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docProps/app.xml" ContentType="application/vnd.openxmlformats-officedocument.extended-properties+xml"/>
  <Override PartName="/xl/calcChain.xml" ContentType="application/vnd.openxmlformats-officedocument.spreadsheetml.calcChain+xml"/>
  <Override PartName="/xl/metadata.xml" ContentType="application/vnd.openxmlformats-officedocument.spreadsheetml.sheetMetadata+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131"/>
  <workbookPr defaultThemeVersion="166925"/>
  <mc:AlternateContent xmlns:mc="http://schemas.openxmlformats.org/markup-compatibility/2006">
    <mc:Choice Requires="x15">
      <x15ac:absPath xmlns:x15ac="http://schemas.microsoft.com/office/spreadsheetml/2010/11/ac" url="D:\CodeRepositories\eps-us\InputData\add-outputs\FoHObDT\"/>
    </mc:Choice>
  </mc:AlternateContent>
  <xr:revisionPtr revIDLastSave="0" documentId="13_ncr:1_{EEFFE810-C656-4B50-8C82-E49B72055BB6}" xr6:coauthVersionLast="47" xr6:coauthVersionMax="47" xr10:uidLastSave="{00000000-0000-0000-0000-000000000000}"/>
  <bookViews>
    <workbookView xWindow="19590" yWindow="375" windowWidth="24300" windowHeight="21435" xr2:uid="{03020BD7-F837-4508-8D37-910AA2E5F801}"/>
  </bookViews>
  <sheets>
    <sheet name="About" sheetId="1" r:id="rId1"/>
    <sheet name="EPA Data" sheetId="2" r:id="rId2"/>
    <sheet name="Census Data" sheetId="3" r:id="rId3"/>
    <sheet name="First Year Calculations" sheetId="5" r:id="rId4"/>
    <sheet name="Census Projection" sheetId="9" r:id="rId5"/>
    <sheet name="Projections" sheetId="8" r:id="rId6"/>
    <sheet name="PM25" sheetId="18" r:id="rId7"/>
    <sheet name="FoHObDT-PM25-male" sheetId="10" r:id="rId8"/>
    <sheet name="FoHObDT-PM25-female" sheetId="11" r:id="rId9"/>
    <sheet name="FoHObDT-PM25-white" sheetId="12" r:id="rId10"/>
    <sheet name="FoHObDT-PM25-black" sheetId="13" r:id="rId11"/>
    <sheet name="FoHObDT-PM25-asian" sheetId="14" r:id="rId12"/>
    <sheet name="FoHObDT-PM25-otherrace" sheetId="15" r:id="rId13"/>
    <sheet name="FoHObDT-PM25-hispanic" sheetId="16" r:id="rId14"/>
    <sheet name="FoHObDT-PM25-nonhispanic" sheetId="17" r:id="rId15"/>
    <sheet name="NOx" sheetId="27" r:id="rId16"/>
    <sheet name="FoHObDT-NOx-male" sheetId="19" r:id="rId17"/>
    <sheet name="FoHObDT-NOx-female" sheetId="20" r:id="rId18"/>
    <sheet name="FoHObDT-NOx-white" sheetId="21" r:id="rId19"/>
    <sheet name="FoHObDT-NOx-black" sheetId="22" r:id="rId20"/>
    <sheet name="FoHObDT-NOx-asian" sheetId="23" r:id="rId21"/>
    <sheet name="FoHObDT-NOx-otherrace" sheetId="24" r:id="rId22"/>
    <sheet name="FoHObDT-NOx-hispanic" sheetId="25" r:id="rId23"/>
    <sheet name="FoHObDT-NOx-nonhispanic" sheetId="26" r:id="rId24"/>
    <sheet name="SOx" sheetId="28" r:id="rId25"/>
    <sheet name="FoHObDT-SOx-male" sheetId="29" r:id="rId26"/>
    <sheet name="FoHObDT-SOx-female" sheetId="30" r:id="rId27"/>
    <sheet name="FoHObDT-SOx-white" sheetId="31" r:id="rId28"/>
    <sheet name="FoHObDT-SOx-black" sheetId="32" r:id="rId29"/>
    <sheet name="FoHObDT-SOx-asian" sheetId="33" r:id="rId30"/>
    <sheet name="FoHObDT-SOx-otherrace" sheetId="34" r:id="rId31"/>
    <sheet name="FoHObDT-SOx-hispanic" sheetId="35" r:id="rId32"/>
    <sheet name="FoHObDT-SOx-nonhispanic" sheetId="36" r:id="rId33"/>
  </sheets>
  <definedNames>
    <definedName name="_xlnm.Print_Titles" localSheetId="4">'Census Projection'!$2:$6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6" i="36" l="1"/>
  <c r="AC6" i="36" s="1"/>
  <c r="B4" i="36"/>
  <c r="AF4" i="36" s="1"/>
  <c r="B3" i="36"/>
  <c r="AE3" i="36" s="1"/>
  <c r="B2" i="36"/>
  <c r="V2" i="36" s="1"/>
  <c r="B6" i="35"/>
  <c r="J6" i="35" s="1"/>
  <c r="B4" i="35"/>
  <c r="B3" i="35"/>
  <c r="M3" i="35" s="1"/>
  <c r="B2" i="35"/>
  <c r="T2" i="35" s="1"/>
  <c r="B6" i="33"/>
  <c r="W6" i="33" s="1"/>
  <c r="B4" i="33"/>
  <c r="AF4" i="33" s="1"/>
  <c r="B3" i="33"/>
  <c r="B7" i="33" s="1"/>
  <c r="B2" i="33"/>
  <c r="AF2" i="33" s="1"/>
  <c r="B6" i="32"/>
  <c r="AB6" i="32" s="1"/>
  <c r="B4" i="32"/>
  <c r="P4" i="32" s="1"/>
  <c r="B3" i="32"/>
  <c r="I3" i="32" s="1"/>
  <c r="B2" i="32"/>
  <c r="T2" i="32" s="1"/>
  <c r="B6" i="31"/>
  <c r="AD6" i="31" s="1"/>
  <c r="B4" i="31"/>
  <c r="U4" i="31" s="1"/>
  <c r="B3" i="31"/>
  <c r="N3" i="31" s="1"/>
  <c r="B2" i="31"/>
  <c r="AA2" i="31" s="1"/>
  <c r="B6" i="30"/>
  <c r="AE6" i="30" s="1"/>
  <c r="B4" i="30"/>
  <c r="AE4" i="30" s="1"/>
  <c r="B3" i="30"/>
  <c r="AA3" i="30" s="1"/>
  <c r="B2" i="30"/>
  <c r="B6" i="29"/>
  <c r="AE6" i="29" s="1"/>
  <c r="B4" i="29"/>
  <c r="AA4" i="29" s="1"/>
  <c r="B3" i="29"/>
  <c r="AB3" i="29" s="1"/>
  <c r="B2" i="29"/>
  <c r="E2" i="29" s="1"/>
  <c r="B8" i="36"/>
  <c r="AE8" i="36" s="1"/>
  <c r="B8" i="35"/>
  <c r="AF8" i="33"/>
  <c r="X8" i="33"/>
  <c r="B8" i="33"/>
  <c r="T8" i="33" s="1"/>
  <c r="R8" i="32"/>
  <c r="B8" i="32"/>
  <c r="AE8" i="31"/>
  <c r="AD8" i="31"/>
  <c r="Z8" i="31"/>
  <c r="X8" i="31"/>
  <c r="W8" i="31"/>
  <c r="R8" i="31"/>
  <c r="P8" i="31"/>
  <c r="N8" i="31"/>
  <c r="L8" i="31"/>
  <c r="J8" i="31"/>
  <c r="F8" i="31"/>
  <c r="D8" i="31"/>
  <c r="B8" i="31"/>
  <c r="B8" i="30"/>
  <c r="Y8" i="30" s="1"/>
  <c r="AF8" i="29"/>
  <c r="V8" i="29"/>
  <c r="L8" i="29"/>
  <c r="C8" i="29"/>
  <c r="B8" i="29"/>
  <c r="AB8" i="29" s="1"/>
  <c r="B6" i="26"/>
  <c r="AF6" i="26" s="1"/>
  <c r="B4" i="26"/>
  <c r="AF4" i="26" s="1"/>
  <c r="B3" i="26"/>
  <c r="W3" i="26" s="1"/>
  <c r="B2" i="26"/>
  <c r="V2" i="26" s="1"/>
  <c r="B6" i="25"/>
  <c r="L6" i="25" s="1"/>
  <c r="B4" i="25"/>
  <c r="K4" i="25" s="1"/>
  <c r="B3" i="25"/>
  <c r="R3" i="25" s="1"/>
  <c r="B2" i="25"/>
  <c r="N2" i="25" s="1"/>
  <c r="B6" i="23"/>
  <c r="E6" i="23" s="1"/>
  <c r="B4" i="23"/>
  <c r="AB4" i="23" s="1"/>
  <c r="B3" i="23"/>
  <c r="O3" i="23" s="1"/>
  <c r="B2" i="23"/>
  <c r="X2" i="23" s="1"/>
  <c r="B6" i="22"/>
  <c r="U6" i="22" s="1"/>
  <c r="B4" i="22"/>
  <c r="S4" i="22" s="1"/>
  <c r="B3" i="22"/>
  <c r="AC3" i="22" s="1"/>
  <c r="B2" i="22"/>
  <c r="AD2" i="22" s="1"/>
  <c r="B6" i="21"/>
  <c r="U6" i="21" s="1"/>
  <c r="B4" i="21"/>
  <c r="O4" i="21" s="1"/>
  <c r="B3" i="21"/>
  <c r="O3" i="21" s="1"/>
  <c r="B2" i="21"/>
  <c r="X2" i="21" s="1"/>
  <c r="B6" i="20"/>
  <c r="AC6" i="20" s="1"/>
  <c r="B4" i="20"/>
  <c r="X4" i="20" s="1"/>
  <c r="B3" i="20"/>
  <c r="AA3" i="20" s="1"/>
  <c r="B2" i="20"/>
  <c r="AF2" i="20" s="1"/>
  <c r="B6" i="19"/>
  <c r="AB6" i="19" s="1"/>
  <c r="B4" i="19"/>
  <c r="AB4" i="19" s="1"/>
  <c r="B3" i="19"/>
  <c r="J3" i="19" s="1"/>
  <c r="B2" i="19"/>
  <c r="AF2" i="19" s="1"/>
  <c r="AF8" i="26"/>
  <c r="X8" i="26"/>
  <c r="P8" i="26"/>
  <c r="H8" i="26"/>
  <c r="B8" i="26"/>
  <c r="AE8" i="26" s="1"/>
  <c r="AF8" i="25"/>
  <c r="Z8" i="25"/>
  <c r="T8" i="25"/>
  <c r="N8" i="25"/>
  <c r="G8" i="25"/>
  <c r="B8" i="25"/>
  <c r="X8" i="25" s="1"/>
  <c r="AF8" i="23"/>
  <c r="AE8" i="23"/>
  <c r="AD8" i="23"/>
  <c r="AC8" i="23"/>
  <c r="AB8" i="23"/>
  <c r="AA8" i="23"/>
  <c r="X8" i="23"/>
  <c r="W8" i="23"/>
  <c r="V8" i="23"/>
  <c r="U8" i="23"/>
  <c r="T8" i="23"/>
  <c r="S8" i="23"/>
  <c r="P8" i="23"/>
  <c r="O8" i="23"/>
  <c r="N8" i="23"/>
  <c r="M8" i="23"/>
  <c r="L8" i="23"/>
  <c r="K8" i="23"/>
  <c r="H8" i="23"/>
  <c r="G8" i="23"/>
  <c r="F8" i="23"/>
  <c r="E8" i="23"/>
  <c r="D8" i="23"/>
  <c r="C8" i="23"/>
  <c r="B8" i="23"/>
  <c r="Z8" i="23" s="1"/>
  <c r="AF8" i="22"/>
  <c r="AA8" i="22"/>
  <c r="Z8" i="22"/>
  <c r="W8" i="22"/>
  <c r="R8" i="22"/>
  <c r="P8" i="22"/>
  <c r="N8" i="22"/>
  <c r="H8" i="22"/>
  <c r="G8" i="22"/>
  <c r="E8" i="22"/>
  <c r="B8" i="22"/>
  <c r="AF8" i="21"/>
  <c r="AF8" i="24" s="1"/>
  <c r="AD8" i="21"/>
  <c r="AB8" i="21"/>
  <c r="AA8" i="21"/>
  <c r="AA8" i="24" s="1"/>
  <c r="X8" i="21"/>
  <c r="W8" i="21"/>
  <c r="W8" i="24" s="1"/>
  <c r="U8" i="21"/>
  <c r="S8" i="21"/>
  <c r="R8" i="21"/>
  <c r="O8" i="21"/>
  <c r="N8" i="21"/>
  <c r="N8" i="24" s="1"/>
  <c r="L8" i="21"/>
  <c r="J8" i="21"/>
  <c r="H8" i="21"/>
  <c r="H8" i="24" s="1"/>
  <c r="F8" i="21"/>
  <c r="E8" i="21"/>
  <c r="E8" i="24" s="1"/>
  <c r="C8" i="21"/>
  <c r="B8" i="21"/>
  <c r="Z8" i="21" s="1"/>
  <c r="Z8" i="24" s="1"/>
  <c r="B8" i="20"/>
  <c r="AC8" i="20" s="1"/>
  <c r="B8" i="19"/>
  <c r="X8" i="19" s="1"/>
  <c r="B8" i="17"/>
  <c r="F8" i="17" s="1"/>
  <c r="B6" i="17"/>
  <c r="B9" i="17" s="1"/>
  <c r="I9" i="17" s="1"/>
  <c r="B4" i="17"/>
  <c r="B5" i="17" s="1"/>
  <c r="E5" i="17" s="1"/>
  <c r="B3" i="17"/>
  <c r="B7" i="17" s="1"/>
  <c r="K7" i="17" s="1"/>
  <c r="B2" i="17"/>
  <c r="D2" i="17" s="1"/>
  <c r="B8" i="16"/>
  <c r="F8" i="16" s="1"/>
  <c r="B6" i="16"/>
  <c r="B9" i="16" s="1"/>
  <c r="I9" i="16" s="1"/>
  <c r="B4" i="16"/>
  <c r="B5" i="16" s="1"/>
  <c r="E5" i="16" s="1"/>
  <c r="B3" i="16"/>
  <c r="B7" i="16" s="1"/>
  <c r="K7" i="16" s="1"/>
  <c r="B2" i="16"/>
  <c r="D2" i="16" s="1"/>
  <c r="C2" i="15"/>
  <c r="D2" i="15"/>
  <c r="E2" i="15"/>
  <c r="F2" i="15"/>
  <c r="G2" i="15"/>
  <c r="H2" i="15"/>
  <c r="I2" i="15"/>
  <c r="J2" i="15"/>
  <c r="K2" i="15"/>
  <c r="L2" i="15"/>
  <c r="M2" i="15"/>
  <c r="N2" i="15"/>
  <c r="O2" i="15"/>
  <c r="P2" i="15"/>
  <c r="Q2" i="15"/>
  <c r="R2" i="15"/>
  <c r="S2" i="15"/>
  <c r="T2" i="15"/>
  <c r="U2" i="15"/>
  <c r="V2" i="15"/>
  <c r="W2" i="15"/>
  <c r="X2" i="15"/>
  <c r="Y2" i="15"/>
  <c r="Z2" i="15"/>
  <c r="AA2" i="15"/>
  <c r="AB2" i="15"/>
  <c r="AC2" i="15"/>
  <c r="AD2" i="15"/>
  <c r="AE2" i="15"/>
  <c r="AF2" i="15"/>
  <c r="C3" i="15"/>
  <c r="D3" i="15"/>
  <c r="E3" i="15"/>
  <c r="F3" i="15"/>
  <c r="G3" i="15"/>
  <c r="H3" i="15"/>
  <c r="I3" i="15"/>
  <c r="J3" i="15"/>
  <c r="K3" i="15"/>
  <c r="L3" i="15"/>
  <c r="M3" i="15"/>
  <c r="N3" i="15"/>
  <c r="O3" i="15"/>
  <c r="P3" i="15"/>
  <c r="Q3" i="15"/>
  <c r="R3" i="15"/>
  <c r="S3" i="15"/>
  <c r="T3" i="15"/>
  <c r="U3" i="15"/>
  <c r="V3" i="15"/>
  <c r="W3" i="15"/>
  <c r="X3" i="15"/>
  <c r="Y3" i="15"/>
  <c r="Z3" i="15"/>
  <c r="AA3" i="15"/>
  <c r="AB3" i="15"/>
  <c r="AC3" i="15"/>
  <c r="AD3" i="15"/>
  <c r="AE3" i="15"/>
  <c r="AF3" i="15"/>
  <c r="C4" i="15"/>
  <c r="D4" i="15"/>
  <c r="E4" i="15"/>
  <c r="F4" i="15"/>
  <c r="G4" i="15"/>
  <c r="H4" i="15"/>
  <c r="I4" i="15"/>
  <c r="J4" i="15"/>
  <c r="K4" i="15"/>
  <c r="L4" i="15"/>
  <c r="M4" i="15"/>
  <c r="N4" i="15"/>
  <c r="O4" i="15"/>
  <c r="P4" i="15"/>
  <c r="Q4" i="15"/>
  <c r="R4" i="15"/>
  <c r="S4" i="15"/>
  <c r="T4" i="15"/>
  <c r="U4" i="15"/>
  <c r="V4" i="15"/>
  <c r="W4" i="15"/>
  <c r="X4" i="15"/>
  <c r="Y4" i="15"/>
  <c r="Z4" i="15"/>
  <c r="AA4" i="15"/>
  <c r="AB4" i="15"/>
  <c r="AC4" i="15"/>
  <c r="AD4" i="15"/>
  <c r="AE4" i="15"/>
  <c r="AF4" i="15"/>
  <c r="C5" i="15"/>
  <c r="D5" i="15"/>
  <c r="E5" i="15"/>
  <c r="F5" i="15"/>
  <c r="G5" i="15"/>
  <c r="H5" i="15"/>
  <c r="I5" i="15"/>
  <c r="J5" i="15"/>
  <c r="K5" i="15"/>
  <c r="L5" i="15"/>
  <c r="M5" i="15"/>
  <c r="N5" i="15"/>
  <c r="O5" i="15"/>
  <c r="P5" i="15"/>
  <c r="Q5" i="15"/>
  <c r="R5" i="15"/>
  <c r="S5" i="15"/>
  <c r="T5" i="15"/>
  <c r="U5" i="15"/>
  <c r="V5" i="15"/>
  <c r="W5" i="15"/>
  <c r="X5" i="15"/>
  <c r="Y5" i="15"/>
  <c r="Z5" i="15"/>
  <c r="AA5" i="15"/>
  <c r="AB5" i="15"/>
  <c r="AC5" i="15"/>
  <c r="AD5" i="15"/>
  <c r="AE5" i="15"/>
  <c r="AF5" i="15"/>
  <c r="C6" i="15"/>
  <c r="D6" i="15"/>
  <c r="E6" i="15"/>
  <c r="F6" i="15"/>
  <c r="G6" i="15"/>
  <c r="H6" i="15"/>
  <c r="I6" i="15"/>
  <c r="J6" i="15"/>
  <c r="K6" i="15"/>
  <c r="L6" i="15"/>
  <c r="M6" i="15"/>
  <c r="N6" i="15"/>
  <c r="O6" i="15"/>
  <c r="P6" i="15"/>
  <c r="Q6" i="15"/>
  <c r="R6" i="15"/>
  <c r="S6" i="15"/>
  <c r="T6" i="15"/>
  <c r="U6" i="15"/>
  <c r="V6" i="15"/>
  <c r="W6" i="15"/>
  <c r="X6" i="15"/>
  <c r="Y6" i="15"/>
  <c r="Z6" i="15"/>
  <c r="AA6" i="15"/>
  <c r="AB6" i="15"/>
  <c r="AC6" i="15"/>
  <c r="AD6" i="15"/>
  <c r="AE6" i="15"/>
  <c r="AF6" i="15"/>
  <c r="C7" i="15"/>
  <c r="D7" i="15"/>
  <c r="E7" i="15"/>
  <c r="F7" i="15"/>
  <c r="G7" i="15"/>
  <c r="H7" i="15"/>
  <c r="I7" i="15"/>
  <c r="J7" i="15"/>
  <c r="K7" i="15"/>
  <c r="L7" i="15"/>
  <c r="M7" i="15"/>
  <c r="N7" i="15"/>
  <c r="O7" i="15"/>
  <c r="P7" i="15"/>
  <c r="Q7" i="15"/>
  <c r="R7" i="15"/>
  <c r="S7" i="15"/>
  <c r="T7" i="15"/>
  <c r="U7" i="15"/>
  <c r="V7" i="15"/>
  <c r="W7" i="15"/>
  <c r="X7" i="15"/>
  <c r="Y7" i="15"/>
  <c r="Z7" i="15"/>
  <c r="AA7" i="15"/>
  <c r="AB7" i="15"/>
  <c r="AC7" i="15"/>
  <c r="AD7" i="15"/>
  <c r="AE7" i="15"/>
  <c r="AF7" i="15"/>
  <c r="C8" i="15"/>
  <c r="D8" i="15"/>
  <c r="E8" i="15"/>
  <c r="F8" i="15"/>
  <c r="G8" i="15"/>
  <c r="H8" i="15"/>
  <c r="I8" i="15"/>
  <c r="J8" i="15"/>
  <c r="K8" i="15"/>
  <c r="L8" i="15"/>
  <c r="M8" i="15"/>
  <c r="N8" i="15"/>
  <c r="O8" i="15"/>
  <c r="P8" i="15"/>
  <c r="Q8" i="15"/>
  <c r="R8" i="15"/>
  <c r="S8" i="15"/>
  <c r="T8" i="15"/>
  <c r="U8" i="15"/>
  <c r="V8" i="15"/>
  <c r="W8" i="15"/>
  <c r="X8" i="15"/>
  <c r="Y8" i="15"/>
  <c r="Z8" i="15"/>
  <c r="AA8" i="15"/>
  <c r="AB8" i="15"/>
  <c r="AC8" i="15"/>
  <c r="AD8" i="15"/>
  <c r="AE8" i="15"/>
  <c r="AF8" i="15"/>
  <c r="C9" i="15"/>
  <c r="D9" i="15"/>
  <c r="E9" i="15"/>
  <c r="F9" i="15"/>
  <c r="G9" i="15"/>
  <c r="H9" i="15"/>
  <c r="I9" i="15"/>
  <c r="J9" i="15"/>
  <c r="K9" i="15"/>
  <c r="L9" i="15"/>
  <c r="M9" i="15"/>
  <c r="N9" i="15"/>
  <c r="O9" i="15"/>
  <c r="P9" i="15"/>
  <c r="Q9" i="15"/>
  <c r="R9" i="15"/>
  <c r="S9" i="15"/>
  <c r="T9" i="15"/>
  <c r="U9" i="15"/>
  <c r="V9" i="15"/>
  <c r="W9" i="15"/>
  <c r="X9" i="15"/>
  <c r="Y9" i="15"/>
  <c r="Z9" i="15"/>
  <c r="AA9" i="15"/>
  <c r="AB9" i="15"/>
  <c r="AC9" i="15"/>
  <c r="AD9" i="15"/>
  <c r="AE9" i="15"/>
  <c r="AF9" i="15"/>
  <c r="B3" i="15"/>
  <c r="B4" i="15"/>
  <c r="B5" i="15"/>
  <c r="B6" i="15"/>
  <c r="B7" i="15"/>
  <c r="B8" i="15"/>
  <c r="B9" i="15"/>
  <c r="B2" i="15"/>
  <c r="B8" i="14"/>
  <c r="F8" i="14" s="1"/>
  <c r="B6" i="14"/>
  <c r="B9" i="14" s="1"/>
  <c r="I9" i="14" s="1"/>
  <c r="B4" i="14"/>
  <c r="B5" i="14" s="1"/>
  <c r="E5" i="14" s="1"/>
  <c r="B3" i="14"/>
  <c r="B7" i="14" s="1"/>
  <c r="K7" i="14" s="1"/>
  <c r="B2" i="14"/>
  <c r="D2" i="14" s="1"/>
  <c r="B8" i="13"/>
  <c r="F8" i="13" s="1"/>
  <c r="B6" i="13"/>
  <c r="B9" i="13" s="1"/>
  <c r="I9" i="13" s="1"/>
  <c r="B4" i="13"/>
  <c r="B5" i="13" s="1"/>
  <c r="E5" i="13" s="1"/>
  <c r="B3" i="13"/>
  <c r="B7" i="13" s="1"/>
  <c r="K7" i="13" s="1"/>
  <c r="B2" i="13"/>
  <c r="D2" i="13" s="1"/>
  <c r="B8" i="12"/>
  <c r="F8" i="12" s="1"/>
  <c r="B6" i="12"/>
  <c r="B9" i="12" s="1"/>
  <c r="I9" i="12" s="1"/>
  <c r="B4" i="12"/>
  <c r="B5" i="12" s="1"/>
  <c r="E5" i="12" s="1"/>
  <c r="B3" i="12"/>
  <c r="B7" i="12" s="1"/>
  <c r="K7" i="12" s="1"/>
  <c r="B2" i="12"/>
  <c r="D2" i="12" s="1"/>
  <c r="B8" i="11"/>
  <c r="F8" i="11" s="1"/>
  <c r="B6" i="11"/>
  <c r="B9" i="11" s="1"/>
  <c r="I9" i="11" s="1"/>
  <c r="B4" i="11"/>
  <c r="B5" i="11" s="1"/>
  <c r="E5" i="11" s="1"/>
  <c r="B3" i="11"/>
  <c r="B7" i="11" s="1"/>
  <c r="K7" i="11" s="1"/>
  <c r="B2" i="11"/>
  <c r="D2" i="11" s="1"/>
  <c r="D2" i="10"/>
  <c r="E2" i="10"/>
  <c r="F2" i="10"/>
  <c r="G2" i="10"/>
  <c r="H2" i="10"/>
  <c r="I2" i="10"/>
  <c r="J2" i="10"/>
  <c r="K2" i="10"/>
  <c r="L2" i="10"/>
  <c r="M2" i="10"/>
  <c r="N2" i="10"/>
  <c r="O2" i="10"/>
  <c r="P2" i="10"/>
  <c r="Q2" i="10"/>
  <c r="R2" i="10"/>
  <c r="S2" i="10"/>
  <c r="T2" i="10"/>
  <c r="U2" i="10"/>
  <c r="V2" i="10"/>
  <c r="W2" i="10"/>
  <c r="X2" i="10"/>
  <c r="Y2" i="10"/>
  <c r="Z2" i="10"/>
  <c r="AA2" i="10"/>
  <c r="AB2" i="10"/>
  <c r="AC2" i="10"/>
  <c r="AD2" i="10"/>
  <c r="AE2" i="10"/>
  <c r="AF2" i="10"/>
  <c r="D3" i="10"/>
  <c r="E3" i="10"/>
  <c r="F3" i="10"/>
  <c r="G3" i="10"/>
  <c r="H3" i="10"/>
  <c r="I3" i="10"/>
  <c r="J3" i="10"/>
  <c r="K3" i="10"/>
  <c r="L3" i="10"/>
  <c r="M3" i="10"/>
  <c r="N3" i="10"/>
  <c r="O3" i="10"/>
  <c r="P3" i="10"/>
  <c r="Q3" i="10"/>
  <c r="R3" i="10"/>
  <c r="S3" i="10"/>
  <c r="T3" i="10"/>
  <c r="U3" i="10"/>
  <c r="V3" i="10"/>
  <c r="W3" i="10"/>
  <c r="X3" i="10"/>
  <c r="Y3" i="10"/>
  <c r="Z3" i="10"/>
  <c r="AA3" i="10"/>
  <c r="AB3" i="10"/>
  <c r="AC3" i="10"/>
  <c r="AD3" i="10"/>
  <c r="AE3" i="10"/>
  <c r="AF3" i="10"/>
  <c r="D4" i="10"/>
  <c r="E4" i="10"/>
  <c r="F4" i="10"/>
  <c r="G4" i="10"/>
  <c r="H4" i="10"/>
  <c r="I4" i="10"/>
  <c r="J4" i="10"/>
  <c r="K4" i="10"/>
  <c r="L4" i="10"/>
  <c r="M4" i="10"/>
  <c r="N4" i="10"/>
  <c r="O4" i="10"/>
  <c r="P4" i="10"/>
  <c r="Q4" i="10"/>
  <c r="R4" i="10"/>
  <c r="S4" i="10"/>
  <c r="T4" i="10"/>
  <c r="U4" i="10"/>
  <c r="V4" i="10"/>
  <c r="W4" i="10"/>
  <c r="X4" i="10"/>
  <c r="Y4" i="10"/>
  <c r="Z4" i="10"/>
  <c r="AA4" i="10"/>
  <c r="AB4" i="10"/>
  <c r="AC4" i="10"/>
  <c r="AD4" i="10"/>
  <c r="AE4" i="10"/>
  <c r="AF4" i="10"/>
  <c r="D5" i="10"/>
  <c r="E5" i="10"/>
  <c r="F5" i="10"/>
  <c r="G5" i="10"/>
  <c r="H5" i="10"/>
  <c r="I5" i="10"/>
  <c r="J5" i="10"/>
  <c r="K5" i="10"/>
  <c r="L5" i="10"/>
  <c r="M5" i="10"/>
  <c r="N5" i="10"/>
  <c r="O5" i="10"/>
  <c r="P5" i="10"/>
  <c r="Q5" i="10"/>
  <c r="R5" i="10"/>
  <c r="S5" i="10"/>
  <c r="T5" i="10"/>
  <c r="U5" i="10"/>
  <c r="V5" i="10"/>
  <c r="W5" i="10"/>
  <c r="X5" i="10"/>
  <c r="Y5" i="10"/>
  <c r="Z5" i="10"/>
  <c r="AA5" i="10"/>
  <c r="AB5" i="10"/>
  <c r="AC5" i="10"/>
  <c r="AD5" i="10"/>
  <c r="AE5" i="10"/>
  <c r="AF5" i="10"/>
  <c r="D6" i="10"/>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D7" i="10"/>
  <c r="E7" i="10"/>
  <c r="F7" i="10"/>
  <c r="G7" i="10"/>
  <c r="H7" i="10"/>
  <c r="I7" i="10"/>
  <c r="J7" i="10"/>
  <c r="K7" i="10"/>
  <c r="L7" i="10"/>
  <c r="M7" i="10"/>
  <c r="N7" i="10"/>
  <c r="O7" i="10"/>
  <c r="P7" i="10"/>
  <c r="Q7" i="10"/>
  <c r="R7" i="10"/>
  <c r="S7" i="10"/>
  <c r="T7" i="10"/>
  <c r="U7" i="10"/>
  <c r="V7" i="10"/>
  <c r="W7" i="10"/>
  <c r="X7" i="10"/>
  <c r="Y7" i="10"/>
  <c r="Z7" i="10"/>
  <c r="AA7" i="10"/>
  <c r="AB7" i="10"/>
  <c r="AC7" i="10"/>
  <c r="AD7" i="10"/>
  <c r="AE7" i="10"/>
  <c r="AF7" i="10"/>
  <c r="D8" i="10"/>
  <c r="E8" i="10"/>
  <c r="F8" i="10"/>
  <c r="G8" i="10"/>
  <c r="H8" i="10"/>
  <c r="I8" i="10"/>
  <c r="J8" i="10"/>
  <c r="K8" i="10"/>
  <c r="L8" i="10"/>
  <c r="M8" i="10"/>
  <c r="N8" i="10"/>
  <c r="O8" i="10"/>
  <c r="P8" i="10"/>
  <c r="Q8" i="10"/>
  <c r="R8" i="10"/>
  <c r="S8" i="10"/>
  <c r="T8" i="10"/>
  <c r="U8" i="10"/>
  <c r="V8" i="10"/>
  <c r="W8" i="10"/>
  <c r="X8" i="10"/>
  <c r="Y8" i="10"/>
  <c r="Z8" i="10"/>
  <c r="AA8" i="10"/>
  <c r="AB8" i="10"/>
  <c r="AC8" i="10"/>
  <c r="AD8" i="10"/>
  <c r="AE8" i="10"/>
  <c r="AF8" i="10"/>
  <c r="D9" i="10"/>
  <c r="E9" i="10"/>
  <c r="F9" i="10"/>
  <c r="G9" i="10"/>
  <c r="H9" i="10"/>
  <c r="I9" i="10"/>
  <c r="J9" i="10"/>
  <c r="K9" i="10"/>
  <c r="L9" i="10"/>
  <c r="M9" i="10"/>
  <c r="N9" i="10"/>
  <c r="O9" i="10"/>
  <c r="P9" i="10"/>
  <c r="Q9" i="10"/>
  <c r="R9" i="10"/>
  <c r="S9" i="10"/>
  <c r="T9" i="10"/>
  <c r="U9" i="10"/>
  <c r="V9" i="10"/>
  <c r="W9" i="10"/>
  <c r="X9" i="10"/>
  <c r="Y9" i="10"/>
  <c r="Z9" i="10"/>
  <c r="AA9" i="10"/>
  <c r="AB9" i="10"/>
  <c r="AC9" i="10"/>
  <c r="AD9" i="10"/>
  <c r="AE9" i="10"/>
  <c r="AF9" i="10"/>
  <c r="C3" i="10"/>
  <c r="C4" i="10"/>
  <c r="C5" i="10"/>
  <c r="C6" i="10"/>
  <c r="C7" i="10"/>
  <c r="C8" i="10"/>
  <c r="C9" i="10"/>
  <c r="C2" i="10"/>
  <c r="C14" i="8" a="1"/>
  <c r="C14" i="8" s="1"/>
  <c r="C26" i="8" s="1"/>
  <c r="B26" i="8"/>
  <c r="B27" i="8"/>
  <c r="B28" i="8"/>
  <c r="B29" i="8"/>
  <c r="B30" i="8"/>
  <c r="B31" i="8"/>
  <c r="B32" i="8"/>
  <c r="B33" i="8"/>
  <c r="D26" i="8"/>
  <c r="E26" i="8"/>
  <c r="F26" i="8"/>
  <c r="G26" i="8"/>
  <c r="H26" i="8"/>
  <c r="I26" i="8"/>
  <c r="J26" i="8"/>
  <c r="K26" i="8"/>
  <c r="L26" i="8"/>
  <c r="M26" i="8"/>
  <c r="N26" i="8"/>
  <c r="O26" i="8"/>
  <c r="P26" i="8"/>
  <c r="Q26" i="8"/>
  <c r="R26" i="8"/>
  <c r="S26" i="8"/>
  <c r="T26" i="8"/>
  <c r="U26" i="8"/>
  <c r="V26" i="8"/>
  <c r="W26" i="8"/>
  <c r="X26" i="8"/>
  <c r="Y26" i="8"/>
  <c r="Z26" i="8"/>
  <c r="AA26" i="8"/>
  <c r="AB26" i="8"/>
  <c r="AC26" i="8"/>
  <c r="AD26" i="8"/>
  <c r="AE26" i="8"/>
  <c r="AF26" i="8"/>
  <c r="D27" i="8"/>
  <c r="E27" i="8"/>
  <c r="F27" i="8"/>
  <c r="G27" i="8"/>
  <c r="H27" i="8"/>
  <c r="I27" i="8"/>
  <c r="J27" i="8"/>
  <c r="K27" i="8"/>
  <c r="L27" i="8"/>
  <c r="M27" i="8"/>
  <c r="N27" i="8"/>
  <c r="O27" i="8"/>
  <c r="P27" i="8"/>
  <c r="Q27" i="8"/>
  <c r="R27" i="8"/>
  <c r="S27" i="8"/>
  <c r="T27" i="8"/>
  <c r="U27" i="8"/>
  <c r="V27" i="8"/>
  <c r="W27" i="8"/>
  <c r="X27" i="8"/>
  <c r="Y27" i="8"/>
  <c r="Z27" i="8"/>
  <c r="AA27" i="8"/>
  <c r="AB27" i="8"/>
  <c r="AC27" i="8"/>
  <c r="AD27" i="8"/>
  <c r="AE27" i="8"/>
  <c r="AF27" i="8"/>
  <c r="D28" i="8"/>
  <c r="E28" i="8"/>
  <c r="F28" i="8"/>
  <c r="G28" i="8"/>
  <c r="H28" i="8"/>
  <c r="I28" i="8"/>
  <c r="J28" i="8"/>
  <c r="K28" i="8"/>
  <c r="L28" i="8"/>
  <c r="M28" i="8"/>
  <c r="N28" i="8"/>
  <c r="O28" i="8"/>
  <c r="P28" i="8"/>
  <c r="Q28" i="8"/>
  <c r="R28" i="8"/>
  <c r="S28" i="8"/>
  <c r="T28" i="8"/>
  <c r="U28" i="8"/>
  <c r="V28" i="8"/>
  <c r="W28" i="8"/>
  <c r="X28" i="8"/>
  <c r="Y28" i="8"/>
  <c r="Z28" i="8"/>
  <c r="AA28" i="8"/>
  <c r="AB28" i="8"/>
  <c r="AC28" i="8"/>
  <c r="AD28" i="8"/>
  <c r="AE28" i="8"/>
  <c r="AF28" i="8"/>
  <c r="D29" i="8"/>
  <c r="E29" i="8"/>
  <c r="F29" i="8"/>
  <c r="G29" i="8"/>
  <c r="H29" i="8"/>
  <c r="I29" i="8"/>
  <c r="J29" i="8"/>
  <c r="K29" i="8"/>
  <c r="L29" i="8"/>
  <c r="M29" i="8"/>
  <c r="N29" i="8"/>
  <c r="O29" i="8"/>
  <c r="P29" i="8"/>
  <c r="Q29" i="8"/>
  <c r="R29" i="8"/>
  <c r="S29" i="8"/>
  <c r="T29" i="8"/>
  <c r="U29" i="8"/>
  <c r="V29" i="8"/>
  <c r="W29" i="8"/>
  <c r="X29" i="8"/>
  <c r="Y29" i="8"/>
  <c r="Z29" i="8"/>
  <c r="AA29" i="8"/>
  <c r="AB29" i="8"/>
  <c r="AC29" i="8"/>
  <c r="AD29" i="8"/>
  <c r="AE29" i="8"/>
  <c r="AF29" i="8"/>
  <c r="D30" i="8"/>
  <c r="E30" i="8"/>
  <c r="F30" i="8"/>
  <c r="G30" i="8"/>
  <c r="H30" i="8"/>
  <c r="I30" i="8"/>
  <c r="J30" i="8"/>
  <c r="K30" i="8"/>
  <c r="L30" i="8"/>
  <c r="M30" i="8"/>
  <c r="N30" i="8"/>
  <c r="O30" i="8"/>
  <c r="P30" i="8"/>
  <c r="Q30" i="8"/>
  <c r="R30" i="8"/>
  <c r="S30" i="8"/>
  <c r="T30" i="8"/>
  <c r="U30" i="8"/>
  <c r="V30" i="8"/>
  <c r="W30" i="8"/>
  <c r="X30" i="8"/>
  <c r="Y30" i="8"/>
  <c r="Z30" i="8"/>
  <c r="AA30" i="8"/>
  <c r="AB30" i="8"/>
  <c r="AC30" i="8"/>
  <c r="AD30" i="8"/>
  <c r="AE30" i="8"/>
  <c r="AF30" i="8"/>
  <c r="D31" i="8"/>
  <c r="E31" i="8"/>
  <c r="F31" i="8"/>
  <c r="G31" i="8"/>
  <c r="H31" i="8"/>
  <c r="I31" i="8"/>
  <c r="J31" i="8"/>
  <c r="K31" i="8"/>
  <c r="L31" i="8"/>
  <c r="M31" i="8"/>
  <c r="N31" i="8"/>
  <c r="O31" i="8"/>
  <c r="P31" i="8"/>
  <c r="Q31" i="8"/>
  <c r="R31" i="8"/>
  <c r="S31" i="8"/>
  <c r="T31" i="8"/>
  <c r="U31" i="8"/>
  <c r="V31" i="8"/>
  <c r="W31" i="8"/>
  <c r="X31" i="8"/>
  <c r="Y31" i="8"/>
  <c r="Z31" i="8"/>
  <c r="AA31" i="8"/>
  <c r="AB31" i="8"/>
  <c r="AC31" i="8"/>
  <c r="AD31" i="8"/>
  <c r="AE31" i="8"/>
  <c r="AF31" i="8"/>
  <c r="D32" i="8"/>
  <c r="E32" i="8"/>
  <c r="F32" i="8"/>
  <c r="G32" i="8"/>
  <c r="H32" i="8"/>
  <c r="I32" i="8"/>
  <c r="J32" i="8"/>
  <c r="K32" i="8"/>
  <c r="L32" i="8"/>
  <c r="M32" i="8"/>
  <c r="N32" i="8"/>
  <c r="O32" i="8"/>
  <c r="P32" i="8"/>
  <c r="Q32" i="8"/>
  <c r="R32" i="8"/>
  <c r="S32" i="8"/>
  <c r="T32" i="8"/>
  <c r="U32" i="8"/>
  <c r="V32" i="8"/>
  <c r="W32" i="8"/>
  <c r="X32" i="8"/>
  <c r="Y32" i="8"/>
  <c r="Z32" i="8"/>
  <c r="AA32" i="8"/>
  <c r="AB32" i="8"/>
  <c r="AC32" i="8"/>
  <c r="AD32" i="8"/>
  <c r="AE32" i="8"/>
  <c r="AF32" i="8"/>
  <c r="D33" i="8"/>
  <c r="E33" i="8"/>
  <c r="F33" i="8"/>
  <c r="G33" i="8"/>
  <c r="H33" i="8"/>
  <c r="I33" i="8"/>
  <c r="J33" i="8"/>
  <c r="K33" i="8"/>
  <c r="L33" i="8"/>
  <c r="M33" i="8"/>
  <c r="N33" i="8"/>
  <c r="O33" i="8"/>
  <c r="P33" i="8"/>
  <c r="Q33" i="8"/>
  <c r="R33" i="8"/>
  <c r="S33" i="8"/>
  <c r="T33" i="8"/>
  <c r="U33" i="8"/>
  <c r="V33" i="8"/>
  <c r="W33" i="8"/>
  <c r="X33" i="8"/>
  <c r="Y33" i="8"/>
  <c r="Z33" i="8"/>
  <c r="AA33" i="8"/>
  <c r="AB33" i="8"/>
  <c r="AC33" i="8"/>
  <c r="AD33" i="8"/>
  <c r="AE33" i="8"/>
  <c r="AF33" i="8"/>
  <c r="C27" i="8"/>
  <c r="C28" i="8"/>
  <c r="C29" i="8"/>
  <c r="C30" i="8"/>
  <c r="C31" i="8"/>
  <c r="C32" i="8"/>
  <c r="C33" i="8"/>
  <c r="B8" i="10"/>
  <c r="B6" i="10"/>
  <c r="B9" i="10" s="1"/>
  <c r="B4" i="10"/>
  <c r="B5" i="10" s="1"/>
  <c r="B3" i="10"/>
  <c r="B7" i="10" s="1"/>
  <c r="B2" i="10"/>
  <c r="AD14" i="8" a="1"/>
  <c r="AD14" i="8" s="1"/>
  <c r="AE17" i="8" a="1"/>
  <c r="AE17" i="8" s="1"/>
  <c r="AF20" i="8" a="1"/>
  <c r="AF20" i="8" s="1"/>
  <c r="AB16" i="8" a="1"/>
  <c r="AB16" i="8" s="1"/>
  <c r="X14" i="8" a="1"/>
  <c r="X14" i="8" s="1"/>
  <c r="W15" i="8" a="1"/>
  <c r="W15" i="8" s="1"/>
  <c r="W14" i="8" a="1"/>
  <c r="W14" i="8" s="1"/>
  <c r="U15" i="8" a="1"/>
  <c r="U15" i="8" s="1"/>
  <c r="V18" i="8" a="1"/>
  <c r="V18" i="8" s="1"/>
  <c r="T20" i="8" a="1"/>
  <c r="T20" i="8" s="1"/>
  <c r="V21" i="8" a="1"/>
  <c r="V21" i="8" s="1"/>
  <c r="R21" i="8" a="1"/>
  <c r="R21" i="8" s="1"/>
  <c r="P15" i="8" a="1"/>
  <c r="P15" i="8" s="1"/>
  <c r="P21" i="8" a="1"/>
  <c r="P21" i="8" s="1"/>
  <c r="M21" i="8" a="1"/>
  <c r="M21" i="8" s="1"/>
  <c r="J15" i="8" a="1"/>
  <c r="J15" i="8" s="1"/>
  <c r="K18" i="8" a="1"/>
  <c r="K18" i="8" s="1"/>
  <c r="I20" i="8" a="1"/>
  <c r="I20" i="8" s="1"/>
  <c r="K21" i="8" a="1"/>
  <c r="K21" i="8" s="1"/>
  <c r="H21" i="8" a="1"/>
  <c r="H21" i="8" s="1"/>
  <c r="D15" i="8" a="1"/>
  <c r="D15" i="8" s="1"/>
  <c r="G17" i="8" a="1"/>
  <c r="G17" i="8" s="1"/>
  <c r="C20" i="8" a="1"/>
  <c r="C20" i="8" s="1"/>
  <c r="F20" i="8" a="1"/>
  <c r="F20" i="8" s="1"/>
  <c r="G21" i="8" a="1"/>
  <c r="G21" i="8" s="1"/>
  <c r="B14" i="8" a="1"/>
  <c r="B14" i="8" s="1"/>
  <c r="C3" i="8"/>
  <c r="C4" i="8" s="1"/>
  <c r="H15" i="8" s="1" a="1"/>
  <c r="H15" i="8" s="1"/>
  <c r="D3" i="8"/>
  <c r="D4" i="8" s="1"/>
  <c r="M15" i="8" s="1" a="1"/>
  <c r="M15" i="8" s="1"/>
  <c r="E3" i="8"/>
  <c r="T14" i="8" s="1" a="1"/>
  <c r="T14" i="8" s="1"/>
  <c r="F3" i="8"/>
  <c r="F4" i="8" s="1"/>
  <c r="X15" i="8" s="1" a="1"/>
  <c r="X15" i="8" s="1"/>
  <c r="G3" i="8"/>
  <c r="G4" i="8" s="1"/>
  <c r="AC15" i="8" s="1" a="1"/>
  <c r="AC15" i="8" s="1"/>
  <c r="H3" i="8"/>
  <c r="H4" i="8" s="1"/>
  <c r="E4" i="8"/>
  <c r="V15" i="8" s="1" a="1"/>
  <c r="V15" i="8" s="1"/>
  <c r="C5" i="8"/>
  <c r="H16" i="8" s="1" a="1"/>
  <c r="H16" i="8" s="1"/>
  <c r="D5" i="8"/>
  <c r="N16" i="8" s="1" a="1"/>
  <c r="N16" i="8" s="1"/>
  <c r="E5" i="8"/>
  <c r="R16" i="8" s="1" a="1"/>
  <c r="R16" i="8" s="1"/>
  <c r="F5" i="8"/>
  <c r="X16" i="8" s="1" a="1"/>
  <c r="X16" i="8" s="1"/>
  <c r="G5" i="8"/>
  <c r="AD16" i="8" s="1" a="1"/>
  <c r="AD16" i="8" s="1"/>
  <c r="H5" i="8"/>
  <c r="C6" i="8"/>
  <c r="J17" i="8" s="1" a="1"/>
  <c r="J17" i="8" s="1"/>
  <c r="D6" i="8"/>
  <c r="M17" i="8" s="1" a="1"/>
  <c r="M17" i="8" s="1"/>
  <c r="E6" i="8"/>
  <c r="T17" i="8" s="1" a="1"/>
  <c r="T17" i="8" s="1"/>
  <c r="F6" i="8"/>
  <c r="Z17" i="8" s="1" a="1"/>
  <c r="Z17" i="8" s="1"/>
  <c r="G6" i="8"/>
  <c r="AC17" i="8" s="1" a="1"/>
  <c r="AC17" i="8" s="1"/>
  <c r="H6" i="8"/>
  <c r="C7" i="8"/>
  <c r="H18" i="8" s="1" a="1"/>
  <c r="H18" i="8" s="1"/>
  <c r="D7" i="8"/>
  <c r="N18" i="8" s="1" a="1"/>
  <c r="N18" i="8" s="1"/>
  <c r="E7" i="8"/>
  <c r="R18" i="8" s="1" a="1"/>
  <c r="R18" i="8" s="1"/>
  <c r="F7" i="8"/>
  <c r="W18" i="8" s="1" a="1"/>
  <c r="W18" i="8" s="1"/>
  <c r="G7" i="8"/>
  <c r="AB18" i="8" s="1" a="1"/>
  <c r="AB18" i="8" s="1"/>
  <c r="H7" i="8"/>
  <c r="C9" i="8"/>
  <c r="C10" i="8" s="1"/>
  <c r="I21" i="8" s="1" a="1"/>
  <c r="I21" i="8" s="1"/>
  <c r="D9" i="8"/>
  <c r="D10" i="8" s="1"/>
  <c r="N21" i="8" s="1" a="1"/>
  <c r="N21" i="8" s="1"/>
  <c r="E9" i="8"/>
  <c r="E10" i="8" s="1"/>
  <c r="S21" i="8" s="1" a="1"/>
  <c r="S21" i="8" s="1"/>
  <c r="F9" i="8"/>
  <c r="F10" i="8" s="1"/>
  <c r="X21" i="8" s="1" a="1"/>
  <c r="X21" i="8" s="1"/>
  <c r="G9" i="8"/>
  <c r="G10" i="8" s="1"/>
  <c r="AC21" i="8" s="1" a="1"/>
  <c r="AC21" i="8" s="1"/>
  <c r="H9" i="8"/>
  <c r="H10" i="8" s="1"/>
  <c r="B7" i="8"/>
  <c r="D18" i="8" s="1" a="1"/>
  <c r="D18" i="8" s="1"/>
  <c r="B10" i="8"/>
  <c r="C21" i="8" s="1" a="1"/>
  <c r="C21" i="8" s="1"/>
  <c r="B9" i="8"/>
  <c r="G20" i="8" s="1" a="1"/>
  <c r="G20" i="8" s="1"/>
  <c r="B3" i="8"/>
  <c r="B4" i="8" s="1"/>
  <c r="E15" i="8" s="1" a="1"/>
  <c r="E15" i="8" s="1"/>
  <c r="B6" i="8"/>
  <c r="C17" i="8" s="1" a="1"/>
  <c r="C17" i="8" s="1"/>
  <c r="B5" i="8"/>
  <c r="G16" i="8" s="1" a="1"/>
  <c r="G16" i="8" s="1"/>
  <c r="M2" i="5"/>
  <c r="N2" i="5"/>
  <c r="O2" i="5"/>
  <c r="P2" i="5"/>
  <c r="Q2" i="5"/>
  <c r="R2" i="5"/>
  <c r="S2" i="5"/>
  <c r="T2" i="5"/>
  <c r="U2" i="5"/>
  <c r="V2" i="5"/>
  <c r="W2" i="5"/>
  <c r="X2" i="5"/>
  <c r="M3" i="5"/>
  <c r="N3" i="5"/>
  <c r="O3" i="5"/>
  <c r="P3" i="5"/>
  <c r="Q3" i="5"/>
  <c r="R3" i="5"/>
  <c r="S3" i="5"/>
  <c r="T3" i="5"/>
  <c r="U3" i="5"/>
  <c r="V3" i="5"/>
  <c r="W3" i="5"/>
  <c r="X3" i="5"/>
  <c r="M4" i="5"/>
  <c r="N4" i="5"/>
  <c r="O4" i="5"/>
  <c r="P4" i="5"/>
  <c r="Q4" i="5"/>
  <c r="R4" i="5"/>
  <c r="S4" i="5"/>
  <c r="T4" i="5"/>
  <c r="U4" i="5"/>
  <c r="V4" i="5"/>
  <c r="W4" i="5"/>
  <c r="X4" i="5"/>
  <c r="M5" i="5"/>
  <c r="N5" i="5"/>
  <c r="O5" i="5"/>
  <c r="P5" i="5"/>
  <c r="Q5" i="5"/>
  <c r="R5" i="5"/>
  <c r="S5" i="5"/>
  <c r="T5" i="5"/>
  <c r="U5" i="5"/>
  <c r="V5" i="5"/>
  <c r="W5" i="5"/>
  <c r="X5" i="5"/>
  <c r="M6" i="5"/>
  <c r="N6" i="5"/>
  <c r="O6" i="5"/>
  <c r="P6" i="5"/>
  <c r="Q6" i="5"/>
  <c r="R6" i="5"/>
  <c r="S6" i="5"/>
  <c r="T6" i="5"/>
  <c r="U6" i="5"/>
  <c r="V6" i="5"/>
  <c r="W6" i="5"/>
  <c r="X6" i="5"/>
  <c r="M7" i="5"/>
  <c r="N7" i="5"/>
  <c r="O7" i="5"/>
  <c r="P7" i="5"/>
  <c r="Q7" i="5"/>
  <c r="R7" i="5"/>
  <c r="S7" i="5"/>
  <c r="T7" i="5"/>
  <c r="U7" i="5"/>
  <c r="V7" i="5"/>
  <c r="W7" i="5"/>
  <c r="X7" i="5"/>
  <c r="M8" i="5"/>
  <c r="N8" i="5"/>
  <c r="O8" i="5"/>
  <c r="P8" i="5"/>
  <c r="Q8" i="5"/>
  <c r="R8" i="5"/>
  <c r="S8" i="5"/>
  <c r="T8" i="5"/>
  <c r="U8" i="5"/>
  <c r="V8" i="5"/>
  <c r="W8" i="5"/>
  <c r="X8" i="5"/>
  <c r="M9" i="5"/>
  <c r="N9" i="5"/>
  <c r="O9" i="5"/>
  <c r="P9" i="5"/>
  <c r="Q9" i="5"/>
  <c r="R9" i="5"/>
  <c r="S9" i="5"/>
  <c r="T9" i="5"/>
  <c r="U9" i="5"/>
  <c r="V9" i="5"/>
  <c r="W9" i="5"/>
  <c r="X9" i="5"/>
  <c r="M10" i="5"/>
  <c r="N10" i="5"/>
  <c r="O10" i="5"/>
  <c r="P10" i="5"/>
  <c r="Q10" i="5"/>
  <c r="R10" i="5"/>
  <c r="S10" i="5"/>
  <c r="T10" i="5"/>
  <c r="U10" i="5"/>
  <c r="V10" i="5"/>
  <c r="W10" i="5"/>
  <c r="X10" i="5"/>
  <c r="M11" i="5"/>
  <c r="N11" i="5"/>
  <c r="O11" i="5"/>
  <c r="P11" i="5"/>
  <c r="Q11" i="5"/>
  <c r="R11" i="5"/>
  <c r="S11" i="5"/>
  <c r="T11" i="5"/>
  <c r="U11" i="5"/>
  <c r="V11" i="5"/>
  <c r="W11" i="5"/>
  <c r="X11" i="5"/>
  <c r="M12" i="5"/>
  <c r="N12" i="5"/>
  <c r="O12" i="5"/>
  <c r="P12" i="5"/>
  <c r="Q12" i="5"/>
  <c r="R12" i="5"/>
  <c r="S12" i="5"/>
  <c r="T12" i="5"/>
  <c r="U12" i="5"/>
  <c r="V12" i="5"/>
  <c r="W12" i="5"/>
  <c r="X12" i="5"/>
  <c r="M13" i="5"/>
  <c r="N13" i="5"/>
  <c r="O13" i="5"/>
  <c r="P13" i="5"/>
  <c r="Q13" i="5"/>
  <c r="R13" i="5"/>
  <c r="S13" i="5"/>
  <c r="T13" i="5"/>
  <c r="U13" i="5"/>
  <c r="V13" i="5"/>
  <c r="W13" i="5"/>
  <c r="X13" i="5"/>
  <c r="M14" i="5"/>
  <c r="N14" i="5"/>
  <c r="O14" i="5"/>
  <c r="P14" i="5"/>
  <c r="Q14" i="5"/>
  <c r="R14" i="5"/>
  <c r="S14" i="5"/>
  <c r="T14" i="5"/>
  <c r="U14" i="5"/>
  <c r="V14" i="5"/>
  <c r="W14" i="5"/>
  <c r="X14" i="5"/>
  <c r="M15" i="5"/>
  <c r="N15" i="5"/>
  <c r="O15" i="5"/>
  <c r="P15" i="5"/>
  <c r="Q15" i="5"/>
  <c r="R15" i="5"/>
  <c r="S15" i="5"/>
  <c r="T15" i="5"/>
  <c r="U15" i="5"/>
  <c r="V15" i="5"/>
  <c r="W15" i="5"/>
  <c r="X15" i="5"/>
  <c r="M16" i="5"/>
  <c r="N16" i="5"/>
  <c r="O16" i="5"/>
  <c r="P16" i="5"/>
  <c r="Q16" i="5"/>
  <c r="R16" i="5"/>
  <c r="S16" i="5"/>
  <c r="T16" i="5"/>
  <c r="U16" i="5"/>
  <c r="V16" i="5"/>
  <c r="W16" i="5"/>
  <c r="X16" i="5"/>
  <c r="M17" i="5"/>
  <c r="N17" i="5"/>
  <c r="O17" i="5"/>
  <c r="P17" i="5"/>
  <c r="Q17" i="5"/>
  <c r="R17" i="5"/>
  <c r="S17" i="5"/>
  <c r="T17" i="5"/>
  <c r="U17" i="5"/>
  <c r="V17" i="5"/>
  <c r="W17" i="5"/>
  <c r="X17" i="5"/>
  <c r="M18" i="5"/>
  <c r="N18" i="5"/>
  <c r="O18" i="5"/>
  <c r="P18" i="5"/>
  <c r="Q18" i="5"/>
  <c r="R18" i="5"/>
  <c r="S18" i="5"/>
  <c r="T18" i="5"/>
  <c r="U18" i="5"/>
  <c r="V18" i="5"/>
  <c r="W18" i="5"/>
  <c r="X18" i="5"/>
  <c r="M19" i="5"/>
  <c r="N19" i="5"/>
  <c r="O19" i="5"/>
  <c r="P19" i="5"/>
  <c r="Q19" i="5"/>
  <c r="R19" i="5"/>
  <c r="S19" i="5"/>
  <c r="T19" i="5"/>
  <c r="U19" i="5"/>
  <c r="V19" i="5"/>
  <c r="W19" i="5"/>
  <c r="X19" i="5"/>
  <c r="M20" i="5"/>
  <c r="N20" i="5"/>
  <c r="O20" i="5"/>
  <c r="P20" i="5"/>
  <c r="Q20" i="5"/>
  <c r="R20" i="5"/>
  <c r="S20" i="5"/>
  <c r="T20" i="5"/>
  <c r="U20" i="5"/>
  <c r="V20" i="5"/>
  <c r="W20" i="5"/>
  <c r="X20" i="5"/>
  <c r="M21" i="5"/>
  <c r="N21" i="5"/>
  <c r="O21" i="5"/>
  <c r="P21" i="5"/>
  <c r="Q21" i="5"/>
  <c r="R21" i="5"/>
  <c r="S21" i="5"/>
  <c r="T21" i="5"/>
  <c r="U21" i="5"/>
  <c r="V21" i="5"/>
  <c r="W21" i="5"/>
  <c r="X21" i="5"/>
  <c r="M22" i="5"/>
  <c r="N22" i="5"/>
  <c r="O22" i="5"/>
  <c r="P22" i="5"/>
  <c r="Q22" i="5"/>
  <c r="R22" i="5"/>
  <c r="S22" i="5"/>
  <c r="T22" i="5"/>
  <c r="U22" i="5"/>
  <c r="V22" i="5"/>
  <c r="W22" i="5"/>
  <c r="X22" i="5"/>
  <c r="M23" i="5"/>
  <c r="N23" i="5"/>
  <c r="O23" i="5"/>
  <c r="P23" i="5"/>
  <c r="Q23" i="5"/>
  <c r="R23" i="5"/>
  <c r="S23" i="5"/>
  <c r="T23" i="5"/>
  <c r="U23" i="5"/>
  <c r="V23" i="5"/>
  <c r="W23" i="5"/>
  <c r="X23" i="5"/>
  <c r="M24" i="5"/>
  <c r="N24" i="5"/>
  <c r="O24" i="5"/>
  <c r="P24" i="5"/>
  <c r="Q24" i="5"/>
  <c r="R24" i="5"/>
  <c r="S24" i="5"/>
  <c r="T24" i="5"/>
  <c r="U24" i="5"/>
  <c r="V24" i="5"/>
  <c r="W24" i="5"/>
  <c r="X24" i="5"/>
  <c r="M25" i="5"/>
  <c r="N25" i="5"/>
  <c r="O25" i="5"/>
  <c r="P25" i="5"/>
  <c r="Q25" i="5"/>
  <c r="R25" i="5"/>
  <c r="S25" i="5"/>
  <c r="T25" i="5"/>
  <c r="U25" i="5"/>
  <c r="V25" i="5"/>
  <c r="W25" i="5"/>
  <c r="X25" i="5"/>
  <c r="M26" i="5"/>
  <c r="N26" i="5"/>
  <c r="O26" i="5"/>
  <c r="P26" i="5"/>
  <c r="Q26" i="5"/>
  <c r="R26" i="5"/>
  <c r="S26" i="5"/>
  <c r="T26" i="5"/>
  <c r="U26" i="5"/>
  <c r="V26" i="5"/>
  <c r="W26" i="5"/>
  <c r="X26" i="5"/>
  <c r="M27" i="5"/>
  <c r="N27" i="5"/>
  <c r="O27" i="5"/>
  <c r="P27" i="5"/>
  <c r="Q27" i="5"/>
  <c r="R27" i="5"/>
  <c r="S27" i="5"/>
  <c r="T27" i="5"/>
  <c r="U27" i="5"/>
  <c r="V27" i="5"/>
  <c r="W27" i="5"/>
  <c r="X27" i="5"/>
  <c r="M28" i="5"/>
  <c r="N28" i="5"/>
  <c r="O28" i="5"/>
  <c r="P28" i="5"/>
  <c r="Q28" i="5"/>
  <c r="R28" i="5"/>
  <c r="S28" i="5"/>
  <c r="T28" i="5"/>
  <c r="U28" i="5"/>
  <c r="V28" i="5"/>
  <c r="W28" i="5"/>
  <c r="X28" i="5"/>
  <c r="M29" i="5"/>
  <c r="N29" i="5"/>
  <c r="O29" i="5"/>
  <c r="P29" i="5"/>
  <c r="Q29" i="5"/>
  <c r="R29" i="5"/>
  <c r="S29" i="5"/>
  <c r="T29" i="5"/>
  <c r="U29" i="5"/>
  <c r="V29" i="5"/>
  <c r="W29" i="5"/>
  <c r="X29" i="5"/>
  <c r="M30" i="5"/>
  <c r="N30" i="5"/>
  <c r="O30" i="5"/>
  <c r="P30" i="5"/>
  <c r="Q30" i="5"/>
  <c r="R30" i="5"/>
  <c r="S30" i="5"/>
  <c r="T30" i="5"/>
  <c r="U30" i="5"/>
  <c r="V30" i="5"/>
  <c r="W30" i="5"/>
  <c r="X30" i="5"/>
  <c r="M31" i="5"/>
  <c r="N31" i="5"/>
  <c r="O31" i="5"/>
  <c r="P31" i="5"/>
  <c r="Q31" i="5"/>
  <c r="R31" i="5"/>
  <c r="S31" i="5"/>
  <c r="T31" i="5"/>
  <c r="U31" i="5"/>
  <c r="V31" i="5"/>
  <c r="W31" i="5"/>
  <c r="X31" i="5"/>
  <c r="M32" i="5"/>
  <c r="N32" i="5"/>
  <c r="O32" i="5"/>
  <c r="P32" i="5"/>
  <c r="Q32" i="5"/>
  <c r="R32" i="5"/>
  <c r="S32" i="5"/>
  <c r="T32" i="5"/>
  <c r="U32" i="5"/>
  <c r="V32" i="5"/>
  <c r="W32" i="5"/>
  <c r="X32" i="5"/>
  <c r="M33" i="5"/>
  <c r="N33" i="5"/>
  <c r="O33" i="5"/>
  <c r="P33" i="5"/>
  <c r="Q33" i="5"/>
  <c r="R33" i="5"/>
  <c r="S33" i="5"/>
  <c r="T33" i="5"/>
  <c r="U33" i="5"/>
  <c r="V33" i="5"/>
  <c r="W33" i="5"/>
  <c r="X33" i="5"/>
  <c r="M34" i="5"/>
  <c r="N34" i="5"/>
  <c r="O34" i="5"/>
  <c r="P34" i="5"/>
  <c r="Q34" i="5"/>
  <c r="R34" i="5"/>
  <c r="S34" i="5"/>
  <c r="T34" i="5"/>
  <c r="U34" i="5"/>
  <c r="V34" i="5"/>
  <c r="W34" i="5"/>
  <c r="X34" i="5"/>
  <c r="M35" i="5"/>
  <c r="N35" i="5"/>
  <c r="O35" i="5"/>
  <c r="P35" i="5"/>
  <c r="Q35" i="5"/>
  <c r="R35" i="5"/>
  <c r="S35" i="5"/>
  <c r="T35" i="5"/>
  <c r="U35" i="5"/>
  <c r="V35" i="5"/>
  <c r="W35" i="5"/>
  <c r="X35" i="5"/>
  <c r="M36" i="5"/>
  <c r="N36" i="5"/>
  <c r="O36" i="5"/>
  <c r="P36" i="5"/>
  <c r="Q36" i="5"/>
  <c r="R36" i="5"/>
  <c r="S36" i="5"/>
  <c r="T36" i="5"/>
  <c r="U36" i="5"/>
  <c r="V36" i="5"/>
  <c r="W36" i="5"/>
  <c r="X36" i="5"/>
  <c r="M37" i="5"/>
  <c r="N37" i="5"/>
  <c r="O37" i="5"/>
  <c r="P37" i="5"/>
  <c r="Q37" i="5"/>
  <c r="R37" i="5"/>
  <c r="S37" i="5"/>
  <c r="T37" i="5"/>
  <c r="U37" i="5"/>
  <c r="V37" i="5"/>
  <c r="W37" i="5"/>
  <c r="X37" i="5"/>
  <c r="M38" i="5"/>
  <c r="N38" i="5"/>
  <c r="O38" i="5"/>
  <c r="P38" i="5"/>
  <c r="Q38" i="5"/>
  <c r="R38" i="5"/>
  <c r="S38" i="5"/>
  <c r="T38" i="5"/>
  <c r="U38" i="5"/>
  <c r="V38" i="5"/>
  <c r="W38" i="5"/>
  <c r="X38" i="5"/>
  <c r="M39" i="5"/>
  <c r="N39" i="5"/>
  <c r="O39" i="5"/>
  <c r="P39" i="5"/>
  <c r="Q39" i="5"/>
  <c r="R39" i="5"/>
  <c r="S39" i="5"/>
  <c r="T39" i="5"/>
  <c r="U39" i="5"/>
  <c r="V39" i="5"/>
  <c r="W39" i="5"/>
  <c r="X39" i="5"/>
  <c r="M40" i="5"/>
  <c r="N40" i="5"/>
  <c r="O40" i="5"/>
  <c r="P40" i="5"/>
  <c r="Q40" i="5"/>
  <c r="R40" i="5"/>
  <c r="S40" i="5"/>
  <c r="T40" i="5"/>
  <c r="U40" i="5"/>
  <c r="V40" i="5"/>
  <c r="W40" i="5"/>
  <c r="X40" i="5"/>
  <c r="M41" i="5"/>
  <c r="N41" i="5"/>
  <c r="O41" i="5"/>
  <c r="P41" i="5"/>
  <c r="Q41" i="5"/>
  <c r="R41" i="5"/>
  <c r="S41" i="5"/>
  <c r="T41" i="5"/>
  <c r="U41" i="5"/>
  <c r="V41" i="5"/>
  <c r="W41" i="5"/>
  <c r="X41" i="5"/>
  <c r="M42" i="5"/>
  <c r="N42" i="5"/>
  <c r="O42" i="5"/>
  <c r="P42" i="5"/>
  <c r="Q42" i="5"/>
  <c r="R42" i="5"/>
  <c r="S42" i="5"/>
  <c r="T42" i="5"/>
  <c r="U42" i="5"/>
  <c r="V42" i="5"/>
  <c r="W42" i="5"/>
  <c r="X42" i="5"/>
  <c r="M43" i="5"/>
  <c r="N43" i="5"/>
  <c r="O43" i="5"/>
  <c r="P43" i="5"/>
  <c r="Q43" i="5"/>
  <c r="R43" i="5"/>
  <c r="S43" i="5"/>
  <c r="T43" i="5"/>
  <c r="U43" i="5"/>
  <c r="V43" i="5"/>
  <c r="W43" i="5"/>
  <c r="X43" i="5"/>
  <c r="M44" i="5"/>
  <c r="N44" i="5"/>
  <c r="O44" i="5"/>
  <c r="P44" i="5"/>
  <c r="Q44" i="5"/>
  <c r="R44" i="5"/>
  <c r="S44" i="5"/>
  <c r="T44" i="5"/>
  <c r="U44" i="5"/>
  <c r="V44" i="5"/>
  <c r="W44" i="5"/>
  <c r="X44" i="5"/>
  <c r="M45" i="5"/>
  <c r="N45" i="5"/>
  <c r="O45" i="5"/>
  <c r="P45" i="5"/>
  <c r="Q45" i="5"/>
  <c r="R45" i="5"/>
  <c r="S45" i="5"/>
  <c r="T45" i="5"/>
  <c r="U45" i="5"/>
  <c r="V45" i="5"/>
  <c r="W45" i="5"/>
  <c r="X45" i="5"/>
  <c r="M46" i="5"/>
  <c r="N46" i="5"/>
  <c r="O46" i="5"/>
  <c r="P46" i="5"/>
  <c r="Q46" i="5"/>
  <c r="R46" i="5"/>
  <c r="S46" i="5"/>
  <c r="T46" i="5"/>
  <c r="U46" i="5"/>
  <c r="V46" i="5"/>
  <c r="W46" i="5"/>
  <c r="X46" i="5"/>
  <c r="M47" i="5"/>
  <c r="N47" i="5"/>
  <c r="O47" i="5"/>
  <c r="P47" i="5"/>
  <c r="Q47" i="5"/>
  <c r="R47" i="5"/>
  <c r="S47" i="5"/>
  <c r="T47" i="5"/>
  <c r="U47" i="5"/>
  <c r="V47" i="5"/>
  <c r="W47" i="5"/>
  <c r="X47" i="5"/>
  <c r="M48" i="5"/>
  <c r="N48" i="5"/>
  <c r="O48" i="5"/>
  <c r="P48" i="5"/>
  <c r="Q48" i="5"/>
  <c r="R48" i="5"/>
  <c r="S48" i="5"/>
  <c r="T48" i="5"/>
  <c r="U48" i="5"/>
  <c r="V48" i="5"/>
  <c r="W48" i="5"/>
  <c r="X48" i="5"/>
  <c r="M49" i="5"/>
  <c r="N49" i="5"/>
  <c r="O49" i="5"/>
  <c r="P49" i="5"/>
  <c r="Q49" i="5"/>
  <c r="R49" i="5"/>
  <c r="S49" i="5"/>
  <c r="T49" i="5"/>
  <c r="U49" i="5"/>
  <c r="V49" i="5"/>
  <c r="W49" i="5"/>
  <c r="X49" i="5"/>
  <c r="M50" i="5"/>
  <c r="N50" i="5"/>
  <c r="O50" i="5"/>
  <c r="P50" i="5"/>
  <c r="Q50" i="5"/>
  <c r="R50" i="5"/>
  <c r="S50" i="5"/>
  <c r="T50" i="5"/>
  <c r="U50" i="5"/>
  <c r="V50" i="5"/>
  <c r="W50" i="5"/>
  <c r="X50" i="5"/>
  <c r="M51" i="5"/>
  <c r="N51" i="5"/>
  <c r="O51" i="5"/>
  <c r="P51" i="5"/>
  <c r="Q51" i="5"/>
  <c r="R51" i="5"/>
  <c r="S51" i="5"/>
  <c r="T51" i="5"/>
  <c r="U51" i="5"/>
  <c r="V51" i="5"/>
  <c r="W51" i="5"/>
  <c r="X51" i="5"/>
  <c r="M52" i="5"/>
  <c r="N52" i="5"/>
  <c r="O52" i="5"/>
  <c r="P52" i="5"/>
  <c r="Q52" i="5"/>
  <c r="R52" i="5"/>
  <c r="S52" i="5"/>
  <c r="T52" i="5"/>
  <c r="U52" i="5"/>
  <c r="V52" i="5"/>
  <c r="W52" i="5"/>
  <c r="X52" i="5"/>
  <c r="M53" i="5"/>
  <c r="N53" i="5"/>
  <c r="O53" i="5"/>
  <c r="P53" i="5"/>
  <c r="Q53" i="5"/>
  <c r="R53" i="5"/>
  <c r="S53" i="5"/>
  <c r="T53" i="5"/>
  <c r="U53" i="5"/>
  <c r="V53" i="5"/>
  <c r="W53" i="5"/>
  <c r="X53" i="5"/>
  <c r="M54" i="5"/>
  <c r="N54" i="5"/>
  <c r="O54" i="5"/>
  <c r="P54" i="5"/>
  <c r="Q54" i="5"/>
  <c r="R54" i="5"/>
  <c r="S54" i="5"/>
  <c r="T54" i="5"/>
  <c r="U54" i="5"/>
  <c r="V54" i="5"/>
  <c r="W54" i="5"/>
  <c r="X54" i="5"/>
  <c r="M55" i="5"/>
  <c r="N55" i="5"/>
  <c r="O55" i="5"/>
  <c r="P55" i="5"/>
  <c r="Q55" i="5"/>
  <c r="R55" i="5"/>
  <c r="S55" i="5"/>
  <c r="T55" i="5"/>
  <c r="U55" i="5"/>
  <c r="V55" i="5"/>
  <c r="W55" i="5"/>
  <c r="X55" i="5"/>
  <c r="M56" i="5"/>
  <c r="N56" i="5"/>
  <c r="O56" i="5"/>
  <c r="P56" i="5"/>
  <c r="Q56" i="5"/>
  <c r="R56" i="5"/>
  <c r="S56" i="5"/>
  <c r="T56" i="5"/>
  <c r="U56" i="5"/>
  <c r="V56" i="5"/>
  <c r="W56" i="5"/>
  <c r="X56" i="5"/>
  <c r="M57" i="5"/>
  <c r="N57" i="5"/>
  <c r="O57" i="5"/>
  <c r="P57" i="5"/>
  <c r="Q57" i="5"/>
  <c r="R57" i="5"/>
  <c r="S57" i="5"/>
  <c r="T57" i="5"/>
  <c r="U57" i="5"/>
  <c r="V57" i="5"/>
  <c r="W57" i="5"/>
  <c r="X57" i="5"/>
  <c r="M58" i="5"/>
  <c r="N58" i="5"/>
  <c r="O58" i="5"/>
  <c r="P58" i="5"/>
  <c r="Q58" i="5"/>
  <c r="R58" i="5"/>
  <c r="S58" i="5"/>
  <c r="T58" i="5"/>
  <c r="U58" i="5"/>
  <c r="V58" i="5"/>
  <c r="W58" i="5"/>
  <c r="X58" i="5"/>
  <c r="M59" i="5"/>
  <c r="N59" i="5"/>
  <c r="O59" i="5"/>
  <c r="P59" i="5"/>
  <c r="Q59" i="5"/>
  <c r="R59" i="5"/>
  <c r="S59" i="5"/>
  <c r="T59" i="5"/>
  <c r="U59" i="5"/>
  <c r="V59" i="5"/>
  <c r="W59" i="5"/>
  <c r="X59" i="5"/>
  <c r="M60" i="5"/>
  <c r="N60" i="5"/>
  <c r="O60" i="5"/>
  <c r="P60" i="5"/>
  <c r="Q60" i="5"/>
  <c r="R60" i="5"/>
  <c r="S60" i="5"/>
  <c r="T60" i="5"/>
  <c r="U60" i="5"/>
  <c r="V60" i="5"/>
  <c r="W60" i="5"/>
  <c r="X60" i="5"/>
  <c r="M61" i="5"/>
  <c r="N61" i="5"/>
  <c r="O61" i="5"/>
  <c r="P61" i="5"/>
  <c r="Q61" i="5"/>
  <c r="R61" i="5"/>
  <c r="S61" i="5"/>
  <c r="T61" i="5"/>
  <c r="U61" i="5"/>
  <c r="V61" i="5"/>
  <c r="W61" i="5"/>
  <c r="X61" i="5"/>
  <c r="M62" i="5"/>
  <c r="N62" i="5"/>
  <c r="O62" i="5"/>
  <c r="P62" i="5"/>
  <c r="Q62" i="5"/>
  <c r="R62" i="5"/>
  <c r="S62" i="5"/>
  <c r="T62" i="5"/>
  <c r="U62" i="5"/>
  <c r="V62" i="5"/>
  <c r="W62" i="5"/>
  <c r="X62" i="5"/>
  <c r="M63" i="5"/>
  <c r="N63" i="5"/>
  <c r="O63" i="5"/>
  <c r="P63" i="5"/>
  <c r="Q63" i="5"/>
  <c r="R63" i="5"/>
  <c r="S63" i="5"/>
  <c r="T63" i="5"/>
  <c r="U63" i="5"/>
  <c r="V63" i="5"/>
  <c r="W63" i="5"/>
  <c r="X63" i="5"/>
  <c r="M64" i="5"/>
  <c r="N64" i="5"/>
  <c r="O64" i="5"/>
  <c r="P64" i="5"/>
  <c r="Q64" i="5"/>
  <c r="R64" i="5"/>
  <c r="S64" i="5"/>
  <c r="T64" i="5"/>
  <c r="U64" i="5"/>
  <c r="V64" i="5"/>
  <c r="W64" i="5"/>
  <c r="X64" i="5"/>
  <c r="M65" i="5"/>
  <c r="N65" i="5"/>
  <c r="O65" i="5"/>
  <c r="P65" i="5"/>
  <c r="Q65" i="5"/>
  <c r="R65" i="5"/>
  <c r="S65" i="5"/>
  <c r="T65" i="5"/>
  <c r="U65" i="5"/>
  <c r="V65" i="5"/>
  <c r="W65" i="5"/>
  <c r="X65" i="5"/>
  <c r="M66" i="5"/>
  <c r="N66" i="5"/>
  <c r="O66" i="5"/>
  <c r="P66" i="5"/>
  <c r="Q66" i="5"/>
  <c r="R66" i="5"/>
  <c r="S66" i="5"/>
  <c r="T66" i="5"/>
  <c r="U66" i="5"/>
  <c r="V66" i="5"/>
  <c r="W66" i="5"/>
  <c r="X66" i="5"/>
  <c r="M67" i="5"/>
  <c r="N67" i="5"/>
  <c r="O67" i="5"/>
  <c r="P67" i="5"/>
  <c r="Q67" i="5"/>
  <c r="R67" i="5"/>
  <c r="S67" i="5"/>
  <c r="T67" i="5"/>
  <c r="U67" i="5"/>
  <c r="V67" i="5"/>
  <c r="W67" i="5"/>
  <c r="X67" i="5"/>
  <c r="M68" i="5"/>
  <c r="N68" i="5"/>
  <c r="O68" i="5"/>
  <c r="P68" i="5"/>
  <c r="Q68" i="5"/>
  <c r="R68" i="5"/>
  <c r="S68" i="5"/>
  <c r="T68" i="5"/>
  <c r="U68" i="5"/>
  <c r="V68" i="5"/>
  <c r="W68" i="5"/>
  <c r="X68" i="5"/>
  <c r="M69" i="5"/>
  <c r="N69" i="5"/>
  <c r="O69" i="5"/>
  <c r="P69" i="5"/>
  <c r="Q69" i="5"/>
  <c r="R69" i="5"/>
  <c r="S69" i="5"/>
  <c r="T69" i="5"/>
  <c r="U69" i="5"/>
  <c r="V69" i="5"/>
  <c r="W69" i="5"/>
  <c r="X69" i="5"/>
  <c r="M70" i="5"/>
  <c r="N70" i="5"/>
  <c r="O70" i="5"/>
  <c r="P70" i="5"/>
  <c r="Q70" i="5"/>
  <c r="R70" i="5"/>
  <c r="S70" i="5"/>
  <c r="T70" i="5"/>
  <c r="U70" i="5"/>
  <c r="V70" i="5"/>
  <c r="W70" i="5"/>
  <c r="X70" i="5"/>
  <c r="M71" i="5"/>
  <c r="N71" i="5"/>
  <c r="O71" i="5"/>
  <c r="P71" i="5"/>
  <c r="Q71" i="5"/>
  <c r="R71" i="5"/>
  <c r="S71" i="5"/>
  <c r="T71" i="5"/>
  <c r="U71" i="5"/>
  <c r="V71" i="5"/>
  <c r="W71" i="5"/>
  <c r="X71" i="5"/>
  <c r="M72" i="5"/>
  <c r="N72" i="5"/>
  <c r="O72" i="5"/>
  <c r="P72" i="5"/>
  <c r="Q72" i="5"/>
  <c r="R72" i="5"/>
  <c r="S72" i="5"/>
  <c r="T72" i="5"/>
  <c r="U72" i="5"/>
  <c r="V72" i="5"/>
  <c r="W72" i="5"/>
  <c r="X72" i="5"/>
  <c r="M73" i="5"/>
  <c r="N73" i="5"/>
  <c r="O73" i="5"/>
  <c r="P73" i="5"/>
  <c r="Q73" i="5"/>
  <c r="R73" i="5"/>
  <c r="S73" i="5"/>
  <c r="T73" i="5"/>
  <c r="U73" i="5"/>
  <c r="V73" i="5"/>
  <c r="W73" i="5"/>
  <c r="X73" i="5"/>
  <c r="M74" i="5"/>
  <c r="N74" i="5"/>
  <c r="O74" i="5"/>
  <c r="P74" i="5"/>
  <c r="Q74" i="5"/>
  <c r="R74" i="5"/>
  <c r="S74" i="5"/>
  <c r="T74" i="5"/>
  <c r="U74" i="5"/>
  <c r="V74" i="5"/>
  <c r="W74" i="5"/>
  <c r="X74" i="5"/>
  <c r="M75" i="5"/>
  <c r="N75" i="5"/>
  <c r="O75" i="5"/>
  <c r="P75" i="5"/>
  <c r="Q75" i="5"/>
  <c r="R75" i="5"/>
  <c r="S75" i="5"/>
  <c r="T75" i="5"/>
  <c r="U75" i="5"/>
  <c r="V75" i="5"/>
  <c r="W75" i="5"/>
  <c r="X75" i="5"/>
  <c r="M76" i="5"/>
  <c r="N76" i="5"/>
  <c r="O76" i="5"/>
  <c r="P76" i="5"/>
  <c r="Q76" i="5"/>
  <c r="R76" i="5"/>
  <c r="S76" i="5"/>
  <c r="T76" i="5"/>
  <c r="U76" i="5"/>
  <c r="V76" i="5"/>
  <c r="W76" i="5"/>
  <c r="X76" i="5"/>
  <c r="M77" i="5"/>
  <c r="N77" i="5"/>
  <c r="O77" i="5"/>
  <c r="P77" i="5"/>
  <c r="Q77" i="5"/>
  <c r="R77" i="5"/>
  <c r="S77" i="5"/>
  <c r="T77" i="5"/>
  <c r="U77" i="5"/>
  <c r="V77" i="5"/>
  <c r="W77" i="5"/>
  <c r="X77" i="5"/>
  <c r="M78" i="5"/>
  <c r="N78" i="5"/>
  <c r="O78" i="5"/>
  <c r="P78" i="5"/>
  <c r="Q78" i="5"/>
  <c r="R78" i="5"/>
  <c r="S78" i="5"/>
  <c r="T78" i="5"/>
  <c r="U78" i="5"/>
  <c r="V78" i="5"/>
  <c r="W78" i="5"/>
  <c r="X78" i="5"/>
  <c r="M79" i="5"/>
  <c r="N79" i="5"/>
  <c r="O79" i="5"/>
  <c r="P79" i="5"/>
  <c r="Q79" i="5"/>
  <c r="R79" i="5"/>
  <c r="S79" i="5"/>
  <c r="T79" i="5"/>
  <c r="U79" i="5"/>
  <c r="V79" i="5"/>
  <c r="W79" i="5"/>
  <c r="X79" i="5"/>
  <c r="M80" i="5"/>
  <c r="N80" i="5"/>
  <c r="O80" i="5"/>
  <c r="P80" i="5"/>
  <c r="Q80" i="5"/>
  <c r="R80" i="5"/>
  <c r="S80" i="5"/>
  <c r="T80" i="5"/>
  <c r="U80" i="5"/>
  <c r="V80" i="5"/>
  <c r="W80" i="5"/>
  <c r="X80" i="5"/>
  <c r="M81" i="5"/>
  <c r="N81" i="5"/>
  <c r="O81" i="5"/>
  <c r="P81" i="5"/>
  <c r="Q81" i="5"/>
  <c r="R81" i="5"/>
  <c r="S81" i="5"/>
  <c r="T81" i="5"/>
  <c r="U81" i="5"/>
  <c r="V81" i="5"/>
  <c r="W81" i="5"/>
  <c r="X81" i="5"/>
  <c r="M82" i="5"/>
  <c r="N82" i="5"/>
  <c r="O82" i="5"/>
  <c r="P82" i="5"/>
  <c r="Q82" i="5"/>
  <c r="R82" i="5"/>
  <c r="S82" i="5"/>
  <c r="T82" i="5"/>
  <c r="U82" i="5"/>
  <c r="V82" i="5"/>
  <c r="W82" i="5"/>
  <c r="X82" i="5"/>
  <c r="M83" i="5"/>
  <c r="N83" i="5"/>
  <c r="O83" i="5"/>
  <c r="P83" i="5"/>
  <c r="Q83" i="5"/>
  <c r="R83" i="5"/>
  <c r="S83" i="5"/>
  <c r="T83" i="5"/>
  <c r="U83" i="5"/>
  <c r="V83" i="5"/>
  <c r="W83" i="5"/>
  <c r="X83" i="5"/>
  <c r="M84" i="5"/>
  <c r="N84" i="5"/>
  <c r="O84" i="5"/>
  <c r="P84" i="5"/>
  <c r="Q84" i="5"/>
  <c r="R84" i="5"/>
  <c r="S84" i="5"/>
  <c r="T84" i="5"/>
  <c r="U84" i="5"/>
  <c r="V84" i="5"/>
  <c r="W84" i="5"/>
  <c r="X84" i="5"/>
  <c r="M85" i="5"/>
  <c r="N85" i="5"/>
  <c r="O85" i="5"/>
  <c r="P85" i="5"/>
  <c r="Q85" i="5"/>
  <c r="R85" i="5"/>
  <c r="S85" i="5"/>
  <c r="T85" i="5"/>
  <c r="U85" i="5"/>
  <c r="V85" i="5"/>
  <c r="W85" i="5"/>
  <c r="X85" i="5"/>
  <c r="M86" i="5"/>
  <c r="N86" i="5"/>
  <c r="O86" i="5"/>
  <c r="P86" i="5"/>
  <c r="Q86" i="5"/>
  <c r="R86" i="5"/>
  <c r="S86" i="5"/>
  <c r="T86" i="5"/>
  <c r="U86" i="5"/>
  <c r="V86" i="5"/>
  <c r="W86" i="5"/>
  <c r="X86" i="5"/>
  <c r="M87" i="5"/>
  <c r="N87" i="5"/>
  <c r="O87" i="5"/>
  <c r="P87" i="5"/>
  <c r="Q87" i="5"/>
  <c r="R87" i="5"/>
  <c r="S87" i="5"/>
  <c r="T87" i="5"/>
  <c r="U87" i="5"/>
  <c r="V87" i="5"/>
  <c r="W87" i="5"/>
  <c r="X87" i="5"/>
  <c r="M88" i="5"/>
  <c r="N88" i="5"/>
  <c r="O88" i="5"/>
  <c r="P88" i="5"/>
  <c r="Q88" i="5"/>
  <c r="R88" i="5"/>
  <c r="S88" i="5"/>
  <c r="T88" i="5"/>
  <c r="U88" i="5"/>
  <c r="V88" i="5"/>
  <c r="W88" i="5"/>
  <c r="X88" i="5"/>
  <c r="M89" i="5"/>
  <c r="N89" i="5"/>
  <c r="O89" i="5"/>
  <c r="P89" i="5"/>
  <c r="Q89" i="5"/>
  <c r="R89" i="5"/>
  <c r="S89" i="5"/>
  <c r="T89" i="5"/>
  <c r="U89" i="5"/>
  <c r="V89" i="5"/>
  <c r="W89" i="5"/>
  <c r="X89" i="5"/>
  <c r="M90" i="5"/>
  <c r="N90" i="5"/>
  <c r="O90" i="5"/>
  <c r="P90" i="5"/>
  <c r="Q90" i="5"/>
  <c r="R90" i="5"/>
  <c r="S90" i="5"/>
  <c r="T90" i="5"/>
  <c r="U90" i="5"/>
  <c r="V90" i="5"/>
  <c r="W90" i="5"/>
  <c r="X90" i="5"/>
  <c r="M91" i="5"/>
  <c r="N91" i="5"/>
  <c r="O91" i="5"/>
  <c r="P91" i="5"/>
  <c r="Q91" i="5"/>
  <c r="R91" i="5"/>
  <c r="S91" i="5"/>
  <c r="T91" i="5"/>
  <c r="U91" i="5"/>
  <c r="V91" i="5"/>
  <c r="W91" i="5"/>
  <c r="X91" i="5"/>
  <c r="M92" i="5"/>
  <c r="N92" i="5"/>
  <c r="O92" i="5"/>
  <c r="P92" i="5"/>
  <c r="Q92" i="5"/>
  <c r="R92" i="5"/>
  <c r="S92" i="5"/>
  <c r="T92" i="5"/>
  <c r="U92" i="5"/>
  <c r="V92" i="5"/>
  <c r="W92" i="5"/>
  <c r="X92" i="5"/>
  <c r="M93" i="5"/>
  <c r="N93" i="5"/>
  <c r="O93" i="5"/>
  <c r="P93" i="5"/>
  <c r="Q93" i="5"/>
  <c r="R93" i="5"/>
  <c r="S93" i="5"/>
  <c r="T93" i="5"/>
  <c r="U93" i="5"/>
  <c r="V93" i="5"/>
  <c r="W93" i="5"/>
  <c r="X93" i="5"/>
  <c r="M94" i="5"/>
  <c r="N94" i="5"/>
  <c r="O94" i="5"/>
  <c r="P94" i="5"/>
  <c r="Q94" i="5"/>
  <c r="R94" i="5"/>
  <c r="S94" i="5"/>
  <c r="T94" i="5"/>
  <c r="U94" i="5"/>
  <c r="V94" i="5"/>
  <c r="W94" i="5"/>
  <c r="X94" i="5"/>
  <c r="M95" i="5"/>
  <c r="N95" i="5"/>
  <c r="O95" i="5"/>
  <c r="P95" i="5"/>
  <c r="Q95" i="5"/>
  <c r="R95" i="5"/>
  <c r="S95" i="5"/>
  <c r="T95" i="5"/>
  <c r="U95" i="5"/>
  <c r="V95" i="5"/>
  <c r="W95" i="5"/>
  <c r="X95" i="5"/>
  <c r="M96" i="5"/>
  <c r="N96" i="5"/>
  <c r="O96" i="5"/>
  <c r="P96" i="5"/>
  <c r="Q96" i="5"/>
  <c r="R96" i="5"/>
  <c r="S96" i="5"/>
  <c r="T96" i="5"/>
  <c r="U96" i="5"/>
  <c r="V96" i="5"/>
  <c r="W96" i="5"/>
  <c r="X96" i="5"/>
  <c r="M97" i="5"/>
  <c r="N97" i="5"/>
  <c r="O97" i="5"/>
  <c r="P97" i="5"/>
  <c r="Q97" i="5"/>
  <c r="R97" i="5"/>
  <c r="S97" i="5"/>
  <c r="T97" i="5"/>
  <c r="U97" i="5"/>
  <c r="V97" i="5"/>
  <c r="W97" i="5"/>
  <c r="X97" i="5"/>
  <c r="M98" i="5"/>
  <c r="N98" i="5"/>
  <c r="O98" i="5"/>
  <c r="P98" i="5"/>
  <c r="Q98" i="5"/>
  <c r="R98" i="5"/>
  <c r="S98" i="5"/>
  <c r="T98" i="5"/>
  <c r="U98" i="5"/>
  <c r="V98" i="5"/>
  <c r="W98" i="5"/>
  <c r="X98" i="5"/>
  <c r="M99" i="5"/>
  <c r="N99" i="5"/>
  <c r="O99" i="5"/>
  <c r="P99" i="5"/>
  <c r="Q99" i="5"/>
  <c r="R99" i="5"/>
  <c r="S99" i="5"/>
  <c r="T99" i="5"/>
  <c r="U99" i="5"/>
  <c r="V99" i="5"/>
  <c r="W99" i="5"/>
  <c r="X99" i="5"/>
  <c r="M100" i="5"/>
  <c r="N100" i="5"/>
  <c r="O100" i="5"/>
  <c r="P100" i="5"/>
  <c r="Q100" i="5"/>
  <c r="R100" i="5"/>
  <c r="S100" i="5"/>
  <c r="T100" i="5"/>
  <c r="U100" i="5"/>
  <c r="V100" i="5"/>
  <c r="W100" i="5"/>
  <c r="X100" i="5"/>
  <c r="M101" i="5"/>
  <c r="N101" i="5"/>
  <c r="O101" i="5"/>
  <c r="P101" i="5"/>
  <c r="Q101" i="5"/>
  <c r="R101" i="5"/>
  <c r="S101" i="5"/>
  <c r="T101" i="5"/>
  <c r="U101" i="5"/>
  <c r="V101" i="5"/>
  <c r="W101" i="5"/>
  <c r="X101" i="5"/>
  <c r="M102" i="5"/>
  <c r="N102" i="5"/>
  <c r="O102" i="5"/>
  <c r="P102" i="5"/>
  <c r="Q102" i="5"/>
  <c r="R102" i="5"/>
  <c r="S102" i="5"/>
  <c r="T102" i="5"/>
  <c r="U102" i="5"/>
  <c r="V102" i="5"/>
  <c r="W102" i="5"/>
  <c r="X102" i="5"/>
  <c r="M103" i="5"/>
  <c r="N103" i="5"/>
  <c r="O103" i="5"/>
  <c r="P103" i="5"/>
  <c r="Q103" i="5"/>
  <c r="R103" i="5"/>
  <c r="S103" i="5"/>
  <c r="T103" i="5"/>
  <c r="U103" i="5"/>
  <c r="V103" i="5"/>
  <c r="W103" i="5"/>
  <c r="X103" i="5"/>
  <c r="M104" i="5"/>
  <c r="N104" i="5"/>
  <c r="O104" i="5"/>
  <c r="P104" i="5"/>
  <c r="Q104" i="5"/>
  <c r="R104" i="5"/>
  <c r="S104" i="5"/>
  <c r="T104" i="5"/>
  <c r="U104" i="5"/>
  <c r="V104" i="5"/>
  <c r="W104" i="5"/>
  <c r="X104" i="5"/>
  <c r="M105" i="5"/>
  <c r="N105" i="5"/>
  <c r="O105" i="5"/>
  <c r="P105" i="5"/>
  <c r="Q105" i="5"/>
  <c r="R105" i="5"/>
  <c r="S105" i="5"/>
  <c r="T105" i="5"/>
  <c r="U105" i="5"/>
  <c r="V105" i="5"/>
  <c r="W105" i="5"/>
  <c r="X105" i="5"/>
  <c r="M106" i="5"/>
  <c r="N106" i="5"/>
  <c r="O106" i="5"/>
  <c r="P106" i="5"/>
  <c r="Q106" i="5"/>
  <c r="R106" i="5"/>
  <c r="S106" i="5"/>
  <c r="T106" i="5"/>
  <c r="U106" i="5"/>
  <c r="V106" i="5"/>
  <c r="W106" i="5"/>
  <c r="X106" i="5"/>
  <c r="M107" i="5"/>
  <c r="N107" i="5"/>
  <c r="O107" i="5"/>
  <c r="P107" i="5"/>
  <c r="Q107" i="5"/>
  <c r="R107" i="5"/>
  <c r="S107" i="5"/>
  <c r="T107" i="5"/>
  <c r="U107" i="5"/>
  <c r="V107" i="5"/>
  <c r="W107" i="5"/>
  <c r="X107" i="5"/>
  <c r="M108" i="5"/>
  <c r="N108" i="5"/>
  <c r="O108" i="5"/>
  <c r="P108" i="5"/>
  <c r="Q108" i="5"/>
  <c r="R108" i="5"/>
  <c r="S108" i="5"/>
  <c r="T108" i="5"/>
  <c r="U108" i="5"/>
  <c r="V108" i="5"/>
  <c r="W108" i="5"/>
  <c r="X108" i="5"/>
  <c r="M109" i="5"/>
  <c r="N109" i="5"/>
  <c r="O109" i="5"/>
  <c r="P109" i="5"/>
  <c r="Q109" i="5"/>
  <c r="R109" i="5"/>
  <c r="S109" i="5"/>
  <c r="T109" i="5"/>
  <c r="U109" i="5"/>
  <c r="V109" i="5"/>
  <c r="W109" i="5"/>
  <c r="X109" i="5"/>
  <c r="M110" i="5"/>
  <c r="N110" i="5"/>
  <c r="O110" i="5"/>
  <c r="P110" i="5"/>
  <c r="Q110" i="5"/>
  <c r="R110" i="5"/>
  <c r="S110" i="5"/>
  <c r="T110" i="5"/>
  <c r="U110" i="5"/>
  <c r="V110" i="5"/>
  <c r="W110" i="5"/>
  <c r="X110" i="5"/>
  <c r="M111" i="5"/>
  <c r="N111" i="5"/>
  <c r="O111" i="5"/>
  <c r="P111" i="5"/>
  <c r="Q111" i="5"/>
  <c r="R111" i="5"/>
  <c r="S111" i="5"/>
  <c r="T111" i="5"/>
  <c r="U111" i="5"/>
  <c r="V111" i="5"/>
  <c r="W111" i="5"/>
  <c r="X111" i="5"/>
  <c r="M112" i="5"/>
  <c r="N112" i="5"/>
  <c r="O112" i="5"/>
  <c r="P112" i="5"/>
  <c r="Q112" i="5"/>
  <c r="R112" i="5"/>
  <c r="S112" i="5"/>
  <c r="T112" i="5"/>
  <c r="U112" i="5"/>
  <c r="V112" i="5"/>
  <c r="W112" i="5"/>
  <c r="X112" i="5"/>
  <c r="M113" i="5"/>
  <c r="N113" i="5"/>
  <c r="O113" i="5"/>
  <c r="P113" i="5"/>
  <c r="Q113" i="5"/>
  <c r="R113" i="5"/>
  <c r="S113" i="5"/>
  <c r="T113" i="5"/>
  <c r="U113" i="5"/>
  <c r="V113" i="5"/>
  <c r="W113" i="5"/>
  <c r="X113" i="5"/>
  <c r="M114" i="5"/>
  <c r="N114" i="5"/>
  <c r="O114" i="5"/>
  <c r="P114" i="5"/>
  <c r="Q114" i="5"/>
  <c r="R114" i="5"/>
  <c r="S114" i="5"/>
  <c r="T114" i="5"/>
  <c r="U114" i="5"/>
  <c r="V114" i="5"/>
  <c r="W114" i="5"/>
  <c r="X114" i="5"/>
  <c r="M115" i="5"/>
  <c r="N115" i="5"/>
  <c r="O115" i="5"/>
  <c r="P115" i="5"/>
  <c r="Q115" i="5"/>
  <c r="R115" i="5"/>
  <c r="S115" i="5"/>
  <c r="T115" i="5"/>
  <c r="U115" i="5"/>
  <c r="V115" i="5"/>
  <c r="W115" i="5"/>
  <c r="X115" i="5"/>
  <c r="M116" i="5"/>
  <c r="N116" i="5"/>
  <c r="O116" i="5"/>
  <c r="P116" i="5"/>
  <c r="Q116" i="5"/>
  <c r="R116" i="5"/>
  <c r="S116" i="5"/>
  <c r="T116" i="5"/>
  <c r="U116" i="5"/>
  <c r="V116" i="5"/>
  <c r="W116" i="5"/>
  <c r="X116" i="5"/>
  <c r="M117" i="5"/>
  <c r="N117" i="5"/>
  <c r="O117" i="5"/>
  <c r="P117" i="5"/>
  <c r="Q117" i="5"/>
  <c r="R117" i="5"/>
  <c r="S117" i="5"/>
  <c r="T117" i="5"/>
  <c r="U117" i="5"/>
  <c r="V117" i="5"/>
  <c r="W117" i="5"/>
  <c r="X117" i="5"/>
  <c r="M118" i="5"/>
  <c r="N118" i="5"/>
  <c r="O118" i="5"/>
  <c r="P118" i="5"/>
  <c r="Q118" i="5"/>
  <c r="R118" i="5"/>
  <c r="S118" i="5"/>
  <c r="T118" i="5"/>
  <c r="U118" i="5"/>
  <c r="V118" i="5"/>
  <c r="W118" i="5"/>
  <c r="X118" i="5"/>
  <c r="M119" i="5"/>
  <c r="N119" i="5"/>
  <c r="O119" i="5"/>
  <c r="P119" i="5"/>
  <c r="Q119" i="5"/>
  <c r="R119" i="5"/>
  <c r="S119" i="5"/>
  <c r="T119" i="5"/>
  <c r="U119" i="5"/>
  <c r="V119" i="5"/>
  <c r="W119" i="5"/>
  <c r="X119" i="5"/>
  <c r="M120" i="5"/>
  <c r="N120" i="5"/>
  <c r="O120" i="5"/>
  <c r="P120" i="5"/>
  <c r="Q120" i="5"/>
  <c r="R120" i="5"/>
  <c r="S120" i="5"/>
  <c r="T120" i="5"/>
  <c r="U120" i="5"/>
  <c r="V120" i="5"/>
  <c r="W120" i="5"/>
  <c r="X120" i="5"/>
  <c r="M121" i="5"/>
  <c r="N121" i="5"/>
  <c r="O121" i="5"/>
  <c r="P121" i="5"/>
  <c r="Q121" i="5"/>
  <c r="R121" i="5"/>
  <c r="S121" i="5"/>
  <c r="T121" i="5"/>
  <c r="U121" i="5"/>
  <c r="V121" i="5"/>
  <c r="W121" i="5"/>
  <c r="X121" i="5"/>
  <c r="M122" i="5"/>
  <c r="N122" i="5"/>
  <c r="O122" i="5"/>
  <c r="P122" i="5"/>
  <c r="Q122" i="5"/>
  <c r="R122" i="5"/>
  <c r="S122" i="5"/>
  <c r="T122" i="5"/>
  <c r="U122" i="5"/>
  <c r="V122" i="5"/>
  <c r="W122" i="5"/>
  <c r="X122" i="5"/>
  <c r="M123" i="5"/>
  <c r="N123" i="5"/>
  <c r="O123" i="5"/>
  <c r="P123" i="5"/>
  <c r="Q123" i="5"/>
  <c r="R123" i="5"/>
  <c r="S123" i="5"/>
  <c r="T123" i="5"/>
  <c r="U123" i="5"/>
  <c r="V123" i="5"/>
  <c r="W123" i="5"/>
  <c r="X123" i="5"/>
  <c r="M124" i="5"/>
  <c r="N124" i="5"/>
  <c r="O124" i="5"/>
  <c r="P124" i="5"/>
  <c r="Q124" i="5"/>
  <c r="R124" i="5"/>
  <c r="S124" i="5"/>
  <c r="T124" i="5"/>
  <c r="U124" i="5"/>
  <c r="V124" i="5"/>
  <c r="W124" i="5"/>
  <c r="X124" i="5"/>
  <c r="M125" i="5"/>
  <c r="N125" i="5"/>
  <c r="O125" i="5"/>
  <c r="P125" i="5"/>
  <c r="Q125" i="5"/>
  <c r="R125" i="5"/>
  <c r="S125" i="5"/>
  <c r="T125" i="5"/>
  <c r="U125" i="5"/>
  <c r="V125" i="5"/>
  <c r="W125" i="5"/>
  <c r="X125" i="5"/>
  <c r="M126" i="5"/>
  <c r="N126" i="5"/>
  <c r="O126" i="5"/>
  <c r="P126" i="5"/>
  <c r="Q126" i="5"/>
  <c r="R126" i="5"/>
  <c r="S126" i="5"/>
  <c r="T126" i="5"/>
  <c r="U126" i="5"/>
  <c r="V126" i="5"/>
  <c r="W126" i="5"/>
  <c r="X126" i="5"/>
  <c r="M127" i="5"/>
  <c r="N127" i="5"/>
  <c r="O127" i="5"/>
  <c r="P127" i="5"/>
  <c r="Q127" i="5"/>
  <c r="R127" i="5"/>
  <c r="S127" i="5"/>
  <c r="T127" i="5"/>
  <c r="U127" i="5"/>
  <c r="V127" i="5"/>
  <c r="W127" i="5"/>
  <c r="X127" i="5"/>
  <c r="M128" i="5"/>
  <c r="N128" i="5"/>
  <c r="O128" i="5"/>
  <c r="P128" i="5"/>
  <c r="Q128" i="5"/>
  <c r="R128" i="5"/>
  <c r="S128" i="5"/>
  <c r="T128" i="5"/>
  <c r="U128" i="5"/>
  <c r="V128" i="5"/>
  <c r="W128" i="5"/>
  <c r="X128" i="5"/>
  <c r="M129" i="5"/>
  <c r="N129" i="5"/>
  <c r="O129" i="5"/>
  <c r="P129" i="5"/>
  <c r="Q129" i="5"/>
  <c r="R129" i="5"/>
  <c r="S129" i="5"/>
  <c r="T129" i="5"/>
  <c r="U129" i="5"/>
  <c r="V129" i="5"/>
  <c r="W129" i="5"/>
  <c r="X129" i="5"/>
  <c r="M130" i="5"/>
  <c r="N130" i="5"/>
  <c r="O130" i="5"/>
  <c r="P130" i="5"/>
  <c r="Q130" i="5"/>
  <c r="R130" i="5"/>
  <c r="S130" i="5"/>
  <c r="T130" i="5"/>
  <c r="U130" i="5"/>
  <c r="V130" i="5"/>
  <c r="W130" i="5"/>
  <c r="X130" i="5"/>
  <c r="M131" i="5"/>
  <c r="N131" i="5"/>
  <c r="O131" i="5"/>
  <c r="P131" i="5"/>
  <c r="Q131" i="5"/>
  <c r="R131" i="5"/>
  <c r="S131" i="5"/>
  <c r="T131" i="5"/>
  <c r="U131" i="5"/>
  <c r="V131" i="5"/>
  <c r="W131" i="5"/>
  <c r="X131" i="5"/>
  <c r="M132" i="5"/>
  <c r="N132" i="5"/>
  <c r="O132" i="5"/>
  <c r="P132" i="5"/>
  <c r="Q132" i="5"/>
  <c r="R132" i="5"/>
  <c r="S132" i="5"/>
  <c r="T132" i="5"/>
  <c r="U132" i="5"/>
  <c r="V132" i="5"/>
  <c r="W132" i="5"/>
  <c r="X132" i="5"/>
  <c r="M133" i="5"/>
  <c r="N133" i="5"/>
  <c r="O133" i="5"/>
  <c r="P133" i="5"/>
  <c r="Q133" i="5"/>
  <c r="R133" i="5"/>
  <c r="S133" i="5"/>
  <c r="T133" i="5"/>
  <c r="U133" i="5"/>
  <c r="V133" i="5"/>
  <c r="W133" i="5"/>
  <c r="X133" i="5"/>
  <c r="M134" i="5"/>
  <c r="N134" i="5"/>
  <c r="O134" i="5"/>
  <c r="P134" i="5"/>
  <c r="Q134" i="5"/>
  <c r="R134" i="5"/>
  <c r="S134" i="5"/>
  <c r="T134" i="5"/>
  <c r="U134" i="5"/>
  <c r="V134" i="5"/>
  <c r="W134" i="5"/>
  <c r="X134" i="5"/>
  <c r="M135" i="5"/>
  <c r="N135" i="5"/>
  <c r="O135" i="5"/>
  <c r="P135" i="5"/>
  <c r="Q135" i="5"/>
  <c r="R135" i="5"/>
  <c r="S135" i="5"/>
  <c r="T135" i="5"/>
  <c r="U135" i="5"/>
  <c r="V135" i="5"/>
  <c r="W135" i="5"/>
  <c r="X135" i="5"/>
  <c r="M136" i="5"/>
  <c r="N136" i="5"/>
  <c r="O136" i="5"/>
  <c r="P136" i="5"/>
  <c r="Q136" i="5"/>
  <c r="R136" i="5"/>
  <c r="S136" i="5"/>
  <c r="T136" i="5"/>
  <c r="U136" i="5"/>
  <c r="V136" i="5"/>
  <c r="W136" i="5"/>
  <c r="X136" i="5"/>
  <c r="M137" i="5"/>
  <c r="N137" i="5"/>
  <c r="O137" i="5"/>
  <c r="P137" i="5"/>
  <c r="Q137" i="5"/>
  <c r="R137" i="5"/>
  <c r="S137" i="5"/>
  <c r="T137" i="5"/>
  <c r="U137" i="5"/>
  <c r="V137" i="5"/>
  <c r="W137" i="5"/>
  <c r="X137" i="5"/>
  <c r="M138" i="5"/>
  <c r="N138" i="5"/>
  <c r="O138" i="5"/>
  <c r="P138" i="5"/>
  <c r="Q138" i="5"/>
  <c r="R138" i="5"/>
  <c r="S138" i="5"/>
  <c r="T138" i="5"/>
  <c r="U138" i="5"/>
  <c r="V138" i="5"/>
  <c r="W138" i="5"/>
  <c r="X138" i="5"/>
  <c r="M139" i="5"/>
  <c r="N139" i="5"/>
  <c r="O139" i="5"/>
  <c r="P139" i="5"/>
  <c r="Q139" i="5"/>
  <c r="R139" i="5"/>
  <c r="S139" i="5"/>
  <c r="T139" i="5"/>
  <c r="U139" i="5"/>
  <c r="V139" i="5"/>
  <c r="W139" i="5"/>
  <c r="X139" i="5"/>
  <c r="M140" i="5"/>
  <c r="N140" i="5"/>
  <c r="O140" i="5"/>
  <c r="P140" i="5"/>
  <c r="Q140" i="5"/>
  <c r="R140" i="5"/>
  <c r="S140" i="5"/>
  <c r="T140" i="5"/>
  <c r="U140" i="5"/>
  <c r="V140" i="5"/>
  <c r="W140" i="5"/>
  <c r="X140" i="5"/>
  <c r="M141" i="5"/>
  <c r="N141" i="5"/>
  <c r="O141" i="5"/>
  <c r="P141" i="5"/>
  <c r="Q141" i="5"/>
  <c r="R141" i="5"/>
  <c r="S141" i="5"/>
  <c r="T141" i="5"/>
  <c r="U141" i="5"/>
  <c r="V141" i="5"/>
  <c r="W141" i="5"/>
  <c r="X141" i="5"/>
  <c r="M142" i="5"/>
  <c r="N142" i="5"/>
  <c r="O142" i="5"/>
  <c r="P142" i="5"/>
  <c r="Q142" i="5"/>
  <c r="R142" i="5"/>
  <c r="S142" i="5"/>
  <c r="T142" i="5"/>
  <c r="U142" i="5"/>
  <c r="V142" i="5"/>
  <c r="W142" i="5"/>
  <c r="X142" i="5"/>
  <c r="M143" i="5"/>
  <c r="N143" i="5"/>
  <c r="O143" i="5"/>
  <c r="P143" i="5"/>
  <c r="Q143" i="5"/>
  <c r="R143" i="5"/>
  <c r="S143" i="5"/>
  <c r="T143" i="5"/>
  <c r="U143" i="5"/>
  <c r="V143" i="5"/>
  <c r="W143" i="5"/>
  <c r="X143" i="5"/>
  <c r="M144" i="5"/>
  <c r="N144" i="5"/>
  <c r="O144" i="5"/>
  <c r="P144" i="5"/>
  <c r="Q144" i="5"/>
  <c r="R144" i="5"/>
  <c r="S144" i="5"/>
  <c r="T144" i="5"/>
  <c r="U144" i="5"/>
  <c r="V144" i="5"/>
  <c r="W144" i="5"/>
  <c r="X144" i="5"/>
  <c r="M145" i="5"/>
  <c r="N145" i="5"/>
  <c r="O145" i="5"/>
  <c r="P145" i="5"/>
  <c r="Q145" i="5"/>
  <c r="R145" i="5"/>
  <c r="S145" i="5"/>
  <c r="T145" i="5"/>
  <c r="U145" i="5"/>
  <c r="V145" i="5"/>
  <c r="W145" i="5"/>
  <c r="X145" i="5"/>
  <c r="M146" i="5"/>
  <c r="N146" i="5"/>
  <c r="O146" i="5"/>
  <c r="P146" i="5"/>
  <c r="Q146" i="5"/>
  <c r="R146" i="5"/>
  <c r="S146" i="5"/>
  <c r="T146" i="5"/>
  <c r="U146" i="5"/>
  <c r="V146" i="5"/>
  <c r="W146" i="5"/>
  <c r="X146" i="5"/>
  <c r="M147" i="5"/>
  <c r="N147" i="5"/>
  <c r="O147" i="5"/>
  <c r="P147" i="5"/>
  <c r="Q147" i="5"/>
  <c r="R147" i="5"/>
  <c r="S147" i="5"/>
  <c r="T147" i="5"/>
  <c r="U147" i="5"/>
  <c r="V147" i="5"/>
  <c r="W147" i="5"/>
  <c r="X147" i="5"/>
  <c r="M148" i="5"/>
  <c r="N148" i="5"/>
  <c r="O148" i="5"/>
  <c r="P148" i="5"/>
  <c r="Q148" i="5"/>
  <c r="R148" i="5"/>
  <c r="S148" i="5"/>
  <c r="T148" i="5"/>
  <c r="U148" i="5"/>
  <c r="V148" i="5"/>
  <c r="W148" i="5"/>
  <c r="X148" i="5"/>
  <c r="M149" i="5"/>
  <c r="N149" i="5"/>
  <c r="O149" i="5"/>
  <c r="P149" i="5"/>
  <c r="Q149" i="5"/>
  <c r="R149" i="5"/>
  <c r="S149" i="5"/>
  <c r="T149" i="5"/>
  <c r="U149" i="5"/>
  <c r="V149" i="5"/>
  <c r="W149" i="5"/>
  <c r="X149" i="5"/>
  <c r="M150" i="5"/>
  <c r="N150" i="5"/>
  <c r="O150" i="5"/>
  <c r="P150" i="5"/>
  <c r="Q150" i="5"/>
  <c r="R150" i="5"/>
  <c r="S150" i="5"/>
  <c r="T150" i="5"/>
  <c r="U150" i="5"/>
  <c r="V150" i="5"/>
  <c r="W150" i="5"/>
  <c r="X150" i="5"/>
  <c r="M151" i="5"/>
  <c r="N151" i="5"/>
  <c r="O151" i="5"/>
  <c r="P151" i="5"/>
  <c r="Q151" i="5"/>
  <c r="R151" i="5"/>
  <c r="S151" i="5"/>
  <c r="T151" i="5"/>
  <c r="U151" i="5"/>
  <c r="V151" i="5"/>
  <c r="W151" i="5"/>
  <c r="X151" i="5"/>
  <c r="M152" i="5"/>
  <c r="N152" i="5"/>
  <c r="O152" i="5"/>
  <c r="P152" i="5"/>
  <c r="Q152" i="5"/>
  <c r="R152" i="5"/>
  <c r="S152" i="5"/>
  <c r="T152" i="5"/>
  <c r="U152" i="5"/>
  <c r="V152" i="5"/>
  <c r="W152" i="5"/>
  <c r="X152" i="5"/>
  <c r="M153" i="5"/>
  <c r="N153" i="5"/>
  <c r="O153" i="5"/>
  <c r="P153" i="5"/>
  <c r="Q153" i="5"/>
  <c r="R153" i="5"/>
  <c r="S153" i="5"/>
  <c r="T153" i="5"/>
  <c r="U153" i="5"/>
  <c r="V153" i="5"/>
  <c r="W153" i="5"/>
  <c r="X153" i="5"/>
  <c r="M154" i="5"/>
  <c r="N154" i="5"/>
  <c r="O154" i="5"/>
  <c r="P154" i="5"/>
  <c r="Q154" i="5"/>
  <c r="R154" i="5"/>
  <c r="S154" i="5"/>
  <c r="T154" i="5"/>
  <c r="U154" i="5"/>
  <c r="V154" i="5"/>
  <c r="W154" i="5"/>
  <c r="X154" i="5"/>
  <c r="M155" i="5"/>
  <c r="N155" i="5"/>
  <c r="O155" i="5"/>
  <c r="P155" i="5"/>
  <c r="Q155" i="5"/>
  <c r="R155" i="5"/>
  <c r="S155" i="5"/>
  <c r="T155" i="5"/>
  <c r="U155" i="5"/>
  <c r="V155" i="5"/>
  <c r="W155" i="5"/>
  <c r="X155" i="5"/>
  <c r="M156" i="5"/>
  <c r="N156" i="5"/>
  <c r="O156" i="5"/>
  <c r="P156" i="5"/>
  <c r="Q156" i="5"/>
  <c r="R156" i="5"/>
  <c r="S156" i="5"/>
  <c r="T156" i="5"/>
  <c r="U156" i="5"/>
  <c r="V156" i="5"/>
  <c r="W156" i="5"/>
  <c r="X156" i="5"/>
  <c r="M157" i="5"/>
  <c r="N157" i="5"/>
  <c r="O157" i="5"/>
  <c r="P157" i="5"/>
  <c r="Q157" i="5"/>
  <c r="R157" i="5"/>
  <c r="S157" i="5"/>
  <c r="T157" i="5"/>
  <c r="U157" i="5"/>
  <c r="V157" i="5"/>
  <c r="W157" i="5"/>
  <c r="X157" i="5"/>
  <c r="M158" i="5"/>
  <c r="N158" i="5"/>
  <c r="O158" i="5"/>
  <c r="P158" i="5"/>
  <c r="Q158" i="5"/>
  <c r="R158" i="5"/>
  <c r="S158" i="5"/>
  <c r="T158" i="5"/>
  <c r="U158" i="5"/>
  <c r="V158" i="5"/>
  <c r="W158" i="5"/>
  <c r="X158" i="5"/>
  <c r="M159" i="5"/>
  <c r="N159" i="5"/>
  <c r="O159" i="5"/>
  <c r="P159" i="5"/>
  <c r="Q159" i="5"/>
  <c r="R159" i="5"/>
  <c r="S159" i="5"/>
  <c r="T159" i="5"/>
  <c r="U159" i="5"/>
  <c r="V159" i="5"/>
  <c r="W159" i="5"/>
  <c r="X159" i="5"/>
  <c r="M160" i="5"/>
  <c r="N160" i="5"/>
  <c r="O160" i="5"/>
  <c r="P160" i="5"/>
  <c r="Q160" i="5"/>
  <c r="R160" i="5"/>
  <c r="S160" i="5"/>
  <c r="T160" i="5"/>
  <c r="U160" i="5"/>
  <c r="V160" i="5"/>
  <c r="W160" i="5"/>
  <c r="X160" i="5"/>
  <c r="M161" i="5"/>
  <c r="N161" i="5"/>
  <c r="O161" i="5"/>
  <c r="P161" i="5"/>
  <c r="Q161" i="5"/>
  <c r="R161" i="5"/>
  <c r="S161" i="5"/>
  <c r="T161" i="5"/>
  <c r="U161" i="5"/>
  <c r="V161" i="5"/>
  <c r="W161" i="5"/>
  <c r="X161" i="5"/>
  <c r="M162" i="5"/>
  <c r="N162" i="5"/>
  <c r="O162" i="5"/>
  <c r="P162" i="5"/>
  <c r="Q162" i="5"/>
  <c r="R162" i="5"/>
  <c r="S162" i="5"/>
  <c r="T162" i="5"/>
  <c r="U162" i="5"/>
  <c r="V162" i="5"/>
  <c r="W162" i="5"/>
  <c r="X162" i="5"/>
  <c r="M163" i="5"/>
  <c r="N163" i="5"/>
  <c r="O163" i="5"/>
  <c r="P163" i="5"/>
  <c r="Q163" i="5"/>
  <c r="R163" i="5"/>
  <c r="S163" i="5"/>
  <c r="T163" i="5"/>
  <c r="U163" i="5"/>
  <c r="V163" i="5"/>
  <c r="W163" i="5"/>
  <c r="X163" i="5"/>
  <c r="M164" i="5"/>
  <c r="N164" i="5"/>
  <c r="O164" i="5"/>
  <c r="P164" i="5"/>
  <c r="Q164" i="5"/>
  <c r="R164" i="5"/>
  <c r="S164" i="5"/>
  <c r="T164" i="5"/>
  <c r="U164" i="5"/>
  <c r="V164" i="5"/>
  <c r="W164" i="5"/>
  <c r="X164" i="5"/>
  <c r="M165" i="5"/>
  <c r="N165" i="5"/>
  <c r="O165" i="5"/>
  <c r="P165" i="5"/>
  <c r="Q165" i="5"/>
  <c r="R165" i="5"/>
  <c r="S165" i="5"/>
  <c r="T165" i="5"/>
  <c r="U165" i="5"/>
  <c r="V165" i="5"/>
  <c r="W165" i="5"/>
  <c r="X165" i="5"/>
  <c r="M166" i="5"/>
  <c r="N166" i="5"/>
  <c r="O166" i="5"/>
  <c r="P166" i="5"/>
  <c r="Q166" i="5"/>
  <c r="R166" i="5"/>
  <c r="S166" i="5"/>
  <c r="T166" i="5"/>
  <c r="U166" i="5"/>
  <c r="V166" i="5"/>
  <c r="W166" i="5"/>
  <c r="X166" i="5"/>
  <c r="M167" i="5"/>
  <c r="N167" i="5"/>
  <c r="O167" i="5"/>
  <c r="P167" i="5"/>
  <c r="Q167" i="5"/>
  <c r="R167" i="5"/>
  <c r="S167" i="5"/>
  <c r="T167" i="5"/>
  <c r="U167" i="5"/>
  <c r="V167" i="5"/>
  <c r="W167" i="5"/>
  <c r="X167" i="5"/>
  <c r="M168" i="5"/>
  <c r="N168" i="5"/>
  <c r="O168" i="5"/>
  <c r="P168" i="5"/>
  <c r="Q168" i="5"/>
  <c r="R168" i="5"/>
  <c r="S168" i="5"/>
  <c r="T168" i="5"/>
  <c r="U168" i="5"/>
  <c r="V168" i="5"/>
  <c r="W168" i="5"/>
  <c r="X168" i="5"/>
  <c r="M169" i="5"/>
  <c r="N169" i="5"/>
  <c r="O169" i="5"/>
  <c r="P169" i="5"/>
  <c r="Q169" i="5"/>
  <c r="R169" i="5"/>
  <c r="S169" i="5"/>
  <c r="T169" i="5"/>
  <c r="U169" i="5"/>
  <c r="V169" i="5"/>
  <c r="W169" i="5"/>
  <c r="X169" i="5"/>
  <c r="M170" i="5"/>
  <c r="N170" i="5"/>
  <c r="O170" i="5"/>
  <c r="P170" i="5"/>
  <c r="Q170" i="5"/>
  <c r="R170" i="5"/>
  <c r="S170" i="5"/>
  <c r="T170" i="5"/>
  <c r="U170" i="5"/>
  <c r="V170" i="5"/>
  <c r="W170" i="5"/>
  <c r="X170" i="5"/>
  <c r="M171" i="5"/>
  <c r="N171" i="5"/>
  <c r="O171" i="5"/>
  <c r="P171" i="5"/>
  <c r="Q171" i="5"/>
  <c r="R171" i="5"/>
  <c r="S171" i="5"/>
  <c r="T171" i="5"/>
  <c r="U171" i="5"/>
  <c r="V171" i="5"/>
  <c r="W171" i="5"/>
  <c r="X171" i="5"/>
  <c r="M172" i="5"/>
  <c r="N172" i="5"/>
  <c r="O172" i="5"/>
  <c r="P172" i="5"/>
  <c r="Q172" i="5"/>
  <c r="R172" i="5"/>
  <c r="S172" i="5"/>
  <c r="T172" i="5"/>
  <c r="U172" i="5"/>
  <c r="V172" i="5"/>
  <c r="W172" i="5"/>
  <c r="X172" i="5"/>
  <c r="M173" i="5"/>
  <c r="N173" i="5"/>
  <c r="O173" i="5"/>
  <c r="P173" i="5"/>
  <c r="Q173" i="5"/>
  <c r="R173" i="5"/>
  <c r="S173" i="5"/>
  <c r="T173" i="5"/>
  <c r="U173" i="5"/>
  <c r="V173" i="5"/>
  <c r="W173" i="5"/>
  <c r="X173" i="5"/>
  <c r="M174" i="5"/>
  <c r="N174" i="5"/>
  <c r="O174" i="5"/>
  <c r="P174" i="5"/>
  <c r="Q174" i="5"/>
  <c r="R174" i="5"/>
  <c r="S174" i="5"/>
  <c r="T174" i="5"/>
  <c r="U174" i="5"/>
  <c r="V174" i="5"/>
  <c r="W174" i="5"/>
  <c r="X174" i="5"/>
  <c r="M175" i="5"/>
  <c r="N175" i="5"/>
  <c r="O175" i="5"/>
  <c r="P175" i="5"/>
  <c r="Q175" i="5"/>
  <c r="R175" i="5"/>
  <c r="S175" i="5"/>
  <c r="T175" i="5"/>
  <c r="U175" i="5"/>
  <c r="V175" i="5"/>
  <c r="W175" i="5"/>
  <c r="X175" i="5"/>
  <c r="M176" i="5"/>
  <c r="N176" i="5"/>
  <c r="O176" i="5"/>
  <c r="P176" i="5"/>
  <c r="Q176" i="5"/>
  <c r="R176" i="5"/>
  <c r="S176" i="5"/>
  <c r="T176" i="5"/>
  <c r="U176" i="5"/>
  <c r="V176" i="5"/>
  <c r="W176" i="5"/>
  <c r="X176" i="5"/>
  <c r="M177" i="5"/>
  <c r="N177" i="5"/>
  <c r="O177" i="5"/>
  <c r="P177" i="5"/>
  <c r="Q177" i="5"/>
  <c r="R177" i="5"/>
  <c r="S177" i="5"/>
  <c r="T177" i="5"/>
  <c r="U177" i="5"/>
  <c r="V177" i="5"/>
  <c r="W177" i="5"/>
  <c r="X177" i="5"/>
  <c r="M178" i="5"/>
  <c r="N178" i="5"/>
  <c r="O178" i="5"/>
  <c r="P178" i="5"/>
  <c r="Q178" i="5"/>
  <c r="R178" i="5"/>
  <c r="S178" i="5"/>
  <c r="T178" i="5"/>
  <c r="U178" i="5"/>
  <c r="V178" i="5"/>
  <c r="W178" i="5"/>
  <c r="X178" i="5"/>
  <c r="M179" i="5"/>
  <c r="N179" i="5"/>
  <c r="O179" i="5"/>
  <c r="P179" i="5"/>
  <c r="Q179" i="5"/>
  <c r="R179" i="5"/>
  <c r="S179" i="5"/>
  <c r="T179" i="5"/>
  <c r="U179" i="5"/>
  <c r="V179" i="5"/>
  <c r="W179" i="5"/>
  <c r="X179" i="5"/>
  <c r="M180" i="5"/>
  <c r="N180" i="5"/>
  <c r="O180" i="5"/>
  <c r="P180" i="5"/>
  <c r="Q180" i="5"/>
  <c r="R180" i="5"/>
  <c r="S180" i="5"/>
  <c r="T180" i="5"/>
  <c r="U180" i="5"/>
  <c r="V180" i="5"/>
  <c r="W180" i="5"/>
  <c r="X180" i="5"/>
  <c r="M181" i="5"/>
  <c r="N181" i="5"/>
  <c r="O181" i="5"/>
  <c r="P181" i="5"/>
  <c r="Q181" i="5"/>
  <c r="R181" i="5"/>
  <c r="S181" i="5"/>
  <c r="T181" i="5"/>
  <c r="U181" i="5"/>
  <c r="V181" i="5"/>
  <c r="W181" i="5"/>
  <c r="X181" i="5"/>
  <c r="M182" i="5"/>
  <c r="N182" i="5"/>
  <c r="O182" i="5"/>
  <c r="P182" i="5"/>
  <c r="Q182" i="5"/>
  <c r="R182" i="5"/>
  <c r="S182" i="5"/>
  <c r="T182" i="5"/>
  <c r="U182" i="5"/>
  <c r="V182" i="5"/>
  <c r="W182" i="5"/>
  <c r="X182" i="5"/>
  <c r="M183" i="5"/>
  <c r="N183" i="5"/>
  <c r="O183" i="5"/>
  <c r="P183" i="5"/>
  <c r="Q183" i="5"/>
  <c r="R183" i="5"/>
  <c r="S183" i="5"/>
  <c r="T183" i="5"/>
  <c r="U183" i="5"/>
  <c r="V183" i="5"/>
  <c r="W183" i="5"/>
  <c r="X183" i="5"/>
  <c r="M184" i="5"/>
  <c r="N184" i="5"/>
  <c r="O184" i="5"/>
  <c r="P184" i="5"/>
  <c r="Q184" i="5"/>
  <c r="R184" i="5"/>
  <c r="S184" i="5"/>
  <c r="T184" i="5"/>
  <c r="U184" i="5"/>
  <c r="V184" i="5"/>
  <c r="W184" i="5"/>
  <c r="X184" i="5"/>
  <c r="M185" i="5"/>
  <c r="N185" i="5"/>
  <c r="O185" i="5"/>
  <c r="P185" i="5"/>
  <c r="Q185" i="5"/>
  <c r="R185" i="5"/>
  <c r="S185" i="5"/>
  <c r="T185" i="5"/>
  <c r="U185" i="5"/>
  <c r="V185" i="5"/>
  <c r="W185" i="5"/>
  <c r="X185" i="5"/>
  <c r="M186" i="5"/>
  <c r="N186" i="5"/>
  <c r="O186" i="5"/>
  <c r="P186" i="5"/>
  <c r="Q186" i="5"/>
  <c r="R186" i="5"/>
  <c r="S186" i="5"/>
  <c r="T186" i="5"/>
  <c r="U186" i="5"/>
  <c r="V186" i="5"/>
  <c r="W186" i="5"/>
  <c r="X186" i="5"/>
  <c r="M187" i="5"/>
  <c r="N187" i="5"/>
  <c r="O187" i="5"/>
  <c r="P187" i="5"/>
  <c r="Q187" i="5"/>
  <c r="R187" i="5"/>
  <c r="S187" i="5"/>
  <c r="T187" i="5"/>
  <c r="U187" i="5"/>
  <c r="V187" i="5"/>
  <c r="W187" i="5"/>
  <c r="X187" i="5"/>
  <c r="M188" i="5"/>
  <c r="N188" i="5"/>
  <c r="O188" i="5"/>
  <c r="P188" i="5"/>
  <c r="Q188" i="5"/>
  <c r="R188" i="5"/>
  <c r="S188" i="5"/>
  <c r="T188" i="5"/>
  <c r="U188" i="5"/>
  <c r="V188" i="5"/>
  <c r="W188" i="5"/>
  <c r="X188" i="5"/>
  <c r="M189" i="5"/>
  <c r="N189" i="5"/>
  <c r="O189" i="5"/>
  <c r="P189" i="5"/>
  <c r="Q189" i="5"/>
  <c r="R189" i="5"/>
  <c r="S189" i="5"/>
  <c r="T189" i="5"/>
  <c r="U189" i="5"/>
  <c r="V189" i="5"/>
  <c r="W189" i="5"/>
  <c r="X189" i="5"/>
  <c r="M190" i="5"/>
  <c r="N190" i="5"/>
  <c r="O190" i="5"/>
  <c r="P190" i="5"/>
  <c r="Q190" i="5"/>
  <c r="R190" i="5"/>
  <c r="S190" i="5"/>
  <c r="T190" i="5"/>
  <c r="U190" i="5"/>
  <c r="V190" i="5"/>
  <c r="W190" i="5"/>
  <c r="X190" i="5"/>
  <c r="M191" i="5"/>
  <c r="N191" i="5"/>
  <c r="O191" i="5"/>
  <c r="P191" i="5"/>
  <c r="Q191" i="5"/>
  <c r="R191" i="5"/>
  <c r="S191" i="5"/>
  <c r="T191" i="5"/>
  <c r="U191" i="5"/>
  <c r="V191" i="5"/>
  <c r="W191" i="5"/>
  <c r="X191" i="5"/>
  <c r="M192" i="5"/>
  <c r="N192" i="5"/>
  <c r="O192" i="5"/>
  <c r="P192" i="5"/>
  <c r="Q192" i="5"/>
  <c r="R192" i="5"/>
  <c r="S192" i="5"/>
  <c r="T192" i="5"/>
  <c r="U192" i="5"/>
  <c r="V192" i="5"/>
  <c r="W192" i="5"/>
  <c r="X192" i="5"/>
  <c r="M193" i="5"/>
  <c r="N193" i="5"/>
  <c r="O193" i="5"/>
  <c r="P193" i="5"/>
  <c r="Q193" i="5"/>
  <c r="R193" i="5"/>
  <c r="S193" i="5"/>
  <c r="T193" i="5"/>
  <c r="U193" i="5"/>
  <c r="V193" i="5"/>
  <c r="W193" i="5"/>
  <c r="X193" i="5"/>
  <c r="M194" i="5"/>
  <c r="N194" i="5"/>
  <c r="O194" i="5"/>
  <c r="P194" i="5"/>
  <c r="Q194" i="5"/>
  <c r="R194" i="5"/>
  <c r="S194" i="5"/>
  <c r="T194" i="5"/>
  <c r="U194" i="5"/>
  <c r="V194" i="5"/>
  <c r="W194" i="5"/>
  <c r="X194" i="5"/>
  <c r="M195" i="5"/>
  <c r="N195" i="5"/>
  <c r="O195" i="5"/>
  <c r="P195" i="5"/>
  <c r="Q195" i="5"/>
  <c r="R195" i="5"/>
  <c r="S195" i="5"/>
  <c r="T195" i="5"/>
  <c r="U195" i="5"/>
  <c r="V195" i="5"/>
  <c r="W195" i="5"/>
  <c r="X195" i="5"/>
  <c r="M196" i="5"/>
  <c r="N196" i="5"/>
  <c r="O196" i="5"/>
  <c r="P196" i="5"/>
  <c r="Q196" i="5"/>
  <c r="R196" i="5"/>
  <c r="S196" i="5"/>
  <c r="T196" i="5"/>
  <c r="U196" i="5"/>
  <c r="V196" i="5"/>
  <c r="W196" i="5"/>
  <c r="X196" i="5"/>
  <c r="M197" i="5"/>
  <c r="N197" i="5"/>
  <c r="O197" i="5"/>
  <c r="P197" i="5"/>
  <c r="Q197" i="5"/>
  <c r="R197" i="5"/>
  <c r="S197" i="5"/>
  <c r="T197" i="5"/>
  <c r="U197" i="5"/>
  <c r="V197" i="5"/>
  <c r="W197" i="5"/>
  <c r="X197" i="5"/>
  <c r="M198" i="5"/>
  <c r="N198" i="5"/>
  <c r="O198" i="5"/>
  <c r="P198" i="5"/>
  <c r="Q198" i="5"/>
  <c r="R198" i="5"/>
  <c r="S198" i="5"/>
  <c r="T198" i="5"/>
  <c r="U198" i="5"/>
  <c r="V198" i="5"/>
  <c r="W198" i="5"/>
  <c r="X198" i="5"/>
  <c r="M199" i="5"/>
  <c r="N199" i="5"/>
  <c r="O199" i="5"/>
  <c r="P199" i="5"/>
  <c r="Q199" i="5"/>
  <c r="R199" i="5"/>
  <c r="S199" i="5"/>
  <c r="T199" i="5"/>
  <c r="U199" i="5"/>
  <c r="V199" i="5"/>
  <c r="W199" i="5"/>
  <c r="X199" i="5"/>
  <c r="M200" i="5"/>
  <c r="N200" i="5"/>
  <c r="O200" i="5"/>
  <c r="P200" i="5"/>
  <c r="Q200" i="5"/>
  <c r="R200" i="5"/>
  <c r="S200" i="5"/>
  <c r="T200" i="5"/>
  <c r="U200" i="5"/>
  <c r="V200" i="5"/>
  <c r="W200" i="5"/>
  <c r="X200" i="5"/>
  <c r="M201" i="5"/>
  <c r="N201" i="5"/>
  <c r="O201" i="5"/>
  <c r="P201" i="5"/>
  <c r="Q201" i="5"/>
  <c r="R201" i="5"/>
  <c r="S201" i="5"/>
  <c r="T201" i="5"/>
  <c r="U201" i="5"/>
  <c r="V201" i="5"/>
  <c r="W201" i="5"/>
  <c r="X201" i="5"/>
  <c r="M202" i="5"/>
  <c r="N202" i="5"/>
  <c r="O202" i="5"/>
  <c r="P202" i="5"/>
  <c r="Q202" i="5"/>
  <c r="R202" i="5"/>
  <c r="S202" i="5"/>
  <c r="T202" i="5"/>
  <c r="U202" i="5"/>
  <c r="V202" i="5"/>
  <c r="W202" i="5"/>
  <c r="X202" i="5"/>
  <c r="M203" i="5"/>
  <c r="N203" i="5"/>
  <c r="O203" i="5"/>
  <c r="P203" i="5"/>
  <c r="Q203" i="5"/>
  <c r="R203" i="5"/>
  <c r="S203" i="5"/>
  <c r="T203" i="5"/>
  <c r="U203" i="5"/>
  <c r="V203" i="5"/>
  <c r="W203" i="5"/>
  <c r="X203" i="5"/>
  <c r="M204" i="5"/>
  <c r="N204" i="5"/>
  <c r="O204" i="5"/>
  <c r="P204" i="5"/>
  <c r="Q204" i="5"/>
  <c r="R204" i="5"/>
  <c r="S204" i="5"/>
  <c r="T204" i="5"/>
  <c r="U204" i="5"/>
  <c r="V204" i="5"/>
  <c r="W204" i="5"/>
  <c r="X204" i="5"/>
  <c r="M205" i="5"/>
  <c r="N205" i="5"/>
  <c r="O205" i="5"/>
  <c r="P205" i="5"/>
  <c r="Q205" i="5"/>
  <c r="R205" i="5"/>
  <c r="S205" i="5"/>
  <c r="T205" i="5"/>
  <c r="U205" i="5"/>
  <c r="V205" i="5"/>
  <c r="W205" i="5"/>
  <c r="X205" i="5"/>
  <c r="M206" i="5"/>
  <c r="N206" i="5"/>
  <c r="O206" i="5"/>
  <c r="P206" i="5"/>
  <c r="Q206" i="5"/>
  <c r="R206" i="5"/>
  <c r="S206" i="5"/>
  <c r="T206" i="5"/>
  <c r="U206" i="5"/>
  <c r="V206" i="5"/>
  <c r="W206" i="5"/>
  <c r="X206" i="5"/>
  <c r="M207" i="5"/>
  <c r="N207" i="5"/>
  <c r="O207" i="5"/>
  <c r="P207" i="5"/>
  <c r="Q207" i="5"/>
  <c r="R207" i="5"/>
  <c r="S207" i="5"/>
  <c r="T207" i="5"/>
  <c r="U207" i="5"/>
  <c r="V207" i="5"/>
  <c r="W207" i="5"/>
  <c r="X207" i="5"/>
  <c r="M208" i="5"/>
  <c r="N208" i="5"/>
  <c r="O208" i="5"/>
  <c r="P208" i="5"/>
  <c r="Q208" i="5"/>
  <c r="R208" i="5"/>
  <c r="S208" i="5"/>
  <c r="T208" i="5"/>
  <c r="U208" i="5"/>
  <c r="V208" i="5"/>
  <c r="W208" i="5"/>
  <c r="X208" i="5"/>
  <c r="M209" i="5"/>
  <c r="N209" i="5"/>
  <c r="O209" i="5"/>
  <c r="P209" i="5"/>
  <c r="Q209" i="5"/>
  <c r="R209" i="5"/>
  <c r="S209" i="5"/>
  <c r="T209" i="5"/>
  <c r="U209" i="5"/>
  <c r="V209" i="5"/>
  <c r="W209" i="5"/>
  <c r="X209" i="5"/>
  <c r="M210" i="5"/>
  <c r="N210" i="5"/>
  <c r="O210" i="5"/>
  <c r="P210" i="5"/>
  <c r="Q210" i="5"/>
  <c r="R210" i="5"/>
  <c r="S210" i="5"/>
  <c r="T210" i="5"/>
  <c r="U210" i="5"/>
  <c r="V210" i="5"/>
  <c r="W210" i="5"/>
  <c r="X210" i="5"/>
  <c r="M211" i="5"/>
  <c r="N211" i="5"/>
  <c r="O211" i="5"/>
  <c r="P211" i="5"/>
  <c r="Q211" i="5"/>
  <c r="R211" i="5"/>
  <c r="S211" i="5"/>
  <c r="T211" i="5"/>
  <c r="U211" i="5"/>
  <c r="V211" i="5"/>
  <c r="W211" i="5"/>
  <c r="X211" i="5"/>
  <c r="M212" i="5"/>
  <c r="N212" i="5"/>
  <c r="O212" i="5"/>
  <c r="P212" i="5"/>
  <c r="Q212" i="5"/>
  <c r="R212" i="5"/>
  <c r="S212" i="5"/>
  <c r="T212" i="5"/>
  <c r="U212" i="5"/>
  <c r="V212" i="5"/>
  <c r="W212" i="5"/>
  <c r="X212" i="5"/>
  <c r="M213" i="5"/>
  <c r="N213" i="5"/>
  <c r="O213" i="5"/>
  <c r="P213" i="5"/>
  <c r="Q213" i="5"/>
  <c r="R213" i="5"/>
  <c r="S213" i="5"/>
  <c r="T213" i="5"/>
  <c r="U213" i="5"/>
  <c r="V213" i="5"/>
  <c r="W213" i="5"/>
  <c r="X213" i="5"/>
  <c r="M214" i="5"/>
  <c r="N214" i="5"/>
  <c r="O214" i="5"/>
  <c r="P214" i="5"/>
  <c r="Q214" i="5"/>
  <c r="R214" i="5"/>
  <c r="S214" i="5"/>
  <c r="T214" i="5"/>
  <c r="U214" i="5"/>
  <c r="V214" i="5"/>
  <c r="W214" i="5"/>
  <c r="X214" i="5"/>
  <c r="M215" i="5"/>
  <c r="N215" i="5"/>
  <c r="O215" i="5"/>
  <c r="P215" i="5"/>
  <c r="Q215" i="5"/>
  <c r="R215" i="5"/>
  <c r="S215" i="5"/>
  <c r="T215" i="5"/>
  <c r="U215" i="5"/>
  <c r="V215" i="5"/>
  <c r="W215" i="5"/>
  <c r="X215" i="5"/>
  <c r="M216" i="5"/>
  <c r="N216" i="5"/>
  <c r="O216" i="5"/>
  <c r="P216" i="5"/>
  <c r="Q216" i="5"/>
  <c r="R216" i="5"/>
  <c r="S216" i="5"/>
  <c r="T216" i="5"/>
  <c r="U216" i="5"/>
  <c r="V216" i="5"/>
  <c r="W216" i="5"/>
  <c r="X216" i="5"/>
  <c r="M217" i="5"/>
  <c r="N217" i="5"/>
  <c r="O217" i="5"/>
  <c r="P217" i="5"/>
  <c r="Q217" i="5"/>
  <c r="R217" i="5"/>
  <c r="S217" i="5"/>
  <c r="T217" i="5"/>
  <c r="U217" i="5"/>
  <c r="V217" i="5"/>
  <c r="W217" i="5"/>
  <c r="X217" i="5"/>
  <c r="M218" i="5"/>
  <c r="N218" i="5"/>
  <c r="O218" i="5"/>
  <c r="P218" i="5"/>
  <c r="Q218" i="5"/>
  <c r="R218" i="5"/>
  <c r="S218" i="5"/>
  <c r="T218" i="5"/>
  <c r="U218" i="5"/>
  <c r="V218" i="5"/>
  <c r="W218" i="5"/>
  <c r="X218" i="5"/>
  <c r="M219" i="5"/>
  <c r="N219" i="5"/>
  <c r="O219" i="5"/>
  <c r="P219" i="5"/>
  <c r="Q219" i="5"/>
  <c r="R219" i="5"/>
  <c r="S219" i="5"/>
  <c r="T219" i="5"/>
  <c r="U219" i="5"/>
  <c r="V219" i="5"/>
  <c r="W219" i="5"/>
  <c r="X219" i="5"/>
  <c r="M220" i="5"/>
  <c r="N220" i="5"/>
  <c r="O220" i="5"/>
  <c r="P220" i="5"/>
  <c r="Q220" i="5"/>
  <c r="R220" i="5"/>
  <c r="S220" i="5"/>
  <c r="T220" i="5"/>
  <c r="U220" i="5"/>
  <c r="V220" i="5"/>
  <c r="W220" i="5"/>
  <c r="X220" i="5"/>
  <c r="M221" i="5"/>
  <c r="N221" i="5"/>
  <c r="O221" i="5"/>
  <c r="P221" i="5"/>
  <c r="Q221" i="5"/>
  <c r="R221" i="5"/>
  <c r="S221" i="5"/>
  <c r="T221" i="5"/>
  <c r="U221" i="5"/>
  <c r="V221" i="5"/>
  <c r="W221" i="5"/>
  <c r="X221" i="5"/>
  <c r="M222" i="5"/>
  <c r="N222" i="5"/>
  <c r="O222" i="5"/>
  <c r="P222" i="5"/>
  <c r="Q222" i="5"/>
  <c r="R222" i="5"/>
  <c r="S222" i="5"/>
  <c r="T222" i="5"/>
  <c r="U222" i="5"/>
  <c r="V222" i="5"/>
  <c r="W222" i="5"/>
  <c r="X222" i="5"/>
  <c r="M223" i="5"/>
  <c r="N223" i="5"/>
  <c r="O223" i="5"/>
  <c r="P223" i="5"/>
  <c r="Q223" i="5"/>
  <c r="R223" i="5"/>
  <c r="S223" i="5"/>
  <c r="T223" i="5"/>
  <c r="U223" i="5"/>
  <c r="V223" i="5"/>
  <c r="W223" i="5"/>
  <c r="X223" i="5"/>
  <c r="M224" i="5"/>
  <c r="N224" i="5"/>
  <c r="O224" i="5"/>
  <c r="P224" i="5"/>
  <c r="Q224" i="5"/>
  <c r="R224" i="5"/>
  <c r="S224" i="5"/>
  <c r="T224" i="5"/>
  <c r="U224" i="5"/>
  <c r="V224" i="5"/>
  <c r="W224" i="5"/>
  <c r="X224" i="5"/>
  <c r="M225" i="5"/>
  <c r="N225" i="5"/>
  <c r="O225" i="5"/>
  <c r="P225" i="5"/>
  <c r="Q225" i="5"/>
  <c r="R225" i="5"/>
  <c r="S225" i="5"/>
  <c r="T225" i="5"/>
  <c r="U225" i="5"/>
  <c r="V225" i="5"/>
  <c r="W225" i="5"/>
  <c r="X225" i="5"/>
  <c r="M226" i="5"/>
  <c r="N226" i="5"/>
  <c r="O226" i="5"/>
  <c r="P226" i="5"/>
  <c r="Q226" i="5"/>
  <c r="R226" i="5"/>
  <c r="S226" i="5"/>
  <c r="T226" i="5"/>
  <c r="U226" i="5"/>
  <c r="V226" i="5"/>
  <c r="W226" i="5"/>
  <c r="X226" i="5"/>
  <c r="M227" i="5"/>
  <c r="N227" i="5"/>
  <c r="O227" i="5"/>
  <c r="P227" i="5"/>
  <c r="Q227" i="5"/>
  <c r="R227" i="5"/>
  <c r="S227" i="5"/>
  <c r="T227" i="5"/>
  <c r="U227" i="5"/>
  <c r="V227" i="5"/>
  <c r="W227" i="5"/>
  <c r="X227" i="5"/>
  <c r="M228" i="5"/>
  <c r="N228" i="5"/>
  <c r="O228" i="5"/>
  <c r="P228" i="5"/>
  <c r="Q228" i="5"/>
  <c r="R228" i="5"/>
  <c r="S228" i="5"/>
  <c r="T228" i="5"/>
  <c r="U228" i="5"/>
  <c r="V228" i="5"/>
  <c r="W228" i="5"/>
  <c r="X228" i="5"/>
  <c r="M229" i="5"/>
  <c r="N229" i="5"/>
  <c r="O229" i="5"/>
  <c r="P229" i="5"/>
  <c r="Q229" i="5"/>
  <c r="R229" i="5"/>
  <c r="S229" i="5"/>
  <c r="T229" i="5"/>
  <c r="U229" i="5"/>
  <c r="V229" i="5"/>
  <c r="W229" i="5"/>
  <c r="X229" i="5"/>
  <c r="M230" i="5"/>
  <c r="N230" i="5"/>
  <c r="O230" i="5"/>
  <c r="P230" i="5"/>
  <c r="Q230" i="5"/>
  <c r="R230" i="5"/>
  <c r="S230" i="5"/>
  <c r="T230" i="5"/>
  <c r="U230" i="5"/>
  <c r="V230" i="5"/>
  <c r="W230" i="5"/>
  <c r="X230" i="5"/>
  <c r="M231" i="5"/>
  <c r="N231" i="5"/>
  <c r="O231" i="5"/>
  <c r="P231" i="5"/>
  <c r="Q231" i="5"/>
  <c r="R231" i="5"/>
  <c r="S231" i="5"/>
  <c r="T231" i="5"/>
  <c r="U231" i="5"/>
  <c r="V231" i="5"/>
  <c r="W231" i="5"/>
  <c r="X231" i="5"/>
  <c r="M232" i="5"/>
  <c r="N232" i="5"/>
  <c r="O232" i="5"/>
  <c r="P232" i="5"/>
  <c r="Q232" i="5"/>
  <c r="R232" i="5"/>
  <c r="S232" i="5"/>
  <c r="T232" i="5"/>
  <c r="U232" i="5"/>
  <c r="V232" i="5"/>
  <c r="W232" i="5"/>
  <c r="X232" i="5"/>
  <c r="M233" i="5"/>
  <c r="N233" i="5"/>
  <c r="O233" i="5"/>
  <c r="P233" i="5"/>
  <c r="Q233" i="5"/>
  <c r="R233" i="5"/>
  <c r="S233" i="5"/>
  <c r="T233" i="5"/>
  <c r="U233" i="5"/>
  <c r="V233" i="5"/>
  <c r="W233" i="5"/>
  <c r="X233" i="5"/>
  <c r="M234" i="5"/>
  <c r="N234" i="5"/>
  <c r="O234" i="5"/>
  <c r="P234" i="5"/>
  <c r="Q234" i="5"/>
  <c r="R234" i="5"/>
  <c r="S234" i="5"/>
  <c r="T234" i="5"/>
  <c r="U234" i="5"/>
  <c r="V234" i="5"/>
  <c r="W234" i="5"/>
  <c r="X234" i="5"/>
  <c r="M235" i="5"/>
  <c r="N235" i="5"/>
  <c r="O235" i="5"/>
  <c r="P235" i="5"/>
  <c r="Q235" i="5"/>
  <c r="R235" i="5"/>
  <c r="S235" i="5"/>
  <c r="T235" i="5"/>
  <c r="U235" i="5"/>
  <c r="V235" i="5"/>
  <c r="W235" i="5"/>
  <c r="X235" i="5"/>
  <c r="M236" i="5"/>
  <c r="N236" i="5"/>
  <c r="O236" i="5"/>
  <c r="P236" i="5"/>
  <c r="Q236" i="5"/>
  <c r="R236" i="5"/>
  <c r="S236" i="5"/>
  <c r="T236" i="5"/>
  <c r="U236" i="5"/>
  <c r="V236" i="5"/>
  <c r="W236" i="5"/>
  <c r="X236" i="5"/>
  <c r="M237" i="5"/>
  <c r="N237" i="5"/>
  <c r="O237" i="5"/>
  <c r="P237" i="5"/>
  <c r="Q237" i="5"/>
  <c r="R237" i="5"/>
  <c r="S237" i="5"/>
  <c r="T237" i="5"/>
  <c r="U237" i="5"/>
  <c r="V237" i="5"/>
  <c r="W237" i="5"/>
  <c r="X237" i="5"/>
  <c r="M238" i="5"/>
  <c r="N238" i="5"/>
  <c r="O238" i="5"/>
  <c r="P238" i="5"/>
  <c r="Q238" i="5"/>
  <c r="R238" i="5"/>
  <c r="S238" i="5"/>
  <c r="T238" i="5"/>
  <c r="U238" i="5"/>
  <c r="V238" i="5"/>
  <c r="W238" i="5"/>
  <c r="X238" i="5"/>
  <c r="M239" i="5"/>
  <c r="N239" i="5"/>
  <c r="O239" i="5"/>
  <c r="P239" i="5"/>
  <c r="Q239" i="5"/>
  <c r="R239" i="5"/>
  <c r="S239" i="5"/>
  <c r="T239" i="5"/>
  <c r="U239" i="5"/>
  <c r="V239" i="5"/>
  <c r="W239" i="5"/>
  <c r="X239" i="5"/>
  <c r="M240" i="5"/>
  <c r="N240" i="5"/>
  <c r="O240" i="5"/>
  <c r="P240" i="5"/>
  <c r="Q240" i="5"/>
  <c r="R240" i="5"/>
  <c r="S240" i="5"/>
  <c r="T240" i="5"/>
  <c r="U240" i="5"/>
  <c r="V240" i="5"/>
  <c r="W240" i="5"/>
  <c r="X240" i="5"/>
  <c r="M241" i="5"/>
  <c r="N241" i="5"/>
  <c r="O241" i="5"/>
  <c r="P241" i="5"/>
  <c r="Q241" i="5"/>
  <c r="R241" i="5"/>
  <c r="S241" i="5"/>
  <c r="T241" i="5"/>
  <c r="U241" i="5"/>
  <c r="V241" i="5"/>
  <c r="W241" i="5"/>
  <c r="X241" i="5"/>
  <c r="M242" i="5"/>
  <c r="N242" i="5"/>
  <c r="O242" i="5"/>
  <c r="P242" i="5"/>
  <c r="Q242" i="5"/>
  <c r="R242" i="5"/>
  <c r="S242" i="5"/>
  <c r="T242" i="5"/>
  <c r="U242" i="5"/>
  <c r="V242" i="5"/>
  <c r="W242" i="5"/>
  <c r="X242" i="5"/>
  <c r="M243" i="5"/>
  <c r="N243" i="5"/>
  <c r="O243" i="5"/>
  <c r="P243" i="5"/>
  <c r="Q243" i="5"/>
  <c r="R243" i="5"/>
  <c r="S243" i="5"/>
  <c r="T243" i="5"/>
  <c r="U243" i="5"/>
  <c r="V243" i="5"/>
  <c r="W243" i="5"/>
  <c r="X243" i="5"/>
  <c r="M244" i="5"/>
  <c r="N244" i="5"/>
  <c r="O244" i="5"/>
  <c r="P244" i="5"/>
  <c r="Q244" i="5"/>
  <c r="R244" i="5"/>
  <c r="S244" i="5"/>
  <c r="T244" i="5"/>
  <c r="U244" i="5"/>
  <c r="V244" i="5"/>
  <c r="W244" i="5"/>
  <c r="X244" i="5"/>
  <c r="M245" i="5"/>
  <c r="N245" i="5"/>
  <c r="O245" i="5"/>
  <c r="P245" i="5"/>
  <c r="Q245" i="5"/>
  <c r="R245" i="5"/>
  <c r="S245" i="5"/>
  <c r="T245" i="5"/>
  <c r="U245" i="5"/>
  <c r="V245" i="5"/>
  <c r="W245" i="5"/>
  <c r="X245" i="5"/>
  <c r="M246" i="5"/>
  <c r="N246" i="5"/>
  <c r="O246" i="5"/>
  <c r="P246" i="5"/>
  <c r="Q246" i="5"/>
  <c r="R246" i="5"/>
  <c r="S246" i="5"/>
  <c r="T246" i="5"/>
  <c r="U246" i="5"/>
  <c r="V246" i="5"/>
  <c r="W246" i="5"/>
  <c r="X246" i="5"/>
  <c r="M247" i="5"/>
  <c r="N247" i="5"/>
  <c r="O247" i="5"/>
  <c r="P247" i="5"/>
  <c r="Q247" i="5"/>
  <c r="R247" i="5"/>
  <c r="S247" i="5"/>
  <c r="T247" i="5"/>
  <c r="U247" i="5"/>
  <c r="V247" i="5"/>
  <c r="W247" i="5"/>
  <c r="X247" i="5"/>
  <c r="M248" i="5"/>
  <c r="N248" i="5"/>
  <c r="O248" i="5"/>
  <c r="P248" i="5"/>
  <c r="Q248" i="5"/>
  <c r="R248" i="5"/>
  <c r="S248" i="5"/>
  <c r="T248" i="5"/>
  <c r="U248" i="5"/>
  <c r="V248" i="5"/>
  <c r="W248" i="5"/>
  <c r="X248" i="5"/>
  <c r="M249" i="5"/>
  <c r="N249" i="5"/>
  <c r="O249" i="5"/>
  <c r="P249" i="5"/>
  <c r="Q249" i="5"/>
  <c r="R249" i="5"/>
  <c r="S249" i="5"/>
  <c r="T249" i="5"/>
  <c r="U249" i="5"/>
  <c r="V249" i="5"/>
  <c r="W249" i="5"/>
  <c r="X249" i="5"/>
  <c r="M250" i="5"/>
  <c r="N250" i="5"/>
  <c r="O250" i="5"/>
  <c r="P250" i="5"/>
  <c r="Q250" i="5"/>
  <c r="R250" i="5"/>
  <c r="S250" i="5"/>
  <c r="T250" i="5"/>
  <c r="U250" i="5"/>
  <c r="V250" i="5"/>
  <c r="W250" i="5"/>
  <c r="X250" i="5"/>
  <c r="M251" i="5"/>
  <c r="N251" i="5"/>
  <c r="O251" i="5"/>
  <c r="P251" i="5"/>
  <c r="Q251" i="5"/>
  <c r="R251" i="5"/>
  <c r="S251" i="5"/>
  <c r="T251" i="5"/>
  <c r="U251" i="5"/>
  <c r="V251" i="5"/>
  <c r="W251" i="5"/>
  <c r="X251" i="5"/>
  <c r="M252" i="5"/>
  <c r="N252" i="5"/>
  <c r="O252" i="5"/>
  <c r="P252" i="5"/>
  <c r="Q252" i="5"/>
  <c r="R252" i="5"/>
  <c r="S252" i="5"/>
  <c r="T252" i="5"/>
  <c r="U252" i="5"/>
  <c r="V252" i="5"/>
  <c r="W252" i="5"/>
  <c r="X252" i="5"/>
  <c r="M253" i="5"/>
  <c r="N253" i="5"/>
  <c r="O253" i="5"/>
  <c r="P253" i="5"/>
  <c r="Q253" i="5"/>
  <c r="R253" i="5"/>
  <c r="S253" i="5"/>
  <c r="T253" i="5"/>
  <c r="U253" i="5"/>
  <c r="V253" i="5"/>
  <c r="W253" i="5"/>
  <c r="X253" i="5"/>
  <c r="M254" i="5"/>
  <c r="N254" i="5"/>
  <c r="O254" i="5"/>
  <c r="P254" i="5"/>
  <c r="Q254" i="5"/>
  <c r="R254" i="5"/>
  <c r="S254" i="5"/>
  <c r="T254" i="5"/>
  <c r="U254" i="5"/>
  <c r="V254" i="5"/>
  <c r="W254" i="5"/>
  <c r="X254" i="5"/>
  <c r="M255" i="5"/>
  <c r="N255" i="5"/>
  <c r="O255" i="5"/>
  <c r="P255" i="5"/>
  <c r="Q255" i="5"/>
  <c r="R255" i="5"/>
  <c r="S255" i="5"/>
  <c r="T255" i="5"/>
  <c r="U255" i="5"/>
  <c r="V255" i="5"/>
  <c r="W255" i="5"/>
  <c r="X255" i="5"/>
  <c r="M256" i="5"/>
  <c r="N256" i="5"/>
  <c r="O256" i="5"/>
  <c r="P256" i="5"/>
  <c r="Q256" i="5"/>
  <c r="R256" i="5"/>
  <c r="S256" i="5"/>
  <c r="T256" i="5"/>
  <c r="U256" i="5"/>
  <c r="V256" i="5"/>
  <c r="W256" i="5"/>
  <c r="X256" i="5"/>
  <c r="M257" i="5"/>
  <c r="N257" i="5"/>
  <c r="O257" i="5"/>
  <c r="P257" i="5"/>
  <c r="Q257" i="5"/>
  <c r="R257" i="5"/>
  <c r="S257" i="5"/>
  <c r="T257" i="5"/>
  <c r="U257" i="5"/>
  <c r="V257" i="5"/>
  <c r="W257" i="5"/>
  <c r="X257" i="5"/>
  <c r="M258" i="5"/>
  <c r="N258" i="5"/>
  <c r="O258" i="5"/>
  <c r="P258" i="5"/>
  <c r="Q258" i="5"/>
  <c r="R258" i="5"/>
  <c r="S258" i="5"/>
  <c r="T258" i="5"/>
  <c r="U258" i="5"/>
  <c r="V258" i="5"/>
  <c r="W258" i="5"/>
  <c r="X258" i="5"/>
  <c r="M259" i="5"/>
  <c r="N259" i="5"/>
  <c r="O259" i="5"/>
  <c r="P259" i="5"/>
  <c r="Q259" i="5"/>
  <c r="R259" i="5"/>
  <c r="S259" i="5"/>
  <c r="T259" i="5"/>
  <c r="U259" i="5"/>
  <c r="V259" i="5"/>
  <c r="W259" i="5"/>
  <c r="X259" i="5"/>
  <c r="M260" i="5"/>
  <c r="N260" i="5"/>
  <c r="O260" i="5"/>
  <c r="P260" i="5"/>
  <c r="Q260" i="5"/>
  <c r="R260" i="5"/>
  <c r="S260" i="5"/>
  <c r="T260" i="5"/>
  <c r="U260" i="5"/>
  <c r="V260" i="5"/>
  <c r="W260" i="5"/>
  <c r="X260" i="5"/>
  <c r="M261" i="5"/>
  <c r="N261" i="5"/>
  <c r="O261" i="5"/>
  <c r="P261" i="5"/>
  <c r="Q261" i="5"/>
  <c r="R261" i="5"/>
  <c r="S261" i="5"/>
  <c r="T261" i="5"/>
  <c r="U261" i="5"/>
  <c r="V261" i="5"/>
  <c r="W261" i="5"/>
  <c r="X261" i="5"/>
  <c r="M262" i="5"/>
  <c r="N262" i="5"/>
  <c r="O262" i="5"/>
  <c r="P262" i="5"/>
  <c r="Q262" i="5"/>
  <c r="R262" i="5"/>
  <c r="S262" i="5"/>
  <c r="T262" i="5"/>
  <c r="U262" i="5"/>
  <c r="V262" i="5"/>
  <c r="W262" i="5"/>
  <c r="X262" i="5"/>
  <c r="M263" i="5"/>
  <c r="N263" i="5"/>
  <c r="O263" i="5"/>
  <c r="P263" i="5"/>
  <c r="Q263" i="5"/>
  <c r="R263" i="5"/>
  <c r="S263" i="5"/>
  <c r="T263" i="5"/>
  <c r="U263" i="5"/>
  <c r="V263" i="5"/>
  <c r="W263" i="5"/>
  <c r="X263" i="5"/>
  <c r="M264" i="5"/>
  <c r="N264" i="5"/>
  <c r="O264" i="5"/>
  <c r="P264" i="5"/>
  <c r="Q264" i="5"/>
  <c r="R264" i="5"/>
  <c r="S264" i="5"/>
  <c r="T264" i="5"/>
  <c r="U264" i="5"/>
  <c r="V264" i="5"/>
  <c r="W264" i="5"/>
  <c r="X264" i="5"/>
  <c r="M265" i="5"/>
  <c r="N265" i="5"/>
  <c r="O265" i="5"/>
  <c r="P265" i="5"/>
  <c r="Q265" i="5"/>
  <c r="R265" i="5"/>
  <c r="S265" i="5"/>
  <c r="T265" i="5"/>
  <c r="U265" i="5"/>
  <c r="V265" i="5"/>
  <c r="W265" i="5"/>
  <c r="X265" i="5"/>
  <c r="M266" i="5"/>
  <c r="N266" i="5"/>
  <c r="O266" i="5"/>
  <c r="P266" i="5"/>
  <c r="Q266" i="5"/>
  <c r="R266" i="5"/>
  <c r="S266" i="5"/>
  <c r="T266" i="5"/>
  <c r="U266" i="5"/>
  <c r="V266" i="5"/>
  <c r="W266" i="5"/>
  <c r="X266" i="5"/>
  <c r="M267" i="5"/>
  <c r="N267" i="5"/>
  <c r="O267" i="5"/>
  <c r="P267" i="5"/>
  <c r="Q267" i="5"/>
  <c r="R267" i="5"/>
  <c r="S267" i="5"/>
  <c r="T267" i="5"/>
  <c r="U267" i="5"/>
  <c r="V267" i="5"/>
  <c r="W267" i="5"/>
  <c r="X267" i="5"/>
  <c r="M268" i="5"/>
  <c r="N268" i="5"/>
  <c r="O268" i="5"/>
  <c r="P268" i="5"/>
  <c r="Q268" i="5"/>
  <c r="R268" i="5"/>
  <c r="S268" i="5"/>
  <c r="T268" i="5"/>
  <c r="U268" i="5"/>
  <c r="V268" i="5"/>
  <c r="W268" i="5"/>
  <c r="X268" i="5"/>
  <c r="M269" i="5"/>
  <c r="N269" i="5"/>
  <c r="O269" i="5"/>
  <c r="P269" i="5"/>
  <c r="Q269" i="5"/>
  <c r="R269" i="5"/>
  <c r="S269" i="5"/>
  <c r="T269" i="5"/>
  <c r="U269" i="5"/>
  <c r="V269" i="5"/>
  <c r="W269" i="5"/>
  <c r="X269" i="5"/>
  <c r="M270" i="5"/>
  <c r="N270" i="5"/>
  <c r="O270" i="5"/>
  <c r="P270" i="5"/>
  <c r="Q270" i="5"/>
  <c r="R270" i="5"/>
  <c r="S270" i="5"/>
  <c r="T270" i="5"/>
  <c r="U270" i="5"/>
  <c r="V270" i="5"/>
  <c r="W270" i="5"/>
  <c r="X270" i="5"/>
  <c r="M271" i="5"/>
  <c r="N271" i="5"/>
  <c r="O271" i="5"/>
  <c r="P271" i="5"/>
  <c r="Q271" i="5"/>
  <c r="R271" i="5"/>
  <c r="S271" i="5"/>
  <c r="T271" i="5"/>
  <c r="U271" i="5"/>
  <c r="V271" i="5"/>
  <c r="W271" i="5"/>
  <c r="X271" i="5"/>
  <c r="M272" i="5"/>
  <c r="N272" i="5"/>
  <c r="O272" i="5"/>
  <c r="P272" i="5"/>
  <c r="Q272" i="5"/>
  <c r="R272" i="5"/>
  <c r="S272" i="5"/>
  <c r="T272" i="5"/>
  <c r="U272" i="5"/>
  <c r="V272" i="5"/>
  <c r="W272" i="5"/>
  <c r="X272" i="5"/>
  <c r="M273" i="5"/>
  <c r="N273" i="5"/>
  <c r="O273" i="5"/>
  <c r="P273" i="5"/>
  <c r="Q273" i="5"/>
  <c r="R273" i="5"/>
  <c r="S273" i="5"/>
  <c r="T273" i="5"/>
  <c r="U273" i="5"/>
  <c r="V273" i="5"/>
  <c r="W273" i="5"/>
  <c r="X273" i="5"/>
  <c r="M274" i="5"/>
  <c r="N274" i="5"/>
  <c r="O274" i="5"/>
  <c r="P274" i="5"/>
  <c r="Q274" i="5"/>
  <c r="R274" i="5"/>
  <c r="S274" i="5"/>
  <c r="T274" i="5"/>
  <c r="U274" i="5"/>
  <c r="V274" i="5"/>
  <c r="W274" i="5"/>
  <c r="X274" i="5"/>
  <c r="M275" i="5"/>
  <c r="N275" i="5"/>
  <c r="O275" i="5"/>
  <c r="P275" i="5"/>
  <c r="Q275" i="5"/>
  <c r="R275" i="5"/>
  <c r="S275" i="5"/>
  <c r="T275" i="5"/>
  <c r="U275" i="5"/>
  <c r="V275" i="5"/>
  <c r="W275" i="5"/>
  <c r="X275" i="5"/>
  <c r="M276" i="5"/>
  <c r="N276" i="5"/>
  <c r="O276" i="5"/>
  <c r="P276" i="5"/>
  <c r="Q276" i="5"/>
  <c r="R276" i="5"/>
  <c r="S276" i="5"/>
  <c r="T276" i="5"/>
  <c r="U276" i="5"/>
  <c r="V276" i="5"/>
  <c r="W276" i="5"/>
  <c r="X276" i="5"/>
  <c r="M277" i="5"/>
  <c r="N277" i="5"/>
  <c r="O277" i="5"/>
  <c r="P277" i="5"/>
  <c r="Q277" i="5"/>
  <c r="R277" i="5"/>
  <c r="S277" i="5"/>
  <c r="T277" i="5"/>
  <c r="U277" i="5"/>
  <c r="V277" i="5"/>
  <c r="W277" i="5"/>
  <c r="X277" i="5"/>
  <c r="M278" i="5"/>
  <c r="N278" i="5"/>
  <c r="O278" i="5"/>
  <c r="P278" i="5"/>
  <c r="Q278" i="5"/>
  <c r="R278" i="5"/>
  <c r="S278" i="5"/>
  <c r="T278" i="5"/>
  <c r="U278" i="5"/>
  <c r="V278" i="5"/>
  <c r="W278" i="5"/>
  <c r="X278" i="5"/>
  <c r="M279" i="5"/>
  <c r="N279" i="5"/>
  <c r="O279" i="5"/>
  <c r="P279" i="5"/>
  <c r="Q279" i="5"/>
  <c r="R279" i="5"/>
  <c r="S279" i="5"/>
  <c r="T279" i="5"/>
  <c r="U279" i="5"/>
  <c r="V279" i="5"/>
  <c r="W279" i="5"/>
  <c r="X279" i="5"/>
  <c r="M280" i="5"/>
  <c r="N280" i="5"/>
  <c r="O280" i="5"/>
  <c r="P280" i="5"/>
  <c r="Q280" i="5"/>
  <c r="R280" i="5"/>
  <c r="S280" i="5"/>
  <c r="T280" i="5"/>
  <c r="U280" i="5"/>
  <c r="V280" i="5"/>
  <c r="W280" i="5"/>
  <c r="X280" i="5"/>
  <c r="M281" i="5"/>
  <c r="N281" i="5"/>
  <c r="O281" i="5"/>
  <c r="P281" i="5"/>
  <c r="Q281" i="5"/>
  <c r="R281" i="5"/>
  <c r="S281" i="5"/>
  <c r="T281" i="5"/>
  <c r="U281" i="5"/>
  <c r="V281" i="5"/>
  <c r="W281" i="5"/>
  <c r="X281" i="5"/>
  <c r="M282" i="5"/>
  <c r="N282" i="5"/>
  <c r="O282" i="5"/>
  <c r="P282" i="5"/>
  <c r="Q282" i="5"/>
  <c r="R282" i="5"/>
  <c r="S282" i="5"/>
  <c r="T282" i="5"/>
  <c r="U282" i="5"/>
  <c r="V282" i="5"/>
  <c r="W282" i="5"/>
  <c r="X282" i="5"/>
  <c r="M283" i="5"/>
  <c r="N283" i="5"/>
  <c r="O283" i="5"/>
  <c r="P283" i="5"/>
  <c r="Q283" i="5"/>
  <c r="R283" i="5"/>
  <c r="S283" i="5"/>
  <c r="T283" i="5"/>
  <c r="U283" i="5"/>
  <c r="V283" i="5"/>
  <c r="W283" i="5"/>
  <c r="X283" i="5"/>
  <c r="M284" i="5"/>
  <c r="N284" i="5"/>
  <c r="O284" i="5"/>
  <c r="P284" i="5"/>
  <c r="Q284" i="5"/>
  <c r="R284" i="5"/>
  <c r="S284" i="5"/>
  <c r="T284" i="5"/>
  <c r="U284" i="5"/>
  <c r="V284" i="5"/>
  <c r="W284" i="5"/>
  <c r="X284" i="5"/>
  <c r="M285" i="5"/>
  <c r="N285" i="5"/>
  <c r="O285" i="5"/>
  <c r="P285" i="5"/>
  <c r="Q285" i="5"/>
  <c r="R285" i="5"/>
  <c r="S285" i="5"/>
  <c r="T285" i="5"/>
  <c r="U285" i="5"/>
  <c r="V285" i="5"/>
  <c r="W285" i="5"/>
  <c r="X285" i="5"/>
  <c r="M286" i="5"/>
  <c r="N286" i="5"/>
  <c r="O286" i="5"/>
  <c r="P286" i="5"/>
  <c r="Q286" i="5"/>
  <c r="R286" i="5"/>
  <c r="S286" i="5"/>
  <c r="T286" i="5"/>
  <c r="U286" i="5"/>
  <c r="V286" i="5"/>
  <c r="W286" i="5"/>
  <c r="X286" i="5"/>
  <c r="M287" i="5"/>
  <c r="N287" i="5"/>
  <c r="O287" i="5"/>
  <c r="P287" i="5"/>
  <c r="Q287" i="5"/>
  <c r="R287" i="5"/>
  <c r="S287" i="5"/>
  <c r="T287" i="5"/>
  <c r="U287" i="5"/>
  <c r="V287" i="5"/>
  <c r="W287" i="5"/>
  <c r="X287" i="5"/>
  <c r="M288" i="5"/>
  <c r="N288" i="5"/>
  <c r="O288" i="5"/>
  <c r="P288" i="5"/>
  <c r="Q288" i="5"/>
  <c r="R288" i="5"/>
  <c r="S288" i="5"/>
  <c r="T288" i="5"/>
  <c r="U288" i="5"/>
  <c r="V288" i="5"/>
  <c r="W288" i="5"/>
  <c r="X288" i="5"/>
  <c r="M289" i="5"/>
  <c r="N289" i="5"/>
  <c r="O289" i="5"/>
  <c r="P289" i="5"/>
  <c r="Q289" i="5"/>
  <c r="R289" i="5"/>
  <c r="S289" i="5"/>
  <c r="T289" i="5"/>
  <c r="U289" i="5"/>
  <c r="V289" i="5"/>
  <c r="W289" i="5"/>
  <c r="X289" i="5"/>
  <c r="M290" i="5"/>
  <c r="N290" i="5"/>
  <c r="O290" i="5"/>
  <c r="P290" i="5"/>
  <c r="Q290" i="5"/>
  <c r="R290" i="5"/>
  <c r="S290" i="5"/>
  <c r="T290" i="5"/>
  <c r="U290" i="5"/>
  <c r="V290" i="5"/>
  <c r="W290" i="5"/>
  <c r="X290" i="5"/>
  <c r="M291" i="5"/>
  <c r="N291" i="5"/>
  <c r="O291" i="5"/>
  <c r="P291" i="5"/>
  <c r="Q291" i="5"/>
  <c r="R291" i="5"/>
  <c r="S291" i="5"/>
  <c r="T291" i="5"/>
  <c r="U291" i="5"/>
  <c r="V291" i="5"/>
  <c r="W291" i="5"/>
  <c r="X291" i="5"/>
  <c r="M292" i="5"/>
  <c r="N292" i="5"/>
  <c r="O292" i="5"/>
  <c r="P292" i="5"/>
  <c r="Q292" i="5"/>
  <c r="R292" i="5"/>
  <c r="S292" i="5"/>
  <c r="T292" i="5"/>
  <c r="U292" i="5"/>
  <c r="V292" i="5"/>
  <c r="W292" i="5"/>
  <c r="X292" i="5"/>
  <c r="M293" i="5"/>
  <c r="N293" i="5"/>
  <c r="O293" i="5"/>
  <c r="P293" i="5"/>
  <c r="Q293" i="5"/>
  <c r="R293" i="5"/>
  <c r="S293" i="5"/>
  <c r="T293" i="5"/>
  <c r="U293" i="5"/>
  <c r="V293" i="5"/>
  <c r="W293" i="5"/>
  <c r="X293" i="5"/>
  <c r="M294" i="5"/>
  <c r="N294" i="5"/>
  <c r="O294" i="5"/>
  <c r="P294" i="5"/>
  <c r="Q294" i="5"/>
  <c r="R294" i="5"/>
  <c r="S294" i="5"/>
  <c r="T294" i="5"/>
  <c r="U294" i="5"/>
  <c r="V294" i="5"/>
  <c r="W294" i="5"/>
  <c r="X294" i="5"/>
  <c r="M295" i="5"/>
  <c r="N295" i="5"/>
  <c r="O295" i="5"/>
  <c r="P295" i="5"/>
  <c r="Q295" i="5"/>
  <c r="R295" i="5"/>
  <c r="S295" i="5"/>
  <c r="T295" i="5"/>
  <c r="U295" i="5"/>
  <c r="V295" i="5"/>
  <c r="W295" i="5"/>
  <c r="X295" i="5"/>
  <c r="M296" i="5"/>
  <c r="N296" i="5"/>
  <c r="O296" i="5"/>
  <c r="P296" i="5"/>
  <c r="Q296" i="5"/>
  <c r="R296" i="5"/>
  <c r="S296" i="5"/>
  <c r="T296" i="5"/>
  <c r="U296" i="5"/>
  <c r="V296" i="5"/>
  <c r="W296" i="5"/>
  <c r="X296" i="5"/>
  <c r="M297" i="5"/>
  <c r="N297" i="5"/>
  <c r="O297" i="5"/>
  <c r="P297" i="5"/>
  <c r="Q297" i="5"/>
  <c r="R297" i="5"/>
  <c r="S297" i="5"/>
  <c r="T297" i="5"/>
  <c r="U297" i="5"/>
  <c r="V297" i="5"/>
  <c r="W297" i="5"/>
  <c r="X297" i="5"/>
  <c r="M298" i="5"/>
  <c r="N298" i="5"/>
  <c r="O298" i="5"/>
  <c r="P298" i="5"/>
  <c r="Q298" i="5"/>
  <c r="R298" i="5"/>
  <c r="S298" i="5"/>
  <c r="T298" i="5"/>
  <c r="U298" i="5"/>
  <c r="V298" i="5"/>
  <c r="W298" i="5"/>
  <c r="X298" i="5"/>
  <c r="M299" i="5"/>
  <c r="N299" i="5"/>
  <c r="O299" i="5"/>
  <c r="P299" i="5"/>
  <c r="Q299" i="5"/>
  <c r="R299" i="5"/>
  <c r="S299" i="5"/>
  <c r="T299" i="5"/>
  <c r="U299" i="5"/>
  <c r="V299" i="5"/>
  <c r="W299" i="5"/>
  <c r="X299" i="5"/>
  <c r="M300" i="5"/>
  <c r="N300" i="5"/>
  <c r="O300" i="5"/>
  <c r="P300" i="5"/>
  <c r="Q300" i="5"/>
  <c r="R300" i="5"/>
  <c r="S300" i="5"/>
  <c r="T300" i="5"/>
  <c r="U300" i="5"/>
  <c r="V300" i="5"/>
  <c r="W300" i="5"/>
  <c r="X300" i="5"/>
  <c r="M301" i="5"/>
  <c r="N301" i="5"/>
  <c r="O301" i="5"/>
  <c r="P301" i="5"/>
  <c r="Q301" i="5"/>
  <c r="R301" i="5"/>
  <c r="S301" i="5"/>
  <c r="T301" i="5"/>
  <c r="U301" i="5"/>
  <c r="V301" i="5"/>
  <c r="W301" i="5"/>
  <c r="X301" i="5"/>
  <c r="M302" i="5"/>
  <c r="N302" i="5"/>
  <c r="O302" i="5"/>
  <c r="P302" i="5"/>
  <c r="Q302" i="5"/>
  <c r="R302" i="5"/>
  <c r="S302" i="5"/>
  <c r="T302" i="5"/>
  <c r="U302" i="5"/>
  <c r="V302" i="5"/>
  <c r="W302" i="5"/>
  <c r="X302" i="5"/>
  <c r="M303" i="5"/>
  <c r="N303" i="5"/>
  <c r="O303" i="5"/>
  <c r="P303" i="5"/>
  <c r="Q303" i="5"/>
  <c r="R303" i="5"/>
  <c r="S303" i="5"/>
  <c r="T303" i="5"/>
  <c r="U303" i="5"/>
  <c r="V303" i="5"/>
  <c r="W303" i="5"/>
  <c r="X303" i="5"/>
  <c r="M304" i="5"/>
  <c r="N304" i="5"/>
  <c r="O304" i="5"/>
  <c r="P304" i="5"/>
  <c r="Q304" i="5"/>
  <c r="R304" i="5"/>
  <c r="S304" i="5"/>
  <c r="T304" i="5"/>
  <c r="U304" i="5"/>
  <c r="V304" i="5"/>
  <c r="W304" i="5"/>
  <c r="X304" i="5"/>
  <c r="M305" i="5"/>
  <c r="N305" i="5"/>
  <c r="O305" i="5"/>
  <c r="P305" i="5"/>
  <c r="Q305" i="5"/>
  <c r="R305" i="5"/>
  <c r="S305" i="5"/>
  <c r="T305" i="5"/>
  <c r="U305" i="5"/>
  <c r="V305" i="5"/>
  <c r="W305" i="5"/>
  <c r="X305" i="5"/>
  <c r="M306" i="5"/>
  <c r="N306" i="5"/>
  <c r="O306" i="5"/>
  <c r="P306" i="5"/>
  <c r="Q306" i="5"/>
  <c r="R306" i="5"/>
  <c r="S306" i="5"/>
  <c r="T306" i="5"/>
  <c r="U306" i="5"/>
  <c r="V306" i="5"/>
  <c r="W306" i="5"/>
  <c r="X306" i="5"/>
  <c r="M307" i="5"/>
  <c r="N307" i="5"/>
  <c r="O307" i="5"/>
  <c r="P307" i="5"/>
  <c r="Q307" i="5"/>
  <c r="R307" i="5"/>
  <c r="S307" i="5"/>
  <c r="T307" i="5"/>
  <c r="U307" i="5"/>
  <c r="V307" i="5"/>
  <c r="W307" i="5"/>
  <c r="X307" i="5"/>
  <c r="M308" i="5"/>
  <c r="N308" i="5"/>
  <c r="O308" i="5"/>
  <c r="P308" i="5"/>
  <c r="Q308" i="5"/>
  <c r="R308" i="5"/>
  <c r="S308" i="5"/>
  <c r="T308" i="5"/>
  <c r="U308" i="5"/>
  <c r="V308" i="5"/>
  <c r="W308" i="5"/>
  <c r="X308" i="5"/>
  <c r="M309" i="5"/>
  <c r="N309" i="5"/>
  <c r="O309" i="5"/>
  <c r="P309" i="5"/>
  <c r="Q309" i="5"/>
  <c r="R309" i="5"/>
  <c r="S309" i="5"/>
  <c r="T309" i="5"/>
  <c r="U309" i="5"/>
  <c r="V309" i="5"/>
  <c r="W309" i="5"/>
  <c r="X309" i="5"/>
  <c r="M310" i="5"/>
  <c r="N310" i="5"/>
  <c r="O310" i="5"/>
  <c r="P310" i="5"/>
  <c r="Q310" i="5"/>
  <c r="R310" i="5"/>
  <c r="S310" i="5"/>
  <c r="T310" i="5"/>
  <c r="U310" i="5"/>
  <c r="V310" i="5"/>
  <c r="W310" i="5"/>
  <c r="X310" i="5"/>
  <c r="M311" i="5"/>
  <c r="N311" i="5"/>
  <c r="O311" i="5"/>
  <c r="P311" i="5"/>
  <c r="Q311" i="5"/>
  <c r="R311" i="5"/>
  <c r="S311" i="5"/>
  <c r="T311" i="5"/>
  <c r="U311" i="5"/>
  <c r="V311" i="5"/>
  <c r="W311" i="5"/>
  <c r="X311" i="5"/>
  <c r="M312" i="5"/>
  <c r="N312" i="5"/>
  <c r="O312" i="5"/>
  <c r="P312" i="5"/>
  <c r="Q312" i="5"/>
  <c r="R312" i="5"/>
  <c r="S312" i="5"/>
  <c r="T312" i="5"/>
  <c r="U312" i="5"/>
  <c r="V312" i="5"/>
  <c r="W312" i="5"/>
  <c r="X312" i="5"/>
  <c r="M313" i="5"/>
  <c r="N313" i="5"/>
  <c r="O313" i="5"/>
  <c r="P313" i="5"/>
  <c r="Q313" i="5"/>
  <c r="R313" i="5"/>
  <c r="S313" i="5"/>
  <c r="T313" i="5"/>
  <c r="U313" i="5"/>
  <c r="V313" i="5"/>
  <c r="W313" i="5"/>
  <c r="X313" i="5"/>
  <c r="M314" i="5"/>
  <c r="N314" i="5"/>
  <c r="O314" i="5"/>
  <c r="P314" i="5"/>
  <c r="Q314" i="5"/>
  <c r="R314" i="5"/>
  <c r="S314" i="5"/>
  <c r="T314" i="5"/>
  <c r="U314" i="5"/>
  <c r="V314" i="5"/>
  <c r="W314" i="5"/>
  <c r="X314" i="5"/>
  <c r="M315" i="5"/>
  <c r="N315" i="5"/>
  <c r="O315" i="5"/>
  <c r="P315" i="5"/>
  <c r="Q315" i="5"/>
  <c r="R315" i="5"/>
  <c r="S315" i="5"/>
  <c r="T315" i="5"/>
  <c r="U315" i="5"/>
  <c r="V315" i="5"/>
  <c r="W315" i="5"/>
  <c r="X315" i="5"/>
  <c r="M316" i="5"/>
  <c r="N316" i="5"/>
  <c r="O316" i="5"/>
  <c r="P316" i="5"/>
  <c r="Q316" i="5"/>
  <c r="R316" i="5"/>
  <c r="S316" i="5"/>
  <c r="T316" i="5"/>
  <c r="U316" i="5"/>
  <c r="V316" i="5"/>
  <c r="W316" i="5"/>
  <c r="X316" i="5"/>
  <c r="M317" i="5"/>
  <c r="N317" i="5"/>
  <c r="O317" i="5"/>
  <c r="P317" i="5"/>
  <c r="Q317" i="5"/>
  <c r="R317" i="5"/>
  <c r="S317" i="5"/>
  <c r="T317" i="5"/>
  <c r="U317" i="5"/>
  <c r="V317" i="5"/>
  <c r="W317" i="5"/>
  <c r="X317" i="5"/>
  <c r="M318" i="5"/>
  <c r="N318" i="5"/>
  <c r="O318" i="5"/>
  <c r="P318" i="5"/>
  <c r="Q318" i="5"/>
  <c r="R318" i="5"/>
  <c r="S318" i="5"/>
  <c r="T318" i="5"/>
  <c r="U318" i="5"/>
  <c r="V318" i="5"/>
  <c r="W318" i="5"/>
  <c r="X318" i="5"/>
  <c r="M319" i="5"/>
  <c r="N319" i="5"/>
  <c r="O319" i="5"/>
  <c r="P319" i="5"/>
  <c r="Q319" i="5"/>
  <c r="R319" i="5"/>
  <c r="S319" i="5"/>
  <c r="T319" i="5"/>
  <c r="U319" i="5"/>
  <c r="V319" i="5"/>
  <c r="W319" i="5"/>
  <c r="X319" i="5"/>
  <c r="M320" i="5"/>
  <c r="N320" i="5"/>
  <c r="O320" i="5"/>
  <c r="P320" i="5"/>
  <c r="Q320" i="5"/>
  <c r="R320" i="5"/>
  <c r="S320" i="5"/>
  <c r="T320" i="5"/>
  <c r="U320" i="5"/>
  <c r="V320" i="5"/>
  <c r="W320" i="5"/>
  <c r="X320" i="5"/>
  <c r="M321" i="5"/>
  <c r="N321" i="5"/>
  <c r="O321" i="5"/>
  <c r="P321" i="5"/>
  <c r="Q321" i="5"/>
  <c r="R321" i="5"/>
  <c r="S321" i="5"/>
  <c r="T321" i="5"/>
  <c r="U321" i="5"/>
  <c r="V321" i="5"/>
  <c r="W321" i="5"/>
  <c r="X321" i="5"/>
  <c r="M322" i="5"/>
  <c r="N322" i="5"/>
  <c r="O322" i="5"/>
  <c r="P322" i="5"/>
  <c r="Q322" i="5"/>
  <c r="R322" i="5"/>
  <c r="S322" i="5"/>
  <c r="T322" i="5"/>
  <c r="U322" i="5"/>
  <c r="V322" i="5"/>
  <c r="W322" i="5"/>
  <c r="X322" i="5"/>
  <c r="M323" i="5"/>
  <c r="N323" i="5"/>
  <c r="O323" i="5"/>
  <c r="P323" i="5"/>
  <c r="Q323" i="5"/>
  <c r="R323" i="5"/>
  <c r="S323" i="5"/>
  <c r="T323" i="5"/>
  <c r="U323" i="5"/>
  <c r="V323" i="5"/>
  <c r="W323" i="5"/>
  <c r="X323" i="5"/>
  <c r="M324" i="5"/>
  <c r="N324" i="5"/>
  <c r="O324" i="5"/>
  <c r="P324" i="5"/>
  <c r="Q324" i="5"/>
  <c r="R324" i="5"/>
  <c r="S324" i="5"/>
  <c r="T324" i="5"/>
  <c r="U324" i="5"/>
  <c r="V324" i="5"/>
  <c r="W324" i="5"/>
  <c r="X324" i="5"/>
  <c r="M325" i="5"/>
  <c r="N325" i="5"/>
  <c r="O325" i="5"/>
  <c r="P325" i="5"/>
  <c r="Q325" i="5"/>
  <c r="R325" i="5"/>
  <c r="S325" i="5"/>
  <c r="T325" i="5"/>
  <c r="U325" i="5"/>
  <c r="V325" i="5"/>
  <c r="W325" i="5"/>
  <c r="X325" i="5"/>
  <c r="M326" i="5"/>
  <c r="N326" i="5"/>
  <c r="O326" i="5"/>
  <c r="P326" i="5"/>
  <c r="Q326" i="5"/>
  <c r="R326" i="5"/>
  <c r="S326" i="5"/>
  <c r="T326" i="5"/>
  <c r="U326" i="5"/>
  <c r="V326" i="5"/>
  <c r="W326" i="5"/>
  <c r="X326" i="5"/>
  <c r="M327" i="5"/>
  <c r="N327" i="5"/>
  <c r="O327" i="5"/>
  <c r="P327" i="5"/>
  <c r="Q327" i="5"/>
  <c r="R327" i="5"/>
  <c r="S327" i="5"/>
  <c r="T327" i="5"/>
  <c r="U327" i="5"/>
  <c r="V327" i="5"/>
  <c r="W327" i="5"/>
  <c r="X327" i="5"/>
  <c r="M328" i="5"/>
  <c r="N328" i="5"/>
  <c r="O328" i="5"/>
  <c r="P328" i="5"/>
  <c r="Q328" i="5"/>
  <c r="R328" i="5"/>
  <c r="S328" i="5"/>
  <c r="T328" i="5"/>
  <c r="U328" i="5"/>
  <c r="V328" i="5"/>
  <c r="W328" i="5"/>
  <c r="X328" i="5"/>
  <c r="M329" i="5"/>
  <c r="N329" i="5"/>
  <c r="O329" i="5"/>
  <c r="P329" i="5"/>
  <c r="Q329" i="5"/>
  <c r="R329" i="5"/>
  <c r="S329" i="5"/>
  <c r="T329" i="5"/>
  <c r="U329" i="5"/>
  <c r="V329" i="5"/>
  <c r="W329" i="5"/>
  <c r="X329" i="5"/>
  <c r="M330" i="5"/>
  <c r="N330" i="5"/>
  <c r="O330" i="5"/>
  <c r="P330" i="5"/>
  <c r="Q330" i="5"/>
  <c r="R330" i="5"/>
  <c r="S330" i="5"/>
  <c r="T330" i="5"/>
  <c r="U330" i="5"/>
  <c r="V330" i="5"/>
  <c r="W330" i="5"/>
  <c r="X330" i="5"/>
  <c r="M331" i="5"/>
  <c r="N331" i="5"/>
  <c r="O331" i="5"/>
  <c r="P331" i="5"/>
  <c r="Q331" i="5"/>
  <c r="R331" i="5"/>
  <c r="S331" i="5"/>
  <c r="T331" i="5"/>
  <c r="U331" i="5"/>
  <c r="V331" i="5"/>
  <c r="W331" i="5"/>
  <c r="X331" i="5"/>
  <c r="M332" i="5"/>
  <c r="N332" i="5"/>
  <c r="O332" i="5"/>
  <c r="P332" i="5"/>
  <c r="Q332" i="5"/>
  <c r="R332" i="5"/>
  <c r="S332" i="5"/>
  <c r="T332" i="5"/>
  <c r="U332" i="5"/>
  <c r="V332" i="5"/>
  <c r="W332" i="5"/>
  <c r="X332" i="5"/>
  <c r="M333" i="5"/>
  <c r="N333" i="5"/>
  <c r="O333" i="5"/>
  <c r="P333" i="5"/>
  <c r="Q333" i="5"/>
  <c r="R333" i="5"/>
  <c r="S333" i="5"/>
  <c r="T333" i="5"/>
  <c r="U333" i="5"/>
  <c r="V333" i="5"/>
  <c r="W333" i="5"/>
  <c r="X333" i="5"/>
  <c r="M334" i="5"/>
  <c r="N334" i="5"/>
  <c r="O334" i="5"/>
  <c r="P334" i="5"/>
  <c r="Q334" i="5"/>
  <c r="R334" i="5"/>
  <c r="S334" i="5"/>
  <c r="T334" i="5"/>
  <c r="U334" i="5"/>
  <c r="V334" i="5"/>
  <c r="W334" i="5"/>
  <c r="X334" i="5"/>
  <c r="M335" i="5"/>
  <c r="N335" i="5"/>
  <c r="O335" i="5"/>
  <c r="P335" i="5"/>
  <c r="Q335" i="5"/>
  <c r="R335" i="5"/>
  <c r="S335" i="5"/>
  <c r="T335" i="5"/>
  <c r="U335" i="5"/>
  <c r="V335" i="5"/>
  <c r="W335" i="5"/>
  <c r="X335" i="5"/>
  <c r="M336" i="5"/>
  <c r="N336" i="5"/>
  <c r="O336" i="5"/>
  <c r="P336" i="5"/>
  <c r="Q336" i="5"/>
  <c r="R336" i="5"/>
  <c r="S336" i="5"/>
  <c r="T336" i="5"/>
  <c r="U336" i="5"/>
  <c r="V336" i="5"/>
  <c r="W336" i="5"/>
  <c r="X336" i="5"/>
  <c r="M337" i="5"/>
  <c r="N337" i="5"/>
  <c r="O337" i="5"/>
  <c r="P337" i="5"/>
  <c r="Q337" i="5"/>
  <c r="R337" i="5"/>
  <c r="S337" i="5"/>
  <c r="T337" i="5"/>
  <c r="U337" i="5"/>
  <c r="V337" i="5"/>
  <c r="W337" i="5"/>
  <c r="X337" i="5"/>
  <c r="M338" i="5"/>
  <c r="N338" i="5"/>
  <c r="O338" i="5"/>
  <c r="P338" i="5"/>
  <c r="Q338" i="5"/>
  <c r="R338" i="5"/>
  <c r="S338" i="5"/>
  <c r="T338" i="5"/>
  <c r="U338" i="5"/>
  <c r="V338" i="5"/>
  <c r="W338" i="5"/>
  <c r="X338" i="5"/>
  <c r="M339" i="5"/>
  <c r="N339" i="5"/>
  <c r="O339" i="5"/>
  <c r="P339" i="5"/>
  <c r="Q339" i="5"/>
  <c r="R339" i="5"/>
  <c r="S339" i="5"/>
  <c r="T339" i="5"/>
  <c r="U339" i="5"/>
  <c r="V339" i="5"/>
  <c r="W339" i="5"/>
  <c r="X339" i="5"/>
  <c r="M340" i="5"/>
  <c r="N340" i="5"/>
  <c r="O340" i="5"/>
  <c r="P340" i="5"/>
  <c r="Q340" i="5"/>
  <c r="R340" i="5"/>
  <c r="S340" i="5"/>
  <c r="T340" i="5"/>
  <c r="U340" i="5"/>
  <c r="V340" i="5"/>
  <c r="W340" i="5"/>
  <c r="X340" i="5"/>
  <c r="M341" i="5"/>
  <c r="N341" i="5"/>
  <c r="O341" i="5"/>
  <c r="P341" i="5"/>
  <c r="Q341" i="5"/>
  <c r="R341" i="5"/>
  <c r="S341" i="5"/>
  <c r="T341" i="5"/>
  <c r="U341" i="5"/>
  <c r="V341" i="5"/>
  <c r="W341" i="5"/>
  <c r="X341" i="5"/>
  <c r="M342" i="5"/>
  <c r="N342" i="5"/>
  <c r="O342" i="5"/>
  <c r="P342" i="5"/>
  <c r="Q342" i="5"/>
  <c r="R342" i="5"/>
  <c r="S342" i="5"/>
  <c r="T342" i="5"/>
  <c r="U342" i="5"/>
  <c r="V342" i="5"/>
  <c r="W342" i="5"/>
  <c r="X342" i="5"/>
  <c r="M343" i="5"/>
  <c r="N343" i="5"/>
  <c r="O343" i="5"/>
  <c r="P343" i="5"/>
  <c r="Q343" i="5"/>
  <c r="R343" i="5"/>
  <c r="S343" i="5"/>
  <c r="T343" i="5"/>
  <c r="U343" i="5"/>
  <c r="V343" i="5"/>
  <c r="W343" i="5"/>
  <c r="X343" i="5"/>
  <c r="M344" i="5"/>
  <c r="N344" i="5"/>
  <c r="O344" i="5"/>
  <c r="P344" i="5"/>
  <c r="Q344" i="5"/>
  <c r="R344" i="5"/>
  <c r="S344" i="5"/>
  <c r="T344" i="5"/>
  <c r="U344" i="5"/>
  <c r="V344" i="5"/>
  <c r="W344" i="5"/>
  <c r="X344" i="5"/>
  <c r="M345" i="5"/>
  <c r="N345" i="5"/>
  <c r="O345" i="5"/>
  <c r="P345" i="5"/>
  <c r="Q345" i="5"/>
  <c r="R345" i="5"/>
  <c r="S345" i="5"/>
  <c r="T345" i="5"/>
  <c r="U345" i="5"/>
  <c r="V345" i="5"/>
  <c r="W345" i="5"/>
  <c r="X345" i="5"/>
  <c r="M346" i="5"/>
  <c r="N346" i="5"/>
  <c r="O346" i="5"/>
  <c r="P346" i="5"/>
  <c r="Q346" i="5"/>
  <c r="R346" i="5"/>
  <c r="S346" i="5"/>
  <c r="T346" i="5"/>
  <c r="U346" i="5"/>
  <c r="V346" i="5"/>
  <c r="W346" i="5"/>
  <c r="X346" i="5"/>
  <c r="M347" i="5"/>
  <c r="N347" i="5"/>
  <c r="O347" i="5"/>
  <c r="P347" i="5"/>
  <c r="Q347" i="5"/>
  <c r="R347" i="5"/>
  <c r="S347" i="5"/>
  <c r="T347" i="5"/>
  <c r="U347" i="5"/>
  <c r="V347" i="5"/>
  <c r="W347" i="5"/>
  <c r="X347" i="5"/>
  <c r="M348" i="5"/>
  <c r="N348" i="5"/>
  <c r="O348" i="5"/>
  <c r="P348" i="5"/>
  <c r="Q348" i="5"/>
  <c r="R348" i="5"/>
  <c r="S348" i="5"/>
  <c r="T348" i="5"/>
  <c r="U348" i="5"/>
  <c r="V348" i="5"/>
  <c r="W348" i="5"/>
  <c r="X348" i="5"/>
  <c r="M349" i="5"/>
  <c r="N349" i="5"/>
  <c r="O349" i="5"/>
  <c r="P349" i="5"/>
  <c r="Q349" i="5"/>
  <c r="R349" i="5"/>
  <c r="S349" i="5"/>
  <c r="T349" i="5"/>
  <c r="U349" i="5"/>
  <c r="V349" i="5"/>
  <c r="W349" i="5"/>
  <c r="X349" i="5"/>
  <c r="M350" i="5"/>
  <c r="N350" i="5"/>
  <c r="O350" i="5"/>
  <c r="P350" i="5"/>
  <c r="Q350" i="5"/>
  <c r="R350" i="5"/>
  <c r="S350" i="5"/>
  <c r="T350" i="5"/>
  <c r="U350" i="5"/>
  <c r="V350" i="5"/>
  <c r="W350" i="5"/>
  <c r="X350" i="5"/>
  <c r="M351" i="5"/>
  <c r="N351" i="5"/>
  <c r="O351" i="5"/>
  <c r="P351" i="5"/>
  <c r="Q351" i="5"/>
  <c r="R351" i="5"/>
  <c r="S351" i="5"/>
  <c r="T351" i="5"/>
  <c r="U351" i="5"/>
  <c r="V351" i="5"/>
  <c r="W351" i="5"/>
  <c r="X351" i="5"/>
  <c r="M352" i="5"/>
  <c r="N352" i="5"/>
  <c r="O352" i="5"/>
  <c r="P352" i="5"/>
  <c r="Q352" i="5"/>
  <c r="R352" i="5"/>
  <c r="S352" i="5"/>
  <c r="T352" i="5"/>
  <c r="U352" i="5"/>
  <c r="V352" i="5"/>
  <c r="W352" i="5"/>
  <c r="X352" i="5"/>
  <c r="M353" i="5"/>
  <c r="N353" i="5"/>
  <c r="O353" i="5"/>
  <c r="P353" i="5"/>
  <c r="Q353" i="5"/>
  <c r="R353" i="5"/>
  <c r="S353" i="5"/>
  <c r="T353" i="5"/>
  <c r="U353" i="5"/>
  <c r="V353" i="5"/>
  <c r="W353" i="5"/>
  <c r="X353" i="5"/>
  <c r="M354" i="5"/>
  <c r="N354" i="5"/>
  <c r="O354" i="5"/>
  <c r="P354" i="5"/>
  <c r="Q354" i="5"/>
  <c r="R354" i="5"/>
  <c r="S354" i="5"/>
  <c r="T354" i="5"/>
  <c r="U354" i="5"/>
  <c r="V354" i="5"/>
  <c r="W354" i="5"/>
  <c r="X354" i="5"/>
  <c r="M355" i="5"/>
  <c r="N355" i="5"/>
  <c r="O355" i="5"/>
  <c r="P355" i="5"/>
  <c r="Q355" i="5"/>
  <c r="R355" i="5"/>
  <c r="S355" i="5"/>
  <c r="T355" i="5"/>
  <c r="U355" i="5"/>
  <c r="V355" i="5"/>
  <c r="W355" i="5"/>
  <c r="X355" i="5"/>
  <c r="M356" i="5"/>
  <c r="N356" i="5"/>
  <c r="O356" i="5"/>
  <c r="P356" i="5"/>
  <c r="Q356" i="5"/>
  <c r="R356" i="5"/>
  <c r="S356" i="5"/>
  <c r="T356" i="5"/>
  <c r="U356" i="5"/>
  <c r="V356" i="5"/>
  <c r="W356" i="5"/>
  <c r="X356" i="5"/>
  <c r="M357" i="5"/>
  <c r="N357" i="5"/>
  <c r="O357" i="5"/>
  <c r="P357" i="5"/>
  <c r="Q357" i="5"/>
  <c r="R357" i="5"/>
  <c r="S357" i="5"/>
  <c r="T357" i="5"/>
  <c r="U357" i="5"/>
  <c r="V357" i="5"/>
  <c r="W357" i="5"/>
  <c r="X357" i="5"/>
  <c r="M358" i="5"/>
  <c r="N358" i="5"/>
  <c r="O358" i="5"/>
  <c r="P358" i="5"/>
  <c r="Q358" i="5"/>
  <c r="R358" i="5"/>
  <c r="S358" i="5"/>
  <c r="T358" i="5"/>
  <c r="U358" i="5"/>
  <c r="V358" i="5"/>
  <c r="W358" i="5"/>
  <c r="X358" i="5"/>
  <c r="M359" i="5"/>
  <c r="N359" i="5"/>
  <c r="O359" i="5"/>
  <c r="P359" i="5"/>
  <c r="Q359" i="5"/>
  <c r="R359" i="5"/>
  <c r="S359" i="5"/>
  <c r="T359" i="5"/>
  <c r="U359" i="5"/>
  <c r="V359" i="5"/>
  <c r="W359" i="5"/>
  <c r="X359" i="5"/>
  <c r="M360" i="5"/>
  <c r="N360" i="5"/>
  <c r="O360" i="5"/>
  <c r="P360" i="5"/>
  <c r="Q360" i="5"/>
  <c r="R360" i="5"/>
  <c r="S360" i="5"/>
  <c r="T360" i="5"/>
  <c r="U360" i="5"/>
  <c r="V360" i="5"/>
  <c r="W360" i="5"/>
  <c r="X360" i="5"/>
  <c r="M361" i="5"/>
  <c r="N361" i="5"/>
  <c r="O361" i="5"/>
  <c r="P361" i="5"/>
  <c r="Q361" i="5"/>
  <c r="R361" i="5"/>
  <c r="S361" i="5"/>
  <c r="T361" i="5"/>
  <c r="U361" i="5"/>
  <c r="V361" i="5"/>
  <c r="W361" i="5"/>
  <c r="X361" i="5"/>
  <c r="M362" i="5"/>
  <c r="N362" i="5"/>
  <c r="O362" i="5"/>
  <c r="P362" i="5"/>
  <c r="Q362" i="5"/>
  <c r="R362" i="5"/>
  <c r="S362" i="5"/>
  <c r="T362" i="5"/>
  <c r="U362" i="5"/>
  <c r="V362" i="5"/>
  <c r="W362" i="5"/>
  <c r="X362" i="5"/>
  <c r="M363" i="5"/>
  <c r="N363" i="5"/>
  <c r="O363" i="5"/>
  <c r="P363" i="5"/>
  <c r="Q363" i="5"/>
  <c r="R363" i="5"/>
  <c r="S363" i="5"/>
  <c r="T363" i="5"/>
  <c r="U363" i="5"/>
  <c r="V363" i="5"/>
  <c r="W363" i="5"/>
  <c r="X363" i="5"/>
  <c r="M364" i="5"/>
  <c r="N364" i="5"/>
  <c r="O364" i="5"/>
  <c r="P364" i="5"/>
  <c r="Q364" i="5"/>
  <c r="R364" i="5"/>
  <c r="S364" i="5"/>
  <c r="T364" i="5"/>
  <c r="U364" i="5"/>
  <c r="V364" i="5"/>
  <c r="W364" i="5"/>
  <c r="X364" i="5"/>
  <c r="M365" i="5"/>
  <c r="N365" i="5"/>
  <c r="O365" i="5"/>
  <c r="P365" i="5"/>
  <c r="Q365" i="5"/>
  <c r="R365" i="5"/>
  <c r="S365" i="5"/>
  <c r="T365" i="5"/>
  <c r="U365" i="5"/>
  <c r="V365" i="5"/>
  <c r="W365" i="5"/>
  <c r="X365" i="5"/>
  <c r="M366" i="5"/>
  <c r="N366" i="5"/>
  <c r="O366" i="5"/>
  <c r="P366" i="5"/>
  <c r="Q366" i="5"/>
  <c r="R366" i="5"/>
  <c r="S366" i="5"/>
  <c r="T366" i="5"/>
  <c r="U366" i="5"/>
  <c r="V366" i="5"/>
  <c r="W366" i="5"/>
  <c r="X366" i="5"/>
  <c r="M367" i="5"/>
  <c r="N367" i="5"/>
  <c r="O367" i="5"/>
  <c r="P367" i="5"/>
  <c r="Q367" i="5"/>
  <c r="R367" i="5"/>
  <c r="S367" i="5"/>
  <c r="T367" i="5"/>
  <c r="U367" i="5"/>
  <c r="V367" i="5"/>
  <c r="W367" i="5"/>
  <c r="X367" i="5"/>
  <c r="M368" i="5"/>
  <c r="N368" i="5"/>
  <c r="O368" i="5"/>
  <c r="P368" i="5"/>
  <c r="Q368" i="5"/>
  <c r="R368" i="5"/>
  <c r="S368" i="5"/>
  <c r="T368" i="5"/>
  <c r="U368" i="5"/>
  <c r="V368" i="5"/>
  <c r="W368" i="5"/>
  <c r="X368" i="5"/>
  <c r="M369" i="5"/>
  <c r="N369" i="5"/>
  <c r="O369" i="5"/>
  <c r="P369" i="5"/>
  <c r="Q369" i="5"/>
  <c r="R369" i="5"/>
  <c r="S369" i="5"/>
  <c r="T369" i="5"/>
  <c r="U369" i="5"/>
  <c r="V369" i="5"/>
  <c r="W369" i="5"/>
  <c r="X369" i="5"/>
  <c r="M370" i="5"/>
  <c r="N370" i="5"/>
  <c r="O370" i="5"/>
  <c r="P370" i="5"/>
  <c r="Q370" i="5"/>
  <c r="R370" i="5"/>
  <c r="S370" i="5"/>
  <c r="T370" i="5"/>
  <c r="U370" i="5"/>
  <c r="V370" i="5"/>
  <c r="W370" i="5"/>
  <c r="X370" i="5"/>
  <c r="M371" i="5"/>
  <c r="N371" i="5"/>
  <c r="O371" i="5"/>
  <c r="P371" i="5"/>
  <c r="Q371" i="5"/>
  <c r="R371" i="5"/>
  <c r="S371" i="5"/>
  <c r="T371" i="5"/>
  <c r="U371" i="5"/>
  <c r="V371" i="5"/>
  <c r="W371" i="5"/>
  <c r="X371" i="5"/>
  <c r="M372" i="5"/>
  <c r="N372" i="5"/>
  <c r="O372" i="5"/>
  <c r="P372" i="5"/>
  <c r="Q372" i="5"/>
  <c r="R372" i="5"/>
  <c r="S372" i="5"/>
  <c r="T372" i="5"/>
  <c r="U372" i="5"/>
  <c r="V372" i="5"/>
  <c r="W372" i="5"/>
  <c r="X372" i="5"/>
  <c r="M373" i="5"/>
  <c r="N373" i="5"/>
  <c r="O373" i="5"/>
  <c r="P373" i="5"/>
  <c r="Q373" i="5"/>
  <c r="R373" i="5"/>
  <c r="S373" i="5"/>
  <c r="T373" i="5"/>
  <c r="U373" i="5"/>
  <c r="V373" i="5"/>
  <c r="W373" i="5"/>
  <c r="X373" i="5"/>
  <c r="M374" i="5"/>
  <c r="N374" i="5"/>
  <c r="O374" i="5"/>
  <c r="P374" i="5"/>
  <c r="Q374" i="5"/>
  <c r="R374" i="5"/>
  <c r="S374" i="5"/>
  <c r="T374" i="5"/>
  <c r="U374" i="5"/>
  <c r="V374" i="5"/>
  <c r="W374" i="5"/>
  <c r="X374" i="5"/>
  <c r="M375" i="5"/>
  <c r="N375" i="5"/>
  <c r="O375" i="5"/>
  <c r="P375" i="5"/>
  <c r="Q375" i="5"/>
  <c r="R375" i="5"/>
  <c r="S375" i="5"/>
  <c r="T375" i="5"/>
  <c r="U375" i="5"/>
  <c r="V375" i="5"/>
  <c r="W375" i="5"/>
  <c r="X375" i="5"/>
  <c r="M376" i="5"/>
  <c r="N376" i="5"/>
  <c r="O376" i="5"/>
  <c r="P376" i="5"/>
  <c r="Q376" i="5"/>
  <c r="R376" i="5"/>
  <c r="S376" i="5"/>
  <c r="T376" i="5"/>
  <c r="U376" i="5"/>
  <c r="V376" i="5"/>
  <c r="W376" i="5"/>
  <c r="X376" i="5"/>
  <c r="M377" i="5"/>
  <c r="N377" i="5"/>
  <c r="O377" i="5"/>
  <c r="P377" i="5"/>
  <c r="Q377" i="5"/>
  <c r="R377" i="5"/>
  <c r="S377" i="5"/>
  <c r="T377" i="5"/>
  <c r="U377" i="5"/>
  <c r="V377" i="5"/>
  <c r="W377" i="5"/>
  <c r="X377" i="5"/>
  <c r="M378" i="5"/>
  <c r="N378" i="5"/>
  <c r="O378" i="5"/>
  <c r="P378" i="5"/>
  <c r="Q378" i="5"/>
  <c r="R378" i="5"/>
  <c r="S378" i="5"/>
  <c r="T378" i="5"/>
  <c r="U378" i="5"/>
  <c r="V378" i="5"/>
  <c r="W378" i="5"/>
  <c r="X378" i="5"/>
  <c r="M379" i="5"/>
  <c r="N379" i="5"/>
  <c r="O379" i="5"/>
  <c r="P379" i="5"/>
  <c r="Q379" i="5"/>
  <c r="R379" i="5"/>
  <c r="S379" i="5"/>
  <c r="T379" i="5"/>
  <c r="U379" i="5"/>
  <c r="V379" i="5"/>
  <c r="W379" i="5"/>
  <c r="X379" i="5"/>
  <c r="M380" i="5"/>
  <c r="N380" i="5"/>
  <c r="O380" i="5"/>
  <c r="P380" i="5"/>
  <c r="Q380" i="5"/>
  <c r="R380" i="5"/>
  <c r="S380" i="5"/>
  <c r="T380" i="5"/>
  <c r="U380" i="5"/>
  <c r="V380" i="5"/>
  <c r="W380" i="5"/>
  <c r="X380" i="5"/>
  <c r="M381" i="5"/>
  <c r="N381" i="5"/>
  <c r="O381" i="5"/>
  <c r="P381" i="5"/>
  <c r="Q381" i="5"/>
  <c r="R381" i="5"/>
  <c r="S381" i="5"/>
  <c r="T381" i="5"/>
  <c r="U381" i="5"/>
  <c r="V381" i="5"/>
  <c r="W381" i="5"/>
  <c r="X381" i="5"/>
  <c r="M382" i="5"/>
  <c r="N382" i="5"/>
  <c r="O382" i="5"/>
  <c r="P382" i="5"/>
  <c r="Q382" i="5"/>
  <c r="R382" i="5"/>
  <c r="S382" i="5"/>
  <c r="T382" i="5"/>
  <c r="U382" i="5"/>
  <c r="V382" i="5"/>
  <c r="W382" i="5"/>
  <c r="X382" i="5"/>
  <c r="M383" i="5"/>
  <c r="N383" i="5"/>
  <c r="O383" i="5"/>
  <c r="P383" i="5"/>
  <c r="Q383" i="5"/>
  <c r="R383" i="5"/>
  <c r="S383" i="5"/>
  <c r="T383" i="5"/>
  <c r="U383" i="5"/>
  <c r="V383" i="5"/>
  <c r="W383" i="5"/>
  <c r="X383" i="5"/>
  <c r="M384" i="5"/>
  <c r="N384" i="5"/>
  <c r="O384" i="5"/>
  <c r="P384" i="5"/>
  <c r="Q384" i="5"/>
  <c r="R384" i="5"/>
  <c r="S384" i="5"/>
  <c r="T384" i="5"/>
  <c r="U384" i="5"/>
  <c r="V384" i="5"/>
  <c r="W384" i="5"/>
  <c r="X384" i="5"/>
  <c r="M385" i="5"/>
  <c r="N385" i="5"/>
  <c r="O385" i="5"/>
  <c r="P385" i="5"/>
  <c r="Q385" i="5"/>
  <c r="R385" i="5"/>
  <c r="S385" i="5"/>
  <c r="T385" i="5"/>
  <c r="U385" i="5"/>
  <c r="V385" i="5"/>
  <c r="W385" i="5"/>
  <c r="X385" i="5"/>
  <c r="M386" i="5"/>
  <c r="N386" i="5"/>
  <c r="O386" i="5"/>
  <c r="P386" i="5"/>
  <c r="Q386" i="5"/>
  <c r="R386" i="5"/>
  <c r="S386" i="5"/>
  <c r="T386" i="5"/>
  <c r="U386" i="5"/>
  <c r="V386" i="5"/>
  <c r="W386" i="5"/>
  <c r="X386" i="5"/>
  <c r="M387" i="5"/>
  <c r="N387" i="5"/>
  <c r="O387" i="5"/>
  <c r="P387" i="5"/>
  <c r="Q387" i="5"/>
  <c r="R387" i="5"/>
  <c r="S387" i="5"/>
  <c r="T387" i="5"/>
  <c r="U387" i="5"/>
  <c r="V387" i="5"/>
  <c r="W387" i="5"/>
  <c r="X387" i="5"/>
  <c r="M388" i="5"/>
  <c r="N388" i="5"/>
  <c r="O388" i="5"/>
  <c r="P388" i="5"/>
  <c r="Q388" i="5"/>
  <c r="R388" i="5"/>
  <c r="S388" i="5"/>
  <c r="T388" i="5"/>
  <c r="U388" i="5"/>
  <c r="V388" i="5"/>
  <c r="W388" i="5"/>
  <c r="X388" i="5"/>
  <c r="M389" i="5"/>
  <c r="N389" i="5"/>
  <c r="O389" i="5"/>
  <c r="P389" i="5"/>
  <c r="Q389" i="5"/>
  <c r="R389" i="5"/>
  <c r="S389" i="5"/>
  <c r="T389" i="5"/>
  <c r="U389" i="5"/>
  <c r="V389" i="5"/>
  <c r="W389" i="5"/>
  <c r="X389" i="5"/>
  <c r="M390" i="5"/>
  <c r="N390" i="5"/>
  <c r="O390" i="5"/>
  <c r="P390" i="5"/>
  <c r="Q390" i="5"/>
  <c r="R390" i="5"/>
  <c r="S390" i="5"/>
  <c r="T390" i="5"/>
  <c r="U390" i="5"/>
  <c r="V390" i="5"/>
  <c r="W390" i="5"/>
  <c r="X390" i="5"/>
  <c r="M391" i="5"/>
  <c r="N391" i="5"/>
  <c r="O391" i="5"/>
  <c r="P391" i="5"/>
  <c r="Q391" i="5"/>
  <c r="R391" i="5"/>
  <c r="S391" i="5"/>
  <c r="T391" i="5"/>
  <c r="U391" i="5"/>
  <c r="V391" i="5"/>
  <c r="W391" i="5"/>
  <c r="X391" i="5"/>
  <c r="M392" i="5"/>
  <c r="N392" i="5"/>
  <c r="O392" i="5"/>
  <c r="P392" i="5"/>
  <c r="Q392" i="5"/>
  <c r="R392" i="5"/>
  <c r="S392" i="5"/>
  <c r="T392" i="5"/>
  <c r="U392" i="5"/>
  <c r="V392" i="5"/>
  <c r="W392" i="5"/>
  <c r="X392" i="5"/>
  <c r="M393" i="5"/>
  <c r="N393" i="5"/>
  <c r="O393" i="5"/>
  <c r="P393" i="5"/>
  <c r="Q393" i="5"/>
  <c r="R393" i="5"/>
  <c r="S393" i="5"/>
  <c r="T393" i="5"/>
  <c r="U393" i="5"/>
  <c r="V393" i="5"/>
  <c r="W393" i="5"/>
  <c r="X393" i="5"/>
  <c r="M394" i="5"/>
  <c r="N394" i="5"/>
  <c r="O394" i="5"/>
  <c r="P394" i="5"/>
  <c r="Q394" i="5"/>
  <c r="R394" i="5"/>
  <c r="S394" i="5"/>
  <c r="T394" i="5"/>
  <c r="U394" i="5"/>
  <c r="V394" i="5"/>
  <c r="W394" i="5"/>
  <c r="X394" i="5"/>
  <c r="M395" i="5"/>
  <c r="N395" i="5"/>
  <c r="O395" i="5"/>
  <c r="P395" i="5"/>
  <c r="Q395" i="5"/>
  <c r="R395" i="5"/>
  <c r="S395" i="5"/>
  <c r="T395" i="5"/>
  <c r="U395" i="5"/>
  <c r="V395" i="5"/>
  <c r="W395" i="5"/>
  <c r="X395" i="5"/>
  <c r="M396" i="5"/>
  <c r="N396" i="5"/>
  <c r="O396" i="5"/>
  <c r="P396" i="5"/>
  <c r="Q396" i="5"/>
  <c r="R396" i="5"/>
  <c r="S396" i="5"/>
  <c r="T396" i="5"/>
  <c r="U396" i="5"/>
  <c r="V396" i="5"/>
  <c r="W396" i="5"/>
  <c r="X396" i="5"/>
  <c r="M397" i="5"/>
  <c r="N397" i="5"/>
  <c r="O397" i="5"/>
  <c r="P397" i="5"/>
  <c r="Q397" i="5"/>
  <c r="R397" i="5"/>
  <c r="S397" i="5"/>
  <c r="T397" i="5"/>
  <c r="U397" i="5"/>
  <c r="V397" i="5"/>
  <c r="W397" i="5"/>
  <c r="X397" i="5"/>
  <c r="M398" i="5"/>
  <c r="N398" i="5"/>
  <c r="O398" i="5"/>
  <c r="P398" i="5"/>
  <c r="Q398" i="5"/>
  <c r="R398" i="5"/>
  <c r="S398" i="5"/>
  <c r="T398" i="5"/>
  <c r="U398" i="5"/>
  <c r="V398" i="5"/>
  <c r="W398" i="5"/>
  <c r="X398" i="5"/>
  <c r="M399" i="5"/>
  <c r="N399" i="5"/>
  <c r="O399" i="5"/>
  <c r="P399" i="5"/>
  <c r="Q399" i="5"/>
  <c r="R399" i="5"/>
  <c r="S399" i="5"/>
  <c r="T399" i="5"/>
  <c r="U399" i="5"/>
  <c r="V399" i="5"/>
  <c r="W399" i="5"/>
  <c r="X399" i="5"/>
  <c r="M400" i="5"/>
  <c r="N400" i="5"/>
  <c r="O400" i="5"/>
  <c r="P400" i="5"/>
  <c r="Q400" i="5"/>
  <c r="R400" i="5"/>
  <c r="S400" i="5"/>
  <c r="T400" i="5"/>
  <c r="U400" i="5"/>
  <c r="V400" i="5"/>
  <c r="W400" i="5"/>
  <c r="X400" i="5"/>
  <c r="M401" i="5"/>
  <c r="N401" i="5"/>
  <c r="O401" i="5"/>
  <c r="P401" i="5"/>
  <c r="Q401" i="5"/>
  <c r="R401" i="5"/>
  <c r="S401" i="5"/>
  <c r="T401" i="5"/>
  <c r="U401" i="5"/>
  <c r="V401" i="5"/>
  <c r="W401" i="5"/>
  <c r="X401" i="5"/>
  <c r="M402" i="5"/>
  <c r="N402" i="5"/>
  <c r="O402" i="5"/>
  <c r="P402" i="5"/>
  <c r="Q402" i="5"/>
  <c r="R402" i="5"/>
  <c r="S402" i="5"/>
  <c r="T402" i="5"/>
  <c r="U402" i="5"/>
  <c r="V402" i="5"/>
  <c r="W402" i="5"/>
  <c r="X402" i="5"/>
  <c r="M403" i="5"/>
  <c r="N403" i="5"/>
  <c r="O403" i="5"/>
  <c r="P403" i="5"/>
  <c r="Q403" i="5"/>
  <c r="R403" i="5"/>
  <c r="S403" i="5"/>
  <c r="T403" i="5"/>
  <c r="U403" i="5"/>
  <c r="V403" i="5"/>
  <c r="W403" i="5"/>
  <c r="X403" i="5"/>
  <c r="M404" i="5"/>
  <c r="N404" i="5"/>
  <c r="O404" i="5"/>
  <c r="P404" i="5"/>
  <c r="Q404" i="5"/>
  <c r="R404" i="5"/>
  <c r="S404" i="5"/>
  <c r="T404" i="5"/>
  <c r="U404" i="5"/>
  <c r="V404" i="5"/>
  <c r="W404" i="5"/>
  <c r="X404" i="5"/>
  <c r="M405" i="5"/>
  <c r="N405" i="5"/>
  <c r="O405" i="5"/>
  <c r="P405" i="5"/>
  <c r="Q405" i="5"/>
  <c r="R405" i="5"/>
  <c r="S405" i="5"/>
  <c r="T405" i="5"/>
  <c r="U405" i="5"/>
  <c r="V405" i="5"/>
  <c r="W405" i="5"/>
  <c r="X405" i="5"/>
  <c r="M406" i="5"/>
  <c r="N406" i="5"/>
  <c r="O406" i="5"/>
  <c r="P406" i="5"/>
  <c r="Q406" i="5"/>
  <c r="R406" i="5"/>
  <c r="S406" i="5"/>
  <c r="T406" i="5"/>
  <c r="U406" i="5"/>
  <c r="V406" i="5"/>
  <c r="W406" i="5"/>
  <c r="X406" i="5"/>
  <c r="M407" i="5"/>
  <c r="N407" i="5"/>
  <c r="O407" i="5"/>
  <c r="P407" i="5"/>
  <c r="Q407" i="5"/>
  <c r="R407" i="5"/>
  <c r="S407" i="5"/>
  <c r="T407" i="5"/>
  <c r="U407" i="5"/>
  <c r="V407" i="5"/>
  <c r="W407" i="5"/>
  <c r="X407" i="5"/>
  <c r="M408" i="5"/>
  <c r="N408" i="5"/>
  <c r="O408" i="5"/>
  <c r="P408" i="5"/>
  <c r="Q408" i="5"/>
  <c r="R408" i="5"/>
  <c r="S408" i="5"/>
  <c r="T408" i="5"/>
  <c r="U408" i="5"/>
  <c r="V408" i="5"/>
  <c r="W408" i="5"/>
  <c r="X408" i="5"/>
  <c r="M409" i="5"/>
  <c r="N409" i="5"/>
  <c r="O409" i="5"/>
  <c r="P409" i="5"/>
  <c r="Q409" i="5"/>
  <c r="R409" i="5"/>
  <c r="S409" i="5"/>
  <c r="T409" i="5"/>
  <c r="U409" i="5"/>
  <c r="V409" i="5"/>
  <c r="W409" i="5"/>
  <c r="X409" i="5"/>
  <c r="M410" i="5"/>
  <c r="N410" i="5"/>
  <c r="O410" i="5"/>
  <c r="P410" i="5"/>
  <c r="Q410" i="5"/>
  <c r="R410" i="5"/>
  <c r="S410" i="5"/>
  <c r="T410" i="5"/>
  <c r="U410" i="5"/>
  <c r="V410" i="5"/>
  <c r="W410" i="5"/>
  <c r="X410" i="5"/>
  <c r="M411" i="5"/>
  <c r="N411" i="5"/>
  <c r="O411" i="5"/>
  <c r="P411" i="5"/>
  <c r="Q411" i="5"/>
  <c r="R411" i="5"/>
  <c r="S411" i="5"/>
  <c r="T411" i="5"/>
  <c r="U411" i="5"/>
  <c r="V411" i="5"/>
  <c r="W411" i="5"/>
  <c r="X411" i="5"/>
  <c r="M412" i="5"/>
  <c r="N412" i="5"/>
  <c r="O412" i="5"/>
  <c r="P412" i="5"/>
  <c r="Q412" i="5"/>
  <c r="R412" i="5"/>
  <c r="S412" i="5"/>
  <c r="T412" i="5"/>
  <c r="U412" i="5"/>
  <c r="V412" i="5"/>
  <c r="W412" i="5"/>
  <c r="X412" i="5"/>
  <c r="M413" i="5"/>
  <c r="N413" i="5"/>
  <c r="O413" i="5"/>
  <c r="P413" i="5"/>
  <c r="Q413" i="5"/>
  <c r="R413" i="5"/>
  <c r="S413" i="5"/>
  <c r="T413" i="5"/>
  <c r="U413" i="5"/>
  <c r="V413" i="5"/>
  <c r="W413" i="5"/>
  <c r="X413" i="5"/>
  <c r="M414" i="5"/>
  <c r="N414" i="5"/>
  <c r="O414" i="5"/>
  <c r="P414" i="5"/>
  <c r="Q414" i="5"/>
  <c r="R414" i="5"/>
  <c r="S414" i="5"/>
  <c r="T414" i="5"/>
  <c r="U414" i="5"/>
  <c r="V414" i="5"/>
  <c r="W414" i="5"/>
  <c r="X414" i="5"/>
  <c r="M415" i="5"/>
  <c r="N415" i="5"/>
  <c r="O415" i="5"/>
  <c r="P415" i="5"/>
  <c r="Q415" i="5"/>
  <c r="R415" i="5"/>
  <c r="S415" i="5"/>
  <c r="T415" i="5"/>
  <c r="U415" i="5"/>
  <c r="V415" i="5"/>
  <c r="W415" i="5"/>
  <c r="X415" i="5"/>
  <c r="M416" i="5"/>
  <c r="N416" i="5"/>
  <c r="O416" i="5"/>
  <c r="P416" i="5"/>
  <c r="Q416" i="5"/>
  <c r="R416" i="5"/>
  <c r="S416" i="5"/>
  <c r="T416" i="5"/>
  <c r="U416" i="5"/>
  <c r="V416" i="5"/>
  <c r="W416" i="5"/>
  <c r="X416" i="5"/>
  <c r="M417" i="5"/>
  <c r="N417" i="5"/>
  <c r="O417" i="5"/>
  <c r="P417" i="5"/>
  <c r="Q417" i="5"/>
  <c r="R417" i="5"/>
  <c r="S417" i="5"/>
  <c r="T417" i="5"/>
  <c r="U417" i="5"/>
  <c r="V417" i="5"/>
  <c r="W417" i="5"/>
  <c r="X417" i="5"/>
  <c r="M418" i="5"/>
  <c r="N418" i="5"/>
  <c r="O418" i="5"/>
  <c r="P418" i="5"/>
  <c r="Q418" i="5"/>
  <c r="R418" i="5"/>
  <c r="S418" i="5"/>
  <c r="T418" i="5"/>
  <c r="U418" i="5"/>
  <c r="V418" i="5"/>
  <c r="W418" i="5"/>
  <c r="X418" i="5"/>
  <c r="M419" i="5"/>
  <c r="N419" i="5"/>
  <c r="O419" i="5"/>
  <c r="P419" i="5"/>
  <c r="Q419" i="5"/>
  <c r="R419" i="5"/>
  <c r="S419" i="5"/>
  <c r="T419" i="5"/>
  <c r="U419" i="5"/>
  <c r="V419" i="5"/>
  <c r="W419" i="5"/>
  <c r="X419" i="5"/>
  <c r="M420" i="5"/>
  <c r="N420" i="5"/>
  <c r="O420" i="5"/>
  <c r="P420" i="5"/>
  <c r="Q420" i="5"/>
  <c r="R420" i="5"/>
  <c r="S420" i="5"/>
  <c r="T420" i="5"/>
  <c r="U420" i="5"/>
  <c r="V420" i="5"/>
  <c r="W420" i="5"/>
  <c r="X420" i="5"/>
  <c r="M421" i="5"/>
  <c r="N421" i="5"/>
  <c r="O421" i="5"/>
  <c r="P421" i="5"/>
  <c r="Q421" i="5"/>
  <c r="R421" i="5"/>
  <c r="S421" i="5"/>
  <c r="T421" i="5"/>
  <c r="U421" i="5"/>
  <c r="V421" i="5"/>
  <c r="W421" i="5"/>
  <c r="X421" i="5"/>
  <c r="M422" i="5"/>
  <c r="N422" i="5"/>
  <c r="O422" i="5"/>
  <c r="P422" i="5"/>
  <c r="Q422" i="5"/>
  <c r="R422" i="5"/>
  <c r="S422" i="5"/>
  <c r="T422" i="5"/>
  <c r="U422" i="5"/>
  <c r="V422" i="5"/>
  <c r="W422" i="5"/>
  <c r="X422" i="5"/>
  <c r="M423" i="5"/>
  <c r="N423" i="5"/>
  <c r="O423" i="5"/>
  <c r="P423" i="5"/>
  <c r="Q423" i="5"/>
  <c r="R423" i="5"/>
  <c r="S423" i="5"/>
  <c r="T423" i="5"/>
  <c r="U423" i="5"/>
  <c r="V423" i="5"/>
  <c r="W423" i="5"/>
  <c r="X423" i="5"/>
  <c r="M424" i="5"/>
  <c r="N424" i="5"/>
  <c r="O424" i="5"/>
  <c r="P424" i="5"/>
  <c r="Q424" i="5"/>
  <c r="R424" i="5"/>
  <c r="S424" i="5"/>
  <c r="T424" i="5"/>
  <c r="U424" i="5"/>
  <c r="V424" i="5"/>
  <c r="W424" i="5"/>
  <c r="X424" i="5"/>
  <c r="M425" i="5"/>
  <c r="N425" i="5"/>
  <c r="O425" i="5"/>
  <c r="P425" i="5"/>
  <c r="Q425" i="5"/>
  <c r="R425" i="5"/>
  <c r="S425" i="5"/>
  <c r="T425" i="5"/>
  <c r="U425" i="5"/>
  <c r="V425" i="5"/>
  <c r="W425" i="5"/>
  <c r="X425" i="5"/>
  <c r="M426" i="5"/>
  <c r="N426" i="5"/>
  <c r="O426" i="5"/>
  <c r="P426" i="5"/>
  <c r="Q426" i="5"/>
  <c r="R426" i="5"/>
  <c r="S426" i="5"/>
  <c r="T426" i="5"/>
  <c r="U426" i="5"/>
  <c r="V426" i="5"/>
  <c r="W426" i="5"/>
  <c r="X426" i="5"/>
  <c r="M427" i="5"/>
  <c r="N427" i="5"/>
  <c r="O427" i="5"/>
  <c r="P427" i="5"/>
  <c r="Q427" i="5"/>
  <c r="R427" i="5"/>
  <c r="S427" i="5"/>
  <c r="T427" i="5"/>
  <c r="U427" i="5"/>
  <c r="V427" i="5"/>
  <c r="W427" i="5"/>
  <c r="X427" i="5"/>
  <c r="M428" i="5"/>
  <c r="N428" i="5"/>
  <c r="O428" i="5"/>
  <c r="P428" i="5"/>
  <c r="Q428" i="5"/>
  <c r="R428" i="5"/>
  <c r="S428" i="5"/>
  <c r="T428" i="5"/>
  <c r="U428" i="5"/>
  <c r="V428" i="5"/>
  <c r="W428" i="5"/>
  <c r="X428" i="5"/>
  <c r="M429" i="5"/>
  <c r="N429" i="5"/>
  <c r="O429" i="5"/>
  <c r="P429" i="5"/>
  <c r="Q429" i="5"/>
  <c r="R429" i="5"/>
  <c r="S429" i="5"/>
  <c r="T429" i="5"/>
  <c r="U429" i="5"/>
  <c r="V429" i="5"/>
  <c r="W429" i="5"/>
  <c r="X429" i="5"/>
  <c r="M430" i="5"/>
  <c r="N430" i="5"/>
  <c r="O430" i="5"/>
  <c r="P430" i="5"/>
  <c r="Q430" i="5"/>
  <c r="R430" i="5"/>
  <c r="S430" i="5"/>
  <c r="T430" i="5"/>
  <c r="U430" i="5"/>
  <c r="V430" i="5"/>
  <c r="W430" i="5"/>
  <c r="X430" i="5"/>
  <c r="M431" i="5"/>
  <c r="N431" i="5"/>
  <c r="O431" i="5"/>
  <c r="P431" i="5"/>
  <c r="Q431" i="5"/>
  <c r="R431" i="5"/>
  <c r="S431" i="5"/>
  <c r="T431" i="5"/>
  <c r="U431" i="5"/>
  <c r="V431" i="5"/>
  <c r="W431" i="5"/>
  <c r="X431" i="5"/>
  <c r="M432" i="5"/>
  <c r="N432" i="5"/>
  <c r="O432" i="5"/>
  <c r="P432" i="5"/>
  <c r="Q432" i="5"/>
  <c r="R432" i="5"/>
  <c r="S432" i="5"/>
  <c r="T432" i="5"/>
  <c r="U432" i="5"/>
  <c r="V432" i="5"/>
  <c r="W432" i="5"/>
  <c r="X432" i="5"/>
  <c r="M433" i="5"/>
  <c r="N433" i="5"/>
  <c r="O433" i="5"/>
  <c r="P433" i="5"/>
  <c r="Q433" i="5"/>
  <c r="R433" i="5"/>
  <c r="S433" i="5"/>
  <c r="T433" i="5"/>
  <c r="U433" i="5"/>
  <c r="V433" i="5"/>
  <c r="W433" i="5"/>
  <c r="X433" i="5"/>
  <c r="M434" i="5"/>
  <c r="N434" i="5"/>
  <c r="O434" i="5"/>
  <c r="P434" i="5"/>
  <c r="Q434" i="5"/>
  <c r="R434" i="5"/>
  <c r="S434" i="5"/>
  <c r="T434" i="5"/>
  <c r="U434" i="5"/>
  <c r="V434" i="5"/>
  <c r="W434" i="5"/>
  <c r="X434" i="5"/>
  <c r="M435" i="5"/>
  <c r="N435" i="5"/>
  <c r="O435" i="5"/>
  <c r="P435" i="5"/>
  <c r="Q435" i="5"/>
  <c r="R435" i="5"/>
  <c r="S435" i="5"/>
  <c r="T435" i="5"/>
  <c r="U435" i="5"/>
  <c r="V435" i="5"/>
  <c r="W435" i="5"/>
  <c r="X435" i="5"/>
  <c r="M436" i="5"/>
  <c r="N436" i="5"/>
  <c r="O436" i="5"/>
  <c r="P436" i="5"/>
  <c r="Q436" i="5"/>
  <c r="R436" i="5"/>
  <c r="S436" i="5"/>
  <c r="T436" i="5"/>
  <c r="U436" i="5"/>
  <c r="V436" i="5"/>
  <c r="W436" i="5"/>
  <c r="X436" i="5"/>
  <c r="M437" i="5"/>
  <c r="N437" i="5"/>
  <c r="O437" i="5"/>
  <c r="P437" i="5"/>
  <c r="Q437" i="5"/>
  <c r="R437" i="5"/>
  <c r="S437" i="5"/>
  <c r="T437" i="5"/>
  <c r="U437" i="5"/>
  <c r="V437" i="5"/>
  <c r="W437" i="5"/>
  <c r="X437" i="5"/>
  <c r="M438" i="5"/>
  <c r="N438" i="5"/>
  <c r="O438" i="5"/>
  <c r="P438" i="5"/>
  <c r="Q438" i="5"/>
  <c r="R438" i="5"/>
  <c r="S438" i="5"/>
  <c r="T438" i="5"/>
  <c r="U438" i="5"/>
  <c r="V438" i="5"/>
  <c r="W438" i="5"/>
  <c r="X438" i="5"/>
  <c r="M439" i="5"/>
  <c r="N439" i="5"/>
  <c r="O439" i="5"/>
  <c r="P439" i="5"/>
  <c r="Q439" i="5"/>
  <c r="R439" i="5"/>
  <c r="S439" i="5"/>
  <c r="T439" i="5"/>
  <c r="U439" i="5"/>
  <c r="V439" i="5"/>
  <c r="W439" i="5"/>
  <c r="X439" i="5"/>
  <c r="M440" i="5"/>
  <c r="N440" i="5"/>
  <c r="O440" i="5"/>
  <c r="P440" i="5"/>
  <c r="Q440" i="5"/>
  <c r="R440" i="5"/>
  <c r="S440" i="5"/>
  <c r="T440" i="5"/>
  <c r="U440" i="5"/>
  <c r="V440" i="5"/>
  <c r="W440" i="5"/>
  <c r="X440" i="5"/>
  <c r="M441" i="5"/>
  <c r="N441" i="5"/>
  <c r="O441" i="5"/>
  <c r="P441" i="5"/>
  <c r="Q441" i="5"/>
  <c r="R441" i="5"/>
  <c r="S441" i="5"/>
  <c r="T441" i="5"/>
  <c r="U441" i="5"/>
  <c r="V441" i="5"/>
  <c r="W441" i="5"/>
  <c r="X441" i="5"/>
  <c r="M442" i="5"/>
  <c r="N442" i="5"/>
  <c r="O442" i="5"/>
  <c r="P442" i="5"/>
  <c r="Q442" i="5"/>
  <c r="R442" i="5"/>
  <c r="S442" i="5"/>
  <c r="T442" i="5"/>
  <c r="U442" i="5"/>
  <c r="V442" i="5"/>
  <c r="W442" i="5"/>
  <c r="X442" i="5"/>
  <c r="M443" i="5"/>
  <c r="N443" i="5"/>
  <c r="O443" i="5"/>
  <c r="P443" i="5"/>
  <c r="Q443" i="5"/>
  <c r="R443" i="5"/>
  <c r="S443" i="5"/>
  <c r="T443" i="5"/>
  <c r="U443" i="5"/>
  <c r="V443" i="5"/>
  <c r="W443" i="5"/>
  <c r="X443" i="5"/>
  <c r="M444" i="5"/>
  <c r="N444" i="5"/>
  <c r="O444" i="5"/>
  <c r="P444" i="5"/>
  <c r="Q444" i="5"/>
  <c r="R444" i="5"/>
  <c r="S444" i="5"/>
  <c r="T444" i="5"/>
  <c r="U444" i="5"/>
  <c r="V444" i="5"/>
  <c r="W444" i="5"/>
  <c r="X444" i="5"/>
  <c r="M445" i="5"/>
  <c r="N445" i="5"/>
  <c r="O445" i="5"/>
  <c r="P445" i="5"/>
  <c r="Q445" i="5"/>
  <c r="R445" i="5"/>
  <c r="S445" i="5"/>
  <c r="T445" i="5"/>
  <c r="U445" i="5"/>
  <c r="V445" i="5"/>
  <c r="W445" i="5"/>
  <c r="X445" i="5"/>
  <c r="M446" i="5"/>
  <c r="N446" i="5"/>
  <c r="O446" i="5"/>
  <c r="P446" i="5"/>
  <c r="Q446" i="5"/>
  <c r="R446" i="5"/>
  <c r="S446" i="5"/>
  <c r="T446" i="5"/>
  <c r="U446" i="5"/>
  <c r="V446" i="5"/>
  <c r="W446" i="5"/>
  <c r="X446" i="5"/>
  <c r="M447" i="5"/>
  <c r="N447" i="5"/>
  <c r="O447" i="5"/>
  <c r="P447" i="5"/>
  <c r="Q447" i="5"/>
  <c r="R447" i="5"/>
  <c r="S447" i="5"/>
  <c r="T447" i="5"/>
  <c r="U447" i="5"/>
  <c r="V447" i="5"/>
  <c r="W447" i="5"/>
  <c r="X447" i="5"/>
  <c r="M448" i="5"/>
  <c r="N448" i="5"/>
  <c r="O448" i="5"/>
  <c r="P448" i="5"/>
  <c r="Q448" i="5"/>
  <c r="R448" i="5"/>
  <c r="S448" i="5"/>
  <c r="T448" i="5"/>
  <c r="U448" i="5"/>
  <c r="V448" i="5"/>
  <c r="W448" i="5"/>
  <c r="X448" i="5"/>
  <c r="M449" i="5"/>
  <c r="N449" i="5"/>
  <c r="O449" i="5"/>
  <c r="P449" i="5"/>
  <c r="Q449" i="5"/>
  <c r="R449" i="5"/>
  <c r="S449" i="5"/>
  <c r="T449" i="5"/>
  <c r="U449" i="5"/>
  <c r="V449" i="5"/>
  <c r="W449" i="5"/>
  <c r="X449" i="5"/>
  <c r="M450" i="5"/>
  <c r="N450" i="5"/>
  <c r="O450" i="5"/>
  <c r="P450" i="5"/>
  <c r="Q450" i="5"/>
  <c r="R450" i="5"/>
  <c r="S450" i="5"/>
  <c r="T450" i="5"/>
  <c r="U450" i="5"/>
  <c r="V450" i="5"/>
  <c r="W450" i="5"/>
  <c r="X450" i="5"/>
  <c r="M451" i="5"/>
  <c r="N451" i="5"/>
  <c r="O451" i="5"/>
  <c r="P451" i="5"/>
  <c r="Q451" i="5"/>
  <c r="R451" i="5"/>
  <c r="S451" i="5"/>
  <c r="T451" i="5"/>
  <c r="U451" i="5"/>
  <c r="V451" i="5"/>
  <c r="W451" i="5"/>
  <c r="X451" i="5"/>
  <c r="M452" i="5"/>
  <c r="N452" i="5"/>
  <c r="O452" i="5"/>
  <c r="P452" i="5"/>
  <c r="Q452" i="5"/>
  <c r="R452" i="5"/>
  <c r="S452" i="5"/>
  <c r="T452" i="5"/>
  <c r="U452" i="5"/>
  <c r="V452" i="5"/>
  <c r="W452" i="5"/>
  <c r="X452" i="5"/>
  <c r="M453" i="5"/>
  <c r="N453" i="5"/>
  <c r="O453" i="5"/>
  <c r="P453" i="5"/>
  <c r="Q453" i="5"/>
  <c r="R453" i="5"/>
  <c r="S453" i="5"/>
  <c r="T453" i="5"/>
  <c r="U453" i="5"/>
  <c r="V453" i="5"/>
  <c r="W453" i="5"/>
  <c r="X453" i="5"/>
  <c r="M454" i="5"/>
  <c r="N454" i="5"/>
  <c r="O454" i="5"/>
  <c r="P454" i="5"/>
  <c r="Q454" i="5"/>
  <c r="R454" i="5"/>
  <c r="S454" i="5"/>
  <c r="T454" i="5"/>
  <c r="U454" i="5"/>
  <c r="V454" i="5"/>
  <c r="W454" i="5"/>
  <c r="X454" i="5"/>
  <c r="M455" i="5"/>
  <c r="N455" i="5"/>
  <c r="O455" i="5"/>
  <c r="P455" i="5"/>
  <c r="Q455" i="5"/>
  <c r="R455" i="5"/>
  <c r="S455" i="5"/>
  <c r="T455" i="5"/>
  <c r="U455" i="5"/>
  <c r="V455" i="5"/>
  <c r="W455" i="5"/>
  <c r="X455" i="5"/>
  <c r="M456" i="5"/>
  <c r="N456" i="5"/>
  <c r="O456" i="5"/>
  <c r="P456" i="5"/>
  <c r="Q456" i="5"/>
  <c r="R456" i="5"/>
  <c r="S456" i="5"/>
  <c r="T456" i="5"/>
  <c r="U456" i="5"/>
  <c r="V456" i="5"/>
  <c r="W456" i="5"/>
  <c r="X456" i="5"/>
  <c r="M457" i="5"/>
  <c r="N457" i="5"/>
  <c r="O457" i="5"/>
  <c r="P457" i="5"/>
  <c r="Q457" i="5"/>
  <c r="R457" i="5"/>
  <c r="S457" i="5"/>
  <c r="T457" i="5"/>
  <c r="U457" i="5"/>
  <c r="V457" i="5"/>
  <c r="W457" i="5"/>
  <c r="X457" i="5"/>
  <c r="M458" i="5"/>
  <c r="N458" i="5"/>
  <c r="O458" i="5"/>
  <c r="P458" i="5"/>
  <c r="Q458" i="5"/>
  <c r="R458" i="5"/>
  <c r="S458" i="5"/>
  <c r="T458" i="5"/>
  <c r="U458" i="5"/>
  <c r="V458" i="5"/>
  <c r="W458" i="5"/>
  <c r="X458" i="5"/>
  <c r="M459" i="5"/>
  <c r="N459" i="5"/>
  <c r="O459" i="5"/>
  <c r="P459" i="5"/>
  <c r="Q459" i="5"/>
  <c r="R459" i="5"/>
  <c r="S459" i="5"/>
  <c r="T459" i="5"/>
  <c r="U459" i="5"/>
  <c r="V459" i="5"/>
  <c r="W459" i="5"/>
  <c r="X459" i="5"/>
  <c r="M460" i="5"/>
  <c r="N460" i="5"/>
  <c r="O460" i="5"/>
  <c r="P460" i="5"/>
  <c r="Q460" i="5"/>
  <c r="R460" i="5"/>
  <c r="S460" i="5"/>
  <c r="T460" i="5"/>
  <c r="U460" i="5"/>
  <c r="V460" i="5"/>
  <c r="W460" i="5"/>
  <c r="X460" i="5"/>
  <c r="M461" i="5"/>
  <c r="N461" i="5"/>
  <c r="O461" i="5"/>
  <c r="P461" i="5"/>
  <c r="Q461" i="5"/>
  <c r="R461" i="5"/>
  <c r="S461" i="5"/>
  <c r="T461" i="5"/>
  <c r="U461" i="5"/>
  <c r="V461" i="5"/>
  <c r="W461" i="5"/>
  <c r="X461" i="5"/>
  <c r="M462" i="5"/>
  <c r="N462" i="5"/>
  <c r="O462" i="5"/>
  <c r="P462" i="5"/>
  <c r="Q462" i="5"/>
  <c r="R462" i="5"/>
  <c r="S462" i="5"/>
  <c r="T462" i="5"/>
  <c r="U462" i="5"/>
  <c r="V462" i="5"/>
  <c r="W462" i="5"/>
  <c r="X462" i="5"/>
  <c r="M463" i="5"/>
  <c r="N463" i="5"/>
  <c r="O463" i="5"/>
  <c r="P463" i="5"/>
  <c r="Q463" i="5"/>
  <c r="R463" i="5"/>
  <c r="S463" i="5"/>
  <c r="T463" i="5"/>
  <c r="U463" i="5"/>
  <c r="V463" i="5"/>
  <c r="W463" i="5"/>
  <c r="X463" i="5"/>
  <c r="M464" i="5"/>
  <c r="N464" i="5"/>
  <c r="O464" i="5"/>
  <c r="P464" i="5"/>
  <c r="Q464" i="5"/>
  <c r="R464" i="5"/>
  <c r="S464" i="5"/>
  <c r="T464" i="5"/>
  <c r="U464" i="5"/>
  <c r="V464" i="5"/>
  <c r="W464" i="5"/>
  <c r="X464" i="5"/>
  <c r="M465" i="5"/>
  <c r="N465" i="5"/>
  <c r="O465" i="5"/>
  <c r="P465" i="5"/>
  <c r="Q465" i="5"/>
  <c r="R465" i="5"/>
  <c r="S465" i="5"/>
  <c r="T465" i="5"/>
  <c r="U465" i="5"/>
  <c r="V465" i="5"/>
  <c r="W465" i="5"/>
  <c r="X465" i="5"/>
  <c r="M466" i="5"/>
  <c r="N466" i="5"/>
  <c r="O466" i="5"/>
  <c r="P466" i="5"/>
  <c r="Q466" i="5"/>
  <c r="R466" i="5"/>
  <c r="S466" i="5"/>
  <c r="T466" i="5"/>
  <c r="U466" i="5"/>
  <c r="V466" i="5"/>
  <c r="W466" i="5"/>
  <c r="X466" i="5"/>
  <c r="M467" i="5"/>
  <c r="N467" i="5"/>
  <c r="O467" i="5"/>
  <c r="P467" i="5"/>
  <c r="Q467" i="5"/>
  <c r="R467" i="5"/>
  <c r="S467" i="5"/>
  <c r="T467" i="5"/>
  <c r="U467" i="5"/>
  <c r="V467" i="5"/>
  <c r="W467" i="5"/>
  <c r="X467" i="5"/>
  <c r="M468" i="5"/>
  <c r="N468" i="5"/>
  <c r="O468" i="5"/>
  <c r="P468" i="5"/>
  <c r="Q468" i="5"/>
  <c r="R468" i="5"/>
  <c r="S468" i="5"/>
  <c r="T468" i="5"/>
  <c r="U468" i="5"/>
  <c r="V468" i="5"/>
  <c r="W468" i="5"/>
  <c r="X468" i="5"/>
  <c r="M469" i="5"/>
  <c r="N469" i="5"/>
  <c r="O469" i="5"/>
  <c r="P469" i="5"/>
  <c r="Q469" i="5"/>
  <c r="R469" i="5"/>
  <c r="S469" i="5"/>
  <c r="T469" i="5"/>
  <c r="U469" i="5"/>
  <c r="V469" i="5"/>
  <c r="W469" i="5"/>
  <c r="X469" i="5"/>
  <c r="M470" i="5"/>
  <c r="N470" i="5"/>
  <c r="O470" i="5"/>
  <c r="P470" i="5"/>
  <c r="Q470" i="5"/>
  <c r="R470" i="5"/>
  <c r="S470" i="5"/>
  <c r="T470" i="5"/>
  <c r="U470" i="5"/>
  <c r="V470" i="5"/>
  <c r="W470" i="5"/>
  <c r="X470" i="5"/>
  <c r="M471" i="5"/>
  <c r="N471" i="5"/>
  <c r="O471" i="5"/>
  <c r="P471" i="5"/>
  <c r="Q471" i="5"/>
  <c r="R471" i="5"/>
  <c r="S471" i="5"/>
  <c r="T471" i="5"/>
  <c r="U471" i="5"/>
  <c r="V471" i="5"/>
  <c r="W471" i="5"/>
  <c r="X471" i="5"/>
  <c r="M472" i="5"/>
  <c r="N472" i="5"/>
  <c r="O472" i="5"/>
  <c r="P472" i="5"/>
  <c r="Q472" i="5"/>
  <c r="R472" i="5"/>
  <c r="S472" i="5"/>
  <c r="T472" i="5"/>
  <c r="U472" i="5"/>
  <c r="V472" i="5"/>
  <c r="W472" i="5"/>
  <c r="X472" i="5"/>
  <c r="M473" i="5"/>
  <c r="N473" i="5"/>
  <c r="O473" i="5"/>
  <c r="P473" i="5"/>
  <c r="Q473" i="5"/>
  <c r="R473" i="5"/>
  <c r="S473" i="5"/>
  <c r="T473" i="5"/>
  <c r="U473" i="5"/>
  <c r="V473" i="5"/>
  <c r="W473" i="5"/>
  <c r="X473" i="5"/>
  <c r="M474" i="5"/>
  <c r="N474" i="5"/>
  <c r="O474" i="5"/>
  <c r="P474" i="5"/>
  <c r="Q474" i="5"/>
  <c r="R474" i="5"/>
  <c r="S474" i="5"/>
  <c r="T474" i="5"/>
  <c r="U474" i="5"/>
  <c r="V474" i="5"/>
  <c r="W474" i="5"/>
  <c r="X474" i="5"/>
  <c r="M475" i="5"/>
  <c r="N475" i="5"/>
  <c r="O475" i="5"/>
  <c r="P475" i="5"/>
  <c r="Q475" i="5"/>
  <c r="R475" i="5"/>
  <c r="S475" i="5"/>
  <c r="T475" i="5"/>
  <c r="U475" i="5"/>
  <c r="V475" i="5"/>
  <c r="W475" i="5"/>
  <c r="X475" i="5"/>
  <c r="M476" i="5"/>
  <c r="N476" i="5"/>
  <c r="O476" i="5"/>
  <c r="P476" i="5"/>
  <c r="Q476" i="5"/>
  <c r="R476" i="5"/>
  <c r="S476" i="5"/>
  <c r="T476" i="5"/>
  <c r="U476" i="5"/>
  <c r="V476" i="5"/>
  <c r="W476" i="5"/>
  <c r="X476" i="5"/>
  <c r="M477" i="5"/>
  <c r="N477" i="5"/>
  <c r="O477" i="5"/>
  <c r="P477" i="5"/>
  <c r="Q477" i="5"/>
  <c r="R477" i="5"/>
  <c r="S477" i="5"/>
  <c r="T477" i="5"/>
  <c r="U477" i="5"/>
  <c r="V477" i="5"/>
  <c r="W477" i="5"/>
  <c r="X477" i="5"/>
  <c r="M478" i="5"/>
  <c r="N478" i="5"/>
  <c r="O478" i="5"/>
  <c r="P478" i="5"/>
  <c r="Q478" i="5"/>
  <c r="R478" i="5"/>
  <c r="S478" i="5"/>
  <c r="T478" i="5"/>
  <c r="U478" i="5"/>
  <c r="V478" i="5"/>
  <c r="W478" i="5"/>
  <c r="X478" i="5"/>
  <c r="M479" i="5"/>
  <c r="N479" i="5"/>
  <c r="O479" i="5"/>
  <c r="P479" i="5"/>
  <c r="Q479" i="5"/>
  <c r="R479" i="5"/>
  <c r="S479" i="5"/>
  <c r="T479" i="5"/>
  <c r="U479" i="5"/>
  <c r="V479" i="5"/>
  <c r="W479" i="5"/>
  <c r="X479" i="5"/>
  <c r="M480" i="5"/>
  <c r="N480" i="5"/>
  <c r="O480" i="5"/>
  <c r="P480" i="5"/>
  <c r="Q480" i="5"/>
  <c r="R480" i="5"/>
  <c r="S480" i="5"/>
  <c r="T480" i="5"/>
  <c r="U480" i="5"/>
  <c r="V480" i="5"/>
  <c r="W480" i="5"/>
  <c r="X480" i="5"/>
  <c r="M481" i="5"/>
  <c r="N481" i="5"/>
  <c r="O481" i="5"/>
  <c r="P481" i="5"/>
  <c r="Q481" i="5"/>
  <c r="R481" i="5"/>
  <c r="S481" i="5"/>
  <c r="T481" i="5"/>
  <c r="U481" i="5"/>
  <c r="V481" i="5"/>
  <c r="W481" i="5"/>
  <c r="X481" i="5"/>
  <c r="M482" i="5"/>
  <c r="N482" i="5"/>
  <c r="O482" i="5"/>
  <c r="P482" i="5"/>
  <c r="Q482" i="5"/>
  <c r="R482" i="5"/>
  <c r="S482" i="5"/>
  <c r="T482" i="5"/>
  <c r="U482" i="5"/>
  <c r="V482" i="5"/>
  <c r="W482" i="5"/>
  <c r="X482" i="5"/>
  <c r="M483" i="5"/>
  <c r="N483" i="5"/>
  <c r="O483" i="5"/>
  <c r="P483" i="5"/>
  <c r="Q483" i="5"/>
  <c r="R483" i="5"/>
  <c r="S483" i="5"/>
  <c r="T483" i="5"/>
  <c r="U483" i="5"/>
  <c r="V483" i="5"/>
  <c r="W483" i="5"/>
  <c r="X483" i="5"/>
  <c r="M484" i="5"/>
  <c r="N484" i="5"/>
  <c r="O484" i="5"/>
  <c r="P484" i="5"/>
  <c r="Q484" i="5"/>
  <c r="R484" i="5"/>
  <c r="S484" i="5"/>
  <c r="T484" i="5"/>
  <c r="U484" i="5"/>
  <c r="V484" i="5"/>
  <c r="W484" i="5"/>
  <c r="X484" i="5"/>
  <c r="M485" i="5"/>
  <c r="N485" i="5"/>
  <c r="O485" i="5"/>
  <c r="P485" i="5"/>
  <c r="Q485" i="5"/>
  <c r="R485" i="5"/>
  <c r="S485" i="5"/>
  <c r="T485" i="5"/>
  <c r="U485" i="5"/>
  <c r="V485" i="5"/>
  <c r="W485" i="5"/>
  <c r="X485" i="5"/>
  <c r="M486" i="5"/>
  <c r="N486" i="5"/>
  <c r="O486" i="5"/>
  <c r="P486" i="5"/>
  <c r="Q486" i="5"/>
  <c r="R486" i="5"/>
  <c r="S486" i="5"/>
  <c r="T486" i="5"/>
  <c r="U486" i="5"/>
  <c r="V486" i="5"/>
  <c r="W486" i="5"/>
  <c r="X486" i="5"/>
  <c r="M487" i="5"/>
  <c r="N487" i="5"/>
  <c r="O487" i="5"/>
  <c r="P487" i="5"/>
  <c r="Q487" i="5"/>
  <c r="R487" i="5"/>
  <c r="S487" i="5"/>
  <c r="T487" i="5"/>
  <c r="U487" i="5"/>
  <c r="V487" i="5"/>
  <c r="W487" i="5"/>
  <c r="X487" i="5"/>
  <c r="M488" i="5"/>
  <c r="N488" i="5"/>
  <c r="O488" i="5"/>
  <c r="P488" i="5"/>
  <c r="Q488" i="5"/>
  <c r="R488" i="5"/>
  <c r="S488" i="5"/>
  <c r="T488" i="5"/>
  <c r="U488" i="5"/>
  <c r="V488" i="5"/>
  <c r="W488" i="5"/>
  <c r="X488" i="5"/>
  <c r="M489" i="5"/>
  <c r="N489" i="5"/>
  <c r="O489" i="5"/>
  <c r="P489" i="5"/>
  <c r="Q489" i="5"/>
  <c r="R489" i="5"/>
  <c r="S489" i="5"/>
  <c r="T489" i="5"/>
  <c r="U489" i="5"/>
  <c r="V489" i="5"/>
  <c r="W489" i="5"/>
  <c r="X489" i="5"/>
  <c r="M490" i="5"/>
  <c r="N490" i="5"/>
  <c r="O490" i="5"/>
  <c r="P490" i="5"/>
  <c r="Q490" i="5"/>
  <c r="R490" i="5"/>
  <c r="S490" i="5"/>
  <c r="T490" i="5"/>
  <c r="U490" i="5"/>
  <c r="V490" i="5"/>
  <c r="W490" i="5"/>
  <c r="X490" i="5"/>
  <c r="M491" i="5"/>
  <c r="N491" i="5"/>
  <c r="O491" i="5"/>
  <c r="P491" i="5"/>
  <c r="Q491" i="5"/>
  <c r="R491" i="5"/>
  <c r="S491" i="5"/>
  <c r="T491" i="5"/>
  <c r="U491" i="5"/>
  <c r="V491" i="5"/>
  <c r="W491" i="5"/>
  <c r="X491" i="5"/>
  <c r="M492" i="5"/>
  <c r="N492" i="5"/>
  <c r="O492" i="5"/>
  <c r="P492" i="5"/>
  <c r="Q492" i="5"/>
  <c r="R492" i="5"/>
  <c r="S492" i="5"/>
  <c r="T492" i="5"/>
  <c r="U492" i="5"/>
  <c r="V492" i="5"/>
  <c r="W492" i="5"/>
  <c r="X492" i="5"/>
  <c r="M493" i="5"/>
  <c r="N493" i="5"/>
  <c r="O493" i="5"/>
  <c r="P493" i="5"/>
  <c r="Q493" i="5"/>
  <c r="R493" i="5"/>
  <c r="S493" i="5"/>
  <c r="T493" i="5"/>
  <c r="U493" i="5"/>
  <c r="V493" i="5"/>
  <c r="W493" i="5"/>
  <c r="X493" i="5"/>
  <c r="M494" i="5"/>
  <c r="N494" i="5"/>
  <c r="O494" i="5"/>
  <c r="P494" i="5"/>
  <c r="Q494" i="5"/>
  <c r="R494" i="5"/>
  <c r="S494" i="5"/>
  <c r="T494" i="5"/>
  <c r="U494" i="5"/>
  <c r="V494" i="5"/>
  <c r="W494" i="5"/>
  <c r="X494" i="5"/>
  <c r="M495" i="5"/>
  <c r="N495" i="5"/>
  <c r="O495" i="5"/>
  <c r="P495" i="5"/>
  <c r="Q495" i="5"/>
  <c r="R495" i="5"/>
  <c r="S495" i="5"/>
  <c r="T495" i="5"/>
  <c r="U495" i="5"/>
  <c r="V495" i="5"/>
  <c r="W495" i="5"/>
  <c r="X495" i="5"/>
  <c r="M496" i="5"/>
  <c r="N496" i="5"/>
  <c r="O496" i="5"/>
  <c r="P496" i="5"/>
  <c r="Q496" i="5"/>
  <c r="R496" i="5"/>
  <c r="S496" i="5"/>
  <c r="T496" i="5"/>
  <c r="U496" i="5"/>
  <c r="V496" i="5"/>
  <c r="W496" i="5"/>
  <c r="X496" i="5"/>
  <c r="M497" i="5"/>
  <c r="N497" i="5"/>
  <c r="O497" i="5"/>
  <c r="P497" i="5"/>
  <c r="Q497" i="5"/>
  <c r="R497" i="5"/>
  <c r="S497" i="5"/>
  <c r="T497" i="5"/>
  <c r="U497" i="5"/>
  <c r="V497" i="5"/>
  <c r="W497" i="5"/>
  <c r="X497" i="5"/>
  <c r="M498" i="5"/>
  <c r="N498" i="5"/>
  <c r="O498" i="5"/>
  <c r="P498" i="5"/>
  <c r="Q498" i="5"/>
  <c r="R498" i="5"/>
  <c r="S498" i="5"/>
  <c r="T498" i="5"/>
  <c r="U498" i="5"/>
  <c r="V498" i="5"/>
  <c r="W498" i="5"/>
  <c r="X498" i="5"/>
  <c r="M499" i="5"/>
  <c r="N499" i="5"/>
  <c r="O499" i="5"/>
  <c r="P499" i="5"/>
  <c r="Q499" i="5"/>
  <c r="R499" i="5"/>
  <c r="S499" i="5"/>
  <c r="T499" i="5"/>
  <c r="U499" i="5"/>
  <c r="V499" i="5"/>
  <c r="W499" i="5"/>
  <c r="X499" i="5"/>
  <c r="M500" i="5"/>
  <c r="N500" i="5"/>
  <c r="O500" i="5"/>
  <c r="P500" i="5"/>
  <c r="Q500" i="5"/>
  <c r="R500" i="5"/>
  <c r="S500" i="5"/>
  <c r="T500" i="5"/>
  <c r="U500" i="5"/>
  <c r="V500" i="5"/>
  <c r="W500" i="5"/>
  <c r="X500" i="5"/>
  <c r="M501" i="5"/>
  <c r="N501" i="5"/>
  <c r="O501" i="5"/>
  <c r="P501" i="5"/>
  <c r="Q501" i="5"/>
  <c r="R501" i="5"/>
  <c r="S501" i="5"/>
  <c r="T501" i="5"/>
  <c r="U501" i="5"/>
  <c r="V501" i="5"/>
  <c r="W501" i="5"/>
  <c r="X501" i="5"/>
  <c r="M502" i="5"/>
  <c r="N502" i="5"/>
  <c r="O502" i="5"/>
  <c r="P502" i="5"/>
  <c r="Q502" i="5"/>
  <c r="R502" i="5"/>
  <c r="S502" i="5"/>
  <c r="T502" i="5"/>
  <c r="U502" i="5"/>
  <c r="V502" i="5"/>
  <c r="W502" i="5"/>
  <c r="X502" i="5"/>
  <c r="M503" i="5"/>
  <c r="N503" i="5"/>
  <c r="O503" i="5"/>
  <c r="P503" i="5"/>
  <c r="Q503" i="5"/>
  <c r="R503" i="5"/>
  <c r="S503" i="5"/>
  <c r="T503" i="5"/>
  <c r="U503" i="5"/>
  <c r="V503" i="5"/>
  <c r="W503" i="5"/>
  <c r="X503" i="5"/>
  <c r="M504" i="5"/>
  <c r="N504" i="5"/>
  <c r="O504" i="5"/>
  <c r="P504" i="5"/>
  <c r="Q504" i="5"/>
  <c r="R504" i="5"/>
  <c r="S504" i="5"/>
  <c r="T504" i="5"/>
  <c r="U504" i="5"/>
  <c r="V504" i="5"/>
  <c r="W504" i="5"/>
  <c r="X504" i="5"/>
  <c r="M505" i="5"/>
  <c r="N505" i="5"/>
  <c r="O505" i="5"/>
  <c r="P505" i="5"/>
  <c r="Q505" i="5"/>
  <c r="R505" i="5"/>
  <c r="S505" i="5"/>
  <c r="T505" i="5"/>
  <c r="U505" i="5"/>
  <c r="V505" i="5"/>
  <c r="W505" i="5"/>
  <c r="X505" i="5"/>
  <c r="M506" i="5"/>
  <c r="N506" i="5"/>
  <c r="O506" i="5"/>
  <c r="P506" i="5"/>
  <c r="Q506" i="5"/>
  <c r="R506" i="5"/>
  <c r="S506" i="5"/>
  <c r="T506" i="5"/>
  <c r="U506" i="5"/>
  <c r="V506" i="5"/>
  <c r="W506" i="5"/>
  <c r="X506" i="5"/>
  <c r="M507" i="5"/>
  <c r="N507" i="5"/>
  <c r="O507" i="5"/>
  <c r="P507" i="5"/>
  <c r="Q507" i="5"/>
  <c r="R507" i="5"/>
  <c r="S507" i="5"/>
  <c r="T507" i="5"/>
  <c r="U507" i="5"/>
  <c r="V507" i="5"/>
  <c r="W507" i="5"/>
  <c r="X507" i="5"/>
  <c r="M508" i="5"/>
  <c r="N508" i="5"/>
  <c r="O508" i="5"/>
  <c r="P508" i="5"/>
  <c r="Q508" i="5"/>
  <c r="R508" i="5"/>
  <c r="S508" i="5"/>
  <c r="T508" i="5"/>
  <c r="U508" i="5"/>
  <c r="V508" i="5"/>
  <c r="W508" i="5"/>
  <c r="X508" i="5"/>
  <c r="M509" i="5"/>
  <c r="N509" i="5"/>
  <c r="O509" i="5"/>
  <c r="P509" i="5"/>
  <c r="Q509" i="5"/>
  <c r="R509" i="5"/>
  <c r="S509" i="5"/>
  <c r="T509" i="5"/>
  <c r="U509" i="5"/>
  <c r="V509" i="5"/>
  <c r="W509" i="5"/>
  <c r="X509" i="5"/>
  <c r="M510" i="5"/>
  <c r="N510" i="5"/>
  <c r="O510" i="5"/>
  <c r="P510" i="5"/>
  <c r="Q510" i="5"/>
  <c r="R510" i="5"/>
  <c r="S510" i="5"/>
  <c r="T510" i="5"/>
  <c r="U510" i="5"/>
  <c r="V510" i="5"/>
  <c r="W510" i="5"/>
  <c r="X510" i="5"/>
  <c r="M511" i="5"/>
  <c r="N511" i="5"/>
  <c r="O511" i="5"/>
  <c r="P511" i="5"/>
  <c r="Q511" i="5"/>
  <c r="R511" i="5"/>
  <c r="S511" i="5"/>
  <c r="T511" i="5"/>
  <c r="U511" i="5"/>
  <c r="V511" i="5"/>
  <c r="W511" i="5"/>
  <c r="X511" i="5"/>
  <c r="M512" i="5"/>
  <c r="N512" i="5"/>
  <c r="O512" i="5"/>
  <c r="P512" i="5"/>
  <c r="Q512" i="5"/>
  <c r="R512" i="5"/>
  <c r="S512" i="5"/>
  <c r="T512" i="5"/>
  <c r="U512" i="5"/>
  <c r="V512" i="5"/>
  <c r="W512" i="5"/>
  <c r="X512" i="5"/>
  <c r="M513" i="5"/>
  <c r="N513" i="5"/>
  <c r="O513" i="5"/>
  <c r="P513" i="5"/>
  <c r="Q513" i="5"/>
  <c r="R513" i="5"/>
  <c r="S513" i="5"/>
  <c r="T513" i="5"/>
  <c r="U513" i="5"/>
  <c r="V513" i="5"/>
  <c r="W513" i="5"/>
  <c r="X513" i="5"/>
  <c r="M514" i="5"/>
  <c r="N514" i="5"/>
  <c r="O514" i="5"/>
  <c r="P514" i="5"/>
  <c r="Q514" i="5"/>
  <c r="R514" i="5"/>
  <c r="S514" i="5"/>
  <c r="T514" i="5"/>
  <c r="U514" i="5"/>
  <c r="V514" i="5"/>
  <c r="W514" i="5"/>
  <c r="X514" i="5"/>
  <c r="M515" i="5"/>
  <c r="N515" i="5"/>
  <c r="O515" i="5"/>
  <c r="P515" i="5"/>
  <c r="Q515" i="5"/>
  <c r="R515" i="5"/>
  <c r="S515" i="5"/>
  <c r="T515" i="5"/>
  <c r="U515" i="5"/>
  <c r="V515" i="5"/>
  <c r="W515" i="5"/>
  <c r="X515" i="5"/>
  <c r="M516" i="5"/>
  <c r="N516" i="5"/>
  <c r="O516" i="5"/>
  <c r="P516" i="5"/>
  <c r="Q516" i="5"/>
  <c r="R516" i="5"/>
  <c r="S516" i="5"/>
  <c r="T516" i="5"/>
  <c r="U516" i="5"/>
  <c r="V516" i="5"/>
  <c r="W516" i="5"/>
  <c r="X516" i="5"/>
  <c r="M517" i="5"/>
  <c r="N517" i="5"/>
  <c r="O517" i="5"/>
  <c r="P517" i="5"/>
  <c r="Q517" i="5"/>
  <c r="R517" i="5"/>
  <c r="S517" i="5"/>
  <c r="T517" i="5"/>
  <c r="U517" i="5"/>
  <c r="V517" i="5"/>
  <c r="W517" i="5"/>
  <c r="X517" i="5"/>
  <c r="M518" i="5"/>
  <c r="N518" i="5"/>
  <c r="O518" i="5"/>
  <c r="P518" i="5"/>
  <c r="Q518" i="5"/>
  <c r="R518" i="5"/>
  <c r="S518" i="5"/>
  <c r="T518" i="5"/>
  <c r="U518" i="5"/>
  <c r="V518" i="5"/>
  <c r="W518" i="5"/>
  <c r="X518" i="5"/>
  <c r="M519" i="5"/>
  <c r="N519" i="5"/>
  <c r="O519" i="5"/>
  <c r="P519" i="5"/>
  <c r="Q519" i="5"/>
  <c r="R519" i="5"/>
  <c r="S519" i="5"/>
  <c r="T519" i="5"/>
  <c r="U519" i="5"/>
  <c r="V519" i="5"/>
  <c r="W519" i="5"/>
  <c r="X519" i="5"/>
  <c r="M520" i="5"/>
  <c r="N520" i="5"/>
  <c r="O520" i="5"/>
  <c r="P520" i="5"/>
  <c r="Q520" i="5"/>
  <c r="R520" i="5"/>
  <c r="S520" i="5"/>
  <c r="T520" i="5"/>
  <c r="U520" i="5"/>
  <c r="V520" i="5"/>
  <c r="W520" i="5"/>
  <c r="X520" i="5"/>
  <c r="M521" i="5"/>
  <c r="N521" i="5"/>
  <c r="O521" i="5"/>
  <c r="P521" i="5"/>
  <c r="Q521" i="5"/>
  <c r="R521" i="5"/>
  <c r="S521" i="5"/>
  <c r="T521" i="5"/>
  <c r="U521" i="5"/>
  <c r="V521" i="5"/>
  <c r="W521" i="5"/>
  <c r="X521" i="5"/>
  <c r="M522" i="5"/>
  <c r="N522" i="5"/>
  <c r="O522" i="5"/>
  <c r="P522" i="5"/>
  <c r="Q522" i="5"/>
  <c r="R522" i="5"/>
  <c r="S522" i="5"/>
  <c r="T522" i="5"/>
  <c r="U522" i="5"/>
  <c r="V522" i="5"/>
  <c r="W522" i="5"/>
  <c r="X522" i="5"/>
  <c r="M523" i="5"/>
  <c r="N523" i="5"/>
  <c r="O523" i="5"/>
  <c r="P523" i="5"/>
  <c r="Q523" i="5"/>
  <c r="R523" i="5"/>
  <c r="S523" i="5"/>
  <c r="T523" i="5"/>
  <c r="U523" i="5"/>
  <c r="V523" i="5"/>
  <c r="W523" i="5"/>
  <c r="X523" i="5"/>
  <c r="M524" i="5"/>
  <c r="N524" i="5"/>
  <c r="O524" i="5"/>
  <c r="P524" i="5"/>
  <c r="Q524" i="5"/>
  <c r="R524" i="5"/>
  <c r="S524" i="5"/>
  <c r="T524" i="5"/>
  <c r="U524" i="5"/>
  <c r="V524" i="5"/>
  <c r="W524" i="5"/>
  <c r="X524" i="5"/>
  <c r="M525" i="5"/>
  <c r="N525" i="5"/>
  <c r="O525" i="5"/>
  <c r="P525" i="5"/>
  <c r="Q525" i="5"/>
  <c r="R525" i="5"/>
  <c r="S525" i="5"/>
  <c r="T525" i="5"/>
  <c r="U525" i="5"/>
  <c r="V525" i="5"/>
  <c r="W525" i="5"/>
  <c r="X525" i="5"/>
  <c r="M526" i="5"/>
  <c r="N526" i="5"/>
  <c r="O526" i="5"/>
  <c r="P526" i="5"/>
  <c r="Q526" i="5"/>
  <c r="R526" i="5"/>
  <c r="S526" i="5"/>
  <c r="T526" i="5"/>
  <c r="U526" i="5"/>
  <c r="V526" i="5"/>
  <c r="W526" i="5"/>
  <c r="X526" i="5"/>
  <c r="M527" i="5"/>
  <c r="N527" i="5"/>
  <c r="O527" i="5"/>
  <c r="P527" i="5"/>
  <c r="Q527" i="5"/>
  <c r="R527" i="5"/>
  <c r="S527" i="5"/>
  <c r="T527" i="5"/>
  <c r="U527" i="5"/>
  <c r="V527" i="5"/>
  <c r="W527" i="5"/>
  <c r="X527" i="5"/>
  <c r="M528" i="5"/>
  <c r="N528" i="5"/>
  <c r="O528" i="5"/>
  <c r="P528" i="5"/>
  <c r="Q528" i="5"/>
  <c r="R528" i="5"/>
  <c r="S528" i="5"/>
  <c r="T528" i="5"/>
  <c r="U528" i="5"/>
  <c r="V528" i="5"/>
  <c r="W528" i="5"/>
  <c r="X528" i="5"/>
  <c r="M529" i="5"/>
  <c r="N529" i="5"/>
  <c r="O529" i="5"/>
  <c r="P529" i="5"/>
  <c r="Q529" i="5"/>
  <c r="R529" i="5"/>
  <c r="S529" i="5"/>
  <c r="T529" i="5"/>
  <c r="U529" i="5"/>
  <c r="V529" i="5"/>
  <c r="W529" i="5"/>
  <c r="X529" i="5"/>
  <c r="M530" i="5"/>
  <c r="N530" i="5"/>
  <c r="O530" i="5"/>
  <c r="P530" i="5"/>
  <c r="Q530" i="5"/>
  <c r="R530" i="5"/>
  <c r="S530" i="5"/>
  <c r="T530" i="5"/>
  <c r="U530" i="5"/>
  <c r="V530" i="5"/>
  <c r="W530" i="5"/>
  <c r="X530" i="5"/>
  <c r="M531" i="5"/>
  <c r="N531" i="5"/>
  <c r="O531" i="5"/>
  <c r="P531" i="5"/>
  <c r="Q531" i="5"/>
  <c r="R531" i="5"/>
  <c r="S531" i="5"/>
  <c r="T531" i="5"/>
  <c r="U531" i="5"/>
  <c r="V531" i="5"/>
  <c r="W531" i="5"/>
  <c r="X531" i="5"/>
  <c r="M532" i="5"/>
  <c r="N532" i="5"/>
  <c r="O532" i="5"/>
  <c r="P532" i="5"/>
  <c r="Q532" i="5"/>
  <c r="R532" i="5"/>
  <c r="S532" i="5"/>
  <c r="T532" i="5"/>
  <c r="U532" i="5"/>
  <c r="V532" i="5"/>
  <c r="W532" i="5"/>
  <c r="X532" i="5"/>
  <c r="M533" i="5"/>
  <c r="N533" i="5"/>
  <c r="O533" i="5"/>
  <c r="P533" i="5"/>
  <c r="Q533" i="5"/>
  <c r="R533" i="5"/>
  <c r="S533" i="5"/>
  <c r="T533" i="5"/>
  <c r="U533" i="5"/>
  <c r="V533" i="5"/>
  <c r="W533" i="5"/>
  <c r="X533" i="5"/>
  <c r="M534" i="5"/>
  <c r="N534" i="5"/>
  <c r="O534" i="5"/>
  <c r="P534" i="5"/>
  <c r="Q534" i="5"/>
  <c r="R534" i="5"/>
  <c r="S534" i="5"/>
  <c r="T534" i="5"/>
  <c r="U534" i="5"/>
  <c r="V534" i="5"/>
  <c r="W534" i="5"/>
  <c r="X534" i="5"/>
  <c r="M535" i="5"/>
  <c r="N535" i="5"/>
  <c r="O535" i="5"/>
  <c r="P535" i="5"/>
  <c r="Q535" i="5"/>
  <c r="R535" i="5"/>
  <c r="S535" i="5"/>
  <c r="T535" i="5"/>
  <c r="U535" i="5"/>
  <c r="V535" i="5"/>
  <c r="W535" i="5"/>
  <c r="X535" i="5"/>
  <c r="M536" i="5"/>
  <c r="N536" i="5"/>
  <c r="O536" i="5"/>
  <c r="P536" i="5"/>
  <c r="Q536" i="5"/>
  <c r="R536" i="5"/>
  <c r="S536" i="5"/>
  <c r="T536" i="5"/>
  <c r="U536" i="5"/>
  <c r="V536" i="5"/>
  <c r="W536" i="5"/>
  <c r="X536" i="5"/>
  <c r="M537" i="5"/>
  <c r="N537" i="5"/>
  <c r="O537" i="5"/>
  <c r="P537" i="5"/>
  <c r="Q537" i="5"/>
  <c r="R537" i="5"/>
  <c r="S537" i="5"/>
  <c r="T537" i="5"/>
  <c r="U537" i="5"/>
  <c r="V537" i="5"/>
  <c r="W537" i="5"/>
  <c r="X537" i="5"/>
  <c r="M538" i="5"/>
  <c r="N538" i="5"/>
  <c r="O538" i="5"/>
  <c r="P538" i="5"/>
  <c r="Q538" i="5"/>
  <c r="R538" i="5"/>
  <c r="S538" i="5"/>
  <c r="T538" i="5"/>
  <c r="U538" i="5"/>
  <c r="V538" i="5"/>
  <c r="W538" i="5"/>
  <c r="X538" i="5"/>
  <c r="M539" i="5"/>
  <c r="N539" i="5"/>
  <c r="O539" i="5"/>
  <c r="P539" i="5"/>
  <c r="Q539" i="5"/>
  <c r="R539" i="5"/>
  <c r="S539" i="5"/>
  <c r="T539" i="5"/>
  <c r="U539" i="5"/>
  <c r="V539" i="5"/>
  <c r="W539" i="5"/>
  <c r="X539" i="5"/>
  <c r="M540" i="5"/>
  <c r="N540" i="5"/>
  <c r="O540" i="5"/>
  <c r="P540" i="5"/>
  <c r="Q540" i="5"/>
  <c r="R540" i="5"/>
  <c r="S540" i="5"/>
  <c r="T540" i="5"/>
  <c r="U540" i="5"/>
  <c r="V540" i="5"/>
  <c r="W540" i="5"/>
  <c r="X540" i="5"/>
  <c r="M541" i="5"/>
  <c r="N541" i="5"/>
  <c r="O541" i="5"/>
  <c r="P541" i="5"/>
  <c r="Q541" i="5"/>
  <c r="R541" i="5"/>
  <c r="S541" i="5"/>
  <c r="T541" i="5"/>
  <c r="U541" i="5"/>
  <c r="V541" i="5"/>
  <c r="W541" i="5"/>
  <c r="X541" i="5"/>
  <c r="M542" i="5"/>
  <c r="N542" i="5"/>
  <c r="O542" i="5"/>
  <c r="P542" i="5"/>
  <c r="Q542" i="5"/>
  <c r="R542" i="5"/>
  <c r="S542" i="5"/>
  <c r="T542" i="5"/>
  <c r="U542" i="5"/>
  <c r="V542" i="5"/>
  <c r="W542" i="5"/>
  <c r="X542" i="5"/>
  <c r="M543" i="5"/>
  <c r="N543" i="5"/>
  <c r="O543" i="5"/>
  <c r="P543" i="5"/>
  <c r="Q543" i="5"/>
  <c r="R543" i="5"/>
  <c r="S543" i="5"/>
  <c r="T543" i="5"/>
  <c r="U543" i="5"/>
  <c r="V543" i="5"/>
  <c r="W543" i="5"/>
  <c r="X543" i="5"/>
  <c r="M544" i="5"/>
  <c r="N544" i="5"/>
  <c r="O544" i="5"/>
  <c r="P544" i="5"/>
  <c r="Q544" i="5"/>
  <c r="R544" i="5"/>
  <c r="S544" i="5"/>
  <c r="T544" i="5"/>
  <c r="U544" i="5"/>
  <c r="V544" i="5"/>
  <c r="W544" i="5"/>
  <c r="X544" i="5"/>
  <c r="M545" i="5"/>
  <c r="N545" i="5"/>
  <c r="O545" i="5"/>
  <c r="P545" i="5"/>
  <c r="Q545" i="5"/>
  <c r="R545" i="5"/>
  <c r="S545" i="5"/>
  <c r="T545" i="5"/>
  <c r="U545" i="5"/>
  <c r="V545" i="5"/>
  <c r="W545" i="5"/>
  <c r="X545" i="5"/>
  <c r="M546" i="5"/>
  <c r="N546" i="5"/>
  <c r="O546" i="5"/>
  <c r="P546" i="5"/>
  <c r="Q546" i="5"/>
  <c r="R546" i="5"/>
  <c r="S546" i="5"/>
  <c r="T546" i="5"/>
  <c r="U546" i="5"/>
  <c r="V546" i="5"/>
  <c r="W546" i="5"/>
  <c r="X546" i="5"/>
  <c r="M547" i="5"/>
  <c r="N547" i="5"/>
  <c r="O547" i="5"/>
  <c r="P547" i="5"/>
  <c r="Q547" i="5"/>
  <c r="R547" i="5"/>
  <c r="S547" i="5"/>
  <c r="T547" i="5"/>
  <c r="U547" i="5"/>
  <c r="V547" i="5"/>
  <c r="W547" i="5"/>
  <c r="X547" i="5"/>
  <c r="M548" i="5"/>
  <c r="N548" i="5"/>
  <c r="O548" i="5"/>
  <c r="P548" i="5"/>
  <c r="Q548" i="5"/>
  <c r="R548" i="5"/>
  <c r="S548" i="5"/>
  <c r="T548" i="5"/>
  <c r="U548" i="5"/>
  <c r="V548" i="5"/>
  <c r="W548" i="5"/>
  <c r="X548" i="5"/>
  <c r="M549" i="5"/>
  <c r="N549" i="5"/>
  <c r="O549" i="5"/>
  <c r="P549" i="5"/>
  <c r="Q549" i="5"/>
  <c r="R549" i="5"/>
  <c r="S549" i="5"/>
  <c r="T549" i="5"/>
  <c r="U549" i="5"/>
  <c r="V549" i="5"/>
  <c r="W549" i="5"/>
  <c r="X549" i="5"/>
  <c r="M550" i="5"/>
  <c r="N550" i="5"/>
  <c r="O550" i="5"/>
  <c r="P550" i="5"/>
  <c r="Q550" i="5"/>
  <c r="R550" i="5"/>
  <c r="S550" i="5"/>
  <c r="T550" i="5"/>
  <c r="U550" i="5"/>
  <c r="V550" i="5"/>
  <c r="W550" i="5"/>
  <c r="X550" i="5"/>
  <c r="M551" i="5"/>
  <c r="N551" i="5"/>
  <c r="O551" i="5"/>
  <c r="P551" i="5"/>
  <c r="Q551" i="5"/>
  <c r="R551" i="5"/>
  <c r="S551" i="5"/>
  <c r="T551" i="5"/>
  <c r="U551" i="5"/>
  <c r="V551" i="5"/>
  <c r="W551" i="5"/>
  <c r="X551" i="5"/>
  <c r="M552" i="5"/>
  <c r="N552" i="5"/>
  <c r="O552" i="5"/>
  <c r="P552" i="5"/>
  <c r="Q552" i="5"/>
  <c r="R552" i="5"/>
  <c r="S552" i="5"/>
  <c r="T552" i="5"/>
  <c r="U552" i="5"/>
  <c r="V552" i="5"/>
  <c r="W552" i="5"/>
  <c r="X552" i="5"/>
  <c r="M553" i="5"/>
  <c r="N553" i="5"/>
  <c r="O553" i="5"/>
  <c r="P553" i="5"/>
  <c r="Q553" i="5"/>
  <c r="R553" i="5"/>
  <c r="S553" i="5"/>
  <c r="T553" i="5"/>
  <c r="U553" i="5"/>
  <c r="V553" i="5"/>
  <c r="W553" i="5"/>
  <c r="X553" i="5"/>
  <c r="M554" i="5"/>
  <c r="N554" i="5"/>
  <c r="O554" i="5"/>
  <c r="P554" i="5"/>
  <c r="Q554" i="5"/>
  <c r="R554" i="5"/>
  <c r="S554" i="5"/>
  <c r="T554" i="5"/>
  <c r="U554" i="5"/>
  <c r="V554" i="5"/>
  <c r="W554" i="5"/>
  <c r="X554" i="5"/>
  <c r="M555" i="5"/>
  <c r="N555" i="5"/>
  <c r="O555" i="5"/>
  <c r="P555" i="5"/>
  <c r="Q555" i="5"/>
  <c r="R555" i="5"/>
  <c r="S555" i="5"/>
  <c r="T555" i="5"/>
  <c r="U555" i="5"/>
  <c r="V555" i="5"/>
  <c r="W555" i="5"/>
  <c r="X555" i="5"/>
  <c r="M556" i="5"/>
  <c r="N556" i="5"/>
  <c r="O556" i="5"/>
  <c r="P556" i="5"/>
  <c r="Q556" i="5"/>
  <c r="R556" i="5"/>
  <c r="S556" i="5"/>
  <c r="T556" i="5"/>
  <c r="U556" i="5"/>
  <c r="V556" i="5"/>
  <c r="W556" i="5"/>
  <c r="X556" i="5"/>
  <c r="M557" i="5"/>
  <c r="N557" i="5"/>
  <c r="O557" i="5"/>
  <c r="P557" i="5"/>
  <c r="Q557" i="5"/>
  <c r="R557" i="5"/>
  <c r="S557" i="5"/>
  <c r="T557" i="5"/>
  <c r="U557" i="5"/>
  <c r="V557" i="5"/>
  <c r="W557" i="5"/>
  <c r="X557" i="5"/>
  <c r="M558" i="5"/>
  <c r="N558" i="5"/>
  <c r="O558" i="5"/>
  <c r="P558" i="5"/>
  <c r="Q558" i="5"/>
  <c r="R558" i="5"/>
  <c r="S558" i="5"/>
  <c r="T558" i="5"/>
  <c r="U558" i="5"/>
  <c r="V558" i="5"/>
  <c r="W558" i="5"/>
  <c r="X558" i="5"/>
  <c r="M559" i="5"/>
  <c r="N559" i="5"/>
  <c r="O559" i="5"/>
  <c r="P559" i="5"/>
  <c r="Q559" i="5"/>
  <c r="R559" i="5"/>
  <c r="S559" i="5"/>
  <c r="T559" i="5"/>
  <c r="U559" i="5"/>
  <c r="V559" i="5"/>
  <c r="W559" i="5"/>
  <c r="X559" i="5"/>
  <c r="M560" i="5"/>
  <c r="N560" i="5"/>
  <c r="O560" i="5"/>
  <c r="P560" i="5"/>
  <c r="Q560" i="5"/>
  <c r="R560" i="5"/>
  <c r="S560" i="5"/>
  <c r="T560" i="5"/>
  <c r="U560" i="5"/>
  <c r="V560" i="5"/>
  <c r="W560" i="5"/>
  <c r="X560" i="5"/>
  <c r="M561" i="5"/>
  <c r="N561" i="5"/>
  <c r="O561" i="5"/>
  <c r="P561" i="5"/>
  <c r="Q561" i="5"/>
  <c r="R561" i="5"/>
  <c r="S561" i="5"/>
  <c r="T561" i="5"/>
  <c r="U561" i="5"/>
  <c r="V561" i="5"/>
  <c r="W561" i="5"/>
  <c r="X561" i="5"/>
  <c r="M562" i="5"/>
  <c r="N562" i="5"/>
  <c r="O562" i="5"/>
  <c r="P562" i="5"/>
  <c r="Q562" i="5"/>
  <c r="R562" i="5"/>
  <c r="S562" i="5"/>
  <c r="T562" i="5"/>
  <c r="U562" i="5"/>
  <c r="V562" i="5"/>
  <c r="W562" i="5"/>
  <c r="X562" i="5"/>
  <c r="M563" i="5"/>
  <c r="N563" i="5"/>
  <c r="O563" i="5"/>
  <c r="P563" i="5"/>
  <c r="Q563" i="5"/>
  <c r="R563" i="5"/>
  <c r="S563" i="5"/>
  <c r="T563" i="5"/>
  <c r="U563" i="5"/>
  <c r="V563" i="5"/>
  <c r="W563" i="5"/>
  <c r="X563" i="5"/>
  <c r="M564" i="5"/>
  <c r="N564" i="5"/>
  <c r="O564" i="5"/>
  <c r="P564" i="5"/>
  <c r="Q564" i="5"/>
  <c r="R564" i="5"/>
  <c r="S564" i="5"/>
  <c r="T564" i="5"/>
  <c r="U564" i="5"/>
  <c r="V564" i="5"/>
  <c r="W564" i="5"/>
  <c r="X564" i="5"/>
  <c r="M565" i="5"/>
  <c r="N565" i="5"/>
  <c r="O565" i="5"/>
  <c r="P565" i="5"/>
  <c r="Q565" i="5"/>
  <c r="R565" i="5"/>
  <c r="S565" i="5"/>
  <c r="T565" i="5"/>
  <c r="U565" i="5"/>
  <c r="V565" i="5"/>
  <c r="W565" i="5"/>
  <c r="X565" i="5"/>
  <c r="M566" i="5"/>
  <c r="N566" i="5"/>
  <c r="O566" i="5"/>
  <c r="P566" i="5"/>
  <c r="Q566" i="5"/>
  <c r="R566" i="5"/>
  <c r="S566" i="5"/>
  <c r="T566" i="5"/>
  <c r="U566" i="5"/>
  <c r="V566" i="5"/>
  <c r="W566" i="5"/>
  <c r="X566" i="5"/>
  <c r="M567" i="5"/>
  <c r="N567" i="5"/>
  <c r="O567" i="5"/>
  <c r="P567" i="5"/>
  <c r="Q567" i="5"/>
  <c r="R567" i="5"/>
  <c r="S567" i="5"/>
  <c r="T567" i="5"/>
  <c r="U567" i="5"/>
  <c r="V567" i="5"/>
  <c r="W567" i="5"/>
  <c r="X567" i="5"/>
  <c r="M568" i="5"/>
  <c r="N568" i="5"/>
  <c r="O568" i="5"/>
  <c r="P568" i="5"/>
  <c r="Q568" i="5"/>
  <c r="R568" i="5"/>
  <c r="S568" i="5"/>
  <c r="T568" i="5"/>
  <c r="U568" i="5"/>
  <c r="V568" i="5"/>
  <c r="W568" i="5"/>
  <c r="X568" i="5"/>
  <c r="M569" i="5"/>
  <c r="N569" i="5"/>
  <c r="O569" i="5"/>
  <c r="P569" i="5"/>
  <c r="Q569" i="5"/>
  <c r="R569" i="5"/>
  <c r="S569" i="5"/>
  <c r="T569" i="5"/>
  <c r="U569" i="5"/>
  <c r="V569" i="5"/>
  <c r="W569" i="5"/>
  <c r="X569" i="5"/>
  <c r="M570" i="5"/>
  <c r="N570" i="5"/>
  <c r="O570" i="5"/>
  <c r="P570" i="5"/>
  <c r="Q570" i="5"/>
  <c r="R570" i="5"/>
  <c r="S570" i="5"/>
  <c r="T570" i="5"/>
  <c r="U570" i="5"/>
  <c r="V570" i="5"/>
  <c r="W570" i="5"/>
  <c r="X570" i="5"/>
  <c r="M571" i="5"/>
  <c r="N571" i="5"/>
  <c r="O571" i="5"/>
  <c r="P571" i="5"/>
  <c r="Q571" i="5"/>
  <c r="R571" i="5"/>
  <c r="S571" i="5"/>
  <c r="T571" i="5"/>
  <c r="U571" i="5"/>
  <c r="V571" i="5"/>
  <c r="W571" i="5"/>
  <c r="X571" i="5"/>
  <c r="M572" i="5"/>
  <c r="N572" i="5"/>
  <c r="O572" i="5"/>
  <c r="P572" i="5"/>
  <c r="Q572" i="5"/>
  <c r="R572" i="5"/>
  <c r="S572" i="5"/>
  <c r="T572" i="5"/>
  <c r="U572" i="5"/>
  <c r="V572" i="5"/>
  <c r="W572" i="5"/>
  <c r="X572" i="5"/>
  <c r="M573" i="5"/>
  <c r="N573" i="5"/>
  <c r="O573" i="5"/>
  <c r="P573" i="5"/>
  <c r="Q573" i="5"/>
  <c r="R573" i="5"/>
  <c r="S573" i="5"/>
  <c r="T573" i="5"/>
  <c r="U573" i="5"/>
  <c r="V573" i="5"/>
  <c r="W573" i="5"/>
  <c r="X573" i="5"/>
  <c r="M574" i="5"/>
  <c r="N574" i="5"/>
  <c r="O574" i="5"/>
  <c r="P574" i="5"/>
  <c r="Q574" i="5"/>
  <c r="R574" i="5"/>
  <c r="S574" i="5"/>
  <c r="T574" i="5"/>
  <c r="U574" i="5"/>
  <c r="V574" i="5"/>
  <c r="W574" i="5"/>
  <c r="X574" i="5"/>
  <c r="M575" i="5"/>
  <c r="N575" i="5"/>
  <c r="O575" i="5"/>
  <c r="P575" i="5"/>
  <c r="Q575" i="5"/>
  <c r="R575" i="5"/>
  <c r="S575" i="5"/>
  <c r="T575" i="5"/>
  <c r="U575" i="5"/>
  <c r="V575" i="5"/>
  <c r="W575" i="5"/>
  <c r="X575" i="5"/>
  <c r="M576" i="5"/>
  <c r="N576" i="5"/>
  <c r="O576" i="5"/>
  <c r="P576" i="5"/>
  <c r="Q576" i="5"/>
  <c r="R576" i="5"/>
  <c r="S576" i="5"/>
  <c r="T576" i="5"/>
  <c r="U576" i="5"/>
  <c r="V576" i="5"/>
  <c r="W576" i="5"/>
  <c r="X576" i="5"/>
  <c r="M577" i="5"/>
  <c r="N577" i="5"/>
  <c r="O577" i="5"/>
  <c r="P577" i="5"/>
  <c r="Q577" i="5"/>
  <c r="R577" i="5"/>
  <c r="S577" i="5"/>
  <c r="T577" i="5"/>
  <c r="U577" i="5"/>
  <c r="V577" i="5"/>
  <c r="W577" i="5"/>
  <c r="X577" i="5"/>
  <c r="M578" i="5"/>
  <c r="N578" i="5"/>
  <c r="O578" i="5"/>
  <c r="P578" i="5"/>
  <c r="Q578" i="5"/>
  <c r="R578" i="5"/>
  <c r="S578" i="5"/>
  <c r="T578" i="5"/>
  <c r="U578" i="5"/>
  <c r="V578" i="5"/>
  <c r="W578" i="5"/>
  <c r="X578" i="5"/>
  <c r="M579" i="5"/>
  <c r="N579" i="5"/>
  <c r="O579" i="5"/>
  <c r="P579" i="5"/>
  <c r="Q579" i="5"/>
  <c r="R579" i="5"/>
  <c r="S579" i="5"/>
  <c r="T579" i="5"/>
  <c r="U579" i="5"/>
  <c r="V579" i="5"/>
  <c r="W579" i="5"/>
  <c r="X579" i="5"/>
  <c r="M580" i="5"/>
  <c r="N580" i="5"/>
  <c r="O580" i="5"/>
  <c r="P580" i="5"/>
  <c r="Q580" i="5"/>
  <c r="R580" i="5"/>
  <c r="S580" i="5"/>
  <c r="T580" i="5"/>
  <c r="U580" i="5"/>
  <c r="V580" i="5"/>
  <c r="W580" i="5"/>
  <c r="X580" i="5"/>
  <c r="M581" i="5"/>
  <c r="N581" i="5"/>
  <c r="O581" i="5"/>
  <c r="P581" i="5"/>
  <c r="Q581" i="5"/>
  <c r="R581" i="5"/>
  <c r="S581" i="5"/>
  <c r="T581" i="5"/>
  <c r="U581" i="5"/>
  <c r="V581" i="5"/>
  <c r="W581" i="5"/>
  <c r="X581" i="5"/>
  <c r="M582" i="5"/>
  <c r="N582" i="5"/>
  <c r="O582" i="5"/>
  <c r="P582" i="5"/>
  <c r="Q582" i="5"/>
  <c r="R582" i="5"/>
  <c r="S582" i="5"/>
  <c r="T582" i="5"/>
  <c r="U582" i="5"/>
  <c r="V582" i="5"/>
  <c r="W582" i="5"/>
  <c r="X582" i="5"/>
  <c r="M583" i="5"/>
  <c r="N583" i="5"/>
  <c r="O583" i="5"/>
  <c r="P583" i="5"/>
  <c r="Q583" i="5"/>
  <c r="R583" i="5"/>
  <c r="S583" i="5"/>
  <c r="T583" i="5"/>
  <c r="U583" i="5"/>
  <c r="V583" i="5"/>
  <c r="W583" i="5"/>
  <c r="X583" i="5"/>
  <c r="M584" i="5"/>
  <c r="N584" i="5"/>
  <c r="O584" i="5"/>
  <c r="P584" i="5"/>
  <c r="Q584" i="5"/>
  <c r="R584" i="5"/>
  <c r="S584" i="5"/>
  <c r="T584" i="5"/>
  <c r="U584" i="5"/>
  <c r="V584" i="5"/>
  <c r="W584" i="5"/>
  <c r="X584" i="5"/>
  <c r="M585" i="5"/>
  <c r="N585" i="5"/>
  <c r="O585" i="5"/>
  <c r="P585" i="5"/>
  <c r="Q585" i="5"/>
  <c r="R585" i="5"/>
  <c r="S585" i="5"/>
  <c r="T585" i="5"/>
  <c r="U585" i="5"/>
  <c r="V585" i="5"/>
  <c r="W585" i="5"/>
  <c r="X585" i="5"/>
  <c r="M586" i="5"/>
  <c r="N586" i="5"/>
  <c r="O586" i="5"/>
  <c r="P586" i="5"/>
  <c r="Q586" i="5"/>
  <c r="R586" i="5"/>
  <c r="S586" i="5"/>
  <c r="T586" i="5"/>
  <c r="U586" i="5"/>
  <c r="V586" i="5"/>
  <c r="W586" i="5"/>
  <c r="X586" i="5"/>
  <c r="M587" i="5"/>
  <c r="N587" i="5"/>
  <c r="O587" i="5"/>
  <c r="P587" i="5"/>
  <c r="Q587" i="5"/>
  <c r="R587" i="5"/>
  <c r="S587" i="5"/>
  <c r="T587" i="5"/>
  <c r="U587" i="5"/>
  <c r="V587" i="5"/>
  <c r="W587" i="5"/>
  <c r="X587" i="5"/>
  <c r="M588" i="5"/>
  <c r="N588" i="5"/>
  <c r="O588" i="5"/>
  <c r="P588" i="5"/>
  <c r="Q588" i="5"/>
  <c r="R588" i="5"/>
  <c r="S588" i="5"/>
  <c r="T588" i="5"/>
  <c r="U588" i="5"/>
  <c r="V588" i="5"/>
  <c r="W588" i="5"/>
  <c r="X588" i="5"/>
  <c r="M589" i="5"/>
  <c r="N589" i="5"/>
  <c r="O589" i="5"/>
  <c r="P589" i="5"/>
  <c r="Q589" i="5"/>
  <c r="R589" i="5"/>
  <c r="S589" i="5"/>
  <c r="T589" i="5"/>
  <c r="U589" i="5"/>
  <c r="V589" i="5"/>
  <c r="W589" i="5"/>
  <c r="X589" i="5"/>
  <c r="M590" i="5"/>
  <c r="N590" i="5"/>
  <c r="O590" i="5"/>
  <c r="P590" i="5"/>
  <c r="Q590" i="5"/>
  <c r="R590" i="5"/>
  <c r="S590" i="5"/>
  <c r="T590" i="5"/>
  <c r="U590" i="5"/>
  <c r="V590" i="5"/>
  <c r="W590" i="5"/>
  <c r="X590" i="5"/>
  <c r="M591" i="5"/>
  <c r="N591" i="5"/>
  <c r="O591" i="5"/>
  <c r="P591" i="5"/>
  <c r="Q591" i="5"/>
  <c r="R591" i="5"/>
  <c r="S591" i="5"/>
  <c r="T591" i="5"/>
  <c r="U591" i="5"/>
  <c r="V591" i="5"/>
  <c r="W591" i="5"/>
  <c r="X591" i="5"/>
  <c r="M592" i="5"/>
  <c r="N592" i="5"/>
  <c r="O592" i="5"/>
  <c r="P592" i="5"/>
  <c r="Q592" i="5"/>
  <c r="R592" i="5"/>
  <c r="S592" i="5"/>
  <c r="T592" i="5"/>
  <c r="U592" i="5"/>
  <c r="V592" i="5"/>
  <c r="W592" i="5"/>
  <c r="X592" i="5"/>
  <c r="M593" i="5"/>
  <c r="N593" i="5"/>
  <c r="O593" i="5"/>
  <c r="P593" i="5"/>
  <c r="Q593" i="5"/>
  <c r="R593" i="5"/>
  <c r="S593" i="5"/>
  <c r="T593" i="5"/>
  <c r="U593" i="5"/>
  <c r="V593" i="5"/>
  <c r="W593" i="5"/>
  <c r="X593" i="5"/>
  <c r="M594" i="5"/>
  <c r="N594" i="5"/>
  <c r="O594" i="5"/>
  <c r="P594" i="5"/>
  <c r="Q594" i="5"/>
  <c r="R594" i="5"/>
  <c r="S594" i="5"/>
  <c r="T594" i="5"/>
  <c r="U594" i="5"/>
  <c r="V594" i="5"/>
  <c r="W594" i="5"/>
  <c r="X594" i="5"/>
  <c r="M595" i="5"/>
  <c r="N595" i="5"/>
  <c r="O595" i="5"/>
  <c r="P595" i="5"/>
  <c r="Q595" i="5"/>
  <c r="R595" i="5"/>
  <c r="S595" i="5"/>
  <c r="T595" i="5"/>
  <c r="U595" i="5"/>
  <c r="V595" i="5"/>
  <c r="W595" i="5"/>
  <c r="X595" i="5"/>
  <c r="M596" i="5"/>
  <c r="N596" i="5"/>
  <c r="O596" i="5"/>
  <c r="P596" i="5"/>
  <c r="Q596" i="5"/>
  <c r="R596" i="5"/>
  <c r="S596" i="5"/>
  <c r="T596" i="5"/>
  <c r="U596" i="5"/>
  <c r="V596" i="5"/>
  <c r="W596" i="5"/>
  <c r="X596" i="5"/>
  <c r="M597" i="5"/>
  <c r="N597" i="5"/>
  <c r="O597" i="5"/>
  <c r="P597" i="5"/>
  <c r="Q597" i="5"/>
  <c r="R597" i="5"/>
  <c r="S597" i="5"/>
  <c r="T597" i="5"/>
  <c r="U597" i="5"/>
  <c r="V597" i="5"/>
  <c r="W597" i="5"/>
  <c r="X597" i="5"/>
  <c r="M598" i="5"/>
  <c r="N598" i="5"/>
  <c r="O598" i="5"/>
  <c r="P598" i="5"/>
  <c r="Q598" i="5"/>
  <c r="R598" i="5"/>
  <c r="S598" i="5"/>
  <c r="T598" i="5"/>
  <c r="U598" i="5"/>
  <c r="V598" i="5"/>
  <c r="W598" i="5"/>
  <c r="X598" i="5"/>
  <c r="M599" i="5"/>
  <c r="N599" i="5"/>
  <c r="O599" i="5"/>
  <c r="P599" i="5"/>
  <c r="Q599" i="5"/>
  <c r="R599" i="5"/>
  <c r="S599" i="5"/>
  <c r="T599" i="5"/>
  <c r="U599" i="5"/>
  <c r="V599" i="5"/>
  <c r="W599" i="5"/>
  <c r="X599" i="5"/>
  <c r="M600" i="5"/>
  <c r="N600" i="5"/>
  <c r="O600" i="5"/>
  <c r="P600" i="5"/>
  <c r="Q600" i="5"/>
  <c r="R600" i="5"/>
  <c r="S600" i="5"/>
  <c r="T600" i="5"/>
  <c r="U600" i="5"/>
  <c r="V600" i="5"/>
  <c r="W600" i="5"/>
  <c r="X600" i="5"/>
  <c r="M601" i="5"/>
  <c r="N601" i="5"/>
  <c r="O601" i="5"/>
  <c r="P601" i="5"/>
  <c r="Q601" i="5"/>
  <c r="R601" i="5"/>
  <c r="S601" i="5"/>
  <c r="T601" i="5"/>
  <c r="U601" i="5"/>
  <c r="V601" i="5"/>
  <c r="W601" i="5"/>
  <c r="X601" i="5"/>
  <c r="M602" i="5"/>
  <c r="N602" i="5"/>
  <c r="O602" i="5"/>
  <c r="P602" i="5"/>
  <c r="Q602" i="5"/>
  <c r="R602" i="5"/>
  <c r="S602" i="5"/>
  <c r="T602" i="5"/>
  <c r="U602" i="5"/>
  <c r="V602" i="5"/>
  <c r="W602" i="5"/>
  <c r="X602" i="5"/>
  <c r="M603" i="5"/>
  <c r="N603" i="5"/>
  <c r="O603" i="5"/>
  <c r="P603" i="5"/>
  <c r="Q603" i="5"/>
  <c r="R603" i="5"/>
  <c r="S603" i="5"/>
  <c r="T603" i="5"/>
  <c r="U603" i="5"/>
  <c r="V603" i="5"/>
  <c r="W603" i="5"/>
  <c r="X603" i="5"/>
  <c r="M604" i="5"/>
  <c r="N604" i="5"/>
  <c r="O604" i="5"/>
  <c r="P604" i="5"/>
  <c r="Q604" i="5"/>
  <c r="R604" i="5"/>
  <c r="S604" i="5"/>
  <c r="T604" i="5"/>
  <c r="U604" i="5"/>
  <c r="V604" i="5"/>
  <c r="W604" i="5"/>
  <c r="X604" i="5"/>
  <c r="M605" i="5"/>
  <c r="N605" i="5"/>
  <c r="O605" i="5"/>
  <c r="P605" i="5"/>
  <c r="Q605" i="5"/>
  <c r="R605" i="5"/>
  <c r="S605" i="5"/>
  <c r="T605" i="5"/>
  <c r="U605" i="5"/>
  <c r="V605" i="5"/>
  <c r="W605" i="5"/>
  <c r="X605" i="5"/>
  <c r="M606" i="5"/>
  <c r="N606" i="5"/>
  <c r="O606" i="5"/>
  <c r="P606" i="5"/>
  <c r="Q606" i="5"/>
  <c r="R606" i="5"/>
  <c r="S606" i="5"/>
  <c r="T606" i="5"/>
  <c r="U606" i="5"/>
  <c r="V606" i="5"/>
  <c r="W606" i="5"/>
  <c r="X606" i="5"/>
  <c r="M607" i="5"/>
  <c r="N607" i="5"/>
  <c r="O607" i="5"/>
  <c r="P607" i="5"/>
  <c r="Q607" i="5"/>
  <c r="R607" i="5"/>
  <c r="S607" i="5"/>
  <c r="T607" i="5"/>
  <c r="U607" i="5"/>
  <c r="V607" i="5"/>
  <c r="W607" i="5"/>
  <c r="X607" i="5"/>
  <c r="M608" i="5"/>
  <c r="N608" i="5"/>
  <c r="O608" i="5"/>
  <c r="P608" i="5"/>
  <c r="Q608" i="5"/>
  <c r="R608" i="5"/>
  <c r="S608" i="5"/>
  <c r="T608" i="5"/>
  <c r="U608" i="5"/>
  <c r="V608" i="5"/>
  <c r="W608" i="5"/>
  <c r="X608" i="5"/>
  <c r="M609" i="5"/>
  <c r="N609" i="5"/>
  <c r="O609" i="5"/>
  <c r="P609" i="5"/>
  <c r="Q609" i="5"/>
  <c r="R609" i="5"/>
  <c r="S609" i="5"/>
  <c r="T609" i="5"/>
  <c r="U609" i="5"/>
  <c r="V609" i="5"/>
  <c r="W609" i="5"/>
  <c r="X609" i="5"/>
  <c r="M610" i="5"/>
  <c r="N610" i="5"/>
  <c r="O610" i="5"/>
  <c r="P610" i="5"/>
  <c r="Q610" i="5"/>
  <c r="R610" i="5"/>
  <c r="S610" i="5"/>
  <c r="T610" i="5"/>
  <c r="U610" i="5"/>
  <c r="V610" i="5"/>
  <c r="W610" i="5"/>
  <c r="X610" i="5"/>
  <c r="M611" i="5"/>
  <c r="N611" i="5"/>
  <c r="O611" i="5"/>
  <c r="P611" i="5"/>
  <c r="Q611" i="5"/>
  <c r="R611" i="5"/>
  <c r="S611" i="5"/>
  <c r="T611" i="5"/>
  <c r="U611" i="5"/>
  <c r="V611" i="5"/>
  <c r="W611" i="5"/>
  <c r="X611" i="5"/>
  <c r="M612" i="5"/>
  <c r="N612" i="5"/>
  <c r="O612" i="5"/>
  <c r="P612" i="5"/>
  <c r="Q612" i="5"/>
  <c r="R612" i="5"/>
  <c r="S612" i="5"/>
  <c r="T612" i="5"/>
  <c r="U612" i="5"/>
  <c r="V612" i="5"/>
  <c r="W612" i="5"/>
  <c r="X612" i="5"/>
  <c r="M613" i="5"/>
  <c r="N613" i="5"/>
  <c r="O613" i="5"/>
  <c r="P613" i="5"/>
  <c r="Q613" i="5"/>
  <c r="R613" i="5"/>
  <c r="S613" i="5"/>
  <c r="T613" i="5"/>
  <c r="U613" i="5"/>
  <c r="V613" i="5"/>
  <c r="W613" i="5"/>
  <c r="X613" i="5"/>
  <c r="M614" i="5"/>
  <c r="N614" i="5"/>
  <c r="O614" i="5"/>
  <c r="P614" i="5"/>
  <c r="Q614" i="5"/>
  <c r="R614" i="5"/>
  <c r="S614" i="5"/>
  <c r="T614" i="5"/>
  <c r="U614" i="5"/>
  <c r="V614" i="5"/>
  <c r="W614" i="5"/>
  <c r="X614" i="5"/>
  <c r="M615" i="5"/>
  <c r="N615" i="5"/>
  <c r="O615" i="5"/>
  <c r="P615" i="5"/>
  <c r="Q615" i="5"/>
  <c r="R615" i="5"/>
  <c r="S615" i="5"/>
  <c r="T615" i="5"/>
  <c r="U615" i="5"/>
  <c r="V615" i="5"/>
  <c r="W615" i="5"/>
  <c r="X615" i="5"/>
  <c r="M616" i="5"/>
  <c r="N616" i="5"/>
  <c r="O616" i="5"/>
  <c r="P616" i="5"/>
  <c r="Q616" i="5"/>
  <c r="R616" i="5"/>
  <c r="S616" i="5"/>
  <c r="T616" i="5"/>
  <c r="U616" i="5"/>
  <c r="V616" i="5"/>
  <c r="W616" i="5"/>
  <c r="X616" i="5"/>
  <c r="M617" i="5"/>
  <c r="N617" i="5"/>
  <c r="O617" i="5"/>
  <c r="P617" i="5"/>
  <c r="Q617" i="5"/>
  <c r="R617" i="5"/>
  <c r="S617" i="5"/>
  <c r="T617" i="5"/>
  <c r="U617" i="5"/>
  <c r="V617" i="5"/>
  <c r="W617" i="5"/>
  <c r="X617" i="5"/>
  <c r="M618" i="5"/>
  <c r="N618" i="5"/>
  <c r="O618" i="5"/>
  <c r="P618" i="5"/>
  <c r="Q618" i="5"/>
  <c r="R618" i="5"/>
  <c r="S618" i="5"/>
  <c r="T618" i="5"/>
  <c r="U618" i="5"/>
  <c r="V618" i="5"/>
  <c r="W618" i="5"/>
  <c r="X618" i="5"/>
  <c r="M619" i="5"/>
  <c r="N619" i="5"/>
  <c r="O619" i="5"/>
  <c r="P619" i="5"/>
  <c r="Q619" i="5"/>
  <c r="R619" i="5"/>
  <c r="S619" i="5"/>
  <c r="T619" i="5"/>
  <c r="U619" i="5"/>
  <c r="V619" i="5"/>
  <c r="W619" i="5"/>
  <c r="X619" i="5"/>
  <c r="M620" i="5"/>
  <c r="N620" i="5"/>
  <c r="O620" i="5"/>
  <c r="P620" i="5"/>
  <c r="Q620" i="5"/>
  <c r="R620" i="5"/>
  <c r="S620" i="5"/>
  <c r="T620" i="5"/>
  <c r="U620" i="5"/>
  <c r="V620" i="5"/>
  <c r="W620" i="5"/>
  <c r="X620" i="5"/>
  <c r="M621" i="5"/>
  <c r="N621" i="5"/>
  <c r="O621" i="5"/>
  <c r="P621" i="5"/>
  <c r="Q621" i="5"/>
  <c r="R621" i="5"/>
  <c r="S621" i="5"/>
  <c r="T621" i="5"/>
  <c r="U621" i="5"/>
  <c r="V621" i="5"/>
  <c r="W621" i="5"/>
  <c r="X621" i="5"/>
  <c r="M622" i="5"/>
  <c r="N622" i="5"/>
  <c r="O622" i="5"/>
  <c r="P622" i="5"/>
  <c r="Q622" i="5"/>
  <c r="R622" i="5"/>
  <c r="S622" i="5"/>
  <c r="T622" i="5"/>
  <c r="U622" i="5"/>
  <c r="V622" i="5"/>
  <c r="W622" i="5"/>
  <c r="X622" i="5"/>
  <c r="M623" i="5"/>
  <c r="N623" i="5"/>
  <c r="O623" i="5"/>
  <c r="P623" i="5"/>
  <c r="Q623" i="5"/>
  <c r="R623" i="5"/>
  <c r="S623" i="5"/>
  <c r="T623" i="5"/>
  <c r="U623" i="5"/>
  <c r="V623" i="5"/>
  <c r="W623" i="5"/>
  <c r="X623" i="5"/>
  <c r="M624" i="5"/>
  <c r="N624" i="5"/>
  <c r="O624" i="5"/>
  <c r="P624" i="5"/>
  <c r="Q624" i="5"/>
  <c r="R624" i="5"/>
  <c r="S624" i="5"/>
  <c r="T624" i="5"/>
  <c r="U624" i="5"/>
  <c r="V624" i="5"/>
  <c r="W624" i="5"/>
  <c r="X624" i="5"/>
  <c r="M625" i="5"/>
  <c r="N625" i="5"/>
  <c r="O625" i="5"/>
  <c r="P625" i="5"/>
  <c r="Q625" i="5"/>
  <c r="R625" i="5"/>
  <c r="S625" i="5"/>
  <c r="T625" i="5"/>
  <c r="U625" i="5"/>
  <c r="V625" i="5"/>
  <c r="W625" i="5"/>
  <c r="X625" i="5"/>
  <c r="M626" i="5"/>
  <c r="N626" i="5"/>
  <c r="O626" i="5"/>
  <c r="P626" i="5"/>
  <c r="Q626" i="5"/>
  <c r="R626" i="5"/>
  <c r="S626" i="5"/>
  <c r="T626" i="5"/>
  <c r="U626" i="5"/>
  <c r="V626" i="5"/>
  <c r="W626" i="5"/>
  <c r="X626" i="5"/>
  <c r="M627" i="5"/>
  <c r="N627" i="5"/>
  <c r="O627" i="5"/>
  <c r="P627" i="5"/>
  <c r="Q627" i="5"/>
  <c r="R627" i="5"/>
  <c r="S627" i="5"/>
  <c r="T627" i="5"/>
  <c r="U627" i="5"/>
  <c r="V627" i="5"/>
  <c r="W627" i="5"/>
  <c r="X627" i="5"/>
  <c r="M628" i="5"/>
  <c r="N628" i="5"/>
  <c r="O628" i="5"/>
  <c r="P628" i="5"/>
  <c r="Q628" i="5"/>
  <c r="R628" i="5"/>
  <c r="S628" i="5"/>
  <c r="T628" i="5"/>
  <c r="U628" i="5"/>
  <c r="V628" i="5"/>
  <c r="W628" i="5"/>
  <c r="X628" i="5"/>
  <c r="M629" i="5"/>
  <c r="N629" i="5"/>
  <c r="O629" i="5"/>
  <c r="P629" i="5"/>
  <c r="Q629" i="5"/>
  <c r="R629" i="5"/>
  <c r="S629" i="5"/>
  <c r="T629" i="5"/>
  <c r="U629" i="5"/>
  <c r="V629" i="5"/>
  <c r="W629" i="5"/>
  <c r="X629" i="5"/>
  <c r="M630" i="5"/>
  <c r="N630" i="5"/>
  <c r="O630" i="5"/>
  <c r="P630" i="5"/>
  <c r="Q630" i="5"/>
  <c r="R630" i="5"/>
  <c r="S630" i="5"/>
  <c r="T630" i="5"/>
  <c r="U630" i="5"/>
  <c r="V630" i="5"/>
  <c r="W630" i="5"/>
  <c r="X630" i="5"/>
  <c r="M631" i="5"/>
  <c r="N631" i="5"/>
  <c r="O631" i="5"/>
  <c r="P631" i="5"/>
  <c r="Q631" i="5"/>
  <c r="R631" i="5"/>
  <c r="S631" i="5"/>
  <c r="T631" i="5"/>
  <c r="U631" i="5"/>
  <c r="V631" i="5"/>
  <c r="W631" i="5"/>
  <c r="X631" i="5"/>
  <c r="M632" i="5"/>
  <c r="N632" i="5"/>
  <c r="O632" i="5"/>
  <c r="P632" i="5"/>
  <c r="Q632" i="5"/>
  <c r="R632" i="5"/>
  <c r="S632" i="5"/>
  <c r="T632" i="5"/>
  <c r="U632" i="5"/>
  <c r="V632" i="5"/>
  <c r="W632" i="5"/>
  <c r="X632" i="5"/>
  <c r="M633" i="5"/>
  <c r="N633" i="5"/>
  <c r="O633" i="5"/>
  <c r="P633" i="5"/>
  <c r="Q633" i="5"/>
  <c r="R633" i="5"/>
  <c r="S633" i="5"/>
  <c r="T633" i="5"/>
  <c r="U633" i="5"/>
  <c r="V633" i="5"/>
  <c r="W633" i="5"/>
  <c r="X633" i="5"/>
  <c r="M634" i="5"/>
  <c r="N634" i="5"/>
  <c r="O634" i="5"/>
  <c r="P634" i="5"/>
  <c r="Q634" i="5"/>
  <c r="R634" i="5"/>
  <c r="S634" i="5"/>
  <c r="T634" i="5"/>
  <c r="U634" i="5"/>
  <c r="V634" i="5"/>
  <c r="W634" i="5"/>
  <c r="X634" i="5"/>
  <c r="M635" i="5"/>
  <c r="N635" i="5"/>
  <c r="O635" i="5"/>
  <c r="P635" i="5"/>
  <c r="Q635" i="5"/>
  <c r="R635" i="5"/>
  <c r="S635" i="5"/>
  <c r="T635" i="5"/>
  <c r="U635" i="5"/>
  <c r="V635" i="5"/>
  <c r="W635" i="5"/>
  <c r="X635" i="5"/>
  <c r="M636" i="5"/>
  <c r="N636" i="5"/>
  <c r="O636" i="5"/>
  <c r="P636" i="5"/>
  <c r="Q636" i="5"/>
  <c r="R636" i="5"/>
  <c r="S636" i="5"/>
  <c r="T636" i="5"/>
  <c r="U636" i="5"/>
  <c r="V636" i="5"/>
  <c r="W636" i="5"/>
  <c r="X636" i="5"/>
  <c r="M637" i="5"/>
  <c r="N637" i="5"/>
  <c r="O637" i="5"/>
  <c r="P637" i="5"/>
  <c r="Q637" i="5"/>
  <c r="R637" i="5"/>
  <c r="S637" i="5"/>
  <c r="T637" i="5"/>
  <c r="U637" i="5"/>
  <c r="V637" i="5"/>
  <c r="W637" i="5"/>
  <c r="X637" i="5"/>
  <c r="M638" i="5"/>
  <c r="N638" i="5"/>
  <c r="O638" i="5"/>
  <c r="P638" i="5"/>
  <c r="Q638" i="5"/>
  <c r="R638" i="5"/>
  <c r="S638" i="5"/>
  <c r="T638" i="5"/>
  <c r="U638" i="5"/>
  <c r="V638" i="5"/>
  <c r="W638" i="5"/>
  <c r="X638" i="5"/>
  <c r="M639" i="5"/>
  <c r="N639" i="5"/>
  <c r="O639" i="5"/>
  <c r="P639" i="5"/>
  <c r="Q639" i="5"/>
  <c r="R639" i="5"/>
  <c r="S639" i="5"/>
  <c r="T639" i="5"/>
  <c r="U639" i="5"/>
  <c r="V639" i="5"/>
  <c r="W639" i="5"/>
  <c r="X639" i="5"/>
  <c r="M640" i="5"/>
  <c r="N640" i="5"/>
  <c r="O640" i="5"/>
  <c r="P640" i="5"/>
  <c r="Q640" i="5"/>
  <c r="R640" i="5"/>
  <c r="S640" i="5"/>
  <c r="T640" i="5"/>
  <c r="U640" i="5"/>
  <c r="V640" i="5"/>
  <c r="W640" i="5"/>
  <c r="X640" i="5"/>
  <c r="M641" i="5"/>
  <c r="N641" i="5"/>
  <c r="O641" i="5"/>
  <c r="P641" i="5"/>
  <c r="Q641" i="5"/>
  <c r="R641" i="5"/>
  <c r="S641" i="5"/>
  <c r="T641" i="5"/>
  <c r="U641" i="5"/>
  <c r="V641" i="5"/>
  <c r="W641" i="5"/>
  <c r="X641" i="5"/>
  <c r="M642" i="5"/>
  <c r="N642" i="5"/>
  <c r="O642" i="5"/>
  <c r="P642" i="5"/>
  <c r="Q642" i="5"/>
  <c r="R642" i="5"/>
  <c r="S642" i="5"/>
  <c r="T642" i="5"/>
  <c r="U642" i="5"/>
  <c r="V642" i="5"/>
  <c r="W642" i="5"/>
  <c r="X642" i="5"/>
  <c r="M643" i="5"/>
  <c r="N643" i="5"/>
  <c r="O643" i="5"/>
  <c r="P643" i="5"/>
  <c r="Q643" i="5"/>
  <c r="R643" i="5"/>
  <c r="S643" i="5"/>
  <c r="T643" i="5"/>
  <c r="U643" i="5"/>
  <c r="V643" i="5"/>
  <c r="W643" i="5"/>
  <c r="X643" i="5"/>
  <c r="M644" i="5"/>
  <c r="N644" i="5"/>
  <c r="O644" i="5"/>
  <c r="P644" i="5"/>
  <c r="Q644" i="5"/>
  <c r="R644" i="5"/>
  <c r="S644" i="5"/>
  <c r="T644" i="5"/>
  <c r="U644" i="5"/>
  <c r="V644" i="5"/>
  <c r="W644" i="5"/>
  <c r="X644" i="5"/>
  <c r="M645" i="5"/>
  <c r="N645" i="5"/>
  <c r="O645" i="5"/>
  <c r="P645" i="5"/>
  <c r="Q645" i="5"/>
  <c r="R645" i="5"/>
  <c r="S645" i="5"/>
  <c r="T645" i="5"/>
  <c r="U645" i="5"/>
  <c r="V645" i="5"/>
  <c r="W645" i="5"/>
  <c r="X645" i="5"/>
  <c r="M646" i="5"/>
  <c r="N646" i="5"/>
  <c r="O646" i="5"/>
  <c r="P646" i="5"/>
  <c r="Q646" i="5"/>
  <c r="R646" i="5"/>
  <c r="S646" i="5"/>
  <c r="T646" i="5"/>
  <c r="U646" i="5"/>
  <c r="V646" i="5"/>
  <c r="W646" i="5"/>
  <c r="X646" i="5"/>
  <c r="M647" i="5"/>
  <c r="N647" i="5"/>
  <c r="O647" i="5"/>
  <c r="P647" i="5"/>
  <c r="Q647" i="5"/>
  <c r="R647" i="5"/>
  <c r="S647" i="5"/>
  <c r="T647" i="5"/>
  <c r="U647" i="5"/>
  <c r="V647" i="5"/>
  <c r="W647" i="5"/>
  <c r="X647" i="5"/>
  <c r="M648" i="5"/>
  <c r="N648" i="5"/>
  <c r="O648" i="5"/>
  <c r="P648" i="5"/>
  <c r="Q648" i="5"/>
  <c r="R648" i="5"/>
  <c r="S648" i="5"/>
  <c r="T648" i="5"/>
  <c r="U648" i="5"/>
  <c r="V648" i="5"/>
  <c r="W648" i="5"/>
  <c r="X648" i="5"/>
  <c r="M649" i="5"/>
  <c r="N649" i="5"/>
  <c r="O649" i="5"/>
  <c r="P649" i="5"/>
  <c r="Q649" i="5"/>
  <c r="R649" i="5"/>
  <c r="S649" i="5"/>
  <c r="T649" i="5"/>
  <c r="U649" i="5"/>
  <c r="V649" i="5"/>
  <c r="W649" i="5"/>
  <c r="X649" i="5"/>
  <c r="M650" i="5"/>
  <c r="N650" i="5"/>
  <c r="O650" i="5"/>
  <c r="P650" i="5"/>
  <c r="Q650" i="5"/>
  <c r="R650" i="5"/>
  <c r="S650" i="5"/>
  <c r="T650" i="5"/>
  <c r="U650" i="5"/>
  <c r="V650" i="5"/>
  <c r="W650" i="5"/>
  <c r="X650" i="5"/>
  <c r="M651" i="5"/>
  <c r="N651" i="5"/>
  <c r="O651" i="5"/>
  <c r="P651" i="5"/>
  <c r="Q651" i="5"/>
  <c r="R651" i="5"/>
  <c r="S651" i="5"/>
  <c r="T651" i="5"/>
  <c r="U651" i="5"/>
  <c r="V651" i="5"/>
  <c r="W651" i="5"/>
  <c r="X651" i="5"/>
  <c r="M652" i="5"/>
  <c r="N652" i="5"/>
  <c r="O652" i="5"/>
  <c r="P652" i="5"/>
  <c r="Q652" i="5"/>
  <c r="R652" i="5"/>
  <c r="S652" i="5"/>
  <c r="T652" i="5"/>
  <c r="U652" i="5"/>
  <c r="V652" i="5"/>
  <c r="W652" i="5"/>
  <c r="X652" i="5"/>
  <c r="M653" i="5"/>
  <c r="N653" i="5"/>
  <c r="O653" i="5"/>
  <c r="P653" i="5"/>
  <c r="Q653" i="5"/>
  <c r="R653" i="5"/>
  <c r="S653" i="5"/>
  <c r="T653" i="5"/>
  <c r="U653" i="5"/>
  <c r="V653" i="5"/>
  <c r="W653" i="5"/>
  <c r="X653" i="5"/>
  <c r="M654" i="5"/>
  <c r="N654" i="5"/>
  <c r="O654" i="5"/>
  <c r="P654" i="5"/>
  <c r="Q654" i="5"/>
  <c r="R654" i="5"/>
  <c r="S654" i="5"/>
  <c r="T654" i="5"/>
  <c r="U654" i="5"/>
  <c r="V654" i="5"/>
  <c r="W654" i="5"/>
  <c r="X654" i="5"/>
  <c r="M655" i="5"/>
  <c r="N655" i="5"/>
  <c r="O655" i="5"/>
  <c r="P655" i="5"/>
  <c r="Q655" i="5"/>
  <c r="R655" i="5"/>
  <c r="S655" i="5"/>
  <c r="T655" i="5"/>
  <c r="U655" i="5"/>
  <c r="V655" i="5"/>
  <c r="W655" i="5"/>
  <c r="X655" i="5"/>
  <c r="M656" i="5"/>
  <c r="N656" i="5"/>
  <c r="O656" i="5"/>
  <c r="P656" i="5"/>
  <c r="Q656" i="5"/>
  <c r="R656" i="5"/>
  <c r="S656" i="5"/>
  <c r="T656" i="5"/>
  <c r="U656" i="5"/>
  <c r="V656" i="5"/>
  <c r="W656" i="5"/>
  <c r="X656" i="5"/>
  <c r="M657" i="5"/>
  <c r="N657" i="5"/>
  <c r="O657" i="5"/>
  <c r="P657" i="5"/>
  <c r="Q657" i="5"/>
  <c r="R657" i="5"/>
  <c r="S657" i="5"/>
  <c r="T657" i="5"/>
  <c r="U657" i="5"/>
  <c r="V657" i="5"/>
  <c r="W657" i="5"/>
  <c r="X657" i="5"/>
  <c r="M658" i="5"/>
  <c r="N658" i="5"/>
  <c r="O658" i="5"/>
  <c r="P658" i="5"/>
  <c r="Q658" i="5"/>
  <c r="R658" i="5"/>
  <c r="S658" i="5"/>
  <c r="T658" i="5"/>
  <c r="U658" i="5"/>
  <c r="V658" i="5"/>
  <c r="W658" i="5"/>
  <c r="X658" i="5"/>
  <c r="M659" i="5"/>
  <c r="N659" i="5"/>
  <c r="O659" i="5"/>
  <c r="P659" i="5"/>
  <c r="Q659" i="5"/>
  <c r="R659" i="5"/>
  <c r="S659" i="5"/>
  <c r="T659" i="5"/>
  <c r="U659" i="5"/>
  <c r="V659" i="5"/>
  <c r="W659" i="5"/>
  <c r="X659" i="5"/>
  <c r="M660" i="5"/>
  <c r="N660" i="5"/>
  <c r="O660" i="5"/>
  <c r="P660" i="5"/>
  <c r="Q660" i="5"/>
  <c r="R660" i="5"/>
  <c r="S660" i="5"/>
  <c r="T660" i="5"/>
  <c r="U660" i="5"/>
  <c r="V660" i="5"/>
  <c r="W660" i="5"/>
  <c r="X660" i="5"/>
  <c r="M661" i="5"/>
  <c r="N661" i="5"/>
  <c r="O661" i="5"/>
  <c r="P661" i="5"/>
  <c r="Q661" i="5"/>
  <c r="R661" i="5"/>
  <c r="S661" i="5"/>
  <c r="T661" i="5"/>
  <c r="U661" i="5"/>
  <c r="V661" i="5"/>
  <c r="W661" i="5"/>
  <c r="X661" i="5"/>
  <c r="M662" i="5"/>
  <c r="N662" i="5"/>
  <c r="O662" i="5"/>
  <c r="P662" i="5"/>
  <c r="Q662" i="5"/>
  <c r="R662" i="5"/>
  <c r="S662" i="5"/>
  <c r="T662" i="5"/>
  <c r="U662" i="5"/>
  <c r="V662" i="5"/>
  <c r="W662" i="5"/>
  <c r="X662" i="5"/>
  <c r="M663" i="5"/>
  <c r="N663" i="5"/>
  <c r="O663" i="5"/>
  <c r="P663" i="5"/>
  <c r="Q663" i="5"/>
  <c r="R663" i="5"/>
  <c r="S663" i="5"/>
  <c r="T663" i="5"/>
  <c r="U663" i="5"/>
  <c r="V663" i="5"/>
  <c r="W663" i="5"/>
  <c r="X663" i="5"/>
  <c r="M664" i="5"/>
  <c r="N664" i="5"/>
  <c r="O664" i="5"/>
  <c r="P664" i="5"/>
  <c r="Q664" i="5"/>
  <c r="R664" i="5"/>
  <c r="S664" i="5"/>
  <c r="T664" i="5"/>
  <c r="U664" i="5"/>
  <c r="V664" i="5"/>
  <c r="W664" i="5"/>
  <c r="X664" i="5"/>
  <c r="M665" i="5"/>
  <c r="N665" i="5"/>
  <c r="O665" i="5"/>
  <c r="P665" i="5"/>
  <c r="Q665" i="5"/>
  <c r="R665" i="5"/>
  <c r="S665" i="5"/>
  <c r="T665" i="5"/>
  <c r="U665" i="5"/>
  <c r="V665" i="5"/>
  <c r="W665" i="5"/>
  <c r="X665" i="5"/>
  <c r="M666" i="5"/>
  <c r="N666" i="5"/>
  <c r="O666" i="5"/>
  <c r="P666" i="5"/>
  <c r="Q666" i="5"/>
  <c r="R666" i="5"/>
  <c r="S666" i="5"/>
  <c r="T666" i="5"/>
  <c r="U666" i="5"/>
  <c r="V666" i="5"/>
  <c r="W666" i="5"/>
  <c r="X666" i="5"/>
  <c r="M667" i="5"/>
  <c r="N667" i="5"/>
  <c r="O667" i="5"/>
  <c r="P667" i="5"/>
  <c r="Q667" i="5"/>
  <c r="R667" i="5"/>
  <c r="S667" i="5"/>
  <c r="T667" i="5"/>
  <c r="U667" i="5"/>
  <c r="V667" i="5"/>
  <c r="W667" i="5"/>
  <c r="X667" i="5"/>
  <c r="M668" i="5"/>
  <c r="N668" i="5"/>
  <c r="O668" i="5"/>
  <c r="P668" i="5"/>
  <c r="Q668" i="5"/>
  <c r="R668" i="5"/>
  <c r="S668" i="5"/>
  <c r="T668" i="5"/>
  <c r="U668" i="5"/>
  <c r="V668" i="5"/>
  <c r="W668" i="5"/>
  <c r="X668" i="5"/>
  <c r="M669" i="5"/>
  <c r="N669" i="5"/>
  <c r="O669" i="5"/>
  <c r="P669" i="5"/>
  <c r="Q669" i="5"/>
  <c r="R669" i="5"/>
  <c r="S669" i="5"/>
  <c r="T669" i="5"/>
  <c r="U669" i="5"/>
  <c r="V669" i="5"/>
  <c r="W669" i="5"/>
  <c r="X669" i="5"/>
  <c r="M670" i="5"/>
  <c r="N670" i="5"/>
  <c r="O670" i="5"/>
  <c r="P670" i="5"/>
  <c r="Q670" i="5"/>
  <c r="R670" i="5"/>
  <c r="S670" i="5"/>
  <c r="T670" i="5"/>
  <c r="U670" i="5"/>
  <c r="V670" i="5"/>
  <c r="W670" i="5"/>
  <c r="X670" i="5"/>
  <c r="M671" i="5"/>
  <c r="N671" i="5"/>
  <c r="O671" i="5"/>
  <c r="P671" i="5"/>
  <c r="Q671" i="5"/>
  <c r="R671" i="5"/>
  <c r="S671" i="5"/>
  <c r="T671" i="5"/>
  <c r="U671" i="5"/>
  <c r="V671" i="5"/>
  <c r="W671" i="5"/>
  <c r="X671" i="5"/>
  <c r="M672" i="5"/>
  <c r="N672" i="5"/>
  <c r="O672" i="5"/>
  <c r="P672" i="5"/>
  <c r="Q672" i="5"/>
  <c r="R672" i="5"/>
  <c r="S672" i="5"/>
  <c r="T672" i="5"/>
  <c r="U672" i="5"/>
  <c r="V672" i="5"/>
  <c r="W672" i="5"/>
  <c r="X672" i="5"/>
  <c r="M673" i="5"/>
  <c r="N673" i="5"/>
  <c r="O673" i="5"/>
  <c r="P673" i="5"/>
  <c r="Q673" i="5"/>
  <c r="R673" i="5"/>
  <c r="S673" i="5"/>
  <c r="T673" i="5"/>
  <c r="U673" i="5"/>
  <c r="V673" i="5"/>
  <c r="W673" i="5"/>
  <c r="X673" i="5"/>
  <c r="M674" i="5"/>
  <c r="N674" i="5"/>
  <c r="O674" i="5"/>
  <c r="P674" i="5"/>
  <c r="Q674" i="5"/>
  <c r="R674" i="5"/>
  <c r="S674" i="5"/>
  <c r="T674" i="5"/>
  <c r="U674" i="5"/>
  <c r="V674" i="5"/>
  <c r="W674" i="5"/>
  <c r="X674" i="5"/>
  <c r="M675" i="5"/>
  <c r="N675" i="5"/>
  <c r="O675" i="5"/>
  <c r="P675" i="5"/>
  <c r="Q675" i="5"/>
  <c r="R675" i="5"/>
  <c r="S675" i="5"/>
  <c r="T675" i="5"/>
  <c r="U675" i="5"/>
  <c r="V675" i="5"/>
  <c r="W675" i="5"/>
  <c r="X675" i="5"/>
  <c r="M676" i="5"/>
  <c r="N676" i="5"/>
  <c r="O676" i="5"/>
  <c r="P676" i="5"/>
  <c r="Q676" i="5"/>
  <c r="R676" i="5"/>
  <c r="S676" i="5"/>
  <c r="T676" i="5"/>
  <c r="U676" i="5"/>
  <c r="V676" i="5"/>
  <c r="W676" i="5"/>
  <c r="X676" i="5"/>
  <c r="M677" i="5"/>
  <c r="N677" i="5"/>
  <c r="O677" i="5"/>
  <c r="P677" i="5"/>
  <c r="Q677" i="5"/>
  <c r="R677" i="5"/>
  <c r="S677" i="5"/>
  <c r="T677" i="5"/>
  <c r="U677" i="5"/>
  <c r="V677" i="5"/>
  <c r="W677" i="5"/>
  <c r="X677" i="5"/>
  <c r="M678" i="5"/>
  <c r="N678" i="5"/>
  <c r="O678" i="5"/>
  <c r="P678" i="5"/>
  <c r="Q678" i="5"/>
  <c r="R678" i="5"/>
  <c r="S678" i="5"/>
  <c r="T678" i="5"/>
  <c r="U678" i="5"/>
  <c r="V678" i="5"/>
  <c r="W678" i="5"/>
  <c r="X678" i="5"/>
  <c r="M679" i="5"/>
  <c r="N679" i="5"/>
  <c r="O679" i="5"/>
  <c r="P679" i="5"/>
  <c r="Q679" i="5"/>
  <c r="R679" i="5"/>
  <c r="S679" i="5"/>
  <c r="T679" i="5"/>
  <c r="U679" i="5"/>
  <c r="V679" i="5"/>
  <c r="W679" i="5"/>
  <c r="X679" i="5"/>
  <c r="M680" i="5"/>
  <c r="N680" i="5"/>
  <c r="O680" i="5"/>
  <c r="P680" i="5"/>
  <c r="Q680" i="5"/>
  <c r="R680" i="5"/>
  <c r="S680" i="5"/>
  <c r="T680" i="5"/>
  <c r="U680" i="5"/>
  <c r="V680" i="5"/>
  <c r="W680" i="5"/>
  <c r="X680" i="5"/>
  <c r="M681" i="5"/>
  <c r="N681" i="5"/>
  <c r="O681" i="5"/>
  <c r="P681" i="5"/>
  <c r="Q681" i="5"/>
  <c r="R681" i="5"/>
  <c r="S681" i="5"/>
  <c r="T681" i="5"/>
  <c r="U681" i="5"/>
  <c r="V681" i="5"/>
  <c r="W681" i="5"/>
  <c r="X681" i="5"/>
  <c r="M682" i="5"/>
  <c r="N682" i="5"/>
  <c r="O682" i="5"/>
  <c r="P682" i="5"/>
  <c r="Q682" i="5"/>
  <c r="R682" i="5"/>
  <c r="S682" i="5"/>
  <c r="T682" i="5"/>
  <c r="U682" i="5"/>
  <c r="V682" i="5"/>
  <c r="W682" i="5"/>
  <c r="X682" i="5"/>
  <c r="M683" i="5"/>
  <c r="N683" i="5"/>
  <c r="O683" i="5"/>
  <c r="P683" i="5"/>
  <c r="Q683" i="5"/>
  <c r="R683" i="5"/>
  <c r="S683" i="5"/>
  <c r="T683" i="5"/>
  <c r="U683" i="5"/>
  <c r="V683" i="5"/>
  <c r="W683" i="5"/>
  <c r="X683" i="5"/>
  <c r="M684" i="5"/>
  <c r="N684" i="5"/>
  <c r="O684" i="5"/>
  <c r="P684" i="5"/>
  <c r="Q684" i="5"/>
  <c r="R684" i="5"/>
  <c r="S684" i="5"/>
  <c r="T684" i="5"/>
  <c r="U684" i="5"/>
  <c r="V684" i="5"/>
  <c r="W684" i="5"/>
  <c r="X684" i="5"/>
  <c r="M685" i="5"/>
  <c r="N685" i="5"/>
  <c r="O685" i="5"/>
  <c r="P685" i="5"/>
  <c r="Q685" i="5"/>
  <c r="R685" i="5"/>
  <c r="S685" i="5"/>
  <c r="T685" i="5"/>
  <c r="U685" i="5"/>
  <c r="V685" i="5"/>
  <c r="W685" i="5"/>
  <c r="X685" i="5"/>
  <c r="M686" i="5"/>
  <c r="N686" i="5"/>
  <c r="O686" i="5"/>
  <c r="P686" i="5"/>
  <c r="Q686" i="5"/>
  <c r="R686" i="5"/>
  <c r="S686" i="5"/>
  <c r="T686" i="5"/>
  <c r="U686" i="5"/>
  <c r="V686" i="5"/>
  <c r="W686" i="5"/>
  <c r="X686" i="5"/>
  <c r="M687" i="5"/>
  <c r="N687" i="5"/>
  <c r="O687" i="5"/>
  <c r="P687" i="5"/>
  <c r="Q687" i="5"/>
  <c r="R687" i="5"/>
  <c r="S687" i="5"/>
  <c r="T687" i="5"/>
  <c r="U687" i="5"/>
  <c r="V687" i="5"/>
  <c r="W687" i="5"/>
  <c r="X687" i="5"/>
  <c r="M688" i="5"/>
  <c r="N688" i="5"/>
  <c r="O688" i="5"/>
  <c r="P688" i="5"/>
  <c r="Q688" i="5"/>
  <c r="R688" i="5"/>
  <c r="S688" i="5"/>
  <c r="T688" i="5"/>
  <c r="U688" i="5"/>
  <c r="V688" i="5"/>
  <c r="W688" i="5"/>
  <c r="X688" i="5"/>
  <c r="M689" i="5"/>
  <c r="N689" i="5"/>
  <c r="O689" i="5"/>
  <c r="P689" i="5"/>
  <c r="Q689" i="5"/>
  <c r="R689" i="5"/>
  <c r="S689" i="5"/>
  <c r="T689" i="5"/>
  <c r="U689" i="5"/>
  <c r="V689" i="5"/>
  <c r="W689" i="5"/>
  <c r="X689" i="5"/>
  <c r="M690" i="5"/>
  <c r="N690" i="5"/>
  <c r="O690" i="5"/>
  <c r="P690" i="5"/>
  <c r="Q690" i="5"/>
  <c r="R690" i="5"/>
  <c r="S690" i="5"/>
  <c r="T690" i="5"/>
  <c r="U690" i="5"/>
  <c r="V690" i="5"/>
  <c r="W690" i="5"/>
  <c r="X690" i="5"/>
  <c r="M691" i="5"/>
  <c r="N691" i="5"/>
  <c r="O691" i="5"/>
  <c r="P691" i="5"/>
  <c r="Q691" i="5"/>
  <c r="R691" i="5"/>
  <c r="S691" i="5"/>
  <c r="T691" i="5"/>
  <c r="U691" i="5"/>
  <c r="V691" i="5"/>
  <c r="W691" i="5"/>
  <c r="X691" i="5"/>
  <c r="M692" i="5"/>
  <c r="N692" i="5"/>
  <c r="O692" i="5"/>
  <c r="P692" i="5"/>
  <c r="Q692" i="5"/>
  <c r="R692" i="5"/>
  <c r="S692" i="5"/>
  <c r="T692" i="5"/>
  <c r="U692" i="5"/>
  <c r="V692" i="5"/>
  <c r="W692" i="5"/>
  <c r="X692" i="5"/>
  <c r="M693" i="5"/>
  <c r="N693" i="5"/>
  <c r="O693" i="5"/>
  <c r="P693" i="5"/>
  <c r="Q693" i="5"/>
  <c r="R693" i="5"/>
  <c r="S693" i="5"/>
  <c r="T693" i="5"/>
  <c r="U693" i="5"/>
  <c r="V693" i="5"/>
  <c r="W693" i="5"/>
  <c r="X693" i="5"/>
  <c r="M694" i="5"/>
  <c r="N694" i="5"/>
  <c r="O694" i="5"/>
  <c r="P694" i="5"/>
  <c r="Q694" i="5"/>
  <c r="R694" i="5"/>
  <c r="S694" i="5"/>
  <c r="T694" i="5"/>
  <c r="U694" i="5"/>
  <c r="V694" i="5"/>
  <c r="W694" i="5"/>
  <c r="X694" i="5"/>
  <c r="M695" i="5"/>
  <c r="N695" i="5"/>
  <c r="O695" i="5"/>
  <c r="P695" i="5"/>
  <c r="Q695" i="5"/>
  <c r="R695" i="5"/>
  <c r="S695" i="5"/>
  <c r="T695" i="5"/>
  <c r="U695" i="5"/>
  <c r="V695" i="5"/>
  <c r="W695" i="5"/>
  <c r="X695" i="5"/>
  <c r="M696" i="5"/>
  <c r="N696" i="5"/>
  <c r="O696" i="5"/>
  <c r="P696" i="5"/>
  <c r="Q696" i="5"/>
  <c r="R696" i="5"/>
  <c r="S696" i="5"/>
  <c r="T696" i="5"/>
  <c r="U696" i="5"/>
  <c r="V696" i="5"/>
  <c r="W696" i="5"/>
  <c r="X696" i="5"/>
  <c r="M697" i="5"/>
  <c r="N697" i="5"/>
  <c r="O697" i="5"/>
  <c r="P697" i="5"/>
  <c r="Q697" i="5"/>
  <c r="R697" i="5"/>
  <c r="S697" i="5"/>
  <c r="T697" i="5"/>
  <c r="U697" i="5"/>
  <c r="V697" i="5"/>
  <c r="W697" i="5"/>
  <c r="X697" i="5"/>
  <c r="M698" i="5"/>
  <c r="N698" i="5"/>
  <c r="O698" i="5"/>
  <c r="P698" i="5"/>
  <c r="Q698" i="5"/>
  <c r="R698" i="5"/>
  <c r="S698" i="5"/>
  <c r="T698" i="5"/>
  <c r="U698" i="5"/>
  <c r="V698" i="5"/>
  <c r="W698" i="5"/>
  <c r="X698" i="5"/>
  <c r="M699" i="5"/>
  <c r="N699" i="5"/>
  <c r="O699" i="5"/>
  <c r="P699" i="5"/>
  <c r="Q699" i="5"/>
  <c r="R699" i="5"/>
  <c r="S699" i="5"/>
  <c r="T699" i="5"/>
  <c r="U699" i="5"/>
  <c r="V699" i="5"/>
  <c r="W699" i="5"/>
  <c r="X699" i="5"/>
  <c r="M700" i="5"/>
  <c r="N700" i="5"/>
  <c r="O700" i="5"/>
  <c r="P700" i="5"/>
  <c r="Q700" i="5"/>
  <c r="R700" i="5"/>
  <c r="S700" i="5"/>
  <c r="T700" i="5"/>
  <c r="U700" i="5"/>
  <c r="V700" i="5"/>
  <c r="W700" i="5"/>
  <c r="X700" i="5"/>
  <c r="M701" i="5"/>
  <c r="N701" i="5"/>
  <c r="O701" i="5"/>
  <c r="P701" i="5"/>
  <c r="Q701" i="5"/>
  <c r="R701" i="5"/>
  <c r="S701" i="5"/>
  <c r="T701" i="5"/>
  <c r="U701" i="5"/>
  <c r="V701" i="5"/>
  <c r="W701" i="5"/>
  <c r="X701" i="5"/>
  <c r="M702" i="5"/>
  <c r="N702" i="5"/>
  <c r="O702" i="5"/>
  <c r="P702" i="5"/>
  <c r="Q702" i="5"/>
  <c r="R702" i="5"/>
  <c r="S702" i="5"/>
  <c r="T702" i="5"/>
  <c r="U702" i="5"/>
  <c r="V702" i="5"/>
  <c r="W702" i="5"/>
  <c r="X702" i="5"/>
  <c r="M703" i="5"/>
  <c r="N703" i="5"/>
  <c r="O703" i="5"/>
  <c r="P703" i="5"/>
  <c r="Q703" i="5"/>
  <c r="R703" i="5"/>
  <c r="S703" i="5"/>
  <c r="T703" i="5"/>
  <c r="U703" i="5"/>
  <c r="V703" i="5"/>
  <c r="W703" i="5"/>
  <c r="X703" i="5"/>
  <c r="M704" i="5"/>
  <c r="N704" i="5"/>
  <c r="O704" i="5"/>
  <c r="P704" i="5"/>
  <c r="Q704" i="5"/>
  <c r="R704" i="5"/>
  <c r="S704" i="5"/>
  <c r="T704" i="5"/>
  <c r="U704" i="5"/>
  <c r="V704" i="5"/>
  <c r="W704" i="5"/>
  <c r="X704" i="5"/>
  <c r="M705" i="5"/>
  <c r="N705" i="5"/>
  <c r="O705" i="5"/>
  <c r="P705" i="5"/>
  <c r="Q705" i="5"/>
  <c r="R705" i="5"/>
  <c r="S705" i="5"/>
  <c r="T705" i="5"/>
  <c r="U705" i="5"/>
  <c r="V705" i="5"/>
  <c r="W705" i="5"/>
  <c r="X705" i="5"/>
  <c r="M706" i="5"/>
  <c r="N706" i="5"/>
  <c r="O706" i="5"/>
  <c r="P706" i="5"/>
  <c r="Q706" i="5"/>
  <c r="R706" i="5"/>
  <c r="S706" i="5"/>
  <c r="T706" i="5"/>
  <c r="U706" i="5"/>
  <c r="V706" i="5"/>
  <c r="W706" i="5"/>
  <c r="X706" i="5"/>
  <c r="M707" i="5"/>
  <c r="N707" i="5"/>
  <c r="O707" i="5"/>
  <c r="P707" i="5"/>
  <c r="Q707" i="5"/>
  <c r="R707" i="5"/>
  <c r="S707" i="5"/>
  <c r="T707" i="5"/>
  <c r="U707" i="5"/>
  <c r="V707" i="5"/>
  <c r="W707" i="5"/>
  <c r="X707" i="5"/>
  <c r="M708" i="5"/>
  <c r="N708" i="5"/>
  <c r="O708" i="5"/>
  <c r="P708" i="5"/>
  <c r="Q708" i="5"/>
  <c r="R708" i="5"/>
  <c r="S708" i="5"/>
  <c r="T708" i="5"/>
  <c r="U708" i="5"/>
  <c r="V708" i="5"/>
  <c r="W708" i="5"/>
  <c r="X708" i="5"/>
  <c r="M709" i="5"/>
  <c r="N709" i="5"/>
  <c r="O709" i="5"/>
  <c r="P709" i="5"/>
  <c r="Q709" i="5"/>
  <c r="R709" i="5"/>
  <c r="S709" i="5"/>
  <c r="T709" i="5"/>
  <c r="U709" i="5"/>
  <c r="V709" i="5"/>
  <c r="W709" i="5"/>
  <c r="X709" i="5"/>
  <c r="M710" i="5"/>
  <c r="N710" i="5"/>
  <c r="O710" i="5"/>
  <c r="P710" i="5"/>
  <c r="Q710" i="5"/>
  <c r="R710" i="5"/>
  <c r="S710" i="5"/>
  <c r="T710" i="5"/>
  <c r="U710" i="5"/>
  <c r="V710" i="5"/>
  <c r="W710" i="5"/>
  <c r="X710" i="5"/>
  <c r="M711" i="5"/>
  <c r="N711" i="5"/>
  <c r="O711" i="5"/>
  <c r="P711" i="5"/>
  <c r="Q711" i="5"/>
  <c r="R711" i="5"/>
  <c r="S711" i="5"/>
  <c r="T711" i="5"/>
  <c r="U711" i="5"/>
  <c r="V711" i="5"/>
  <c r="W711" i="5"/>
  <c r="X711" i="5"/>
  <c r="M712" i="5"/>
  <c r="N712" i="5"/>
  <c r="O712" i="5"/>
  <c r="P712" i="5"/>
  <c r="Q712" i="5"/>
  <c r="R712" i="5"/>
  <c r="S712" i="5"/>
  <c r="T712" i="5"/>
  <c r="U712" i="5"/>
  <c r="V712" i="5"/>
  <c r="W712" i="5"/>
  <c r="X712" i="5"/>
  <c r="M713" i="5"/>
  <c r="N713" i="5"/>
  <c r="O713" i="5"/>
  <c r="P713" i="5"/>
  <c r="Q713" i="5"/>
  <c r="R713" i="5"/>
  <c r="S713" i="5"/>
  <c r="T713" i="5"/>
  <c r="U713" i="5"/>
  <c r="V713" i="5"/>
  <c r="W713" i="5"/>
  <c r="X713" i="5"/>
  <c r="M714" i="5"/>
  <c r="N714" i="5"/>
  <c r="O714" i="5"/>
  <c r="P714" i="5"/>
  <c r="Q714" i="5"/>
  <c r="R714" i="5"/>
  <c r="S714" i="5"/>
  <c r="T714" i="5"/>
  <c r="U714" i="5"/>
  <c r="V714" i="5"/>
  <c r="W714" i="5"/>
  <c r="X714" i="5"/>
  <c r="M715" i="5"/>
  <c r="N715" i="5"/>
  <c r="O715" i="5"/>
  <c r="P715" i="5"/>
  <c r="Q715" i="5"/>
  <c r="R715" i="5"/>
  <c r="S715" i="5"/>
  <c r="T715" i="5"/>
  <c r="U715" i="5"/>
  <c r="V715" i="5"/>
  <c r="W715" i="5"/>
  <c r="X715" i="5"/>
  <c r="M716" i="5"/>
  <c r="N716" i="5"/>
  <c r="O716" i="5"/>
  <c r="P716" i="5"/>
  <c r="Q716" i="5"/>
  <c r="R716" i="5"/>
  <c r="S716" i="5"/>
  <c r="T716" i="5"/>
  <c r="U716" i="5"/>
  <c r="V716" i="5"/>
  <c r="W716" i="5"/>
  <c r="X716" i="5"/>
  <c r="M717" i="5"/>
  <c r="N717" i="5"/>
  <c r="O717" i="5"/>
  <c r="P717" i="5"/>
  <c r="Q717" i="5"/>
  <c r="R717" i="5"/>
  <c r="S717" i="5"/>
  <c r="T717" i="5"/>
  <c r="U717" i="5"/>
  <c r="V717" i="5"/>
  <c r="W717" i="5"/>
  <c r="X717" i="5"/>
  <c r="M718" i="5"/>
  <c r="N718" i="5"/>
  <c r="O718" i="5"/>
  <c r="P718" i="5"/>
  <c r="Q718" i="5"/>
  <c r="R718" i="5"/>
  <c r="S718" i="5"/>
  <c r="T718" i="5"/>
  <c r="U718" i="5"/>
  <c r="V718" i="5"/>
  <c r="W718" i="5"/>
  <c r="X718" i="5"/>
  <c r="M719" i="5"/>
  <c r="N719" i="5"/>
  <c r="O719" i="5"/>
  <c r="P719" i="5"/>
  <c r="Q719" i="5"/>
  <c r="R719" i="5"/>
  <c r="S719" i="5"/>
  <c r="T719" i="5"/>
  <c r="U719" i="5"/>
  <c r="V719" i="5"/>
  <c r="W719" i="5"/>
  <c r="X719" i="5"/>
  <c r="M720" i="5"/>
  <c r="N720" i="5"/>
  <c r="O720" i="5"/>
  <c r="P720" i="5"/>
  <c r="Q720" i="5"/>
  <c r="R720" i="5"/>
  <c r="S720" i="5"/>
  <c r="T720" i="5"/>
  <c r="U720" i="5"/>
  <c r="V720" i="5"/>
  <c r="W720" i="5"/>
  <c r="X720" i="5"/>
  <c r="M721" i="5"/>
  <c r="N721" i="5"/>
  <c r="O721" i="5"/>
  <c r="P721" i="5"/>
  <c r="Q721" i="5"/>
  <c r="R721" i="5"/>
  <c r="S721" i="5"/>
  <c r="T721" i="5"/>
  <c r="U721" i="5"/>
  <c r="V721" i="5"/>
  <c r="W721" i="5"/>
  <c r="X721" i="5"/>
  <c r="M722" i="5"/>
  <c r="N722" i="5"/>
  <c r="O722" i="5"/>
  <c r="P722" i="5"/>
  <c r="Q722" i="5"/>
  <c r="R722" i="5"/>
  <c r="S722" i="5"/>
  <c r="T722" i="5"/>
  <c r="U722" i="5"/>
  <c r="V722" i="5"/>
  <c r="W722" i="5"/>
  <c r="X722" i="5"/>
  <c r="M723" i="5"/>
  <c r="N723" i="5"/>
  <c r="O723" i="5"/>
  <c r="P723" i="5"/>
  <c r="Q723" i="5"/>
  <c r="R723" i="5"/>
  <c r="S723" i="5"/>
  <c r="T723" i="5"/>
  <c r="U723" i="5"/>
  <c r="V723" i="5"/>
  <c r="W723" i="5"/>
  <c r="X723" i="5"/>
  <c r="M724" i="5"/>
  <c r="N724" i="5"/>
  <c r="O724" i="5"/>
  <c r="P724" i="5"/>
  <c r="Q724" i="5"/>
  <c r="R724" i="5"/>
  <c r="S724" i="5"/>
  <c r="T724" i="5"/>
  <c r="U724" i="5"/>
  <c r="V724" i="5"/>
  <c r="W724" i="5"/>
  <c r="X724" i="5"/>
  <c r="M725" i="5"/>
  <c r="N725" i="5"/>
  <c r="O725" i="5"/>
  <c r="P725" i="5"/>
  <c r="Q725" i="5"/>
  <c r="R725" i="5"/>
  <c r="S725" i="5"/>
  <c r="T725" i="5"/>
  <c r="U725" i="5"/>
  <c r="V725" i="5"/>
  <c r="W725" i="5"/>
  <c r="X725" i="5"/>
  <c r="M726" i="5"/>
  <c r="N726" i="5"/>
  <c r="O726" i="5"/>
  <c r="P726" i="5"/>
  <c r="Q726" i="5"/>
  <c r="R726" i="5"/>
  <c r="S726" i="5"/>
  <c r="T726" i="5"/>
  <c r="U726" i="5"/>
  <c r="V726" i="5"/>
  <c r="W726" i="5"/>
  <c r="X726" i="5"/>
  <c r="M727" i="5"/>
  <c r="N727" i="5"/>
  <c r="O727" i="5"/>
  <c r="P727" i="5"/>
  <c r="Q727" i="5"/>
  <c r="R727" i="5"/>
  <c r="S727" i="5"/>
  <c r="T727" i="5"/>
  <c r="U727" i="5"/>
  <c r="V727" i="5"/>
  <c r="W727" i="5"/>
  <c r="X727" i="5"/>
  <c r="M728" i="5"/>
  <c r="N728" i="5"/>
  <c r="O728" i="5"/>
  <c r="P728" i="5"/>
  <c r="Q728" i="5"/>
  <c r="R728" i="5"/>
  <c r="S728" i="5"/>
  <c r="T728" i="5"/>
  <c r="U728" i="5"/>
  <c r="V728" i="5"/>
  <c r="W728" i="5"/>
  <c r="X728" i="5"/>
  <c r="M729" i="5"/>
  <c r="N729" i="5"/>
  <c r="O729" i="5"/>
  <c r="P729" i="5"/>
  <c r="Q729" i="5"/>
  <c r="R729" i="5"/>
  <c r="S729" i="5"/>
  <c r="T729" i="5"/>
  <c r="U729" i="5"/>
  <c r="V729" i="5"/>
  <c r="W729" i="5"/>
  <c r="X729" i="5"/>
  <c r="M730" i="5"/>
  <c r="N730" i="5"/>
  <c r="O730" i="5"/>
  <c r="P730" i="5"/>
  <c r="Q730" i="5"/>
  <c r="R730" i="5"/>
  <c r="S730" i="5"/>
  <c r="T730" i="5"/>
  <c r="U730" i="5"/>
  <c r="V730" i="5"/>
  <c r="W730" i="5"/>
  <c r="X730" i="5"/>
  <c r="M731" i="5"/>
  <c r="N731" i="5"/>
  <c r="O731" i="5"/>
  <c r="P731" i="5"/>
  <c r="Q731" i="5"/>
  <c r="R731" i="5"/>
  <c r="S731" i="5"/>
  <c r="T731" i="5"/>
  <c r="U731" i="5"/>
  <c r="V731" i="5"/>
  <c r="W731" i="5"/>
  <c r="X731" i="5"/>
  <c r="M732" i="5"/>
  <c r="N732" i="5"/>
  <c r="O732" i="5"/>
  <c r="P732" i="5"/>
  <c r="Q732" i="5"/>
  <c r="R732" i="5"/>
  <c r="S732" i="5"/>
  <c r="T732" i="5"/>
  <c r="U732" i="5"/>
  <c r="V732" i="5"/>
  <c r="W732" i="5"/>
  <c r="X732" i="5"/>
  <c r="M733" i="5"/>
  <c r="N733" i="5"/>
  <c r="O733" i="5"/>
  <c r="P733" i="5"/>
  <c r="Q733" i="5"/>
  <c r="R733" i="5"/>
  <c r="S733" i="5"/>
  <c r="T733" i="5"/>
  <c r="U733" i="5"/>
  <c r="V733" i="5"/>
  <c r="W733" i="5"/>
  <c r="X733" i="5"/>
  <c r="M734" i="5"/>
  <c r="N734" i="5"/>
  <c r="O734" i="5"/>
  <c r="P734" i="5"/>
  <c r="Q734" i="5"/>
  <c r="R734" i="5"/>
  <c r="S734" i="5"/>
  <c r="T734" i="5"/>
  <c r="U734" i="5"/>
  <c r="V734" i="5"/>
  <c r="W734" i="5"/>
  <c r="X734" i="5"/>
  <c r="M735" i="5"/>
  <c r="N735" i="5"/>
  <c r="O735" i="5"/>
  <c r="P735" i="5"/>
  <c r="Q735" i="5"/>
  <c r="R735" i="5"/>
  <c r="S735" i="5"/>
  <c r="T735" i="5"/>
  <c r="U735" i="5"/>
  <c r="V735" i="5"/>
  <c r="W735" i="5"/>
  <c r="X735" i="5"/>
  <c r="M736" i="5"/>
  <c r="N736" i="5"/>
  <c r="O736" i="5"/>
  <c r="P736" i="5"/>
  <c r="Q736" i="5"/>
  <c r="R736" i="5"/>
  <c r="S736" i="5"/>
  <c r="T736" i="5"/>
  <c r="U736" i="5"/>
  <c r="V736" i="5"/>
  <c r="W736" i="5"/>
  <c r="X736" i="5"/>
  <c r="M737" i="5"/>
  <c r="N737" i="5"/>
  <c r="O737" i="5"/>
  <c r="P737" i="5"/>
  <c r="Q737" i="5"/>
  <c r="R737" i="5"/>
  <c r="S737" i="5"/>
  <c r="T737" i="5"/>
  <c r="U737" i="5"/>
  <c r="V737" i="5"/>
  <c r="W737" i="5"/>
  <c r="X737" i="5"/>
  <c r="M738" i="5"/>
  <c r="N738" i="5"/>
  <c r="O738" i="5"/>
  <c r="P738" i="5"/>
  <c r="Q738" i="5"/>
  <c r="R738" i="5"/>
  <c r="S738" i="5"/>
  <c r="T738" i="5"/>
  <c r="U738" i="5"/>
  <c r="V738" i="5"/>
  <c r="W738" i="5"/>
  <c r="X738" i="5"/>
  <c r="M739" i="5"/>
  <c r="N739" i="5"/>
  <c r="O739" i="5"/>
  <c r="P739" i="5"/>
  <c r="Q739" i="5"/>
  <c r="R739" i="5"/>
  <c r="S739" i="5"/>
  <c r="T739" i="5"/>
  <c r="U739" i="5"/>
  <c r="V739" i="5"/>
  <c r="W739" i="5"/>
  <c r="X739" i="5"/>
  <c r="M740" i="5"/>
  <c r="N740" i="5"/>
  <c r="O740" i="5"/>
  <c r="P740" i="5"/>
  <c r="Q740" i="5"/>
  <c r="R740" i="5"/>
  <c r="S740" i="5"/>
  <c r="T740" i="5"/>
  <c r="U740" i="5"/>
  <c r="V740" i="5"/>
  <c r="W740" i="5"/>
  <c r="X740" i="5"/>
  <c r="M741" i="5"/>
  <c r="N741" i="5"/>
  <c r="O741" i="5"/>
  <c r="P741" i="5"/>
  <c r="Q741" i="5"/>
  <c r="R741" i="5"/>
  <c r="S741" i="5"/>
  <c r="T741" i="5"/>
  <c r="U741" i="5"/>
  <c r="V741" i="5"/>
  <c r="W741" i="5"/>
  <c r="X741" i="5"/>
  <c r="M742" i="5"/>
  <c r="N742" i="5"/>
  <c r="O742" i="5"/>
  <c r="P742" i="5"/>
  <c r="Q742" i="5"/>
  <c r="R742" i="5"/>
  <c r="S742" i="5"/>
  <c r="T742" i="5"/>
  <c r="U742" i="5"/>
  <c r="V742" i="5"/>
  <c r="W742" i="5"/>
  <c r="X742" i="5"/>
  <c r="M743" i="5"/>
  <c r="N743" i="5"/>
  <c r="O743" i="5"/>
  <c r="P743" i="5"/>
  <c r="Q743" i="5"/>
  <c r="R743" i="5"/>
  <c r="S743" i="5"/>
  <c r="T743" i="5"/>
  <c r="U743" i="5"/>
  <c r="V743" i="5"/>
  <c r="W743" i="5"/>
  <c r="X743" i="5"/>
  <c r="M744" i="5"/>
  <c r="N744" i="5"/>
  <c r="O744" i="5"/>
  <c r="P744" i="5"/>
  <c r="Q744" i="5"/>
  <c r="R744" i="5"/>
  <c r="S744" i="5"/>
  <c r="T744" i="5"/>
  <c r="U744" i="5"/>
  <c r="V744" i="5"/>
  <c r="W744" i="5"/>
  <c r="X744" i="5"/>
  <c r="M745" i="5"/>
  <c r="N745" i="5"/>
  <c r="O745" i="5"/>
  <c r="P745" i="5"/>
  <c r="Q745" i="5"/>
  <c r="R745" i="5"/>
  <c r="S745" i="5"/>
  <c r="T745" i="5"/>
  <c r="U745" i="5"/>
  <c r="V745" i="5"/>
  <c r="W745" i="5"/>
  <c r="X745" i="5"/>
  <c r="M746" i="5"/>
  <c r="N746" i="5"/>
  <c r="O746" i="5"/>
  <c r="P746" i="5"/>
  <c r="Q746" i="5"/>
  <c r="R746" i="5"/>
  <c r="S746" i="5"/>
  <c r="T746" i="5"/>
  <c r="U746" i="5"/>
  <c r="V746" i="5"/>
  <c r="W746" i="5"/>
  <c r="X746" i="5"/>
  <c r="M747" i="5"/>
  <c r="N747" i="5"/>
  <c r="O747" i="5"/>
  <c r="P747" i="5"/>
  <c r="Q747" i="5"/>
  <c r="R747" i="5"/>
  <c r="S747" i="5"/>
  <c r="T747" i="5"/>
  <c r="U747" i="5"/>
  <c r="V747" i="5"/>
  <c r="W747" i="5"/>
  <c r="X747" i="5"/>
  <c r="M748" i="5"/>
  <c r="N748" i="5"/>
  <c r="O748" i="5"/>
  <c r="P748" i="5"/>
  <c r="Q748" i="5"/>
  <c r="R748" i="5"/>
  <c r="S748" i="5"/>
  <c r="T748" i="5"/>
  <c r="U748" i="5"/>
  <c r="V748" i="5"/>
  <c r="W748" i="5"/>
  <c r="X748" i="5"/>
  <c r="M749" i="5"/>
  <c r="N749" i="5"/>
  <c r="O749" i="5"/>
  <c r="P749" i="5"/>
  <c r="Q749" i="5"/>
  <c r="R749" i="5"/>
  <c r="S749" i="5"/>
  <c r="T749" i="5"/>
  <c r="U749" i="5"/>
  <c r="V749" i="5"/>
  <c r="W749" i="5"/>
  <c r="X749" i="5"/>
  <c r="M750" i="5"/>
  <c r="N750" i="5"/>
  <c r="O750" i="5"/>
  <c r="P750" i="5"/>
  <c r="Q750" i="5"/>
  <c r="R750" i="5"/>
  <c r="S750" i="5"/>
  <c r="T750" i="5"/>
  <c r="U750" i="5"/>
  <c r="V750" i="5"/>
  <c r="W750" i="5"/>
  <c r="X750" i="5"/>
  <c r="M751" i="5"/>
  <c r="N751" i="5"/>
  <c r="O751" i="5"/>
  <c r="P751" i="5"/>
  <c r="Q751" i="5"/>
  <c r="R751" i="5"/>
  <c r="S751" i="5"/>
  <c r="T751" i="5"/>
  <c r="U751" i="5"/>
  <c r="V751" i="5"/>
  <c r="W751" i="5"/>
  <c r="X751" i="5"/>
  <c r="M752" i="5"/>
  <c r="N752" i="5"/>
  <c r="O752" i="5"/>
  <c r="P752" i="5"/>
  <c r="Q752" i="5"/>
  <c r="R752" i="5"/>
  <c r="S752" i="5"/>
  <c r="T752" i="5"/>
  <c r="U752" i="5"/>
  <c r="V752" i="5"/>
  <c r="W752" i="5"/>
  <c r="X752" i="5"/>
  <c r="M753" i="5"/>
  <c r="N753" i="5"/>
  <c r="O753" i="5"/>
  <c r="P753" i="5"/>
  <c r="Q753" i="5"/>
  <c r="R753" i="5"/>
  <c r="S753" i="5"/>
  <c r="T753" i="5"/>
  <c r="U753" i="5"/>
  <c r="V753" i="5"/>
  <c r="W753" i="5"/>
  <c r="X753" i="5"/>
  <c r="M754" i="5"/>
  <c r="N754" i="5"/>
  <c r="O754" i="5"/>
  <c r="P754" i="5"/>
  <c r="Q754" i="5"/>
  <c r="R754" i="5"/>
  <c r="S754" i="5"/>
  <c r="T754" i="5"/>
  <c r="U754" i="5"/>
  <c r="V754" i="5"/>
  <c r="W754" i="5"/>
  <c r="X754" i="5"/>
  <c r="M755" i="5"/>
  <c r="N755" i="5"/>
  <c r="O755" i="5"/>
  <c r="P755" i="5"/>
  <c r="Q755" i="5"/>
  <c r="R755" i="5"/>
  <c r="S755" i="5"/>
  <c r="T755" i="5"/>
  <c r="U755" i="5"/>
  <c r="V755" i="5"/>
  <c r="W755" i="5"/>
  <c r="X755" i="5"/>
  <c r="M756" i="5"/>
  <c r="N756" i="5"/>
  <c r="O756" i="5"/>
  <c r="P756" i="5"/>
  <c r="Q756" i="5"/>
  <c r="R756" i="5"/>
  <c r="S756" i="5"/>
  <c r="T756" i="5"/>
  <c r="U756" i="5"/>
  <c r="V756" i="5"/>
  <c r="W756" i="5"/>
  <c r="X756" i="5"/>
  <c r="M757" i="5"/>
  <c r="N757" i="5"/>
  <c r="O757" i="5"/>
  <c r="P757" i="5"/>
  <c r="Q757" i="5"/>
  <c r="R757" i="5"/>
  <c r="S757" i="5"/>
  <c r="T757" i="5"/>
  <c r="U757" i="5"/>
  <c r="V757" i="5"/>
  <c r="W757" i="5"/>
  <c r="X757" i="5"/>
  <c r="M758" i="5"/>
  <c r="N758" i="5"/>
  <c r="O758" i="5"/>
  <c r="P758" i="5"/>
  <c r="Q758" i="5"/>
  <c r="R758" i="5"/>
  <c r="S758" i="5"/>
  <c r="T758" i="5"/>
  <c r="U758" i="5"/>
  <c r="V758" i="5"/>
  <c r="W758" i="5"/>
  <c r="X758" i="5"/>
  <c r="M759" i="5"/>
  <c r="N759" i="5"/>
  <c r="O759" i="5"/>
  <c r="P759" i="5"/>
  <c r="Q759" i="5"/>
  <c r="R759" i="5"/>
  <c r="S759" i="5"/>
  <c r="T759" i="5"/>
  <c r="U759" i="5"/>
  <c r="V759" i="5"/>
  <c r="W759" i="5"/>
  <c r="X759" i="5"/>
  <c r="M760" i="5"/>
  <c r="N760" i="5"/>
  <c r="O760" i="5"/>
  <c r="P760" i="5"/>
  <c r="Q760" i="5"/>
  <c r="R760" i="5"/>
  <c r="S760" i="5"/>
  <c r="T760" i="5"/>
  <c r="U760" i="5"/>
  <c r="V760" i="5"/>
  <c r="W760" i="5"/>
  <c r="X760" i="5"/>
  <c r="M761" i="5"/>
  <c r="N761" i="5"/>
  <c r="O761" i="5"/>
  <c r="P761" i="5"/>
  <c r="Q761" i="5"/>
  <c r="R761" i="5"/>
  <c r="S761" i="5"/>
  <c r="T761" i="5"/>
  <c r="U761" i="5"/>
  <c r="V761" i="5"/>
  <c r="W761" i="5"/>
  <c r="X761" i="5"/>
  <c r="M762" i="5"/>
  <c r="N762" i="5"/>
  <c r="O762" i="5"/>
  <c r="P762" i="5"/>
  <c r="Q762" i="5"/>
  <c r="R762" i="5"/>
  <c r="S762" i="5"/>
  <c r="T762" i="5"/>
  <c r="U762" i="5"/>
  <c r="V762" i="5"/>
  <c r="W762" i="5"/>
  <c r="X762" i="5"/>
  <c r="M763" i="5"/>
  <c r="N763" i="5"/>
  <c r="O763" i="5"/>
  <c r="P763" i="5"/>
  <c r="Q763" i="5"/>
  <c r="R763" i="5"/>
  <c r="S763" i="5"/>
  <c r="T763" i="5"/>
  <c r="U763" i="5"/>
  <c r="V763" i="5"/>
  <c r="W763" i="5"/>
  <c r="X763" i="5"/>
  <c r="M764" i="5"/>
  <c r="N764" i="5"/>
  <c r="O764" i="5"/>
  <c r="P764" i="5"/>
  <c r="Q764" i="5"/>
  <c r="R764" i="5"/>
  <c r="S764" i="5"/>
  <c r="T764" i="5"/>
  <c r="U764" i="5"/>
  <c r="V764" i="5"/>
  <c r="W764" i="5"/>
  <c r="X764" i="5"/>
  <c r="M765" i="5"/>
  <c r="N765" i="5"/>
  <c r="O765" i="5"/>
  <c r="P765" i="5"/>
  <c r="Q765" i="5"/>
  <c r="R765" i="5"/>
  <c r="S765" i="5"/>
  <c r="T765" i="5"/>
  <c r="U765" i="5"/>
  <c r="V765" i="5"/>
  <c r="W765" i="5"/>
  <c r="X765" i="5"/>
  <c r="M766" i="5"/>
  <c r="N766" i="5"/>
  <c r="O766" i="5"/>
  <c r="P766" i="5"/>
  <c r="Q766" i="5"/>
  <c r="R766" i="5"/>
  <c r="S766" i="5"/>
  <c r="T766" i="5"/>
  <c r="U766" i="5"/>
  <c r="V766" i="5"/>
  <c r="W766" i="5"/>
  <c r="X766" i="5"/>
  <c r="M767" i="5"/>
  <c r="N767" i="5"/>
  <c r="O767" i="5"/>
  <c r="P767" i="5"/>
  <c r="Q767" i="5"/>
  <c r="R767" i="5"/>
  <c r="S767" i="5"/>
  <c r="T767" i="5"/>
  <c r="U767" i="5"/>
  <c r="V767" i="5"/>
  <c r="W767" i="5"/>
  <c r="X767" i="5"/>
  <c r="M768" i="5"/>
  <c r="N768" i="5"/>
  <c r="O768" i="5"/>
  <c r="P768" i="5"/>
  <c r="Q768" i="5"/>
  <c r="R768" i="5"/>
  <c r="S768" i="5"/>
  <c r="T768" i="5"/>
  <c r="U768" i="5"/>
  <c r="V768" i="5"/>
  <c r="W768" i="5"/>
  <c r="X768" i="5"/>
  <c r="M769" i="5"/>
  <c r="N769" i="5"/>
  <c r="O769" i="5"/>
  <c r="P769" i="5"/>
  <c r="Q769" i="5"/>
  <c r="R769" i="5"/>
  <c r="S769" i="5"/>
  <c r="T769" i="5"/>
  <c r="U769" i="5"/>
  <c r="V769" i="5"/>
  <c r="W769" i="5"/>
  <c r="X769" i="5"/>
  <c r="M770" i="5"/>
  <c r="N770" i="5"/>
  <c r="O770" i="5"/>
  <c r="P770" i="5"/>
  <c r="Q770" i="5"/>
  <c r="R770" i="5"/>
  <c r="S770" i="5"/>
  <c r="T770" i="5"/>
  <c r="U770" i="5"/>
  <c r="V770" i="5"/>
  <c r="W770" i="5"/>
  <c r="X770" i="5"/>
  <c r="M771" i="5"/>
  <c r="N771" i="5"/>
  <c r="O771" i="5"/>
  <c r="P771" i="5"/>
  <c r="Q771" i="5"/>
  <c r="R771" i="5"/>
  <c r="S771" i="5"/>
  <c r="T771" i="5"/>
  <c r="U771" i="5"/>
  <c r="V771" i="5"/>
  <c r="W771" i="5"/>
  <c r="X771" i="5"/>
  <c r="M772" i="5"/>
  <c r="N772" i="5"/>
  <c r="O772" i="5"/>
  <c r="P772" i="5"/>
  <c r="Q772" i="5"/>
  <c r="R772" i="5"/>
  <c r="S772" i="5"/>
  <c r="T772" i="5"/>
  <c r="U772" i="5"/>
  <c r="V772" i="5"/>
  <c r="W772" i="5"/>
  <c r="X772" i="5"/>
  <c r="M773" i="5"/>
  <c r="N773" i="5"/>
  <c r="O773" i="5"/>
  <c r="P773" i="5"/>
  <c r="Q773" i="5"/>
  <c r="R773" i="5"/>
  <c r="S773" i="5"/>
  <c r="T773" i="5"/>
  <c r="U773" i="5"/>
  <c r="V773" i="5"/>
  <c r="W773" i="5"/>
  <c r="X773" i="5"/>
  <c r="M774" i="5"/>
  <c r="N774" i="5"/>
  <c r="O774" i="5"/>
  <c r="P774" i="5"/>
  <c r="Q774" i="5"/>
  <c r="R774" i="5"/>
  <c r="S774" i="5"/>
  <c r="T774" i="5"/>
  <c r="U774" i="5"/>
  <c r="V774" i="5"/>
  <c r="W774" i="5"/>
  <c r="X774" i="5"/>
  <c r="M775" i="5"/>
  <c r="N775" i="5"/>
  <c r="O775" i="5"/>
  <c r="P775" i="5"/>
  <c r="Q775" i="5"/>
  <c r="R775" i="5"/>
  <c r="S775" i="5"/>
  <c r="T775" i="5"/>
  <c r="U775" i="5"/>
  <c r="V775" i="5"/>
  <c r="W775" i="5"/>
  <c r="X775" i="5"/>
  <c r="M776" i="5"/>
  <c r="N776" i="5"/>
  <c r="O776" i="5"/>
  <c r="P776" i="5"/>
  <c r="Q776" i="5"/>
  <c r="R776" i="5"/>
  <c r="S776" i="5"/>
  <c r="T776" i="5"/>
  <c r="U776" i="5"/>
  <c r="V776" i="5"/>
  <c r="W776" i="5"/>
  <c r="X776" i="5"/>
  <c r="M777" i="5"/>
  <c r="N777" i="5"/>
  <c r="O777" i="5"/>
  <c r="P777" i="5"/>
  <c r="Q777" i="5"/>
  <c r="R777" i="5"/>
  <c r="S777" i="5"/>
  <c r="T777" i="5"/>
  <c r="U777" i="5"/>
  <c r="V777" i="5"/>
  <c r="W777" i="5"/>
  <c r="X777" i="5"/>
  <c r="M778" i="5"/>
  <c r="N778" i="5"/>
  <c r="O778" i="5"/>
  <c r="P778" i="5"/>
  <c r="Q778" i="5"/>
  <c r="R778" i="5"/>
  <c r="S778" i="5"/>
  <c r="T778" i="5"/>
  <c r="U778" i="5"/>
  <c r="V778" i="5"/>
  <c r="W778" i="5"/>
  <c r="X778" i="5"/>
  <c r="M779" i="5"/>
  <c r="N779" i="5"/>
  <c r="O779" i="5"/>
  <c r="P779" i="5"/>
  <c r="Q779" i="5"/>
  <c r="R779" i="5"/>
  <c r="S779" i="5"/>
  <c r="T779" i="5"/>
  <c r="U779" i="5"/>
  <c r="V779" i="5"/>
  <c r="W779" i="5"/>
  <c r="X779" i="5"/>
  <c r="M780" i="5"/>
  <c r="N780" i="5"/>
  <c r="O780" i="5"/>
  <c r="P780" i="5"/>
  <c r="Q780" i="5"/>
  <c r="R780" i="5"/>
  <c r="S780" i="5"/>
  <c r="T780" i="5"/>
  <c r="U780" i="5"/>
  <c r="V780" i="5"/>
  <c r="W780" i="5"/>
  <c r="X780" i="5"/>
  <c r="M781" i="5"/>
  <c r="N781" i="5"/>
  <c r="O781" i="5"/>
  <c r="P781" i="5"/>
  <c r="Q781" i="5"/>
  <c r="R781" i="5"/>
  <c r="S781" i="5"/>
  <c r="T781" i="5"/>
  <c r="U781" i="5"/>
  <c r="V781" i="5"/>
  <c r="W781" i="5"/>
  <c r="X781" i="5"/>
  <c r="M782" i="5"/>
  <c r="N782" i="5"/>
  <c r="O782" i="5"/>
  <c r="P782" i="5"/>
  <c r="Q782" i="5"/>
  <c r="R782" i="5"/>
  <c r="S782" i="5"/>
  <c r="T782" i="5"/>
  <c r="U782" i="5"/>
  <c r="V782" i="5"/>
  <c r="W782" i="5"/>
  <c r="X782" i="5"/>
  <c r="M783" i="5"/>
  <c r="N783" i="5"/>
  <c r="O783" i="5"/>
  <c r="P783" i="5"/>
  <c r="Q783" i="5"/>
  <c r="R783" i="5"/>
  <c r="S783" i="5"/>
  <c r="T783" i="5"/>
  <c r="U783" i="5"/>
  <c r="V783" i="5"/>
  <c r="W783" i="5"/>
  <c r="X783" i="5"/>
  <c r="M784" i="5"/>
  <c r="N784" i="5"/>
  <c r="O784" i="5"/>
  <c r="P784" i="5"/>
  <c r="Q784" i="5"/>
  <c r="R784" i="5"/>
  <c r="S784" i="5"/>
  <c r="T784" i="5"/>
  <c r="U784" i="5"/>
  <c r="V784" i="5"/>
  <c r="W784" i="5"/>
  <c r="X784" i="5"/>
  <c r="M785" i="5"/>
  <c r="N785" i="5"/>
  <c r="O785" i="5"/>
  <c r="P785" i="5"/>
  <c r="Q785" i="5"/>
  <c r="R785" i="5"/>
  <c r="S785" i="5"/>
  <c r="T785" i="5"/>
  <c r="U785" i="5"/>
  <c r="V785" i="5"/>
  <c r="W785" i="5"/>
  <c r="X785" i="5"/>
  <c r="M786" i="5"/>
  <c r="N786" i="5"/>
  <c r="O786" i="5"/>
  <c r="P786" i="5"/>
  <c r="Q786" i="5"/>
  <c r="R786" i="5"/>
  <c r="S786" i="5"/>
  <c r="T786" i="5"/>
  <c r="U786" i="5"/>
  <c r="V786" i="5"/>
  <c r="W786" i="5"/>
  <c r="X786" i="5"/>
  <c r="M787" i="5"/>
  <c r="N787" i="5"/>
  <c r="O787" i="5"/>
  <c r="P787" i="5"/>
  <c r="Q787" i="5"/>
  <c r="R787" i="5"/>
  <c r="S787" i="5"/>
  <c r="T787" i="5"/>
  <c r="U787" i="5"/>
  <c r="V787" i="5"/>
  <c r="W787" i="5"/>
  <c r="X787" i="5"/>
  <c r="M788" i="5"/>
  <c r="N788" i="5"/>
  <c r="O788" i="5"/>
  <c r="P788" i="5"/>
  <c r="Q788" i="5"/>
  <c r="R788" i="5"/>
  <c r="S788" i="5"/>
  <c r="T788" i="5"/>
  <c r="U788" i="5"/>
  <c r="V788" i="5"/>
  <c r="W788" i="5"/>
  <c r="X788" i="5"/>
  <c r="M789" i="5"/>
  <c r="N789" i="5"/>
  <c r="O789" i="5"/>
  <c r="P789" i="5"/>
  <c r="Q789" i="5"/>
  <c r="R789" i="5"/>
  <c r="S789" i="5"/>
  <c r="T789" i="5"/>
  <c r="U789" i="5"/>
  <c r="V789" i="5"/>
  <c r="W789" i="5"/>
  <c r="X789" i="5"/>
  <c r="M790" i="5"/>
  <c r="N790" i="5"/>
  <c r="O790" i="5"/>
  <c r="P790" i="5"/>
  <c r="Q790" i="5"/>
  <c r="R790" i="5"/>
  <c r="S790" i="5"/>
  <c r="T790" i="5"/>
  <c r="U790" i="5"/>
  <c r="V790" i="5"/>
  <c r="W790" i="5"/>
  <c r="X790" i="5"/>
  <c r="M791" i="5"/>
  <c r="N791" i="5"/>
  <c r="O791" i="5"/>
  <c r="P791" i="5"/>
  <c r="Q791" i="5"/>
  <c r="R791" i="5"/>
  <c r="S791" i="5"/>
  <c r="T791" i="5"/>
  <c r="U791" i="5"/>
  <c r="V791" i="5"/>
  <c r="W791" i="5"/>
  <c r="X791" i="5"/>
  <c r="M792" i="5"/>
  <c r="N792" i="5"/>
  <c r="O792" i="5"/>
  <c r="P792" i="5"/>
  <c r="Q792" i="5"/>
  <c r="R792" i="5"/>
  <c r="S792" i="5"/>
  <c r="T792" i="5"/>
  <c r="U792" i="5"/>
  <c r="V792" i="5"/>
  <c r="W792" i="5"/>
  <c r="X792" i="5"/>
  <c r="M793" i="5"/>
  <c r="N793" i="5"/>
  <c r="O793" i="5"/>
  <c r="P793" i="5"/>
  <c r="Q793" i="5"/>
  <c r="R793" i="5"/>
  <c r="S793" i="5"/>
  <c r="T793" i="5"/>
  <c r="U793" i="5"/>
  <c r="V793" i="5"/>
  <c r="W793" i="5"/>
  <c r="X793" i="5"/>
  <c r="M794" i="5"/>
  <c r="N794" i="5"/>
  <c r="O794" i="5"/>
  <c r="P794" i="5"/>
  <c r="Q794" i="5"/>
  <c r="R794" i="5"/>
  <c r="S794" i="5"/>
  <c r="T794" i="5"/>
  <c r="U794" i="5"/>
  <c r="V794" i="5"/>
  <c r="W794" i="5"/>
  <c r="X794" i="5"/>
  <c r="M795" i="5"/>
  <c r="N795" i="5"/>
  <c r="O795" i="5"/>
  <c r="P795" i="5"/>
  <c r="Q795" i="5"/>
  <c r="R795" i="5"/>
  <c r="S795" i="5"/>
  <c r="T795" i="5"/>
  <c r="U795" i="5"/>
  <c r="V795" i="5"/>
  <c r="W795" i="5"/>
  <c r="X795" i="5"/>
  <c r="M796" i="5"/>
  <c r="N796" i="5"/>
  <c r="O796" i="5"/>
  <c r="P796" i="5"/>
  <c r="Q796" i="5"/>
  <c r="R796" i="5"/>
  <c r="S796" i="5"/>
  <c r="T796" i="5"/>
  <c r="U796" i="5"/>
  <c r="V796" i="5"/>
  <c r="W796" i="5"/>
  <c r="X796" i="5"/>
  <c r="M797" i="5"/>
  <c r="N797" i="5"/>
  <c r="O797" i="5"/>
  <c r="P797" i="5"/>
  <c r="Q797" i="5"/>
  <c r="R797" i="5"/>
  <c r="S797" i="5"/>
  <c r="T797" i="5"/>
  <c r="U797" i="5"/>
  <c r="V797" i="5"/>
  <c r="W797" i="5"/>
  <c r="X797" i="5"/>
  <c r="M798" i="5"/>
  <c r="N798" i="5"/>
  <c r="O798" i="5"/>
  <c r="P798" i="5"/>
  <c r="Q798" i="5"/>
  <c r="R798" i="5"/>
  <c r="S798" i="5"/>
  <c r="T798" i="5"/>
  <c r="U798" i="5"/>
  <c r="V798" i="5"/>
  <c r="W798" i="5"/>
  <c r="X798" i="5"/>
  <c r="M799" i="5"/>
  <c r="N799" i="5"/>
  <c r="O799" i="5"/>
  <c r="P799" i="5"/>
  <c r="Q799" i="5"/>
  <c r="R799" i="5"/>
  <c r="S799" i="5"/>
  <c r="T799" i="5"/>
  <c r="U799" i="5"/>
  <c r="V799" i="5"/>
  <c r="W799" i="5"/>
  <c r="X799" i="5"/>
  <c r="M800" i="5"/>
  <c r="N800" i="5"/>
  <c r="O800" i="5"/>
  <c r="P800" i="5"/>
  <c r="Q800" i="5"/>
  <c r="R800" i="5"/>
  <c r="S800" i="5"/>
  <c r="T800" i="5"/>
  <c r="U800" i="5"/>
  <c r="V800" i="5"/>
  <c r="W800" i="5"/>
  <c r="X800" i="5"/>
  <c r="M801" i="5"/>
  <c r="N801" i="5"/>
  <c r="O801" i="5"/>
  <c r="P801" i="5"/>
  <c r="Q801" i="5"/>
  <c r="R801" i="5"/>
  <c r="S801" i="5"/>
  <c r="T801" i="5"/>
  <c r="U801" i="5"/>
  <c r="V801" i="5"/>
  <c r="W801" i="5"/>
  <c r="X801" i="5"/>
  <c r="M802" i="5"/>
  <c r="N802" i="5"/>
  <c r="O802" i="5"/>
  <c r="P802" i="5"/>
  <c r="Q802" i="5"/>
  <c r="R802" i="5"/>
  <c r="S802" i="5"/>
  <c r="T802" i="5"/>
  <c r="U802" i="5"/>
  <c r="V802" i="5"/>
  <c r="W802" i="5"/>
  <c r="X802" i="5"/>
  <c r="M803" i="5"/>
  <c r="N803" i="5"/>
  <c r="O803" i="5"/>
  <c r="P803" i="5"/>
  <c r="Q803" i="5"/>
  <c r="R803" i="5"/>
  <c r="S803" i="5"/>
  <c r="T803" i="5"/>
  <c r="U803" i="5"/>
  <c r="V803" i="5"/>
  <c r="W803" i="5"/>
  <c r="X803" i="5"/>
  <c r="M804" i="5"/>
  <c r="N804" i="5"/>
  <c r="O804" i="5"/>
  <c r="P804" i="5"/>
  <c r="Q804" i="5"/>
  <c r="R804" i="5"/>
  <c r="S804" i="5"/>
  <c r="T804" i="5"/>
  <c r="U804" i="5"/>
  <c r="V804" i="5"/>
  <c r="W804" i="5"/>
  <c r="X804" i="5"/>
  <c r="M805" i="5"/>
  <c r="N805" i="5"/>
  <c r="O805" i="5"/>
  <c r="P805" i="5"/>
  <c r="Q805" i="5"/>
  <c r="R805" i="5"/>
  <c r="S805" i="5"/>
  <c r="T805" i="5"/>
  <c r="U805" i="5"/>
  <c r="V805" i="5"/>
  <c r="W805" i="5"/>
  <c r="X805" i="5"/>
  <c r="M806" i="5"/>
  <c r="N806" i="5"/>
  <c r="O806" i="5"/>
  <c r="P806" i="5"/>
  <c r="Q806" i="5"/>
  <c r="R806" i="5"/>
  <c r="S806" i="5"/>
  <c r="T806" i="5"/>
  <c r="U806" i="5"/>
  <c r="V806" i="5"/>
  <c r="W806" i="5"/>
  <c r="X806" i="5"/>
  <c r="M807" i="5"/>
  <c r="N807" i="5"/>
  <c r="O807" i="5"/>
  <c r="P807" i="5"/>
  <c r="Q807" i="5"/>
  <c r="R807" i="5"/>
  <c r="S807" i="5"/>
  <c r="T807" i="5"/>
  <c r="U807" i="5"/>
  <c r="V807" i="5"/>
  <c r="W807" i="5"/>
  <c r="X807" i="5"/>
  <c r="M808" i="5"/>
  <c r="N808" i="5"/>
  <c r="O808" i="5"/>
  <c r="P808" i="5"/>
  <c r="Q808" i="5"/>
  <c r="R808" i="5"/>
  <c r="S808" i="5"/>
  <c r="T808" i="5"/>
  <c r="U808" i="5"/>
  <c r="V808" i="5"/>
  <c r="W808" i="5"/>
  <c r="X808" i="5"/>
  <c r="M809" i="5"/>
  <c r="N809" i="5"/>
  <c r="O809" i="5"/>
  <c r="P809" i="5"/>
  <c r="Q809" i="5"/>
  <c r="R809" i="5"/>
  <c r="S809" i="5"/>
  <c r="T809" i="5"/>
  <c r="U809" i="5"/>
  <c r="V809" i="5"/>
  <c r="W809" i="5"/>
  <c r="X809" i="5"/>
  <c r="M810" i="5"/>
  <c r="N810" i="5"/>
  <c r="O810" i="5"/>
  <c r="P810" i="5"/>
  <c r="Q810" i="5"/>
  <c r="R810" i="5"/>
  <c r="S810" i="5"/>
  <c r="T810" i="5"/>
  <c r="U810" i="5"/>
  <c r="V810" i="5"/>
  <c r="W810" i="5"/>
  <c r="X810" i="5"/>
  <c r="M811" i="5"/>
  <c r="N811" i="5"/>
  <c r="O811" i="5"/>
  <c r="P811" i="5"/>
  <c r="Q811" i="5"/>
  <c r="R811" i="5"/>
  <c r="S811" i="5"/>
  <c r="T811" i="5"/>
  <c r="U811" i="5"/>
  <c r="V811" i="5"/>
  <c r="W811" i="5"/>
  <c r="X811" i="5"/>
  <c r="M812" i="5"/>
  <c r="N812" i="5"/>
  <c r="O812" i="5"/>
  <c r="P812" i="5"/>
  <c r="Q812" i="5"/>
  <c r="R812" i="5"/>
  <c r="S812" i="5"/>
  <c r="T812" i="5"/>
  <c r="U812" i="5"/>
  <c r="V812" i="5"/>
  <c r="W812" i="5"/>
  <c r="X812" i="5"/>
  <c r="M813" i="5"/>
  <c r="N813" i="5"/>
  <c r="O813" i="5"/>
  <c r="P813" i="5"/>
  <c r="Q813" i="5"/>
  <c r="R813" i="5"/>
  <c r="S813" i="5"/>
  <c r="T813" i="5"/>
  <c r="U813" i="5"/>
  <c r="V813" i="5"/>
  <c r="W813" i="5"/>
  <c r="X813" i="5"/>
  <c r="M814" i="5"/>
  <c r="N814" i="5"/>
  <c r="O814" i="5"/>
  <c r="P814" i="5"/>
  <c r="Q814" i="5"/>
  <c r="R814" i="5"/>
  <c r="S814" i="5"/>
  <c r="T814" i="5"/>
  <c r="U814" i="5"/>
  <c r="V814" i="5"/>
  <c r="W814" i="5"/>
  <c r="X814" i="5"/>
  <c r="M815" i="5"/>
  <c r="N815" i="5"/>
  <c r="O815" i="5"/>
  <c r="P815" i="5"/>
  <c r="Q815" i="5"/>
  <c r="R815" i="5"/>
  <c r="S815" i="5"/>
  <c r="T815" i="5"/>
  <c r="U815" i="5"/>
  <c r="V815" i="5"/>
  <c r="W815" i="5"/>
  <c r="X815" i="5"/>
  <c r="M816" i="5"/>
  <c r="N816" i="5"/>
  <c r="O816" i="5"/>
  <c r="P816" i="5"/>
  <c r="Q816" i="5"/>
  <c r="R816" i="5"/>
  <c r="S816" i="5"/>
  <c r="T816" i="5"/>
  <c r="U816" i="5"/>
  <c r="V816" i="5"/>
  <c r="W816" i="5"/>
  <c r="X816" i="5"/>
  <c r="M817" i="5"/>
  <c r="N817" i="5"/>
  <c r="O817" i="5"/>
  <c r="P817" i="5"/>
  <c r="Q817" i="5"/>
  <c r="R817" i="5"/>
  <c r="S817" i="5"/>
  <c r="T817" i="5"/>
  <c r="U817" i="5"/>
  <c r="V817" i="5"/>
  <c r="W817" i="5"/>
  <c r="X817" i="5"/>
  <c r="M818" i="5"/>
  <c r="N818" i="5"/>
  <c r="O818" i="5"/>
  <c r="P818" i="5"/>
  <c r="Q818" i="5"/>
  <c r="R818" i="5"/>
  <c r="S818" i="5"/>
  <c r="T818" i="5"/>
  <c r="U818" i="5"/>
  <c r="V818" i="5"/>
  <c r="W818" i="5"/>
  <c r="X818" i="5"/>
  <c r="M819" i="5"/>
  <c r="N819" i="5"/>
  <c r="O819" i="5"/>
  <c r="P819" i="5"/>
  <c r="Q819" i="5"/>
  <c r="R819" i="5"/>
  <c r="S819" i="5"/>
  <c r="T819" i="5"/>
  <c r="U819" i="5"/>
  <c r="V819" i="5"/>
  <c r="W819" i="5"/>
  <c r="X819" i="5"/>
  <c r="M820" i="5"/>
  <c r="N820" i="5"/>
  <c r="O820" i="5"/>
  <c r="P820" i="5"/>
  <c r="Q820" i="5"/>
  <c r="R820" i="5"/>
  <c r="S820" i="5"/>
  <c r="T820" i="5"/>
  <c r="U820" i="5"/>
  <c r="V820" i="5"/>
  <c r="W820" i="5"/>
  <c r="X820" i="5"/>
  <c r="M821" i="5"/>
  <c r="N821" i="5"/>
  <c r="O821" i="5"/>
  <c r="P821" i="5"/>
  <c r="Q821" i="5"/>
  <c r="R821" i="5"/>
  <c r="S821" i="5"/>
  <c r="T821" i="5"/>
  <c r="U821" i="5"/>
  <c r="V821" i="5"/>
  <c r="W821" i="5"/>
  <c r="X821" i="5"/>
  <c r="M822" i="5"/>
  <c r="N822" i="5"/>
  <c r="O822" i="5"/>
  <c r="P822" i="5"/>
  <c r="Q822" i="5"/>
  <c r="R822" i="5"/>
  <c r="S822" i="5"/>
  <c r="T822" i="5"/>
  <c r="U822" i="5"/>
  <c r="V822" i="5"/>
  <c r="W822" i="5"/>
  <c r="X822" i="5"/>
  <c r="M823" i="5"/>
  <c r="N823" i="5"/>
  <c r="O823" i="5"/>
  <c r="P823" i="5"/>
  <c r="Q823" i="5"/>
  <c r="R823" i="5"/>
  <c r="S823" i="5"/>
  <c r="T823" i="5"/>
  <c r="U823" i="5"/>
  <c r="V823" i="5"/>
  <c r="W823" i="5"/>
  <c r="X823" i="5"/>
  <c r="M824" i="5"/>
  <c r="N824" i="5"/>
  <c r="O824" i="5"/>
  <c r="P824" i="5"/>
  <c r="Q824" i="5"/>
  <c r="R824" i="5"/>
  <c r="S824" i="5"/>
  <c r="T824" i="5"/>
  <c r="U824" i="5"/>
  <c r="V824" i="5"/>
  <c r="W824" i="5"/>
  <c r="X824" i="5"/>
  <c r="M825" i="5"/>
  <c r="N825" i="5"/>
  <c r="O825" i="5"/>
  <c r="P825" i="5"/>
  <c r="Q825" i="5"/>
  <c r="R825" i="5"/>
  <c r="S825" i="5"/>
  <c r="T825" i="5"/>
  <c r="U825" i="5"/>
  <c r="V825" i="5"/>
  <c r="W825" i="5"/>
  <c r="X825" i="5"/>
  <c r="M826" i="5"/>
  <c r="N826" i="5"/>
  <c r="O826" i="5"/>
  <c r="P826" i="5"/>
  <c r="Q826" i="5"/>
  <c r="R826" i="5"/>
  <c r="S826" i="5"/>
  <c r="T826" i="5"/>
  <c r="U826" i="5"/>
  <c r="V826" i="5"/>
  <c r="W826" i="5"/>
  <c r="X826" i="5"/>
  <c r="M827" i="5"/>
  <c r="N827" i="5"/>
  <c r="O827" i="5"/>
  <c r="P827" i="5"/>
  <c r="Q827" i="5"/>
  <c r="R827" i="5"/>
  <c r="S827" i="5"/>
  <c r="T827" i="5"/>
  <c r="U827" i="5"/>
  <c r="V827" i="5"/>
  <c r="W827" i="5"/>
  <c r="X827" i="5"/>
  <c r="M828" i="5"/>
  <c r="N828" i="5"/>
  <c r="O828" i="5"/>
  <c r="P828" i="5"/>
  <c r="Q828" i="5"/>
  <c r="R828" i="5"/>
  <c r="S828" i="5"/>
  <c r="T828" i="5"/>
  <c r="U828" i="5"/>
  <c r="V828" i="5"/>
  <c r="W828" i="5"/>
  <c r="X828" i="5"/>
  <c r="M829" i="5"/>
  <c r="N829" i="5"/>
  <c r="O829" i="5"/>
  <c r="P829" i="5"/>
  <c r="Q829" i="5"/>
  <c r="R829" i="5"/>
  <c r="S829" i="5"/>
  <c r="T829" i="5"/>
  <c r="U829" i="5"/>
  <c r="V829" i="5"/>
  <c r="W829" i="5"/>
  <c r="X829" i="5"/>
  <c r="M830" i="5"/>
  <c r="N830" i="5"/>
  <c r="O830" i="5"/>
  <c r="P830" i="5"/>
  <c r="Q830" i="5"/>
  <c r="R830" i="5"/>
  <c r="S830" i="5"/>
  <c r="T830" i="5"/>
  <c r="U830" i="5"/>
  <c r="V830" i="5"/>
  <c r="W830" i="5"/>
  <c r="X830" i="5"/>
  <c r="M831" i="5"/>
  <c r="N831" i="5"/>
  <c r="O831" i="5"/>
  <c r="P831" i="5"/>
  <c r="Q831" i="5"/>
  <c r="R831" i="5"/>
  <c r="S831" i="5"/>
  <c r="T831" i="5"/>
  <c r="U831" i="5"/>
  <c r="V831" i="5"/>
  <c r="W831" i="5"/>
  <c r="X831" i="5"/>
  <c r="M832" i="5"/>
  <c r="N832" i="5"/>
  <c r="O832" i="5"/>
  <c r="P832" i="5"/>
  <c r="Q832" i="5"/>
  <c r="R832" i="5"/>
  <c r="S832" i="5"/>
  <c r="T832" i="5"/>
  <c r="U832" i="5"/>
  <c r="V832" i="5"/>
  <c r="W832" i="5"/>
  <c r="X832" i="5"/>
  <c r="M833" i="5"/>
  <c r="N833" i="5"/>
  <c r="O833" i="5"/>
  <c r="P833" i="5"/>
  <c r="Q833" i="5"/>
  <c r="R833" i="5"/>
  <c r="S833" i="5"/>
  <c r="T833" i="5"/>
  <c r="U833" i="5"/>
  <c r="V833" i="5"/>
  <c r="W833" i="5"/>
  <c r="X833" i="5"/>
  <c r="M834" i="5"/>
  <c r="N834" i="5"/>
  <c r="O834" i="5"/>
  <c r="P834" i="5"/>
  <c r="Q834" i="5"/>
  <c r="R834" i="5"/>
  <c r="S834" i="5"/>
  <c r="T834" i="5"/>
  <c r="U834" i="5"/>
  <c r="V834" i="5"/>
  <c r="W834" i="5"/>
  <c r="X834" i="5"/>
  <c r="M835" i="5"/>
  <c r="N835" i="5"/>
  <c r="O835" i="5"/>
  <c r="P835" i="5"/>
  <c r="Q835" i="5"/>
  <c r="R835" i="5"/>
  <c r="S835" i="5"/>
  <c r="T835" i="5"/>
  <c r="U835" i="5"/>
  <c r="V835" i="5"/>
  <c r="W835" i="5"/>
  <c r="X835" i="5"/>
  <c r="M836" i="5"/>
  <c r="N836" i="5"/>
  <c r="O836" i="5"/>
  <c r="P836" i="5"/>
  <c r="Q836" i="5"/>
  <c r="R836" i="5"/>
  <c r="S836" i="5"/>
  <c r="T836" i="5"/>
  <c r="U836" i="5"/>
  <c r="V836" i="5"/>
  <c r="W836" i="5"/>
  <c r="X836" i="5"/>
  <c r="M837" i="5"/>
  <c r="N837" i="5"/>
  <c r="O837" i="5"/>
  <c r="P837" i="5"/>
  <c r="Q837" i="5"/>
  <c r="R837" i="5"/>
  <c r="S837" i="5"/>
  <c r="T837" i="5"/>
  <c r="U837" i="5"/>
  <c r="V837" i="5"/>
  <c r="W837" i="5"/>
  <c r="X837" i="5"/>
  <c r="M838" i="5"/>
  <c r="N838" i="5"/>
  <c r="O838" i="5"/>
  <c r="P838" i="5"/>
  <c r="Q838" i="5"/>
  <c r="R838" i="5"/>
  <c r="S838" i="5"/>
  <c r="T838" i="5"/>
  <c r="U838" i="5"/>
  <c r="V838" i="5"/>
  <c r="W838" i="5"/>
  <c r="X838" i="5"/>
  <c r="M839" i="5"/>
  <c r="N839" i="5"/>
  <c r="O839" i="5"/>
  <c r="P839" i="5"/>
  <c r="Q839" i="5"/>
  <c r="R839" i="5"/>
  <c r="S839" i="5"/>
  <c r="T839" i="5"/>
  <c r="U839" i="5"/>
  <c r="V839" i="5"/>
  <c r="W839" i="5"/>
  <c r="X839" i="5"/>
  <c r="M840" i="5"/>
  <c r="N840" i="5"/>
  <c r="O840" i="5"/>
  <c r="P840" i="5"/>
  <c r="Q840" i="5"/>
  <c r="R840" i="5"/>
  <c r="S840" i="5"/>
  <c r="T840" i="5"/>
  <c r="U840" i="5"/>
  <c r="V840" i="5"/>
  <c r="W840" i="5"/>
  <c r="X840" i="5"/>
  <c r="M841" i="5"/>
  <c r="N841" i="5"/>
  <c r="O841" i="5"/>
  <c r="P841" i="5"/>
  <c r="Q841" i="5"/>
  <c r="R841" i="5"/>
  <c r="S841" i="5"/>
  <c r="T841" i="5"/>
  <c r="U841" i="5"/>
  <c r="V841" i="5"/>
  <c r="W841" i="5"/>
  <c r="X841" i="5"/>
  <c r="M842" i="5"/>
  <c r="N842" i="5"/>
  <c r="O842" i="5"/>
  <c r="P842" i="5"/>
  <c r="Q842" i="5"/>
  <c r="R842" i="5"/>
  <c r="S842" i="5"/>
  <c r="T842" i="5"/>
  <c r="U842" i="5"/>
  <c r="V842" i="5"/>
  <c r="W842" i="5"/>
  <c r="X842" i="5"/>
  <c r="M843" i="5"/>
  <c r="N843" i="5"/>
  <c r="O843" i="5"/>
  <c r="P843" i="5"/>
  <c r="Q843" i="5"/>
  <c r="R843" i="5"/>
  <c r="S843" i="5"/>
  <c r="T843" i="5"/>
  <c r="U843" i="5"/>
  <c r="V843" i="5"/>
  <c r="W843" i="5"/>
  <c r="X843" i="5"/>
  <c r="M844" i="5"/>
  <c r="N844" i="5"/>
  <c r="O844" i="5"/>
  <c r="P844" i="5"/>
  <c r="Q844" i="5"/>
  <c r="R844" i="5"/>
  <c r="S844" i="5"/>
  <c r="T844" i="5"/>
  <c r="U844" i="5"/>
  <c r="V844" i="5"/>
  <c r="W844" i="5"/>
  <c r="X844" i="5"/>
  <c r="M845" i="5"/>
  <c r="N845" i="5"/>
  <c r="O845" i="5"/>
  <c r="P845" i="5"/>
  <c r="Q845" i="5"/>
  <c r="R845" i="5"/>
  <c r="S845" i="5"/>
  <c r="T845" i="5"/>
  <c r="U845" i="5"/>
  <c r="V845" i="5"/>
  <c r="W845" i="5"/>
  <c r="X845" i="5"/>
  <c r="M846" i="5"/>
  <c r="N846" i="5"/>
  <c r="O846" i="5"/>
  <c r="P846" i="5"/>
  <c r="Q846" i="5"/>
  <c r="R846" i="5"/>
  <c r="S846" i="5"/>
  <c r="T846" i="5"/>
  <c r="U846" i="5"/>
  <c r="V846" i="5"/>
  <c r="W846" i="5"/>
  <c r="X846" i="5"/>
  <c r="M847" i="5"/>
  <c r="N847" i="5"/>
  <c r="O847" i="5"/>
  <c r="P847" i="5"/>
  <c r="Q847" i="5"/>
  <c r="R847" i="5"/>
  <c r="S847" i="5"/>
  <c r="T847" i="5"/>
  <c r="U847" i="5"/>
  <c r="V847" i="5"/>
  <c r="W847" i="5"/>
  <c r="X847" i="5"/>
  <c r="M848" i="5"/>
  <c r="N848" i="5"/>
  <c r="O848" i="5"/>
  <c r="P848" i="5"/>
  <c r="Q848" i="5"/>
  <c r="R848" i="5"/>
  <c r="S848" i="5"/>
  <c r="T848" i="5"/>
  <c r="U848" i="5"/>
  <c r="V848" i="5"/>
  <c r="W848" i="5"/>
  <c r="X848" i="5"/>
  <c r="M849" i="5"/>
  <c r="N849" i="5"/>
  <c r="O849" i="5"/>
  <c r="P849" i="5"/>
  <c r="Q849" i="5"/>
  <c r="R849" i="5"/>
  <c r="S849" i="5"/>
  <c r="T849" i="5"/>
  <c r="U849" i="5"/>
  <c r="V849" i="5"/>
  <c r="W849" i="5"/>
  <c r="X849" i="5"/>
  <c r="M850" i="5"/>
  <c r="N850" i="5"/>
  <c r="O850" i="5"/>
  <c r="P850" i="5"/>
  <c r="Q850" i="5"/>
  <c r="R850" i="5"/>
  <c r="S850" i="5"/>
  <c r="T850" i="5"/>
  <c r="U850" i="5"/>
  <c r="V850" i="5"/>
  <c r="W850" i="5"/>
  <c r="X850" i="5"/>
  <c r="M851" i="5"/>
  <c r="N851" i="5"/>
  <c r="O851" i="5"/>
  <c r="P851" i="5"/>
  <c r="Q851" i="5"/>
  <c r="R851" i="5"/>
  <c r="S851" i="5"/>
  <c r="T851" i="5"/>
  <c r="U851" i="5"/>
  <c r="V851" i="5"/>
  <c r="W851" i="5"/>
  <c r="X851" i="5"/>
  <c r="M852" i="5"/>
  <c r="N852" i="5"/>
  <c r="O852" i="5"/>
  <c r="P852" i="5"/>
  <c r="Q852" i="5"/>
  <c r="R852" i="5"/>
  <c r="S852" i="5"/>
  <c r="T852" i="5"/>
  <c r="U852" i="5"/>
  <c r="V852" i="5"/>
  <c r="W852" i="5"/>
  <c r="X852" i="5"/>
  <c r="M853" i="5"/>
  <c r="N853" i="5"/>
  <c r="O853" i="5"/>
  <c r="P853" i="5"/>
  <c r="Q853" i="5"/>
  <c r="R853" i="5"/>
  <c r="S853" i="5"/>
  <c r="T853" i="5"/>
  <c r="U853" i="5"/>
  <c r="V853" i="5"/>
  <c r="W853" i="5"/>
  <c r="X853" i="5"/>
  <c r="M854" i="5"/>
  <c r="N854" i="5"/>
  <c r="O854" i="5"/>
  <c r="P854" i="5"/>
  <c r="Q854" i="5"/>
  <c r="R854" i="5"/>
  <c r="S854" i="5"/>
  <c r="T854" i="5"/>
  <c r="U854" i="5"/>
  <c r="V854" i="5"/>
  <c r="W854" i="5"/>
  <c r="X854" i="5"/>
  <c r="M855" i="5"/>
  <c r="N855" i="5"/>
  <c r="O855" i="5"/>
  <c r="P855" i="5"/>
  <c r="Q855" i="5"/>
  <c r="R855" i="5"/>
  <c r="S855" i="5"/>
  <c r="T855" i="5"/>
  <c r="U855" i="5"/>
  <c r="V855" i="5"/>
  <c r="W855" i="5"/>
  <c r="X855" i="5"/>
  <c r="M856" i="5"/>
  <c r="N856" i="5"/>
  <c r="O856" i="5"/>
  <c r="P856" i="5"/>
  <c r="Q856" i="5"/>
  <c r="R856" i="5"/>
  <c r="S856" i="5"/>
  <c r="T856" i="5"/>
  <c r="U856" i="5"/>
  <c r="V856" i="5"/>
  <c r="W856" i="5"/>
  <c r="X856" i="5"/>
  <c r="M857" i="5"/>
  <c r="N857" i="5"/>
  <c r="O857" i="5"/>
  <c r="P857" i="5"/>
  <c r="Q857" i="5"/>
  <c r="R857" i="5"/>
  <c r="S857" i="5"/>
  <c r="T857" i="5"/>
  <c r="U857" i="5"/>
  <c r="V857" i="5"/>
  <c r="W857" i="5"/>
  <c r="X857" i="5"/>
  <c r="M858" i="5"/>
  <c r="N858" i="5"/>
  <c r="O858" i="5"/>
  <c r="P858" i="5"/>
  <c r="Q858" i="5"/>
  <c r="R858" i="5"/>
  <c r="S858" i="5"/>
  <c r="T858" i="5"/>
  <c r="U858" i="5"/>
  <c r="V858" i="5"/>
  <c r="W858" i="5"/>
  <c r="X858" i="5"/>
  <c r="M859" i="5"/>
  <c r="N859" i="5"/>
  <c r="O859" i="5"/>
  <c r="P859" i="5"/>
  <c r="Q859" i="5"/>
  <c r="R859" i="5"/>
  <c r="S859" i="5"/>
  <c r="T859" i="5"/>
  <c r="U859" i="5"/>
  <c r="V859" i="5"/>
  <c r="W859" i="5"/>
  <c r="X859" i="5"/>
  <c r="M860" i="5"/>
  <c r="N860" i="5"/>
  <c r="O860" i="5"/>
  <c r="P860" i="5"/>
  <c r="Q860" i="5"/>
  <c r="R860" i="5"/>
  <c r="S860" i="5"/>
  <c r="T860" i="5"/>
  <c r="U860" i="5"/>
  <c r="V860" i="5"/>
  <c r="W860" i="5"/>
  <c r="X860" i="5"/>
  <c r="M861" i="5"/>
  <c r="N861" i="5"/>
  <c r="O861" i="5"/>
  <c r="P861" i="5"/>
  <c r="Q861" i="5"/>
  <c r="R861" i="5"/>
  <c r="S861" i="5"/>
  <c r="T861" i="5"/>
  <c r="U861" i="5"/>
  <c r="V861" i="5"/>
  <c r="W861" i="5"/>
  <c r="X861" i="5"/>
  <c r="M862" i="5"/>
  <c r="N862" i="5"/>
  <c r="O862" i="5"/>
  <c r="P862" i="5"/>
  <c r="Q862" i="5"/>
  <c r="R862" i="5"/>
  <c r="S862" i="5"/>
  <c r="T862" i="5"/>
  <c r="U862" i="5"/>
  <c r="V862" i="5"/>
  <c r="W862" i="5"/>
  <c r="X862" i="5"/>
  <c r="M863" i="5"/>
  <c r="N863" i="5"/>
  <c r="O863" i="5"/>
  <c r="P863" i="5"/>
  <c r="Q863" i="5"/>
  <c r="R863" i="5"/>
  <c r="S863" i="5"/>
  <c r="T863" i="5"/>
  <c r="U863" i="5"/>
  <c r="V863" i="5"/>
  <c r="W863" i="5"/>
  <c r="X863" i="5"/>
  <c r="M864" i="5"/>
  <c r="N864" i="5"/>
  <c r="O864" i="5"/>
  <c r="P864" i="5"/>
  <c r="Q864" i="5"/>
  <c r="R864" i="5"/>
  <c r="S864" i="5"/>
  <c r="T864" i="5"/>
  <c r="U864" i="5"/>
  <c r="V864" i="5"/>
  <c r="W864" i="5"/>
  <c r="X864" i="5"/>
  <c r="M865" i="5"/>
  <c r="N865" i="5"/>
  <c r="O865" i="5"/>
  <c r="P865" i="5"/>
  <c r="Q865" i="5"/>
  <c r="R865" i="5"/>
  <c r="S865" i="5"/>
  <c r="T865" i="5"/>
  <c r="U865" i="5"/>
  <c r="V865" i="5"/>
  <c r="W865" i="5"/>
  <c r="X865" i="5"/>
  <c r="M866" i="5"/>
  <c r="N866" i="5"/>
  <c r="O866" i="5"/>
  <c r="P866" i="5"/>
  <c r="Q866" i="5"/>
  <c r="R866" i="5"/>
  <c r="S866" i="5"/>
  <c r="T866" i="5"/>
  <c r="U866" i="5"/>
  <c r="V866" i="5"/>
  <c r="W866" i="5"/>
  <c r="X866" i="5"/>
  <c r="M867" i="5"/>
  <c r="N867" i="5"/>
  <c r="O867" i="5"/>
  <c r="P867" i="5"/>
  <c r="Q867" i="5"/>
  <c r="R867" i="5"/>
  <c r="S867" i="5"/>
  <c r="T867" i="5"/>
  <c r="U867" i="5"/>
  <c r="V867" i="5"/>
  <c r="W867" i="5"/>
  <c r="X867" i="5"/>
  <c r="M868" i="5"/>
  <c r="N868" i="5"/>
  <c r="O868" i="5"/>
  <c r="P868" i="5"/>
  <c r="Q868" i="5"/>
  <c r="R868" i="5"/>
  <c r="S868" i="5"/>
  <c r="T868" i="5"/>
  <c r="U868" i="5"/>
  <c r="V868" i="5"/>
  <c r="W868" i="5"/>
  <c r="X868" i="5"/>
  <c r="M869" i="5"/>
  <c r="N869" i="5"/>
  <c r="O869" i="5"/>
  <c r="P869" i="5"/>
  <c r="Q869" i="5"/>
  <c r="R869" i="5"/>
  <c r="S869" i="5"/>
  <c r="T869" i="5"/>
  <c r="U869" i="5"/>
  <c r="V869" i="5"/>
  <c r="W869" i="5"/>
  <c r="X869" i="5"/>
  <c r="M870" i="5"/>
  <c r="N870" i="5"/>
  <c r="O870" i="5"/>
  <c r="P870" i="5"/>
  <c r="Q870" i="5"/>
  <c r="R870" i="5"/>
  <c r="S870" i="5"/>
  <c r="T870" i="5"/>
  <c r="U870" i="5"/>
  <c r="V870" i="5"/>
  <c r="W870" i="5"/>
  <c r="X870" i="5"/>
  <c r="M871" i="5"/>
  <c r="N871" i="5"/>
  <c r="O871" i="5"/>
  <c r="P871" i="5"/>
  <c r="Q871" i="5"/>
  <c r="R871" i="5"/>
  <c r="S871" i="5"/>
  <c r="T871" i="5"/>
  <c r="U871" i="5"/>
  <c r="V871" i="5"/>
  <c r="W871" i="5"/>
  <c r="X871" i="5"/>
  <c r="M872" i="5"/>
  <c r="N872" i="5"/>
  <c r="O872" i="5"/>
  <c r="P872" i="5"/>
  <c r="Q872" i="5"/>
  <c r="R872" i="5"/>
  <c r="S872" i="5"/>
  <c r="T872" i="5"/>
  <c r="U872" i="5"/>
  <c r="V872" i="5"/>
  <c r="W872" i="5"/>
  <c r="X872" i="5"/>
  <c r="M873" i="5"/>
  <c r="N873" i="5"/>
  <c r="O873" i="5"/>
  <c r="P873" i="5"/>
  <c r="Q873" i="5"/>
  <c r="R873" i="5"/>
  <c r="S873" i="5"/>
  <c r="T873" i="5"/>
  <c r="U873" i="5"/>
  <c r="V873" i="5"/>
  <c r="W873" i="5"/>
  <c r="X873" i="5"/>
  <c r="M874" i="5"/>
  <c r="N874" i="5"/>
  <c r="O874" i="5"/>
  <c r="P874" i="5"/>
  <c r="Q874" i="5"/>
  <c r="R874" i="5"/>
  <c r="S874" i="5"/>
  <c r="T874" i="5"/>
  <c r="U874" i="5"/>
  <c r="V874" i="5"/>
  <c r="W874" i="5"/>
  <c r="X874" i="5"/>
  <c r="M875" i="5"/>
  <c r="N875" i="5"/>
  <c r="O875" i="5"/>
  <c r="P875" i="5"/>
  <c r="Q875" i="5"/>
  <c r="R875" i="5"/>
  <c r="S875" i="5"/>
  <c r="T875" i="5"/>
  <c r="U875" i="5"/>
  <c r="V875" i="5"/>
  <c r="W875" i="5"/>
  <c r="X875" i="5"/>
  <c r="M876" i="5"/>
  <c r="N876" i="5"/>
  <c r="O876" i="5"/>
  <c r="P876" i="5"/>
  <c r="Q876" i="5"/>
  <c r="R876" i="5"/>
  <c r="S876" i="5"/>
  <c r="T876" i="5"/>
  <c r="U876" i="5"/>
  <c r="V876" i="5"/>
  <c r="W876" i="5"/>
  <c r="X876" i="5"/>
  <c r="M877" i="5"/>
  <c r="N877" i="5"/>
  <c r="O877" i="5"/>
  <c r="P877" i="5"/>
  <c r="Q877" i="5"/>
  <c r="R877" i="5"/>
  <c r="S877" i="5"/>
  <c r="T877" i="5"/>
  <c r="U877" i="5"/>
  <c r="V877" i="5"/>
  <c r="W877" i="5"/>
  <c r="X877" i="5"/>
  <c r="M878" i="5"/>
  <c r="N878" i="5"/>
  <c r="O878" i="5"/>
  <c r="P878" i="5"/>
  <c r="Q878" i="5"/>
  <c r="R878" i="5"/>
  <c r="S878" i="5"/>
  <c r="T878" i="5"/>
  <c r="U878" i="5"/>
  <c r="V878" i="5"/>
  <c r="W878" i="5"/>
  <c r="X878" i="5"/>
  <c r="M879" i="5"/>
  <c r="N879" i="5"/>
  <c r="O879" i="5"/>
  <c r="P879" i="5"/>
  <c r="Q879" i="5"/>
  <c r="R879" i="5"/>
  <c r="S879" i="5"/>
  <c r="T879" i="5"/>
  <c r="U879" i="5"/>
  <c r="V879" i="5"/>
  <c r="W879" i="5"/>
  <c r="X879" i="5"/>
  <c r="M880" i="5"/>
  <c r="N880" i="5"/>
  <c r="O880" i="5"/>
  <c r="P880" i="5"/>
  <c r="Q880" i="5"/>
  <c r="R880" i="5"/>
  <c r="S880" i="5"/>
  <c r="T880" i="5"/>
  <c r="U880" i="5"/>
  <c r="V880" i="5"/>
  <c r="W880" i="5"/>
  <c r="X880" i="5"/>
  <c r="M881" i="5"/>
  <c r="N881" i="5"/>
  <c r="O881" i="5"/>
  <c r="P881" i="5"/>
  <c r="Q881" i="5"/>
  <c r="R881" i="5"/>
  <c r="S881" i="5"/>
  <c r="T881" i="5"/>
  <c r="U881" i="5"/>
  <c r="V881" i="5"/>
  <c r="W881" i="5"/>
  <c r="X881" i="5"/>
  <c r="M882" i="5"/>
  <c r="N882" i="5"/>
  <c r="O882" i="5"/>
  <c r="P882" i="5"/>
  <c r="Q882" i="5"/>
  <c r="R882" i="5"/>
  <c r="S882" i="5"/>
  <c r="T882" i="5"/>
  <c r="U882" i="5"/>
  <c r="V882" i="5"/>
  <c r="W882" i="5"/>
  <c r="X882" i="5"/>
  <c r="M883" i="5"/>
  <c r="N883" i="5"/>
  <c r="O883" i="5"/>
  <c r="P883" i="5"/>
  <c r="Q883" i="5"/>
  <c r="R883" i="5"/>
  <c r="S883" i="5"/>
  <c r="T883" i="5"/>
  <c r="U883" i="5"/>
  <c r="V883" i="5"/>
  <c r="W883" i="5"/>
  <c r="X883" i="5"/>
  <c r="M884" i="5"/>
  <c r="N884" i="5"/>
  <c r="O884" i="5"/>
  <c r="P884" i="5"/>
  <c r="Q884" i="5"/>
  <c r="R884" i="5"/>
  <c r="S884" i="5"/>
  <c r="T884" i="5"/>
  <c r="U884" i="5"/>
  <c r="V884" i="5"/>
  <c r="W884" i="5"/>
  <c r="X884" i="5"/>
  <c r="M885" i="5"/>
  <c r="N885" i="5"/>
  <c r="O885" i="5"/>
  <c r="P885" i="5"/>
  <c r="Q885" i="5"/>
  <c r="R885" i="5"/>
  <c r="S885" i="5"/>
  <c r="T885" i="5"/>
  <c r="U885" i="5"/>
  <c r="V885" i="5"/>
  <c r="W885" i="5"/>
  <c r="X885" i="5"/>
  <c r="M886" i="5"/>
  <c r="N886" i="5"/>
  <c r="O886" i="5"/>
  <c r="P886" i="5"/>
  <c r="Q886" i="5"/>
  <c r="R886" i="5"/>
  <c r="S886" i="5"/>
  <c r="T886" i="5"/>
  <c r="U886" i="5"/>
  <c r="V886" i="5"/>
  <c r="W886" i="5"/>
  <c r="X886" i="5"/>
  <c r="M887" i="5"/>
  <c r="N887" i="5"/>
  <c r="O887" i="5"/>
  <c r="P887" i="5"/>
  <c r="Q887" i="5"/>
  <c r="R887" i="5"/>
  <c r="S887" i="5"/>
  <c r="T887" i="5"/>
  <c r="U887" i="5"/>
  <c r="V887" i="5"/>
  <c r="W887" i="5"/>
  <c r="X887" i="5"/>
  <c r="M888" i="5"/>
  <c r="N888" i="5"/>
  <c r="O888" i="5"/>
  <c r="P888" i="5"/>
  <c r="Q888" i="5"/>
  <c r="R888" i="5"/>
  <c r="S888" i="5"/>
  <c r="T888" i="5"/>
  <c r="U888" i="5"/>
  <c r="V888" i="5"/>
  <c r="W888" i="5"/>
  <c r="X888" i="5"/>
  <c r="M889" i="5"/>
  <c r="N889" i="5"/>
  <c r="O889" i="5"/>
  <c r="P889" i="5"/>
  <c r="Q889" i="5"/>
  <c r="R889" i="5"/>
  <c r="S889" i="5"/>
  <c r="T889" i="5"/>
  <c r="U889" i="5"/>
  <c r="V889" i="5"/>
  <c r="W889" i="5"/>
  <c r="X889" i="5"/>
  <c r="M890" i="5"/>
  <c r="N890" i="5"/>
  <c r="O890" i="5"/>
  <c r="P890" i="5"/>
  <c r="Q890" i="5"/>
  <c r="R890" i="5"/>
  <c r="S890" i="5"/>
  <c r="T890" i="5"/>
  <c r="U890" i="5"/>
  <c r="V890" i="5"/>
  <c r="W890" i="5"/>
  <c r="X890" i="5"/>
  <c r="M891" i="5"/>
  <c r="N891" i="5"/>
  <c r="O891" i="5"/>
  <c r="P891" i="5"/>
  <c r="Q891" i="5"/>
  <c r="R891" i="5"/>
  <c r="S891" i="5"/>
  <c r="T891" i="5"/>
  <c r="U891" i="5"/>
  <c r="V891" i="5"/>
  <c r="W891" i="5"/>
  <c r="X891" i="5"/>
  <c r="M892" i="5"/>
  <c r="N892" i="5"/>
  <c r="O892" i="5"/>
  <c r="P892" i="5"/>
  <c r="Q892" i="5"/>
  <c r="R892" i="5"/>
  <c r="S892" i="5"/>
  <c r="T892" i="5"/>
  <c r="U892" i="5"/>
  <c r="V892" i="5"/>
  <c r="W892" i="5"/>
  <c r="X892" i="5"/>
  <c r="M893" i="5"/>
  <c r="N893" i="5"/>
  <c r="O893" i="5"/>
  <c r="P893" i="5"/>
  <c r="Q893" i="5"/>
  <c r="R893" i="5"/>
  <c r="S893" i="5"/>
  <c r="T893" i="5"/>
  <c r="U893" i="5"/>
  <c r="V893" i="5"/>
  <c r="W893" i="5"/>
  <c r="X893" i="5"/>
  <c r="M894" i="5"/>
  <c r="N894" i="5"/>
  <c r="O894" i="5"/>
  <c r="P894" i="5"/>
  <c r="Q894" i="5"/>
  <c r="R894" i="5"/>
  <c r="S894" i="5"/>
  <c r="T894" i="5"/>
  <c r="U894" i="5"/>
  <c r="V894" i="5"/>
  <c r="W894" i="5"/>
  <c r="X894" i="5"/>
  <c r="M895" i="5"/>
  <c r="N895" i="5"/>
  <c r="O895" i="5"/>
  <c r="P895" i="5"/>
  <c r="Q895" i="5"/>
  <c r="R895" i="5"/>
  <c r="S895" i="5"/>
  <c r="T895" i="5"/>
  <c r="U895" i="5"/>
  <c r="V895" i="5"/>
  <c r="W895" i="5"/>
  <c r="X895" i="5"/>
  <c r="M896" i="5"/>
  <c r="N896" i="5"/>
  <c r="O896" i="5"/>
  <c r="P896" i="5"/>
  <c r="Q896" i="5"/>
  <c r="R896" i="5"/>
  <c r="S896" i="5"/>
  <c r="T896" i="5"/>
  <c r="U896" i="5"/>
  <c r="V896" i="5"/>
  <c r="W896" i="5"/>
  <c r="X896" i="5"/>
  <c r="M897" i="5"/>
  <c r="N897" i="5"/>
  <c r="O897" i="5"/>
  <c r="P897" i="5"/>
  <c r="Q897" i="5"/>
  <c r="R897" i="5"/>
  <c r="S897" i="5"/>
  <c r="T897" i="5"/>
  <c r="U897" i="5"/>
  <c r="V897" i="5"/>
  <c r="W897" i="5"/>
  <c r="X897" i="5"/>
  <c r="M898" i="5"/>
  <c r="N898" i="5"/>
  <c r="O898" i="5"/>
  <c r="P898" i="5"/>
  <c r="Q898" i="5"/>
  <c r="R898" i="5"/>
  <c r="S898" i="5"/>
  <c r="T898" i="5"/>
  <c r="U898" i="5"/>
  <c r="V898" i="5"/>
  <c r="W898" i="5"/>
  <c r="X898" i="5"/>
  <c r="M899" i="5"/>
  <c r="N899" i="5"/>
  <c r="O899" i="5"/>
  <c r="P899" i="5"/>
  <c r="Q899" i="5"/>
  <c r="R899" i="5"/>
  <c r="S899" i="5"/>
  <c r="T899" i="5"/>
  <c r="U899" i="5"/>
  <c r="V899" i="5"/>
  <c r="W899" i="5"/>
  <c r="X899" i="5"/>
  <c r="M900" i="5"/>
  <c r="N900" i="5"/>
  <c r="O900" i="5"/>
  <c r="P900" i="5"/>
  <c r="Q900" i="5"/>
  <c r="R900" i="5"/>
  <c r="S900" i="5"/>
  <c r="T900" i="5"/>
  <c r="U900" i="5"/>
  <c r="V900" i="5"/>
  <c r="W900" i="5"/>
  <c r="X900" i="5"/>
  <c r="M901" i="5"/>
  <c r="N901" i="5"/>
  <c r="O901" i="5"/>
  <c r="P901" i="5"/>
  <c r="Q901" i="5"/>
  <c r="R901" i="5"/>
  <c r="S901" i="5"/>
  <c r="T901" i="5"/>
  <c r="U901" i="5"/>
  <c r="V901" i="5"/>
  <c r="W901" i="5"/>
  <c r="X901" i="5"/>
  <c r="M902" i="5"/>
  <c r="N902" i="5"/>
  <c r="O902" i="5"/>
  <c r="P902" i="5"/>
  <c r="Q902" i="5"/>
  <c r="R902" i="5"/>
  <c r="S902" i="5"/>
  <c r="T902" i="5"/>
  <c r="U902" i="5"/>
  <c r="V902" i="5"/>
  <c r="W902" i="5"/>
  <c r="X902" i="5"/>
  <c r="M903" i="5"/>
  <c r="N903" i="5"/>
  <c r="O903" i="5"/>
  <c r="P903" i="5"/>
  <c r="Q903" i="5"/>
  <c r="R903" i="5"/>
  <c r="S903" i="5"/>
  <c r="T903" i="5"/>
  <c r="U903" i="5"/>
  <c r="V903" i="5"/>
  <c r="W903" i="5"/>
  <c r="X903" i="5"/>
  <c r="M904" i="5"/>
  <c r="N904" i="5"/>
  <c r="O904" i="5"/>
  <c r="P904" i="5"/>
  <c r="Q904" i="5"/>
  <c r="R904" i="5"/>
  <c r="S904" i="5"/>
  <c r="T904" i="5"/>
  <c r="U904" i="5"/>
  <c r="V904" i="5"/>
  <c r="W904" i="5"/>
  <c r="X904" i="5"/>
  <c r="M905" i="5"/>
  <c r="N905" i="5"/>
  <c r="O905" i="5"/>
  <c r="P905" i="5"/>
  <c r="Q905" i="5"/>
  <c r="R905" i="5"/>
  <c r="S905" i="5"/>
  <c r="T905" i="5"/>
  <c r="U905" i="5"/>
  <c r="V905" i="5"/>
  <c r="W905" i="5"/>
  <c r="X905" i="5"/>
  <c r="M906" i="5"/>
  <c r="N906" i="5"/>
  <c r="O906" i="5"/>
  <c r="P906" i="5"/>
  <c r="Q906" i="5"/>
  <c r="R906" i="5"/>
  <c r="S906" i="5"/>
  <c r="T906" i="5"/>
  <c r="U906" i="5"/>
  <c r="V906" i="5"/>
  <c r="W906" i="5"/>
  <c r="X906" i="5"/>
  <c r="M907" i="5"/>
  <c r="N907" i="5"/>
  <c r="O907" i="5"/>
  <c r="P907" i="5"/>
  <c r="Q907" i="5"/>
  <c r="R907" i="5"/>
  <c r="S907" i="5"/>
  <c r="T907" i="5"/>
  <c r="U907" i="5"/>
  <c r="V907" i="5"/>
  <c r="W907" i="5"/>
  <c r="X907" i="5"/>
  <c r="M908" i="5"/>
  <c r="N908" i="5"/>
  <c r="O908" i="5"/>
  <c r="P908" i="5"/>
  <c r="Q908" i="5"/>
  <c r="R908" i="5"/>
  <c r="S908" i="5"/>
  <c r="T908" i="5"/>
  <c r="U908" i="5"/>
  <c r="V908" i="5"/>
  <c r="W908" i="5"/>
  <c r="X908" i="5"/>
  <c r="M909" i="5"/>
  <c r="N909" i="5"/>
  <c r="O909" i="5"/>
  <c r="P909" i="5"/>
  <c r="Q909" i="5"/>
  <c r="R909" i="5"/>
  <c r="S909" i="5"/>
  <c r="T909" i="5"/>
  <c r="U909" i="5"/>
  <c r="V909" i="5"/>
  <c r="W909" i="5"/>
  <c r="X909" i="5"/>
  <c r="M910" i="5"/>
  <c r="N910" i="5"/>
  <c r="O910" i="5"/>
  <c r="P910" i="5"/>
  <c r="Q910" i="5"/>
  <c r="R910" i="5"/>
  <c r="S910" i="5"/>
  <c r="T910" i="5"/>
  <c r="U910" i="5"/>
  <c r="V910" i="5"/>
  <c r="W910" i="5"/>
  <c r="X910" i="5"/>
  <c r="M911" i="5"/>
  <c r="N911" i="5"/>
  <c r="O911" i="5"/>
  <c r="P911" i="5"/>
  <c r="Q911" i="5"/>
  <c r="R911" i="5"/>
  <c r="S911" i="5"/>
  <c r="T911" i="5"/>
  <c r="U911" i="5"/>
  <c r="V911" i="5"/>
  <c r="W911" i="5"/>
  <c r="X911" i="5"/>
  <c r="M912" i="5"/>
  <c r="N912" i="5"/>
  <c r="O912" i="5"/>
  <c r="P912" i="5"/>
  <c r="Q912" i="5"/>
  <c r="R912" i="5"/>
  <c r="S912" i="5"/>
  <c r="T912" i="5"/>
  <c r="U912" i="5"/>
  <c r="V912" i="5"/>
  <c r="W912" i="5"/>
  <c r="X912" i="5"/>
  <c r="M913" i="5"/>
  <c r="N913" i="5"/>
  <c r="O913" i="5"/>
  <c r="P913" i="5"/>
  <c r="Q913" i="5"/>
  <c r="R913" i="5"/>
  <c r="S913" i="5"/>
  <c r="T913" i="5"/>
  <c r="U913" i="5"/>
  <c r="V913" i="5"/>
  <c r="W913" i="5"/>
  <c r="X913" i="5"/>
  <c r="M914" i="5"/>
  <c r="N914" i="5"/>
  <c r="O914" i="5"/>
  <c r="P914" i="5"/>
  <c r="Q914" i="5"/>
  <c r="R914" i="5"/>
  <c r="S914" i="5"/>
  <c r="T914" i="5"/>
  <c r="U914" i="5"/>
  <c r="V914" i="5"/>
  <c r="W914" i="5"/>
  <c r="X914" i="5"/>
  <c r="M915" i="5"/>
  <c r="N915" i="5"/>
  <c r="O915" i="5"/>
  <c r="P915" i="5"/>
  <c r="Q915" i="5"/>
  <c r="R915" i="5"/>
  <c r="S915" i="5"/>
  <c r="T915" i="5"/>
  <c r="U915" i="5"/>
  <c r="V915" i="5"/>
  <c r="W915" i="5"/>
  <c r="X915" i="5"/>
  <c r="M916" i="5"/>
  <c r="N916" i="5"/>
  <c r="O916" i="5"/>
  <c r="P916" i="5"/>
  <c r="Q916" i="5"/>
  <c r="R916" i="5"/>
  <c r="S916" i="5"/>
  <c r="T916" i="5"/>
  <c r="U916" i="5"/>
  <c r="V916" i="5"/>
  <c r="W916" i="5"/>
  <c r="X916" i="5"/>
  <c r="M917" i="5"/>
  <c r="N917" i="5"/>
  <c r="O917" i="5"/>
  <c r="P917" i="5"/>
  <c r="Q917" i="5"/>
  <c r="R917" i="5"/>
  <c r="S917" i="5"/>
  <c r="T917" i="5"/>
  <c r="U917" i="5"/>
  <c r="V917" i="5"/>
  <c r="W917" i="5"/>
  <c r="X917" i="5"/>
  <c r="M918" i="5"/>
  <c r="N918" i="5"/>
  <c r="O918" i="5"/>
  <c r="P918" i="5"/>
  <c r="Q918" i="5"/>
  <c r="R918" i="5"/>
  <c r="S918" i="5"/>
  <c r="T918" i="5"/>
  <c r="U918" i="5"/>
  <c r="V918" i="5"/>
  <c r="W918" i="5"/>
  <c r="X918" i="5"/>
  <c r="M919" i="5"/>
  <c r="N919" i="5"/>
  <c r="O919" i="5"/>
  <c r="P919" i="5"/>
  <c r="Q919" i="5"/>
  <c r="R919" i="5"/>
  <c r="S919" i="5"/>
  <c r="T919" i="5"/>
  <c r="U919" i="5"/>
  <c r="V919" i="5"/>
  <c r="W919" i="5"/>
  <c r="X919" i="5"/>
  <c r="M920" i="5"/>
  <c r="N920" i="5"/>
  <c r="O920" i="5"/>
  <c r="P920" i="5"/>
  <c r="Q920" i="5"/>
  <c r="R920" i="5"/>
  <c r="S920" i="5"/>
  <c r="T920" i="5"/>
  <c r="U920" i="5"/>
  <c r="V920" i="5"/>
  <c r="W920" i="5"/>
  <c r="X920" i="5"/>
  <c r="M921" i="5"/>
  <c r="N921" i="5"/>
  <c r="O921" i="5"/>
  <c r="P921" i="5"/>
  <c r="Q921" i="5"/>
  <c r="R921" i="5"/>
  <c r="S921" i="5"/>
  <c r="T921" i="5"/>
  <c r="U921" i="5"/>
  <c r="V921" i="5"/>
  <c r="W921" i="5"/>
  <c r="X921" i="5"/>
  <c r="M922" i="5"/>
  <c r="N922" i="5"/>
  <c r="O922" i="5"/>
  <c r="P922" i="5"/>
  <c r="Q922" i="5"/>
  <c r="R922" i="5"/>
  <c r="S922" i="5"/>
  <c r="T922" i="5"/>
  <c r="U922" i="5"/>
  <c r="V922" i="5"/>
  <c r="W922" i="5"/>
  <c r="X922" i="5"/>
  <c r="M923" i="5"/>
  <c r="N923" i="5"/>
  <c r="O923" i="5"/>
  <c r="P923" i="5"/>
  <c r="Q923" i="5"/>
  <c r="R923" i="5"/>
  <c r="S923" i="5"/>
  <c r="T923" i="5"/>
  <c r="U923" i="5"/>
  <c r="V923" i="5"/>
  <c r="W923" i="5"/>
  <c r="X923" i="5"/>
  <c r="M924" i="5"/>
  <c r="N924" i="5"/>
  <c r="O924" i="5"/>
  <c r="P924" i="5"/>
  <c r="Q924" i="5"/>
  <c r="R924" i="5"/>
  <c r="S924" i="5"/>
  <c r="T924" i="5"/>
  <c r="U924" i="5"/>
  <c r="V924" i="5"/>
  <c r="W924" i="5"/>
  <c r="X924" i="5"/>
  <c r="M925" i="5"/>
  <c r="N925" i="5"/>
  <c r="O925" i="5"/>
  <c r="P925" i="5"/>
  <c r="Q925" i="5"/>
  <c r="R925" i="5"/>
  <c r="S925" i="5"/>
  <c r="T925" i="5"/>
  <c r="U925" i="5"/>
  <c r="V925" i="5"/>
  <c r="W925" i="5"/>
  <c r="X925" i="5"/>
  <c r="M926" i="5"/>
  <c r="N926" i="5"/>
  <c r="O926" i="5"/>
  <c r="P926" i="5"/>
  <c r="Q926" i="5"/>
  <c r="R926" i="5"/>
  <c r="S926" i="5"/>
  <c r="T926" i="5"/>
  <c r="U926" i="5"/>
  <c r="V926" i="5"/>
  <c r="W926" i="5"/>
  <c r="X926" i="5"/>
  <c r="M927" i="5"/>
  <c r="N927" i="5"/>
  <c r="O927" i="5"/>
  <c r="P927" i="5"/>
  <c r="Q927" i="5"/>
  <c r="R927" i="5"/>
  <c r="S927" i="5"/>
  <c r="T927" i="5"/>
  <c r="U927" i="5"/>
  <c r="V927" i="5"/>
  <c r="W927" i="5"/>
  <c r="X927" i="5"/>
  <c r="M928" i="5"/>
  <c r="N928" i="5"/>
  <c r="O928" i="5"/>
  <c r="P928" i="5"/>
  <c r="Q928" i="5"/>
  <c r="R928" i="5"/>
  <c r="S928" i="5"/>
  <c r="T928" i="5"/>
  <c r="U928" i="5"/>
  <c r="V928" i="5"/>
  <c r="W928" i="5"/>
  <c r="X928" i="5"/>
  <c r="M929" i="5"/>
  <c r="N929" i="5"/>
  <c r="O929" i="5"/>
  <c r="P929" i="5"/>
  <c r="Q929" i="5"/>
  <c r="R929" i="5"/>
  <c r="S929" i="5"/>
  <c r="T929" i="5"/>
  <c r="U929" i="5"/>
  <c r="V929" i="5"/>
  <c r="W929" i="5"/>
  <c r="X929" i="5"/>
  <c r="M930" i="5"/>
  <c r="N930" i="5"/>
  <c r="O930" i="5"/>
  <c r="P930" i="5"/>
  <c r="Q930" i="5"/>
  <c r="R930" i="5"/>
  <c r="S930" i="5"/>
  <c r="T930" i="5"/>
  <c r="U930" i="5"/>
  <c r="V930" i="5"/>
  <c r="W930" i="5"/>
  <c r="X930" i="5"/>
  <c r="M931" i="5"/>
  <c r="N931" i="5"/>
  <c r="O931" i="5"/>
  <c r="P931" i="5"/>
  <c r="Q931" i="5"/>
  <c r="R931" i="5"/>
  <c r="S931" i="5"/>
  <c r="T931" i="5"/>
  <c r="U931" i="5"/>
  <c r="V931" i="5"/>
  <c r="W931" i="5"/>
  <c r="X931" i="5"/>
  <c r="M932" i="5"/>
  <c r="N932" i="5"/>
  <c r="O932" i="5"/>
  <c r="P932" i="5"/>
  <c r="Q932" i="5"/>
  <c r="R932" i="5"/>
  <c r="S932" i="5"/>
  <c r="T932" i="5"/>
  <c r="U932" i="5"/>
  <c r="V932" i="5"/>
  <c r="W932" i="5"/>
  <c r="X932" i="5"/>
  <c r="M933" i="5"/>
  <c r="N933" i="5"/>
  <c r="O933" i="5"/>
  <c r="P933" i="5"/>
  <c r="Q933" i="5"/>
  <c r="R933" i="5"/>
  <c r="S933" i="5"/>
  <c r="T933" i="5"/>
  <c r="U933" i="5"/>
  <c r="V933" i="5"/>
  <c r="W933" i="5"/>
  <c r="X933" i="5"/>
  <c r="M934" i="5"/>
  <c r="N934" i="5"/>
  <c r="O934" i="5"/>
  <c r="P934" i="5"/>
  <c r="Q934" i="5"/>
  <c r="R934" i="5"/>
  <c r="S934" i="5"/>
  <c r="T934" i="5"/>
  <c r="U934" i="5"/>
  <c r="V934" i="5"/>
  <c r="W934" i="5"/>
  <c r="X934" i="5"/>
  <c r="M935" i="5"/>
  <c r="N935" i="5"/>
  <c r="O935" i="5"/>
  <c r="P935" i="5"/>
  <c r="Q935" i="5"/>
  <c r="R935" i="5"/>
  <c r="S935" i="5"/>
  <c r="T935" i="5"/>
  <c r="U935" i="5"/>
  <c r="V935" i="5"/>
  <c r="W935" i="5"/>
  <c r="X935" i="5"/>
  <c r="M936" i="5"/>
  <c r="N936" i="5"/>
  <c r="O936" i="5"/>
  <c r="P936" i="5"/>
  <c r="Q936" i="5"/>
  <c r="R936" i="5"/>
  <c r="S936" i="5"/>
  <c r="T936" i="5"/>
  <c r="U936" i="5"/>
  <c r="V936" i="5"/>
  <c r="W936" i="5"/>
  <c r="X936" i="5"/>
  <c r="M937" i="5"/>
  <c r="N937" i="5"/>
  <c r="O937" i="5"/>
  <c r="P937" i="5"/>
  <c r="Q937" i="5"/>
  <c r="R937" i="5"/>
  <c r="S937" i="5"/>
  <c r="T937" i="5"/>
  <c r="U937" i="5"/>
  <c r="V937" i="5"/>
  <c r="W937" i="5"/>
  <c r="X937" i="5"/>
  <c r="M938" i="5"/>
  <c r="N938" i="5"/>
  <c r="O938" i="5"/>
  <c r="P938" i="5"/>
  <c r="Q938" i="5"/>
  <c r="R938" i="5"/>
  <c r="S938" i="5"/>
  <c r="T938" i="5"/>
  <c r="U938" i="5"/>
  <c r="V938" i="5"/>
  <c r="W938" i="5"/>
  <c r="X938" i="5"/>
  <c r="M939" i="5"/>
  <c r="N939" i="5"/>
  <c r="O939" i="5"/>
  <c r="P939" i="5"/>
  <c r="Q939" i="5"/>
  <c r="R939" i="5"/>
  <c r="S939" i="5"/>
  <c r="T939" i="5"/>
  <c r="U939" i="5"/>
  <c r="V939" i="5"/>
  <c r="W939" i="5"/>
  <c r="X939" i="5"/>
  <c r="M940" i="5"/>
  <c r="N940" i="5"/>
  <c r="O940" i="5"/>
  <c r="P940" i="5"/>
  <c r="Q940" i="5"/>
  <c r="R940" i="5"/>
  <c r="S940" i="5"/>
  <c r="T940" i="5"/>
  <c r="U940" i="5"/>
  <c r="V940" i="5"/>
  <c r="W940" i="5"/>
  <c r="X940" i="5"/>
  <c r="M941" i="5"/>
  <c r="N941" i="5"/>
  <c r="O941" i="5"/>
  <c r="P941" i="5"/>
  <c r="Q941" i="5"/>
  <c r="R941" i="5"/>
  <c r="S941" i="5"/>
  <c r="T941" i="5"/>
  <c r="U941" i="5"/>
  <c r="V941" i="5"/>
  <c r="W941" i="5"/>
  <c r="X941" i="5"/>
  <c r="M942" i="5"/>
  <c r="N942" i="5"/>
  <c r="O942" i="5"/>
  <c r="P942" i="5"/>
  <c r="Q942" i="5"/>
  <c r="R942" i="5"/>
  <c r="S942" i="5"/>
  <c r="T942" i="5"/>
  <c r="U942" i="5"/>
  <c r="V942" i="5"/>
  <c r="W942" i="5"/>
  <c r="X942" i="5"/>
  <c r="M943" i="5"/>
  <c r="N943" i="5"/>
  <c r="O943" i="5"/>
  <c r="P943" i="5"/>
  <c r="Q943" i="5"/>
  <c r="R943" i="5"/>
  <c r="S943" i="5"/>
  <c r="T943" i="5"/>
  <c r="U943" i="5"/>
  <c r="V943" i="5"/>
  <c r="W943" i="5"/>
  <c r="X943" i="5"/>
  <c r="M944" i="5"/>
  <c r="N944" i="5"/>
  <c r="O944" i="5"/>
  <c r="P944" i="5"/>
  <c r="Q944" i="5"/>
  <c r="R944" i="5"/>
  <c r="S944" i="5"/>
  <c r="T944" i="5"/>
  <c r="U944" i="5"/>
  <c r="V944" i="5"/>
  <c r="W944" i="5"/>
  <c r="X944" i="5"/>
  <c r="M945" i="5"/>
  <c r="N945" i="5"/>
  <c r="O945" i="5"/>
  <c r="P945" i="5"/>
  <c r="Q945" i="5"/>
  <c r="R945" i="5"/>
  <c r="S945" i="5"/>
  <c r="T945" i="5"/>
  <c r="U945" i="5"/>
  <c r="V945" i="5"/>
  <c r="W945" i="5"/>
  <c r="X945" i="5"/>
  <c r="M946" i="5"/>
  <c r="N946" i="5"/>
  <c r="O946" i="5"/>
  <c r="P946" i="5"/>
  <c r="Q946" i="5"/>
  <c r="R946" i="5"/>
  <c r="S946" i="5"/>
  <c r="T946" i="5"/>
  <c r="U946" i="5"/>
  <c r="V946" i="5"/>
  <c r="W946" i="5"/>
  <c r="X946" i="5"/>
  <c r="M947" i="5"/>
  <c r="N947" i="5"/>
  <c r="O947" i="5"/>
  <c r="P947" i="5"/>
  <c r="Q947" i="5"/>
  <c r="R947" i="5"/>
  <c r="S947" i="5"/>
  <c r="T947" i="5"/>
  <c r="U947" i="5"/>
  <c r="V947" i="5"/>
  <c r="W947" i="5"/>
  <c r="X947" i="5"/>
  <c r="M948" i="5"/>
  <c r="N948" i="5"/>
  <c r="O948" i="5"/>
  <c r="P948" i="5"/>
  <c r="Q948" i="5"/>
  <c r="R948" i="5"/>
  <c r="S948" i="5"/>
  <c r="T948" i="5"/>
  <c r="U948" i="5"/>
  <c r="V948" i="5"/>
  <c r="W948" i="5"/>
  <c r="X948" i="5"/>
  <c r="M949" i="5"/>
  <c r="N949" i="5"/>
  <c r="O949" i="5"/>
  <c r="P949" i="5"/>
  <c r="Q949" i="5"/>
  <c r="R949" i="5"/>
  <c r="S949" i="5"/>
  <c r="T949" i="5"/>
  <c r="U949" i="5"/>
  <c r="V949" i="5"/>
  <c r="W949" i="5"/>
  <c r="X949" i="5"/>
  <c r="M950" i="5"/>
  <c r="N950" i="5"/>
  <c r="O950" i="5"/>
  <c r="P950" i="5"/>
  <c r="Q950" i="5"/>
  <c r="R950" i="5"/>
  <c r="S950" i="5"/>
  <c r="T950" i="5"/>
  <c r="U950" i="5"/>
  <c r="V950" i="5"/>
  <c r="W950" i="5"/>
  <c r="X950" i="5"/>
  <c r="M951" i="5"/>
  <c r="N951" i="5"/>
  <c r="O951" i="5"/>
  <c r="P951" i="5"/>
  <c r="Q951" i="5"/>
  <c r="R951" i="5"/>
  <c r="S951" i="5"/>
  <c r="T951" i="5"/>
  <c r="U951" i="5"/>
  <c r="V951" i="5"/>
  <c r="W951" i="5"/>
  <c r="X951" i="5"/>
  <c r="M952" i="5"/>
  <c r="N952" i="5"/>
  <c r="O952" i="5"/>
  <c r="P952" i="5"/>
  <c r="Q952" i="5"/>
  <c r="R952" i="5"/>
  <c r="S952" i="5"/>
  <c r="T952" i="5"/>
  <c r="U952" i="5"/>
  <c r="V952" i="5"/>
  <c r="W952" i="5"/>
  <c r="X952" i="5"/>
  <c r="M953" i="5"/>
  <c r="N953" i="5"/>
  <c r="O953" i="5"/>
  <c r="P953" i="5"/>
  <c r="Q953" i="5"/>
  <c r="R953" i="5"/>
  <c r="S953" i="5"/>
  <c r="T953" i="5"/>
  <c r="U953" i="5"/>
  <c r="V953" i="5"/>
  <c r="W953" i="5"/>
  <c r="X953" i="5"/>
  <c r="M954" i="5"/>
  <c r="N954" i="5"/>
  <c r="O954" i="5"/>
  <c r="P954" i="5"/>
  <c r="Q954" i="5"/>
  <c r="R954" i="5"/>
  <c r="S954" i="5"/>
  <c r="T954" i="5"/>
  <c r="U954" i="5"/>
  <c r="V954" i="5"/>
  <c r="W954" i="5"/>
  <c r="X954" i="5"/>
  <c r="M955" i="5"/>
  <c r="N955" i="5"/>
  <c r="O955" i="5"/>
  <c r="P955" i="5"/>
  <c r="Q955" i="5"/>
  <c r="R955" i="5"/>
  <c r="S955" i="5"/>
  <c r="T955" i="5"/>
  <c r="U955" i="5"/>
  <c r="V955" i="5"/>
  <c r="W955" i="5"/>
  <c r="X955" i="5"/>
  <c r="M956" i="5"/>
  <c r="N956" i="5"/>
  <c r="O956" i="5"/>
  <c r="P956" i="5"/>
  <c r="Q956" i="5"/>
  <c r="R956" i="5"/>
  <c r="S956" i="5"/>
  <c r="T956" i="5"/>
  <c r="U956" i="5"/>
  <c r="V956" i="5"/>
  <c r="W956" i="5"/>
  <c r="X956" i="5"/>
  <c r="M957" i="5"/>
  <c r="N957" i="5"/>
  <c r="O957" i="5"/>
  <c r="P957" i="5"/>
  <c r="Q957" i="5"/>
  <c r="R957" i="5"/>
  <c r="S957" i="5"/>
  <c r="T957" i="5"/>
  <c r="U957" i="5"/>
  <c r="V957" i="5"/>
  <c r="W957" i="5"/>
  <c r="X957" i="5"/>
  <c r="M958" i="5"/>
  <c r="N958" i="5"/>
  <c r="O958" i="5"/>
  <c r="P958" i="5"/>
  <c r="Q958" i="5"/>
  <c r="R958" i="5"/>
  <c r="S958" i="5"/>
  <c r="T958" i="5"/>
  <c r="U958" i="5"/>
  <c r="V958" i="5"/>
  <c r="W958" i="5"/>
  <c r="X958" i="5"/>
  <c r="M959" i="5"/>
  <c r="N959" i="5"/>
  <c r="O959" i="5"/>
  <c r="P959" i="5"/>
  <c r="Q959" i="5"/>
  <c r="R959" i="5"/>
  <c r="S959" i="5"/>
  <c r="T959" i="5"/>
  <c r="U959" i="5"/>
  <c r="V959" i="5"/>
  <c r="W959" i="5"/>
  <c r="X959" i="5"/>
  <c r="M960" i="5"/>
  <c r="N960" i="5"/>
  <c r="O960" i="5"/>
  <c r="P960" i="5"/>
  <c r="Q960" i="5"/>
  <c r="R960" i="5"/>
  <c r="S960" i="5"/>
  <c r="T960" i="5"/>
  <c r="U960" i="5"/>
  <c r="V960" i="5"/>
  <c r="W960" i="5"/>
  <c r="X960" i="5"/>
  <c r="M961" i="5"/>
  <c r="N961" i="5"/>
  <c r="O961" i="5"/>
  <c r="P961" i="5"/>
  <c r="Q961" i="5"/>
  <c r="R961" i="5"/>
  <c r="S961" i="5"/>
  <c r="T961" i="5"/>
  <c r="U961" i="5"/>
  <c r="V961" i="5"/>
  <c r="W961" i="5"/>
  <c r="X961" i="5"/>
  <c r="M962" i="5"/>
  <c r="N962" i="5"/>
  <c r="O962" i="5"/>
  <c r="P962" i="5"/>
  <c r="Q962" i="5"/>
  <c r="R962" i="5"/>
  <c r="S962" i="5"/>
  <c r="T962" i="5"/>
  <c r="U962" i="5"/>
  <c r="V962" i="5"/>
  <c r="W962" i="5"/>
  <c r="X962" i="5"/>
  <c r="M963" i="5"/>
  <c r="N963" i="5"/>
  <c r="O963" i="5"/>
  <c r="P963" i="5"/>
  <c r="Q963" i="5"/>
  <c r="R963" i="5"/>
  <c r="S963" i="5"/>
  <c r="T963" i="5"/>
  <c r="U963" i="5"/>
  <c r="V963" i="5"/>
  <c r="W963" i="5"/>
  <c r="X963" i="5"/>
  <c r="M964" i="5"/>
  <c r="N964" i="5"/>
  <c r="O964" i="5"/>
  <c r="P964" i="5"/>
  <c r="Q964" i="5"/>
  <c r="R964" i="5"/>
  <c r="S964" i="5"/>
  <c r="T964" i="5"/>
  <c r="U964" i="5"/>
  <c r="V964" i="5"/>
  <c r="W964" i="5"/>
  <c r="X964" i="5"/>
  <c r="M965" i="5"/>
  <c r="N965" i="5"/>
  <c r="O965" i="5"/>
  <c r="P965" i="5"/>
  <c r="Q965" i="5"/>
  <c r="R965" i="5"/>
  <c r="S965" i="5"/>
  <c r="T965" i="5"/>
  <c r="U965" i="5"/>
  <c r="V965" i="5"/>
  <c r="W965" i="5"/>
  <c r="X965" i="5"/>
  <c r="M966" i="5"/>
  <c r="N966" i="5"/>
  <c r="O966" i="5"/>
  <c r="P966" i="5"/>
  <c r="Q966" i="5"/>
  <c r="R966" i="5"/>
  <c r="S966" i="5"/>
  <c r="T966" i="5"/>
  <c r="U966" i="5"/>
  <c r="V966" i="5"/>
  <c r="W966" i="5"/>
  <c r="X966" i="5"/>
  <c r="M967" i="5"/>
  <c r="N967" i="5"/>
  <c r="O967" i="5"/>
  <c r="P967" i="5"/>
  <c r="Q967" i="5"/>
  <c r="R967" i="5"/>
  <c r="S967" i="5"/>
  <c r="T967" i="5"/>
  <c r="U967" i="5"/>
  <c r="V967" i="5"/>
  <c r="W967" i="5"/>
  <c r="X967" i="5"/>
  <c r="M968" i="5"/>
  <c r="N968" i="5"/>
  <c r="O968" i="5"/>
  <c r="P968" i="5"/>
  <c r="Q968" i="5"/>
  <c r="R968" i="5"/>
  <c r="S968" i="5"/>
  <c r="T968" i="5"/>
  <c r="U968" i="5"/>
  <c r="V968" i="5"/>
  <c r="W968" i="5"/>
  <c r="X968" i="5"/>
  <c r="M969" i="5"/>
  <c r="N969" i="5"/>
  <c r="O969" i="5"/>
  <c r="P969" i="5"/>
  <c r="Q969" i="5"/>
  <c r="R969" i="5"/>
  <c r="S969" i="5"/>
  <c r="T969" i="5"/>
  <c r="U969" i="5"/>
  <c r="V969" i="5"/>
  <c r="W969" i="5"/>
  <c r="X969" i="5"/>
  <c r="M970" i="5"/>
  <c r="N970" i="5"/>
  <c r="O970" i="5"/>
  <c r="P970" i="5"/>
  <c r="Q970" i="5"/>
  <c r="R970" i="5"/>
  <c r="S970" i="5"/>
  <c r="T970" i="5"/>
  <c r="U970" i="5"/>
  <c r="V970" i="5"/>
  <c r="W970" i="5"/>
  <c r="X970" i="5"/>
  <c r="M971" i="5"/>
  <c r="N971" i="5"/>
  <c r="O971" i="5"/>
  <c r="P971" i="5"/>
  <c r="Q971" i="5"/>
  <c r="R971" i="5"/>
  <c r="S971" i="5"/>
  <c r="T971" i="5"/>
  <c r="U971" i="5"/>
  <c r="V971" i="5"/>
  <c r="W971" i="5"/>
  <c r="X971" i="5"/>
  <c r="M972" i="5"/>
  <c r="N972" i="5"/>
  <c r="O972" i="5"/>
  <c r="P972" i="5"/>
  <c r="Q972" i="5"/>
  <c r="R972" i="5"/>
  <c r="S972" i="5"/>
  <c r="T972" i="5"/>
  <c r="U972" i="5"/>
  <c r="V972" i="5"/>
  <c r="W972" i="5"/>
  <c r="X972" i="5"/>
  <c r="M973" i="5"/>
  <c r="N973" i="5"/>
  <c r="O973" i="5"/>
  <c r="P973" i="5"/>
  <c r="Q973" i="5"/>
  <c r="R973" i="5"/>
  <c r="S973" i="5"/>
  <c r="T973" i="5"/>
  <c r="U973" i="5"/>
  <c r="V973" i="5"/>
  <c r="W973" i="5"/>
  <c r="X973" i="5"/>
  <c r="M974" i="5"/>
  <c r="N974" i="5"/>
  <c r="O974" i="5"/>
  <c r="P974" i="5"/>
  <c r="Q974" i="5"/>
  <c r="R974" i="5"/>
  <c r="S974" i="5"/>
  <c r="T974" i="5"/>
  <c r="U974" i="5"/>
  <c r="V974" i="5"/>
  <c r="W974" i="5"/>
  <c r="X974" i="5"/>
  <c r="M975" i="5"/>
  <c r="N975" i="5"/>
  <c r="O975" i="5"/>
  <c r="P975" i="5"/>
  <c r="Q975" i="5"/>
  <c r="R975" i="5"/>
  <c r="S975" i="5"/>
  <c r="T975" i="5"/>
  <c r="U975" i="5"/>
  <c r="V975" i="5"/>
  <c r="W975" i="5"/>
  <c r="X975" i="5"/>
  <c r="M976" i="5"/>
  <c r="N976" i="5"/>
  <c r="O976" i="5"/>
  <c r="P976" i="5"/>
  <c r="Q976" i="5"/>
  <c r="R976" i="5"/>
  <c r="S976" i="5"/>
  <c r="T976" i="5"/>
  <c r="U976" i="5"/>
  <c r="V976" i="5"/>
  <c r="W976" i="5"/>
  <c r="X976" i="5"/>
  <c r="M977" i="5"/>
  <c r="N977" i="5"/>
  <c r="O977" i="5"/>
  <c r="P977" i="5"/>
  <c r="Q977" i="5"/>
  <c r="R977" i="5"/>
  <c r="S977" i="5"/>
  <c r="T977" i="5"/>
  <c r="U977" i="5"/>
  <c r="V977" i="5"/>
  <c r="W977" i="5"/>
  <c r="X977" i="5"/>
  <c r="M978" i="5"/>
  <c r="N978" i="5"/>
  <c r="O978" i="5"/>
  <c r="P978" i="5"/>
  <c r="Q978" i="5"/>
  <c r="R978" i="5"/>
  <c r="S978" i="5"/>
  <c r="T978" i="5"/>
  <c r="U978" i="5"/>
  <c r="V978" i="5"/>
  <c r="W978" i="5"/>
  <c r="X978" i="5"/>
  <c r="M979" i="5"/>
  <c r="N979" i="5"/>
  <c r="O979" i="5"/>
  <c r="P979" i="5"/>
  <c r="Q979" i="5"/>
  <c r="R979" i="5"/>
  <c r="S979" i="5"/>
  <c r="T979" i="5"/>
  <c r="U979" i="5"/>
  <c r="V979" i="5"/>
  <c r="W979" i="5"/>
  <c r="X979" i="5"/>
  <c r="M980" i="5"/>
  <c r="N980" i="5"/>
  <c r="O980" i="5"/>
  <c r="P980" i="5"/>
  <c r="Q980" i="5"/>
  <c r="R980" i="5"/>
  <c r="S980" i="5"/>
  <c r="T980" i="5"/>
  <c r="U980" i="5"/>
  <c r="V980" i="5"/>
  <c r="W980" i="5"/>
  <c r="X980" i="5"/>
  <c r="M981" i="5"/>
  <c r="N981" i="5"/>
  <c r="O981" i="5"/>
  <c r="P981" i="5"/>
  <c r="Q981" i="5"/>
  <c r="R981" i="5"/>
  <c r="S981" i="5"/>
  <c r="T981" i="5"/>
  <c r="U981" i="5"/>
  <c r="V981" i="5"/>
  <c r="W981" i="5"/>
  <c r="X981" i="5"/>
  <c r="M982" i="5"/>
  <c r="N982" i="5"/>
  <c r="O982" i="5"/>
  <c r="P982" i="5"/>
  <c r="Q982" i="5"/>
  <c r="R982" i="5"/>
  <c r="S982" i="5"/>
  <c r="T982" i="5"/>
  <c r="U982" i="5"/>
  <c r="V982" i="5"/>
  <c r="W982" i="5"/>
  <c r="X982" i="5"/>
  <c r="M983" i="5"/>
  <c r="N983" i="5"/>
  <c r="O983" i="5"/>
  <c r="P983" i="5"/>
  <c r="Q983" i="5"/>
  <c r="R983" i="5"/>
  <c r="S983" i="5"/>
  <c r="T983" i="5"/>
  <c r="U983" i="5"/>
  <c r="V983" i="5"/>
  <c r="W983" i="5"/>
  <c r="X983" i="5"/>
  <c r="M984" i="5"/>
  <c r="N984" i="5"/>
  <c r="O984" i="5"/>
  <c r="P984" i="5"/>
  <c r="Q984" i="5"/>
  <c r="R984" i="5"/>
  <c r="S984" i="5"/>
  <c r="T984" i="5"/>
  <c r="U984" i="5"/>
  <c r="V984" i="5"/>
  <c r="W984" i="5"/>
  <c r="X984" i="5"/>
  <c r="M985" i="5"/>
  <c r="N985" i="5"/>
  <c r="O985" i="5"/>
  <c r="P985" i="5"/>
  <c r="Q985" i="5"/>
  <c r="R985" i="5"/>
  <c r="S985" i="5"/>
  <c r="T985" i="5"/>
  <c r="U985" i="5"/>
  <c r="V985" i="5"/>
  <c r="W985" i="5"/>
  <c r="X985" i="5"/>
  <c r="M986" i="5"/>
  <c r="N986" i="5"/>
  <c r="O986" i="5"/>
  <c r="P986" i="5"/>
  <c r="Q986" i="5"/>
  <c r="R986" i="5"/>
  <c r="S986" i="5"/>
  <c r="T986" i="5"/>
  <c r="U986" i="5"/>
  <c r="V986" i="5"/>
  <c r="W986" i="5"/>
  <c r="X986" i="5"/>
  <c r="M987" i="5"/>
  <c r="N987" i="5"/>
  <c r="O987" i="5"/>
  <c r="P987" i="5"/>
  <c r="Q987" i="5"/>
  <c r="R987" i="5"/>
  <c r="S987" i="5"/>
  <c r="T987" i="5"/>
  <c r="U987" i="5"/>
  <c r="V987" i="5"/>
  <c r="W987" i="5"/>
  <c r="X987" i="5"/>
  <c r="M988" i="5"/>
  <c r="N988" i="5"/>
  <c r="O988" i="5"/>
  <c r="P988" i="5"/>
  <c r="Q988" i="5"/>
  <c r="R988" i="5"/>
  <c r="S988" i="5"/>
  <c r="T988" i="5"/>
  <c r="U988" i="5"/>
  <c r="V988" i="5"/>
  <c r="W988" i="5"/>
  <c r="X988" i="5"/>
  <c r="M989" i="5"/>
  <c r="N989" i="5"/>
  <c r="O989" i="5"/>
  <c r="P989" i="5"/>
  <c r="Q989" i="5"/>
  <c r="R989" i="5"/>
  <c r="S989" i="5"/>
  <c r="T989" i="5"/>
  <c r="U989" i="5"/>
  <c r="V989" i="5"/>
  <c r="W989" i="5"/>
  <c r="X989" i="5"/>
  <c r="M990" i="5"/>
  <c r="N990" i="5"/>
  <c r="O990" i="5"/>
  <c r="P990" i="5"/>
  <c r="Q990" i="5"/>
  <c r="R990" i="5"/>
  <c r="S990" i="5"/>
  <c r="T990" i="5"/>
  <c r="U990" i="5"/>
  <c r="V990" i="5"/>
  <c r="W990" i="5"/>
  <c r="X990" i="5"/>
  <c r="M991" i="5"/>
  <c r="N991" i="5"/>
  <c r="O991" i="5"/>
  <c r="P991" i="5"/>
  <c r="Q991" i="5"/>
  <c r="R991" i="5"/>
  <c r="S991" i="5"/>
  <c r="T991" i="5"/>
  <c r="U991" i="5"/>
  <c r="V991" i="5"/>
  <c r="W991" i="5"/>
  <c r="X991" i="5"/>
  <c r="M992" i="5"/>
  <c r="N992" i="5"/>
  <c r="O992" i="5"/>
  <c r="P992" i="5"/>
  <c r="Q992" i="5"/>
  <c r="R992" i="5"/>
  <c r="S992" i="5"/>
  <c r="T992" i="5"/>
  <c r="U992" i="5"/>
  <c r="V992" i="5"/>
  <c r="W992" i="5"/>
  <c r="X992" i="5"/>
  <c r="M993" i="5"/>
  <c r="N993" i="5"/>
  <c r="O993" i="5"/>
  <c r="P993" i="5"/>
  <c r="Q993" i="5"/>
  <c r="R993" i="5"/>
  <c r="S993" i="5"/>
  <c r="T993" i="5"/>
  <c r="U993" i="5"/>
  <c r="V993" i="5"/>
  <c r="W993" i="5"/>
  <c r="X993" i="5"/>
  <c r="M994" i="5"/>
  <c r="N994" i="5"/>
  <c r="O994" i="5"/>
  <c r="P994" i="5"/>
  <c r="Q994" i="5"/>
  <c r="R994" i="5"/>
  <c r="S994" i="5"/>
  <c r="T994" i="5"/>
  <c r="U994" i="5"/>
  <c r="V994" i="5"/>
  <c r="W994" i="5"/>
  <c r="X994" i="5"/>
  <c r="M995" i="5"/>
  <c r="N995" i="5"/>
  <c r="O995" i="5"/>
  <c r="P995" i="5"/>
  <c r="Q995" i="5"/>
  <c r="R995" i="5"/>
  <c r="S995" i="5"/>
  <c r="T995" i="5"/>
  <c r="U995" i="5"/>
  <c r="V995" i="5"/>
  <c r="W995" i="5"/>
  <c r="X995" i="5"/>
  <c r="M996" i="5"/>
  <c r="N996" i="5"/>
  <c r="O996" i="5"/>
  <c r="P996" i="5"/>
  <c r="Q996" i="5"/>
  <c r="R996" i="5"/>
  <c r="S996" i="5"/>
  <c r="T996" i="5"/>
  <c r="U996" i="5"/>
  <c r="V996" i="5"/>
  <c r="W996" i="5"/>
  <c r="X996" i="5"/>
  <c r="M997" i="5"/>
  <c r="N997" i="5"/>
  <c r="O997" i="5"/>
  <c r="P997" i="5"/>
  <c r="Q997" i="5"/>
  <c r="R997" i="5"/>
  <c r="S997" i="5"/>
  <c r="T997" i="5"/>
  <c r="U997" i="5"/>
  <c r="V997" i="5"/>
  <c r="W997" i="5"/>
  <c r="X997" i="5"/>
  <c r="M998" i="5"/>
  <c r="N998" i="5"/>
  <c r="O998" i="5"/>
  <c r="P998" i="5"/>
  <c r="Q998" i="5"/>
  <c r="R998" i="5"/>
  <c r="S998" i="5"/>
  <c r="T998" i="5"/>
  <c r="U998" i="5"/>
  <c r="V998" i="5"/>
  <c r="W998" i="5"/>
  <c r="X998" i="5"/>
  <c r="M999" i="5"/>
  <c r="N999" i="5"/>
  <c r="O999" i="5"/>
  <c r="P999" i="5"/>
  <c r="Q999" i="5"/>
  <c r="R999" i="5"/>
  <c r="S999" i="5"/>
  <c r="T999" i="5"/>
  <c r="U999" i="5"/>
  <c r="V999" i="5"/>
  <c r="W999" i="5"/>
  <c r="X999" i="5"/>
  <c r="M1000" i="5"/>
  <c r="N1000" i="5"/>
  <c r="O1000" i="5"/>
  <c r="P1000" i="5"/>
  <c r="Q1000" i="5"/>
  <c r="R1000" i="5"/>
  <c r="S1000" i="5"/>
  <c r="T1000" i="5"/>
  <c r="U1000" i="5"/>
  <c r="V1000" i="5"/>
  <c r="W1000" i="5"/>
  <c r="X1000" i="5"/>
  <c r="M1001" i="5"/>
  <c r="N1001" i="5"/>
  <c r="O1001" i="5"/>
  <c r="P1001" i="5"/>
  <c r="Q1001" i="5"/>
  <c r="R1001" i="5"/>
  <c r="S1001" i="5"/>
  <c r="T1001" i="5"/>
  <c r="U1001" i="5"/>
  <c r="V1001" i="5"/>
  <c r="W1001" i="5"/>
  <c r="X1001" i="5"/>
  <c r="M1002" i="5"/>
  <c r="N1002" i="5"/>
  <c r="O1002" i="5"/>
  <c r="P1002" i="5"/>
  <c r="Q1002" i="5"/>
  <c r="R1002" i="5"/>
  <c r="S1002" i="5"/>
  <c r="T1002" i="5"/>
  <c r="U1002" i="5"/>
  <c r="V1002" i="5"/>
  <c r="W1002" i="5"/>
  <c r="X1002" i="5"/>
  <c r="M1003" i="5"/>
  <c r="N1003" i="5"/>
  <c r="O1003" i="5"/>
  <c r="P1003" i="5"/>
  <c r="Q1003" i="5"/>
  <c r="R1003" i="5"/>
  <c r="S1003" i="5"/>
  <c r="T1003" i="5"/>
  <c r="U1003" i="5"/>
  <c r="V1003" i="5"/>
  <c r="W1003" i="5"/>
  <c r="X1003" i="5"/>
  <c r="M1004" i="5"/>
  <c r="N1004" i="5"/>
  <c r="O1004" i="5"/>
  <c r="P1004" i="5"/>
  <c r="Q1004" i="5"/>
  <c r="R1004" i="5"/>
  <c r="S1004" i="5"/>
  <c r="T1004" i="5"/>
  <c r="U1004" i="5"/>
  <c r="V1004" i="5"/>
  <c r="W1004" i="5"/>
  <c r="X1004" i="5"/>
  <c r="M1005" i="5"/>
  <c r="N1005" i="5"/>
  <c r="O1005" i="5"/>
  <c r="P1005" i="5"/>
  <c r="Q1005" i="5"/>
  <c r="R1005" i="5"/>
  <c r="S1005" i="5"/>
  <c r="T1005" i="5"/>
  <c r="U1005" i="5"/>
  <c r="V1005" i="5"/>
  <c r="W1005" i="5"/>
  <c r="X1005" i="5"/>
  <c r="M1006" i="5"/>
  <c r="N1006" i="5"/>
  <c r="O1006" i="5"/>
  <c r="P1006" i="5"/>
  <c r="Q1006" i="5"/>
  <c r="R1006" i="5"/>
  <c r="S1006" i="5"/>
  <c r="T1006" i="5"/>
  <c r="U1006" i="5"/>
  <c r="V1006" i="5"/>
  <c r="W1006" i="5"/>
  <c r="X1006" i="5"/>
  <c r="M1007" i="5"/>
  <c r="N1007" i="5"/>
  <c r="O1007" i="5"/>
  <c r="P1007" i="5"/>
  <c r="Q1007" i="5"/>
  <c r="R1007" i="5"/>
  <c r="S1007" i="5"/>
  <c r="T1007" i="5"/>
  <c r="U1007" i="5"/>
  <c r="V1007" i="5"/>
  <c r="W1007" i="5"/>
  <c r="X1007" i="5"/>
  <c r="M1008" i="5"/>
  <c r="N1008" i="5"/>
  <c r="O1008" i="5"/>
  <c r="P1008" i="5"/>
  <c r="Q1008" i="5"/>
  <c r="R1008" i="5"/>
  <c r="S1008" i="5"/>
  <c r="T1008" i="5"/>
  <c r="U1008" i="5"/>
  <c r="V1008" i="5"/>
  <c r="W1008" i="5"/>
  <c r="X1008" i="5"/>
  <c r="M1009" i="5"/>
  <c r="N1009" i="5"/>
  <c r="O1009" i="5"/>
  <c r="P1009" i="5"/>
  <c r="Q1009" i="5"/>
  <c r="R1009" i="5"/>
  <c r="S1009" i="5"/>
  <c r="T1009" i="5"/>
  <c r="U1009" i="5"/>
  <c r="V1009" i="5"/>
  <c r="W1009" i="5"/>
  <c r="X1009" i="5"/>
  <c r="M1010" i="5"/>
  <c r="N1010" i="5"/>
  <c r="O1010" i="5"/>
  <c r="P1010" i="5"/>
  <c r="Q1010" i="5"/>
  <c r="R1010" i="5"/>
  <c r="S1010" i="5"/>
  <c r="T1010" i="5"/>
  <c r="U1010" i="5"/>
  <c r="V1010" i="5"/>
  <c r="W1010" i="5"/>
  <c r="X1010" i="5"/>
  <c r="M1011" i="5"/>
  <c r="N1011" i="5"/>
  <c r="O1011" i="5"/>
  <c r="P1011" i="5"/>
  <c r="Q1011" i="5"/>
  <c r="R1011" i="5"/>
  <c r="S1011" i="5"/>
  <c r="T1011" i="5"/>
  <c r="U1011" i="5"/>
  <c r="V1011" i="5"/>
  <c r="W1011" i="5"/>
  <c r="X1011" i="5"/>
  <c r="M1012" i="5"/>
  <c r="N1012" i="5"/>
  <c r="O1012" i="5"/>
  <c r="P1012" i="5"/>
  <c r="Q1012" i="5"/>
  <c r="R1012" i="5"/>
  <c r="S1012" i="5"/>
  <c r="T1012" i="5"/>
  <c r="U1012" i="5"/>
  <c r="V1012" i="5"/>
  <c r="W1012" i="5"/>
  <c r="X1012" i="5"/>
  <c r="M1013" i="5"/>
  <c r="N1013" i="5"/>
  <c r="O1013" i="5"/>
  <c r="P1013" i="5"/>
  <c r="Q1013" i="5"/>
  <c r="R1013" i="5"/>
  <c r="S1013" i="5"/>
  <c r="T1013" i="5"/>
  <c r="U1013" i="5"/>
  <c r="V1013" i="5"/>
  <c r="W1013" i="5"/>
  <c r="X1013" i="5"/>
  <c r="M1014" i="5"/>
  <c r="N1014" i="5"/>
  <c r="O1014" i="5"/>
  <c r="P1014" i="5"/>
  <c r="Q1014" i="5"/>
  <c r="R1014" i="5"/>
  <c r="S1014" i="5"/>
  <c r="T1014" i="5"/>
  <c r="U1014" i="5"/>
  <c r="V1014" i="5"/>
  <c r="W1014" i="5"/>
  <c r="X1014" i="5"/>
  <c r="M1015" i="5"/>
  <c r="N1015" i="5"/>
  <c r="O1015" i="5"/>
  <c r="P1015" i="5"/>
  <c r="Q1015" i="5"/>
  <c r="R1015" i="5"/>
  <c r="S1015" i="5"/>
  <c r="T1015" i="5"/>
  <c r="U1015" i="5"/>
  <c r="V1015" i="5"/>
  <c r="W1015" i="5"/>
  <c r="X1015" i="5"/>
  <c r="M1016" i="5"/>
  <c r="N1016" i="5"/>
  <c r="O1016" i="5"/>
  <c r="P1016" i="5"/>
  <c r="Q1016" i="5"/>
  <c r="R1016" i="5"/>
  <c r="S1016" i="5"/>
  <c r="T1016" i="5"/>
  <c r="U1016" i="5"/>
  <c r="V1016" i="5"/>
  <c r="W1016" i="5"/>
  <c r="X1016" i="5"/>
  <c r="M1017" i="5"/>
  <c r="N1017" i="5"/>
  <c r="O1017" i="5"/>
  <c r="P1017" i="5"/>
  <c r="Q1017" i="5"/>
  <c r="R1017" i="5"/>
  <c r="S1017" i="5"/>
  <c r="T1017" i="5"/>
  <c r="U1017" i="5"/>
  <c r="V1017" i="5"/>
  <c r="W1017" i="5"/>
  <c r="X1017" i="5"/>
  <c r="M1018" i="5"/>
  <c r="N1018" i="5"/>
  <c r="O1018" i="5"/>
  <c r="P1018" i="5"/>
  <c r="Q1018" i="5"/>
  <c r="R1018" i="5"/>
  <c r="S1018" i="5"/>
  <c r="T1018" i="5"/>
  <c r="U1018" i="5"/>
  <c r="V1018" i="5"/>
  <c r="W1018" i="5"/>
  <c r="X1018" i="5"/>
  <c r="M1019" i="5"/>
  <c r="N1019" i="5"/>
  <c r="O1019" i="5"/>
  <c r="P1019" i="5"/>
  <c r="Q1019" i="5"/>
  <c r="R1019" i="5"/>
  <c r="S1019" i="5"/>
  <c r="T1019" i="5"/>
  <c r="U1019" i="5"/>
  <c r="V1019" i="5"/>
  <c r="W1019" i="5"/>
  <c r="X1019" i="5"/>
  <c r="M1020" i="5"/>
  <c r="N1020" i="5"/>
  <c r="O1020" i="5"/>
  <c r="P1020" i="5"/>
  <c r="Q1020" i="5"/>
  <c r="R1020" i="5"/>
  <c r="S1020" i="5"/>
  <c r="T1020" i="5"/>
  <c r="U1020" i="5"/>
  <c r="V1020" i="5"/>
  <c r="W1020" i="5"/>
  <c r="X1020" i="5"/>
  <c r="M1021" i="5"/>
  <c r="N1021" i="5"/>
  <c r="O1021" i="5"/>
  <c r="P1021" i="5"/>
  <c r="Q1021" i="5"/>
  <c r="R1021" i="5"/>
  <c r="S1021" i="5"/>
  <c r="T1021" i="5"/>
  <c r="U1021" i="5"/>
  <c r="V1021" i="5"/>
  <c r="W1021" i="5"/>
  <c r="X1021" i="5"/>
  <c r="M1022" i="5"/>
  <c r="N1022" i="5"/>
  <c r="O1022" i="5"/>
  <c r="P1022" i="5"/>
  <c r="Q1022" i="5"/>
  <c r="R1022" i="5"/>
  <c r="S1022" i="5"/>
  <c r="T1022" i="5"/>
  <c r="U1022" i="5"/>
  <c r="V1022" i="5"/>
  <c r="W1022" i="5"/>
  <c r="X1022" i="5"/>
  <c r="M1023" i="5"/>
  <c r="N1023" i="5"/>
  <c r="O1023" i="5"/>
  <c r="P1023" i="5"/>
  <c r="Q1023" i="5"/>
  <c r="R1023" i="5"/>
  <c r="S1023" i="5"/>
  <c r="T1023" i="5"/>
  <c r="U1023" i="5"/>
  <c r="V1023" i="5"/>
  <c r="W1023" i="5"/>
  <c r="X1023" i="5"/>
  <c r="M1024" i="5"/>
  <c r="N1024" i="5"/>
  <c r="O1024" i="5"/>
  <c r="P1024" i="5"/>
  <c r="Q1024" i="5"/>
  <c r="R1024" i="5"/>
  <c r="S1024" i="5"/>
  <c r="T1024" i="5"/>
  <c r="U1024" i="5"/>
  <c r="V1024" i="5"/>
  <c r="W1024" i="5"/>
  <c r="X1024" i="5"/>
  <c r="M1025" i="5"/>
  <c r="N1025" i="5"/>
  <c r="O1025" i="5"/>
  <c r="P1025" i="5"/>
  <c r="Q1025" i="5"/>
  <c r="R1025" i="5"/>
  <c r="S1025" i="5"/>
  <c r="T1025" i="5"/>
  <c r="U1025" i="5"/>
  <c r="V1025" i="5"/>
  <c r="W1025" i="5"/>
  <c r="X1025" i="5"/>
  <c r="M1026" i="5"/>
  <c r="N1026" i="5"/>
  <c r="O1026" i="5"/>
  <c r="P1026" i="5"/>
  <c r="Q1026" i="5"/>
  <c r="R1026" i="5"/>
  <c r="S1026" i="5"/>
  <c r="T1026" i="5"/>
  <c r="U1026" i="5"/>
  <c r="V1026" i="5"/>
  <c r="W1026" i="5"/>
  <c r="X1026" i="5"/>
  <c r="M1027" i="5"/>
  <c r="N1027" i="5"/>
  <c r="O1027" i="5"/>
  <c r="P1027" i="5"/>
  <c r="Q1027" i="5"/>
  <c r="R1027" i="5"/>
  <c r="S1027" i="5"/>
  <c r="T1027" i="5"/>
  <c r="U1027" i="5"/>
  <c r="V1027" i="5"/>
  <c r="W1027" i="5"/>
  <c r="X1027" i="5"/>
  <c r="M1028" i="5"/>
  <c r="N1028" i="5"/>
  <c r="O1028" i="5"/>
  <c r="P1028" i="5"/>
  <c r="Q1028" i="5"/>
  <c r="R1028" i="5"/>
  <c r="S1028" i="5"/>
  <c r="T1028" i="5"/>
  <c r="U1028" i="5"/>
  <c r="V1028" i="5"/>
  <c r="W1028" i="5"/>
  <c r="X1028" i="5"/>
  <c r="M1029" i="5"/>
  <c r="N1029" i="5"/>
  <c r="O1029" i="5"/>
  <c r="P1029" i="5"/>
  <c r="Q1029" i="5"/>
  <c r="R1029" i="5"/>
  <c r="S1029" i="5"/>
  <c r="T1029" i="5"/>
  <c r="U1029" i="5"/>
  <c r="V1029" i="5"/>
  <c r="W1029" i="5"/>
  <c r="X1029" i="5"/>
  <c r="M1030" i="5"/>
  <c r="N1030" i="5"/>
  <c r="O1030" i="5"/>
  <c r="P1030" i="5"/>
  <c r="Q1030" i="5"/>
  <c r="R1030" i="5"/>
  <c r="S1030" i="5"/>
  <c r="T1030" i="5"/>
  <c r="U1030" i="5"/>
  <c r="V1030" i="5"/>
  <c r="W1030" i="5"/>
  <c r="X1030" i="5"/>
  <c r="M1031" i="5"/>
  <c r="N1031" i="5"/>
  <c r="O1031" i="5"/>
  <c r="P1031" i="5"/>
  <c r="Q1031" i="5"/>
  <c r="R1031" i="5"/>
  <c r="S1031" i="5"/>
  <c r="T1031" i="5"/>
  <c r="U1031" i="5"/>
  <c r="V1031" i="5"/>
  <c r="W1031" i="5"/>
  <c r="X1031" i="5"/>
  <c r="M1032" i="5"/>
  <c r="N1032" i="5"/>
  <c r="O1032" i="5"/>
  <c r="P1032" i="5"/>
  <c r="Q1032" i="5"/>
  <c r="R1032" i="5"/>
  <c r="S1032" i="5"/>
  <c r="T1032" i="5"/>
  <c r="U1032" i="5"/>
  <c r="V1032" i="5"/>
  <c r="W1032" i="5"/>
  <c r="X1032" i="5"/>
  <c r="M1033" i="5"/>
  <c r="N1033" i="5"/>
  <c r="O1033" i="5"/>
  <c r="P1033" i="5"/>
  <c r="Q1033" i="5"/>
  <c r="R1033" i="5"/>
  <c r="S1033" i="5"/>
  <c r="T1033" i="5"/>
  <c r="U1033" i="5"/>
  <c r="V1033" i="5"/>
  <c r="W1033" i="5"/>
  <c r="X1033" i="5"/>
  <c r="M1034" i="5"/>
  <c r="N1034" i="5"/>
  <c r="O1034" i="5"/>
  <c r="P1034" i="5"/>
  <c r="Q1034" i="5"/>
  <c r="R1034" i="5"/>
  <c r="S1034" i="5"/>
  <c r="T1034" i="5"/>
  <c r="U1034" i="5"/>
  <c r="V1034" i="5"/>
  <c r="W1034" i="5"/>
  <c r="X1034" i="5"/>
  <c r="M1035" i="5"/>
  <c r="N1035" i="5"/>
  <c r="O1035" i="5"/>
  <c r="P1035" i="5"/>
  <c r="Q1035" i="5"/>
  <c r="R1035" i="5"/>
  <c r="S1035" i="5"/>
  <c r="T1035" i="5"/>
  <c r="U1035" i="5"/>
  <c r="V1035" i="5"/>
  <c r="W1035" i="5"/>
  <c r="X1035" i="5"/>
  <c r="M1036" i="5"/>
  <c r="N1036" i="5"/>
  <c r="O1036" i="5"/>
  <c r="P1036" i="5"/>
  <c r="Q1036" i="5"/>
  <c r="R1036" i="5"/>
  <c r="S1036" i="5"/>
  <c r="T1036" i="5"/>
  <c r="U1036" i="5"/>
  <c r="V1036" i="5"/>
  <c r="W1036" i="5"/>
  <c r="X1036" i="5"/>
  <c r="M1037" i="5"/>
  <c r="N1037" i="5"/>
  <c r="O1037" i="5"/>
  <c r="P1037" i="5"/>
  <c r="Q1037" i="5"/>
  <c r="R1037" i="5"/>
  <c r="S1037" i="5"/>
  <c r="T1037" i="5"/>
  <c r="U1037" i="5"/>
  <c r="V1037" i="5"/>
  <c r="W1037" i="5"/>
  <c r="X1037" i="5"/>
  <c r="M1038" i="5"/>
  <c r="N1038" i="5"/>
  <c r="O1038" i="5"/>
  <c r="P1038" i="5"/>
  <c r="Q1038" i="5"/>
  <c r="R1038" i="5"/>
  <c r="S1038" i="5"/>
  <c r="T1038" i="5"/>
  <c r="U1038" i="5"/>
  <c r="V1038" i="5"/>
  <c r="W1038" i="5"/>
  <c r="X1038" i="5"/>
  <c r="M1039" i="5"/>
  <c r="N1039" i="5"/>
  <c r="O1039" i="5"/>
  <c r="P1039" i="5"/>
  <c r="Q1039" i="5"/>
  <c r="R1039" i="5"/>
  <c r="S1039" i="5"/>
  <c r="T1039" i="5"/>
  <c r="U1039" i="5"/>
  <c r="V1039" i="5"/>
  <c r="W1039" i="5"/>
  <c r="X1039" i="5"/>
  <c r="M1040" i="5"/>
  <c r="N1040" i="5"/>
  <c r="O1040" i="5"/>
  <c r="P1040" i="5"/>
  <c r="Q1040" i="5"/>
  <c r="R1040" i="5"/>
  <c r="S1040" i="5"/>
  <c r="T1040" i="5"/>
  <c r="U1040" i="5"/>
  <c r="V1040" i="5"/>
  <c r="W1040" i="5"/>
  <c r="X1040" i="5"/>
  <c r="M1041" i="5"/>
  <c r="N1041" i="5"/>
  <c r="O1041" i="5"/>
  <c r="P1041" i="5"/>
  <c r="Q1041" i="5"/>
  <c r="R1041" i="5"/>
  <c r="S1041" i="5"/>
  <c r="T1041" i="5"/>
  <c r="U1041" i="5"/>
  <c r="V1041" i="5"/>
  <c r="W1041" i="5"/>
  <c r="X1041" i="5"/>
  <c r="M1042" i="5"/>
  <c r="N1042" i="5"/>
  <c r="O1042" i="5"/>
  <c r="P1042" i="5"/>
  <c r="Q1042" i="5"/>
  <c r="R1042" i="5"/>
  <c r="S1042" i="5"/>
  <c r="T1042" i="5"/>
  <c r="U1042" i="5"/>
  <c r="V1042" i="5"/>
  <c r="W1042" i="5"/>
  <c r="X1042" i="5"/>
  <c r="M1043" i="5"/>
  <c r="N1043" i="5"/>
  <c r="O1043" i="5"/>
  <c r="P1043" i="5"/>
  <c r="Q1043" i="5"/>
  <c r="R1043" i="5"/>
  <c r="S1043" i="5"/>
  <c r="T1043" i="5"/>
  <c r="U1043" i="5"/>
  <c r="V1043" i="5"/>
  <c r="W1043" i="5"/>
  <c r="X1043" i="5"/>
  <c r="M1044" i="5"/>
  <c r="N1044" i="5"/>
  <c r="O1044" i="5"/>
  <c r="P1044" i="5"/>
  <c r="Q1044" i="5"/>
  <c r="R1044" i="5"/>
  <c r="S1044" i="5"/>
  <c r="T1044" i="5"/>
  <c r="U1044" i="5"/>
  <c r="V1044" i="5"/>
  <c r="W1044" i="5"/>
  <c r="X1044" i="5"/>
  <c r="M1045" i="5"/>
  <c r="N1045" i="5"/>
  <c r="O1045" i="5"/>
  <c r="P1045" i="5"/>
  <c r="Q1045" i="5"/>
  <c r="R1045" i="5"/>
  <c r="S1045" i="5"/>
  <c r="T1045" i="5"/>
  <c r="U1045" i="5"/>
  <c r="V1045" i="5"/>
  <c r="W1045" i="5"/>
  <c r="X1045" i="5"/>
  <c r="M1046" i="5"/>
  <c r="N1046" i="5"/>
  <c r="O1046" i="5"/>
  <c r="P1046" i="5"/>
  <c r="Q1046" i="5"/>
  <c r="R1046" i="5"/>
  <c r="S1046" i="5"/>
  <c r="T1046" i="5"/>
  <c r="U1046" i="5"/>
  <c r="V1046" i="5"/>
  <c r="W1046" i="5"/>
  <c r="X1046" i="5"/>
  <c r="M1047" i="5"/>
  <c r="N1047" i="5"/>
  <c r="O1047" i="5"/>
  <c r="P1047" i="5"/>
  <c r="Q1047" i="5"/>
  <c r="R1047" i="5"/>
  <c r="S1047" i="5"/>
  <c r="T1047" i="5"/>
  <c r="U1047" i="5"/>
  <c r="V1047" i="5"/>
  <c r="W1047" i="5"/>
  <c r="X1047" i="5"/>
  <c r="M1048" i="5"/>
  <c r="N1048" i="5"/>
  <c r="O1048" i="5"/>
  <c r="P1048" i="5"/>
  <c r="Q1048" i="5"/>
  <c r="R1048" i="5"/>
  <c r="S1048" i="5"/>
  <c r="T1048" i="5"/>
  <c r="U1048" i="5"/>
  <c r="V1048" i="5"/>
  <c r="W1048" i="5"/>
  <c r="X1048" i="5"/>
  <c r="M1049" i="5"/>
  <c r="N1049" i="5"/>
  <c r="O1049" i="5"/>
  <c r="P1049" i="5"/>
  <c r="Q1049" i="5"/>
  <c r="R1049" i="5"/>
  <c r="S1049" i="5"/>
  <c r="T1049" i="5"/>
  <c r="U1049" i="5"/>
  <c r="V1049" i="5"/>
  <c r="W1049" i="5"/>
  <c r="X1049" i="5"/>
  <c r="M1050" i="5"/>
  <c r="N1050" i="5"/>
  <c r="O1050" i="5"/>
  <c r="P1050" i="5"/>
  <c r="Q1050" i="5"/>
  <c r="R1050" i="5"/>
  <c r="S1050" i="5"/>
  <c r="T1050" i="5"/>
  <c r="U1050" i="5"/>
  <c r="V1050" i="5"/>
  <c r="W1050" i="5"/>
  <c r="X1050" i="5"/>
  <c r="M1051" i="5"/>
  <c r="N1051" i="5"/>
  <c r="O1051" i="5"/>
  <c r="P1051" i="5"/>
  <c r="Q1051" i="5"/>
  <c r="R1051" i="5"/>
  <c r="S1051" i="5"/>
  <c r="T1051" i="5"/>
  <c r="U1051" i="5"/>
  <c r="V1051" i="5"/>
  <c r="W1051" i="5"/>
  <c r="X1051" i="5"/>
  <c r="M1052" i="5"/>
  <c r="N1052" i="5"/>
  <c r="O1052" i="5"/>
  <c r="P1052" i="5"/>
  <c r="Q1052" i="5"/>
  <c r="R1052" i="5"/>
  <c r="S1052" i="5"/>
  <c r="T1052" i="5"/>
  <c r="U1052" i="5"/>
  <c r="V1052" i="5"/>
  <c r="W1052" i="5"/>
  <c r="X1052" i="5"/>
  <c r="M1053" i="5"/>
  <c r="N1053" i="5"/>
  <c r="O1053" i="5"/>
  <c r="P1053" i="5"/>
  <c r="Q1053" i="5"/>
  <c r="R1053" i="5"/>
  <c r="S1053" i="5"/>
  <c r="T1053" i="5"/>
  <c r="U1053" i="5"/>
  <c r="V1053" i="5"/>
  <c r="W1053" i="5"/>
  <c r="X1053" i="5"/>
  <c r="M1054" i="5"/>
  <c r="N1054" i="5"/>
  <c r="O1054" i="5"/>
  <c r="P1054" i="5"/>
  <c r="Q1054" i="5"/>
  <c r="R1054" i="5"/>
  <c r="S1054" i="5"/>
  <c r="T1054" i="5"/>
  <c r="U1054" i="5"/>
  <c r="V1054" i="5"/>
  <c r="W1054" i="5"/>
  <c r="X1054" i="5"/>
  <c r="M1055" i="5"/>
  <c r="N1055" i="5"/>
  <c r="O1055" i="5"/>
  <c r="P1055" i="5"/>
  <c r="Q1055" i="5"/>
  <c r="R1055" i="5"/>
  <c r="S1055" i="5"/>
  <c r="T1055" i="5"/>
  <c r="U1055" i="5"/>
  <c r="V1055" i="5"/>
  <c r="W1055" i="5"/>
  <c r="X1055" i="5"/>
  <c r="M1056" i="5"/>
  <c r="N1056" i="5"/>
  <c r="O1056" i="5"/>
  <c r="P1056" i="5"/>
  <c r="Q1056" i="5"/>
  <c r="R1056" i="5"/>
  <c r="S1056" i="5"/>
  <c r="T1056" i="5"/>
  <c r="U1056" i="5"/>
  <c r="V1056" i="5"/>
  <c r="W1056" i="5"/>
  <c r="X1056" i="5"/>
  <c r="M1057" i="5"/>
  <c r="N1057" i="5"/>
  <c r="O1057" i="5"/>
  <c r="P1057" i="5"/>
  <c r="Q1057" i="5"/>
  <c r="R1057" i="5"/>
  <c r="S1057" i="5"/>
  <c r="T1057" i="5"/>
  <c r="U1057" i="5"/>
  <c r="V1057" i="5"/>
  <c r="W1057" i="5"/>
  <c r="X1057" i="5"/>
  <c r="M1058" i="5"/>
  <c r="N1058" i="5"/>
  <c r="O1058" i="5"/>
  <c r="P1058" i="5"/>
  <c r="Q1058" i="5"/>
  <c r="R1058" i="5"/>
  <c r="S1058" i="5"/>
  <c r="T1058" i="5"/>
  <c r="U1058" i="5"/>
  <c r="V1058" i="5"/>
  <c r="W1058" i="5"/>
  <c r="X1058" i="5"/>
  <c r="M1059" i="5"/>
  <c r="N1059" i="5"/>
  <c r="O1059" i="5"/>
  <c r="P1059" i="5"/>
  <c r="Q1059" i="5"/>
  <c r="R1059" i="5"/>
  <c r="S1059" i="5"/>
  <c r="T1059" i="5"/>
  <c r="U1059" i="5"/>
  <c r="V1059" i="5"/>
  <c r="W1059" i="5"/>
  <c r="X1059" i="5"/>
  <c r="M1060" i="5"/>
  <c r="N1060" i="5"/>
  <c r="O1060" i="5"/>
  <c r="P1060" i="5"/>
  <c r="Q1060" i="5"/>
  <c r="R1060" i="5"/>
  <c r="S1060" i="5"/>
  <c r="T1060" i="5"/>
  <c r="U1060" i="5"/>
  <c r="V1060" i="5"/>
  <c r="W1060" i="5"/>
  <c r="X1060" i="5"/>
  <c r="M1061" i="5"/>
  <c r="N1061" i="5"/>
  <c r="O1061" i="5"/>
  <c r="P1061" i="5"/>
  <c r="Q1061" i="5"/>
  <c r="R1061" i="5"/>
  <c r="S1061" i="5"/>
  <c r="T1061" i="5"/>
  <c r="U1061" i="5"/>
  <c r="V1061" i="5"/>
  <c r="W1061" i="5"/>
  <c r="X1061" i="5"/>
  <c r="M1062" i="5"/>
  <c r="N1062" i="5"/>
  <c r="O1062" i="5"/>
  <c r="P1062" i="5"/>
  <c r="Q1062" i="5"/>
  <c r="R1062" i="5"/>
  <c r="S1062" i="5"/>
  <c r="T1062" i="5"/>
  <c r="U1062" i="5"/>
  <c r="V1062" i="5"/>
  <c r="W1062" i="5"/>
  <c r="X1062" i="5"/>
  <c r="M1063" i="5"/>
  <c r="N1063" i="5"/>
  <c r="O1063" i="5"/>
  <c r="P1063" i="5"/>
  <c r="Q1063" i="5"/>
  <c r="R1063" i="5"/>
  <c r="S1063" i="5"/>
  <c r="T1063" i="5"/>
  <c r="U1063" i="5"/>
  <c r="V1063" i="5"/>
  <c r="W1063" i="5"/>
  <c r="X1063" i="5"/>
  <c r="M1064" i="5"/>
  <c r="N1064" i="5"/>
  <c r="O1064" i="5"/>
  <c r="P1064" i="5"/>
  <c r="Q1064" i="5"/>
  <c r="R1064" i="5"/>
  <c r="S1064" i="5"/>
  <c r="T1064" i="5"/>
  <c r="U1064" i="5"/>
  <c r="V1064" i="5"/>
  <c r="W1064" i="5"/>
  <c r="X1064" i="5"/>
  <c r="M1065" i="5"/>
  <c r="N1065" i="5"/>
  <c r="O1065" i="5"/>
  <c r="P1065" i="5"/>
  <c r="Q1065" i="5"/>
  <c r="R1065" i="5"/>
  <c r="S1065" i="5"/>
  <c r="T1065" i="5"/>
  <c r="U1065" i="5"/>
  <c r="V1065" i="5"/>
  <c r="W1065" i="5"/>
  <c r="X1065" i="5"/>
  <c r="M1066" i="5"/>
  <c r="N1066" i="5"/>
  <c r="O1066" i="5"/>
  <c r="P1066" i="5"/>
  <c r="Q1066" i="5"/>
  <c r="R1066" i="5"/>
  <c r="S1066" i="5"/>
  <c r="T1066" i="5"/>
  <c r="U1066" i="5"/>
  <c r="V1066" i="5"/>
  <c r="W1066" i="5"/>
  <c r="X1066" i="5"/>
  <c r="M1067" i="5"/>
  <c r="N1067" i="5"/>
  <c r="O1067" i="5"/>
  <c r="P1067" i="5"/>
  <c r="Q1067" i="5"/>
  <c r="R1067" i="5"/>
  <c r="S1067" i="5"/>
  <c r="T1067" i="5"/>
  <c r="U1067" i="5"/>
  <c r="V1067" i="5"/>
  <c r="W1067" i="5"/>
  <c r="X1067" i="5"/>
  <c r="M1068" i="5"/>
  <c r="N1068" i="5"/>
  <c r="O1068" i="5"/>
  <c r="P1068" i="5"/>
  <c r="Q1068" i="5"/>
  <c r="R1068" i="5"/>
  <c r="S1068" i="5"/>
  <c r="T1068" i="5"/>
  <c r="U1068" i="5"/>
  <c r="V1068" i="5"/>
  <c r="W1068" i="5"/>
  <c r="X1068" i="5"/>
  <c r="M1069" i="5"/>
  <c r="N1069" i="5"/>
  <c r="O1069" i="5"/>
  <c r="P1069" i="5"/>
  <c r="Q1069" i="5"/>
  <c r="R1069" i="5"/>
  <c r="S1069" i="5"/>
  <c r="T1069" i="5"/>
  <c r="U1069" i="5"/>
  <c r="V1069" i="5"/>
  <c r="W1069" i="5"/>
  <c r="X1069" i="5"/>
  <c r="M1070" i="5"/>
  <c r="N1070" i="5"/>
  <c r="O1070" i="5"/>
  <c r="P1070" i="5"/>
  <c r="Q1070" i="5"/>
  <c r="R1070" i="5"/>
  <c r="S1070" i="5"/>
  <c r="T1070" i="5"/>
  <c r="U1070" i="5"/>
  <c r="V1070" i="5"/>
  <c r="W1070" i="5"/>
  <c r="X1070" i="5"/>
  <c r="M1071" i="5"/>
  <c r="N1071" i="5"/>
  <c r="O1071" i="5"/>
  <c r="P1071" i="5"/>
  <c r="Q1071" i="5"/>
  <c r="R1071" i="5"/>
  <c r="S1071" i="5"/>
  <c r="T1071" i="5"/>
  <c r="U1071" i="5"/>
  <c r="V1071" i="5"/>
  <c r="W1071" i="5"/>
  <c r="X1071" i="5"/>
  <c r="M1072" i="5"/>
  <c r="N1072" i="5"/>
  <c r="O1072" i="5"/>
  <c r="P1072" i="5"/>
  <c r="Q1072" i="5"/>
  <c r="R1072" i="5"/>
  <c r="S1072" i="5"/>
  <c r="T1072" i="5"/>
  <c r="U1072" i="5"/>
  <c r="V1072" i="5"/>
  <c r="W1072" i="5"/>
  <c r="X1072" i="5"/>
  <c r="M1073" i="5"/>
  <c r="N1073" i="5"/>
  <c r="O1073" i="5"/>
  <c r="P1073" i="5"/>
  <c r="Q1073" i="5"/>
  <c r="R1073" i="5"/>
  <c r="S1073" i="5"/>
  <c r="T1073" i="5"/>
  <c r="U1073" i="5"/>
  <c r="V1073" i="5"/>
  <c r="W1073" i="5"/>
  <c r="X1073" i="5"/>
  <c r="M1074" i="5"/>
  <c r="N1074" i="5"/>
  <c r="O1074" i="5"/>
  <c r="P1074" i="5"/>
  <c r="Q1074" i="5"/>
  <c r="R1074" i="5"/>
  <c r="S1074" i="5"/>
  <c r="T1074" i="5"/>
  <c r="U1074" i="5"/>
  <c r="V1074" i="5"/>
  <c r="W1074" i="5"/>
  <c r="X1074" i="5"/>
  <c r="M1075" i="5"/>
  <c r="N1075" i="5"/>
  <c r="O1075" i="5"/>
  <c r="P1075" i="5"/>
  <c r="Q1075" i="5"/>
  <c r="R1075" i="5"/>
  <c r="S1075" i="5"/>
  <c r="T1075" i="5"/>
  <c r="U1075" i="5"/>
  <c r="V1075" i="5"/>
  <c r="W1075" i="5"/>
  <c r="X1075" i="5"/>
  <c r="M1076" i="5"/>
  <c r="N1076" i="5"/>
  <c r="O1076" i="5"/>
  <c r="P1076" i="5"/>
  <c r="Q1076" i="5"/>
  <c r="R1076" i="5"/>
  <c r="S1076" i="5"/>
  <c r="T1076" i="5"/>
  <c r="U1076" i="5"/>
  <c r="V1076" i="5"/>
  <c r="W1076" i="5"/>
  <c r="X1076" i="5"/>
  <c r="M1077" i="5"/>
  <c r="N1077" i="5"/>
  <c r="O1077" i="5"/>
  <c r="P1077" i="5"/>
  <c r="Q1077" i="5"/>
  <c r="R1077" i="5"/>
  <c r="S1077" i="5"/>
  <c r="T1077" i="5"/>
  <c r="U1077" i="5"/>
  <c r="V1077" i="5"/>
  <c r="W1077" i="5"/>
  <c r="X1077" i="5"/>
  <c r="M1078" i="5"/>
  <c r="N1078" i="5"/>
  <c r="O1078" i="5"/>
  <c r="P1078" i="5"/>
  <c r="Q1078" i="5"/>
  <c r="R1078" i="5"/>
  <c r="S1078" i="5"/>
  <c r="T1078" i="5"/>
  <c r="U1078" i="5"/>
  <c r="V1078" i="5"/>
  <c r="W1078" i="5"/>
  <c r="X1078" i="5"/>
  <c r="M1079" i="5"/>
  <c r="N1079" i="5"/>
  <c r="O1079" i="5"/>
  <c r="P1079" i="5"/>
  <c r="Q1079" i="5"/>
  <c r="R1079" i="5"/>
  <c r="S1079" i="5"/>
  <c r="T1079" i="5"/>
  <c r="U1079" i="5"/>
  <c r="V1079" i="5"/>
  <c r="W1079" i="5"/>
  <c r="X1079" i="5"/>
  <c r="M1080" i="5"/>
  <c r="N1080" i="5"/>
  <c r="O1080" i="5"/>
  <c r="P1080" i="5"/>
  <c r="Q1080" i="5"/>
  <c r="R1080" i="5"/>
  <c r="S1080" i="5"/>
  <c r="T1080" i="5"/>
  <c r="U1080" i="5"/>
  <c r="V1080" i="5"/>
  <c r="W1080" i="5"/>
  <c r="X1080" i="5"/>
  <c r="M1081" i="5"/>
  <c r="N1081" i="5"/>
  <c r="O1081" i="5"/>
  <c r="P1081" i="5"/>
  <c r="Q1081" i="5"/>
  <c r="R1081" i="5"/>
  <c r="S1081" i="5"/>
  <c r="T1081" i="5"/>
  <c r="U1081" i="5"/>
  <c r="V1081" i="5"/>
  <c r="W1081" i="5"/>
  <c r="X1081" i="5"/>
  <c r="M1082" i="5"/>
  <c r="N1082" i="5"/>
  <c r="O1082" i="5"/>
  <c r="P1082" i="5"/>
  <c r="Q1082" i="5"/>
  <c r="R1082" i="5"/>
  <c r="S1082" i="5"/>
  <c r="T1082" i="5"/>
  <c r="U1082" i="5"/>
  <c r="V1082" i="5"/>
  <c r="W1082" i="5"/>
  <c r="X1082" i="5"/>
  <c r="M1083" i="5"/>
  <c r="N1083" i="5"/>
  <c r="O1083" i="5"/>
  <c r="P1083" i="5"/>
  <c r="Q1083" i="5"/>
  <c r="R1083" i="5"/>
  <c r="S1083" i="5"/>
  <c r="T1083" i="5"/>
  <c r="U1083" i="5"/>
  <c r="V1083" i="5"/>
  <c r="W1083" i="5"/>
  <c r="X1083" i="5"/>
  <c r="M1084" i="5"/>
  <c r="N1084" i="5"/>
  <c r="O1084" i="5"/>
  <c r="P1084" i="5"/>
  <c r="Q1084" i="5"/>
  <c r="R1084" i="5"/>
  <c r="S1084" i="5"/>
  <c r="T1084" i="5"/>
  <c r="U1084" i="5"/>
  <c r="V1084" i="5"/>
  <c r="W1084" i="5"/>
  <c r="X1084" i="5"/>
  <c r="M1085" i="5"/>
  <c r="N1085" i="5"/>
  <c r="O1085" i="5"/>
  <c r="P1085" i="5"/>
  <c r="Q1085" i="5"/>
  <c r="R1085" i="5"/>
  <c r="S1085" i="5"/>
  <c r="T1085" i="5"/>
  <c r="U1085" i="5"/>
  <c r="V1085" i="5"/>
  <c r="W1085" i="5"/>
  <c r="X1085" i="5"/>
  <c r="M1086" i="5"/>
  <c r="N1086" i="5"/>
  <c r="O1086" i="5"/>
  <c r="P1086" i="5"/>
  <c r="Q1086" i="5"/>
  <c r="R1086" i="5"/>
  <c r="S1086" i="5"/>
  <c r="T1086" i="5"/>
  <c r="U1086" i="5"/>
  <c r="V1086" i="5"/>
  <c r="W1086" i="5"/>
  <c r="X1086" i="5"/>
  <c r="M1087" i="5"/>
  <c r="N1087" i="5"/>
  <c r="O1087" i="5"/>
  <c r="P1087" i="5"/>
  <c r="Q1087" i="5"/>
  <c r="R1087" i="5"/>
  <c r="S1087" i="5"/>
  <c r="T1087" i="5"/>
  <c r="U1087" i="5"/>
  <c r="V1087" i="5"/>
  <c r="W1087" i="5"/>
  <c r="X1087" i="5"/>
  <c r="M1088" i="5"/>
  <c r="N1088" i="5"/>
  <c r="O1088" i="5"/>
  <c r="P1088" i="5"/>
  <c r="Q1088" i="5"/>
  <c r="R1088" i="5"/>
  <c r="S1088" i="5"/>
  <c r="T1088" i="5"/>
  <c r="U1088" i="5"/>
  <c r="V1088" i="5"/>
  <c r="W1088" i="5"/>
  <c r="X1088" i="5"/>
  <c r="M1089" i="5"/>
  <c r="N1089" i="5"/>
  <c r="O1089" i="5"/>
  <c r="P1089" i="5"/>
  <c r="Q1089" i="5"/>
  <c r="R1089" i="5"/>
  <c r="S1089" i="5"/>
  <c r="T1089" i="5"/>
  <c r="U1089" i="5"/>
  <c r="V1089" i="5"/>
  <c r="W1089" i="5"/>
  <c r="X1089" i="5"/>
  <c r="M1090" i="5"/>
  <c r="N1090" i="5"/>
  <c r="O1090" i="5"/>
  <c r="P1090" i="5"/>
  <c r="Q1090" i="5"/>
  <c r="R1090" i="5"/>
  <c r="S1090" i="5"/>
  <c r="T1090" i="5"/>
  <c r="U1090" i="5"/>
  <c r="V1090" i="5"/>
  <c r="W1090" i="5"/>
  <c r="X1090" i="5"/>
  <c r="M1091" i="5"/>
  <c r="N1091" i="5"/>
  <c r="O1091" i="5"/>
  <c r="P1091" i="5"/>
  <c r="Q1091" i="5"/>
  <c r="R1091" i="5"/>
  <c r="S1091" i="5"/>
  <c r="T1091" i="5"/>
  <c r="U1091" i="5"/>
  <c r="V1091" i="5"/>
  <c r="W1091" i="5"/>
  <c r="X1091" i="5"/>
  <c r="M1092" i="5"/>
  <c r="N1092" i="5"/>
  <c r="O1092" i="5"/>
  <c r="P1092" i="5"/>
  <c r="Q1092" i="5"/>
  <c r="R1092" i="5"/>
  <c r="S1092" i="5"/>
  <c r="T1092" i="5"/>
  <c r="U1092" i="5"/>
  <c r="V1092" i="5"/>
  <c r="W1092" i="5"/>
  <c r="X1092" i="5"/>
  <c r="M1093" i="5"/>
  <c r="N1093" i="5"/>
  <c r="O1093" i="5"/>
  <c r="P1093" i="5"/>
  <c r="Q1093" i="5"/>
  <c r="R1093" i="5"/>
  <c r="S1093" i="5"/>
  <c r="T1093" i="5"/>
  <c r="U1093" i="5"/>
  <c r="V1093" i="5"/>
  <c r="W1093" i="5"/>
  <c r="X1093" i="5"/>
  <c r="M1094" i="5"/>
  <c r="N1094" i="5"/>
  <c r="O1094" i="5"/>
  <c r="P1094" i="5"/>
  <c r="Q1094" i="5"/>
  <c r="R1094" i="5"/>
  <c r="S1094" i="5"/>
  <c r="T1094" i="5"/>
  <c r="U1094" i="5"/>
  <c r="V1094" i="5"/>
  <c r="W1094" i="5"/>
  <c r="X1094" i="5"/>
  <c r="M1095" i="5"/>
  <c r="N1095" i="5"/>
  <c r="O1095" i="5"/>
  <c r="P1095" i="5"/>
  <c r="Q1095" i="5"/>
  <c r="R1095" i="5"/>
  <c r="S1095" i="5"/>
  <c r="T1095" i="5"/>
  <c r="U1095" i="5"/>
  <c r="V1095" i="5"/>
  <c r="W1095" i="5"/>
  <c r="X1095" i="5"/>
  <c r="M1096" i="5"/>
  <c r="N1096" i="5"/>
  <c r="O1096" i="5"/>
  <c r="P1096" i="5"/>
  <c r="Q1096" i="5"/>
  <c r="R1096" i="5"/>
  <c r="S1096" i="5"/>
  <c r="T1096" i="5"/>
  <c r="U1096" i="5"/>
  <c r="V1096" i="5"/>
  <c r="W1096" i="5"/>
  <c r="X1096" i="5"/>
  <c r="M1097" i="5"/>
  <c r="N1097" i="5"/>
  <c r="O1097" i="5"/>
  <c r="P1097" i="5"/>
  <c r="Q1097" i="5"/>
  <c r="R1097" i="5"/>
  <c r="S1097" i="5"/>
  <c r="T1097" i="5"/>
  <c r="U1097" i="5"/>
  <c r="V1097" i="5"/>
  <c r="W1097" i="5"/>
  <c r="X1097" i="5"/>
  <c r="M1098" i="5"/>
  <c r="N1098" i="5"/>
  <c r="O1098" i="5"/>
  <c r="P1098" i="5"/>
  <c r="Q1098" i="5"/>
  <c r="R1098" i="5"/>
  <c r="S1098" i="5"/>
  <c r="T1098" i="5"/>
  <c r="U1098" i="5"/>
  <c r="V1098" i="5"/>
  <c r="W1098" i="5"/>
  <c r="X1098" i="5"/>
  <c r="M1099" i="5"/>
  <c r="N1099" i="5"/>
  <c r="O1099" i="5"/>
  <c r="P1099" i="5"/>
  <c r="Q1099" i="5"/>
  <c r="R1099" i="5"/>
  <c r="S1099" i="5"/>
  <c r="T1099" i="5"/>
  <c r="U1099" i="5"/>
  <c r="V1099" i="5"/>
  <c r="W1099" i="5"/>
  <c r="X1099" i="5"/>
  <c r="M1100" i="5"/>
  <c r="N1100" i="5"/>
  <c r="O1100" i="5"/>
  <c r="P1100" i="5"/>
  <c r="Q1100" i="5"/>
  <c r="R1100" i="5"/>
  <c r="S1100" i="5"/>
  <c r="T1100" i="5"/>
  <c r="U1100" i="5"/>
  <c r="V1100" i="5"/>
  <c r="W1100" i="5"/>
  <c r="X1100" i="5"/>
  <c r="M1101" i="5"/>
  <c r="N1101" i="5"/>
  <c r="O1101" i="5"/>
  <c r="P1101" i="5"/>
  <c r="Q1101" i="5"/>
  <c r="R1101" i="5"/>
  <c r="S1101" i="5"/>
  <c r="T1101" i="5"/>
  <c r="U1101" i="5"/>
  <c r="V1101" i="5"/>
  <c r="W1101" i="5"/>
  <c r="X1101" i="5"/>
  <c r="M1102" i="5"/>
  <c r="N1102" i="5"/>
  <c r="O1102" i="5"/>
  <c r="P1102" i="5"/>
  <c r="Q1102" i="5"/>
  <c r="R1102" i="5"/>
  <c r="S1102" i="5"/>
  <c r="T1102" i="5"/>
  <c r="U1102" i="5"/>
  <c r="V1102" i="5"/>
  <c r="W1102" i="5"/>
  <c r="X1102" i="5"/>
  <c r="M1103" i="5"/>
  <c r="N1103" i="5"/>
  <c r="O1103" i="5"/>
  <c r="P1103" i="5"/>
  <c r="Q1103" i="5"/>
  <c r="R1103" i="5"/>
  <c r="S1103" i="5"/>
  <c r="T1103" i="5"/>
  <c r="U1103" i="5"/>
  <c r="V1103" i="5"/>
  <c r="W1103" i="5"/>
  <c r="X1103" i="5"/>
  <c r="M1104" i="5"/>
  <c r="N1104" i="5"/>
  <c r="O1104" i="5"/>
  <c r="P1104" i="5"/>
  <c r="Q1104" i="5"/>
  <c r="R1104" i="5"/>
  <c r="S1104" i="5"/>
  <c r="T1104" i="5"/>
  <c r="U1104" i="5"/>
  <c r="V1104" i="5"/>
  <c r="W1104" i="5"/>
  <c r="X1104" i="5"/>
  <c r="M1105" i="5"/>
  <c r="N1105" i="5"/>
  <c r="O1105" i="5"/>
  <c r="P1105" i="5"/>
  <c r="Q1105" i="5"/>
  <c r="R1105" i="5"/>
  <c r="S1105" i="5"/>
  <c r="T1105" i="5"/>
  <c r="U1105" i="5"/>
  <c r="V1105" i="5"/>
  <c r="W1105" i="5"/>
  <c r="X1105" i="5"/>
  <c r="M1106" i="5"/>
  <c r="N1106" i="5"/>
  <c r="O1106" i="5"/>
  <c r="P1106" i="5"/>
  <c r="Q1106" i="5"/>
  <c r="R1106" i="5"/>
  <c r="S1106" i="5"/>
  <c r="T1106" i="5"/>
  <c r="U1106" i="5"/>
  <c r="V1106" i="5"/>
  <c r="W1106" i="5"/>
  <c r="X1106" i="5"/>
  <c r="M1107" i="5"/>
  <c r="N1107" i="5"/>
  <c r="O1107" i="5"/>
  <c r="P1107" i="5"/>
  <c r="Q1107" i="5"/>
  <c r="R1107" i="5"/>
  <c r="S1107" i="5"/>
  <c r="T1107" i="5"/>
  <c r="U1107" i="5"/>
  <c r="V1107" i="5"/>
  <c r="W1107" i="5"/>
  <c r="X1107" i="5"/>
  <c r="M1108" i="5"/>
  <c r="N1108" i="5"/>
  <c r="O1108" i="5"/>
  <c r="P1108" i="5"/>
  <c r="Q1108" i="5"/>
  <c r="R1108" i="5"/>
  <c r="S1108" i="5"/>
  <c r="T1108" i="5"/>
  <c r="U1108" i="5"/>
  <c r="V1108" i="5"/>
  <c r="W1108" i="5"/>
  <c r="X1108" i="5"/>
  <c r="M1109" i="5"/>
  <c r="N1109" i="5"/>
  <c r="O1109" i="5"/>
  <c r="P1109" i="5"/>
  <c r="Q1109" i="5"/>
  <c r="R1109" i="5"/>
  <c r="S1109" i="5"/>
  <c r="T1109" i="5"/>
  <c r="U1109" i="5"/>
  <c r="V1109" i="5"/>
  <c r="W1109" i="5"/>
  <c r="X1109" i="5"/>
  <c r="M1110" i="5"/>
  <c r="N1110" i="5"/>
  <c r="O1110" i="5"/>
  <c r="P1110" i="5"/>
  <c r="Q1110" i="5"/>
  <c r="R1110" i="5"/>
  <c r="S1110" i="5"/>
  <c r="T1110" i="5"/>
  <c r="U1110" i="5"/>
  <c r="V1110" i="5"/>
  <c r="W1110" i="5"/>
  <c r="X1110" i="5"/>
  <c r="M1111" i="5"/>
  <c r="N1111" i="5"/>
  <c r="O1111" i="5"/>
  <c r="P1111" i="5"/>
  <c r="Q1111" i="5"/>
  <c r="R1111" i="5"/>
  <c r="S1111" i="5"/>
  <c r="T1111" i="5"/>
  <c r="U1111" i="5"/>
  <c r="V1111" i="5"/>
  <c r="W1111" i="5"/>
  <c r="X1111" i="5"/>
  <c r="M1112" i="5"/>
  <c r="N1112" i="5"/>
  <c r="O1112" i="5"/>
  <c r="P1112" i="5"/>
  <c r="Q1112" i="5"/>
  <c r="R1112" i="5"/>
  <c r="S1112" i="5"/>
  <c r="T1112" i="5"/>
  <c r="U1112" i="5"/>
  <c r="V1112" i="5"/>
  <c r="W1112" i="5"/>
  <c r="X1112" i="5"/>
  <c r="M1113" i="5"/>
  <c r="N1113" i="5"/>
  <c r="O1113" i="5"/>
  <c r="P1113" i="5"/>
  <c r="Q1113" i="5"/>
  <c r="R1113" i="5"/>
  <c r="S1113" i="5"/>
  <c r="T1113" i="5"/>
  <c r="U1113" i="5"/>
  <c r="V1113" i="5"/>
  <c r="W1113" i="5"/>
  <c r="X1113" i="5"/>
  <c r="M1114" i="5"/>
  <c r="N1114" i="5"/>
  <c r="O1114" i="5"/>
  <c r="P1114" i="5"/>
  <c r="Q1114" i="5"/>
  <c r="R1114" i="5"/>
  <c r="S1114" i="5"/>
  <c r="T1114" i="5"/>
  <c r="U1114" i="5"/>
  <c r="V1114" i="5"/>
  <c r="W1114" i="5"/>
  <c r="X1114" i="5"/>
  <c r="M1115" i="5"/>
  <c r="N1115" i="5"/>
  <c r="O1115" i="5"/>
  <c r="P1115" i="5"/>
  <c r="Q1115" i="5"/>
  <c r="R1115" i="5"/>
  <c r="S1115" i="5"/>
  <c r="T1115" i="5"/>
  <c r="U1115" i="5"/>
  <c r="V1115" i="5"/>
  <c r="W1115" i="5"/>
  <c r="X1115" i="5"/>
  <c r="M1116" i="5"/>
  <c r="N1116" i="5"/>
  <c r="O1116" i="5"/>
  <c r="P1116" i="5"/>
  <c r="Q1116" i="5"/>
  <c r="R1116" i="5"/>
  <c r="S1116" i="5"/>
  <c r="T1116" i="5"/>
  <c r="U1116" i="5"/>
  <c r="V1116" i="5"/>
  <c r="W1116" i="5"/>
  <c r="X1116" i="5"/>
  <c r="M1117" i="5"/>
  <c r="N1117" i="5"/>
  <c r="O1117" i="5"/>
  <c r="P1117" i="5"/>
  <c r="Q1117" i="5"/>
  <c r="R1117" i="5"/>
  <c r="S1117" i="5"/>
  <c r="T1117" i="5"/>
  <c r="U1117" i="5"/>
  <c r="V1117" i="5"/>
  <c r="W1117" i="5"/>
  <c r="X1117" i="5"/>
  <c r="M1118" i="5"/>
  <c r="N1118" i="5"/>
  <c r="O1118" i="5"/>
  <c r="P1118" i="5"/>
  <c r="Q1118" i="5"/>
  <c r="R1118" i="5"/>
  <c r="S1118" i="5"/>
  <c r="T1118" i="5"/>
  <c r="U1118" i="5"/>
  <c r="V1118" i="5"/>
  <c r="W1118" i="5"/>
  <c r="X1118" i="5"/>
  <c r="M1119" i="5"/>
  <c r="N1119" i="5"/>
  <c r="O1119" i="5"/>
  <c r="P1119" i="5"/>
  <c r="Q1119" i="5"/>
  <c r="R1119" i="5"/>
  <c r="S1119" i="5"/>
  <c r="T1119" i="5"/>
  <c r="U1119" i="5"/>
  <c r="V1119" i="5"/>
  <c r="W1119" i="5"/>
  <c r="X1119" i="5"/>
  <c r="M1120" i="5"/>
  <c r="N1120" i="5"/>
  <c r="O1120" i="5"/>
  <c r="P1120" i="5"/>
  <c r="Q1120" i="5"/>
  <c r="R1120" i="5"/>
  <c r="S1120" i="5"/>
  <c r="T1120" i="5"/>
  <c r="U1120" i="5"/>
  <c r="V1120" i="5"/>
  <c r="W1120" i="5"/>
  <c r="X1120" i="5"/>
  <c r="M1121" i="5"/>
  <c r="N1121" i="5"/>
  <c r="O1121" i="5"/>
  <c r="P1121" i="5"/>
  <c r="Q1121" i="5"/>
  <c r="R1121" i="5"/>
  <c r="S1121" i="5"/>
  <c r="T1121" i="5"/>
  <c r="U1121" i="5"/>
  <c r="V1121" i="5"/>
  <c r="W1121" i="5"/>
  <c r="X1121" i="5"/>
  <c r="M1122" i="5"/>
  <c r="N1122" i="5"/>
  <c r="O1122" i="5"/>
  <c r="P1122" i="5"/>
  <c r="Q1122" i="5"/>
  <c r="R1122" i="5"/>
  <c r="S1122" i="5"/>
  <c r="T1122" i="5"/>
  <c r="U1122" i="5"/>
  <c r="V1122" i="5"/>
  <c r="W1122" i="5"/>
  <c r="X1122" i="5"/>
  <c r="M1123" i="5"/>
  <c r="N1123" i="5"/>
  <c r="O1123" i="5"/>
  <c r="P1123" i="5"/>
  <c r="Q1123" i="5"/>
  <c r="R1123" i="5"/>
  <c r="S1123" i="5"/>
  <c r="T1123" i="5"/>
  <c r="U1123" i="5"/>
  <c r="V1123" i="5"/>
  <c r="W1123" i="5"/>
  <c r="X1123" i="5"/>
  <c r="M1124" i="5"/>
  <c r="N1124" i="5"/>
  <c r="O1124" i="5"/>
  <c r="P1124" i="5"/>
  <c r="Q1124" i="5"/>
  <c r="R1124" i="5"/>
  <c r="S1124" i="5"/>
  <c r="T1124" i="5"/>
  <c r="U1124" i="5"/>
  <c r="V1124" i="5"/>
  <c r="W1124" i="5"/>
  <c r="X1124" i="5"/>
  <c r="M1125" i="5"/>
  <c r="N1125" i="5"/>
  <c r="O1125" i="5"/>
  <c r="P1125" i="5"/>
  <c r="Q1125" i="5"/>
  <c r="R1125" i="5"/>
  <c r="S1125" i="5"/>
  <c r="T1125" i="5"/>
  <c r="U1125" i="5"/>
  <c r="V1125" i="5"/>
  <c r="W1125" i="5"/>
  <c r="X1125" i="5"/>
  <c r="M1126" i="5"/>
  <c r="N1126" i="5"/>
  <c r="O1126" i="5"/>
  <c r="P1126" i="5"/>
  <c r="Q1126" i="5"/>
  <c r="R1126" i="5"/>
  <c r="S1126" i="5"/>
  <c r="T1126" i="5"/>
  <c r="U1126" i="5"/>
  <c r="V1126" i="5"/>
  <c r="W1126" i="5"/>
  <c r="X1126" i="5"/>
  <c r="M1127" i="5"/>
  <c r="N1127" i="5"/>
  <c r="O1127" i="5"/>
  <c r="P1127" i="5"/>
  <c r="Q1127" i="5"/>
  <c r="R1127" i="5"/>
  <c r="S1127" i="5"/>
  <c r="T1127" i="5"/>
  <c r="U1127" i="5"/>
  <c r="V1127" i="5"/>
  <c r="W1127" i="5"/>
  <c r="X1127" i="5"/>
  <c r="M1128" i="5"/>
  <c r="N1128" i="5"/>
  <c r="O1128" i="5"/>
  <c r="P1128" i="5"/>
  <c r="Q1128" i="5"/>
  <c r="R1128" i="5"/>
  <c r="S1128" i="5"/>
  <c r="T1128" i="5"/>
  <c r="U1128" i="5"/>
  <c r="V1128" i="5"/>
  <c r="W1128" i="5"/>
  <c r="X1128" i="5"/>
  <c r="M1129" i="5"/>
  <c r="N1129" i="5"/>
  <c r="O1129" i="5"/>
  <c r="P1129" i="5"/>
  <c r="Q1129" i="5"/>
  <c r="R1129" i="5"/>
  <c r="S1129" i="5"/>
  <c r="T1129" i="5"/>
  <c r="U1129" i="5"/>
  <c r="V1129" i="5"/>
  <c r="W1129" i="5"/>
  <c r="X1129" i="5"/>
  <c r="M1130" i="5"/>
  <c r="N1130" i="5"/>
  <c r="O1130" i="5"/>
  <c r="P1130" i="5"/>
  <c r="Q1130" i="5"/>
  <c r="R1130" i="5"/>
  <c r="S1130" i="5"/>
  <c r="T1130" i="5"/>
  <c r="U1130" i="5"/>
  <c r="V1130" i="5"/>
  <c r="W1130" i="5"/>
  <c r="X1130" i="5"/>
  <c r="M1131" i="5"/>
  <c r="N1131" i="5"/>
  <c r="O1131" i="5"/>
  <c r="P1131" i="5"/>
  <c r="Q1131" i="5"/>
  <c r="R1131" i="5"/>
  <c r="S1131" i="5"/>
  <c r="T1131" i="5"/>
  <c r="U1131" i="5"/>
  <c r="V1131" i="5"/>
  <c r="W1131" i="5"/>
  <c r="X1131" i="5"/>
  <c r="M1132" i="5"/>
  <c r="N1132" i="5"/>
  <c r="O1132" i="5"/>
  <c r="P1132" i="5"/>
  <c r="Q1132" i="5"/>
  <c r="R1132" i="5"/>
  <c r="S1132" i="5"/>
  <c r="T1132" i="5"/>
  <c r="U1132" i="5"/>
  <c r="V1132" i="5"/>
  <c r="W1132" i="5"/>
  <c r="X1132" i="5"/>
  <c r="M1133" i="5"/>
  <c r="N1133" i="5"/>
  <c r="O1133" i="5"/>
  <c r="P1133" i="5"/>
  <c r="Q1133" i="5"/>
  <c r="R1133" i="5"/>
  <c r="S1133" i="5"/>
  <c r="T1133" i="5"/>
  <c r="U1133" i="5"/>
  <c r="V1133" i="5"/>
  <c r="W1133" i="5"/>
  <c r="X1133" i="5"/>
  <c r="M1134" i="5"/>
  <c r="N1134" i="5"/>
  <c r="O1134" i="5"/>
  <c r="P1134" i="5"/>
  <c r="Q1134" i="5"/>
  <c r="R1134" i="5"/>
  <c r="S1134" i="5"/>
  <c r="T1134" i="5"/>
  <c r="U1134" i="5"/>
  <c r="V1134" i="5"/>
  <c r="W1134" i="5"/>
  <c r="X1134" i="5"/>
  <c r="M1135" i="5"/>
  <c r="N1135" i="5"/>
  <c r="O1135" i="5"/>
  <c r="P1135" i="5"/>
  <c r="Q1135" i="5"/>
  <c r="R1135" i="5"/>
  <c r="S1135" i="5"/>
  <c r="T1135" i="5"/>
  <c r="U1135" i="5"/>
  <c r="V1135" i="5"/>
  <c r="W1135" i="5"/>
  <c r="X1135" i="5"/>
  <c r="M1136" i="5"/>
  <c r="N1136" i="5"/>
  <c r="O1136" i="5"/>
  <c r="P1136" i="5"/>
  <c r="Q1136" i="5"/>
  <c r="R1136" i="5"/>
  <c r="S1136" i="5"/>
  <c r="T1136" i="5"/>
  <c r="U1136" i="5"/>
  <c r="V1136" i="5"/>
  <c r="W1136" i="5"/>
  <c r="X1136" i="5"/>
  <c r="M1137" i="5"/>
  <c r="N1137" i="5"/>
  <c r="O1137" i="5"/>
  <c r="P1137" i="5"/>
  <c r="Q1137" i="5"/>
  <c r="R1137" i="5"/>
  <c r="S1137" i="5"/>
  <c r="T1137" i="5"/>
  <c r="U1137" i="5"/>
  <c r="V1137" i="5"/>
  <c r="W1137" i="5"/>
  <c r="X1137" i="5"/>
  <c r="M1138" i="5"/>
  <c r="N1138" i="5"/>
  <c r="O1138" i="5"/>
  <c r="P1138" i="5"/>
  <c r="Q1138" i="5"/>
  <c r="R1138" i="5"/>
  <c r="S1138" i="5"/>
  <c r="T1138" i="5"/>
  <c r="U1138" i="5"/>
  <c r="V1138" i="5"/>
  <c r="W1138" i="5"/>
  <c r="X1138" i="5"/>
  <c r="M1139" i="5"/>
  <c r="N1139" i="5"/>
  <c r="O1139" i="5"/>
  <c r="P1139" i="5"/>
  <c r="Q1139" i="5"/>
  <c r="R1139" i="5"/>
  <c r="S1139" i="5"/>
  <c r="T1139" i="5"/>
  <c r="U1139" i="5"/>
  <c r="V1139" i="5"/>
  <c r="W1139" i="5"/>
  <c r="X1139" i="5"/>
  <c r="M1140" i="5"/>
  <c r="N1140" i="5"/>
  <c r="O1140" i="5"/>
  <c r="P1140" i="5"/>
  <c r="Q1140" i="5"/>
  <c r="R1140" i="5"/>
  <c r="S1140" i="5"/>
  <c r="T1140" i="5"/>
  <c r="U1140" i="5"/>
  <c r="V1140" i="5"/>
  <c r="W1140" i="5"/>
  <c r="X1140" i="5"/>
  <c r="M1141" i="5"/>
  <c r="N1141" i="5"/>
  <c r="O1141" i="5"/>
  <c r="P1141" i="5"/>
  <c r="Q1141" i="5"/>
  <c r="R1141" i="5"/>
  <c r="S1141" i="5"/>
  <c r="T1141" i="5"/>
  <c r="U1141" i="5"/>
  <c r="V1141" i="5"/>
  <c r="W1141" i="5"/>
  <c r="X1141" i="5"/>
  <c r="M1142" i="5"/>
  <c r="N1142" i="5"/>
  <c r="O1142" i="5"/>
  <c r="P1142" i="5"/>
  <c r="Q1142" i="5"/>
  <c r="R1142" i="5"/>
  <c r="S1142" i="5"/>
  <c r="T1142" i="5"/>
  <c r="U1142" i="5"/>
  <c r="V1142" i="5"/>
  <c r="W1142" i="5"/>
  <c r="X1142" i="5"/>
  <c r="M1143" i="5"/>
  <c r="N1143" i="5"/>
  <c r="O1143" i="5"/>
  <c r="P1143" i="5"/>
  <c r="Q1143" i="5"/>
  <c r="R1143" i="5"/>
  <c r="S1143" i="5"/>
  <c r="T1143" i="5"/>
  <c r="U1143" i="5"/>
  <c r="V1143" i="5"/>
  <c r="W1143" i="5"/>
  <c r="X1143" i="5"/>
  <c r="M1144" i="5"/>
  <c r="N1144" i="5"/>
  <c r="O1144" i="5"/>
  <c r="P1144" i="5"/>
  <c r="Q1144" i="5"/>
  <c r="R1144" i="5"/>
  <c r="S1144" i="5"/>
  <c r="T1144" i="5"/>
  <c r="U1144" i="5"/>
  <c r="V1144" i="5"/>
  <c r="W1144" i="5"/>
  <c r="X1144" i="5"/>
  <c r="M1145" i="5"/>
  <c r="N1145" i="5"/>
  <c r="O1145" i="5"/>
  <c r="P1145" i="5"/>
  <c r="Q1145" i="5"/>
  <c r="R1145" i="5"/>
  <c r="S1145" i="5"/>
  <c r="T1145" i="5"/>
  <c r="U1145" i="5"/>
  <c r="V1145" i="5"/>
  <c r="W1145" i="5"/>
  <c r="X1145" i="5"/>
  <c r="M1146" i="5"/>
  <c r="N1146" i="5"/>
  <c r="O1146" i="5"/>
  <c r="P1146" i="5"/>
  <c r="Q1146" i="5"/>
  <c r="R1146" i="5"/>
  <c r="S1146" i="5"/>
  <c r="T1146" i="5"/>
  <c r="U1146" i="5"/>
  <c r="V1146" i="5"/>
  <c r="W1146" i="5"/>
  <c r="X1146" i="5"/>
  <c r="M1147" i="5"/>
  <c r="N1147" i="5"/>
  <c r="O1147" i="5"/>
  <c r="P1147" i="5"/>
  <c r="Q1147" i="5"/>
  <c r="R1147" i="5"/>
  <c r="S1147" i="5"/>
  <c r="T1147" i="5"/>
  <c r="U1147" i="5"/>
  <c r="V1147" i="5"/>
  <c r="W1147" i="5"/>
  <c r="X1147" i="5"/>
  <c r="M1148" i="5"/>
  <c r="N1148" i="5"/>
  <c r="O1148" i="5"/>
  <c r="P1148" i="5"/>
  <c r="Q1148" i="5"/>
  <c r="R1148" i="5"/>
  <c r="S1148" i="5"/>
  <c r="T1148" i="5"/>
  <c r="U1148" i="5"/>
  <c r="V1148" i="5"/>
  <c r="W1148" i="5"/>
  <c r="X1148" i="5"/>
  <c r="M1149" i="5"/>
  <c r="N1149" i="5"/>
  <c r="O1149" i="5"/>
  <c r="P1149" i="5"/>
  <c r="Q1149" i="5"/>
  <c r="R1149" i="5"/>
  <c r="S1149" i="5"/>
  <c r="T1149" i="5"/>
  <c r="U1149" i="5"/>
  <c r="V1149" i="5"/>
  <c r="W1149" i="5"/>
  <c r="X1149" i="5"/>
  <c r="M1150" i="5"/>
  <c r="N1150" i="5"/>
  <c r="O1150" i="5"/>
  <c r="P1150" i="5"/>
  <c r="Q1150" i="5"/>
  <c r="R1150" i="5"/>
  <c r="S1150" i="5"/>
  <c r="T1150" i="5"/>
  <c r="U1150" i="5"/>
  <c r="V1150" i="5"/>
  <c r="W1150" i="5"/>
  <c r="X1150" i="5"/>
  <c r="M1151" i="5"/>
  <c r="N1151" i="5"/>
  <c r="O1151" i="5"/>
  <c r="P1151" i="5"/>
  <c r="Q1151" i="5"/>
  <c r="R1151" i="5"/>
  <c r="S1151" i="5"/>
  <c r="T1151" i="5"/>
  <c r="U1151" i="5"/>
  <c r="V1151" i="5"/>
  <c r="W1151" i="5"/>
  <c r="X1151" i="5"/>
  <c r="M1152" i="5"/>
  <c r="N1152" i="5"/>
  <c r="O1152" i="5"/>
  <c r="P1152" i="5"/>
  <c r="Q1152" i="5"/>
  <c r="R1152" i="5"/>
  <c r="S1152" i="5"/>
  <c r="T1152" i="5"/>
  <c r="U1152" i="5"/>
  <c r="V1152" i="5"/>
  <c r="W1152" i="5"/>
  <c r="X1152" i="5"/>
  <c r="M1153" i="5"/>
  <c r="N1153" i="5"/>
  <c r="O1153" i="5"/>
  <c r="P1153" i="5"/>
  <c r="Q1153" i="5"/>
  <c r="R1153" i="5"/>
  <c r="S1153" i="5"/>
  <c r="T1153" i="5"/>
  <c r="U1153" i="5"/>
  <c r="V1153" i="5"/>
  <c r="W1153" i="5"/>
  <c r="X1153" i="5"/>
  <c r="M1154" i="5"/>
  <c r="N1154" i="5"/>
  <c r="O1154" i="5"/>
  <c r="P1154" i="5"/>
  <c r="Q1154" i="5"/>
  <c r="R1154" i="5"/>
  <c r="S1154" i="5"/>
  <c r="T1154" i="5"/>
  <c r="U1154" i="5"/>
  <c r="V1154" i="5"/>
  <c r="W1154" i="5"/>
  <c r="X1154" i="5"/>
  <c r="M1155" i="5"/>
  <c r="N1155" i="5"/>
  <c r="O1155" i="5"/>
  <c r="P1155" i="5"/>
  <c r="Q1155" i="5"/>
  <c r="R1155" i="5"/>
  <c r="S1155" i="5"/>
  <c r="T1155" i="5"/>
  <c r="U1155" i="5"/>
  <c r="V1155" i="5"/>
  <c r="W1155" i="5"/>
  <c r="X1155" i="5"/>
  <c r="M1156" i="5"/>
  <c r="N1156" i="5"/>
  <c r="O1156" i="5"/>
  <c r="P1156" i="5"/>
  <c r="Q1156" i="5"/>
  <c r="R1156" i="5"/>
  <c r="S1156" i="5"/>
  <c r="T1156" i="5"/>
  <c r="U1156" i="5"/>
  <c r="V1156" i="5"/>
  <c r="W1156" i="5"/>
  <c r="X1156" i="5"/>
  <c r="M1157" i="5"/>
  <c r="N1157" i="5"/>
  <c r="O1157" i="5"/>
  <c r="P1157" i="5"/>
  <c r="Q1157" i="5"/>
  <c r="R1157" i="5"/>
  <c r="S1157" i="5"/>
  <c r="T1157" i="5"/>
  <c r="U1157" i="5"/>
  <c r="V1157" i="5"/>
  <c r="W1157" i="5"/>
  <c r="X1157" i="5"/>
  <c r="M1158" i="5"/>
  <c r="N1158" i="5"/>
  <c r="O1158" i="5"/>
  <c r="P1158" i="5"/>
  <c r="Q1158" i="5"/>
  <c r="R1158" i="5"/>
  <c r="S1158" i="5"/>
  <c r="T1158" i="5"/>
  <c r="U1158" i="5"/>
  <c r="V1158" i="5"/>
  <c r="W1158" i="5"/>
  <c r="X1158" i="5"/>
  <c r="M1159" i="5"/>
  <c r="N1159" i="5"/>
  <c r="O1159" i="5"/>
  <c r="P1159" i="5"/>
  <c r="Q1159" i="5"/>
  <c r="R1159" i="5"/>
  <c r="S1159" i="5"/>
  <c r="T1159" i="5"/>
  <c r="U1159" i="5"/>
  <c r="V1159" i="5"/>
  <c r="W1159" i="5"/>
  <c r="X1159" i="5"/>
  <c r="M1160" i="5"/>
  <c r="N1160" i="5"/>
  <c r="O1160" i="5"/>
  <c r="P1160" i="5"/>
  <c r="Q1160" i="5"/>
  <c r="R1160" i="5"/>
  <c r="S1160" i="5"/>
  <c r="T1160" i="5"/>
  <c r="U1160" i="5"/>
  <c r="V1160" i="5"/>
  <c r="W1160" i="5"/>
  <c r="X1160" i="5"/>
  <c r="M1161" i="5"/>
  <c r="N1161" i="5"/>
  <c r="O1161" i="5"/>
  <c r="P1161" i="5"/>
  <c r="Q1161" i="5"/>
  <c r="R1161" i="5"/>
  <c r="S1161" i="5"/>
  <c r="T1161" i="5"/>
  <c r="U1161" i="5"/>
  <c r="V1161" i="5"/>
  <c r="W1161" i="5"/>
  <c r="X1161" i="5"/>
  <c r="M1162" i="5"/>
  <c r="N1162" i="5"/>
  <c r="O1162" i="5"/>
  <c r="P1162" i="5"/>
  <c r="Q1162" i="5"/>
  <c r="R1162" i="5"/>
  <c r="S1162" i="5"/>
  <c r="T1162" i="5"/>
  <c r="U1162" i="5"/>
  <c r="V1162" i="5"/>
  <c r="W1162" i="5"/>
  <c r="X1162" i="5"/>
  <c r="M1163" i="5"/>
  <c r="N1163" i="5"/>
  <c r="O1163" i="5"/>
  <c r="P1163" i="5"/>
  <c r="Q1163" i="5"/>
  <c r="R1163" i="5"/>
  <c r="S1163" i="5"/>
  <c r="T1163" i="5"/>
  <c r="U1163" i="5"/>
  <c r="V1163" i="5"/>
  <c r="W1163" i="5"/>
  <c r="X1163" i="5"/>
  <c r="M1164" i="5"/>
  <c r="N1164" i="5"/>
  <c r="O1164" i="5"/>
  <c r="P1164" i="5"/>
  <c r="Q1164" i="5"/>
  <c r="R1164" i="5"/>
  <c r="S1164" i="5"/>
  <c r="T1164" i="5"/>
  <c r="U1164" i="5"/>
  <c r="V1164" i="5"/>
  <c r="W1164" i="5"/>
  <c r="X1164" i="5"/>
  <c r="M1165" i="5"/>
  <c r="N1165" i="5"/>
  <c r="O1165" i="5"/>
  <c r="P1165" i="5"/>
  <c r="Q1165" i="5"/>
  <c r="R1165" i="5"/>
  <c r="S1165" i="5"/>
  <c r="T1165" i="5"/>
  <c r="U1165" i="5"/>
  <c r="V1165" i="5"/>
  <c r="W1165" i="5"/>
  <c r="X1165" i="5"/>
  <c r="M1166" i="5"/>
  <c r="N1166" i="5"/>
  <c r="O1166" i="5"/>
  <c r="P1166" i="5"/>
  <c r="Q1166" i="5"/>
  <c r="R1166" i="5"/>
  <c r="S1166" i="5"/>
  <c r="T1166" i="5"/>
  <c r="U1166" i="5"/>
  <c r="V1166" i="5"/>
  <c r="W1166" i="5"/>
  <c r="X1166" i="5"/>
  <c r="M1167" i="5"/>
  <c r="N1167" i="5"/>
  <c r="O1167" i="5"/>
  <c r="P1167" i="5"/>
  <c r="Q1167" i="5"/>
  <c r="R1167" i="5"/>
  <c r="S1167" i="5"/>
  <c r="T1167" i="5"/>
  <c r="U1167" i="5"/>
  <c r="V1167" i="5"/>
  <c r="W1167" i="5"/>
  <c r="X1167" i="5"/>
  <c r="M1168" i="5"/>
  <c r="N1168" i="5"/>
  <c r="O1168" i="5"/>
  <c r="P1168" i="5"/>
  <c r="Q1168" i="5"/>
  <c r="R1168" i="5"/>
  <c r="S1168" i="5"/>
  <c r="T1168" i="5"/>
  <c r="U1168" i="5"/>
  <c r="V1168" i="5"/>
  <c r="W1168" i="5"/>
  <c r="X1168" i="5"/>
  <c r="M1169" i="5"/>
  <c r="N1169" i="5"/>
  <c r="O1169" i="5"/>
  <c r="P1169" i="5"/>
  <c r="Q1169" i="5"/>
  <c r="R1169" i="5"/>
  <c r="S1169" i="5"/>
  <c r="T1169" i="5"/>
  <c r="U1169" i="5"/>
  <c r="V1169" i="5"/>
  <c r="W1169" i="5"/>
  <c r="X1169" i="5"/>
  <c r="M1170" i="5"/>
  <c r="N1170" i="5"/>
  <c r="O1170" i="5"/>
  <c r="P1170" i="5"/>
  <c r="Q1170" i="5"/>
  <c r="R1170" i="5"/>
  <c r="S1170" i="5"/>
  <c r="T1170" i="5"/>
  <c r="U1170" i="5"/>
  <c r="V1170" i="5"/>
  <c r="W1170" i="5"/>
  <c r="X1170" i="5"/>
  <c r="M1171" i="5"/>
  <c r="N1171" i="5"/>
  <c r="O1171" i="5"/>
  <c r="P1171" i="5"/>
  <c r="Q1171" i="5"/>
  <c r="R1171" i="5"/>
  <c r="S1171" i="5"/>
  <c r="T1171" i="5"/>
  <c r="U1171" i="5"/>
  <c r="V1171" i="5"/>
  <c r="W1171" i="5"/>
  <c r="X1171" i="5"/>
  <c r="M1172" i="5"/>
  <c r="N1172" i="5"/>
  <c r="O1172" i="5"/>
  <c r="P1172" i="5"/>
  <c r="Q1172" i="5"/>
  <c r="R1172" i="5"/>
  <c r="S1172" i="5"/>
  <c r="T1172" i="5"/>
  <c r="U1172" i="5"/>
  <c r="V1172" i="5"/>
  <c r="W1172" i="5"/>
  <c r="X1172" i="5"/>
  <c r="M1173" i="5"/>
  <c r="N1173" i="5"/>
  <c r="O1173" i="5"/>
  <c r="P1173" i="5"/>
  <c r="Q1173" i="5"/>
  <c r="R1173" i="5"/>
  <c r="S1173" i="5"/>
  <c r="T1173" i="5"/>
  <c r="U1173" i="5"/>
  <c r="V1173" i="5"/>
  <c r="W1173" i="5"/>
  <c r="X1173" i="5"/>
  <c r="M1174" i="5"/>
  <c r="N1174" i="5"/>
  <c r="O1174" i="5"/>
  <c r="P1174" i="5"/>
  <c r="Q1174" i="5"/>
  <c r="R1174" i="5"/>
  <c r="S1174" i="5"/>
  <c r="T1174" i="5"/>
  <c r="U1174" i="5"/>
  <c r="V1174" i="5"/>
  <c r="W1174" i="5"/>
  <c r="X1174" i="5"/>
  <c r="M1175" i="5"/>
  <c r="N1175" i="5"/>
  <c r="O1175" i="5"/>
  <c r="P1175" i="5"/>
  <c r="Q1175" i="5"/>
  <c r="R1175" i="5"/>
  <c r="S1175" i="5"/>
  <c r="T1175" i="5"/>
  <c r="U1175" i="5"/>
  <c r="V1175" i="5"/>
  <c r="W1175" i="5"/>
  <c r="X1175" i="5"/>
  <c r="M1176" i="5"/>
  <c r="N1176" i="5"/>
  <c r="O1176" i="5"/>
  <c r="P1176" i="5"/>
  <c r="Q1176" i="5"/>
  <c r="R1176" i="5"/>
  <c r="S1176" i="5"/>
  <c r="T1176" i="5"/>
  <c r="U1176" i="5"/>
  <c r="V1176" i="5"/>
  <c r="W1176" i="5"/>
  <c r="X1176" i="5"/>
  <c r="M1177" i="5"/>
  <c r="N1177" i="5"/>
  <c r="O1177" i="5"/>
  <c r="P1177" i="5"/>
  <c r="Q1177" i="5"/>
  <c r="R1177" i="5"/>
  <c r="S1177" i="5"/>
  <c r="T1177" i="5"/>
  <c r="U1177" i="5"/>
  <c r="V1177" i="5"/>
  <c r="W1177" i="5"/>
  <c r="X1177" i="5"/>
  <c r="M1178" i="5"/>
  <c r="N1178" i="5"/>
  <c r="O1178" i="5"/>
  <c r="P1178" i="5"/>
  <c r="Q1178" i="5"/>
  <c r="R1178" i="5"/>
  <c r="S1178" i="5"/>
  <c r="T1178" i="5"/>
  <c r="U1178" i="5"/>
  <c r="V1178" i="5"/>
  <c r="W1178" i="5"/>
  <c r="X1178" i="5"/>
  <c r="M1179" i="5"/>
  <c r="N1179" i="5"/>
  <c r="O1179" i="5"/>
  <c r="P1179" i="5"/>
  <c r="Q1179" i="5"/>
  <c r="R1179" i="5"/>
  <c r="S1179" i="5"/>
  <c r="T1179" i="5"/>
  <c r="U1179" i="5"/>
  <c r="V1179" i="5"/>
  <c r="W1179" i="5"/>
  <c r="X1179" i="5"/>
  <c r="M1180" i="5"/>
  <c r="N1180" i="5"/>
  <c r="O1180" i="5"/>
  <c r="P1180" i="5"/>
  <c r="Q1180" i="5"/>
  <c r="R1180" i="5"/>
  <c r="S1180" i="5"/>
  <c r="T1180" i="5"/>
  <c r="U1180" i="5"/>
  <c r="V1180" i="5"/>
  <c r="W1180" i="5"/>
  <c r="X1180" i="5"/>
  <c r="M1181" i="5"/>
  <c r="N1181" i="5"/>
  <c r="O1181" i="5"/>
  <c r="P1181" i="5"/>
  <c r="Q1181" i="5"/>
  <c r="R1181" i="5"/>
  <c r="S1181" i="5"/>
  <c r="T1181" i="5"/>
  <c r="U1181" i="5"/>
  <c r="V1181" i="5"/>
  <c r="W1181" i="5"/>
  <c r="X1181" i="5"/>
  <c r="M1182" i="5"/>
  <c r="N1182" i="5"/>
  <c r="O1182" i="5"/>
  <c r="P1182" i="5"/>
  <c r="Q1182" i="5"/>
  <c r="R1182" i="5"/>
  <c r="S1182" i="5"/>
  <c r="T1182" i="5"/>
  <c r="U1182" i="5"/>
  <c r="V1182" i="5"/>
  <c r="W1182" i="5"/>
  <c r="X1182" i="5"/>
  <c r="M1183" i="5"/>
  <c r="N1183" i="5"/>
  <c r="O1183" i="5"/>
  <c r="P1183" i="5"/>
  <c r="Q1183" i="5"/>
  <c r="R1183" i="5"/>
  <c r="S1183" i="5"/>
  <c r="T1183" i="5"/>
  <c r="U1183" i="5"/>
  <c r="V1183" i="5"/>
  <c r="W1183" i="5"/>
  <c r="X1183" i="5"/>
  <c r="M1184" i="5"/>
  <c r="N1184" i="5"/>
  <c r="O1184" i="5"/>
  <c r="P1184" i="5"/>
  <c r="Q1184" i="5"/>
  <c r="R1184" i="5"/>
  <c r="S1184" i="5"/>
  <c r="T1184" i="5"/>
  <c r="U1184" i="5"/>
  <c r="V1184" i="5"/>
  <c r="W1184" i="5"/>
  <c r="X1184" i="5"/>
  <c r="M1185" i="5"/>
  <c r="N1185" i="5"/>
  <c r="O1185" i="5"/>
  <c r="P1185" i="5"/>
  <c r="Q1185" i="5"/>
  <c r="R1185" i="5"/>
  <c r="S1185" i="5"/>
  <c r="T1185" i="5"/>
  <c r="U1185" i="5"/>
  <c r="V1185" i="5"/>
  <c r="W1185" i="5"/>
  <c r="X1185" i="5"/>
  <c r="M1186" i="5"/>
  <c r="N1186" i="5"/>
  <c r="O1186" i="5"/>
  <c r="P1186" i="5"/>
  <c r="Q1186" i="5"/>
  <c r="R1186" i="5"/>
  <c r="S1186" i="5"/>
  <c r="T1186" i="5"/>
  <c r="U1186" i="5"/>
  <c r="V1186" i="5"/>
  <c r="W1186" i="5"/>
  <c r="X1186" i="5"/>
  <c r="M1187" i="5"/>
  <c r="N1187" i="5"/>
  <c r="O1187" i="5"/>
  <c r="P1187" i="5"/>
  <c r="Q1187" i="5"/>
  <c r="R1187" i="5"/>
  <c r="S1187" i="5"/>
  <c r="T1187" i="5"/>
  <c r="U1187" i="5"/>
  <c r="V1187" i="5"/>
  <c r="W1187" i="5"/>
  <c r="X1187" i="5"/>
  <c r="M1188" i="5"/>
  <c r="N1188" i="5"/>
  <c r="O1188" i="5"/>
  <c r="P1188" i="5"/>
  <c r="Q1188" i="5"/>
  <c r="R1188" i="5"/>
  <c r="S1188" i="5"/>
  <c r="T1188" i="5"/>
  <c r="U1188" i="5"/>
  <c r="V1188" i="5"/>
  <c r="W1188" i="5"/>
  <c r="X1188" i="5"/>
  <c r="M1189" i="5"/>
  <c r="N1189" i="5"/>
  <c r="O1189" i="5"/>
  <c r="P1189" i="5"/>
  <c r="Q1189" i="5"/>
  <c r="R1189" i="5"/>
  <c r="S1189" i="5"/>
  <c r="T1189" i="5"/>
  <c r="U1189" i="5"/>
  <c r="V1189" i="5"/>
  <c r="W1189" i="5"/>
  <c r="X1189" i="5"/>
  <c r="M1190" i="5"/>
  <c r="N1190" i="5"/>
  <c r="O1190" i="5"/>
  <c r="P1190" i="5"/>
  <c r="Q1190" i="5"/>
  <c r="R1190" i="5"/>
  <c r="S1190" i="5"/>
  <c r="T1190" i="5"/>
  <c r="U1190" i="5"/>
  <c r="V1190" i="5"/>
  <c r="W1190" i="5"/>
  <c r="X1190" i="5"/>
  <c r="M1191" i="5"/>
  <c r="N1191" i="5"/>
  <c r="O1191" i="5"/>
  <c r="P1191" i="5"/>
  <c r="Q1191" i="5"/>
  <c r="R1191" i="5"/>
  <c r="S1191" i="5"/>
  <c r="T1191" i="5"/>
  <c r="U1191" i="5"/>
  <c r="V1191" i="5"/>
  <c r="W1191" i="5"/>
  <c r="X1191" i="5"/>
  <c r="M1192" i="5"/>
  <c r="N1192" i="5"/>
  <c r="O1192" i="5"/>
  <c r="P1192" i="5"/>
  <c r="Q1192" i="5"/>
  <c r="R1192" i="5"/>
  <c r="S1192" i="5"/>
  <c r="T1192" i="5"/>
  <c r="U1192" i="5"/>
  <c r="V1192" i="5"/>
  <c r="W1192" i="5"/>
  <c r="X1192" i="5"/>
  <c r="M1193" i="5"/>
  <c r="N1193" i="5"/>
  <c r="O1193" i="5"/>
  <c r="P1193" i="5"/>
  <c r="Q1193" i="5"/>
  <c r="R1193" i="5"/>
  <c r="S1193" i="5"/>
  <c r="T1193" i="5"/>
  <c r="U1193" i="5"/>
  <c r="V1193" i="5"/>
  <c r="W1193" i="5"/>
  <c r="X1193" i="5"/>
  <c r="M1194" i="5"/>
  <c r="N1194" i="5"/>
  <c r="O1194" i="5"/>
  <c r="P1194" i="5"/>
  <c r="Q1194" i="5"/>
  <c r="R1194" i="5"/>
  <c r="S1194" i="5"/>
  <c r="T1194" i="5"/>
  <c r="U1194" i="5"/>
  <c r="V1194" i="5"/>
  <c r="W1194" i="5"/>
  <c r="X1194" i="5"/>
  <c r="M1195" i="5"/>
  <c r="N1195" i="5"/>
  <c r="O1195" i="5"/>
  <c r="P1195" i="5"/>
  <c r="Q1195" i="5"/>
  <c r="R1195" i="5"/>
  <c r="S1195" i="5"/>
  <c r="T1195" i="5"/>
  <c r="U1195" i="5"/>
  <c r="V1195" i="5"/>
  <c r="W1195" i="5"/>
  <c r="X1195" i="5"/>
  <c r="M1196" i="5"/>
  <c r="N1196" i="5"/>
  <c r="O1196" i="5"/>
  <c r="P1196" i="5"/>
  <c r="Q1196" i="5"/>
  <c r="R1196" i="5"/>
  <c r="S1196" i="5"/>
  <c r="T1196" i="5"/>
  <c r="U1196" i="5"/>
  <c r="V1196" i="5"/>
  <c r="W1196" i="5"/>
  <c r="X1196" i="5"/>
  <c r="M1197" i="5"/>
  <c r="N1197" i="5"/>
  <c r="O1197" i="5"/>
  <c r="P1197" i="5"/>
  <c r="Q1197" i="5"/>
  <c r="R1197" i="5"/>
  <c r="S1197" i="5"/>
  <c r="T1197" i="5"/>
  <c r="U1197" i="5"/>
  <c r="V1197" i="5"/>
  <c r="W1197" i="5"/>
  <c r="X1197" i="5"/>
  <c r="M1198" i="5"/>
  <c r="N1198" i="5"/>
  <c r="O1198" i="5"/>
  <c r="P1198" i="5"/>
  <c r="Q1198" i="5"/>
  <c r="R1198" i="5"/>
  <c r="S1198" i="5"/>
  <c r="T1198" i="5"/>
  <c r="U1198" i="5"/>
  <c r="V1198" i="5"/>
  <c r="W1198" i="5"/>
  <c r="X1198" i="5"/>
  <c r="M1199" i="5"/>
  <c r="N1199" i="5"/>
  <c r="O1199" i="5"/>
  <c r="P1199" i="5"/>
  <c r="Q1199" i="5"/>
  <c r="R1199" i="5"/>
  <c r="S1199" i="5"/>
  <c r="T1199" i="5"/>
  <c r="U1199" i="5"/>
  <c r="V1199" i="5"/>
  <c r="W1199" i="5"/>
  <c r="X1199" i="5"/>
  <c r="M1200" i="5"/>
  <c r="N1200" i="5"/>
  <c r="O1200" i="5"/>
  <c r="P1200" i="5"/>
  <c r="Q1200" i="5"/>
  <c r="R1200" i="5"/>
  <c r="S1200" i="5"/>
  <c r="T1200" i="5"/>
  <c r="U1200" i="5"/>
  <c r="V1200" i="5"/>
  <c r="W1200" i="5"/>
  <c r="X1200" i="5"/>
  <c r="M1201" i="5"/>
  <c r="N1201" i="5"/>
  <c r="O1201" i="5"/>
  <c r="P1201" i="5"/>
  <c r="Q1201" i="5"/>
  <c r="R1201" i="5"/>
  <c r="S1201" i="5"/>
  <c r="T1201" i="5"/>
  <c r="U1201" i="5"/>
  <c r="V1201" i="5"/>
  <c r="W1201" i="5"/>
  <c r="X1201" i="5"/>
  <c r="M1202" i="5"/>
  <c r="N1202" i="5"/>
  <c r="O1202" i="5"/>
  <c r="P1202" i="5"/>
  <c r="Q1202" i="5"/>
  <c r="R1202" i="5"/>
  <c r="S1202" i="5"/>
  <c r="T1202" i="5"/>
  <c r="U1202" i="5"/>
  <c r="V1202" i="5"/>
  <c r="W1202" i="5"/>
  <c r="X1202" i="5"/>
  <c r="M1203" i="5"/>
  <c r="N1203" i="5"/>
  <c r="O1203" i="5"/>
  <c r="P1203" i="5"/>
  <c r="Q1203" i="5"/>
  <c r="R1203" i="5"/>
  <c r="S1203" i="5"/>
  <c r="T1203" i="5"/>
  <c r="U1203" i="5"/>
  <c r="V1203" i="5"/>
  <c r="W1203" i="5"/>
  <c r="X1203" i="5"/>
  <c r="M1204" i="5"/>
  <c r="N1204" i="5"/>
  <c r="O1204" i="5"/>
  <c r="P1204" i="5"/>
  <c r="Q1204" i="5"/>
  <c r="R1204" i="5"/>
  <c r="S1204" i="5"/>
  <c r="T1204" i="5"/>
  <c r="U1204" i="5"/>
  <c r="V1204" i="5"/>
  <c r="W1204" i="5"/>
  <c r="X1204" i="5"/>
  <c r="M1205" i="5"/>
  <c r="N1205" i="5"/>
  <c r="O1205" i="5"/>
  <c r="P1205" i="5"/>
  <c r="Q1205" i="5"/>
  <c r="R1205" i="5"/>
  <c r="S1205" i="5"/>
  <c r="T1205" i="5"/>
  <c r="U1205" i="5"/>
  <c r="V1205" i="5"/>
  <c r="W1205" i="5"/>
  <c r="X1205" i="5"/>
  <c r="M1206" i="5"/>
  <c r="N1206" i="5"/>
  <c r="O1206" i="5"/>
  <c r="P1206" i="5"/>
  <c r="Q1206" i="5"/>
  <c r="R1206" i="5"/>
  <c r="S1206" i="5"/>
  <c r="T1206" i="5"/>
  <c r="U1206" i="5"/>
  <c r="V1206" i="5"/>
  <c r="W1206" i="5"/>
  <c r="X1206" i="5"/>
  <c r="M1207" i="5"/>
  <c r="N1207" i="5"/>
  <c r="O1207" i="5"/>
  <c r="P1207" i="5"/>
  <c r="Q1207" i="5"/>
  <c r="R1207" i="5"/>
  <c r="S1207" i="5"/>
  <c r="T1207" i="5"/>
  <c r="U1207" i="5"/>
  <c r="V1207" i="5"/>
  <c r="W1207" i="5"/>
  <c r="X1207" i="5"/>
  <c r="M1208" i="5"/>
  <c r="N1208" i="5"/>
  <c r="O1208" i="5"/>
  <c r="P1208" i="5"/>
  <c r="Q1208" i="5"/>
  <c r="R1208" i="5"/>
  <c r="S1208" i="5"/>
  <c r="T1208" i="5"/>
  <c r="U1208" i="5"/>
  <c r="V1208" i="5"/>
  <c r="W1208" i="5"/>
  <c r="X1208" i="5"/>
  <c r="M1209" i="5"/>
  <c r="N1209" i="5"/>
  <c r="O1209" i="5"/>
  <c r="P1209" i="5"/>
  <c r="Q1209" i="5"/>
  <c r="R1209" i="5"/>
  <c r="S1209" i="5"/>
  <c r="T1209" i="5"/>
  <c r="U1209" i="5"/>
  <c r="V1209" i="5"/>
  <c r="W1209" i="5"/>
  <c r="X1209" i="5"/>
  <c r="M1210" i="5"/>
  <c r="N1210" i="5"/>
  <c r="O1210" i="5"/>
  <c r="P1210" i="5"/>
  <c r="Q1210" i="5"/>
  <c r="R1210" i="5"/>
  <c r="S1210" i="5"/>
  <c r="T1210" i="5"/>
  <c r="U1210" i="5"/>
  <c r="V1210" i="5"/>
  <c r="W1210" i="5"/>
  <c r="X1210" i="5"/>
  <c r="M1211" i="5"/>
  <c r="N1211" i="5"/>
  <c r="O1211" i="5"/>
  <c r="P1211" i="5"/>
  <c r="Q1211" i="5"/>
  <c r="R1211" i="5"/>
  <c r="S1211" i="5"/>
  <c r="T1211" i="5"/>
  <c r="U1211" i="5"/>
  <c r="V1211" i="5"/>
  <c r="W1211" i="5"/>
  <c r="X1211" i="5"/>
  <c r="M1212" i="5"/>
  <c r="N1212" i="5"/>
  <c r="O1212" i="5"/>
  <c r="P1212" i="5"/>
  <c r="Q1212" i="5"/>
  <c r="R1212" i="5"/>
  <c r="S1212" i="5"/>
  <c r="T1212" i="5"/>
  <c r="U1212" i="5"/>
  <c r="V1212" i="5"/>
  <c r="W1212" i="5"/>
  <c r="X1212" i="5"/>
  <c r="M1213" i="5"/>
  <c r="N1213" i="5"/>
  <c r="O1213" i="5"/>
  <c r="P1213" i="5"/>
  <c r="Q1213" i="5"/>
  <c r="R1213" i="5"/>
  <c r="S1213" i="5"/>
  <c r="T1213" i="5"/>
  <c r="U1213" i="5"/>
  <c r="V1213" i="5"/>
  <c r="W1213" i="5"/>
  <c r="X1213" i="5"/>
  <c r="M1214" i="5"/>
  <c r="N1214" i="5"/>
  <c r="O1214" i="5"/>
  <c r="P1214" i="5"/>
  <c r="Q1214" i="5"/>
  <c r="R1214" i="5"/>
  <c r="S1214" i="5"/>
  <c r="T1214" i="5"/>
  <c r="U1214" i="5"/>
  <c r="V1214" i="5"/>
  <c r="W1214" i="5"/>
  <c r="X1214" i="5"/>
  <c r="M1215" i="5"/>
  <c r="N1215" i="5"/>
  <c r="O1215" i="5"/>
  <c r="P1215" i="5"/>
  <c r="Q1215" i="5"/>
  <c r="R1215" i="5"/>
  <c r="S1215" i="5"/>
  <c r="T1215" i="5"/>
  <c r="U1215" i="5"/>
  <c r="V1215" i="5"/>
  <c r="W1215" i="5"/>
  <c r="X1215" i="5"/>
  <c r="M1216" i="5"/>
  <c r="N1216" i="5"/>
  <c r="O1216" i="5"/>
  <c r="P1216" i="5"/>
  <c r="Q1216" i="5"/>
  <c r="R1216" i="5"/>
  <c r="S1216" i="5"/>
  <c r="T1216" i="5"/>
  <c r="U1216" i="5"/>
  <c r="V1216" i="5"/>
  <c r="W1216" i="5"/>
  <c r="X1216" i="5"/>
  <c r="M1217" i="5"/>
  <c r="N1217" i="5"/>
  <c r="O1217" i="5"/>
  <c r="P1217" i="5"/>
  <c r="Q1217" i="5"/>
  <c r="R1217" i="5"/>
  <c r="S1217" i="5"/>
  <c r="T1217" i="5"/>
  <c r="U1217" i="5"/>
  <c r="V1217" i="5"/>
  <c r="W1217" i="5"/>
  <c r="X1217" i="5"/>
  <c r="M1218" i="5"/>
  <c r="N1218" i="5"/>
  <c r="O1218" i="5"/>
  <c r="P1218" i="5"/>
  <c r="Q1218" i="5"/>
  <c r="R1218" i="5"/>
  <c r="S1218" i="5"/>
  <c r="T1218" i="5"/>
  <c r="U1218" i="5"/>
  <c r="V1218" i="5"/>
  <c r="W1218" i="5"/>
  <c r="X1218" i="5"/>
  <c r="M1219" i="5"/>
  <c r="N1219" i="5"/>
  <c r="O1219" i="5"/>
  <c r="P1219" i="5"/>
  <c r="Q1219" i="5"/>
  <c r="R1219" i="5"/>
  <c r="S1219" i="5"/>
  <c r="T1219" i="5"/>
  <c r="U1219" i="5"/>
  <c r="V1219" i="5"/>
  <c r="W1219" i="5"/>
  <c r="X1219" i="5"/>
  <c r="M1220" i="5"/>
  <c r="N1220" i="5"/>
  <c r="O1220" i="5"/>
  <c r="P1220" i="5"/>
  <c r="Q1220" i="5"/>
  <c r="R1220" i="5"/>
  <c r="S1220" i="5"/>
  <c r="T1220" i="5"/>
  <c r="U1220" i="5"/>
  <c r="V1220" i="5"/>
  <c r="W1220" i="5"/>
  <c r="X1220" i="5"/>
  <c r="M1221" i="5"/>
  <c r="N1221" i="5"/>
  <c r="O1221" i="5"/>
  <c r="P1221" i="5"/>
  <c r="Q1221" i="5"/>
  <c r="R1221" i="5"/>
  <c r="S1221" i="5"/>
  <c r="T1221" i="5"/>
  <c r="U1221" i="5"/>
  <c r="V1221" i="5"/>
  <c r="W1221" i="5"/>
  <c r="X1221" i="5"/>
  <c r="M1222" i="5"/>
  <c r="N1222" i="5"/>
  <c r="O1222" i="5"/>
  <c r="P1222" i="5"/>
  <c r="Q1222" i="5"/>
  <c r="R1222" i="5"/>
  <c r="S1222" i="5"/>
  <c r="T1222" i="5"/>
  <c r="U1222" i="5"/>
  <c r="V1222" i="5"/>
  <c r="W1222" i="5"/>
  <c r="X1222" i="5"/>
  <c r="M1223" i="5"/>
  <c r="N1223" i="5"/>
  <c r="O1223" i="5"/>
  <c r="P1223" i="5"/>
  <c r="Q1223" i="5"/>
  <c r="R1223" i="5"/>
  <c r="S1223" i="5"/>
  <c r="T1223" i="5"/>
  <c r="U1223" i="5"/>
  <c r="V1223" i="5"/>
  <c r="W1223" i="5"/>
  <c r="X1223" i="5"/>
  <c r="M1224" i="5"/>
  <c r="N1224" i="5"/>
  <c r="O1224" i="5"/>
  <c r="P1224" i="5"/>
  <c r="Q1224" i="5"/>
  <c r="R1224" i="5"/>
  <c r="S1224" i="5"/>
  <c r="T1224" i="5"/>
  <c r="U1224" i="5"/>
  <c r="V1224" i="5"/>
  <c r="W1224" i="5"/>
  <c r="X1224" i="5"/>
  <c r="M1225" i="5"/>
  <c r="N1225" i="5"/>
  <c r="O1225" i="5"/>
  <c r="P1225" i="5"/>
  <c r="Q1225" i="5"/>
  <c r="R1225" i="5"/>
  <c r="S1225" i="5"/>
  <c r="T1225" i="5"/>
  <c r="U1225" i="5"/>
  <c r="V1225" i="5"/>
  <c r="W1225" i="5"/>
  <c r="X1225" i="5"/>
  <c r="M1226" i="5"/>
  <c r="N1226" i="5"/>
  <c r="O1226" i="5"/>
  <c r="P1226" i="5"/>
  <c r="Q1226" i="5"/>
  <c r="R1226" i="5"/>
  <c r="S1226" i="5"/>
  <c r="T1226" i="5"/>
  <c r="U1226" i="5"/>
  <c r="V1226" i="5"/>
  <c r="W1226" i="5"/>
  <c r="X1226" i="5"/>
  <c r="M1227" i="5"/>
  <c r="N1227" i="5"/>
  <c r="O1227" i="5"/>
  <c r="P1227" i="5"/>
  <c r="Q1227" i="5"/>
  <c r="R1227" i="5"/>
  <c r="S1227" i="5"/>
  <c r="T1227" i="5"/>
  <c r="U1227" i="5"/>
  <c r="V1227" i="5"/>
  <c r="W1227" i="5"/>
  <c r="X1227" i="5"/>
  <c r="M1228" i="5"/>
  <c r="N1228" i="5"/>
  <c r="O1228" i="5"/>
  <c r="P1228" i="5"/>
  <c r="Q1228" i="5"/>
  <c r="R1228" i="5"/>
  <c r="S1228" i="5"/>
  <c r="T1228" i="5"/>
  <c r="U1228" i="5"/>
  <c r="V1228" i="5"/>
  <c r="W1228" i="5"/>
  <c r="X1228" i="5"/>
  <c r="M1229" i="5"/>
  <c r="N1229" i="5"/>
  <c r="O1229" i="5"/>
  <c r="P1229" i="5"/>
  <c r="Q1229" i="5"/>
  <c r="R1229" i="5"/>
  <c r="S1229" i="5"/>
  <c r="T1229" i="5"/>
  <c r="U1229" i="5"/>
  <c r="V1229" i="5"/>
  <c r="W1229" i="5"/>
  <c r="X1229" i="5"/>
  <c r="M1230" i="5"/>
  <c r="N1230" i="5"/>
  <c r="O1230" i="5"/>
  <c r="P1230" i="5"/>
  <c r="Q1230" i="5"/>
  <c r="R1230" i="5"/>
  <c r="S1230" i="5"/>
  <c r="T1230" i="5"/>
  <c r="U1230" i="5"/>
  <c r="V1230" i="5"/>
  <c r="W1230" i="5"/>
  <c r="X1230" i="5"/>
  <c r="M1231" i="5"/>
  <c r="N1231" i="5"/>
  <c r="O1231" i="5"/>
  <c r="P1231" i="5"/>
  <c r="Q1231" i="5"/>
  <c r="R1231" i="5"/>
  <c r="S1231" i="5"/>
  <c r="T1231" i="5"/>
  <c r="U1231" i="5"/>
  <c r="V1231" i="5"/>
  <c r="W1231" i="5"/>
  <c r="X1231" i="5"/>
  <c r="M1232" i="5"/>
  <c r="N1232" i="5"/>
  <c r="O1232" i="5"/>
  <c r="P1232" i="5"/>
  <c r="Q1232" i="5"/>
  <c r="R1232" i="5"/>
  <c r="S1232" i="5"/>
  <c r="T1232" i="5"/>
  <c r="U1232" i="5"/>
  <c r="V1232" i="5"/>
  <c r="W1232" i="5"/>
  <c r="X1232" i="5"/>
  <c r="M1233" i="5"/>
  <c r="N1233" i="5"/>
  <c r="O1233" i="5"/>
  <c r="P1233" i="5"/>
  <c r="Q1233" i="5"/>
  <c r="R1233" i="5"/>
  <c r="S1233" i="5"/>
  <c r="T1233" i="5"/>
  <c r="U1233" i="5"/>
  <c r="V1233" i="5"/>
  <c r="W1233" i="5"/>
  <c r="X1233" i="5"/>
  <c r="M1234" i="5"/>
  <c r="N1234" i="5"/>
  <c r="O1234" i="5"/>
  <c r="P1234" i="5"/>
  <c r="Q1234" i="5"/>
  <c r="R1234" i="5"/>
  <c r="S1234" i="5"/>
  <c r="T1234" i="5"/>
  <c r="U1234" i="5"/>
  <c r="V1234" i="5"/>
  <c r="W1234" i="5"/>
  <c r="X1234" i="5"/>
  <c r="M1235" i="5"/>
  <c r="N1235" i="5"/>
  <c r="O1235" i="5"/>
  <c r="P1235" i="5"/>
  <c r="Q1235" i="5"/>
  <c r="R1235" i="5"/>
  <c r="S1235" i="5"/>
  <c r="T1235" i="5"/>
  <c r="U1235" i="5"/>
  <c r="V1235" i="5"/>
  <c r="W1235" i="5"/>
  <c r="X1235" i="5"/>
  <c r="M1236" i="5"/>
  <c r="N1236" i="5"/>
  <c r="O1236" i="5"/>
  <c r="P1236" i="5"/>
  <c r="Q1236" i="5"/>
  <c r="R1236" i="5"/>
  <c r="S1236" i="5"/>
  <c r="T1236" i="5"/>
  <c r="U1236" i="5"/>
  <c r="V1236" i="5"/>
  <c r="W1236" i="5"/>
  <c r="X1236" i="5"/>
  <c r="M1237" i="5"/>
  <c r="N1237" i="5"/>
  <c r="O1237" i="5"/>
  <c r="P1237" i="5"/>
  <c r="Q1237" i="5"/>
  <c r="R1237" i="5"/>
  <c r="S1237" i="5"/>
  <c r="T1237" i="5"/>
  <c r="U1237" i="5"/>
  <c r="V1237" i="5"/>
  <c r="W1237" i="5"/>
  <c r="X1237" i="5"/>
  <c r="M1238" i="5"/>
  <c r="N1238" i="5"/>
  <c r="O1238" i="5"/>
  <c r="P1238" i="5"/>
  <c r="Q1238" i="5"/>
  <c r="R1238" i="5"/>
  <c r="S1238" i="5"/>
  <c r="T1238" i="5"/>
  <c r="U1238" i="5"/>
  <c r="V1238" i="5"/>
  <c r="W1238" i="5"/>
  <c r="X1238" i="5"/>
  <c r="M1239" i="5"/>
  <c r="N1239" i="5"/>
  <c r="O1239" i="5"/>
  <c r="P1239" i="5"/>
  <c r="Q1239" i="5"/>
  <c r="R1239" i="5"/>
  <c r="S1239" i="5"/>
  <c r="T1239" i="5"/>
  <c r="U1239" i="5"/>
  <c r="V1239" i="5"/>
  <c r="W1239" i="5"/>
  <c r="X1239" i="5"/>
  <c r="M1240" i="5"/>
  <c r="N1240" i="5"/>
  <c r="O1240" i="5"/>
  <c r="P1240" i="5"/>
  <c r="Q1240" i="5"/>
  <c r="R1240" i="5"/>
  <c r="S1240" i="5"/>
  <c r="T1240" i="5"/>
  <c r="U1240" i="5"/>
  <c r="V1240" i="5"/>
  <c r="W1240" i="5"/>
  <c r="X1240" i="5"/>
  <c r="M1241" i="5"/>
  <c r="N1241" i="5"/>
  <c r="O1241" i="5"/>
  <c r="P1241" i="5"/>
  <c r="Q1241" i="5"/>
  <c r="R1241" i="5"/>
  <c r="S1241" i="5"/>
  <c r="T1241" i="5"/>
  <c r="U1241" i="5"/>
  <c r="V1241" i="5"/>
  <c r="W1241" i="5"/>
  <c r="X1241" i="5"/>
  <c r="M1242" i="5"/>
  <c r="N1242" i="5"/>
  <c r="O1242" i="5"/>
  <c r="P1242" i="5"/>
  <c r="Q1242" i="5"/>
  <c r="R1242" i="5"/>
  <c r="S1242" i="5"/>
  <c r="T1242" i="5"/>
  <c r="U1242" i="5"/>
  <c r="V1242" i="5"/>
  <c r="W1242" i="5"/>
  <c r="X1242" i="5"/>
  <c r="M1243" i="5"/>
  <c r="N1243" i="5"/>
  <c r="O1243" i="5"/>
  <c r="P1243" i="5"/>
  <c r="Q1243" i="5"/>
  <c r="R1243" i="5"/>
  <c r="S1243" i="5"/>
  <c r="T1243" i="5"/>
  <c r="U1243" i="5"/>
  <c r="V1243" i="5"/>
  <c r="W1243" i="5"/>
  <c r="X1243" i="5"/>
  <c r="M1244" i="5"/>
  <c r="N1244" i="5"/>
  <c r="O1244" i="5"/>
  <c r="P1244" i="5"/>
  <c r="Q1244" i="5"/>
  <c r="R1244" i="5"/>
  <c r="S1244" i="5"/>
  <c r="T1244" i="5"/>
  <c r="U1244" i="5"/>
  <c r="V1244" i="5"/>
  <c r="W1244" i="5"/>
  <c r="X1244" i="5"/>
  <c r="M1245" i="5"/>
  <c r="N1245" i="5"/>
  <c r="O1245" i="5"/>
  <c r="P1245" i="5"/>
  <c r="Q1245" i="5"/>
  <c r="R1245" i="5"/>
  <c r="S1245" i="5"/>
  <c r="T1245" i="5"/>
  <c r="U1245" i="5"/>
  <c r="V1245" i="5"/>
  <c r="W1245" i="5"/>
  <c r="X1245" i="5"/>
  <c r="M1246" i="5"/>
  <c r="N1246" i="5"/>
  <c r="O1246" i="5"/>
  <c r="P1246" i="5"/>
  <c r="Q1246" i="5"/>
  <c r="R1246" i="5"/>
  <c r="S1246" i="5"/>
  <c r="T1246" i="5"/>
  <c r="U1246" i="5"/>
  <c r="V1246" i="5"/>
  <c r="W1246" i="5"/>
  <c r="X1246" i="5"/>
  <c r="M1247" i="5"/>
  <c r="N1247" i="5"/>
  <c r="O1247" i="5"/>
  <c r="P1247" i="5"/>
  <c r="Q1247" i="5"/>
  <c r="R1247" i="5"/>
  <c r="S1247" i="5"/>
  <c r="T1247" i="5"/>
  <c r="U1247" i="5"/>
  <c r="V1247" i="5"/>
  <c r="W1247" i="5"/>
  <c r="X1247" i="5"/>
  <c r="M1248" i="5"/>
  <c r="N1248" i="5"/>
  <c r="O1248" i="5"/>
  <c r="P1248" i="5"/>
  <c r="Q1248" i="5"/>
  <c r="R1248" i="5"/>
  <c r="S1248" i="5"/>
  <c r="T1248" i="5"/>
  <c r="U1248" i="5"/>
  <c r="V1248" i="5"/>
  <c r="W1248" i="5"/>
  <c r="X1248" i="5"/>
  <c r="M1249" i="5"/>
  <c r="N1249" i="5"/>
  <c r="O1249" i="5"/>
  <c r="P1249" i="5"/>
  <c r="Q1249" i="5"/>
  <c r="R1249" i="5"/>
  <c r="S1249" i="5"/>
  <c r="T1249" i="5"/>
  <c r="U1249" i="5"/>
  <c r="V1249" i="5"/>
  <c r="W1249" i="5"/>
  <c r="X1249" i="5"/>
  <c r="M1250" i="5"/>
  <c r="N1250" i="5"/>
  <c r="O1250" i="5"/>
  <c r="P1250" i="5"/>
  <c r="Q1250" i="5"/>
  <c r="R1250" i="5"/>
  <c r="S1250" i="5"/>
  <c r="T1250" i="5"/>
  <c r="U1250" i="5"/>
  <c r="V1250" i="5"/>
  <c r="W1250" i="5"/>
  <c r="X1250" i="5"/>
  <c r="M1251" i="5"/>
  <c r="N1251" i="5"/>
  <c r="O1251" i="5"/>
  <c r="P1251" i="5"/>
  <c r="Q1251" i="5"/>
  <c r="R1251" i="5"/>
  <c r="S1251" i="5"/>
  <c r="T1251" i="5"/>
  <c r="U1251" i="5"/>
  <c r="V1251" i="5"/>
  <c r="W1251" i="5"/>
  <c r="X1251" i="5"/>
  <c r="M1252" i="5"/>
  <c r="N1252" i="5"/>
  <c r="O1252" i="5"/>
  <c r="P1252" i="5"/>
  <c r="Q1252" i="5"/>
  <c r="R1252" i="5"/>
  <c r="S1252" i="5"/>
  <c r="T1252" i="5"/>
  <c r="U1252" i="5"/>
  <c r="V1252" i="5"/>
  <c r="W1252" i="5"/>
  <c r="X1252" i="5"/>
  <c r="M1253" i="5"/>
  <c r="N1253" i="5"/>
  <c r="O1253" i="5"/>
  <c r="P1253" i="5"/>
  <c r="Q1253" i="5"/>
  <c r="R1253" i="5"/>
  <c r="S1253" i="5"/>
  <c r="T1253" i="5"/>
  <c r="U1253" i="5"/>
  <c r="V1253" i="5"/>
  <c r="W1253" i="5"/>
  <c r="X1253" i="5"/>
  <c r="M1254" i="5"/>
  <c r="N1254" i="5"/>
  <c r="O1254" i="5"/>
  <c r="P1254" i="5"/>
  <c r="Q1254" i="5"/>
  <c r="R1254" i="5"/>
  <c r="S1254" i="5"/>
  <c r="T1254" i="5"/>
  <c r="U1254" i="5"/>
  <c r="V1254" i="5"/>
  <c r="W1254" i="5"/>
  <c r="X1254" i="5"/>
  <c r="M1255" i="5"/>
  <c r="N1255" i="5"/>
  <c r="O1255" i="5"/>
  <c r="P1255" i="5"/>
  <c r="Q1255" i="5"/>
  <c r="R1255" i="5"/>
  <c r="S1255" i="5"/>
  <c r="T1255" i="5"/>
  <c r="U1255" i="5"/>
  <c r="V1255" i="5"/>
  <c r="W1255" i="5"/>
  <c r="X1255" i="5"/>
  <c r="M1256" i="5"/>
  <c r="N1256" i="5"/>
  <c r="O1256" i="5"/>
  <c r="P1256" i="5"/>
  <c r="Q1256" i="5"/>
  <c r="R1256" i="5"/>
  <c r="S1256" i="5"/>
  <c r="T1256" i="5"/>
  <c r="U1256" i="5"/>
  <c r="V1256" i="5"/>
  <c r="W1256" i="5"/>
  <c r="X1256" i="5"/>
  <c r="M1257" i="5"/>
  <c r="N1257" i="5"/>
  <c r="O1257" i="5"/>
  <c r="P1257" i="5"/>
  <c r="Q1257" i="5"/>
  <c r="R1257" i="5"/>
  <c r="S1257" i="5"/>
  <c r="T1257" i="5"/>
  <c r="U1257" i="5"/>
  <c r="V1257" i="5"/>
  <c r="W1257" i="5"/>
  <c r="X1257" i="5"/>
  <c r="M1258" i="5"/>
  <c r="N1258" i="5"/>
  <c r="O1258" i="5"/>
  <c r="P1258" i="5"/>
  <c r="Q1258" i="5"/>
  <c r="R1258" i="5"/>
  <c r="S1258" i="5"/>
  <c r="T1258" i="5"/>
  <c r="U1258" i="5"/>
  <c r="V1258" i="5"/>
  <c r="W1258" i="5"/>
  <c r="X1258" i="5"/>
  <c r="M1259" i="5"/>
  <c r="N1259" i="5"/>
  <c r="O1259" i="5"/>
  <c r="P1259" i="5"/>
  <c r="Q1259" i="5"/>
  <c r="R1259" i="5"/>
  <c r="S1259" i="5"/>
  <c r="T1259" i="5"/>
  <c r="U1259" i="5"/>
  <c r="V1259" i="5"/>
  <c r="W1259" i="5"/>
  <c r="X1259" i="5"/>
  <c r="M1260" i="5"/>
  <c r="N1260" i="5"/>
  <c r="O1260" i="5"/>
  <c r="P1260" i="5"/>
  <c r="Q1260" i="5"/>
  <c r="R1260" i="5"/>
  <c r="S1260" i="5"/>
  <c r="T1260" i="5"/>
  <c r="U1260" i="5"/>
  <c r="V1260" i="5"/>
  <c r="W1260" i="5"/>
  <c r="X1260" i="5"/>
  <c r="M1261" i="5"/>
  <c r="N1261" i="5"/>
  <c r="O1261" i="5"/>
  <c r="P1261" i="5"/>
  <c r="Q1261" i="5"/>
  <c r="R1261" i="5"/>
  <c r="S1261" i="5"/>
  <c r="T1261" i="5"/>
  <c r="U1261" i="5"/>
  <c r="V1261" i="5"/>
  <c r="W1261" i="5"/>
  <c r="X1261" i="5"/>
  <c r="M1262" i="5"/>
  <c r="N1262" i="5"/>
  <c r="O1262" i="5"/>
  <c r="P1262" i="5"/>
  <c r="Q1262" i="5"/>
  <c r="R1262" i="5"/>
  <c r="S1262" i="5"/>
  <c r="T1262" i="5"/>
  <c r="U1262" i="5"/>
  <c r="V1262" i="5"/>
  <c r="W1262" i="5"/>
  <c r="X1262" i="5"/>
  <c r="M1263" i="5"/>
  <c r="N1263" i="5"/>
  <c r="O1263" i="5"/>
  <c r="P1263" i="5"/>
  <c r="Q1263" i="5"/>
  <c r="R1263" i="5"/>
  <c r="S1263" i="5"/>
  <c r="T1263" i="5"/>
  <c r="U1263" i="5"/>
  <c r="V1263" i="5"/>
  <c r="W1263" i="5"/>
  <c r="X1263" i="5"/>
  <c r="M1264" i="5"/>
  <c r="N1264" i="5"/>
  <c r="O1264" i="5"/>
  <c r="P1264" i="5"/>
  <c r="Q1264" i="5"/>
  <c r="R1264" i="5"/>
  <c r="S1264" i="5"/>
  <c r="T1264" i="5"/>
  <c r="U1264" i="5"/>
  <c r="V1264" i="5"/>
  <c r="W1264" i="5"/>
  <c r="X1264" i="5"/>
  <c r="M1265" i="5"/>
  <c r="N1265" i="5"/>
  <c r="O1265" i="5"/>
  <c r="P1265" i="5"/>
  <c r="Q1265" i="5"/>
  <c r="R1265" i="5"/>
  <c r="S1265" i="5"/>
  <c r="T1265" i="5"/>
  <c r="U1265" i="5"/>
  <c r="V1265" i="5"/>
  <c r="W1265" i="5"/>
  <c r="X1265" i="5"/>
  <c r="M1266" i="5"/>
  <c r="N1266" i="5"/>
  <c r="O1266" i="5"/>
  <c r="P1266" i="5"/>
  <c r="Q1266" i="5"/>
  <c r="R1266" i="5"/>
  <c r="S1266" i="5"/>
  <c r="T1266" i="5"/>
  <c r="U1266" i="5"/>
  <c r="V1266" i="5"/>
  <c r="W1266" i="5"/>
  <c r="X1266" i="5"/>
  <c r="M1267" i="5"/>
  <c r="N1267" i="5"/>
  <c r="O1267" i="5"/>
  <c r="P1267" i="5"/>
  <c r="Q1267" i="5"/>
  <c r="R1267" i="5"/>
  <c r="S1267" i="5"/>
  <c r="T1267" i="5"/>
  <c r="U1267" i="5"/>
  <c r="V1267" i="5"/>
  <c r="W1267" i="5"/>
  <c r="X1267" i="5"/>
  <c r="M1268" i="5"/>
  <c r="N1268" i="5"/>
  <c r="O1268" i="5"/>
  <c r="P1268" i="5"/>
  <c r="Q1268" i="5"/>
  <c r="R1268" i="5"/>
  <c r="S1268" i="5"/>
  <c r="T1268" i="5"/>
  <c r="U1268" i="5"/>
  <c r="V1268" i="5"/>
  <c r="W1268" i="5"/>
  <c r="X1268" i="5"/>
  <c r="M1269" i="5"/>
  <c r="N1269" i="5"/>
  <c r="O1269" i="5"/>
  <c r="P1269" i="5"/>
  <c r="Q1269" i="5"/>
  <c r="R1269" i="5"/>
  <c r="S1269" i="5"/>
  <c r="T1269" i="5"/>
  <c r="U1269" i="5"/>
  <c r="V1269" i="5"/>
  <c r="W1269" i="5"/>
  <c r="X1269" i="5"/>
  <c r="M1270" i="5"/>
  <c r="N1270" i="5"/>
  <c r="O1270" i="5"/>
  <c r="P1270" i="5"/>
  <c r="Q1270" i="5"/>
  <c r="R1270" i="5"/>
  <c r="S1270" i="5"/>
  <c r="T1270" i="5"/>
  <c r="U1270" i="5"/>
  <c r="V1270" i="5"/>
  <c r="W1270" i="5"/>
  <c r="X1270" i="5"/>
  <c r="M1271" i="5"/>
  <c r="N1271" i="5"/>
  <c r="O1271" i="5"/>
  <c r="P1271" i="5"/>
  <c r="Q1271" i="5"/>
  <c r="R1271" i="5"/>
  <c r="S1271" i="5"/>
  <c r="T1271" i="5"/>
  <c r="U1271" i="5"/>
  <c r="V1271" i="5"/>
  <c r="W1271" i="5"/>
  <c r="X1271" i="5"/>
  <c r="M1272" i="5"/>
  <c r="N1272" i="5"/>
  <c r="O1272" i="5"/>
  <c r="P1272" i="5"/>
  <c r="Q1272" i="5"/>
  <c r="R1272" i="5"/>
  <c r="S1272" i="5"/>
  <c r="T1272" i="5"/>
  <c r="U1272" i="5"/>
  <c r="V1272" i="5"/>
  <c r="W1272" i="5"/>
  <c r="X1272" i="5"/>
  <c r="M1273" i="5"/>
  <c r="N1273" i="5"/>
  <c r="O1273" i="5"/>
  <c r="P1273" i="5"/>
  <c r="Q1273" i="5"/>
  <c r="R1273" i="5"/>
  <c r="S1273" i="5"/>
  <c r="T1273" i="5"/>
  <c r="U1273" i="5"/>
  <c r="V1273" i="5"/>
  <c r="W1273" i="5"/>
  <c r="X1273" i="5"/>
  <c r="M1274" i="5"/>
  <c r="N1274" i="5"/>
  <c r="O1274" i="5"/>
  <c r="P1274" i="5"/>
  <c r="Q1274" i="5"/>
  <c r="R1274" i="5"/>
  <c r="S1274" i="5"/>
  <c r="T1274" i="5"/>
  <c r="U1274" i="5"/>
  <c r="V1274" i="5"/>
  <c r="W1274" i="5"/>
  <c r="X1274" i="5"/>
  <c r="M1275" i="5"/>
  <c r="N1275" i="5"/>
  <c r="O1275" i="5"/>
  <c r="P1275" i="5"/>
  <c r="Q1275" i="5"/>
  <c r="R1275" i="5"/>
  <c r="S1275" i="5"/>
  <c r="T1275" i="5"/>
  <c r="U1275" i="5"/>
  <c r="V1275" i="5"/>
  <c r="W1275" i="5"/>
  <c r="X1275" i="5"/>
  <c r="M1276" i="5"/>
  <c r="N1276" i="5"/>
  <c r="O1276" i="5"/>
  <c r="P1276" i="5"/>
  <c r="Q1276" i="5"/>
  <c r="R1276" i="5"/>
  <c r="S1276" i="5"/>
  <c r="T1276" i="5"/>
  <c r="U1276" i="5"/>
  <c r="V1276" i="5"/>
  <c r="W1276" i="5"/>
  <c r="X1276" i="5"/>
  <c r="M1277" i="5"/>
  <c r="N1277" i="5"/>
  <c r="O1277" i="5"/>
  <c r="P1277" i="5"/>
  <c r="Q1277" i="5"/>
  <c r="R1277" i="5"/>
  <c r="S1277" i="5"/>
  <c r="T1277" i="5"/>
  <c r="U1277" i="5"/>
  <c r="V1277" i="5"/>
  <c r="W1277" i="5"/>
  <c r="X1277" i="5"/>
  <c r="M1278" i="5"/>
  <c r="N1278" i="5"/>
  <c r="O1278" i="5"/>
  <c r="P1278" i="5"/>
  <c r="Q1278" i="5"/>
  <c r="R1278" i="5"/>
  <c r="S1278" i="5"/>
  <c r="T1278" i="5"/>
  <c r="U1278" i="5"/>
  <c r="V1278" i="5"/>
  <c r="W1278" i="5"/>
  <c r="X1278" i="5"/>
  <c r="M1279" i="5"/>
  <c r="N1279" i="5"/>
  <c r="O1279" i="5"/>
  <c r="P1279" i="5"/>
  <c r="Q1279" i="5"/>
  <c r="R1279" i="5"/>
  <c r="S1279" i="5"/>
  <c r="T1279" i="5"/>
  <c r="U1279" i="5"/>
  <c r="V1279" i="5"/>
  <c r="W1279" i="5"/>
  <c r="X1279" i="5"/>
  <c r="M1280" i="5"/>
  <c r="N1280" i="5"/>
  <c r="O1280" i="5"/>
  <c r="P1280" i="5"/>
  <c r="Q1280" i="5"/>
  <c r="R1280" i="5"/>
  <c r="S1280" i="5"/>
  <c r="T1280" i="5"/>
  <c r="U1280" i="5"/>
  <c r="V1280" i="5"/>
  <c r="W1280" i="5"/>
  <c r="X1280" i="5"/>
  <c r="M1281" i="5"/>
  <c r="N1281" i="5"/>
  <c r="O1281" i="5"/>
  <c r="P1281" i="5"/>
  <c r="Q1281" i="5"/>
  <c r="R1281" i="5"/>
  <c r="S1281" i="5"/>
  <c r="T1281" i="5"/>
  <c r="U1281" i="5"/>
  <c r="V1281" i="5"/>
  <c r="W1281" i="5"/>
  <c r="X1281" i="5"/>
  <c r="M1282" i="5"/>
  <c r="N1282" i="5"/>
  <c r="O1282" i="5"/>
  <c r="P1282" i="5"/>
  <c r="Q1282" i="5"/>
  <c r="R1282" i="5"/>
  <c r="S1282" i="5"/>
  <c r="T1282" i="5"/>
  <c r="U1282" i="5"/>
  <c r="V1282" i="5"/>
  <c r="W1282" i="5"/>
  <c r="X1282" i="5"/>
  <c r="M1283" i="5"/>
  <c r="N1283" i="5"/>
  <c r="O1283" i="5"/>
  <c r="P1283" i="5"/>
  <c r="Q1283" i="5"/>
  <c r="R1283" i="5"/>
  <c r="S1283" i="5"/>
  <c r="T1283" i="5"/>
  <c r="U1283" i="5"/>
  <c r="V1283" i="5"/>
  <c r="W1283" i="5"/>
  <c r="X1283" i="5"/>
  <c r="M1284" i="5"/>
  <c r="N1284" i="5"/>
  <c r="O1284" i="5"/>
  <c r="P1284" i="5"/>
  <c r="Q1284" i="5"/>
  <c r="R1284" i="5"/>
  <c r="S1284" i="5"/>
  <c r="T1284" i="5"/>
  <c r="U1284" i="5"/>
  <c r="V1284" i="5"/>
  <c r="W1284" i="5"/>
  <c r="X1284" i="5"/>
  <c r="M1285" i="5"/>
  <c r="N1285" i="5"/>
  <c r="O1285" i="5"/>
  <c r="P1285" i="5"/>
  <c r="Q1285" i="5"/>
  <c r="R1285" i="5"/>
  <c r="S1285" i="5"/>
  <c r="T1285" i="5"/>
  <c r="U1285" i="5"/>
  <c r="V1285" i="5"/>
  <c r="W1285" i="5"/>
  <c r="X1285" i="5"/>
  <c r="M1286" i="5"/>
  <c r="N1286" i="5"/>
  <c r="O1286" i="5"/>
  <c r="P1286" i="5"/>
  <c r="Q1286" i="5"/>
  <c r="R1286" i="5"/>
  <c r="S1286" i="5"/>
  <c r="T1286" i="5"/>
  <c r="U1286" i="5"/>
  <c r="V1286" i="5"/>
  <c r="W1286" i="5"/>
  <c r="X1286" i="5"/>
  <c r="M1287" i="5"/>
  <c r="N1287" i="5"/>
  <c r="O1287" i="5"/>
  <c r="P1287" i="5"/>
  <c r="Q1287" i="5"/>
  <c r="R1287" i="5"/>
  <c r="S1287" i="5"/>
  <c r="T1287" i="5"/>
  <c r="U1287" i="5"/>
  <c r="V1287" i="5"/>
  <c r="W1287" i="5"/>
  <c r="X1287" i="5"/>
  <c r="M1288" i="5"/>
  <c r="N1288" i="5"/>
  <c r="O1288" i="5"/>
  <c r="P1288" i="5"/>
  <c r="Q1288" i="5"/>
  <c r="R1288" i="5"/>
  <c r="S1288" i="5"/>
  <c r="T1288" i="5"/>
  <c r="U1288" i="5"/>
  <c r="V1288" i="5"/>
  <c r="W1288" i="5"/>
  <c r="X1288" i="5"/>
  <c r="M1289" i="5"/>
  <c r="N1289" i="5"/>
  <c r="O1289" i="5"/>
  <c r="P1289" i="5"/>
  <c r="Q1289" i="5"/>
  <c r="R1289" i="5"/>
  <c r="S1289" i="5"/>
  <c r="T1289" i="5"/>
  <c r="U1289" i="5"/>
  <c r="V1289" i="5"/>
  <c r="W1289" i="5"/>
  <c r="X1289" i="5"/>
  <c r="M1290" i="5"/>
  <c r="N1290" i="5"/>
  <c r="O1290" i="5"/>
  <c r="P1290" i="5"/>
  <c r="Q1290" i="5"/>
  <c r="R1290" i="5"/>
  <c r="S1290" i="5"/>
  <c r="T1290" i="5"/>
  <c r="U1290" i="5"/>
  <c r="V1290" i="5"/>
  <c r="W1290" i="5"/>
  <c r="X1290" i="5"/>
  <c r="M1291" i="5"/>
  <c r="N1291" i="5"/>
  <c r="O1291" i="5"/>
  <c r="P1291" i="5"/>
  <c r="Q1291" i="5"/>
  <c r="R1291" i="5"/>
  <c r="S1291" i="5"/>
  <c r="T1291" i="5"/>
  <c r="U1291" i="5"/>
  <c r="V1291" i="5"/>
  <c r="W1291" i="5"/>
  <c r="X1291" i="5"/>
  <c r="M1292" i="5"/>
  <c r="N1292" i="5"/>
  <c r="O1292" i="5"/>
  <c r="P1292" i="5"/>
  <c r="Q1292" i="5"/>
  <c r="R1292" i="5"/>
  <c r="S1292" i="5"/>
  <c r="T1292" i="5"/>
  <c r="U1292" i="5"/>
  <c r="V1292" i="5"/>
  <c r="W1292" i="5"/>
  <c r="X1292" i="5"/>
  <c r="M1293" i="5"/>
  <c r="N1293" i="5"/>
  <c r="O1293" i="5"/>
  <c r="P1293" i="5"/>
  <c r="Q1293" i="5"/>
  <c r="R1293" i="5"/>
  <c r="S1293" i="5"/>
  <c r="T1293" i="5"/>
  <c r="U1293" i="5"/>
  <c r="V1293" i="5"/>
  <c r="W1293" i="5"/>
  <c r="X1293" i="5"/>
  <c r="M1294" i="5"/>
  <c r="N1294" i="5"/>
  <c r="O1294" i="5"/>
  <c r="P1294" i="5"/>
  <c r="Q1294" i="5"/>
  <c r="R1294" i="5"/>
  <c r="S1294" i="5"/>
  <c r="T1294" i="5"/>
  <c r="U1294" i="5"/>
  <c r="V1294" i="5"/>
  <c r="W1294" i="5"/>
  <c r="X1294" i="5"/>
  <c r="M1295" i="5"/>
  <c r="N1295" i="5"/>
  <c r="O1295" i="5"/>
  <c r="P1295" i="5"/>
  <c r="Q1295" i="5"/>
  <c r="R1295" i="5"/>
  <c r="S1295" i="5"/>
  <c r="T1295" i="5"/>
  <c r="U1295" i="5"/>
  <c r="V1295" i="5"/>
  <c r="W1295" i="5"/>
  <c r="X1295" i="5"/>
  <c r="M1296" i="5"/>
  <c r="N1296" i="5"/>
  <c r="O1296" i="5"/>
  <c r="P1296" i="5"/>
  <c r="Q1296" i="5"/>
  <c r="R1296" i="5"/>
  <c r="S1296" i="5"/>
  <c r="T1296" i="5"/>
  <c r="U1296" i="5"/>
  <c r="V1296" i="5"/>
  <c r="W1296" i="5"/>
  <c r="X1296" i="5"/>
  <c r="M1297" i="5"/>
  <c r="N1297" i="5"/>
  <c r="O1297" i="5"/>
  <c r="P1297" i="5"/>
  <c r="Q1297" i="5"/>
  <c r="R1297" i="5"/>
  <c r="S1297" i="5"/>
  <c r="T1297" i="5"/>
  <c r="U1297" i="5"/>
  <c r="V1297" i="5"/>
  <c r="W1297" i="5"/>
  <c r="X1297" i="5"/>
  <c r="M1298" i="5"/>
  <c r="N1298" i="5"/>
  <c r="O1298" i="5"/>
  <c r="P1298" i="5"/>
  <c r="Q1298" i="5"/>
  <c r="R1298" i="5"/>
  <c r="S1298" i="5"/>
  <c r="T1298" i="5"/>
  <c r="U1298" i="5"/>
  <c r="V1298" i="5"/>
  <c r="W1298" i="5"/>
  <c r="X1298" i="5"/>
  <c r="M1299" i="5"/>
  <c r="N1299" i="5"/>
  <c r="O1299" i="5"/>
  <c r="P1299" i="5"/>
  <c r="Q1299" i="5"/>
  <c r="R1299" i="5"/>
  <c r="S1299" i="5"/>
  <c r="T1299" i="5"/>
  <c r="U1299" i="5"/>
  <c r="V1299" i="5"/>
  <c r="W1299" i="5"/>
  <c r="X1299" i="5"/>
  <c r="M1300" i="5"/>
  <c r="N1300" i="5"/>
  <c r="O1300" i="5"/>
  <c r="P1300" i="5"/>
  <c r="Q1300" i="5"/>
  <c r="R1300" i="5"/>
  <c r="S1300" i="5"/>
  <c r="T1300" i="5"/>
  <c r="U1300" i="5"/>
  <c r="V1300" i="5"/>
  <c r="W1300" i="5"/>
  <c r="X1300" i="5"/>
  <c r="M1301" i="5"/>
  <c r="N1301" i="5"/>
  <c r="O1301" i="5"/>
  <c r="P1301" i="5"/>
  <c r="Q1301" i="5"/>
  <c r="R1301" i="5"/>
  <c r="S1301" i="5"/>
  <c r="T1301" i="5"/>
  <c r="U1301" i="5"/>
  <c r="V1301" i="5"/>
  <c r="W1301" i="5"/>
  <c r="X1301" i="5"/>
  <c r="M1302" i="5"/>
  <c r="N1302" i="5"/>
  <c r="O1302" i="5"/>
  <c r="P1302" i="5"/>
  <c r="Q1302" i="5"/>
  <c r="R1302" i="5"/>
  <c r="S1302" i="5"/>
  <c r="T1302" i="5"/>
  <c r="U1302" i="5"/>
  <c r="V1302" i="5"/>
  <c r="W1302" i="5"/>
  <c r="X1302" i="5"/>
  <c r="M1303" i="5"/>
  <c r="N1303" i="5"/>
  <c r="O1303" i="5"/>
  <c r="P1303" i="5"/>
  <c r="Q1303" i="5"/>
  <c r="R1303" i="5"/>
  <c r="S1303" i="5"/>
  <c r="T1303" i="5"/>
  <c r="U1303" i="5"/>
  <c r="V1303" i="5"/>
  <c r="W1303" i="5"/>
  <c r="X1303" i="5"/>
  <c r="M1304" i="5"/>
  <c r="N1304" i="5"/>
  <c r="O1304" i="5"/>
  <c r="P1304" i="5"/>
  <c r="Q1304" i="5"/>
  <c r="R1304" i="5"/>
  <c r="S1304" i="5"/>
  <c r="T1304" i="5"/>
  <c r="U1304" i="5"/>
  <c r="V1304" i="5"/>
  <c r="W1304" i="5"/>
  <c r="X1304" i="5"/>
  <c r="M1305" i="5"/>
  <c r="N1305" i="5"/>
  <c r="O1305" i="5"/>
  <c r="P1305" i="5"/>
  <c r="Q1305" i="5"/>
  <c r="R1305" i="5"/>
  <c r="S1305" i="5"/>
  <c r="T1305" i="5"/>
  <c r="U1305" i="5"/>
  <c r="V1305" i="5"/>
  <c r="W1305" i="5"/>
  <c r="X1305" i="5"/>
  <c r="M1306" i="5"/>
  <c r="N1306" i="5"/>
  <c r="O1306" i="5"/>
  <c r="P1306" i="5"/>
  <c r="Q1306" i="5"/>
  <c r="R1306" i="5"/>
  <c r="S1306" i="5"/>
  <c r="T1306" i="5"/>
  <c r="U1306" i="5"/>
  <c r="V1306" i="5"/>
  <c r="W1306" i="5"/>
  <c r="X1306" i="5"/>
  <c r="M1307" i="5"/>
  <c r="N1307" i="5"/>
  <c r="O1307" i="5"/>
  <c r="P1307" i="5"/>
  <c r="Q1307" i="5"/>
  <c r="R1307" i="5"/>
  <c r="S1307" i="5"/>
  <c r="T1307" i="5"/>
  <c r="U1307" i="5"/>
  <c r="V1307" i="5"/>
  <c r="W1307" i="5"/>
  <c r="X1307" i="5"/>
  <c r="M1308" i="5"/>
  <c r="N1308" i="5"/>
  <c r="O1308" i="5"/>
  <c r="P1308" i="5"/>
  <c r="Q1308" i="5"/>
  <c r="R1308" i="5"/>
  <c r="S1308" i="5"/>
  <c r="T1308" i="5"/>
  <c r="U1308" i="5"/>
  <c r="V1308" i="5"/>
  <c r="W1308" i="5"/>
  <c r="X1308" i="5"/>
  <c r="M1309" i="5"/>
  <c r="N1309" i="5"/>
  <c r="O1309" i="5"/>
  <c r="P1309" i="5"/>
  <c r="Q1309" i="5"/>
  <c r="R1309" i="5"/>
  <c r="S1309" i="5"/>
  <c r="T1309" i="5"/>
  <c r="U1309" i="5"/>
  <c r="V1309" i="5"/>
  <c r="W1309" i="5"/>
  <c r="X1309" i="5"/>
  <c r="M1310" i="5"/>
  <c r="N1310" i="5"/>
  <c r="O1310" i="5"/>
  <c r="P1310" i="5"/>
  <c r="Q1310" i="5"/>
  <c r="R1310" i="5"/>
  <c r="S1310" i="5"/>
  <c r="T1310" i="5"/>
  <c r="U1310" i="5"/>
  <c r="V1310" i="5"/>
  <c r="W1310" i="5"/>
  <c r="X1310" i="5"/>
  <c r="M1311" i="5"/>
  <c r="N1311" i="5"/>
  <c r="O1311" i="5"/>
  <c r="P1311" i="5"/>
  <c r="Q1311" i="5"/>
  <c r="R1311" i="5"/>
  <c r="S1311" i="5"/>
  <c r="T1311" i="5"/>
  <c r="U1311" i="5"/>
  <c r="V1311" i="5"/>
  <c r="W1311" i="5"/>
  <c r="X1311" i="5"/>
  <c r="M1312" i="5"/>
  <c r="N1312" i="5"/>
  <c r="O1312" i="5"/>
  <c r="P1312" i="5"/>
  <c r="Q1312" i="5"/>
  <c r="R1312" i="5"/>
  <c r="S1312" i="5"/>
  <c r="T1312" i="5"/>
  <c r="U1312" i="5"/>
  <c r="V1312" i="5"/>
  <c r="W1312" i="5"/>
  <c r="X1312" i="5"/>
  <c r="M1313" i="5"/>
  <c r="N1313" i="5"/>
  <c r="O1313" i="5"/>
  <c r="P1313" i="5"/>
  <c r="Q1313" i="5"/>
  <c r="R1313" i="5"/>
  <c r="S1313" i="5"/>
  <c r="T1313" i="5"/>
  <c r="U1313" i="5"/>
  <c r="V1313" i="5"/>
  <c r="W1313" i="5"/>
  <c r="X1313" i="5"/>
  <c r="M1314" i="5"/>
  <c r="N1314" i="5"/>
  <c r="O1314" i="5"/>
  <c r="P1314" i="5"/>
  <c r="Q1314" i="5"/>
  <c r="R1314" i="5"/>
  <c r="S1314" i="5"/>
  <c r="T1314" i="5"/>
  <c r="U1314" i="5"/>
  <c r="V1314" i="5"/>
  <c r="W1314" i="5"/>
  <c r="X1314" i="5"/>
  <c r="M1315" i="5"/>
  <c r="N1315" i="5"/>
  <c r="O1315" i="5"/>
  <c r="P1315" i="5"/>
  <c r="Q1315" i="5"/>
  <c r="R1315" i="5"/>
  <c r="S1315" i="5"/>
  <c r="T1315" i="5"/>
  <c r="U1315" i="5"/>
  <c r="V1315" i="5"/>
  <c r="W1315" i="5"/>
  <c r="X1315" i="5"/>
  <c r="M1316" i="5"/>
  <c r="N1316" i="5"/>
  <c r="O1316" i="5"/>
  <c r="P1316" i="5"/>
  <c r="Q1316" i="5"/>
  <c r="R1316" i="5"/>
  <c r="S1316" i="5"/>
  <c r="T1316" i="5"/>
  <c r="U1316" i="5"/>
  <c r="V1316" i="5"/>
  <c r="W1316" i="5"/>
  <c r="X1316" i="5"/>
  <c r="M1317" i="5"/>
  <c r="N1317" i="5"/>
  <c r="O1317" i="5"/>
  <c r="P1317" i="5"/>
  <c r="Q1317" i="5"/>
  <c r="R1317" i="5"/>
  <c r="S1317" i="5"/>
  <c r="T1317" i="5"/>
  <c r="U1317" i="5"/>
  <c r="V1317" i="5"/>
  <c r="W1317" i="5"/>
  <c r="X1317" i="5"/>
  <c r="M1318" i="5"/>
  <c r="N1318" i="5"/>
  <c r="O1318" i="5"/>
  <c r="P1318" i="5"/>
  <c r="Q1318" i="5"/>
  <c r="R1318" i="5"/>
  <c r="S1318" i="5"/>
  <c r="T1318" i="5"/>
  <c r="U1318" i="5"/>
  <c r="V1318" i="5"/>
  <c r="W1318" i="5"/>
  <c r="X1318" i="5"/>
  <c r="M1319" i="5"/>
  <c r="N1319" i="5"/>
  <c r="O1319" i="5"/>
  <c r="P1319" i="5"/>
  <c r="Q1319" i="5"/>
  <c r="R1319" i="5"/>
  <c r="S1319" i="5"/>
  <c r="T1319" i="5"/>
  <c r="U1319" i="5"/>
  <c r="V1319" i="5"/>
  <c r="W1319" i="5"/>
  <c r="X1319" i="5"/>
  <c r="M1320" i="5"/>
  <c r="N1320" i="5"/>
  <c r="O1320" i="5"/>
  <c r="P1320" i="5"/>
  <c r="Q1320" i="5"/>
  <c r="R1320" i="5"/>
  <c r="S1320" i="5"/>
  <c r="T1320" i="5"/>
  <c r="U1320" i="5"/>
  <c r="V1320" i="5"/>
  <c r="W1320" i="5"/>
  <c r="X1320" i="5"/>
  <c r="M1321" i="5"/>
  <c r="N1321" i="5"/>
  <c r="O1321" i="5"/>
  <c r="P1321" i="5"/>
  <c r="Q1321" i="5"/>
  <c r="R1321" i="5"/>
  <c r="S1321" i="5"/>
  <c r="T1321" i="5"/>
  <c r="U1321" i="5"/>
  <c r="V1321" i="5"/>
  <c r="W1321" i="5"/>
  <c r="X1321" i="5"/>
  <c r="M1322" i="5"/>
  <c r="N1322" i="5"/>
  <c r="O1322" i="5"/>
  <c r="P1322" i="5"/>
  <c r="Q1322" i="5"/>
  <c r="R1322" i="5"/>
  <c r="S1322" i="5"/>
  <c r="T1322" i="5"/>
  <c r="U1322" i="5"/>
  <c r="V1322" i="5"/>
  <c r="W1322" i="5"/>
  <c r="X1322" i="5"/>
  <c r="M1323" i="5"/>
  <c r="N1323" i="5"/>
  <c r="O1323" i="5"/>
  <c r="P1323" i="5"/>
  <c r="Q1323" i="5"/>
  <c r="R1323" i="5"/>
  <c r="S1323" i="5"/>
  <c r="T1323" i="5"/>
  <c r="U1323" i="5"/>
  <c r="V1323" i="5"/>
  <c r="W1323" i="5"/>
  <c r="X1323" i="5"/>
  <c r="M1324" i="5"/>
  <c r="N1324" i="5"/>
  <c r="O1324" i="5"/>
  <c r="P1324" i="5"/>
  <c r="Q1324" i="5"/>
  <c r="R1324" i="5"/>
  <c r="S1324" i="5"/>
  <c r="T1324" i="5"/>
  <c r="U1324" i="5"/>
  <c r="V1324" i="5"/>
  <c r="W1324" i="5"/>
  <c r="X1324" i="5"/>
  <c r="M1325" i="5"/>
  <c r="N1325" i="5"/>
  <c r="O1325" i="5"/>
  <c r="P1325" i="5"/>
  <c r="Q1325" i="5"/>
  <c r="R1325" i="5"/>
  <c r="S1325" i="5"/>
  <c r="T1325" i="5"/>
  <c r="U1325" i="5"/>
  <c r="V1325" i="5"/>
  <c r="W1325" i="5"/>
  <c r="X1325" i="5"/>
  <c r="M1326" i="5"/>
  <c r="N1326" i="5"/>
  <c r="O1326" i="5"/>
  <c r="P1326" i="5"/>
  <c r="Q1326" i="5"/>
  <c r="R1326" i="5"/>
  <c r="S1326" i="5"/>
  <c r="T1326" i="5"/>
  <c r="U1326" i="5"/>
  <c r="V1326" i="5"/>
  <c r="W1326" i="5"/>
  <c r="X1326" i="5"/>
  <c r="M1327" i="5"/>
  <c r="N1327" i="5"/>
  <c r="O1327" i="5"/>
  <c r="P1327" i="5"/>
  <c r="Q1327" i="5"/>
  <c r="R1327" i="5"/>
  <c r="S1327" i="5"/>
  <c r="T1327" i="5"/>
  <c r="U1327" i="5"/>
  <c r="V1327" i="5"/>
  <c r="W1327" i="5"/>
  <c r="X1327" i="5"/>
  <c r="M1328" i="5"/>
  <c r="N1328" i="5"/>
  <c r="O1328" i="5"/>
  <c r="P1328" i="5"/>
  <c r="Q1328" i="5"/>
  <c r="R1328" i="5"/>
  <c r="S1328" i="5"/>
  <c r="T1328" i="5"/>
  <c r="U1328" i="5"/>
  <c r="V1328" i="5"/>
  <c r="W1328" i="5"/>
  <c r="X1328" i="5"/>
  <c r="M1329" i="5"/>
  <c r="N1329" i="5"/>
  <c r="O1329" i="5"/>
  <c r="P1329" i="5"/>
  <c r="Q1329" i="5"/>
  <c r="R1329" i="5"/>
  <c r="S1329" i="5"/>
  <c r="T1329" i="5"/>
  <c r="U1329" i="5"/>
  <c r="V1329" i="5"/>
  <c r="W1329" i="5"/>
  <c r="X1329" i="5"/>
  <c r="M1330" i="5"/>
  <c r="N1330" i="5"/>
  <c r="O1330" i="5"/>
  <c r="P1330" i="5"/>
  <c r="Q1330" i="5"/>
  <c r="R1330" i="5"/>
  <c r="S1330" i="5"/>
  <c r="T1330" i="5"/>
  <c r="U1330" i="5"/>
  <c r="V1330" i="5"/>
  <c r="W1330" i="5"/>
  <c r="X1330" i="5"/>
  <c r="M1331" i="5"/>
  <c r="N1331" i="5"/>
  <c r="O1331" i="5"/>
  <c r="P1331" i="5"/>
  <c r="Q1331" i="5"/>
  <c r="R1331" i="5"/>
  <c r="S1331" i="5"/>
  <c r="T1331" i="5"/>
  <c r="U1331" i="5"/>
  <c r="V1331" i="5"/>
  <c r="W1331" i="5"/>
  <c r="X1331" i="5"/>
  <c r="M1332" i="5"/>
  <c r="N1332" i="5"/>
  <c r="O1332" i="5"/>
  <c r="P1332" i="5"/>
  <c r="Q1332" i="5"/>
  <c r="R1332" i="5"/>
  <c r="S1332" i="5"/>
  <c r="T1332" i="5"/>
  <c r="U1332" i="5"/>
  <c r="V1332" i="5"/>
  <c r="W1332" i="5"/>
  <c r="X1332" i="5"/>
  <c r="M1333" i="5"/>
  <c r="N1333" i="5"/>
  <c r="O1333" i="5"/>
  <c r="P1333" i="5"/>
  <c r="Q1333" i="5"/>
  <c r="R1333" i="5"/>
  <c r="S1333" i="5"/>
  <c r="T1333" i="5"/>
  <c r="U1333" i="5"/>
  <c r="V1333" i="5"/>
  <c r="W1333" i="5"/>
  <c r="X1333" i="5"/>
  <c r="M1334" i="5"/>
  <c r="N1334" i="5"/>
  <c r="O1334" i="5"/>
  <c r="P1334" i="5"/>
  <c r="Q1334" i="5"/>
  <c r="R1334" i="5"/>
  <c r="S1334" i="5"/>
  <c r="T1334" i="5"/>
  <c r="U1334" i="5"/>
  <c r="V1334" i="5"/>
  <c r="W1334" i="5"/>
  <c r="X1334" i="5"/>
  <c r="M1335" i="5"/>
  <c r="N1335" i="5"/>
  <c r="O1335" i="5"/>
  <c r="P1335" i="5"/>
  <c r="Q1335" i="5"/>
  <c r="R1335" i="5"/>
  <c r="S1335" i="5"/>
  <c r="T1335" i="5"/>
  <c r="U1335" i="5"/>
  <c r="V1335" i="5"/>
  <c r="W1335" i="5"/>
  <c r="X1335" i="5"/>
  <c r="M1336" i="5"/>
  <c r="N1336" i="5"/>
  <c r="O1336" i="5"/>
  <c r="P1336" i="5"/>
  <c r="Q1336" i="5"/>
  <c r="R1336" i="5"/>
  <c r="S1336" i="5"/>
  <c r="T1336" i="5"/>
  <c r="U1336" i="5"/>
  <c r="V1336" i="5"/>
  <c r="W1336" i="5"/>
  <c r="X1336" i="5"/>
  <c r="M1337" i="5"/>
  <c r="N1337" i="5"/>
  <c r="O1337" i="5"/>
  <c r="P1337" i="5"/>
  <c r="Q1337" i="5"/>
  <c r="R1337" i="5"/>
  <c r="S1337" i="5"/>
  <c r="T1337" i="5"/>
  <c r="U1337" i="5"/>
  <c r="V1337" i="5"/>
  <c r="W1337" i="5"/>
  <c r="X1337" i="5"/>
  <c r="M1338" i="5"/>
  <c r="N1338" i="5"/>
  <c r="O1338" i="5"/>
  <c r="P1338" i="5"/>
  <c r="Q1338" i="5"/>
  <c r="R1338" i="5"/>
  <c r="S1338" i="5"/>
  <c r="T1338" i="5"/>
  <c r="U1338" i="5"/>
  <c r="V1338" i="5"/>
  <c r="W1338" i="5"/>
  <c r="X1338" i="5"/>
  <c r="M1339" i="5"/>
  <c r="N1339" i="5"/>
  <c r="O1339" i="5"/>
  <c r="P1339" i="5"/>
  <c r="Q1339" i="5"/>
  <c r="R1339" i="5"/>
  <c r="S1339" i="5"/>
  <c r="T1339" i="5"/>
  <c r="U1339" i="5"/>
  <c r="V1339" i="5"/>
  <c r="W1339" i="5"/>
  <c r="X1339" i="5"/>
  <c r="M1340" i="5"/>
  <c r="N1340" i="5"/>
  <c r="O1340" i="5"/>
  <c r="P1340" i="5"/>
  <c r="Q1340" i="5"/>
  <c r="R1340" i="5"/>
  <c r="S1340" i="5"/>
  <c r="T1340" i="5"/>
  <c r="U1340" i="5"/>
  <c r="V1340" i="5"/>
  <c r="W1340" i="5"/>
  <c r="X1340" i="5"/>
  <c r="M1341" i="5"/>
  <c r="N1341" i="5"/>
  <c r="O1341" i="5"/>
  <c r="P1341" i="5"/>
  <c r="Q1341" i="5"/>
  <c r="R1341" i="5"/>
  <c r="S1341" i="5"/>
  <c r="T1341" i="5"/>
  <c r="U1341" i="5"/>
  <c r="V1341" i="5"/>
  <c r="W1341" i="5"/>
  <c r="X1341" i="5"/>
  <c r="M1342" i="5"/>
  <c r="N1342" i="5"/>
  <c r="O1342" i="5"/>
  <c r="P1342" i="5"/>
  <c r="Q1342" i="5"/>
  <c r="R1342" i="5"/>
  <c r="S1342" i="5"/>
  <c r="T1342" i="5"/>
  <c r="U1342" i="5"/>
  <c r="V1342" i="5"/>
  <c r="W1342" i="5"/>
  <c r="X1342" i="5"/>
  <c r="M1343" i="5"/>
  <c r="N1343" i="5"/>
  <c r="O1343" i="5"/>
  <c r="P1343" i="5"/>
  <c r="Q1343" i="5"/>
  <c r="R1343" i="5"/>
  <c r="S1343" i="5"/>
  <c r="T1343" i="5"/>
  <c r="U1343" i="5"/>
  <c r="V1343" i="5"/>
  <c r="W1343" i="5"/>
  <c r="X1343" i="5"/>
  <c r="M1344" i="5"/>
  <c r="N1344" i="5"/>
  <c r="O1344" i="5"/>
  <c r="P1344" i="5"/>
  <c r="Q1344" i="5"/>
  <c r="R1344" i="5"/>
  <c r="S1344" i="5"/>
  <c r="T1344" i="5"/>
  <c r="U1344" i="5"/>
  <c r="V1344" i="5"/>
  <c r="W1344" i="5"/>
  <c r="X1344" i="5"/>
  <c r="M1345" i="5"/>
  <c r="N1345" i="5"/>
  <c r="O1345" i="5"/>
  <c r="P1345" i="5"/>
  <c r="Q1345" i="5"/>
  <c r="R1345" i="5"/>
  <c r="S1345" i="5"/>
  <c r="T1345" i="5"/>
  <c r="U1345" i="5"/>
  <c r="V1345" i="5"/>
  <c r="W1345" i="5"/>
  <c r="X1345" i="5"/>
  <c r="M1346" i="5"/>
  <c r="N1346" i="5"/>
  <c r="O1346" i="5"/>
  <c r="P1346" i="5"/>
  <c r="Q1346" i="5"/>
  <c r="R1346" i="5"/>
  <c r="S1346" i="5"/>
  <c r="T1346" i="5"/>
  <c r="U1346" i="5"/>
  <c r="V1346" i="5"/>
  <c r="W1346" i="5"/>
  <c r="X1346" i="5"/>
  <c r="M1347" i="5"/>
  <c r="N1347" i="5"/>
  <c r="O1347" i="5"/>
  <c r="P1347" i="5"/>
  <c r="Q1347" i="5"/>
  <c r="R1347" i="5"/>
  <c r="S1347" i="5"/>
  <c r="T1347" i="5"/>
  <c r="U1347" i="5"/>
  <c r="V1347" i="5"/>
  <c r="W1347" i="5"/>
  <c r="X1347" i="5"/>
  <c r="M1348" i="5"/>
  <c r="N1348" i="5"/>
  <c r="O1348" i="5"/>
  <c r="P1348" i="5"/>
  <c r="Q1348" i="5"/>
  <c r="R1348" i="5"/>
  <c r="S1348" i="5"/>
  <c r="T1348" i="5"/>
  <c r="U1348" i="5"/>
  <c r="V1348" i="5"/>
  <c r="W1348" i="5"/>
  <c r="X1348" i="5"/>
  <c r="M1349" i="5"/>
  <c r="N1349" i="5"/>
  <c r="O1349" i="5"/>
  <c r="P1349" i="5"/>
  <c r="Q1349" i="5"/>
  <c r="R1349" i="5"/>
  <c r="S1349" i="5"/>
  <c r="T1349" i="5"/>
  <c r="U1349" i="5"/>
  <c r="V1349" i="5"/>
  <c r="W1349" i="5"/>
  <c r="X1349" i="5"/>
  <c r="M1350" i="5"/>
  <c r="N1350" i="5"/>
  <c r="O1350" i="5"/>
  <c r="P1350" i="5"/>
  <c r="Q1350" i="5"/>
  <c r="R1350" i="5"/>
  <c r="S1350" i="5"/>
  <c r="T1350" i="5"/>
  <c r="U1350" i="5"/>
  <c r="V1350" i="5"/>
  <c r="W1350" i="5"/>
  <c r="X1350" i="5"/>
  <c r="M1351" i="5"/>
  <c r="N1351" i="5"/>
  <c r="O1351" i="5"/>
  <c r="P1351" i="5"/>
  <c r="Q1351" i="5"/>
  <c r="R1351" i="5"/>
  <c r="S1351" i="5"/>
  <c r="T1351" i="5"/>
  <c r="U1351" i="5"/>
  <c r="V1351" i="5"/>
  <c r="W1351" i="5"/>
  <c r="X1351" i="5"/>
  <c r="M1352" i="5"/>
  <c r="N1352" i="5"/>
  <c r="O1352" i="5"/>
  <c r="P1352" i="5"/>
  <c r="Q1352" i="5"/>
  <c r="R1352" i="5"/>
  <c r="S1352" i="5"/>
  <c r="T1352" i="5"/>
  <c r="U1352" i="5"/>
  <c r="V1352" i="5"/>
  <c r="W1352" i="5"/>
  <c r="X1352" i="5"/>
  <c r="M1353" i="5"/>
  <c r="N1353" i="5"/>
  <c r="O1353" i="5"/>
  <c r="P1353" i="5"/>
  <c r="Q1353" i="5"/>
  <c r="R1353" i="5"/>
  <c r="S1353" i="5"/>
  <c r="T1353" i="5"/>
  <c r="U1353" i="5"/>
  <c r="V1353" i="5"/>
  <c r="W1353" i="5"/>
  <c r="X1353" i="5"/>
  <c r="M1354" i="5"/>
  <c r="N1354" i="5"/>
  <c r="O1354" i="5"/>
  <c r="P1354" i="5"/>
  <c r="Q1354" i="5"/>
  <c r="R1354" i="5"/>
  <c r="S1354" i="5"/>
  <c r="T1354" i="5"/>
  <c r="U1354" i="5"/>
  <c r="V1354" i="5"/>
  <c r="W1354" i="5"/>
  <c r="X1354" i="5"/>
  <c r="M1355" i="5"/>
  <c r="N1355" i="5"/>
  <c r="O1355" i="5"/>
  <c r="P1355" i="5"/>
  <c r="Q1355" i="5"/>
  <c r="R1355" i="5"/>
  <c r="S1355" i="5"/>
  <c r="T1355" i="5"/>
  <c r="U1355" i="5"/>
  <c r="V1355" i="5"/>
  <c r="W1355" i="5"/>
  <c r="X1355" i="5"/>
  <c r="M1356" i="5"/>
  <c r="N1356" i="5"/>
  <c r="O1356" i="5"/>
  <c r="P1356" i="5"/>
  <c r="Q1356" i="5"/>
  <c r="R1356" i="5"/>
  <c r="S1356" i="5"/>
  <c r="T1356" i="5"/>
  <c r="U1356" i="5"/>
  <c r="V1356" i="5"/>
  <c r="W1356" i="5"/>
  <c r="X1356" i="5"/>
  <c r="M1357" i="5"/>
  <c r="N1357" i="5"/>
  <c r="O1357" i="5"/>
  <c r="P1357" i="5"/>
  <c r="Q1357" i="5"/>
  <c r="R1357" i="5"/>
  <c r="S1357" i="5"/>
  <c r="T1357" i="5"/>
  <c r="U1357" i="5"/>
  <c r="V1357" i="5"/>
  <c r="W1357" i="5"/>
  <c r="X1357" i="5"/>
  <c r="M1358" i="5"/>
  <c r="N1358" i="5"/>
  <c r="O1358" i="5"/>
  <c r="P1358" i="5"/>
  <c r="Q1358" i="5"/>
  <c r="R1358" i="5"/>
  <c r="S1358" i="5"/>
  <c r="T1358" i="5"/>
  <c r="U1358" i="5"/>
  <c r="V1358" i="5"/>
  <c r="W1358" i="5"/>
  <c r="X1358" i="5"/>
  <c r="M1359" i="5"/>
  <c r="N1359" i="5"/>
  <c r="O1359" i="5"/>
  <c r="P1359" i="5"/>
  <c r="Q1359" i="5"/>
  <c r="R1359" i="5"/>
  <c r="S1359" i="5"/>
  <c r="T1359" i="5"/>
  <c r="U1359" i="5"/>
  <c r="V1359" i="5"/>
  <c r="W1359" i="5"/>
  <c r="X1359" i="5"/>
  <c r="M1360" i="5"/>
  <c r="N1360" i="5"/>
  <c r="O1360" i="5"/>
  <c r="P1360" i="5"/>
  <c r="Q1360" i="5"/>
  <c r="R1360" i="5"/>
  <c r="S1360" i="5"/>
  <c r="T1360" i="5"/>
  <c r="U1360" i="5"/>
  <c r="V1360" i="5"/>
  <c r="W1360" i="5"/>
  <c r="X1360" i="5"/>
  <c r="M1361" i="5"/>
  <c r="N1361" i="5"/>
  <c r="O1361" i="5"/>
  <c r="P1361" i="5"/>
  <c r="Q1361" i="5"/>
  <c r="R1361" i="5"/>
  <c r="S1361" i="5"/>
  <c r="T1361" i="5"/>
  <c r="U1361" i="5"/>
  <c r="V1361" i="5"/>
  <c r="W1361" i="5"/>
  <c r="X1361" i="5"/>
  <c r="M1362" i="5"/>
  <c r="N1362" i="5"/>
  <c r="O1362" i="5"/>
  <c r="P1362" i="5"/>
  <c r="Q1362" i="5"/>
  <c r="R1362" i="5"/>
  <c r="S1362" i="5"/>
  <c r="T1362" i="5"/>
  <c r="U1362" i="5"/>
  <c r="V1362" i="5"/>
  <c r="W1362" i="5"/>
  <c r="X1362" i="5"/>
  <c r="M1363" i="5"/>
  <c r="N1363" i="5"/>
  <c r="O1363" i="5"/>
  <c r="P1363" i="5"/>
  <c r="Q1363" i="5"/>
  <c r="R1363" i="5"/>
  <c r="S1363" i="5"/>
  <c r="T1363" i="5"/>
  <c r="U1363" i="5"/>
  <c r="V1363" i="5"/>
  <c r="W1363" i="5"/>
  <c r="X1363" i="5"/>
  <c r="M1364" i="5"/>
  <c r="N1364" i="5"/>
  <c r="O1364" i="5"/>
  <c r="P1364" i="5"/>
  <c r="Q1364" i="5"/>
  <c r="R1364" i="5"/>
  <c r="S1364" i="5"/>
  <c r="T1364" i="5"/>
  <c r="U1364" i="5"/>
  <c r="V1364" i="5"/>
  <c r="W1364" i="5"/>
  <c r="X1364" i="5"/>
  <c r="M1365" i="5"/>
  <c r="N1365" i="5"/>
  <c r="O1365" i="5"/>
  <c r="P1365" i="5"/>
  <c r="Q1365" i="5"/>
  <c r="R1365" i="5"/>
  <c r="S1365" i="5"/>
  <c r="T1365" i="5"/>
  <c r="U1365" i="5"/>
  <c r="V1365" i="5"/>
  <c r="W1365" i="5"/>
  <c r="X1365" i="5"/>
  <c r="M1366" i="5"/>
  <c r="N1366" i="5"/>
  <c r="O1366" i="5"/>
  <c r="P1366" i="5"/>
  <c r="Q1366" i="5"/>
  <c r="R1366" i="5"/>
  <c r="S1366" i="5"/>
  <c r="T1366" i="5"/>
  <c r="U1366" i="5"/>
  <c r="V1366" i="5"/>
  <c r="W1366" i="5"/>
  <c r="X1366" i="5"/>
  <c r="M1367" i="5"/>
  <c r="N1367" i="5"/>
  <c r="O1367" i="5"/>
  <c r="P1367" i="5"/>
  <c r="Q1367" i="5"/>
  <c r="R1367" i="5"/>
  <c r="S1367" i="5"/>
  <c r="T1367" i="5"/>
  <c r="U1367" i="5"/>
  <c r="V1367" i="5"/>
  <c r="W1367" i="5"/>
  <c r="X1367" i="5"/>
  <c r="M1368" i="5"/>
  <c r="N1368" i="5"/>
  <c r="O1368" i="5"/>
  <c r="P1368" i="5"/>
  <c r="Q1368" i="5"/>
  <c r="R1368" i="5"/>
  <c r="S1368" i="5"/>
  <c r="T1368" i="5"/>
  <c r="U1368" i="5"/>
  <c r="V1368" i="5"/>
  <c r="W1368" i="5"/>
  <c r="X1368" i="5"/>
  <c r="M1369" i="5"/>
  <c r="N1369" i="5"/>
  <c r="O1369" i="5"/>
  <c r="P1369" i="5"/>
  <c r="Q1369" i="5"/>
  <c r="R1369" i="5"/>
  <c r="S1369" i="5"/>
  <c r="T1369" i="5"/>
  <c r="U1369" i="5"/>
  <c r="V1369" i="5"/>
  <c r="W1369" i="5"/>
  <c r="X1369" i="5"/>
  <c r="M1370" i="5"/>
  <c r="N1370" i="5"/>
  <c r="O1370" i="5"/>
  <c r="P1370" i="5"/>
  <c r="Q1370" i="5"/>
  <c r="R1370" i="5"/>
  <c r="S1370" i="5"/>
  <c r="T1370" i="5"/>
  <c r="U1370" i="5"/>
  <c r="V1370" i="5"/>
  <c r="W1370" i="5"/>
  <c r="X1370" i="5"/>
  <c r="M1371" i="5"/>
  <c r="N1371" i="5"/>
  <c r="O1371" i="5"/>
  <c r="P1371" i="5"/>
  <c r="Q1371" i="5"/>
  <c r="R1371" i="5"/>
  <c r="S1371" i="5"/>
  <c r="T1371" i="5"/>
  <c r="U1371" i="5"/>
  <c r="V1371" i="5"/>
  <c r="W1371" i="5"/>
  <c r="X1371" i="5"/>
  <c r="M1372" i="5"/>
  <c r="N1372" i="5"/>
  <c r="O1372" i="5"/>
  <c r="P1372" i="5"/>
  <c r="Q1372" i="5"/>
  <c r="R1372" i="5"/>
  <c r="S1372" i="5"/>
  <c r="T1372" i="5"/>
  <c r="U1372" i="5"/>
  <c r="V1372" i="5"/>
  <c r="W1372" i="5"/>
  <c r="X1372" i="5"/>
  <c r="M1373" i="5"/>
  <c r="N1373" i="5"/>
  <c r="O1373" i="5"/>
  <c r="P1373" i="5"/>
  <c r="Q1373" i="5"/>
  <c r="R1373" i="5"/>
  <c r="S1373" i="5"/>
  <c r="T1373" i="5"/>
  <c r="U1373" i="5"/>
  <c r="V1373" i="5"/>
  <c r="W1373" i="5"/>
  <c r="X1373" i="5"/>
  <c r="M1374" i="5"/>
  <c r="N1374" i="5"/>
  <c r="O1374" i="5"/>
  <c r="P1374" i="5"/>
  <c r="Q1374" i="5"/>
  <c r="R1374" i="5"/>
  <c r="S1374" i="5"/>
  <c r="T1374" i="5"/>
  <c r="U1374" i="5"/>
  <c r="V1374" i="5"/>
  <c r="W1374" i="5"/>
  <c r="X1374" i="5"/>
  <c r="M1375" i="5"/>
  <c r="N1375" i="5"/>
  <c r="O1375" i="5"/>
  <c r="P1375" i="5"/>
  <c r="Q1375" i="5"/>
  <c r="R1375" i="5"/>
  <c r="S1375" i="5"/>
  <c r="T1375" i="5"/>
  <c r="U1375" i="5"/>
  <c r="V1375" i="5"/>
  <c r="W1375" i="5"/>
  <c r="X1375" i="5"/>
  <c r="M1376" i="5"/>
  <c r="N1376" i="5"/>
  <c r="O1376" i="5"/>
  <c r="P1376" i="5"/>
  <c r="Q1376" i="5"/>
  <c r="R1376" i="5"/>
  <c r="S1376" i="5"/>
  <c r="T1376" i="5"/>
  <c r="U1376" i="5"/>
  <c r="V1376" i="5"/>
  <c r="W1376" i="5"/>
  <c r="X1376" i="5"/>
  <c r="M1377" i="5"/>
  <c r="N1377" i="5"/>
  <c r="O1377" i="5"/>
  <c r="P1377" i="5"/>
  <c r="Q1377" i="5"/>
  <c r="R1377" i="5"/>
  <c r="S1377" i="5"/>
  <c r="T1377" i="5"/>
  <c r="U1377" i="5"/>
  <c r="V1377" i="5"/>
  <c r="W1377" i="5"/>
  <c r="X1377" i="5"/>
  <c r="M1378" i="5"/>
  <c r="N1378" i="5"/>
  <c r="O1378" i="5"/>
  <c r="P1378" i="5"/>
  <c r="Q1378" i="5"/>
  <c r="R1378" i="5"/>
  <c r="S1378" i="5"/>
  <c r="T1378" i="5"/>
  <c r="U1378" i="5"/>
  <c r="V1378" i="5"/>
  <c r="W1378" i="5"/>
  <c r="X1378" i="5"/>
  <c r="M1379" i="5"/>
  <c r="N1379" i="5"/>
  <c r="O1379" i="5"/>
  <c r="P1379" i="5"/>
  <c r="Q1379" i="5"/>
  <c r="R1379" i="5"/>
  <c r="S1379" i="5"/>
  <c r="T1379" i="5"/>
  <c r="U1379" i="5"/>
  <c r="V1379" i="5"/>
  <c r="W1379" i="5"/>
  <c r="X1379" i="5"/>
  <c r="M1380" i="5"/>
  <c r="N1380" i="5"/>
  <c r="O1380" i="5"/>
  <c r="P1380" i="5"/>
  <c r="Q1380" i="5"/>
  <c r="R1380" i="5"/>
  <c r="S1380" i="5"/>
  <c r="T1380" i="5"/>
  <c r="U1380" i="5"/>
  <c r="V1380" i="5"/>
  <c r="W1380" i="5"/>
  <c r="X1380" i="5"/>
  <c r="M1381" i="5"/>
  <c r="N1381" i="5"/>
  <c r="O1381" i="5"/>
  <c r="P1381" i="5"/>
  <c r="Q1381" i="5"/>
  <c r="R1381" i="5"/>
  <c r="S1381" i="5"/>
  <c r="T1381" i="5"/>
  <c r="U1381" i="5"/>
  <c r="V1381" i="5"/>
  <c r="W1381" i="5"/>
  <c r="X1381" i="5"/>
  <c r="M1382" i="5"/>
  <c r="N1382" i="5"/>
  <c r="O1382" i="5"/>
  <c r="P1382" i="5"/>
  <c r="Q1382" i="5"/>
  <c r="R1382" i="5"/>
  <c r="S1382" i="5"/>
  <c r="T1382" i="5"/>
  <c r="U1382" i="5"/>
  <c r="V1382" i="5"/>
  <c r="W1382" i="5"/>
  <c r="X1382" i="5"/>
  <c r="M1383" i="5"/>
  <c r="N1383" i="5"/>
  <c r="O1383" i="5"/>
  <c r="P1383" i="5"/>
  <c r="Q1383" i="5"/>
  <c r="R1383" i="5"/>
  <c r="S1383" i="5"/>
  <c r="T1383" i="5"/>
  <c r="U1383" i="5"/>
  <c r="V1383" i="5"/>
  <c r="W1383" i="5"/>
  <c r="X1383" i="5"/>
  <c r="M1384" i="5"/>
  <c r="N1384" i="5"/>
  <c r="O1384" i="5"/>
  <c r="P1384" i="5"/>
  <c r="Q1384" i="5"/>
  <c r="R1384" i="5"/>
  <c r="S1384" i="5"/>
  <c r="T1384" i="5"/>
  <c r="U1384" i="5"/>
  <c r="V1384" i="5"/>
  <c r="W1384" i="5"/>
  <c r="X1384" i="5"/>
  <c r="M1385" i="5"/>
  <c r="N1385" i="5"/>
  <c r="O1385" i="5"/>
  <c r="P1385" i="5"/>
  <c r="Q1385" i="5"/>
  <c r="R1385" i="5"/>
  <c r="S1385" i="5"/>
  <c r="T1385" i="5"/>
  <c r="U1385" i="5"/>
  <c r="V1385" i="5"/>
  <c r="W1385" i="5"/>
  <c r="X1385" i="5"/>
  <c r="M1386" i="5"/>
  <c r="N1386" i="5"/>
  <c r="O1386" i="5"/>
  <c r="P1386" i="5"/>
  <c r="Q1386" i="5"/>
  <c r="R1386" i="5"/>
  <c r="S1386" i="5"/>
  <c r="T1386" i="5"/>
  <c r="U1386" i="5"/>
  <c r="V1386" i="5"/>
  <c r="W1386" i="5"/>
  <c r="X1386" i="5"/>
  <c r="M1387" i="5"/>
  <c r="N1387" i="5"/>
  <c r="O1387" i="5"/>
  <c r="P1387" i="5"/>
  <c r="Q1387" i="5"/>
  <c r="R1387" i="5"/>
  <c r="S1387" i="5"/>
  <c r="T1387" i="5"/>
  <c r="U1387" i="5"/>
  <c r="V1387" i="5"/>
  <c r="W1387" i="5"/>
  <c r="X1387" i="5"/>
  <c r="M1388" i="5"/>
  <c r="N1388" i="5"/>
  <c r="O1388" i="5"/>
  <c r="P1388" i="5"/>
  <c r="Q1388" i="5"/>
  <c r="R1388" i="5"/>
  <c r="S1388" i="5"/>
  <c r="T1388" i="5"/>
  <c r="U1388" i="5"/>
  <c r="V1388" i="5"/>
  <c r="W1388" i="5"/>
  <c r="X1388" i="5"/>
  <c r="M1389" i="5"/>
  <c r="N1389" i="5"/>
  <c r="O1389" i="5"/>
  <c r="P1389" i="5"/>
  <c r="Q1389" i="5"/>
  <c r="R1389" i="5"/>
  <c r="S1389" i="5"/>
  <c r="T1389" i="5"/>
  <c r="U1389" i="5"/>
  <c r="V1389" i="5"/>
  <c r="W1389" i="5"/>
  <c r="X1389" i="5"/>
  <c r="M1390" i="5"/>
  <c r="N1390" i="5"/>
  <c r="O1390" i="5"/>
  <c r="P1390" i="5"/>
  <c r="Q1390" i="5"/>
  <c r="R1390" i="5"/>
  <c r="S1390" i="5"/>
  <c r="T1390" i="5"/>
  <c r="U1390" i="5"/>
  <c r="V1390" i="5"/>
  <c r="W1390" i="5"/>
  <c r="X1390" i="5"/>
  <c r="M1391" i="5"/>
  <c r="N1391" i="5"/>
  <c r="O1391" i="5"/>
  <c r="P1391" i="5"/>
  <c r="Q1391" i="5"/>
  <c r="R1391" i="5"/>
  <c r="S1391" i="5"/>
  <c r="T1391" i="5"/>
  <c r="U1391" i="5"/>
  <c r="V1391" i="5"/>
  <c r="W1391" i="5"/>
  <c r="X1391" i="5"/>
  <c r="M1392" i="5"/>
  <c r="N1392" i="5"/>
  <c r="O1392" i="5"/>
  <c r="P1392" i="5"/>
  <c r="Q1392" i="5"/>
  <c r="R1392" i="5"/>
  <c r="S1392" i="5"/>
  <c r="T1392" i="5"/>
  <c r="U1392" i="5"/>
  <c r="V1392" i="5"/>
  <c r="W1392" i="5"/>
  <c r="X1392" i="5"/>
  <c r="M1393" i="5"/>
  <c r="N1393" i="5"/>
  <c r="O1393" i="5"/>
  <c r="P1393" i="5"/>
  <c r="Q1393" i="5"/>
  <c r="R1393" i="5"/>
  <c r="S1393" i="5"/>
  <c r="T1393" i="5"/>
  <c r="U1393" i="5"/>
  <c r="V1393" i="5"/>
  <c r="W1393" i="5"/>
  <c r="X1393" i="5"/>
  <c r="M1394" i="5"/>
  <c r="N1394" i="5"/>
  <c r="O1394" i="5"/>
  <c r="P1394" i="5"/>
  <c r="Q1394" i="5"/>
  <c r="R1394" i="5"/>
  <c r="S1394" i="5"/>
  <c r="T1394" i="5"/>
  <c r="U1394" i="5"/>
  <c r="V1394" i="5"/>
  <c r="W1394" i="5"/>
  <c r="X1394" i="5"/>
  <c r="M1395" i="5"/>
  <c r="N1395" i="5"/>
  <c r="O1395" i="5"/>
  <c r="P1395" i="5"/>
  <c r="Q1395" i="5"/>
  <c r="R1395" i="5"/>
  <c r="S1395" i="5"/>
  <c r="T1395" i="5"/>
  <c r="U1395" i="5"/>
  <c r="V1395" i="5"/>
  <c r="W1395" i="5"/>
  <c r="X1395" i="5"/>
  <c r="M1396" i="5"/>
  <c r="N1396" i="5"/>
  <c r="O1396" i="5"/>
  <c r="P1396" i="5"/>
  <c r="Q1396" i="5"/>
  <c r="R1396" i="5"/>
  <c r="S1396" i="5"/>
  <c r="T1396" i="5"/>
  <c r="U1396" i="5"/>
  <c r="V1396" i="5"/>
  <c r="W1396" i="5"/>
  <c r="X1396" i="5"/>
  <c r="M1397" i="5"/>
  <c r="N1397" i="5"/>
  <c r="O1397" i="5"/>
  <c r="P1397" i="5"/>
  <c r="Q1397" i="5"/>
  <c r="R1397" i="5"/>
  <c r="S1397" i="5"/>
  <c r="T1397" i="5"/>
  <c r="U1397" i="5"/>
  <c r="V1397" i="5"/>
  <c r="W1397" i="5"/>
  <c r="X1397" i="5"/>
  <c r="M1398" i="5"/>
  <c r="N1398" i="5"/>
  <c r="O1398" i="5"/>
  <c r="P1398" i="5"/>
  <c r="Q1398" i="5"/>
  <c r="R1398" i="5"/>
  <c r="S1398" i="5"/>
  <c r="T1398" i="5"/>
  <c r="U1398" i="5"/>
  <c r="V1398" i="5"/>
  <c r="W1398" i="5"/>
  <c r="X1398" i="5"/>
  <c r="M1399" i="5"/>
  <c r="N1399" i="5"/>
  <c r="O1399" i="5"/>
  <c r="P1399" i="5"/>
  <c r="Q1399" i="5"/>
  <c r="R1399" i="5"/>
  <c r="S1399" i="5"/>
  <c r="T1399" i="5"/>
  <c r="U1399" i="5"/>
  <c r="V1399" i="5"/>
  <c r="W1399" i="5"/>
  <c r="X1399" i="5"/>
  <c r="M1400" i="5"/>
  <c r="N1400" i="5"/>
  <c r="O1400" i="5"/>
  <c r="P1400" i="5"/>
  <c r="Q1400" i="5"/>
  <c r="R1400" i="5"/>
  <c r="S1400" i="5"/>
  <c r="T1400" i="5"/>
  <c r="U1400" i="5"/>
  <c r="V1400" i="5"/>
  <c r="W1400" i="5"/>
  <c r="X1400" i="5"/>
  <c r="M1401" i="5"/>
  <c r="N1401" i="5"/>
  <c r="O1401" i="5"/>
  <c r="P1401" i="5"/>
  <c r="Q1401" i="5"/>
  <c r="R1401" i="5"/>
  <c r="S1401" i="5"/>
  <c r="T1401" i="5"/>
  <c r="U1401" i="5"/>
  <c r="V1401" i="5"/>
  <c r="W1401" i="5"/>
  <c r="X1401" i="5"/>
  <c r="M1402" i="5"/>
  <c r="N1402" i="5"/>
  <c r="O1402" i="5"/>
  <c r="P1402" i="5"/>
  <c r="Q1402" i="5"/>
  <c r="R1402" i="5"/>
  <c r="S1402" i="5"/>
  <c r="T1402" i="5"/>
  <c r="U1402" i="5"/>
  <c r="V1402" i="5"/>
  <c r="W1402" i="5"/>
  <c r="X1402" i="5"/>
  <c r="M1403" i="5"/>
  <c r="N1403" i="5"/>
  <c r="O1403" i="5"/>
  <c r="P1403" i="5"/>
  <c r="Q1403" i="5"/>
  <c r="R1403" i="5"/>
  <c r="S1403" i="5"/>
  <c r="T1403" i="5"/>
  <c r="U1403" i="5"/>
  <c r="V1403" i="5"/>
  <c r="W1403" i="5"/>
  <c r="X1403" i="5"/>
  <c r="M1404" i="5"/>
  <c r="N1404" i="5"/>
  <c r="O1404" i="5"/>
  <c r="P1404" i="5"/>
  <c r="Q1404" i="5"/>
  <c r="R1404" i="5"/>
  <c r="S1404" i="5"/>
  <c r="T1404" i="5"/>
  <c r="U1404" i="5"/>
  <c r="V1404" i="5"/>
  <c r="W1404" i="5"/>
  <c r="X1404" i="5"/>
  <c r="M1405" i="5"/>
  <c r="N1405" i="5"/>
  <c r="O1405" i="5"/>
  <c r="P1405" i="5"/>
  <c r="Q1405" i="5"/>
  <c r="R1405" i="5"/>
  <c r="S1405" i="5"/>
  <c r="T1405" i="5"/>
  <c r="U1405" i="5"/>
  <c r="V1405" i="5"/>
  <c r="W1405" i="5"/>
  <c r="X1405" i="5"/>
  <c r="M1406" i="5"/>
  <c r="N1406" i="5"/>
  <c r="O1406" i="5"/>
  <c r="P1406" i="5"/>
  <c r="Q1406" i="5"/>
  <c r="R1406" i="5"/>
  <c r="S1406" i="5"/>
  <c r="T1406" i="5"/>
  <c r="U1406" i="5"/>
  <c r="V1406" i="5"/>
  <c r="W1406" i="5"/>
  <c r="X1406" i="5"/>
  <c r="M1407" i="5"/>
  <c r="N1407" i="5"/>
  <c r="O1407" i="5"/>
  <c r="P1407" i="5"/>
  <c r="Q1407" i="5"/>
  <c r="R1407" i="5"/>
  <c r="S1407" i="5"/>
  <c r="T1407" i="5"/>
  <c r="U1407" i="5"/>
  <c r="V1407" i="5"/>
  <c r="W1407" i="5"/>
  <c r="X1407" i="5"/>
  <c r="M1408" i="5"/>
  <c r="N1408" i="5"/>
  <c r="O1408" i="5"/>
  <c r="P1408" i="5"/>
  <c r="Q1408" i="5"/>
  <c r="R1408" i="5"/>
  <c r="S1408" i="5"/>
  <c r="T1408" i="5"/>
  <c r="U1408" i="5"/>
  <c r="V1408" i="5"/>
  <c r="W1408" i="5"/>
  <c r="X1408" i="5"/>
  <c r="M1409" i="5"/>
  <c r="N1409" i="5"/>
  <c r="O1409" i="5"/>
  <c r="P1409" i="5"/>
  <c r="Q1409" i="5"/>
  <c r="R1409" i="5"/>
  <c r="S1409" i="5"/>
  <c r="T1409" i="5"/>
  <c r="U1409" i="5"/>
  <c r="V1409" i="5"/>
  <c r="W1409" i="5"/>
  <c r="X1409" i="5"/>
  <c r="M1410" i="5"/>
  <c r="N1410" i="5"/>
  <c r="O1410" i="5"/>
  <c r="P1410" i="5"/>
  <c r="Q1410" i="5"/>
  <c r="R1410" i="5"/>
  <c r="S1410" i="5"/>
  <c r="T1410" i="5"/>
  <c r="U1410" i="5"/>
  <c r="V1410" i="5"/>
  <c r="W1410" i="5"/>
  <c r="X1410" i="5"/>
  <c r="M1411" i="5"/>
  <c r="N1411" i="5"/>
  <c r="O1411" i="5"/>
  <c r="P1411" i="5"/>
  <c r="Q1411" i="5"/>
  <c r="R1411" i="5"/>
  <c r="S1411" i="5"/>
  <c r="T1411" i="5"/>
  <c r="U1411" i="5"/>
  <c r="V1411" i="5"/>
  <c r="W1411" i="5"/>
  <c r="X1411" i="5"/>
  <c r="M1412" i="5"/>
  <c r="N1412" i="5"/>
  <c r="O1412" i="5"/>
  <c r="P1412" i="5"/>
  <c r="Q1412" i="5"/>
  <c r="R1412" i="5"/>
  <c r="S1412" i="5"/>
  <c r="T1412" i="5"/>
  <c r="U1412" i="5"/>
  <c r="V1412" i="5"/>
  <c r="W1412" i="5"/>
  <c r="X1412" i="5"/>
  <c r="M1413" i="5"/>
  <c r="N1413" i="5"/>
  <c r="O1413" i="5"/>
  <c r="P1413" i="5"/>
  <c r="Q1413" i="5"/>
  <c r="R1413" i="5"/>
  <c r="S1413" i="5"/>
  <c r="T1413" i="5"/>
  <c r="U1413" i="5"/>
  <c r="V1413" i="5"/>
  <c r="W1413" i="5"/>
  <c r="X1413" i="5"/>
  <c r="M1414" i="5"/>
  <c r="N1414" i="5"/>
  <c r="O1414" i="5"/>
  <c r="P1414" i="5"/>
  <c r="Q1414" i="5"/>
  <c r="R1414" i="5"/>
  <c r="S1414" i="5"/>
  <c r="T1414" i="5"/>
  <c r="U1414" i="5"/>
  <c r="V1414" i="5"/>
  <c r="W1414" i="5"/>
  <c r="X1414" i="5"/>
  <c r="M1415" i="5"/>
  <c r="N1415" i="5"/>
  <c r="O1415" i="5"/>
  <c r="P1415" i="5"/>
  <c r="Q1415" i="5"/>
  <c r="R1415" i="5"/>
  <c r="S1415" i="5"/>
  <c r="T1415" i="5"/>
  <c r="U1415" i="5"/>
  <c r="V1415" i="5"/>
  <c r="W1415" i="5"/>
  <c r="X1415" i="5"/>
  <c r="M1416" i="5"/>
  <c r="N1416" i="5"/>
  <c r="O1416" i="5"/>
  <c r="P1416" i="5"/>
  <c r="Q1416" i="5"/>
  <c r="R1416" i="5"/>
  <c r="S1416" i="5"/>
  <c r="T1416" i="5"/>
  <c r="U1416" i="5"/>
  <c r="V1416" i="5"/>
  <c r="W1416" i="5"/>
  <c r="X1416" i="5"/>
  <c r="M1417" i="5"/>
  <c r="N1417" i="5"/>
  <c r="O1417" i="5"/>
  <c r="P1417" i="5"/>
  <c r="Q1417" i="5"/>
  <c r="R1417" i="5"/>
  <c r="S1417" i="5"/>
  <c r="T1417" i="5"/>
  <c r="U1417" i="5"/>
  <c r="V1417" i="5"/>
  <c r="W1417" i="5"/>
  <c r="X1417" i="5"/>
  <c r="M1418" i="5"/>
  <c r="N1418" i="5"/>
  <c r="O1418" i="5"/>
  <c r="P1418" i="5"/>
  <c r="Q1418" i="5"/>
  <c r="R1418" i="5"/>
  <c r="S1418" i="5"/>
  <c r="T1418" i="5"/>
  <c r="U1418" i="5"/>
  <c r="V1418" i="5"/>
  <c r="W1418" i="5"/>
  <c r="X1418" i="5"/>
  <c r="M1419" i="5"/>
  <c r="N1419" i="5"/>
  <c r="O1419" i="5"/>
  <c r="P1419" i="5"/>
  <c r="Q1419" i="5"/>
  <c r="R1419" i="5"/>
  <c r="S1419" i="5"/>
  <c r="T1419" i="5"/>
  <c r="U1419" i="5"/>
  <c r="V1419" i="5"/>
  <c r="W1419" i="5"/>
  <c r="X1419" i="5"/>
  <c r="M1420" i="5"/>
  <c r="N1420" i="5"/>
  <c r="O1420" i="5"/>
  <c r="P1420" i="5"/>
  <c r="Q1420" i="5"/>
  <c r="R1420" i="5"/>
  <c r="S1420" i="5"/>
  <c r="T1420" i="5"/>
  <c r="U1420" i="5"/>
  <c r="V1420" i="5"/>
  <c r="W1420" i="5"/>
  <c r="X1420" i="5"/>
  <c r="M1421" i="5"/>
  <c r="N1421" i="5"/>
  <c r="O1421" i="5"/>
  <c r="P1421" i="5"/>
  <c r="Q1421" i="5"/>
  <c r="R1421" i="5"/>
  <c r="S1421" i="5"/>
  <c r="T1421" i="5"/>
  <c r="U1421" i="5"/>
  <c r="V1421" i="5"/>
  <c r="W1421" i="5"/>
  <c r="X1421" i="5"/>
  <c r="M1422" i="5"/>
  <c r="N1422" i="5"/>
  <c r="O1422" i="5"/>
  <c r="P1422" i="5"/>
  <c r="Q1422" i="5"/>
  <c r="R1422" i="5"/>
  <c r="S1422" i="5"/>
  <c r="T1422" i="5"/>
  <c r="U1422" i="5"/>
  <c r="V1422" i="5"/>
  <c r="W1422" i="5"/>
  <c r="X1422" i="5"/>
  <c r="M1423" i="5"/>
  <c r="N1423" i="5"/>
  <c r="O1423" i="5"/>
  <c r="P1423" i="5"/>
  <c r="Q1423" i="5"/>
  <c r="R1423" i="5"/>
  <c r="S1423" i="5"/>
  <c r="T1423" i="5"/>
  <c r="U1423" i="5"/>
  <c r="V1423" i="5"/>
  <c r="W1423" i="5"/>
  <c r="X1423" i="5"/>
  <c r="M1424" i="5"/>
  <c r="N1424" i="5"/>
  <c r="O1424" i="5"/>
  <c r="P1424" i="5"/>
  <c r="Q1424" i="5"/>
  <c r="R1424" i="5"/>
  <c r="S1424" i="5"/>
  <c r="T1424" i="5"/>
  <c r="U1424" i="5"/>
  <c r="V1424" i="5"/>
  <c r="W1424" i="5"/>
  <c r="X1424" i="5"/>
  <c r="M1425" i="5"/>
  <c r="N1425" i="5"/>
  <c r="O1425" i="5"/>
  <c r="P1425" i="5"/>
  <c r="Q1425" i="5"/>
  <c r="R1425" i="5"/>
  <c r="S1425" i="5"/>
  <c r="T1425" i="5"/>
  <c r="U1425" i="5"/>
  <c r="V1425" i="5"/>
  <c r="W1425" i="5"/>
  <c r="X1425" i="5"/>
  <c r="M1426" i="5"/>
  <c r="N1426" i="5"/>
  <c r="O1426" i="5"/>
  <c r="P1426" i="5"/>
  <c r="Q1426" i="5"/>
  <c r="R1426" i="5"/>
  <c r="S1426" i="5"/>
  <c r="T1426" i="5"/>
  <c r="U1426" i="5"/>
  <c r="V1426" i="5"/>
  <c r="W1426" i="5"/>
  <c r="X1426" i="5"/>
  <c r="M1427" i="5"/>
  <c r="N1427" i="5"/>
  <c r="O1427" i="5"/>
  <c r="P1427" i="5"/>
  <c r="Q1427" i="5"/>
  <c r="R1427" i="5"/>
  <c r="S1427" i="5"/>
  <c r="T1427" i="5"/>
  <c r="U1427" i="5"/>
  <c r="V1427" i="5"/>
  <c r="W1427" i="5"/>
  <c r="X1427" i="5"/>
  <c r="M1428" i="5"/>
  <c r="N1428" i="5"/>
  <c r="O1428" i="5"/>
  <c r="P1428" i="5"/>
  <c r="Q1428" i="5"/>
  <c r="R1428" i="5"/>
  <c r="S1428" i="5"/>
  <c r="T1428" i="5"/>
  <c r="U1428" i="5"/>
  <c r="V1428" i="5"/>
  <c r="W1428" i="5"/>
  <c r="X1428" i="5"/>
  <c r="M1429" i="5"/>
  <c r="N1429" i="5"/>
  <c r="O1429" i="5"/>
  <c r="P1429" i="5"/>
  <c r="Q1429" i="5"/>
  <c r="R1429" i="5"/>
  <c r="S1429" i="5"/>
  <c r="T1429" i="5"/>
  <c r="U1429" i="5"/>
  <c r="V1429" i="5"/>
  <c r="W1429" i="5"/>
  <c r="X1429" i="5"/>
  <c r="M1430" i="5"/>
  <c r="N1430" i="5"/>
  <c r="O1430" i="5"/>
  <c r="P1430" i="5"/>
  <c r="Q1430" i="5"/>
  <c r="R1430" i="5"/>
  <c r="S1430" i="5"/>
  <c r="T1430" i="5"/>
  <c r="U1430" i="5"/>
  <c r="V1430" i="5"/>
  <c r="W1430" i="5"/>
  <c r="X1430" i="5"/>
  <c r="M1431" i="5"/>
  <c r="N1431" i="5"/>
  <c r="O1431" i="5"/>
  <c r="P1431" i="5"/>
  <c r="Q1431" i="5"/>
  <c r="R1431" i="5"/>
  <c r="S1431" i="5"/>
  <c r="T1431" i="5"/>
  <c r="U1431" i="5"/>
  <c r="V1431" i="5"/>
  <c r="W1431" i="5"/>
  <c r="X1431" i="5"/>
  <c r="M1432" i="5"/>
  <c r="N1432" i="5"/>
  <c r="O1432" i="5"/>
  <c r="P1432" i="5"/>
  <c r="Q1432" i="5"/>
  <c r="R1432" i="5"/>
  <c r="S1432" i="5"/>
  <c r="T1432" i="5"/>
  <c r="U1432" i="5"/>
  <c r="V1432" i="5"/>
  <c r="W1432" i="5"/>
  <c r="X1432" i="5"/>
  <c r="M1433" i="5"/>
  <c r="N1433" i="5"/>
  <c r="O1433" i="5"/>
  <c r="P1433" i="5"/>
  <c r="Q1433" i="5"/>
  <c r="R1433" i="5"/>
  <c r="S1433" i="5"/>
  <c r="T1433" i="5"/>
  <c r="U1433" i="5"/>
  <c r="V1433" i="5"/>
  <c r="W1433" i="5"/>
  <c r="X1433" i="5"/>
  <c r="M1434" i="5"/>
  <c r="N1434" i="5"/>
  <c r="O1434" i="5"/>
  <c r="P1434" i="5"/>
  <c r="Q1434" i="5"/>
  <c r="R1434" i="5"/>
  <c r="S1434" i="5"/>
  <c r="T1434" i="5"/>
  <c r="U1434" i="5"/>
  <c r="V1434" i="5"/>
  <c r="W1434" i="5"/>
  <c r="X1434" i="5"/>
  <c r="M1435" i="5"/>
  <c r="N1435" i="5"/>
  <c r="O1435" i="5"/>
  <c r="P1435" i="5"/>
  <c r="Q1435" i="5"/>
  <c r="R1435" i="5"/>
  <c r="S1435" i="5"/>
  <c r="T1435" i="5"/>
  <c r="U1435" i="5"/>
  <c r="V1435" i="5"/>
  <c r="W1435" i="5"/>
  <c r="X1435" i="5"/>
  <c r="M1436" i="5"/>
  <c r="N1436" i="5"/>
  <c r="O1436" i="5"/>
  <c r="P1436" i="5"/>
  <c r="Q1436" i="5"/>
  <c r="R1436" i="5"/>
  <c r="S1436" i="5"/>
  <c r="T1436" i="5"/>
  <c r="U1436" i="5"/>
  <c r="V1436" i="5"/>
  <c r="W1436" i="5"/>
  <c r="X1436" i="5"/>
  <c r="M1437" i="5"/>
  <c r="N1437" i="5"/>
  <c r="O1437" i="5"/>
  <c r="P1437" i="5"/>
  <c r="Q1437" i="5"/>
  <c r="R1437" i="5"/>
  <c r="S1437" i="5"/>
  <c r="T1437" i="5"/>
  <c r="U1437" i="5"/>
  <c r="V1437" i="5"/>
  <c r="W1437" i="5"/>
  <c r="X1437" i="5"/>
  <c r="M1438" i="5"/>
  <c r="N1438" i="5"/>
  <c r="O1438" i="5"/>
  <c r="P1438" i="5"/>
  <c r="Q1438" i="5"/>
  <c r="R1438" i="5"/>
  <c r="S1438" i="5"/>
  <c r="T1438" i="5"/>
  <c r="U1438" i="5"/>
  <c r="V1438" i="5"/>
  <c r="W1438" i="5"/>
  <c r="X1438" i="5"/>
  <c r="M1439" i="5"/>
  <c r="N1439" i="5"/>
  <c r="O1439" i="5"/>
  <c r="P1439" i="5"/>
  <c r="Q1439" i="5"/>
  <c r="R1439" i="5"/>
  <c r="S1439" i="5"/>
  <c r="T1439" i="5"/>
  <c r="U1439" i="5"/>
  <c r="V1439" i="5"/>
  <c r="W1439" i="5"/>
  <c r="X1439" i="5"/>
  <c r="M1440" i="5"/>
  <c r="N1440" i="5"/>
  <c r="O1440" i="5"/>
  <c r="P1440" i="5"/>
  <c r="Q1440" i="5"/>
  <c r="R1440" i="5"/>
  <c r="S1440" i="5"/>
  <c r="T1440" i="5"/>
  <c r="U1440" i="5"/>
  <c r="V1440" i="5"/>
  <c r="W1440" i="5"/>
  <c r="X1440" i="5"/>
  <c r="M1441" i="5"/>
  <c r="N1441" i="5"/>
  <c r="O1441" i="5"/>
  <c r="P1441" i="5"/>
  <c r="Q1441" i="5"/>
  <c r="R1441" i="5"/>
  <c r="S1441" i="5"/>
  <c r="T1441" i="5"/>
  <c r="U1441" i="5"/>
  <c r="V1441" i="5"/>
  <c r="W1441" i="5"/>
  <c r="X1441" i="5"/>
  <c r="M1442" i="5"/>
  <c r="N1442" i="5"/>
  <c r="O1442" i="5"/>
  <c r="P1442" i="5"/>
  <c r="Q1442" i="5"/>
  <c r="R1442" i="5"/>
  <c r="S1442" i="5"/>
  <c r="T1442" i="5"/>
  <c r="U1442" i="5"/>
  <c r="V1442" i="5"/>
  <c r="W1442" i="5"/>
  <c r="X1442" i="5"/>
  <c r="M1443" i="5"/>
  <c r="N1443" i="5"/>
  <c r="O1443" i="5"/>
  <c r="P1443" i="5"/>
  <c r="Q1443" i="5"/>
  <c r="R1443" i="5"/>
  <c r="S1443" i="5"/>
  <c r="T1443" i="5"/>
  <c r="U1443" i="5"/>
  <c r="V1443" i="5"/>
  <c r="W1443" i="5"/>
  <c r="X1443" i="5"/>
  <c r="M1444" i="5"/>
  <c r="N1444" i="5"/>
  <c r="O1444" i="5"/>
  <c r="P1444" i="5"/>
  <c r="Q1444" i="5"/>
  <c r="R1444" i="5"/>
  <c r="S1444" i="5"/>
  <c r="T1444" i="5"/>
  <c r="U1444" i="5"/>
  <c r="V1444" i="5"/>
  <c r="W1444" i="5"/>
  <c r="X1444" i="5"/>
  <c r="M1445" i="5"/>
  <c r="N1445" i="5"/>
  <c r="O1445" i="5"/>
  <c r="P1445" i="5"/>
  <c r="Q1445" i="5"/>
  <c r="R1445" i="5"/>
  <c r="S1445" i="5"/>
  <c r="T1445" i="5"/>
  <c r="U1445" i="5"/>
  <c r="V1445" i="5"/>
  <c r="W1445" i="5"/>
  <c r="X1445" i="5"/>
  <c r="M1446" i="5"/>
  <c r="N1446" i="5"/>
  <c r="O1446" i="5"/>
  <c r="P1446" i="5"/>
  <c r="Q1446" i="5"/>
  <c r="R1446" i="5"/>
  <c r="S1446" i="5"/>
  <c r="T1446" i="5"/>
  <c r="U1446" i="5"/>
  <c r="V1446" i="5"/>
  <c r="W1446" i="5"/>
  <c r="X1446" i="5"/>
  <c r="M1447" i="5"/>
  <c r="N1447" i="5"/>
  <c r="O1447" i="5"/>
  <c r="P1447" i="5"/>
  <c r="Q1447" i="5"/>
  <c r="R1447" i="5"/>
  <c r="S1447" i="5"/>
  <c r="T1447" i="5"/>
  <c r="U1447" i="5"/>
  <c r="V1447" i="5"/>
  <c r="W1447" i="5"/>
  <c r="X1447" i="5"/>
  <c r="M1448" i="5"/>
  <c r="N1448" i="5"/>
  <c r="O1448" i="5"/>
  <c r="P1448" i="5"/>
  <c r="Q1448" i="5"/>
  <c r="R1448" i="5"/>
  <c r="S1448" i="5"/>
  <c r="T1448" i="5"/>
  <c r="U1448" i="5"/>
  <c r="V1448" i="5"/>
  <c r="W1448" i="5"/>
  <c r="X1448" i="5"/>
  <c r="M1449" i="5"/>
  <c r="N1449" i="5"/>
  <c r="O1449" i="5"/>
  <c r="P1449" i="5"/>
  <c r="Q1449" i="5"/>
  <c r="R1449" i="5"/>
  <c r="S1449" i="5"/>
  <c r="T1449" i="5"/>
  <c r="U1449" i="5"/>
  <c r="V1449" i="5"/>
  <c r="W1449" i="5"/>
  <c r="X1449" i="5"/>
  <c r="M1450" i="5"/>
  <c r="N1450" i="5"/>
  <c r="O1450" i="5"/>
  <c r="P1450" i="5"/>
  <c r="Q1450" i="5"/>
  <c r="R1450" i="5"/>
  <c r="S1450" i="5"/>
  <c r="T1450" i="5"/>
  <c r="U1450" i="5"/>
  <c r="V1450" i="5"/>
  <c r="W1450" i="5"/>
  <c r="X1450" i="5"/>
  <c r="M1451" i="5"/>
  <c r="N1451" i="5"/>
  <c r="O1451" i="5"/>
  <c r="P1451" i="5"/>
  <c r="Q1451" i="5"/>
  <c r="R1451" i="5"/>
  <c r="S1451" i="5"/>
  <c r="T1451" i="5"/>
  <c r="U1451" i="5"/>
  <c r="V1451" i="5"/>
  <c r="W1451" i="5"/>
  <c r="X1451" i="5"/>
  <c r="M1452" i="5"/>
  <c r="N1452" i="5"/>
  <c r="O1452" i="5"/>
  <c r="P1452" i="5"/>
  <c r="Q1452" i="5"/>
  <c r="R1452" i="5"/>
  <c r="S1452" i="5"/>
  <c r="T1452" i="5"/>
  <c r="U1452" i="5"/>
  <c r="V1452" i="5"/>
  <c r="W1452" i="5"/>
  <c r="X1452" i="5"/>
  <c r="M1453" i="5"/>
  <c r="N1453" i="5"/>
  <c r="O1453" i="5"/>
  <c r="P1453" i="5"/>
  <c r="Q1453" i="5"/>
  <c r="R1453" i="5"/>
  <c r="S1453" i="5"/>
  <c r="T1453" i="5"/>
  <c r="U1453" i="5"/>
  <c r="V1453" i="5"/>
  <c r="W1453" i="5"/>
  <c r="X1453" i="5"/>
  <c r="M1454" i="5"/>
  <c r="N1454" i="5"/>
  <c r="O1454" i="5"/>
  <c r="P1454" i="5"/>
  <c r="Q1454" i="5"/>
  <c r="R1454" i="5"/>
  <c r="S1454" i="5"/>
  <c r="T1454" i="5"/>
  <c r="U1454" i="5"/>
  <c r="V1454" i="5"/>
  <c r="W1454" i="5"/>
  <c r="X1454" i="5"/>
  <c r="M1455" i="5"/>
  <c r="N1455" i="5"/>
  <c r="O1455" i="5"/>
  <c r="P1455" i="5"/>
  <c r="Q1455" i="5"/>
  <c r="R1455" i="5"/>
  <c r="S1455" i="5"/>
  <c r="T1455" i="5"/>
  <c r="U1455" i="5"/>
  <c r="V1455" i="5"/>
  <c r="W1455" i="5"/>
  <c r="X1455" i="5"/>
  <c r="M1456" i="5"/>
  <c r="N1456" i="5"/>
  <c r="O1456" i="5"/>
  <c r="P1456" i="5"/>
  <c r="Q1456" i="5"/>
  <c r="R1456" i="5"/>
  <c r="S1456" i="5"/>
  <c r="T1456" i="5"/>
  <c r="U1456" i="5"/>
  <c r="V1456" i="5"/>
  <c r="W1456" i="5"/>
  <c r="X1456" i="5"/>
  <c r="M1457" i="5"/>
  <c r="N1457" i="5"/>
  <c r="O1457" i="5"/>
  <c r="P1457" i="5"/>
  <c r="Q1457" i="5"/>
  <c r="R1457" i="5"/>
  <c r="S1457" i="5"/>
  <c r="T1457" i="5"/>
  <c r="U1457" i="5"/>
  <c r="V1457" i="5"/>
  <c r="W1457" i="5"/>
  <c r="X1457" i="5"/>
  <c r="M1458" i="5"/>
  <c r="N1458" i="5"/>
  <c r="O1458" i="5"/>
  <c r="P1458" i="5"/>
  <c r="Q1458" i="5"/>
  <c r="R1458" i="5"/>
  <c r="S1458" i="5"/>
  <c r="T1458" i="5"/>
  <c r="U1458" i="5"/>
  <c r="V1458" i="5"/>
  <c r="W1458" i="5"/>
  <c r="X1458" i="5"/>
  <c r="M1459" i="5"/>
  <c r="N1459" i="5"/>
  <c r="O1459" i="5"/>
  <c r="P1459" i="5"/>
  <c r="Q1459" i="5"/>
  <c r="R1459" i="5"/>
  <c r="S1459" i="5"/>
  <c r="T1459" i="5"/>
  <c r="U1459" i="5"/>
  <c r="V1459" i="5"/>
  <c r="W1459" i="5"/>
  <c r="X1459" i="5"/>
  <c r="M1460" i="5"/>
  <c r="N1460" i="5"/>
  <c r="O1460" i="5"/>
  <c r="P1460" i="5"/>
  <c r="Q1460" i="5"/>
  <c r="R1460" i="5"/>
  <c r="S1460" i="5"/>
  <c r="T1460" i="5"/>
  <c r="U1460" i="5"/>
  <c r="V1460" i="5"/>
  <c r="W1460" i="5"/>
  <c r="X1460" i="5"/>
  <c r="M1461" i="5"/>
  <c r="N1461" i="5"/>
  <c r="O1461" i="5"/>
  <c r="P1461" i="5"/>
  <c r="Q1461" i="5"/>
  <c r="R1461" i="5"/>
  <c r="S1461" i="5"/>
  <c r="T1461" i="5"/>
  <c r="U1461" i="5"/>
  <c r="V1461" i="5"/>
  <c r="W1461" i="5"/>
  <c r="X1461" i="5"/>
  <c r="M1462" i="5"/>
  <c r="N1462" i="5"/>
  <c r="O1462" i="5"/>
  <c r="P1462" i="5"/>
  <c r="Q1462" i="5"/>
  <c r="R1462" i="5"/>
  <c r="S1462" i="5"/>
  <c r="T1462" i="5"/>
  <c r="U1462" i="5"/>
  <c r="V1462" i="5"/>
  <c r="W1462" i="5"/>
  <c r="X1462" i="5"/>
  <c r="M1463" i="5"/>
  <c r="N1463" i="5"/>
  <c r="O1463" i="5"/>
  <c r="P1463" i="5"/>
  <c r="Q1463" i="5"/>
  <c r="R1463" i="5"/>
  <c r="S1463" i="5"/>
  <c r="T1463" i="5"/>
  <c r="U1463" i="5"/>
  <c r="V1463" i="5"/>
  <c r="W1463" i="5"/>
  <c r="X1463" i="5"/>
  <c r="M1464" i="5"/>
  <c r="N1464" i="5"/>
  <c r="O1464" i="5"/>
  <c r="P1464" i="5"/>
  <c r="Q1464" i="5"/>
  <c r="R1464" i="5"/>
  <c r="S1464" i="5"/>
  <c r="T1464" i="5"/>
  <c r="U1464" i="5"/>
  <c r="V1464" i="5"/>
  <c r="W1464" i="5"/>
  <c r="X1464" i="5"/>
  <c r="M1465" i="5"/>
  <c r="N1465" i="5"/>
  <c r="O1465" i="5"/>
  <c r="P1465" i="5"/>
  <c r="Q1465" i="5"/>
  <c r="R1465" i="5"/>
  <c r="S1465" i="5"/>
  <c r="T1465" i="5"/>
  <c r="U1465" i="5"/>
  <c r="V1465" i="5"/>
  <c r="W1465" i="5"/>
  <c r="X1465" i="5"/>
  <c r="M1466" i="5"/>
  <c r="N1466" i="5"/>
  <c r="O1466" i="5"/>
  <c r="P1466" i="5"/>
  <c r="Q1466" i="5"/>
  <c r="R1466" i="5"/>
  <c r="S1466" i="5"/>
  <c r="T1466" i="5"/>
  <c r="U1466" i="5"/>
  <c r="V1466" i="5"/>
  <c r="W1466" i="5"/>
  <c r="X1466" i="5"/>
  <c r="M1467" i="5"/>
  <c r="N1467" i="5"/>
  <c r="O1467" i="5"/>
  <c r="P1467" i="5"/>
  <c r="Q1467" i="5"/>
  <c r="R1467" i="5"/>
  <c r="S1467" i="5"/>
  <c r="T1467" i="5"/>
  <c r="U1467" i="5"/>
  <c r="V1467" i="5"/>
  <c r="W1467" i="5"/>
  <c r="X1467" i="5"/>
  <c r="M1468" i="5"/>
  <c r="N1468" i="5"/>
  <c r="O1468" i="5"/>
  <c r="P1468" i="5"/>
  <c r="Q1468" i="5"/>
  <c r="R1468" i="5"/>
  <c r="S1468" i="5"/>
  <c r="T1468" i="5"/>
  <c r="U1468" i="5"/>
  <c r="V1468" i="5"/>
  <c r="W1468" i="5"/>
  <c r="X1468" i="5"/>
  <c r="M1469" i="5"/>
  <c r="N1469" i="5"/>
  <c r="O1469" i="5"/>
  <c r="P1469" i="5"/>
  <c r="Q1469" i="5"/>
  <c r="R1469" i="5"/>
  <c r="S1469" i="5"/>
  <c r="T1469" i="5"/>
  <c r="U1469" i="5"/>
  <c r="V1469" i="5"/>
  <c r="W1469" i="5"/>
  <c r="X1469" i="5"/>
  <c r="M1470" i="5"/>
  <c r="N1470" i="5"/>
  <c r="O1470" i="5"/>
  <c r="P1470" i="5"/>
  <c r="Q1470" i="5"/>
  <c r="R1470" i="5"/>
  <c r="S1470" i="5"/>
  <c r="T1470" i="5"/>
  <c r="U1470" i="5"/>
  <c r="V1470" i="5"/>
  <c r="W1470" i="5"/>
  <c r="X1470" i="5"/>
  <c r="M1471" i="5"/>
  <c r="N1471" i="5"/>
  <c r="O1471" i="5"/>
  <c r="P1471" i="5"/>
  <c r="Q1471" i="5"/>
  <c r="R1471" i="5"/>
  <c r="S1471" i="5"/>
  <c r="T1471" i="5"/>
  <c r="U1471" i="5"/>
  <c r="V1471" i="5"/>
  <c r="W1471" i="5"/>
  <c r="X1471" i="5"/>
  <c r="M1472" i="5"/>
  <c r="N1472" i="5"/>
  <c r="O1472" i="5"/>
  <c r="P1472" i="5"/>
  <c r="Q1472" i="5"/>
  <c r="R1472" i="5"/>
  <c r="S1472" i="5"/>
  <c r="T1472" i="5"/>
  <c r="U1472" i="5"/>
  <c r="V1472" i="5"/>
  <c r="W1472" i="5"/>
  <c r="X1472" i="5"/>
  <c r="M1473" i="5"/>
  <c r="N1473" i="5"/>
  <c r="O1473" i="5"/>
  <c r="P1473" i="5"/>
  <c r="Q1473" i="5"/>
  <c r="R1473" i="5"/>
  <c r="S1473" i="5"/>
  <c r="T1473" i="5"/>
  <c r="U1473" i="5"/>
  <c r="V1473" i="5"/>
  <c r="W1473" i="5"/>
  <c r="X1473" i="5"/>
  <c r="M1474" i="5"/>
  <c r="N1474" i="5"/>
  <c r="O1474" i="5"/>
  <c r="P1474" i="5"/>
  <c r="Q1474" i="5"/>
  <c r="R1474" i="5"/>
  <c r="S1474" i="5"/>
  <c r="T1474" i="5"/>
  <c r="U1474" i="5"/>
  <c r="V1474" i="5"/>
  <c r="W1474" i="5"/>
  <c r="X1474" i="5"/>
  <c r="M1475" i="5"/>
  <c r="N1475" i="5"/>
  <c r="O1475" i="5"/>
  <c r="P1475" i="5"/>
  <c r="Q1475" i="5"/>
  <c r="R1475" i="5"/>
  <c r="S1475" i="5"/>
  <c r="T1475" i="5"/>
  <c r="U1475" i="5"/>
  <c r="V1475" i="5"/>
  <c r="W1475" i="5"/>
  <c r="X1475" i="5"/>
  <c r="M1476" i="5"/>
  <c r="N1476" i="5"/>
  <c r="O1476" i="5"/>
  <c r="P1476" i="5"/>
  <c r="Q1476" i="5"/>
  <c r="R1476" i="5"/>
  <c r="S1476" i="5"/>
  <c r="T1476" i="5"/>
  <c r="U1476" i="5"/>
  <c r="V1476" i="5"/>
  <c r="W1476" i="5"/>
  <c r="X1476" i="5"/>
  <c r="M1477" i="5"/>
  <c r="N1477" i="5"/>
  <c r="O1477" i="5"/>
  <c r="P1477" i="5"/>
  <c r="Q1477" i="5"/>
  <c r="R1477" i="5"/>
  <c r="S1477" i="5"/>
  <c r="T1477" i="5"/>
  <c r="U1477" i="5"/>
  <c r="V1477" i="5"/>
  <c r="W1477" i="5"/>
  <c r="X1477" i="5"/>
  <c r="M1478" i="5"/>
  <c r="N1478" i="5"/>
  <c r="O1478" i="5"/>
  <c r="P1478" i="5"/>
  <c r="Q1478" i="5"/>
  <c r="R1478" i="5"/>
  <c r="S1478" i="5"/>
  <c r="T1478" i="5"/>
  <c r="U1478" i="5"/>
  <c r="V1478" i="5"/>
  <c r="W1478" i="5"/>
  <c r="X1478" i="5"/>
  <c r="M1479" i="5"/>
  <c r="N1479" i="5"/>
  <c r="O1479" i="5"/>
  <c r="P1479" i="5"/>
  <c r="Q1479" i="5"/>
  <c r="R1479" i="5"/>
  <c r="S1479" i="5"/>
  <c r="T1479" i="5"/>
  <c r="U1479" i="5"/>
  <c r="V1479" i="5"/>
  <c r="W1479" i="5"/>
  <c r="X1479" i="5"/>
  <c r="M1480" i="5"/>
  <c r="N1480" i="5"/>
  <c r="O1480" i="5"/>
  <c r="P1480" i="5"/>
  <c r="Q1480" i="5"/>
  <c r="R1480" i="5"/>
  <c r="S1480" i="5"/>
  <c r="T1480" i="5"/>
  <c r="U1480" i="5"/>
  <c r="V1480" i="5"/>
  <c r="W1480" i="5"/>
  <c r="X1480" i="5"/>
  <c r="M1481" i="5"/>
  <c r="N1481" i="5"/>
  <c r="O1481" i="5"/>
  <c r="P1481" i="5"/>
  <c r="Q1481" i="5"/>
  <c r="R1481" i="5"/>
  <c r="S1481" i="5"/>
  <c r="T1481" i="5"/>
  <c r="U1481" i="5"/>
  <c r="V1481" i="5"/>
  <c r="W1481" i="5"/>
  <c r="X1481" i="5"/>
  <c r="M1482" i="5"/>
  <c r="N1482" i="5"/>
  <c r="O1482" i="5"/>
  <c r="P1482" i="5"/>
  <c r="Q1482" i="5"/>
  <c r="R1482" i="5"/>
  <c r="S1482" i="5"/>
  <c r="T1482" i="5"/>
  <c r="U1482" i="5"/>
  <c r="V1482" i="5"/>
  <c r="W1482" i="5"/>
  <c r="X1482" i="5"/>
  <c r="M1483" i="5"/>
  <c r="N1483" i="5"/>
  <c r="O1483" i="5"/>
  <c r="P1483" i="5"/>
  <c r="Q1483" i="5"/>
  <c r="R1483" i="5"/>
  <c r="S1483" i="5"/>
  <c r="T1483" i="5"/>
  <c r="U1483" i="5"/>
  <c r="V1483" i="5"/>
  <c r="W1483" i="5"/>
  <c r="X1483" i="5"/>
  <c r="M1484" i="5"/>
  <c r="N1484" i="5"/>
  <c r="O1484" i="5"/>
  <c r="P1484" i="5"/>
  <c r="Q1484" i="5"/>
  <c r="R1484" i="5"/>
  <c r="S1484" i="5"/>
  <c r="T1484" i="5"/>
  <c r="U1484" i="5"/>
  <c r="V1484" i="5"/>
  <c r="W1484" i="5"/>
  <c r="X1484" i="5"/>
  <c r="M1485" i="5"/>
  <c r="N1485" i="5"/>
  <c r="O1485" i="5"/>
  <c r="P1485" i="5"/>
  <c r="Q1485" i="5"/>
  <c r="R1485" i="5"/>
  <c r="S1485" i="5"/>
  <c r="T1485" i="5"/>
  <c r="U1485" i="5"/>
  <c r="V1485" i="5"/>
  <c r="W1485" i="5"/>
  <c r="X1485" i="5"/>
  <c r="M1486" i="5"/>
  <c r="N1486" i="5"/>
  <c r="O1486" i="5"/>
  <c r="P1486" i="5"/>
  <c r="Q1486" i="5"/>
  <c r="R1486" i="5"/>
  <c r="S1486" i="5"/>
  <c r="T1486" i="5"/>
  <c r="U1486" i="5"/>
  <c r="V1486" i="5"/>
  <c r="W1486" i="5"/>
  <c r="X1486" i="5"/>
  <c r="M1487" i="5"/>
  <c r="N1487" i="5"/>
  <c r="O1487" i="5"/>
  <c r="P1487" i="5"/>
  <c r="Q1487" i="5"/>
  <c r="R1487" i="5"/>
  <c r="S1487" i="5"/>
  <c r="T1487" i="5"/>
  <c r="U1487" i="5"/>
  <c r="V1487" i="5"/>
  <c r="W1487" i="5"/>
  <c r="X1487" i="5"/>
  <c r="M1488" i="5"/>
  <c r="N1488" i="5"/>
  <c r="O1488" i="5"/>
  <c r="P1488" i="5"/>
  <c r="Q1488" i="5"/>
  <c r="R1488" i="5"/>
  <c r="S1488" i="5"/>
  <c r="T1488" i="5"/>
  <c r="U1488" i="5"/>
  <c r="V1488" i="5"/>
  <c r="W1488" i="5"/>
  <c r="X1488" i="5"/>
  <c r="M1489" i="5"/>
  <c r="N1489" i="5"/>
  <c r="O1489" i="5"/>
  <c r="P1489" i="5"/>
  <c r="Q1489" i="5"/>
  <c r="R1489" i="5"/>
  <c r="S1489" i="5"/>
  <c r="T1489" i="5"/>
  <c r="U1489" i="5"/>
  <c r="V1489" i="5"/>
  <c r="W1489" i="5"/>
  <c r="X1489" i="5"/>
  <c r="M1490" i="5"/>
  <c r="N1490" i="5"/>
  <c r="O1490" i="5"/>
  <c r="P1490" i="5"/>
  <c r="Q1490" i="5"/>
  <c r="R1490" i="5"/>
  <c r="S1490" i="5"/>
  <c r="T1490" i="5"/>
  <c r="U1490" i="5"/>
  <c r="V1490" i="5"/>
  <c r="W1490" i="5"/>
  <c r="X1490" i="5"/>
  <c r="M1491" i="5"/>
  <c r="N1491" i="5"/>
  <c r="O1491" i="5"/>
  <c r="P1491" i="5"/>
  <c r="Q1491" i="5"/>
  <c r="R1491" i="5"/>
  <c r="S1491" i="5"/>
  <c r="T1491" i="5"/>
  <c r="U1491" i="5"/>
  <c r="V1491" i="5"/>
  <c r="W1491" i="5"/>
  <c r="X1491" i="5"/>
  <c r="M1492" i="5"/>
  <c r="N1492" i="5"/>
  <c r="O1492" i="5"/>
  <c r="P1492" i="5"/>
  <c r="Q1492" i="5"/>
  <c r="R1492" i="5"/>
  <c r="S1492" i="5"/>
  <c r="T1492" i="5"/>
  <c r="U1492" i="5"/>
  <c r="V1492" i="5"/>
  <c r="W1492" i="5"/>
  <c r="X1492" i="5"/>
  <c r="M1493" i="5"/>
  <c r="N1493" i="5"/>
  <c r="O1493" i="5"/>
  <c r="P1493" i="5"/>
  <c r="Q1493" i="5"/>
  <c r="R1493" i="5"/>
  <c r="S1493" i="5"/>
  <c r="T1493" i="5"/>
  <c r="U1493" i="5"/>
  <c r="V1493" i="5"/>
  <c r="W1493" i="5"/>
  <c r="X1493" i="5"/>
  <c r="M1494" i="5"/>
  <c r="N1494" i="5"/>
  <c r="O1494" i="5"/>
  <c r="P1494" i="5"/>
  <c r="Q1494" i="5"/>
  <c r="R1494" i="5"/>
  <c r="S1494" i="5"/>
  <c r="T1494" i="5"/>
  <c r="U1494" i="5"/>
  <c r="V1494" i="5"/>
  <c r="W1494" i="5"/>
  <c r="X1494" i="5"/>
  <c r="M1495" i="5"/>
  <c r="N1495" i="5"/>
  <c r="O1495" i="5"/>
  <c r="P1495" i="5"/>
  <c r="Q1495" i="5"/>
  <c r="R1495" i="5"/>
  <c r="S1495" i="5"/>
  <c r="T1495" i="5"/>
  <c r="U1495" i="5"/>
  <c r="V1495" i="5"/>
  <c r="W1495" i="5"/>
  <c r="X1495" i="5"/>
  <c r="M1496" i="5"/>
  <c r="N1496" i="5"/>
  <c r="O1496" i="5"/>
  <c r="P1496" i="5"/>
  <c r="Q1496" i="5"/>
  <c r="R1496" i="5"/>
  <c r="S1496" i="5"/>
  <c r="T1496" i="5"/>
  <c r="U1496" i="5"/>
  <c r="V1496" i="5"/>
  <c r="W1496" i="5"/>
  <c r="X1496" i="5"/>
  <c r="M1497" i="5"/>
  <c r="N1497" i="5"/>
  <c r="O1497" i="5"/>
  <c r="P1497" i="5"/>
  <c r="Q1497" i="5"/>
  <c r="R1497" i="5"/>
  <c r="S1497" i="5"/>
  <c r="T1497" i="5"/>
  <c r="U1497" i="5"/>
  <c r="V1497" i="5"/>
  <c r="W1497" i="5"/>
  <c r="X1497" i="5"/>
  <c r="M1498" i="5"/>
  <c r="N1498" i="5"/>
  <c r="O1498" i="5"/>
  <c r="P1498" i="5"/>
  <c r="Q1498" i="5"/>
  <c r="R1498" i="5"/>
  <c r="S1498" i="5"/>
  <c r="T1498" i="5"/>
  <c r="U1498" i="5"/>
  <c r="V1498" i="5"/>
  <c r="W1498" i="5"/>
  <c r="X1498" i="5"/>
  <c r="M1499" i="5"/>
  <c r="N1499" i="5"/>
  <c r="O1499" i="5"/>
  <c r="P1499" i="5"/>
  <c r="Q1499" i="5"/>
  <c r="R1499" i="5"/>
  <c r="S1499" i="5"/>
  <c r="T1499" i="5"/>
  <c r="U1499" i="5"/>
  <c r="V1499" i="5"/>
  <c r="W1499" i="5"/>
  <c r="X1499" i="5"/>
  <c r="M1500" i="5"/>
  <c r="N1500" i="5"/>
  <c r="O1500" i="5"/>
  <c r="P1500" i="5"/>
  <c r="Q1500" i="5"/>
  <c r="R1500" i="5"/>
  <c r="S1500" i="5"/>
  <c r="T1500" i="5"/>
  <c r="U1500" i="5"/>
  <c r="V1500" i="5"/>
  <c r="W1500" i="5"/>
  <c r="X1500" i="5"/>
  <c r="M1501" i="5"/>
  <c r="N1501" i="5"/>
  <c r="O1501" i="5"/>
  <c r="P1501" i="5"/>
  <c r="Q1501" i="5"/>
  <c r="R1501" i="5"/>
  <c r="S1501" i="5"/>
  <c r="T1501" i="5"/>
  <c r="U1501" i="5"/>
  <c r="V1501" i="5"/>
  <c r="W1501" i="5"/>
  <c r="X1501" i="5"/>
  <c r="M1502" i="5"/>
  <c r="N1502" i="5"/>
  <c r="O1502" i="5"/>
  <c r="P1502" i="5"/>
  <c r="Q1502" i="5"/>
  <c r="R1502" i="5"/>
  <c r="S1502" i="5"/>
  <c r="T1502" i="5"/>
  <c r="U1502" i="5"/>
  <c r="V1502" i="5"/>
  <c r="W1502" i="5"/>
  <c r="X1502" i="5"/>
  <c r="M1503" i="5"/>
  <c r="N1503" i="5"/>
  <c r="O1503" i="5"/>
  <c r="P1503" i="5"/>
  <c r="Q1503" i="5"/>
  <c r="R1503" i="5"/>
  <c r="S1503" i="5"/>
  <c r="T1503" i="5"/>
  <c r="U1503" i="5"/>
  <c r="V1503" i="5"/>
  <c r="W1503" i="5"/>
  <c r="X1503" i="5"/>
  <c r="M1504" i="5"/>
  <c r="N1504" i="5"/>
  <c r="O1504" i="5"/>
  <c r="P1504" i="5"/>
  <c r="Q1504" i="5"/>
  <c r="R1504" i="5"/>
  <c r="S1504" i="5"/>
  <c r="T1504" i="5"/>
  <c r="U1504" i="5"/>
  <c r="V1504" i="5"/>
  <c r="W1504" i="5"/>
  <c r="X1504" i="5"/>
  <c r="M1505" i="5"/>
  <c r="N1505" i="5"/>
  <c r="O1505" i="5"/>
  <c r="P1505" i="5"/>
  <c r="Q1505" i="5"/>
  <c r="R1505" i="5"/>
  <c r="S1505" i="5"/>
  <c r="T1505" i="5"/>
  <c r="U1505" i="5"/>
  <c r="V1505" i="5"/>
  <c r="W1505" i="5"/>
  <c r="X1505" i="5"/>
  <c r="M1506" i="5"/>
  <c r="N1506" i="5"/>
  <c r="O1506" i="5"/>
  <c r="P1506" i="5"/>
  <c r="Q1506" i="5"/>
  <c r="R1506" i="5"/>
  <c r="S1506" i="5"/>
  <c r="T1506" i="5"/>
  <c r="U1506" i="5"/>
  <c r="V1506" i="5"/>
  <c r="W1506" i="5"/>
  <c r="X1506" i="5"/>
  <c r="M1507" i="5"/>
  <c r="N1507" i="5"/>
  <c r="O1507" i="5"/>
  <c r="P1507" i="5"/>
  <c r="Q1507" i="5"/>
  <c r="R1507" i="5"/>
  <c r="S1507" i="5"/>
  <c r="T1507" i="5"/>
  <c r="U1507" i="5"/>
  <c r="V1507" i="5"/>
  <c r="W1507" i="5"/>
  <c r="X1507" i="5"/>
  <c r="M1508" i="5"/>
  <c r="N1508" i="5"/>
  <c r="O1508" i="5"/>
  <c r="P1508" i="5"/>
  <c r="Q1508" i="5"/>
  <c r="R1508" i="5"/>
  <c r="S1508" i="5"/>
  <c r="T1508" i="5"/>
  <c r="U1508" i="5"/>
  <c r="V1508" i="5"/>
  <c r="W1508" i="5"/>
  <c r="X1508" i="5"/>
  <c r="M1509" i="5"/>
  <c r="N1509" i="5"/>
  <c r="O1509" i="5"/>
  <c r="P1509" i="5"/>
  <c r="Q1509" i="5"/>
  <c r="R1509" i="5"/>
  <c r="S1509" i="5"/>
  <c r="T1509" i="5"/>
  <c r="U1509" i="5"/>
  <c r="V1509" i="5"/>
  <c r="W1509" i="5"/>
  <c r="X1509" i="5"/>
  <c r="M1510" i="5"/>
  <c r="N1510" i="5"/>
  <c r="O1510" i="5"/>
  <c r="P1510" i="5"/>
  <c r="Q1510" i="5"/>
  <c r="R1510" i="5"/>
  <c r="S1510" i="5"/>
  <c r="T1510" i="5"/>
  <c r="U1510" i="5"/>
  <c r="V1510" i="5"/>
  <c r="W1510" i="5"/>
  <c r="X1510" i="5"/>
  <c r="M1511" i="5"/>
  <c r="N1511" i="5"/>
  <c r="O1511" i="5"/>
  <c r="P1511" i="5"/>
  <c r="Q1511" i="5"/>
  <c r="R1511" i="5"/>
  <c r="S1511" i="5"/>
  <c r="T1511" i="5"/>
  <c r="U1511" i="5"/>
  <c r="V1511" i="5"/>
  <c r="W1511" i="5"/>
  <c r="X1511" i="5"/>
  <c r="M1512" i="5"/>
  <c r="N1512" i="5"/>
  <c r="O1512" i="5"/>
  <c r="P1512" i="5"/>
  <c r="Q1512" i="5"/>
  <c r="R1512" i="5"/>
  <c r="S1512" i="5"/>
  <c r="T1512" i="5"/>
  <c r="U1512" i="5"/>
  <c r="V1512" i="5"/>
  <c r="W1512" i="5"/>
  <c r="X1512" i="5"/>
  <c r="M1513" i="5"/>
  <c r="N1513" i="5"/>
  <c r="O1513" i="5"/>
  <c r="P1513" i="5"/>
  <c r="Q1513" i="5"/>
  <c r="R1513" i="5"/>
  <c r="S1513" i="5"/>
  <c r="T1513" i="5"/>
  <c r="U1513" i="5"/>
  <c r="V1513" i="5"/>
  <c r="W1513" i="5"/>
  <c r="X1513" i="5"/>
  <c r="M1514" i="5"/>
  <c r="N1514" i="5"/>
  <c r="O1514" i="5"/>
  <c r="P1514" i="5"/>
  <c r="Q1514" i="5"/>
  <c r="R1514" i="5"/>
  <c r="S1514" i="5"/>
  <c r="T1514" i="5"/>
  <c r="U1514" i="5"/>
  <c r="V1514" i="5"/>
  <c r="W1514" i="5"/>
  <c r="X1514" i="5"/>
  <c r="M1515" i="5"/>
  <c r="N1515" i="5"/>
  <c r="O1515" i="5"/>
  <c r="P1515" i="5"/>
  <c r="Q1515" i="5"/>
  <c r="R1515" i="5"/>
  <c r="S1515" i="5"/>
  <c r="T1515" i="5"/>
  <c r="U1515" i="5"/>
  <c r="V1515" i="5"/>
  <c r="W1515" i="5"/>
  <c r="X1515" i="5"/>
  <c r="M1516" i="5"/>
  <c r="N1516" i="5"/>
  <c r="O1516" i="5"/>
  <c r="P1516" i="5"/>
  <c r="Q1516" i="5"/>
  <c r="R1516" i="5"/>
  <c r="S1516" i="5"/>
  <c r="T1516" i="5"/>
  <c r="U1516" i="5"/>
  <c r="V1516" i="5"/>
  <c r="W1516" i="5"/>
  <c r="X1516" i="5"/>
  <c r="M1517" i="5"/>
  <c r="N1517" i="5"/>
  <c r="O1517" i="5"/>
  <c r="P1517" i="5"/>
  <c r="Q1517" i="5"/>
  <c r="R1517" i="5"/>
  <c r="S1517" i="5"/>
  <c r="T1517" i="5"/>
  <c r="U1517" i="5"/>
  <c r="V1517" i="5"/>
  <c r="W1517" i="5"/>
  <c r="X1517" i="5"/>
  <c r="M1518" i="5"/>
  <c r="N1518" i="5"/>
  <c r="O1518" i="5"/>
  <c r="P1518" i="5"/>
  <c r="Q1518" i="5"/>
  <c r="R1518" i="5"/>
  <c r="S1518" i="5"/>
  <c r="T1518" i="5"/>
  <c r="U1518" i="5"/>
  <c r="V1518" i="5"/>
  <c r="W1518" i="5"/>
  <c r="X1518" i="5"/>
  <c r="M1519" i="5"/>
  <c r="N1519" i="5"/>
  <c r="O1519" i="5"/>
  <c r="P1519" i="5"/>
  <c r="Q1519" i="5"/>
  <c r="R1519" i="5"/>
  <c r="S1519" i="5"/>
  <c r="T1519" i="5"/>
  <c r="U1519" i="5"/>
  <c r="V1519" i="5"/>
  <c r="W1519" i="5"/>
  <c r="X1519" i="5"/>
  <c r="M1520" i="5"/>
  <c r="N1520" i="5"/>
  <c r="O1520" i="5"/>
  <c r="P1520" i="5"/>
  <c r="Q1520" i="5"/>
  <c r="R1520" i="5"/>
  <c r="S1520" i="5"/>
  <c r="T1520" i="5"/>
  <c r="U1520" i="5"/>
  <c r="V1520" i="5"/>
  <c r="W1520" i="5"/>
  <c r="X1520" i="5"/>
  <c r="M1521" i="5"/>
  <c r="N1521" i="5"/>
  <c r="O1521" i="5"/>
  <c r="P1521" i="5"/>
  <c r="Q1521" i="5"/>
  <c r="R1521" i="5"/>
  <c r="S1521" i="5"/>
  <c r="T1521" i="5"/>
  <c r="U1521" i="5"/>
  <c r="V1521" i="5"/>
  <c r="W1521" i="5"/>
  <c r="X1521" i="5"/>
  <c r="M1522" i="5"/>
  <c r="N1522" i="5"/>
  <c r="O1522" i="5"/>
  <c r="P1522" i="5"/>
  <c r="Q1522" i="5"/>
  <c r="R1522" i="5"/>
  <c r="S1522" i="5"/>
  <c r="T1522" i="5"/>
  <c r="U1522" i="5"/>
  <c r="V1522" i="5"/>
  <c r="W1522" i="5"/>
  <c r="X1522" i="5"/>
  <c r="M1523" i="5"/>
  <c r="N1523" i="5"/>
  <c r="O1523" i="5"/>
  <c r="P1523" i="5"/>
  <c r="Q1523" i="5"/>
  <c r="R1523" i="5"/>
  <c r="S1523" i="5"/>
  <c r="T1523" i="5"/>
  <c r="U1523" i="5"/>
  <c r="V1523" i="5"/>
  <c r="W1523" i="5"/>
  <c r="X1523" i="5"/>
  <c r="M1524" i="5"/>
  <c r="N1524" i="5"/>
  <c r="O1524" i="5"/>
  <c r="P1524" i="5"/>
  <c r="Q1524" i="5"/>
  <c r="R1524" i="5"/>
  <c r="S1524" i="5"/>
  <c r="T1524" i="5"/>
  <c r="U1524" i="5"/>
  <c r="V1524" i="5"/>
  <c r="W1524" i="5"/>
  <c r="X1524" i="5"/>
  <c r="M1525" i="5"/>
  <c r="N1525" i="5"/>
  <c r="O1525" i="5"/>
  <c r="P1525" i="5"/>
  <c r="Q1525" i="5"/>
  <c r="R1525" i="5"/>
  <c r="S1525" i="5"/>
  <c r="T1525" i="5"/>
  <c r="U1525" i="5"/>
  <c r="V1525" i="5"/>
  <c r="W1525" i="5"/>
  <c r="X1525" i="5"/>
  <c r="M1526" i="5"/>
  <c r="N1526" i="5"/>
  <c r="O1526" i="5"/>
  <c r="P1526" i="5"/>
  <c r="Q1526" i="5"/>
  <c r="R1526" i="5"/>
  <c r="S1526" i="5"/>
  <c r="T1526" i="5"/>
  <c r="U1526" i="5"/>
  <c r="V1526" i="5"/>
  <c r="W1526" i="5"/>
  <c r="X1526" i="5"/>
  <c r="M1527" i="5"/>
  <c r="N1527" i="5"/>
  <c r="O1527" i="5"/>
  <c r="P1527" i="5"/>
  <c r="Q1527" i="5"/>
  <c r="R1527" i="5"/>
  <c r="S1527" i="5"/>
  <c r="T1527" i="5"/>
  <c r="U1527" i="5"/>
  <c r="V1527" i="5"/>
  <c r="W1527" i="5"/>
  <c r="X1527" i="5"/>
  <c r="M1528" i="5"/>
  <c r="N1528" i="5"/>
  <c r="O1528" i="5"/>
  <c r="P1528" i="5"/>
  <c r="Q1528" i="5"/>
  <c r="R1528" i="5"/>
  <c r="S1528" i="5"/>
  <c r="T1528" i="5"/>
  <c r="U1528" i="5"/>
  <c r="V1528" i="5"/>
  <c r="W1528" i="5"/>
  <c r="X1528" i="5"/>
  <c r="M1529" i="5"/>
  <c r="N1529" i="5"/>
  <c r="O1529" i="5"/>
  <c r="P1529" i="5"/>
  <c r="Q1529" i="5"/>
  <c r="R1529" i="5"/>
  <c r="S1529" i="5"/>
  <c r="T1529" i="5"/>
  <c r="U1529" i="5"/>
  <c r="V1529" i="5"/>
  <c r="W1529" i="5"/>
  <c r="X1529" i="5"/>
  <c r="M1530" i="5"/>
  <c r="N1530" i="5"/>
  <c r="O1530" i="5"/>
  <c r="P1530" i="5"/>
  <c r="Q1530" i="5"/>
  <c r="R1530" i="5"/>
  <c r="S1530" i="5"/>
  <c r="T1530" i="5"/>
  <c r="U1530" i="5"/>
  <c r="V1530" i="5"/>
  <c r="W1530" i="5"/>
  <c r="X1530" i="5"/>
  <c r="M1531" i="5"/>
  <c r="N1531" i="5"/>
  <c r="O1531" i="5"/>
  <c r="P1531" i="5"/>
  <c r="Q1531" i="5"/>
  <c r="R1531" i="5"/>
  <c r="S1531" i="5"/>
  <c r="T1531" i="5"/>
  <c r="U1531" i="5"/>
  <c r="V1531" i="5"/>
  <c r="W1531" i="5"/>
  <c r="X1531" i="5"/>
  <c r="M1532" i="5"/>
  <c r="N1532" i="5"/>
  <c r="O1532" i="5"/>
  <c r="P1532" i="5"/>
  <c r="Q1532" i="5"/>
  <c r="R1532" i="5"/>
  <c r="S1532" i="5"/>
  <c r="T1532" i="5"/>
  <c r="U1532" i="5"/>
  <c r="V1532" i="5"/>
  <c r="W1532" i="5"/>
  <c r="X1532" i="5"/>
  <c r="M1533" i="5"/>
  <c r="N1533" i="5"/>
  <c r="O1533" i="5"/>
  <c r="P1533" i="5"/>
  <c r="Q1533" i="5"/>
  <c r="R1533" i="5"/>
  <c r="S1533" i="5"/>
  <c r="T1533" i="5"/>
  <c r="U1533" i="5"/>
  <c r="V1533" i="5"/>
  <c r="W1533" i="5"/>
  <c r="X1533" i="5"/>
  <c r="M1534" i="5"/>
  <c r="N1534" i="5"/>
  <c r="O1534" i="5"/>
  <c r="P1534" i="5"/>
  <c r="Q1534" i="5"/>
  <c r="R1534" i="5"/>
  <c r="S1534" i="5"/>
  <c r="T1534" i="5"/>
  <c r="U1534" i="5"/>
  <c r="V1534" i="5"/>
  <c r="W1534" i="5"/>
  <c r="X1534" i="5"/>
  <c r="M1535" i="5"/>
  <c r="N1535" i="5"/>
  <c r="O1535" i="5"/>
  <c r="P1535" i="5"/>
  <c r="Q1535" i="5"/>
  <c r="R1535" i="5"/>
  <c r="S1535" i="5"/>
  <c r="T1535" i="5"/>
  <c r="U1535" i="5"/>
  <c r="V1535" i="5"/>
  <c r="W1535" i="5"/>
  <c r="X1535" i="5"/>
  <c r="M1536" i="5"/>
  <c r="N1536" i="5"/>
  <c r="O1536" i="5"/>
  <c r="P1536" i="5"/>
  <c r="Q1536" i="5"/>
  <c r="R1536" i="5"/>
  <c r="S1536" i="5"/>
  <c r="T1536" i="5"/>
  <c r="U1536" i="5"/>
  <c r="V1536" i="5"/>
  <c r="W1536" i="5"/>
  <c r="X1536" i="5"/>
  <c r="M1537" i="5"/>
  <c r="N1537" i="5"/>
  <c r="O1537" i="5"/>
  <c r="P1537" i="5"/>
  <c r="Q1537" i="5"/>
  <c r="R1537" i="5"/>
  <c r="S1537" i="5"/>
  <c r="T1537" i="5"/>
  <c r="U1537" i="5"/>
  <c r="V1537" i="5"/>
  <c r="W1537" i="5"/>
  <c r="X1537" i="5"/>
  <c r="M1538" i="5"/>
  <c r="N1538" i="5"/>
  <c r="O1538" i="5"/>
  <c r="P1538" i="5"/>
  <c r="Q1538" i="5"/>
  <c r="R1538" i="5"/>
  <c r="S1538" i="5"/>
  <c r="T1538" i="5"/>
  <c r="U1538" i="5"/>
  <c r="V1538" i="5"/>
  <c r="W1538" i="5"/>
  <c r="X1538" i="5"/>
  <c r="M1539" i="5"/>
  <c r="N1539" i="5"/>
  <c r="O1539" i="5"/>
  <c r="P1539" i="5"/>
  <c r="Q1539" i="5"/>
  <c r="R1539" i="5"/>
  <c r="S1539" i="5"/>
  <c r="T1539" i="5"/>
  <c r="U1539" i="5"/>
  <c r="V1539" i="5"/>
  <c r="W1539" i="5"/>
  <c r="X1539" i="5"/>
  <c r="M1540" i="5"/>
  <c r="N1540" i="5"/>
  <c r="O1540" i="5"/>
  <c r="P1540" i="5"/>
  <c r="Q1540" i="5"/>
  <c r="R1540" i="5"/>
  <c r="S1540" i="5"/>
  <c r="T1540" i="5"/>
  <c r="U1540" i="5"/>
  <c r="V1540" i="5"/>
  <c r="W1540" i="5"/>
  <c r="X1540" i="5"/>
  <c r="M1541" i="5"/>
  <c r="N1541" i="5"/>
  <c r="O1541" i="5"/>
  <c r="P1541" i="5"/>
  <c r="Q1541" i="5"/>
  <c r="R1541" i="5"/>
  <c r="S1541" i="5"/>
  <c r="T1541" i="5"/>
  <c r="U1541" i="5"/>
  <c r="V1541" i="5"/>
  <c r="W1541" i="5"/>
  <c r="X1541" i="5"/>
  <c r="M1542" i="5"/>
  <c r="N1542" i="5"/>
  <c r="O1542" i="5"/>
  <c r="P1542" i="5"/>
  <c r="Q1542" i="5"/>
  <c r="R1542" i="5"/>
  <c r="S1542" i="5"/>
  <c r="T1542" i="5"/>
  <c r="U1542" i="5"/>
  <c r="V1542" i="5"/>
  <c r="W1542" i="5"/>
  <c r="X1542" i="5"/>
  <c r="M1543" i="5"/>
  <c r="N1543" i="5"/>
  <c r="O1543" i="5"/>
  <c r="P1543" i="5"/>
  <c r="Q1543" i="5"/>
  <c r="R1543" i="5"/>
  <c r="S1543" i="5"/>
  <c r="T1543" i="5"/>
  <c r="U1543" i="5"/>
  <c r="V1543" i="5"/>
  <c r="W1543" i="5"/>
  <c r="X1543" i="5"/>
  <c r="M1544" i="5"/>
  <c r="N1544" i="5"/>
  <c r="O1544" i="5"/>
  <c r="P1544" i="5"/>
  <c r="Q1544" i="5"/>
  <c r="R1544" i="5"/>
  <c r="S1544" i="5"/>
  <c r="T1544" i="5"/>
  <c r="U1544" i="5"/>
  <c r="V1544" i="5"/>
  <c r="W1544" i="5"/>
  <c r="X1544" i="5"/>
  <c r="M1545" i="5"/>
  <c r="N1545" i="5"/>
  <c r="O1545" i="5"/>
  <c r="P1545" i="5"/>
  <c r="Q1545" i="5"/>
  <c r="R1545" i="5"/>
  <c r="S1545" i="5"/>
  <c r="T1545" i="5"/>
  <c r="U1545" i="5"/>
  <c r="V1545" i="5"/>
  <c r="W1545" i="5"/>
  <c r="X1545" i="5"/>
  <c r="M1546" i="5"/>
  <c r="N1546" i="5"/>
  <c r="O1546" i="5"/>
  <c r="P1546" i="5"/>
  <c r="Q1546" i="5"/>
  <c r="R1546" i="5"/>
  <c r="S1546" i="5"/>
  <c r="T1546" i="5"/>
  <c r="U1546" i="5"/>
  <c r="V1546" i="5"/>
  <c r="W1546" i="5"/>
  <c r="X1546" i="5"/>
  <c r="M1547" i="5"/>
  <c r="N1547" i="5"/>
  <c r="O1547" i="5"/>
  <c r="P1547" i="5"/>
  <c r="Q1547" i="5"/>
  <c r="R1547" i="5"/>
  <c r="S1547" i="5"/>
  <c r="T1547" i="5"/>
  <c r="U1547" i="5"/>
  <c r="V1547" i="5"/>
  <c r="W1547" i="5"/>
  <c r="X1547" i="5"/>
  <c r="M1548" i="5"/>
  <c r="N1548" i="5"/>
  <c r="O1548" i="5"/>
  <c r="P1548" i="5"/>
  <c r="Q1548" i="5"/>
  <c r="R1548" i="5"/>
  <c r="S1548" i="5"/>
  <c r="T1548" i="5"/>
  <c r="U1548" i="5"/>
  <c r="V1548" i="5"/>
  <c r="W1548" i="5"/>
  <c r="X1548" i="5"/>
  <c r="M1549" i="5"/>
  <c r="N1549" i="5"/>
  <c r="O1549" i="5"/>
  <c r="P1549" i="5"/>
  <c r="Q1549" i="5"/>
  <c r="R1549" i="5"/>
  <c r="S1549" i="5"/>
  <c r="T1549" i="5"/>
  <c r="U1549" i="5"/>
  <c r="V1549" i="5"/>
  <c r="W1549" i="5"/>
  <c r="X1549" i="5"/>
  <c r="M1550" i="5"/>
  <c r="N1550" i="5"/>
  <c r="O1550" i="5"/>
  <c r="P1550" i="5"/>
  <c r="Q1550" i="5"/>
  <c r="R1550" i="5"/>
  <c r="S1550" i="5"/>
  <c r="T1550" i="5"/>
  <c r="U1550" i="5"/>
  <c r="V1550" i="5"/>
  <c r="W1550" i="5"/>
  <c r="X1550" i="5"/>
  <c r="M1551" i="5"/>
  <c r="N1551" i="5"/>
  <c r="O1551" i="5"/>
  <c r="P1551" i="5"/>
  <c r="Q1551" i="5"/>
  <c r="R1551" i="5"/>
  <c r="S1551" i="5"/>
  <c r="T1551" i="5"/>
  <c r="U1551" i="5"/>
  <c r="V1551" i="5"/>
  <c r="W1551" i="5"/>
  <c r="X1551" i="5"/>
  <c r="M1552" i="5"/>
  <c r="N1552" i="5"/>
  <c r="O1552" i="5"/>
  <c r="P1552" i="5"/>
  <c r="Q1552" i="5"/>
  <c r="R1552" i="5"/>
  <c r="S1552" i="5"/>
  <c r="T1552" i="5"/>
  <c r="U1552" i="5"/>
  <c r="V1552" i="5"/>
  <c r="W1552" i="5"/>
  <c r="X1552" i="5"/>
  <c r="M1553" i="5"/>
  <c r="N1553" i="5"/>
  <c r="O1553" i="5"/>
  <c r="P1553" i="5"/>
  <c r="Q1553" i="5"/>
  <c r="R1553" i="5"/>
  <c r="S1553" i="5"/>
  <c r="T1553" i="5"/>
  <c r="U1553" i="5"/>
  <c r="V1553" i="5"/>
  <c r="W1553" i="5"/>
  <c r="X1553" i="5"/>
  <c r="M1554" i="5"/>
  <c r="N1554" i="5"/>
  <c r="O1554" i="5"/>
  <c r="P1554" i="5"/>
  <c r="Q1554" i="5"/>
  <c r="R1554" i="5"/>
  <c r="S1554" i="5"/>
  <c r="T1554" i="5"/>
  <c r="U1554" i="5"/>
  <c r="V1554" i="5"/>
  <c r="W1554" i="5"/>
  <c r="X1554" i="5"/>
  <c r="M1555" i="5"/>
  <c r="N1555" i="5"/>
  <c r="O1555" i="5"/>
  <c r="P1555" i="5"/>
  <c r="Q1555" i="5"/>
  <c r="R1555" i="5"/>
  <c r="S1555" i="5"/>
  <c r="T1555" i="5"/>
  <c r="U1555" i="5"/>
  <c r="V1555" i="5"/>
  <c r="W1555" i="5"/>
  <c r="X1555" i="5"/>
  <c r="M1556" i="5"/>
  <c r="N1556" i="5"/>
  <c r="O1556" i="5"/>
  <c r="P1556" i="5"/>
  <c r="Q1556" i="5"/>
  <c r="R1556" i="5"/>
  <c r="S1556" i="5"/>
  <c r="T1556" i="5"/>
  <c r="U1556" i="5"/>
  <c r="V1556" i="5"/>
  <c r="W1556" i="5"/>
  <c r="X1556" i="5"/>
  <c r="M1557" i="5"/>
  <c r="N1557" i="5"/>
  <c r="O1557" i="5"/>
  <c r="P1557" i="5"/>
  <c r="Q1557" i="5"/>
  <c r="R1557" i="5"/>
  <c r="S1557" i="5"/>
  <c r="T1557" i="5"/>
  <c r="U1557" i="5"/>
  <c r="V1557" i="5"/>
  <c r="W1557" i="5"/>
  <c r="X1557" i="5"/>
  <c r="M1558" i="5"/>
  <c r="N1558" i="5"/>
  <c r="O1558" i="5"/>
  <c r="P1558" i="5"/>
  <c r="Q1558" i="5"/>
  <c r="R1558" i="5"/>
  <c r="S1558" i="5"/>
  <c r="T1558" i="5"/>
  <c r="U1558" i="5"/>
  <c r="V1558" i="5"/>
  <c r="W1558" i="5"/>
  <c r="X1558" i="5"/>
  <c r="M1559" i="5"/>
  <c r="N1559" i="5"/>
  <c r="O1559" i="5"/>
  <c r="P1559" i="5"/>
  <c r="Q1559" i="5"/>
  <c r="R1559" i="5"/>
  <c r="S1559" i="5"/>
  <c r="T1559" i="5"/>
  <c r="U1559" i="5"/>
  <c r="V1559" i="5"/>
  <c r="W1559" i="5"/>
  <c r="X1559" i="5"/>
  <c r="M1560" i="5"/>
  <c r="N1560" i="5"/>
  <c r="O1560" i="5"/>
  <c r="P1560" i="5"/>
  <c r="Q1560" i="5"/>
  <c r="R1560" i="5"/>
  <c r="S1560" i="5"/>
  <c r="T1560" i="5"/>
  <c r="U1560" i="5"/>
  <c r="V1560" i="5"/>
  <c r="W1560" i="5"/>
  <c r="X1560" i="5"/>
  <c r="M1561" i="5"/>
  <c r="N1561" i="5"/>
  <c r="O1561" i="5"/>
  <c r="P1561" i="5"/>
  <c r="Q1561" i="5"/>
  <c r="R1561" i="5"/>
  <c r="S1561" i="5"/>
  <c r="T1561" i="5"/>
  <c r="U1561" i="5"/>
  <c r="V1561" i="5"/>
  <c r="W1561" i="5"/>
  <c r="X1561" i="5"/>
  <c r="M1562" i="5"/>
  <c r="N1562" i="5"/>
  <c r="O1562" i="5"/>
  <c r="P1562" i="5"/>
  <c r="Q1562" i="5"/>
  <c r="R1562" i="5"/>
  <c r="S1562" i="5"/>
  <c r="T1562" i="5"/>
  <c r="U1562" i="5"/>
  <c r="V1562" i="5"/>
  <c r="W1562" i="5"/>
  <c r="X1562" i="5"/>
  <c r="M1563" i="5"/>
  <c r="N1563" i="5"/>
  <c r="O1563" i="5"/>
  <c r="P1563" i="5"/>
  <c r="Q1563" i="5"/>
  <c r="R1563" i="5"/>
  <c r="S1563" i="5"/>
  <c r="T1563" i="5"/>
  <c r="U1563" i="5"/>
  <c r="V1563" i="5"/>
  <c r="W1563" i="5"/>
  <c r="X1563" i="5"/>
  <c r="M1564" i="5"/>
  <c r="N1564" i="5"/>
  <c r="O1564" i="5"/>
  <c r="P1564" i="5"/>
  <c r="Q1564" i="5"/>
  <c r="R1564" i="5"/>
  <c r="S1564" i="5"/>
  <c r="T1564" i="5"/>
  <c r="U1564" i="5"/>
  <c r="V1564" i="5"/>
  <c r="W1564" i="5"/>
  <c r="X1564" i="5"/>
  <c r="M1565" i="5"/>
  <c r="N1565" i="5"/>
  <c r="O1565" i="5"/>
  <c r="P1565" i="5"/>
  <c r="Q1565" i="5"/>
  <c r="R1565" i="5"/>
  <c r="S1565" i="5"/>
  <c r="T1565" i="5"/>
  <c r="U1565" i="5"/>
  <c r="V1565" i="5"/>
  <c r="W1565" i="5"/>
  <c r="X1565" i="5"/>
  <c r="M1566" i="5"/>
  <c r="N1566" i="5"/>
  <c r="O1566" i="5"/>
  <c r="P1566" i="5"/>
  <c r="Q1566" i="5"/>
  <c r="R1566" i="5"/>
  <c r="S1566" i="5"/>
  <c r="T1566" i="5"/>
  <c r="U1566" i="5"/>
  <c r="V1566" i="5"/>
  <c r="W1566" i="5"/>
  <c r="X1566" i="5"/>
  <c r="M1567" i="5"/>
  <c r="N1567" i="5"/>
  <c r="O1567" i="5"/>
  <c r="P1567" i="5"/>
  <c r="Q1567" i="5"/>
  <c r="R1567" i="5"/>
  <c r="S1567" i="5"/>
  <c r="T1567" i="5"/>
  <c r="U1567" i="5"/>
  <c r="V1567" i="5"/>
  <c r="W1567" i="5"/>
  <c r="X1567" i="5"/>
  <c r="M1568" i="5"/>
  <c r="N1568" i="5"/>
  <c r="O1568" i="5"/>
  <c r="P1568" i="5"/>
  <c r="Q1568" i="5"/>
  <c r="R1568" i="5"/>
  <c r="S1568" i="5"/>
  <c r="T1568" i="5"/>
  <c r="U1568" i="5"/>
  <c r="V1568" i="5"/>
  <c r="W1568" i="5"/>
  <c r="X1568" i="5"/>
  <c r="M1569" i="5"/>
  <c r="N1569" i="5"/>
  <c r="O1569" i="5"/>
  <c r="P1569" i="5"/>
  <c r="Q1569" i="5"/>
  <c r="R1569" i="5"/>
  <c r="S1569" i="5"/>
  <c r="T1569" i="5"/>
  <c r="U1569" i="5"/>
  <c r="V1569" i="5"/>
  <c r="W1569" i="5"/>
  <c r="X1569" i="5"/>
  <c r="M1570" i="5"/>
  <c r="N1570" i="5"/>
  <c r="O1570" i="5"/>
  <c r="P1570" i="5"/>
  <c r="Q1570" i="5"/>
  <c r="R1570" i="5"/>
  <c r="S1570" i="5"/>
  <c r="T1570" i="5"/>
  <c r="U1570" i="5"/>
  <c r="V1570" i="5"/>
  <c r="W1570" i="5"/>
  <c r="X1570" i="5"/>
  <c r="M1571" i="5"/>
  <c r="N1571" i="5"/>
  <c r="O1571" i="5"/>
  <c r="P1571" i="5"/>
  <c r="Q1571" i="5"/>
  <c r="R1571" i="5"/>
  <c r="S1571" i="5"/>
  <c r="T1571" i="5"/>
  <c r="U1571" i="5"/>
  <c r="V1571" i="5"/>
  <c r="W1571" i="5"/>
  <c r="X1571" i="5"/>
  <c r="M1572" i="5"/>
  <c r="N1572" i="5"/>
  <c r="O1572" i="5"/>
  <c r="P1572" i="5"/>
  <c r="Q1572" i="5"/>
  <c r="R1572" i="5"/>
  <c r="S1572" i="5"/>
  <c r="T1572" i="5"/>
  <c r="U1572" i="5"/>
  <c r="V1572" i="5"/>
  <c r="W1572" i="5"/>
  <c r="X1572" i="5"/>
  <c r="M1573" i="5"/>
  <c r="N1573" i="5"/>
  <c r="O1573" i="5"/>
  <c r="P1573" i="5"/>
  <c r="Q1573" i="5"/>
  <c r="R1573" i="5"/>
  <c r="S1573" i="5"/>
  <c r="T1573" i="5"/>
  <c r="U1573" i="5"/>
  <c r="V1573" i="5"/>
  <c r="W1573" i="5"/>
  <c r="X1573" i="5"/>
  <c r="M1574" i="5"/>
  <c r="N1574" i="5"/>
  <c r="O1574" i="5"/>
  <c r="P1574" i="5"/>
  <c r="Q1574" i="5"/>
  <c r="R1574" i="5"/>
  <c r="S1574" i="5"/>
  <c r="T1574" i="5"/>
  <c r="U1574" i="5"/>
  <c r="V1574" i="5"/>
  <c r="W1574" i="5"/>
  <c r="X1574" i="5"/>
  <c r="M1575" i="5"/>
  <c r="N1575" i="5"/>
  <c r="O1575" i="5"/>
  <c r="P1575" i="5"/>
  <c r="Q1575" i="5"/>
  <c r="R1575" i="5"/>
  <c r="S1575" i="5"/>
  <c r="T1575" i="5"/>
  <c r="U1575" i="5"/>
  <c r="V1575" i="5"/>
  <c r="W1575" i="5"/>
  <c r="X1575" i="5"/>
  <c r="M1576" i="5"/>
  <c r="N1576" i="5"/>
  <c r="O1576" i="5"/>
  <c r="P1576" i="5"/>
  <c r="Q1576" i="5"/>
  <c r="R1576" i="5"/>
  <c r="S1576" i="5"/>
  <c r="T1576" i="5"/>
  <c r="U1576" i="5"/>
  <c r="V1576" i="5"/>
  <c r="W1576" i="5"/>
  <c r="X1576" i="5"/>
  <c r="M1577" i="5"/>
  <c r="N1577" i="5"/>
  <c r="O1577" i="5"/>
  <c r="P1577" i="5"/>
  <c r="Q1577" i="5"/>
  <c r="R1577" i="5"/>
  <c r="S1577" i="5"/>
  <c r="T1577" i="5"/>
  <c r="U1577" i="5"/>
  <c r="V1577" i="5"/>
  <c r="W1577" i="5"/>
  <c r="X1577" i="5"/>
  <c r="M1578" i="5"/>
  <c r="N1578" i="5"/>
  <c r="O1578" i="5"/>
  <c r="P1578" i="5"/>
  <c r="Q1578" i="5"/>
  <c r="R1578" i="5"/>
  <c r="S1578" i="5"/>
  <c r="T1578" i="5"/>
  <c r="U1578" i="5"/>
  <c r="V1578" i="5"/>
  <c r="W1578" i="5"/>
  <c r="X1578" i="5"/>
  <c r="M1579" i="5"/>
  <c r="N1579" i="5"/>
  <c r="O1579" i="5"/>
  <c r="P1579" i="5"/>
  <c r="Q1579" i="5"/>
  <c r="R1579" i="5"/>
  <c r="S1579" i="5"/>
  <c r="T1579" i="5"/>
  <c r="U1579" i="5"/>
  <c r="V1579" i="5"/>
  <c r="W1579" i="5"/>
  <c r="X1579" i="5"/>
  <c r="M1580" i="5"/>
  <c r="N1580" i="5"/>
  <c r="O1580" i="5"/>
  <c r="P1580" i="5"/>
  <c r="Q1580" i="5"/>
  <c r="R1580" i="5"/>
  <c r="S1580" i="5"/>
  <c r="T1580" i="5"/>
  <c r="U1580" i="5"/>
  <c r="V1580" i="5"/>
  <c r="W1580" i="5"/>
  <c r="X1580" i="5"/>
  <c r="M1581" i="5"/>
  <c r="N1581" i="5"/>
  <c r="O1581" i="5"/>
  <c r="P1581" i="5"/>
  <c r="Q1581" i="5"/>
  <c r="R1581" i="5"/>
  <c r="S1581" i="5"/>
  <c r="T1581" i="5"/>
  <c r="U1581" i="5"/>
  <c r="V1581" i="5"/>
  <c r="W1581" i="5"/>
  <c r="X1581" i="5"/>
  <c r="M1582" i="5"/>
  <c r="N1582" i="5"/>
  <c r="O1582" i="5"/>
  <c r="P1582" i="5"/>
  <c r="Q1582" i="5"/>
  <c r="R1582" i="5"/>
  <c r="S1582" i="5"/>
  <c r="T1582" i="5"/>
  <c r="U1582" i="5"/>
  <c r="V1582" i="5"/>
  <c r="W1582" i="5"/>
  <c r="X1582" i="5"/>
  <c r="M1583" i="5"/>
  <c r="N1583" i="5"/>
  <c r="O1583" i="5"/>
  <c r="P1583" i="5"/>
  <c r="Q1583" i="5"/>
  <c r="R1583" i="5"/>
  <c r="S1583" i="5"/>
  <c r="T1583" i="5"/>
  <c r="U1583" i="5"/>
  <c r="V1583" i="5"/>
  <c r="W1583" i="5"/>
  <c r="X1583" i="5"/>
  <c r="M1584" i="5"/>
  <c r="N1584" i="5"/>
  <c r="O1584" i="5"/>
  <c r="P1584" i="5"/>
  <c r="Q1584" i="5"/>
  <c r="R1584" i="5"/>
  <c r="S1584" i="5"/>
  <c r="T1584" i="5"/>
  <c r="U1584" i="5"/>
  <c r="V1584" i="5"/>
  <c r="W1584" i="5"/>
  <c r="X1584" i="5"/>
  <c r="M1585" i="5"/>
  <c r="N1585" i="5"/>
  <c r="O1585" i="5"/>
  <c r="P1585" i="5"/>
  <c r="Q1585" i="5"/>
  <c r="R1585" i="5"/>
  <c r="S1585" i="5"/>
  <c r="T1585" i="5"/>
  <c r="U1585" i="5"/>
  <c r="V1585" i="5"/>
  <c r="W1585" i="5"/>
  <c r="X1585" i="5"/>
  <c r="M1586" i="5"/>
  <c r="N1586" i="5"/>
  <c r="O1586" i="5"/>
  <c r="P1586" i="5"/>
  <c r="Q1586" i="5"/>
  <c r="R1586" i="5"/>
  <c r="S1586" i="5"/>
  <c r="T1586" i="5"/>
  <c r="U1586" i="5"/>
  <c r="V1586" i="5"/>
  <c r="W1586" i="5"/>
  <c r="X1586" i="5"/>
  <c r="M1587" i="5"/>
  <c r="N1587" i="5"/>
  <c r="O1587" i="5"/>
  <c r="P1587" i="5"/>
  <c r="Q1587" i="5"/>
  <c r="R1587" i="5"/>
  <c r="S1587" i="5"/>
  <c r="T1587" i="5"/>
  <c r="U1587" i="5"/>
  <c r="V1587" i="5"/>
  <c r="W1587" i="5"/>
  <c r="X1587" i="5"/>
  <c r="M1588" i="5"/>
  <c r="N1588" i="5"/>
  <c r="O1588" i="5"/>
  <c r="P1588" i="5"/>
  <c r="Q1588" i="5"/>
  <c r="R1588" i="5"/>
  <c r="S1588" i="5"/>
  <c r="T1588" i="5"/>
  <c r="U1588" i="5"/>
  <c r="V1588" i="5"/>
  <c r="W1588" i="5"/>
  <c r="X1588" i="5"/>
  <c r="M1589" i="5"/>
  <c r="N1589" i="5"/>
  <c r="O1589" i="5"/>
  <c r="P1589" i="5"/>
  <c r="Q1589" i="5"/>
  <c r="R1589" i="5"/>
  <c r="S1589" i="5"/>
  <c r="T1589" i="5"/>
  <c r="U1589" i="5"/>
  <c r="V1589" i="5"/>
  <c r="W1589" i="5"/>
  <c r="X1589" i="5"/>
  <c r="M1590" i="5"/>
  <c r="N1590" i="5"/>
  <c r="O1590" i="5"/>
  <c r="P1590" i="5"/>
  <c r="Q1590" i="5"/>
  <c r="R1590" i="5"/>
  <c r="S1590" i="5"/>
  <c r="T1590" i="5"/>
  <c r="U1590" i="5"/>
  <c r="V1590" i="5"/>
  <c r="W1590" i="5"/>
  <c r="X1590" i="5"/>
  <c r="M1591" i="5"/>
  <c r="N1591" i="5"/>
  <c r="O1591" i="5"/>
  <c r="P1591" i="5"/>
  <c r="Q1591" i="5"/>
  <c r="R1591" i="5"/>
  <c r="S1591" i="5"/>
  <c r="T1591" i="5"/>
  <c r="U1591" i="5"/>
  <c r="V1591" i="5"/>
  <c r="W1591" i="5"/>
  <c r="X1591" i="5"/>
  <c r="M1592" i="5"/>
  <c r="N1592" i="5"/>
  <c r="O1592" i="5"/>
  <c r="P1592" i="5"/>
  <c r="Q1592" i="5"/>
  <c r="R1592" i="5"/>
  <c r="S1592" i="5"/>
  <c r="T1592" i="5"/>
  <c r="U1592" i="5"/>
  <c r="V1592" i="5"/>
  <c r="W1592" i="5"/>
  <c r="X1592" i="5"/>
  <c r="M1593" i="5"/>
  <c r="N1593" i="5"/>
  <c r="O1593" i="5"/>
  <c r="P1593" i="5"/>
  <c r="Q1593" i="5"/>
  <c r="R1593" i="5"/>
  <c r="S1593" i="5"/>
  <c r="T1593" i="5"/>
  <c r="U1593" i="5"/>
  <c r="V1593" i="5"/>
  <c r="W1593" i="5"/>
  <c r="X1593" i="5"/>
  <c r="M1594" i="5"/>
  <c r="N1594" i="5"/>
  <c r="O1594" i="5"/>
  <c r="P1594" i="5"/>
  <c r="Q1594" i="5"/>
  <c r="R1594" i="5"/>
  <c r="S1594" i="5"/>
  <c r="T1594" i="5"/>
  <c r="U1594" i="5"/>
  <c r="V1594" i="5"/>
  <c r="W1594" i="5"/>
  <c r="X1594" i="5"/>
  <c r="M1595" i="5"/>
  <c r="N1595" i="5"/>
  <c r="O1595" i="5"/>
  <c r="P1595" i="5"/>
  <c r="Q1595" i="5"/>
  <c r="R1595" i="5"/>
  <c r="S1595" i="5"/>
  <c r="T1595" i="5"/>
  <c r="U1595" i="5"/>
  <c r="V1595" i="5"/>
  <c r="W1595" i="5"/>
  <c r="X1595" i="5"/>
  <c r="M1596" i="5"/>
  <c r="N1596" i="5"/>
  <c r="O1596" i="5"/>
  <c r="P1596" i="5"/>
  <c r="Q1596" i="5"/>
  <c r="R1596" i="5"/>
  <c r="S1596" i="5"/>
  <c r="T1596" i="5"/>
  <c r="U1596" i="5"/>
  <c r="V1596" i="5"/>
  <c r="W1596" i="5"/>
  <c r="X1596" i="5"/>
  <c r="M1597" i="5"/>
  <c r="N1597" i="5"/>
  <c r="O1597" i="5"/>
  <c r="P1597" i="5"/>
  <c r="Q1597" i="5"/>
  <c r="R1597" i="5"/>
  <c r="S1597" i="5"/>
  <c r="T1597" i="5"/>
  <c r="U1597" i="5"/>
  <c r="V1597" i="5"/>
  <c r="W1597" i="5"/>
  <c r="X1597" i="5"/>
  <c r="M1598" i="5"/>
  <c r="N1598" i="5"/>
  <c r="O1598" i="5"/>
  <c r="P1598" i="5"/>
  <c r="Q1598" i="5"/>
  <c r="R1598" i="5"/>
  <c r="S1598" i="5"/>
  <c r="T1598" i="5"/>
  <c r="U1598" i="5"/>
  <c r="V1598" i="5"/>
  <c r="W1598" i="5"/>
  <c r="X1598" i="5"/>
  <c r="M1599" i="5"/>
  <c r="N1599" i="5"/>
  <c r="O1599" i="5"/>
  <c r="P1599" i="5"/>
  <c r="Q1599" i="5"/>
  <c r="R1599" i="5"/>
  <c r="S1599" i="5"/>
  <c r="T1599" i="5"/>
  <c r="U1599" i="5"/>
  <c r="V1599" i="5"/>
  <c r="W1599" i="5"/>
  <c r="X1599" i="5"/>
  <c r="M1600" i="5"/>
  <c r="N1600" i="5"/>
  <c r="O1600" i="5"/>
  <c r="P1600" i="5"/>
  <c r="Q1600" i="5"/>
  <c r="R1600" i="5"/>
  <c r="S1600" i="5"/>
  <c r="T1600" i="5"/>
  <c r="U1600" i="5"/>
  <c r="V1600" i="5"/>
  <c r="W1600" i="5"/>
  <c r="X1600" i="5"/>
  <c r="M1601" i="5"/>
  <c r="N1601" i="5"/>
  <c r="O1601" i="5"/>
  <c r="P1601" i="5"/>
  <c r="Q1601" i="5"/>
  <c r="R1601" i="5"/>
  <c r="S1601" i="5"/>
  <c r="T1601" i="5"/>
  <c r="U1601" i="5"/>
  <c r="V1601" i="5"/>
  <c r="W1601" i="5"/>
  <c r="X1601" i="5"/>
  <c r="M1602" i="5"/>
  <c r="N1602" i="5"/>
  <c r="O1602" i="5"/>
  <c r="P1602" i="5"/>
  <c r="Q1602" i="5"/>
  <c r="R1602" i="5"/>
  <c r="S1602" i="5"/>
  <c r="T1602" i="5"/>
  <c r="U1602" i="5"/>
  <c r="V1602" i="5"/>
  <c r="W1602" i="5"/>
  <c r="X1602" i="5"/>
  <c r="M1603" i="5"/>
  <c r="N1603" i="5"/>
  <c r="O1603" i="5"/>
  <c r="P1603" i="5"/>
  <c r="Q1603" i="5"/>
  <c r="R1603" i="5"/>
  <c r="S1603" i="5"/>
  <c r="T1603" i="5"/>
  <c r="U1603" i="5"/>
  <c r="V1603" i="5"/>
  <c r="W1603" i="5"/>
  <c r="X1603" i="5"/>
  <c r="M1604" i="5"/>
  <c r="N1604" i="5"/>
  <c r="O1604" i="5"/>
  <c r="P1604" i="5"/>
  <c r="Q1604" i="5"/>
  <c r="R1604" i="5"/>
  <c r="S1604" i="5"/>
  <c r="T1604" i="5"/>
  <c r="U1604" i="5"/>
  <c r="V1604" i="5"/>
  <c r="W1604" i="5"/>
  <c r="X1604" i="5"/>
  <c r="M1605" i="5"/>
  <c r="N1605" i="5"/>
  <c r="O1605" i="5"/>
  <c r="P1605" i="5"/>
  <c r="Q1605" i="5"/>
  <c r="R1605" i="5"/>
  <c r="S1605" i="5"/>
  <c r="T1605" i="5"/>
  <c r="U1605" i="5"/>
  <c r="V1605" i="5"/>
  <c r="W1605" i="5"/>
  <c r="X1605" i="5"/>
  <c r="M1606" i="5"/>
  <c r="N1606" i="5"/>
  <c r="O1606" i="5"/>
  <c r="P1606" i="5"/>
  <c r="Q1606" i="5"/>
  <c r="R1606" i="5"/>
  <c r="S1606" i="5"/>
  <c r="T1606" i="5"/>
  <c r="U1606" i="5"/>
  <c r="V1606" i="5"/>
  <c r="W1606" i="5"/>
  <c r="X1606" i="5"/>
  <c r="M1607" i="5"/>
  <c r="N1607" i="5"/>
  <c r="O1607" i="5"/>
  <c r="P1607" i="5"/>
  <c r="Q1607" i="5"/>
  <c r="R1607" i="5"/>
  <c r="S1607" i="5"/>
  <c r="T1607" i="5"/>
  <c r="U1607" i="5"/>
  <c r="V1607" i="5"/>
  <c r="W1607" i="5"/>
  <c r="X1607" i="5"/>
  <c r="M1608" i="5"/>
  <c r="N1608" i="5"/>
  <c r="O1608" i="5"/>
  <c r="P1608" i="5"/>
  <c r="Q1608" i="5"/>
  <c r="R1608" i="5"/>
  <c r="S1608" i="5"/>
  <c r="T1608" i="5"/>
  <c r="U1608" i="5"/>
  <c r="V1608" i="5"/>
  <c r="W1608" i="5"/>
  <c r="X1608" i="5"/>
  <c r="M1609" i="5"/>
  <c r="N1609" i="5"/>
  <c r="O1609" i="5"/>
  <c r="P1609" i="5"/>
  <c r="Q1609" i="5"/>
  <c r="R1609" i="5"/>
  <c r="S1609" i="5"/>
  <c r="T1609" i="5"/>
  <c r="U1609" i="5"/>
  <c r="V1609" i="5"/>
  <c r="W1609" i="5"/>
  <c r="X1609" i="5"/>
  <c r="M1610" i="5"/>
  <c r="N1610" i="5"/>
  <c r="O1610" i="5"/>
  <c r="P1610" i="5"/>
  <c r="Q1610" i="5"/>
  <c r="R1610" i="5"/>
  <c r="S1610" i="5"/>
  <c r="T1610" i="5"/>
  <c r="U1610" i="5"/>
  <c r="V1610" i="5"/>
  <c r="W1610" i="5"/>
  <c r="X1610" i="5"/>
  <c r="M1611" i="5"/>
  <c r="N1611" i="5"/>
  <c r="O1611" i="5"/>
  <c r="P1611" i="5"/>
  <c r="Q1611" i="5"/>
  <c r="R1611" i="5"/>
  <c r="S1611" i="5"/>
  <c r="T1611" i="5"/>
  <c r="U1611" i="5"/>
  <c r="V1611" i="5"/>
  <c r="W1611" i="5"/>
  <c r="X1611" i="5"/>
  <c r="M1612" i="5"/>
  <c r="N1612" i="5"/>
  <c r="O1612" i="5"/>
  <c r="P1612" i="5"/>
  <c r="Q1612" i="5"/>
  <c r="R1612" i="5"/>
  <c r="S1612" i="5"/>
  <c r="T1612" i="5"/>
  <c r="U1612" i="5"/>
  <c r="V1612" i="5"/>
  <c r="W1612" i="5"/>
  <c r="X1612" i="5"/>
  <c r="M1613" i="5"/>
  <c r="N1613" i="5"/>
  <c r="O1613" i="5"/>
  <c r="P1613" i="5"/>
  <c r="Q1613" i="5"/>
  <c r="R1613" i="5"/>
  <c r="S1613" i="5"/>
  <c r="T1613" i="5"/>
  <c r="U1613" i="5"/>
  <c r="V1613" i="5"/>
  <c r="W1613" i="5"/>
  <c r="X1613" i="5"/>
  <c r="M1614" i="5"/>
  <c r="N1614" i="5"/>
  <c r="O1614" i="5"/>
  <c r="P1614" i="5"/>
  <c r="Q1614" i="5"/>
  <c r="R1614" i="5"/>
  <c r="S1614" i="5"/>
  <c r="T1614" i="5"/>
  <c r="U1614" i="5"/>
  <c r="V1614" i="5"/>
  <c r="W1614" i="5"/>
  <c r="X1614" i="5"/>
  <c r="M1615" i="5"/>
  <c r="N1615" i="5"/>
  <c r="O1615" i="5"/>
  <c r="P1615" i="5"/>
  <c r="Q1615" i="5"/>
  <c r="R1615" i="5"/>
  <c r="S1615" i="5"/>
  <c r="T1615" i="5"/>
  <c r="U1615" i="5"/>
  <c r="V1615" i="5"/>
  <c r="W1615" i="5"/>
  <c r="X1615" i="5"/>
  <c r="M1616" i="5"/>
  <c r="N1616" i="5"/>
  <c r="O1616" i="5"/>
  <c r="P1616" i="5"/>
  <c r="Q1616" i="5"/>
  <c r="R1616" i="5"/>
  <c r="S1616" i="5"/>
  <c r="T1616" i="5"/>
  <c r="U1616" i="5"/>
  <c r="V1616" i="5"/>
  <c r="W1616" i="5"/>
  <c r="X1616" i="5"/>
  <c r="M1617" i="5"/>
  <c r="N1617" i="5"/>
  <c r="O1617" i="5"/>
  <c r="P1617" i="5"/>
  <c r="Q1617" i="5"/>
  <c r="R1617" i="5"/>
  <c r="S1617" i="5"/>
  <c r="T1617" i="5"/>
  <c r="U1617" i="5"/>
  <c r="V1617" i="5"/>
  <c r="W1617" i="5"/>
  <c r="X1617" i="5"/>
  <c r="M1618" i="5"/>
  <c r="N1618" i="5"/>
  <c r="O1618" i="5"/>
  <c r="P1618" i="5"/>
  <c r="Q1618" i="5"/>
  <c r="R1618" i="5"/>
  <c r="S1618" i="5"/>
  <c r="T1618" i="5"/>
  <c r="U1618" i="5"/>
  <c r="V1618" i="5"/>
  <c r="W1618" i="5"/>
  <c r="X1618" i="5"/>
  <c r="M1619" i="5"/>
  <c r="N1619" i="5"/>
  <c r="O1619" i="5"/>
  <c r="P1619" i="5"/>
  <c r="Q1619" i="5"/>
  <c r="R1619" i="5"/>
  <c r="S1619" i="5"/>
  <c r="T1619" i="5"/>
  <c r="U1619" i="5"/>
  <c r="V1619" i="5"/>
  <c r="W1619" i="5"/>
  <c r="X1619" i="5"/>
  <c r="M1620" i="5"/>
  <c r="N1620" i="5"/>
  <c r="O1620" i="5"/>
  <c r="P1620" i="5"/>
  <c r="Q1620" i="5"/>
  <c r="R1620" i="5"/>
  <c r="S1620" i="5"/>
  <c r="T1620" i="5"/>
  <c r="U1620" i="5"/>
  <c r="V1620" i="5"/>
  <c r="W1620" i="5"/>
  <c r="X1620" i="5"/>
  <c r="M1621" i="5"/>
  <c r="N1621" i="5"/>
  <c r="O1621" i="5"/>
  <c r="P1621" i="5"/>
  <c r="Q1621" i="5"/>
  <c r="R1621" i="5"/>
  <c r="S1621" i="5"/>
  <c r="T1621" i="5"/>
  <c r="U1621" i="5"/>
  <c r="V1621" i="5"/>
  <c r="W1621" i="5"/>
  <c r="X1621" i="5"/>
  <c r="M1622" i="5"/>
  <c r="N1622" i="5"/>
  <c r="O1622" i="5"/>
  <c r="P1622" i="5"/>
  <c r="Q1622" i="5"/>
  <c r="R1622" i="5"/>
  <c r="S1622" i="5"/>
  <c r="T1622" i="5"/>
  <c r="U1622" i="5"/>
  <c r="V1622" i="5"/>
  <c r="W1622" i="5"/>
  <c r="X1622" i="5"/>
  <c r="M1623" i="5"/>
  <c r="N1623" i="5"/>
  <c r="O1623" i="5"/>
  <c r="P1623" i="5"/>
  <c r="Q1623" i="5"/>
  <c r="R1623" i="5"/>
  <c r="S1623" i="5"/>
  <c r="T1623" i="5"/>
  <c r="U1623" i="5"/>
  <c r="V1623" i="5"/>
  <c r="W1623" i="5"/>
  <c r="X1623" i="5"/>
  <c r="M1624" i="5"/>
  <c r="N1624" i="5"/>
  <c r="O1624" i="5"/>
  <c r="P1624" i="5"/>
  <c r="Q1624" i="5"/>
  <c r="R1624" i="5"/>
  <c r="S1624" i="5"/>
  <c r="T1624" i="5"/>
  <c r="U1624" i="5"/>
  <c r="V1624" i="5"/>
  <c r="W1624" i="5"/>
  <c r="X1624" i="5"/>
  <c r="M1625" i="5"/>
  <c r="N1625" i="5"/>
  <c r="O1625" i="5"/>
  <c r="P1625" i="5"/>
  <c r="Q1625" i="5"/>
  <c r="R1625" i="5"/>
  <c r="S1625" i="5"/>
  <c r="T1625" i="5"/>
  <c r="U1625" i="5"/>
  <c r="V1625" i="5"/>
  <c r="W1625" i="5"/>
  <c r="X1625" i="5"/>
  <c r="M1626" i="5"/>
  <c r="N1626" i="5"/>
  <c r="O1626" i="5"/>
  <c r="P1626" i="5"/>
  <c r="Q1626" i="5"/>
  <c r="R1626" i="5"/>
  <c r="S1626" i="5"/>
  <c r="T1626" i="5"/>
  <c r="U1626" i="5"/>
  <c r="V1626" i="5"/>
  <c r="W1626" i="5"/>
  <c r="X1626" i="5"/>
  <c r="M1627" i="5"/>
  <c r="N1627" i="5"/>
  <c r="O1627" i="5"/>
  <c r="P1627" i="5"/>
  <c r="Q1627" i="5"/>
  <c r="R1627" i="5"/>
  <c r="S1627" i="5"/>
  <c r="T1627" i="5"/>
  <c r="U1627" i="5"/>
  <c r="V1627" i="5"/>
  <c r="W1627" i="5"/>
  <c r="X1627" i="5"/>
  <c r="M1628" i="5"/>
  <c r="N1628" i="5"/>
  <c r="O1628" i="5"/>
  <c r="P1628" i="5"/>
  <c r="Q1628" i="5"/>
  <c r="R1628" i="5"/>
  <c r="S1628" i="5"/>
  <c r="T1628" i="5"/>
  <c r="U1628" i="5"/>
  <c r="V1628" i="5"/>
  <c r="W1628" i="5"/>
  <c r="X1628" i="5"/>
  <c r="M1629" i="5"/>
  <c r="N1629" i="5"/>
  <c r="O1629" i="5"/>
  <c r="P1629" i="5"/>
  <c r="Q1629" i="5"/>
  <c r="R1629" i="5"/>
  <c r="S1629" i="5"/>
  <c r="T1629" i="5"/>
  <c r="U1629" i="5"/>
  <c r="V1629" i="5"/>
  <c r="W1629" i="5"/>
  <c r="X1629" i="5"/>
  <c r="M1630" i="5"/>
  <c r="N1630" i="5"/>
  <c r="O1630" i="5"/>
  <c r="P1630" i="5"/>
  <c r="Q1630" i="5"/>
  <c r="R1630" i="5"/>
  <c r="S1630" i="5"/>
  <c r="T1630" i="5"/>
  <c r="U1630" i="5"/>
  <c r="V1630" i="5"/>
  <c r="W1630" i="5"/>
  <c r="X1630" i="5"/>
  <c r="M1631" i="5"/>
  <c r="N1631" i="5"/>
  <c r="O1631" i="5"/>
  <c r="P1631" i="5"/>
  <c r="Q1631" i="5"/>
  <c r="R1631" i="5"/>
  <c r="S1631" i="5"/>
  <c r="T1631" i="5"/>
  <c r="U1631" i="5"/>
  <c r="V1631" i="5"/>
  <c r="W1631" i="5"/>
  <c r="X1631" i="5"/>
  <c r="M1632" i="5"/>
  <c r="N1632" i="5"/>
  <c r="O1632" i="5"/>
  <c r="P1632" i="5"/>
  <c r="Q1632" i="5"/>
  <c r="R1632" i="5"/>
  <c r="S1632" i="5"/>
  <c r="T1632" i="5"/>
  <c r="U1632" i="5"/>
  <c r="V1632" i="5"/>
  <c r="W1632" i="5"/>
  <c r="X1632" i="5"/>
  <c r="M1633" i="5"/>
  <c r="N1633" i="5"/>
  <c r="O1633" i="5"/>
  <c r="P1633" i="5"/>
  <c r="Q1633" i="5"/>
  <c r="R1633" i="5"/>
  <c r="S1633" i="5"/>
  <c r="T1633" i="5"/>
  <c r="U1633" i="5"/>
  <c r="V1633" i="5"/>
  <c r="W1633" i="5"/>
  <c r="X1633" i="5"/>
  <c r="M1634" i="5"/>
  <c r="N1634" i="5"/>
  <c r="O1634" i="5"/>
  <c r="P1634" i="5"/>
  <c r="Q1634" i="5"/>
  <c r="R1634" i="5"/>
  <c r="S1634" i="5"/>
  <c r="T1634" i="5"/>
  <c r="U1634" i="5"/>
  <c r="V1634" i="5"/>
  <c r="W1634" i="5"/>
  <c r="X1634" i="5"/>
  <c r="M1635" i="5"/>
  <c r="N1635" i="5"/>
  <c r="O1635" i="5"/>
  <c r="P1635" i="5"/>
  <c r="Q1635" i="5"/>
  <c r="R1635" i="5"/>
  <c r="S1635" i="5"/>
  <c r="T1635" i="5"/>
  <c r="U1635" i="5"/>
  <c r="V1635" i="5"/>
  <c r="W1635" i="5"/>
  <c r="X1635" i="5"/>
  <c r="M1636" i="5"/>
  <c r="N1636" i="5"/>
  <c r="O1636" i="5"/>
  <c r="P1636" i="5"/>
  <c r="Q1636" i="5"/>
  <c r="R1636" i="5"/>
  <c r="S1636" i="5"/>
  <c r="T1636" i="5"/>
  <c r="U1636" i="5"/>
  <c r="V1636" i="5"/>
  <c r="W1636" i="5"/>
  <c r="X1636" i="5"/>
  <c r="M1637" i="5"/>
  <c r="N1637" i="5"/>
  <c r="O1637" i="5"/>
  <c r="P1637" i="5"/>
  <c r="Q1637" i="5"/>
  <c r="R1637" i="5"/>
  <c r="S1637" i="5"/>
  <c r="T1637" i="5"/>
  <c r="U1637" i="5"/>
  <c r="V1637" i="5"/>
  <c r="W1637" i="5"/>
  <c r="X1637" i="5"/>
  <c r="M1638" i="5"/>
  <c r="N1638" i="5"/>
  <c r="O1638" i="5"/>
  <c r="P1638" i="5"/>
  <c r="Q1638" i="5"/>
  <c r="R1638" i="5"/>
  <c r="S1638" i="5"/>
  <c r="T1638" i="5"/>
  <c r="U1638" i="5"/>
  <c r="V1638" i="5"/>
  <c r="W1638" i="5"/>
  <c r="X1638" i="5"/>
  <c r="M1639" i="5"/>
  <c r="N1639" i="5"/>
  <c r="O1639" i="5"/>
  <c r="P1639" i="5"/>
  <c r="Q1639" i="5"/>
  <c r="R1639" i="5"/>
  <c r="S1639" i="5"/>
  <c r="T1639" i="5"/>
  <c r="U1639" i="5"/>
  <c r="V1639" i="5"/>
  <c r="W1639" i="5"/>
  <c r="X1639" i="5"/>
  <c r="M1640" i="5"/>
  <c r="N1640" i="5"/>
  <c r="O1640" i="5"/>
  <c r="P1640" i="5"/>
  <c r="Q1640" i="5"/>
  <c r="R1640" i="5"/>
  <c r="S1640" i="5"/>
  <c r="T1640" i="5"/>
  <c r="U1640" i="5"/>
  <c r="V1640" i="5"/>
  <c r="W1640" i="5"/>
  <c r="X1640" i="5"/>
  <c r="M1641" i="5"/>
  <c r="N1641" i="5"/>
  <c r="O1641" i="5"/>
  <c r="P1641" i="5"/>
  <c r="Q1641" i="5"/>
  <c r="R1641" i="5"/>
  <c r="S1641" i="5"/>
  <c r="T1641" i="5"/>
  <c r="U1641" i="5"/>
  <c r="V1641" i="5"/>
  <c r="W1641" i="5"/>
  <c r="X1641" i="5"/>
  <c r="M1642" i="5"/>
  <c r="N1642" i="5"/>
  <c r="O1642" i="5"/>
  <c r="P1642" i="5"/>
  <c r="Q1642" i="5"/>
  <c r="R1642" i="5"/>
  <c r="S1642" i="5"/>
  <c r="T1642" i="5"/>
  <c r="U1642" i="5"/>
  <c r="V1642" i="5"/>
  <c r="W1642" i="5"/>
  <c r="X1642" i="5"/>
  <c r="M1643" i="5"/>
  <c r="N1643" i="5"/>
  <c r="O1643" i="5"/>
  <c r="P1643" i="5"/>
  <c r="Q1643" i="5"/>
  <c r="R1643" i="5"/>
  <c r="S1643" i="5"/>
  <c r="T1643" i="5"/>
  <c r="U1643" i="5"/>
  <c r="V1643" i="5"/>
  <c r="W1643" i="5"/>
  <c r="X1643" i="5"/>
  <c r="M1644" i="5"/>
  <c r="N1644" i="5"/>
  <c r="O1644" i="5"/>
  <c r="P1644" i="5"/>
  <c r="Q1644" i="5"/>
  <c r="R1644" i="5"/>
  <c r="S1644" i="5"/>
  <c r="T1644" i="5"/>
  <c r="U1644" i="5"/>
  <c r="V1644" i="5"/>
  <c r="W1644" i="5"/>
  <c r="X1644" i="5"/>
  <c r="M1645" i="5"/>
  <c r="N1645" i="5"/>
  <c r="O1645" i="5"/>
  <c r="P1645" i="5"/>
  <c r="Q1645" i="5"/>
  <c r="R1645" i="5"/>
  <c r="S1645" i="5"/>
  <c r="T1645" i="5"/>
  <c r="U1645" i="5"/>
  <c r="V1645" i="5"/>
  <c r="W1645" i="5"/>
  <c r="X1645" i="5"/>
  <c r="M1646" i="5"/>
  <c r="N1646" i="5"/>
  <c r="O1646" i="5"/>
  <c r="P1646" i="5"/>
  <c r="Q1646" i="5"/>
  <c r="R1646" i="5"/>
  <c r="S1646" i="5"/>
  <c r="T1646" i="5"/>
  <c r="U1646" i="5"/>
  <c r="V1646" i="5"/>
  <c r="W1646" i="5"/>
  <c r="X1646" i="5"/>
  <c r="M1647" i="5"/>
  <c r="N1647" i="5"/>
  <c r="O1647" i="5"/>
  <c r="P1647" i="5"/>
  <c r="Q1647" i="5"/>
  <c r="R1647" i="5"/>
  <c r="S1647" i="5"/>
  <c r="T1647" i="5"/>
  <c r="U1647" i="5"/>
  <c r="V1647" i="5"/>
  <c r="W1647" i="5"/>
  <c r="X1647" i="5"/>
  <c r="M1648" i="5"/>
  <c r="N1648" i="5"/>
  <c r="O1648" i="5"/>
  <c r="P1648" i="5"/>
  <c r="Q1648" i="5"/>
  <c r="R1648" i="5"/>
  <c r="S1648" i="5"/>
  <c r="T1648" i="5"/>
  <c r="U1648" i="5"/>
  <c r="V1648" i="5"/>
  <c r="W1648" i="5"/>
  <c r="X1648" i="5"/>
  <c r="M1649" i="5"/>
  <c r="N1649" i="5"/>
  <c r="O1649" i="5"/>
  <c r="P1649" i="5"/>
  <c r="Q1649" i="5"/>
  <c r="R1649" i="5"/>
  <c r="S1649" i="5"/>
  <c r="T1649" i="5"/>
  <c r="U1649" i="5"/>
  <c r="V1649" i="5"/>
  <c r="W1649" i="5"/>
  <c r="X1649" i="5"/>
  <c r="M1650" i="5"/>
  <c r="N1650" i="5"/>
  <c r="O1650" i="5"/>
  <c r="P1650" i="5"/>
  <c r="Q1650" i="5"/>
  <c r="R1650" i="5"/>
  <c r="S1650" i="5"/>
  <c r="T1650" i="5"/>
  <c r="U1650" i="5"/>
  <c r="V1650" i="5"/>
  <c r="W1650" i="5"/>
  <c r="X1650" i="5"/>
  <c r="M1651" i="5"/>
  <c r="N1651" i="5"/>
  <c r="O1651" i="5"/>
  <c r="P1651" i="5"/>
  <c r="Q1651" i="5"/>
  <c r="R1651" i="5"/>
  <c r="S1651" i="5"/>
  <c r="T1651" i="5"/>
  <c r="U1651" i="5"/>
  <c r="V1651" i="5"/>
  <c r="W1651" i="5"/>
  <c r="X1651" i="5"/>
  <c r="M1652" i="5"/>
  <c r="N1652" i="5"/>
  <c r="O1652" i="5"/>
  <c r="P1652" i="5"/>
  <c r="Q1652" i="5"/>
  <c r="R1652" i="5"/>
  <c r="S1652" i="5"/>
  <c r="T1652" i="5"/>
  <c r="U1652" i="5"/>
  <c r="V1652" i="5"/>
  <c r="W1652" i="5"/>
  <c r="X1652" i="5"/>
  <c r="M1653" i="5"/>
  <c r="N1653" i="5"/>
  <c r="O1653" i="5"/>
  <c r="P1653" i="5"/>
  <c r="Q1653" i="5"/>
  <c r="R1653" i="5"/>
  <c r="S1653" i="5"/>
  <c r="T1653" i="5"/>
  <c r="U1653" i="5"/>
  <c r="V1653" i="5"/>
  <c r="W1653" i="5"/>
  <c r="X1653" i="5"/>
  <c r="M1654" i="5"/>
  <c r="N1654" i="5"/>
  <c r="O1654" i="5"/>
  <c r="P1654" i="5"/>
  <c r="Q1654" i="5"/>
  <c r="R1654" i="5"/>
  <c r="S1654" i="5"/>
  <c r="T1654" i="5"/>
  <c r="U1654" i="5"/>
  <c r="V1654" i="5"/>
  <c r="W1654" i="5"/>
  <c r="X1654" i="5"/>
  <c r="M1655" i="5"/>
  <c r="N1655" i="5"/>
  <c r="O1655" i="5"/>
  <c r="P1655" i="5"/>
  <c r="Q1655" i="5"/>
  <c r="R1655" i="5"/>
  <c r="S1655" i="5"/>
  <c r="T1655" i="5"/>
  <c r="U1655" i="5"/>
  <c r="V1655" i="5"/>
  <c r="W1655" i="5"/>
  <c r="X1655" i="5"/>
  <c r="M1656" i="5"/>
  <c r="N1656" i="5"/>
  <c r="O1656" i="5"/>
  <c r="P1656" i="5"/>
  <c r="Q1656" i="5"/>
  <c r="R1656" i="5"/>
  <c r="S1656" i="5"/>
  <c r="T1656" i="5"/>
  <c r="U1656" i="5"/>
  <c r="V1656" i="5"/>
  <c r="W1656" i="5"/>
  <c r="X1656" i="5"/>
  <c r="M1657" i="5"/>
  <c r="N1657" i="5"/>
  <c r="O1657" i="5"/>
  <c r="P1657" i="5"/>
  <c r="Q1657" i="5"/>
  <c r="R1657" i="5"/>
  <c r="S1657" i="5"/>
  <c r="T1657" i="5"/>
  <c r="U1657" i="5"/>
  <c r="V1657" i="5"/>
  <c r="W1657" i="5"/>
  <c r="X1657" i="5"/>
  <c r="M1658" i="5"/>
  <c r="N1658" i="5"/>
  <c r="O1658" i="5"/>
  <c r="P1658" i="5"/>
  <c r="Q1658" i="5"/>
  <c r="R1658" i="5"/>
  <c r="S1658" i="5"/>
  <c r="T1658" i="5"/>
  <c r="U1658" i="5"/>
  <c r="V1658" i="5"/>
  <c r="W1658" i="5"/>
  <c r="X1658" i="5"/>
  <c r="M1659" i="5"/>
  <c r="N1659" i="5"/>
  <c r="O1659" i="5"/>
  <c r="P1659" i="5"/>
  <c r="Q1659" i="5"/>
  <c r="R1659" i="5"/>
  <c r="S1659" i="5"/>
  <c r="T1659" i="5"/>
  <c r="U1659" i="5"/>
  <c r="V1659" i="5"/>
  <c r="W1659" i="5"/>
  <c r="X1659" i="5"/>
  <c r="M1660" i="5"/>
  <c r="N1660" i="5"/>
  <c r="O1660" i="5"/>
  <c r="P1660" i="5"/>
  <c r="Q1660" i="5"/>
  <c r="R1660" i="5"/>
  <c r="S1660" i="5"/>
  <c r="T1660" i="5"/>
  <c r="U1660" i="5"/>
  <c r="V1660" i="5"/>
  <c r="W1660" i="5"/>
  <c r="X1660" i="5"/>
  <c r="M1661" i="5"/>
  <c r="N1661" i="5"/>
  <c r="O1661" i="5"/>
  <c r="P1661" i="5"/>
  <c r="Q1661" i="5"/>
  <c r="R1661" i="5"/>
  <c r="S1661" i="5"/>
  <c r="T1661" i="5"/>
  <c r="U1661" i="5"/>
  <c r="V1661" i="5"/>
  <c r="W1661" i="5"/>
  <c r="X1661" i="5"/>
  <c r="M1662" i="5"/>
  <c r="N1662" i="5"/>
  <c r="O1662" i="5"/>
  <c r="P1662" i="5"/>
  <c r="Q1662" i="5"/>
  <c r="R1662" i="5"/>
  <c r="S1662" i="5"/>
  <c r="T1662" i="5"/>
  <c r="U1662" i="5"/>
  <c r="V1662" i="5"/>
  <c r="W1662" i="5"/>
  <c r="X1662" i="5"/>
  <c r="M1663" i="5"/>
  <c r="N1663" i="5"/>
  <c r="O1663" i="5"/>
  <c r="P1663" i="5"/>
  <c r="Q1663" i="5"/>
  <c r="R1663" i="5"/>
  <c r="S1663" i="5"/>
  <c r="T1663" i="5"/>
  <c r="U1663" i="5"/>
  <c r="V1663" i="5"/>
  <c r="W1663" i="5"/>
  <c r="X1663" i="5"/>
  <c r="M1664" i="5"/>
  <c r="N1664" i="5"/>
  <c r="O1664" i="5"/>
  <c r="P1664" i="5"/>
  <c r="Q1664" i="5"/>
  <c r="R1664" i="5"/>
  <c r="S1664" i="5"/>
  <c r="T1664" i="5"/>
  <c r="U1664" i="5"/>
  <c r="V1664" i="5"/>
  <c r="W1664" i="5"/>
  <c r="X1664" i="5"/>
  <c r="M1665" i="5"/>
  <c r="N1665" i="5"/>
  <c r="O1665" i="5"/>
  <c r="P1665" i="5"/>
  <c r="Q1665" i="5"/>
  <c r="R1665" i="5"/>
  <c r="S1665" i="5"/>
  <c r="T1665" i="5"/>
  <c r="U1665" i="5"/>
  <c r="V1665" i="5"/>
  <c r="W1665" i="5"/>
  <c r="X1665" i="5"/>
  <c r="M1666" i="5"/>
  <c r="N1666" i="5"/>
  <c r="O1666" i="5"/>
  <c r="P1666" i="5"/>
  <c r="Q1666" i="5"/>
  <c r="R1666" i="5"/>
  <c r="S1666" i="5"/>
  <c r="T1666" i="5"/>
  <c r="U1666" i="5"/>
  <c r="V1666" i="5"/>
  <c r="W1666" i="5"/>
  <c r="X1666" i="5"/>
  <c r="M1667" i="5"/>
  <c r="N1667" i="5"/>
  <c r="O1667" i="5"/>
  <c r="P1667" i="5"/>
  <c r="Q1667" i="5"/>
  <c r="R1667" i="5"/>
  <c r="S1667" i="5"/>
  <c r="T1667" i="5"/>
  <c r="U1667" i="5"/>
  <c r="V1667" i="5"/>
  <c r="W1667" i="5"/>
  <c r="X1667" i="5"/>
  <c r="M1668" i="5"/>
  <c r="N1668" i="5"/>
  <c r="O1668" i="5"/>
  <c r="P1668" i="5"/>
  <c r="Q1668" i="5"/>
  <c r="R1668" i="5"/>
  <c r="S1668" i="5"/>
  <c r="T1668" i="5"/>
  <c r="U1668" i="5"/>
  <c r="V1668" i="5"/>
  <c r="W1668" i="5"/>
  <c r="X1668" i="5"/>
  <c r="M1669" i="5"/>
  <c r="N1669" i="5"/>
  <c r="O1669" i="5"/>
  <c r="P1669" i="5"/>
  <c r="Q1669" i="5"/>
  <c r="R1669" i="5"/>
  <c r="S1669" i="5"/>
  <c r="T1669" i="5"/>
  <c r="U1669" i="5"/>
  <c r="V1669" i="5"/>
  <c r="W1669" i="5"/>
  <c r="X1669" i="5"/>
  <c r="M1670" i="5"/>
  <c r="N1670" i="5"/>
  <c r="O1670" i="5"/>
  <c r="P1670" i="5"/>
  <c r="Q1670" i="5"/>
  <c r="R1670" i="5"/>
  <c r="S1670" i="5"/>
  <c r="T1670" i="5"/>
  <c r="U1670" i="5"/>
  <c r="V1670" i="5"/>
  <c r="W1670" i="5"/>
  <c r="X1670" i="5"/>
  <c r="M1671" i="5"/>
  <c r="N1671" i="5"/>
  <c r="O1671" i="5"/>
  <c r="P1671" i="5"/>
  <c r="Q1671" i="5"/>
  <c r="R1671" i="5"/>
  <c r="S1671" i="5"/>
  <c r="T1671" i="5"/>
  <c r="U1671" i="5"/>
  <c r="V1671" i="5"/>
  <c r="W1671" i="5"/>
  <c r="X1671" i="5"/>
  <c r="M1672" i="5"/>
  <c r="N1672" i="5"/>
  <c r="O1672" i="5"/>
  <c r="P1672" i="5"/>
  <c r="Q1672" i="5"/>
  <c r="R1672" i="5"/>
  <c r="S1672" i="5"/>
  <c r="T1672" i="5"/>
  <c r="U1672" i="5"/>
  <c r="V1672" i="5"/>
  <c r="W1672" i="5"/>
  <c r="X1672" i="5"/>
  <c r="M1673" i="5"/>
  <c r="N1673" i="5"/>
  <c r="O1673" i="5"/>
  <c r="P1673" i="5"/>
  <c r="Q1673" i="5"/>
  <c r="R1673" i="5"/>
  <c r="S1673" i="5"/>
  <c r="T1673" i="5"/>
  <c r="U1673" i="5"/>
  <c r="V1673" i="5"/>
  <c r="W1673" i="5"/>
  <c r="X1673" i="5"/>
  <c r="M1674" i="5"/>
  <c r="N1674" i="5"/>
  <c r="O1674" i="5"/>
  <c r="P1674" i="5"/>
  <c r="Q1674" i="5"/>
  <c r="R1674" i="5"/>
  <c r="S1674" i="5"/>
  <c r="T1674" i="5"/>
  <c r="U1674" i="5"/>
  <c r="V1674" i="5"/>
  <c r="W1674" i="5"/>
  <c r="X1674" i="5"/>
  <c r="M1675" i="5"/>
  <c r="N1675" i="5"/>
  <c r="O1675" i="5"/>
  <c r="P1675" i="5"/>
  <c r="Q1675" i="5"/>
  <c r="R1675" i="5"/>
  <c r="S1675" i="5"/>
  <c r="T1675" i="5"/>
  <c r="U1675" i="5"/>
  <c r="V1675" i="5"/>
  <c r="W1675" i="5"/>
  <c r="X1675" i="5"/>
  <c r="M1676" i="5"/>
  <c r="N1676" i="5"/>
  <c r="O1676" i="5"/>
  <c r="P1676" i="5"/>
  <c r="Q1676" i="5"/>
  <c r="R1676" i="5"/>
  <c r="S1676" i="5"/>
  <c r="T1676" i="5"/>
  <c r="U1676" i="5"/>
  <c r="V1676" i="5"/>
  <c r="W1676" i="5"/>
  <c r="X1676" i="5"/>
  <c r="M1677" i="5"/>
  <c r="N1677" i="5"/>
  <c r="O1677" i="5"/>
  <c r="P1677" i="5"/>
  <c r="Q1677" i="5"/>
  <c r="R1677" i="5"/>
  <c r="S1677" i="5"/>
  <c r="T1677" i="5"/>
  <c r="U1677" i="5"/>
  <c r="V1677" i="5"/>
  <c r="W1677" i="5"/>
  <c r="X1677" i="5"/>
  <c r="M1678" i="5"/>
  <c r="N1678" i="5"/>
  <c r="O1678" i="5"/>
  <c r="P1678" i="5"/>
  <c r="Q1678" i="5"/>
  <c r="R1678" i="5"/>
  <c r="S1678" i="5"/>
  <c r="T1678" i="5"/>
  <c r="U1678" i="5"/>
  <c r="V1678" i="5"/>
  <c r="W1678" i="5"/>
  <c r="X1678" i="5"/>
  <c r="M1679" i="5"/>
  <c r="N1679" i="5"/>
  <c r="O1679" i="5"/>
  <c r="P1679" i="5"/>
  <c r="Q1679" i="5"/>
  <c r="R1679" i="5"/>
  <c r="S1679" i="5"/>
  <c r="T1679" i="5"/>
  <c r="U1679" i="5"/>
  <c r="V1679" i="5"/>
  <c r="W1679" i="5"/>
  <c r="X1679" i="5"/>
  <c r="M1680" i="5"/>
  <c r="N1680" i="5"/>
  <c r="O1680" i="5"/>
  <c r="P1680" i="5"/>
  <c r="Q1680" i="5"/>
  <c r="R1680" i="5"/>
  <c r="S1680" i="5"/>
  <c r="T1680" i="5"/>
  <c r="U1680" i="5"/>
  <c r="V1680" i="5"/>
  <c r="W1680" i="5"/>
  <c r="X1680" i="5"/>
  <c r="M1681" i="5"/>
  <c r="N1681" i="5"/>
  <c r="O1681" i="5"/>
  <c r="P1681" i="5"/>
  <c r="Q1681" i="5"/>
  <c r="R1681" i="5"/>
  <c r="S1681" i="5"/>
  <c r="T1681" i="5"/>
  <c r="U1681" i="5"/>
  <c r="V1681" i="5"/>
  <c r="W1681" i="5"/>
  <c r="X1681" i="5"/>
  <c r="M1682" i="5"/>
  <c r="N1682" i="5"/>
  <c r="O1682" i="5"/>
  <c r="P1682" i="5"/>
  <c r="Q1682" i="5"/>
  <c r="R1682" i="5"/>
  <c r="S1682" i="5"/>
  <c r="T1682" i="5"/>
  <c r="U1682" i="5"/>
  <c r="V1682" i="5"/>
  <c r="W1682" i="5"/>
  <c r="X1682" i="5"/>
  <c r="M1683" i="5"/>
  <c r="N1683" i="5"/>
  <c r="O1683" i="5"/>
  <c r="P1683" i="5"/>
  <c r="Q1683" i="5"/>
  <c r="R1683" i="5"/>
  <c r="S1683" i="5"/>
  <c r="T1683" i="5"/>
  <c r="U1683" i="5"/>
  <c r="V1683" i="5"/>
  <c r="W1683" i="5"/>
  <c r="X1683" i="5"/>
  <c r="M1684" i="5"/>
  <c r="N1684" i="5"/>
  <c r="O1684" i="5"/>
  <c r="P1684" i="5"/>
  <c r="Q1684" i="5"/>
  <c r="R1684" i="5"/>
  <c r="S1684" i="5"/>
  <c r="T1684" i="5"/>
  <c r="U1684" i="5"/>
  <c r="V1684" i="5"/>
  <c r="W1684" i="5"/>
  <c r="X1684" i="5"/>
  <c r="M1685" i="5"/>
  <c r="N1685" i="5"/>
  <c r="O1685" i="5"/>
  <c r="P1685" i="5"/>
  <c r="Q1685" i="5"/>
  <c r="R1685" i="5"/>
  <c r="S1685" i="5"/>
  <c r="T1685" i="5"/>
  <c r="U1685" i="5"/>
  <c r="V1685" i="5"/>
  <c r="W1685" i="5"/>
  <c r="X1685" i="5"/>
  <c r="M1686" i="5"/>
  <c r="N1686" i="5"/>
  <c r="O1686" i="5"/>
  <c r="P1686" i="5"/>
  <c r="Q1686" i="5"/>
  <c r="R1686" i="5"/>
  <c r="S1686" i="5"/>
  <c r="T1686" i="5"/>
  <c r="U1686" i="5"/>
  <c r="V1686" i="5"/>
  <c r="W1686" i="5"/>
  <c r="X1686" i="5"/>
  <c r="M1687" i="5"/>
  <c r="N1687" i="5"/>
  <c r="O1687" i="5"/>
  <c r="P1687" i="5"/>
  <c r="Q1687" i="5"/>
  <c r="R1687" i="5"/>
  <c r="S1687" i="5"/>
  <c r="T1687" i="5"/>
  <c r="U1687" i="5"/>
  <c r="V1687" i="5"/>
  <c r="W1687" i="5"/>
  <c r="X1687" i="5"/>
  <c r="M1688" i="5"/>
  <c r="N1688" i="5"/>
  <c r="O1688" i="5"/>
  <c r="P1688" i="5"/>
  <c r="Q1688" i="5"/>
  <c r="R1688" i="5"/>
  <c r="S1688" i="5"/>
  <c r="T1688" i="5"/>
  <c r="U1688" i="5"/>
  <c r="V1688" i="5"/>
  <c r="W1688" i="5"/>
  <c r="X1688" i="5"/>
  <c r="M1689" i="5"/>
  <c r="N1689" i="5"/>
  <c r="O1689" i="5"/>
  <c r="P1689" i="5"/>
  <c r="Q1689" i="5"/>
  <c r="R1689" i="5"/>
  <c r="S1689" i="5"/>
  <c r="T1689" i="5"/>
  <c r="U1689" i="5"/>
  <c r="V1689" i="5"/>
  <c r="W1689" i="5"/>
  <c r="X1689" i="5"/>
  <c r="M1690" i="5"/>
  <c r="N1690" i="5"/>
  <c r="O1690" i="5"/>
  <c r="P1690" i="5"/>
  <c r="Q1690" i="5"/>
  <c r="R1690" i="5"/>
  <c r="S1690" i="5"/>
  <c r="T1690" i="5"/>
  <c r="U1690" i="5"/>
  <c r="V1690" i="5"/>
  <c r="W1690" i="5"/>
  <c r="X1690" i="5"/>
  <c r="M1691" i="5"/>
  <c r="N1691" i="5"/>
  <c r="O1691" i="5"/>
  <c r="P1691" i="5"/>
  <c r="Q1691" i="5"/>
  <c r="R1691" i="5"/>
  <c r="S1691" i="5"/>
  <c r="T1691" i="5"/>
  <c r="U1691" i="5"/>
  <c r="V1691" i="5"/>
  <c r="W1691" i="5"/>
  <c r="X1691" i="5"/>
  <c r="M1692" i="5"/>
  <c r="N1692" i="5"/>
  <c r="O1692" i="5"/>
  <c r="P1692" i="5"/>
  <c r="Q1692" i="5"/>
  <c r="R1692" i="5"/>
  <c r="S1692" i="5"/>
  <c r="T1692" i="5"/>
  <c r="U1692" i="5"/>
  <c r="V1692" i="5"/>
  <c r="W1692" i="5"/>
  <c r="X1692" i="5"/>
  <c r="M1693" i="5"/>
  <c r="N1693" i="5"/>
  <c r="O1693" i="5"/>
  <c r="P1693" i="5"/>
  <c r="Q1693" i="5"/>
  <c r="R1693" i="5"/>
  <c r="S1693" i="5"/>
  <c r="T1693" i="5"/>
  <c r="U1693" i="5"/>
  <c r="V1693" i="5"/>
  <c r="W1693" i="5"/>
  <c r="X1693" i="5"/>
  <c r="M1694" i="5"/>
  <c r="N1694" i="5"/>
  <c r="O1694" i="5"/>
  <c r="P1694" i="5"/>
  <c r="Q1694" i="5"/>
  <c r="R1694" i="5"/>
  <c r="S1694" i="5"/>
  <c r="T1694" i="5"/>
  <c r="U1694" i="5"/>
  <c r="V1694" i="5"/>
  <c r="W1694" i="5"/>
  <c r="X1694" i="5"/>
  <c r="M1695" i="5"/>
  <c r="N1695" i="5"/>
  <c r="O1695" i="5"/>
  <c r="P1695" i="5"/>
  <c r="Q1695" i="5"/>
  <c r="R1695" i="5"/>
  <c r="S1695" i="5"/>
  <c r="T1695" i="5"/>
  <c r="U1695" i="5"/>
  <c r="V1695" i="5"/>
  <c r="W1695" i="5"/>
  <c r="X1695" i="5"/>
  <c r="M1696" i="5"/>
  <c r="N1696" i="5"/>
  <c r="O1696" i="5"/>
  <c r="P1696" i="5"/>
  <c r="Q1696" i="5"/>
  <c r="R1696" i="5"/>
  <c r="S1696" i="5"/>
  <c r="T1696" i="5"/>
  <c r="U1696" i="5"/>
  <c r="V1696" i="5"/>
  <c r="W1696" i="5"/>
  <c r="X1696" i="5"/>
  <c r="M1697" i="5"/>
  <c r="N1697" i="5"/>
  <c r="O1697" i="5"/>
  <c r="P1697" i="5"/>
  <c r="Q1697" i="5"/>
  <c r="R1697" i="5"/>
  <c r="S1697" i="5"/>
  <c r="T1697" i="5"/>
  <c r="U1697" i="5"/>
  <c r="V1697" i="5"/>
  <c r="W1697" i="5"/>
  <c r="X1697" i="5"/>
  <c r="M1698" i="5"/>
  <c r="N1698" i="5"/>
  <c r="O1698" i="5"/>
  <c r="P1698" i="5"/>
  <c r="Q1698" i="5"/>
  <c r="R1698" i="5"/>
  <c r="S1698" i="5"/>
  <c r="T1698" i="5"/>
  <c r="U1698" i="5"/>
  <c r="V1698" i="5"/>
  <c r="W1698" i="5"/>
  <c r="X1698" i="5"/>
  <c r="M1699" i="5"/>
  <c r="N1699" i="5"/>
  <c r="O1699" i="5"/>
  <c r="P1699" i="5"/>
  <c r="Q1699" i="5"/>
  <c r="R1699" i="5"/>
  <c r="S1699" i="5"/>
  <c r="T1699" i="5"/>
  <c r="U1699" i="5"/>
  <c r="V1699" i="5"/>
  <c r="W1699" i="5"/>
  <c r="X1699" i="5"/>
  <c r="M1700" i="5"/>
  <c r="N1700" i="5"/>
  <c r="O1700" i="5"/>
  <c r="P1700" i="5"/>
  <c r="Q1700" i="5"/>
  <c r="R1700" i="5"/>
  <c r="S1700" i="5"/>
  <c r="T1700" i="5"/>
  <c r="U1700" i="5"/>
  <c r="V1700" i="5"/>
  <c r="W1700" i="5"/>
  <c r="X1700" i="5"/>
  <c r="M1701" i="5"/>
  <c r="N1701" i="5"/>
  <c r="O1701" i="5"/>
  <c r="P1701" i="5"/>
  <c r="Q1701" i="5"/>
  <c r="R1701" i="5"/>
  <c r="S1701" i="5"/>
  <c r="T1701" i="5"/>
  <c r="U1701" i="5"/>
  <c r="V1701" i="5"/>
  <c r="W1701" i="5"/>
  <c r="X1701" i="5"/>
  <c r="M1702" i="5"/>
  <c r="N1702" i="5"/>
  <c r="O1702" i="5"/>
  <c r="P1702" i="5"/>
  <c r="Q1702" i="5"/>
  <c r="R1702" i="5"/>
  <c r="S1702" i="5"/>
  <c r="T1702" i="5"/>
  <c r="U1702" i="5"/>
  <c r="V1702" i="5"/>
  <c r="W1702" i="5"/>
  <c r="X1702" i="5"/>
  <c r="M1703" i="5"/>
  <c r="N1703" i="5"/>
  <c r="O1703" i="5"/>
  <c r="P1703" i="5"/>
  <c r="Q1703" i="5"/>
  <c r="R1703" i="5"/>
  <c r="S1703" i="5"/>
  <c r="T1703" i="5"/>
  <c r="U1703" i="5"/>
  <c r="V1703" i="5"/>
  <c r="W1703" i="5"/>
  <c r="X1703" i="5"/>
  <c r="M1704" i="5"/>
  <c r="N1704" i="5"/>
  <c r="O1704" i="5"/>
  <c r="P1704" i="5"/>
  <c r="Q1704" i="5"/>
  <c r="R1704" i="5"/>
  <c r="S1704" i="5"/>
  <c r="T1704" i="5"/>
  <c r="U1704" i="5"/>
  <c r="V1704" i="5"/>
  <c r="W1704" i="5"/>
  <c r="X1704" i="5"/>
  <c r="M1705" i="5"/>
  <c r="N1705" i="5"/>
  <c r="O1705" i="5"/>
  <c r="P1705" i="5"/>
  <c r="Q1705" i="5"/>
  <c r="R1705" i="5"/>
  <c r="S1705" i="5"/>
  <c r="T1705" i="5"/>
  <c r="U1705" i="5"/>
  <c r="V1705" i="5"/>
  <c r="W1705" i="5"/>
  <c r="X1705" i="5"/>
  <c r="M1706" i="5"/>
  <c r="N1706" i="5"/>
  <c r="O1706" i="5"/>
  <c r="P1706" i="5"/>
  <c r="Q1706" i="5"/>
  <c r="R1706" i="5"/>
  <c r="S1706" i="5"/>
  <c r="T1706" i="5"/>
  <c r="U1706" i="5"/>
  <c r="V1706" i="5"/>
  <c r="W1706" i="5"/>
  <c r="X1706" i="5"/>
  <c r="M1707" i="5"/>
  <c r="N1707" i="5"/>
  <c r="O1707" i="5"/>
  <c r="P1707" i="5"/>
  <c r="Q1707" i="5"/>
  <c r="R1707" i="5"/>
  <c r="S1707" i="5"/>
  <c r="T1707" i="5"/>
  <c r="U1707" i="5"/>
  <c r="V1707" i="5"/>
  <c r="W1707" i="5"/>
  <c r="X1707" i="5"/>
  <c r="M1708" i="5"/>
  <c r="N1708" i="5"/>
  <c r="O1708" i="5"/>
  <c r="P1708" i="5"/>
  <c r="Q1708" i="5"/>
  <c r="R1708" i="5"/>
  <c r="S1708" i="5"/>
  <c r="T1708" i="5"/>
  <c r="U1708" i="5"/>
  <c r="V1708" i="5"/>
  <c r="W1708" i="5"/>
  <c r="X1708" i="5"/>
  <c r="M1709" i="5"/>
  <c r="N1709" i="5"/>
  <c r="O1709" i="5"/>
  <c r="P1709" i="5"/>
  <c r="Q1709" i="5"/>
  <c r="R1709" i="5"/>
  <c r="S1709" i="5"/>
  <c r="T1709" i="5"/>
  <c r="U1709" i="5"/>
  <c r="V1709" i="5"/>
  <c r="W1709" i="5"/>
  <c r="X1709" i="5"/>
  <c r="M1710" i="5"/>
  <c r="N1710" i="5"/>
  <c r="O1710" i="5"/>
  <c r="P1710" i="5"/>
  <c r="Q1710" i="5"/>
  <c r="R1710" i="5"/>
  <c r="S1710" i="5"/>
  <c r="T1710" i="5"/>
  <c r="U1710" i="5"/>
  <c r="V1710" i="5"/>
  <c r="W1710" i="5"/>
  <c r="X1710" i="5"/>
  <c r="M1711" i="5"/>
  <c r="N1711" i="5"/>
  <c r="O1711" i="5"/>
  <c r="P1711" i="5"/>
  <c r="Q1711" i="5"/>
  <c r="R1711" i="5"/>
  <c r="S1711" i="5"/>
  <c r="T1711" i="5"/>
  <c r="U1711" i="5"/>
  <c r="V1711" i="5"/>
  <c r="W1711" i="5"/>
  <c r="X1711" i="5"/>
  <c r="M1712" i="5"/>
  <c r="N1712" i="5"/>
  <c r="O1712" i="5"/>
  <c r="P1712" i="5"/>
  <c r="Q1712" i="5"/>
  <c r="R1712" i="5"/>
  <c r="S1712" i="5"/>
  <c r="T1712" i="5"/>
  <c r="U1712" i="5"/>
  <c r="V1712" i="5"/>
  <c r="W1712" i="5"/>
  <c r="X1712" i="5"/>
  <c r="M1713" i="5"/>
  <c r="N1713" i="5"/>
  <c r="O1713" i="5"/>
  <c r="P1713" i="5"/>
  <c r="Q1713" i="5"/>
  <c r="R1713" i="5"/>
  <c r="S1713" i="5"/>
  <c r="T1713" i="5"/>
  <c r="U1713" i="5"/>
  <c r="V1713" i="5"/>
  <c r="W1713" i="5"/>
  <c r="X1713" i="5"/>
  <c r="M1714" i="5"/>
  <c r="N1714" i="5"/>
  <c r="O1714" i="5"/>
  <c r="P1714" i="5"/>
  <c r="Q1714" i="5"/>
  <c r="R1714" i="5"/>
  <c r="S1714" i="5"/>
  <c r="T1714" i="5"/>
  <c r="U1714" i="5"/>
  <c r="V1714" i="5"/>
  <c r="W1714" i="5"/>
  <c r="X1714" i="5"/>
  <c r="M1715" i="5"/>
  <c r="N1715" i="5"/>
  <c r="O1715" i="5"/>
  <c r="P1715" i="5"/>
  <c r="Q1715" i="5"/>
  <c r="R1715" i="5"/>
  <c r="S1715" i="5"/>
  <c r="T1715" i="5"/>
  <c r="U1715" i="5"/>
  <c r="V1715" i="5"/>
  <c r="W1715" i="5"/>
  <c r="X1715" i="5"/>
  <c r="M1716" i="5"/>
  <c r="N1716" i="5"/>
  <c r="O1716" i="5"/>
  <c r="P1716" i="5"/>
  <c r="Q1716" i="5"/>
  <c r="R1716" i="5"/>
  <c r="S1716" i="5"/>
  <c r="T1716" i="5"/>
  <c r="U1716" i="5"/>
  <c r="V1716" i="5"/>
  <c r="W1716" i="5"/>
  <c r="X1716" i="5"/>
  <c r="M1717" i="5"/>
  <c r="N1717" i="5"/>
  <c r="O1717" i="5"/>
  <c r="P1717" i="5"/>
  <c r="Q1717" i="5"/>
  <c r="R1717" i="5"/>
  <c r="S1717" i="5"/>
  <c r="T1717" i="5"/>
  <c r="U1717" i="5"/>
  <c r="V1717" i="5"/>
  <c r="W1717" i="5"/>
  <c r="X1717" i="5"/>
  <c r="M1718" i="5"/>
  <c r="N1718" i="5"/>
  <c r="O1718" i="5"/>
  <c r="P1718" i="5"/>
  <c r="Q1718" i="5"/>
  <c r="R1718" i="5"/>
  <c r="S1718" i="5"/>
  <c r="T1718" i="5"/>
  <c r="U1718" i="5"/>
  <c r="V1718" i="5"/>
  <c r="W1718" i="5"/>
  <c r="X1718" i="5"/>
  <c r="M1719" i="5"/>
  <c r="N1719" i="5"/>
  <c r="O1719" i="5"/>
  <c r="P1719" i="5"/>
  <c r="Q1719" i="5"/>
  <c r="R1719" i="5"/>
  <c r="S1719" i="5"/>
  <c r="T1719" i="5"/>
  <c r="U1719" i="5"/>
  <c r="V1719" i="5"/>
  <c r="W1719" i="5"/>
  <c r="X1719" i="5"/>
  <c r="M1720" i="5"/>
  <c r="N1720" i="5"/>
  <c r="O1720" i="5"/>
  <c r="P1720" i="5"/>
  <c r="Q1720" i="5"/>
  <c r="R1720" i="5"/>
  <c r="S1720" i="5"/>
  <c r="T1720" i="5"/>
  <c r="U1720" i="5"/>
  <c r="V1720" i="5"/>
  <c r="W1720" i="5"/>
  <c r="X1720" i="5"/>
  <c r="M1721" i="5"/>
  <c r="N1721" i="5"/>
  <c r="O1721" i="5"/>
  <c r="P1721" i="5"/>
  <c r="Q1721" i="5"/>
  <c r="R1721" i="5"/>
  <c r="S1721" i="5"/>
  <c r="T1721" i="5"/>
  <c r="U1721" i="5"/>
  <c r="V1721" i="5"/>
  <c r="W1721" i="5"/>
  <c r="X1721" i="5"/>
  <c r="M1722" i="5"/>
  <c r="N1722" i="5"/>
  <c r="O1722" i="5"/>
  <c r="P1722" i="5"/>
  <c r="Q1722" i="5"/>
  <c r="R1722" i="5"/>
  <c r="S1722" i="5"/>
  <c r="T1722" i="5"/>
  <c r="U1722" i="5"/>
  <c r="V1722" i="5"/>
  <c r="W1722" i="5"/>
  <c r="X1722" i="5"/>
  <c r="M1723" i="5"/>
  <c r="N1723" i="5"/>
  <c r="O1723" i="5"/>
  <c r="P1723" i="5"/>
  <c r="Q1723" i="5"/>
  <c r="R1723" i="5"/>
  <c r="S1723" i="5"/>
  <c r="T1723" i="5"/>
  <c r="U1723" i="5"/>
  <c r="V1723" i="5"/>
  <c r="W1723" i="5"/>
  <c r="X1723" i="5"/>
  <c r="M1724" i="5"/>
  <c r="N1724" i="5"/>
  <c r="O1724" i="5"/>
  <c r="P1724" i="5"/>
  <c r="Q1724" i="5"/>
  <c r="R1724" i="5"/>
  <c r="S1724" i="5"/>
  <c r="T1724" i="5"/>
  <c r="U1724" i="5"/>
  <c r="V1724" i="5"/>
  <c r="W1724" i="5"/>
  <c r="X1724" i="5"/>
  <c r="M1725" i="5"/>
  <c r="N1725" i="5"/>
  <c r="O1725" i="5"/>
  <c r="P1725" i="5"/>
  <c r="Q1725" i="5"/>
  <c r="R1725" i="5"/>
  <c r="S1725" i="5"/>
  <c r="T1725" i="5"/>
  <c r="U1725" i="5"/>
  <c r="V1725" i="5"/>
  <c r="W1725" i="5"/>
  <c r="X1725" i="5"/>
  <c r="M1726" i="5"/>
  <c r="N1726" i="5"/>
  <c r="O1726" i="5"/>
  <c r="P1726" i="5"/>
  <c r="Q1726" i="5"/>
  <c r="R1726" i="5"/>
  <c r="S1726" i="5"/>
  <c r="T1726" i="5"/>
  <c r="U1726" i="5"/>
  <c r="V1726" i="5"/>
  <c r="W1726" i="5"/>
  <c r="X1726" i="5"/>
  <c r="M1727" i="5"/>
  <c r="N1727" i="5"/>
  <c r="O1727" i="5"/>
  <c r="P1727" i="5"/>
  <c r="Q1727" i="5"/>
  <c r="R1727" i="5"/>
  <c r="S1727" i="5"/>
  <c r="T1727" i="5"/>
  <c r="U1727" i="5"/>
  <c r="V1727" i="5"/>
  <c r="W1727" i="5"/>
  <c r="X1727" i="5"/>
  <c r="M1728" i="5"/>
  <c r="N1728" i="5"/>
  <c r="O1728" i="5"/>
  <c r="P1728" i="5"/>
  <c r="Q1728" i="5"/>
  <c r="R1728" i="5"/>
  <c r="S1728" i="5"/>
  <c r="T1728" i="5"/>
  <c r="U1728" i="5"/>
  <c r="V1728" i="5"/>
  <c r="W1728" i="5"/>
  <c r="X1728" i="5"/>
  <c r="M1729" i="5"/>
  <c r="N1729" i="5"/>
  <c r="O1729" i="5"/>
  <c r="P1729" i="5"/>
  <c r="Q1729" i="5"/>
  <c r="R1729" i="5"/>
  <c r="S1729" i="5"/>
  <c r="T1729" i="5"/>
  <c r="U1729" i="5"/>
  <c r="V1729" i="5"/>
  <c r="W1729" i="5"/>
  <c r="X1729" i="5"/>
  <c r="M1730" i="5"/>
  <c r="N1730" i="5"/>
  <c r="O1730" i="5"/>
  <c r="P1730" i="5"/>
  <c r="Q1730" i="5"/>
  <c r="R1730" i="5"/>
  <c r="S1730" i="5"/>
  <c r="T1730" i="5"/>
  <c r="U1730" i="5"/>
  <c r="V1730" i="5"/>
  <c r="W1730" i="5"/>
  <c r="X1730" i="5"/>
  <c r="M1731" i="5"/>
  <c r="N1731" i="5"/>
  <c r="O1731" i="5"/>
  <c r="P1731" i="5"/>
  <c r="Q1731" i="5"/>
  <c r="R1731" i="5"/>
  <c r="S1731" i="5"/>
  <c r="T1731" i="5"/>
  <c r="U1731" i="5"/>
  <c r="V1731" i="5"/>
  <c r="W1731" i="5"/>
  <c r="X1731" i="5"/>
  <c r="M1732" i="5"/>
  <c r="N1732" i="5"/>
  <c r="O1732" i="5"/>
  <c r="P1732" i="5"/>
  <c r="Q1732" i="5"/>
  <c r="R1732" i="5"/>
  <c r="S1732" i="5"/>
  <c r="T1732" i="5"/>
  <c r="U1732" i="5"/>
  <c r="V1732" i="5"/>
  <c r="W1732" i="5"/>
  <c r="X1732" i="5"/>
  <c r="M1733" i="5"/>
  <c r="N1733" i="5"/>
  <c r="O1733" i="5"/>
  <c r="P1733" i="5"/>
  <c r="Q1733" i="5"/>
  <c r="R1733" i="5"/>
  <c r="S1733" i="5"/>
  <c r="T1733" i="5"/>
  <c r="U1733" i="5"/>
  <c r="V1733" i="5"/>
  <c r="W1733" i="5"/>
  <c r="X1733" i="5"/>
  <c r="M1734" i="5"/>
  <c r="N1734" i="5"/>
  <c r="O1734" i="5"/>
  <c r="P1734" i="5"/>
  <c r="Q1734" i="5"/>
  <c r="R1734" i="5"/>
  <c r="S1734" i="5"/>
  <c r="T1734" i="5"/>
  <c r="U1734" i="5"/>
  <c r="V1734" i="5"/>
  <c r="W1734" i="5"/>
  <c r="X1734" i="5"/>
  <c r="M1735" i="5"/>
  <c r="N1735" i="5"/>
  <c r="O1735" i="5"/>
  <c r="P1735" i="5"/>
  <c r="Q1735" i="5"/>
  <c r="R1735" i="5"/>
  <c r="S1735" i="5"/>
  <c r="T1735" i="5"/>
  <c r="U1735" i="5"/>
  <c r="V1735" i="5"/>
  <c r="W1735" i="5"/>
  <c r="X1735" i="5"/>
  <c r="M1736" i="5"/>
  <c r="N1736" i="5"/>
  <c r="O1736" i="5"/>
  <c r="P1736" i="5"/>
  <c r="Q1736" i="5"/>
  <c r="R1736" i="5"/>
  <c r="S1736" i="5"/>
  <c r="T1736" i="5"/>
  <c r="U1736" i="5"/>
  <c r="V1736" i="5"/>
  <c r="W1736" i="5"/>
  <c r="X1736" i="5"/>
  <c r="M1737" i="5"/>
  <c r="N1737" i="5"/>
  <c r="O1737" i="5"/>
  <c r="P1737" i="5"/>
  <c r="Q1737" i="5"/>
  <c r="R1737" i="5"/>
  <c r="S1737" i="5"/>
  <c r="T1737" i="5"/>
  <c r="U1737" i="5"/>
  <c r="V1737" i="5"/>
  <c r="W1737" i="5"/>
  <c r="X1737" i="5"/>
  <c r="M1738" i="5"/>
  <c r="N1738" i="5"/>
  <c r="O1738" i="5"/>
  <c r="P1738" i="5"/>
  <c r="Q1738" i="5"/>
  <c r="R1738" i="5"/>
  <c r="S1738" i="5"/>
  <c r="T1738" i="5"/>
  <c r="U1738" i="5"/>
  <c r="V1738" i="5"/>
  <c r="W1738" i="5"/>
  <c r="X1738" i="5"/>
  <c r="M1739" i="5"/>
  <c r="N1739" i="5"/>
  <c r="O1739" i="5"/>
  <c r="P1739" i="5"/>
  <c r="Q1739" i="5"/>
  <c r="R1739" i="5"/>
  <c r="S1739" i="5"/>
  <c r="T1739" i="5"/>
  <c r="U1739" i="5"/>
  <c r="V1739" i="5"/>
  <c r="W1739" i="5"/>
  <c r="X1739" i="5"/>
  <c r="M1740" i="5"/>
  <c r="N1740" i="5"/>
  <c r="O1740" i="5"/>
  <c r="P1740" i="5"/>
  <c r="Q1740" i="5"/>
  <c r="R1740" i="5"/>
  <c r="S1740" i="5"/>
  <c r="T1740" i="5"/>
  <c r="U1740" i="5"/>
  <c r="V1740" i="5"/>
  <c r="W1740" i="5"/>
  <c r="X1740" i="5"/>
  <c r="M1741" i="5"/>
  <c r="N1741" i="5"/>
  <c r="O1741" i="5"/>
  <c r="P1741" i="5"/>
  <c r="Q1741" i="5"/>
  <c r="R1741" i="5"/>
  <c r="S1741" i="5"/>
  <c r="T1741" i="5"/>
  <c r="U1741" i="5"/>
  <c r="V1741" i="5"/>
  <c r="W1741" i="5"/>
  <c r="X1741" i="5"/>
  <c r="M1742" i="5"/>
  <c r="N1742" i="5"/>
  <c r="O1742" i="5"/>
  <c r="P1742" i="5"/>
  <c r="Q1742" i="5"/>
  <c r="R1742" i="5"/>
  <c r="S1742" i="5"/>
  <c r="T1742" i="5"/>
  <c r="U1742" i="5"/>
  <c r="V1742" i="5"/>
  <c r="W1742" i="5"/>
  <c r="X1742" i="5"/>
  <c r="M1743" i="5"/>
  <c r="N1743" i="5"/>
  <c r="O1743" i="5"/>
  <c r="P1743" i="5"/>
  <c r="Q1743" i="5"/>
  <c r="R1743" i="5"/>
  <c r="S1743" i="5"/>
  <c r="T1743" i="5"/>
  <c r="U1743" i="5"/>
  <c r="V1743" i="5"/>
  <c r="W1743" i="5"/>
  <c r="X1743" i="5"/>
  <c r="M1744" i="5"/>
  <c r="N1744" i="5"/>
  <c r="O1744" i="5"/>
  <c r="P1744" i="5"/>
  <c r="Q1744" i="5"/>
  <c r="R1744" i="5"/>
  <c r="S1744" i="5"/>
  <c r="T1744" i="5"/>
  <c r="U1744" i="5"/>
  <c r="V1744" i="5"/>
  <c r="W1744" i="5"/>
  <c r="X1744" i="5"/>
  <c r="M1745" i="5"/>
  <c r="N1745" i="5"/>
  <c r="O1745" i="5"/>
  <c r="P1745" i="5"/>
  <c r="Q1745" i="5"/>
  <c r="R1745" i="5"/>
  <c r="S1745" i="5"/>
  <c r="T1745" i="5"/>
  <c r="U1745" i="5"/>
  <c r="V1745" i="5"/>
  <c r="W1745" i="5"/>
  <c r="X1745" i="5"/>
  <c r="M1746" i="5"/>
  <c r="N1746" i="5"/>
  <c r="O1746" i="5"/>
  <c r="P1746" i="5"/>
  <c r="Q1746" i="5"/>
  <c r="R1746" i="5"/>
  <c r="S1746" i="5"/>
  <c r="T1746" i="5"/>
  <c r="U1746" i="5"/>
  <c r="V1746" i="5"/>
  <c r="W1746" i="5"/>
  <c r="X1746" i="5"/>
  <c r="M1747" i="5"/>
  <c r="N1747" i="5"/>
  <c r="O1747" i="5"/>
  <c r="P1747" i="5"/>
  <c r="Q1747" i="5"/>
  <c r="R1747" i="5"/>
  <c r="S1747" i="5"/>
  <c r="T1747" i="5"/>
  <c r="U1747" i="5"/>
  <c r="V1747" i="5"/>
  <c r="W1747" i="5"/>
  <c r="X1747" i="5"/>
  <c r="M1748" i="5"/>
  <c r="N1748" i="5"/>
  <c r="O1748" i="5"/>
  <c r="P1748" i="5"/>
  <c r="Q1748" i="5"/>
  <c r="R1748" i="5"/>
  <c r="S1748" i="5"/>
  <c r="T1748" i="5"/>
  <c r="U1748" i="5"/>
  <c r="V1748" i="5"/>
  <c r="W1748" i="5"/>
  <c r="X1748" i="5"/>
  <c r="M1749" i="5"/>
  <c r="N1749" i="5"/>
  <c r="O1749" i="5"/>
  <c r="P1749" i="5"/>
  <c r="Q1749" i="5"/>
  <c r="R1749" i="5"/>
  <c r="S1749" i="5"/>
  <c r="T1749" i="5"/>
  <c r="U1749" i="5"/>
  <c r="V1749" i="5"/>
  <c r="W1749" i="5"/>
  <c r="X1749" i="5"/>
  <c r="M1750" i="5"/>
  <c r="N1750" i="5"/>
  <c r="O1750" i="5"/>
  <c r="P1750" i="5"/>
  <c r="Q1750" i="5"/>
  <c r="R1750" i="5"/>
  <c r="S1750" i="5"/>
  <c r="T1750" i="5"/>
  <c r="U1750" i="5"/>
  <c r="V1750" i="5"/>
  <c r="W1750" i="5"/>
  <c r="X1750" i="5"/>
  <c r="M1751" i="5"/>
  <c r="N1751" i="5"/>
  <c r="O1751" i="5"/>
  <c r="P1751" i="5"/>
  <c r="Q1751" i="5"/>
  <c r="R1751" i="5"/>
  <c r="S1751" i="5"/>
  <c r="T1751" i="5"/>
  <c r="U1751" i="5"/>
  <c r="V1751" i="5"/>
  <c r="W1751" i="5"/>
  <c r="X1751" i="5"/>
  <c r="M1752" i="5"/>
  <c r="N1752" i="5"/>
  <c r="O1752" i="5"/>
  <c r="P1752" i="5"/>
  <c r="Q1752" i="5"/>
  <c r="R1752" i="5"/>
  <c r="S1752" i="5"/>
  <c r="T1752" i="5"/>
  <c r="U1752" i="5"/>
  <c r="V1752" i="5"/>
  <c r="W1752" i="5"/>
  <c r="X1752" i="5"/>
  <c r="M1753" i="5"/>
  <c r="N1753" i="5"/>
  <c r="O1753" i="5"/>
  <c r="P1753" i="5"/>
  <c r="Q1753" i="5"/>
  <c r="R1753" i="5"/>
  <c r="S1753" i="5"/>
  <c r="T1753" i="5"/>
  <c r="U1753" i="5"/>
  <c r="V1753" i="5"/>
  <c r="W1753" i="5"/>
  <c r="X1753" i="5"/>
  <c r="M1754" i="5"/>
  <c r="N1754" i="5"/>
  <c r="O1754" i="5"/>
  <c r="P1754" i="5"/>
  <c r="Q1754" i="5"/>
  <c r="R1754" i="5"/>
  <c r="S1754" i="5"/>
  <c r="T1754" i="5"/>
  <c r="U1754" i="5"/>
  <c r="V1754" i="5"/>
  <c r="W1754" i="5"/>
  <c r="X1754" i="5"/>
  <c r="M1755" i="5"/>
  <c r="N1755" i="5"/>
  <c r="O1755" i="5"/>
  <c r="P1755" i="5"/>
  <c r="Q1755" i="5"/>
  <c r="R1755" i="5"/>
  <c r="S1755" i="5"/>
  <c r="T1755" i="5"/>
  <c r="U1755" i="5"/>
  <c r="V1755" i="5"/>
  <c r="W1755" i="5"/>
  <c r="X1755" i="5"/>
  <c r="M1756" i="5"/>
  <c r="N1756" i="5"/>
  <c r="O1756" i="5"/>
  <c r="P1756" i="5"/>
  <c r="Q1756" i="5"/>
  <c r="R1756" i="5"/>
  <c r="S1756" i="5"/>
  <c r="T1756" i="5"/>
  <c r="U1756" i="5"/>
  <c r="V1756" i="5"/>
  <c r="W1756" i="5"/>
  <c r="X1756" i="5"/>
  <c r="M1757" i="5"/>
  <c r="N1757" i="5"/>
  <c r="O1757" i="5"/>
  <c r="P1757" i="5"/>
  <c r="Q1757" i="5"/>
  <c r="R1757" i="5"/>
  <c r="S1757" i="5"/>
  <c r="T1757" i="5"/>
  <c r="U1757" i="5"/>
  <c r="V1757" i="5"/>
  <c r="W1757" i="5"/>
  <c r="X1757" i="5"/>
  <c r="M1758" i="5"/>
  <c r="N1758" i="5"/>
  <c r="O1758" i="5"/>
  <c r="P1758" i="5"/>
  <c r="Q1758" i="5"/>
  <c r="R1758" i="5"/>
  <c r="S1758" i="5"/>
  <c r="T1758" i="5"/>
  <c r="U1758" i="5"/>
  <c r="V1758" i="5"/>
  <c r="W1758" i="5"/>
  <c r="X1758" i="5"/>
  <c r="M1759" i="5"/>
  <c r="N1759" i="5"/>
  <c r="O1759" i="5"/>
  <c r="P1759" i="5"/>
  <c r="Q1759" i="5"/>
  <c r="R1759" i="5"/>
  <c r="S1759" i="5"/>
  <c r="T1759" i="5"/>
  <c r="U1759" i="5"/>
  <c r="V1759" i="5"/>
  <c r="W1759" i="5"/>
  <c r="X1759" i="5"/>
  <c r="M1760" i="5"/>
  <c r="N1760" i="5"/>
  <c r="O1760" i="5"/>
  <c r="P1760" i="5"/>
  <c r="Q1760" i="5"/>
  <c r="R1760" i="5"/>
  <c r="S1760" i="5"/>
  <c r="T1760" i="5"/>
  <c r="U1760" i="5"/>
  <c r="V1760" i="5"/>
  <c r="W1760" i="5"/>
  <c r="X1760" i="5"/>
  <c r="M1761" i="5"/>
  <c r="N1761" i="5"/>
  <c r="O1761" i="5"/>
  <c r="P1761" i="5"/>
  <c r="Q1761" i="5"/>
  <c r="R1761" i="5"/>
  <c r="S1761" i="5"/>
  <c r="T1761" i="5"/>
  <c r="U1761" i="5"/>
  <c r="V1761" i="5"/>
  <c r="W1761" i="5"/>
  <c r="X1761" i="5"/>
  <c r="M1762" i="5"/>
  <c r="N1762" i="5"/>
  <c r="O1762" i="5"/>
  <c r="P1762" i="5"/>
  <c r="Q1762" i="5"/>
  <c r="R1762" i="5"/>
  <c r="S1762" i="5"/>
  <c r="T1762" i="5"/>
  <c r="U1762" i="5"/>
  <c r="V1762" i="5"/>
  <c r="W1762" i="5"/>
  <c r="X1762" i="5"/>
  <c r="M1763" i="5"/>
  <c r="N1763" i="5"/>
  <c r="O1763" i="5"/>
  <c r="P1763" i="5"/>
  <c r="Q1763" i="5"/>
  <c r="R1763" i="5"/>
  <c r="S1763" i="5"/>
  <c r="T1763" i="5"/>
  <c r="U1763" i="5"/>
  <c r="V1763" i="5"/>
  <c r="W1763" i="5"/>
  <c r="X1763" i="5"/>
  <c r="M1764" i="5"/>
  <c r="N1764" i="5"/>
  <c r="O1764" i="5"/>
  <c r="P1764" i="5"/>
  <c r="Q1764" i="5"/>
  <c r="R1764" i="5"/>
  <c r="S1764" i="5"/>
  <c r="T1764" i="5"/>
  <c r="U1764" i="5"/>
  <c r="V1764" i="5"/>
  <c r="W1764" i="5"/>
  <c r="X1764" i="5"/>
  <c r="M1765" i="5"/>
  <c r="N1765" i="5"/>
  <c r="O1765" i="5"/>
  <c r="P1765" i="5"/>
  <c r="Q1765" i="5"/>
  <c r="R1765" i="5"/>
  <c r="S1765" i="5"/>
  <c r="T1765" i="5"/>
  <c r="U1765" i="5"/>
  <c r="V1765" i="5"/>
  <c r="W1765" i="5"/>
  <c r="X1765" i="5"/>
  <c r="M1766" i="5"/>
  <c r="N1766" i="5"/>
  <c r="O1766" i="5"/>
  <c r="P1766" i="5"/>
  <c r="Q1766" i="5"/>
  <c r="R1766" i="5"/>
  <c r="S1766" i="5"/>
  <c r="T1766" i="5"/>
  <c r="U1766" i="5"/>
  <c r="V1766" i="5"/>
  <c r="W1766" i="5"/>
  <c r="X1766" i="5"/>
  <c r="M1767" i="5"/>
  <c r="N1767" i="5"/>
  <c r="O1767" i="5"/>
  <c r="P1767" i="5"/>
  <c r="Q1767" i="5"/>
  <c r="R1767" i="5"/>
  <c r="S1767" i="5"/>
  <c r="T1767" i="5"/>
  <c r="U1767" i="5"/>
  <c r="V1767" i="5"/>
  <c r="W1767" i="5"/>
  <c r="X1767" i="5"/>
  <c r="M1768" i="5"/>
  <c r="N1768" i="5"/>
  <c r="O1768" i="5"/>
  <c r="P1768" i="5"/>
  <c r="Q1768" i="5"/>
  <c r="R1768" i="5"/>
  <c r="S1768" i="5"/>
  <c r="T1768" i="5"/>
  <c r="U1768" i="5"/>
  <c r="V1768" i="5"/>
  <c r="W1768" i="5"/>
  <c r="X1768" i="5"/>
  <c r="M1769" i="5"/>
  <c r="N1769" i="5"/>
  <c r="O1769" i="5"/>
  <c r="P1769" i="5"/>
  <c r="Q1769" i="5"/>
  <c r="R1769" i="5"/>
  <c r="S1769" i="5"/>
  <c r="T1769" i="5"/>
  <c r="U1769" i="5"/>
  <c r="V1769" i="5"/>
  <c r="W1769" i="5"/>
  <c r="X1769" i="5"/>
  <c r="M1770" i="5"/>
  <c r="N1770" i="5"/>
  <c r="O1770" i="5"/>
  <c r="P1770" i="5"/>
  <c r="Q1770" i="5"/>
  <c r="R1770" i="5"/>
  <c r="S1770" i="5"/>
  <c r="T1770" i="5"/>
  <c r="U1770" i="5"/>
  <c r="V1770" i="5"/>
  <c r="W1770" i="5"/>
  <c r="X1770" i="5"/>
  <c r="M1771" i="5"/>
  <c r="N1771" i="5"/>
  <c r="O1771" i="5"/>
  <c r="P1771" i="5"/>
  <c r="Q1771" i="5"/>
  <c r="R1771" i="5"/>
  <c r="S1771" i="5"/>
  <c r="T1771" i="5"/>
  <c r="U1771" i="5"/>
  <c r="V1771" i="5"/>
  <c r="W1771" i="5"/>
  <c r="X1771" i="5"/>
  <c r="M1772" i="5"/>
  <c r="N1772" i="5"/>
  <c r="O1772" i="5"/>
  <c r="P1772" i="5"/>
  <c r="Q1772" i="5"/>
  <c r="R1772" i="5"/>
  <c r="S1772" i="5"/>
  <c r="T1772" i="5"/>
  <c r="U1772" i="5"/>
  <c r="V1772" i="5"/>
  <c r="W1772" i="5"/>
  <c r="X1772" i="5"/>
  <c r="M1773" i="5"/>
  <c r="N1773" i="5"/>
  <c r="O1773" i="5"/>
  <c r="P1773" i="5"/>
  <c r="Q1773" i="5"/>
  <c r="R1773" i="5"/>
  <c r="S1773" i="5"/>
  <c r="T1773" i="5"/>
  <c r="U1773" i="5"/>
  <c r="V1773" i="5"/>
  <c r="W1773" i="5"/>
  <c r="X1773" i="5"/>
  <c r="M1774" i="5"/>
  <c r="N1774" i="5"/>
  <c r="O1774" i="5"/>
  <c r="P1774" i="5"/>
  <c r="Q1774" i="5"/>
  <c r="R1774" i="5"/>
  <c r="S1774" i="5"/>
  <c r="T1774" i="5"/>
  <c r="U1774" i="5"/>
  <c r="V1774" i="5"/>
  <c r="W1774" i="5"/>
  <c r="X1774" i="5"/>
  <c r="M1775" i="5"/>
  <c r="N1775" i="5"/>
  <c r="O1775" i="5"/>
  <c r="P1775" i="5"/>
  <c r="Q1775" i="5"/>
  <c r="R1775" i="5"/>
  <c r="S1775" i="5"/>
  <c r="T1775" i="5"/>
  <c r="U1775" i="5"/>
  <c r="V1775" i="5"/>
  <c r="W1775" i="5"/>
  <c r="X1775" i="5"/>
  <c r="M1776" i="5"/>
  <c r="N1776" i="5"/>
  <c r="O1776" i="5"/>
  <c r="P1776" i="5"/>
  <c r="Q1776" i="5"/>
  <c r="R1776" i="5"/>
  <c r="S1776" i="5"/>
  <c r="T1776" i="5"/>
  <c r="U1776" i="5"/>
  <c r="V1776" i="5"/>
  <c r="W1776" i="5"/>
  <c r="X1776" i="5"/>
  <c r="M1777" i="5"/>
  <c r="N1777" i="5"/>
  <c r="O1777" i="5"/>
  <c r="P1777" i="5"/>
  <c r="Q1777" i="5"/>
  <c r="R1777" i="5"/>
  <c r="S1777" i="5"/>
  <c r="T1777" i="5"/>
  <c r="U1777" i="5"/>
  <c r="V1777" i="5"/>
  <c r="W1777" i="5"/>
  <c r="X1777" i="5"/>
  <c r="M1778" i="5"/>
  <c r="N1778" i="5"/>
  <c r="O1778" i="5"/>
  <c r="P1778" i="5"/>
  <c r="Q1778" i="5"/>
  <c r="R1778" i="5"/>
  <c r="S1778" i="5"/>
  <c r="T1778" i="5"/>
  <c r="U1778" i="5"/>
  <c r="V1778" i="5"/>
  <c r="W1778" i="5"/>
  <c r="X1778" i="5"/>
  <c r="M1779" i="5"/>
  <c r="N1779" i="5"/>
  <c r="O1779" i="5"/>
  <c r="P1779" i="5"/>
  <c r="Q1779" i="5"/>
  <c r="R1779" i="5"/>
  <c r="S1779" i="5"/>
  <c r="T1779" i="5"/>
  <c r="U1779" i="5"/>
  <c r="V1779" i="5"/>
  <c r="W1779" i="5"/>
  <c r="X1779" i="5"/>
  <c r="M1780" i="5"/>
  <c r="N1780" i="5"/>
  <c r="O1780" i="5"/>
  <c r="P1780" i="5"/>
  <c r="Q1780" i="5"/>
  <c r="R1780" i="5"/>
  <c r="S1780" i="5"/>
  <c r="T1780" i="5"/>
  <c r="U1780" i="5"/>
  <c r="V1780" i="5"/>
  <c r="W1780" i="5"/>
  <c r="X1780" i="5"/>
  <c r="M1781" i="5"/>
  <c r="N1781" i="5"/>
  <c r="O1781" i="5"/>
  <c r="P1781" i="5"/>
  <c r="Q1781" i="5"/>
  <c r="R1781" i="5"/>
  <c r="S1781" i="5"/>
  <c r="T1781" i="5"/>
  <c r="U1781" i="5"/>
  <c r="V1781" i="5"/>
  <c r="W1781" i="5"/>
  <c r="X1781" i="5"/>
  <c r="M1782" i="5"/>
  <c r="N1782" i="5"/>
  <c r="O1782" i="5"/>
  <c r="P1782" i="5"/>
  <c r="Q1782" i="5"/>
  <c r="R1782" i="5"/>
  <c r="S1782" i="5"/>
  <c r="T1782" i="5"/>
  <c r="U1782" i="5"/>
  <c r="V1782" i="5"/>
  <c r="W1782" i="5"/>
  <c r="X1782" i="5"/>
  <c r="M1783" i="5"/>
  <c r="N1783" i="5"/>
  <c r="O1783" i="5"/>
  <c r="P1783" i="5"/>
  <c r="Q1783" i="5"/>
  <c r="R1783" i="5"/>
  <c r="S1783" i="5"/>
  <c r="T1783" i="5"/>
  <c r="U1783" i="5"/>
  <c r="V1783" i="5"/>
  <c r="W1783" i="5"/>
  <c r="X1783" i="5"/>
  <c r="M1784" i="5"/>
  <c r="N1784" i="5"/>
  <c r="O1784" i="5"/>
  <c r="P1784" i="5"/>
  <c r="Q1784" i="5"/>
  <c r="R1784" i="5"/>
  <c r="S1784" i="5"/>
  <c r="T1784" i="5"/>
  <c r="U1784" i="5"/>
  <c r="V1784" i="5"/>
  <c r="W1784" i="5"/>
  <c r="X1784" i="5"/>
  <c r="M1785" i="5"/>
  <c r="N1785" i="5"/>
  <c r="O1785" i="5"/>
  <c r="P1785" i="5"/>
  <c r="Q1785" i="5"/>
  <c r="R1785" i="5"/>
  <c r="S1785" i="5"/>
  <c r="T1785" i="5"/>
  <c r="U1785" i="5"/>
  <c r="V1785" i="5"/>
  <c r="W1785" i="5"/>
  <c r="X1785" i="5"/>
  <c r="M1786" i="5"/>
  <c r="N1786" i="5"/>
  <c r="O1786" i="5"/>
  <c r="P1786" i="5"/>
  <c r="Q1786" i="5"/>
  <c r="R1786" i="5"/>
  <c r="S1786" i="5"/>
  <c r="T1786" i="5"/>
  <c r="U1786" i="5"/>
  <c r="V1786" i="5"/>
  <c r="W1786" i="5"/>
  <c r="X1786" i="5"/>
  <c r="M1787" i="5"/>
  <c r="N1787" i="5"/>
  <c r="O1787" i="5"/>
  <c r="P1787" i="5"/>
  <c r="Q1787" i="5"/>
  <c r="R1787" i="5"/>
  <c r="S1787" i="5"/>
  <c r="T1787" i="5"/>
  <c r="U1787" i="5"/>
  <c r="V1787" i="5"/>
  <c r="W1787" i="5"/>
  <c r="X1787" i="5"/>
  <c r="M1788" i="5"/>
  <c r="N1788" i="5"/>
  <c r="O1788" i="5"/>
  <c r="P1788" i="5"/>
  <c r="Q1788" i="5"/>
  <c r="R1788" i="5"/>
  <c r="S1788" i="5"/>
  <c r="T1788" i="5"/>
  <c r="U1788" i="5"/>
  <c r="V1788" i="5"/>
  <c r="W1788" i="5"/>
  <c r="X1788" i="5"/>
  <c r="M1789" i="5"/>
  <c r="N1789" i="5"/>
  <c r="O1789" i="5"/>
  <c r="P1789" i="5"/>
  <c r="Q1789" i="5"/>
  <c r="R1789" i="5"/>
  <c r="S1789" i="5"/>
  <c r="T1789" i="5"/>
  <c r="U1789" i="5"/>
  <c r="V1789" i="5"/>
  <c r="W1789" i="5"/>
  <c r="X1789" i="5"/>
  <c r="M1790" i="5"/>
  <c r="N1790" i="5"/>
  <c r="O1790" i="5"/>
  <c r="P1790" i="5"/>
  <c r="Q1790" i="5"/>
  <c r="R1790" i="5"/>
  <c r="S1790" i="5"/>
  <c r="T1790" i="5"/>
  <c r="U1790" i="5"/>
  <c r="V1790" i="5"/>
  <c r="W1790" i="5"/>
  <c r="X1790" i="5"/>
  <c r="M1791" i="5"/>
  <c r="N1791" i="5"/>
  <c r="O1791" i="5"/>
  <c r="P1791" i="5"/>
  <c r="Q1791" i="5"/>
  <c r="R1791" i="5"/>
  <c r="S1791" i="5"/>
  <c r="T1791" i="5"/>
  <c r="U1791" i="5"/>
  <c r="V1791" i="5"/>
  <c r="W1791" i="5"/>
  <c r="X1791" i="5"/>
  <c r="M1792" i="5"/>
  <c r="N1792" i="5"/>
  <c r="O1792" i="5"/>
  <c r="P1792" i="5"/>
  <c r="Q1792" i="5"/>
  <c r="R1792" i="5"/>
  <c r="S1792" i="5"/>
  <c r="T1792" i="5"/>
  <c r="U1792" i="5"/>
  <c r="V1792" i="5"/>
  <c r="W1792" i="5"/>
  <c r="X1792" i="5"/>
  <c r="M1793" i="5"/>
  <c r="N1793" i="5"/>
  <c r="O1793" i="5"/>
  <c r="P1793" i="5"/>
  <c r="Q1793" i="5"/>
  <c r="R1793" i="5"/>
  <c r="S1793" i="5"/>
  <c r="T1793" i="5"/>
  <c r="U1793" i="5"/>
  <c r="V1793" i="5"/>
  <c r="W1793" i="5"/>
  <c r="X1793" i="5"/>
  <c r="M1794" i="5"/>
  <c r="N1794" i="5"/>
  <c r="O1794" i="5"/>
  <c r="P1794" i="5"/>
  <c r="Q1794" i="5"/>
  <c r="R1794" i="5"/>
  <c r="S1794" i="5"/>
  <c r="T1794" i="5"/>
  <c r="U1794" i="5"/>
  <c r="V1794" i="5"/>
  <c r="W1794" i="5"/>
  <c r="X1794" i="5"/>
  <c r="M1795" i="5"/>
  <c r="N1795" i="5"/>
  <c r="O1795" i="5"/>
  <c r="P1795" i="5"/>
  <c r="Q1795" i="5"/>
  <c r="R1795" i="5"/>
  <c r="S1795" i="5"/>
  <c r="T1795" i="5"/>
  <c r="U1795" i="5"/>
  <c r="V1795" i="5"/>
  <c r="W1795" i="5"/>
  <c r="X1795" i="5"/>
  <c r="M1796" i="5"/>
  <c r="N1796" i="5"/>
  <c r="O1796" i="5"/>
  <c r="P1796" i="5"/>
  <c r="Q1796" i="5"/>
  <c r="R1796" i="5"/>
  <c r="S1796" i="5"/>
  <c r="T1796" i="5"/>
  <c r="U1796" i="5"/>
  <c r="V1796" i="5"/>
  <c r="W1796" i="5"/>
  <c r="X1796" i="5"/>
  <c r="M1797" i="5"/>
  <c r="N1797" i="5"/>
  <c r="O1797" i="5"/>
  <c r="P1797" i="5"/>
  <c r="Q1797" i="5"/>
  <c r="R1797" i="5"/>
  <c r="S1797" i="5"/>
  <c r="T1797" i="5"/>
  <c r="U1797" i="5"/>
  <c r="V1797" i="5"/>
  <c r="W1797" i="5"/>
  <c r="X1797" i="5"/>
  <c r="M1798" i="5"/>
  <c r="N1798" i="5"/>
  <c r="O1798" i="5"/>
  <c r="P1798" i="5"/>
  <c r="Q1798" i="5"/>
  <c r="R1798" i="5"/>
  <c r="S1798" i="5"/>
  <c r="T1798" i="5"/>
  <c r="U1798" i="5"/>
  <c r="V1798" i="5"/>
  <c r="W1798" i="5"/>
  <c r="X1798" i="5"/>
  <c r="M1799" i="5"/>
  <c r="N1799" i="5"/>
  <c r="O1799" i="5"/>
  <c r="P1799" i="5"/>
  <c r="Q1799" i="5"/>
  <c r="R1799" i="5"/>
  <c r="S1799" i="5"/>
  <c r="T1799" i="5"/>
  <c r="U1799" i="5"/>
  <c r="V1799" i="5"/>
  <c r="W1799" i="5"/>
  <c r="X1799" i="5"/>
  <c r="M1800" i="5"/>
  <c r="N1800" i="5"/>
  <c r="O1800" i="5"/>
  <c r="P1800" i="5"/>
  <c r="Q1800" i="5"/>
  <c r="R1800" i="5"/>
  <c r="S1800" i="5"/>
  <c r="T1800" i="5"/>
  <c r="U1800" i="5"/>
  <c r="V1800" i="5"/>
  <c r="W1800" i="5"/>
  <c r="X1800" i="5"/>
  <c r="M1801" i="5"/>
  <c r="N1801" i="5"/>
  <c r="O1801" i="5"/>
  <c r="P1801" i="5"/>
  <c r="Q1801" i="5"/>
  <c r="R1801" i="5"/>
  <c r="S1801" i="5"/>
  <c r="T1801" i="5"/>
  <c r="U1801" i="5"/>
  <c r="V1801" i="5"/>
  <c r="W1801" i="5"/>
  <c r="X1801" i="5"/>
  <c r="M1802" i="5"/>
  <c r="N1802" i="5"/>
  <c r="O1802" i="5"/>
  <c r="P1802" i="5"/>
  <c r="Q1802" i="5"/>
  <c r="R1802" i="5"/>
  <c r="S1802" i="5"/>
  <c r="T1802" i="5"/>
  <c r="U1802" i="5"/>
  <c r="V1802" i="5"/>
  <c r="W1802" i="5"/>
  <c r="X1802" i="5"/>
  <c r="M1803" i="5"/>
  <c r="N1803" i="5"/>
  <c r="O1803" i="5"/>
  <c r="P1803" i="5"/>
  <c r="Q1803" i="5"/>
  <c r="R1803" i="5"/>
  <c r="S1803" i="5"/>
  <c r="T1803" i="5"/>
  <c r="U1803" i="5"/>
  <c r="V1803" i="5"/>
  <c r="W1803" i="5"/>
  <c r="X1803" i="5"/>
  <c r="M1804" i="5"/>
  <c r="N1804" i="5"/>
  <c r="O1804" i="5"/>
  <c r="P1804" i="5"/>
  <c r="Q1804" i="5"/>
  <c r="R1804" i="5"/>
  <c r="S1804" i="5"/>
  <c r="T1804" i="5"/>
  <c r="U1804" i="5"/>
  <c r="V1804" i="5"/>
  <c r="W1804" i="5"/>
  <c r="X1804" i="5"/>
  <c r="M1805" i="5"/>
  <c r="N1805" i="5"/>
  <c r="O1805" i="5"/>
  <c r="P1805" i="5"/>
  <c r="Q1805" i="5"/>
  <c r="R1805" i="5"/>
  <c r="S1805" i="5"/>
  <c r="T1805" i="5"/>
  <c r="U1805" i="5"/>
  <c r="V1805" i="5"/>
  <c r="W1805" i="5"/>
  <c r="X1805" i="5"/>
  <c r="M1806" i="5"/>
  <c r="N1806" i="5"/>
  <c r="O1806" i="5"/>
  <c r="P1806" i="5"/>
  <c r="Q1806" i="5"/>
  <c r="R1806" i="5"/>
  <c r="S1806" i="5"/>
  <c r="T1806" i="5"/>
  <c r="U1806" i="5"/>
  <c r="V1806" i="5"/>
  <c r="W1806" i="5"/>
  <c r="X1806" i="5"/>
  <c r="M1807" i="5"/>
  <c r="N1807" i="5"/>
  <c r="O1807" i="5"/>
  <c r="P1807" i="5"/>
  <c r="Q1807" i="5"/>
  <c r="R1807" i="5"/>
  <c r="S1807" i="5"/>
  <c r="T1807" i="5"/>
  <c r="U1807" i="5"/>
  <c r="V1807" i="5"/>
  <c r="W1807" i="5"/>
  <c r="X1807" i="5"/>
  <c r="M1808" i="5"/>
  <c r="N1808" i="5"/>
  <c r="O1808" i="5"/>
  <c r="P1808" i="5"/>
  <c r="Q1808" i="5"/>
  <c r="R1808" i="5"/>
  <c r="S1808" i="5"/>
  <c r="T1808" i="5"/>
  <c r="U1808" i="5"/>
  <c r="V1808" i="5"/>
  <c r="W1808" i="5"/>
  <c r="X1808" i="5"/>
  <c r="M1809" i="5"/>
  <c r="N1809" i="5"/>
  <c r="O1809" i="5"/>
  <c r="P1809" i="5"/>
  <c r="Q1809" i="5"/>
  <c r="R1809" i="5"/>
  <c r="S1809" i="5"/>
  <c r="T1809" i="5"/>
  <c r="U1809" i="5"/>
  <c r="V1809" i="5"/>
  <c r="W1809" i="5"/>
  <c r="X1809" i="5"/>
  <c r="M1810" i="5"/>
  <c r="N1810" i="5"/>
  <c r="O1810" i="5"/>
  <c r="P1810" i="5"/>
  <c r="Q1810" i="5"/>
  <c r="R1810" i="5"/>
  <c r="S1810" i="5"/>
  <c r="T1810" i="5"/>
  <c r="U1810" i="5"/>
  <c r="V1810" i="5"/>
  <c r="W1810" i="5"/>
  <c r="X1810" i="5"/>
  <c r="M1811" i="5"/>
  <c r="N1811" i="5"/>
  <c r="O1811" i="5"/>
  <c r="P1811" i="5"/>
  <c r="Q1811" i="5"/>
  <c r="R1811" i="5"/>
  <c r="S1811" i="5"/>
  <c r="T1811" i="5"/>
  <c r="U1811" i="5"/>
  <c r="V1811" i="5"/>
  <c r="W1811" i="5"/>
  <c r="X1811" i="5"/>
  <c r="M1812" i="5"/>
  <c r="N1812" i="5"/>
  <c r="O1812" i="5"/>
  <c r="P1812" i="5"/>
  <c r="Q1812" i="5"/>
  <c r="R1812" i="5"/>
  <c r="S1812" i="5"/>
  <c r="T1812" i="5"/>
  <c r="U1812" i="5"/>
  <c r="V1812" i="5"/>
  <c r="W1812" i="5"/>
  <c r="X1812" i="5"/>
  <c r="M1813" i="5"/>
  <c r="N1813" i="5"/>
  <c r="O1813" i="5"/>
  <c r="P1813" i="5"/>
  <c r="Q1813" i="5"/>
  <c r="R1813" i="5"/>
  <c r="S1813" i="5"/>
  <c r="T1813" i="5"/>
  <c r="U1813" i="5"/>
  <c r="V1813" i="5"/>
  <c r="W1813" i="5"/>
  <c r="X1813" i="5"/>
  <c r="M1814" i="5"/>
  <c r="N1814" i="5"/>
  <c r="O1814" i="5"/>
  <c r="P1814" i="5"/>
  <c r="Q1814" i="5"/>
  <c r="R1814" i="5"/>
  <c r="S1814" i="5"/>
  <c r="T1814" i="5"/>
  <c r="U1814" i="5"/>
  <c r="V1814" i="5"/>
  <c r="W1814" i="5"/>
  <c r="X1814" i="5"/>
  <c r="M1815" i="5"/>
  <c r="N1815" i="5"/>
  <c r="O1815" i="5"/>
  <c r="P1815" i="5"/>
  <c r="Q1815" i="5"/>
  <c r="R1815" i="5"/>
  <c r="S1815" i="5"/>
  <c r="T1815" i="5"/>
  <c r="U1815" i="5"/>
  <c r="V1815" i="5"/>
  <c r="W1815" i="5"/>
  <c r="X1815" i="5"/>
  <c r="M1816" i="5"/>
  <c r="N1816" i="5"/>
  <c r="O1816" i="5"/>
  <c r="P1816" i="5"/>
  <c r="Q1816" i="5"/>
  <c r="R1816" i="5"/>
  <c r="S1816" i="5"/>
  <c r="T1816" i="5"/>
  <c r="U1816" i="5"/>
  <c r="V1816" i="5"/>
  <c r="W1816" i="5"/>
  <c r="X1816" i="5"/>
  <c r="M1817" i="5"/>
  <c r="N1817" i="5"/>
  <c r="O1817" i="5"/>
  <c r="P1817" i="5"/>
  <c r="Q1817" i="5"/>
  <c r="R1817" i="5"/>
  <c r="S1817" i="5"/>
  <c r="T1817" i="5"/>
  <c r="U1817" i="5"/>
  <c r="V1817" i="5"/>
  <c r="W1817" i="5"/>
  <c r="X1817" i="5"/>
  <c r="M1818" i="5"/>
  <c r="N1818" i="5"/>
  <c r="O1818" i="5"/>
  <c r="P1818" i="5"/>
  <c r="Q1818" i="5"/>
  <c r="R1818" i="5"/>
  <c r="S1818" i="5"/>
  <c r="T1818" i="5"/>
  <c r="U1818" i="5"/>
  <c r="V1818" i="5"/>
  <c r="W1818" i="5"/>
  <c r="X1818" i="5"/>
  <c r="M1819" i="5"/>
  <c r="N1819" i="5"/>
  <c r="O1819" i="5"/>
  <c r="P1819" i="5"/>
  <c r="Q1819" i="5"/>
  <c r="R1819" i="5"/>
  <c r="S1819" i="5"/>
  <c r="T1819" i="5"/>
  <c r="U1819" i="5"/>
  <c r="V1819" i="5"/>
  <c r="W1819" i="5"/>
  <c r="X1819" i="5"/>
  <c r="M1820" i="5"/>
  <c r="N1820" i="5"/>
  <c r="O1820" i="5"/>
  <c r="P1820" i="5"/>
  <c r="Q1820" i="5"/>
  <c r="R1820" i="5"/>
  <c r="S1820" i="5"/>
  <c r="T1820" i="5"/>
  <c r="U1820" i="5"/>
  <c r="V1820" i="5"/>
  <c r="W1820" i="5"/>
  <c r="X1820" i="5"/>
  <c r="M1821" i="5"/>
  <c r="N1821" i="5"/>
  <c r="O1821" i="5"/>
  <c r="P1821" i="5"/>
  <c r="Q1821" i="5"/>
  <c r="R1821" i="5"/>
  <c r="S1821" i="5"/>
  <c r="T1821" i="5"/>
  <c r="U1821" i="5"/>
  <c r="V1821" i="5"/>
  <c r="W1821" i="5"/>
  <c r="X1821" i="5"/>
  <c r="M1822" i="5"/>
  <c r="N1822" i="5"/>
  <c r="O1822" i="5"/>
  <c r="P1822" i="5"/>
  <c r="Q1822" i="5"/>
  <c r="R1822" i="5"/>
  <c r="S1822" i="5"/>
  <c r="T1822" i="5"/>
  <c r="U1822" i="5"/>
  <c r="V1822" i="5"/>
  <c r="W1822" i="5"/>
  <c r="X1822" i="5"/>
  <c r="M1823" i="5"/>
  <c r="N1823" i="5"/>
  <c r="O1823" i="5"/>
  <c r="P1823" i="5"/>
  <c r="Q1823" i="5"/>
  <c r="R1823" i="5"/>
  <c r="S1823" i="5"/>
  <c r="T1823" i="5"/>
  <c r="U1823" i="5"/>
  <c r="V1823" i="5"/>
  <c r="W1823" i="5"/>
  <c r="X1823" i="5"/>
  <c r="M1824" i="5"/>
  <c r="N1824" i="5"/>
  <c r="O1824" i="5"/>
  <c r="P1824" i="5"/>
  <c r="Q1824" i="5"/>
  <c r="R1824" i="5"/>
  <c r="S1824" i="5"/>
  <c r="T1824" i="5"/>
  <c r="U1824" i="5"/>
  <c r="V1824" i="5"/>
  <c r="W1824" i="5"/>
  <c r="X1824" i="5"/>
  <c r="M1825" i="5"/>
  <c r="N1825" i="5"/>
  <c r="O1825" i="5"/>
  <c r="P1825" i="5"/>
  <c r="Q1825" i="5"/>
  <c r="R1825" i="5"/>
  <c r="S1825" i="5"/>
  <c r="T1825" i="5"/>
  <c r="U1825" i="5"/>
  <c r="V1825" i="5"/>
  <c r="W1825" i="5"/>
  <c r="X1825" i="5"/>
  <c r="M1826" i="5"/>
  <c r="N1826" i="5"/>
  <c r="O1826" i="5"/>
  <c r="P1826" i="5"/>
  <c r="Q1826" i="5"/>
  <c r="R1826" i="5"/>
  <c r="S1826" i="5"/>
  <c r="T1826" i="5"/>
  <c r="U1826" i="5"/>
  <c r="V1826" i="5"/>
  <c r="W1826" i="5"/>
  <c r="X1826" i="5"/>
  <c r="M1827" i="5"/>
  <c r="N1827" i="5"/>
  <c r="O1827" i="5"/>
  <c r="P1827" i="5"/>
  <c r="Q1827" i="5"/>
  <c r="R1827" i="5"/>
  <c r="S1827" i="5"/>
  <c r="T1827" i="5"/>
  <c r="U1827" i="5"/>
  <c r="V1827" i="5"/>
  <c r="W1827" i="5"/>
  <c r="X1827" i="5"/>
  <c r="M1828" i="5"/>
  <c r="N1828" i="5"/>
  <c r="O1828" i="5"/>
  <c r="P1828" i="5"/>
  <c r="Q1828" i="5"/>
  <c r="R1828" i="5"/>
  <c r="S1828" i="5"/>
  <c r="T1828" i="5"/>
  <c r="U1828" i="5"/>
  <c r="V1828" i="5"/>
  <c r="W1828" i="5"/>
  <c r="X1828" i="5"/>
  <c r="M1829" i="5"/>
  <c r="N1829" i="5"/>
  <c r="O1829" i="5"/>
  <c r="P1829" i="5"/>
  <c r="Q1829" i="5"/>
  <c r="R1829" i="5"/>
  <c r="S1829" i="5"/>
  <c r="T1829" i="5"/>
  <c r="U1829" i="5"/>
  <c r="V1829" i="5"/>
  <c r="W1829" i="5"/>
  <c r="X1829" i="5"/>
  <c r="M1830" i="5"/>
  <c r="N1830" i="5"/>
  <c r="O1830" i="5"/>
  <c r="P1830" i="5"/>
  <c r="Q1830" i="5"/>
  <c r="R1830" i="5"/>
  <c r="S1830" i="5"/>
  <c r="T1830" i="5"/>
  <c r="U1830" i="5"/>
  <c r="V1830" i="5"/>
  <c r="W1830" i="5"/>
  <c r="X1830" i="5"/>
  <c r="M1831" i="5"/>
  <c r="N1831" i="5"/>
  <c r="O1831" i="5"/>
  <c r="P1831" i="5"/>
  <c r="Q1831" i="5"/>
  <c r="R1831" i="5"/>
  <c r="S1831" i="5"/>
  <c r="T1831" i="5"/>
  <c r="U1831" i="5"/>
  <c r="V1831" i="5"/>
  <c r="W1831" i="5"/>
  <c r="X1831" i="5"/>
  <c r="M1832" i="5"/>
  <c r="N1832" i="5"/>
  <c r="O1832" i="5"/>
  <c r="P1832" i="5"/>
  <c r="Q1832" i="5"/>
  <c r="R1832" i="5"/>
  <c r="S1832" i="5"/>
  <c r="T1832" i="5"/>
  <c r="U1832" i="5"/>
  <c r="V1832" i="5"/>
  <c r="W1832" i="5"/>
  <c r="X1832" i="5"/>
  <c r="M1833" i="5"/>
  <c r="N1833" i="5"/>
  <c r="O1833" i="5"/>
  <c r="P1833" i="5"/>
  <c r="Q1833" i="5"/>
  <c r="R1833" i="5"/>
  <c r="S1833" i="5"/>
  <c r="T1833" i="5"/>
  <c r="U1833" i="5"/>
  <c r="V1833" i="5"/>
  <c r="W1833" i="5"/>
  <c r="X1833" i="5"/>
  <c r="M1834" i="5"/>
  <c r="N1834" i="5"/>
  <c r="O1834" i="5"/>
  <c r="P1834" i="5"/>
  <c r="Q1834" i="5"/>
  <c r="R1834" i="5"/>
  <c r="S1834" i="5"/>
  <c r="T1834" i="5"/>
  <c r="U1834" i="5"/>
  <c r="V1834" i="5"/>
  <c r="W1834" i="5"/>
  <c r="X1834" i="5"/>
  <c r="M1835" i="5"/>
  <c r="N1835" i="5"/>
  <c r="O1835" i="5"/>
  <c r="P1835" i="5"/>
  <c r="Q1835" i="5"/>
  <c r="R1835" i="5"/>
  <c r="S1835" i="5"/>
  <c r="T1835" i="5"/>
  <c r="U1835" i="5"/>
  <c r="V1835" i="5"/>
  <c r="W1835" i="5"/>
  <c r="X1835" i="5"/>
  <c r="M1836" i="5"/>
  <c r="N1836" i="5"/>
  <c r="O1836" i="5"/>
  <c r="P1836" i="5"/>
  <c r="Q1836" i="5"/>
  <c r="R1836" i="5"/>
  <c r="S1836" i="5"/>
  <c r="T1836" i="5"/>
  <c r="U1836" i="5"/>
  <c r="V1836" i="5"/>
  <c r="W1836" i="5"/>
  <c r="X1836" i="5"/>
  <c r="M1837" i="5"/>
  <c r="N1837" i="5"/>
  <c r="O1837" i="5"/>
  <c r="P1837" i="5"/>
  <c r="Q1837" i="5"/>
  <c r="R1837" i="5"/>
  <c r="S1837" i="5"/>
  <c r="T1837" i="5"/>
  <c r="U1837" i="5"/>
  <c r="V1837" i="5"/>
  <c r="W1837" i="5"/>
  <c r="X1837" i="5"/>
  <c r="M1838" i="5"/>
  <c r="N1838" i="5"/>
  <c r="O1838" i="5"/>
  <c r="P1838" i="5"/>
  <c r="Q1838" i="5"/>
  <c r="R1838" i="5"/>
  <c r="S1838" i="5"/>
  <c r="T1838" i="5"/>
  <c r="U1838" i="5"/>
  <c r="V1838" i="5"/>
  <c r="W1838" i="5"/>
  <c r="X1838" i="5"/>
  <c r="M1839" i="5"/>
  <c r="N1839" i="5"/>
  <c r="O1839" i="5"/>
  <c r="P1839" i="5"/>
  <c r="Q1839" i="5"/>
  <c r="R1839" i="5"/>
  <c r="S1839" i="5"/>
  <c r="T1839" i="5"/>
  <c r="U1839" i="5"/>
  <c r="V1839" i="5"/>
  <c r="W1839" i="5"/>
  <c r="X1839" i="5"/>
  <c r="M1840" i="5"/>
  <c r="N1840" i="5"/>
  <c r="O1840" i="5"/>
  <c r="P1840" i="5"/>
  <c r="Q1840" i="5"/>
  <c r="R1840" i="5"/>
  <c r="S1840" i="5"/>
  <c r="T1840" i="5"/>
  <c r="U1840" i="5"/>
  <c r="V1840" i="5"/>
  <c r="W1840" i="5"/>
  <c r="X1840" i="5"/>
  <c r="M1841" i="5"/>
  <c r="N1841" i="5"/>
  <c r="O1841" i="5"/>
  <c r="P1841" i="5"/>
  <c r="Q1841" i="5"/>
  <c r="R1841" i="5"/>
  <c r="S1841" i="5"/>
  <c r="T1841" i="5"/>
  <c r="U1841" i="5"/>
  <c r="V1841" i="5"/>
  <c r="W1841" i="5"/>
  <c r="X1841" i="5"/>
  <c r="M1842" i="5"/>
  <c r="N1842" i="5"/>
  <c r="O1842" i="5"/>
  <c r="P1842" i="5"/>
  <c r="Q1842" i="5"/>
  <c r="R1842" i="5"/>
  <c r="S1842" i="5"/>
  <c r="T1842" i="5"/>
  <c r="U1842" i="5"/>
  <c r="V1842" i="5"/>
  <c r="W1842" i="5"/>
  <c r="X1842" i="5"/>
  <c r="M1843" i="5"/>
  <c r="N1843" i="5"/>
  <c r="O1843" i="5"/>
  <c r="P1843" i="5"/>
  <c r="Q1843" i="5"/>
  <c r="R1843" i="5"/>
  <c r="S1843" i="5"/>
  <c r="T1843" i="5"/>
  <c r="U1843" i="5"/>
  <c r="V1843" i="5"/>
  <c r="W1843" i="5"/>
  <c r="X1843" i="5"/>
  <c r="M1844" i="5"/>
  <c r="N1844" i="5"/>
  <c r="O1844" i="5"/>
  <c r="P1844" i="5"/>
  <c r="Q1844" i="5"/>
  <c r="R1844" i="5"/>
  <c r="S1844" i="5"/>
  <c r="T1844" i="5"/>
  <c r="U1844" i="5"/>
  <c r="V1844" i="5"/>
  <c r="W1844" i="5"/>
  <c r="X1844" i="5"/>
  <c r="M1845" i="5"/>
  <c r="N1845" i="5"/>
  <c r="O1845" i="5"/>
  <c r="P1845" i="5"/>
  <c r="Q1845" i="5"/>
  <c r="R1845" i="5"/>
  <c r="S1845" i="5"/>
  <c r="T1845" i="5"/>
  <c r="U1845" i="5"/>
  <c r="V1845" i="5"/>
  <c r="W1845" i="5"/>
  <c r="X1845" i="5"/>
  <c r="M1846" i="5"/>
  <c r="N1846" i="5"/>
  <c r="O1846" i="5"/>
  <c r="P1846" i="5"/>
  <c r="Q1846" i="5"/>
  <c r="R1846" i="5"/>
  <c r="S1846" i="5"/>
  <c r="T1846" i="5"/>
  <c r="U1846" i="5"/>
  <c r="V1846" i="5"/>
  <c r="W1846" i="5"/>
  <c r="X1846" i="5"/>
  <c r="M1847" i="5"/>
  <c r="N1847" i="5"/>
  <c r="O1847" i="5"/>
  <c r="P1847" i="5"/>
  <c r="Q1847" i="5"/>
  <c r="R1847" i="5"/>
  <c r="S1847" i="5"/>
  <c r="T1847" i="5"/>
  <c r="U1847" i="5"/>
  <c r="V1847" i="5"/>
  <c r="W1847" i="5"/>
  <c r="X1847" i="5"/>
  <c r="M1848" i="5"/>
  <c r="N1848" i="5"/>
  <c r="O1848" i="5"/>
  <c r="P1848" i="5"/>
  <c r="Q1848" i="5"/>
  <c r="R1848" i="5"/>
  <c r="S1848" i="5"/>
  <c r="T1848" i="5"/>
  <c r="U1848" i="5"/>
  <c r="V1848" i="5"/>
  <c r="W1848" i="5"/>
  <c r="X1848" i="5"/>
  <c r="M1849" i="5"/>
  <c r="N1849" i="5"/>
  <c r="O1849" i="5"/>
  <c r="P1849" i="5"/>
  <c r="Q1849" i="5"/>
  <c r="R1849" i="5"/>
  <c r="S1849" i="5"/>
  <c r="T1849" i="5"/>
  <c r="U1849" i="5"/>
  <c r="V1849" i="5"/>
  <c r="W1849" i="5"/>
  <c r="X1849" i="5"/>
  <c r="M1850" i="5"/>
  <c r="N1850" i="5"/>
  <c r="O1850" i="5"/>
  <c r="P1850" i="5"/>
  <c r="Q1850" i="5"/>
  <c r="R1850" i="5"/>
  <c r="S1850" i="5"/>
  <c r="T1850" i="5"/>
  <c r="U1850" i="5"/>
  <c r="V1850" i="5"/>
  <c r="W1850" i="5"/>
  <c r="X1850" i="5"/>
  <c r="M1851" i="5"/>
  <c r="N1851" i="5"/>
  <c r="O1851" i="5"/>
  <c r="P1851" i="5"/>
  <c r="Q1851" i="5"/>
  <c r="R1851" i="5"/>
  <c r="S1851" i="5"/>
  <c r="T1851" i="5"/>
  <c r="U1851" i="5"/>
  <c r="V1851" i="5"/>
  <c r="W1851" i="5"/>
  <c r="X1851" i="5"/>
  <c r="M1852" i="5"/>
  <c r="N1852" i="5"/>
  <c r="O1852" i="5"/>
  <c r="P1852" i="5"/>
  <c r="Q1852" i="5"/>
  <c r="R1852" i="5"/>
  <c r="S1852" i="5"/>
  <c r="T1852" i="5"/>
  <c r="U1852" i="5"/>
  <c r="V1852" i="5"/>
  <c r="W1852" i="5"/>
  <c r="X1852" i="5"/>
  <c r="M1853" i="5"/>
  <c r="N1853" i="5"/>
  <c r="O1853" i="5"/>
  <c r="P1853" i="5"/>
  <c r="Q1853" i="5"/>
  <c r="R1853" i="5"/>
  <c r="S1853" i="5"/>
  <c r="T1853" i="5"/>
  <c r="U1853" i="5"/>
  <c r="V1853" i="5"/>
  <c r="W1853" i="5"/>
  <c r="X1853" i="5"/>
  <c r="M1854" i="5"/>
  <c r="N1854" i="5"/>
  <c r="O1854" i="5"/>
  <c r="P1854" i="5"/>
  <c r="Q1854" i="5"/>
  <c r="R1854" i="5"/>
  <c r="S1854" i="5"/>
  <c r="T1854" i="5"/>
  <c r="U1854" i="5"/>
  <c r="V1854" i="5"/>
  <c r="W1854" i="5"/>
  <c r="X1854" i="5"/>
  <c r="M1855" i="5"/>
  <c r="N1855" i="5"/>
  <c r="O1855" i="5"/>
  <c r="P1855" i="5"/>
  <c r="Q1855" i="5"/>
  <c r="R1855" i="5"/>
  <c r="S1855" i="5"/>
  <c r="T1855" i="5"/>
  <c r="U1855" i="5"/>
  <c r="V1855" i="5"/>
  <c r="W1855" i="5"/>
  <c r="X1855" i="5"/>
  <c r="M1856" i="5"/>
  <c r="N1856" i="5"/>
  <c r="O1856" i="5"/>
  <c r="P1856" i="5"/>
  <c r="Q1856" i="5"/>
  <c r="R1856" i="5"/>
  <c r="S1856" i="5"/>
  <c r="T1856" i="5"/>
  <c r="U1856" i="5"/>
  <c r="V1856" i="5"/>
  <c r="W1856" i="5"/>
  <c r="X1856" i="5"/>
  <c r="M1857" i="5"/>
  <c r="N1857" i="5"/>
  <c r="O1857" i="5"/>
  <c r="P1857" i="5"/>
  <c r="Q1857" i="5"/>
  <c r="R1857" i="5"/>
  <c r="S1857" i="5"/>
  <c r="T1857" i="5"/>
  <c r="U1857" i="5"/>
  <c r="V1857" i="5"/>
  <c r="W1857" i="5"/>
  <c r="X1857" i="5"/>
  <c r="M1858" i="5"/>
  <c r="N1858" i="5"/>
  <c r="O1858" i="5"/>
  <c r="P1858" i="5"/>
  <c r="Q1858" i="5"/>
  <c r="R1858" i="5"/>
  <c r="S1858" i="5"/>
  <c r="T1858" i="5"/>
  <c r="U1858" i="5"/>
  <c r="V1858" i="5"/>
  <c r="W1858" i="5"/>
  <c r="X1858" i="5"/>
  <c r="M1859" i="5"/>
  <c r="N1859" i="5"/>
  <c r="O1859" i="5"/>
  <c r="P1859" i="5"/>
  <c r="Q1859" i="5"/>
  <c r="R1859" i="5"/>
  <c r="S1859" i="5"/>
  <c r="T1859" i="5"/>
  <c r="U1859" i="5"/>
  <c r="V1859" i="5"/>
  <c r="W1859" i="5"/>
  <c r="X1859" i="5"/>
  <c r="M1860" i="5"/>
  <c r="N1860" i="5"/>
  <c r="O1860" i="5"/>
  <c r="P1860" i="5"/>
  <c r="Q1860" i="5"/>
  <c r="R1860" i="5"/>
  <c r="S1860" i="5"/>
  <c r="T1860" i="5"/>
  <c r="U1860" i="5"/>
  <c r="V1860" i="5"/>
  <c r="W1860" i="5"/>
  <c r="X1860" i="5"/>
  <c r="M1861" i="5"/>
  <c r="N1861" i="5"/>
  <c r="O1861" i="5"/>
  <c r="P1861" i="5"/>
  <c r="Q1861" i="5"/>
  <c r="R1861" i="5"/>
  <c r="S1861" i="5"/>
  <c r="T1861" i="5"/>
  <c r="U1861" i="5"/>
  <c r="V1861" i="5"/>
  <c r="W1861" i="5"/>
  <c r="X1861" i="5"/>
  <c r="M1862" i="5"/>
  <c r="N1862" i="5"/>
  <c r="O1862" i="5"/>
  <c r="P1862" i="5"/>
  <c r="Q1862" i="5"/>
  <c r="R1862" i="5"/>
  <c r="S1862" i="5"/>
  <c r="T1862" i="5"/>
  <c r="U1862" i="5"/>
  <c r="V1862" i="5"/>
  <c r="W1862" i="5"/>
  <c r="X1862" i="5"/>
  <c r="M1863" i="5"/>
  <c r="N1863" i="5"/>
  <c r="O1863" i="5"/>
  <c r="P1863" i="5"/>
  <c r="Q1863" i="5"/>
  <c r="R1863" i="5"/>
  <c r="S1863" i="5"/>
  <c r="T1863" i="5"/>
  <c r="U1863" i="5"/>
  <c r="V1863" i="5"/>
  <c r="W1863" i="5"/>
  <c r="X1863" i="5"/>
  <c r="M1864" i="5"/>
  <c r="N1864" i="5"/>
  <c r="O1864" i="5"/>
  <c r="P1864" i="5"/>
  <c r="Q1864" i="5"/>
  <c r="R1864" i="5"/>
  <c r="S1864" i="5"/>
  <c r="T1864" i="5"/>
  <c r="U1864" i="5"/>
  <c r="V1864" i="5"/>
  <c r="W1864" i="5"/>
  <c r="X1864" i="5"/>
  <c r="M1865" i="5"/>
  <c r="N1865" i="5"/>
  <c r="O1865" i="5"/>
  <c r="P1865" i="5"/>
  <c r="Q1865" i="5"/>
  <c r="R1865" i="5"/>
  <c r="S1865" i="5"/>
  <c r="T1865" i="5"/>
  <c r="U1865" i="5"/>
  <c r="V1865" i="5"/>
  <c r="W1865" i="5"/>
  <c r="X1865" i="5"/>
  <c r="M1866" i="5"/>
  <c r="N1866" i="5"/>
  <c r="O1866" i="5"/>
  <c r="P1866" i="5"/>
  <c r="Q1866" i="5"/>
  <c r="R1866" i="5"/>
  <c r="S1866" i="5"/>
  <c r="T1866" i="5"/>
  <c r="U1866" i="5"/>
  <c r="V1866" i="5"/>
  <c r="W1866" i="5"/>
  <c r="X1866" i="5"/>
  <c r="M1867" i="5"/>
  <c r="N1867" i="5"/>
  <c r="O1867" i="5"/>
  <c r="P1867" i="5"/>
  <c r="Q1867" i="5"/>
  <c r="R1867" i="5"/>
  <c r="S1867" i="5"/>
  <c r="T1867" i="5"/>
  <c r="U1867" i="5"/>
  <c r="V1867" i="5"/>
  <c r="W1867" i="5"/>
  <c r="X1867" i="5"/>
  <c r="M1868" i="5"/>
  <c r="N1868" i="5"/>
  <c r="O1868" i="5"/>
  <c r="P1868" i="5"/>
  <c r="Q1868" i="5"/>
  <c r="R1868" i="5"/>
  <c r="S1868" i="5"/>
  <c r="T1868" i="5"/>
  <c r="U1868" i="5"/>
  <c r="V1868" i="5"/>
  <c r="W1868" i="5"/>
  <c r="X1868" i="5"/>
  <c r="M1869" i="5"/>
  <c r="N1869" i="5"/>
  <c r="O1869" i="5"/>
  <c r="P1869" i="5"/>
  <c r="Q1869" i="5"/>
  <c r="R1869" i="5"/>
  <c r="S1869" i="5"/>
  <c r="T1869" i="5"/>
  <c r="U1869" i="5"/>
  <c r="V1869" i="5"/>
  <c r="W1869" i="5"/>
  <c r="X1869" i="5"/>
  <c r="M1870" i="5"/>
  <c r="N1870" i="5"/>
  <c r="O1870" i="5"/>
  <c r="P1870" i="5"/>
  <c r="Q1870" i="5"/>
  <c r="R1870" i="5"/>
  <c r="S1870" i="5"/>
  <c r="T1870" i="5"/>
  <c r="U1870" i="5"/>
  <c r="V1870" i="5"/>
  <c r="W1870" i="5"/>
  <c r="X1870" i="5"/>
  <c r="M1871" i="5"/>
  <c r="N1871" i="5"/>
  <c r="O1871" i="5"/>
  <c r="P1871" i="5"/>
  <c r="Q1871" i="5"/>
  <c r="R1871" i="5"/>
  <c r="S1871" i="5"/>
  <c r="T1871" i="5"/>
  <c r="U1871" i="5"/>
  <c r="V1871" i="5"/>
  <c r="W1871" i="5"/>
  <c r="X1871" i="5"/>
  <c r="M1872" i="5"/>
  <c r="N1872" i="5"/>
  <c r="O1872" i="5"/>
  <c r="P1872" i="5"/>
  <c r="Q1872" i="5"/>
  <c r="R1872" i="5"/>
  <c r="S1872" i="5"/>
  <c r="T1872" i="5"/>
  <c r="U1872" i="5"/>
  <c r="V1872" i="5"/>
  <c r="W1872" i="5"/>
  <c r="X1872" i="5"/>
  <c r="M1873" i="5"/>
  <c r="N1873" i="5"/>
  <c r="O1873" i="5"/>
  <c r="P1873" i="5"/>
  <c r="Q1873" i="5"/>
  <c r="R1873" i="5"/>
  <c r="S1873" i="5"/>
  <c r="T1873" i="5"/>
  <c r="U1873" i="5"/>
  <c r="V1873" i="5"/>
  <c r="W1873" i="5"/>
  <c r="X1873" i="5"/>
  <c r="M1874" i="5"/>
  <c r="N1874" i="5"/>
  <c r="O1874" i="5"/>
  <c r="P1874" i="5"/>
  <c r="Q1874" i="5"/>
  <c r="R1874" i="5"/>
  <c r="S1874" i="5"/>
  <c r="T1874" i="5"/>
  <c r="U1874" i="5"/>
  <c r="V1874" i="5"/>
  <c r="W1874" i="5"/>
  <c r="X1874" i="5"/>
  <c r="M1875" i="5"/>
  <c r="N1875" i="5"/>
  <c r="O1875" i="5"/>
  <c r="P1875" i="5"/>
  <c r="Q1875" i="5"/>
  <c r="R1875" i="5"/>
  <c r="S1875" i="5"/>
  <c r="T1875" i="5"/>
  <c r="U1875" i="5"/>
  <c r="V1875" i="5"/>
  <c r="W1875" i="5"/>
  <c r="X1875" i="5"/>
  <c r="M1876" i="5"/>
  <c r="N1876" i="5"/>
  <c r="O1876" i="5"/>
  <c r="P1876" i="5"/>
  <c r="Q1876" i="5"/>
  <c r="R1876" i="5"/>
  <c r="S1876" i="5"/>
  <c r="T1876" i="5"/>
  <c r="U1876" i="5"/>
  <c r="V1876" i="5"/>
  <c r="W1876" i="5"/>
  <c r="X1876" i="5"/>
  <c r="M1877" i="5"/>
  <c r="N1877" i="5"/>
  <c r="O1877" i="5"/>
  <c r="P1877" i="5"/>
  <c r="Q1877" i="5"/>
  <c r="R1877" i="5"/>
  <c r="S1877" i="5"/>
  <c r="T1877" i="5"/>
  <c r="U1877" i="5"/>
  <c r="V1877" i="5"/>
  <c r="W1877" i="5"/>
  <c r="X1877" i="5"/>
  <c r="M1878" i="5"/>
  <c r="N1878" i="5"/>
  <c r="O1878" i="5"/>
  <c r="P1878" i="5"/>
  <c r="Q1878" i="5"/>
  <c r="R1878" i="5"/>
  <c r="S1878" i="5"/>
  <c r="T1878" i="5"/>
  <c r="U1878" i="5"/>
  <c r="V1878" i="5"/>
  <c r="W1878" i="5"/>
  <c r="X1878" i="5"/>
  <c r="M1879" i="5"/>
  <c r="N1879" i="5"/>
  <c r="O1879" i="5"/>
  <c r="P1879" i="5"/>
  <c r="Q1879" i="5"/>
  <c r="R1879" i="5"/>
  <c r="S1879" i="5"/>
  <c r="T1879" i="5"/>
  <c r="U1879" i="5"/>
  <c r="V1879" i="5"/>
  <c r="W1879" i="5"/>
  <c r="X1879" i="5"/>
  <c r="M1880" i="5"/>
  <c r="N1880" i="5"/>
  <c r="O1880" i="5"/>
  <c r="P1880" i="5"/>
  <c r="Q1880" i="5"/>
  <c r="R1880" i="5"/>
  <c r="S1880" i="5"/>
  <c r="T1880" i="5"/>
  <c r="U1880" i="5"/>
  <c r="V1880" i="5"/>
  <c r="W1880" i="5"/>
  <c r="X1880" i="5"/>
  <c r="M1881" i="5"/>
  <c r="N1881" i="5"/>
  <c r="O1881" i="5"/>
  <c r="P1881" i="5"/>
  <c r="Q1881" i="5"/>
  <c r="R1881" i="5"/>
  <c r="S1881" i="5"/>
  <c r="T1881" i="5"/>
  <c r="U1881" i="5"/>
  <c r="V1881" i="5"/>
  <c r="W1881" i="5"/>
  <c r="X1881" i="5"/>
  <c r="M1882" i="5"/>
  <c r="N1882" i="5"/>
  <c r="O1882" i="5"/>
  <c r="P1882" i="5"/>
  <c r="Q1882" i="5"/>
  <c r="R1882" i="5"/>
  <c r="S1882" i="5"/>
  <c r="T1882" i="5"/>
  <c r="U1882" i="5"/>
  <c r="V1882" i="5"/>
  <c r="W1882" i="5"/>
  <c r="X1882" i="5"/>
  <c r="M1883" i="5"/>
  <c r="N1883" i="5"/>
  <c r="O1883" i="5"/>
  <c r="P1883" i="5"/>
  <c r="Q1883" i="5"/>
  <c r="R1883" i="5"/>
  <c r="S1883" i="5"/>
  <c r="T1883" i="5"/>
  <c r="U1883" i="5"/>
  <c r="V1883" i="5"/>
  <c r="W1883" i="5"/>
  <c r="X1883" i="5"/>
  <c r="M1884" i="5"/>
  <c r="N1884" i="5"/>
  <c r="O1884" i="5"/>
  <c r="P1884" i="5"/>
  <c r="Q1884" i="5"/>
  <c r="R1884" i="5"/>
  <c r="S1884" i="5"/>
  <c r="T1884" i="5"/>
  <c r="U1884" i="5"/>
  <c r="V1884" i="5"/>
  <c r="W1884" i="5"/>
  <c r="X1884" i="5"/>
  <c r="M1885" i="5"/>
  <c r="N1885" i="5"/>
  <c r="O1885" i="5"/>
  <c r="P1885" i="5"/>
  <c r="Q1885" i="5"/>
  <c r="R1885" i="5"/>
  <c r="S1885" i="5"/>
  <c r="T1885" i="5"/>
  <c r="U1885" i="5"/>
  <c r="V1885" i="5"/>
  <c r="W1885" i="5"/>
  <c r="X1885" i="5"/>
  <c r="M1886" i="5"/>
  <c r="N1886" i="5"/>
  <c r="O1886" i="5"/>
  <c r="P1886" i="5"/>
  <c r="Q1886" i="5"/>
  <c r="R1886" i="5"/>
  <c r="S1886" i="5"/>
  <c r="T1886" i="5"/>
  <c r="U1886" i="5"/>
  <c r="V1886" i="5"/>
  <c r="W1886" i="5"/>
  <c r="X1886" i="5"/>
  <c r="M1887" i="5"/>
  <c r="N1887" i="5"/>
  <c r="O1887" i="5"/>
  <c r="P1887" i="5"/>
  <c r="Q1887" i="5"/>
  <c r="R1887" i="5"/>
  <c r="S1887" i="5"/>
  <c r="T1887" i="5"/>
  <c r="U1887" i="5"/>
  <c r="V1887" i="5"/>
  <c r="W1887" i="5"/>
  <c r="X1887" i="5"/>
  <c r="M1888" i="5"/>
  <c r="N1888" i="5"/>
  <c r="O1888" i="5"/>
  <c r="P1888" i="5"/>
  <c r="Q1888" i="5"/>
  <c r="R1888" i="5"/>
  <c r="S1888" i="5"/>
  <c r="T1888" i="5"/>
  <c r="U1888" i="5"/>
  <c r="V1888" i="5"/>
  <c r="W1888" i="5"/>
  <c r="X1888" i="5"/>
  <c r="M1889" i="5"/>
  <c r="N1889" i="5"/>
  <c r="O1889" i="5"/>
  <c r="P1889" i="5"/>
  <c r="Q1889" i="5"/>
  <c r="R1889" i="5"/>
  <c r="S1889" i="5"/>
  <c r="T1889" i="5"/>
  <c r="U1889" i="5"/>
  <c r="V1889" i="5"/>
  <c r="W1889" i="5"/>
  <c r="X1889" i="5"/>
  <c r="M1890" i="5"/>
  <c r="N1890" i="5"/>
  <c r="O1890" i="5"/>
  <c r="P1890" i="5"/>
  <c r="Q1890" i="5"/>
  <c r="R1890" i="5"/>
  <c r="S1890" i="5"/>
  <c r="T1890" i="5"/>
  <c r="U1890" i="5"/>
  <c r="V1890" i="5"/>
  <c r="W1890" i="5"/>
  <c r="X1890" i="5"/>
  <c r="M1891" i="5"/>
  <c r="N1891" i="5"/>
  <c r="O1891" i="5"/>
  <c r="P1891" i="5"/>
  <c r="Q1891" i="5"/>
  <c r="R1891" i="5"/>
  <c r="S1891" i="5"/>
  <c r="T1891" i="5"/>
  <c r="U1891" i="5"/>
  <c r="V1891" i="5"/>
  <c r="W1891" i="5"/>
  <c r="X1891" i="5"/>
  <c r="M1892" i="5"/>
  <c r="N1892" i="5"/>
  <c r="O1892" i="5"/>
  <c r="P1892" i="5"/>
  <c r="Q1892" i="5"/>
  <c r="R1892" i="5"/>
  <c r="S1892" i="5"/>
  <c r="T1892" i="5"/>
  <c r="U1892" i="5"/>
  <c r="V1892" i="5"/>
  <c r="W1892" i="5"/>
  <c r="X1892" i="5"/>
  <c r="M1893" i="5"/>
  <c r="N1893" i="5"/>
  <c r="O1893" i="5"/>
  <c r="P1893" i="5"/>
  <c r="Q1893" i="5"/>
  <c r="R1893" i="5"/>
  <c r="S1893" i="5"/>
  <c r="T1893" i="5"/>
  <c r="U1893" i="5"/>
  <c r="V1893" i="5"/>
  <c r="W1893" i="5"/>
  <c r="X1893" i="5"/>
  <c r="M1894" i="5"/>
  <c r="N1894" i="5"/>
  <c r="O1894" i="5"/>
  <c r="P1894" i="5"/>
  <c r="Q1894" i="5"/>
  <c r="R1894" i="5"/>
  <c r="S1894" i="5"/>
  <c r="T1894" i="5"/>
  <c r="U1894" i="5"/>
  <c r="V1894" i="5"/>
  <c r="W1894" i="5"/>
  <c r="X1894" i="5"/>
  <c r="M1895" i="5"/>
  <c r="N1895" i="5"/>
  <c r="O1895" i="5"/>
  <c r="P1895" i="5"/>
  <c r="Q1895" i="5"/>
  <c r="R1895" i="5"/>
  <c r="S1895" i="5"/>
  <c r="T1895" i="5"/>
  <c r="U1895" i="5"/>
  <c r="V1895" i="5"/>
  <c r="W1895" i="5"/>
  <c r="X1895" i="5"/>
  <c r="M1896" i="5"/>
  <c r="N1896" i="5"/>
  <c r="O1896" i="5"/>
  <c r="P1896" i="5"/>
  <c r="Q1896" i="5"/>
  <c r="R1896" i="5"/>
  <c r="S1896" i="5"/>
  <c r="T1896" i="5"/>
  <c r="U1896" i="5"/>
  <c r="V1896" i="5"/>
  <c r="W1896" i="5"/>
  <c r="X1896" i="5"/>
  <c r="M1897" i="5"/>
  <c r="N1897" i="5"/>
  <c r="O1897" i="5"/>
  <c r="P1897" i="5"/>
  <c r="Q1897" i="5"/>
  <c r="R1897" i="5"/>
  <c r="S1897" i="5"/>
  <c r="T1897" i="5"/>
  <c r="U1897" i="5"/>
  <c r="V1897" i="5"/>
  <c r="W1897" i="5"/>
  <c r="X1897" i="5"/>
  <c r="M1898" i="5"/>
  <c r="N1898" i="5"/>
  <c r="O1898" i="5"/>
  <c r="P1898" i="5"/>
  <c r="Q1898" i="5"/>
  <c r="R1898" i="5"/>
  <c r="S1898" i="5"/>
  <c r="T1898" i="5"/>
  <c r="U1898" i="5"/>
  <c r="V1898" i="5"/>
  <c r="W1898" i="5"/>
  <c r="X1898" i="5"/>
  <c r="M1899" i="5"/>
  <c r="N1899" i="5"/>
  <c r="O1899" i="5"/>
  <c r="P1899" i="5"/>
  <c r="Q1899" i="5"/>
  <c r="R1899" i="5"/>
  <c r="S1899" i="5"/>
  <c r="T1899" i="5"/>
  <c r="U1899" i="5"/>
  <c r="V1899" i="5"/>
  <c r="W1899" i="5"/>
  <c r="X1899" i="5"/>
  <c r="M1900" i="5"/>
  <c r="N1900" i="5"/>
  <c r="O1900" i="5"/>
  <c r="P1900" i="5"/>
  <c r="Q1900" i="5"/>
  <c r="R1900" i="5"/>
  <c r="S1900" i="5"/>
  <c r="T1900" i="5"/>
  <c r="U1900" i="5"/>
  <c r="V1900" i="5"/>
  <c r="W1900" i="5"/>
  <c r="X1900" i="5"/>
  <c r="M1901" i="5"/>
  <c r="N1901" i="5"/>
  <c r="O1901" i="5"/>
  <c r="P1901" i="5"/>
  <c r="Q1901" i="5"/>
  <c r="R1901" i="5"/>
  <c r="S1901" i="5"/>
  <c r="T1901" i="5"/>
  <c r="U1901" i="5"/>
  <c r="V1901" i="5"/>
  <c r="W1901" i="5"/>
  <c r="X1901" i="5"/>
  <c r="M1902" i="5"/>
  <c r="N1902" i="5"/>
  <c r="O1902" i="5"/>
  <c r="P1902" i="5"/>
  <c r="Q1902" i="5"/>
  <c r="R1902" i="5"/>
  <c r="S1902" i="5"/>
  <c r="T1902" i="5"/>
  <c r="U1902" i="5"/>
  <c r="V1902" i="5"/>
  <c r="W1902" i="5"/>
  <c r="X1902" i="5"/>
  <c r="M1903" i="5"/>
  <c r="N1903" i="5"/>
  <c r="O1903" i="5"/>
  <c r="P1903" i="5"/>
  <c r="Q1903" i="5"/>
  <c r="R1903" i="5"/>
  <c r="S1903" i="5"/>
  <c r="T1903" i="5"/>
  <c r="U1903" i="5"/>
  <c r="V1903" i="5"/>
  <c r="W1903" i="5"/>
  <c r="X1903" i="5"/>
  <c r="M1904" i="5"/>
  <c r="N1904" i="5"/>
  <c r="O1904" i="5"/>
  <c r="P1904" i="5"/>
  <c r="Q1904" i="5"/>
  <c r="R1904" i="5"/>
  <c r="S1904" i="5"/>
  <c r="T1904" i="5"/>
  <c r="U1904" i="5"/>
  <c r="V1904" i="5"/>
  <c r="W1904" i="5"/>
  <c r="X1904" i="5"/>
  <c r="M1905" i="5"/>
  <c r="N1905" i="5"/>
  <c r="O1905" i="5"/>
  <c r="P1905" i="5"/>
  <c r="Q1905" i="5"/>
  <c r="R1905" i="5"/>
  <c r="S1905" i="5"/>
  <c r="T1905" i="5"/>
  <c r="U1905" i="5"/>
  <c r="V1905" i="5"/>
  <c r="W1905" i="5"/>
  <c r="X1905" i="5"/>
  <c r="M1906" i="5"/>
  <c r="N1906" i="5"/>
  <c r="O1906" i="5"/>
  <c r="P1906" i="5"/>
  <c r="Q1906" i="5"/>
  <c r="R1906" i="5"/>
  <c r="S1906" i="5"/>
  <c r="T1906" i="5"/>
  <c r="U1906" i="5"/>
  <c r="V1906" i="5"/>
  <c r="W1906" i="5"/>
  <c r="X1906" i="5"/>
  <c r="M1907" i="5"/>
  <c r="N1907" i="5"/>
  <c r="O1907" i="5"/>
  <c r="P1907" i="5"/>
  <c r="Q1907" i="5"/>
  <c r="R1907" i="5"/>
  <c r="S1907" i="5"/>
  <c r="T1907" i="5"/>
  <c r="U1907" i="5"/>
  <c r="V1907" i="5"/>
  <c r="W1907" i="5"/>
  <c r="X1907" i="5"/>
  <c r="M1908" i="5"/>
  <c r="N1908" i="5"/>
  <c r="O1908" i="5"/>
  <c r="P1908" i="5"/>
  <c r="Q1908" i="5"/>
  <c r="R1908" i="5"/>
  <c r="S1908" i="5"/>
  <c r="T1908" i="5"/>
  <c r="U1908" i="5"/>
  <c r="V1908" i="5"/>
  <c r="W1908" i="5"/>
  <c r="X1908" i="5"/>
  <c r="M1909" i="5"/>
  <c r="N1909" i="5"/>
  <c r="O1909" i="5"/>
  <c r="P1909" i="5"/>
  <c r="Q1909" i="5"/>
  <c r="R1909" i="5"/>
  <c r="S1909" i="5"/>
  <c r="T1909" i="5"/>
  <c r="U1909" i="5"/>
  <c r="V1909" i="5"/>
  <c r="W1909" i="5"/>
  <c r="X1909" i="5"/>
  <c r="M1910" i="5"/>
  <c r="N1910" i="5"/>
  <c r="O1910" i="5"/>
  <c r="P1910" i="5"/>
  <c r="Q1910" i="5"/>
  <c r="R1910" i="5"/>
  <c r="S1910" i="5"/>
  <c r="T1910" i="5"/>
  <c r="U1910" i="5"/>
  <c r="V1910" i="5"/>
  <c r="W1910" i="5"/>
  <c r="X1910" i="5"/>
  <c r="M1911" i="5"/>
  <c r="N1911" i="5"/>
  <c r="O1911" i="5"/>
  <c r="P1911" i="5"/>
  <c r="Q1911" i="5"/>
  <c r="R1911" i="5"/>
  <c r="S1911" i="5"/>
  <c r="T1911" i="5"/>
  <c r="U1911" i="5"/>
  <c r="V1911" i="5"/>
  <c r="W1911" i="5"/>
  <c r="X1911" i="5"/>
  <c r="M1912" i="5"/>
  <c r="N1912" i="5"/>
  <c r="O1912" i="5"/>
  <c r="P1912" i="5"/>
  <c r="Q1912" i="5"/>
  <c r="R1912" i="5"/>
  <c r="S1912" i="5"/>
  <c r="T1912" i="5"/>
  <c r="U1912" i="5"/>
  <c r="V1912" i="5"/>
  <c r="W1912" i="5"/>
  <c r="X1912" i="5"/>
  <c r="M1913" i="5"/>
  <c r="N1913" i="5"/>
  <c r="O1913" i="5"/>
  <c r="P1913" i="5"/>
  <c r="Q1913" i="5"/>
  <c r="R1913" i="5"/>
  <c r="S1913" i="5"/>
  <c r="T1913" i="5"/>
  <c r="U1913" i="5"/>
  <c r="V1913" i="5"/>
  <c r="W1913" i="5"/>
  <c r="X1913" i="5"/>
  <c r="M1914" i="5"/>
  <c r="N1914" i="5"/>
  <c r="O1914" i="5"/>
  <c r="P1914" i="5"/>
  <c r="Q1914" i="5"/>
  <c r="R1914" i="5"/>
  <c r="S1914" i="5"/>
  <c r="T1914" i="5"/>
  <c r="U1914" i="5"/>
  <c r="V1914" i="5"/>
  <c r="W1914" i="5"/>
  <c r="X1914" i="5"/>
  <c r="M1915" i="5"/>
  <c r="N1915" i="5"/>
  <c r="O1915" i="5"/>
  <c r="P1915" i="5"/>
  <c r="Q1915" i="5"/>
  <c r="R1915" i="5"/>
  <c r="S1915" i="5"/>
  <c r="T1915" i="5"/>
  <c r="U1915" i="5"/>
  <c r="V1915" i="5"/>
  <c r="W1915" i="5"/>
  <c r="X1915" i="5"/>
  <c r="M1916" i="5"/>
  <c r="N1916" i="5"/>
  <c r="O1916" i="5"/>
  <c r="P1916" i="5"/>
  <c r="Q1916" i="5"/>
  <c r="R1916" i="5"/>
  <c r="S1916" i="5"/>
  <c r="T1916" i="5"/>
  <c r="U1916" i="5"/>
  <c r="V1916" i="5"/>
  <c r="W1916" i="5"/>
  <c r="X1916" i="5"/>
  <c r="M1917" i="5"/>
  <c r="N1917" i="5"/>
  <c r="O1917" i="5"/>
  <c r="P1917" i="5"/>
  <c r="Q1917" i="5"/>
  <c r="R1917" i="5"/>
  <c r="S1917" i="5"/>
  <c r="T1917" i="5"/>
  <c r="U1917" i="5"/>
  <c r="V1917" i="5"/>
  <c r="W1917" i="5"/>
  <c r="X1917" i="5"/>
  <c r="M1918" i="5"/>
  <c r="N1918" i="5"/>
  <c r="O1918" i="5"/>
  <c r="P1918" i="5"/>
  <c r="Q1918" i="5"/>
  <c r="R1918" i="5"/>
  <c r="S1918" i="5"/>
  <c r="T1918" i="5"/>
  <c r="U1918" i="5"/>
  <c r="V1918" i="5"/>
  <c r="W1918" i="5"/>
  <c r="X1918" i="5"/>
  <c r="M1919" i="5"/>
  <c r="N1919" i="5"/>
  <c r="O1919" i="5"/>
  <c r="P1919" i="5"/>
  <c r="Q1919" i="5"/>
  <c r="R1919" i="5"/>
  <c r="S1919" i="5"/>
  <c r="T1919" i="5"/>
  <c r="U1919" i="5"/>
  <c r="V1919" i="5"/>
  <c r="W1919" i="5"/>
  <c r="X1919" i="5"/>
  <c r="M1920" i="5"/>
  <c r="N1920" i="5"/>
  <c r="O1920" i="5"/>
  <c r="P1920" i="5"/>
  <c r="Q1920" i="5"/>
  <c r="R1920" i="5"/>
  <c r="S1920" i="5"/>
  <c r="T1920" i="5"/>
  <c r="U1920" i="5"/>
  <c r="V1920" i="5"/>
  <c r="W1920" i="5"/>
  <c r="X1920" i="5"/>
  <c r="M1921" i="5"/>
  <c r="N1921" i="5"/>
  <c r="O1921" i="5"/>
  <c r="P1921" i="5"/>
  <c r="Q1921" i="5"/>
  <c r="R1921" i="5"/>
  <c r="S1921" i="5"/>
  <c r="T1921" i="5"/>
  <c r="U1921" i="5"/>
  <c r="V1921" i="5"/>
  <c r="W1921" i="5"/>
  <c r="X1921" i="5"/>
  <c r="M1922" i="5"/>
  <c r="N1922" i="5"/>
  <c r="O1922" i="5"/>
  <c r="P1922" i="5"/>
  <c r="Q1922" i="5"/>
  <c r="R1922" i="5"/>
  <c r="S1922" i="5"/>
  <c r="T1922" i="5"/>
  <c r="U1922" i="5"/>
  <c r="V1922" i="5"/>
  <c r="W1922" i="5"/>
  <c r="X1922" i="5"/>
  <c r="M1923" i="5"/>
  <c r="N1923" i="5"/>
  <c r="O1923" i="5"/>
  <c r="P1923" i="5"/>
  <c r="Q1923" i="5"/>
  <c r="R1923" i="5"/>
  <c r="S1923" i="5"/>
  <c r="T1923" i="5"/>
  <c r="U1923" i="5"/>
  <c r="V1923" i="5"/>
  <c r="W1923" i="5"/>
  <c r="X1923" i="5"/>
  <c r="M1924" i="5"/>
  <c r="N1924" i="5"/>
  <c r="O1924" i="5"/>
  <c r="P1924" i="5"/>
  <c r="Q1924" i="5"/>
  <c r="R1924" i="5"/>
  <c r="S1924" i="5"/>
  <c r="T1924" i="5"/>
  <c r="U1924" i="5"/>
  <c r="V1924" i="5"/>
  <c r="W1924" i="5"/>
  <c r="X1924" i="5"/>
  <c r="M1925" i="5"/>
  <c r="N1925" i="5"/>
  <c r="O1925" i="5"/>
  <c r="P1925" i="5"/>
  <c r="Q1925" i="5"/>
  <c r="R1925" i="5"/>
  <c r="S1925" i="5"/>
  <c r="T1925" i="5"/>
  <c r="U1925" i="5"/>
  <c r="V1925" i="5"/>
  <c r="W1925" i="5"/>
  <c r="X1925" i="5"/>
  <c r="M1926" i="5"/>
  <c r="N1926" i="5"/>
  <c r="O1926" i="5"/>
  <c r="P1926" i="5"/>
  <c r="Q1926" i="5"/>
  <c r="R1926" i="5"/>
  <c r="S1926" i="5"/>
  <c r="T1926" i="5"/>
  <c r="U1926" i="5"/>
  <c r="V1926" i="5"/>
  <c r="W1926" i="5"/>
  <c r="X1926" i="5"/>
  <c r="M1927" i="5"/>
  <c r="N1927" i="5"/>
  <c r="O1927" i="5"/>
  <c r="P1927" i="5"/>
  <c r="Q1927" i="5"/>
  <c r="R1927" i="5"/>
  <c r="S1927" i="5"/>
  <c r="T1927" i="5"/>
  <c r="U1927" i="5"/>
  <c r="V1927" i="5"/>
  <c r="W1927" i="5"/>
  <c r="X1927" i="5"/>
  <c r="M1928" i="5"/>
  <c r="N1928" i="5"/>
  <c r="O1928" i="5"/>
  <c r="P1928" i="5"/>
  <c r="Q1928" i="5"/>
  <c r="R1928" i="5"/>
  <c r="S1928" i="5"/>
  <c r="T1928" i="5"/>
  <c r="U1928" i="5"/>
  <c r="V1928" i="5"/>
  <c r="W1928" i="5"/>
  <c r="X1928" i="5"/>
  <c r="M1929" i="5"/>
  <c r="N1929" i="5"/>
  <c r="O1929" i="5"/>
  <c r="P1929" i="5"/>
  <c r="Q1929" i="5"/>
  <c r="R1929" i="5"/>
  <c r="S1929" i="5"/>
  <c r="T1929" i="5"/>
  <c r="U1929" i="5"/>
  <c r="V1929" i="5"/>
  <c r="W1929" i="5"/>
  <c r="X1929" i="5"/>
  <c r="M1930" i="5"/>
  <c r="N1930" i="5"/>
  <c r="O1930" i="5"/>
  <c r="P1930" i="5"/>
  <c r="Q1930" i="5"/>
  <c r="R1930" i="5"/>
  <c r="S1930" i="5"/>
  <c r="T1930" i="5"/>
  <c r="U1930" i="5"/>
  <c r="V1930" i="5"/>
  <c r="W1930" i="5"/>
  <c r="X1930" i="5"/>
  <c r="M1931" i="5"/>
  <c r="N1931" i="5"/>
  <c r="O1931" i="5"/>
  <c r="P1931" i="5"/>
  <c r="Q1931" i="5"/>
  <c r="R1931" i="5"/>
  <c r="S1931" i="5"/>
  <c r="T1931" i="5"/>
  <c r="U1931" i="5"/>
  <c r="V1931" i="5"/>
  <c r="W1931" i="5"/>
  <c r="X1931" i="5"/>
  <c r="M1932" i="5"/>
  <c r="N1932" i="5"/>
  <c r="O1932" i="5"/>
  <c r="P1932" i="5"/>
  <c r="Q1932" i="5"/>
  <c r="R1932" i="5"/>
  <c r="S1932" i="5"/>
  <c r="T1932" i="5"/>
  <c r="U1932" i="5"/>
  <c r="V1932" i="5"/>
  <c r="W1932" i="5"/>
  <c r="X1932" i="5"/>
  <c r="M1933" i="5"/>
  <c r="N1933" i="5"/>
  <c r="O1933" i="5"/>
  <c r="P1933" i="5"/>
  <c r="Q1933" i="5"/>
  <c r="R1933" i="5"/>
  <c r="S1933" i="5"/>
  <c r="T1933" i="5"/>
  <c r="U1933" i="5"/>
  <c r="V1933" i="5"/>
  <c r="W1933" i="5"/>
  <c r="X1933" i="5"/>
  <c r="M1934" i="5"/>
  <c r="N1934" i="5"/>
  <c r="O1934" i="5"/>
  <c r="P1934" i="5"/>
  <c r="Q1934" i="5"/>
  <c r="R1934" i="5"/>
  <c r="S1934" i="5"/>
  <c r="T1934" i="5"/>
  <c r="U1934" i="5"/>
  <c r="V1934" i="5"/>
  <c r="W1934" i="5"/>
  <c r="X1934" i="5"/>
  <c r="M1935" i="5"/>
  <c r="N1935" i="5"/>
  <c r="O1935" i="5"/>
  <c r="P1935" i="5"/>
  <c r="Q1935" i="5"/>
  <c r="R1935" i="5"/>
  <c r="S1935" i="5"/>
  <c r="T1935" i="5"/>
  <c r="U1935" i="5"/>
  <c r="V1935" i="5"/>
  <c r="W1935" i="5"/>
  <c r="X1935" i="5"/>
  <c r="M1936" i="5"/>
  <c r="N1936" i="5"/>
  <c r="O1936" i="5"/>
  <c r="P1936" i="5"/>
  <c r="Q1936" i="5"/>
  <c r="R1936" i="5"/>
  <c r="S1936" i="5"/>
  <c r="T1936" i="5"/>
  <c r="U1936" i="5"/>
  <c r="V1936" i="5"/>
  <c r="W1936" i="5"/>
  <c r="X1936" i="5"/>
  <c r="M1937" i="5"/>
  <c r="N1937" i="5"/>
  <c r="O1937" i="5"/>
  <c r="P1937" i="5"/>
  <c r="Q1937" i="5"/>
  <c r="R1937" i="5"/>
  <c r="S1937" i="5"/>
  <c r="T1937" i="5"/>
  <c r="U1937" i="5"/>
  <c r="V1937" i="5"/>
  <c r="W1937" i="5"/>
  <c r="X1937" i="5"/>
  <c r="M1938" i="5"/>
  <c r="N1938" i="5"/>
  <c r="O1938" i="5"/>
  <c r="P1938" i="5"/>
  <c r="Q1938" i="5"/>
  <c r="R1938" i="5"/>
  <c r="S1938" i="5"/>
  <c r="T1938" i="5"/>
  <c r="U1938" i="5"/>
  <c r="V1938" i="5"/>
  <c r="W1938" i="5"/>
  <c r="X1938" i="5"/>
  <c r="M1939" i="5"/>
  <c r="N1939" i="5"/>
  <c r="O1939" i="5"/>
  <c r="P1939" i="5"/>
  <c r="Q1939" i="5"/>
  <c r="R1939" i="5"/>
  <c r="S1939" i="5"/>
  <c r="T1939" i="5"/>
  <c r="U1939" i="5"/>
  <c r="V1939" i="5"/>
  <c r="W1939" i="5"/>
  <c r="X1939" i="5"/>
  <c r="M1940" i="5"/>
  <c r="N1940" i="5"/>
  <c r="O1940" i="5"/>
  <c r="P1940" i="5"/>
  <c r="Q1940" i="5"/>
  <c r="R1940" i="5"/>
  <c r="S1940" i="5"/>
  <c r="T1940" i="5"/>
  <c r="U1940" i="5"/>
  <c r="V1940" i="5"/>
  <c r="W1940" i="5"/>
  <c r="X1940" i="5"/>
  <c r="M1941" i="5"/>
  <c r="N1941" i="5"/>
  <c r="O1941" i="5"/>
  <c r="P1941" i="5"/>
  <c r="Q1941" i="5"/>
  <c r="R1941" i="5"/>
  <c r="S1941" i="5"/>
  <c r="T1941" i="5"/>
  <c r="U1941" i="5"/>
  <c r="V1941" i="5"/>
  <c r="W1941" i="5"/>
  <c r="X1941" i="5"/>
  <c r="M1942" i="5"/>
  <c r="N1942" i="5"/>
  <c r="O1942" i="5"/>
  <c r="P1942" i="5"/>
  <c r="Q1942" i="5"/>
  <c r="R1942" i="5"/>
  <c r="S1942" i="5"/>
  <c r="T1942" i="5"/>
  <c r="U1942" i="5"/>
  <c r="V1942" i="5"/>
  <c r="W1942" i="5"/>
  <c r="X1942" i="5"/>
  <c r="M1943" i="5"/>
  <c r="N1943" i="5"/>
  <c r="O1943" i="5"/>
  <c r="P1943" i="5"/>
  <c r="Q1943" i="5"/>
  <c r="R1943" i="5"/>
  <c r="S1943" i="5"/>
  <c r="T1943" i="5"/>
  <c r="U1943" i="5"/>
  <c r="V1943" i="5"/>
  <c r="W1943" i="5"/>
  <c r="X1943" i="5"/>
  <c r="M1944" i="5"/>
  <c r="N1944" i="5"/>
  <c r="O1944" i="5"/>
  <c r="P1944" i="5"/>
  <c r="Q1944" i="5"/>
  <c r="R1944" i="5"/>
  <c r="S1944" i="5"/>
  <c r="T1944" i="5"/>
  <c r="U1944" i="5"/>
  <c r="V1944" i="5"/>
  <c r="W1944" i="5"/>
  <c r="X1944" i="5"/>
  <c r="M1945" i="5"/>
  <c r="N1945" i="5"/>
  <c r="O1945" i="5"/>
  <c r="P1945" i="5"/>
  <c r="Q1945" i="5"/>
  <c r="R1945" i="5"/>
  <c r="S1945" i="5"/>
  <c r="T1945" i="5"/>
  <c r="U1945" i="5"/>
  <c r="V1945" i="5"/>
  <c r="W1945" i="5"/>
  <c r="X1945" i="5"/>
  <c r="M1946" i="5"/>
  <c r="N1946" i="5"/>
  <c r="O1946" i="5"/>
  <c r="P1946" i="5"/>
  <c r="Q1946" i="5"/>
  <c r="R1946" i="5"/>
  <c r="S1946" i="5"/>
  <c r="T1946" i="5"/>
  <c r="U1946" i="5"/>
  <c r="V1946" i="5"/>
  <c r="W1946" i="5"/>
  <c r="X1946" i="5"/>
  <c r="M1947" i="5"/>
  <c r="N1947" i="5"/>
  <c r="O1947" i="5"/>
  <c r="P1947" i="5"/>
  <c r="Q1947" i="5"/>
  <c r="R1947" i="5"/>
  <c r="S1947" i="5"/>
  <c r="T1947" i="5"/>
  <c r="U1947" i="5"/>
  <c r="V1947" i="5"/>
  <c r="W1947" i="5"/>
  <c r="X1947" i="5"/>
  <c r="M1948" i="5"/>
  <c r="N1948" i="5"/>
  <c r="O1948" i="5"/>
  <c r="P1948" i="5"/>
  <c r="Q1948" i="5"/>
  <c r="R1948" i="5"/>
  <c r="S1948" i="5"/>
  <c r="T1948" i="5"/>
  <c r="U1948" i="5"/>
  <c r="V1948" i="5"/>
  <c r="W1948" i="5"/>
  <c r="X1948" i="5"/>
  <c r="M1949" i="5"/>
  <c r="N1949" i="5"/>
  <c r="O1949" i="5"/>
  <c r="P1949" i="5"/>
  <c r="Q1949" i="5"/>
  <c r="R1949" i="5"/>
  <c r="S1949" i="5"/>
  <c r="T1949" i="5"/>
  <c r="U1949" i="5"/>
  <c r="V1949" i="5"/>
  <c r="W1949" i="5"/>
  <c r="X1949" i="5"/>
  <c r="M1950" i="5"/>
  <c r="N1950" i="5"/>
  <c r="O1950" i="5"/>
  <c r="P1950" i="5"/>
  <c r="Q1950" i="5"/>
  <c r="R1950" i="5"/>
  <c r="S1950" i="5"/>
  <c r="T1950" i="5"/>
  <c r="U1950" i="5"/>
  <c r="V1950" i="5"/>
  <c r="W1950" i="5"/>
  <c r="X1950" i="5"/>
  <c r="M1951" i="5"/>
  <c r="N1951" i="5"/>
  <c r="O1951" i="5"/>
  <c r="P1951" i="5"/>
  <c r="Q1951" i="5"/>
  <c r="R1951" i="5"/>
  <c r="S1951" i="5"/>
  <c r="T1951" i="5"/>
  <c r="U1951" i="5"/>
  <c r="V1951" i="5"/>
  <c r="W1951" i="5"/>
  <c r="X1951" i="5"/>
  <c r="M1952" i="5"/>
  <c r="N1952" i="5"/>
  <c r="O1952" i="5"/>
  <c r="P1952" i="5"/>
  <c r="Q1952" i="5"/>
  <c r="R1952" i="5"/>
  <c r="S1952" i="5"/>
  <c r="T1952" i="5"/>
  <c r="U1952" i="5"/>
  <c r="V1952" i="5"/>
  <c r="W1952" i="5"/>
  <c r="X1952" i="5"/>
  <c r="M1953" i="5"/>
  <c r="N1953" i="5"/>
  <c r="O1953" i="5"/>
  <c r="P1953" i="5"/>
  <c r="Q1953" i="5"/>
  <c r="R1953" i="5"/>
  <c r="S1953" i="5"/>
  <c r="T1953" i="5"/>
  <c r="U1953" i="5"/>
  <c r="V1953" i="5"/>
  <c r="W1953" i="5"/>
  <c r="X1953" i="5"/>
  <c r="M1954" i="5"/>
  <c r="N1954" i="5"/>
  <c r="O1954" i="5"/>
  <c r="P1954" i="5"/>
  <c r="Q1954" i="5"/>
  <c r="R1954" i="5"/>
  <c r="S1954" i="5"/>
  <c r="T1954" i="5"/>
  <c r="U1954" i="5"/>
  <c r="V1954" i="5"/>
  <c r="W1954" i="5"/>
  <c r="X1954" i="5"/>
  <c r="M1955" i="5"/>
  <c r="N1955" i="5"/>
  <c r="O1955" i="5"/>
  <c r="P1955" i="5"/>
  <c r="Q1955" i="5"/>
  <c r="R1955" i="5"/>
  <c r="S1955" i="5"/>
  <c r="T1955" i="5"/>
  <c r="U1955" i="5"/>
  <c r="V1955" i="5"/>
  <c r="W1955" i="5"/>
  <c r="X1955" i="5"/>
  <c r="M1956" i="5"/>
  <c r="N1956" i="5"/>
  <c r="O1956" i="5"/>
  <c r="P1956" i="5"/>
  <c r="Q1956" i="5"/>
  <c r="R1956" i="5"/>
  <c r="S1956" i="5"/>
  <c r="T1956" i="5"/>
  <c r="U1956" i="5"/>
  <c r="V1956" i="5"/>
  <c r="W1956" i="5"/>
  <c r="X1956" i="5"/>
  <c r="M1957" i="5"/>
  <c r="N1957" i="5"/>
  <c r="O1957" i="5"/>
  <c r="P1957" i="5"/>
  <c r="Q1957" i="5"/>
  <c r="R1957" i="5"/>
  <c r="S1957" i="5"/>
  <c r="T1957" i="5"/>
  <c r="U1957" i="5"/>
  <c r="V1957" i="5"/>
  <c r="W1957" i="5"/>
  <c r="X1957" i="5"/>
  <c r="M1958" i="5"/>
  <c r="N1958" i="5"/>
  <c r="O1958" i="5"/>
  <c r="P1958" i="5"/>
  <c r="Q1958" i="5"/>
  <c r="R1958" i="5"/>
  <c r="S1958" i="5"/>
  <c r="T1958" i="5"/>
  <c r="U1958" i="5"/>
  <c r="V1958" i="5"/>
  <c r="W1958" i="5"/>
  <c r="X1958" i="5"/>
  <c r="M1959" i="5"/>
  <c r="N1959" i="5"/>
  <c r="O1959" i="5"/>
  <c r="P1959" i="5"/>
  <c r="Q1959" i="5"/>
  <c r="R1959" i="5"/>
  <c r="S1959" i="5"/>
  <c r="T1959" i="5"/>
  <c r="U1959" i="5"/>
  <c r="V1959" i="5"/>
  <c r="W1959" i="5"/>
  <c r="X1959" i="5"/>
  <c r="M1960" i="5"/>
  <c r="N1960" i="5"/>
  <c r="O1960" i="5"/>
  <c r="P1960" i="5"/>
  <c r="Q1960" i="5"/>
  <c r="R1960" i="5"/>
  <c r="S1960" i="5"/>
  <c r="T1960" i="5"/>
  <c r="U1960" i="5"/>
  <c r="V1960" i="5"/>
  <c r="W1960" i="5"/>
  <c r="X1960" i="5"/>
  <c r="M1961" i="5"/>
  <c r="N1961" i="5"/>
  <c r="O1961" i="5"/>
  <c r="P1961" i="5"/>
  <c r="Q1961" i="5"/>
  <c r="R1961" i="5"/>
  <c r="S1961" i="5"/>
  <c r="T1961" i="5"/>
  <c r="U1961" i="5"/>
  <c r="V1961" i="5"/>
  <c r="W1961" i="5"/>
  <c r="X1961" i="5"/>
  <c r="M1962" i="5"/>
  <c r="N1962" i="5"/>
  <c r="O1962" i="5"/>
  <c r="P1962" i="5"/>
  <c r="Q1962" i="5"/>
  <c r="R1962" i="5"/>
  <c r="S1962" i="5"/>
  <c r="T1962" i="5"/>
  <c r="U1962" i="5"/>
  <c r="V1962" i="5"/>
  <c r="W1962" i="5"/>
  <c r="X1962" i="5"/>
  <c r="M1963" i="5"/>
  <c r="N1963" i="5"/>
  <c r="O1963" i="5"/>
  <c r="P1963" i="5"/>
  <c r="Q1963" i="5"/>
  <c r="R1963" i="5"/>
  <c r="S1963" i="5"/>
  <c r="T1963" i="5"/>
  <c r="U1963" i="5"/>
  <c r="V1963" i="5"/>
  <c r="W1963" i="5"/>
  <c r="X1963" i="5"/>
  <c r="M1964" i="5"/>
  <c r="N1964" i="5"/>
  <c r="O1964" i="5"/>
  <c r="P1964" i="5"/>
  <c r="Q1964" i="5"/>
  <c r="R1964" i="5"/>
  <c r="S1964" i="5"/>
  <c r="T1964" i="5"/>
  <c r="U1964" i="5"/>
  <c r="V1964" i="5"/>
  <c r="W1964" i="5"/>
  <c r="X1964" i="5"/>
  <c r="M1965" i="5"/>
  <c r="N1965" i="5"/>
  <c r="O1965" i="5"/>
  <c r="P1965" i="5"/>
  <c r="Q1965" i="5"/>
  <c r="R1965" i="5"/>
  <c r="S1965" i="5"/>
  <c r="T1965" i="5"/>
  <c r="U1965" i="5"/>
  <c r="V1965" i="5"/>
  <c r="W1965" i="5"/>
  <c r="X1965" i="5"/>
  <c r="M1966" i="5"/>
  <c r="N1966" i="5"/>
  <c r="O1966" i="5"/>
  <c r="P1966" i="5"/>
  <c r="Q1966" i="5"/>
  <c r="R1966" i="5"/>
  <c r="S1966" i="5"/>
  <c r="T1966" i="5"/>
  <c r="U1966" i="5"/>
  <c r="V1966" i="5"/>
  <c r="W1966" i="5"/>
  <c r="X1966" i="5"/>
  <c r="M1967" i="5"/>
  <c r="N1967" i="5"/>
  <c r="O1967" i="5"/>
  <c r="P1967" i="5"/>
  <c r="Q1967" i="5"/>
  <c r="R1967" i="5"/>
  <c r="S1967" i="5"/>
  <c r="T1967" i="5"/>
  <c r="U1967" i="5"/>
  <c r="V1967" i="5"/>
  <c r="W1967" i="5"/>
  <c r="X1967" i="5"/>
  <c r="M1968" i="5"/>
  <c r="N1968" i="5"/>
  <c r="O1968" i="5"/>
  <c r="P1968" i="5"/>
  <c r="Q1968" i="5"/>
  <c r="R1968" i="5"/>
  <c r="S1968" i="5"/>
  <c r="T1968" i="5"/>
  <c r="U1968" i="5"/>
  <c r="V1968" i="5"/>
  <c r="W1968" i="5"/>
  <c r="X1968" i="5"/>
  <c r="M1969" i="5"/>
  <c r="N1969" i="5"/>
  <c r="O1969" i="5"/>
  <c r="P1969" i="5"/>
  <c r="Q1969" i="5"/>
  <c r="R1969" i="5"/>
  <c r="S1969" i="5"/>
  <c r="T1969" i="5"/>
  <c r="U1969" i="5"/>
  <c r="V1969" i="5"/>
  <c r="W1969" i="5"/>
  <c r="X1969" i="5"/>
  <c r="M1970" i="5"/>
  <c r="N1970" i="5"/>
  <c r="O1970" i="5"/>
  <c r="P1970" i="5"/>
  <c r="Q1970" i="5"/>
  <c r="R1970" i="5"/>
  <c r="S1970" i="5"/>
  <c r="T1970" i="5"/>
  <c r="U1970" i="5"/>
  <c r="V1970" i="5"/>
  <c r="W1970" i="5"/>
  <c r="X1970" i="5"/>
  <c r="M1971" i="5"/>
  <c r="N1971" i="5"/>
  <c r="O1971" i="5"/>
  <c r="P1971" i="5"/>
  <c r="Q1971" i="5"/>
  <c r="R1971" i="5"/>
  <c r="S1971" i="5"/>
  <c r="T1971" i="5"/>
  <c r="U1971" i="5"/>
  <c r="V1971" i="5"/>
  <c r="W1971" i="5"/>
  <c r="X1971" i="5"/>
  <c r="M1972" i="5"/>
  <c r="N1972" i="5"/>
  <c r="O1972" i="5"/>
  <c r="P1972" i="5"/>
  <c r="Q1972" i="5"/>
  <c r="R1972" i="5"/>
  <c r="S1972" i="5"/>
  <c r="T1972" i="5"/>
  <c r="U1972" i="5"/>
  <c r="V1972" i="5"/>
  <c r="W1972" i="5"/>
  <c r="X1972" i="5"/>
  <c r="M1973" i="5"/>
  <c r="N1973" i="5"/>
  <c r="O1973" i="5"/>
  <c r="P1973" i="5"/>
  <c r="Q1973" i="5"/>
  <c r="R1973" i="5"/>
  <c r="S1973" i="5"/>
  <c r="T1973" i="5"/>
  <c r="U1973" i="5"/>
  <c r="V1973" i="5"/>
  <c r="W1973" i="5"/>
  <c r="X1973" i="5"/>
  <c r="M1974" i="5"/>
  <c r="N1974" i="5"/>
  <c r="O1974" i="5"/>
  <c r="P1974" i="5"/>
  <c r="Q1974" i="5"/>
  <c r="R1974" i="5"/>
  <c r="S1974" i="5"/>
  <c r="T1974" i="5"/>
  <c r="U1974" i="5"/>
  <c r="V1974" i="5"/>
  <c r="W1974" i="5"/>
  <c r="X1974" i="5"/>
  <c r="M1975" i="5"/>
  <c r="N1975" i="5"/>
  <c r="O1975" i="5"/>
  <c r="P1975" i="5"/>
  <c r="Q1975" i="5"/>
  <c r="R1975" i="5"/>
  <c r="S1975" i="5"/>
  <c r="T1975" i="5"/>
  <c r="U1975" i="5"/>
  <c r="V1975" i="5"/>
  <c r="W1975" i="5"/>
  <c r="X1975" i="5"/>
  <c r="M1976" i="5"/>
  <c r="N1976" i="5"/>
  <c r="O1976" i="5"/>
  <c r="P1976" i="5"/>
  <c r="Q1976" i="5"/>
  <c r="R1976" i="5"/>
  <c r="S1976" i="5"/>
  <c r="T1976" i="5"/>
  <c r="U1976" i="5"/>
  <c r="V1976" i="5"/>
  <c r="W1976" i="5"/>
  <c r="X1976" i="5"/>
  <c r="M1977" i="5"/>
  <c r="N1977" i="5"/>
  <c r="O1977" i="5"/>
  <c r="P1977" i="5"/>
  <c r="Q1977" i="5"/>
  <c r="R1977" i="5"/>
  <c r="S1977" i="5"/>
  <c r="T1977" i="5"/>
  <c r="U1977" i="5"/>
  <c r="V1977" i="5"/>
  <c r="W1977" i="5"/>
  <c r="X1977" i="5"/>
  <c r="M1978" i="5"/>
  <c r="N1978" i="5"/>
  <c r="O1978" i="5"/>
  <c r="P1978" i="5"/>
  <c r="Q1978" i="5"/>
  <c r="R1978" i="5"/>
  <c r="S1978" i="5"/>
  <c r="T1978" i="5"/>
  <c r="U1978" i="5"/>
  <c r="V1978" i="5"/>
  <c r="W1978" i="5"/>
  <c r="X1978" i="5"/>
  <c r="M1979" i="5"/>
  <c r="N1979" i="5"/>
  <c r="O1979" i="5"/>
  <c r="P1979" i="5"/>
  <c r="Q1979" i="5"/>
  <c r="R1979" i="5"/>
  <c r="S1979" i="5"/>
  <c r="T1979" i="5"/>
  <c r="U1979" i="5"/>
  <c r="V1979" i="5"/>
  <c r="W1979" i="5"/>
  <c r="X1979" i="5"/>
  <c r="M1980" i="5"/>
  <c r="N1980" i="5"/>
  <c r="O1980" i="5"/>
  <c r="P1980" i="5"/>
  <c r="Q1980" i="5"/>
  <c r="R1980" i="5"/>
  <c r="S1980" i="5"/>
  <c r="T1980" i="5"/>
  <c r="U1980" i="5"/>
  <c r="V1980" i="5"/>
  <c r="W1980" i="5"/>
  <c r="X1980" i="5"/>
  <c r="M1981" i="5"/>
  <c r="N1981" i="5"/>
  <c r="O1981" i="5"/>
  <c r="P1981" i="5"/>
  <c r="Q1981" i="5"/>
  <c r="R1981" i="5"/>
  <c r="S1981" i="5"/>
  <c r="T1981" i="5"/>
  <c r="U1981" i="5"/>
  <c r="V1981" i="5"/>
  <c r="W1981" i="5"/>
  <c r="X1981" i="5"/>
  <c r="M1982" i="5"/>
  <c r="N1982" i="5"/>
  <c r="O1982" i="5"/>
  <c r="P1982" i="5"/>
  <c r="Q1982" i="5"/>
  <c r="R1982" i="5"/>
  <c r="S1982" i="5"/>
  <c r="T1982" i="5"/>
  <c r="U1982" i="5"/>
  <c r="V1982" i="5"/>
  <c r="W1982" i="5"/>
  <c r="X1982" i="5"/>
  <c r="M1983" i="5"/>
  <c r="N1983" i="5"/>
  <c r="O1983" i="5"/>
  <c r="P1983" i="5"/>
  <c r="Q1983" i="5"/>
  <c r="R1983" i="5"/>
  <c r="S1983" i="5"/>
  <c r="T1983" i="5"/>
  <c r="U1983" i="5"/>
  <c r="V1983" i="5"/>
  <c r="W1983" i="5"/>
  <c r="X1983" i="5"/>
  <c r="M1984" i="5"/>
  <c r="N1984" i="5"/>
  <c r="O1984" i="5"/>
  <c r="P1984" i="5"/>
  <c r="Q1984" i="5"/>
  <c r="R1984" i="5"/>
  <c r="S1984" i="5"/>
  <c r="T1984" i="5"/>
  <c r="U1984" i="5"/>
  <c r="V1984" i="5"/>
  <c r="W1984" i="5"/>
  <c r="X1984" i="5"/>
  <c r="M1985" i="5"/>
  <c r="N1985" i="5"/>
  <c r="O1985" i="5"/>
  <c r="P1985" i="5"/>
  <c r="Q1985" i="5"/>
  <c r="R1985" i="5"/>
  <c r="S1985" i="5"/>
  <c r="T1985" i="5"/>
  <c r="U1985" i="5"/>
  <c r="V1985" i="5"/>
  <c r="W1985" i="5"/>
  <c r="X1985" i="5"/>
  <c r="M1986" i="5"/>
  <c r="N1986" i="5"/>
  <c r="O1986" i="5"/>
  <c r="P1986" i="5"/>
  <c r="Q1986" i="5"/>
  <c r="R1986" i="5"/>
  <c r="S1986" i="5"/>
  <c r="T1986" i="5"/>
  <c r="U1986" i="5"/>
  <c r="V1986" i="5"/>
  <c r="W1986" i="5"/>
  <c r="X1986" i="5"/>
  <c r="M1987" i="5"/>
  <c r="N1987" i="5"/>
  <c r="O1987" i="5"/>
  <c r="P1987" i="5"/>
  <c r="Q1987" i="5"/>
  <c r="R1987" i="5"/>
  <c r="S1987" i="5"/>
  <c r="T1987" i="5"/>
  <c r="U1987" i="5"/>
  <c r="V1987" i="5"/>
  <c r="W1987" i="5"/>
  <c r="X1987" i="5"/>
  <c r="M1988" i="5"/>
  <c r="N1988" i="5"/>
  <c r="O1988" i="5"/>
  <c r="P1988" i="5"/>
  <c r="Q1988" i="5"/>
  <c r="R1988" i="5"/>
  <c r="S1988" i="5"/>
  <c r="T1988" i="5"/>
  <c r="U1988" i="5"/>
  <c r="V1988" i="5"/>
  <c r="W1988" i="5"/>
  <c r="X1988" i="5"/>
  <c r="M1989" i="5"/>
  <c r="N1989" i="5"/>
  <c r="O1989" i="5"/>
  <c r="P1989" i="5"/>
  <c r="Q1989" i="5"/>
  <c r="R1989" i="5"/>
  <c r="S1989" i="5"/>
  <c r="T1989" i="5"/>
  <c r="U1989" i="5"/>
  <c r="V1989" i="5"/>
  <c r="W1989" i="5"/>
  <c r="X1989" i="5"/>
  <c r="M1990" i="5"/>
  <c r="N1990" i="5"/>
  <c r="O1990" i="5"/>
  <c r="P1990" i="5"/>
  <c r="Q1990" i="5"/>
  <c r="R1990" i="5"/>
  <c r="S1990" i="5"/>
  <c r="T1990" i="5"/>
  <c r="U1990" i="5"/>
  <c r="V1990" i="5"/>
  <c r="W1990" i="5"/>
  <c r="X1990" i="5"/>
  <c r="M1991" i="5"/>
  <c r="N1991" i="5"/>
  <c r="O1991" i="5"/>
  <c r="P1991" i="5"/>
  <c r="Q1991" i="5"/>
  <c r="R1991" i="5"/>
  <c r="S1991" i="5"/>
  <c r="T1991" i="5"/>
  <c r="U1991" i="5"/>
  <c r="V1991" i="5"/>
  <c r="W1991" i="5"/>
  <c r="X1991" i="5"/>
  <c r="M1992" i="5"/>
  <c r="N1992" i="5"/>
  <c r="O1992" i="5"/>
  <c r="P1992" i="5"/>
  <c r="Q1992" i="5"/>
  <c r="R1992" i="5"/>
  <c r="S1992" i="5"/>
  <c r="T1992" i="5"/>
  <c r="U1992" i="5"/>
  <c r="V1992" i="5"/>
  <c r="W1992" i="5"/>
  <c r="X1992" i="5"/>
  <c r="M1993" i="5"/>
  <c r="N1993" i="5"/>
  <c r="O1993" i="5"/>
  <c r="P1993" i="5"/>
  <c r="Q1993" i="5"/>
  <c r="R1993" i="5"/>
  <c r="S1993" i="5"/>
  <c r="T1993" i="5"/>
  <c r="U1993" i="5"/>
  <c r="V1993" i="5"/>
  <c r="W1993" i="5"/>
  <c r="X1993" i="5"/>
  <c r="M1994" i="5"/>
  <c r="N1994" i="5"/>
  <c r="O1994" i="5"/>
  <c r="P1994" i="5"/>
  <c r="Q1994" i="5"/>
  <c r="R1994" i="5"/>
  <c r="S1994" i="5"/>
  <c r="T1994" i="5"/>
  <c r="U1994" i="5"/>
  <c r="V1994" i="5"/>
  <c r="W1994" i="5"/>
  <c r="X1994" i="5"/>
  <c r="M1995" i="5"/>
  <c r="N1995" i="5"/>
  <c r="O1995" i="5"/>
  <c r="P1995" i="5"/>
  <c r="Q1995" i="5"/>
  <c r="R1995" i="5"/>
  <c r="S1995" i="5"/>
  <c r="T1995" i="5"/>
  <c r="U1995" i="5"/>
  <c r="V1995" i="5"/>
  <c r="W1995" i="5"/>
  <c r="X1995" i="5"/>
  <c r="M1996" i="5"/>
  <c r="N1996" i="5"/>
  <c r="O1996" i="5"/>
  <c r="P1996" i="5"/>
  <c r="Q1996" i="5"/>
  <c r="R1996" i="5"/>
  <c r="S1996" i="5"/>
  <c r="T1996" i="5"/>
  <c r="U1996" i="5"/>
  <c r="V1996" i="5"/>
  <c r="W1996" i="5"/>
  <c r="X1996" i="5"/>
  <c r="M1997" i="5"/>
  <c r="N1997" i="5"/>
  <c r="O1997" i="5"/>
  <c r="P1997" i="5"/>
  <c r="Q1997" i="5"/>
  <c r="R1997" i="5"/>
  <c r="S1997" i="5"/>
  <c r="T1997" i="5"/>
  <c r="U1997" i="5"/>
  <c r="V1997" i="5"/>
  <c r="W1997" i="5"/>
  <c r="X1997" i="5"/>
  <c r="M1998" i="5"/>
  <c r="N1998" i="5"/>
  <c r="O1998" i="5"/>
  <c r="P1998" i="5"/>
  <c r="Q1998" i="5"/>
  <c r="R1998" i="5"/>
  <c r="S1998" i="5"/>
  <c r="T1998" i="5"/>
  <c r="U1998" i="5"/>
  <c r="V1998" i="5"/>
  <c r="W1998" i="5"/>
  <c r="X1998" i="5"/>
  <c r="M1999" i="5"/>
  <c r="N1999" i="5"/>
  <c r="O1999" i="5"/>
  <c r="P1999" i="5"/>
  <c r="Q1999" i="5"/>
  <c r="R1999" i="5"/>
  <c r="S1999" i="5"/>
  <c r="T1999" i="5"/>
  <c r="U1999" i="5"/>
  <c r="V1999" i="5"/>
  <c r="W1999" i="5"/>
  <c r="X1999" i="5"/>
  <c r="M2000" i="5"/>
  <c r="N2000" i="5"/>
  <c r="O2000" i="5"/>
  <c r="P2000" i="5"/>
  <c r="Q2000" i="5"/>
  <c r="R2000" i="5"/>
  <c r="S2000" i="5"/>
  <c r="T2000" i="5"/>
  <c r="U2000" i="5"/>
  <c r="V2000" i="5"/>
  <c r="W2000" i="5"/>
  <c r="X2000" i="5"/>
  <c r="M2001" i="5"/>
  <c r="N2001" i="5"/>
  <c r="O2001" i="5"/>
  <c r="P2001" i="5"/>
  <c r="Q2001" i="5"/>
  <c r="R2001" i="5"/>
  <c r="S2001" i="5"/>
  <c r="T2001" i="5"/>
  <c r="U2001" i="5"/>
  <c r="V2001" i="5"/>
  <c r="W2001" i="5"/>
  <c r="X2001" i="5"/>
  <c r="M2002" i="5"/>
  <c r="N2002" i="5"/>
  <c r="O2002" i="5"/>
  <c r="P2002" i="5"/>
  <c r="Q2002" i="5"/>
  <c r="R2002" i="5"/>
  <c r="S2002" i="5"/>
  <c r="T2002" i="5"/>
  <c r="U2002" i="5"/>
  <c r="V2002" i="5"/>
  <c r="W2002" i="5"/>
  <c r="X2002" i="5"/>
  <c r="M2003" i="5"/>
  <c r="N2003" i="5"/>
  <c r="O2003" i="5"/>
  <c r="P2003" i="5"/>
  <c r="Q2003" i="5"/>
  <c r="R2003" i="5"/>
  <c r="S2003" i="5"/>
  <c r="T2003" i="5"/>
  <c r="U2003" i="5"/>
  <c r="V2003" i="5"/>
  <c r="W2003" i="5"/>
  <c r="X2003" i="5"/>
  <c r="M2004" i="5"/>
  <c r="N2004" i="5"/>
  <c r="O2004" i="5"/>
  <c r="P2004" i="5"/>
  <c r="Q2004" i="5"/>
  <c r="R2004" i="5"/>
  <c r="S2004" i="5"/>
  <c r="T2004" i="5"/>
  <c r="U2004" i="5"/>
  <c r="V2004" i="5"/>
  <c r="W2004" i="5"/>
  <c r="X2004" i="5"/>
  <c r="M2005" i="5"/>
  <c r="N2005" i="5"/>
  <c r="O2005" i="5"/>
  <c r="P2005" i="5"/>
  <c r="Q2005" i="5"/>
  <c r="R2005" i="5"/>
  <c r="S2005" i="5"/>
  <c r="T2005" i="5"/>
  <c r="U2005" i="5"/>
  <c r="V2005" i="5"/>
  <c r="W2005" i="5"/>
  <c r="X2005" i="5"/>
  <c r="M2006" i="5"/>
  <c r="N2006" i="5"/>
  <c r="O2006" i="5"/>
  <c r="P2006" i="5"/>
  <c r="Q2006" i="5"/>
  <c r="R2006" i="5"/>
  <c r="S2006" i="5"/>
  <c r="T2006" i="5"/>
  <c r="U2006" i="5"/>
  <c r="V2006" i="5"/>
  <c r="W2006" i="5"/>
  <c r="X2006" i="5"/>
  <c r="M2007" i="5"/>
  <c r="N2007" i="5"/>
  <c r="O2007" i="5"/>
  <c r="P2007" i="5"/>
  <c r="Q2007" i="5"/>
  <c r="R2007" i="5"/>
  <c r="S2007" i="5"/>
  <c r="T2007" i="5"/>
  <c r="U2007" i="5"/>
  <c r="V2007" i="5"/>
  <c r="W2007" i="5"/>
  <c r="X2007" i="5"/>
  <c r="M2008" i="5"/>
  <c r="N2008" i="5"/>
  <c r="O2008" i="5"/>
  <c r="P2008" i="5"/>
  <c r="Q2008" i="5"/>
  <c r="R2008" i="5"/>
  <c r="S2008" i="5"/>
  <c r="T2008" i="5"/>
  <c r="U2008" i="5"/>
  <c r="V2008" i="5"/>
  <c r="W2008" i="5"/>
  <c r="X2008" i="5"/>
  <c r="M2009" i="5"/>
  <c r="N2009" i="5"/>
  <c r="O2009" i="5"/>
  <c r="P2009" i="5"/>
  <c r="Q2009" i="5"/>
  <c r="R2009" i="5"/>
  <c r="S2009" i="5"/>
  <c r="T2009" i="5"/>
  <c r="U2009" i="5"/>
  <c r="V2009" i="5"/>
  <c r="W2009" i="5"/>
  <c r="X2009" i="5"/>
  <c r="M2010" i="5"/>
  <c r="N2010" i="5"/>
  <c r="O2010" i="5"/>
  <c r="P2010" i="5"/>
  <c r="Q2010" i="5"/>
  <c r="R2010" i="5"/>
  <c r="S2010" i="5"/>
  <c r="T2010" i="5"/>
  <c r="U2010" i="5"/>
  <c r="V2010" i="5"/>
  <c r="W2010" i="5"/>
  <c r="X2010" i="5"/>
  <c r="M2011" i="5"/>
  <c r="N2011" i="5"/>
  <c r="O2011" i="5"/>
  <c r="P2011" i="5"/>
  <c r="Q2011" i="5"/>
  <c r="R2011" i="5"/>
  <c r="S2011" i="5"/>
  <c r="T2011" i="5"/>
  <c r="U2011" i="5"/>
  <c r="V2011" i="5"/>
  <c r="W2011" i="5"/>
  <c r="X2011" i="5"/>
  <c r="M2012" i="5"/>
  <c r="N2012" i="5"/>
  <c r="O2012" i="5"/>
  <c r="P2012" i="5"/>
  <c r="Q2012" i="5"/>
  <c r="R2012" i="5"/>
  <c r="S2012" i="5"/>
  <c r="T2012" i="5"/>
  <c r="U2012" i="5"/>
  <c r="V2012" i="5"/>
  <c r="W2012" i="5"/>
  <c r="X2012" i="5"/>
  <c r="M2013" i="5"/>
  <c r="N2013" i="5"/>
  <c r="O2013" i="5"/>
  <c r="P2013" i="5"/>
  <c r="Q2013" i="5"/>
  <c r="R2013" i="5"/>
  <c r="S2013" i="5"/>
  <c r="T2013" i="5"/>
  <c r="U2013" i="5"/>
  <c r="V2013" i="5"/>
  <c r="W2013" i="5"/>
  <c r="X2013" i="5"/>
  <c r="M2014" i="5"/>
  <c r="N2014" i="5"/>
  <c r="O2014" i="5"/>
  <c r="P2014" i="5"/>
  <c r="Q2014" i="5"/>
  <c r="R2014" i="5"/>
  <c r="S2014" i="5"/>
  <c r="T2014" i="5"/>
  <c r="U2014" i="5"/>
  <c r="V2014" i="5"/>
  <c r="W2014" i="5"/>
  <c r="X2014" i="5"/>
  <c r="M2015" i="5"/>
  <c r="N2015" i="5"/>
  <c r="O2015" i="5"/>
  <c r="P2015" i="5"/>
  <c r="Q2015" i="5"/>
  <c r="R2015" i="5"/>
  <c r="S2015" i="5"/>
  <c r="T2015" i="5"/>
  <c r="U2015" i="5"/>
  <c r="V2015" i="5"/>
  <c r="W2015" i="5"/>
  <c r="X2015" i="5"/>
  <c r="M2016" i="5"/>
  <c r="N2016" i="5"/>
  <c r="O2016" i="5"/>
  <c r="P2016" i="5"/>
  <c r="Q2016" i="5"/>
  <c r="R2016" i="5"/>
  <c r="S2016" i="5"/>
  <c r="T2016" i="5"/>
  <c r="U2016" i="5"/>
  <c r="V2016" i="5"/>
  <c r="W2016" i="5"/>
  <c r="X2016" i="5"/>
  <c r="M2017" i="5"/>
  <c r="N2017" i="5"/>
  <c r="O2017" i="5"/>
  <c r="P2017" i="5"/>
  <c r="Q2017" i="5"/>
  <c r="R2017" i="5"/>
  <c r="S2017" i="5"/>
  <c r="T2017" i="5"/>
  <c r="U2017" i="5"/>
  <c r="V2017" i="5"/>
  <c r="W2017" i="5"/>
  <c r="X2017" i="5"/>
  <c r="M2018" i="5"/>
  <c r="N2018" i="5"/>
  <c r="O2018" i="5"/>
  <c r="P2018" i="5"/>
  <c r="Q2018" i="5"/>
  <c r="R2018" i="5"/>
  <c r="S2018" i="5"/>
  <c r="T2018" i="5"/>
  <c r="U2018" i="5"/>
  <c r="V2018" i="5"/>
  <c r="W2018" i="5"/>
  <c r="X2018" i="5"/>
  <c r="M2019" i="5"/>
  <c r="N2019" i="5"/>
  <c r="O2019" i="5"/>
  <c r="P2019" i="5"/>
  <c r="Q2019" i="5"/>
  <c r="R2019" i="5"/>
  <c r="S2019" i="5"/>
  <c r="T2019" i="5"/>
  <c r="U2019" i="5"/>
  <c r="V2019" i="5"/>
  <c r="W2019" i="5"/>
  <c r="X2019" i="5"/>
  <c r="M2020" i="5"/>
  <c r="N2020" i="5"/>
  <c r="O2020" i="5"/>
  <c r="P2020" i="5"/>
  <c r="Q2020" i="5"/>
  <c r="R2020" i="5"/>
  <c r="S2020" i="5"/>
  <c r="T2020" i="5"/>
  <c r="U2020" i="5"/>
  <c r="V2020" i="5"/>
  <c r="W2020" i="5"/>
  <c r="X2020" i="5"/>
  <c r="M2021" i="5"/>
  <c r="N2021" i="5"/>
  <c r="O2021" i="5"/>
  <c r="P2021" i="5"/>
  <c r="Q2021" i="5"/>
  <c r="R2021" i="5"/>
  <c r="S2021" i="5"/>
  <c r="T2021" i="5"/>
  <c r="U2021" i="5"/>
  <c r="V2021" i="5"/>
  <c r="W2021" i="5"/>
  <c r="X2021" i="5"/>
  <c r="M2022" i="5"/>
  <c r="N2022" i="5"/>
  <c r="O2022" i="5"/>
  <c r="P2022" i="5"/>
  <c r="Q2022" i="5"/>
  <c r="R2022" i="5"/>
  <c r="S2022" i="5"/>
  <c r="T2022" i="5"/>
  <c r="U2022" i="5"/>
  <c r="V2022" i="5"/>
  <c r="W2022" i="5"/>
  <c r="X2022" i="5"/>
  <c r="M2023" i="5"/>
  <c r="N2023" i="5"/>
  <c r="O2023" i="5"/>
  <c r="P2023" i="5"/>
  <c r="Q2023" i="5"/>
  <c r="R2023" i="5"/>
  <c r="S2023" i="5"/>
  <c r="T2023" i="5"/>
  <c r="U2023" i="5"/>
  <c r="V2023" i="5"/>
  <c r="W2023" i="5"/>
  <c r="X2023" i="5"/>
  <c r="M2024" i="5"/>
  <c r="N2024" i="5"/>
  <c r="O2024" i="5"/>
  <c r="P2024" i="5"/>
  <c r="Q2024" i="5"/>
  <c r="R2024" i="5"/>
  <c r="S2024" i="5"/>
  <c r="T2024" i="5"/>
  <c r="U2024" i="5"/>
  <c r="V2024" i="5"/>
  <c r="W2024" i="5"/>
  <c r="X2024" i="5"/>
  <c r="M2025" i="5"/>
  <c r="N2025" i="5"/>
  <c r="O2025" i="5"/>
  <c r="P2025" i="5"/>
  <c r="Q2025" i="5"/>
  <c r="R2025" i="5"/>
  <c r="S2025" i="5"/>
  <c r="T2025" i="5"/>
  <c r="U2025" i="5"/>
  <c r="V2025" i="5"/>
  <c r="W2025" i="5"/>
  <c r="X2025" i="5"/>
  <c r="M2026" i="5"/>
  <c r="N2026" i="5"/>
  <c r="O2026" i="5"/>
  <c r="P2026" i="5"/>
  <c r="Q2026" i="5"/>
  <c r="R2026" i="5"/>
  <c r="S2026" i="5"/>
  <c r="T2026" i="5"/>
  <c r="U2026" i="5"/>
  <c r="V2026" i="5"/>
  <c r="W2026" i="5"/>
  <c r="X2026" i="5"/>
  <c r="M2027" i="5"/>
  <c r="N2027" i="5"/>
  <c r="O2027" i="5"/>
  <c r="P2027" i="5"/>
  <c r="Q2027" i="5"/>
  <c r="R2027" i="5"/>
  <c r="S2027" i="5"/>
  <c r="T2027" i="5"/>
  <c r="U2027" i="5"/>
  <c r="V2027" i="5"/>
  <c r="W2027" i="5"/>
  <c r="X2027" i="5"/>
  <c r="M2028" i="5"/>
  <c r="N2028" i="5"/>
  <c r="O2028" i="5"/>
  <c r="P2028" i="5"/>
  <c r="Q2028" i="5"/>
  <c r="R2028" i="5"/>
  <c r="S2028" i="5"/>
  <c r="T2028" i="5"/>
  <c r="U2028" i="5"/>
  <c r="V2028" i="5"/>
  <c r="W2028" i="5"/>
  <c r="X2028" i="5"/>
  <c r="M2029" i="5"/>
  <c r="N2029" i="5"/>
  <c r="O2029" i="5"/>
  <c r="P2029" i="5"/>
  <c r="Q2029" i="5"/>
  <c r="R2029" i="5"/>
  <c r="S2029" i="5"/>
  <c r="T2029" i="5"/>
  <c r="U2029" i="5"/>
  <c r="V2029" i="5"/>
  <c r="W2029" i="5"/>
  <c r="X2029" i="5"/>
  <c r="M2030" i="5"/>
  <c r="N2030" i="5"/>
  <c r="O2030" i="5"/>
  <c r="P2030" i="5"/>
  <c r="Q2030" i="5"/>
  <c r="R2030" i="5"/>
  <c r="S2030" i="5"/>
  <c r="T2030" i="5"/>
  <c r="U2030" i="5"/>
  <c r="V2030" i="5"/>
  <c r="W2030" i="5"/>
  <c r="X2030" i="5"/>
  <c r="M2031" i="5"/>
  <c r="N2031" i="5"/>
  <c r="O2031" i="5"/>
  <c r="P2031" i="5"/>
  <c r="Q2031" i="5"/>
  <c r="R2031" i="5"/>
  <c r="S2031" i="5"/>
  <c r="T2031" i="5"/>
  <c r="U2031" i="5"/>
  <c r="V2031" i="5"/>
  <c r="W2031" i="5"/>
  <c r="X2031" i="5"/>
  <c r="M2032" i="5"/>
  <c r="N2032" i="5"/>
  <c r="O2032" i="5"/>
  <c r="P2032" i="5"/>
  <c r="Q2032" i="5"/>
  <c r="R2032" i="5"/>
  <c r="S2032" i="5"/>
  <c r="T2032" i="5"/>
  <c r="U2032" i="5"/>
  <c r="V2032" i="5"/>
  <c r="W2032" i="5"/>
  <c r="X2032" i="5"/>
  <c r="M2033" i="5"/>
  <c r="N2033" i="5"/>
  <c r="O2033" i="5"/>
  <c r="P2033" i="5"/>
  <c r="Q2033" i="5"/>
  <c r="R2033" i="5"/>
  <c r="S2033" i="5"/>
  <c r="T2033" i="5"/>
  <c r="U2033" i="5"/>
  <c r="V2033" i="5"/>
  <c r="W2033" i="5"/>
  <c r="X2033" i="5"/>
  <c r="M2034" i="5"/>
  <c r="N2034" i="5"/>
  <c r="O2034" i="5"/>
  <c r="P2034" i="5"/>
  <c r="Q2034" i="5"/>
  <c r="R2034" i="5"/>
  <c r="S2034" i="5"/>
  <c r="T2034" i="5"/>
  <c r="U2034" i="5"/>
  <c r="V2034" i="5"/>
  <c r="W2034" i="5"/>
  <c r="X2034" i="5"/>
  <c r="M2035" i="5"/>
  <c r="N2035" i="5"/>
  <c r="O2035" i="5"/>
  <c r="P2035" i="5"/>
  <c r="Q2035" i="5"/>
  <c r="R2035" i="5"/>
  <c r="S2035" i="5"/>
  <c r="T2035" i="5"/>
  <c r="U2035" i="5"/>
  <c r="V2035" i="5"/>
  <c r="W2035" i="5"/>
  <c r="X2035" i="5"/>
  <c r="M2036" i="5"/>
  <c r="N2036" i="5"/>
  <c r="O2036" i="5"/>
  <c r="P2036" i="5"/>
  <c r="Q2036" i="5"/>
  <c r="R2036" i="5"/>
  <c r="S2036" i="5"/>
  <c r="T2036" i="5"/>
  <c r="U2036" i="5"/>
  <c r="V2036" i="5"/>
  <c r="W2036" i="5"/>
  <c r="X2036" i="5"/>
  <c r="M2037" i="5"/>
  <c r="N2037" i="5"/>
  <c r="O2037" i="5"/>
  <c r="P2037" i="5"/>
  <c r="Q2037" i="5"/>
  <c r="R2037" i="5"/>
  <c r="S2037" i="5"/>
  <c r="T2037" i="5"/>
  <c r="U2037" i="5"/>
  <c r="V2037" i="5"/>
  <c r="W2037" i="5"/>
  <c r="X2037" i="5"/>
  <c r="M2038" i="5"/>
  <c r="N2038" i="5"/>
  <c r="O2038" i="5"/>
  <c r="P2038" i="5"/>
  <c r="Q2038" i="5"/>
  <c r="R2038" i="5"/>
  <c r="S2038" i="5"/>
  <c r="T2038" i="5"/>
  <c r="U2038" i="5"/>
  <c r="V2038" i="5"/>
  <c r="W2038" i="5"/>
  <c r="X2038" i="5"/>
  <c r="M2039" i="5"/>
  <c r="N2039" i="5"/>
  <c r="O2039" i="5"/>
  <c r="P2039" i="5"/>
  <c r="Q2039" i="5"/>
  <c r="R2039" i="5"/>
  <c r="S2039" i="5"/>
  <c r="T2039" i="5"/>
  <c r="U2039" i="5"/>
  <c r="V2039" i="5"/>
  <c r="W2039" i="5"/>
  <c r="X2039" i="5"/>
  <c r="M2040" i="5"/>
  <c r="N2040" i="5"/>
  <c r="O2040" i="5"/>
  <c r="P2040" i="5"/>
  <c r="Q2040" i="5"/>
  <c r="R2040" i="5"/>
  <c r="S2040" i="5"/>
  <c r="T2040" i="5"/>
  <c r="U2040" i="5"/>
  <c r="V2040" i="5"/>
  <c r="W2040" i="5"/>
  <c r="X2040" i="5"/>
  <c r="M2041" i="5"/>
  <c r="N2041" i="5"/>
  <c r="O2041" i="5"/>
  <c r="P2041" i="5"/>
  <c r="Q2041" i="5"/>
  <c r="R2041" i="5"/>
  <c r="S2041" i="5"/>
  <c r="T2041" i="5"/>
  <c r="U2041" i="5"/>
  <c r="V2041" i="5"/>
  <c r="W2041" i="5"/>
  <c r="X2041" i="5"/>
  <c r="M2042" i="5"/>
  <c r="N2042" i="5"/>
  <c r="O2042" i="5"/>
  <c r="P2042" i="5"/>
  <c r="Q2042" i="5"/>
  <c r="R2042" i="5"/>
  <c r="S2042" i="5"/>
  <c r="T2042" i="5"/>
  <c r="U2042" i="5"/>
  <c r="V2042" i="5"/>
  <c r="W2042" i="5"/>
  <c r="X2042" i="5"/>
  <c r="M2043" i="5"/>
  <c r="N2043" i="5"/>
  <c r="O2043" i="5"/>
  <c r="P2043" i="5"/>
  <c r="Q2043" i="5"/>
  <c r="R2043" i="5"/>
  <c r="S2043" i="5"/>
  <c r="T2043" i="5"/>
  <c r="U2043" i="5"/>
  <c r="V2043" i="5"/>
  <c r="W2043" i="5"/>
  <c r="X2043" i="5"/>
  <c r="M2044" i="5"/>
  <c r="N2044" i="5"/>
  <c r="O2044" i="5"/>
  <c r="P2044" i="5"/>
  <c r="Q2044" i="5"/>
  <c r="R2044" i="5"/>
  <c r="S2044" i="5"/>
  <c r="T2044" i="5"/>
  <c r="U2044" i="5"/>
  <c r="V2044" i="5"/>
  <c r="W2044" i="5"/>
  <c r="X2044" i="5"/>
  <c r="M2045" i="5"/>
  <c r="N2045" i="5"/>
  <c r="O2045" i="5"/>
  <c r="P2045" i="5"/>
  <c r="Q2045" i="5"/>
  <c r="R2045" i="5"/>
  <c r="S2045" i="5"/>
  <c r="T2045" i="5"/>
  <c r="U2045" i="5"/>
  <c r="V2045" i="5"/>
  <c r="W2045" i="5"/>
  <c r="X2045" i="5"/>
  <c r="M2046" i="5"/>
  <c r="N2046" i="5"/>
  <c r="O2046" i="5"/>
  <c r="P2046" i="5"/>
  <c r="Q2046" i="5"/>
  <c r="R2046" i="5"/>
  <c r="S2046" i="5"/>
  <c r="T2046" i="5"/>
  <c r="U2046" i="5"/>
  <c r="V2046" i="5"/>
  <c r="W2046" i="5"/>
  <c r="X2046" i="5"/>
  <c r="M2047" i="5"/>
  <c r="N2047" i="5"/>
  <c r="O2047" i="5"/>
  <c r="P2047" i="5"/>
  <c r="Q2047" i="5"/>
  <c r="R2047" i="5"/>
  <c r="S2047" i="5"/>
  <c r="T2047" i="5"/>
  <c r="U2047" i="5"/>
  <c r="V2047" i="5"/>
  <c r="W2047" i="5"/>
  <c r="X2047" i="5"/>
  <c r="M2048" i="5"/>
  <c r="N2048" i="5"/>
  <c r="O2048" i="5"/>
  <c r="P2048" i="5"/>
  <c r="Q2048" i="5"/>
  <c r="R2048" i="5"/>
  <c r="S2048" i="5"/>
  <c r="T2048" i="5"/>
  <c r="U2048" i="5"/>
  <c r="V2048" i="5"/>
  <c r="W2048" i="5"/>
  <c r="X2048" i="5"/>
  <c r="M2049" i="5"/>
  <c r="N2049" i="5"/>
  <c r="O2049" i="5"/>
  <c r="P2049" i="5"/>
  <c r="Q2049" i="5"/>
  <c r="R2049" i="5"/>
  <c r="S2049" i="5"/>
  <c r="T2049" i="5"/>
  <c r="U2049" i="5"/>
  <c r="V2049" i="5"/>
  <c r="W2049" i="5"/>
  <c r="X2049" i="5"/>
  <c r="M2050" i="5"/>
  <c r="N2050" i="5"/>
  <c r="O2050" i="5"/>
  <c r="P2050" i="5"/>
  <c r="Q2050" i="5"/>
  <c r="R2050" i="5"/>
  <c r="S2050" i="5"/>
  <c r="T2050" i="5"/>
  <c r="U2050" i="5"/>
  <c r="V2050" i="5"/>
  <c r="W2050" i="5"/>
  <c r="X2050" i="5"/>
  <c r="M2051" i="5"/>
  <c r="N2051" i="5"/>
  <c r="O2051" i="5"/>
  <c r="P2051" i="5"/>
  <c r="Q2051" i="5"/>
  <c r="R2051" i="5"/>
  <c r="S2051" i="5"/>
  <c r="T2051" i="5"/>
  <c r="U2051" i="5"/>
  <c r="V2051" i="5"/>
  <c r="W2051" i="5"/>
  <c r="X2051" i="5"/>
  <c r="M2052" i="5"/>
  <c r="N2052" i="5"/>
  <c r="O2052" i="5"/>
  <c r="P2052" i="5"/>
  <c r="Q2052" i="5"/>
  <c r="R2052" i="5"/>
  <c r="S2052" i="5"/>
  <c r="T2052" i="5"/>
  <c r="U2052" i="5"/>
  <c r="V2052" i="5"/>
  <c r="W2052" i="5"/>
  <c r="X2052" i="5"/>
  <c r="M2053" i="5"/>
  <c r="N2053" i="5"/>
  <c r="O2053" i="5"/>
  <c r="P2053" i="5"/>
  <c r="Q2053" i="5"/>
  <c r="R2053" i="5"/>
  <c r="S2053" i="5"/>
  <c r="T2053" i="5"/>
  <c r="U2053" i="5"/>
  <c r="V2053" i="5"/>
  <c r="W2053" i="5"/>
  <c r="X2053" i="5"/>
  <c r="M2054" i="5"/>
  <c r="N2054" i="5"/>
  <c r="O2054" i="5"/>
  <c r="P2054" i="5"/>
  <c r="Q2054" i="5"/>
  <c r="R2054" i="5"/>
  <c r="S2054" i="5"/>
  <c r="T2054" i="5"/>
  <c r="U2054" i="5"/>
  <c r="V2054" i="5"/>
  <c r="W2054" i="5"/>
  <c r="X2054" i="5"/>
  <c r="M2055" i="5"/>
  <c r="N2055" i="5"/>
  <c r="O2055" i="5"/>
  <c r="P2055" i="5"/>
  <c r="Q2055" i="5"/>
  <c r="R2055" i="5"/>
  <c r="S2055" i="5"/>
  <c r="T2055" i="5"/>
  <c r="U2055" i="5"/>
  <c r="V2055" i="5"/>
  <c r="W2055" i="5"/>
  <c r="X2055" i="5"/>
  <c r="M2056" i="5"/>
  <c r="N2056" i="5"/>
  <c r="O2056" i="5"/>
  <c r="P2056" i="5"/>
  <c r="Q2056" i="5"/>
  <c r="R2056" i="5"/>
  <c r="S2056" i="5"/>
  <c r="T2056" i="5"/>
  <c r="U2056" i="5"/>
  <c r="V2056" i="5"/>
  <c r="W2056" i="5"/>
  <c r="X2056" i="5"/>
  <c r="M2057" i="5"/>
  <c r="N2057" i="5"/>
  <c r="O2057" i="5"/>
  <c r="P2057" i="5"/>
  <c r="Q2057" i="5"/>
  <c r="R2057" i="5"/>
  <c r="S2057" i="5"/>
  <c r="T2057" i="5"/>
  <c r="U2057" i="5"/>
  <c r="V2057" i="5"/>
  <c r="W2057" i="5"/>
  <c r="X2057" i="5"/>
  <c r="M2058" i="5"/>
  <c r="N2058" i="5"/>
  <c r="O2058" i="5"/>
  <c r="P2058" i="5"/>
  <c r="Q2058" i="5"/>
  <c r="R2058" i="5"/>
  <c r="S2058" i="5"/>
  <c r="T2058" i="5"/>
  <c r="U2058" i="5"/>
  <c r="V2058" i="5"/>
  <c r="W2058" i="5"/>
  <c r="X2058" i="5"/>
  <c r="M2059" i="5"/>
  <c r="N2059" i="5"/>
  <c r="O2059" i="5"/>
  <c r="P2059" i="5"/>
  <c r="Q2059" i="5"/>
  <c r="R2059" i="5"/>
  <c r="S2059" i="5"/>
  <c r="T2059" i="5"/>
  <c r="U2059" i="5"/>
  <c r="V2059" i="5"/>
  <c r="W2059" i="5"/>
  <c r="X2059" i="5"/>
  <c r="M2060" i="5"/>
  <c r="N2060" i="5"/>
  <c r="O2060" i="5"/>
  <c r="P2060" i="5"/>
  <c r="Q2060" i="5"/>
  <c r="R2060" i="5"/>
  <c r="S2060" i="5"/>
  <c r="T2060" i="5"/>
  <c r="U2060" i="5"/>
  <c r="V2060" i="5"/>
  <c r="W2060" i="5"/>
  <c r="X2060" i="5"/>
  <c r="M2061" i="5"/>
  <c r="N2061" i="5"/>
  <c r="O2061" i="5"/>
  <c r="P2061" i="5"/>
  <c r="Q2061" i="5"/>
  <c r="R2061" i="5"/>
  <c r="S2061" i="5"/>
  <c r="T2061" i="5"/>
  <c r="U2061" i="5"/>
  <c r="V2061" i="5"/>
  <c r="W2061" i="5"/>
  <c r="X2061" i="5"/>
  <c r="M2062" i="5"/>
  <c r="N2062" i="5"/>
  <c r="O2062" i="5"/>
  <c r="P2062" i="5"/>
  <c r="Q2062" i="5"/>
  <c r="R2062" i="5"/>
  <c r="S2062" i="5"/>
  <c r="T2062" i="5"/>
  <c r="U2062" i="5"/>
  <c r="V2062" i="5"/>
  <c r="W2062" i="5"/>
  <c r="X2062" i="5"/>
  <c r="M2063" i="5"/>
  <c r="N2063" i="5"/>
  <c r="O2063" i="5"/>
  <c r="P2063" i="5"/>
  <c r="Q2063" i="5"/>
  <c r="R2063" i="5"/>
  <c r="S2063" i="5"/>
  <c r="T2063" i="5"/>
  <c r="U2063" i="5"/>
  <c r="V2063" i="5"/>
  <c r="W2063" i="5"/>
  <c r="X2063" i="5"/>
  <c r="M2064" i="5"/>
  <c r="N2064" i="5"/>
  <c r="O2064" i="5"/>
  <c r="P2064" i="5"/>
  <c r="Q2064" i="5"/>
  <c r="R2064" i="5"/>
  <c r="S2064" i="5"/>
  <c r="T2064" i="5"/>
  <c r="U2064" i="5"/>
  <c r="V2064" i="5"/>
  <c r="W2064" i="5"/>
  <c r="X2064" i="5"/>
  <c r="M2065" i="5"/>
  <c r="N2065" i="5"/>
  <c r="O2065" i="5"/>
  <c r="P2065" i="5"/>
  <c r="Q2065" i="5"/>
  <c r="R2065" i="5"/>
  <c r="S2065" i="5"/>
  <c r="T2065" i="5"/>
  <c r="U2065" i="5"/>
  <c r="V2065" i="5"/>
  <c r="W2065" i="5"/>
  <c r="X2065" i="5"/>
  <c r="M2066" i="5"/>
  <c r="N2066" i="5"/>
  <c r="O2066" i="5"/>
  <c r="P2066" i="5"/>
  <c r="Q2066" i="5"/>
  <c r="R2066" i="5"/>
  <c r="S2066" i="5"/>
  <c r="T2066" i="5"/>
  <c r="U2066" i="5"/>
  <c r="V2066" i="5"/>
  <c r="W2066" i="5"/>
  <c r="X2066" i="5"/>
  <c r="M2067" i="5"/>
  <c r="N2067" i="5"/>
  <c r="O2067" i="5"/>
  <c r="P2067" i="5"/>
  <c r="Q2067" i="5"/>
  <c r="R2067" i="5"/>
  <c r="S2067" i="5"/>
  <c r="T2067" i="5"/>
  <c r="U2067" i="5"/>
  <c r="V2067" i="5"/>
  <c r="W2067" i="5"/>
  <c r="X2067" i="5"/>
  <c r="M2068" i="5"/>
  <c r="N2068" i="5"/>
  <c r="O2068" i="5"/>
  <c r="P2068" i="5"/>
  <c r="Q2068" i="5"/>
  <c r="R2068" i="5"/>
  <c r="S2068" i="5"/>
  <c r="T2068" i="5"/>
  <c r="U2068" i="5"/>
  <c r="V2068" i="5"/>
  <c r="W2068" i="5"/>
  <c r="X2068" i="5"/>
  <c r="M2069" i="5"/>
  <c r="N2069" i="5"/>
  <c r="O2069" i="5"/>
  <c r="P2069" i="5"/>
  <c r="Q2069" i="5"/>
  <c r="R2069" i="5"/>
  <c r="S2069" i="5"/>
  <c r="T2069" i="5"/>
  <c r="U2069" i="5"/>
  <c r="V2069" i="5"/>
  <c r="W2069" i="5"/>
  <c r="X2069" i="5"/>
  <c r="M2070" i="5"/>
  <c r="N2070" i="5"/>
  <c r="O2070" i="5"/>
  <c r="P2070" i="5"/>
  <c r="Q2070" i="5"/>
  <c r="R2070" i="5"/>
  <c r="S2070" i="5"/>
  <c r="T2070" i="5"/>
  <c r="U2070" i="5"/>
  <c r="V2070" i="5"/>
  <c r="W2070" i="5"/>
  <c r="X2070" i="5"/>
  <c r="M2071" i="5"/>
  <c r="N2071" i="5"/>
  <c r="O2071" i="5"/>
  <c r="P2071" i="5"/>
  <c r="Q2071" i="5"/>
  <c r="R2071" i="5"/>
  <c r="S2071" i="5"/>
  <c r="T2071" i="5"/>
  <c r="U2071" i="5"/>
  <c r="V2071" i="5"/>
  <c r="W2071" i="5"/>
  <c r="X2071" i="5"/>
  <c r="M2072" i="5"/>
  <c r="N2072" i="5"/>
  <c r="O2072" i="5"/>
  <c r="P2072" i="5"/>
  <c r="Q2072" i="5"/>
  <c r="R2072" i="5"/>
  <c r="S2072" i="5"/>
  <c r="T2072" i="5"/>
  <c r="U2072" i="5"/>
  <c r="V2072" i="5"/>
  <c r="W2072" i="5"/>
  <c r="X2072" i="5"/>
  <c r="M2073" i="5"/>
  <c r="N2073" i="5"/>
  <c r="O2073" i="5"/>
  <c r="P2073" i="5"/>
  <c r="Q2073" i="5"/>
  <c r="R2073" i="5"/>
  <c r="S2073" i="5"/>
  <c r="T2073" i="5"/>
  <c r="U2073" i="5"/>
  <c r="V2073" i="5"/>
  <c r="W2073" i="5"/>
  <c r="X2073" i="5"/>
  <c r="M2074" i="5"/>
  <c r="N2074" i="5"/>
  <c r="O2074" i="5"/>
  <c r="P2074" i="5"/>
  <c r="Q2074" i="5"/>
  <c r="R2074" i="5"/>
  <c r="S2074" i="5"/>
  <c r="T2074" i="5"/>
  <c r="U2074" i="5"/>
  <c r="V2074" i="5"/>
  <c r="W2074" i="5"/>
  <c r="X2074" i="5"/>
  <c r="M2075" i="5"/>
  <c r="N2075" i="5"/>
  <c r="O2075" i="5"/>
  <c r="P2075" i="5"/>
  <c r="Q2075" i="5"/>
  <c r="R2075" i="5"/>
  <c r="S2075" i="5"/>
  <c r="T2075" i="5"/>
  <c r="U2075" i="5"/>
  <c r="V2075" i="5"/>
  <c r="W2075" i="5"/>
  <c r="X2075" i="5"/>
  <c r="M2076" i="5"/>
  <c r="N2076" i="5"/>
  <c r="O2076" i="5"/>
  <c r="P2076" i="5"/>
  <c r="Q2076" i="5"/>
  <c r="R2076" i="5"/>
  <c r="S2076" i="5"/>
  <c r="T2076" i="5"/>
  <c r="U2076" i="5"/>
  <c r="V2076" i="5"/>
  <c r="W2076" i="5"/>
  <c r="X2076" i="5"/>
  <c r="M2077" i="5"/>
  <c r="N2077" i="5"/>
  <c r="O2077" i="5"/>
  <c r="P2077" i="5"/>
  <c r="Q2077" i="5"/>
  <c r="R2077" i="5"/>
  <c r="S2077" i="5"/>
  <c r="T2077" i="5"/>
  <c r="U2077" i="5"/>
  <c r="V2077" i="5"/>
  <c r="W2077" i="5"/>
  <c r="X2077" i="5"/>
  <c r="M2078" i="5"/>
  <c r="N2078" i="5"/>
  <c r="O2078" i="5"/>
  <c r="P2078" i="5"/>
  <c r="Q2078" i="5"/>
  <c r="R2078" i="5"/>
  <c r="S2078" i="5"/>
  <c r="T2078" i="5"/>
  <c r="U2078" i="5"/>
  <c r="V2078" i="5"/>
  <c r="W2078" i="5"/>
  <c r="X2078" i="5"/>
  <c r="M2079" i="5"/>
  <c r="N2079" i="5"/>
  <c r="O2079" i="5"/>
  <c r="P2079" i="5"/>
  <c r="Q2079" i="5"/>
  <c r="R2079" i="5"/>
  <c r="S2079" i="5"/>
  <c r="T2079" i="5"/>
  <c r="U2079" i="5"/>
  <c r="V2079" i="5"/>
  <c r="W2079" i="5"/>
  <c r="X2079" i="5"/>
  <c r="M2080" i="5"/>
  <c r="N2080" i="5"/>
  <c r="O2080" i="5"/>
  <c r="P2080" i="5"/>
  <c r="Q2080" i="5"/>
  <c r="R2080" i="5"/>
  <c r="S2080" i="5"/>
  <c r="T2080" i="5"/>
  <c r="U2080" i="5"/>
  <c r="V2080" i="5"/>
  <c r="W2080" i="5"/>
  <c r="X2080" i="5"/>
  <c r="M2081" i="5"/>
  <c r="N2081" i="5"/>
  <c r="O2081" i="5"/>
  <c r="P2081" i="5"/>
  <c r="Q2081" i="5"/>
  <c r="R2081" i="5"/>
  <c r="S2081" i="5"/>
  <c r="T2081" i="5"/>
  <c r="U2081" i="5"/>
  <c r="V2081" i="5"/>
  <c r="W2081" i="5"/>
  <c r="X2081" i="5"/>
  <c r="M2082" i="5"/>
  <c r="N2082" i="5"/>
  <c r="O2082" i="5"/>
  <c r="P2082" i="5"/>
  <c r="Q2082" i="5"/>
  <c r="R2082" i="5"/>
  <c r="S2082" i="5"/>
  <c r="T2082" i="5"/>
  <c r="U2082" i="5"/>
  <c r="V2082" i="5"/>
  <c r="W2082" i="5"/>
  <c r="X2082" i="5"/>
  <c r="M2083" i="5"/>
  <c r="N2083" i="5"/>
  <c r="O2083" i="5"/>
  <c r="P2083" i="5"/>
  <c r="Q2083" i="5"/>
  <c r="R2083" i="5"/>
  <c r="S2083" i="5"/>
  <c r="T2083" i="5"/>
  <c r="U2083" i="5"/>
  <c r="V2083" i="5"/>
  <c r="W2083" i="5"/>
  <c r="X2083" i="5"/>
  <c r="M2084" i="5"/>
  <c r="N2084" i="5"/>
  <c r="O2084" i="5"/>
  <c r="P2084" i="5"/>
  <c r="Q2084" i="5"/>
  <c r="R2084" i="5"/>
  <c r="S2084" i="5"/>
  <c r="T2084" i="5"/>
  <c r="U2084" i="5"/>
  <c r="V2084" i="5"/>
  <c r="W2084" i="5"/>
  <c r="X2084" i="5"/>
  <c r="M2085" i="5"/>
  <c r="N2085" i="5"/>
  <c r="O2085" i="5"/>
  <c r="P2085" i="5"/>
  <c r="Q2085" i="5"/>
  <c r="R2085" i="5"/>
  <c r="S2085" i="5"/>
  <c r="T2085" i="5"/>
  <c r="U2085" i="5"/>
  <c r="V2085" i="5"/>
  <c r="W2085" i="5"/>
  <c r="X2085" i="5"/>
  <c r="M2086" i="5"/>
  <c r="N2086" i="5"/>
  <c r="O2086" i="5"/>
  <c r="P2086" i="5"/>
  <c r="Q2086" i="5"/>
  <c r="R2086" i="5"/>
  <c r="S2086" i="5"/>
  <c r="T2086" i="5"/>
  <c r="U2086" i="5"/>
  <c r="V2086" i="5"/>
  <c r="W2086" i="5"/>
  <c r="X2086" i="5"/>
  <c r="M2087" i="5"/>
  <c r="N2087" i="5"/>
  <c r="O2087" i="5"/>
  <c r="P2087" i="5"/>
  <c r="Q2087" i="5"/>
  <c r="R2087" i="5"/>
  <c r="S2087" i="5"/>
  <c r="T2087" i="5"/>
  <c r="U2087" i="5"/>
  <c r="V2087" i="5"/>
  <c r="W2087" i="5"/>
  <c r="X2087" i="5"/>
  <c r="M2088" i="5"/>
  <c r="N2088" i="5"/>
  <c r="O2088" i="5"/>
  <c r="P2088" i="5"/>
  <c r="Q2088" i="5"/>
  <c r="R2088" i="5"/>
  <c r="S2088" i="5"/>
  <c r="T2088" i="5"/>
  <c r="U2088" i="5"/>
  <c r="V2088" i="5"/>
  <c r="W2088" i="5"/>
  <c r="X2088" i="5"/>
  <c r="M2089" i="5"/>
  <c r="N2089" i="5"/>
  <c r="O2089" i="5"/>
  <c r="P2089" i="5"/>
  <c r="Q2089" i="5"/>
  <c r="R2089" i="5"/>
  <c r="S2089" i="5"/>
  <c r="T2089" i="5"/>
  <c r="U2089" i="5"/>
  <c r="V2089" i="5"/>
  <c r="W2089" i="5"/>
  <c r="X2089" i="5"/>
  <c r="M2090" i="5"/>
  <c r="N2090" i="5"/>
  <c r="O2090" i="5"/>
  <c r="P2090" i="5"/>
  <c r="Q2090" i="5"/>
  <c r="R2090" i="5"/>
  <c r="S2090" i="5"/>
  <c r="T2090" i="5"/>
  <c r="U2090" i="5"/>
  <c r="V2090" i="5"/>
  <c r="W2090" i="5"/>
  <c r="X2090" i="5"/>
  <c r="M2091" i="5"/>
  <c r="N2091" i="5"/>
  <c r="O2091" i="5"/>
  <c r="P2091" i="5"/>
  <c r="Q2091" i="5"/>
  <c r="R2091" i="5"/>
  <c r="S2091" i="5"/>
  <c r="T2091" i="5"/>
  <c r="U2091" i="5"/>
  <c r="V2091" i="5"/>
  <c r="W2091" i="5"/>
  <c r="X2091" i="5"/>
  <c r="M2092" i="5"/>
  <c r="N2092" i="5"/>
  <c r="O2092" i="5"/>
  <c r="P2092" i="5"/>
  <c r="Q2092" i="5"/>
  <c r="R2092" i="5"/>
  <c r="S2092" i="5"/>
  <c r="T2092" i="5"/>
  <c r="U2092" i="5"/>
  <c r="V2092" i="5"/>
  <c r="W2092" i="5"/>
  <c r="X2092" i="5"/>
  <c r="M2093" i="5"/>
  <c r="N2093" i="5"/>
  <c r="O2093" i="5"/>
  <c r="P2093" i="5"/>
  <c r="Q2093" i="5"/>
  <c r="R2093" i="5"/>
  <c r="S2093" i="5"/>
  <c r="T2093" i="5"/>
  <c r="U2093" i="5"/>
  <c r="V2093" i="5"/>
  <c r="W2093" i="5"/>
  <c r="X2093" i="5"/>
  <c r="M2094" i="5"/>
  <c r="N2094" i="5"/>
  <c r="O2094" i="5"/>
  <c r="P2094" i="5"/>
  <c r="Q2094" i="5"/>
  <c r="R2094" i="5"/>
  <c r="S2094" i="5"/>
  <c r="T2094" i="5"/>
  <c r="U2094" i="5"/>
  <c r="V2094" i="5"/>
  <c r="W2094" i="5"/>
  <c r="X2094" i="5"/>
  <c r="M2095" i="5"/>
  <c r="N2095" i="5"/>
  <c r="O2095" i="5"/>
  <c r="P2095" i="5"/>
  <c r="Q2095" i="5"/>
  <c r="R2095" i="5"/>
  <c r="S2095" i="5"/>
  <c r="T2095" i="5"/>
  <c r="U2095" i="5"/>
  <c r="V2095" i="5"/>
  <c r="W2095" i="5"/>
  <c r="X2095" i="5"/>
  <c r="M2096" i="5"/>
  <c r="N2096" i="5"/>
  <c r="O2096" i="5"/>
  <c r="P2096" i="5"/>
  <c r="Q2096" i="5"/>
  <c r="R2096" i="5"/>
  <c r="S2096" i="5"/>
  <c r="T2096" i="5"/>
  <c r="U2096" i="5"/>
  <c r="V2096" i="5"/>
  <c r="W2096" i="5"/>
  <c r="X2096" i="5"/>
  <c r="M2097" i="5"/>
  <c r="N2097" i="5"/>
  <c r="O2097" i="5"/>
  <c r="P2097" i="5"/>
  <c r="Q2097" i="5"/>
  <c r="R2097" i="5"/>
  <c r="S2097" i="5"/>
  <c r="T2097" i="5"/>
  <c r="U2097" i="5"/>
  <c r="V2097" i="5"/>
  <c r="W2097" i="5"/>
  <c r="X2097" i="5"/>
  <c r="M2098" i="5"/>
  <c r="N2098" i="5"/>
  <c r="O2098" i="5"/>
  <c r="P2098" i="5"/>
  <c r="Q2098" i="5"/>
  <c r="R2098" i="5"/>
  <c r="S2098" i="5"/>
  <c r="T2098" i="5"/>
  <c r="U2098" i="5"/>
  <c r="V2098" i="5"/>
  <c r="W2098" i="5"/>
  <c r="X2098" i="5"/>
  <c r="M2099" i="5"/>
  <c r="N2099" i="5"/>
  <c r="O2099" i="5"/>
  <c r="P2099" i="5"/>
  <c r="Q2099" i="5"/>
  <c r="R2099" i="5"/>
  <c r="S2099" i="5"/>
  <c r="T2099" i="5"/>
  <c r="U2099" i="5"/>
  <c r="V2099" i="5"/>
  <c r="W2099" i="5"/>
  <c r="X2099" i="5"/>
  <c r="M2100" i="5"/>
  <c r="N2100" i="5"/>
  <c r="O2100" i="5"/>
  <c r="P2100" i="5"/>
  <c r="Q2100" i="5"/>
  <c r="R2100" i="5"/>
  <c r="S2100" i="5"/>
  <c r="T2100" i="5"/>
  <c r="U2100" i="5"/>
  <c r="V2100" i="5"/>
  <c r="W2100" i="5"/>
  <c r="X2100" i="5"/>
  <c r="M2101" i="5"/>
  <c r="N2101" i="5"/>
  <c r="O2101" i="5"/>
  <c r="P2101" i="5"/>
  <c r="Q2101" i="5"/>
  <c r="R2101" i="5"/>
  <c r="S2101" i="5"/>
  <c r="T2101" i="5"/>
  <c r="U2101" i="5"/>
  <c r="V2101" i="5"/>
  <c r="W2101" i="5"/>
  <c r="X2101" i="5"/>
  <c r="M2102" i="5"/>
  <c r="N2102" i="5"/>
  <c r="O2102" i="5"/>
  <c r="P2102" i="5"/>
  <c r="Q2102" i="5"/>
  <c r="R2102" i="5"/>
  <c r="S2102" i="5"/>
  <c r="T2102" i="5"/>
  <c r="U2102" i="5"/>
  <c r="V2102" i="5"/>
  <c r="W2102" i="5"/>
  <c r="X2102" i="5"/>
  <c r="M2103" i="5"/>
  <c r="N2103" i="5"/>
  <c r="O2103" i="5"/>
  <c r="P2103" i="5"/>
  <c r="Q2103" i="5"/>
  <c r="R2103" i="5"/>
  <c r="S2103" i="5"/>
  <c r="T2103" i="5"/>
  <c r="U2103" i="5"/>
  <c r="V2103" i="5"/>
  <c r="W2103" i="5"/>
  <c r="X2103" i="5"/>
  <c r="M2104" i="5"/>
  <c r="N2104" i="5"/>
  <c r="O2104" i="5"/>
  <c r="P2104" i="5"/>
  <c r="Q2104" i="5"/>
  <c r="R2104" i="5"/>
  <c r="S2104" i="5"/>
  <c r="T2104" i="5"/>
  <c r="U2104" i="5"/>
  <c r="V2104" i="5"/>
  <c r="W2104" i="5"/>
  <c r="X2104" i="5"/>
  <c r="M2105" i="5"/>
  <c r="N2105" i="5"/>
  <c r="O2105" i="5"/>
  <c r="P2105" i="5"/>
  <c r="Q2105" i="5"/>
  <c r="R2105" i="5"/>
  <c r="S2105" i="5"/>
  <c r="T2105" i="5"/>
  <c r="U2105" i="5"/>
  <c r="V2105" i="5"/>
  <c r="W2105" i="5"/>
  <c r="X2105" i="5"/>
  <c r="M2106" i="5"/>
  <c r="N2106" i="5"/>
  <c r="O2106" i="5"/>
  <c r="P2106" i="5"/>
  <c r="Q2106" i="5"/>
  <c r="R2106" i="5"/>
  <c r="S2106" i="5"/>
  <c r="T2106" i="5"/>
  <c r="U2106" i="5"/>
  <c r="V2106" i="5"/>
  <c r="W2106" i="5"/>
  <c r="X2106" i="5"/>
  <c r="M2107" i="5"/>
  <c r="N2107" i="5"/>
  <c r="O2107" i="5"/>
  <c r="P2107" i="5"/>
  <c r="Q2107" i="5"/>
  <c r="R2107" i="5"/>
  <c r="S2107" i="5"/>
  <c r="T2107" i="5"/>
  <c r="U2107" i="5"/>
  <c r="V2107" i="5"/>
  <c r="W2107" i="5"/>
  <c r="X2107" i="5"/>
  <c r="M2108" i="5"/>
  <c r="N2108" i="5"/>
  <c r="O2108" i="5"/>
  <c r="P2108" i="5"/>
  <c r="Q2108" i="5"/>
  <c r="R2108" i="5"/>
  <c r="S2108" i="5"/>
  <c r="T2108" i="5"/>
  <c r="U2108" i="5"/>
  <c r="V2108" i="5"/>
  <c r="W2108" i="5"/>
  <c r="X2108" i="5"/>
  <c r="M2109" i="5"/>
  <c r="N2109" i="5"/>
  <c r="O2109" i="5"/>
  <c r="P2109" i="5"/>
  <c r="Q2109" i="5"/>
  <c r="R2109" i="5"/>
  <c r="S2109" i="5"/>
  <c r="T2109" i="5"/>
  <c r="U2109" i="5"/>
  <c r="V2109" i="5"/>
  <c r="W2109" i="5"/>
  <c r="X2109" i="5"/>
  <c r="M2110" i="5"/>
  <c r="N2110" i="5"/>
  <c r="O2110" i="5"/>
  <c r="P2110" i="5"/>
  <c r="Q2110" i="5"/>
  <c r="R2110" i="5"/>
  <c r="S2110" i="5"/>
  <c r="T2110" i="5"/>
  <c r="U2110" i="5"/>
  <c r="V2110" i="5"/>
  <c r="W2110" i="5"/>
  <c r="X2110" i="5"/>
  <c r="M2111" i="5"/>
  <c r="N2111" i="5"/>
  <c r="O2111" i="5"/>
  <c r="P2111" i="5"/>
  <c r="Q2111" i="5"/>
  <c r="R2111" i="5"/>
  <c r="S2111" i="5"/>
  <c r="T2111" i="5"/>
  <c r="U2111" i="5"/>
  <c r="V2111" i="5"/>
  <c r="W2111" i="5"/>
  <c r="X2111" i="5"/>
  <c r="M2112" i="5"/>
  <c r="N2112" i="5"/>
  <c r="O2112" i="5"/>
  <c r="P2112" i="5"/>
  <c r="Q2112" i="5"/>
  <c r="R2112" i="5"/>
  <c r="S2112" i="5"/>
  <c r="T2112" i="5"/>
  <c r="U2112" i="5"/>
  <c r="V2112" i="5"/>
  <c r="W2112" i="5"/>
  <c r="X2112" i="5"/>
  <c r="M2113" i="5"/>
  <c r="N2113" i="5"/>
  <c r="O2113" i="5"/>
  <c r="P2113" i="5"/>
  <c r="Q2113" i="5"/>
  <c r="R2113" i="5"/>
  <c r="S2113" i="5"/>
  <c r="T2113" i="5"/>
  <c r="U2113" i="5"/>
  <c r="V2113" i="5"/>
  <c r="W2113" i="5"/>
  <c r="X2113" i="5"/>
  <c r="M2114" i="5"/>
  <c r="N2114" i="5"/>
  <c r="O2114" i="5"/>
  <c r="P2114" i="5"/>
  <c r="Q2114" i="5"/>
  <c r="R2114" i="5"/>
  <c r="S2114" i="5"/>
  <c r="T2114" i="5"/>
  <c r="U2114" i="5"/>
  <c r="V2114" i="5"/>
  <c r="W2114" i="5"/>
  <c r="X2114" i="5"/>
  <c r="M2115" i="5"/>
  <c r="N2115" i="5"/>
  <c r="O2115" i="5"/>
  <c r="P2115" i="5"/>
  <c r="Q2115" i="5"/>
  <c r="R2115" i="5"/>
  <c r="S2115" i="5"/>
  <c r="T2115" i="5"/>
  <c r="U2115" i="5"/>
  <c r="V2115" i="5"/>
  <c r="W2115" i="5"/>
  <c r="X2115" i="5"/>
  <c r="M2116" i="5"/>
  <c r="N2116" i="5"/>
  <c r="O2116" i="5"/>
  <c r="P2116" i="5"/>
  <c r="Q2116" i="5"/>
  <c r="R2116" i="5"/>
  <c r="S2116" i="5"/>
  <c r="T2116" i="5"/>
  <c r="U2116" i="5"/>
  <c r="V2116" i="5"/>
  <c r="W2116" i="5"/>
  <c r="X2116" i="5"/>
  <c r="M2117" i="5"/>
  <c r="N2117" i="5"/>
  <c r="O2117" i="5"/>
  <c r="P2117" i="5"/>
  <c r="Q2117" i="5"/>
  <c r="R2117" i="5"/>
  <c r="S2117" i="5"/>
  <c r="T2117" i="5"/>
  <c r="U2117" i="5"/>
  <c r="V2117" i="5"/>
  <c r="W2117" i="5"/>
  <c r="X2117" i="5"/>
  <c r="M2118" i="5"/>
  <c r="N2118" i="5"/>
  <c r="O2118" i="5"/>
  <c r="P2118" i="5"/>
  <c r="Q2118" i="5"/>
  <c r="R2118" i="5"/>
  <c r="S2118" i="5"/>
  <c r="T2118" i="5"/>
  <c r="U2118" i="5"/>
  <c r="V2118" i="5"/>
  <c r="W2118" i="5"/>
  <c r="X2118" i="5"/>
  <c r="M2119" i="5"/>
  <c r="N2119" i="5"/>
  <c r="O2119" i="5"/>
  <c r="P2119" i="5"/>
  <c r="Q2119" i="5"/>
  <c r="R2119" i="5"/>
  <c r="S2119" i="5"/>
  <c r="T2119" i="5"/>
  <c r="U2119" i="5"/>
  <c r="V2119" i="5"/>
  <c r="W2119" i="5"/>
  <c r="X2119" i="5"/>
  <c r="M2120" i="5"/>
  <c r="N2120" i="5"/>
  <c r="O2120" i="5"/>
  <c r="P2120" i="5"/>
  <c r="Q2120" i="5"/>
  <c r="R2120" i="5"/>
  <c r="S2120" i="5"/>
  <c r="T2120" i="5"/>
  <c r="U2120" i="5"/>
  <c r="V2120" i="5"/>
  <c r="W2120" i="5"/>
  <c r="X2120" i="5"/>
  <c r="M2121" i="5"/>
  <c r="N2121" i="5"/>
  <c r="O2121" i="5"/>
  <c r="P2121" i="5"/>
  <c r="Q2121" i="5"/>
  <c r="R2121" i="5"/>
  <c r="S2121" i="5"/>
  <c r="T2121" i="5"/>
  <c r="U2121" i="5"/>
  <c r="V2121" i="5"/>
  <c r="W2121" i="5"/>
  <c r="X2121" i="5"/>
  <c r="M2122" i="5"/>
  <c r="N2122" i="5"/>
  <c r="O2122" i="5"/>
  <c r="P2122" i="5"/>
  <c r="Q2122" i="5"/>
  <c r="R2122" i="5"/>
  <c r="S2122" i="5"/>
  <c r="T2122" i="5"/>
  <c r="U2122" i="5"/>
  <c r="V2122" i="5"/>
  <c r="W2122" i="5"/>
  <c r="X2122" i="5"/>
  <c r="M2123" i="5"/>
  <c r="N2123" i="5"/>
  <c r="O2123" i="5"/>
  <c r="P2123" i="5"/>
  <c r="Q2123" i="5"/>
  <c r="R2123" i="5"/>
  <c r="S2123" i="5"/>
  <c r="T2123" i="5"/>
  <c r="U2123" i="5"/>
  <c r="V2123" i="5"/>
  <c r="W2123" i="5"/>
  <c r="X2123" i="5"/>
  <c r="M2124" i="5"/>
  <c r="N2124" i="5"/>
  <c r="O2124" i="5"/>
  <c r="P2124" i="5"/>
  <c r="Q2124" i="5"/>
  <c r="R2124" i="5"/>
  <c r="S2124" i="5"/>
  <c r="T2124" i="5"/>
  <c r="U2124" i="5"/>
  <c r="V2124" i="5"/>
  <c r="W2124" i="5"/>
  <c r="X2124" i="5"/>
  <c r="M2125" i="5"/>
  <c r="N2125" i="5"/>
  <c r="O2125" i="5"/>
  <c r="P2125" i="5"/>
  <c r="Q2125" i="5"/>
  <c r="R2125" i="5"/>
  <c r="S2125" i="5"/>
  <c r="T2125" i="5"/>
  <c r="U2125" i="5"/>
  <c r="V2125" i="5"/>
  <c r="W2125" i="5"/>
  <c r="X2125" i="5"/>
  <c r="M2126" i="5"/>
  <c r="N2126" i="5"/>
  <c r="O2126" i="5"/>
  <c r="P2126" i="5"/>
  <c r="Q2126" i="5"/>
  <c r="R2126" i="5"/>
  <c r="S2126" i="5"/>
  <c r="T2126" i="5"/>
  <c r="U2126" i="5"/>
  <c r="V2126" i="5"/>
  <c r="W2126" i="5"/>
  <c r="X2126" i="5"/>
  <c r="M2127" i="5"/>
  <c r="N2127" i="5"/>
  <c r="O2127" i="5"/>
  <c r="P2127" i="5"/>
  <c r="Q2127" i="5"/>
  <c r="R2127" i="5"/>
  <c r="S2127" i="5"/>
  <c r="T2127" i="5"/>
  <c r="U2127" i="5"/>
  <c r="V2127" i="5"/>
  <c r="W2127" i="5"/>
  <c r="X2127" i="5"/>
  <c r="M2128" i="5"/>
  <c r="N2128" i="5"/>
  <c r="O2128" i="5"/>
  <c r="P2128" i="5"/>
  <c r="Q2128" i="5"/>
  <c r="R2128" i="5"/>
  <c r="S2128" i="5"/>
  <c r="T2128" i="5"/>
  <c r="U2128" i="5"/>
  <c r="V2128" i="5"/>
  <c r="W2128" i="5"/>
  <c r="X2128" i="5"/>
  <c r="M2129" i="5"/>
  <c r="N2129" i="5"/>
  <c r="O2129" i="5"/>
  <c r="P2129" i="5"/>
  <c r="Q2129" i="5"/>
  <c r="R2129" i="5"/>
  <c r="S2129" i="5"/>
  <c r="T2129" i="5"/>
  <c r="U2129" i="5"/>
  <c r="V2129" i="5"/>
  <c r="W2129" i="5"/>
  <c r="X2129" i="5"/>
  <c r="M2130" i="5"/>
  <c r="N2130" i="5"/>
  <c r="O2130" i="5"/>
  <c r="P2130" i="5"/>
  <c r="Q2130" i="5"/>
  <c r="R2130" i="5"/>
  <c r="S2130" i="5"/>
  <c r="T2130" i="5"/>
  <c r="U2130" i="5"/>
  <c r="V2130" i="5"/>
  <c r="W2130" i="5"/>
  <c r="X2130" i="5"/>
  <c r="M2131" i="5"/>
  <c r="N2131" i="5"/>
  <c r="O2131" i="5"/>
  <c r="P2131" i="5"/>
  <c r="Q2131" i="5"/>
  <c r="R2131" i="5"/>
  <c r="S2131" i="5"/>
  <c r="T2131" i="5"/>
  <c r="U2131" i="5"/>
  <c r="V2131" i="5"/>
  <c r="W2131" i="5"/>
  <c r="X2131" i="5"/>
  <c r="M2132" i="5"/>
  <c r="N2132" i="5"/>
  <c r="O2132" i="5"/>
  <c r="P2132" i="5"/>
  <c r="Q2132" i="5"/>
  <c r="R2132" i="5"/>
  <c r="S2132" i="5"/>
  <c r="T2132" i="5"/>
  <c r="U2132" i="5"/>
  <c r="V2132" i="5"/>
  <c r="W2132" i="5"/>
  <c r="X2132" i="5"/>
  <c r="M2133" i="5"/>
  <c r="N2133" i="5"/>
  <c r="O2133" i="5"/>
  <c r="P2133" i="5"/>
  <c r="Q2133" i="5"/>
  <c r="R2133" i="5"/>
  <c r="S2133" i="5"/>
  <c r="T2133" i="5"/>
  <c r="U2133" i="5"/>
  <c r="V2133" i="5"/>
  <c r="W2133" i="5"/>
  <c r="X2133" i="5"/>
  <c r="M2134" i="5"/>
  <c r="N2134" i="5"/>
  <c r="O2134" i="5"/>
  <c r="P2134" i="5"/>
  <c r="Q2134" i="5"/>
  <c r="R2134" i="5"/>
  <c r="S2134" i="5"/>
  <c r="T2134" i="5"/>
  <c r="U2134" i="5"/>
  <c r="V2134" i="5"/>
  <c r="W2134" i="5"/>
  <c r="X2134" i="5"/>
  <c r="M2135" i="5"/>
  <c r="N2135" i="5"/>
  <c r="O2135" i="5"/>
  <c r="P2135" i="5"/>
  <c r="Q2135" i="5"/>
  <c r="R2135" i="5"/>
  <c r="S2135" i="5"/>
  <c r="T2135" i="5"/>
  <c r="U2135" i="5"/>
  <c r="V2135" i="5"/>
  <c r="W2135" i="5"/>
  <c r="X2135" i="5"/>
  <c r="M2136" i="5"/>
  <c r="N2136" i="5"/>
  <c r="O2136" i="5"/>
  <c r="P2136" i="5"/>
  <c r="Q2136" i="5"/>
  <c r="R2136" i="5"/>
  <c r="S2136" i="5"/>
  <c r="T2136" i="5"/>
  <c r="U2136" i="5"/>
  <c r="V2136" i="5"/>
  <c r="W2136" i="5"/>
  <c r="X2136" i="5"/>
  <c r="M2137" i="5"/>
  <c r="N2137" i="5"/>
  <c r="O2137" i="5"/>
  <c r="P2137" i="5"/>
  <c r="Q2137" i="5"/>
  <c r="R2137" i="5"/>
  <c r="S2137" i="5"/>
  <c r="T2137" i="5"/>
  <c r="U2137" i="5"/>
  <c r="V2137" i="5"/>
  <c r="W2137" i="5"/>
  <c r="X2137" i="5"/>
  <c r="M2138" i="5"/>
  <c r="N2138" i="5"/>
  <c r="O2138" i="5"/>
  <c r="P2138" i="5"/>
  <c r="Q2138" i="5"/>
  <c r="R2138" i="5"/>
  <c r="S2138" i="5"/>
  <c r="T2138" i="5"/>
  <c r="U2138" i="5"/>
  <c r="V2138" i="5"/>
  <c r="W2138" i="5"/>
  <c r="X2138" i="5"/>
  <c r="M2139" i="5"/>
  <c r="N2139" i="5"/>
  <c r="O2139" i="5"/>
  <c r="P2139" i="5"/>
  <c r="Q2139" i="5"/>
  <c r="R2139" i="5"/>
  <c r="S2139" i="5"/>
  <c r="T2139" i="5"/>
  <c r="U2139" i="5"/>
  <c r="V2139" i="5"/>
  <c r="W2139" i="5"/>
  <c r="X2139" i="5"/>
  <c r="M2140" i="5"/>
  <c r="N2140" i="5"/>
  <c r="O2140" i="5"/>
  <c r="P2140" i="5"/>
  <c r="Q2140" i="5"/>
  <c r="R2140" i="5"/>
  <c r="S2140" i="5"/>
  <c r="T2140" i="5"/>
  <c r="U2140" i="5"/>
  <c r="V2140" i="5"/>
  <c r="W2140" i="5"/>
  <c r="X2140" i="5"/>
  <c r="M2141" i="5"/>
  <c r="N2141" i="5"/>
  <c r="O2141" i="5"/>
  <c r="P2141" i="5"/>
  <c r="Q2141" i="5"/>
  <c r="R2141" i="5"/>
  <c r="S2141" i="5"/>
  <c r="T2141" i="5"/>
  <c r="U2141" i="5"/>
  <c r="V2141" i="5"/>
  <c r="W2141" i="5"/>
  <c r="X2141" i="5"/>
  <c r="M2142" i="5"/>
  <c r="N2142" i="5"/>
  <c r="O2142" i="5"/>
  <c r="P2142" i="5"/>
  <c r="Q2142" i="5"/>
  <c r="R2142" i="5"/>
  <c r="S2142" i="5"/>
  <c r="T2142" i="5"/>
  <c r="U2142" i="5"/>
  <c r="V2142" i="5"/>
  <c r="W2142" i="5"/>
  <c r="X2142" i="5"/>
  <c r="M2143" i="5"/>
  <c r="N2143" i="5"/>
  <c r="O2143" i="5"/>
  <c r="P2143" i="5"/>
  <c r="Q2143" i="5"/>
  <c r="R2143" i="5"/>
  <c r="S2143" i="5"/>
  <c r="T2143" i="5"/>
  <c r="U2143" i="5"/>
  <c r="V2143" i="5"/>
  <c r="W2143" i="5"/>
  <c r="X2143" i="5"/>
  <c r="M2144" i="5"/>
  <c r="N2144" i="5"/>
  <c r="O2144" i="5"/>
  <c r="P2144" i="5"/>
  <c r="Q2144" i="5"/>
  <c r="R2144" i="5"/>
  <c r="S2144" i="5"/>
  <c r="T2144" i="5"/>
  <c r="U2144" i="5"/>
  <c r="V2144" i="5"/>
  <c r="W2144" i="5"/>
  <c r="X2144" i="5"/>
  <c r="M2145" i="5"/>
  <c r="N2145" i="5"/>
  <c r="O2145" i="5"/>
  <c r="P2145" i="5"/>
  <c r="Q2145" i="5"/>
  <c r="R2145" i="5"/>
  <c r="S2145" i="5"/>
  <c r="T2145" i="5"/>
  <c r="U2145" i="5"/>
  <c r="V2145" i="5"/>
  <c r="W2145" i="5"/>
  <c r="X2145" i="5"/>
  <c r="M2146" i="5"/>
  <c r="N2146" i="5"/>
  <c r="O2146" i="5"/>
  <c r="P2146" i="5"/>
  <c r="Q2146" i="5"/>
  <c r="R2146" i="5"/>
  <c r="S2146" i="5"/>
  <c r="T2146" i="5"/>
  <c r="U2146" i="5"/>
  <c r="V2146" i="5"/>
  <c r="W2146" i="5"/>
  <c r="X2146" i="5"/>
  <c r="M2147" i="5"/>
  <c r="N2147" i="5"/>
  <c r="O2147" i="5"/>
  <c r="P2147" i="5"/>
  <c r="Q2147" i="5"/>
  <c r="R2147" i="5"/>
  <c r="S2147" i="5"/>
  <c r="T2147" i="5"/>
  <c r="U2147" i="5"/>
  <c r="V2147" i="5"/>
  <c r="W2147" i="5"/>
  <c r="X2147" i="5"/>
  <c r="M2148" i="5"/>
  <c r="N2148" i="5"/>
  <c r="O2148" i="5"/>
  <c r="P2148" i="5"/>
  <c r="Q2148" i="5"/>
  <c r="R2148" i="5"/>
  <c r="S2148" i="5"/>
  <c r="T2148" i="5"/>
  <c r="U2148" i="5"/>
  <c r="V2148" i="5"/>
  <c r="W2148" i="5"/>
  <c r="X2148" i="5"/>
  <c r="M2149" i="5"/>
  <c r="N2149" i="5"/>
  <c r="O2149" i="5"/>
  <c r="P2149" i="5"/>
  <c r="Q2149" i="5"/>
  <c r="R2149" i="5"/>
  <c r="S2149" i="5"/>
  <c r="T2149" i="5"/>
  <c r="U2149" i="5"/>
  <c r="V2149" i="5"/>
  <c r="W2149" i="5"/>
  <c r="X2149" i="5"/>
  <c r="M2150" i="5"/>
  <c r="N2150" i="5"/>
  <c r="O2150" i="5"/>
  <c r="P2150" i="5"/>
  <c r="Q2150" i="5"/>
  <c r="R2150" i="5"/>
  <c r="S2150" i="5"/>
  <c r="T2150" i="5"/>
  <c r="U2150" i="5"/>
  <c r="V2150" i="5"/>
  <c r="W2150" i="5"/>
  <c r="X2150" i="5"/>
  <c r="M2151" i="5"/>
  <c r="N2151" i="5"/>
  <c r="O2151" i="5"/>
  <c r="P2151" i="5"/>
  <c r="Q2151" i="5"/>
  <c r="R2151" i="5"/>
  <c r="S2151" i="5"/>
  <c r="T2151" i="5"/>
  <c r="U2151" i="5"/>
  <c r="V2151" i="5"/>
  <c r="W2151" i="5"/>
  <c r="X2151" i="5"/>
  <c r="M2152" i="5"/>
  <c r="N2152" i="5"/>
  <c r="O2152" i="5"/>
  <c r="P2152" i="5"/>
  <c r="Q2152" i="5"/>
  <c r="R2152" i="5"/>
  <c r="S2152" i="5"/>
  <c r="T2152" i="5"/>
  <c r="U2152" i="5"/>
  <c r="V2152" i="5"/>
  <c r="W2152" i="5"/>
  <c r="X2152" i="5"/>
  <c r="M2153" i="5"/>
  <c r="N2153" i="5"/>
  <c r="O2153" i="5"/>
  <c r="P2153" i="5"/>
  <c r="Q2153" i="5"/>
  <c r="R2153" i="5"/>
  <c r="S2153" i="5"/>
  <c r="T2153" i="5"/>
  <c r="U2153" i="5"/>
  <c r="V2153" i="5"/>
  <c r="W2153" i="5"/>
  <c r="X2153" i="5"/>
  <c r="M2154" i="5"/>
  <c r="N2154" i="5"/>
  <c r="O2154" i="5"/>
  <c r="P2154" i="5"/>
  <c r="Q2154" i="5"/>
  <c r="R2154" i="5"/>
  <c r="S2154" i="5"/>
  <c r="T2154" i="5"/>
  <c r="U2154" i="5"/>
  <c r="V2154" i="5"/>
  <c r="W2154" i="5"/>
  <c r="X2154" i="5"/>
  <c r="M2155" i="5"/>
  <c r="N2155" i="5"/>
  <c r="O2155" i="5"/>
  <c r="P2155" i="5"/>
  <c r="Q2155" i="5"/>
  <c r="R2155" i="5"/>
  <c r="S2155" i="5"/>
  <c r="T2155" i="5"/>
  <c r="U2155" i="5"/>
  <c r="V2155" i="5"/>
  <c r="W2155" i="5"/>
  <c r="X2155" i="5"/>
  <c r="M2156" i="5"/>
  <c r="N2156" i="5"/>
  <c r="O2156" i="5"/>
  <c r="P2156" i="5"/>
  <c r="Q2156" i="5"/>
  <c r="R2156" i="5"/>
  <c r="S2156" i="5"/>
  <c r="T2156" i="5"/>
  <c r="U2156" i="5"/>
  <c r="V2156" i="5"/>
  <c r="W2156" i="5"/>
  <c r="X2156" i="5"/>
  <c r="M2157" i="5"/>
  <c r="N2157" i="5"/>
  <c r="O2157" i="5"/>
  <c r="P2157" i="5"/>
  <c r="Q2157" i="5"/>
  <c r="R2157" i="5"/>
  <c r="S2157" i="5"/>
  <c r="T2157" i="5"/>
  <c r="U2157" i="5"/>
  <c r="V2157" i="5"/>
  <c r="W2157" i="5"/>
  <c r="X2157" i="5"/>
  <c r="M2158" i="5"/>
  <c r="N2158" i="5"/>
  <c r="O2158" i="5"/>
  <c r="P2158" i="5"/>
  <c r="Q2158" i="5"/>
  <c r="R2158" i="5"/>
  <c r="S2158" i="5"/>
  <c r="T2158" i="5"/>
  <c r="U2158" i="5"/>
  <c r="V2158" i="5"/>
  <c r="W2158" i="5"/>
  <c r="X2158" i="5"/>
  <c r="M2159" i="5"/>
  <c r="N2159" i="5"/>
  <c r="O2159" i="5"/>
  <c r="P2159" i="5"/>
  <c r="Q2159" i="5"/>
  <c r="R2159" i="5"/>
  <c r="S2159" i="5"/>
  <c r="T2159" i="5"/>
  <c r="U2159" i="5"/>
  <c r="V2159" i="5"/>
  <c r="W2159" i="5"/>
  <c r="X2159" i="5"/>
  <c r="M2160" i="5"/>
  <c r="N2160" i="5"/>
  <c r="O2160" i="5"/>
  <c r="P2160" i="5"/>
  <c r="Q2160" i="5"/>
  <c r="R2160" i="5"/>
  <c r="S2160" i="5"/>
  <c r="T2160" i="5"/>
  <c r="U2160" i="5"/>
  <c r="V2160" i="5"/>
  <c r="W2160" i="5"/>
  <c r="X2160" i="5"/>
  <c r="M2161" i="5"/>
  <c r="N2161" i="5"/>
  <c r="O2161" i="5"/>
  <c r="P2161" i="5"/>
  <c r="Q2161" i="5"/>
  <c r="R2161" i="5"/>
  <c r="S2161" i="5"/>
  <c r="T2161" i="5"/>
  <c r="U2161" i="5"/>
  <c r="V2161" i="5"/>
  <c r="W2161" i="5"/>
  <c r="X2161" i="5"/>
  <c r="M2162" i="5"/>
  <c r="N2162" i="5"/>
  <c r="O2162" i="5"/>
  <c r="P2162" i="5"/>
  <c r="Q2162" i="5"/>
  <c r="R2162" i="5"/>
  <c r="S2162" i="5"/>
  <c r="T2162" i="5"/>
  <c r="U2162" i="5"/>
  <c r="V2162" i="5"/>
  <c r="W2162" i="5"/>
  <c r="X2162" i="5"/>
  <c r="M2163" i="5"/>
  <c r="N2163" i="5"/>
  <c r="O2163" i="5"/>
  <c r="P2163" i="5"/>
  <c r="Q2163" i="5"/>
  <c r="R2163" i="5"/>
  <c r="S2163" i="5"/>
  <c r="T2163" i="5"/>
  <c r="U2163" i="5"/>
  <c r="V2163" i="5"/>
  <c r="W2163" i="5"/>
  <c r="X2163" i="5"/>
  <c r="M2164" i="5"/>
  <c r="N2164" i="5"/>
  <c r="O2164" i="5"/>
  <c r="P2164" i="5"/>
  <c r="Q2164" i="5"/>
  <c r="R2164" i="5"/>
  <c r="S2164" i="5"/>
  <c r="T2164" i="5"/>
  <c r="U2164" i="5"/>
  <c r="V2164" i="5"/>
  <c r="W2164" i="5"/>
  <c r="X2164" i="5"/>
  <c r="M2165" i="5"/>
  <c r="N2165" i="5"/>
  <c r="O2165" i="5"/>
  <c r="P2165" i="5"/>
  <c r="Q2165" i="5"/>
  <c r="R2165" i="5"/>
  <c r="S2165" i="5"/>
  <c r="T2165" i="5"/>
  <c r="U2165" i="5"/>
  <c r="V2165" i="5"/>
  <c r="W2165" i="5"/>
  <c r="X2165" i="5"/>
  <c r="M2166" i="5"/>
  <c r="N2166" i="5"/>
  <c r="O2166" i="5"/>
  <c r="P2166" i="5"/>
  <c r="Q2166" i="5"/>
  <c r="R2166" i="5"/>
  <c r="S2166" i="5"/>
  <c r="T2166" i="5"/>
  <c r="U2166" i="5"/>
  <c r="V2166" i="5"/>
  <c r="W2166" i="5"/>
  <c r="X2166" i="5"/>
  <c r="M2167" i="5"/>
  <c r="N2167" i="5"/>
  <c r="O2167" i="5"/>
  <c r="P2167" i="5"/>
  <c r="Q2167" i="5"/>
  <c r="R2167" i="5"/>
  <c r="S2167" i="5"/>
  <c r="T2167" i="5"/>
  <c r="U2167" i="5"/>
  <c r="V2167" i="5"/>
  <c r="W2167" i="5"/>
  <c r="X2167" i="5"/>
  <c r="M2168" i="5"/>
  <c r="N2168" i="5"/>
  <c r="O2168" i="5"/>
  <c r="P2168" i="5"/>
  <c r="Q2168" i="5"/>
  <c r="R2168" i="5"/>
  <c r="S2168" i="5"/>
  <c r="T2168" i="5"/>
  <c r="U2168" i="5"/>
  <c r="V2168" i="5"/>
  <c r="W2168" i="5"/>
  <c r="X2168" i="5"/>
  <c r="M2169" i="5"/>
  <c r="N2169" i="5"/>
  <c r="O2169" i="5"/>
  <c r="P2169" i="5"/>
  <c r="Q2169" i="5"/>
  <c r="R2169" i="5"/>
  <c r="S2169" i="5"/>
  <c r="T2169" i="5"/>
  <c r="U2169" i="5"/>
  <c r="V2169" i="5"/>
  <c r="W2169" i="5"/>
  <c r="X2169" i="5"/>
  <c r="M2170" i="5"/>
  <c r="N2170" i="5"/>
  <c r="O2170" i="5"/>
  <c r="P2170" i="5"/>
  <c r="Q2170" i="5"/>
  <c r="R2170" i="5"/>
  <c r="S2170" i="5"/>
  <c r="T2170" i="5"/>
  <c r="U2170" i="5"/>
  <c r="V2170" i="5"/>
  <c r="W2170" i="5"/>
  <c r="X2170" i="5"/>
  <c r="M2171" i="5"/>
  <c r="N2171" i="5"/>
  <c r="O2171" i="5"/>
  <c r="P2171" i="5"/>
  <c r="Q2171" i="5"/>
  <c r="R2171" i="5"/>
  <c r="S2171" i="5"/>
  <c r="T2171" i="5"/>
  <c r="U2171" i="5"/>
  <c r="V2171" i="5"/>
  <c r="W2171" i="5"/>
  <c r="X2171" i="5"/>
  <c r="M2172" i="5"/>
  <c r="N2172" i="5"/>
  <c r="O2172" i="5"/>
  <c r="P2172" i="5"/>
  <c r="Q2172" i="5"/>
  <c r="R2172" i="5"/>
  <c r="S2172" i="5"/>
  <c r="T2172" i="5"/>
  <c r="U2172" i="5"/>
  <c r="V2172" i="5"/>
  <c r="W2172" i="5"/>
  <c r="X2172" i="5"/>
  <c r="M2173" i="5"/>
  <c r="N2173" i="5"/>
  <c r="O2173" i="5"/>
  <c r="P2173" i="5"/>
  <c r="Q2173" i="5"/>
  <c r="R2173" i="5"/>
  <c r="S2173" i="5"/>
  <c r="T2173" i="5"/>
  <c r="U2173" i="5"/>
  <c r="V2173" i="5"/>
  <c r="W2173" i="5"/>
  <c r="X2173" i="5"/>
  <c r="M2174" i="5"/>
  <c r="N2174" i="5"/>
  <c r="O2174" i="5"/>
  <c r="P2174" i="5"/>
  <c r="Q2174" i="5"/>
  <c r="R2174" i="5"/>
  <c r="S2174" i="5"/>
  <c r="T2174" i="5"/>
  <c r="U2174" i="5"/>
  <c r="V2174" i="5"/>
  <c r="W2174" i="5"/>
  <c r="X2174" i="5"/>
  <c r="M2175" i="5"/>
  <c r="N2175" i="5"/>
  <c r="O2175" i="5"/>
  <c r="P2175" i="5"/>
  <c r="Q2175" i="5"/>
  <c r="R2175" i="5"/>
  <c r="S2175" i="5"/>
  <c r="T2175" i="5"/>
  <c r="U2175" i="5"/>
  <c r="V2175" i="5"/>
  <c r="W2175" i="5"/>
  <c r="X2175" i="5"/>
  <c r="M2176" i="5"/>
  <c r="N2176" i="5"/>
  <c r="O2176" i="5"/>
  <c r="P2176" i="5"/>
  <c r="Q2176" i="5"/>
  <c r="R2176" i="5"/>
  <c r="S2176" i="5"/>
  <c r="T2176" i="5"/>
  <c r="U2176" i="5"/>
  <c r="V2176" i="5"/>
  <c r="W2176" i="5"/>
  <c r="X2176" i="5"/>
  <c r="M2177" i="5"/>
  <c r="N2177" i="5"/>
  <c r="O2177" i="5"/>
  <c r="P2177" i="5"/>
  <c r="Q2177" i="5"/>
  <c r="R2177" i="5"/>
  <c r="S2177" i="5"/>
  <c r="T2177" i="5"/>
  <c r="U2177" i="5"/>
  <c r="V2177" i="5"/>
  <c r="W2177" i="5"/>
  <c r="X2177" i="5"/>
  <c r="M2178" i="5"/>
  <c r="N2178" i="5"/>
  <c r="O2178" i="5"/>
  <c r="P2178" i="5"/>
  <c r="Q2178" i="5"/>
  <c r="R2178" i="5"/>
  <c r="S2178" i="5"/>
  <c r="T2178" i="5"/>
  <c r="U2178" i="5"/>
  <c r="V2178" i="5"/>
  <c r="W2178" i="5"/>
  <c r="X2178" i="5"/>
  <c r="M2179" i="5"/>
  <c r="N2179" i="5"/>
  <c r="O2179" i="5"/>
  <c r="P2179" i="5"/>
  <c r="Q2179" i="5"/>
  <c r="R2179" i="5"/>
  <c r="S2179" i="5"/>
  <c r="T2179" i="5"/>
  <c r="U2179" i="5"/>
  <c r="V2179" i="5"/>
  <c r="W2179" i="5"/>
  <c r="X2179" i="5"/>
  <c r="M2180" i="5"/>
  <c r="N2180" i="5"/>
  <c r="O2180" i="5"/>
  <c r="P2180" i="5"/>
  <c r="Q2180" i="5"/>
  <c r="R2180" i="5"/>
  <c r="S2180" i="5"/>
  <c r="T2180" i="5"/>
  <c r="U2180" i="5"/>
  <c r="V2180" i="5"/>
  <c r="W2180" i="5"/>
  <c r="X2180" i="5"/>
  <c r="M2181" i="5"/>
  <c r="N2181" i="5"/>
  <c r="O2181" i="5"/>
  <c r="P2181" i="5"/>
  <c r="Q2181" i="5"/>
  <c r="R2181" i="5"/>
  <c r="S2181" i="5"/>
  <c r="T2181" i="5"/>
  <c r="U2181" i="5"/>
  <c r="V2181" i="5"/>
  <c r="W2181" i="5"/>
  <c r="X2181" i="5"/>
  <c r="M2182" i="5"/>
  <c r="N2182" i="5"/>
  <c r="O2182" i="5"/>
  <c r="P2182" i="5"/>
  <c r="Q2182" i="5"/>
  <c r="R2182" i="5"/>
  <c r="S2182" i="5"/>
  <c r="T2182" i="5"/>
  <c r="U2182" i="5"/>
  <c r="V2182" i="5"/>
  <c r="W2182" i="5"/>
  <c r="X2182" i="5"/>
  <c r="M2183" i="5"/>
  <c r="N2183" i="5"/>
  <c r="O2183" i="5"/>
  <c r="P2183" i="5"/>
  <c r="Q2183" i="5"/>
  <c r="R2183" i="5"/>
  <c r="S2183" i="5"/>
  <c r="T2183" i="5"/>
  <c r="U2183" i="5"/>
  <c r="V2183" i="5"/>
  <c r="W2183" i="5"/>
  <c r="X2183" i="5"/>
  <c r="M2184" i="5"/>
  <c r="N2184" i="5"/>
  <c r="O2184" i="5"/>
  <c r="P2184" i="5"/>
  <c r="Q2184" i="5"/>
  <c r="R2184" i="5"/>
  <c r="S2184" i="5"/>
  <c r="T2184" i="5"/>
  <c r="U2184" i="5"/>
  <c r="V2184" i="5"/>
  <c r="W2184" i="5"/>
  <c r="X2184" i="5"/>
  <c r="M2185" i="5"/>
  <c r="N2185" i="5"/>
  <c r="O2185" i="5"/>
  <c r="P2185" i="5"/>
  <c r="Q2185" i="5"/>
  <c r="R2185" i="5"/>
  <c r="S2185" i="5"/>
  <c r="T2185" i="5"/>
  <c r="U2185" i="5"/>
  <c r="V2185" i="5"/>
  <c r="W2185" i="5"/>
  <c r="X2185" i="5"/>
  <c r="M2186" i="5"/>
  <c r="N2186" i="5"/>
  <c r="O2186" i="5"/>
  <c r="P2186" i="5"/>
  <c r="Q2186" i="5"/>
  <c r="R2186" i="5"/>
  <c r="S2186" i="5"/>
  <c r="T2186" i="5"/>
  <c r="U2186" i="5"/>
  <c r="V2186" i="5"/>
  <c r="W2186" i="5"/>
  <c r="X2186" i="5"/>
  <c r="M2187" i="5"/>
  <c r="N2187" i="5"/>
  <c r="O2187" i="5"/>
  <c r="P2187" i="5"/>
  <c r="Q2187" i="5"/>
  <c r="R2187" i="5"/>
  <c r="S2187" i="5"/>
  <c r="T2187" i="5"/>
  <c r="U2187" i="5"/>
  <c r="V2187" i="5"/>
  <c r="W2187" i="5"/>
  <c r="X2187" i="5"/>
  <c r="M2188" i="5"/>
  <c r="N2188" i="5"/>
  <c r="O2188" i="5"/>
  <c r="P2188" i="5"/>
  <c r="Q2188" i="5"/>
  <c r="R2188" i="5"/>
  <c r="S2188" i="5"/>
  <c r="T2188" i="5"/>
  <c r="U2188" i="5"/>
  <c r="V2188" i="5"/>
  <c r="W2188" i="5"/>
  <c r="X2188" i="5"/>
  <c r="M2189" i="5"/>
  <c r="N2189" i="5"/>
  <c r="O2189" i="5"/>
  <c r="P2189" i="5"/>
  <c r="Q2189" i="5"/>
  <c r="R2189" i="5"/>
  <c r="S2189" i="5"/>
  <c r="T2189" i="5"/>
  <c r="U2189" i="5"/>
  <c r="V2189" i="5"/>
  <c r="W2189" i="5"/>
  <c r="X2189" i="5"/>
  <c r="M2190" i="5"/>
  <c r="N2190" i="5"/>
  <c r="O2190" i="5"/>
  <c r="P2190" i="5"/>
  <c r="Q2190" i="5"/>
  <c r="R2190" i="5"/>
  <c r="S2190" i="5"/>
  <c r="T2190" i="5"/>
  <c r="U2190" i="5"/>
  <c r="V2190" i="5"/>
  <c r="W2190" i="5"/>
  <c r="X2190" i="5"/>
  <c r="M2191" i="5"/>
  <c r="N2191" i="5"/>
  <c r="O2191" i="5"/>
  <c r="P2191" i="5"/>
  <c r="Q2191" i="5"/>
  <c r="R2191" i="5"/>
  <c r="S2191" i="5"/>
  <c r="T2191" i="5"/>
  <c r="U2191" i="5"/>
  <c r="V2191" i="5"/>
  <c r="W2191" i="5"/>
  <c r="X2191" i="5"/>
  <c r="M2192" i="5"/>
  <c r="N2192" i="5"/>
  <c r="O2192" i="5"/>
  <c r="P2192" i="5"/>
  <c r="Q2192" i="5"/>
  <c r="R2192" i="5"/>
  <c r="S2192" i="5"/>
  <c r="T2192" i="5"/>
  <c r="U2192" i="5"/>
  <c r="V2192" i="5"/>
  <c r="W2192" i="5"/>
  <c r="X2192" i="5"/>
  <c r="M2193" i="5"/>
  <c r="N2193" i="5"/>
  <c r="O2193" i="5"/>
  <c r="P2193" i="5"/>
  <c r="Q2193" i="5"/>
  <c r="R2193" i="5"/>
  <c r="S2193" i="5"/>
  <c r="T2193" i="5"/>
  <c r="U2193" i="5"/>
  <c r="V2193" i="5"/>
  <c r="W2193" i="5"/>
  <c r="X2193" i="5"/>
  <c r="M2194" i="5"/>
  <c r="N2194" i="5"/>
  <c r="O2194" i="5"/>
  <c r="P2194" i="5"/>
  <c r="Q2194" i="5"/>
  <c r="R2194" i="5"/>
  <c r="S2194" i="5"/>
  <c r="T2194" i="5"/>
  <c r="U2194" i="5"/>
  <c r="V2194" i="5"/>
  <c r="W2194" i="5"/>
  <c r="X2194" i="5"/>
  <c r="M2195" i="5"/>
  <c r="N2195" i="5"/>
  <c r="O2195" i="5"/>
  <c r="P2195" i="5"/>
  <c r="Q2195" i="5"/>
  <c r="R2195" i="5"/>
  <c r="S2195" i="5"/>
  <c r="T2195" i="5"/>
  <c r="U2195" i="5"/>
  <c r="V2195" i="5"/>
  <c r="W2195" i="5"/>
  <c r="X2195" i="5"/>
  <c r="M2196" i="5"/>
  <c r="N2196" i="5"/>
  <c r="O2196" i="5"/>
  <c r="P2196" i="5"/>
  <c r="Q2196" i="5"/>
  <c r="R2196" i="5"/>
  <c r="S2196" i="5"/>
  <c r="T2196" i="5"/>
  <c r="U2196" i="5"/>
  <c r="V2196" i="5"/>
  <c r="W2196" i="5"/>
  <c r="X2196" i="5"/>
  <c r="M2197" i="5"/>
  <c r="N2197" i="5"/>
  <c r="O2197" i="5"/>
  <c r="P2197" i="5"/>
  <c r="Q2197" i="5"/>
  <c r="R2197" i="5"/>
  <c r="S2197" i="5"/>
  <c r="T2197" i="5"/>
  <c r="U2197" i="5"/>
  <c r="V2197" i="5"/>
  <c r="W2197" i="5"/>
  <c r="X2197" i="5"/>
  <c r="M2198" i="5"/>
  <c r="N2198" i="5"/>
  <c r="O2198" i="5"/>
  <c r="P2198" i="5"/>
  <c r="Q2198" i="5"/>
  <c r="R2198" i="5"/>
  <c r="S2198" i="5"/>
  <c r="T2198" i="5"/>
  <c r="U2198" i="5"/>
  <c r="V2198" i="5"/>
  <c r="W2198" i="5"/>
  <c r="X2198" i="5"/>
  <c r="M2199" i="5"/>
  <c r="N2199" i="5"/>
  <c r="O2199" i="5"/>
  <c r="P2199" i="5"/>
  <c r="Q2199" i="5"/>
  <c r="R2199" i="5"/>
  <c r="S2199" i="5"/>
  <c r="T2199" i="5"/>
  <c r="U2199" i="5"/>
  <c r="V2199" i="5"/>
  <c r="W2199" i="5"/>
  <c r="X2199" i="5"/>
  <c r="M2200" i="5"/>
  <c r="N2200" i="5"/>
  <c r="O2200" i="5"/>
  <c r="P2200" i="5"/>
  <c r="Q2200" i="5"/>
  <c r="R2200" i="5"/>
  <c r="S2200" i="5"/>
  <c r="T2200" i="5"/>
  <c r="U2200" i="5"/>
  <c r="V2200" i="5"/>
  <c r="W2200" i="5"/>
  <c r="X2200" i="5"/>
  <c r="M2201" i="5"/>
  <c r="N2201" i="5"/>
  <c r="O2201" i="5"/>
  <c r="P2201" i="5"/>
  <c r="Q2201" i="5"/>
  <c r="R2201" i="5"/>
  <c r="S2201" i="5"/>
  <c r="T2201" i="5"/>
  <c r="U2201" i="5"/>
  <c r="V2201" i="5"/>
  <c r="W2201" i="5"/>
  <c r="X2201" i="5"/>
  <c r="M2202" i="5"/>
  <c r="N2202" i="5"/>
  <c r="O2202" i="5"/>
  <c r="P2202" i="5"/>
  <c r="Q2202" i="5"/>
  <c r="R2202" i="5"/>
  <c r="S2202" i="5"/>
  <c r="T2202" i="5"/>
  <c r="U2202" i="5"/>
  <c r="V2202" i="5"/>
  <c r="W2202" i="5"/>
  <c r="X2202" i="5"/>
  <c r="M2203" i="5"/>
  <c r="N2203" i="5"/>
  <c r="O2203" i="5"/>
  <c r="P2203" i="5"/>
  <c r="Q2203" i="5"/>
  <c r="R2203" i="5"/>
  <c r="S2203" i="5"/>
  <c r="T2203" i="5"/>
  <c r="U2203" i="5"/>
  <c r="V2203" i="5"/>
  <c r="W2203" i="5"/>
  <c r="X2203" i="5"/>
  <c r="M2204" i="5"/>
  <c r="N2204" i="5"/>
  <c r="O2204" i="5"/>
  <c r="P2204" i="5"/>
  <c r="Q2204" i="5"/>
  <c r="R2204" i="5"/>
  <c r="S2204" i="5"/>
  <c r="T2204" i="5"/>
  <c r="U2204" i="5"/>
  <c r="V2204" i="5"/>
  <c r="W2204" i="5"/>
  <c r="X2204" i="5"/>
  <c r="M2205" i="5"/>
  <c r="N2205" i="5"/>
  <c r="O2205" i="5"/>
  <c r="P2205" i="5"/>
  <c r="Q2205" i="5"/>
  <c r="R2205" i="5"/>
  <c r="S2205" i="5"/>
  <c r="T2205" i="5"/>
  <c r="U2205" i="5"/>
  <c r="V2205" i="5"/>
  <c r="W2205" i="5"/>
  <c r="X2205" i="5"/>
  <c r="M2206" i="5"/>
  <c r="N2206" i="5"/>
  <c r="O2206" i="5"/>
  <c r="P2206" i="5"/>
  <c r="Q2206" i="5"/>
  <c r="R2206" i="5"/>
  <c r="S2206" i="5"/>
  <c r="T2206" i="5"/>
  <c r="U2206" i="5"/>
  <c r="V2206" i="5"/>
  <c r="W2206" i="5"/>
  <c r="X2206" i="5"/>
  <c r="M2207" i="5"/>
  <c r="N2207" i="5"/>
  <c r="O2207" i="5"/>
  <c r="P2207" i="5"/>
  <c r="Q2207" i="5"/>
  <c r="R2207" i="5"/>
  <c r="S2207" i="5"/>
  <c r="T2207" i="5"/>
  <c r="U2207" i="5"/>
  <c r="V2207" i="5"/>
  <c r="W2207" i="5"/>
  <c r="X2207" i="5"/>
  <c r="M2208" i="5"/>
  <c r="N2208" i="5"/>
  <c r="O2208" i="5"/>
  <c r="P2208" i="5"/>
  <c r="Q2208" i="5"/>
  <c r="R2208" i="5"/>
  <c r="S2208" i="5"/>
  <c r="T2208" i="5"/>
  <c r="U2208" i="5"/>
  <c r="V2208" i="5"/>
  <c r="W2208" i="5"/>
  <c r="X2208" i="5"/>
  <c r="M2209" i="5"/>
  <c r="N2209" i="5"/>
  <c r="O2209" i="5"/>
  <c r="P2209" i="5"/>
  <c r="Q2209" i="5"/>
  <c r="R2209" i="5"/>
  <c r="S2209" i="5"/>
  <c r="T2209" i="5"/>
  <c r="U2209" i="5"/>
  <c r="V2209" i="5"/>
  <c r="W2209" i="5"/>
  <c r="X2209" i="5"/>
  <c r="M2210" i="5"/>
  <c r="N2210" i="5"/>
  <c r="O2210" i="5"/>
  <c r="P2210" i="5"/>
  <c r="Q2210" i="5"/>
  <c r="R2210" i="5"/>
  <c r="S2210" i="5"/>
  <c r="T2210" i="5"/>
  <c r="U2210" i="5"/>
  <c r="V2210" i="5"/>
  <c r="W2210" i="5"/>
  <c r="X2210" i="5"/>
  <c r="M2211" i="5"/>
  <c r="N2211" i="5"/>
  <c r="O2211" i="5"/>
  <c r="P2211" i="5"/>
  <c r="Q2211" i="5"/>
  <c r="R2211" i="5"/>
  <c r="S2211" i="5"/>
  <c r="T2211" i="5"/>
  <c r="U2211" i="5"/>
  <c r="V2211" i="5"/>
  <c r="W2211" i="5"/>
  <c r="X2211" i="5"/>
  <c r="M2212" i="5"/>
  <c r="N2212" i="5"/>
  <c r="O2212" i="5"/>
  <c r="P2212" i="5"/>
  <c r="Q2212" i="5"/>
  <c r="R2212" i="5"/>
  <c r="S2212" i="5"/>
  <c r="T2212" i="5"/>
  <c r="U2212" i="5"/>
  <c r="V2212" i="5"/>
  <c r="W2212" i="5"/>
  <c r="X2212" i="5"/>
  <c r="M2213" i="5"/>
  <c r="N2213" i="5"/>
  <c r="O2213" i="5"/>
  <c r="P2213" i="5"/>
  <c r="Q2213" i="5"/>
  <c r="R2213" i="5"/>
  <c r="S2213" i="5"/>
  <c r="T2213" i="5"/>
  <c r="U2213" i="5"/>
  <c r="V2213" i="5"/>
  <c r="W2213" i="5"/>
  <c r="X2213" i="5"/>
  <c r="M2214" i="5"/>
  <c r="N2214" i="5"/>
  <c r="O2214" i="5"/>
  <c r="P2214" i="5"/>
  <c r="Q2214" i="5"/>
  <c r="R2214" i="5"/>
  <c r="S2214" i="5"/>
  <c r="T2214" i="5"/>
  <c r="U2214" i="5"/>
  <c r="V2214" i="5"/>
  <c r="W2214" i="5"/>
  <c r="X2214" i="5"/>
  <c r="M2215" i="5"/>
  <c r="N2215" i="5"/>
  <c r="O2215" i="5"/>
  <c r="P2215" i="5"/>
  <c r="Q2215" i="5"/>
  <c r="R2215" i="5"/>
  <c r="S2215" i="5"/>
  <c r="T2215" i="5"/>
  <c r="U2215" i="5"/>
  <c r="V2215" i="5"/>
  <c r="W2215" i="5"/>
  <c r="X2215" i="5"/>
  <c r="M2216" i="5"/>
  <c r="N2216" i="5"/>
  <c r="O2216" i="5"/>
  <c r="P2216" i="5"/>
  <c r="Q2216" i="5"/>
  <c r="R2216" i="5"/>
  <c r="S2216" i="5"/>
  <c r="T2216" i="5"/>
  <c r="U2216" i="5"/>
  <c r="V2216" i="5"/>
  <c r="W2216" i="5"/>
  <c r="X2216" i="5"/>
  <c r="M2217" i="5"/>
  <c r="N2217" i="5"/>
  <c r="O2217" i="5"/>
  <c r="P2217" i="5"/>
  <c r="Q2217" i="5"/>
  <c r="R2217" i="5"/>
  <c r="S2217" i="5"/>
  <c r="T2217" i="5"/>
  <c r="U2217" i="5"/>
  <c r="V2217" i="5"/>
  <c r="W2217" i="5"/>
  <c r="X2217" i="5"/>
  <c r="M2218" i="5"/>
  <c r="N2218" i="5"/>
  <c r="O2218" i="5"/>
  <c r="P2218" i="5"/>
  <c r="Q2218" i="5"/>
  <c r="R2218" i="5"/>
  <c r="S2218" i="5"/>
  <c r="T2218" i="5"/>
  <c r="U2218" i="5"/>
  <c r="V2218" i="5"/>
  <c r="W2218" i="5"/>
  <c r="X2218" i="5"/>
  <c r="M2219" i="5"/>
  <c r="N2219" i="5"/>
  <c r="O2219" i="5"/>
  <c r="P2219" i="5"/>
  <c r="Q2219" i="5"/>
  <c r="R2219" i="5"/>
  <c r="S2219" i="5"/>
  <c r="T2219" i="5"/>
  <c r="U2219" i="5"/>
  <c r="V2219" i="5"/>
  <c r="W2219" i="5"/>
  <c r="X2219" i="5"/>
  <c r="M2220" i="5"/>
  <c r="N2220" i="5"/>
  <c r="O2220" i="5"/>
  <c r="P2220" i="5"/>
  <c r="Q2220" i="5"/>
  <c r="R2220" i="5"/>
  <c r="S2220" i="5"/>
  <c r="T2220" i="5"/>
  <c r="U2220" i="5"/>
  <c r="V2220" i="5"/>
  <c r="W2220" i="5"/>
  <c r="X2220" i="5"/>
  <c r="M2221" i="5"/>
  <c r="N2221" i="5"/>
  <c r="O2221" i="5"/>
  <c r="P2221" i="5"/>
  <c r="Q2221" i="5"/>
  <c r="R2221" i="5"/>
  <c r="S2221" i="5"/>
  <c r="T2221" i="5"/>
  <c r="U2221" i="5"/>
  <c r="V2221" i="5"/>
  <c r="W2221" i="5"/>
  <c r="X2221" i="5"/>
  <c r="M2222" i="5"/>
  <c r="N2222" i="5"/>
  <c r="O2222" i="5"/>
  <c r="P2222" i="5"/>
  <c r="Q2222" i="5"/>
  <c r="R2222" i="5"/>
  <c r="S2222" i="5"/>
  <c r="T2222" i="5"/>
  <c r="U2222" i="5"/>
  <c r="V2222" i="5"/>
  <c r="W2222" i="5"/>
  <c r="X2222" i="5"/>
  <c r="M2223" i="5"/>
  <c r="N2223" i="5"/>
  <c r="O2223" i="5"/>
  <c r="P2223" i="5"/>
  <c r="Q2223" i="5"/>
  <c r="R2223" i="5"/>
  <c r="S2223" i="5"/>
  <c r="T2223" i="5"/>
  <c r="U2223" i="5"/>
  <c r="V2223" i="5"/>
  <c r="W2223" i="5"/>
  <c r="X2223" i="5"/>
  <c r="M2224" i="5"/>
  <c r="N2224" i="5"/>
  <c r="O2224" i="5"/>
  <c r="P2224" i="5"/>
  <c r="Q2224" i="5"/>
  <c r="R2224" i="5"/>
  <c r="S2224" i="5"/>
  <c r="T2224" i="5"/>
  <c r="U2224" i="5"/>
  <c r="V2224" i="5"/>
  <c r="W2224" i="5"/>
  <c r="X2224" i="5"/>
  <c r="M2225" i="5"/>
  <c r="N2225" i="5"/>
  <c r="O2225" i="5"/>
  <c r="P2225" i="5"/>
  <c r="Q2225" i="5"/>
  <c r="R2225" i="5"/>
  <c r="S2225" i="5"/>
  <c r="T2225" i="5"/>
  <c r="U2225" i="5"/>
  <c r="V2225" i="5"/>
  <c r="W2225" i="5"/>
  <c r="X2225" i="5"/>
  <c r="M2226" i="5"/>
  <c r="N2226" i="5"/>
  <c r="O2226" i="5"/>
  <c r="P2226" i="5"/>
  <c r="Q2226" i="5"/>
  <c r="R2226" i="5"/>
  <c r="S2226" i="5"/>
  <c r="T2226" i="5"/>
  <c r="U2226" i="5"/>
  <c r="V2226" i="5"/>
  <c r="W2226" i="5"/>
  <c r="X2226" i="5"/>
  <c r="M2227" i="5"/>
  <c r="N2227" i="5"/>
  <c r="O2227" i="5"/>
  <c r="P2227" i="5"/>
  <c r="Q2227" i="5"/>
  <c r="R2227" i="5"/>
  <c r="S2227" i="5"/>
  <c r="T2227" i="5"/>
  <c r="U2227" i="5"/>
  <c r="V2227" i="5"/>
  <c r="W2227" i="5"/>
  <c r="X2227" i="5"/>
  <c r="M2228" i="5"/>
  <c r="N2228" i="5"/>
  <c r="O2228" i="5"/>
  <c r="P2228" i="5"/>
  <c r="Q2228" i="5"/>
  <c r="R2228" i="5"/>
  <c r="S2228" i="5"/>
  <c r="T2228" i="5"/>
  <c r="U2228" i="5"/>
  <c r="V2228" i="5"/>
  <c r="W2228" i="5"/>
  <c r="X2228" i="5"/>
  <c r="M2229" i="5"/>
  <c r="N2229" i="5"/>
  <c r="O2229" i="5"/>
  <c r="P2229" i="5"/>
  <c r="Q2229" i="5"/>
  <c r="R2229" i="5"/>
  <c r="S2229" i="5"/>
  <c r="T2229" i="5"/>
  <c r="U2229" i="5"/>
  <c r="V2229" i="5"/>
  <c r="W2229" i="5"/>
  <c r="X2229" i="5"/>
  <c r="M2230" i="5"/>
  <c r="N2230" i="5"/>
  <c r="O2230" i="5"/>
  <c r="P2230" i="5"/>
  <c r="Q2230" i="5"/>
  <c r="R2230" i="5"/>
  <c r="S2230" i="5"/>
  <c r="T2230" i="5"/>
  <c r="U2230" i="5"/>
  <c r="V2230" i="5"/>
  <c r="W2230" i="5"/>
  <c r="X2230" i="5"/>
  <c r="M2231" i="5"/>
  <c r="N2231" i="5"/>
  <c r="O2231" i="5"/>
  <c r="P2231" i="5"/>
  <c r="Q2231" i="5"/>
  <c r="R2231" i="5"/>
  <c r="S2231" i="5"/>
  <c r="T2231" i="5"/>
  <c r="U2231" i="5"/>
  <c r="V2231" i="5"/>
  <c r="W2231" i="5"/>
  <c r="X2231" i="5"/>
  <c r="M2232" i="5"/>
  <c r="N2232" i="5"/>
  <c r="O2232" i="5"/>
  <c r="P2232" i="5"/>
  <c r="Q2232" i="5"/>
  <c r="R2232" i="5"/>
  <c r="S2232" i="5"/>
  <c r="T2232" i="5"/>
  <c r="U2232" i="5"/>
  <c r="V2232" i="5"/>
  <c r="W2232" i="5"/>
  <c r="X2232" i="5"/>
  <c r="M2233" i="5"/>
  <c r="N2233" i="5"/>
  <c r="O2233" i="5"/>
  <c r="P2233" i="5"/>
  <c r="Q2233" i="5"/>
  <c r="R2233" i="5"/>
  <c r="S2233" i="5"/>
  <c r="T2233" i="5"/>
  <c r="U2233" i="5"/>
  <c r="V2233" i="5"/>
  <c r="W2233" i="5"/>
  <c r="X2233" i="5"/>
  <c r="M2234" i="5"/>
  <c r="N2234" i="5"/>
  <c r="O2234" i="5"/>
  <c r="P2234" i="5"/>
  <c r="Q2234" i="5"/>
  <c r="R2234" i="5"/>
  <c r="S2234" i="5"/>
  <c r="T2234" i="5"/>
  <c r="U2234" i="5"/>
  <c r="V2234" i="5"/>
  <c r="W2234" i="5"/>
  <c r="X2234" i="5"/>
  <c r="M2235" i="5"/>
  <c r="N2235" i="5"/>
  <c r="O2235" i="5"/>
  <c r="P2235" i="5"/>
  <c r="Q2235" i="5"/>
  <c r="R2235" i="5"/>
  <c r="S2235" i="5"/>
  <c r="T2235" i="5"/>
  <c r="U2235" i="5"/>
  <c r="V2235" i="5"/>
  <c r="W2235" i="5"/>
  <c r="X2235" i="5"/>
  <c r="M2236" i="5"/>
  <c r="N2236" i="5"/>
  <c r="O2236" i="5"/>
  <c r="P2236" i="5"/>
  <c r="Q2236" i="5"/>
  <c r="R2236" i="5"/>
  <c r="S2236" i="5"/>
  <c r="T2236" i="5"/>
  <c r="U2236" i="5"/>
  <c r="V2236" i="5"/>
  <c r="W2236" i="5"/>
  <c r="X2236" i="5"/>
  <c r="M2237" i="5"/>
  <c r="N2237" i="5"/>
  <c r="O2237" i="5"/>
  <c r="P2237" i="5"/>
  <c r="Q2237" i="5"/>
  <c r="R2237" i="5"/>
  <c r="S2237" i="5"/>
  <c r="T2237" i="5"/>
  <c r="U2237" i="5"/>
  <c r="V2237" i="5"/>
  <c r="W2237" i="5"/>
  <c r="X2237" i="5"/>
  <c r="M2238" i="5"/>
  <c r="N2238" i="5"/>
  <c r="O2238" i="5"/>
  <c r="P2238" i="5"/>
  <c r="Q2238" i="5"/>
  <c r="R2238" i="5"/>
  <c r="S2238" i="5"/>
  <c r="T2238" i="5"/>
  <c r="U2238" i="5"/>
  <c r="V2238" i="5"/>
  <c r="W2238" i="5"/>
  <c r="X2238" i="5"/>
  <c r="M2239" i="5"/>
  <c r="N2239" i="5"/>
  <c r="O2239" i="5"/>
  <c r="P2239" i="5"/>
  <c r="Q2239" i="5"/>
  <c r="R2239" i="5"/>
  <c r="S2239" i="5"/>
  <c r="T2239" i="5"/>
  <c r="U2239" i="5"/>
  <c r="V2239" i="5"/>
  <c r="W2239" i="5"/>
  <c r="X2239" i="5"/>
  <c r="M2240" i="5"/>
  <c r="N2240" i="5"/>
  <c r="O2240" i="5"/>
  <c r="P2240" i="5"/>
  <c r="Q2240" i="5"/>
  <c r="R2240" i="5"/>
  <c r="S2240" i="5"/>
  <c r="T2240" i="5"/>
  <c r="U2240" i="5"/>
  <c r="V2240" i="5"/>
  <c r="W2240" i="5"/>
  <c r="X2240" i="5"/>
  <c r="M2241" i="5"/>
  <c r="N2241" i="5"/>
  <c r="O2241" i="5"/>
  <c r="P2241" i="5"/>
  <c r="Q2241" i="5"/>
  <c r="R2241" i="5"/>
  <c r="S2241" i="5"/>
  <c r="T2241" i="5"/>
  <c r="U2241" i="5"/>
  <c r="V2241" i="5"/>
  <c r="W2241" i="5"/>
  <c r="X2241" i="5"/>
  <c r="M2242" i="5"/>
  <c r="N2242" i="5"/>
  <c r="O2242" i="5"/>
  <c r="P2242" i="5"/>
  <c r="Q2242" i="5"/>
  <c r="R2242" i="5"/>
  <c r="S2242" i="5"/>
  <c r="T2242" i="5"/>
  <c r="U2242" i="5"/>
  <c r="V2242" i="5"/>
  <c r="W2242" i="5"/>
  <c r="X2242" i="5"/>
  <c r="M2243" i="5"/>
  <c r="N2243" i="5"/>
  <c r="O2243" i="5"/>
  <c r="P2243" i="5"/>
  <c r="Q2243" i="5"/>
  <c r="R2243" i="5"/>
  <c r="S2243" i="5"/>
  <c r="T2243" i="5"/>
  <c r="U2243" i="5"/>
  <c r="V2243" i="5"/>
  <c r="W2243" i="5"/>
  <c r="X2243" i="5"/>
  <c r="M2244" i="5"/>
  <c r="N2244" i="5"/>
  <c r="O2244" i="5"/>
  <c r="P2244" i="5"/>
  <c r="Q2244" i="5"/>
  <c r="R2244" i="5"/>
  <c r="S2244" i="5"/>
  <c r="T2244" i="5"/>
  <c r="U2244" i="5"/>
  <c r="V2244" i="5"/>
  <c r="W2244" i="5"/>
  <c r="X2244" i="5"/>
  <c r="M2245" i="5"/>
  <c r="N2245" i="5"/>
  <c r="O2245" i="5"/>
  <c r="P2245" i="5"/>
  <c r="Q2245" i="5"/>
  <c r="R2245" i="5"/>
  <c r="S2245" i="5"/>
  <c r="T2245" i="5"/>
  <c r="U2245" i="5"/>
  <c r="V2245" i="5"/>
  <c r="W2245" i="5"/>
  <c r="X2245" i="5"/>
  <c r="M2246" i="5"/>
  <c r="N2246" i="5"/>
  <c r="O2246" i="5"/>
  <c r="P2246" i="5"/>
  <c r="Q2246" i="5"/>
  <c r="R2246" i="5"/>
  <c r="S2246" i="5"/>
  <c r="T2246" i="5"/>
  <c r="U2246" i="5"/>
  <c r="V2246" i="5"/>
  <c r="W2246" i="5"/>
  <c r="X2246" i="5"/>
  <c r="M2247" i="5"/>
  <c r="N2247" i="5"/>
  <c r="O2247" i="5"/>
  <c r="P2247" i="5"/>
  <c r="Q2247" i="5"/>
  <c r="R2247" i="5"/>
  <c r="S2247" i="5"/>
  <c r="T2247" i="5"/>
  <c r="U2247" i="5"/>
  <c r="V2247" i="5"/>
  <c r="W2247" i="5"/>
  <c r="X2247" i="5"/>
  <c r="M2248" i="5"/>
  <c r="N2248" i="5"/>
  <c r="O2248" i="5"/>
  <c r="P2248" i="5"/>
  <c r="Q2248" i="5"/>
  <c r="R2248" i="5"/>
  <c r="S2248" i="5"/>
  <c r="T2248" i="5"/>
  <c r="U2248" i="5"/>
  <c r="V2248" i="5"/>
  <c r="W2248" i="5"/>
  <c r="X2248" i="5"/>
  <c r="M2249" i="5"/>
  <c r="N2249" i="5"/>
  <c r="O2249" i="5"/>
  <c r="P2249" i="5"/>
  <c r="Q2249" i="5"/>
  <c r="R2249" i="5"/>
  <c r="S2249" i="5"/>
  <c r="T2249" i="5"/>
  <c r="U2249" i="5"/>
  <c r="V2249" i="5"/>
  <c r="W2249" i="5"/>
  <c r="X2249" i="5"/>
  <c r="M2250" i="5"/>
  <c r="N2250" i="5"/>
  <c r="O2250" i="5"/>
  <c r="P2250" i="5"/>
  <c r="Q2250" i="5"/>
  <c r="R2250" i="5"/>
  <c r="S2250" i="5"/>
  <c r="T2250" i="5"/>
  <c r="U2250" i="5"/>
  <c r="V2250" i="5"/>
  <c r="W2250" i="5"/>
  <c r="X2250" i="5"/>
  <c r="M2251" i="5"/>
  <c r="N2251" i="5"/>
  <c r="O2251" i="5"/>
  <c r="P2251" i="5"/>
  <c r="Q2251" i="5"/>
  <c r="R2251" i="5"/>
  <c r="S2251" i="5"/>
  <c r="T2251" i="5"/>
  <c r="U2251" i="5"/>
  <c r="V2251" i="5"/>
  <c r="W2251" i="5"/>
  <c r="X2251" i="5"/>
  <c r="M2252" i="5"/>
  <c r="N2252" i="5"/>
  <c r="O2252" i="5"/>
  <c r="P2252" i="5"/>
  <c r="Q2252" i="5"/>
  <c r="R2252" i="5"/>
  <c r="S2252" i="5"/>
  <c r="T2252" i="5"/>
  <c r="U2252" i="5"/>
  <c r="V2252" i="5"/>
  <c r="W2252" i="5"/>
  <c r="X2252" i="5"/>
  <c r="M2253" i="5"/>
  <c r="N2253" i="5"/>
  <c r="O2253" i="5"/>
  <c r="P2253" i="5"/>
  <c r="Q2253" i="5"/>
  <c r="R2253" i="5"/>
  <c r="S2253" i="5"/>
  <c r="T2253" i="5"/>
  <c r="U2253" i="5"/>
  <c r="V2253" i="5"/>
  <c r="W2253" i="5"/>
  <c r="X2253" i="5"/>
  <c r="M2254" i="5"/>
  <c r="N2254" i="5"/>
  <c r="O2254" i="5"/>
  <c r="P2254" i="5"/>
  <c r="Q2254" i="5"/>
  <c r="R2254" i="5"/>
  <c r="S2254" i="5"/>
  <c r="T2254" i="5"/>
  <c r="U2254" i="5"/>
  <c r="V2254" i="5"/>
  <c r="W2254" i="5"/>
  <c r="X2254" i="5"/>
  <c r="M2255" i="5"/>
  <c r="N2255" i="5"/>
  <c r="O2255" i="5"/>
  <c r="P2255" i="5"/>
  <c r="Q2255" i="5"/>
  <c r="R2255" i="5"/>
  <c r="S2255" i="5"/>
  <c r="T2255" i="5"/>
  <c r="U2255" i="5"/>
  <c r="V2255" i="5"/>
  <c r="W2255" i="5"/>
  <c r="X2255" i="5"/>
  <c r="M2256" i="5"/>
  <c r="N2256" i="5"/>
  <c r="O2256" i="5"/>
  <c r="P2256" i="5"/>
  <c r="Q2256" i="5"/>
  <c r="R2256" i="5"/>
  <c r="S2256" i="5"/>
  <c r="T2256" i="5"/>
  <c r="U2256" i="5"/>
  <c r="V2256" i="5"/>
  <c r="W2256" i="5"/>
  <c r="X2256" i="5"/>
  <c r="M2257" i="5"/>
  <c r="N2257" i="5"/>
  <c r="O2257" i="5"/>
  <c r="P2257" i="5"/>
  <c r="Q2257" i="5"/>
  <c r="R2257" i="5"/>
  <c r="S2257" i="5"/>
  <c r="T2257" i="5"/>
  <c r="U2257" i="5"/>
  <c r="V2257" i="5"/>
  <c r="W2257" i="5"/>
  <c r="X2257" i="5"/>
  <c r="M2258" i="5"/>
  <c r="N2258" i="5"/>
  <c r="O2258" i="5"/>
  <c r="P2258" i="5"/>
  <c r="Q2258" i="5"/>
  <c r="R2258" i="5"/>
  <c r="S2258" i="5"/>
  <c r="T2258" i="5"/>
  <c r="U2258" i="5"/>
  <c r="V2258" i="5"/>
  <c r="W2258" i="5"/>
  <c r="X2258" i="5"/>
  <c r="M2259" i="5"/>
  <c r="N2259" i="5"/>
  <c r="O2259" i="5"/>
  <c r="P2259" i="5"/>
  <c r="Q2259" i="5"/>
  <c r="R2259" i="5"/>
  <c r="S2259" i="5"/>
  <c r="T2259" i="5"/>
  <c r="U2259" i="5"/>
  <c r="V2259" i="5"/>
  <c r="W2259" i="5"/>
  <c r="X2259" i="5"/>
  <c r="M2260" i="5"/>
  <c r="N2260" i="5"/>
  <c r="O2260" i="5"/>
  <c r="P2260" i="5"/>
  <c r="Q2260" i="5"/>
  <c r="R2260" i="5"/>
  <c r="S2260" i="5"/>
  <c r="T2260" i="5"/>
  <c r="U2260" i="5"/>
  <c r="V2260" i="5"/>
  <c r="W2260" i="5"/>
  <c r="X2260" i="5"/>
  <c r="M2261" i="5"/>
  <c r="N2261" i="5"/>
  <c r="O2261" i="5"/>
  <c r="P2261" i="5"/>
  <c r="Q2261" i="5"/>
  <c r="R2261" i="5"/>
  <c r="S2261" i="5"/>
  <c r="T2261" i="5"/>
  <c r="U2261" i="5"/>
  <c r="V2261" i="5"/>
  <c r="W2261" i="5"/>
  <c r="X2261" i="5"/>
  <c r="M2262" i="5"/>
  <c r="N2262" i="5"/>
  <c r="O2262" i="5"/>
  <c r="P2262" i="5"/>
  <c r="Q2262" i="5"/>
  <c r="R2262" i="5"/>
  <c r="S2262" i="5"/>
  <c r="T2262" i="5"/>
  <c r="U2262" i="5"/>
  <c r="V2262" i="5"/>
  <c r="W2262" i="5"/>
  <c r="X2262" i="5"/>
  <c r="M2263" i="5"/>
  <c r="N2263" i="5"/>
  <c r="O2263" i="5"/>
  <c r="P2263" i="5"/>
  <c r="Q2263" i="5"/>
  <c r="R2263" i="5"/>
  <c r="S2263" i="5"/>
  <c r="T2263" i="5"/>
  <c r="U2263" i="5"/>
  <c r="V2263" i="5"/>
  <c r="W2263" i="5"/>
  <c r="X2263" i="5"/>
  <c r="M2264" i="5"/>
  <c r="N2264" i="5"/>
  <c r="O2264" i="5"/>
  <c r="P2264" i="5"/>
  <c r="Q2264" i="5"/>
  <c r="R2264" i="5"/>
  <c r="S2264" i="5"/>
  <c r="T2264" i="5"/>
  <c r="U2264" i="5"/>
  <c r="V2264" i="5"/>
  <c r="W2264" i="5"/>
  <c r="X2264" i="5"/>
  <c r="M2265" i="5"/>
  <c r="N2265" i="5"/>
  <c r="O2265" i="5"/>
  <c r="P2265" i="5"/>
  <c r="Q2265" i="5"/>
  <c r="R2265" i="5"/>
  <c r="S2265" i="5"/>
  <c r="T2265" i="5"/>
  <c r="U2265" i="5"/>
  <c r="V2265" i="5"/>
  <c r="W2265" i="5"/>
  <c r="X2265" i="5"/>
  <c r="M2266" i="5"/>
  <c r="N2266" i="5"/>
  <c r="O2266" i="5"/>
  <c r="P2266" i="5"/>
  <c r="Q2266" i="5"/>
  <c r="R2266" i="5"/>
  <c r="S2266" i="5"/>
  <c r="T2266" i="5"/>
  <c r="U2266" i="5"/>
  <c r="V2266" i="5"/>
  <c r="W2266" i="5"/>
  <c r="X2266" i="5"/>
  <c r="M2267" i="5"/>
  <c r="N2267" i="5"/>
  <c r="O2267" i="5"/>
  <c r="P2267" i="5"/>
  <c r="Q2267" i="5"/>
  <c r="R2267" i="5"/>
  <c r="S2267" i="5"/>
  <c r="T2267" i="5"/>
  <c r="U2267" i="5"/>
  <c r="V2267" i="5"/>
  <c r="W2267" i="5"/>
  <c r="X2267" i="5"/>
  <c r="M2268" i="5"/>
  <c r="N2268" i="5"/>
  <c r="O2268" i="5"/>
  <c r="P2268" i="5"/>
  <c r="Q2268" i="5"/>
  <c r="R2268" i="5"/>
  <c r="S2268" i="5"/>
  <c r="T2268" i="5"/>
  <c r="U2268" i="5"/>
  <c r="V2268" i="5"/>
  <c r="W2268" i="5"/>
  <c r="X2268" i="5"/>
  <c r="M2269" i="5"/>
  <c r="N2269" i="5"/>
  <c r="O2269" i="5"/>
  <c r="P2269" i="5"/>
  <c r="Q2269" i="5"/>
  <c r="R2269" i="5"/>
  <c r="S2269" i="5"/>
  <c r="T2269" i="5"/>
  <c r="U2269" i="5"/>
  <c r="V2269" i="5"/>
  <c r="W2269" i="5"/>
  <c r="X2269" i="5"/>
  <c r="M2270" i="5"/>
  <c r="N2270" i="5"/>
  <c r="O2270" i="5"/>
  <c r="P2270" i="5"/>
  <c r="Q2270" i="5"/>
  <c r="R2270" i="5"/>
  <c r="S2270" i="5"/>
  <c r="T2270" i="5"/>
  <c r="U2270" i="5"/>
  <c r="V2270" i="5"/>
  <c r="W2270" i="5"/>
  <c r="X2270" i="5"/>
  <c r="M2271" i="5"/>
  <c r="N2271" i="5"/>
  <c r="O2271" i="5"/>
  <c r="P2271" i="5"/>
  <c r="Q2271" i="5"/>
  <c r="R2271" i="5"/>
  <c r="S2271" i="5"/>
  <c r="T2271" i="5"/>
  <c r="U2271" i="5"/>
  <c r="V2271" i="5"/>
  <c r="W2271" i="5"/>
  <c r="X2271" i="5"/>
  <c r="M2272" i="5"/>
  <c r="N2272" i="5"/>
  <c r="O2272" i="5"/>
  <c r="P2272" i="5"/>
  <c r="Q2272" i="5"/>
  <c r="R2272" i="5"/>
  <c r="S2272" i="5"/>
  <c r="T2272" i="5"/>
  <c r="U2272" i="5"/>
  <c r="V2272" i="5"/>
  <c r="W2272" i="5"/>
  <c r="X2272" i="5"/>
  <c r="M2273" i="5"/>
  <c r="N2273" i="5"/>
  <c r="O2273" i="5"/>
  <c r="P2273" i="5"/>
  <c r="Q2273" i="5"/>
  <c r="R2273" i="5"/>
  <c r="S2273" i="5"/>
  <c r="T2273" i="5"/>
  <c r="U2273" i="5"/>
  <c r="V2273" i="5"/>
  <c r="W2273" i="5"/>
  <c r="X2273" i="5"/>
  <c r="M2274" i="5"/>
  <c r="N2274" i="5"/>
  <c r="O2274" i="5"/>
  <c r="P2274" i="5"/>
  <c r="Q2274" i="5"/>
  <c r="R2274" i="5"/>
  <c r="S2274" i="5"/>
  <c r="T2274" i="5"/>
  <c r="U2274" i="5"/>
  <c r="V2274" i="5"/>
  <c r="W2274" i="5"/>
  <c r="X2274" i="5"/>
  <c r="M2275" i="5"/>
  <c r="N2275" i="5"/>
  <c r="O2275" i="5"/>
  <c r="P2275" i="5"/>
  <c r="Q2275" i="5"/>
  <c r="R2275" i="5"/>
  <c r="S2275" i="5"/>
  <c r="T2275" i="5"/>
  <c r="U2275" i="5"/>
  <c r="V2275" i="5"/>
  <c r="W2275" i="5"/>
  <c r="X2275" i="5"/>
  <c r="M2276" i="5"/>
  <c r="N2276" i="5"/>
  <c r="O2276" i="5"/>
  <c r="P2276" i="5"/>
  <c r="Q2276" i="5"/>
  <c r="R2276" i="5"/>
  <c r="S2276" i="5"/>
  <c r="T2276" i="5"/>
  <c r="U2276" i="5"/>
  <c r="V2276" i="5"/>
  <c r="W2276" i="5"/>
  <c r="X2276" i="5"/>
  <c r="M2277" i="5"/>
  <c r="N2277" i="5"/>
  <c r="O2277" i="5"/>
  <c r="P2277" i="5"/>
  <c r="Q2277" i="5"/>
  <c r="R2277" i="5"/>
  <c r="S2277" i="5"/>
  <c r="T2277" i="5"/>
  <c r="U2277" i="5"/>
  <c r="V2277" i="5"/>
  <c r="W2277" i="5"/>
  <c r="X2277" i="5"/>
  <c r="M2278" i="5"/>
  <c r="N2278" i="5"/>
  <c r="O2278" i="5"/>
  <c r="P2278" i="5"/>
  <c r="Q2278" i="5"/>
  <c r="R2278" i="5"/>
  <c r="S2278" i="5"/>
  <c r="T2278" i="5"/>
  <c r="U2278" i="5"/>
  <c r="V2278" i="5"/>
  <c r="W2278" i="5"/>
  <c r="X2278" i="5"/>
  <c r="M2279" i="5"/>
  <c r="N2279" i="5"/>
  <c r="O2279" i="5"/>
  <c r="P2279" i="5"/>
  <c r="Q2279" i="5"/>
  <c r="R2279" i="5"/>
  <c r="S2279" i="5"/>
  <c r="T2279" i="5"/>
  <c r="U2279" i="5"/>
  <c r="V2279" i="5"/>
  <c r="W2279" i="5"/>
  <c r="X2279" i="5"/>
  <c r="M2280" i="5"/>
  <c r="N2280" i="5"/>
  <c r="O2280" i="5"/>
  <c r="P2280" i="5"/>
  <c r="Q2280" i="5"/>
  <c r="R2280" i="5"/>
  <c r="S2280" i="5"/>
  <c r="T2280" i="5"/>
  <c r="U2280" i="5"/>
  <c r="V2280" i="5"/>
  <c r="W2280" i="5"/>
  <c r="X2280" i="5"/>
  <c r="M2281" i="5"/>
  <c r="N2281" i="5"/>
  <c r="O2281" i="5"/>
  <c r="P2281" i="5"/>
  <c r="Q2281" i="5"/>
  <c r="R2281" i="5"/>
  <c r="S2281" i="5"/>
  <c r="T2281" i="5"/>
  <c r="U2281" i="5"/>
  <c r="V2281" i="5"/>
  <c r="W2281" i="5"/>
  <c r="X2281" i="5"/>
  <c r="M2282" i="5"/>
  <c r="N2282" i="5"/>
  <c r="O2282" i="5"/>
  <c r="P2282" i="5"/>
  <c r="Q2282" i="5"/>
  <c r="R2282" i="5"/>
  <c r="S2282" i="5"/>
  <c r="T2282" i="5"/>
  <c r="U2282" i="5"/>
  <c r="V2282" i="5"/>
  <c r="W2282" i="5"/>
  <c r="X2282" i="5"/>
  <c r="M2283" i="5"/>
  <c r="N2283" i="5"/>
  <c r="O2283" i="5"/>
  <c r="P2283" i="5"/>
  <c r="Q2283" i="5"/>
  <c r="R2283" i="5"/>
  <c r="S2283" i="5"/>
  <c r="T2283" i="5"/>
  <c r="U2283" i="5"/>
  <c r="V2283" i="5"/>
  <c r="W2283" i="5"/>
  <c r="X2283" i="5"/>
  <c r="M2284" i="5"/>
  <c r="N2284" i="5"/>
  <c r="O2284" i="5"/>
  <c r="P2284" i="5"/>
  <c r="Q2284" i="5"/>
  <c r="R2284" i="5"/>
  <c r="S2284" i="5"/>
  <c r="T2284" i="5"/>
  <c r="U2284" i="5"/>
  <c r="V2284" i="5"/>
  <c r="W2284" i="5"/>
  <c r="X2284" i="5"/>
  <c r="M2285" i="5"/>
  <c r="N2285" i="5"/>
  <c r="O2285" i="5"/>
  <c r="P2285" i="5"/>
  <c r="Q2285" i="5"/>
  <c r="R2285" i="5"/>
  <c r="S2285" i="5"/>
  <c r="T2285" i="5"/>
  <c r="U2285" i="5"/>
  <c r="V2285" i="5"/>
  <c r="W2285" i="5"/>
  <c r="X2285" i="5"/>
  <c r="M2286" i="5"/>
  <c r="N2286" i="5"/>
  <c r="O2286" i="5"/>
  <c r="P2286" i="5"/>
  <c r="Q2286" i="5"/>
  <c r="R2286" i="5"/>
  <c r="S2286" i="5"/>
  <c r="T2286" i="5"/>
  <c r="U2286" i="5"/>
  <c r="V2286" i="5"/>
  <c r="W2286" i="5"/>
  <c r="X2286" i="5"/>
  <c r="M2287" i="5"/>
  <c r="N2287" i="5"/>
  <c r="O2287" i="5"/>
  <c r="P2287" i="5"/>
  <c r="Q2287" i="5"/>
  <c r="R2287" i="5"/>
  <c r="S2287" i="5"/>
  <c r="T2287" i="5"/>
  <c r="U2287" i="5"/>
  <c r="V2287" i="5"/>
  <c r="W2287" i="5"/>
  <c r="X2287" i="5"/>
  <c r="M2288" i="5"/>
  <c r="N2288" i="5"/>
  <c r="O2288" i="5"/>
  <c r="P2288" i="5"/>
  <c r="Q2288" i="5"/>
  <c r="R2288" i="5"/>
  <c r="S2288" i="5"/>
  <c r="T2288" i="5"/>
  <c r="U2288" i="5"/>
  <c r="V2288" i="5"/>
  <c r="W2288" i="5"/>
  <c r="X2288" i="5"/>
  <c r="M2289" i="5"/>
  <c r="N2289" i="5"/>
  <c r="O2289" i="5"/>
  <c r="P2289" i="5"/>
  <c r="Q2289" i="5"/>
  <c r="R2289" i="5"/>
  <c r="S2289" i="5"/>
  <c r="T2289" i="5"/>
  <c r="U2289" i="5"/>
  <c r="V2289" i="5"/>
  <c r="W2289" i="5"/>
  <c r="X2289" i="5"/>
  <c r="M2290" i="5"/>
  <c r="N2290" i="5"/>
  <c r="O2290" i="5"/>
  <c r="P2290" i="5"/>
  <c r="Q2290" i="5"/>
  <c r="R2290" i="5"/>
  <c r="S2290" i="5"/>
  <c r="T2290" i="5"/>
  <c r="U2290" i="5"/>
  <c r="V2290" i="5"/>
  <c r="W2290" i="5"/>
  <c r="X2290" i="5"/>
  <c r="M2291" i="5"/>
  <c r="N2291" i="5"/>
  <c r="O2291" i="5"/>
  <c r="P2291" i="5"/>
  <c r="Q2291" i="5"/>
  <c r="R2291" i="5"/>
  <c r="S2291" i="5"/>
  <c r="T2291" i="5"/>
  <c r="U2291" i="5"/>
  <c r="V2291" i="5"/>
  <c r="W2291" i="5"/>
  <c r="X2291" i="5"/>
  <c r="M2292" i="5"/>
  <c r="N2292" i="5"/>
  <c r="O2292" i="5"/>
  <c r="P2292" i="5"/>
  <c r="Q2292" i="5"/>
  <c r="R2292" i="5"/>
  <c r="S2292" i="5"/>
  <c r="T2292" i="5"/>
  <c r="U2292" i="5"/>
  <c r="V2292" i="5"/>
  <c r="W2292" i="5"/>
  <c r="X2292" i="5"/>
  <c r="M2293" i="5"/>
  <c r="N2293" i="5"/>
  <c r="O2293" i="5"/>
  <c r="P2293" i="5"/>
  <c r="Q2293" i="5"/>
  <c r="R2293" i="5"/>
  <c r="S2293" i="5"/>
  <c r="T2293" i="5"/>
  <c r="U2293" i="5"/>
  <c r="V2293" i="5"/>
  <c r="W2293" i="5"/>
  <c r="X2293" i="5"/>
  <c r="M2294" i="5"/>
  <c r="N2294" i="5"/>
  <c r="O2294" i="5"/>
  <c r="P2294" i="5"/>
  <c r="Q2294" i="5"/>
  <c r="R2294" i="5"/>
  <c r="S2294" i="5"/>
  <c r="T2294" i="5"/>
  <c r="U2294" i="5"/>
  <c r="V2294" i="5"/>
  <c r="W2294" i="5"/>
  <c r="X2294" i="5"/>
  <c r="M2295" i="5"/>
  <c r="N2295" i="5"/>
  <c r="O2295" i="5"/>
  <c r="P2295" i="5"/>
  <c r="Q2295" i="5"/>
  <c r="R2295" i="5"/>
  <c r="S2295" i="5"/>
  <c r="T2295" i="5"/>
  <c r="U2295" i="5"/>
  <c r="V2295" i="5"/>
  <c r="W2295" i="5"/>
  <c r="X2295" i="5"/>
  <c r="M2296" i="5"/>
  <c r="N2296" i="5"/>
  <c r="O2296" i="5"/>
  <c r="P2296" i="5"/>
  <c r="Q2296" i="5"/>
  <c r="R2296" i="5"/>
  <c r="S2296" i="5"/>
  <c r="T2296" i="5"/>
  <c r="U2296" i="5"/>
  <c r="V2296" i="5"/>
  <c r="W2296" i="5"/>
  <c r="X2296" i="5"/>
  <c r="M2297" i="5"/>
  <c r="N2297" i="5"/>
  <c r="O2297" i="5"/>
  <c r="P2297" i="5"/>
  <c r="Q2297" i="5"/>
  <c r="R2297" i="5"/>
  <c r="S2297" i="5"/>
  <c r="T2297" i="5"/>
  <c r="U2297" i="5"/>
  <c r="V2297" i="5"/>
  <c r="W2297" i="5"/>
  <c r="X2297" i="5"/>
  <c r="M2298" i="5"/>
  <c r="N2298" i="5"/>
  <c r="O2298" i="5"/>
  <c r="P2298" i="5"/>
  <c r="Q2298" i="5"/>
  <c r="R2298" i="5"/>
  <c r="S2298" i="5"/>
  <c r="T2298" i="5"/>
  <c r="U2298" i="5"/>
  <c r="V2298" i="5"/>
  <c r="W2298" i="5"/>
  <c r="X2298" i="5"/>
  <c r="M2299" i="5"/>
  <c r="N2299" i="5"/>
  <c r="O2299" i="5"/>
  <c r="P2299" i="5"/>
  <c r="Q2299" i="5"/>
  <c r="R2299" i="5"/>
  <c r="S2299" i="5"/>
  <c r="T2299" i="5"/>
  <c r="U2299" i="5"/>
  <c r="V2299" i="5"/>
  <c r="W2299" i="5"/>
  <c r="X2299" i="5"/>
  <c r="M2300" i="5"/>
  <c r="N2300" i="5"/>
  <c r="O2300" i="5"/>
  <c r="P2300" i="5"/>
  <c r="Q2300" i="5"/>
  <c r="R2300" i="5"/>
  <c r="S2300" i="5"/>
  <c r="T2300" i="5"/>
  <c r="U2300" i="5"/>
  <c r="V2300" i="5"/>
  <c r="W2300" i="5"/>
  <c r="X2300" i="5"/>
  <c r="M2301" i="5"/>
  <c r="N2301" i="5"/>
  <c r="O2301" i="5"/>
  <c r="P2301" i="5"/>
  <c r="Q2301" i="5"/>
  <c r="R2301" i="5"/>
  <c r="S2301" i="5"/>
  <c r="T2301" i="5"/>
  <c r="U2301" i="5"/>
  <c r="V2301" i="5"/>
  <c r="W2301" i="5"/>
  <c r="X2301" i="5"/>
  <c r="M2302" i="5"/>
  <c r="N2302" i="5"/>
  <c r="O2302" i="5"/>
  <c r="P2302" i="5"/>
  <c r="Q2302" i="5"/>
  <c r="R2302" i="5"/>
  <c r="S2302" i="5"/>
  <c r="T2302" i="5"/>
  <c r="U2302" i="5"/>
  <c r="V2302" i="5"/>
  <c r="W2302" i="5"/>
  <c r="X2302" i="5"/>
  <c r="M2303" i="5"/>
  <c r="N2303" i="5"/>
  <c r="O2303" i="5"/>
  <c r="P2303" i="5"/>
  <c r="Q2303" i="5"/>
  <c r="R2303" i="5"/>
  <c r="S2303" i="5"/>
  <c r="T2303" i="5"/>
  <c r="U2303" i="5"/>
  <c r="V2303" i="5"/>
  <c r="W2303" i="5"/>
  <c r="X2303" i="5"/>
  <c r="M2304" i="5"/>
  <c r="N2304" i="5"/>
  <c r="O2304" i="5"/>
  <c r="P2304" i="5"/>
  <c r="Q2304" i="5"/>
  <c r="R2304" i="5"/>
  <c r="S2304" i="5"/>
  <c r="T2304" i="5"/>
  <c r="U2304" i="5"/>
  <c r="V2304" i="5"/>
  <c r="W2304" i="5"/>
  <c r="X2304" i="5"/>
  <c r="M2305" i="5"/>
  <c r="N2305" i="5"/>
  <c r="O2305" i="5"/>
  <c r="P2305" i="5"/>
  <c r="Q2305" i="5"/>
  <c r="R2305" i="5"/>
  <c r="S2305" i="5"/>
  <c r="T2305" i="5"/>
  <c r="U2305" i="5"/>
  <c r="V2305" i="5"/>
  <c r="W2305" i="5"/>
  <c r="X2305" i="5"/>
  <c r="M2306" i="5"/>
  <c r="N2306" i="5"/>
  <c r="O2306" i="5"/>
  <c r="P2306" i="5"/>
  <c r="Q2306" i="5"/>
  <c r="R2306" i="5"/>
  <c r="S2306" i="5"/>
  <c r="T2306" i="5"/>
  <c r="U2306" i="5"/>
  <c r="V2306" i="5"/>
  <c r="W2306" i="5"/>
  <c r="X2306" i="5"/>
  <c r="M2307" i="5"/>
  <c r="N2307" i="5"/>
  <c r="O2307" i="5"/>
  <c r="P2307" i="5"/>
  <c r="Q2307" i="5"/>
  <c r="R2307" i="5"/>
  <c r="S2307" i="5"/>
  <c r="T2307" i="5"/>
  <c r="U2307" i="5"/>
  <c r="V2307" i="5"/>
  <c r="W2307" i="5"/>
  <c r="X2307" i="5"/>
  <c r="M2308" i="5"/>
  <c r="N2308" i="5"/>
  <c r="O2308" i="5"/>
  <c r="P2308" i="5"/>
  <c r="Q2308" i="5"/>
  <c r="R2308" i="5"/>
  <c r="S2308" i="5"/>
  <c r="T2308" i="5"/>
  <c r="U2308" i="5"/>
  <c r="V2308" i="5"/>
  <c r="W2308" i="5"/>
  <c r="X2308" i="5"/>
  <c r="M2309" i="5"/>
  <c r="N2309" i="5"/>
  <c r="O2309" i="5"/>
  <c r="P2309" i="5"/>
  <c r="Q2309" i="5"/>
  <c r="R2309" i="5"/>
  <c r="S2309" i="5"/>
  <c r="T2309" i="5"/>
  <c r="U2309" i="5"/>
  <c r="V2309" i="5"/>
  <c r="W2309" i="5"/>
  <c r="X2309" i="5"/>
  <c r="M2310" i="5"/>
  <c r="N2310" i="5"/>
  <c r="O2310" i="5"/>
  <c r="P2310" i="5"/>
  <c r="Q2310" i="5"/>
  <c r="R2310" i="5"/>
  <c r="S2310" i="5"/>
  <c r="T2310" i="5"/>
  <c r="U2310" i="5"/>
  <c r="V2310" i="5"/>
  <c r="W2310" i="5"/>
  <c r="X2310" i="5"/>
  <c r="M2311" i="5"/>
  <c r="N2311" i="5"/>
  <c r="O2311" i="5"/>
  <c r="P2311" i="5"/>
  <c r="Q2311" i="5"/>
  <c r="R2311" i="5"/>
  <c r="S2311" i="5"/>
  <c r="T2311" i="5"/>
  <c r="U2311" i="5"/>
  <c r="V2311" i="5"/>
  <c r="W2311" i="5"/>
  <c r="X2311" i="5"/>
  <c r="M2312" i="5"/>
  <c r="N2312" i="5"/>
  <c r="O2312" i="5"/>
  <c r="P2312" i="5"/>
  <c r="Q2312" i="5"/>
  <c r="R2312" i="5"/>
  <c r="S2312" i="5"/>
  <c r="T2312" i="5"/>
  <c r="U2312" i="5"/>
  <c r="V2312" i="5"/>
  <c r="W2312" i="5"/>
  <c r="X2312" i="5"/>
  <c r="M2313" i="5"/>
  <c r="N2313" i="5"/>
  <c r="O2313" i="5"/>
  <c r="P2313" i="5"/>
  <c r="Q2313" i="5"/>
  <c r="R2313" i="5"/>
  <c r="S2313" i="5"/>
  <c r="T2313" i="5"/>
  <c r="U2313" i="5"/>
  <c r="V2313" i="5"/>
  <c r="W2313" i="5"/>
  <c r="X2313" i="5"/>
  <c r="M2314" i="5"/>
  <c r="N2314" i="5"/>
  <c r="O2314" i="5"/>
  <c r="P2314" i="5"/>
  <c r="Q2314" i="5"/>
  <c r="R2314" i="5"/>
  <c r="S2314" i="5"/>
  <c r="T2314" i="5"/>
  <c r="U2314" i="5"/>
  <c r="V2314" i="5"/>
  <c r="W2314" i="5"/>
  <c r="X2314" i="5"/>
  <c r="M2315" i="5"/>
  <c r="N2315" i="5"/>
  <c r="O2315" i="5"/>
  <c r="P2315" i="5"/>
  <c r="Q2315" i="5"/>
  <c r="R2315" i="5"/>
  <c r="S2315" i="5"/>
  <c r="T2315" i="5"/>
  <c r="U2315" i="5"/>
  <c r="V2315" i="5"/>
  <c r="W2315" i="5"/>
  <c r="X2315" i="5"/>
  <c r="M2316" i="5"/>
  <c r="N2316" i="5"/>
  <c r="O2316" i="5"/>
  <c r="P2316" i="5"/>
  <c r="Q2316" i="5"/>
  <c r="R2316" i="5"/>
  <c r="S2316" i="5"/>
  <c r="T2316" i="5"/>
  <c r="U2316" i="5"/>
  <c r="V2316" i="5"/>
  <c r="W2316" i="5"/>
  <c r="X2316" i="5"/>
  <c r="M2317" i="5"/>
  <c r="N2317" i="5"/>
  <c r="O2317" i="5"/>
  <c r="P2317" i="5"/>
  <c r="Q2317" i="5"/>
  <c r="R2317" i="5"/>
  <c r="S2317" i="5"/>
  <c r="T2317" i="5"/>
  <c r="U2317" i="5"/>
  <c r="V2317" i="5"/>
  <c r="W2317" i="5"/>
  <c r="X2317" i="5"/>
  <c r="M2318" i="5"/>
  <c r="N2318" i="5"/>
  <c r="O2318" i="5"/>
  <c r="P2318" i="5"/>
  <c r="Q2318" i="5"/>
  <c r="R2318" i="5"/>
  <c r="S2318" i="5"/>
  <c r="T2318" i="5"/>
  <c r="U2318" i="5"/>
  <c r="V2318" i="5"/>
  <c r="W2318" i="5"/>
  <c r="X2318" i="5"/>
  <c r="M2319" i="5"/>
  <c r="N2319" i="5"/>
  <c r="O2319" i="5"/>
  <c r="P2319" i="5"/>
  <c r="Q2319" i="5"/>
  <c r="R2319" i="5"/>
  <c r="S2319" i="5"/>
  <c r="T2319" i="5"/>
  <c r="U2319" i="5"/>
  <c r="V2319" i="5"/>
  <c r="W2319" i="5"/>
  <c r="X2319" i="5"/>
  <c r="M2320" i="5"/>
  <c r="N2320" i="5"/>
  <c r="O2320" i="5"/>
  <c r="P2320" i="5"/>
  <c r="Q2320" i="5"/>
  <c r="R2320" i="5"/>
  <c r="S2320" i="5"/>
  <c r="T2320" i="5"/>
  <c r="U2320" i="5"/>
  <c r="V2320" i="5"/>
  <c r="W2320" i="5"/>
  <c r="X2320" i="5"/>
  <c r="M2321" i="5"/>
  <c r="N2321" i="5"/>
  <c r="O2321" i="5"/>
  <c r="P2321" i="5"/>
  <c r="Q2321" i="5"/>
  <c r="R2321" i="5"/>
  <c r="S2321" i="5"/>
  <c r="T2321" i="5"/>
  <c r="U2321" i="5"/>
  <c r="V2321" i="5"/>
  <c r="W2321" i="5"/>
  <c r="X2321" i="5"/>
  <c r="M2322" i="5"/>
  <c r="N2322" i="5"/>
  <c r="O2322" i="5"/>
  <c r="P2322" i="5"/>
  <c r="Q2322" i="5"/>
  <c r="R2322" i="5"/>
  <c r="S2322" i="5"/>
  <c r="T2322" i="5"/>
  <c r="U2322" i="5"/>
  <c r="V2322" i="5"/>
  <c r="W2322" i="5"/>
  <c r="X2322" i="5"/>
  <c r="M2323" i="5"/>
  <c r="N2323" i="5"/>
  <c r="O2323" i="5"/>
  <c r="P2323" i="5"/>
  <c r="Q2323" i="5"/>
  <c r="R2323" i="5"/>
  <c r="S2323" i="5"/>
  <c r="T2323" i="5"/>
  <c r="U2323" i="5"/>
  <c r="V2323" i="5"/>
  <c r="W2323" i="5"/>
  <c r="X2323" i="5"/>
  <c r="M2324" i="5"/>
  <c r="N2324" i="5"/>
  <c r="O2324" i="5"/>
  <c r="P2324" i="5"/>
  <c r="Q2324" i="5"/>
  <c r="R2324" i="5"/>
  <c r="S2324" i="5"/>
  <c r="T2324" i="5"/>
  <c r="U2324" i="5"/>
  <c r="V2324" i="5"/>
  <c r="W2324" i="5"/>
  <c r="X2324" i="5"/>
  <c r="M2325" i="5"/>
  <c r="N2325" i="5"/>
  <c r="O2325" i="5"/>
  <c r="P2325" i="5"/>
  <c r="Q2325" i="5"/>
  <c r="R2325" i="5"/>
  <c r="S2325" i="5"/>
  <c r="T2325" i="5"/>
  <c r="U2325" i="5"/>
  <c r="V2325" i="5"/>
  <c r="W2325" i="5"/>
  <c r="X2325" i="5"/>
  <c r="M2326" i="5"/>
  <c r="N2326" i="5"/>
  <c r="O2326" i="5"/>
  <c r="P2326" i="5"/>
  <c r="Q2326" i="5"/>
  <c r="R2326" i="5"/>
  <c r="S2326" i="5"/>
  <c r="T2326" i="5"/>
  <c r="U2326" i="5"/>
  <c r="V2326" i="5"/>
  <c r="W2326" i="5"/>
  <c r="X2326" i="5"/>
  <c r="M2327" i="5"/>
  <c r="N2327" i="5"/>
  <c r="O2327" i="5"/>
  <c r="P2327" i="5"/>
  <c r="Q2327" i="5"/>
  <c r="R2327" i="5"/>
  <c r="S2327" i="5"/>
  <c r="T2327" i="5"/>
  <c r="U2327" i="5"/>
  <c r="V2327" i="5"/>
  <c r="W2327" i="5"/>
  <c r="X2327" i="5"/>
  <c r="M2328" i="5"/>
  <c r="N2328" i="5"/>
  <c r="O2328" i="5"/>
  <c r="P2328" i="5"/>
  <c r="Q2328" i="5"/>
  <c r="R2328" i="5"/>
  <c r="S2328" i="5"/>
  <c r="T2328" i="5"/>
  <c r="U2328" i="5"/>
  <c r="V2328" i="5"/>
  <c r="W2328" i="5"/>
  <c r="X2328" i="5"/>
  <c r="M2329" i="5"/>
  <c r="N2329" i="5"/>
  <c r="O2329" i="5"/>
  <c r="P2329" i="5"/>
  <c r="Q2329" i="5"/>
  <c r="R2329" i="5"/>
  <c r="S2329" i="5"/>
  <c r="T2329" i="5"/>
  <c r="U2329" i="5"/>
  <c r="V2329" i="5"/>
  <c r="W2329" i="5"/>
  <c r="X2329" i="5"/>
  <c r="M2330" i="5"/>
  <c r="N2330" i="5"/>
  <c r="O2330" i="5"/>
  <c r="P2330" i="5"/>
  <c r="Q2330" i="5"/>
  <c r="R2330" i="5"/>
  <c r="S2330" i="5"/>
  <c r="T2330" i="5"/>
  <c r="U2330" i="5"/>
  <c r="V2330" i="5"/>
  <c r="W2330" i="5"/>
  <c r="X2330" i="5"/>
  <c r="M2331" i="5"/>
  <c r="N2331" i="5"/>
  <c r="O2331" i="5"/>
  <c r="P2331" i="5"/>
  <c r="Q2331" i="5"/>
  <c r="R2331" i="5"/>
  <c r="S2331" i="5"/>
  <c r="T2331" i="5"/>
  <c r="U2331" i="5"/>
  <c r="V2331" i="5"/>
  <c r="W2331" i="5"/>
  <c r="X2331" i="5"/>
  <c r="M2332" i="5"/>
  <c r="N2332" i="5"/>
  <c r="O2332" i="5"/>
  <c r="P2332" i="5"/>
  <c r="Q2332" i="5"/>
  <c r="R2332" i="5"/>
  <c r="S2332" i="5"/>
  <c r="T2332" i="5"/>
  <c r="U2332" i="5"/>
  <c r="V2332" i="5"/>
  <c r="W2332" i="5"/>
  <c r="X2332" i="5"/>
  <c r="M2333" i="5"/>
  <c r="N2333" i="5"/>
  <c r="O2333" i="5"/>
  <c r="P2333" i="5"/>
  <c r="Q2333" i="5"/>
  <c r="R2333" i="5"/>
  <c r="S2333" i="5"/>
  <c r="T2333" i="5"/>
  <c r="U2333" i="5"/>
  <c r="V2333" i="5"/>
  <c r="W2333" i="5"/>
  <c r="X2333" i="5"/>
  <c r="M2334" i="5"/>
  <c r="N2334" i="5"/>
  <c r="O2334" i="5"/>
  <c r="P2334" i="5"/>
  <c r="Q2334" i="5"/>
  <c r="R2334" i="5"/>
  <c r="S2334" i="5"/>
  <c r="T2334" i="5"/>
  <c r="U2334" i="5"/>
  <c r="V2334" i="5"/>
  <c r="W2334" i="5"/>
  <c r="X2334" i="5"/>
  <c r="M2335" i="5"/>
  <c r="N2335" i="5"/>
  <c r="O2335" i="5"/>
  <c r="P2335" i="5"/>
  <c r="Q2335" i="5"/>
  <c r="R2335" i="5"/>
  <c r="S2335" i="5"/>
  <c r="T2335" i="5"/>
  <c r="U2335" i="5"/>
  <c r="V2335" i="5"/>
  <c r="W2335" i="5"/>
  <c r="X2335" i="5"/>
  <c r="M2336" i="5"/>
  <c r="N2336" i="5"/>
  <c r="O2336" i="5"/>
  <c r="P2336" i="5"/>
  <c r="Q2336" i="5"/>
  <c r="R2336" i="5"/>
  <c r="S2336" i="5"/>
  <c r="T2336" i="5"/>
  <c r="U2336" i="5"/>
  <c r="V2336" i="5"/>
  <c r="W2336" i="5"/>
  <c r="X2336" i="5"/>
  <c r="M2337" i="5"/>
  <c r="N2337" i="5"/>
  <c r="O2337" i="5"/>
  <c r="P2337" i="5"/>
  <c r="Q2337" i="5"/>
  <c r="R2337" i="5"/>
  <c r="S2337" i="5"/>
  <c r="T2337" i="5"/>
  <c r="U2337" i="5"/>
  <c r="V2337" i="5"/>
  <c r="W2337" i="5"/>
  <c r="X2337" i="5"/>
  <c r="M2338" i="5"/>
  <c r="N2338" i="5"/>
  <c r="O2338" i="5"/>
  <c r="P2338" i="5"/>
  <c r="Q2338" i="5"/>
  <c r="R2338" i="5"/>
  <c r="S2338" i="5"/>
  <c r="T2338" i="5"/>
  <c r="U2338" i="5"/>
  <c r="V2338" i="5"/>
  <c r="W2338" i="5"/>
  <c r="X2338" i="5"/>
  <c r="M2339" i="5"/>
  <c r="N2339" i="5"/>
  <c r="O2339" i="5"/>
  <c r="P2339" i="5"/>
  <c r="Q2339" i="5"/>
  <c r="R2339" i="5"/>
  <c r="S2339" i="5"/>
  <c r="T2339" i="5"/>
  <c r="U2339" i="5"/>
  <c r="V2339" i="5"/>
  <c r="W2339" i="5"/>
  <c r="X2339" i="5"/>
  <c r="M2340" i="5"/>
  <c r="N2340" i="5"/>
  <c r="O2340" i="5"/>
  <c r="P2340" i="5"/>
  <c r="Q2340" i="5"/>
  <c r="R2340" i="5"/>
  <c r="S2340" i="5"/>
  <c r="T2340" i="5"/>
  <c r="U2340" i="5"/>
  <c r="V2340" i="5"/>
  <c r="W2340" i="5"/>
  <c r="X2340" i="5"/>
  <c r="M2341" i="5"/>
  <c r="N2341" i="5"/>
  <c r="O2341" i="5"/>
  <c r="P2341" i="5"/>
  <c r="Q2341" i="5"/>
  <c r="R2341" i="5"/>
  <c r="S2341" i="5"/>
  <c r="T2341" i="5"/>
  <c r="U2341" i="5"/>
  <c r="V2341" i="5"/>
  <c r="W2341" i="5"/>
  <c r="X2341" i="5"/>
  <c r="M2342" i="5"/>
  <c r="N2342" i="5"/>
  <c r="O2342" i="5"/>
  <c r="P2342" i="5"/>
  <c r="Q2342" i="5"/>
  <c r="R2342" i="5"/>
  <c r="S2342" i="5"/>
  <c r="T2342" i="5"/>
  <c r="U2342" i="5"/>
  <c r="V2342" i="5"/>
  <c r="W2342" i="5"/>
  <c r="X2342" i="5"/>
  <c r="M2343" i="5"/>
  <c r="N2343" i="5"/>
  <c r="O2343" i="5"/>
  <c r="P2343" i="5"/>
  <c r="Q2343" i="5"/>
  <c r="R2343" i="5"/>
  <c r="S2343" i="5"/>
  <c r="T2343" i="5"/>
  <c r="U2343" i="5"/>
  <c r="V2343" i="5"/>
  <c r="W2343" i="5"/>
  <c r="X2343" i="5"/>
  <c r="M2344" i="5"/>
  <c r="N2344" i="5"/>
  <c r="O2344" i="5"/>
  <c r="P2344" i="5"/>
  <c r="Q2344" i="5"/>
  <c r="R2344" i="5"/>
  <c r="S2344" i="5"/>
  <c r="T2344" i="5"/>
  <c r="U2344" i="5"/>
  <c r="V2344" i="5"/>
  <c r="W2344" i="5"/>
  <c r="X2344" i="5"/>
  <c r="M2345" i="5"/>
  <c r="N2345" i="5"/>
  <c r="O2345" i="5"/>
  <c r="P2345" i="5"/>
  <c r="Q2345" i="5"/>
  <c r="R2345" i="5"/>
  <c r="S2345" i="5"/>
  <c r="T2345" i="5"/>
  <c r="U2345" i="5"/>
  <c r="V2345" i="5"/>
  <c r="W2345" i="5"/>
  <c r="X2345" i="5"/>
  <c r="M2346" i="5"/>
  <c r="N2346" i="5"/>
  <c r="O2346" i="5"/>
  <c r="P2346" i="5"/>
  <c r="Q2346" i="5"/>
  <c r="R2346" i="5"/>
  <c r="S2346" i="5"/>
  <c r="T2346" i="5"/>
  <c r="U2346" i="5"/>
  <c r="V2346" i="5"/>
  <c r="W2346" i="5"/>
  <c r="X2346" i="5"/>
  <c r="M2347" i="5"/>
  <c r="N2347" i="5"/>
  <c r="O2347" i="5"/>
  <c r="P2347" i="5"/>
  <c r="Q2347" i="5"/>
  <c r="R2347" i="5"/>
  <c r="S2347" i="5"/>
  <c r="T2347" i="5"/>
  <c r="U2347" i="5"/>
  <c r="V2347" i="5"/>
  <c r="W2347" i="5"/>
  <c r="X2347" i="5"/>
  <c r="M2348" i="5"/>
  <c r="N2348" i="5"/>
  <c r="O2348" i="5"/>
  <c r="P2348" i="5"/>
  <c r="Q2348" i="5"/>
  <c r="R2348" i="5"/>
  <c r="S2348" i="5"/>
  <c r="T2348" i="5"/>
  <c r="U2348" i="5"/>
  <c r="V2348" i="5"/>
  <c r="W2348" i="5"/>
  <c r="X2348" i="5"/>
  <c r="M2349" i="5"/>
  <c r="N2349" i="5"/>
  <c r="O2349" i="5"/>
  <c r="P2349" i="5"/>
  <c r="Q2349" i="5"/>
  <c r="R2349" i="5"/>
  <c r="S2349" i="5"/>
  <c r="T2349" i="5"/>
  <c r="U2349" i="5"/>
  <c r="V2349" i="5"/>
  <c r="W2349" i="5"/>
  <c r="X2349" i="5"/>
  <c r="M2350" i="5"/>
  <c r="N2350" i="5"/>
  <c r="O2350" i="5"/>
  <c r="P2350" i="5"/>
  <c r="Q2350" i="5"/>
  <c r="R2350" i="5"/>
  <c r="S2350" i="5"/>
  <c r="T2350" i="5"/>
  <c r="U2350" i="5"/>
  <c r="V2350" i="5"/>
  <c r="W2350" i="5"/>
  <c r="X2350" i="5"/>
  <c r="M2351" i="5"/>
  <c r="N2351" i="5"/>
  <c r="O2351" i="5"/>
  <c r="P2351" i="5"/>
  <c r="Q2351" i="5"/>
  <c r="R2351" i="5"/>
  <c r="S2351" i="5"/>
  <c r="T2351" i="5"/>
  <c r="U2351" i="5"/>
  <c r="V2351" i="5"/>
  <c r="W2351" i="5"/>
  <c r="X2351" i="5"/>
  <c r="M2352" i="5"/>
  <c r="N2352" i="5"/>
  <c r="O2352" i="5"/>
  <c r="P2352" i="5"/>
  <c r="Q2352" i="5"/>
  <c r="R2352" i="5"/>
  <c r="S2352" i="5"/>
  <c r="T2352" i="5"/>
  <c r="U2352" i="5"/>
  <c r="V2352" i="5"/>
  <c r="W2352" i="5"/>
  <c r="X2352" i="5"/>
  <c r="M2353" i="5"/>
  <c r="N2353" i="5"/>
  <c r="O2353" i="5"/>
  <c r="P2353" i="5"/>
  <c r="Q2353" i="5"/>
  <c r="R2353" i="5"/>
  <c r="S2353" i="5"/>
  <c r="T2353" i="5"/>
  <c r="U2353" i="5"/>
  <c r="V2353" i="5"/>
  <c r="W2353" i="5"/>
  <c r="X2353" i="5"/>
  <c r="M2354" i="5"/>
  <c r="N2354" i="5"/>
  <c r="O2354" i="5"/>
  <c r="P2354" i="5"/>
  <c r="Q2354" i="5"/>
  <c r="R2354" i="5"/>
  <c r="S2354" i="5"/>
  <c r="T2354" i="5"/>
  <c r="U2354" i="5"/>
  <c r="V2354" i="5"/>
  <c r="W2354" i="5"/>
  <c r="X2354" i="5"/>
  <c r="M2355" i="5"/>
  <c r="N2355" i="5"/>
  <c r="O2355" i="5"/>
  <c r="P2355" i="5"/>
  <c r="Q2355" i="5"/>
  <c r="R2355" i="5"/>
  <c r="S2355" i="5"/>
  <c r="T2355" i="5"/>
  <c r="U2355" i="5"/>
  <c r="V2355" i="5"/>
  <c r="W2355" i="5"/>
  <c r="X2355" i="5"/>
  <c r="M2356" i="5"/>
  <c r="N2356" i="5"/>
  <c r="O2356" i="5"/>
  <c r="P2356" i="5"/>
  <c r="Q2356" i="5"/>
  <c r="R2356" i="5"/>
  <c r="S2356" i="5"/>
  <c r="T2356" i="5"/>
  <c r="U2356" i="5"/>
  <c r="V2356" i="5"/>
  <c r="W2356" i="5"/>
  <c r="X2356" i="5"/>
  <c r="M2357" i="5"/>
  <c r="N2357" i="5"/>
  <c r="O2357" i="5"/>
  <c r="P2357" i="5"/>
  <c r="Q2357" i="5"/>
  <c r="R2357" i="5"/>
  <c r="S2357" i="5"/>
  <c r="T2357" i="5"/>
  <c r="U2357" i="5"/>
  <c r="V2357" i="5"/>
  <c r="W2357" i="5"/>
  <c r="X2357" i="5"/>
  <c r="M2358" i="5"/>
  <c r="N2358" i="5"/>
  <c r="O2358" i="5"/>
  <c r="P2358" i="5"/>
  <c r="Q2358" i="5"/>
  <c r="R2358" i="5"/>
  <c r="S2358" i="5"/>
  <c r="T2358" i="5"/>
  <c r="U2358" i="5"/>
  <c r="V2358" i="5"/>
  <c r="W2358" i="5"/>
  <c r="X2358" i="5"/>
  <c r="M2359" i="5"/>
  <c r="N2359" i="5"/>
  <c r="O2359" i="5"/>
  <c r="P2359" i="5"/>
  <c r="Q2359" i="5"/>
  <c r="R2359" i="5"/>
  <c r="S2359" i="5"/>
  <c r="T2359" i="5"/>
  <c r="U2359" i="5"/>
  <c r="V2359" i="5"/>
  <c r="W2359" i="5"/>
  <c r="X2359" i="5"/>
  <c r="M2360" i="5"/>
  <c r="N2360" i="5"/>
  <c r="O2360" i="5"/>
  <c r="P2360" i="5"/>
  <c r="Q2360" i="5"/>
  <c r="R2360" i="5"/>
  <c r="S2360" i="5"/>
  <c r="T2360" i="5"/>
  <c r="U2360" i="5"/>
  <c r="V2360" i="5"/>
  <c r="W2360" i="5"/>
  <c r="X2360" i="5"/>
  <c r="M2361" i="5"/>
  <c r="N2361" i="5"/>
  <c r="O2361" i="5"/>
  <c r="P2361" i="5"/>
  <c r="Q2361" i="5"/>
  <c r="R2361" i="5"/>
  <c r="S2361" i="5"/>
  <c r="T2361" i="5"/>
  <c r="U2361" i="5"/>
  <c r="V2361" i="5"/>
  <c r="W2361" i="5"/>
  <c r="X2361" i="5"/>
  <c r="M2362" i="5"/>
  <c r="N2362" i="5"/>
  <c r="O2362" i="5"/>
  <c r="P2362" i="5"/>
  <c r="Q2362" i="5"/>
  <c r="R2362" i="5"/>
  <c r="S2362" i="5"/>
  <c r="T2362" i="5"/>
  <c r="U2362" i="5"/>
  <c r="V2362" i="5"/>
  <c r="W2362" i="5"/>
  <c r="X2362" i="5"/>
  <c r="M2363" i="5"/>
  <c r="N2363" i="5"/>
  <c r="O2363" i="5"/>
  <c r="P2363" i="5"/>
  <c r="Q2363" i="5"/>
  <c r="R2363" i="5"/>
  <c r="S2363" i="5"/>
  <c r="T2363" i="5"/>
  <c r="U2363" i="5"/>
  <c r="V2363" i="5"/>
  <c r="W2363" i="5"/>
  <c r="X2363" i="5"/>
  <c r="M2364" i="5"/>
  <c r="N2364" i="5"/>
  <c r="O2364" i="5"/>
  <c r="P2364" i="5"/>
  <c r="Q2364" i="5"/>
  <c r="R2364" i="5"/>
  <c r="S2364" i="5"/>
  <c r="T2364" i="5"/>
  <c r="U2364" i="5"/>
  <c r="V2364" i="5"/>
  <c r="W2364" i="5"/>
  <c r="X2364" i="5"/>
  <c r="M2365" i="5"/>
  <c r="N2365" i="5"/>
  <c r="O2365" i="5"/>
  <c r="P2365" i="5"/>
  <c r="Q2365" i="5"/>
  <c r="R2365" i="5"/>
  <c r="S2365" i="5"/>
  <c r="T2365" i="5"/>
  <c r="U2365" i="5"/>
  <c r="V2365" i="5"/>
  <c r="W2365" i="5"/>
  <c r="X2365" i="5"/>
  <c r="M2366" i="5"/>
  <c r="N2366" i="5"/>
  <c r="O2366" i="5"/>
  <c r="P2366" i="5"/>
  <c r="Q2366" i="5"/>
  <c r="R2366" i="5"/>
  <c r="S2366" i="5"/>
  <c r="T2366" i="5"/>
  <c r="U2366" i="5"/>
  <c r="V2366" i="5"/>
  <c r="W2366" i="5"/>
  <c r="X2366" i="5"/>
  <c r="M2367" i="5"/>
  <c r="N2367" i="5"/>
  <c r="O2367" i="5"/>
  <c r="P2367" i="5"/>
  <c r="Q2367" i="5"/>
  <c r="R2367" i="5"/>
  <c r="S2367" i="5"/>
  <c r="T2367" i="5"/>
  <c r="U2367" i="5"/>
  <c r="V2367" i="5"/>
  <c r="W2367" i="5"/>
  <c r="X2367" i="5"/>
  <c r="M2368" i="5"/>
  <c r="N2368" i="5"/>
  <c r="O2368" i="5"/>
  <c r="P2368" i="5"/>
  <c r="Q2368" i="5"/>
  <c r="R2368" i="5"/>
  <c r="S2368" i="5"/>
  <c r="T2368" i="5"/>
  <c r="U2368" i="5"/>
  <c r="V2368" i="5"/>
  <c r="W2368" i="5"/>
  <c r="X2368" i="5"/>
  <c r="M2369" i="5"/>
  <c r="N2369" i="5"/>
  <c r="O2369" i="5"/>
  <c r="P2369" i="5"/>
  <c r="Q2369" i="5"/>
  <c r="R2369" i="5"/>
  <c r="S2369" i="5"/>
  <c r="T2369" i="5"/>
  <c r="U2369" i="5"/>
  <c r="V2369" i="5"/>
  <c r="W2369" i="5"/>
  <c r="X2369" i="5"/>
  <c r="M2370" i="5"/>
  <c r="N2370" i="5"/>
  <c r="O2370" i="5"/>
  <c r="P2370" i="5"/>
  <c r="Q2370" i="5"/>
  <c r="R2370" i="5"/>
  <c r="S2370" i="5"/>
  <c r="T2370" i="5"/>
  <c r="U2370" i="5"/>
  <c r="V2370" i="5"/>
  <c r="W2370" i="5"/>
  <c r="X2370" i="5"/>
  <c r="M2371" i="5"/>
  <c r="N2371" i="5"/>
  <c r="O2371" i="5"/>
  <c r="P2371" i="5"/>
  <c r="Q2371" i="5"/>
  <c r="R2371" i="5"/>
  <c r="S2371" i="5"/>
  <c r="T2371" i="5"/>
  <c r="U2371" i="5"/>
  <c r="V2371" i="5"/>
  <c r="W2371" i="5"/>
  <c r="X2371" i="5"/>
  <c r="M2372" i="5"/>
  <c r="N2372" i="5"/>
  <c r="O2372" i="5"/>
  <c r="P2372" i="5"/>
  <c r="Q2372" i="5"/>
  <c r="R2372" i="5"/>
  <c r="S2372" i="5"/>
  <c r="T2372" i="5"/>
  <c r="U2372" i="5"/>
  <c r="V2372" i="5"/>
  <c r="W2372" i="5"/>
  <c r="X2372" i="5"/>
  <c r="M2373" i="5"/>
  <c r="N2373" i="5"/>
  <c r="O2373" i="5"/>
  <c r="P2373" i="5"/>
  <c r="Q2373" i="5"/>
  <c r="R2373" i="5"/>
  <c r="S2373" i="5"/>
  <c r="T2373" i="5"/>
  <c r="U2373" i="5"/>
  <c r="V2373" i="5"/>
  <c r="W2373" i="5"/>
  <c r="X2373" i="5"/>
  <c r="M2374" i="5"/>
  <c r="N2374" i="5"/>
  <c r="O2374" i="5"/>
  <c r="P2374" i="5"/>
  <c r="Q2374" i="5"/>
  <c r="R2374" i="5"/>
  <c r="S2374" i="5"/>
  <c r="T2374" i="5"/>
  <c r="U2374" i="5"/>
  <c r="V2374" i="5"/>
  <c r="W2374" i="5"/>
  <c r="X2374" i="5"/>
  <c r="M2375" i="5"/>
  <c r="N2375" i="5"/>
  <c r="O2375" i="5"/>
  <c r="P2375" i="5"/>
  <c r="Q2375" i="5"/>
  <c r="R2375" i="5"/>
  <c r="S2375" i="5"/>
  <c r="T2375" i="5"/>
  <c r="U2375" i="5"/>
  <c r="V2375" i="5"/>
  <c r="W2375" i="5"/>
  <c r="X2375" i="5"/>
  <c r="M2376" i="5"/>
  <c r="N2376" i="5"/>
  <c r="O2376" i="5"/>
  <c r="P2376" i="5"/>
  <c r="Q2376" i="5"/>
  <c r="R2376" i="5"/>
  <c r="S2376" i="5"/>
  <c r="T2376" i="5"/>
  <c r="U2376" i="5"/>
  <c r="V2376" i="5"/>
  <c r="W2376" i="5"/>
  <c r="X2376" i="5"/>
  <c r="M2377" i="5"/>
  <c r="N2377" i="5"/>
  <c r="O2377" i="5"/>
  <c r="P2377" i="5"/>
  <c r="Q2377" i="5"/>
  <c r="R2377" i="5"/>
  <c r="S2377" i="5"/>
  <c r="T2377" i="5"/>
  <c r="U2377" i="5"/>
  <c r="V2377" i="5"/>
  <c r="W2377" i="5"/>
  <c r="X2377" i="5"/>
  <c r="M2378" i="5"/>
  <c r="N2378" i="5"/>
  <c r="O2378" i="5"/>
  <c r="P2378" i="5"/>
  <c r="Q2378" i="5"/>
  <c r="R2378" i="5"/>
  <c r="S2378" i="5"/>
  <c r="T2378" i="5"/>
  <c r="U2378" i="5"/>
  <c r="V2378" i="5"/>
  <c r="W2378" i="5"/>
  <c r="X2378" i="5"/>
  <c r="M2379" i="5"/>
  <c r="N2379" i="5"/>
  <c r="O2379" i="5"/>
  <c r="P2379" i="5"/>
  <c r="Q2379" i="5"/>
  <c r="R2379" i="5"/>
  <c r="S2379" i="5"/>
  <c r="T2379" i="5"/>
  <c r="U2379" i="5"/>
  <c r="V2379" i="5"/>
  <c r="W2379" i="5"/>
  <c r="X2379" i="5"/>
  <c r="M2380" i="5"/>
  <c r="N2380" i="5"/>
  <c r="O2380" i="5"/>
  <c r="P2380" i="5"/>
  <c r="Q2380" i="5"/>
  <c r="R2380" i="5"/>
  <c r="S2380" i="5"/>
  <c r="T2380" i="5"/>
  <c r="U2380" i="5"/>
  <c r="V2380" i="5"/>
  <c r="W2380" i="5"/>
  <c r="X2380" i="5"/>
  <c r="M2381" i="5"/>
  <c r="N2381" i="5"/>
  <c r="O2381" i="5"/>
  <c r="P2381" i="5"/>
  <c r="Q2381" i="5"/>
  <c r="R2381" i="5"/>
  <c r="S2381" i="5"/>
  <c r="T2381" i="5"/>
  <c r="U2381" i="5"/>
  <c r="V2381" i="5"/>
  <c r="W2381" i="5"/>
  <c r="X2381" i="5"/>
  <c r="M2382" i="5"/>
  <c r="N2382" i="5"/>
  <c r="O2382" i="5"/>
  <c r="P2382" i="5"/>
  <c r="Q2382" i="5"/>
  <c r="R2382" i="5"/>
  <c r="S2382" i="5"/>
  <c r="T2382" i="5"/>
  <c r="U2382" i="5"/>
  <c r="V2382" i="5"/>
  <c r="W2382" i="5"/>
  <c r="X2382" i="5"/>
  <c r="M2383" i="5"/>
  <c r="N2383" i="5"/>
  <c r="O2383" i="5"/>
  <c r="P2383" i="5"/>
  <c r="Q2383" i="5"/>
  <c r="R2383" i="5"/>
  <c r="S2383" i="5"/>
  <c r="T2383" i="5"/>
  <c r="U2383" i="5"/>
  <c r="V2383" i="5"/>
  <c r="W2383" i="5"/>
  <c r="X2383" i="5"/>
  <c r="M2384" i="5"/>
  <c r="N2384" i="5"/>
  <c r="O2384" i="5"/>
  <c r="P2384" i="5"/>
  <c r="Q2384" i="5"/>
  <c r="R2384" i="5"/>
  <c r="S2384" i="5"/>
  <c r="T2384" i="5"/>
  <c r="U2384" i="5"/>
  <c r="V2384" i="5"/>
  <c r="W2384" i="5"/>
  <c r="X2384" i="5"/>
  <c r="M2385" i="5"/>
  <c r="N2385" i="5"/>
  <c r="O2385" i="5"/>
  <c r="P2385" i="5"/>
  <c r="Q2385" i="5"/>
  <c r="R2385" i="5"/>
  <c r="S2385" i="5"/>
  <c r="T2385" i="5"/>
  <c r="U2385" i="5"/>
  <c r="V2385" i="5"/>
  <c r="W2385" i="5"/>
  <c r="X2385" i="5"/>
  <c r="M2386" i="5"/>
  <c r="N2386" i="5"/>
  <c r="O2386" i="5"/>
  <c r="P2386" i="5"/>
  <c r="Q2386" i="5"/>
  <c r="R2386" i="5"/>
  <c r="S2386" i="5"/>
  <c r="T2386" i="5"/>
  <c r="U2386" i="5"/>
  <c r="V2386" i="5"/>
  <c r="W2386" i="5"/>
  <c r="X2386" i="5"/>
  <c r="M2387" i="5"/>
  <c r="N2387" i="5"/>
  <c r="O2387" i="5"/>
  <c r="P2387" i="5"/>
  <c r="Q2387" i="5"/>
  <c r="R2387" i="5"/>
  <c r="S2387" i="5"/>
  <c r="T2387" i="5"/>
  <c r="U2387" i="5"/>
  <c r="V2387" i="5"/>
  <c r="W2387" i="5"/>
  <c r="X2387" i="5"/>
  <c r="M2388" i="5"/>
  <c r="N2388" i="5"/>
  <c r="O2388" i="5"/>
  <c r="P2388" i="5"/>
  <c r="Q2388" i="5"/>
  <c r="R2388" i="5"/>
  <c r="S2388" i="5"/>
  <c r="T2388" i="5"/>
  <c r="U2388" i="5"/>
  <c r="V2388" i="5"/>
  <c r="W2388" i="5"/>
  <c r="X2388" i="5"/>
  <c r="M2389" i="5"/>
  <c r="N2389" i="5"/>
  <c r="O2389" i="5"/>
  <c r="P2389" i="5"/>
  <c r="Q2389" i="5"/>
  <c r="R2389" i="5"/>
  <c r="S2389" i="5"/>
  <c r="T2389" i="5"/>
  <c r="U2389" i="5"/>
  <c r="V2389" i="5"/>
  <c r="W2389" i="5"/>
  <c r="X2389" i="5"/>
  <c r="M2390" i="5"/>
  <c r="N2390" i="5"/>
  <c r="O2390" i="5"/>
  <c r="P2390" i="5"/>
  <c r="Q2390" i="5"/>
  <c r="R2390" i="5"/>
  <c r="S2390" i="5"/>
  <c r="T2390" i="5"/>
  <c r="U2390" i="5"/>
  <c r="V2390" i="5"/>
  <c r="W2390" i="5"/>
  <c r="X2390" i="5"/>
  <c r="M2391" i="5"/>
  <c r="N2391" i="5"/>
  <c r="O2391" i="5"/>
  <c r="P2391" i="5"/>
  <c r="Q2391" i="5"/>
  <c r="R2391" i="5"/>
  <c r="S2391" i="5"/>
  <c r="T2391" i="5"/>
  <c r="U2391" i="5"/>
  <c r="V2391" i="5"/>
  <c r="W2391" i="5"/>
  <c r="X2391" i="5"/>
  <c r="M2392" i="5"/>
  <c r="N2392" i="5"/>
  <c r="O2392" i="5"/>
  <c r="P2392" i="5"/>
  <c r="Q2392" i="5"/>
  <c r="R2392" i="5"/>
  <c r="S2392" i="5"/>
  <c r="T2392" i="5"/>
  <c r="U2392" i="5"/>
  <c r="V2392" i="5"/>
  <c r="W2392" i="5"/>
  <c r="X2392" i="5"/>
  <c r="M2393" i="5"/>
  <c r="N2393" i="5"/>
  <c r="O2393" i="5"/>
  <c r="P2393" i="5"/>
  <c r="Q2393" i="5"/>
  <c r="R2393" i="5"/>
  <c r="S2393" i="5"/>
  <c r="T2393" i="5"/>
  <c r="U2393" i="5"/>
  <c r="V2393" i="5"/>
  <c r="W2393" i="5"/>
  <c r="X2393" i="5"/>
  <c r="M2394" i="5"/>
  <c r="N2394" i="5"/>
  <c r="O2394" i="5"/>
  <c r="P2394" i="5"/>
  <c r="Q2394" i="5"/>
  <c r="R2394" i="5"/>
  <c r="S2394" i="5"/>
  <c r="T2394" i="5"/>
  <c r="U2394" i="5"/>
  <c r="V2394" i="5"/>
  <c r="W2394" i="5"/>
  <c r="X2394" i="5"/>
  <c r="M2395" i="5"/>
  <c r="N2395" i="5"/>
  <c r="O2395" i="5"/>
  <c r="P2395" i="5"/>
  <c r="Q2395" i="5"/>
  <c r="R2395" i="5"/>
  <c r="S2395" i="5"/>
  <c r="T2395" i="5"/>
  <c r="U2395" i="5"/>
  <c r="V2395" i="5"/>
  <c r="W2395" i="5"/>
  <c r="X2395" i="5"/>
  <c r="M2396" i="5"/>
  <c r="N2396" i="5"/>
  <c r="O2396" i="5"/>
  <c r="P2396" i="5"/>
  <c r="Q2396" i="5"/>
  <c r="R2396" i="5"/>
  <c r="S2396" i="5"/>
  <c r="T2396" i="5"/>
  <c r="U2396" i="5"/>
  <c r="V2396" i="5"/>
  <c r="W2396" i="5"/>
  <c r="X2396" i="5"/>
  <c r="M2397" i="5"/>
  <c r="N2397" i="5"/>
  <c r="O2397" i="5"/>
  <c r="P2397" i="5"/>
  <c r="Q2397" i="5"/>
  <c r="R2397" i="5"/>
  <c r="S2397" i="5"/>
  <c r="T2397" i="5"/>
  <c r="U2397" i="5"/>
  <c r="V2397" i="5"/>
  <c r="W2397" i="5"/>
  <c r="X2397" i="5"/>
  <c r="M2398" i="5"/>
  <c r="N2398" i="5"/>
  <c r="O2398" i="5"/>
  <c r="P2398" i="5"/>
  <c r="Q2398" i="5"/>
  <c r="R2398" i="5"/>
  <c r="S2398" i="5"/>
  <c r="T2398" i="5"/>
  <c r="U2398" i="5"/>
  <c r="V2398" i="5"/>
  <c r="W2398" i="5"/>
  <c r="X2398" i="5"/>
  <c r="M2399" i="5"/>
  <c r="N2399" i="5"/>
  <c r="O2399" i="5"/>
  <c r="P2399" i="5"/>
  <c r="Q2399" i="5"/>
  <c r="R2399" i="5"/>
  <c r="S2399" i="5"/>
  <c r="T2399" i="5"/>
  <c r="U2399" i="5"/>
  <c r="V2399" i="5"/>
  <c r="W2399" i="5"/>
  <c r="X2399" i="5"/>
  <c r="M2400" i="5"/>
  <c r="N2400" i="5"/>
  <c r="O2400" i="5"/>
  <c r="P2400" i="5"/>
  <c r="Q2400" i="5"/>
  <c r="R2400" i="5"/>
  <c r="S2400" i="5"/>
  <c r="T2400" i="5"/>
  <c r="U2400" i="5"/>
  <c r="V2400" i="5"/>
  <c r="W2400" i="5"/>
  <c r="X2400" i="5"/>
  <c r="M2401" i="5"/>
  <c r="N2401" i="5"/>
  <c r="O2401" i="5"/>
  <c r="P2401" i="5"/>
  <c r="Q2401" i="5"/>
  <c r="R2401" i="5"/>
  <c r="S2401" i="5"/>
  <c r="T2401" i="5"/>
  <c r="U2401" i="5"/>
  <c r="V2401" i="5"/>
  <c r="W2401" i="5"/>
  <c r="X2401" i="5"/>
  <c r="M2402" i="5"/>
  <c r="N2402" i="5"/>
  <c r="O2402" i="5"/>
  <c r="P2402" i="5"/>
  <c r="Q2402" i="5"/>
  <c r="R2402" i="5"/>
  <c r="S2402" i="5"/>
  <c r="T2402" i="5"/>
  <c r="U2402" i="5"/>
  <c r="V2402" i="5"/>
  <c r="W2402" i="5"/>
  <c r="X2402" i="5"/>
  <c r="M2403" i="5"/>
  <c r="N2403" i="5"/>
  <c r="O2403" i="5"/>
  <c r="P2403" i="5"/>
  <c r="Q2403" i="5"/>
  <c r="R2403" i="5"/>
  <c r="S2403" i="5"/>
  <c r="T2403" i="5"/>
  <c r="U2403" i="5"/>
  <c r="V2403" i="5"/>
  <c r="W2403" i="5"/>
  <c r="X2403" i="5"/>
  <c r="M2404" i="5"/>
  <c r="N2404" i="5"/>
  <c r="O2404" i="5"/>
  <c r="P2404" i="5"/>
  <c r="Q2404" i="5"/>
  <c r="R2404" i="5"/>
  <c r="S2404" i="5"/>
  <c r="T2404" i="5"/>
  <c r="U2404" i="5"/>
  <c r="V2404" i="5"/>
  <c r="W2404" i="5"/>
  <c r="X2404" i="5"/>
  <c r="M2405" i="5"/>
  <c r="N2405" i="5"/>
  <c r="O2405" i="5"/>
  <c r="P2405" i="5"/>
  <c r="Q2405" i="5"/>
  <c r="R2405" i="5"/>
  <c r="S2405" i="5"/>
  <c r="T2405" i="5"/>
  <c r="U2405" i="5"/>
  <c r="V2405" i="5"/>
  <c r="W2405" i="5"/>
  <c r="X2405" i="5"/>
  <c r="M2406" i="5"/>
  <c r="N2406" i="5"/>
  <c r="O2406" i="5"/>
  <c r="P2406" i="5"/>
  <c r="Q2406" i="5"/>
  <c r="R2406" i="5"/>
  <c r="S2406" i="5"/>
  <c r="T2406" i="5"/>
  <c r="U2406" i="5"/>
  <c r="V2406" i="5"/>
  <c r="W2406" i="5"/>
  <c r="X2406" i="5"/>
  <c r="M2407" i="5"/>
  <c r="N2407" i="5"/>
  <c r="O2407" i="5"/>
  <c r="P2407" i="5"/>
  <c r="Q2407" i="5"/>
  <c r="R2407" i="5"/>
  <c r="S2407" i="5"/>
  <c r="T2407" i="5"/>
  <c r="U2407" i="5"/>
  <c r="V2407" i="5"/>
  <c r="W2407" i="5"/>
  <c r="X2407" i="5"/>
  <c r="M2408" i="5"/>
  <c r="N2408" i="5"/>
  <c r="O2408" i="5"/>
  <c r="P2408" i="5"/>
  <c r="Q2408" i="5"/>
  <c r="R2408" i="5"/>
  <c r="S2408" i="5"/>
  <c r="T2408" i="5"/>
  <c r="U2408" i="5"/>
  <c r="V2408" i="5"/>
  <c r="W2408" i="5"/>
  <c r="X2408" i="5"/>
  <c r="M2409" i="5"/>
  <c r="N2409" i="5"/>
  <c r="O2409" i="5"/>
  <c r="P2409" i="5"/>
  <c r="Q2409" i="5"/>
  <c r="R2409" i="5"/>
  <c r="S2409" i="5"/>
  <c r="T2409" i="5"/>
  <c r="U2409" i="5"/>
  <c r="V2409" i="5"/>
  <c r="W2409" i="5"/>
  <c r="X2409" i="5"/>
  <c r="M2410" i="5"/>
  <c r="N2410" i="5"/>
  <c r="O2410" i="5"/>
  <c r="P2410" i="5"/>
  <c r="Q2410" i="5"/>
  <c r="R2410" i="5"/>
  <c r="S2410" i="5"/>
  <c r="T2410" i="5"/>
  <c r="U2410" i="5"/>
  <c r="V2410" i="5"/>
  <c r="W2410" i="5"/>
  <c r="X2410" i="5"/>
  <c r="M2411" i="5"/>
  <c r="N2411" i="5"/>
  <c r="O2411" i="5"/>
  <c r="P2411" i="5"/>
  <c r="Q2411" i="5"/>
  <c r="R2411" i="5"/>
  <c r="S2411" i="5"/>
  <c r="T2411" i="5"/>
  <c r="U2411" i="5"/>
  <c r="V2411" i="5"/>
  <c r="W2411" i="5"/>
  <c r="X2411" i="5"/>
  <c r="M2412" i="5"/>
  <c r="N2412" i="5"/>
  <c r="O2412" i="5"/>
  <c r="P2412" i="5"/>
  <c r="Q2412" i="5"/>
  <c r="R2412" i="5"/>
  <c r="S2412" i="5"/>
  <c r="T2412" i="5"/>
  <c r="U2412" i="5"/>
  <c r="V2412" i="5"/>
  <c r="W2412" i="5"/>
  <c r="X2412" i="5"/>
  <c r="M2413" i="5"/>
  <c r="N2413" i="5"/>
  <c r="O2413" i="5"/>
  <c r="P2413" i="5"/>
  <c r="Q2413" i="5"/>
  <c r="R2413" i="5"/>
  <c r="S2413" i="5"/>
  <c r="T2413" i="5"/>
  <c r="U2413" i="5"/>
  <c r="V2413" i="5"/>
  <c r="W2413" i="5"/>
  <c r="X2413" i="5"/>
  <c r="M2414" i="5"/>
  <c r="N2414" i="5"/>
  <c r="O2414" i="5"/>
  <c r="P2414" i="5"/>
  <c r="Q2414" i="5"/>
  <c r="R2414" i="5"/>
  <c r="S2414" i="5"/>
  <c r="T2414" i="5"/>
  <c r="U2414" i="5"/>
  <c r="V2414" i="5"/>
  <c r="W2414" i="5"/>
  <c r="X2414" i="5"/>
  <c r="M2415" i="5"/>
  <c r="N2415" i="5"/>
  <c r="O2415" i="5"/>
  <c r="P2415" i="5"/>
  <c r="Q2415" i="5"/>
  <c r="R2415" i="5"/>
  <c r="S2415" i="5"/>
  <c r="T2415" i="5"/>
  <c r="U2415" i="5"/>
  <c r="V2415" i="5"/>
  <c r="W2415" i="5"/>
  <c r="X2415" i="5"/>
  <c r="M2416" i="5"/>
  <c r="N2416" i="5"/>
  <c r="O2416" i="5"/>
  <c r="P2416" i="5"/>
  <c r="Q2416" i="5"/>
  <c r="R2416" i="5"/>
  <c r="S2416" i="5"/>
  <c r="T2416" i="5"/>
  <c r="U2416" i="5"/>
  <c r="V2416" i="5"/>
  <c r="W2416" i="5"/>
  <c r="X2416" i="5"/>
  <c r="M2417" i="5"/>
  <c r="N2417" i="5"/>
  <c r="O2417" i="5"/>
  <c r="P2417" i="5"/>
  <c r="Q2417" i="5"/>
  <c r="R2417" i="5"/>
  <c r="S2417" i="5"/>
  <c r="T2417" i="5"/>
  <c r="U2417" i="5"/>
  <c r="V2417" i="5"/>
  <c r="W2417" i="5"/>
  <c r="X2417" i="5"/>
  <c r="M2418" i="5"/>
  <c r="N2418" i="5"/>
  <c r="O2418" i="5"/>
  <c r="P2418" i="5"/>
  <c r="Q2418" i="5"/>
  <c r="R2418" i="5"/>
  <c r="S2418" i="5"/>
  <c r="T2418" i="5"/>
  <c r="U2418" i="5"/>
  <c r="V2418" i="5"/>
  <c r="W2418" i="5"/>
  <c r="X2418" i="5"/>
  <c r="M2419" i="5"/>
  <c r="N2419" i="5"/>
  <c r="O2419" i="5"/>
  <c r="P2419" i="5"/>
  <c r="Q2419" i="5"/>
  <c r="R2419" i="5"/>
  <c r="S2419" i="5"/>
  <c r="T2419" i="5"/>
  <c r="U2419" i="5"/>
  <c r="V2419" i="5"/>
  <c r="W2419" i="5"/>
  <c r="X2419" i="5"/>
  <c r="M2420" i="5"/>
  <c r="N2420" i="5"/>
  <c r="O2420" i="5"/>
  <c r="P2420" i="5"/>
  <c r="Q2420" i="5"/>
  <c r="R2420" i="5"/>
  <c r="S2420" i="5"/>
  <c r="T2420" i="5"/>
  <c r="U2420" i="5"/>
  <c r="V2420" i="5"/>
  <c r="W2420" i="5"/>
  <c r="X2420" i="5"/>
  <c r="M2421" i="5"/>
  <c r="N2421" i="5"/>
  <c r="O2421" i="5"/>
  <c r="P2421" i="5"/>
  <c r="Q2421" i="5"/>
  <c r="R2421" i="5"/>
  <c r="S2421" i="5"/>
  <c r="T2421" i="5"/>
  <c r="U2421" i="5"/>
  <c r="V2421" i="5"/>
  <c r="W2421" i="5"/>
  <c r="X2421" i="5"/>
  <c r="M2422" i="5"/>
  <c r="N2422" i="5"/>
  <c r="O2422" i="5"/>
  <c r="P2422" i="5"/>
  <c r="Q2422" i="5"/>
  <c r="R2422" i="5"/>
  <c r="S2422" i="5"/>
  <c r="T2422" i="5"/>
  <c r="U2422" i="5"/>
  <c r="V2422" i="5"/>
  <c r="W2422" i="5"/>
  <c r="X2422" i="5"/>
  <c r="M2423" i="5"/>
  <c r="N2423" i="5"/>
  <c r="O2423" i="5"/>
  <c r="P2423" i="5"/>
  <c r="Q2423" i="5"/>
  <c r="R2423" i="5"/>
  <c r="S2423" i="5"/>
  <c r="T2423" i="5"/>
  <c r="U2423" i="5"/>
  <c r="V2423" i="5"/>
  <c r="W2423" i="5"/>
  <c r="X2423" i="5"/>
  <c r="M2424" i="5"/>
  <c r="N2424" i="5"/>
  <c r="O2424" i="5"/>
  <c r="P2424" i="5"/>
  <c r="Q2424" i="5"/>
  <c r="R2424" i="5"/>
  <c r="S2424" i="5"/>
  <c r="T2424" i="5"/>
  <c r="U2424" i="5"/>
  <c r="V2424" i="5"/>
  <c r="W2424" i="5"/>
  <c r="X2424" i="5"/>
  <c r="M2425" i="5"/>
  <c r="N2425" i="5"/>
  <c r="O2425" i="5"/>
  <c r="P2425" i="5"/>
  <c r="Q2425" i="5"/>
  <c r="R2425" i="5"/>
  <c r="S2425" i="5"/>
  <c r="T2425" i="5"/>
  <c r="U2425" i="5"/>
  <c r="V2425" i="5"/>
  <c r="W2425" i="5"/>
  <c r="X2425" i="5"/>
  <c r="M2426" i="5"/>
  <c r="N2426" i="5"/>
  <c r="O2426" i="5"/>
  <c r="P2426" i="5"/>
  <c r="Q2426" i="5"/>
  <c r="R2426" i="5"/>
  <c r="S2426" i="5"/>
  <c r="T2426" i="5"/>
  <c r="U2426" i="5"/>
  <c r="V2426" i="5"/>
  <c r="W2426" i="5"/>
  <c r="X2426" i="5"/>
  <c r="M2427" i="5"/>
  <c r="N2427" i="5"/>
  <c r="O2427" i="5"/>
  <c r="P2427" i="5"/>
  <c r="Q2427" i="5"/>
  <c r="R2427" i="5"/>
  <c r="S2427" i="5"/>
  <c r="T2427" i="5"/>
  <c r="U2427" i="5"/>
  <c r="V2427" i="5"/>
  <c r="W2427" i="5"/>
  <c r="X2427" i="5"/>
  <c r="M2428" i="5"/>
  <c r="N2428" i="5"/>
  <c r="O2428" i="5"/>
  <c r="P2428" i="5"/>
  <c r="Q2428" i="5"/>
  <c r="R2428" i="5"/>
  <c r="S2428" i="5"/>
  <c r="T2428" i="5"/>
  <c r="U2428" i="5"/>
  <c r="V2428" i="5"/>
  <c r="W2428" i="5"/>
  <c r="X2428" i="5"/>
  <c r="M2429" i="5"/>
  <c r="N2429" i="5"/>
  <c r="O2429" i="5"/>
  <c r="P2429" i="5"/>
  <c r="Q2429" i="5"/>
  <c r="R2429" i="5"/>
  <c r="S2429" i="5"/>
  <c r="T2429" i="5"/>
  <c r="U2429" i="5"/>
  <c r="V2429" i="5"/>
  <c r="W2429" i="5"/>
  <c r="X2429" i="5"/>
  <c r="M2430" i="5"/>
  <c r="N2430" i="5"/>
  <c r="O2430" i="5"/>
  <c r="P2430" i="5"/>
  <c r="Q2430" i="5"/>
  <c r="R2430" i="5"/>
  <c r="S2430" i="5"/>
  <c r="T2430" i="5"/>
  <c r="U2430" i="5"/>
  <c r="V2430" i="5"/>
  <c r="W2430" i="5"/>
  <c r="X2430" i="5"/>
  <c r="M2431" i="5"/>
  <c r="N2431" i="5"/>
  <c r="O2431" i="5"/>
  <c r="P2431" i="5"/>
  <c r="Q2431" i="5"/>
  <c r="R2431" i="5"/>
  <c r="S2431" i="5"/>
  <c r="T2431" i="5"/>
  <c r="U2431" i="5"/>
  <c r="V2431" i="5"/>
  <c r="W2431" i="5"/>
  <c r="X2431" i="5"/>
  <c r="M2432" i="5"/>
  <c r="N2432" i="5"/>
  <c r="O2432" i="5"/>
  <c r="P2432" i="5"/>
  <c r="Q2432" i="5"/>
  <c r="R2432" i="5"/>
  <c r="S2432" i="5"/>
  <c r="T2432" i="5"/>
  <c r="U2432" i="5"/>
  <c r="V2432" i="5"/>
  <c r="W2432" i="5"/>
  <c r="X2432" i="5"/>
  <c r="M2433" i="5"/>
  <c r="N2433" i="5"/>
  <c r="O2433" i="5"/>
  <c r="P2433" i="5"/>
  <c r="Q2433" i="5"/>
  <c r="R2433" i="5"/>
  <c r="S2433" i="5"/>
  <c r="T2433" i="5"/>
  <c r="U2433" i="5"/>
  <c r="V2433" i="5"/>
  <c r="W2433" i="5"/>
  <c r="X2433" i="5"/>
  <c r="M2434" i="5"/>
  <c r="N2434" i="5"/>
  <c r="O2434" i="5"/>
  <c r="P2434" i="5"/>
  <c r="Q2434" i="5"/>
  <c r="R2434" i="5"/>
  <c r="S2434" i="5"/>
  <c r="T2434" i="5"/>
  <c r="U2434" i="5"/>
  <c r="V2434" i="5"/>
  <c r="W2434" i="5"/>
  <c r="X2434" i="5"/>
  <c r="M2435" i="5"/>
  <c r="N2435" i="5"/>
  <c r="O2435" i="5"/>
  <c r="P2435" i="5"/>
  <c r="Q2435" i="5"/>
  <c r="R2435" i="5"/>
  <c r="S2435" i="5"/>
  <c r="T2435" i="5"/>
  <c r="U2435" i="5"/>
  <c r="V2435" i="5"/>
  <c r="W2435" i="5"/>
  <c r="X2435" i="5"/>
  <c r="M2436" i="5"/>
  <c r="N2436" i="5"/>
  <c r="O2436" i="5"/>
  <c r="P2436" i="5"/>
  <c r="Q2436" i="5"/>
  <c r="R2436" i="5"/>
  <c r="S2436" i="5"/>
  <c r="T2436" i="5"/>
  <c r="U2436" i="5"/>
  <c r="V2436" i="5"/>
  <c r="W2436" i="5"/>
  <c r="X2436" i="5"/>
  <c r="M2437" i="5"/>
  <c r="N2437" i="5"/>
  <c r="O2437" i="5"/>
  <c r="P2437" i="5"/>
  <c r="Q2437" i="5"/>
  <c r="R2437" i="5"/>
  <c r="S2437" i="5"/>
  <c r="T2437" i="5"/>
  <c r="U2437" i="5"/>
  <c r="V2437" i="5"/>
  <c r="W2437" i="5"/>
  <c r="X2437" i="5"/>
  <c r="M2438" i="5"/>
  <c r="N2438" i="5"/>
  <c r="O2438" i="5"/>
  <c r="P2438" i="5"/>
  <c r="Q2438" i="5"/>
  <c r="R2438" i="5"/>
  <c r="S2438" i="5"/>
  <c r="T2438" i="5"/>
  <c r="U2438" i="5"/>
  <c r="V2438" i="5"/>
  <c r="W2438" i="5"/>
  <c r="X2438" i="5"/>
  <c r="M2439" i="5"/>
  <c r="N2439" i="5"/>
  <c r="O2439" i="5"/>
  <c r="P2439" i="5"/>
  <c r="Q2439" i="5"/>
  <c r="R2439" i="5"/>
  <c r="S2439" i="5"/>
  <c r="T2439" i="5"/>
  <c r="U2439" i="5"/>
  <c r="V2439" i="5"/>
  <c r="W2439" i="5"/>
  <c r="X2439" i="5"/>
  <c r="M2440" i="5"/>
  <c r="N2440" i="5"/>
  <c r="O2440" i="5"/>
  <c r="P2440" i="5"/>
  <c r="Q2440" i="5"/>
  <c r="R2440" i="5"/>
  <c r="S2440" i="5"/>
  <c r="T2440" i="5"/>
  <c r="U2440" i="5"/>
  <c r="V2440" i="5"/>
  <c r="W2440" i="5"/>
  <c r="X2440" i="5"/>
  <c r="M2441" i="5"/>
  <c r="N2441" i="5"/>
  <c r="O2441" i="5"/>
  <c r="P2441" i="5"/>
  <c r="Q2441" i="5"/>
  <c r="R2441" i="5"/>
  <c r="S2441" i="5"/>
  <c r="T2441" i="5"/>
  <c r="U2441" i="5"/>
  <c r="V2441" i="5"/>
  <c r="W2441" i="5"/>
  <c r="X2441" i="5"/>
  <c r="M2442" i="5"/>
  <c r="N2442" i="5"/>
  <c r="O2442" i="5"/>
  <c r="P2442" i="5"/>
  <c r="Q2442" i="5"/>
  <c r="R2442" i="5"/>
  <c r="S2442" i="5"/>
  <c r="T2442" i="5"/>
  <c r="U2442" i="5"/>
  <c r="V2442" i="5"/>
  <c r="W2442" i="5"/>
  <c r="X2442" i="5"/>
  <c r="M2443" i="5"/>
  <c r="N2443" i="5"/>
  <c r="O2443" i="5"/>
  <c r="P2443" i="5"/>
  <c r="Q2443" i="5"/>
  <c r="R2443" i="5"/>
  <c r="S2443" i="5"/>
  <c r="T2443" i="5"/>
  <c r="U2443" i="5"/>
  <c r="V2443" i="5"/>
  <c r="W2443" i="5"/>
  <c r="X2443" i="5"/>
  <c r="M2444" i="5"/>
  <c r="N2444" i="5"/>
  <c r="O2444" i="5"/>
  <c r="P2444" i="5"/>
  <c r="Q2444" i="5"/>
  <c r="R2444" i="5"/>
  <c r="S2444" i="5"/>
  <c r="T2444" i="5"/>
  <c r="U2444" i="5"/>
  <c r="V2444" i="5"/>
  <c r="W2444" i="5"/>
  <c r="X2444" i="5"/>
  <c r="M2445" i="5"/>
  <c r="N2445" i="5"/>
  <c r="O2445" i="5"/>
  <c r="P2445" i="5"/>
  <c r="Q2445" i="5"/>
  <c r="R2445" i="5"/>
  <c r="S2445" i="5"/>
  <c r="T2445" i="5"/>
  <c r="U2445" i="5"/>
  <c r="V2445" i="5"/>
  <c r="W2445" i="5"/>
  <c r="X2445" i="5"/>
  <c r="M2446" i="5"/>
  <c r="N2446" i="5"/>
  <c r="O2446" i="5"/>
  <c r="P2446" i="5"/>
  <c r="Q2446" i="5"/>
  <c r="R2446" i="5"/>
  <c r="S2446" i="5"/>
  <c r="T2446" i="5"/>
  <c r="U2446" i="5"/>
  <c r="V2446" i="5"/>
  <c r="W2446" i="5"/>
  <c r="X2446" i="5"/>
  <c r="M2447" i="5"/>
  <c r="N2447" i="5"/>
  <c r="O2447" i="5"/>
  <c r="P2447" i="5"/>
  <c r="Q2447" i="5"/>
  <c r="R2447" i="5"/>
  <c r="S2447" i="5"/>
  <c r="T2447" i="5"/>
  <c r="U2447" i="5"/>
  <c r="V2447" i="5"/>
  <c r="W2447" i="5"/>
  <c r="X2447" i="5"/>
  <c r="M2448" i="5"/>
  <c r="N2448" i="5"/>
  <c r="O2448" i="5"/>
  <c r="P2448" i="5"/>
  <c r="Q2448" i="5"/>
  <c r="R2448" i="5"/>
  <c r="S2448" i="5"/>
  <c r="T2448" i="5"/>
  <c r="U2448" i="5"/>
  <c r="V2448" i="5"/>
  <c r="W2448" i="5"/>
  <c r="X2448" i="5"/>
  <c r="M2449" i="5"/>
  <c r="N2449" i="5"/>
  <c r="O2449" i="5"/>
  <c r="P2449" i="5"/>
  <c r="Q2449" i="5"/>
  <c r="R2449" i="5"/>
  <c r="S2449" i="5"/>
  <c r="T2449" i="5"/>
  <c r="U2449" i="5"/>
  <c r="V2449" i="5"/>
  <c r="W2449" i="5"/>
  <c r="X2449" i="5"/>
  <c r="M2450" i="5"/>
  <c r="N2450" i="5"/>
  <c r="O2450" i="5"/>
  <c r="P2450" i="5"/>
  <c r="Q2450" i="5"/>
  <c r="R2450" i="5"/>
  <c r="S2450" i="5"/>
  <c r="T2450" i="5"/>
  <c r="U2450" i="5"/>
  <c r="V2450" i="5"/>
  <c r="W2450" i="5"/>
  <c r="X2450" i="5"/>
  <c r="M2451" i="5"/>
  <c r="N2451" i="5"/>
  <c r="O2451" i="5"/>
  <c r="P2451" i="5"/>
  <c r="Q2451" i="5"/>
  <c r="R2451" i="5"/>
  <c r="S2451" i="5"/>
  <c r="T2451" i="5"/>
  <c r="U2451" i="5"/>
  <c r="V2451" i="5"/>
  <c r="W2451" i="5"/>
  <c r="X2451" i="5"/>
  <c r="M2452" i="5"/>
  <c r="N2452" i="5"/>
  <c r="O2452" i="5"/>
  <c r="P2452" i="5"/>
  <c r="Q2452" i="5"/>
  <c r="R2452" i="5"/>
  <c r="S2452" i="5"/>
  <c r="T2452" i="5"/>
  <c r="U2452" i="5"/>
  <c r="V2452" i="5"/>
  <c r="W2452" i="5"/>
  <c r="X2452" i="5"/>
  <c r="M2453" i="5"/>
  <c r="N2453" i="5"/>
  <c r="O2453" i="5"/>
  <c r="P2453" i="5"/>
  <c r="Q2453" i="5"/>
  <c r="R2453" i="5"/>
  <c r="S2453" i="5"/>
  <c r="T2453" i="5"/>
  <c r="U2453" i="5"/>
  <c r="V2453" i="5"/>
  <c r="W2453" i="5"/>
  <c r="X2453" i="5"/>
  <c r="M2454" i="5"/>
  <c r="N2454" i="5"/>
  <c r="O2454" i="5"/>
  <c r="P2454" i="5"/>
  <c r="Q2454" i="5"/>
  <c r="R2454" i="5"/>
  <c r="S2454" i="5"/>
  <c r="T2454" i="5"/>
  <c r="U2454" i="5"/>
  <c r="V2454" i="5"/>
  <c r="W2454" i="5"/>
  <c r="X2454" i="5"/>
  <c r="M2455" i="5"/>
  <c r="N2455" i="5"/>
  <c r="O2455" i="5"/>
  <c r="P2455" i="5"/>
  <c r="Q2455" i="5"/>
  <c r="R2455" i="5"/>
  <c r="S2455" i="5"/>
  <c r="T2455" i="5"/>
  <c r="U2455" i="5"/>
  <c r="V2455" i="5"/>
  <c r="W2455" i="5"/>
  <c r="X2455" i="5"/>
  <c r="M2456" i="5"/>
  <c r="N2456" i="5"/>
  <c r="O2456" i="5"/>
  <c r="P2456" i="5"/>
  <c r="Q2456" i="5"/>
  <c r="R2456" i="5"/>
  <c r="S2456" i="5"/>
  <c r="T2456" i="5"/>
  <c r="U2456" i="5"/>
  <c r="V2456" i="5"/>
  <c r="W2456" i="5"/>
  <c r="X2456" i="5"/>
  <c r="M2457" i="5"/>
  <c r="N2457" i="5"/>
  <c r="O2457" i="5"/>
  <c r="P2457" i="5"/>
  <c r="Q2457" i="5"/>
  <c r="R2457" i="5"/>
  <c r="S2457" i="5"/>
  <c r="T2457" i="5"/>
  <c r="U2457" i="5"/>
  <c r="V2457" i="5"/>
  <c r="W2457" i="5"/>
  <c r="X2457" i="5"/>
  <c r="M2458" i="5"/>
  <c r="N2458" i="5"/>
  <c r="O2458" i="5"/>
  <c r="P2458" i="5"/>
  <c r="Q2458" i="5"/>
  <c r="R2458" i="5"/>
  <c r="S2458" i="5"/>
  <c r="T2458" i="5"/>
  <c r="U2458" i="5"/>
  <c r="V2458" i="5"/>
  <c r="W2458" i="5"/>
  <c r="X2458" i="5"/>
  <c r="M2459" i="5"/>
  <c r="N2459" i="5"/>
  <c r="O2459" i="5"/>
  <c r="P2459" i="5"/>
  <c r="Q2459" i="5"/>
  <c r="R2459" i="5"/>
  <c r="S2459" i="5"/>
  <c r="T2459" i="5"/>
  <c r="U2459" i="5"/>
  <c r="V2459" i="5"/>
  <c r="W2459" i="5"/>
  <c r="X2459" i="5"/>
  <c r="M2460" i="5"/>
  <c r="N2460" i="5"/>
  <c r="O2460" i="5"/>
  <c r="P2460" i="5"/>
  <c r="Q2460" i="5"/>
  <c r="R2460" i="5"/>
  <c r="S2460" i="5"/>
  <c r="T2460" i="5"/>
  <c r="U2460" i="5"/>
  <c r="V2460" i="5"/>
  <c r="W2460" i="5"/>
  <c r="X2460" i="5"/>
  <c r="M2461" i="5"/>
  <c r="N2461" i="5"/>
  <c r="O2461" i="5"/>
  <c r="P2461" i="5"/>
  <c r="Q2461" i="5"/>
  <c r="R2461" i="5"/>
  <c r="S2461" i="5"/>
  <c r="T2461" i="5"/>
  <c r="U2461" i="5"/>
  <c r="V2461" i="5"/>
  <c r="W2461" i="5"/>
  <c r="X2461" i="5"/>
  <c r="M2462" i="5"/>
  <c r="N2462" i="5"/>
  <c r="O2462" i="5"/>
  <c r="P2462" i="5"/>
  <c r="Q2462" i="5"/>
  <c r="R2462" i="5"/>
  <c r="S2462" i="5"/>
  <c r="T2462" i="5"/>
  <c r="U2462" i="5"/>
  <c r="V2462" i="5"/>
  <c r="W2462" i="5"/>
  <c r="X2462" i="5"/>
  <c r="M2463" i="5"/>
  <c r="N2463" i="5"/>
  <c r="O2463" i="5"/>
  <c r="P2463" i="5"/>
  <c r="Q2463" i="5"/>
  <c r="R2463" i="5"/>
  <c r="S2463" i="5"/>
  <c r="T2463" i="5"/>
  <c r="U2463" i="5"/>
  <c r="V2463" i="5"/>
  <c r="W2463" i="5"/>
  <c r="X2463" i="5"/>
  <c r="M2464" i="5"/>
  <c r="N2464" i="5"/>
  <c r="O2464" i="5"/>
  <c r="P2464" i="5"/>
  <c r="Q2464" i="5"/>
  <c r="R2464" i="5"/>
  <c r="S2464" i="5"/>
  <c r="T2464" i="5"/>
  <c r="U2464" i="5"/>
  <c r="V2464" i="5"/>
  <c r="W2464" i="5"/>
  <c r="X2464" i="5"/>
  <c r="M2465" i="5"/>
  <c r="N2465" i="5"/>
  <c r="O2465" i="5"/>
  <c r="P2465" i="5"/>
  <c r="Q2465" i="5"/>
  <c r="R2465" i="5"/>
  <c r="S2465" i="5"/>
  <c r="T2465" i="5"/>
  <c r="U2465" i="5"/>
  <c r="V2465" i="5"/>
  <c r="W2465" i="5"/>
  <c r="X2465" i="5"/>
  <c r="M2466" i="5"/>
  <c r="N2466" i="5"/>
  <c r="O2466" i="5"/>
  <c r="P2466" i="5"/>
  <c r="Q2466" i="5"/>
  <c r="R2466" i="5"/>
  <c r="S2466" i="5"/>
  <c r="T2466" i="5"/>
  <c r="U2466" i="5"/>
  <c r="V2466" i="5"/>
  <c r="W2466" i="5"/>
  <c r="X2466" i="5"/>
  <c r="M2467" i="5"/>
  <c r="N2467" i="5"/>
  <c r="O2467" i="5"/>
  <c r="P2467" i="5"/>
  <c r="Q2467" i="5"/>
  <c r="R2467" i="5"/>
  <c r="S2467" i="5"/>
  <c r="T2467" i="5"/>
  <c r="U2467" i="5"/>
  <c r="V2467" i="5"/>
  <c r="W2467" i="5"/>
  <c r="X2467" i="5"/>
  <c r="M2468" i="5"/>
  <c r="N2468" i="5"/>
  <c r="O2468" i="5"/>
  <c r="P2468" i="5"/>
  <c r="Q2468" i="5"/>
  <c r="R2468" i="5"/>
  <c r="S2468" i="5"/>
  <c r="T2468" i="5"/>
  <c r="U2468" i="5"/>
  <c r="V2468" i="5"/>
  <c r="W2468" i="5"/>
  <c r="X2468" i="5"/>
  <c r="M2469" i="5"/>
  <c r="N2469" i="5"/>
  <c r="O2469" i="5"/>
  <c r="P2469" i="5"/>
  <c r="Q2469" i="5"/>
  <c r="R2469" i="5"/>
  <c r="S2469" i="5"/>
  <c r="T2469" i="5"/>
  <c r="U2469" i="5"/>
  <c r="V2469" i="5"/>
  <c r="W2469" i="5"/>
  <c r="X2469" i="5"/>
  <c r="M2470" i="5"/>
  <c r="N2470" i="5"/>
  <c r="O2470" i="5"/>
  <c r="P2470" i="5"/>
  <c r="Q2470" i="5"/>
  <c r="R2470" i="5"/>
  <c r="S2470" i="5"/>
  <c r="T2470" i="5"/>
  <c r="U2470" i="5"/>
  <c r="V2470" i="5"/>
  <c r="W2470" i="5"/>
  <c r="X2470" i="5"/>
  <c r="M2471" i="5"/>
  <c r="N2471" i="5"/>
  <c r="O2471" i="5"/>
  <c r="P2471" i="5"/>
  <c r="Q2471" i="5"/>
  <c r="R2471" i="5"/>
  <c r="S2471" i="5"/>
  <c r="T2471" i="5"/>
  <c r="U2471" i="5"/>
  <c r="V2471" i="5"/>
  <c r="W2471" i="5"/>
  <c r="X2471" i="5"/>
  <c r="M2472" i="5"/>
  <c r="N2472" i="5"/>
  <c r="O2472" i="5"/>
  <c r="P2472" i="5"/>
  <c r="Q2472" i="5"/>
  <c r="R2472" i="5"/>
  <c r="S2472" i="5"/>
  <c r="T2472" i="5"/>
  <c r="U2472" i="5"/>
  <c r="V2472" i="5"/>
  <c r="W2472" i="5"/>
  <c r="X2472" i="5"/>
  <c r="M2473" i="5"/>
  <c r="N2473" i="5"/>
  <c r="O2473" i="5"/>
  <c r="P2473" i="5"/>
  <c r="Q2473" i="5"/>
  <c r="R2473" i="5"/>
  <c r="S2473" i="5"/>
  <c r="T2473" i="5"/>
  <c r="U2473" i="5"/>
  <c r="V2473" i="5"/>
  <c r="W2473" i="5"/>
  <c r="X2473" i="5"/>
  <c r="M2474" i="5"/>
  <c r="N2474" i="5"/>
  <c r="O2474" i="5"/>
  <c r="P2474" i="5"/>
  <c r="Q2474" i="5"/>
  <c r="R2474" i="5"/>
  <c r="S2474" i="5"/>
  <c r="T2474" i="5"/>
  <c r="U2474" i="5"/>
  <c r="V2474" i="5"/>
  <c r="W2474" i="5"/>
  <c r="X2474" i="5"/>
  <c r="M2475" i="5"/>
  <c r="N2475" i="5"/>
  <c r="O2475" i="5"/>
  <c r="P2475" i="5"/>
  <c r="Q2475" i="5"/>
  <c r="R2475" i="5"/>
  <c r="S2475" i="5"/>
  <c r="T2475" i="5"/>
  <c r="U2475" i="5"/>
  <c r="V2475" i="5"/>
  <c r="W2475" i="5"/>
  <c r="X2475" i="5"/>
  <c r="M2476" i="5"/>
  <c r="N2476" i="5"/>
  <c r="O2476" i="5"/>
  <c r="P2476" i="5"/>
  <c r="Q2476" i="5"/>
  <c r="R2476" i="5"/>
  <c r="S2476" i="5"/>
  <c r="T2476" i="5"/>
  <c r="U2476" i="5"/>
  <c r="V2476" i="5"/>
  <c r="W2476" i="5"/>
  <c r="X2476" i="5"/>
  <c r="M2477" i="5"/>
  <c r="N2477" i="5"/>
  <c r="O2477" i="5"/>
  <c r="P2477" i="5"/>
  <c r="Q2477" i="5"/>
  <c r="R2477" i="5"/>
  <c r="S2477" i="5"/>
  <c r="T2477" i="5"/>
  <c r="U2477" i="5"/>
  <c r="V2477" i="5"/>
  <c r="W2477" i="5"/>
  <c r="X2477" i="5"/>
  <c r="M2478" i="5"/>
  <c r="N2478" i="5"/>
  <c r="O2478" i="5"/>
  <c r="P2478" i="5"/>
  <c r="Q2478" i="5"/>
  <c r="R2478" i="5"/>
  <c r="S2478" i="5"/>
  <c r="T2478" i="5"/>
  <c r="U2478" i="5"/>
  <c r="V2478" i="5"/>
  <c r="W2478" i="5"/>
  <c r="X2478" i="5"/>
  <c r="M2479" i="5"/>
  <c r="N2479" i="5"/>
  <c r="O2479" i="5"/>
  <c r="P2479" i="5"/>
  <c r="Q2479" i="5"/>
  <c r="R2479" i="5"/>
  <c r="S2479" i="5"/>
  <c r="T2479" i="5"/>
  <c r="U2479" i="5"/>
  <c r="V2479" i="5"/>
  <c r="W2479" i="5"/>
  <c r="X2479" i="5"/>
  <c r="M2480" i="5"/>
  <c r="N2480" i="5"/>
  <c r="O2480" i="5"/>
  <c r="P2480" i="5"/>
  <c r="Q2480" i="5"/>
  <c r="R2480" i="5"/>
  <c r="S2480" i="5"/>
  <c r="T2480" i="5"/>
  <c r="U2480" i="5"/>
  <c r="V2480" i="5"/>
  <c r="W2480" i="5"/>
  <c r="X2480" i="5"/>
  <c r="M2481" i="5"/>
  <c r="N2481" i="5"/>
  <c r="O2481" i="5"/>
  <c r="P2481" i="5"/>
  <c r="Q2481" i="5"/>
  <c r="R2481" i="5"/>
  <c r="S2481" i="5"/>
  <c r="T2481" i="5"/>
  <c r="U2481" i="5"/>
  <c r="V2481" i="5"/>
  <c r="W2481" i="5"/>
  <c r="X2481" i="5"/>
  <c r="M2482" i="5"/>
  <c r="N2482" i="5"/>
  <c r="O2482" i="5"/>
  <c r="P2482" i="5"/>
  <c r="Q2482" i="5"/>
  <c r="R2482" i="5"/>
  <c r="S2482" i="5"/>
  <c r="T2482" i="5"/>
  <c r="U2482" i="5"/>
  <c r="V2482" i="5"/>
  <c r="W2482" i="5"/>
  <c r="X2482" i="5"/>
  <c r="M2483" i="5"/>
  <c r="N2483" i="5"/>
  <c r="O2483" i="5"/>
  <c r="P2483" i="5"/>
  <c r="Q2483" i="5"/>
  <c r="R2483" i="5"/>
  <c r="S2483" i="5"/>
  <c r="T2483" i="5"/>
  <c r="U2483" i="5"/>
  <c r="V2483" i="5"/>
  <c r="W2483" i="5"/>
  <c r="X2483" i="5"/>
  <c r="M2484" i="5"/>
  <c r="N2484" i="5"/>
  <c r="O2484" i="5"/>
  <c r="P2484" i="5"/>
  <c r="Q2484" i="5"/>
  <c r="R2484" i="5"/>
  <c r="S2484" i="5"/>
  <c r="T2484" i="5"/>
  <c r="U2484" i="5"/>
  <c r="V2484" i="5"/>
  <c r="W2484" i="5"/>
  <c r="X2484" i="5"/>
  <c r="M2485" i="5"/>
  <c r="N2485" i="5"/>
  <c r="O2485" i="5"/>
  <c r="P2485" i="5"/>
  <c r="Q2485" i="5"/>
  <c r="R2485" i="5"/>
  <c r="S2485" i="5"/>
  <c r="T2485" i="5"/>
  <c r="U2485" i="5"/>
  <c r="V2485" i="5"/>
  <c r="W2485" i="5"/>
  <c r="X2485" i="5"/>
  <c r="M2486" i="5"/>
  <c r="N2486" i="5"/>
  <c r="O2486" i="5"/>
  <c r="P2486" i="5"/>
  <c r="Q2486" i="5"/>
  <c r="R2486" i="5"/>
  <c r="S2486" i="5"/>
  <c r="T2486" i="5"/>
  <c r="U2486" i="5"/>
  <c r="V2486" i="5"/>
  <c r="W2486" i="5"/>
  <c r="X2486" i="5"/>
  <c r="M2487" i="5"/>
  <c r="N2487" i="5"/>
  <c r="O2487" i="5"/>
  <c r="P2487" i="5"/>
  <c r="Q2487" i="5"/>
  <c r="R2487" i="5"/>
  <c r="S2487" i="5"/>
  <c r="T2487" i="5"/>
  <c r="U2487" i="5"/>
  <c r="V2487" i="5"/>
  <c r="W2487" i="5"/>
  <c r="X2487" i="5"/>
  <c r="M2488" i="5"/>
  <c r="N2488" i="5"/>
  <c r="O2488" i="5"/>
  <c r="P2488" i="5"/>
  <c r="Q2488" i="5"/>
  <c r="R2488" i="5"/>
  <c r="S2488" i="5"/>
  <c r="T2488" i="5"/>
  <c r="U2488" i="5"/>
  <c r="V2488" i="5"/>
  <c r="W2488" i="5"/>
  <c r="X2488" i="5"/>
  <c r="M2489" i="5"/>
  <c r="N2489" i="5"/>
  <c r="O2489" i="5"/>
  <c r="P2489" i="5"/>
  <c r="Q2489" i="5"/>
  <c r="R2489" i="5"/>
  <c r="S2489" i="5"/>
  <c r="T2489" i="5"/>
  <c r="U2489" i="5"/>
  <c r="V2489" i="5"/>
  <c r="W2489" i="5"/>
  <c r="X2489" i="5"/>
  <c r="M2490" i="5"/>
  <c r="N2490" i="5"/>
  <c r="O2490" i="5"/>
  <c r="P2490" i="5"/>
  <c r="Q2490" i="5"/>
  <c r="R2490" i="5"/>
  <c r="S2490" i="5"/>
  <c r="T2490" i="5"/>
  <c r="U2490" i="5"/>
  <c r="V2490" i="5"/>
  <c r="W2490" i="5"/>
  <c r="X2490" i="5"/>
  <c r="M2491" i="5"/>
  <c r="N2491" i="5"/>
  <c r="O2491" i="5"/>
  <c r="P2491" i="5"/>
  <c r="Q2491" i="5"/>
  <c r="R2491" i="5"/>
  <c r="S2491" i="5"/>
  <c r="T2491" i="5"/>
  <c r="U2491" i="5"/>
  <c r="V2491" i="5"/>
  <c r="W2491" i="5"/>
  <c r="X2491" i="5"/>
  <c r="M2492" i="5"/>
  <c r="N2492" i="5"/>
  <c r="O2492" i="5"/>
  <c r="P2492" i="5"/>
  <c r="Q2492" i="5"/>
  <c r="R2492" i="5"/>
  <c r="S2492" i="5"/>
  <c r="T2492" i="5"/>
  <c r="U2492" i="5"/>
  <c r="V2492" i="5"/>
  <c r="W2492" i="5"/>
  <c r="X2492" i="5"/>
  <c r="M2493" i="5"/>
  <c r="N2493" i="5"/>
  <c r="O2493" i="5"/>
  <c r="P2493" i="5"/>
  <c r="Q2493" i="5"/>
  <c r="R2493" i="5"/>
  <c r="S2493" i="5"/>
  <c r="T2493" i="5"/>
  <c r="U2493" i="5"/>
  <c r="V2493" i="5"/>
  <c r="W2493" i="5"/>
  <c r="X2493" i="5"/>
  <c r="M2494" i="5"/>
  <c r="N2494" i="5"/>
  <c r="O2494" i="5"/>
  <c r="P2494" i="5"/>
  <c r="Q2494" i="5"/>
  <c r="R2494" i="5"/>
  <c r="S2494" i="5"/>
  <c r="T2494" i="5"/>
  <c r="U2494" i="5"/>
  <c r="V2494" i="5"/>
  <c r="W2494" i="5"/>
  <c r="X2494" i="5"/>
  <c r="M2495" i="5"/>
  <c r="N2495" i="5"/>
  <c r="O2495" i="5"/>
  <c r="P2495" i="5"/>
  <c r="Q2495" i="5"/>
  <c r="R2495" i="5"/>
  <c r="S2495" i="5"/>
  <c r="T2495" i="5"/>
  <c r="U2495" i="5"/>
  <c r="V2495" i="5"/>
  <c r="W2495" i="5"/>
  <c r="X2495" i="5"/>
  <c r="M2496" i="5"/>
  <c r="N2496" i="5"/>
  <c r="O2496" i="5"/>
  <c r="P2496" i="5"/>
  <c r="Q2496" i="5"/>
  <c r="R2496" i="5"/>
  <c r="S2496" i="5"/>
  <c r="T2496" i="5"/>
  <c r="U2496" i="5"/>
  <c r="V2496" i="5"/>
  <c r="W2496" i="5"/>
  <c r="X2496" i="5"/>
  <c r="M2497" i="5"/>
  <c r="N2497" i="5"/>
  <c r="O2497" i="5"/>
  <c r="P2497" i="5"/>
  <c r="Q2497" i="5"/>
  <c r="R2497" i="5"/>
  <c r="S2497" i="5"/>
  <c r="T2497" i="5"/>
  <c r="U2497" i="5"/>
  <c r="V2497" i="5"/>
  <c r="W2497" i="5"/>
  <c r="X2497" i="5"/>
  <c r="M2498" i="5"/>
  <c r="N2498" i="5"/>
  <c r="O2498" i="5"/>
  <c r="P2498" i="5"/>
  <c r="Q2498" i="5"/>
  <c r="R2498" i="5"/>
  <c r="S2498" i="5"/>
  <c r="T2498" i="5"/>
  <c r="U2498" i="5"/>
  <c r="V2498" i="5"/>
  <c r="W2498" i="5"/>
  <c r="X2498" i="5"/>
  <c r="M2499" i="5"/>
  <c r="N2499" i="5"/>
  <c r="O2499" i="5"/>
  <c r="P2499" i="5"/>
  <c r="Q2499" i="5"/>
  <c r="R2499" i="5"/>
  <c r="S2499" i="5"/>
  <c r="T2499" i="5"/>
  <c r="U2499" i="5"/>
  <c r="V2499" i="5"/>
  <c r="W2499" i="5"/>
  <c r="X2499" i="5"/>
  <c r="M2500" i="5"/>
  <c r="N2500" i="5"/>
  <c r="O2500" i="5"/>
  <c r="P2500" i="5"/>
  <c r="Q2500" i="5"/>
  <c r="R2500" i="5"/>
  <c r="S2500" i="5"/>
  <c r="T2500" i="5"/>
  <c r="U2500" i="5"/>
  <c r="V2500" i="5"/>
  <c r="W2500" i="5"/>
  <c r="X2500" i="5"/>
  <c r="M2501" i="5"/>
  <c r="N2501" i="5"/>
  <c r="O2501" i="5"/>
  <c r="P2501" i="5"/>
  <c r="Q2501" i="5"/>
  <c r="R2501" i="5"/>
  <c r="S2501" i="5"/>
  <c r="T2501" i="5"/>
  <c r="U2501" i="5"/>
  <c r="V2501" i="5"/>
  <c r="W2501" i="5"/>
  <c r="X2501" i="5"/>
  <c r="M2502" i="5"/>
  <c r="N2502" i="5"/>
  <c r="O2502" i="5"/>
  <c r="P2502" i="5"/>
  <c r="Q2502" i="5"/>
  <c r="R2502" i="5"/>
  <c r="S2502" i="5"/>
  <c r="T2502" i="5"/>
  <c r="U2502" i="5"/>
  <c r="V2502" i="5"/>
  <c r="W2502" i="5"/>
  <c r="X2502" i="5"/>
  <c r="M2503" i="5"/>
  <c r="N2503" i="5"/>
  <c r="O2503" i="5"/>
  <c r="P2503" i="5"/>
  <c r="Q2503" i="5"/>
  <c r="R2503" i="5"/>
  <c r="S2503" i="5"/>
  <c r="T2503" i="5"/>
  <c r="U2503" i="5"/>
  <c r="V2503" i="5"/>
  <c r="W2503" i="5"/>
  <c r="X2503" i="5"/>
  <c r="M2504" i="5"/>
  <c r="N2504" i="5"/>
  <c r="O2504" i="5"/>
  <c r="P2504" i="5"/>
  <c r="Q2504" i="5"/>
  <c r="R2504" i="5"/>
  <c r="S2504" i="5"/>
  <c r="T2504" i="5"/>
  <c r="U2504" i="5"/>
  <c r="V2504" i="5"/>
  <c r="W2504" i="5"/>
  <c r="X2504" i="5"/>
  <c r="M2505" i="5"/>
  <c r="N2505" i="5"/>
  <c r="O2505" i="5"/>
  <c r="P2505" i="5"/>
  <c r="Q2505" i="5"/>
  <c r="R2505" i="5"/>
  <c r="S2505" i="5"/>
  <c r="T2505" i="5"/>
  <c r="U2505" i="5"/>
  <c r="V2505" i="5"/>
  <c r="W2505" i="5"/>
  <c r="X2505" i="5"/>
  <c r="M2506" i="5"/>
  <c r="N2506" i="5"/>
  <c r="O2506" i="5"/>
  <c r="P2506" i="5"/>
  <c r="Q2506" i="5"/>
  <c r="R2506" i="5"/>
  <c r="S2506" i="5"/>
  <c r="T2506" i="5"/>
  <c r="U2506" i="5"/>
  <c r="V2506" i="5"/>
  <c r="W2506" i="5"/>
  <c r="X2506" i="5"/>
  <c r="M2507" i="5"/>
  <c r="N2507" i="5"/>
  <c r="O2507" i="5"/>
  <c r="P2507" i="5"/>
  <c r="Q2507" i="5"/>
  <c r="R2507" i="5"/>
  <c r="S2507" i="5"/>
  <c r="T2507" i="5"/>
  <c r="U2507" i="5"/>
  <c r="V2507" i="5"/>
  <c r="W2507" i="5"/>
  <c r="X2507" i="5"/>
  <c r="M2508" i="5"/>
  <c r="N2508" i="5"/>
  <c r="O2508" i="5"/>
  <c r="P2508" i="5"/>
  <c r="Q2508" i="5"/>
  <c r="R2508" i="5"/>
  <c r="S2508" i="5"/>
  <c r="T2508" i="5"/>
  <c r="U2508" i="5"/>
  <c r="V2508" i="5"/>
  <c r="W2508" i="5"/>
  <c r="X2508" i="5"/>
  <c r="M2509" i="5"/>
  <c r="N2509" i="5"/>
  <c r="O2509" i="5"/>
  <c r="P2509" i="5"/>
  <c r="Q2509" i="5"/>
  <c r="R2509" i="5"/>
  <c r="S2509" i="5"/>
  <c r="T2509" i="5"/>
  <c r="U2509" i="5"/>
  <c r="V2509" i="5"/>
  <c r="W2509" i="5"/>
  <c r="X2509" i="5"/>
  <c r="M2510" i="5"/>
  <c r="N2510" i="5"/>
  <c r="O2510" i="5"/>
  <c r="P2510" i="5"/>
  <c r="Q2510" i="5"/>
  <c r="R2510" i="5"/>
  <c r="S2510" i="5"/>
  <c r="T2510" i="5"/>
  <c r="U2510" i="5"/>
  <c r="V2510" i="5"/>
  <c r="W2510" i="5"/>
  <c r="X2510" i="5"/>
  <c r="M2511" i="5"/>
  <c r="N2511" i="5"/>
  <c r="O2511" i="5"/>
  <c r="P2511" i="5"/>
  <c r="Q2511" i="5"/>
  <c r="R2511" i="5"/>
  <c r="S2511" i="5"/>
  <c r="T2511" i="5"/>
  <c r="U2511" i="5"/>
  <c r="V2511" i="5"/>
  <c r="W2511" i="5"/>
  <c r="X2511" i="5"/>
  <c r="M2512" i="5"/>
  <c r="N2512" i="5"/>
  <c r="O2512" i="5"/>
  <c r="P2512" i="5"/>
  <c r="Q2512" i="5"/>
  <c r="R2512" i="5"/>
  <c r="S2512" i="5"/>
  <c r="T2512" i="5"/>
  <c r="U2512" i="5"/>
  <c r="V2512" i="5"/>
  <c r="W2512" i="5"/>
  <c r="X2512" i="5"/>
  <c r="M2513" i="5"/>
  <c r="N2513" i="5"/>
  <c r="O2513" i="5"/>
  <c r="P2513" i="5"/>
  <c r="Q2513" i="5"/>
  <c r="R2513" i="5"/>
  <c r="S2513" i="5"/>
  <c r="T2513" i="5"/>
  <c r="U2513" i="5"/>
  <c r="V2513" i="5"/>
  <c r="W2513" i="5"/>
  <c r="X2513" i="5"/>
  <c r="M2514" i="5"/>
  <c r="N2514" i="5"/>
  <c r="O2514" i="5"/>
  <c r="P2514" i="5"/>
  <c r="Q2514" i="5"/>
  <c r="R2514" i="5"/>
  <c r="S2514" i="5"/>
  <c r="T2514" i="5"/>
  <c r="U2514" i="5"/>
  <c r="V2514" i="5"/>
  <c r="W2514" i="5"/>
  <c r="X2514" i="5"/>
  <c r="M2515" i="5"/>
  <c r="N2515" i="5"/>
  <c r="O2515" i="5"/>
  <c r="P2515" i="5"/>
  <c r="Q2515" i="5"/>
  <c r="R2515" i="5"/>
  <c r="S2515" i="5"/>
  <c r="T2515" i="5"/>
  <c r="U2515" i="5"/>
  <c r="V2515" i="5"/>
  <c r="W2515" i="5"/>
  <c r="X2515" i="5"/>
  <c r="M2516" i="5"/>
  <c r="N2516" i="5"/>
  <c r="O2516" i="5"/>
  <c r="P2516" i="5"/>
  <c r="Q2516" i="5"/>
  <c r="R2516" i="5"/>
  <c r="S2516" i="5"/>
  <c r="T2516" i="5"/>
  <c r="U2516" i="5"/>
  <c r="V2516" i="5"/>
  <c r="W2516" i="5"/>
  <c r="X2516" i="5"/>
  <c r="M2517" i="5"/>
  <c r="N2517" i="5"/>
  <c r="O2517" i="5"/>
  <c r="P2517" i="5"/>
  <c r="Q2517" i="5"/>
  <c r="R2517" i="5"/>
  <c r="S2517" i="5"/>
  <c r="T2517" i="5"/>
  <c r="U2517" i="5"/>
  <c r="V2517" i="5"/>
  <c r="W2517" i="5"/>
  <c r="X2517" i="5"/>
  <c r="M2518" i="5"/>
  <c r="N2518" i="5"/>
  <c r="O2518" i="5"/>
  <c r="P2518" i="5"/>
  <c r="Q2518" i="5"/>
  <c r="R2518" i="5"/>
  <c r="S2518" i="5"/>
  <c r="T2518" i="5"/>
  <c r="U2518" i="5"/>
  <c r="V2518" i="5"/>
  <c r="W2518" i="5"/>
  <c r="X2518" i="5"/>
  <c r="M2519" i="5"/>
  <c r="N2519" i="5"/>
  <c r="O2519" i="5"/>
  <c r="P2519" i="5"/>
  <c r="Q2519" i="5"/>
  <c r="R2519" i="5"/>
  <c r="S2519" i="5"/>
  <c r="T2519" i="5"/>
  <c r="U2519" i="5"/>
  <c r="V2519" i="5"/>
  <c r="W2519" i="5"/>
  <c r="X2519" i="5"/>
  <c r="M2520" i="5"/>
  <c r="N2520" i="5"/>
  <c r="O2520" i="5"/>
  <c r="P2520" i="5"/>
  <c r="Q2520" i="5"/>
  <c r="R2520" i="5"/>
  <c r="S2520" i="5"/>
  <c r="T2520" i="5"/>
  <c r="U2520" i="5"/>
  <c r="V2520" i="5"/>
  <c r="W2520" i="5"/>
  <c r="X2520" i="5"/>
  <c r="M2521" i="5"/>
  <c r="N2521" i="5"/>
  <c r="O2521" i="5"/>
  <c r="P2521" i="5"/>
  <c r="Q2521" i="5"/>
  <c r="R2521" i="5"/>
  <c r="S2521" i="5"/>
  <c r="T2521" i="5"/>
  <c r="U2521" i="5"/>
  <c r="V2521" i="5"/>
  <c r="W2521" i="5"/>
  <c r="X2521" i="5"/>
  <c r="M2522" i="5"/>
  <c r="N2522" i="5"/>
  <c r="O2522" i="5"/>
  <c r="P2522" i="5"/>
  <c r="Q2522" i="5"/>
  <c r="R2522" i="5"/>
  <c r="S2522" i="5"/>
  <c r="T2522" i="5"/>
  <c r="U2522" i="5"/>
  <c r="V2522" i="5"/>
  <c r="W2522" i="5"/>
  <c r="X2522" i="5"/>
  <c r="M2523" i="5"/>
  <c r="N2523" i="5"/>
  <c r="O2523" i="5"/>
  <c r="P2523" i="5"/>
  <c r="Q2523" i="5"/>
  <c r="R2523" i="5"/>
  <c r="S2523" i="5"/>
  <c r="T2523" i="5"/>
  <c r="U2523" i="5"/>
  <c r="V2523" i="5"/>
  <c r="W2523" i="5"/>
  <c r="X2523" i="5"/>
  <c r="M2524" i="5"/>
  <c r="N2524" i="5"/>
  <c r="O2524" i="5"/>
  <c r="P2524" i="5"/>
  <c r="Q2524" i="5"/>
  <c r="R2524" i="5"/>
  <c r="S2524" i="5"/>
  <c r="T2524" i="5"/>
  <c r="U2524" i="5"/>
  <c r="V2524" i="5"/>
  <c r="W2524" i="5"/>
  <c r="X2524" i="5"/>
  <c r="M2525" i="5"/>
  <c r="N2525" i="5"/>
  <c r="O2525" i="5"/>
  <c r="P2525" i="5"/>
  <c r="Q2525" i="5"/>
  <c r="R2525" i="5"/>
  <c r="S2525" i="5"/>
  <c r="T2525" i="5"/>
  <c r="U2525" i="5"/>
  <c r="V2525" i="5"/>
  <c r="W2525" i="5"/>
  <c r="X2525" i="5"/>
  <c r="M2526" i="5"/>
  <c r="N2526" i="5"/>
  <c r="O2526" i="5"/>
  <c r="P2526" i="5"/>
  <c r="Q2526" i="5"/>
  <c r="R2526" i="5"/>
  <c r="S2526" i="5"/>
  <c r="T2526" i="5"/>
  <c r="U2526" i="5"/>
  <c r="V2526" i="5"/>
  <c r="W2526" i="5"/>
  <c r="X2526" i="5"/>
  <c r="M2527" i="5"/>
  <c r="N2527" i="5"/>
  <c r="O2527" i="5"/>
  <c r="P2527" i="5"/>
  <c r="Q2527" i="5"/>
  <c r="R2527" i="5"/>
  <c r="S2527" i="5"/>
  <c r="T2527" i="5"/>
  <c r="U2527" i="5"/>
  <c r="V2527" i="5"/>
  <c r="W2527" i="5"/>
  <c r="X2527" i="5"/>
  <c r="M2528" i="5"/>
  <c r="N2528" i="5"/>
  <c r="O2528" i="5"/>
  <c r="P2528" i="5"/>
  <c r="Q2528" i="5"/>
  <c r="R2528" i="5"/>
  <c r="S2528" i="5"/>
  <c r="T2528" i="5"/>
  <c r="U2528" i="5"/>
  <c r="V2528" i="5"/>
  <c r="W2528" i="5"/>
  <c r="X2528" i="5"/>
  <c r="M2529" i="5"/>
  <c r="N2529" i="5"/>
  <c r="O2529" i="5"/>
  <c r="P2529" i="5"/>
  <c r="Q2529" i="5"/>
  <c r="R2529" i="5"/>
  <c r="S2529" i="5"/>
  <c r="T2529" i="5"/>
  <c r="U2529" i="5"/>
  <c r="V2529" i="5"/>
  <c r="W2529" i="5"/>
  <c r="X2529" i="5"/>
  <c r="M2530" i="5"/>
  <c r="N2530" i="5"/>
  <c r="O2530" i="5"/>
  <c r="P2530" i="5"/>
  <c r="Q2530" i="5"/>
  <c r="R2530" i="5"/>
  <c r="S2530" i="5"/>
  <c r="T2530" i="5"/>
  <c r="U2530" i="5"/>
  <c r="V2530" i="5"/>
  <c r="W2530" i="5"/>
  <c r="X2530" i="5"/>
  <c r="M2531" i="5"/>
  <c r="N2531" i="5"/>
  <c r="O2531" i="5"/>
  <c r="P2531" i="5"/>
  <c r="Q2531" i="5"/>
  <c r="R2531" i="5"/>
  <c r="S2531" i="5"/>
  <c r="T2531" i="5"/>
  <c r="U2531" i="5"/>
  <c r="V2531" i="5"/>
  <c r="W2531" i="5"/>
  <c r="X2531" i="5"/>
  <c r="M2532" i="5"/>
  <c r="N2532" i="5"/>
  <c r="O2532" i="5"/>
  <c r="P2532" i="5"/>
  <c r="Q2532" i="5"/>
  <c r="R2532" i="5"/>
  <c r="S2532" i="5"/>
  <c r="T2532" i="5"/>
  <c r="U2532" i="5"/>
  <c r="V2532" i="5"/>
  <c r="W2532" i="5"/>
  <c r="X2532" i="5"/>
  <c r="M2533" i="5"/>
  <c r="N2533" i="5"/>
  <c r="O2533" i="5"/>
  <c r="P2533" i="5"/>
  <c r="Q2533" i="5"/>
  <c r="R2533" i="5"/>
  <c r="S2533" i="5"/>
  <c r="T2533" i="5"/>
  <c r="U2533" i="5"/>
  <c r="V2533" i="5"/>
  <c r="W2533" i="5"/>
  <c r="X2533" i="5"/>
  <c r="M2534" i="5"/>
  <c r="N2534" i="5"/>
  <c r="O2534" i="5"/>
  <c r="P2534" i="5"/>
  <c r="Q2534" i="5"/>
  <c r="R2534" i="5"/>
  <c r="S2534" i="5"/>
  <c r="T2534" i="5"/>
  <c r="U2534" i="5"/>
  <c r="V2534" i="5"/>
  <c r="W2534" i="5"/>
  <c r="X2534" i="5"/>
  <c r="M2535" i="5"/>
  <c r="N2535" i="5"/>
  <c r="O2535" i="5"/>
  <c r="P2535" i="5"/>
  <c r="Q2535" i="5"/>
  <c r="R2535" i="5"/>
  <c r="S2535" i="5"/>
  <c r="T2535" i="5"/>
  <c r="U2535" i="5"/>
  <c r="V2535" i="5"/>
  <c r="W2535" i="5"/>
  <c r="X2535" i="5"/>
  <c r="M2536" i="5"/>
  <c r="N2536" i="5"/>
  <c r="O2536" i="5"/>
  <c r="P2536" i="5"/>
  <c r="Q2536" i="5"/>
  <c r="R2536" i="5"/>
  <c r="S2536" i="5"/>
  <c r="T2536" i="5"/>
  <c r="U2536" i="5"/>
  <c r="V2536" i="5"/>
  <c r="W2536" i="5"/>
  <c r="X2536" i="5"/>
  <c r="M2537" i="5"/>
  <c r="N2537" i="5"/>
  <c r="O2537" i="5"/>
  <c r="P2537" i="5"/>
  <c r="Q2537" i="5"/>
  <c r="R2537" i="5"/>
  <c r="S2537" i="5"/>
  <c r="T2537" i="5"/>
  <c r="U2537" i="5"/>
  <c r="V2537" i="5"/>
  <c r="W2537" i="5"/>
  <c r="X2537" i="5"/>
  <c r="M2538" i="5"/>
  <c r="N2538" i="5"/>
  <c r="O2538" i="5"/>
  <c r="P2538" i="5"/>
  <c r="Q2538" i="5"/>
  <c r="R2538" i="5"/>
  <c r="S2538" i="5"/>
  <c r="T2538" i="5"/>
  <c r="U2538" i="5"/>
  <c r="V2538" i="5"/>
  <c r="W2538" i="5"/>
  <c r="X2538" i="5"/>
  <c r="M2539" i="5"/>
  <c r="N2539" i="5"/>
  <c r="O2539" i="5"/>
  <c r="P2539" i="5"/>
  <c r="Q2539" i="5"/>
  <c r="R2539" i="5"/>
  <c r="S2539" i="5"/>
  <c r="T2539" i="5"/>
  <c r="U2539" i="5"/>
  <c r="V2539" i="5"/>
  <c r="W2539" i="5"/>
  <c r="X2539" i="5"/>
  <c r="M2540" i="5"/>
  <c r="N2540" i="5"/>
  <c r="O2540" i="5"/>
  <c r="P2540" i="5"/>
  <c r="Q2540" i="5"/>
  <c r="R2540" i="5"/>
  <c r="S2540" i="5"/>
  <c r="T2540" i="5"/>
  <c r="U2540" i="5"/>
  <c r="V2540" i="5"/>
  <c r="W2540" i="5"/>
  <c r="X2540" i="5"/>
  <c r="M2541" i="5"/>
  <c r="N2541" i="5"/>
  <c r="O2541" i="5"/>
  <c r="P2541" i="5"/>
  <c r="Q2541" i="5"/>
  <c r="R2541" i="5"/>
  <c r="S2541" i="5"/>
  <c r="T2541" i="5"/>
  <c r="U2541" i="5"/>
  <c r="V2541" i="5"/>
  <c r="W2541" i="5"/>
  <c r="X2541" i="5"/>
  <c r="M2542" i="5"/>
  <c r="N2542" i="5"/>
  <c r="O2542" i="5"/>
  <c r="P2542" i="5"/>
  <c r="Q2542" i="5"/>
  <c r="R2542" i="5"/>
  <c r="S2542" i="5"/>
  <c r="T2542" i="5"/>
  <c r="U2542" i="5"/>
  <c r="V2542" i="5"/>
  <c r="W2542" i="5"/>
  <c r="X2542" i="5"/>
  <c r="M2543" i="5"/>
  <c r="N2543" i="5"/>
  <c r="O2543" i="5"/>
  <c r="P2543" i="5"/>
  <c r="Q2543" i="5"/>
  <c r="R2543" i="5"/>
  <c r="S2543" i="5"/>
  <c r="T2543" i="5"/>
  <c r="U2543" i="5"/>
  <c r="V2543" i="5"/>
  <c r="W2543" i="5"/>
  <c r="X2543" i="5"/>
  <c r="M2544" i="5"/>
  <c r="N2544" i="5"/>
  <c r="O2544" i="5"/>
  <c r="P2544" i="5"/>
  <c r="Q2544" i="5"/>
  <c r="R2544" i="5"/>
  <c r="S2544" i="5"/>
  <c r="T2544" i="5"/>
  <c r="U2544" i="5"/>
  <c r="V2544" i="5"/>
  <c r="W2544" i="5"/>
  <c r="X2544" i="5"/>
  <c r="M2545" i="5"/>
  <c r="N2545" i="5"/>
  <c r="O2545" i="5"/>
  <c r="P2545" i="5"/>
  <c r="Q2545" i="5"/>
  <c r="R2545" i="5"/>
  <c r="S2545" i="5"/>
  <c r="T2545" i="5"/>
  <c r="U2545" i="5"/>
  <c r="V2545" i="5"/>
  <c r="W2545" i="5"/>
  <c r="X2545" i="5"/>
  <c r="M2546" i="5"/>
  <c r="N2546" i="5"/>
  <c r="O2546" i="5"/>
  <c r="P2546" i="5"/>
  <c r="Q2546" i="5"/>
  <c r="R2546" i="5"/>
  <c r="S2546" i="5"/>
  <c r="T2546" i="5"/>
  <c r="U2546" i="5"/>
  <c r="V2546" i="5"/>
  <c r="W2546" i="5"/>
  <c r="X2546" i="5"/>
  <c r="M2547" i="5"/>
  <c r="N2547" i="5"/>
  <c r="O2547" i="5"/>
  <c r="P2547" i="5"/>
  <c r="Q2547" i="5"/>
  <c r="R2547" i="5"/>
  <c r="S2547" i="5"/>
  <c r="T2547" i="5"/>
  <c r="U2547" i="5"/>
  <c r="V2547" i="5"/>
  <c r="W2547" i="5"/>
  <c r="X2547" i="5"/>
  <c r="M2548" i="5"/>
  <c r="N2548" i="5"/>
  <c r="O2548" i="5"/>
  <c r="P2548" i="5"/>
  <c r="Q2548" i="5"/>
  <c r="R2548" i="5"/>
  <c r="S2548" i="5"/>
  <c r="T2548" i="5"/>
  <c r="U2548" i="5"/>
  <c r="V2548" i="5"/>
  <c r="W2548" i="5"/>
  <c r="X2548" i="5"/>
  <c r="M2549" i="5"/>
  <c r="N2549" i="5"/>
  <c r="O2549" i="5"/>
  <c r="P2549" i="5"/>
  <c r="Q2549" i="5"/>
  <c r="R2549" i="5"/>
  <c r="S2549" i="5"/>
  <c r="T2549" i="5"/>
  <c r="U2549" i="5"/>
  <c r="V2549" i="5"/>
  <c r="W2549" i="5"/>
  <c r="X2549" i="5"/>
  <c r="M2550" i="5"/>
  <c r="N2550" i="5"/>
  <c r="O2550" i="5"/>
  <c r="P2550" i="5"/>
  <c r="Q2550" i="5"/>
  <c r="R2550" i="5"/>
  <c r="S2550" i="5"/>
  <c r="T2550" i="5"/>
  <c r="U2550" i="5"/>
  <c r="V2550" i="5"/>
  <c r="W2550" i="5"/>
  <c r="X2550" i="5"/>
  <c r="M2551" i="5"/>
  <c r="N2551" i="5"/>
  <c r="O2551" i="5"/>
  <c r="P2551" i="5"/>
  <c r="Q2551" i="5"/>
  <c r="R2551" i="5"/>
  <c r="S2551" i="5"/>
  <c r="T2551" i="5"/>
  <c r="U2551" i="5"/>
  <c r="V2551" i="5"/>
  <c r="W2551" i="5"/>
  <c r="X2551" i="5"/>
  <c r="M2552" i="5"/>
  <c r="N2552" i="5"/>
  <c r="O2552" i="5"/>
  <c r="P2552" i="5"/>
  <c r="Q2552" i="5"/>
  <c r="R2552" i="5"/>
  <c r="S2552" i="5"/>
  <c r="T2552" i="5"/>
  <c r="U2552" i="5"/>
  <c r="V2552" i="5"/>
  <c r="W2552" i="5"/>
  <c r="X2552" i="5"/>
  <c r="M2553" i="5"/>
  <c r="N2553" i="5"/>
  <c r="O2553" i="5"/>
  <c r="P2553" i="5"/>
  <c r="Q2553" i="5"/>
  <c r="R2553" i="5"/>
  <c r="S2553" i="5"/>
  <c r="T2553" i="5"/>
  <c r="U2553" i="5"/>
  <c r="V2553" i="5"/>
  <c r="W2553" i="5"/>
  <c r="X2553" i="5"/>
  <c r="M2554" i="5"/>
  <c r="N2554" i="5"/>
  <c r="O2554" i="5"/>
  <c r="P2554" i="5"/>
  <c r="Q2554" i="5"/>
  <c r="R2554" i="5"/>
  <c r="S2554" i="5"/>
  <c r="T2554" i="5"/>
  <c r="U2554" i="5"/>
  <c r="V2554" i="5"/>
  <c r="W2554" i="5"/>
  <c r="X2554" i="5"/>
  <c r="M2555" i="5"/>
  <c r="N2555" i="5"/>
  <c r="O2555" i="5"/>
  <c r="P2555" i="5"/>
  <c r="Q2555" i="5"/>
  <c r="R2555" i="5"/>
  <c r="S2555" i="5"/>
  <c r="T2555" i="5"/>
  <c r="U2555" i="5"/>
  <c r="V2555" i="5"/>
  <c r="W2555" i="5"/>
  <c r="X2555" i="5"/>
  <c r="M2556" i="5"/>
  <c r="N2556" i="5"/>
  <c r="O2556" i="5"/>
  <c r="P2556" i="5"/>
  <c r="Q2556" i="5"/>
  <c r="R2556" i="5"/>
  <c r="S2556" i="5"/>
  <c r="T2556" i="5"/>
  <c r="U2556" i="5"/>
  <c r="V2556" i="5"/>
  <c r="W2556" i="5"/>
  <c r="X2556" i="5"/>
  <c r="M2557" i="5"/>
  <c r="N2557" i="5"/>
  <c r="O2557" i="5"/>
  <c r="P2557" i="5"/>
  <c r="Q2557" i="5"/>
  <c r="R2557" i="5"/>
  <c r="S2557" i="5"/>
  <c r="T2557" i="5"/>
  <c r="U2557" i="5"/>
  <c r="V2557" i="5"/>
  <c r="W2557" i="5"/>
  <c r="X2557" i="5"/>
  <c r="M2558" i="5"/>
  <c r="N2558" i="5"/>
  <c r="O2558" i="5"/>
  <c r="P2558" i="5"/>
  <c r="Q2558" i="5"/>
  <c r="R2558" i="5"/>
  <c r="S2558" i="5"/>
  <c r="T2558" i="5"/>
  <c r="U2558" i="5"/>
  <c r="V2558" i="5"/>
  <c r="W2558" i="5"/>
  <c r="X2558" i="5"/>
  <c r="M2559" i="5"/>
  <c r="N2559" i="5"/>
  <c r="O2559" i="5"/>
  <c r="P2559" i="5"/>
  <c r="Q2559" i="5"/>
  <c r="R2559" i="5"/>
  <c r="S2559" i="5"/>
  <c r="T2559" i="5"/>
  <c r="U2559" i="5"/>
  <c r="V2559" i="5"/>
  <c r="W2559" i="5"/>
  <c r="X2559" i="5"/>
  <c r="M2560" i="5"/>
  <c r="N2560" i="5"/>
  <c r="O2560" i="5"/>
  <c r="P2560" i="5"/>
  <c r="Q2560" i="5"/>
  <c r="R2560" i="5"/>
  <c r="S2560" i="5"/>
  <c r="T2560" i="5"/>
  <c r="U2560" i="5"/>
  <c r="V2560" i="5"/>
  <c r="W2560" i="5"/>
  <c r="X2560" i="5"/>
  <c r="M2561" i="5"/>
  <c r="N2561" i="5"/>
  <c r="O2561" i="5"/>
  <c r="P2561" i="5"/>
  <c r="Q2561" i="5"/>
  <c r="R2561" i="5"/>
  <c r="S2561" i="5"/>
  <c r="T2561" i="5"/>
  <c r="U2561" i="5"/>
  <c r="V2561" i="5"/>
  <c r="W2561" i="5"/>
  <c r="X2561" i="5"/>
  <c r="M2562" i="5"/>
  <c r="N2562" i="5"/>
  <c r="O2562" i="5"/>
  <c r="P2562" i="5"/>
  <c r="Q2562" i="5"/>
  <c r="R2562" i="5"/>
  <c r="S2562" i="5"/>
  <c r="T2562" i="5"/>
  <c r="U2562" i="5"/>
  <c r="V2562" i="5"/>
  <c r="W2562" i="5"/>
  <c r="X2562" i="5"/>
  <c r="M2563" i="5"/>
  <c r="N2563" i="5"/>
  <c r="O2563" i="5"/>
  <c r="P2563" i="5"/>
  <c r="Q2563" i="5"/>
  <c r="R2563" i="5"/>
  <c r="S2563" i="5"/>
  <c r="T2563" i="5"/>
  <c r="U2563" i="5"/>
  <c r="V2563" i="5"/>
  <c r="W2563" i="5"/>
  <c r="X2563" i="5"/>
  <c r="M2564" i="5"/>
  <c r="N2564" i="5"/>
  <c r="O2564" i="5"/>
  <c r="P2564" i="5"/>
  <c r="Q2564" i="5"/>
  <c r="R2564" i="5"/>
  <c r="S2564" i="5"/>
  <c r="T2564" i="5"/>
  <c r="U2564" i="5"/>
  <c r="V2564" i="5"/>
  <c r="W2564" i="5"/>
  <c r="X2564" i="5"/>
  <c r="M2565" i="5"/>
  <c r="N2565" i="5"/>
  <c r="O2565" i="5"/>
  <c r="P2565" i="5"/>
  <c r="Q2565" i="5"/>
  <c r="R2565" i="5"/>
  <c r="S2565" i="5"/>
  <c r="T2565" i="5"/>
  <c r="U2565" i="5"/>
  <c r="V2565" i="5"/>
  <c r="W2565" i="5"/>
  <c r="X2565" i="5"/>
  <c r="M2566" i="5"/>
  <c r="N2566" i="5"/>
  <c r="O2566" i="5"/>
  <c r="P2566" i="5"/>
  <c r="Q2566" i="5"/>
  <c r="R2566" i="5"/>
  <c r="S2566" i="5"/>
  <c r="T2566" i="5"/>
  <c r="U2566" i="5"/>
  <c r="V2566" i="5"/>
  <c r="W2566" i="5"/>
  <c r="X2566" i="5"/>
  <c r="M2567" i="5"/>
  <c r="N2567" i="5"/>
  <c r="O2567" i="5"/>
  <c r="P2567" i="5"/>
  <c r="Q2567" i="5"/>
  <c r="R2567" i="5"/>
  <c r="S2567" i="5"/>
  <c r="T2567" i="5"/>
  <c r="U2567" i="5"/>
  <c r="V2567" i="5"/>
  <c r="W2567" i="5"/>
  <c r="X2567" i="5"/>
  <c r="M2568" i="5"/>
  <c r="N2568" i="5"/>
  <c r="O2568" i="5"/>
  <c r="P2568" i="5"/>
  <c r="Q2568" i="5"/>
  <c r="R2568" i="5"/>
  <c r="S2568" i="5"/>
  <c r="T2568" i="5"/>
  <c r="U2568" i="5"/>
  <c r="V2568" i="5"/>
  <c r="W2568" i="5"/>
  <c r="X2568" i="5"/>
  <c r="M2569" i="5"/>
  <c r="N2569" i="5"/>
  <c r="O2569" i="5"/>
  <c r="P2569" i="5"/>
  <c r="Q2569" i="5"/>
  <c r="R2569" i="5"/>
  <c r="S2569" i="5"/>
  <c r="T2569" i="5"/>
  <c r="U2569" i="5"/>
  <c r="V2569" i="5"/>
  <c r="W2569" i="5"/>
  <c r="X2569" i="5"/>
  <c r="M2570" i="5"/>
  <c r="N2570" i="5"/>
  <c r="O2570" i="5"/>
  <c r="P2570" i="5"/>
  <c r="Q2570" i="5"/>
  <c r="R2570" i="5"/>
  <c r="S2570" i="5"/>
  <c r="T2570" i="5"/>
  <c r="U2570" i="5"/>
  <c r="V2570" i="5"/>
  <c r="W2570" i="5"/>
  <c r="X2570" i="5"/>
  <c r="M2571" i="5"/>
  <c r="N2571" i="5"/>
  <c r="O2571" i="5"/>
  <c r="P2571" i="5"/>
  <c r="Q2571" i="5"/>
  <c r="R2571" i="5"/>
  <c r="S2571" i="5"/>
  <c r="T2571" i="5"/>
  <c r="U2571" i="5"/>
  <c r="V2571" i="5"/>
  <c r="W2571" i="5"/>
  <c r="X2571" i="5"/>
  <c r="M2572" i="5"/>
  <c r="N2572" i="5"/>
  <c r="O2572" i="5"/>
  <c r="P2572" i="5"/>
  <c r="Q2572" i="5"/>
  <c r="R2572" i="5"/>
  <c r="S2572" i="5"/>
  <c r="T2572" i="5"/>
  <c r="U2572" i="5"/>
  <c r="V2572" i="5"/>
  <c r="W2572" i="5"/>
  <c r="X2572" i="5"/>
  <c r="M2573" i="5"/>
  <c r="N2573" i="5"/>
  <c r="O2573" i="5"/>
  <c r="P2573" i="5"/>
  <c r="Q2573" i="5"/>
  <c r="R2573" i="5"/>
  <c r="S2573" i="5"/>
  <c r="T2573" i="5"/>
  <c r="U2573" i="5"/>
  <c r="V2573" i="5"/>
  <c r="W2573" i="5"/>
  <c r="X2573" i="5"/>
  <c r="M2574" i="5"/>
  <c r="N2574" i="5"/>
  <c r="O2574" i="5"/>
  <c r="P2574" i="5"/>
  <c r="Q2574" i="5"/>
  <c r="R2574" i="5"/>
  <c r="S2574" i="5"/>
  <c r="T2574" i="5"/>
  <c r="U2574" i="5"/>
  <c r="V2574" i="5"/>
  <c r="W2574" i="5"/>
  <c r="X2574" i="5"/>
  <c r="M2575" i="5"/>
  <c r="N2575" i="5"/>
  <c r="O2575" i="5"/>
  <c r="P2575" i="5"/>
  <c r="Q2575" i="5"/>
  <c r="R2575" i="5"/>
  <c r="S2575" i="5"/>
  <c r="T2575" i="5"/>
  <c r="U2575" i="5"/>
  <c r="V2575" i="5"/>
  <c r="W2575" i="5"/>
  <c r="X2575" i="5"/>
  <c r="M2576" i="5"/>
  <c r="N2576" i="5"/>
  <c r="O2576" i="5"/>
  <c r="P2576" i="5"/>
  <c r="Q2576" i="5"/>
  <c r="R2576" i="5"/>
  <c r="S2576" i="5"/>
  <c r="T2576" i="5"/>
  <c r="U2576" i="5"/>
  <c r="V2576" i="5"/>
  <c r="W2576" i="5"/>
  <c r="X2576" i="5"/>
  <c r="M2577" i="5"/>
  <c r="N2577" i="5"/>
  <c r="O2577" i="5"/>
  <c r="P2577" i="5"/>
  <c r="Q2577" i="5"/>
  <c r="R2577" i="5"/>
  <c r="S2577" i="5"/>
  <c r="T2577" i="5"/>
  <c r="U2577" i="5"/>
  <c r="V2577" i="5"/>
  <c r="W2577" i="5"/>
  <c r="X2577" i="5"/>
  <c r="M2578" i="5"/>
  <c r="N2578" i="5"/>
  <c r="O2578" i="5"/>
  <c r="P2578" i="5"/>
  <c r="Q2578" i="5"/>
  <c r="R2578" i="5"/>
  <c r="S2578" i="5"/>
  <c r="T2578" i="5"/>
  <c r="U2578" i="5"/>
  <c r="V2578" i="5"/>
  <c r="W2578" i="5"/>
  <c r="X2578" i="5"/>
  <c r="M2579" i="5"/>
  <c r="N2579" i="5"/>
  <c r="O2579" i="5"/>
  <c r="P2579" i="5"/>
  <c r="Q2579" i="5"/>
  <c r="R2579" i="5"/>
  <c r="S2579" i="5"/>
  <c r="T2579" i="5"/>
  <c r="U2579" i="5"/>
  <c r="V2579" i="5"/>
  <c r="W2579" i="5"/>
  <c r="X2579" i="5"/>
  <c r="M2580" i="5"/>
  <c r="N2580" i="5"/>
  <c r="O2580" i="5"/>
  <c r="P2580" i="5"/>
  <c r="Q2580" i="5"/>
  <c r="R2580" i="5"/>
  <c r="S2580" i="5"/>
  <c r="T2580" i="5"/>
  <c r="U2580" i="5"/>
  <c r="V2580" i="5"/>
  <c r="W2580" i="5"/>
  <c r="X2580" i="5"/>
  <c r="M2581" i="5"/>
  <c r="N2581" i="5"/>
  <c r="O2581" i="5"/>
  <c r="P2581" i="5"/>
  <c r="Q2581" i="5"/>
  <c r="R2581" i="5"/>
  <c r="S2581" i="5"/>
  <c r="T2581" i="5"/>
  <c r="U2581" i="5"/>
  <c r="V2581" i="5"/>
  <c r="W2581" i="5"/>
  <c r="X2581" i="5"/>
  <c r="M2582" i="5"/>
  <c r="N2582" i="5"/>
  <c r="O2582" i="5"/>
  <c r="P2582" i="5"/>
  <c r="Q2582" i="5"/>
  <c r="R2582" i="5"/>
  <c r="S2582" i="5"/>
  <c r="T2582" i="5"/>
  <c r="U2582" i="5"/>
  <c r="V2582" i="5"/>
  <c r="W2582" i="5"/>
  <c r="X2582" i="5"/>
  <c r="M2583" i="5"/>
  <c r="N2583" i="5"/>
  <c r="O2583" i="5"/>
  <c r="P2583" i="5"/>
  <c r="Q2583" i="5"/>
  <c r="R2583" i="5"/>
  <c r="S2583" i="5"/>
  <c r="T2583" i="5"/>
  <c r="U2583" i="5"/>
  <c r="V2583" i="5"/>
  <c r="W2583" i="5"/>
  <c r="X2583" i="5"/>
  <c r="M2584" i="5"/>
  <c r="N2584" i="5"/>
  <c r="O2584" i="5"/>
  <c r="P2584" i="5"/>
  <c r="Q2584" i="5"/>
  <c r="R2584" i="5"/>
  <c r="S2584" i="5"/>
  <c r="T2584" i="5"/>
  <c r="U2584" i="5"/>
  <c r="V2584" i="5"/>
  <c r="W2584" i="5"/>
  <c r="X2584" i="5"/>
  <c r="M2585" i="5"/>
  <c r="N2585" i="5"/>
  <c r="O2585" i="5"/>
  <c r="P2585" i="5"/>
  <c r="Q2585" i="5"/>
  <c r="R2585" i="5"/>
  <c r="S2585" i="5"/>
  <c r="T2585" i="5"/>
  <c r="U2585" i="5"/>
  <c r="V2585" i="5"/>
  <c r="W2585" i="5"/>
  <c r="X2585" i="5"/>
  <c r="M2586" i="5"/>
  <c r="N2586" i="5"/>
  <c r="O2586" i="5"/>
  <c r="P2586" i="5"/>
  <c r="Q2586" i="5"/>
  <c r="R2586" i="5"/>
  <c r="S2586" i="5"/>
  <c r="T2586" i="5"/>
  <c r="U2586" i="5"/>
  <c r="V2586" i="5"/>
  <c r="W2586" i="5"/>
  <c r="X2586" i="5"/>
  <c r="M2587" i="5"/>
  <c r="N2587" i="5"/>
  <c r="O2587" i="5"/>
  <c r="P2587" i="5"/>
  <c r="Q2587" i="5"/>
  <c r="R2587" i="5"/>
  <c r="S2587" i="5"/>
  <c r="T2587" i="5"/>
  <c r="U2587" i="5"/>
  <c r="V2587" i="5"/>
  <c r="W2587" i="5"/>
  <c r="X2587" i="5"/>
  <c r="M2588" i="5"/>
  <c r="N2588" i="5"/>
  <c r="O2588" i="5"/>
  <c r="P2588" i="5"/>
  <c r="Q2588" i="5"/>
  <c r="R2588" i="5"/>
  <c r="S2588" i="5"/>
  <c r="T2588" i="5"/>
  <c r="U2588" i="5"/>
  <c r="V2588" i="5"/>
  <c r="W2588" i="5"/>
  <c r="X2588" i="5"/>
  <c r="M2589" i="5"/>
  <c r="N2589" i="5"/>
  <c r="O2589" i="5"/>
  <c r="P2589" i="5"/>
  <c r="Q2589" i="5"/>
  <c r="R2589" i="5"/>
  <c r="S2589" i="5"/>
  <c r="T2589" i="5"/>
  <c r="U2589" i="5"/>
  <c r="V2589" i="5"/>
  <c r="W2589" i="5"/>
  <c r="X2589" i="5"/>
  <c r="M2590" i="5"/>
  <c r="N2590" i="5"/>
  <c r="O2590" i="5"/>
  <c r="P2590" i="5"/>
  <c r="Q2590" i="5"/>
  <c r="R2590" i="5"/>
  <c r="S2590" i="5"/>
  <c r="T2590" i="5"/>
  <c r="U2590" i="5"/>
  <c r="V2590" i="5"/>
  <c r="W2590" i="5"/>
  <c r="X2590" i="5"/>
  <c r="M2591" i="5"/>
  <c r="N2591" i="5"/>
  <c r="O2591" i="5"/>
  <c r="P2591" i="5"/>
  <c r="Q2591" i="5"/>
  <c r="R2591" i="5"/>
  <c r="S2591" i="5"/>
  <c r="T2591" i="5"/>
  <c r="U2591" i="5"/>
  <c r="V2591" i="5"/>
  <c r="W2591" i="5"/>
  <c r="X2591" i="5"/>
  <c r="M2592" i="5"/>
  <c r="N2592" i="5"/>
  <c r="O2592" i="5"/>
  <c r="P2592" i="5"/>
  <c r="Q2592" i="5"/>
  <c r="R2592" i="5"/>
  <c r="S2592" i="5"/>
  <c r="T2592" i="5"/>
  <c r="U2592" i="5"/>
  <c r="V2592" i="5"/>
  <c r="W2592" i="5"/>
  <c r="X2592" i="5"/>
  <c r="M2593" i="5"/>
  <c r="N2593" i="5"/>
  <c r="O2593" i="5"/>
  <c r="P2593" i="5"/>
  <c r="Q2593" i="5"/>
  <c r="R2593" i="5"/>
  <c r="S2593" i="5"/>
  <c r="T2593" i="5"/>
  <c r="U2593" i="5"/>
  <c r="V2593" i="5"/>
  <c r="W2593" i="5"/>
  <c r="X2593" i="5"/>
  <c r="M2594" i="5"/>
  <c r="N2594" i="5"/>
  <c r="O2594" i="5"/>
  <c r="P2594" i="5"/>
  <c r="Q2594" i="5"/>
  <c r="R2594" i="5"/>
  <c r="S2594" i="5"/>
  <c r="T2594" i="5"/>
  <c r="U2594" i="5"/>
  <c r="V2594" i="5"/>
  <c r="W2594" i="5"/>
  <c r="X2594" i="5"/>
  <c r="M2595" i="5"/>
  <c r="N2595" i="5"/>
  <c r="O2595" i="5"/>
  <c r="P2595" i="5"/>
  <c r="Q2595" i="5"/>
  <c r="R2595" i="5"/>
  <c r="S2595" i="5"/>
  <c r="T2595" i="5"/>
  <c r="U2595" i="5"/>
  <c r="V2595" i="5"/>
  <c r="W2595" i="5"/>
  <c r="X2595" i="5"/>
  <c r="M2596" i="5"/>
  <c r="N2596" i="5"/>
  <c r="O2596" i="5"/>
  <c r="P2596" i="5"/>
  <c r="Q2596" i="5"/>
  <c r="R2596" i="5"/>
  <c r="S2596" i="5"/>
  <c r="T2596" i="5"/>
  <c r="U2596" i="5"/>
  <c r="V2596" i="5"/>
  <c r="W2596" i="5"/>
  <c r="X2596" i="5"/>
  <c r="M2597" i="5"/>
  <c r="N2597" i="5"/>
  <c r="O2597" i="5"/>
  <c r="P2597" i="5"/>
  <c r="Q2597" i="5"/>
  <c r="R2597" i="5"/>
  <c r="S2597" i="5"/>
  <c r="T2597" i="5"/>
  <c r="U2597" i="5"/>
  <c r="V2597" i="5"/>
  <c r="W2597" i="5"/>
  <c r="X2597" i="5"/>
  <c r="M2598" i="5"/>
  <c r="N2598" i="5"/>
  <c r="O2598" i="5"/>
  <c r="P2598" i="5"/>
  <c r="Q2598" i="5"/>
  <c r="R2598" i="5"/>
  <c r="S2598" i="5"/>
  <c r="T2598" i="5"/>
  <c r="U2598" i="5"/>
  <c r="V2598" i="5"/>
  <c r="W2598" i="5"/>
  <c r="X2598" i="5"/>
  <c r="M2599" i="5"/>
  <c r="N2599" i="5"/>
  <c r="O2599" i="5"/>
  <c r="P2599" i="5"/>
  <c r="Q2599" i="5"/>
  <c r="R2599" i="5"/>
  <c r="S2599" i="5"/>
  <c r="T2599" i="5"/>
  <c r="U2599" i="5"/>
  <c r="V2599" i="5"/>
  <c r="W2599" i="5"/>
  <c r="X2599" i="5"/>
  <c r="M2600" i="5"/>
  <c r="N2600" i="5"/>
  <c r="O2600" i="5"/>
  <c r="P2600" i="5"/>
  <c r="Q2600" i="5"/>
  <c r="R2600" i="5"/>
  <c r="S2600" i="5"/>
  <c r="T2600" i="5"/>
  <c r="U2600" i="5"/>
  <c r="V2600" i="5"/>
  <c r="W2600" i="5"/>
  <c r="X2600" i="5"/>
  <c r="M2601" i="5"/>
  <c r="N2601" i="5"/>
  <c r="O2601" i="5"/>
  <c r="P2601" i="5"/>
  <c r="Q2601" i="5"/>
  <c r="R2601" i="5"/>
  <c r="S2601" i="5"/>
  <c r="T2601" i="5"/>
  <c r="U2601" i="5"/>
  <c r="V2601" i="5"/>
  <c r="W2601" i="5"/>
  <c r="X2601" i="5"/>
  <c r="M2602" i="5"/>
  <c r="N2602" i="5"/>
  <c r="O2602" i="5"/>
  <c r="P2602" i="5"/>
  <c r="Q2602" i="5"/>
  <c r="R2602" i="5"/>
  <c r="S2602" i="5"/>
  <c r="T2602" i="5"/>
  <c r="U2602" i="5"/>
  <c r="V2602" i="5"/>
  <c r="W2602" i="5"/>
  <c r="X2602" i="5"/>
  <c r="M2603" i="5"/>
  <c r="N2603" i="5"/>
  <c r="O2603" i="5"/>
  <c r="P2603" i="5"/>
  <c r="Q2603" i="5"/>
  <c r="R2603" i="5"/>
  <c r="S2603" i="5"/>
  <c r="T2603" i="5"/>
  <c r="U2603" i="5"/>
  <c r="V2603" i="5"/>
  <c r="W2603" i="5"/>
  <c r="X2603" i="5"/>
  <c r="M2604" i="5"/>
  <c r="N2604" i="5"/>
  <c r="O2604" i="5"/>
  <c r="P2604" i="5"/>
  <c r="Q2604" i="5"/>
  <c r="R2604" i="5"/>
  <c r="S2604" i="5"/>
  <c r="T2604" i="5"/>
  <c r="U2604" i="5"/>
  <c r="V2604" i="5"/>
  <c r="W2604" i="5"/>
  <c r="X2604" i="5"/>
  <c r="M2605" i="5"/>
  <c r="N2605" i="5"/>
  <c r="O2605" i="5"/>
  <c r="P2605" i="5"/>
  <c r="Q2605" i="5"/>
  <c r="R2605" i="5"/>
  <c r="S2605" i="5"/>
  <c r="T2605" i="5"/>
  <c r="U2605" i="5"/>
  <c r="V2605" i="5"/>
  <c r="W2605" i="5"/>
  <c r="X2605" i="5"/>
  <c r="M2606" i="5"/>
  <c r="N2606" i="5"/>
  <c r="O2606" i="5"/>
  <c r="P2606" i="5"/>
  <c r="Q2606" i="5"/>
  <c r="R2606" i="5"/>
  <c r="S2606" i="5"/>
  <c r="T2606" i="5"/>
  <c r="U2606" i="5"/>
  <c r="V2606" i="5"/>
  <c r="W2606" i="5"/>
  <c r="X2606" i="5"/>
  <c r="M2607" i="5"/>
  <c r="N2607" i="5"/>
  <c r="O2607" i="5"/>
  <c r="P2607" i="5"/>
  <c r="Q2607" i="5"/>
  <c r="R2607" i="5"/>
  <c r="S2607" i="5"/>
  <c r="T2607" i="5"/>
  <c r="U2607" i="5"/>
  <c r="V2607" i="5"/>
  <c r="W2607" i="5"/>
  <c r="X2607" i="5"/>
  <c r="M2608" i="5"/>
  <c r="N2608" i="5"/>
  <c r="O2608" i="5"/>
  <c r="P2608" i="5"/>
  <c r="Q2608" i="5"/>
  <c r="R2608" i="5"/>
  <c r="S2608" i="5"/>
  <c r="T2608" i="5"/>
  <c r="U2608" i="5"/>
  <c r="V2608" i="5"/>
  <c r="W2608" i="5"/>
  <c r="X2608" i="5"/>
  <c r="M2609" i="5"/>
  <c r="N2609" i="5"/>
  <c r="O2609" i="5"/>
  <c r="P2609" i="5"/>
  <c r="Q2609" i="5"/>
  <c r="R2609" i="5"/>
  <c r="S2609" i="5"/>
  <c r="T2609" i="5"/>
  <c r="U2609" i="5"/>
  <c r="V2609" i="5"/>
  <c r="W2609" i="5"/>
  <c r="X2609" i="5"/>
  <c r="M2610" i="5"/>
  <c r="N2610" i="5"/>
  <c r="O2610" i="5"/>
  <c r="P2610" i="5"/>
  <c r="Q2610" i="5"/>
  <c r="R2610" i="5"/>
  <c r="S2610" i="5"/>
  <c r="T2610" i="5"/>
  <c r="U2610" i="5"/>
  <c r="V2610" i="5"/>
  <c r="W2610" i="5"/>
  <c r="X2610" i="5"/>
  <c r="M2611" i="5"/>
  <c r="N2611" i="5"/>
  <c r="O2611" i="5"/>
  <c r="P2611" i="5"/>
  <c r="Q2611" i="5"/>
  <c r="R2611" i="5"/>
  <c r="S2611" i="5"/>
  <c r="T2611" i="5"/>
  <c r="U2611" i="5"/>
  <c r="V2611" i="5"/>
  <c r="W2611" i="5"/>
  <c r="X2611" i="5"/>
  <c r="M2612" i="5"/>
  <c r="N2612" i="5"/>
  <c r="O2612" i="5"/>
  <c r="P2612" i="5"/>
  <c r="Q2612" i="5"/>
  <c r="R2612" i="5"/>
  <c r="S2612" i="5"/>
  <c r="T2612" i="5"/>
  <c r="U2612" i="5"/>
  <c r="V2612" i="5"/>
  <c r="W2612" i="5"/>
  <c r="X2612" i="5"/>
  <c r="M2613" i="5"/>
  <c r="N2613" i="5"/>
  <c r="O2613" i="5"/>
  <c r="P2613" i="5"/>
  <c r="Q2613" i="5"/>
  <c r="R2613" i="5"/>
  <c r="S2613" i="5"/>
  <c r="T2613" i="5"/>
  <c r="U2613" i="5"/>
  <c r="V2613" i="5"/>
  <c r="W2613" i="5"/>
  <c r="X2613" i="5"/>
  <c r="M2614" i="5"/>
  <c r="N2614" i="5"/>
  <c r="O2614" i="5"/>
  <c r="P2614" i="5"/>
  <c r="Q2614" i="5"/>
  <c r="R2614" i="5"/>
  <c r="S2614" i="5"/>
  <c r="T2614" i="5"/>
  <c r="U2614" i="5"/>
  <c r="V2614" i="5"/>
  <c r="W2614" i="5"/>
  <c r="X2614" i="5"/>
  <c r="M2615" i="5"/>
  <c r="N2615" i="5"/>
  <c r="O2615" i="5"/>
  <c r="P2615" i="5"/>
  <c r="Q2615" i="5"/>
  <c r="R2615" i="5"/>
  <c r="S2615" i="5"/>
  <c r="T2615" i="5"/>
  <c r="U2615" i="5"/>
  <c r="V2615" i="5"/>
  <c r="W2615" i="5"/>
  <c r="X2615" i="5"/>
  <c r="M2616" i="5"/>
  <c r="N2616" i="5"/>
  <c r="O2616" i="5"/>
  <c r="P2616" i="5"/>
  <c r="Q2616" i="5"/>
  <c r="R2616" i="5"/>
  <c r="S2616" i="5"/>
  <c r="T2616" i="5"/>
  <c r="U2616" i="5"/>
  <c r="V2616" i="5"/>
  <c r="W2616" i="5"/>
  <c r="X2616" i="5"/>
  <c r="M2617" i="5"/>
  <c r="N2617" i="5"/>
  <c r="O2617" i="5"/>
  <c r="P2617" i="5"/>
  <c r="Q2617" i="5"/>
  <c r="R2617" i="5"/>
  <c r="S2617" i="5"/>
  <c r="T2617" i="5"/>
  <c r="U2617" i="5"/>
  <c r="V2617" i="5"/>
  <c r="W2617" i="5"/>
  <c r="X2617" i="5"/>
  <c r="M2618" i="5"/>
  <c r="N2618" i="5"/>
  <c r="O2618" i="5"/>
  <c r="P2618" i="5"/>
  <c r="Q2618" i="5"/>
  <c r="R2618" i="5"/>
  <c r="S2618" i="5"/>
  <c r="T2618" i="5"/>
  <c r="U2618" i="5"/>
  <c r="V2618" i="5"/>
  <c r="W2618" i="5"/>
  <c r="X2618" i="5"/>
  <c r="M2619" i="5"/>
  <c r="N2619" i="5"/>
  <c r="O2619" i="5"/>
  <c r="P2619" i="5"/>
  <c r="Q2619" i="5"/>
  <c r="R2619" i="5"/>
  <c r="S2619" i="5"/>
  <c r="T2619" i="5"/>
  <c r="U2619" i="5"/>
  <c r="V2619" i="5"/>
  <c r="W2619" i="5"/>
  <c r="X2619" i="5"/>
  <c r="M2620" i="5"/>
  <c r="N2620" i="5"/>
  <c r="O2620" i="5"/>
  <c r="P2620" i="5"/>
  <c r="Q2620" i="5"/>
  <c r="R2620" i="5"/>
  <c r="S2620" i="5"/>
  <c r="T2620" i="5"/>
  <c r="U2620" i="5"/>
  <c r="V2620" i="5"/>
  <c r="W2620" i="5"/>
  <c r="X2620" i="5"/>
  <c r="M2621" i="5"/>
  <c r="N2621" i="5"/>
  <c r="O2621" i="5"/>
  <c r="P2621" i="5"/>
  <c r="Q2621" i="5"/>
  <c r="R2621" i="5"/>
  <c r="S2621" i="5"/>
  <c r="T2621" i="5"/>
  <c r="U2621" i="5"/>
  <c r="V2621" i="5"/>
  <c r="W2621" i="5"/>
  <c r="X2621" i="5"/>
  <c r="M2622" i="5"/>
  <c r="N2622" i="5"/>
  <c r="O2622" i="5"/>
  <c r="P2622" i="5"/>
  <c r="Q2622" i="5"/>
  <c r="R2622" i="5"/>
  <c r="S2622" i="5"/>
  <c r="T2622" i="5"/>
  <c r="U2622" i="5"/>
  <c r="V2622" i="5"/>
  <c r="W2622" i="5"/>
  <c r="X2622" i="5"/>
  <c r="M2623" i="5"/>
  <c r="N2623" i="5"/>
  <c r="O2623" i="5"/>
  <c r="P2623" i="5"/>
  <c r="Q2623" i="5"/>
  <c r="R2623" i="5"/>
  <c r="S2623" i="5"/>
  <c r="T2623" i="5"/>
  <c r="U2623" i="5"/>
  <c r="V2623" i="5"/>
  <c r="W2623" i="5"/>
  <c r="X2623" i="5"/>
  <c r="M2624" i="5"/>
  <c r="N2624" i="5"/>
  <c r="O2624" i="5"/>
  <c r="P2624" i="5"/>
  <c r="Q2624" i="5"/>
  <c r="R2624" i="5"/>
  <c r="S2624" i="5"/>
  <c r="T2624" i="5"/>
  <c r="U2624" i="5"/>
  <c r="V2624" i="5"/>
  <c r="W2624" i="5"/>
  <c r="X2624" i="5"/>
  <c r="M2625" i="5"/>
  <c r="N2625" i="5"/>
  <c r="O2625" i="5"/>
  <c r="P2625" i="5"/>
  <c r="Q2625" i="5"/>
  <c r="R2625" i="5"/>
  <c r="S2625" i="5"/>
  <c r="T2625" i="5"/>
  <c r="U2625" i="5"/>
  <c r="V2625" i="5"/>
  <c r="W2625" i="5"/>
  <c r="X2625" i="5"/>
  <c r="M2626" i="5"/>
  <c r="N2626" i="5"/>
  <c r="O2626" i="5"/>
  <c r="P2626" i="5"/>
  <c r="Q2626" i="5"/>
  <c r="R2626" i="5"/>
  <c r="S2626" i="5"/>
  <c r="T2626" i="5"/>
  <c r="U2626" i="5"/>
  <c r="V2626" i="5"/>
  <c r="W2626" i="5"/>
  <c r="X2626" i="5"/>
  <c r="M2627" i="5"/>
  <c r="N2627" i="5"/>
  <c r="O2627" i="5"/>
  <c r="P2627" i="5"/>
  <c r="Q2627" i="5"/>
  <c r="R2627" i="5"/>
  <c r="S2627" i="5"/>
  <c r="T2627" i="5"/>
  <c r="U2627" i="5"/>
  <c r="V2627" i="5"/>
  <c r="W2627" i="5"/>
  <c r="X2627" i="5"/>
  <c r="M2628" i="5"/>
  <c r="N2628" i="5"/>
  <c r="O2628" i="5"/>
  <c r="P2628" i="5"/>
  <c r="Q2628" i="5"/>
  <c r="R2628" i="5"/>
  <c r="S2628" i="5"/>
  <c r="T2628" i="5"/>
  <c r="U2628" i="5"/>
  <c r="V2628" i="5"/>
  <c r="W2628" i="5"/>
  <c r="X2628" i="5"/>
  <c r="M2629" i="5"/>
  <c r="N2629" i="5"/>
  <c r="O2629" i="5"/>
  <c r="P2629" i="5"/>
  <c r="Q2629" i="5"/>
  <c r="R2629" i="5"/>
  <c r="S2629" i="5"/>
  <c r="T2629" i="5"/>
  <c r="U2629" i="5"/>
  <c r="V2629" i="5"/>
  <c r="W2629" i="5"/>
  <c r="X2629" i="5"/>
  <c r="M2630" i="5"/>
  <c r="N2630" i="5"/>
  <c r="O2630" i="5"/>
  <c r="P2630" i="5"/>
  <c r="Q2630" i="5"/>
  <c r="R2630" i="5"/>
  <c r="S2630" i="5"/>
  <c r="T2630" i="5"/>
  <c r="U2630" i="5"/>
  <c r="V2630" i="5"/>
  <c r="W2630" i="5"/>
  <c r="X2630" i="5"/>
  <c r="M2631" i="5"/>
  <c r="N2631" i="5"/>
  <c r="O2631" i="5"/>
  <c r="P2631" i="5"/>
  <c r="Q2631" i="5"/>
  <c r="R2631" i="5"/>
  <c r="S2631" i="5"/>
  <c r="T2631" i="5"/>
  <c r="U2631" i="5"/>
  <c r="V2631" i="5"/>
  <c r="W2631" i="5"/>
  <c r="X2631" i="5"/>
  <c r="M2632" i="5"/>
  <c r="N2632" i="5"/>
  <c r="O2632" i="5"/>
  <c r="P2632" i="5"/>
  <c r="Q2632" i="5"/>
  <c r="R2632" i="5"/>
  <c r="S2632" i="5"/>
  <c r="T2632" i="5"/>
  <c r="U2632" i="5"/>
  <c r="V2632" i="5"/>
  <c r="W2632" i="5"/>
  <c r="X2632" i="5"/>
  <c r="M2633" i="5"/>
  <c r="N2633" i="5"/>
  <c r="O2633" i="5"/>
  <c r="P2633" i="5"/>
  <c r="Q2633" i="5"/>
  <c r="R2633" i="5"/>
  <c r="S2633" i="5"/>
  <c r="T2633" i="5"/>
  <c r="U2633" i="5"/>
  <c r="V2633" i="5"/>
  <c r="W2633" i="5"/>
  <c r="X2633" i="5"/>
  <c r="M2634" i="5"/>
  <c r="N2634" i="5"/>
  <c r="O2634" i="5"/>
  <c r="P2634" i="5"/>
  <c r="Q2634" i="5"/>
  <c r="R2634" i="5"/>
  <c r="S2634" i="5"/>
  <c r="T2634" i="5"/>
  <c r="U2634" i="5"/>
  <c r="V2634" i="5"/>
  <c r="W2634" i="5"/>
  <c r="X2634" i="5"/>
  <c r="M2635" i="5"/>
  <c r="N2635" i="5"/>
  <c r="O2635" i="5"/>
  <c r="P2635" i="5"/>
  <c r="Q2635" i="5"/>
  <c r="R2635" i="5"/>
  <c r="S2635" i="5"/>
  <c r="T2635" i="5"/>
  <c r="U2635" i="5"/>
  <c r="V2635" i="5"/>
  <c r="W2635" i="5"/>
  <c r="X2635" i="5"/>
  <c r="M2636" i="5"/>
  <c r="N2636" i="5"/>
  <c r="O2636" i="5"/>
  <c r="P2636" i="5"/>
  <c r="Q2636" i="5"/>
  <c r="R2636" i="5"/>
  <c r="S2636" i="5"/>
  <c r="T2636" i="5"/>
  <c r="U2636" i="5"/>
  <c r="V2636" i="5"/>
  <c r="W2636" i="5"/>
  <c r="X2636" i="5"/>
  <c r="M2637" i="5"/>
  <c r="N2637" i="5"/>
  <c r="O2637" i="5"/>
  <c r="P2637" i="5"/>
  <c r="Q2637" i="5"/>
  <c r="R2637" i="5"/>
  <c r="S2637" i="5"/>
  <c r="T2637" i="5"/>
  <c r="U2637" i="5"/>
  <c r="V2637" i="5"/>
  <c r="W2637" i="5"/>
  <c r="X2637" i="5"/>
  <c r="M2638" i="5"/>
  <c r="N2638" i="5"/>
  <c r="O2638" i="5"/>
  <c r="P2638" i="5"/>
  <c r="Q2638" i="5"/>
  <c r="R2638" i="5"/>
  <c r="S2638" i="5"/>
  <c r="T2638" i="5"/>
  <c r="U2638" i="5"/>
  <c r="V2638" i="5"/>
  <c r="W2638" i="5"/>
  <c r="X2638" i="5"/>
  <c r="M2639" i="5"/>
  <c r="N2639" i="5"/>
  <c r="O2639" i="5"/>
  <c r="P2639" i="5"/>
  <c r="Q2639" i="5"/>
  <c r="R2639" i="5"/>
  <c r="S2639" i="5"/>
  <c r="T2639" i="5"/>
  <c r="U2639" i="5"/>
  <c r="V2639" i="5"/>
  <c r="W2639" i="5"/>
  <c r="X2639" i="5"/>
  <c r="M2640" i="5"/>
  <c r="N2640" i="5"/>
  <c r="O2640" i="5"/>
  <c r="P2640" i="5"/>
  <c r="Q2640" i="5"/>
  <c r="R2640" i="5"/>
  <c r="S2640" i="5"/>
  <c r="T2640" i="5"/>
  <c r="U2640" i="5"/>
  <c r="V2640" i="5"/>
  <c r="W2640" i="5"/>
  <c r="X2640" i="5"/>
  <c r="M2641" i="5"/>
  <c r="N2641" i="5"/>
  <c r="O2641" i="5"/>
  <c r="P2641" i="5"/>
  <c r="Q2641" i="5"/>
  <c r="R2641" i="5"/>
  <c r="S2641" i="5"/>
  <c r="T2641" i="5"/>
  <c r="U2641" i="5"/>
  <c r="V2641" i="5"/>
  <c r="W2641" i="5"/>
  <c r="X2641" i="5"/>
  <c r="M2642" i="5"/>
  <c r="N2642" i="5"/>
  <c r="O2642" i="5"/>
  <c r="P2642" i="5"/>
  <c r="Q2642" i="5"/>
  <c r="R2642" i="5"/>
  <c r="S2642" i="5"/>
  <c r="T2642" i="5"/>
  <c r="U2642" i="5"/>
  <c r="V2642" i="5"/>
  <c r="W2642" i="5"/>
  <c r="X2642" i="5"/>
  <c r="M2643" i="5"/>
  <c r="N2643" i="5"/>
  <c r="O2643" i="5"/>
  <c r="P2643" i="5"/>
  <c r="Q2643" i="5"/>
  <c r="R2643" i="5"/>
  <c r="S2643" i="5"/>
  <c r="T2643" i="5"/>
  <c r="U2643" i="5"/>
  <c r="V2643" i="5"/>
  <c r="W2643" i="5"/>
  <c r="X2643" i="5"/>
  <c r="M2644" i="5"/>
  <c r="N2644" i="5"/>
  <c r="O2644" i="5"/>
  <c r="P2644" i="5"/>
  <c r="Q2644" i="5"/>
  <c r="R2644" i="5"/>
  <c r="S2644" i="5"/>
  <c r="T2644" i="5"/>
  <c r="U2644" i="5"/>
  <c r="V2644" i="5"/>
  <c r="W2644" i="5"/>
  <c r="X2644" i="5"/>
  <c r="M2645" i="5"/>
  <c r="N2645" i="5"/>
  <c r="O2645" i="5"/>
  <c r="P2645" i="5"/>
  <c r="Q2645" i="5"/>
  <c r="R2645" i="5"/>
  <c r="S2645" i="5"/>
  <c r="T2645" i="5"/>
  <c r="U2645" i="5"/>
  <c r="V2645" i="5"/>
  <c r="W2645" i="5"/>
  <c r="X2645" i="5"/>
  <c r="M2646" i="5"/>
  <c r="N2646" i="5"/>
  <c r="O2646" i="5"/>
  <c r="P2646" i="5"/>
  <c r="Q2646" i="5"/>
  <c r="R2646" i="5"/>
  <c r="S2646" i="5"/>
  <c r="T2646" i="5"/>
  <c r="U2646" i="5"/>
  <c r="V2646" i="5"/>
  <c r="W2646" i="5"/>
  <c r="X2646" i="5"/>
  <c r="M2647" i="5"/>
  <c r="N2647" i="5"/>
  <c r="O2647" i="5"/>
  <c r="P2647" i="5"/>
  <c r="Q2647" i="5"/>
  <c r="R2647" i="5"/>
  <c r="S2647" i="5"/>
  <c r="T2647" i="5"/>
  <c r="U2647" i="5"/>
  <c r="V2647" i="5"/>
  <c r="W2647" i="5"/>
  <c r="X2647" i="5"/>
  <c r="M2648" i="5"/>
  <c r="N2648" i="5"/>
  <c r="O2648" i="5"/>
  <c r="P2648" i="5"/>
  <c r="Q2648" i="5"/>
  <c r="R2648" i="5"/>
  <c r="S2648" i="5"/>
  <c r="T2648" i="5"/>
  <c r="U2648" i="5"/>
  <c r="V2648" i="5"/>
  <c r="W2648" i="5"/>
  <c r="X2648" i="5"/>
  <c r="M2649" i="5"/>
  <c r="N2649" i="5"/>
  <c r="O2649" i="5"/>
  <c r="P2649" i="5"/>
  <c r="Q2649" i="5"/>
  <c r="R2649" i="5"/>
  <c r="S2649" i="5"/>
  <c r="T2649" i="5"/>
  <c r="U2649" i="5"/>
  <c r="V2649" i="5"/>
  <c r="W2649" i="5"/>
  <c r="X2649" i="5"/>
  <c r="M2650" i="5"/>
  <c r="N2650" i="5"/>
  <c r="O2650" i="5"/>
  <c r="P2650" i="5"/>
  <c r="Q2650" i="5"/>
  <c r="R2650" i="5"/>
  <c r="S2650" i="5"/>
  <c r="T2650" i="5"/>
  <c r="U2650" i="5"/>
  <c r="V2650" i="5"/>
  <c r="W2650" i="5"/>
  <c r="X2650" i="5"/>
  <c r="M2651" i="5"/>
  <c r="N2651" i="5"/>
  <c r="O2651" i="5"/>
  <c r="P2651" i="5"/>
  <c r="Q2651" i="5"/>
  <c r="R2651" i="5"/>
  <c r="S2651" i="5"/>
  <c r="T2651" i="5"/>
  <c r="U2651" i="5"/>
  <c r="V2651" i="5"/>
  <c r="W2651" i="5"/>
  <c r="X2651" i="5"/>
  <c r="M2652" i="5"/>
  <c r="N2652" i="5"/>
  <c r="O2652" i="5"/>
  <c r="P2652" i="5"/>
  <c r="Q2652" i="5"/>
  <c r="R2652" i="5"/>
  <c r="S2652" i="5"/>
  <c r="T2652" i="5"/>
  <c r="U2652" i="5"/>
  <c r="V2652" i="5"/>
  <c r="W2652" i="5"/>
  <c r="X2652" i="5"/>
  <c r="M2653" i="5"/>
  <c r="N2653" i="5"/>
  <c r="O2653" i="5"/>
  <c r="P2653" i="5"/>
  <c r="Q2653" i="5"/>
  <c r="R2653" i="5"/>
  <c r="S2653" i="5"/>
  <c r="T2653" i="5"/>
  <c r="U2653" i="5"/>
  <c r="V2653" i="5"/>
  <c r="W2653" i="5"/>
  <c r="X2653" i="5"/>
  <c r="M2654" i="5"/>
  <c r="N2654" i="5"/>
  <c r="O2654" i="5"/>
  <c r="P2654" i="5"/>
  <c r="Q2654" i="5"/>
  <c r="R2654" i="5"/>
  <c r="S2654" i="5"/>
  <c r="T2654" i="5"/>
  <c r="U2654" i="5"/>
  <c r="V2654" i="5"/>
  <c r="W2654" i="5"/>
  <c r="X2654" i="5"/>
  <c r="M2655" i="5"/>
  <c r="N2655" i="5"/>
  <c r="O2655" i="5"/>
  <c r="P2655" i="5"/>
  <c r="Q2655" i="5"/>
  <c r="R2655" i="5"/>
  <c r="S2655" i="5"/>
  <c r="T2655" i="5"/>
  <c r="U2655" i="5"/>
  <c r="V2655" i="5"/>
  <c r="W2655" i="5"/>
  <c r="X2655" i="5"/>
  <c r="M2656" i="5"/>
  <c r="N2656" i="5"/>
  <c r="O2656" i="5"/>
  <c r="P2656" i="5"/>
  <c r="Q2656" i="5"/>
  <c r="R2656" i="5"/>
  <c r="S2656" i="5"/>
  <c r="T2656" i="5"/>
  <c r="U2656" i="5"/>
  <c r="V2656" i="5"/>
  <c r="W2656" i="5"/>
  <c r="X2656" i="5"/>
  <c r="M2657" i="5"/>
  <c r="N2657" i="5"/>
  <c r="O2657" i="5"/>
  <c r="P2657" i="5"/>
  <c r="Q2657" i="5"/>
  <c r="R2657" i="5"/>
  <c r="S2657" i="5"/>
  <c r="T2657" i="5"/>
  <c r="U2657" i="5"/>
  <c r="V2657" i="5"/>
  <c r="W2657" i="5"/>
  <c r="X2657" i="5"/>
  <c r="M2658" i="5"/>
  <c r="N2658" i="5"/>
  <c r="O2658" i="5"/>
  <c r="P2658" i="5"/>
  <c r="Q2658" i="5"/>
  <c r="R2658" i="5"/>
  <c r="S2658" i="5"/>
  <c r="T2658" i="5"/>
  <c r="U2658" i="5"/>
  <c r="V2658" i="5"/>
  <c r="W2658" i="5"/>
  <c r="X2658" i="5"/>
  <c r="M2659" i="5"/>
  <c r="N2659" i="5"/>
  <c r="O2659" i="5"/>
  <c r="P2659" i="5"/>
  <c r="Q2659" i="5"/>
  <c r="R2659" i="5"/>
  <c r="S2659" i="5"/>
  <c r="T2659" i="5"/>
  <c r="U2659" i="5"/>
  <c r="V2659" i="5"/>
  <c r="W2659" i="5"/>
  <c r="X2659" i="5"/>
  <c r="M2660" i="5"/>
  <c r="N2660" i="5"/>
  <c r="O2660" i="5"/>
  <c r="P2660" i="5"/>
  <c r="Q2660" i="5"/>
  <c r="R2660" i="5"/>
  <c r="S2660" i="5"/>
  <c r="T2660" i="5"/>
  <c r="U2660" i="5"/>
  <c r="V2660" i="5"/>
  <c r="W2660" i="5"/>
  <c r="X2660" i="5"/>
  <c r="M2661" i="5"/>
  <c r="N2661" i="5"/>
  <c r="O2661" i="5"/>
  <c r="P2661" i="5"/>
  <c r="Q2661" i="5"/>
  <c r="R2661" i="5"/>
  <c r="S2661" i="5"/>
  <c r="T2661" i="5"/>
  <c r="U2661" i="5"/>
  <c r="V2661" i="5"/>
  <c r="W2661" i="5"/>
  <c r="X2661" i="5"/>
  <c r="M2662" i="5"/>
  <c r="N2662" i="5"/>
  <c r="O2662" i="5"/>
  <c r="P2662" i="5"/>
  <c r="Q2662" i="5"/>
  <c r="R2662" i="5"/>
  <c r="S2662" i="5"/>
  <c r="T2662" i="5"/>
  <c r="U2662" i="5"/>
  <c r="V2662" i="5"/>
  <c r="W2662" i="5"/>
  <c r="X2662" i="5"/>
  <c r="M2663" i="5"/>
  <c r="N2663" i="5"/>
  <c r="O2663" i="5"/>
  <c r="P2663" i="5"/>
  <c r="Q2663" i="5"/>
  <c r="R2663" i="5"/>
  <c r="S2663" i="5"/>
  <c r="T2663" i="5"/>
  <c r="U2663" i="5"/>
  <c r="V2663" i="5"/>
  <c r="W2663" i="5"/>
  <c r="X2663" i="5"/>
  <c r="M2664" i="5"/>
  <c r="N2664" i="5"/>
  <c r="O2664" i="5"/>
  <c r="P2664" i="5"/>
  <c r="Q2664" i="5"/>
  <c r="R2664" i="5"/>
  <c r="S2664" i="5"/>
  <c r="T2664" i="5"/>
  <c r="U2664" i="5"/>
  <c r="V2664" i="5"/>
  <c r="W2664" i="5"/>
  <c r="X2664" i="5"/>
  <c r="M2665" i="5"/>
  <c r="N2665" i="5"/>
  <c r="O2665" i="5"/>
  <c r="P2665" i="5"/>
  <c r="Q2665" i="5"/>
  <c r="R2665" i="5"/>
  <c r="S2665" i="5"/>
  <c r="T2665" i="5"/>
  <c r="U2665" i="5"/>
  <c r="V2665" i="5"/>
  <c r="W2665" i="5"/>
  <c r="X2665" i="5"/>
  <c r="M2666" i="5"/>
  <c r="N2666" i="5"/>
  <c r="O2666" i="5"/>
  <c r="P2666" i="5"/>
  <c r="Q2666" i="5"/>
  <c r="R2666" i="5"/>
  <c r="S2666" i="5"/>
  <c r="T2666" i="5"/>
  <c r="U2666" i="5"/>
  <c r="V2666" i="5"/>
  <c r="W2666" i="5"/>
  <c r="X2666" i="5"/>
  <c r="M2667" i="5"/>
  <c r="N2667" i="5"/>
  <c r="O2667" i="5"/>
  <c r="P2667" i="5"/>
  <c r="Q2667" i="5"/>
  <c r="R2667" i="5"/>
  <c r="S2667" i="5"/>
  <c r="T2667" i="5"/>
  <c r="U2667" i="5"/>
  <c r="V2667" i="5"/>
  <c r="W2667" i="5"/>
  <c r="X2667" i="5"/>
  <c r="M2668" i="5"/>
  <c r="N2668" i="5"/>
  <c r="O2668" i="5"/>
  <c r="P2668" i="5"/>
  <c r="Q2668" i="5"/>
  <c r="R2668" i="5"/>
  <c r="S2668" i="5"/>
  <c r="T2668" i="5"/>
  <c r="U2668" i="5"/>
  <c r="V2668" i="5"/>
  <c r="W2668" i="5"/>
  <c r="X2668" i="5"/>
  <c r="M2669" i="5"/>
  <c r="N2669" i="5"/>
  <c r="O2669" i="5"/>
  <c r="P2669" i="5"/>
  <c r="Q2669" i="5"/>
  <c r="R2669" i="5"/>
  <c r="S2669" i="5"/>
  <c r="T2669" i="5"/>
  <c r="U2669" i="5"/>
  <c r="V2669" i="5"/>
  <c r="W2669" i="5"/>
  <c r="X2669" i="5"/>
  <c r="M2670" i="5"/>
  <c r="N2670" i="5"/>
  <c r="O2670" i="5"/>
  <c r="P2670" i="5"/>
  <c r="Q2670" i="5"/>
  <c r="R2670" i="5"/>
  <c r="S2670" i="5"/>
  <c r="T2670" i="5"/>
  <c r="U2670" i="5"/>
  <c r="V2670" i="5"/>
  <c r="W2670" i="5"/>
  <c r="X2670" i="5"/>
  <c r="M2671" i="5"/>
  <c r="N2671" i="5"/>
  <c r="O2671" i="5"/>
  <c r="P2671" i="5"/>
  <c r="Q2671" i="5"/>
  <c r="R2671" i="5"/>
  <c r="S2671" i="5"/>
  <c r="T2671" i="5"/>
  <c r="U2671" i="5"/>
  <c r="V2671" i="5"/>
  <c r="W2671" i="5"/>
  <c r="X2671" i="5"/>
  <c r="M2672" i="5"/>
  <c r="N2672" i="5"/>
  <c r="O2672" i="5"/>
  <c r="P2672" i="5"/>
  <c r="Q2672" i="5"/>
  <c r="R2672" i="5"/>
  <c r="S2672" i="5"/>
  <c r="T2672" i="5"/>
  <c r="U2672" i="5"/>
  <c r="V2672" i="5"/>
  <c r="W2672" i="5"/>
  <c r="X2672" i="5"/>
  <c r="M2673" i="5"/>
  <c r="N2673" i="5"/>
  <c r="O2673" i="5"/>
  <c r="P2673" i="5"/>
  <c r="Q2673" i="5"/>
  <c r="R2673" i="5"/>
  <c r="S2673" i="5"/>
  <c r="T2673" i="5"/>
  <c r="U2673" i="5"/>
  <c r="V2673" i="5"/>
  <c r="W2673" i="5"/>
  <c r="X2673" i="5"/>
  <c r="M2674" i="5"/>
  <c r="N2674" i="5"/>
  <c r="O2674" i="5"/>
  <c r="P2674" i="5"/>
  <c r="Q2674" i="5"/>
  <c r="R2674" i="5"/>
  <c r="S2674" i="5"/>
  <c r="T2674" i="5"/>
  <c r="U2674" i="5"/>
  <c r="V2674" i="5"/>
  <c r="W2674" i="5"/>
  <c r="X2674" i="5"/>
  <c r="M2675" i="5"/>
  <c r="N2675" i="5"/>
  <c r="O2675" i="5"/>
  <c r="P2675" i="5"/>
  <c r="Q2675" i="5"/>
  <c r="R2675" i="5"/>
  <c r="S2675" i="5"/>
  <c r="T2675" i="5"/>
  <c r="U2675" i="5"/>
  <c r="V2675" i="5"/>
  <c r="W2675" i="5"/>
  <c r="X2675" i="5"/>
  <c r="M2676" i="5"/>
  <c r="N2676" i="5"/>
  <c r="O2676" i="5"/>
  <c r="P2676" i="5"/>
  <c r="Q2676" i="5"/>
  <c r="R2676" i="5"/>
  <c r="S2676" i="5"/>
  <c r="T2676" i="5"/>
  <c r="U2676" i="5"/>
  <c r="V2676" i="5"/>
  <c r="W2676" i="5"/>
  <c r="X2676" i="5"/>
  <c r="M2677" i="5"/>
  <c r="N2677" i="5"/>
  <c r="O2677" i="5"/>
  <c r="P2677" i="5"/>
  <c r="Q2677" i="5"/>
  <c r="R2677" i="5"/>
  <c r="S2677" i="5"/>
  <c r="T2677" i="5"/>
  <c r="U2677" i="5"/>
  <c r="V2677" i="5"/>
  <c r="W2677" i="5"/>
  <c r="X2677" i="5"/>
  <c r="M2678" i="5"/>
  <c r="N2678" i="5"/>
  <c r="O2678" i="5"/>
  <c r="P2678" i="5"/>
  <c r="Q2678" i="5"/>
  <c r="R2678" i="5"/>
  <c r="S2678" i="5"/>
  <c r="T2678" i="5"/>
  <c r="U2678" i="5"/>
  <c r="V2678" i="5"/>
  <c r="W2678" i="5"/>
  <c r="X2678" i="5"/>
  <c r="M2679" i="5"/>
  <c r="N2679" i="5"/>
  <c r="O2679" i="5"/>
  <c r="P2679" i="5"/>
  <c r="Q2679" i="5"/>
  <c r="R2679" i="5"/>
  <c r="S2679" i="5"/>
  <c r="T2679" i="5"/>
  <c r="U2679" i="5"/>
  <c r="V2679" i="5"/>
  <c r="W2679" i="5"/>
  <c r="X2679" i="5"/>
  <c r="M2680" i="5"/>
  <c r="N2680" i="5"/>
  <c r="O2680" i="5"/>
  <c r="P2680" i="5"/>
  <c r="Q2680" i="5"/>
  <c r="R2680" i="5"/>
  <c r="S2680" i="5"/>
  <c r="T2680" i="5"/>
  <c r="U2680" i="5"/>
  <c r="V2680" i="5"/>
  <c r="W2680" i="5"/>
  <c r="X2680" i="5"/>
  <c r="M2681" i="5"/>
  <c r="N2681" i="5"/>
  <c r="O2681" i="5"/>
  <c r="P2681" i="5"/>
  <c r="Q2681" i="5"/>
  <c r="R2681" i="5"/>
  <c r="S2681" i="5"/>
  <c r="T2681" i="5"/>
  <c r="U2681" i="5"/>
  <c r="V2681" i="5"/>
  <c r="W2681" i="5"/>
  <c r="X2681" i="5"/>
  <c r="M2682" i="5"/>
  <c r="N2682" i="5"/>
  <c r="O2682" i="5"/>
  <c r="P2682" i="5"/>
  <c r="Q2682" i="5"/>
  <c r="R2682" i="5"/>
  <c r="S2682" i="5"/>
  <c r="T2682" i="5"/>
  <c r="U2682" i="5"/>
  <c r="V2682" i="5"/>
  <c r="W2682" i="5"/>
  <c r="X2682" i="5"/>
  <c r="M2683" i="5"/>
  <c r="N2683" i="5"/>
  <c r="O2683" i="5"/>
  <c r="P2683" i="5"/>
  <c r="Q2683" i="5"/>
  <c r="R2683" i="5"/>
  <c r="S2683" i="5"/>
  <c r="T2683" i="5"/>
  <c r="U2683" i="5"/>
  <c r="V2683" i="5"/>
  <c r="W2683" i="5"/>
  <c r="X2683" i="5"/>
  <c r="M2684" i="5"/>
  <c r="N2684" i="5"/>
  <c r="O2684" i="5"/>
  <c r="P2684" i="5"/>
  <c r="Q2684" i="5"/>
  <c r="R2684" i="5"/>
  <c r="S2684" i="5"/>
  <c r="T2684" i="5"/>
  <c r="U2684" i="5"/>
  <c r="V2684" i="5"/>
  <c r="W2684" i="5"/>
  <c r="X2684" i="5"/>
  <c r="M2685" i="5"/>
  <c r="N2685" i="5"/>
  <c r="O2685" i="5"/>
  <c r="P2685" i="5"/>
  <c r="Q2685" i="5"/>
  <c r="R2685" i="5"/>
  <c r="S2685" i="5"/>
  <c r="T2685" i="5"/>
  <c r="U2685" i="5"/>
  <c r="V2685" i="5"/>
  <c r="W2685" i="5"/>
  <c r="X2685" i="5"/>
  <c r="M2686" i="5"/>
  <c r="N2686" i="5"/>
  <c r="O2686" i="5"/>
  <c r="P2686" i="5"/>
  <c r="Q2686" i="5"/>
  <c r="R2686" i="5"/>
  <c r="S2686" i="5"/>
  <c r="T2686" i="5"/>
  <c r="U2686" i="5"/>
  <c r="V2686" i="5"/>
  <c r="W2686" i="5"/>
  <c r="X2686" i="5"/>
  <c r="M2687" i="5"/>
  <c r="N2687" i="5"/>
  <c r="O2687" i="5"/>
  <c r="P2687" i="5"/>
  <c r="Q2687" i="5"/>
  <c r="R2687" i="5"/>
  <c r="S2687" i="5"/>
  <c r="T2687" i="5"/>
  <c r="U2687" i="5"/>
  <c r="V2687" i="5"/>
  <c r="W2687" i="5"/>
  <c r="X2687" i="5"/>
  <c r="M2688" i="5"/>
  <c r="N2688" i="5"/>
  <c r="O2688" i="5"/>
  <c r="P2688" i="5"/>
  <c r="Q2688" i="5"/>
  <c r="R2688" i="5"/>
  <c r="S2688" i="5"/>
  <c r="T2688" i="5"/>
  <c r="U2688" i="5"/>
  <c r="V2688" i="5"/>
  <c r="W2688" i="5"/>
  <c r="X2688" i="5"/>
  <c r="M2689" i="5"/>
  <c r="N2689" i="5"/>
  <c r="O2689" i="5"/>
  <c r="P2689" i="5"/>
  <c r="Q2689" i="5"/>
  <c r="R2689" i="5"/>
  <c r="S2689" i="5"/>
  <c r="T2689" i="5"/>
  <c r="U2689" i="5"/>
  <c r="V2689" i="5"/>
  <c r="W2689" i="5"/>
  <c r="X2689" i="5"/>
  <c r="M2690" i="5"/>
  <c r="N2690" i="5"/>
  <c r="O2690" i="5"/>
  <c r="P2690" i="5"/>
  <c r="Q2690" i="5"/>
  <c r="R2690" i="5"/>
  <c r="S2690" i="5"/>
  <c r="T2690" i="5"/>
  <c r="U2690" i="5"/>
  <c r="V2690" i="5"/>
  <c r="W2690" i="5"/>
  <c r="X2690" i="5"/>
  <c r="M2691" i="5"/>
  <c r="N2691" i="5"/>
  <c r="O2691" i="5"/>
  <c r="P2691" i="5"/>
  <c r="Q2691" i="5"/>
  <c r="R2691" i="5"/>
  <c r="S2691" i="5"/>
  <c r="T2691" i="5"/>
  <c r="U2691" i="5"/>
  <c r="V2691" i="5"/>
  <c r="W2691" i="5"/>
  <c r="X2691" i="5"/>
  <c r="M2692" i="5"/>
  <c r="N2692" i="5"/>
  <c r="O2692" i="5"/>
  <c r="P2692" i="5"/>
  <c r="Q2692" i="5"/>
  <c r="R2692" i="5"/>
  <c r="S2692" i="5"/>
  <c r="T2692" i="5"/>
  <c r="U2692" i="5"/>
  <c r="V2692" i="5"/>
  <c r="W2692" i="5"/>
  <c r="X2692" i="5"/>
  <c r="M2693" i="5"/>
  <c r="N2693" i="5"/>
  <c r="O2693" i="5"/>
  <c r="P2693" i="5"/>
  <c r="Q2693" i="5"/>
  <c r="R2693" i="5"/>
  <c r="S2693" i="5"/>
  <c r="T2693" i="5"/>
  <c r="U2693" i="5"/>
  <c r="V2693" i="5"/>
  <c r="W2693" i="5"/>
  <c r="X2693" i="5"/>
  <c r="M2694" i="5"/>
  <c r="N2694" i="5"/>
  <c r="O2694" i="5"/>
  <c r="P2694" i="5"/>
  <c r="Q2694" i="5"/>
  <c r="R2694" i="5"/>
  <c r="S2694" i="5"/>
  <c r="T2694" i="5"/>
  <c r="U2694" i="5"/>
  <c r="V2694" i="5"/>
  <c r="W2694" i="5"/>
  <c r="X2694" i="5"/>
  <c r="M2695" i="5"/>
  <c r="N2695" i="5"/>
  <c r="O2695" i="5"/>
  <c r="P2695" i="5"/>
  <c r="Q2695" i="5"/>
  <c r="R2695" i="5"/>
  <c r="S2695" i="5"/>
  <c r="T2695" i="5"/>
  <c r="U2695" i="5"/>
  <c r="V2695" i="5"/>
  <c r="W2695" i="5"/>
  <c r="X2695" i="5"/>
  <c r="M2696" i="5"/>
  <c r="N2696" i="5"/>
  <c r="O2696" i="5"/>
  <c r="P2696" i="5"/>
  <c r="Q2696" i="5"/>
  <c r="R2696" i="5"/>
  <c r="S2696" i="5"/>
  <c r="T2696" i="5"/>
  <c r="U2696" i="5"/>
  <c r="V2696" i="5"/>
  <c r="W2696" i="5"/>
  <c r="X2696" i="5"/>
  <c r="M2697" i="5"/>
  <c r="N2697" i="5"/>
  <c r="O2697" i="5"/>
  <c r="P2697" i="5"/>
  <c r="Q2697" i="5"/>
  <c r="R2697" i="5"/>
  <c r="S2697" i="5"/>
  <c r="T2697" i="5"/>
  <c r="U2697" i="5"/>
  <c r="V2697" i="5"/>
  <c r="W2697" i="5"/>
  <c r="X2697" i="5"/>
  <c r="M2698" i="5"/>
  <c r="N2698" i="5"/>
  <c r="O2698" i="5"/>
  <c r="P2698" i="5"/>
  <c r="Q2698" i="5"/>
  <c r="R2698" i="5"/>
  <c r="S2698" i="5"/>
  <c r="T2698" i="5"/>
  <c r="U2698" i="5"/>
  <c r="V2698" i="5"/>
  <c r="W2698" i="5"/>
  <c r="X2698" i="5"/>
  <c r="M2699" i="5"/>
  <c r="N2699" i="5"/>
  <c r="O2699" i="5"/>
  <c r="P2699" i="5"/>
  <c r="Q2699" i="5"/>
  <c r="R2699" i="5"/>
  <c r="S2699" i="5"/>
  <c r="T2699" i="5"/>
  <c r="U2699" i="5"/>
  <c r="V2699" i="5"/>
  <c r="W2699" i="5"/>
  <c r="X2699" i="5"/>
  <c r="M2700" i="5"/>
  <c r="N2700" i="5"/>
  <c r="O2700" i="5"/>
  <c r="P2700" i="5"/>
  <c r="Q2700" i="5"/>
  <c r="R2700" i="5"/>
  <c r="S2700" i="5"/>
  <c r="T2700" i="5"/>
  <c r="U2700" i="5"/>
  <c r="V2700" i="5"/>
  <c r="W2700" i="5"/>
  <c r="X2700" i="5"/>
  <c r="M2701" i="5"/>
  <c r="N2701" i="5"/>
  <c r="O2701" i="5"/>
  <c r="P2701" i="5"/>
  <c r="Q2701" i="5"/>
  <c r="R2701" i="5"/>
  <c r="S2701" i="5"/>
  <c r="T2701" i="5"/>
  <c r="U2701" i="5"/>
  <c r="V2701" i="5"/>
  <c r="W2701" i="5"/>
  <c r="X2701" i="5"/>
  <c r="M2702" i="5"/>
  <c r="N2702" i="5"/>
  <c r="O2702" i="5"/>
  <c r="P2702" i="5"/>
  <c r="Q2702" i="5"/>
  <c r="R2702" i="5"/>
  <c r="S2702" i="5"/>
  <c r="T2702" i="5"/>
  <c r="U2702" i="5"/>
  <c r="V2702" i="5"/>
  <c r="W2702" i="5"/>
  <c r="X2702" i="5"/>
  <c r="M2703" i="5"/>
  <c r="N2703" i="5"/>
  <c r="O2703" i="5"/>
  <c r="P2703" i="5"/>
  <c r="Q2703" i="5"/>
  <c r="R2703" i="5"/>
  <c r="S2703" i="5"/>
  <c r="T2703" i="5"/>
  <c r="U2703" i="5"/>
  <c r="V2703" i="5"/>
  <c r="W2703" i="5"/>
  <c r="X2703" i="5"/>
  <c r="M2704" i="5"/>
  <c r="N2704" i="5"/>
  <c r="O2704" i="5"/>
  <c r="P2704" i="5"/>
  <c r="Q2704" i="5"/>
  <c r="R2704" i="5"/>
  <c r="S2704" i="5"/>
  <c r="T2704" i="5"/>
  <c r="U2704" i="5"/>
  <c r="V2704" i="5"/>
  <c r="W2704" i="5"/>
  <c r="X2704" i="5"/>
  <c r="M2705" i="5"/>
  <c r="N2705" i="5"/>
  <c r="O2705" i="5"/>
  <c r="P2705" i="5"/>
  <c r="Q2705" i="5"/>
  <c r="R2705" i="5"/>
  <c r="S2705" i="5"/>
  <c r="T2705" i="5"/>
  <c r="U2705" i="5"/>
  <c r="V2705" i="5"/>
  <c r="W2705" i="5"/>
  <c r="X2705" i="5"/>
  <c r="M2706" i="5"/>
  <c r="N2706" i="5"/>
  <c r="O2706" i="5"/>
  <c r="P2706" i="5"/>
  <c r="Q2706" i="5"/>
  <c r="R2706" i="5"/>
  <c r="S2706" i="5"/>
  <c r="T2706" i="5"/>
  <c r="U2706" i="5"/>
  <c r="V2706" i="5"/>
  <c r="W2706" i="5"/>
  <c r="X2706" i="5"/>
  <c r="M2707" i="5"/>
  <c r="N2707" i="5"/>
  <c r="O2707" i="5"/>
  <c r="P2707" i="5"/>
  <c r="Q2707" i="5"/>
  <c r="R2707" i="5"/>
  <c r="S2707" i="5"/>
  <c r="T2707" i="5"/>
  <c r="U2707" i="5"/>
  <c r="V2707" i="5"/>
  <c r="W2707" i="5"/>
  <c r="X2707" i="5"/>
  <c r="M2708" i="5"/>
  <c r="N2708" i="5"/>
  <c r="O2708" i="5"/>
  <c r="P2708" i="5"/>
  <c r="Q2708" i="5"/>
  <c r="R2708" i="5"/>
  <c r="S2708" i="5"/>
  <c r="T2708" i="5"/>
  <c r="U2708" i="5"/>
  <c r="V2708" i="5"/>
  <c r="W2708" i="5"/>
  <c r="X2708" i="5"/>
  <c r="M2709" i="5"/>
  <c r="N2709" i="5"/>
  <c r="O2709" i="5"/>
  <c r="P2709" i="5"/>
  <c r="Q2709" i="5"/>
  <c r="R2709" i="5"/>
  <c r="S2709" i="5"/>
  <c r="T2709" i="5"/>
  <c r="U2709" i="5"/>
  <c r="V2709" i="5"/>
  <c r="W2709" i="5"/>
  <c r="X2709" i="5"/>
  <c r="M2710" i="5"/>
  <c r="N2710" i="5"/>
  <c r="O2710" i="5"/>
  <c r="P2710" i="5"/>
  <c r="Q2710" i="5"/>
  <c r="R2710" i="5"/>
  <c r="S2710" i="5"/>
  <c r="T2710" i="5"/>
  <c r="U2710" i="5"/>
  <c r="V2710" i="5"/>
  <c r="W2710" i="5"/>
  <c r="X2710" i="5"/>
  <c r="M2711" i="5"/>
  <c r="N2711" i="5"/>
  <c r="O2711" i="5"/>
  <c r="P2711" i="5"/>
  <c r="Q2711" i="5"/>
  <c r="R2711" i="5"/>
  <c r="S2711" i="5"/>
  <c r="T2711" i="5"/>
  <c r="U2711" i="5"/>
  <c r="V2711" i="5"/>
  <c r="W2711" i="5"/>
  <c r="X2711" i="5"/>
  <c r="M2712" i="5"/>
  <c r="N2712" i="5"/>
  <c r="O2712" i="5"/>
  <c r="P2712" i="5"/>
  <c r="Q2712" i="5"/>
  <c r="R2712" i="5"/>
  <c r="S2712" i="5"/>
  <c r="T2712" i="5"/>
  <c r="U2712" i="5"/>
  <c r="V2712" i="5"/>
  <c r="W2712" i="5"/>
  <c r="X2712" i="5"/>
  <c r="M2713" i="5"/>
  <c r="N2713" i="5"/>
  <c r="O2713" i="5"/>
  <c r="P2713" i="5"/>
  <c r="Q2713" i="5"/>
  <c r="R2713" i="5"/>
  <c r="S2713" i="5"/>
  <c r="T2713" i="5"/>
  <c r="U2713" i="5"/>
  <c r="V2713" i="5"/>
  <c r="W2713" i="5"/>
  <c r="X2713" i="5"/>
  <c r="M2714" i="5"/>
  <c r="N2714" i="5"/>
  <c r="O2714" i="5"/>
  <c r="P2714" i="5"/>
  <c r="Q2714" i="5"/>
  <c r="R2714" i="5"/>
  <c r="S2714" i="5"/>
  <c r="T2714" i="5"/>
  <c r="U2714" i="5"/>
  <c r="V2714" i="5"/>
  <c r="W2714" i="5"/>
  <c r="X2714" i="5"/>
  <c r="M2715" i="5"/>
  <c r="N2715" i="5"/>
  <c r="O2715" i="5"/>
  <c r="P2715" i="5"/>
  <c r="Q2715" i="5"/>
  <c r="R2715" i="5"/>
  <c r="S2715" i="5"/>
  <c r="T2715" i="5"/>
  <c r="U2715" i="5"/>
  <c r="V2715" i="5"/>
  <c r="W2715" i="5"/>
  <c r="X2715" i="5"/>
  <c r="M2716" i="5"/>
  <c r="N2716" i="5"/>
  <c r="O2716" i="5"/>
  <c r="P2716" i="5"/>
  <c r="Q2716" i="5"/>
  <c r="R2716" i="5"/>
  <c r="S2716" i="5"/>
  <c r="T2716" i="5"/>
  <c r="U2716" i="5"/>
  <c r="V2716" i="5"/>
  <c r="W2716" i="5"/>
  <c r="X2716" i="5"/>
  <c r="M2717" i="5"/>
  <c r="N2717" i="5"/>
  <c r="O2717" i="5"/>
  <c r="P2717" i="5"/>
  <c r="Q2717" i="5"/>
  <c r="R2717" i="5"/>
  <c r="S2717" i="5"/>
  <c r="T2717" i="5"/>
  <c r="U2717" i="5"/>
  <c r="V2717" i="5"/>
  <c r="W2717" i="5"/>
  <c r="X2717" i="5"/>
  <c r="M2718" i="5"/>
  <c r="N2718" i="5"/>
  <c r="O2718" i="5"/>
  <c r="P2718" i="5"/>
  <c r="Q2718" i="5"/>
  <c r="R2718" i="5"/>
  <c r="S2718" i="5"/>
  <c r="T2718" i="5"/>
  <c r="U2718" i="5"/>
  <c r="V2718" i="5"/>
  <c r="W2718" i="5"/>
  <c r="X2718" i="5"/>
  <c r="M2719" i="5"/>
  <c r="N2719" i="5"/>
  <c r="O2719" i="5"/>
  <c r="P2719" i="5"/>
  <c r="Q2719" i="5"/>
  <c r="R2719" i="5"/>
  <c r="S2719" i="5"/>
  <c r="T2719" i="5"/>
  <c r="U2719" i="5"/>
  <c r="V2719" i="5"/>
  <c r="W2719" i="5"/>
  <c r="X2719" i="5"/>
  <c r="M2720" i="5"/>
  <c r="N2720" i="5"/>
  <c r="O2720" i="5"/>
  <c r="P2720" i="5"/>
  <c r="Q2720" i="5"/>
  <c r="R2720" i="5"/>
  <c r="S2720" i="5"/>
  <c r="T2720" i="5"/>
  <c r="U2720" i="5"/>
  <c r="V2720" i="5"/>
  <c r="W2720" i="5"/>
  <c r="X2720" i="5"/>
  <c r="M2721" i="5"/>
  <c r="N2721" i="5"/>
  <c r="O2721" i="5"/>
  <c r="P2721" i="5"/>
  <c r="Q2721" i="5"/>
  <c r="R2721" i="5"/>
  <c r="S2721" i="5"/>
  <c r="T2721" i="5"/>
  <c r="U2721" i="5"/>
  <c r="V2721" i="5"/>
  <c r="W2721" i="5"/>
  <c r="X2721" i="5"/>
  <c r="M2722" i="5"/>
  <c r="N2722" i="5"/>
  <c r="O2722" i="5"/>
  <c r="P2722" i="5"/>
  <c r="Q2722" i="5"/>
  <c r="R2722" i="5"/>
  <c r="S2722" i="5"/>
  <c r="T2722" i="5"/>
  <c r="U2722" i="5"/>
  <c r="V2722" i="5"/>
  <c r="W2722" i="5"/>
  <c r="X2722" i="5"/>
  <c r="M2723" i="5"/>
  <c r="N2723" i="5"/>
  <c r="O2723" i="5"/>
  <c r="P2723" i="5"/>
  <c r="Q2723" i="5"/>
  <c r="R2723" i="5"/>
  <c r="S2723" i="5"/>
  <c r="T2723" i="5"/>
  <c r="U2723" i="5"/>
  <c r="V2723" i="5"/>
  <c r="W2723" i="5"/>
  <c r="X2723" i="5"/>
  <c r="M2724" i="5"/>
  <c r="N2724" i="5"/>
  <c r="O2724" i="5"/>
  <c r="P2724" i="5"/>
  <c r="Q2724" i="5"/>
  <c r="R2724" i="5"/>
  <c r="S2724" i="5"/>
  <c r="T2724" i="5"/>
  <c r="U2724" i="5"/>
  <c r="V2724" i="5"/>
  <c r="W2724" i="5"/>
  <c r="X2724" i="5"/>
  <c r="M2725" i="5"/>
  <c r="N2725" i="5"/>
  <c r="O2725" i="5"/>
  <c r="P2725" i="5"/>
  <c r="Q2725" i="5"/>
  <c r="R2725" i="5"/>
  <c r="S2725" i="5"/>
  <c r="T2725" i="5"/>
  <c r="U2725" i="5"/>
  <c r="V2725" i="5"/>
  <c r="W2725" i="5"/>
  <c r="X2725" i="5"/>
  <c r="M2726" i="5"/>
  <c r="N2726" i="5"/>
  <c r="O2726" i="5"/>
  <c r="P2726" i="5"/>
  <c r="Q2726" i="5"/>
  <c r="R2726" i="5"/>
  <c r="S2726" i="5"/>
  <c r="T2726" i="5"/>
  <c r="U2726" i="5"/>
  <c r="V2726" i="5"/>
  <c r="W2726" i="5"/>
  <c r="X2726" i="5"/>
  <c r="M2727" i="5"/>
  <c r="N2727" i="5"/>
  <c r="O2727" i="5"/>
  <c r="P2727" i="5"/>
  <c r="Q2727" i="5"/>
  <c r="R2727" i="5"/>
  <c r="S2727" i="5"/>
  <c r="T2727" i="5"/>
  <c r="U2727" i="5"/>
  <c r="V2727" i="5"/>
  <c r="W2727" i="5"/>
  <c r="X2727" i="5"/>
  <c r="M2728" i="5"/>
  <c r="N2728" i="5"/>
  <c r="O2728" i="5"/>
  <c r="P2728" i="5"/>
  <c r="Q2728" i="5"/>
  <c r="R2728" i="5"/>
  <c r="S2728" i="5"/>
  <c r="T2728" i="5"/>
  <c r="U2728" i="5"/>
  <c r="V2728" i="5"/>
  <c r="W2728" i="5"/>
  <c r="X2728" i="5"/>
  <c r="M2729" i="5"/>
  <c r="N2729" i="5"/>
  <c r="O2729" i="5"/>
  <c r="P2729" i="5"/>
  <c r="Q2729" i="5"/>
  <c r="R2729" i="5"/>
  <c r="S2729" i="5"/>
  <c r="T2729" i="5"/>
  <c r="U2729" i="5"/>
  <c r="V2729" i="5"/>
  <c r="W2729" i="5"/>
  <c r="X2729" i="5"/>
  <c r="M2730" i="5"/>
  <c r="N2730" i="5"/>
  <c r="O2730" i="5"/>
  <c r="P2730" i="5"/>
  <c r="Q2730" i="5"/>
  <c r="R2730" i="5"/>
  <c r="S2730" i="5"/>
  <c r="T2730" i="5"/>
  <c r="U2730" i="5"/>
  <c r="V2730" i="5"/>
  <c r="W2730" i="5"/>
  <c r="X2730" i="5"/>
  <c r="M2731" i="5"/>
  <c r="N2731" i="5"/>
  <c r="O2731" i="5"/>
  <c r="P2731" i="5"/>
  <c r="Q2731" i="5"/>
  <c r="R2731" i="5"/>
  <c r="S2731" i="5"/>
  <c r="T2731" i="5"/>
  <c r="U2731" i="5"/>
  <c r="V2731" i="5"/>
  <c r="W2731" i="5"/>
  <c r="X2731" i="5"/>
  <c r="M2732" i="5"/>
  <c r="N2732" i="5"/>
  <c r="O2732" i="5"/>
  <c r="P2732" i="5"/>
  <c r="Q2732" i="5"/>
  <c r="R2732" i="5"/>
  <c r="S2732" i="5"/>
  <c r="T2732" i="5"/>
  <c r="U2732" i="5"/>
  <c r="V2732" i="5"/>
  <c r="W2732" i="5"/>
  <c r="X2732" i="5"/>
  <c r="M2733" i="5"/>
  <c r="N2733" i="5"/>
  <c r="O2733" i="5"/>
  <c r="P2733" i="5"/>
  <c r="Q2733" i="5"/>
  <c r="R2733" i="5"/>
  <c r="S2733" i="5"/>
  <c r="T2733" i="5"/>
  <c r="U2733" i="5"/>
  <c r="V2733" i="5"/>
  <c r="W2733" i="5"/>
  <c r="X2733" i="5"/>
  <c r="M2734" i="5"/>
  <c r="N2734" i="5"/>
  <c r="O2734" i="5"/>
  <c r="P2734" i="5"/>
  <c r="Q2734" i="5"/>
  <c r="R2734" i="5"/>
  <c r="S2734" i="5"/>
  <c r="T2734" i="5"/>
  <c r="U2734" i="5"/>
  <c r="V2734" i="5"/>
  <c r="W2734" i="5"/>
  <c r="X2734" i="5"/>
  <c r="M2735" i="5"/>
  <c r="N2735" i="5"/>
  <c r="O2735" i="5"/>
  <c r="P2735" i="5"/>
  <c r="Q2735" i="5"/>
  <c r="R2735" i="5"/>
  <c r="S2735" i="5"/>
  <c r="T2735" i="5"/>
  <c r="U2735" i="5"/>
  <c r="V2735" i="5"/>
  <c r="W2735" i="5"/>
  <c r="X2735" i="5"/>
  <c r="M2736" i="5"/>
  <c r="N2736" i="5"/>
  <c r="O2736" i="5"/>
  <c r="P2736" i="5"/>
  <c r="Q2736" i="5"/>
  <c r="R2736" i="5"/>
  <c r="S2736" i="5"/>
  <c r="T2736" i="5"/>
  <c r="U2736" i="5"/>
  <c r="V2736" i="5"/>
  <c r="W2736" i="5"/>
  <c r="X2736" i="5"/>
  <c r="M2737" i="5"/>
  <c r="N2737" i="5"/>
  <c r="O2737" i="5"/>
  <c r="P2737" i="5"/>
  <c r="Q2737" i="5"/>
  <c r="R2737" i="5"/>
  <c r="S2737" i="5"/>
  <c r="T2737" i="5"/>
  <c r="U2737" i="5"/>
  <c r="V2737" i="5"/>
  <c r="W2737" i="5"/>
  <c r="X2737" i="5"/>
  <c r="M2738" i="5"/>
  <c r="N2738" i="5"/>
  <c r="O2738" i="5"/>
  <c r="P2738" i="5"/>
  <c r="Q2738" i="5"/>
  <c r="R2738" i="5"/>
  <c r="S2738" i="5"/>
  <c r="T2738" i="5"/>
  <c r="U2738" i="5"/>
  <c r="V2738" i="5"/>
  <c r="W2738" i="5"/>
  <c r="X2738" i="5"/>
  <c r="M2739" i="5"/>
  <c r="N2739" i="5"/>
  <c r="O2739" i="5"/>
  <c r="P2739" i="5"/>
  <c r="Q2739" i="5"/>
  <c r="R2739" i="5"/>
  <c r="S2739" i="5"/>
  <c r="T2739" i="5"/>
  <c r="U2739" i="5"/>
  <c r="V2739" i="5"/>
  <c r="W2739" i="5"/>
  <c r="X2739" i="5"/>
  <c r="M2740" i="5"/>
  <c r="N2740" i="5"/>
  <c r="O2740" i="5"/>
  <c r="P2740" i="5"/>
  <c r="Q2740" i="5"/>
  <c r="R2740" i="5"/>
  <c r="S2740" i="5"/>
  <c r="T2740" i="5"/>
  <c r="U2740" i="5"/>
  <c r="V2740" i="5"/>
  <c r="W2740" i="5"/>
  <c r="X2740" i="5"/>
  <c r="M2741" i="5"/>
  <c r="N2741" i="5"/>
  <c r="O2741" i="5"/>
  <c r="P2741" i="5"/>
  <c r="Q2741" i="5"/>
  <c r="R2741" i="5"/>
  <c r="S2741" i="5"/>
  <c r="T2741" i="5"/>
  <c r="U2741" i="5"/>
  <c r="V2741" i="5"/>
  <c r="W2741" i="5"/>
  <c r="X2741" i="5"/>
  <c r="M2742" i="5"/>
  <c r="N2742" i="5"/>
  <c r="O2742" i="5"/>
  <c r="P2742" i="5"/>
  <c r="Q2742" i="5"/>
  <c r="R2742" i="5"/>
  <c r="S2742" i="5"/>
  <c r="T2742" i="5"/>
  <c r="U2742" i="5"/>
  <c r="V2742" i="5"/>
  <c r="W2742" i="5"/>
  <c r="X2742" i="5"/>
  <c r="M2743" i="5"/>
  <c r="N2743" i="5"/>
  <c r="O2743" i="5"/>
  <c r="P2743" i="5"/>
  <c r="Q2743" i="5"/>
  <c r="R2743" i="5"/>
  <c r="S2743" i="5"/>
  <c r="T2743" i="5"/>
  <c r="U2743" i="5"/>
  <c r="V2743" i="5"/>
  <c r="W2743" i="5"/>
  <c r="X2743" i="5"/>
  <c r="M2744" i="5"/>
  <c r="N2744" i="5"/>
  <c r="O2744" i="5"/>
  <c r="P2744" i="5"/>
  <c r="Q2744" i="5"/>
  <c r="R2744" i="5"/>
  <c r="S2744" i="5"/>
  <c r="T2744" i="5"/>
  <c r="U2744" i="5"/>
  <c r="V2744" i="5"/>
  <c r="W2744" i="5"/>
  <c r="X2744" i="5"/>
  <c r="M2745" i="5"/>
  <c r="N2745" i="5"/>
  <c r="O2745" i="5"/>
  <c r="P2745" i="5"/>
  <c r="Q2745" i="5"/>
  <c r="R2745" i="5"/>
  <c r="S2745" i="5"/>
  <c r="T2745" i="5"/>
  <c r="U2745" i="5"/>
  <c r="V2745" i="5"/>
  <c r="W2745" i="5"/>
  <c r="X2745" i="5"/>
  <c r="M2746" i="5"/>
  <c r="N2746" i="5"/>
  <c r="O2746" i="5"/>
  <c r="P2746" i="5"/>
  <c r="Q2746" i="5"/>
  <c r="R2746" i="5"/>
  <c r="S2746" i="5"/>
  <c r="T2746" i="5"/>
  <c r="U2746" i="5"/>
  <c r="V2746" i="5"/>
  <c r="W2746" i="5"/>
  <c r="X2746" i="5"/>
  <c r="M2747" i="5"/>
  <c r="N2747" i="5"/>
  <c r="O2747" i="5"/>
  <c r="P2747" i="5"/>
  <c r="Q2747" i="5"/>
  <c r="R2747" i="5"/>
  <c r="S2747" i="5"/>
  <c r="T2747" i="5"/>
  <c r="U2747" i="5"/>
  <c r="V2747" i="5"/>
  <c r="W2747" i="5"/>
  <c r="X2747" i="5"/>
  <c r="M2748" i="5"/>
  <c r="N2748" i="5"/>
  <c r="O2748" i="5"/>
  <c r="P2748" i="5"/>
  <c r="Q2748" i="5"/>
  <c r="R2748" i="5"/>
  <c r="S2748" i="5"/>
  <c r="T2748" i="5"/>
  <c r="U2748" i="5"/>
  <c r="V2748" i="5"/>
  <c r="W2748" i="5"/>
  <c r="X2748" i="5"/>
  <c r="M2749" i="5"/>
  <c r="N2749" i="5"/>
  <c r="O2749" i="5"/>
  <c r="P2749" i="5"/>
  <c r="Q2749" i="5"/>
  <c r="R2749" i="5"/>
  <c r="S2749" i="5"/>
  <c r="T2749" i="5"/>
  <c r="U2749" i="5"/>
  <c r="V2749" i="5"/>
  <c r="W2749" i="5"/>
  <c r="X2749" i="5"/>
  <c r="M2750" i="5"/>
  <c r="N2750" i="5"/>
  <c r="O2750" i="5"/>
  <c r="P2750" i="5"/>
  <c r="Q2750" i="5"/>
  <c r="R2750" i="5"/>
  <c r="S2750" i="5"/>
  <c r="T2750" i="5"/>
  <c r="U2750" i="5"/>
  <c r="V2750" i="5"/>
  <c r="W2750" i="5"/>
  <c r="X2750" i="5"/>
  <c r="M2751" i="5"/>
  <c r="N2751" i="5"/>
  <c r="O2751" i="5"/>
  <c r="P2751" i="5"/>
  <c r="Q2751" i="5"/>
  <c r="R2751" i="5"/>
  <c r="S2751" i="5"/>
  <c r="T2751" i="5"/>
  <c r="U2751" i="5"/>
  <c r="V2751" i="5"/>
  <c r="W2751" i="5"/>
  <c r="X2751" i="5"/>
  <c r="M2752" i="5"/>
  <c r="N2752" i="5"/>
  <c r="O2752" i="5"/>
  <c r="P2752" i="5"/>
  <c r="Q2752" i="5"/>
  <c r="R2752" i="5"/>
  <c r="S2752" i="5"/>
  <c r="T2752" i="5"/>
  <c r="U2752" i="5"/>
  <c r="V2752" i="5"/>
  <c r="W2752" i="5"/>
  <c r="X2752" i="5"/>
  <c r="M2753" i="5"/>
  <c r="N2753" i="5"/>
  <c r="O2753" i="5"/>
  <c r="P2753" i="5"/>
  <c r="Q2753" i="5"/>
  <c r="R2753" i="5"/>
  <c r="S2753" i="5"/>
  <c r="T2753" i="5"/>
  <c r="U2753" i="5"/>
  <c r="V2753" i="5"/>
  <c r="W2753" i="5"/>
  <c r="X2753" i="5"/>
  <c r="M2754" i="5"/>
  <c r="N2754" i="5"/>
  <c r="O2754" i="5"/>
  <c r="P2754" i="5"/>
  <c r="Q2754" i="5"/>
  <c r="R2754" i="5"/>
  <c r="S2754" i="5"/>
  <c r="T2754" i="5"/>
  <c r="U2754" i="5"/>
  <c r="V2754" i="5"/>
  <c r="W2754" i="5"/>
  <c r="X2754" i="5"/>
  <c r="M2755" i="5"/>
  <c r="N2755" i="5"/>
  <c r="O2755" i="5"/>
  <c r="P2755" i="5"/>
  <c r="Q2755" i="5"/>
  <c r="R2755" i="5"/>
  <c r="S2755" i="5"/>
  <c r="T2755" i="5"/>
  <c r="U2755" i="5"/>
  <c r="V2755" i="5"/>
  <c r="W2755" i="5"/>
  <c r="X2755" i="5"/>
  <c r="M2756" i="5"/>
  <c r="N2756" i="5"/>
  <c r="O2756" i="5"/>
  <c r="P2756" i="5"/>
  <c r="Q2756" i="5"/>
  <c r="R2756" i="5"/>
  <c r="S2756" i="5"/>
  <c r="T2756" i="5"/>
  <c r="U2756" i="5"/>
  <c r="V2756" i="5"/>
  <c r="W2756" i="5"/>
  <c r="X2756" i="5"/>
  <c r="M2757" i="5"/>
  <c r="N2757" i="5"/>
  <c r="O2757" i="5"/>
  <c r="P2757" i="5"/>
  <c r="Q2757" i="5"/>
  <c r="R2757" i="5"/>
  <c r="S2757" i="5"/>
  <c r="T2757" i="5"/>
  <c r="U2757" i="5"/>
  <c r="V2757" i="5"/>
  <c r="W2757" i="5"/>
  <c r="X2757" i="5"/>
  <c r="M2758" i="5"/>
  <c r="N2758" i="5"/>
  <c r="O2758" i="5"/>
  <c r="P2758" i="5"/>
  <c r="Q2758" i="5"/>
  <c r="R2758" i="5"/>
  <c r="S2758" i="5"/>
  <c r="T2758" i="5"/>
  <c r="U2758" i="5"/>
  <c r="V2758" i="5"/>
  <c r="W2758" i="5"/>
  <c r="X2758" i="5"/>
  <c r="M2759" i="5"/>
  <c r="N2759" i="5"/>
  <c r="O2759" i="5"/>
  <c r="P2759" i="5"/>
  <c r="Q2759" i="5"/>
  <c r="R2759" i="5"/>
  <c r="S2759" i="5"/>
  <c r="T2759" i="5"/>
  <c r="U2759" i="5"/>
  <c r="V2759" i="5"/>
  <c r="W2759" i="5"/>
  <c r="X2759" i="5"/>
  <c r="M2760" i="5"/>
  <c r="N2760" i="5"/>
  <c r="O2760" i="5"/>
  <c r="P2760" i="5"/>
  <c r="Q2760" i="5"/>
  <c r="R2760" i="5"/>
  <c r="S2760" i="5"/>
  <c r="T2760" i="5"/>
  <c r="U2760" i="5"/>
  <c r="V2760" i="5"/>
  <c r="W2760" i="5"/>
  <c r="X2760" i="5"/>
  <c r="M2761" i="5"/>
  <c r="N2761" i="5"/>
  <c r="O2761" i="5"/>
  <c r="P2761" i="5"/>
  <c r="Q2761" i="5"/>
  <c r="R2761" i="5"/>
  <c r="S2761" i="5"/>
  <c r="T2761" i="5"/>
  <c r="U2761" i="5"/>
  <c r="V2761" i="5"/>
  <c r="W2761" i="5"/>
  <c r="X2761" i="5"/>
  <c r="M2762" i="5"/>
  <c r="N2762" i="5"/>
  <c r="O2762" i="5"/>
  <c r="P2762" i="5"/>
  <c r="Q2762" i="5"/>
  <c r="R2762" i="5"/>
  <c r="S2762" i="5"/>
  <c r="T2762" i="5"/>
  <c r="U2762" i="5"/>
  <c r="V2762" i="5"/>
  <c r="W2762" i="5"/>
  <c r="X2762" i="5"/>
  <c r="M2763" i="5"/>
  <c r="N2763" i="5"/>
  <c r="O2763" i="5"/>
  <c r="P2763" i="5"/>
  <c r="Q2763" i="5"/>
  <c r="R2763" i="5"/>
  <c r="S2763" i="5"/>
  <c r="T2763" i="5"/>
  <c r="U2763" i="5"/>
  <c r="V2763" i="5"/>
  <c r="W2763" i="5"/>
  <c r="X2763" i="5"/>
  <c r="M2764" i="5"/>
  <c r="N2764" i="5"/>
  <c r="O2764" i="5"/>
  <c r="P2764" i="5"/>
  <c r="Q2764" i="5"/>
  <c r="R2764" i="5"/>
  <c r="S2764" i="5"/>
  <c r="T2764" i="5"/>
  <c r="U2764" i="5"/>
  <c r="V2764" i="5"/>
  <c r="W2764" i="5"/>
  <c r="X2764" i="5"/>
  <c r="M2765" i="5"/>
  <c r="N2765" i="5"/>
  <c r="O2765" i="5"/>
  <c r="P2765" i="5"/>
  <c r="Q2765" i="5"/>
  <c r="R2765" i="5"/>
  <c r="S2765" i="5"/>
  <c r="T2765" i="5"/>
  <c r="U2765" i="5"/>
  <c r="V2765" i="5"/>
  <c r="W2765" i="5"/>
  <c r="X2765" i="5"/>
  <c r="M2766" i="5"/>
  <c r="N2766" i="5"/>
  <c r="O2766" i="5"/>
  <c r="P2766" i="5"/>
  <c r="Q2766" i="5"/>
  <c r="R2766" i="5"/>
  <c r="S2766" i="5"/>
  <c r="T2766" i="5"/>
  <c r="U2766" i="5"/>
  <c r="V2766" i="5"/>
  <c r="W2766" i="5"/>
  <c r="X2766" i="5"/>
  <c r="M2767" i="5"/>
  <c r="N2767" i="5"/>
  <c r="O2767" i="5"/>
  <c r="P2767" i="5"/>
  <c r="Q2767" i="5"/>
  <c r="R2767" i="5"/>
  <c r="S2767" i="5"/>
  <c r="T2767" i="5"/>
  <c r="U2767" i="5"/>
  <c r="V2767" i="5"/>
  <c r="W2767" i="5"/>
  <c r="X2767" i="5"/>
  <c r="M2768" i="5"/>
  <c r="N2768" i="5"/>
  <c r="O2768" i="5"/>
  <c r="P2768" i="5"/>
  <c r="Q2768" i="5"/>
  <c r="R2768" i="5"/>
  <c r="S2768" i="5"/>
  <c r="T2768" i="5"/>
  <c r="U2768" i="5"/>
  <c r="V2768" i="5"/>
  <c r="W2768" i="5"/>
  <c r="X2768" i="5"/>
  <c r="M2769" i="5"/>
  <c r="N2769" i="5"/>
  <c r="O2769" i="5"/>
  <c r="P2769" i="5"/>
  <c r="Q2769" i="5"/>
  <c r="R2769" i="5"/>
  <c r="S2769" i="5"/>
  <c r="T2769" i="5"/>
  <c r="U2769" i="5"/>
  <c r="V2769" i="5"/>
  <c r="W2769" i="5"/>
  <c r="X2769" i="5"/>
  <c r="M2770" i="5"/>
  <c r="N2770" i="5"/>
  <c r="O2770" i="5"/>
  <c r="P2770" i="5"/>
  <c r="Q2770" i="5"/>
  <c r="R2770" i="5"/>
  <c r="S2770" i="5"/>
  <c r="T2770" i="5"/>
  <c r="U2770" i="5"/>
  <c r="V2770" i="5"/>
  <c r="W2770" i="5"/>
  <c r="X2770" i="5"/>
  <c r="M2771" i="5"/>
  <c r="N2771" i="5"/>
  <c r="O2771" i="5"/>
  <c r="P2771" i="5"/>
  <c r="Q2771" i="5"/>
  <c r="R2771" i="5"/>
  <c r="S2771" i="5"/>
  <c r="T2771" i="5"/>
  <c r="U2771" i="5"/>
  <c r="V2771" i="5"/>
  <c r="W2771" i="5"/>
  <c r="X2771" i="5"/>
  <c r="M2772" i="5"/>
  <c r="N2772" i="5"/>
  <c r="O2772" i="5"/>
  <c r="P2772" i="5"/>
  <c r="Q2772" i="5"/>
  <c r="R2772" i="5"/>
  <c r="S2772" i="5"/>
  <c r="T2772" i="5"/>
  <c r="U2772" i="5"/>
  <c r="V2772" i="5"/>
  <c r="W2772" i="5"/>
  <c r="X2772" i="5"/>
  <c r="M2773" i="5"/>
  <c r="N2773" i="5"/>
  <c r="O2773" i="5"/>
  <c r="P2773" i="5"/>
  <c r="Q2773" i="5"/>
  <c r="R2773" i="5"/>
  <c r="S2773" i="5"/>
  <c r="T2773" i="5"/>
  <c r="U2773" i="5"/>
  <c r="V2773" i="5"/>
  <c r="W2773" i="5"/>
  <c r="X2773" i="5"/>
  <c r="M2774" i="5"/>
  <c r="N2774" i="5"/>
  <c r="O2774" i="5"/>
  <c r="P2774" i="5"/>
  <c r="Q2774" i="5"/>
  <c r="R2774" i="5"/>
  <c r="S2774" i="5"/>
  <c r="T2774" i="5"/>
  <c r="U2774" i="5"/>
  <c r="V2774" i="5"/>
  <c r="W2774" i="5"/>
  <c r="X2774" i="5"/>
  <c r="M2775" i="5"/>
  <c r="N2775" i="5"/>
  <c r="O2775" i="5"/>
  <c r="P2775" i="5"/>
  <c r="Q2775" i="5"/>
  <c r="R2775" i="5"/>
  <c r="S2775" i="5"/>
  <c r="T2775" i="5"/>
  <c r="U2775" i="5"/>
  <c r="V2775" i="5"/>
  <c r="W2775" i="5"/>
  <c r="X2775" i="5"/>
  <c r="M2776" i="5"/>
  <c r="N2776" i="5"/>
  <c r="O2776" i="5"/>
  <c r="P2776" i="5"/>
  <c r="Q2776" i="5"/>
  <c r="R2776" i="5"/>
  <c r="S2776" i="5"/>
  <c r="T2776" i="5"/>
  <c r="U2776" i="5"/>
  <c r="V2776" i="5"/>
  <c r="W2776" i="5"/>
  <c r="X2776" i="5"/>
  <c r="M2777" i="5"/>
  <c r="N2777" i="5"/>
  <c r="O2777" i="5"/>
  <c r="P2777" i="5"/>
  <c r="Q2777" i="5"/>
  <c r="R2777" i="5"/>
  <c r="S2777" i="5"/>
  <c r="T2777" i="5"/>
  <c r="U2777" i="5"/>
  <c r="V2777" i="5"/>
  <c r="W2777" i="5"/>
  <c r="X2777" i="5"/>
  <c r="M2778" i="5"/>
  <c r="N2778" i="5"/>
  <c r="O2778" i="5"/>
  <c r="P2778" i="5"/>
  <c r="Q2778" i="5"/>
  <c r="R2778" i="5"/>
  <c r="S2778" i="5"/>
  <c r="T2778" i="5"/>
  <c r="U2778" i="5"/>
  <c r="V2778" i="5"/>
  <c r="W2778" i="5"/>
  <c r="X2778" i="5"/>
  <c r="M2779" i="5"/>
  <c r="N2779" i="5"/>
  <c r="O2779" i="5"/>
  <c r="P2779" i="5"/>
  <c r="Q2779" i="5"/>
  <c r="R2779" i="5"/>
  <c r="S2779" i="5"/>
  <c r="T2779" i="5"/>
  <c r="U2779" i="5"/>
  <c r="V2779" i="5"/>
  <c r="W2779" i="5"/>
  <c r="X2779" i="5"/>
  <c r="M2780" i="5"/>
  <c r="N2780" i="5"/>
  <c r="O2780" i="5"/>
  <c r="P2780" i="5"/>
  <c r="Q2780" i="5"/>
  <c r="R2780" i="5"/>
  <c r="S2780" i="5"/>
  <c r="T2780" i="5"/>
  <c r="U2780" i="5"/>
  <c r="V2780" i="5"/>
  <c r="W2780" i="5"/>
  <c r="X2780" i="5"/>
  <c r="M2781" i="5"/>
  <c r="N2781" i="5"/>
  <c r="O2781" i="5"/>
  <c r="P2781" i="5"/>
  <c r="Q2781" i="5"/>
  <c r="R2781" i="5"/>
  <c r="S2781" i="5"/>
  <c r="T2781" i="5"/>
  <c r="U2781" i="5"/>
  <c r="V2781" i="5"/>
  <c r="W2781" i="5"/>
  <c r="X2781" i="5"/>
  <c r="M2782" i="5"/>
  <c r="N2782" i="5"/>
  <c r="O2782" i="5"/>
  <c r="P2782" i="5"/>
  <c r="Q2782" i="5"/>
  <c r="R2782" i="5"/>
  <c r="S2782" i="5"/>
  <c r="T2782" i="5"/>
  <c r="U2782" i="5"/>
  <c r="V2782" i="5"/>
  <c r="W2782" i="5"/>
  <c r="X2782" i="5"/>
  <c r="M2783" i="5"/>
  <c r="N2783" i="5"/>
  <c r="O2783" i="5"/>
  <c r="P2783" i="5"/>
  <c r="Q2783" i="5"/>
  <c r="R2783" i="5"/>
  <c r="S2783" i="5"/>
  <c r="T2783" i="5"/>
  <c r="U2783" i="5"/>
  <c r="V2783" i="5"/>
  <c r="W2783" i="5"/>
  <c r="X2783" i="5"/>
  <c r="M2784" i="5"/>
  <c r="N2784" i="5"/>
  <c r="O2784" i="5"/>
  <c r="P2784" i="5"/>
  <c r="Q2784" i="5"/>
  <c r="R2784" i="5"/>
  <c r="S2784" i="5"/>
  <c r="T2784" i="5"/>
  <c r="U2784" i="5"/>
  <c r="V2784" i="5"/>
  <c r="W2784" i="5"/>
  <c r="X2784" i="5"/>
  <c r="M2785" i="5"/>
  <c r="N2785" i="5"/>
  <c r="O2785" i="5"/>
  <c r="P2785" i="5"/>
  <c r="Q2785" i="5"/>
  <c r="R2785" i="5"/>
  <c r="S2785" i="5"/>
  <c r="T2785" i="5"/>
  <c r="U2785" i="5"/>
  <c r="V2785" i="5"/>
  <c r="W2785" i="5"/>
  <c r="X2785" i="5"/>
  <c r="M2786" i="5"/>
  <c r="N2786" i="5"/>
  <c r="O2786" i="5"/>
  <c r="P2786" i="5"/>
  <c r="Q2786" i="5"/>
  <c r="R2786" i="5"/>
  <c r="S2786" i="5"/>
  <c r="T2786" i="5"/>
  <c r="U2786" i="5"/>
  <c r="V2786" i="5"/>
  <c r="W2786" i="5"/>
  <c r="X2786" i="5"/>
  <c r="M2787" i="5"/>
  <c r="N2787" i="5"/>
  <c r="O2787" i="5"/>
  <c r="P2787" i="5"/>
  <c r="Q2787" i="5"/>
  <c r="R2787" i="5"/>
  <c r="S2787" i="5"/>
  <c r="T2787" i="5"/>
  <c r="U2787" i="5"/>
  <c r="V2787" i="5"/>
  <c r="W2787" i="5"/>
  <c r="X2787" i="5"/>
  <c r="M2788" i="5"/>
  <c r="N2788" i="5"/>
  <c r="O2788" i="5"/>
  <c r="P2788" i="5"/>
  <c r="Q2788" i="5"/>
  <c r="R2788" i="5"/>
  <c r="S2788" i="5"/>
  <c r="T2788" i="5"/>
  <c r="U2788" i="5"/>
  <c r="V2788" i="5"/>
  <c r="W2788" i="5"/>
  <c r="X2788" i="5"/>
  <c r="M2789" i="5"/>
  <c r="N2789" i="5"/>
  <c r="O2789" i="5"/>
  <c r="P2789" i="5"/>
  <c r="Q2789" i="5"/>
  <c r="R2789" i="5"/>
  <c r="S2789" i="5"/>
  <c r="T2789" i="5"/>
  <c r="U2789" i="5"/>
  <c r="V2789" i="5"/>
  <c r="W2789" i="5"/>
  <c r="X2789" i="5"/>
  <c r="M2790" i="5"/>
  <c r="N2790" i="5"/>
  <c r="O2790" i="5"/>
  <c r="P2790" i="5"/>
  <c r="Q2790" i="5"/>
  <c r="R2790" i="5"/>
  <c r="S2790" i="5"/>
  <c r="T2790" i="5"/>
  <c r="U2790" i="5"/>
  <c r="V2790" i="5"/>
  <c r="W2790" i="5"/>
  <c r="X2790" i="5"/>
  <c r="M2791" i="5"/>
  <c r="N2791" i="5"/>
  <c r="O2791" i="5"/>
  <c r="P2791" i="5"/>
  <c r="Q2791" i="5"/>
  <c r="R2791" i="5"/>
  <c r="S2791" i="5"/>
  <c r="T2791" i="5"/>
  <c r="U2791" i="5"/>
  <c r="V2791" i="5"/>
  <c r="W2791" i="5"/>
  <c r="X2791" i="5"/>
  <c r="M2792" i="5"/>
  <c r="N2792" i="5"/>
  <c r="O2792" i="5"/>
  <c r="P2792" i="5"/>
  <c r="Q2792" i="5"/>
  <c r="R2792" i="5"/>
  <c r="S2792" i="5"/>
  <c r="T2792" i="5"/>
  <c r="U2792" i="5"/>
  <c r="V2792" i="5"/>
  <c r="W2792" i="5"/>
  <c r="X2792" i="5"/>
  <c r="M2793" i="5"/>
  <c r="N2793" i="5"/>
  <c r="O2793" i="5"/>
  <c r="P2793" i="5"/>
  <c r="Q2793" i="5"/>
  <c r="R2793" i="5"/>
  <c r="S2793" i="5"/>
  <c r="T2793" i="5"/>
  <c r="U2793" i="5"/>
  <c r="V2793" i="5"/>
  <c r="W2793" i="5"/>
  <c r="X2793" i="5"/>
  <c r="M2794" i="5"/>
  <c r="N2794" i="5"/>
  <c r="O2794" i="5"/>
  <c r="P2794" i="5"/>
  <c r="Q2794" i="5"/>
  <c r="R2794" i="5"/>
  <c r="S2794" i="5"/>
  <c r="T2794" i="5"/>
  <c r="U2794" i="5"/>
  <c r="V2794" i="5"/>
  <c r="W2794" i="5"/>
  <c r="X2794" i="5"/>
  <c r="M2795" i="5"/>
  <c r="N2795" i="5"/>
  <c r="O2795" i="5"/>
  <c r="P2795" i="5"/>
  <c r="Q2795" i="5"/>
  <c r="R2795" i="5"/>
  <c r="S2795" i="5"/>
  <c r="T2795" i="5"/>
  <c r="U2795" i="5"/>
  <c r="V2795" i="5"/>
  <c r="W2795" i="5"/>
  <c r="X2795" i="5"/>
  <c r="M2796" i="5"/>
  <c r="N2796" i="5"/>
  <c r="O2796" i="5"/>
  <c r="P2796" i="5"/>
  <c r="Q2796" i="5"/>
  <c r="R2796" i="5"/>
  <c r="S2796" i="5"/>
  <c r="T2796" i="5"/>
  <c r="U2796" i="5"/>
  <c r="V2796" i="5"/>
  <c r="W2796" i="5"/>
  <c r="X2796" i="5"/>
  <c r="M2797" i="5"/>
  <c r="N2797" i="5"/>
  <c r="O2797" i="5"/>
  <c r="P2797" i="5"/>
  <c r="Q2797" i="5"/>
  <c r="R2797" i="5"/>
  <c r="S2797" i="5"/>
  <c r="T2797" i="5"/>
  <c r="U2797" i="5"/>
  <c r="V2797" i="5"/>
  <c r="W2797" i="5"/>
  <c r="X2797" i="5"/>
  <c r="M2798" i="5"/>
  <c r="N2798" i="5"/>
  <c r="O2798" i="5"/>
  <c r="P2798" i="5"/>
  <c r="Q2798" i="5"/>
  <c r="R2798" i="5"/>
  <c r="S2798" i="5"/>
  <c r="T2798" i="5"/>
  <c r="U2798" i="5"/>
  <c r="V2798" i="5"/>
  <c r="W2798" i="5"/>
  <c r="X2798" i="5"/>
  <c r="M2799" i="5"/>
  <c r="N2799" i="5"/>
  <c r="O2799" i="5"/>
  <c r="P2799" i="5"/>
  <c r="Q2799" i="5"/>
  <c r="R2799" i="5"/>
  <c r="S2799" i="5"/>
  <c r="T2799" i="5"/>
  <c r="U2799" i="5"/>
  <c r="V2799" i="5"/>
  <c r="W2799" i="5"/>
  <c r="X2799" i="5"/>
  <c r="M2800" i="5"/>
  <c r="N2800" i="5"/>
  <c r="O2800" i="5"/>
  <c r="P2800" i="5"/>
  <c r="Q2800" i="5"/>
  <c r="R2800" i="5"/>
  <c r="S2800" i="5"/>
  <c r="T2800" i="5"/>
  <c r="U2800" i="5"/>
  <c r="V2800" i="5"/>
  <c r="W2800" i="5"/>
  <c r="X2800" i="5"/>
  <c r="M2801" i="5"/>
  <c r="N2801" i="5"/>
  <c r="O2801" i="5"/>
  <c r="P2801" i="5"/>
  <c r="Q2801" i="5"/>
  <c r="R2801" i="5"/>
  <c r="S2801" i="5"/>
  <c r="T2801" i="5"/>
  <c r="U2801" i="5"/>
  <c r="V2801" i="5"/>
  <c r="W2801" i="5"/>
  <c r="X2801" i="5"/>
  <c r="M2802" i="5"/>
  <c r="N2802" i="5"/>
  <c r="O2802" i="5"/>
  <c r="P2802" i="5"/>
  <c r="Q2802" i="5"/>
  <c r="R2802" i="5"/>
  <c r="S2802" i="5"/>
  <c r="T2802" i="5"/>
  <c r="U2802" i="5"/>
  <c r="V2802" i="5"/>
  <c r="W2802" i="5"/>
  <c r="X2802" i="5"/>
  <c r="M2803" i="5"/>
  <c r="N2803" i="5"/>
  <c r="O2803" i="5"/>
  <c r="P2803" i="5"/>
  <c r="Q2803" i="5"/>
  <c r="R2803" i="5"/>
  <c r="S2803" i="5"/>
  <c r="T2803" i="5"/>
  <c r="U2803" i="5"/>
  <c r="V2803" i="5"/>
  <c r="W2803" i="5"/>
  <c r="X2803" i="5"/>
  <c r="M2804" i="5"/>
  <c r="N2804" i="5"/>
  <c r="O2804" i="5"/>
  <c r="P2804" i="5"/>
  <c r="Q2804" i="5"/>
  <c r="R2804" i="5"/>
  <c r="S2804" i="5"/>
  <c r="T2804" i="5"/>
  <c r="U2804" i="5"/>
  <c r="V2804" i="5"/>
  <c r="W2804" i="5"/>
  <c r="X2804" i="5"/>
  <c r="M2805" i="5"/>
  <c r="N2805" i="5"/>
  <c r="O2805" i="5"/>
  <c r="P2805" i="5"/>
  <c r="Q2805" i="5"/>
  <c r="R2805" i="5"/>
  <c r="S2805" i="5"/>
  <c r="T2805" i="5"/>
  <c r="U2805" i="5"/>
  <c r="V2805" i="5"/>
  <c r="W2805" i="5"/>
  <c r="X2805" i="5"/>
  <c r="M2806" i="5"/>
  <c r="N2806" i="5"/>
  <c r="O2806" i="5"/>
  <c r="P2806" i="5"/>
  <c r="Q2806" i="5"/>
  <c r="R2806" i="5"/>
  <c r="S2806" i="5"/>
  <c r="T2806" i="5"/>
  <c r="U2806" i="5"/>
  <c r="V2806" i="5"/>
  <c r="W2806" i="5"/>
  <c r="X2806" i="5"/>
  <c r="M2807" i="5"/>
  <c r="N2807" i="5"/>
  <c r="O2807" i="5"/>
  <c r="P2807" i="5"/>
  <c r="Q2807" i="5"/>
  <c r="R2807" i="5"/>
  <c r="S2807" i="5"/>
  <c r="T2807" i="5"/>
  <c r="U2807" i="5"/>
  <c r="V2807" i="5"/>
  <c r="W2807" i="5"/>
  <c r="X2807" i="5"/>
  <c r="M2808" i="5"/>
  <c r="N2808" i="5"/>
  <c r="O2808" i="5"/>
  <c r="P2808" i="5"/>
  <c r="Q2808" i="5"/>
  <c r="R2808" i="5"/>
  <c r="S2808" i="5"/>
  <c r="T2808" i="5"/>
  <c r="U2808" i="5"/>
  <c r="V2808" i="5"/>
  <c r="W2808" i="5"/>
  <c r="X2808" i="5"/>
  <c r="M2809" i="5"/>
  <c r="N2809" i="5"/>
  <c r="O2809" i="5"/>
  <c r="P2809" i="5"/>
  <c r="Q2809" i="5"/>
  <c r="R2809" i="5"/>
  <c r="S2809" i="5"/>
  <c r="T2809" i="5"/>
  <c r="U2809" i="5"/>
  <c r="V2809" i="5"/>
  <c r="W2809" i="5"/>
  <c r="X2809" i="5"/>
  <c r="M2810" i="5"/>
  <c r="N2810" i="5"/>
  <c r="O2810" i="5"/>
  <c r="P2810" i="5"/>
  <c r="Q2810" i="5"/>
  <c r="R2810" i="5"/>
  <c r="S2810" i="5"/>
  <c r="T2810" i="5"/>
  <c r="U2810" i="5"/>
  <c r="V2810" i="5"/>
  <c r="W2810" i="5"/>
  <c r="X2810" i="5"/>
  <c r="M2811" i="5"/>
  <c r="N2811" i="5"/>
  <c r="O2811" i="5"/>
  <c r="P2811" i="5"/>
  <c r="Q2811" i="5"/>
  <c r="R2811" i="5"/>
  <c r="S2811" i="5"/>
  <c r="T2811" i="5"/>
  <c r="U2811" i="5"/>
  <c r="V2811" i="5"/>
  <c r="W2811" i="5"/>
  <c r="X2811" i="5"/>
  <c r="M2812" i="5"/>
  <c r="N2812" i="5"/>
  <c r="O2812" i="5"/>
  <c r="P2812" i="5"/>
  <c r="Q2812" i="5"/>
  <c r="R2812" i="5"/>
  <c r="S2812" i="5"/>
  <c r="T2812" i="5"/>
  <c r="U2812" i="5"/>
  <c r="V2812" i="5"/>
  <c r="W2812" i="5"/>
  <c r="X2812" i="5"/>
  <c r="M2813" i="5"/>
  <c r="N2813" i="5"/>
  <c r="O2813" i="5"/>
  <c r="P2813" i="5"/>
  <c r="Q2813" i="5"/>
  <c r="R2813" i="5"/>
  <c r="S2813" i="5"/>
  <c r="T2813" i="5"/>
  <c r="U2813" i="5"/>
  <c r="V2813" i="5"/>
  <c r="W2813" i="5"/>
  <c r="X2813" i="5"/>
  <c r="M2814" i="5"/>
  <c r="N2814" i="5"/>
  <c r="O2814" i="5"/>
  <c r="P2814" i="5"/>
  <c r="Q2814" i="5"/>
  <c r="R2814" i="5"/>
  <c r="S2814" i="5"/>
  <c r="T2814" i="5"/>
  <c r="U2814" i="5"/>
  <c r="V2814" i="5"/>
  <c r="W2814" i="5"/>
  <c r="X2814" i="5"/>
  <c r="M2815" i="5"/>
  <c r="N2815" i="5"/>
  <c r="O2815" i="5"/>
  <c r="P2815" i="5"/>
  <c r="Q2815" i="5"/>
  <c r="R2815" i="5"/>
  <c r="S2815" i="5"/>
  <c r="T2815" i="5"/>
  <c r="U2815" i="5"/>
  <c r="V2815" i="5"/>
  <c r="W2815" i="5"/>
  <c r="X2815" i="5"/>
  <c r="M2816" i="5"/>
  <c r="N2816" i="5"/>
  <c r="O2816" i="5"/>
  <c r="P2816" i="5"/>
  <c r="Q2816" i="5"/>
  <c r="R2816" i="5"/>
  <c r="S2816" i="5"/>
  <c r="T2816" i="5"/>
  <c r="U2816" i="5"/>
  <c r="V2816" i="5"/>
  <c r="W2816" i="5"/>
  <c r="X2816" i="5"/>
  <c r="M2817" i="5"/>
  <c r="N2817" i="5"/>
  <c r="O2817" i="5"/>
  <c r="P2817" i="5"/>
  <c r="Q2817" i="5"/>
  <c r="R2817" i="5"/>
  <c r="S2817" i="5"/>
  <c r="T2817" i="5"/>
  <c r="U2817" i="5"/>
  <c r="V2817" i="5"/>
  <c r="W2817" i="5"/>
  <c r="X2817" i="5"/>
  <c r="M2818" i="5"/>
  <c r="N2818" i="5"/>
  <c r="O2818" i="5"/>
  <c r="P2818" i="5"/>
  <c r="Q2818" i="5"/>
  <c r="R2818" i="5"/>
  <c r="S2818" i="5"/>
  <c r="T2818" i="5"/>
  <c r="U2818" i="5"/>
  <c r="V2818" i="5"/>
  <c r="W2818" i="5"/>
  <c r="X2818" i="5"/>
  <c r="M2819" i="5"/>
  <c r="N2819" i="5"/>
  <c r="O2819" i="5"/>
  <c r="P2819" i="5"/>
  <c r="Q2819" i="5"/>
  <c r="R2819" i="5"/>
  <c r="S2819" i="5"/>
  <c r="T2819" i="5"/>
  <c r="U2819" i="5"/>
  <c r="V2819" i="5"/>
  <c r="W2819" i="5"/>
  <c r="X2819" i="5"/>
  <c r="M2820" i="5"/>
  <c r="N2820" i="5"/>
  <c r="O2820" i="5"/>
  <c r="P2820" i="5"/>
  <c r="Q2820" i="5"/>
  <c r="R2820" i="5"/>
  <c r="S2820" i="5"/>
  <c r="T2820" i="5"/>
  <c r="U2820" i="5"/>
  <c r="V2820" i="5"/>
  <c r="W2820" i="5"/>
  <c r="X2820" i="5"/>
  <c r="M2821" i="5"/>
  <c r="N2821" i="5"/>
  <c r="O2821" i="5"/>
  <c r="P2821" i="5"/>
  <c r="Q2821" i="5"/>
  <c r="R2821" i="5"/>
  <c r="S2821" i="5"/>
  <c r="T2821" i="5"/>
  <c r="U2821" i="5"/>
  <c r="V2821" i="5"/>
  <c r="W2821" i="5"/>
  <c r="X2821" i="5"/>
  <c r="M2822" i="5"/>
  <c r="N2822" i="5"/>
  <c r="O2822" i="5"/>
  <c r="P2822" i="5"/>
  <c r="Q2822" i="5"/>
  <c r="R2822" i="5"/>
  <c r="S2822" i="5"/>
  <c r="T2822" i="5"/>
  <c r="U2822" i="5"/>
  <c r="V2822" i="5"/>
  <c r="W2822" i="5"/>
  <c r="X2822" i="5"/>
  <c r="M2823" i="5"/>
  <c r="N2823" i="5"/>
  <c r="O2823" i="5"/>
  <c r="P2823" i="5"/>
  <c r="Q2823" i="5"/>
  <c r="R2823" i="5"/>
  <c r="S2823" i="5"/>
  <c r="T2823" i="5"/>
  <c r="U2823" i="5"/>
  <c r="V2823" i="5"/>
  <c r="W2823" i="5"/>
  <c r="X2823" i="5"/>
  <c r="M2824" i="5"/>
  <c r="N2824" i="5"/>
  <c r="O2824" i="5"/>
  <c r="P2824" i="5"/>
  <c r="Q2824" i="5"/>
  <c r="R2824" i="5"/>
  <c r="S2824" i="5"/>
  <c r="T2824" i="5"/>
  <c r="U2824" i="5"/>
  <c r="V2824" i="5"/>
  <c r="W2824" i="5"/>
  <c r="X2824" i="5"/>
  <c r="M2825" i="5"/>
  <c r="N2825" i="5"/>
  <c r="O2825" i="5"/>
  <c r="P2825" i="5"/>
  <c r="Q2825" i="5"/>
  <c r="R2825" i="5"/>
  <c r="S2825" i="5"/>
  <c r="T2825" i="5"/>
  <c r="U2825" i="5"/>
  <c r="V2825" i="5"/>
  <c r="W2825" i="5"/>
  <c r="X2825" i="5"/>
  <c r="M2826" i="5"/>
  <c r="N2826" i="5"/>
  <c r="O2826" i="5"/>
  <c r="P2826" i="5"/>
  <c r="Q2826" i="5"/>
  <c r="R2826" i="5"/>
  <c r="S2826" i="5"/>
  <c r="T2826" i="5"/>
  <c r="U2826" i="5"/>
  <c r="V2826" i="5"/>
  <c r="W2826" i="5"/>
  <c r="X2826" i="5"/>
  <c r="M2827" i="5"/>
  <c r="N2827" i="5"/>
  <c r="O2827" i="5"/>
  <c r="P2827" i="5"/>
  <c r="Q2827" i="5"/>
  <c r="R2827" i="5"/>
  <c r="S2827" i="5"/>
  <c r="T2827" i="5"/>
  <c r="U2827" i="5"/>
  <c r="V2827" i="5"/>
  <c r="W2827" i="5"/>
  <c r="X2827" i="5"/>
  <c r="M2828" i="5"/>
  <c r="N2828" i="5"/>
  <c r="O2828" i="5"/>
  <c r="P2828" i="5"/>
  <c r="Q2828" i="5"/>
  <c r="R2828" i="5"/>
  <c r="S2828" i="5"/>
  <c r="T2828" i="5"/>
  <c r="U2828" i="5"/>
  <c r="V2828" i="5"/>
  <c r="W2828" i="5"/>
  <c r="X2828" i="5"/>
  <c r="M2829" i="5"/>
  <c r="N2829" i="5"/>
  <c r="O2829" i="5"/>
  <c r="P2829" i="5"/>
  <c r="Q2829" i="5"/>
  <c r="R2829" i="5"/>
  <c r="S2829" i="5"/>
  <c r="T2829" i="5"/>
  <c r="U2829" i="5"/>
  <c r="V2829" i="5"/>
  <c r="W2829" i="5"/>
  <c r="X2829" i="5"/>
  <c r="M2830" i="5"/>
  <c r="N2830" i="5"/>
  <c r="O2830" i="5"/>
  <c r="P2830" i="5"/>
  <c r="Q2830" i="5"/>
  <c r="R2830" i="5"/>
  <c r="S2830" i="5"/>
  <c r="T2830" i="5"/>
  <c r="U2830" i="5"/>
  <c r="V2830" i="5"/>
  <c r="W2830" i="5"/>
  <c r="X2830" i="5"/>
  <c r="M2831" i="5"/>
  <c r="N2831" i="5"/>
  <c r="O2831" i="5"/>
  <c r="P2831" i="5"/>
  <c r="Q2831" i="5"/>
  <c r="R2831" i="5"/>
  <c r="S2831" i="5"/>
  <c r="T2831" i="5"/>
  <c r="U2831" i="5"/>
  <c r="V2831" i="5"/>
  <c r="W2831" i="5"/>
  <c r="X2831" i="5"/>
  <c r="M2832" i="5"/>
  <c r="N2832" i="5"/>
  <c r="O2832" i="5"/>
  <c r="P2832" i="5"/>
  <c r="Q2832" i="5"/>
  <c r="R2832" i="5"/>
  <c r="S2832" i="5"/>
  <c r="T2832" i="5"/>
  <c r="U2832" i="5"/>
  <c r="V2832" i="5"/>
  <c r="W2832" i="5"/>
  <c r="X2832" i="5"/>
  <c r="M2833" i="5"/>
  <c r="N2833" i="5"/>
  <c r="O2833" i="5"/>
  <c r="P2833" i="5"/>
  <c r="Q2833" i="5"/>
  <c r="R2833" i="5"/>
  <c r="S2833" i="5"/>
  <c r="T2833" i="5"/>
  <c r="U2833" i="5"/>
  <c r="V2833" i="5"/>
  <c r="W2833" i="5"/>
  <c r="X2833" i="5"/>
  <c r="M2834" i="5"/>
  <c r="N2834" i="5"/>
  <c r="O2834" i="5"/>
  <c r="P2834" i="5"/>
  <c r="Q2834" i="5"/>
  <c r="R2834" i="5"/>
  <c r="S2834" i="5"/>
  <c r="T2834" i="5"/>
  <c r="U2834" i="5"/>
  <c r="V2834" i="5"/>
  <c r="W2834" i="5"/>
  <c r="X2834" i="5"/>
  <c r="M2835" i="5"/>
  <c r="N2835" i="5"/>
  <c r="O2835" i="5"/>
  <c r="P2835" i="5"/>
  <c r="Q2835" i="5"/>
  <c r="R2835" i="5"/>
  <c r="S2835" i="5"/>
  <c r="T2835" i="5"/>
  <c r="U2835" i="5"/>
  <c r="V2835" i="5"/>
  <c r="W2835" i="5"/>
  <c r="X2835" i="5"/>
  <c r="M2836" i="5"/>
  <c r="N2836" i="5"/>
  <c r="O2836" i="5"/>
  <c r="P2836" i="5"/>
  <c r="Q2836" i="5"/>
  <c r="R2836" i="5"/>
  <c r="S2836" i="5"/>
  <c r="T2836" i="5"/>
  <c r="U2836" i="5"/>
  <c r="V2836" i="5"/>
  <c r="W2836" i="5"/>
  <c r="X2836" i="5"/>
  <c r="M2837" i="5"/>
  <c r="N2837" i="5"/>
  <c r="O2837" i="5"/>
  <c r="P2837" i="5"/>
  <c r="Q2837" i="5"/>
  <c r="R2837" i="5"/>
  <c r="S2837" i="5"/>
  <c r="T2837" i="5"/>
  <c r="U2837" i="5"/>
  <c r="V2837" i="5"/>
  <c r="W2837" i="5"/>
  <c r="X2837" i="5"/>
  <c r="M2838" i="5"/>
  <c r="N2838" i="5"/>
  <c r="O2838" i="5"/>
  <c r="P2838" i="5"/>
  <c r="Q2838" i="5"/>
  <c r="R2838" i="5"/>
  <c r="S2838" i="5"/>
  <c r="T2838" i="5"/>
  <c r="U2838" i="5"/>
  <c r="V2838" i="5"/>
  <c r="W2838" i="5"/>
  <c r="X2838" i="5"/>
  <c r="M2839" i="5"/>
  <c r="N2839" i="5"/>
  <c r="O2839" i="5"/>
  <c r="P2839" i="5"/>
  <c r="Q2839" i="5"/>
  <c r="R2839" i="5"/>
  <c r="S2839" i="5"/>
  <c r="T2839" i="5"/>
  <c r="U2839" i="5"/>
  <c r="V2839" i="5"/>
  <c r="W2839" i="5"/>
  <c r="X2839" i="5"/>
  <c r="M2840" i="5"/>
  <c r="N2840" i="5"/>
  <c r="O2840" i="5"/>
  <c r="P2840" i="5"/>
  <c r="Q2840" i="5"/>
  <c r="R2840" i="5"/>
  <c r="S2840" i="5"/>
  <c r="T2840" i="5"/>
  <c r="U2840" i="5"/>
  <c r="V2840" i="5"/>
  <c r="W2840" i="5"/>
  <c r="X2840" i="5"/>
  <c r="M2841" i="5"/>
  <c r="N2841" i="5"/>
  <c r="O2841" i="5"/>
  <c r="P2841" i="5"/>
  <c r="Q2841" i="5"/>
  <c r="R2841" i="5"/>
  <c r="S2841" i="5"/>
  <c r="T2841" i="5"/>
  <c r="U2841" i="5"/>
  <c r="V2841" i="5"/>
  <c r="W2841" i="5"/>
  <c r="X2841" i="5"/>
  <c r="M2842" i="5"/>
  <c r="N2842" i="5"/>
  <c r="O2842" i="5"/>
  <c r="P2842" i="5"/>
  <c r="Q2842" i="5"/>
  <c r="R2842" i="5"/>
  <c r="S2842" i="5"/>
  <c r="T2842" i="5"/>
  <c r="U2842" i="5"/>
  <c r="V2842" i="5"/>
  <c r="W2842" i="5"/>
  <c r="X2842" i="5"/>
  <c r="M2843" i="5"/>
  <c r="N2843" i="5"/>
  <c r="O2843" i="5"/>
  <c r="P2843" i="5"/>
  <c r="Q2843" i="5"/>
  <c r="R2843" i="5"/>
  <c r="S2843" i="5"/>
  <c r="T2843" i="5"/>
  <c r="U2843" i="5"/>
  <c r="V2843" i="5"/>
  <c r="W2843" i="5"/>
  <c r="X2843" i="5"/>
  <c r="M2844" i="5"/>
  <c r="N2844" i="5"/>
  <c r="O2844" i="5"/>
  <c r="P2844" i="5"/>
  <c r="Q2844" i="5"/>
  <c r="R2844" i="5"/>
  <c r="S2844" i="5"/>
  <c r="T2844" i="5"/>
  <c r="U2844" i="5"/>
  <c r="V2844" i="5"/>
  <c r="W2844" i="5"/>
  <c r="X2844" i="5"/>
  <c r="M2845" i="5"/>
  <c r="N2845" i="5"/>
  <c r="O2845" i="5"/>
  <c r="P2845" i="5"/>
  <c r="Q2845" i="5"/>
  <c r="R2845" i="5"/>
  <c r="S2845" i="5"/>
  <c r="T2845" i="5"/>
  <c r="U2845" i="5"/>
  <c r="V2845" i="5"/>
  <c r="W2845" i="5"/>
  <c r="X2845" i="5"/>
  <c r="M2846" i="5"/>
  <c r="N2846" i="5"/>
  <c r="O2846" i="5"/>
  <c r="P2846" i="5"/>
  <c r="Q2846" i="5"/>
  <c r="R2846" i="5"/>
  <c r="S2846" i="5"/>
  <c r="T2846" i="5"/>
  <c r="U2846" i="5"/>
  <c r="V2846" i="5"/>
  <c r="W2846" i="5"/>
  <c r="X2846" i="5"/>
  <c r="M2847" i="5"/>
  <c r="N2847" i="5"/>
  <c r="O2847" i="5"/>
  <c r="P2847" i="5"/>
  <c r="Q2847" i="5"/>
  <c r="R2847" i="5"/>
  <c r="S2847" i="5"/>
  <c r="T2847" i="5"/>
  <c r="U2847" i="5"/>
  <c r="V2847" i="5"/>
  <c r="W2847" i="5"/>
  <c r="X2847" i="5"/>
  <c r="M2848" i="5"/>
  <c r="N2848" i="5"/>
  <c r="O2848" i="5"/>
  <c r="P2848" i="5"/>
  <c r="Q2848" i="5"/>
  <c r="R2848" i="5"/>
  <c r="S2848" i="5"/>
  <c r="T2848" i="5"/>
  <c r="U2848" i="5"/>
  <c r="V2848" i="5"/>
  <c r="W2848" i="5"/>
  <c r="X2848" i="5"/>
  <c r="M2849" i="5"/>
  <c r="N2849" i="5"/>
  <c r="O2849" i="5"/>
  <c r="P2849" i="5"/>
  <c r="Q2849" i="5"/>
  <c r="R2849" i="5"/>
  <c r="S2849" i="5"/>
  <c r="T2849" i="5"/>
  <c r="U2849" i="5"/>
  <c r="V2849" i="5"/>
  <c r="W2849" i="5"/>
  <c r="X2849" i="5"/>
  <c r="M2850" i="5"/>
  <c r="N2850" i="5"/>
  <c r="O2850" i="5"/>
  <c r="P2850" i="5"/>
  <c r="Q2850" i="5"/>
  <c r="R2850" i="5"/>
  <c r="S2850" i="5"/>
  <c r="T2850" i="5"/>
  <c r="U2850" i="5"/>
  <c r="V2850" i="5"/>
  <c r="W2850" i="5"/>
  <c r="X2850" i="5"/>
  <c r="M2851" i="5"/>
  <c r="N2851" i="5"/>
  <c r="O2851" i="5"/>
  <c r="P2851" i="5"/>
  <c r="Q2851" i="5"/>
  <c r="R2851" i="5"/>
  <c r="S2851" i="5"/>
  <c r="T2851" i="5"/>
  <c r="U2851" i="5"/>
  <c r="V2851" i="5"/>
  <c r="W2851" i="5"/>
  <c r="X2851" i="5"/>
  <c r="M2852" i="5"/>
  <c r="N2852" i="5"/>
  <c r="O2852" i="5"/>
  <c r="P2852" i="5"/>
  <c r="Q2852" i="5"/>
  <c r="R2852" i="5"/>
  <c r="S2852" i="5"/>
  <c r="T2852" i="5"/>
  <c r="U2852" i="5"/>
  <c r="V2852" i="5"/>
  <c r="W2852" i="5"/>
  <c r="X2852" i="5"/>
  <c r="M2853" i="5"/>
  <c r="N2853" i="5"/>
  <c r="O2853" i="5"/>
  <c r="P2853" i="5"/>
  <c r="Q2853" i="5"/>
  <c r="R2853" i="5"/>
  <c r="S2853" i="5"/>
  <c r="T2853" i="5"/>
  <c r="U2853" i="5"/>
  <c r="V2853" i="5"/>
  <c r="W2853" i="5"/>
  <c r="X2853" i="5"/>
  <c r="M2854" i="5"/>
  <c r="N2854" i="5"/>
  <c r="O2854" i="5"/>
  <c r="P2854" i="5"/>
  <c r="Q2854" i="5"/>
  <c r="R2854" i="5"/>
  <c r="S2854" i="5"/>
  <c r="T2854" i="5"/>
  <c r="U2854" i="5"/>
  <c r="V2854" i="5"/>
  <c r="W2854" i="5"/>
  <c r="X2854" i="5"/>
  <c r="M2855" i="5"/>
  <c r="N2855" i="5"/>
  <c r="O2855" i="5"/>
  <c r="P2855" i="5"/>
  <c r="Q2855" i="5"/>
  <c r="R2855" i="5"/>
  <c r="S2855" i="5"/>
  <c r="T2855" i="5"/>
  <c r="U2855" i="5"/>
  <c r="V2855" i="5"/>
  <c r="W2855" i="5"/>
  <c r="X2855" i="5"/>
  <c r="M2856" i="5"/>
  <c r="N2856" i="5"/>
  <c r="O2856" i="5"/>
  <c r="P2856" i="5"/>
  <c r="Q2856" i="5"/>
  <c r="R2856" i="5"/>
  <c r="S2856" i="5"/>
  <c r="T2856" i="5"/>
  <c r="U2856" i="5"/>
  <c r="V2856" i="5"/>
  <c r="W2856" i="5"/>
  <c r="X2856" i="5"/>
  <c r="M2857" i="5"/>
  <c r="N2857" i="5"/>
  <c r="O2857" i="5"/>
  <c r="P2857" i="5"/>
  <c r="Q2857" i="5"/>
  <c r="R2857" i="5"/>
  <c r="S2857" i="5"/>
  <c r="T2857" i="5"/>
  <c r="U2857" i="5"/>
  <c r="V2857" i="5"/>
  <c r="W2857" i="5"/>
  <c r="X2857" i="5"/>
  <c r="M2858" i="5"/>
  <c r="N2858" i="5"/>
  <c r="O2858" i="5"/>
  <c r="P2858" i="5"/>
  <c r="Q2858" i="5"/>
  <c r="R2858" i="5"/>
  <c r="S2858" i="5"/>
  <c r="T2858" i="5"/>
  <c r="U2858" i="5"/>
  <c r="V2858" i="5"/>
  <c r="W2858" i="5"/>
  <c r="X2858" i="5"/>
  <c r="M2859" i="5"/>
  <c r="N2859" i="5"/>
  <c r="O2859" i="5"/>
  <c r="P2859" i="5"/>
  <c r="Q2859" i="5"/>
  <c r="R2859" i="5"/>
  <c r="S2859" i="5"/>
  <c r="T2859" i="5"/>
  <c r="U2859" i="5"/>
  <c r="V2859" i="5"/>
  <c r="W2859" i="5"/>
  <c r="X2859" i="5"/>
  <c r="M2860" i="5"/>
  <c r="N2860" i="5"/>
  <c r="O2860" i="5"/>
  <c r="P2860" i="5"/>
  <c r="Q2860" i="5"/>
  <c r="R2860" i="5"/>
  <c r="S2860" i="5"/>
  <c r="T2860" i="5"/>
  <c r="U2860" i="5"/>
  <c r="V2860" i="5"/>
  <c r="W2860" i="5"/>
  <c r="X2860" i="5"/>
  <c r="M2861" i="5"/>
  <c r="N2861" i="5"/>
  <c r="O2861" i="5"/>
  <c r="P2861" i="5"/>
  <c r="Q2861" i="5"/>
  <c r="R2861" i="5"/>
  <c r="S2861" i="5"/>
  <c r="T2861" i="5"/>
  <c r="U2861" i="5"/>
  <c r="V2861" i="5"/>
  <c r="W2861" i="5"/>
  <c r="X2861" i="5"/>
  <c r="M2862" i="5"/>
  <c r="N2862" i="5"/>
  <c r="O2862" i="5"/>
  <c r="P2862" i="5"/>
  <c r="Q2862" i="5"/>
  <c r="R2862" i="5"/>
  <c r="S2862" i="5"/>
  <c r="T2862" i="5"/>
  <c r="U2862" i="5"/>
  <c r="V2862" i="5"/>
  <c r="W2862" i="5"/>
  <c r="X2862" i="5"/>
  <c r="M2863" i="5"/>
  <c r="N2863" i="5"/>
  <c r="O2863" i="5"/>
  <c r="P2863" i="5"/>
  <c r="Q2863" i="5"/>
  <c r="R2863" i="5"/>
  <c r="S2863" i="5"/>
  <c r="T2863" i="5"/>
  <c r="U2863" i="5"/>
  <c r="V2863" i="5"/>
  <c r="W2863" i="5"/>
  <c r="X2863" i="5"/>
  <c r="M2864" i="5"/>
  <c r="N2864" i="5"/>
  <c r="O2864" i="5"/>
  <c r="P2864" i="5"/>
  <c r="Q2864" i="5"/>
  <c r="R2864" i="5"/>
  <c r="S2864" i="5"/>
  <c r="T2864" i="5"/>
  <c r="U2864" i="5"/>
  <c r="V2864" i="5"/>
  <c r="W2864" i="5"/>
  <c r="X2864" i="5"/>
  <c r="M2865" i="5"/>
  <c r="N2865" i="5"/>
  <c r="O2865" i="5"/>
  <c r="P2865" i="5"/>
  <c r="Q2865" i="5"/>
  <c r="R2865" i="5"/>
  <c r="S2865" i="5"/>
  <c r="T2865" i="5"/>
  <c r="U2865" i="5"/>
  <c r="V2865" i="5"/>
  <c r="W2865" i="5"/>
  <c r="X2865" i="5"/>
  <c r="M2866" i="5"/>
  <c r="N2866" i="5"/>
  <c r="O2866" i="5"/>
  <c r="P2866" i="5"/>
  <c r="Q2866" i="5"/>
  <c r="R2866" i="5"/>
  <c r="S2866" i="5"/>
  <c r="T2866" i="5"/>
  <c r="U2866" i="5"/>
  <c r="V2866" i="5"/>
  <c r="W2866" i="5"/>
  <c r="X2866" i="5"/>
  <c r="M2867" i="5"/>
  <c r="N2867" i="5"/>
  <c r="O2867" i="5"/>
  <c r="P2867" i="5"/>
  <c r="Q2867" i="5"/>
  <c r="R2867" i="5"/>
  <c r="S2867" i="5"/>
  <c r="T2867" i="5"/>
  <c r="U2867" i="5"/>
  <c r="V2867" i="5"/>
  <c r="W2867" i="5"/>
  <c r="X2867" i="5"/>
  <c r="M2868" i="5"/>
  <c r="N2868" i="5"/>
  <c r="O2868" i="5"/>
  <c r="P2868" i="5"/>
  <c r="Q2868" i="5"/>
  <c r="R2868" i="5"/>
  <c r="S2868" i="5"/>
  <c r="T2868" i="5"/>
  <c r="U2868" i="5"/>
  <c r="V2868" i="5"/>
  <c r="W2868" i="5"/>
  <c r="X2868" i="5"/>
  <c r="M2869" i="5"/>
  <c r="N2869" i="5"/>
  <c r="O2869" i="5"/>
  <c r="P2869" i="5"/>
  <c r="Q2869" i="5"/>
  <c r="R2869" i="5"/>
  <c r="S2869" i="5"/>
  <c r="T2869" i="5"/>
  <c r="U2869" i="5"/>
  <c r="V2869" i="5"/>
  <c r="W2869" i="5"/>
  <c r="X2869" i="5"/>
  <c r="M2870" i="5"/>
  <c r="N2870" i="5"/>
  <c r="O2870" i="5"/>
  <c r="P2870" i="5"/>
  <c r="Q2870" i="5"/>
  <c r="R2870" i="5"/>
  <c r="S2870" i="5"/>
  <c r="T2870" i="5"/>
  <c r="U2870" i="5"/>
  <c r="V2870" i="5"/>
  <c r="W2870" i="5"/>
  <c r="X2870" i="5"/>
  <c r="M2871" i="5"/>
  <c r="N2871" i="5"/>
  <c r="O2871" i="5"/>
  <c r="P2871" i="5"/>
  <c r="Q2871" i="5"/>
  <c r="R2871" i="5"/>
  <c r="S2871" i="5"/>
  <c r="T2871" i="5"/>
  <c r="U2871" i="5"/>
  <c r="V2871" i="5"/>
  <c r="W2871" i="5"/>
  <c r="X2871" i="5"/>
  <c r="M2872" i="5"/>
  <c r="N2872" i="5"/>
  <c r="O2872" i="5"/>
  <c r="P2872" i="5"/>
  <c r="Q2872" i="5"/>
  <c r="R2872" i="5"/>
  <c r="S2872" i="5"/>
  <c r="T2872" i="5"/>
  <c r="U2872" i="5"/>
  <c r="V2872" i="5"/>
  <c r="W2872" i="5"/>
  <c r="X2872" i="5"/>
  <c r="M2873" i="5"/>
  <c r="N2873" i="5"/>
  <c r="O2873" i="5"/>
  <c r="P2873" i="5"/>
  <c r="Q2873" i="5"/>
  <c r="R2873" i="5"/>
  <c r="S2873" i="5"/>
  <c r="T2873" i="5"/>
  <c r="U2873" i="5"/>
  <c r="V2873" i="5"/>
  <c r="W2873" i="5"/>
  <c r="X2873" i="5"/>
  <c r="M2874" i="5"/>
  <c r="N2874" i="5"/>
  <c r="O2874" i="5"/>
  <c r="P2874" i="5"/>
  <c r="Q2874" i="5"/>
  <c r="R2874" i="5"/>
  <c r="S2874" i="5"/>
  <c r="T2874" i="5"/>
  <c r="U2874" i="5"/>
  <c r="V2874" i="5"/>
  <c r="W2874" i="5"/>
  <c r="X2874" i="5"/>
  <c r="M2875" i="5"/>
  <c r="N2875" i="5"/>
  <c r="O2875" i="5"/>
  <c r="P2875" i="5"/>
  <c r="Q2875" i="5"/>
  <c r="R2875" i="5"/>
  <c r="S2875" i="5"/>
  <c r="T2875" i="5"/>
  <c r="U2875" i="5"/>
  <c r="V2875" i="5"/>
  <c r="W2875" i="5"/>
  <c r="X2875" i="5"/>
  <c r="M2876" i="5"/>
  <c r="N2876" i="5"/>
  <c r="O2876" i="5"/>
  <c r="P2876" i="5"/>
  <c r="Q2876" i="5"/>
  <c r="R2876" i="5"/>
  <c r="S2876" i="5"/>
  <c r="T2876" i="5"/>
  <c r="U2876" i="5"/>
  <c r="V2876" i="5"/>
  <c r="W2876" i="5"/>
  <c r="X2876" i="5"/>
  <c r="M2877" i="5"/>
  <c r="N2877" i="5"/>
  <c r="O2877" i="5"/>
  <c r="P2877" i="5"/>
  <c r="Q2877" i="5"/>
  <c r="R2877" i="5"/>
  <c r="S2877" i="5"/>
  <c r="T2877" i="5"/>
  <c r="U2877" i="5"/>
  <c r="V2877" i="5"/>
  <c r="W2877" i="5"/>
  <c r="X2877" i="5"/>
  <c r="M2878" i="5"/>
  <c r="N2878" i="5"/>
  <c r="O2878" i="5"/>
  <c r="P2878" i="5"/>
  <c r="Q2878" i="5"/>
  <c r="R2878" i="5"/>
  <c r="S2878" i="5"/>
  <c r="T2878" i="5"/>
  <c r="U2878" i="5"/>
  <c r="V2878" i="5"/>
  <c r="W2878" i="5"/>
  <c r="X2878" i="5"/>
  <c r="M2879" i="5"/>
  <c r="N2879" i="5"/>
  <c r="O2879" i="5"/>
  <c r="P2879" i="5"/>
  <c r="Q2879" i="5"/>
  <c r="R2879" i="5"/>
  <c r="S2879" i="5"/>
  <c r="T2879" i="5"/>
  <c r="U2879" i="5"/>
  <c r="V2879" i="5"/>
  <c r="W2879" i="5"/>
  <c r="X2879" i="5"/>
  <c r="M2880" i="5"/>
  <c r="N2880" i="5"/>
  <c r="O2880" i="5"/>
  <c r="P2880" i="5"/>
  <c r="Q2880" i="5"/>
  <c r="R2880" i="5"/>
  <c r="S2880" i="5"/>
  <c r="T2880" i="5"/>
  <c r="U2880" i="5"/>
  <c r="V2880" i="5"/>
  <c r="W2880" i="5"/>
  <c r="X2880" i="5"/>
  <c r="M2881" i="5"/>
  <c r="N2881" i="5"/>
  <c r="O2881" i="5"/>
  <c r="P2881" i="5"/>
  <c r="Q2881" i="5"/>
  <c r="R2881" i="5"/>
  <c r="S2881" i="5"/>
  <c r="T2881" i="5"/>
  <c r="U2881" i="5"/>
  <c r="V2881" i="5"/>
  <c r="W2881" i="5"/>
  <c r="X2881" i="5"/>
  <c r="M2882" i="5"/>
  <c r="N2882" i="5"/>
  <c r="O2882" i="5"/>
  <c r="P2882" i="5"/>
  <c r="Q2882" i="5"/>
  <c r="R2882" i="5"/>
  <c r="S2882" i="5"/>
  <c r="T2882" i="5"/>
  <c r="U2882" i="5"/>
  <c r="V2882" i="5"/>
  <c r="W2882" i="5"/>
  <c r="X2882" i="5"/>
  <c r="M2883" i="5"/>
  <c r="N2883" i="5"/>
  <c r="O2883" i="5"/>
  <c r="P2883" i="5"/>
  <c r="Q2883" i="5"/>
  <c r="R2883" i="5"/>
  <c r="S2883" i="5"/>
  <c r="T2883" i="5"/>
  <c r="U2883" i="5"/>
  <c r="V2883" i="5"/>
  <c r="W2883" i="5"/>
  <c r="X2883" i="5"/>
  <c r="M2884" i="5"/>
  <c r="N2884" i="5"/>
  <c r="O2884" i="5"/>
  <c r="P2884" i="5"/>
  <c r="Q2884" i="5"/>
  <c r="R2884" i="5"/>
  <c r="S2884" i="5"/>
  <c r="T2884" i="5"/>
  <c r="U2884" i="5"/>
  <c r="V2884" i="5"/>
  <c r="W2884" i="5"/>
  <c r="X2884" i="5"/>
  <c r="M2885" i="5"/>
  <c r="N2885" i="5"/>
  <c r="O2885" i="5"/>
  <c r="P2885" i="5"/>
  <c r="Q2885" i="5"/>
  <c r="R2885" i="5"/>
  <c r="S2885" i="5"/>
  <c r="T2885" i="5"/>
  <c r="U2885" i="5"/>
  <c r="V2885" i="5"/>
  <c r="W2885" i="5"/>
  <c r="X2885" i="5"/>
  <c r="M2886" i="5"/>
  <c r="N2886" i="5"/>
  <c r="O2886" i="5"/>
  <c r="P2886" i="5"/>
  <c r="Q2886" i="5"/>
  <c r="R2886" i="5"/>
  <c r="S2886" i="5"/>
  <c r="T2886" i="5"/>
  <c r="U2886" i="5"/>
  <c r="V2886" i="5"/>
  <c r="W2886" i="5"/>
  <c r="X2886" i="5"/>
  <c r="M2887" i="5"/>
  <c r="N2887" i="5"/>
  <c r="O2887" i="5"/>
  <c r="P2887" i="5"/>
  <c r="Q2887" i="5"/>
  <c r="R2887" i="5"/>
  <c r="S2887" i="5"/>
  <c r="T2887" i="5"/>
  <c r="U2887" i="5"/>
  <c r="V2887" i="5"/>
  <c r="W2887" i="5"/>
  <c r="X2887" i="5"/>
  <c r="M2888" i="5"/>
  <c r="N2888" i="5"/>
  <c r="O2888" i="5"/>
  <c r="P2888" i="5"/>
  <c r="Q2888" i="5"/>
  <c r="R2888" i="5"/>
  <c r="S2888" i="5"/>
  <c r="T2888" i="5"/>
  <c r="U2888" i="5"/>
  <c r="V2888" i="5"/>
  <c r="W2888" i="5"/>
  <c r="X2888" i="5"/>
  <c r="M2889" i="5"/>
  <c r="N2889" i="5"/>
  <c r="O2889" i="5"/>
  <c r="P2889" i="5"/>
  <c r="Q2889" i="5"/>
  <c r="R2889" i="5"/>
  <c r="S2889" i="5"/>
  <c r="T2889" i="5"/>
  <c r="U2889" i="5"/>
  <c r="V2889" i="5"/>
  <c r="W2889" i="5"/>
  <c r="X2889" i="5"/>
  <c r="M2890" i="5"/>
  <c r="N2890" i="5"/>
  <c r="O2890" i="5"/>
  <c r="P2890" i="5"/>
  <c r="Q2890" i="5"/>
  <c r="R2890" i="5"/>
  <c r="S2890" i="5"/>
  <c r="T2890" i="5"/>
  <c r="U2890" i="5"/>
  <c r="V2890" i="5"/>
  <c r="W2890" i="5"/>
  <c r="X2890" i="5"/>
  <c r="M2891" i="5"/>
  <c r="N2891" i="5"/>
  <c r="O2891" i="5"/>
  <c r="P2891" i="5"/>
  <c r="Q2891" i="5"/>
  <c r="R2891" i="5"/>
  <c r="S2891" i="5"/>
  <c r="T2891" i="5"/>
  <c r="U2891" i="5"/>
  <c r="V2891" i="5"/>
  <c r="W2891" i="5"/>
  <c r="X2891" i="5"/>
  <c r="M2892" i="5"/>
  <c r="N2892" i="5"/>
  <c r="O2892" i="5"/>
  <c r="P2892" i="5"/>
  <c r="Q2892" i="5"/>
  <c r="R2892" i="5"/>
  <c r="S2892" i="5"/>
  <c r="T2892" i="5"/>
  <c r="U2892" i="5"/>
  <c r="V2892" i="5"/>
  <c r="W2892" i="5"/>
  <c r="X2892" i="5"/>
  <c r="M2893" i="5"/>
  <c r="N2893" i="5"/>
  <c r="O2893" i="5"/>
  <c r="P2893" i="5"/>
  <c r="Q2893" i="5"/>
  <c r="R2893" i="5"/>
  <c r="S2893" i="5"/>
  <c r="T2893" i="5"/>
  <c r="U2893" i="5"/>
  <c r="V2893" i="5"/>
  <c r="W2893" i="5"/>
  <c r="X2893" i="5"/>
  <c r="M2894" i="5"/>
  <c r="N2894" i="5"/>
  <c r="O2894" i="5"/>
  <c r="P2894" i="5"/>
  <c r="Q2894" i="5"/>
  <c r="R2894" i="5"/>
  <c r="S2894" i="5"/>
  <c r="T2894" i="5"/>
  <c r="U2894" i="5"/>
  <c r="V2894" i="5"/>
  <c r="W2894" i="5"/>
  <c r="X2894" i="5"/>
  <c r="M2895" i="5"/>
  <c r="N2895" i="5"/>
  <c r="O2895" i="5"/>
  <c r="P2895" i="5"/>
  <c r="Q2895" i="5"/>
  <c r="R2895" i="5"/>
  <c r="S2895" i="5"/>
  <c r="T2895" i="5"/>
  <c r="U2895" i="5"/>
  <c r="V2895" i="5"/>
  <c r="W2895" i="5"/>
  <c r="X2895" i="5"/>
  <c r="M2896" i="5"/>
  <c r="N2896" i="5"/>
  <c r="O2896" i="5"/>
  <c r="P2896" i="5"/>
  <c r="Q2896" i="5"/>
  <c r="R2896" i="5"/>
  <c r="S2896" i="5"/>
  <c r="T2896" i="5"/>
  <c r="U2896" i="5"/>
  <c r="V2896" i="5"/>
  <c r="W2896" i="5"/>
  <c r="X2896" i="5"/>
  <c r="M2897" i="5"/>
  <c r="N2897" i="5"/>
  <c r="O2897" i="5"/>
  <c r="P2897" i="5"/>
  <c r="Q2897" i="5"/>
  <c r="R2897" i="5"/>
  <c r="S2897" i="5"/>
  <c r="T2897" i="5"/>
  <c r="U2897" i="5"/>
  <c r="V2897" i="5"/>
  <c r="W2897" i="5"/>
  <c r="X2897" i="5"/>
  <c r="M2898" i="5"/>
  <c r="N2898" i="5"/>
  <c r="O2898" i="5"/>
  <c r="P2898" i="5"/>
  <c r="Q2898" i="5"/>
  <c r="R2898" i="5"/>
  <c r="S2898" i="5"/>
  <c r="T2898" i="5"/>
  <c r="U2898" i="5"/>
  <c r="V2898" i="5"/>
  <c r="W2898" i="5"/>
  <c r="X2898" i="5"/>
  <c r="M2899" i="5"/>
  <c r="N2899" i="5"/>
  <c r="O2899" i="5"/>
  <c r="P2899" i="5"/>
  <c r="Q2899" i="5"/>
  <c r="R2899" i="5"/>
  <c r="S2899" i="5"/>
  <c r="T2899" i="5"/>
  <c r="U2899" i="5"/>
  <c r="V2899" i="5"/>
  <c r="W2899" i="5"/>
  <c r="X2899" i="5"/>
  <c r="M2900" i="5"/>
  <c r="N2900" i="5"/>
  <c r="O2900" i="5"/>
  <c r="P2900" i="5"/>
  <c r="Q2900" i="5"/>
  <c r="R2900" i="5"/>
  <c r="S2900" i="5"/>
  <c r="T2900" i="5"/>
  <c r="U2900" i="5"/>
  <c r="V2900" i="5"/>
  <c r="W2900" i="5"/>
  <c r="X2900" i="5"/>
  <c r="M2901" i="5"/>
  <c r="N2901" i="5"/>
  <c r="O2901" i="5"/>
  <c r="P2901" i="5"/>
  <c r="Q2901" i="5"/>
  <c r="R2901" i="5"/>
  <c r="S2901" i="5"/>
  <c r="T2901" i="5"/>
  <c r="U2901" i="5"/>
  <c r="V2901" i="5"/>
  <c r="W2901" i="5"/>
  <c r="X2901" i="5"/>
  <c r="M2902" i="5"/>
  <c r="N2902" i="5"/>
  <c r="O2902" i="5"/>
  <c r="P2902" i="5"/>
  <c r="Q2902" i="5"/>
  <c r="R2902" i="5"/>
  <c r="S2902" i="5"/>
  <c r="T2902" i="5"/>
  <c r="U2902" i="5"/>
  <c r="V2902" i="5"/>
  <c r="W2902" i="5"/>
  <c r="X2902" i="5"/>
  <c r="M2903" i="5"/>
  <c r="N2903" i="5"/>
  <c r="O2903" i="5"/>
  <c r="P2903" i="5"/>
  <c r="Q2903" i="5"/>
  <c r="R2903" i="5"/>
  <c r="S2903" i="5"/>
  <c r="T2903" i="5"/>
  <c r="U2903" i="5"/>
  <c r="V2903" i="5"/>
  <c r="W2903" i="5"/>
  <c r="X2903" i="5"/>
  <c r="M2904" i="5"/>
  <c r="N2904" i="5"/>
  <c r="O2904" i="5"/>
  <c r="P2904" i="5"/>
  <c r="Q2904" i="5"/>
  <c r="R2904" i="5"/>
  <c r="S2904" i="5"/>
  <c r="T2904" i="5"/>
  <c r="U2904" i="5"/>
  <c r="V2904" i="5"/>
  <c r="W2904" i="5"/>
  <c r="X2904" i="5"/>
  <c r="M2905" i="5"/>
  <c r="N2905" i="5"/>
  <c r="O2905" i="5"/>
  <c r="P2905" i="5"/>
  <c r="Q2905" i="5"/>
  <c r="R2905" i="5"/>
  <c r="S2905" i="5"/>
  <c r="T2905" i="5"/>
  <c r="U2905" i="5"/>
  <c r="V2905" i="5"/>
  <c r="W2905" i="5"/>
  <c r="X2905" i="5"/>
  <c r="M2906" i="5"/>
  <c r="N2906" i="5"/>
  <c r="O2906" i="5"/>
  <c r="P2906" i="5"/>
  <c r="Q2906" i="5"/>
  <c r="R2906" i="5"/>
  <c r="S2906" i="5"/>
  <c r="T2906" i="5"/>
  <c r="U2906" i="5"/>
  <c r="V2906" i="5"/>
  <c r="W2906" i="5"/>
  <c r="X2906" i="5"/>
  <c r="M2907" i="5"/>
  <c r="N2907" i="5"/>
  <c r="O2907" i="5"/>
  <c r="P2907" i="5"/>
  <c r="Q2907" i="5"/>
  <c r="R2907" i="5"/>
  <c r="S2907" i="5"/>
  <c r="T2907" i="5"/>
  <c r="U2907" i="5"/>
  <c r="V2907" i="5"/>
  <c r="W2907" i="5"/>
  <c r="X2907" i="5"/>
  <c r="M2908" i="5"/>
  <c r="N2908" i="5"/>
  <c r="O2908" i="5"/>
  <c r="P2908" i="5"/>
  <c r="Q2908" i="5"/>
  <c r="R2908" i="5"/>
  <c r="S2908" i="5"/>
  <c r="T2908" i="5"/>
  <c r="U2908" i="5"/>
  <c r="V2908" i="5"/>
  <c r="W2908" i="5"/>
  <c r="X2908" i="5"/>
  <c r="M2909" i="5"/>
  <c r="N2909" i="5"/>
  <c r="O2909" i="5"/>
  <c r="P2909" i="5"/>
  <c r="Q2909" i="5"/>
  <c r="R2909" i="5"/>
  <c r="S2909" i="5"/>
  <c r="T2909" i="5"/>
  <c r="U2909" i="5"/>
  <c r="V2909" i="5"/>
  <c r="W2909" i="5"/>
  <c r="X2909" i="5"/>
  <c r="M2910" i="5"/>
  <c r="N2910" i="5"/>
  <c r="O2910" i="5"/>
  <c r="P2910" i="5"/>
  <c r="Q2910" i="5"/>
  <c r="R2910" i="5"/>
  <c r="S2910" i="5"/>
  <c r="T2910" i="5"/>
  <c r="U2910" i="5"/>
  <c r="V2910" i="5"/>
  <c r="W2910" i="5"/>
  <c r="X2910" i="5"/>
  <c r="M2911" i="5"/>
  <c r="N2911" i="5"/>
  <c r="O2911" i="5"/>
  <c r="P2911" i="5"/>
  <c r="Q2911" i="5"/>
  <c r="R2911" i="5"/>
  <c r="S2911" i="5"/>
  <c r="T2911" i="5"/>
  <c r="U2911" i="5"/>
  <c r="V2911" i="5"/>
  <c r="W2911" i="5"/>
  <c r="X2911" i="5"/>
  <c r="M2912" i="5"/>
  <c r="N2912" i="5"/>
  <c r="O2912" i="5"/>
  <c r="P2912" i="5"/>
  <c r="Q2912" i="5"/>
  <c r="R2912" i="5"/>
  <c r="S2912" i="5"/>
  <c r="T2912" i="5"/>
  <c r="U2912" i="5"/>
  <c r="V2912" i="5"/>
  <c r="W2912" i="5"/>
  <c r="X2912" i="5"/>
  <c r="M2913" i="5"/>
  <c r="N2913" i="5"/>
  <c r="O2913" i="5"/>
  <c r="P2913" i="5"/>
  <c r="Q2913" i="5"/>
  <c r="R2913" i="5"/>
  <c r="S2913" i="5"/>
  <c r="T2913" i="5"/>
  <c r="U2913" i="5"/>
  <c r="V2913" i="5"/>
  <c r="W2913" i="5"/>
  <c r="X2913" i="5"/>
  <c r="M2914" i="5"/>
  <c r="N2914" i="5"/>
  <c r="O2914" i="5"/>
  <c r="P2914" i="5"/>
  <c r="Q2914" i="5"/>
  <c r="R2914" i="5"/>
  <c r="S2914" i="5"/>
  <c r="T2914" i="5"/>
  <c r="U2914" i="5"/>
  <c r="V2914" i="5"/>
  <c r="W2914" i="5"/>
  <c r="X2914" i="5"/>
  <c r="M2915" i="5"/>
  <c r="N2915" i="5"/>
  <c r="O2915" i="5"/>
  <c r="P2915" i="5"/>
  <c r="Q2915" i="5"/>
  <c r="R2915" i="5"/>
  <c r="S2915" i="5"/>
  <c r="T2915" i="5"/>
  <c r="U2915" i="5"/>
  <c r="V2915" i="5"/>
  <c r="W2915" i="5"/>
  <c r="X2915" i="5"/>
  <c r="M2916" i="5"/>
  <c r="N2916" i="5"/>
  <c r="O2916" i="5"/>
  <c r="P2916" i="5"/>
  <c r="Q2916" i="5"/>
  <c r="R2916" i="5"/>
  <c r="S2916" i="5"/>
  <c r="T2916" i="5"/>
  <c r="U2916" i="5"/>
  <c r="V2916" i="5"/>
  <c r="W2916" i="5"/>
  <c r="X2916" i="5"/>
  <c r="M2917" i="5"/>
  <c r="N2917" i="5"/>
  <c r="O2917" i="5"/>
  <c r="P2917" i="5"/>
  <c r="Q2917" i="5"/>
  <c r="R2917" i="5"/>
  <c r="S2917" i="5"/>
  <c r="T2917" i="5"/>
  <c r="U2917" i="5"/>
  <c r="V2917" i="5"/>
  <c r="W2917" i="5"/>
  <c r="X2917" i="5"/>
  <c r="M2918" i="5"/>
  <c r="N2918" i="5"/>
  <c r="O2918" i="5"/>
  <c r="P2918" i="5"/>
  <c r="Q2918" i="5"/>
  <c r="R2918" i="5"/>
  <c r="S2918" i="5"/>
  <c r="T2918" i="5"/>
  <c r="U2918" i="5"/>
  <c r="V2918" i="5"/>
  <c r="W2918" i="5"/>
  <c r="X2918" i="5"/>
  <c r="M2919" i="5"/>
  <c r="N2919" i="5"/>
  <c r="O2919" i="5"/>
  <c r="P2919" i="5"/>
  <c r="Q2919" i="5"/>
  <c r="R2919" i="5"/>
  <c r="S2919" i="5"/>
  <c r="T2919" i="5"/>
  <c r="U2919" i="5"/>
  <c r="V2919" i="5"/>
  <c r="W2919" i="5"/>
  <c r="X2919" i="5"/>
  <c r="M2920" i="5"/>
  <c r="N2920" i="5"/>
  <c r="O2920" i="5"/>
  <c r="P2920" i="5"/>
  <c r="Q2920" i="5"/>
  <c r="R2920" i="5"/>
  <c r="S2920" i="5"/>
  <c r="T2920" i="5"/>
  <c r="U2920" i="5"/>
  <c r="V2920" i="5"/>
  <c r="W2920" i="5"/>
  <c r="X2920" i="5"/>
  <c r="M2921" i="5"/>
  <c r="N2921" i="5"/>
  <c r="O2921" i="5"/>
  <c r="P2921" i="5"/>
  <c r="Q2921" i="5"/>
  <c r="R2921" i="5"/>
  <c r="S2921" i="5"/>
  <c r="T2921" i="5"/>
  <c r="U2921" i="5"/>
  <c r="V2921" i="5"/>
  <c r="W2921" i="5"/>
  <c r="X2921" i="5"/>
  <c r="M2922" i="5"/>
  <c r="N2922" i="5"/>
  <c r="O2922" i="5"/>
  <c r="P2922" i="5"/>
  <c r="Q2922" i="5"/>
  <c r="R2922" i="5"/>
  <c r="S2922" i="5"/>
  <c r="T2922" i="5"/>
  <c r="U2922" i="5"/>
  <c r="V2922" i="5"/>
  <c r="W2922" i="5"/>
  <c r="X2922" i="5"/>
  <c r="M2923" i="5"/>
  <c r="N2923" i="5"/>
  <c r="O2923" i="5"/>
  <c r="P2923" i="5"/>
  <c r="Q2923" i="5"/>
  <c r="R2923" i="5"/>
  <c r="S2923" i="5"/>
  <c r="T2923" i="5"/>
  <c r="U2923" i="5"/>
  <c r="V2923" i="5"/>
  <c r="W2923" i="5"/>
  <c r="X2923" i="5"/>
  <c r="M2924" i="5"/>
  <c r="N2924" i="5"/>
  <c r="O2924" i="5"/>
  <c r="P2924" i="5"/>
  <c r="Q2924" i="5"/>
  <c r="R2924" i="5"/>
  <c r="S2924" i="5"/>
  <c r="T2924" i="5"/>
  <c r="U2924" i="5"/>
  <c r="V2924" i="5"/>
  <c r="W2924" i="5"/>
  <c r="X2924" i="5"/>
  <c r="M2925" i="5"/>
  <c r="N2925" i="5"/>
  <c r="O2925" i="5"/>
  <c r="P2925" i="5"/>
  <c r="Q2925" i="5"/>
  <c r="R2925" i="5"/>
  <c r="S2925" i="5"/>
  <c r="T2925" i="5"/>
  <c r="U2925" i="5"/>
  <c r="V2925" i="5"/>
  <c r="W2925" i="5"/>
  <c r="X2925" i="5"/>
  <c r="M2926" i="5"/>
  <c r="N2926" i="5"/>
  <c r="O2926" i="5"/>
  <c r="P2926" i="5"/>
  <c r="Q2926" i="5"/>
  <c r="R2926" i="5"/>
  <c r="S2926" i="5"/>
  <c r="T2926" i="5"/>
  <c r="U2926" i="5"/>
  <c r="V2926" i="5"/>
  <c r="W2926" i="5"/>
  <c r="X2926" i="5"/>
  <c r="M2927" i="5"/>
  <c r="N2927" i="5"/>
  <c r="O2927" i="5"/>
  <c r="P2927" i="5"/>
  <c r="Q2927" i="5"/>
  <c r="R2927" i="5"/>
  <c r="S2927" i="5"/>
  <c r="T2927" i="5"/>
  <c r="U2927" i="5"/>
  <c r="V2927" i="5"/>
  <c r="W2927" i="5"/>
  <c r="X2927" i="5"/>
  <c r="M2928" i="5"/>
  <c r="N2928" i="5"/>
  <c r="O2928" i="5"/>
  <c r="P2928" i="5"/>
  <c r="Q2928" i="5"/>
  <c r="R2928" i="5"/>
  <c r="S2928" i="5"/>
  <c r="T2928" i="5"/>
  <c r="U2928" i="5"/>
  <c r="V2928" i="5"/>
  <c r="W2928" i="5"/>
  <c r="X2928" i="5"/>
  <c r="M2929" i="5"/>
  <c r="N2929" i="5"/>
  <c r="O2929" i="5"/>
  <c r="P2929" i="5"/>
  <c r="Q2929" i="5"/>
  <c r="R2929" i="5"/>
  <c r="S2929" i="5"/>
  <c r="T2929" i="5"/>
  <c r="U2929" i="5"/>
  <c r="V2929" i="5"/>
  <c r="W2929" i="5"/>
  <c r="X2929" i="5"/>
  <c r="M2930" i="5"/>
  <c r="N2930" i="5"/>
  <c r="O2930" i="5"/>
  <c r="P2930" i="5"/>
  <c r="Q2930" i="5"/>
  <c r="R2930" i="5"/>
  <c r="S2930" i="5"/>
  <c r="T2930" i="5"/>
  <c r="U2930" i="5"/>
  <c r="V2930" i="5"/>
  <c r="W2930" i="5"/>
  <c r="X2930" i="5"/>
  <c r="M2931" i="5"/>
  <c r="N2931" i="5"/>
  <c r="O2931" i="5"/>
  <c r="P2931" i="5"/>
  <c r="Q2931" i="5"/>
  <c r="R2931" i="5"/>
  <c r="S2931" i="5"/>
  <c r="T2931" i="5"/>
  <c r="U2931" i="5"/>
  <c r="V2931" i="5"/>
  <c r="W2931" i="5"/>
  <c r="X2931" i="5"/>
  <c r="M2932" i="5"/>
  <c r="N2932" i="5"/>
  <c r="O2932" i="5"/>
  <c r="P2932" i="5"/>
  <c r="Q2932" i="5"/>
  <c r="R2932" i="5"/>
  <c r="S2932" i="5"/>
  <c r="T2932" i="5"/>
  <c r="U2932" i="5"/>
  <c r="V2932" i="5"/>
  <c r="W2932" i="5"/>
  <c r="X2932" i="5"/>
  <c r="M2933" i="5"/>
  <c r="N2933" i="5"/>
  <c r="O2933" i="5"/>
  <c r="P2933" i="5"/>
  <c r="Q2933" i="5"/>
  <c r="R2933" i="5"/>
  <c r="S2933" i="5"/>
  <c r="T2933" i="5"/>
  <c r="U2933" i="5"/>
  <c r="V2933" i="5"/>
  <c r="W2933" i="5"/>
  <c r="X2933" i="5"/>
  <c r="M2934" i="5"/>
  <c r="N2934" i="5"/>
  <c r="O2934" i="5"/>
  <c r="P2934" i="5"/>
  <c r="Q2934" i="5"/>
  <c r="R2934" i="5"/>
  <c r="S2934" i="5"/>
  <c r="T2934" i="5"/>
  <c r="U2934" i="5"/>
  <c r="V2934" i="5"/>
  <c r="W2934" i="5"/>
  <c r="X2934" i="5"/>
  <c r="M2935" i="5"/>
  <c r="N2935" i="5"/>
  <c r="O2935" i="5"/>
  <c r="P2935" i="5"/>
  <c r="Q2935" i="5"/>
  <c r="R2935" i="5"/>
  <c r="S2935" i="5"/>
  <c r="T2935" i="5"/>
  <c r="U2935" i="5"/>
  <c r="V2935" i="5"/>
  <c r="W2935" i="5"/>
  <c r="X2935" i="5"/>
  <c r="M2936" i="5"/>
  <c r="N2936" i="5"/>
  <c r="O2936" i="5"/>
  <c r="P2936" i="5"/>
  <c r="Q2936" i="5"/>
  <c r="R2936" i="5"/>
  <c r="S2936" i="5"/>
  <c r="T2936" i="5"/>
  <c r="U2936" i="5"/>
  <c r="V2936" i="5"/>
  <c r="W2936" i="5"/>
  <c r="X2936" i="5"/>
  <c r="M2937" i="5"/>
  <c r="N2937" i="5"/>
  <c r="O2937" i="5"/>
  <c r="P2937" i="5"/>
  <c r="Q2937" i="5"/>
  <c r="R2937" i="5"/>
  <c r="S2937" i="5"/>
  <c r="T2937" i="5"/>
  <c r="U2937" i="5"/>
  <c r="V2937" i="5"/>
  <c r="W2937" i="5"/>
  <c r="X2937" i="5"/>
  <c r="M2938" i="5"/>
  <c r="N2938" i="5"/>
  <c r="O2938" i="5"/>
  <c r="P2938" i="5"/>
  <c r="Q2938" i="5"/>
  <c r="R2938" i="5"/>
  <c r="S2938" i="5"/>
  <c r="T2938" i="5"/>
  <c r="U2938" i="5"/>
  <c r="V2938" i="5"/>
  <c r="W2938" i="5"/>
  <c r="X2938" i="5"/>
  <c r="M2939" i="5"/>
  <c r="N2939" i="5"/>
  <c r="O2939" i="5"/>
  <c r="P2939" i="5"/>
  <c r="Q2939" i="5"/>
  <c r="R2939" i="5"/>
  <c r="S2939" i="5"/>
  <c r="T2939" i="5"/>
  <c r="U2939" i="5"/>
  <c r="V2939" i="5"/>
  <c r="W2939" i="5"/>
  <c r="X2939" i="5"/>
  <c r="M2940" i="5"/>
  <c r="N2940" i="5"/>
  <c r="O2940" i="5"/>
  <c r="P2940" i="5"/>
  <c r="Q2940" i="5"/>
  <c r="R2940" i="5"/>
  <c r="S2940" i="5"/>
  <c r="T2940" i="5"/>
  <c r="U2940" i="5"/>
  <c r="V2940" i="5"/>
  <c r="W2940" i="5"/>
  <c r="X2940" i="5"/>
  <c r="M2941" i="5"/>
  <c r="N2941" i="5"/>
  <c r="O2941" i="5"/>
  <c r="P2941" i="5"/>
  <c r="Q2941" i="5"/>
  <c r="R2941" i="5"/>
  <c r="S2941" i="5"/>
  <c r="T2941" i="5"/>
  <c r="U2941" i="5"/>
  <c r="V2941" i="5"/>
  <c r="W2941" i="5"/>
  <c r="X2941" i="5"/>
  <c r="M2942" i="5"/>
  <c r="N2942" i="5"/>
  <c r="O2942" i="5"/>
  <c r="P2942" i="5"/>
  <c r="Q2942" i="5"/>
  <c r="R2942" i="5"/>
  <c r="S2942" i="5"/>
  <c r="T2942" i="5"/>
  <c r="U2942" i="5"/>
  <c r="V2942" i="5"/>
  <c r="W2942" i="5"/>
  <c r="X2942" i="5"/>
  <c r="M2943" i="5"/>
  <c r="N2943" i="5"/>
  <c r="O2943" i="5"/>
  <c r="P2943" i="5"/>
  <c r="Q2943" i="5"/>
  <c r="R2943" i="5"/>
  <c r="S2943" i="5"/>
  <c r="T2943" i="5"/>
  <c r="U2943" i="5"/>
  <c r="V2943" i="5"/>
  <c r="W2943" i="5"/>
  <c r="X2943" i="5"/>
  <c r="M2944" i="5"/>
  <c r="N2944" i="5"/>
  <c r="O2944" i="5"/>
  <c r="P2944" i="5"/>
  <c r="Q2944" i="5"/>
  <c r="R2944" i="5"/>
  <c r="S2944" i="5"/>
  <c r="T2944" i="5"/>
  <c r="U2944" i="5"/>
  <c r="V2944" i="5"/>
  <c r="W2944" i="5"/>
  <c r="X2944" i="5"/>
  <c r="M2945" i="5"/>
  <c r="N2945" i="5"/>
  <c r="O2945" i="5"/>
  <c r="P2945" i="5"/>
  <c r="Q2945" i="5"/>
  <c r="R2945" i="5"/>
  <c r="S2945" i="5"/>
  <c r="T2945" i="5"/>
  <c r="U2945" i="5"/>
  <c r="V2945" i="5"/>
  <c r="W2945" i="5"/>
  <c r="X2945" i="5"/>
  <c r="M2946" i="5"/>
  <c r="N2946" i="5"/>
  <c r="O2946" i="5"/>
  <c r="P2946" i="5"/>
  <c r="Q2946" i="5"/>
  <c r="R2946" i="5"/>
  <c r="S2946" i="5"/>
  <c r="T2946" i="5"/>
  <c r="U2946" i="5"/>
  <c r="V2946" i="5"/>
  <c r="W2946" i="5"/>
  <c r="X2946" i="5"/>
  <c r="M2947" i="5"/>
  <c r="N2947" i="5"/>
  <c r="O2947" i="5"/>
  <c r="P2947" i="5"/>
  <c r="Q2947" i="5"/>
  <c r="R2947" i="5"/>
  <c r="S2947" i="5"/>
  <c r="T2947" i="5"/>
  <c r="U2947" i="5"/>
  <c r="V2947" i="5"/>
  <c r="W2947" i="5"/>
  <c r="X2947" i="5"/>
  <c r="M2948" i="5"/>
  <c r="N2948" i="5"/>
  <c r="O2948" i="5"/>
  <c r="P2948" i="5"/>
  <c r="Q2948" i="5"/>
  <c r="R2948" i="5"/>
  <c r="S2948" i="5"/>
  <c r="T2948" i="5"/>
  <c r="U2948" i="5"/>
  <c r="V2948" i="5"/>
  <c r="W2948" i="5"/>
  <c r="X2948" i="5"/>
  <c r="M2949" i="5"/>
  <c r="N2949" i="5"/>
  <c r="O2949" i="5"/>
  <c r="P2949" i="5"/>
  <c r="Q2949" i="5"/>
  <c r="R2949" i="5"/>
  <c r="S2949" i="5"/>
  <c r="T2949" i="5"/>
  <c r="U2949" i="5"/>
  <c r="V2949" i="5"/>
  <c r="W2949" i="5"/>
  <c r="X2949" i="5"/>
  <c r="M2950" i="5"/>
  <c r="N2950" i="5"/>
  <c r="O2950" i="5"/>
  <c r="P2950" i="5"/>
  <c r="Q2950" i="5"/>
  <c r="R2950" i="5"/>
  <c r="S2950" i="5"/>
  <c r="T2950" i="5"/>
  <c r="U2950" i="5"/>
  <c r="V2950" i="5"/>
  <c r="W2950" i="5"/>
  <c r="X2950" i="5"/>
  <c r="M2951" i="5"/>
  <c r="N2951" i="5"/>
  <c r="O2951" i="5"/>
  <c r="P2951" i="5"/>
  <c r="Q2951" i="5"/>
  <c r="R2951" i="5"/>
  <c r="S2951" i="5"/>
  <c r="T2951" i="5"/>
  <c r="U2951" i="5"/>
  <c r="V2951" i="5"/>
  <c r="W2951" i="5"/>
  <c r="X2951" i="5"/>
  <c r="M2952" i="5"/>
  <c r="N2952" i="5"/>
  <c r="O2952" i="5"/>
  <c r="P2952" i="5"/>
  <c r="Q2952" i="5"/>
  <c r="R2952" i="5"/>
  <c r="S2952" i="5"/>
  <c r="T2952" i="5"/>
  <c r="U2952" i="5"/>
  <c r="V2952" i="5"/>
  <c r="W2952" i="5"/>
  <c r="X2952" i="5"/>
  <c r="M2953" i="5"/>
  <c r="N2953" i="5"/>
  <c r="O2953" i="5"/>
  <c r="P2953" i="5"/>
  <c r="Q2953" i="5"/>
  <c r="R2953" i="5"/>
  <c r="S2953" i="5"/>
  <c r="T2953" i="5"/>
  <c r="U2953" i="5"/>
  <c r="V2953" i="5"/>
  <c r="W2953" i="5"/>
  <c r="X2953" i="5"/>
  <c r="M2954" i="5"/>
  <c r="N2954" i="5"/>
  <c r="O2954" i="5"/>
  <c r="P2954" i="5"/>
  <c r="Q2954" i="5"/>
  <c r="R2954" i="5"/>
  <c r="S2954" i="5"/>
  <c r="T2954" i="5"/>
  <c r="U2954" i="5"/>
  <c r="V2954" i="5"/>
  <c r="W2954" i="5"/>
  <c r="X2954" i="5"/>
  <c r="M2955" i="5"/>
  <c r="N2955" i="5"/>
  <c r="O2955" i="5"/>
  <c r="P2955" i="5"/>
  <c r="Q2955" i="5"/>
  <c r="R2955" i="5"/>
  <c r="S2955" i="5"/>
  <c r="T2955" i="5"/>
  <c r="U2955" i="5"/>
  <c r="V2955" i="5"/>
  <c r="W2955" i="5"/>
  <c r="X2955" i="5"/>
  <c r="M2956" i="5"/>
  <c r="N2956" i="5"/>
  <c r="O2956" i="5"/>
  <c r="P2956" i="5"/>
  <c r="Q2956" i="5"/>
  <c r="R2956" i="5"/>
  <c r="S2956" i="5"/>
  <c r="T2956" i="5"/>
  <c r="U2956" i="5"/>
  <c r="V2956" i="5"/>
  <c r="W2956" i="5"/>
  <c r="X2956" i="5"/>
  <c r="M2957" i="5"/>
  <c r="N2957" i="5"/>
  <c r="O2957" i="5"/>
  <c r="P2957" i="5"/>
  <c r="Q2957" i="5"/>
  <c r="R2957" i="5"/>
  <c r="S2957" i="5"/>
  <c r="T2957" i="5"/>
  <c r="U2957" i="5"/>
  <c r="V2957" i="5"/>
  <c r="W2957" i="5"/>
  <c r="X2957" i="5"/>
  <c r="M2958" i="5"/>
  <c r="N2958" i="5"/>
  <c r="O2958" i="5"/>
  <c r="P2958" i="5"/>
  <c r="Q2958" i="5"/>
  <c r="R2958" i="5"/>
  <c r="S2958" i="5"/>
  <c r="T2958" i="5"/>
  <c r="U2958" i="5"/>
  <c r="V2958" i="5"/>
  <c r="W2958" i="5"/>
  <c r="X2958" i="5"/>
  <c r="M2959" i="5"/>
  <c r="N2959" i="5"/>
  <c r="O2959" i="5"/>
  <c r="P2959" i="5"/>
  <c r="Q2959" i="5"/>
  <c r="R2959" i="5"/>
  <c r="S2959" i="5"/>
  <c r="T2959" i="5"/>
  <c r="U2959" i="5"/>
  <c r="V2959" i="5"/>
  <c r="W2959" i="5"/>
  <c r="X2959" i="5"/>
  <c r="M2960" i="5"/>
  <c r="N2960" i="5"/>
  <c r="O2960" i="5"/>
  <c r="P2960" i="5"/>
  <c r="Q2960" i="5"/>
  <c r="R2960" i="5"/>
  <c r="S2960" i="5"/>
  <c r="T2960" i="5"/>
  <c r="U2960" i="5"/>
  <c r="V2960" i="5"/>
  <c r="W2960" i="5"/>
  <c r="X2960" i="5"/>
  <c r="M2961" i="5"/>
  <c r="N2961" i="5"/>
  <c r="O2961" i="5"/>
  <c r="P2961" i="5"/>
  <c r="Q2961" i="5"/>
  <c r="R2961" i="5"/>
  <c r="S2961" i="5"/>
  <c r="T2961" i="5"/>
  <c r="U2961" i="5"/>
  <c r="V2961" i="5"/>
  <c r="W2961" i="5"/>
  <c r="X2961" i="5"/>
  <c r="M2962" i="5"/>
  <c r="N2962" i="5"/>
  <c r="O2962" i="5"/>
  <c r="P2962" i="5"/>
  <c r="Q2962" i="5"/>
  <c r="R2962" i="5"/>
  <c r="S2962" i="5"/>
  <c r="T2962" i="5"/>
  <c r="U2962" i="5"/>
  <c r="V2962" i="5"/>
  <c r="W2962" i="5"/>
  <c r="X2962" i="5"/>
  <c r="M2963" i="5"/>
  <c r="N2963" i="5"/>
  <c r="O2963" i="5"/>
  <c r="P2963" i="5"/>
  <c r="Q2963" i="5"/>
  <c r="R2963" i="5"/>
  <c r="S2963" i="5"/>
  <c r="T2963" i="5"/>
  <c r="U2963" i="5"/>
  <c r="V2963" i="5"/>
  <c r="W2963" i="5"/>
  <c r="X2963" i="5"/>
  <c r="M2964" i="5"/>
  <c r="N2964" i="5"/>
  <c r="O2964" i="5"/>
  <c r="P2964" i="5"/>
  <c r="Q2964" i="5"/>
  <c r="R2964" i="5"/>
  <c r="S2964" i="5"/>
  <c r="T2964" i="5"/>
  <c r="U2964" i="5"/>
  <c r="V2964" i="5"/>
  <c r="W2964" i="5"/>
  <c r="X2964" i="5"/>
  <c r="M2965" i="5"/>
  <c r="N2965" i="5"/>
  <c r="O2965" i="5"/>
  <c r="P2965" i="5"/>
  <c r="Q2965" i="5"/>
  <c r="R2965" i="5"/>
  <c r="S2965" i="5"/>
  <c r="T2965" i="5"/>
  <c r="U2965" i="5"/>
  <c r="V2965" i="5"/>
  <c r="W2965" i="5"/>
  <c r="X2965" i="5"/>
  <c r="M2966" i="5"/>
  <c r="N2966" i="5"/>
  <c r="O2966" i="5"/>
  <c r="P2966" i="5"/>
  <c r="Q2966" i="5"/>
  <c r="R2966" i="5"/>
  <c r="S2966" i="5"/>
  <c r="T2966" i="5"/>
  <c r="U2966" i="5"/>
  <c r="V2966" i="5"/>
  <c r="W2966" i="5"/>
  <c r="X2966" i="5"/>
  <c r="M2967" i="5"/>
  <c r="N2967" i="5"/>
  <c r="O2967" i="5"/>
  <c r="P2967" i="5"/>
  <c r="Q2967" i="5"/>
  <c r="R2967" i="5"/>
  <c r="S2967" i="5"/>
  <c r="T2967" i="5"/>
  <c r="U2967" i="5"/>
  <c r="V2967" i="5"/>
  <c r="W2967" i="5"/>
  <c r="X2967" i="5"/>
  <c r="M2968" i="5"/>
  <c r="N2968" i="5"/>
  <c r="O2968" i="5"/>
  <c r="P2968" i="5"/>
  <c r="Q2968" i="5"/>
  <c r="R2968" i="5"/>
  <c r="S2968" i="5"/>
  <c r="T2968" i="5"/>
  <c r="U2968" i="5"/>
  <c r="V2968" i="5"/>
  <c r="W2968" i="5"/>
  <c r="X2968" i="5"/>
  <c r="M2969" i="5"/>
  <c r="N2969" i="5"/>
  <c r="O2969" i="5"/>
  <c r="P2969" i="5"/>
  <c r="Q2969" i="5"/>
  <c r="R2969" i="5"/>
  <c r="S2969" i="5"/>
  <c r="T2969" i="5"/>
  <c r="U2969" i="5"/>
  <c r="V2969" i="5"/>
  <c r="W2969" i="5"/>
  <c r="X2969" i="5"/>
  <c r="M2970" i="5"/>
  <c r="N2970" i="5"/>
  <c r="O2970" i="5"/>
  <c r="P2970" i="5"/>
  <c r="Q2970" i="5"/>
  <c r="R2970" i="5"/>
  <c r="S2970" i="5"/>
  <c r="T2970" i="5"/>
  <c r="U2970" i="5"/>
  <c r="V2970" i="5"/>
  <c r="W2970" i="5"/>
  <c r="X2970" i="5"/>
  <c r="M2971" i="5"/>
  <c r="N2971" i="5"/>
  <c r="O2971" i="5"/>
  <c r="P2971" i="5"/>
  <c r="Q2971" i="5"/>
  <c r="R2971" i="5"/>
  <c r="S2971" i="5"/>
  <c r="T2971" i="5"/>
  <c r="U2971" i="5"/>
  <c r="V2971" i="5"/>
  <c r="W2971" i="5"/>
  <c r="X2971" i="5"/>
  <c r="M2972" i="5"/>
  <c r="N2972" i="5"/>
  <c r="O2972" i="5"/>
  <c r="P2972" i="5"/>
  <c r="Q2972" i="5"/>
  <c r="R2972" i="5"/>
  <c r="S2972" i="5"/>
  <c r="T2972" i="5"/>
  <c r="U2972" i="5"/>
  <c r="V2972" i="5"/>
  <c r="W2972" i="5"/>
  <c r="X2972" i="5"/>
  <c r="M2973" i="5"/>
  <c r="N2973" i="5"/>
  <c r="O2973" i="5"/>
  <c r="P2973" i="5"/>
  <c r="Q2973" i="5"/>
  <c r="R2973" i="5"/>
  <c r="S2973" i="5"/>
  <c r="T2973" i="5"/>
  <c r="U2973" i="5"/>
  <c r="V2973" i="5"/>
  <c r="W2973" i="5"/>
  <c r="X2973" i="5"/>
  <c r="M2974" i="5"/>
  <c r="N2974" i="5"/>
  <c r="O2974" i="5"/>
  <c r="P2974" i="5"/>
  <c r="Q2974" i="5"/>
  <c r="R2974" i="5"/>
  <c r="S2974" i="5"/>
  <c r="T2974" i="5"/>
  <c r="U2974" i="5"/>
  <c r="V2974" i="5"/>
  <c r="W2974" i="5"/>
  <c r="X2974" i="5"/>
  <c r="M2975" i="5"/>
  <c r="N2975" i="5"/>
  <c r="O2975" i="5"/>
  <c r="P2975" i="5"/>
  <c r="Q2975" i="5"/>
  <c r="R2975" i="5"/>
  <c r="S2975" i="5"/>
  <c r="T2975" i="5"/>
  <c r="U2975" i="5"/>
  <c r="V2975" i="5"/>
  <c r="W2975" i="5"/>
  <c r="X2975" i="5"/>
  <c r="M2976" i="5"/>
  <c r="N2976" i="5"/>
  <c r="O2976" i="5"/>
  <c r="P2976" i="5"/>
  <c r="Q2976" i="5"/>
  <c r="R2976" i="5"/>
  <c r="S2976" i="5"/>
  <c r="T2976" i="5"/>
  <c r="U2976" i="5"/>
  <c r="V2976" i="5"/>
  <c r="W2976" i="5"/>
  <c r="X2976" i="5"/>
  <c r="M2977" i="5"/>
  <c r="N2977" i="5"/>
  <c r="O2977" i="5"/>
  <c r="P2977" i="5"/>
  <c r="Q2977" i="5"/>
  <c r="R2977" i="5"/>
  <c r="S2977" i="5"/>
  <c r="T2977" i="5"/>
  <c r="U2977" i="5"/>
  <c r="V2977" i="5"/>
  <c r="W2977" i="5"/>
  <c r="X2977" i="5"/>
  <c r="M2978" i="5"/>
  <c r="N2978" i="5"/>
  <c r="O2978" i="5"/>
  <c r="P2978" i="5"/>
  <c r="Q2978" i="5"/>
  <c r="R2978" i="5"/>
  <c r="S2978" i="5"/>
  <c r="T2978" i="5"/>
  <c r="U2978" i="5"/>
  <c r="V2978" i="5"/>
  <c r="W2978" i="5"/>
  <c r="X2978" i="5"/>
  <c r="M2979" i="5"/>
  <c r="N2979" i="5"/>
  <c r="O2979" i="5"/>
  <c r="P2979" i="5"/>
  <c r="Q2979" i="5"/>
  <c r="R2979" i="5"/>
  <c r="S2979" i="5"/>
  <c r="T2979" i="5"/>
  <c r="U2979" i="5"/>
  <c r="V2979" i="5"/>
  <c r="W2979" i="5"/>
  <c r="X2979" i="5"/>
  <c r="M2980" i="5"/>
  <c r="N2980" i="5"/>
  <c r="O2980" i="5"/>
  <c r="P2980" i="5"/>
  <c r="Q2980" i="5"/>
  <c r="R2980" i="5"/>
  <c r="S2980" i="5"/>
  <c r="T2980" i="5"/>
  <c r="U2980" i="5"/>
  <c r="V2980" i="5"/>
  <c r="W2980" i="5"/>
  <c r="X2980" i="5"/>
  <c r="M2981" i="5"/>
  <c r="N2981" i="5"/>
  <c r="O2981" i="5"/>
  <c r="P2981" i="5"/>
  <c r="Q2981" i="5"/>
  <c r="R2981" i="5"/>
  <c r="S2981" i="5"/>
  <c r="T2981" i="5"/>
  <c r="U2981" i="5"/>
  <c r="V2981" i="5"/>
  <c r="W2981" i="5"/>
  <c r="X2981" i="5"/>
  <c r="M2982" i="5"/>
  <c r="N2982" i="5"/>
  <c r="O2982" i="5"/>
  <c r="P2982" i="5"/>
  <c r="Q2982" i="5"/>
  <c r="R2982" i="5"/>
  <c r="S2982" i="5"/>
  <c r="T2982" i="5"/>
  <c r="U2982" i="5"/>
  <c r="V2982" i="5"/>
  <c r="W2982" i="5"/>
  <c r="X2982" i="5"/>
  <c r="M2983" i="5"/>
  <c r="N2983" i="5"/>
  <c r="O2983" i="5"/>
  <c r="P2983" i="5"/>
  <c r="Q2983" i="5"/>
  <c r="R2983" i="5"/>
  <c r="S2983" i="5"/>
  <c r="T2983" i="5"/>
  <c r="U2983" i="5"/>
  <c r="V2983" i="5"/>
  <c r="W2983" i="5"/>
  <c r="X2983" i="5"/>
  <c r="M2984" i="5"/>
  <c r="N2984" i="5"/>
  <c r="O2984" i="5"/>
  <c r="P2984" i="5"/>
  <c r="Q2984" i="5"/>
  <c r="R2984" i="5"/>
  <c r="S2984" i="5"/>
  <c r="T2984" i="5"/>
  <c r="U2984" i="5"/>
  <c r="V2984" i="5"/>
  <c r="W2984" i="5"/>
  <c r="X2984" i="5"/>
  <c r="M2985" i="5"/>
  <c r="N2985" i="5"/>
  <c r="O2985" i="5"/>
  <c r="P2985" i="5"/>
  <c r="Q2985" i="5"/>
  <c r="R2985" i="5"/>
  <c r="S2985" i="5"/>
  <c r="T2985" i="5"/>
  <c r="U2985" i="5"/>
  <c r="V2985" i="5"/>
  <c r="W2985" i="5"/>
  <c r="X2985" i="5"/>
  <c r="M2986" i="5"/>
  <c r="N2986" i="5"/>
  <c r="O2986" i="5"/>
  <c r="P2986" i="5"/>
  <c r="Q2986" i="5"/>
  <c r="R2986" i="5"/>
  <c r="S2986" i="5"/>
  <c r="T2986" i="5"/>
  <c r="U2986" i="5"/>
  <c r="V2986" i="5"/>
  <c r="W2986" i="5"/>
  <c r="X2986" i="5"/>
  <c r="M2987" i="5"/>
  <c r="N2987" i="5"/>
  <c r="O2987" i="5"/>
  <c r="P2987" i="5"/>
  <c r="Q2987" i="5"/>
  <c r="R2987" i="5"/>
  <c r="S2987" i="5"/>
  <c r="T2987" i="5"/>
  <c r="U2987" i="5"/>
  <c r="V2987" i="5"/>
  <c r="W2987" i="5"/>
  <c r="X2987" i="5"/>
  <c r="M2988" i="5"/>
  <c r="N2988" i="5"/>
  <c r="O2988" i="5"/>
  <c r="P2988" i="5"/>
  <c r="Q2988" i="5"/>
  <c r="R2988" i="5"/>
  <c r="S2988" i="5"/>
  <c r="T2988" i="5"/>
  <c r="U2988" i="5"/>
  <c r="V2988" i="5"/>
  <c r="W2988" i="5"/>
  <c r="X2988" i="5"/>
  <c r="M2989" i="5"/>
  <c r="N2989" i="5"/>
  <c r="O2989" i="5"/>
  <c r="P2989" i="5"/>
  <c r="Q2989" i="5"/>
  <c r="R2989" i="5"/>
  <c r="S2989" i="5"/>
  <c r="T2989" i="5"/>
  <c r="U2989" i="5"/>
  <c r="V2989" i="5"/>
  <c r="W2989" i="5"/>
  <c r="X2989" i="5"/>
  <c r="M2990" i="5"/>
  <c r="N2990" i="5"/>
  <c r="O2990" i="5"/>
  <c r="P2990" i="5"/>
  <c r="Q2990" i="5"/>
  <c r="R2990" i="5"/>
  <c r="S2990" i="5"/>
  <c r="T2990" i="5"/>
  <c r="U2990" i="5"/>
  <c r="V2990" i="5"/>
  <c r="W2990" i="5"/>
  <c r="X2990" i="5"/>
  <c r="M2991" i="5"/>
  <c r="N2991" i="5"/>
  <c r="O2991" i="5"/>
  <c r="P2991" i="5"/>
  <c r="Q2991" i="5"/>
  <c r="R2991" i="5"/>
  <c r="S2991" i="5"/>
  <c r="T2991" i="5"/>
  <c r="U2991" i="5"/>
  <c r="V2991" i="5"/>
  <c r="W2991" i="5"/>
  <c r="X2991" i="5"/>
  <c r="M2992" i="5"/>
  <c r="N2992" i="5"/>
  <c r="O2992" i="5"/>
  <c r="P2992" i="5"/>
  <c r="Q2992" i="5"/>
  <c r="R2992" i="5"/>
  <c r="S2992" i="5"/>
  <c r="T2992" i="5"/>
  <c r="U2992" i="5"/>
  <c r="V2992" i="5"/>
  <c r="W2992" i="5"/>
  <c r="X2992" i="5"/>
  <c r="M2993" i="5"/>
  <c r="N2993" i="5"/>
  <c r="O2993" i="5"/>
  <c r="P2993" i="5"/>
  <c r="Q2993" i="5"/>
  <c r="R2993" i="5"/>
  <c r="S2993" i="5"/>
  <c r="T2993" i="5"/>
  <c r="U2993" i="5"/>
  <c r="V2993" i="5"/>
  <c r="W2993" i="5"/>
  <c r="X2993" i="5"/>
  <c r="M2994" i="5"/>
  <c r="N2994" i="5"/>
  <c r="O2994" i="5"/>
  <c r="P2994" i="5"/>
  <c r="Q2994" i="5"/>
  <c r="R2994" i="5"/>
  <c r="S2994" i="5"/>
  <c r="T2994" i="5"/>
  <c r="U2994" i="5"/>
  <c r="V2994" i="5"/>
  <c r="W2994" i="5"/>
  <c r="X2994" i="5"/>
  <c r="M2995" i="5"/>
  <c r="N2995" i="5"/>
  <c r="O2995" i="5"/>
  <c r="P2995" i="5"/>
  <c r="Q2995" i="5"/>
  <c r="R2995" i="5"/>
  <c r="S2995" i="5"/>
  <c r="T2995" i="5"/>
  <c r="U2995" i="5"/>
  <c r="V2995" i="5"/>
  <c r="W2995" i="5"/>
  <c r="X2995" i="5"/>
  <c r="M2996" i="5"/>
  <c r="N2996" i="5"/>
  <c r="O2996" i="5"/>
  <c r="P2996" i="5"/>
  <c r="Q2996" i="5"/>
  <c r="R2996" i="5"/>
  <c r="S2996" i="5"/>
  <c r="T2996" i="5"/>
  <c r="U2996" i="5"/>
  <c r="V2996" i="5"/>
  <c r="W2996" i="5"/>
  <c r="X2996" i="5"/>
  <c r="M2997" i="5"/>
  <c r="N2997" i="5"/>
  <c r="O2997" i="5"/>
  <c r="P2997" i="5"/>
  <c r="Q2997" i="5"/>
  <c r="R2997" i="5"/>
  <c r="S2997" i="5"/>
  <c r="T2997" i="5"/>
  <c r="U2997" i="5"/>
  <c r="V2997" i="5"/>
  <c r="W2997" i="5"/>
  <c r="X2997" i="5"/>
  <c r="M2998" i="5"/>
  <c r="N2998" i="5"/>
  <c r="O2998" i="5"/>
  <c r="P2998" i="5"/>
  <c r="Q2998" i="5"/>
  <c r="R2998" i="5"/>
  <c r="S2998" i="5"/>
  <c r="T2998" i="5"/>
  <c r="U2998" i="5"/>
  <c r="V2998" i="5"/>
  <c r="W2998" i="5"/>
  <c r="X2998" i="5"/>
  <c r="M2999" i="5"/>
  <c r="N2999" i="5"/>
  <c r="O2999" i="5"/>
  <c r="P2999" i="5"/>
  <c r="Q2999" i="5"/>
  <c r="R2999" i="5"/>
  <c r="S2999" i="5"/>
  <c r="T2999" i="5"/>
  <c r="U2999" i="5"/>
  <c r="V2999" i="5"/>
  <c r="W2999" i="5"/>
  <c r="X2999" i="5"/>
  <c r="M3000" i="5"/>
  <c r="N3000" i="5"/>
  <c r="O3000" i="5"/>
  <c r="P3000" i="5"/>
  <c r="Q3000" i="5"/>
  <c r="R3000" i="5"/>
  <c r="S3000" i="5"/>
  <c r="T3000" i="5"/>
  <c r="U3000" i="5"/>
  <c r="V3000" i="5"/>
  <c r="W3000" i="5"/>
  <c r="X3000" i="5"/>
  <c r="M3001" i="5"/>
  <c r="N3001" i="5"/>
  <c r="O3001" i="5"/>
  <c r="P3001" i="5"/>
  <c r="Q3001" i="5"/>
  <c r="R3001" i="5"/>
  <c r="S3001" i="5"/>
  <c r="T3001" i="5"/>
  <c r="U3001" i="5"/>
  <c r="V3001" i="5"/>
  <c r="W3001" i="5"/>
  <c r="X3001" i="5"/>
  <c r="M3002" i="5"/>
  <c r="N3002" i="5"/>
  <c r="O3002" i="5"/>
  <c r="P3002" i="5"/>
  <c r="Q3002" i="5"/>
  <c r="R3002" i="5"/>
  <c r="S3002" i="5"/>
  <c r="T3002" i="5"/>
  <c r="U3002" i="5"/>
  <c r="V3002" i="5"/>
  <c r="W3002" i="5"/>
  <c r="X3002" i="5"/>
  <c r="M3003" i="5"/>
  <c r="N3003" i="5"/>
  <c r="O3003" i="5"/>
  <c r="P3003" i="5"/>
  <c r="Q3003" i="5"/>
  <c r="R3003" i="5"/>
  <c r="S3003" i="5"/>
  <c r="T3003" i="5"/>
  <c r="U3003" i="5"/>
  <c r="V3003" i="5"/>
  <c r="W3003" i="5"/>
  <c r="X3003" i="5"/>
  <c r="M3004" i="5"/>
  <c r="N3004" i="5"/>
  <c r="O3004" i="5"/>
  <c r="P3004" i="5"/>
  <c r="Q3004" i="5"/>
  <c r="R3004" i="5"/>
  <c r="S3004" i="5"/>
  <c r="T3004" i="5"/>
  <c r="U3004" i="5"/>
  <c r="V3004" i="5"/>
  <c r="W3004" i="5"/>
  <c r="X3004" i="5"/>
  <c r="M3005" i="5"/>
  <c r="N3005" i="5"/>
  <c r="O3005" i="5"/>
  <c r="P3005" i="5"/>
  <c r="Q3005" i="5"/>
  <c r="R3005" i="5"/>
  <c r="S3005" i="5"/>
  <c r="T3005" i="5"/>
  <c r="U3005" i="5"/>
  <c r="V3005" i="5"/>
  <c r="W3005" i="5"/>
  <c r="X3005" i="5"/>
  <c r="M3006" i="5"/>
  <c r="N3006" i="5"/>
  <c r="O3006" i="5"/>
  <c r="P3006" i="5"/>
  <c r="Q3006" i="5"/>
  <c r="R3006" i="5"/>
  <c r="S3006" i="5"/>
  <c r="T3006" i="5"/>
  <c r="U3006" i="5"/>
  <c r="V3006" i="5"/>
  <c r="W3006" i="5"/>
  <c r="X3006" i="5"/>
  <c r="M3007" i="5"/>
  <c r="N3007" i="5"/>
  <c r="O3007" i="5"/>
  <c r="P3007" i="5"/>
  <c r="Q3007" i="5"/>
  <c r="R3007" i="5"/>
  <c r="S3007" i="5"/>
  <c r="T3007" i="5"/>
  <c r="U3007" i="5"/>
  <c r="V3007" i="5"/>
  <c r="W3007" i="5"/>
  <c r="X3007" i="5"/>
  <c r="M3008" i="5"/>
  <c r="N3008" i="5"/>
  <c r="O3008" i="5"/>
  <c r="P3008" i="5"/>
  <c r="Q3008" i="5"/>
  <c r="R3008" i="5"/>
  <c r="S3008" i="5"/>
  <c r="T3008" i="5"/>
  <c r="U3008" i="5"/>
  <c r="V3008" i="5"/>
  <c r="W3008" i="5"/>
  <c r="X3008" i="5"/>
  <c r="M3009" i="5"/>
  <c r="N3009" i="5"/>
  <c r="O3009" i="5"/>
  <c r="P3009" i="5"/>
  <c r="Q3009" i="5"/>
  <c r="R3009" i="5"/>
  <c r="S3009" i="5"/>
  <c r="T3009" i="5"/>
  <c r="U3009" i="5"/>
  <c r="V3009" i="5"/>
  <c r="W3009" i="5"/>
  <c r="X3009" i="5"/>
  <c r="M3010" i="5"/>
  <c r="N3010" i="5"/>
  <c r="O3010" i="5"/>
  <c r="P3010" i="5"/>
  <c r="Q3010" i="5"/>
  <c r="R3010" i="5"/>
  <c r="S3010" i="5"/>
  <c r="T3010" i="5"/>
  <c r="U3010" i="5"/>
  <c r="V3010" i="5"/>
  <c r="W3010" i="5"/>
  <c r="X3010" i="5"/>
  <c r="M3011" i="5"/>
  <c r="N3011" i="5"/>
  <c r="O3011" i="5"/>
  <c r="P3011" i="5"/>
  <c r="Q3011" i="5"/>
  <c r="R3011" i="5"/>
  <c r="S3011" i="5"/>
  <c r="T3011" i="5"/>
  <c r="U3011" i="5"/>
  <c r="V3011" i="5"/>
  <c r="W3011" i="5"/>
  <c r="X3011" i="5"/>
  <c r="M3012" i="5"/>
  <c r="N3012" i="5"/>
  <c r="O3012" i="5"/>
  <c r="P3012" i="5"/>
  <c r="Q3012" i="5"/>
  <c r="R3012" i="5"/>
  <c r="S3012" i="5"/>
  <c r="T3012" i="5"/>
  <c r="U3012" i="5"/>
  <c r="V3012" i="5"/>
  <c r="W3012" i="5"/>
  <c r="X3012" i="5"/>
  <c r="M3013" i="5"/>
  <c r="N3013" i="5"/>
  <c r="O3013" i="5"/>
  <c r="P3013" i="5"/>
  <c r="Q3013" i="5"/>
  <c r="R3013" i="5"/>
  <c r="S3013" i="5"/>
  <c r="T3013" i="5"/>
  <c r="U3013" i="5"/>
  <c r="V3013" i="5"/>
  <c r="W3013" i="5"/>
  <c r="X3013" i="5"/>
  <c r="M3014" i="5"/>
  <c r="N3014" i="5"/>
  <c r="O3014" i="5"/>
  <c r="P3014" i="5"/>
  <c r="Q3014" i="5"/>
  <c r="R3014" i="5"/>
  <c r="S3014" i="5"/>
  <c r="T3014" i="5"/>
  <c r="U3014" i="5"/>
  <c r="V3014" i="5"/>
  <c r="W3014" i="5"/>
  <c r="X3014" i="5"/>
  <c r="M3015" i="5"/>
  <c r="N3015" i="5"/>
  <c r="O3015" i="5"/>
  <c r="P3015" i="5"/>
  <c r="Q3015" i="5"/>
  <c r="R3015" i="5"/>
  <c r="S3015" i="5"/>
  <c r="T3015" i="5"/>
  <c r="U3015" i="5"/>
  <c r="V3015" i="5"/>
  <c r="W3015" i="5"/>
  <c r="X3015" i="5"/>
  <c r="M3016" i="5"/>
  <c r="N3016" i="5"/>
  <c r="O3016" i="5"/>
  <c r="P3016" i="5"/>
  <c r="Q3016" i="5"/>
  <c r="R3016" i="5"/>
  <c r="S3016" i="5"/>
  <c r="T3016" i="5"/>
  <c r="U3016" i="5"/>
  <c r="V3016" i="5"/>
  <c r="W3016" i="5"/>
  <c r="X3016" i="5"/>
  <c r="M3017" i="5"/>
  <c r="N3017" i="5"/>
  <c r="O3017" i="5"/>
  <c r="P3017" i="5"/>
  <c r="Q3017" i="5"/>
  <c r="R3017" i="5"/>
  <c r="S3017" i="5"/>
  <c r="T3017" i="5"/>
  <c r="U3017" i="5"/>
  <c r="V3017" i="5"/>
  <c r="W3017" i="5"/>
  <c r="X3017" i="5"/>
  <c r="M3018" i="5"/>
  <c r="N3018" i="5"/>
  <c r="O3018" i="5"/>
  <c r="P3018" i="5"/>
  <c r="Q3018" i="5"/>
  <c r="R3018" i="5"/>
  <c r="S3018" i="5"/>
  <c r="T3018" i="5"/>
  <c r="U3018" i="5"/>
  <c r="V3018" i="5"/>
  <c r="W3018" i="5"/>
  <c r="X3018" i="5"/>
  <c r="M3019" i="5"/>
  <c r="N3019" i="5"/>
  <c r="O3019" i="5"/>
  <c r="P3019" i="5"/>
  <c r="Q3019" i="5"/>
  <c r="R3019" i="5"/>
  <c r="S3019" i="5"/>
  <c r="T3019" i="5"/>
  <c r="U3019" i="5"/>
  <c r="V3019" i="5"/>
  <c r="W3019" i="5"/>
  <c r="X3019" i="5"/>
  <c r="M3020" i="5"/>
  <c r="N3020" i="5"/>
  <c r="O3020" i="5"/>
  <c r="P3020" i="5"/>
  <c r="Q3020" i="5"/>
  <c r="R3020" i="5"/>
  <c r="S3020" i="5"/>
  <c r="T3020" i="5"/>
  <c r="U3020" i="5"/>
  <c r="V3020" i="5"/>
  <c r="W3020" i="5"/>
  <c r="X3020" i="5"/>
  <c r="M3021" i="5"/>
  <c r="N3021" i="5"/>
  <c r="O3021" i="5"/>
  <c r="P3021" i="5"/>
  <c r="Q3021" i="5"/>
  <c r="R3021" i="5"/>
  <c r="S3021" i="5"/>
  <c r="T3021" i="5"/>
  <c r="U3021" i="5"/>
  <c r="V3021" i="5"/>
  <c r="W3021" i="5"/>
  <c r="X3021" i="5"/>
  <c r="M3022" i="5"/>
  <c r="N3022" i="5"/>
  <c r="O3022" i="5"/>
  <c r="P3022" i="5"/>
  <c r="Q3022" i="5"/>
  <c r="R3022" i="5"/>
  <c r="S3022" i="5"/>
  <c r="T3022" i="5"/>
  <c r="U3022" i="5"/>
  <c r="V3022" i="5"/>
  <c r="W3022" i="5"/>
  <c r="X3022" i="5"/>
  <c r="M3023" i="5"/>
  <c r="N3023" i="5"/>
  <c r="O3023" i="5"/>
  <c r="P3023" i="5"/>
  <c r="Q3023" i="5"/>
  <c r="R3023" i="5"/>
  <c r="S3023" i="5"/>
  <c r="T3023" i="5"/>
  <c r="U3023" i="5"/>
  <c r="V3023" i="5"/>
  <c r="W3023" i="5"/>
  <c r="X3023" i="5"/>
  <c r="M3024" i="5"/>
  <c r="N3024" i="5"/>
  <c r="O3024" i="5"/>
  <c r="P3024" i="5"/>
  <c r="Q3024" i="5"/>
  <c r="R3024" i="5"/>
  <c r="S3024" i="5"/>
  <c r="T3024" i="5"/>
  <c r="U3024" i="5"/>
  <c r="V3024" i="5"/>
  <c r="W3024" i="5"/>
  <c r="X3024" i="5"/>
  <c r="M3025" i="5"/>
  <c r="N3025" i="5"/>
  <c r="O3025" i="5"/>
  <c r="P3025" i="5"/>
  <c r="Q3025" i="5"/>
  <c r="R3025" i="5"/>
  <c r="S3025" i="5"/>
  <c r="T3025" i="5"/>
  <c r="U3025" i="5"/>
  <c r="V3025" i="5"/>
  <c r="W3025" i="5"/>
  <c r="X3025" i="5"/>
  <c r="M3026" i="5"/>
  <c r="N3026" i="5"/>
  <c r="O3026" i="5"/>
  <c r="P3026" i="5"/>
  <c r="Q3026" i="5"/>
  <c r="R3026" i="5"/>
  <c r="S3026" i="5"/>
  <c r="T3026" i="5"/>
  <c r="U3026" i="5"/>
  <c r="V3026" i="5"/>
  <c r="W3026" i="5"/>
  <c r="X3026" i="5"/>
  <c r="M3027" i="5"/>
  <c r="N3027" i="5"/>
  <c r="O3027" i="5"/>
  <c r="P3027" i="5"/>
  <c r="Q3027" i="5"/>
  <c r="R3027" i="5"/>
  <c r="S3027" i="5"/>
  <c r="T3027" i="5"/>
  <c r="U3027" i="5"/>
  <c r="V3027" i="5"/>
  <c r="W3027" i="5"/>
  <c r="X3027" i="5"/>
  <c r="M3028" i="5"/>
  <c r="N3028" i="5"/>
  <c r="O3028" i="5"/>
  <c r="P3028" i="5"/>
  <c r="Q3028" i="5"/>
  <c r="R3028" i="5"/>
  <c r="S3028" i="5"/>
  <c r="T3028" i="5"/>
  <c r="U3028" i="5"/>
  <c r="V3028" i="5"/>
  <c r="W3028" i="5"/>
  <c r="X3028" i="5"/>
  <c r="M3029" i="5"/>
  <c r="N3029" i="5"/>
  <c r="O3029" i="5"/>
  <c r="P3029" i="5"/>
  <c r="Q3029" i="5"/>
  <c r="R3029" i="5"/>
  <c r="S3029" i="5"/>
  <c r="T3029" i="5"/>
  <c r="U3029" i="5"/>
  <c r="V3029" i="5"/>
  <c r="W3029" i="5"/>
  <c r="X3029" i="5"/>
  <c r="M3030" i="5"/>
  <c r="N3030" i="5"/>
  <c r="O3030" i="5"/>
  <c r="P3030" i="5"/>
  <c r="Q3030" i="5"/>
  <c r="R3030" i="5"/>
  <c r="S3030" i="5"/>
  <c r="T3030" i="5"/>
  <c r="U3030" i="5"/>
  <c r="V3030" i="5"/>
  <c r="W3030" i="5"/>
  <c r="X3030" i="5"/>
  <c r="M3031" i="5"/>
  <c r="N3031" i="5"/>
  <c r="O3031" i="5"/>
  <c r="P3031" i="5"/>
  <c r="Q3031" i="5"/>
  <c r="R3031" i="5"/>
  <c r="S3031" i="5"/>
  <c r="T3031" i="5"/>
  <c r="U3031" i="5"/>
  <c r="V3031" i="5"/>
  <c r="W3031" i="5"/>
  <c r="X3031" i="5"/>
  <c r="M3032" i="5"/>
  <c r="N3032" i="5"/>
  <c r="O3032" i="5"/>
  <c r="P3032" i="5"/>
  <c r="Q3032" i="5"/>
  <c r="R3032" i="5"/>
  <c r="S3032" i="5"/>
  <c r="T3032" i="5"/>
  <c r="U3032" i="5"/>
  <c r="V3032" i="5"/>
  <c r="W3032" i="5"/>
  <c r="X3032" i="5"/>
  <c r="M3033" i="5"/>
  <c r="N3033" i="5"/>
  <c r="O3033" i="5"/>
  <c r="P3033" i="5"/>
  <c r="Q3033" i="5"/>
  <c r="R3033" i="5"/>
  <c r="S3033" i="5"/>
  <c r="T3033" i="5"/>
  <c r="U3033" i="5"/>
  <c r="V3033" i="5"/>
  <c r="W3033" i="5"/>
  <c r="X3033" i="5"/>
  <c r="M3034" i="5"/>
  <c r="N3034" i="5"/>
  <c r="O3034" i="5"/>
  <c r="P3034" i="5"/>
  <c r="Q3034" i="5"/>
  <c r="R3034" i="5"/>
  <c r="S3034" i="5"/>
  <c r="T3034" i="5"/>
  <c r="U3034" i="5"/>
  <c r="V3034" i="5"/>
  <c r="W3034" i="5"/>
  <c r="X3034" i="5"/>
  <c r="M3035" i="5"/>
  <c r="N3035" i="5"/>
  <c r="O3035" i="5"/>
  <c r="P3035" i="5"/>
  <c r="Q3035" i="5"/>
  <c r="R3035" i="5"/>
  <c r="S3035" i="5"/>
  <c r="T3035" i="5"/>
  <c r="U3035" i="5"/>
  <c r="V3035" i="5"/>
  <c r="W3035" i="5"/>
  <c r="X3035" i="5"/>
  <c r="M3036" i="5"/>
  <c r="N3036" i="5"/>
  <c r="O3036" i="5"/>
  <c r="P3036" i="5"/>
  <c r="Q3036" i="5"/>
  <c r="R3036" i="5"/>
  <c r="S3036" i="5"/>
  <c r="T3036" i="5"/>
  <c r="U3036" i="5"/>
  <c r="V3036" i="5"/>
  <c r="W3036" i="5"/>
  <c r="X3036" i="5"/>
  <c r="M3037" i="5"/>
  <c r="N3037" i="5"/>
  <c r="O3037" i="5"/>
  <c r="P3037" i="5"/>
  <c r="Q3037" i="5"/>
  <c r="R3037" i="5"/>
  <c r="S3037" i="5"/>
  <c r="T3037" i="5"/>
  <c r="U3037" i="5"/>
  <c r="V3037" i="5"/>
  <c r="W3037" i="5"/>
  <c r="X3037" i="5"/>
  <c r="M3038" i="5"/>
  <c r="N3038" i="5"/>
  <c r="O3038" i="5"/>
  <c r="P3038" i="5"/>
  <c r="Q3038" i="5"/>
  <c r="R3038" i="5"/>
  <c r="S3038" i="5"/>
  <c r="T3038" i="5"/>
  <c r="U3038" i="5"/>
  <c r="V3038" i="5"/>
  <c r="W3038" i="5"/>
  <c r="X3038" i="5"/>
  <c r="M3039" i="5"/>
  <c r="N3039" i="5"/>
  <c r="O3039" i="5"/>
  <c r="P3039" i="5"/>
  <c r="Q3039" i="5"/>
  <c r="R3039" i="5"/>
  <c r="S3039" i="5"/>
  <c r="T3039" i="5"/>
  <c r="U3039" i="5"/>
  <c r="V3039" i="5"/>
  <c r="W3039" i="5"/>
  <c r="X3039" i="5"/>
  <c r="M3040" i="5"/>
  <c r="N3040" i="5"/>
  <c r="O3040" i="5"/>
  <c r="P3040" i="5"/>
  <c r="Q3040" i="5"/>
  <c r="R3040" i="5"/>
  <c r="S3040" i="5"/>
  <c r="T3040" i="5"/>
  <c r="U3040" i="5"/>
  <c r="V3040" i="5"/>
  <c r="W3040" i="5"/>
  <c r="X3040" i="5"/>
  <c r="M3041" i="5"/>
  <c r="N3041" i="5"/>
  <c r="O3041" i="5"/>
  <c r="P3041" i="5"/>
  <c r="Q3041" i="5"/>
  <c r="R3041" i="5"/>
  <c r="S3041" i="5"/>
  <c r="T3041" i="5"/>
  <c r="U3041" i="5"/>
  <c r="V3041" i="5"/>
  <c r="W3041" i="5"/>
  <c r="X3041" i="5"/>
  <c r="M3042" i="5"/>
  <c r="N3042" i="5"/>
  <c r="O3042" i="5"/>
  <c r="P3042" i="5"/>
  <c r="Q3042" i="5"/>
  <c r="R3042" i="5"/>
  <c r="S3042" i="5"/>
  <c r="T3042" i="5"/>
  <c r="U3042" i="5"/>
  <c r="V3042" i="5"/>
  <c r="W3042" i="5"/>
  <c r="X3042" i="5"/>
  <c r="M3043" i="5"/>
  <c r="N3043" i="5"/>
  <c r="O3043" i="5"/>
  <c r="P3043" i="5"/>
  <c r="Q3043" i="5"/>
  <c r="R3043" i="5"/>
  <c r="S3043" i="5"/>
  <c r="T3043" i="5"/>
  <c r="U3043" i="5"/>
  <c r="V3043" i="5"/>
  <c r="W3043" i="5"/>
  <c r="X3043" i="5"/>
  <c r="M3044" i="5"/>
  <c r="N3044" i="5"/>
  <c r="O3044" i="5"/>
  <c r="P3044" i="5"/>
  <c r="Q3044" i="5"/>
  <c r="R3044" i="5"/>
  <c r="S3044" i="5"/>
  <c r="T3044" i="5"/>
  <c r="U3044" i="5"/>
  <c r="V3044" i="5"/>
  <c r="W3044" i="5"/>
  <c r="X3044" i="5"/>
  <c r="M3045" i="5"/>
  <c r="N3045" i="5"/>
  <c r="O3045" i="5"/>
  <c r="P3045" i="5"/>
  <c r="Q3045" i="5"/>
  <c r="R3045" i="5"/>
  <c r="S3045" i="5"/>
  <c r="T3045" i="5"/>
  <c r="U3045" i="5"/>
  <c r="V3045" i="5"/>
  <c r="W3045" i="5"/>
  <c r="X3045" i="5"/>
  <c r="M3046" i="5"/>
  <c r="N3046" i="5"/>
  <c r="O3046" i="5"/>
  <c r="P3046" i="5"/>
  <c r="Q3046" i="5"/>
  <c r="R3046" i="5"/>
  <c r="S3046" i="5"/>
  <c r="T3046" i="5"/>
  <c r="U3046" i="5"/>
  <c r="V3046" i="5"/>
  <c r="W3046" i="5"/>
  <c r="X3046" i="5"/>
  <c r="M3047" i="5"/>
  <c r="N3047" i="5"/>
  <c r="O3047" i="5"/>
  <c r="P3047" i="5"/>
  <c r="Q3047" i="5"/>
  <c r="R3047" i="5"/>
  <c r="S3047" i="5"/>
  <c r="T3047" i="5"/>
  <c r="U3047" i="5"/>
  <c r="V3047" i="5"/>
  <c r="W3047" i="5"/>
  <c r="X3047" i="5"/>
  <c r="M3048" i="5"/>
  <c r="N3048" i="5"/>
  <c r="O3048" i="5"/>
  <c r="P3048" i="5"/>
  <c r="Q3048" i="5"/>
  <c r="R3048" i="5"/>
  <c r="S3048" i="5"/>
  <c r="T3048" i="5"/>
  <c r="U3048" i="5"/>
  <c r="V3048" i="5"/>
  <c r="W3048" i="5"/>
  <c r="X3048" i="5"/>
  <c r="M3049" i="5"/>
  <c r="N3049" i="5"/>
  <c r="O3049" i="5"/>
  <c r="P3049" i="5"/>
  <c r="Q3049" i="5"/>
  <c r="R3049" i="5"/>
  <c r="S3049" i="5"/>
  <c r="T3049" i="5"/>
  <c r="U3049" i="5"/>
  <c r="V3049" i="5"/>
  <c r="W3049" i="5"/>
  <c r="X3049" i="5"/>
  <c r="M3050" i="5"/>
  <c r="N3050" i="5"/>
  <c r="O3050" i="5"/>
  <c r="P3050" i="5"/>
  <c r="Q3050" i="5"/>
  <c r="R3050" i="5"/>
  <c r="S3050" i="5"/>
  <c r="T3050" i="5"/>
  <c r="U3050" i="5"/>
  <c r="V3050" i="5"/>
  <c r="W3050" i="5"/>
  <c r="X3050" i="5"/>
  <c r="M3051" i="5"/>
  <c r="N3051" i="5"/>
  <c r="O3051" i="5"/>
  <c r="P3051" i="5"/>
  <c r="Q3051" i="5"/>
  <c r="R3051" i="5"/>
  <c r="S3051" i="5"/>
  <c r="T3051" i="5"/>
  <c r="U3051" i="5"/>
  <c r="V3051" i="5"/>
  <c r="W3051" i="5"/>
  <c r="X3051" i="5"/>
  <c r="M3052" i="5"/>
  <c r="N3052" i="5"/>
  <c r="O3052" i="5"/>
  <c r="P3052" i="5"/>
  <c r="Q3052" i="5"/>
  <c r="R3052" i="5"/>
  <c r="S3052" i="5"/>
  <c r="T3052" i="5"/>
  <c r="U3052" i="5"/>
  <c r="V3052" i="5"/>
  <c r="W3052" i="5"/>
  <c r="X3052" i="5"/>
  <c r="M3053" i="5"/>
  <c r="N3053" i="5"/>
  <c r="O3053" i="5"/>
  <c r="P3053" i="5"/>
  <c r="Q3053" i="5"/>
  <c r="R3053" i="5"/>
  <c r="S3053" i="5"/>
  <c r="T3053" i="5"/>
  <c r="U3053" i="5"/>
  <c r="V3053" i="5"/>
  <c r="W3053" i="5"/>
  <c r="X3053" i="5"/>
  <c r="M3054" i="5"/>
  <c r="N3054" i="5"/>
  <c r="O3054" i="5"/>
  <c r="P3054" i="5"/>
  <c r="Q3054" i="5"/>
  <c r="R3054" i="5"/>
  <c r="S3054" i="5"/>
  <c r="T3054" i="5"/>
  <c r="U3054" i="5"/>
  <c r="V3054" i="5"/>
  <c r="W3054" i="5"/>
  <c r="X3054" i="5"/>
  <c r="M3055" i="5"/>
  <c r="N3055" i="5"/>
  <c r="O3055" i="5"/>
  <c r="P3055" i="5"/>
  <c r="Q3055" i="5"/>
  <c r="R3055" i="5"/>
  <c r="S3055" i="5"/>
  <c r="T3055" i="5"/>
  <c r="U3055" i="5"/>
  <c r="V3055" i="5"/>
  <c r="W3055" i="5"/>
  <c r="X3055" i="5"/>
  <c r="M3056" i="5"/>
  <c r="N3056" i="5"/>
  <c r="O3056" i="5"/>
  <c r="P3056" i="5"/>
  <c r="Q3056" i="5"/>
  <c r="R3056" i="5"/>
  <c r="S3056" i="5"/>
  <c r="T3056" i="5"/>
  <c r="U3056" i="5"/>
  <c r="V3056" i="5"/>
  <c r="W3056" i="5"/>
  <c r="X3056" i="5"/>
  <c r="M3057" i="5"/>
  <c r="N3057" i="5"/>
  <c r="O3057" i="5"/>
  <c r="P3057" i="5"/>
  <c r="Q3057" i="5"/>
  <c r="R3057" i="5"/>
  <c r="S3057" i="5"/>
  <c r="T3057" i="5"/>
  <c r="U3057" i="5"/>
  <c r="V3057" i="5"/>
  <c r="W3057" i="5"/>
  <c r="X3057" i="5"/>
  <c r="M3058" i="5"/>
  <c r="N3058" i="5"/>
  <c r="O3058" i="5"/>
  <c r="P3058" i="5"/>
  <c r="Q3058" i="5"/>
  <c r="R3058" i="5"/>
  <c r="S3058" i="5"/>
  <c r="T3058" i="5"/>
  <c r="U3058" i="5"/>
  <c r="V3058" i="5"/>
  <c r="W3058" i="5"/>
  <c r="X3058" i="5"/>
  <c r="M3059" i="5"/>
  <c r="N3059" i="5"/>
  <c r="O3059" i="5"/>
  <c r="P3059" i="5"/>
  <c r="Q3059" i="5"/>
  <c r="R3059" i="5"/>
  <c r="S3059" i="5"/>
  <c r="T3059" i="5"/>
  <c r="U3059" i="5"/>
  <c r="V3059" i="5"/>
  <c r="W3059" i="5"/>
  <c r="X3059" i="5"/>
  <c r="M3060" i="5"/>
  <c r="N3060" i="5"/>
  <c r="O3060" i="5"/>
  <c r="P3060" i="5"/>
  <c r="Q3060" i="5"/>
  <c r="R3060" i="5"/>
  <c r="S3060" i="5"/>
  <c r="T3060" i="5"/>
  <c r="U3060" i="5"/>
  <c r="V3060" i="5"/>
  <c r="W3060" i="5"/>
  <c r="X3060" i="5"/>
  <c r="M3061" i="5"/>
  <c r="N3061" i="5"/>
  <c r="O3061" i="5"/>
  <c r="P3061" i="5"/>
  <c r="Q3061" i="5"/>
  <c r="R3061" i="5"/>
  <c r="S3061" i="5"/>
  <c r="T3061" i="5"/>
  <c r="U3061" i="5"/>
  <c r="V3061" i="5"/>
  <c r="W3061" i="5"/>
  <c r="X3061" i="5"/>
  <c r="M3062" i="5"/>
  <c r="N3062" i="5"/>
  <c r="O3062" i="5"/>
  <c r="P3062" i="5"/>
  <c r="Q3062" i="5"/>
  <c r="R3062" i="5"/>
  <c r="S3062" i="5"/>
  <c r="T3062" i="5"/>
  <c r="U3062" i="5"/>
  <c r="V3062" i="5"/>
  <c r="W3062" i="5"/>
  <c r="X3062" i="5"/>
  <c r="M3063" i="5"/>
  <c r="N3063" i="5"/>
  <c r="O3063" i="5"/>
  <c r="P3063" i="5"/>
  <c r="Q3063" i="5"/>
  <c r="R3063" i="5"/>
  <c r="S3063" i="5"/>
  <c r="T3063" i="5"/>
  <c r="U3063" i="5"/>
  <c r="V3063" i="5"/>
  <c r="W3063" i="5"/>
  <c r="X3063" i="5"/>
  <c r="M3064" i="5"/>
  <c r="N3064" i="5"/>
  <c r="O3064" i="5"/>
  <c r="P3064" i="5"/>
  <c r="Q3064" i="5"/>
  <c r="R3064" i="5"/>
  <c r="S3064" i="5"/>
  <c r="T3064" i="5"/>
  <c r="U3064" i="5"/>
  <c r="V3064" i="5"/>
  <c r="W3064" i="5"/>
  <c r="X3064" i="5"/>
  <c r="M3065" i="5"/>
  <c r="N3065" i="5"/>
  <c r="O3065" i="5"/>
  <c r="P3065" i="5"/>
  <c r="Q3065" i="5"/>
  <c r="R3065" i="5"/>
  <c r="S3065" i="5"/>
  <c r="T3065" i="5"/>
  <c r="U3065" i="5"/>
  <c r="V3065" i="5"/>
  <c r="W3065" i="5"/>
  <c r="X3065" i="5"/>
  <c r="M3066" i="5"/>
  <c r="N3066" i="5"/>
  <c r="O3066" i="5"/>
  <c r="P3066" i="5"/>
  <c r="Q3066" i="5"/>
  <c r="R3066" i="5"/>
  <c r="S3066" i="5"/>
  <c r="T3066" i="5"/>
  <c r="U3066" i="5"/>
  <c r="V3066" i="5"/>
  <c r="W3066" i="5"/>
  <c r="X3066" i="5"/>
  <c r="M3067" i="5"/>
  <c r="N3067" i="5"/>
  <c r="O3067" i="5"/>
  <c r="P3067" i="5"/>
  <c r="Q3067" i="5"/>
  <c r="R3067" i="5"/>
  <c r="S3067" i="5"/>
  <c r="T3067" i="5"/>
  <c r="U3067" i="5"/>
  <c r="V3067" i="5"/>
  <c r="W3067" i="5"/>
  <c r="X3067" i="5"/>
  <c r="M3068" i="5"/>
  <c r="N3068" i="5"/>
  <c r="O3068" i="5"/>
  <c r="P3068" i="5"/>
  <c r="Q3068" i="5"/>
  <c r="R3068" i="5"/>
  <c r="S3068" i="5"/>
  <c r="T3068" i="5"/>
  <c r="U3068" i="5"/>
  <c r="V3068" i="5"/>
  <c r="W3068" i="5"/>
  <c r="X3068" i="5"/>
  <c r="M3069" i="5"/>
  <c r="N3069" i="5"/>
  <c r="O3069" i="5"/>
  <c r="P3069" i="5"/>
  <c r="Q3069" i="5"/>
  <c r="R3069" i="5"/>
  <c r="S3069" i="5"/>
  <c r="T3069" i="5"/>
  <c r="U3069" i="5"/>
  <c r="V3069" i="5"/>
  <c r="W3069" i="5"/>
  <c r="X3069" i="5"/>
  <c r="M3070" i="5"/>
  <c r="N3070" i="5"/>
  <c r="O3070" i="5"/>
  <c r="P3070" i="5"/>
  <c r="Q3070" i="5"/>
  <c r="R3070" i="5"/>
  <c r="S3070" i="5"/>
  <c r="T3070" i="5"/>
  <c r="U3070" i="5"/>
  <c r="V3070" i="5"/>
  <c r="W3070" i="5"/>
  <c r="X3070" i="5"/>
  <c r="M3071" i="5"/>
  <c r="N3071" i="5"/>
  <c r="O3071" i="5"/>
  <c r="P3071" i="5"/>
  <c r="Q3071" i="5"/>
  <c r="R3071" i="5"/>
  <c r="S3071" i="5"/>
  <c r="T3071" i="5"/>
  <c r="U3071" i="5"/>
  <c r="V3071" i="5"/>
  <c r="W3071" i="5"/>
  <c r="X3071" i="5"/>
  <c r="M3072" i="5"/>
  <c r="N3072" i="5"/>
  <c r="O3072" i="5"/>
  <c r="P3072" i="5"/>
  <c r="Q3072" i="5"/>
  <c r="R3072" i="5"/>
  <c r="S3072" i="5"/>
  <c r="T3072" i="5"/>
  <c r="U3072" i="5"/>
  <c r="V3072" i="5"/>
  <c r="W3072" i="5"/>
  <c r="X3072" i="5"/>
  <c r="M3073" i="5"/>
  <c r="N3073" i="5"/>
  <c r="O3073" i="5"/>
  <c r="P3073" i="5"/>
  <c r="Q3073" i="5"/>
  <c r="R3073" i="5"/>
  <c r="S3073" i="5"/>
  <c r="T3073" i="5"/>
  <c r="U3073" i="5"/>
  <c r="V3073" i="5"/>
  <c r="W3073" i="5"/>
  <c r="X3073" i="5"/>
  <c r="M3074" i="5"/>
  <c r="N3074" i="5"/>
  <c r="O3074" i="5"/>
  <c r="P3074" i="5"/>
  <c r="Q3074" i="5"/>
  <c r="R3074" i="5"/>
  <c r="S3074" i="5"/>
  <c r="T3074" i="5"/>
  <c r="U3074" i="5"/>
  <c r="V3074" i="5"/>
  <c r="W3074" i="5"/>
  <c r="X3074" i="5"/>
  <c r="M3075" i="5"/>
  <c r="N3075" i="5"/>
  <c r="O3075" i="5"/>
  <c r="P3075" i="5"/>
  <c r="Q3075" i="5"/>
  <c r="R3075" i="5"/>
  <c r="S3075" i="5"/>
  <c r="T3075" i="5"/>
  <c r="U3075" i="5"/>
  <c r="V3075" i="5"/>
  <c r="W3075" i="5"/>
  <c r="X3075" i="5"/>
  <c r="M3076" i="5"/>
  <c r="N3076" i="5"/>
  <c r="O3076" i="5"/>
  <c r="P3076" i="5"/>
  <c r="Q3076" i="5"/>
  <c r="R3076" i="5"/>
  <c r="S3076" i="5"/>
  <c r="T3076" i="5"/>
  <c r="U3076" i="5"/>
  <c r="V3076" i="5"/>
  <c r="W3076" i="5"/>
  <c r="X3076" i="5"/>
  <c r="M3077" i="5"/>
  <c r="N3077" i="5"/>
  <c r="O3077" i="5"/>
  <c r="P3077" i="5"/>
  <c r="Q3077" i="5"/>
  <c r="R3077" i="5"/>
  <c r="S3077" i="5"/>
  <c r="T3077" i="5"/>
  <c r="U3077" i="5"/>
  <c r="V3077" i="5"/>
  <c r="W3077" i="5"/>
  <c r="X3077" i="5"/>
  <c r="M3078" i="5"/>
  <c r="N3078" i="5"/>
  <c r="O3078" i="5"/>
  <c r="P3078" i="5"/>
  <c r="Q3078" i="5"/>
  <c r="R3078" i="5"/>
  <c r="S3078" i="5"/>
  <c r="T3078" i="5"/>
  <c r="U3078" i="5"/>
  <c r="V3078" i="5"/>
  <c r="W3078" i="5"/>
  <c r="X3078" i="5"/>
  <c r="M3079" i="5"/>
  <c r="N3079" i="5"/>
  <c r="O3079" i="5"/>
  <c r="P3079" i="5"/>
  <c r="Q3079" i="5"/>
  <c r="R3079" i="5"/>
  <c r="S3079" i="5"/>
  <c r="T3079" i="5"/>
  <c r="U3079" i="5"/>
  <c r="V3079" i="5"/>
  <c r="W3079" i="5"/>
  <c r="X3079" i="5"/>
  <c r="M3080" i="5"/>
  <c r="N3080" i="5"/>
  <c r="O3080" i="5"/>
  <c r="P3080" i="5"/>
  <c r="Q3080" i="5"/>
  <c r="R3080" i="5"/>
  <c r="S3080" i="5"/>
  <c r="T3080" i="5"/>
  <c r="U3080" i="5"/>
  <c r="V3080" i="5"/>
  <c r="W3080" i="5"/>
  <c r="X3080" i="5"/>
  <c r="M3081" i="5"/>
  <c r="N3081" i="5"/>
  <c r="O3081" i="5"/>
  <c r="P3081" i="5"/>
  <c r="Q3081" i="5"/>
  <c r="R3081" i="5"/>
  <c r="S3081" i="5"/>
  <c r="T3081" i="5"/>
  <c r="U3081" i="5"/>
  <c r="V3081" i="5"/>
  <c r="W3081" i="5"/>
  <c r="X3081" i="5"/>
  <c r="M3082" i="5"/>
  <c r="N3082" i="5"/>
  <c r="O3082" i="5"/>
  <c r="P3082" i="5"/>
  <c r="Q3082" i="5"/>
  <c r="R3082" i="5"/>
  <c r="S3082" i="5"/>
  <c r="T3082" i="5"/>
  <c r="U3082" i="5"/>
  <c r="V3082" i="5"/>
  <c r="W3082" i="5"/>
  <c r="X3082" i="5"/>
  <c r="M3083" i="5"/>
  <c r="N3083" i="5"/>
  <c r="O3083" i="5"/>
  <c r="P3083" i="5"/>
  <c r="Q3083" i="5"/>
  <c r="R3083" i="5"/>
  <c r="S3083" i="5"/>
  <c r="T3083" i="5"/>
  <c r="U3083" i="5"/>
  <c r="V3083" i="5"/>
  <c r="W3083" i="5"/>
  <c r="X3083" i="5"/>
  <c r="M3084" i="5"/>
  <c r="N3084" i="5"/>
  <c r="O3084" i="5"/>
  <c r="P3084" i="5"/>
  <c r="Q3084" i="5"/>
  <c r="R3084" i="5"/>
  <c r="S3084" i="5"/>
  <c r="T3084" i="5"/>
  <c r="U3084" i="5"/>
  <c r="V3084" i="5"/>
  <c r="W3084" i="5"/>
  <c r="X3084" i="5"/>
  <c r="M3085" i="5"/>
  <c r="N3085" i="5"/>
  <c r="O3085" i="5"/>
  <c r="P3085" i="5"/>
  <c r="Q3085" i="5"/>
  <c r="R3085" i="5"/>
  <c r="S3085" i="5"/>
  <c r="T3085" i="5"/>
  <c r="U3085" i="5"/>
  <c r="V3085" i="5"/>
  <c r="W3085" i="5"/>
  <c r="X3085" i="5"/>
  <c r="M3086" i="5"/>
  <c r="N3086" i="5"/>
  <c r="O3086" i="5"/>
  <c r="P3086" i="5"/>
  <c r="Q3086" i="5"/>
  <c r="R3086" i="5"/>
  <c r="S3086" i="5"/>
  <c r="T3086" i="5"/>
  <c r="U3086" i="5"/>
  <c r="V3086" i="5"/>
  <c r="W3086" i="5"/>
  <c r="X3086" i="5"/>
  <c r="M3087" i="5"/>
  <c r="N3087" i="5"/>
  <c r="O3087" i="5"/>
  <c r="P3087" i="5"/>
  <c r="Q3087" i="5"/>
  <c r="R3087" i="5"/>
  <c r="S3087" i="5"/>
  <c r="T3087" i="5"/>
  <c r="U3087" i="5"/>
  <c r="V3087" i="5"/>
  <c r="W3087" i="5"/>
  <c r="X3087" i="5"/>
  <c r="M3088" i="5"/>
  <c r="N3088" i="5"/>
  <c r="O3088" i="5"/>
  <c r="P3088" i="5"/>
  <c r="Q3088" i="5"/>
  <c r="R3088" i="5"/>
  <c r="S3088" i="5"/>
  <c r="T3088" i="5"/>
  <c r="U3088" i="5"/>
  <c r="V3088" i="5"/>
  <c r="W3088" i="5"/>
  <c r="X3088" i="5"/>
  <c r="M3089" i="5"/>
  <c r="N3089" i="5"/>
  <c r="O3089" i="5"/>
  <c r="P3089" i="5"/>
  <c r="Q3089" i="5"/>
  <c r="R3089" i="5"/>
  <c r="S3089" i="5"/>
  <c r="T3089" i="5"/>
  <c r="U3089" i="5"/>
  <c r="V3089" i="5"/>
  <c r="W3089" i="5"/>
  <c r="X3089" i="5"/>
  <c r="M3090" i="5"/>
  <c r="N3090" i="5"/>
  <c r="O3090" i="5"/>
  <c r="P3090" i="5"/>
  <c r="Q3090" i="5"/>
  <c r="R3090" i="5"/>
  <c r="S3090" i="5"/>
  <c r="T3090" i="5"/>
  <c r="U3090" i="5"/>
  <c r="V3090" i="5"/>
  <c r="W3090" i="5"/>
  <c r="X3090" i="5"/>
  <c r="M3091" i="5"/>
  <c r="N3091" i="5"/>
  <c r="O3091" i="5"/>
  <c r="P3091" i="5"/>
  <c r="Q3091" i="5"/>
  <c r="R3091" i="5"/>
  <c r="S3091" i="5"/>
  <c r="T3091" i="5"/>
  <c r="U3091" i="5"/>
  <c r="V3091" i="5"/>
  <c r="W3091" i="5"/>
  <c r="X3091" i="5"/>
  <c r="M3092" i="5"/>
  <c r="N3092" i="5"/>
  <c r="O3092" i="5"/>
  <c r="P3092" i="5"/>
  <c r="Q3092" i="5"/>
  <c r="R3092" i="5"/>
  <c r="S3092" i="5"/>
  <c r="T3092" i="5"/>
  <c r="U3092" i="5"/>
  <c r="V3092" i="5"/>
  <c r="W3092" i="5"/>
  <c r="X3092" i="5"/>
  <c r="M3093" i="5"/>
  <c r="N3093" i="5"/>
  <c r="O3093" i="5"/>
  <c r="P3093" i="5"/>
  <c r="Q3093" i="5"/>
  <c r="R3093" i="5"/>
  <c r="S3093" i="5"/>
  <c r="T3093" i="5"/>
  <c r="U3093" i="5"/>
  <c r="V3093" i="5"/>
  <c r="W3093" i="5"/>
  <c r="X3093" i="5"/>
  <c r="M3094" i="5"/>
  <c r="N3094" i="5"/>
  <c r="O3094" i="5"/>
  <c r="P3094" i="5"/>
  <c r="Q3094" i="5"/>
  <c r="R3094" i="5"/>
  <c r="S3094" i="5"/>
  <c r="T3094" i="5"/>
  <c r="U3094" i="5"/>
  <c r="V3094" i="5"/>
  <c r="W3094" i="5"/>
  <c r="X3094" i="5"/>
  <c r="M3095" i="5"/>
  <c r="N3095" i="5"/>
  <c r="O3095" i="5"/>
  <c r="P3095" i="5"/>
  <c r="Q3095" i="5"/>
  <c r="R3095" i="5"/>
  <c r="S3095" i="5"/>
  <c r="T3095" i="5"/>
  <c r="U3095" i="5"/>
  <c r="V3095" i="5"/>
  <c r="W3095" i="5"/>
  <c r="X3095" i="5"/>
  <c r="M3096" i="5"/>
  <c r="N3096" i="5"/>
  <c r="O3096" i="5"/>
  <c r="P3096" i="5"/>
  <c r="Q3096" i="5"/>
  <c r="R3096" i="5"/>
  <c r="S3096" i="5"/>
  <c r="T3096" i="5"/>
  <c r="U3096" i="5"/>
  <c r="V3096" i="5"/>
  <c r="W3096" i="5"/>
  <c r="X3096" i="5"/>
  <c r="M3097" i="5"/>
  <c r="N3097" i="5"/>
  <c r="O3097" i="5"/>
  <c r="P3097" i="5"/>
  <c r="Q3097" i="5"/>
  <c r="R3097" i="5"/>
  <c r="S3097" i="5"/>
  <c r="T3097" i="5"/>
  <c r="U3097" i="5"/>
  <c r="V3097" i="5"/>
  <c r="W3097" i="5"/>
  <c r="X3097" i="5"/>
  <c r="M3098" i="5"/>
  <c r="N3098" i="5"/>
  <c r="O3098" i="5"/>
  <c r="P3098" i="5"/>
  <c r="Q3098" i="5"/>
  <c r="R3098" i="5"/>
  <c r="S3098" i="5"/>
  <c r="T3098" i="5"/>
  <c r="U3098" i="5"/>
  <c r="V3098" i="5"/>
  <c r="W3098" i="5"/>
  <c r="X3098" i="5"/>
  <c r="M3099" i="5"/>
  <c r="N3099" i="5"/>
  <c r="O3099" i="5"/>
  <c r="P3099" i="5"/>
  <c r="Q3099" i="5"/>
  <c r="R3099" i="5"/>
  <c r="S3099" i="5"/>
  <c r="T3099" i="5"/>
  <c r="U3099" i="5"/>
  <c r="V3099" i="5"/>
  <c r="W3099" i="5"/>
  <c r="X3099" i="5"/>
  <c r="M3100" i="5"/>
  <c r="N3100" i="5"/>
  <c r="O3100" i="5"/>
  <c r="P3100" i="5"/>
  <c r="Q3100" i="5"/>
  <c r="R3100" i="5"/>
  <c r="S3100" i="5"/>
  <c r="T3100" i="5"/>
  <c r="U3100" i="5"/>
  <c r="V3100" i="5"/>
  <c r="W3100" i="5"/>
  <c r="X3100" i="5"/>
  <c r="M3101" i="5"/>
  <c r="N3101" i="5"/>
  <c r="O3101" i="5"/>
  <c r="P3101" i="5"/>
  <c r="Q3101" i="5"/>
  <c r="R3101" i="5"/>
  <c r="S3101" i="5"/>
  <c r="T3101" i="5"/>
  <c r="U3101" i="5"/>
  <c r="V3101" i="5"/>
  <c r="W3101" i="5"/>
  <c r="X3101" i="5"/>
  <c r="M3102" i="5"/>
  <c r="N3102" i="5"/>
  <c r="O3102" i="5"/>
  <c r="P3102" i="5"/>
  <c r="Q3102" i="5"/>
  <c r="R3102" i="5"/>
  <c r="S3102" i="5"/>
  <c r="T3102" i="5"/>
  <c r="U3102" i="5"/>
  <c r="V3102" i="5"/>
  <c r="W3102" i="5"/>
  <c r="X3102" i="5"/>
  <c r="M3103" i="5"/>
  <c r="N3103" i="5"/>
  <c r="O3103" i="5"/>
  <c r="P3103" i="5"/>
  <c r="Q3103" i="5"/>
  <c r="R3103" i="5"/>
  <c r="S3103" i="5"/>
  <c r="T3103" i="5"/>
  <c r="U3103" i="5"/>
  <c r="V3103" i="5"/>
  <c r="W3103" i="5"/>
  <c r="X3103" i="5"/>
  <c r="M3104" i="5"/>
  <c r="N3104" i="5"/>
  <c r="O3104" i="5"/>
  <c r="P3104" i="5"/>
  <c r="Q3104" i="5"/>
  <c r="R3104" i="5"/>
  <c r="S3104" i="5"/>
  <c r="T3104" i="5"/>
  <c r="U3104" i="5"/>
  <c r="V3104" i="5"/>
  <c r="W3104" i="5"/>
  <c r="X3104" i="5"/>
  <c r="M3105" i="5"/>
  <c r="N3105" i="5"/>
  <c r="O3105" i="5"/>
  <c r="P3105" i="5"/>
  <c r="Q3105" i="5"/>
  <c r="R3105" i="5"/>
  <c r="S3105" i="5"/>
  <c r="T3105" i="5"/>
  <c r="U3105" i="5"/>
  <c r="V3105" i="5"/>
  <c r="W3105" i="5"/>
  <c r="X3105" i="5"/>
  <c r="M3106" i="5"/>
  <c r="N3106" i="5"/>
  <c r="O3106" i="5"/>
  <c r="P3106" i="5"/>
  <c r="Q3106" i="5"/>
  <c r="R3106" i="5"/>
  <c r="S3106" i="5"/>
  <c r="T3106" i="5"/>
  <c r="U3106" i="5"/>
  <c r="V3106" i="5"/>
  <c r="W3106" i="5"/>
  <c r="X3106" i="5"/>
  <c r="M3107" i="5"/>
  <c r="N3107" i="5"/>
  <c r="O3107" i="5"/>
  <c r="P3107" i="5"/>
  <c r="Q3107" i="5"/>
  <c r="R3107" i="5"/>
  <c r="S3107" i="5"/>
  <c r="T3107" i="5"/>
  <c r="U3107" i="5"/>
  <c r="V3107" i="5"/>
  <c r="W3107" i="5"/>
  <c r="X3107" i="5"/>
  <c r="M3108" i="5"/>
  <c r="N3108" i="5"/>
  <c r="O3108" i="5"/>
  <c r="P3108" i="5"/>
  <c r="Q3108" i="5"/>
  <c r="R3108" i="5"/>
  <c r="S3108" i="5"/>
  <c r="T3108" i="5"/>
  <c r="U3108" i="5"/>
  <c r="V3108" i="5"/>
  <c r="W3108" i="5"/>
  <c r="X3108" i="5"/>
  <c r="M3109" i="5"/>
  <c r="N3109" i="5"/>
  <c r="O3109" i="5"/>
  <c r="P3109" i="5"/>
  <c r="Q3109" i="5"/>
  <c r="R3109" i="5"/>
  <c r="S3109" i="5"/>
  <c r="T3109" i="5"/>
  <c r="U3109" i="5"/>
  <c r="V3109" i="5"/>
  <c r="W3109" i="5"/>
  <c r="X3109" i="5"/>
  <c r="L3" i="5"/>
  <c r="L4" i="5"/>
  <c r="L5" i="5"/>
  <c r="L6" i="5"/>
  <c r="L7" i="5"/>
  <c r="L8" i="5"/>
  <c r="L9" i="5"/>
  <c r="L10" i="5"/>
  <c r="L11" i="5"/>
  <c r="L12" i="5"/>
  <c r="L13" i="5"/>
  <c r="L14" i="5"/>
  <c r="L15" i="5"/>
  <c r="L16" i="5"/>
  <c r="L17" i="5"/>
  <c r="L18" i="5"/>
  <c r="L19" i="5"/>
  <c r="L20" i="5"/>
  <c r="L21" i="5"/>
  <c r="L22" i="5"/>
  <c r="L23" i="5"/>
  <c r="L24" i="5"/>
  <c r="L25" i="5"/>
  <c r="L26" i="5"/>
  <c r="L27" i="5"/>
  <c r="L28" i="5"/>
  <c r="L29" i="5"/>
  <c r="L30" i="5"/>
  <c r="L31" i="5"/>
  <c r="L32" i="5"/>
  <c r="L33" i="5"/>
  <c r="L34" i="5"/>
  <c r="L35" i="5"/>
  <c r="L36" i="5"/>
  <c r="L37" i="5"/>
  <c r="L38" i="5"/>
  <c r="L39" i="5"/>
  <c r="L40" i="5"/>
  <c r="L41" i="5"/>
  <c r="L42" i="5"/>
  <c r="L43" i="5"/>
  <c r="L44" i="5"/>
  <c r="L45" i="5"/>
  <c r="L46" i="5"/>
  <c r="L47" i="5"/>
  <c r="L48" i="5"/>
  <c r="L49" i="5"/>
  <c r="L50" i="5"/>
  <c r="L51" i="5"/>
  <c r="L52" i="5"/>
  <c r="L53" i="5"/>
  <c r="L54" i="5"/>
  <c r="L55" i="5"/>
  <c r="L56" i="5"/>
  <c r="L57" i="5"/>
  <c r="L58" i="5"/>
  <c r="L59" i="5"/>
  <c r="L60" i="5"/>
  <c r="L61" i="5"/>
  <c r="L62" i="5"/>
  <c r="L63" i="5"/>
  <c r="L64" i="5"/>
  <c r="L65" i="5"/>
  <c r="L66" i="5"/>
  <c r="L67" i="5"/>
  <c r="L68" i="5"/>
  <c r="L69" i="5"/>
  <c r="L70" i="5"/>
  <c r="L71" i="5"/>
  <c r="L72" i="5"/>
  <c r="L73" i="5"/>
  <c r="L74" i="5"/>
  <c r="L75" i="5"/>
  <c r="L76" i="5"/>
  <c r="L77" i="5"/>
  <c r="L78" i="5"/>
  <c r="L79" i="5"/>
  <c r="L80" i="5"/>
  <c r="L81" i="5"/>
  <c r="L82" i="5"/>
  <c r="L83" i="5"/>
  <c r="L84" i="5"/>
  <c r="L85" i="5"/>
  <c r="L86" i="5"/>
  <c r="L87" i="5"/>
  <c r="L88" i="5"/>
  <c r="L89" i="5"/>
  <c r="L90" i="5"/>
  <c r="L91" i="5"/>
  <c r="L92" i="5"/>
  <c r="L93" i="5"/>
  <c r="L94" i="5"/>
  <c r="L95" i="5"/>
  <c r="L96" i="5"/>
  <c r="L97" i="5"/>
  <c r="L98" i="5"/>
  <c r="L99" i="5"/>
  <c r="L100" i="5"/>
  <c r="L101" i="5"/>
  <c r="L102" i="5"/>
  <c r="L103" i="5"/>
  <c r="L104" i="5"/>
  <c r="L105" i="5"/>
  <c r="L106" i="5"/>
  <c r="L107" i="5"/>
  <c r="L108" i="5"/>
  <c r="L109" i="5"/>
  <c r="L110" i="5"/>
  <c r="L111" i="5"/>
  <c r="L112" i="5"/>
  <c r="L113" i="5"/>
  <c r="L114" i="5"/>
  <c r="L115" i="5"/>
  <c r="L116" i="5"/>
  <c r="L117" i="5"/>
  <c r="L118" i="5"/>
  <c r="L119" i="5"/>
  <c r="L120" i="5"/>
  <c r="L121" i="5"/>
  <c r="L122" i="5"/>
  <c r="L123" i="5"/>
  <c r="L124" i="5"/>
  <c r="L125" i="5"/>
  <c r="L126" i="5"/>
  <c r="L127" i="5"/>
  <c r="L128" i="5"/>
  <c r="L129" i="5"/>
  <c r="L130" i="5"/>
  <c r="L131" i="5"/>
  <c r="L132" i="5"/>
  <c r="L133" i="5"/>
  <c r="L134" i="5"/>
  <c r="L135" i="5"/>
  <c r="L136" i="5"/>
  <c r="L137" i="5"/>
  <c r="L138" i="5"/>
  <c r="L139" i="5"/>
  <c r="L140" i="5"/>
  <c r="L141" i="5"/>
  <c r="L142" i="5"/>
  <c r="L143" i="5"/>
  <c r="L144" i="5"/>
  <c r="L145" i="5"/>
  <c r="L146" i="5"/>
  <c r="L147" i="5"/>
  <c r="L148" i="5"/>
  <c r="L149" i="5"/>
  <c r="L150" i="5"/>
  <c r="L151" i="5"/>
  <c r="L152" i="5"/>
  <c r="L153" i="5"/>
  <c r="L154" i="5"/>
  <c r="L155" i="5"/>
  <c r="L156" i="5"/>
  <c r="L157" i="5"/>
  <c r="L158" i="5"/>
  <c r="L159" i="5"/>
  <c r="L160" i="5"/>
  <c r="L161" i="5"/>
  <c r="L162" i="5"/>
  <c r="L163" i="5"/>
  <c r="L164" i="5"/>
  <c r="L165" i="5"/>
  <c r="L166" i="5"/>
  <c r="L167" i="5"/>
  <c r="L168" i="5"/>
  <c r="L169" i="5"/>
  <c r="L170" i="5"/>
  <c r="L171" i="5"/>
  <c r="L172" i="5"/>
  <c r="L173" i="5"/>
  <c r="L174" i="5"/>
  <c r="L175" i="5"/>
  <c r="L176" i="5"/>
  <c r="L177" i="5"/>
  <c r="L178" i="5"/>
  <c r="L179" i="5"/>
  <c r="L180" i="5"/>
  <c r="L181" i="5"/>
  <c r="L182" i="5"/>
  <c r="L183" i="5"/>
  <c r="L184" i="5"/>
  <c r="L185" i="5"/>
  <c r="L186" i="5"/>
  <c r="L187" i="5"/>
  <c r="L188" i="5"/>
  <c r="L189" i="5"/>
  <c r="L190" i="5"/>
  <c r="L191" i="5"/>
  <c r="L192" i="5"/>
  <c r="L193" i="5"/>
  <c r="L194" i="5"/>
  <c r="L195" i="5"/>
  <c r="L196" i="5"/>
  <c r="L197" i="5"/>
  <c r="L198" i="5"/>
  <c r="L199" i="5"/>
  <c r="L200" i="5"/>
  <c r="L201" i="5"/>
  <c r="L202" i="5"/>
  <c r="L203" i="5"/>
  <c r="L204" i="5"/>
  <c r="L205" i="5"/>
  <c r="L206" i="5"/>
  <c r="L207" i="5"/>
  <c r="L208" i="5"/>
  <c r="L209" i="5"/>
  <c r="L210" i="5"/>
  <c r="L211" i="5"/>
  <c r="L212" i="5"/>
  <c r="L213" i="5"/>
  <c r="L214" i="5"/>
  <c r="L215" i="5"/>
  <c r="L216" i="5"/>
  <c r="L217" i="5"/>
  <c r="L218" i="5"/>
  <c r="L219" i="5"/>
  <c r="L220" i="5"/>
  <c r="L221" i="5"/>
  <c r="L222" i="5"/>
  <c r="L223" i="5"/>
  <c r="L224" i="5"/>
  <c r="L225" i="5"/>
  <c r="L226" i="5"/>
  <c r="L227" i="5"/>
  <c r="L228" i="5"/>
  <c r="L229" i="5"/>
  <c r="L230" i="5"/>
  <c r="L231" i="5"/>
  <c r="L232" i="5"/>
  <c r="L233" i="5"/>
  <c r="L234" i="5"/>
  <c r="L235" i="5"/>
  <c r="L236" i="5"/>
  <c r="L237" i="5"/>
  <c r="L238" i="5"/>
  <c r="L239" i="5"/>
  <c r="L240" i="5"/>
  <c r="L241" i="5"/>
  <c r="L242" i="5"/>
  <c r="L243" i="5"/>
  <c r="L244" i="5"/>
  <c r="L245" i="5"/>
  <c r="L246" i="5"/>
  <c r="L247" i="5"/>
  <c r="L248" i="5"/>
  <c r="L249" i="5"/>
  <c r="L250" i="5"/>
  <c r="L251" i="5"/>
  <c r="L252" i="5"/>
  <c r="L253" i="5"/>
  <c r="L254" i="5"/>
  <c r="L255" i="5"/>
  <c r="L256" i="5"/>
  <c r="L257" i="5"/>
  <c r="L258" i="5"/>
  <c r="L259" i="5"/>
  <c r="L260" i="5"/>
  <c r="L261" i="5"/>
  <c r="L262" i="5"/>
  <c r="L263" i="5"/>
  <c r="L264" i="5"/>
  <c r="L265" i="5"/>
  <c r="L266" i="5"/>
  <c r="L267" i="5"/>
  <c r="L268" i="5"/>
  <c r="L269" i="5"/>
  <c r="L270" i="5"/>
  <c r="L271" i="5"/>
  <c r="L272" i="5"/>
  <c r="L273" i="5"/>
  <c r="L274" i="5"/>
  <c r="L275" i="5"/>
  <c r="L276" i="5"/>
  <c r="L277" i="5"/>
  <c r="L278" i="5"/>
  <c r="L279" i="5"/>
  <c r="L280" i="5"/>
  <c r="L281" i="5"/>
  <c r="L282" i="5"/>
  <c r="L283" i="5"/>
  <c r="L284" i="5"/>
  <c r="L285" i="5"/>
  <c r="L286" i="5"/>
  <c r="L287" i="5"/>
  <c r="L288" i="5"/>
  <c r="L289" i="5"/>
  <c r="L290" i="5"/>
  <c r="L291" i="5"/>
  <c r="L292" i="5"/>
  <c r="L293" i="5"/>
  <c r="L294" i="5"/>
  <c r="L295" i="5"/>
  <c r="L296" i="5"/>
  <c r="L297" i="5"/>
  <c r="L298" i="5"/>
  <c r="L299" i="5"/>
  <c r="L300" i="5"/>
  <c r="L301" i="5"/>
  <c r="L302" i="5"/>
  <c r="L303" i="5"/>
  <c r="L304" i="5"/>
  <c r="L305" i="5"/>
  <c r="L306" i="5"/>
  <c r="L307" i="5"/>
  <c r="L308" i="5"/>
  <c r="L309" i="5"/>
  <c r="L310" i="5"/>
  <c r="L311" i="5"/>
  <c r="L312" i="5"/>
  <c r="L313" i="5"/>
  <c r="L314" i="5"/>
  <c r="L315" i="5"/>
  <c r="L316" i="5"/>
  <c r="L317" i="5"/>
  <c r="L318" i="5"/>
  <c r="L319" i="5"/>
  <c r="L320" i="5"/>
  <c r="L321" i="5"/>
  <c r="L322" i="5"/>
  <c r="L323" i="5"/>
  <c r="L324" i="5"/>
  <c r="L325" i="5"/>
  <c r="L326" i="5"/>
  <c r="L327" i="5"/>
  <c r="L328" i="5"/>
  <c r="L329" i="5"/>
  <c r="L330" i="5"/>
  <c r="L331" i="5"/>
  <c r="L332" i="5"/>
  <c r="L333" i="5"/>
  <c r="L334" i="5"/>
  <c r="L335" i="5"/>
  <c r="L336" i="5"/>
  <c r="L337" i="5"/>
  <c r="L338" i="5"/>
  <c r="L339" i="5"/>
  <c r="L340" i="5"/>
  <c r="L341" i="5"/>
  <c r="L342" i="5"/>
  <c r="L343" i="5"/>
  <c r="L344" i="5"/>
  <c r="L345" i="5"/>
  <c r="L346" i="5"/>
  <c r="L347" i="5"/>
  <c r="L348" i="5"/>
  <c r="L349" i="5"/>
  <c r="L350" i="5"/>
  <c r="L351" i="5"/>
  <c r="L352" i="5"/>
  <c r="L353" i="5"/>
  <c r="L354" i="5"/>
  <c r="L355" i="5"/>
  <c r="L356" i="5"/>
  <c r="L357" i="5"/>
  <c r="L358" i="5"/>
  <c r="L359" i="5"/>
  <c r="L360" i="5"/>
  <c r="L361" i="5"/>
  <c r="L362" i="5"/>
  <c r="L363" i="5"/>
  <c r="L364" i="5"/>
  <c r="L365" i="5"/>
  <c r="L366" i="5"/>
  <c r="L367" i="5"/>
  <c r="L368" i="5"/>
  <c r="L369" i="5"/>
  <c r="L370" i="5"/>
  <c r="L371" i="5"/>
  <c r="L372" i="5"/>
  <c r="L373" i="5"/>
  <c r="L374" i="5"/>
  <c r="L375" i="5"/>
  <c r="L376" i="5"/>
  <c r="L377" i="5"/>
  <c r="L378" i="5"/>
  <c r="L379" i="5"/>
  <c r="L380" i="5"/>
  <c r="L381" i="5"/>
  <c r="L382" i="5"/>
  <c r="L383" i="5"/>
  <c r="L384" i="5"/>
  <c r="L385" i="5"/>
  <c r="L386" i="5"/>
  <c r="L387" i="5"/>
  <c r="L388" i="5"/>
  <c r="L389" i="5"/>
  <c r="L390" i="5"/>
  <c r="L391" i="5"/>
  <c r="L392" i="5"/>
  <c r="L393" i="5"/>
  <c r="L394" i="5"/>
  <c r="L395" i="5"/>
  <c r="L396" i="5"/>
  <c r="L397" i="5"/>
  <c r="L398" i="5"/>
  <c r="L399" i="5"/>
  <c r="L400" i="5"/>
  <c r="L401" i="5"/>
  <c r="L402" i="5"/>
  <c r="L403" i="5"/>
  <c r="L404" i="5"/>
  <c r="L405" i="5"/>
  <c r="L406" i="5"/>
  <c r="L407" i="5"/>
  <c r="L408" i="5"/>
  <c r="L409" i="5"/>
  <c r="L410" i="5"/>
  <c r="L411" i="5"/>
  <c r="L412" i="5"/>
  <c r="L413" i="5"/>
  <c r="L414" i="5"/>
  <c r="L415" i="5"/>
  <c r="L416" i="5"/>
  <c r="L417" i="5"/>
  <c r="L418" i="5"/>
  <c r="L419" i="5"/>
  <c r="L420" i="5"/>
  <c r="L421" i="5"/>
  <c r="L422" i="5"/>
  <c r="L423" i="5"/>
  <c r="L424" i="5"/>
  <c r="L425" i="5"/>
  <c r="L426" i="5"/>
  <c r="L427" i="5"/>
  <c r="L428" i="5"/>
  <c r="L429" i="5"/>
  <c r="L430" i="5"/>
  <c r="L431" i="5"/>
  <c r="L432" i="5"/>
  <c r="L433" i="5"/>
  <c r="L434" i="5"/>
  <c r="L435" i="5"/>
  <c r="L436" i="5"/>
  <c r="L437" i="5"/>
  <c r="L438" i="5"/>
  <c r="L439" i="5"/>
  <c r="L440" i="5"/>
  <c r="L441" i="5"/>
  <c r="L442" i="5"/>
  <c r="L443" i="5"/>
  <c r="L444" i="5"/>
  <c r="L445" i="5"/>
  <c r="L446" i="5"/>
  <c r="L447" i="5"/>
  <c r="L448" i="5"/>
  <c r="L449" i="5"/>
  <c r="L450" i="5"/>
  <c r="L451" i="5"/>
  <c r="L452" i="5"/>
  <c r="L453" i="5"/>
  <c r="L454" i="5"/>
  <c r="L455" i="5"/>
  <c r="L456" i="5"/>
  <c r="L457" i="5"/>
  <c r="L458" i="5"/>
  <c r="L459" i="5"/>
  <c r="L460" i="5"/>
  <c r="L461" i="5"/>
  <c r="L462" i="5"/>
  <c r="L463" i="5"/>
  <c r="L464" i="5"/>
  <c r="L465" i="5"/>
  <c r="L466" i="5"/>
  <c r="L467" i="5"/>
  <c r="L468" i="5"/>
  <c r="L469" i="5"/>
  <c r="L470" i="5"/>
  <c r="L471" i="5"/>
  <c r="L472" i="5"/>
  <c r="L473" i="5"/>
  <c r="L474" i="5"/>
  <c r="L475" i="5"/>
  <c r="L476" i="5"/>
  <c r="L477" i="5"/>
  <c r="L478" i="5"/>
  <c r="L479" i="5"/>
  <c r="L480" i="5"/>
  <c r="L481" i="5"/>
  <c r="L482" i="5"/>
  <c r="L483" i="5"/>
  <c r="L484" i="5"/>
  <c r="L485" i="5"/>
  <c r="L486" i="5"/>
  <c r="L487" i="5"/>
  <c r="L488" i="5"/>
  <c r="L489" i="5"/>
  <c r="L490" i="5"/>
  <c r="L491" i="5"/>
  <c r="L492" i="5"/>
  <c r="L493" i="5"/>
  <c r="L494" i="5"/>
  <c r="L495" i="5"/>
  <c r="L496" i="5"/>
  <c r="L497" i="5"/>
  <c r="L498" i="5"/>
  <c r="L499" i="5"/>
  <c r="L500" i="5"/>
  <c r="L501" i="5"/>
  <c r="L502" i="5"/>
  <c r="L503" i="5"/>
  <c r="L504" i="5"/>
  <c r="L505" i="5"/>
  <c r="L506" i="5"/>
  <c r="L507" i="5"/>
  <c r="L508" i="5"/>
  <c r="L509" i="5"/>
  <c r="L510" i="5"/>
  <c r="L511" i="5"/>
  <c r="L512" i="5"/>
  <c r="L513" i="5"/>
  <c r="L514" i="5"/>
  <c r="L515" i="5"/>
  <c r="L516" i="5"/>
  <c r="L517" i="5"/>
  <c r="L518" i="5"/>
  <c r="L519" i="5"/>
  <c r="L520" i="5"/>
  <c r="L521" i="5"/>
  <c r="L522" i="5"/>
  <c r="L523" i="5"/>
  <c r="L524" i="5"/>
  <c r="L525" i="5"/>
  <c r="L526" i="5"/>
  <c r="L527" i="5"/>
  <c r="L528" i="5"/>
  <c r="L529" i="5"/>
  <c r="L530" i="5"/>
  <c r="L531" i="5"/>
  <c r="L532" i="5"/>
  <c r="L533" i="5"/>
  <c r="L534" i="5"/>
  <c r="L535" i="5"/>
  <c r="L536" i="5"/>
  <c r="L537" i="5"/>
  <c r="L538" i="5"/>
  <c r="L539" i="5"/>
  <c r="L540" i="5"/>
  <c r="L541" i="5"/>
  <c r="L542" i="5"/>
  <c r="L543" i="5"/>
  <c r="L544" i="5"/>
  <c r="L545" i="5"/>
  <c r="L546" i="5"/>
  <c r="L547" i="5"/>
  <c r="L548" i="5"/>
  <c r="L549" i="5"/>
  <c r="L550" i="5"/>
  <c r="L551" i="5"/>
  <c r="L552" i="5"/>
  <c r="L553" i="5"/>
  <c r="L554" i="5"/>
  <c r="L555" i="5"/>
  <c r="L556" i="5"/>
  <c r="L557" i="5"/>
  <c r="L558" i="5"/>
  <c r="L559" i="5"/>
  <c r="L560" i="5"/>
  <c r="L561" i="5"/>
  <c r="L562" i="5"/>
  <c r="L563" i="5"/>
  <c r="L564" i="5"/>
  <c r="L565" i="5"/>
  <c r="L566" i="5"/>
  <c r="L567" i="5"/>
  <c r="L568" i="5"/>
  <c r="L569" i="5"/>
  <c r="L570" i="5"/>
  <c r="L571" i="5"/>
  <c r="L572" i="5"/>
  <c r="L573" i="5"/>
  <c r="L574" i="5"/>
  <c r="L575" i="5"/>
  <c r="L576" i="5"/>
  <c r="L577" i="5"/>
  <c r="L578" i="5"/>
  <c r="L579" i="5"/>
  <c r="L580" i="5"/>
  <c r="L581" i="5"/>
  <c r="L582" i="5"/>
  <c r="L583" i="5"/>
  <c r="L584" i="5"/>
  <c r="L585" i="5"/>
  <c r="L586" i="5"/>
  <c r="L587" i="5"/>
  <c r="L588" i="5"/>
  <c r="L589" i="5"/>
  <c r="L590" i="5"/>
  <c r="L591" i="5"/>
  <c r="L592" i="5"/>
  <c r="L593" i="5"/>
  <c r="L594" i="5"/>
  <c r="L595" i="5"/>
  <c r="L596" i="5"/>
  <c r="L597" i="5"/>
  <c r="L598" i="5"/>
  <c r="L599" i="5"/>
  <c r="L600" i="5"/>
  <c r="L601" i="5"/>
  <c r="L602" i="5"/>
  <c r="L603" i="5"/>
  <c r="L604" i="5"/>
  <c r="L605" i="5"/>
  <c r="L606" i="5"/>
  <c r="L607" i="5"/>
  <c r="L608" i="5"/>
  <c r="L609" i="5"/>
  <c r="L610" i="5"/>
  <c r="L611" i="5"/>
  <c r="L612" i="5"/>
  <c r="L613" i="5"/>
  <c r="L614" i="5"/>
  <c r="L615" i="5"/>
  <c r="L616" i="5"/>
  <c r="L617" i="5"/>
  <c r="L618" i="5"/>
  <c r="L619" i="5"/>
  <c r="L620" i="5"/>
  <c r="L621" i="5"/>
  <c r="L622" i="5"/>
  <c r="L623" i="5"/>
  <c r="L624" i="5"/>
  <c r="L625" i="5"/>
  <c r="L626" i="5"/>
  <c r="L627" i="5"/>
  <c r="L628" i="5"/>
  <c r="L629" i="5"/>
  <c r="L630" i="5"/>
  <c r="L631" i="5"/>
  <c r="L632" i="5"/>
  <c r="L633" i="5"/>
  <c r="L634" i="5"/>
  <c r="L635" i="5"/>
  <c r="L636" i="5"/>
  <c r="L637" i="5"/>
  <c r="L638" i="5"/>
  <c r="L639" i="5"/>
  <c r="L640" i="5"/>
  <c r="L641" i="5"/>
  <c r="L642" i="5"/>
  <c r="L643" i="5"/>
  <c r="L644" i="5"/>
  <c r="L645" i="5"/>
  <c r="L646" i="5"/>
  <c r="L647" i="5"/>
  <c r="L648" i="5"/>
  <c r="L649" i="5"/>
  <c r="L650" i="5"/>
  <c r="L651" i="5"/>
  <c r="L652" i="5"/>
  <c r="L653" i="5"/>
  <c r="L654" i="5"/>
  <c r="L655" i="5"/>
  <c r="L656" i="5"/>
  <c r="L657" i="5"/>
  <c r="L658" i="5"/>
  <c r="L659" i="5"/>
  <c r="L660" i="5"/>
  <c r="L661" i="5"/>
  <c r="L662" i="5"/>
  <c r="L663" i="5"/>
  <c r="L664" i="5"/>
  <c r="L665" i="5"/>
  <c r="L666" i="5"/>
  <c r="L667" i="5"/>
  <c r="L668" i="5"/>
  <c r="L669" i="5"/>
  <c r="L670" i="5"/>
  <c r="L671" i="5"/>
  <c r="L672" i="5"/>
  <c r="L673" i="5"/>
  <c r="L674" i="5"/>
  <c r="L675" i="5"/>
  <c r="L676" i="5"/>
  <c r="L677" i="5"/>
  <c r="L678" i="5"/>
  <c r="L679" i="5"/>
  <c r="L680" i="5"/>
  <c r="L681" i="5"/>
  <c r="L682" i="5"/>
  <c r="L683" i="5"/>
  <c r="L684" i="5"/>
  <c r="L685" i="5"/>
  <c r="L686" i="5"/>
  <c r="L687" i="5"/>
  <c r="L688" i="5"/>
  <c r="L689" i="5"/>
  <c r="L690" i="5"/>
  <c r="L691" i="5"/>
  <c r="L692" i="5"/>
  <c r="L693" i="5"/>
  <c r="L694" i="5"/>
  <c r="L695" i="5"/>
  <c r="L696" i="5"/>
  <c r="L697" i="5"/>
  <c r="L698" i="5"/>
  <c r="L699" i="5"/>
  <c r="L700" i="5"/>
  <c r="L701" i="5"/>
  <c r="L702" i="5"/>
  <c r="L703" i="5"/>
  <c r="L704" i="5"/>
  <c r="L705" i="5"/>
  <c r="L706" i="5"/>
  <c r="L707" i="5"/>
  <c r="L708" i="5"/>
  <c r="L709" i="5"/>
  <c r="L710" i="5"/>
  <c r="L711" i="5"/>
  <c r="L712" i="5"/>
  <c r="L713" i="5"/>
  <c r="L714" i="5"/>
  <c r="L715" i="5"/>
  <c r="L716" i="5"/>
  <c r="L717" i="5"/>
  <c r="L718" i="5"/>
  <c r="L719" i="5"/>
  <c r="L720" i="5"/>
  <c r="L721" i="5"/>
  <c r="L722" i="5"/>
  <c r="L723" i="5"/>
  <c r="L724" i="5"/>
  <c r="L725" i="5"/>
  <c r="L726" i="5"/>
  <c r="L727" i="5"/>
  <c r="L728" i="5"/>
  <c r="L729" i="5"/>
  <c r="L730" i="5"/>
  <c r="L731" i="5"/>
  <c r="L732" i="5"/>
  <c r="L733" i="5"/>
  <c r="L734" i="5"/>
  <c r="L735" i="5"/>
  <c r="L736" i="5"/>
  <c r="L737" i="5"/>
  <c r="L738" i="5"/>
  <c r="L739" i="5"/>
  <c r="L740" i="5"/>
  <c r="L741" i="5"/>
  <c r="L742" i="5"/>
  <c r="L743" i="5"/>
  <c r="L744" i="5"/>
  <c r="L745" i="5"/>
  <c r="L746" i="5"/>
  <c r="L747" i="5"/>
  <c r="L748" i="5"/>
  <c r="L749" i="5"/>
  <c r="L750" i="5"/>
  <c r="L751" i="5"/>
  <c r="L752" i="5"/>
  <c r="L753" i="5"/>
  <c r="L754" i="5"/>
  <c r="L755" i="5"/>
  <c r="L756" i="5"/>
  <c r="L757" i="5"/>
  <c r="L758" i="5"/>
  <c r="L759" i="5"/>
  <c r="L760" i="5"/>
  <c r="L761" i="5"/>
  <c r="L762" i="5"/>
  <c r="L763" i="5"/>
  <c r="L764" i="5"/>
  <c r="L765" i="5"/>
  <c r="L766" i="5"/>
  <c r="L767" i="5"/>
  <c r="L768" i="5"/>
  <c r="L769" i="5"/>
  <c r="L770" i="5"/>
  <c r="L771" i="5"/>
  <c r="L772" i="5"/>
  <c r="L773" i="5"/>
  <c r="L774" i="5"/>
  <c r="L775" i="5"/>
  <c r="L776" i="5"/>
  <c r="L777" i="5"/>
  <c r="L778" i="5"/>
  <c r="L779" i="5"/>
  <c r="L780" i="5"/>
  <c r="L781" i="5"/>
  <c r="L782" i="5"/>
  <c r="L783" i="5"/>
  <c r="L784" i="5"/>
  <c r="L785" i="5"/>
  <c r="L786" i="5"/>
  <c r="L787" i="5"/>
  <c r="L788" i="5"/>
  <c r="L789" i="5"/>
  <c r="L790" i="5"/>
  <c r="L791" i="5"/>
  <c r="L792" i="5"/>
  <c r="L793" i="5"/>
  <c r="L794" i="5"/>
  <c r="L795" i="5"/>
  <c r="L796" i="5"/>
  <c r="L797" i="5"/>
  <c r="L798" i="5"/>
  <c r="L799" i="5"/>
  <c r="L800" i="5"/>
  <c r="L801" i="5"/>
  <c r="L802" i="5"/>
  <c r="L803" i="5"/>
  <c r="L804" i="5"/>
  <c r="L805" i="5"/>
  <c r="L806" i="5"/>
  <c r="L807" i="5"/>
  <c r="L808" i="5"/>
  <c r="L809" i="5"/>
  <c r="L810" i="5"/>
  <c r="L811" i="5"/>
  <c r="L812" i="5"/>
  <c r="L813" i="5"/>
  <c r="L814" i="5"/>
  <c r="L815" i="5"/>
  <c r="L816" i="5"/>
  <c r="L817" i="5"/>
  <c r="L818" i="5"/>
  <c r="L819" i="5"/>
  <c r="L820" i="5"/>
  <c r="L821" i="5"/>
  <c r="L822" i="5"/>
  <c r="L823" i="5"/>
  <c r="L824" i="5"/>
  <c r="L825" i="5"/>
  <c r="L826" i="5"/>
  <c r="L827" i="5"/>
  <c r="L828" i="5"/>
  <c r="L829" i="5"/>
  <c r="L830" i="5"/>
  <c r="L831" i="5"/>
  <c r="L832" i="5"/>
  <c r="L833" i="5"/>
  <c r="L834" i="5"/>
  <c r="L835" i="5"/>
  <c r="L836" i="5"/>
  <c r="L837" i="5"/>
  <c r="L838" i="5"/>
  <c r="L839" i="5"/>
  <c r="L840" i="5"/>
  <c r="L841" i="5"/>
  <c r="L842" i="5"/>
  <c r="L843" i="5"/>
  <c r="L844" i="5"/>
  <c r="L845" i="5"/>
  <c r="L846" i="5"/>
  <c r="L847" i="5"/>
  <c r="L848" i="5"/>
  <c r="L849" i="5"/>
  <c r="L850" i="5"/>
  <c r="L851" i="5"/>
  <c r="L852" i="5"/>
  <c r="L853" i="5"/>
  <c r="L854" i="5"/>
  <c r="L855" i="5"/>
  <c r="L856" i="5"/>
  <c r="L857" i="5"/>
  <c r="L858" i="5"/>
  <c r="L859" i="5"/>
  <c r="L860" i="5"/>
  <c r="L861" i="5"/>
  <c r="L862" i="5"/>
  <c r="L863" i="5"/>
  <c r="L864" i="5"/>
  <c r="L865" i="5"/>
  <c r="L866" i="5"/>
  <c r="L867" i="5"/>
  <c r="L868" i="5"/>
  <c r="L869" i="5"/>
  <c r="L870" i="5"/>
  <c r="L871" i="5"/>
  <c r="L872" i="5"/>
  <c r="L873" i="5"/>
  <c r="L874" i="5"/>
  <c r="L875" i="5"/>
  <c r="L876" i="5"/>
  <c r="L877" i="5"/>
  <c r="L878" i="5"/>
  <c r="L879" i="5"/>
  <c r="L880" i="5"/>
  <c r="L881" i="5"/>
  <c r="L882" i="5"/>
  <c r="L883" i="5"/>
  <c r="L884" i="5"/>
  <c r="L885" i="5"/>
  <c r="L886" i="5"/>
  <c r="L887" i="5"/>
  <c r="L888" i="5"/>
  <c r="L889" i="5"/>
  <c r="L890" i="5"/>
  <c r="L891" i="5"/>
  <c r="L892" i="5"/>
  <c r="L893" i="5"/>
  <c r="L894" i="5"/>
  <c r="L895" i="5"/>
  <c r="L896" i="5"/>
  <c r="L897" i="5"/>
  <c r="L898" i="5"/>
  <c r="L899" i="5"/>
  <c r="L900" i="5"/>
  <c r="L901" i="5"/>
  <c r="L902" i="5"/>
  <c r="L903" i="5"/>
  <c r="L904" i="5"/>
  <c r="L905" i="5"/>
  <c r="L906" i="5"/>
  <c r="L907" i="5"/>
  <c r="L908" i="5"/>
  <c r="L909" i="5"/>
  <c r="L910" i="5"/>
  <c r="L911" i="5"/>
  <c r="L912" i="5"/>
  <c r="L913" i="5"/>
  <c r="L914" i="5"/>
  <c r="L915" i="5"/>
  <c r="L916" i="5"/>
  <c r="L917" i="5"/>
  <c r="L918" i="5"/>
  <c r="L919" i="5"/>
  <c r="L920" i="5"/>
  <c r="L921" i="5"/>
  <c r="L922" i="5"/>
  <c r="L923" i="5"/>
  <c r="L924" i="5"/>
  <c r="L925" i="5"/>
  <c r="L926" i="5"/>
  <c r="L927" i="5"/>
  <c r="L928" i="5"/>
  <c r="L929" i="5"/>
  <c r="L930" i="5"/>
  <c r="L931" i="5"/>
  <c r="L932" i="5"/>
  <c r="L933" i="5"/>
  <c r="L934" i="5"/>
  <c r="L935" i="5"/>
  <c r="L936" i="5"/>
  <c r="L937" i="5"/>
  <c r="L938" i="5"/>
  <c r="L939" i="5"/>
  <c r="L940" i="5"/>
  <c r="L941" i="5"/>
  <c r="L942" i="5"/>
  <c r="L943" i="5"/>
  <c r="L944" i="5"/>
  <c r="L945" i="5"/>
  <c r="L946" i="5"/>
  <c r="L947" i="5"/>
  <c r="L948" i="5"/>
  <c r="L949" i="5"/>
  <c r="L950" i="5"/>
  <c r="L951" i="5"/>
  <c r="L952" i="5"/>
  <c r="L953" i="5"/>
  <c r="L954" i="5"/>
  <c r="L955" i="5"/>
  <c r="L956" i="5"/>
  <c r="L957" i="5"/>
  <c r="L958" i="5"/>
  <c r="L959" i="5"/>
  <c r="L960" i="5"/>
  <c r="L961" i="5"/>
  <c r="L962" i="5"/>
  <c r="L963" i="5"/>
  <c r="L964" i="5"/>
  <c r="L965" i="5"/>
  <c r="L966" i="5"/>
  <c r="L967" i="5"/>
  <c r="L968" i="5"/>
  <c r="L969" i="5"/>
  <c r="L970" i="5"/>
  <c r="L971" i="5"/>
  <c r="L972" i="5"/>
  <c r="L973" i="5"/>
  <c r="L974" i="5"/>
  <c r="L975" i="5"/>
  <c r="L976" i="5"/>
  <c r="L977" i="5"/>
  <c r="L978" i="5"/>
  <c r="L979" i="5"/>
  <c r="L980" i="5"/>
  <c r="L981" i="5"/>
  <c r="L982" i="5"/>
  <c r="L983" i="5"/>
  <c r="L984" i="5"/>
  <c r="L985" i="5"/>
  <c r="L986" i="5"/>
  <c r="L987" i="5"/>
  <c r="L988" i="5"/>
  <c r="L989" i="5"/>
  <c r="L990" i="5"/>
  <c r="L991" i="5"/>
  <c r="L992" i="5"/>
  <c r="L993" i="5"/>
  <c r="L994" i="5"/>
  <c r="L995" i="5"/>
  <c r="L996" i="5"/>
  <c r="L997" i="5"/>
  <c r="L998" i="5"/>
  <c r="L999" i="5"/>
  <c r="L1000" i="5"/>
  <c r="L1001" i="5"/>
  <c r="L1002" i="5"/>
  <c r="L1003" i="5"/>
  <c r="L1004" i="5"/>
  <c r="L1005" i="5"/>
  <c r="L1006" i="5"/>
  <c r="L1007" i="5"/>
  <c r="L1008" i="5"/>
  <c r="L1009" i="5"/>
  <c r="L1010" i="5"/>
  <c r="L1011" i="5"/>
  <c r="L1012" i="5"/>
  <c r="L1013" i="5"/>
  <c r="L1014" i="5"/>
  <c r="L1015" i="5"/>
  <c r="L1016" i="5"/>
  <c r="L1017" i="5"/>
  <c r="L1018" i="5"/>
  <c r="L1019" i="5"/>
  <c r="L1020" i="5"/>
  <c r="L1021" i="5"/>
  <c r="L1022" i="5"/>
  <c r="L1023" i="5"/>
  <c r="L1024" i="5"/>
  <c r="L1025" i="5"/>
  <c r="L1026" i="5"/>
  <c r="L1027" i="5"/>
  <c r="L1028" i="5"/>
  <c r="L1029" i="5"/>
  <c r="L1030" i="5"/>
  <c r="L1031" i="5"/>
  <c r="L1032" i="5"/>
  <c r="L1033" i="5"/>
  <c r="L1034" i="5"/>
  <c r="L1035" i="5"/>
  <c r="L1036" i="5"/>
  <c r="L1037" i="5"/>
  <c r="L1038" i="5"/>
  <c r="L1039" i="5"/>
  <c r="L1040" i="5"/>
  <c r="L1041" i="5"/>
  <c r="L1042" i="5"/>
  <c r="L1043" i="5"/>
  <c r="L1044" i="5"/>
  <c r="L1045" i="5"/>
  <c r="L1046" i="5"/>
  <c r="L1047" i="5"/>
  <c r="L1048" i="5"/>
  <c r="L1049" i="5"/>
  <c r="L1050" i="5"/>
  <c r="L1051" i="5"/>
  <c r="L1052" i="5"/>
  <c r="L1053" i="5"/>
  <c r="L1054" i="5"/>
  <c r="L1055" i="5"/>
  <c r="L1056" i="5"/>
  <c r="L1057" i="5"/>
  <c r="L1058" i="5"/>
  <c r="L1059" i="5"/>
  <c r="L1060" i="5"/>
  <c r="L1061" i="5"/>
  <c r="L1062" i="5"/>
  <c r="L1063" i="5"/>
  <c r="L1064" i="5"/>
  <c r="L1065" i="5"/>
  <c r="L1066" i="5"/>
  <c r="L1067" i="5"/>
  <c r="L1068" i="5"/>
  <c r="L1069" i="5"/>
  <c r="L1070" i="5"/>
  <c r="L1071" i="5"/>
  <c r="L1072" i="5"/>
  <c r="L1073" i="5"/>
  <c r="L1074" i="5"/>
  <c r="L1075" i="5"/>
  <c r="L1076" i="5"/>
  <c r="L1077" i="5"/>
  <c r="L1078" i="5"/>
  <c r="L1079" i="5"/>
  <c r="L1080" i="5"/>
  <c r="L1081" i="5"/>
  <c r="L1082" i="5"/>
  <c r="L1083" i="5"/>
  <c r="L1084" i="5"/>
  <c r="L1085" i="5"/>
  <c r="L1086" i="5"/>
  <c r="L1087" i="5"/>
  <c r="L1088" i="5"/>
  <c r="L1089" i="5"/>
  <c r="L1090" i="5"/>
  <c r="L1091" i="5"/>
  <c r="L1092" i="5"/>
  <c r="L1093" i="5"/>
  <c r="L1094" i="5"/>
  <c r="L1095" i="5"/>
  <c r="L1096" i="5"/>
  <c r="L1097" i="5"/>
  <c r="L1098" i="5"/>
  <c r="L1099" i="5"/>
  <c r="L1100" i="5"/>
  <c r="L1101" i="5"/>
  <c r="L1102" i="5"/>
  <c r="L1103" i="5"/>
  <c r="L1104" i="5"/>
  <c r="L1105" i="5"/>
  <c r="L1106" i="5"/>
  <c r="L1107" i="5"/>
  <c r="L1108" i="5"/>
  <c r="L1109" i="5"/>
  <c r="L1110" i="5"/>
  <c r="L1111" i="5"/>
  <c r="L1112" i="5"/>
  <c r="L1113" i="5"/>
  <c r="L1114" i="5"/>
  <c r="L1115" i="5"/>
  <c r="L1116" i="5"/>
  <c r="L1117" i="5"/>
  <c r="L1118" i="5"/>
  <c r="L1119" i="5"/>
  <c r="L1120" i="5"/>
  <c r="L1121" i="5"/>
  <c r="L1122" i="5"/>
  <c r="L1123" i="5"/>
  <c r="L1124" i="5"/>
  <c r="L1125" i="5"/>
  <c r="L1126" i="5"/>
  <c r="L1127" i="5"/>
  <c r="L1128" i="5"/>
  <c r="L1129" i="5"/>
  <c r="L1130" i="5"/>
  <c r="L1131" i="5"/>
  <c r="L1132" i="5"/>
  <c r="L1133" i="5"/>
  <c r="L1134" i="5"/>
  <c r="L1135" i="5"/>
  <c r="L1136" i="5"/>
  <c r="L1137" i="5"/>
  <c r="L1138" i="5"/>
  <c r="L1139" i="5"/>
  <c r="L1140" i="5"/>
  <c r="L1141" i="5"/>
  <c r="L1142" i="5"/>
  <c r="L1143" i="5"/>
  <c r="L1144" i="5"/>
  <c r="L1145" i="5"/>
  <c r="L1146" i="5"/>
  <c r="L1147" i="5"/>
  <c r="L1148" i="5"/>
  <c r="L1149" i="5"/>
  <c r="L1150" i="5"/>
  <c r="L1151" i="5"/>
  <c r="L1152" i="5"/>
  <c r="L1153" i="5"/>
  <c r="L1154" i="5"/>
  <c r="L1155" i="5"/>
  <c r="L1156" i="5"/>
  <c r="L1157" i="5"/>
  <c r="L1158" i="5"/>
  <c r="L1159" i="5"/>
  <c r="L1160" i="5"/>
  <c r="L1161" i="5"/>
  <c r="L1162" i="5"/>
  <c r="L1163" i="5"/>
  <c r="L1164" i="5"/>
  <c r="L1165" i="5"/>
  <c r="L1166" i="5"/>
  <c r="L1167" i="5"/>
  <c r="L1168" i="5"/>
  <c r="L1169" i="5"/>
  <c r="L1170" i="5"/>
  <c r="L1171" i="5"/>
  <c r="L1172" i="5"/>
  <c r="L1173" i="5"/>
  <c r="L1174" i="5"/>
  <c r="L1175" i="5"/>
  <c r="L1176" i="5"/>
  <c r="L1177" i="5"/>
  <c r="L1178" i="5"/>
  <c r="L1179" i="5"/>
  <c r="L1180" i="5"/>
  <c r="L1181" i="5"/>
  <c r="L1182" i="5"/>
  <c r="L1183" i="5"/>
  <c r="L1184" i="5"/>
  <c r="L1185" i="5"/>
  <c r="L1186" i="5"/>
  <c r="L1187" i="5"/>
  <c r="L1188" i="5"/>
  <c r="L1189" i="5"/>
  <c r="L1190" i="5"/>
  <c r="L1191" i="5"/>
  <c r="L1192" i="5"/>
  <c r="L1193" i="5"/>
  <c r="L1194" i="5"/>
  <c r="L1195" i="5"/>
  <c r="L1196" i="5"/>
  <c r="L1197" i="5"/>
  <c r="L1198" i="5"/>
  <c r="L1199" i="5"/>
  <c r="L1200" i="5"/>
  <c r="L1201" i="5"/>
  <c r="L1202" i="5"/>
  <c r="L1203" i="5"/>
  <c r="L1204" i="5"/>
  <c r="L1205" i="5"/>
  <c r="L1206" i="5"/>
  <c r="L1207" i="5"/>
  <c r="L1208" i="5"/>
  <c r="L1209" i="5"/>
  <c r="L1210" i="5"/>
  <c r="L1211" i="5"/>
  <c r="L1212" i="5"/>
  <c r="L1213" i="5"/>
  <c r="L1214" i="5"/>
  <c r="L1215" i="5"/>
  <c r="L1216" i="5"/>
  <c r="L1217" i="5"/>
  <c r="L1218" i="5"/>
  <c r="L1219" i="5"/>
  <c r="L1220" i="5"/>
  <c r="L1221" i="5"/>
  <c r="L1222" i="5"/>
  <c r="L1223" i="5"/>
  <c r="L1224" i="5"/>
  <c r="L1225" i="5"/>
  <c r="L1226" i="5"/>
  <c r="L1227" i="5"/>
  <c r="L1228" i="5"/>
  <c r="L1229" i="5"/>
  <c r="L1230" i="5"/>
  <c r="L1231" i="5"/>
  <c r="L1232" i="5"/>
  <c r="L1233" i="5"/>
  <c r="L1234" i="5"/>
  <c r="L1235" i="5"/>
  <c r="L1236" i="5"/>
  <c r="L1237" i="5"/>
  <c r="L1238" i="5"/>
  <c r="L1239" i="5"/>
  <c r="L1240" i="5"/>
  <c r="L1241" i="5"/>
  <c r="L1242" i="5"/>
  <c r="L1243" i="5"/>
  <c r="L1244" i="5"/>
  <c r="L1245" i="5"/>
  <c r="L1246" i="5"/>
  <c r="L1247" i="5"/>
  <c r="L1248" i="5"/>
  <c r="L1249" i="5"/>
  <c r="L1250" i="5"/>
  <c r="L1251" i="5"/>
  <c r="L1252" i="5"/>
  <c r="L1253" i="5"/>
  <c r="L1254" i="5"/>
  <c r="L1255" i="5"/>
  <c r="L1256" i="5"/>
  <c r="L1257" i="5"/>
  <c r="L1258" i="5"/>
  <c r="L1259" i="5"/>
  <c r="L1260" i="5"/>
  <c r="L1261" i="5"/>
  <c r="L1262" i="5"/>
  <c r="L1263" i="5"/>
  <c r="L1264" i="5"/>
  <c r="L1265" i="5"/>
  <c r="L1266" i="5"/>
  <c r="L1267" i="5"/>
  <c r="L1268" i="5"/>
  <c r="L1269" i="5"/>
  <c r="L1270" i="5"/>
  <c r="L1271" i="5"/>
  <c r="L1272" i="5"/>
  <c r="L1273" i="5"/>
  <c r="L1274" i="5"/>
  <c r="L1275" i="5"/>
  <c r="L1276" i="5"/>
  <c r="L1277" i="5"/>
  <c r="L1278" i="5"/>
  <c r="L1279" i="5"/>
  <c r="L1280" i="5"/>
  <c r="L1281" i="5"/>
  <c r="L1282" i="5"/>
  <c r="L1283" i="5"/>
  <c r="L1284" i="5"/>
  <c r="L1285" i="5"/>
  <c r="L1286" i="5"/>
  <c r="L1287" i="5"/>
  <c r="L1288" i="5"/>
  <c r="L1289" i="5"/>
  <c r="L1290" i="5"/>
  <c r="L1291" i="5"/>
  <c r="L1292" i="5"/>
  <c r="L1293" i="5"/>
  <c r="L1294" i="5"/>
  <c r="L1295" i="5"/>
  <c r="L1296" i="5"/>
  <c r="L1297" i="5"/>
  <c r="L1298" i="5"/>
  <c r="L1299" i="5"/>
  <c r="L1300" i="5"/>
  <c r="L1301" i="5"/>
  <c r="L1302" i="5"/>
  <c r="L1303" i="5"/>
  <c r="L1304" i="5"/>
  <c r="L1305" i="5"/>
  <c r="L1306" i="5"/>
  <c r="L1307" i="5"/>
  <c r="L1308" i="5"/>
  <c r="L1309" i="5"/>
  <c r="L1310" i="5"/>
  <c r="L1311" i="5"/>
  <c r="L1312" i="5"/>
  <c r="L1313" i="5"/>
  <c r="L1314" i="5"/>
  <c r="L1315" i="5"/>
  <c r="L1316" i="5"/>
  <c r="L1317" i="5"/>
  <c r="L1318" i="5"/>
  <c r="L1319" i="5"/>
  <c r="L1320" i="5"/>
  <c r="L1321" i="5"/>
  <c r="L1322" i="5"/>
  <c r="L1323" i="5"/>
  <c r="L1324" i="5"/>
  <c r="L1325" i="5"/>
  <c r="L1326" i="5"/>
  <c r="L1327" i="5"/>
  <c r="L1328" i="5"/>
  <c r="L1329" i="5"/>
  <c r="L1330" i="5"/>
  <c r="L1331" i="5"/>
  <c r="L1332" i="5"/>
  <c r="L1333" i="5"/>
  <c r="L1334" i="5"/>
  <c r="L1335" i="5"/>
  <c r="L1336" i="5"/>
  <c r="L1337" i="5"/>
  <c r="L1338" i="5"/>
  <c r="L1339" i="5"/>
  <c r="L1340" i="5"/>
  <c r="L1341" i="5"/>
  <c r="L1342" i="5"/>
  <c r="L1343" i="5"/>
  <c r="L1344" i="5"/>
  <c r="L1345" i="5"/>
  <c r="L1346" i="5"/>
  <c r="L1347" i="5"/>
  <c r="L1348" i="5"/>
  <c r="L1349" i="5"/>
  <c r="L1350" i="5"/>
  <c r="L1351" i="5"/>
  <c r="L1352" i="5"/>
  <c r="L1353" i="5"/>
  <c r="L1354" i="5"/>
  <c r="L1355" i="5"/>
  <c r="L1356" i="5"/>
  <c r="L1357" i="5"/>
  <c r="L1358" i="5"/>
  <c r="L1359" i="5"/>
  <c r="L1360" i="5"/>
  <c r="L1361" i="5"/>
  <c r="L1362" i="5"/>
  <c r="L1363" i="5"/>
  <c r="L1364" i="5"/>
  <c r="L1365" i="5"/>
  <c r="L1366" i="5"/>
  <c r="L1367" i="5"/>
  <c r="L1368" i="5"/>
  <c r="L1369" i="5"/>
  <c r="L1370" i="5"/>
  <c r="L1371" i="5"/>
  <c r="L1372" i="5"/>
  <c r="L1373" i="5"/>
  <c r="L1374" i="5"/>
  <c r="L1375" i="5"/>
  <c r="L1376" i="5"/>
  <c r="L1377" i="5"/>
  <c r="L1378" i="5"/>
  <c r="L1379" i="5"/>
  <c r="L1380" i="5"/>
  <c r="L1381" i="5"/>
  <c r="L1382" i="5"/>
  <c r="L1383" i="5"/>
  <c r="L1384" i="5"/>
  <c r="L1385" i="5"/>
  <c r="L1386" i="5"/>
  <c r="L1387" i="5"/>
  <c r="L1388" i="5"/>
  <c r="L1389" i="5"/>
  <c r="L1390" i="5"/>
  <c r="L1391" i="5"/>
  <c r="L1392" i="5"/>
  <c r="L1393" i="5"/>
  <c r="L1394" i="5"/>
  <c r="L1395" i="5"/>
  <c r="L1396" i="5"/>
  <c r="L1397" i="5"/>
  <c r="L1398" i="5"/>
  <c r="L1399" i="5"/>
  <c r="L1400" i="5"/>
  <c r="L1401" i="5"/>
  <c r="L1402" i="5"/>
  <c r="L1403" i="5"/>
  <c r="L1404" i="5"/>
  <c r="L1405" i="5"/>
  <c r="L1406" i="5"/>
  <c r="L1407" i="5"/>
  <c r="L1408" i="5"/>
  <c r="L1409" i="5"/>
  <c r="L1410" i="5"/>
  <c r="L1411" i="5"/>
  <c r="L1412" i="5"/>
  <c r="L1413" i="5"/>
  <c r="L1414" i="5"/>
  <c r="L1415" i="5"/>
  <c r="L1416" i="5"/>
  <c r="L1417" i="5"/>
  <c r="L1418" i="5"/>
  <c r="L1419" i="5"/>
  <c r="L1420" i="5"/>
  <c r="L1421" i="5"/>
  <c r="L1422" i="5"/>
  <c r="L1423" i="5"/>
  <c r="L1424" i="5"/>
  <c r="L1425" i="5"/>
  <c r="L1426" i="5"/>
  <c r="L1427" i="5"/>
  <c r="L1428" i="5"/>
  <c r="L1429" i="5"/>
  <c r="L1430" i="5"/>
  <c r="L1431" i="5"/>
  <c r="L1432" i="5"/>
  <c r="L1433" i="5"/>
  <c r="L1434" i="5"/>
  <c r="L1435" i="5"/>
  <c r="L1436" i="5"/>
  <c r="L1437" i="5"/>
  <c r="L1438" i="5"/>
  <c r="L1439" i="5"/>
  <c r="L1440" i="5"/>
  <c r="L1441" i="5"/>
  <c r="L1442" i="5"/>
  <c r="L1443" i="5"/>
  <c r="L1444" i="5"/>
  <c r="L1445" i="5"/>
  <c r="L1446" i="5"/>
  <c r="L1447" i="5"/>
  <c r="L1448" i="5"/>
  <c r="L1449" i="5"/>
  <c r="L1450" i="5"/>
  <c r="L1451" i="5"/>
  <c r="L1452" i="5"/>
  <c r="L1453" i="5"/>
  <c r="L1454" i="5"/>
  <c r="L1455" i="5"/>
  <c r="L1456" i="5"/>
  <c r="L1457" i="5"/>
  <c r="L1458" i="5"/>
  <c r="L1459" i="5"/>
  <c r="L1460" i="5"/>
  <c r="L1461" i="5"/>
  <c r="L1462" i="5"/>
  <c r="L1463" i="5"/>
  <c r="L1464" i="5"/>
  <c r="L1465" i="5"/>
  <c r="L1466" i="5"/>
  <c r="L1467" i="5"/>
  <c r="L1468" i="5"/>
  <c r="L1469" i="5"/>
  <c r="L1470" i="5"/>
  <c r="L1471" i="5"/>
  <c r="L1472" i="5"/>
  <c r="L1473" i="5"/>
  <c r="L1474" i="5"/>
  <c r="L1475" i="5"/>
  <c r="L1476" i="5"/>
  <c r="L1477" i="5"/>
  <c r="L1478" i="5"/>
  <c r="L1479" i="5"/>
  <c r="L1480" i="5"/>
  <c r="L1481" i="5"/>
  <c r="L1482" i="5"/>
  <c r="L1483" i="5"/>
  <c r="L1484" i="5"/>
  <c r="L1485" i="5"/>
  <c r="L1486" i="5"/>
  <c r="L1487" i="5"/>
  <c r="L1488" i="5"/>
  <c r="L1489" i="5"/>
  <c r="L1490" i="5"/>
  <c r="L1491" i="5"/>
  <c r="L1492" i="5"/>
  <c r="L1493" i="5"/>
  <c r="L1494" i="5"/>
  <c r="L1495" i="5"/>
  <c r="L1496" i="5"/>
  <c r="L1497" i="5"/>
  <c r="L1498" i="5"/>
  <c r="L1499" i="5"/>
  <c r="L1500" i="5"/>
  <c r="L1501" i="5"/>
  <c r="L1502" i="5"/>
  <c r="L1503" i="5"/>
  <c r="L1504" i="5"/>
  <c r="L1505" i="5"/>
  <c r="L1506" i="5"/>
  <c r="L1507" i="5"/>
  <c r="L1508" i="5"/>
  <c r="L1509" i="5"/>
  <c r="L1510" i="5"/>
  <c r="L1511" i="5"/>
  <c r="L1512" i="5"/>
  <c r="L1513" i="5"/>
  <c r="L1514" i="5"/>
  <c r="L1515" i="5"/>
  <c r="L1516" i="5"/>
  <c r="L1517" i="5"/>
  <c r="L1518" i="5"/>
  <c r="L1519" i="5"/>
  <c r="L1520" i="5"/>
  <c r="L1521" i="5"/>
  <c r="L1522" i="5"/>
  <c r="L1523" i="5"/>
  <c r="L1524" i="5"/>
  <c r="L1525" i="5"/>
  <c r="L1526" i="5"/>
  <c r="L1527" i="5"/>
  <c r="L1528" i="5"/>
  <c r="L1529" i="5"/>
  <c r="L1530" i="5"/>
  <c r="L1531" i="5"/>
  <c r="L1532" i="5"/>
  <c r="L1533" i="5"/>
  <c r="L1534" i="5"/>
  <c r="L1535" i="5"/>
  <c r="L1536" i="5"/>
  <c r="L1537" i="5"/>
  <c r="L1538" i="5"/>
  <c r="L1539" i="5"/>
  <c r="L1540" i="5"/>
  <c r="L1541" i="5"/>
  <c r="L1542" i="5"/>
  <c r="L1543" i="5"/>
  <c r="L1544" i="5"/>
  <c r="L1545" i="5"/>
  <c r="L1546" i="5"/>
  <c r="L1547" i="5"/>
  <c r="L1548" i="5"/>
  <c r="L1549" i="5"/>
  <c r="L1550" i="5"/>
  <c r="L1551" i="5"/>
  <c r="L1552" i="5"/>
  <c r="L1553" i="5"/>
  <c r="L1554" i="5"/>
  <c r="L1555" i="5"/>
  <c r="L1556" i="5"/>
  <c r="L1557" i="5"/>
  <c r="L1558" i="5"/>
  <c r="L1559" i="5"/>
  <c r="L1560" i="5"/>
  <c r="L1561" i="5"/>
  <c r="L1562" i="5"/>
  <c r="L1563" i="5"/>
  <c r="L1564" i="5"/>
  <c r="L1565" i="5"/>
  <c r="L1566" i="5"/>
  <c r="L1567" i="5"/>
  <c r="L1568" i="5"/>
  <c r="L1569" i="5"/>
  <c r="L1570" i="5"/>
  <c r="L1571" i="5"/>
  <c r="L1572" i="5"/>
  <c r="L1573" i="5"/>
  <c r="L1574" i="5"/>
  <c r="L1575" i="5"/>
  <c r="L1576" i="5"/>
  <c r="L1577" i="5"/>
  <c r="L1578" i="5"/>
  <c r="L1579" i="5"/>
  <c r="L1580" i="5"/>
  <c r="L1581" i="5"/>
  <c r="L1582" i="5"/>
  <c r="L1583" i="5"/>
  <c r="L1584" i="5"/>
  <c r="L1585" i="5"/>
  <c r="L1586" i="5"/>
  <c r="L1587" i="5"/>
  <c r="L1588" i="5"/>
  <c r="L1589" i="5"/>
  <c r="L1590" i="5"/>
  <c r="L1591" i="5"/>
  <c r="L1592" i="5"/>
  <c r="L1593" i="5"/>
  <c r="L1594" i="5"/>
  <c r="L1595" i="5"/>
  <c r="L1596" i="5"/>
  <c r="L1597" i="5"/>
  <c r="L1598" i="5"/>
  <c r="L1599" i="5"/>
  <c r="L1600" i="5"/>
  <c r="L1601" i="5"/>
  <c r="L1602" i="5"/>
  <c r="L1603" i="5"/>
  <c r="L1604" i="5"/>
  <c r="L1605" i="5"/>
  <c r="L1606" i="5"/>
  <c r="L1607" i="5"/>
  <c r="L1608" i="5"/>
  <c r="L1609" i="5"/>
  <c r="L1610" i="5"/>
  <c r="L1611" i="5"/>
  <c r="L1612" i="5"/>
  <c r="L1613" i="5"/>
  <c r="L1614" i="5"/>
  <c r="L1615" i="5"/>
  <c r="L1616" i="5"/>
  <c r="L1617" i="5"/>
  <c r="L1618" i="5"/>
  <c r="L1619" i="5"/>
  <c r="L1620" i="5"/>
  <c r="L1621" i="5"/>
  <c r="L1622" i="5"/>
  <c r="L1623" i="5"/>
  <c r="L1624" i="5"/>
  <c r="L1625" i="5"/>
  <c r="L1626" i="5"/>
  <c r="L1627" i="5"/>
  <c r="L1628" i="5"/>
  <c r="L1629" i="5"/>
  <c r="L1630" i="5"/>
  <c r="L1631" i="5"/>
  <c r="L1632" i="5"/>
  <c r="L1633" i="5"/>
  <c r="L1634" i="5"/>
  <c r="L1635" i="5"/>
  <c r="L1636" i="5"/>
  <c r="L1637" i="5"/>
  <c r="L1638" i="5"/>
  <c r="L1639" i="5"/>
  <c r="L1640" i="5"/>
  <c r="L1641" i="5"/>
  <c r="L1642" i="5"/>
  <c r="L1643" i="5"/>
  <c r="L1644" i="5"/>
  <c r="L1645" i="5"/>
  <c r="L1646" i="5"/>
  <c r="L1647" i="5"/>
  <c r="L1648" i="5"/>
  <c r="L1649" i="5"/>
  <c r="L1650" i="5"/>
  <c r="L1651" i="5"/>
  <c r="L1652" i="5"/>
  <c r="L1653" i="5"/>
  <c r="L1654" i="5"/>
  <c r="L1655" i="5"/>
  <c r="L1656" i="5"/>
  <c r="L1657" i="5"/>
  <c r="L1658" i="5"/>
  <c r="L1659" i="5"/>
  <c r="L1660" i="5"/>
  <c r="L1661" i="5"/>
  <c r="L1662" i="5"/>
  <c r="L1663" i="5"/>
  <c r="L1664" i="5"/>
  <c r="L1665" i="5"/>
  <c r="L1666" i="5"/>
  <c r="L1667" i="5"/>
  <c r="L1668" i="5"/>
  <c r="L1669" i="5"/>
  <c r="L1670" i="5"/>
  <c r="L1671" i="5"/>
  <c r="L1672" i="5"/>
  <c r="L1673" i="5"/>
  <c r="L1674" i="5"/>
  <c r="L1675" i="5"/>
  <c r="L1676" i="5"/>
  <c r="L1677" i="5"/>
  <c r="L1678" i="5"/>
  <c r="L1679" i="5"/>
  <c r="L1680" i="5"/>
  <c r="L1681" i="5"/>
  <c r="L1682" i="5"/>
  <c r="L1683" i="5"/>
  <c r="L1684" i="5"/>
  <c r="L1685" i="5"/>
  <c r="L1686" i="5"/>
  <c r="L1687" i="5"/>
  <c r="L1688" i="5"/>
  <c r="L1689" i="5"/>
  <c r="L1690" i="5"/>
  <c r="L1691" i="5"/>
  <c r="L1692" i="5"/>
  <c r="L1693" i="5"/>
  <c r="L1694" i="5"/>
  <c r="L1695" i="5"/>
  <c r="L1696" i="5"/>
  <c r="L1697" i="5"/>
  <c r="L1698" i="5"/>
  <c r="L1699" i="5"/>
  <c r="L1700" i="5"/>
  <c r="L1701" i="5"/>
  <c r="L1702" i="5"/>
  <c r="L1703" i="5"/>
  <c r="L1704" i="5"/>
  <c r="L1705" i="5"/>
  <c r="L1706" i="5"/>
  <c r="L1707" i="5"/>
  <c r="L1708" i="5"/>
  <c r="L1709" i="5"/>
  <c r="L1710" i="5"/>
  <c r="L1711" i="5"/>
  <c r="L1712" i="5"/>
  <c r="L1713" i="5"/>
  <c r="L1714" i="5"/>
  <c r="L1715" i="5"/>
  <c r="L1716" i="5"/>
  <c r="L1717" i="5"/>
  <c r="L1718" i="5"/>
  <c r="L1719" i="5"/>
  <c r="L1720" i="5"/>
  <c r="L1721" i="5"/>
  <c r="L1722" i="5"/>
  <c r="L1723" i="5"/>
  <c r="L1724" i="5"/>
  <c r="L1725" i="5"/>
  <c r="L1726" i="5"/>
  <c r="L1727" i="5"/>
  <c r="L1728" i="5"/>
  <c r="L1729" i="5"/>
  <c r="L1730" i="5"/>
  <c r="L1731" i="5"/>
  <c r="L1732" i="5"/>
  <c r="L1733" i="5"/>
  <c r="L1734" i="5"/>
  <c r="L1735" i="5"/>
  <c r="L1736" i="5"/>
  <c r="L1737" i="5"/>
  <c r="L1738" i="5"/>
  <c r="L1739" i="5"/>
  <c r="L1740" i="5"/>
  <c r="L1741" i="5"/>
  <c r="L1742" i="5"/>
  <c r="L1743" i="5"/>
  <c r="L1744" i="5"/>
  <c r="L1745" i="5"/>
  <c r="L1746" i="5"/>
  <c r="L1747" i="5"/>
  <c r="L1748" i="5"/>
  <c r="L1749" i="5"/>
  <c r="L1750" i="5"/>
  <c r="L1751" i="5"/>
  <c r="L1752" i="5"/>
  <c r="L1753" i="5"/>
  <c r="L1754" i="5"/>
  <c r="L1755" i="5"/>
  <c r="L1756" i="5"/>
  <c r="L1757" i="5"/>
  <c r="L1758" i="5"/>
  <c r="L1759" i="5"/>
  <c r="L1760" i="5"/>
  <c r="L1761" i="5"/>
  <c r="L1762" i="5"/>
  <c r="L1763" i="5"/>
  <c r="L1764" i="5"/>
  <c r="L1765" i="5"/>
  <c r="L1766" i="5"/>
  <c r="L1767" i="5"/>
  <c r="L1768" i="5"/>
  <c r="L1769" i="5"/>
  <c r="L1770" i="5"/>
  <c r="L1771" i="5"/>
  <c r="L1772" i="5"/>
  <c r="L1773" i="5"/>
  <c r="L1774" i="5"/>
  <c r="L1775" i="5"/>
  <c r="L1776" i="5"/>
  <c r="L1777" i="5"/>
  <c r="L1778" i="5"/>
  <c r="L1779" i="5"/>
  <c r="L1780" i="5"/>
  <c r="L1781" i="5"/>
  <c r="L1782" i="5"/>
  <c r="L1783" i="5"/>
  <c r="L1784" i="5"/>
  <c r="L1785" i="5"/>
  <c r="L1786" i="5"/>
  <c r="L1787" i="5"/>
  <c r="L1788" i="5"/>
  <c r="L1789" i="5"/>
  <c r="L1790" i="5"/>
  <c r="L1791" i="5"/>
  <c r="L1792" i="5"/>
  <c r="L1793" i="5"/>
  <c r="L1794" i="5"/>
  <c r="L1795" i="5"/>
  <c r="L1796" i="5"/>
  <c r="L1797" i="5"/>
  <c r="L1798" i="5"/>
  <c r="L1799" i="5"/>
  <c r="L1800" i="5"/>
  <c r="L1801" i="5"/>
  <c r="L1802" i="5"/>
  <c r="L1803" i="5"/>
  <c r="L1804" i="5"/>
  <c r="L1805" i="5"/>
  <c r="L1806" i="5"/>
  <c r="L1807" i="5"/>
  <c r="L1808" i="5"/>
  <c r="L1809" i="5"/>
  <c r="L1810" i="5"/>
  <c r="L1811" i="5"/>
  <c r="L1812" i="5"/>
  <c r="L1813" i="5"/>
  <c r="L1814" i="5"/>
  <c r="L1815" i="5"/>
  <c r="L1816" i="5"/>
  <c r="L1817" i="5"/>
  <c r="L1818" i="5"/>
  <c r="L1819" i="5"/>
  <c r="L1820" i="5"/>
  <c r="L1821" i="5"/>
  <c r="L1822" i="5"/>
  <c r="L1823" i="5"/>
  <c r="L1824" i="5"/>
  <c r="L1825" i="5"/>
  <c r="L1826" i="5"/>
  <c r="L1827" i="5"/>
  <c r="L1828" i="5"/>
  <c r="L1829" i="5"/>
  <c r="L1830" i="5"/>
  <c r="L1831" i="5"/>
  <c r="L1832" i="5"/>
  <c r="L1833" i="5"/>
  <c r="L1834" i="5"/>
  <c r="L1835" i="5"/>
  <c r="L1836" i="5"/>
  <c r="L1837" i="5"/>
  <c r="L1838" i="5"/>
  <c r="L1839" i="5"/>
  <c r="L1840" i="5"/>
  <c r="L1841" i="5"/>
  <c r="L1842" i="5"/>
  <c r="L1843" i="5"/>
  <c r="L1844" i="5"/>
  <c r="L1845" i="5"/>
  <c r="L1846" i="5"/>
  <c r="L1847" i="5"/>
  <c r="L1848" i="5"/>
  <c r="L1849" i="5"/>
  <c r="L1850" i="5"/>
  <c r="L1851" i="5"/>
  <c r="L1852" i="5"/>
  <c r="L1853" i="5"/>
  <c r="L1854" i="5"/>
  <c r="L1855" i="5"/>
  <c r="L1856" i="5"/>
  <c r="L1857" i="5"/>
  <c r="L1858" i="5"/>
  <c r="L1859" i="5"/>
  <c r="L1860" i="5"/>
  <c r="L1861" i="5"/>
  <c r="L1862" i="5"/>
  <c r="L1863" i="5"/>
  <c r="L1864" i="5"/>
  <c r="L1865" i="5"/>
  <c r="L1866" i="5"/>
  <c r="L1867" i="5"/>
  <c r="L1868" i="5"/>
  <c r="L1869" i="5"/>
  <c r="L1870" i="5"/>
  <c r="L1871" i="5"/>
  <c r="L1872" i="5"/>
  <c r="L1873" i="5"/>
  <c r="L1874" i="5"/>
  <c r="L1875" i="5"/>
  <c r="L1876" i="5"/>
  <c r="L1877" i="5"/>
  <c r="L1878" i="5"/>
  <c r="L1879" i="5"/>
  <c r="L1880" i="5"/>
  <c r="L1881" i="5"/>
  <c r="L1882" i="5"/>
  <c r="L1883" i="5"/>
  <c r="L1884" i="5"/>
  <c r="L1885" i="5"/>
  <c r="L1886" i="5"/>
  <c r="L1887" i="5"/>
  <c r="L1888" i="5"/>
  <c r="L1889" i="5"/>
  <c r="L1890" i="5"/>
  <c r="L1891" i="5"/>
  <c r="L1892" i="5"/>
  <c r="L1893" i="5"/>
  <c r="L1894" i="5"/>
  <c r="L1895" i="5"/>
  <c r="L1896" i="5"/>
  <c r="L1897" i="5"/>
  <c r="L1898" i="5"/>
  <c r="L1899" i="5"/>
  <c r="L1900" i="5"/>
  <c r="L1901" i="5"/>
  <c r="L1902" i="5"/>
  <c r="L1903" i="5"/>
  <c r="L1904" i="5"/>
  <c r="L1905" i="5"/>
  <c r="L1906" i="5"/>
  <c r="L1907" i="5"/>
  <c r="L1908" i="5"/>
  <c r="L1909" i="5"/>
  <c r="L1910" i="5"/>
  <c r="L1911" i="5"/>
  <c r="L1912" i="5"/>
  <c r="L1913" i="5"/>
  <c r="L1914" i="5"/>
  <c r="L1915" i="5"/>
  <c r="L1916" i="5"/>
  <c r="L1917" i="5"/>
  <c r="L1918" i="5"/>
  <c r="L1919" i="5"/>
  <c r="L1920" i="5"/>
  <c r="L1921" i="5"/>
  <c r="L1922" i="5"/>
  <c r="L1923" i="5"/>
  <c r="L1924" i="5"/>
  <c r="L1925" i="5"/>
  <c r="L1926" i="5"/>
  <c r="L1927" i="5"/>
  <c r="L1928" i="5"/>
  <c r="L1929" i="5"/>
  <c r="L1930" i="5"/>
  <c r="L1931" i="5"/>
  <c r="L1932" i="5"/>
  <c r="L1933" i="5"/>
  <c r="L1934" i="5"/>
  <c r="L1935" i="5"/>
  <c r="L1936" i="5"/>
  <c r="L1937" i="5"/>
  <c r="L1938" i="5"/>
  <c r="L1939" i="5"/>
  <c r="L1940" i="5"/>
  <c r="L1941" i="5"/>
  <c r="L1942" i="5"/>
  <c r="L1943" i="5"/>
  <c r="L1944" i="5"/>
  <c r="L1945" i="5"/>
  <c r="L1946" i="5"/>
  <c r="L1947" i="5"/>
  <c r="L1948" i="5"/>
  <c r="L1949" i="5"/>
  <c r="L1950" i="5"/>
  <c r="L1951" i="5"/>
  <c r="L1952" i="5"/>
  <c r="L1953" i="5"/>
  <c r="L1954" i="5"/>
  <c r="L1955" i="5"/>
  <c r="L1956" i="5"/>
  <c r="L1957" i="5"/>
  <c r="L1958" i="5"/>
  <c r="L1959" i="5"/>
  <c r="L1960" i="5"/>
  <c r="L1961" i="5"/>
  <c r="L1962" i="5"/>
  <c r="L1963" i="5"/>
  <c r="L1964" i="5"/>
  <c r="L1965" i="5"/>
  <c r="L1966" i="5"/>
  <c r="L1967" i="5"/>
  <c r="L1968" i="5"/>
  <c r="L1969" i="5"/>
  <c r="L1970" i="5"/>
  <c r="L1971" i="5"/>
  <c r="L1972" i="5"/>
  <c r="L1973" i="5"/>
  <c r="L1974" i="5"/>
  <c r="L1975" i="5"/>
  <c r="L1976" i="5"/>
  <c r="L1977" i="5"/>
  <c r="L1978" i="5"/>
  <c r="L1979" i="5"/>
  <c r="L1980" i="5"/>
  <c r="L1981" i="5"/>
  <c r="L1982" i="5"/>
  <c r="L1983" i="5"/>
  <c r="L1984" i="5"/>
  <c r="L1985" i="5"/>
  <c r="L1986" i="5"/>
  <c r="L1987" i="5"/>
  <c r="L1988" i="5"/>
  <c r="L1989" i="5"/>
  <c r="L1990" i="5"/>
  <c r="L1991" i="5"/>
  <c r="L1992" i="5"/>
  <c r="L1993" i="5"/>
  <c r="L1994" i="5"/>
  <c r="L1995" i="5"/>
  <c r="L1996" i="5"/>
  <c r="L1997" i="5"/>
  <c r="L1998" i="5"/>
  <c r="L1999" i="5"/>
  <c r="L2000" i="5"/>
  <c r="L2001" i="5"/>
  <c r="L2002" i="5"/>
  <c r="L2003" i="5"/>
  <c r="L2004" i="5"/>
  <c r="L2005" i="5"/>
  <c r="L2006" i="5"/>
  <c r="L2007" i="5"/>
  <c r="L2008" i="5"/>
  <c r="L2009" i="5"/>
  <c r="L2010" i="5"/>
  <c r="L2011" i="5"/>
  <c r="L2012" i="5"/>
  <c r="L2013" i="5"/>
  <c r="L2014" i="5"/>
  <c r="L2015" i="5"/>
  <c r="L2016" i="5"/>
  <c r="L2017" i="5"/>
  <c r="L2018" i="5"/>
  <c r="L2019" i="5"/>
  <c r="L2020" i="5"/>
  <c r="L2021" i="5"/>
  <c r="L2022" i="5"/>
  <c r="L2023" i="5"/>
  <c r="L2024" i="5"/>
  <c r="L2025" i="5"/>
  <c r="L2026" i="5"/>
  <c r="L2027" i="5"/>
  <c r="L2028" i="5"/>
  <c r="L2029" i="5"/>
  <c r="L2030" i="5"/>
  <c r="L2031" i="5"/>
  <c r="L2032" i="5"/>
  <c r="L2033" i="5"/>
  <c r="L2034" i="5"/>
  <c r="L2035" i="5"/>
  <c r="L2036" i="5"/>
  <c r="L2037" i="5"/>
  <c r="L2038" i="5"/>
  <c r="L2039" i="5"/>
  <c r="L2040" i="5"/>
  <c r="L2041" i="5"/>
  <c r="L2042" i="5"/>
  <c r="L2043" i="5"/>
  <c r="L2044" i="5"/>
  <c r="L2045" i="5"/>
  <c r="L2046" i="5"/>
  <c r="L2047" i="5"/>
  <c r="L2048" i="5"/>
  <c r="L2049" i="5"/>
  <c r="L2050" i="5"/>
  <c r="L2051" i="5"/>
  <c r="L2052" i="5"/>
  <c r="L2053" i="5"/>
  <c r="L2054" i="5"/>
  <c r="L2055" i="5"/>
  <c r="L2056" i="5"/>
  <c r="L2057" i="5"/>
  <c r="L2058" i="5"/>
  <c r="L2059" i="5"/>
  <c r="L2060" i="5"/>
  <c r="L2061" i="5"/>
  <c r="L2062" i="5"/>
  <c r="L2063" i="5"/>
  <c r="L2064" i="5"/>
  <c r="L2065" i="5"/>
  <c r="L2066" i="5"/>
  <c r="L2067" i="5"/>
  <c r="L2068" i="5"/>
  <c r="L2069" i="5"/>
  <c r="L2070" i="5"/>
  <c r="L2071" i="5"/>
  <c r="L2072" i="5"/>
  <c r="L2073" i="5"/>
  <c r="L2074" i="5"/>
  <c r="L2075" i="5"/>
  <c r="L2076" i="5"/>
  <c r="L2077" i="5"/>
  <c r="L2078" i="5"/>
  <c r="L2079" i="5"/>
  <c r="L2080" i="5"/>
  <c r="L2081" i="5"/>
  <c r="L2082" i="5"/>
  <c r="L2083" i="5"/>
  <c r="L2084" i="5"/>
  <c r="L2085" i="5"/>
  <c r="L2086" i="5"/>
  <c r="L2087" i="5"/>
  <c r="L2088" i="5"/>
  <c r="L2089" i="5"/>
  <c r="L2090" i="5"/>
  <c r="L2091" i="5"/>
  <c r="L2092" i="5"/>
  <c r="L2093" i="5"/>
  <c r="L2094" i="5"/>
  <c r="L2095" i="5"/>
  <c r="L2096" i="5"/>
  <c r="L2097" i="5"/>
  <c r="L2098" i="5"/>
  <c r="L2099" i="5"/>
  <c r="L2100" i="5"/>
  <c r="L2101" i="5"/>
  <c r="L2102" i="5"/>
  <c r="L2103" i="5"/>
  <c r="L2104" i="5"/>
  <c r="L2105" i="5"/>
  <c r="L2106" i="5"/>
  <c r="L2107" i="5"/>
  <c r="L2108" i="5"/>
  <c r="L2109" i="5"/>
  <c r="L2110" i="5"/>
  <c r="L2111" i="5"/>
  <c r="L2112" i="5"/>
  <c r="L2113" i="5"/>
  <c r="L2114" i="5"/>
  <c r="L2115" i="5"/>
  <c r="L2116" i="5"/>
  <c r="L2117" i="5"/>
  <c r="L2118" i="5"/>
  <c r="L2119" i="5"/>
  <c r="L2120" i="5"/>
  <c r="L2121" i="5"/>
  <c r="L2122" i="5"/>
  <c r="L2123" i="5"/>
  <c r="L2124" i="5"/>
  <c r="L2125" i="5"/>
  <c r="L2126" i="5"/>
  <c r="L2127" i="5"/>
  <c r="L2128" i="5"/>
  <c r="L2129" i="5"/>
  <c r="L2130" i="5"/>
  <c r="L2131" i="5"/>
  <c r="L2132" i="5"/>
  <c r="L2133" i="5"/>
  <c r="L2134" i="5"/>
  <c r="L2135" i="5"/>
  <c r="L2136" i="5"/>
  <c r="L2137" i="5"/>
  <c r="L2138" i="5"/>
  <c r="L2139" i="5"/>
  <c r="L2140" i="5"/>
  <c r="L2141" i="5"/>
  <c r="L2142" i="5"/>
  <c r="L2143" i="5"/>
  <c r="L2144" i="5"/>
  <c r="L2145" i="5"/>
  <c r="L2146" i="5"/>
  <c r="L2147" i="5"/>
  <c r="L2148" i="5"/>
  <c r="L2149" i="5"/>
  <c r="L2150" i="5"/>
  <c r="L2151" i="5"/>
  <c r="L2152" i="5"/>
  <c r="L2153" i="5"/>
  <c r="L2154" i="5"/>
  <c r="L2155" i="5"/>
  <c r="L2156" i="5"/>
  <c r="L2157" i="5"/>
  <c r="L2158" i="5"/>
  <c r="L2159" i="5"/>
  <c r="L2160" i="5"/>
  <c r="L2161" i="5"/>
  <c r="L2162" i="5"/>
  <c r="L2163" i="5"/>
  <c r="L2164" i="5"/>
  <c r="L2165" i="5"/>
  <c r="L2166" i="5"/>
  <c r="L2167" i="5"/>
  <c r="L2168" i="5"/>
  <c r="L2169" i="5"/>
  <c r="L2170" i="5"/>
  <c r="L2171" i="5"/>
  <c r="L2172" i="5"/>
  <c r="L2173" i="5"/>
  <c r="L2174" i="5"/>
  <c r="L2175" i="5"/>
  <c r="L2176" i="5"/>
  <c r="L2177" i="5"/>
  <c r="L2178" i="5"/>
  <c r="L2179" i="5"/>
  <c r="L2180" i="5"/>
  <c r="L2181" i="5"/>
  <c r="L2182" i="5"/>
  <c r="L2183" i="5"/>
  <c r="L2184" i="5"/>
  <c r="L2185" i="5"/>
  <c r="L2186" i="5"/>
  <c r="L2187" i="5"/>
  <c r="L2188" i="5"/>
  <c r="L2189" i="5"/>
  <c r="L2190" i="5"/>
  <c r="L2191" i="5"/>
  <c r="L2192" i="5"/>
  <c r="L2193" i="5"/>
  <c r="L2194" i="5"/>
  <c r="L2195" i="5"/>
  <c r="L2196" i="5"/>
  <c r="L2197" i="5"/>
  <c r="L2198" i="5"/>
  <c r="L2199" i="5"/>
  <c r="L2200" i="5"/>
  <c r="L2201" i="5"/>
  <c r="L2202" i="5"/>
  <c r="L2203" i="5"/>
  <c r="L2204" i="5"/>
  <c r="L2205" i="5"/>
  <c r="L2206" i="5"/>
  <c r="L2207" i="5"/>
  <c r="L2208" i="5"/>
  <c r="L2209" i="5"/>
  <c r="L2210" i="5"/>
  <c r="L2211" i="5"/>
  <c r="L2212" i="5"/>
  <c r="L2213" i="5"/>
  <c r="L2214" i="5"/>
  <c r="L2215" i="5"/>
  <c r="L2216" i="5"/>
  <c r="L2217" i="5"/>
  <c r="L2218" i="5"/>
  <c r="L2219" i="5"/>
  <c r="L2220" i="5"/>
  <c r="L2221" i="5"/>
  <c r="L2222" i="5"/>
  <c r="L2223" i="5"/>
  <c r="L2224" i="5"/>
  <c r="L2225" i="5"/>
  <c r="L2226" i="5"/>
  <c r="L2227" i="5"/>
  <c r="L2228" i="5"/>
  <c r="L2229" i="5"/>
  <c r="L2230" i="5"/>
  <c r="L2231" i="5"/>
  <c r="L2232" i="5"/>
  <c r="L2233" i="5"/>
  <c r="L2234" i="5"/>
  <c r="L2235" i="5"/>
  <c r="L2236" i="5"/>
  <c r="L2237" i="5"/>
  <c r="L2238" i="5"/>
  <c r="L2239" i="5"/>
  <c r="L2240" i="5"/>
  <c r="L2241" i="5"/>
  <c r="L2242" i="5"/>
  <c r="L2243" i="5"/>
  <c r="L2244" i="5"/>
  <c r="L2245" i="5"/>
  <c r="L2246" i="5"/>
  <c r="L2247" i="5"/>
  <c r="L2248" i="5"/>
  <c r="L2249" i="5"/>
  <c r="L2250" i="5"/>
  <c r="L2251" i="5"/>
  <c r="L2252" i="5"/>
  <c r="L2253" i="5"/>
  <c r="L2254" i="5"/>
  <c r="L2255" i="5"/>
  <c r="L2256" i="5"/>
  <c r="L2257" i="5"/>
  <c r="L2258" i="5"/>
  <c r="L2259" i="5"/>
  <c r="L2260" i="5"/>
  <c r="L2261" i="5"/>
  <c r="L2262" i="5"/>
  <c r="L2263" i="5"/>
  <c r="L2264" i="5"/>
  <c r="L2265" i="5"/>
  <c r="L2266" i="5"/>
  <c r="L2267" i="5"/>
  <c r="L2268" i="5"/>
  <c r="L2269" i="5"/>
  <c r="L2270" i="5"/>
  <c r="L2271" i="5"/>
  <c r="L2272" i="5"/>
  <c r="L2273" i="5"/>
  <c r="L2274" i="5"/>
  <c r="L2275" i="5"/>
  <c r="L2276" i="5"/>
  <c r="L2277" i="5"/>
  <c r="L2278" i="5"/>
  <c r="L2279" i="5"/>
  <c r="L2280" i="5"/>
  <c r="L2281" i="5"/>
  <c r="L2282" i="5"/>
  <c r="L2283" i="5"/>
  <c r="L2284" i="5"/>
  <c r="L2285" i="5"/>
  <c r="L2286" i="5"/>
  <c r="L2287" i="5"/>
  <c r="L2288" i="5"/>
  <c r="L2289" i="5"/>
  <c r="L2290" i="5"/>
  <c r="L2291" i="5"/>
  <c r="L2292" i="5"/>
  <c r="L2293" i="5"/>
  <c r="L2294" i="5"/>
  <c r="L2295" i="5"/>
  <c r="L2296" i="5"/>
  <c r="L2297" i="5"/>
  <c r="L2298" i="5"/>
  <c r="L2299" i="5"/>
  <c r="L2300" i="5"/>
  <c r="L2301" i="5"/>
  <c r="L2302" i="5"/>
  <c r="L2303" i="5"/>
  <c r="L2304" i="5"/>
  <c r="L2305" i="5"/>
  <c r="L2306" i="5"/>
  <c r="L2307" i="5"/>
  <c r="L2308" i="5"/>
  <c r="L2309" i="5"/>
  <c r="L2310" i="5"/>
  <c r="L2311" i="5"/>
  <c r="L2312" i="5"/>
  <c r="L2313" i="5"/>
  <c r="L2314" i="5"/>
  <c r="L2315" i="5"/>
  <c r="L2316" i="5"/>
  <c r="L2317" i="5"/>
  <c r="L2318" i="5"/>
  <c r="L2319" i="5"/>
  <c r="L2320" i="5"/>
  <c r="L2321" i="5"/>
  <c r="L2322" i="5"/>
  <c r="L2323" i="5"/>
  <c r="L2324" i="5"/>
  <c r="L2325" i="5"/>
  <c r="L2326" i="5"/>
  <c r="L2327" i="5"/>
  <c r="L2328" i="5"/>
  <c r="L2329" i="5"/>
  <c r="L2330" i="5"/>
  <c r="L2331" i="5"/>
  <c r="L2332" i="5"/>
  <c r="L2333" i="5"/>
  <c r="L2334" i="5"/>
  <c r="L2335" i="5"/>
  <c r="L2336" i="5"/>
  <c r="L2337" i="5"/>
  <c r="L2338" i="5"/>
  <c r="L2339" i="5"/>
  <c r="L2340" i="5"/>
  <c r="L2341" i="5"/>
  <c r="L2342" i="5"/>
  <c r="L2343" i="5"/>
  <c r="L2344" i="5"/>
  <c r="L2345" i="5"/>
  <c r="L2346" i="5"/>
  <c r="L2347" i="5"/>
  <c r="L2348" i="5"/>
  <c r="L2349" i="5"/>
  <c r="L2350" i="5"/>
  <c r="L2351" i="5"/>
  <c r="L2352" i="5"/>
  <c r="L2353" i="5"/>
  <c r="L2354" i="5"/>
  <c r="L2355" i="5"/>
  <c r="L2356" i="5"/>
  <c r="L2357" i="5"/>
  <c r="L2358" i="5"/>
  <c r="L2359" i="5"/>
  <c r="L2360" i="5"/>
  <c r="L2361" i="5"/>
  <c r="L2362" i="5"/>
  <c r="L2363" i="5"/>
  <c r="L2364" i="5"/>
  <c r="L2365" i="5"/>
  <c r="L2366" i="5"/>
  <c r="L2367" i="5"/>
  <c r="L2368" i="5"/>
  <c r="L2369" i="5"/>
  <c r="L2370" i="5"/>
  <c r="L2371" i="5"/>
  <c r="L2372" i="5"/>
  <c r="L2373" i="5"/>
  <c r="L2374" i="5"/>
  <c r="L2375" i="5"/>
  <c r="L2376" i="5"/>
  <c r="L2377" i="5"/>
  <c r="L2378" i="5"/>
  <c r="L2379" i="5"/>
  <c r="L2380" i="5"/>
  <c r="L2381" i="5"/>
  <c r="L2382" i="5"/>
  <c r="L2383" i="5"/>
  <c r="L2384" i="5"/>
  <c r="L2385" i="5"/>
  <c r="L2386" i="5"/>
  <c r="L2387" i="5"/>
  <c r="L2388" i="5"/>
  <c r="L2389" i="5"/>
  <c r="L2390" i="5"/>
  <c r="L2391" i="5"/>
  <c r="L2392" i="5"/>
  <c r="L2393" i="5"/>
  <c r="L2394" i="5"/>
  <c r="L2395" i="5"/>
  <c r="L2396" i="5"/>
  <c r="L2397" i="5"/>
  <c r="L2398" i="5"/>
  <c r="L2399" i="5"/>
  <c r="L2400" i="5"/>
  <c r="L2401" i="5"/>
  <c r="L2402" i="5"/>
  <c r="L2403" i="5"/>
  <c r="L2404" i="5"/>
  <c r="L2405" i="5"/>
  <c r="L2406" i="5"/>
  <c r="L2407" i="5"/>
  <c r="L2408" i="5"/>
  <c r="L2409" i="5"/>
  <c r="L2410" i="5"/>
  <c r="L2411" i="5"/>
  <c r="L2412" i="5"/>
  <c r="L2413" i="5"/>
  <c r="L2414" i="5"/>
  <c r="L2415" i="5"/>
  <c r="L2416" i="5"/>
  <c r="L2417" i="5"/>
  <c r="L2418" i="5"/>
  <c r="L2419" i="5"/>
  <c r="L2420" i="5"/>
  <c r="L2421" i="5"/>
  <c r="L2422" i="5"/>
  <c r="L2423" i="5"/>
  <c r="L2424" i="5"/>
  <c r="L2425" i="5"/>
  <c r="L2426" i="5"/>
  <c r="L2427" i="5"/>
  <c r="L2428" i="5"/>
  <c r="L2429" i="5"/>
  <c r="L2430" i="5"/>
  <c r="L2431" i="5"/>
  <c r="L2432" i="5"/>
  <c r="L2433" i="5"/>
  <c r="L2434" i="5"/>
  <c r="L2435" i="5"/>
  <c r="L2436" i="5"/>
  <c r="L2437" i="5"/>
  <c r="L2438" i="5"/>
  <c r="L2439" i="5"/>
  <c r="L2440" i="5"/>
  <c r="L2441" i="5"/>
  <c r="L2442" i="5"/>
  <c r="L2443" i="5"/>
  <c r="L2444" i="5"/>
  <c r="L2445" i="5"/>
  <c r="L2446" i="5"/>
  <c r="L2447" i="5"/>
  <c r="L2448" i="5"/>
  <c r="L2449" i="5"/>
  <c r="L2450" i="5"/>
  <c r="L2451" i="5"/>
  <c r="L2452" i="5"/>
  <c r="L2453" i="5"/>
  <c r="L2454" i="5"/>
  <c r="L2455" i="5"/>
  <c r="L2456" i="5"/>
  <c r="L2457" i="5"/>
  <c r="L2458" i="5"/>
  <c r="L2459" i="5"/>
  <c r="L2460" i="5"/>
  <c r="L2461" i="5"/>
  <c r="L2462" i="5"/>
  <c r="L2463" i="5"/>
  <c r="L2464" i="5"/>
  <c r="L2465" i="5"/>
  <c r="L2466" i="5"/>
  <c r="L2467" i="5"/>
  <c r="L2468" i="5"/>
  <c r="L2469" i="5"/>
  <c r="L2470" i="5"/>
  <c r="L2471" i="5"/>
  <c r="L2472" i="5"/>
  <c r="L2473" i="5"/>
  <c r="L2474" i="5"/>
  <c r="L2475" i="5"/>
  <c r="L2476" i="5"/>
  <c r="L2477" i="5"/>
  <c r="L2478" i="5"/>
  <c r="L2479" i="5"/>
  <c r="L2480" i="5"/>
  <c r="L2481" i="5"/>
  <c r="L2482" i="5"/>
  <c r="L2483" i="5"/>
  <c r="L2484" i="5"/>
  <c r="L2485" i="5"/>
  <c r="L2486" i="5"/>
  <c r="L2487" i="5"/>
  <c r="L2488" i="5"/>
  <c r="L2489" i="5"/>
  <c r="L2490" i="5"/>
  <c r="L2491" i="5"/>
  <c r="L2492" i="5"/>
  <c r="L2493" i="5"/>
  <c r="L2494" i="5"/>
  <c r="L2495" i="5"/>
  <c r="L2496" i="5"/>
  <c r="L2497" i="5"/>
  <c r="L2498" i="5"/>
  <c r="L2499" i="5"/>
  <c r="L2500" i="5"/>
  <c r="L2501" i="5"/>
  <c r="L2502" i="5"/>
  <c r="L2503" i="5"/>
  <c r="L2504" i="5"/>
  <c r="L2505" i="5"/>
  <c r="L2506" i="5"/>
  <c r="L2507" i="5"/>
  <c r="L2508" i="5"/>
  <c r="L2509" i="5"/>
  <c r="L2510" i="5"/>
  <c r="L2511" i="5"/>
  <c r="L2512" i="5"/>
  <c r="L2513" i="5"/>
  <c r="L2514" i="5"/>
  <c r="L2515" i="5"/>
  <c r="L2516" i="5"/>
  <c r="L2517" i="5"/>
  <c r="L2518" i="5"/>
  <c r="L2519" i="5"/>
  <c r="L2520" i="5"/>
  <c r="L2521" i="5"/>
  <c r="L2522" i="5"/>
  <c r="L2523" i="5"/>
  <c r="L2524" i="5"/>
  <c r="L2525" i="5"/>
  <c r="L2526" i="5"/>
  <c r="L2527" i="5"/>
  <c r="L2528" i="5"/>
  <c r="L2529" i="5"/>
  <c r="L2530" i="5"/>
  <c r="L2531" i="5"/>
  <c r="L2532" i="5"/>
  <c r="L2533" i="5"/>
  <c r="L2534" i="5"/>
  <c r="L2535" i="5"/>
  <c r="L2536" i="5"/>
  <c r="L2537" i="5"/>
  <c r="L2538" i="5"/>
  <c r="L2539" i="5"/>
  <c r="L2540" i="5"/>
  <c r="L2541" i="5"/>
  <c r="L2542" i="5"/>
  <c r="L2543" i="5"/>
  <c r="L2544" i="5"/>
  <c r="L2545" i="5"/>
  <c r="L2546" i="5"/>
  <c r="L2547" i="5"/>
  <c r="L2548" i="5"/>
  <c r="L2549" i="5"/>
  <c r="L2550" i="5"/>
  <c r="L2551" i="5"/>
  <c r="L2552" i="5"/>
  <c r="L2553" i="5"/>
  <c r="L2554" i="5"/>
  <c r="L2555" i="5"/>
  <c r="L2556" i="5"/>
  <c r="L2557" i="5"/>
  <c r="L2558" i="5"/>
  <c r="L2559" i="5"/>
  <c r="L2560" i="5"/>
  <c r="L2561" i="5"/>
  <c r="L2562" i="5"/>
  <c r="L2563" i="5"/>
  <c r="L2564" i="5"/>
  <c r="L2565" i="5"/>
  <c r="L2566" i="5"/>
  <c r="L2567" i="5"/>
  <c r="L2568" i="5"/>
  <c r="L2569" i="5"/>
  <c r="L2570" i="5"/>
  <c r="L2571" i="5"/>
  <c r="L2572" i="5"/>
  <c r="L2573" i="5"/>
  <c r="L2574" i="5"/>
  <c r="L2575" i="5"/>
  <c r="L2576" i="5"/>
  <c r="L2577" i="5"/>
  <c r="L2578" i="5"/>
  <c r="L2579" i="5"/>
  <c r="L2580" i="5"/>
  <c r="L2581" i="5"/>
  <c r="L2582" i="5"/>
  <c r="L2583" i="5"/>
  <c r="L2584" i="5"/>
  <c r="L2585" i="5"/>
  <c r="L2586" i="5"/>
  <c r="L2587" i="5"/>
  <c r="L2588" i="5"/>
  <c r="L2589" i="5"/>
  <c r="L2590" i="5"/>
  <c r="L2591" i="5"/>
  <c r="L2592" i="5"/>
  <c r="L2593" i="5"/>
  <c r="L2594" i="5"/>
  <c r="L2595" i="5"/>
  <c r="L2596" i="5"/>
  <c r="L2597" i="5"/>
  <c r="L2598" i="5"/>
  <c r="L2599" i="5"/>
  <c r="L2600" i="5"/>
  <c r="L2601" i="5"/>
  <c r="L2602" i="5"/>
  <c r="L2603" i="5"/>
  <c r="L2604" i="5"/>
  <c r="L2605" i="5"/>
  <c r="L2606" i="5"/>
  <c r="L2607" i="5"/>
  <c r="L2608" i="5"/>
  <c r="L2609" i="5"/>
  <c r="L2610" i="5"/>
  <c r="L2611" i="5"/>
  <c r="L2612" i="5"/>
  <c r="L2613" i="5"/>
  <c r="L2614" i="5"/>
  <c r="L2615" i="5"/>
  <c r="L2616" i="5"/>
  <c r="L2617" i="5"/>
  <c r="L2618" i="5"/>
  <c r="L2619" i="5"/>
  <c r="L2620" i="5"/>
  <c r="L2621" i="5"/>
  <c r="L2622" i="5"/>
  <c r="L2623" i="5"/>
  <c r="L2624" i="5"/>
  <c r="L2625" i="5"/>
  <c r="L2626" i="5"/>
  <c r="L2627" i="5"/>
  <c r="L2628" i="5"/>
  <c r="L2629" i="5"/>
  <c r="L2630" i="5"/>
  <c r="L2631" i="5"/>
  <c r="L2632" i="5"/>
  <c r="L2633" i="5"/>
  <c r="L2634" i="5"/>
  <c r="L2635" i="5"/>
  <c r="L2636" i="5"/>
  <c r="L2637" i="5"/>
  <c r="L2638" i="5"/>
  <c r="L2639" i="5"/>
  <c r="L2640" i="5"/>
  <c r="L2641" i="5"/>
  <c r="L2642" i="5"/>
  <c r="L2643" i="5"/>
  <c r="L2644" i="5"/>
  <c r="L2645" i="5"/>
  <c r="L2646" i="5"/>
  <c r="L2647" i="5"/>
  <c r="L2648" i="5"/>
  <c r="L2649" i="5"/>
  <c r="L2650" i="5"/>
  <c r="L2651" i="5"/>
  <c r="L2652" i="5"/>
  <c r="L2653" i="5"/>
  <c r="L2654" i="5"/>
  <c r="L2655" i="5"/>
  <c r="L2656" i="5"/>
  <c r="L2657" i="5"/>
  <c r="L2658" i="5"/>
  <c r="L2659" i="5"/>
  <c r="L2660" i="5"/>
  <c r="L2661" i="5"/>
  <c r="L2662" i="5"/>
  <c r="L2663" i="5"/>
  <c r="L2664" i="5"/>
  <c r="L2665" i="5"/>
  <c r="L2666" i="5"/>
  <c r="L2667" i="5"/>
  <c r="L2668" i="5"/>
  <c r="L2669" i="5"/>
  <c r="L2670" i="5"/>
  <c r="L2671" i="5"/>
  <c r="L2672" i="5"/>
  <c r="L2673" i="5"/>
  <c r="L2674" i="5"/>
  <c r="L2675" i="5"/>
  <c r="L2676" i="5"/>
  <c r="L2677" i="5"/>
  <c r="L2678" i="5"/>
  <c r="L2679" i="5"/>
  <c r="L2680" i="5"/>
  <c r="L2681" i="5"/>
  <c r="L2682" i="5"/>
  <c r="L2683" i="5"/>
  <c r="L2684" i="5"/>
  <c r="L2685" i="5"/>
  <c r="L2686" i="5"/>
  <c r="L2687" i="5"/>
  <c r="L2688" i="5"/>
  <c r="L2689" i="5"/>
  <c r="L2690" i="5"/>
  <c r="L2691" i="5"/>
  <c r="L2692" i="5"/>
  <c r="L2693" i="5"/>
  <c r="L2694" i="5"/>
  <c r="L2695" i="5"/>
  <c r="L2696" i="5"/>
  <c r="L2697" i="5"/>
  <c r="L2698" i="5"/>
  <c r="L2699" i="5"/>
  <c r="L2700" i="5"/>
  <c r="L2701" i="5"/>
  <c r="L2702" i="5"/>
  <c r="L2703" i="5"/>
  <c r="L2704" i="5"/>
  <c r="L2705" i="5"/>
  <c r="L2706" i="5"/>
  <c r="L2707" i="5"/>
  <c r="L2708" i="5"/>
  <c r="L2709" i="5"/>
  <c r="L2710" i="5"/>
  <c r="L2711" i="5"/>
  <c r="L2712" i="5"/>
  <c r="L2713" i="5"/>
  <c r="L2714" i="5"/>
  <c r="L2715" i="5"/>
  <c r="L2716" i="5"/>
  <c r="L2717" i="5"/>
  <c r="L2718" i="5"/>
  <c r="L2719" i="5"/>
  <c r="L2720" i="5"/>
  <c r="L2721" i="5"/>
  <c r="L2722" i="5"/>
  <c r="L2723" i="5"/>
  <c r="L2724" i="5"/>
  <c r="L2725" i="5"/>
  <c r="L2726" i="5"/>
  <c r="L2727" i="5"/>
  <c r="L2728" i="5"/>
  <c r="L2729" i="5"/>
  <c r="L2730" i="5"/>
  <c r="L2731" i="5"/>
  <c r="L2732" i="5"/>
  <c r="L2733" i="5"/>
  <c r="L2734" i="5"/>
  <c r="L2735" i="5"/>
  <c r="L2736" i="5"/>
  <c r="L2737" i="5"/>
  <c r="L2738" i="5"/>
  <c r="L2739" i="5"/>
  <c r="L2740" i="5"/>
  <c r="L2741" i="5"/>
  <c r="L2742" i="5"/>
  <c r="L2743" i="5"/>
  <c r="L2744" i="5"/>
  <c r="L2745" i="5"/>
  <c r="L2746" i="5"/>
  <c r="L2747" i="5"/>
  <c r="L2748" i="5"/>
  <c r="L2749" i="5"/>
  <c r="L2750" i="5"/>
  <c r="L2751" i="5"/>
  <c r="L2752" i="5"/>
  <c r="L2753" i="5"/>
  <c r="L2754" i="5"/>
  <c r="L2755" i="5"/>
  <c r="L2756" i="5"/>
  <c r="L2757" i="5"/>
  <c r="L2758" i="5"/>
  <c r="L2759" i="5"/>
  <c r="L2760" i="5"/>
  <c r="L2761" i="5"/>
  <c r="L2762" i="5"/>
  <c r="L2763" i="5"/>
  <c r="L2764" i="5"/>
  <c r="L2765" i="5"/>
  <c r="L2766" i="5"/>
  <c r="L2767" i="5"/>
  <c r="L2768" i="5"/>
  <c r="L2769" i="5"/>
  <c r="L2770" i="5"/>
  <c r="L2771" i="5"/>
  <c r="L2772" i="5"/>
  <c r="L2773" i="5"/>
  <c r="L2774" i="5"/>
  <c r="L2775" i="5"/>
  <c r="L2776" i="5"/>
  <c r="L2777" i="5"/>
  <c r="L2778" i="5"/>
  <c r="L2779" i="5"/>
  <c r="L2780" i="5"/>
  <c r="L2781" i="5"/>
  <c r="L2782" i="5"/>
  <c r="L2783" i="5"/>
  <c r="L2784" i="5"/>
  <c r="L2785" i="5"/>
  <c r="L2786" i="5"/>
  <c r="L2787" i="5"/>
  <c r="L2788" i="5"/>
  <c r="L2789" i="5"/>
  <c r="L2790" i="5"/>
  <c r="L2791" i="5"/>
  <c r="L2792" i="5"/>
  <c r="L2793" i="5"/>
  <c r="L2794" i="5"/>
  <c r="L2795" i="5"/>
  <c r="L2796" i="5"/>
  <c r="L2797" i="5"/>
  <c r="L2798" i="5"/>
  <c r="L2799" i="5"/>
  <c r="L2800" i="5"/>
  <c r="L2801" i="5"/>
  <c r="L2802" i="5"/>
  <c r="L2803" i="5"/>
  <c r="L2804" i="5"/>
  <c r="L2805" i="5"/>
  <c r="L2806" i="5"/>
  <c r="L2807" i="5"/>
  <c r="L2808" i="5"/>
  <c r="L2809" i="5"/>
  <c r="L2810" i="5"/>
  <c r="L2811" i="5"/>
  <c r="L2812" i="5"/>
  <c r="L2813" i="5"/>
  <c r="L2814" i="5"/>
  <c r="L2815" i="5"/>
  <c r="L2816" i="5"/>
  <c r="L2817" i="5"/>
  <c r="L2818" i="5"/>
  <c r="L2819" i="5"/>
  <c r="L2820" i="5"/>
  <c r="L2821" i="5"/>
  <c r="L2822" i="5"/>
  <c r="L2823" i="5"/>
  <c r="L2824" i="5"/>
  <c r="L2825" i="5"/>
  <c r="L2826" i="5"/>
  <c r="L2827" i="5"/>
  <c r="L2828" i="5"/>
  <c r="L2829" i="5"/>
  <c r="L2830" i="5"/>
  <c r="L2831" i="5"/>
  <c r="L2832" i="5"/>
  <c r="L2833" i="5"/>
  <c r="L2834" i="5"/>
  <c r="L2835" i="5"/>
  <c r="L2836" i="5"/>
  <c r="L2837" i="5"/>
  <c r="L2838" i="5"/>
  <c r="L2839" i="5"/>
  <c r="L2840" i="5"/>
  <c r="L2841" i="5"/>
  <c r="L2842" i="5"/>
  <c r="L2843" i="5"/>
  <c r="L2844" i="5"/>
  <c r="L2845" i="5"/>
  <c r="L2846" i="5"/>
  <c r="L2847" i="5"/>
  <c r="L2848" i="5"/>
  <c r="L2849" i="5"/>
  <c r="L2850" i="5"/>
  <c r="L2851" i="5"/>
  <c r="L2852" i="5"/>
  <c r="L2853" i="5"/>
  <c r="L2854" i="5"/>
  <c r="L2855" i="5"/>
  <c r="L2856" i="5"/>
  <c r="L2857" i="5"/>
  <c r="L2858" i="5"/>
  <c r="L2859" i="5"/>
  <c r="L2860" i="5"/>
  <c r="L2861" i="5"/>
  <c r="L2862" i="5"/>
  <c r="L2863" i="5"/>
  <c r="L2864" i="5"/>
  <c r="L2865" i="5"/>
  <c r="L2866" i="5"/>
  <c r="L2867" i="5"/>
  <c r="L2868" i="5"/>
  <c r="L2869" i="5"/>
  <c r="L2870" i="5"/>
  <c r="L2871" i="5"/>
  <c r="L2872" i="5"/>
  <c r="L2873" i="5"/>
  <c r="L2874" i="5"/>
  <c r="L2875" i="5"/>
  <c r="L2876" i="5"/>
  <c r="L2877" i="5"/>
  <c r="L2878" i="5"/>
  <c r="L2879" i="5"/>
  <c r="L2880" i="5"/>
  <c r="L2881" i="5"/>
  <c r="L2882" i="5"/>
  <c r="L2883" i="5"/>
  <c r="L2884" i="5"/>
  <c r="L2885" i="5"/>
  <c r="L2886" i="5"/>
  <c r="L2887" i="5"/>
  <c r="L2888" i="5"/>
  <c r="L2889" i="5"/>
  <c r="L2890" i="5"/>
  <c r="L2891" i="5"/>
  <c r="L2892" i="5"/>
  <c r="L2893" i="5"/>
  <c r="L2894" i="5"/>
  <c r="L2895" i="5"/>
  <c r="L2896" i="5"/>
  <c r="L2897" i="5"/>
  <c r="L2898" i="5"/>
  <c r="L2899" i="5"/>
  <c r="L2900" i="5"/>
  <c r="L2901" i="5"/>
  <c r="L2902" i="5"/>
  <c r="L2903" i="5"/>
  <c r="L2904" i="5"/>
  <c r="L2905" i="5"/>
  <c r="L2906" i="5"/>
  <c r="L2907" i="5"/>
  <c r="L2908" i="5"/>
  <c r="L2909" i="5"/>
  <c r="L2910" i="5"/>
  <c r="L2911" i="5"/>
  <c r="L2912" i="5"/>
  <c r="L2913" i="5"/>
  <c r="L2914" i="5"/>
  <c r="L2915" i="5"/>
  <c r="L2916" i="5"/>
  <c r="L2917" i="5"/>
  <c r="L2918" i="5"/>
  <c r="L2919" i="5"/>
  <c r="L2920" i="5"/>
  <c r="L2921" i="5"/>
  <c r="L2922" i="5"/>
  <c r="L2923" i="5"/>
  <c r="L2924" i="5"/>
  <c r="L2925" i="5"/>
  <c r="L2926" i="5"/>
  <c r="L2927" i="5"/>
  <c r="L2928" i="5"/>
  <c r="L2929" i="5"/>
  <c r="L2930" i="5"/>
  <c r="L2931" i="5"/>
  <c r="L2932" i="5"/>
  <c r="L2933" i="5"/>
  <c r="L2934" i="5"/>
  <c r="L2935" i="5"/>
  <c r="L2936" i="5"/>
  <c r="L2937" i="5"/>
  <c r="L2938" i="5"/>
  <c r="L2939" i="5"/>
  <c r="L2940" i="5"/>
  <c r="L2941" i="5"/>
  <c r="L2942" i="5"/>
  <c r="L2943" i="5"/>
  <c r="L2944" i="5"/>
  <c r="L2945" i="5"/>
  <c r="L2946" i="5"/>
  <c r="L2947" i="5"/>
  <c r="L2948" i="5"/>
  <c r="L2949" i="5"/>
  <c r="L2950" i="5"/>
  <c r="L2951" i="5"/>
  <c r="L2952" i="5"/>
  <c r="L2953" i="5"/>
  <c r="L2954" i="5"/>
  <c r="L2955" i="5"/>
  <c r="L2956" i="5"/>
  <c r="L2957" i="5"/>
  <c r="L2958" i="5"/>
  <c r="L2959" i="5"/>
  <c r="L2960" i="5"/>
  <c r="L2961" i="5"/>
  <c r="L2962" i="5"/>
  <c r="L2963" i="5"/>
  <c r="L2964" i="5"/>
  <c r="L2965" i="5"/>
  <c r="L2966" i="5"/>
  <c r="L2967" i="5"/>
  <c r="L2968" i="5"/>
  <c r="L2969" i="5"/>
  <c r="L2970" i="5"/>
  <c r="L2971" i="5"/>
  <c r="L2972" i="5"/>
  <c r="L2973" i="5"/>
  <c r="L2974" i="5"/>
  <c r="L2975" i="5"/>
  <c r="L2976" i="5"/>
  <c r="L2977" i="5"/>
  <c r="L2978" i="5"/>
  <c r="L2979" i="5"/>
  <c r="L2980" i="5"/>
  <c r="L2981" i="5"/>
  <c r="L2982" i="5"/>
  <c r="L2983" i="5"/>
  <c r="L2984" i="5"/>
  <c r="L2985" i="5"/>
  <c r="L2986" i="5"/>
  <c r="L2987" i="5"/>
  <c r="L2988" i="5"/>
  <c r="L2989" i="5"/>
  <c r="L2990" i="5"/>
  <c r="L2991" i="5"/>
  <c r="L2992" i="5"/>
  <c r="L2993" i="5"/>
  <c r="L2994" i="5"/>
  <c r="L2995" i="5"/>
  <c r="L2996" i="5"/>
  <c r="L2997" i="5"/>
  <c r="L2998" i="5"/>
  <c r="L2999" i="5"/>
  <c r="L3000" i="5"/>
  <c r="L3001" i="5"/>
  <c r="L3002" i="5"/>
  <c r="L3003" i="5"/>
  <c r="L3004" i="5"/>
  <c r="L3005" i="5"/>
  <c r="L3006" i="5"/>
  <c r="L3007" i="5"/>
  <c r="L3008" i="5"/>
  <c r="L3009" i="5"/>
  <c r="L3010" i="5"/>
  <c r="L3011" i="5"/>
  <c r="L3012" i="5"/>
  <c r="L3013" i="5"/>
  <c r="L3014" i="5"/>
  <c r="L3015" i="5"/>
  <c r="L3016" i="5"/>
  <c r="L3017" i="5"/>
  <c r="L3018" i="5"/>
  <c r="L3019" i="5"/>
  <c r="L3020" i="5"/>
  <c r="L3021" i="5"/>
  <c r="L3022" i="5"/>
  <c r="L3023" i="5"/>
  <c r="L3024" i="5"/>
  <c r="L3025" i="5"/>
  <c r="L3026" i="5"/>
  <c r="L3027" i="5"/>
  <c r="L3028" i="5"/>
  <c r="L3029" i="5"/>
  <c r="L3030" i="5"/>
  <c r="L3031" i="5"/>
  <c r="L3032" i="5"/>
  <c r="L3033" i="5"/>
  <c r="L3034" i="5"/>
  <c r="L3035" i="5"/>
  <c r="L3036" i="5"/>
  <c r="L3037" i="5"/>
  <c r="L3038" i="5"/>
  <c r="L3039" i="5"/>
  <c r="L3040" i="5"/>
  <c r="L3041" i="5"/>
  <c r="L3042" i="5"/>
  <c r="L3043" i="5"/>
  <c r="L3044" i="5"/>
  <c r="L3045" i="5"/>
  <c r="L3046" i="5"/>
  <c r="L3047" i="5"/>
  <c r="L3048" i="5"/>
  <c r="L3049" i="5"/>
  <c r="L3050" i="5"/>
  <c r="L3051" i="5"/>
  <c r="L3052" i="5"/>
  <c r="L3053" i="5"/>
  <c r="L3054" i="5"/>
  <c r="L3055" i="5"/>
  <c r="L3056" i="5"/>
  <c r="L3057" i="5"/>
  <c r="L3058" i="5"/>
  <c r="L3059" i="5"/>
  <c r="L3060" i="5"/>
  <c r="L3061" i="5"/>
  <c r="L3062" i="5"/>
  <c r="L3063" i="5"/>
  <c r="L3064" i="5"/>
  <c r="L3065" i="5"/>
  <c r="L3066" i="5"/>
  <c r="L3067" i="5"/>
  <c r="L3068" i="5"/>
  <c r="L3069" i="5"/>
  <c r="L3070" i="5"/>
  <c r="L3071" i="5"/>
  <c r="L3072" i="5"/>
  <c r="L3073" i="5"/>
  <c r="L3074" i="5"/>
  <c r="L3075" i="5"/>
  <c r="L3076" i="5"/>
  <c r="L3077" i="5"/>
  <c r="L3078" i="5"/>
  <c r="L3079" i="5"/>
  <c r="L3080" i="5"/>
  <c r="L3081" i="5"/>
  <c r="L3082" i="5"/>
  <c r="L3083" i="5"/>
  <c r="L3084" i="5"/>
  <c r="L3085" i="5"/>
  <c r="L3086" i="5"/>
  <c r="L3087" i="5"/>
  <c r="L3088" i="5"/>
  <c r="L3089" i="5"/>
  <c r="L3090" i="5"/>
  <c r="L3091" i="5"/>
  <c r="L3092" i="5"/>
  <c r="L3093" i="5"/>
  <c r="L3094" i="5"/>
  <c r="L3095" i="5"/>
  <c r="L3096" i="5"/>
  <c r="L3097" i="5"/>
  <c r="L3098" i="5"/>
  <c r="L3099" i="5"/>
  <c r="L3100" i="5"/>
  <c r="L3101" i="5"/>
  <c r="L3102" i="5"/>
  <c r="L3103" i="5"/>
  <c r="L3104" i="5"/>
  <c r="L3105" i="5"/>
  <c r="L3106" i="5"/>
  <c r="L3107" i="5"/>
  <c r="L3108" i="5"/>
  <c r="L3109" i="5"/>
  <c r="L2" i="5"/>
  <c r="F3" i="5"/>
  <c r="I3" i="5" s="1"/>
  <c r="G3" i="5"/>
  <c r="H3" i="5"/>
  <c r="J3" i="5"/>
  <c r="K3" i="5" s="1"/>
  <c r="F4" i="5"/>
  <c r="G4" i="5"/>
  <c r="H4" i="5"/>
  <c r="J4" i="5"/>
  <c r="K4" i="5" s="1"/>
  <c r="F5" i="5"/>
  <c r="I5" i="5" s="1"/>
  <c r="G5" i="5"/>
  <c r="H5" i="5"/>
  <c r="J5" i="5"/>
  <c r="K5" i="5" s="1"/>
  <c r="F6" i="5"/>
  <c r="I6" i="5" s="1"/>
  <c r="G6" i="5"/>
  <c r="H6" i="5"/>
  <c r="J6" i="5"/>
  <c r="K6" i="5" s="1"/>
  <c r="F7" i="5"/>
  <c r="I7" i="5" s="1"/>
  <c r="G7" i="5"/>
  <c r="H7" i="5"/>
  <c r="J7" i="5"/>
  <c r="K7" i="5" s="1"/>
  <c r="F8" i="5"/>
  <c r="I8" i="5" s="1"/>
  <c r="G8" i="5"/>
  <c r="H8" i="5"/>
  <c r="J8" i="5"/>
  <c r="K8" i="5" s="1"/>
  <c r="F9" i="5"/>
  <c r="G9" i="5"/>
  <c r="H9" i="5"/>
  <c r="J9" i="5"/>
  <c r="K9" i="5" s="1"/>
  <c r="F10" i="5"/>
  <c r="I10" i="5" s="1"/>
  <c r="G10" i="5"/>
  <c r="H10" i="5"/>
  <c r="J10" i="5"/>
  <c r="K10" i="5" s="1"/>
  <c r="F11" i="5"/>
  <c r="I11" i="5" s="1"/>
  <c r="G11" i="5"/>
  <c r="H11" i="5"/>
  <c r="J11" i="5"/>
  <c r="K11" i="5" s="1"/>
  <c r="F12" i="5"/>
  <c r="I12" i="5" s="1"/>
  <c r="G12" i="5"/>
  <c r="H12" i="5"/>
  <c r="J12" i="5"/>
  <c r="K12" i="5" s="1"/>
  <c r="F13" i="5"/>
  <c r="G13" i="5"/>
  <c r="H13" i="5"/>
  <c r="J13" i="5"/>
  <c r="K13" i="5" s="1"/>
  <c r="F14" i="5"/>
  <c r="I14" i="5" s="1"/>
  <c r="G14" i="5"/>
  <c r="H14" i="5"/>
  <c r="J14" i="5"/>
  <c r="K14" i="5" s="1"/>
  <c r="F15" i="5"/>
  <c r="G15" i="5"/>
  <c r="H15" i="5"/>
  <c r="J15" i="5"/>
  <c r="K15" i="5" s="1"/>
  <c r="F16" i="5"/>
  <c r="G16" i="5"/>
  <c r="H16" i="5"/>
  <c r="J16" i="5"/>
  <c r="K16" i="5" s="1"/>
  <c r="F17" i="5"/>
  <c r="G17" i="5"/>
  <c r="H17" i="5"/>
  <c r="J17" i="5"/>
  <c r="K17" i="5" s="1"/>
  <c r="F18" i="5"/>
  <c r="I18" i="5" s="1"/>
  <c r="G18" i="5"/>
  <c r="H18" i="5"/>
  <c r="J18" i="5"/>
  <c r="K18" i="5" s="1"/>
  <c r="F19" i="5"/>
  <c r="G19" i="5"/>
  <c r="H19" i="5"/>
  <c r="J19" i="5"/>
  <c r="K19" i="5" s="1"/>
  <c r="F20" i="5"/>
  <c r="G20" i="5"/>
  <c r="H20" i="5"/>
  <c r="J20" i="5"/>
  <c r="K20" i="5" s="1"/>
  <c r="F21" i="5"/>
  <c r="G21" i="5"/>
  <c r="H21" i="5"/>
  <c r="J21" i="5"/>
  <c r="K21" i="5" s="1"/>
  <c r="F22" i="5"/>
  <c r="I22" i="5" s="1"/>
  <c r="G22" i="5"/>
  <c r="H22" i="5"/>
  <c r="J22" i="5"/>
  <c r="K22" i="5" s="1"/>
  <c r="F23" i="5"/>
  <c r="G23" i="5"/>
  <c r="H23" i="5"/>
  <c r="J23" i="5"/>
  <c r="K23" i="5" s="1"/>
  <c r="F24" i="5"/>
  <c r="G24" i="5"/>
  <c r="H24" i="5"/>
  <c r="J24" i="5"/>
  <c r="K24" i="5" s="1"/>
  <c r="F25" i="5"/>
  <c r="G25" i="5"/>
  <c r="H25" i="5"/>
  <c r="J25" i="5"/>
  <c r="K25" i="5" s="1"/>
  <c r="F26" i="5"/>
  <c r="I26" i="5" s="1"/>
  <c r="G26" i="5"/>
  <c r="H26" i="5"/>
  <c r="J26" i="5"/>
  <c r="K26" i="5" s="1"/>
  <c r="F27" i="5"/>
  <c r="G27" i="5"/>
  <c r="H27" i="5"/>
  <c r="J27" i="5"/>
  <c r="K27" i="5" s="1"/>
  <c r="F28" i="5"/>
  <c r="G28" i="5"/>
  <c r="H28" i="5"/>
  <c r="J28" i="5"/>
  <c r="K28" i="5" s="1"/>
  <c r="F29" i="5"/>
  <c r="G29" i="5"/>
  <c r="H29" i="5"/>
  <c r="J29" i="5"/>
  <c r="K29" i="5" s="1"/>
  <c r="F30" i="5"/>
  <c r="I30" i="5" s="1"/>
  <c r="G30" i="5"/>
  <c r="H30" i="5"/>
  <c r="J30" i="5"/>
  <c r="K30" i="5" s="1"/>
  <c r="F31" i="5"/>
  <c r="G31" i="5"/>
  <c r="H31" i="5"/>
  <c r="J31" i="5"/>
  <c r="K31" i="5" s="1"/>
  <c r="F32" i="5"/>
  <c r="G32" i="5"/>
  <c r="H32" i="5"/>
  <c r="J32" i="5"/>
  <c r="K32" i="5" s="1"/>
  <c r="F33" i="5"/>
  <c r="G33" i="5"/>
  <c r="H33" i="5"/>
  <c r="J33" i="5"/>
  <c r="K33" i="5" s="1"/>
  <c r="F34" i="5"/>
  <c r="I34" i="5" s="1"/>
  <c r="G34" i="5"/>
  <c r="H34" i="5"/>
  <c r="J34" i="5"/>
  <c r="K34" i="5" s="1"/>
  <c r="F35" i="5"/>
  <c r="G35" i="5"/>
  <c r="H35" i="5"/>
  <c r="J35" i="5"/>
  <c r="K35" i="5" s="1"/>
  <c r="F36" i="5"/>
  <c r="G36" i="5"/>
  <c r="H36" i="5"/>
  <c r="J36" i="5"/>
  <c r="K36" i="5" s="1"/>
  <c r="F37" i="5"/>
  <c r="G37" i="5"/>
  <c r="H37" i="5"/>
  <c r="J37" i="5"/>
  <c r="K37" i="5" s="1"/>
  <c r="F38" i="5"/>
  <c r="I38" i="5" s="1"/>
  <c r="G38" i="5"/>
  <c r="H38" i="5"/>
  <c r="J38" i="5"/>
  <c r="K38" i="5" s="1"/>
  <c r="F39" i="5"/>
  <c r="G39" i="5"/>
  <c r="H39" i="5"/>
  <c r="J39" i="5"/>
  <c r="K39" i="5" s="1"/>
  <c r="F40" i="5"/>
  <c r="G40" i="5"/>
  <c r="H40" i="5"/>
  <c r="J40" i="5"/>
  <c r="K40" i="5" s="1"/>
  <c r="F41" i="5"/>
  <c r="G41" i="5"/>
  <c r="H41" i="5"/>
  <c r="J41" i="5"/>
  <c r="K41" i="5" s="1"/>
  <c r="F42" i="5"/>
  <c r="I42" i="5" s="1"/>
  <c r="G42" i="5"/>
  <c r="H42" i="5"/>
  <c r="J42" i="5"/>
  <c r="K42" i="5" s="1"/>
  <c r="F43" i="5"/>
  <c r="G43" i="5"/>
  <c r="H43" i="5"/>
  <c r="J43" i="5"/>
  <c r="K43" i="5" s="1"/>
  <c r="F44" i="5"/>
  <c r="G44" i="5"/>
  <c r="H44" i="5"/>
  <c r="J44" i="5"/>
  <c r="K44" i="5" s="1"/>
  <c r="F45" i="5"/>
  <c r="G45" i="5"/>
  <c r="H45" i="5"/>
  <c r="J45" i="5"/>
  <c r="K45" i="5" s="1"/>
  <c r="F46" i="5"/>
  <c r="I46" i="5" s="1"/>
  <c r="G46" i="5"/>
  <c r="H46" i="5"/>
  <c r="J46" i="5"/>
  <c r="K46" i="5" s="1"/>
  <c r="F47" i="5"/>
  <c r="G47" i="5"/>
  <c r="H47" i="5"/>
  <c r="J47" i="5"/>
  <c r="K47" i="5" s="1"/>
  <c r="F48" i="5"/>
  <c r="G48" i="5"/>
  <c r="H48" i="5"/>
  <c r="J48" i="5"/>
  <c r="K48" i="5" s="1"/>
  <c r="F49" i="5"/>
  <c r="G49" i="5"/>
  <c r="H49" i="5"/>
  <c r="J49" i="5"/>
  <c r="K49" i="5" s="1"/>
  <c r="F50" i="5"/>
  <c r="I50" i="5" s="1"/>
  <c r="G50" i="5"/>
  <c r="H50" i="5"/>
  <c r="J50" i="5"/>
  <c r="K50" i="5" s="1"/>
  <c r="F51" i="5"/>
  <c r="G51" i="5"/>
  <c r="H51" i="5"/>
  <c r="J51" i="5"/>
  <c r="K51" i="5" s="1"/>
  <c r="F52" i="5"/>
  <c r="G52" i="5"/>
  <c r="H52" i="5"/>
  <c r="J52" i="5"/>
  <c r="K52" i="5" s="1"/>
  <c r="F53" i="5"/>
  <c r="G53" i="5"/>
  <c r="H53" i="5"/>
  <c r="J53" i="5"/>
  <c r="K53" i="5" s="1"/>
  <c r="F54" i="5"/>
  <c r="I54" i="5" s="1"/>
  <c r="G54" i="5"/>
  <c r="H54" i="5"/>
  <c r="J54" i="5"/>
  <c r="K54" i="5" s="1"/>
  <c r="F55" i="5"/>
  <c r="G55" i="5"/>
  <c r="H55" i="5"/>
  <c r="J55" i="5"/>
  <c r="K55" i="5" s="1"/>
  <c r="F56" i="5"/>
  <c r="G56" i="5"/>
  <c r="H56" i="5"/>
  <c r="J56" i="5"/>
  <c r="K56" i="5" s="1"/>
  <c r="F57" i="5"/>
  <c r="G57" i="5"/>
  <c r="H57" i="5"/>
  <c r="J57" i="5"/>
  <c r="K57" i="5" s="1"/>
  <c r="F58" i="5"/>
  <c r="I58" i="5" s="1"/>
  <c r="G58" i="5"/>
  <c r="H58" i="5"/>
  <c r="J58" i="5"/>
  <c r="K58" i="5" s="1"/>
  <c r="F59" i="5"/>
  <c r="G59" i="5"/>
  <c r="H59" i="5"/>
  <c r="J59" i="5"/>
  <c r="K59" i="5" s="1"/>
  <c r="F60" i="5"/>
  <c r="G60" i="5"/>
  <c r="H60" i="5"/>
  <c r="J60" i="5"/>
  <c r="K60" i="5" s="1"/>
  <c r="F61" i="5"/>
  <c r="G61" i="5"/>
  <c r="H61" i="5"/>
  <c r="J61" i="5"/>
  <c r="K61" i="5" s="1"/>
  <c r="F62" i="5"/>
  <c r="G62" i="5"/>
  <c r="H62" i="5"/>
  <c r="J62" i="5"/>
  <c r="K62" i="5" s="1"/>
  <c r="F63" i="5"/>
  <c r="G63" i="5"/>
  <c r="H63" i="5"/>
  <c r="J63" i="5"/>
  <c r="K63" i="5" s="1"/>
  <c r="F64" i="5"/>
  <c r="G64" i="5"/>
  <c r="H64" i="5"/>
  <c r="J64" i="5"/>
  <c r="K64" i="5" s="1"/>
  <c r="F65" i="5"/>
  <c r="G65" i="5"/>
  <c r="H65" i="5"/>
  <c r="J65" i="5"/>
  <c r="K65" i="5" s="1"/>
  <c r="F66" i="5"/>
  <c r="G66" i="5"/>
  <c r="H66" i="5"/>
  <c r="J66" i="5"/>
  <c r="K66" i="5" s="1"/>
  <c r="F67" i="5"/>
  <c r="G67" i="5"/>
  <c r="H67" i="5"/>
  <c r="J67" i="5"/>
  <c r="K67" i="5" s="1"/>
  <c r="F68" i="5"/>
  <c r="G68" i="5"/>
  <c r="H68" i="5"/>
  <c r="J68" i="5"/>
  <c r="K68" i="5" s="1"/>
  <c r="F69" i="5"/>
  <c r="G69" i="5"/>
  <c r="H69" i="5"/>
  <c r="J69" i="5"/>
  <c r="K69" i="5" s="1"/>
  <c r="F70" i="5"/>
  <c r="G70" i="5"/>
  <c r="H70" i="5"/>
  <c r="J70" i="5"/>
  <c r="K70" i="5" s="1"/>
  <c r="F71" i="5"/>
  <c r="G71" i="5"/>
  <c r="H71" i="5"/>
  <c r="J71" i="5"/>
  <c r="K71" i="5" s="1"/>
  <c r="F72" i="5"/>
  <c r="G72" i="5"/>
  <c r="H72" i="5"/>
  <c r="J72" i="5"/>
  <c r="K72" i="5" s="1"/>
  <c r="F73" i="5"/>
  <c r="G73" i="5"/>
  <c r="H73" i="5"/>
  <c r="J73" i="5"/>
  <c r="K73" i="5" s="1"/>
  <c r="F74" i="5"/>
  <c r="G74" i="5"/>
  <c r="H74" i="5"/>
  <c r="J74" i="5"/>
  <c r="K74" i="5" s="1"/>
  <c r="F75" i="5"/>
  <c r="G75" i="5"/>
  <c r="H75" i="5"/>
  <c r="J75" i="5"/>
  <c r="K75" i="5" s="1"/>
  <c r="F76" i="5"/>
  <c r="G76" i="5"/>
  <c r="H76" i="5"/>
  <c r="J76" i="5"/>
  <c r="K76" i="5" s="1"/>
  <c r="F77" i="5"/>
  <c r="G77" i="5"/>
  <c r="H77" i="5"/>
  <c r="J77" i="5"/>
  <c r="K77" i="5" s="1"/>
  <c r="F78" i="5"/>
  <c r="G78" i="5"/>
  <c r="H78" i="5"/>
  <c r="J78" i="5"/>
  <c r="K78" i="5" s="1"/>
  <c r="F79" i="5"/>
  <c r="G79" i="5"/>
  <c r="H79" i="5"/>
  <c r="J79" i="5"/>
  <c r="K79" i="5" s="1"/>
  <c r="F80" i="5"/>
  <c r="G80" i="5"/>
  <c r="H80" i="5"/>
  <c r="J80" i="5"/>
  <c r="K80" i="5" s="1"/>
  <c r="F81" i="5"/>
  <c r="G81" i="5"/>
  <c r="H81" i="5"/>
  <c r="J81" i="5"/>
  <c r="K81" i="5" s="1"/>
  <c r="F82" i="5"/>
  <c r="G82" i="5"/>
  <c r="H82" i="5"/>
  <c r="J82" i="5"/>
  <c r="K82" i="5" s="1"/>
  <c r="F83" i="5"/>
  <c r="G83" i="5"/>
  <c r="H83" i="5"/>
  <c r="J83" i="5"/>
  <c r="K83" i="5" s="1"/>
  <c r="F84" i="5"/>
  <c r="G84" i="5"/>
  <c r="H84" i="5"/>
  <c r="J84" i="5"/>
  <c r="K84" i="5" s="1"/>
  <c r="F85" i="5"/>
  <c r="G85" i="5"/>
  <c r="H85" i="5"/>
  <c r="J85" i="5"/>
  <c r="K85" i="5" s="1"/>
  <c r="F86" i="5"/>
  <c r="G86" i="5"/>
  <c r="H86" i="5"/>
  <c r="J86" i="5"/>
  <c r="K86" i="5" s="1"/>
  <c r="F87" i="5"/>
  <c r="G87" i="5"/>
  <c r="H87" i="5"/>
  <c r="J87" i="5"/>
  <c r="K87" i="5" s="1"/>
  <c r="F88" i="5"/>
  <c r="G88" i="5"/>
  <c r="H88" i="5"/>
  <c r="J88" i="5"/>
  <c r="K88" i="5" s="1"/>
  <c r="F89" i="5"/>
  <c r="G89" i="5"/>
  <c r="H89" i="5"/>
  <c r="J89" i="5"/>
  <c r="K89" i="5" s="1"/>
  <c r="F90" i="5"/>
  <c r="G90" i="5"/>
  <c r="H90" i="5"/>
  <c r="J90" i="5"/>
  <c r="K90" i="5" s="1"/>
  <c r="F91" i="5"/>
  <c r="G91" i="5"/>
  <c r="H91" i="5"/>
  <c r="J91" i="5"/>
  <c r="K91" i="5" s="1"/>
  <c r="F92" i="5"/>
  <c r="G92" i="5"/>
  <c r="H92" i="5"/>
  <c r="J92" i="5"/>
  <c r="K92" i="5" s="1"/>
  <c r="F93" i="5"/>
  <c r="G93" i="5"/>
  <c r="H93" i="5"/>
  <c r="J93" i="5"/>
  <c r="K93" i="5" s="1"/>
  <c r="F94" i="5"/>
  <c r="G94" i="5"/>
  <c r="H94" i="5"/>
  <c r="J94" i="5"/>
  <c r="K94" i="5" s="1"/>
  <c r="F95" i="5"/>
  <c r="G95" i="5"/>
  <c r="H95" i="5"/>
  <c r="J95" i="5"/>
  <c r="K95" i="5" s="1"/>
  <c r="F96" i="5"/>
  <c r="G96" i="5"/>
  <c r="H96" i="5"/>
  <c r="J96" i="5"/>
  <c r="K96" i="5" s="1"/>
  <c r="F97" i="5"/>
  <c r="G97" i="5"/>
  <c r="H97" i="5"/>
  <c r="J97" i="5"/>
  <c r="K97" i="5" s="1"/>
  <c r="F98" i="5"/>
  <c r="G98" i="5"/>
  <c r="H98" i="5"/>
  <c r="J98" i="5"/>
  <c r="K98" i="5" s="1"/>
  <c r="F99" i="5"/>
  <c r="G99" i="5"/>
  <c r="H99" i="5"/>
  <c r="J99" i="5"/>
  <c r="K99" i="5" s="1"/>
  <c r="F100" i="5"/>
  <c r="G100" i="5"/>
  <c r="H100" i="5"/>
  <c r="J100" i="5"/>
  <c r="K100" i="5" s="1"/>
  <c r="F101" i="5"/>
  <c r="G101" i="5"/>
  <c r="H101" i="5"/>
  <c r="J101" i="5"/>
  <c r="K101" i="5" s="1"/>
  <c r="F102" i="5"/>
  <c r="G102" i="5"/>
  <c r="H102" i="5"/>
  <c r="J102" i="5"/>
  <c r="K102" i="5" s="1"/>
  <c r="F103" i="5"/>
  <c r="G103" i="5"/>
  <c r="H103" i="5"/>
  <c r="J103" i="5"/>
  <c r="K103" i="5" s="1"/>
  <c r="F104" i="5"/>
  <c r="G104" i="5"/>
  <c r="H104" i="5"/>
  <c r="J104" i="5"/>
  <c r="K104" i="5" s="1"/>
  <c r="F105" i="5"/>
  <c r="G105" i="5"/>
  <c r="H105" i="5"/>
  <c r="J105" i="5"/>
  <c r="K105" i="5" s="1"/>
  <c r="F106" i="5"/>
  <c r="G106" i="5"/>
  <c r="H106" i="5"/>
  <c r="J106" i="5"/>
  <c r="K106" i="5" s="1"/>
  <c r="F107" i="5"/>
  <c r="G107" i="5"/>
  <c r="H107" i="5"/>
  <c r="J107" i="5"/>
  <c r="K107" i="5" s="1"/>
  <c r="F108" i="5"/>
  <c r="G108" i="5"/>
  <c r="H108" i="5"/>
  <c r="J108" i="5"/>
  <c r="K108" i="5" s="1"/>
  <c r="F109" i="5"/>
  <c r="G109" i="5"/>
  <c r="H109" i="5"/>
  <c r="J109" i="5"/>
  <c r="K109" i="5" s="1"/>
  <c r="F110" i="5"/>
  <c r="G110" i="5"/>
  <c r="H110" i="5"/>
  <c r="J110" i="5"/>
  <c r="K110" i="5" s="1"/>
  <c r="F111" i="5"/>
  <c r="G111" i="5"/>
  <c r="H111" i="5"/>
  <c r="J111" i="5"/>
  <c r="K111" i="5" s="1"/>
  <c r="F112" i="5"/>
  <c r="G112" i="5"/>
  <c r="H112" i="5"/>
  <c r="J112" i="5"/>
  <c r="K112" i="5" s="1"/>
  <c r="F113" i="5"/>
  <c r="G113" i="5"/>
  <c r="H113" i="5"/>
  <c r="J113" i="5"/>
  <c r="K113" i="5" s="1"/>
  <c r="F114" i="5"/>
  <c r="G114" i="5"/>
  <c r="H114" i="5"/>
  <c r="J114" i="5"/>
  <c r="K114" i="5" s="1"/>
  <c r="F115" i="5"/>
  <c r="G115" i="5"/>
  <c r="H115" i="5"/>
  <c r="J115" i="5"/>
  <c r="K115" i="5" s="1"/>
  <c r="F116" i="5"/>
  <c r="G116" i="5"/>
  <c r="H116" i="5"/>
  <c r="J116" i="5"/>
  <c r="K116" i="5" s="1"/>
  <c r="F117" i="5"/>
  <c r="G117" i="5"/>
  <c r="H117" i="5"/>
  <c r="J117" i="5"/>
  <c r="K117" i="5" s="1"/>
  <c r="F118" i="5"/>
  <c r="G118" i="5"/>
  <c r="H118" i="5"/>
  <c r="J118" i="5"/>
  <c r="K118" i="5" s="1"/>
  <c r="F119" i="5"/>
  <c r="G119" i="5"/>
  <c r="H119" i="5"/>
  <c r="J119" i="5"/>
  <c r="K119" i="5" s="1"/>
  <c r="F120" i="5"/>
  <c r="G120" i="5"/>
  <c r="H120" i="5"/>
  <c r="J120" i="5"/>
  <c r="K120" i="5" s="1"/>
  <c r="F121" i="5"/>
  <c r="G121" i="5"/>
  <c r="H121" i="5"/>
  <c r="J121" i="5"/>
  <c r="K121" i="5" s="1"/>
  <c r="F122" i="5"/>
  <c r="G122" i="5"/>
  <c r="H122" i="5"/>
  <c r="J122" i="5"/>
  <c r="K122" i="5" s="1"/>
  <c r="F123" i="5"/>
  <c r="G123" i="5"/>
  <c r="H123" i="5"/>
  <c r="J123" i="5"/>
  <c r="K123" i="5" s="1"/>
  <c r="F124" i="5"/>
  <c r="G124" i="5"/>
  <c r="H124" i="5"/>
  <c r="J124" i="5"/>
  <c r="K124" i="5" s="1"/>
  <c r="F125" i="5"/>
  <c r="G125" i="5"/>
  <c r="H125" i="5"/>
  <c r="J125" i="5"/>
  <c r="K125" i="5" s="1"/>
  <c r="F126" i="5"/>
  <c r="G126" i="5"/>
  <c r="H126" i="5"/>
  <c r="J126" i="5"/>
  <c r="K126" i="5" s="1"/>
  <c r="F127" i="5"/>
  <c r="G127" i="5"/>
  <c r="H127" i="5"/>
  <c r="J127" i="5"/>
  <c r="K127" i="5" s="1"/>
  <c r="F128" i="5"/>
  <c r="G128" i="5"/>
  <c r="H128" i="5"/>
  <c r="J128" i="5"/>
  <c r="K128" i="5" s="1"/>
  <c r="F129" i="5"/>
  <c r="G129" i="5"/>
  <c r="H129" i="5"/>
  <c r="J129" i="5"/>
  <c r="K129" i="5" s="1"/>
  <c r="F130" i="5"/>
  <c r="G130" i="5"/>
  <c r="H130" i="5"/>
  <c r="J130" i="5"/>
  <c r="K130" i="5" s="1"/>
  <c r="F131" i="5"/>
  <c r="G131" i="5"/>
  <c r="H131" i="5"/>
  <c r="J131" i="5"/>
  <c r="K131" i="5" s="1"/>
  <c r="F132" i="5"/>
  <c r="G132" i="5"/>
  <c r="H132" i="5"/>
  <c r="J132" i="5"/>
  <c r="K132" i="5" s="1"/>
  <c r="F133" i="5"/>
  <c r="G133" i="5"/>
  <c r="H133" i="5"/>
  <c r="J133" i="5"/>
  <c r="K133" i="5" s="1"/>
  <c r="F134" i="5"/>
  <c r="G134" i="5"/>
  <c r="H134" i="5"/>
  <c r="J134" i="5"/>
  <c r="K134" i="5" s="1"/>
  <c r="F135" i="5"/>
  <c r="G135" i="5"/>
  <c r="H135" i="5"/>
  <c r="J135" i="5"/>
  <c r="K135" i="5" s="1"/>
  <c r="F136" i="5"/>
  <c r="G136" i="5"/>
  <c r="H136" i="5"/>
  <c r="J136" i="5"/>
  <c r="K136" i="5" s="1"/>
  <c r="F137" i="5"/>
  <c r="G137" i="5"/>
  <c r="H137" i="5"/>
  <c r="J137" i="5"/>
  <c r="K137" i="5" s="1"/>
  <c r="F138" i="5"/>
  <c r="G138" i="5"/>
  <c r="H138" i="5"/>
  <c r="J138" i="5"/>
  <c r="K138" i="5" s="1"/>
  <c r="F139" i="5"/>
  <c r="G139" i="5"/>
  <c r="H139" i="5"/>
  <c r="J139" i="5"/>
  <c r="K139" i="5" s="1"/>
  <c r="F140" i="5"/>
  <c r="G140" i="5"/>
  <c r="H140" i="5"/>
  <c r="J140" i="5"/>
  <c r="K140" i="5" s="1"/>
  <c r="F141" i="5"/>
  <c r="G141" i="5"/>
  <c r="H141" i="5"/>
  <c r="J141" i="5"/>
  <c r="K141" i="5" s="1"/>
  <c r="F142" i="5"/>
  <c r="G142" i="5"/>
  <c r="H142" i="5"/>
  <c r="J142" i="5"/>
  <c r="K142" i="5" s="1"/>
  <c r="F143" i="5"/>
  <c r="G143" i="5"/>
  <c r="H143" i="5"/>
  <c r="J143" i="5"/>
  <c r="K143" i="5" s="1"/>
  <c r="F144" i="5"/>
  <c r="G144" i="5"/>
  <c r="H144" i="5"/>
  <c r="J144" i="5"/>
  <c r="K144" i="5" s="1"/>
  <c r="F145" i="5"/>
  <c r="G145" i="5"/>
  <c r="H145" i="5"/>
  <c r="J145" i="5"/>
  <c r="K145" i="5" s="1"/>
  <c r="F146" i="5"/>
  <c r="G146" i="5"/>
  <c r="H146" i="5"/>
  <c r="J146" i="5"/>
  <c r="K146" i="5" s="1"/>
  <c r="F147" i="5"/>
  <c r="G147" i="5"/>
  <c r="H147" i="5"/>
  <c r="J147" i="5"/>
  <c r="K147" i="5" s="1"/>
  <c r="F148" i="5"/>
  <c r="G148" i="5"/>
  <c r="H148" i="5"/>
  <c r="J148" i="5"/>
  <c r="K148" i="5" s="1"/>
  <c r="F149" i="5"/>
  <c r="G149" i="5"/>
  <c r="H149" i="5"/>
  <c r="J149" i="5"/>
  <c r="K149" i="5" s="1"/>
  <c r="F150" i="5"/>
  <c r="G150" i="5"/>
  <c r="H150" i="5"/>
  <c r="J150" i="5"/>
  <c r="K150" i="5" s="1"/>
  <c r="F151" i="5"/>
  <c r="G151" i="5"/>
  <c r="H151" i="5"/>
  <c r="J151" i="5"/>
  <c r="K151" i="5" s="1"/>
  <c r="F152" i="5"/>
  <c r="G152" i="5"/>
  <c r="H152" i="5"/>
  <c r="J152" i="5"/>
  <c r="K152" i="5" s="1"/>
  <c r="F153" i="5"/>
  <c r="G153" i="5"/>
  <c r="H153" i="5"/>
  <c r="J153" i="5"/>
  <c r="K153" i="5" s="1"/>
  <c r="F154" i="5"/>
  <c r="I154" i="5" s="1"/>
  <c r="G154" i="5"/>
  <c r="H154" i="5"/>
  <c r="J154" i="5"/>
  <c r="K154" i="5" s="1"/>
  <c r="F155" i="5"/>
  <c r="G155" i="5"/>
  <c r="H155" i="5"/>
  <c r="J155" i="5"/>
  <c r="K155" i="5" s="1"/>
  <c r="F156" i="5"/>
  <c r="G156" i="5"/>
  <c r="H156" i="5"/>
  <c r="J156" i="5"/>
  <c r="K156" i="5" s="1"/>
  <c r="F157" i="5"/>
  <c r="G157" i="5"/>
  <c r="H157" i="5"/>
  <c r="J157" i="5"/>
  <c r="K157" i="5" s="1"/>
  <c r="F158" i="5"/>
  <c r="G158" i="5"/>
  <c r="H158" i="5"/>
  <c r="J158" i="5"/>
  <c r="K158" i="5" s="1"/>
  <c r="F159" i="5"/>
  <c r="G159" i="5"/>
  <c r="H159" i="5"/>
  <c r="J159" i="5"/>
  <c r="K159" i="5" s="1"/>
  <c r="F160" i="5"/>
  <c r="I160" i="5" s="1"/>
  <c r="G160" i="5"/>
  <c r="H160" i="5"/>
  <c r="J160" i="5"/>
  <c r="K160" i="5" s="1"/>
  <c r="F161" i="5"/>
  <c r="G161" i="5"/>
  <c r="H161" i="5"/>
  <c r="J161" i="5"/>
  <c r="K161" i="5" s="1"/>
  <c r="F162" i="5"/>
  <c r="I162" i="5" s="1"/>
  <c r="G162" i="5"/>
  <c r="H162" i="5"/>
  <c r="J162" i="5"/>
  <c r="K162" i="5" s="1"/>
  <c r="F163" i="5"/>
  <c r="G163" i="5"/>
  <c r="H163" i="5"/>
  <c r="J163" i="5"/>
  <c r="K163" i="5" s="1"/>
  <c r="F164" i="5"/>
  <c r="I164" i="5" s="1"/>
  <c r="G164" i="5"/>
  <c r="H164" i="5"/>
  <c r="J164" i="5"/>
  <c r="K164" i="5" s="1"/>
  <c r="F165" i="5"/>
  <c r="G165" i="5"/>
  <c r="H165" i="5"/>
  <c r="J165" i="5"/>
  <c r="K165" i="5" s="1"/>
  <c r="F166" i="5"/>
  <c r="I166" i="5" s="1"/>
  <c r="G166" i="5"/>
  <c r="H166" i="5"/>
  <c r="J166" i="5"/>
  <c r="K166" i="5" s="1"/>
  <c r="F167" i="5"/>
  <c r="G167" i="5"/>
  <c r="H167" i="5"/>
  <c r="J167" i="5"/>
  <c r="K167" i="5" s="1"/>
  <c r="F168" i="5"/>
  <c r="G168" i="5"/>
  <c r="H168" i="5"/>
  <c r="J168" i="5"/>
  <c r="K168" i="5" s="1"/>
  <c r="F169" i="5"/>
  <c r="G169" i="5"/>
  <c r="H169" i="5"/>
  <c r="J169" i="5"/>
  <c r="K169" i="5" s="1"/>
  <c r="F170" i="5"/>
  <c r="G170" i="5"/>
  <c r="H170" i="5"/>
  <c r="J170" i="5"/>
  <c r="K170" i="5" s="1"/>
  <c r="F171" i="5"/>
  <c r="G171" i="5"/>
  <c r="H171" i="5"/>
  <c r="J171" i="5"/>
  <c r="K171" i="5" s="1"/>
  <c r="F172" i="5"/>
  <c r="G172" i="5"/>
  <c r="H172" i="5"/>
  <c r="J172" i="5"/>
  <c r="K172" i="5" s="1"/>
  <c r="F173" i="5"/>
  <c r="G173" i="5"/>
  <c r="H173" i="5"/>
  <c r="I173" i="5"/>
  <c r="J173" i="5"/>
  <c r="K173" i="5" s="1"/>
  <c r="F174" i="5"/>
  <c r="G174" i="5"/>
  <c r="H174" i="5"/>
  <c r="J174" i="5"/>
  <c r="K174" i="5" s="1"/>
  <c r="F175" i="5"/>
  <c r="G175" i="5"/>
  <c r="H175" i="5"/>
  <c r="J175" i="5"/>
  <c r="K175" i="5" s="1"/>
  <c r="F176" i="5"/>
  <c r="G176" i="5"/>
  <c r="H176" i="5"/>
  <c r="J176" i="5"/>
  <c r="K176" i="5"/>
  <c r="F177" i="5"/>
  <c r="G177" i="5"/>
  <c r="H177" i="5"/>
  <c r="J177" i="5"/>
  <c r="K177" i="5" s="1"/>
  <c r="F178" i="5"/>
  <c r="G178" i="5"/>
  <c r="H178" i="5"/>
  <c r="J178" i="5"/>
  <c r="K178" i="5" s="1"/>
  <c r="F179" i="5"/>
  <c r="G179" i="5"/>
  <c r="H179" i="5"/>
  <c r="J179" i="5"/>
  <c r="K179" i="5" s="1"/>
  <c r="F180" i="5"/>
  <c r="I180" i="5" s="1"/>
  <c r="G180" i="5"/>
  <c r="H180" i="5"/>
  <c r="J180" i="5"/>
  <c r="K180" i="5" s="1"/>
  <c r="F181" i="5"/>
  <c r="G181" i="5"/>
  <c r="I181" i="5" s="1"/>
  <c r="H181" i="5"/>
  <c r="J181" i="5"/>
  <c r="K181" i="5" s="1"/>
  <c r="F182" i="5"/>
  <c r="G182" i="5"/>
  <c r="H182" i="5"/>
  <c r="J182" i="5"/>
  <c r="K182" i="5" s="1"/>
  <c r="F183" i="5"/>
  <c r="I183" i="5" s="1"/>
  <c r="G183" i="5"/>
  <c r="H183" i="5"/>
  <c r="J183" i="5"/>
  <c r="K183" i="5" s="1"/>
  <c r="F184" i="5"/>
  <c r="G184" i="5"/>
  <c r="H184" i="5"/>
  <c r="J184" i="5"/>
  <c r="K184" i="5" s="1"/>
  <c r="F185" i="5"/>
  <c r="I185" i="5" s="1"/>
  <c r="G185" i="5"/>
  <c r="H185" i="5"/>
  <c r="J185" i="5"/>
  <c r="K185" i="5" s="1"/>
  <c r="F186" i="5"/>
  <c r="G186" i="5"/>
  <c r="H186" i="5"/>
  <c r="J186" i="5"/>
  <c r="K186" i="5" s="1"/>
  <c r="F187" i="5"/>
  <c r="I187" i="5" s="1"/>
  <c r="G187" i="5"/>
  <c r="H187" i="5"/>
  <c r="J187" i="5"/>
  <c r="K187" i="5" s="1"/>
  <c r="F188" i="5"/>
  <c r="G188" i="5"/>
  <c r="H188" i="5"/>
  <c r="J188" i="5"/>
  <c r="K188" i="5" s="1"/>
  <c r="F189" i="5"/>
  <c r="I189" i="5" s="1"/>
  <c r="G189" i="5"/>
  <c r="H189" i="5"/>
  <c r="J189" i="5"/>
  <c r="K189" i="5" s="1"/>
  <c r="F190" i="5"/>
  <c r="G190" i="5"/>
  <c r="H190" i="5"/>
  <c r="J190" i="5"/>
  <c r="K190" i="5" s="1"/>
  <c r="F191" i="5"/>
  <c r="G191" i="5"/>
  <c r="H191" i="5"/>
  <c r="J191" i="5"/>
  <c r="K191" i="5" s="1"/>
  <c r="F192" i="5"/>
  <c r="G192" i="5"/>
  <c r="H192" i="5"/>
  <c r="J192" i="5"/>
  <c r="K192" i="5" s="1"/>
  <c r="F193" i="5"/>
  <c r="G193" i="5"/>
  <c r="H193" i="5"/>
  <c r="J193" i="5"/>
  <c r="K193" i="5" s="1"/>
  <c r="F194" i="5"/>
  <c r="G194" i="5"/>
  <c r="H194" i="5"/>
  <c r="J194" i="5"/>
  <c r="K194" i="5" s="1"/>
  <c r="F195" i="5"/>
  <c r="G195" i="5"/>
  <c r="H195" i="5"/>
  <c r="J195" i="5"/>
  <c r="K195" i="5" s="1"/>
  <c r="F196" i="5"/>
  <c r="G196" i="5"/>
  <c r="H196" i="5"/>
  <c r="J196" i="5"/>
  <c r="K196" i="5" s="1"/>
  <c r="F197" i="5"/>
  <c r="I197" i="5" s="1"/>
  <c r="G197" i="5"/>
  <c r="H197" i="5"/>
  <c r="J197" i="5"/>
  <c r="K197" i="5" s="1"/>
  <c r="F198" i="5"/>
  <c r="G198" i="5"/>
  <c r="H198" i="5"/>
  <c r="J198" i="5"/>
  <c r="K198" i="5" s="1"/>
  <c r="F199" i="5"/>
  <c r="G199" i="5"/>
  <c r="H199" i="5"/>
  <c r="J199" i="5"/>
  <c r="K199" i="5" s="1"/>
  <c r="F200" i="5"/>
  <c r="G200" i="5"/>
  <c r="H200" i="5"/>
  <c r="J200" i="5"/>
  <c r="K200" i="5"/>
  <c r="F201" i="5"/>
  <c r="I201" i="5" s="1"/>
  <c r="G201" i="5"/>
  <c r="H201" i="5"/>
  <c r="J201" i="5"/>
  <c r="K201" i="5" s="1"/>
  <c r="F202" i="5"/>
  <c r="G202" i="5"/>
  <c r="H202" i="5"/>
  <c r="J202" i="5"/>
  <c r="K202" i="5" s="1"/>
  <c r="F203" i="5"/>
  <c r="I203" i="5" s="1"/>
  <c r="G203" i="5"/>
  <c r="H203" i="5"/>
  <c r="J203" i="5"/>
  <c r="K203" i="5" s="1"/>
  <c r="F204" i="5"/>
  <c r="G204" i="5"/>
  <c r="H204" i="5"/>
  <c r="J204" i="5"/>
  <c r="K204" i="5" s="1"/>
  <c r="F205" i="5"/>
  <c r="G205" i="5"/>
  <c r="H205" i="5"/>
  <c r="J205" i="5"/>
  <c r="K205" i="5" s="1"/>
  <c r="F206" i="5"/>
  <c r="G206" i="5"/>
  <c r="H206" i="5"/>
  <c r="J206" i="5"/>
  <c r="K206" i="5" s="1"/>
  <c r="F207" i="5"/>
  <c r="I207" i="5" s="1"/>
  <c r="G207" i="5"/>
  <c r="H207" i="5"/>
  <c r="J207" i="5"/>
  <c r="K207" i="5" s="1"/>
  <c r="F208" i="5"/>
  <c r="G208" i="5"/>
  <c r="H208" i="5"/>
  <c r="J208" i="5"/>
  <c r="K208" i="5"/>
  <c r="F209" i="5"/>
  <c r="G209" i="5"/>
  <c r="H209" i="5"/>
  <c r="J209" i="5"/>
  <c r="K209" i="5" s="1"/>
  <c r="F210" i="5"/>
  <c r="G210" i="5"/>
  <c r="H210" i="5"/>
  <c r="J210" i="5"/>
  <c r="K210" i="5" s="1"/>
  <c r="F211" i="5"/>
  <c r="G211" i="5"/>
  <c r="H211" i="5"/>
  <c r="J211" i="5"/>
  <c r="K211" i="5" s="1"/>
  <c r="F212" i="5"/>
  <c r="I212" i="5" s="1"/>
  <c r="G212" i="5"/>
  <c r="H212" i="5"/>
  <c r="J212" i="5"/>
  <c r="K212" i="5" s="1"/>
  <c r="F213" i="5"/>
  <c r="G213" i="5"/>
  <c r="H213" i="5"/>
  <c r="I213" i="5" s="1"/>
  <c r="J213" i="5"/>
  <c r="K213" i="5" s="1"/>
  <c r="F214" i="5"/>
  <c r="G214" i="5"/>
  <c r="H214" i="5"/>
  <c r="J214" i="5"/>
  <c r="K214" i="5" s="1"/>
  <c r="F215" i="5"/>
  <c r="G215" i="5"/>
  <c r="H215" i="5"/>
  <c r="J215" i="5"/>
  <c r="K215" i="5" s="1"/>
  <c r="F216" i="5"/>
  <c r="G216" i="5"/>
  <c r="H216" i="5"/>
  <c r="J216" i="5"/>
  <c r="K216" i="5" s="1"/>
  <c r="F217" i="5"/>
  <c r="G217" i="5"/>
  <c r="H217" i="5"/>
  <c r="J217" i="5"/>
  <c r="K217" i="5" s="1"/>
  <c r="F218" i="5"/>
  <c r="G218" i="5"/>
  <c r="H218" i="5"/>
  <c r="J218" i="5"/>
  <c r="K218" i="5" s="1"/>
  <c r="F219" i="5"/>
  <c r="G219" i="5"/>
  <c r="H219" i="5"/>
  <c r="J219" i="5"/>
  <c r="K219" i="5" s="1"/>
  <c r="F220" i="5"/>
  <c r="I220" i="5" s="1"/>
  <c r="G220" i="5"/>
  <c r="H220" i="5"/>
  <c r="J220" i="5"/>
  <c r="K220" i="5" s="1"/>
  <c r="F221" i="5"/>
  <c r="G221" i="5"/>
  <c r="H221" i="5"/>
  <c r="I221" i="5" s="1"/>
  <c r="J221" i="5"/>
  <c r="K221" i="5" s="1"/>
  <c r="F222" i="5"/>
  <c r="G222" i="5"/>
  <c r="H222" i="5"/>
  <c r="J222" i="5"/>
  <c r="K222" i="5" s="1"/>
  <c r="F223" i="5"/>
  <c r="G223" i="5"/>
  <c r="H223" i="5"/>
  <c r="J223" i="5"/>
  <c r="K223" i="5" s="1"/>
  <c r="F224" i="5"/>
  <c r="G224" i="5"/>
  <c r="H224" i="5"/>
  <c r="J224" i="5"/>
  <c r="K224" i="5" s="1"/>
  <c r="F225" i="5"/>
  <c r="G225" i="5"/>
  <c r="H225" i="5"/>
  <c r="J225" i="5"/>
  <c r="K225" i="5" s="1"/>
  <c r="F226" i="5"/>
  <c r="G226" i="5"/>
  <c r="H226" i="5"/>
  <c r="J226" i="5"/>
  <c r="K226" i="5" s="1"/>
  <c r="F227" i="5"/>
  <c r="G227" i="5"/>
  <c r="H227" i="5"/>
  <c r="J227" i="5"/>
  <c r="K227" i="5" s="1"/>
  <c r="F228" i="5"/>
  <c r="G228" i="5"/>
  <c r="H228" i="5"/>
  <c r="J228" i="5"/>
  <c r="K228" i="5" s="1"/>
  <c r="F229" i="5"/>
  <c r="G229" i="5"/>
  <c r="H229" i="5"/>
  <c r="J229" i="5"/>
  <c r="K229" i="5" s="1"/>
  <c r="F230" i="5"/>
  <c r="G230" i="5"/>
  <c r="H230" i="5"/>
  <c r="J230" i="5"/>
  <c r="K230" i="5" s="1"/>
  <c r="F231" i="5"/>
  <c r="G231" i="5"/>
  <c r="H231" i="5"/>
  <c r="J231" i="5"/>
  <c r="K231" i="5" s="1"/>
  <c r="F232" i="5"/>
  <c r="G232" i="5"/>
  <c r="H232" i="5"/>
  <c r="J232" i="5"/>
  <c r="K232" i="5" s="1"/>
  <c r="F233" i="5"/>
  <c r="G233" i="5"/>
  <c r="H233" i="5"/>
  <c r="J233" i="5"/>
  <c r="K233" i="5" s="1"/>
  <c r="F234" i="5"/>
  <c r="G234" i="5"/>
  <c r="H234" i="5"/>
  <c r="J234" i="5"/>
  <c r="K234" i="5" s="1"/>
  <c r="F235" i="5"/>
  <c r="G235" i="5"/>
  <c r="H235" i="5"/>
  <c r="J235" i="5"/>
  <c r="K235" i="5" s="1"/>
  <c r="F236" i="5"/>
  <c r="G236" i="5"/>
  <c r="H236" i="5"/>
  <c r="J236" i="5"/>
  <c r="K236" i="5" s="1"/>
  <c r="F237" i="5"/>
  <c r="G237" i="5"/>
  <c r="H237" i="5"/>
  <c r="J237" i="5"/>
  <c r="K237" i="5" s="1"/>
  <c r="F238" i="5"/>
  <c r="G238" i="5"/>
  <c r="H238" i="5"/>
  <c r="J238" i="5"/>
  <c r="K238" i="5" s="1"/>
  <c r="F239" i="5"/>
  <c r="G239" i="5"/>
  <c r="H239" i="5"/>
  <c r="J239" i="5"/>
  <c r="K239" i="5" s="1"/>
  <c r="F240" i="5"/>
  <c r="G240" i="5"/>
  <c r="H240" i="5"/>
  <c r="J240" i="5"/>
  <c r="K240" i="5" s="1"/>
  <c r="F241" i="5"/>
  <c r="G241" i="5"/>
  <c r="H241" i="5"/>
  <c r="J241" i="5"/>
  <c r="K241" i="5" s="1"/>
  <c r="F242" i="5"/>
  <c r="G242" i="5"/>
  <c r="H242" i="5"/>
  <c r="J242" i="5"/>
  <c r="K242" i="5" s="1"/>
  <c r="F243" i="5"/>
  <c r="G243" i="5"/>
  <c r="H243" i="5"/>
  <c r="J243" i="5"/>
  <c r="K243" i="5" s="1"/>
  <c r="F244" i="5"/>
  <c r="G244" i="5"/>
  <c r="H244" i="5"/>
  <c r="J244" i="5"/>
  <c r="K244" i="5" s="1"/>
  <c r="F245" i="5"/>
  <c r="G245" i="5"/>
  <c r="H245" i="5"/>
  <c r="J245" i="5"/>
  <c r="K245" i="5" s="1"/>
  <c r="F246" i="5"/>
  <c r="G246" i="5"/>
  <c r="H246" i="5"/>
  <c r="J246" i="5"/>
  <c r="K246" i="5" s="1"/>
  <c r="F247" i="5"/>
  <c r="G247" i="5"/>
  <c r="H247" i="5"/>
  <c r="J247" i="5"/>
  <c r="K247" i="5" s="1"/>
  <c r="F248" i="5"/>
  <c r="G248" i="5"/>
  <c r="H248" i="5"/>
  <c r="J248" i="5"/>
  <c r="K248" i="5" s="1"/>
  <c r="F249" i="5"/>
  <c r="G249" i="5"/>
  <c r="H249" i="5"/>
  <c r="J249" i="5"/>
  <c r="K249" i="5" s="1"/>
  <c r="F250" i="5"/>
  <c r="G250" i="5"/>
  <c r="H250" i="5"/>
  <c r="J250" i="5"/>
  <c r="K250" i="5" s="1"/>
  <c r="F251" i="5"/>
  <c r="G251" i="5"/>
  <c r="H251" i="5"/>
  <c r="J251" i="5"/>
  <c r="K251" i="5" s="1"/>
  <c r="F252" i="5"/>
  <c r="G252" i="5"/>
  <c r="H252" i="5"/>
  <c r="J252" i="5"/>
  <c r="K252" i="5" s="1"/>
  <c r="F253" i="5"/>
  <c r="I253" i="5" s="1"/>
  <c r="G253" i="5"/>
  <c r="H253" i="5"/>
  <c r="J253" i="5"/>
  <c r="K253" i="5" s="1"/>
  <c r="F254" i="5"/>
  <c r="G254" i="5"/>
  <c r="H254" i="5"/>
  <c r="J254" i="5"/>
  <c r="K254" i="5" s="1"/>
  <c r="F255" i="5"/>
  <c r="G255" i="5"/>
  <c r="H255" i="5"/>
  <c r="J255" i="5"/>
  <c r="K255" i="5" s="1"/>
  <c r="F256" i="5"/>
  <c r="G256" i="5"/>
  <c r="H256" i="5"/>
  <c r="J256" i="5"/>
  <c r="K256" i="5" s="1"/>
  <c r="F257" i="5"/>
  <c r="G257" i="5"/>
  <c r="H257" i="5"/>
  <c r="J257" i="5"/>
  <c r="K257" i="5" s="1"/>
  <c r="F258" i="5"/>
  <c r="G258" i="5"/>
  <c r="H258" i="5"/>
  <c r="J258" i="5"/>
  <c r="K258" i="5" s="1"/>
  <c r="F259" i="5"/>
  <c r="G259" i="5"/>
  <c r="H259" i="5"/>
  <c r="J259" i="5"/>
  <c r="K259" i="5" s="1"/>
  <c r="F260" i="5"/>
  <c r="I260" i="5" s="1"/>
  <c r="G260" i="5"/>
  <c r="H260" i="5"/>
  <c r="J260" i="5"/>
  <c r="K260" i="5" s="1"/>
  <c r="F261" i="5"/>
  <c r="G261" i="5"/>
  <c r="H261" i="5"/>
  <c r="J261" i="5"/>
  <c r="K261" i="5" s="1"/>
  <c r="F262" i="5"/>
  <c r="G262" i="5"/>
  <c r="H262" i="5"/>
  <c r="J262" i="5"/>
  <c r="K262" i="5" s="1"/>
  <c r="F263" i="5"/>
  <c r="G263" i="5"/>
  <c r="H263" i="5"/>
  <c r="J263" i="5"/>
  <c r="K263" i="5" s="1"/>
  <c r="F264" i="5"/>
  <c r="G264" i="5"/>
  <c r="H264" i="5"/>
  <c r="J264" i="5"/>
  <c r="K264" i="5" s="1"/>
  <c r="F265" i="5"/>
  <c r="G265" i="5"/>
  <c r="H265" i="5"/>
  <c r="J265" i="5"/>
  <c r="K265" i="5" s="1"/>
  <c r="F266" i="5"/>
  <c r="G266" i="5"/>
  <c r="H266" i="5"/>
  <c r="J266" i="5"/>
  <c r="K266" i="5" s="1"/>
  <c r="F267" i="5"/>
  <c r="G267" i="5"/>
  <c r="H267" i="5"/>
  <c r="J267" i="5"/>
  <c r="K267" i="5" s="1"/>
  <c r="F268" i="5"/>
  <c r="G268" i="5"/>
  <c r="H268" i="5"/>
  <c r="J268" i="5"/>
  <c r="K268" i="5" s="1"/>
  <c r="F269" i="5"/>
  <c r="I269" i="5" s="1"/>
  <c r="G269" i="5"/>
  <c r="H269" i="5"/>
  <c r="J269" i="5"/>
  <c r="K269" i="5" s="1"/>
  <c r="F270" i="5"/>
  <c r="G270" i="5"/>
  <c r="H270" i="5"/>
  <c r="J270" i="5"/>
  <c r="K270" i="5" s="1"/>
  <c r="F271" i="5"/>
  <c r="G271" i="5"/>
  <c r="H271" i="5"/>
  <c r="J271" i="5"/>
  <c r="K271" i="5" s="1"/>
  <c r="F272" i="5"/>
  <c r="G272" i="5"/>
  <c r="H272" i="5"/>
  <c r="J272" i="5"/>
  <c r="K272" i="5" s="1"/>
  <c r="F273" i="5"/>
  <c r="G273" i="5"/>
  <c r="H273" i="5"/>
  <c r="J273" i="5"/>
  <c r="K273" i="5" s="1"/>
  <c r="F274" i="5"/>
  <c r="G274" i="5"/>
  <c r="H274" i="5"/>
  <c r="J274" i="5"/>
  <c r="K274" i="5" s="1"/>
  <c r="F275" i="5"/>
  <c r="G275" i="5"/>
  <c r="H275" i="5"/>
  <c r="J275" i="5"/>
  <c r="K275" i="5" s="1"/>
  <c r="F276" i="5"/>
  <c r="G276" i="5"/>
  <c r="H276" i="5"/>
  <c r="J276" i="5"/>
  <c r="K276" i="5" s="1"/>
  <c r="F277" i="5"/>
  <c r="G277" i="5"/>
  <c r="H277" i="5"/>
  <c r="J277" i="5"/>
  <c r="K277" i="5" s="1"/>
  <c r="F278" i="5"/>
  <c r="G278" i="5"/>
  <c r="H278" i="5"/>
  <c r="J278" i="5"/>
  <c r="K278" i="5" s="1"/>
  <c r="F279" i="5"/>
  <c r="I279" i="5" s="1"/>
  <c r="G279" i="5"/>
  <c r="H279" i="5"/>
  <c r="J279" i="5"/>
  <c r="K279" i="5" s="1"/>
  <c r="F280" i="5"/>
  <c r="G280" i="5"/>
  <c r="H280" i="5"/>
  <c r="J280" i="5"/>
  <c r="K280" i="5" s="1"/>
  <c r="F281" i="5"/>
  <c r="I281" i="5" s="1"/>
  <c r="G281" i="5"/>
  <c r="H281" i="5"/>
  <c r="J281" i="5"/>
  <c r="K281" i="5" s="1"/>
  <c r="F282" i="5"/>
  <c r="G282" i="5"/>
  <c r="H282" i="5"/>
  <c r="J282" i="5"/>
  <c r="K282" i="5" s="1"/>
  <c r="F283" i="5"/>
  <c r="I283" i="5" s="1"/>
  <c r="G283" i="5"/>
  <c r="H283" i="5"/>
  <c r="J283" i="5"/>
  <c r="K283" i="5" s="1"/>
  <c r="F284" i="5"/>
  <c r="G284" i="5"/>
  <c r="H284" i="5"/>
  <c r="J284" i="5"/>
  <c r="K284" i="5" s="1"/>
  <c r="F285" i="5"/>
  <c r="I285" i="5" s="1"/>
  <c r="G285" i="5"/>
  <c r="H285" i="5"/>
  <c r="J285" i="5"/>
  <c r="K285" i="5" s="1"/>
  <c r="F286" i="5"/>
  <c r="G286" i="5"/>
  <c r="H286" i="5"/>
  <c r="J286" i="5"/>
  <c r="K286" i="5" s="1"/>
  <c r="F287" i="5"/>
  <c r="G287" i="5"/>
  <c r="H287" i="5"/>
  <c r="J287" i="5"/>
  <c r="K287" i="5" s="1"/>
  <c r="F288" i="5"/>
  <c r="G288" i="5"/>
  <c r="H288" i="5"/>
  <c r="J288" i="5"/>
  <c r="K288" i="5" s="1"/>
  <c r="F289" i="5"/>
  <c r="G289" i="5"/>
  <c r="H289" i="5"/>
  <c r="J289" i="5"/>
  <c r="K289" i="5" s="1"/>
  <c r="F290" i="5"/>
  <c r="G290" i="5"/>
  <c r="H290" i="5"/>
  <c r="J290" i="5"/>
  <c r="K290" i="5" s="1"/>
  <c r="F291" i="5"/>
  <c r="G291" i="5"/>
  <c r="H291" i="5"/>
  <c r="J291" i="5"/>
  <c r="K291" i="5" s="1"/>
  <c r="F292" i="5"/>
  <c r="G292" i="5"/>
  <c r="H292" i="5"/>
  <c r="J292" i="5"/>
  <c r="K292" i="5" s="1"/>
  <c r="F293" i="5"/>
  <c r="G293" i="5"/>
  <c r="H293" i="5"/>
  <c r="J293" i="5"/>
  <c r="K293" i="5" s="1"/>
  <c r="F294" i="5"/>
  <c r="G294" i="5"/>
  <c r="H294" i="5"/>
  <c r="J294" i="5"/>
  <c r="K294" i="5" s="1"/>
  <c r="F295" i="5"/>
  <c r="G295" i="5"/>
  <c r="H295" i="5"/>
  <c r="J295" i="5"/>
  <c r="K295" i="5" s="1"/>
  <c r="F296" i="5"/>
  <c r="G296" i="5"/>
  <c r="H296" i="5"/>
  <c r="J296" i="5"/>
  <c r="K296" i="5" s="1"/>
  <c r="F297" i="5"/>
  <c r="G297" i="5"/>
  <c r="H297" i="5"/>
  <c r="J297" i="5"/>
  <c r="K297" i="5" s="1"/>
  <c r="F298" i="5"/>
  <c r="G298" i="5"/>
  <c r="H298" i="5"/>
  <c r="J298" i="5"/>
  <c r="K298" i="5" s="1"/>
  <c r="F299" i="5"/>
  <c r="G299" i="5"/>
  <c r="H299" i="5"/>
  <c r="J299" i="5"/>
  <c r="K299" i="5" s="1"/>
  <c r="F300" i="5"/>
  <c r="G300" i="5"/>
  <c r="H300" i="5"/>
  <c r="J300" i="5"/>
  <c r="K300" i="5" s="1"/>
  <c r="F301" i="5"/>
  <c r="G301" i="5"/>
  <c r="H301" i="5"/>
  <c r="J301" i="5"/>
  <c r="K301" i="5" s="1"/>
  <c r="F302" i="5"/>
  <c r="G302" i="5"/>
  <c r="H302" i="5"/>
  <c r="J302" i="5"/>
  <c r="K302" i="5" s="1"/>
  <c r="F303" i="5"/>
  <c r="G303" i="5"/>
  <c r="H303" i="5"/>
  <c r="J303" i="5"/>
  <c r="K303" i="5" s="1"/>
  <c r="F304" i="5"/>
  <c r="G304" i="5"/>
  <c r="H304" i="5"/>
  <c r="J304" i="5"/>
  <c r="K304" i="5" s="1"/>
  <c r="F305" i="5"/>
  <c r="G305" i="5"/>
  <c r="H305" i="5"/>
  <c r="J305" i="5"/>
  <c r="K305" i="5" s="1"/>
  <c r="F306" i="5"/>
  <c r="G306" i="5"/>
  <c r="H306" i="5"/>
  <c r="J306" i="5"/>
  <c r="K306" i="5" s="1"/>
  <c r="F307" i="5"/>
  <c r="G307" i="5"/>
  <c r="H307" i="5"/>
  <c r="J307" i="5"/>
  <c r="K307" i="5" s="1"/>
  <c r="F308" i="5"/>
  <c r="G308" i="5"/>
  <c r="H308" i="5"/>
  <c r="J308" i="5"/>
  <c r="K308" i="5" s="1"/>
  <c r="F309" i="5"/>
  <c r="G309" i="5"/>
  <c r="H309" i="5"/>
  <c r="J309" i="5"/>
  <c r="K309" i="5" s="1"/>
  <c r="F310" i="5"/>
  <c r="G310" i="5"/>
  <c r="H310" i="5"/>
  <c r="J310" i="5"/>
  <c r="K310" i="5" s="1"/>
  <c r="F311" i="5"/>
  <c r="G311" i="5"/>
  <c r="H311" i="5"/>
  <c r="J311" i="5"/>
  <c r="K311" i="5" s="1"/>
  <c r="F312" i="5"/>
  <c r="G312" i="5"/>
  <c r="H312" i="5"/>
  <c r="J312" i="5"/>
  <c r="K312" i="5" s="1"/>
  <c r="F313" i="5"/>
  <c r="G313" i="5"/>
  <c r="H313" i="5"/>
  <c r="J313" i="5"/>
  <c r="K313" i="5" s="1"/>
  <c r="F314" i="5"/>
  <c r="G314" i="5"/>
  <c r="H314" i="5"/>
  <c r="J314" i="5"/>
  <c r="K314" i="5" s="1"/>
  <c r="F315" i="5"/>
  <c r="G315" i="5"/>
  <c r="H315" i="5"/>
  <c r="J315" i="5"/>
  <c r="K315" i="5" s="1"/>
  <c r="F316" i="5"/>
  <c r="G316" i="5"/>
  <c r="H316" i="5"/>
  <c r="J316" i="5"/>
  <c r="K316" i="5" s="1"/>
  <c r="F317" i="5"/>
  <c r="G317" i="5"/>
  <c r="H317" i="5"/>
  <c r="J317" i="5"/>
  <c r="K317" i="5" s="1"/>
  <c r="F318" i="5"/>
  <c r="G318" i="5"/>
  <c r="H318" i="5"/>
  <c r="J318" i="5"/>
  <c r="K318" i="5" s="1"/>
  <c r="F319" i="5"/>
  <c r="G319" i="5"/>
  <c r="H319" i="5"/>
  <c r="J319" i="5"/>
  <c r="K319" i="5" s="1"/>
  <c r="F320" i="5"/>
  <c r="G320" i="5"/>
  <c r="H320" i="5"/>
  <c r="J320" i="5"/>
  <c r="K320" i="5" s="1"/>
  <c r="F321" i="5"/>
  <c r="G321" i="5"/>
  <c r="H321" i="5"/>
  <c r="J321" i="5"/>
  <c r="K321" i="5" s="1"/>
  <c r="F322" i="5"/>
  <c r="G322" i="5"/>
  <c r="H322" i="5"/>
  <c r="J322" i="5"/>
  <c r="K322" i="5" s="1"/>
  <c r="F323" i="5"/>
  <c r="G323" i="5"/>
  <c r="H323" i="5"/>
  <c r="J323" i="5"/>
  <c r="K323" i="5" s="1"/>
  <c r="F324" i="5"/>
  <c r="G324" i="5"/>
  <c r="H324" i="5"/>
  <c r="J324" i="5"/>
  <c r="K324" i="5" s="1"/>
  <c r="F325" i="5"/>
  <c r="G325" i="5"/>
  <c r="H325" i="5"/>
  <c r="J325" i="5"/>
  <c r="K325" i="5" s="1"/>
  <c r="F326" i="5"/>
  <c r="G326" i="5"/>
  <c r="H326" i="5"/>
  <c r="J326" i="5"/>
  <c r="K326" i="5" s="1"/>
  <c r="F327" i="5"/>
  <c r="G327" i="5"/>
  <c r="H327" i="5"/>
  <c r="J327" i="5"/>
  <c r="K327" i="5" s="1"/>
  <c r="F328" i="5"/>
  <c r="G328" i="5"/>
  <c r="H328" i="5"/>
  <c r="J328" i="5"/>
  <c r="K328" i="5" s="1"/>
  <c r="F329" i="5"/>
  <c r="I329" i="5" s="1"/>
  <c r="G329" i="5"/>
  <c r="H329" i="5"/>
  <c r="J329" i="5"/>
  <c r="K329" i="5" s="1"/>
  <c r="F330" i="5"/>
  <c r="I330" i="5" s="1"/>
  <c r="G330" i="5"/>
  <c r="H330" i="5"/>
  <c r="J330" i="5"/>
  <c r="K330" i="5" s="1"/>
  <c r="F331" i="5"/>
  <c r="G331" i="5"/>
  <c r="H331" i="5"/>
  <c r="I331" i="5" s="1"/>
  <c r="J331" i="5"/>
  <c r="K331" i="5" s="1"/>
  <c r="F332" i="5"/>
  <c r="G332" i="5"/>
  <c r="H332" i="5"/>
  <c r="J332" i="5"/>
  <c r="K332" i="5" s="1"/>
  <c r="F333" i="5"/>
  <c r="G333" i="5"/>
  <c r="H333" i="5"/>
  <c r="J333" i="5"/>
  <c r="K333" i="5" s="1"/>
  <c r="F334" i="5"/>
  <c r="G334" i="5"/>
  <c r="H334" i="5"/>
  <c r="J334" i="5"/>
  <c r="K334" i="5" s="1"/>
  <c r="F335" i="5"/>
  <c r="G335" i="5"/>
  <c r="H335" i="5"/>
  <c r="I335" i="5" s="1"/>
  <c r="J335" i="5"/>
  <c r="K335" i="5" s="1"/>
  <c r="F336" i="5"/>
  <c r="G336" i="5"/>
  <c r="H336" i="5"/>
  <c r="J336" i="5"/>
  <c r="K336" i="5"/>
  <c r="F337" i="5"/>
  <c r="G337" i="5"/>
  <c r="H337" i="5"/>
  <c r="J337" i="5"/>
  <c r="K337" i="5" s="1"/>
  <c r="F338" i="5"/>
  <c r="G338" i="5"/>
  <c r="H338" i="5"/>
  <c r="J338" i="5"/>
  <c r="K338" i="5" s="1"/>
  <c r="F339" i="5"/>
  <c r="G339" i="5"/>
  <c r="H339" i="5"/>
  <c r="J339" i="5"/>
  <c r="K339" i="5" s="1"/>
  <c r="F340" i="5"/>
  <c r="I340" i="5" s="1"/>
  <c r="G340" i="5"/>
  <c r="H340" i="5"/>
  <c r="J340" i="5"/>
  <c r="K340" i="5" s="1"/>
  <c r="F341" i="5"/>
  <c r="G341" i="5"/>
  <c r="H341" i="5"/>
  <c r="J341" i="5"/>
  <c r="K341" i="5" s="1"/>
  <c r="F342" i="5"/>
  <c r="G342" i="5"/>
  <c r="H342" i="5"/>
  <c r="J342" i="5"/>
  <c r="K342" i="5" s="1"/>
  <c r="F343" i="5"/>
  <c r="G343" i="5"/>
  <c r="I343" i="5" s="1"/>
  <c r="H343" i="5"/>
  <c r="J343" i="5"/>
  <c r="K343" i="5" s="1"/>
  <c r="F344" i="5"/>
  <c r="G344" i="5"/>
  <c r="H344" i="5"/>
  <c r="J344" i="5"/>
  <c r="K344" i="5"/>
  <c r="F345" i="5"/>
  <c r="G345" i="5"/>
  <c r="H345" i="5"/>
  <c r="J345" i="5"/>
  <c r="K345" i="5" s="1"/>
  <c r="F346" i="5"/>
  <c r="G346" i="5"/>
  <c r="H346" i="5"/>
  <c r="J346" i="5"/>
  <c r="K346" i="5" s="1"/>
  <c r="F347" i="5"/>
  <c r="I347" i="5" s="1"/>
  <c r="G347" i="5"/>
  <c r="H347" i="5"/>
  <c r="J347" i="5"/>
  <c r="K347" i="5" s="1"/>
  <c r="F348" i="5"/>
  <c r="G348" i="5"/>
  <c r="H348" i="5"/>
  <c r="J348" i="5"/>
  <c r="K348" i="5"/>
  <c r="F349" i="5"/>
  <c r="G349" i="5"/>
  <c r="H349" i="5"/>
  <c r="J349" i="5"/>
  <c r="K349" i="5" s="1"/>
  <c r="F350" i="5"/>
  <c r="G350" i="5"/>
  <c r="H350" i="5"/>
  <c r="J350" i="5"/>
  <c r="K350" i="5" s="1"/>
  <c r="F351" i="5"/>
  <c r="G351" i="5"/>
  <c r="H351" i="5"/>
  <c r="J351" i="5"/>
  <c r="K351" i="5" s="1"/>
  <c r="F352" i="5"/>
  <c r="G352" i="5"/>
  <c r="H352" i="5"/>
  <c r="J352" i="5"/>
  <c r="K352" i="5" s="1"/>
  <c r="F353" i="5"/>
  <c r="G353" i="5"/>
  <c r="H353" i="5"/>
  <c r="J353" i="5"/>
  <c r="K353" i="5" s="1"/>
  <c r="F354" i="5"/>
  <c r="G354" i="5"/>
  <c r="H354" i="5"/>
  <c r="J354" i="5"/>
  <c r="K354" i="5" s="1"/>
  <c r="F355" i="5"/>
  <c r="G355" i="5"/>
  <c r="H355" i="5"/>
  <c r="J355" i="5"/>
  <c r="K355" i="5" s="1"/>
  <c r="F356" i="5"/>
  <c r="I356" i="5" s="1"/>
  <c r="G356" i="5"/>
  <c r="H356" i="5"/>
  <c r="J356" i="5"/>
  <c r="K356" i="5" s="1"/>
  <c r="F357" i="5"/>
  <c r="G357" i="5"/>
  <c r="H357" i="5"/>
  <c r="J357" i="5"/>
  <c r="K357" i="5" s="1"/>
  <c r="F358" i="5"/>
  <c r="G358" i="5"/>
  <c r="H358" i="5"/>
  <c r="J358" i="5"/>
  <c r="K358" i="5" s="1"/>
  <c r="F359" i="5"/>
  <c r="G359" i="5"/>
  <c r="I359" i="5" s="1"/>
  <c r="H359" i="5"/>
  <c r="J359" i="5"/>
  <c r="K359" i="5" s="1"/>
  <c r="F360" i="5"/>
  <c r="G360" i="5"/>
  <c r="H360" i="5"/>
  <c r="J360" i="5"/>
  <c r="K360" i="5" s="1"/>
  <c r="F361" i="5"/>
  <c r="I361" i="5" s="1"/>
  <c r="G361" i="5"/>
  <c r="H361" i="5"/>
  <c r="J361" i="5"/>
  <c r="K361" i="5" s="1"/>
  <c r="F362" i="5"/>
  <c r="G362" i="5"/>
  <c r="H362" i="5"/>
  <c r="J362" i="5"/>
  <c r="K362" i="5" s="1"/>
  <c r="F363" i="5"/>
  <c r="G363" i="5"/>
  <c r="H363" i="5"/>
  <c r="J363" i="5"/>
  <c r="K363" i="5" s="1"/>
  <c r="F364" i="5"/>
  <c r="G364" i="5"/>
  <c r="H364" i="5"/>
  <c r="J364" i="5"/>
  <c r="K364" i="5"/>
  <c r="F365" i="5"/>
  <c r="G365" i="5"/>
  <c r="H365" i="5"/>
  <c r="J365" i="5"/>
  <c r="K365" i="5" s="1"/>
  <c r="F366" i="5"/>
  <c r="G366" i="5"/>
  <c r="H366" i="5"/>
  <c r="J366" i="5"/>
  <c r="K366" i="5" s="1"/>
  <c r="F367" i="5"/>
  <c r="I367" i="5" s="1"/>
  <c r="G367" i="5"/>
  <c r="H367" i="5"/>
  <c r="J367" i="5"/>
  <c r="K367" i="5" s="1"/>
  <c r="F368" i="5"/>
  <c r="G368" i="5"/>
  <c r="H368" i="5"/>
  <c r="J368" i="5"/>
  <c r="K368" i="5"/>
  <c r="F369" i="5"/>
  <c r="G369" i="5"/>
  <c r="H369" i="5"/>
  <c r="I369" i="5"/>
  <c r="J369" i="5"/>
  <c r="K369" i="5" s="1"/>
  <c r="F370" i="5"/>
  <c r="G370" i="5"/>
  <c r="H370" i="5"/>
  <c r="J370" i="5"/>
  <c r="K370" i="5" s="1"/>
  <c r="F371" i="5"/>
  <c r="G371" i="5"/>
  <c r="H371" i="5"/>
  <c r="J371" i="5"/>
  <c r="K371" i="5" s="1"/>
  <c r="F372" i="5"/>
  <c r="G372" i="5"/>
  <c r="H372" i="5"/>
  <c r="J372" i="5"/>
  <c r="K372" i="5"/>
  <c r="F373" i="5"/>
  <c r="G373" i="5"/>
  <c r="H373" i="5"/>
  <c r="J373" i="5"/>
  <c r="K373" i="5" s="1"/>
  <c r="F374" i="5"/>
  <c r="I374" i="5" s="1"/>
  <c r="G374" i="5"/>
  <c r="H374" i="5"/>
  <c r="J374" i="5"/>
  <c r="K374" i="5" s="1"/>
  <c r="F375" i="5"/>
  <c r="G375" i="5"/>
  <c r="H375" i="5"/>
  <c r="J375" i="5"/>
  <c r="K375" i="5" s="1"/>
  <c r="F376" i="5"/>
  <c r="G376" i="5"/>
  <c r="H376" i="5"/>
  <c r="J376" i="5"/>
  <c r="K376" i="5" s="1"/>
  <c r="F377" i="5"/>
  <c r="G377" i="5"/>
  <c r="H377" i="5"/>
  <c r="J377" i="5"/>
  <c r="K377" i="5" s="1"/>
  <c r="F378" i="5"/>
  <c r="I378" i="5" s="1"/>
  <c r="G378" i="5"/>
  <c r="H378" i="5"/>
  <c r="J378" i="5"/>
  <c r="K378" i="5" s="1"/>
  <c r="F379" i="5"/>
  <c r="G379" i="5"/>
  <c r="H379" i="5"/>
  <c r="J379" i="5"/>
  <c r="K379" i="5"/>
  <c r="F380" i="5"/>
  <c r="I380" i="5" s="1"/>
  <c r="G380" i="5"/>
  <c r="H380" i="5"/>
  <c r="J380" i="5"/>
  <c r="K380" i="5" s="1"/>
  <c r="F381" i="5"/>
  <c r="G381" i="5"/>
  <c r="H381" i="5"/>
  <c r="J381" i="5"/>
  <c r="K381" i="5" s="1"/>
  <c r="F382" i="5"/>
  <c r="I382" i="5" s="1"/>
  <c r="G382" i="5"/>
  <c r="H382" i="5"/>
  <c r="J382" i="5"/>
  <c r="K382" i="5" s="1"/>
  <c r="F383" i="5"/>
  <c r="G383" i="5"/>
  <c r="H383" i="5"/>
  <c r="J383" i="5"/>
  <c r="K383" i="5" s="1"/>
  <c r="F384" i="5"/>
  <c r="G384" i="5"/>
  <c r="H384" i="5"/>
  <c r="J384" i="5"/>
  <c r="K384" i="5" s="1"/>
  <c r="F385" i="5"/>
  <c r="G385" i="5"/>
  <c r="H385" i="5"/>
  <c r="J385" i="5"/>
  <c r="K385" i="5" s="1"/>
  <c r="F386" i="5"/>
  <c r="G386" i="5"/>
  <c r="H386" i="5"/>
  <c r="J386" i="5"/>
  <c r="K386" i="5" s="1"/>
  <c r="F387" i="5"/>
  <c r="G387" i="5"/>
  <c r="H387" i="5"/>
  <c r="J387" i="5"/>
  <c r="K387" i="5" s="1"/>
  <c r="F388" i="5"/>
  <c r="I388" i="5" s="1"/>
  <c r="G388" i="5"/>
  <c r="H388" i="5"/>
  <c r="J388" i="5"/>
  <c r="K388" i="5" s="1"/>
  <c r="F389" i="5"/>
  <c r="G389" i="5"/>
  <c r="H389" i="5"/>
  <c r="J389" i="5"/>
  <c r="K389" i="5" s="1"/>
  <c r="F390" i="5"/>
  <c r="I390" i="5" s="1"/>
  <c r="G390" i="5"/>
  <c r="H390" i="5"/>
  <c r="J390" i="5"/>
  <c r="K390" i="5" s="1"/>
  <c r="F391" i="5"/>
  <c r="G391" i="5"/>
  <c r="H391" i="5"/>
  <c r="J391" i="5"/>
  <c r="K391" i="5" s="1"/>
  <c r="F392" i="5"/>
  <c r="G392" i="5"/>
  <c r="H392" i="5"/>
  <c r="J392" i="5"/>
  <c r="K392" i="5" s="1"/>
  <c r="F393" i="5"/>
  <c r="G393" i="5"/>
  <c r="H393" i="5"/>
  <c r="J393" i="5"/>
  <c r="K393" i="5" s="1"/>
  <c r="F394" i="5"/>
  <c r="I394" i="5" s="1"/>
  <c r="G394" i="5"/>
  <c r="H394" i="5"/>
  <c r="J394" i="5"/>
  <c r="K394" i="5" s="1"/>
  <c r="F395" i="5"/>
  <c r="G395" i="5"/>
  <c r="H395" i="5"/>
  <c r="J395" i="5"/>
  <c r="K395" i="5" s="1"/>
  <c r="F396" i="5"/>
  <c r="G396" i="5"/>
  <c r="H396" i="5"/>
  <c r="J396" i="5"/>
  <c r="K396" i="5" s="1"/>
  <c r="F397" i="5"/>
  <c r="I397" i="5" s="1"/>
  <c r="G397" i="5"/>
  <c r="H397" i="5"/>
  <c r="J397" i="5"/>
  <c r="K397" i="5" s="1"/>
  <c r="F398" i="5"/>
  <c r="G398" i="5"/>
  <c r="H398" i="5"/>
  <c r="J398" i="5"/>
  <c r="K398" i="5" s="1"/>
  <c r="F399" i="5"/>
  <c r="G399" i="5"/>
  <c r="H399" i="5"/>
  <c r="J399" i="5"/>
  <c r="K399" i="5" s="1"/>
  <c r="F400" i="5"/>
  <c r="G400" i="5"/>
  <c r="H400" i="5"/>
  <c r="J400" i="5"/>
  <c r="K400" i="5" s="1"/>
  <c r="F401" i="5"/>
  <c r="G401" i="5"/>
  <c r="H401" i="5"/>
  <c r="J401" i="5"/>
  <c r="K401" i="5" s="1"/>
  <c r="F402" i="5"/>
  <c r="G402" i="5"/>
  <c r="H402" i="5"/>
  <c r="J402" i="5"/>
  <c r="K402" i="5" s="1"/>
  <c r="F403" i="5"/>
  <c r="I403" i="5" s="1"/>
  <c r="G403" i="5"/>
  <c r="H403" i="5"/>
  <c r="J403" i="5"/>
  <c r="K403" i="5" s="1"/>
  <c r="F404" i="5"/>
  <c r="G404" i="5"/>
  <c r="H404" i="5"/>
  <c r="J404" i="5"/>
  <c r="K404" i="5" s="1"/>
  <c r="F405" i="5"/>
  <c r="I405" i="5" s="1"/>
  <c r="G405" i="5"/>
  <c r="H405" i="5"/>
  <c r="J405" i="5"/>
  <c r="K405" i="5" s="1"/>
  <c r="F406" i="5"/>
  <c r="G406" i="5"/>
  <c r="H406" i="5"/>
  <c r="J406" i="5"/>
  <c r="K406" i="5" s="1"/>
  <c r="F407" i="5"/>
  <c r="I407" i="5" s="1"/>
  <c r="G407" i="5"/>
  <c r="H407" i="5"/>
  <c r="J407" i="5"/>
  <c r="K407" i="5" s="1"/>
  <c r="F408" i="5"/>
  <c r="G408" i="5"/>
  <c r="H408" i="5"/>
  <c r="J408" i="5"/>
  <c r="K408" i="5" s="1"/>
  <c r="F409" i="5"/>
  <c r="G409" i="5"/>
  <c r="H409" i="5"/>
  <c r="J409" i="5"/>
  <c r="K409" i="5" s="1"/>
  <c r="F410" i="5"/>
  <c r="G410" i="5"/>
  <c r="H410" i="5"/>
  <c r="J410" i="5"/>
  <c r="K410" i="5" s="1"/>
  <c r="F411" i="5"/>
  <c r="G411" i="5"/>
  <c r="H411" i="5"/>
  <c r="J411" i="5"/>
  <c r="K411" i="5" s="1"/>
  <c r="F412" i="5"/>
  <c r="G412" i="5"/>
  <c r="H412" i="5"/>
  <c r="J412" i="5"/>
  <c r="K412" i="5" s="1"/>
  <c r="F413" i="5"/>
  <c r="G413" i="5"/>
  <c r="H413" i="5"/>
  <c r="J413" i="5"/>
  <c r="K413" i="5" s="1"/>
  <c r="F414" i="5"/>
  <c r="G414" i="5"/>
  <c r="H414" i="5"/>
  <c r="J414" i="5"/>
  <c r="K414" i="5" s="1"/>
  <c r="F415" i="5"/>
  <c r="G415" i="5"/>
  <c r="H415" i="5"/>
  <c r="J415" i="5"/>
  <c r="K415" i="5" s="1"/>
  <c r="F416" i="5"/>
  <c r="G416" i="5"/>
  <c r="H416" i="5"/>
  <c r="J416" i="5"/>
  <c r="K416" i="5" s="1"/>
  <c r="F417" i="5"/>
  <c r="G417" i="5"/>
  <c r="H417" i="5"/>
  <c r="J417" i="5"/>
  <c r="K417" i="5" s="1"/>
  <c r="F418" i="5"/>
  <c r="G418" i="5"/>
  <c r="H418" i="5"/>
  <c r="J418" i="5"/>
  <c r="K418" i="5" s="1"/>
  <c r="F419" i="5"/>
  <c r="G419" i="5"/>
  <c r="H419" i="5"/>
  <c r="J419" i="5"/>
  <c r="K419" i="5" s="1"/>
  <c r="F420" i="5"/>
  <c r="G420" i="5"/>
  <c r="H420" i="5"/>
  <c r="J420" i="5"/>
  <c r="K420" i="5" s="1"/>
  <c r="F421" i="5"/>
  <c r="G421" i="5"/>
  <c r="H421" i="5"/>
  <c r="J421" i="5"/>
  <c r="K421" i="5" s="1"/>
  <c r="F422" i="5"/>
  <c r="G422" i="5"/>
  <c r="H422" i="5"/>
  <c r="J422" i="5"/>
  <c r="K422" i="5" s="1"/>
  <c r="F423" i="5"/>
  <c r="G423" i="5"/>
  <c r="H423" i="5"/>
  <c r="J423" i="5"/>
  <c r="K423" i="5" s="1"/>
  <c r="F424" i="5"/>
  <c r="G424" i="5"/>
  <c r="H424" i="5"/>
  <c r="J424" i="5"/>
  <c r="K424" i="5" s="1"/>
  <c r="F425" i="5"/>
  <c r="G425" i="5"/>
  <c r="H425" i="5"/>
  <c r="J425" i="5"/>
  <c r="K425" i="5" s="1"/>
  <c r="F426" i="5"/>
  <c r="G426" i="5"/>
  <c r="H426" i="5"/>
  <c r="J426" i="5"/>
  <c r="K426" i="5" s="1"/>
  <c r="F427" i="5"/>
  <c r="G427" i="5"/>
  <c r="H427" i="5"/>
  <c r="J427" i="5"/>
  <c r="K427" i="5"/>
  <c r="F428" i="5"/>
  <c r="G428" i="5"/>
  <c r="H428" i="5"/>
  <c r="J428" i="5"/>
  <c r="K428" i="5" s="1"/>
  <c r="F429" i="5"/>
  <c r="I429" i="5" s="1"/>
  <c r="G429" i="5"/>
  <c r="H429" i="5"/>
  <c r="J429" i="5"/>
  <c r="K429" i="5" s="1"/>
  <c r="F430" i="5"/>
  <c r="G430" i="5"/>
  <c r="H430" i="5"/>
  <c r="J430" i="5"/>
  <c r="K430" i="5" s="1"/>
  <c r="F431" i="5"/>
  <c r="G431" i="5"/>
  <c r="H431" i="5"/>
  <c r="J431" i="5"/>
  <c r="K431" i="5" s="1"/>
  <c r="F432" i="5"/>
  <c r="G432" i="5"/>
  <c r="H432" i="5"/>
  <c r="J432" i="5"/>
  <c r="K432" i="5" s="1"/>
  <c r="F433" i="5"/>
  <c r="G433" i="5"/>
  <c r="H433" i="5"/>
  <c r="J433" i="5"/>
  <c r="K433" i="5" s="1"/>
  <c r="F434" i="5"/>
  <c r="G434" i="5"/>
  <c r="H434" i="5"/>
  <c r="J434" i="5"/>
  <c r="K434" i="5" s="1"/>
  <c r="F435" i="5"/>
  <c r="I435" i="5" s="1"/>
  <c r="G435" i="5"/>
  <c r="H435" i="5"/>
  <c r="J435" i="5"/>
  <c r="K435" i="5" s="1"/>
  <c r="F436" i="5"/>
  <c r="G436" i="5"/>
  <c r="H436" i="5"/>
  <c r="J436" i="5"/>
  <c r="K436" i="5" s="1"/>
  <c r="F437" i="5"/>
  <c r="I437" i="5" s="1"/>
  <c r="G437" i="5"/>
  <c r="H437" i="5"/>
  <c r="J437" i="5"/>
  <c r="K437" i="5" s="1"/>
  <c r="F438" i="5"/>
  <c r="G438" i="5"/>
  <c r="H438" i="5"/>
  <c r="J438" i="5"/>
  <c r="K438" i="5" s="1"/>
  <c r="F439" i="5"/>
  <c r="I439" i="5" s="1"/>
  <c r="G439" i="5"/>
  <c r="H439" i="5"/>
  <c r="J439" i="5"/>
  <c r="K439" i="5" s="1"/>
  <c r="F440" i="5"/>
  <c r="G440" i="5"/>
  <c r="H440" i="5"/>
  <c r="J440" i="5"/>
  <c r="K440" i="5" s="1"/>
  <c r="F441" i="5"/>
  <c r="G441" i="5"/>
  <c r="H441" i="5"/>
  <c r="J441" i="5"/>
  <c r="K441" i="5" s="1"/>
  <c r="F442" i="5"/>
  <c r="G442" i="5"/>
  <c r="H442" i="5"/>
  <c r="J442" i="5"/>
  <c r="K442" i="5" s="1"/>
  <c r="F443" i="5"/>
  <c r="G443" i="5"/>
  <c r="H443" i="5"/>
  <c r="J443" i="5"/>
  <c r="K443" i="5" s="1"/>
  <c r="F444" i="5"/>
  <c r="G444" i="5"/>
  <c r="H444" i="5"/>
  <c r="J444" i="5"/>
  <c r="K444" i="5" s="1"/>
  <c r="F445" i="5"/>
  <c r="I445" i="5" s="1"/>
  <c r="G445" i="5"/>
  <c r="H445" i="5"/>
  <c r="J445" i="5"/>
  <c r="K445" i="5" s="1"/>
  <c r="F446" i="5"/>
  <c r="G446" i="5"/>
  <c r="H446" i="5"/>
  <c r="J446" i="5"/>
  <c r="K446" i="5" s="1"/>
  <c r="F447" i="5"/>
  <c r="I447" i="5" s="1"/>
  <c r="G447" i="5"/>
  <c r="H447" i="5"/>
  <c r="J447" i="5"/>
  <c r="K447" i="5" s="1"/>
  <c r="F448" i="5"/>
  <c r="G448" i="5"/>
  <c r="H448" i="5"/>
  <c r="J448" i="5"/>
  <c r="K448" i="5" s="1"/>
  <c r="F449" i="5"/>
  <c r="G449" i="5"/>
  <c r="H449" i="5"/>
  <c r="J449" i="5"/>
  <c r="K449" i="5" s="1"/>
  <c r="F450" i="5"/>
  <c r="I450" i="5" s="1"/>
  <c r="G450" i="5"/>
  <c r="H450" i="5"/>
  <c r="J450" i="5"/>
  <c r="K450" i="5" s="1"/>
  <c r="F451" i="5"/>
  <c r="G451" i="5"/>
  <c r="H451" i="5"/>
  <c r="I451" i="5" s="1"/>
  <c r="J451" i="5"/>
  <c r="K451" i="5" s="1"/>
  <c r="F452" i="5"/>
  <c r="I452" i="5" s="1"/>
  <c r="G452" i="5"/>
  <c r="H452" i="5"/>
  <c r="J452" i="5"/>
  <c r="K452" i="5" s="1"/>
  <c r="F453" i="5"/>
  <c r="G453" i="5"/>
  <c r="H453" i="5"/>
  <c r="J453" i="5"/>
  <c r="K453" i="5" s="1"/>
  <c r="F454" i="5"/>
  <c r="G454" i="5"/>
  <c r="H454" i="5"/>
  <c r="J454" i="5"/>
  <c r="K454" i="5" s="1"/>
  <c r="F455" i="5"/>
  <c r="G455" i="5"/>
  <c r="H455" i="5"/>
  <c r="J455" i="5"/>
  <c r="K455" i="5" s="1"/>
  <c r="F456" i="5"/>
  <c r="G456" i="5"/>
  <c r="H456" i="5"/>
  <c r="I456" i="5"/>
  <c r="J456" i="5"/>
  <c r="K456" i="5"/>
  <c r="F457" i="5"/>
  <c r="G457" i="5"/>
  <c r="H457" i="5"/>
  <c r="J457" i="5"/>
  <c r="K457" i="5" s="1"/>
  <c r="F458" i="5"/>
  <c r="G458" i="5"/>
  <c r="H458" i="5"/>
  <c r="J458" i="5"/>
  <c r="K458" i="5" s="1"/>
  <c r="F459" i="5"/>
  <c r="G459" i="5"/>
  <c r="H459" i="5"/>
  <c r="I459" i="5"/>
  <c r="J459" i="5"/>
  <c r="K459" i="5"/>
  <c r="F460" i="5"/>
  <c r="I460" i="5" s="1"/>
  <c r="G460" i="5"/>
  <c r="H460" i="5"/>
  <c r="J460" i="5"/>
  <c r="K460" i="5"/>
  <c r="F461" i="5"/>
  <c r="G461" i="5"/>
  <c r="H461" i="5"/>
  <c r="J461" i="5"/>
  <c r="K461" i="5" s="1"/>
  <c r="F462" i="5"/>
  <c r="I462" i="5" s="1"/>
  <c r="G462" i="5"/>
  <c r="H462" i="5"/>
  <c r="J462" i="5"/>
  <c r="K462" i="5" s="1"/>
  <c r="F463" i="5"/>
  <c r="G463" i="5"/>
  <c r="I463" i="5" s="1"/>
  <c r="H463" i="5"/>
  <c r="J463" i="5"/>
  <c r="K463" i="5" s="1"/>
  <c r="F464" i="5"/>
  <c r="G464" i="5"/>
  <c r="H464" i="5"/>
  <c r="I464" i="5" s="1"/>
  <c r="J464" i="5"/>
  <c r="K464" i="5" s="1"/>
  <c r="F465" i="5"/>
  <c r="G465" i="5"/>
  <c r="H465" i="5"/>
  <c r="J465" i="5"/>
  <c r="K465" i="5" s="1"/>
  <c r="F466" i="5"/>
  <c r="G466" i="5"/>
  <c r="H466" i="5"/>
  <c r="J466" i="5"/>
  <c r="K466" i="5" s="1"/>
  <c r="F467" i="5"/>
  <c r="I467" i="5" s="1"/>
  <c r="G467" i="5"/>
  <c r="H467" i="5"/>
  <c r="J467" i="5"/>
  <c r="K467" i="5" s="1"/>
  <c r="F468" i="5"/>
  <c r="I468" i="5" s="1"/>
  <c r="G468" i="5"/>
  <c r="H468" i="5"/>
  <c r="J468" i="5"/>
  <c r="K468" i="5" s="1"/>
  <c r="F469" i="5"/>
  <c r="G469" i="5"/>
  <c r="H469" i="5"/>
  <c r="J469" i="5"/>
  <c r="K469" i="5" s="1"/>
  <c r="F470" i="5"/>
  <c r="G470" i="5"/>
  <c r="H470" i="5"/>
  <c r="J470" i="5"/>
  <c r="K470" i="5" s="1"/>
  <c r="F471" i="5"/>
  <c r="G471" i="5"/>
  <c r="H471" i="5"/>
  <c r="J471" i="5"/>
  <c r="K471" i="5" s="1"/>
  <c r="F472" i="5"/>
  <c r="I472" i="5" s="1"/>
  <c r="G472" i="5"/>
  <c r="H472" i="5"/>
  <c r="J472" i="5"/>
  <c r="K472" i="5" s="1"/>
  <c r="F473" i="5"/>
  <c r="G473" i="5"/>
  <c r="H473" i="5"/>
  <c r="J473" i="5"/>
  <c r="K473" i="5" s="1"/>
  <c r="F474" i="5"/>
  <c r="G474" i="5"/>
  <c r="H474" i="5"/>
  <c r="J474" i="5"/>
  <c r="K474" i="5" s="1"/>
  <c r="F475" i="5"/>
  <c r="I475" i="5" s="1"/>
  <c r="G475" i="5"/>
  <c r="H475" i="5"/>
  <c r="J475" i="5"/>
  <c r="K475" i="5"/>
  <c r="F476" i="5"/>
  <c r="G476" i="5"/>
  <c r="I476" i="5" s="1"/>
  <c r="H476" i="5"/>
  <c r="J476" i="5"/>
  <c r="K476" i="5" s="1"/>
  <c r="F477" i="5"/>
  <c r="G477" i="5"/>
  <c r="H477" i="5"/>
  <c r="J477" i="5"/>
  <c r="K477" i="5" s="1"/>
  <c r="F478" i="5"/>
  <c r="G478" i="5"/>
  <c r="H478" i="5"/>
  <c r="J478" i="5"/>
  <c r="K478" i="5" s="1"/>
  <c r="F479" i="5"/>
  <c r="G479" i="5"/>
  <c r="I479" i="5" s="1"/>
  <c r="H479" i="5"/>
  <c r="J479" i="5"/>
  <c r="K479" i="5" s="1"/>
  <c r="F480" i="5"/>
  <c r="I480" i="5" s="1"/>
  <c r="G480" i="5"/>
  <c r="H480" i="5"/>
  <c r="J480" i="5"/>
  <c r="K480" i="5" s="1"/>
  <c r="F481" i="5"/>
  <c r="G481" i="5"/>
  <c r="H481" i="5"/>
  <c r="J481" i="5"/>
  <c r="K481" i="5" s="1"/>
  <c r="F482" i="5"/>
  <c r="G482" i="5"/>
  <c r="H482" i="5"/>
  <c r="J482" i="5"/>
  <c r="K482" i="5" s="1"/>
  <c r="F483" i="5"/>
  <c r="I483" i="5" s="1"/>
  <c r="G483" i="5"/>
  <c r="H483" i="5"/>
  <c r="J483" i="5"/>
  <c r="K483" i="5"/>
  <c r="F484" i="5"/>
  <c r="G484" i="5"/>
  <c r="H484" i="5"/>
  <c r="J484" i="5"/>
  <c r="K484" i="5"/>
  <c r="F485" i="5"/>
  <c r="G485" i="5"/>
  <c r="H485" i="5"/>
  <c r="J485" i="5"/>
  <c r="K485" i="5" s="1"/>
  <c r="F486" i="5"/>
  <c r="G486" i="5"/>
  <c r="H486" i="5"/>
  <c r="J486" i="5"/>
  <c r="K486" i="5" s="1"/>
  <c r="F487" i="5"/>
  <c r="I487" i="5" s="1"/>
  <c r="G487" i="5"/>
  <c r="H487" i="5"/>
  <c r="J487" i="5"/>
  <c r="K487" i="5" s="1"/>
  <c r="F488" i="5"/>
  <c r="I488" i="5" s="1"/>
  <c r="G488" i="5"/>
  <c r="H488" i="5"/>
  <c r="J488" i="5"/>
  <c r="K488" i="5"/>
  <c r="F489" i="5"/>
  <c r="G489" i="5"/>
  <c r="H489" i="5"/>
  <c r="J489" i="5"/>
  <c r="K489" i="5"/>
  <c r="F490" i="5"/>
  <c r="I490" i="5" s="1"/>
  <c r="G490" i="5"/>
  <c r="H490" i="5"/>
  <c r="J490" i="5"/>
  <c r="K490" i="5" s="1"/>
  <c r="F491" i="5"/>
  <c r="G491" i="5"/>
  <c r="I491" i="5" s="1"/>
  <c r="H491" i="5"/>
  <c r="J491" i="5"/>
  <c r="K491" i="5" s="1"/>
  <c r="F492" i="5"/>
  <c r="G492" i="5"/>
  <c r="H492" i="5"/>
  <c r="I492" i="5"/>
  <c r="J492" i="5"/>
  <c r="K492" i="5"/>
  <c r="F493" i="5"/>
  <c r="G493" i="5"/>
  <c r="H493" i="5"/>
  <c r="J493" i="5"/>
  <c r="K493" i="5" s="1"/>
  <c r="F494" i="5"/>
  <c r="G494" i="5"/>
  <c r="H494" i="5"/>
  <c r="J494" i="5"/>
  <c r="K494" i="5" s="1"/>
  <c r="F495" i="5"/>
  <c r="G495" i="5"/>
  <c r="H495" i="5"/>
  <c r="J495" i="5"/>
  <c r="K495" i="5" s="1"/>
  <c r="F496" i="5"/>
  <c r="I496" i="5" s="1"/>
  <c r="G496" i="5"/>
  <c r="H496" i="5"/>
  <c r="J496" i="5"/>
  <c r="K496" i="5"/>
  <c r="F497" i="5"/>
  <c r="G497" i="5"/>
  <c r="H497" i="5"/>
  <c r="J497" i="5"/>
  <c r="K497" i="5" s="1"/>
  <c r="F498" i="5"/>
  <c r="G498" i="5"/>
  <c r="H498" i="5"/>
  <c r="J498" i="5"/>
  <c r="K498" i="5" s="1"/>
  <c r="F499" i="5"/>
  <c r="I499" i="5" s="1"/>
  <c r="G499" i="5"/>
  <c r="H499" i="5"/>
  <c r="J499" i="5"/>
  <c r="K499" i="5"/>
  <c r="F500" i="5"/>
  <c r="G500" i="5"/>
  <c r="H500" i="5"/>
  <c r="J500" i="5"/>
  <c r="K500" i="5"/>
  <c r="F501" i="5"/>
  <c r="G501" i="5"/>
  <c r="H501" i="5"/>
  <c r="J501" i="5"/>
  <c r="K501" i="5" s="1"/>
  <c r="F502" i="5"/>
  <c r="G502" i="5"/>
  <c r="H502" i="5"/>
  <c r="J502" i="5"/>
  <c r="K502" i="5" s="1"/>
  <c r="F503" i="5"/>
  <c r="G503" i="5"/>
  <c r="H503" i="5"/>
  <c r="J503" i="5"/>
  <c r="K503" i="5" s="1"/>
  <c r="F504" i="5"/>
  <c r="G504" i="5"/>
  <c r="H504" i="5"/>
  <c r="I504" i="5" s="1"/>
  <c r="J504" i="5"/>
  <c r="K504" i="5"/>
  <c r="F505" i="5"/>
  <c r="G505" i="5"/>
  <c r="H505" i="5"/>
  <c r="J505" i="5"/>
  <c r="K505" i="5" s="1"/>
  <c r="F506" i="5"/>
  <c r="I506" i="5" s="1"/>
  <c r="G506" i="5"/>
  <c r="H506" i="5"/>
  <c r="J506" i="5"/>
  <c r="K506" i="5" s="1"/>
  <c r="F507" i="5"/>
  <c r="G507" i="5"/>
  <c r="H507" i="5"/>
  <c r="I507" i="5" s="1"/>
  <c r="J507" i="5"/>
  <c r="K507" i="5"/>
  <c r="F508" i="5"/>
  <c r="I508" i="5" s="1"/>
  <c r="G508" i="5"/>
  <c r="H508" i="5"/>
  <c r="J508" i="5"/>
  <c r="K508" i="5" s="1"/>
  <c r="F509" i="5"/>
  <c r="G509" i="5"/>
  <c r="H509" i="5"/>
  <c r="J509" i="5"/>
  <c r="K509" i="5" s="1"/>
  <c r="F510" i="5"/>
  <c r="G510" i="5"/>
  <c r="H510" i="5"/>
  <c r="J510" i="5"/>
  <c r="K510" i="5" s="1"/>
  <c r="F511" i="5"/>
  <c r="G511" i="5"/>
  <c r="H511" i="5"/>
  <c r="J511" i="5"/>
  <c r="K511" i="5" s="1"/>
  <c r="F512" i="5"/>
  <c r="I512" i="5" s="1"/>
  <c r="G512" i="5"/>
  <c r="H512" i="5"/>
  <c r="J512" i="5"/>
  <c r="K512" i="5" s="1"/>
  <c r="F513" i="5"/>
  <c r="I513" i="5" s="1"/>
  <c r="G513" i="5"/>
  <c r="H513" i="5"/>
  <c r="J513" i="5"/>
  <c r="K513" i="5" s="1"/>
  <c r="F514" i="5"/>
  <c r="G514" i="5"/>
  <c r="H514" i="5"/>
  <c r="J514" i="5"/>
  <c r="K514" i="5" s="1"/>
  <c r="F515" i="5"/>
  <c r="I515" i="5" s="1"/>
  <c r="G515" i="5"/>
  <c r="H515" i="5"/>
  <c r="J515" i="5"/>
  <c r="K515" i="5" s="1"/>
  <c r="F516" i="5"/>
  <c r="G516" i="5"/>
  <c r="H516" i="5"/>
  <c r="J516" i="5"/>
  <c r="K516" i="5"/>
  <c r="F517" i="5"/>
  <c r="G517" i="5"/>
  <c r="H517" i="5"/>
  <c r="J517" i="5"/>
  <c r="K517" i="5" s="1"/>
  <c r="F518" i="5"/>
  <c r="G518" i="5"/>
  <c r="H518" i="5"/>
  <c r="J518" i="5"/>
  <c r="K518" i="5"/>
  <c r="F519" i="5"/>
  <c r="G519" i="5"/>
  <c r="H519" i="5"/>
  <c r="J519" i="5"/>
  <c r="K519" i="5" s="1"/>
  <c r="F520" i="5"/>
  <c r="I520" i="5" s="1"/>
  <c r="G520" i="5"/>
  <c r="H520" i="5"/>
  <c r="J520" i="5"/>
  <c r="K520" i="5" s="1"/>
  <c r="F521" i="5"/>
  <c r="G521" i="5"/>
  <c r="H521" i="5"/>
  <c r="J521" i="5"/>
  <c r="K521" i="5" s="1"/>
  <c r="F522" i="5"/>
  <c r="G522" i="5"/>
  <c r="H522" i="5"/>
  <c r="J522" i="5"/>
  <c r="K522" i="5" s="1"/>
  <c r="F523" i="5"/>
  <c r="G523" i="5"/>
  <c r="H523" i="5"/>
  <c r="J523" i="5"/>
  <c r="K523" i="5" s="1"/>
  <c r="F524" i="5"/>
  <c r="G524" i="5"/>
  <c r="H524" i="5"/>
  <c r="J524" i="5"/>
  <c r="K524" i="5" s="1"/>
  <c r="F525" i="5"/>
  <c r="G525" i="5"/>
  <c r="H525" i="5"/>
  <c r="J525" i="5"/>
  <c r="K525" i="5" s="1"/>
  <c r="F526" i="5"/>
  <c r="G526" i="5"/>
  <c r="H526" i="5"/>
  <c r="J526" i="5"/>
  <c r="K526" i="5" s="1"/>
  <c r="F527" i="5"/>
  <c r="G527" i="5"/>
  <c r="H527" i="5"/>
  <c r="J527" i="5"/>
  <c r="K527" i="5" s="1"/>
  <c r="F528" i="5"/>
  <c r="G528" i="5"/>
  <c r="H528" i="5"/>
  <c r="J528" i="5"/>
  <c r="K528" i="5" s="1"/>
  <c r="F529" i="5"/>
  <c r="G529" i="5"/>
  <c r="H529" i="5"/>
  <c r="J529" i="5"/>
  <c r="K529" i="5" s="1"/>
  <c r="F530" i="5"/>
  <c r="G530" i="5"/>
  <c r="H530" i="5"/>
  <c r="J530" i="5"/>
  <c r="K530" i="5"/>
  <c r="F531" i="5"/>
  <c r="G531" i="5"/>
  <c r="H531" i="5"/>
  <c r="J531" i="5"/>
  <c r="K531" i="5" s="1"/>
  <c r="F532" i="5"/>
  <c r="I532" i="5" s="1"/>
  <c r="G532" i="5"/>
  <c r="H532" i="5"/>
  <c r="J532" i="5"/>
  <c r="K532" i="5" s="1"/>
  <c r="F533" i="5"/>
  <c r="G533" i="5"/>
  <c r="H533" i="5"/>
  <c r="J533" i="5"/>
  <c r="K533" i="5" s="1"/>
  <c r="F534" i="5"/>
  <c r="I534" i="5" s="1"/>
  <c r="G534" i="5"/>
  <c r="H534" i="5"/>
  <c r="J534" i="5"/>
  <c r="K534" i="5" s="1"/>
  <c r="F535" i="5"/>
  <c r="I535" i="5" s="1"/>
  <c r="G535" i="5"/>
  <c r="H535" i="5"/>
  <c r="J535" i="5"/>
  <c r="K535" i="5" s="1"/>
  <c r="F536" i="5"/>
  <c r="G536" i="5"/>
  <c r="H536" i="5"/>
  <c r="J536" i="5"/>
  <c r="K536" i="5" s="1"/>
  <c r="F537" i="5"/>
  <c r="I537" i="5" s="1"/>
  <c r="G537" i="5"/>
  <c r="H537" i="5"/>
  <c r="J537" i="5"/>
  <c r="K537" i="5" s="1"/>
  <c r="F538" i="5"/>
  <c r="G538" i="5"/>
  <c r="H538" i="5"/>
  <c r="J538" i="5"/>
  <c r="K538" i="5" s="1"/>
  <c r="F539" i="5"/>
  <c r="I539" i="5" s="1"/>
  <c r="G539" i="5"/>
  <c r="H539" i="5"/>
  <c r="J539" i="5"/>
  <c r="K539" i="5" s="1"/>
  <c r="F540" i="5"/>
  <c r="G540" i="5"/>
  <c r="H540" i="5"/>
  <c r="J540" i="5"/>
  <c r="K540" i="5" s="1"/>
  <c r="F541" i="5"/>
  <c r="I541" i="5" s="1"/>
  <c r="G541" i="5"/>
  <c r="H541" i="5"/>
  <c r="J541" i="5"/>
  <c r="K541" i="5" s="1"/>
  <c r="F542" i="5"/>
  <c r="G542" i="5"/>
  <c r="H542" i="5"/>
  <c r="J542" i="5"/>
  <c r="K542" i="5" s="1"/>
  <c r="F543" i="5"/>
  <c r="I543" i="5" s="1"/>
  <c r="G543" i="5"/>
  <c r="H543" i="5"/>
  <c r="J543" i="5"/>
  <c r="K543" i="5" s="1"/>
  <c r="F544" i="5"/>
  <c r="G544" i="5"/>
  <c r="H544" i="5"/>
  <c r="J544" i="5"/>
  <c r="K544" i="5" s="1"/>
  <c r="F545" i="5"/>
  <c r="I545" i="5" s="1"/>
  <c r="G545" i="5"/>
  <c r="H545" i="5"/>
  <c r="J545" i="5"/>
  <c r="K545" i="5" s="1"/>
  <c r="F546" i="5"/>
  <c r="G546" i="5"/>
  <c r="H546" i="5"/>
  <c r="J546" i="5"/>
  <c r="K546" i="5" s="1"/>
  <c r="F547" i="5"/>
  <c r="I547" i="5" s="1"/>
  <c r="G547" i="5"/>
  <c r="H547" i="5"/>
  <c r="J547" i="5"/>
  <c r="K547" i="5" s="1"/>
  <c r="F548" i="5"/>
  <c r="G548" i="5"/>
  <c r="H548" i="5"/>
  <c r="J548" i="5"/>
  <c r="K548" i="5" s="1"/>
  <c r="F549" i="5"/>
  <c r="I549" i="5" s="1"/>
  <c r="G549" i="5"/>
  <c r="H549" i="5"/>
  <c r="J549" i="5"/>
  <c r="K549" i="5" s="1"/>
  <c r="F550" i="5"/>
  <c r="G550" i="5"/>
  <c r="H550" i="5"/>
  <c r="J550" i="5"/>
  <c r="K550" i="5" s="1"/>
  <c r="F551" i="5"/>
  <c r="I551" i="5" s="1"/>
  <c r="G551" i="5"/>
  <c r="H551" i="5"/>
  <c r="J551" i="5"/>
  <c r="K551" i="5" s="1"/>
  <c r="F552" i="5"/>
  <c r="G552" i="5"/>
  <c r="H552" i="5"/>
  <c r="J552" i="5"/>
  <c r="K552" i="5" s="1"/>
  <c r="F553" i="5"/>
  <c r="I553" i="5" s="1"/>
  <c r="G553" i="5"/>
  <c r="H553" i="5"/>
  <c r="J553" i="5"/>
  <c r="K553" i="5" s="1"/>
  <c r="F554" i="5"/>
  <c r="G554" i="5"/>
  <c r="H554" i="5"/>
  <c r="J554" i="5"/>
  <c r="K554" i="5" s="1"/>
  <c r="F555" i="5"/>
  <c r="I555" i="5" s="1"/>
  <c r="G555" i="5"/>
  <c r="H555" i="5"/>
  <c r="J555" i="5"/>
  <c r="K555" i="5" s="1"/>
  <c r="F556" i="5"/>
  <c r="G556" i="5"/>
  <c r="H556" i="5"/>
  <c r="J556" i="5"/>
  <c r="K556" i="5" s="1"/>
  <c r="F557" i="5"/>
  <c r="I557" i="5" s="1"/>
  <c r="G557" i="5"/>
  <c r="H557" i="5"/>
  <c r="J557" i="5"/>
  <c r="K557" i="5" s="1"/>
  <c r="F558" i="5"/>
  <c r="G558" i="5"/>
  <c r="H558" i="5"/>
  <c r="J558" i="5"/>
  <c r="K558" i="5" s="1"/>
  <c r="F559" i="5"/>
  <c r="G559" i="5"/>
  <c r="H559" i="5"/>
  <c r="J559" i="5"/>
  <c r="K559" i="5" s="1"/>
  <c r="F560" i="5"/>
  <c r="G560" i="5"/>
  <c r="H560" i="5"/>
  <c r="J560" i="5"/>
  <c r="K560" i="5" s="1"/>
  <c r="F561" i="5"/>
  <c r="I561" i="5" s="1"/>
  <c r="G561" i="5"/>
  <c r="H561" i="5"/>
  <c r="J561" i="5"/>
  <c r="K561" i="5" s="1"/>
  <c r="F562" i="5"/>
  <c r="G562" i="5"/>
  <c r="H562" i="5"/>
  <c r="J562" i="5"/>
  <c r="K562" i="5" s="1"/>
  <c r="F563" i="5"/>
  <c r="G563" i="5"/>
  <c r="H563" i="5"/>
  <c r="J563" i="5"/>
  <c r="K563" i="5" s="1"/>
  <c r="F564" i="5"/>
  <c r="G564" i="5"/>
  <c r="H564" i="5"/>
  <c r="J564" i="5"/>
  <c r="K564" i="5" s="1"/>
  <c r="F565" i="5"/>
  <c r="G565" i="5"/>
  <c r="H565" i="5"/>
  <c r="J565" i="5"/>
  <c r="K565" i="5" s="1"/>
  <c r="F566" i="5"/>
  <c r="G566" i="5"/>
  <c r="H566" i="5"/>
  <c r="J566" i="5"/>
  <c r="K566" i="5" s="1"/>
  <c r="F567" i="5"/>
  <c r="G567" i="5"/>
  <c r="H567" i="5"/>
  <c r="J567" i="5"/>
  <c r="K567" i="5" s="1"/>
  <c r="F568" i="5"/>
  <c r="G568" i="5"/>
  <c r="H568" i="5"/>
  <c r="J568" i="5"/>
  <c r="K568" i="5" s="1"/>
  <c r="F569" i="5"/>
  <c r="G569" i="5"/>
  <c r="H569" i="5"/>
  <c r="J569" i="5"/>
  <c r="K569" i="5" s="1"/>
  <c r="F570" i="5"/>
  <c r="G570" i="5"/>
  <c r="H570" i="5"/>
  <c r="J570" i="5"/>
  <c r="K570" i="5" s="1"/>
  <c r="F571" i="5"/>
  <c r="G571" i="5"/>
  <c r="H571" i="5"/>
  <c r="J571" i="5"/>
  <c r="K571" i="5" s="1"/>
  <c r="F572" i="5"/>
  <c r="G572" i="5"/>
  <c r="H572" i="5"/>
  <c r="J572" i="5"/>
  <c r="K572" i="5" s="1"/>
  <c r="F573" i="5"/>
  <c r="G573" i="5"/>
  <c r="H573" i="5"/>
  <c r="J573" i="5"/>
  <c r="K573" i="5" s="1"/>
  <c r="F574" i="5"/>
  <c r="G574" i="5"/>
  <c r="H574" i="5"/>
  <c r="J574" i="5"/>
  <c r="K574" i="5" s="1"/>
  <c r="F575" i="5"/>
  <c r="G575" i="5"/>
  <c r="H575" i="5"/>
  <c r="J575" i="5"/>
  <c r="K575" i="5" s="1"/>
  <c r="F576" i="5"/>
  <c r="G576" i="5"/>
  <c r="H576" i="5"/>
  <c r="J576" i="5"/>
  <c r="K576" i="5" s="1"/>
  <c r="F577" i="5"/>
  <c r="I577" i="5" s="1"/>
  <c r="G577" i="5"/>
  <c r="H577" i="5"/>
  <c r="J577" i="5"/>
  <c r="K577" i="5" s="1"/>
  <c r="F578" i="5"/>
  <c r="G578" i="5"/>
  <c r="H578" i="5"/>
  <c r="J578" i="5"/>
  <c r="K578" i="5" s="1"/>
  <c r="F579" i="5"/>
  <c r="I579" i="5" s="1"/>
  <c r="G579" i="5"/>
  <c r="H579" i="5"/>
  <c r="J579" i="5"/>
  <c r="K579" i="5" s="1"/>
  <c r="F580" i="5"/>
  <c r="G580" i="5"/>
  <c r="H580" i="5"/>
  <c r="J580" i="5"/>
  <c r="K580" i="5" s="1"/>
  <c r="F581" i="5"/>
  <c r="I581" i="5" s="1"/>
  <c r="G581" i="5"/>
  <c r="H581" i="5"/>
  <c r="J581" i="5"/>
  <c r="K581" i="5" s="1"/>
  <c r="F582" i="5"/>
  <c r="G582" i="5"/>
  <c r="H582" i="5"/>
  <c r="J582" i="5"/>
  <c r="K582" i="5"/>
  <c r="F583" i="5"/>
  <c r="G583" i="5"/>
  <c r="H583" i="5"/>
  <c r="J583" i="5"/>
  <c r="K583" i="5" s="1"/>
  <c r="F584" i="5"/>
  <c r="G584" i="5"/>
  <c r="H584" i="5"/>
  <c r="J584" i="5"/>
  <c r="K584" i="5" s="1"/>
  <c r="F585" i="5"/>
  <c r="G585" i="5"/>
  <c r="H585" i="5"/>
  <c r="J585" i="5"/>
  <c r="K585" i="5" s="1"/>
  <c r="F586" i="5"/>
  <c r="G586" i="5"/>
  <c r="H586" i="5"/>
  <c r="J586" i="5"/>
  <c r="K586" i="5" s="1"/>
  <c r="F587" i="5"/>
  <c r="G587" i="5"/>
  <c r="H587" i="5"/>
  <c r="J587" i="5"/>
  <c r="K587" i="5" s="1"/>
  <c r="F588" i="5"/>
  <c r="G588" i="5"/>
  <c r="H588" i="5"/>
  <c r="J588" i="5"/>
  <c r="K588" i="5" s="1"/>
  <c r="F589" i="5"/>
  <c r="G589" i="5"/>
  <c r="H589" i="5"/>
  <c r="J589" i="5"/>
  <c r="K589" i="5" s="1"/>
  <c r="F590" i="5"/>
  <c r="I590" i="5" s="1"/>
  <c r="G590" i="5"/>
  <c r="H590" i="5"/>
  <c r="J590" i="5"/>
  <c r="K590" i="5" s="1"/>
  <c r="F591" i="5"/>
  <c r="G591" i="5"/>
  <c r="H591" i="5"/>
  <c r="J591" i="5"/>
  <c r="K591" i="5" s="1"/>
  <c r="F592" i="5"/>
  <c r="I592" i="5" s="1"/>
  <c r="G592" i="5"/>
  <c r="H592" i="5"/>
  <c r="J592" i="5"/>
  <c r="K592" i="5" s="1"/>
  <c r="F593" i="5"/>
  <c r="G593" i="5"/>
  <c r="H593" i="5"/>
  <c r="I593" i="5" s="1"/>
  <c r="J593" i="5"/>
  <c r="K593" i="5" s="1"/>
  <c r="F594" i="5"/>
  <c r="G594" i="5"/>
  <c r="H594" i="5"/>
  <c r="J594" i="5"/>
  <c r="K594" i="5" s="1"/>
  <c r="F595" i="5"/>
  <c r="G595" i="5"/>
  <c r="H595" i="5"/>
  <c r="J595" i="5"/>
  <c r="K595" i="5" s="1"/>
  <c r="F596" i="5"/>
  <c r="G596" i="5"/>
  <c r="H596" i="5"/>
  <c r="J596" i="5"/>
  <c r="K596" i="5" s="1"/>
  <c r="F597" i="5"/>
  <c r="G597" i="5"/>
  <c r="H597" i="5"/>
  <c r="J597" i="5"/>
  <c r="K597" i="5" s="1"/>
  <c r="F598" i="5"/>
  <c r="G598" i="5"/>
  <c r="H598" i="5"/>
  <c r="J598" i="5"/>
  <c r="K598" i="5" s="1"/>
  <c r="F599" i="5"/>
  <c r="G599" i="5"/>
  <c r="H599" i="5"/>
  <c r="J599" i="5"/>
  <c r="K599" i="5" s="1"/>
  <c r="F600" i="5"/>
  <c r="G600" i="5"/>
  <c r="H600" i="5"/>
  <c r="J600" i="5"/>
  <c r="K600" i="5" s="1"/>
  <c r="F601" i="5"/>
  <c r="G601" i="5"/>
  <c r="H601" i="5"/>
  <c r="J601" i="5"/>
  <c r="K601" i="5" s="1"/>
  <c r="F602" i="5"/>
  <c r="G602" i="5"/>
  <c r="H602" i="5"/>
  <c r="J602" i="5"/>
  <c r="K602" i="5" s="1"/>
  <c r="F603" i="5"/>
  <c r="G603" i="5"/>
  <c r="H603" i="5"/>
  <c r="J603" i="5"/>
  <c r="K603" i="5" s="1"/>
  <c r="F604" i="5"/>
  <c r="G604" i="5"/>
  <c r="H604" i="5"/>
  <c r="J604" i="5"/>
  <c r="K604" i="5" s="1"/>
  <c r="F605" i="5"/>
  <c r="G605" i="5"/>
  <c r="H605" i="5"/>
  <c r="J605" i="5"/>
  <c r="K605" i="5" s="1"/>
  <c r="F606" i="5"/>
  <c r="G606" i="5"/>
  <c r="H606" i="5"/>
  <c r="J606" i="5"/>
  <c r="K606" i="5" s="1"/>
  <c r="F607" i="5"/>
  <c r="G607" i="5"/>
  <c r="H607" i="5"/>
  <c r="J607" i="5"/>
  <c r="K607" i="5" s="1"/>
  <c r="F608" i="5"/>
  <c r="G608" i="5"/>
  <c r="H608" i="5"/>
  <c r="J608" i="5"/>
  <c r="K608" i="5" s="1"/>
  <c r="F609" i="5"/>
  <c r="G609" i="5"/>
  <c r="H609" i="5"/>
  <c r="J609" i="5"/>
  <c r="K609" i="5" s="1"/>
  <c r="F610" i="5"/>
  <c r="I610" i="5" s="1"/>
  <c r="G610" i="5"/>
  <c r="H610" i="5"/>
  <c r="J610" i="5"/>
  <c r="K610" i="5" s="1"/>
  <c r="F611" i="5"/>
  <c r="G611" i="5"/>
  <c r="H611" i="5"/>
  <c r="J611" i="5"/>
  <c r="K611" i="5" s="1"/>
  <c r="F612" i="5"/>
  <c r="I612" i="5" s="1"/>
  <c r="G612" i="5"/>
  <c r="H612" i="5"/>
  <c r="J612" i="5"/>
  <c r="K612" i="5" s="1"/>
  <c r="F613" i="5"/>
  <c r="G613" i="5"/>
  <c r="H613" i="5"/>
  <c r="J613" i="5"/>
  <c r="K613" i="5" s="1"/>
  <c r="F614" i="5"/>
  <c r="I614" i="5" s="1"/>
  <c r="G614" i="5"/>
  <c r="H614" i="5"/>
  <c r="J614" i="5"/>
  <c r="K614" i="5" s="1"/>
  <c r="F615" i="5"/>
  <c r="I615" i="5" s="1"/>
  <c r="G615" i="5"/>
  <c r="H615" i="5"/>
  <c r="J615" i="5"/>
  <c r="K615" i="5" s="1"/>
  <c r="F616" i="5"/>
  <c r="G616" i="5"/>
  <c r="H616" i="5"/>
  <c r="J616" i="5"/>
  <c r="K616" i="5" s="1"/>
  <c r="F617" i="5"/>
  <c r="I617" i="5" s="1"/>
  <c r="G617" i="5"/>
  <c r="H617" i="5"/>
  <c r="J617" i="5"/>
  <c r="K617" i="5" s="1"/>
  <c r="F618" i="5"/>
  <c r="G618" i="5"/>
  <c r="H618" i="5"/>
  <c r="J618" i="5"/>
  <c r="K618" i="5" s="1"/>
  <c r="F619" i="5"/>
  <c r="I619" i="5" s="1"/>
  <c r="G619" i="5"/>
  <c r="H619" i="5"/>
  <c r="J619" i="5"/>
  <c r="K619" i="5" s="1"/>
  <c r="F620" i="5"/>
  <c r="G620" i="5"/>
  <c r="H620" i="5"/>
  <c r="J620" i="5"/>
  <c r="K620" i="5"/>
  <c r="F621" i="5"/>
  <c r="G621" i="5"/>
  <c r="H621" i="5"/>
  <c r="I621" i="5" s="1"/>
  <c r="J621" i="5"/>
  <c r="K621" i="5" s="1"/>
  <c r="F622" i="5"/>
  <c r="G622" i="5"/>
  <c r="H622" i="5"/>
  <c r="J622" i="5"/>
  <c r="K622" i="5"/>
  <c r="F623" i="5"/>
  <c r="I623" i="5" s="1"/>
  <c r="G623" i="5"/>
  <c r="H623" i="5"/>
  <c r="J623" i="5"/>
  <c r="K623" i="5" s="1"/>
  <c r="F624" i="5"/>
  <c r="G624" i="5"/>
  <c r="H624" i="5"/>
  <c r="J624" i="5"/>
  <c r="K624" i="5"/>
  <c r="F625" i="5"/>
  <c r="G625" i="5"/>
  <c r="H625" i="5"/>
  <c r="I625" i="5" s="1"/>
  <c r="J625" i="5"/>
  <c r="K625" i="5" s="1"/>
  <c r="F626" i="5"/>
  <c r="G626" i="5"/>
  <c r="H626" i="5"/>
  <c r="J626" i="5"/>
  <c r="K626" i="5" s="1"/>
  <c r="F627" i="5"/>
  <c r="G627" i="5"/>
  <c r="H627" i="5"/>
  <c r="J627" i="5"/>
  <c r="K627" i="5" s="1"/>
  <c r="F628" i="5"/>
  <c r="I628" i="5" s="1"/>
  <c r="G628" i="5"/>
  <c r="H628" i="5"/>
  <c r="J628" i="5"/>
  <c r="K628" i="5" s="1"/>
  <c r="F629" i="5"/>
  <c r="I629" i="5" s="1"/>
  <c r="G629" i="5"/>
  <c r="H629" i="5"/>
  <c r="J629" i="5"/>
  <c r="K629" i="5" s="1"/>
  <c r="F630" i="5"/>
  <c r="G630" i="5"/>
  <c r="H630" i="5"/>
  <c r="J630" i="5"/>
  <c r="K630" i="5" s="1"/>
  <c r="F631" i="5"/>
  <c r="I631" i="5" s="1"/>
  <c r="G631" i="5"/>
  <c r="H631" i="5"/>
  <c r="J631" i="5"/>
  <c r="K631" i="5" s="1"/>
  <c r="F632" i="5"/>
  <c r="G632" i="5"/>
  <c r="I632" i="5" s="1"/>
  <c r="H632" i="5"/>
  <c r="J632" i="5"/>
  <c r="K632" i="5" s="1"/>
  <c r="F633" i="5"/>
  <c r="I633" i="5" s="1"/>
  <c r="G633" i="5"/>
  <c r="H633" i="5"/>
  <c r="J633" i="5"/>
  <c r="K633" i="5"/>
  <c r="F634" i="5"/>
  <c r="G634" i="5"/>
  <c r="H634" i="5"/>
  <c r="J634" i="5"/>
  <c r="K634" i="5" s="1"/>
  <c r="F635" i="5"/>
  <c r="G635" i="5"/>
  <c r="H635" i="5"/>
  <c r="I635" i="5" s="1"/>
  <c r="J635" i="5"/>
  <c r="K635" i="5" s="1"/>
  <c r="F636" i="5"/>
  <c r="G636" i="5"/>
  <c r="I636" i="5" s="1"/>
  <c r="H636" i="5"/>
  <c r="J636" i="5"/>
  <c r="K636" i="5" s="1"/>
  <c r="F637" i="5"/>
  <c r="G637" i="5"/>
  <c r="H637" i="5"/>
  <c r="J637" i="5"/>
  <c r="K637" i="5"/>
  <c r="F638" i="5"/>
  <c r="G638" i="5"/>
  <c r="H638" i="5"/>
  <c r="J638" i="5"/>
  <c r="K638" i="5" s="1"/>
  <c r="F639" i="5"/>
  <c r="I639" i="5" s="1"/>
  <c r="G639" i="5"/>
  <c r="H639" i="5"/>
  <c r="J639" i="5"/>
  <c r="K639" i="5" s="1"/>
  <c r="F640" i="5"/>
  <c r="G640" i="5"/>
  <c r="I640" i="5" s="1"/>
  <c r="H640" i="5"/>
  <c r="J640" i="5"/>
  <c r="K640" i="5" s="1"/>
  <c r="F641" i="5"/>
  <c r="I641" i="5" s="1"/>
  <c r="G641" i="5"/>
  <c r="H641" i="5"/>
  <c r="J641" i="5"/>
  <c r="K641" i="5"/>
  <c r="F642" i="5"/>
  <c r="G642" i="5"/>
  <c r="H642" i="5"/>
  <c r="J642" i="5"/>
  <c r="K642" i="5" s="1"/>
  <c r="F643" i="5"/>
  <c r="G643" i="5"/>
  <c r="H643" i="5"/>
  <c r="I643" i="5" s="1"/>
  <c r="J643" i="5"/>
  <c r="K643" i="5" s="1"/>
  <c r="F644" i="5"/>
  <c r="G644" i="5"/>
  <c r="I644" i="5" s="1"/>
  <c r="H644" i="5"/>
  <c r="J644" i="5"/>
  <c r="K644" i="5" s="1"/>
  <c r="F645" i="5"/>
  <c r="G645" i="5"/>
  <c r="H645" i="5"/>
  <c r="J645" i="5"/>
  <c r="K645" i="5"/>
  <c r="F646" i="5"/>
  <c r="G646" i="5"/>
  <c r="H646" i="5"/>
  <c r="J646" i="5"/>
  <c r="K646" i="5" s="1"/>
  <c r="F647" i="5"/>
  <c r="I647" i="5" s="1"/>
  <c r="G647" i="5"/>
  <c r="H647" i="5"/>
  <c r="J647" i="5"/>
  <c r="K647" i="5" s="1"/>
  <c r="F648" i="5"/>
  <c r="G648" i="5"/>
  <c r="I648" i="5" s="1"/>
  <c r="H648" i="5"/>
  <c r="J648" i="5"/>
  <c r="K648" i="5" s="1"/>
  <c r="F649" i="5"/>
  <c r="I649" i="5" s="1"/>
  <c r="G649" i="5"/>
  <c r="H649" i="5"/>
  <c r="J649" i="5"/>
  <c r="K649" i="5"/>
  <c r="F650" i="5"/>
  <c r="G650" i="5"/>
  <c r="H650" i="5"/>
  <c r="J650" i="5"/>
  <c r="K650" i="5" s="1"/>
  <c r="F651" i="5"/>
  <c r="G651" i="5"/>
  <c r="H651" i="5"/>
  <c r="I651" i="5" s="1"/>
  <c r="J651" i="5"/>
  <c r="K651" i="5" s="1"/>
  <c r="F652" i="5"/>
  <c r="G652" i="5"/>
  <c r="H652" i="5"/>
  <c r="J652" i="5"/>
  <c r="K652" i="5" s="1"/>
  <c r="F653" i="5"/>
  <c r="G653" i="5"/>
  <c r="H653" i="5"/>
  <c r="J653" i="5"/>
  <c r="K653" i="5" s="1"/>
  <c r="F654" i="5"/>
  <c r="G654" i="5"/>
  <c r="H654" i="5"/>
  <c r="J654" i="5"/>
  <c r="K654" i="5" s="1"/>
  <c r="F655" i="5"/>
  <c r="G655" i="5"/>
  <c r="H655" i="5"/>
  <c r="J655" i="5"/>
  <c r="K655" i="5" s="1"/>
  <c r="F656" i="5"/>
  <c r="I656" i="5" s="1"/>
  <c r="G656" i="5"/>
  <c r="H656" i="5"/>
  <c r="J656" i="5"/>
  <c r="K656" i="5" s="1"/>
  <c r="F657" i="5"/>
  <c r="I657" i="5" s="1"/>
  <c r="G657" i="5"/>
  <c r="H657" i="5"/>
  <c r="J657" i="5"/>
  <c r="K657" i="5" s="1"/>
  <c r="F658" i="5"/>
  <c r="G658" i="5"/>
  <c r="H658" i="5"/>
  <c r="I658" i="5" s="1"/>
  <c r="J658" i="5"/>
  <c r="K658" i="5" s="1"/>
  <c r="F659" i="5"/>
  <c r="I659" i="5" s="1"/>
  <c r="G659" i="5"/>
  <c r="H659" i="5"/>
  <c r="J659" i="5"/>
  <c r="K659" i="5" s="1"/>
  <c r="F660" i="5"/>
  <c r="G660" i="5"/>
  <c r="H660" i="5"/>
  <c r="J660" i="5"/>
  <c r="K660" i="5"/>
  <c r="F661" i="5"/>
  <c r="G661" i="5"/>
  <c r="H661" i="5"/>
  <c r="J661" i="5"/>
  <c r="K661" i="5" s="1"/>
  <c r="F662" i="5"/>
  <c r="G662" i="5"/>
  <c r="H662" i="5"/>
  <c r="J662" i="5"/>
  <c r="K662" i="5" s="1"/>
  <c r="F663" i="5"/>
  <c r="G663" i="5"/>
  <c r="H663" i="5"/>
  <c r="J663" i="5"/>
  <c r="K663" i="5" s="1"/>
  <c r="F664" i="5"/>
  <c r="G664" i="5"/>
  <c r="H664" i="5"/>
  <c r="J664" i="5"/>
  <c r="K664" i="5" s="1"/>
  <c r="F665" i="5"/>
  <c r="G665" i="5"/>
  <c r="H665" i="5"/>
  <c r="J665" i="5"/>
  <c r="K665" i="5" s="1"/>
  <c r="F666" i="5"/>
  <c r="G666" i="5"/>
  <c r="H666" i="5"/>
  <c r="I666" i="5" s="1"/>
  <c r="J666" i="5"/>
  <c r="K666" i="5" s="1"/>
  <c r="F667" i="5"/>
  <c r="G667" i="5"/>
  <c r="H667" i="5"/>
  <c r="J667" i="5"/>
  <c r="K667" i="5" s="1"/>
  <c r="F668" i="5"/>
  <c r="G668" i="5"/>
  <c r="H668" i="5"/>
  <c r="J668" i="5"/>
  <c r="K668" i="5"/>
  <c r="F669" i="5"/>
  <c r="I669" i="5" s="1"/>
  <c r="G669" i="5"/>
  <c r="H669" i="5"/>
  <c r="J669" i="5"/>
  <c r="K669" i="5" s="1"/>
  <c r="F670" i="5"/>
  <c r="G670" i="5"/>
  <c r="H670" i="5"/>
  <c r="J670" i="5"/>
  <c r="K670" i="5" s="1"/>
  <c r="F671" i="5"/>
  <c r="I671" i="5" s="1"/>
  <c r="G671" i="5"/>
  <c r="H671" i="5"/>
  <c r="J671" i="5"/>
  <c r="K671" i="5" s="1"/>
  <c r="F672" i="5"/>
  <c r="G672" i="5"/>
  <c r="H672" i="5"/>
  <c r="J672" i="5"/>
  <c r="K672" i="5" s="1"/>
  <c r="F673" i="5"/>
  <c r="I673" i="5" s="1"/>
  <c r="G673" i="5"/>
  <c r="H673" i="5"/>
  <c r="J673" i="5"/>
  <c r="K673" i="5" s="1"/>
  <c r="F674" i="5"/>
  <c r="G674" i="5"/>
  <c r="H674" i="5"/>
  <c r="J674" i="5"/>
  <c r="K674" i="5" s="1"/>
  <c r="F675" i="5"/>
  <c r="I675" i="5" s="1"/>
  <c r="G675" i="5"/>
  <c r="H675" i="5"/>
  <c r="J675" i="5"/>
  <c r="K675" i="5" s="1"/>
  <c r="F676" i="5"/>
  <c r="G676" i="5"/>
  <c r="H676" i="5"/>
  <c r="J676" i="5"/>
  <c r="K676" i="5" s="1"/>
  <c r="F677" i="5"/>
  <c r="I677" i="5" s="1"/>
  <c r="G677" i="5"/>
  <c r="H677" i="5"/>
  <c r="J677" i="5"/>
  <c r="K677" i="5" s="1"/>
  <c r="F678" i="5"/>
  <c r="G678" i="5"/>
  <c r="H678" i="5"/>
  <c r="J678" i="5"/>
  <c r="K678" i="5" s="1"/>
  <c r="F679" i="5"/>
  <c r="I679" i="5" s="1"/>
  <c r="G679" i="5"/>
  <c r="H679" i="5"/>
  <c r="J679" i="5"/>
  <c r="K679" i="5" s="1"/>
  <c r="F680" i="5"/>
  <c r="G680" i="5"/>
  <c r="H680" i="5"/>
  <c r="J680" i="5"/>
  <c r="K680" i="5" s="1"/>
  <c r="F681" i="5"/>
  <c r="I681" i="5" s="1"/>
  <c r="G681" i="5"/>
  <c r="H681" i="5"/>
  <c r="J681" i="5"/>
  <c r="K681" i="5" s="1"/>
  <c r="F682" i="5"/>
  <c r="G682" i="5"/>
  <c r="H682" i="5"/>
  <c r="J682" i="5"/>
  <c r="K682" i="5" s="1"/>
  <c r="F683" i="5"/>
  <c r="I683" i="5" s="1"/>
  <c r="G683" i="5"/>
  <c r="H683" i="5"/>
  <c r="J683" i="5"/>
  <c r="K683" i="5" s="1"/>
  <c r="F684" i="5"/>
  <c r="G684" i="5"/>
  <c r="H684" i="5"/>
  <c r="J684" i="5"/>
  <c r="K684" i="5" s="1"/>
  <c r="F685" i="5"/>
  <c r="I685" i="5" s="1"/>
  <c r="G685" i="5"/>
  <c r="H685" i="5"/>
  <c r="J685" i="5"/>
  <c r="K685" i="5" s="1"/>
  <c r="F686" i="5"/>
  <c r="G686" i="5"/>
  <c r="H686" i="5"/>
  <c r="J686" i="5"/>
  <c r="K686" i="5" s="1"/>
  <c r="F687" i="5"/>
  <c r="I687" i="5" s="1"/>
  <c r="G687" i="5"/>
  <c r="H687" i="5"/>
  <c r="J687" i="5"/>
  <c r="K687" i="5" s="1"/>
  <c r="F688" i="5"/>
  <c r="G688" i="5"/>
  <c r="H688" i="5"/>
  <c r="J688" i="5"/>
  <c r="K688" i="5" s="1"/>
  <c r="F689" i="5"/>
  <c r="I689" i="5" s="1"/>
  <c r="G689" i="5"/>
  <c r="H689" i="5"/>
  <c r="J689" i="5"/>
  <c r="K689" i="5" s="1"/>
  <c r="F690" i="5"/>
  <c r="G690" i="5"/>
  <c r="H690" i="5"/>
  <c r="J690" i="5"/>
  <c r="K690" i="5" s="1"/>
  <c r="F691" i="5"/>
  <c r="I691" i="5" s="1"/>
  <c r="G691" i="5"/>
  <c r="H691" i="5"/>
  <c r="J691" i="5"/>
  <c r="K691" i="5" s="1"/>
  <c r="F692" i="5"/>
  <c r="G692" i="5"/>
  <c r="H692" i="5"/>
  <c r="J692" i="5"/>
  <c r="K692" i="5" s="1"/>
  <c r="F693" i="5"/>
  <c r="I693" i="5" s="1"/>
  <c r="G693" i="5"/>
  <c r="H693" i="5"/>
  <c r="J693" i="5"/>
  <c r="K693" i="5" s="1"/>
  <c r="F694" i="5"/>
  <c r="G694" i="5"/>
  <c r="H694" i="5"/>
  <c r="J694" i="5"/>
  <c r="K694" i="5" s="1"/>
  <c r="F695" i="5"/>
  <c r="I695" i="5" s="1"/>
  <c r="G695" i="5"/>
  <c r="H695" i="5"/>
  <c r="J695" i="5"/>
  <c r="K695" i="5" s="1"/>
  <c r="F696" i="5"/>
  <c r="G696" i="5"/>
  <c r="H696" i="5"/>
  <c r="J696" i="5"/>
  <c r="K696" i="5" s="1"/>
  <c r="F697" i="5"/>
  <c r="I697" i="5" s="1"/>
  <c r="G697" i="5"/>
  <c r="H697" i="5"/>
  <c r="J697" i="5"/>
  <c r="K697" i="5" s="1"/>
  <c r="F698" i="5"/>
  <c r="G698" i="5"/>
  <c r="H698" i="5"/>
  <c r="J698" i="5"/>
  <c r="K698" i="5" s="1"/>
  <c r="F699" i="5"/>
  <c r="I699" i="5" s="1"/>
  <c r="G699" i="5"/>
  <c r="H699" i="5"/>
  <c r="J699" i="5"/>
  <c r="K699" i="5" s="1"/>
  <c r="F700" i="5"/>
  <c r="G700" i="5"/>
  <c r="H700" i="5"/>
  <c r="J700" i="5"/>
  <c r="K700" i="5" s="1"/>
  <c r="F701" i="5"/>
  <c r="I701" i="5" s="1"/>
  <c r="G701" i="5"/>
  <c r="H701" i="5"/>
  <c r="J701" i="5"/>
  <c r="K701" i="5" s="1"/>
  <c r="F702" i="5"/>
  <c r="G702" i="5"/>
  <c r="H702" i="5"/>
  <c r="J702" i="5"/>
  <c r="K702" i="5" s="1"/>
  <c r="F703" i="5"/>
  <c r="I703" i="5" s="1"/>
  <c r="G703" i="5"/>
  <c r="H703" i="5"/>
  <c r="J703" i="5"/>
  <c r="K703" i="5" s="1"/>
  <c r="F704" i="5"/>
  <c r="G704" i="5"/>
  <c r="H704" i="5"/>
  <c r="J704" i="5"/>
  <c r="K704" i="5" s="1"/>
  <c r="F705" i="5"/>
  <c r="I705" i="5" s="1"/>
  <c r="G705" i="5"/>
  <c r="H705" i="5"/>
  <c r="J705" i="5"/>
  <c r="K705" i="5" s="1"/>
  <c r="F706" i="5"/>
  <c r="G706" i="5"/>
  <c r="H706" i="5"/>
  <c r="J706" i="5"/>
  <c r="K706" i="5" s="1"/>
  <c r="F707" i="5"/>
  <c r="I707" i="5" s="1"/>
  <c r="G707" i="5"/>
  <c r="H707" i="5"/>
  <c r="J707" i="5"/>
  <c r="K707" i="5" s="1"/>
  <c r="F708" i="5"/>
  <c r="G708" i="5"/>
  <c r="H708" i="5"/>
  <c r="J708" i="5"/>
  <c r="K708" i="5" s="1"/>
  <c r="F709" i="5"/>
  <c r="I709" i="5" s="1"/>
  <c r="G709" i="5"/>
  <c r="H709" i="5"/>
  <c r="J709" i="5"/>
  <c r="K709" i="5" s="1"/>
  <c r="F710" i="5"/>
  <c r="G710" i="5"/>
  <c r="H710" i="5"/>
  <c r="J710" i="5"/>
  <c r="K710" i="5" s="1"/>
  <c r="F711" i="5"/>
  <c r="I711" i="5" s="1"/>
  <c r="G711" i="5"/>
  <c r="H711" i="5"/>
  <c r="J711" i="5"/>
  <c r="K711" i="5" s="1"/>
  <c r="F712" i="5"/>
  <c r="G712" i="5"/>
  <c r="H712" i="5"/>
  <c r="J712" i="5"/>
  <c r="K712" i="5" s="1"/>
  <c r="F713" i="5"/>
  <c r="I713" i="5" s="1"/>
  <c r="G713" i="5"/>
  <c r="H713" i="5"/>
  <c r="J713" i="5"/>
  <c r="K713" i="5" s="1"/>
  <c r="F714" i="5"/>
  <c r="G714" i="5"/>
  <c r="H714" i="5"/>
  <c r="J714" i="5"/>
  <c r="K714" i="5" s="1"/>
  <c r="F715" i="5"/>
  <c r="I715" i="5" s="1"/>
  <c r="G715" i="5"/>
  <c r="H715" i="5"/>
  <c r="J715" i="5"/>
  <c r="K715" i="5" s="1"/>
  <c r="F716" i="5"/>
  <c r="G716" i="5"/>
  <c r="H716" i="5"/>
  <c r="J716" i="5"/>
  <c r="K716" i="5" s="1"/>
  <c r="F717" i="5"/>
  <c r="I717" i="5" s="1"/>
  <c r="G717" i="5"/>
  <c r="H717" i="5"/>
  <c r="J717" i="5"/>
  <c r="K717" i="5" s="1"/>
  <c r="F718" i="5"/>
  <c r="G718" i="5"/>
  <c r="H718" i="5"/>
  <c r="J718" i="5"/>
  <c r="K718" i="5" s="1"/>
  <c r="F719" i="5"/>
  <c r="I719" i="5" s="1"/>
  <c r="G719" i="5"/>
  <c r="H719" i="5"/>
  <c r="J719" i="5"/>
  <c r="K719" i="5" s="1"/>
  <c r="F720" i="5"/>
  <c r="G720" i="5"/>
  <c r="H720" i="5"/>
  <c r="J720" i="5"/>
  <c r="K720" i="5" s="1"/>
  <c r="F721" i="5"/>
  <c r="I721" i="5" s="1"/>
  <c r="G721" i="5"/>
  <c r="H721" i="5"/>
  <c r="J721" i="5"/>
  <c r="K721" i="5" s="1"/>
  <c r="F722" i="5"/>
  <c r="G722" i="5"/>
  <c r="H722" i="5"/>
  <c r="J722" i="5"/>
  <c r="K722" i="5" s="1"/>
  <c r="F723" i="5"/>
  <c r="I723" i="5" s="1"/>
  <c r="G723" i="5"/>
  <c r="H723" i="5"/>
  <c r="J723" i="5"/>
  <c r="K723" i="5" s="1"/>
  <c r="F724" i="5"/>
  <c r="G724" i="5"/>
  <c r="H724" i="5"/>
  <c r="J724" i="5"/>
  <c r="K724" i="5" s="1"/>
  <c r="F725" i="5"/>
  <c r="I725" i="5" s="1"/>
  <c r="G725" i="5"/>
  <c r="H725" i="5"/>
  <c r="J725" i="5"/>
  <c r="K725" i="5" s="1"/>
  <c r="F726" i="5"/>
  <c r="G726" i="5"/>
  <c r="H726" i="5"/>
  <c r="J726" i="5"/>
  <c r="K726" i="5" s="1"/>
  <c r="F727" i="5"/>
  <c r="I727" i="5" s="1"/>
  <c r="G727" i="5"/>
  <c r="H727" i="5"/>
  <c r="J727" i="5"/>
  <c r="K727" i="5" s="1"/>
  <c r="F728" i="5"/>
  <c r="G728" i="5"/>
  <c r="H728" i="5"/>
  <c r="J728" i="5"/>
  <c r="K728" i="5" s="1"/>
  <c r="F729" i="5"/>
  <c r="I729" i="5" s="1"/>
  <c r="G729" i="5"/>
  <c r="H729" i="5"/>
  <c r="J729" i="5"/>
  <c r="K729" i="5" s="1"/>
  <c r="F730" i="5"/>
  <c r="G730" i="5"/>
  <c r="H730" i="5"/>
  <c r="J730" i="5"/>
  <c r="K730" i="5" s="1"/>
  <c r="F731" i="5"/>
  <c r="I731" i="5" s="1"/>
  <c r="G731" i="5"/>
  <c r="H731" i="5"/>
  <c r="J731" i="5"/>
  <c r="K731" i="5" s="1"/>
  <c r="F732" i="5"/>
  <c r="G732" i="5"/>
  <c r="H732" i="5"/>
  <c r="J732" i="5"/>
  <c r="K732" i="5" s="1"/>
  <c r="F733" i="5"/>
  <c r="I733" i="5" s="1"/>
  <c r="G733" i="5"/>
  <c r="H733" i="5"/>
  <c r="J733" i="5"/>
  <c r="K733" i="5" s="1"/>
  <c r="F734" i="5"/>
  <c r="G734" i="5"/>
  <c r="H734" i="5"/>
  <c r="J734" i="5"/>
  <c r="K734" i="5" s="1"/>
  <c r="F735" i="5"/>
  <c r="I735" i="5" s="1"/>
  <c r="G735" i="5"/>
  <c r="H735" i="5"/>
  <c r="J735" i="5"/>
  <c r="K735" i="5" s="1"/>
  <c r="F736" i="5"/>
  <c r="G736" i="5"/>
  <c r="H736" i="5"/>
  <c r="J736" i="5"/>
  <c r="K736" i="5" s="1"/>
  <c r="F737" i="5"/>
  <c r="I737" i="5" s="1"/>
  <c r="G737" i="5"/>
  <c r="H737" i="5"/>
  <c r="J737" i="5"/>
  <c r="K737" i="5" s="1"/>
  <c r="F738" i="5"/>
  <c r="G738" i="5"/>
  <c r="H738" i="5"/>
  <c r="J738" i="5"/>
  <c r="K738" i="5" s="1"/>
  <c r="F739" i="5"/>
  <c r="I739" i="5" s="1"/>
  <c r="G739" i="5"/>
  <c r="H739" i="5"/>
  <c r="J739" i="5"/>
  <c r="K739" i="5" s="1"/>
  <c r="F740" i="5"/>
  <c r="G740" i="5"/>
  <c r="H740" i="5"/>
  <c r="J740" i="5"/>
  <c r="K740" i="5" s="1"/>
  <c r="F741" i="5"/>
  <c r="I741" i="5" s="1"/>
  <c r="G741" i="5"/>
  <c r="H741" i="5"/>
  <c r="J741" i="5"/>
  <c r="K741" i="5" s="1"/>
  <c r="F742" i="5"/>
  <c r="G742" i="5"/>
  <c r="H742" i="5"/>
  <c r="J742" i="5"/>
  <c r="K742" i="5" s="1"/>
  <c r="F743" i="5"/>
  <c r="I743" i="5" s="1"/>
  <c r="G743" i="5"/>
  <c r="H743" i="5"/>
  <c r="J743" i="5"/>
  <c r="K743" i="5" s="1"/>
  <c r="F744" i="5"/>
  <c r="G744" i="5"/>
  <c r="H744" i="5"/>
  <c r="J744" i="5"/>
  <c r="K744" i="5" s="1"/>
  <c r="F745" i="5"/>
  <c r="I745" i="5" s="1"/>
  <c r="G745" i="5"/>
  <c r="H745" i="5"/>
  <c r="J745" i="5"/>
  <c r="K745" i="5" s="1"/>
  <c r="F746" i="5"/>
  <c r="G746" i="5"/>
  <c r="H746" i="5"/>
  <c r="J746" i="5"/>
  <c r="K746" i="5" s="1"/>
  <c r="F747" i="5"/>
  <c r="I747" i="5" s="1"/>
  <c r="G747" i="5"/>
  <c r="H747" i="5"/>
  <c r="J747" i="5"/>
  <c r="K747" i="5" s="1"/>
  <c r="F748" i="5"/>
  <c r="G748" i="5"/>
  <c r="H748" i="5"/>
  <c r="J748" i="5"/>
  <c r="K748" i="5" s="1"/>
  <c r="F749" i="5"/>
  <c r="I749" i="5" s="1"/>
  <c r="G749" i="5"/>
  <c r="H749" i="5"/>
  <c r="J749" i="5"/>
  <c r="K749" i="5" s="1"/>
  <c r="F750" i="5"/>
  <c r="G750" i="5"/>
  <c r="H750" i="5"/>
  <c r="J750" i="5"/>
  <c r="K750" i="5" s="1"/>
  <c r="F751" i="5"/>
  <c r="G751" i="5"/>
  <c r="H751" i="5"/>
  <c r="J751" i="5"/>
  <c r="K751" i="5" s="1"/>
  <c r="F752" i="5"/>
  <c r="G752" i="5"/>
  <c r="H752" i="5"/>
  <c r="J752" i="5"/>
  <c r="K752" i="5" s="1"/>
  <c r="F753" i="5"/>
  <c r="G753" i="5"/>
  <c r="H753" i="5"/>
  <c r="J753" i="5"/>
  <c r="K753" i="5" s="1"/>
  <c r="F754" i="5"/>
  <c r="G754" i="5"/>
  <c r="H754" i="5"/>
  <c r="J754" i="5"/>
  <c r="K754" i="5" s="1"/>
  <c r="F755" i="5"/>
  <c r="I755" i="5" s="1"/>
  <c r="G755" i="5"/>
  <c r="H755" i="5"/>
  <c r="J755" i="5"/>
  <c r="K755" i="5" s="1"/>
  <c r="F756" i="5"/>
  <c r="G756" i="5"/>
  <c r="H756" i="5"/>
  <c r="J756" i="5"/>
  <c r="K756" i="5" s="1"/>
  <c r="F757" i="5"/>
  <c r="I757" i="5" s="1"/>
  <c r="G757" i="5"/>
  <c r="H757" i="5"/>
  <c r="J757" i="5"/>
  <c r="K757" i="5" s="1"/>
  <c r="F758" i="5"/>
  <c r="G758" i="5"/>
  <c r="I758" i="5" s="1"/>
  <c r="H758" i="5"/>
  <c r="J758" i="5"/>
  <c r="K758" i="5" s="1"/>
  <c r="F759" i="5"/>
  <c r="G759" i="5"/>
  <c r="H759" i="5"/>
  <c r="J759" i="5"/>
  <c r="K759" i="5" s="1"/>
  <c r="F760" i="5"/>
  <c r="G760" i="5"/>
  <c r="H760" i="5"/>
  <c r="J760" i="5"/>
  <c r="K760" i="5" s="1"/>
  <c r="F761" i="5"/>
  <c r="G761" i="5"/>
  <c r="H761" i="5"/>
  <c r="J761" i="5"/>
  <c r="K761" i="5" s="1"/>
  <c r="F762" i="5"/>
  <c r="G762" i="5"/>
  <c r="H762" i="5"/>
  <c r="I762" i="5"/>
  <c r="J762" i="5"/>
  <c r="K762" i="5" s="1"/>
  <c r="F763" i="5"/>
  <c r="I763" i="5" s="1"/>
  <c r="G763" i="5"/>
  <c r="H763" i="5"/>
  <c r="J763" i="5"/>
  <c r="K763" i="5"/>
  <c r="F764" i="5"/>
  <c r="G764" i="5"/>
  <c r="H764" i="5"/>
  <c r="J764" i="5"/>
  <c r="K764" i="5"/>
  <c r="F765" i="5"/>
  <c r="G765" i="5"/>
  <c r="H765" i="5"/>
  <c r="J765" i="5"/>
  <c r="K765" i="5" s="1"/>
  <c r="F766" i="5"/>
  <c r="G766" i="5"/>
  <c r="H766" i="5"/>
  <c r="I766" i="5"/>
  <c r="J766" i="5"/>
  <c r="K766" i="5"/>
  <c r="F767" i="5"/>
  <c r="I767" i="5" s="1"/>
  <c r="G767" i="5"/>
  <c r="H767" i="5"/>
  <c r="J767" i="5"/>
  <c r="K767" i="5"/>
  <c r="F768" i="5"/>
  <c r="G768" i="5"/>
  <c r="H768" i="5"/>
  <c r="J768" i="5"/>
  <c r="K768" i="5" s="1"/>
  <c r="F769" i="5"/>
  <c r="G769" i="5"/>
  <c r="H769" i="5"/>
  <c r="J769" i="5"/>
  <c r="K769" i="5" s="1"/>
  <c r="F770" i="5"/>
  <c r="G770" i="5"/>
  <c r="H770" i="5"/>
  <c r="J770" i="5"/>
  <c r="K770" i="5" s="1"/>
  <c r="F771" i="5"/>
  <c r="I771" i="5" s="1"/>
  <c r="G771" i="5"/>
  <c r="H771" i="5"/>
  <c r="J771" i="5"/>
  <c r="K771" i="5"/>
  <c r="F772" i="5"/>
  <c r="G772" i="5"/>
  <c r="H772" i="5"/>
  <c r="J772" i="5"/>
  <c r="K772" i="5" s="1"/>
  <c r="F773" i="5"/>
  <c r="G773" i="5"/>
  <c r="H773" i="5"/>
  <c r="I773" i="5"/>
  <c r="J773" i="5"/>
  <c r="K773" i="5" s="1"/>
  <c r="F774" i="5"/>
  <c r="G774" i="5"/>
  <c r="H774" i="5"/>
  <c r="J774" i="5"/>
  <c r="K774" i="5" s="1"/>
  <c r="F775" i="5"/>
  <c r="G775" i="5"/>
  <c r="H775" i="5"/>
  <c r="J775" i="5"/>
  <c r="K775" i="5" s="1"/>
  <c r="F776" i="5"/>
  <c r="G776" i="5"/>
  <c r="H776" i="5"/>
  <c r="J776" i="5"/>
  <c r="K776" i="5" s="1"/>
  <c r="F777" i="5"/>
  <c r="G777" i="5"/>
  <c r="H777" i="5"/>
  <c r="J777" i="5"/>
  <c r="K777" i="5" s="1"/>
  <c r="F778" i="5"/>
  <c r="G778" i="5"/>
  <c r="H778" i="5"/>
  <c r="J778" i="5"/>
  <c r="K778" i="5"/>
  <c r="F779" i="5"/>
  <c r="I779" i="5" s="1"/>
  <c r="G779" i="5"/>
  <c r="H779" i="5"/>
  <c r="J779" i="5"/>
  <c r="K779" i="5" s="1"/>
  <c r="F780" i="5"/>
  <c r="G780" i="5"/>
  <c r="H780" i="5"/>
  <c r="J780" i="5"/>
  <c r="K780" i="5" s="1"/>
  <c r="F781" i="5"/>
  <c r="I781" i="5" s="1"/>
  <c r="G781" i="5"/>
  <c r="H781" i="5"/>
  <c r="J781" i="5"/>
  <c r="K781" i="5" s="1"/>
  <c r="F782" i="5"/>
  <c r="G782" i="5"/>
  <c r="H782" i="5"/>
  <c r="J782" i="5"/>
  <c r="K782" i="5"/>
  <c r="F783" i="5"/>
  <c r="G783" i="5"/>
  <c r="H783" i="5"/>
  <c r="J783" i="5"/>
  <c r="K783" i="5" s="1"/>
  <c r="F784" i="5"/>
  <c r="I784" i="5" s="1"/>
  <c r="G784" i="5"/>
  <c r="H784" i="5"/>
  <c r="J784" i="5"/>
  <c r="K784" i="5" s="1"/>
  <c r="F785" i="5"/>
  <c r="G785" i="5"/>
  <c r="H785" i="5"/>
  <c r="J785" i="5"/>
  <c r="K785" i="5" s="1"/>
  <c r="F786" i="5"/>
  <c r="I786" i="5" s="1"/>
  <c r="G786" i="5"/>
  <c r="H786" i="5"/>
  <c r="J786" i="5"/>
  <c r="K786" i="5" s="1"/>
  <c r="F787" i="5"/>
  <c r="G787" i="5"/>
  <c r="H787" i="5"/>
  <c r="J787" i="5"/>
  <c r="K787" i="5" s="1"/>
  <c r="F788" i="5"/>
  <c r="G788" i="5"/>
  <c r="H788" i="5"/>
  <c r="J788" i="5"/>
  <c r="K788" i="5" s="1"/>
  <c r="F789" i="5"/>
  <c r="G789" i="5"/>
  <c r="H789" i="5"/>
  <c r="J789" i="5"/>
  <c r="K789" i="5" s="1"/>
  <c r="F790" i="5"/>
  <c r="G790" i="5"/>
  <c r="H790" i="5"/>
  <c r="J790" i="5"/>
  <c r="K790" i="5" s="1"/>
  <c r="F791" i="5"/>
  <c r="G791" i="5"/>
  <c r="H791" i="5"/>
  <c r="J791" i="5"/>
  <c r="K791" i="5" s="1"/>
  <c r="F792" i="5"/>
  <c r="G792" i="5"/>
  <c r="H792" i="5"/>
  <c r="J792" i="5"/>
  <c r="K792" i="5" s="1"/>
  <c r="F793" i="5"/>
  <c r="G793" i="5"/>
  <c r="H793" i="5"/>
  <c r="J793" i="5"/>
  <c r="K793" i="5" s="1"/>
  <c r="F794" i="5"/>
  <c r="G794" i="5"/>
  <c r="H794" i="5"/>
  <c r="J794" i="5"/>
  <c r="K794" i="5" s="1"/>
  <c r="F795" i="5"/>
  <c r="G795" i="5"/>
  <c r="H795" i="5"/>
  <c r="J795" i="5"/>
  <c r="K795" i="5" s="1"/>
  <c r="F796" i="5"/>
  <c r="G796" i="5"/>
  <c r="H796" i="5"/>
  <c r="J796" i="5"/>
  <c r="K796" i="5" s="1"/>
  <c r="F797" i="5"/>
  <c r="G797" i="5"/>
  <c r="H797" i="5"/>
  <c r="J797" i="5"/>
  <c r="K797" i="5" s="1"/>
  <c r="F798" i="5"/>
  <c r="G798" i="5"/>
  <c r="H798" i="5"/>
  <c r="J798" i="5"/>
  <c r="K798" i="5" s="1"/>
  <c r="F799" i="5"/>
  <c r="G799" i="5"/>
  <c r="H799" i="5"/>
  <c r="J799" i="5"/>
  <c r="K799" i="5" s="1"/>
  <c r="F800" i="5"/>
  <c r="G800" i="5"/>
  <c r="H800" i="5"/>
  <c r="J800" i="5"/>
  <c r="K800" i="5" s="1"/>
  <c r="F801" i="5"/>
  <c r="G801" i="5"/>
  <c r="H801" i="5"/>
  <c r="J801" i="5"/>
  <c r="K801" i="5" s="1"/>
  <c r="F802" i="5"/>
  <c r="G802" i="5"/>
  <c r="H802" i="5"/>
  <c r="J802" i="5"/>
  <c r="K802" i="5" s="1"/>
  <c r="F803" i="5"/>
  <c r="G803" i="5"/>
  <c r="H803" i="5"/>
  <c r="J803" i="5"/>
  <c r="K803" i="5" s="1"/>
  <c r="F804" i="5"/>
  <c r="G804" i="5"/>
  <c r="H804" i="5"/>
  <c r="J804" i="5"/>
  <c r="K804" i="5" s="1"/>
  <c r="F805" i="5"/>
  <c r="G805" i="5"/>
  <c r="H805" i="5"/>
  <c r="J805" i="5"/>
  <c r="K805" i="5" s="1"/>
  <c r="F806" i="5"/>
  <c r="G806" i="5"/>
  <c r="H806" i="5"/>
  <c r="J806" i="5"/>
  <c r="K806" i="5" s="1"/>
  <c r="F807" i="5"/>
  <c r="G807" i="5"/>
  <c r="H807" i="5"/>
  <c r="J807" i="5"/>
  <c r="K807" i="5" s="1"/>
  <c r="F808" i="5"/>
  <c r="G808" i="5"/>
  <c r="H808" i="5"/>
  <c r="J808" i="5"/>
  <c r="K808" i="5" s="1"/>
  <c r="F809" i="5"/>
  <c r="G809" i="5"/>
  <c r="H809" i="5"/>
  <c r="J809" i="5"/>
  <c r="K809" i="5" s="1"/>
  <c r="F810" i="5"/>
  <c r="G810" i="5"/>
  <c r="H810" i="5"/>
  <c r="J810" i="5"/>
  <c r="K810" i="5" s="1"/>
  <c r="F811" i="5"/>
  <c r="G811" i="5"/>
  <c r="H811" i="5"/>
  <c r="J811" i="5"/>
  <c r="K811" i="5" s="1"/>
  <c r="F812" i="5"/>
  <c r="G812" i="5"/>
  <c r="H812" i="5"/>
  <c r="J812" i="5"/>
  <c r="K812" i="5" s="1"/>
  <c r="F813" i="5"/>
  <c r="G813" i="5"/>
  <c r="H813" i="5"/>
  <c r="J813" i="5"/>
  <c r="K813" i="5" s="1"/>
  <c r="F814" i="5"/>
  <c r="G814" i="5"/>
  <c r="H814" i="5"/>
  <c r="J814" i="5"/>
  <c r="K814" i="5" s="1"/>
  <c r="F815" i="5"/>
  <c r="G815" i="5"/>
  <c r="H815" i="5"/>
  <c r="J815" i="5"/>
  <c r="K815" i="5" s="1"/>
  <c r="F816" i="5"/>
  <c r="G816" i="5"/>
  <c r="H816" i="5"/>
  <c r="J816" i="5"/>
  <c r="K816" i="5" s="1"/>
  <c r="F817" i="5"/>
  <c r="G817" i="5"/>
  <c r="H817" i="5"/>
  <c r="J817" i="5"/>
  <c r="K817" i="5" s="1"/>
  <c r="F818" i="5"/>
  <c r="G818" i="5"/>
  <c r="H818" i="5"/>
  <c r="J818" i="5"/>
  <c r="K818" i="5" s="1"/>
  <c r="F819" i="5"/>
  <c r="G819" i="5"/>
  <c r="H819" i="5"/>
  <c r="J819" i="5"/>
  <c r="K819" i="5" s="1"/>
  <c r="F820" i="5"/>
  <c r="G820" i="5"/>
  <c r="H820" i="5"/>
  <c r="J820" i="5"/>
  <c r="K820" i="5" s="1"/>
  <c r="F821" i="5"/>
  <c r="G821" i="5"/>
  <c r="H821" i="5"/>
  <c r="J821" i="5"/>
  <c r="K821" i="5" s="1"/>
  <c r="F822" i="5"/>
  <c r="G822" i="5"/>
  <c r="H822" i="5"/>
  <c r="J822" i="5"/>
  <c r="K822" i="5" s="1"/>
  <c r="F823" i="5"/>
  <c r="G823" i="5"/>
  <c r="H823" i="5"/>
  <c r="J823" i="5"/>
  <c r="K823" i="5" s="1"/>
  <c r="F824" i="5"/>
  <c r="G824" i="5"/>
  <c r="H824" i="5"/>
  <c r="J824" i="5"/>
  <c r="K824" i="5" s="1"/>
  <c r="F825" i="5"/>
  <c r="G825" i="5"/>
  <c r="H825" i="5"/>
  <c r="J825" i="5"/>
  <c r="K825" i="5" s="1"/>
  <c r="F826" i="5"/>
  <c r="G826" i="5"/>
  <c r="H826" i="5"/>
  <c r="J826" i="5"/>
  <c r="K826" i="5" s="1"/>
  <c r="F827" i="5"/>
  <c r="G827" i="5"/>
  <c r="H827" i="5"/>
  <c r="J827" i="5"/>
  <c r="K827" i="5" s="1"/>
  <c r="F828" i="5"/>
  <c r="G828" i="5"/>
  <c r="H828" i="5"/>
  <c r="J828" i="5"/>
  <c r="K828" i="5" s="1"/>
  <c r="F829" i="5"/>
  <c r="G829" i="5"/>
  <c r="H829" i="5"/>
  <c r="J829" i="5"/>
  <c r="K829" i="5" s="1"/>
  <c r="F830" i="5"/>
  <c r="G830" i="5"/>
  <c r="H830" i="5"/>
  <c r="J830" i="5"/>
  <c r="K830" i="5" s="1"/>
  <c r="F831" i="5"/>
  <c r="G831" i="5"/>
  <c r="H831" i="5"/>
  <c r="J831" i="5"/>
  <c r="K831" i="5" s="1"/>
  <c r="F832" i="5"/>
  <c r="G832" i="5"/>
  <c r="H832" i="5"/>
  <c r="J832" i="5"/>
  <c r="K832" i="5" s="1"/>
  <c r="F833" i="5"/>
  <c r="G833" i="5"/>
  <c r="H833" i="5"/>
  <c r="J833" i="5"/>
  <c r="K833" i="5" s="1"/>
  <c r="F834" i="5"/>
  <c r="G834" i="5"/>
  <c r="H834" i="5"/>
  <c r="J834" i="5"/>
  <c r="K834" i="5" s="1"/>
  <c r="F835" i="5"/>
  <c r="G835" i="5"/>
  <c r="H835" i="5"/>
  <c r="J835" i="5"/>
  <c r="K835" i="5" s="1"/>
  <c r="F836" i="5"/>
  <c r="G836" i="5"/>
  <c r="H836" i="5"/>
  <c r="J836" i="5"/>
  <c r="K836" i="5" s="1"/>
  <c r="F837" i="5"/>
  <c r="G837" i="5"/>
  <c r="H837" i="5"/>
  <c r="J837" i="5"/>
  <c r="K837" i="5" s="1"/>
  <c r="F838" i="5"/>
  <c r="G838" i="5"/>
  <c r="H838" i="5"/>
  <c r="J838" i="5"/>
  <c r="K838" i="5" s="1"/>
  <c r="F839" i="5"/>
  <c r="G839" i="5"/>
  <c r="H839" i="5"/>
  <c r="J839" i="5"/>
  <c r="K839" i="5" s="1"/>
  <c r="F840" i="5"/>
  <c r="G840" i="5"/>
  <c r="H840" i="5"/>
  <c r="J840" i="5"/>
  <c r="K840" i="5" s="1"/>
  <c r="F841" i="5"/>
  <c r="G841" i="5"/>
  <c r="H841" i="5"/>
  <c r="J841" i="5"/>
  <c r="K841" i="5" s="1"/>
  <c r="F842" i="5"/>
  <c r="G842" i="5"/>
  <c r="H842" i="5"/>
  <c r="J842" i="5"/>
  <c r="K842" i="5" s="1"/>
  <c r="F843" i="5"/>
  <c r="G843" i="5"/>
  <c r="H843" i="5"/>
  <c r="J843" i="5"/>
  <c r="K843" i="5" s="1"/>
  <c r="F844" i="5"/>
  <c r="G844" i="5"/>
  <c r="H844" i="5"/>
  <c r="J844" i="5"/>
  <c r="K844" i="5" s="1"/>
  <c r="F845" i="5"/>
  <c r="G845" i="5"/>
  <c r="H845" i="5"/>
  <c r="J845" i="5"/>
  <c r="K845" i="5" s="1"/>
  <c r="F846" i="5"/>
  <c r="G846" i="5"/>
  <c r="H846" i="5"/>
  <c r="J846" i="5"/>
  <c r="K846" i="5" s="1"/>
  <c r="F847" i="5"/>
  <c r="G847" i="5"/>
  <c r="H847" i="5"/>
  <c r="J847" i="5"/>
  <c r="K847" i="5" s="1"/>
  <c r="F848" i="5"/>
  <c r="G848" i="5"/>
  <c r="H848" i="5"/>
  <c r="J848" i="5"/>
  <c r="K848" i="5" s="1"/>
  <c r="F849" i="5"/>
  <c r="G849" i="5"/>
  <c r="H849" i="5"/>
  <c r="J849" i="5"/>
  <c r="K849" i="5" s="1"/>
  <c r="F850" i="5"/>
  <c r="G850" i="5"/>
  <c r="H850" i="5"/>
  <c r="J850" i="5"/>
  <c r="K850" i="5" s="1"/>
  <c r="F851" i="5"/>
  <c r="G851" i="5"/>
  <c r="H851" i="5"/>
  <c r="J851" i="5"/>
  <c r="K851" i="5" s="1"/>
  <c r="F852" i="5"/>
  <c r="G852" i="5"/>
  <c r="H852" i="5"/>
  <c r="J852" i="5"/>
  <c r="K852" i="5" s="1"/>
  <c r="F853" i="5"/>
  <c r="G853" i="5"/>
  <c r="H853" i="5"/>
  <c r="J853" i="5"/>
  <c r="K853" i="5" s="1"/>
  <c r="F854" i="5"/>
  <c r="G854" i="5"/>
  <c r="H854" i="5"/>
  <c r="J854" i="5"/>
  <c r="K854" i="5" s="1"/>
  <c r="F855" i="5"/>
  <c r="G855" i="5"/>
  <c r="H855" i="5"/>
  <c r="J855" i="5"/>
  <c r="K855" i="5" s="1"/>
  <c r="F856" i="5"/>
  <c r="G856" i="5"/>
  <c r="H856" i="5"/>
  <c r="J856" i="5"/>
  <c r="K856" i="5" s="1"/>
  <c r="F857" i="5"/>
  <c r="G857" i="5"/>
  <c r="H857" i="5"/>
  <c r="J857" i="5"/>
  <c r="K857" i="5" s="1"/>
  <c r="F858" i="5"/>
  <c r="G858" i="5"/>
  <c r="H858" i="5"/>
  <c r="J858" i="5"/>
  <c r="K858" i="5" s="1"/>
  <c r="F859" i="5"/>
  <c r="G859" i="5"/>
  <c r="H859" i="5"/>
  <c r="J859" i="5"/>
  <c r="K859" i="5" s="1"/>
  <c r="F860" i="5"/>
  <c r="G860" i="5"/>
  <c r="H860" i="5"/>
  <c r="J860" i="5"/>
  <c r="K860" i="5" s="1"/>
  <c r="F861" i="5"/>
  <c r="G861" i="5"/>
  <c r="H861" i="5"/>
  <c r="J861" i="5"/>
  <c r="K861" i="5" s="1"/>
  <c r="F862" i="5"/>
  <c r="G862" i="5"/>
  <c r="H862" i="5"/>
  <c r="J862" i="5"/>
  <c r="K862" i="5" s="1"/>
  <c r="F863" i="5"/>
  <c r="G863" i="5"/>
  <c r="H863" i="5"/>
  <c r="J863" i="5"/>
  <c r="K863" i="5" s="1"/>
  <c r="F864" i="5"/>
  <c r="G864" i="5"/>
  <c r="H864" i="5"/>
  <c r="J864" i="5"/>
  <c r="K864" i="5" s="1"/>
  <c r="F865" i="5"/>
  <c r="G865" i="5"/>
  <c r="H865" i="5"/>
  <c r="J865" i="5"/>
  <c r="K865" i="5" s="1"/>
  <c r="F866" i="5"/>
  <c r="G866" i="5"/>
  <c r="H866" i="5"/>
  <c r="J866" i="5"/>
  <c r="K866" i="5" s="1"/>
  <c r="F867" i="5"/>
  <c r="G867" i="5"/>
  <c r="H867" i="5"/>
  <c r="J867" i="5"/>
  <c r="K867" i="5" s="1"/>
  <c r="F868" i="5"/>
  <c r="G868" i="5"/>
  <c r="H868" i="5"/>
  <c r="J868" i="5"/>
  <c r="K868" i="5" s="1"/>
  <c r="F869" i="5"/>
  <c r="G869" i="5"/>
  <c r="H869" i="5"/>
  <c r="J869" i="5"/>
  <c r="K869" i="5" s="1"/>
  <c r="F870" i="5"/>
  <c r="G870" i="5"/>
  <c r="H870" i="5"/>
  <c r="J870" i="5"/>
  <c r="K870" i="5" s="1"/>
  <c r="F871" i="5"/>
  <c r="G871" i="5"/>
  <c r="H871" i="5"/>
  <c r="J871" i="5"/>
  <c r="K871" i="5" s="1"/>
  <c r="F872" i="5"/>
  <c r="G872" i="5"/>
  <c r="H872" i="5"/>
  <c r="J872" i="5"/>
  <c r="K872" i="5" s="1"/>
  <c r="F873" i="5"/>
  <c r="G873" i="5"/>
  <c r="H873" i="5"/>
  <c r="J873" i="5"/>
  <c r="K873" i="5" s="1"/>
  <c r="F874" i="5"/>
  <c r="G874" i="5"/>
  <c r="H874" i="5"/>
  <c r="J874" i="5"/>
  <c r="K874" i="5" s="1"/>
  <c r="F875" i="5"/>
  <c r="G875" i="5"/>
  <c r="H875" i="5"/>
  <c r="J875" i="5"/>
  <c r="K875" i="5" s="1"/>
  <c r="F876" i="5"/>
  <c r="G876" i="5"/>
  <c r="H876" i="5"/>
  <c r="J876" i="5"/>
  <c r="K876" i="5" s="1"/>
  <c r="F877" i="5"/>
  <c r="G877" i="5"/>
  <c r="H877" i="5"/>
  <c r="J877" i="5"/>
  <c r="K877" i="5" s="1"/>
  <c r="F878" i="5"/>
  <c r="G878" i="5"/>
  <c r="H878" i="5"/>
  <c r="J878" i="5"/>
  <c r="K878" i="5" s="1"/>
  <c r="F879" i="5"/>
  <c r="G879" i="5"/>
  <c r="H879" i="5"/>
  <c r="J879" i="5"/>
  <c r="K879" i="5" s="1"/>
  <c r="F880" i="5"/>
  <c r="G880" i="5"/>
  <c r="H880" i="5"/>
  <c r="J880" i="5"/>
  <c r="K880" i="5" s="1"/>
  <c r="F881" i="5"/>
  <c r="G881" i="5"/>
  <c r="H881" i="5"/>
  <c r="J881" i="5"/>
  <c r="K881" i="5" s="1"/>
  <c r="F882" i="5"/>
  <c r="G882" i="5"/>
  <c r="H882" i="5"/>
  <c r="J882" i="5"/>
  <c r="K882" i="5" s="1"/>
  <c r="F883" i="5"/>
  <c r="G883" i="5"/>
  <c r="H883" i="5"/>
  <c r="J883" i="5"/>
  <c r="K883" i="5" s="1"/>
  <c r="F884" i="5"/>
  <c r="G884" i="5"/>
  <c r="H884" i="5"/>
  <c r="J884" i="5"/>
  <c r="K884" i="5" s="1"/>
  <c r="F885" i="5"/>
  <c r="G885" i="5"/>
  <c r="H885" i="5"/>
  <c r="J885" i="5"/>
  <c r="K885" i="5" s="1"/>
  <c r="F886" i="5"/>
  <c r="G886" i="5"/>
  <c r="H886" i="5"/>
  <c r="J886" i="5"/>
  <c r="K886" i="5" s="1"/>
  <c r="F887" i="5"/>
  <c r="G887" i="5"/>
  <c r="H887" i="5"/>
  <c r="J887" i="5"/>
  <c r="K887" i="5" s="1"/>
  <c r="F888" i="5"/>
  <c r="G888" i="5"/>
  <c r="H888" i="5"/>
  <c r="J888" i="5"/>
  <c r="K888" i="5" s="1"/>
  <c r="F889" i="5"/>
  <c r="I889" i="5" s="1"/>
  <c r="G889" i="5"/>
  <c r="H889" i="5"/>
  <c r="J889" i="5"/>
  <c r="K889" i="5" s="1"/>
  <c r="F890" i="5"/>
  <c r="G890" i="5"/>
  <c r="H890" i="5"/>
  <c r="J890" i="5"/>
  <c r="K890" i="5" s="1"/>
  <c r="F891" i="5"/>
  <c r="G891" i="5"/>
  <c r="H891" i="5"/>
  <c r="J891" i="5"/>
  <c r="K891" i="5" s="1"/>
  <c r="F892" i="5"/>
  <c r="G892" i="5"/>
  <c r="H892" i="5"/>
  <c r="J892" i="5"/>
  <c r="K892" i="5" s="1"/>
  <c r="F893" i="5"/>
  <c r="G893" i="5"/>
  <c r="H893" i="5"/>
  <c r="J893" i="5"/>
  <c r="K893" i="5" s="1"/>
  <c r="F894" i="5"/>
  <c r="I894" i="5" s="1"/>
  <c r="G894" i="5"/>
  <c r="H894" i="5"/>
  <c r="J894" i="5"/>
  <c r="K894" i="5" s="1"/>
  <c r="F895" i="5"/>
  <c r="G895" i="5"/>
  <c r="H895" i="5"/>
  <c r="J895" i="5"/>
  <c r="K895" i="5" s="1"/>
  <c r="F896" i="5"/>
  <c r="G896" i="5"/>
  <c r="H896" i="5"/>
  <c r="J896" i="5"/>
  <c r="K896" i="5" s="1"/>
  <c r="F897" i="5"/>
  <c r="I897" i="5" s="1"/>
  <c r="G897" i="5"/>
  <c r="H897" i="5"/>
  <c r="J897" i="5"/>
  <c r="K897" i="5" s="1"/>
  <c r="F898" i="5"/>
  <c r="G898" i="5"/>
  <c r="H898" i="5"/>
  <c r="J898" i="5"/>
  <c r="K898" i="5" s="1"/>
  <c r="F899" i="5"/>
  <c r="G899" i="5"/>
  <c r="H899" i="5"/>
  <c r="J899" i="5"/>
  <c r="K899" i="5" s="1"/>
  <c r="F900" i="5"/>
  <c r="G900" i="5"/>
  <c r="H900" i="5"/>
  <c r="J900" i="5"/>
  <c r="K900" i="5" s="1"/>
  <c r="F901" i="5"/>
  <c r="I901" i="5" s="1"/>
  <c r="G901" i="5"/>
  <c r="H901" i="5"/>
  <c r="J901" i="5"/>
  <c r="K901" i="5" s="1"/>
  <c r="F902" i="5"/>
  <c r="G902" i="5"/>
  <c r="H902" i="5"/>
  <c r="J902" i="5"/>
  <c r="K902" i="5" s="1"/>
  <c r="F903" i="5"/>
  <c r="I903" i="5" s="1"/>
  <c r="G903" i="5"/>
  <c r="H903" i="5"/>
  <c r="J903" i="5"/>
  <c r="K903" i="5" s="1"/>
  <c r="F904" i="5"/>
  <c r="G904" i="5"/>
  <c r="H904" i="5"/>
  <c r="J904" i="5"/>
  <c r="K904" i="5" s="1"/>
  <c r="F905" i="5"/>
  <c r="I905" i="5" s="1"/>
  <c r="G905" i="5"/>
  <c r="H905" i="5"/>
  <c r="J905" i="5"/>
  <c r="K905" i="5" s="1"/>
  <c r="F906" i="5"/>
  <c r="G906" i="5"/>
  <c r="H906" i="5"/>
  <c r="J906" i="5"/>
  <c r="K906" i="5" s="1"/>
  <c r="F907" i="5"/>
  <c r="I907" i="5" s="1"/>
  <c r="G907" i="5"/>
  <c r="H907" i="5"/>
  <c r="J907" i="5"/>
  <c r="K907" i="5" s="1"/>
  <c r="F908" i="5"/>
  <c r="G908" i="5"/>
  <c r="H908" i="5"/>
  <c r="J908" i="5"/>
  <c r="K908" i="5" s="1"/>
  <c r="F909" i="5"/>
  <c r="I909" i="5" s="1"/>
  <c r="G909" i="5"/>
  <c r="H909" i="5"/>
  <c r="J909" i="5"/>
  <c r="K909" i="5" s="1"/>
  <c r="F910" i="5"/>
  <c r="G910" i="5"/>
  <c r="H910" i="5"/>
  <c r="J910" i="5"/>
  <c r="K910" i="5" s="1"/>
  <c r="F911" i="5"/>
  <c r="G911" i="5"/>
  <c r="H911" i="5"/>
  <c r="J911" i="5"/>
  <c r="K911" i="5" s="1"/>
  <c r="F912" i="5"/>
  <c r="G912" i="5"/>
  <c r="H912" i="5"/>
  <c r="J912" i="5"/>
  <c r="K912" i="5" s="1"/>
  <c r="F913" i="5"/>
  <c r="I913" i="5" s="1"/>
  <c r="G913" i="5"/>
  <c r="H913" i="5"/>
  <c r="J913" i="5"/>
  <c r="K913" i="5" s="1"/>
  <c r="F914" i="5"/>
  <c r="G914" i="5"/>
  <c r="H914" i="5"/>
  <c r="J914" i="5"/>
  <c r="K914" i="5" s="1"/>
  <c r="F915" i="5"/>
  <c r="G915" i="5"/>
  <c r="H915" i="5"/>
  <c r="J915" i="5"/>
  <c r="K915" i="5" s="1"/>
  <c r="F916" i="5"/>
  <c r="G916" i="5"/>
  <c r="H916" i="5"/>
  <c r="J916" i="5"/>
  <c r="K916" i="5" s="1"/>
  <c r="F917" i="5"/>
  <c r="I917" i="5" s="1"/>
  <c r="G917" i="5"/>
  <c r="H917" i="5"/>
  <c r="J917" i="5"/>
  <c r="K917" i="5" s="1"/>
  <c r="F918" i="5"/>
  <c r="G918" i="5"/>
  <c r="H918" i="5"/>
  <c r="J918" i="5"/>
  <c r="K918" i="5" s="1"/>
  <c r="F919" i="5"/>
  <c r="I919" i="5" s="1"/>
  <c r="G919" i="5"/>
  <c r="H919" i="5"/>
  <c r="J919" i="5"/>
  <c r="K919" i="5" s="1"/>
  <c r="F920" i="5"/>
  <c r="G920" i="5"/>
  <c r="H920" i="5"/>
  <c r="J920" i="5"/>
  <c r="K920" i="5" s="1"/>
  <c r="F921" i="5"/>
  <c r="I921" i="5" s="1"/>
  <c r="G921" i="5"/>
  <c r="H921" i="5"/>
  <c r="J921" i="5"/>
  <c r="K921" i="5" s="1"/>
  <c r="F922" i="5"/>
  <c r="G922" i="5"/>
  <c r="H922" i="5"/>
  <c r="J922" i="5"/>
  <c r="K922" i="5" s="1"/>
  <c r="F923" i="5"/>
  <c r="I923" i="5" s="1"/>
  <c r="G923" i="5"/>
  <c r="H923" i="5"/>
  <c r="J923" i="5"/>
  <c r="K923" i="5" s="1"/>
  <c r="F924" i="5"/>
  <c r="G924" i="5"/>
  <c r="H924" i="5"/>
  <c r="J924" i="5"/>
  <c r="K924" i="5" s="1"/>
  <c r="F925" i="5"/>
  <c r="I925" i="5" s="1"/>
  <c r="G925" i="5"/>
  <c r="H925" i="5"/>
  <c r="J925" i="5"/>
  <c r="K925" i="5" s="1"/>
  <c r="F926" i="5"/>
  <c r="G926" i="5"/>
  <c r="H926" i="5"/>
  <c r="J926" i="5"/>
  <c r="K926" i="5" s="1"/>
  <c r="F927" i="5"/>
  <c r="G927" i="5"/>
  <c r="H927" i="5"/>
  <c r="J927" i="5"/>
  <c r="K927" i="5" s="1"/>
  <c r="F928" i="5"/>
  <c r="G928" i="5"/>
  <c r="H928" i="5"/>
  <c r="J928" i="5"/>
  <c r="K928" i="5" s="1"/>
  <c r="F929" i="5"/>
  <c r="I929" i="5" s="1"/>
  <c r="G929" i="5"/>
  <c r="H929" i="5"/>
  <c r="J929" i="5"/>
  <c r="K929" i="5" s="1"/>
  <c r="F930" i="5"/>
  <c r="G930" i="5"/>
  <c r="H930" i="5"/>
  <c r="J930" i="5"/>
  <c r="K930" i="5" s="1"/>
  <c r="F931" i="5"/>
  <c r="G931" i="5"/>
  <c r="H931" i="5"/>
  <c r="J931" i="5"/>
  <c r="K931" i="5" s="1"/>
  <c r="F932" i="5"/>
  <c r="G932" i="5"/>
  <c r="H932" i="5"/>
  <c r="J932" i="5"/>
  <c r="K932" i="5" s="1"/>
  <c r="F933" i="5"/>
  <c r="I933" i="5" s="1"/>
  <c r="G933" i="5"/>
  <c r="H933" i="5"/>
  <c r="J933" i="5"/>
  <c r="K933" i="5" s="1"/>
  <c r="F934" i="5"/>
  <c r="G934" i="5"/>
  <c r="H934" i="5"/>
  <c r="J934" i="5"/>
  <c r="K934" i="5" s="1"/>
  <c r="F935" i="5"/>
  <c r="I935" i="5" s="1"/>
  <c r="G935" i="5"/>
  <c r="H935" i="5"/>
  <c r="J935" i="5"/>
  <c r="K935" i="5" s="1"/>
  <c r="F936" i="5"/>
  <c r="G936" i="5"/>
  <c r="H936" i="5"/>
  <c r="J936" i="5"/>
  <c r="K936" i="5" s="1"/>
  <c r="F937" i="5"/>
  <c r="I937" i="5" s="1"/>
  <c r="G937" i="5"/>
  <c r="H937" i="5"/>
  <c r="J937" i="5"/>
  <c r="K937" i="5" s="1"/>
  <c r="F938" i="5"/>
  <c r="G938" i="5"/>
  <c r="H938" i="5"/>
  <c r="J938" i="5"/>
  <c r="K938" i="5" s="1"/>
  <c r="F939" i="5"/>
  <c r="I939" i="5" s="1"/>
  <c r="G939" i="5"/>
  <c r="H939" i="5"/>
  <c r="J939" i="5"/>
  <c r="K939" i="5" s="1"/>
  <c r="F940" i="5"/>
  <c r="G940" i="5"/>
  <c r="H940" i="5"/>
  <c r="J940" i="5"/>
  <c r="K940" i="5" s="1"/>
  <c r="F941" i="5"/>
  <c r="I941" i="5" s="1"/>
  <c r="G941" i="5"/>
  <c r="H941" i="5"/>
  <c r="J941" i="5"/>
  <c r="K941" i="5" s="1"/>
  <c r="F942" i="5"/>
  <c r="G942" i="5"/>
  <c r="H942" i="5"/>
  <c r="J942" i="5"/>
  <c r="K942" i="5" s="1"/>
  <c r="F943" i="5"/>
  <c r="I943" i="5" s="1"/>
  <c r="G943" i="5"/>
  <c r="H943" i="5"/>
  <c r="J943" i="5"/>
  <c r="K943" i="5" s="1"/>
  <c r="F944" i="5"/>
  <c r="G944" i="5"/>
  <c r="H944" i="5"/>
  <c r="J944" i="5"/>
  <c r="K944" i="5" s="1"/>
  <c r="F945" i="5"/>
  <c r="I945" i="5" s="1"/>
  <c r="G945" i="5"/>
  <c r="H945" i="5"/>
  <c r="J945" i="5"/>
  <c r="K945" i="5" s="1"/>
  <c r="F946" i="5"/>
  <c r="G946" i="5"/>
  <c r="H946" i="5"/>
  <c r="J946" i="5"/>
  <c r="K946" i="5" s="1"/>
  <c r="F947" i="5"/>
  <c r="I947" i="5" s="1"/>
  <c r="G947" i="5"/>
  <c r="H947" i="5"/>
  <c r="J947" i="5"/>
  <c r="K947" i="5" s="1"/>
  <c r="F948" i="5"/>
  <c r="G948" i="5"/>
  <c r="H948" i="5"/>
  <c r="J948" i="5"/>
  <c r="K948" i="5" s="1"/>
  <c r="F949" i="5"/>
  <c r="I949" i="5" s="1"/>
  <c r="G949" i="5"/>
  <c r="H949" i="5"/>
  <c r="J949" i="5"/>
  <c r="K949" i="5" s="1"/>
  <c r="F950" i="5"/>
  <c r="G950" i="5"/>
  <c r="H950" i="5"/>
  <c r="J950" i="5"/>
  <c r="K950" i="5" s="1"/>
  <c r="F951" i="5"/>
  <c r="I951" i="5" s="1"/>
  <c r="G951" i="5"/>
  <c r="H951" i="5"/>
  <c r="J951" i="5"/>
  <c r="K951" i="5" s="1"/>
  <c r="F952" i="5"/>
  <c r="G952" i="5"/>
  <c r="H952" i="5"/>
  <c r="J952" i="5"/>
  <c r="K952" i="5" s="1"/>
  <c r="F953" i="5"/>
  <c r="I953" i="5" s="1"/>
  <c r="G953" i="5"/>
  <c r="H953" i="5"/>
  <c r="J953" i="5"/>
  <c r="K953" i="5" s="1"/>
  <c r="F954" i="5"/>
  <c r="G954" i="5"/>
  <c r="H954" i="5"/>
  <c r="J954" i="5"/>
  <c r="K954" i="5" s="1"/>
  <c r="F955" i="5"/>
  <c r="I955" i="5" s="1"/>
  <c r="G955" i="5"/>
  <c r="H955" i="5"/>
  <c r="J955" i="5"/>
  <c r="K955" i="5" s="1"/>
  <c r="F956" i="5"/>
  <c r="G956" i="5"/>
  <c r="H956" i="5"/>
  <c r="J956" i="5"/>
  <c r="K956" i="5" s="1"/>
  <c r="F957" i="5"/>
  <c r="I957" i="5" s="1"/>
  <c r="G957" i="5"/>
  <c r="H957" i="5"/>
  <c r="J957" i="5"/>
  <c r="K957" i="5" s="1"/>
  <c r="F958" i="5"/>
  <c r="G958" i="5"/>
  <c r="H958" i="5"/>
  <c r="J958" i="5"/>
  <c r="K958" i="5" s="1"/>
  <c r="F959" i="5"/>
  <c r="I959" i="5" s="1"/>
  <c r="G959" i="5"/>
  <c r="H959" i="5"/>
  <c r="J959" i="5"/>
  <c r="K959" i="5" s="1"/>
  <c r="F960" i="5"/>
  <c r="G960" i="5"/>
  <c r="H960" i="5"/>
  <c r="J960" i="5"/>
  <c r="K960" i="5" s="1"/>
  <c r="F961" i="5"/>
  <c r="I961" i="5" s="1"/>
  <c r="G961" i="5"/>
  <c r="H961" i="5"/>
  <c r="J961" i="5"/>
  <c r="K961" i="5" s="1"/>
  <c r="F962" i="5"/>
  <c r="G962" i="5"/>
  <c r="H962" i="5"/>
  <c r="J962" i="5"/>
  <c r="K962" i="5" s="1"/>
  <c r="F963" i="5"/>
  <c r="I963" i="5" s="1"/>
  <c r="G963" i="5"/>
  <c r="H963" i="5"/>
  <c r="J963" i="5"/>
  <c r="K963" i="5" s="1"/>
  <c r="F964" i="5"/>
  <c r="G964" i="5"/>
  <c r="H964" i="5"/>
  <c r="J964" i="5"/>
  <c r="K964" i="5" s="1"/>
  <c r="F965" i="5"/>
  <c r="I965" i="5" s="1"/>
  <c r="G965" i="5"/>
  <c r="H965" i="5"/>
  <c r="J965" i="5"/>
  <c r="K965" i="5" s="1"/>
  <c r="F966" i="5"/>
  <c r="G966" i="5"/>
  <c r="H966" i="5"/>
  <c r="J966" i="5"/>
  <c r="K966" i="5" s="1"/>
  <c r="F967" i="5"/>
  <c r="I967" i="5" s="1"/>
  <c r="G967" i="5"/>
  <c r="H967" i="5"/>
  <c r="J967" i="5"/>
  <c r="K967" i="5" s="1"/>
  <c r="F968" i="5"/>
  <c r="G968" i="5"/>
  <c r="H968" i="5"/>
  <c r="J968" i="5"/>
  <c r="K968" i="5" s="1"/>
  <c r="F969" i="5"/>
  <c r="I969" i="5" s="1"/>
  <c r="G969" i="5"/>
  <c r="H969" i="5"/>
  <c r="J969" i="5"/>
  <c r="K969" i="5" s="1"/>
  <c r="F970" i="5"/>
  <c r="G970" i="5"/>
  <c r="H970" i="5"/>
  <c r="J970" i="5"/>
  <c r="K970" i="5" s="1"/>
  <c r="F971" i="5"/>
  <c r="I971" i="5" s="1"/>
  <c r="G971" i="5"/>
  <c r="H971" i="5"/>
  <c r="J971" i="5"/>
  <c r="K971" i="5" s="1"/>
  <c r="F972" i="5"/>
  <c r="G972" i="5"/>
  <c r="H972" i="5"/>
  <c r="J972" i="5"/>
  <c r="K972" i="5" s="1"/>
  <c r="F973" i="5"/>
  <c r="I973" i="5" s="1"/>
  <c r="G973" i="5"/>
  <c r="H973" i="5"/>
  <c r="J973" i="5"/>
  <c r="K973" i="5" s="1"/>
  <c r="F974" i="5"/>
  <c r="G974" i="5"/>
  <c r="H974" i="5"/>
  <c r="J974" i="5"/>
  <c r="K974" i="5" s="1"/>
  <c r="F975" i="5"/>
  <c r="I975" i="5" s="1"/>
  <c r="G975" i="5"/>
  <c r="H975" i="5"/>
  <c r="J975" i="5"/>
  <c r="K975" i="5" s="1"/>
  <c r="F976" i="5"/>
  <c r="G976" i="5"/>
  <c r="H976" i="5"/>
  <c r="J976" i="5"/>
  <c r="K976" i="5" s="1"/>
  <c r="F977" i="5"/>
  <c r="I977" i="5" s="1"/>
  <c r="G977" i="5"/>
  <c r="H977" i="5"/>
  <c r="J977" i="5"/>
  <c r="K977" i="5" s="1"/>
  <c r="F978" i="5"/>
  <c r="G978" i="5"/>
  <c r="H978" i="5"/>
  <c r="J978" i="5"/>
  <c r="K978" i="5" s="1"/>
  <c r="F979" i="5"/>
  <c r="I979" i="5" s="1"/>
  <c r="G979" i="5"/>
  <c r="H979" i="5"/>
  <c r="J979" i="5"/>
  <c r="K979" i="5" s="1"/>
  <c r="F980" i="5"/>
  <c r="G980" i="5"/>
  <c r="H980" i="5"/>
  <c r="J980" i="5"/>
  <c r="K980" i="5" s="1"/>
  <c r="F981" i="5"/>
  <c r="I981" i="5" s="1"/>
  <c r="G981" i="5"/>
  <c r="H981" i="5"/>
  <c r="J981" i="5"/>
  <c r="K981" i="5" s="1"/>
  <c r="F982" i="5"/>
  <c r="G982" i="5"/>
  <c r="H982" i="5"/>
  <c r="J982" i="5"/>
  <c r="K982" i="5" s="1"/>
  <c r="F983" i="5"/>
  <c r="I983" i="5" s="1"/>
  <c r="G983" i="5"/>
  <c r="H983" i="5"/>
  <c r="J983" i="5"/>
  <c r="K983" i="5" s="1"/>
  <c r="F984" i="5"/>
  <c r="G984" i="5"/>
  <c r="H984" i="5"/>
  <c r="J984" i="5"/>
  <c r="K984" i="5" s="1"/>
  <c r="F985" i="5"/>
  <c r="I985" i="5" s="1"/>
  <c r="G985" i="5"/>
  <c r="H985" i="5"/>
  <c r="J985" i="5"/>
  <c r="K985" i="5" s="1"/>
  <c r="F986" i="5"/>
  <c r="G986" i="5"/>
  <c r="H986" i="5"/>
  <c r="J986" i="5"/>
  <c r="K986" i="5" s="1"/>
  <c r="F987" i="5"/>
  <c r="I987" i="5" s="1"/>
  <c r="G987" i="5"/>
  <c r="H987" i="5"/>
  <c r="J987" i="5"/>
  <c r="K987" i="5" s="1"/>
  <c r="F988" i="5"/>
  <c r="G988" i="5"/>
  <c r="H988" i="5"/>
  <c r="J988" i="5"/>
  <c r="K988" i="5" s="1"/>
  <c r="F989" i="5"/>
  <c r="I989" i="5" s="1"/>
  <c r="G989" i="5"/>
  <c r="H989" i="5"/>
  <c r="J989" i="5"/>
  <c r="K989" i="5" s="1"/>
  <c r="F990" i="5"/>
  <c r="G990" i="5"/>
  <c r="H990" i="5"/>
  <c r="J990" i="5"/>
  <c r="K990" i="5" s="1"/>
  <c r="F991" i="5"/>
  <c r="I991" i="5" s="1"/>
  <c r="G991" i="5"/>
  <c r="H991" i="5"/>
  <c r="J991" i="5"/>
  <c r="K991" i="5" s="1"/>
  <c r="F992" i="5"/>
  <c r="G992" i="5"/>
  <c r="H992" i="5"/>
  <c r="J992" i="5"/>
  <c r="K992" i="5" s="1"/>
  <c r="F993" i="5"/>
  <c r="I993" i="5" s="1"/>
  <c r="G993" i="5"/>
  <c r="H993" i="5"/>
  <c r="J993" i="5"/>
  <c r="K993" i="5" s="1"/>
  <c r="F994" i="5"/>
  <c r="G994" i="5"/>
  <c r="H994" i="5"/>
  <c r="J994" i="5"/>
  <c r="K994" i="5" s="1"/>
  <c r="F995" i="5"/>
  <c r="I995" i="5" s="1"/>
  <c r="G995" i="5"/>
  <c r="H995" i="5"/>
  <c r="J995" i="5"/>
  <c r="K995" i="5" s="1"/>
  <c r="F996" i="5"/>
  <c r="G996" i="5"/>
  <c r="H996" i="5"/>
  <c r="J996" i="5"/>
  <c r="K996" i="5" s="1"/>
  <c r="F997" i="5"/>
  <c r="I997" i="5" s="1"/>
  <c r="G997" i="5"/>
  <c r="H997" i="5"/>
  <c r="J997" i="5"/>
  <c r="K997" i="5" s="1"/>
  <c r="F998" i="5"/>
  <c r="G998" i="5"/>
  <c r="H998" i="5"/>
  <c r="J998" i="5"/>
  <c r="K998" i="5" s="1"/>
  <c r="F999" i="5"/>
  <c r="I999" i="5" s="1"/>
  <c r="G999" i="5"/>
  <c r="H999" i="5"/>
  <c r="J999" i="5"/>
  <c r="K999" i="5" s="1"/>
  <c r="F1000" i="5"/>
  <c r="G1000" i="5"/>
  <c r="H1000" i="5"/>
  <c r="J1000" i="5"/>
  <c r="K1000" i="5" s="1"/>
  <c r="F1001" i="5"/>
  <c r="I1001" i="5" s="1"/>
  <c r="G1001" i="5"/>
  <c r="H1001" i="5"/>
  <c r="J1001" i="5"/>
  <c r="K1001" i="5" s="1"/>
  <c r="F1002" i="5"/>
  <c r="G1002" i="5"/>
  <c r="H1002" i="5"/>
  <c r="J1002" i="5"/>
  <c r="K1002" i="5" s="1"/>
  <c r="F1003" i="5"/>
  <c r="I1003" i="5" s="1"/>
  <c r="G1003" i="5"/>
  <c r="H1003" i="5"/>
  <c r="J1003" i="5"/>
  <c r="K1003" i="5" s="1"/>
  <c r="F1004" i="5"/>
  <c r="G1004" i="5"/>
  <c r="H1004" i="5"/>
  <c r="J1004" i="5"/>
  <c r="K1004" i="5" s="1"/>
  <c r="F1005" i="5"/>
  <c r="I1005" i="5" s="1"/>
  <c r="G1005" i="5"/>
  <c r="H1005" i="5"/>
  <c r="J1005" i="5"/>
  <c r="K1005" i="5" s="1"/>
  <c r="F1006" i="5"/>
  <c r="G1006" i="5"/>
  <c r="H1006" i="5"/>
  <c r="J1006" i="5"/>
  <c r="K1006" i="5" s="1"/>
  <c r="F1007" i="5"/>
  <c r="I1007" i="5" s="1"/>
  <c r="G1007" i="5"/>
  <c r="H1007" i="5"/>
  <c r="J1007" i="5"/>
  <c r="K1007" i="5" s="1"/>
  <c r="F1008" i="5"/>
  <c r="G1008" i="5"/>
  <c r="H1008" i="5"/>
  <c r="J1008" i="5"/>
  <c r="K1008" i="5" s="1"/>
  <c r="F1009" i="5"/>
  <c r="I1009" i="5" s="1"/>
  <c r="G1009" i="5"/>
  <c r="H1009" i="5"/>
  <c r="J1009" i="5"/>
  <c r="K1009" i="5" s="1"/>
  <c r="F1010" i="5"/>
  <c r="G1010" i="5"/>
  <c r="H1010" i="5"/>
  <c r="J1010" i="5"/>
  <c r="K1010" i="5" s="1"/>
  <c r="F1011" i="5"/>
  <c r="I1011" i="5" s="1"/>
  <c r="G1011" i="5"/>
  <c r="H1011" i="5"/>
  <c r="J1011" i="5"/>
  <c r="K1011" i="5" s="1"/>
  <c r="F1012" i="5"/>
  <c r="G1012" i="5"/>
  <c r="H1012" i="5"/>
  <c r="J1012" i="5"/>
  <c r="K1012" i="5" s="1"/>
  <c r="F1013" i="5"/>
  <c r="I1013" i="5" s="1"/>
  <c r="G1013" i="5"/>
  <c r="H1013" i="5"/>
  <c r="J1013" i="5"/>
  <c r="K1013" i="5" s="1"/>
  <c r="F1014" i="5"/>
  <c r="G1014" i="5"/>
  <c r="H1014" i="5"/>
  <c r="J1014" i="5"/>
  <c r="K1014" i="5" s="1"/>
  <c r="F1015" i="5"/>
  <c r="I1015" i="5" s="1"/>
  <c r="G1015" i="5"/>
  <c r="H1015" i="5"/>
  <c r="J1015" i="5"/>
  <c r="K1015" i="5" s="1"/>
  <c r="F1016" i="5"/>
  <c r="G1016" i="5"/>
  <c r="H1016" i="5"/>
  <c r="J1016" i="5"/>
  <c r="K1016" i="5" s="1"/>
  <c r="F1017" i="5"/>
  <c r="I1017" i="5" s="1"/>
  <c r="G1017" i="5"/>
  <c r="H1017" i="5"/>
  <c r="J1017" i="5"/>
  <c r="K1017" i="5" s="1"/>
  <c r="F1018" i="5"/>
  <c r="G1018" i="5"/>
  <c r="H1018" i="5"/>
  <c r="J1018" i="5"/>
  <c r="K1018" i="5" s="1"/>
  <c r="F1019" i="5"/>
  <c r="I1019" i="5" s="1"/>
  <c r="G1019" i="5"/>
  <c r="H1019" i="5"/>
  <c r="J1019" i="5"/>
  <c r="K1019" i="5" s="1"/>
  <c r="F1020" i="5"/>
  <c r="G1020" i="5"/>
  <c r="H1020" i="5"/>
  <c r="J1020" i="5"/>
  <c r="K1020" i="5" s="1"/>
  <c r="F1021" i="5"/>
  <c r="I1021" i="5" s="1"/>
  <c r="G1021" i="5"/>
  <c r="H1021" i="5"/>
  <c r="J1021" i="5"/>
  <c r="K1021" i="5" s="1"/>
  <c r="F1022" i="5"/>
  <c r="G1022" i="5"/>
  <c r="H1022" i="5"/>
  <c r="J1022" i="5"/>
  <c r="K1022" i="5" s="1"/>
  <c r="F1023" i="5"/>
  <c r="I1023" i="5" s="1"/>
  <c r="G1023" i="5"/>
  <c r="H1023" i="5"/>
  <c r="J1023" i="5"/>
  <c r="K1023" i="5" s="1"/>
  <c r="F1024" i="5"/>
  <c r="I1024" i="5" s="1"/>
  <c r="G1024" i="5"/>
  <c r="H1024" i="5"/>
  <c r="J1024" i="5"/>
  <c r="K1024" i="5" s="1"/>
  <c r="F1025" i="5"/>
  <c r="I1025" i="5" s="1"/>
  <c r="G1025" i="5"/>
  <c r="H1025" i="5"/>
  <c r="J1025" i="5"/>
  <c r="K1025" i="5" s="1"/>
  <c r="F1026" i="5"/>
  <c r="G1026" i="5"/>
  <c r="H1026" i="5"/>
  <c r="J1026" i="5"/>
  <c r="K1026" i="5" s="1"/>
  <c r="F1027" i="5"/>
  <c r="G1027" i="5"/>
  <c r="H1027" i="5"/>
  <c r="J1027" i="5"/>
  <c r="K1027" i="5" s="1"/>
  <c r="F1028" i="5"/>
  <c r="G1028" i="5"/>
  <c r="H1028" i="5"/>
  <c r="J1028" i="5"/>
  <c r="K1028" i="5" s="1"/>
  <c r="F1029" i="5"/>
  <c r="G1029" i="5"/>
  <c r="H1029" i="5"/>
  <c r="I1029" i="5"/>
  <c r="J1029" i="5"/>
  <c r="K1029" i="5" s="1"/>
  <c r="F1030" i="5"/>
  <c r="G1030" i="5"/>
  <c r="H1030" i="5"/>
  <c r="J1030" i="5"/>
  <c r="K1030" i="5" s="1"/>
  <c r="F1031" i="5"/>
  <c r="G1031" i="5"/>
  <c r="H1031" i="5"/>
  <c r="J1031" i="5"/>
  <c r="K1031" i="5" s="1"/>
  <c r="F1032" i="5"/>
  <c r="G1032" i="5"/>
  <c r="H1032" i="5"/>
  <c r="J1032" i="5"/>
  <c r="K1032" i="5" s="1"/>
  <c r="F1033" i="5"/>
  <c r="G1033" i="5"/>
  <c r="H1033" i="5"/>
  <c r="I1033" i="5"/>
  <c r="J1033" i="5"/>
  <c r="K1033" i="5" s="1"/>
  <c r="F1034" i="5"/>
  <c r="G1034" i="5"/>
  <c r="H1034" i="5"/>
  <c r="J1034" i="5"/>
  <c r="K1034" i="5" s="1"/>
  <c r="F1035" i="5"/>
  <c r="G1035" i="5"/>
  <c r="H1035" i="5"/>
  <c r="J1035" i="5"/>
  <c r="K1035" i="5" s="1"/>
  <c r="F1036" i="5"/>
  <c r="G1036" i="5"/>
  <c r="H1036" i="5"/>
  <c r="J1036" i="5"/>
  <c r="K1036" i="5" s="1"/>
  <c r="F1037" i="5"/>
  <c r="I1037" i="5" s="1"/>
  <c r="G1037" i="5"/>
  <c r="H1037" i="5"/>
  <c r="J1037" i="5"/>
  <c r="K1037" i="5"/>
  <c r="F1038" i="5"/>
  <c r="G1038" i="5"/>
  <c r="H1038" i="5"/>
  <c r="J1038" i="5"/>
  <c r="K1038" i="5" s="1"/>
  <c r="F1039" i="5"/>
  <c r="G1039" i="5"/>
  <c r="H1039" i="5"/>
  <c r="J1039" i="5"/>
  <c r="K1039" i="5" s="1"/>
  <c r="F1040" i="5"/>
  <c r="G1040" i="5"/>
  <c r="H1040" i="5"/>
  <c r="J1040" i="5"/>
  <c r="K1040" i="5" s="1"/>
  <c r="F1041" i="5"/>
  <c r="G1041" i="5"/>
  <c r="H1041" i="5"/>
  <c r="I1041" i="5"/>
  <c r="J1041" i="5"/>
  <c r="K1041" i="5" s="1"/>
  <c r="F1042" i="5"/>
  <c r="G1042" i="5"/>
  <c r="H1042" i="5"/>
  <c r="J1042" i="5"/>
  <c r="K1042" i="5" s="1"/>
  <c r="F1043" i="5"/>
  <c r="G1043" i="5"/>
  <c r="H1043" i="5"/>
  <c r="J1043" i="5"/>
  <c r="K1043" i="5" s="1"/>
  <c r="F1044" i="5"/>
  <c r="G1044" i="5"/>
  <c r="H1044" i="5"/>
  <c r="J1044" i="5"/>
  <c r="K1044" i="5" s="1"/>
  <c r="F1045" i="5"/>
  <c r="G1045" i="5"/>
  <c r="H1045" i="5"/>
  <c r="I1045" i="5"/>
  <c r="J1045" i="5"/>
  <c r="K1045" i="5" s="1"/>
  <c r="F1046" i="5"/>
  <c r="G1046" i="5"/>
  <c r="H1046" i="5"/>
  <c r="J1046" i="5"/>
  <c r="K1046" i="5" s="1"/>
  <c r="F1047" i="5"/>
  <c r="G1047" i="5"/>
  <c r="H1047" i="5"/>
  <c r="J1047" i="5"/>
  <c r="K1047" i="5" s="1"/>
  <c r="F1048" i="5"/>
  <c r="G1048" i="5"/>
  <c r="I1048" i="5" s="1"/>
  <c r="H1048" i="5"/>
  <c r="J1048" i="5"/>
  <c r="K1048" i="5" s="1"/>
  <c r="F1049" i="5"/>
  <c r="I1049" i="5" s="1"/>
  <c r="G1049" i="5"/>
  <c r="H1049" i="5"/>
  <c r="J1049" i="5"/>
  <c r="K1049" i="5" s="1"/>
  <c r="F1050" i="5"/>
  <c r="G1050" i="5"/>
  <c r="H1050" i="5"/>
  <c r="J1050" i="5"/>
  <c r="K1050" i="5" s="1"/>
  <c r="F1051" i="5"/>
  <c r="G1051" i="5"/>
  <c r="I1051" i="5" s="1"/>
  <c r="H1051" i="5"/>
  <c r="J1051" i="5"/>
  <c r="K1051" i="5" s="1"/>
  <c r="F1052" i="5"/>
  <c r="G1052" i="5"/>
  <c r="I1052" i="5" s="1"/>
  <c r="H1052" i="5"/>
  <c r="J1052" i="5"/>
  <c r="K1052" i="5"/>
  <c r="F1053" i="5"/>
  <c r="G1053" i="5"/>
  <c r="I1053" i="5" s="1"/>
  <c r="H1053" i="5"/>
  <c r="J1053" i="5"/>
  <c r="K1053" i="5" s="1"/>
  <c r="F1054" i="5"/>
  <c r="G1054" i="5"/>
  <c r="I1054" i="5" s="1"/>
  <c r="H1054" i="5"/>
  <c r="J1054" i="5"/>
  <c r="K1054" i="5" s="1"/>
  <c r="F1055" i="5"/>
  <c r="G1055" i="5"/>
  <c r="I1055" i="5" s="1"/>
  <c r="H1055" i="5"/>
  <c r="J1055" i="5"/>
  <c r="K1055" i="5"/>
  <c r="F1056" i="5"/>
  <c r="G1056" i="5"/>
  <c r="I1056" i="5" s="1"/>
  <c r="H1056" i="5"/>
  <c r="J1056" i="5"/>
  <c r="K1056" i="5"/>
  <c r="F1057" i="5"/>
  <c r="I1057" i="5" s="1"/>
  <c r="G1057" i="5"/>
  <c r="H1057" i="5"/>
  <c r="J1057" i="5"/>
  <c r="K1057" i="5" s="1"/>
  <c r="F1058" i="5"/>
  <c r="G1058" i="5"/>
  <c r="I1058" i="5" s="1"/>
  <c r="H1058" i="5"/>
  <c r="J1058" i="5"/>
  <c r="K1058" i="5"/>
  <c r="F1059" i="5"/>
  <c r="G1059" i="5"/>
  <c r="I1059" i="5" s="1"/>
  <c r="H1059" i="5"/>
  <c r="J1059" i="5"/>
  <c r="K1059" i="5"/>
  <c r="F1060" i="5"/>
  <c r="G1060" i="5"/>
  <c r="H1060" i="5"/>
  <c r="J1060" i="5"/>
  <c r="K1060" i="5"/>
  <c r="F1061" i="5"/>
  <c r="I1061" i="5" s="1"/>
  <c r="G1061" i="5"/>
  <c r="H1061" i="5"/>
  <c r="J1061" i="5"/>
  <c r="K1061" i="5"/>
  <c r="F1062" i="5"/>
  <c r="G1062" i="5"/>
  <c r="I1062" i="5" s="1"/>
  <c r="H1062" i="5"/>
  <c r="J1062" i="5"/>
  <c r="K1062" i="5"/>
  <c r="F1063" i="5"/>
  <c r="G1063" i="5"/>
  <c r="H1063" i="5"/>
  <c r="J1063" i="5"/>
  <c r="K1063" i="5"/>
  <c r="F1064" i="5"/>
  <c r="G1064" i="5"/>
  <c r="H1064" i="5"/>
  <c r="J1064" i="5"/>
  <c r="K1064" i="5" s="1"/>
  <c r="F1065" i="5"/>
  <c r="I1065" i="5" s="1"/>
  <c r="G1065" i="5"/>
  <c r="H1065" i="5"/>
  <c r="J1065" i="5"/>
  <c r="K1065" i="5"/>
  <c r="F1066" i="5"/>
  <c r="G1066" i="5"/>
  <c r="H1066" i="5"/>
  <c r="J1066" i="5"/>
  <c r="K1066" i="5"/>
  <c r="F1067" i="5"/>
  <c r="G1067" i="5"/>
  <c r="H1067" i="5"/>
  <c r="J1067" i="5"/>
  <c r="K1067" i="5" s="1"/>
  <c r="F1068" i="5"/>
  <c r="G1068" i="5"/>
  <c r="H1068" i="5"/>
  <c r="J1068" i="5"/>
  <c r="K1068" i="5" s="1"/>
  <c r="F1069" i="5"/>
  <c r="I1069" i="5" s="1"/>
  <c r="G1069" i="5"/>
  <c r="H1069" i="5"/>
  <c r="J1069" i="5"/>
  <c r="K1069" i="5"/>
  <c r="F1070" i="5"/>
  <c r="G1070" i="5"/>
  <c r="H1070" i="5"/>
  <c r="J1070" i="5"/>
  <c r="K1070" i="5" s="1"/>
  <c r="F1071" i="5"/>
  <c r="G1071" i="5"/>
  <c r="H1071" i="5"/>
  <c r="J1071" i="5"/>
  <c r="K1071" i="5" s="1"/>
  <c r="F1072" i="5"/>
  <c r="G1072" i="5"/>
  <c r="H1072" i="5"/>
  <c r="J1072" i="5"/>
  <c r="K1072" i="5" s="1"/>
  <c r="F1073" i="5"/>
  <c r="G1073" i="5"/>
  <c r="H1073" i="5"/>
  <c r="I1073" i="5"/>
  <c r="J1073" i="5"/>
  <c r="K1073" i="5" s="1"/>
  <c r="F1074" i="5"/>
  <c r="G1074" i="5"/>
  <c r="H1074" i="5"/>
  <c r="J1074" i="5"/>
  <c r="K1074" i="5" s="1"/>
  <c r="F1075" i="5"/>
  <c r="G1075" i="5"/>
  <c r="H1075" i="5"/>
  <c r="J1075" i="5"/>
  <c r="K1075" i="5" s="1"/>
  <c r="F1076" i="5"/>
  <c r="G1076" i="5"/>
  <c r="H1076" i="5"/>
  <c r="J1076" i="5"/>
  <c r="K1076" i="5" s="1"/>
  <c r="F1077" i="5"/>
  <c r="G1077" i="5"/>
  <c r="H1077" i="5"/>
  <c r="I1077" i="5"/>
  <c r="J1077" i="5"/>
  <c r="K1077" i="5" s="1"/>
  <c r="F1078" i="5"/>
  <c r="G1078" i="5"/>
  <c r="H1078" i="5"/>
  <c r="J1078" i="5"/>
  <c r="K1078" i="5" s="1"/>
  <c r="F1079" i="5"/>
  <c r="G1079" i="5"/>
  <c r="H1079" i="5"/>
  <c r="J1079" i="5"/>
  <c r="K1079" i="5" s="1"/>
  <c r="F1080" i="5"/>
  <c r="G1080" i="5"/>
  <c r="I1080" i="5" s="1"/>
  <c r="H1080" i="5"/>
  <c r="J1080" i="5"/>
  <c r="K1080" i="5" s="1"/>
  <c r="F1081" i="5"/>
  <c r="I1081" i="5" s="1"/>
  <c r="G1081" i="5"/>
  <c r="H1081" i="5"/>
  <c r="J1081" i="5"/>
  <c r="K1081" i="5" s="1"/>
  <c r="F1082" i="5"/>
  <c r="G1082" i="5"/>
  <c r="H1082" i="5"/>
  <c r="J1082" i="5"/>
  <c r="K1082" i="5" s="1"/>
  <c r="F1083" i="5"/>
  <c r="G1083" i="5"/>
  <c r="H1083" i="5"/>
  <c r="I1083" i="5"/>
  <c r="J1083" i="5"/>
  <c r="K1083" i="5" s="1"/>
  <c r="F1084" i="5"/>
  <c r="G1084" i="5"/>
  <c r="H1084" i="5"/>
  <c r="J1084" i="5"/>
  <c r="K1084" i="5" s="1"/>
  <c r="F1085" i="5"/>
  <c r="G1085" i="5"/>
  <c r="H1085" i="5"/>
  <c r="I1085" i="5"/>
  <c r="J1085" i="5"/>
  <c r="K1085" i="5" s="1"/>
  <c r="F1086" i="5"/>
  <c r="G1086" i="5"/>
  <c r="H1086" i="5"/>
  <c r="J1086" i="5"/>
  <c r="K1086" i="5" s="1"/>
  <c r="F1087" i="5"/>
  <c r="I1087" i="5" s="1"/>
  <c r="G1087" i="5"/>
  <c r="H1087" i="5"/>
  <c r="J1087" i="5"/>
  <c r="K1087" i="5"/>
  <c r="F1088" i="5"/>
  <c r="G1088" i="5"/>
  <c r="H1088" i="5"/>
  <c r="J1088" i="5"/>
  <c r="K1088" i="5" s="1"/>
  <c r="F1089" i="5"/>
  <c r="I1089" i="5" s="1"/>
  <c r="G1089" i="5"/>
  <c r="H1089" i="5"/>
  <c r="J1089" i="5"/>
  <c r="K1089" i="5"/>
  <c r="F1090" i="5"/>
  <c r="G1090" i="5"/>
  <c r="H1090" i="5"/>
  <c r="J1090" i="5"/>
  <c r="K1090" i="5"/>
  <c r="F1091" i="5"/>
  <c r="I1091" i="5" s="1"/>
  <c r="G1091" i="5"/>
  <c r="H1091" i="5"/>
  <c r="J1091" i="5"/>
  <c r="K1091" i="5"/>
  <c r="F1092" i="5"/>
  <c r="G1092" i="5"/>
  <c r="I1092" i="5" s="1"/>
  <c r="H1092" i="5"/>
  <c r="J1092" i="5"/>
  <c r="K1092" i="5"/>
  <c r="F1093" i="5"/>
  <c r="I1093" i="5" s="1"/>
  <c r="G1093" i="5"/>
  <c r="H1093" i="5"/>
  <c r="J1093" i="5"/>
  <c r="K1093" i="5" s="1"/>
  <c r="F1094" i="5"/>
  <c r="G1094" i="5"/>
  <c r="H1094" i="5"/>
  <c r="J1094" i="5"/>
  <c r="K1094" i="5"/>
  <c r="F1095" i="5"/>
  <c r="G1095" i="5"/>
  <c r="I1095" i="5" s="1"/>
  <c r="H1095" i="5"/>
  <c r="J1095" i="5"/>
  <c r="K1095" i="5" s="1"/>
  <c r="F1096" i="5"/>
  <c r="G1096" i="5"/>
  <c r="I1096" i="5" s="1"/>
  <c r="H1096" i="5"/>
  <c r="J1096" i="5"/>
  <c r="K1096" i="5" s="1"/>
  <c r="F1097" i="5"/>
  <c r="I1097" i="5" s="1"/>
  <c r="G1097" i="5"/>
  <c r="H1097" i="5"/>
  <c r="J1097" i="5"/>
  <c r="K1097" i="5" s="1"/>
  <c r="F1098" i="5"/>
  <c r="I1098" i="5" s="1"/>
  <c r="G1098" i="5"/>
  <c r="H1098" i="5"/>
  <c r="J1098" i="5"/>
  <c r="K1098" i="5" s="1"/>
  <c r="F1099" i="5"/>
  <c r="G1099" i="5"/>
  <c r="H1099" i="5"/>
  <c r="I1099" i="5"/>
  <c r="J1099" i="5"/>
  <c r="K1099" i="5" s="1"/>
  <c r="F1100" i="5"/>
  <c r="G1100" i="5"/>
  <c r="H1100" i="5"/>
  <c r="J1100" i="5"/>
  <c r="K1100" i="5" s="1"/>
  <c r="F1101" i="5"/>
  <c r="G1101" i="5"/>
  <c r="I1101" i="5" s="1"/>
  <c r="H1101" i="5"/>
  <c r="J1101" i="5"/>
  <c r="K1101" i="5" s="1"/>
  <c r="F1102" i="5"/>
  <c r="G1102" i="5"/>
  <c r="H1102" i="5"/>
  <c r="J1102" i="5"/>
  <c r="K1102" i="5" s="1"/>
  <c r="F1103" i="5"/>
  <c r="G1103" i="5"/>
  <c r="H1103" i="5"/>
  <c r="J1103" i="5"/>
  <c r="K1103" i="5"/>
  <c r="F1104" i="5"/>
  <c r="G1104" i="5"/>
  <c r="I1104" i="5" s="1"/>
  <c r="H1104" i="5"/>
  <c r="J1104" i="5"/>
  <c r="K1104" i="5" s="1"/>
  <c r="F1105" i="5"/>
  <c r="I1105" i="5" s="1"/>
  <c r="G1105" i="5"/>
  <c r="H1105" i="5"/>
  <c r="J1105" i="5"/>
  <c r="K1105" i="5"/>
  <c r="F1106" i="5"/>
  <c r="G1106" i="5"/>
  <c r="H1106" i="5"/>
  <c r="J1106" i="5"/>
  <c r="K1106" i="5" s="1"/>
  <c r="F1107" i="5"/>
  <c r="G1107" i="5"/>
  <c r="H1107" i="5"/>
  <c r="I1107" i="5" s="1"/>
  <c r="J1107" i="5"/>
  <c r="K1107" i="5" s="1"/>
  <c r="F1108" i="5"/>
  <c r="G1108" i="5"/>
  <c r="H1108" i="5"/>
  <c r="J1108" i="5"/>
  <c r="K1108" i="5" s="1"/>
  <c r="F1109" i="5"/>
  <c r="G1109" i="5"/>
  <c r="I1109" i="5" s="1"/>
  <c r="H1109" i="5"/>
  <c r="J1109" i="5"/>
  <c r="K1109" i="5" s="1"/>
  <c r="F1110" i="5"/>
  <c r="G1110" i="5"/>
  <c r="H1110" i="5"/>
  <c r="J1110" i="5"/>
  <c r="K1110" i="5" s="1"/>
  <c r="F1111" i="5"/>
  <c r="G1111" i="5"/>
  <c r="H1111" i="5"/>
  <c r="J1111" i="5"/>
  <c r="K1111" i="5"/>
  <c r="F1112" i="5"/>
  <c r="G1112" i="5"/>
  <c r="I1112" i="5" s="1"/>
  <c r="H1112" i="5"/>
  <c r="J1112" i="5"/>
  <c r="K1112" i="5" s="1"/>
  <c r="F1113" i="5"/>
  <c r="I1113" i="5" s="1"/>
  <c r="G1113" i="5"/>
  <c r="H1113" i="5"/>
  <c r="J1113" i="5"/>
  <c r="K1113" i="5"/>
  <c r="F1114" i="5"/>
  <c r="G1114" i="5"/>
  <c r="H1114" i="5"/>
  <c r="J1114" i="5"/>
  <c r="K1114" i="5" s="1"/>
  <c r="F1115" i="5"/>
  <c r="G1115" i="5"/>
  <c r="H1115" i="5"/>
  <c r="I1115" i="5" s="1"/>
  <c r="J1115" i="5"/>
  <c r="K1115" i="5" s="1"/>
  <c r="F1116" i="5"/>
  <c r="I1116" i="5" s="1"/>
  <c r="G1116" i="5"/>
  <c r="H1116" i="5"/>
  <c r="J1116" i="5"/>
  <c r="K1116" i="5" s="1"/>
  <c r="F1117" i="5"/>
  <c r="I1117" i="5" s="1"/>
  <c r="G1117" i="5"/>
  <c r="H1117" i="5"/>
  <c r="J1117" i="5"/>
  <c r="K1117" i="5" s="1"/>
  <c r="F1118" i="5"/>
  <c r="G1118" i="5"/>
  <c r="H1118" i="5"/>
  <c r="J1118" i="5"/>
  <c r="K1118" i="5"/>
  <c r="F1119" i="5"/>
  <c r="G1119" i="5"/>
  <c r="H1119" i="5"/>
  <c r="I1119" i="5" s="1"/>
  <c r="J1119" i="5"/>
  <c r="K1119" i="5" s="1"/>
  <c r="F1120" i="5"/>
  <c r="G1120" i="5"/>
  <c r="H1120" i="5"/>
  <c r="J1120" i="5"/>
  <c r="K1120" i="5" s="1"/>
  <c r="F1121" i="5"/>
  <c r="I1121" i="5" s="1"/>
  <c r="G1121" i="5"/>
  <c r="H1121" i="5"/>
  <c r="J1121" i="5"/>
  <c r="K1121" i="5" s="1"/>
  <c r="F1122" i="5"/>
  <c r="G1122" i="5"/>
  <c r="H1122" i="5"/>
  <c r="J1122" i="5"/>
  <c r="K1122" i="5"/>
  <c r="F1123" i="5"/>
  <c r="G1123" i="5"/>
  <c r="H1123" i="5"/>
  <c r="J1123" i="5"/>
  <c r="K1123" i="5"/>
  <c r="F1124" i="5"/>
  <c r="G1124" i="5"/>
  <c r="H1124" i="5"/>
  <c r="J1124" i="5"/>
  <c r="K1124" i="5" s="1"/>
  <c r="F1125" i="5"/>
  <c r="G1125" i="5"/>
  <c r="H1125" i="5"/>
  <c r="I1125" i="5"/>
  <c r="J1125" i="5"/>
  <c r="K1125" i="5" s="1"/>
  <c r="F1126" i="5"/>
  <c r="G1126" i="5"/>
  <c r="H1126" i="5"/>
  <c r="J1126" i="5"/>
  <c r="K1126" i="5" s="1"/>
  <c r="F1127" i="5"/>
  <c r="G1127" i="5"/>
  <c r="H1127" i="5"/>
  <c r="J1127" i="5"/>
  <c r="K1127" i="5" s="1"/>
  <c r="F1128" i="5"/>
  <c r="I1128" i="5" s="1"/>
  <c r="G1128" i="5"/>
  <c r="H1128" i="5"/>
  <c r="J1128" i="5"/>
  <c r="K1128" i="5" s="1"/>
  <c r="F1129" i="5"/>
  <c r="G1129" i="5"/>
  <c r="H1129" i="5"/>
  <c r="J1129" i="5"/>
  <c r="K1129" i="5" s="1"/>
  <c r="F1130" i="5"/>
  <c r="I1130" i="5" s="1"/>
  <c r="G1130" i="5"/>
  <c r="H1130" i="5"/>
  <c r="J1130" i="5"/>
  <c r="K1130" i="5" s="1"/>
  <c r="F1131" i="5"/>
  <c r="G1131" i="5"/>
  <c r="H1131" i="5"/>
  <c r="J1131" i="5"/>
  <c r="K1131" i="5"/>
  <c r="F1132" i="5"/>
  <c r="G1132" i="5"/>
  <c r="H1132" i="5"/>
  <c r="J1132" i="5"/>
  <c r="K1132" i="5" s="1"/>
  <c r="F1133" i="5"/>
  <c r="G1133" i="5"/>
  <c r="H1133" i="5"/>
  <c r="J1133" i="5"/>
  <c r="K1133" i="5" s="1"/>
  <c r="F1134" i="5"/>
  <c r="G1134" i="5"/>
  <c r="H1134" i="5"/>
  <c r="J1134" i="5"/>
  <c r="K1134" i="5" s="1"/>
  <c r="F1135" i="5"/>
  <c r="I1135" i="5" s="1"/>
  <c r="G1135" i="5"/>
  <c r="H1135" i="5"/>
  <c r="J1135" i="5"/>
  <c r="K1135" i="5" s="1"/>
  <c r="F1136" i="5"/>
  <c r="G1136" i="5"/>
  <c r="H1136" i="5"/>
  <c r="J1136" i="5"/>
  <c r="K1136" i="5" s="1"/>
  <c r="F1137" i="5"/>
  <c r="G1137" i="5"/>
  <c r="H1137" i="5"/>
  <c r="I1137" i="5" s="1"/>
  <c r="J1137" i="5"/>
  <c r="K1137" i="5" s="1"/>
  <c r="F1138" i="5"/>
  <c r="G1138" i="5"/>
  <c r="H1138" i="5"/>
  <c r="J1138" i="5"/>
  <c r="K1138" i="5" s="1"/>
  <c r="F1139" i="5"/>
  <c r="G1139" i="5"/>
  <c r="H1139" i="5"/>
  <c r="J1139" i="5"/>
  <c r="K1139" i="5"/>
  <c r="F1140" i="5"/>
  <c r="G1140" i="5"/>
  <c r="H1140" i="5"/>
  <c r="J1140" i="5"/>
  <c r="K1140" i="5" s="1"/>
  <c r="F1141" i="5"/>
  <c r="G1141" i="5"/>
  <c r="H1141" i="5"/>
  <c r="J1141" i="5"/>
  <c r="K1141" i="5" s="1"/>
  <c r="F1142" i="5"/>
  <c r="G1142" i="5"/>
  <c r="H1142" i="5"/>
  <c r="J1142" i="5"/>
  <c r="K1142" i="5" s="1"/>
  <c r="F1143" i="5"/>
  <c r="G1143" i="5"/>
  <c r="H1143" i="5"/>
  <c r="J1143" i="5"/>
  <c r="K1143" i="5"/>
  <c r="F1144" i="5"/>
  <c r="G1144" i="5"/>
  <c r="H1144" i="5"/>
  <c r="J1144" i="5"/>
  <c r="K1144" i="5" s="1"/>
  <c r="F1145" i="5"/>
  <c r="G1145" i="5"/>
  <c r="H1145" i="5"/>
  <c r="J1145" i="5"/>
  <c r="K1145" i="5" s="1"/>
  <c r="F1146" i="5"/>
  <c r="G1146" i="5"/>
  <c r="H1146" i="5"/>
  <c r="J1146" i="5"/>
  <c r="K1146" i="5" s="1"/>
  <c r="F1147" i="5"/>
  <c r="I1147" i="5" s="1"/>
  <c r="G1147" i="5"/>
  <c r="H1147" i="5"/>
  <c r="J1147" i="5"/>
  <c r="K1147" i="5" s="1"/>
  <c r="F1148" i="5"/>
  <c r="I1148" i="5" s="1"/>
  <c r="G1148" i="5"/>
  <c r="H1148" i="5"/>
  <c r="J1148" i="5"/>
  <c r="K1148" i="5" s="1"/>
  <c r="F1149" i="5"/>
  <c r="G1149" i="5"/>
  <c r="H1149" i="5"/>
  <c r="I1149" i="5" s="1"/>
  <c r="J1149" i="5"/>
  <c r="K1149" i="5" s="1"/>
  <c r="F1150" i="5"/>
  <c r="I1150" i="5" s="1"/>
  <c r="G1150" i="5"/>
  <c r="H1150" i="5"/>
  <c r="J1150" i="5"/>
  <c r="K1150" i="5" s="1"/>
  <c r="F1151" i="5"/>
  <c r="G1151" i="5"/>
  <c r="H1151" i="5"/>
  <c r="J1151" i="5"/>
  <c r="K1151" i="5"/>
  <c r="F1152" i="5"/>
  <c r="G1152" i="5"/>
  <c r="H1152" i="5"/>
  <c r="J1152" i="5"/>
  <c r="K1152" i="5" s="1"/>
  <c r="F1153" i="5"/>
  <c r="G1153" i="5"/>
  <c r="H1153" i="5"/>
  <c r="J1153" i="5"/>
  <c r="K1153" i="5" s="1"/>
  <c r="F1154" i="5"/>
  <c r="G1154" i="5"/>
  <c r="H1154" i="5"/>
  <c r="J1154" i="5"/>
  <c r="K1154" i="5" s="1"/>
  <c r="F1155" i="5"/>
  <c r="G1155" i="5"/>
  <c r="H1155" i="5"/>
  <c r="J1155" i="5"/>
  <c r="K1155" i="5" s="1"/>
  <c r="F1156" i="5"/>
  <c r="G1156" i="5"/>
  <c r="H1156" i="5"/>
  <c r="J1156" i="5"/>
  <c r="K1156" i="5" s="1"/>
  <c r="F1157" i="5"/>
  <c r="G1157" i="5"/>
  <c r="H1157" i="5"/>
  <c r="I1157" i="5" s="1"/>
  <c r="J1157" i="5"/>
  <c r="K1157" i="5" s="1"/>
  <c r="F1158" i="5"/>
  <c r="G1158" i="5"/>
  <c r="H1158" i="5"/>
  <c r="J1158" i="5"/>
  <c r="K1158" i="5" s="1"/>
  <c r="F1159" i="5"/>
  <c r="G1159" i="5"/>
  <c r="H1159" i="5"/>
  <c r="J1159" i="5"/>
  <c r="K1159" i="5" s="1"/>
  <c r="F1160" i="5"/>
  <c r="I1160" i="5" s="1"/>
  <c r="G1160" i="5"/>
  <c r="H1160" i="5"/>
  <c r="J1160" i="5"/>
  <c r="K1160" i="5" s="1"/>
  <c r="F1161" i="5"/>
  <c r="G1161" i="5"/>
  <c r="H1161" i="5"/>
  <c r="J1161" i="5"/>
  <c r="K1161" i="5" s="1"/>
  <c r="F1162" i="5"/>
  <c r="I1162" i="5" s="1"/>
  <c r="G1162" i="5"/>
  <c r="H1162" i="5"/>
  <c r="J1162" i="5"/>
  <c r="K1162" i="5" s="1"/>
  <c r="F1163" i="5"/>
  <c r="G1163" i="5"/>
  <c r="H1163" i="5"/>
  <c r="J1163" i="5"/>
  <c r="K1163" i="5"/>
  <c r="F1164" i="5"/>
  <c r="G1164" i="5"/>
  <c r="H1164" i="5"/>
  <c r="J1164" i="5"/>
  <c r="K1164" i="5" s="1"/>
  <c r="F1165" i="5"/>
  <c r="G1165" i="5"/>
  <c r="H1165" i="5"/>
  <c r="J1165" i="5"/>
  <c r="K1165" i="5" s="1"/>
  <c r="F1166" i="5"/>
  <c r="G1166" i="5"/>
  <c r="H1166" i="5"/>
  <c r="J1166" i="5"/>
  <c r="K1166" i="5" s="1"/>
  <c r="F1167" i="5"/>
  <c r="I1167" i="5" s="1"/>
  <c r="G1167" i="5"/>
  <c r="H1167" i="5"/>
  <c r="J1167" i="5"/>
  <c r="K1167" i="5" s="1"/>
  <c r="F1168" i="5"/>
  <c r="G1168" i="5"/>
  <c r="H1168" i="5"/>
  <c r="J1168" i="5"/>
  <c r="K1168" i="5" s="1"/>
  <c r="F1169" i="5"/>
  <c r="G1169" i="5"/>
  <c r="H1169" i="5"/>
  <c r="I1169" i="5" s="1"/>
  <c r="J1169" i="5"/>
  <c r="K1169" i="5" s="1"/>
  <c r="F1170" i="5"/>
  <c r="G1170" i="5"/>
  <c r="H1170" i="5"/>
  <c r="J1170" i="5"/>
  <c r="K1170" i="5" s="1"/>
  <c r="F1171" i="5"/>
  <c r="G1171" i="5"/>
  <c r="H1171" i="5"/>
  <c r="J1171" i="5"/>
  <c r="K1171" i="5"/>
  <c r="F1172" i="5"/>
  <c r="G1172" i="5"/>
  <c r="H1172" i="5"/>
  <c r="J1172" i="5"/>
  <c r="K1172" i="5" s="1"/>
  <c r="F1173" i="5"/>
  <c r="G1173" i="5"/>
  <c r="H1173" i="5"/>
  <c r="J1173" i="5"/>
  <c r="K1173" i="5" s="1"/>
  <c r="F1174" i="5"/>
  <c r="G1174" i="5"/>
  <c r="H1174" i="5"/>
  <c r="J1174" i="5"/>
  <c r="K1174" i="5" s="1"/>
  <c r="F1175" i="5"/>
  <c r="G1175" i="5"/>
  <c r="H1175" i="5"/>
  <c r="J1175" i="5"/>
  <c r="K1175" i="5"/>
  <c r="F1176" i="5"/>
  <c r="G1176" i="5"/>
  <c r="H1176" i="5"/>
  <c r="J1176" i="5"/>
  <c r="K1176" i="5" s="1"/>
  <c r="F1177" i="5"/>
  <c r="G1177" i="5"/>
  <c r="H1177" i="5"/>
  <c r="J1177" i="5"/>
  <c r="K1177" i="5" s="1"/>
  <c r="F1178" i="5"/>
  <c r="G1178" i="5"/>
  <c r="H1178" i="5"/>
  <c r="J1178" i="5"/>
  <c r="K1178" i="5" s="1"/>
  <c r="F1179" i="5"/>
  <c r="G1179" i="5"/>
  <c r="H1179" i="5"/>
  <c r="J1179" i="5"/>
  <c r="K1179" i="5" s="1"/>
  <c r="F1180" i="5"/>
  <c r="G1180" i="5"/>
  <c r="H1180" i="5"/>
  <c r="J1180" i="5"/>
  <c r="K1180" i="5" s="1"/>
  <c r="F1181" i="5"/>
  <c r="G1181" i="5"/>
  <c r="H1181" i="5"/>
  <c r="J1181" i="5"/>
  <c r="K1181" i="5" s="1"/>
  <c r="F1182" i="5"/>
  <c r="G1182" i="5"/>
  <c r="H1182" i="5"/>
  <c r="J1182" i="5"/>
  <c r="K1182" i="5" s="1"/>
  <c r="F1183" i="5"/>
  <c r="G1183" i="5"/>
  <c r="H1183" i="5"/>
  <c r="J1183" i="5"/>
  <c r="K1183" i="5" s="1"/>
  <c r="F1184" i="5"/>
  <c r="G1184" i="5"/>
  <c r="H1184" i="5"/>
  <c r="J1184" i="5"/>
  <c r="K1184" i="5" s="1"/>
  <c r="F1185" i="5"/>
  <c r="G1185" i="5"/>
  <c r="H1185" i="5"/>
  <c r="J1185" i="5"/>
  <c r="K1185" i="5" s="1"/>
  <c r="F1186" i="5"/>
  <c r="G1186" i="5"/>
  <c r="H1186" i="5"/>
  <c r="J1186" i="5"/>
  <c r="K1186" i="5" s="1"/>
  <c r="F1187" i="5"/>
  <c r="G1187" i="5"/>
  <c r="H1187" i="5"/>
  <c r="J1187" i="5"/>
  <c r="K1187" i="5" s="1"/>
  <c r="F1188" i="5"/>
  <c r="G1188" i="5"/>
  <c r="H1188" i="5"/>
  <c r="J1188" i="5"/>
  <c r="K1188" i="5" s="1"/>
  <c r="F1189" i="5"/>
  <c r="G1189" i="5"/>
  <c r="H1189" i="5"/>
  <c r="J1189" i="5"/>
  <c r="K1189" i="5" s="1"/>
  <c r="F1190" i="5"/>
  <c r="G1190" i="5"/>
  <c r="H1190" i="5"/>
  <c r="J1190" i="5"/>
  <c r="K1190" i="5" s="1"/>
  <c r="F1191" i="5"/>
  <c r="G1191" i="5"/>
  <c r="H1191" i="5"/>
  <c r="J1191" i="5"/>
  <c r="K1191" i="5" s="1"/>
  <c r="F1192" i="5"/>
  <c r="G1192" i="5"/>
  <c r="H1192" i="5"/>
  <c r="J1192" i="5"/>
  <c r="K1192" i="5" s="1"/>
  <c r="F1193" i="5"/>
  <c r="G1193" i="5"/>
  <c r="H1193" i="5"/>
  <c r="J1193" i="5"/>
  <c r="K1193" i="5" s="1"/>
  <c r="F1194" i="5"/>
  <c r="G1194" i="5"/>
  <c r="H1194" i="5"/>
  <c r="J1194" i="5"/>
  <c r="K1194" i="5" s="1"/>
  <c r="F1195" i="5"/>
  <c r="G1195" i="5"/>
  <c r="H1195" i="5"/>
  <c r="J1195" i="5"/>
  <c r="K1195" i="5" s="1"/>
  <c r="F1196" i="5"/>
  <c r="G1196" i="5"/>
  <c r="H1196" i="5"/>
  <c r="J1196" i="5"/>
  <c r="K1196" i="5" s="1"/>
  <c r="F1197" i="5"/>
  <c r="G1197" i="5"/>
  <c r="H1197" i="5"/>
  <c r="J1197" i="5"/>
  <c r="K1197" i="5" s="1"/>
  <c r="F1198" i="5"/>
  <c r="G1198" i="5"/>
  <c r="H1198" i="5"/>
  <c r="J1198" i="5"/>
  <c r="K1198" i="5" s="1"/>
  <c r="F1199" i="5"/>
  <c r="G1199" i="5"/>
  <c r="H1199" i="5"/>
  <c r="J1199" i="5"/>
  <c r="K1199" i="5" s="1"/>
  <c r="F1200" i="5"/>
  <c r="G1200" i="5"/>
  <c r="H1200" i="5"/>
  <c r="J1200" i="5"/>
  <c r="K1200" i="5" s="1"/>
  <c r="F1201" i="5"/>
  <c r="G1201" i="5"/>
  <c r="H1201" i="5"/>
  <c r="J1201" i="5"/>
  <c r="K1201" i="5" s="1"/>
  <c r="F1202" i="5"/>
  <c r="G1202" i="5"/>
  <c r="H1202" i="5"/>
  <c r="J1202" i="5"/>
  <c r="K1202" i="5" s="1"/>
  <c r="F1203" i="5"/>
  <c r="G1203" i="5"/>
  <c r="H1203" i="5"/>
  <c r="J1203" i="5"/>
  <c r="K1203" i="5" s="1"/>
  <c r="F1204" i="5"/>
  <c r="G1204" i="5"/>
  <c r="H1204" i="5"/>
  <c r="J1204" i="5"/>
  <c r="K1204" i="5" s="1"/>
  <c r="F1205" i="5"/>
  <c r="G1205" i="5"/>
  <c r="H1205" i="5"/>
  <c r="J1205" i="5"/>
  <c r="K1205" i="5" s="1"/>
  <c r="F1206" i="5"/>
  <c r="G1206" i="5"/>
  <c r="H1206" i="5"/>
  <c r="J1206" i="5"/>
  <c r="K1206" i="5" s="1"/>
  <c r="F1207" i="5"/>
  <c r="G1207" i="5"/>
  <c r="H1207" i="5"/>
  <c r="J1207" i="5"/>
  <c r="K1207" i="5" s="1"/>
  <c r="F1208" i="5"/>
  <c r="G1208" i="5"/>
  <c r="H1208" i="5"/>
  <c r="J1208" i="5"/>
  <c r="K1208" i="5" s="1"/>
  <c r="F1209" i="5"/>
  <c r="G1209" i="5"/>
  <c r="H1209" i="5"/>
  <c r="J1209" i="5"/>
  <c r="K1209" i="5" s="1"/>
  <c r="F1210" i="5"/>
  <c r="G1210" i="5"/>
  <c r="H1210" i="5"/>
  <c r="J1210" i="5"/>
  <c r="K1210" i="5" s="1"/>
  <c r="F1211" i="5"/>
  <c r="G1211" i="5"/>
  <c r="H1211" i="5"/>
  <c r="J1211" i="5"/>
  <c r="K1211" i="5" s="1"/>
  <c r="F1212" i="5"/>
  <c r="G1212" i="5"/>
  <c r="H1212" i="5"/>
  <c r="J1212" i="5"/>
  <c r="K1212" i="5" s="1"/>
  <c r="F1213" i="5"/>
  <c r="G1213" i="5"/>
  <c r="H1213" i="5"/>
  <c r="J1213" i="5"/>
  <c r="K1213" i="5" s="1"/>
  <c r="F1214" i="5"/>
  <c r="G1214" i="5"/>
  <c r="H1214" i="5"/>
  <c r="J1214" i="5"/>
  <c r="K1214" i="5" s="1"/>
  <c r="F1215" i="5"/>
  <c r="G1215" i="5"/>
  <c r="H1215" i="5"/>
  <c r="J1215" i="5"/>
  <c r="K1215" i="5" s="1"/>
  <c r="F1216" i="5"/>
  <c r="G1216" i="5"/>
  <c r="H1216" i="5"/>
  <c r="J1216" i="5"/>
  <c r="K1216" i="5" s="1"/>
  <c r="F1217" i="5"/>
  <c r="G1217" i="5"/>
  <c r="H1217" i="5"/>
  <c r="J1217" i="5"/>
  <c r="K1217" i="5" s="1"/>
  <c r="F1218" i="5"/>
  <c r="G1218" i="5"/>
  <c r="H1218" i="5"/>
  <c r="J1218" i="5"/>
  <c r="K1218" i="5" s="1"/>
  <c r="F1219" i="5"/>
  <c r="G1219" i="5"/>
  <c r="H1219" i="5"/>
  <c r="J1219" i="5"/>
  <c r="K1219" i="5" s="1"/>
  <c r="F1220" i="5"/>
  <c r="G1220" i="5"/>
  <c r="H1220" i="5"/>
  <c r="J1220" i="5"/>
  <c r="K1220" i="5" s="1"/>
  <c r="F1221" i="5"/>
  <c r="G1221" i="5"/>
  <c r="H1221" i="5"/>
  <c r="J1221" i="5"/>
  <c r="K1221" i="5" s="1"/>
  <c r="F1222" i="5"/>
  <c r="G1222" i="5"/>
  <c r="H1222" i="5"/>
  <c r="J1222" i="5"/>
  <c r="K1222" i="5" s="1"/>
  <c r="F1223" i="5"/>
  <c r="G1223" i="5"/>
  <c r="H1223" i="5"/>
  <c r="J1223" i="5"/>
  <c r="K1223" i="5" s="1"/>
  <c r="F1224" i="5"/>
  <c r="G1224" i="5"/>
  <c r="H1224" i="5"/>
  <c r="J1224" i="5"/>
  <c r="K1224" i="5" s="1"/>
  <c r="F1225" i="5"/>
  <c r="G1225" i="5"/>
  <c r="H1225" i="5"/>
  <c r="J1225" i="5"/>
  <c r="K1225" i="5" s="1"/>
  <c r="F1226" i="5"/>
  <c r="G1226" i="5"/>
  <c r="H1226" i="5"/>
  <c r="J1226" i="5"/>
  <c r="K1226" i="5" s="1"/>
  <c r="F1227" i="5"/>
  <c r="G1227" i="5"/>
  <c r="H1227" i="5"/>
  <c r="J1227" i="5"/>
  <c r="K1227" i="5" s="1"/>
  <c r="F1228" i="5"/>
  <c r="G1228" i="5"/>
  <c r="H1228" i="5"/>
  <c r="J1228" i="5"/>
  <c r="K1228" i="5" s="1"/>
  <c r="F1229" i="5"/>
  <c r="G1229" i="5"/>
  <c r="H1229" i="5"/>
  <c r="J1229" i="5"/>
  <c r="K1229" i="5" s="1"/>
  <c r="F1230" i="5"/>
  <c r="G1230" i="5"/>
  <c r="H1230" i="5"/>
  <c r="J1230" i="5"/>
  <c r="K1230" i="5" s="1"/>
  <c r="F1231" i="5"/>
  <c r="G1231" i="5"/>
  <c r="H1231" i="5"/>
  <c r="J1231" i="5"/>
  <c r="K1231" i="5" s="1"/>
  <c r="F1232" i="5"/>
  <c r="G1232" i="5"/>
  <c r="H1232" i="5"/>
  <c r="J1232" i="5"/>
  <c r="K1232" i="5" s="1"/>
  <c r="F1233" i="5"/>
  <c r="G1233" i="5"/>
  <c r="H1233" i="5"/>
  <c r="J1233" i="5"/>
  <c r="K1233" i="5" s="1"/>
  <c r="F1234" i="5"/>
  <c r="G1234" i="5"/>
  <c r="H1234" i="5"/>
  <c r="J1234" i="5"/>
  <c r="K1234" i="5" s="1"/>
  <c r="F1235" i="5"/>
  <c r="G1235" i="5"/>
  <c r="H1235" i="5"/>
  <c r="J1235" i="5"/>
  <c r="K1235" i="5" s="1"/>
  <c r="F1236" i="5"/>
  <c r="G1236" i="5"/>
  <c r="H1236" i="5"/>
  <c r="J1236" i="5"/>
  <c r="K1236" i="5" s="1"/>
  <c r="F1237" i="5"/>
  <c r="G1237" i="5"/>
  <c r="H1237" i="5"/>
  <c r="J1237" i="5"/>
  <c r="K1237" i="5" s="1"/>
  <c r="F1238" i="5"/>
  <c r="G1238" i="5"/>
  <c r="H1238" i="5"/>
  <c r="J1238" i="5"/>
  <c r="K1238" i="5" s="1"/>
  <c r="F1239" i="5"/>
  <c r="G1239" i="5"/>
  <c r="H1239" i="5"/>
  <c r="J1239" i="5"/>
  <c r="K1239" i="5" s="1"/>
  <c r="F1240" i="5"/>
  <c r="G1240" i="5"/>
  <c r="H1240" i="5"/>
  <c r="J1240" i="5"/>
  <c r="K1240" i="5" s="1"/>
  <c r="F1241" i="5"/>
  <c r="G1241" i="5"/>
  <c r="H1241" i="5"/>
  <c r="J1241" i="5"/>
  <c r="K1241" i="5" s="1"/>
  <c r="F1242" i="5"/>
  <c r="G1242" i="5"/>
  <c r="H1242" i="5"/>
  <c r="J1242" i="5"/>
  <c r="K1242" i="5" s="1"/>
  <c r="F1243" i="5"/>
  <c r="G1243" i="5"/>
  <c r="H1243" i="5"/>
  <c r="J1243" i="5"/>
  <c r="K1243" i="5" s="1"/>
  <c r="F1244" i="5"/>
  <c r="G1244" i="5"/>
  <c r="H1244" i="5"/>
  <c r="J1244" i="5"/>
  <c r="K1244" i="5" s="1"/>
  <c r="F1245" i="5"/>
  <c r="G1245" i="5"/>
  <c r="H1245" i="5"/>
  <c r="J1245" i="5"/>
  <c r="K1245" i="5" s="1"/>
  <c r="F1246" i="5"/>
  <c r="G1246" i="5"/>
  <c r="H1246" i="5"/>
  <c r="J1246" i="5"/>
  <c r="K1246" i="5" s="1"/>
  <c r="F1247" i="5"/>
  <c r="G1247" i="5"/>
  <c r="H1247" i="5"/>
  <c r="J1247" i="5"/>
  <c r="K1247" i="5" s="1"/>
  <c r="F1248" i="5"/>
  <c r="G1248" i="5"/>
  <c r="H1248" i="5"/>
  <c r="J1248" i="5"/>
  <c r="K1248" i="5" s="1"/>
  <c r="F1249" i="5"/>
  <c r="G1249" i="5"/>
  <c r="H1249" i="5"/>
  <c r="J1249" i="5"/>
  <c r="K1249" i="5" s="1"/>
  <c r="F1250" i="5"/>
  <c r="G1250" i="5"/>
  <c r="H1250" i="5"/>
  <c r="J1250" i="5"/>
  <c r="K1250" i="5" s="1"/>
  <c r="F1251" i="5"/>
  <c r="G1251" i="5"/>
  <c r="H1251" i="5"/>
  <c r="J1251" i="5"/>
  <c r="K1251" i="5" s="1"/>
  <c r="F1252" i="5"/>
  <c r="G1252" i="5"/>
  <c r="H1252" i="5"/>
  <c r="J1252" i="5"/>
  <c r="K1252" i="5" s="1"/>
  <c r="F1253" i="5"/>
  <c r="G1253" i="5"/>
  <c r="H1253" i="5"/>
  <c r="J1253" i="5"/>
  <c r="K1253" i="5" s="1"/>
  <c r="F1254" i="5"/>
  <c r="G1254" i="5"/>
  <c r="H1254" i="5"/>
  <c r="J1254" i="5"/>
  <c r="K1254" i="5" s="1"/>
  <c r="F1255" i="5"/>
  <c r="G1255" i="5"/>
  <c r="H1255" i="5"/>
  <c r="J1255" i="5"/>
  <c r="K1255" i="5" s="1"/>
  <c r="F1256" i="5"/>
  <c r="G1256" i="5"/>
  <c r="H1256" i="5"/>
  <c r="J1256" i="5"/>
  <c r="K1256" i="5" s="1"/>
  <c r="F1257" i="5"/>
  <c r="G1257" i="5"/>
  <c r="H1257" i="5"/>
  <c r="J1257" i="5"/>
  <c r="K1257" i="5" s="1"/>
  <c r="F1258" i="5"/>
  <c r="G1258" i="5"/>
  <c r="H1258" i="5"/>
  <c r="J1258" i="5"/>
  <c r="K1258" i="5" s="1"/>
  <c r="F1259" i="5"/>
  <c r="G1259" i="5"/>
  <c r="H1259" i="5"/>
  <c r="J1259" i="5"/>
  <c r="K1259" i="5" s="1"/>
  <c r="F1260" i="5"/>
  <c r="G1260" i="5"/>
  <c r="H1260" i="5"/>
  <c r="J1260" i="5"/>
  <c r="K1260" i="5" s="1"/>
  <c r="F1261" i="5"/>
  <c r="G1261" i="5"/>
  <c r="H1261" i="5"/>
  <c r="J1261" i="5"/>
  <c r="K1261" i="5" s="1"/>
  <c r="F1262" i="5"/>
  <c r="G1262" i="5"/>
  <c r="H1262" i="5"/>
  <c r="J1262" i="5"/>
  <c r="K1262" i="5" s="1"/>
  <c r="F1263" i="5"/>
  <c r="G1263" i="5"/>
  <c r="H1263" i="5"/>
  <c r="J1263" i="5"/>
  <c r="K1263" i="5" s="1"/>
  <c r="F1264" i="5"/>
  <c r="G1264" i="5"/>
  <c r="H1264" i="5"/>
  <c r="J1264" i="5"/>
  <c r="K1264" i="5" s="1"/>
  <c r="F1265" i="5"/>
  <c r="G1265" i="5"/>
  <c r="H1265" i="5"/>
  <c r="J1265" i="5"/>
  <c r="K1265" i="5" s="1"/>
  <c r="F1266" i="5"/>
  <c r="G1266" i="5"/>
  <c r="H1266" i="5"/>
  <c r="J1266" i="5"/>
  <c r="K1266" i="5" s="1"/>
  <c r="F1267" i="5"/>
  <c r="G1267" i="5"/>
  <c r="H1267" i="5"/>
  <c r="J1267" i="5"/>
  <c r="K1267" i="5" s="1"/>
  <c r="F1268" i="5"/>
  <c r="G1268" i="5"/>
  <c r="H1268" i="5"/>
  <c r="J1268" i="5"/>
  <c r="K1268" i="5" s="1"/>
  <c r="F1269" i="5"/>
  <c r="G1269" i="5"/>
  <c r="H1269" i="5"/>
  <c r="J1269" i="5"/>
  <c r="K1269" i="5" s="1"/>
  <c r="F1270" i="5"/>
  <c r="G1270" i="5"/>
  <c r="H1270" i="5"/>
  <c r="J1270" i="5"/>
  <c r="K1270" i="5" s="1"/>
  <c r="F1271" i="5"/>
  <c r="G1271" i="5"/>
  <c r="H1271" i="5"/>
  <c r="J1271" i="5"/>
  <c r="K1271" i="5" s="1"/>
  <c r="F1272" i="5"/>
  <c r="G1272" i="5"/>
  <c r="H1272" i="5"/>
  <c r="J1272" i="5"/>
  <c r="K1272" i="5" s="1"/>
  <c r="F1273" i="5"/>
  <c r="G1273" i="5"/>
  <c r="H1273" i="5"/>
  <c r="J1273" i="5"/>
  <c r="K1273" i="5" s="1"/>
  <c r="F1274" i="5"/>
  <c r="G1274" i="5"/>
  <c r="H1274" i="5"/>
  <c r="J1274" i="5"/>
  <c r="K1274" i="5" s="1"/>
  <c r="F1275" i="5"/>
  <c r="G1275" i="5"/>
  <c r="H1275" i="5"/>
  <c r="J1275" i="5"/>
  <c r="K1275" i="5" s="1"/>
  <c r="F1276" i="5"/>
  <c r="G1276" i="5"/>
  <c r="H1276" i="5"/>
  <c r="J1276" i="5"/>
  <c r="K1276" i="5" s="1"/>
  <c r="F1277" i="5"/>
  <c r="G1277" i="5"/>
  <c r="H1277" i="5"/>
  <c r="J1277" i="5"/>
  <c r="K1277" i="5" s="1"/>
  <c r="F1278" i="5"/>
  <c r="G1278" i="5"/>
  <c r="H1278" i="5"/>
  <c r="J1278" i="5"/>
  <c r="K1278" i="5" s="1"/>
  <c r="F1279" i="5"/>
  <c r="G1279" i="5"/>
  <c r="H1279" i="5"/>
  <c r="J1279" i="5"/>
  <c r="K1279" i="5" s="1"/>
  <c r="F1280" i="5"/>
  <c r="G1280" i="5"/>
  <c r="H1280" i="5"/>
  <c r="J1280" i="5"/>
  <c r="K1280" i="5" s="1"/>
  <c r="F1281" i="5"/>
  <c r="G1281" i="5"/>
  <c r="H1281" i="5"/>
  <c r="J1281" i="5"/>
  <c r="K1281" i="5" s="1"/>
  <c r="F1282" i="5"/>
  <c r="G1282" i="5"/>
  <c r="H1282" i="5"/>
  <c r="J1282" i="5"/>
  <c r="K1282" i="5" s="1"/>
  <c r="F1283" i="5"/>
  <c r="G1283" i="5"/>
  <c r="H1283" i="5"/>
  <c r="J1283" i="5"/>
  <c r="K1283" i="5" s="1"/>
  <c r="F1284" i="5"/>
  <c r="G1284" i="5"/>
  <c r="H1284" i="5"/>
  <c r="J1284" i="5"/>
  <c r="K1284" i="5" s="1"/>
  <c r="F1285" i="5"/>
  <c r="G1285" i="5"/>
  <c r="H1285" i="5"/>
  <c r="J1285" i="5"/>
  <c r="K1285" i="5" s="1"/>
  <c r="F1286" i="5"/>
  <c r="G1286" i="5"/>
  <c r="H1286" i="5"/>
  <c r="J1286" i="5"/>
  <c r="K1286" i="5" s="1"/>
  <c r="F1287" i="5"/>
  <c r="G1287" i="5"/>
  <c r="H1287" i="5"/>
  <c r="J1287" i="5"/>
  <c r="K1287" i="5" s="1"/>
  <c r="F1288" i="5"/>
  <c r="G1288" i="5"/>
  <c r="H1288" i="5"/>
  <c r="J1288" i="5"/>
  <c r="K1288" i="5" s="1"/>
  <c r="F1289" i="5"/>
  <c r="G1289" i="5"/>
  <c r="H1289" i="5"/>
  <c r="J1289" i="5"/>
  <c r="K1289" i="5" s="1"/>
  <c r="F1290" i="5"/>
  <c r="G1290" i="5"/>
  <c r="H1290" i="5"/>
  <c r="J1290" i="5"/>
  <c r="K1290" i="5" s="1"/>
  <c r="F1291" i="5"/>
  <c r="G1291" i="5"/>
  <c r="H1291" i="5"/>
  <c r="J1291" i="5"/>
  <c r="K1291" i="5" s="1"/>
  <c r="F1292" i="5"/>
  <c r="G1292" i="5"/>
  <c r="H1292" i="5"/>
  <c r="J1292" i="5"/>
  <c r="K1292" i="5" s="1"/>
  <c r="F1293" i="5"/>
  <c r="G1293" i="5"/>
  <c r="H1293" i="5"/>
  <c r="J1293" i="5"/>
  <c r="K1293" i="5" s="1"/>
  <c r="F1294" i="5"/>
  <c r="G1294" i="5"/>
  <c r="H1294" i="5"/>
  <c r="J1294" i="5"/>
  <c r="K1294" i="5" s="1"/>
  <c r="F1295" i="5"/>
  <c r="G1295" i="5"/>
  <c r="H1295" i="5"/>
  <c r="J1295" i="5"/>
  <c r="K1295" i="5" s="1"/>
  <c r="F1296" i="5"/>
  <c r="G1296" i="5"/>
  <c r="H1296" i="5"/>
  <c r="J1296" i="5"/>
  <c r="K1296" i="5" s="1"/>
  <c r="F1297" i="5"/>
  <c r="G1297" i="5"/>
  <c r="H1297" i="5"/>
  <c r="J1297" i="5"/>
  <c r="K1297" i="5" s="1"/>
  <c r="F1298" i="5"/>
  <c r="G1298" i="5"/>
  <c r="H1298" i="5"/>
  <c r="J1298" i="5"/>
  <c r="K1298" i="5" s="1"/>
  <c r="F1299" i="5"/>
  <c r="G1299" i="5"/>
  <c r="H1299" i="5"/>
  <c r="J1299" i="5"/>
  <c r="K1299" i="5" s="1"/>
  <c r="F1300" i="5"/>
  <c r="G1300" i="5"/>
  <c r="H1300" i="5"/>
  <c r="J1300" i="5"/>
  <c r="K1300" i="5" s="1"/>
  <c r="F1301" i="5"/>
  <c r="I1301" i="5" s="1"/>
  <c r="G1301" i="5"/>
  <c r="H1301" i="5"/>
  <c r="J1301" i="5"/>
  <c r="K1301" i="5" s="1"/>
  <c r="F1302" i="5"/>
  <c r="G1302" i="5"/>
  <c r="H1302" i="5"/>
  <c r="J1302" i="5"/>
  <c r="K1302" i="5" s="1"/>
  <c r="F1303" i="5"/>
  <c r="G1303" i="5"/>
  <c r="H1303" i="5"/>
  <c r="J1303" i="5"/>
  <c r="K1303" i="5" s="1"/>
  <c r="F1304" i="5"/>
  <c r="G1304" i="5"/>
  <c r="H1304" i="5"/>
  <c r="J1304" i="5"/>
  <c r="K1304" i="5" s="1"/>
  <c r="F1305" i="5"/>
  <c r="I1305" i="5" s="1"/>
  <c r="G1305" i="5"/>
  <c r="H1305" i="5"/>
  <c r="J1305" i="5"/>
  <c r="K1305" i="5" s="1"/>
  <c r="F1306" i="5"/>
  <c r="G1306" i="5"/>
  <c r="H1306" i="5"/>
  <c r="J1306" i="5"/>
  <c r="K1306" i="5" s="1"/>
  <c r="F1307" i="5"/>
  <c r="I1307" i="5" s="1"/>
  <c r="G1307" i="5"/>
  <c r="H1307" i="5"/>
  <c r="J1307" i="5"/>
  <c r="K1307" i="5" s="1"/>
  <c r="F1308" i="5"/>
  <c r="G1308" i="5"/>
  <c r="H1308" i="5"/>
  <c r="J1308" i="5"/>
  <c r="K1308" i="5" s="1"/>
  <c r="F1309" i="5"/>
  <c r="I1309" i="5" s="1"/>
  <c r="G1309" i="5"/>
  <c r="H1309" i="5"/>
  <c r="J1309" i="5"/>
  <c r="K1309" i="5" s="1"/>
  <c r="F1310" i="5"/>
  <c r="G1310" i="5"/>
  <c r="H1310" i="5"/>
  <c r="J1310" i="5"/>
  <c r="K1310" i="5" s="1"/>
  <c r="F1311" i="5"/>
  <c r="G1311" i="5"/>
  <c r="H1311" i="5"/>
  <c r="J1311" i="5"/>
  <c r="K1311" i="5" s="1"/>
  <c r="F1312" i="5"/>
  <c r="G1312" i="5"/>
  <c r="H1312" i="5"/>
  <c r="J1312" i="5"/>
  <c r="K1312" i="5" s="1"/>
  <c r="F1313" i="5"/>
  <c r="I1313" i="5" s="1"/>
  <c r="G1313" i="5"/>
  <c r="H1313" i="5"/>
  <c r="J1313" i="5"/>
  <c r="K1313" i="5" s="1"/>
  <c r="F1314" i="5"/>
  <c r="G1314" i="5"/>
  <c r="H1314" i="5"/>
  <c r="J1314" i="5"/>
  <c r="K1314" i="5"/>
  <c r="F1315" i="5"/>
  <c r="G1315" i="5"/>
  <c r="H1315" i="5"/>
  <c r="J1315" i="5"/>
  <c r="K1315" i="5" s="1"/>
  <c r="F1316" i="5"/>
  <c r="I1316" i="5" s="1"/>
  <c r="G1316" i="5"/>
  <c r="H1316" i="5"/>
  <c r="J1316" i="5"/>
  <c r="K1316" i="5" s="1"/>
  <c r="F1317" i="5"/>
  <c r="G1317" i="5"/>
  <c r="H1317" i="5"/>
  <c r="J1317" i="5"/>
  <c r="K1317" i="5" s="1"/>
  <c r="F1318" i="5"/>
  <c r="G1318" i="5"/>
  <c r="H1318" i="5"/>
  <c r="J1318" i="5"/>
  <c r="K1318" i="5" s="1"/>
  <c r="F1319" i="5"/>
  <c r="G1319" i="5"/>
  <c r="H1319" i="5"/>
  <c r="J1319" i="5"/>
  <c r="K1319" i="5" s="1"/>
  <c r="F1320" i="5"/>
  <c r="I1320" i="5" s="1"/>
  <c r="G1320" i="5"/>
  <c r="H1320" i="5"/>
  <c r="J1320" i="5"/>
  <c r="K1320" i="5" s="1"/>
  <c r="F1321" i="5"/>
  <c r="I1321" i="5" s="1"/>
  <c r="G1321" i="5"/>
  <c r="H1321" i="5"/>
  <c r="J1321" i="5"/>
  <c r="K1321" i="5" s="1"/>
  <c r="F1322" i="5"/>
  <c r="G1322" i="5"/>
  <c r="H1322" i="5"/>
  <c r="J1322" i="5"/>
  <c r="K1322" i="5" s="1"/>
  <c r="F1323" i="5"/>
  <c r="G1323" i="5"/>
  <c r="H1323" i="5"/>
  <c r="J1323" i="5"/>
  <c r="K1323" i="5" s="1"/>
  <c r="F1324" i="5"/>
  <c r="G1324" i="5"/>
  <c r="H1324" i="5"/>
  <c r="J1324" i="5"/>
  <c r="K1324" i="5" s="1"/>
  <c r="F1325" i="5"/>
  <c r="G1325" i="5"/>
  <c r="I1325" i="5" s="1"/>
  <c r="H1325" i="5"/>
  <c r="J1325" i="5"/>
  <c r="K1325" i="5" s="1"/>
  <c r="F1326" i="5"/>
  <c r="G1326" i="5"/>
  <c r="H1326" i="5"/>
  <c r="J1326" i="5"/>
  <c r="K1326" i="5" s="1"/>
  <c r="F1327" i="5"/>
  <c r="G1327" i="5"/>
  <c r="H1327" i="5"/>
  <c r="J1327" i="5"/>
  <c r="K1327" i="5" s="1"/>
  <c r="F1328" i="5"/>
  <c r="I1328" i="5" s="1"/>
  <c r="G1328" i="5"/>
  <c r="H1328" i="5"/>
  <c r="J1328" i="5"/>
  <c r="K1328" i="5"/>
  <c r="F1329" i="5"/>
  <c r="G1329" i="5"/>
  <c r="H1329" i="5"/>
  <c r="I1329" i="5" s="1"/>
  <c r="J1329" i="5"/>
  <c r="K1329" i="5"/>
  <c r="F1330" i="5"/>
  <c r="G1330" i="5"/>
  <c r="H1330" i="5"/>
  <c r="J1330" i="5"/>
  <c r="K1330" i="5" s="1"/>
  <c r="F1331" i="5"/>
  <c r="I1331" i="5" s="1"/>
  <c r="G1331" i="5"/>
  <c r="H1331" i="5"/>
  <c r="J1331" i="5"/>
  <c r="K1331" i="5" s="1"/>
  <c r="F1332" i="5"/>
  <c r="G1332" i="5"/>
  <c r="H1332" i="5"/>
  <c r="J1332" i="5"/>
  <c r="K1332" i="5"/>
  <c r="F1333" i="5"/>
  <c r="I1333" i="5" s="1"/>
  <c r="G1333" i="5"/>
  <c r="H1333" i="5"/>
  <c r="J1333" i="5"/>
  <c r="K1333" i="5" s="1"/>
  <c r="F1334" i="5"/>
  <c r="G1334" i="5"/>
  <c r="H1334" i="5"/>
  <c r="J1334" i="5"/>
  <c r="K1334" i="5" s="1"/>
  <c r="F1335" i="5"/>
  <c r="G1335" i="5"/>
  <c r="H1335" i="5"/>
  <c r="J1335" i="5"/>
  <c r="K1335" i="5" s="1"/>
  <c r="F1336" i="5"/>
  <c r="G1336" i="5"/>
  <c r="H1336" i="5"/>
  <c r="J1336" i="5"/>
  <c r="K1336" i="5" s="1"/>
  <c r="F1337" i="5"/>
  <c r="G1337" i="5"/>
  <c r="I1337" i="5" s="1"/>
  <c r="H1337" i="5"/>
  <c r="J1337" i="5"/>
  <c r="K1337" i="5" s="1"/>
  <c r="F1338" i="5"/>
  <c r="I1338" i="5" s="1"/>
  <c r="G1338" i="5"/>
  <c r="H1338" i="5"/>
  <c r="J1338" i="5"/>
  <c r="K1338" i="5" s="1"/>
  <c r="F1339" i="5"/>
  <c r="G1339" i="5"/>
  <c r="H1339" i="5"/>
  <c r="J1339" i="5"/>
  <c r="K1339" i="5" s="1"/>
  <c r="F1340" i="5"/>
  <c r="G1340" i="5"/>
  <c r="H1340" i="5"/>
  <c r="J1340" i="5"/>
  <c r="K1340" i="5" s="1"/>
  <c r="F1341" i="5"/>
  <c r="I1341" i="5" s="1"/>
  <c r="G1341" i="5"/>
  <c r="H1341" i="5"/>
  <c r="J1341" i="5"/>
  <c r="K1341" i="5"/>
  <c r="F1342" i="5"/>
  <c r="G1342" i="5"/>
  <c r="H1342" i="5"/>
  <c r="J1342" i="5"/>
  <c r="K1342" i="5"/>
  <c r="F1343" i="5"/>
  <c r="G1343" i="5"/>
  <c r="H1343" i="5"/>
  <c r="J1343" i="5"/>
  <c r="K1343" i="5"/>
  <c r="F1344" i="5"/>
  <c r="G1344" i="5"/>
  <c r="H1344" i="5"/>
  <c r="J1344" i="5"/>
  <c r="K1344" i="5" s="1"/>
  <c r="F1345" i="5"/>
  <c r="G1345" i="5"/>
  <c r="I1345" i="5" s="1"/>
  <c r="H1345" i="5"/>
  <c r="J1345" i="5"/>
  <c r="K1345" i="5" s="1"/>
  <c r="F1346" i="5"/>
  <c r="I1346" i="5" s="1"/>
  <c r="G1346" i="5"/>
  <c r="H1346" i="5"/>
  <c r="J1346" i="5"/>
  <c r="K1346" i="5" s="1"/>
  <c r="F1347" i="5"/>
  <c r="G1347" i="5"/>
  <c r="I1347" i="5" s="1"/>
  <c r="H1347" i="5"/>
  <c r="J1347" i="5"/>
  <c r="K1347" i="5" s="1"/>
  <c r="F1348" i="5"/>
  <c r="G1348" i="5"/>
  <c r="H1348" i="5"/>
  <c r="J1348" i="5"/>
  <c r="K1348" i="5" s="1"/>
  <c r="F1349" i="5"/>
  <c r="I1349" i="5" s="1"/>
  <c r="G1349" i="5"/>
  <c r="H1349" i="5"/>
  <c r="J1349" i="5"/>
  <c r="K1349" i="5"/>
  <c r="F1350" i="5"/>
  <c r="G1350" i="5"/>
  <c r="H1350" i="5"/>
  <c r="J1350" i="5"/>
  <c r="K1350" i="5"/>
  <c r="F1351" i="5"/>
  <c r="G1351" i="5"/>
  <c r="H1351" i="5"/>
  <c r="J1351" i="5"/>
  <c r="K1351" i="5"/>
  <c r="F1352" i="5"/>
  <c r="G1352" i="5"/>
  <c r="H1352" i="5"/>
  <c r="J1352" i="5"/>
  <c r="K1352" i="5" s="1"/>
  <c r="F1353" i="5"/>
  <c r="G1353" i="5"/>
  <c r="I1353" i="5" s="1"/>
  <c r="H1353" i="5"/>
  <c r="J1353" i="5"/>
  <c r="K1353" i="5" s="1"/>
  <c r="F1354" i="5"/>
  <c r="I1354" i="5" s="1"/>
  <c r="G1354" i="5"/>
  <c r="H1354" i="5"/>
  <c r="J1354" i="5"/>
  <c r="K1354" i="5" s="1"/>
  <c r="F1355" i="5"/>
  <c r="G1355" i="5"/>
  <c r="I1355" i="5" s="1"/>
  <c r="H1355" i="5"/>
  <c r="J1355" i="5"/>
  <c r="K1355" i="5" s="1"/>
  <c r="F1356" i="5"/>
  <c r="G1356" i="5"/>
  <c r="H1356" i="5"/>
  <c r="J1356" i="5"/>
  <c r="K1356" i="5" s="1"/>
  <c r="F1357" i="5"/>
  <c r="I1357" i="5" s="1"/>
  <c r="G1357" i="5"/>
  <c r="H1357" i="5"/>
  <c r="J1357" i="5"/>
  <c r="K1357" i="5"/>
  <c r="F1358" i="5"/>
  <c r="G1358" i="5"/>
  <c r="H1358" i="5"/>
  <c r="J1358" i="5"/>
  <c r="K1358" i="5"/>
  <c r="F1359" i="5"/>
  <c r="G1359" i="5"/>
  <c r="H1359" i="5"/>
  <c r="J1359" i="5"/>
  <c r="K1359" i="5"/>
  <c r="F1360" i="5"/>
  <c r="G1360" i="5"/>
  <c r="H1360" i="5"/>
  <c r="J1360" i="5"/>
  <c r="K1360" i="5" s="1"/>
  <c r="F1361" i="5"/>
  <c r="G1361" i="5"/>
  <c r="I1361" i="5" s="1"/>
  <c r="H1361" i="5"/>
  <c r="J1361" i="5"/>
  <c r="K1361" i="5" s="1"/>
  <c r="F1362" i="5"/>
  <c r="I1362" i="5" s="1"/>
  <c r="G1362" i="5"/>
  <c r="H1362" i="5"/>
  <c r="J1362" i="5"/>
  <c r="K1362" i="5" s="1"/>
  <c r="F1363" i="5"/>
  <c r="G1363" i="5"/>
  <c r="I1363" i="5" s="1"/>
  <c r="H1363" i="5"/>
  <c r="J1363" i="5"/>
  <c r="K1363" i="5" s="1"/>
  <c r="F1364" i="5"/>
  <c r="G1364" i="5"/>
  <c r="H1364" i="5"/>
  <c r="J1364" i="5"/>
  <c r="K1364" i="5" s="1"/>
  <c r="F1365" i="5"/>
  <c r="I1365" i="5" s="1"/>
  <c r="G1365" i="5"/>
  <c r="H1365" i="5"/>
  <c r="J1365" i="5"/>
  <c r="K1365" i="5"/>
  <c r="F1366" i="5"/>
  <c r="G1366" i="5"/>
  <c r="H1366" i="5"/>
  <c r="J1366" i="5"/>
  <c r="K1366" i="5"/>
  <c r="F1367" i="5"/>
  <c r="G1367" i="5"/>
  <c r="H1367" i="5"/>
  <c r="J1367" i="5"/>
  <c r="K1367" i="5"/>
  <c r="F1368" i="5"/>
  <c r="G1368" i="5"/>
  <c r="H1368" i="5"/>
  <c r="J1368" i="5"/>
  <c r="K1368" i="5" s="1"/>
  <c r="F1369" i="5"/>
  <c r="G1369" i="5"/>
  <c r="I1369" i="5" s="1"/>
  <c r="H1369" i="5"/>
  <c r="J1369" i="5"/>
  <c r="K1369" i="5" s="1"/>
  <c r="F1370" i="5"/>
  <c r="I1370" i="5" s="1"/>
  <c r="G1370" i="5"/>
  <c r="H1370" i="5"/>
  <c r="J1370" i="5"/>
  <c r="K1370" i="5" s="1"/>
  <c r="F1371" i="5"/>
  <c r="G1371" i="5"/>
  <c r="H1371" i="5"/>
  <c r="J1371" i="5"/>
  <c r="K1371" i="5"/>
  <c r="F1372" i="5"/>
  <c r="G1372" i="5"/>
  <c r="H1372" i="5"/>
  <c r="J1372" i="5"/>
  <c r="K1372" i="5" s="1"/>
  <c r="F1373" i="5"/>
  <c r="G1373" i="5"/>
  <c r="H1373" i="5"/>
  <c r="J1373" i="5"/>
  <c r="K1373" i="5" s="1"/>
  <c r="F1374" i="5"/>
  <c r="G1374" i="5"/>
  <c r="H1374" i="5"/>
  <c r="J1374" i="5"/>
  <c r="K1374" i="5" s="1"/>
  <c r="F1375" i="5"/>
  <c r="G1375" i="5"/>
  <c r="H1375" i="5"/>
  <c r="J1375" i="5"/>
  <c r="K1375" i="5"/>
  <c r="F1376" i="5"/>
  <c r="I1376" i="5" s="1"/>
  <c r="G1376" i="5"/>
  <c r="H1376" i="5"/>
  <c r="J1376" i="5"/>
  <c r="K1376" i="5" s="1"/>
  <c r="F1377" i="5"/>
  <c r="G1377" i="5"/>
  <c r="H1377" i="5"/>
  <c r="J1377" i="5"/>
  <c r="K1377" i="5"/>
  <c r="F1378" i="5"/>
  <c r="G1378" i="5"/>
  <c r="H1378" i="5"/>
  <c r="J1378" i="5"/>
  <c r="K1378" i="5" s="1"/>
  <c r="F1379" i="5"/>
  <c r="G1379" i="5"/>
  <c r="H1379" i="5"/>
  <c r="J1379" i="5"/>
  <c r="K1379" i="5" s="1"/>
  <c r="F1380" i="5"/>
  <c r="G1380" i="5"/>
  <c r="H1380" i="5"/>
  <c r="J1380" i="5"/>
  <c r="K1380" i="5" s="1"/>
  <c r="F1381" i="5"/>
  <c r="G1381" i="5"/>
  <c r="H1381" i="5"/>
  <c r="I1381" i="5" s="1"/>
  <c r="J1381" i="5"/>
  <c r="K1381" i="5"/>
  <c r="F1382" i="5"/>
  <c r="G1382" i="5"/>
  <c r="H1382" i="5"/>
  <c r="J1382" i="5"/>
  <c r="K1382" i="5" s="1"/>
  <c r="F1383" i="5"/>
  <c r="G1383" i="5"/>
  <c r="I1383" i="5" s="1"/>
  <c r="H1383" i="5"/>
  <c r="J1383" i="5"/>
  <c r="K1383" i="5"/>
  <c r="F1384" i="5"/>
  <c r="G1384" i="5"/>
  <c r="H1384" i="5"/>
  <c r="J1384" i="5"/>
  <c r="K1384" i="5" s="1"/>
  <c r="F1385" i="5"/>
  <c r="G1385" i="5"/>
  <c r="H1385" i="5"/>
  <c r="J1385" i="5"/>
  <c r="K1385" i="5" s="1"/>
  <c r="F1386" i="5"/>
  <c r="I1386" i="5" s="1"/>
  <c r="G1386" i="5"/>
  <c r="H1386" i="5"/>
  <c r="J1386" i="5"/>
  <c r="K1386" i="5" s="1"/>
  <c r="F1387" i="5"/>
  <c r="G1387" i="5"/>
  <c r="H1387" i="5"/>
  <c r="J1387" i="5"/>
  <c r="K1387" i="5"/>
  <c r="F1388" i="5"/>
  <c r="G1388" i="5"/>
  <c r="H1388" i="5"/>
  <c r="J1388" i="5"/>
  <c r="K1388" i="5" s="1"/>
  <c r="F1389" i="5"/>
  <c r="G1389" i="5"/>
  <c r="H1389" i="5"/>
  <c r="J1389" i="5"/>
  <c r="K1389" i="5" s="1"/>
  <c r="F1390" i="5"/>
  <c r="G1390" i="5"/>
  <c r="H1390" i="5"/>
  <c r="J1390" i="5"/>
  <c r="K1390" i="5" s="1"/>
  <c r="F1391" i="5"/>
  <c r="G1391" i="5"/>
  <c r="H1391" i="5"/>
  <c r="J1391" i="5"/>
  <c r="K1391" i="5"/>
  <c r="F1392" i="5"/>
  <c r="I1392" i="5" s="1"/>
  <c r="G1392" i="5"/>
  <c r="H1392" i="5"/>
  <c r="J1392" i="5"/>
  <c r="K1392" i="5" s="1"/>
  <c r="F1393" i="5"/>
  <c r="G1393" i="5"/>
  <c r="H1393" i="5"/>
  <c r="J1393" i="5"/>
  <c r="K1393" i="5"/>
  <c r="F1394" i="5"/>
  <c r="G1394" i="5"/>
  <c r="H1394" i="5"/>
  <c r="J1394" i="5"/>
  <c r="K1394" i="5" s="1"/>
  <c r="F1395" i="5"/>
  <c r="G1395" i="5"/>
  <c r="H1395" i="5"/>
  <c r="J1395" i="5"/>
  <c r="K1395" i="5" s="1"/>
  <c r="F1396" i="5"/>
  <c r="G1396" i="5"/>
  <c r="H1396" i="5"/>
  <c r="J1396" i="5"/>
  <c r="K1396" i="5" s="1"/>
  <c r="F1397" i="5"/>
  <c r="G1397" i="5"/>
  <c r="H1397" i="5"/>
  <c r="I1397" i="5" s="1"/>
  <c r="J1397" i="5"/>
  <c r="K1397" i="5"/>
  <c r="F1398" i="5"/>
  <c r="G1398" i="5"/>
  <c r="H1398" i="5"/>
  <c r="J1398" i="5"/>
  <c r="K1398" i="5" s="1"/>
  <c r="F1399" i="5"/>
  <c r="G1399" i="5"/>
  <c r="H1399" i="5"/>
  <c r="J1399" i="5"/>
  <c r="K1399" i="5"/>
  <c r="F1400" i="5"/>
  <c r="G1400" i="5"/>
  <c r="H1400" i="5"/>
  <c r="J1400" i="5"/>
  <c r="K1400" i="5" s="1"/>
  <c r="F1401" i="5"/>
  <c r="G1401" i="5"/>
  <c r="H1401" i="5"/>
  <c r="J1401" i="5"/>
  <c r="K1401" i="5" s="1"/>
  <c r="F1402" i="5"/>
  <c r="I1402" i="5" s="1"/>
  <c r="G1402" i="5"/>
  <c r="H1402" i="5"/>
  <c r="J1402" i="5"/>
  <c r="K1402" i="5" s="1"/>
  <c r="F1403" i="5"/>
  <c r="G1403" i="5"/>
  <c r="H1403" i="5"/>
  <c r="J1403" i="5"/>
  <c r="K1403" i="5"/>
  <c r="F1404" i="5"/>
  <c r="G1404" i="5"/>
  <c r="H1404" i="5"/>
  <c r="J1404" i="5"/>
  <c r="K1404" i="5" s="1"/>
  <c r="F1405" i="5"/>
  <c r="G1405" i="5"/>
  <c r="H1405" i="5"/>
  <c r="J1405" i="5"/>
  <c r="K1405" i="5" s="1"/>
  <c r="F1406" i="5"/>
  <c r="G1406" i="5"/>
  <c r="H1406" i="5"/>
  <c r="J1406" i="5"/>
  <c r="K1406" i="5" s="1"/>
  <c r="F1407" i="5"/>
  <c r="G1407" i="5"/>
  <c r="H1407" i="5"/>
  <c r="J1407" i="5"/>
  <c r="K1407" i="5"/>
  <c r="F1408" i="5"/>
  <c r="I1408" i="5" s="1"/>
  <c r="G1408" i="5"/>
  <c r="H1408" i="5"/>
  <c r="J1408" i="5"/>
  <c r="K1408" i="5" s="1"/>
  <c r="F1409" i="5"/>
  <c r="G1409" i="5"/>
  <c r="H1409" i="5"/>
  <c r="J1409" i="5"/>
  <c r="K1409" i="5"/>
  <c r="F1410" i="5"/>
  <c r="G1410" i="5"/>
  <c r="H1410" i="5"/>
  <c r="J1410" i="5"/>
  <c r="K1410" i="5" s="1"/>
  <c r="F1411" i="5"/>
  <c r="G1411" i="5"/>
  <c r="H1411" i="5"/>
  <c r="J1411" i="5"/>
  <c r="K1411" i="5" s="1"/>
  <c r="F1412" i="5"/>
  <c r="G1412" i="5"/>
  <c r="H1412" i="5"/>
  <c r="J1412" i="5"/>
  <c r="K1412" i="5" s="1"/>
  <c r="F1413" i="5"/>
  <c r="G1413" i="5"/>
  <c r="H1413" i="5"/>
  <c r="I1413" i="5" s="1"/>
  <c r="J1413" i="5"/>
  <c r="K1413" i="5"/>
  <c r="F1414" i="5"/>
  <c r="G1414" i="5"/>
  <c r="H1414" i="5"/>
  <c r="J1414" i="5"/>
  <c r="K1414" i="5" s="1"/>
  <c r="F1415" i="5"/>
  <c r="G1415" i="5"/>
  <c r="H1415" i="5"/>
  <c r="J1415" i="5"/>
  <c r="K1415" i="5"/>
  <c r="F1416" i="5"/>
  <c r="G1416" i="5"/>
  <c r="H1416" i="5"/>
  <c r="J1416" i="5"/>
  <c r="K1416" i="5" s="1"/>
  <c r="F1417" i="5"/>
  <c r="G1417" i="5"/>
  <c r="H1417" i="5"/>
  <c r="J1417" i="5"/>
  <c r="K1417" i="5" s="1"/>
  <c r="F1418" i="5"/>
  <c r="I1418" i="5" s="1"/>
  <c r="G1418" i="5"/>
  <c r="H1418" i="5"/>
  <c r="J1418" i="5"/>
  <c r="K1418" i="5" s="1"/>
  <c r="F1419" i="5"/>
  <c r="G1419" i="5"/>
  <c r="H1419" i="5"/>
  <c r="J1419" i="5"/>
  <c r="K1419" i="5"/>
  <c r="F1420" i="5"/>
  <c r="G1420" i="5"/>
  <c r="H1420" i="5"/>
  <c r="J1420" i="5"/>
  <c r="K1420" i="5" s="1"/>
  <c r="F1421" i="5"/>
  <c r="G1421" i="5"/>
  <c r="H1421" i="5"/>
  <c r="J1421" i="5"/>
  <c r="K1421" i="5" s="1"/>
  <c r="F1422" i="5"/>
  <c r="G1422" i="5"/>
  <c r="H1422" i="5"/>
  <c r="J1422" i="5"/>
  <c r="K1422" i="5" s="1"/>
  <c r="F1423" i="5"/>
  <c r="G1423" i="5"/>
  <c r="H1423" i="5"/>
  <c r="J1423" i="5"/>
  <c r="K1423" i="5"/>
  <c r="F1424" i="5"/>
  <c r="I1424" i="5" s="1"/>
  <c r="G1424" i="5"/>
  <c r="H1424" i="5"/>
  <c r="J1424" i="5"/>
  <c r="K1424" i="5" s="1"/>
  <c r="F1425" i="5"/>
  <c r="G1425" i="5"/>
  <c r="H1425" i="5"/>
  <c r="J1425" i="5"/>
  <c r="K1425" i="5"/>
  <c r="F1426" i="5"/>
  <c r="G1426" i="5"/>
  <c r="H1426" i="5"/>
  <c r="J1426" i="5"/>
  <c r="K1426" i="5" s="1"/>
  <c r="F1427" i="5"/>
  <c r="G1427" i="5"/>
  <c r="H1427" i="5"/>
  <c r="J1427" i="5"/>
  <c r="K1427" i="5" s="1"/>
  <c r="F1428" i="5"/>
  <c r="G1428" i="5"/>
  <c r="H1428" i="5"/>
  <c r="J1428" i="5"/>
  <c r="K1428" i="5" s="1"/>
  <c r="F1429" i="5"/>
  <c r="G1429" i="5"/>
  <c r="H1429" i="5"/>
  <c r="I1429" i="5" s="1"/>
  <c r="J1429" i="5"/>
  <c r="K1429" i="5" s="1"/>
  <c r="F1430" i="5"/>
  <c r="G1430" i="5"/>
  <c r="H1430" i="5"/>
  <c r="J1430" i="5"/>
  <c r="K1430" i="5" s="1"/>
  <c r="F1431" i="5"/>
  <c r="G1431" i="5"/>
  <c r="H1431" i="5"/>
  <c r="J1431" i="5"/>
  <c r="K1431" i="5"/>
  <c r="F1432" i="5"/>
  <c r="G1432" i="5"/>
  <c r="H1432" i="5"/>
  <c r="J1432" i="5"/>
  <c r="K1432" i="5" s="1"/>
  <c r="F1433" i="5"/>
  <c r="G1433" i="5"/>
  <c r="H1433" i="5"/>
  <c r="J1433" i="5"/>
  <c r="K1433" i="5" s="1"/>
  <c r="F1434" i="5"/>
  <c r="G1434" i="5"/>
  <c r="H1434" i="5"/>
  <c r="J1434" i="5"/>
  <c r="K1434" i="5" s="1"/>
  <c r="F1435" i="5"/>
  <c r="G1435" i="5"/>
  <c r="H1435" i="5"/>
  <c r="J1435" i="5"/>
  <c r="K1435" i="5"/>
  <c r="F1436" i="5"/>
  <c r="G1436" i="5"/>
  <c r="H1436" i="5"/>
  <c r="J1436" i="5"/>
  <c r="K1436" i="5" s="1"/>
  <c r="F1437" i="5"/>
  <c r="G1437" i="5"/>
  <c r="H1437" i="5"/>
  <c r="J1437" i="5"/>
  <c r="K1437" i="5" s="1"/>
  <c r="F1438" i="5"/>
  <c r="G1438" i="5"/>
  <c r="H1438" i="5"/>
  <c r="J1438" i="5"/>
  <c r="K1438" i="5" s="1"/>
  <c r="F1439" i="5"/>
  <c r="G1439" i="5"/>
  <c r="H1439" i="5"/>
  <c r="J1439" i="5"/>
  <c r="K1439" i="5" s="1"/>
  <c r="F1440" i="5"/>
  <c r="I1440" i="5" s="1"/>
  <c r="G1440" i="5"/>
  <c r="H1440" i="5"/>
  <c r="J1440" i="5"/>
  <c r="K1440" i="5" s="1"/>
  <c r="F1441" i="5"/>
  <c r="G1441" i="5"/>
  <c r="H1441" i="5"/>
  <c r="I1441" i="5" s="1"/>
  <c r="J1441" i="5"/>
  <c r="K1441" i="5" s="1"/>
  <c r="F1442" i="5"/>
  <c r="I1442" i="5" s="1"/>
  <c r="G1442" i="5"/>
  <c r="H1442" i="5"/>
  <c r="J1442" i="5"/>
  <c r="K1442" i="5" s="1"/>
  <c r="F1443" i="5"/>
  <c r="G1443" i="5"/>
  <c r="H1443" i="5"/>
  <c r="J1443" i="5"/>
  <c r="K1443" i="5"/>
  <c r="F1444" i="5"/>
  <c r="G1444" i="5"/>
  <c r="H1444" i="5"/>
  <c r="J1444" i="5"/>
  <c r="K1444" i="5" s="1"/>
  <c r="F1445" i="5"/>
  <c r="G1445" i="5"/>
  <c r="H1445" i="5"/>
  <c r="J1445" i="5"/>
  <c r="K1445" i="5" s="1"/>
  <c r="F1446" i="5"/>
  <c r="G1446" i="5"/>
  <c r="H1446" i="5"/>
  <c r="J1446" i="5"/>
  <c r="K1446" i="5" s="1"/>
  <c r="F1447" i="5"/>
  <c r="G1447" i="5"/>
  <c r="H1447" i="5"/>
  <c r="J1447" i="5"/>
  <c r="K1447" i="5" s="1"/>
  <c r="F1448" i="5"/>
  <c r="G1448" i="5"/>
  <c r="H1448" i="5"/>
  <c r="J1448" i="5"/>
  <c r="K1448" i="5" s="1"/>
  <c r="F1449" i="5"/>
  <c r="G1449" i="5"/>
  <c r="H1449" i="5"/>
  <c r="I1449" i="5" s="1"/>
  <c r="J1449" i="5"/>
  <c r="K1449" i="5" s="1"/>
  <c r="F1450" i="5"/>
  <c r="G1450" i="5"/>
  <c r="H1450" i="5"/>
  <c r="J1450" i="5"/>
  <c r="K1450" i="5" s="1"/>
  <c r="F1451" i="5"/>
  <c r="G1451" i="5"/>
  <c r="H1451" i="5"/>
  <c r="J1451" i="5"/>
  <c r="K1451" i="5"/>
  <c r="F1452" i="5"/>
  <c r="I1452" i="5" s="1"/>
  <c r="G1452" i="5"/>
  <c r="H1452" i="5"/>
  <c r="J1452" i="5"/>
  <c r="K1452" i="5" s="1"/>
  <c r="F1453" i="5"/>
  <c r="G1453" i="5"/>
  <c r="H1453" i="5"/>
  <c r="J1453" i="5"/>
  <c r="K1453" i="5" s="1"/>
  <c r="F1454" i="5"/>
  <c r="I1454" i="5" s="1"/>
  <c r="G1454" i="5"/>
  <c r="H1454" i="5"/>
  <c r="J1454" i="5"/>
  <c r="K1454" i="5" s="1"/>
  <c r="F1455" i="5"/>
  <c r="G1455" i="5"/>
  <c r="H1455" i="5"/>
  <c r="J1455" i="5"/>
  <c r="K1455" i="5"/>
  <c r="F1456" i="5"/>
  <c r="G1456" i="5"/>
  <c r="H1456" i="5"/>
  <c r="J1456" i="5"/>
  <c r="K1456" i="5" s="1"/>
  <c r="F1457" i="5"/>
  <c r="G1457" i="5"/>
  <c r="H1457" i="5"/>
  <c r="J1457" i="5"/>
  <c r="K1457" i="5" s="1"/>
  <c r="F1458" i="5"/>
  <c r="G1458" i="5"/>
  <c r="H1458" i="5"/>
  <c r="J1458" i="5"/>
  <c r="K1458" i="5" s="1"/>
  <c r="F1459" i="5"/>
  <c r="G1459" i="5"/>
  <c r="H1459" i="5"/>
  <c r="J1459" i="5"/>
  <c r="K1459" i="5" s="1"/>
  <c r="F1460" i="5"/>
  <c r="G1460" i="5"/>
  <c r="H1460" i="5"/>
  <c r="J1460" i="5"/>
  <c r="K1460" i="5" s="1"/>
  <c r="F1461" i="5"/>
  <c r="G1461" i="5"/>
  <c r="H1461" i="5"/>
  <c r="J1461" i="5"/>
  <c r="K1461" i="5" s="1"/>
  <c r="F1462" i="5"/>
  <c r="G1462" i="5"/>
  <c r="H1462" i="5"/>
  <c r="J1462" i="5"/>
  <c r="K1462" i="5" s="1"/>
  <c r="F1463" i="5"/>
  <c r="G1463" i="5"/>
  <c r="H1463" i="5"/>
  <c r="J1463" i="5"/>
  <c r="K1463" i="5" s="1"/>
  <c r="F1464" i="5"/>
  <c r="G1464" i="5"/>
  <c r="H1464" i="5"/>
  <c r="J1464" i="5"/>
  <c r="K1464" i="5" s="1"/>
  <c r="F1465" i="5"/>
  <c r="G1465" i="5"/>
  <c r="H1465" i="5"/>
  <c r="J1465" i="5"/>
  <c r="K1465" i="5" s="1"/>
  <c r="F1466" i="5"/>
  <c r="G1466" i="5"/>
  <c r="H1466" i="5"/>
  <c r="J1466" i="5"/>
  <c r="K1466" i="5" s="1"/>
  <c r="F1467" i="5"/>
  <c r="G1467" i="5"/>
  <c r="H1467" i="5"/>
  <c r="J1467" i="5"/>
  <c r="K1467" i="5" s="1"/>
  <c r="F1468" i="5"/>
  <c r="G1468" i="5"/>
  <c r="H1468" i="5"/>
  <c r="J1468" i="5"/>
  <c r="K1468" i="5" s="1"/>
  <c r="F1469" i="5"/>
  <c r="G1469" i="5"/>
  <c r="H1469" i="5"/>
  <c r="J1469" i="5"/>
  <c r="K1469" i="5" s="1"/>
  <c r="F1470" i="5"/>
  <c r="G1470" i="5"/>
  <c r="H1470" i="5"/>
  <c r="J1470" i="5"/>
  <c r="K1470" i="5" s="1"/>
  <c r="F1471" i="5"/>
  <c r="G1471" i="5"/>
  <c r="H1471" i="5"/>
  <c r="J1471" i="5"/>
  <c r="K1471" i="5" s="1"/>
  <c r="F1472" i="5"/>
  <c r="G1472" i="5"/>
  <c r="H1472" i="5"/>
  <c r="J1472" i="5"/>
  <c r="K1472" i="5" s="1"/>
  <c r="F1473" i="5"/>
  <c r="G1473" i="5"/>
  <c r="H1473" i="5"/>
  <c r="J1473" i="5"/>
  <c r="K1473" i="5" s="1"/>
  <c r="F1474" i="5"/>
  <c r="G1474" i="5"/>
  <c r="H1474" i="5"/>
  <c r="J1474" i="5"/>
  <c r="K1474" i="5" s="1"/>
  <c r="F1475" i="5"/>
  <c r="G1475" i="5"/>
  <c r="H1475" i="5"/>
  <c r="J1475" i="5"/>
  <c r="K1475" i="5" s="1"/>
  <c r="F1476" i="5"/>
  <c r="G1476" i="5"/>
  <c r="H1476" i="5"/>
  <c r="J1476" i="5"/>
  <c r="K1476" i="5" s="1"/>
  <c r="F1477" i="5"/>
  <c r="G1477" i="5"/>
  <c r="H1477" i="5"/>
  <c r="J1477" i="5"/>
  <c r="K1477" i="5" s="1"/>
  <c r="F1478" i="5"/>
  <c r="G1478" i="5"/>
  <c r="H1478" i="5"/>
  <c r="I1478" i="5"/>
  <c r="J1478" i="5"/>
  <c r="K1478" i="5" s="1"/>
  <c r="F1479" i="5"/>
  <c r="G1479" i="5"/>
  <c r="H1479" i="5"/>
  <c r="J1479" i="5"/>
  <c r="K1479" i="5" s="1"/>
  <c r="F1480" i="5"/>
  <c r="G1480" i="5"/>
  <c r="H1480" i="5"/>
  <c r="J1480" i="5"/>
  <c r="K1480" i="5" s="1"/>
  <c r="F1481" i="5"/>
  <c r="G1481" i="5"/>
  <c r="H1481" i="5"/>
  <c r="J1481" i="5"/>
  <c r="K1481" i="5" s="1"/>
  <c r="F1482" i="5"/>
  <c r="I1482" i="5" s="1"/>
  <c r="G1482" i="5"/>
  <c r="H1482" i="5"/>
  <c r="J1482" i="5"/>
  <c r="K1482" i="5" s="1"/>
  <c r="F1483" i="5"/>
  <c r="I1483" i="5" s="1"/>
  <c r="G1483" i="5"/>
  <c r="H1483" i="5"/>
  <c r="J1483" i="5"/>
  <c r="K1483" i="5" s="1"/>
  <c r="F1484" i="5"/>
  <c r="G1484" i="5"/>
  <c r="H1484" i="5"/>
  <c r="J1484" i="5"/>
  <c r="K1484" i="5" s="1"/>
  <c r="F1485" i="5"/>
  <c r="G1485" i="5"/>
  <c r="H1485" i="5"/>
  <c r="J1485" i="5"/>
  <c r="K1485" i="5" s="1"/>
  <c r="F1486" i="5"/>
  <c r="G1486" i="5"/>
  <c r="I1486" i="5" s="1"/>
  <c r="H1486" i="5"/>
  <c r="J1486" i="5"/>
  <c r="K1486" i="5" s="1"/>
  <c r="F1487" i="5"/>
  <c r="G1487" i="5"/>
  <c r="H1487" i="5"/>
  <c r="J1487" i="5"/>
  <c r="K1487" i="5"/>
  <c r="F1488" i="5"/>
  <c r="G1488" i="5"/>
  <c r="H1488" i="5"/>
  <c r="J1488" i="5"/>
  <c r="K1488" i="5" s="1"/>
  <c r="F1489" i="5"/>
  <c r="G1489" i="5"/>
  <c r="H1489" i="5"/>
  <c r="J1489" i="5"/>
  <c r="K1489" i="5" s="1"/>
  <c r="F1490" i="5"/>
  <c r="G1490" i="5"/>
  <c r="H1490" i="5"/>
  <c r="J1490" i="5"/>
  <c r="K1490" i="5" s="1"/>
  <c r="F1491" i="5"/>
  <c r="G1491" i="5"/>
  <c r="H1491" i="5"/>
  <c r="J1491" i="5"/>
  <c r="K1491" i="5" s="1"/>
  <c r="F1492" i="5"/>
  <c r="G1492" i="5"/>
  <c r="H1492" i="5"/>
  <c r="J1492" i="5"/>
  <c r="K1492" i="5" s="1"/>
  <c r="F1493" i="5"/>
  <c r="G1493" i="5"/>
  <c r="H1493" i="5"/>
  <c r="J1493" i="5"/>
  <c r="K1493" i="5" s="1"/>
  <c r="F1494" i="5"/>
  <c r="G1494" i="5"/>
  <c r="H1494" i="5"/>
  <c r="J1494" i="5"/>
  <c r="K1494" i="5" s="1"/>
  <c r="F1495" i="5"/>
  <c r="G1495" i="5"/>
  <c r="H1495" i="5"/>
  <c r="J1495" i="5"/>
  <c r="K1495" i="5" s="1"/>
  <c r="F1496" i="5"/>
  <c r="G1496" i="5"/>
  <c r="H1496" i="5"/>
  <c r="J1496" i="5"/>
  <c r="K1496" i="5" s="1"/>
  <c r="F1497" i="5"/>
  <c r="G1497" i="5"/>
  <c r="H1497" i="5"/>
  <c r="J1497" i="5"/>
  <c r="K1497" i="5" s="1"/>
  <c r="F1498" i="5"/>
  <c r="G1498" i="5"/>
  <c r="H1498" i="5"/>
  <c r="J1498" i="5"/>
  <c r="K1498" i="5" s="1"/>
  <c r="F1499" i="5"/>
  <c r="G1499" i="5"/>
  <c r="H1499" i="5"/>
  <c r="J1499" i="5"/>
  <c r="K1499" i="5" s="1"/>
  <c r="F1500" i="5"/>
  <c r="G1500" i="5"/>
  <c r="H1500" i="5"/>
  <c r="J1500" i="5"/>
  <c r="K1500" i="5" s="1"/>
  <c r="F1501" i="5"/>
  <c r="G1501" i="5"/>
  <c r="H1501" i="5"/>
  <c r="J1501" i="5"/>
  <c r="K1501" i="5" s="1"/>
  <c r="F1502" i="5"/>
  <c r="G1502" i="5"/>
  <c r="H1502" i="5"/>
  <c r="J1502" i="5"/>
  <c r="K1502" i="5" s="1"/>
  <c r="F1503" i="5"/>
  <c r="G1503" i="5"/>
  <c r="H1503" i="5"/>
  <c r="J1503" i="5"/>
  <c r="K1503" i="5"/>
  <c r="F1504" i="5"/>
  <c r="G1504" i="5"/>
  <c r="H1504" i="5"/>
  <c r="J1504" i="5"/>
  <c r="K1504" i="5" s="1"/>
  <c r="F1505" i="5"/>
  <c r="G1505" i="5"/>
  <c r="H1505" i="5"/>
  <c r="J1505" i="5"/>
  <c r="K1505" i="5" s="1"/>
  <c r="F1506" i="5"/>
  <c r="I1506" i="5" s="1"/>
  <c r="G1506" i="5"/>
  <c r="H1506" i="5"/>
  <c r="J1506" i="5"/>
  <c r="K1506" i="5" s="1"/>
  <c r="F1507" i="5"/>
  <c r="G1507" i="5"/>
  <c r="H1507" i="5"/>
  <c r="J1507" i="5"/>
  <c r="K1507" i="5" s="1"/>
  <c r="F1508" i="5"/>
  <c r="G1508" i="5"/>
  <c r="H1508" i="5"/>
  <c r="J1508" i="5"/>
  <c r="K1508" i="5" s="1"/>
  <c r="F1509" i="5"/>
  <c r="G1509" i="5"/>
  <c r="H1509" i="5"/>
  <c r="J1509" i="5"/>
  <c r="K1509" i="5" s="1"/>
  <c r="F1510" i="5"/>
  <c r="I1510" i="5" s="1"/>
  <c r="G1510" i="5"/>
  <c r="H1510" i="5"/>
  <c r="J1510" i="5"/>
  <c r="K1510" i="5" s="1"/>
  <c r="F1511" i="5"/>
  <c r="G1511" i="5"/>
  <c r="H1511" i="5"/>
  <c r="J1511" i="5"/>
  <c r="K1511" i="5"/>
  <c r="F1512" i="5"/>
  <c r="G1512" i="5"/>
  <c r="H1512" i="5"/>
  <c r="J1512" i="5"/>
  <c r="K1512" i="5" s="1"/>
  <c r="F1513" i="5"/>
  <c r="I1513" i="5" s="1"/>
  <c r="G1513" i="5"/>
  <c r="H1513" i="5"/>
  <c r="J1513" i="5"/>
  <c r="K1513" i="5" s="1"/>
  <c r="F1514" i="5"/>
  <c r="G1514" i="5"/>
  <c r="H1514" i="5"/>
  <c r="J1514" i="5"/>
  <c r="K1514" i="5" s="1"/>
  <c r="F1515" i="5"/>
  <c r="G1515" i="5"/>
  <c r="H1515" i="5"/>
  <c r="J1515" i="5"/>
  <c r="K1515" i="5" s="1"/>
  <c r="F1516" i="5"/>
  <c r="G1516" i="5"/>
  <c r="H1516" i="5"/>
  <c r="J1516" i="5"/>
  <c r="K1516" i="5" s="1"/>
  <c r="F1517" i="5"/>
  <c r="I1517" i="5" s="1"/>
  <c r="G1517" i="5"/>
  <c r="H1517" i="5"/>
  <c r="J1517" i="5"/>
  <c r="K1517" i="5" s="1"/>
  <c r="F1518" i="5"/>
  <c r="G1518" i="5"/>
  <c r="H1518" i="5"/>
  <c r="J1518" i="5"/>
  <c r="K1518" i="5" s="1"/>
  <c r="F1519" i="5"/>
  <c r="G1519" i="5"/>
  <c r="H1519" i="5"/>
  <c r="J1519" i="5"/>
  <c r="K1519" i="5" s="1"/>
  <c r="F1520" i="5"/>
  <c r="G1520" i="5"/>
  <c r="H1520" i="5"/>
  <c r="J1520" i="5"/>
  <c r="K1520" i="5" s="1"/>
  <c r="F1521" i="5"/>
  <c r="G1521" i="5"/>
  <c r="H1521" i="5"/>
  <c r="J1521" i="5"/>
  <c r="K1521" i="5" s="1"/>
  <c r="F1522" i="5"/>
  <c r="G1522" i="5"/>
  <c r="H1522" i="5"/>
  <c r="J1522" i="5"/>
  <c r="K1522" i="5" s="1"/>
  <c r="F1523" i="5"/>
  <c r="G1523" i="5"/>
  <c r="H1523" i="5"/>
  <c r="J1523" i="5"/>
  <c r="K1523" i="5" s="1"/>
  <c r="F1524" i="5"/>
  <c r="G1524" i="5"/>
  <c r="H1524" i="5"/>
  <c r="J1524" i="5"/>
  <c r="K1524" i="5" s="1"/>
  <c r="F1525" i="5"/>
  <c r="G1525" i="5"/>
  <c r="H1525" i="5"/>
  <c r="J1525" i="5"/>
  <c r="K1525" i="5" s="1"/>
  <c r="F1526" i="5"/>
  <c r="G1526" i="5"/>
  <c r="H1526" i="5"/>
  <c r="J1526" i="5"/>
  <c r="K1526" i="5" s="1"/>
  <c r="F1527" i="5"/>
  <c r="G1527" i="5"/>
  <c r="H1527" i="5"/>
  <c r="J1527" i="5"/>
  <c r="K1527" i="5"/>
  <c r="F1528" i="5"/>
  <c r="G1528" i="5"/>
  <c r="H1528" i="5"/>
  <c r="J1528" i="5"/>
  <c r="K1528" i="5" s="1"/>
  <c r="F1529" i="5"/>
  <c r="G1529" i="5"/>
  <c r="H1529" i="5"/>
  <c r="J1529" i="5"/>
  <c r="K1529" i="5" s="1"/>
  <c r="F1530" i="5"/>
  <c r="G1530" i="5"/>
  <c r="H1530" i="5"/>
  <c r="J1530" i="5"/>
  <c r="K1530" i="5" s="1"/>
  <c r="F1531" i="5"/>
  <c r="G1531" i="5"/>
  <c r="H1531" i="5"/>
  <c r="J1531" i="5"/>
  <c r="K1531" i="5" s="1"/>
  <c r="F1532" i="5"/>
  <c r="G1532" i="5"/>
  <c r="H1532" i="5"/>
  <c r="J1532" i="5"/>
  <c r="K1532" i="5" s="1"/>
  <c r="F1533" i="5"/>
  <c r="G1533" i="5"/>
  <c r="H1533" i="5"/>
  <c r="J1533" i="5"/>
  <c r="K1533" i="5" s="1"/>
  <c r="F1534" i="5"/>
  <c r="G1534" i="5"/>
  <c r="H1534" i="5"/>
  <c r="J1534" i="5"/>
  <c r="K1534" i="5" s="1"/>
  <c r="F1535" i="5"/>
  <c r="G1535" i="5"/>
  <c r="H1535" i="5"/>
  <c r="J1535" i="5"/>
  <c r="K1535" i="5"/>
  <c r="F1536" i="5"/>
  <c r="G1536" i="5"/>
  <c r="H1536" i="5"/>
  <c r="J1536" i="5"/>
  <c r="K1536" i="5" s="1"/>
  <c r="F1537" i="5"/>
  <c r="I1537" i="5" s="1"/>
  <c r="G1537" i="5"/>
  <c r="H1537" i="5"/>
  <c r="J1537" i="5"/>
  <c r="K1537" i="5" s="1"/>
  <c r="F1538" i="5"/>
  <c r="G1538" i="5"/>
  <c r="H1538" i="5"/>
  <c r="J1538" i="5"/>
  <c r="K1538" i="5" s="1"/>
  <c r="F1539" i="5"/>
  <c r="G1539" i="5"/>
  <c r="H1539" i="5"/>
  <c r="J1539" i="5"/>
  <c r="K1539" i="5" s="1"/>
  <c r="F1540" i="5"/>
  <c r="G1540" i="5"/>
  <c r="H1540" i="5"/>
  <c r="J1540" i="5"/>
  <c r="K1540" i="5" s="1"/>
  <c r="F1541" i="5"/>
  <c r="I1541" i="5" s="1"/>
  <c r="G1541" i="5"/>
  <c r="H1541" i="5"/>
  <c r="J1541" i="5"/>
  <c r="K1541" i="5" s="1"/>
  <c r="F1542" i="5"/>
  <c r="G1542" i="5"/>
  <c r="H1542" i="5"/>
  <c r="J1542" i="5"/>
  <c r="K1542" i="5" s="1"/>
  <c r="F1543" i="5"/>
  <c r="G1543" i="5"/>
  <c r="H1543" i="5"/>
  <c r="J1543" i="5"/>
  <c r="K1543" i="5" s="1"/>
  <c r="F1544" i="5"/>
  <c r="G1544" i="5"/>
  <c r="H1544" i="5"/>
  <c r="J1544" i="5"/>
  <c r="K1544" i="5" s="1"/>
  <c r="F1545" i="5"/>
  <c r="G1545" i="5"/>
  <c r="H1545" i="5"/>
  <c r="J1545" i="5"/>
  <c r="K1545" i="5" s="1"/>
  <c r="F1546" i="5"/>
  <c r="I1546" i="5" s="1"/>
  <c r="G1546" i="5"/>
  <c r="H1546" i="5"/>
  <c r="J1546" i="5"/>
  <c r="K1546" i="5" s="1"/>
  <c r="F1547" i="5"/>
  <c r="G1547" i="5"/>
  <c r="H1547" i="5"/>
  <c r="J1547" i="5"/>
  <c r="K1547" i="5" s="1"/>
  <c r="F1548" i="5"/>
  <c r="G1548" i="5"/>
  <c r="H1548" i="5"/>
  <c r="J1548" i="5"/>
  <c r="K1548" i="5" s="1"/>
  <c r="F1549" i="5"/>
  <c r="G1549" i="5"/>
  <c r="H1549" i="5"/>
  <c r="J1549" i="5"/>
  <c r="K1549" i="5" s="1"/>
  <c r="F1550" i="5"/>
  <c r="I1550" i="5" s="1"/>
  <c r="G1550" i="5"/>
  <c r="H1550" i="5"/>
  <c r="J1550" i="5"/>
  <c r="K1550" i="5" s="1"/>
  <c r="F1551" i="5"/>
  <c r="G1551" i="5"/>
  <c r="H1551" i="5"/>
  <c r="J1551" i="5"/>
  <c r="K1551" i="5"/>
  <c r="F1552" i="5"/>
  <c r="G1552" i="5"/>
  <c r="H1552" i="5"/>
  <c r="J1552" i="5"/>
  <c r="K1552" i="5"/>
  <c r="F1553" i="5"/>
  <c r="G1553" i="5"/>
  <c r="H1553" i="5"/>
  <c r="J1553" i="5"/>
  <c r="K1553" i="5" s="1"/>
  <c r="F1554" i="5"/>
  <c r="G1554" i="5"/>
  <c r="I1554" i="5" s="1"/>
  <c r="H1554" i="5"/>
  <c r="J1554" i="5"/>
  <c r="K1554" i="5" s="1"/>
  <c r="F1555" i="5"/>
  <c r="G1555" i="5"/>
  <c r="H1555" i="5"/>
  <c r="J1555" i="5"/>
  <c r="K1555" i="5"/>
  <c r="F1556" i="5"/>
  <c r="G1556" i="5"/>
  <c r="I1556" i="5" s="1"/>
  <c r="H1556" i="5"/>
  <c r="J1556" i="5"/>
  <c r="K1556" i="5" s="1"/>
  <c r="F1557" i="5"/>
  <c r="G1557" i="5"/>
  <c r="H1557" i="5"/>
  <c r="J1557" i="5"/>
  <c r="K1557" i="5"/>
  <c r="F1558" i="5"/>
  <c r="I1558" i="5" s="1"/>
  <c r="G1558" i="5"/>
  <c r="H1558" i="5"/>
  <c r="J1558" i="5"/>
  <c r="K1558" i="5" s="1"/>
  <c r="F1559" i="5"/>
  <c r="I1559" i="5" s="1"/>
  <c r="G1559" i="5"/>
  <c r="H1559" i="5"/>
  <c r="J1559" i="5"/>
  <c r="K1559" i="5" s="1"/>
  <c r="F1560" i="5"/>
  <c r="I1560" i="5" s="1"/>
  <c r="G1560" i="5"/>
  <c r="H1560" i="5"/>
  <c r="J1560" i="5"/>
  <c r="K1560" i="5" s="1"/>
  <c r="F1561" i="5"/>
  <c r="G1561" i="5"/>
  <c r="H1561" i="5"/>
  <c r="J1561" i="5"/>
  <c r="K1561" i="5" s="1"/>
  <c r="F1562" i="5"/>
  <c r="G1562" i="5"/>
  <c r="I1562" i="5" s="1"/>
  <c r="H1562" i="5"/>
  <c r="J1562" i="5"/>
  <c r="K1562" i="5" s="1"/>
  <c r="F1563" i="5"/>
  <c r="G1563" i="5"/>
  <c r="H1563" i="5"/>
  <c r="J1563" i="5"/>
  <c r="K1563" i="5"/>
  <c r="F1564" i="5"/>
  <c r="G1564" i="5"/>
  <c r="H1564" i="5"/>
  <c r="J1564" i="5"/>
  <c r="K1564" i="5" s="1"/>
  <c r="F1565" i="5"/>
  <c r="I1565" i="5" s="1"/>
  <c r="G1565" i="5"/>
  <c r="H1565" i="5"/>
  <c r="J1565" i="5"/>
  <c r="K1565" i="5" s="1"/>
  <c r="F1566" i="5"/>
  <c r="G1566" i="5"/>
  <c r="I1566" i="5" s="1"/>
  <c r="H1566" i="5"/>
  <c r="J1566" i="5"/>
  <c r="K1566" i="5" s="1"/>
  <c r="F1567" i="5"/>
  <c r="G1567" i="5"/>
  <c r="H1567" i="5"/>
  <c r="J1567" i="5"/>
  <c r="K1567" i="5"/>
  <c r="F1568" i="5"/>
  <c r="G1568" i="5"/>
  <c r="H1568" i="5"/>
  <c r="J1568" i="5"/>
  <c r="K1568" i="5" s="1"/>
  <c r="F1569" i="5"/>
  <c r="I1569" i="5" s="1"/>
  <c r="G1569" i="5"/>
  <c r="H1569" i="5"/>
  <c r="J1569" i="5"/>
  <c r="K1569" i="5" s="1"/>
  <c r="F1570" i="5"/>
  <c r="I1570" i="5" s="1"/>
  <c r="G1570" i="5"/>
  <c r="H1570" i="5"/>
  <c r="J1570" i="5"/>
  <c r="K1570" i="5" s="1"/>
  <c r="F1571" i="5"/>
  <c r="G1571" i="5"/>
  <c r="H1571" i="5"/>
  <c r="J1571" i="5"/>
  <c r="K1571" i="5" s="1"/>
  <c r="F1572" i="5"/>
  <c r="G1572" i="5"/>
  <c r="H1572" i="5"/>
  <c r="J1572" i="5"/>
  <c r="K1572" i="5" s="1"/>
  <c r="F1573" i="5"/>
  <c r="G1573" i="5"/>
  <c r="H1573" i="5"/>
  <c r="J1573" i="5"/>
  <c r="K1573" i="5"/>
  <c r="F1574" i="5"/>
  <c r="G1574" i="5"/>
  <c r="H1574" i="5"/>
  <c r="I1574" i="5"/>
  <c r="J1574" i="5"/>
  <c r="K1574" i="5" s="1"/>
  <c r="F1575" i="5"/>
  <c r="I1575" i="5" s="1"/>
  <c r="G1575" i="5"/>
  <c r="H1575" i="5"/>
  <c r="J1575" i="5"/>
  <c r="K1575" i="5" s="1"/>
  <c r="F1576" i="5"/>
  <c r="G1576" i="5"/>
  <c r="H1576" i="5"/>
  <c r="J1576" i="5"/>
  <c r="K1576" i="5" s="1"/>
  <c r="F1577" i="5"/>
  <c r="G1577" i="5"/>
  <c r="H1577" i="5"/>
  <c r="J1577" i="5"/>
  <c r="K1577" i="5"/>
  <c r="F1578" i="5"/>
  <c r="I1578" i="5" s="1"/>
  <c r="G1578" i="5"/>
  <c r="H1578" i="5"/>
  <c r="J1578" i="5"/>
  <c r="K1578" i="5" s="1"/>
  <c r="F1579" i="5"/>
  <c r="I1579" i="5" s="1"/>
  <c r="G1579" i="5"/>
  <c r="H1579" i="5"/>
  <c r="J1579" i="5"/>
  <c r="K1579" i="5" s="1"/>
  <c r="F1580" i="5"/>
  <c r="I1580" i="5" s="1"/>
  <c r="G1580" i="5"/>
  <c r="H1580" i="5"/>
  <c r="J1580" i="5"/>
  <c r="K1580" i="5" s="1"/>
  <c r="F1581" i="5"/>
  <c r="G1581" i="5"/>
  <c r="H1581" i="5"/>
  <c r="J1581" i="5"/>
  <c r="K1581" i="5"/>
  <c r="F1582" i="5"/>
  <c r="G1582" i="5"/>
  <c r="I1582" i="5" s="1"/>
  <c r="H1582" i="5"/>
  <c r="J1582" i="5"/>
  <c r="K1582" i="5" s="1"/>
  <c r="F1583" i="5"/>
  <c r="I1583" i="5" s="1"/>
  <c r="G1583" i="5"/>
  <c r="H1583" i="5"/>
  <c r="J1583" i="5"/>
  <c r="K1583" i="5"/>
  <c r="F1584" i="5"/>
  <c r="I1584" i="5" s="1"/>
  <c r="G1584" i="5"/>
  <c r="H1584" i="5"/>
  <c r="J1584" i="5"/>
  <c r="K1584" i="5" s="1"/>
  <c r="F1585" i="5"/>
  <c r="G1585" i="5"/>
  <c r="H1585" i="5"/>
  <c r="J1585" i="5"/>
  <c r="K1585" i="5"/>
  <c r="F1586" i="5"/>
  <c r="G1586" i="5"/>
  <c r="H1586" i="5"/>
  <c r="I1586" i="5" s="1"/>
  <c r="J1586" i="5"/>
  <c r="K1586" i="5" s="1"/>
  <c r="F1587" i="5"/>
  <c r="I1587" i="5" s="1"/>
  <c r="G1587" i="5"/>
  <c r="H1587" i="5"/>
  <c r="J1587" i="5"/>
  <c r="K1587" i="5" s="1"/>
  <c r="F1588" i="5"/>
  <c r="G1588" i="5"/>
  <c r="H1588" i="5"/>
  <c r="J1588" i="5"/>
  <c r="K1588" i="5" s="1"/>
  <c r="F1589" i="5"/>
  <c r="I1589" i="5" s="1"/>
  <c r="G1589" i="5"/>
  <c r="H1589" i="5"/>
  <c r="J1589" i="5"/>
  <c r="K1589" i="5" s="1"/>
  <c r="F1590" i="5"/>
  <c r="G1590" i="5"/>
  <c r="H1590" i="5"/>
  <c r="J1590" i="5"/>
  <c r="K1590" i="5" s="1"/>
  <c r="F1591" i="5"/>
  <c r="G1591" i="5"/>
  <c r="H1591" i="5"/>
  <c r="J1591" i="5"/>
  <c r="K1591" i="5" s="1"/>
  <c r="F1592" i="5"/>
  <c r="G1592" i="5"/>
  <c r="H1592" i="5"/>
  <c r="J1592" i="5"/>
  <c r="K1592" i="5" s="1"/>
  <c r="F1593" i="5"/>
  <c r="G1593" i="5"/>
  <c r="H1593" i="5"/>
  <c r="J1593" i="5"/>
  <c r="K1593" i="5"/>
  <c r="F1594" i="5"/>
  <c r="I1594" i="5" s="1"/>
  <c r="G1594" i="5"/>
  <c r="H1594" i="5"/>
  <c r="J1594" i="5"/>
  <c r="K1594" i="5" s="1"/>
  <c r="F1595" i="5"/>
  <c r="G1595" i="5"/>
  <c r="H1595" i="5"/>
  <c r="J1595" i="5"/>
  <c r="K1595" i="5" s="1"/>
  <c r="F1596" i="5"/>
  <c r="I1596" i="5" s="1"/>
  <c r="G1596" i="5"/>
  <c r="H1596" i="5"/>
  <c r="J1596" i="5"/>
  <c r="K1596" i="5" s="1"/>
  <c r="F1597" i="5"/>
  <c r="G1597" i="5"/>
  <c r="H1597" i="5"/>
  <c r="J1597" i="5"/>
  <c r="K1597" i="5" s="1"/>
  <c r="F1598" i="5"/>
  <c r="I1598" i="5" s="1"/>
  <c r="G1598" i="5"/>
  <c r="H1598" i="5"/>
  <c r="J1598" i="5"/>
  <c r="K1598" i="5" s="1"/>
  <c r="F1599" i="5"/>
  <c r="G1599" i="5"/>
  <c r="H1599" i="5"/>
  <c r="J1599" i="5"/>
  <c r="K1599" i="5" s="1"/>
  <c r="F1600" i="5"/>
  <c r="I1600" i="5" s="1"/>
  <c r="G1600" i="5"/>
  <c r="H1600" i="5"/>
  <c r="J1600" i="5"/>
  <c r="K1600" i="5" s="1"/>
  <c r="F1601" i="5"/>
  <c r="G1601" i="5"/>
  <c r="H1601" i="5"/>
  <c r="J1601" i="5"/>
  <c r="K1601" i="5" s="1"/>
  <c r="F1602" i="5"/>
  <c r="G1602" i="5"/>
  <c r="H1602" i="5"/>
  <c r="J1602" i="5"/>
  <c r="K1602" i="5" s="1"/>
  <c r="F1603" i="5"/>
  <c r="G1603" i="5"/>
  <c r="H1603" i="5"/>
  <c r="J1603" i="5"/>
  <c r="K1603" i="5" s="1"/>
  <c r="F1604" i="5"/>
  <c r="G1604" i="5"/>
  <c r="H1604" i="5"/>
  <c r="J1604" i="5"/>
  <c r="K1604" i="5" s="1"/>
  <c r="F1605" i="5"/>
  <c r="G1605" i="5"/>
  <c r="H1605" i="5"/>
  <c r="J1605" i="5"/>
  <c r="K1605" i="5" s="1"/>
  <c r="F1606" i="5"/>
  <c r="G1606" i="5"/>
  <c r="H1606" i="5"/>
  <c r="J1606" i="5"/>
  <c r="K1606" i="5" s="1"/>
  <c r="F1607" i="5"/>
  <c r="G1607" i="5"/>
  <c r="H1607" i="5"/>
  <c r="J1607" i="5"/>
  <c r="K1607" i="5" s="1"/>
  <c r="F1608" i="5"/>
  <c r="G1608" i="5"/>
  <c r="H1608" i="5"/>
  <c r="J1608" i="5"/>
  <c r="K1608" i="5" s="1"/>
  <c r="F1609" i="5"/>
  <c r="G1609" i="5"/>
  <c r="H1609" i="5"/>
  <c r="J1609" i="5"/>
  <c r="K1609" i="5" s="1"/>
  <c r="F1610" i="5"/>
  <c r="G1610" i="5"/>
  <c r="H1610" i="5"/>
  <c r="J1610" i="5"/>
  <c r="K1610" i="5" s="1"/>
  <c r="F1611" i="5"/>
  <c r="G1611" i="5"/>
  <c r="H1611" i="5"/>
  <c r="J1611" i="5"/>
  <c r="K1611" i="5" s="1"/>
  <c r="F1612" i="5"/>
  <c r="G1612" i="5"/>
  <c r="H1612" i="5"/>
  <c r="J1612" i="5"/>
  <c r="K1612" i="5" s="1"/>
  <c r="F1613" i="5"/>
  <c r="G1613" i="5"/>
  <c r="H1613" i="5"/>
  <c r="J1613" i="5"/>
  <c r="K1613" i="5" s="1"/>
  <c r="F1614" i="5"/>
  <c r="G1614" i="5"/>
  <c r="H1614" i="5"/>
  <c r="J1614" i="5"/>
  <c r="K1614" i="5" s="1"/>
  <c r="F1615" i="5"/>
  <c r="G1615" i="5"/>
  <c r="H1615" i="5"/>
  <c r="J1615" i="5"/>
  <c r="K1615" i="5" s="1"/>
  <c r="F1616" i="5"/>
  <c r="G1616" i="5"/>
  <c r="H1616" i="5"/>
  <c r="J1616" i="5"/>
  <c r="K1616" i="5" s="1"/>
  <c r="F1617" i="5"/>
  <c r="G1617" i="5"/>
  <c r="H1617" i="5"/>
  <c r="J1617" i="5"/>
  <c r="K1617" i="5" s="1"/>
  <c r="F1618" i="5"/>
  <c r="G1618" i="5"/>
  <c r="H1618" i="5"/>
  <c r="J1618" i="5"/>
  <c r="K1618" i="5" s="1"/>
  <c r="F1619" i="5"/>
  <c r="G1619" i="5"/>
  <c r="H1619" i="5"/>
  <c r="J1619" i="5"/>
  <c r="K1619" i="5" s="1"/>
  <c r="F1620" i="5"/>
  <c r="G1620" i="5"/>
  <c r="H1620" i="5"/>
  <c r="J1620" i="5"/>
  <c r="K1620" i="5" s="1"/>
  <c r="F1621" i="5"/>
  <c r="G1621" i="5"/>
  <c r="H1621" i="5"/>
  <c r="J1621" i="5"/>
  <c r="K1621" i="5" s="1"/>
  <c r="F1622" i="5"/>
  <c r="G1622" i="5"/>
  <c r="H1622" i="5"/>
  <c r="J1622" i="5"/>
  <c r="K1622" i="5" s="1"/>
  <c r="F1623" i="5"/>
  <c r="G1623" i="5"/>
  <c r="H1623" i="5"/>
  <c r="J1623" i="5"/>
  <c r="K1623" i="5" s="1"/>
  <c r="F1624" i="5"/>
  <c r="G1624" i="5"/>
  <c r="H1624" i="5"/>
  <c r="J1624" i="5"/>
  <c r="K1624" i="5" s="1"/>
  <c r="F1625" i="5"/>
  <c r="G1625" i="5"/>
  <c r="H1625" i="5"/>
  <c r="J1625" i="5"/>
  <c r="K1625" i="5" s="1"/>
  <c r="F1626" i="5"/>
  <c r="G1626" i="5"/>
  <c r="H1626" i="5"/>
  <c r="J1626" i="5"/>
  <c r="K1626" i="5" s="1"/>
  <c r="F1627" i="5"/>
  <c r="G1627" i="5"/>
  <c r="H1627" i="5"/>
  <c r="J1627" i="5"/>
  <c r="K1627" i="5" s="1"/>
  <c r="F1628" i="5"/>
  <c r="G1628" i="5"/>
  <c r="H1628" i="5"/>
  <c r="J1628" i="5"/>
  <c r="K1628" i="5" s="1"/>
  <c r="F1629" i="5"/>
  <c r="G1629" i="5"/>
  <c r="H1629" i="5"/>
  <c r="J1629" i="5"/>
  <c r="K1629" i="5" s="1"/>
  <c r="F1630" i="5"/>
  <c r="G1630" i="5"/>
  <c r="H1630" i="5"/>
  <c r="J1630" i="5"/>
  <c r="K1630" i="5" s="1"/>
  <c r="F1631" i="5"/>
  <c r="G1631" i="5"/>
  <c r="H1631" i="5"/>
  <c r="J1631" i="5"/>
  <c r="K1631" i="5" s="1"/>
  <c r="F1632" i="5"/>
  <c r="G1632" i="5"/>
  <c r="H1632" i="5"/>
  <c r="J1632" i="5"/>
  <c r="K1632" i="5" s="1"/>
  <c r="F1633" i="5"/>
  <c r="G1633" i="5"/>
  <c r="H1633" i="5"/>
  <c r="J1633" i="5"/>
  <c r="K1633" i="5" s="1"/>
  <c r="F1634" i="5"/>
  <c r="G1634" i="5"/>
  <c r="H1634" i="5"/>
  <c r="J1634" i="5"/>
  <c r="K1634" i="5" s="1"/>
  <c r="F1635" i="5"/>
  <c r="G1635" i="5"/>
  <c r="H1635" i="5"/>
  <c r="J1635" i="5"/>
  <c r="K1635" i="5" s="1"/>
  <c r="F1636" i="5"/>
  <c r="G1636" i="5"/>
  <c r="H1636" i="5"/>
  <c r="J1636" i="5"/>
  <c r="K1636" i="5" s="1"/>
  <c r="F1637" i="5"/>
  <c r="G1637" i="5"/>
  <c r="H1637" i="5"/>
  <c r="J1637" i="5"/>
  <c r="K1637" i="5" s="1"/>
  <c r="F1638" i="5"/>
  <c r="G1638" i="5"/>
  <c r="H1638" i="5"/>
  <c r="J1638" i="5"/>
  <c r="K1638" i="5" s="1"/>
  <c r="F1639" i="5"/>
  <c r="G1639" i="5"/>
  <c r="H1639" i="5"/>
  <c r="J1639" i="5"/>
  <c r="K1639" i="5" s="1"/>
  <c r="F1640" i="5"/>
  <c r="G1640" i="5"/>
  <c r="H1640" i="5"/>
  <c r="J1640" i="5"/>
  <c r="K1640" i="5" s="1"/>
  <c r="F1641" i="5"/>
  <c r="G1641" i="5"/>
  <c r="H1641" i="5"/>
  <c r="J1641" i="5"/>
  <c r="K1641" i="5" s="1"/>
  <c r="F1642" i="5"/>
  <c r="G1642" i="5"/>
  <c r="H1642" i="5"/>
  <c r="J1642" i="5"/>
  <c r="K1642" i="5" s="1"/>
  <c r="F1643" i="5"/>
  <c r="G1643" i="5"/>
  <c r="H1643" i="5"/>
  <c r="J1643" i="5"/>
  <c r="K1643" i="5" s="1"/>
  <c r="F1644" i="5"/>
  <c r="G1644" i="5"/>
  <c r="H1644" i="5"/>
  <c r="J1644" i="5"/>
  <c r="K1644" i="5" s="1"/>
  <c r="F1645" i="5"/>
  <c r="G1645" i="5"/>
  <c r="H1645" i="5"/>
  <c r="J1645" i="5"/>
  <c r="K1645" i="5" s="1"/>
  <c r="F1646" i="5"/>
  <c r="G1646" i="5"/>
  <c r="H1646" i="5"/>
  <c r="J1646" i="5"/>
  <c r="K1646" i="5" s="1"/>
  <c r="F1647" i="5"/>
  <c r="G1647" i="5"/>
  <c r="H1647" i="5"/>
  <c r="J1647" i="5"/>
  <c r="K1647" i="5" s="1"/>
  <c r="F1648" i="5"/>
  <c r="G1648" i="5"/>
  <c r="H1648" i="5"/>
  <c r="J1648" i="5"/>
  <c r="K1648" i="5" s="1"/>
  <c r="F1649" i="5"/>
  <c r="G1649" i="5"/>
  <c r="H1649" i="5"/>
  <c r="J1649" i="5"/>
  <c r="K1649" i="5" s="1"/>
  <c r="F1650" i="5"/>
  <c r="G1650" i="5"/>
  <c r="H1650" i="5"/>
  <c r="J1650" i="5"/>
  <c r="K1650" i="5" s="1"/>
  <c r="F1651" i="5"/>
  <c r="G1651" i="5"/>
  <c r="H1651" i="5"/>
  <c r="J1651" i="5"/>
  <c r="K1651" i="5" s="1"/>
  <c r="F1652" i="5"/>
  <c r="I1652" i="5" s="1"/>
  <c r="G1652" i="5"/>
  <c r="H1652" i="5"/>
  <c r="J1652" i="5"/>
  <c r="K1652" i="5" s="1"/>
  <c r="F1653" i="5"/>
  <c r="G1653" i="5"/>
  <c r="H1653" i="5"/>
  <c r="J1653" i="5"/>
  <c r="K1653" i="5" s="1"/>
  <c r="F1654" i="5"/>
  <c r="I1654" i="5" s="1"/>
  <c r="G1654" i="5"/>
  <c r="H1654" i="5"/>
  <c r="J1654" i="5"/>
  <c r="K1654" i="5" s="1"/>
  <c r="F1655" i="5"/>
  <c r="G1655" i="5"/>
  <c r="H1655" i="5"/>
  <c r="J1655" i="5"/>
  <c r="K1655" i="5" s="1"/>
  <c r="F1656" i="5"/>
  <c r="I1656" i="5" s="1"/>
  <c r="G1656" i="5"/>
  <c r="H1656" i="5"/>
  <c r="J1656" i="5"/>
  <c r="K1656" i="5" s="1"/>
  <c r="F1657" i="5"/>
  <c r="G1657" i="5"/>
  <c r="H1657" i="5"/>
  <c r="J1657" i="5"/>
  <c r="K1657" i="5" s="1"/>
  <c r="F1658" i="5"/>
  <c r="I1658" i="5" s="1"/>
  <c r="G1658" i="5"/>
  <c r="H1658" i="5"/>
  <c r="J1658" i="5"/>
  <c r="K1658" i="5" s="1"/>
  <c r="F1659" i="5"/>
  <c r="G1659" i="5"/>
  <c r="H1659" i="5"/>
  <c r="J1659" i="5"/>
  <c r="K1659" i="5" s="1"/>
  <c r="F1660" i="5"/>
  <c r="I1660" i="5" s="1"/>
  <c r="G1660" i="5"/>
  <c r="H1660" i="5"/>
  <c r="J1660" i="5"/>
  <c r="K1660" i="5" s="1"/>
  <c r="F1661" i="5"/>
  <c r="G1661" i="5"/>
  <c r="H1661" i="5"/>
  <c r="J1661" i="5"/>
  <c r="K1661" i="5" s="1"/>
  <c r="F1662" i="5"/>
  <c r="I1662" i="5" s="1"/>
  <c r="G1662" i="5"/>
  <c r="H1662" i="5"/>
  <c r="J1662" i="5"/>
  <c r="K1662" i="5" s="1"/>
  <c r="F1663" i="5"/>
  <c r="G1663" i="5"/>
  <c r="H1663" i="5"/>
  <c r="J1663" i="5"/>
  <c r="K1663" i="5" s="1"/>
  <c r="F1664" i="5"/>
  <c r="I1664" i="5" s="1"/>
  <c r="G1664" i="5"/>
  <c r="H1664" i="5"/>
  <c r="J1664" i="5"/>
  <c r="K1664" i="5" s="1"/>
  <c r="F1665" i="5"/>
  <c r="G1665" i="5"/>
  <c r="H1665" i="5"/>
  <c r="J1665" i="5"/>
  <c r="K1665" i="5" s="1"/>
  <c r="F1666" i="5"/>
  <c r="I1666" i="5" s="1"/>
  <c r="G1666" i="5"/>
  <c r="H1666" i="5"/>
  <c r="J1666" i="5"/>
  <c r="K1666" i="5" s="1"/>
  <c r="F1667" i="5"/>
  <c r="G1667" i="5"/>
  <c r="H1667" i="5"/>
  <c r="J1667" i="5"/>
  <c r="K1667" i="5" s="1"/>
  <c r="F1668" i="5"/>
  <c r="I1668" i="5" s="1"/>
  <c r="G1668" i="5"/>
  <c r="H1668" i="5"/>
  <c r="J1668" i="5"/>
  <c r="K1668" i="5" s="1"/>
  <c r="F1669" i="5"/>
  <c r="G1669" i="5"/>
  <c r="H1669" i="5"/>
  <c r="J1669" i="5"/>
  <c r="K1669" i="5" s="1"/>
  <c r="F1670" i="5"/>
  <c r="I1670" i="5" s="1"/>
  <c r="G1670" i="5"/>
  <c r="H1670" i="5"/>
  <c r="J1670" i="5"/>
  <c r="K1670" i="5" s="1"/>
  <c r="F1671" i="5"/>
  <c r="G1671" i="5"/>
  <c r="H1671" i="5"/>
  <c r="J1671" i="5"/>
  <c r="K1671" i="5" s="1"/>
  <c r="F1672" i="5"/>
  <c r="I1672" i="5" s="1"/>
  <c r="G1672" i="5"/>
  <c r="H1672" i="5"/>
  <c r="J1672" i="5"/>
  <c r="K1672" i="5" s="1"/>
  <c r="F1673" i="5"/>
  <c r="G1673" i="5"/>
  <c r="H1673" i="5"/>
  <c r="J1673" i="5"/>
  <c r="K1673" i="5" s="1"/>
  <c r="F1674" i="5"/>
  <c r="I1674" i="5" s="1"/>
  <c r="G1674" i="5"/>
  <c r="H1674" i="5"/>
  <c r="J1674" i="5"/>
  <c r="K1674" i="5" s="1"/>
  <c r="F1675" i="5"/>
  <c r="G1675" i="5"/>
  <c r="H1675" i="5"/>
  <c r="J1675" i="5"/>
  <c r="K1675" i="5" s="1"/>
  <c r="F1676" i="5"/>
  <c r="I1676" i="5" s="1"/>
  <c r="G1676" i="5"/>
  <c r="H1676" i="5"/>
  <c r="J1676" i="5"/>
  <c r="K1676" i="5" s="1"/>
  <c r="F1677" i="5"/>
  <c r="G1677" i="5"/>
  <c r="H1677" i="5"/>
  <c r="J1677" i="5"/>
  <c r="K1677" i="5" s="1"/>
  <c r="F1678" i="5"/>
  <c r="I1678" i="5" s="1"/>
  <c r="G1678" i="5"/>
  <c r="H1678" i="5"/>
  <c r="J1678" i="5"/>
  <c r="K1678" i="5" s="1"/>
  <c r="F1679" i="5"/>
  <c r="G1679" i="5"/>
  <c r="H1679" i="5"/>
  <c r="J1679" i="5"/>
  <c r="K1679" i="5" s="1"/>
  <c r="F1680" i="5"/>
  <c r="I1680" i="5" s="1"/>
  <c r="G1680" i="5"/>
  <c r="H1680" i="5"/>
  <c r="J1680" i="5"/>
  <c r="K1680" i="5" s="1"/>
  <c r="F1681" i="5"/>
  <c r="G1681" i="5"/>
  <c r="H1681" i="5"/>
  <c r="J1681" i="5"/>
  <c r="K1681" i="5" s="1"/>
  <c r="F1682" i="5"/>
  <c r="I1682" i="5" s="1"/>
  <c r="G1682" i="5"/>
  <c r="H1682" i="5"/>
  <c r="J1682" i="5"/>
  <c r="K1682" i="5" s="1"/>
  <c r="F1683" i="5"/>
  <c r="G1683" i="5"/>
  <c r="H1683" i="5"/>
  <c r="J1683" i="5"/>
  <c r="K1683" i="5" s="1"/>
  <c r="F1684" i="5"/>
  <c r="I1684" i="5" s="1"/>
  <c r="G1684" i="5"/>
  <c r="H1684" i="5"/>
  <c r="J1684" i="5"/>
  <c r="K1684" i="5" s="1"/>
  <c r="F1685" i="5"/>
  <c r="G1685" i="5"/>
  <c r="H1685" i="5"/>
  <c r="J1685" i="5"/>
  <c r="K1685" i="5" s="1"/>
  <c r="F1686" i="5"/>
  <c r="I1686" i="5" s="1"/>
  <c r="G1686" i="5"/>
  <c r="H1686" i="5"/>
  <c r="J1686" i="5"/>
  <c r="K1686" i="5" s="1"/>
  <c r="F1687" i="5"/>
  <c r="G1687" i="5"/>
  <c r="H1687" i="5"/>
  <c r="J1687" i="5"/>
  <c r="K1687" i="5" s="1"/>
  <c r="F1688" i="5"/>
  <c r="I1688" i="5" s="1"/>
  <c r="G1688" i="5"/>
  <c r="H1688" i="5"/>
  <c r="J1688" i="5"/>
  <c r="K1688" i="5" s="1"/>
  <c r="F1689" i="5"/>
  <c r="G1689" i="5"/>
  <c r="H1689" i="5"/>
  <c r="J1689" i="5"/>
  <c r="K1689" i="5" s="1"/>
  <c r="F1690" i="5"/>
  <c r="I1690" i="5" s="1"/>
  <c r="G1690" i="5"/>
  <c r="H1690" i="5"/>
  <c r="J1690" i="5"/>
  <c r="K1690" i="5" s="1"/>
  <c r="F1691" i="5"/>
  <c r="G1691" i="5"/>
  <c r="H1691" i="5"/>
  <c r="J1691" i="5"/>
  <c r="K1691" i="5" s="1"/>
  <c r="F1692" i="5"/>
  <c r="I1692" i="5" s="1"/>
  <c r="G1692" i="5"/>
  <c r="H1692" i="5"/>
  <c r="J1692" i="5"/>
  <c r="K1692" i="5" s="1"/>
  <c r="F1693" i="5"/>
  <c r="G1693" i="5"/>
  <c r="H1693" i="5"/>
  <c r="J1693" i="5"/>
  <c r="K1693" i="5" s="1"/>
  <c r="F1694" i="5"/>
  <c r="I1694" i="5" s="1"/>
  <c r="G1694" i="5"/>
  <c r="H1694" i="5"/>
  <c r="J1694" i="5"/>
  <c r="K1694" i="5" s="1"/>
  <c r="F1695" i="5"/>
  <c r="G1695" i="5"/>
  <c r="H1695" i="5"/>
  <c r="J1695" i="5"/>
  <c r="K1695" i="5" s="1"/>
  <c r="F1696" i="5"/>
  <c r="I1696" i="5" s="1"/>
  <c r="G1696" i="5"/>
  <c r="H1696" i="5"/>
  <c r="J1696" i="5"/>
  <c r="K1696" i="5" s="1"/>
  <c r="F1697" i="5"/>
  <c r="G1697" i="5"/>
  <c r="H1697" i="5"/>
  <c r="J1697" i="5"/>
  <c r="K1697" i="5" s="1"/>
  <c r="F1698" i="5"/>
  <c r="I1698" i="5" s="1"/>
  <c r="G1698" i="5"/>
  <c r="H1698" i="5"/>
  <c r="J1698" i="5"/>
  <c r="K1698" i="5" s="1"/>
  <c r="F1699" i="5"/>
  <c r="G1699" i="5"/>
  <c r="H1699" i="5"/>
  <c r="J1699" i="5"/>
  <c r="K1699" i="5" s="1"/>
  <c r="F1700" i="5"/>
  <c r="I1700" i="5" s="1"/>
  <c r="G1700" i="5"/>
  <c r="H1700" i="5"/>
  <c r="J1700" i="5"/>
  <c r="K1700" i="5" s="1"/>
  <c r="F1701" i="5"/>
  <c r="G1701" i="5"/>
  <c r="H1701" i="5"/>
  <c r="J1701" i="5"/>
  <c r="K1701" i="5" s="1"/>
  <c r="F1702" i="5"/>
  <c r="I1702" i="5" s="1"/>
  <c r="G1702" i="5"/>
  <c r="H1702" i="5"/>
  <c r="J1702" i="5"/>
  <c r="K1702" i="5" s="1"/>
  <c r="F1703" i="5"/>
  <c r="G1703" i="5"/>
  <c r="H1703" i="5"/>
  <c r="J1703" i="5"/>
  <c r="K1703" i="5" s="1"/>
  <c r="F1704" i="5"/>
  <c r="I1704" i="5" s="1"/>
  <c r="G1704" i="5"/>
  <c r="H1704" i="5"/>
  <c r="J1704" i="5"/>
  <c r="K1704" i="5" s="1"/>
  <c r="F1705" i="5"/>
  <c r="G1705" i="5"/>
  <c r="H1705" i="5"/>
  <c r="J1705" i="5"/>
  <c r="K1705" i="5" s="1"/>
  <c r="F1706" i="5"/>
  <c r="I1706" i="5" s="1"/>
  <c r="G1706" i="5"/>
  <c r="H1706" i="5"/>
  <c r="J1706" i="5"/>
  <c r="K1706" i="5" s="1"/>
  <c r="F1707" i="5"/>
  <c r="G1707" i="5"/>
  <c r="H1707" i="5"/>
  <c r="J1707" i="5"/>
  <c r="K1707" i="5" s="1"/>
  <c r="F1708" i="5"/>
  <c r="I1708" i="5" s="1"/>
  <c r="G1708" i="5"/>
  <c r="H1708" i="5"/>
  <c r="J1708" i="5"/>
  <c r="K1708" i="5" s="1"/>
  <c r="F1709" i="5"/>
  <c r="G1709" i="5"/>
  <c r="H1709" i="5"/>
  <c r="J1709" i="5"/>
  <c r="K1709" i="5" s="1"/>
  <c r="F1710" i="5"/>
  <c r="I1710" i="5" s="1"/>
  <c r="G1710" i="5"/>
  <c r="H1710" i="5"/>
  <c r="J1710" i="5"/>
  <c r="K1710" i="5" s="1"/>
  <c r="F1711" i="5"/>
  <c r="G1711" i="5"/>
  <c r="H1711" i="5"/>
  <c r="J1711" i="5"/>
  <c r="K1711" i="5" s="1"/>
  <c r="F1712" i="5"/>
  <c r="I1712" i="5" s="1"/>
  <c r="G1712" i="5"/>
  <c r="H1712" i="5"/>
  <c r="J1712" i="5"/>
  <c r="K1712" i="5" s="1"/>
  <c r="F1713" i="5"/>
  <c r="G1713" i="5"/>
  <c r="H1713" i="5"/>
  <c r="J1713" i="5"/>
  <c r="K1713" i="5" s="1"/>
  <c r="F1714" i="5"/>
  <c r="I1714" i="5" s="1"/>
  <c r="G1714" i="5"/>
  <c r="H1714" i="5"/>
  <c r="J1714" i="5"/>
  <c r="K1714" i="5" s="1"/>
  <c r="F1715" i="5"/>
  <c r="G1715" i="5"/>
  <c r="H1715" i="5"/>
  <c r="J1715" i="5"/>
  <c r="K1715" i="5" s="1"/>
  <c r="F1716" i="5"/>
  <c r="I1716" i="5" s="1"/>
  <c r="G1716" i="5"/>
  <c r="H1716" i="5"/>
  <c r="J1716" i="5"/>
  <c r="K1716" i="5" s="1"/>
  <c r="F1717" i="5"/>
  <c r="G1717" i="5"/>
  <c r="H1717" i="5"/>
  <c r="J1717" i="5"/>
  <c r="K1717" i="5" s="1"/>
  <c r="F1718" i="5"/>
  <c r="I1718" i="5" s="1"/>
  <c r="G1718" i="5"/>
  <c r="H1718" i="5"/>
  <c r="J1718" i="5"/>
  <c r="K1718" i="5" s="1"/>
  <c r="F1719" i="5"/>
  <c r="G1719" i="5"/>
  <c r="H1719" i="5"/>
  <c r="J1719" i="5"/>
  <c r="K1719" i="5" s="1"/>
  <c r="F1720" i="5"/>
  <c r="I1720" i="5" s="1"/>
  <c r="G1720" i="5"/>
  <c r="H1720" i="5"/>
  <c r="J1720" i="5"/>
  <c r="K1720" i="5" s="1"/>
  <c r="F1721" i="5"/>
  <c r="G1721" i="5"/>
  <c r="H1721" i="5"/>
  <c r="J1721" i="5"/>
  <c r="K1721" i="5" s="1"/>
  <c r="F1722" i="5"/>
  <c r="I1722" i="5" s="1"/>
  <c r="G1722" i="5"/>
  <c r="H1722" i="5"/>
  <c r="J1722" i="5"/>
  <c r="K1722" i="5" s="1"/>
  <c r="F1723" i="5"/>
  <c r="G1723" i="5"/>
  <c r="H1723" i="5"/>
  <c r="J1723" i="5"/>
  <c r="K1723" i="5" s="1"/>
  <c r="F1724" i="5"/>
  <c r="I1724" i="5" s="1"/>
  <c r="G1724" i="5"/>
  <c r="H1724" i="5"/>
  <c r="J1724" i="5"/>
  <c r="K1724" i="5" s="1"/>
  <c r="F1725" i="5"/>
  <c r="G1725" i="5"/>
  <c r="H1725" i="5"/>
  <c r="J1725" i="5"/>
  <c r="K1725" i="5" s="1"/>
  <c r="F1726" i="5"/>
  <c r="I1726" i="5" s="1"/>
  <c r="G1726" i="5"/>
  <c r="H1726" i="5"/>
  <c r="J1726" i="5"/>
  <c r="K1726" i="5" s="1"/>
  <c r="F1727" i="5"/>
  <c r="G1727" i="5"/>
  <c r="H1727" i="5"/>
  <c r="J1727" i="5"/>
  <c r="K1727" i="5" s="1"/>
  <c r="F1728" i="5"/>
  <c r="I1728" i="5" s="1"/>
  <c r="G1728" i="5"/>
  <c r="H1728" i="5"/>
  <c r="J1728" i="5"/>
  <c r="K1728" i="5" s="1"/>
  <c r="F1729" i="5"/>
  <c r="G1729" i="5"/>
  <c r="H1729" i="5"/>
  <c r="J1729" i="5"/>
  <c r="K1729" i="5" s="1"/>
  <c r="F1730" i="5"/>
  <c r="I1730" i="5" s="1"/>
  <c r="G1730" i="5"/>
  <c r="H1730" i="5"/>
  <c r="J1730" i="5"/>
  <c r="K1730" i="5" s="1"/>
  <c r="F1731" i="5"/>
  <c r="G1731" i="5"/>
  <c r="H1731" i="5"/>
  <c r="J1731" i="5"/>
  <c r="K1731" i="5" s="1"/>
  <c r="F1732" i="5"/>
  <c r="I1732" i="5" s="1"/>
  <c r="G1732" i="5"/>
  <c r="H1732" i="5"/>
  <c r="J1732" i="5"/>
  <c r="K1732" i="5" s="1"/>
  <c r="F1733" i="5"/>
  <c r="G1733" i="5"/>
  <c r="H1733" i="5"/>
  <c r="J1733" i="5"/>
  <c r="K1733" i="5" s="1"/>
  <c r="F1734" i="5"/>
  <c r="I1734" i="5" s="1"/>
  <c r="G1734" i="5"/>
  <c r="H1734" i="5"/>
  <c r="J1734" i="5"/>
  <c r="K1734" i="5" s="1"/>
  <c r="F1735" i="5"/>
  <c r="G1735" i="5"/>
  <c r="H1735" i="5"/>
  <c r="J1735" i="5"/>
  <c r="K1735" i="5" s="1"/>
  <c r="F1736" i="5"/>
  <c r="I1736" i="5" s="1"/>
  <c r="G1736" i="5"/>
  <c r="H1736" i="5"/>
  <c r="J1736" i="5"/>
  <c r="K1736" i="5" s="1"/>
  <c r="F1737" i="5"/>
  <c r="G1737" i="5"/>
  <c r="H1737" i="5"/>
  <c r="J1737" i="5"/>
  <c r="K1737" i="5" s="1"/>
  <c r="F1738" i="5"/>
  <c r="I1738" i="5" s="1"/>
  <c r="G1738" i="5"/>
  <c r="H1738" i="5"/>
  <c r="J1738" i="5"/>
  <c r="K1738" i="5" s="1"/>
  <c r="F1739" i="5"/>
  <c r="G1739" i="5"/>
  <c r="H1739" i="5"/>
  <c r="J1739" i="5"/>
  <c r="K1739" i="5" s="1"/>
  <c r="F1740" i="5"/>
  <c r="I1740" i="5" s="1"/>
  <c r="G1740" i="5"/>
  <c r="H1740" i="5"/>
  <c r="J1740" i="5"/>
  <c r="K1740" i="5" s="1"/>
  <c r="F1741" i="5"/>
  <c r="G1741" i="5"/>
  <c r="H1741" i="5"/>
  <c r="J1741" i="5"/>
  <c r="K1741" i="5" s="1"/>
  <c r="F1742" i="5"/>
  <c r="I1742" i="5" s="1"/>
  <c r="G1742" i="5"/>
  <c r="H1742" i="5"/>
  <c r="J1742" i="5"/>
  <c r="K1742" i="5" s="1"/>
  <c r="F1743" i="5"/>
  <c r="G1743" i="5"/>
  <c r="H1743" i="5"/>
  <c r="J1743" i="5"/>
  <c r="K1743" i="5" s="1"/>
  <c r="F1744" i="5"/>
  <c r="I1744" i="5" s="1"/>
  <c r="G1744" i="5"/>
  <c r="H1744" i="5"/>
  <c r="J1744" i="5"/>
  <c r="K1744" i="5" s="1"/>
  <c r="F1745" i="5"/>
  <c r="G1745" i="5"/>
  <c r="H1745" i="5"/>
  <c r="J1745" i="5"/>
  <c r="K1745" i="5" s="1"/>
  <c r="F1746" i="5"/>
  <c r="I1746" i="5" s="1"/>
  <c r="G1746" i="5"/>
  <c r="H1746" i="5"/>
  <c r="J1746" i="5"/>
  <c r="K1746" i="5" s="1"/>
  <c r="F1747" i="5"/>
  <c r="G1747" i="5"/>
  <c r="H1747" i="5"/>
  <c r="J1747" i="5"/>
  <c r="K1747" i="5" s="1"/>
  <c r="F1748" i="5"/>
  <c r="I1748" i="5" s="1"/>
  <c r="G1748" i="5"/>
  <c r="H1748" i="5"/>
  <c r="J1748" i="5"/>
  <c r="K1748" i="5" s="1"/>
  <c r="F1749" i="5"/>
  <c r="G1749" i="5"/>
  <c r="H1749" i="5"/>
  <c r="J1749" i="5"/>
  <c r="K1749" i="5" s="1"/>
  <c r="F1750" i="5"/>
  <c r="G1750" i="5"/>
  <c r="H1750" i="5"/>
  <c r="J1750" i="5"/>
  <c r="K1750" i="5" s="1"/>
  <c r="F1751" i="5"/>
  <c r="I1751" i="5" s="1"/>
  <c r="G1751" i="5"/>
  <c r="H1751" i="5"/>
  <c r="J1751" i="5"/>
  <c r="K1751" i="5" s="1"/>
  <c r="F1752" i="5"/>
  <c r="G1752" i="5"/>
  <c r="H1752" i="5"/>
  <c r="J1752" i="5"/>
  <c r="K1752" i="5" s="1"/>
  <c r="F1753" i="5"/>
  <c r="I1753" i="5" s="1"/>
  <c r="G1753" i="5"/>
  <c r="H1753" i="5"/>
  <c r="J1753" i="5"/>
  <c r="K1753" i="5" s="1"/>
  <c r="F1754" i="5"/>
  <c r="G1754" i="5"/>
  <c r="H1754" i="5"/>
  <c r="J1754" i="5"/>
  <c r="K1754" i="5" s="1"/>
  <c r="F1755" i="5"/>
  <c r="G1755" i="5"/>
  <c r="H1755" i="5"/>
  <c r="J1755" i="5"/>
  <c r="K1755" i="5" s="1"/>
  <c r="F1756" i="5"/>
  <c r="G1756" i="5"/>
  <c r="H1756" i="5"/>
  <c r="J1756" i="5"/>
  <c r="K1756" i="5" s="1"/>
  <c r="F1757" i="5"/>
  <c r="G1757" i="5"/>
  <c r="H1757" i="5"/>
  <c r="J1757" i="5"/>
  <c r="K1757" i="5" s="1"/>
  <c r="F1758" i="5"/>
  <c r="I1758" i="5" s="1"/>
  <c r="G1758" i="5"/>
  <c r="H1758" i="5"/>
  <c r="J1758" i="5"/>
  <c r="K1758" i="5" s="1"/>
  <c r="F1759" i="5"/>
  <c r="G1759" i="5"/>
  <c r="H1759" i="5"/>
  <c r="J1759" i="5"/>
  <c r="K1759" i="5" s="1"/>
  <c r="F1760" i="5"/>
  <c r="I1760" i="5" s="1"/>
  <c r="G1760" i="5"/>
  <c r="H1760" i="5"/>
  <c r="J1760" i="5"/>
  <c r="K1760" i="5" s="1"/>
  <c r="F1761" i="5"/>
  <c r="G1761" i="5"/>
  <c r="H1761" i="5"/>
  <c r="J1761" i="5"/>
  <c r="K1761" i="5" s="1"/>
  <c r="F1762" i="5"/>
  <c r="I1762" i="5" s="1"/>
  <c r="G1762" i="5"/>
  <c r="H1762" i="5"/>
  <c r="J1762" i="5"/>
  <c r="K1762" i="5" s="1"/>
  <c r="F1763" i="5"/>
  <c r="G1763" i="5"/>
  <c r="H1763" i="5"/>
  <c r="J1763" i="5"/>
  <c r="K1763" i="5"/>
  <c r="F1764" i="5"/>
  <c r="G1764" i="5"/>
  <c r="H1764" i="5"/>
  <c r="J1764" i="5"/>
  <c r="K1764" i="5" s="1"/>
  <c r="F1765" i="5"/>
  <c r="G1765" i="5"/>
  <c r="H1765" i="5"/>
  <c r="J1765" i="5"/>
  <c r="K1765" i="5" s="1"/>
  <c r="F1766" i="5"/>
  <c r="G1766" i="5"/>
  <c r="H1766" i="5"/>
  <c r="J1766" i="5"/>
  <c r="K1766" i="5" s="1"/>
  <c r="F1767" i="5"/>
  <c r="G1767" i="5"/>
  <c r="H1767" i="5"/>
  <c r="J1767" i="5"/>
  <c r="K1767" i="5" s="1"/>
  <c r="F1768" i="5"/>
  <c r="G1768" i="5"/>
  <c r="H1768" i="5"/>
  <c r="J1768" i="5"/>
  <c r="K1768" i="5" s="1"/>
  <c r="F1769" i="5"/>
  <c r="G1769" i="5"/>
  <c r="H1769" i="5"/>
  <c r="J1769" i="5"/>
  <c r="K1769" i="5" s="1"/>
  <c r="F1770" i="5"/>
  <c r="G1770" i="5"/>
  <c r="H1770" i="5"/>
  <c r="J1770" i="5"/>
  <c r="K1770" i="5" s="1"/>
  <c r="F1771" i="5"/>
  <c r="G1771" i="5"/>
  <c r="H1771" i="5"/>
  <c r="J1771" i="5"/>
  <c r="K1771" i="5" s="1"/>
  <c r="F1772" i="5"/>
  <c r="G1772" i="5"/>
  <c r="H1772" i="5"/>
  <c r="J1772" i="5"/>
  <c r="K1772" i="5" s="1"/>
  <c r="F1773" i="5"/>
  <c r="G1773" i="5"/>
  <c r="H1773" i="5"/>
  <c r="J1773" i="5"/>
  <c r="K1773" i="5" s="1"/>
  <c r="F1774" i="5"/>
  <c r="G1774" i="5"/>
  <c r="H1774" i="5"/>
  <c r="J1774" i="5"/>
  <c r="K1774" i="5" s="1"/>
  <c r="F1775" i="5"/>
  <c r="G1775" i="5"/>
  <c r="H1775" i="5"/>
  <c r="J1775" i="5"/>
  <c r="K1775" i="5" s="1"/>
  <c r="F1776" i="5"/>
  <c r="G1776" i="5"/>
  <c r="H1776" i="5"/>
  <c r="J1776" i="5"/>
  <c r="K1776" i="5" s="1"/>
  <c r="F1777" i="5"/>
  <c r="G1777" i="5"/>
  <c r="H1777" i="5"/>
  <c r="J1777" i="5"/>
  <c r="K1777" i="5" s="1"/>
  <c r="F1778" i="5"/>
  <c r="G1778" i="5"/>
  <c r="H1778" i="5"/>
  <c r="J1778" i="5"/>
  <c r="K1778" i="5" s="1"/>
  <c r="F1779" i="5"/>
  <c r="G1779" i="5"/>
  <c r="H1779" i="5"/>
  <c r="J1779" i="5"/>
  <c r="K1779" i="5" s="1"/>
  <c r="F1780" i="5"/>
  <c r="G1780" i="5"/>
  <c r="H1780" i="5"/>
  <c r="J1780" i="5"/>
  <c r="K1780" i="5" s="1"/>
  <c r="F1781" i="5"/>
  <c r="G1781" i="5"/>
  <c r="H1781" i="5"/>
  <c r="J1781" i="5"/>
  <c r="K1781" i="5" s="1"/>
  <c r="F1782" i="5"/>
  <c r="G1782" i="5"/>
  <c r="H1782" i="5"/>
  <c r="J1782" i="5"/>
  <c r="K1782" i="5" s="1"/>
  <c r="F1783" i="5"/>
  <c r="G1783" i="5"/>
  <c r="H1783" i="5"/>
  <c r="J1783" i="5"/>
  <c r="K1783" i="5" s="1"/>
  <c r="F1784" i="5"/>
  <c r="G1784" i="5"/>
  <c r="H1784" i="5"/>
  <c r="J1784" i="5"/>
  <c r="K1784" i="5" s="1"/>
  <c r="F1785" i="5"/>
  <c r="G1785" i="5"/>
  <c r="H1785" i="5"/>
  <c r="J1785" i="5"/>
  <c r="K1785" i="5" s="1"/>
  <c r="F1786" i="5"/>
  <c r="G1786" i="5"/>
  <c r="H1786" i="5"/>
  <c r="J1786" i="5"/>
  <c r="K1786" i="5" s="1"/>
  <c r="F1787" i="5"/>
  <c r="G1787" i="5"/>
  <c r="H1787" i="5"/>
  <c r="J1787" i="5"/>
  <c r="K1787" i="5" s="1"/>
  <c r="F1788" i="5"/>
  <c r="G1788" i="5"/>
  <c r="H1788" i="5"/>
  <c r="J1788" i="5"/>
  <c r="K1788" i="5" s="1"/>
  <c r="F1789" i="5"/>
  <c r="G1789" i="5"/>
  <c r="H1789" i="5"/>
  <c r="J1789" i="5"/>
  <c r="K1789" i="5" s="1"/>
  <c r="F1790" i="5"/>
  <c r="G1790" i="5"/>
  <c r="H1790" i="5"/>
  <c r="J1790" i="5"/>
  <c r="K1790" i="5" s="1"/>
  <c r="F1791" i="5"/>
  <c r="G1791" i="5"/>
  <c r="H1791" i="5"/>
  <c r="J1791" i="5"/>
  <c r="K1791" i="5" s="1"/>
  <c r="F1792" i="5"/>
  <c r="G1792" i="5"/>
  <c r="H1792" i="5"/>
  <c r="J1792" i="5"/>
  <c r="K1792" i="5" s="1"/>
  <c r="F1793" i="5"/>
  <c r="G1793" i="5"/>
  <c r="H1793" i="5"/>
  <c r="J1793" i="5"/>
  <c r="K1793" i="5" s="1"/>
  <c r="F1794" i="5"/>
  <c r="G1794" i="5"/>
  <c r="H1794" i="5"/>
  <c r="J1794" i="5"/>
  <c r="K1794" i="5" s="1"/>
  <c r="F1795" i="5"/>
  <c r="G1795" i="5"/>
  <c r="H1795" i="5"/>
  <c r="J1795" i="5"/>
  <c r="K1795" i="5" s="1"/>
  <c r="F1796" i="5"/>
  <c r="G1796" i="5"/>
  <c r="H1796" i="5"/>
  <c r="J1796" i="5"/>
  <c r="K1796" i="5" s="1"/>
  <c r="F1797" i="5"/>
  <c r="G1797" i="5"/>
  <c r="H1797" i="5"/>
  <c r="J1797" i="5"/>
  <c r="K1797" i="5" s="1"/>
  <c r="F1798" i="5"/>
  <c r="G1798" i="5"/>
  <c r="H1798" i="5"/>
  <c r="J1798" i="5"/>
  <c r="K1798" i="5" s="1"/>
  <c r="F1799" i="5"/>
  <c r="G1799" i="5"/>
  <c r="H1799" i="5"/>
  <c r="J1799" i="5"/>
  <c r="K1799" i="5" s="1"/>
  <c r="F1800" i="5"/>
  <c r="G1800" i="5"/>
  <c r="H1800" i="5"/>
  <c r="J1800" i="5"/>
  <c r="K1800" i="5" s="1"/>
  <c r="F1801" i="5"/>
  <c r="G1801" i="5"/>
  <c r="H1801" i="5"/>
  <c r="J1801" i="5"/>
  <c r="K1801" i="5" s="1"/>
  <c r="F1802" i="5"/>
  <c r="G1802" i="5"/>
  <c r="H1802" i="5"/>
  <c r="J1802" i="5"/>
  <c r="K1802" i="5" s="1"/>
  <c r="F1803" i="5"/>
  <c r="G1803" i="5"/>
  <c r="H1803" i="5"/>
  <c r="J1803" i="5"/>
  <c r="K1803" i="5" s="1"/>
  <c r="F1804" i="5"/>
  <c r="G1804" i="5"/>
  <c r="H1804" i="5"/>
  <c r="J1804" i="5"/>
  <c r="K1804" i="5" s="1"/>
  <c r="F1805" i="5"/>
  <c r="G1805" i="5"/>
  <c r="H1805" i="5"/>
  <c r="J1805" i="5"/>
  <c r="K1805" i="5" s="1"/>
  <c r="F1806" i="5"/>
  <c r="G1806" i="5"/>
  <c r="H1806" i="5"/>
  <c r="J1806" i="5"/>
  <c r="K1806" i="5" s="1"/>
  <c r="F1807" i="5"/>
  <c r="G1807" i="5"/>
  <c r="H1807" i="5"/>
  <c r="J1807" i="5"/>
  <c r="K1807" i="5" s="1"/>
  <c r="F1808" i="5"/>
  <c r="G1808" i="5"/>
  <c r="H1808" i="5"/>
  <c r="J1808" i="5"/>
  <c r="K1808" i="5" s="1"/>
  <c r="F1809" i="5"/>
  <c r="G1809" i="5"/>
  <c r="H1809" i="5"/>
  <c r="J1809" i="5"/>
  <c r="K1809" i="5" s="1"/>
  <c r="F1810" i="5"/>
  <c r="G1810" i="5"/>
  <c r="H1810" i="5"/>
  <c r="J1810" i="5"/>
  <c r="K1810" i="5" s="1"/>
  <c r="F1811" i="5"/>
  <c r="G1811" i="5"/>
  <c r="H1811" i="5"/>
  <c r="J1811" i="5"/>
  <c r="K1811" i="5" s="1"/>
  <c r="F1812" i="5"/>
  <c r="G1812" i="5"/>
  <c r="H1812" i="5"/>
  <c r="J1812" i="5"/>
  <c r="K1812" i="5" s="1"/>
  <c r="F1813" i="5"/>
  <c r="G1813" i="5"/>
  <c r="H1813" i="5"/>
  <c r="J1813" i="5"/>
  <c r="K1813" i="5" s="1"/>
  <c r="F1814" i="5"/>
  <c r="G1814" i="5"/>
  <c r="H1814" i="5"/>
  <c r="J1814" i="5"/>
  <c r="K1814" i="5" s="1"/>
  <c r="F1815" i="5"/>
  <c r="G1815" i="5"/>
  <c r="H1815" i="5"/>
  <c r="J1815" i="5"/>
  <c r="K1815" i="5" s="1"/>
  <c r="F1816" i="5"/>
  <c r="G1816" i="5"/>
  <c r="H1816" i="5"/>
  <c r="J1816" i="5"/>
  <c r="K1816" i="5" s="1"/>
  <c r="F1817" i="5"/>
  <c r="G1817" i="5"/>
  <c r="H1817" i="5"/>
  <c r="J1817" i="5"/>
  <c r="K1817" i="5" s="1"/>
  <c r="F1818" i="5"/>
  <c r="G1818" i="5"/>
  <c r="H1818" i="5"/>
  <c r="J1818" i="5"/>
  <c r="K1818" i="5" s="1"/>
  <c r="F1819" i="5"/>
  <c r="G1819" i="5"/>
  <c r="H1819" i="5"/>
  <c r="J1819" i="5"/>
  <c r="K1819" i="5" s="1"/>
  <c r="F1820" i="5"/>
  <c r="G1820" i="5"/>
  <c r="H1820" i="5"/>
  <c r="J1820" i="5"/>
  <c r="K1820" i="5" s="1"/>
  <c r="F1821" i="5"/>
  <c r="G1821" i="5"/>
  <c r="H1821" i="5"/>
  <c r="J1821" i="5"/>
  <c r="K1821" i="5" s="1"/>
  <c r="F1822" i="5"/>
  <c r="G1822" i="5"/>
  <c r="H1822" i="5"/>
  <c r="J1822" i="5"/>
  <c r="K1822" i="5" s="1"/>
  <c r="F1823" i="5"/>
  <c r="G1823" i="5"/>
  <c r="H1823" i="5"/>
  <c r="J1823" i="5"/>
  <c r="K1823" i="5" s="1"/>
  <c r="F1824" i="5"/>
  <c r="G1824" i="5"/>
  <c r="H1824" i="5"/>
  <c r="J1824" i="5"/>
  <c r="K1824" i="5" s="1"/>
  <c r="F1825" i="5"/>
  <c r="G1825" i="5"/>
  <c r="I1825" i="5" s="1"/>
  <c r="H1825" i="5"/>
  <c r="J1825" i="5"/>
  <c r="K1825" i="5" s="1"/>
  <c r="F1826" i="5"/>
  <c r="G1826" i="5"/>
  <c r="H1826" i="5"/>
  <c r="J1826" i="5"/>
  <c r="K1826" i="5" s="1"/>
  <c r="F1827" i="5"/>
  <c r="G1827" i="5"/>
  <c r="H1827" i="5"/>
  <c r="J1827" i="5"/>
  <c r="K1827" i="5" s="1"/>
  <c r="F1828" i="5"/>
  <c r="G1828" i="5"/>
  <c r="H1828" i="5"/>
  <c r="J1828" i="5"/>
  <c r="K1828" i="5" s="1"/>
  <c r="F1829" i="5"/>
  <c r="G1829" i="5"/>
  <c r="H1829" i="5"/>
  <c r="I1829" i="5"/>
  <c r="J1829" i="5"/>
  <c r="K1829" i="5"/>
  <c r="F1830" i="5"/>
  <c r="I1830" i="5" s="1"/>
  <c r="G1830" i="5"/>
  <c r="H1830" i="5"/>
  <c r="J1830" i="5"/>
  <c r="K1830" i="5" s="1"/>
  <c r="F1831" i="5"/>
  <c r="G1831" i="5"/>
  <c r="H1831" i="5"/>
  <c r="J1831" i="5"/>
  <c r="K1831" i="5" s="1"/>
  <c r="F1832" i="5"/>
  <c r="G1832" i="5"/>
  <c r="H1832" i="5"/>
  <c r="J1832" i="5"/>
  <c r="K1832" i="5" s="1"/>
  <c r="F1833" i="5"/>
  <c r="I1833" i="5" s="1"/>
  <c r="G1833" i="5"/>
  <c r="H1833" i="5"/>
  <c r="J1833" i="5"/>
  <c r="K1833" i="5" s="1"/>
  <c r="F1834" i="5"/>
  <c r="I1834" i="5" s="1"/>
  <c r="G1834" i="5"/>
  <c r="H1834" i="5"/>
  <c r="J1834" i="5"/>
  <c r="K1834" i="5" s="1"/>
  <c r="F1835" i="5"/>
  <c r="G1835" i="5"/>
  <c r="H1835" i="5"/>
  <c r="J1835" i="5"/>
  <c r="K1835" i="5" s="1"/>
  <c r="F1836" i="5"/>
  <c r="G1836" i="5"/>
  <c r="H1836" i="5"/>
  <c r="J1836" i="5"/>
  <c r="K1836" i="5" s="1"/>
  <c r="F1837" i="5"/>
  <c r="G1837" i="5"/>
  <c r="H1837" i="5"/>
  <c r="J1837" i="5"/>
  <c r="K1837" i="5" s="1"/>
  <c r="F1838" i="5"/>
  <c r="G1838" i="5"/>
  <c r="I1838" i="5" s="1"/>
  <c r="H1838" i="5"/>
  <c r="J1838" i="5"/>
  <c r="K1838" i="5"/>
  <c r="F1839" i="5"/>
  <c r="G1839" i="5"/>
  <c r="H1839" i="5"/>
  <c r="I1839" i="5"/>
  <c r="J1839" i="5"/>
  <c r="K1839" i="5"/>
  <c r="F1840" i="5"/>
  <c r="G1840" i="5"/>
  <c r="H1840" i="5"/>
  <c r="J1840" i="5"/>
  <c r="K1840" i="5" s="1"/>
  <c r="F1841" i="5"/>
  <c r="G1841" i="5"/>
  <c r="I1841" i="5" s="1"/>
  <c r="H1841" i="5"/>
  <c r="J1841" i="5"/>
  <c r="K1841" i="5" s="1"/>
  <c r="F1842" i="5"/>
  <c r="G1842" i="5"/>
  <c r="I1842" i="5" s="1"/>
  <c r="H1842" i="5"/>
  <c r="J1842" i="5"/>
  <c r="K1842" i="5"/>
  <c r="F1843" i="5"/>
  <c r="I1843" i="5" s="1"/>
  <c r="G1843" i="5"/>
  <c r="H1843" i="5"/>
  <c r="J1843" i="5"/>
  <c r="K1843" i="5" s="1"/>
  <c r="F1844" i="5"/>
  <c r="G1844" i="5"/>
  <c r="I1844" i="5" s="1"/>
  <c r="H1844" i="5"/>
  <c r="J1844" i="5"/>
  <c r="K1844" i="5" s="1"/>
  <c r="F1845" i="5"/>
  <c r="G1845" i="5"/>
  <c r="I1845" i="5" s="1"/>
  <c r="H1845" i="5"/>
  <c r="J1845" i="5"/>
  <c r="K1845" i="5" s="1"/>
  <c r="F1846" i="5"/>
  <c r="G1846" i="5"/>
  <c r="H1846" i="5"/>
  <c r="J1846" i="5"/>
  <c r="K1846" i="5" s="1"/>
  <c r="F1847" i="5"/>
  <c r="G1847" i="5"/>
  <c r="H1847" i="5"/>
  <c r="I1847" i="5"/>
  <c r="J1847" i="5"/>
  <c r="K1847" i="5" s="1"/>
  <c r="F1848" i="5"/>
  <c r="G1848" i="5"/>
  <c r="H1848" i="5"/>
  <c r="I1848" i="5"/>
  <c r="J1848" i="5"/>
  <c r="K1848" i="5"/>
  <c r="F1849" i="5"/>
  <c r="G1849" i="5"/>
  <c r="H1849" i="5"/>
  <c r="J1849" i="5"/>
  <c r="K1849" i="5" s="1"/>
  <c r="F1850" i="5"/>
  <c r="G1850" i="5"/>
  <c r="H1850" i="5"/>
  <c r="J1850" i="5"/>
  <c r="K1850" i="5" s="1"/>
  <c r="F1851" i="5"/>
  <c r="I1851" i="5" s="1"/>
  <c r="G1851" i="5"/>
  <c r="H1851" i="5"/>
  <c r="J1851" i="5"/>
  <c r="K1851" i="5"/>
  <c r="F1852" i="5"/>
  <c r="I1852" i="5" s="1"/>
  <c r="G1852" i="5"/>
  <c r="H1852" i="5"/>
  <c r="J1852" i="5"/>
  <c r="K1852" i="5"/>
  <c r="F1853" i="5"/>
  <c r="G1853" i="5"/>
  <c r="I1853" i="5" s="1"/>
  <c r="H1853" i="5"/>
  <c r="J1853" i="5"/>
  <c r="K1853" i="5"/>
  <c r="F1854" i="5"/>
  <c r="G1854" i="5"/>
  <c r="H1854" i="5"/>
  <c r="J1854" i="5"/>
  <c r="K1854" i="5"/>
  <c r="F1855" i="5"/>
  <c r="I1855" i="5" s="1"/>
  <c r="G1855" i="5"/>
  <c r="H1855" i="5"/>
  <c r="J1855" i="5"/>
  <c r="K1855" i="5"/>
  <c r="F1856" i="5"/>
  <c r="G1856" i="5"/>
  <c r="H1856" i="5"/>
  <c r="J1856" i="5"/>
  <c r="K1856" i="5"/>
  <c r="F1857" i="5"/>
  <c r="G1857" i="5"/>
  <c r="I1857" i="5" s="1"/>
  <c r="H1857" i="5"/>
  <c r="J1857" i="5"/>
  <c r="K1857" i="5"/>
  <c r="F1858" i="5"/>
  <c r="G1858" i="5"/>
  <c r="H1858" i="5"/>
  <c r="J1858" i="5"/>
  <c r="K1858" i="5"/>
  <c r="F1859" i="5"/>
  <c r="G1859" i="5"/>
  <c r="H1859" i="5"/>
  <c r="J1859" i="5"/>
  <c r="K1859" i="5" s="1"/>
  <c r="F1860" i="5"/>
  <c r="G1860" i="5"/>
  <c r="H1860" i="5"/>
  <c r="I1860" i="5" s="1"/>
  <c r="J1860" i="5"/>
  <c r="K1860" i="5" s="1"/>
  <c r="F1861" i="5"/>
  <c r="G1861" i="5"/>
  <c r="H1861" i="5"/>
  <c r="J1861" i="5"/>
  <c r="K1861" i="5" s="1"/>
  <c r="F1862" i="5"/>
  <c r="G1862" i="5"/>
  <c r="H1862" i="5"/>
  <c r="J1862" i="5"/>
  <c r="K1862" i="5" s="1"/>
  <c r="F1863" i="5"/>
  <c r="G1863" i="5"/>
  <c r="I1863" i="5" s="1"/>
  <c r="H1863" i="5"/>
  <c r="J1863" i="5"/>
  <c r="K1863" i="5" s="1"/>
  <c r="F1864" i="5"/>
  <c r="G1864" i="5"/>
  <c r="I1864" i="5" s="1"/>
  <c r="H1864" i="5"/>
  <c r="J1864" i="5"/>
  <c r="K1864" i="5" s="1"/>
  <c r="F1865" i="5"/>
  <c r="G1865" i="5"/>
  <c r="H1865" i="5"/>
  <c r="J1865" i="5"/>
  <c r="K1865" i="5" s="1"/>
  <c r="F1866" i="5"/>
  <c r="G1866" i="5"/>
  <c r="I1866" i="5" s="1"/>
  <c r="H1866" i="5"/>
  <c r="J1866" i="5"/>
  <c r="K1866" i="5" s="1"/>
  <c r="F1867" i="5"/>
  <c r="G1867" i="5"/>
  <c r="H1867" i="5"/>
  <c r="I1867" i="5" s="1"/>
  <c r="J1867" i="5"/>
  <c r="K1867" i="5"/>
  <c r="F1868" i="5"/>
  <c r="G1868" i="5"/>
  <c r="H1868" i="5"/>
  <c r="I1868" i="5" s="1"/>
  <c r="J1868" i="5"/>
  <c r="K1868" i="5" s="1"/>
  <c r="F1869" i="5"/>
  <c r="G1869" i="5"/>
  <c r="I1869" i="5" s="1"/>
  <c r="H1869" i="5"/>
  <c r="J1869" i="5"/>
  <c r="K1869" i="5"/>
  <c r="F1870" i="5"/>
  <c r="G1870" i="5"/>
  <c r="I1870" i="5" s="1"/>
  <c r="H1870" i="5"/>
  <c r="J1870" i="5"/>
  <c r="K1870" i="5"/>
  <c r="F1871" i="5"/>
  <c r="I1871" i="5" s="1"/>
  <c r="G1871" i="5"/>
  <c r="H1871" i="5"/>
  <c r="J1871" i="5"/>
  <c r="K1871" i="5" s="1"/>
  <c r="F1872" i="5"/>
  <c r="G1872" i="5"/>
  <c r="H1872" i="5"/>
  <c r="J1872" i="5"/>
  <c r="K1872" i="5" s="1"/>
  <c r="F1873" i="5"/>
  <c r="G1873" i="5"/>
  <c r="I1873" i="5" s="1"/>
  <c r="H1873" i="5"/>
  <c r="J1873" i="5"/>
  <c r="K1873" i="5"/>
  <c r="F1874" i="5"/>
  <c r="G1874" i="5"/>
  <c r="I1874" i="5" s="1"/>
  <c r="H1874" i="5"/>
  <c r="J1874" i="5"/>
  <c r="K1874" i="5"/>
  <c r="F1875" i="5"/>
  <c r="I1875" i="5" s="1"/>
  <c r="G1875" i="5"/>
  <c r="H1875" i="5"/>
  <c r="J1875" i="5"/>
  <c r="K1875" i="5" s="1"/>
  <c r="F1876" i="5"/>
  <c r="G1876" i="5"/>
  <c r="I1876" i="5" s="1"/>
  <c r="H1876" i="5"/>
  <c r="J1876" i="5"/>
  <c r="K1876" i="5" s="1"/>
  <c r="F1877" i="5"/>
  <c r="G1877" i="5"/>
  <c r="H1877" i="5"/>
  <c r="J1877" i="5"/>
  <c r="K1877" i="5" s="1"/>
  <c r="F1878" i="5"/>
  <c r="G1878" i="5"/>
  <c r="H1878" i="5"/>
  <c r="J1878" i="5"/>
  <c r="K1878" i="5"/>
  <c r="F1879" i="5"/>
  <c r="G1879" i="5"/>
  <c r="H1879" i="5"/>
  <c r="I1879" i="5" s="1"/>
  <c r="J1879" i="5"/>
  <c r="K1879" i="5"/>
  <c r="F1880" i="5"/>
  <c r="G1880" i="5"/>
  <c r="H1880" i="5"/>
  <c r="J1880" i="5"/>
  <c r="K1880" i="5"/>
  <c r="F1881" i="5"/>
  <c r="G1881" i="5"/>
  <c r="H1881" i="5"/>
  <c r="J1881" i="5"/>
  <c r="K1881" i="5" s="1"/>
  <c r="F1882" i="5"/>
  <c r="G1882" i="5"/>
  <c r="H1882" i="5"/>
  <c r="J1882" i="5"/>
  <c r="K1882" i="5" s="1"/>
  <c r="F1883" i="5"/>
  <c r="G1883" i="5"/>
  <c r="I1883" i="5" s="1"/>
  <c r="H1883" i="5"/>
  <c r="J1883" i="5"/>
  <c r="K1883" i="5" s="1"/>
  <c r="F1884" i="5"/>
  <c r="G1884" i="5"/>
  <c r="H1884" i="5"/>
  <c r="J1884" i="5"/>
  <c r="K1884" i="5" s="1"/>
  <c r="F1885" i="5"/>
  <c r="I1885" i="5" s="1"/>
  <c r="G1885" i="5"/>
  <c r="H1885" i="5"/>
  <c r="J1885" i="5"/>
  <c r="K1885" i="5" s="1"/>
  <c r="F1886" i="5"/>
  <c r="G1886" i="5"/>
  <c r="H1886" i="5"/>
  <c r="J1886" i="5"/>
  <c r="K1886" i="5"/>
  <c r="F1887" i="5"/>
  <c r="G1887" i="5"/>
  <c r="H1887" i="5"/>
  <c r="I1887" i="5" s="1"/>
  <c r="J1887" i="5"/>
  <c r="K1887" i="5"/>
  <c r="F1888" i="5"/>
  <c r="G1888" i="5"/>
  <c r="H1888" i="5"/>
  <c r="J1888" i="5"/>
  <c r="K1888" i="5"/>
  <c r="F1889" i="5"/>
  <c r="G1889" i="5"/>
  <c r="H1889" i="5"/>
  <c r="J1889" i="5"/>
  <c r="K1889" i="5" s="1"/>
  <c r="F1890" i="5"/>
  <c r="G1890" i="5"/>
  <c r="H1890" i="5"/>
  <c r="J1890" i="5"/>
  <c r="K1890" i="5" s="1"/>
  <c r="F1891" i="5"/>
  <c r="I1891" i="5" s="1"/>
  <c r="G1891" i="5"/>
  <c r="H1891" i="5"/>
  <c r="J1891" i="5"/>
  <c r="K1891" i="5" s="1"/>
  <c r="F1892" i="5"/>
  <c r="G1892" i="5"/>
  <c r="H1892" i="5"/>
  <c r="J1892" i="5"/>
  <c r="K1892" i="5" s="1"/>
  <c r="F1893" i="5"/>
  <c r="I1893" i="5" s="1"/>
  <c r="G1893" i="5"/>
  <c r="H1893" i="5"/>
  <c r="J1893" i="5"/>
  <c r="K1893" i="5" s="1"/>
  <c r="F1894" i="5"/>
  <c r="G1894" i="5"/>
  <c r="H1894" i="5"/>
  <c r="J1894" i="5"/>
  <c r="K1894" i="5"/>
  <c r="F1895" i="5"/>
  <c r="I1895" i="5" s="1"/>
  <c r="G1895" i="5"/>
  <c r="H1895" i="5"/>
  <c r="J1895" i="5"/>
  <c r="K1895" i="5" s="1"/>
  <c r="F1896" i="5"/>
  <c r="G1896" i="5"/>
  <c r="H1896" i="5"/>
  <c r="J1896" i="5"/>
  <c r="K1896" i="5" s="1"/>
  <c r="F1897" i="5"/>
  <c r="I1897" i="5" s="1"/>
  <c r="G1897" i="5"/>
  <c r="H1897" i="5"/>
  <c r="J1897" i="5"/>
  <c r="K1897" i="5" s="1"/>
  <c r="F1898" i="5"/>
  <c r="G1898" i="5"/>
  <c r="H1898" i="5"/>
  <c r="J1898" i="5"/>
  <c r="K1898" i="5"/>
  <c r="F1899" i="5"/>
  <c r="I1899" i="5" s="1"/>
  <c r="G1899" i="5"/>
  <c r="H1899" i="5"/>
  <c r="J1899" i="5"/>
  <c r="K1899" i="5" s="1"/>
  <c r="F1900" i="5"/>
  <c r="G1900" i="5"/>
  <c r="H1900" i="5"/>
  <c r="I1900" i="5" s="1"/>
  <c r="J1900" i="5"/>
  <c r="K1900" i="5"/>
  <c r="F1901" i="5"/>
  <c r="I1901" i="5" s="1"/>
  <c r="G1901" i="5"/>
  <c r="H1901" i="5"/>
  <c r="J1901" i="5"/>
  <c r="K1901" i="5" s="1"/>
  <c r="F1902" i="5"/>
  <c r="G1902" i="5"/>
  <c r="I1902" i="5" s="1"/>
  <c r="H1902" i="5"/>
  <c r="J1902" i="5"/>
  <c r="K1902" i="5"/>
  <c r="F1903" i="5"/>
  <c r="G1903" i="5"/>
  <c r="I1903" i="5" s="1"/>
  <c r="H1903" i="5"/>
  <c r="J1903" i="5"/>
  <c r="K1903" i="5" s="1"/>
  <c r="F1904" i="5"/>
  <c r="G1904" i="5"/>
  <c r="H1904" i="5"/>
  <c r="I1904" i="5" s="1"/>
  <c r="J1904" i="5"/>
  <c r="K1904" i="5"/>
  <c r="F1905" i="5"/>
  <c r="G1905" i="5"/>
  <c r="H1905" i="5"/>
  <c r="J1905" i="5"/>
  <c r="K1905" i="5" s="1"/>
  <c r="F1906" i="5"/>
  <c r="G1906" i="5"/>
  <c r="I1906" i="5" s="1"/>
  <c r="H1906" i="5"/>
  <c r="J1906" i="5"/>
  <c r="K1906" i="5"/>
  <c r="F1907" i="5"/>
  <c r="G1907" i="5"/>
  <c r="I1907" i="5" s="1"/>
  <c r="H1907" i="5"/>
  <c r="J1907" i="5"/>
  <c r="K1907" i="5" s="1"/>
  <c r="F1908" i="5"/>
  <c r="G1908" i="5"/>
  <c r="H1908" i="5"/>
  <c r="I1908" i="5" s="1"/>
  <c r="J1908" i="5"/>
  <c r="K1908" i="5"/>
  <c r="F1909" i="5"/>
  <c r="G1909" i="5"/>
  <c r="H1909" i="5"/>
  <c r="J1909" i="5"/>
  <c r="K1909" i="5" s="1"/>
  <c r="F1910" i="5"/>
  <c r="G1910" i="5"/>
  <c r="I1910" i="5" s="1"/>
  <c r="H1910" i="5"/>
  <c r="J1910" i="5"/>
  <c r="K1910" i="5" s="1"/>
  <c r="F1911" i="5"/>
  <c r="I1911" i="5" s="1"/>
  <c r="G1911" i="5"/>
  <c r="H1911" i="5"/>
  <c r="J1911" i="5"/>
  <c r="K1911" i="5" s="1"/>
  <c r="F1912" i="5"/>
  <c r="G1912" i="5"/>
  <c r="H1912" i="5"/>
  <c r="J1912" i="5"/>
  <c r="K1912" i="5"/>
  <c r="F1913" i="5"/>
  <c r="G1913" i="5"/>
  <c r="H1913" i="5"/>
  <c r="J1913" i="5"/>
  <c r="K1913" i="5" s="1"/>
  <c r="F1914" i="5"/>
  <c r="G1914" i="5"/>
  <c r="H1914" i="5"/>
  <c r="J1914" i="5"/>
  <c r="K1914" i="5" s="1"/>
  <c r="F1915" i="5"/>
  <c r="G1915" i="5"/>
  <c r="H1915" i="5"/>
  <c r="I1915" i="5"/>
  <c r="J1915" i="5"/>
  <c r="K1915" i="5" s="1"/>
  <c r="F1916" i="5"/>
  <c r="G1916" i="5"/>
  <c r="H1916" i="5"/>
  <c r="J1916" i="5"/>
  <c r="K1916" i="5"/>
  <c r="F1917" i="5"/>
  <c r="G1917" i="5"/>
  <c r="H1917" i="5"/>
  <c r="J1917" i="5"/>
  <c r="K1917" i="5" s="1"/>
  <c r="F1918" i="5"/>
  <c r="G1918" i="5"/>
  <c r="H1918" i="5"/>
  <c r="J1918" i="5"/>
  <c r="K1918" i="5" s="1"/>
  <c r="F1919" i="5"/>
  <c r="G1919" i="5"/>
  <c r="H1919" i="5"/>
  <c r="I1919" i="5"/>
  <c r="J1919" i="5"/>
  <c r="K1919" i="5" s="1"/>
  <c r="F1920" i="5"/>
  <c r="G1920" i="5"/>
  <c r="H1920" i="5"/>
  <c r="J1920" i="5"/>
  <c r="K1920" i="5" s="1"/>
  <c r="F1921" i="5"/>
  <c r="G1921" i="5"/>
  <c r="H1921" i="5"/>
  <c r="J1921" i="5"/>
  <c r="K1921" i="5" s="1"/>
  <c r="F1922" i="5"/>
  <c r="G1922" i="5"/>
  <c r="H1922" i="5"/>
  <c r="J1922" i="5"/>
  <c r="K1922" i="5"/>
  <c r="F1923" i="5"/>
  <c r="I1923" i="5" s="1"/>
  <c r="G1923" i="5"/>
  <c r="H1923" i="5"/>
  <c r="J1923" i="5"/>
  <c r="K1923" i="5" s="1"/>
  <c r="F1924" i="5"/>
  <c r="G1924" i="5"/>
  <c r="H1924" i="5"/>
  <c r="J1924" i="5"/>
  <c r="K1924" i="5" s="1"/>
  <c r="F1925" i="5"/>
  <c r="I1925" i="5" s="1"/>
  <c r="G1925" i="5"/>
  <c r="H1925" i="5"/>
  <c r="J1925" i="5"/>
  <c r="K1925" i="5" s="1"/>
  <c r="F1926" i="5"/>
  <c r="G1926" i="5"/>
  <c r="H1926" i="5"/>
  <c r="J1926" i="5"/>
  <c r="K1926" i="5"/>
  <c r="F1927" i="5"/>
  <c r="G1927" i="5"/>
  <c r="H1927" i="5"/>
  <c r="I1927" i="5" s="1"/>
  <c r="J1927" i="5"/>
  <c r="K1927" i="5" s="1"/>
  <c r="F1928" i="5"/>
  <c r="G1928" i="5"/>
  <c r="H1928" i="5"/>
  <c r="J1928" i="5"/>
  <c r="K1928" i="5" s="1"/>
  <c r="F1929" i="5"/>
  <c r="I1929" i="5" s="1"/>
  <c r="G1929" i="5"/>
  <c r="H1929" i="5"/>
  <c r="J1929" i="5"/>
  <c r="K1929" i="5" s="1"/>
  <c r="F1930" i="5"/>
  <c r="G1930" i="5"/>
  <c r="H1930" i="5"/>
  <c r="J1930" i="5"/>
  <c r="K1930" i="5"/>
  <c r="F1931" i="5"/>
  <c r="I1931" i="5" s="1"/>
  <c r="G1931" i="5"/>
  <c r="H1931" i="5"/>
  <c r="J1931" i="5"/>
  <c r="K1931" i="5" s="1"/>
  <c r="F1932" i="5"/>
  <c r="G1932" i="5"/>
  <c r="H1932" i="5"/>
  <c r="I1932" i="5" s="1"/>
  <c r="J1932" i="5"/>
  <c r="K1932" i="5"/>
  <c r="F1933" i="5"/>
  <c r="I1933" i="5" s="1"/>
  <c r="G1933" i="5"/>
  <c r="H1933" i="5"/>
  <c r="J1933" i="5"/>
  <c r="K1933" i="5" s="1"/>
  <c r="F1934" i="5"/>
  <c r="G1934" i="5"/>
  <c r="I1934" i="5" s="1"/>
  <c r="H1934" i="5"/>
  <c r="J1934" i="5"/>
  <c r="K1934" i="5"/>
  <c r="F1935" i="5"/>
  <c r="G1935" i="5"/>
  <c r="I1935" i="5" s="1"/>
  <c r="H1935" i="5"/>
  <c r="J1935" i="5"/>
  <c r="K1935" i="5" s="1"/>
  <c r="F1936" i="5"/>
  <c r="G1936" i="5"/>
  <c r="H1936" i="5"/>
  <c r="I1936" i="5" s="1"/>
  <c r="J1936" i="5"/>
  <c r="K1936" i="5"/>
  <c r="F1937" i="5"/>
  <c r="G1937" i="5"/>
  <c r="H1937" i="5"/>
  <c r="J1937" i="5"/>
  <c r="K1937" i="5" s="1"/>
  <c r="F1938" i="5"/>
  <c r="G1938" i="5"/>
  <c r="I1938" i="5" s="1"/>
  <c r="H1938" i="5"/>
  <c r="J1938" i="5"/>
  <c r="K1938" i="5"/>
  <c r="F1939" i="5"/>
  <c r="G1939" i="5"/>
  <c r="I1939" i="5" s="1"/>
  <c r="H1939" i="5"/>
  <c r="J1939" i="5"/>
  <c r="K1939" i="5" s="1"/>
  <c r="F1940" i="5"/>
  <c r="G1940" i="5"/>
  <c r="H1940" i="5"/>
  <c r="I1940" i="5" s="1"/>
  <c r="J1940" i="5"/>
  <c r="K1940" i="5"/>
  <c r="F1941" i="5"/>
  <c r="G1941" i="5"/>
  <c r="H1941" i="5"/>
  <c r="J1941" i="5"/>
  <c r="K1941" i="5" s="1"/>
  <c r="F1942" i="5"/>
  <c r="G1942" i="5"/>
  <c r="I1942" i="5" s="1"/>
  <c r="H1942" i="5"/>
  <c r="J1942" i="5"/>
  <c r="K1942" i="5" s="1"/>
  <c r="F1943" i="5"/>
  <c r="I1943" i="5" s="1"/>
  <c r="G1943" i="5"/>
  <c r="H1943" i="5"/>
  <c r="J1943" i="5"/>
  <c r="K1943" i="5" s="1"/>
  <c r="F1944" i="5"/>
  <c r="G1944" i="5"/>
  <c r="H1944" i="5"/>
  <c r="J1944" i="5"/>
  <c r="K1944" i="5"/>
  <c r="F1945" i="5"/>
  <c r="G1945" i="5"/>
  <c r="H1945" i="5"/>
  <c r="J1945" i="5"/>
  <c r="K1945" i="5" s="1"/>
  <c r="F1946" i="5"/>
  <c r="G1946" i="5"/>
  <c r="H1946" i="5"/>
  <c r="J1946" i="5"/>
  <c r="K1946" i="5" s="1"/>
  <c r="F1947" i="5"/>
  <c r="G1947" i="5"/>
  <c r="H1947" i="5"/>
  <c r="I1947" i="5"/>
  <c r="J1947" i="5"/>
  <c r="K1947" i="5" s="1"/>
  <c r="F1948" i="5"/>
  <c r="G1948" i="5"/>
  <c r="H1948" i="5"/>
  <c r="J1948" i="5"/>
  <c r="K1948" i="5"/>
  <c r="F1949" i="5"/>
  <c r="G1949" i="5"/>
  <c r="H1949" i="5"/>
  <c r="J1949" i="5"/>
  <c r="K1949" i="5" s="1"/>
  <c r="F1950" i="5"/>
  <c r="G1950" i="5"/>
  <c r="H1950" i="5"/>
  <c r="J1950" i="5"/>
  <c r="K1950" i="5" s="1"/>
  <c r="F1951" i="5"/>
  <c r="G1951" i="5"/>
  <c r="H1951" i="5"/>
  <c r="I1951" i="5"/>
  <c r="J1951" i="5"/>
  <c r="K1951" i="5" s="1"/>
  <c r="F1952" i="5"/>
  <c r="G1952" i="5"/>
  <c r="H1952" i="5"/>
  <c r="J1952" i="5"/>
  <c r="K1952" i="5" s="1"/>
  <c r="F1953" i="5"/>
  <c r="G1953" i="5"/>
  <c r="H1953" i="5"/>
  <c r="J1953" i="5"/>
  <c r="K1953" i="5" s="1"/>
  <c r="F1954" i="5"/>
  <c r="G1954" i="5"/>
  <c r="H1954" i="5"/>
  <c r="J1954" i="5"/>
  <c r="K1954" i="5"/>
  <c r="F1955" i="5"/>
  <c r="I1955" i="5" s="1"/>
  <c r="G1955" i="5"/>
  <c r="H1955" i="5"/>
  <c r="J1955" i="5"/>
  <c r="K1955" i="5" s="1"/>
  <c r="F1956" i="5"/>
  <c r="G1956" i="5"/>
  <c r="H1956" i="5"/>
  <c r="J1956" i="5"/>
  <c r="K1956" i="5"/>
  <c r="F1957" i="5"/>
  <c r="G1957" i="5"/>
  <c r="H1957" i="5"/>
  <c r="J1957" i="5"/>
  <c r="K1957" i="5" s="1"/>
  <c r="F1958" i="5"/>
  <c r="G1958" i="5"/>
  <c r="H1958" i="5"/>
  <c r="J1958" i="5"/>
  <c r="K1958" i="5" s="1"/>
  <c r="F1959" i="5"/>
  <c r="G1959" i="5"/>
  <c r="H1959" i="5"/>
  <c r="J1959" i="5"/>
  <c r="K1959" i="5" s="1"/>
  <c r="F1960" i="5"/>
  <c r="G1960" i="5"/>
  <c r="H1960" i="5"/>
  <c r="I1960" i="5" s="1"/>
  <c r="J1960" i="5"/>
  <c r="K1960" i="5"/>
  <c r="F1961" i="5"/>
  <c r="G1961" i="5"/>
  <c r="H1961" i="5"/>
  <c r="J1961" i="5"/>
  <c r="K1961" i="5" s="1"/>
  <c r="F1962" i="5"/>
  <c r="G1962" i="5"/>
  <c r="H1962" i="5"/>
  <c r="J1962" i="5"/>
  <c r="K1962" i="5" s="1"/>
  <c r="F1963" i="5"/>
  <c r="G1963" i="5"/>
  <c r="I1963" i="5" s="1"/>
  <c r="H1963" i="5"/>
  <c r="J1963" i="5"/>
  <c r="K1963" i="5" s="1"/>
  <c r="F1964" i="5"/>
  <c r="G1964" i="5"/>
  <c r="H1964" i="5"/>
  <c r="J1964" i="5"/>
  <c r="K1964" i="5"/>
  <c r="F1965" i="5"/>
  <c r="G1965" i="5"/>
  <c r="H1965" i="5"/>
  <c r="J1965" i="5"/>
  <c r="K1965" i="5" s="1"/>
  <c r="F1966" i="5"/>
  <c r="G1966" i="5"/>
  <c r="H1966" i="5"/>
  <c r="J1966" i="5"/>
  <c r="K1966" i="5" s="1"/>
  <c r="F1967" i="5"/>
  <c r="G1967" i="5"/>
  <c r="H1967" i="5"/>
  <c r="J1967" i="5"/>
  <c r="K1967" i="5" s="1"/>
  <c r="F1968" i="5"/>
  <c r="G1968" i="5"/>
  <c r="H1968" i="5"/>
  <c r="I1968" i="5" s="1"/>
  <c r="J1968" i="5"/>
  <c r="K1968" i="5"/>
  <c r="F1969" i="5"/>
  <c r="I1969" i="5" s="1"/>
  <c r="G1969" i="5"/>
  <c r="H1969" i="5"/>
  <c r="J1969" i="5"/>
  <c r="K1969" i="5" s="1"/>
  <c r="F1970" i="5"/>
  <c r="G1970" i="5"/>
  <c r="H1970" i="5"/>
  <c r="J1970" i="5"/>
  <c r="K1970" i="5"/>
  <c r="F1971" i="5"/>
  <c r="G1971" i="5"/>
  <c r="I1971" i="5" s="1"/>
  <c r="H1971" i="5"/>
  <c r="J1971" i="5"/>
  <c r="K1971" i="5" s="1"/>
  <c r="F1972" i="5"/>
  <c r="G1972" i="5"/>
  <c r="H1972" i="5"/>
  <c r="I1972" i="5" s="1"/>
  <c r="J1972" i="5"/>
  <c r="K1972" i="5"/>
  <c r="F1973" i="5"/>
  <c r="G1973" i="5"/>
  <c r="H1973" i="5"/>
  <c r="J1973" i="5"/>
  <c r="K1973" i="5" s="1"/>
  <c r="F1974" i="5"/>
  <c r="G1974" i="5"/>
  <c r="I1974" i="5" s="1"/>
  <c r="H1974" i="5"/>
  <c r="J1974" i="5"/>
  <c r="K1974" i="5" s="1"/>
  <c r="F1975" i="5"/>
  <c r="G1975" i="5"/>
  <c r="H1975" i="5"/>
  <c r="J1975" i="5"/>
  <c r="K1975" i="5" s="1"/>
  <c r="F1976" i="5"/>
  <c r="G1976" i="5"/>
  <c r="H1976" i="5"/>
  <c r="J1976" i="5"/>
  <c r="K1976" i="5" s="1"/>
  <c r="F1977" i="5"/>
  <c r="I1977" i="5" s="1"/>
  <c r="G1977" i="5"/>
  <c r="H1977" i="5"/>
  <c r="J1977" i="5"/>
  <c r="K1977" i="5" s="1"/>
  <c r="F1978" i="5"/>
  <c r="G1978" i="5"/>
  <c r="H1978" i="5"/>
  <c r="J1978" i="5"/>
  <c r="K1978" i="5"/>
  <c r="F1979" i="5"/>
  <c r="I1979" i="5" s="1"/>
  <c r="G1979" i="5"/>
  <c r="H1979" i="5"/>
  <c r="J1979" i="5"/>
  <c r="K1979" i="5" s="1"/>
  <c r="F1980" i="5"/>
  <c r="G1980" i="5"/>
  <c r="H1980" i="5"/>
  <c r="I1980" i="5" s="1"/>
  <c r="J1980" i="5"/>
  <c r="K1980" i="5"/>
  <c r="F1981" i="5"/>
  <c r="I1981" i="5" s="1"/>
  <c r="G1981" i="5"/>
  <c r="H1981" i="5"/>
  <c r="J1981" i="5"/>
  <c r="K1981" i="5" s="1"/>
  <c r="F1982" i="5"/>
  <c r="G1982" i="5"/>
  <c r="I1982" i="5" s="1"/>
  <c r="H1982" i="5"/>
  <c r="J1982" i="5"/>
  <c r="K1982" i="5"/>
  <c r="F1983" i="5"/>
  <c r="G1983" i="5"/>
  <c r="I1983" i="5" s="1"/>
  <c r="H1983" i="5"/>
  <c r="J1983" i="5"/>
  <c r="K1983" i="5" s="1"/>
  <c r="F1984" i="5"/>
  <c r="G1984" i="5"/>
  <c r="H1984" i="5"/>
  <c r="I1984" i="5" s="1"/>
  <c r="J1984" i="5"/>
  <c r="K1984" i="5"/>
  <c r="F1985" i="5"/>
  <c r="G1985" i="5"/>
  <c r="H1985" i="5"/>
  <c r="J1985" i="5"/>
  <c r="K1985" i="5" s="1"/>
  <c r="F1986" i="5"/>
  <c r="G1986" i="5"/>
  <c r="H1986" i="5"/>
  <c r="J1986" i="5"/>
  <c r="K1986" i="5" s="1"/>
  <c r="F1987" i="5"/>
  <c r="G1987" i="5"/>
  <c r="H1987" i="5"/>
  <c r="J1987" i="5"/>
  <c r="K1987" i="5" s="1"/>
  <c r="F1988" i="5"/>
  <c r="G1988" i="5"/>
  <c r="H1988" i="5"/>
  <c r="J1988" i="5"/>
  <c r="K1988" i="5" s="1"/>
  <c r="F1989" i="5"/>
  <c r="G1989" i="5"/>
  <c r="H1989" i="5"/>
  <c r="J1989" i="5"/>
  <c r="K1989" i="5" s="1"/>
  <c r="F1990" i="5"/>
  <c r="G1990" i="5"/>
  <c r="H1990" i="5"/>
  <c r="J1990" i="5"/>
  <c r="K1990" i="5" s="1"/>
  <c r="F1991" i="5"/>
  <c r="G1991" i="5"/>
  <c r="H1991" i="5"/>
  <c r="J1991" i="5"/>
  <c r="K1991" i="5" s="1"/>
  <c r="F1992" i="5"/>
  <c r="I1992" i="5" s="1"/>
  <c r="G1992" i="5"/>
  <c r="H1992" i="5"/>
  <c r="J1992" i="5"/>
  <c r="K1992" i="5" s="1"/>
  <c r="F1993" i="5"/>
  <c r="I1993" i="5" s="1"/>
  <c r="G1993" i="5"/>
  <c r="H1993" i="5"/>
  <c r="J1993" i="5"/>
  <c r="K1993" i="5" s="1"/>
  <c r="F1994" i="5"/>
  <c r="G1994" i="5"/>
  <c r="H1994" i="5"/>
  <c r="J1994" i="5"/>
  <c r="K1994" i="5" s="1"/>
  <c r="F1995" i="5"/>
  <c r="G1995" i="5"/>
  <c r="H1995" i="5"/>
  <c r="I1995" i="5"/>
  <c r="J1995" i="5"/>
  <c r="K1995" i="5" s="1"/>
  <c r="F1996" i="5"/>
  <c r="I1996" i="5" s="1"/>
  <c r="G1996" i="5"/>
  <c r="H1996" i="5"/>
  <c r="J1996" i="5"/>
  <c r="K1996" i="5" s="1"/>
  <c r="F1997" i="5"/>
  <c r="G1997" i="5"/>
  <c r="H1997" i="5"/>
  <c r="J1997" i="5"/>
  <c r="K1997" i="5" s="1"/>
  <c r="F1998" i="5"/>
  <c r="G1998" i="5"/>
  <c r="H1998" i="5"/>
  <c r="J1998" i="5"/>
  <c r="K1998" i="5" s="1"/>
  <c r="F1999" i="5"/>
  <c r="I1999" i="5" s="1"/>
  <c r="G1999" i="5"/>
  <c r="H1999" i="5"/>
  <c r="J1999" i="5"/>
  <c r="K1999" i="5" s="1"/>
  <c r="F2000" i="5"/>
  <c r="G2000" i="5"/>
  <c r="H2000" i="5"/>
  <c r="J2000" i="5"/>
  <c r="K2000" i="5"/>
  <c r="F2001" i="5"/>
  <c r="G2001" i="5"/>
  <c r="H2001" i="5"/>
  <c r="J2001" i="5"/>
  <c r="K2001" i="5" s="1"/>
  <c r="F2002" i="5"/>
  <c r="I2002" i="5" s="1"/>
  <c r="G2002" i="5"/>
  <c r="H2002" i="5"/>
  <c r="J2002" i="5"/>
  <c r="K2002" i="5" s="1"/>
  <c r="F2003" i="5"/>
  <c r="G2003" i="5"/>
  <c r="H2003" i="5"/>
  <c r="J2003" i="5"/>
  <c r="K2003" i="5" s="1"/>
  <c r="F2004" i="5"/>
  <c r="G2004" i="5"/>
  <c r="H2004" i="5"/>
  <c r="J2004" i="5"/>
  <c r="K2004" i="5" s="1"/>
  <c r="F2005" i="5"/>
  <c r="I2005" i="5" s="1"/>
  <c r="G2005" i="5"/>
  <c r="H2005" i="5"/>
  <c r="J2005" i="5"/>
  <c r="K2005" i="5" s="1"/>
  <c r="F2006" i="5"/>
  <c r="G2006" i="5"/>
  <c r="H2006" i="5"/>
  <c r="J2006" i="5"/>
  <c r="K2006" i="5" s="1"/>
  <c r="F2007" i="5"/>
  <c r="I2007" i="5" s="1"/>
  <c r="G2007" i="5"/>
  <c r="H2007" i="5"/>
  <c r="J2007" i="5"/>
  <c r="K2007" i="5" s="1"/>
  <c r="F2008" i="5"/>
  <c r="G2008" i="5"/>
  <c r="H2008" i="5"/>
  <c r="J2008" i="5"/>
  <c r="K2008" i="5"/>
  <c r="F2009" i="5"/>
  <c r="G2009" i="5"/>
  <c r="H2009" i="5"/>
  <c r="J2009" i="5"/>
  <c r="K2009" i="5" s="1"/>
  <c r="F2010" i="5"/>
  <c r="G2010" i="5"/>
  <c r="H2010" i="5"/>
  <c r="J2010" i="5"/>
  <c r="K2010" i="5" s="1"/>
  <c r="F2011" i="5"/>
  <c r="G2011" i="5"/>
  <c r="H2011" i="5"/>
  <c r="J2011" i="5"/>
  <c r="K2011" i="5" s="1"/>
  <c r="F2012" i="5"/>
  <c r="G2012" i="5"/>
  <c r="H2012" i="5"/>
  <c r="J2012" i="5"/>
  <c r="K2012" i="5" s="1"/>
  <c r="F2013" i="5"/>
  <c r="G2013" i="5"/>
  <c r="H2013" i="5"/>
  <c r="J2013" i="5"/>
  <c r="K2013" i="5" s="1"/>
  <c r="F2014" i="5"/>
  <c r="I2014" i="5" s="1"/>
  <c r="G2014" i="5"/>
  <c r="H2014" i="5"/>
  <c r="J2014" i="5"/>
  <c r="K2014" i="5" s="1"/>
  <c r="F2015" i="5"/>
  <c r="G2015" i="5"/>
  <c r="I2015" i="5" s="1"/>
  <c r="H2015" i="5"/>
  <c r="J2015" i="5"/>
  <c r="K2015" i="5" s="1"/>
  <c r="F2016" i="5"/>
  <c r="G2016" i="5"/>
  <c r="H2016" i="5"/>
  <c r="J2016" i="5"/>
  <c r="K2016" i="5"/>
  <c r="F2017" i="5"/>
  <c r="G2017" i="5"/>
  <c r="H2017" i="5"/>
  <c r="J2017" i="5"/>
  <c r="K2017" i="5" s="1"/>
  <c r="F2018" i="5"/>
  <c r="I2018" i="5" s="1"/>
  <c r="G2018" i="5"/>
  <c r="H2018" i="5"/>
  <c r="J2018" i="5"/>
  <c r="K2018" i="5" s="1"/>
  <c r="F2019" i="5"/>
  <c r="G2019" i="5"/>
  <c r="H2019" i="5"/>
  <c r="J2019" i="5"/>
  <c r="K2019" i="5" s="1"/>
  <c r="F2020" i="5"/>
  <c r="G2020" i="5"/>
  <c r="H2020" i="5"/>
  <c r="J2020" i="5"/>
  <c r="K2020" i="5" s="1"/>
  <c r="F2021" i="5"/>
  <c r="G2021" i="5"/>
  <c r="H2021" i="5"/>
  <c r="J2021" i="5"/>
  <c r="K2021" i="5" s="1"/>
  <c r="F2022" i="5"/>
  <c r="G2022" i="5"/>
  <c r="H2022" i="5"/>
  <c r="J2022" i="5"/>
  <c r="K2022" i="5" s="1"/>
  <c r="F2023" i="5"/>
  <c r="G2023" i="5"/>
  <c r="H2023" i="5"/>
  <c r="J2023" i="5"/>
  <c r="K2023" i="5" s="1"/>
  <c r="F2024" i="5"/>
  <c r="G2024" i="5"/>
  <c r="H2024" i="5"/>
  <c r="J2024" i="5"/>
  <c r="K2024" i="5"/>
  <c r="F2025" i="5"/>
  <c r="I2025" i="5" s="1"/>
  <c r="G2025" i="5"/>
  <c r="H2025" i="5"/>
  <c r="J2025" i="5"/>
  <c r="K2025" i="5" s="1"/>
  <c r="F2026" i="5"/>
  <c r="G2026" i="5"/>
  <c r="H2026" i="5"/>
  <c r="J2026" i="5"/>
  <c r="K2026" i="5" s="1"/>
  <c r="F2027" i="5"/>
  <c r="I2027" i="5" s="1"/>
  <c r="G2027" i="5"/>
  <c r="H2027" i="5"/>
  <c r="J2027" i="5"/>
  <c r="K2027" i="5" s="1"/>
  <c r="F2028" i="5"/>
  <c r="G2028" i="5"/>
  <c r="H2028" i="5"/>
  <c r="J2028" i="5"/>
  <c r="K2028" i="5" s="1"/>
  <c r="F2029" i="5"/>
  <c r="I2029" i="5" s="1"/>
  <c r="G2029" i="5"/>
  <c r="H2029" i="5"/>
  <c r="J2029" i="5"/>
  <c r="K2029" i="5" s="1"/>
  <c r="F2030" i="5"/>
  <c r="G2030" i="5"/>
  <c r="H2030" i="5"/>
  <c r="J2030" i="5"/>
  <c r="K2030" i="5" s="1"/>
  <c r="F2031" i="5"/>
  <c r="I2031" i="5" s="1"/>
  <c r="G2031" i="5"/>
  <c r="H2031" i="5"/>
  <c r="J2031" i="5"/>
  <c r="K2031" i="5" s="1"/>
  <c r="F2032" i="5"/>
  <c r="G2032" i="5"/>
  <c r="H2032" i="5"/>
  <c r="J2032" i="5"/>
  <c r="K2032" i="5" s="1"/>
  <c r="F2033" i="5"/>
  <c r="G2033" i="5"/>
  <c r="H2033" i="5"/>
  <c r="J2033" i="5"/>
  <c r="K2033" i="5" s="1"/>
  <c r="F2034" i="5"/>
  <c r="G2034" i="5"/>
  <c r="H2034" i="5"/>
  <c r="J2034" i="5"/>
  <c r="K2034" i="5" s="1"/>
  <c r="F2035" i="5"/>
  <c r="I2035" i="5" s="1"/>
  <c r="G2035" i="5"/>
  <c r="H2035" i="5"/>
  <c r="J2035" i="5"/>
  <c r="K2035" i="5" s="1"/>
  <c r="F2036" i="5"/>
  <c r="G2036" i="5"/>
  <c r="H2036" i="5"/>
  <c r="J2036" i="5"/>
  <c r="K2036" i="5" s="1"/>
  <c r="F2037" i="5"/>
  <c r="I2037" i="5" s="1"/>
  <c r="G2037" i="5"/>
  <c r="H2037" i="5"/>
  <c r="J2037" i="5"/>
  <c r="K2037" i="5" s="1"/>
  <c r="F2038" i="5"/>
  <c r="G2038" i="5"/>
  <c r="H2038" i="5"/>
  <c r="J2038" i="5"/>
  <c r="K2038" i="5" s="1"/>
  <c r="F2039" i="5"/>
  <c r="I2039" i="5" s="1"/>
  <c r="G2039" i="5"/>
  <c r="H2039" i="5"/>
  <c r="J2039" i="5"/>
  <c r="K2039" i="5" s="1"/>
  <c r="F2040" i="5"/>
  <c r="G2040" i="5"/>
  <c r="H2040" i="5"/>
  <c r="J2040" i="5"/>
  <c r="K2040" i="5" s="1"/>
  <c r="F2041" i="5"/>
  <c r="I2041" i="5" s="1"/>
  <c r="G2041" i="5"/>
  <c r="H2041" i="5"/>
  <c r="J2041" i="5"/>
  <c r="K2041" i="5" s="1"/>
  <c r="F2042" i="5"/>
  <c r="G2042" i="5"/>
  <c r="H2042" i="5"/>
  <c r="J2042" i="5"/>
  <c r="K2042" i="5" s="1"/>
  <c r="F2043" i="5"/>
  <c r="I2043" i="5" s="1"/>
  <c r="G2043" i="5"/>
  <c r="H2043" i="5"/>
  <c r="J2043" i="5"/>
  <c r="K2043" i="5" s="1"/>
  <c r="F2044" i="5"/>
  <c r="G2044" i="5"/>
  <c r="H2044" i="5"/>
  <c r="J2044" i="5"/>
  <c r="K2044" i="5" s="1"/>
  <c r="F2045" i="5"/>
  <c r="I2045" i="5" s="1"/>
  <c r="G2045" i="5"/>
  <c r="H2045" i="5"/>
  <c r="J2045" i="5"/>
  <c r="K2045" i="5" s="1"/>
  <c r="F2046" i="5"/>
  <c r="G2046" i="5"/>
  <c r="H2046" i="5"/>
  <c r="J2046" i="5"/>
  <c r="K2046" i="5" s="1"/>
  <c r="F2047" i="5"/>
  <c r="I2047" i="5" s="1"/>
  <c r="G2047" i="5"/>
  <c r="H2047" i="5"/>
  <c r="J2047" i="5"/>
  <c r="K2047" i="5" s="1"/>
  <c r="F2048" i="5"/>
  <c r="G2048" i="5"/>
  <c r="H2048" i="5"/>
  <c r="J2048" i="5"/>
  <c r="K2048" i="5" s="1"/>
  <c r="F2049" i="5"/>
  <c r="G2049" i="5"/>
  <c r="H2049" i="5"/>
  <c r="J2049" i="5"/>
  <c r="K2049" i="5" s="1"/>
  <c r="F2050" i="5"/>
  <c r="G2050" i="5"/>
  <c r="H2050" i="5"/>
  <c r="J2050" i="5"/>
  <c r="K2050" i="5" s="1"/>
  <c r="F2051" i="5"/>
  <c r="I2051" i="5" s="1"/>
  <c r="G2051" i="5"/>
  <c r="H2051" i="5"/>
  <c r="J2051" i="5"/>
  <c r="K2051" i="5" s="1"/>
  <c r="F2052" i="5"/>
  <c r="G2052" i="5"/>
  <c r="H2052" i="5"/>
  <c r="J2052" i="5"/>
  <c r="K2052" i="5" s="1"/>
  <c r="F2053" i="5"/>
  <c r="I2053" i="5" s="1"/>
  <c r="G2053" i="5"/>
  <c r="H2053" i="5"/>
  <c r="J2053" i="5"/>
  <c r="K2053" i="5" s="1"/>
  <c r="F2054" i="5"/>
  <c r="G2054" i="5"/>
  <c r="H2054" i="5"/>
  <c r="J2054" i="5"/>
  <c r="K2054" i="5" s="1"/>
  <c r="F2055" i="5"/>
  <c r="I2055" i="5" s="1"/>
  <c r="G2055" i="5"/>
  <c r="H2055" i="5"/>
  <c r="J2055" i="5"/>
  <c r="K2055" i="5" s="1"/>
  <c r="F2056" i="5"/>
  <c r="G2056" i="5"/>
  <c r="H2056" i="5"/>
  <c r="J2056" i="5"/>
  <c r="K2056" i="5" s="1"/>
  <c r="F2057" i="5"/>
  <c r="I2057" i="5" s="1"/>
  <c r="G2057" i="5"/>
  <c r="H2057" i="5"/>
  <c r="J2057" i="5"/>
  <c r="K2057" i="5" s="1"/>
  <c r="F2058" i="5"/>
  <c r="G2058" i="5"/>
  <c r="H2058" i="5"/>
  <c r="J2058" i="5"/>
  <c r="K2058" i="5" s="1"/>
  <c r="F2059" i="5"/>
  <c r="I2059" i="5" s="1"/>
  <c r="G2059" i="5"/>
  <c r="H2059" i="5"/>
  <c r="J2059" i="5"/>
  <c r="K2059" i="5" s="1"/>
  <c r="F2060" i="5"/>
  <c r="G2060" i="5"/>
  <c r="H2060" i="5"/>
  <c r="J2060" i="5"/>
  <c r="K2060" i="5" s="1"/>
  <c r="F2061" i="5"/>
  <c r="I2061" i="5" s="1"/>
  <c r="G2061" i="5"/>
  <c r="H2061" i="5"/>
  <c r="J2061" i="5"/>
  <c r="K2061" i="5" s="1"/>
  <c r="F2062" i="5"/>
  <c r="G2062" i="5"/>
  <c r="H2062" i="5"/>
  <c r="J2062" i="5"/>
  <c r="K2062" i="5" s="1"/>
  <c r="F2063" i="5"/>
  <c r="I2063" i="5" s="1"/>
  <c r="G2063" i="5"/>
  <c r="H2063" i="5"/>
  <c r="J2063" i="5"/>
  <c r="K2063" i="5" s="1"/>
  <c r="F2064" i="5"/>
  <c r="G2064" i="5"/>
  <c r="H2064" i="5"/>
  <c r="J2064" i="5"/>
  <c r="K2064" i="5" s="1"/>
  <c r="F2065" i="5"/>
  <c r="G2065" i="5"/>
  <c r="H2065" i="5"/>
  <c r="J2065" i="5"/>
  <c r="K2065" i="5" s="1"/>
  <c r="F2066" i="5"/>
  <c r="G2066" i="5"/>
  <c r="H2066" i="5"/>
  <c r="J2066" i="5"/>
  <c r="K2066" i="5" s="1"/>
  <c r="F2067" i="5"/>
  <c r="I2067" i="5" s="1"/>
  <c r="G2067" i="5"/>
  <c r="H2067" i="5"/>
  <c r="J2067" i="5"/>
  <c r="K2067" i="5" s="1"/>
  <c r="F2068" i="5"/>
  <c r="G2068" i="5"/>
  <c r="H2068" i="5"/>
  <c r="J2068" i="5"/>
  <c r="K2068" i="5" s="1"/>
  <c r="F2069" i="5"/>
  <c r="I2069" i="5" s="1"/>
  <c r="G2069" i="5"/>
  <c r="H2069" i="5"/>
  <c r="J2069" i="5"/>
  <c r="K2069" i="5" s="1"/>
  <c r="F2070" i="5"/>
  <c r="G2070" i="5"/>
  <c r="H2070" i="5"/>
  <c r="J2070" i="5"/>
  <c r="K2070" i="5" s="1"/>
  <c r="F2071" i="5"/>
  <c r="I2071" i="5" s="1"/>
  <c r="G2071" i="5"/>
  <c r="H2071" i="5"/>
  <c r="J2071" i="5"/>
  <c r="K2071" i="5" s="1"/>
  <c r="F2072" i="5"/>
  <c r="G2072" i="5"/>
  <c r="H2072" i="5"/>
  <c r="J2072" i="5"/>
  <c r="K2072" i="5" s="1"/>
  <c r="F2073" i="5"/>
  <c r="I2073" i="5" s="1"/>
  <c r="G2073" i="5"/>
  <c r="H2073" i="5"/>
  <c r="J2073" i="5"/>
  <c r="K2073" i="5" s="1"/>
  <c r="F2074" i="5"/>
  <c r="G2074" i="5"/>
  <c r="H2074" i="5"/>
  <c r="J2074" i="5"/>
  <c r="K2074" i="5" s="1"/>
  <c r="F2075" i="5"/>
  <c r="I2075" i="5" s="1"/>
  <c r="G2075" i="5"/>
  <c r="H2075" i="5"/>
  <c r="J2075" i="5"/>
  <c r="K2075" i="5" s="1"/>
  <c r="F2076" i="5"/>
  <c r="G2076" i="5"/>
  <c r="H2076" i="5"/>
  <c r="J2076" i="5"/>
  <c r="K2076" i="5" s="1"/>
  <c r="F2077" i="5"/>
  <c r="I2077" i="5" s="1"/>
  <c r="G2077" i="5"/>
  <c r="H2077" i="5"/>
  <c r="J2077" i="5"/>
  <c r="K2077" i="5" s="1"/>
  <c r="F2078" i="5"/>
  <c r="G2078" i="5"/>
  <c r="H2078" i="5"/>
  <c r="J2078" i="5"/>
  <c r="K2078" i="5" s="1"/>
  <c r="F2079" i="5"/>
  <c r="I2079" i="5" s="1"/>
  <c r="G2079" i="5"/>
  <c r="H2079" i="5"/>
  <c r="J2079" i="5"/>
  <c r="K2079" i="5" s="1"/>
  <c r="F2080" i="5"/>
  <c r="G2080" i="5"/>
  <c r="H2080" i="5"/>
  <c r="J2080" i="5"/>
  <c r="K2080" i="5" s="1"/>
  <c r="F2081" i="5"/>
  <c r="G2081" i="5"/>
  <c r="H2081" i="5"/>
  <c r="J2081" i="5"/>
  <c r="K2081" i="5" s="1"/>
  <c r="F2082" i="5"/>
  <c r="G2082" i="5"/>
  <c r="H2082" i="5"/>
  <c r="J2082" i="5"/>
  <c r="K2082" i="5" s="1"/>
  <c r="F2083" i="5"/>
  <c r="I2083" i="5" s="1"/>
  <c r="G2083" i="5"/>
  <c r="H2083" i="5"/>
  <c r="J2083" i="5"/>
  <c r="K2083" i="5"/>
  <c r="F2084" i="5"/>
  <c r="G2084" i="5"/>
  <c r="H2084" i="5"/>
  <c r="J2084" i="5"/>
  <c r="K2084" i="5" s="1"/>
  <c r="F2085" i="5"/>
  <c r="I2085" i="5" s="1"/>
  <c r="G2085" i="5"/>
  <c r="H2085" i="5"/>
  <c r="J2085" i="5"/>
  <c r="K2085" i="5" s="1"/>
  <c r="F2086" i="5"/>
  <c r="G2086" i="5"/>
  <c r="H2086" i="5"/>
  <c r="J2086" i="5"/>
  <c r="K2086" i="5" s="1"/>
  <c r="F2087" i="5"/>
  <c r="G2087" i="5"/>
  <c r="H2087" i="5"/>
  <c r="I2087" i="5"/>
  <c r="J2087" i="5"/>
  <c r="K2087" i="5"/>
  <c r="F2088" i="5"/>
  <c r="G2088" i="5"/>
  <c r="H2088" i="5"/>
  <c r="J2088" i="5"/>
  <c r="K2088" i="5" s="1"/>
  <c r="F2089" i="5"/>
  <c r="G2089" i="5"/>
  <c r="H2089" i="5"/>
  <c r="J2089" i="5"/>
  <c r="K2089" i="5" s="1"/>
  <c r="F2090" i="5"/>
  <c r="I2090" i="5" s="1"/>
  <c r="G2090" i="5"/>
  <c r="H2090" i="5"/>
  <c r="J2090" i="5"/>
  <c r="K2090" i="5" s="1"/>
  <c r="F2091" i="5"/>
  <c r="G2091" i="5"/>
  <c r="I2091" i="5" s="1"/>
  <c r="H2091" i="5"/>
  <c r="J2091" i="5"/>
  <c r="K2091" i="5" s="1"/>
  <c r="F2092" i="5"/>
  <c r="G2092" i="5"/>
  <c r="H2092" i="5"/>
  <c r="J2092" i="5"/>
  <c r="K2092" i="5" s="1"/>
  <c r="F2093" i="5"/>
  <c r="G2093" i="5"/>
  <c r="H2093" i="5"/>
  <c r="J2093" i="5"/>
  <c r="K2093" i="5" s="1"/>
  <c r="F2094" i="5"/>
  <c r="G2094" i="5"/>
  <c r="H2094" i="5"/>
  <c r="J2094" i="5"/>
  <c r="K2094" i="5" s="1"/>
  <c r="F2095" i="5"/>
  <c r="I2095" i="5" s="1"/>
  <c r="G2095" i="5"/>
  <c r="H2095" i="5"/>
  <c r="J2095" i="5"/>
  <c r="K2095" i="5" s="1"/>
  <c r="F2096" i="5"/>
  <c r="G2096" i="5"/>
  <c r="H2096" i="5"/>
  <c r="J2096" i="5"/>
  <c r="K2096" i="5" s="1"/>
  <c r="F2097" i="5"/>
  <c r="G2097" i="5"/>
  <c r="H2097" i="5"/>
  <c r="J2097" i="5"/>
  <c r="K2097" i="5" s="1"/>
  <c r="F2098" i="5"/>
  <c r="G2098" i="5"/>
  <c r="H2098" i="5"/>
  <c r="J2098" i="5"/>
  <c r="K2098" i="5" s="1"/>
  <c r="F2099" i="5"/>
  <c r="I2099" i="5" s="1"/>
  <c r="G2099" i="5"/>
  <c r="H2099" i="5"/>
  <c r="J2099" i="5"/>
  <c r="K2099" i="5"/>
  <c r="F2100" i="5"/>
  <c r="G2100" i="5"/>
  <c r="H2100" i="5"/>
  <c r="J2100" i="5"/>
  <c r="K2100" i="5" s="1"/>
  <c r="F2101" i="5"/>
  <c r="G2101" i="5"/>
  <c r="H2101" i="5"/>
  <c r="J2101" i="5"/>
  <c r="K2101" i="5" s="1"/>
  <c r="F2102" i="5"/>
  <c r="G2102" i="5"/>
  <c r="H2102" i="5"/>
  <c r="J2102" i="5"/>
  <c r="K2102" i="5" s="1"/>
  <c r="F2103" i="5"/>
  <c r="G2103" i="5"/>
  <c r="H2103" i="5"/>
  <c r="J2103" i="5"/>
  <c r="K2103" i="5" s="1"/>
  <c r="F2104" i="5"/>
  <c r="I2104" i="5" s="1"/>
  <c r="G2104" i="5"/>
  <c r="H2104" i="5"/>
  <c r="J2104" i="5"/>
  <c r="K2104" i="5"/>
  <c r="F2105" i="5"/>
  <c r="G2105" i="5"/>
  <c r="H2105" i="5"/>
  <c r="J2105" i="5"/>
  <c r="K2105" i="5" s="1"/>
  <c r="F2106" i="5"/>
  <c r="G2106" i="5"/>
  <c r="H2106" i="5"/>
  <c r="I2106" i="5"/>
  <c r="J2106" i="5"/>
  <c r="K2106" i="5"/>
  <c r="F2107" i="5"/>
  <c r="G2107" i="5"/>
  <c r="H2107" i="5"/>
  <c r="J2107" i="5"/>
  <c r="K2107" i="5"/>
  <c r="F2108" i="5"/>
  <c r="G2108" i="5"/>
  <c r="H2108" i="5"/>
  <c r="J2108" i="5"/>
  <c r="K2108" i="5" s="1"/>
  <c r="F2109" i="5"/>
  <c r="G2109" i="5"/>
  <c r="H2109" i="5"/>
  <c r="J2109" i="5"/>
  <c r="K2109" i="5" s="1"/>
  <c r="F2110" i="5"/>
  <c r="I2110" i="5" s="1"/>
  <c r="G2110" i="5"/>
  <c r="H2110" i="5"/>
  <c r="J2110" i="5"/>
  <c r="K2110" i="5"/>
  <c r="F2111" i="5"/>
  <c r="G2111" i="5"/>
  <c r="H2111" i="5"/>
  <c r="J2111" i="5"/>
  <c r="K2111" i="5" s="1"/>
  <c r="F2112" i="5"/>
  <c r="G2112" i="5"/>
  <c r="H2112" i="5"/>
  <c r="J2112" i="5"/>
  <c r="K2112" i="5" s="1"/>
  <c r="F2113" i="5"/>
  <c r="G2113" i="5"/>
  <c r="I2113" i="5" s="1"/>
  <c r="H2113" i="5"/>
  <c r="J2113" i="5"/>
  <c r="K2113" i="5" s="1"/>
  <c r="F2114" i="5"/>
  <c r="G2114" i="5"/>
  <c r="I2114" i="5" s="1"/>
  <c r="H2114" i="5"/>
  <c r="J2114" i="5"/>
  <c r="K2114" i="5" s="1"/>
  <c r="F2115" i="5"/>
  <c r="G2115" i="5"/>
  <c r="H2115" i="5"/>
  <c r="J2115" i="5"/>
  <c r="K2115" i="5" s="1"/>
  <c r="F2116" i="5"/>
  <c r="G2116" i="5"/>
  <c r="I2116" i="5" s="1"/>
  <c r="H2116" i="5"/>
  <c r="J2116" i="5"/>
  <c r="K2116" i="5" s="1"/>
  <c r="F2117" i="5"/>
  <c r="G2117" i="5"/>
  <c r="H2117" i="5"/>
  <c r="J2117" i="5"/>
  <c r="K2117" i="5"/>
  <c r="F2118" i="5"/>
  <c r="G2118" i="5"/>
  <c r="I2118" i="5" s="1"/>
  <c r="H2118" i="5"/>
  <c r="J2118" i="5"/>
  <c r="K2118" i="5" s="1"/>
  <c r="F2119" i="5"/>
  <c r="G2119" i="5"/>
  <c r="I2119" i="5" s="1"/>
  <c r="H2119" i="5"/>
  <c r="J2119" i="5"/>
  <c r="K2119" i="5" s="1"/>
  <c r="F2120" i="5"/>
  <c r="G2120" i="5"/>
  <c r="I2120" i="5" s="1"/>
  <c r="H2120" i="5"/>
  <c r="J2120" i="5"/>
  <c r="K2120" i="5" s="1"/>
  <c r="F2121" i="5"/>
  <c r="I2121" i="5" s="1"/>
  <c r="G2121" i="5"/>
  <c r="H2121" i="5"/>
  <c r="J2121" i="5"/>
  <c r="K2121" i="5"/>
  <c r="F2122" i="5"/>
  <c r="G2122" i="5"/>
  <c r="H2122" i="5"/>
  <c r="I2122" i="5"/>
  <c r="J2122" i="5"/>
  <c r="K2122" i="5"/>
  <c r="F2123" i="5"/>
  <c r="G2123" i="5"/>
  <c r="H2123" i="5"/>
  <c r="J2123" i="5"/>
  <c r="K2123" i="5"/>
  <c r="F2124" i="5"/>
  <c r="G2124" i="5"/>
  <c r="H2124" i="5"/>
  <c r="J2124" i="5"/>
  <c r="K2124" i="5" s="1"/>
  <c r="F2125" i="5"/>
  <c r="G2125" i="5"/>
  <c r="H2125" i="5"/>
  <c r="J2125" i="5"/>
  <c r="K2125" i="5"/>
  <c r="F2126" i="5"/>
  <c r="G2126" i="5"/>
  <c r="I2126" i="5" s="1"/>
  <c r="H2126" i="5"/>
  <c r="J2126" i="5"/>
  <c r="K2126" i="5" s="1"/>
  <c r="F2127" i="5"/>
  <c r="G2127" i="5"/>
  <c r="H2127" i="5"/>
  <c r="J2127" i="5"/>
  <c r="K2127" i="5" s="1"/>
  <c r="F2128" i="5"/>
  <c r="G2128" i="5"/>
  <c r="I2128" i="5" s="1"/>
  <c r="H2128" i="5"/>
  <c r="J2128" i="5"/>
  <c r="K2128" i="5" s="1"/>
  <c r="F2129" i="5"/>
  <c r="I2129" i="5" s="1"/>
  <c r="G2129" i="5"/>
  <c r="H2129" i="5"/>
  <c r="J2129" i="5"/>
  <c r="K2129" i="5" s="1"/>
  <c r="F2130" i="5"/>
  <c r="G2130" i="5"/>
  <c r="I2130" i="5" s="1"/>
  <c r="H2130" i="5"/>
  <c r="J2130" i="5"/>
  <c r="K2130" i="5" s="1"/>
  <c r="F2131" i="5"/>
  <c r="I2131" i="5" s="1"/>
  <c r="G2131" i="5"/>
  <c r="H2131" i="5"/>
  <c r="J2131" i="5"/>
  <c r="K2131" i="5" s="1"/>
  <c r="F2132" i="5"/>
  <c r="G2132" i="5"/>
  <c r="I2132" i="5" s="1"/>
  <c r="H2132" i="5"/>
  <c r="J2132" i="5"/>
  <c r="K2132" i="5" s="1"/>
  <c r="F2133" i="5"/>
  <c r="G2133" i="5"/>
  <c r="H2133" i="5"/>
  <c r="J2133" i="5"/>
  <c r="K2133" i="5" s="1"/>
  <c r="F2134" i="5"/>
  <c r="I2134" i="5" s="1"/>
  <c r="G2134" i="5"/>
  <c r="H2134" i="5"/>
  <c r="J2134" i="5"/>
  <c r="K2134" i="5"/>
  <c r="F2135" i="5"/>
  <c r="I2135" i="5" s="1"/>
  <c r="G2135" i="5"/>
  <c r="H2135" i="5"/>
  <c r="J2135" i="5"/>
  <c r="K2135" i="5" s="1"/>
  <c r="F2136" i="5"/>
  <c r="G2136" i="5"/>
  <c r="H2136" i="5"/>
  <c r="J2136" i="5"/>
  <c r="K2136" i="5" s="1"/>
  <c r="F2137" i="5"/>
  <c r="G2137" i="5"/>
  <c r="H2137" i="5"/>
  <c r="J2137" i="5"/>
  <c r="K2137" i="5" s="1"/>
  <c r="F2138" i="5"/>
  <c r="G2138" i="5"/>
  <c r="H2138" i="5"/>
  <c r="I2138" i="5"/>
  <c r="J2138" i="5"/>
  <c r="K2138" i="5" s="1"/>
  <c r="F2139" i="5"/>
  <c r="I2139" i="5" s="1"/>
  <c r="G2139" i="5"/>
  <c r="H2139" i="5"/>
  <c r="J2139" i="5"/>
  <c r="K2139" i="5"/>
  <c r="F2140" i="5"/>
  <c r="G2140" i="5"/>
  <c r="H2140" i="5"/>
  <c r="J2140" i="5"/>
  <c r="K2140" i="5" s="1"/>
  <c r="F2141" i="5"/>
  <c r="G2141" i="5"/>
  <c r="H2141" i="5"/>
  <c r="J2141" i="5"/>
  <c r="K2141" i="5" s="1"/>
  <c r="F2142" i="5"/>
  <c r="G2142" i="5"/>
  <c r="H2142" i="5"/>
  <c r="I2142" i="5"/>
  <c r="J2142" i="5"/>
  <c r="K2142" i="5"/>
  <c r="F2143" i="5"/>
  <c r="G2143" i="5"/>
  <c r="H2143" i="5"/>
  <c r="J2143" i="5"/>
  <c r="K2143" i="5" s="1"/>
  <c r="F2144" i="5"/>
  <c r="I2144" i="5" s="1"/>
  <c r="G2144" i="5"/>
  <c r="H2144" i="5"/>
  <c r="J2144" i="5"/>
  <c r="K2144" i="5" s="1"/>
  <c r="F2145" i="5"/>
  <c r="G2145" i="5"/>
  <c r="H2145" i="5"/>
  <c r="J2145" i="5"/>
  <c r="K2145" i="5" s="1"/>
  <c r="F2146" i="5"/>
  <c r="I2146" i="5" s="1"/>
  <c r="G2146" i="5"/>
  <c r="H2146" i="5"/>
  <c r="J2146" i="5"/>
  <c r="K2146" i="5" s="1"/>
  <c r="F2147" i="5"/>
  <c r="I2147" i="5" s="1"/>
  <c r="G2147" i="5"/>
  <c r="H2147" i="5"/>
  <c r="J2147" i="5"/>
  <c r="K2147" i="5" s="1"/>
  <c r="F2148" i="5"/>
  <c r="I2148" i="5" s="1"/>
  <c r="G2148" i="5"/>
  <c r="H2148" i="5"/>
  <c r="J2148" i="5"/>
  <c r="K2148" i="5" s="1"/>
  <c r="F2149" i="5"/>
  <c r="G2149" i="5"/>
  <c r="H2149" i="5"/>
  <c r="J2149" i="5"/>
  <c r="K2149" i="5" s="1"/>
  <c r="F2150" i="5"/>
  <c r="G2150" i="5"/>
  <c r="H2150" i="5"/>
  <c r="I2150" i="5"/>
  <c r="J2150" i="5"/>
  <c r="K2150" i="5" s="1"/>
  <c r="F2151" i="5"/>
  <c r="G2151" i="5"/>
  <c r="H2151" i="5"/>
  <c r="J2151" i="5"/>
  <c r="K2151" i="5" s="1"/>
  <c r="F2152" i="5"/>
  <c r="G2152" i="5"/>
  <c r="H2152" i="5"/>
  <c r="J2152" i="5"/>
  <c r="K2152" i="5" s="1"/>
  <c r="F2153" i="5"/>
  <c r="I2153" i="5" s="1"/>
  <c r="G2153" i="5"/>
  <c r="H2153" i="5"/>
  <c r="J2153" i="5"/>
  <c r="K2153" i="5" s="1"/>
  <c r="F2154" i="5"/>
  <c r="G2154" i="5"/>
  <c r="I2154" i="5" s="1"/>
  <c r="H2154" i="5"/>
  <c r="J2154" i="5"/>
  <c r="K2154" i="5" s="1"/>
  <c r="F2155" i="5"/>
  <c r="G2155" i="5"/>
  <c r="H2155" i="5"/>
  <c r="J2155" i="5"/>
  <c r="K2155" i="5"/>
  <c r="F2156" i="5"/>
  <c r="G2156" i="5"/>
  <c r="H2156" i="5"/>
  <c r="J2156" i="5"/>
  <c r="K2156" i="5" s="1"/>
  <c r="F2157" i="5"/>
  <c r="I2157" i="5" s="1"/>
  <c r="G2157" i="5"/>
  <c r="H2157" i="5"/>
  <c r="J2157" i="5"/>
  <c r="K2157" i="5" s="1"/>
  <c r="F2158" i="5"/>
  <c r="I2158" i="5" s="1"/>
  <c r="G2158" i="5"/>
  <c r="H2158" i="5"/>
  <c r="J2158" i="5"/>
  <c r="K2158" i="5" s="1"/>
  <c r="F2159" i="5"/>
  <c r="G2159" i="5"/>
  <c r="H2159" i="5"/>
  <c r="J2159" i="5"/>
  <c r="K2159" i="5" s="1"/>
  <c r="F2160" i="5"/>
  <c r="I2160" i="5" s="1"/>
  <c r="G2160" i="5"/>
  <c r="H2160" i="5"/>
  <c r="J2160" i="5"/>
  <c r="K2160" i="5" s="1"/>
  <c r="F2161" i="5"/>
  <c r="G2161" i="5"/>
  <c r="H2161" i="5"/>
  <c r="J2161" i="5"/>
  <c r="K2161" i="5" s="1"/>
  <c r="F2162" i="5"/>
  <c r="I2162" i="5" s="1"/>
  <c r="G2162" i="5"/>
  <c r="H2162" i="5"/>
  <c r="J2162" i="5"/>
  <c r="K2162" i="5" s="1"/>
  <c r="F2163" i="5"/>
  <c r="I2163" i="5" s="1"/>
  <c r="G2163" i="5"/>
  <c r="H2163" i="5"/>
  <c r="J2163" i="5"/>
  <c r="K2163" i="5" s="1"/>
  <c r="F2164" i="5"/>
  <c r="I2164" i="5" s="1"/>
  <c r="G2164" i="5"/>
  <c r="H2164" i="5"/>
  <c r="J2164" i="5"/>
  <c r="K2164" i="5" s="1"/>
  <c r="F2165" i="5"/>
  <c r="G2165" i="5"/>
  <c r="H2165" i="5"/>
  <c r="J2165" i="5"/>
  <c r="K2165" i="5" s="1"/>
  <c r="F2166" i="5"/>
  <c r="G2166" i="5"/>
  <c r="H2166" i="5"/>
  <c r="I2166" i="5"/>
  <c r="J2166" i="5"/>
  <c r="K2166" i="5" s="1"/>
  <c r="F2167" i="5"/>
  <c r="G2167" i="5"/>
  <c r="H2167" i="5"/>
  <c r="J2167" i="5"/>
  <c r="K2167" i="5" s="1"/>
  <c r="F2168" i="5"/>
  <c r="G2168" i="5"/>
  <c r="H2168" i="5"/>
  <c r="J2168" i="5"/>
  <c r="K2168" i="5" s="1"/>
  <c r="F2169" i="5"/>
  <c r="I2169" i="5" s="1"/>
  <c r="G2169" i="5"/>
  <c r="H2169" i="5"/>
  <c r="J2169" i="5"/>
  <c r="K2169" i="5" s="1"/>
  <c r="F2170" i="5"/>
  <c r="G2170" i="5"/>
  <c r="I2170" i="5" s="1"/>
  <c r="H2170" i="5"/>
  <c r="J2170" i="5"/>
  <c r="K2170" i="5" s="1"/>
  <c r="F2171" i="5"/>
  <c r="G2171" i="5"/>
  <c r="H2171" i="5"/>
  <c r="J2171" i="5"/>
  <c r="K2171" i="5"/>
  <c r="F2172" i="5"/>
  <c r="G2172" i="5"/>
  <c r="H2172" i="5"/>
  <c r="J2172" i="5"/>
  <c r="K2172" i="5" s="1"/>
  <c r="F2173" i="5"/>
  <c r="I2173" i="5" s="1"/>
  <c r="G2173" i="5"/>
  <c r="H2173" i="5"/>
  <c r="J2173" i="5"/>
  <c r="K2173" i="5" s="1"/>
  <c r="F2174" i="5"/>
  <c r="I2174" i="5" s="1"/>
  <c r="G2174" i="5"/>
  <c r="H2174" i="5"/>
  <c r="J2174" i="5"/>
  <c r="K2174" i="5" s="1"/>
  <c r="F2175" i="5"/>
  <c r="G2175" i="5"/>
  <c r="H2175" i="5"/>
  <c r="J2175" i="5"/>
  <c r="K2175" i="5" s="1"/>
  <c r="F2176" i="5"/>
  <c r="I2176" i="5" s="1"/>
  <c r="G2176" i="5"/>
  <c r="H2176" i="5"/>
  <c r="J2176" i="5"/>
  <c r="K2176" i="5" s="1"/>
  <c r="F2177" i="5"/>
  <c r="G2177" i="5"/>
  <c r="H2177" i="5"/>
  <c r="J2177" i="5"/>
  <c r="K2177" i="5" s="1"/>
  <c r="F2178" i="5"/>
  <c r="I2178" i="5" s="1"/>
  <c r="G2178" i="5"/>
  <c r="H2178" i="5"/>
  <c r="J2178" i="5"/>
  <c r="K2178" i="5" s="1"/>
  <c r="F2179" i="5"/>
  <c r="I2179" i="5" s="1"/>
  <c r="G2179" i="5"/>
  <c r="H2179" i="5"/>
  <c r="J2179" i="5"/>
  <c r="K2179" i="5" s="1"/>
  <c r="F2180" i="5"/>
  <c r="I2180" i="5" s="1"/>
  <c r="G2180" i="5"/>
  <c r="H2180" i="5"/>
  <c r="J2180" i="5"/>
  <c r="K2180" i="5" s="1"/>
  <c r="F2181" i="5"/>
  <c r="G2181" i="5"/>
  <c r="H2181" i="5"/>
  <c r="J2181" i="5"/>
  <c r="K2181" i="5" s="1"/>
  <c r="F2182" i="5"/>
  <c r="G2182" i="5"/>
  <c r="H2182" i="5"/>
  <c r="I2182" i="5"/>
  <c r="J2182" i="5"/>
  <c r="K2182" i="5" s="1"/>
  <c r="F2183" i="5"/>
  <c r="G2183" i="5"/>
  <c r="H2183" i="5"/>
  <c r="J2183" i="5"/>
  <c r="K2183" i="5" s="1"/>
  <c r="F2184" i="5"/>
  <c r="G2184" i="5"/>
  <c r="H2184" i="5"/>
  <c r="J2184" i="5"/>
  <c r="K2184" i="5" s="1"/>
  <c r="F2185" i="5"/>
  <c r="I2185" i="5" s="1"/>
  <c r="G2185" i="5"/>
  <c r="H2185" i="5"/>
  <c r="J2185" i="5"/>
  <c r="K2185" i="5" s="1"/>
  <c r="F2186" i="5"/>
  <c r="G2186" i="5"/>
  <c r="I2186" i="5" s="1"/>
  <c r="H2186" i="5"/>
  <c r="J2186" i="5"/>
  <c r="K2186" i="5" s="1"/>
  <c r="F2187" i="5"/>
  <c r="G2187" i="5"/>
  <c r="H2187" i="5"/>
  <c r="J2187" i="5"/>
  <c r="K2187" i="5"/>
  <c r="F2188" i="5"/>
  <c r="G2188" i="5"/>
  <c r="H2188" i="5"/>
  <c r="J2188" i="5"/>
  <c r="K2188" i="5" s="1"/>
  <c r="F2189" i="5"/>
  <c r="I2189" i="5" s="1"/>
  <c r="G2189" i="5"/>
  <c r="H2189" i="5"/>
  <c r="J2189" i="5"/>
  <c r="K2189" i="5" s="1"/>
  <c r="F2190" i="5"/>
  <c r="I2190" i="5" s="1"/>
  <c r="G2190" i="5"/>
  <c r="H2190" i="5"/>
  <c r="J2190" i="5"/>
  <c r="K2190" i="5" s="1"/>
  <c r="F2191" i="5"/>
  <c r="G2191" i="5"/>
  <c r="H2191" i="5"/>
  <c r="J2191" i="5"/>
  <c r="K2191" i="5" s="1"/>
  <c r="F2192" i="5"/>
  <c r="I2192" i="5" s="1"/>
  <c r="G2192" i="5"/>
  <c r="H2192" i="5"/>
  <c r="J2192" i="5"/>
  <c r="K2192" i="5" s="1"/>
  <c r="F2193" i="5"/>
  <c r="G2193" i="5"/>
  <c r="H2193" i="5"/>
  <c r="J2193" i="5"/>
  <c r="K2193" i="5" s="1"/>
  <c r="F2194" i="5"/>
  <c r="I2194" i="5" s="1"/>
  <c r="G2194" i="5"/>
  <c r="H2194" i="5"/>
  <c r="J2194" i="5"/>
  <c r="K2194" i="5" s="1"/>
  <c r="F2195" i="5"/>
  <c r="G2195" i="5"/>
  <c r="H2195" i="5"/>
  <c r="J2195" i="5"/>
  <c r="K2195" i="5" s="1"/>
  <c r="F2196" i="5"/>
  <c r="I2196" i="5" s="1"/>
  <c r="G2196" i="5"/>
  <c r="H2196" i="5"/>
  <c r="J2196" i="5"/>
  <c r="K2196" i="5" s="1"/>
  <c r="F2197" i="5"/>
  <c r="G2197" i="5"/>
  <c r="H2197" i="5"/>
  <c r="J2197" i="5"/>
  <c r="K2197" i="5" s="1"/>
  <c r="F2198" i="5"/>
  <c r="G2198" i="5"/>
  <c r="H2198" i="5"/>
  <c r="I2198" i="5"/>
  <c r="J2198" i="5"/>
  <c r="K2198" i="5" s="1"/>
  <c r="F2199" i="5"/>
  <c r="G2199" i="5"/>
  <c r="H2199" i="5"/>
  <c r="J2199" i="5"/>
  <c r="K2199" i="5" s="1"/>
  <c r="F2200" i="5"/>
  <c r="G2200" i="5"/>
  <c r="H2200" i="5"/>
  <c r="J2200" i="5"/>
  <c r="K2200" i="5" s="1"/>
  <c r="F2201" i="5"/>
  <c r="I2201" i="5" s="1"/>
  <c r="G2201" i="5"/>
  <c r="H2201" i="5"/>
  <c r="J2201" i="5"/>
  <c r="K2201" i="5" s="1"/>
  <c r="F2202" i="5"/>
  <c r="G2202" i="5"/>
  <c r="I2202" i="5" s="1"/>
  <c r="H2202" i="5"/>
  <c r="J2202" i="5"/>
  <c r="K2202" i="5" s="1"/>
  <c r="F2203" i="5"/>
  <c r="G2203" i="5"/>
  <c r="H2203" i="5"/>
  <c r="J2203" i="5"/>
  <c r="K2203" i="5"/>
  <c r="F2204" i="5"/>
  <c r="G2204" i="5"/>
  <c r="H2204" i="5"/>
  <c r="J2204" i="5"/>
  <c r="K2204" i="5" s="1"/>
  <c r="F2205" i="5"/>
  <c r="I2205" i="5" s="1"/>
  <c r="G2205" i="5"/>
  <c r="H2205" i="5"/>
  <c r="J2205" i="5"/>
  <c r="K2205" i="5" s="1"/>
  <c r="F2206" i="5"/>
  <c r="I2206" i="5" s="1"/>
  <c r="G2206" i="5"/>
  <c r="H2206" i="5"/>
  <c r="J2206" i="5"/>
  <c r="K2206" i="5" s="1"/>
  <c r="F2207" i="5"/>
  <c r="G2207" i="5"/>
  <c r="H2207" i="5"/>
  <c r="J2207" i="5"/>
  <c r="K2207" i="5" s="1"/>
  <c r="F2208" i="5"/>
  <c r="I2208" i="5" s="1"/>
  <c r="G2208" i="5"/>
  <c r="H2208" i="5"/>
  <c r="J2208" i="5"/>
  <c r="K2208" i="5" s="1"/>
  <c r="F2209" i="5"/>
  <c r="G2209" i="5"/>
  <c r="H2209" i="5"/>
  <c r="J2209" i="5"/>
  <c r="K2209" i="5" s="1"/>
  <c r="F2210" i="5"/>
  <c r="I2210" i="5" s="1"/>
  <c r="G2210" i="5"/>
  <c r="H2210" i="5"/>
  <c r="J2210" i="5"/>
  <c r="K2210" i="5" s="1"/>
  <c r="F2211" i="5"/>
  <c r="G2211" i="5"/>
  <c r="H2211" i="5"/>
  <c r="J2211" i="5"/>
  <c r="K2211" i="5" s="1"/>
  <c r="F2212" i="5"/>
  <c r="I2212" i="5" s="1"/>
  <c r="G2212" i="5"/>
  <c r="H2212" i="5"/>
  <c r="J2212" i="5"/>
  <c r="K2212" i="5" s="1"/>
  <c r="F2213" i="5"/>
  <c r="G2213" i="5"/>
  <c r="H2213" i="5"/>
  <c r="J2213" i="5"/>
  <c r="K2213" i="5" s="1"/>
  <c r="F2214" i="5"/>
  <c r="G2214" i="5"/>
  <c r="H2214" i="5"/>
  <c r="I2214" i="5"/>
  <c r="J2214" i="5"/>
  <c r="K2214" i="5" s="1"/>
  <c r="F2215" i="5"/>
  <c r="G2215" i="5"/>
  <c r="H2215" i="5"/>
  <c r="J2215" i="5"/>
  <c r="K2215" i="5" s="1"/>
  <c r="F2216" i="5"/>
  <c r="G2216" i="5"/>
  <c r="H2216" i="5"/>
  <c r="J2216" i="5"/>
  <c r="K2216" i="5" s="1"/>
  <c r="F2217" i="5"/>
  <c r="I2217" i="5" s="1"/>
  <c r="G2217" i="5"/>
  <c r="H2217" i="5"/>
  <c r="J2217" i="5"/>
  <c r="K2217" i="5" s="1"/>
  <c r="F2218" i="5"/>
  <c r="I2218" i="5" s="1"/>
  <c r="G2218" i="5"/>
  <c r="H2218" i="5"/>
  <c r="J2218" i="5"/>
  <c r="K2218" i="5" s="1"/>
  <c r="F2219" i="5"/>
  <c r="G2219" i="5"/>
  <c r="H2219" i="5"/>
  <c r="J2219" i="5"/>
  <c r="K2219" i="5"/>
  <c r="F2220" i="5"/>
  <c r="G2220" i="5"/>
  <c r="H2220" i="5"/>
  <c r="J2220" i="5"/>
  <c r="K2220" i="5" s="1"/>
  <c r="F2221" i="5"/>
  <c r="I2221" i="5" s="1"/>
  <c r="G2221" i="5"/>
  <c r="H2221" i="5"/>
  <c r="J2221" i="5"/>
  <c r="K2221" i="5" s="1"/>
  <c r="F2222" i="5"/>
  <c r="I2222" i="5" s="1"/>
  <c r="G2222" i="5"/>
  <c r="H2222" i="5"/>
  <c r="J2222" i="5"/>
  <c r="K2222" i="5" s="1"/>
  <c r="F2223" i="5"/>
  <c r="G2223" i="5"/>
  <c r="H2223" i="5"/>
  <c r="J2223" i="5"/>
  <c r="K2223" i="5" s="1"/>
  <c r="F2224" i="5"/>
  <c r="I2224" i="5" s="1"/>
  <c r="G2224" i="5"/>
  <c r="H2224" i="5"/>
  <c r="J2224" i="5"/>
  <c r="K2224" i="5" s="1"/>
  <c r="F2225" i="5"/>
  <c r="G2225" i="5"/>
  <c r="H2225" i="5"/>
  <c r="J2225" i="5"/>
  <c r="K2225" i="5" s="1"/>
  <c r="F2226" i="5"/>
  <c r="I2226" i="5" s="1"/>
  <c r="G2226" i="5"/>
  <c r="H2226" i="5"/>
  <c r="J2226" i="5"/>
  <c r="K2226" i="5" s="1"/>
  <c r="F2227" i="5"/>
  <c r="G2227" i="5"/>
  <c r="H2227" i="5"/>
  <c r="J2227" i="5"/>
  <c r="K2227" i="5" s="1"/>
  <c r="F2228" i="5"/>
  <c r="I2228" i="5" s="1"/>
  <c r="G2228" i="5"/>
  <c r="H2228" i="5"/>
  <c r="J2228" i="5"/>
  <c r="K2228" i="5" s="1"/>
  <c r="F2229" i="5"/>
  <c r="G2229" i="5"/>
  <c r="H2229" i="5"/>
  <c r="J2229" i="5"/>
  <c r="K2229" i="5" s="1"/>
  <c r="F2230" i="5"/>
  <c r="G2230" i="5"/>
  <c r="H2230" i="5"/>
  <c r="J2230" i="5"/>
  <c r="K2230" i="5" s="1"/>
  <c r="F2231" i="5"/>
  <c r="G2231" i="5"/>
  <c r="H2231" i="5"/>
  <c r="J2231" i="5"/>
  <c r="K2231" i="5" s="1"/>
  <c r="F2232" i="5"/>
  <c r="I2232" i="5" s="1"/>
  <c r="G2232" i="5"/>
  <c r="H2232" i="5"/>
  <c r="J2232" i="5"/>
  <c r="K2232" i="5" s="1"/>
  <c r="F2233" i="5"/>
  <c r="G2233" i="5"/>
  <c r="H2233" i="5"/>
  <c r="J2233" i="5"/>
  <c r="K2233" i="5" s="1"/>
  <c r="F2234" i="5"/>
  <c r="G2234" i="5"/>
  <c r="H2234" i="5"/>
  <c r="J2234" i="5"/>
  <c r="K2234" i="5" s="1"/>
  <c r="F2235" i="5"/>
  <c r="G2235" i="5"/>
  <c r="H2235" i="5"/>
  <c r="J2235" i="5"/>
  <c r="K2235" i="5" s="1"/>
  <c r="F2236" i="5"/>
  <c r="I2236" i="5" s="1"/>
  <c r="G2236" i="5"/>
  <c r="H2236" i="5"/>
  <c r="J2236" i="5"/>
  <c r="K2236" i="5" s="1"/>
  <c r="F2237" i="5"/>
  <c r="G2237" i="5"/>
  <c r="H2237" i="5"/>
  <c r="J2237" i="5"/>
  <c r="K2237" i="5" s="1"/>
  <c r="F2238" i="5"/>
  <c r="G2238" i="5"/>
  <c r="H2238" i="5"/>
  <c r="J2238" i="5"/>
  <c r="K2238" i="5" s="1"/>
  <c r="F2239" i="5"/>
  <c r="G2239" i="5"/>
  <c r="H2239" i="5"/>
  <c r="J2239" i="5"/>
  <c r="K2239" i="5" s="1"/>
  <c r="F2240" i="5"/>
  <c r="I2240" i="5" s="1"/>
  <c r="G2240" i="5"/>
  <c r="H2240" i="5"/>
  <c r="J2240" i="5"/>
  <c r="K2240" i="5" s="1"/>
  <c r="F2241" i="5"/>
  <c r="G2241" i="5"/>
  <c r="H2241" i="5"/>
  <c r="J2241" i="5"/>
  <c r="K2241" i="5" s="1"/>
  <c r="F2242" i="5"/>
  <c r="I2242" i="5" s="1"/>
  <c r="G2242" i="5"/>
  <c r="H2242" i="5"/>
  <c r="J2242" i="5"/>
  <c r="K2242" i="5" s="1"/>
  <c r="F2243" i="5"/>
  <c r="G2243" i="5"/>
  <c r="H2243" i="5"/>
  <c r="J2243" i="5"/>
  <c r="K2243" i="5" s="1"/>
  <c r="F2244" i="5"/>
  <c r="I2244" i="5" s="1"/>
  <c r="G2244" i="5"/>
  <c r="H2244" i="5"/>
  <c r="J2244" i="5"/>
  <c r="K2244" i="5" s="1"/>
  <c r="F2245" i="5"/>
  <c r="G2245" i="5"/>
  <c r="H2245" i="5"/>
  <c r="J2245" i="5"/>
  <c r="K2245" i="5" s="1"/>
  <c r="F2246" i="5"/>
  <c r="I2246" i="5" s="1"/>
  <c r="G2246" i="5"/>
  <c r="H2246" i="5"/>
  <c r="J2246" i="5"/>
  <c r="K2246" i="5" s="1"/>
  <c r="F2247" i="5"/>
  <c r="G2247" i="5"/>
  <c r="H2247" i="5"/>
  <c r="J2247" i="5"/>
  <c r="K2247" i="5" s="1"/>
  <c r="F2248" i="5"/>
  <c r="I2248" i="5" s="1"/>
  <c r="G2248" i="5"/>
  <c r="H2248" i="5"/>
  <c r="J2248" i="5"/>
  <c r="K2248" i="5" s="1"/>
  <c r="F2249" i="5"/>
  <c r="G2249" i="5"/>
  <c r="H2249" i="5"/>
  <c r="J2249" i="5"/>
  <c r="K2249" i="5" s="1"/>
  <c r="F2250" i="5"/>
  <c r="I2250" i="5" s="1"/>
  <c r="G2250" i="5"/>
  <c r="H2250" i="5"/>
  <c r="J2250" i="5"/>
  <c r="K2250" i="5" s="1"/>
  <c r="F2251" i="5"/>
  <c r="G2251" i="5"/>
  <c r="H2251" i="5"/>
  <c r="J2251" i="5"/>
  <c r="K2251" i="5" s="1"/>
  <c r="F2252" i="5"/>
  <c r="G2252" i="5"/>
  <c r="H2252" i="5"/>
  <c r="J2252" i="5"/>
  <c r="K2252" i="5" s="1"/>
  <c r="F2253" i="5"/>
  <c r="G2253" i="5"/>
  <c r="H2253" i="5"/>
  <c r="J2253" i="5"/>
  <c r="K2253" i="5" s="1"/>
  <c r="F2254" i="5"/>
  <c r="G2254" i="5"/>
  <c r="H2254" i="5"/>
  <c r="I2254" i="5"/>
  <c r="J2254" i="5"/>
  <c r="K2254" i="5" s="1"/>
  <c r="F2255" i="5"/>
  <c r="G2255" i="5"/>
  <c r="H2255" i="5"/>
  <c r="J2255" i="5"/>
  <c r="K2255" i="5"/>
  <c r="F2256" i="5"/>
  <c r="G2256" i="5"/>
  <c r="H2256" i="5"/>
  <c r="J2256" i="5"/>
  <c r="K2256" i="5" s="1"/>
  <c r="F2257" i="5"/>
  <c r="I2257" i="5" s="1"/>
  <c r="G2257" i="5"/>
  <c r="H2257" i="5"/>
  <c r="J2257" i="5"/>
  <c r="K2257" i="5" s="1"/>
  <c r="F2258" i="5"/>
  <c r="G2258" i="5"/>
  <c r="H2258" i="5"/>
  <c r="J2258" i="5"/>
  <c r="K2258" i="5" s="1"/>
  <c r="F2259" i="5"/>
  <c r="G2259" i="5"/>
  <c r="H2259" i="5"/>
  <c r="J2259" i="5"/>
  <c r="K2259" i="5" s="1"/>
  <c r="F2260" i="5"/>
  <c r="G2260" i="5"/>
  <c r="H2260" i="5"/>
  <c r="J2260" i="5"/>
  <c r="K2260" i="5" s="1"/>
  <c r="F2261" i="5"/>
  <c r="G2261" i="5"/>
  <c r="H2261" i="5"/>
  <c r="J2261" i="5"/>
  <c r="K2261" i="5" s="1"/>
  <c r="F2262" i="5"/>
  <c r="G2262" i="5"/>
  <c r="H2262" i="5"/>
  <c r="J2262" i="5"/>
  <c r="K2262" i="5" s="1"/>
  <c r="F2263" i="5"/>
  <c r="I2263" i="5" s="1"/>
  <c r="G2263" i="5"/>
  <c r="H2263" i="5"/>
  <c r="J2263" i="5"/>
  <c r="K2263" i="5" s="1"/>
  <c r="F2264" i="5"/>
  <c r="G2264" i="5"/>
  <c r="H2264" i="5"/>
  <c r="J2264" i="5"/>
  <c r="K2264" i="5" s="1"/>
  <c r="F2265" i="5"/>
  <c r="G2265" i="5"/>
  <c r="H2265" i="5"/>
  <c r="J2265" i="5"/>
  <c r="K2265" i="5" s="1"/>
  <c r="F2266" i="5"/>
  <c r="G2266" i="5"/>
  <c r="H2266" i="5"/>
  <c r="J2266" i="5"/>
  <c r="K2266" i="5" s="1"/>
  <c r="F2267" i="5"/>
  <c r="I2267" i="5" s="1"/>
  <c r="G2267" i="5"/>
  <c r="H2267" i="5"/>
  <c r="J2267" i="5"/>
  <c r="K2267" i="5" s="1"/>
  <c r="F2268" i="5"/>
  <c r="G2268" i="5"/>
  <c r="H2268" i="5"/>
  <c r="J2268" i="5"/>
  <c r="K2268" i="5" s="1"/>
  <c r="F2269" i="5"/>
  <c r="G2269" i="5"/>
  <c r="H2269" i="5"/>
  <c r="J2269" i="5"/>
  <c r="K2269" i="5" s="1"/>
  <c r="F2270" i="5"/>
  <c r="G2270" i="5"/>
  <c r="H2270" i="5"/>
  <c r="J2270" i="5"/>
  <c r="K2270" i="5" s="1"/>
  <c r="F2271" i="5"/>
  <c r="G2271" i="5"/>
  <c r="H2271" i="5"/>
  <c r="J2271" i="5"/>
  <c r="K2271" i="5" s="1"/>
  <c r="F2272" i="5"/>
  <c r="G2272" i="5"/>
  <c r="H2272" i="5"/>
  <c r="J2272" i="5"/>
  <c r="K2272" i="5" s="1"/>
  <c r="F2273" i="5"/>
  <c r="I2273" i="5" s="1"/>
  <c r="G2273" i="5"/>
  <c r="H2273" i="5"/>
  <c r="J2273" i="5"/>
  <c r="K2273" i="5" s="1"/>
  <c r="F2274" i="5"/>
  <c r="G2274" i="5"/>
  <c r="H2274" i="5"/>
  <c r="J2274" i="5"/>
  <c r="K2274" i="5" s="1"/>
  <c r="F2275" i="5"/>
  <c r="G2275" i="5"/>
  <c r="H2275" i="5"/>
  <c r="J2275" i="5"/>
  <c r="K2275" i="5" s="1"/>
  <c r="F2276" i="5"/>
  <c r="G2276" i="5"/>
  <c r="H2276" i="5"/>
  <c r="J2276" i="5"/>
  <c r="K2276" i="5" s="1"/>
  <c r="F2277" i="5"/>
  <c r="G2277" i="5"/>
  <c r="H2277" i="5"/>
  <c r="J2277" i="5"/>
  <c r="K2277" i="5" s="1"/>
  <c r="F2278" i="5"/>
  <c r="G2278" i="5"/>
  <c r="H2278" i="5"/>
  <c r="J2278" i="5"/>
  <c r="K2278" i="5" s="1"/>
  <c r="F2279" i="5"/>
  <c r="I2279" i="5" s="1"/>
  <c r="G2279" i="5"/>
  <c r="H2279" i="5"/>
  <c r="J2279" i="5"/>
  <c r="K2279" i="5" s="1"/>
  <c r="F2280" i="5"/>
  <c r="G2280" i="5"/>
  <c r="H2280" i="5"/>
  <c r="J2280" i="5"/>
  <c r="K2280" i="5" s="1"/>
  <c r="F2281" i="5"/>
  <c r="G2281" i="5"/>
  <c r="H2281" i="5"/>
  <c r="J2281" i="5"/>
  <c r="K2281" i="5" s="1"/>
  <c r="F2282" i="5"/>
  <c r="G2282" i="5"/>
  <c r="H2282" i="5"/>
  <c r="J2282" i="5"/>
  <c r="K2282" i="5" s="1"/>
  <c r="F2283" i="5"/>
  <c r="I2283" i="5" s="1"/>
  <c r="G2283" i="5"/>
  <c r="H2283" i="5"/>
  <c r="J2283" i="5"/>
  <c r="K2283" i="5" s="1"/>
  <c r="F2284" i="5"/>
  <c r="G2284" i="5"/>
  <c r="H2284" i="5"/>
  <c r="J2284" i="5"/>
  <c r="K2284" i="5" s="1"/>
  <c r="F2285" i="5"/>
  <c r="G2285" i="5"/>
  <c r="H2285" i="5"/>
  <c r="J2285" i="5"/>
  <c r="K2285" i="5" s="1"/>
  <c r="F2286" i="5"/>
  <c r="G2286" i="5"/>
  <c r="H2286" i="5"/>
  <c r="J2286" i="5"/>
  <c r="K2286" i="5" s="1"/>
  <c r="F2287" i="5"/>
  <c r="G2287" i="5"/>
  <c r="H2287" i="5"/>
  <c r="J2287" i="5"/>
  <c r="K2287" i="5" s="1"/>
  <c r="F2288" i="5"/>
  <c r="G2288" i="5"/>
  <c r="H2288" i="5"/>
  <c r="J2288" i="5"/>
  <c r="K2288" i="5" s="1"/>
  <c r="F2289" i="5"/>
  <c r="I2289" i="5" s="1"/>
  <c r="G2289" i="5"/>
  <c r="H2289" i="5"/>
  <c r="J2289" i="5"/>
  <c r="K2289" i="5" s="1"/>
  <c r="F2290" i="5"/>
  <c r="G2290" i="5"/>
  <c r="H2290" i="5"/>
  <c r="J2290" i="5"/>
  <c r="K2290" i="5" s="1"/>
  <c r="F2291" i="5"/>
  <c r="G2291" i="5"/>
  <c r="H2291" i="5"/>
  <c r="J2291" i="5"/>
  <c r="K2291" i="5" s="1"/>
  <c r="F2292" i="5"/>
  <c r="G2292" i="5"/>
  <c r="H2292" i="5"/>
  <c r="J2292" i="5"/>
  <c r="K2292" i="5" s="1"/>
  <c r="F2293" i="5"/>
  <c r="G2293" i="5"/>
  <c r="H2293" i="5"/>
  <c r="J2293" i="5"/>
  <c r="K2293" i="5" s="1"/>
  <c r="F2294" i="5"/>
  <c r="G2294" i="5"/>
  <c r="H2294" i="5"/>
  <c r="J2294" i="5"/>
  <c r="K2294" i="5" s="1"/>
  <c r="F2295" i="5"/>
  <c r="I2295" i="5" s="1"/>
  <c r="G2295" i="5"/>
  <c r="H2295" i="5"/>
  <c r="J2295" i="5"/>
  <c r="K2295" i="5" s="1"/>
  <c r="F2296" i="5"/>
  <c r="G2296" i="5"/>
  <c r="H2296" i="5"/>
  <c r="J2296" i="5"/>
  <c r="K2296" i="5" s="1"/>
  <c r="F2297" i="5"/>
  <c r="G2297" i="5"/>
  <c r="H2297" i="5"/>
  <c r="J2297" i="5"/>
  <c r="K2297" i="5" s="1"/>
  <c r="F2298" i="5"/>
  <c r="G2298" i="5"/>
  <c r="H2298" i="5"/>
  <c r="J2298" i="5"/>
  <c r="K2298" i="5" s="1"/>
  <c r="F2299" i="5"/>
  <c r="I2299" i="5" s="1"/>
  <c r="G2299" i="5"/>
  <c r="H2299" i="5"/>
  <c r="J2299" i="5"/>
  <c r="K2299" i="5" s="1"/>
  <c r="F2300" i="5"/>
  <c r="G2300" i="5"/>
  <c r="H2300" i="5"/>
  <c r="J2300" i="5"/>
  <c r="K2300" i="5" s="1"/>
  <c r="F2301" i="5"/>
  <c r="G2301" i="5"/>
  <c r="H2301" i="5"/>
  <c r="J2301" i="5"/>
  <c r="K2301" i="5" s="1"/>
  <c r="F2302" i="5"/>
  <c r="G2302" i="5"/>
  <c r="H2302" i="5"/>
  <c r="J2302" i="5"/>
  <c r="K2302" i="5" s="1"/>
  <c r="F2303" i="5"/>
  <c r="G2303" i="5"/>
  <c r="H2303" i="5"/>
  <c r="J2303" i="5"/>
  <c r="K2303" i="5" s="1"/>
  <c r="F2304" i="5"/>
  <c r="G2304" i="5"/>
  <c r="H2304" i="5"/>
  <c r="J2304" i="5"/>
  <c r="K2304" i="5" s="1"/>
  <c r="F2305" i="5"/>
  <c r="I2305" i="5" s="1"/>
  <c r="G2305" i="5"/>
  <c r="H2305" i="5"/>
  <c r="J2305" i="5"/>
  <c r="K2305" i="5" s="1"/>
  <c r="F2306" i="5"/>
  <c r="G2306" i="5"/>
  <c r="H2306" i="5"/>
  <c r="J2306" i="5"/>
  <c r="K2306" i="5" s="1"/>
  <c r="F2307" i="5"/>
  <c r="G2307" i="5"/>
  <c r="H2307" i="5"/>
  <c r="J2307" i="5"/>
  <c r="K2307" i="5" s="1"/>
  <c r="F2308" i="5"/>
  <c r="G2308" i="5"/>
  <c r="H2308" i="5"/>
  <c r="J2308" i="5"/>
  <c r="K2308" i="5" s="1"/>
  <c r="F2309" i="5"/>
  <c r="G2309" i="5"/>
  <c r="H2309" i="5"/>
  <c r="J2309" i="5"/>
  <c r="K2309" i="5" s="1"/>
  <c r="F2310" i="5"/>
  <c r="G2310" i="5"/>
  <c r="H2310" i="5"/>
  <c r="J2310" i="5"/>
  <c r="K2310" i="5" s="1"/>
  <c r="F2311" i="5"/>
  <c r="I2311" i="5" s="1"/>
  <c r="G2311" i="5"/>
  <c r="H2311" i="5"/>
  <c r="J2311" i="5"/>
  <c r="K2311" i="5" s="1"/>
  <c r="F2312" i="5"/>
  <c r="G2312" i="5"/>
  <c r="H2312" i="5"/>
  <c r="J2312" i="5"/>
  <c r="K2312" i="5" s="1"/>
  <c r="F2313" i="5"/>
  <c r="G2313" i="5"/>
  <c r="H2313" i="5"/>
  <c r="J2313" i="5"/>
  <c r="K2313" i="5" s="1"/>
  <c r="F2314" i="5"/>
  <c r="G2314" i="5"/>
  <c r="H2314" i="5"/>
  <c r="J2314" i="5"/>
  <c r="K2314" i="5" s="1"/>
  <c r="F2315" i="5"/>
  <c r="I2315" i="5" s="1"/>
  <c r="G2315" i="5"/>
  <c r="H2315" i="5"/>
  <c r="J2315" i="5"/>
  <c r="K2315" i="5" s="1"/>
  <c r="F2316" i="5"/>
  <c r="G2316" i="5"/>
  <c r="H2316" i="5"/>
  <c r="J2316" i="5"/>
  <c r="K2316" i="5" s="1"/>
  <c r="F2317" i="5"/>
  <c r="G2317" i="5"/>
  <c r="H2317" i="5"/>
  <c r="J2317" i="5"/>
  <c r="K2317" i="5" s="1"/>
  <c r="F2318" i="5"/>
  <c r="G2318" i="5"/>
  <c r="H2318" i="5"/>
  <c r="J2318" i="5"/>
  <c r="K2318" i="5" s="1"/>
  <c r="F2319" i="5"/>
  <c r="G2319" i="5"/>
  <c r="H2319" i="5"/>
  <c r="J2319" i="5"/>
  <c r="K2319" i="5" s="1"/>
  <c r="F2320" i="5"/>
  <c r="G2320" i="5"/>
  <c r="H2320" i="5"/>
  <c r="J2320" i="5"/>
  <c r="K2320" i="5" s="1"/>
  <c r="F2321" i="5"/>
  <c r="I2321" i="5" s="1"/>
  <c r="G2321" i="5"/>
  <c r="H2321" i="5"/>
  <c r="J2321" i="5"/>
  <c r="K2321" i="5" s="1"/>
  <c r="F2322" i="5"/>
  <c r="G2322" i="5"/>
  <c r="H2322" i="5"/>
  <c r="J2322" i="5"/>
  <c r="K2322" i="5" s="1"/>
  <c r="F2323" i="5"/>
  <c r="G2323" i="5"/>
  <c r="H2323" i="5"/>
  <c r="J2323" i="5"/>
  <c r="K2323" i="5" s="1"/>
  <c r="F2324" i="5"/>
  <c r="G2324" i="5"/>
  <c r="H2324" i="5"/>
  <c r="J2324" i="5"/>
  <c r="K2324" i="5" s="1"/>
  <c r="F2325" i="5"/>
  <c r="G2325" i="5"/>
  <c r="H2325" i="5"/>
  <c r="J2325" i="5"/>
  <c r="K2325" i="5" s="1"/>
  <c r="F2326" i="5"/>
  <c r="G2326" i="5"/>
  <c r="H2326" i="5"/>
  <c r="J2326" i="5"/>
  <c r="K2326" i="5" s="1"/>
  <c r="F2327" i="5"/>
  <c r="I2327" i="5" s="1"/>
  <c r="G2327" i="5"/>
  <c r="H2327" i="5"/>
  <c r="J2327" i="5"/>
  <c r="K2327" i="5" s="1"/>
  <c r="F2328" i="5"/>
  <c r="G2328" i="5"/>
  <c r="H2328" i="5"/>
  <c r="J2328" i="5"/>
  <c r="K2328" i="5" s="1"/>
  <c r="F2329" i="5"/>
  <c r="G2329" i="5"/>
  <c r="H2329" i="5"/>
  <c r="J2329" i="5"/>
  <c r="K2329" i="5" s="1"/>
  <c r="F2330" i="5"/>
  <c r="G2330" i="5"/>
  <c r="H2330" i="5"/>
  <c r="J2330" i="5"/>
  <c r="K2330" i="5" s="1"/>
  <c r="F2331" i="5"/>
  <c r="I2331" i="5" s="1"/>
  <c r="G2331" i="5"/>
  <c r="H2331" i="5"/>
  <c r="J2331" i="5"/>
  <c r="K2331" i="5" s="1"/>
  <c r="F2332" i="5"/>
  <c r="G2332" i="5"/>
  <c r="H2332" i="5"/>
  <c r="J2332" i="5"/>
  <c r="K2332" i="5" s="1"/>
  <c r="F2333" i="5"/>
  <c r="G2333" i="5"/>
  <c r="H2333" i="5"/>
  <c r="J2333" i="5"/>
  <c r="K2333" i="5" s="1"/>
  <c r="F2334" i="5"/>
  <c r="G2334" i="5"/>
  <c r="H2334" i="5"/>
  <c r="J2334" i="5"/>
  <c r="K2334" i="5" s="1"/>
  <c r="F2335" i="5"/>
  <c r="G2335" i="5"/>
  <c r="H2335" i="5"/>
  <c r="J2335" i="5"/>
  <c r="K2335" i="5" s="1"/>
  <c r="F2336" i="5"/>
  <c r="G2336" i="5"/>
  <c r="H2336" i="5"/>
  <c r="J2336" i="5"/>
  <c r="K2336" i="5" s="1"/>
  <c r="F2337" i="5"/>
  <c r="I2337" i="5" s="1"/>
  <c r="G2337" i="5"/>
  <c r="H2337" i="5"/>
  <c r="J2337" i="5"/>
  <c r="K2337" i="5" s="1"/>
  <c r="F2338" i="5"/>
  <c r="G2338" i="5"/>
  <c r="H2338" i="5"/>
  <c r="J2338" i="5"/>
  <c r="K2338" i="5" s="1"/>
  <c r="F2339" i="5"/>
  <c r="G2339" i="5"/>
  <c r="H2339" i="5"/>
  <c r="J2339" i="5"/>
  <c r="K2339" i="5" s="1"/>
  <c r="F2340" i="5"/>
  <c r="G2340" i="5"/>
  <c r="H2340" i="5"/>
  <c r="J2340" i="5"/>
  <c r="K2340" i="5" s="1"/>
  <c r="F2341" i="5"/>
  <c r="G2341" i="5"/>
  <c r="H2341" i="5"/>
  <c r="J2341" i="5"/>
  <c r="K2341" i="5" s="1"/>
  <c r="F2342" i="5"/>
  <c r="G2342" i="5"/>
  <c r="H2342" i="5"/>
  <c r="J2342" i="5"/>
  <c r="K2342" i="5" s="1"/>
  <c r="F2343" i="5"/>
  <c r="I2343" i="5" s="1"/>
  <c r="G2343" i="5"/>
  <c r="H2343" i="5"/>
  <c r="J2343" i="5"/>
  <c r="K2343" i="5" s="1"/>
  <c r="F2344" i="5"/>
  <c r="G2344" i="5"/>
  <c r="H2344" i="5"/>
  <c r="J2344" i="5"/>
  <c r="K2344" i="5" s="1"/>
  <c r="F2345" i="5"/>
  <c r="G2345" i="5"/>
  <c r="H2345" i="5"/>
  <c r="J2345" i="5"/>
  <c r="K2345" i="5" s="1"/>
  <c r="F2346" i="5"/>
  <c r="G2346" i="5"/>
  <c r="H2346" i="5"/>
  <c r="J2346" i="5"/>
  <c r="K2346" i="5" s="1"/>
  <c r="F2347" i="5"/>
  <c r="I2347" i="5" s="1"/>
  <c r="G2347" i="5"/>
  <c r="H2347" i="5"/>
  <c r="J2347" i="5"/>
  <c r="K2347" i="5" s="1"/>
  <c r="F2348" i="5"/>
  <c r="G2348" i="5"/>
  <c r="H2348" i="5"/>
  <c r="J2348" i="5"/>
  <c r="K2348" i="5" s="1"/>
  <c r="F2349" i="5"/>
  <c r="G2349" i="5"/>
  <c r="H2349" i="5"/>
  <c r="J2349" i="5"/>
  <c r="K2349" i="5" s="1"/>
  <c r="F2350" i="5"/>
  <c r="G2350" i="5"/>
  <c r="H2350" i="5"/>
  <c r="J2350" i="5"/>
  <c r="K2350" i="5" s="1"/>
  <c r="F2351" i="5"/>
  <c r="G2351" i="5"/>
  <c r="H2351" i="5"/>
  <c r="J2351" i="5"/>
  <c r="K2351" i="5" s="1"/>
  <c r="F2352" i="5"/>
  <c r="G2352" i="5"/>
  <c r="H2352" i="5"/>
  <c r="J2352" i="5"/>
  <c r="K2352" i="5" s="1"/>
  <c r="F2353" i="5"/>
  <c r="I2353" i="5" s="1"/>
  <c r="G2353" i="5"/>
  <c r="H2353" i="5"/>
  <c r="J2353" i="5"/>
  <c r="K2353" i="5" s="1"/>
  <c r="F2354" i="5"/>
  <c r="G2354" i="5"/>
  <c r="H2354" i="5"/>
  <c r="J2354" i="5"/>
  <c r="K2354" i="5" s="1"/>
  <c r="F2355" i="5"/>
  <c r="G2355" i="5"/>
  <c r="H2355" i="5"/>
  <c r="J2355" i="5"/>
  <c r="K2355" i="5" s="1"/>
  <c r="F2356" i="5"/>
  <c r="G2356" i="5"/>
  <c r="H2356" i="5"/>
  <c r="J2356" i="5"/>
  <c r="K2356" i="5" s="1"/>
  <c r="F2357" i="5"/>
  <c r="G2357" i="5"/>
  <c r="H2357" i="5"/>
  <c r="J2357" i="5"/>
  <c r="K2357" i="5" s="1"/>
  <c r="F2358" i="5"/>
  <c r="G2358" i="5"/>
  <c r="H2358" i="5"/>
  <c r="J2358" i="5"/>
  <c r="K2358" i="5" s="1"/>
  <c r="F2359" i="5"/>
  <c r="I2359" i="5" s="1"/>
  <c r="G2359" i="5"/>
  <c r="H2359" i="5"/>
  <c r="J2359" i="5"/>
  <c r="K2359" i="5" s="1"/>
  <c r="F2360" i="5"/>
  <c r="G2360" i="5"/>
  <c r="H2360" i="5"/>
  <c r="J2360" i="5"/>
  <c r="K2360" i="5" s="1"/>
  <c r="F2361" i="5"/>
  <c r="G2361" i="5"/>
  <c r="H2361" i="5"/>
  <c r="J2361" i="5"/>
  <c r="K2361" i="5" s="1"/>
  <c r="F2362" i="5"/>
  <c r="G2362" i="5"/>
  <c r="H2362" i="5"/>
  <c r="J2362" i="5"/>
  <c r="K2362" i="5" s="1"/>
  <c r="F2363" i="5"/>
  <c r="I2363" i="5" s="1"/>
  <c r="G2363" i="5"/>
  <c r="H2363" i="5"/>
  <c r="J2363" i="5"/>
  <c r="K2363" i="5" s="1"/>
  <c r="F2364" i="5"/>
  <c r="G2364" i="5"/>
  <c r="H2364" i="5"/>
  <c r="J2364" i="5"/>
  <c r="K2364" i="5" s="1"/>
  <c r="F2365" i="5"/>
  <c r="G2365" i="5"/>
  <c r="H2365" i="5"/>
  <c r="J2365" i="5"/>
  <c r="K2365" i="5" s="1"/>
  <c r="F2366" i="5"/>
  <c r="G2366" i="5"/>
  <c r="H2366" i="5"/>
  <c r="J2366" i="5"/>
  <c r="K2366" i="5" s="1"/>
  <c r="F2367" i="5"/>
  <c r="G2367" i="5"/>
  <c r="H2367" i="5"/>
  <c r="J2367" i="5"/>
  <c r="K2367" i="5" s="1"/>
  <c r="F2368" i="5"/>
  <c r="G2368" i="5"/>
  <c r="H2368" i="5"/>
  <c r="J2368" i="5"/>
  <c r="K2368" i="5" s="1"/>
  <c r="F2369" i="5"/>
  <c r="I2369" i="5" s="1"/>
  <c r="G2369" i="5"/>
  <c r="H2369" i="5"/>
  <c r="J2369" i="5"/>
  <c r="K2369" i="5" s="1"/>
  <c r="F2370" i="5"/>
  <c r="G2370" i="5"/>
  <c r="H2370" i="5"/>
  <c r="J2370" i="5"/>
  <c r="K2370" i="5" s="1"/>
  <c r="F2371" i="5"/>
  <c r="G2371" i="5"/>
  <c r="H2371" i="5"/>
  <c r="J2371" i="5"/>
  <c r="K2371" i="5" s="1"/>
  <c r="F2372" i="5"/>
  <c r="G2372" i="5"/>
  <c r="H2372" i="5"/>
  <c r="J2372" i="5"/>
  <c r="K2372" i="5" s="1"/>
  <c r="F2373" i="5"/>
  <c r="G2373" i="5"/>
  <c r="H2373" i="5"/>
  <c r="J2373" i="5"/>
  <c r="K2373" i="5" s="1"/>
  <c r="F2374" i="5"/>
  <c r="G2374" i="5"/>
  <c r="H2374" i="5"/>
  <c r="J2374" i="5"/>
  <c r="K2374" i="5" s="1"/>
  <c r="F2375" i="5"/>
  <c r="I2375" i="5" s="1"/>
  <c r="G2375" i="5"/>
  <c r="H2375" i="5"/>
  <c r="J2375" i="5"/>
  <c r="K2375" i="5" s="1"/>
  <c r="F2376" i="5"/>
  <c r="G2376" i="5"/>
  <c r="H2376" i="5"/>
  <c r="J2376" i="5"/>
  <c r="K2376" i="5" s="1"/>
  <c r="F2377" i="5"/>
  <c r="G2377" i="5"/>
  <c r="H2377" i="5"/>
  <c r="J2377" i="5"/>
  <c r="K2377" i="5" s="1"/>
  <c r="F2378" i="5"/>
  <c r="G2378" i="5"/>
  <c r="H2378" i="5"/>
  <c r="J2378" i="5"/>
  <c r="K2378" i="5" s="1"/>
  <c r="F2379" i="5"/>
  <c r="I2379" i="5" s="1"/>
  <c r="G2379" i="5"/>
  <c r="H2379" i="5"/>
  <c r="J2379" i="5"/>
  <c r="K2379" i="5" s="1"/>
  <c r="F2380" i="5"/>
  <c r="G2380" i="5"/>
  <c r="H2380" i="5"/>
  <c r="J2380" i="5"/>
  <c r="K2380" i="5" s="1"/>
  <c r="F2381" i="5"/>
  <c r="I2381" i="5" s="1"/>
  <c r="G2381" i="5"/>
  <c r="H2381" i="5"/>
  <c r="J2381" i="5"/>
  <c r="K2381" i="5" s="1"/>
  <c r="F2382" i="5"/>
  <c r="G2382" i="5"/>
  <c r="H2382" i="5"/>
  <c r="J2382" i="5"/>
  <c r="K2382" i="5" s="1"/>
  <c r="F2383" i="5"/>
  <c r="G2383" i="5"/>
  <c r="H2383" i="5"/>
  <c r="J2383" i="5"/>
  <c r="K2383" i="5" s="1"/>
  <c r="F2384" i="5"/>
  <c r="G2384" i="5"/>
  <c r="H2384" i="5"/>
  <c r="J2384" i="5"/>
  <c r="K2384" i="5" s="1"/>
  <c r="F2385" i="5"/>
  <c r="I2385" i="5" s="1"/>
  <c r="G2385" i="5"/>
  <c r="H2385" i="5"/>
  <c r="J2385" i="5"/>
  <c r="K2385" i="5" s="1"/>
  <c r="F2386" i="5"/>
  <c r="G2386" i="5"/>
  <c r="H2386" i="5"/>
  <c r="J2386" i="5"/>
  <c r="K2386" i="5" s="1"/>
  <c r="F2387" i="5"/>
  <c r="G2387" i="5"/>
  <c r="H2387" i="5"/>
  <c r="J2387" i="5"/>
  <c r="K2387" i="5" s="1"/>
  <c r="F2388" i="5"/>
  <c r="G2388" i="5"/>
  <c r="H2388" i="5"/>
  <c r="J2388" i="5"/>
  <c r="K2388" i="5" s="1"/>
  <c r="F2389" i="5"/>
  <c r="G2389" i="5"/>
  <c r="H2389" i="5"/>
  <c r="J2389" i="5"/>
  <c r="K2389" i="5" s="1"/>
  <c r="F2390" i="5"/>
  <c r="G2390" i="5"/>
  <c r="H2390" i="5"/>
  <c r="J2390" i="5"/>
  <c r="K2390" i="5" s="1"/>
  <c r="F2391" i="5"/>
  <c r="I2391" i="5" s="1"/>
  <c r="G2391" i="5"/>
  <c r="H2391" i="5"/>
  <c r="J2391" i="5"/>
  <c r="K2391" i="5" s="1"/>
  <c r="F2392" i="5"/>
  <c r="G2392" i="5"/>
  <c r="H2392" i="5"/>
  <c r="J2392" i="5"/>
  <c r="K2392" i="5" s="1"/>
  <c r="F2393" i="5"/>
  <c r="G2393" i="5"/>
  <c r="H2393" i="5"/>
  <c r="J2393" i="5"/>
  <c r="K2393" i="5" s="1"/>
  <c r="F2394" i="5"/>
  <c r="G2394" i="5"/>
  <c r="H2394" i="5"/>
  <c r="J2394" i="5"/>
  <c r="K2394" i="5" s="1"/>
  <c r="F2395" i="5"/>
  <c r="I2395" i="5" s="1"/>
  <c r="G2395" i="5"/>
  <c r="H2395" i="5"/>
  <c r="J2395" i="5"/>
  <c r="K2395" i="5" s="1"/>
  <c r="F2396" i="5"/>
  <c r="G2396" i="5"/>
  <c r="H2396" i="5"/>
  <c r="J2396" i="5"/>
  <c r="K2396" i="5" s="1"/>
  <c r="F2397" i="5"/>
  <c r="I2397" i="5" s="1"/>
  <c r="G2397" i="5"/>
  <c r="H2397" i="5"/>
  <c r="J2397" i="5"/>
  <c r="K2397" i="5" s="1"/>
  <c r="F2398" i="5"/>
  <c r="G2398" i="5"/>
  <c r="H2398" i="5"/>
  <c r="J2398" i="5"/>
  <c r="K2398" i="5" s="1"/>
  <c r="F2399" i="5"/>
  <c r="G2399" i="5"/>
  <c r="H2399" i="5"/>
  <c r="J2399" i="5"/>
  <c r="K2399" i="5" s="1"/>
  <c r="F2400" i="5"/>
  <c r="G2400" i="5"/>
  <c r="H2400" i="5"/>
  <c r="J2400" i="5"/>
  <c r="K2400" i="5" s="1"/>
  <c r="F2401" i="5"/>
  <c r="I2401" i="5" s="1"/>
  <c r="G2401" i="5"/>
  <c r="H2401" i="5"/>
  <c r="J2401" i="5"/>
  <c r="K2401" i="5" s="1"/>
  <c r="F2402" i="5"/>
  <c r="G2402" i="5"/>
  <c r="H2402" i="5"/>
  <c r="J2402" i="5"/>
  <c r="K2402" i="5" s="1"/>
  <c r="F2403" i="5"/>
  <c r="G2403" i="5"/>
  <c r="H2403" i="5"/>
  <c r="J2403" i="5"/>
  <c r="K2403" i="5" s="1"/>
  <c r="F2404" i="5"/>
  <c r="G2404" i="5"/>
  <c r="H2404" i="5"/>
  <c r="J2404" i="5"/>
  <c r="K2404" i="5" s="1"/>
  <c r="F2405" i="5"/>
  <c r="G2405" i="5"/>
  <c r="H2405" i="5"/>
  <c r="J2405" i="5"/>
  <c r="K2405" i="5" s="1"/>
  <c r="F2406" i="5"/>
  <c r="G2406" i="5"/>
  <c r="H2406" i="5"/>
  <c r="J2406" i="5"/>
  <c r="K2406" i="5" s="1"/>
  <c r="F2407" i="5"/>
  <c r="I2407" i="5" s="1"/>
  <c r="G2407" i="5"/>
  <c r="H2407" i="5"/>
  <c r="J2407" i="5"/>
  <c r="K2407" i="5" s="1"/>
  <c r="F2408" i="5"/>
  <c r="G2408" i="5"/>
  <c r="H2408" i="5"/>
  <c r="J2408" i="5"/>
  <c r="K2408" i="5" s="1"/>
  <c r="F2409" i="5"/>
  <c r="G2409" i="5"/>
  <c r="H2409" i="5"/>
  <c r="J2409" i="5"/>
  <c r="K2409" i="5" s="1"/>
  <c r="F2410" i="5"/>
  <c r="G2410" i="5"/>
  <c r="H2410" i="5"/>
  <c r="J2410" i="5"/>
  <c r="K2410" i="5" s="1"/>
  <c r="F2411" i="5"/>
  <c r="I2411" i="5" s="1"/>
  <c r="G2411" i="5"/>
  <c r="H2411" i="5"/>
  <c r="J2411" i="5"/>
  <c r="K2411" i="5" s="1"/>
  <c r="F2412" i="5"/>
  <c r="G2412" i="5"/>
  <c r="H2412" i="5"/>
  <c r="J2412" i="5"/>
  <c r="K2412" i="5" s="1"/>
  <c r="F2413" i="5"/>
  <c r="I2413" i="5" s="1"/>
  <c r="G2413" i="5"/>
  <c r="H2413" i="5"/>
  <c r="J2413" i="5"/>
  <c r="K2413" i="5" s="1"/>
  <c r="F2414" i="5"/>
  <c r="G2414" i="5"/>
  <c r="H2414" i="5"/>
  <c r="J2414" i="5"/>
  <c r="K2414" i="5" s="1"/>
  <c r="F2415" i="5"/>
  <c r="G2415" i="5"/>
  <c r="H2415" i="5"/>
  <c r="J2415" i="5"/>
  <c r="K2415" i="5" s="1"/>
  <c r="F2416" i="5"/>
  <c r="G2416" i="5"/>
  <c r="H2416" i="5"/>
  <c r="J2416" i="5"/>
  <c r="K2416" i="5" s="1"/>
  <c r="F2417" i="5"/>
  <c r="I2417" i="5" s="1"/>
  <c r="G2417" i="5"/>
  <c r="H2417" i="5"/>
  <c r="J2417" i="5"/>
  <c r="K2417" i="5" s="1"/>
  <c r="F2418" i="5"/>
  <c r="G2418" i="5"/>
  <c r="H2418" i="5"/>
  <c r="J2418" i="5"/>
  <c r="K2418" i="5" s="1"/>
  <c r="F2419" i="5"/>
  <c r="G2419" i="5"/>
  <c r="H2419" i="5"/>
  <c r="J2419" i="5"/>
  <c r="K2419" i="5" s="1"/>
  <c r="F2420" i="5"/>
  <c r="G2420" i="5"/>
  <c r="H2420" i="5"/>
  <c r="J2420" i="5"/>
  <c r="K2420" i="5" s="1"/>
  <c r="F2421" i="5"/>
  <c r="G2421" i="5"/>
  <c r="H2421" i="5"/>
  <c r="J2421" i="5"/>
  <c r="K2421" i="5" s="1"/>
  <c r="F2422" i="5"/>
  <c r="G2422" i="5"/>
  <c r="H2422" i="5"/>
  <c r="J2422" i="5"/>
  <c r="K2422" i="5" s="1"/>
  <c r="F2423" i="5"/>
  <c r="I2423" i="5" s="1"/>
  <c r="G2423" i="5"/>
  <c r="H2423" i="5"/>
  <c r="J2423" i="5"/>
  <c r="K2423" i="5" s="1"/>
  <c r="F2424" i="5"/>
  <c r="G2424" i="5"/>
  <c r="H2424" i="5"/>
  <c r="J2424" i="5"/>
  <c r="K2424" i="5" s="1"/>
  <c r="F2425" i="5"/>
  <c r="G2425" i="5"/>
  <c r="H2425" i="5"/>
  <c r="J2425" i="5"/>
  <c r="K2425" i="5" s="1"/>
  <c r="F2426" i="5"/>
  <c r="G2426" i="5"/>
  <c r="H2426" i="5"/>
  <c r="J2426" i="5"/>
  <c r="K2426" i="5" s="1"/>
  <c r="F2427" i="5"/>
  <c r="I2427" i="5" s="1"/>
  <c r="G2427" i="5"/>
  <c r="H2427" i="5"/>
  <c r="J2427" i="5"/>
  <c r="K2427" i="5" s="1"/>
  <c r="F2428" i="5"/>
  <c r="G2428" i="5"/>
  <c r="H2428" i="5"/>
  <c r="J2428" i="5"/>
  <c r="K2428" i="5" s="1"/>
  <c r="F2429" i="5"/>
  <c r="I2429" i="5" s="1"/>
  <c r="G2429" i="5"/>
  <c r="H2429" i="5"/>
  <c r="J2429" i="5"/>
  <c r="K2429" i="5" s="1"/>
  <c r="F2430" i="5"/>
  <c r="G2430" i="5"/>
  <c r="H2430" i="5"/>
  <c r="J2430" i="5"/>
  <c r="K2430" i="5" s="1"/>
  <c r="F2431" i="5"/>
  <c r="G2431" i="5"/>
  <c r="H2431" i="5"/>
  <c r="J2431" i="5"/>
  <c r="K2431" i="5" s="1"/>
  <c r="F2432" i="5"/>
  <c r="G2432" i="5"/>
  <c r="H2432" i="5"/>
  <c r="J2432" i="5"/>
  <c r="K2432" i="5" s="1"/>
  <c r="F2433" i="5"/>
  <c r="I2433" i="5" s="1"/>
  <c r="G2433" i="5"/>
  <c r="H2433" i="5"/>
  <c r="J2433" i="5"/>
  <c r="K2433" i="5" s="1"/>
  <c r="F2434" i="5"/>
  <c r="G2434" i="5"/>
  <c r="H2434" i="5"/>
  <c r="J2434" i="5"/>
  <c r="K2434" i="5" s="1"/>
  <c r="F2435" i="5"/>
  <c r="G2435" i="5"/>
  <c r="H2435" i="5"/>
  <c r="J2435" i="5"/>
  <c r="K2435" i="5" s="1"/>
  <c r="F2436" i="5"/>
  <c r="G2436" i="5"/>
  <c r="H2436" i="5"/>
  <c r="J2436" i="5"/>
  <c r="K2436" i="5" s="1"/>
  <c r="F2437" i="5"/>
  <c r="G2437" i="5"/>
  <c r="H2437" i="5"/>
  <c r="J2437" i="5"/>
  <c r="K2437" i="5" s="1"/>
  <c r="F2438" i="5"/>
  <c r="G2438" i="5"/>
  <c r="H2438" i="5"/>
  <c r="J2438" i="5"/>
  <c r="K2438" i="5" s="1"/>
  <c r="F2439" i="5"/>
  <c r="I2439" i="5" s="1"/>
  <c r="G2439" i="5"/>
  <c r="H2439" i="5"/>
  <c r="J2439" i="5"/>
  <c r="K2439" i="5" s="1"/>
  <c r="F2440" i="5"/>
  <c r="G2440" i="5"/>
  <c r="H2440" i="5"/>
  <c r="J2440" i="5"/>
  <c r="K2440" i="5" s="1"/>
  <c r="F2441" i="5"/>
  <c r="G2441" i="5"/>
  <c r="H2441" i="5"/>
  <c r="J2441" i="5"/>
  <c r="K2441" i="5" s="1"/>
  <c r="F2442" i="5"/>
  <c r="G2442" i="5"/>
  <c r="H2442" i="5"/>
  <c r="J2442" i="5"/>
  <c r="K2442" i="5" s="1"/>
  <c r="F2443" i="5"/>
  <c r="I2443" i="5" s="1"/>
  <c r="G2443" i="5"/>
  <c r="H2443" i="5"/>
  <c r="J2443" i="5"/>
  <c r="K2443" i="5" s="1"/>
  <c r="F2444" i="5"/>
  <c r="G2444" i="5"/>
  <c r="H2444" i="5"/>
  <c r="J2444" i="5"/>
  <c r="K2444" i="5" s="1"/>
  <c r="F2445" i="5"/>
  <c r="I2445" i="5" s="1"/>
  <c r="G2445" i="5"/>
  <c r="H2445" i="5"/>
  <c r="J2445" i="5"/>
  <c r="K2445" i="5" s="1"/>
  <c r="F2446" i="5"/>
  <c r="G2446" i="5"/>
  <c r="H2446" i="5"/>
  <c r="J2446" i="5"/>
  <c r="K2446" i="5" s="1"/>
  <c r="F2447" i="5"/>
  <c r="G2447" i="5"/>
  <c r="H2447" i="5"/>
  <c r="J2447" i="5"/>
  <c r="K2447" i="5" s="1"/>
  <c r="F2448" i="5"/>
  <c r="G2448" i="5"/>
  <c r="H2448" i="5"/>
  <c r="J2448" i="5"/>
  <c r="K2448" i="5" s="1"/>
  <c r="F2449" i="5"/>
  <c r="I2449" i="5" s="1"/>
  <c r="G2449" i="5"/>
  <c r="H2449" i="5"/>
  <c r="J2449" i="5"/>
  <c r="K2449" i="5" s="1"/>
  <c r="F2450" i="5"/>
  <c r="G2450" i="5"/>
  <c r="H2450" i="5"/>
  <c r="J2450" i="5"/>
  <c r="K2450" i="5" s="1"/>
  <c r="F2451" i="5"/>
  <c r="G2451" i="5"/>
  <c r="H2451" i="5"/>
  <c r="J2451" i="5"/>
  <c r="K2451" i="5" s="1"/>
  <c r="F2452" i="5"/>
  <c r="G2452" i="5"/>
  <c r="H2452" i="5"/>
  <c r="J2452" i="5"/>
  <c r="K2452" i="5" s="1"/>
  <c r="F2453" i="5"/>
  <c r="G2453" i="5"/>
  <c r="H2453" i="5"/>
  <c r="J2453" i="5"/>
  <c r="K2453" i="5" s="1"/>
  <c r="F2454" i="5"/>
  <c r="G2454" i="5"/>
  <c r="H2454" i="5"/>
  <c r="J2454" i="5"/>
  <c r="K2454" i="5" s="1"/>
  <c r="F2455" i="5"/>
  <c r="I2455" i="5" s="1"/>
  <c r="G2455" i="5"/>
  <c r="H2455" i="5"/>
  <c r="J2455" i="5"/>
  <c r="K2455" i="5" s="1"/>
  <c r="F2456" i="5"/>
  <c r="G2456" i="5"/>
  <c r="H2456" i="5"/>
  <c r="J2456" i="5"/>
  <c r="K2456" i="5" s="1"/>
  <c r="F2457" i="5"/>
  <c r="G2457" i="5"/>
  <c r="H2457" i="5"/>
  <c r="J2457" i="5"/>
  <c r="K2457" i="5" s="1"/>
  <c r="F2458" i="5"/>
  <c r="G2458" i="5"/>
  <c r="H2458" i="5"/>
  <c r="J2458" i="5"/>
  <c r="K2458" i="5" s="1"/>
  <c r="F2459" i="5"/>
  <c r="I2459" i="5" s="1"/>
  <c r="G2459" i="5"/>
  <c r="H2459" i="5"/>
  <c r="J2459" i="5"/>
  <c r="K2459" i="5" s="1"/>
  <c r="F2460" i="5"/>
  <c r="G2460" i="5"/>
  <c r="H2460" i="5"/>
  <c r="J2460" i="5"/>
  <c r="K2460" i="5" s="1"/>
  <c r="F2461" i="5"/>
  <c r="I2461" i="5" s="1"/>
  <c r="G2461" i="5"/>
  <c r="H2461" i="5"/>
  <c r="J2461" i="5"/>
  <c r="K2461" i="5" s="1"/>
  <c r="F2462" i="5"/>
  <c r="G2462" i="5"/>
  <c r="H2462" i="5"/>
  <c r="J2462" i="5"/>
  <c r="K2462" i="5" s="1"/>
  <c r="F2463" i="5"/>
  <c r="I2463" i="5" s="1"/>
  <c r="G2463" i="5"/>
  <c r="H2463" i="5"/>
  <c r="J2463" i="5"/>
  <c r="K2463" i="5"/>
  <c r="F2464" i="5"/>
  <c r="G2464" i="5"/>
  <c r="H2464" i="5"/>
  <c r="J2464" i="5"/>
  <c r="K2464" i="5" s="1"/>
  <c r="F2465" i="5"/>
  <c r="I2465" i="5" s="1"/>
  <c r="G2465" i="5"/>
  <c r="H2465" i="5"/>
  <c r="J2465" i="5"/>
  <c r="K2465" i="5" s="1"/>
  <c r="F2466" i="5"/>
  <c r="G2466" i="5"/>
  <c r="H2466" i="5"/>
  <c r="J2466" i="5"/>
  <c r="K2466" i="5" s="1"/>
  <c r="F2467" i="5"/>
  <c r="G2467" i="5"/>
  <c r="H2467" i="5"/>
  <c r="J2467" i="5"/>
  <c r="K2467" i="5" s="1"/>
  <c r="F2468" i="5"/>
  <c r="G2468" i="5"/>
  <c r="H2468" i="5"/>
  <c r="J2468" i="5"/>
  <c r="K2468" i="5" s="1"/>
  <c r="F2469" i="5"/>
  <c r="G2469" i="5"/>
  <c r="H2469" i="5"/>
  <c r="J2469" i="5"/>
  <c r="K2469" i="5" s="1"/>
  <c r="F2470" i="5"/>
  <c r="G2470" i="5"/>
  <c r="H2470" i="5"/>
  <c r="J2470" i="5"/>
  <c r="K2470" i="5" s="1"/>
  <c r="F2471" i="5"/>
  <c r="G2471" i="5"/>
  <c r="H2471" i="5"/>
  <c r="J2471" i="5"/>
  <c r="K2471" i="5" s="1"/>
  <c r="F2472" i="5"/>
  <c r="G2472" i="5"/>
  <c r="H2472" i="5"/>
  <c r="J2472" i="5"/>
  <c r="K2472" i="5" s="1"/>
  <c r="F2473" i="5"/>
  <c r="G2473" i="5"/>
  <c r="H2473" i="5"/>
  <c r="J2473" i="5"/>
  <c r="K2473" i="5" s="1"/>
  <c r="F2474" i="5"/>
  <c r="G2474" i="5"/>
  <c r="H2474" i="5"/>
  <c r="J2474" i="5"/>
  <c r="K2474" i="5" s="1"/>
  <c r="F2475" i="5"/>
  <c r="G2475" i="5"/>
  <c r="H2475" i="5"/>
  <c r="J2475" i="5"/>
  <c r="K2475" i="5" s="1"/>
  <c r="F2476" i="5"/>
  <c r="G2476" i="5"/>
  <c r="H2476" i="5"/>
  <c r="J2476" i="5"/>
  <c r="K2476" i="5" s="1"/>
  <c r="F2477" i="5"/>
  <c r="G2477" i="5"/>
  <c r="H2477" i="5"/>
  <c r="J2477" i="5"/>
  <c r="K2477" i="5" s="1"/>
  <c r="F2478" i="5"/>
  <c r="G2478" i="5"/>
  <c r="H2478" i="5"/>
  <c r="J2478" i="5"/>
  <c r="K2478" i="5" s="1"/>
  <c r="F2479" i="5"/>
  <c r="G2479" i="5"/>
  <c r="H2479" i="5"/>
  <c r="J2479" i="5"/>
  <c r="K2479" i="5" s="1"/>
  <c r="F2480" i="5"/>
  <c r="G2480" i="5"/>
  <c r="H2480" i="5"/>
  <c r="J2480" i="5"/>
  <c r="K2480" i="5" s="1"/>
  <c r="F2481" i="5"/>
  <c r="G2481" i="5"/>
  <c r="H2481" i="5"/>
  <c r="J2481" i="5"/>
  <c r="K2481" i="5" s="1"/>
  <c r="F2482" i="5"/>
  <c r="G2482" i="5"/>
  <c r="H2482" i="5"/>
  <c r="J2482" i="5"/>
  <c r="K2482" i="5" s="1"/>
  <c r="F2483" i="5"/>
  <c r="G2483" i="5"/>
  <c r="H2483" i="5"/>
  <c r="J2483" i="5"/>
  <c r="K2483" i="5" s="1"/>
  <c r="F2484" i="5"/>
  <c r="G2484" i="5"/>
  <c r="H2484" i="5"/>
  <c r="J2484" i="5"/>
  <c r="K2484" i="5" s="1"/>
  <c r="F2485" i="5"/>
  <c r="G2485" i="5"/>
  <c r="H2485" i="5"/>
  <c r="J2485" i="5"/>
  <c r="K2485" i="5" s="1"/>
  <c r="F2486" i="5"/>
  <c r="G2486" i="5"/>
  <c r="H2486" i="5"/>
  <c r="J2486" i="5"/>
  <c r="K2486" i="5" s="1"/>
  <c r="F2487" i="5"/>
  <c r="G2487" i="5"/>
  <c r="H2487" i="5"/>
  <c r="J2487" i="5"/>
  <c r="K2487" i="5" s="1"/>
  <c r="F2488" i="5"/>
  <c r="G2488" i="5"/>
  <c r="H2488" i="5"/>
  <c r="J2488" i="5"/>
  <c r="K2488" i="5" s="1"/>
  <c r="F2489" i="5"/>
  <c r="G2489" i="5"/>
  <c r="H2489" i="5"/>
  <c r="J2489" i="5"/>
  <c r="K2489" i="5" s="1"/>
  <c r="F2490" i="5"/>
  <c r="G2490" i="5"/>
  <c r="H2490" i="5"/>
  <c r="J2490" i="5"/>
  <c r="K2490" i="5" s="1"/>
  <c r="F2491" i="5"/>
  <c r="G2491" i="5"/>
  <c r="H2491" i="5"/>
  <c r="J2491" i="5"/>
  <c r="K2491" i="5" s="1"/>
  <c r="F2492" i="5"/>
  <c r="G2492" i="5"/>
  <c r="H2492" i="5"/>
  <c r="J2492" i="5"/>
  <c r="K2492" i="5" s="1"/>
  <c r="F2493" i="5"/>
  <c r="G2493" i="5"/>
  <c r="H2493" i="5"/>
  <c r="J2493" i="5"/>
  <c r="K2493" i="5" s="1"/>
  <c r="F2494" i="5"/>
  <c r="G2494" i="5"/>
  <c r="H2494" i="5"/>
  <c r="J2494" i="5"/>
  <c r="K2494" i="5" s="1"/>
  <c r="F2495" i="5"/>
  <c r="G2495" i="5"/>
  <c r="H2495" i="5"/>
  <c r="J2495" i="5"/>
  <c r="K2495" i="5" s="1"/>
  <c r="F2496" i="5"/>
  <c r="G2496" i="5"/>
  <c r="H2496" i="5"/>
  <c r="J2496" i="5"/>
  <c r="K2496" i="5" s="1"/>
  <c r="F2497" i="5"/>
  <c r="G2497" i="5"/>
  <c r="H2497" i="5"/>
  <c r="J2497" i="5"/>
  <c r="K2497" i="5" s="1"/>
  <c r="F2498" i="5"/>
  <c r="G2498" i="5"/>
  <c r="H2498" i="5"/>
  <c r="J2498" i="5"/>
  <c r="K2498" i="5" s="1"/>
  <c r="F2499" i="5"/>
  <c r="G2499" i="5"/>
  <c r="H2499" i="5"/>
  <c r="J2499" i="5"/>
  <c r="K2499" i="5" s="1"/>
  <c r="F2500" i="5"/>
  <c r="G2500" i="5"/>
  <c r="H2500" i="5"/>
  <c r="J2500" i="5"/>
  <c r="K2500" i="5" s="1"/>
  <c r="F2501" i="5"/>
  <c r="G2501" i="5"/>
  <c r="H2501" i="5"/>
  <c r="J2501" i="5"/>
  <c r="K2501" i="5" s="1"/>
  <c r="F2502" i="5"/>
  <c r="G2502" i="5"/>
  <c r="H2502" i="5"/>
  <c r="J2502" i="5"/>
  <c r="K2502" i="5" s="1"/>
  <c r="F2503" i="5"/>
  <c r="G2503" i="5"/>
  <c r="H2503" i="5"/>
  <c r="J2503" i="5"/>
  <c r="K2503" i="5" s="1"/>
  <c r="F2504" i="5"/>
  <c r="G2504" i="5"/>
  <c r="H2504" i="5"/>
  <c r="J2504" i="5"/>
  <c r="K2504" i="5" s="1"/>
  <c r="F2505" i="5"/>
  <c r="G2505" i="5"/>
  <c r="H2505" i="5"/>
  <c r="J2505" i="5"/>
  <c r="K2505" i="5" s="1"/>
  <c r="F2506" i="5"/>
  <c r="G2506" i="5"/>
  <c r="H2506" i="5"/>
  <c r="J2506" i="5"/>
  <c r="K2506" i="5" s="1"/>
  <c r="F2507" i="5"/>
  <c r="G2507" i="5"/>
  <c r="H2507" i="5"/>
  <c r="J2507" i="5"/>
  <c r="K2507" i="5" s="1"/>
  <c r="F2508" i="5"/>
  <c r="G2508" i="5"/>
  <c r="H2508" i="5"/>
  <c r="J2508" i="5"/>
  <c r="K2508" i="5" s="1"/>
  <c r="F2509" i="5"/>
  <c r="G2509" i="5"/>
  <c r="H2509" i="5"/>
  <c r="J2509" i="5"/>
  <c r="K2509" i="5" s="1"/>
  <c r="F2510" i="5"/>
  <c r="G2510" i="5"/>
  <c r="H2510" i="5"/>
  <c r="J2510" i="5"/>
  <c r="K2510" i="5" s="1"/>
  <c r="F2511" i="5"/>
  <c r="G2511" i="5"/>
  <c r="H2511" i="5"/>
  <c r="J2511" i="5"/>
  <c r="K2511" i="5" s="1"/>
  <c r="F2512" i="5"/>
  <c r="G2512" i="5"/>
  <c r="H2512" i="5"/>
  <c r="J2512" i="5"/>
  <c r="K2512" i="5" s="1"/>
  <c r="F2513" i="5"/>
  <c r="G2513" i="5"/>
  <c r="H2513" i="5"/>
  <c r="J2513" i="5"/>
  <c r="K2513" i="5" s="1"/>
  <c r="F2514" i="5"/>
  <c r="G2514" i="5"/>
  <c r="H2514" i="5"/>
  <c r="J2514" i="5"/>
  <c r="K2514" i="5" s="1"/>
  <c r="F2515" i="5"/>
  <c r="G2515" i="5"/>
  <c r="H2515" i="5"/>
  <c r="J2515" i="5"/>
  <c r="K2515" i="5" s="1"/>
  <c r="F2516" i="5"/>
  <c r="G2516" i="5"/>
  <c r="H2516" i="5"/>
  <c r="J2516" i="5"/>
  <c r="K2516" i="5" s="1"/>
  <c r="F2517" i="5"/>
  <c r="G2517" i="5"/>
  <c r="H2517" i="5"/>
  <c r="J2517" i="5"/>
  <c r="K2517" i="5" s="1"/>
  <c r="F2518" i="5"/>
  <c r="G2518" i="5"/>
  <c r="H2518" i="5"/>
  <c r="J2518" i="5"/>
  <c r="K2518" i="5" s="1"/>
  <c r="F2519" i="5"/>
  <c r="G2519" i="5"/>
  <c r="H2519" i="5"/>
  <c r="J2519" i="5"/>
  <c r="K2519" i="5" s="1"/>
  <c r="F2520" i="5"/>
  <c r="G2520" i="5"/>
  <c r="H2520" i="5"/>
  <c r="J2520" i="5"/>
  <c r="K2520" i="5" s="1"/>
  <c r="F2521" i="5"/>
  <c r="G2521" i="5"/>
  <c r="H2521" i="5"/>
  <c r="J2521" i="5"/>
  <c r="K2521" i="5" s="1"/>
  <c r="F2522" i="5"/>
  <c r="G2522" i="5"/>
  <c r="H2522" i="5"/>
  <c r="J2522" i="5"/>
  <c r="K2522" i="5" s="1"/>
  <c r="F2523" i="5"/>
  <c r="G2523" i="5"/>
  <c r="H2523" i="5"/>
  <c r="J2523" i="5"/>
  <c r="K2523" i="5" s="1"/>
  <c r="F2524" i="5"/>
  <c r="G2524" i="5"/>
  <c r="H2524" i="5"/>
  <c r="J2524" i="5"/>
  <c r="K2524" i="5" s="1"/>
  <c r="F2525" i="5"/>
  <c r="G2525" i="5"/>
  <c r="H2525" i="5"/>
  <c r="J2525" i="5"/>
  <c r="K2525" i="5" s="1"/>
  <c r="F2526" i="5"/>
  <c r="G2526" i="5"/>
  <c r="H2526" i="5"/>
  <c r="J2526" i="5"/>
  <c r="K2526" i="5" s="1"/>
  <c r="F2527" i="5"/>
  <c r="G2527" i="5"/>
  <c r="H2527" i="5"/>
  <c r="J2527" i="5"/>
  <c r="K2527" i="5" s="1"/>
  <c r="F2528" i="5"/>
  <c r="G2528" i="5"/>
  <c r="H2528" i="5"/>
  <c r="J2528" i="5"/>
  <c r="K2528" i="5" s="1"/>
  <c r="F2529" i="5"/>
  <c r="G2529" i="5"/>
  <c r="H2529" i="5"/>
  <c r="J2529" i="5"/>
  <c r="K2529" i="5" s="1"/>
  <c r="F2530" i="5"/>
  <c r="G2530" i="5"/>
  <c r="H2530" i="5"/>
  <c r="J2530" i="5"/>
  <c r="K2530" i="5" s="1"/>
  <c r="F2531" i="5"/>
  <c r="G2531" i="5"/>
  <c r="H2531" i="5"/>
  <c r="J2531" i="5"/>
  <c r="K2531" i="5" s="1"/>
  <c r="F2532" i="5"/>
  <c r="G2532" i="5"/>
  <c r="H2532" i="5"/>
  <c r="J2532" i="5"/>
  <c r="K2532" i="5" s="1"/>
  <c r="F2533" i="5"/>
  <c r="G2533" i="5"/>
  <c r="H2533" i="5"/>
  <c r="J2533" i="5"/>
  <c r="K2533" i="5" s="1"/>
  <c r="F2534" i="5"/>
  <c r="G2534" i="5"/>
  <c r="H2534" i="5"/>
  <c r="J2534" i="5"/>
  <c r="K2534" i="5" s="1"/>
  <c r="F2535" i="5"/>
  <c r="G2535" i="5"/>
  <c r="H2535" i="5"/>
  <c r="J2535" i="5"/>
  <c r="K2535" i="5" s="1"/>
  <c r="F2536" i="5"/>
  <c r="G2536" i="5"/>
  <c r="H2536" i="5"/>
  <c r="J2536" i="5"/>
  <c r="K2536" i="5" s="1"/>
  <c r="F2537" i="5"/>
  <c r="G2537" i="5"/>
  <c r="H2537" i="5"/>
  <c r="J2537" i="5"/>
  <c r="K2537" i="5" s="1"/>
  <c r="F2538" i="5"/>
  <c r="G2538" i="5"/>
  <c r="H2538" i="5"/>
  <c r="J2538" i="5"/>
  <c r="K2538" i="5" s="1"/>
  <c r="F2539" i="5"/>
  <c r="G2539" i="5"/>
  <c r="H2539" i="5"/>
  <c r="J2539" i="5"/>
  <c r="K2539" i="5" s="1"/>
  <c r="F2540" i="5"/>
  <c r="G2540" i="5"/>
  <c r="H2540" i="5"/>
  <c r="J2540" i="5"/>
  <c r="K2540" i="5" s="1"/>
  <c r="F2541" i="5"/>
  <c r="G2541" i="5"/>
  <c r="H2541" i="5"/>
  <c r="J2541" i="5"/>
  <c r="K2541" i="5" s="1"/>
  <c r="F2542" i="5"/>
  <c r="G2542" i="5"/>
  <c r="H2542" i="5"/>
  <c r="J2542" i="5"/>
  <c r="K2542" i="5" s="1"/>
  <c r="F2543" i="5"/>
  <c r="G2543" i="5"/>
  <c r="H2543" i="5"/>
  <c r="J2543" i="5"/>
  <c r="K2543" i="5" s="1"/>
  <c r="F2544" i="5"/>
  <c r="G2544" i="5"/>
  <c r="H2544" i="5"/>
  <c r="J2544" i="5"/>
  <c r="K2544" i="5" s="1"/>
  <c r="F2545" i="5"/>
  <c r="G2545" i="5"/>
  <c r="H2545" i="5"/>
  <c r="J2545" i="5"/>
  <c r="K2545" i="5" s="1"/>
  <c r="F2546" i="5"/>
  <c r="G2546" i="5"/>
  <c r="H2546" i="5"/>
  <c r="J2546" i="5"/>
  <c r="K2546" i="5" s="1"/>
  <c r="F2547" i="5"/>
  <c r="G2547" i="5"/>
  <c r="H2547" i="5"/>
  <c r="J2547" i="5"/>
  <c r="K2547" i="5" s="1"/>
  <c r="F2548" i="5"/>
  <c r="G2548" i="5"/>
  <c r="H2548" i="5"/>
  <c r="J2548" i="5"/>
  <c r="K2548" i="5" s="1"/>
  <c r="F2549" i="5"/>
  <c r="G2549" i="5"/>
  <c r="H2549" i="5"/>
  <c r="J2549" i="5"/>
  <c r="K2549" i="5" s="1"/>
  <c r="F2550" i="5"/>
  <c r="G2550" i="5"/>
  <c r="H2550" i="5"/>
  <c r="J2550" i="5"/>
  <c r="K2550" i="5" s="1"/>
  <c r="F2551" i="5"/>
  <c r="G2551" i="5"/>
  <c r="H2551" i="5"/>
  <c r="J2551" i="5"/>
  <c r="K2551" i="5" s="1"/>
  <c r="F2552" i="5"/>
  <c r="G2552" i="5"/>
  <c r="H2552" i="5"/>
  <c r="J2552" i="5"/>
  <c r="K2552" i="5" s="1"/>
  <c r="F2553" i="5"/>
  <c r="G2553" i="5"/>
  <c r="H2553" i="5"/>
  <c r="J2553" i="5"/>
  <c r="K2553" i="5" s="1"/>
  <c r="F2554" i="5"/>
  <c r="G2554" i="5"/>
  <c r="H2554" i="5"/>
  <c r="J2554" i="5"/>
  <c r="K2554" i="5" s="1"/>
  <c r="F2555" i="5"/>
  <c r="G2555" i="5"/>
  <c r="H2555" i="5"/>
  <c r="J2555" i="5"/>
  <c r="K2555" i="5" s="1"/>
  <c r="F2556" i="5"/>
  <c r="G2556" i="5"/>
  <c r="H2556" i="5"/>
  <c r="J2556" i="5"/>
  <c r="K2556" i="5" s="1"/>
  <c r="F2557" i="5"/>
  <c r="G2557" i="5"/>
  <c r="H2557" i="5"/>
  <c r="J2557" i="5"/>
  <c r="K2557" i="5" s="1"/>
  <c r="F2558" i="5"/>
  <c r="G2558" i="5"/>
  <c r="H2558" i="5"/>
  <c r="J2558" i="5"/>
  <c r="K2558" i="5" s="1"/>
  <c r="F2559" i="5"/>
  <c r="G2559" i="5"/>
  <c r="H2559" i="5"/>
  <c r="J2559" i="5"/>
  <c r="K2559" i="5" s="1"/>
  <c r="F2560" i="5"/>
  <c r="G2560" i="5"/>
  <c r="H2560" i="5"/>
  <c r="J2560" i="5"/>
  <c r="K2560" i="5" s="1"/>
  <c r="F2561" i="5"/>
  <c r="G2561" i="5"/>
  <c r="H2561" i="5"/>
  <c r="J2561" i="5"/>
  <c r="K2561" i="5" s="1"/>
  <c r="F2562" i="5"/>
  <c r="G2562" i="5"/>
  <c r="H2562" i="5"/>
  <c r="J2562" i="5"/>
  <c r="K2562" i="5" s="1"/>
  <c r="F2563" i="5"/>
  <c r="G2563" i="5"/>
  <c r="H2563" i="5"/>
  <c r="J2563" i="5"/>
  <c r="K2563" i="5" s="1"/>
  <c r="F2564" i="5"/>
  <c r="G2564" i="5"/>
  <c r="H2564" i="5"/>
  <c r="J2564" i="5"/>
  <c r="K2564" i="5" s="1"/>
  <c r="F2565" i="5"/>
  <c r="G2565" i="5"/>
  <c r="H2565" i="5"/>
  <c r="J2565" i="5"/>
  <c r="K2565" i="5" s="1"/>
  <c r="F2566" i="5"/>
  <c r="G2566" i="5"/>
  <c r="H2566" i="5"/>
  <c r="J2566" i="5"/>
  <c r="K2566" i="5" s="1"/>
  <c r="F2567" i="5"/>
  <c r="G2567" i="5"/>
  <c r="H2567" i="5"/>
  <c r="J2567" i="5"/>
  <c r="K2567" i="5" s="1"/>
  <c r="F2568" i="5"/>
  <c r="G2568" i="5"/>
  <c r="H2568" i="5"/>
  <c r="J2568" i="5"/>
  <c r="K2568" i="5" s="1"/>
  <c r="F2569" i="5"/>
  <c r="G2569" i="5"/>
  <c r="H2569" i="5"/>
  <c r="J2569" i="5"/>
  <c r="K2569" i="5" s="1"/>
  <c r="F2570" i="5"/>
  <c r="G2570" i="5"/>
  <c r="H2570" i="5"/>
  <c r="J2570" i="5"/>
  <c r="K2570" i="5" s="1"/>
  <c r="F2571" i="5"/>
  <c r="G2571" i="5"/>
  <c r="H2571" i="5"/>
  <c r="J2571" i="5"/>
  <c r="K2571" i="5" s="1"/>
  <c r="F2572" i="5"/>
  <c r="G2572" i="5"/>
  <c r="H2572" i="5"/>
  <c r="J2572" i="5"/>
  <c r="K2572" i="5" s="1"/>
  <c r="F2573" i="5"/>
  <c r="G2573" i="5"/>
  <c r="H2573" i="5"/>
  <c r="J2573" i="5"/>
  <c r="K2573" i="5" s="1"/>
  <c r="F2574" i="5"/>
  <c r="G2574" i="5"/>
  <c r="H2574" i="5"/>
  <c r="J2574" i="5"/>
  <c r="K2574" i="5" s="1"/>
  <c r="F2575" i="5"/>
  <c r="G2575" i="5"/>
  <c r="H2575" i="5"/>
  <c r="J2575" i="5"/>
  <c r="K2575" i="5" s="1"/>
  <c r="F2576" i="5"/>
  <c r="G2576" i="5"/>
  <c r="H2576" i="5"/>
  <c r="J2576" i="5"/>
  <c r="K2576" i="5" s="1"/>
  <c r="F2577" i="5"/>
  <c r="G2577" i="5"/>
  <c r="H2577" i="5"/>
  <c r="J2577" i="5"/>
  <c r="K2577" i="5" s="1"/>
  <c r="F2578" i="5"/>
  <c r="G2578" i="5"/>
  <c r="H2578" i="5"/>
  <c r="J2578" i="5"/>
  <c r="K2578" i="5" s="1"/>
  <c r="F2579" i="5"/>
  <c r="G2579" i="5"/>
  <c r="H2579" i="5"/>
  <c r="J2579" i="5"/>
  <c r="K2579" i="5" s="1"/>
  <c r="F2580" i="5"/>
  <c r="G2580" i="5"/>
  <c r="H2580" i="5"/>
  <c r="J2580" i="5"/>
  <c r="K2580" i="5" s="1"/>
  <c r="F2581" i="5"/>
  <c r="G2581" i="5"/>
  <c r="H2581" i="5"/>
  <c r="J2581" i="5"/>
  <c r="K2581" i="5" s="1"/>
  <c r="F2582" i="5"/>
  <c r="G2582" i="5"/>
  <c r="H2582" i="5"/>
  <c r="J2582" i="5"/>
  <c r="K2582" i="5" s="1"/>
  <c r="F2583" i="5"/>
  <c r="G2583" i="5"/>
  <c r="H2583" i="5"/>
  <c r="J2583" i="5"/>
  <c r="K2583" i="5" s="1"/>
  <c r="F2584" i="5"/>
  <c r="G2584" i="5"/>
  <c r="H2584" i="5"/>
  <c r="J2584" i="5"/>
  <c r="K2584" i="5" s="1"/>
  <c r="F2585" i="5"/>
  <c r="G2585" i="5"/>
  <c r="H2585" i="5"/>
  <c r="J2585" i="5"/>
  <c r="K2585" i="5" s="1"/>
  <c r="F2586" i="5"/>
  <c r="G2586" i="5"/>
  <c r="H2586" i="5"/>
  <c r="J2586" i="5"/>
  <c r="K2586" i="5" s="1"/>
  <c r="F2587" i="5"/>
  <c r="G2587" i="5"/>
  <c r="H2587" i="5"/>
  <c r="J2587" i="5"/>
  <c r="K2587" i="5" s="1"/>
  <c r="F2588" i="5"/>
  <c r="G2588" i="5"/>
  <c r="H2588" i="5"/>
  <c r="J2588" i="5"/>
  <c r="K2588" i="5" s="1"/>
  <c r="F2589" i="5"/>
  <c r="G2589" i="5"/>
  <c r="H2589" i="5"/>
  <c r="J2589" i="5"/>
  <c r="K2589" i="5" s="1"/>
  <c r="F2590" i="5"/>
  <c r="G2590" i="5"/>
  <c r="H2590" i="5"/>
  <c r="J2590" i="5"/>
  <c r="K2590" i="5" s="1"/>
  <c r="F2591" i="5"/>
  <c r="G2591" i="5"/>
  <c r="H2591" i="5"/>
  <c r="J2591" i="5"/>
  <c r="K2591" i="5" s="1"/>
  <c r="F2592" i="5"/>
  <c r="G2592" i="5"/>
  <c r="H2592" i="5"/>
  <c r="J2592" i="5"/>
  <c r="K2592" i="5" s="1"/>
  <c r="F2593" i="5"/>
  <c r="G2593" i="5"/>
  <c r="H2593" i="5"/>
  <c r="J2593" i="5"/>
  <c r="K2593" i="5" s="1"/>
  <c r="F2594" i="5"/>
  <c r="G2594" i="5"/>
  <c r="H2594" i="5"/>
  <c r="J2594" i="5"/>
  <c r="K2594" i="5" s="1"/>
  <c r="F2595" i="5"/>
  <c r="G2595" i="5"/>
  <c r="H2595" i="5"/>
  <c r="J2595" i="5"/>
  <c r="K2595" i="5" s="1"/>
  <c r="F2596" i="5"/>
  <c r="G2596" i="5"/>
  <c r="H2596" i="5"/>
  <c r="J2596" i="5"/>
  <c r="K2596" i="5" s="1"/>
  <c r="F2597" i="5"/>
  <c r="G2597" i="5"/>
  <c r="H2597" i="5"/>
  <c r="J2597" i="5"/>
  <c r="K2597" i="5" s="1"/>
  <c r="F2598" i="5"/>
  <c r="G2598" i="5"/>
  <c r="H2598" i="5"/>
  <c r="J2598" i="5"/>
  <c r="K2598" i="5" s="1"/>
  <c r="F2599" i="5"/>
  <c r="G2599" i="5"/>
  <c r="H2599" i="5"/>
  <c r="J2599" i="5"/>
  <c r="K2599" i="5" s="1"/>
  <c r="F2600" i="5"/>
  <c r="G2600" i="5"/>
  <c r="H2600" i="5"/>
  <c r="J2600" i="5"/>
  <c r="K2600" i="5" s="1"/>
  <c r="F2601" i="5"/>
  <c r="G2601" i="5"/>
  <c r="H2601" i="5"/>
  <c r="J2601" i="5"/>
  <c r="K2601" i="5" s="1"/>
  <c r="F2602" i="5"/>
  <c r="G2602" i="5"/>
  <c r="H2602" i="5"/>
  <c r="J2602" i="5"/>
  <c r="K2602" i="5" s="1"/>
  <c r="F2603" i="5"/>
  <c r="G2603" i="5"/>
  <c r="H2603" i="5"/>
  <c r="J2603" i="5"/>
  <c r="K2603" i="5" s="1"/>
  <c r="F2604" i="5"/>
  <c r="G2604" i="5"/>
  <c r="H2604" i="5"/>
  <c r="J2604" i="5"/>
  <c r="K2604" i="5" s="1"/>
  <c r="F2605" i="5"/>
  <c r="G2605" i="5"/>
  <c r="H2605" i="5"/>
  <c r="J2605" i="5"/>
  <c r="K2605" i="5" s="1"/>
  <c r="F2606" i="5"/>
  <c r="G2606" i="5"/>
  <c r="H2606" i="5"/>
  <c r="J2606" i="5"/>
  <c r="K2606" i="5" s="1"/>
  <c r="F2607" i="5"/>
  <c r="G2607" i="5"/>
  <c r="H2607" i="5"/>
  <c r="J2607" i="5"/>
  <c r="K2607" i="5" s="1"/>
  <c r="F2608" i="5"/>
  <c r="G2608" i="5"/>
  <c r="H2608" i="5"/>
  <c r="J2608" i="5"/>
  <c r="K2608" i="5" s="1"/>
  <c r="F2609" i="5"/>
  <c r="G2609" i="5"/>
  <c r="H2609" i="5"/>
  <c r="J2609" i="5"/>
  <c r="K2609" i="5" s="1"/>
  <c r="F2610" i="5"/>
  <c r="G2610" i="5"/>
  <c r="H2610" i="5"/>
  <c r="J2610" i="5"/>
  <c r="K2610" i="5" s="1"/>
  <c r="F2611" i="5"/>
  <c r="G2611" i="5"/>
  <c r="H2611" i="5"/>
  <c r="J2611" i="5"/>
  <c r="K2611" i="5" s="1"/>
  <c r="F2612" i="5"/>
  <c r="G2612" i="5"/>
  <c r="H2612" i="5"/>
  <c r="J2612" i="5"/>
  <c r="K2612" i="5" s="1"/>
  <c r="F2613" i="5"/>
  <c r="G2613" i="5"/>
  <c r="H2613" i="5"/>
  <c r="J2613" i="5"/>
  <c r="K2613" i="5" s="1"/>
  <c r="F2614" i="5"/>
  <c r="G2614" i="5"/>
  <c r="H2614" i="5"/>
  <c r="J2614" i="5"/>
  <c r="K2614" i="5" s="1"/>
  <c r="F2615" i="5"/>
  <c r="G2615" i="5"/>
  <c r="H2615" i="5"/>
  <c r="J2615" i="5"/>
  <c r="K2615" i="5" s="1"/>
  <c r="F2616" i="5"/>
  <c r="G2616" i="5"/>
  <c r="H2616" i="5"/>
  <c r="J2616" i="5"/>
  <c r="K2616" i="5" s="1"/>
  <c r="F2617" i="5"/>
  <c r="G2617" i="5"/>
  <c r="H2617" i="5"/>
  <c r="J2617" i="5"/>
  <c r="K2617" i="5" s="1"/>
  <c r="F2618" i="5"/>
  <c r="G2618" i="5"/>
  <c r="H2618" i="5"/>
  <c r="J2618" i="5"/>
  <c r="K2618" i="5" s="1"/>
  <c r="F2619" i="5"/>
  <c r="G2619" i="5"/>
  <c r="H2619" i="5"/>
  <c r="J2619" i="5"/>
  <c r="K2619" i="5" s="1"/>
  <c r="F2620" i="5"/>
  <c r="G2620" i="5"/>
  <c r="H2620" i="5"/>
  <c r="J2620" i="5"/>
  <c r="K2620" i="5" s="1"/>
  <c r="F2621" i="5"/>
  <c r="G2621" i="5"/>
  <c r="H2621" i="5"/>
  <c r="J2621" i="5"/>
  <c r="K2621" i="5" s="1"/>
  <c r="F2622" i="5"/>
  <c r="G2622" i="5"/>
  <c r="H2622" i="5"/>
  <c r="J2622" i="5"/>
  <c r="K2622" i="5" s="1"/>
  <c r="F2623" i="5"/>
  <c r="G2623" i="5"/>
  <c r="H2623" i="5"/>
  <c r="J2623" i="5"/>
  <c r="K2623" i="5" s="1"/>
  <c r="F2624" i="5"/>
  <c r="G2624" i="5"/>
  <c r="H2624" i="5"/>
  <c r="J2624" i="5"/>
  <c r="K2624" i="5" s="1"/>
  <c r="F2625" i="5"/>
  <c r="G2625" i="5"/>
  <c r="H2625" i="5"/>
  <c r="J2625" i="5"/>
  <c r="K2625" i="5" s="1"/>
  <c r="F2626" i="5"/>
  <c r="G2626" i="5"/>
  <c r="H2626" i="5"/>
  <c r="J2626" i="5"/>
  <c r="K2626" i="5" s="1"/>
  <c r="F2627" i="5"/>
  <c r="G2627" i="5"/>
  <c r="H2627" i="5"/>
  <c r="J2627" i="5"/>
  <c r="K2627" i="5" s="1"/>
  <c r="F2628" i="5"/>
  <c r="G2628" i="5"/>
  <c r="H2628" i="5"/>
  <c r="J2628" i="5"/>
  <c r="K2628" i="5" s="1"/>
  <c r="F2629" i="5"/>
  <c r="G2629" i="5"/>
  <c r="H2629" i="5"/>
  <c r="J2629" i="5"/>
  <c r="K2629" i="5" s="1"/>
  <c r="F2630" i="5"/>
  <c r="G2630" i="5"/>
  <c r="H2630" i="5"/>
  <c r="J2630" i="5"/>
  <c r="K2630" i="5" s="1"/>
  <c r="F2631" i="5"/>
  <c r="G2631" i="5"/>
  <c r="H2631" i="5"/>
  <c r="J2631" i="5"/>
  <c r="K2631" i="5" s="1"/>
  <c r="F2632" i="5"/>
  <c r="G2632" i="5"/>
  <c r="H2632" i="5"/>
  <c r="J2632" i="5"/>
  <c r="K2632" i="5" s="1"/>
  <c r="F2633" i="5"/>
  <c r="G2633" i="5"/>
  <c r="H2633" i="5"/>
  <c r="J2633" i="5"/>
  <c r="K2633" i="5" s="1"/>
  <c r="F2634" i="5"/>
  <c r="G2634" i="5"/>
  <c r="H2634" i="5"/>
  <c r="J2634" i="5"/>
  <c r="K2634" i="5" s="1"/>
  <c r="F2635" i="5"/>
  <c r="G2635" i="5"/>
  <c r="H2635" i="5"/>
  <c r="J2635" i="5"/>
  <c r="K2635" i="5" s="1"/>
  <c r="F2636" i="5"/>
  <c r="G2636" i="5"/>
  <c r="H2636" i="5"/>
  <c r="J2636" i="5"/>
  <c r="K2636" i="5" s="1"/>
  <c r="F2637" i="5"/>
  <c r="G2637" i="5"/>
  <c r="H2637" i="5"/>
  <c r="J2637" i="5"/>
  <c r="K2637" i="5" s="1"/>
  <c r="F2638" i="5"/>
  <c r="G2638" i="5"/>
  <c r="H2638" i="5"/>
  <c r="J2638" i="5"/>
  <c r="K2638" i="5" s="1"/>
  <c r="F2639" i="5"/>
  <c r="G2639" i="5"/>
  <c r="H2639" i="5"/>
  <c r="J2639" i="5"/>
  <c r="K2639" i="5" s="1"/>
  <c r="F2640" i="5"/>
  <c r="G2640" i="5"/>
  <c r="H2640" i="5"/>
  <c r="J2640" i="5"/>
  <c r="K2640" i="5" s="1"/>
  <c r="F2641" i="5"/>
  <c r="G2641" i="5"/>
  <c r="H2641" i="5"/>
  <c r="J2641" i="5"/>
  <c r="K2641" i="5" s="1"/>
  <c r="F2642" i="5"/>
  <c r="G2642" i="5"/>
  <c r="H2642" i="5"/>
  <c r="J2642" i="5"/>
  <c r="K2642" i="5" s="1"/>
  <c r="F2643" i="5"/>
  <c r="G2643" i="5"/>
  <c r="H2643" i="5"/>
  <c r="J2643" i="5"/>
  <c r="K2643" i="5" s="1"/>
  <c r="F2644" i="5"/>
  <c r="G2644" i="5"/>
  <c r="H2644" i="5"/>
  <c r="J2644" i="5"/>
  <c r="K2644" i="5" s="1"/>
  <c r="F2645" i="5"/>
  <c r="G2645" i="5"/>
  <c r="H2645" i="5"/>
  <c r="J2645" i="5"/>
  <c r="K2645" i="5" s="1"/>
  <c r="F2646" i="5"/>
  <c r="G2646" i="5"/>
  <c r="H2646" i="5"/>
  <c r="J2646" i="5"/>
  <c r="K2646" i="5" s="1"/>
  <c r="F2647" i="5"/>
  <c r="G2647" i="5"/>
  <c r="H2647" i="5"/>
  <c r="J2647" i="5"/>
  <c r="K2647" i="5" s="1"/>
  <c r="F2648" i="5"/>
  <c r="G2648" i="5"/>
  <c r="H2648" i="5"/>
  <c r="J2648" i="5"/>
  <c r="K2648" i="5" s="1"/>
  <c r="F2649" i="5"/>
  <c r="G2649" i="5"/>
  <c r="H2649" i="5"/>
  <c r="J2649" i="5"/>
  <c r="K2649" i="5" s="1"/>
  <c r="F2650" i="5"/>
  <c r="G2650" i="5"/>
  <c r="H2650" i="5"/>
  <c r="J2650" i="5"/>
  <c r="K2650" i="5" s="1"/>
  <c r="F2651" i="5"/>
  <c r="G2651" i="5"/>
  <c r="H2651" i="5"/>
  <c r="J2651" i="5"/>
  <c r="K2651" i="5" s="1"/>
  <c r="F2652" i="5"/>
  <c r="G2652" i="5"/>
  <c r="H2652" i="5"/>
  <c r="J2652" i="5"/>
  <c r="K2652" i="5" s="1"/>
  <c r="F2653" i="5"/>
  <c r="G2653" i="5"/>
  <c r="H2653" i="5"/>
  <c r="J2653" i="5"/>
  <c r="K2653" i="5" s="1"/>
  <c r="F2654" i="5"/>
  <c r="G2654" i="5"/>
  <c r="H2654" i="5"/>
  <c r="J2654" i="5"/>
  <c r="K2654" i="5" s="1"/>
  <c r="F2655" i="5"/>
  <c r="G2655" i="5"/>
  <c r="H2655" i="5"/>
  <c r="J2655" i="5"/>
  <c r="K2655" i="5" s="1"/>
  <c r="F2656" i="5"/>
  <c r="G2656" i="5"/>
  <c r="H2656" i="5"/>
  <c r="J2656" i="5"/>
  <c r="K2656" i="5" s="1"/>
  <c r="F2657" i="5"/>
  <c r="G2657" i="5"/>
  <c r="H2657" i="5"/>
  <c r="J2657" i="5"/>
  <c r="K2657" i="5" s="1"/>
  <c r="F2658" i="5"/>
  <c r="G2658" i="5"/>
  <c r="H2658" i="5"/>
  <c r="J2658" i="5"/>
  <c r="K2658" i="5" s="1"/>
  <c r="F2659" i="5"/>
  <c r="G2659" i="5"/>
  <c r="H2659" i="5"/>
  <c r="J2659" i="5"/>
  <c r="K2659" i="5" s="1"/>
  <c r="F2660" i="5"/>
  <c r="G2660" i="5"/>
  <c r="H2660" i="5"/>
  <c r="J2660" i="5"/>
  <c r="K2660" i="5" s="1"/>
  <c r="F2661" i="5"/>
  <c r="I2661" i="5" s="1"/>
  <c r="G2661" i="5"/>
  <c r="H2661" i="5"/>
  <c r="J2661" i="5"/>
  <c r="K2661" i="5" s="1"/>
  <c r="F2662" i="5"/>
  <c r="G2662" i="5"/>
  <c r="H2662" i="5"/>
  <c r="J2662" i="5"/>
  <c r="K2662" i="5" s="1"/>
  <c r="F2663" i="5"/>
  <c r="I2663" i="5" s="1"/>
  <c r="G2663" i="5"/>
  <c r="H2663" i="5"/>
  <c r="J2663" i="5"/>
  <c r="K2663" i="5" s="1"/>
  <c r="F2664" i="5"/>
  <c r="G2664" i="5"/>
  <c r="H2664" i="5"/>
  <c r="J2664" i="5"/>
  <c r="K2664" i="5" s="1"/>
  <c r="F2665" i="5"/>
  <c r="I2665" i="5" s="1"/>
  <c r="G2665" i="5"/>
  <c r="H2665" i="5"/>
  <c r="J2665" i="5"/>
  <c r="K2665" i="5" s="1"/>
  <c r="F2666" i="5"/>
  <c r="G2666" i="5"/>
  <c r="H2666" i="5"/>
  <c r="J2666" i="5"/>
  <c r="K2666" i="5" s="1"/>
  <c r="F2667" i="5"/>
  <c r="I2667" i="5" s="1"/>
  <c r="G2667" i="5"/>
  <c r="H2667" i="5"/>
  <c r="J2667" i="5"/>
  <c r="K2667" i="5" s="1"/>
  <c r="F2668" i="5"/>
  <c r="G2668" i="5"/>
  <c r="H2668" i="5"/>
  <c r="J2668" i="5"/>
  <c r="K2668" i="5" s="1"/>
  <c r="F2669" i="5"/>
  <c r="I2669" i="5" s="1"/>
  <c r="G2669" i="5"/>
  <c r="H2669" i="5"/>
  <c r="J2669" i="5"/>
  <c r="K2669" i="5" s="1"/>
  <c r="F2670" i="5"/>
  <c r="G2670" i="5"/>
  <c r="H2670" i="5"/>
  <c r="J2670" i="5"/>
  <c r="K2670" i="5" s="1"/>
  <c r="F2671" i="5"/>
  <c r="I2671" i="5" s="1"/>
  <c r="G2671" i="5"/>
  <c r="H2671" i="5"/>
  <c r="J2671" i="5"/>
  <c r="K2671" i="5" s="1"/>
  <c r="F2672" i="5"/>
  <c r="G2672" i="5"/>
  <c r="H2672" i="5"/>
  <c r="J2672" i="5"/>
  <c r="K2672" i="5" s="1"/>
  <c r="F2673" i="5"/>
  <c r="I2673" i="5" s="1"/>
  <c r="G2673" i="5"/>
  <c r="H2673" i="5"/>
  <c r="J2673" i="5"/>
  <c r="K2673" i="5" s="1"/>
  <c r="F2674" i="5"/>
  <c r="G2674" i="5"/>
  <c r="H2674" i="5"/>
  <c r="J2674" i="5"/>
  <c r="K2674" i="5" s="1"/>
  <c r="F2675" i="5"/>
  <c r="I2675" i="5" s="1"/>
  <c r="G2675" i="5"/>
  <c r="H2675" i="5"/>
  <c r="J2675" i="5"/>
  <c r="K2675" i="5" s="1"/>
  <c r="F2676" i="5"/>
  <c r="G2676" i="5"/>
  <c r="H2676" i="5"/>
  <c r="J2676" i="5"/>
  <c r="K2676" i="5" s="1"/>
  <c r="F2677" i="5"/>
  <c r="I2677" i="5" s="1"/>
  <c r="G2677" i="5"/>
  <c r="H2677" i="5"/>
  <c r="J2677" i="5"/>
  <c r="K2677" i="5" s="1"/>
  <c r="F2678" i="5"/>
  <c r="G2678" i="5"/>
  <c r="H2678" i="5"/>
  <c r="J2678" i="5"/>
  <c r="K2678" i="5" s="1"/>
  <c r="F2679" i="5"/>
  <c r="I2679" i="5" s="1"/>
  <c r="G2679" i="5"/>
  <c r="H2679" i="5"/>
  <c r="J2679" i="5"/>
  <c r="K2679" i="5" s="1"/>
  <c r="F2680" i="5"/>
  <c r="G2680" i="5"/>
  <c r="H2680" i="5"/>
  <c r="J2680" i="5"/>
  <c r="K2680" i="5" s="1"/>
  <c r="F2681" i="5"/>
  <c r="I2681" i="5" s="1"/>
  <c r="G2681" i="5"/>
  <c r="H2681" i="5"/>
  <c r="J2681" i="5"/>
  <c r="K2681" i="5" s="1"/>
  <c r="F2682" i="5"/>
  <c r="G2682" i="5"/>
  <c r="H2682" i="5"/>
  <c r="J2682" i="5"/>
  <c r="K2682" i="5" s="1"/>
  <c r="F2683" i="5"/>
  <c r="I2683" i="5" s="1"/>
  <c r="G2683" i="5"/>
  <c r="H2683" i="5"/>
  <c r="J2683" i="5"/>
  <c r="K2683" i="5" s="1"/>
  <c r="F2684" i="5"/>
  <c r="G2684" i="5"/>
  <c r="H2684" i="5"/>
  <c r="J2684" i="5"/>
  <c r="K2684" i="5" s="1"/>
  <c r="F2685" i="5"/>
  <c r="I2685" i="5" s="1"/>
  <c r="G2685" i="5"/>
  <c r="H2685" i="5"/>
  <c r="J2685" i="5"/>
  <c r="K2685" i="5" s="1"/>
  <c r="F2686" i="5"/>
  <c r="G2686" i="5"/>
  <c r="H2686" i="5"/>
  <c r="J2686" i="5"/>
  <c r="K2686" i="5" s="1"/>
  <c r="F2687" i="5"/>
  <c r="I2687" i="5" s="1"/>
  <c r="G2687" i="5"/>
  <c r="H2687" i="5"/>
  <c r="J2687" i="5"/>
  <c r="K2687" i="5" s="1"/>
  <c r="F2688" i="5"/>
  <c r="G2688" i="5"/>
  <c r="H2688" i="5"/>
  <c r="J2688" i="5"/>
  <c r="K2688" i="5" s="1"/>
  <c r="F2689" i="5"/>
  <c r="I2689" i="5" s="1"/>
  <c r="G2689" i="5"/>
  <c r="H2689" i="5"/>
  <c r="J2689" i="5"/>
  <c r="K2689" i="5" s="1"/>
  <c r="F2690" i="5"/>
  <c r="G2690" i="5"/>
  <c r="H2690" i="5"/>
  <c r="J2690" i="5"/>
  <c r="K2690" i="5" s="1"/>
  <c r="F2691" i="5"/>
  <c r="I2691" i="5" s="1"/>
  <c r="G2691" i="5"/>
  <c r="H2691" i="5"/>
  <c r="J2691" i="5"/>
  <c r="K2691" i="5" s="1"/>
  <c r="F2692" i="5"/>
  <c r="G2692" i="5"/>
  <c r="H2692" i="5"/>
  <c r="J2692" i="5"/>
  <c r="K2692" i="5" s="1"/>
  <c r="F2693" i="5"/>
  <c r="I2693" i="5" s="1"/>
  <c r="G2693" i="5"/>
  <c r="H2693" i="5"/>
  <c r="J2693" i="5"/>
  <c r="K2693" i="5" s="1"/>
  <c r="F2694" i="5"/>
  <c r="G2694" i="5"/>
  <c r="H2694" i="5"/>
  <c r="J2694" i="5"/>
  <c r="K2694" i="5" s="1"/>
  <c r="F2695" i="5"/>
  <c r="I2695" i="5" s="1"/>
  <c r="G2695" i="5"/>
  <c r="H2695" i="5"/>
  <c r="J2695" i="5"/>
  <c r="K2695" i="5" s="1"/>
  <c r="F2696" i="5"/>
  <c r="G2696" i="5"/>
  <c r="H2696" i="5"/>
  <c r="J2696" i="5"/>
  <c r="K2696" i="5" s="1"/>
  <c r="F2697" i="5"/>
  <c r="I2697" i="5" s="1"/>
  <c r="G2697" i="5"/>
  <c r="H2697" i="5"/>
  <c r="J2697" i="5"/>
  <c r="K2697" i="5" s="1"/>
  <c r="F2698" i="5"/>
  <c r="G2698" i="5"/>
  <c r="H2698" i="5"/>
  <c r="J2698" i="5"/>
  <c r="K2698" i="5" s="1"/>
  <c r="F2699" i="5"/>
  <c r="I2699" i="5" s="1"/>
  <c r="G2699" i="5"/>
  <c r="H2699" i="5"/>
  <c r="J2699" i="5"/>
  <c r="K2699" i="5" s="1"/>
  <c r="F2700" i="5"/>
  <c r="G2700" i="5"/>
  <c r="H2700" i="5"/>
  <c r="J2700" i="5"/>
  <c r="K2700" i="5" s="1"/>
  <c r="F2701" i="5"/>
  <c r="I2701" i="5" s="1"/>
  <c r="G2701" i="5"/>
  <c r="H2701" i="5"/>
  <c r="J2701" i="5"/>
  <c r="K2701" i="5" s="1"/>
  <c r="F2702" i="5"/>
  <c r="G2702" i="5"/>
  <c r="H2702" i="5"/>
  <c r="J2702" i="5"/>
  <c r="K2702" i="5" s="1"/>
  <c r="F2703" i="5"/>
  <c r="I2703" i="5" s="1"/>
  <c r="G2703" i="5"/>
  <c r="H2703" i="5"/>
  <c r="J2703" i="5"/>
  <c r="K2703" i="5" s="1"/>
  <c r="F2704" i="5"/>
  <c r="G2704" i="5"/>
  <c r="H2704" i="5"/>
  <c r="J2704" i="5"/>
  <c r="K2704" i="5" s="1"/>
  <c r="F2705" i="5"/>
  <c r="I2705" i="5" s="1"/>
  <c r="G2705" i="5"/>
  <c r="H2705" i="5"/>
  <c r="J2705" i="5"/>
  <c r="K2705" i="5" s="1"/>
  <c r="F2706" i="5"/>
  <c r="G2706" i="5"/>
  <c r="H2706" i="5"/>
  <c r="J2706" i="5"/>
  <c r="K2706" i="5" s="1"/>
  <c r="F2707" i="5"/>
  <c r="I2707" i="5" s="1"/>
  <c r="G2707" i="5"/>
  <c r="H2707" i="5"/>
  <c r="J2707" i="5"/>
  <c r="K2707" i="5" s="1"/>
  <c r="F2708" i="5"/>
  <c r="G2708" i="5"/>
  <c r="H2708" i="5"/>
  <c r="J2708" i="5"/>
  <c r="K2708" i="5" s="1"/>
  <c r="F2709" i="5"/>
  <c r="I2709" i="5" s="1"/>
  <c r="G2709" i="5"/>
  <c r="H2709" i="5"/>
  <c r="J2709" i="5"/>
  <c r="K2709" i="5" s="1"/>
  <c r="F2710" i="5"/>
  <c r="G2710" i="5"/>
  <c r="H2710" i="5"/>
  <c r="J2710" i="5"/>
  <c r="K2710" i="5" s="1"/>
  <c r="F2711" i="5"/>
  <c r="I2711" i="5" s="1"/>
  <c r="G2711" i="5"/>
  <c r="H2711" i="5"/>
  <c r="J2711" i="5"/>
  <c r="K2711" i="5" s="1"/>
  <c r="F2712" i="5"/>
  <c r="G2712" i="5"/>
  <c r="H2712" i="5"/>
  <c r="J2712" i="5"/>
  <c r="K2712" i="5" s="1"/>
  <c r="F2713" i="5"/>
  <c r="I2713" i="5" s="1"/>
  <c r="G2713" i="5"/>
  <c r="H2713" i="5"/>
  <c r="J2713" i="5"/>
  <c r="K2713" i="5" s="1"/>
  <c r="F2714" i="5"/>
  <c r="G2714" i="5"/>
  <c r="H2714" i="5"/>
  <c r="J2714" i="5"/>
  <c r="K2714" i="5" s="1"/>
  <c r="F2715" i="5"/>
  <c r="I2715" i="5" s="1"/>
  <c r="G2715" i="5"/>
  <c r="H2715" i="5"/>
  <c r="J2715" i="5"/>
  <c r="K2715" i="5" s="1"/>
  <c r="F2716" i="5"/>
  <c r="G2716" i="5"/>
  <c r="H2716" i="5"/>
  <c r="J2716" i="5"/>
  <c r="K2716" i="5" s="1"/>
  <c r="F2717" i="5"/>
  <c r="I2717" i="5" s="1"/>
  <c r="G2717" i="5"/>
  <c r="H2717" i="5"/>
  <c r="J2717" i="5"/>
  <c r="K2717" i="5" s="1"/>
  <c r="F2718" i="5"/>
  <c r="G2718" i="5"/>
  <c r="H2718" i="5"/>
  <c r="J2718" i="5"/>
  <c r="K2718" i="5" s="1"/>
  <c r="F2719" i="5"/>
  <c r="I2719" i="5" s="1"/>
  <c r="G2719" i="5"/>
  <c r="H2719" i="5"/>
  <c r="J2719" i="5"/>
  <c r="K2719" i="5" s="1"/>
  <c r="F2720" i="5"/>
  <c r="G2720" i="5"/>
  <c r="H2720" i="5"/>
  <c r="J2720" i="5"/>
  <c r="K2720" i="5" s="1"/>
  <c r="F2721" i="5"/>
  <c r="I2721" i="5" s="1"/>
  <c r="G2721" i="5"/>
  <c r="H2721" i="5"/>
  <c r="J2721" i="5"/>
  <c r="K2721" i="5" s="1"/>
  <c r="F2722" i="5"/>
  <c r="G2722" i="5"/>
  <c r="H2722" i="5"/>
  <c r="J2722" i="5"/>
  <c r="K2722" i="5" s="1"/>
  <c r="F2723" i="5"/>
  <c r="I2723" i="5" s="1"/>
  <c r="G2723" i="5"/>
  <c r="H2723" i="5"/>
  <c r="J2723" i="5"/>
  <c r="K2723" i="5" s="1"/>
  <c r="F2724" i="5"/>
  <c r="G2724" i="5"/>
  <c r="H2724" i="5"/>
  <c r="J2724" i="5"/>
  <c r="K2724" i="5" s="1"/>
  <c r="F2725" i="5"/>
  <c r="I2725" i="5" s="1"/>
  <c r="G2725" i="5"/>
  <c r="H2725" i="5"/>
  <c r="J2725" i="5"/>
  <c r="K2725" i="5" s="1"/>
  <c r="F2726" i="5"/>
  <c r="G2726" i="5"/>
  <c r="H2726" i="5"/>
  <c r="J2726" i="5"/>
  <c r="K2726" i="5" s="1"/>
  <c r="F2727" i="5"/>
  <c r="I2727" i="5" s="1"/>
  <c r="G2727" i="5"/>
  <c r="H2727" i="5"/>
  <c r="J2727" i="5"/>
  <c r="K2727" i="5" s="1"/>
  <c r="F2728" i="5"/>
  <c r="G2728" i="5"/>
  <c r="H2728" i="5"/>
  <c r="J2728" i="5"/>
  <c r="K2728" i="5" s="1"/>
  <c r="F2729" i="5"/>
  <c r="I2729" i="5" s="1"/>
  <c r="G2729" i="5"/>
  <c r="H2729" i="5"/>
  <c r="J2729" i="5"/>
  <c r="K2729" i="5" s="1"/>
  <c r="F2730" i="5"/>
  <c r="G2730" i="5"/>
  <c r="H2730" i="5"/>
  <c r="J2730" i="5"/>
  <c r="K2730" i="5" s="1"/>
  <c r="F2731" i="5"/>
  <c r="I2731" i="5" s="1"/>
  <c r="G2731" i="5"/>
  <c r="H2731" i="5"/>
  <c r="J2731" i="5"/>
  <c r="K2731" i="5" s="1"/>
  <c r="F2732" i="5"/>
  <c r="G2732" i="5"/>
  <c r="H2732" i="5"/>
  <c r="J2732" i="5"/>
  <c r="K2732" i="5" s="1"/>
  <c r="F2733" i="5"/>
  <c r="I2733" i="5" s="1"/>
  <c r="G2733" i="5"/>
  <c r="H2733" i="5"/>
  <c r="J2733" i="5"/>
  <c r="K2733" i="5" s="1"/>
  <c r="F2734" i="5"/>
  <c r="G2734" i="5"/>
  <c r="H2734" i="5"/>
  <c r="J2734" i="5"/>
  <c r="K2734" i="5" s="1"/>
  <c r="F2735" i="5"/>
  <c r="I2735" i="5" s="1"/>
  <c r="G2735" i="5"/>
  <c r="H2735" i="5"/>
  <c r="J2735" i="5"/>
  <c r="K2735" i="5" s="1"/>
  <c r="F2736" i="5"/>
  <c r="G2736" i="5"/>
  <c r="H2736" i="5"/>
  <c r="J2736" i="5"/>
  <c r="K2736" i="5" s="1"/>
  <c r="F2737" i="5"/>
  <c r="I2737" i="5" s="1"/>
  <c r="G2737" i="5"/>
  <c r="H2737" i="5"/>
  <c r="J2737" i="5"/>
  <c r="K2737" i="5" s="1"/>
  <c r="F2738" i="5"/>
  <c r="G2738" i="5"/>
  <c r="H2738" i="5"/>
  <c r="J2738" i="5"/>
  <c r="K2738" i="5" s="1"/>
  <c r="F2739" i="5"/>
  <c r="I2739" i="5" s="1"/>
  <c r="G2739" i="5"/>
  <c r="H2739" i="5"/>
  <c r="J2739" i="5"/>
  <c r="K2739" i="5" s="1"/>
  <c r="F2740" i="5"/>
  <c r="G2740" i="5"/>
  <c r="H2740" i="5"/>
  <c r="J2740" i="5"/>
  <c r="K2740" i="5" s="1"/>
  <c r="F2741" i="5"/>
  <c r="I2741" i="5" s="1"/>
  <c r="G2741" i="5"/>
  <c r="H2741" i="5"/>
  <c r="J2741" i="5"/>
  <c r="K2741" i="5" s="1"/>
  <c r="F2742" i="5"/>
  <c r="G2742" i="5"/>
  <c r="H2742" i="5"/>
  <c r="J2742" i="5"/>
  <c r="K2742" i="5" s="1"/>
  <c r="F2743" i="5"/>
  <c r="I2743" i="5" s="1"/>
  <c r="G2743" i="5"/>
  <c r="H2743" i="5"/>
  <c r="J2743" i="5"/>
  <c r="K2743" i="5" s="1"/>
  <c r="F2744" i="5"/>
  <c r="G2744" i="5"/>
  <c r="H2744" i="5"/>
  <c r="J2744" i="5"/>
  <c r="K2744" i="5" s="1"/>
  <c r="F2745" i="5"/>
  <c r="I2745" i="5" s="1"/>
  <c r="G2745" i="5"/>
  <c r="H2745" i="5"/>
  <c r="J2745" i="5"/>
  <c r="K2745" i="5" s="1"/>
  <c r="F2746" i="5"/>
  <c r="G2746" i="5"/>
  <c r="H2746" i="5"/>
  <c r="J2746" i="5"/>
  <c r="K2746" i="5" s="1"/>
  <c r="F2747" i="5"/>
  <c r="I2747" i="5" s="1"/>
  <c r="G2747" i="5"/>
  <c r="H2747" i="5"/>
  <c r="J2747" i="5"/>
  <c r="K2747" i="5" s="1"/>
  <c r="F2748" i="5"/>
  <c r="G2748" i="5"/>
  <c r="H2748" i="5"/>
  <c r="J2748" i="5"/>
  <c r="K2748" i="5" s="1"/>
  <c r="F2749" i="5"/>
  <c r="I2749" i="5" s="1"/>
  <c r="G2749" i="5"/>
  <c r="H2749" i="5"/>
  <c r="J2749" i="5"/>
  <c r="K2749" i="5" s="1"/>
  <c r="F2750" i="5"/>
  <c r="G2750" i="5"/>
  <c r="H2750" i="5"/>
  <c r="J2750" i="5"/>
  <c r="K2750" i="5" s="1"/>
  <c r="F2751" i="5"/>
  <c r="I2751" i="5" s="1"/>
  <c r="G2751" i="5"/>
  <c r="H2751" i="5"/>
  <c r="J2751" i="5"/>
  <c r="K2751" i="5" s="1"/>
  <c r="F2752" i="5"/>
  <c r="G2752" i="5"/>
  <c r="H2752" i="5"/>
  <c r="J2752" i="5"/>
  <c r="K2752" i="5" s="1"/>
  <c r="F2753" i="5"/>
  <c r="I2753" i="5" s="1"/>
  <c r="G2753" i="5"/>
  <c r="H2753" i="5"/>
  <c r="J2753" i="5"/>
  <c r="K2753" i="5" s="1"/>
  <c r="F2754" i="5"/>
  <c r="G2754" i="5"/>
  <c r="H2754" i="5"/>
  <c r="J2754" i="5"/>
  <c r="K2754" i="5" s="1"/>
  <c r="F2755" i="5"/>
  <c r="I2755" i="5" s="1"/>
  <c r="G2755" i="5"/>
  <c r="H2755" i="5"/>
  <c r="J2755" i="5"/>
  <c r="K2755" i="5" s="1"/>
  <c r="F2756" i="5"/>
  <c r="G2756" i="5"/>
  <c r="H2756" i="5"/>
  <c r="J2756" i="5"/>
  <c r="K2756" i="5" s="1"/>
  <c r="F2757" i="5"/>
  <c r="I2757" i="5" s="1"/>
  <c r="G2757" i="5"/>
  <c r="H2757" i="5"/>
  <c r="J2757" i="5"/>
  <c r="K2757" i="5" s="1"/>
  <c r="F2758" i="5"/>
  <c r="G2758" i="5"/>
  <c r="H2758" i="5"/>
  <c r="J2758" i="5"/>
  <c r="K2758" i="5" s="1"/>
  <c r="F2759" i="5"/>
  <c r="I2759" i="5" s="1"/>
  <c r="G2759" i="5"/>
  <c r="H2759" i="5"/>
  <c r="J2759" i="5"/>
  <c r="K2759" i="5" s="1"/>
  <c r="F2760" i="5"/>
  <c r="G2760" i="5"/>
  <c r="H2760" i="5"/>
  <c r="J2760" i="5"/>
  <c r="K2760" i="5" s="1"/>
  <c r="F2761" i="5"/>
  <c r="I2761" i="5" s="1"/>
  <c r="G2761" i="5"/>
  <c r="H2761" i="5"/>
  <c r="J2761" i="5"/>
  <c r="K2761" i="5" s="1"/>
  <c r="F2762" i="5"/>
  <c r="G2762" i="5"/>
  <c r="H2762" i="5"/>
  <c r="J2762" i="5"/>
  <c r="K2762" i="5" s="1"/>
  <c r="F2763" i="5"/>
  <c r="G2763" i="5"/>
  <c r="H2763" i="5"/>
  <c r="J2763" i="5"/>
  <c r="K2763" i="5" s="1"/>
  <c r="F2764" i="5"/>
  <c r="G2764" i="5"/>
  <c r="H2764" i="5"/>
  <c r="J2764" i="5"/>
  <c r="K2764" i="5" s="1"/>
  <c r="F2765" i="5"/>
  <c r="G2765" i="5"/>
  <c r="H2765" i="5"/>
  <c r="J2765" i="5"/>
  <c r="K2765" i="5" s="1"/>
  <c r="F2766" i="5"/>
  <c r="G2766" i="5"/>
  <c r="H2766" i="5"/>
  <c r="J2766" i="5"/>
  <c r="K2766" i="5" s="1"/>
  <c r="F2767" i="5"/>
  <c r="G2767" i="5"/>
  <c r="H2767" i="5"/>
  <c r="J2767" i="5"/>
  <c r="K2767" i="5" s="1"/>
  <c r="F2768" i="5"/>
  <c r="G2768" i="5"/>
  <c r="H2768" i="5"/>
  <c r="J2768" i="5"/>
  <c r="K2768" i="5" s="1"/>
  <c r="F2769" i="5"/>
  <c r="I2769" i="5" s="1"/>
  <c r="G2769" i="5"/>
  <c r="H2769" i="5"/>
  <c r="J2769" i="5"/>
  <c r="K2769" i="5" s="1"/>
  <c r="F2770" i="5"/>
  <c r="G2770" i="5"/>
  <c r="H2770" i="5"/>
  <c r="J2770" i="5"/>
  <c r="K2770" i="5" s="1"/>
  <c r="F2771" i="5"/>
  <c r="I2771" i="5" s="1"/>
  <c r="G2771" i="5"/>
  <c r="H2771" i="5"/>
  <c r="J2771" i="5"/>
  <c r="K2771" i="5" s="1"/>
  <c r="F2772" i="5"/>
  <c r="G2772" i="5"/>
  <c r="H2772" i="5"/>
  <c r="J2772" i="5"/>
  <c r="K2772" i="5" s="1"/>
  <c r="F2773" i="5"/>
  <c r="I2773" i="5" s="1"/>
  <c r="G2773" i="5"/>
  <c r="H2773" i="5"/>
  <c r="J2773" i="5"/>
  <c r="K2773" i="5" s="1"/>
  <c r="F2774" i="5"/>
  <c r="G2774" i="5"/>
  <c r="H2774" i="5"/>
  <c r="J2774" i="5"/>
  <c r="K2774" i="5" s="1"/>
  <c r="F2775" i="5"/>
  <c r="I2775" i="5" s="1"/>
  <c r="G2775" i="5"/>
  <c r="H2775" i="5"/>
  <c r="J2775" i="5"/>
  <c r="K2775" i="5" s="1"/>
  <c r="F2776" i="5"/>
  <c r="G2776" i="5"/>
  <c r="H2776" i="5"/>
  <c r="J2776" i="5"/>
  <c r="K2776" i="5" s="1"/>
  <c r="F2777" i="5"/>
  <c r="I2777" i="5" s="1"/>
  <c r="G2777" i="5"/>
  <c r="H2777" i="5"/>
  <c r="J2777" i="5"/>
  <c r="K2777" i="5"/>
  <c r="F2778" i="5"/>
  <c r="G2778" i="5"/>
  <c r="H2778" i="5"/>
  <c r="J2778" i="5"/>
  <c r="K2778" i="5" s="1"/>
  <c r="F2779" i="5"/>
  <c r="G2779" i="5"/>
  <c r="H2779" i="5"/>
  <c r="J2779" i="5"/>
  <c r="K2779" i="5" s="1"/>
  <c r="F2780" i="5"/>
  <c r="I2780" i="5" s="1"/>
  <c r="G2780" i="5"/>
  <c r="H2780" i="5"/>
  <c r="J2780" i="5"/>
  <c r="K2780" i="5" s="1"/>
  <c r="F2781" i="5"/>
  <c r="G2781" i="5"/>
  <c r="H2781" i="5"/>
  <c r="I2781" i="5"/>
  <c r="J2781" i="5"/>
  <c r="K2781" i="5" s="1"/>
  <c r="F2782" i="5"/>
  <c r="G2782" i="5"/>
  <c r="I2782" i="5" s="1"/>
  <c r="H2782" i="5"/>
  <c r="J2782" i="5"/>
  <c r="K2782" i="5" s="1"/>
  <c r="F2783" i="5"/>
  <c r="G2783" i="5"/>
  <c r="H2783" i="5"/>
  <c r="J2783" i="5"/>
  <c r="K2783" i="5" s="1"/>
  <c r="F2784" i="5"/>
  <c r="G2784" i="5"/>
  <c r="H2784" i="5"/>
  <c r="J2784" i="5"/>
  <c r="K2784" i="5" s="1"/>
  <c r="F2785" i="5"/>
  <c r="G2785" i="5"/>
  <c r="I2785" i="5" s="1"/>
  <c r="H2785" i="5"/>
  <c r="J2785" i="5"/>
  <c r="K2785" i="5"/>
  <c r="F2786" i="5"/>
  <c r="G2786" i="5"/>
  <c r="H2786" i="5"/>
  <c r="I2786" i="5"/>
  <c r="J2786" i="5"/>
  <c r="K2786" i="5"/>
  <c r="F2787" i="5"/>
  <c r="G2787" i="5"/>
  <c r="H2787" i="5"/>
  <c r="J2787" i="5"/>
  <c r="K2787" i="5"/>
  <c r="F2788" i="5"/>
  <c r="G2788" i="5"/>
  <c r="H2788" i="5"/>
  <c r="J2788" i="5"/>
  <c r="K2788" i="5" s="1"/>
  <c r="F2789" i="5"/>
  <c r="G2789" i="5"/>
  <c r="H2789" i="5"/>
  <c r="I2789" i="5"/>
  <c r="J2789" i="5"/>
  <c r="K2789" i="5" s="1"/>
  <c r="F2790" i="5"/>
  <c r="I2790" i="5" s="1"/>
  <c r="G2790" i="5"/>
  <c r="H2790" i="5"/>
  <c r="J2790" i="5"/>
  <c r="K2790" i="5"/>
  <c r="F2791" i="5"/>
  <c r="G2791" i="5"/>
  <c r="H2791" i="5"/>
  <c r="J2791" i="5"/>
  <c r="K2791" i="5"/>
  <c r="F2792" i="5"/>
  <c r="G2792" i="5"/>
  <c r="H2792" i="5"/>
  <c r="J2792" i="5"/>
  <c r="K2792" i="5" s="1"/>
  <c r="F2793" i="5"/>
  <c r="I2793" i="5" s="1"/>
  <c r="G2793" i="5"/>
  <c r="H2793" i="5"/>
  <c r="J2793" i="5"/>
  <c r="K2793" i="5" s="1"/>
  <c r="F2794" i="5"/>
  <c r="G2794" i="5"/>
  <c r="I2794" i="5" s="1"/>
  <c r="H2794" i="5"/>
  <c r="J2794" i="5"/>
  <c r="K2794" i="5" s="1"/>
  <c r="F2795" i="5"/>
  <c r="G2795" i="5"/>
  <c r="H2795" i="5"/>
  <c r="J2795" i="5"/>
  <c r="K2795" i="5" s="1"/>
  <c r="F2796" i="5"/>
  <c r="G2796" i="5"/>
  <c r="H2796" i="5"/>
  <c r="J2796" i="5"/>
  <c r="K2796" i="5" s="1"/>
  <c r="F2797" i="5"/>
  <c r="G2797" i="5"/>
  <c r="I2797" i="5" s="1"/>
  <c r="H2797" i="5"/>
  <c r="J2797" i="5"/>
  <c r="K2797" i="5" s="1"/>
  <c r="F2798" i="5"/>
  <c r="G2798" i="5"/>
  <c r="H2798" i="5"/>
  <c r="I2798" i="5"/>
  <c r="J2798" i="5"/>
  <c r="K2798" i="5" s="1"/>
  <c r="F2799" i="5"/>
  <c r="G2799" i="5"/>
  <c r="H2799" i="5"/>
  <c r="J2799" i="5"/>
  <c r="K2799" i="5" s="1"/>
  <c r="F2800" i="5"/>
  <c r="G2800" i="5"/>
  <c r="I2800" i="5" s="1"/>
  <c r="H2800" i="5"/>
  <c r="J2800" i="5"/>
  <c r="K2800" i="5" s="1"/>
  <c r="F2801" i="5"/>
  <c r="I2801" i="5" s="1"/>
  <c r="G2801" i="5"/>
  <c r="H2801" i="5"/>
  <c r="J2801" i="5"/>
  <c r="K2801" i="5"/>
  <c r="F2802" i="5"/>
  <c r="I2802" i="5" s="1"/>
  <c r="G2802" i="5"/>
  <c r="H2802" i="5"/>
  <c r="J2802" i="5"/>
  <c r="K2802" i="5" s="1"/>
  <c r="F2803" i="5"/>
  <c r="G2803" i="5"/>
  <c r="I2803" i="5" s="1"/>
  <c r="H2803" i="5"/>
  <c r="J2803" i="5"/>
  <c r="K2803" i="5" s="1"/>
  <c r="F2804" i="5"/>
  <c r="G2804" i="5"/>
  <c r="I2804" i="5" s="1"/>
  <c r="H2804" i="5"/>
  <c r="J2804" i="5"/>
  <c r="K2804" i="5" s="1"/>
  <c r="F2805" i="5"/>
  <c r="I2805" i="5" s="1"/>
  <c r="G2805" i="5"/>
  <c r="H2805" i="5"/>
  <c r="J2805" i="5"/>
  <c r="K2805" i="5"/>
  <c r="F2806" i="5"/>
  <c r="G2806" i="5"/>
  <c r="I2806" i="5" s="1"/>
  <c r="H2806" i="5"/>
  <c r="J2806" i="5"/>
  <c r="K2806" i="5" s="1"/>
  <c r="F2807" i="5"/>
  <c r="G2807" i="5"/>
  <c r="I2807" i="5" s="1"/>
  <c r="H2807" i="5"/>
  <c r="J2807" i="5"/>
  <c r="K2807" i="5"/>
  <c r="F2808" i="5"/>
  <c r="G2808" i="5"/>
  <c r="I2808" i="5" s="1"/>
  <c r="H2808" i="5"/>
  <c r="J2808" i="5"/>
  <c r="K2808" i="5" s="1"/>
  <c r="F2809" i="5"/>
  <c r="G2809" i="5"/>
  <c r="H2809" i="5"/>
  <c r="I2809" i="5"/>
  <c r="J2809" i="5"/>
  <c r="K2809" i="5"/>
  <c r="F2810" i="5"/>
  <c r="I2810" i="5" s="1"/>
  <c r="G2810" i="5"/>
  <c r="H2810" i="5"/>
  <c r="J2810" i="5"/>
  <c r="K2810" i="5"/>
  <c r="F2811" i="5"/>
  <c r="G2811" i="5"/>
  <c r="I2811" i="5" s="1"/>
  <c r="H2811" i="5"/>
  <c r="J2811" i="5"/>
  <c r="K2811" i="5"/>
  <c r="F2812" i="5"/>
  <c r="G2812" i="5"/>
  <c r="H2812" i="5"/>
  <c r="J2812" i="5"/>
  <c r="K2812" i="5" s="1"/>
  <c r="F2813" i="5"/>
  <c r="I2813" i="5" s="1"/>
  <c r="G2813" i="5"/>
  <c r="H2813" i="5"/>
  <c r="J2813" i="5"/>
  <c r="K2813" i="5"/>
  <c r="F2814" i="5"/>
  <c r="I2814" i="5" s="1"/>
  <c r="G2814" i="5"/>
  <c r="H2814" i="5"/>
  <c r="J2814" i="5"/>
  <c r="K2814" i="5"/>
  <c r="F2815" i="5"/>
  <c r="G2815" i="5"/>
  <c r="H2815" i="5"/>
  <c r="J2815" i="5"/>
  <c r="K2815" i="5"/>
  <c r="F2816" i="5"/>
  <c r="G2816" i="5"/>
  <c r="H2816" i="5"/>
  <c r="J2816" i="5"/>
  <c r="K2816" i="5" s="1"/>
  <c r="F2817" i="5"/>
  <c r="G2817" i="5"/>
  <c r="I2817" i="5" s="1"/>
  <c r="H2817" i="5"/>
  <c r="J2817" i="5"/>
  <c r="K2817" i="5"/>
  <c r="F2818" i="5"/>
  <c r="G2818" i="5"/>
  <c r="H2818" i="5"/>
  <c r="I2818" i="5"/>
  <c r="J2818" i="5"/>
  <c r="K2818" i="5"/>
  <c r="F2819" i="5"/>
  <c r="G2819" i="5"/>
  <c r="H2819" i="5"/>
  <c r="J2819" i="5"/>
  <c r="K2819" i="5"/>
  <c r="F2820" i="5"/>
  <c r="G2820" i="5"/>
  <c r="H2820" i="5"/>
  <c r="J2820" i="5"/>
  <c r="K2820" i="5" s="1"/>
  <c r="F2821" i="5"/>
  <c r="G2821" i="5"/>
  <c r="H2821" i="5"/>
  <c r="I2821" i="5"/>
  <c r="J2821" i="5"/>
  <c r="K2821" i="5" s="1"/>
  <c r="F2822" i="5"/>
  <c r="I2822" i="5" s="1"/>
  <c r="G2822" i="5"/>
  <c r="H2822" i="5"/>
  <c r="J2822" i="5"/>
  <c r="K2822" i="5"/>
  <c r="F2823" i="5"/>
  <c r="G2823" i="5"/>
  <c r="H2823" i="5"/>
  <c r="J2823" i="5"/>
  <c r="K2823" i="5"/>
  <c r="F2824" i="5"/>
  <c r="G2824" i="5"/>
  <c r="H2824" i="5"/>
  <c r="J2824" i="5"/>
  <c r="K2824" i="5" s="1"/>
  <c r="F2825" i="5"/>
  <c r="G2825" i="5"/>
  <c r="I2825" i="5" s="1"/>
  <c r="H2825" i="5"/>
  <c r="J2825" i="5"/>
  <c r="K2825" i="5" s="1"/>
  <c r="F2826" i="5"/>
  <c r="G2826" i="5"/>
  <c r="I2826" i="5" s="1"/>
  <c r="H2826" i="5"/>
  <c r="J2826" i="5"/>
  <c r="K2826" i="5"/>
  <c r="F2827" i="5"/>
  <c r="G2827" i="5"/>
  <c r="H2827" i="5"/>
  <c r="J2827" i="5"/>
  <c r="K2827" i="5" s="1"/>
  <c r="F2828" i="5"/>
  <c r="I2828" i="5" s="1"/>
  <c r="G2828" i="5"/>
  <c r="H2828" i="5"/>
  <c r="J2828" i="5"/>
  <c r="K2828" i="5" s="1"/>
  <c r="F2829" i="5"/>
  <c r="G2829" i="5"/>
  <c r="I2829" i="5" s="1"/>
  <c r="H2829" i="5"/>
  <c r="J2829" i="5"/>
  <c r="K2829" i="5" s="1"/>
  <c r="F2830" i="5"/>
  <c r="G2830" i="5"/>
  <c r="H2830" i="5"/>
  <c r="I2830" i="5"/>
  <c r="J2830" i="5"/>
  <c r="K2830" i="5" s="1"/>
  <c r="F2831" i="5"/>
  <c r="G2831" i="5"/>
  <c r="H2831" i="5"/>
  <c r="J2831" i="5"/>
  <c r="K2831" i="5" s="1"/>
  <c r="F2832" i="5"/>
  <c r="G2832" i="5"/>
  <c r="H2832" i="5"/>
  <c r="J2832" i="5"/>
  <c r="K2832" i="5" s="1"/>
  <c r="F2833" i="5"/>
  <c r="I2833" i="5" s="1"/>
  <c r="G2833" i="5"/>
  <c r="H2833" i="5"/>
  <c r="J2833" i="5"/>
  <c r="K2833" i="5"/>
  <c r="F2834" i="5"/>
  <c r="G2834" i="5"/>
  <c r="I2834" i="5" s="1"/>
  <c r="H2834" i="5"/>
  <c r="J2834" i="5"/>
  <c r="K2834" i="5" s="1"/>
  <c r="F2835" i="5"/>
  <c r="G2835" i="5"/>
  <c r="I2835" i="5" s="1"/>
  <c r="H2835" i="5"/>
  <c r="J2835" i="5"/>
  <c r="K2835" i="5" s="1"/>
  <c r="F2836" i="5"/>
  <c r="G2836" i="5"/>
  <c r="H2836" i="5"/>
  <c r="J2836" i="5"/>
  <c r="K2836" i="5" s="1"/>
  <c r="F2837" i="5"/>
  <c r="I2837" i="5" s="1"/>
  <c r="G2837" i="5"/>
  <c r="H2837" i="5"/>
  <c r="J2837" i="5"/>
  <c r="K2837" i="5"/>
  <c r="F2838" i="5"/>
  <c r="G2838" i="5"/>
  <c r="I2838" i="5" s="1"/>
  <c r="H2838" i="5"/>
  <c r="J2838" i="5"/>
  <c r="K2838" i="5" s="1"/>
  <c r="F2839" i="5"/>
  <c r="G2839" i="5"/>
  <c r="I2839" i="5" s="1"/>
  <c r="H2839" i="5"/>
  <c r="J2839" i="5"/>
  <c r="K2839" i="5"/>
  <c r="F2840" i="5"/>
  <c r="G2840" i="5"/>
  <c r="H2840" i="5"/>
  <c r="J2840" i="5"/>
  <c r="K2840" i="5" s="1"/>
  <c r="F2841" i="5"/>
  <c r="G2841" i="5"/>
  <c r="H2841" i="5"/>
  <c r="I2841" i="5"/>
  <c r="J2841" i="5"/>
  <c r="K2841" i="5"/>
  <c r="F2842" i="5"/>
  <c r="I2842" i="5" s="1"/>
  <c r="G2842" i="5"/>
  <c r="H2842" i="5"/>
  <c r="J2842" i="5"/>
  <c r="K2842" i="5"/>
  <c r="F2843" i="5"/>
  <c r="G2843" i="5"/>
  <c r="I2843" i="5" s="1"/>
  <c r="H2843" i="5"/>
  <c r="J2843" i="5"/>
  <c r="K2843" i="5"/>
  <c r="F2844" i="5"/>
  <c r="G2844" i="5"/>
  <c r="H2844" i="5"/>
  <c r="J2844" i="5"/>
  <c r="K2844" i="5" s="1"/>
  <c r="F2845" i="5"/>
  <c r="I2845" i="5" s="1"/>
  <c r="G2845" i="5"/>
  <c r="H2845" i="5"/>
  <c r="J2845" i="5"/>
  <c r="K2845" i="5"/>
  <c r="F2846" i="5"/>
  <c r="I2846" i="5" s="1"/>
  <c r="G2846" i="5"/>
  <c r="H2846" i="5"/>
  <c r="J2846" i="5"/>
  <c r="K2846" i="5"/>
  <c r="F2847" i="5"/>
  <c r="G2847" i="5"/>
  <c r="H2847" i="5"/>
  <c r="J2847" i="5"/>
  <c r="K2847" i="5"/>
  <c r="F2848" i="5"/>
  <c r="G2848" i="5"/>
  <c r="H2848" i="5"/>
  <c r="J2848" i="5"/>
  <c r="K2848" i="5" s="1"/>
  <c r="F2849" i="5"/>
  <c r="G2849" i="5"/>
  <c r="I2849" i="5" s="1"/>
  <c r="H2849" i="5"/>
  <c r="J2849" i="5"/>
  <c r="K2849" i="5"/>
  <c r="F2850" i="5"/>
  <c r="G2850" i="5"/>
  <c r="H2850" i="5"/>
  <c r="I2850" i="5"/>
  <c r="J2850" i="5"/>
  <c r="K2850" i="5"/>
  <c r="F2851" i="5"/>
  <c r="G2851" i="5"/>
  <c r="H2851" i="5"/>
  <c r="J2851" i="5"/>
  <c r="K2851" i="5"/>
  <c r="F2852" i="5"/>
  <c r="I2852" i="5" s="1"/>
  <c r="G2852" i="5"/>
  <c r="H2852" i="5"/>
  <c r="J2852" i="5"/>
  <c r="K2852" i="5" s="1"/>
  <c r="F2853" i="5"/>
  <c r="G2853" i="5"/>
  <c r="H2853" i="5"/>
  <c r="I2853" i="5"/>
  <c r="J2853" i="5"/>
  <c r="K2853" i="5" s="1"/>
  <c r="F2854" i="5"/>
  <c r="I2854" i="5" s="1"/>
  <c r="G2854" i="5"/>
  <c r="H2854" i="5"/>
  <c r="J2854" i="5"/>
  <c r="K2854" i="5"/>
  <c r="F2855" i="5"/>
  <c r="G2855" i="5"/>
  <c r="H2855" i="5"/>
  <c r="J2855" i="5"/>
  <c r="K2855" i="5"/>
  <c r="F2856" i="5"/>
  <c r="G2856" i="5"/>
  <c r="H2856" i="5"/>
  <c r="J2856" i="5"/>
  <c r="K2856" i="5" s="1"/>
  <c r="F2857" i="5"/>
  <c r="G2857" i="5"/>
  <c r="I2857" i="5" s="1"/>
  <c r="H2857" i="5"/>
  <c r="J2857" i="5"/>
  <c r="K2857" i="5" s="1"/>
  <c r="F2858" i="5"/>
  <c r="G2858" i="5"/>
  <c r="I2858" i="5" s="1"/>
  <c r="H2858" i="5"/>
  <c r="J2858" i="5"/>
  <c r="K2858" i="5"/>
  <c r="F2859" i="5"/>
  <c r="G2859" i="5"/>
  <c r="H2859" i="5"/>
  <c r="J2859" i="5"/>
  <c r="K2859" i="5" s="1"/>
  <c r="F2860" i="5"/>
  <c r="I2860" i="5" s="1"/>
  <c r="G2860" i="5"/>
  <c r="H2860" i="5"/>
  <c r="J2860" i="5"/>
  <c r="K2860" i="5" s="1"/>
  <c r="F2861" i="5"/>
  <c r="I2861" i="5" s="1"/>
  <c r="G2861" i="5"/>
  <c r="H2861" i="5"/>
  <c r="J2861" i="5"/>
  <c r="K2861" i="5" s="1"/>
  <c r="F2862" i="5"/>
  <c r="G2862" i="5"/>
  <c r="H2862" i="5"/>
  <c r="I2862" i="5" s="1"/>
  <c r="J2862" i="5"/>
  <c r="K2862" i="5" s="1"/>
  <c r="F2863" i="5"/>
  <c r="G2863" i="5"/>
  <c r="H2863" i="5"/>
  <c r="J2863" i="5"/>
  <c r="K2863" i="5"/>
  <c r="F2864" i="5"/>
  <c r="G2864" i="5"/>
  <c r="H2864" i="5"/>
  <c r="J2864" i="5"/>
  <c r="K2864" i="5" s="1"/>
  <c r="F2865" i="5"/>
  <c r="G2865" i="5"/>
  <c r="H2865" i="5"/>
  <c r="I2865" i="5" s="1"/>
  <c r="J2865" i="5"/>
  <c r="K2865" i="5"/>
  <c r="F2866" i="5"/>
  <c r="G2866" i="5"/>
  <c r="I2866" i="5" s="1"/>
  <c r="H2866" i="5"/>
  <c r="J2866" i="5"/>
  <c r="K2866" i="5" s="1"/>
  <c r="F2867" i="5"/>
  <c r="G2867" i="5"/>
  <c r="I2867" i="5" s="1"/>
  <c r="H2867" i="5"/>
  <c r="J2867" i="5"/>
  <c r="K2867" i="5" s="1"/>
  <c r="F2868" i="5"/>
  <c r="G2868" i="5"/>
  <c r="H2868" i="5"/>
  <c r="J2868" i="5"/>
  <c r="K2868" i="5" s="1"/>
  <c r="F2869" i="5"/>
  <c r="I2869" i="5" s="1"/>
  <c r="G2869" i="5"/>
  <c r="H2869" i="5"/>
  <c r="J2869" i="5"/>
  <c r="K2869" i="5"/>
  <c r="F2870" i="5"/>
  <c r="I2870" i="5" s="1"/>
  <c r="G2870" i="5"/>
  <c r="H2870" i="5"/>
  <c r="J2870" i="5"/>
  <c r="K2870" i="5" s="1"/>
  <c r="F2871" i="5"/>
  <c r="G2871" i="5"/>
  <c r="I2871" i="5" s="1"/>
  <c r="H2871" i="5"/>
  <c r="J2871" i="5"/>
  <c r="K2871" i="5"/>
  <c r="F2872" i="5"/>
  <c r="G2872" i="5"/>
  <c r="H2872" i="5"/>
  <c r="J2872" i="5"/>
  <c r="K2872" i="5" s="1"/>
  <c r="F2873" i="5"/>
  <c r="G2873" i="5"/>
  <c r="H2873" i="5"/>
  <c r="I2873" i="5"/>
  <c r="J2873" i="5"/>
  <c r="K2873" i="5"/>
  <c r="F2874" i="5"/>
  <c r="G2874" i="5"/>
  <c r="H2874" i="5"/>
  <c r="I2874" i="5" s="1"/>
  <c r="J2874" i="5"/>
  <c r="K2874" i="5"/>
  <c r="F2875" i="5"/>
  <c r="G2875" i="5"/>
  <c r="I2875" i="5" s="1"/>
  <c r="H2875" i="5"/>
  <c r="J2875" i="5"/>
  <c r="K2875" i="5"/>
  <c r="F2876" i="5"/>
  <c r="G2876" i="5"/>
  <c r="H2876" i="5"/>
  <c r="J2876" i="5"/>
  <c r="K2876" i="5" s="1"/>
  <c r="F2877" i="5"/>
  <c r="I2877" i="5" s="1"/>
  <c r="G2877" i="5"/>
  <c r="H2877" i="5"/>
  <c r="J2877" i="5"/>
  <c r="K2877" i="5"/>
  <c r="F2878" i="5"/>
  <c r="I2878" i="5" s="1"/>
  <c r="G2878" i="5"/>
  <c r="H2878" i="5"/>
  <c r="J2878" i="5"/>
  <c r="K2878" i="5"/>
  <c r="F2879" i="5"/>
  <c r="G2879" i="5"/>
  <c r="H2879" i="5"/>
  <c r="J2879" i="5"/>
  <c r="K2879" i="5"/>
  <c r="F2880" i="5"/>
  <c r="G2880" i="5"/>
  <c r="H2880" i="5"/>
  <c r="J2880" i="5"/>
  <c r="K2880" i="5" s="1"/>
  <c r="F2881" i="5"/>
  <c r="G2881" i="5"/>
  <c r="I2881" i="5" s="1"/>
  <c r="H2881" i="5"/>
  <c r="J2881" i="5"/>
  <c r="K2881" i="5"/>
  <c r="F2882" i="5"/>
  <c r="G2882" i="5"/>
  <c r="H2882" i="5"/>
  <c r="I2882" i="5"/>
  <c r="J2882" i="5"/>
  <c r="K2882" i="5"/>
  <c r="F2883" i="5"/>
  <c r="G2883" i="5"/>
  <c r="H2883" i="5"/>
  <c r="J2883" i="5"/>
  <c r="K2883" i="5"/>
  <c r="F2884" i="5"/>
  <c r="I2884" i="5" s="1"/>
  <c r="G2884" i="5"/>
  <c r="H2884" i="5"/>
  <c r="J2884" i="5"/>
  <c r="K2884" i="5" s="1"/>
  <c r="F2885" i="5"/>
  <c r="G2885" i="5"/>
  <c r="H2885" i="5"/>
  <c r="I2885" i="5"/>
  <c r="J2885" i="5"/>
  <c r="K2885" i="5" s="1"/>
  <c r="F2886" i="5"/>
  <c r="I2886" i="5" s="1"/>
  <c r="G2886" i="5"/>
  <c r="H2886" i="5"/>
  <c r="J2886" i="5"/>
  <c r="K2886" i="5" s="1"/>
  <c r="F2887" i="5"/>
  <c r="G2887" i="5"/>
  <c r="H2887" i="5"/>
  <c r="J2887" i="5"/>
  <c r="K2887" i="5"/>
  <c r="F2888" i="5"/>
  <c r="G2888" i="5"/>
  <c r="H2888" i="5"/>
  <c r="J2888" i="5"/>
  <c r="K2888" i="5" s="1"/>
  <c r="F2889" i="5"/>
  <c r="G2889" i="5"/>
  <c r="I2889" i="5" s="1"/>
  <c r="H2889" i="5"/>
  <c r="J2889" i="5"/>
  <c r="K2889" i="5"/>
  <c r="F2890" i="5"/>
  <c r="G2890" i="5"/>
  <c r="I2890" i="5" s="1"/>
  <c r="H2890" i="5"/>
  <c r="J2890" i="5"/>
  <c r="K2890" i="5"/>
  <c r="F2891" i="5"/>
  <c r="G2891" i="5"/>
  <c r="H2891" i="5"/>
  <c r="J2891" i="5"/>
  <c r="K2891" i="5" s="1"/>
  <c r="F2892" i="5"/>
  <c r="I2892" i="5" s="1"/>
  <c r="G2892" i="5"/>
  <c r="H2892" i="5"/>
  <c r="J2892" i="5"/>
  <c r="K2892" i="5" s="1"/>
  <c r="F2893" i="5"/>
  <c r="I2893" i="5" s="1"/>
  <c r="G2893" i="5"/>
  <c r="H2893" i="5"/>
  <c r="J2893" i="5"/>
  <c r="K2893" i="5" s="1"/>
  <c r="F2894" i="5"/>
  <c r="G2894" i="5"/>
  <c r="H2894" i="5"/>
  <c r="J2894" i="5"/>
  <c r="K2894" i="5"/>
  <c r="F2895" i="5"/>
  <c r="G2895" i="5"/>
  <c r="I2895" i="5" s="1"/>
  <c r="H2895" i="5"/>
  <c r="J2895" i="5"/>
  <c r="K2895" i="5"/>
  <c r="F2896" i="5"/>
  <c r="G2896" i="5"/>
  <c r="H2896" i="5"/>
  <c r="J2896" i="5"/>
  <c r="K2896" i="5" s="1"/>
  <c r="F2897" i="5"/>
  <c r="I2897" i="5" s="1"/>
  <c r="G2897" i="5"/>
  <c r="H2897" i="5"/>
  <c r="J2897" i="5"/>
  <c r="K2897" i="5" s="1"/>
  <c r="F2898" i="5"/>
  <c r="I2898" i="5" s="1"/>
  <c r="G2898" i="5"/>
  <c r="H2898" i="5"/>
  <c r="J2898" i="5"/>
  <c r="K2898" i="5"/>
  <c r="F2899" i="5"/>
  <c r="G2899" i="5"/>
  <c r="I2899" i="5" s="1"/>
  <c r="H2899" i="5"/>
  <c r="J2899" i="5"/>
  <c r="K2899" i="5" s="1"/>
  <c r="F2900" i="5"/>
  <c r="I2900" i="5" s="1"/>
  <c r="G2900" i="5"/>
  <c r="H2900" i="5"/>
  <c r="J2900" i="5"/>
  <c r="K2900" i="5" s="1"/>
  <c r="F2901" i="5"/>
  <c r="I2901" i="5" s="1"/>
  <c r="G2901" i="5"/>
  <c r="H2901" i="5"/>
  <c r="J2901" i="5"/>
  <c r="K2901" i="5" s="1"/>
  <c r="F2902" i="5"/>
  <c r="G2902" i="5"/>
  <c r="H2902" i="5"/>
  <c r="J2902" i="5"/>
  <c r="K2902" i="5"/>
  <c r="F2903" i="5"/>
  <c r="G2903" i="5"/>
  <c r="I2903" i="5" s="1"/>
  <c r="H2903" i="5"/>
  <c r="J2903" i="5"/>
  <c r="K2903" i="5"/>
  <c r="F2904" i="5"/>
  <c r="G2904" i="5"/>
  <c r="H2904" i="5"/>
  <c r="J2904" i="5"/>
  <c r="K2904" i="5" s="1"/>
  <c r="F2905" i="5"/>
  <c r="I2905" i="5" s="1"/>
  <c r="G2905" i="5"/>
  <c r="H2905" i="5"/>
  <c r="J2905" i="5"/>
  <c r="K2905" i="5" s="1"/>
  <c r="F2906" i="5"/>
  <c r="I2906" i="5" s="1"/>
  <c r="G2906" i="5"/>
  <c r="H2906" i="5"/>
  <c r="J2906" i="5"/>
  <c r="K2906" i="5"/>
  <c r="F2907" i="5"/>
  <c r="G2907" i="5"/>
  <c r="I2907" i="5" s="1"/>
  <c r="H2907" i="5"/>
  <c r="J2907" i="5"/>
  <c r="K2907" i="5" s="1"/>
  <c r="F2908" i="5"/>
  <c r="I2908" i="5" s="1"/>
  <c r="G2908" i="5"/>
  <c r="H2908" i="5"/>
  <c r="J2908" i="5"/>
  <c r="K2908" i="5" s="1"/>
  <c r="F2909" i="5"/>
  <c r="I2909" i="5" s="1"/>
  <c r="G2909" i="5"/>
  <c r="H2909" i="5"/>
  <c r="J2909" i="5"/>
  <c r="K2909" i="5" s="1"/>
  <c r="F2910" i="5"/>
  <c r="G2910" i="5"/>
  <c r="H2910" i="5"/>
  <c r="J2910" i="5"/>
  <c r="K2910" i="5"/>
  <c r="F2911" i="5"/>
  <c r="G2911" i="5"/>
  <c r="I2911" i="5" s="1"/>
  <c r="H2911" i="5"/>
  <c r="J2911" i="5"/>
  <c r="K2911" i="5"/>
  <c r="F2912" i="5"/>
  <c r="G2912" i="5"/>
  <c r="H2912" i="5"/>
  <c r="J2912" i="5"/>
  <c r="K2912" i="5" s="1"/>
  <c r="F2913" i="5"/>
  <c r="I2913" i="5" s="1"/>
  <c r="G2913" i="5"/>
  <c r="H2913" i="5"/>
  <c r="J2913" i="5"/>
  <c r="K2913" i="5" s="1"/>
  <c r="F2914" i="5"/>
  <c r="I2914" i="5" s="1"/>
  <c r="G2914" i="5"/>
  <c r="H2914" i="5"/>
  <c r="J2914" i="5"/>
  <c r="K2914" i="5"/>
  <c r="F2915" i="5"/>
  <c r="G2915" i="5"/>
  <c r="I2915" i="5" s="1"/>
  <c r="H2915" i="5"/>
  <c r="J2915" i="5"/>
  <c r="K2915" i="5" s="1"/>
  <c r="F2916" i="5"/>
  <c r="I2916" i="5" s="1"/>
  <c r="G2916" i="5"/>
  <c r="H2916" i="5"/>
  <c r="J2916" i="5"/>
  <c r="K2916" i="5" s="1"/>
  <c r="F2917" i="5"/>
  <c r="I2917" i="5" s="1"/>
  <c r="G2917" i="5"/>
  <c r="H2917" i="5"/>
  <c r="J2917" i="5"/>
  <c r="K2917" i="5" s="1"/>
  <c r="F2918" i="5"/>
  <c r="G2918" i="5"/>
  <c r="H2918" i="5"/>
  <c r="J2918" i="5"/>
  <c r="K2918" i="5"/>
  <c r="F2919" i="5"/>
  <c r="G2919" i="5"/>
  <c r="I2919" i="5" s="1"/>
  <c r="H2919" i="5"/>
  <c r="J2919" i="5"/>
  <c r="K2919" i="5"/>
  <c r="F2920" i="5"/>
  <c r="G2920" i="5"/>
  <c r="H2920" i="5"/>
  <c r="J2920" i="5"/>
  <c r="K2920" i="5" s="1"/>
  <c r="F2921" i="5"/>
  <c r="I2921" i="5" s="1"/>
  <c r="G2921" i="5"/>
  <c r="H2921" i="5"/>
  <c r="J2921" i="5"/>
  <c r="K2921" i="5" s="1"/>
  <c r="F2922" i="5"/>
  <c r="I2922" i="5" s="1"/>
  <c r="G2922" i="5"/>
  <c r="H2922" i="5"/>
  <c r="J2922" i="5"/>
  <c r="K2922" i="5"/>
  <c r="F2923" i="5"/>
  <c r="G2923" i="5"/>
  <c r="I2923" i="5" s="1"/>
  <c r="H2923" i="5"/>
  <c r="J2923" i="5"/>
  <c r="K2923" i="5" s="1"/>
  <c r="F2924" i="5"/>
  <c r="I2924" i="5" s="1"/>
  <c r="G2924" i="5"/>
  <c r="H2924" i="5"/>
  <c r="J2924" i="5"/>
  <c r="K2924" i="5" s="1"/>
  <c r="F2925" i="5"/>
  <c r="I2925" i="5" s="1"/>
  <c r="G2925" i="5"/>
  <c r="H2925" i="5"/>
  <c r="J2925" i="5"/>
  <c r="K2925" i="5" s="1"/>
  <c r="F2926" i="5"/>
  <c r="G2926" i="5"/>
  <c r="H2926" i="5"/>
  <c r="J2926" i="5"/>
  <c r="K2926" i="5"/>
  <c r="F2927" i="5"/>
  <c r="G2927" i="5"/>
  <c r="I2927" i="5" s="1"/>
  <c r="H2927" i="5"/>
  <c r="J2927" i="5"/>
  <c r="K2927" i="5"/>
  <c r="F2928" i="5"/>
  <c r="G2928" i="5"/>
  <c r="H2928" i="5"/>
  <c r="J2928" i="5"/>
  <c r="K2928" i="5" s="1"/>
  <c r="F2929" i="5"/>
  <c r="I2929" i="5" s="1"/>
  <c r="G2929" i="5"/>
  <c r="H2929" i="5"/>
  <c r="J2929" i="5"/>
  <c r="K2929" i="5" s="1"/>
  <c r="F2930" i="5"/>
  <c r="I2930" i="5" s="1"/>
  <c r="G2930" i="5"/>
  <c r="H2930" i="5"/>
  <c r="J2930" i="5"/>
  <c r="K2930" i="5"/>
  <c r="F2931" i="5"/>
  <c r="G2931" i="5"/>
  <c r="I2931" i="5" s="1"/>
  <c r="H2931" i="5"/>
  <c r="J2931" i="5"/>
  <c r="K2931" i="5" s="1"/>
  <c r="F2932" i="5"/>
  <c r="I2932" i="5" s="1"/>
  <c r="G2932" i="5"/>
  <c r="H2932" i="5"/>
  <c r="J2932" i="5"/>
  <c r="K2932" i="5" s="1"/>
  <c r="F2933" i="5"/>
  <c r="I2933" i="5" s="1"/>
  <c r="G2933" i="5"/>
  <c r="H2933" i="5"/>
  <c r="J2933" i="5"/>
  <c r="K2933" i="5" s="1"/>
  <c r="F2934" i="5"/>
  <c r="G2934" i="5"/>
  <c r="H2934" i="5"/>
  <c r="J2934" i="5"/>
  <c r="K2934" i="5"/>
  <c r="F2935" i="5"/>
  <c r="G2935" i="5"/>
  <c r="I2935" i="5" s="1"/>
  <c r="H2935" i="5"/>
  <c r="J2935" i="5"/>
  <c r="K2935" i="5"/>
  <c r="F2936" i="5"/>
  <c r="G2936" i="5"/>
  <c r="H2936" i="5"/>
  <c r="J2936" i="5"/>
  <c r="K2936" i="5" s="1"/>
  <c r="F2937" i="5"/>
  <c r="I2937" i="5" s="1"/>
  <c r="G2937" i="5"/>
  <c r="H2937" i="5"/>
  <c r="J2937" i="5"/>
  <c r="K2937" i="5" s="1"/>
  <c r="F2938" i="5"/>
  <c r="I2938" i="5" s="1"/>
  <c r="G2938" i="5"/>
  <c r="H2938" i="5"/>
  <c r="J2938" i="5"/>
  <c r="K2938" i="5"/>
  <c r="F2939" i="5"/>
  <c r="G2939" i="5"/>
  <c r="I2939" i="5" s="1"/>
  <c r="H2939" i="5"/>
  <c r="J2939" i="5"/>
  <c r="K2939" i="5" s="1"/>
  <c r="F2940" i="5"/>
  <c r="I2940" i="5" s="1"/>
  <c r="G2940" i="5"/>
  <c r="H2940" i="5"/>
  <c r="J2940" i="5"/>
  <c r="K2940" i="5" s="1"/>
  <c r="F2941" i="5"/>
  <c r="I2941" i="5" s="1"/>
  <c r="G2941" i="5"/>
  <c r="H2941" i="5"/>
  <c r="J2941" i="5"/>
  <c r="K2941" i="5" s="1"/>
  <c r="F2942" i="5"/>
  <c r="G2942" i="5"/>
  <c r="H2942" i="5"/>
  <c r="J2942" i="5"/>
  <c r="K2942" i="5"/>
  <c r="F2943" i="5"/>
  <c r="G2943" i="5"/>
  <c r="I2943" i="5" s="1"/>
  <c r="H2943" i="5"/>
  <c r="J2943" i="5"/>
  <c r="K2943" i="5"/>
  <c r="F2944" i="5"/>
  <c r="G2944" i="5"/>
  <c r="H2944" i="5"/>
  <c r="J2944" i="5"/>
  <c r="K2944" i="5" s="1"/>
  <c r="F2945" i="5"/>
  <c r="I2945" i="5" s="1"/>
  <c r="G2945" i="5"/>
  <c r="H2945" i="5"/>
  <c r="J2945" i="5"/>
  <c r="K2945" i="5" s="1"/>
  <c r="F2946" i="5"/>
  <c r="I2946" i="5" s="1"/>
  <c r="G2946" i="5"/>
  <c r="H2946" i="5"/>
  <c r="J2946" i="5"/>
  <c r="K2946" i="5"/>
  <c r="F2947" i="5"/>
  <c r="G2947" i="5"/>
  <c r="I2947" i="5" s="1"/>
  <c r="H2947" i="5"/>
  <c r="J2947" i="5"/>
  <c r="K2947" i="5" s="1"/>
  <c r="F2948" i="5"/>
  <c r="I2948" i="5" s="1"/>
  <c r="G2948" i="5"/>
  <c r="H2948" i="5"/>
  <c r="J2948" i="5"/>
  <c r="K2948" i="5" s="1"/>
  <c r="F2949" i="5"/>
  <c r="I2949" i="5" s="1"/>
  <c r="G2949" i="5"/>
  <c r="H2949" i="5"/>
  <c r="J2949" i="5"/>
  <c r="K2949" i="5" s="1"/>
  <c r="F2950" i="5"/>
  <c r="G2950" i="5"/>
  <c r="H2950" i="5"/>
  <c r="J2950" i="5"/>
  <c r="K2950" i="5"/>
  <c r="F2951" i="5"/>
  <c r="G2951" i="5"/>
  <c r="I2951" i="5" s="1"/>
  <c r="H2951" i="5"/>
  <c r="J2951" i="5"/>
  <c r="K2951" i="5"/>
  <c r="F2952" i="5"/>
  <c r="G2952" i="5"/>
  <c r="H2952" i="5"/>
  <c r="J2952" i="5"/>
  <c r="K2952" i="5" s="1"/>
  <c r="F2953" i="5"/>
  <c r="I2953" i="5" s="1"/>
  <c r="G2953" i="5"/>
  <c r="H2953" i="5"/>
  <c r="J2953" i="5"/>
  <c r="K2953" i="5" s="1"/>
  <c r="F2954" i="5"/>
  <c r="I2954" i="5" s="1"/>
  <c r="G2954" i="5"/>
  <c r="H2954" i="5"/>
  <c r="J2954" i="5"/>
  <c r="K2954" i="5"/>
  <c r="F2955" i="5"/>
  <c r="G2955" i="5"/>
  <c r="I2955" i="5" s="1"/>
  <c r="H2955" i="5"/>
  <c r="J2955" i="5"/>
  <c r="K2955" i="5" s="1"/>
  <c r="F2956" i="5"/>
  <c r="I2956" i="5" s="1"/>
  <c r="G2956" i="5"/>
  <c r="H2956" i="5"/>
  <c r="J2956" i="5"/>
  <c r="K2956" i="5" s="1"/>
  <c r="F2957" i="5"/>
  <c r="I2957" i="5" s="1"/>
  <c r="G2957" i="5"/>
  <c r="H2957" i="5"/>
  <c r="J2957" i="5"/>
  <c r="K2957" i="5" s="1"/>
  <c r="F2958" i="5"/>
  <c r="G2958" i="5"/>
  <c r="H2958" i="5"/>
  <c r="J2958" i="5"/>
  <c r="K2958" i="5"/>
  <c r="F2959" i="5"/>
  <c r="G2959" i="5"/>
  <c r="I2959" i="5" s="1"/>
  <c r="H2959" i="5"/>
  <c r="J2959" i="5"/>
  <c r="K2959" i="5" s="1"/>
  <c r="F2960" i="5"/>
  <c r="G2960" i="5"/>
  <c r="H2960" i="5"/>
  <c r="J2960" i="5"/>
  <c r="K2960" i="5" s="1"/>
  <c r="F2961" i="5"/>
  <c r="I2961" i="5" s="1"/>
  <c r="G2961" i="5"/>
  <c r="H2961" i="5"/>
  <c r="J2961" i="5"/>
  <c r="K2961" i="5" s="1"/>
  <c r="F2962" i="5"/>
  <c r="I2962" i="5" s="1"/>
  <c r="G2962" i="5"/>
  <c r="H2962" i="5"/>
  <c r="J2962" i="5"/>
  <c r="K2962" i="5"/>
  <c r="F2963" i="5"/>
  <c r="G2963" i="5"/>
  <c r="I2963" i="5" s="1"/>
  <c r="H2963" i="5"/>
  <c r="J2963" i="5"/>
  <c r="K2963" i="5" s="1"/>
  <c r="F2964" i="5"/>
  <c r="I2964" i="5" s="1"/>
  <c r="G2964" i="5"/>
  <c r="H2964" i="5"/>
  <c r="J2964" i="5"/>
  <c r="K2964" i="5" s="1"/>
  <c r="F2965" i="5"/>
  <c r="I2965" i="5" s="1"/>
  <c r="G2965" i="5"/>
  <c r="H2965" i="5"/>
  <c r="J2965" i="5"/>
  <c r="K2965" i="5" s="1"/>
  <c r="F2966" i="5"/>
  <c r="G2966" i="5"/>
  <c r="H2966" i="5"/>
  <c r="J2966" i="5"/>
  <c r="K2966" i="5"/>
  <c r="F2967" i="5"/>
  <c r="G2967" i="5"/>
  <c r="I2967" i="5" s="1"/>
  <c r="H2967" i="5"/>
  <c r="J2967" i="5"/>
  <c r="K2967" i="5" s="1"/>
  <c r="F2968" i="5"/>
  <c r="G2968" i="5"/>
  <c r="H2968" i="5"/>
  <c r="J2968" i="5"/>
  <c r="K2968" i="5" s="1"/>
  <c r="F2969" i="5"/>
  <c r="I2969" i="5" s="1"/>
  <c r="G2969" i="5"/>
  <c r="H2969" i="5"/>
  <c r="J2969" i="5"/>
  <c r="K2969" i="5" s="1"/>
  <c r="F2970" i="5"/>
  <c r="I2970" i="5" s="1"/>
  <c r="G2970" i="5"/>
  <c r="H2970" i="5"/>
  <c r="J2970" i="5"/>
  <c r="K2970" i="5"/>
  <c r="F2971" i="5"/>
  <c r="G2971" i="5"/>
  <c r="I2971" i="5" s="1"/>
  <c r="H2971" i="5"/>
  <c r="J2971" i="5"/>
  <c r="K2971" i="5" s="1"/>
  <c r="F2972" i="5"/>
  <c r="I2972" i="5" s="1"/>
  <c r="G2972" i="5"/>
  <c r="H2972" i="5"/>
  <c r="J2972" i="5"/>
  <c r="K2972" i="5" s="1"/>
  <c r="F2973" i="5"/>
  <c r="I2973" i="5" s="1"/>
  <c r="G2973" i="5"/>
  <c r="H2973" i="5"/>
  <c r="J2973" i="5"/>
  <c r="K2973" i="5" s="1"/>
  <c r="F2974" i="5"/>
  <c r="G2974" i="5"/>
  <c r="H2974" i="5"/>
  <c r="J2974" i="5"/>
  <c r="K2974" i="5"/>
  <c r="F2975" i="5"/>
  <c r="G2975" i="5"/>
  <c r="I2975" i="5" s="1"/>
  <c r="H2975" i="5"/>
  <c r="J2975" i="5"/>
  <c r="K2975" i="5" s="1"/>
  <c r="F2976" i="5"/>
  <c r="G2976" i="5"/>
  <c r="H2976" i="5"/>
  <c r="J2976" i="5"/>
  <c r="K2976" i="5" s="1"/>
  <c r="F2977" i="5"/>
  <c r="I2977" i="5" s="1"/>
  <c r="G2977" i="5"/>
  <c r="H2977" i="5"/>
  <c r="J2977" i="5"/>
  <c r="K2977" i="5" s="1"/>
  <c r="F2978" i="5"/>
  <c r="I2978" i="5" s="1"/>
  <c r="G2978" i="5"/>
  <c r="H2978" i="5"/>
  <c r="J2978" i="5"/>
  <c r="K2978" i="5"/>
  <c r="F2979" i="5"/>
  <c r="G2979" i="5"/>
  <c r="I2979" i="5" s="1"/>
  <c r="H2979" i="5"/>
  <c r="J2979" i="5"/>
  <c r="K2979" i="5" s="1"/>
  <c r="F2980" i="5"/>
  <c r="I2980" i="5" s="1"/>
  <c r="G2980" i="5"/>
  <c r="H2980" i="5"/>
  <c r="J2980" i="5"/>
  <c r="K2980" i="5" s="1"/>
  <c r="F2981" i="5"/>
  <c r="I2981" i="5" s="1"/>
  <c r="G2981" i="5"/>
  <c r="H2981" i="5"/>
  <c r="J2981" i="5"/>
  <c r="K2981" i="5" s="1"/>
  <c r="F2982" i="5"/>
  <c r="G2982" i="5"/>
  <c r="H2982" i="5"/>
  <c r="J2982" i="5"/>
  <c r="K2982" i="5"/>
  <c r="F2983" i="5"/>
  <c r="G2983" i="5"/>
  <c r="I2983" i="5" s="1"/>
  <c r="H2983" i="5"/>
  <c r="J2983" i="5"/>
  <c r="K2983" i="5" s="1"/>
  <c r="F2984" i="5"/>
  <c r="G2984" i="5"/>
  <c r="H2984" i="5"/>
  <c r="J2984" i="5"/>
  <c r="K2984" i="5" s="1"/>
  <c r="F2985" i="5"/>
  <c r="I2985" i="5" s="1"/>
  <c r="G2985" i="5"/>
  <c r="H2985" i="5"/>
  <c r="J2985" i="5"/>
  <c r="K2985" i="5" s="1"/>
  <c r="F2986" i="5"/>
  <c r="I2986" i="5" s="1"/>
  <c r="G2986" i="5"/>
  <c r="H2986" i="5"/>
  <c r="J2986" i="5"/>
  <c r="K2986" i="5"/>
  <c r="F2987" i="5"/>
  <c r="G2987" i="5"/>
  <c r="I2987" i="5" s="1"/>
  <c r="H2987" i="5"/>
  <c r="J2987" i="5"/>
  <c r="K2987" i="5" s="1"/>
  <c r="F2988" i="5"/>
  <c r="I2988" i="5" s="1"/>
  <c r="G2988" i="5"/>
  <c r="H2988" i="5"/>
  <c r="J2988" i="5"/>
  <c r="K2988" i="5" s="1"/>
  <c r="F2989" i="5"/>
  <c r="I2989" i="5" s="1"/>
  <c r="G2989" i="5"/>
  <c r="H2989" i="5"/>
  <c r="J2989" i="5"/>
  <c r="K2989" i="5" s="1"/>
  <c r="F2990" i="5"/>
  <c r="G2990" i="5"/>
  <c r="H2990" i="5"/>
  <c r="J2990" i="5"/>
  <c r="K2990" i="5"/>
  <c r="F2991" i="5"/>
  <c r="G2991" i="5"/>
  <c r="I2991" i="5" s="1"/>
  <c r="H2991" i="5"/>
  <c r="J2991" i="5"/>
  <c r="K2991" i="5" s="1"/>
  <c r="F2992" i="5"/>
  <c r="G2992" i="5"/>
  <c r="H2992" i="5"/>
  <c r="J2992" i="5"/>
  <c r="K2992" i="5" s="1"/>
  <c r="F2993" i="5"/>
  <c r="I2993" i="5" s="1"/>
  <c r="G2993" i="5"/>
  <c r="H2993" i="5"/>
  <c r="J2993" i="5"/>
  <c r="K2993" i="5" s="1"/>
  <c r="F2994" i="5"/>
  <c r="I2994" i="5" s="1"/>
  <c r="G2994" i="5"/>
  <c r="H2994" i="5"/>
  <c r="J2994" i="5"/>
  <c r="K2994" i="5"/>
  <c r="F2995" i="5"/>
  <c r="G2995" i="5"/>
  <c r="I2995" i="5" s="1"/>
  <c r="H2995" i="5"/>
  <c r="J2995" i="5"/>
  <c r="K2995" i="5" s="1"/>
  <c r="F2996" i="5"/>
  <c r="I2996" i="5" s="1"/>
  <c r="G2996" i="5"/>
  <c r="H2996" i="5"/>
  <c r="J2996" i="5"/>
  <c r="K2996" i="5" s="1"/>
  <c r="F2997" i="5"/>
  <c r="I2997" i="5" s="1"/>
  <c r="G2997" i="5"/>
  <c r="H2997" i="5"/>
  <c r="J2997" i="5"/>
  <c r="K2997" i="5" s="1"/>
  <c r="F2998" i="5"/>
  <c r="G2998" i="5"/>
  <c r="H2998" i="5"/>
  <c r="J2998" i="5"/>
  <c r="K2998" i="5"/>
  <c r="F2999" i="5"/>
  <c r="G2999" i="5"/>
  <c r="H2999" i="5"/>
  <c r="J2999" i="5"/>
  <c r="K2999" i="5" s="1"/>
  <c r="F3000" i="5"/>
  <c r="I3000" i="5" s="1"/>
  <c r="G3000" i="5"/>
  <c r="H3000" i="5"/>
  <c r="J3000" i="5"/>
  <c r="K3000" i="5" s="1"/>
  <c r="F3001" i="5"/>
  <c r="I3001" i="5" s="1"/>
  <c r="G3001" i="5"/>
  <c r="H3001" i="5"/>
  <c r="J3001" i="5"/>
  <c r="K3001" i="5" s="1"/>
  <c r="F3002" i="5"/>
  <c r="I3002" i="5" s="1"/>
  <c r="G3002" i="5"/>
  <c r="H3002" i="5"/>
  <c r="J3002" i="5"/>
  <c r="K3002" i="5"/>
  <c r="F3003" i="5"/>
  <c r="G3003" i="5"/>
  <c r="H3003" i="5"/>
  <c r="J3003" i="5"/>
  <c r="K3003" i="5" s="1"/>
  <c r="F3004" i="5"/>
  <c r="I3004" i="5" s="1"/>
  <c r="G3004" i="5"/>
  <c r="H3004" i="5"/>
  <c r="J3004" i="5"/>
  <c r="K3004" i="5" s="1"/>
  <c r="F3005" i="5"/>
  <c r="I3005" i="5" s="1"/>
  <c r="G3005" i="5"/>
  <c r="H3005" i="5"/>
  <c r="J3005" i="5"/>
  <c r="K3005" i="5" s="1"/>
  <c r="F3006" i="5"/>
  <c r="G3006" i="5"/>
  <c r="H3006" i="5"/>
  <c r="J3006" i="5"/>
  <c r="K3006" i="5"/>
  <c r="F3007" i="5"/>
  <c r="G3007" i="5"/>
  <c r="H3007" i="5"/>
  <c r="J3007" i="5"/>
  <c r="K3007" i="5" s="1"/>
  <c r="F3008" i="5"/>
  <c r="I3008" i="5" s="1"/>
  <c r="G3008" i="5"/>
  <c r="H3008" i="5"/>
  <c r="J3008" i="5"/>
  <c r="K3008" i="5" s="1"/>
  <c r="F3009" i="5"/>
  <c r="I3009" i="5" s="1"/>
  <c r="G3009" i="5"/>
  <c r="H3009" i="5"/>
  <c r="J3009" i="5"/>
  <c r="K3009" i="5" s="1"/>
  <c r="F3010" i="5"/>
  <c r="I3010" i="5" s="1"/>
  <c r="G3010" i="5"/>
  <c r="H3010" i="5"/>
  <c r="J3010" i="5"/>
  <c r="K3010" i="5"/>
  <c r="F3011" i="5"/>
  <c r="G3011" i="5"/>
  <c r="H3011" i="5"/>
  <c r="J3011" i="5"/>
  <c r="K3011" i="5" s="1"/>
  <c r="F3012" i="5"/>
  <c r="I3012" i="5" s="1"/>
  <c r="G3012" i="5"/>
  <c r="H3012" i="5"/>
  <c r="J3012" i="5"/>
  <c r="K3012" i="5" s="1"/>
  <c r="F3013" i="5"/>
  <c r="I3013" i="5" s="1"/>
  <c r="G3013" i="5"/>
  <c r="H3013" i="5"/>
  <c r="J3013" i="5"/>
  <c r="K3013" i="5" s="1"/>
  <c r="F3014" i="5"/>
  <c r="G3014" i="5"/>
  <c r="H3014" i="5"/>
  <c r="J3014" i="5"/>
  <c r="K3014" i="5"/>
  <c r="F3015" i="5"/>
  <c r="G3015" i="5"/>
  <c r="H3015" i="5"/>
  <c r="J3015" i="5"/>
  <c r="K3015" i="5" s="1"/>
  <c r="F3016" i="5"/>
  <c r="I3016" i="5" s="1"/>
  <c r="G3016" i="5"/>
  <c r="H3016" i="5"/>
  <c r="J3016" i="5"/>
  <c r="K3016" i="5" s="1"/>
  <c r="F3017" i="5"/>
  <c r="I3017" i="5" s="1"/>
  <c r="G3017" i="5"/>
  <c r="H3017" i="5"/>
  <c r="J3017" i="5"/>
  <c r="K3017" i="5" s="1"/>
  <c r="F3018" i="5"/>
  <c r="I3018" i="5" s="1"/>
  <c r="G3018" i="5"/>
  <c r="H3018" i="5"/>
  <c r="J3018" i="5"/>
  <c r="K3018" i="5"/>
  <c r="F3019" i="5"/>
  <c r="G3019" i="5"/>
  <c r="H3019" i="5"/>
  <c r="J3019" i="5"/>
  <c r="K3019" i="5" s="1"/>
  <c r="F3020" i="5"/>
  <c r="I3020" i="5" s="1"/>
  <c r="G3020" i="5"/>
  <c r="H3020" i="5"/>
  <c r="J3020" i="5"/>
  <c r="K3020" i="5" s="1"/>
  <c r="F3021" i="5"/>
  <c r="I3021" i="5" s="1"/>
  <c r="G3021" i="5"/>
  <c r="H3021" i="5"/>
  <c r="J3021" i="5"/>
  <c r="K3021" i="5" s="1"/>
  <c r="F3022" i="5"/>
  <c r="G3022" i="5"/>
  <c r="H3022" i="5"/>
  <c r="J3022" i="5"/>
  <c r="K3022" i="5"/>
  <c r="F3023" i="5"/>
  <c r="G3023" i="5"/>
  <c r="H3023" i="5"/>
  <c r="J3023" i="5"/>
  <c r="K3023" i="5" s="1"/>
  <c r="F3024" i="5"/>
  <c r="I3024" i="5" s="1"/>
  <c r="G3024" i="5"/>
  <c r="H3024" i="5"/>
  <c r="J3024" i="5"/>
  <c r="K3024" i="5" s="1"/>
  <c r="F3025" i="5"/>
  <c r="I3025" i="5" s="1"/>
  <c r="G3025" i="5"/>
  <c r="H3025" i="5"/>
  <c r="J3025" i="5"/>
  <c r="K3025" i="5" s="1"/>
  <c r="F3026" i="5"/>
  <c r="I3026" i="5" s="1"/>
  <c r="G3026" i="5"/>
  <c r="H3026" i="5"/>
  <c r="J3026" i="5"/>
  <c r="K3026" i="5"/>
  <c r="F3027" i="5"/>
  <c r="G3027" i="5"/>
  <c r="H3027" i="5"/>
  <c r="J3027" i="5"/>
  <c r="K3027" i="5" s="1"/>
  <c r="F3028" i="5"/>
  <c r="I3028" i="5" s="1"/>
  <c r="G3028" i="5"/>
  <c r="H3028" i="5"/>
  <c r="J3028" i="5"/>
  <c r="K3028" i="5" s="1"/>
  <c r="F3029" i="5"/>
  <c r="I3029" i="5" s="1"/>
  <c r="G3029" i="5"/>
  <c r="H3029" i="5"/>
  <c r="J3029" i="5"/>
  <c r="K3029" i="5" s="1"/>
  <c r="F3030" i="5"/>
  <c r="G3030" i="5"/>
  <c r="H3030" i="5"/>
  <c r="J3030" i="5"/>
  <c r="K3030" i="5"/>
  <c r="F3031" i="5"/>
  <c r="G3031" i="5"/>
  <c r="H3031" i="5"/>
  <c r="J3031" i="5"/>
  <c r="K3031" i="5" s="1"/>
  <c r="F3032" i="5"/>
  <c r="I3032" i="5" s="1"/>
  <c r="G3032" i="5"/>
  <c r="H3032" i="5"/>
  <c r="J3032" i="5"/>
  <c r="K3032" i="5" s="1"/>
  <c r="F3033" i="5"/>
  <c r="I3033" i="5" s="1"/>
  <c r="G3033" i="5"/>
  <c r="H3033" i="5"/>
  <c r="J3033" i="5"/>
  <c r="K3033" i="5" s="1"/>
  <c r="F3034" i="5"/>
  <c r="G3034" i="5"/>
  <c r="H3034" i="5"/>
  <c r="J3034" i="5"/>
  <c r="K3034" i="5"/>
  <c r="F3035" i="5"/>
  <c r="G3035" i="5"/>
  <c r="H3035" i="5"/>
  <c r="J3035" i="5"/>
  <c r="K3035" i="5" s="1"/>
  <c r="F3036" i="5"/>
  <c r="I3036" i="5" s="1"/>
  <c r="G3036" i="5"/>
  <c r="H3036" i="5"/>
  <c r="J3036" i="5"/>
  <c r="K3036" i="5" s="1"/>
  <c r="F3037" i="5"/>
  <c r="I3037" i="5" s="1"/>
  <c r="G3037" i="5"/>
  <c r="H3037" i="5"/>
  <c r="J3037" i="5"/>
  <c r="K3037" i="5" s="1"/>
  <c r="F3038" i="5"/>
  <c r="G3038" i="5"/>
  <c r="H3038" i="5"/>
  <c r="J3038" i="5"/>
  <c r="K3038" i="5"/>
  <c r="F3039" i="5"/>
  <c r="G3039" i="5"/>
  <c r="H3039" i="5"/>
  <c r="J3039" i="5"/>
  <c r="K3039" i="5" s="1"/>
  <c r="F3040" i="5"/>
  <c r="I3040" i="5" s="1"/>
  <c r="G3040" i="5"/>
  <c r="H3040" i="5"/>
  <c r="J3040" i="5"/>
  <c r="K3040" i="5" s="1"/>
  <c r="F3041" i="5"/>
  <c r="I3041" i="5" s="1"/>
  <c r="G3041" i="5"/>
  <c r="H3041" i="5"/>
  <c r="J3041" i="5"/>
  <c r="K3041" i="5" s="1"/>
  <c r="F3042" i="5"/>
  <c r="G3042" i="5"/>
  <c r="H3042" i="5"/>
  <c r="J3042" i="5"/>
  <c r="K3042" i="5"/>
  <c r="F3043" i="5"/>
  <c r="G3043" i="5"/>
  <c r="H3043" i="5"/>
  <c r="J3043" i="5"/>
  <c r="K3043" i="5" s="1"/>
  <c r="F3044" i="5"/>
  <c r="I3044" i="5" s="1"/>
  <c r="G3044" i="5"/>
  <c r="H3044" i="5"/>
  <c r="J3044" i="5"/>
  <c r="K3044" i="5" s="1"/>
  <c r="F3045" i="5"/>
  <c r="I3045" i="5" s="1"/>
  <c r="G3045" i="5"/>
  <c r="H3045" i="5"/>
  <c r="J3045" i="5"/>
  <c r="K3045" i="5" s="1"/>
  <c r="F3046" i="5"/>
  <c r="G3046" i="5"/>
  <c r="H3046" i="5"/>
  <c r="J3046" i="5"/>
  <c r="K3046" i="5"/>
  <c r="F3047" i="5"/>
  <c r="G3047" i="5"/>
  <c r="H3047" i="5"/>
  <c r="J3047" i="5"/>
  <c r="K3047" i="5" s="1"/>
  <c r="F3048" i="5"/>
  <c r="I3048" i="5" s="1"/>
  <c r="G3048" i="5"/>
  <c r="H3048" i="5"/>
  <c r="J3048" i="5"/>
  <c r="K3048" i="5" s="1"/>
  <c r="F3049" i="5"/>
  <c r="I3049" i="5" s="1"/>
  <c r="G3049" i="5"/>
  <c r="H3049" i="5"/>
  <c r="J3049" i="5"/>
  <c r="K3049" i="5" s="1"/>
  <c r="F3050" i="5"/>
  <c r="G3050" i="5"/>
  <c r="H3050" i="5"/>
  <c r="J3050" i="5"/>
  <c r="K3050" i="5"/>
  <c r="F3051" i="5"/>
  <c r="G3051" i="5"/>
  <c r="H3051" i="5"/>
  <c r="J3051" i="5"/>
  <c r="K3051" i="5" s="1"/>
  <c r="F3052" i="5"/>
  <c r="I3052" i="5" s="1"/>
  <c r="G3052" i="5"/>
  <c r="H3052" i="5"/>
  <c r="J3052" i="5"/>
  <c r="K3052" i="5" s="1"/>
  <c r="F3053" i="5"/>
  <c r="I3053" i="5" s="1"/>
  <c r="G3053" i="5"/>
  <c r="H3053" i="5"/>
  <c r="J3053" i="5"/>
  <c r="K3053" i="5" s="1"/>
  <c r="F3054" i="5"/>
  <c r="G3054" i="5"/>
  <c r="H3054" i="5"/>
  <c r="J3054" i="5"/>
  <c r="K3054" i="5" s="1"/>
  <c r="F3055" i="5"/>
  <c r="G3055" i="5"/>
  <c r="H3055" i="5"/>
  <c r="J3055" i="5"/>
  <c r="K3055" i="5"/>
  <c r="F3056" i="5"/>
  <c r="G3056" i="5"/>
  <c r="H3056" i="5"/>
  <c r="J3056" i="5"/>
  <c r="K3056" i="5" s="1"/>
  <c r="F3057" i="5"/>
  <c r="G3057" i="5"/>
  <c r="I3057" i="5" s="1"/>
  <c r="H3057" i="5"/>
  <c r="J3057" i="5"/>
  <c r="K3057" i="5" s="1"/>
  <c r="F3058" i="5"/>
  <c r="I3058" i="5" s="1"/>
  <c r="G3058" i="5"/>
  <c r="H3058" i="5"/>
  <c r="J3058" i="5"/>
  <c r="K3058" i="5"/>
  <c r="F3059" i="5"/>
  <c r="G3059" i="5"/>
  <c r="H3059" i="5"/>
  <c r="J3059" i="5"/>
  <c r="K3059" i="5" s="1"/>
  <c r="F3060" i="5"/>
  <c r="G3060" i="5"/>
  <c r="H3060" i="5"/>
  <c r="J3060" i="5"/>
  <c r="K3060" i="5" s="1"/>
  <c r="F3061" i="5"/>
  <c r="G3061" i="5"/>
  <c r="H3061" i="5"/>
  <c r="I3061" i="5" s="1"/>
  <c r="J3061" i="5"/>
  <c r="K3061" i="5" s="1"/>
  <c r="F3062" i="5"/>
  <c r="G3062" i="5"/>
  <c r="H3062" i="5"/>
  <c r="J3062" i="5"/>
  <c r="K3062" i="5" s="1"/>
  <c r="F3063" i="5"/>
  <c r="I3063" i="5" s="1"/>
  <c r="G3063" i="5"/>
  <c r="H3063" i="5"/>
  <c r="J3063" i="5"/>
  <c r="K3063" i="5"/>
  <c r="F3064" i="5"/>
  <c r="G3064" i="5"/>
  <c r="H3064" i="5"/>
  <c r="J3064" i="5"/>
  <c r="K3064" i="5" s="1"/>
  <c r="F3065" i="5"/>
  <c r="G3065" i="5"/>
  <c r="I3065" i="5" s="1"/>
  <c r="H3065" i="5"/>
  <c r="J3065" i="5"/>
  <c r="K3065" i="5" s="1"/>
  <c r="F3066" i="5"/>
  <c r="G3066" i="5"/>
  <c r="H3066" i="5"/>
  <c r="J3066" i="5"/>
  <c r="K3066" i="5"/>
  <c r="F3067" i="5"/>
  <c r="G3067" i="5"/>
  <c r="H3067" i="5"/>
  <c r="J3067" i="5"/>
  <c r="K3067" i="5" s="1"/>
  <c r="F3068" i="5"/>
  <c r="I3068" i="5" s="1"/>
  <c r="G3068" i="5"/>
  <c r="H3068" i="5"/>
  <c r="J3068" i="5"/>
  <c r="K3068" i="5" s="1"/>
  <c r="F3069" i="5"/>
  <c r="I3069" i="5" s="1"/>
  <c r="G3069" i="5"/>
  <c r="H3069" i="5"/>
  <c r="J3069" i="5"/>
  <c r="K3069" i="5" s="1"/>
  <c r="F3070" i="5"/>
  <c r="G3070" i="5"/>
  <c r="H3070" i="5"/>
  <c r="J3070" i="5"/>
  <c r="K3070" i="5" s="1"/>
  <c r="F3071" i="5"/>
  <c r="G3071" i="5"/>
  <c r="H3071" i="5"/>
  <c r="J3071" i="5"/>
  <c r="K3071" i="5"/>
  <c r="F3072" i="5"/>
  <c r="G3072" i="5"/>
  <c r="H3072" i="5"/>
  <c r="J3072" i="5"/>
  <c r="K3072" i="5" s="1"/>
  <c r="F3073" i="5"/>
  <c r="G3073" i="5"/>
  <c r="I3073" i="5" s="1"/>
  <c r="H3073" i="5"/>
  <c r="J3073" i="5"/>
  <c r="K3073" i="5" s="1"/>
  <c r="F3074" i="5"/>
  <c r="I3074" i="5" s="1"/>
  <c r="G3074" i="5"/>
  <c r="H3074" i="5"/>
  <c r="J3074" i="5"/>
  <c r="K3074" i="5"/>
  <c r="F3075" i="5"/>
  <c r="G3075" i="5"/>
  <c r="H3075" i="5"/>
  <c r="J3075" i="5"/>
  <c r="K3075" i="5" s="1"/>
  <c r="F3076" i="5"/>
  <c r="G3076" i="5"/>
  <c r="H3076" i="5"/>
  <c r="J3076" i="5"/>
  <c r="K3076" i="5" s="1"/>
  <c r="F3077" i="5"/>
  <c r="I3077" i="5" s="1"/>
  <c r="G3077" i="5"/>
  <c r="H3077" i="5"/>
  <c r="J3077" i="5"/>
  <c r="K3077" i="5" s="1"/>
  <c r="F3078" i="5"/>
  <c r="G3078" i="5"/>
  <c r="H3078" i="5"/>
  <c r="J3078" i="5"/>
  <c r="K3078" i="5" s="1"/>
  <c r="F3079" i="5"/>
  <c r="I3079" i="5" s="1"/>
  <c r="G3079" i="5"/>
  <c r="H3079" i="5"/>
  <c r="J3079" i="5"/>
  <c r="K3079" i="5"/>
  <c r="F3080" i="5"/>
  <c r="G3080" i="5"/>
  <c r="H3080" i="5"/>
  <c r="J3080" i="5"/>
  <c r="K3080" i="5" s="1"/>
  <c r="F3081" i="5"/>
  <c r="G3081" i="5"/>
  <c r="H3081" i="5"/>
  <c r="I3081" i="5"/>
  <c r="J3081" i="5"/>
  <c r="K3081" i="5" s="1"/>
  <c r="F3082" i="5"/>
  <c r="G3082" i="5"/>
  <c r="H3082" i="5"/>
  <c r="J3082" i="5"/>
  <c r="K3082" i="5"/>
  <c r="F3083" i="5"/>
  <c r="G3083" i="5"/>
  <c r="H3083" i="5"/>
  <c r="J3083" i="5"/>
  <c r="K3083" i="5" s="1"/>
  <c r="F3084" i="5"/>
  <c r="I3084" i="5" s="1"/>
  <c r="G3084" i="5"/>
  <c r="H3084" i="5"/>
  <c r="J3084" i="5"/>
  <c r="K3084" i="5" s="1"/>
  <c r="F3085" i="5"/>
  <c r="I3085" i="5" s="1"/>
  <c r="G3085" i="5"/>
  <c r="H3085" i="5"/>
  <c r="J3085" i="5"/>
  <c r="K3085" i="5" s="1"/>
  <c r="F3086" i="5"/>
  <c r="G3086" i="5"/>
  <c r="H3086" i="5"/>
  <c r="J3086" i="5"/>
  <c r="K3086" i="5" s="1"/>
  <c r="F3087" i="5"/>
  <c r="G3087" i="5"/>
  <c r="H3087" i="5"/>
  <c r="J3087" i="5"/>
  <c r="K3087" i="5"/>
  <c r="F3088" i="5"/>
  <c r="G3088" i="5"/>
  <c r="H3088" i="5"/>
  <c r="J3088" i="5"/>
  <c r="K3088" i="5" s="1"/>
  <c r="F3089" i="5"/>
  <c r="G3089" i="5"/>
  <c r="I3089" i="5" s="1"/>
  <c r="H3089" i="5"/>
  <c r="J3089" i="5"/>
  <c r="K3089" i="5" s="1"/>
  <c r="F3090" i="5"/>
  <c r="I3090" i="5" s="1"/>
  <c r="G3090" i="5"/>
  <c r="H3090" i="5"/>
  <c r="J3090" i="5"/>
  <c r="K3090" i="5"/>
  <c r="F3091" i="5"/>
  <c r="G3091" i="5"/>
  <c r="H3091" i="5"/>
  <c r="J3091" i="5"/>
  <c r="K3091" i="5" s="1"/>
  <c r="F3092" i="5"/>
  <c r="G3092" i="5"/>
  <c r="H3092" i="5"/>
  <c r="J3092" i="5"/>
  <c r="K3092" i="5" s="1"/>
  <c r="F3093" i="5"/>
  <c r="G3093" i="5"/>
  <c r="H3093" i="5"/>
  <c r="I3093" i="5" s="1"/>
  <c r="J3093" i="5"/>
  <c r="K3093" i="5" s="1"/>
  <c r="F3094" i="5"/>
  <c r="G3094" i="5"/>
  <c r="H3094" i="5"/>
  <c r="J3094" i="5"/>
  <c r="K3094" i="5" s="1"/>
  <c r="F3095" i="5"/>
  <c r="I3095" i="5" s="1"/>
  <c r="G3095" i="5"/>
  <c r="H3095" i="5"/>
  <c r="J3095" i="5"/>
  <c r="K3095" i="5"/>
  <c r="F3096" i="5"/>
  <c r="G3096" i="5"/>
  <c r="H3096" i="5"/>
  <c r="J3096" i="5"/>
  <c r="K3096" i="5" s="1"/>
  <c r="F3097" i="5"/>
  <c r="G3097" i="5"/>
  <c r="I3097" i="5" s="1"/>
  <c r="H3097" i="5"/>
  <c r="J3097" i="5"/>
  <c r="K3097" i="5" s="1"/>
  <c r="F3098" i="5"/>
  <c r="G3098" i="5"/>
  <c r="H3098" i="5"/>
  <c r="J3098" i="5"/>
  <c r="K3098" i="5"/>
  <c r="F3099" i="5"/>
  <c r="G3099" i="5"/>
  <c r="H3099" i="5"/>
  <c r="J3099" i="5"/>
  <c r="K3099" i="5" s="1"/>
  <c r="F3100" i="5"/>
  <c r="I3100" i="5" s="1"/>
  <c r="G3100" i="5"/>
  <c r="H3100" i="5"/>
  <c r="J3100" i="5"/>
  <c r="K3100" i="5" s="1"/>
  <c r="F3101" i="5"/>
  <c r="I3101" i="5" s="1"/>
  <c r="G3101" i="5"/>
  <c r="H3101" i="5"/>
  <c r="J3101" i="5"/>
  <c r="K3101" i="5" s="1"/>
  <c r="F3102" i="5"/>
  <c r="G3102" i="5"/>
  <c r="H3102" i="5"/>
  <c r="J3102" i="5"/>
  <c r="K3102" i="5" s="1"/>
  <c r="F3103" i="5"/>
  <c r="G3103" i="5"/>
  <c r="H3103" i="5"/>
  <c r="J3103" i="5"/>
  <c r="K3103" i="5"/>
  <c r="F3104" i="5"/>
  <c r="G3104" i="5"/>
  <c r="H3104" i="5"/>
  <c r="J3104" i="5"/>
  <c r="K3104" i="5" s="1"/>
  <c r="F3105" i="5"/>
  <c r="G3105" i="5"/>
  <c r="I3105" i="5" s="1"/>
  <c r="H3105" i="5"/>
  <c r="J3105" i="5"/>
  <c r="K3105" i="5" s="1"/>
  <c r="F3106" i="5"/>
  <c r="I3106" i="5" s="1"/>
  <c r="G3106" i="5"/>
  <c r="H3106" i="5"/>
  <c r="J3106" i="5"/>
  <c r="K3106" i="5"/>
  <c r="F3107" i="5"/>
  <c r="G3107" i="5"/>
  <c r="H3107" i="5"/>
  <c r="J3107" i="5"/>
  <c r="K3107" i="5" s="1"/>
  <c r="F3108" i="5"/>
  <c r="G3108" i="5"/>
  <c r="H3108" i="5"/>
  <c r="J3108" i="5"/>
  <c r="K3108" i="5" s="1"/>
  <c r="F3109" i="5"/>
  <c r="I3109" i="5" s="1"/>
  <c r="G3109" i="5"/>
  <c r="H3109" i="5"/>
  <c r="J3109" i="5"/>
  <c r="K3109" i="5" s="1"/>
  <c r="J2" i="5"/>
  <c r="K2" i="5" s="1"/>
  <c r="H2" i="5"/>
  <c r="G2" i="5"/>
  <c r="F2" i="5"/>
  <c r="I2" i="5" s="1"/>
  <c r="E3" i="5"/>
  <c r="E4" i="5"/>
  <c r="E5" i="5"/>
  <c r="E6" i="5"/>
  <c r="E7" i="5"/>
  <c r="E8" i="5"/>
  <c r="E9" i="5"/>
  <c r="E10"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1326" i="5"/>
  <c r="E1327" i="5"/>
  <c r="E1328" i="5"/>
  <c r="E1329" i="5"/>
  <c r="E1330" i="5"/>
  <c r="E1331" i="5"/>
  <c r="E1332" i="5"/>
  <c r="E1333" i="5"/>
  <c r="E1334" i="5"/>
  <c r="E1335" i="5"/>
  <c r="E1336" i="5"/>
  <c r="E1337" i="5"/>
  <c r="E1338" i="5"/>
  <c r="E1339" i="5"/>
  <c r="E1340" i="5"/>
  <c r="E1341" i="5"/>
  <c r="E1342" i="5"/>
  <c r="E1343" i="5"/>
  <c r="E1344" i="5"/>
  <c r="E1345" i="5"/>
  <c r="E1346" i="5"/>
  <c r="E1347" i="5"/>
  <c r="E1348" i="5"/>
  <c r="E1349" i="5"/>
  <c r="E1350" i="5"/>
  <c r="E1351" i="5"/>
  <c r="E1352" i="5"/>
  <c r="E1353" i="5"/>
  <c r="E1354" i="5"/>
  <c r="E1355" i="5"/>
  <c r="E1356" i="5"/>
  <c r="E1357" i="5"/>
  <c r="E1358" i="5"/>
  <c r="E1359" i="5"/>
  <c r="E1360" i="5"/>
  <c r="E1361" i="5"/>
  <c r="E1362" i="5"/>
  <c r="E1363" i="5"/>
  <c r="E1364" i="5"/>
  <c r="E1365" i="5"/>
  <c r="E1366" i="5"/>
  <c r="E1367" i="5"/>
  <c r="E1368" i="5"/>
  <c r="E1369" i="5"/>
  <c r="E1370" i="5"/>
  <c r="E1371" i="5"/>
  <c r="E1372" i="5"/>
  <c r="E1373" i="5"/>
  <c r="E1374" i="5"/>
  <c r="E1375" i="5"/>
  <c r="E1376" i="5"/>
  <c r="E1377" i="5"/>
  <c r="E1378" i="5"/>
  <c r="E1379" i="5"/>
  <c r="E1380" i="5"/>
  <c r="E1381" i="5"/>
  <c r="E1382" i="5"/>
  <c r="E1383" i="5"/>
  <c r="E1384" i="5"/>
  <c r="E1385" i="5"/>
  <c r="E1386" i="5"/>
  <c r="E1387" i="5"/>
  <c r="E1388" i="5"/>
  <c r="E1389" i="5"/>
  <c r="E1390" i="5"/>
  <c r="E1391" i="5"/>
  <c r="E1392" i="5"/>
  <c r="E1393" i="5"/>
  <c r="E1394" i="5"/>
  <c r="E1395" i="5"/>
  <c r="E1396" i="5"/>
  <c r="E1397" i="5"/>
  <c r="E1398" i="5"/>
  <c r="E1399" i="5"/>
  <c r="E1400" i="5"/>
  <c r="E1401" i="5"/>
  <c r="E1402" i="5"/>
  <c r="E1403" i="5"/>
  <c r="E1404" i="5"/>
  <c r="E1405" i="5"/>
  <c r="E1406" i="5"/>
  <c r="E1407" i="5"/>
  <c r="E1408" i="5"/>
  <c r="E1409" i="5"/>
  <c r="E1410" i="5"/>
  <c r="E1411" i="5"/>
  <c r="E1412" i="5"/>
  <c r="E1413" i="5"/>
  <c r="E1414" i="5"/>
  <c r="E1415" i="5"/>
  <c r="E1416" i="5"/>
  <c r="E1417" i="5"/>
  <c r="E1418" i="5"/>
  <c r="E1419" i="5"/>
  <c r="E1420" i="5"/>
  <c r="E1421" i="5"/>
  <c r="E1422" i="5"/>
  <c r="E1423" i="5"/>
  <c r="E1424" i="5"/>
  <c r="E1425" i="5"/>
  <c r="E1426" i="5"/>
  <c r="E1427" i="5"/>
  <c r="E1428" i="5"/>
  <c r="E1429" i="5"/>
  <c r="E1430" i="5"/>
  <c r="E1431" i="5"/>
  <c r="E1432" i="5"/>
  <c r="E1433" i="5"/>
  <c r="E1434" i="5"/>
  <c r="E1435" i="5"/>
  <c r="E1436" i="5"/>
  <c r="E1437" i="5"/>
  <c r="E1438" i="5"/>
  <c r="E1439" i="5"/>
  <c r="E1440" i="5"/>
  <c r="E1441" i="5"/>
  <c r="E1442" i="5"/>
  <c r="E1443" i="5"/>
  <c r="E1444" i="5"/>
  <c r="E1445" i="5"/>
  <c r="E1446" i="5"/>
  <c r="E1447" i="5"/>
  <c r="E1448" i="5"/>
  <c r="E1449" i="5"/>
  <c r="E1450" i="5"/>
  <c r="E1451" i="5"/>
  <c r="E1452" i="5"/>
  <c r="E1453" i="5"/>
  <c r="E1454" i="5"/>
  <c r="E1455" i="5"/>
  <c r="E1456" i="5"/>
  <c r="E1457" i="5"/>
  <c r="E1458" i="5"/>
  <c r="E1459" i="5"/>
  <c r="E1460" i="5"/>
  <c r="E1461" i="5"/>
  <c r="E1462" i="5"/>
  <c r="E1463" i="5"/>
  <c r="E1464" i="5"/>
  <c r="E1465" i="5"/>
  <c r="E1466" i="5"/>
  <c r="E1467" i="5"/>
  <c r="E1468" i="5"/>
  <c r="E1469" i="5"/>
  <c r="E1470" i="5"/>
  <c r="E1471" i="5"/>
  <c r="E1472" i="5"/>
  <c r="E1473" i="5"/>
  <c r="E1474" i="5"/>
  <c r="E1475" i="5"/>
  <c r="E1476" i="5"/>
  <c r="E1477" i="5"/>
  <c r="E1478" i="5"/>
  <c r="E1479" i="5"/>
  <c r="E1480" i="5"/>
  <c r="E1481" i="5"/>
  <c r="E1482" i="5"/>
  <c r="E1483" i="5"/>
  <c r="E1484" i="5"/>
  <c r="E1485" i="5"/>
  <c r="E1486" i="5"/>
  <c r="E1487" i="5"/>
  <c r="E1488" i="5"/>
  <c r="E1489" i="5"/>
  <c r="E1490" i="5"/>
  <c r="E1491" i="5"/>
  <c r="E1492" i="5"/>
  <c r="E1493" i="5"/>
  <c r="E1494" i="5"/>
  <c r="E1495" i="5"/>
  <c r="E1496" i="5"/>
  <c r="E1497" i="5"/>
  <c r="E1498" i="5"/>
  <c r="E1499" i="5"/>
  <c r="E1500" i="5"/>
  <c r="E1501" i="5"/>
  <c r="E1502" i="5"/>
  <c r="E1503" i="5"/>
  <c r="E1504" i="5"/>
  <c r="E1505" i="5"/>
  <c r="E1506" i="5"/>
  <c r="E1507" i="5"/>
  <c r="E1508" i="5"/>
  <c r="E1509" i="5"/>
  <c r="E1510" i="5"/>
  <c r="E1511" i="5"/>
  <c r="E1512" i="5"/>
  <c r="E1513" i="5"/>
  <c r="E1514" i="5"/>
  <c r="E1515" i="5"/>
  <c r="E1516" i="5"/>
  <c r="E1517" i="5"/>
  <c r="E1518" i="5"/>
  <c r="E1519" i="5"/>
  <c r="E1520" i="5"/>
  <c r="E1521" i="5"/>
  <c r="E1522" i="5"/>
  <c r="E1523" i="5"/>
  <c r="E1524" i="5"/>
  <c r="E1525" i="5"/>
  <c r="E1526" i="5"/>
  <c r="E1527" i="5"/>
  <c r="E1528" i="5"/>
  <c r="E1529" i="5"/>
  <c r="E1530" i="5"/>
  <c r="E1531" i="5"/>
  <c r="E1532" i="5"/>
  <c r="E1533" i="5"/>
  <c r="E1534" i="5"/>
  <c r="E1535" i="5"/>
  <c r="E1536" i="5"/>
  <c r="E1537" i="5"/>
  <c r="E1538" i="5"/>
  <c r="E1539" i="5"/>
  <c r="E1540" i="5"/>
  <c r="E1541" i="5"/>
  <c r="E1542" i="5"/>
  <c r="E1543" i="5"/>
  <c r="E1544" i="5"/>
  <c r="E1545" i="5"/>
  <c r="E1546" i="5"/>
  <c r="E1547" i="5"/>
  <c r="E1548" i="5"/>
  <c r="E1549" i="5"/>
  <c r="E1550" i="5"/>
  <c r="E1551" i="5"/>
  <c r="E1552" i="5"/>
  <c r="E1553" i="5"/>
  <c r="E1554" i="5"/>
  <c r="E1555" i="5"/>
  <c r="E1556" i="5"/>
  <c r="E1557" i="5"/>
  <c r="E1558" i="5"/>
  <c r="E1559" i="5"/>
  <c r="E1560" i="5"/>
  <c r="E1561" i="5"/>
  <c r="E1562" i="5"/>
  <c r="E1563" i="5"/>
  <c r="E1564" i="5"/>
  <c r="E1565" i="5"/>
  <c r="E1566" i="5"/>
  <c r="E1567" i="5"/>
  <c r="E1568" i="5"/>
  <c r="E1569" i="5"/>
  <c r="E1570" i="5"/>
  <c r="E1571" i="5"/>
  <c r="E1572" i="5"/>
  <c r="E1573" i="5"/>
  <c r="E1574" i="5"/>
  <c r="E1575" i="5"/>
  <c r="E1576" i="5"/>
  <c r="E1577" i="5"/>
  <c r="E1578" i="5"/>
  <c r="E1579" i="5"/>
  <c r="E1580" i="5"/>
  <c r="E1581" i="5"/>
  <c r="E1582" i="5"/>
  <c r="E1583" i="5"/>
  <c r="E1584" i="5"/>
  <c r="E1585" i="5"/>
  <c r="E1586" i="5"/>
  <c r="E1587" i="5"/>
  <c r="E1588" i="5"/>
  <c r="E1589" i="5"/>
  <c r="E1590" i="5"/>
  <c r="E1591" i="5"/>
  <c r="E1592" i="5"/>
  <c r="E1593" i="5"/>
  <c r="E1594" i="5"/>
  <c r="E1595" i="5"/>
  <c r="E1596" i="5"/>
  <c r="E1597" i="5"/>
  <c r="E1598" i="5"/>
  <c r="E1599" i="5"/>
  <c r="E1600" i="5"/>
  <c r="E1601" i="5"/>
  <c r="E1602" i="5"/>
  <c r="E1603" i="5"/>
  <c r="E1604" i="5"/>
  <c r="E1605" i="5"/>
  <c r="E1606" i="5"/>
  <c r="E1607" i="5"/>
  <c r="E1608" i="5"/>
  <c r="E1609" i="5"/>
  <c r="E1610" i="5"/>
  <c r="E1611" i="5"/>
  <c r="E1612" i="5"/>
  <c r="E1613" i="5"/>
  <c r="E1614" i="5"/>
  <c r="E1615" i="5"/>
  <c r="E1616" i="5"/>
  <c r="E1617" i="5"/>
  <c r="E1618" i="5"/>
  <c r="E1619" i="5"/>
  <c r="E1620" i="5"/>
  <c r="E1621" i="5"/>
  <c r="E1622" i="5"/>
  <c r="E1623" i="5"/>
  <c r="E1624" i="5"/>
  <c r="E1625" i="5"/>
  <c r="E1626" i="5"/>
  <c r="E1627" i="5"/>
  <c r="E1628" i="5"/>
  <c r="E1629" i="5"/>
  <c r="E1630" i="5"/>
  <c r="E1631" i="5"/>
  <c r="E1632" i="5"/>
  <c r="E1633" i="5"/>
  <c r="E1634" i="5"/>
  <c r="E1635" i="5"/>
  <c r="E1636" i="5"/>
  <c r="E1637" i="5"/>
  <c r="E1638" i="5"/>
  <c r="E1639" i="5"/>
  <c r="E1640" i="5"/>
  <c r="E1641" i="5"/>
  <c r="E1642" i="5"/>
  <c r="E1643" i="5"/>
  <c r="E1644" i="5"/>
  <c r="E1645" i="5"/>
  <c r="E1646" i="5"/>
  <c r="E1647" i="5"/>
  <c r="E1648" i="5"/>
  <c r="E1649" i="5"/>
  <c r="E1650" i="5"/>
  <c r="E1651" i="5"/>
  <c r="E1652" i="5"/>
  <c r="E1653" i="5"/>
  <c r="E1654" i="5"/>
  <c r="E1655" i="5"/>
  <c r="E1656" i="5"/>
  <c r="E1657" i="5"/>
  <c r="E1658" i="5"/>
  <c r="E1659" i="5"/>
  <c r="E1660" i="5"/>
  <c r="E1661" i="5"/>
  <c r="E1662" i="5"/>
  <c r="E1663" i="5"/>
  <c r="E1664" i="5"/>
  <c r="E1665" i="5"/>
  <c r="E1666" i="5"/>
  <c r="E1667" i="5"/>
  <c r="E1668" i="5"/>
  <c r="E1669" i="5"/>
  <c r="E1670" i="5"/>
  <c r="E1671" i="5"/>
  <c r="E1672" i="5"/>
  <c r="E1673" i="5"/>
  <c r="E1674" i="5"/>
  <c r="E1675" i="5"/>
  <c r="E1676" i="5"/>
  <c r="E1677" i="5"/>
  <c r="E1678" i="5"/>
  <c r="E1679" i="5"/>
  <c r="E1680" i="5"/>
  <c r="E1681" i="5"/>
  <c r="E1682" i="5"/>
  <c r="E1683" i="5"/>
  <c r="E1684" i="5"/>
  <c r="E1685" i="5"/>
  <c r="E1686" i="5"/>
  <c r="E1687" i="5"/>
  <c r="E1688" i="5"/>
  <c r="E1689" i="5"/>
  <c r="E1690" i="5"/>
  <c r="E1691" i="5"/>
  <c r="E1692" i="5"/>
  <c r="E1693" i="5"/>
  <c r="E1694" i="5"/>
  <c r="E1695" i="5"/>
  <c r="E1696" i="5"/>
  <c r="E1697" i="5"/>
  <c r="E1698" i="5"/>
  <c r="E1699" i="5"/>
  <c r="E1700" i="5"/>
  <c r="E1701" i="5"/>
  <c r="E1702" i="5"/>
  <c r="E1703" i="5"/>
  <c r="E1704" i="5"/>
  <c r="E1705" i="5"/>
  <c r="E1706" i="5"/>
  <c r="E1707" i="5"/>
  <c r="E1708" i="5"/>
  <c r="E1709" i="5"/>
  <c r="E1710" i="5"/>
  <c r="E1711" i="5"/>
  <c r="E1712" i="5"/>
  <c r="E1713" i="5"/>
  <c r="E1714" i="5"/>
  <c r="E1715" i="5"/>
  <c r="E1716" i="5"/>
  <c r="E1717" i="5"/>
  <c r="E1718" i="5"/>
  <c r="E1719" i="5"/>
  <c r="E1720" i="5"/>
  <c r="E1721" i="5"/>
  <c r="E1722" i="5"/>
  <c r="E1723" i="5"/>
  <c r="E1724" i="5"/>
  <c r="E1725" i="5"/>
  <c r="E1726" i="5"/>
  <c r="E1727" i="5"/>
  <c r="E1728" i="5"/>
  <c r="E1729" i="5"/>
  <c r="E1730" i="5"/>
  <c r="E1731" i="5"/>
  <c r="E1732" i="5"/>
  <c r="E1733" i="5"/>
  <c r="E1734" i="5"/>
  <c r="E1735" i="5"/>
  <c r="E1736" i="5"/>
  <c r="E1737" i="5"/>
  <c r="E1738" i="5"/>
  <c r="E1739" i="5"/>
  <c r="E1740" i="5"/>
  <c r="E1741" i="5"/>
  <c r="E1742" i="5"/>
  <c r="E1743" i="5"/>
  <c r="E1744" i="5"/>
  <c r="E1745" i="5"/>
  <c r="E1746" i="5"/>
  <c r="E1747" i="5"/>
  <c r="E1748" i="5"/>
  <c r="E1749" i="5"/>
  <c r="E1750" i="5"/>
  <c r="E1751" i="5"/>
  <c r="E1752" i="5"/>
  <c r="E1753" i="5"/>
  <c r="E1754" i="5"/>
  <c r="E1755" i="5"/>
  <c r="E1756" i="5"/>
  <c r="E1757" i="5"/>
  <c r="E1758" i="5"/>
  <c r="E1759" i="5"/>
  <c r="E1760" i="5"/>
  <c r="E1761" i="5"/>
  <c r="E1762" i="5"/>
  <c r="E1763" i="5"/>
  <c r="E1764" i="5"/>
  <c r="E1765" i="5"/>
  <c r="E1766" i="5"/>
  <c r="E1767" i="5"/>
  <c r="E1768" i="5"/>
  <c r="E1769" i="5"/>
  <c r="E1770" i="5"/>
  <c r="E1771" i="5"/>
  <c r="E1772" i="5"/>
  <c r="E1773" i="5"/>
  <c r="E1774" i="5"/>
  <c r="E1775" i="5"/>
  <c r="E1776" i="5"/>
  <c r="E1777" i="5"/>
  <c r="E1778" i="5"/>
  <c r="E1779" i="5"/>
  <c r="E1780" i="5"/>
  <c r="E1781" i="5"/>
  <c r="E1782" i="5"/>
  <c r="E1783" i="5"/>
  <c r="E1784" i="5"/>
  <c r="E1785" i="5"/>
  <c r="E1786" i="5"/>
  <c r="E1787" i="5"/>
  <c r="E1788" i="5"/>
  <c r="E1789" i="5"/>
  <c r="E1790" i="5"/>
  <c r="E1791" i="5"/>
  <c r="E1792" i="5"/>
  <c r="E1793" i="5"/>
  <c r="E1794" i="5"/>
  <c r="E1795" i="5"/>
  <c r="E1796" i="5"/>
  <c r="E1797" i="5"/>
  <c r="E1798" i="5"/>
  <c r="E1799" i="5"/>
  <c r="E1800" i="5"/>
  <c r="E1801" i="5"/>
  <c r="E1802" i="5"/>
  <c r="E1803" i="5"/>
  <c r="E1804" i="5"/>
  <c r="E1805" i="5"/>
  <c r="E1806" i="5"/>
  <c r="E1807" i="5"/>
  <c r="E1808" i="5"/>
  <c r="E1809" i="5"/>
  <c r="E1810" i="5"/>
  <c r="E1811" i="5"/>
  <c r="E1812" i="5"/>
  <c r="E1813" i="5"/>
  <c r="E1814" i="5"/>
  <c r="E1815" i="5"/>
  <c r="E1816" i="5"/>
  <c r="E1817" i="5"/>
  <c r="E1818" i="5"/>
  <c r="E1819" i="5"/>
  <c r="E1820" i="5"/>
  <c r="E1821" i="5"/>
  <c r="E1822" i="5"/>
  <c r="E1823" i="5"/>
  <c r="E1824" i="5"/>
  <c r="E1825" i="5"/>
  <c r="E1826" i="5"/>
  <c r="E1827" i="5"/>
  <c r="E1828" i="5"/>
  <c r="E1829" i="5"/>
  <c r="E1830" i="5"/>
  <c r="E1831" i="5"/>
  <c r="E1832" i="5"/>
  <c r="E1833" i="5"/>
  <c r="E1834" i="5"/>
  <c r="E1835" i="5"/>
  <c r="E1836" i="5"/>
  <c r="E1837" i="5"/>
  <c r="E1838" i="5"/>
  <c r="E1839" i="5"/>
  <c r="E1840" i="5"/>
  <c r="E1841" i="5"/>
  <c r="E1842" i="5"/>
  <c r="E1843" i="5"/>
  <c r="E1844" i="5"/>
  <c r="E1845" i="5"/>
  <c r="E1846" i="5"/>
  <c r="E1847" i="5"/>
  <c r="E1848" i="5"/>
  <c r="E1849" i="5"/>
  <c r="E1850" i="5"/>
  <c r="E1851" i="5"/>
  <c r="E1852" i="5"/>
  <c r="E1853" i="5"/>
  <c r="E1854" i="5"/>
  <c r="E1855" i="5"/>
  <c r="E1856" i="5"/>
  <c r="E1857" i="5"/>
  <c r="E1858" i="5"/>
  <c r="E1859" i="5"/>
  <c r="E1860" i="5"/>
  <c r="E1861" i="5"/>
  <c r="E1862" i="5"/>
  <c r="E1863" i="5"/>
  <c r="E1864" i="5"/>
  <c r="E1865" i="5"/>
  <c r="E1866" i="5"/>
  <c r="E1867" i="5"/>
  <c r="E1868" i="5"/>
  <c r="E1869" i="5"/>
  <c r="E1870" i="5"/>
  <c r="E1871" i="5"/>
  <c r="E1872" i="5"/>
  <c r="E1873" i="5"/>
  <c r="E1874" i="5"/>
  <c r="E1875" i="5"/>
  <c r="E1876" i="5"/>
  <c r="E1877" i="5"/>
  <c r="E1878" i="5"/>
  <c r="E1879" i="5"/>
  <c r="E1880" i="5"/>
  <c r="E1881" i="5"/>
  <c r="E1882" i="5"/>
  <c r="E1883" i="5"/>
  <c r="E1884" i="5"/>
  <c r="E1885" i="5"/>
  <c r="E1886" i="5"/>
  <c r="E1887" i="5"/>
  <c r="E1888" i="5"/>
  <c r="E1889" i="5"/>
  <c r="E1890" i="5"/>
  <c r="E1891" i="5"/>
  <c r="E1892" i="5"/>
  <c r="E1893" i="5"/>
  <c r="E1894" i="5"/>
  <c r="E1895" i="5"/>
  <c r="E1896" i="5"/>
  <c r="E1897" i="5"/>
  <c r="E1898" i="5"/>
  <c r="E1899" i="5"/>
  <c r="E1900" i="5"/>
  <c r="E1901" i="5"/>
  <c r="E1902" i="5"/>
  <c r="E1903" i="5"/>
  <c r="E1904" i="5"/>
  <c r="E1905" i="5"/>
  <c r="E1906" i="5"/>
  <c r="E1907" i="5"/>
  <c r="E1908" i="5"/>
  <c r="E1909" i="5"/>
  <c r="E1910" i="5"/>
  <c r="E1911" i="5"/>
  <c r="E1912" i="5"/>
  <c r="E1913" i="5"/>
  <c r="E1914" i="5"/>
  <c r="E1915" i="5"/>
  <c r="E1916" i="5"/>
  <c r="E1917" i="5"/>
  <c r="E1918" i="5"/>
  <c r="E1919" i="5"/>
  <c r="E1920" i="5"/>
  <c r="E1921" i="5"/>
  <c r="E1922" i="5"/>
  <c r="E1923" i="5"/>
  <c r="E1924" i="5"/>
  <c r="E1925" i="5"/>
  <c r="E1926" i="5"/>
  <c r="E1927" i="5"/>
  <c r="E1928" i="5"/>
  <c r="E1929" i="5"/>
  <c r="E1930" i="5"/>
  <c r="E1931" i="5"/>
  <c r="E1932" i="5"/>
  <c r="E1933" i="5"/>
  <c r="E1934" i="5"/>
  <c r="E1935" i="5"/>
  <c r="E1936" i="5"/>
  <c r="E1937" i="5"/>
  <c r="E1938" i="5"/>
  <c r="E1939" i="5"/>
  <c r="E1940" i="5"/>
  <c r="E1941" i="5"/>
  <c r="E1942" i="5"/>
  <c r="E1943" i="5"/>
  <c r="E1944" i="5"/>
  <c r="E1945" i="5"/>
  <c r="E1946" i="5"/>
  <c r="E1947" i="5"/>
  <c r="E1948" i="5"/>
  <c r="E1949" i="5"/>
  <c r="E1950" i="5"/>
  <c r="E1951" i="5"/>
  <c r="E1952" i="5"/>
  <c r="E1953" i="5"/>
  <c r="E1954" i="5"/>
  <c r="E1955" i="5"/>
  <c r="E1956" i="5"/>
  <c r="E1957" i="5"/>
  <c r="E1958" i="5"/>
  <c r="E1959" i="5"/>
  <c r="E1960" i="5"/>
  <c r="E1961" i="5"/>
  <c r="E1962" i="5"/>
  <c r="E1963" i="5"/>
  <c r="E1964" i="5"/>
  <c r="E1965" i="5"/>
  <c r="E1966" i="5"/>
  <c r="E1967" i="5"/>
  <c r="E1968" i="5"/>
  <c r="E1969" i="5"/>
  <c r="E1970" i="5"/>
  <c r="E1971" i="5"/>
  <c r="E1972" i="5"/>
  <c r="E1973" i="5"/>
  <c r="E1974" i="5"/>
  <c r="E1975" i="5"/>
  <c r="E1976" i="5"/>
  <c r="E1977" i="5"/>
  <c r="E1978" i="5"/>
  <c r="E1979" i="5"/>
  <c r="E1980" i="5"/>
  <c r="E1981" i="5"/>
  <c r="E1982" i="5"/>
  <c r="E1983" i="5"/>
  <c r="E1984" i="5"/>
  <c r="E1985" i="5"/>
  <c r="E1986" i="5"/>
  <c r="E1987" i="5"/>
  <c r="E1988" i="5"/>
  <c r="E1989" i="5"/>
  <c r="E1990" i="5"/>
  <c r="E1991" i="5"/>
  <c r="E1992" i="5"/>
  <c r="E1993" i="5"/>
  <c r="E1994" i="5"/>
  <c r="E1995" i="5"/>
  <c r="E1996" i="5"/>
  <c r="E1997" i="5"/>
  <c r="E1998" i="5"/>
  <c r="E1999" i="5"/>
  <c r="E2000" i="5"/>
  <c r="E2001" i="5"/>
  <c r="E2002" i="5"/>
  <c r="E2003" i="5"/>
  <c r="E2004" i="5"/>
  <c r="E2005" i="5"/>
  <c r="E2006" i="5"/>
  <c r="E2007" i="5"/>
  <c r="E2008" i="5"/>
  <c r="E2009" i="5"/>
  <c r="E2010" i="5"/>
  <c r="E2011" i="5"/>
  <c r="E2012" i="5"/>
  <c r="E2013" i="5"/>
  <c r="E2014" i="5"/>
  <c r="E2015" i="5"/>
  <c r="E2016" i="5"/>
  <c r="E2017" i="5"/>
  <c r="E2018" i="5"/>
  <c r="E2019" i="5"/>
  <c r="E2020" i="5"/>
  <c r="E2021" i="5"/>
  <c r="E2022" i="5"/>
  <c r="E2023" i="5"/>
  <c r="E2024" i="5"/>
  <c r="E2025" i="5"/>
  <c r="E2026" i="5"/>
  <c r="E2027" i="5"/>
  <c r="E2028" i="5"/>
  <c r="E2029" i="5"/>
  <c r="E2030" i="5"/>
  <c r="E2031" i="5"/>
  <c r="E2032" i="5"/>
  <c r="E2033" i="5"/>
  <c r="E2034" i="5"/>
  <c r="E2035" i="5"/>
  <c r="E2036" i="5"/>
  <c r="E2037" i="5"/>
  <c r="E2038" i="5"/>
  <c r="E2039" i="5"/>
  <c r="E2040" i="5"/>
  <c r="E2041" i="5"/>
  <c r="E2042" i="5"/>
  <c r="E2043" i="5"/>
  <c r="E2044" i="5"/>
  <c r="E2045" i="5"/>
  <c r="E2046" i="5"/>
  <c r="E2047" i="5"/>
  <c r="E2048" i="5"/>
  <c r="E2049" i="5"/>
  <c r="E2050" i="5"/>
  <c r="E2051" i="5"/>
  <c r="E2052" i="5"/>
  <c r="E2053" i="5"/>
  <c r="E2054" i="5"/>
  <c r="E2055" i="5"/>
  <c r="E2056" i="5"/>
  <c r="E2057" i="5"/>
  <c r="E2058" i="5"/>
  <c r="E2059" i="5"/>
  <c r="E2060" i="5"/>
  <c r="E2061" i="5"/>
  <c r="E2062" i="5"/>
  <c r="E2063" i="5"/>
  <c r="E2064" i="5"/>
  <c r="E2065" i="5"/>
  <c r="E2066" i="5"/>
  <c r="E2067" i="5"/>
  <c r="E2068" i="5"/>
  <c r="E2069" i="5"/>
  <c r="E2070" i="5"/>
  <c r="E2071" i="5"/>
  <c r="E2072" i="5"/>
  <c r="E2073" i="5"/>
  <c r="E2074" i="5"/>
  <c r="E2075" i="5"/>
  <c r="E2076" i="5"/>
  <c r="E2077" i="5"/>
  <c r="E2078" i="5"/>
  <c r="E2079" i="5"/>
  <c r="E2080" i="5"/>
  <c r="E2081" i="5"/>
  <c r="E2082" i="5"/>
  <c r="E2083" i="5"/>
  <c r="E2084" i="5"/>
  <c r="E2085" i="5"/>
  <c r="E2086" i="5"/>
  <c r="E2087" i="5"/>
  <c r="E2088" i="5"/>
  <c r="E2089" i="5"/>
  <c r="E2090" i="5"/>
  <c r="E2091" i="5"/>
  <c r="E2092" i="5"/>
  <c r="E2093" i="5"/>
  <c r="E2094" i="5"/>
  <c r="E2095" i="5"/>
  <c r="E2096" i="5"/>
  <c r="E2097" i="5"/>
  <c r="E2098" i="5"/>
  <c r="E2099" i="5"/>
  <c r="E2100" i="5"/>
  <c r="E2101" i="5"/>
  <c r="E2102" i="5"/>
  <c r="E2103" i="5"/>
  <c r="E2104" i="5"/>
  <c r="E2105" i="5"/>
  <c r="E2106" i="5"/>
  <c r="E2107" i="5"/>
  <c r="E2108" i="5"/>
  <c r="E2109" i="5"/>
  <c r="E2110" i="5"/>
  <c r="E2111" i="5"/>
  <c r="E2112" i="5"/>
  <c r="E2113" i="5"/>
  <c r="E2114" i="5"/>
  <c r="E2115" i="5"/>
  <c r="E2116" i="5"/>
  <c r="E2117" i="5"/>
  <c r="E2118" i="5"/>
  <c r="E2119" i="5"/>
  <c r="E2120" i="5"/>
  <c r="E2121" i="5"/>
  <c r="E2122" i="5"/>
  <c r="E2123" i="5"/>
  <c r="E2124" i="5"/>
  <c r="E2125" i="5"/>
  <c r="E2126" i="5"/>
  <c r="E2127" i="5"/>
  <c r="E2128" i="5"/>
  <c r="E2129" i="5"/>
  <c r="E2130" i="5"/>
  <c r="E2131" i="5"/>
  <c r="E2132" i="5"/>
  <c r="E2133" i="5"/>
  <c r="E2134" i="5"/>
  <c r="E2135" i="5"/>
  <c r="E2136" i="5"/>
  <c r="E2137" i="5"/>
  <c r="E2138" i="5"/>
  <c r="E2139" i="5"/>
  <c r="E2140" i="5"/>
  <c r="E2141" i="5"/>
  <c r="E2142" i="5"/>
  <c r="E2143" i="5"/>
  <c r="E2144" i="5"/>
  <c r="E2145" i="5"/>
  <c r="E2146" i="5"/>
  <c r="E2147" i="5"/>
  <c r="E2148" i="5"/>
  <c r="E2149" i="5"/>
  <c r="E2150" i="5"/>
  <c r="E2151" i="5"/>
  <c r="E2152" i="5"/>
  <c r="E2153" i="5"/>
  <c r="E2154" i="5"/>
  <c r="E2155" i="5"/>
  <c r="E2156" i="5"/>
  <c r="E2157" i="5"/>
  <c r="E2158" i="5"/>
  <c r="E2159" i="5"/>
  <c r="E2160" i="5"/>
  <c r="E2161" i="5"/>
  <c r="E2162" i="5"/>
  <c r="E2163" i="5"/>
  <c r="E2164" i="5"/>
  <c r="E2165" i="5"/>
  <c r="E2166" i="5"/>
  <c r="E2167" i="5"/>
  <c r="E2168" i="5"/>
  <c r="E2169" i="5"/>
  <c r="E2170" i="5"/>
  <c r="E2171" i="5"/>
  <c r="E2172" i="5"/>
  <c r="E2173" i="5"/>
  <c r="E2174" i="5"/>
  <c r="E2175" i="5"/>
  <c r="E2176" i="5"/>
  <c r="E2177" i="5"/>
  <c r="E2178" i="5"/>
  <c r="E2179" i="5"/>
  <c r="E2180" i="5"/>
  <c r="E2181" i="5"/>
  <c r="E2182" i="5"/>
  <c r="E2183" i="5"/>
  <c r="E2184" i="5"/>
  <c r="E2185" i="5"/>
  <c r="E2186" i="5"/>
  <c r="E2187" i="5"/>
  <c r="E2188" i="5"/>
  <c r="E2189" i="5"/>
  <c r="E2190" i="5"/>
  <c r="E2191" i="5"/>
  <c r="E2192" i="5"/>
  <c r="E2193" i="5"/>
  <c r="E2194" i="5"/>
  <c r="E2195" i="5"/>
  <c r="E2196" i="5"/>
  <c r="E2197" i="5"/>
  <c r="E2198" i="5"/>
  <c r="E2199" i="5"/>
  <c r="E2200" i="5"/>
  <c r="E2201" i="5"/>
  <c r="E2202" i="5"/>
  <c r="E2203" i="5"/>
  <c r="E2204" i="5"/>
  <c r="E2205" i="5"/>
  <c r="E2206" i="5"/>
  <c r="E2207" i="5"/>
  <c r="E2208" i="5"/>
  <c r="E2209" i="5"/>
  <c r="E2210" i="5"/>
  <c r="E2211" i="5"/>
  <c r="E2212" i="5"/>
  <c r="E2213" i="5"/>
  <c r="E2214" i="5"/>
  <c r="E2215" i="5"/>
  <c r="E2216" i="5"/>
  <c r="E2217" i="5"/>
  <c r="E2218" i="5"/>
  <c r="E2219" i="5"/>
  <c r="E2220" i="5"/>
  <c r="E2221" i="5"/>
  <c r="E2222" i="5"/>
  <c r="E2223" i="5"/>
  <c r="E2224" i="5"/>
  <c r="E2225" i="5"/>
  <c r="E2226" i="5"/>
  <c r="E2227" i="5"/>
  <c r="E2228" i="5"/>
  <c r="E2229" i="5"/>
  <c r="E2230" i="5"/>
  <c r="E2231" i="5"/>
  <c r="E2232" i="5"/>
  <c r="E2233" i="5"/>
  <c r="E2234" i="5"/>
  <c r="E2235" i="5"/>
  <c r="E2236" i="5"/>
  <c r="E2237" i="5"/>
  <c r="E2238" i="5"/>
  <c r="E2239" i="5"/>
  <c r="E2240" i="5"/>
  <c r="E2241" i="5"/>
  <c r="E2242" i="5"/>
  <c r="E2243" i="5"/>
  <c r="E2244" i="5"/>
  <c r="E2245" i="5"/>
  <c r="E2246" i="5"/>
  <c r="E2247" i="5"/>
  <c r="E2248" i="5"/>
  <c r="E2249" i="5"/>
  <c r="E2250" i="5"/>
  <c r="E2251" i="5"/>
  <c r="E2252" i="5"/>
  <c r="E2253" i="5"/>
  <c r="E2254" i="5"/>
  <c r="E2255" i="5"/>
  <c r="E2256" i="5"/>
  <c r="E2257" i="5"/>
  <c r="E2258" i="5"/>
  <c r="E2259" i="5"/>
  <c r="E2260" i="5"/>
  <c r="E2261" i="5"/>
  <c r="E2262" i="5"/>
  <c r="E2263" i="5"/>
  <c r="E2264" i="5"/>
  <c r="E2265" i="5"/>
  <c r="E2266" i="5"/>
  <c r="E2267" i="5"/>
  <c r="E2268" i="5"/>
  <c r="E2269" i="5"/>
  <c r="E2270" i="5"/>
  <c r="E2271" i="5"/>
  <c r="E2272" i="5"/>
  <c r="E2273" i="5"/>
  <c r="E2274" i="5"/>
  <c r="E2275" i="5"/>
  <c r="E2276" i="5"/>
  <c r="E2277" i="5"/>
  <c r="E2278" i="5"/>
  <c r="E2279" i="5"/>
  <c r="E2280" i="5"/>
  <c r="E2281" i="5"/>
  <c r="E2282" i="5"/>
  <c r="E2283" i="5"/>
  <c r="E2284" i="5"/>
  <c r="E2285" i="5"/>
  <c r="E2286" i="5"/>
  <c r="E2287" i="5"/>
  <c r="E2288" i="5"/>
  <c r="E2289" i="5"/>
  <c r="E2290" i="5"/>
  <c r="E2291" i="5"/>
  <c r="E2292" i="5"/>
  <c r="E2293" i="5"/>
  <c r="E2294" i="5"/>
  <c r="E2295" i="5"/>
  <c r="E2296" i="5"/>
  <c r="E2297" i="5"/>
  <c r="E2298" i="5"/>
  <c r="E2299" i="5"/>
  <c r="E2300" i="5"/>
  <c r="E2301" i="5"/>
  <c r="E2302" i="5"/>
  <c r="E2303" i="5"/>
  <c r="E2304" i="5"/>
  <c r="E2305" i="5"/>
  <c r="E2306" i="5"/>
  <c r="E2307" i="5"/>
  <c r="E2308" i="5"/>
  <c r="E2309" i="5"/>
  <c r="E2310" i="5"/>
  <c r="E2311" i="5"/>
  <c r="E2312" i="5"/>
  <c r="E2313" i="5"/>
  <c r="E2314" i="5"/>
  <c r="E2315" i="5"/>
  <c r="E2316" i="5"/>
  <c r="E2317" i="5"/>
  <c r="E2318" i="5"/>
  <c r="E2319" i="5"/>
  <c r="E2320" i="5"/>
  <c r="E2321" i="5"/>
  <c r="E2322" i="5"/>
  <c r="E2323" i="5"/>
  <c r="E2324" i="5"/>
  <c r="E2325" i="5"/>
  <c r="E2326" i="5"/>
  <c r="E2327" i="5"/>
  <c r="E2328" i="5"/>
  <c r="E2329" i="5"/>
  <c r="E2330" i="5"/>
  <c r="E2331" i="5"/>
  <c r="E2332" i="5"/>
  <c r="E2333" i="5"/>
  <c r="E2334" i="5"/>
  <c r="E2335" i="5"/>
  <c r="E2336" i="5"/>
  <c r="E2337" i="5"/>
  <c r="E2338" i="5"/>
  <c r="E2339" i="5"/>
  <c r="E2340" i="5"/>
  <c r="E2341" i="5"/>
  <c r="E2342" i="5"/>
  <c r="E2343" i="5"/>
  <c r="E2344" i="5"/>
  <c r="E2345" i="5"/>
  <c r="E2346" i="5"/>
  <c r="E2347" i="5"/>
  <c r="E2348" i="5"/>
  <c r="E2349" i="5"/>
  <c r="E2350" i="5"/>
  <c r="E2351" i="5"/>
  <c r="E2352" i="5"/>
  <c r="E2353" i="5"/>
  <c r="E2354" i="5"/>
  <c r="E2355" i="5"/>
  <c r="E2356" i="5"/>
  <c r="E2357" i="5"/>
  <c r="E2358" i="5"/>
  <c r="E2359" i="5"/>
  <c r="E2360" i="5"/>
  <c r="E2361" i="5"/>
  <c r="E2362" i="5"/>
  <c r="E2363" i="5"/>
  <c r="E2364" i="5"/>
  <c r="E2365" i="5"/>
  <c r="E2366" i="5"/>
  <c r="E2367" i="5"/>
  <c r="E2368" i="5"/>
  <c r="E2369" i="5"/>
  <c r="E2370" i="5"/>
  <c r="E2371" i="5"/>
  <c r="E2372" i="5"/>
  <c r="E2373" i="5"/>
  <c r="E2374" i="5"/>
  <c r="E2375" i="5"/>
  <c r="E2376" i="5"/>
  <c r="E2377" i="5"/>
  <c r="E2378" i="5"/>
  <c r="E2379" i="5"/>
  <c r="E2380" i="5"/>
  <c r="E2381" i="5"/>
  <c r="E2382" i="5"/>
  <c r="E2383" i="5"/>
  <c r="E2384" i="5"/>
  <c r="E2385" i="5"/>
  <c r="E2386" i="5"/>
  <c r="E2387" i="5"/>
  <c r="E2388" i="5"/>
  <c r="E2389" i="5"/>
  <c r="E2390" i="5"/>
  <c r="E2391" i="5"/>
  <c r="E2392" i="5"/>
  <c r="E2393" i="5"/>
  <c r="E2394" i="5"/>
  <c r="E2395" i="5"/>
  <c r="E2396" i="5"/>
  <c r="E2397" i="5"/>
  <c r="E2398" i="5"/>
  <c r="E2399" i="5"/>
  <c r="E2400" i="5"/>
  <c r="E2401" i="5"/>
  <c r="E2402" i="5"/>
  <c r="E2403" i="5"/>
  <c r="E2404" i="5"/>
  <c r="E2405" i="5"/>
  <c r="E2406" i="5"/>
  <c r="E2407" i="5"/>
  <c r="E2408" i="5"/>
  <c r="E2409" i="5"/>
  <c r="E2410" i="5"/>
  <c r="E2411" i="5"/>
  <c r="E2412" i="5"/>
  <c r="E2413" i="5"/>
  <c r="E2414" i="5"/>
  <c r="E2415" i="5"/>
  <c r="E2416" i="5"/>
  <c r="E2417" i="5"/>
  <c r="E2418" i="5"/>
  <c r="E2419" i="5"/>
  <c r="E2420" i="5"/>
  <c r="E2421" i="5"/>
  <c r="E2422" i="5"/>
  <c r="E2423" i="5"/>
  <c r="E2424" i="5"/>
  <c r="E2425" i="5"/>
  <c r="E2426" i="5"/>
  <c r="E2427" i="5"/>
  <c r="E2428" i="5"/>
  <c r="E2429" i="5"/>
  <c r="E2430" i="5"/>
  <c r="E2431" i="5"/>
  <c r="E2432" i="5"/>
  <c r="E2433" i="5"/>
  <c r="E2434" i="5"/>
  <c r="E2435" i="5"/>
  <c r="E2436" i="5"/>
  <c r="E2437" i="5"/>
  <c r="E2438" i="5"/>
  <c r="E2439" i="5"/>
  <c r="E2440" i="5"/>
  <c r="E2441" i="5"/>
  <c r="E2442" i="5"/>
  <c r="E2443" i="5"/>
  <c r="E2444" i="5"/>
  <c r="E2445" i="5"/>
  <c r="E2446" i="5"/>
  <c r="E2447" i="5"/>
  <c r="E2448" i="5"/>
  <c r="E2449" i="5"/>
  <c r="E2450" i="5"/>
  <c r="E2451" i="5"/>
  <c r="E2452" i="5"/>
  <c r="E2453" i="5"/>
  <c r="E2454" i="5"/>
  <c r="E2455" i="5"/>
  <c r="E2456" i="5"/>
  <c r="E2457" i="5"/>
  <c r="E2458" i="5"/>
  <c r="E2459" i="5"/>
  <c r="E2460" i="5"/>
  <c r="E2461" i="5"/>
  <c r="E2462" i="5"/>
  <c r="E2463" i="5"/>
  <c r="E2464" i="5"/>
  <c r="E2465" i="5"/>
  <c r="E2466" i="5"/>
  <c r="E2467" i="5"/>
  <c r="E2468" i="5"/>
  <c r="E2469" i="5"/>
  <c r="E2470" i="5"/>
  <c r="E2471" i="5"/>
  <c r="E2472" i="5"/>
  <c r="E2473" i="5"/>
  <c r="E2474" i="5"/>
  <c r="E2475" i="5"/>
  <c r="E2476" i="5"/>
  <c r="E2477" i="5"/>
  <c r="E2478" i="5"/>
  <c r="E2479" i="5"/>
  <c r="E2480" i="5"/>
  <c r="E2481" i="5"/>
  <c r="E2482" i="5"/>
  <c r="E2483" i="5"/>
  <c r="E2484" i="5"/>
  <c r="E2485" i="5"/>
  <c r="E2486" i="5"/>
  <c r="E2487" i="5"/>
  <c r="E2488" i="5"/>
  <c r="E2489" i="5"/>
  <c r="E2490" i="5"/>
  <c r="E2491" i="5"/>
  <c r="E2492" i="5"/>
  <c r="E2493" i="5"/>
  <c r="E2494" i="5"/>
  <c r="E2495" i="5"/>
  <c r="E2496" i="5"/>
  <c r="E2497" i="5"/>
  <c r="E2498" i="5"/>
  <c r="E2499" i="5"/>
  <c r="E2500" i="5"/>
  <c r="E2501" i="5"/>
  <c r="E2502" i="5"/>
  <c r="E2503" i="5"/>
  <c r="E2504" i="5"/>
  <c r="E2505" i="5"/>
  <c r="E2506" i="5"/>
  <c r="E2507" i="5"/>
  <c r="E2508" i="5"/>
  <c r="E2509" i="5"/>
  <c r="E2510" i="5"/>
  <c r="E2511" i="5"/>
  <c r="E2512" i="5"/>
  <c r="E2513" i="5"/>
  <c r="E2514" i="5"/>
  <c r="E2515" i="5"/>
  <c r="E2516" i="5"/>
  <c r="E2517" i="5"/>
  <c r="E2518" i="5"/>
  <c r="E2519" i="5"/>
  <c r="E2520" i="5"/>
  <c r="E2521" i="5"/>
  <c r="E2522" i="5"/>
  <c r="E2523" i="5"/>
  <c r="E2524" i="5"/>
  <c r="E2525" i="5"/>
  <c r="E2526" i="5"/>
  <c r="E2527" i="5"/>
  <c r="E2528" i="5"/>
  <c r="E2529" i="5"/>
  <c r="E2530" i="5"/>
  <c r="E2531" i="5"/>
  <c r="E2532" i="5"/>
  <c r="E2533" i="5"/>
  <c r="E2534" i="5"/>
  <c r="E2535" i="5"/>
  <c r="E2536" i="5"/>
  <c r="E2537" i="5"/>
  <c r="E2538" i="5"/>
  <c r="E2539" i="5"/>
  <c r="E2540" i="5"/>
  <c r="E2541" i="5"/>
  <c r="E2542" i="5"/>
  <c r="E2543" i="5"/>
  <c r="E2544" i="5"/>
  <c r="E2545" i="5"/>
  <c r="E2546" i="5"/>
  <c r="E2547" i="5"/>
  <c r="E2548" i="5"/>
  <c r="E2549" i="5"/>
  <c r="E2550" i="5"/>
  <c r="E2551" i="5"/>
  <c r="E2552" i="5"/>
  <c r="E2553" i="5"/>
  <c r="E2554" i="5"/>
  <c r="E2555" i="5"/>
  <c r="E2556" i="5"/>
  <c r="E2557" i="5"/>
  <c r="E2558" i="5"/>
  <c r="E2559" i="5"/>
  <c r="E2560" i="5"/>
  <c r="E2561" i="5"/>
  <c r="E2562" i="5"/>
  <c r="E2563" i="5"/>
  <c r="E2564" i="5"/>
  <c r="E2565" i="5"/>
  <c r="E2566" i="5"/>
  <c r="E2567" i="5"/>
  <c r="E2568" i="5"/>
  <c r="E2569" i="5"/>
  <c r="E2570" i="5"/>
  <c r="E2571" i="5"/>
  <c r="E2572" i="5"/>
  <c r="E2573" i="5"/>
  <c r="E2574" i="5"/>
  <c r="E2575" i="5"/>
  <c r="E2576" i="5"/>
  <c r="E2577" i="5"/>
  <c r="E2578" i="5"/>
  <c r="E2579" i="5"/>
  <c r="E2580" i="5"/>
  <c r="E2581" i="5"/>
  <c r="E2582" i="5"/>
  <c r="E2583" i="5"/>
  <c r="E2584" i="5"/>
  <c r="E2585" i="5"/>
  <c r="E2586" i="5"/>
  <c r="E2587" i="5"/>
  <c r="E2588" i="5"/>
  <c r="E2589" i="5"/>
  <c r="E2590" i="5"/>
  <c r="E2591" i="5"/>
  <c r="E2592" i="5"/>
  <c r="E2593" i="5"/>
  <c r="E2594" i="5"/>
  <c r="E2595" i="5"/>
  <c r="E2596" i="5"/>
  <c r="E2597" i="5"/>
  <c r="E2598" i="5"/>
  <c r="E2599" i="5"/>
  <c r="E2600" i="5"/>
  <c r="E2601" i="5"/>
  <c r="E2602" i="5"/>
  <c r="E2603" i="5"/>
  <c r="E2604" i="5"/>
  <c r="E2605" i="5"/>
  <c r="E2606" i="5"/>
  <c r="E2607" i="5"/>
  <c r="E2608" i="5"/>
  <c r="E2609" i="5"/>
  <c r="E2610" i="5"/>
  <c r="E2611" i="5"/>
  <c r="E2612" i="5"/>
  <c r="E2613" i="5"/>
  <c r="E2614" i="5"/>
  <c r="E2615" i="5"/>
  <c r="E2616" i="5"/>
  <c r="E2617" i="5"/>
  <c r="E2618" i="5"/>
  <c r="E2619" i="5"/>
  <c r="E2620" i="5"/>
  <c r="E2621" i="5"/>
  <c r="E2622" i="5"/>
  <c r="E2623" i="5"/>
  <c r="E2624" i="5"/>
  <c r="E2625" i="5"/>
  <c r="E2626" i="5"/>
  <c r="E2627" i="5"/>
  <c r="E2628" i="5"/>
  <c r="E2629" i="5"/>
  <c r="E2630" i="5"/>
  <c r="E2631" i="5"/>
  <c r="E2632" i="5"/>
  <c r="E2633" i="5"/>
  <c r="E2634" i="5"/>
  <c r="E2635" i="5"/>
  <c r="E2636" i="5"/>
  <c r="E2637" i="5"/>
  <c r="E2638" i="5"/>
  <c r="E2639" i="5"/>
  <c r="E2640" i="5"/>
  <c r="E2641" i="5"/>
  <c r="E2642" i="5"/>
  <c r="E2643" i="5"/>
  <c r="E2644" i="5"/>
  <c r="E2645" i="5"/>
  <c r="E2646" i="5"/>
  <c r="E2647" i="5"/>
  <c r="E2648" i="5"/>
  <c r="E2649" i="5"/>
  <c r="E2650" i="5"/>
  <c r="E2651" i="5"/>
  <c r="E2652" i="5"/>
  <c r="E2653" i="5"/>
  <c r="E2654" i="5"/>
  <c r="E2655" i="5"/>
  <c r="E2656" i="5"/>
  <c r="E2657" i="5"/>
  <c r="E2658" i="5"/>
  <c r="E2659" i="5"/>
  <c r="E2660" i="5"/>
  <c r="E2661" i="5"/>
  <c r="E2662" i="5"/>
  <c r="E2663" i="5"/>
  <c r="E2664" i="5"/>
  <c r="E2665" i="5"/>
  <c r="E2666" i="5"/>
  <c r="E2667" i="5"/>
  <c r="E2668" i="5"/>
  <c r="E2669" i="5"/>
  <c r="E2670" i="5"/>
  <c r="E2671" i="5"/>
  <c r="E2672" i="5"/>
  <c r="E2673" i="5"/>
  <c r="E2674" i="5"/>
  <c r="E2675" i="5"/>
  <c r="E2676" i="5"/>
  <c r="E2677" i="5"/>
  <c r="E2678" i="5"/>
  <c r="E2679" i="5"/>
  <c r="E2680" i="5"/>
  <c r="E2681" i="5"/>
  <c r="E2682" i="5"/>
  <c r="E2683" i="5"/>
  <c r="E2684" i="5"/>
  <c r="E2685" i="5"/>
  <c r="E2686" i="5"/>
  <c r="E2687" i="5"/>
  <c r="E2688" i="5"/>
  <c r="E2689" i="5"/>
  <c r="E2690" i="5"/>
  <c r="E2691" i="5"/>
  <c r="E2692" i="5"/>
  <c r="E2693" i="5"/>
  <c r="E2694" i="5"/>
  <c r="E2695" i="5"/>
  <c r="E2696" i="5"/>
  <c r="E2697" i="5"/>
  <c r="E2698" i="5"/>
  <c r="E2699" i="5"/>
  <c r="E2700" i="5"/>
  <c r="E2701" i="5"/>
  <c r="E2702" i="5"/>
  <c r="E2703" i="5"/>
  <c r="E2704" i="5"/>
  <c r="E2705" i="5"/>
  <c r="E2706" i="5"/>
  <c r="E2707" i="5"/>
  <c r="E2708" i="5"/>
  <c r="E2709" i="5"/>
  <c r="E2710" i="5"/>
  <c r="E2711" i="5"/>
  <c r="E2712" i="5"/>
  <c r="E2713" i="5"/>
  <c r="E2714" i="5"/>
  <c r="E2715" i="5"/>
  <c r="E2716" i="5"/>
  <c r="E2717" i="5"/>
  <c r="E2718" i="5"/>
  <c r="E2719" i="5"/>
  <c r="E2720" i="5"/>
  <c r="E2721" i="5"/>
  <c r="E2722" i="5"/>
  <c r="E2723" i="5"/>
  <c r="E2724" i="5"/>
  <c r="E2725" i="5"/>
  <c r="E2726" i="5"/>
  <c r="E2727" i="5"/>
  <c r="E2728" i="5"/>
  <c r="E2729" i="5"/>
  <c r="E2730" i="5"/>
  <c r="E2731" i="5"/>
  <c r="E2732" i="5"/>
  <c r="E2733" i="5"/>
  <c r="E2734" i="5"/>
  <c r="E2735" i="5"/>
  <c r="E2736" i="5"/>
  <c r="E2737" i="5"/>
  <c r="E2738" i="5"/>
  <c r="E2739" i="5"/>
  <c r="E2740" i="5"/>
  <c r="E2741" i="5"/>
  <c r="E2742" i="5"/>
  <c r="E2743" i="5"/>
  <c r="E2744" i="5"/>
  <c r="E2745" i="5"/>
  <c r="E2746" i="5"/>
  <c r="E2747" i="5"/>
  <c r="E2748" i="5"/>
  <c r="E2749" i="5"/>
  <c r="E2750" i="5"/>
  <c r="E2751" i="5"/>
  <c r="E2752" i="5"/>
  <c r="E2753" i="5"/>
  <c r="E2754" i="5"/>
  <c r="E2755" i="5"/>
  <c r="E2756" i="5"/>
  <c r="E2757" i="5"/>
  <c r="E2758" i="5"/>
  <c r="E2759" i="5"/>
  <c r="E2760" i="5"/>
  <c r="E2761" i="5"/>
  <c r="E2762" i="5"/>
  <c r="E2763" i="5"/>
  <c r="E2764" i="5"/>
  <c r="E2765" i="5"/>
  <c r="E2766" i="5"/>
  <c r="E2767" i="5"/>
  <c r="E2768" i="5"/>
  <c r="E2769" i="5"/>
  <c r="E2770" i="5"/>
  <c r="E2771" i="5"/>
  <c r="E2772" i="5"/>
  <c r="E2773" i="5"/>
  <c r="E2774" i="5"/>
  <c r="E2775" i="5"/>
  <c r="E2776" i="5"/>
  <c r="E2777" i="5"/>
  <c r="E2778" i="5"/>
  <c r="E2779" i="5"/>
  <c r="E2780" i="5"/>
  <c r="E2781" i="5"/>
  <c r="E2782" i="5"/>
  <c r="E2783" i="5"/>
  <c r="E2784" i="5"/>
  <c r="E2785" i="5"/>
  <c r="E2786" i="5"/>
  <c r="E2787" i="5"/>
  <c r="E2788" i="5"/>
  <c r="E2789" i="5"/>
  <c r="E2790" i="5"/>
  <c r="E2791" i="5"/>
  <c r="E2792" i="5"/>
  <c r="E2793" i="5"/>
  <c r="E2794" i="5"/>
  <c r="E2795" i="5"/>
  <c r="E2796" i="5"/>
  <c r="E2797" i="5"/>
  <c r="E2798" i="5"/>
  <c r="E2799" i="5"/>
  <c r="E2800" i="5"/>
  <c r="E2801" i="5"/>
  <c r="E2802" i="5"/>
  <c r="E2803" i="5"/>
  <c r="E2804" i="5"/>
  <c r="E2805" i="5"/>
  <c r="E2806" i="5"/>
  <c r="E2807" i="5"/>
  <c r="E2808" i="5"/>
  <c r="E2809" i="5"/>
  <c r="E2810" i="5"/>
  <c r="E2811" i="5"/>
  <c r="E2812" i="5"/>
  <c r="E2813" i="5"/>
  <c r="E2814" i="5"/>
  <c r="E2815" i="5"/>
  <c r="E2816" i="5"/>
  <c r="E2817" i="5"/>
  <c r="E2818" i="5"/>
  <c r="E2819" i="5"/>
  <c r="E2820" i="5"/>
  <c r="E2821" i="5"/>
  <c r="E2822" i="5"/>
  <c r="E2823" i="5"/>
  <c r="E2824" i="5"/>
  <c r="E2825" i="5"/>
  <c r="E2826" i="5"/>
  <c r="E2827" i="5"/>
  <c r="E2828" i="5"/>
  <c r="E2829" i="5"/>
  <c r="E2830" i="5"/>
  <c r="E2831" i="5"/>
  <c r="E2832" i="5"/>
  <c r="E2833" i="5"/>
  <c r="E2834" i="5"/>
  <c r="E2835" i="5"/>
  <c r="E2836" i="5"/>
  <c r="E2837" i="5"/>
  <c r="E2838" i="5"/>
  <c r="E2839" i="5"/>
  <c r="E2840" i="5"/>
  <c r="E2841" i="5"/>
  <c r="E2842" i="5"/>
  <c r="E2843" i="5"/>
  <c r="E2844" i="5"/>
  <c r="E2845" i="5"/>
  <c r="E2846" i="5"/>
  <c r="E2847" i="5"/>
  <c r="E2848" i="5"/>
  <c r="E2849" i="5"/>
  <c r="E2850" i="5"/>
  <c r="E2851" i="5"/>
  <c r="E2852" i="5"/>
  <c r="E2853" i="5"/>
  <c r="E2854" i="5"/>
  <c r="E2855" i="5"/>
  <c r="E2856" i="5"/>
  <c r="E2857" i="5"/>
  <c r="E2858" i="5"/>
  <c r="E2859" i="5"/>
  <c r="E2860" i="5"/>
  <c r="E2861" i="5"/>
  <c r="E2862" i="5"/>
  <c r="E2863" i="5"/>
  <c r="E2864" i="5"/>
  <c r="E2865" i="5"/>
  <c r="E2866" i="5"/>
  <c r="E2867" i="5"/>
  <c r="E2868" i="5"/>
  <c r="E2869" i="5"/>
  <c r="E2870" i="5"/>
  <c r="E2871" i="5"/>
  <c r="E2872" i="5"/>
  <c r="E2873" i="5"/>
  <c r="E2874" i="5"/>
  <c r="E2875" i="5"/>
  <c r="E2876" i="5"/>
  <c r="E2877" i="5"/>
  <c r="E2878" i="5"/>
  <c r="E2879" i="5"/>
  <c r="E2880" i="5"/>
  <c r="E2881" i="5"/>
  <c r="E2882" i="5"/>
  <c r="E2883" i="5"/>
  <c r="E2884" i="5"/>
  <c r="E2885" i="5"/>
  <c r="E2886" i="5"/>
  <c r="E2887" i="5"/>
  <c r="E2888" i="5"/>
  <c r="E2889" i="5"/>
  <c r="E2890" i="5"/>
  <c r="E2891" i="5"/>
  <c r="E2892" i="5"/>
  <c r="E2893" i="5"/>
  <c r="E2894" i="5"/>
  <c r="E2895" i="5"/>
  <c r="E2896" i="5"/>
  <c r="E2897" i="5"/>
  <c r="E2898" i="5"/>
  <c r="E2899" i="5"/>
  <c r="E2900" i="5"/>
  <c r="E2901" i="5"/>
  <c r="E2902" i="5"/>
  <c r="E2903" i="5"/>
  <c r="E2904" i="5"/>
  <c r="E2905" i="5"/>
  <c r="E2906" i="5"/>
  <c r="E2907" i="5"/>
  <c r="E2908" i="5"/>
  <c r="E2909" i="5"/>
  <c r="E2910" i="5"/>
  <c r="E2911" i="5"/>
  <c r="E2912" i="5"/>
  <c r="E2913" i="5"/>
  <c r="E2914" i="5"/>
  <c r="E2915" i="5"/>
  <c r="E2916" i="5"/>
  <c r="E2917" i="5"/>
  <c r="E2918" i="5"/>
  <c r="E2919" i="5"/>
  <c r="E2920" i="5"/>
  <c r="E2921" i="5"/>
  <c r="E2922" i="5"/>
  <c r="E2923" i="5"/>
  <c r="E2924" i="5"/>
  <c r="E2925" i="5"/>
  <c r="E2926" i="5"/>
  <c r="E2927" i="5"/>
  <c r="E2928" i="5"/>
  <c r="E2929" i="5"/>
  <c r="E2930" i="5"/>
  <c r="E2931" i="5"/>
  <c r="E2932" i="5"/>
  <c r="E2933" i="5"/>
  <c r="E2934" i="5"/>
  <c r="E2935" i="5"/>
  <c r="E2936" i="5"/>
  <c r="E2937" i="5"/>
  <c r="E2938" i="5"/>
  <c r="E2939" i="5"/>
  <c r="E2940" i="5"/>
  <c r="E2941" i="5"/>
  <c r="E2942" i="5"/>
  <c r="E2943" i="5"/>
  <c r="E2944" i="5"/>
  <c r="E2945" i="5"/>
  <c r="E2946" i="5"/>
  <c r="E2947" i="5"/>
  <c r="E2948" i="5"/>
  <c r="E2949" i="5"/>
  <c r="E2950" i="5"/>
  <c r="E2951" i="5"/>
  <c r="E2952" i="5"/>
  <c r="E2953" i="5"/>
  <c r="E2954" i="5"/>
  <c r="E2955" i="5"/>
  <c r="E2956" i="5"/>
  <c r="E2957" i="5"/>
  <c r="E2958" i="5"/>
  <c r="E2959" i="5"/>
  <c r="E2960" i="5"/>
  <c r="E2961" i="5"/>
  <c r="E2962" i="5"/>
  <c r="E2963" i="5"/>
  <c r="E2964" i="5"/>
  <c r="E2965" i="5"/>
  <c r="E2966" i="5"/>
  <c r="E2967" i="5"/>
  <c r="E2968" i="5"/>
  <c r="E2969" i="5"/>
  <c r="E2970" i="5"/>
  <c r="E2971" i="5"/>
  <c r="E2972" i="5"/>
  <c r="E2973" i="5"/>
  <c r="E2974" i="5"/>
  <c r="E2975" i="5"/>
  <c r="E2976" i="5"/>
  <c r="E2977" i="5"/>
  <c r="E2978" i="5"/>
  <c r="E2979" i="5"/>
  <c r="E2980" i="5"/>
  <c r="E2981" i="5"/>
  <c r="E2982" i="5"/>
  <c r="E2983" i="5"/>
  <c r="E2984" i="5"/>
  <c r="E2985" i="5"/>
  <c r="E2986" i="5"/>
  <c r="E2987" i="5"/>
  <c r="E2988" i="5"/>
  <c r="E2989" i="5"/>
  <c r="E2990" i="5"/>
  <c r="E2991" i="5"/>
  <c r="E2992" i="5"/>
  <c r="E2993" i="5"/>
  <c r="E2994" i="5"/>
  <c r="E2995" i="5"/>
  <c r="E2996" i="5"/>
  <c r="E2997" i="5"/>
  <c r="E2998" i="5"/>
  <c r="E2999" i="5"/>
  <c r="E3000" i="5"/>
  <c r="E3001" i="5"/>
  <c r="E3002" i="5"/>
  <c r="E3003" i="5"/>
  <c r="E3004" i="5"/>
  <c r="E3005" i="5"/>
  <c r="E3006" i="5"/>
  <c r="E3007" i="5"/>
  <c r="E3008" i="5"/>
  <c r="E3009" i="5"/>
  <c r="E3010" i="5"/>
  <c r="E3011" i="5"/>
  <c r="E3012" i="5"/>
  <c r="E3013" i="5"/>
  <c r="E3014" i="5"/>
  <c r="E3015" i="5"/>
  <c r="E3016" i="5"/>
  <c r="E3017" i="5"/>
  <c r="E3018" i="5"/>
  <c r="E3019" i="5"/>
  <c r="E3020" i="5"/>
  <c r="E3021" i="5"/>
  <c r="E3022" i="5"/>
  <c r="E3023" i="5"/>
  <c r="E3024" i="5"/>
  <c r="E3025" i="5"/>
  <c r="E3026" i="5"/>
  <c r="E3027" i="5"/>
  <c r="E3028" i="5"/>
  <c r="E3029" i="5"/>
  <c r="E3030" i="5"/>
  <c r="E3031" i="5"/>
  <c r="E3032" i="5"/>
  <c r="E3033" i="5"/>
  <c r="E3034" i="5"/>
  <c r="E3035" i="5"/>
  <c r="E3036" i="5"/>
  <c r="E3037" i="5"/>
  <c r="E3038" i="5"/>
  <c r="E3039" i="5"/>
  <c r="E3040" i="5"/>
  <c r="E3041" i="5"/>
  <c r="E3042" i="5"/>
  <c r="E3043" i="5"/>
  <c r="E3044" i="5"/>
  <c r="E3045" i="5"/>
  <c r="E3046" i="5"/>
  <c r="E3047" i="5"/>
  <c r="E3048" i="5"/>
  <c r="E3049" i="5"/>
  <c r="E3050" i="5"/>
  <c r="E3051" i="5"/>
  <c r="E3052" i="5"/>
  <c r="E3053" i="5"/>
  <c r="E3054" i="5"/>
  <c r="E3055" i="5"/>
  <c r="E3056" i="5"/>
  <c r="E3057" i="5"/>
  <c r="E3058" i="5"/>
  <c r="E3059" i="5"/>
  <c r="E3060" i="5"/>
  <c r="E3061" i="5"/>
  <c r="E3062" i="5"/>
  <c r="E3063" i="5"/>
  <c r="E3064" i="5"/>
  <c r="E3065" i="5"/>
  <c r="E3066" i="5"/>
  <c r="E3067" i="5"/>
  <c r="E3068" i="5"/>
  <c r="E3069" i="5"/>
  <c r="E3070" i="5"/>
  <c r="E3071" i="5"/>
  <c r="E3072" i="5"/>
  <c r="E3073" i="5"/>
  <c r="E3074" i="5"/>
  <c r="E3075" i="5"/>
  <c r="E3076" i="5"/>
  <c r="E3077" i="5"/>
  <c r="E3078" i="5"/>
  <c r="E3079" i="5"/>
  <c r="E3080" i="5"/>
  <c r="E3081" i="5"/>
  <c r="E3082" i="5"/>
  <c r="E3083" i="5"/>
  <c r="E3084" i="5"/>
  <c r="E3085" i="5"/>
  <c r="E3086" i="5"/>
  <c r="E3087" i="5"/>
  <c r="E3088" i="5"/>
  <c r="E3089" i="5"/>
  <c r="E3090" i="5"/>
  <c r="E3091" i="5"/>
  <c r="E3092" i="5"/>
  <c r="E3093" i="5"/>
  <c r="E3094" i="5"/>
  <c r="E3095" i="5"/>
  <c r="E3096" i="5"/>
  <c r="E3097" i="5"/>
  <c r="E3098" i="5"/>
  <c r="E3099" i="5"/>
  <c r="E3100" i="5"/>
  <c r="E3101" i="5"/>
  <c r="E3102" i="5"/>
  <c r="E3103" i="5"/>
  <c r="E3104" i="5"/>
  <c r="E3105" i="5"/>
  <c r="E3106" i="5"/>
  <c r="E3107" i="5"/>
  <c r="E3108" i="5"/>
  <c r="E3109" i="5"/>
  <c r="E2" i="5"/>
  <c r="D3" i="5"/>
  <c r="D4" i="5"/>
  <c r="D5" i="5"/>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D64" i="5"/>
  <c r="D65" i="5"/>
  <c r="D66" i="5"/>
  <c r="D67" i="5"/>
  <c r="D68" i="5"/>
  <c r="D69" i="5"/>
  <c r="D70" i="5"/>
  <c r="D71" i="5"/>
  <c r="D72" i="5"/>
  <c r="D73" i="5"/>
  <c r="D74" i="5"/>
  <c r="D75" i="5"/>
  <c r="D76" i="5"/>
  <c r="D77" i="5"/>
  <c r="D78" i="5"/>
  <c r="D79" i="5"/>
  <c r="D80" i="5"/>
  <c r="D81" i="5"/>
  <c r="D82" i="5"/>
  <c r="D83" i="5"/>
  <c r="D84" i="5"/>
  <c r="D85" i="5"/>
  <c r="D86" i="5"/>
  <c r="D87" i="5"/>
  <c r="D88" i="5"/>
  <c r="D89" i="5"/>
  <c r="D90" i="5"/>
  <c r="D91" i="5"/>
  <c r="D92" i="5"/>
  <c r="D93" i="5"/>
  <c r="D94" i="5"/>
  <c r="D95" i="5"/>
  <c r="D96" i="5"/>
  <c r="D97" i="5"/>
  <c r="D98" i="5"/>
  <c r="D99" i="5"/>
  <c r="D100" i="5"/>
  <c r="D101" i="5"/>
  <c r="D102" i="5"/>
  <c r="D103" i="5"/>
  <c r="D104" i="5"/>
  <c r="D105" i="5"/>
  <c r="D106" i="5"/>
  <c r="D107" i="5"/>
  <c r="D108" i="5"/>
  <c r="D109" i="5"/>
  <c r="D110" i="5"/>
  <c r="D111" i="5"/>
  <c r="D112" i="5"/>
  <c r="D113" i="5"/>
  <c r="D114" i="5"/>
  <c r="D115" i="5"/>
  <c r="D116" i="5"/>
  <c r="D117" i="5"/>
  <c r="D118" i="5"/>
  <c r="D119" i="5"/>
  <c r="D120" i="5"/>
  <c r="D121" i="5"/>
  <c r="D122" i="5"/>
  <c r="D123" i="5"/>
  <c r="D124" i="5"/>
  <c r="D125" i="5"/>
  <c r="D126" i="5"/>
  <c r="D127" i="5"/>
  <c r="D128" i="5"/>
  <c r="D129" i="5"/>
  <c r="D130" i="5"/>
  <c r="D131" i="5"/>
  <c r="D132" i="5"/>
  <c r="D133" i="5"/>
  <c r="D134" i="5"/>
  <c r="D135" i="5"/>
  <c r="D136" i="5"/>
  <c r="D137" i="5"/>
  <c r="D138" i="5"/>
  <c r="D139" i="5"/>
  <c r="D140" i="5"/>
  <c r="D141" i="5"/>
  <c r="D142" i="5"/>
  <c r="D143" i="5"/>
  <c r="D144" i="5"/>
  <c r="D145" i="5"/>
  <c r="D146" i="5"/>
  <c r="D147" i="5"/>
  <c r="D148" i="5"/>
  <c r="D149" i="5"/>
  <c r="D150" i="5"/>
  <c r="D151" i="5"/>
  <c r="D152" i="5"/>
  <c r="D153" i="5"/>
  <c r="D154" i="5"/>
  <c r="D155" i="5"/>
  <c r="D156" i="5"/>
  <c r="D157" i="5"/>
  <c r="D158" i="5"/>
  <c r="D159" i="5"/>
  <c r="D160" i="5"/>
  <c r="D161" i="5"/>
  <c r="D162" i="5"/>
  <c r="D163" i="5"/>
  <c r="D164" i="5"/>
  <c r="D165" i="5"/>
  <c r="D166" i="5"/>
  <c r="D167" i="5"/>
  <c r="D168" i="5"/>
  <c r="D169" i="5"/>
  <c r="D170" i="5"/>
  <c r="D171" i="5"/>
  <c r="D172" i="5"/>
  <c r="D173" i="5"/>
  <c r="D174" i="5"/>
  <c r="D175" i="5"/>
  <c r="D176" i="5"/>
  <c r="D177" i="5"/>
  <c r="D178" i="5"/>
  <c r="D179" i="5"/>
  <c r="D180" i="5"/>
  <c r="D181" i="5"/>
  <c r="D182" i="5"/>
  <c r="D183" i="5"/>
  <c r="D184" i="5"/>
  <c r="D185" i="5"/>
  <c r="D186" i="5"/>
  <c r="D187" i="5"/>
  <c r="D188" i="5"/>
  <c r="D189" i="5"/>
  <c r="D190" i="5"/>
  <c r="D191" i="5"/>
  <c r="D192" i="5"/>
  <c r="D193" i="5"/>
  <c r="D194" i="5"/>
  <c r="D195" i="5"/>
  <c r="D196" i="5"/>
  <c r="D197" i="5"/>
  <c r="D198" i="5"/>
  <c r="D199" i="5"/>
  <c r="D200" i="5"/>
  <c r="D201" i="5"/>
  <c r="D202" i="5"/>
  <c r="D203" i="5"/>
  <c r="D204" i="5"/>
  <c r="D205" i="5"/>
  <c r="D206" i="5"/>
  <c r="D207" i="5"/>
  <c r="D208" i="5"/>
  <c r="D209" i="5"/>
  <c r="D210" i="5"/>
  <c r="D211" i="5"/>
  <c r="D212" i="5"/>
  <c r="D213" i="5"/>
  <c r="D214" i="5"/>
  <c r="D215" i="5"/>
  <c r="D216" i="5"/>
  <c r="D217" i="5"/>
  <c r="D218" i="5"/>
  <c r="D219" i="5"/>
  <c r="D220" i="5"/>
  <c r="D221" i="5"/>
  <c r="D222" i="5"/>
  <c r="D223" i="5"/>
  <c r="D224" i="5"/>
  <c r="D225" i="5"/>
  <c r="D226" i="5"/>
  <c r="D227" i="5"/>
  <c r="D228" i="5"/>
  <c r="D229" i="5"/>
  <c r="D230" i="5"/>
  <c r="D231" i="5"/>
  <c r="D232" i="5"/>
  <c r="D233" i="5"/>
  <c r="D234" i="5"/>
  <c r="D235" i="5"/>
  <c r="D236" i="5"/>
  <c r="D237" i="5"/>
  <c r="D238" i="5"/>
  <c r="D239" i="5"/>
  <c r="D240" i="5"/>
  <c r="D241" i="5"/>
  <c r="D242" i="5"/>
  <c r="D243" i="5"/>
  <c r="D244" i="5"/>
  <c r="D245" i="5"/>
  <c r="D246" i="5"/>
  <c r="D247" i="5"/>
  <c r="D248" i="5"/>
  <c r="D249" i="5"/>
  <c r="D250" i="5"/>
  <c r="D251" i="5"/>
  <c r="D252" i="5"/>
  <c r="D253" i="5"/>
  <c r="D254" i="5"/>
  <c r="D255" i="5"/>
  <c r="D256" i="5"/>
  <c r="D257" i="5"/>
  <c r="D258" i="5"/>
  <c r="D259" i="5"/>
  <c r="D260" i="5"/>
  <c r="D261" i="5"/>
  <c r="D262" i="5"/>
  <c r="D263" i="5"/>
  <c r="D264" i="5"/>
  <c r="D265" i="5"/>
  <c r="D266" i="5"/>
  <c r="D267" i="5"/>
  <c r="D268" i="5"/>
  <c r="D269" i="5"/>
  <c r="D270" i="5"/>
  <c r="D271" i="5"/>
  <c r="D272" i="5"/>
  <c r="D273" i="5"/>
  <c r="D274" i="5"/>
  <c r="D275" i="5"/>
  <c r="D276" i="5"/>
  <c r="D277" i="5"/>
  <c r="D278" i="5"/>
  <c r="D279" i="5"/>
  <c r="D280" i="5"/>
  <c r="D281" i="5"/>
  <c r="D282" i="5"/>
  <c r="D283" i="5"/>
  <c r="D284" i="5"/>
  <c r="D285" i="5"/>
  <c r="D286" i="5"/>
  <c r="D287" i="5"/>
  <c r="D288" i="5"/>
  <c r="D289" i="5"/>
  <c r="D290" i="5"/>
  <c r="D291" i="5"/>
  <c r="D292" i="5"/>
  <c r="D293" i="5"/>
  <c r="D294" i="5"/>
  <c r="D295" i="5"/>
  <c r="D296" i="5"/>
  <c r="D297" i="5"/>
  <c r="D298" i="5"/>
  <c r="D299" i="5"/>
  <c r="D300" i="5"/>
  <c r="D301" i="5"/>
  <c r="D302" i="5"/>
  <c r="D303" i="5"/>
  <c r="D304" i="5"/>
  <c r="D305" i="5"/>
  <c r="D306" i="5"/>
  <c r="D307" i="5"/>
  <c r="D308" i="5"/>
  <c r="D309" i="5"/>
  <c r="D310" i="5"/>
  <c r="D311" i="5"/>
  <c r="D312" i="5"/>
  <c r="D313" i="5"/>
  <c r="D314" i="5"/>
  <c r="D315" i="5"/>
  <c r="D316" i="5"/>
  <c r="D317" i="5"/>
  <c r="D318" i="5"/>
  <c r="D319" i="5"/>
  <c r="D320" i="5"/>
  <c r="D321" i="5"/>
  <c r="D322" i="5"/>
  <c r="D323" i="5"/>
  <c r="D324" i="5"/>
  <c r="D325" i="5"/>
  <c r="D326" i="5"/>
  <c r="D327" i="5"/>
  <c r="D328" i="5"/>
  <c r="D329" i="5"/>
  <c r="D330" i="5"/>
  <c r="D331" i="5"/>
  <c r="D332" i="5"/>
  <c r="D333" i="5"/>
  <c r="D334" i="5"/>
  <c r="D335" i="5"/>
  <c r="D336" i="5"/>
  <c r="D337" i="5"/>
  <c r="D338" i="5"/>
  <c r="D339" i="5"/>
  <c r="D340" i="5"/>
  <c r="D341" i="5"/>
  <c r="D342" i="5"/>
  <c r="D343" i="5"/>
  <c r="D344" i="5"/>
  <c r="D345" i="5"/>
  <c r="D346" i="5"/>
  <c r="D347" i="5"/>
  <c r="D348" i="5"/>
  <c r="D349" i="5"/>
  <c r="D350" i="5"/>
  <c r="D351" i="5"/>
  <c r="D352" i="5"/>
  <c r="D353" i="5"/>
  <c r="D354" i="5"/>
  <c r="D355" i="5"/>
  <c r="D356" i="5"/>
  <c r="D357" i="5"/>
  <c r="D358" i="5"/>
  <c r="D359" i="5"/>
  <c r="D360" i="5"/>
  <c r="D361" i="5"/>
  <c r="D362" i="5"/>
  <c r="D363" i="5"/>
  <c r="D364" i="5"/>
  <c r="D365" i="5"/>
  <c r="D366" i="5"/>
  <c r="D367" i="5"/>
  <c r="D368" i="5"/>
  <c r="D369" i="5"/>
  <c r="D370" i="5"/>
  <c r="D371" i="5"/>
  <c r="D372" i="5"/>
  <c r="D373" i="5"/>
  <c r="D374" i="5"/>
  <c r="D375" i="5"/>
  <c r="D376" i="5"/>
  <c r="D377" i="5"/>
  <c r="D378" i="5"/>
  <c r="D379" i="5"/>
  <c r="D380" i="5"/>
  <c r="D381" i="5"/>
  <c r="D382" i="5"/>
  <c r="D383" i="5"/>
  <c r="D384" i="5"/>
  <c r="D385" i="5"/>
  <c r="D386" i="5"/>
  <c r="D387" i="5"/>
  <c r="D388" i="5"/>
  <c r="D389" i="5"/>
  <c r="D390" i="5"/>
  <c r="D391" i="5"/>
  <c r="D392" i="5"/>
  <c r="D393" i="5"/>
  <c r="D394" i="5"/>
  <c r="D395" i="5"/>
  <c r="D396" i="5"/>
  <c r="D397" i="5"/>
  <c r="D398" i="5"/>
  <c r="D399" i="5"/>
  <c r="D400" i="5"/>
  <c r="D401" i="5"/>
  <c r="D402" i="5"/>
  <c r="D403" i="5"/>
  <c r="D404" i="5"/>
  <c r="D405" i="5"/>
  <c r="D406" i="5"/>
  <c r="D407" i="5"/>
  <c r="D408" i="5"/>
  <c r="D409" i="5"/>
  <c r="D410" i="5"/>
  <c r="D411" i="5"/>
  <c r="D412" i="5"/>
  <c r="D413" i="5"/>
  <c r="D414" i="5"/>
  <c r="D415" i="5"/>
  <c r="D416" i="5"/>
  <c r="D417" i="5"/>
  <c r="D418" i="5"/>
  <c r="D419" i="5"/>
  <c r="D420" i="5"/>
  <c r="D421" i="5"/>
  <c r="D422" i="5"/>
  <c r="D423" i="5"/>
  <c r="D424" i="5"/>
  <c r="D425" i="5"/>
  <c r="D426" i="5"/>
  <c r="D427" i="5"/>
  <c r="D428" i="5"/>
  <c r="D429" i="5"/>
  <c r="D430" i="5"/>
  <c r="D431" i="5"/>
  <c r="D432" i="5"/>
  <c r="D433" i="5"/>
  <c r="D434" i="5"/>
  <c r="D435" i="5"/>
  <c r="D436" i="5"/>
  <c r="D437" i="5"/>
  <c r="D438" i="5"/>
  <c r="D439" i="5"/>
  <c r="D440" i="5"/>
  <c r="D441" i="5"/>
  <c r="D442" i="5"/>
  <c r="D443" i="5"/>
  <c r="D444" i="5"/>
  <c r="D445" i="5"/>
  <c r="D446" i="5"/>
  <c r="D447" i="5"/>
  <c r="D448" i="5"/>
  <c r="D449" i="5"/>
  <c r="D450" i="5"/>
  <c r="D451" i="5"/>
  <c r="D452" i="5"/>
  <c r="D453" i="5"/>
  <c r="D454" i="5"/>
  <c r="D455" i="5"/>
  <c r="D456" i="5"/>
  <c r="D457" i="5"/>
  <c r="D458" i="5"/>
  <c r="D459" i="5"/>
  <c r="D460" i="5"/>
  <c r="D461" i="5"/>
  <c r="D462" i="5"/>
  <c r="D463" i="5"/>
  <c r="D464" i="5"/>
  <c r="D465" i="5"/>
  <c r="D466" i="5"/>
  <c r="D467" i="5"/>
  <c r="D468" i="5"/>
  <c r="D469" i="5"/>
  <c r="D470" i="5"/>
  <c r="D471" i="5"/>
  <c r="D472" i="5"/>
  <c r="D473" i="5"/>
  <c r="D474" i="5"/>
  <c r="D475" i="5"/>
  <c r="D476" i="5"/>
  <c r="D477" i="5"/>
  <c r="D478" i="5"/>
  <c r="D479" i="5"/>
  <c r="D480" i="5"/>
  <c r="D481" i="5"/>
  <c r="D482" i="5"/>
  <c r="D483" i="5"/>
  <c r="D484" i="5"/>
  <c r="D485" i="5"/>
  <c r="D486" i="5"/>
  <c r="D487" i="5"/>
  <c r="D488" i="5"/>
  <c r="D489" i="5"/>
  <c r="D490" i="5"/>
  <c r="D491" i="5"/>
  <c r="D492" i="5"/>
  <c r="D493" i="5"/>
  <c r="D494" i="5"/>
  <c r="D495" i="5"/>
  <c r="D496" i="5"/>
  <c r="D497" i="5"/>
  <c r="D498" i="5"/>
  <c r="D499" i="5"/>
  <c r="D500" i="5"/>
  <c r="D501" i="5"/>
  <c r="D502" i="5"/>
  <c r="D503" i="5"/>
  <c r="D504" i="5"/>
  <c r="D505" i="5"/>
  <c r="D506" i="5"/>
  <c r="D507" i="5"/>
  <c r="D508" i="5"/>
  <c r="D509" i="5"/>
  <c r="D510" i="5"/>
  <c r="D511" i="5"/>
  <c r="D512" i="5"/>
  <c r="D513" i="5"/>
  <c r="D514" i="5"/>
  <c r="D515" i="5"/>
  <c r="D516" i="5"/>
  <c r="D517" i="5"/>
  <c r="D518" i="5"/>
  <c r="D519" i="5"/>
  <c r="D520" i="5"/>
  <c r="D521" i="5"/>
  <c r="D522" i="5"/>
  <c r="D523" i="5"/>
  <c r="D524" i="5"/>
  <c r="D525" i="5"/>
  <c r="D526" i="5"/>
  <c r="D527" i="5"/>
  <c r="D528" i="5"/>
  <c r="D529" i="5"/>
  <c r="D530" i="5"/>
  <c r="D531" i="5"/>
  <c r="D532" i="5"/>
  <c r="D533" i="5"/>
  <c r="D534" i="5"/>
  <c r="D535" i="5"/>
  <c r="D536" i="5"/>
  <c r="D537" i="5"/>
  <c r="D538" i="5"/>
  <c r="D539" i="5"/>
  <c r="D540" i="5"/>
  <c r="D541" i="5"/>
  <c r="D542" i="5"/>
  <c r="D543" i="5"/>
  <c r="D544" i="5"/>
  <c r="D545" i="5"/>
  <c r="D546" i="5"/>
  <c r="D547" i="5"/>
  <c r="D548" i="5"/>
  <c r="D549" i="5"/>
  <c r="D550" i="5"/>
  <c r="D551" i="5"/>
  <c r="D552" i="5"/>
  <c r="D553" i="5"/>
  <c r="D554" i="5"/>
  <c r="D555" i="5"/>
  <c r="D556" i="5"/>
  <c r="D557" i="5"/>
  <c r="D558" i="5"/>
  <c r="D559" i="5"/>
  <c r="D560" i="5"/>
  <c r="D561" i="5"/>
  <c r="D562" i="5"/>
  <c r="D563" i="5"/>
  <c r="D564" i="5"/>
  <c r="D565" i="5"/>
  <c r="D566" i="5"/>
  <c r="D567" i="5"/>
  <c r="D568" i="5"/>
  <c r="D569" i="5"/>
  <c r="D570" i="5"/>
  <c r="D571" i="5"/>
  <c r="D572" i="5"/>
  <c r="D573" i="5"/>
  <c r="D574" i="5"/>
  <c r="D575" i="5"/>
  <c r="D576" i="5"/>
  <c r="D577" i="5"/>
  <c r="D578" i="5"/>
  <c r="D579" i="5"/>
  <c r="D580" i="5"/>
  <c r="D581" i="5"/>
  <c r="D582" i="5"/>
  <c r="D583" i="5"/>
  <c r="D584" i="5"/>
  <c r="D585" i="5"/>
  <c r="D586" i="5"/>
  <c r="D587" i="5"/>
  <c r="D588" i="5"/>
  <c r="D589" i="5"/>
  <c r="D590" i="5"/>
  <c r="D591" i="5"/>
  <c r="D592" i="5"/>
  <c r="D593" i="5"/>
  <c r="D594" i="5"/>
  <c r="D595" i="5"/>
  <c r="D596" i="5"/>
  <c r="D597" i="5"/>
  <c r="D598" i="5"/>
  <c r="D599" i="5"/>
  <c r="D600" i="5"/>
  <c r="D601" i="5"/>
  <c r="D602" i="5"/>
  <c r="D603" i="5"/>
  <c r="D604" i="5"/>
  <c r="D605" i="5"/>
  <c r="D606" i="5"/>
  <c r="D607" i="5"/>
  <c r="D608" i="5"/>
  <c r="D609" i="5"/>
  <c r="D610" i="5"/>
  <c r="D611" i="5"/>
  <c r="D612" i="5"/>
  <c r="D613" i="5"/>
  <c r="D614" i="5"/>
  <c r="D615" i="5"/>
  <c r="D616" i="5"/>
  <c r="D617" i="5"/>
  <c r="D618" i="5"/>
  <c r="D619" i="5"/>
  <c r="D620" i="5"/>
  <c r="D621" i="5"/>
  <c r="D622" i="5"/>
  <c r="D623" i="5"/>
  <c r="D624" i="5"/>
  <c r="D625" i="5"/>
  <c r="D626" i="5"/>
  <c r="D627" i="5"/>
  <c r="D628" i="5"/>
  <c r="D629" i="5"/>
  <c r="D630" i="5"/>
  <c r="D631" i="5"/>
  <c r="D632" i="5"/>
  <c r="D633" i="5"/>
  <c r="D634" i="5"/>
  <c r="D635" i="5"/>
  <c r="D636" i="5"/>
  <c r="D637" i="5"/>
  <c r="D638" i="5"/>
  <c r="D639" i="5"/>
  <c r="D640" i="5"/>
  <c r="D641" i="5"/>
  <c r="D642" i="5"/>
  <c r="D643" i="5"/>
  <c r="D644" i="5"/>
  <c r="D645" i="5"/>
  <c r="D646" i="5"/>
  <c r="D647" i="5"/>
  <c r="D648" i="5"/>
  <c r="D649" i="5"/>
  <c r="D650" i="5"/>
  <c r="D651" i="5"/>
  <c r="D652" i="5"/>
  <c r="D653" i="5"/>
  <c r="D654" i="5"/>
  <c r="D655" i="5"/>
  <c r="D656" i="5"/>
  <c r="D657" i="5"/>
  <c r="D658" i="5"/>
  <c r="D659" i="5"/>
  <c r="D660" i="5"/>
  <c r="D661" i="5"/>
  <c r="D662" i="5"/>
  <c r="D663" i="5"/>
  <c r="D664" i="5"/>
  <c r="D665" i="5"/>
  <c r="D666" i="5"/>
  <c r="D667" i="5"/>
  <c r="D668" i="5"/>
  <c r="D669" i="5"/>
  <c r="D670" i="5"/>
  <c r="D671" i="5"/>
  <c r="D672" i="5"/>
  <c r="D673" i="5"/>
  <c r="D674" i="5"/>
  <c r="D675" i="5"/>
  <c r="D676" i="5"/>
  <c r="D677" i="5"/>
  <c r="D678" i="5"/>
  <c r="D679" i="5"/>
  <c r="D680" i="5"/>
  <c r="D681" i="5"/>
  <c r="D682" i="5"/>
  <c r="D683" i="5"/>
  <c r="D684" i="5"/>
  <c r="D685" i="5"/>
  <c r="D686" i="5"/>
  <c r="D687" i="5"/>
  <c r="D688" i="5"/>
  <c r="D689" i="5"/>
  <c r="D690" i="5"/>
  <c r="D691" i="5"/>
  <c r="D692" i="5"/>
  <c r="D693" i="5"/>
  <c r="D694" i="5"/>
  <c r="D695" i="5"/>
  <c r="D696" i="5"/>
  <c r="D697" i="5"/>
  <c r="D698" i="5"/>
  <c r="D699" i="5"/>
  <c r="D700" i="5"/>
  <c r="D701" i="5"/>
  <c r="D702" i="5"/>
  <c r="D703" i="5"/>
  <c r="D704" i="5"/>
  <c r="D705" i="5"/>
  <c r="D706" i="5"/>
  <c r="D707" i="5"/>
  <c r="D708" i="5"/>
  <c r="D709" i="5"/>
  <c r="D710" i="5"/>
  <c r="D711" i="5"/>
  <c r="D712" i="5"/>
  <c r="D713" i="5"/>
  <c r="D714" i="5"/>
  <c r="D715" i="5"/>
  <c r="D716" i="5"/>
  <c r="D717" i="5"/>
  <c r="D718" i="5"/>
  <c r="D719" i="5"/>
  <c r="D720" i="5"/>
  <c r="D721" i="5"/>
  <c r="D722" i="5"/>
  <c r="D723" i="5"/>
  <c r="D724" i="5"/>
  <c r="D725" i="5"/>
  <c r="D726" i="5"/>
  <c r="D727" i="5"/>
  <c r="D728" i="5"/>
  <c r="D729" i="5"/>
  <c r="D730" i="5"/>
  <c r="D731" i="5"/>
  <c r="D732" i="5"/>
  <c r="D733" i="5"/>
  <c r="D734" i="5"/>
  <c r="D735" i="5"/>
  <c r="D736" i="5"/>
  <c r="D737" i="5"/>
  <c r="D738" i="5"/>
  <c r="D739" i="5"/>
  <c r="D740" i="5"/>
  <c r="D741" i="5"/>
  <c r="D742" i="5"/>
  <c r="D743" i="5"/>
  <c r="D744" i="5"/>
  <c r="D745" i="5"/>
  <c r="D746" i="5"/>
  <c r="D747" i="5"/>
  <c r="D748" i="5"/>
  <c r="D749" i="5"/>
  <c r="D750" i="5"/>
  <c r="D751" i="5"/>
  <c r="D752" i="5"/>
  <c r="D753" i="5"/>
  <c r="D754" i="5"/>
  <c r="D755" i="5"/>
  <c r="D756" i="5"/>
  <c r="D757" i="5"/>
  <c r="D758" i="5"/>
  <c r="D759" i="5"/>
  <c r="D760" i="5"/>
  <c r="D761" i="5"/>
  <c r="D762" i="5"/>
  <c r="D763" i="5"/>
  <c r="D764" i="5"/>
  <c r="D765" i="5"/>
  <c r="D766" i="5"/>
  <c r="D767" i="5"/>
  <c r="D768" i="5"/>
  <c r="D769" i="5"/>
  <c r="D770" i="5"/>
  <c r="D771" i="5"/>
  <c r="D772" i="5"/>
  <c r="D773" i="5"/>
  <c r="D774" i="5"/>
  <c r="D775" i="5"/>
  <c r="D776" i="5"/>
  <c r="D777" i="5"/>
  <c r="D778" i="5"/>
  <c r="D779" i="5"/>
  <c r="D780" i="5"/>
  <c r="D781" i="5"/>
  <c r="D782" i="5"/>
  <c r="D783" i="5"/>
  <c r="D784" i="5"/>
  <c r="D785" i="5"/>
  <c r="D786" i="5"/>
  <c r="D787" i="5"/>
  <c r="D788" i="5"/>
  <c r="D789" i="5"/>
  <c r="D790" i="5"/>
  <c r="D791" i="5"/>
  <c r="D792" i="5"/>
  <c r="D793" i="5"/>
  <c r="D794" i="5"/>
  <c r="D795" i="5"/>
  <c r="D796" i="5"/>
  <c r="D797" i="5"/>
  <c r="D798" i="5"/>
  <c r="D799" i="5"/>
  <c r="D800" i="5"/>
  <c r="D801" i="5"/>
  <c r="D802" i="5"/>
  <c r="D803" i="5"/>
  <c r="D804" i="5"/>
  <c r="D805" i="5"/>
  <c r="D806" i="5"/>
  <c r="D807" i="5"/>
  <c r="D808" i="5"/>
  <c r="D809" i="5"/>
  <c r="D810" i="5"/>
  <c r="D811" i="5"/>
  <c r="D812" i="5"/>
  <c r="D813" i="5"/>
  <c r="D814" i="5"/>
  <c r="D815" i="5"/>
  <c r="D816" i="5"/>
  <c r="D817" i="5"/>
  <c r="D818" i="5"/>
  <c r="D819" i="5"/>
  <c r="D820" i="5"/>
  <c r="D821" i="5"/>
  <c r="D822" i="5"/>
  <c r="D823" i="5"/>
  <c r="D824" i="5"/>
  <c r="D825" i="5"/>
  <c r="D826" i="5"/>
  <c r="D827" i="5"/>
  <c r="D828" i="5"/>
  <c r="D829" i="5"/>
  <c r="D830" i="5"/>
  <c r="D831" i="5"/>
  <c r="D832" i="5"/>
  <c r="D833" i="5"/>
  <c r="D834" i="5"/>
  <c r="D835" i="5"/>
  <c r="D836" i="5"/>
  <c r="D837" i="5"/>
  <c r="D838" i="5"/>
  <c r="D839" i="5"/>
  <c r="D840" i="5"/>
  <c r="D841" i="5"/>
  <c r="D842" i="5"/>
  <c r="D843" i="5"/>
  <c r="D844" i="5"/>
  <c r="D845" i="5"/>
  <c r="D846" i="5"/>
  <c r="D847" i="5"/>
  <c r="D848" i="5"/>
  <c r="D849" i="5"/>
  <c r="D850" i="5"/>
  <c r="D851" i="5"/>
  <c r="D852" i="5"/>
  <c r="D853" i="5"/>
  <c r="D854" i="5"/>
  <c r="D855" i="5"/>
  <c r="D856" i="5"/>
  <c r="D857" i="5"/>
  <c r="D858" i="5"/>
  <c r="D859" i="5"/>
  <c r="D860" i="5"/>
  <c r="D861" i="5"/>
  <c r="D862" i="5"/>
  <c r="D863" i="5"/>
  <c r="D864" i="5"/>
  <c r="D865" i="5"/>
  <c r="D866" i="5"/>
  <c r="D867" i="5"/>
  <c r="D868" i="5"/>
  <c r="D869" i="5"/>
  <c r="D870" i="5"/>
  <c r="D871" i="5"/>
  <c r="D872" i="5"/>
  <c r="D873" i="5"/>
  <c r="D874" i="5"/>
  <c r="D875" i="5"/>
  <c r="D876" i="5"/>
  <c r="D877" i="5"/>
  <c r="D878" i="5"/>
  <c r="D879" i="5"/>
  <c r="D880" i="5"/>
  <c r="D881" i="5"/>
  <c r="D882" i="5"/>
  <c r="D883" i="5"/>
  <c r="D884" i="5"/>
  <c r="D885" i="5"/>
  <c r="D886" i="5"/>
  <c r="D887" i="5"/>
  <c r="D888" i="5"/>
  <c r="D889" i="5"/>
  <c r="D890" i="5"/>
  <c r="D891" i="5"/>
  <c r="D892" i="5"/>
  <c r="D893" i="5"/>
  <c r="D894" i="5"/>
  <c r="D895" i="5"/>
  <c r="D896" i="5"/>
  <c r="D897" i="5"/>
  <c r="D898" i="5"/>
  <c r="D899" i="5"/>
  <c r="D900" i="5"/>
  <c r="D901" i="5"/>
  <c r="D902" i="5"/>
  <c r="D903" i="5"/>
  <c r="D904" i="5"/>
  <c r="D905" i="5"/>
  <c r="D906" i="5"/>
  <c r="D907" i="5"/>
  <c r="D908" i="5"/>
  <c r="D909" i="5"/>
  <c r="D910" i="5"/>
  <c r="D911" i="5"/>
  <c r="D912" i="5"/>
  <c r="D913" i="5"/>
  <c r="D914" i="5"/>
  <c r="D915" i="5"/>
  <c r="D916" i="5"/>
  <c r="D917" i="5"/>
  <c r="D918" i="5"/>
  <c r="D919" i="5"/>
  <c r="D920" i="5"/>
  <c r="D921" i="5"/>
  <c r="D922" i="5"/>
  <c r="D923" i="5"/>
  <c r="D924" i="5"/>
  <c r="D925" i="5"/>
  <c r="D926" i="5"/>
  <c r="D927" i="5"/>
  <c r="D928" i="5"/>
  <c r="D929" i="5"/>
  <c r="D930" i="5"/>
  <c r="D931" i="5"/>
  <c r="D932" i="5"/>
  <c r="D933" i="5"/>
  <c r="D934" i="5"/>
  <c r="D935" i="5"/>
  <c r="D936" i="5"/>
  <c r="D937" i="5"/>
  <c r="D938" i="5"/>
  <c r="D939" i="5"/>
  <c r="D940" i="5"/>
  <c r="D941" i="5"/>
  <c r="D942" i="5"/>
  <c r="D943" i="5"/>
  <c r="D944" i="5"/>
  <c r="D945" i="5"/>
  <c r="D946" i="5"/>
  <c r="D947" i="5"/>
  <c r="D948" i="5"/>
  <c r="D949" i="5"/>
  <c r="D950" i="5"/>
  <c r="D951" i="5"/>
  <c r="D952" i="5"/>
  <c r="D953" i="5"/>
  <c r="D954" i="5"/>
  <c r="D955" i="5"/>
  <c r="D956" i="5"/>
  <c r="D957" i="5"/>
  <c r="D958" i="5"/>
  <c r="D959" i="5"/>
  <c r="D960" i="5"/>
  <c r="D961" i="5"/>
  <c r="D962" i="5"/>
  <c r="D963" i="5"/>
  <c r="D964" i="5"/>
  <c r="D965" i="5"/>
  <c r="D966" i="5"/>
  <c r="D967" i="5"/>
  <c r="D968" i="5"/>
  <c r="D969" i="5"/>
  <c r="D970" i="5"/>
  <c r="D971" i="5"/>
  <c r="D972" i="5"/>
  <c r="D973" i="5"/>
  <c r="D974" i="5"/>
  <c r="D975" i="5"/>
  <c r="D976" i="5"/>
  <c r="D977" i="5"/>
  <c r="D978" i="5"/>
  <c r="D979" i="5"/>
  <c r="D980" i="5"/>
  <c r="D981" i="5"/>
  <c r="D982" i="5"/>
  <c r="D983" i="5"/>
  <c r="D984" i="5"/>
  <c r="D985" i="5"/>
  <c r="D986" i="5"/>
  <c r="D987" i="5"/>
  <c r="D988" i="5"/>
  <c r="D989" i="5"/>
  <c r="D990" i="5"/>
  <c r="D991" i="5"/>
  <c r="D992" i="5"/>
  <c r="D993" i="5"/>
  <c r="D994" i="5"/>
  <c r="D995" i="5"/>
  <c r="D996" i="5"/>
  <c r="D997" i="5"/>
  <c r="D998" i="5"/>
  <c r="D999" i="5"/>
  <c r="D1000" i="5"/>
  <c r="D1001" i="5"/>
  <c r="D1002" i="5"/>
  <c r="D1003" i="5"/>
  <c r="D1004" i="5"/>
  <c r="D1005" i="5"/>
  <c r="D1006" i="5"/>
  <c r="D1007" i="5"/>
  <c r="D1008" i="5"/>
  <c r="D1009" i="5"/>
  <c r="D1010" i="5"/>
  <c r="D1011" i="5"/>
  <c r="D1012" i="5"/>
  <c r="D1013" i="5"/>
  <c r="D1014" i="5"/>
  <c r="D1015" i="5"/>
  <c r="D1016" i="5"/>
  <c r="D1017" i="5"/>
  <c r="D1018" i="5"/>
  <c r="D1019" i="5"/>
  <c r="D1020" i="5"/>
  <c r="D1021" i="5"/>
  <c r="D1022" i="5"/>
  <c r="D1023" i="5"/>
  <c r="D1024" i="5"/>
  <c r="D1025" i="5"/>
  <c r="D1026" i="5"/>
  <c r="D1027" i="5"/>
  <c r="D1028" i="5"/>
  <c r="D1029" i="5"/>
  <c r="D1030" i="5"/>
  <c r="D1031" i="5"/>
  <c r="D1032" i="5"/>
  <c r="D1033" i="5"/>
  <c r="D1034" i="5"/>
  <c r="D1035" i="5"/>
  <c r="D1036" i="5"/>
  <c r="D1037" i="5"/>
  <c r="D1038" i="5"/>
  <c r="D1039" i="5"/>
  <c r="D1040" i="5"/>
  <c r="D1041" i="5"/>
  <c r="D1042" i="5"/>
  <c r="D1043" i="5"/>
  <c r="D1044" i="5"/>
  <c r="D1045" i="5"/>
  <c r="D1046" i="5"/>
  <c r="D1047" i="5"/>
  <c r="D1048" i="5"/>
  <c r="D1049" i="5"/>
  <c r="D1050" i="5"/>
  <c r="D1051" i="5"/>
  <c r="D1052" i="5"/>
  <c r="D1053" i="5"/>
  <c r="D1054" i="5"/>
  <c r="D1055" i="5"/>
  <c r="D1056" i="5"/>
  <c r="D1057" i="5"/>
  <c r="D1058" i="5"/>
  <c r="D1059" i="5"/>
  <c r="D1060" i="5"/>
  <c r="D1061" i="5"/>
  <c r="D1062" i="5"/>
  <c r="D1063" i="5"/>
  <c r="D1064" i="5"/>
  <c r="D1065" i="5"/>
  <c r="D1066" i="5"/>
  <c r="D1067" i="5"/>
  <c r="D1068" i="5"/>
  <c r="D1069" i="5"/>
  <c r="D1070" i="5"/>
  <c r="D1071" i="5"/>
  <c r="D1072" i="5"/>
  <c r="D1073" i="5"/>
  <c r="D1074" i="5"/>
  <c r="D1075" i="5"/>
  <c r="D1076" i="5"/>
  <c r="D1077" i="5"/>
  <c r="D1078" i="5"/>
  <c r="D1079" i="5"/>
  <c r="D1080" i="5"/>
  <c r="D1081" i="5"/>
  <c r="D1082" i="5"/>
  <c r="D1083" i="5"/>
  <c r="D1084" i="5"/>
  <c r="D1085" i="5"/>
  <c r="D1086" i="5"/>
  <c r="D1087" i="5"/>
  <c r="D1088" i="5"/>
  <c r="D1089" i="5"/>
  <c r="D1090" i="5"/>
  <c r="D1091" i="5"/>
  <c r="D1092" i="5"/>
  <c r="D1093" i="5"/>
  <c r="D1094" i="5"/>
  <c r="D1095" i="5"/>
  <c r="D1096" i="5"/>
  <c r="D1097" i="5"/>
  <c r="D1098" i="5"/>
  <c r="D1099" i="5"/>
  <c r="D1100" i="5"/>
  <c r="D1101" i="5"/>
  <c r="D1102" i="5"/>
  <c r="D1103" i="5"/>
  <c r="D1104" i="5"/>
  <c r="D1105" i="5"/>
  <c r="D1106" i="5"/>
  <c r="D1107" i="5"/>
  <c r="D1108" i="5"/>
  <c r="D1109" i="5"/>
  <c r="D1110" i="5"/>
  <c r="D1111" i="5"/>
  <c r="D1112" i="5"/>
  <c r="D1113" i="5"/>
  <c r="D1114" i="5"/>
  <c r="D1115" i="5"/>
  <c r="D1116" i="5"/>
  <c r="D1117" i="5"/>
  <c r="D1118" i="5"/>
  <c r="D1119" i="5"/>
  <c r="D1120" i="5"/>
  <c r="D1121" i="5"/>
  <c r="D1122" i="5"/>
  <c r="D1123" i="5"/>
  <c r="D1124" i="5"/>
  <c r="D1125" i="5"/>
  <c r="D1126" i="5"/>
  <c r="D1127" i="5"/>
  <c r="D1128" i="5"/>
  <c r="D1129" i="5"/>
  <c r="D1130" i="5"/>
  <c r="D1131" i="5"/>
  <c r="D1132" i="5"/>
  <c r="D1133" i="5"/>
  <c r="D1134" i="5"/>
  <c r="D1135" i="5"/>
  <c r="D1136" i="5"/>
  <c r="D1137" i="5"/>
  <c r="D1138" i="5"/>
  <c r="D1139" i="5"/>
  <c r="D1140" i="5"/>
  <c r="D1141" i="5"/>
  <c r="D1142" i="5"/>
  <c r="D1143" i="5"/>
  <c r="D1144" i="5"/>
  <c r="D1145" i="5"/>
  <c r="D1146" i="5"/>
  <c r="D1147" i="5"/>
  <c r="D1148" i="5"/>
  <c r="D1149" i="5"/>
  <c r="D1150" i="5"/>
  <c r="D1151" i="5"/>
  <c r="D1152" i="5"/>
  <c r="D1153" i="5"/>
  <c r="D1154" i="5"/>
  <c r="D1155" i="5"/>
  <c r="D1156" i="5"/>
  <c r="D1157" i="5"/>
  <c r="D1158" i="5"/>
  <c r="D1159" i="5"/>
  <c r="D1160" i="5"/>
  <c r="D1161" i="5"/>
  <c r="D1162" i="5"/>
  <c r="D1163" i="5"/>
  <c r="D1164" i="5"/>
  <c r="D1165" i="5"/>
  <c r="D1166" i="5"/>
  <c r="D1167" i="5"/>
  <c r="D1168" i="5"/>
  <c r="D1169" i="5"/>
  <c r="D1170" i="5"/>
  <c r="D1171" i="5"/>
  <c r="D1172" i="5"/>
  <c r="D1173" i="5"/>
  <c r="D1174" i="5"/>
  <c r="D1175" i="5"/>
  <c r="D1176" i="5"/>
  <c r="D1177" i="5"/>
  <c r="D1178" i="5"/>
  <c r="D1179" i="5"/>
  <c r="D1180" i="5"/>
  <c r="D1181" i="5"/>
  <c r="D1182" i="5"/>
  <c r="D1183" i="5"/>
  <c r="D1184" i="5"/>
  <c r="D1185" i="5"/>
  <c r="D1186" i="5"/>
  <c r="D1187" i="5"/>
  <c r="D1188" i="5"/>
  <c r="D1189" i="5"/>
  <c r="D1190" i="5"/>
  <c r="D1191" i="5"/>
  <c r="D1192" i="5"/>
  <c r="D1193" i="5"/>
  <c r="D1194" i="5"/>
  <c r="D1195" i="5"/>
  <c r="D1196" i="5"/>
  <c r="D1197" i="5"/>
  <c r="D1198" i="5"/>
  <c r="D1199" i="5"/>
  <c r="D1200" i="5"/>
  <c r="D1201" i="5"/>
  <c r="D1202" i="5"/>
  <c r="D1203" i="5"/>
  <c r="D1204" i="5"/>
  <c r="D1205" i="5"/>
  <c r="D1206" i="5"/>
  <c r="D1207" i="5"/>
  <c r="D1208" i="5"/>
  <c r="D1209" i="5"/>
  <c r="D1210" i="5"/>
  <c r="D1211" i="5"/>
  <c r="D1212" i="5"/>
  <c r="D1213" i="5"/>
  <c r="D1214" i="5"/>
  <c r="D1215" i="5"/>
  <c r="D1216" i="5"/>
  <c r="D1217" i="5"/>
  <c r="D1218" i="5"/>
  <c r="D1219" i="5"/>
  <c r="D1220" i="5"/>
  <c r="D1221" i="5"/>
  <c r="D1222" i="5"/>
  <c r="D1223" i="5"/>
  <c r="D1224" i="5"/>
  <c r="D1225" i="5"/>
  <c r="D1226" i="5"/>
  <c r="D1227" i="5"/>
  <c r="D1228" i="5"/>
  <c r="D1229" i="5"/>
  <c r="D1230" i="5"/>
  <c r="D1231" i="5"/>
  <c r="D1232" i="5"/>
  <c r="D1233" i="5"/>
  <c r="D1234" i="5"/>
  <c r="D1235" i="5"/>
  <c r="D1236" i="5"/>
  <c r="D1237" i="5"/>
  <c r="D1238" i="5"/>
  <c r="D1239" i="5"/>
  <c r="D1240" i="5"/>
  <c r="D1241" i="5"/>
  <c r="D1242" i="5"/>
  <c r="D1243" i="5"/>
  <c r="D1244" i="5"/>
  <c r="D1245" i="5"/>
  <c r="D1246" i="5"/>
  <c r="D1247" i="5"/>
  <c r="D1248" i="5"/>
  <c r="D1249" i="5"/>
  <c r="D1250" i="5"/>
  <c r="D1251" i="5"/>
  <c r="D1252" i="5"/>
  <c r="D1253" i="5"/>
  <c r="D1254" i="5"/>
  <c r="D1255" i="5"/>
  <c r="D1256" i="5"/>
  <c r="D1257" i="5"/>
  <c r="D1258" i="5"/>
  <c r="D1259" i="5"/>
  <c r="D1260" i="5"/>
  <c r="D1261" i="5"/>
  <c r="D1262" i="5"/>
  <c r="D1263" i="5"/>
  <c r="D1264" i="5"/>
  <c r="D1265" i="5"/>
  <c r="D1266" i="5"/>
  <c r="D1267" i="5"/>
  <c r="D1268" i="5"/>
  <c r="D1269" i="5"/>
  <c r="D1270" i="5"/>
  <c r="D1271" i="5"/>
  <c r="D1272" i="5"/>
  <c r="D1273" i="5"/>
  <c r="D1274" i="5"/>
  <c r="D1275" i="5"/>
  <c r="D1276" i="5"/>
  <c r="D1277" i="5"/>
  <c r="D1278" i="5"/>
  <c r="D1279" i="5"/>
  <c r="D1280" i="5"/>
  <c r="D1281" i="5"/>
  <c r="D1282" i="5"/>
  <c r="D1283" i="5"/>
  <c r="D1284" i="5"/>
  <c r="D1285" i="5"/>
  <c r="D1286" i="5"/>
  <c r="D1287" i="5"/>
  <c r="D1288" i="5"/>
  <c r="D1289" i="5"/>
  <c r="D1290" i="5"/>
  <c r="D1291" i="5"/>
  <c r="D1292" i="5"/>
  <c r="D1293" i="5"/>
  <c r="D1294" i="5"/>
  <c r="D1295" i="5"/>
  <c r="D1296" i="5"/>
  <c r="D1297" i="5"/>
  <c r="D1298" i="5"/>
  <c r="D1299" i="5"/>
  <c r="D1300" i="5"/>
  <c r="D1301" i="5"/>
  <c r="D1302" i="5"/>
  <c r="D1303" i="5"/>
  <c r="D1304" i="5"/>
  <c r="D1305" i="5"/>
  <c r="D1306" i="5"/>
  <c r="D1307" i="5"/>
  <c r="D1308" i="5"/>
  <c r="D1309" i="5"/>
  <c r="D1310" i="5"/>
  <c r="D1311" i="5"/>
  <c r="D1312" i="5"/>
  <c r="D1313" i="5"/>
  <c r="D1314" i="5"/>
  <c r="D1315" i="5"/>
  <c r="D1316" i="5"/>
  <c r="D1317" i="5"/>
  <c r="D1318" i="5"/>
  <c r="D1319" i="5"/>
  <c r="D1320" i="5"/>
  <c r="D1321" i="5"/>
  <c r="D1322" i="5"/>
  <c r="D1323" i="5"/>
  <c r="D1324" i="5"/>
  <c r="D1325" i="5"/>
  <c r="D1326" i="5"/>
  <c r="D1327" i="5"/>
  <c r="D1328" i="5"/>
  <c r="D1329" i="5"/>
  <c r="D1330" i="5"/>
  <c r="D1331" i="5"/>
  <c r="D1332" i="5"/>
  <c r="D1333" i="5"/>
  <c r="D1334" i="5"/>
  <c r="D1335" i="5"/>
  <c r="D1336" i="5"/>
  <c r="D1337" i="5"/>
  <c r="D1338" i="5"/>
  <c r="D1339" i="5"/>
  <c r="D1340" i="5"/>
  <c r="D1341" i="5"/>
  <c r="D1342" i="5"/>
  <c r="D1343" i="5"/>
  <c r="D1344" i="5"/>
  <c r="D1345" i="5"/>
  <c r="D1346" i="5"/>
  <c r="D1347" i="5"/>
  <c r="D1348" i="5"/>
  <c r="D1349" i="5"/>
  <c r="D1350" i="5"/>
  <c r="D1351" i="5"/>
  <c r="D1352" i="5"/>
  <c r="D1353" i="5"/>
  <c r="D1354" i="5"/>
  <c r="D1355" i="5"/>
  <c r="D1356" i="5"/>
  <c r="D1357" i="5"/>
  <c r="D1358" i="5"/>
  <c r="D1359" i="5"/>
  <c r="D1360" i="5"/>
  <c r="D1361" i="5"/>
  <c r="D1362" i="5"/>
  <c r="D1363" i="5"/>
  <c r="D1364" i="5"/>
  <c r="D1365" i="5"/>
  <c r="D1366" i="5"/>
  <c r="D1367" i="5"/>
  <c r="D1368" i="5"/>
  <c r="D1369" i="5"/>
  <c r="D1370" i="5"/>
  <c r="D1371" i="5"/>
  <c r="D1372" i="5"/>
  <c r="D1373" i="5"/>
  <c r="D1374" i="5"/>
  <c r="D1375" i="5"/>
  <c r="D1376" i="5"/>
  <c r="D1377" i="5"/>
  <c r="D1378" i="5"/>
  <c r="D1379" i="5"/>
  <c r="D1380" i="5"/>
  <c r="D1381" i="5"/>
  <c r="D1382" i="5"/>
  <c r="D1383" i="5"/>
  <c r="D1384" i="5"/>
  <c r="D1385" i="5"/>
  <c r="D1386" i="5"/>
  <c r="D1387" i="5"/>
  <c r="D1388" i="5"/>
  <c r="D1389" i="5"/>
  <c r="D1390" i="5"/>
  <c r="D1391" i="5"/>
  <c r="D1392" i="5"/>
  <c r="D1393" i="5"/>
  <c r="D1394" i="5"/>
  <c r="D1395" i="5"/>
  <c r="D1396" i="5"/>
  <c r="D1397" i="5"/>
  <c r="D1398" i="5"/>
  <c r="D1399" i="5"/>
  <c r="D1400" i="5"/>
  <c r="D1401" i="5"/>
  <c r="D1402" i="5"/>
  <c r="D1403" i="5"/>
  <c r="D1404" i="5"/>
  <c r="D1405" i="5"/>
  <c r="D1406" i="5"/>
  <c r="D1407" i="5"/>
  <c r="D1408" i="5"/>
  <c r="D1409" i="5"/>
  <c r="D1410" i="5"/>
  <c r="D1411" i="5"/>
  <c r="D1412" i="5"/>
  <c r="D1413" i="5"/>
  <c r="D1414" i="5"/>
  <c r="D1415" i="5"/>
  <c r="D1416" i="5"/>
  <c r="D1417" i="5"/>
  <c r="D1418" i="5"/>
  <c r="D1419" i="5"/>
  <c r="D1420" i="5"/>
  <c r="D1421" i="5"/>
  <c r="D1422" i="5"/>
  <c r="D1423" i="5"/>
  <c r="D1424" i="5"/>
  <c r="D1425" i="5"/>
  <c r="D1426" i="5"/>
  <c r="D1427" i="5"/>
  <c r="D1428" i="5"/>
  <c r="D1429" i="5"/>
  <c r="D1430" i="5"/>
  <c r="D1431" i="5"/>
  <c r="D1432" i="5"/>
  <c r="D1433" i="5"/>
  <c r="D1434" i="5"/>
  <c r="D1435" i="5"/>
  <c r="D1436" i="5"/>
  <c r="D1437" i="5"/>
  <c r="D1438" i="5"/>
  <c r="D1439" i="5"/>
  <c r="D1440" i="5"/>
  <c r="D1441" i="5"/>
  <c r="D1442" i="5"/>
  <c r="D1443" i="5"/>
  <c r="D1444" i="5"/>
  <c r="D1445" i="5"/>
  <c r="D1446" i="5"/>
  <c r="D1447" i="5"/>
  <c r="D1448" i="5"/>
  <c r="D1449" i="5"/>
  <c r="D1450" i="5"/>
  <c r="D1451" i="5"/>
  <c r="D1452" i="5"/>
  <c r="D1453" i="5"/>
  <c r="D1454" i="5"/>
  <c r="D1455" i="5"/>
  <c r="D1456" i="5"/>
  <c r="D1457" i="5"/>
  <c r="D1458" i="5"/>
  <c r="D1459" i="5"/>
  <c r="D1460" i="5"/>
  <c r="D1461" i="5"/>
  <c r="D1462" i="5"/>
  <c r="D1463" i="5"/>
  <c r="D1464" i="5"/>
  <c r="D1465" i="5"/>
  <c r="D1466" i="5"/>
  <c r="D1467" i="5"/>
  <c r="D1468" i="5"/>
  <c r="D1469" i="5"/>
  <c r="D1470" i="5"/>
  <c r="D1471" i="5"/>
  <c r="D1472" i="5"/>
  <c r="D1473" i="5"/>
  <c r="D1474" i="5"/>
  <c r="D1475" i="5"/>
  <c r="D1476" i="5"/>
  <c r="D1477" i="5"/>
  <c r="D1478" i="5"/>
  <c r="D1479" i="5"/>
  <c r="D1480" i="5"/>
  <c r="D1481" i="5"/>
  <c r="D1482" i="5"/>
  <c r="D1483" i="5"/>
  <c r="D1484" i="5"/>
  <c r="D1485" i="5"/>
  <c r="D1486" i="5"/>
  <c r="D1487" i="5"/>
  <c r="D1488" i="5"/>
  <c r="D1489" i="5"/>
  <c r="D1490" i="5"/>
  <c r="D1491" i="5"/>
  <c r="D1492" i="5"/>
  <c r="D1493" i="5"/>
  <c r="D1494" i="5"/>
  <c r="D1495" i="5"/>
  <c r="D1496" i="5"/>
  <c r="D1497" i="5"/>
  <c r="D1498" i="5"/>
  <c r="D1499" i="5"/>
  <c r="D1500" i="5"/>
  <c r="D1501" i="5"/>
  <c r="D1502" i="5"/>
  <c r="D1503" i="5"/>
  <c r="D1504" i="5"/>
  <c r="D1505" i="5"/>
  <c r="D1506" i="5"/>
  <c r="D1507" i="5"/>
  <c r="D1508" i="5"/>
  <c r="D1509" i="5"/>
  <c r="D1510" i="5"/>
  <c r="D1511" i="5"/>
  <c r="D1512" i="5"/>
  <c r="D1513" i="5"/>
  <c r="D1514" i="5"/>
  <c r="D1515" i="5"/>
  <c r="D1516" i="5"/>
  <c r="D1517" i="5"/>
  <c r="D1518" i="5"/>
  <c r="D1519" i="5"/>
  <c r="D1520" i="5"/>
  <c r="D1521" i="5"/>
  <c r="D1522" i="5"/>
  <c r="D1523" i="5"/>
  <c r="D1524" i="5"/>
  <c r="D1525" i="5"/>
  <c r="D1526" i="5"/>
  <c r="D1527" i="5"/>
  <c r="D1528" i="5"/>
  <c r="D1529" i="5"/>
  <c r="D1530" i="5"/>
  <c r="D1531" i="5"/>
  <c r="D1532" i="5"/>
  <c r="D1533" i="5"/>
  <c r="D1534" i="5"/>
  <c r="D1535" i="5"/>
  <c r="D1536" i="5"/>
  <c r="D1537" i="5"/>
  <c r="D1538" i="5"/>
  <c r="D1539" i="5"/>
  <c r="D1540" i="5"/>
  <c r="D1541" i="5"/>
  <c r="D1542" i="5"/>
  <c r="D1543" i="5"/>
  <c r="D1544" i="5"/>
  <c r="D1545" i="5"/>
  <c r="D1546" i="5"/>
  <c r="D1547" i="5"/>
  <c r="D1548" i="5"/>
  <c r="D1549" i="5"/>
  <c r="D1550" i="5"/>
  <c r="D1551" i="5"/>
  <c r="D1552" i="5"/>
  <c r="D1553" i="5"/>
  <c r="D1554" i="5"/>
  <c r="D1555" i="5"/>
  <c r="D1556" i="5"/>
  <c r="D1557" i="5"/>
  <c r="D1558" i="5"/>
  <c r="D1559" i="5"/>
  <c r="D1560" i="5"/>
  <c r="D1561" i="5"/>
  <c r="D1562" i="5"/>
  <c r="D1563" i="5"/>
  <c r="D1564" i="5"/>
  <c r="D1565" i="5"/>
  <c r="D1566" i="5"/>
  <c r="D1567" i="5"/>
  <c r="D1568" i="5"/>
  <c r="D1569" i="5"/>
  <c r="D1570" i="5"/>
  <c r="D1571" i="5"/>
  <c r="D1572" i="5"/>
  <c r="D1573" i="5"/>
  <c r="D1574" i="5"/>
  <c r="D1575" i="5"/>
  <c r="D1576" i="5"/>
  <c r="D1577" i="5"/>
  <c r="D1578" i="5"/>
  <c r="D1579" i="5"/>
  <c r="D1580" i="5"/>
  <c r="D1581" i="5"/>
  <c r="D1582" i="5"/>
  <c r="D1583" i="5"/>
  <c r="D1584" i="5"/>
  <c r="D1585" i="5"/>
  <c r="D1586" i="5"/>
  <c r="D1587" i="5"/>
  <c r="D1588" i="5"/>
  <c r="D1589" i="5"/>
  <c r="D1590" i="5"/>
  <c r="D1591" i="5"/>
  <c r="D1592" i="5"/>
  <c r="D1593" i="5"/>
  <c r="D1594" i="5"/>
  <c r="D1595" i="5"/>
  <c r="D1596" i="5"/>
  <c r="D1597" i="5"/>
  <c r="D1598" i="5"/>
  <c r="D1599" i="5"/>
  <c r="D1600" i="5"/>
  <c r="D1601" i="5"/>
  <c r="D1602" i="5"/>
  <c r="D1603" i="5"/>
  <c r="D1604" i="5"/>
  <c r="D1605" i="5"/>
  <c r="D1606" i="5"/>
  <c r="D1607" i="5"/>
  <c r="D1608" i="5"/>
  <c r="D1609" i="5"/>
  <c r="D1610" i="5"/>
  <c r="D1611" i="5"/>
  <c r="D1612" i="5"/>
  <c r="D1613" i="5"/>
  <c r="D1614" i="5"/>
  <c r="D1615" i="5"/>
  <c r="D1616" i="5"/>
  <c r="D1617" i="5"/>
  <c r="D1618" i="5"/>
  <c r="D1619" i="5"/>
  <c r="D1620" i="5"/>
  <c r="D1621" i="5"/>
  <c r="D1622" i="5"/>
  <c r="D1623" i="5"/>
  <c r="D1624" i="5"/>
  <c r="D1625" i="5"/>
  <c r="D1626" i="5"/>
  <c r="D1627" i="5"/>
  <c r="D1628" i="5"/>
  <c r="D1629" i="5"/>
  <c r="D1630" i="5"/>
  <c r="D1631" i="5"/>
  <c r="D1632" i="5"/>
  <c r="D1633" i="5"/>
  <c r="D1634" i="5"/>
  <c r="D1635" i="5"/>
  <c r="D1636" i="5"/>
  <c r="D1637" i="5"/>
  <c r="D1638" i="5"/>
  <c r="D1639" i="5"/>
  <c r="D1640" i="5"/>
  <c r="D1641" i="5"/>
  <c r="D1642" i="5"/>
  <c r="D1643" i="5"/>
  <c r="D1644" i="5"/>
  <c r="D1645" i="5"/>
  <c r="D1646" i="5"/>
  <c r="D1647" i="5"/>
  <c r="D1648" i="5"/>
  <c r="D1649" i="5"/>
  <c r="D1650" i="5"/>
  <c r="D1651" i="5"/>
  <c r="D1652" i="5"/>
  <c r="D1653" i="5"/>
  <c r="D1654" i="5"/>
  <c r="D1655" i="5"/>
  <c r="D1656" i="5"/>
  <c r="D1657" i="5"/>
  <c r="D1658" i="5"/>
  <c r="D1659" i="5"/>
  <c r="D1660" i="5"/>
  <c r="D1661" i="5"/>
  <c r="D1662" i="5"/>
  <c r="D1663" i="5"/>
  <c r="D1664" i="5"/>
  <c r="D1665" i="5"/>
  <c r="D1666" i="5"/>
  <c r="D1667" i="5"/>
  <c r="D1668" i="5"/>
  <c r="D1669" i="5"/>
  <c r="D1670" i="5"/>
  <c r="D1671" i="5"/>
  <c r="D1672" i="5"/>
  <c r="D1673" i="5"/>
  <c r="D1674" i="5"/>
  <c r="D1675" i="5"/>
  <c r="D1676" i="5"/>
  <c r="D1677" i="5"/>
  <c r="D1678" i="5"/>
  <c r="D1679" i="5"/>
  <c r="D1680" i="5"/>
  <c r="D1681" i="5"/>
  <c r="D1682" i="5"/>
  <c r="D1683" i="5"/>
  <c r="D1684" i="5"/>
  <c r="D1685" i="5"/>
  <c r="D1686" i="5"/>
  <c r="D1687" i="5"/>
  <c r="D1688" i="5"/>
  <c r="D1689" i="5"/>
  <c r="D1690" i="5"/>
  <c r="D1691" i="5"/>
  <c r="D1692" i="5"/>
  <c r="D1693" i="5"/>
  <c r="D1694" i="5"/>
  <c r="D1695" i="5"/>
  <c r="D1696" i="5"/>
  <c r="D1697" i="5"/>
  <c r="D1698" i="5"/>
  <c r="D1699" i="5"/>
  <c r="D1700" i="5"/>
  <c r="D1701" i="5"/>
  <c r="D1702" i="5"/>
  <c r="D1703" i="5"/>
  <c r="D1704" i="5"/>
  <c r="D1705" i="5"/>
  <c r="D1706" i="5"/>
  <c r="D1707" i="5"/>
  <c r="D1708" i="5"/>
  <c r="D1709" i="5"/>
  <c r="D1710" i="5"/>
  <c r="D1711" i="5"/>
  <c r="D1712" i="5"/>
  <c r="D1713" i="5"/>
  <c r="D1714" i="5"/>
  <c r="D1715" i="5"/>
  <c r="D1716" i="5"/>
  <c r="D1717" i="5"/>
  <c r="D1718" i="5"/>
  <c r="D1719" i="5"/>
  <c r="D1720" i="5"/>
  <c r="D1721" i="5"/>
  <c r="D1722" i="5"/>
  <c r="D1723" i="5"/>
  <c r="D1724" i="5"/>
  <c r="D1725" i="5"/>
  <c r="D1726" i="5"/>
  <c r="D1727" i="5"/>
  <c r="D1728" i="5"/>
  <c r="D1729" i="5"/>
  <c r="D1730" i="5"/>
  <c r="D1731" i="5"/>
  <c r="D1732" i="5"/>
  <c r="D1733" i="5"/>
  <c r="D1734" i="5"/>
  <c r="D1735" i="5"/>
  <c r="D1736" i="5"/>
  <c r="D1737" i="5"/>
  <c r="D1738" i="5"/>
  <c r="D1739" i="5"/>
  <c r="D1740" i="5"/>
  <c r="D1741" i="5"/>
  <c r="D1742" i="5"/>
  <c r="D1743" i="5"/>
  <c r="D1744" i="5"/>
  <c r="D1745" i="5"/>
  <c r="D1746" i="5"/>
  <c r="D1747" i="5"/>
  <c r="D1748" i="5"/>
  <c r="D1749" i="5"/>
  <c r="D1750" i="5"/>
  <c r="D1751" i="5"/>
  <c r="D1752" i="5"/>
  <c r="D1753" i="5"/>
  <c r="D1754" i="5"/>
  <c r="D1755" i="5"/>
  <c r="D1756" i="5"/>
  <c r="D1757" i="5"/>
  <c r="D1758" i="5"/>
  <c r="D1759" i="5"/>
  <c r="D1760" i="5"/>
  <c r="D1761" i="5"/>
  <c r="D1762" i="5"/>
  <c r="D1763" i="5"/>
  <c r="D1764" i="5"/>
  <c r="D1765" i="5"/>
  <c r="D1766" i="5"/>
  <c r="D1767" i="5"/>
  <c r="D1768" i="5"/>
  <c r="D1769" i="5"/>
  <c r="D1770" i="5"/>
  <c r="D1771" i="5"/>
  <c r="D1772" i="5"/>
  <c r="D1773" i="5"/>
  <c r="D1774" i="5"/>
  <c r="D1775" i="5"/>
  <c r="D1776" i="5"/>
  <c r="D1777" i="5"/>
  <c r="D1778" i="5"/>
  <c r="D1779" i="5"/>
  <c r="D1780" i="5"/>
  <c r="D1781" i="5"/>
  <c r="D1782" i="5"/>
  <c r="D1783" i="5"/>
  <c r="D1784" i="5"/>
  <c r="D1785" i="5"/>
  <c r="D1786" i="5"/>
  <c r="D1787" i="5"/>
  <c r="D1788" i="5"/>
  <c r="D1789" i="5"/>
  <c r="D1790" i="5"/>
  <c r="D1791" i="5"/>
  <c r="D1792" i="5"/>
  <c r="D1793" i="5"/>
  <c r="D1794" i="5"/>
  <c r="D1795" i="5"/>
  <c r="D1796" i="5"/>
  <c r="D1797" i="5"/>
  <c r="D1798" i="5"/>
  <c r="D1799" i="5"/>
  <c r="D1800" i="5"/>
  <c r="D1801" i="5"/>
  <c r="D1802" i="5"/>
  <c r="D1803" i="5"/>
  <c r="D1804" i="5"/>
  <c r="D1805" i="5"/>
  <c r="D1806" i="5"/>
  <c r="D1807" i="5"/>
  <c r="D1808" i="5"/>
  <c r="D1809" i="5"/>
  <c r="D1810" i="5"/>
  <c r="D1811" i="5"/>
  <c r="D1812" i="5"/>
  <c r="D1813" i="5"/>
  <c r="D1814" i="5"/>
  <c r="D1815" i="5"/>
  <c r="D1816" i="5"/>
  <c r="D1817" i="5"/>
  <c r="D1818" i="5"/>
  <c r="D1819" i="5"/>
  <c r="D1820" i="5"/>
  <c r="D1821" i="5"/>
  <c r="D1822" i="5"/>
  <c r="D1823" i="5"/>
  <c r="D1824" i="5"/>
  <c r="D1825" i="5"/>
  <c r="D1826" i="5"/>
  <c r="D1827" i="5"/>
  <c r="D1828" i="5"/>
  <c r="D1829" i="5"/>
  <c r="D1830" i="5"/>
  <c r="D1831" i="5"/>
  <c r="D1832" i="5"/>
  <c r="D1833" i="5"/>
  <c r="D1834" i="5"/>
  <c r="D1835" i="5"/>
  <c r="D1836" i="5"/>
  <c r="D1837" i="5"/>
  <c r="D1838" i="5"/>
  <c r="D1839" i="5"/>
  <c r="D1840" i="5"/>
  <c r="D1841" i="5"/>
  <c r="D1842" i="5"/>
  <c r="D1843" i="5"/>
  <c r="D1844" i="5"/>
  <c r="D1845" i="5"/>
  <c r="D1846" i="5"/>
  <c r="D1847" i="5"/>
  <c r="D1848" i="5"/>
  <c r="D1849" i="5"/>
  <c r="D1850" i="5"/>
  <c r="D1851" i="5"/>
  <c r="D1852" i="5"/>
  <c r="D1853" i="5"/>
  <c r="D1854" i="5"/>
  <c r="D1855" i="5"/>
  <c r="D1856" i="5"/>
  <c r="D1857" i="5"/>
  <c r="D1858" i="5"/>
  <c r="D1859" i="5"/>
  <c r="D1860" i="5"/>
  <c r="D1861" i="5"/>
  <c r="D1862" i="5"/>
  <c r="D1863" i="5"/>
  <c r="D1864" i="5"/>
  <c r="D1865" i="5"/>
  <c r="D1866" i="5"/>
  <c r="D1867" i="5"/>
  <c r="D1868" i="5"/>
  <c r="D1869" i="5"/>
  <c r="D1870" i="5"/>
  <c r="D1871" i="5"/>
  <c r="D1872" i="5"/>
  <c r="D1873" i="5"/>
  <c r="D1874" i="5"/>
  <c r="D1875" i="5"/>
  <c r="D1876" i="5"/>
  <c r="D1877" i="5"/>
  <c r="D1878" i="5"/>
  <c r="D1879" i="5"/>
  <c r="D1880" i="5"/>
  <c r="D1881" i="5"/>
  <c r="D1882" i="5"/>
  <c r="D1883" i="5"/>
  <c r="D1884" i="5"/>
  <c r="D1885" i="5"/>
  <c r="D1886" i="5"/>
  <c r="D1887" i="5"/>
  <c r="D1888" i="5"/>
  <c r="D1889" i="5"/>
  <c r="D1890" i="5"/>
  <c r="D1891" i="5"/>
  <c r="D1892" i="5"/>
  <c r="D1893" i="5"/>
  <c r="D1894" i="5"/>
  <c r="D1895" i="5"/>
  <c r="D1896" i="5"/>
  <c r="D1897" i="5"/>
  <c r="D1898" i="5"/>
  <c r="D1899" i="5"/>
  <c r="D1900" i="5"/>
  <c r="D1901" i="5"/>
  <c r="D1902" i="5"/>
  <c r="D1903" i="5"/>
  <c r="D1904" i="5"/>
  <c r="D1905" i="5"/>
  <c r="D1906" i="5"/>
  <c r="D1907" i="5"/>
  <c r="D1908" i="5"/>
  <c r="D1909" i="5"/>
  <c r="D1910" i="5"/>
  <c r="D1911" i="5"/>
  <c r="D1912" i="5"/>
  <c r="D1913" i="5"/>
  <c r="D1914" i="5"/>
  <c r="D1915" i="5"/>
  <c r="D1916" i="5"/>
  <c r="D1917" i="5"/>
  <c r="D1918" i="5"/>
  <c r="D1919" i="5"/>
  <c r="D1920" i="5"/>
  <c r="D1921" i="5"/>
  <c r="D1922" i="5"/>
  <c r="D1923" i="5"/>
  <c r="D1924" i="5"/>
  <c r="D1925" i="5"/>
  <c r="D1926" i="5"/>
  <c r="D1927" i="5"/>
  <c r="D1928" i="5"/>
  <c r="D1929" i="5"/>
  <c r="D1930" i="5"/>
  <c r="D1931" i="5"/>
  <c r="D1932" i="5"/>
  <c r="D1933" i="5"/>
  <c r="D1934" i="5"/>
  <c r="D1935" i="5"/>
  <c r="D1936" i="5"/>
  <c r="D1937" i="5"/>
  <c r="D1938" i="5"/>
  <c r="D1939" i="5"/>
  <c r="D1940" i="5"/>
  <c r="D1941" i="5"/>
  <c r="D1942" i="5"/>
  <c r="D1943" i="5"/>
  <c r="D1944" i="5"/>
  <c r="D1945" i="5"/>
  <c r="D1946" i="5"/>
  <c r="D1947" i="5"/>
  <c r="D1948" i="5"/>
  <c r="D1949" i="5"/>
  <c r="D1950" i="5"/>
  <c r="D1951" i="5"/>
  <c r="D1952" i="5"/>
  <c r="D1953" i="5"/>
  <c r="D1954" i="5"/>
  <c r="D1955" i="5"/>
  <c r="D1956" i="5"/>
  <c r="D1957" i="5"/>
  <c r="D1958" i="5"/>
  <c r="D1959" i="5"/>
  <c r="D1960" i="5"/>
  <c r="D1961" i="5"/>
  <c r="D1962" i="5"/>
  <c r="D1963" i="5"/>
  <c r="D1964" i="5"/>
  <c r="D1965" i="5"/>
  <c r="D1966" i="5"/>
  <c r="D1967" i="5"/>
  <c r="D1968" i="5"/>
  <c r="D1969" i="5"/>
  <c r="D1970" i="5"/>
  <c r="D1971" i="5"/>
  <c r="D1972" i="5"/>
  <c r="D1973" i="5"/>
  <c r="D1974" i="5"/>
  <c r="D1975" i="5"/>
  <c r="D1976" i="5"/>
  <c r="D1977" i="5"/>
  <c r="D1978" i="5"/>
  <c r="D1979" i="5"/>
  <c r="D1980" i="5"/>
  <c r="D1981" i="5"/>
  <c r="D1982" i="5"/>
  <c r="D1983" i="5"/>
  <c r="D1984" i="5"/>
  <c r="D1985" i="5"/>
  <c r="D1986" i="5"/>
  <c r="D1987" i="5"/>
  <c r="D1988" i="5"/>
  <c r="D1989" i="5"/>
  <c r="D1990" i="5"/>
  <c r="D1991" i="5"/>
  <c r="D1992" i="5"/>
  <c r="D1993" i="5"/>
  <c r="D1994" i="5"/>
  <c r="D1995" i="5"/>
  <c r="D1996" i="5"/>
  <c r="D1997" i="5"/>
  <c r="D1998" i="5"/>
  <c r="D1999" i="5"/>
  <c r="D2000" i="5"/>
  <c r="D2001" i="5"/>
  <c r="D2002" i="5"/>
  <c r="D2003" i="5"/>
  <c r="D2004" i="5"/>
  <c r="D2005" i="5"/>
  <c r="D2006" i="5"/>
  <c r="D2007" i="5"/>
  <c r="D2008" i="5"/>
  <c r="D2009" i="5"/>
  <c r="D2010" i="5"/>
  <c r="D2011" i="5"/>
  <c r="D2012" i="5"/>
  <c r="D2013" i="5"/>
  <c r="D2014" i="5"/>
  <c r="D2015" i="5"/>
  <c r="D2016" i="5"/>
  <c r="D2017" i="5"/>
  <c r="D2018" i="5"/>
  <c r="D2019" i="5"/>
  <c r="D2020" i="5"/>
  <c r="D2021" i="5"/>
  <c r="D2022" i="5"/>
  <c r="D2023" i="5"/>
  <c r="D2024" i="5"/>
  <c r="D2025" i="5"/>
  <c r="D2026" i="5"/>
  <c r="D2027" i="5"/>
  <c r="D2028" i="5"/>
  <c r="D2029" i="5"/>
  <c r="D2030" i="5"/>
  <c r="D2031" i="5"/>
  <c r="D2032" i="5"/>
  <c r="D2033" i="5"/>
  <c r="D2034" i="5"/>
  <c r="D2035" i="5"/>
  <c r="D2036" i="5"/>
  <c r="D2037" i="5"/>
  <c r="D2038" i="5"/>
  <c r="D2039" i="5"/>
  <c r="D2040" i="5"/>
  <c r="D2041" i="5"/>
  <c r="D2042" i="5"/>
  <c r="D2043" i="5"/>
  <c r="D2044" i="5"/>
  <c r="D2045" i="5"/>
  <c r="D2046" i="5"/>
  <c r="D2047" i="5"/>
  <c r="D2048" i="5"/>
  <c r="D2049" i="5"/>
  <c r="D2050" i="5"/>
  <c r="D2051" i="5"/>
  <c r="D2052" i="5"/>
  <c r="D2053" i="5"/>
  <c r="D2054" i="5"/>
  <c r="D2055" i="5"/>
  <c r="D2056" i="5"/>
  <c r="D2057" i="5"/>
  <c r="D2058" i="5"/>
  <c r="D2059" i="5"/>
  <c r="D2060" i="5"/>
  <c r="D2061" i="5"/>
  <c r="D2062" i="5"/>
  <c r="D2063" i="5"/>
  <c r="D2064" i="5"/>
  <c r="D2065" i="5"/>
  <c r="D2066" i="5"/>
  <c r="D2067" i="5"/>
  <c r="D2068" i="5"/>
  <c r="D2069" i="5"/>
  <c r="D2070" i="5"/>
  <c r="D2071" i="5"/>
  <c r="D2072" i="5"/>
  <c r="D2073" i="5"/>
  <c r="D2074" i="5"/>
  <c r="D2075" i="5"/>
  <c r="D2076" i="5"/>
  <c r="D2077" i="5"/>
  <c r="D2078" i="5"/>
  <c r="D2079" i="5"/>
  <c r="D2080" i="5"/>
  <c r="D2081" i="5"/>
  <c r="D2082" i="5"/>
  <c r="D2083" i="5"/>
  <c r="D2084" i="5"/>
  <c r="D2085" i="5"/>
  <c r="D2086" i="5"/>
  <c r="D2087" i="5"/>
  <c r="D2088" i="5"/>
  <c r="D2089" i="5"/>
  <c r="D2090" i="5"/>
  <c r="D2091" i="5"/>
  <c r="D2092" i="5"/>
  <c r="D2093" i="5"/>
  <c r="D2094" i="5"/>
  <c r="D2095" i="5"/>
  <c r="D2096" i="5"/>
  <c r="D2097" i="5"/>
  <c r="D2098" i="5"/>
  <c r="D2099" i="5"/>
  <c r="D2100" i="5"/>
  <c r="D2101" i="5"/>
  <c r="D2102" i="5"/>
  <c r="D2103" i="5"/>
  <c r="D2104" i="5"/>
  <c r="D2105" i="5"/>
  <c r="D2106" i="5"/>
  <c r="D2107" i="5"/>
  <c r="D2108" i="5"/>
  <c r="D2109" i="5"/>
  <c r="D2110" i="5"/>
  <c r="D2111" i="5"/>
  <c r="D2112" i="5"/>
  <c r="D2113" i="5"/>
  <c r="D2114" i="5"/>
  <c r="D2115" i="5"/>
  <c r="D2116" i="5"/>
  <c r="D2117" i="5"/>
  <c r="D2118" i="5"/>
  <c r="D2119" i="5"/>
  <c r="D2120" i="5"/>
  <c r="D2121" i="5"/>
  <c r="D2122" i="5"/>
  <c r="D2123" i="5"/>
  <c r="D2124" i="5"/>
  <c r="D2125" i="5"/>
  <c r="D2126" i="5"/>
  <c r="D2127" i="5"/>
  <c r="D2128" i="5"/>
  <c r="D2129" i="5"/>
  <c r="D2130" i="5"/>
  <c r="D2131" i="5"/>
  <c r="D2132" i="5"/>
  <c r="D2133" i="5"/>
  <c r="D2134" i="5"/>
  <c r="D2135" i="5"/>
  <c r="D2136" i="5"/>
  <c r="D2137" i="5"/>
  <c r="D2138" i="5"/>
  <c r="D2139" i="5"/>
  <c r="D2140" i="5"/>
  <c r="D2141" i="5"/>
  <c r="D2142" i="5"/>
  <c r="D2143" i="5"/>
  <c r="D2144" i="5"/>
  <c r="D2145" i="5"/>
  <c r="D2146" i="5"/>
  <c r="D2147" i="5"/>
  <c r="D2148" i="5"/>
  <c r="D2149" i="5"/>
  <c r="D2150" i="5"/>
  <c r="D2151" i="5"/>
  <c r="D2152" i="5"/>
  <c r="D2153" i="5"/>
  <c r="D2154" i="5"/>
  <c r="D2155" i="5"/>
  <c r="D2156" i="5"/>
  <c r="D2157" i="5"/>
  <c r="D2158" i="5"/>
  <c r="D2159" i="5"/>
  <c r="D2160" i="5"/>
  <c r="D2161" i="5"/>
  <c r="D2162" i="5"/>
  <c r="D2163" i="5"/>
  <c r="D2164" i="5"/>
  <c r="D2165" i="5"/>
  <c r="D2166" i="5"/>
  <c r="D2167" i="5"/>
  <c r="D2168" i="5"/>
  <c r="D2169" i="5"/>
  <c r="D2170" i="5"/>
  <c r="D2171" i="5"/>
  <c r="D2172" i="5"/>
  <c r="D2173" i="5"/>
  <c r="D2174" i="5"/>
  <c r="D2175" i="5"/>
  <c r="D2176" i="5"/>
  <c r="D2177" i="5"/>
  <c r="D2178" i="5"/>
  <c r="D2179" i="5"/>
  <c r="D2180" i="5"/>
  <c r="D2181" i="5"/>
  <c r="D2182" i="5"/>
  <c r="D2183" i="5"/>
  <c r="D2184" i="5"/>
  <c r="D2185" i="5"/>
  <c r="D2186" i="5"/>
  <c r="D2187" i="5"/>
  <c r="D2188" i="5"/>
  <c r="D2189" i="5"/>
  <c r="D2190" i="5"/>
  <c r="D2191" i="5"/>
  <c r="D2192" i="5"/>
  <c r="D2193" i="5"/>
  <c r="D2194" i="5"/>
  <c r="D2195" i="5"/>
  <c r="D2196" i="5"/>
  <c r="D2197" i="5"/>
  <c r="D2198" i="5"/>
  <c r="D2199" i="5"/>
  <c r="D2200" i="5"/>
  <c r="D2201" i="5"/>
  <c r="D2202" i="5"/>
  <c r="D2203" i="5"/>
  <c r="D2204" i="5"/>
  <c r="D2205" i="5"/>
  <c r="D2206" i="5"/>
  <c r="D2207" i="5"/>
  <c r="D2208" i="5"/>
  <c r="D2209" i="5"/>
  <c r="D2210" i="5"/>
  <c r="D2211" i="5"/>
  <c r="D2212" i="5"/>
  <c r="D2213" i="5"/>
  <c r="D2214" i="5"/>
  <c r="D2215" i="5"/>
  <c r="D2216" i="5"/>
  <c r="D2217" i="5"/>
  <c r="D2218" i="5"/>
  <c r="D2219" i="5"/>
  <c r="D2220" i="5"/>
  <c r="D2221" i="5"/>
  <c r="D2222" i="5"/>
  <c r="D2223" i="5"/>
  <c r="D2224" i="5"/>
  <c r="D2225" i="5"/>
  <c r="D2226" i="5"/>
  <c r="D2227" i="5"/>
  <c r="D2228" i="5"/>
  <c r="D2229" i="5"/>
  <c r="D2230" i="5"/>
  <c r="D2231" i="5"/>
  <c r="D2232" i="5"/>
  <c r="D2233" i="5"/>
  <c r="D2234" i="5"/>
  <c r="D2235" i="5"/>
  <c r="D2236" i="5"/>
  <c r="D2237" i="5"/>
  <c r="D2238" i="5"/>
  <c r="D2239" i="5"/>
  <c r="D2240" i="5"/>
  <c r="D2241" i="5"/>
  <c r="D2242" i="5"/>
  <c r="D2243" i="5"/>
  <c r="D2244" i="5"/>
  <c r="D2245" i="5"/>
  <c r="D2246" i="5"/>
  <c r="D2247" i="5"/>
  <c r="D2248" i="5"/>
  <c r="D2249" i="5"/>
  <c r="D2250" i="5"/>
  <c r="D2251" i="5"/>
  <c r="D2252" i="5"/>
  <c r="D2253" i="5"/>
  <c r="D2254" i="5"/>
  <c r="D2255" i="5"/>
  <c r="D2256" i="5"/>
  <c r="D2257" i="5"/>
  <c r="D2258" i="5"/>
  <c r="D2259" i="5"/>
  <c r="D2260" i="5"/>
  <c r="D2261" i="5"/>
  <c r="D2262" i="5"/>
  <c r="D2263" i="5"/>
  <c r="D2264" i="5"/>
  <c r="D2265" i="5"/>
  <c r="D2266" i="5"/>
  <c r="D2267" i="5"/>
  <c r="D2268" i="5"/>
  <c r="D2269" i="5"/>
  <c r="D2270" i="5"/>
  <c r="D2271" i="5"/>
  <c r="D2272" i="5"/>
  <c r="D2273" i="5"/>
  <c r="D2274" i="5"/>
  <c r="D2275" i="5"/>
  <c r="D2276" i="5"/>
  <c r="D2277" i="5"/>
  <c r="D2278" i="5"/>
  <c r="D2279" i="5"/>
  <c r="D2280" i="5"/>
  <c r="D2281" i="5"/>
  <c r="D2282" i="5"/>
  <c r="D2283" i="5"/>
  <c r="D2284" i="5"/>
  <c r="D2285" i="5"/>
  <c r="D2286" i="5"/>
  <c r="D2287" i="5"/>
  <c r="D2288" i="5"/>
  <c r="D2289" i="5"/>
  <c r="D2290" i="5"/>
  <c r="D2291" i="5"/>
  <c r="D2292" i="5"/>
  <c r="D2293" i="5"/>
  <c r="D2294" i="5"/>
  <c r="D2295" i="5"/>
  <c r="D2296" i="5"/>
  <c r="D2297" i="5"/>
  <c r="D2298" i="5"/>
  <c r="D2299" i="5"/>
  <c r="D2300" i="5"/>
  <c r="D2301" i="5"/>
  <c r="D2302" i="5"/>
  <c r="D2303" i="5"/>
  <c r="D2304" i="5"/>
  <c r="D2305" i="5"/>
  <c r="D2306" i="5"/>
  <c r="D2307" i="5"/>
  <c r="D2308" i="5"/>
  <c r="D2309" i="5"/>
  <c r="D2310" i="5"/>
  <c r="D2311" i="5"/>
  <c r="D2312" i="5"/>
  <c r="D2313" i="5"/>
  <c r="D2314" i="5"/>
  <c r="D2315" i="5"/>
  <c r="D2316" i="5"/>
  <c r="D2317" i="5"/>
  <c r="D2318" i="5"/>
  <c r="D2319" i="5"/>
  <c r="D2320" i="5"/>
  <c r="D2321" i="5"/>
  <c r="D2322" i="5"/>
  <c r="D2323" i="5"/>
  <c r="D2324" i="5"/>
  <c r="D2325" i="5"/>
  <c r="D2326" i="5"/>
  <c r="D2327" i="5"/>
  <c r="D2328" i="5"/>
  <c r="D2329" i="5"/>
  <c r="D2330" i="5"/>
  <c r="D2331" i="5"/>
  <c r="D2332" i="5"/>
  <c r="D2333" i="5"/>
  <c r="D2334" i="5"/>
  <c r="D2335" i="5"/>
  <c r="D2336" i="5"/>
  <c r="D2337" i="5"/>
  <c r="D2338" i="5"/>
  <c r="D2339" i="5"/>
  <c r="D2340" i="5"/>
  <c r="D2341" i="5"/>
  <c r="D2342" i="5"/>
  <c r="D2343" i="5"/>
  <c r="D2344" i="5"/>
  <c r="D2345" i="5"/>
  <c r="D2346" i="5"/>
  <c r="D2347" i="5"/>
  <c r="D2348" i="5"/>
  <c r="D2349" i="5"/>
  <c r="D2350" i="5"/>
  <c r="D2351" i="5"/>
  <c r="D2352" i="5"/>
  <c r="D2353" i="5"/>
  <c r="D2354" i="5"/>
  <c r="D2355" i="5"/>
  <c r="D2356" i="5"/>
  <c r="D2357" i="5"/>
  <c r="D2358" i="5"/>
  <c r="D2359" i="5"/>
  <c r="D2360" i="5"/>
  <c r="D2361" i="5"/>
  <c r="D2362" i="5"/>
  <c r="D2363" i="5"/>
  <c r="D2364" i="5"/>
  <c r="D2365" i="5"/>
  <c r="D2366" i="5"/>
  <c r="D2367" i="5"/>
  <c r="D2368" i="5"/>
  <c r="D2369" i="5"/>
  <c r="D2370" i="5"/>
  <c r="D2371" i="5"/>
  <c r="D2372" i="5"/>
  <c r="D2373" i="5"/>
  <c r="D2374" i="5"/>
  <c r="D2375" i="5"/>
  <c r="D2376" i="5"/>
  <c r="D2377" i="5"/>
  <c r="D2378" i="5"/>
  <c r="D2379" i="5"/>
  <c r="D2380" i="5"/>
  <c r="D2381" i="5"/>
  <c r="D2382" i="5"/>
  <c r="D2383" i="5"/>
  <c r="D2384" i="5"/>
  <c r="D2385" i="5"/>
  <c r="D2386" i="5"/>
  <c r="D2387" i="5"/>
  <c r="D2388" i="5"/>
  <c r="D2389" i="5"/>
  <c r="D2390" i="5"/>
  <c r="D2391" i="5"/>
  <c r="D2392" i="5"/>
  <c r="D2393" i="5"/>
  <c r="D2394" i="5"/>
  <c r="D2395" i="5"/>
  <c r="D2396" i="5"/>
  <c r="D2397" i="5"/>
  <c r="D2398" i="5"/>
  <c r="D2399" i="5"/>
  <c r="D2400" i="5"/>
  <c r="D2401" i="5"/>
  <c r="D2402" i="5"/>
  <c r="D2403" i="5"/>
  <c r="D2404" i="5"/>
  <c r="D2405" i="5"/>
  <c r="D2406" i="5"/>
  <c r="D2407" i="5"/>
  <c r="D2408" i="5"/>
  <c r="D2409" i="5"/>
  <c r="D2410" i="5"/>
  <c r="D2411" i="5"/>
  <c r="D2412" i="5"/>
  <c r="D2413" i="5"/>
  <c r="D2414" i="5"/>
  <c r="D2415" i="5"/>
  <c r="D2416" i="5"/>
  <c r="D2417" i="5"/>
  <c r="D2418" i="5"/>
  <c r="D2419" i="5"/>
  <c r="D2420" i="5"/>
  <c r="D2421" i="5"/>
  <c r="D2422" i="5"/>
  <c r="D2423" i="5"/>
  <c r="D2424" i="5"/>
  <c r="D2425" i="5"/>
  <c r="D2426" i="5"/>
  <c r="D2427" i="5"/>
  <c r="D2428" i="5"/>
  <c r="D2429" i="5"/>
  <c r="D2430" i="5"/>
  <c r="D2431" i="5"/>
  <c r="D2432" i="5"/>
  <c r="D2433" i="5"/>
  <c r="D2434" i="5"/>
  <c r="D2435" i="5"/>
  <c r="D2436" i="5"/>
  <c r="D2437" i="5"/>
  <c r="D2438" i="5"/>
  <c r="D2439" i="5"/>
  <c r="D2440" i="5"/>
  <c r="D2441" i="5"/>
  <c r="D2442" i="5"/>
  <c r="D2443" i="5"/>
  <c r="D2444" i="5"/>
  <c r="D2445" i="5"/>
  <c r="D2446" i="5"/>
  <c r="D2447" i="5"/>
  <c r="D2448" i="5"/>
  <c r="D2449" i="5"/>
  <c r="D2450" i="5"/>
  <c r="D2451" i="5"/>
  <c r="D2452" i="5"/>
  <c r="D2453" i="5"/>
  <c r="D2454" i="5"/>
  <c r="D2455" i="5"/>
  <c r="D2456" i="5"/>
  <c r="D2457" i="5"/>
  <c r="D2458" i="5"/>
  <c r="D2459" i="5"/>
  <c r="D2460" i="5"/>
  <c r="D2461" i="5"/>
  <c r="D2462" i="5"/>
  <c r="D2463" i="5"/>
  <c r="D2464" i="5"/>
  <c r="D2465" i="5"/>
  <c r="D2466" i="5"/>
  <c r="D2467" i="5"/>
  <c r="D2468" i="5"/>
  <c r="D2469" i="5"/>
  <c r="D2470" i="5"/>
  <c r="D2471" i="5"/>
  <c r="D2472" i="5"/>
  <c r="D2473" i="5"/>
  <c r="D2474" i="5"/>
  <c r="D2475" i="5"/>
  <c r="D2476" i="5"/>
  <c r="D2477" i="5"/>
  <c r="D2478" i="5"/>
  <c r="D2479" i="5"/>
  <c r="D2480" i="5"/>
  <c r="D2481" i="5"/>
  <c r="D2482" i="5"/>
  <c r="D2483" i="5"/>
  <c r="D2484" i="5"/>
  <c r="D2485" i="5"/>
  <c r="D2486" i="5"/>
  <c r="D2487" i="5"/>
  <c r="D2488" i="5"/>
  <c r="D2489" i="5"/>
  <c r="D2490" i="5"/>
  <c r="D2491" i="5"/>
  <c r="D2492" i="5"/>
  <c r="D2493" i="5"/>
  <c r="D2494" i="5"/>
  <c r="D2495" i="5"/>
  <c r="D2496" i="5"/>
  <c r="D2497" i="5"/>
  <c r="D2498" i="5"/>
  <c r="D2499" i="5"/>
  <c r="D2500" i="5"/>
  <c r="D2501" i="5"/>
  <c r="D2502" i="5"/>
  <c r="D2503" i="5"/>
  <c r="D2504" i="5"/>
  <c r="D2505" i="5"/>
  <c r="D2506" i="5"/>
  <c r="D2507" i="5"/>
  <c r="D2508" i="5"/>
  <c r="D2509" i="5"/>
  <c r="D2510" i="5"/>
  <c r="D2511" i="5"/>
  <c r="D2512" i="5"/>
  <c r="D2513" i="5"/>
  <c r="D2514" i="5"/>
  <c r="D2515" i="5"/>
  <c r="D2516" i="5"/>
  <c r="D2517" i="5"/>
  <c r="D2518" i="5"/>
  <c r="D2519" i="5"/>
  <c r="D2520" i="5"/>
  <c r="D2521" i="5"/>
  <c r="D2522" i="5"/>
  <c r="D2523" i="5"/>
  <c r="D2524" i="5"/>
  <c r="D2525" i="5"/>
  <c r="D2526" i="5"/>
  <c r="D2527" i="5"/>
  <c r="D2528" i="5"/>
  <c r="D2529" i="5"/>
  <c r="D2530" i="5"/>
  <c r="D2531" i="5"/>
  <c r="D2532" i="5"/>
  <c r="D2533" i="5"/>
  <c r="D2534" i="5"/>
  <c r="D2535" i="5"/>
  <c r="D2536" i="5"/>
  <c r="D2537" i="5"/>
  <c r="D2538" i="5"/>
  <c r="D2539" i="5"/>
  <c r="D2540" i="5"/>
  <c r="D2541" i="5"/>
  <c r="D2542" i="5"/>
  <c r="D2543" i="5"/>
  <c r="D2544" i="5"/>
  <c r="D2545" i="5"/>
  <c r="D2546" i="5"/>
  <c r="D2547" i="5"/>
  <c r="D2548" i="5"/>
  <c r="D2549" i="5"/>
  <c r="D2550" i="5"/>
  <c r="D2551" i="5"/>
  <c r="D2552" i="5"/>
  <c r="D2553" i="5"/>
  <c r="D2554" i="5"/>
  <c r="D2555" i="5"/>
  <c r="D2556" i="5"/>
  <c r="D2557" i="5"/>
  <c r="D2558" i="5"/>
  <c r="D2559" i="5"/>
  <c r="D2560" i="5"/>
  <c r="D2561" i="5"/>
  <c r="D2562" i="5"/>
  <c r="D2563" i="5"/>
  <c r="D2564" i="5"/>
  <c r="D2565" i="5"/>
  <c r="D2566" i="5"/>
  <c r="D2567" i="5"/>
  <c r="D2568" i="5"/>
  <c r="D2569" i="5"/>
  <c r="D2570" i="5"/>
  <c r="D2571" i="5"/>
  <c r="D2572" i="5"/>
  <c r="D2573" i="5"/>
  <c r="D2574" i="5"/>
  <c r="D2575" i="5"/>
  <c r="D2576" i="5"/>
  <c r="D2577" i="5"/>
  <c r="D2578" i="5"/>
  <c r="D2579" i="5"/>
  <c r="D2580" i="5"/>
  <c r="D2581" i="5"/>
  <c r="D2582" i="5"/>
  <c r="D2583" i="5"/>
  <c r="D2584" i="5"/>
  <c r="D2585" i="5"/>
  <c r="D2586" i="5"/>
  <c r="D2587" i="5"/>
  <c r="D2588" i="5"/>
  <c r="D2589" i="5"/>
  <c r="D2590" i="5"/>
  <c r="D2591" i="5"/>
  <c r="D2592" i="5"/>
  <c r="D2593" i="5"/>
  <c r="D2594" i="5"/>
  <c r="D2595" i="5"/>
  <c r="D2596" i="5"/>
  <c r="D2597" i="5"/>
  <c r="D2598" i="5"/>
  <c r="D2599" i="5"/>
  <c r="D2600" i="5"/>
  <c r="D2601" i="5"/>
  <c r="D2602" i="5"/>
  <c r="D2603" i="5"/>
  <c r="D2604" i="5"/>
  <c r="D2605" i="5"/>
  <c r="D2606" i="5"/>
  <c r="D2607" i="5"/>
  <c r="D2608" i="5"/>
  <c r="D2609" i="5"/>
  <c r="D2610" i="5"/>
  <c r="D2611" i="5"/>
  <c r="D2612" i="5"/>
  <c r="D2613" i="5"/>
  <c r="D2614" i="5"/>
  <c r="D2615" i="5"/>
  <c r="D2616" i="5"/>
  <c r="D2617" i="5"/>
  <c r="D2618" i="5"/>
  <c r="D2619" i="5"/>
  <c r="D2620" i="5"/>
  <c r="D2621" i="5"/>
  <c r="D2622" i="5"/>
  <c r="D2623" i="5"/>
  <c r="D2624" i="5"/>
  <c r="D2625" i="5"/>
  <c r="D2626" i="5"/>
  <c r="D2627" i="5"/>
  <c r="D2628" i="5"/>
  <c r="D2629" i="5"/>
  <c r="D2630" i="5"/>
  <c r="D2631" i="5"/>
  <c r="D2632" i="5"/>
  <c r="D2633" i="5"/>
  <c r="D2634" i="5"/>
  <c r="D2635" i="5"/>
  <c r="D2636" i="5"/>
  <c r="D2637" i="5"/>
  <c r="D2638" i="5"/>
  <c r="D2639" i="5"/>
  <c r="D2640" i="5"/>
  <c r="D2641" i="5"/>
  <c r="D2642" i="5"/>
  <c r="D2643" i="5"/>
  <c r="D2644" i="5"/>
  <c r="D2645" i="5"/>
  <c r="D2646" i="5"/>
  <c r="D2647" i="5"/>
  <c r="D2648" i="5"/>
  <c r="D2649" i="5"/>
  <c r="D2650" i="5"/>
  <c r="D2651" i="5"/>
  <c r="D2652" i="5"/>
  <c r="D2653" i="5"/>
  <c r="D2654" i="5"/>
  <c r="D2655" i="5"/>
  <c r="D2656" i="5"/>
  <c r="D2657" i="5"/>
  <c r="D2658" i="5"/>
  <c r="D2659" i="5"/>
  <c r="D2660" i="5"/>
  <c r="D2661" i="5"/>
  <c r="D2662" i="5"/>
  <c r="D2663" i="5"/>
  <c r="D2664" i="5"/>
  <c r="D2665" i="5"/>
  <c r="D2666" i="5"/>
  <c r="D2667" i="5"/>
  <c r="D2668" i="5"/>
  <c r="D2669" i="5"/>
  <c r="D2670" i="5"/>
  <c r="D2671" i="5"/>
  <c r="D2672" i="5"/>
  <c r="D2673" i="5"/>
  <c r="D2674" i="5"/>
  <c r="D2675" i="5"/>
  <c r="D2676" i="5"/>
  <c r="D2677" i="5"/>
  <c r="D2678" i="5"/>
  <c r="D2679" i="5"/>
  <c r="D2680" i="5"/>
  <c r="D2681" i="5"/>
  <c r="D2682" i="5"/>
  <c r="D2683" i="5"/>
  <c r="D2684" i="5"/>
  <c r="D2685" i="5"/>
  <c r="D2686" i="5"/>
  <c r="D2687" i="5"/>
  <c r="D2688" i="5"/>
  <c r="D2689" i="5"/>
  <c r="D2690" i="5"/>
  <c r="D2691" i="5"/>
  <c r="D2692" i="5"/>
  <c r="D2693" i="5"/>
  <c r="D2694" i="5"/>
  <c r="D2695" i="5"/>
  <c r="D2696" i="5"/>
  <c r="D2697" i="5"/>
  <c r="D2698" i="5"/>
  <c r="D2699" i="5"/>
  <c r="D2700" i="5"/>
  <c r="D2701" i="5"/>
  <c r="D2702" i="5"/>
  <c r="D2703" i="5"/>
  <c r="D2704" i="5"/>
  <c r="D2705" i="5"/>
  <c r="D2706" i="5"/>
  <c r="D2707" i="5"/>
  <c r="D2708" i="5"/>
  <c r="D2709" i="5"/>
  <c r="D2710" i="5"/>
  <c r="D2711" i="5"/>
  <c r="D2712" i="5"/>
  <c r="D2713" i="5"/>
  <c r="D2714" i="5"/>
  <c r="D2715" i="5"/>
  <c r="D2716" i="5"/>
  <c r="D2717" i="5"/>
  <c r="D2718" i="5"/>
  <c r="D2719" i="5"/>
  <c r="D2720" i="5"/>
  <c r="D2721" i="5"/>
  <c r="D2722" i="5"/>
  <c r="D2723" i="5"/>
  <c r="D2724" i="5"/>
  <c r="D2725" i="5"/>
  <c r="D2726" i="5"/>
  <c r="D2727" i="5"/>
  <c r="D2728" i="5"/>
  <c r="D2729" i="5"/>
  <c r="D2730" i="5"/>
  <c r="D2731" i="5"/>
  <c r="D2732" i="5"/>
  <c r="D2733" i="5"/>
  <c r="D2734" i="5"/>
  <c r="D2735" i="5"/>
  <c r="D2736" i="5"/>
  <c r="D2737" i="5"/>
  <c r="D2738" i="5"/>
  <c r="D2739" i="5"/>
  <c r="D2740" i="5"/>
  <c r="D2741" i="5"/>
  <c r="D2742" i="5"/>
  <c r="D2743" i="5"/>
  <c r="D2744" i="5"/>
  <c r="D2745" i="5"/>
  <c r="D2746" i="5"/>
  <c r="D2747" i="5"/>
  <c r="D2748" i="5"/>
  <c r="D2749" i="5"/>
  <c r="D2750" i="5"/>
  <c r="D2751" i="5"/>
  <c r="D2752" i="5"/>
  <c r="D2753" i="5"/>
  <c r="D2754" i="5"/>
  <c r="D2755" i="5"/>
  <c r="D2756" i="5"/>
  <c r="D2757" i="5"/>
  <c r="D2758" i="5"/>
  <c r="D2759" i="5"/>
  <c r="D2760" i="5"/>
  <c r="D2761" i="5"/>
  <c r="D2762" i="5"/>
  <c r="D2763" i="5"/>
  <c r="D2764" i="5"/>
  <c r="D2765" i="5"/>
  <c r="D2766" i="5"/>
  <c r="D2767" i="5"/>
  <c r="D2768" i="5"/>
  <c r="D2769" i="5"/>
  <c r="D2770" i="5"/>
  <c r="D2771" i="5"/>
  <c r="D2772" i="5"/>
  <c r="D2773" i="5"/>
  <c r="D2774" i="5"/>
  <c r="D2775" i="5"/>
  <c r="D2776" i="5"/>
  <c r="D2777" i="5"/>
  <c r="D2778" i="5"/>
  <c r="D2779" i="5"/>
  <c r="D2780" i="5"/>
  <c r="D2781" i="5"/>
  <c r="D2782" i="5"/>
  <c r="D2783" i="5"/>
  <c r="D2784" i="5"/>
  <c r="D2785" i="5"/>
  <c r="D2786" i="5"/>
  <c r="D2787" i="5"/>
  <c r="D2788" i="5"/>
  <c r="D2789" i="5"/>
  <c r="D2790" i="5"/>
  <c r="D2791" i="5"/>
  <c r="D2792" i="5"/>
  <c r="D2793" i="5"/>
  <c r="D2794" i="5"/>
  <c r="D2795" i="5"/>
  <c r="D2796" i="5"/>
  <c r="D2797" i="5"/>
  <c r="D2798" i="5"/>
  <c r="D2799" i="5"/>
  <c r="D2800" i="5"/>
  <c r="D2801" i="5"/>
  <c r="D2802" i="5"/>
  <c r="D2803" i="5"/>
  <c r="D2804" i="5"/>
  <c r="D2805" i="5"/>
  <c r="D2806" i="5"/>
  <c r="D2807" i="5"/>
  <c r="D2808" i="5"/>
  <c r="D2809" i="5"/>
  <c r="D2810" i="5"/>
  <c r="D2811" i="5"/>
  <c r="D2812" i="5"/>
  <c r="D2813" i="5"/>
  <c r="D2814" i="5"/>
  <c r="D2815" i="5"/>
  <c r="D2816" i="5"/>
  <c r="D2817" i="5"/>
  <c r="D2818" i="5"/>
  <c r="D2819" i="5"/>
  <c r="D2820" i="5"/>
  <c r="D2821" i="5"/>
  <c r="D2822" i="5"/>
  <c r="D2823" i="5"/>
  <c r="D2824" i="5"/>
  <c r="D2825" i="5"/>
  <c r="D2826" i="5"/>
  <c r="D2827" i="5"/>
  <c r="D2828" i="5"/>
  <c r="D2829" i="5"/>
  <c r="D2830" i="5"/>
  <c r="D2831" i="5"/>
  <c r="D2832" i="5"/>
  <c r="D2833" i="5"/>
  <c r="D2834" i="5"/>
  <c r="D2835" i="5"/>
  <c r="D2836" i="5"/>
  <c r="D2837" i="5"/>
  <c r="D2838" i="5"/>
  <c r="D2839" i="5"/>
  <c r="D2840" i="5"/>
  <c r="D2841" i="5"/>
  <c r="D2842" i="5"/>
  <c r="D2843" i="5"/>
  <c r="D2844" i="5"/>
  <c r="D2845" i="5"/>
  <c r="D2846" i="5"/>
  <c r="D2847" i="5"/>
  <c r="D2848" i="5"/>
  <c r="D2849" i="5"/>
  <c r="D2850" i="5"/>
  <c r="D2851" i="5"/>
  <c r="D2852" i="5"/>
  <c r="D2853" i="5"/>
  <c r="D2854" i="5"/>
  <c r="D2855" i="5"/>
  <c r="D2856" i="5"/>
  <c r="D2857" i="5"/>
  <c r="D2858" i="5"/>
  <c r="D2859" i="5"/>
  <c r="D2860" i="5"/>
  <c r="D2861" i="5"/>
  <c r="D2862" i="5"/>
  <c r="D2863" i="5"/>
  <c r="D2864" i="5"/>
  <c r="D2865" i="5"/>
  <c r="D2866" i="5"/>
  <c r="D2867" i="5"/>
  <c r="D2868" i="5"/>
  <c r="D2869" i="5"/>
  <c r="D2870" i="5"/>
  <c r="D2871" i="5"/>
  <c r="D2872" i="5"/>
  <c r="D2873" i="5"/>
  <c r="D2874" i="5"/>
  <c r="D2875" i="5"/>
  <c r="D2876" i="5"/>
  <c r="D2877" i="5"/>
  <c r="D2878" i="5"/>
  <c r="D2879" i="5"/>
  <c r="D2880" i="5"/>
  <c r="D2881" i="5"/>
  <c r="D2882" i="5"/>
  <c r="D2883" i="5"/>
  <c r="D2884" i="5"/>
  <c r="D2885" i="5"/>
  <c r="D2886" i="5"/>
  <c r="D2887" i="5"/>
  <c r="D2888" i="5"/>
  <c r="D2889" i="5"/>
  <c r="D2890" i="5"/>
  <c r="D2891" i="5"/>
  <c r="D2892" i="5"/>
  <c r="D2893" i="5"/>
  <c r="D2894" i="5"/>
  <c r="D2895" i="5"/>
  <c r="D2896" i="5"/>
  <c r="D2897" i="5"/>
  <c r="D2898" i="5"/>
  <c r="D2899" i="5"/>
  <c r="D2900" i="5"/>
  <c r="D2901" i="5"/>
  <c r="D2902" i="5"/>
  <c r="D2903" i="5"/>
  <c r="D2904" i="5"/>
  <c r="D2905" i="5"/>
  <c r="D2906" i="5"/>
  <c r="D2907" i="5"/>
  <c r="D2908" i="5"/>
  <c r="D2909" i="5"/>
  <c r="D2910" i="5"/>
  <c r="D2911" i="5"/>
  <c r="D2912" i="5"/>
  <c r="D2913" i="5"/>
  <c r="D2914" i="5"/>
  <c r="D2915" i="5"/>
  <c r="D2916" i="5"/>
  <c r="D2917" i="5"/>
  <c r="D2918" i="5"/>
  <c r="D2919" i="5"/>
  <c r="D2920" i="5"/>
  <c r="D2921" i="5"/>
  <c r="D2922" i="5"/>
  <c r="D2923" i="5"/>
  <c r="D2924" i="5"/>
  <c r="D2925" i="5"/>
  <c r="D2926" i="5"/>
  <c r="D2927" i="5"/>
  <c r="D2928" i="5"/>
  <c r="D2929" i="5"/>
  <c r="D2930" i="5"/>
  <c r="D2931" i="5"/>
  <c r="D2932" i="5"/>
  <c r="D2933" i="5"/>
  <c r="D2934" i="5"/>
  <c r="D2935" i="5"/>
  <c r="D2936" i="5"/>
  <c r="D2937" i="5"/>
  <c r="D2938" i="5"/>
  <c r="D2939" i="5"/>
  <c r="D2940" i="5"/>
  <c r="D2941" i="5"/>
  <c r="D2942" i="5"/>
  <c r="D2943" i="5"/>
  <c r="D2944" i="5"/>
  <c r="D2945" i="5"/>
  <c r="D2946" i="5"/>
  <c r="D2947" i="5"/>
  <c r="D2948" i="5"/>
  <c r="D2949" i="5"/>
  <c r="D2950" i="5"/>
  <c r="D2951" i="5"/>
  <c r="D2952" i="5"/>
  <c r="D2953" i="5"/>
  <c r="D2954" i="5"/>
  <c r="D2955" i="5"/>
  <c r="D2956" i="5"/>
  <c r="D2957" i="5"/>
  <c r="D2958" i="5"/>
  <c r="D2959" i="5"/>
  <c r="D2960" i="5"/>
  <c r="D2961" i="5"/>
  <c r="D2962" i="5"/>
  <c r="D2963" i="5"/>
  <c r="D2964" i="5"/>
  <c r="D2965" i="5"/>
  <c r="D2966" i="5"/>
  <c r="D2967" i="5"/>
  <c r="D2968" i="5"/>
  <c r="D2969" i="5"/>
  <c r="D2970" i="5"/>
  <c r="D2971" i="5"/>
  <c r="D2972" i="5"/>
  <c r="D2973" i="5"/>
  <c r="D2974" i="5"/>
  <c r="D2975" i="5"/>
  <c r="D2976" i="5"/>
  <c r="D2977" i="5"/>
  <c r="D2978" i="5"/>
  <c r="D2979" i="5"/>
  <c r="D2980" i="5"/>
  <c r="D2981" i="5"/>
  <c r="D2982" i="5"/>
  <c r="D2983" i="5"/>
  <c r="D2984" i="5"/>
  <c r="D2985" i="5"/>
  <c r="D2986" i="5"/>
  <c r="D2987" i="5"/>
  <c r="D2988" i="5"/>
  <c r="D2989" i="5"/>
  <c r="D2990" i="5"/>
  <c r="D2991" i="5"/>
  <c r="D2992" i="5"/>
  <c r="D2993" i="5"/>
  <c r="D2994" i="5"/>
  <c r="D2995" i="5"/>
  <c r="D2996" i="5"/>
  <c r="D2997" i="5"/>
  <c r="D2998" i="5"/>
  <c r="D2999" i="5"/>
  <c r="D3000" i="5"/>
  <c r="D3001" i="5"/>
  <c r="D3002" i="5"/>
  <c r="D3003" i="5"/>
  <c r="D3004" i="5"/>
  <c r="D3005" i="5"/>
  <c r="D3006" i="5"/>
  <c r="D3007" i="5"/>
  <c r="D3008" i="5"/>
  <c r="D3009" i="5"/>
  <c r="D3010" i="5"/>
  <c r="D3011" i="5"/>
  <c r="D3012" i="5"/>
  <c r="D3013" i="5"/>
  <c r="D3014" i="5"/>
  <c r="D3015" i="5"/>
  <c r="D3016" i="5"/>
  <c r="D3017" i="5"/>
  <c r="D3018" i="5"/>
  <c r="D3019" i="5"/>
  <c r="D3020" i="5"/>
  <c r="D3021" i="5"/>
  <c r="D3022" i="5"/>
  <c r="D3023" i="5"/>
  <c r="D3024" i="5"/>
  <c r="D3025" i="5"/>
  <c r="D3026" i="5"/>
  <c r="D3027" i="5"/>
  <c r="D3028" i="5"/>
  <c r="D3029" i="5"/>
  <c r="D3030" i="5"/>
  <c r="D3031" i="5"/>
  <c r="D3032" i="5"/>
  <c r="D3033" i="5"/>
  <c r="D3034" i="5"/>
  <c r="D3035" i="5"/>
  <c r="D3036" i="5"/>
  <c r="D3037" i="5"/>
  <c r="D3038" i="5"/>
  <c r="D3039" i="5"/>
  <c r="D3040" i="5"/>
  <c r="D3041" i="5"/>
  <c r="D3042" i="5"/>
  <c r="D3043" i="5"/>
  <c r="D3044" i="5"/>
  <c r="D3045" i="5"/>
  <c r="D3046" i="5"/>
  <c r="D3047" i="5"/>
  <c r="D3048" i="5"/>
  <c r="D3049" i="5"/>
  <c r="D3050" i="5"/>
  <c r="D3051" i="5"/>
  <c r="D3052" i="5"/>
  <c r="D3053" i="5"/>
  <c r="D3054" i="5"/>
  <c r="D3055" i="5"/>
  <c r="D3056" i="5"/>
  <c r="D3057" i="5"/>
  <c r="D3058" i="5"/>
  <c r="D3059" i="5"/>
  <c r="D3060" i="5"/>
  <c r="D3061" i="5"/>
  <c r="D3062" i="5"/>
  <c r="D3063" i="5"/>
  <c r="D3064" i="5"/>
  <c r="D3065" i="5"/>
  <c r="D3066" i="5"/>
  <c r="D3067" i="5"/>
  <c r="D3068" i="5"/>
  <c r="D3069" i="5"/>
  <c r="D3070" i="5"/>
  <c r="D3071" i="5"/>
  <c r="D3072" i="5"/>
  <c r="D3073" i="5"/>
  <c r="D3074" i="5"/>
  <c r="D3075" i="5"/>
  <c r="D3076" i="5"/>
  <c r="D3077" i="5"/>
  <c r="D3078" i="5"/>
  <c r="D3079" i="5"/>
  <c r="D3080" i="5"/>
  <c r="D3081" i="5"/>
  <c r="D3082" i="5"/>
  <c r="D3083" i="5"/>
  <c r="D3084" i="5"/>
  <c r="D3085" i="5"/>
  <c r="D3086" i="5"/>
  <c r="D3087" i="5"/>
  <c r="D3088" i="5"/>
  <c r="D3089" i="5"/>
  <c r="D3090" i="5"/>
  <c r="D3091" i="5"/>
  <c r="D3092" i="5"/>
  <c r="D3093" i="5"/>
  <c r="D3094" i="5"/>
  <c r="D3095" i="5"/>
  <c r="D3096" i="5"/>
  <c r="D3097" i="5"/>
  <c r="D3098" i="5"/>
  <c r="D3099" i="5"/>
  <c r="D3100" i="5"/>
  <c r="D3101" i="5"/>
  <c r="D3102" i="5"/>
  <c r="D3103" i="5"/>
  <c r="D3104" i="5"/>
  <c r="D3105" i="5"/>
  <c r="D3106" i="5"/>
  <c r="D3107" i="5"/>
  <c r="D3108" i="5"/>
  <c r="D3109" i="5"/>
  <c r="D2" i="5"/>
  <c r="A13" i="3"/>
  <c r="A14" i="3"/>
  <c r="A15" i="3"/>
  <c r="A16" i="3"/>
  <c r="A17" i="3"/>
  <c r="A18" i="3"/>
  <c r="A19" i="3"/>
  <c r="A20" i="3"/>
  <c r="A21" i="3"/>
  <c r="A22" i="3"/>
  <c r="A23" i="3"/>
  <c r="A24" i="3"/>
  <c r="A25" i="3"/>
  <c r="A26" i="3"/>
  <c r="A27" i="3"/>
  <c r="A28" i="3"/>
  <c r="A29" i="3"/>
  <c r="A30" i="3"/>
  <c r="A31" i="3"/>
  <c r="A32" i="3"/>
  <c r="A33" i="3"/>
  <c r="A34" i="3"/>
  <c r="A35" i="3"/>
  <c r="A36" i="3"/>
  <c r="A37" i="3"/>
  <c r="A38" i="3"/>
  <c r="A39" i="3"/>
  <c r="A40" i="3"/>
  <c r="A41" i="3"/>
  <c r="A42" i="3"/>
  <c r="A43" i="3"/>
  <c r="A44" i="3"/>
  <c r="A45" i="3"/>
  <c r="A46" i="3"/>
  <c r="A47" i="3"/>
  <c r="A48" i="3"/>
  <c r="A49" i="3"/>
  <c r="A50" i="3"/>
  <c r="A51" i="3"/>
  <c r="A52" i="3"/>
  <c r="A53" i="3"/>
  <c r="A54" i="3"/>
  <c r="A55" i="3"/>
  <c r="A56" i="3"/>
  <c r="A57" i="3"/>
  <c r="A58" i="3"/>
  <c r="A59" i="3"/>
  <c r="A60" i="3"/>
  <c r="A61" i="3"/>
  <c r="A62" i="3"/>
  <c r="A63" i="3"/>
  <c r="A64" i="3"/>
  <c r="A65" i="3"/>
  <c r="A66" i="3"/>
  <c r="A67" i="3"/>
  <c r="A68" i="3"/>
  <c r="A69" i="3"/>
  <c r="A70" i="3"/>
  <c r="A71" i="3"/>
  <c r="A72" i="3"/>
  <c r="A73" i="3"/>
  <c r="A74" i="3"/>
  <c r="A75" i="3"/>
  <c r="A76" i="3"/>
  <c r="A77" i="3"/>
  <c r="A78" i="3"/>
  <c r="A79" i="3"/>
  <c r="A80" i="3"/>
  <c r="A81" i="3"/>
  <c r="A82" i="3"/>
  <c r="A83" i="3"/>
  <c r="A84" i="3"/>
  <c r="A85" i="3"/>
  <c r="A86" i="3"/>
  <c r="A87" i="3"/>
  <c r="A88" i="3"/>
  <c r="A89" i="3"/>
  <c r="A90" i="3"/>
  <c r="A91" i="3"/>
  <c r="A92" i="3"/>
  <c r="A93" i="3"/>
  <c r="A94" i="3"/>
  <c r="A95" i="3"/>
  <c r="A96" i="3"/>
  <c r="A97" i="3"/>
  <c r="A98" i="3"/>
  <c r="A99" i="3"/>
  <c r="A100" i="3"/>
  <c r="A101" i="3"/>
  <c r="A102" i="3"/>
  <c r="A103" i="3"/>
  <c r="A104" i="3"/>
  <c r="A105" i="3"/>
  <c r="A106" i="3"/>
  <c r="A107" i="3"/>
  <c r="A108" i="3"/>
  <c r="A109" i="3"/>
  <c r="A110" i="3"/>
  <c r="A111" i="3"/>
  <c r="A112" i="3"/>
  <c r="A113" i="3"/>
  <c r="A114" i="3"/>
  <c r="A115" i="3"/>
  <c r="A116" i="3"/>
  <c r="A117" i="3"/>
  <c r="A118" i="3"/>
  <c r="A119" i="3"/>
  <c r="A120" i="3"/>
  <c r="A121" i="3"/>
  <c r="A122" i="3"/>
  <c r="A123" i="3"/>
  <c r="A124" i="3"/>
  <c r="A125" i="3"/>
  <c r="A126" i="3"/>
  <c r="A127" i="3"/>
  <c r="A128" i="3"/>
  <c r="A129" i="3"/>
  <c r="A130" i="3"/>
  <c r="A131" i="3"/>
  <c r="A132" i="3"/>
  <c r="A133" i="3"/>
  <c r="A134" i="3"/>
  <c r="A135" i="3"/>
  <c r="A136" i="3"/>
  <c r="A137" i="3"/>
  <c r="A138" i="3"/>
  <c r="A139" i="3"/>
  <c r="A140" i="3"/>
  <c r="A141" i="3"/>
  <c r="A142" i="3"/>
  <c r="A143" i="3"/>
  <c r="A144" i="3"/>
  <c r="A145" i="3"/>
  <c r="A146" i="3"/>
  <c r="A147" i="3"/>
  <c r="A148" i="3"/>
  <c r="A149" i="3"/>
  <c r="A150" i="3"/>
  <c r="A151" i="3"/>
  <c r="A152" i="3"/>
  <c r="A153" i="3"/>
  <c r="A154" i="3"/>
  <c r="A155" i="3"/>
  <c r="A156" i="3"/>
  <c r="A157" i="3"/>
  <c r="A158" i="3"/>
  <c r="A159" i="3"/>
  <c r="A160" i="3"/>
  <c r="A161" i="3"/>
  <c r="A162" i="3"/>
  <c r="A163" i="3"/>
  <c r="A164" i="3"/>
  <c r="A165" i="3"/>
  <c r="A166" i="3"/>
  <c r="A167" i="3"/>
  <c r="A168" i="3"/>
  <c r="A169" i="3"/>
  <c r="A170" i="3"/>
  <c r="A171" i="3"/>
  <c r="A172" i="3"/>
  <c r="A173" i="3"/>
  <c r="A174" i="3"/>
  <c r="A175" i="3"/>
  <c r="A176" i="3"/>
  <c r="A177" i="3"/>
  <c r="A178" i="3"/>
  <c r="A179" i="3"/>
  <c r="A180" i="3"/>
  <c r="A181" i="3"/>
  <c r="A182" i="3"/>
  <c r="A183" i="3"/>
  <c r="A184" i="3"/>
  <c r="A185" i="3"/>
  <c r="A186" i="3"/>
  <c r="A187" i="3"/>
  <c r="A188" i="3"/>
  <c r="A189" i="3"/>
  <c r="A190" i="3"/>
  <c r="A191" i="3"/>
  <c r="A192" i="3"/>
  <c r="A193" i="3"/>
  <c r="A194" i="3"/>
  <c r="A195" i="3"/>
  <c r="A196" i="3"/>
  <c r="A197" i="3"/>
  <c r="A198" i="3"/>
  <c r="A199" i="3"/>
  <c r="A200" i="3"/>
  <c r="A201" i="3"/>
  <c r="A202" i="3"/>
  <c r="A203" i="3"/>
  <c r="A204" i="3"/>
  <c r="A205" i="3"/>
  <c r="A206" i="3"/>
  <c r="A207" i="3"/>
  <c r="A208" i="3"/>
  <c r="A209" i="3"/>
  <c r="A210" i="3"/>
  <c r="A211" i="3"/>
  <c r="A212" i="3"/>
  <c r="A213" i="3"/>
  <c r="A214" i="3"/>
  <c r="A215" i="3"/>
  <c r="A216" i="3"/>
  <c r="A217" i="3"/>
  <c r="A218" i="3"/>
  <c r="A219" i="3"/>
  <c r="A220" i="3"/>
  <c r="A221" i="3"/>
  <c r="A222" i="3"/>
  <c r="A223" i="3"/>
  <c r="A224" i="3"/>
  <c r="A225" i="3"/>
  <c r="A226" i="3"/>
  <c r="A227" i="3"/>
  <c r="A228" i="3"/>
  <c r="A229" i="3"/>
  <c r="A230" i="3"/>
  <c r="A231" i="3"/>
  <c r="A232" i="3"/>
  <c r="A233" i="3"/>
  <c r="A234" i="3"/>
  <c r="A235" i="3"/>
  <c r="A236" i="3"/>
  <c r="A237" i="3"/>
  <c r="A238" i="3"/>
  <c r="A239" i="3"/>
  <c r="A240" i="3"/>
  <c r="A241" i="3"/>
  <c r="A242" i="3"/>
  <c r="A243" i="3"/>
  <c r="A244" i="3"/>
  <c r="A245" i="3"/>
  <c r="A246" i="3"/>
  <c r="A247" i="3"/>
  <c r="A248" i="3"/>
  <c r="A249" i="3"/>
  <c r="A250" i="3"/>
  <c r="A251" i="3"/>
  <c r="A252" i="3"/>
  <c r="A253" i="3"/>
  <c r="A254" i="3"/>
  <c r="A255" i="3"/>
  <c r="A256" i="3"/>
  <c r="A257" i="3"/>
  <c r="A258" i="3"/>
  <c r="A259" i="3"/>
  <c r="A260" i="3"/>
  <c r="A261" i="3"/>
  <c r="A262" i="3"/>
  <c r="A263" i="3"/>
  <c r="A264" i="3"/>
  <c r="A265" i="3"/>
  <c r="A266" i="3"/>
  <c r="A267" i="3"/>
  <c r="A268" i="3"/>
  <c r="A269" i="3"/>
  <c r="A270" i="3"/>
  <c r="A271" i="3"/>
  <c r="A272" i="3"/>
  <c r="A273" i="3"/>
  <c r="A274" i="3"/>
  <c r="A275" i="3"/>
  <c r="A276" i="3"/>
  <c r="A277" i="3"/>
  <c r="A278" i="3"/>
  <c r="A279" i="3"/>
  <c r="A280" i="3"/>
  <c r="A281" i="3"/>
  <c r="A282" i="3"/>
  <c r="A283" i="3"/>
  <c r="A284" i="3"/>
  <c r="A285" i="3"/>
  <c r="A286" i="3"/>
  <c r="A287" i="3"/>
  <c r="A288" i="3"/>
  <c r="A289" i="3"/>
  <c r="A290" i="3"/>
  <c r="A291" i="3"/>
  <c r="A292" i="3"/>
  <c r="A293" i="3"/>
  <c r="A294" i="3"/>
  <c r="A295" i="3"/>
  <c r="A296" i="3"/>
  <c r="A297" i="3"/>
  <c r="A298" i="3"/>
  <c r="A299" i="3"/>
  <c r="A300" i="3"/>
  <c r="A301" i="3"/>
  <c r="A302" i="3"/>
  <c r="A303" i="3"/>
  <c r="A304" i="3"/>
  <c r="A305" i="3"/>
  <c r="A306" i="3"/>
  <c r="A307" i="3"/>
  <c r="A308" i="3"/>
  <c r="A309" i="3"/>
  <c r="A310" i="3"/>
  <c r="A311" i="3"/>
  <c r="A312" i="3"/>
  <c r="A313" i="3"/>
  <c r="A314" i="3"/>
  <c r="A315" i="3"/>
  <c r="A316" i="3"/>
  <c r="A317" i="3"/>
  <c r="A318" i="3"/>
  <c r="A319" i="3"/>
  <c r="A320" i="3"/>
  <c r="A321" i="3"/>
  <c r="A322" i="3"/>
  <c r="A323" i="3"/>
  <c r="A324" i="3"/>
  <c r="A325" i="3"/>
  <c r="A326" i="3"/>
  <c r="A327" i="3"/>
  <c r="A328" i="3"/>
  <c r="A329" i="3"/>
  <c r="A330" i="3"/>
  <c r="A331" i="3"/>
  <c r="A332" i="3"/>
  <c r="A333" i="3"/>
  <c r="A334" i="3"/>
  <c r="A335" i="3"/>
  <c r="A336" i="3"/>
  <c r="A337" i="3"/>
  <c r="A338" i="3"/>
  <c r="A339" i="3"/>
  <c r="A340" i="3"/>
  <c r="A341" i="3"/>
  <c r="A342" i="3"/>
  <c r="A343" i="3"/>
  <c r="A344" i="3"/>
  <c r="A345" i="3"/>
  <c r="A346" i="3"/>
  <c r="A347" i="3"/>
  <c r="A348" i="3"/>
  <c r="A349" i="3"/>
  <c r="A350" i="3"/>
  <c r="A351" i="3"/>
  <c r="A352" i="3"/>
  <c r="A353" i="3"/>
  <c r="A354" i="3"/>
  <c r="A355" i="3"/>
  <c r="A356" i="3"/>
  <c r="A357" i="3"/>
  <c r="A358" i="3"/>
  <c r="A359" i="3"/>
  <c r="A360" i="3"/>
  <c r="A361" i="3"/>
  <c r="A362" i="3"/>
  <c r="A363" i="3"/>
  <c r="A364" i="3"/>
  <c r="A365" i="3"/>
  <c r="A366" i="3"/>
  <c r="A367" i="3"/>
  <c r="A368" i="3"/>
  <c r="A369" i="3"/>
  <c r="A370" i="3"/>
  <c r="A371" i="3"/>
  <c r="A372" i="3"/>
  <c r="A373" i="3"/>
  <c r="A374" i="3"/>
  <c r="A375" i="3"/>
  <c r="A376" i="3"/>
  <c r="A377" i="3"/>
  <c r="A378" i="3"/>
  <c r="A379" i="3"/>
  <c r="A380" i="3"/>
  <c r="A381" i="3"/>
  <c r="A382" i="3"/>
  <c r="A383" i="3"/>
  <c r="A384" i="3"/>
  <c r="A385" i="3"/>
  <c r="A386" i="3"/>
  <c r="A387" i="3"/>
  <c r="A388" i="3"/>
  <c r="A389" i="3"/>
  <c r="A390" i="3"/>
  <c r="A391" i="3"/>
  <c r="A392" i="3"/>
  <c r="A393" i="3"/>
  <c r="A394" i="3"/>
  <c r="A395" i="3"/>
  <c r="A396" i="3"/>
  <c r="A397" i="3"/>
  <c r="A398" i="3"/>
  <c r="A399" i="3"/>
  <c r="A400" i="3"/>
  <c r="A401" i="3"/>
  <c r="A402" i="3"/>
  <c r="A403" i="3"/>
  <c r="A404" i="3"/>
  <c r="A405" i="3"/>
  <c r="A406" i="3"/>
  <c r="A407" i="3"/>
  <c r="A408" i="3"/>
  <c r="A409" i="3"/>
  <c r="A410" i="3"/>
  <c r="A411" i="3"/>
  <c r="A412" i="3"/>
  <c r="A413" i="3"/>
  <c r="A414" i="3"/>
  <c r="A415" i="3"/>
  <c r="A416" i="3"/>
  <c r="A417" i="3"/>
  <c r="A418" i="3"/>
  <c r="A419" i="3"/>
  <c r="A420" i="3"/>
  <c r="A421" i="3"/>
  <c r="A422" i="3"/>
  <c r="A423" i="3"/>
  <c r="A424" i="3"/>
  <c r="A425" i="3"/>
  <c r="A426" i="3"/>
  <c r="A427" i="3"/>
  <c r="A428" i="3"/>
  <c r="A429" i="3"/>
  <c r="A430" i="3"/>
  <c r="A431" i="3"/>
  <c r="A432" i="3"/>
  <c r="A433" i="3"/>
  <c r="A434" i="3"/>
  <c r="A435" i="3"/>
  <c r="A436" i="3"/>
  <c r="A437" i="3"/>
  <c r="A438" i="3"/>
  <c r="A439" i="3"/>
  <c r="A440" i="3"/>
  <c r="A441" i="3"/>
  <c r="A442" i="3"/>
  <c r="A443" i="3"/>
  <c r="A444" i="3"/>
  <c r="A445" i="3"/>
  <c r="A446" i="3"/>
  <c r="A447" i="3"/>
  <c r="A448" i="3"/>
  <c r="A449" i="3"/>
  <c r="A450" i="3"/>
  <c r="A451" i="3"/>
  <c r="A452" i="3"/>
  <c r="A453" i="3"/>
  <c r="A454" i="3"/>
  <c r="A455" i="3"/>
  <c r="A456" i="3"/>
  <c r="A457" i="3"/>
  <c r="A458" i="3"/>
  <c r="A459" i="3"/>
  <c r="A460" i="3"/>
  <c r="A461" i="3"/>
  <c r="A462" i="3"/>
  <c r="A463" i="3"/>
  <c r="A464" i="3"/>
  <c r="A465" i="3"/>
  <c r="A466" i="3"/>
  <c r="A467" i="3"/>
  <c r="A468" i="3"/>
  <c r="A469" i="3"/>
  <c r="A470" i="3"/>
  <c r="A471" i="3"/>
  <c r="A472" i="3"/>
  <c r="A473" i="3"/>
  <c r="A474" i="3"/>
  <c r="A475" i="3"/>
  <c r="A476" i="3"/>
  <c r="A477" i="3"/>
  <c r="A478" i="3"/>
  <c r="A479" i="3"/>
  <c r="A480" i="3"/>
  <c r="A481" i="3"/>
  <c r="A482" i="3"/>
  <c r="A483" i="3"/>
  <c r="A484" i="3"/>
  <c r="A485" i="3"/>
  <c r="A486" i="3"/>
  <c r="A487" i="3"/>
  <c r="A488" i="3"/>
  <c r="A489" i="3"/>
  <c r="A490" i="3"/>
  <c r="A491" i="3"/>
  <c r="A492" i="3"/>
  <c r="A493" i="3"/>
  <c r="A494" i="3"/>
  <c r="A495" i="3"/>
  <c r="A496" i="3"/>
  <c r="A497" i="3"/>
  <c r="A498" i="3"/>
  <c r="A499" i="3"/>
  <c r="A500" i="3"/>
  <c r="A501" i="3"/>
  <c r="A502" i="3"/>
  <c r="A503" i="3"/>
  <c r="A504" i="3"/>
  <c r="A505" i="3"/>
  <c r="A506" i="3"/>
  <c r="A507" i="3"/>
  <c r="A508" i="3"/>
  <c r="A509" i="3"/>
  <c r="A510" i="3"/>
  <c r="A511" i="3"/>
  <c r="A512" i="3"/>
  <c r="A513" i="3"/>
  <c r="A514" i="3"/>
  <c r="A515" i="3"/>
  <c r="A516" i="3"/>
  <c r="A517" i="3"/>
  <c r="A518" i="3"/>
  <c r="A519" i="3"/>
  <c r="A520" i="3"/>
  <c r="A521" i="3"/>
  <c r="A522" i="3"/>
  <c r="A523" i="3"/>
  <c r="A524" i="3"/>
  <c r="A525" i="3"/>
  <c r="A526" i="3"/>
  <c r="A527" i="3"/>
  <c r="A528" i="3"/>
  <c r="A529" i="3"/>
  <c r="A530" i="3"/>
  <c r="A531" i="3"/>
  <c r="A532" i="3"/>
  <c r="A533" i="3"/>
  <c r="A534" i="3"/>
  <c r="A535" i="3"/>
  <c r="A536" i="3"/>
  <c r="A537" i="3"/>
  <c r="A538" i="3"/>
  <c r="A539" i="3"/>
  <c r="A540" i="3"/>
  <c r="A541" i="3"/>
  <c r="A542" i="3"/>
  <c r="A543" i="3"/>
  <c r="A544" i="3"/>
  <c r="A545" i="3"/>
  <c r="A546" i="3"/>
  <c r="A547" i="3"/>
  <c r="A548" i="3"/>
  <c r="A549" i="3"/>
  <c r="A550" i="3"/>
  <c r="A551" i="3"/>
  <c r="A552" i="3"/>
  <c r="A553" i="3"/>
  <c r="A554" i="3"/>
  <c r="A555" i="3"/>
  <c r="A556" i="3"/>
  <c r="A557" i="3"/>
  <c r="A558" i="3"/>
  <c r="A559" i="3"/>
  <c r="A560" i="3"/>
  <c r="A561" i="3"/>
  <c r="A562" i="3"/>
  <c r="A563" i="3"/>
  <c r="A564" i="3"/>
  <c r="A565" i="3"/>
  <c r="A566" i="3"/>
  <c r="A567" i="3"/>
  <c r="A568" i="3"/>
  <c r="A569" i="3"/>
  <c r="A570" i="3"/>
  <c r="A571" i="3"/>
  <c r="A572" i="3"/>
  <c r="A573" i="3"/>
  <c r="A574" i="3"/>
  <c r="A575" i="3"/>
  <c r="A576" i="3"/>
  <c r="A577" i="3"/>
  <c r="A578" i="3"/>
  <c r="A579" i="3"/>
  <c r="A580" i="3"/>
  <c r="A581" i="3"/>
  <c r="A582" i="3"/>
  <c r="A583" i="3"/>
  <c r="A584" i="3"/>
  <c r="A585" i="3"/>
  <c r="A586" i="3"/>
  <c r="A587" i="3"/>
  <c r="A588" i="3"/>
  <c r="A589" i="3"/>
  <c r="A590" i="3"/>
  <c r="A591" i="3"/>
  <c r="A592" i="3"/>
  <c r="A593" i="3"/>
  <c r="A594" i="3"/>
  <c r="A595" i="3"/>
  <c r="A596" i="3"/>
  <c r="A597" i="3"/>
  <c r="A598" i="3"/>
  <c r="A599" i="3"/>
  <c r="A600" i="3"/>
  <c r="A601" i="3"/>
  <c r="A602" i="3"/>
  <c r="A603" i="3"/>
  <c r="A604" i="3"/>
  <c r="A605" i="3"/>
  <c r="A606" i="3"/>
  <c r="A607" i="3"/>
  <c r="A608" i="3"/>
  <c r="A609" i="3"/>
  <c r="A610" i="3"/>
  <c r="A611" i="3"/>
  <c r="A612" i="3"/>
  <c r="A613" i="3"/>
  <c r="A614" i="3"/>
  <c r="A615" i="3"/>
  <c r="A616" i="3"/>
  <c r="A617" i="3"/>
  <c r="A618" i="3"/>
  <c r="A619" i="3"/>
  <c r="A620" i="3"/>
  <c r="A621" i="3"/>
  <c r="A622" i="3"/>
  <c r="A623" i="3"/>
  <c r="A624" i="3"/>
  <c r="A625" i="3"/>
  <c r="A626" i="3"/>
  <c r="A627" i="3"/>
  <c r="A628" i="3"/>
  <c r="A629" i="3"/>
  <c r="A630" i="3"/>
  <c r="A631" i="3"/>
  <c r="A632" i="3"/>
  <c r="A633" i="3"/>
  <c r="A634" i="3"/>
  <c r="A635" i="3"/>
  <c r="A636" i="3"/>
  <c r="A637" i="3"/>
  <c r="A638" i="3"/>
  <c r="A639" i="3"/>
  <c r="A640" i="3"/>
  <c r="A641" i="3"/>
  <c r="A642" i="3"/>
  <c r="A643" i="3"/>
  <c r="A644" i="3"/>
  <c r="A645" i="3"/>
  <c r="A646" i="3"/>
  <c r="A647" i="3"/>
  <c r="A648" i="3"/>
  <c r="A649" i="3"/>
  <c r="A650" i="3"/>
  <c r="A651" i="3"/>
  <c r="A652" i="3"/>
  <c r="A653" i="3"/>
  <c r="A654" i="3"/>
  <c r="A655" i="3"/>
  <c r="A656" i="3"/>
  <c r="A657" i="3"/>
  <c r="A658" i="3"/>
  <c r="A659" i="3"/>
  <c r="A660" i="3"/>
  <c r="A661" i="3"/>
  <c r="A662" i="3"/>
  <c r="A663" i="3"/>
  <c r="A664" i="3"/>
  <c r="A665" i="3"/>
  <c r="A666" i="3"/>
  <c r="A667" i="3"/>
  <c r="A668" i="3"/>
  <c r="A669" i="3"/>
  <c r="A670" i="3"/>
  <c r="A671" i="3"/>
  <c r="A672" i="3"/>
  <c r="A673" i="3"/>
  <c r="A674" i="3"/>
  <c r="A675" i="3"/>
  <c r="A676" i="3"/>
  <c r="A677" i="3"/>
  <c r="A678" i="3"/>
  <c r="A679" i="3"/>
  <c r="A680" i="3"/>
  <c r="A681" i="3"/>
  <c r="A682" i="3"/>
  <c r="A683" i="3"/>
  <c r="A684" i="3"/>
  <c r="A685" i="3"/>
  <c r="A686" i="3"/>
  <c r="A687" i="3"/>
  <c r="A688" i="3"/>
  <c r="A689" i="3"/>
  <c r="A690" i="3"/>
  <c r="A691" i="3"/>
  <c r="A692" i="3"/>
  <c r="A693" i="3"/>
  <c r="A694" i="3"/>
  <c r="A695" i="3"/>
  <c r="A696" i="3"/>
  <c r="A697" i="3"/>
  <c r="A698" i="3"/>
  <c r="A699" i="3"/>
  <c r="A700" i="3"/>
  <c r="A701" i="3"/>
  <c r="A702" i="3"/>
  <c r="A703" i="3"/>
  <c r="A704" i="3"/>
  <c r="A705" i="3"/>
  <c r="A706" i="3"/>
  <c r="A707" i="3"/>
  <c r="A708" i="3"/>
  <c r="A709" i="3"/>
  <c r="A710" i="3"/>
  <c r="A711" i="3"/>
  <c r="A712" i="3"/>
  <c r="A713" i="3"/>
  <c r="A714" i="3"/>
  <c r="A715" i="3"/>
  <c r="A716" i="3"/>
  <c r="A717" i="3"/>
  <c r="A718" i="3"/>
  <c r="A719" i="3"/>
  <c r="A720" i="3"/>
  <c r="A721" i="3"/>
  <c r="A722" i="3"/>
  <c r="A723" i="3"/>
  <c r="A724" i="3"/>
  <c r="A725" i="3"/>
  <c r="A726" i="3"/>
  <c r="A727" i="3"/>
  <c r="A728" i="3"/>
  <c r="A729" i="3"/>
  <c r="A730" i="3"/>
  <c r="A731" i="3"/>
  <c r="A732" i="3"/>
  <c r="A733" i="3"/>
  <c r="A734" i="3"/>
  <c r="A735" i="3"/>
  <c r="A736" i="3"/>
  <c r="A737" i="3"/>
  <c r="A738" i="3"/>
  <c r="A739" i="3"/>
  <c r="A740" i="3"/>
  <c r="A741" i="3"/>
  <c r="A742" i="3"/>
  <c r="A743" i="3"/>
  <c r="A744" i="3"/>
  <c r="A745" i="3"/>
  <c r="A746" i="3"/>
  <c r="A747" i="3"/>
  <c r="A748" i="3"/>
  <c r="A749" i="3"/>
  <c r="A750" i="3"/>
  <c r="A751" i="3"/>
  <c r="A752" i="3"/>
  <c r="A753" i="3"/>
  <c r="A754" i="3"/>
  <c r="A755" i="3"/>
  <c r="A756" i="3"/>
  <c r="A757" i="3"/>
  <c r="A758" i="3"/>
  <c r="A759" i="3"/>
  <c r="A760" i="3"/>
  <c r="A761" i="3"/>
  <c r="A762" i="3"/>
  <c r="A763" i="3"/>
  <c r="A764" i="3"/>
  <c r="A765" i="3"/>
  <c r="A766" i="3"/>
  <c r="A767" i="3"/>
  <c r="A768" i="3"/>
  <c r="A769" i="3"/>
  <c r="A770" i="3"/>
  <c r="A771" i="3"/>
  <c r="A772" i="3"/>
  <c r="A773" i="3"/>
  <c r="A774" i="3"/>
  <c r="A775" i="3"/>
  <c r="A776" i="3"/>
  <c r="A777" i="3"/>
  <c r="A778" i="3"/>
  <c r="A779" i="3"/>
  <c r="A780" i="3"/>
  <c r="A781" i="3"/>
  <c r="A782" i="3"/>
  <c r="A783" i="3"/>
  <c r="A784" i="3"/>
  <c r="A785" i="3"/>
  <c r="A786" i="3"/>
  <c r="A787" i="3"/>
  <c r="A788" i="3"/>
  <c r="A789" i="3"/>
  <c r="A790" i="3"/>
  <c r="A791" i="3"/>
  <c r="A792" i="3"/>
  <c r="A793" i="3"/>
  <c r="A794" i="3"/>
  <c r="A795" i="3"/>
  <c r="A796" i="3"/>
  <c r="A797" i="3"/>
  <c r="A798" i="3"/>
  <c r="A799" i="3"/>
  <c r="A800" i="3"/>
  <c r="A801" i="3"/>
  <c r="A802" i="3"/>
  <c r="A803" i="3"/>
  <c r="A804" i="3"/>
  <c r="A805" i="3"/>
  <c r="A806" i="3"/>
  <c r="A807" i="3"/>
  <c r="A808" i="3"/>
  <c r="A809" i="3"/>
  <c r="A810" i="3"/>
  <c r="A811" i="3"/>
  <c r="A812" i="3"/>
  <c r="A813" i="3"/>
  <c r="A814" i="3"/>
  <c r="A815" i="3"/>
  <c r="A816" i="3"/>
  <c r="A817" i="3"/>
  <c r="A818" i="3"/>
  <c r="A819" i="3"/>
  <c r="A820" i="3"/>
  <c r="A821" i="3"/>
  <c r="A822" i="3"/>
  <c r="A823" i="3"/>
  <c r="A824" i="3"/>
  <c r="A825" i="3"/>
  <c r="A826" i="3"/>
  <c r="A827" i="3"/>
  <c r="A828" i="3"/>
  <c r="A829" i="3"/>
  <c r="A830" i="3"/>
  <c r="A831" i="3"/>
  <c r="A832" i="3"/>
  <c r="A833" i="3"/>
  <c r="A834" i="3"/>
  <c r="A835" i="3"/>
  <c r="A836" i="3"/>
  <c r="A837" i="3"/>
  <c r="A838" i="3"/>
  <c r="A839" i="3"/>
  <c r="A840" i="3"/>
  <c r="A841" i="3"/>
  <c r="A842" i="3"/>
  <c r="A843" i="3"/>
  <c r="A844" i="3"/>
  <c r="A845" i="3"/>
  <c r="A846" i="3"/>
  <c r="A847" i="3"/>
  <c r="A848" i="3"/>
  <c r="A849" i="3"/>
  <c r="A850" i="3"/>
  <c r="A851" i="3"/>
  <c r="A852" i="3"/>
  <c r="A853" i="3"/>
  <c r="A854" i="3"/>
  <c r="A855" i="3"/>
  <c r="A856" i="3"/>
  <c r="A857" i="3"/>
  <c r="A858" i="3"/>
  <c r="A859" i="3"/>
  <c r="A860" i="3"/>
  <c r="A861" i="3"/>
  <c r="A862" i="3"/>
  <c r="A863" i="3"/>
  <c r="A864" i="3"/>
  <c r="A865" i="3"/>
  <c r="A866" i="3"/>
  <c r="A867" i="3"/>
  <c r="A868" i="3"/>
  <c r="A869" i="3"/>
  <c r="A870" i="3"/>
  <c r="A871" i="3"/>
  <c r="A872" i="3"/>
  <c r="A873" i="3"/>
  <c r="A874" i="3"/>
  <c r="A875" i="3"/>
  <c r="A876" i="3"/>
  <c r="A877" i="3"/>
  <c r="A878" i="3"/>
  <c r="A879" i="3"/>
  <c r="A880" i="3"/>
  <c r="A881" i="3"/>
  <c r="A882" i="3"/>
  <c r="A883" i="3"/>
  <c r="A884" i="3"/>
  <c r="A885" i="3"/>
  <c r="A886" i="3"/>
  <c r="A887" i="3"/>
  <c r="A888" i="3"/>
  <c r="A889" i="3"/>
  <c r="A890" i="3"/>
  <c r="A891" i="3"/>
  <c r="A892" i="3"/>
  <c r="A893" i="3"/>
  <c r="A894" i="3"/>
  <c r="A895" i="3"/>
  <c r="A896" i="3"/>
  <c r="A897" i="3"/>
  <c r="A898" i="3"/>
  <c r="A899" i="3"/>
  <c r="A900" i="3"/>
  <c r="A901" i="3"/>
  <c r="A902" i="3"/>
  <c r="A903" i="3"/>
  <c r="A904" i="3"/>
  <c r="A905" i="3"/>
  <c r="A906" i="3"/>
  <c r="A907" i="3"/>
  <c r="A908" i="3"/>
  <c r="A909" i="3"/>
  <c r="A910" i="3"/>
  <c r="A911" i="3"/>
  <c r="A912" i="3"/>
  <c r="A913" i="3"/>
  <c r="A914" i="3"/>
  <c r="A915" i="3"/>
  <c r="A916" i="3"/>
  <c r="A917" i="3"/>
  <c r="A918" i="3"/>
  <c r="A919" i="3"/>
  <c r="A920" i="3"/>
  <c r="A921" i="3"/>
  <c r="A922" i="3"/>
  <c r="A923" i="3"/>
  <c r="A924" i="3"/>
  <c r="A925" i="3"/>
  <c r="A926" i="3"/>
  <c r="A927" i="3"/>
  <c r="A928" i="3"/>
  <c r="A929" i="3"/>
  <c r="A930" i="3"/>
  <c r="A931" i="3"/>
  <c r="A932" i="3"/>
  <c r="A933" i="3"/>
  <c r="A934" i="3"/>
  <c r="A935" i="3"/>
  <c r="A936" i="3"/>
  <c r="A937" i="3"/>
  <c r="A938" i="3"/>
  <c r="A939" i="3"/>
  <c r="A940" i="3"/>
  <c r="A941" i="3"/>
  <c r="A942" i="3"/>
  <c r="A943" i="3"/>
  <c r="A944" i="3"/>
  <c r="A945" i="3"/>
  <c r="A946" i="3"/>
  <c r="A947" i="3"/>
  <c r="A948" i="3"/>
  <c r="A949" i="3"/>
  <c r="A950" i="3"/>
  <c r="A951" i="3"/>
  <c r="A952" i="3"/>
  <c r="A953" i="3"/>
  <c r="A954" i="3"/>
  <c r="A955" i="3"/>
  <c r="A956" i="3"/>
  <c r="A957" i="3"/>
  <c r="A958" i="3"/>
  <c r="A959" i="3"/>
  <c r="A960" i="3"/>
  <c r="A961" i="3"/>
  <c r="A962" i="3"/>
  <c r="A963" i="3"/>
  <c r="A964" i="3"/>
  <c r="A965" i="3"/>
  <c r="A966" i="3"/>
  <c r="A967" i="3"/>
  <c r="A968" i="3"/>
  <c r="A969" i="3"/>
  <c r="A970" i="3"/>
  <c r="A971" i="3"/>
  <c r="A972" i="3"/>
  <c r="A973" i="3"/>
  <c r="A974" i="3"/>
  <c r="A975" i="3"/>
  <c r="A976" i="3"/>
  <c r="A977" i="3"/>
  <c r="A978" i="3"/>
  <c r="A979" i="3"/>
  <c r="A980" i="3"/>
  <c r="A981" i="3"/>
  <c r="A982" i="3"/>
  <c r="A983" i="3"/>
  <c r="A984" i="3"/>
  <c r="A985" i="3"/>
  <c r="A986" i="3"/>
  <c r="A987" i="3"/>
  <c r="A988" i="3"/>
  <c r="A989" i="3"/>
  <c r="A990" i="3"/>
  <c r="A991" i="3"/>
  <c r="A992" i="3"/>
  <c r="A993" i="3"/>
  <c r="A994" i="3"/>
  <c r="A995" i="3"/>
  <c r="A996" i="3"/>
  <c r="A997" i="3"/>
  <c r="A998" i="3"/>
  <c r="A999" i="3"/>
  <c r="A1000" i="3"/>
  <c r="A1001" i="3"/>
  <c r="A1002" i="3"/>
  <c r="A1003" i="3"/>
  <c r="A1004" i="3"/>
  <c r="A1005" i="3"/>
  <c r="A1006" i="3"/>
  <c r="A1007" i="3"/>
  <c r="A1008" i="3"/>
  <c r="A1009" i="3"/>
  <c r="A1010" i="3"/>
  <c r="A1011" i="3"/>
  <c r="A1012" i="3"/>
  <c r="A1013" i="3"/>
  <c r="A1014" i="3"/>
  <c r="A1015" i="3"/>
  <c r="A1016" i="3"/>
  <c r="A1017" i="3"/>
  <c r="A1018" i="3"/>
  <c r="A1019" i="3"/>
  <c r="A1020" i="3"/>
  <c r="A1021" i="3"/>
  <c r="A1022" i="3"/>
  <c r="A1023" i="3"/>
  <c r="A1024" i="3"/>
  <c r="A1025" i="3"/>
  <c r="A1026" i="3"/>
  <c r="A1027" i="3"/>
  <c r="A1028" i="3"/>
  <c r="A1029" i="3"/>
  <c r="A1030" i="3"/>
  <c r="A1031" i="3"/>
  <c r="A1032" i="3"/>
  <c r="A1033" i="3"/>
  <c r="A1034" i="3"/>
  <c r="A1035" i="3"/>
  <c r="A1036" i="3"/>
  <c r="A1037" i="3"/>
  <c r="A1038" i="3"/>
  <c r="A1039" i="3"/>
  <c r="A1040" i="3"/>
  <c r="A1041" i="3"/>
  <c r="A1042" i="3"/>
  <c r="A1043" i="3"/>
  <c r="A1044" i="3"/>
  <c r="A1045" i="3"/>
  <c r="A1046" i="3"/>
  <c r="A1047" i="3"/>
  <c r="A1048" i="3"/>
  <c r="A1049" i="3"/>
  <c r="A1050" i="3"/>
  <c r="A1051" i="3"/>
  <c r="A1052" i="3"/>
  <c r="A1053" i="3"/>
  <c r="A1054" i="3"/>
  <c r="A1055" i="3"/>
  <c r="A1056" i="3"/>
  <c r="A1057" i="3"/>
  <c r="A1058" i="3"/>
  <c r="A1059" i="3"/>
  <c r="A1060" i="3"/>
  <c r="A1061" i="3"/>
  <c r="A1062" i="3"/>
  <c r="A1063" i="3"/>
  <c r="A1064" i="3"/>
  <c r="A1065" i="3"/>
  <c r="A1066" i="3"/>
  <c r="A1067" i="3"/>
  <c r="A1068" i="3"/>
  <c r="A1069" i="3"/>
  <c r="A1070" i="3"/>
  <c r="A1071" i="3"/>
  <c r="A1072" i="3"/>
  <c r="A1073" i="3"/>
  <c r="A1074" i="3"/>
  <c r="A1075" i="3"/>
  <c r="A1076" i="3"/>
  <c r="A1077" i="3"/>
  <c r="A1078" i="3"/>
  <c r="A1079" i="3"/>
  <c r="A1080" i="3"/>
  <c r="A1081" i="3"/>
  <c r="A1082" i="3"/>
  <c r="A1083" i="3"/>
  <c r="A1084" i="3"/>
  <c r="A1085" i="3"/>
  <c r="A1086" i="3"/>
  <c r="A1087" i="3"/>
  <c r="A1088" i="3"/>
  <c r="A1089" i="3"/>
  <c r="A1090" i="3"/>
  <c r="A1091" i="3"/>
  <c r="A1092" i="3"/>
  <c r="A1093" i="3"/>
  <c r="A1094" i="3"/>
  <c r="A1095" i="3"/>
  <c r="A1096" i="3"/>
  <c r="A1097" i="3"/>
  <c r="A1098" i="3"/>
  <c r="A1099" i="3"/>
  <c r="A1100" i="3"/>
  <c r="A1101" i="3"/>
  <c r="A1102" i="3"/>
  <c r="A1103" i="3"/>
  <c r="A1104" i="3"/>
  <c r="A1105" i="3"/>
  <c r="A1106" i="3"/>
  <c r="A1107" i="3"/>
  <c r="A1108" i="3"/>
  <c r="A1109" i="3"/>
  <c r="A1110" i="3"/>
  <c r="A1111" i="3"/>
  <c r="A1112" i="3"/>
  <c r="A1113" i="3"/>
  <c r="A1114" i="3"/>
  <c r="A1115" i="3"/>
  <c r="A1116" i="3"/>
  <c r="A1117" i="3"/>
  <c r="A1118" i="3"/>
  <c r="A1119" i="3"/>
  <c r="A1120" i="3"/>
  <c r="A1121" i="3"/>
  <c r="A1122" i="3"/>
  <c r="A1123" i="3"/>
  <c r="A1124" i="3"/>
  <c r="A1125" i="3"/>
  <c r="A1126" i="3"/>
  <c r="A1127" i="3"/>
  <c r="A1128" i="3"/>
  <c r="A1129" i="3"/>
  <c r="A1130" i="3"/>
  <c r="A1131" i="3"/>
  <c r="A1132" i="3"/>
  <c r="A1133" i="3"/>
  <c r="A1134" i="3"/>
  <c r="A1135" i="3"/>
  <c r="A1136" i="3"/>
  <c r="A1137" i="3"/>
  <c r="A1138" i="3"/>
  <c r="A1139" i="3"/>
  <c r="A1140" i="3"/>
  <c r="A1141" i="3"/>
  <c r="A1142" i="3"/>
  <c r="A1143" i="3"/>
  <c r="A1144" i="3"/>
  <c r="A1145" i="3"/>
  <c r="A1146" i="3"/>
  <c r="A1147" i="3"/>
  <c r="A1148" i="3"/>
  <c r="A1149" i="3"/>
  <c r="A1150" i="3"/>
  <c r="A1151" i="3"/>
  <c r="A1152" i="3"/>
  <c r="A1153" i="3"/>
  <c r="A1154" i="3"/>
  <c r="A1155" i="3"/>
  <c r="A1156" i="3"/>
  <c r="A1157" i="3"/>
  <c r="A1158" i="3"/>
  <c r="A1159" i="3"/>
  <c r="A1160" i="3"/>
  <c r="A1161" i="3"/>
  <c r="A1162" i="3"/>
  <c r="A1163" i="3"/>
  <c r="A1164" i="3"/>
  <c r="A1165" i="3"/>
  <c r="A1166" i="3"/>
  <c r="A1167" i="3"/>
  <c r="A1168" i="3"/>
  <c r="A1169" i="3"/>
  <c r="A1170" i="3"/>
  <c r="A1171" i="3"/>
  <c r="A1172" i="3"/>
  <c r="A1173" i="3"/>
  <c r="A1174" i="3"/>
  <c r="A1175" i="3"/>
  <c r="A1176" i="3"/>
  <c r="A1177" i="3"/>
  <c r="A1178" i="3"/>
  <c r="A1179" i="3"/>
  <c r="A1180" i="3"/>
  <c r="A1181" i="3"/>
  <c r="A1182" i="3"/>
  <c r="A1183" i="3"/>
  <c r="A1184" i="3"/>
  <c r="A1185" i="3"/>
  <c r="A1186" i="3"/>
  <c r="A1187" i="3"/>
  <c r="A1188" i="3"/>
  <c r="A1189" i="3"/>
  <c r="A1190" i="3"/>
  <c r="A1191" i="3"/>
  <c r="A1192" i="3"/>
  <c r="A1193" i="3"/>
  <c r="A1194" i="3"/>
  <c r="A1195" i="3"/>
  <c r="A1196" i="3"/>
  <c r="A1197" i="3"/>
  <c r="A1198" i="3"/>
  <c r="A1199" i="3"/>
  <c r="A1200" i="3"/>
  <c r="A1201" i="3"/>
  <c r="A1202" i="3"/>
  <c r="A1203" i="3"/>
  <c r="A1204" i="3"/>
  <c r="A1205" i="3"/>
  <c r="A1206" i="3"/>
  <c r="A1207" i="3"/>
  <c r="A1208" i="3"/>
  <c r="A1209" i="3"/>
  <c r="A1210" i="3"/>
  <c r="A1211" i="3"/>
  <c r="A1212" i="3"/>
  <c r="A1213" i="3"/>
  <c r="A1214" i="3"/>
  <c r="A1215" i="3"/>
  <c r="A1216" i="3"/>
  <c r="A1217" i="3"/>
  <c r="A1218" i="3"/>
  <c r="A1219" i="3"/>
  <c r="A1220" i="3"/>
  <c r="A1221" i="3"/>
  <c r="A1222" i="3"/>
  <c r="A1223" i="3"/>
  <c r="A1224" i="3"/>
  <c r="A1225" i="3"/>
  <c r="A1226" i="3"/>
  <c r="A1227" i="3"/>
  <c r="A1228" i="3"/>
  <c r="A1229" i="3"/>
  <c r="A1230" i="3"/>
  <c r="A1231" i="3"/>
  <c r="A1232" i="3"/>
  <c r="A1233" i="3"/>
  <c r="A1234" i="3"/>
  <c r="A1235" i="3"/>
  <c r="A1236" i="3"/>
  <c r="A1237" i="3"/>
  <c r="A1238" i="3"/>
  <c r="A1239" i="3"/>
  <c r="A1240" i="3"/>
  <c r="A1241" i="3"/>
  <c r="A1242" i="3"/>
  <c r="A1243" i="3"/>
  <c r="A1244" i="3"/>
  <c r="A1245" i="3"/>
  <c r="A1246" i="3"/>
  <c r="A1247" i="3"/>
  <c r="A1248" i="3"/>
  <c r="A1249" i="3"/>
  <c r="A1250" i="3"/>
  <c r="A1251" i="3"/>
  <c r="A1252" i="3"/>
  <c r="A1253" i="3"/>
  <c r="A1254" i="3"/>
  <c r="A1255" i="3"/>
  <c r="A1256" i="3"/>
  <c r="A1257" i="3"/>
  <c r="A1258" i="3"/>
  <c r="A1259" i="3"/>
  <c r="A1260" i="3"/>
  <c r="A1261" i="3"/>
  <c r="A1262" i="3"/>
  <c r="A1263" i="3"/>
  <c r="A1264" i="3"/>
  <c r="A1265" i="3"/>
  <c r="A1266" i="3"/>
  <c r="A1267" i="3"/>
  <c r="A1268" i="3"/>
  <c r="A1269" i="3"/>
  <c r="A1270" i="3"/>
  <c r="A1271" i="3"/>
  <c r="A1272" i="3"/>
  <c r="A1273" i="3"/>
  <c r="A1274" i="3"/>
  <c r="A1275" i="3"/>
  <c r="A1276" i="3"/>
  <c r="A1277" i="3"/>
  <c r="A1278" i="3"/>
  <c r="A1279" i="3"/>
  <c r="A1280" i="3"/>
  <c r="A1281" i="3"/>
  <c r="A1282" i="3"/>
  <c r="A1283" i="3"/>
  <c r="A1284" i="3"/>
  <c r="A1285" i="3"/>
  <c r="A1286" i="3"/>
  <c r="A1287" i="3"/>
  <c r="A1288" i="3"/>
  <c r="A1289" i="3"/>
  <c r="A1290" i="3"/>
  <c r="A1291" i="3"/>
  <c r="A1292" i="3"/>
  <c r="A1293" i="3"/>
  <c r="A1294" i="3"/>
  <c r="A1295" i="3"/>
  <c r="A1296" i="3"/>
  <c r="A1297" i="3"/>
  <c r="A1298" i="3"/>
  <c r="A1299" i="3"/>
  <c r="A1300" i="3"/>
  <c r="A1301" i="3"/>
  <c r="A1302" i="3"/>
  <c r="A1303" i="3"/>
  <c r="A1304" i="3"/>
  <c r="A1305" i="3"/>
  <c r="A1306" i="3"/>
  <c r="A1307" i="3"/>
  <c r="A1308" i="3"/>
  <c r="A1309" i="3"/>
  <c r="A1310" i="3"/>
  <c r="A1311" i="3"/>
  <c r="A1312" i="3"/>
  <c r="A1313" i="3"/>
  <c r="A1314" i="3"/>
  <c r="A1315" i="3"/>
  <c r="A1316" i="3"/>
  <c r="A1317" i="3"/>
  <c r="A1318" i="3"/>
  <c r="A1319" i="3"/>
  <c r="A1320" i="3"/>
  <c r="A1321" i="3"/>
  <c r="A1322" i="3"/>
  <c r="A1323" i="3"/>
  <c r="A1324" i="3"/>
  <c r="A1325" i="3"/>
  <c r="A1326" i="3"/>
  <c r="A1327" i="3"/>
  <c r="A1328" i="3"/>
  <c r="A1329" i="3"/>
  <c r="A1330" i="3"/>
  <c r="A1331" i="3"/>
  <c r="A1332" i="3"/>
  <c r="A1333" i="3"/>
  <c r="A1334" i="3"/>
  <c r="A1335" i="3"/>
  <c r="A1336" i="3"/>
  <c r="A1337" i="3"/>
  <c r="A1338" i="3"/>
  <c r="A1339" i="3"/>
  <c r="A1340" i="3"/>
  <c r="A1341" i="3"/>
  <c r="A1342" i="3"/>
  <c r="A1343" i="3"/>
  <c r="A1344" i="3"/>
  <c r="A1345" i="3"/>
  <c r="A1346" i="3"/>
  <c r="A1347" i="3"/>
  <c r="A1348" i="3"/>
  <c r="A1349" i="3"/>
  <c r="A1350" i="3"/>
  <c r="A1351" i="3"/>
  <c r="A1352" i="3"/>
  <c r="A1353" i="3"/>
  <c r="A1354" i="3"/>
  <c r="A1355" i="3"/>
  <c r="A1356" i="3"/>
  <c r="A1357" i="3"/>
  <c r="A1358" i="3"/>
  <c r="A1359" i="3"/>
  <c r="A1360" i="3"/>
  <c r="A1361" i="3"/>
  <c r="A1362" i="3"/>
  <c r="A1363" i="3"/>
  <c r="A1364" i="3"/>
  <c r="A1365" i="3"/>
  <c r="A1366" i="3"/>
  <c r="A1367" i="3"/>
  <c r="A1368" i="3"/>
  <c r="A1369" i="3"/>
  <c r="A1370" i="3"/>
  <c r="A1371" i="3"/>
  <c r="A1372" i="3"/>
  <c r="A1373" i="3"/>
  <c r="A1374" i="3"/>
  <c r="A1375" i="3"/>
  <c r="A1376" i="3"/>
  <c r="A1377" i="3"/>
  <c r="A1378" i="3"/>
  <c r="A1379" i="3"/>
  <c r="A1380" i="3"/>
  <c r="A1381" i="3"/>
  <c r="A1382" i="3"/>
  <c r="A1383" i="3"/>
  <c r="A1384" i="3"/>
  <c r="A1385" i="3"/>
  <c r="A1386" i="3"/>
  <c r="A1387" i="3"/>
  <c r="A1388" i="3"/>
  <c r="A1389" i="3"/>
  <c r="A1390" i="3"/>
  <c r="A1391" i="3"/>
  <c r="A1392" i="3"/>
  <c r="A1393" i="3"/>
  <c r="A1394" i="3"/>
  <c r="A1395" i="3"/>
  <c r="A1396" i="3"/>
  <c r="A1397" i="3"/>
  <c r="A1398" i="3"/>
  <c r="A1399" i="3"/>
  <c r="A1400" i="3"/>
  <c r="A1401" i="3"/>
  <c r="A1402" i="3"/>
  <c r="A1403" i="3"/>
  <c r="A1404" i="3"/>
  <c r="A1405" i="3"/>
  <c r="A1406" i="3"/>
  <c r="A1407" i="3"/>
  <c r="A1408" i="3"/>
  <c r="A1409" i="3"/>
  <c r="A1410" i="3"/>
  <c r="A1411" i="3"/>
  <c r="A1412" i="3"/>
  <c r="A1413" i="3"/>
  <c r="A1414" i="3"/>
  <c r="A1415" i="3"/>
  <c r="A1416" i="3"/>
  <c r="A1417" i="3"/>
  <c r="A1418" i="3"/>
  <c r="A1419" i="3"/>
  <c r="A1420" i="3"/>
  <c r="A1421" i="3"/>
  <c r="A1422" i="3"/>
  <c r="A1423" i="3"/>
  <c r="A1424" i="3"/>
  <c r="A1425" i="3"/>
  <c r="A1426" i="3"/>
  <c r="A1427" i="3"/>
  <c r="A1428" i="3"/>
  <c r="A1429" i="3"/>
  <c r="A1430" i="3"/>
  <c r="A1431" i="3"/>
  <c r="A1432" i="3"/>
  <c r="A1433" i="3"/>
  <c r="A1434" i="3"/>
  <c r="A1435" i="3"/>
  <c r="A1436" i="3"/>
  <c r="A1437" i="3"/>
  <c r="A1438" i="3"/>
  <c r="A1439" i="3"/>
  <c r="A1440" i="3"/>
  <c r="A1441" i="3"/>
  <c r="A1442" i="3"/>
  <c r="A1443" i="3"/>
  <c r="A1444" i="3"/>
  <c r="A1445" i="3"/>
  <c r="A1446" i="3"/>
  <c r="A1447" i="3"/>
  <c r="A1448" i="3"/>
  <c r="A1449" i="3"/>
  <c r="A1450" i="3"/>
  <c r="A1451" i="3"/>
  <c r="A1452" i="3"/>
  <c r="A1453" i="3"/>
  <c r="A1454" i="3"/>
  <c r="A1455" i="3"/>
  <c r="A1456" i="3"/>
  <c r="A1457" i="3"/>
  <c r="A1458" i="3"/>
  <c r="A1459" i="3"/>
  <c r="A1460" i="3"/>
  <c r="A1461" i="3"/>
  <c r="A1462" i="3"/>
  <c r="A1463" i="3"/>
  <c r="A1464" i="3"/>
  <c r="A1465" i="3"/>
  <c r="A1466" i="3"/>
  <c r="A1467" i="3"/>
  <c r="A1468" i="3"/>
  <c r="A1469" i="3"/>
  <c r="A1470" i="3"/>
  <c r="A1471" i="3"/>
  <c r="A1472" i="3"/>
  <c r="A1473" i="3"/>
  <c r="A1474" i="3"/>
  <c r="A1475" i="3"/>
  <c r="A1476" i="3"/>
  <c r="A1477" i="3"/>
  <c r="A1478" i="3"/>
  <c r="A1479" i="3"/>
  <c r="A1480" i="3"/>
  <c r="A1481" i="3"/>
  <c r="A1482" i="3"/>
  <c r="A1483" i="3"/>
  <c r="A1484" i="3"/>
  <c r="A1485" i="3"/>
  <c r="A1486" i="3"/>
  <c r="A1487" i="3"/>
  <c r="A1488" i="3"/>
  <c r="A1489" i="3"/>
  <c r="A1490" i="3"/>
  <c r="A1491" i="3"/>
  <c r="A1492" i="3"/>
  <c r="A1493" i="3"/>
  <c r="A1494" i="3"/>
  <c r="A1495" i="3"/>
  <c r="A1496" i="3"/>
  <c r="A1497" i="3"/>
  <c r="A1498" i="3"/>
  <c r="A1499" i="3"/>
  <c r="A1500" i="3"/>
  <c r="A1501" i="3"/>
  <c r="A1502" i="3"/>
  <c r="A1503" i="3"/>
  <c r="A1504" i="3"/>
  <c r="A1505" i="3"/>
  <c r="A1506" i="3"/>
  <c r="A1507" i="3"/>
  <c r="A1508" i="3"/>
  <c r="A1509" i="3"/>
  <c r="A1510" i="3"/>
  <c r="A1511" i="3"/>
  <c r="A1512" i="3"/>
  <c r="A1513" i="3"/>
  <c r="A1514" i="3"/>
  <c r="A1515" i="3"/>
  <c r="A1516" i="3"/>
  <c r="A1517" i="3"/>
  <c r="A1518" i="3"/>
  <c r="A1519" i="3"/>
  <c r="A1520" i="3"/>
  <c r="A1521" i="3"/>
  <c r="A1522" i="3"/>
  <c r="A1523" i="3"/>
  <c r="A1524" i="3"/>
  <c r="A1525" i="3"/>
  <c r="A1526" i="3"/>
  <c r="A1527" i="3"/>
  <c r="A1528" i="3"/>
  <c r="A1529" i="3"/>
  <c r="A1530" i="3"/>
  <c r="A1531" i="3"/>
  <c r="A1532" i="3"/>
  <c r="A1533" i="3"/>
  <c r="A1534" i="3"/>
  <c r="A1535" i="3"/>
  <c r="A1536" i="3"/>
  <c r="A1537" i="3"/>
  <c r="A1538" i="3"/>
  <c r="A1539" i="3"/>
  <c r="A1540" i="3"/>
  <c r="A1541" i="3"/>
  <c r="A1542" i="3"/>
  <c r="A1543" i="3"/>
  <c r="A1544" i="3"/>
  <c r="A1545" i="3"/>
  <c r="A1546" i="3"/>
  <c r="A1547" i="3"/>
  <c r="A1548" i="3"/>
  <c r="A1549" i="3"/>
  <c r="A1550" i="3"/>
  <c r="A1551" i="3"/>
  <c r="A1552" i="3"/>
  <c r="A1553" i="3"/>
  <c r="A1554" i="3"/>
  <c r="A1555" i="3"/>
  <c r="A1556" i="3"/>
  <c r="A1557" i="3"/>
  <c r="A1558" i="3"/>
  <c r="A1559" i="3"/>
  <c r="A1560" i="3"/>
  <c r="A1561" i="3"/>
  <c r="A1562" i="3"/>
  <c r="A1563" i="3"/>
  <c r="A1564" i="3"/>
  <c r="A1565" i="3"/>
  <c r="A1566" i="3"/>
  <c r="A1567" i="3"/>
  <c r="A1568" i="3"/>
  <c r="A1569" i="3"/>
  <c r="A1570" i="3"/>
  <c r="A1571" i="3"/>
  <c r="A1572" i="3"/>
  <c r="A1573" i="3"/>
  <c r="A1574" i="3"/>
  <c r="A1575" i="3"/>
  <c r="A1576" i="3"/>
  <c r="A1577" i="3"/>
  <c r="A1578" i="3"/>
  <c r="A1579" i="3"/>
  <c r="A1580" i="3"/>
  <c r="A1581" i="3"/>
  <c r="A1582" i="3"/>
  <c r="A1583" i="3"/>
  <c r="A1584" i="3"/>
  <c r="A1585" i="3"/>
  <c r="A1586" i="3"/>
  <c r="A1587" i="3"/>
  <c r="A1588" i="3"/>
  <c r="A1589" i="3"/>
  <c r="A1590" i="3"/>
  <c r="A1591" i="3"/>
  <c r="A1592" i="3"/>
  <c r="A1593" i="3"/>
  <c r="A1594" i="3"/>
  <c r="A1595" i="3"/>
  <c r="A1596" i="3"/>
  <c r="A1597" i="3"/>
  <c r="A1598" i="3"/>
  <c r="A1599" i="3"/>
  <c r="A1600" i="3"/>
  <c r="A1601" i="3"/>
  <c r="A1602" i="3"/>
  <c r="A1603" i="3"/>
  <c r="A1604" i="3"/>
  <c r="A1605" i="3"/>
  <c r="A1606" i="3"/>
  <c r="A1607" i="3"/>
  <c r="A1608" i="3"/>
  <c r="A1609" i="3"/>
  <c r="A1610" i="3"/>
  <c r="A1611" i="3"/>
  <c r="A1612" i="3"/>
  <c r="A1613" i="3"/>
  <c r="A1614" i="3"/>
  <c r="A1615" i="3"/>
  <c r="A1616" i="3"/>
  <c r="A1617" i="3"/>
  <c r="A1618" i="3"/>
  <c r="A1619" i="3"/>
  <c r="A1620" i="3"/>
  <c r="A1621" i="3"/>
  <c r="A1622" i="3"/>
  <c r="A1623" i="3"/>
  <c r="A1624" i="3"/>
  <c r="A1625" i="3"/>
  <c r="A1626" i="3"/>
  <c r="A1627" i="3"/>
  <c r="A1628" i="3"/>
  <c r="A1629" i="3"/>
  <c r="A1630" i="3"/>
  <c r="A1631" i="3"/>
  <c r="A1632" i="3"/>
  <c r="A1633" i="3"/>
  <c r="A1634" i="3"/>
  <c r="A1635" i="3"/>
  <c r="A1636" i="3"/>
  <c r="A1637" i="3"/>
  <c r="A1638" i="3"/>
  <c r="A1639" i="3"/>
  <c r="A1640" i="3"/>
  <c r="A1641" i="3"/>
  <c r="A1642" i="3"/>
  <c r="A1643" i="3"/>
  <c r="A1644" i="3"/>
  <c r="A1645" i="3"/>
  <c r="A1646" i="3"/>
  <c r="A1647" i="3"/>
  <c r="A1648" i="3"/>
  <c r="A1649" i="3"/>
  <c r="A1650" i="3"/>
  <c r="A1651" i="3"/>
  <c r="A1652" i="3"/>
  <c r="A1653" i="3"/>
  <c r="A1654" i="3"/>
  <c r="A1655" i="3"/>
  <c r="A1656" i="3"/>
  <c r="A1657" i="3"/>
  <c r="A1658" i="3"/>
  <c r="A1659" i="3"/>
  <c r="A1660" i="3"/>
  <c r="A1661" i="3"/>
  <c r="A1662" i="3"/>
  <c r="A1663" i="3"/>
  <c r="A1664" i="3"/>
  <c r="A1665" i="3"/>
  <c r="A1666" i="3"/>
  <c r="A1667" i="3"/>
  <c r="A1668" i="3"/>
  <c r="A1669" i="3"/>
  <c r="A1670" i="3"/>
  <c r="A1671" i="3"/>
  <c r="A1672" i="3"/>
  <c r="A1673" i="3"/>
  <c r="A1674" i="3"/>
  <c r="A1675" i="3"/>
  <c r="A1676" i="3"/>
  <c r="A1677" i="3"/>
  <c r="A1678" i="3"/>
  <c r="A1679" i="3"/>
  <c r="A1680" i="3"/>
  <c r="A1681" i="3"/>
  <c r="A1682" i="3"/>
  <c r="A1683" i="3"/>
  <c r="A1684" i="3"/>
  <c r="A1685" i="3"/>
  <c r="A1686" i="3"/>
  <c r="A1687" i="3"/>
  <c r="A1688" i="3"/>
  <c r="A1689" i="3"/>
  <c r="A1690" i="3"/>
  <c r="A1691" i="3"/>
  <c r="A1692" i="3"/>
  <c r="A1693" i="3"/>
  <c r="A1694" i="3"/>
  <c r="A1695" i="3"/>
  <c r="A1696" i="3"/>
  <c r="A1697" i="3"/>
  <c r="A1698" i="3"/>
  <c r="A1699" i="3"/>
  <c r="A1700" i="3"/>
  <c r="A1701" i="3"/>
  <c r="A1702" i="3"/>
  <c r="A1703" i="3"/>
  <c r="A1704" i="3"/>
  <c r="A1705" i="3"/>
  <c r="A1706" i="3"/>
  <c r="A1707" i="3"/>
  <c r="A1708" i="3"/>
  <c r="A1709" i="3"/>
  <c r="A1710" i="3"/>
  <c r="A1711" i="3"/>
  <c r="A1712" i="3"/>
  <c r="A1713" i="3"/>
  <c r="A1714" i="3"/>
  <c r="A1715" i="3"/>
  <c r="A1716" i="3"/>
  <c r="A1717" i="3"/>
  <c r="A1718" i="3"/>
  <c r="A1719" i="3"/>
  <c r="A1720" i="3"/>
  <c r="A1721" i="3"/>
  <c r="A1722" i="3"/>
  <c r="A1723" i="3"/>
  <c r="A1724" i="3"/>
  <c r="A1725" i="3"/>
  <c r="A1726" i="3"/>
  <c r="A1727" i="3"/>
  <c r="A1728" i="3"/>
  <c r="A1729" i="3"/>
  <c r="A1730" i="3"/>
  <c r="A1731" i="3"/>
  <c r="A1732" i="3"/>
  <c r="A1733" i="3"/>
  <c r="A1734" i="3"/>
  <c r="A1735" i="3"/>
  <c r="A1736" i="3"/>
  <c r="A1737" i="3"/>
  <c r="A1738" i="3"/>
  <c r="A1739" i="3"/>
  <c r="A1740" i="3"/>
  <c r="A1741" i="3"/>
  <c r="A1742" i="3"/>
  <c r="A1743" i="3"/>
  <c r="A1744" i="3"/>
  <c r="A1745" i="3"/>
  <c r="A1746" i="3"/>
  <c r="A1747" i="3"/>
  <c r="A1748" i="3"/>
  <c r="A1749" i="3"/>
  <c r="A1750" i="3"/>
  <c r="A1751" i="3"/>
  <c r="A1752" i="3"/>
  <c r="A1753" i="3"/>
  <c r="A1754" i="3"/>
  <c r="A1755" i="3"/>
  <c r="A1756" i="3"/>
  <c r="A1757" i="3"/>
  <c r="A1758" i="3"/>
  <c r="A1759" i="3"/>
  <c r="A1760" i="3"/>
  <c r="A1761" i="3"/>
  <c r="A1762" i="3"/>
  <c r="A1763" i="3"/>
  <c r="A1764" i="3"/>
  <c r="A1765" i="3"/>
  <c r="A1766" i="3"/>
  <c r="A1767" i="3"/>
  <c r="A1768" i="3"/>
  <c r="A1769" i="3"/>
  <c r="A1770" i="3"/>
  <c r="A1771" i="3"/>
  <c r="A1772" i="3"/>
  <c r="A1773" i="3"/>
  <c r="A1774" i="3"/>
  <c r="A1775" i="3"/>
  <c r="A1776" i="3"/>
  <c r="A1777" i="3"/>
  <c r="A1778" i="3"/>
  <c r="A1779" i="3"/>
  <c r="A1780" i="3"/>
  <c r="A1781" i="3"/>
  <c r="A1782" i="3"/>
  <c r="A1783" i="3"/>
  <c r="A1784" i="3"/>
  <c r="A1785" i="3"/>
  <c r="A1786" i="3"/>
  <c r="A1787" i="3"/>
  <c r="A1788" i="3"/>
  <c r="A1789" i="3"/>
  <c r="A1790" i="3"/>
  <c r="A1791" i="3"/>
  <c r="A1792" i="3"/>
  <c r="A1793" i="3"/>
  <c r="A1794" i="3"/>
  <c r="A1795" i="3"/>
  <c r="A1796" i="3"/>
  <c r="A1797" i="3"/>
  <c r="A1798" i="3"/>
  <c r="A1799" i="3"/>
  <c r="A1800" i="3"/>
  <c r="A1801" i="3"/>
  <c r="A1802" i="3"/>
  <c r="A1803" i="3"/>
  <c r="A1804" i="3"/>
  <c r="A1805" i="3"/>
  <c r="A1806" i="3"/>
  <c r="A1807" i="3"/>
  <c r="A1808" i="3"/>
  <c r="A1809" i="3"/>
  <c r="A1810" i="3"/>
  <c r="A1811" i="3"/>
  <c r="A1812" i="3"/>
  <c r="A1813" i="3"/>
  <c r="A1814" i="3"/>
  <c r="A1815" i="3"/>
  <c r="A1816" i="3"/>
  <c r="A1817" i="3"/>
  <c r="A1818" i="3"/>
  <c r="A1819" i="3"/>
  <c r="A1820" i="3"/>
  <c r="A1821" i="3"/>
  <c r="A1822" i="3"/>
  <c r="A1823" i="3"/>
  <c r="A1824" i="3"/>
  <c r="A1825" i="3"/>
  <c r="A1826" i="3"/>
  <c r="A1827" i="3"/>
  <c r="A1828" i="3"/>
  <c r="A1829" i="3"/>
  <c r="A1830" i="3"/>
  <c r="A1831" i="3"/>
  <c r="A1832" i="3"/>
  <c r="A1833" i="3"/>
  <c r="A1834" i="3"/>
  <c r="A1835" i="3"/>
  <c r="A1836" i="3"/>
  <c r="A1837" i="3"/>
  <c r="A1838" i="3"/>
  <c r="A1839" i="3"/>
  <c r="A1840" i="3"/>
  <c r="A1841" i="3"/>
  <c r="A1842" i="3"/>
  <c r="A1843" i="3"/>
  <c r="A1844" i="3"/>
  <c r="A1845" i="3"/>
  <c r="A1846" i="3"/>
  <c r="A1847" i="3"/>
  <c r="A1848" i="3"/>
  <c r="A1849" i="3"/>
  <c r="A1850" i="3"/>
  <c r="A1851" i="3"/>
  <c r="A1852" i="3"/>
  <c r="A1853" i="3"/>
  <c r="A1854" i="3"/>
  <c r="A1855" i="3"/>
  <c r="A1856" i="3"/>
  <c r="A1857" i="3"/>
  <c r="A1858" i="3"/>
  <c r="A1859" i="3"/>
  <c r="A1860" i="3"/>
  <c r="A1861" i="3"/>
  <c r="A1862" i="3"/>
  <c r="A1863" i="3"/>
  <c r="A1864" i="3"/>
  <c r="A1865" i="3"/>
  <c r="A1866" i="3"/>
  <c r="A1867" i="3"/>
  <c r="A1868" i="3"/>
  <c r="A1869" i="3"/>
  <c r="A1870" i="3"/>
  <c r="A1871" i="3"/>
  <c r="A1872" i="3"/>
  <c r="A1873" i="3"/>
  <c r="A1874" i="3"/>
  <c r="A1875" i="3"/>
  <c r="A1876" i="3"/>
  <c r="A1877" i="3"/>
  <c r="A1878" i="3"/>
  <c r="A1879" i="3"/>
  <c r="A1880" i="3"/>
  <c r="A1881" i="3"/>
  <c r="A1882" i="3"/>
  <c r="A1883" i="3"/>
  <c r="A1884" i="3"/>
  <c r="A1885" i="3"/>
  <c r="A1886" i="3"/>
  <c r="A1887" i="3"/>
  <c r="A1888" i="3"/>
  <c r="A1889" i="3"/>
  <c r="A1890" i="3"/>
  <c r="A1891" i="3"/>
  <c r="A1892" i="3"/>
  <c r="A1893" i="3"/>
  <c r="A1894" i="3"/>
  <c r="A1895" i="3"/>
  <c r="A1896" i="3"/>
  <c r="A1897" i="3"/>
  <c r="A1898" i="3"/>
  <c r="A1899" i="3"/>
  <c r="A1900" i="3"/>
  <c r="A1901" i="3"/>
  <c r="A1902" i="3"/>
  <c r="A1903" i="3"/>
  <c r="A1904" i="3"/>
  <c r="A1905" i="3"/>
  <c r="A1906" i="3"/>
  <c r="A1907" i="3"/>
  <c r="A1908" i="3"/>
  <c r="A1909" i="3"/>
  <c r="A1910" i="3"/>
  <c r="A1911" i="3"/>
  <c r="A1912" i="3"/>
  <c r="A1913" i="3"/>
  <c r="A1914" i="3"/>
  <c r="A1915" i="3"/>
  <c r="A1916" i="3"/>
  <c r="A1917" i="3"/>
  <c r="A1918" i="3"/>
  <c r="A1919" i="3"/>
  <c r="A1920" i="3"/>
  <c r="A1921" i="3"/>
  <c r="A1922" i="3"/>
  <c r="A1923" i="3"/>
  <c r="A1924" i="3"/>
  <c r="A1925" i="3"/>
  <c r="A1926" i="3"/>
  <c r="A1927" i="3"/>
  <c r="A1928" i="3"/>
  <c r="A1929" i="3"/>
  <c r="A1930" i="3"/>
  <c r="A1931" i="3"/>
  <c r="A1932" i="3"/>
  <c r="A1933" i="3"/>
  <c r="A1934" i="3"/>
  <c r="A1935" i="3"/>
  <c r="A1936" i="3"/>
  <c r="A1937" i="3"/>
  <c r="A1938" i="3"/>
  <c r="A1939" i="3"/>
  <c r="A1940" i="3"/>
  <c r="A1941" i="3"/>
  <c r="A1942" i="3"/>
  <c r="A1943" i="3"/>
  <c r="A1944" i="3"/>
  <c r="A1945" i="3"/>
  <c r="A1946" i="3"/>
  <c r="A1947" i="3"/>
  <c r="A1948" i="3"/>
  <c r="A1949" i="3"/>
  <c r="A1950" i="3"/>
  <c r="A1951" i="3"/>
  <c r="A1952" i="3"/>
  <c r="A1953" i="3"/>
  <c r="A1954" i="3"/>
  <c r="A1955" i="3"/>
  <c r="A1956" i="3"/>
  <c r="A1957" i="3"/>
  <c r="A1958" i="3"/>
  <c r="A1959" i="3"/>
  <c r="A1960" i="3"/>
  <c r="A1961" i="3"/>
  <c r="A1962" i="3"/>
  <c r="A1963" i="3"/>
  <c r="A1964" i="3"/>
  <c r="A1965" i="3"/>
  <c r="A1966" i="3"/>
  <c r="A1967" i="3"/>
  <c r="A1968" i="3"/>
  <c r="A1969" i="3"/>
  <c r="A1970" i="3"/>
  <c r="A1971" i="3"/>
  <c r="A1972" i="3"/>
  <c r="A1973" i="3"/>
  <c r="A1974" i="3"/>
  <c r="A1975" i="3"/>
  <c r="A1976" i="3"/>
  <c r="A1977" i="3"/>
  <c r="A1978" i="3"/>
  <c r="A1979" i="3"/>
  <c r="A1980" i="3"/>
  <c r="A1981" i="3"/>
  <c r="A1982" i="3"/>
  <c r="A1983" i="3"/>
  <c r="A1984" i="3"/>
  <c r="A1985" i="3"/>
  <c r="A1986" i="3"/>
  <c r="A1987" i="3"/>
  <c r="A1988" i="3"/>
  <c r="A1989" i="3"/>
  <c r="A1990" i="3"/>
  <c r="A1991" i="3"/>
  <c r="A1992" i="3"/>
  <c r="A1993" i="3"/>
  <c r="A1994" i="3"/>
  <c r="A1995" i="3"/>
  <c r="A1996" i="3"/>
  <c r="A1997" i="3"/>
  <c r="A1998" i="3"/>
  <c r="A1999" i="3"/>
  <c r="A2000" i="3"/>
  <c r="A2001" i="3"/>
  <c r="A2002" i="3"/>
  <c r="A2003" i="3"/>
  <c r="A2004" i="3"/>
  <c r="A2005" i="3"/>
  <c r="A2006" i="3"/>
  <c r="A2007" i="3"/>
  <c r="A2008" i="3"/>
  <c r="A2009" i="3"/>
  <c r="A2010" i="3"/>
  <c r="A2011" i="3"/>
  <c r="A2012" i="3"/>
  <c r="A2013" i="3"/>
  <c r="A2014" i="3"/>
  <c r="A2015" i="3"/>
  <c r="A2016" i="3"/>
  <c r="A2017" i="3"/>
  <c r="A2018" i="3"/>
  <c r="A2019" i="3"/>
  <c r="A2020" i="3"/>
  <c r="A2021" i="3"/>
  <c r="A2022" i="3"/>
  <c r="A2023" i="3"/>
  <c r="A2024" i="3"/>
  <c r="A2025" i="3"/>
  <c r="A2026" i="3"/>
  <c r="A2027" i="3"/>
  <c r="A2028" i="3"/>
  <c r="A2029" i="3"/>
  <c r="A2030" i="3"/>
  <c r="A2031" i="3"/>
  <c r="A2032" i="3"/>
  <c r="A2033" i="3"/>
  <c r="A2034" i="3"/>
  <c r="A2035" i="3"/>
  <c r="A2036" i="3"/>
  <c r="A2037" i="3"/>
  <c r="A2038" i="3"/>
  <c r="A2039" i="3"/>
  <c r="A2040" i="3"/>
  <c r="A2041" i="3"/>
  <c r="A2042" i="3"/>
  <c r="A2043" i="3"/>
  <c r="A2044" i="3"/>
  <c r="A2045" i="3"/>
  <c r="A2046" i="3"/>
  <c r="A2047" i="3"/>
  <c r="A2048" i="3"/>
  <c r="A2049" i="3"/>
  <c r="A2050" i="3"/>
  <c r="A2051" i="3"/>
  <c r="A2052" i="3"/>
  <c r="A2053" i="3"/>
  <c r="A2054" i="3"/>
  <c r="A2055" i="3"/>
  <c r="A2056" i="3"/>
  <c r="A2057" i="3"/>
  <c r="A2058" i="3"/>
  <c r="A2059" i="3"/>
  <c r="A2060" i="3"/>
  <c r="A2061" i="3"/>
  <c r="A2062" i="3"/>
  <c r="A2063" i="3"/>
  <c r="A2064" i="3"/>
  <c r="A2065" i="3"/>
  <c r="A2066" i="3"/>
  <c r="A2067" i="3"/>
  <c r="A2068" i="3"/>
  <c r="A2069" i="3"/>
  <c r="A2070" i="3"/>
  <c r="A2071" i="3"/>
  <c r="A2072" i="3"/>
  <c r="A2073" i="3"/>
  <c r="A2074" i="3"/>
  <c r="A2075" i="3"/>
  <c r="A2076" i="3"/>
  <c r="A2077" i="3"/>
  <c r="A2078" i="3"/>
  <c r="A2079" i="3"/>
  <c r="A2080" i="3"/>
  <c r="A2081" i="3"/>
  <c r="A2082" i="3"/>
  <c r="A2083" i="3"/>
  <c r="A2084" i="3"/>
  <c r="A2085" i="3"/>
  <c r="A2086" i="3"/>
  <c r="A2087" i="3"/>
  <c r="A2088" i="3"/>
  <c r="A2089" i="3"/>
  <c r="A2090" i="3"/>
  <c r="A2091" i="3"/>
  <c r="A2092" i="3"/>
  <c r="A2093" i="3"/>
  <c r="A2094" i="3"/>
  <c r="A2095" i="3"/>
  <c r="A2096" i="3"/>
  <c r="A2097" i="3"/>
  <c r="A2098" i="3"/>
  <c r="A2099" i="3"/>
  <c r="A2100" i="3"/>
  <c r="A2101" i="3"/>
  <c r="A2102" i="3"/>
  <c r="A2103" i="3"/>
  <c r="A2104" i="3"/>
  <c r="A2105" i="3"/>
  <c r="A2106" i="3"/>
  <c r="A2107" i="3"/>
  <c r="A2108" i="3"/>
  <c r="A2109" i="3"/>
  <c r="A2110" i="3"/>
  <c r="A2111" i="3"/>
  <c r="A2112" i="3"/>
  <c r="A2113" i="3"/>
  <c r="A2114" i="3"/>
  <c r="A2115" i="3"/>
  <c r="A2116" i="3"/>
  <c r="A2117" i="3"/>
  <c r="A2118" i="3"/>
  <c r="A2119" i="3"/>
  <c r="A2120" i="3"/>
  <c r="A2121" i="3"/>
  <c r="A2122" i="3"/>
  <c r="A2123" i="3"/>
  <c r="A2124" i="3"/>
  <c r="A2125" i="3"/>
  <c r="A2126" i="3"/>
  <c r="A2127" i="3"/>
  <c r="A2128" i="3"/>
  <c r="A2129" i="3"/>
  <c r="A2130" i="3"/>
  <c r="A2131" i="3"/>
  <c r="A2132" i="3"/>
  <c r="A2133" i="3"/>
  <c r="A2134" i="3"/>
  <c r="A2135" i="3"/>
  <c r="A2136" i="3"/>
  <c r="A2137" i="3"/>
  <c r="A2138" i="3"/>
  <c r="A2139" i="3"/>
  <c r="A2140" i="3"/>
  <c r="A2141" i="3"/>
  <c r="A2142" i="3"/>
  <c r="A2143" i="3"/>
  <c r="A2144" i="3"/>
  <c r="A2145" i="3"/>
  <c r="A2146" i="3"/>
  <c r="A2147" i="3"/>
  <c r="A2148" i="3"/>
  <c r="A2149" i="3"/>
  <c r="A2150" i="3"/>
  <c r="A2151" i="3"/>
  <c r="A2152" i="3"/>
  <c r="A2153" i="3"/>
  <c r="A2154" i="3"/>
  <c r="A2155" i="3"/>
  <c r="A2156" i="3"/>
  <c r="A2157" i="3"/>
  <c r="A2158" i="3"/>
  <c r="A2159" i="3"/>
  <c r="A2160" i="3"/>
  <c r="A2161" i="3"/>
  <c r="A2162" i="3"/>
  <c r="A2163" i="3"/>
  <c r="A2164" i="3"/>
  <c r="A2165" i="3"/>
  <c r="A2166" i="3"/>
  <c r="A2167" i="3"/>
  <c r="A2168" i="3"/>
  <c r="A2169" i="3"/>
  <c r="A2170" i="3"/>
  <c r="A2171" i="3"/>
  <c r="A2172" i="3"/>
  <c r="A2173" i="3"/>
  <c r="A2174" i="3"/>
  <c r="A2175" i="3"/>
  <c r="A2176" i="3"/>
  <c r="A2177" i="3"/>
  <c r="A2178" i="3"/>
  <c r="A2179" i="3"/>
  <c r="A2180" i="3"/>
  <c r="A2181" i="3"/>
  <c r="A2182" i="3"/>
  <c r="A2183" i="3"/>
  <c r="A2184" i="3"/>
  <c r="A2185" i="3"/>
  <c r="A2186" i="3"/>
  <c r="A2187" i="3"/>
  <c r="A2188" i="3"/>
  <c r="A2189" i="3"/>
  <c r="A2190" i="3"/>
  <c r="A2191" i="3"/>
  <c r="A2192" i="3"/>
  <c r="A2193" i="3"/>
  <c r="A2194" i="3"/>
  <c r="A2195" i="3"/>
  <c r="A2196" i="3"/>
  <c r="A2197" i="3"/>
  <c r="A2198" i="3"/>
  <c r="A2199" i="3"/>
  <c r="A2200" i="3"/>
  <c r="A2201" i="3"/>
  <c r="A2202" i="3"/>
  <c r="A2203" i="3"/>
  <c r="A2204" i="3"/>
  <c r="A2205" i="3"/>
  <c r="A2206" i="3"/>
  <c r="A2207" i="3"/>
  <c r="A2208" i="3"/>
  <c r="A2209" i="3"/>
  <c r="A2210" i="3"/>
  <c r="A2211" i="3"/>
  <c r="A2212" i="3"/>
  <c r="A2213" i="3"/>
  <c r="A2214" i="3"/>
  <c r="A2215" i="3"/>
  <c r="A2216" i="3"/>
  <c r="A2217" i="3"/>
  <c r="A2218" i="3"/>
  <c r="A2219" i="3"/>
  <c r="A2220" i="3"/>
  <c r="A2221" i="3"/>
  <c r="A2222" i="3"/>
  <c r="A2223" i="3"/>
  <c r="A2224" i="3"/>
  <c r="A2225" i="3"/>
  <c r="A2226" i="3"/>
  <c r="A2227" i="3"/>
  <c r="A2228" i="3"/>
  <c r="A2229" i="3"/>
  <c r="A2230" i="3"/>
  <c r="A2231" i="3"/>
  <c r="A2232" i="3"/>
  <c r="A2233" i="3"/>
  <c r="A2234" i="3"/>
  <c r="A2235" i="3"/>
  <c r="A2236" i="3"/>
  <c r="A2237" i="3"/>
  <c r="A2238" i="3"/>
  <c r="A2239" i="3"/>
  <c r="A2240" i="3"/>
  <c r="A2241" i="3"/>
  <c r="A2242" i="3"/>
  <c r="A2243" i="3"/>
  <c r="A2244" i="3"/>
  <c r="A2245" i="3"/>
  <c r="A2246" i="3"/>
  <c r="A2247" i="3"/>
  <c r="A2248" i="3"/>
  <c r="A2249" i="3"/>
  <c r="A2250" i="3"/>
  <c r="A2251" i="3"/>
  <c r="A2252" i="3"/>
  <c r="A2253" i="3"/>
  <c r="A2254" i="3"/>
  <c r="A2255" i="3"/>
  <c r="A2256" i="3"/>
  <c r="A2257" i="3"/>
  <c r="A2258" i="3"/>
  <c r="A2259" i="3"/>
  <c r="A2260" i="3"/>
  <c r="A2261" i="3"/>
  <c r="A2262" i="3"/>
  <c r="A2263" i="3"/>
  <c r="A2264" i="3"/>
  <c r="A2265" i="3"/>
  <c r="A2266" i="3"/>
  <c r="A2267" i="3"/>
  <c r="A2268" i="3"/>
  <c r="A2269" i="3"/>
  <c r="A2270" i="3"/>
  <c r="A2271" i="3"/>
  <c r="A2272" i="3"/>
  <c r="A2273" i="3"/>
  <c r="A2274" i="3"/>
  <c r="A2275" i="3"/>
  <c r="A2276" i="3"/>
  <c r="A2277" i="3"/>
  <c r="A2278" i="3"/>
  <c r="A2279" i="3"/>
  <c r="A2280" i="3"/>
  <c r="A2281" i="3"/>
  <c r="A2282" i="3"/>
  <c r="A2283" i="3"/>
  <c r="A2284" i="3"/>
  <c r="A2285" i="3"/>
  <c r="A2286" i="3"/>
  <c r="A2287" i="3"/>
  <c r="A2288" i="3"/>
  <c r="A2289" i="3"/>
  <c r="A2290" i="3"/>
  <c r="A2291" i="3"/>
  <c r="A2292" i="3"/>
  <c r="A2293" i="3"/>
  <c r="A2294" i="3"/>
  <c r="A2295" i="3"/>
  <c r="A2296" i="3"/>
  <c r="A2297" i="3"/>
  <c r="A2298" i="3"/>
  <c r="A2299" i="3"/>
  <c r="A2300" i="3"/>
  <c r="A2301" i="3"/>
  <c r="A2302" i="3"/>
  <c r="A2303" i="3"/>
  <c r="A2304" i="3"/>
  <c r="A2305" i="3"/>
  <c r="A2306" i="3"/>
  <c r="A2307" i="3"/>
  <c r="A2308" i="3"/>
  <c r="A2309" i="3"/>
  <c r="A2310" i="3"/>
  <c r="A2311" i="3"/>
  <c r="A2312" i="3"/>
  <c r="A2313" i="3"/>
  <c r="A2314" i="3"/>
  <c r="A2315" i="3"/>
  <c r="A2316" i="3"/>
  <c r="A2317" i="3"/>
  <c r="A2318" i="3"/>
  <c r="A2319" i="3"/>
  <c r="A2320" i="3"/>
  <c r="A2321" i="3"/>
  <c r="A2322" i="3"/>
  <c r="A2323" i="3"/>
  <c r="A2324" i="3"/>
  <c r="A2325" i="3"/>
  <c r="A2326" i="3"/>
  <c r="A2327" i="3"/>
  <c r="A2328" i="3"/>
  <c r="A2329" i="3"/>
  <c r="A2330" i="3"/>
  <c r="A2331" i="3"/>
  <c r="A2332" i="3"/>
  <c r="A2333" i="3"/>
  <c r="A2334" i="3"/>
  <c r="A2335" i="3"/>
  <c r="A2336" i="3"/>
  <c r="A2337" i="3"/>
  <c r="A2338" i="3"/>
  <c r="A2339" i="3"/>
  <c r="A2340" i="3"/>
  <c r="A2341" i="3"/>
  <c r="A2342" i="3"/>
  <c r="A2343" i="3"/>
  <c r="A2344" i="3"/>
  <c r="A2345" i="3"/>
  <c r="A2346" i="3"/>
  <c r="A2347" i="3"/>
  <c r="A2348" i="3"/>
  <c r="A2349" i="3"/>
  <c r="A2350" i="3"/>
  <c r="A2351" i="3"/>
  <c r="A2352" i="3"/>
  <c r="A2353" i="3"/>
  <c r="A2354" i="3"/>
  <c r="A2355" i="3"/>
  <c r="A2356" i="3"/>
  <c r="A2357" i="3"/>
  <c r="A2358" i="3"/>
  <c r="A2359" i="3"/>
  <c r="A2360" i="3"/>
  <c r="A2361" i="3"/>
  <c r="A2362" i="3"/>
  <c r="A2363" i="3"/>
  <c r="A2364" i="3"/>
  <c r="A2365" i="3"/>
  <c r="A2366" i="3"/>
  <c r="A2367" i="3"/>
  <c r="A2368" i="3"/>
  <c r="A2369" i="3"/>
  <c r="A2370" i="3"/>
  <c r="A2371" i="3"/>
  <c r="A2372" i="3"/>
  <c r="A2373" i="3"/>
  <c r="A2374" i="3"/>
  <c r="A2375" i="3"/>
  <c r="A2376" i="3"/>
  <c r="A2377" i="3"/>
  <c r="A2378" i="3"/>
  <c r="A2379" i="3"/>
  <c r="A2380" i="3"/>
  <c r="A2381" i="3"/>
  <c r="A2382" i="3"/>
  <c r="A2383" i="3"/>
  <c r="A2384" i="3"/>
  <c r="A2385" i="3"/>
  <c r="A2386" i="3"/>
  <c r="A2387" i="3"/>
  <c r="A2388" i="3"/>
  <c r="A2389" i="3"/>
  <c r="A2390" i="3"/>
  <c r="A2391" i="3"/>
  <c r="A2392" i="3"/>
  <c r="A2393" i="3"/>
  <c r="A2394" i="3"/>
  <c r="A2395" i="3"/>
  <c r="A2396" i="3"/>
  <c r="A2397" i="3"/>
  <c r="A2398" i="3"/>
  <c r="A2399" i="3"/>
  <c r="A2400" i="3"/>
  <c r="A2401" i="3"/>
  <c r="A2402" i="3"/>
  <c r="A2403" i="3"/>
  <c r="A2404" i="3"/>
  <c r="A2405" i="3"/>
  <c r="A2406" i="3"/>
  <c r="A2407" i="3"/>
  <c r="A2408" i="3"/>
  <c r="A2409" i="3"/>
  <c r="A2410" i="3"/>
  <c r="A2411" i="3"/>
  <c r="A2412" i="3"/>
  <c r="A2413" i="3"/>
  <c r="A2414" i="3"/>
  <c r="A2415" i="3"/>
  <c r="A2416" i="3"/>
  <c r="A2417" i="3"/>
  <c r="A2418" i="3"/>
  <c r="A2419" i="3"/>
  <c r="A2420" i="3"/>
  <c r="A2421" i="3"/>
  <c r="A2422" i="3"/>
  <c r="A2423" i="3"/>
  <c r="A2424" i="3"/>
  <c r="A2425" i="3"/>
  <c r="A2426" i="3"/>
  <c r="A2427" i="3"/>
  <c r="A2428" i="3"/>
  <c r="A2429" i="3"/>
  <c r="A2430" i="3"/>
  <c r="A2431" i="3"/>
  <c r="A2432" i="3"/>
  <c r="A2433" i="3"/>
  <c r="A2434" i="3"/>
  <c r="A2435" i="3"/>
  <c r="A2436" i="3"/>
  <c r="A2437" i="3"/>
  <c r="A2438" i="3"/>
  <c r="A2439" i="3"/>
  <c r="A2440" i="3"/>
  <c r="A2441" i="3"/>
  <c r="A2442" i="3"/>
  <c r="A2443" i="3"/>
  <c r="A2444" i="3"/>
  <c r="A2445" i="3"/>
  <c r="A2446" i="3"/>
  <c r="A2447" i="3"/>
  <c r="A2448" i="3"/>
  <c r="A2449" i="3"/>
  <c r="A2450" i="3"/>
  <c r="A2451" i="3"/>
  <c r="A2452" i="3"/>
  <c r="A2453" i="3"/>
  <c r="A2454" i="3"/>
  <c r="A2455" i="3"/>
  <c r="A2456" i="3"/>
  <c r="A2457" i="3"/>
  <c r="A2458" i="3"/>
  <c r="A2459" i="3"/>
  <c r="A2460" i="3"/>
  <c r="A2461" i="3"/>
  <c r="A2462" i="3"/>
  <c r="A2463" i="3"/>
  <c r="A2464" i="3"/>
  <c r="A2465" i="3"/>
  <c r="A2466" i="3"/>
  <c r="A2467" i="3"/>
  <c r="A2468" i="3"/>
  <c r="A2469" i="3"/>
  <c r="A2470" i="3"/>
  <c r="A2471" i="3"/>
  <c r="A2472" i="3"/>
  <c r="A2473" i="3"/>
  <c r="A2474" i="3"/>
  <c r="A2475" i="3"/>
  <c r="A2476" i="3"/>
  <c r="A2477" i="3"/>
  <c r="A2478" i="3"/>
  <c r="A2479" i="3"/>
  <c r="A2480" i="3"/>
  <c r="A2481" i="3"/>
  <c r="A2482" i="3"/>
  <c r="A2483" i="3"/>
  <c r="A2484" i="3"/>
  <c r="A2485" i="3"/>
  <c r="A2486" i="3"/>
  <c r="A2487" i="3"/>
  <c r="A2488" i="3"/>
  <c r="A2489" i="3"/>
  <c r="A2490" i="3"/>
  <c r="A2491" i="3"/>
  <c r="A2492" i="3"/>
  <c r="A2493" i="3"/>
  <c r="A2494" i="3"/>
  <c r="A2495" i="3"/>
  <c r="A2496" i="3"/>
  <c r="A2497" i="3"/>
  <c r="A2498" i="3"/>
  <c r="A2499" i="3"/>
  <c r="A2500" i="3"/>
  <c r="A2501" i="3"/>
  <c r="A2502" i="3"/>
  <c r="A2503" i="3"/>
  <c r="A2504" i="3"/>
  <c r="A2505" i="3"/>
  <c r="A2506" i="3"/>
  <c r="A2507" i="3"/>
  <c r="A2508" i="3"/>
  <c r="A2509" i="3"/>
  <c r="A2510" i="3"/>
  <c r="A2511" i="3"/>
  <c r="A2512" i="3"/>
  <c r="A2513" i="3"/>
  <c r="A2514" i="3"/>
  <c r="A2515" i="3"/>
  <c r="A2516" i="3"/>
  <c r="A2517" i="3"/>
  <c r="A2518" i="3"/>
  <c r="A2519" i="3"/>
  <c r="A2520" i="3"/>
  <c r="A2521" i="3"/>
  <c r="A2522" i="3"/>
  <c r="A2523" i="3"/>
  <c r="A2524" i="3"/>
  <c r="A2525" i="3"/>
  <c r="A2526" i="3"/>
  <c r="A2527" i="3"/>
  <c r="A2528" i="3"/>
  <c r="A2529" i="3"/>
  <c r="A2530" i="3"/>
  <c r="A2531" i="3"/>
  <c r="A2532" i="3"/>
  <c r="A2533" i="3"/>
  <c r="A2534" i="3"/>
  <c r="A2535" i="3"/>
  <c r="A2536" i="3"/>
  <c r="A2537" i="3"/>
  <c r="A2538" i="3"/>
  <c r="A2539" i="3"/>
  <c r="A2540" i="3"/>
  <c r="A2541" i="3"/>
  <c r="A2542" i="3"/>
  <c r="A2543" i="3"/>
  <c r="A2544" i="3"/>
  <c r="A2545" i="3"/>
  <c r="A2546" i="3"/>
  <c r="A2547" i="3"/>
  <c r="A2548" i="3"/>
  <c r="A2549" i="3"/>
  <c r="A2550" i="3"/>
  <c r="A2551" i="3"/>
  <c r="A2552" i="3"/>
  <c r="A2553" i="3"/>
  <c r="A2554" i="3"/>
  <c r="A2555" i="3"/>
  <c r="A2556" i="3"/>
  <c r="A2557" i="3"/>
  <c r="A2558" i="3"/>
  <c r="A2559" i="3"/>
  <c r="A2560" i="3"/>
  <c r="A2561" i="3"/>
  <c r="A2562" i="3"/>
  <c r="A2563" i="3"/>
  <c r="A2564" i="3"/>
  <c r="A2565" i="3"/>
  <c r="A2566" i="3"/>
  <c r="A2567" i="3"/>
  <c r="A2568" i="3"/>
  <c r="A2569" i="3"/>
  <c r="A2570" i="3"/>
  <c r="A2571" i="3"/>
  <c r="A2572" i="3"/>
  <c r="A2573" i="3"/>
  <c r="A2574" i="3"/>
  <c r="A2575" i="3"/>
  <c r="A2576" i="3"/>
  <c r="A2577" i="3"/>
  <c r="A2578" i="3"/>
  <c r="A2579" i="3"/>
  <c r="A2580" i="3"/>
  <c r="A2581" i="3"/>
  <c r="A2582" i="3"/>
  <c r="A2583" i="3"/>
  <c r="A2584" i="3"/>
  <c r="A2585" i="3"/>
  <c r="A2586" i="3"/>
  <c r="A2587" i="3"/>
  <c r="A2588" i="3"/>
  <c r="A2589" i="3"/>
  <c r="A2590" i="3"/>
  <c r="A2591" i="3"/>
  <c r="A2592" i="3"/>
  <c r="A2593" i="3"/>
  <c r="A2594" i="3"/>
  <c r="A2595" i="3"/>
  <c r="A2596" i="3"/>
  <c r="A2597" i="3"/>
  <c r="A2598" i="3"/>
  <c r="A2599" i="3"/>
  <c r="A2600" i="3"/>
  <c r="A2601" i="3"/>
  <c r="A2602" i="3"/>
  <c r="A2603" i="3"/>
  <c r="A2604" i="3"/>
  <c r="A2605" i="3"/>
  <c r="A2606" i="3"/>
  <c r="A2607" i="3"/>
  <c r="A2608" i="3"/>
  <c r="A2609" i="3"/>
  <c r="A2610" i="3"/>
  <c r="A2611" i="3"/>
  <c r="A2612" i="3"/>
  <c r="A2613" i="3"/>
  <c r="A2614" i="3"/>
  <c r="A2615" i="3"/>
  <c r="A2616" i="3"/>
  <c r="A2617" i="3"/>
  <c r="A2618" i="3"/>
  <c r="A2619" i="3"/>
  <c r="A2620" i="3"/>
  <c r="A2621" i="3"/>
  <c r="A2622" i="3"/>
  <c r="A2623" i="3"/>
  <c r="A2624" i="3"/>
  <c r="A2625" i="3"/>
  <c r="A2626" i="3"/>
  <c r="A2627" i="3"/>
  <c r="A2628" i="3"/>
  <c r="A2629" i="3"/>
  <c r="A2630" i="3"/>
  <c r="A2631" i="3"/>
  <c r="A2632" i="3"/>
  <c r="A2633" i="3"/>
  <c r="A2634" i="3"/>
  <c r="A2635" i="3"/>
  <c r="A2636" i="3"/>
  <c r="A2637" i="3"/>
  <c r="A2638" i="3"/>
  <c r="A2639" i="3"/>
  <c r="A2640" i="3"/>
  <c r="A2641" i="3"/>
  <c r="A2642" i="3"/>
  <c r="A2643" i="3"/>
  <c r="A2644" i="3"/>
  <c r="A2645" i="3"/>
  <c r="A2646" i="3"/>
  <c r="A2647" i="3"/>
  <c r="A2648" i="3"/>
  <c r="A2649" i="3"/>
  <c r="A2650" i="3"/>
  <c r="A2651" i="3"/>
  <c r="A2652" i="3"/>
  <c r="A2653" i="3"/>
  <c r="A2654" i="3"/>
  <c r="A2655" i="3"/>
  <c r="A2656" i="3"/>
  <c r="A2657" i="3"/>
  <c r="A2658" i="3"/>
  <c r="A2659" i="3"/>
  <c r="A2660" i="3"/>
  <c r="A2661" i="3"/>
  <c r="A2662" i="3"/>
  <c r="A2663" i="3"/>
  <c r="A2664" i="3"/>
  <c r="A2665" i="3"/>
  <c r="A2666" i="3"/>
  <c r="A2667" i="3"/>
  <c r="A2668" i="3"/>
  <c r="A2669" i="3"/>
  <c r="A2670" i="3"/>
  <c r="A2671" i="3"/>
  <c r="A2672" i="3"/>
  <c r="A2673" i="3"/>
  <c r="A2674" i="3"/>
  <c r="A2675" i="3"/>
  <c r="A2676" i="3"/>
  <c r="A2677" i="3"/>
  <c r="A2678" i="3"/>
  <c r="A2679" i="3"/>
  <c r="A2680" i="3"/>
  <c r="A2681" i="3"/>
  <c r="A2682" i="3"/>
  <c r="A2683" i="3"/>
  <c r="A2684" i="3"/>
  <c r="A2685" i="3"/>
  <c r="A2686" i="3"/>
  <c r="A2687" i="3"/>
  <c r="A2688" i="3"/>
  <c r="A2689" i="3"/>
  <c r="A2690" i="3"/>
  <c r="A2691" i="3"/>
  <c r="A2692" i="3"/>
  <c r="A2693" i="3"/>
  <c r="A2694" i="3"/>
  <c r="A2695" i="3"/>
  <c r="A2696" i="3"/>
  <c r="A2697" i="3"/>
  <c r="A2698" i="3"/>
  <c r="A2699" i="3"/>
  <c r="A2700" i="3"/>
  <c r="A2701" i="3"/>
  <c r="A2702" i="3"/>
  <c r="A2703" i="3"/>
  <c r="A2704" i="3"/>
  <c r="A2705" i="3"/>
  <c r="A2706" i="3"/>
  <c r="A2707" i="3"/>
  <c r="A2708" i="3"/>
  <c r="A2709" i="3"/>
  <c r="A2710" i="3"/>
  <c r="A2711" i="3"/>
  <c r="A2712" i="3"/>
  <c r="A2713" i="3"/>
  <c r="A2714" i="3"/>
  <c r="A2715" i="3"/>
  <c r="A2716" i="3"/>
  <c r="A2717" i="3"/>
  <c r="A2718" i="3"/>
  <c r="A2719" i="3"/>
  <c r="A2720" i="3"/>
  <c r="A2721" i="3"/>
  <c r="A2722" i="3"/>
  <c r="A2723" i="3"/>
  <c r="A2724" i="3"/>
  <c r="A2725" i="3"/>
  <c r="A2726" i="3"/>
  <c r="A2727" i="3"/>
  <c r="A2728" i="3"/>
  <c r="A2729" i="3"/>
  <c r="A2730" i="3"/>
  <c r="A2731" i="3"/>
  <c r="A2732" i="3"/>
  <c r="A2733" i="3"/>
  <c r="A2734" i="3"/>
  <c r="A2735" i="3"/>
  <c r="A2736" i="3"/>
  <c r="A2737" i="3"/>
  <c r="A2738" i="3"/>
  <c r="A2739" i="3"/>
  <c r="A2740" i="3"/>
  <c r="A2741" i="3"/>
  <c r="A2742" i="3"/>
  <c r="A2743" i="3"/>
  <c r="A2744" i="3"/>
  <c r="A2745" i="3"/>
  <c r="A2746" i="3"/>
  <c r="A2747" i="3"/>
  <c r="A2748" i="3"/>
  <c r="A2749" i="3"/>
  <c r="A2750" i="3"/>
  <c r="A2751" i="3"/>
  <c r="A2752" i="3"/>
  <c r="A2753" i="3"/>
  <c r="A2754" i="3"/>
  <c r="A2755" i="3"/>
  <c r="A2756" i="3"/>
  <c r="A2757" i="3"/>
  <c r="A2758" i="3"/>
  <c r="A2759" i="3"/>
  <c r="A2760" i="3"/>
  <c r="A2761" i="3"/>
  <c r="A2762" i="3"/>
  <c r="A2763" i="3"/>
  <c r="A2764" i="3"/>
  <c r="A2765" i="3"/>
  <c r="A2766" i="3"/>
  <c r="A2767" i="3"/>
  <c r="A2768" i="3"/>
  <c r="A2769" i="3"/>
  <c r="A2770" i="3"/>
  <c r="A2771" i="3"/>
  <c r="A2772" i="3"/>
  <c r="A2773" i="3"/>
  <c r="A2774" i="3"/>
  <c r="A2775" i="3"/>
  <c r="A2776" i="3"/>
  <c r="A2777" i="3"/>
  <c r="A2778" i="3"/>
  <c r="A2779" i="3"/>
  <c r="A2780" i="3"/>
  <c r="A2781" i="3"/>
  <c r="A2782" i="3"/>
  <c r="A2783" i="3"/>
  <c r="A2784" i="3"/>
  <c r="A2785" i="3"/>
  <c r="A2786" i="3"/>
  <c r="A2787" i="3"/>
  <c r="A2788" i="3"/>
  <c r="A2789" i="3"/>
  <c r="A2790" i="3"/>
  <c r="A2791" i="3"/>
  <c r="A2792" i="3"/>
  <c r="A2793" i="3"/>
  <c r="A2794" i="3"/>
  <c r="A2795" i="3"/>
  <c r="A2796" i="3"/>
  <c r="A2797" i="3"/>
  <c r="A2798" i="3"/>
  <c r="A2799" i="3"/>
  <c r="A2800" i="3"/>
  <c r="A2801" i="3"/>
  <c r="A2802" i="3"/>
  <c r="A2803" i="3"/>
  <c r="A2804" i="3"/>
  <c r="A2805" i="3"/>
  <c r="A2806" i="3"/>
  <c r="A2807" i="3"/>
  <c r="A2808" i="3"/>
  <c r="A2809" i="3"/>
  <c r="A2810" i="3"/>
  <c r="A2811" i="3"/>
  <c r="A2812" i="3"/>
  <c r="A2813" i="3"/>
  <c r="A2814" i="3"/>
  <c r="A2815" i="3"/>
  <c r="A2816" i="3"/>
  <c r="A2817" i="3"/>
  <c r="A2818" i="3"/>
  <c r="A2819" i="3"/>
  <c r="A2820" i="3"/>
  <c r="A2821" i="3"/>
  <c r="A2822" i="3"/>
  <c r="A2823" i="3"/>
  <c r="A2824" i="3"/>
  <c r="A2825" i="3"/>
  <c r="A2826" i="3"/>
  <c r="A2827" i="3"/>
  <c r="A2828" i="3"/>
  <c r="A2829" i="3"/>
  <c r="A2830" i="3"/>
  <c r="A2831" i="3"/>
  <c r="A2832" i="3"/>
  <c r="A2833" i="3"/>
  <c r="A2834" i="3"/>
  <c r="A2835" i="3"/>
  <c r="A2836" i="3"/>
  <c r="A2837" i="3"/>
  <c r="A2838" i="3"/>
  <c r="A2839" i="3"/>
  <c r="A2840" i="3"/>
  <c r="A2841" i="3"/>
  <c r="A2842" i="3"/>
  <c r="A2843" i="3"/>
  <c r="A2844" i="3"/>
  <c r="A2845" i="3"/>
  <c r="A2846" i="3"/>
  <c r="A2847" i="3"/>
  <c r="A2848" i="3"/>
  <c r="A2849" i="3"/>
  <c r="A2850" i="3"/>
  <c r="A2851" i="3"/>
  <c r="A2852" i="3"/>
  <c r="A2853" i="3"/>
  <c r="A2854" i="3"/>
  <c r="A2855" i="3"/>
  <c r="A2856" i="3"/>
  <c r="A2857" i="3"/>
  <c r="A2858" i="3"/>
  <c r="A2859" i="3"/>
  <c r="A2860" i="3"/>
  <c r="A2861" i="3"/>
  <c r="A2862" i="3"/>
  <c r="A2863" i="3"/>
  <c r="A2864" i="3"/>
  <c r="A2865" i="3"/>
  <c r="A2866" i="3"/>
  <c r="A2867" i="3"/>
  <c r="A2868" i="3"/>
  <c r="A2869" i="3"/>
  <c r="A2870" i="3"/>
  <c r="A2871" i="3"/>
  <c r="A2872" i="3"/>
  <c r="A2873" i="3"/>
  <c r="A2874" i="3"/>
  <c r="A2875" i="3"/>
  <c r="A2876" i="3"/>
  <c r="A2877" i="3"/>
  <c r="A2878" i="3"/>
  <c r="A2879" i="3"/>
  <c r="A2880" i="3"/>
  <c r="A2881" i="3"/>
  <c r="A2882" i="3"/>
  <c r="A2883" i="3"/>
  <c r="A2884" i="3"/>
  <c r="A2885" i="3"/>
  <c r="A2886" i="3"/>
  <c r="A2887" i="3"/>
  <c r="A2888" i="3"/>
  <c r="A2889" i="3"/>
  <c r="A2890" i="3"/>
  <c r="A2891" i="3"/>
  <c r="A2892" i="3"/>
  <c r="A2893" i="3"/>
  <c r="A2894" i="3"/>
  <c r="A2895" i="3"/>
  <c r="A2896" i="3"/>
  <c r="A2897" i="3"/>
  <c r="A2898" i="3"/>
  <c r="A2899" i="3"/>
  <c r="A2900" i="3"/>
  <c r="A2901" i="3"/>
  <c r="A2902" i="3"/>
  <c r="A2903" i="3"/>
  <c r="A2904" i="3"/>
  <c r="A2905" i="3"/>
  <c r="A2906" i="3"/>
  <c r="A2907" i="3"/>
  <c r="A2908" i="3"/>
  <c r="A2909" i="3"/>
  <c r="A2910" i="3"/>
  <c r="A2911" i="3"/>
  <c r="A2912" i="3"/>
  <c r="A2913" i="3"/>
  <c r="A2914" i="3"/>
  <c r="A2915" i="3"/>
  <c r="A2916" i="3"/>
  <c r="A2917" i="3"/>
  <c r="A2918" i="3"/>
  <c r="A2919" i="3"/>
  <c r="A2920" i="3"/>
  <c r="A2921" i="3"/>
  <c r="A2922" i="3"/>
  <c r="A2923" i="3"/>
  <c r="A2924" i="3"/>
  <c r="A2925" i="3"/>
  <c r="A2926" i="3"/>
  <c r="A2927" i="3"/>
  <c r="A2928" i="3"/>
  <c r="A2929" i="3"/>
  <c r="A2930" i="3"/>
  <c r="A2931" i="3"/>
  <c r="A2932" i="3"/>
  <c r="A2933" i="3"/>
  <c r="A2934" i="3"/>
  <c r="A2935" i="3"/>
  <c r="A2936" i="3"/>
  <c r="A2937" i="3"/>
  <c r="A2938" i="3"/>
  <c r="A2939" i="3"/>
  <c r="A2940" i="3"/>
  <c r="A2941" i="3"/>
  <c r="A2942" i="3"/>
  <c r="A2943" i="3"/>
  <c r="A2944" i="3"/>
  <c r="A2945" i="3"/>
  <c r="A2946" i="3"/>
  <c r="A2947" i="3"/>
  <c r="A2948" i="3"/>
  <c r="A2949" i="3"/>
  <c r="A2950" i="3"/>
  <c r="A2951" i="3"/>
  <c r="A2952" i="3"/>
  <c r="A2953" i="3"/>
  <c r="A2954" i="3"/>
  <c r="A2955" i="3"/>
  <c r="A2956" i="3"/>
  <c r="A2957" i="3"/>
  <c r="A2958" i="3"/>
  <c r="A2959" i="3"/>
  <c r="A2960" i="3"/>
  <c r="A2961" i="3"/>
  <c r="A2962" i="3"/>
  <c r="A2963" i="3"/>
  <c r="A2964" i="3"/>
  <c r="A2965" i="3"/>
  <c r="A2966" i="3"/>
  <c r="A2967" i="3"/>
  <c r="A2968" i="3"/>
  <c r="A2969" i="3"/>
  <c r="A2970" i="3"/>
  <c r="A2971" i="3"/>
  <c r="A2972" i="3"/>
  <c r="A2973" i="3"/>
  <c r="A2974" i="3"/>
  <c r="A2975" i="3"/>
  <c r="A2976" i="3"/>
  <c r="A2977" i="3"/>
  <c r="A2978" i="3"/>
  <c r="A2979" i="3"/>
  <c r="A2980" i="3"/>
  <c r="A2981" i="3"/>
  <c r="A2982" i="3"/>
  <c r="A2983" i="3"/>
  <c r="A2984" i="3"/>
  <c r="A2985" i="3"/>
  <c r="A2986" i="3"/>
  <c r="A2987" i="3"/>
  <c r="A2988" i="3"/>
  <c r="A2989" i="3"/>
  <c r="A2990" i="3"/>
  <c r="A2991" i="3"/>
  <c r="A2992" i="3"/>
  <c r="A2993" i="3"/>
  <c r="A2994" i="3"/>
  <c r="A2995" i="3"/>
  <c r="A2996" i="3"/>
  <c r="A2997" i="3"/>
  <c r="A2998" i="3"/>
  <c r="A2999" i="3"/>
  <c r="A3000" i="3"/>
  <c r="A3001" i="3"/>
  <c r="A3002" i="3"/>
  <c r="A3003" i="3"/>
  <c r="A3004" i="3"/>
  <c r="A3005" i="3"/>
  <c r="A3006" i="3"/>
  <c r="A3007" i="3"/>
  <c r="A3008" i="3"/>
  <c r="A3009" i="3"/>
  <c r="A3010" i="3"/>
  <c r="A3011" i="3"/>
  <c r="A3012" i="3"/>
  <c r="A3013" i="3"/>
  <c r="A3014" i="3"/>
  <c r="A3015" i="3"/>
  <c r="A3016" i="3"/>
  <c r="A3017" i="3"/>
  <c r="A3018" i="3"/>
  <c r="A3019" i="3"/>
  <c r="A3020" i="3"/>
  <c r="A3021" i="3"/>
  <c r="A3022" i="3"/>
  <c r="A3023" i="3"/>
  <c r="A3024" i="3"/>
  <c r="A3025" i="3"/>
  <c r="A3026" i="3"/>
  <c r="A3027" i="3"/>
  <c r="A3028" i="3"/>
  <c r="A3029" i="3"/>
  <c r="A3030" i="3"/>
  <c r="A3031" i="3"/>
  <c r="A3032" i="3"/>
  <c r="A3033" i="3"/>
  <c r="A3034" i="3"/>
  <c r="A3035" i="3"/>
  <c r="A3036" i="3"/>
  <c r="A3037" i="3"/>
  <c r="A3038" i="3"/>
  <c r="A3039" i="3"/>
  <c r="A3040" i="3"/>
  <c r="A3041" i="3"/>
  <c r="A3042" i="3"/>
  <c r="A3043" i="3"/>
  <c r="A3044" i="3"/>
  <c r="A3045" i="3"/>
  <c r="A3046" i="3"/>
  <c r="A3047" i="3"/>
  <c r="A3048" i="3"/>
  <c r="A3049" i="3"/>
  <c r="A3050" i="3"/>
  <c r="A3051" i="3"/>
  <c r="A3052" i="3"/>
  <c r="A3053" i="3"/>
  <c r="A3054" i="3"/>
  <c r="A3055" i="3"/>
  <c r="A3056" i="3"/>
  <c r="A3057" i="3"/>
  <c r="A3058" i="3"/>
  <c r="A3059" i="3"/>
  <c r="A3060" i="3"/>
  <c r="A3061" i="3"/>
  <c r="A3062" i="3"/>
  <c r="A3063" i="3"/>
  <c r="A3064" i="3"/>
  <c r="A3065" i="3"/>
  <c r="A3066" i="3"/>
  <c r="A3067" i="3"/>
  <c r="A3068" i="3"/>
  <c r="A3069" i="3"/>
  <c r="A3070" i="3"/>
  <c r="A3071" i="3"/>
  <c r="A3072" i="3"/>
  <c r="A3073" i="3"/>
  <c r="A3074" i="3"/>
  <c r="A3075" i="3"/>
  <c r="A3076" i="3"/>
  <c r="A3077" i="3"/>
  <c r="A3078" i="3"/>
  <c r="A3079" i="3"/>
  <c r="A3080" i="3"/>
  <c r="A3081" i="3"/>
  <c r="A3082" i="3"/>
  <c r="A3083" i="3"/>
  <c r="A3084" i="3"/>
  <c r="A3085" i="3"/>
  <c r="A3086" i="3"/>
  <c r="A3087" i="3"/>
  <c r="A3088" i="3"/>
  <c r="A3089" i="3"/>
  <c r="A3090" i="3"/>
  <c r="A3091" i="3"/>
  <c r="A3092" i="3"/>
  <c r="A3093" i="3"/>
  <c r="A3094" i="3"/>
  <c r="A3095" i="3"/>
  <c r="A3096" i="3"/>
  <c r="A3097" i="3"/>
  <c r="A3098" i="3"/>
  <c r="A3099" i="3"/>
  <c r="A3100" i="3"/>
  <c r="A3101" i="3"/>
  <c r="A3102" i="3"/>
  <c r="A3103" i="3"/>
  <c r="A3104" i="3"/>
  <c r="A3105" i="3"/>
  <c r="A3106" i="3"/>
  <c r="A3107" i="3"/>
  <c r="A3108" i="3"/>
  <c r="A3109" i="3"/>
  <c r="A3110" i="3"/>
  <c r="A3111" i="3"/>
  <c r="A3112" i="3"/>
  <c r="A3113" i="3"/>
  <c r="A3114" i="3"/>
  <c r="A3115" i="3"/>
  <c r="A3116" i="3"/>
  <c r="A3117" i="3"/>
  <c r="A3118" i="3"/>
  <c r="A3119" i="3"/>
  <c r="A3120" i="3"/>
  <c r="A3121" i="3"/>
  <c r="A3122" i="3"/>
  <c r="A3123" i="3"/>
  <c r="A3124" i="3"/>
  <c r="A3125" i="3"/>
  <c r="A3126" i="3"/>
  <c r="A3127" i="3"/>
  <c r="A3128" i="3"/>
  <c r="A3129" i="3"/>
  <c r="A3130" i="3"/>
  <c r="A3131" i="3"/>
  <c r="A3132" i="3"/>
  <c r="A3133" i="3"/>
  <c r="A3134" i="3"/>
  <c r="A3135" i="3"/>
  <c r="A3136" i="3"/>
  <c r="A3137" i="3"/>
  <c r="A3138" i="3"/>
  <c r="A3139" i="3"/>
  <c r="A3140" i="3"/>
  <c r="A3141" i="3"/>
  <c r="A3142" i="3"/>
  <c r="A3143" i="3"/>
  <c r="A3" i="3"/>
  <c r="A4" i="3"/>
  <c r="A5" i="3"/>
  <c r="A6" i="3"/>
  <c r="A7" i="3"/>
  <c r="A8" i="3"/>
  <c r="A9" i="3"/>
  <c r="A10" i="3"/>
  <c r="A11" i="3"/>
  <c r="A12" i="3"/>
  <c r="A2" i="3"/>
  <c r="P6" i="36" l="1"/>
  <c r="X6" i="36"/>
  <c r="AF6" i="36"/>
  <c r="H6" i="36"/>
  <c r="N4" i="36"/>
  <c r="P4" i="36"/>
  <c r="V4" i="36"/>
  <c r="X4" i="36"/>
  <c r="F4" i="36"/>
  <c r="H4" i="36"/>
  <c r="AD4" i="36"/>
  <c r="AA4" i="36"/>
  <c r="M3" i="36"/>
  <c r="O3" i="36"/>
  <c r="U3" i="36"/>
  <c r="Z3" i="36"/>
  <c r="W3" i="36"/>
  <c r="E3" i="36"/>
  <c r="Y3" i="36"/>
  <c r="Q3" i="36"/>
  <c r="G3" i="36"/>
  <c r="AC3" i="36"/>
  <c r="I3" i="36"/>
  <c r="I2" i="36"/>
  <c r="Y2" i="36"/>
  <c r="L2" i="36"/>
  <c r="AB2" i="36"/>
  <c r="X2" i="36"/>
  <c r="N2" i="36"/>
  <c r="AD2" i="36"/>
  <c r="H2" i="36"/>
  <c r="P2" i="36"/>
  <c r="AF2" i="36"/>
  <c r="AE2" i="36"/>
  <c r="Q2" i="36"/>
  <c r="D2" i="36"/>
  <c r="T2" i="36"/>
  <c r="F2" i="36"/>
  <c r="P6" i="35"/>
  <c r="V6" i="35"/>
  <c r="Z6" i="35"/>
  <c r="AC6" i="35"/>
  <c r="M6" i="35"/>
  <c r="X6" i="35"/>
  <c r="D6" i="35"/>
  <c r="R3" i="35"/>
  <c r="S3" i="35"/>
  <c r="Y3" i="35"/>
  <c r="Z3" i="35"/>
  <c r="C3" i="35"/>
  <c r="AC3" i="35"/>
  <c r="Q3" i="35"/>
  <c r="E3" i="35"/>
  <c r="AE3" i="35"/>
  <c r="G3" i="35"/>
  <c r="F2" i="35"/>
  <c r="X2" i="35"/>
  <c r="H2" i="35"/>
  <c r="Y2" i="35"/>
  <c r="I2" i="35"/>
  <c r="AF2" i="35"/>
  <c r="J2" i="35"/>
  <c r="V2" i="35"/>
  <c r="L2" i="35"/>
  <c r="R2" i="35"/>
  <c r="J6" i="33"/>
  <c r="R6" i="33"/>
  <c r="V6" i="33"/>
  <c r="AD6" i="33"/>
  <c r="AF6" i="33"/>
  <c r="H6" i="33"/>
  <c r="L4" i="33"/>
  <c r="P4" i="33"/>
  <c r="T4" i="33"/>
  <c r="V4" i="33"/>
  <c r="H4" i="33"/>
  <c r="AB4" i="33"/>
  <c r="AE4" i="33"/>
  <c r="AD4" i="33"/>
  <c r="F4" i="33"/>
  <c r="AF7" i="33"/>
  <c r="AE7" i="33"/>
  <c r="Y7" i="33"/>
  <c r="C7" i="33"/>
  <c r="W7" i="33"/>
  <c r="S7" i="33"/>
  <c r="O7" i="33"/>
  <c r="K7" i="33"/>
  <c r="I7" i="33"/>
  <c r="E3" i="33"/>
  <c r="O3" i="33"/>
  <c r="AA3" i="33"/>
  <c r="F3" i="33"/>
  <c r="Q3" i="33"/>
  <c r="AB3" i="33"/>
  <c r="D3" i="33"/>
  <c r="G3" i="33"/>
  <c r="S3" i="33"/>
  <c r="AC3" i="33"/>
  <c r="I3" i="33"/>
  <c r="T3" i="33"/>
  <c r="AD3" i="33"/>
  <c r="Y3" i="33"/>
  <c r="K3" i="33"/>
  <c r="U3" i="33"/>
  <c r="AE3" i="33"/>
  <c r="AF3" i="33"/>
  <c r="L3" i="33"/>
  <c r="V3" i="33"/>
  <c r="N3" i="33"/>
  <c r="C3" i="33"/>
  <c r="M3" i="33"/>
  <c r="W3" i="33"/>
  <c r="Z6" i="32"/>
  <c r="R6" i="32"/>
  <c r="Z4" i="32"/>
  <c r="AF4" i="32"/>
  <c r="AD4" i="32"/>
  <c r="H4" i="32"/>
  <c r="X4" i="32"/>
  <c r="J4" i="32"/>
  <c r="Q3" i="32"/>
  <c r="W3" i="32"/>
  <c r="Y3" i="32"/>
  <c r="O3" i="32"/>
  <c r="AE3" i="32"/>
  <c r="AC3" i="32"/>
  <c r="G3" i="32"/>
  <c r="H2" i="32"/>
  <c r="X2" i="32"/>
  <c r="I2" i="32"/>
  <c r="Y2" i="32"/>
  <c r="L2" i="32"/>
  <c r="AB2" i="32"/>
  <c r="N2" i="32"/>
  <c r="AD2" i="32"/>
  <c r="V2" i="32"/>
  <c r="P2" i="32"/>
  <c r="AF2" i="32"/>
  <c r="F2" i="32"/>
  <c r="Z2" i="32"/>
  <c r="Q2" i="32"/>
  <c r="D2" i="32"/>
  <c r="L6" i="31"/>
  <c r="V6" i="31"/>
  <c r="AF6" i="31"/>
  <c r="M6" i="31"/>
  <c r="W6" i="31"/>
  <c r="D6" i="31"/>
  <c r="N6" i="31"/>
  <c r="X6" i="31"/>
  <c r="E6" i="31"/>
  <c r="O6" i="31"/>
  <c r="Y6" i="31"/>
  <c r="I6" i="31"/>
  <c r="F6" i="31"/>
  <c r="P6" i="31"/>
  <c r="AB6" i="31"/>
  <c r="AE6" i="31"/>
  <c r="G6" i="31"/>
  <c r="Q6" i="31"/>
  <c r="AC6" i="31"/>
  <c r="U6" i="31"/>
  <c r="H6" i="31"/>
  <c r="T6" i="31"/>
  <c r="C4" i="31"/>
  <c r="AB4" i="31"/>
  <c r="F4" i="31"/>
  <c r="AD4" i="31"/>
  <c r="AD4" i="34" s="1"/>
  <c r="J4" i="31"/>
  <c r="L4" i="31"/>
  <c r="AA4" i="31"/>
  <c r="O4" i="31"/>
  <c r="S4" i="31"/>
  <c r="X4" i="31"/>
  <c r="S3" i="31"/>
  <c r="D3" i="31"/>
  <c r="V3" i="31"/>
  <c r="B7" i="31"/>
  <c r="G7" i="31" s="1"/>
  <c r="E3" i="31"/>
  <c r="W3" i="31"/>
  <c r="W3" i="34" s="1"/>
  <c r="F3" i="31"/>
  <c r="Y3" i="31"/>
  <c r="Y3" i="34" s="1"/>
  <c r="J3" i="31"/>
  <c r="AB3" i="31"/>
  <c r="O3" i="31"/>
  <c r="O3" i="34" s="1"/>
  <c r="M3" i="31"/>
  <c r="AE3" i="31"/>
  <c r="Y2" i="31"/>
  <c r="Q2" i="31"/>
  <c r="AF2" i="31"/>
  <c r="AF2" i="34" s="1"/>
  <c r="AB2" i="31"/>
  <c r="D2" i="31"/>
  <c r="R2" i="31"/>
  <c r="E2" i="31"/>
  <c r="S2" i="31"/>
  <c r="H2" i="31"/>
  <c r="V2" i="31"/>
  <c r="I2" i="31"/>
  <c r="X2" i="31"/>
  <c r="J2" i="31"/>
  <c r="Z2" i="31"/>
  <c r="N2" i="31"/>
  <c r="M2" i="31"/>
  <c r="G6" i="30"/>
  <c r="I6" i="30"/>
  <c r="V6" i="30"/>
  <c r="T6" i="30"/>
  <c r="J6" i="30"/>
  <c r="W6" i="30"/>
  <c r="B9" i="30"/>
  <c r="P9" i="30" s="1"/>
  <c r="AF6" i="30"/>
  <c r="M6" i="30"/>
  <c r="X6" i="30"/>
  <c r="N6" i="30"/>
  <c r="Y6" i="30"/>
  <c r="D6" i="30"/>
  <c r="O6" i="30"/>
  <c r="AB6" i="30"/>
  <c r="E6" i="30"/>
  <c r="P6" i="30"/>
  <c r="AC6" i="30"/>
  <c r="F6" i="30"/>
  <c r="R6" i="30"/>
  <c r="Z4" i="29"/>
  <c r="H4" i="29"/>
  <c r="R4" i="29"/>
  <c r="N2" i="29"/>
  <c r="P2" i="29"/>
  <c r="F2" i="29"/>
  <c r="X2" i="29"/>
  <c r="Y2" i="29"/>
  <c r="AB2" i="29"/>
  <c r="AE2" i="30"/>
  <c r="W2" i="30"/>
  <c r="O2" i="30"/>
  <c r="G2" i="30"/>
  <c r="AF2" i="30"/>
  <c r="V2" i="30"/>
  <c r="M2" i="30"/>
  <c r="D2" i="30"/>
  <c r="X2" i="30"/>
  <c r="C4" i="30"/>
  <c r="M4" i="30"/>
  <c r="D2" i="29"/>
  <c r="M2" i="29"/>
  <c r="V2" i="29"/>
  <c r="AF2" i="29"/>
  <c r="J3" i="29"/>
  <c r="S3" i="29"/>
  <c r="F4" i="29"/>
  <c r="O4" i="29"/>
  <c r="X4" i="29"/>
  <c r="H6" i="29"/>
  <c r="Q6" i="29"/>
  <c r="Z6" i="29"/>
  <c r="J8" i="29"/>
  <c r="S8" i="29"/>
  <c r="I2" i="30"/>
  <c r="S2" i="30"/>
  <c r="AC2" i="30"/>
  <c r="I3" i="30"/>
  <c r="T3" i="30"/>
  <c r="AD3" i="30"/>
  <c r="J4" i="30"/>
  <c r="T4" i="30"/>
  <c r="AD4" i="30"/>
  <c r="I8" i="30"/>
  <c r="V8" i="30"/>
  <c r="AB7" i="31"/>
  <c r="T7" i="31"/>
  <c r="L7" i="31"/>
  <c r="D7" i="31"/>
  <c r="Z7" i="31"/>
  <c r="AF7" i="31"/>
  <c r="X7" i="31"/>
  <c r="P7" i="31"/>
  <c r="H7" i="31"/>
  <c r="AA7" i="31"/>
  <c r="O7" i="31"/>
  <c r="E7" i="31"/>
  <c r="Y7" i="31"/>
  <c r="N7" i="31"/>
  <c r="C7" i="31"/>
  <c r="W7" i="31"/>
  <c r="J7" i="31"/>
  <c r="V7" i="31"/>
  <c r="I7" i="31"/>
  <c r="S7" i="31"/>
  <c r="F7" i="31"/>
  <c r="AE7" i="31"/>
  <c r="Q7" i="31"/>
  <c r="AD7" i="31"/>
  <c r="M7" i="31"/>
  <c r="AF3" i="29"/>
  <c r="X3" i="29"/>
  <c r="P3" i="29"/>
  <c r="H3" i="29"/>
  <c r="K3" i="29"/>
  <c r="T3" i="29"/>
  <c r="AC3" i="29"/>
  <c r="G4" i="29"/>
  <c r="P4" i="29"/>
  <c r="I6" i="29"/>
  <c r="R6" i="29"/>
  <c r="AB6" i="29"/>
  <c r="AC8" i="29"/>
  <c r="AD8" i="29"/>
  <c r="U8" i="29"/>
  <c r="M8" i="29"/>
  <c r="E8" i="29"/>
  <c r="K8" i="29"/>
  <c r="T8" i="29"/>
  <c r="AE8" i="29"/>
  <c r="J2" i="30"/>
  <c r="T2" i="30"/>
  <c r="AD2" i="30"/>
  <c r="K3" i="30"/>
  <c r="U3" i="30"/>
  <c r="AE3" i="30"/>
  <c r="K4" i="30"/>
  <c r="U4" i="30"/>
  <c r="K8" i="30"/>
  <c r="X8" i="30"/>
  <c r="B5" i="30"/>
  <c r="Y4" i="30"/>
  <c r="Q4" i="30"/>
  <c r="I4" i="30"/>
  <c r="X4" i="30"/>
  <c r="O4" i="30"/>
  <c r="F4" i="30"/>
  <c r="L4" i="30"/>
  <c r="V4" i="30"/>
  <c r="AF4" i="30"/>
  <c r="L8" i="30"/>
  <c r="K7" i="31"/>
  <c r="U3" i="29"/>
  <c r="J6" i="29"/>
  <c r="U2" i="30"/>
  <c r="AC8" i="30"/>
  <c r="U8" i="30"/>
  <c r="M8" i="30"/>
  <c r="E8" i="30"/>
  <c r="AB8" i="30"/>
  <c r="S8" i="30"/>
  <c r="J8" i="30"/>
  <c r="AF8" i="30"/>
  <c r="W8" i="30"/>
  <c r="N8" i="30"/>
  <c r="D8" i="30"/>
  <c r="O8" i="30"/>
  <c r="Z8" i="30"/>
  <c r="R7" i="31"/>
  <c r="L3" i="29"/>
  <c r="AC6" i="29"/>
  <c r="K2" i="30"/>
  <c r="B5" i="29"/>
  <c r="Y4" i="29"/>
  <c r="Q4" i="29"/>
  <c r="I4" i="29"/>
  <c r="K4" i="29"/>
  <c r="T4" i="29"/>
  <c r="AC4" i="29"/>
  <c r="D6" i="29"/>
  <c r="M6" i="29"/>
  <c r="V6" i="29"/>
  <c r="F8" i="29"/>
  <c r="O8" i="29"/>
  <c r="X8" i="29"/>
  <c r="C2" i="30"/>
  <c r="N2" i="30"/>
  <c r="Y2" i="30"/>
  <c r="D3" i="30"/>
  <c r="N3" i="30"/>
  <c r="Y3" i="30"/>
  <c r="D4" i="30"/>
  <c r="N4" i="30"/>
  <c r="Z4" i="30"/>
  <c r="C8" i="30"/>
  <c r="P8" i="30"/>
  <c r="AA8" i="30"/>
  <c r="U7" i="31"/>
  <c r="AA6" i="29"/>
  <c r="S6" i="29"/>
  <c r="K6" i="29"/>
  <c r="C6" i="29"/>
  <c r="U6" i="29"/>
  <c r="AD6" i="29"/>
  <c r="D8" i="29"/>
  <c r="B9" i="29"/>
  <c r="L2" i="30"/>
  <c r="C3" i="30"/>
  <c r="W3" i="30"/>
  <c r="W4" i="30"/>
  <c r="I2" i="29"/>
  <c r="R2" i="29"/>
  <c r="AA2" i="29"/>
  <c r="E3" i="29"/>
  <c r="N3" i="29"/>
  <c r="W3" i="29"/>
  <c r="J2" i="29"/>
  <c r="S2" i="29"/>
  <c r="F3" i="29"/>
  <c r="O3" i="29"/>
  <c r="Y3" i="29"/>
  <c r="C4" i="29"/>
  <c r="L4" i="29"/>
  <c r="U4" i="29"/>
  <c r="AD4" i="29"/>
  <c r="E6" i="29"/>
  <c r="N6" i="29"/>
  <c r="W6" i="29"/>
  <c r="AF6" i="29"/>
  <c r="G8" i="29"/>
  <c r="P8" i="29"/>
  <c r="Y8" i="29"/>
  <c r="E2" i="30"/>
  <c r="P2" i="30"/>
  <c r="Z2" i="30"/>
  <c r="E3" i="30"/>
  <c r="O3" i="30"/>
  <c r="Z3" i="30"/>
  <c r="E4" i="30"/>
  <c r="P4" i="30"/>
  <c r="AA4" i="30"/>
  <c r="F8" i="30"/>
  <c r="Q8" i="30"/>
  <c r="AD8" i="30"/>
  <c r="AC7" i="31"/>
  <c r="C3" i="29"/>
  <c r="AD3" i="29"/>
  <c r="T6" i="29"/>
  <c r="AE2" i="29"/>
  <c r="W2" i="29"/>
  <c r="O2" i="29"/>
  <c r="G2" i="29"/>
  <c r="K2" i="29"/>
  <c r="T2" i="29"/>
  <c r="AC2" i="29"/>
  <c r="G3" i="29"/>
  <c r="Q3" i="29"/>
  <c r="Z3" i="29"/>
  <c r="D4" i="29"/>
  <c r="M4" i="29"/>
  <c r="V4" i="29"/>
  <c r="AE4" i="29"/>
  <c r="F6" i="29"/>
  <c r="O6" i="29"/>
  <c r="X6" i="29"/>
  <c r="B7" i="29"/>
  <c r="H8" i="29"/>
  <c r="Q8" i="29"/>
  <c r="Z8" i="29"/>
  <c r="F2" i="30"/>
  <c r="Q2" i="30"/>
  <c r="AA2" i="30"/>
  <c r="F3" i="30"/>
  <c r="Q3" i="30"/>
  <c r="G4" i="30"/>
  <c r="R4" i="30"/>
  <c r="AB4" i="30"/>
  <c r="G8" i="30"/>
  <c r="R8" i="30"/>
  <c r="AE8" i="30"/>
  <c r="AF3" i="30"/>
  <c r="X3" i="30"/>
  <c r="P3" i="30"/>
  <c r="H3" i="30"/>
  <c r="AB3" i="30"/>
  <c r="S3" i="30"/>
  <c r="J3" i="30"/>
  <c r="L3" i="30"/>
  <c r="V3" i="30"/>
  <c r="H2" i="29"/>
  <c r="Q2" i="29"/>
  <c r="Z2" i="29"/>
  <c r="D3" i="29"/>
  <c r="M3" i="29"/>
  <c r="V3" i="29"/>
  <c r="AE3" i="29"/>
  <c r="J4" i="29"/>
  <c r="S4" i="29"/>
  <c r="AB4" i="29"/>
  <c r="L6" i="29"/>
  <c r="N8" i="29"/>
  <c r="W8" i="29"/>
  <c r="M3" i="30"/>
  <c r="C2" i="29"/>
  <c r="L2" i="29"/>
  <c r="U2" i="29"/>
  <c r="AD2" i="29"/>
  <c r="I3" i="29"/>
  <c r="R3" i="29"/>
  <c r="AA3" i="29"/>
  <c r="E4" i="29"/>
  <c r="N4" i="29"/>
  <c r="W4" i="29"/>
  <c r="AF4" i="29"/>
  <c r="G6" i="29"/>
  <c r="P6" i="29"/>
  <c r="Y6" i="29"/>
  <c r="I8" i="29"/>
  <c r="R8" i="29"/>
  <c r="AA8" i="29"/>
  <c r="H2" i="30"/>
  <c r="R2" i="30"/>
  <c r="AB2" i="30"/>
  <c r="G3" i="30"/>
  <c r="R3" i="30"/>
  <c r="AC3" i="30"/>
  <c r="H4" i="30"/>
  <c r="S4" i="30"/>
  <c r="AC4" i="30"/>
  <c r="B7" i="30"/>
  <c r="H8" i="30"/>
  <c r="T8" i="30"/>
  <c r="Y9" i="30"/>
  <c r="B3" i="34"/>
  <c r="AF3" i="31"/>
  <c r="X3" i="31"/>
  <c r="P3" i="31"/>
  <c r="H3" i="31"/>
  <c r="K3" i="31"/>
  <c r="T3" i="31"/>
  <c r="AC3" i="31"/>
  <c r="AC3" i="34" s="1"/>
  <c r="G4" i="31"/>
  <c r="P4" i="31"/>
  <c r="P4" i="34" s="1"/>
  <c r="Z4" i="31"/>
  <c r="J6" i="32"/>
  <c r="AC2" i="33"/>
  <c r="AA6" i="30"/>
  <c r="S6" i="30"/>
  <c r="K6" i="30"/>
  <c r="C6" i="30"/>
  <c r="L6" i="30"/>
  <c r="U6" i="30"/>
  <c r="AD6" i="30"/>
  <c r="F2" i="31"/>
  <c r="P2" i="31"/>
  <c r="C3" i="31"/>
  <c r="L3" i="31"/>
  <c r="U3" i="31"/>
  <c r="AD3" i="31"/>
  <c r="H4" i="31"/>
  <c r="H4" i="34" s="1"/>
  <c r="R4" i="31"/>
  <c r="L6" i="32"/>
  <c r="AC8" i="32"/>
  <c r="U8" i="32"/>
  <c r="M8" i="32"/>
  <c r="E8" i="32"/>
  <c r="AF8" i="32"/>
  <c r="W8" i="32"/>
  <c r="W8" i="34" s="1"/>
  <c r="N8" i="32"/>
  <c r="N8" i="34" s="1"/>
  <c r="D8" i="32"/>
  <c r="AB8" i="32"/>
  <c r="S8" i="32"/>
  <c r="J8" i="32"/>
  <c r="Z8" i="32"/>
  <c r="Z8" i="34" s="1"/>
  <c r="Q8" i="32"/>
  <c r="H8" i="32"/>
  <c r="X8" i="32"/>
  <c r="O8" i="32"/>
  <c r="F8" i="32"/>
  <c r="F8" i="34" s="1"/>
  <c r="AE8" i="32"/>
  <c r="L8" i="32"/>
  <c r="AD8" i="32"/>
  <c r="K8" i="32"/>
  <c r="Y8" i="32"/>
  <c r="G8" i="32"/>
  <c r="V8" i="32"/>
  <c r="C8" i="32"/>
  <c r="P8" i="32"/>
  <c r="P8" i="34" s="1"/>
  <c r="B4" i="34"/>
  <c r="B5" i="31"/>
  <c r="Y4" i="31"/>
  <c r="Q4" i="31"/>
  <c r="I4" i="31"/>
  <c r="K4" i="31"/>
  <c r="T4" i="31"/>
  <c r="AC4" i="31"/>
  <c r="X8" i="34"/>
  <c r="I8" i="32"/>
  <c r="AE2" i="33"/>
  <c r="W2" i="33"/>
  <c r="O2" i="33"/>
  <c r="G2" i="33"/>
  <c r="Y2" i="33"/>
  <c r="Y2" i="34" s="1"/>
  <c r="P2" i="33"/>
  <c r="F2" i="33"/>
  <c r="AD2" i="33"/>
  <c r="U2" i="33"/>
  <c r="L2" i="33"/>
  <c r="C2" i="33"/>
  <c r="AB2" i="33"/>
  <c r="AB2" i="34" s="1"/>
  <c r="S2" i="33"/>
  <c r="J2" i="33"/>
  <c r="Z2" i="33"/>
  <c r="Q2" i="33"/>
  <c r="Q2" i="34" s="1"/>
  <c r="H2" i="33"/>
  <c r="H2" i="34" s="1"/>
  <c r="X2" i="33"/>
  <c r="X2" i="34" s="1"/>
  <c r="E2" i="33"/>
  <c r="V2" i="33"/>
  <c r="V2" i="34" s="1"/>
  <c r="D2" i="33"/>
  <c r="R2" i="33"/>
  <c r="N2" i="33"/>
  <c r="AA2" i="33"/>
  <c r="I2" i="33"/>
  <c r="I2" i="34" s="1"/>
  <c r="AE2" i="31"/>
  <c r="W2" i="31"/>
  <c r="O2" i="31"/>
  <c r="G2" i="31"/>
  <c r="B2" i="34"/>
  <c r="K2" i="31"/>
  <c r="T2" i="31"/>
  <c r="AC2" i="31"/>
  <c r="G3" i="31"/>
  <c r="G3" i="34" s="1"/>
  <c r="Q3" i="31"/>
  <c r="Q3" i="34" s="1"/>
  <c r="Z3" i="31"/>
  <c r="D4" i="31"/>
  <c r="M4" i="31"/>
  <c r="V4" i="31"/>
  <c r="AE4" i="31"/>
  <c r="T8" i="32"/>
  <c r="K2" i="33"/>
  <c r="H6" i="30"/>
  <c r="Q6" i="30"/>
  <c r="Z6" i="30"/>
  <c r="C2" i="31"/>
  <c r="L2" i="31"/>
  <c r="U2" i="31"/>
  <c r="AD2" i="31"/>
  <c r="AD2" i="34" s="1"/>
  <c r="I3" i="31"/>
  <c r="I3" i="34" s="1"/>
  <c r="R3" i="31"/>
  <c r="AA3" i="31"/>
  <c r="E4" i="31"/>
  <c r="N4" i="31"/>
  <c r="W4" i="31"/>
  <c r="AF4" i="31"/>
  <c r="AF4" i="34" s="1"/>
  <c r="AA8" i="32"/>
  <c r="M2" i="33"/>
  <c r="AD6" i="32"/>
  <c r="AD6" i="34" s="1"/>
  <c r="V6" i="32"/>
  <c r="V6" i="34" s="1"/>
  <c r="N6" i="32"/>
  <c r="N6" i="34" s="1"/>
  <c r="F6" i="32"/>
  <c r="AA6" i="32"/>
  <c r="S6" i="32"/>
  <c r="K6" i="32"/>
  <c r="C6" i="32"/>
  <c r="Y6" i="32"/>
  <c r="Q6" i="32"/>
  <c r="Q6" i="34" s="1"/>
  <c r="I6" i="32"/>
  <c r="B9" i="32"/>
  <c r="AE6" i="32"/>
  <c r="W6" i="32"/>
  <c r="W6" i="34" s="1"/>
  <c r="O6" i="32"/>
  <c r="G6" i="32"/>
  <c r="G6" i="34" s="1"/>
  <c r="U6" i="32"/>
  <c r="E6" i="32"/>
  <c r="E6" i="34" s="1"/>
  <c r="T6" i="32"/>
  <c r="T6" i="34" s="1"/>
  <c r="D6" i="32"/>
  <c r="AF6" i="32"/>
  <c r="AF6" i="34" s="1"/>
  <c r="P6" i="32"/>
  <c r="AC6" i="32"/>
  <c r="M6" i="32"/>
  <c r="M6" i="34" s="1"/>
  <c r="X6" i="32"/>
  <c r="H6" i="32"/>
  <c r="H6" i="34" s="1"/>
  <c r="T2" i="33"/>
  <c r="B8" i="34"/>
  <c r="AC8" i="31"/>
  <c r="U8" i="31"/>
  <c r="M8" i="31"/>
  <c r="E8" i="31"/>
  <c r="AA8" i="31"/>
  <c r="S8" i="31"/>
  <c r="K8" i="31"/>
  <c r="C8" i="31"/>
  <c r="Y8" i="31"/>
  <c r="Q8" i="31"/>
  <c r="I8" i="31"/>
  <c r="O8" i="31"/>
  <c r="AB8" i="31"/>
  <c r="E3" i="32"/>
  <c r="E3" i="34" s="1"/>
  <c r="U3" i="32"/>
  <c r="F4" i="32"/>
  <c r="F4" i="34" s="1"/>
  <c r="V4" i="32"/>
  <c r="AC8" i="35"/>
  <c r="U8" i="35"/>
  <c r="M8" i="35"/>
  <c r="E8" i="35"/>
  <c r="AA8" i="35"/>
  <c r="S8" i="35"/>
  <c r="K8" i="35"/>
  <c r="C8" i="35"/>
  <c r="Y8" i="35"/>
  <c r="Q8" i="35"/>
  <c r="I8" i="35"/>
  <c r="AF8" i="35"/>
  <c r="T8" i="35"/>
  <c r="G8" i="35"/>
  <c r="AD8" i="35"/>
  <c r="P8" i="35"/>
  <c r="D8" i="35"/>
  <c r="Z8" i="35"/>
  <c r="N8" i="35"/>
  <c r="W8" i="35"/>
  <c r="J8" i="35"/>
  <c r="V8" i="35"/>
  <c r="H8" i="35"/>
  <c r="R8" i="35"/>
  <c r="O8" i="35"/>
  <c r="L8" i="35"/>
  <c r="F8" i="35"/>
  <c r="AE8" i="35"/>
  <c r="X8" i="35"/>
  <c r="B5" i="35"/>
  <c r="Y4" i="35"/>
  <c r="Q4" i="35"/>
  <c r="I4" i="35"/>
  <c r="AE4" i="35"/>
  <c r="W4" i="35"/>
  <c r="O4" i="35"/>
  <c r="G4" i="35"/>
  <c r="AC4" i="35"/>
  <c r="U4" i="35"/>
  <c r="M4" i="35"/>
  <c r="E4" i="35"/>
  <c r="AB4" i="35"/>
  <c r="P4" i="35"/>
  <c r="C4" i="35"/>
  <c r="V4" i="35"/>
  <c r="J4" i="35"/>
  <c r="AF4" i="35"/>
  <c r="S4" i="35"/>
  <c r="F4" i="35"/>
  <c r="AD4" i="35"/>
  <c r="R4" i="35"/>
  <c r="D4" i="35"/>
  <c r="X4" i="35"/>
  <c r="T4" i="35"/>
  <c r="N4" i="35"/>
  <c r="L4" i="35"/>
  <c r="H4" i="35"/>
  <c r="Z4" i="35"/>
  <c r="AB8" i="35"/>
  <c r="B6" i="34"/>
  <c r="B9" i="31"/>
  <c r="J6" i="31"/>
  <c r="R6" i="31"/>
  <c r="Z6" i="31"/>
  <c r="G8" i="31"/>
  <c r="T8" i="31"/>
  <c r="T8" i="34" s="1"/>
  <c r="AF8" i="31"/>
  <c r="AF8" i="34" s="1"/>
  <c r="J3" i="32"/>
  <c r="Z3" i="32"/>
  <c r="K4" i="32"/>
  <c r="AA4" i="32"/>
  <c r="K4" i="35"/>
  <c r="C6" i="31"/>
  <c r="K6" i="31"/>
  <c r="S6" i="31"/>
  <c r="AA6" i="31"/>
  <c r="H8" i="31"/>
  <c r="V8" i="31"/>
  <c r="M3" i="32"/>
  <c r="N4" i="32"/>
  <c r="AA4" i="35"/>
  <c r="AC8" i="33"/>
  <c r="U8" i="33"/>
  <c r="M8" i="33"/>
  <c r="E8" i="33"/>
  <c r="AE8" i="33"/>
  <c r="AE8" i="34" s="1"/>
  <c r="W8" i="33"/>
  <c r="O8" i="33"/>
  <c r="G8" i="33"/>
  <c r="AB8" i="33"/>
  <c r="R8" i="33"/>
  <c r="R8" i="34" s="1"/>
  <c r="H8" i="33"/>
  <c r="AA8" i="33"/>
  <c r="Q8" i="33"/>
  <c r="F8" i="33"/>
  <c r="Z8" i="33"/>
  <c r="P8" i="33"/>
  <c r="D8" i="33"/>
  <c r="D8" i="34" s="1"/>
  <c r="Y8" i="33"/>
  <c r="N8" i="33"/>
  <c r="C8" i="33"/>
  <c r="V8" i="33"/>
  <c r="K8" i="33"/>
  <c r="AD8" i="33"/>
  <c r="AD8" i="34" s="1"/>
  <c r="S8" i="33"/>
  <c r="I8" i="33"/>
  <c r="AB4" i="32"/>
  <c r="AB4" i="34" s="1"/>
  <c r="T4" i="32"/>
  <c r="L4" i="32"/>
  <c r="L4" i="34" s="1"/>
  <c r="D4" i="32"/>
  <c r="B5" i="32"/>
  <c r="Y4" i="32"/>
  <c r="Q4" i="32"/>
  <c r="I4" i="32"/>
  <c r="AE4" i="32"/>
  <c r="W4" i="32"/>
  <c r="O4" i="32"/>
  <c r="G4" i="32"/>
  <c r="AC4" i="32"/>
  <c r="U4" i="32"/>
  <c r="M4" i="32"/>
  <c r="E4" i="32"/>
  <c r="R4" i="32"/>
  <c r="J8" i="33"/>
  <c r="J8" i="34" s="1"/>
  <c r="AA3" i="32"/>
  <c r="S3" i="32"/>
  <c r="S3" i="34" s="1"/>
  <c r="K3" i="32"/>
  <c r="C3" i="32"/>
  <c r="AF3" i="32"/>
  <c r="X3" i="32"/>
  <c r="P3" i="32"/>
  <c r="H3" i="32"/>
  <c r="B7" i="32"/>
  <c r="AD3" i="32"/>
  <c r="V3" i="32"/>
  <c r="V3" i="34" s="1"/>
  <c r="N3" i="32"/>
  <c r="N3" i="34" s="1"/>
  <c r="F3" i="32"/>
  <c r="F3" i="34" s="1"/>
  <c r="AB3" i="32"/>
  <c r="AB3" i="34" s="1"/>
  <c r="T3" i="32"/>
  <c r="L3" i="32"/>
  <c r="D3" i="32"/>
  <c r="R3" i="32"/>
  <c r="C4" i="32"/>
  <c r="C4" i="34" s="1"/>
  <c r="S4" i="32"/>
  <c r="S4" i="34" s="1"/>
  <c r="L8" i="33"/>
  <c r="L8" i="34" s="1"/>
  <c r="C2" i="32"/>
  <c r="K2" i="32"/>
  <c r="S2" i="32"/>
  <c r="S2" i="34" s="1"/>
  <c r="AA2" i="32"/>
  <c r="AA2" i="34" s="1"/>
  <c r="E4" i="33"/>
  <c r="O4" i="33"/>
  <c r="Z4" i="33"/>
  <c r="G6" i="33"/>
  <c r="Q6" i="33"/>
  <c r="AB6" i="33"/>
  <c r="AB6" i="34" s="1"/>
  <c r="H7" i="33"/>
  <c r="R7" i="33"/>
  <c r="AC7" i="33"/>
  <c r="E2" i="32"/>
  <c r="M2" i="32"/>
  <c r="U2" i="32"/>
  <c r="AC2" i="32"/>
  <c r="G4" i="33"/>
  <c r="R4" i="33"/>
  <c r="AC4" i="33"/>
  <c r="I6" i="33"/>
  <c r="T6" i="33"/>
  <c r="AE6" i="33"/>
  <c r="J7" i="33"/>
  <c r="U7" i="33"/>
  <c r="B9" i="33"/>
  <c r="G2" i="32"/>
  <c r="O2" i="32"/>
  <c r="W2" i="32"/>
  <c r="AE2" i="32"/>
  <c r="J4" i="33"/>
  <c r="U4" i="33"/>
  <c r="L6" i="33"/>
  <c r="AB7" i="33"/>
  <c r="T7" i="33"/>
  <c r="L7" i="33"/>
  <c r="D7" i="33"/>
  <c r="AD7" i="33"/>
  <c r="V7" i="33"/>
  <c r="N7" i="33"/>
  <c r="F7" i="33"/>
  <c r="M7" i="33"/>
  <c r="X7" i="33"/>
  <c r="AA6" i="33"/>
  <c r="S6" i="33"/>
  <c r="K6" i="33"/>
  <c r="C6" i="33"/>
  <c r="AC6" i="33"/>
  <c r="U6" i="33"/>
  <c r="M6" i="33"/>
  <c r="E6" i="33"/>
  <c r="N6" i="33"/>
  <c r="X6" i="33"/>
  <c r="B5" i="33"/>
  <c r="Y4" i="33"/>
  <c r="Q4" i="33"/>
  <c r="I4" i="33"/>
  <c r="AA4" i="33"/>
  <c r="S4" i="33"/>
  <c r="K4" i="33"/>
  <c r="C4" i="33"/>
  <c r="M4" i="33"/>
  <c r="W4" i="33"/>
  <c r="D6" i="33"/>
  <c r="O6" i="33"/>
  <c r="Y6" i="33"/>
  <c r="E7" i="33"/>
  <c r="P7" i="33"/>
  <c r="Z7" i="33"/>
  <c r="J2" i="32"/>
  <c r="J2" i="34" s="1"/>
  <c r="R2" i="32"/>
  <c r="D4" i="33"/>
  <c r="N4" i="33"/>
  <c r="X4" i="33"/>
  <c r="X4" i="34" s="1"/>
  <c r="F6" i="33"/>
  <c r="P6" i="33"/>
  <c r="Z6" i="33"/>
  <c r="G7" i="33"/>
  <c r="Q7" i="33"/>
  <c r="AA7" i="33"/>
  <c r="AE2" i="35"/>
  <c r="W2" i="35"/>
  <c r="O2" i="35"/>
  <c r="G2" i="35"/>
  <c r="AC2" i="35"/>
  <c r="U2" i="35"/>
  <c r="M2" i="35"/>
  <c r="E2" i="35"/>
  <c r="AA2" i="35"/>
  <c r="S2" i="35"/>
  <c r="K2" i="35"/>
  <c r="C2" i="35"/>
  <c r="P2" i="35"/>
  <c r="AB2" i="35"/>
  <c r="J3" i="35"/>
  <c r="W3" i="35"/>
  <c r="F6" i="35"/>
  <c r="T6" i="35"/>
  <c r="AF6" i="35"/>
  <c r="J3" i="33"/>
  <c r="R3" i="33"/>
  <c r="Z3" i="33"/>
  <c r="D2" i="35"/>
  <c r="Q2" i="35"/>
  <c r="AD2" i="35"/>
  <c r="K3" i="35"/>
  <c r="H6" i="35"/>
  <c r="U6" i="35"/>
  <c r="AF3" i="35"/>
  <c r="X3" i="35"/>
  <c r="P3" i="35"/>
  <c r="H3" i="35"/>
  <c r="B7" i="35"/>
  <c r="AD3" i="35"/>
  <c r="V3" i="35"/>
  <c r="N3" i="35"/>
  <c r="F3" i="35"/>
  <c r="AB3" i="35"/>
  <c r="T3" i="35"/>
  <c r="L3" i="35"/>
  <c r="D3" i="35"/>
  <c r="O3" i="35"/>
  <c r="AA3" i="35"/>
  <c r="L6" i="35"/>
  <c r="AA6" i="35"/>
  <c r="S6" i="35"/>
  <c r="K6" i="35"/>
  <c r="C6" i="35"/>
  <c r="Y6" i="35"/>
  <c r="Q6" i="35"/>
  <c r="I6" i="35"/>
  <c r="B9" i="35"/>
  <c r="AE6" i="35"/>
  <c r="W6" i="35"/>
  <c r="O6" i="35"/>
  <c r="G6" i="35"/>
  <c r="N6" i="35"/>
  <c r="AB6" i="35"/>
  <c r="H3" i="33"/>
  <c r="P3" i="33"/>
  <c r="X3" i="33"/>
  <c r="N2" i="35"/>
  <c r="Z2" i="35"/>
  <c r="I3" i="35"/>
  <c r="U3" i="35"/>
  <c r="E6" i="35"/>
  <c r="R6" i="35"/>
  <c r="AD6" i="35"/>
  <c r="J2" i="36"/>
  <c r="R2" i="36"/>
  <c r="Z2" i="36"/>
  <c r="C3" i="36"/>
  <c r="K3" i="36"/>
  <c r="S3" i="36"/>
  <c r="AA3" i="36"/>
  <c r="D4" i="36"/>
  <c r="L4" i="36"/>
  <c r="T4" i="36"/>
  <c r="AB4" i="36"/>
  <c r="F6" i="36"/>
  <c r="N6" i="36"/>
  <c r="V6" i="36"/>
  <c r="AD6" i="36"/>
  <c r="H8" i="36"/>
  <c r="P8" i="36"/>
  <c r="X8" i="36"/>
  <c r="AF8" i="36"/>
  <c r="C2" i="36"/>
  <c r="K2" i="36"/>
  <c r="S2" i="36"/>
  <c r="AA2" i="36"/>
  <c r="D3" i="36"/>
  <c r="L3" i="36"/>
  <c r="T3" i="36"/>
  <c r="AB3" i="36"/>
  <c r="E4" i="36"/>
  <c r="M4" i="36"/>
  <c r="U4" i="36"/>
  <c r="AC4" i="36"/>
  <c r="G6" i="36"/>
  <c r="O6" i="36"/>
  <c r="W6" i="36"/>
  <c r="AE6" i="36"/>
  <c r="I8" i="36"/>
  <c r="Q8" i="36"/>
  <c r="Y8" i="36"/>
  <c r="B9" i="36"/>
  <c r="J8" i="36"/>
  <c r="R8" i="36"/>
  <c r="Z8" i="36"/>
  <c r="E2" i="36"/>
  <c r="M2" i="36"/>
  <c r="U2" i="36"/>
  <c r="AC2" i="36"/>
  <c r="F3" i="36"/>
  <c r="N3" i="36"/>
  <c r="V3" i="36"/>
  <c r="AD3" i="36"/>
  <c r="G4" i="36"/>
  <c r="O4" i="36"/>
  <c r="W4" i="36"/>
  <c r="AE4" i="36"/>
  <c r="I6" i="36"/>
  <c r="Q6" i="36"/>
  <c r="Y6" i="36"/>
  <c r="B7" i="36"/>
  <c r="C8" i="36"/>
  <c r="K8" i="36"/>
  <c r="S8" i="36"/>
  <c r="AA8" i="36"/>
  <c r="J6" i="36"/>
  <c r="R6" i="36"/>
  <c r="Z6" i="36"/>
  <c r="D8" i="36"/>
  <c r="L8" i="36"/>
  <c r="T8" i="36"/>
  <c r="AB8" i="36"/>
  <c r="G2" i="36"/>
  <c r="O2" i="36"/>
  <c r="W2" i="36"/>
  <c r="H3" i="36"/>
  <c r="P3" i="36"/>
  <c r="X3" i="36"/>
  <c r="AF3" i="36"/>
  <c r="I4" i="36"/>
  <c r="Q4" i="36"/>
  <c r="Y4" i="36"/>
  <c r="B5" i="36"/>
  <c r="C6" i="36"/>
  <c r="K6" i="36"/>
  <c r="S6" i="36"/>
  <c r="AA6" i="36"/>
  <c r="E8" i="36"/>
  <c r="M8" i="36"/>
  <c r="U8" i="36"/>
  <c r="AC8" i="36"/>
  <c r="J4" i="36"/>
  <c r="R4" i="36"/>
  <c r="Z4" i="36"/>
  <c r="D6" i="36"/>
  <c r="L6" i="36"/>
  <c r="T6" i="36"/>
  <c r="AB6" i="36"/>
  <c r="F8" i="36"/>
  <c r="N8" i="36"/>
  <c r="V8" i="36"/>
  <c r="AD8" i="36"/>
  <c r="J3" i="36"/>
  <c r="R3" i="36"/>
  <c r="C4" i="36"/>
  <c r="K4" i="36"/>
  <c r="S4" i="36"/>
  <c r="E6" i="36"/>
  <c r="M6" i="36"/>
  <c r="U6" i="36"/>
  <c r="G8" i="36"/>
  <c r="O8" i="36"/>
  <c r="W8" i="36"/>
  <c r="H6" i="26"/>
  <c r="N6" i="26"/>
  <c r="P6" i="26"/>
  <c r="V6" i="26"/>
  <c r="X6" i="26"/>
  <c r="AD6" i="26"/>
  <c r="F6" i="26"/>
  <c r="AC6" i="26"/>
  <c r="P4" i="26"/>
  <c r="T4" i="26"/>
  <c r="AA4" i="26"/>
  <c r="V4" i="26"/>
  <c r="D4" i="26"/>
  <c r="X4" i="26"/>
  <c r="N4" i="26"/>
  <c r="F4" i="26"/>
  <c r="AB4" i="26"/>
  <c r="H4" i="26"/>
  <c r="AD4" i="26"/>
  <c r="L4" i="26"/>
  <c r="K3" i="26"/>
  <c r="AA3" i="26"/>
  <c r="M3" i="26"/>
  <c r="AC3" i="26"/>
  <c r="O3" i="26"/>
  <c r="AE3" i="26"/>
  <c r="Y3" i="26"/>
  <c r="Z3" i="26"/>
  <c r="Q3" i="26"/>
  <c r="I3" i="26"/>
  <c r="C3" i="26"/>
  <c r="S3" i="26"/>
  <c r="E3" i="26"/>
  <c r="U3" i="26"/>
  <c r="G3" i="26"/>
  <c r="Z2" i="26"/>
  <c r="I2" i="26"/>
  <c r="R6" i="25"/>
  <c r="X6" i="25"/>
  <c r="Z6" i="25"/>
  <c r="M6" i="25"/>
  <c r="AD6" i="25"/>
  <c r="V6" i="25"/>
  <c r="E6" i="25"/>
  <c r="P4" i="25"/>
  <c r="V4" i="25"/>
  <c r="X4" i="25"/>
  <c r="Z4" i="25"/>
  <c r="C4" i="25"/>
  <c r="AB4" i="25"/>
  <c r="L4" i="25"/>
  <c r="J4" i="25"/>
  <c r="V2" i="25"/>
  <c r="X2" i="25"/>
  <c r="H2" i="25"/>
  <c r="Y2" i="25"/>
  <c r="I2" i="25"/>
  <c r="Z2" i="25"/>
  <c r="J2" i="25"/>
  <c r="L2" i="25"/>
  <c r="T2" i="25"/>
  <c r="N6" i="23"/>
  <c r="X6" i="23"/>
  <c r="AB6" i="23"/>
  <c r="I4" i="23"/>
  <c r="L4" i="23"/>
  <c r="R4" i="23"/>
  <c r="V4" i="23"/>
  <c r="AA4" i="23"/>
  <c r="C4" i="23"/>
  <c r="AE4" i="23"/>
  <c r="V3" i="23"/>
  <c r="B7" i="23"/>
  <c r="AC3" i="23"/>
  <c r="X3" i="23"/>
  <c r="C3" i="23"/>
  <c r="Y3" i="23"/>
  <c r="F3" i="23"/>
  <c r="AE3" i="23"/>
  <c r="G3" i="23"/>
  <c r="P3" i="23"/>
  <c r="M3" i="23"/>
  <c r="I2" i="23"/>
  <c r="AB2" i="23"/>
  <c r="J2" i="23"/>
  <c r="AC2" i="23"/>
  <c r="O2" i="23"/>
  <c r="P2" i="23"/>
  <c r="G2" i="23"/>
  <c r="R2" i="23"/>
  <c r="Y2" i="23"/>
  <c r="Z2" i="23"/>
  <c r="T2" i="23"/>
  <c r="F2" i="23"/>
  <c r="F6" i="22"/>
  <c r="Y6" i="22"/>
  <c r="I6" i="22"/>
  <c r="AA6" i="22"/>
  <c r="L6" i="22"/>
  <c r="AD6" i="22"/>
  <c r="N6" i="22"/>
  <c r="P6" i="22"/>
  <c r="E6" i="22"/>
  <c r="AB6" i="22"/>
  <c r="R6" i="22"/>
  <c r="X6" i="22"/>
  <c r="C6" i="22"/>
  <c r="I4" i="22"/>
  <c r="W4" i="22"/>
  <c r="J4" i="22"/>
  <c r="Y4" i="22"/>
  <c r="L4" i="22"/>
  <c r="AA4" i="22"/>
  <c r="N4" i="22"/>
  <c r="AB4" i="22"/>
  <c r="V4" i="22"/>
  <c r="Z4" i="22"/>
  <c r="P4" i="22"/>
  <c r="AE4" i="22"/>
  <c r="C4" i="22"/>
  <c r="R4" i="22"/>
  <c r="AF4" i="22"/>
  <c r="G4" i="22"/>
  <c r="D4" i="22"/>
  <c r="I3" i="22"/>
  <c r="S3" i="22"/>
  <c r="AE3" i="22"/>
  <c r="J3" i="22"/>
  <c r="V3" i="22"/>
  <c r="AF3" i="22"/>
  <c r="M3" i="22"/>
  <c r="W3" i="22"/>
  <c r="B7" i="22"/>
  <c r="C3" i="22"/>
  <c r="N3" i="22"/>
  <c r="X3" i="22"/>
  <c r="E3" i="22"/>
  <c r="O3" i="22"/>
  <c r="Y3" i="22"/>
  <c r="O3" i="24"/>
  <c r="F3" i="22"/>
  <c r="P3" i="22"/>
  <c r="Z3" i="22"/>
  <c r="G3" i="22"/>
  <c r="Q3" i="22"/>
  <c r="AA3" i="22"/>
  <c r="H3" i="22"/>
  <c r="R3" i="22"/>
  <c r="L2" i="22"/>
  <c r="Z2" i="22"/>
  <c r="L6" i="21"/>
  <c r="Y6" i="21"/>
  <c r="M6" i="21"/>
  <c r="Z6" i="21"/>
  <c r="C6" i="21"/>
  <c r="P6" i="21"/>
  <c r="AA6" i="21"/>
  <c r="D6" i="21"/>
  <c r="Q6" i="21"/>
  <c r="AB6" i="21"/>
  <c r="AB6" i="24" s="1"/>
  <c r="J6" i="21"/>
  <c r="F6" i="21"/>
  <c r="R6" i="21"/>
  <c r="AD6" i="21"/>
  <c r="V6" i="21"/>
  <c r="H6" i="21"/>
  <c r="S6" i="21"/>
  <c r="AF6" i="21"/>
  <c r="I6" i="21"/>
  <c r="R4" i="21"/>
  <c r="R4" i="24" s="1"/>
  <c r="X4" i="21"/>
  <c r="AA4" i="21"/>
  <c r="F4" i="21"/>
  <c r="I4" i="21"/>
  <c r="V3" i="21"/>
  <c r="V3" i="24" s="1"/>
  <c r="AC3" i="21"/>
  <c r="AC3" i="24" s="1"/>
  <c r="X3" i="21"/>
  <c r="X3" i="24" s="1"/>
  <c r="R3" i="21"/>
  <c r="C3" i="21"/>
  <c r="C3" i="24" s="1"/>
  <c r="AA3" i="21"/>
  <c r="F3" i="21"/>
  <c r="AE3" i="21"/>
  <c r="AE3" i="24" s="1"/>
  <c r="I3" i="21"/>
  <c r="M3" i="21"/>
  <c r="I2" i="21"/>
  <c r="AB2" i="21"/>
  <c r="M2" i="21"/>
  <c r="AE2" i="21"/>
  <c r="G2" i="21"/>
  <c r="O2" i="21"/>
  <c r="P2" i="21"/>
  <c r="AC2" i="21"/>
  <c r="R2" i="21"/>
  <c r="D2" i="21"/>
  <c r="V2" i="21"/>
  <c r="Y2" i="21"/>
  <c r="F2" i="21"/>
  <c r="J4" i="20"/>
  <c r="Y4" i="20"/>
  <c r="L4" i="20"/>
  <c r="AA4" i="20"/>
  <c r="O4" i="20"/>
  <c r="AB4" i="20"/>
  <c r="Z4" i="20"/>
  <c r="P4" i="20"/>
  <c r="AE4" i="20"/>
  <c r="C4" i="20"/>
  <c r="R4" i="20"/>
  <c r="B5" i="20"/>
  <c r="N5" i="20" s="1"/>
  <c r="F4" i="20"/>
  <c r="S4" i="20"/>
  <c r="G4" i="20"/>
  <c r="V4" i="20"/>
  <c r="I4" i="20"/>
  <c r="F3" i="20"/>
  <c r="R3" i="20"/>
  <c r="AE3" i="20"/>
  <c r="E3" i="20"/>
  <c r="G3" i="20"/>
  <c r="S3" i="20"/>
  <c r="AF3" i="20"/>
  <c r="P3" i="20"/>
  <c r="I3" i="20"/>
  <c r="V3" i="20"/>
  <c r="J3" i="20"/>
  <c r="W3" i="20"/>
  <c r="AC3" i="20"/>
  <c r="M3" i="20"/>
  <c r="X3" i="20"/>
  <c r="Z3" i="20"/>
  <c r="N3" i="20"/>
  <c r="Y3" i="20"/>
  <c r="B7" i="20"/>
  <c r="I7" i="20" s="1"/>
  <c r="C3" i="20"/>
  <c r="O3" i="20"/>
  <c r="AE2" i="20"/>
  <c r="J2" i="20"/>
  <c r="V2" i="20"/>
  <c r="S3" i="19"/>
  <c r="AC3" i="19"/>
  <c r="AB3" i="19"/>
  <c r="T3" i="19"/>
  <c r="L3" i="19"/>
  <c r="D3" i="19"/>
  <c r="K3" i="19"/>
  <c r="U3" i="19"/>
  <c r="AD3" i="19"/>
  <c r="H4" i="19"/>
  <c r="Q4" i="19"/>
  <c r="Z4" i="19"/>
  <c r="J6" i="19"/>
  <c r="S6" i="19"/>
  <c r="C8" i="19"/>
  <c r="L8" i="19"/>
  <c r="U8" i="19"/>
  <c r="AD8" i="19"/>
  <c r="E2" i="20"/>
  <c r="O2" i="20"/>
  <c r="Y2" i="20"/>
  <c r="H6" i="20"/>
  <c r="U6" i="20"/>
  <c r="D8" i="20"/>
  <c r="S8" i="20"/>
  <c r="AF8" i="20"/>
  <c r="B9" i="19"/>
  <c r="AE6" i="19"/>
  <c r="W6" i="19"/>
  <c r="O6" i="19"/>
  <c r="G6" i="19"/>
  <c r="K6" i="19"/>
  <c r="T6" i="19"/>
  <c r="AC6" i="19"/>
  <c r="D8" i="19"/>
  <c r="M8" i="19"/>
  <c r="V8" i="19"/>
  <c r="AE8" i="19"/>
  <c r="F2" i="20"/>
  <c r="P2" i="20"/>
  <c r="Z2" i="20"/>
  <c r="K5" i="20"/>
  <c r="Y5" i="20"/>
  <c r="I6" i="20"/>
  <c r="X6" i="20"/>
  <c r="V7" i="20"/>
  <c r="E8" i="20"/>
  <c r="T8" i="20"/>
  <c r="J2" i="19"/>
  <c r="R2" i="19"/>
  <c r="Z2" i="19"/>
  <c r="C3" i="19"/>
  <c r="M3" i="19"/>
  <c r="V3" i="19"/>
  <c r="AE3" i="19"/>
  <c r="I4" i="19"/>
  <c r="R4" i="19"/>
  <c r="AA4" i="19"/>
  <c r="C2" i="19"/>
  <c r="K2" i="19"/>
  <c r="S2" i="19"/>
  <c r="AA2" i="19"/>
  <c r="E3" i="19"/>
  <c r="N3" i="19"/>
  <c r="W3" i="19"/>
  <c r="AF3" i="19"/>
  <c r="J4" i="19"/>
  <c r="S4" i="19"/>
  <c r="C6" i="19"/>
  <c r="L6" i="19"/>
  <c r="U6" i="19"/>
  <c r="AD6" i="19"/>
  <c r="E8" i="19"/>
  <c r="N8" i="19"/>
  <c r="W8" i="19"/>
  <c r="AF8" i="19"/>
  <c r="G2" i="20"/>
  <c r="Q2" i="20"/>
  <c r="AB2" i="20"/>
  <c r="L5" i="20"/>
  <c r="K6" i="20"/>
  <c r="Z6" i="20"/>
  <c r="G8" i="20"/>
  <c r="V8" i="20"/>
  <c r="AC4" i="19"/>
  <c r="U4" i="19"/>
  <c r="M4" i="19"/>
  <c r="E4" i="19"/>
  <c r="K4" i="19"/>
  <c r="T4" i="19"/>
  <c r="AD4" i="19"/>
  <c r="D6" i="19"/>
  <c r="M6" i="19"/>
  <c r="V6" i="19"/>
  <c r="AF6" i="19"/>
  <c r="F8" i="19"/>
  <c r="O8" i="19"/>
  <c r="H2" i="20"/>
  <c r="R2" i="20"/>
  <c r="AC2" i="20"/>
  <c r="L6" i="20"/>
  <c r="AA6" i="20"/>
  <c r="J8" i="20"/>
  <c r="W8" i="20"/>
  <c r="Y8" i="19"/>
  <c r="Q8" i="19"/>
  <c r="I8" i="19"/>
  <c r="K8" i="19"/>
  <c r="T8" i="19"/>
  <c r="AC8" i="19"/>
  <c r="D2" i="20"/>
  <c r="N2" i="20"/>
  <c r="X2" i="20"/>
  <c r="E6" i="20"/>
  <c r="T6" i="20"/>
  <c r="I2" i="19"/>
  <c r="Q2" i="19"/>
  <c r="Y2" i="19"/>
  <c r="D2" i="19"/>
  <c r="L2" i="19"/>
  <c r="T2" i="19"/>
  <c r="AB2" i="19"/>
  <c r="F3" i="19"/>
  <c r="O3" i="19"/>
  <c r="X3" i="19"/>
  <c r="E2" i="19"/>
  <c r="M2" i="19"/>
  <c r="U2" i="19"/>
  <c r="AC2" i="19"/>
  <c r="G3" i="19"/>
  <c r="P3" i="19"/>
  <c r="Y3" i="19"/>
  <c r="C4" i="19"/>
  <c r="L4" i="19"/>
  <c r="V4" i="19"/>
  <c r="AE4" i="19"/>
  <c r="E6" i="19"/>
  <c r="N6" i="19"/>
  <c r="X6" i="19"/>
  <c r="B7" i="19"/>
  <c r="G8" i="19"/>
  <c r="P8" i="19"/>
  <c r="Z8" i="19"/>
  <c r="I2" i="20"/>
  <c r="T2" i="20"/>
  <c r="AD5" i="20"/>
  <c r="V5" i="20"/>
  <c r="Q5" i="20"/>
  <c r="H5" i="20"/>
  <c r="AF5" i="20"/>
  <c r="W5" i="20"/>
  <c r="M5" i="20"/>
  <c r="J5" i="20"/>
  <c r="P5" i="20"/>
  <c r="AE5" i="20"/>
  <c r="N6" i="20"/>
  <c r="K8" i="20"/>
  <c r="Z8" i="20"/>
  <c r="F2" i="19"/>
  <c r="N2" i="19"/>
  <c r="V2" i="19"/>
  <c r="AD2" i="19"/>
  <c r="H3" i="19"/>
  <c r="Q3" i="19"/>
  <c r="Z3" i="19"/>
  <c r="D4" i="19"/>
  <c r="N4" i="19"/>
  <c r="W4" i="19"/>
  <c r="AF4" i="19"/>
  <c r="F6" i="19"/>
  <c r="P6" i="19"/>
  <c r="Y6" i="19"/>
  <c r="H8" i="19"/>
  <c r="R8" i="19"/>
  <c r="AA8" i="19"/>
  <c r="B9" i="20"/>
  <c r="AE6" i="20"/>
  <c r="W6" i="20"/>
  <c r="O6" i="20"/>
  <c r="G6" i="20"/>
  <c r="AF6" i="20"/>
  <c r="V6" i="20"/>
  <c r="M6" i="20"/>
  <c r="D6" i="20"/>
  <c r="AB6" i="20"/>
  <c r="S6" i="20"/>
  <c r="J6" i="20"/>
  <c r="Y6" i="20"/>
  <c r="P6" i="20"/>
  <c r="F6" i="20"/>
  <c r="Q6" i="20"/>
  <c r="AD6" i="20"/>
  <c r="M8" i="20"/>
  <c r="AB8" i="20"/>
  <c r="G2" i="19"/>
  <c r="O2" i="19"/>
  <c r="W2" i="19"/>
  <c r="AE2" i="19"/>
  <c r="I3" i="19"/>
  <c r="R3" i="19"/>
  <c r="AA3" i="19"/>
  <c r="F4" i="19"/>
  <c r="O4" i="19"/>
  <c r="X4" i="19"/>
  <c r="B5" i="19"/>
  <c r="H6" i="19"/>
  <c r="Q6" i="19"/>
  <c r="Z6" i="19"/>
  <c r="J8" i="19"/>
  <c r="S8" i="19"/>
  <c r="AB8" i="19"/>
  <c r="AA2" i="20"/>
  <c r="S2" i="20"/>
  <c r="K2" i="20"/>
  <c r="AD2" i="20"/>
  <c r="U2" i="20"/>
  <c r="L2" i="20"/>
  <c r="C2" i="20"/>
  <c r="M2" i="20"/>
  <c r="W2" i="20"/>
  <c r="E5" i="20"/>
  <c r="C6" i="20"/>
  <c r="R6" i="20"/>
  <c r="AF7" i="20"/>
  <c r="AB7" i="20"/>
  <c r="Y7" i="20"/>
  <c r="O7" i="20"/>
  <c r="L7" i="20"/>
  <c r="AE7" i="20"/>
  <c r="N8" i="20"/>
  <c r="H2" i="19"/>
  <c r="P2" i="19"/>
  <c r="X2" i="19"/>
  <c r="G4" i="19"/>
  <c r="P4" i="19"/>
  <c r="Y4" i="19"/>
  <c r="I6" i="19"/>
  <c r="R6" i="19"/>
  <c r="AA6" i="19"/>
  <c r="Y8" i="20"/>
  <c r="Q8" i="20"/>
  <c r="I8" i="20"/>
  <c r="X8" i="20"/>
  <c r="O8" i="20"/>
  <c r="F8" i="20"/>
  <c r="AD8" i="20"/>
  <c r="U8" i="20"/>
  <c r="L8" i="20"/>
  <c r="C8" i="20"/>
  <c r="AA8" i="20"/>
  <c r="R8" i="20"/>
  <c r="H8" i="20"/>
  <c r="P8" i="20"/>
  <c r="AE8" i="20"/>
  <c r="AC4" i="21"/>
  <c r="U4" i="21"/>
  <c r="M4" i="21"/>
  <c r="E4" i="21"/>
  <c r="B4" i="24"/>
  <c r="AE4" i="21"/>
  <c r="K4" i="21"/>
  <c r="T4" i="21"/>
  <c r="AD4" i="21"/>
  <c r="G2" i="22"/>
  <c r="U2" i="22"/>
  <c r="C7" i="22"/>
  <c r="U7" i="22"/>
  <c r="H3" i="20"/>
  <c r="Q3" i="20"/>
  <c r="D4" i="20"/>
  <c r="N4" i="20"/>
  <c r="W4" i="20"/>
  <c r="AF4" i="20"/>
  <c r="J2" i="21"/>
  <c r="T2" i="21"/>
  <c r="G3" i="21"/>
  <c r="G3" i="24" s="1"/>
  <c r="P3" i="21"/>
  <c r="P3" i="24" s="1"/>
  <c r="Y3" i="21"/>
  <c r="C4" i="21"/>
  <c r="C4" i="24" s="1"/>
  <c r="L4" i="21"/>
  <c r="L4" i="24" s="1"/>
  <c r="V4" i="21"/>
  <c r="V4" i="24" s="1"/>
  <c r="AF4" i="21"/>
  <c r="H2" i="22"/>
  <c r="W2" i="22"/>
  <c r="W7" i="22"/>
  <c r="AA2" i="21"/>
  <c r="S2" i="21"/>
  <c r="K2" i="21"/>
  <c r="C2" i="21"/>
  <c r="B2" i="24"/>
  <c r="L2" i="21"/>
  <c r="U2" i="21"/>
  <c r="AD2" i="21"/>
  <c r="H3" i="21"/>
  <c r="Q3" i="21"/>
  <c r="Z3" i="21"/>
  <c r="D4" i="21"/>
  <c r="N4" i="21"/>
  <c r="W4" i="21"/>
  <c r="B5" i="21"/>
  <c r="J2" i="22"/>
  <c r="Y2" i="22"/>
  <c r="Y2" i="24" s="1"/>
  <c r="I7" i="22"/>
  <c r="AA7" i="22"/>
  <c r="AB3" i="20"/>
  <c r="T3" i="20"/>
  <c r="L3" i="20"/>
  <c r="D3" i="20"/>
  <c r="K3" i="20"/>
  <c r="U3" i="20"/>
  <c r="AD3" i="20"/>
  <c r="H4" i="20"/>
  <c r="Q4" i="20"/>
  <c r="E2" i="21"/>
  <c r="N2" i="21"/>
  <c r="W2" i="21"/>
  <c r="AF2" i="21"/>
  <c r="J3" i="21"/>
  <c r="S3" i="21"/>
  <c r="G4" i="21"/>
  <c r="P4" i="21"/>
  <c r="Y4" i="21"/>
  <c r="N2" i="22"/>
  <c r="AC2" i="22"/>
  <c r="L7" i="22"/>
  <c r="AD7" i="22"/>
  <c r="AB3" i="21"/>
  <c r="T3" i="21"/>
  <c r="L3" i="21"/>
  <c r="D3" i="21"/>
  <c r="B7" i="21"/>
  <c r="B3" i="24"/>
  <c r="K3" i="21"/>
  <c r="U3" i="21"/>
  <c r="AD3" i="21"/>
  <c r="H4" i="21"/>
  <c r="Q4" i="21"/>
  <c r="Z4" i="21"/>
  <c r="P2" i="22"/>
  <c r="N7" i="22"/>
  <c r="AF7" i="23"/>
  <c r="X7" i="23"/>
  <c r="P7" i="23"/>
  <c r="H7" i="23"/>
  <c r="AD7" i="23"/>
  <c r="U7" i="23"/>
  <c r="L7" i="23"/>
  <c r="C7" i="23"/>
  <c r="AB7" i="23"/>
  <c r="S7" i="23"/>
  <c r="J7" i="23"/>
  <c r="AA7" i="23"/>
  <c r="R7" i="23"/>
  <c r="I7" i="23"/>
  <c r="Z7" i="23"/>
  <c r="Q7" i="23"/>
  <c r="G7" i="23"/>
  <c r="Y7" i="23"/>
  <c r="O7" i="23"/>
  <c r="F7" i="23"/>
  <c r="W7" i="23"/>
  <c r="N7" i="23"/>
  <c r="E7" i="23"/>
  <c r="AE7" i="23"/>
  <c r="V7" i="23"/>
  <c r="M7" i="23"/>
  <c r="D7" i="23"/>
  <c r="AA2" i="22"/>
  <c r="S2" i="22"/>
  <c r="K2" i="22"/>
  <c r="C2" i="22"/>
  <c r="AE2" i="22"/>
  <c r="AE2" i="24" s="1"/>
  <c r="V2" i="22"/>
  <c r="M2" i="22"/>
  <c r="D2" i="22"/>
  <c r="AB2" i="22"/>
  <c r="AB2" i="24" s="1"/>
  <c r="R2" i="22"/>
  <c r="I2" i="22"/>
  <c r="I2" i="24" s="1"/>
  <c r="X2" i="22"/>
  <c r="X2" i="24" s="1"/>
  <c r="O2" i="22"/>
  <c r="O2" i="24" s="1"/>
  <c r="F2" i="22"/>
  <c r="F2" i="24" s="1"/>
  <c r="Q2" i="22"/>
  <c r="AF2" i="22"/>
  <c r="AC4" i="20"/>
  <c r="U4" i="20"/>
  <c r="M4" i="20"/>
  <c r="E4" i="20"/>
  <c r="K4" i="20"/>
  <c r="T4" i="20"/>
  <c r="AD4" i="20"/>
  <c r="H2" i="21"/>
  <c r="Q2" i="21"/>
  <c r="Z2" i="21"/>
  <c r="Z2" i="24" s="1"/>
  <c r="E3" i="21"/>
  <c r="N3" i="21"/>
  <c r="W3" i="21"/>
  <c r="AF3" i="21"/>
  <c r="J4" i="21"/>
  <c r="S4" i="21"/>
  <c r="AB4" i="21"/>
  <c r="AB4" i="24" s="1"/>
  <c r="E2" i="22"/>
  <c r="T2" i="22"/>
  <c r="AF7" i="22"/>
  <c r="X7" i="22"/>
  <c r="P7" i="22"/>
  <c r="H7" i="22"/>
  <c r="AE7" i="22"/>
  <c r="V7" i="22"/>
  <c r="M7" i="22"/>
  <c r="D7" i="22"/>
  <c r="AB7" i="22"/>
  <c r="S7" i="22"/>
  <c r="J7" i="22"/>
  <c r="Z7" i="22"/>
  <c r="Q7" i="22"/>
  <c r="G7" i="22"/>
  <c r="Y7" i="22"/>
  <c r="O7" i="22"/>
  <c r="F7" i="22"/>
  <c r="T7" i="22"/>
  <c r="T7" i="23"/>
  <c r="Y8" i="22"/>
  <c r="Q8" i="22"/>
  <c r="I8" i="22"/>
  <c r="K8" i="22"/>
  <c r="T8" i="22"/>
  <c r="AC8" i="22"/>
  <c r="D2" i="23"/>
  <c r="M2" i="23"/>
  <c r="V2" i="23"/>
  <c r="AE2" i="23"/>
  <c r="I3" i="23"/>
  <c r="I3" i="24" s="1"/>
  <c r="R3" i="23"/>
  <c r="AA3" i="23"/>
  <c r="AA3" i="24" s="1"/>
  <c r="F4" i="23"/>
  <c r="O4" i="23"/>
  <c r="X4" i="23"/>
  <c r="B5" i="23"/>
  <c r="H6" i="23"/>
  <c r="Q6" i="23"/>
  <c r="Z6" i="23"/>
  <c r="E3" i="25"/>
  <c r="AA3" i="25"/>
  <c r="B6" i="24"/>
  <c r="B9" i="21"/>
  <c r="AE6" i="21"/>
  <c r="W6" i="21"/>
  <c r="O6" i="21"/>
  <c r="G6" i="21"/>
  <c r="K6" i="21"/>
  <c r="T6" i="21"/>
  <c r="AC6" i="21"/>
  <c r="D8" i="21"/>
  <c r="M8" i="21"/>
  <c r="V8" i="21"/>
  <c r="AE8" i="21"/>
  <c r="AB3" i="22"/>
  <c r="T3" i="22"/>
  <c r="L3" i="22"/>
  <c r="D3" i="22"/>
  <c r="K3" i="22"/>
  <c r="U3" i="22"/>
  <c r="AD3" i="22"/>
  <c r="H4" i="22"/>
  <c r="Q4" i="22"/>
  <c r="J6" i="22"/>
  <c r="S6" i="22"/>
  <c r="C8" i="22"/>
  <c r="C8" i="24" s="1"/>
  <c r="L8" i="22"/>
  <c r="L8" i="24" s="1"/>
  <c r="U8" i="22"/>
  <c r="U8" i="24" s="1"/>
  <c r="AD8" i="22"/>
  <c r="AD8" i="24" s="1"/>
  <c r="E2" i="23"/>
  <c r="N2" i="23"/>
  <c r="W2" i="23"/>
  <c r="AF2" i="23"/>
  <c r="J3" i="23"/>
  <c r="S3" i="23"/>
  <c r="G4" i="23"/>
  <c r="P4" i="23"/>
  <c r="Y4" i="23"/>
  <c r="I6" i="23"/>
  <c r="I6" i="24" s="1"/>
  <c r="R6" i="23"/>
  <c r="AA6" i="23"/>
  <c r="AA6" i="24" s="1"/>
  <c r="G3" i="25"/>
  <c r="AC3" i="25"/>
  <c r="B9" i="22"/>
  <c r="AE6" i="22"/>
  <c r="W6" i="22"/>
  <c r="O6" i="22"/>
  <c r="G6" i="22"/>
  <c r="K6" i="22"/>
  <c r="T6" i="22"/>
  <c r="AC6" i="22"/>
  <c r="D8" i="22"/>
  <c r="M8" i="22"/>
  <c r="V8" i="22"/>
  <c r="AE8" i="22"/>
  <c r="AB3" i="23"/>
  <c r="T3" i="23"/>
  <c r="L3" i="23"/>
  <c r="D3" i="23"/>
  <c r="K3" i="23"/>
  <c r="U3" i="23"/>
  <c r="AD3" i="23"/>
  <c r="H4" i="23"/>
  <c r="Q4" i="23"/>
  <c r="Z4" i="23"/>
  <c r="J6" i="23"/>
  <c r="S6" i="23"/>
  <c r="I3" i="25"/>
  <c r="AE3" i="25"/>
  <c r="B9" i="23"/>
  <c r="AE6" i="23"/>
  <c r="W6" i="23"/>
  <c r="O6" i="23"/>
  <c r="G6" i="23"/>
  <c r="K6" i="23"/>
  <c r="T6" i="23"/>
  <c r="AC6" i="23"/>
  <c r="O3" i="25"/>
  <c r="E6" i="21"/>
  <c r="E6" i="24" s="1"/>
  <c r="N6" i="21"/>
  <c r="X6" i="21"/>
  <c r="X6" i="24" s="1"/>
  <c r="G8" i="21"/>
  <c r="G8" i="24" s="1"/>
  <c r="P8" i="21"/>
  <c r="P8" i="24" s="1"/>
  <c r="AC4" i="22"/>
  <c r="U4" i="22"/>
  <c r="M4" i="22"/>
  <c r="E4" i="22"/>
  <c r="K4" i="22"/>
  <c r="T4" i="22"/>
  <c r="AD4" i="22"/>
  <c r="D6" i="22"/>
  <c r="M6" i="22"/>
  <c r="V6" i="22"/>
  <c r="V6" i="24" s="1"/>
  <c r="AF6" i="22"/>
  <c r="F8" i="22"/>
  <c r="F8" i="24" s="1"/>
  <c r="O8" i="22"/>
  <c r="O8" i="24" s="1"/>
  <c r="X8" i="22"/>
  <c r="X8" i="24" s="1"/>
  <c r="H2" i="23"/>
  <c r="Q2" i="23"/>
  <c r="E3" i="23"/>
  <c r="N3" i="23"/>
  <c r="W3" i="23"/>
  <c r="AF3" i="23"/>
  <c r="J4" i="23"/>
  <c r="S4" i="23"/>
  <c r="C6" i="23"/>
  <c r="L6" i="23"/>
  <c r="L6" i="24" s="1"/>
  <c r="U6" i="23"/>
  <c r="U6" i="24" s="1"/>
  <c r="AD6" i="23"/>
  <c r="AD6" i="24" s="1"/>
  <c r="Q3" i="25"/>
  <c r="AC4" i="23"/>
  <c r="U4" i="23"/>
  <c r="M4" i="23"/>
  <c r="E4" i="23"/>
  <c r="K4" i="23"/>
  <c r="T4" i="23"/>
  <c r="AD4" i="23"/>
  <c r="D6" i="23"/>
  <c r="M6" i="23"/>
  <c r="V6" i="23"/>
  <c r="AF6" i="23"/>
  <c r="AF3" i="25"/>
  <c r="X3" i="25"/>
  <c r="P3" i="25"/>
  <c r="H3" i="25"/>
  <c r="B7" i="25"/>
  <c r="AD3" i="25"/>
  <c r="V3" i="25"/>
  <c r="N3" i="25"/>
  <c r="F3" i="25"/>
  <c r="AB3" i="25"/>
  <c r="T3" i="25"/>
  <c r="L3" i="25"/>
  <c r="D3" i="25"/>
  <c r="Z3" i="25"/>
  <c r="M3" i="25"/>
  <c r="Y3" i="25"/>
  <c r="K3" i="25"/>
  <c r="W3" i="25"/>
  <c r="J3" i="25"/>
  <c r="S3" i="25"/>
  <c r="B8" i="24"/>
  <c r="Y8" i="21"/>
  <c r="Q8" i="21"/>
  <c r="I8" i="21"/>
  <c r="K8" i="21"/>
  <c r="K8" i="24" s="1"/>
  <c r="T8" i="21"/>
  <c r="T8" i="24" s="1"/>
  <c r="AC8" i="21"/>
  <c r="AC8" i="24" s="1"/>
  <c r="F4" i="22"/>
  <c r="F4" i="24" s="1"/>
  <c r="O4" i="22"/>
  <c r="O4" i="24" s="1"/>
  <c r="X4" i="22"/>
  <c r="X4" i="24" s="1"/>
  <c r="B5" i="22"/>
  <c r="H6" i="22"/>
  <c r="Q6" i="22"/>
  <c r="Q6" i="24" s="1"/>
  <c r="Z6" i="22"/>
  <c r="Z6" i="24" s="1"/>
  <c r="J8" i="22"/>
  <c r="J8" i="24" s="1"/>
  <c r="S8" i="22"/>
  <c r="S8" i="24" s="1"/>
  <c r="AB8" i="22"/>
  <c r="AB8" i="24" s="1"/>
  <c r="AA2" i="23"/>
  <c r="S2" i="23"/>
  <c r="K2" i="23"/>
  <c r="C2" i="23"/>
  <c r="L2" i="23"/>
  <c r="U2" i="23"/>
  <c r="AD2" i="23"/>
  <c r="H3" i="23"/>
  <c r="Q3" i="23"/>
  <c r="Z3" i="23"/>
  <c r="D4" i="23"/>
  <c r="N4" i="23"/>
  <c r="W4" i="23"/>
  <c r="AF4" i="23"/>
  <c r="F6" i="23"/>
  <c r="F6" i="24" s="1"/>
  <c r="P6" i="23"/>
  <c r="P6" i="24" s="1"/>
  <c r="Y6" i="23"/>
  <c r="Y6" i="24" s="1"/>
  <c r="C3" i="25"/>
  <c r="U3" i="25"/>
  <c r="B5" i="25"/>
  <c r="Y4" i="25"/>
  <c r="Q4" i="25"/>
  <c r="I4" i="25"/>
  <c r="AE4" i="25"/>
  <c r="W4" i="25"/>
  <c r="O4" i="25"/>
  <c r="G4" i="25"/>
  <c r="AC4" i="25"/>
  <c r="U4" i="25"/>
  <c r="M4" i="25"/>
  <c r="E4" i="25"/>
  <c r="N4" i="25"/>
  <c r="AA4" i="25"/>
  <c r="D6" i="25"/>
  <c r="P6" i="25"/>
  <c r="AC6" i="25"/>
  <c r="F8" i="25"/>
  <c r="R8" i="25"/>
  <c r="AE8" i="25"/>
  <c r="H2" i="26"/>
  <c r="T2" i="26"/>
  <c r="AE2" i="25"/>
  <c r="W2" i="25"/>
  <c r="O2" i="25"/>
  <c r="G2" i="25"/>
  <c r="AC2" i="25"/>
  <c r="U2" i="25"/>
  <c r="M2" i="25"/>
  <c r="E2" i="25"/>
  <c r="AA2" i="25"/>
  <c r="S2" i="25"/>
  <c r="K2" i="25"/>
  <c r="C2" i="25"/>
  <c r="P2" i="25"/>
  <c r="AB2" i="25"/>
  <c r="D4" i="25"/>
  <c r="R4" i="25"/>
  <c r="AD4" i="25"/>
  <c r="F6" i="25"/>
  <c r="T6" i="25"/>
  <c r="AF6" i="25"/>
  <c r="H8" i="25"/>
  <c r="V8" i="25"/>
  <c r="J2" i="26"/>
  <c r="X2" i="26"/>
  <c r="I8" i="23"/>
  <c r="Q8" i="23"/>
  <c r="Y8" i="23"/>
  <c r="D2" i="25"/>
  <c r="Q2" i="25"/>
  <c r="AD2" i="25"/>
  <c r="F4" i="25"/>
  <c r="S4" i="25"/>
  <c r="AF4" i="25"/>
  <c r="H6" i="25"/>
  <c r="U6" i="25"/>
  <c r="J8" i="25"/>
  <c r="W8" i="25"/>
  <c r="L2" i="26"/>
  <c r="Y2" i="26"/>
  <c r="J8" i="23"/>
  <c r="R8" i="23"/>
  <c r="R8" i="24" s="1"/>
  <c r="F2" i="25"/>
  <c r="R2" i="25"/>
  <c r="AF2" i="25"/>
  <c r="H4" i="25"/>
  <c r="T4" i="25"/>
  <c r="J6" i="25"/>
  <c r="L8" i="25"/>
  <c r="N2" i="26"/>
  <c r="AE2" i="26"/>
  <c r="W2" i="26"/>
  <c r="O2" i="26"/>
  <c r="G2" i="26"/>
  <c r="AC2" i="26"/>
  <c r="U2" i="26"/>
  <c r="M2" i="26"/>
  <c r="E2" i="26"/>
  <c r="AA2" i="26"/>
  <c r="S2" i="26"/>
  <c r="K2" i="26"/>
  <c r="C2" i="26"/>
  <c r="P2" i="26"/>
  <c r="AB2" i="26"/>
  <c r="AC8" i="25"/>
  <c r="U8" i="25"/>
  <c r="M8" i="25"/>
  <c r="E8" i="25"/>
  <c r="AA8" i="25"/>
  <c r="S8" i="25"/>
  <c r="K8" i="25"/>
  <c r="C8" i="25"/>
  <c r="Y8" i="25"/>
  <c r="Q8" i="25"/>
  <c r="I8" i="25"/>
  <c r="O8" i="25"/>
  <c r="AB8" i="25"/>
  <c r="D2" i="26"/>
  <c r="Q2" i="26"/>
  <c r="AD2" i="26"/>
  <c r="AA6" i="25"/>
  <c r="S6" i="25"/>
  <c r="K6" i="25"/>
  <c r="C6" i="25"/>
  <c r="Y6" i="25"/>
  <c r="Q6" i="25"/>
  <c r="I6" i="25"/>
  <c r="B9" i="25"/>
  <c r="AE6" i="25"/>
  <c r="W6" i="25"/>
  <c r="O6" i="25"/>
  <c r="G6" i="25"/>
  <c r="N6" i="25"/>
  <c r="AB6" i="25"/>
  <c r="D8" i="25"/>
  <c r="P8" i="25"/>
  <c r="AD8" i="25"/>
  <c r="F2" i="26"/>
  <c r="R2" i="26"/>
  <c r="AF2" i="26"/>
  <c r="D3" i="26"/>
  <c r="L3" i="26"/>
  <c r="T3" i="26"/>
  <c r="AB3" i="26"/>
  <c r="E4" i="26"/>
  <c r="M4" i="26"/>
  <c r="U4" i="26"/>
  <c r="AC4" i="26"/>
  <c r="G6" i="26"/>
  <c r="O6" i="26"/>
  <c r="W6" i="26"/>
  <c r="AE6" i="26"/>
  <c r="I8" i="26"/>
  <c r="Q8" i="26"/>
  <c r="Y8" i="26"/>
  <c r="B9" i="26"/>
  <c r="J8" i="26"/>
  <c r="R8" i="26"/>
  <c r="Z8" i="26"/>
  <c r="F3" i="26"/>
  <c r="N3" i="26"/>
  <c r="V3" i="26"/>
  <c r="AD3" i="26"/>
  <c r="G4" i="26"/>
  <c r="O4" i="26"/>
  <c r="W4" i="26"/>
  <c r="AE4" i="26"/>
  <c r="I6" i="26"/>
  <c r="Q6" i="26"/>
  <c r="Y6" i="26"/>
  <c r="B7" i="26"/>
  <c r="C8" i="26"/>
  <c r="K8" i="26"/>
  <c r="S8" i="26"/>
  <c r="AA8" i="26"/>
  <c r="J6" i="26"/>
  <c r="R6" i="26"/>
  <c r="Z6" i="26"/>
  <c r="D8" i="26"/>
  <c r="L8" i="26"/>
  <c r="T8" i="26"/>
  <c r="AB8" i="26"/>
  <c r="H3" i="26"/>
  <c r="P3" i="26"/>
  <c r="X3" i="26"/>
  <c r="AF3" i="26"/>
  <c r="I4" i="26"/>
  <c r="Q4" i="26"/>
  <c r="Y4" i="26"/>
  <c r="B5" i="26"/>
  <c r="C6" i="26"/>
  <c r="K6" i="26"/>
  <c r="S6" i="26"/>
  <c r="AA6" i="26"/>
  <c r="E8" i="26"/>
  <c r="M8" i="26"/>
  <c r="U8" i="26"/>
  <c r="AC8" i="26"/>
  <c r="J4" i="26"/>
  <c r="R4" i="26"/>
  <c r="Z4" i="26"/>
  <c r="D6" i="26"/>
  <c r="L6" i="26"/>
  <c r="T6" i="26"/>
  <c r="AB6" i="26"/>
  <c r="F8" i="26"/>
  <c r="N8" i="26"/>
  <c r="V8" i="26"/>
  <c r="AD8" i="26"/>
  <c r="J3" i="26"/>
  <c r="R3" i="26"/>
  <c r="C4" i="26"/>
  <c r="K4" i="26"/>
  <c r="S4" i="26"/>
  <c r="E6" i="26"/>
  <c r="M6" i="26"/>
  <c r="U6" i="26"/>
  <c r="G8" i="26"/>
  <c r="O8" i="26"/>
  <c r="W8" i="26"/>
  <c r="C2" i="17"/>
  <c r="AF9" i="17"/>
  <c r="X9" i="17"/>
  <c r="P9" i="17"/>
  <c r="H9" i="17"/>
  <c r="AC8" i="17"/>
  <c r="U8" i="17"/>
  <c r="M8" i="17"/>
  <c r="E8" i="17"/>
  <c r="Z7" i="17"/>
  <c r="R7" i="17"/>
  <c r="J7" i="17"/>
  <c r="AE6" i="17"/>
  <c r="W6" i="17"/>
  <c r="O6" i="17"/>
  <c r="G6" i="17"/>
  <c r="AB5" i="17"/>
  <c r="T5" i="17"/>
  <c r="L5" i="17"/>
  <c r="D5" i="17"/>
  <c r="Y4" i="17"/>
  <c r="Q4" i="17"/>
  <c r="I4" i="17"/>
  <c r="AD3" i="17"/>
  <c r="V3" i="17"/>
  <c r="N3" i="17"/>
  <c r="F3" i="17"/>
  <c r="AA2" i="17"/>
  <c r="S2" i="17"/>
  <c r="K2" i="17"/>
  <c r="C9" i="17"/>
  <c r="AE9" i="17"/>
  <c r="W9" i="17"/>
  <c r="O9" i="17"/>
  <c r="G9" i="17"/>
  <c r="AB8" i="17"/>
  <c r="T8" i="17"/>
  <c r="L8" i="17"/>
  <c r="D8" i="17"/>
  <c r="Y7" i="17"/>
  <c r="Q7" i="17"/>
  <c r="I7" i="17"/>
  <c r="AD6" i="17"/>
  <c r="V6" i="17"/>
  <c r="N6" i="17"/>
  <c r="F6" i="17"/>
  <c r="AA5" i="17"/>
  <c r="S5" i="17"/>
  <c r="K5" i="17"/>
  <c r="AF4" i="17"/>
  <c r="X4" i="17"/>
  <c r="P4" i="17"/>
  <c r="H4" i="17"/>
  <c r="AC3" i="17"/>
  <c r="U3" i="17"/>
  <c r="M3" i="17"/>
  <c r="E3" i="17"/>
  <c r="Z2" i="17"/>
  <c r="R2" i="17"/>
  <c r="J2" i="17"/>
  <c r="C8" i="17"/>
  <c r="AD9" i="17"/>
  <c r="V9" i="17"/>
  <c r="N9" i="17"/>
  <c r="F9" i="17"/>
  <c r="AA8" i="17"/>
  <c r="S8" i="17"/>
  <c r="K8" i="17"/>
  <c r="AF7" i="17"/>
  <c r="X7" i="17"/>
  <c r="P7" i="17"/>
  <c r="H7" i="17"/>
  <c r="AC6" i="17"/>
  <c r="U6" i="17"/>
  <c r="M6" i="17"/>
  <c r="E6" i="17"/>
  <c r="Z5" i="17"/>
  <c r="R5" i="17"/>
  <c r="J5" i="17"/>
  <c r="AE4" i="17"/>
  <c r="W4" i="17"/>
  <c r="O4" i="17"/>
  <c r="G4" i="17"/>
  <c r="AB3" i="17"/>
  <c r="T3" i="17"/>
  <c r="L3" i="17"/>
  <c r="D3" i="17"/>
  <c r="Y2" i="17"/>
  <c r="Q2" i="17"/>
  <c r="I2" i="17"/>
  <c r="C7" i="17"/>
  <c r="AC9" i="17"/>
  <c r="U9" i="17"/>
  <c r="M9" i="17"/>
  <c r="E9" i="17"/>
  <c r="Z8" i="17"/>
  <c r="R8" i="17"/>
  <c r="J8" i="17"/>
  <c r="AE7" i="17"/>
  <c r="W7" i="17"/>
  <c r="O7" i="17"/>
  <c r="G7" i="17"/>
  <c r="AB6" i="17"/>
  <c r="T6" i="17"/>
  <c r="L6" i="17"/>
  <c r="D6" i="17"/>
  <c r="Y5" i="17"/>
  <c r="Q5" i="17"/>
  <c r="I5" i="17"/>
  <c r="AD4" i="17"/>
  <c r="V4" i="17"/>
  <c r="N4" i="17"/>
  <c r="F4" i="17"/>
  <c r="AA3" i="17"/>
  <c r="S3" i="17"/>
  <c r="K3" i="17"/>
  <c r="AF2" i="17"/>
  <c r="X2" i="17"/>
  <c r="P2" i="17"/>
  <c r="H2" i="17"/>
  <c r="C6" i="17"/>
  <c r="AB9" i="17"/>
  <c r="T9" i="17"/>
  <c r="L9" i="17"/>
  <c r="D9" i="17"/>
  <c r="Y8" i="17"/>
  <c r="Q8" i="17"/>
  <c r="I8" i="17"/>
  <c r="AD7" i="17"/>
  <c r="V7" i="17"/>
  <c r="N7" i="17"/>
  <c r="F7" i="17"/>
  <c r="AA6" i="17"/>
  <c r="S6" i="17"/>
  <c r="K6" i="17"/>
  <c r="AF5" i="17"/>
  <c r="X5" i="17"/>
  <c r="P5" i="17"/>
  <c r="H5" i="17"/>
  <c r="AC4" i="17"/>
  <c r="U4" i="17"/>
  <c r="M4" i="17"/>
  <c r="E4" i="17"/>
  <c r="Z3" i="17"/>
  <c r="R3" i="17"/>
  <c r="J3" i="17"/>
  <c r="AE2" i="17"/>
  <c r="W2" i="17"/>
  <c r="O2" i="17"/>
  <c r="G2" i="17"/>
  <c r="C5" i="17"/>
  <c r="AA9" i="17"/>
  <c r="S9" i="17"/>
  <c r="K9" i="17"/>
  <c r="AF8" i="17"/>
  <c r="X8" i="17"/>
  <c r="P8" i="17"/>
  <c r="H8" i="17"/>
  <c r="AC7" i="17"/>
  <c r="U7" i="17"/>
  <c r="M7" i="17"/>
  <c r="E7" i="17"/>
  <c r="Z6" i="17"/>
  <c r="R6" i="17"/>
  <c r="J6" i="17"/>
  <c r="AE5" i="17"/>
  <c r="W5" i="17"/>
  <c r="O5" i="17"/>
  <c r="G5" i="17"/>
  <c r="AB4" i="17"/>
  <c r="T4" i="17"/>
  <c r="L4" i="17"/>
  <c r="D4" i="17"/>
  <c r="Y3" i="17"/>
  <c r="Q3" i="17"/>
  <c r="I3" i="17"/>
  <c r="AD2" i="17"/>
  <c r="V2" i="17"/>
  <c r="N2" i="17"/>
  <c r="F2" i="17"/>
  <c r="C4" i="17"/>
  <c r="Z9" i="17"/>
  <c r="R9" i="17"/>
  <c r="J9" i="17"/>
  <c r="AE8" i="17"/>
  <c r="W8" i="17"/>
  <c r="O8" i="17"/>
  <c r="G8" i="17"/>
  <c r="AB7" i="17"/>
  <c r="T7" i="17"/>
  <c r="L7" i="17"/>
  <c r="D7" i="17"/>
  <c r="Y6" i="17"/>
  <c r="Q6" i="17"/>
  <c r="I6" i="17"/>
  <c r="AD5" i="17"/>
  <c r="V5" i="17"/>
  <c r="N5" i="17"/>
  <c r="F5" i="17"/>
  <c r="AA4" i="17"/>
  <c r="S4" i="17"/>
  <c r="K4" i="17"/>
  <c r="AF3" i="17"/>
  <c r="X3" i="17"/>
  <c r="P3" i="17"/>
  <c r="H3" i="17"/>
  <c r="AC2" i="17"/>
  <c r="U2" i="17"/>
  <c r="M2" i="17"/>
  <c r="E2" i="17"/>
  <c r="C3" i="17"/>
  <c r="Y9" i="17"/>
  <c r="Q9" i="17"/>
  <c r="AD8" i="17"/>
  <c r="V8" i="17"/>
  <c r="N8" i="17"/>
  <c r="AA7" i="17"/>
  <c r="S7" i="17"/>
  <c r="AF6" i="17"/>
  <c r="X6" i="17"/>
  <c r="P6" i="17"/>
  <c r="H6" i="17"/>
  <c r="AC5" i="17"/>
  <c r="U5" i="17"/>
  <c r="M5" i="17"/>
  <c r="Z4" i="17"/>
  <c r="R4" i="17"/>
  <c r="J4" i="17"/>
  <c r="AE3" i="17"/>
  <c r="W3" i="17"/>
  <c r="O3" i="17"/>
  <c r="G3" i="17"/>
  <c r="AB2" i="17"/>
  <c r="T2" i="17"/>
  <c r="L2" i="17"/>
  <c r="C2" i="16"/>
  <c r="AF9" i="16"/>
  <c r="X9" i="16"/>
  <c r="P9" i="16"/>
  <c r="H9" i="16"/>
  <c r="AC8" i="16"/>
  <c r="U8" i="16"/>
  <c r="M8" i="16"/>
  <c r="E8" i="16"/>
  <c r="Z7" i="16"/>
  <c r="R7" i="16"/>
  <c r="J7" i="16"/>
  <c r="AE6" i="16"/>
  <c r="W6" i="16"/>
  <c r="O6" i="16"/>
  <c r="G6" i="16"/>
  <c r="AB5" i="16"/>
  <c r="T5" i="16"/>
  <c r="L5" i="16"/>
  <c r="D5" i="16"/>
  <c r="Y4" i="16"/>
  <c r="Q4" i="16"/>
  <c r="I4" i="16"/>
  <c r="AD3" i="16"/>
  <c r="V3" i="16"/>
  <c r="N3" i="16"/>
  <c r="F3" i="16"/>
  <c r="AA2" i="16"/>
  <c r="K2" i="16"/>
  <c r="C9" i="16"/>
  <c r="AE9" i="16"/>
  <c r="W9" i="16"/>
  <c r="O9" i="16"/>
  <c r="G9" i="16"/>
  <c r="AB8" i="16"/>
  <c r="T8" i="16"/>
  <c r="L8" i="16"/>
  <c r="D8" i="16"/>
  <c r="Y7" i="16"/>
  <c r="Q7" i="16"/>
  <c r="I7" i="16"/>
  <c r="AD6" i="16"/>
  <c r="V6" i="16"/>
  <c r="N6" i="16"/>
  <c r="F6" i="16"/>
  <c r="AA5" i="16"/>
  <c r="S5" i="16"/>
  <c r="K5" i="16"/>
  <c r="AF4" i="16"/>
  <c r="X4" i="16"/>
  <c r="P4" i="16"/>
  <c r="H4" i="16"/>
  <c r="AC3" i="16"/>
  <c r="U3" i="16"/>
  <c r="M3" i="16"/>
  <c r="E3" i="16"/>
  <c r="Z2" i="16"/>
  <c r="R2" i="16"/>
  <c r="J2" i="16"/>
  <c r="S2" i="16"/>
  <c r="C8" i="16"/>
  <c r="AD9" i="16"/>
  <c r="V9" i="16"/>
  <c r="N9" i="16"/>
  <c r="F9" i="16"/>
  <c r="AA8" i="16"/>
  <c r="S8" i="16"/>
  <c r="K8" i="16"/>
  <c r="AF7" i="16"/>
  <c r="X7" i="16"/>
  <c r="P7" i="16"/>
  <c r="H7" i="16"/>
  <c r="AC6" i="16"/>
  <c r="U6" i="16"/>
  <c r="M6" i="16"/>
  <c r="E6" i="16"/>
  <c r="Z5" i="16"/>
  <c r="R5" i="16"/>
  <c r="J5" i="16"/>
  <c r="AE4" i="16"/>
  <c r="W4" i="16"/>
  <c r="O4" i="16"/>
  <c r="G4" i="16"/>
  <c r="AB3" i="16"/>
  <c r="T3" i="16"/>
  <c r="L3" i="16"/>
  <c r="D3" i="16"/>
  <c r="Y2" i="16"/>
  <c r="Q2" i="16"/>
  <c r="I2" i="16"/>
  <c r="C7" i="16"/>
  <c r="AC9" i="16"/>
  <c r="U9" i="16"/>
  <c r="M9" i="16"/>
  <c r="E9" i="16"/>
  <c r="Z8" i="16"/>
  <c r="R8" i="16"/>
  <c r="J8" i="16"/>
  <c r="AE7" i="16"/>
  <c r="W7" i="16"/>
  <c r="O7" i="16"/>
  <c r="G7" i="16"/>
  <c r="AB6" i="16"/>
  <c r="T6" i="16"/>
  <c r="L6" i="16"/>
  <c r="D6" i="16"/>
  <c r="Y5" i="16"/>
  <c r="Q5" i="16"/>
  <c r="I5" i="16"/>
  <c r="AD4" i="16"/>
  <c r="V4" i="16"/>
  <c r="N4" i="16"/>
  <c r="F4" i="16"/>
  <c r="AA3" i="16"/>
  <c r="S3" i="16"/>
  <c r="K3" i="16"/>
  <c r="AF2" i="16"/>
  <c r="X2" i="16"/>
  <c r="P2" i="16"/>
  <c r="H2" i="16"/>
  <c r="C6" i="16"/>
  <c r="AB9" i="16"/>
  <c r="T9" i="16"/>
  <c r="L9" i="16"/>
  <c r="D9" i="16"/>
  <c r="Y8" i="16"/>
  <c r="Q8" i="16"/>
  <c r="I8" i="16"/>
  <c r="AD7" i="16"/>
  <c r="V7" i="16"/>
  <c r="N7" i="16"/>
  <c r="F7" i="16"/>
  <c r="AA6" i="16"/>
  <c r="S6" i="16"/>
  <c r="K6" i="16"/>
  <c r="AF5" i="16"/>
  <c r="X5" i="16"/>
  <c r="P5" i="16"/>
  <c r="H5" i="16"/>
  <c r="AC4" i="16"/>
  <c r="U4" i="16"/>
  <c r="M4" i="16"/>
  <c r="E4" i="16"/>
  <c r="Z3" i="16"/>
  <c r="R3" i="16"/>
  <c r="J3" i="16"/>
  <c r="AE2" i="16"/>
  <c r="W2" i="16"/>
  <c r="O2" i="16"/>
  <c r="G2" i="16"/>
  <c r="C5" i="16"/>
  <c r="AA9" i="16"/>
  <c r="S9" i="16"/>
  <c r="K9" i="16"/>
  <c r="AF8" i="16"/>
  <c r="X8" i="16"/>
  <c r="P8" i="16"/>
  <c r="H8" i="16"/>
  <c r="AC7" i="16"/>
  <c r="U7" i="16"/>
  <c r="M7" i="16"/>
  <c r="E7" i="16"/>
  <c r="Z6" i="16"/>
  <c r="R6" i="16"/>
  <c r="J6" i="16"/>
  <c r="AE5" i="16"/>
  <c r="W5" i="16"/>
  <c r="O5" i="16"/>
  <c r="G5" i="16"/>
  <c r="AB4" i="16"/>
  <c r="T4" i="16"/>
  <c r="L4" i="16"/>
  <c r="D4" i="16"/>
  <c r="Y3" i="16"/>
  <c r="Q3" i="16"/>
  <c r="I3" i="16"/>
  <c r="AD2" i="16"/>
  <c r="V2" i="16"/>
  <c r="N2" i="16"/>
  <c r="F2" i="16"/>
  <c r="C4" i="16"/>
  <c r="Z9" i="16"/>
  <c r="R9" i="16"/>
  <c r="J9" i="16"/>
  <c r="AE8" i="16"/>
  <c r="W8" i="16"/>
  <c r="O8" i="16"/>
  <c r="G8" i="16"/>
  <c r="AB7" i="16"/>
  <c r="T7" i="16"/>
  <c r="L7" i="16"/>
  <c r="D7" i="16"/>
  <c r="Y6" i="16"/>
  <c r="Q6" i="16"/>
  <c r="I6" i="16"/>
  <c r="AD5" i="16"/>
  <c r="V5" i="16"/>
  <c r="N5" i="16"/>
  <c r="F5" i="16"/>
  <c r="AA4" i="16"/>
  <c r="S4" i="16"/>
  <c r="K4" i="16"/>
  <c r="AF3" i="16"/>
  <c r="X3" i="16"/>
  <c r="P3" i="16"/>
  <c r="H3" i="16"/>
  <c r="AC2" i="16"/>
  <c r="U2" i="16"/>
  <c r="M2" i="16"/>
  <c r="E2" i="16"/>
  <c r="C3" i="16"/>
  <c r="Y9" i="16"/>
  <c r="Q9" i="16"/>
  <c r="AD8" i="16"/>
  <c r="V8" i="16"/>
  <c r="N8" i="16"/>
  <c r="AA7" i="16"/>
  <c r="S7" i="16"/>
  <c r="AF6" i="16"/>
  <c r="X6" i="16"/>
  <c r="P6" i="16"/>
  <c r="H6" i="16"/>
  <c r="AC5" i="16"/>
  <c r="U5" i="16"/>
  <c r="M5" i="16"/>
  <c r="Z4" i="16"/>
  <c r="R4" i="16"/>
  <c r="J4" i="16"/>
  <c r="AE3" i="16"/>
  <c r="W3" i="16"/>
  <c r="O3" i="16"/>
  <c r="G3" i="16"/>
  <c r="AB2" i="16"/>
  <c r="T2" i="16"/>
  <c r="L2" i="16"/>
  <c r="C2" i="14"/>
  <c r="AF9" i="14"/>
  <c r="X9" i="14"/>
  <c r="P9" i="14"/>
  <c r="H9" i="14"/>
  <c r="AC8" i="14"/>
  <c r="U8" i="14"/>
  <c r="M8" i="14"/>
  <c r="E8" i="14"/>
  <c r="Z7" i="14"/>
  <c r="R7" i="14"/>
  <c r="J7" i="14"/>
  <c r="AE6" i="14"/>
  <c r="W6" i="14"/>
  <c r="O6" i="14"/>
  <c r="G6" i="14"/>
  <c r="AB5" i="14"/>
  <c r="T5" i="14"/>
  <c r="L5" i="14"/>
  <c r="D5" i="14"/>
  <c r="Y4" i="14"/>
  <c r="Q4" i="14"/>
  <c r="I4" i="14"/>
  <c r="AD3" i="14"/>
  <c r="V3" i="14"/>
  <c r="N3" i="14"/>
  <c r="F3" i="14"/>
  <c r="AA2" i="14"/>
  <c r="S2" i="14"/>
  <c r="K2" i="14"/>
  <c r="C9" i="14"/>
  <c r="AE9" i="14"/>
  <c r="W9" i="14"/>
  <c r="O9" i="14"/>
  <c r="G9" i="14"/>
  <c r="AB8" i="14"/>
  <c r="T8" i="14"/>
  <c r="L8" i="14"/>
  <c r="D8" i="14"/>
  <c r="Y7" i="14"/>
  <c r="Q7" i="14"/>
  <c r="I7" i="14"/>
  <c r="AD6" i="14"/>
  <c r="V6" i="14"/>
  <c r="N6" i="14"/>
  <c r="F6" i="14"/>
  <c r="AA5" i="14"/>
  <c r="S5" i="14"/>
  <c r="K5" i="14"/>
  <c r="AF4" i="14"/>
  <c r="X4" i="14"/>
  <c r="P4" i="14"/>
  <c r="H4" i="14"/>
  <c r="AC3" i="14"/>
  <c r="U3" i="14"/>
  <c r="M3" i="14"/>
  <c r="E3" i="14"/>
  <c r="Z2" i="14"/>
  <c r="R2" i="14"/>
  <c r="J2" i="14"/>
  <c r="C8" i="14"/>
  <c r="AD9" i="14"/>
  <c r="V9" i="14"/>
  <c r="N9" i="14"/>
  <c r="F9" i="14"/>
  <c r="AA8" i="14"/>
  <c r="S8" i="14"/>
  <c r="K8" i="14"/>
  <c r="AF7" i="14"/>
  <c r="X7" i="14"/>
  <c r="P7" i="14"/>
  <c r="H7" i="14"/>
  <c r="AC6" i="14"/>
  <c r="U6" i="14"/>
  <c r="M6" i="14"/>
  <c r="E6" i="14"/>
  <c r="Z5" i="14"/>
  <c r="R5" i="14"/>
  <c r="J5" i="14"/>
  <c r="AE4" i="14"/>
  <c r="W4" i="14"/>
  <c r="O4" i="14"/>
  <c r="G4" i="14"/>
  <c r="AB3" i="14"/>
  <c r="T3" i="14"/>
  <c r="L3" i="14"/>
  <c r="D3" i="14"/>
  <c r="Y2" i="14"/>
  <c r="Q2" i="14"/>
  <c r="I2" i="14"/>
  <c r="C7" i="14"/>
  <c r="AC9" i="14"/>
  <c r="U9" i="14"/>
  <c r="M9" i="14"/>
  <c r="E9" i="14"/>
  <c r="Z8" i="14"/>
  <c r="R8" i="14"/>
  <c r="J8" i="14"/>
  <c r="AE7" i="14"/>
  <c r="W7" i="14"/>
  <c r="O7" i="14"/>
  <c r="G7" i="14"/>
  <c r="AB6" i="14"/>
  <c r="T6" i="14"/>
  <c r="L6" i="14"/>
  <c r="D6" i="14"/>
  <c r="Y5" i="14"/>
  <c r="Q5" i="14"/>
  <c r="I5" i="14"/>
  <c r="AD4" i="14"/>
  <c r="V4" i="14"/>
  <c r="N4" i="14"/>
  <c r="F4" i="14"/>
  <c r="AA3" i="14"/>
  <c r="S3" i="14"/>
  <c r="K3" i="14"/>
  <c r="AF2" i="14"/>
  <c r="X2" i="14"/>
  <c r="P2" i="14"/>
  <c r="H2" i="14"/>
  <c r="C6" i="14"/>
  <c r="AB9" i="14"/>
  <c r="T9" i="14"/>
  <c r="L9" i="14"/>
  <c r="D9" i="14"/>
  <c r="Y8" i="14"/>
  <c r="Q8" i="14"/>
  <c r="I8" i="14"/>
  <c r="AD7" i="14"/>
  <c r="V7" i="14"/>
  <c r="N7" i="14"/>
  <c r="F7" i="14"/>
  <c r="AA6" i="14"/>
  <c r="S6" i="14"/>
  <c r="K6" i="14"/>
  <c r="AF5" i="14"/>
  <c r="X5" i="14"/>
  <c r="P5" i="14"/>
  <c r="H5" i="14"/>
  <c r="AC4" i="14"/>
  <c r="U4" i="14"/>
  <c r="M4" i="14"/>
  <c r="E4" i="14"/>
  <c r="Z3" i="14"/>
  <c r="R3" i="14"/>
  <c r="J3" i="14"/>
  <c r="AE2" i="14"/>
  <c r="W2" i="14"/>
  <c r="O2" i="14"/>
  <c r="G2" i="14"/>
  <c r="C5" i="14"/>
  <c r="AA9" i="14"/>
  <c r="S9" i="14"/>
  <c r="K9" i="14"/>
  <c r="AF8" i="14"/>
  <c r="X8" i="14"/>
  <c r="P8" i="14"/>
  <c r="H8" i="14"/>
  <c r="AC7" i="14"/>
  <c r="U7" i="14"/>
  <c r="M7" i="14"/>
  <c r="E7" i="14"/>
  <c r="Z6" i="14"/>
  <c r="R6" i="14"/>
  <c r="J6" i="14"/>
  <c r="AE5" i="14"/>
  <c r="W5" i="14"/>
  <c r="O5" i="14"/>
  <c r="G5" i="14"/>
  <c r="AB4" i="14"/>
  <c r="T4" i="14"/>
  <c r="L4" i="14"/>
  <c r="D4" i="14"/>
  <c r="Y3" i="14"/>
  <c r="Q3" i="14"/>
  <c r="I3" i="14"/>
  <c r="AD2" i="14"/>
  <c r="V2" i="14"/>
  <c r="N2" i="14"/>
  <c r="F2" i="14"/>
  <c r="C4" i="14"/>
  <c r="Z9" i="14"/>
  <c r="R9" i="14"/>
  <c r="J9" i="14"/>
  <c r="AE8" i="14"/>
  <c r="W8" i="14"/>
  <c r="O8" i="14"/>
  <c r="G8" i="14"/>
  <c r="AB7" i="14"/>
  <c r="T7" i="14"/>
  <c r="L7" i="14"/>
  <c r="D7" i="14"/>
  <c r="Y6" i="14"/>
  <c r="Q6" i="14"/>
  <c r="I6" i="14"/>
  <c r="AD5" i="14"/>
  <c r="V5" i="14"/>
  <c r="N5" i="14"/>
  <c r="F5" i="14"/>
  <c r="AA4" i="14"/>
  <c r="S4" i="14"/>
  <c r="K4" i="14"/>
  <c r="AF3" i="14"/>
  <c r="X3" i="14"/>
  <c r="P3" i="14"/>
  <c r="H3" i="14"/>
  <c r="AC2" i="14"/>
  <c r="U2" i="14"/>
  <c r="M2" i="14"/>
  <c r="E2" i="14"/>
  <c r="C3" i="14"/>
  <c r="Y9" i="14"/>
  <c r="Q9" i="14"/>
  <c r="AD8" i="14"/>
  <c r="V8" i="14"/>
  <c r="N8" i="14"/>
  <c r="AA7" i="14"/>
  <c r="S7" i="14"/>
  <c r="AF6" i="14"/>
  <c r="X6" i="14"/>
  <c r="P6" i="14"/>
  <c r="H6" i="14"/>
  <c r="AC5" i="14"/>
  <c r="U5" i="14"/>
  <c r="M5" i="14"/>
  <c r="Z4" i="14"/>
  <c r="R4" i="14"/>
  <c r="J4" i="14"/>
  <c r="AE3" i="14"/>
  <c r="W3" i="14"/>
  <c r="O3" i="14"/>
  <c r="G3" i="14"/>
  <c r="AB2" i="14"/>
  <c r="T2" i="14"/>
  <c r="L2" i="14"/>
  <c r="C2" i="13"/>
  <c r="AF9" i="13"/>
  <c r="X9" i="13"/>
  <c r="P9" i="13"/>
  <c r="H9" i="13"/>
  <c r="AC8" i="13"/>
  <c r="U8" i="13"/>
  <c r="M8" i="13"/>
  <c r="E8" i="13"/>
  <c r="Z7" i="13"/>
  <c r="R7" i="13"/>
  <c r="J7" i="13"/>
  <c r="AE6" i="13"/>
  <c r="W6" i="13"/>
  <c r="O6" i="13"/>
  <c r="G6" i="13"/>
  <c r="AB5" i="13"/>
  <c r="T5" i="13"/>
  <c r="L5" i="13"/>
  <c r="D5" i="13"/>
  <c r="Y4" i="13"/>
  <c r="Q4" i="13"/>
  <c r="I4" i="13"/>
  <c r="AD3" i="13"/>
  <c r="V3" i="13"/>
  <c r="N3" i="13"/>
  <c r="F3" i="13"/>
  <c r="AA2" i="13"/>
  <c r="S2" i="13"/>
  <c r="K2" i="13"/>
  <c r="C9" i="13"/>
  <c r="AE9" i="13"/>
  <c r="W9" i="13"/>
  <c r="O9" i="13"/>
  <c r="G9" i="13"/>
  <c r="AB8" i="13"/>
  <c r="T8" i="13"/>
  <c r="L8" i="13"/>
  <c r="D8" i="13"/>
  <c r="Y7" i="13"/>
  <c r="Q7" i="13"/>
  <c r="I7" i="13"/>
  <c r="AD6" i="13"/>
  <c r="V6" i="13"/>
  <c r="N6" i="13"/>
  <c r="F6" i="13"/>
  <c r="AA5" i="13"/>
  <c r="S5" i="13"/>
  <c r="K5" i="13"/>
  <c r="AF4" i="13"/>
  <c r="X4" i="13"/>
  <c r="P4" i="13"/>
  <c r="H4" i="13"/>
  <c r="AC3" i="13"/>
  <c r="U3" i="13"/>
  <c r="M3" i="13"/>
  <c r="E3" i="13"/>
  <c r="Z2" i="13"/>
  <c r="R2" i="13"/>
  <c r="J2" i="13"/>
  <c r="C8" i="13"/>
  <c r="AD9" i="13"/>
  <c r="V9" i="13"/>
  <c r="N9" i="13"/>
  <c r="F9" i="13"/>
  <c r="AA8" i="13"/>
  <c r="S8" i="13"/>
  <c r="K8" i="13"/>
  <c r="AF7" i="13"/>
  <c r="X7" i="13"/>
  <c r="P7" i="13"/>
  <c r="H7" i="13"/>
  <c r="AC6" i="13"/>
  <c r="U6" i="13"/>
  <c r="M6" i="13"/>
  <c r="E6" i="13"/>
  <c r="Z5" i="13"/>
  <c r="R5" i="13"/>
  <c r="J5" i="13"/>
  <c r="AE4" i="13"/>
  <c r="W4" i="13"/>
  <c r="O4" i="13"/>
  <c r="G4" i="13"/>
  <c r="AB3" i="13"/>
  <c r="T3" i="13"/>
  <c r="L3" i="13"/>
  <c r="D3" i="13"/>
  <c r="Y2" i="13"/>
  <c r="Q2" i="13"/>
  <c r="I2" i="13"/>
  <c r="C7" i="13"/>
  <c r="AC9" i="13"/>
  <c r="U9" i="13"/>
  <c r="M9" i="13"/>
  <c r="E9" i="13"/>
  <c r="Z8" i="13"/>
  <c r="R8" i="13"/>
  <c r="J8" i="13"/>
  <c r="AE7" i="13"/>
  <c r="W7" i="13"/>
  <c r="O7" i="13"/>
  <c r="G7" i="13"/>
  <c r="AB6" i="13"/>
  <c r="T6" i="13"/>
  <c r="L6" i="13"/>
  <c r="D6" i="13"/>
  <c r="Y5" i="13"/>
  <c r="Q5" i="13"/>
  <c r="I5" i="13"/>
  <c r="AD4" i="13"/>
  <c r="V4" i="13"/>
  <c r="N4" i="13"/>
  <c r="F4" i="13"/>
  <c r="AA3" i="13"/>
  <c r="S3" i="13"/>
  <c r="K3" i="13"/>
  <c r="AF2" i="13"/>
  <c r="X2" i="13"/>
  <c r="P2" i="13"/>
  <c r="H2" i="13"/>
  <c r="C6" i="13"/>
  <c r="AB9" i="13"/>
  <c r="T9" i="13"/>
  <c r="L9" i="13"/>
  <c r="D9" i="13"/>
  <c r="Y8" i="13"/>
  <c r="Q8" i="13"/>
  <c r="I8" i="13"/>
  <c r="AD7" i="13"/>
  <c r="V7" i="13"/>
  <c r="N7" i="13"/>
  <c r="F7" i="13"/>
  <c r="AA6" i="13"/>
  <c r="S6" i="13"/>
  <c r="K6" i="13"/>
  <c r="AF5" i="13"/>
  <c r="X5" i="13"/>
  <c r="P5" i="13"/>
  <c r="H5" i="13"/>
  <c r="AC4" i="13"/>
  <c r="U4" i="13"/>
  <c r="M4" i="13"/>
  <c r="E4" i="13"/>
  <c r="Z3" i="13"/>
  <c r="R3" i="13"/>
  <c r="J3" i="13"/>
  <c r="AE2" i="13"/>
  <c r="W2" i="13"/>
  <c r="O2" i="13"/>
  <c r="G2" i="13"/>
  <c r="C5" i="13"/>
  <c r="AA9" i="13"/>
  <c r="S9" i="13"/>
  <c r="K9" i="13"/>
  <c r="AF8" i="13"/>
  <c r="X8" i="13"/>
  <c r="P8" i="13"/>
  <c r="H8" i="13"/>
  <c r="AC7" i="13"/>
  <c r="U7" i="13"/>
  <c r="M7" i="13"/>
  <c r="E7" i="13"/>
  <c r="Z6" i="13"/>
  <c r="R6" i="13"/>
  <c r="J6" i="13"/>
  <c r="AE5" i="13"/>
  <c r="W5" i="13"/>
  <c r="O5" i="13"/>
  <c r="G5" i="13"/>
  <c r="AB4" i="13"/>
  <c r="T4" i="13"/>
  <c r="L4" i="13"/>
  <c r="D4" i="13"/>
  <c r="Y3" i="13"/>
  <c r="Q3" i="13"/>
  <c r="I3" i="13"/>
  <c r="AD2" i="13"/>
  <c r="V2" i="13"/>
  <c r="N2" i="13"/>
  <c r="F2" i="13"/>
  <c r="C4" i="13"/>
  <c r="Z9" i="13"/>
  <c r="R9" i="13"/>
  <c r="J9" i="13"/>
  <c r="AE8" i="13"/>
  <c r="W8" i="13"/>
  <c r="O8" i="13"/>
  <c r="G8" i="13"/>
  <c r="AB7" i="13"/>
  <c r="T7" i="13"/>
  <c r="L7" i="13"/>
  <c r="D7" i="13"/>
  <c r="Y6" i="13"/>
  <c r="Q6" i="13"/>
  <c r="I6" i="13"/>
  <c r="AD5" i="13"/>
  <c r="V5" i="13"/>
  <c r="N5" i="13"/>
  <c r="F5" i="13"/>
  <c r="AA4" i="13"/>
  <c r="S4" i="13"/>
  <c r="K4" i="13"/>
  <c r="AF3" i="13"/>
  <c r="X3" i="13"/>
  <c r="P3" i="13"/>
  <c r="H3" i="13"/>
  <c r="AC2" i="13"/>
  <c r="U2" i="13"/>
  <c r="M2" i="13"/>
  <c r="E2" i="13"/>
  <c r="C3" i="13"/>
  <c r="Y9" i="13"/>
  <c r="Q9" i="13"/>
  <c r="AD8" i="13"/>
  <c r="V8" i="13"/>
  <c r="N8" i="13"/>
  <c r="AA7" i="13"/>
  <c r="S7" i="13"/>
  <c r="AF6" i="13"/>
  <c r="X6" i="13"/>
  <c r="P6" i="13"/>
  <c r="H6" i="13"/>
  <c r="AC5" i="13"/>
  <c r="U5" i="13"/>
  <c r="M5" i="13"/>
  <c r="Z4" i="13"/>
  <c r="R4" i="13"/>
  <c r="J4" i="13"/>
  <c r="AE3" i="13"/>
  <c r="W3" i="13"/>
  <c r="O3" i="13"/>
  <c r="G3" i="13"/>
  <c r="AB2" i="13"/>
  <c r="T2" i="13"/>
  <c r="L2" i="13"/>
  <c r="C2" i="12"/>
  <c r="AF9" i="12"/>
  <c r="X9" i="12"/>
  <c r="P9" i="12"/>
  <c r="H9" i="12"/>
  <c r="AC8" i="12"/>
  <c r="U8" i="12"/>
  <c r="M8" i="12"/>
  <c r="E8" i="12"/>
  <c r="Z7" i="12"/>
  <c r="R7" i="12"/>
  <c r="J7" i="12"/>
  <c r="AE6" i="12"/>
  <c r="W6" i="12"/>
  <c r="O6" i="12"/>
  <c r="G6" i="12"/>
  <c r="AB5" i="12"/>
  <c r="T5" i="12"/>
  <c r="L5" i="12"/>
  <c r="D5" i="12"/>
  <c r="Y4" i="12"/>
  <c r="Q4" i="12"/>
  <c r="I4" i="12"/>
  <c r="AD3" i="12"/>
  <c r="V3" i="12"/>
  <c r="N3" i="12"/>
  <c r="F3" i="12"/>
  <c r="AA2" i="12"/>
  <c r="S2" i="12"/>
  <c r="K2" i="12"/>
  <c r="C9" i="12"/>
  <c r="AE9" i="12"/>
  <c r="W9" i="12"/>
  <c r="O9" i="12"/>
  <c r="G9" i="12"/>
  <c r="AB8" i="12"/>
  <c r="T8" i="12"/>
  <c r="L8" i="12"/>
  <c r="D8" i="12"/>
  <c r="Y7" i="12"/>
  <c r="Q7" i="12"/>
  <c r="I7" i="12"/>
  <c r="AD6" i="12"/>
  <c r="V6" i="12"/>
  <c r="N6" i="12"/>
  <c r="F6" i="12"/>
  <c r="AA5" i="12"/>
  <c r="S5" i="12"/>
  <c r="K5" i="12"/>
  <c r="AF4" i="12"/>
  <c r="X4" i="12"/>
  <c r="P4" i="12"/>
  <c r="H4" i="12"/>
  <c r="AC3" i="12"/>
  <c r="U3" i="12"/>
  <c r="M3" i="12"/>
  <c r="E3" i="12"/>
  <c r="Z2" i="12"/>
  <c r="R2" i="12"/>
  <c r="J2" i="12"/>
  <c r="C8" i="12"/>
  <c r="AD9" i="12"/>
  <c r="V9" i="12"/>
  <c r="N9" i="12"/>
  <c r="F9" i="12"/>
  <c r="AA8" i="12"/>
  <c r="S8" i="12"/>
  <c r="K8" i="12"/>
  <c r="AF7" i="12"/>
  <c r="X7" i="12"/>
  <c r="P7" i="12"/>
  <c r="H7" i="12"/>
  <c r="AC6" i="12"/>
  <c r="U6" i="12"/>
  <c r="M6" i="12"/>
  <c r="E6" i="12"/>
  <c r="Z5" i="12"/>
  <c r="R5" i="12"/>
  <c r="J5" i="12"/>
  <c r="AE4" i="12"/>
  <c r="W4" i="12"/>
  <c r="O4" i="12"/>
  <c r="G4" i="12"/>
  <c r="AB3" i="12"/>
  <c r="T3" i="12"/>
  <c r="L3" i="12"/>
  <c r="D3" i="12"/>
  <c r="Y2" i="12"/>
  <c r="Q2" i="12"/>
  <c r="I2" i="12"/>
  <c r="C7" i="12"/>
  <c r="AC9" i="12"/>
  <c r="U9" i="12"/>
  <c r="M9" i="12"/>
  <c r="E9" i="12"/>
  <c r="Z8" i="12"/>
  <c r="R8" i="12"/>
  <c r="J8" i="12"/>
  <c r="AE7" i="12"/>
  <c r="W7" i="12"/>
  <c r="O7" i="12"/>
  <c r="G7" i="12"/>
  <c r="AB6" i="12"/>
  <c r="T6" i="12"/>
  <c r="L6" i="12"/>
  <c r="D6" i="12"/>
  <c r="Y5" i="12"/>
  <c r="Q5" i="12"/>
  <c r="I5" i="12"/>
  <c r="AD4" i="12"/>
  <c r="V4" i="12"/>
  <c r="N4" i="12"/>
  <c r="F4" i="12"/>
  <c r="AA3" i="12"/>
  <c r="S3" i="12"/>
  <c r="K3" i="12"/>
  <c r="AF2" i="12"/>
  <c r="X2" i="12"/>
  <c r="P2" i="12"/>
  <c r="H2" i="12"/>
  <c r="C6" i="12"/>
  <c r="AB9" i="12"/>
  <c r="T9" i="12"/>
  <c r="L9" i="12"/>
  <c r="D9" i="12"/>
  <c r="Y8" i="12"/>
  <c r="Q8" i="12"/>
  <c r="I8" i="12"/>
  <c r="AD7" i="12"/>
  <c r="V7" i="12"/>
  <c r="N7" i="12"/>
  <c r="F7" i="12"/>
  <c r="AA6" i="12"/>
  <c r="S6" i="12"/>
  <c r="K6" i="12"/>
  <c r="AF5" i="12"/>
  <c r="X5" i="12"/>
  <c r="P5" i="12"/>
  <c r="H5" i="12"/>
  <c r="AC4" i="12"/>
  <c r="U4" i="12"/>
  <c r="M4" i="12"/>
  <c r="E4" i="12"/>
  <c r="Z3" i="12"/>
  <c r="R3" i="12"/>
  <c r="J3" i="12"/>
  <c r="AE2" i="12"/>
  <c r="W2" i="12"/>
  <c r="O2" i="12"/>
  <c r="G2" i="12"/>
  <c r="C5" i="12"/>
  <c r="AA9" i="12"/>
  <c r="S9" i="12"/>
  <c r="K9" i="12"/>
  <c r="AF8" i="12"/>
  <c r="X8" i="12"/>
  <c r="P8" i="12"/>
  <c r="H8" i="12"/>
  <c r="AC7" i="12"/>
  <c r="U7" i="12"/>
  <c r="M7" i="12"/>
  <c r="E7" i="12"/>
  <c r="Z6" i="12"/>
  <c r="R6" i="12"/>
  <c r="J6" i="12"/>
  <c r="AE5" i="12"/>
  <c r="W5" i="12"/>
  <c r="O5" i="12"/>
  <c r="G5" i="12"/>
  <c r="AB4" i="12"/>
  <c r="T4" i="12"/>
  <c r="L4" i="12"/>
  <c r="D4" i="12"/>
  <c r="Y3" i="12"/>
  <c r="Q3" i="12"/>
  <c r="I3" i="12"/>
  <c r="AD2" i="12"/>
  <c r="V2" i="12"/>
  <c r="N2" i="12"/>
  <c r="F2" i="12"/>
  <c r="C4" i="12"/>
  <c r="Z9" i="12"/>
  <c r="R9" i="12"/>
  <c r="J9" i="12"/>
  <c r="AE8" i="12"/>
  <c r="W8" i="12"/>
  <c r="O8" i="12"/>
  <c r="G8" i="12"/>
  <c r="AB7" i="12"/>
  <c r="T7" i="12"/>
  <c r="L7" i="12"/>
  <c r="D7" i="12"/>
  <c r="Y6" i="12"/>
  <c r="Q6" i="12"/>
  <c r="I6" i="12"/>
  <c r="AD5" i="12"/>
  <c r="V5" i="12"/>
  <c r="N5" i="12"/>
  <c r="F5" i="12"/>
  <c r="AA4" i="12"/>
  <c r="S4" i="12"/>
  <c r="K4" i="12"/>
  <c r="AF3" i="12"/>
  <c r="X3" i="12"/>
  <c r="P3" i="12"/>
  <c r="H3" i="12"/>
  <c r="AC2" i="12"/>
  <c r="U2" i="12"/>
  <c r="M2" i="12"/>
  <c r="E2" i="12"/>
  <c r="C3" i="12"/>
  <c r="Y9" i="12"/>
  <c r="Q9" i="12"/>
  <c r="AD8" i="12"/>
  <c r="V8" i="12"/>
  <c r="N8" i="12"/>
  <c r="AA7" i="12"/>
  <c r="S7" i="12"/>
  <c r="AF6" i="12"/>
  <c r="X6" i="12"/>
  <c r="P6" i="12"/>
  <c r="H6" i="12"/>
  <c r="AC5" i="12"/>
  <c r="U5" i="12"/>
  <c r="M5" i="12"/>
  <c r="Z4" i="12"/>
  <c r="R4" i="12"/>
  <c r="J4" i="12"/>
  <c r="AE3" i="12"/>
  <c r="W3" i="12"/>
  <c r="O3" i="12"/>
  <c r="G3" i="12"/>
  <c r="AB2" i="12"/>
  <c r="T2" i="12"/>
  <c r="L2" i="12"/>
  <c r="C2" i="11"/>
  <c r="AF9" i="11"/>
  <c r="X9" i="11"/>
  <c r="P9" i="11"/>
  <c r="H9" i="11"/>
  <c r="AC8" i="11"/>
  <c r="U8" i="11"/>
  <c r="M8" i="11"/>
  <c r="E8" i="11"/>
  <c r="Z7" i="11"/>
  <c r="R7" i="11"/>
  <c r="J7" i="11"/>
  <c r="AE6" i="11"/>
  <c r="W6" i="11"/>
  <c r="O6" i="11"/>
  <c r="G6" i="11"/>
  <c r="AB5" i="11"/>
  <c r="T5" i="11"/>
  <c r="L5" i="11"/>
  <c r="D5" i="11"/>
  <c r="Y4" i="11"/>
  <c r="Q4" i="11"/>
  <c r="I4" i="11"/>
  <c r="AD3" i="11"/>
  <c r="V3" i="11"/>
  <c r="N3" i="11"/>
  <c r="F3" i="11"/>
  <c r="AA2" i="11"/>
  <c r="S2" i="11"/>
  <c r="K2" i="11"/>
  <c r="C9" i="11"/>
  <c r="AE9" i="11"/>
  <c r="W9" i="11"/>
  <c r="O9" i="11"/>
  <c r="G9" i="11"/>
  <c r="AB8" i="11"/>
  <c r="T8" i="11"/>
  <c r="L8" i="11"/>
  <c r="D8" i="11"/>
  <c r="Y7" i="11"/>
  <c r="Q7" i="11"/>
  <c r="I7" i="11"/>
  <c r="AD6" i="11"/>
  <c r="V6" i="11"/>
  <c r="N6" i="11"/>
  <c r="F6" i="11"/>
  <c r="AA5" i="11"/>
  <c r="S5" i="11"/>
  <c r="K5" i="11"/>
  <c r="AF4" i="11"/>
  <c r="X4" i="11"/>
  <c r="P4" i="11"/>
  <c r="H4" i="11"/>
  <c r="AC3" i="11"/>
  <c r="U3" i="11"/>
  <c r="M3" i="11"/>
  <c r="E3" i="11"/>
  <c r="Z2" i="11"/>
  <c r="R2" i="11"/>
  <c r="J2" i="11"/>
  <c r="C8" i="11"/>
  <c r="AD9" i="11"/>
  <c r="V9" i="11"/>
  <c r="N9" i="11"/>
  <c r="F9" i="11"/>
  <c r="AA8" i="11"/>
  <c r="S8" i="11"/>
  <c r="K8" i="11"/>
  <c r="AF7" i="11"/>
  <c r="X7" i="11"/>
  <c r="P7" i="11"/>
  <c r="H7" i="11"/>
  <c r="AC6" i="11"/>
  <c r="U6" i="11"/>
  <c r="M6" i="11"/>
  <c r="E6" i="11"/>
  <c r="Z5" i="11"/>
  <c r="R5" i="11"/>
  <c r="J5" i="11"/>
  <c r="AE4" i="11"/>
  <c r="W4" i="11"/>
  <c r="O4" i="11"/>
  <c r="G4" i="11"/>
  <c r="AB3" i="11"/>
  <c r="T3" i="11"/>
  <c r="L3" i="11"/>
  <c r="D3" i="11"/>
  <c r="Y2" i="11"/>
  <c r="Q2" i="11"/>
  <c r="I2" i="11"/>
  <c r="C7" i="11"/>
  <c r="AC9" i="11"/>
  <c r="U9" i="11"/>
  <c r="M9" i="11"/>
  <c r="E9" i="11"/>
  <c r="Z8" i="11"/>
  <c r="R8" i="11"/>
  <c r="J8" i="11"/>
  <c r="AE7" i="11"/>
  <c r="W7" i="11"/>
  <c r="O7" i="11"/>
  <c r="G7" i="11"/>
  <c r="AB6" i="11"/>
  <c r="T6" i="11"/>
  <c r="L6" i="11"/>
  <c r="D6" i="11"/>
  <c r="Y5" i="11"/>
  <c r="Q5" i="11"/>
  <c r="I5" i="11"/>
  <c r="AD4" i="11"/>
  <c r="V4" i="11"/>
  <c r="N4" i="11"/>
  <c r="F4" i="11"/>
  <c r="AA3" i="11"/>
  <c r="S3" i="11"/>
  <c r="K3" i="11"/>
  <c r="AF2" i="11"/>
  <c r="X2" i="11"/>
  <c r="P2" i="11"/>
  <c r="H2" i="11"/>
  <c r="C6" i="11"/>
  <c r="AB9" i="11"/>
  <c r="T9" i="11"/>
  <c r="L9" i="11"/>
  <c r="D9" i="11"/>
  <c r="Y8" i="11"/>
  <c r="Q8" i="11"/>
  <c r="I8" i="11"/>
  <c r="AD7" i="11"/>
  <c r="V7" i="11"/>
  <c r="N7" i="11"/>
  <c r="F7" i="11"/>
  <c r="AA6" i="11"/>
  <c r="S6" i="11"/>
  <c r="K6" i="11"/>
  <c r="AF5" i="11"/>
  <c r="X5" i="11"/>
  <c r="P5" i="11"/>
  <c r="H5" i="11"/>
  <c r="AC4" i="11"/>
  <c r="U4" i="11"/>
  <c r="M4" i="11"/>
  <c r="E4" i="11"/>
  <c r="Z3" i="11"/>
  <c r="R3" i="11"/>
  <c r="J3" i="11"/>
  <c r="AE2" i="11"/>
  <c r="W2" i="11"/>
  <c r="O2" i="11"/>
  <c r="G2" i="11"/>
  <c r="C5" i="11"/>
  <c r="AA9" i="11"/>
  <c r="S9" i="11"/>
  <c r="K9" i="11"/>
  <c r="AF8" i="11"/>
  <c r="X8" i="11"/>
  <c r="P8" i="11"/>
  <c r="H8" i="11"/>
  <c r="AC7" i="11"/>
  <c r="U7" i="11"/>
  <c r="M7" i="11"/>
  <c r="E7" i="11"/>
  <c r="Z6" i="11"/>
  <c r="R6" i="11"/>
  <c r="J6" i="11"/>
  <c r="AE5" i="11"/>
  <c r="W5" i="11"/>
  <c r="O5" i="11"/>
  <c r="G5" i="11"/>
  <c r="AB4" i="11"/>
  <c r="T4" i="11"/>
  <c r="L4" i="11"/>
  <c r="D4" i="11"/>
  <c r="Y3" i="11"/>
  <c r="Q3" i="11"/>
  <c r="I3" i="11"/>
  <c r="AD2" i="11"/>
  <c r="V2" i="11"/>
  <c r="N2" i="11"/>
  <c r="F2" i="11"/>
  <c r="C4" i="11"/>
  <c r="Z9" i="11"/>
  <c r="R9" i="11"/>
  <c r="J9" i="11"/>
  <c r="AE8" i="11"/>
  <c r="W8" i="11"/>
  <c r="O8" i="11"/>
  <c r="G8" i="11"/>
  <c r="AB7" i="11"/>
  <c r="T7" i="11"/>
  <c r="L7" i="11"/>
  <c r="D7" i="11"/>
  <c r="Y6" i="11"/>
  <c r="Q6" i="11"/>
  <c r="I6" i="11"/>
  <c r="AD5" i="11"/>
  <c r="V5" i="11"/>
  <c r="N5" i="11"/>
  <c r="F5" i="11"/>
  <c r="AA4" i="11"/>
  <c r="S4" i="11"/>
  <c r="K4" i="11"/>
  <c r="AF3" i="11"/>
  <c r="X3" i="11"/>
  <c r="P3" i="11"/>
  <c r="H3" i="11"/>
  <c r="AC2" i="11"/>
  <c r="U2" i="11"/>
  <c r="M2" i="11"/>
  <c r="E2" i="11"/>
  <c r="C3" i="11"/>
  <c r="Y9" i="11"/>
  <c r="Q9" i="11"/>
  <c r="AD8" i="11"/>
  <c r="V8" i="11"/>
  <c r="N8" i="11"/>
  <c r="AA7" i="11"/>
  <c r="S7" i="11"/>
  <c r="AF6" i="11"/>
  <c r="X6" i="11"/>
  <c r="P6" i="11"/>
  <c r="H6" i="11"/>
  <c r="AC5" i="11"/>
  <c r="U5" i="11"/>
  <c r="M5" i="11"/>
  <c r="Z4" i="11"/>
  <c r="R4" i="11"/>
  <c r="J4" i="11"/>
  <c r="AE3" i="11"/>
  <c r="W3" i="11"/>
  <c r="O3" i="11"/>
  <c r="G3" i="11"/>
  <c r="AB2" i="11"/>
  <c r="T2" i="11"/>
  <c r="L2" i="11"/>
  <c r="B15" i="8" a="1"/>
  <c r="B15" i="8" s="1"/>
  <c r="C18" i="8" a="1"/>
  <c r="C18" i="8" s="1"/>
  <c r="H14" i="8" a="1"/>
  <c r="H14" i="8" s="1"/>
  <c r="L21" i="8" a="1"/>
  <c r="L21" i="8" s="1"/>
  <c r="J20" i="8" a="1"/>
  <c r="J20" i="8" s="1"/>
  <c r="L18" i="8" a="1"/>
  <c r="L18" i="8" s="1"/>
  <c r="I17" i="8" a="1"/>
  <c r="I17" i="8" s="1"/>
  <c r="K15" i="8" a="1"/>
  <c r="K15" i="8" s="1"/>
  <c r="M14" i="8" a="1"/>
  <c r="M14" i="8" s="1"/>
  <c r="Q21" i="8" a="1"/>
  <c r="Q21" i="8" s="1"/>
  <c r="Q17" i="8" a="1"/>
  <c r="Q17" i="8" s="1"/>
  <c r="Q15" i="8" a="1"/>
  <c r="Q15" i="8" s="1"/>
  <c r="R14" i="8" a="1"/>
  <c r="R14" i="8" s="1"/>
  <c r="R15" i="8" a="1"/>
  <c r="R15" i="8" s="1"/>
  <c r="S14" i="8" a="1"/>
  <c r="S14" i="8" s="1"/>
  <c r="W16" i="8" a="1"/>
  <c r="W16" i="8" s="1"/>
  <c r="Z20" i="8" a="1"/>
  <c r="Z20" i="8" s="1"/>
  <c r="Y17" i="8" a="1"/>
  <c r="Y17" i="8" s="1"/>
  <c r="AA15" i="8" a="1"/>
  <c r="AA15" i="8" s="1"/>
  <c r="Y14" i="8" a="1"/>
  <c r="Y14" i="8" s="1"/>
  <c r="AB17" i="8" a="1"/>
  <c r="AB17" i="8" s="1"/>
  <c r="AF17" i="8" a="1"/>
  <c r="AF17" i="8" s="1"/>
  <c r="AC16" i="8" a="1"/>
  <c r="AC16" i="8" s="1"/>
  <c r="AE14" i="8" a="1"/>
  <c r="AE14" i="8" s="1"/>
  <c r="F16" i="8" a="1"/>
  <c r="F16" i="8" s="1"/>
  <c r="B21" i="8" a="1"/>
  <c r="B21" i="8" s="1"/>
  <c r="F21" i="8" a="1"/>
  <c r="F21" i="8" s="1"/>
  <c r="E20" i="8" a="1"/>
  <c r="E20" i="8" s="1"/>
  <c r="F17" i="8" a="1"/>
  <c r="F17" i="8" s="1"/>
  <c r="E16" i="8" a="1"/>
  <c r="E16" i="8" s="1"/>
  <c r="C15" i="8" a="1"/>
  <c r="C15" i="8" s="1"/>
  <c r="H20" i="8" a="1"/>
  <c r="H20" i="8" s="1"/>
  <c r="J21" i="8" a="1"/>
  <c r="J21" i="8" s="1"/>
  <c r="J18" i="8" a="1"/>
  <c r="J18" i="8" s="1"/>
  <c r="K16" i="8" a="1"/>
  <c r="K16" i="8" s="1"/>
  <c r="I15" i="8" a="1"/>
  <c r="I15" i="8" s="1"/>
  <c r="M20" i="8" a="1"/>
  <c r="M20" i="8" s="1"/>
  <c r="O21" i="8" a="1"/>
  <c r="O21" i="8" s="1"/>
  <c r="O17" i="8" a="1"/>
  <c r="O17" i="8" s="1"/>
  <c r="O15" i="8" a="1"/>
  <c r="O15" i="8" s="1"/>
  <c r="R20" i="8" a="1"/>
  <c r="R20" i="8" s="1"/>
  <c r="U21" i="8" a="1"/>
  <c r="U21" i="8" s="1"/>
  <c r="S20" i="8" a="1"/>
  <c r="S20" i="8" s="1"/>
  <c r="U18" i="8" a="1"/>
  <c r="U18" i="8" s="1"/>
  <c r="V16" i="8" a="1"/>
  <c r="V16" i="8" s="1"/>
  <c r="T15" i="8" a="1"/>
  <c r="T15" i="8" s="1"/>
  <c r="W21" i="8" a="1"/>
  <c r="W21" i="8" s="1"/>
  <c r="AA21" i="8" a="1"/>
  <c r="AA21" i="8" s="1"/>
  <c r="Y20" i="8" a="1"/>
  <c r="Y20" i="8" s="1"/>
  <c r="AA18" i="8" a="1"/>
  <c r="AA18" i="8" s="1"/>
  <c r="X17" i="8" a="1"/>
  <c r="X17" i="8" s="1"/>
  <c r="Z15" i="8" a="1"/>
  <c r="Z15" i="8" s="1"/>
  <c r="AB14" i="8" a="1"/>
  <c r="AB14" i="8" s="1"/>
  <c r="AB15" i="8" a="1"/>
  <c r="AB15" i="8" s="1"/>
  <c r="AE20" i="8" a="1"/>
  <c r="AE20" i="8" s="1"/>
  <c r="AD17" i="8" a="1"/>
  <c r="AD17" i="8" s="1"/>
  <c r="AF15" i="8" a="1"/>
  <c r="AF15" i="8" s="1"/>
  <c r="AC14" i="8" a="1"/>
  <c r="AC14" i="8" s="1"/>
  <c r="B20" i="8" a="1"/>
  <c r="B20" i="8" s="1"/>
  <c r="E21" i="8" a="1"/>
  <c r="E21" i="8" s="1"/>
  <c r="D20" i="8" a="1"/>
  <c r="D20" i="8" s="1"/>
  <c r="G18" i="8" a="1"/>
  <c r="G18" i="8" s="1"/>
  <c r="E17" i="8" a="1"/>
  <c r="E17" i="8" s="1"/>
  <c r="D16" i="8" a="1"/>
  <c r="D16" i="8" s="1"/>
  <c r="G14" i="8" a="1"/>
  <c r="G14" i="8" s="1"/>
  <c r="I18" i="8" a="1"/>
  <c r="I18" i="8" s="1"/>
  <c r="N17" i="8" a="1"/>
  <c r="N17" i="8" s="1"/>
  <c r="N15" i="8" a="1"/>
  <c r="N15" i="8" s="1"/>
  <c r="T21" i="8" a="1"/>
  <c r="T21" i="8" s="1"/>
  <c r="T18" i="8" a="1"/>
  <c r="T18" i="8" s="1"/>
  <c r="U16" i="8" a="1"/>
  <c r="U16" i="8" s="1"/>
  <c r="S15" i="8" a="1"/>
  <c r="S15" i="8" s="1"/>
  <c r="W20" i="8" a="1"/>
  <c r="W20" i="8" s="1"/>
  <c r="Z21" i="8" a="1"/>
  <c r="Z21" i="8" s="1"/>
  <c r="X20" i="8" a="1"/>
  <c r="X20" i="8" s="1"/>
  <c r="Z18" i="8" a="1"/>
  <c r="Z18" i="8" s="1"/>
  <c r="AA16" i="8" a="1"/>
  <c r="AA16" i="8" s="1"/>
  <c r="Y15" i="8" a="1"/>
  <c r="Y15" i="8" s="1"/>
  <c r="AB21" i="8" a="1"/>
  <c r="AB21" i="8" s="1"/>
  <c r="AD20" i="8" a="1"/>
  <c r="AD20" i="8" s="1"/>
  <c r="AF18" i="8" a="1"/>
  <c r="AF18" i="8" s="1"/>
  <c r="AE15" i="8" a="1"/>
  <c r="AE15" i="8" s="1"/>
  <c r="C16" i="8" a="1"/>
  <c r="C16" i="8" s="1"/>
  <c r="L17" i="8" a="1"/>
  <c r="L17" i="8" s="1"/>
  <c r="J16" i="8" a="1"/>
  <c r="J16" i="8" s="1"/>
  <c r="L14" i="8" a="1"/>
  <c r="L14" i="8" s="1"/>
  <c r="M18" i="8" a="1"/>
  <c r="M18" i="8" s="1"/>
  <c r="Q20" i="8" a="1"/>
  <c r="Q20" i="8" s="1"/>
  <c r="Q18" i="8" a="1"/>
  <c r="Q18" i="8" s="1"/>
  <c r="Q16" i="8" a="1"/>
  <c r="Q16" i="8" s="1"/>
  <c r="Q14" i="8" a="1"/>
  <c r="Q14" i="8" s="1"/>
  <c r="S18" i="8" a="1"/>
  <c r="S18" i="8" s="1"/>
  <c r="Y21" i="8" a="1"/>
  <c r="Y21" i="8" s="1"/>
  <c r="Y18" i="8" a="1"/>
  <c r="Y18" i="8" s="1"/>
  <c r="Z16" i="8" a="1"/>
  <c r="Z16" i="8" s="1"/>
  <c r="AB20" i="8" a="1"/>
  <c r="AB20" i="8" s="1"/>
  <c r="AF21" i="8" a="1"/>
  <c r="AF21" i="8" s="1"/>
  <c r="AC20" i="8" a="1"/>
  <c r="AC20" i="8" s="1"/>
  <c r="AE18" i="8" a="1"/>
  <c r="AE18" i="8" s="1"/>
  <c r="AD15" i="8" a="1"/>
  <c r="AD15" i="8" s="1"/>
  <c r="L16" i="8" a="1"/>
  <c r="L16" i="8" s="1"/>
  <c r="B18" i="8" a="1"/>
  <c r="B18" i="8" s="1"/>
  <c r="D21" i="8" a="1"/>
  <c r="D21" i="8" s="1"/>
  <c r="F18" i="8" a="1"/>
  <c r="F18" i="8" s="1"/>
  <c r="D17" i="8" a="1"/>
  <c r="D17" i="8" s="1"/>
  <c r="G15" i="8" a="1"/>
  <c r="G15" i="8" s="1"/>
  <c r="F14" i="8" a="1"/>
  <c r="F14" i="8" s="1"/>
  <c r="H17" i="8" a="1"/>
  <c r="H17" i="8" s="1"/>
  <c r="L20" i="8" a="1"/>
  <c r="L20" i="8" s="1"/>
  <c r="K17" i="8" a="1"/>
  <c r="K17" i="8" s="1"/>
  <c r="I16" i="8" a="1"/>
  <c r="I16" i="8" s="1"/>
  <c r="K14" i="8" a="1"/>
  <c r="K14" i="8" s="1"/>
  <c r="P20" i="8" a="1"/>
  <c r="P20" i="8" s="1"/>
  <c r="P18" i="8" a="1"/>
  <c r="P18" i="8" s="1"/>
  <c r="P16" i="8" a="1"/>
  <c r="P16" i="8" s="1"/>
  <c r="P14" i="8" a="1"/>
  <c r="P14" i="8" s="1"/>
  <c r="V17" i="8" a="1"/>
  <c r="V17" i="8" s="1"/>
  <c r="T16" i="8" a="1"/>
  <c r="T16" i="8" s="1"/>
  <c r="V14" i="8" a="1"/>
  <c r="V14" i="8" s="1"/>
  <c r="X18" i="8" a="1"/>
  <c r="X18" i="8" s="1"/>
  <c r="AE21" i="8" a="1"/>
  <c r="AE21" i="8" s="1"/>
  <c r="AD18" i="8" a="1"/>
  <c r="AD18" i="8" s="1"/>
  <c r="AF16" i="8" a="1"/>
  <c r="AF16" i="8" s="1"/>
  <c r="B17" i="8" a="1"/>
  <c r="B17" i="8" s="1"/>
  <c r="E18" i="8" a="1"/>
  <c r="E18" i="8" s="1"/>
  <c r="F15" i="8" a="1"/>
  <c r="F15" i="8" s="1"/>
  <c r="E14" i="8" a="1"/>
  <c r="E14" i="8" s="1"/>
  <c r="K20" i="8" a="1"/>
  <c r="K20" i="8" s="1"/>
  <c r="L15" i="8" a="1"/>
  <c r="L15" i="8" s="1"/>
  <c r="J14" i="8" a="1"/>
  <c r="J14" i="8" s="1"/>
  <c r="M16" i="8" a="1"/>
  <c r="M16" i="8" s="1"/>
  <c r="O20" i="8" a="1"/>
  <c r="O20" i="8" s="1"/>
  <c r="O18" i="8" a="1"/>
  <c r="O18" i="8" s="1"/>
  <c r="O16" i="8" a="1"/>
  <c r="O16" i="8" s="1"/>
  <c r="O14" i="8" a="1"/>
  <c r="O14" i="8" s="1"/>
  <c r="R17" i="8" a="1"/>
  <c r="R17" i="8" s="1"/>
  <c r="V20" i="8" a="1"/>
  <c r="V20" i="8" s="1"/>
  <c r="U17" i="8" a="1"/>
  <c r="U17" i="8" s="1"/>
  <c r="S16" i="8" a="1"/>
  <c r="S16" i="8" s="1"/>
  <c r="U14" i="8" a="1"/>
  <c r="U14" i="8" s="1"/>
  <c r="AA17" i="8" a="1"/>
  <c r="AA17" i="8" s="1"/>
  <c r="Y16" i="8" a="1"/>
  <c r="Y16" i="8" s="1"/>
  <c r="AA14" i="8" a="1"/>
  <c r="AA14" i="8" s="1"/>
  <c r="AD21" i="8" a="1"/>
  <c r="AD21" i="8" s="1"/>
  <c r="AC18" i="8" a="1"/>
  <c r="AC18" i="8" s="1"/>
  <c r="AE16" i="8" a="1"/>
  <c r="AE16" i="8" s="1"/>
  <c r="P17" i="8" a="1"/>
  <c r="P17" i="8" s="1"/>
  <c r="S17" i="8" a="1"/>
  <c r="S17" i="8" s="1"/>
  <c r="B16" i="8" a="1"/>
  <c r="B16" i="8" s="1"/>
  <c r="D14" i="8" a="1"/>
  <c r="D14" i="8" s="1"/>
  <c r="I14" i="8" a="1"/>
  <c r="I14" i="8" s="1"/>
  <c r="N20" i="8" a="1"/>
  <c r="N20" i="8" s="1"/>
  <c r="N14" i="8" a="1"/>
  <c r="N14" i="8" s="1"/>
  <c r="U20" i="8" a="1"/>
  <c r="U20" i="8" s="1"/>
  <c r="W17" i="8" a="1"/>
  <c r="W17" i="8" s="1"/>
  <c r="AA20" i="8" a="1"/>
  <c r="AA20" i="8" s="1"/>
  <c r="Z14" i="8" a="1"/>
  <c r="Z14" i="8" s="1"/>
  <c r="AF14" i="8" a="1"/>
  <c r="AF14" i="8" s="1"/>
  <c r="C8" i="8"/>
  <c r="B8" i="8"/>
  <c r="H8" i="8"/>
  <c r="D8" i="8"/>
  <c r="F8" i="8"/>
  <c r="G8" i="8"/>
  <c r="E8" i="8"/>
  <c r="I3104" i="5"/>
  <c r="I3099" i="5"/>
  <c r="I3094" i="5"/>
  <c r="I3072" i="5"/>
  <c r="I3067" i="5"/>
  <c r="I3062" i="5"/>
  <c r="I3047" i="5"/>
  <c r="I3039" i="5"/>
  <c r="I3031" i="5"/>
  <c r="I3023" i="5"/>
  <c r="I3015" i="5"/>
  <c r="I3007" i="5"/>
  <c r="I2999" i="5"/>
  <c r="I2887" i="5"/>
  <c r="I2872" i="5"/>
  <c r="I2855" i="5"/>
  <c r="I2840" i="5"/>
  <c r="I2823" i="5"/>
  <c r="I2820" i="5"/>
  <c r="I2791" i="5"/>
  <c r="I2788" i="5"/>
  <c r="I3092" i="5"/>
  <c r="I3087" i="5"/>
  <c r="I3082" i="5"/>
  <c r="I3060" i="5"/>
  <c r="I3055" i="5"/>
  <c r="I3050" i="5"/>
  <c r="I3042" i="5"/>
  <c r="I3034" i="5"/>
  <c r="I3107" i="5"/>
  <c r="I3102" i="5"/>
  <c r="I3080" i="5"/>
  <c r="I3075" i="5"/>
  <c r="I3070" i="5"/>
  <c r="I2879" i="5"/>
  <c r="I2864" i="5"/>
  <c r="I2847" i="5"/>
  <c r="I2832" i="5"/>
  <c r="I2815" i="5"/>
  <c r="I2812" i="5"/>
  <c r="I2783" i="5"/>
  <c r="I2992" i="5"/>
  <c r="I2984" i="5"/>
  <c r="I2976" i="5"/>
  <c r="I2968" i="5"/>
  <c r="I2960" i="5"/>
  <c r="I2952" i="5"/>
  <c r="I2944" i="5"/>
  <c r="I2936" i="5"/>
  <c r="I2928" i="5"/>
  <c r="I2920" i="5"/>
  <c r="I2912" i="5"/>
  <c r="I2904" i="5"/>
  <c r="I2896" i="5"/>
  <c r="I2891" i="5"/>
  <c r="I2876" i="5"/>
  <c r="I2859" i="5"/>
  <c r="I2844" i="5"/>
  <c r="I2827" i="5"/>
  <c r="I2824" i="5"/>
  <c r="I2795" i="5"/>
  <c r="I2792" i="5"/>
  <c r="I2776" i="5"/>
  <c r="I3088" i="5"/>
  <c r="I3083" i="5"/>
  <c r="I3078" i="5"/>
  <c r="I3056" i="5"/>
  <c r="I3051" i="5"/>
  <c r="I3043" i="5"/>
  <c r="I3035" i="5"/>
  <c r="I3027" i="5"/>
  <c r="I3019" i="5"/>
  <c r="I3011" i="5"/>
  <c r="I3003" i="5"/>
  <c r="I2888" i="5"/>
  <c r="I2856" i="5"/>
  <c r="I3108" i="5"/>
  <c r="I3103" i="5"/>
  <c r="I3098" i="5"/>
  <c r="I3076" i="5"/>
  <c r="I3071" i="5"/>
  <c r="I3066" i="5"/>
  <c r="I3046" i="5"/>
  <c r="I3038" i="5"/>
  <c r="I3030" i="5"/>
  <c r="I3022" i="5"/>
  <c r="I3014" i="5"/>
  <c r="I3006" i="5"/>
  <c r="I2998" i="5"/>
  <c r="I2990" i="5"/>
  <c r="I2982" i="5"/>
  <c r="I2974" i="5"/>
  <c r="I2966" i="5"/>
  <c r="I2958" i="5"/>
  <c r="I2950" i="5"/>
  <c r="I2942" i="5"/>
  <c r="I2934" i="5"/>
  <c r="I2926" i="5"/>
  <c r="I2918" i="5"/>
  <c r="I2910" i="5"/>
  <c r="I2902" i="5"/>
  <c r="I2894" i="5"/>
  <c r="I2883" i="5"/>
  <c r="I2868" i="5"/>
  <c r="I2851" i="5"/>
  <c r="I2836" i="5"/>
  <c r="I2819" i="5"/>
  <c r="I2816" i="5"/>
  <c r="I2787" i="5"/>
  <c r="I3096" i="5"/>
  <c r="I3091" i="5"/>
  <c r="I3086" i="5"/>
  <c r="I3064" i="5"/>
  <c r="I3059" i="5"/>
  <c r="I3054" i="5"/>
  <c r="I2880" i="5"/>
  <c r="I2863" i="5"/>
  <c r="I2848" i="5"/>
  <c r="I2831" i="5"/>
  <c r="I2799" i="5"/>
  <c r="I2796" i="5"/>
  <c r="I2784" i="5"/>
  <c r="I2101" i="5"/>
  <c r="I2094" i="5"/>
  <c r="I1978" i="5"/>
  <c r="I1976" i="5"/>
  <c r="I1959" i="5"/>
  <c r="I1930" i="5"/>
  <c r="I1928" i="5"/>
  <c r="I1898" i="5"/>
  <c r="I1896" i="5"/>
  <c r="I2219" i="5"/>
  <c r="I2203" i="5"/>
  <c r="I2187" i="5"/>
  <c r="I2171" i="5"/>
  <c r="I2155" i="5"/>
  <c r="I2141" i="5"/>
  <c r="I2124" i="5"/>
  <c r="I2107" i="5"/>
  <c r="I2003" i="5"/>
  <c r="I2001" i="5"/>
  <c r="I1990" i="5"/>
  <c r="I1957" i="5"/>
  <c r="I1950" i="5"/>
  <c r="I1948" i="5"/>
  <c r="I1945" i="5"/>
  <c r="I1918" i="5"/>
  <c r="I1916" i="5"/>
  <c r="I1913" i="5"/>
  <c r="I1846" i="5"/>
  <c r="I2770" i="5"/>
  <c r="I2768" i="5"/>
  <c r="I2764" i="5"/>
  <c r="I2762" i="5"/>
  <c r="I2514" i="5"/>
  <c r="I2512" i="5"/>
  <c r="I2510" i="5"/>
  <c r="I2508" i="5"/>
  <c r="I2506" i="5"/>
  <c r="I2504" i="5"/>
  <c r="I2502" i="5"/>
  <c r="I2500" i="5"/>
  <c r="I2498" i="5"/>
  <c r="I2496" i="5"/>
  <c r="I2494" i="5"/>
  <c r="I2492" i="5"/>
  <c r="I2490" i="5"/>
  <c r="I2488" i="5"/>
  <c r="I2486" i="5"/>
  <c r="I2484" i="5"/>
  <c r="I2482" i="5"/>
  <c r="I2480" i="5"/>
  <c r="I2478" i="5"/>
  <c r="I2476" i="5"/>
  <c r="I2474" i="5"/>
  <c r="I2472" i="5"/>
  <c r="I2470" i="5"/>
  <c r="I2468" i="5"/>
  <c r="I2466" i="5"/>
  <c r="I2251" i="5"/>
  <c r="I2215" i="5"/>
  <c r="I2199" i="5"/>
  <c r="I2183" i="5"/>
  <c r="I2167" i="5"/>
  <c r="I2151" i="5"/>
  <c r="I2127" i="5"/>
  <c r="I2023" i="5"/>
  <c r="I2021" i="5"/>
  <c r="I2012" i="5"/>
  <c r="I1997" i="5"/>
  <c r="I1967" i="5"/>
  <c r="I1953" i="5"/>
  <c r="I1926" i="5"/>
  <c r="I1924" i="5"/>
  <c r="I1921" i="5"/>
  <c r="I1894" i="5"/>
  <c r="I1892" i="5"/>
  <c r="I1886" i="5"/>
  <c r="I1884" i="5"/>
  <c r="I1881" i="5"/>
  <c r="I1878" i="5"/>
  <c r="I1872" i="5"/>
  <c r="I1858" i="5"/>
  <c r="I2247" i="5"/>
  <c r="I2241" i="5"/>
  <c r="I2239" i="5"/>
  <c r="I2237" i="5"/>
  <c r="I2235" i="5"/>
  <c r="I2233" i="5"/>
  <c r="I2231" i="5"/>
  <c r="I2229" i="5"/>
  <c r="I2220" i="5"/>
  <c r="I2213" i="5"/>
  <c r="I2204" i="5"/>
  <c r="I2197" i="5"/>
  <c r="I2188" i="5"/>
  <c r="I2181" i="5"/>
  <c r="I2172" i="5"/>
  <c r="I2165" i="5"/>
  <c r="I2156" i="5"/>
  <c r="I2149" i="5"/>
  <c r="I2140" i="5"/>
  <c r="I2137" i="5"/>
  <c r="I2111" i="5"/>
  <c r="I2108" i="5"/>
  <c r="I2105" i="5"/>
  <c r="I2102" i="5"/>
  <c r="I2093" i="5"/>
  <c r="I2086" i="5"/>
  <c r="I2019" i="5"/>
  <c r="I2017" i="5"/>
  <c r="I2008" i="5"/>
  <c r="I1965" i="5"/>
  <c r="I1958" i="5"/>
  <c r="I1956" i="5"/>
  <c r="I1946" i="5"/>
  <c r="I1944" i="5"/>
  <c r="I1941" i="5"/>
  <c r="I1914" i="5"/>
  <c r="I1912" i="5"/>
  <c r="I1909" i="5"/>
  <c r="I1889" i="5"/>
  <c r="I1861" i="5"/>
  <c r="I1832" i="5"/>
  <c r="I2765" i="5"/>
  <c r="I2462" i="5"/>
  <c r="I2458" i="5"/>
  <c r="I2456" i="5"/>
  <c r="I2454" i="5"/>
  <c r="I2452" i="5"/>
  <c r="I2450" i="5"/>
  <c r="I2448" i="5"/>
  <c r="I2446" i="5"/>
  <c r="I2442" i="5"/>
  <c r="I2440" i="5"/>
  <c r="I2438" i="5"/>
  <c r="I2436" i="5"/>
  <c r="I2434" i="5"/>
  <c r="I2430" i="5"/>
  <c r="I2426" i="5"/>
  <c r="I2424" i="5"/>
  <c r="I2422" i="5"/>
  <c r="I2420" i="5"/>
  <c r="I2418" i="5"/>
  <c r="I2414" i="5"/>
  <c r="I2410" i="5"/>
  <c r="I2408" i="5"/>
  <c r="I2406" i="5"/>
  <c r="I2404" i="5"/>
  <c r="I2402" i="5"/>
  <c r="I2398" i="5"/>
  <c r="I2394" i="5"/>
  <c r="I2392" i="5"/>
  <c r="I2390" i="5"/>
  <c r="I2388" i="5"/>
  <c r="I2386" i="5"/>
  <c r="I2382" i="5"/>
  <c r="I2378" i="5"/>
  <c r="I2376" i="5"/>
  <c r="I2374" i="5"/>
  <c r="I2372" i="5"/>
  <c r="I2370" i="5"/>
  <c r="I2366" i="5"/>
  <c r="I2362" i="5"/>
  <c r="I2360" i="5"/>
  <c r="I2358" i="5"/>
  <c r="I2356" i="5"/>
  <c r="I2354" i="5"/>
  <c r="I2350" i="5"/>
  <c r="I2346" i="5"/>
  <c r="I2344" i="5"/>
  <c r="I2342" i="5"/>
  <c r="I2340" i="5"/>
  <c r="I2338" i="5"/>
  <c r="I2334" i="5"/>
  <c r="I2330" i="5"/>
  <c r="I2328" i="5"/>
  <c r="I2326" i="5"/>
  <c r="I2324" i="5"/>
  <c r="I2322" i="5"/>
  <c r="I2318" i="5"/>
  <c r="I2314" i="5"/>
  <c r="I2312" i="5"/>
  <c r="I2310" i="5"/>
  <c r="I2308" i="5"/>
  <c r="I2306" i="5"/>
  <c r="I2302" i="5"/>
  <c r="I2298" i="5"/>
  <c r="I2296" i="5"/>
  <c r="I2294" i="5"/>
  <c r="I2292" i="5"/>
  <c r="I2290" i="5"/>
  <c r="I2286" i="5"/>
  <c r="I2282" i="5"/>
  <c r="I2280" i="5"/>
  <c r="I2278" i="5"/>
  <c r="I2276" i="5"/>
  <c r="I2274" i="5"/>
  <c r="I2270" i="5"/>
  <c r="I2266" i="5"/>
  <c r="I2264" i="5"/>
  <c r="I2262" i="5"/>
  <c r="I2260" i="5"/>
  <c r="I2258" i="5"/>
  <c r="I2227" i="5"/>
  <c r="I2211" i="5"/>
  <c r="I2195" i="5"/>
  <c r="I2238" i="5"/>
  <c r="I2234" i="5"/>
  <c r="I2230" i="5"/>
  <c r="I2225" i="5"/>
  <c r="I2216" i="5"/>
  <c r="I2209" i="5"/>
  <c r="I2200" i="5"/>
  <c r="I2193" i="5"/>
  <c r="I2184" i="5"/>
  <c r="I2177" i="5"/>
  <c r="I2168" i="5"/>
  <c r="I2161" i="5"/>
  <c r="I2152" i="5"/>
  <c r="I2145" i="5"/>
  <c r="I2125" i="5"/>
  <c r="I2123" i="5"/>
  <c r="I2117" i="5"/>
  <c r="I2098" i="5"/>
  <c r="I2082" i="5"/>
  <c r="I2078" i="5"/>
  <c r="I2076" i="5"/>
  <c r="I2072" i="5"/>
  <c r="I2070" i="5"/>
  <c r="I2066" i="5"/>
  <c r="I2062" i="5"/>
  <c r="I2060" i="5"/>
  <c r="I2056" i="5"/>
  <c r="I2054" i="5"/>
  <c r="I2050" i="5"/>
  <c r="I2046" i="5"/>
  <c r="I2044" i="5"/>
  <c r="I2040" i="5"/>
  <c r="I2038" i="5"/>
  <c r="I2034" i="5"/>
  <c r="I2030" i="5"/>
  <c r="I2028" i="5"/>
  <c r="I2013" i="5"/>
  <c r="I2000" i="5"/>
  <c r="I1991" i="5"/>
  <c r="I1989" i="5"/>
  <c r="I1975" i="5"/>
  <c r="I1954" i="5"/>
  <c r="I1952" i="5"/>
  <c r="I1949" i="5"/>
  <c r="I1922" i="5"/>
  <c r="I1920" i="5"/>
  <c r="I1917" i="5"/>
  <c r="I1856" i="5"/>
  <c r="I2621" i="5"/>
  <c r="I2619" i="5"/>
  <c r="I2617" i="5"/>
  <c r="I2615" i="5"/>
  <c r="I2613" i="5"/>
  <c r="I2611" i="5"/>
  <c r="I2609" i="5"/>
  <c r="I2607" i="5"/>
  <c r="I2605" i="5"/>
  <c r="I2603" i="5"/>
  <c r="I2601" i="5"/>
  <c r="I2599" i="5"/>
  <c r="I2597" i="5"/>
  <c r="I2595" i="5"/>
  <c r="I2593" i="5"/>
  <c r="I2591" i="5"/>
  <c r="I2589" i="5"/>
  <c r="I2587" i="5"/>
  <c r="I2585" i="5"/>
  <c r="I2583" i="5"/>
  <c r="I2581" i="5"/>
  <c r="I2579" i="5"/>
  <c r="I2577" i="5"/>
  <c r="I2575" i="5"/>
  <c r="I2573" i="5"/>
  <c r="I2571" i="5"/>
  <c r="I2569" i="5"/>
  <c r="I2567" i="5"/>
  <c r="I2565" i="5"/>
  <c r="I2563" i="5"/>
  <c r="I2561" i="5"/>
  <c r="I2559" i="5"/>
  <c r="I2557" i="5"/>
  <c r="I2555" i="5"/>
  <c r="I2553" i="5"/>
  <c r="I2551" i="5"/>
  <c r="I2549" i="5"/>
  <c r="I2547" i="5"/>
  <c r="I2545" i="5"/>
  <c r="I2543" i="5"/>
  <c r="I2541" i="5"/>
  <c r="I2539" i="5"/>
  <c r="I2537" i="5"/>
  <c r="I2535" i="5"/>
  <c r="I2533" i="5"/>
  <c r="I2531" i="5"/>
  <c r="I2529" i="5"/>
  <c r="I2527" i="5"/>
  <c r="I2525" i="5"/>
  <c r="I2523" i="5"/>
  <c r="I2521" i="5"/>
  <c r="I2519" i="5"/>
  <c r="I2517" i="5"/>
  <c r="I2513" i="5"/>
  <c r="I2511" i="5"/>
  <c r="I2509" i="5"/>
  <c r="I2507" i="5"/>
  <c r="I2505" i="5"/>
  <c r="I2503" i="5"/>
  <c r="I2501" i="5"/>
  <c r="I2499" i="5"/>
  <c r="I2497" i="5"/>
  <c r="I2495" i="5"/>
  <c r="I2493" i="5"/>
  <c r="I2491" i="5"/>
  <c r="I2489" i="5"/>
  <c r="I2487" i="5"/>
  <c r="I2485" i="5"/>
  <c r="I2483" i="5"/>
  <c r="I2481" i="5"/>
  <c r="I2479" i="5"/>
  <c r="I2477" i="5"/>
  <c r="I2475" i="5"/>
  <c r="I2473" i="5"/>
  <c r="I2471" i="5"/>
  <c r="I2469" i="5"/>
  <c r="I2467" i="5"/>
  <c r="I2223" i="5"/>
  <c r="I2207" i="5"/>
  <c r="I2191" i="5"/>
  <c r="I2175" i="5"/>
  <c r="I2159" i="5"/>
  <c r="I2143" i="5"/>
  <c r="I2136" i="5"/>
  <c r="I2133" i="5"/>
  <c r="I2115" i="5"/>
  <c r="I2112" i="5"/>
  <c r="I2109" i="5"/>
  <c r="I2103" i="5"/>
  <c r="I2024" i="5"/>
  <c r="I2011" i="5"/>
  <c r="I2009" i="5"/>
  <c r="I1998" i="5"/>
  <c r="I1987" i="5"/>
  <c r="I1985" i="5"/>
  <c r="I1973" i="5"/>
  <c r="I1966" i="5"/>
  <c r="I1964" i="5"/>
  <c r="I1961" i="5"/>
  <c r="I1937" i="5"/>
  <c r="I1905" i="5"/>
  <c r="I1890" i="5"/>
  <c r="I1888" i="5"/>
  <c r="I1882" i="5"/>
  <c r="I1880" i="5"/>
  <c r="I1877" i="5"/>
  <c r="I1862" i="5"/>
  <c r="I1859" i="5"/>
  <c r="I1840" i="5"/>
  <c r="I1826" i="5"/>
  <c r="I1650" i="5"/>
  <c r="I1648" i="5"/>
  <c r="I1646" i="5"/>
  <c r="I1644" i="5"/>
  <c r="I1642" i="5"/>
  <c r="I1640" i="5"/>
  <c r="I1638" i="5"/>
  <c r="I1636" i="5"/>
  <c r="I1634" i="5"/>
  <c r="I1632" i="5"/>
  <c r="I1630" i="5"/>
  <c r="I1628" i="5"/>
  <c r="I1626" i="5"/>
  <c r="I1624" i="5"/>
  <c r="I1622" i="5"/>
  <c r="I1620" i="5"/>
  <c r="I1618" i="5"/>
  <c r="I1616" i="5"/>
  <c r="I1614" i="5"/>
  <c r="I1612" i="5"/>
  <c r="I1610" i="5"/>
  <c r="I1608" i="5"/>
  <c r="I1606" i="5"/>
  <c r="I1604" i="5"/>
  <c r="I1602" i="5"/>
  <c r="I1573" i="5"/>
  <c r="I1553" i="5"/>
  <c r="I1534" i="5"/>
  <c r="I1530" i="5"/>
  <c r="I1501" i="5"/>
  <c r="I1497" i="5"/>
  <c r="I1480" i="5"/>
  <c r="I1434" i="5"/>
  <c r="I1432" i="5"/>
  <c r="I1414" i="5"/>
  <c r="I1398" i="5"/>
  <c r="I1382" i="5"/>
  <c r="I1368" i="5"/>
  <c r="I1360" i="5"/>
  <c r="I1352" i="5"/>
  <c r="I1344" i="5"/>
  <c r="I1336" i="5"/>
  <c r="I1332" i="5"/>
  <c r="I1324" i="5"/>
  <c r="I1592" i="5"/>
  <c r="I1590" i="5"/>
  <c r="I1576" i="5"/>
  <c r="I1571" i="5"/>
  <c r="I1561" i="5"/>
  <c r="I1526" i="5"/>
  <c r="I1522" i="5"/>
  <c r="I1493" i="5"/>
  <c r="I1489" i="5"/>
  <c r="I1470" i="5"/>
  <c r="I1468" i="5"/>
  <c r="I1437" i="5"/>
  <c r="I1430" i="5"/>
  <c r="I1428" i="5"/>
  <c r="I1417" i="5"/>
  <c r="I1412" i="5"/>
  <c r="I1401" i="5"/>
  <c r="I1396" i="5"/>
  <c r="I1385" i="5"/>
  <c r="I1380" i="5"/>
  <c r="I1371" i="5"/>
  <c r="I1865" i="5"/>
  <c r="I1849" i="5"/>
  <c r="I1836" i="5"/>
  <c r="I1828" i="5"/>
  <c r="I1759" i="5"/>
  <c r="I1755" i="5"/>
  <c r="I1588" i="5"/>
  <c r="I1581" i="5"/>
  <c r="I1564" i="5"/>
  <c r="I1549" i="5"/>
  <c r="I1545" i="5"/>
  <c r="I1518" i="5"/>
  <c r="I1514" i="5"/>
  <c r="I1466" i="5"/>
  <c r="I1464" i="5"/>
  <c r="I1462" i="5"/>
  <c r="I1460" i="5"/>
  <c r="I1458" i="5"/>
  <c r="I1456" i="5"/>
  <c r="I1433" i="5"/>
  <c r="I1426" i="5"/>
  <c r="I1410" i="5"/>
  <c r="I1394" i="5"/>
  <c r="I1378" i="5"/>
  <c r="I1366" i="5"/>
  <c r="I1358" i="5"/>
  <c r="I1350" i="5"/>
  <c r="I1342" i="5"/>
  <c r="I1327" i="5"/>
  <c r="I1314" i="5"/>
  <c r="I1306" i="5"/>
  <c r="I1300" i="5"/>
  <c r="I1298" i="5"/>
  <c r="I1296" i="5"/>
  <c r="I1294" i="5"/>
  <c r="I1292" i="5"/>
  <c r="I1290" i="5"/>
  <c r="I1288" i="5"/>
  <c r="I1286" i="5"/>
  <c r="I1284" i="5"/>
  <c r="I1282" i="5"/>
  <c r="I1280" i="5"/>
  <c r="I1278" i="5"/>
  <c r="I1276" i="5"/>
  <c r="I1274" i="5"/>
  <c r="I1272" i="5"/>
  <c r="I1270" i="5"/>
  <c r="I1268" i="5"/>
  <c r="I1266" i="5"/>
  <c r="I1264" i="5"/>
  <c r="I1262" i="5"/>
  <c r="I1260" i="5"/>
  <c r="I1258" i="5"/>
  <c r="I1256" i="5"/>
  <c r="I1254" i="5"/>
  <c r="I1252" i="5"/>
  <c r="I1250" i="5"/>
  <c r="I1756" i="5"/>
  <c r="I1647" i="5"/>
  <c r="I1643" i="5"/>
  <c r="I1639" i="5"/>
  <c r="I1635" i="5"/>
  <c r="I1631" i="5"/>
  <c r="I1627" i="5"/>
  <c r="I1623" i="5"/>
  <c r="I1621" i="5"/>
  <c r="I1619" i="5"/>
  <c r="I1617" i="5"/>
  <c r="I1615" i="5"/>
  <c r="I1613" i="5"/>
  <c r="I1611" i="5"/>
  <c r="I1609" i="5"/>
  <c r="I1607" i="5"/>
  <c r="I1605" i="5"/>
  <c r="I1603" i="5"/>
  <c r="I1601" i="5"/>
  <c r="I1599" i="5"/>
  <c r="I1597" i="5"/>
  <c r="I1595" i="5"/>
  <c r="I1572" i="5"/>
  <c r="I1567" i="5"/>
  <c r="I1533" i="5"/>
  <c r="I1529" i="5"/>
  <c r="I1502" i="5"/>
  <c r="I1498" i="5"/>
  <c r="I1461" i="5"/>
  <c r="I1457" i="5"/>
  <c r="I1450" i="5"/>
  <c r="I1448" i="5"/>
  <c r="I1422" i="5"/>
  <c r="I1406" i="5"/>
  <c r="I1390" i="5"/>
  <c r="I1374" i="5"/>
  <c r="I1367" i="5"/>
  <c r="I1364" i="5"/>
  <c r="I1359" i="5"/>
  <c r="I1356" i="5"/>
  <c r="I1351" i="5"/>
  <c r="I1348" i="5"/>
  <c r="I1343" i="5"/>
  <c r="I1340" i="5"/>
  <c r="I1335" i="5"/>
  <c r="I1850" i="5"/>
  <c r="I1837" i="5"/>
  <c r="I1824" i="5"/>
  <c r="I1822" i="5"/>
  <c r="I1818" i="5"/>
  <c r="I1816" i="5"/>
  <c r="I1814" i="5"/>
  <c r="I1810" i="5"/>
  <c r="I1808" i="5"/>
  <c r="I1806" i="5"/>
  <c r="I1802" i="5"/>
  <c r="I1800" i="5"/>
  <c r="I1798" i="5"/>
  <c r="I1794" i="5"/>
  <c r="I1792" i="5"/>
  <c r="I1790" i="5"/>
  <c r="I1786" i="5"/>
  <c r="I1784" i="5"/>
  <c r="I1782" i="5"/>
  <c r="I1778" i="5"/>
  <c r="I1776" i="5"/>
  <c r="I1774" i="5"/>
  <c r="I1770" i="5"/>
  <c r="I1768" i="5"/>
  <c r="I1766" i="5"/>
  <c r="I1593" i="5"/>
  <c r="I1591" i="5"/>
  <c r="I1577" i="5"/>
  <c r="I1557" i="5"/>
  <c r="I1525" i="5"/>
  <c r="I1521" i="5"/>
  <c r="I1494" i="5"/>
  <c r="I1490" i="5"/>
  <c r="I1453" i="5"/>
  <c r="I1446" i="5"/>
  <c r="I1444" i="5"/>
  <c r="I1425" i="5"/>
  <c r="I1420" i="5"/>
  <c r="I1409" i="5"/>
  <c r="I1404" i="5"/>
  <c r="I1393" i="5"/>
  <c r="I1388" i="5"/>
  <c r="I1379" i="5"/>
  <c r="I1377" i="5"/>
  <c r="I1372" i="5"/>
  <c r="I1317" i="5"/>
  <c r="I1854" i="5"/>
  <c r="I1752" i="5"/>
  <c r="I1585" i="5"/>
  <c r="I1568" i="5"/>
  <c r="I1563" i="5"/>
  <c r="I1555" i="5"/>
  <c r="I1542" i="5"/>
  <c r="I1538" i="5"/>
  <c r="I1509" i="5"/>
  <c r="I1505" i="5"/>
  <c r="I1445" i="5"/>
  <c r="I1438" i="5"/>
  <c r="I1436" i="5"/>
  <c r="I1421" i="5"/>
  <c r="I1416" i="5"/>
  <c r="I1405" i="5"/>
  <c r="I1400" i="5"/>
  <c r="I1389" i="5"/>
  <c r="I1384" i="5"/>
  <c r="I1375" i="5"/>
  <c r="I1373" i="5"/>
  <c r="I1339" i="5"/>
  <c r="I1174" i="5"/>
  <c r="I1172" i="5"/>
  <c r="I1159" i="5"/>
  <c r="I1142" i="5"/>
  <c r="I1140" i="5"/>
  <c r="I1127" i="5"/>
  <c r="I1120" i="5"/>
  <c r="I887" i="5"/>
  <c r="I885" i="5"/>
  <c r="I883" i="5"/>
  <c r="I881" i="5"/>
  <c r="I879" i="5"/>
  <c r="I877" i="5"/>
  <c r="I875" i="5"/>
  <c r="I873" i="5"/>
  <c r="I871" i="5"/>
  <c r="I869" i="5"/>
  <c r="I867" i="5"/>
  <c r="I865" i="5"/>
  <c r="I863" i="5"/>
  <c r="I861" i="5"/>
  <c r="I859" i="5"/>
  <c r="I857" i="5"/>
  <c r="I855" i="5"/>
  <c r="I853" i="5"/>
  <c r="I851" i="5"/>
  <c r="I849" i="5"/>
  <c r="I847" i="5"/>
  <c r="I845" i="5"/>
  <c r="I843" i="5"/>
  <c r="I841" i="5"/>
  <c r="I839" i="5"/>
  <c r="I837" i="5"/>
  <c r="I835" i="5"/>
  <c r="I833" i="5"/>
  <c r="I831" i="5"/>
  <c r="I829" i="5"/>
  <c r="I827" i="5"/>
  <c r="I825" i="5"/>
  <c r="I823" i="5"/>
  <c r="I821" i="5"/>
  <c r="I819" i="5"/>
  <c r="I817" i="5"/>
  <c r="I815" i="5"/>
  <c r="I813" i="5"/>
  <c r="I811" i="5"/>
  <c r="I809" i="5"/>
  <c r="I807" i="5"/>
  <c r="I805" i="5"/>
  <c r="I803" i="5"/>
  <c r="I801" i="5"/>
  <c r="I799" i="5"/>
  <c r="I797" i="5"/>
  <c r="I795" i="5"/>
  <c r="I793" i="5"/>
  <c r="I791" i="5"/>
  <c r="I778" i="5"/>
  <c r="I776" i="5"/>
  <c r="I668" i="5"/>
  <c r="I1197" i="5"/>
  <c r="I1193" i="5"/>
  <c r="I1189" i="5"/>
  <c r="I1185" i="5"/>
  <c r="I1181" i="5"/>
  <c r="I1177" i="5"/>
  <c r="I1170" i="5"/>
  <c r="I1168" i="5"/>
  <c r="I1155" i="5"/>
  <c r="I1145" i="5"/>
  <c r="I1138" i="5"/>
  <c r="I1136" i="5"/>
  <c r="I1110" i="5"/>
  <c r="I1102" i="5"/>
  <c r="I1090" i="5"/>
  <c r="I1066" i="5"/>
  <c r="I1063" i="5"/>
  <c r="I1060" i="5"/>
  <c r="I789" i="5"/>
  <c r="I787" i="5"/>
  <c r="I774" i="5"/>
  <c r="I769" i="5"/>
  <c r="I1173" i="5"/>
  <c r="I1166" i="5"/>
  <c r="I1164" i="5"/>
  <c r="I1151" i="5"/>
  <c r="I1141" i="5"/>
  <c r="I1134" i="5"/>
  <c r="I1132" i="5"/>
  <c r="I1123" i="5"/>
  <c r="I1118" i="5"/>
  <c r="I1111" i="5"/>
  <c r="I1108" i="5"/>
  <c r="I1103" i="5"/>
  <c r="I1100" i="5"/>
  <c r="I1084" i="5"/>
  <c r="I1078" i="5"/>
  <c r="I1075" i="5"/>
  <c r="I1072" i="5"/>
  <c r="I1046" i="5"/>
  <c r="I1043" i="5"/>
  <c r="I1040" i="5"/>
  <c r="I1032" i="5"/>
  <c r="I1027" i="5"/>
  <c r="I928" i="5"/>
  <c r="I926" i="5"/>
  <c r="I918" i="5"/>
  <c r="I912" i="5"/>
  <c r="I910" i="5"/>
  <c r="I902" i="5"/>
  <c r="I896" i="5"/>
  <c r="I785" i="5"/>
  <c r="I783" i="5"/>
  <c r="I761" i="5"/>
  <c r="I1175" i="5"/>
  <c r="I1165" i="5"/>
  <c r="I1158" i="5"/>
  <c r="I1156" i="5"/>
  <c r="I1143" i="5"/>
  <c r="I1133" i="5"/>
  <c r="I1126" i="5"/>
  <c r="I1094" i="5"/>
  <c r="I1088" i="5"/>
  <c r="I1070" i="5"/>
  <c r="I1067" i="5"/>
  <c r="I1064" i="5"/>
  <c r="I1038" i="5"/>
  <c r="I1035" i="5"/>
  <c r="I814" i="5"/>
  <c r="I810" i="5"/>
  <c r="I806" i="5"/>
  <c r="I802" i="5"/>
  <c r="I800" i="5"/>
  <c r="I798" i="5"/>
  <c r="I796" i="5"/>
  <c r="I794" i="5"/>
  <c r="I792" i="5"/>
  <c r="I777" i="5"/>
  <c r="I775" i="5"/>
  <c r="I770" i="5"/>
  <c r="I1171" i="5"/>
  <c r="I1161" i="5"/>
  <c r="I1154" i="5"/>
  <c r="I1152" i="5"/>
  <c r="I1139" i="5"/>
  <c r="I1129" i="5"/>
  <c r="I1124" i="5"/>
  <c r="I1114" i="5"/>
  <c r="I1106" i="5"/>
  <c r="I1082" i="5"/>
  <c r="I1079" i="5"/>
  <c r="I1076" i="5"/>
  <c r="I1050" i="5"/>
  <c r="I1047" i="5"/>
  <c r="I1044" i="5"/>
  <c r="I1028" i="5"/>
  <c r="I790" i="5"/>
  <c r="I788" i="5"/>
  <c r="I765" i="5"/>
  <c r="I655" i="5"/>
  <c r="I653" i="5"/>
  <c r="I609" i="5"/>
  <c r="I1248" i="5"/>
  <c r="I1246" i="5"/>
  <c r="I1244" i="5"/>
  <c r="I1242" i="5"/>
  <c r="I1240" i="5"/>
  <c r="I1238" i="5"/>
  <c r="I1236" i="5"/>
  <c r="I1234" i="5"/>
  <c r="I1232" i="5"/>
  <c r="I1230" i="5"/>
  <c r="I1228" i="5"/>
  <c r="I1226" i="5"/>
  <c r="I1224" i="5"/>
  <c r="I1222" i="5"/>
  <c r="I1220" i="5"/>
  <c r="I1218" i="5"/>
  <c r="I1216" i="5"/>
  <c r="I1214" i="5"/>
  <c r="I1212" i="5"/>
  <c r="I1210" i="5"/>
  <c r="I1208" i="5"/>
  <c r="I1206" i="5"/>
  <c r="I1204" i="5"/>
  <c r="I1202" i="5"/>
  <c r="I1200" i="5"/>
  <c r="I1198" i="5"/>
  <c r="I1196" i="5"/>
  <c r="I1194" i="5"/>
  <c r="I1192" i="5"/>
  <c r="I1190" i="5"/>
  <c r="I1188" i="5"/>
  <c r="I1186" i="5"/>
  <c r="I1184" i="5"/>
  <c r="I1182" i="5"/>
  <c r="I1180" i="5"/>
  <c r="I1178" i="5"/>
  <c r="I1176" i="5"/>
  <c r="I1163" i="5"/>
  <c r="I1153" i="5"/>
  <c r="I1146" i="5"/>
  <c r="I1144" i="5"/>
  <c r="I1131" i="5"/>
  <c r="I1122" i="5"/>
  <c r="I1086" i="5"/>
  <c r="I1074" i="5"/>
  <c r="I1071" i="5"/>
  <c r="I1068" i="5"/>
  <c r="I1042" i="5"/>
  <c r="I1039" i="5"/>
  <c r="I1036" i="5"/>
  <c r="I1031" i="5"/>
  <c r="I893" i="5"/>
  <c r="I891" i="5"/>
  <c r="I782" i="5"/>
  <c r="I780" i="5"/>
  <c r="I756" i="5"/>
  <c r="I754" i="5"/>
  <c r="I752" i="5"/>
  <c r="I750" i="5"/>
  <c r="I748" i="5"/>
  <c r="I746" i="5"/>
  <c r="I744" i="5"/>
  <c r="I742" i="5"/>
  <c r="I740" i="5"/>
  <c r="I738" i="5"/>
  <c r="I736" i="5"/>
  <c r="I734" i="5"/>
  <c r="I645" i="5"/>
  <c r="I732" i="5"/>
  <c r="I730" i="5"/>
  <c r="I728" i="5"/>
  <c r="I726" i="5"/>
  <c r="I724" i="5"/>
  <c r="I722" i="5"/>
  <c r="I720" i="5"/>
  <c r="I718" i="5"/>
  <c r="I716" i="5"/>
  <c r="I714" i="5"/>
  <c r="I712" i="5"/>
  <c r="I710" i="5"/>
  <c r="I708" i="5"/>
  <c r="I706" i="5"/>
  <c r="I704" i="5"/>
  <c r="I702" i="5"/>
  <c r="I700" i="5"/>
  <c r="I698" i="5"/>
  <c r="I696" i="5"/>
  <c r="I694" i="5"/>
  <c r="I692" i="5"/>
  <c r="I690" i="5"/>
  <c r="I688" i="5"/>
  <c r="I686" i="5"/>
  <c r="I684" i="5"/>
  <c r="I682" i="5"/>
  <c r="I680" i="5"/>
  <c r="I678" i="5"/>
  <c r="I676" i="5"/>
  <c r="I672" i="5"/>
  <c r="I662" i="5"/>
  <c r="I613" i="5"/>
  <c r="I582" i="5"/>
  <c r="I580" i="5"/>
  <c r="I578" i="5"/>
  <c r="I533" i="5"/>
  <c r="I531" i="5"/>
  <c r="I518" i="5"/>
  <c r="I511" i="5"/>
  <c r="I494" i="5"/>
  <c r="I486" i="5"/>
  <c r="I458" i="5"/>
  <c r="I391" i="5"/>
  <c r="I389" i="5"/>
  <c r="I387" i="5"/>
  <c r="I381" i="5"/>
  <c r="I371" i="5"/>
  <c r="I339" i="5"/>
  <c r="I337" i="5"/>
  <c r="I328" i="5"/>
  <c r="I263" i="5"/>
  <c r="I261" i="5"/>
  <c r="I229" i="5"/>
  <c r="I204" i="5"/>
  <c r="I179" i="5"/>
  <c r="I177" i="5"/>
  <c r="I637" i="5"/>
  <c r="I605" i="5"/>
  <c r="I603" i="5"/>
  <c r="I601" i="5"/>
  <c r="I599" i="5"/>
  <c r="I576" i="5"/>
  <c r="I574" i="5"/>
  <c r="I529" i="5"/>
  <c r="I527" i="5"/>
  <c r="I516" i="5"/>
  <c r="I484" i="5"/>
  <c r="I466" i="5"/>
  <c r="I446" i="5"/>
  <c r="I444" i="5"/>
  <c r="I442" i="5"/>
  <c r="I438" i="5"/>
  <c r="I436" i="5"/>
  <c r="I430" i="5"/>
  <c r="I428" i="5"/>
  <c r="I375" i="5"/>
  <c r="I373" i="5"/>
  <c r="I324" i="5"/>
  <c r="I316" i="5"/>
  <c r="I300" i="5"/>
  <c r="I251" i="5"/>
  <c r="I249" i="5"/>
  <c r="I247" i="5"/>
  <c r="I239" i="5"/>
  <c r="I237" i="5"/>
  <c r="I235" i="5"/>
  <c r="I233" i="5"/>
  <c r="I175" i="5"/>
  <c r="I664" i="5"/>
  <c r="I646" i="5"/>
  <c r="I638" i="5"/>
  <c r="I597" i="5"/>
  <c r="I566" i="5"/>
  <c r="I562" i="5"/>
  <c r="I525" i="5"/>
  <c r="I523" i="5"/>
  <c r="I474" i="5"/>
  <c r="I471" i="5"/>
  <c r="I426" i="5"/>
  <c r="I422" i="5"/>
  <c r="I420" i="5"/>
  <c r="I414" i="5"/>
  <c r="I412" i="5"/>
  <c r="I366" i="5"/>
  <c r="I351" i="5"/>
  <c r="I346" i="5"/>
  <c r="I292" i="5"/>
  <c r="I231" i="5"/>
  <c r="I227" i="5"/>
  <c r="I223" i="5"/>
  <c r="I205" i="5"/>
  <c r="I196" i="5"/>
  <c r="I4" i="5"/>
  <c r="I660" i="5"/>
  <c r="I654" i="5"/>
  <c r="I630" i="5"/>
  <c r="I620" i="5"/>
  <c r="I589" i="5"/>
  <c r="I587" i="5"/>
  <c r="I585" i="5"/>
  <c r="I583" i="5"/>
  <c r="I560" i="5"/>
  <c r="I558" i="5"/>
  <c r="I521" i="5"/>
  <c r="I519" i="5"/>
  <c r="I514" i="5"/>
  <c r="I500" i="5"/>
  <c r="I495" i="5"/>
  <c r="I482" i="5"/>
  <c r="I449" i="5"/>
  <c r="I410" i="5"/>
  <c r="I406" i="5"/>
  <c r="I404" i="5"/>
  <c r="I398" i="5"/>
  <c r="I396" i="5"/>
  <c r="I355" i="5"/>
  <c r="I353" i="5"/>
  <c r="I284" i="5"/>
  <c r="I268" i="5"/>
  <c r="I219" i="5"/>
  <c r="I217" i="5"/>
  <c r="I215" i="5"/>
  <c r="I211" i="5"/>
  <c r="I209" i="5"/>
  <c r="I188" i="5"/>
  <c r="I165" i="5"/>
  <c r="I161" i="5"/>
  <c r="I159" i="5"/>
  <c r="I57" i="5"/>
  <c r="I55" i="5"/>
  <c r="I53" i="5"/>
  <c r="I51" i="5"/>
  <c r="I49" i="5"/>
  <c r="I47" i="5"/>
  <c r="I45" i="5"/>
  <c r="I43" i="5"/>
  <c r="I41" i="5"/>
  <c r="I39" i="5"/>
  <c r="I37" i="5"/>
  <c r="I35" i="5"/>
  <c r="I33" i="5"/>
  <c r="I31" i="5"/>
  <c r="I29" i="5"/>
  <c r="I27" i="5"/>
  <c r="I25" i="5"/>
  <c r="I23" i="5"/>
  <c r="I21" i="5"/>
  <c r="I19" i="5"/>
  <c r="I17" i="5"/>
  <c r="I15" i="5"/>
  <c r="I13" i="5"/>
  <c r="I667" i="5"/>
  <c r="I665" i="5"/>
  <c r="I608" i="5"/>
  <c r="I606" i="5"/>
  <c r="I573" i="5"/>
  <c r="I571" i="5"/>
  <c r="I569" i="5"/>
  <c r="I567" i="5"/>
  <c r="I528" i="5"/>
  <c r="I510" i="5"/>
  <c r="I498" i="5"/>
  <c r="I363" i="5"/>
  <c r="I327" i="5"/>
  <c r="I317" i="5"/>
  <c r="I315" i="5"/>
  <c r="I313" i="5"/>
  <c r="I311" i="5"/>
  <c r="I301" i="5"/>
  <c r="I252" i="5"/>
  <c r="I244" i="5"/>
  <c r="I236" i="5"/>
  <c r="I199" i="5"/>
  <c r="I9" i="5"/>
  <c r="I674" i="5"/>
  <c r="I670" i="5"/>
  <c r="I663" i="5"/>
  <c r="I661" i="5"/>
  <c r="I652" i="5"/>
  <c r="I650" i="5"/>
  <c r="I642" i="5"/>
  <c r="I634" i="5"/>
  <c r="I624" i="5"/>
  <c r="I598" i="5"/>
  <c r="I596" i="5"/>
  <c r="I594" i="5"/>
  <c r="I565" i="5"/>
  <c r="I563" i="5"/>
  <c r="I526" i="5"/>
  <c r="I524" i="5"/>
  <c r="I503" i="5"/>
  <c r="I478" i="5"/>
  <c r="I470" i="5"/>
  <c r="I455" i="5"/>
  <c r="I423" i="5"/>
  <c r="I421" i="5"/>
  <c r="I419" i="5"/>
  <c r="I413" i="5"/>
  <c r="I365" i="5"/>
  <c r="I345" i="5"/>
  <c r="I295" i="5"/>
  <c r="I293" i="5"/>
  <c r="I228" i="5"/>
  <c r="I195" i="5"/>
  <c r="I193" i="5"/>
  <c r="I191" i="5"/>
  <c r="I172" i="5"/>
  <c r="I170" i="5"/>
  <c r="I2779" i="5"/>
  <c r="I2767" i="5"/>
  <c r="I2760" i="5"/>
  <c r="I2774" i="5"/>
  <c r="I2758" i="5"/>
  <c r="I2772" i="5"/>
  <c r="I2763" i="5"/>
  <c r="I2756" i="5"/>
  <c r="I2754" i="5"/>
  <c r="I2752" i="5"/>
  <c r="I2750" i="5"/>
  <c r="I2748" i="5"/>
  <c r="I2746" i="5"/>
  <c r="I2744" i="5"/>
  <c r="I2742" i="5"/>
  <c r="I2740" i="5"/>
  <c r="I2738" i="5"/>
  <c r="I2736" i="5"/>
  <c r="I2734" i="5"/>
  <c r="I2732" i="5"/>
  <c r="I2730" i="5"/>
  <c r="I2728" i="5"/>
  <c r="I2726" i="5"/>
  <c r="I2724" i="5"/>
  <c r="I2722" i="5"/>
  <c r="I2720" i="5"/>
  <c r="I2718" i="5"/>
  <c r="I2716" i="5"/>
  <c r="I2714" i="5"/>
  <c r="I2712" i="5"/>
  <c r="I2710" i="5"/>
  <c r="I2708" i="5"/>
  <c r="I2706" i="5"/>
  <c r="I2704" i="5"/>
  <c r="I2702" i="5"/>
  <c r="I2700" i="5"/>
  <c r="I2698" i="5"/>
  <c r="I2696" i="5"/>
  <c r="I2694" i="5"/>
  <c r="I2692" i="5"/>
  <c r="I2690" i="5"/>
  <c r="I2688" i="5"/>
  <c r="I2686" i="5"/>
  <c r="I2684" i="5"/>
  <c r="I2682" i="5"/>
  <c r="I2680" i="5"/>
  <c r="I2678" i="5"/>
  <c r="I2676" i="5"/>
  <c r="I2674" i="5"/>
  <c r="I2672" i="5"/>
  <c r="I2670" i="5"/>
  <c r="I2668" i="5"/>
  <c r="I2666" i="5"/>
  <c r="I2664" i="5"/>
  <c r="I2662" i="5"/>
  <c r="I2660" i="5"/>
  <c r="I2658" i="5"/>
  <c r="I2656" i="5"/>
  <c r="I2654" i="5"/>
  <c r="I2652" i="5"/>
  <c r="I2650" i="5"/>
  <c r="I2648" i="5"/>
  <c r="I2646" i="5"/>
  <c r="I2644" i="5"/>
  <c r="I2642" i="5"/>
  <c r="I2640" i="5"/>
  <c r="I2638" i="5"/>
  <c r="I2636" i="5"/>
  <c r="I2634" i="5"/>
  <c r="I2632" i="5"/>
  <c r="I2630" i="5"/>
  <c r="I2628" i="5"/>
  <c r="I2626" i="5"/>
  <c r="I2624" i="5"/>
  <c r="I2622" i="5"/>
  <c r="I2620" i="5"/>
  <c r="I2618" i="5"/>
  <c r="I2616" i="5"/>
  <c r="I2614" i="5"/>
  <c r="I2612" i="5"/>
  <c r="I2610" i="5"/>
  <c r="I2608" i="5"/>
  <c r="I2606" i="5"/>
  <c r="I2604" i="5"/>
  <c r="I2602" i="5"/>
  <c r="I2600" i="5"/>
  <c r="I2598" i="5"/>
  <c r="I2596" i="5"/>
  <c r="I2594" i="5"/>
  <c r="I2592" i="5"/>
  <c r="I2590" i="5"/>
  <c r="I2588" i="5"/>
  <c r="I2586" i="5"/>
  <c r="I2584" i="5"/>
  <c r="I2582" i="5"/>
  <c r="I2580" i="5"/>
  <c r="I2578" i="5"/>
  <c r="I2576" i="5"/>
  <c r="I2574" i="5"/>
  <c r="I2572" i="5"/>
  <c r="I2570" i="5"/>
  <c r="I2568" i="5"/>
  <c r="I2566" i="5"/>
  <c r="I2564" i="5"/>
  <c r="I2562" i="5"/>
  <c r="I2560" i="5"/>
  <c r="I2558" i="5"/>
  <c r="I2556" i="5"/>
  <c r="I2554" i="5"/>
  <c r="I2552" i="5"/>
  <c r="I2550" i="5"/>
  <c r="I2548" i="5"/>
  <c r="I2546" i="5"/>
  <c r="I2544" i="5"/>
  <c r="I2542" i="5"/>
  <c r="I2540" i="5"/>
  <c r="I2538" i="5"/>
  <c r="I2536" i="5"/>
  <c r="I2534" i="5"/>
  <c r="I2532" i="5"/>
  <c r="I2530" i="5"/>
  <c r="I2528" i="5"/>
  <c r="I2526" i="5"/>
  <c r="I2524" i="5"/>
  <c r="I2522" i="5"/>
  <c r="I2520" i="5"/>
  <c r="I2518" i="5"/>
  <c r="I2516" i="5"/>
  <c r="I2778" i="5"/>
  <c r="I2766" i="5"/>
  <c r="I2659" i="5"/>
  <c r="I2657" i="5"/>
  <c r="I2655" i="5"/>
  <c r="I2653" i="5"/>
  <c r="I2651" i="5"/>
  <c r="I2649" i="5"/>
  <c r="I2647" i="5"/>
  <c r="I2645" i="5"/>
  <c r="I2643" i="5"/>
  <c r="I2641" i="5"/>
  <c r="I2639" i="5"/>
  <c r="I2637" i="5"/>
  <c r="I2635" i="5"/>
  <c r="I2633" i="5"/>
  <c r="I2631" i="5"/>
  <c r="I2629" i="5"/>
  <c r="I2627" i="5"/>
  <c r="I2625" i="5"/>
  <c r="I2623" i="5"/>
  <c r="I2515" i="5"/>
  <c r="I2460" i="5"/>
  <c r="I2453" i="5"/>
  <c r="I2444" i="5"/>
  <c r="I2437" i="5"/>
  <c r="I2428" i="5"/>
  <c r="I2421" i="5"/>
  <c r="I2412" i="5"/>
  <c r="I2405" i="5"/>
  <c r="I2396" i="5"/>
  <c r="I2389" i="5"/>
  <c r="I2380" i="5"/>
  <c r="I2373" i="5"/>
  <c r="I2364" i="5"/>
  <c r="I2357" i="5"/>
  <c r="I2348" i="5"/>
  <c r="I2341" i="5"/>
  <c r="I2332" i="5"/>
  <c r="I2325" i="5"/>
  <c r="I2316" i="5"/>
  <c r="I2309" i="5"/>
  <c r="I2300" i="5"/>
  <c r="I2293" i="5"/>
  <c r="I2284" i="5"/>
  <c r="I2277" i="5"/>
  <c r="I2268" i="5"/>
  <c r="I2261" i="5"/>
  <c r="I2252" i="5"/>
  <c r="I2245" i="5"/>
  <c r="I2451" i="5"/>
  <c r="I2435" i="5"/>
  <c r="I2419" i="5"/>
  <c r="I2403" i="5"/>
  <c r="I2387" i="5"/>
  <c r="I2371" i="5"/>
  <c r="I2355" i="5"/>
  <c r="I2339" i="5"/>
  <c r="I2323" i="5"/>
  <c r="I2307" i="5"/>
  <c r="I2291" i="5"/>
  <c r="I2275" i="5"/>
  <c r="I2259" i="5"/>
  <c r="I2243" i="5"/>
  <c r="I2447" i="5"/>
  <c r="I2431" i="5"/>
  <c r="I2415" i="5"/>
  <c r="I2399" i="5"/>
  <c r="I2383" i="5"/>
  <c r="I2367" i="5"/>
  <c r="I2351" i="5"/>
  <c r="I2335" i="5"/>
  <c r="I2319" i="5"/>
  <c r="I2303" i="5"/>
  <c r="I2287" i="5"/>
  <c r="I2271" i="5"/>
  <c r="I2255" i="5"/>
  <c r="I2365" i="5"/>
  <c r="I2349" i="5"/>
  <c r="I2333" i="5"/>
  <c r="I2317" i="5"/>
  <c r="I2301" i="5"/>
  <c r="I2285" i="5"/>
  <c r="I2269" i="5"/>
  <c r="I2253" i="5"/>
  <c r="I2464" i="5"/>
  <c r="I2457" i="5"/>
  <c r="I2441" i="5"/>
  <c r="I2432" i="5"/>
  <c r="I2425" i="5"/>
  <c r="I2416" i="5"/>
  <c r="I2409" i="5"/>
  <c r="I2400" i="5"/>
  <c r="I2393" i="5"/>
  <c r="I2384" i="5"/>
  <c r="I2377" i="5"/>
  <c r="I2368" i="5"/>
  <c r="I2361" i="5"/>
  <c r="I2352" i="5"/>
  <c r="I2345" i="5"/>
  <c r="I2336" i="5"/>
  <c r="I2329" i="5"/>
  <c r="I2320" i="5"/>
  <c r="I2313" i="5"/>
  <c r="I2304" i="5"/>
  <c r="I2297" i="5"/>
  <c r="I2288" i="5"/>
  <c r="I2281" i="5"/>
  <c r="I2272" i="5"/>
  <c r="I2265" i="5"/>
  <c r="I2256" i="5"/>
  <c r="I2249" i="5"/>
  <c r="I1994" i="5"/>
  <c r="I1970" i="5"/>
  <c r="I2097" i="5"/>
  <c r="I2089" i="5"/>
  <c r="I2081" i="5"/>
  <c r="I2074" i="5"/>
  <c r="I2065" i="5"/>
  <c r="I2058" i="5"/>
  <c r="I2049" i="5"/>
  <c r="I2042" i="5"/>
  <c r="I2033" i="5"/>
  <c r="I2026" i="5"/>
  <c r="I2010" i="5"/>
  <c r="I2100" i="5"/>
  <c r="I2092" i="5"/>
  <c r="I2084" i="5"/>
  <c r="I1820" i="5"/>
  <c r="I1812" i="5"/>
  <c r="I1804" i="5"/>
  <c r="I1796" i="5"/>
  <c r="I1788" i="5"/>
  <c r="I1780" i="5"/>
  <c r="I1772" i="5"/>
  <c r="I1764" i="5"/>
  <c r="I2022" i="5"/>
  <c r="I2006" i="5"/>
  <c r="I2068" i="5"/>
  <c r="I2052" i="5"/>
  <c r="I2036" i="5"/>
  <c r="I2020" i="5"/>
  <c r="I2004" i="5"/>
  <c r="I1988" i="5"/>
  <c r="I1986" i="5"/>
  <c r="I2096" i="5"/>
  <c r="I2088" i="5"/>
  <c r="I2080" i="5"/>
  <c r="I2064" i="5"/>
  <c r="I2048" i="5"/>
  <c r="I2032" i="5"/>
  <c r="I2016" i="5"/>
  <c r="I1962" i="5"/>
  <c r="I1835" i="5"/>
  <c r="I1817" i="5"/>
  <c r="I1809" i="5"/>
  <c r="I1801" i="5"/>
  <c r="I1793" i="5"/>
  <c r="I1785" i="5"/>
  <c r="I1777" i="5"/>
  <c r="I1769" i="5"/>
  <c r="I1761" i="5"/>
  <c r="I1749" i="5"/>
  <c r="I1754" i="5"/>
  <c r="I1747" i="5"/>
  <c r="I1745" i="5"/>
  <c r="I1743" i="5"/>
  <c r="I1741" i="5"/>
  <c r="I1739" i="5"/>
  <c r="I1737" i="5"/>
  <c r="I1735" i="5"/>
  <c r="I1733" i="5"/>
  <c r="I1731" i="5"/>
  <c r="I1729" i="5"/>
  <c r="I1727" i="5"/>
  <c r="I1725" i="5"/>
  <c r="I1723" i="5"/>
  <c r="I1721" i="5"/>
  <c r="I1719" i="5"/>
  <c r="I1717" i="5"/>
  <c r="I1715" i="5"/>
  <c r="I1713" i="5"/>
  <c r="I1711" i="5"/>
  <c r="I1709" i="5"/>
  <c r="I1707" i="5"/>
  <c r="I1705" i="5"/>
  <c r="I1703" i="5"/>
  <c r="I1701" i="5"/>
  <c r="I1699" i="5"/>
  <c r="I1697" i="5"/>
  <c r="I1695" i="5"/>
  <c r="I1693" i="5"/>
  <c r="I1691" i="5"/>
  <c r="I1689" i="5"/>
  <c r="I1687" i="5"/>
  <c r="I1685" i="5"/>
  <c r="I1683" i="5"/>
  <c r="I1681" i="5"/>
  <c r="I1679" i="5"/>
  <c r="I1677" i="5"/>
  <c r="I1675" i="5"/>
  <c r="I1673" i="5"/>
  <c r="I1671" i="5"/>
  <c r="I1669" i="5"/>
  <c r="I1667" i="5"/>
  <c r="I1665" i="5"/>
  <c r="I1663" i="5"/>
  <c r="I1661" i="5"/>
  <c r="I1659" i="5"/>
  <c r="I1657" i="5"/>
  <c r="I1655" i="5"/>
  <c r="I1653" i="5"/>
  <c r="I1651" i="5"/>
  <c r="I1649" i="5"/>
  <c r="I1645" i="5"/>
  <c r="I1641" i="5"/>
  <c r="I1637" i="5"/>
  <c r="I1633" i="5"/>
  <c r="I1629" i="5"/>
  <c r="I1625" i="5"/>
  <c r="I1823" i="5"/>
  <c r="I1815" i="5"/>
  <c r="I1807" i="5"/>
  <c r="I1799" i="5"/>
  <c r="I1791" i="5"/>
  <c r="I1783" i="5"/>
  <c r="I1775" i="5"/>
  <c r="I1767" i="5"/>
  <c r="I1750" i="5"/>
  <c r="I1827" i="5"/>
  <c r="I1821" i="5"/>
  <c r="I1813" i="5"/>
  <c r="I1805" i="5"/>
  <c r="I1797" i="5"/>
  <c r="I1789" i="5"/>
  <c r="I1781" i="5"/>
  <c r="I1773" i="5"/>
  <c r="I1765" i="5"/>
  <c r="I1757" i="5"/>
  <c r="I1831" i="5"/>
  <c r="I1819" i="5"/>
  <c r="I1811" i="5"/>
  <c r="I1803" i="5"/>
  <c r="I1795" i="5"/>
  <c r="I1787" i="5"/>
  <c r="I1779" i="5"/>
  <c r="I1771" i="5"/>
  <c r="I1763" i="5"/>
  <c r="I1443" i="5"/>
  <c r="I1552" i="5"/>
  <c r="I1544" i="5"/>
  <c r="I1536" i="5"/>
  <c r="I1528" i="5"/>
  <c r="I1520" i="5"/>
  <c r="I1512" i="5"/>
  <c r="I1504" i="5"/>
  <c r="I1496" i="5"/>
  <c r="I1488" i="5"/>
  <c r="I1481" i="5"/>
  <c r="I1439" i="5"/>
  <c r="I1415" i="5"/>
  <c r="I1399" i="5"/>
  <c r="I1547" i="5"/>
  <c r="I1539" i="5"/>
  <c r="I1531" i="5"/>
  <c r="I1523" i="5"/>
  <c r="I1515" i="5"/>
  <c r="I1507" i="5"/>
  <c r="I1499" i="5"/>
  <c r="I1491" i="5"/>
  <c r="I1479" i="5"/>
  <c r="I1435" i="5"/>
  <c r="I1484" i="5"/>
  <c r="I1477" i="5"/>
  <c r="I1475" i="5"/>
  <c r="I1473" i="5"/>
  <c r="I1471" i="5"/>
  <c r="I1469" i="5"/>
  <c r="I1431" i="5"/>
  <c r="I1427" i="5"/>
  <c r="I1411" i="5"/>
  <c r="I1395" i="5"/>
  <c r="I1467" i="5"/>
  <c r="I1465" i="5"/>
  <c r="I1463" i="5"/>
  <c r="I1459" i="5"/>
  <c r="I1548" i="5"/>
  <c r="I1540" i="5"/>
  <c r="I1532" i="5"/>
  <c r="I1524" i="5"/>
  <c r="I1516" i="5"/>
  <c r="I1508" i="5"/>
  <c r="I1500" i="5"/>
  <c r="I1492" i="5"/>
  <c r="I1455" i="5"/>
  <c r="I1423" i="5"/>
  <c r="I1407" i="5"/>
  <c r="I1391" i="5"/>
  <c r="I1551" i="5"/>
  <c r="I1543" i="5"/>
  <c r="I1535" i="5"/>
  <c r="I1527" i="5"/>
  <c r="I1519" i="5"/>
  <c r="I1511" i="5"/>
  <c r="I1503" i="5"/>
  <c r="I1495" i="5"/>
  <c r="I1487" i="5"/>
  <c r="I1451" i="5"/>
  <c r="I1485" i="5"/>
  <c r="I1476" i="5"/>
  <c r="I1474" i="5"/>
  <c r="I1472" i="5"/>
  <c r="I1447" i="5"/>
  <c r="I1419" i="5"/>
  <c r="I1403" i="5"/>
  <c r="I1387" i="5"/>
  <c r="I1330" i="5"/>
  <c r="I1319" i="5"/>
  <c r="I1312" i="5"/>
  <c r="I1303" i="5"/>
  <c r="I1334" i="5"/>
  <c r="I1322" i="5"/>
  <c r="I1310" i="5"/>
  <c r="I1315" i="5"/>
  <c r="I1308" i="5"/>
  <c r="I1299" i="5"/>
  <c r="I1297" i="5"/>
  <c r="I1295" i="5"/>
  <c r="I1293" i="5"/>
  <c r="I1291" i="5"/>
  <c r="I1289" i="5"/>
  <c r="I1287" i="5"/>
  <c r="I1285" i="5"/>
  <c r="I1283" i="5"/>
  <c r="I1281" i="5"/>
  <c r="I1279" i="5"/>
  <c r="I1277" i="5"/>
  <c r="I1275" i="5"/>
  <c r="I1273" i="5"/>
  <c r="I1271" i="5"/>
  <c r="I1269" i="5"/>
  <c r="I1267" i="5"/>
  <c r="I1265" i="5"/>
  <c r="I1263" i="5"/>
  <c r="I1261" i="5"/>
  <c r="I1259" i="5"/>
  <c r="I1257" i="5"/>
  <c r="I1255" i="5"/>
  <c r="I1253" i="5"/>
  <c r="I1251" i="5"/>
  <c r="I1249" i="5"/>
  <c r="I1247" i="5"/>
  <c r="I1245" i="5"/>
  <c r="I1243" i="5"/>
  <c r="I1241" i="5"/>
  <c r="I1239" i="5"/>
  <c r="I1237" i="5"/>
  <c r="I1235" i="5"/>
  <c r="I1233" i="5"/>
  <c r="I1231" i="5"/>
  <c r="I1229" i="5"/>
  <c r="I1227" i="5"/>
  <c r="I1225" i="5"/>
  <c r="I1223" i="5"/>
  <c r="I1221" i="5"/>
  <c r="I1219" i="5"/>
  <c r="I1217" i="5"/>
  <c r="I1215" i="5"/>
  <c r="I1213" i="5"/>
  <c r="I1211" i="5"/>
  <c r="I1209" i="5"/>
  <c r="I1207" i="5"/>
  <c r="I1205" i="5"/>
  <c r="I1203" i="5"/>
  <c r="I1201" i="5"/>
  <c r="I1199" i="5"/>
  <c r="I1195" i="5"/>
  <c r="I1191" i="5"/>
  <c r="I1187" i="5"/>
  <c r="I1183" i="5"/>
  <c r="I1179" i="5"/>
  <c r="I1323" i="5"/>
  <c r="I1311" i="5"/>
  <c r="I1304" i="5"/>
  <c r="I1326" i="5"/>
  <c r="I1318" i="5"/>
  <c r="I1302" i="5"/>
  <c r="I1026" i="5"/>
  <c r="I1020" i="5"/>
  <c r="I1012" i="5"/>
  <c r="I1004" i="5"/>
  <c r="I996" i="5"/>
  <c r="I988" i="5"/>
  <c r="I980" i="5"/>
  <c r="I972" i="5"/>
  <c r="I964" i="5"/>
  <c r="I956" i="5"/>
  <c r="I948" i="5"/>
  <c r="I940" i="5"/>
  <c r="I930" i="5"/>
  <c r="I914" i="5"/>
  <c r="I898" i="5"/>
  <c r="I1030" i="5"/>
  <c r="I1018" i="5"/>
  <c r="I1010" i="5"/>
  <c r="I1002" i="5"/>
  <c r="I994" i="5"/>
  <c r="I986" i="5"/>
  <c r="I978" i="5"/>
  <c r="I970" i="5"/>
  <c r="I962" i="5"/>
  <c r="I954" i="5"/>
  <c r="I946" i="5"/>
  <c r="I938" i="5"/>
  <c r="I931" i="5"/>
  <c r="I924" i="5"/>
  <c r="I915" i="5"/>
  <c r="I908" i="5"/>
  <c r="I899" i="5"/>
  <c r="I892" i="5"/>
  <c r="I1034" i="5"/>
  <c r="I1016" i="5"/>
  <c r="I1008" i="5"/>
  <c r="I1000" i="5"/>
  <c r="I992" i="5"/>
  <c r="I984" i="5"/>
  <c r="I976" i="5"/>
  <c r="I968" i="5"/>
  <c r="I960" i="5"/>
  <c r="I952" i="5"/>
  <c r="I944" i="5"/>
  <c r="I936" i="5"/>
  <c r="I922" i="5"/>
  <c r="I906" i="5"/>
  <c r="I890" i="5"/>
  <c r="I927" i="5"/>
  <c r="I920" i="5"/>
  <c r="I911" i="5"/>
  <c r="I904" i="5"/>
  <c r="I895" i="5"/>
  <c r="I888" i="5"/>
  <c r="I886" i="5"/>
  <c r="I884" i="5"/>
  <c r="I882" i="5"/>
  <c r="I880" i="5"/>
  <c r="I878" i="5"/>
  <c r="I876" i="5"/>
  <c r="I874" i="5"/>
  <c r="I872" i="5"/>
  <c r="I870" i="5"/>
  <c r="I868" i="5"/>
  <c r="I866" i="5"/>
  <c r="I864" i="5"/>
  <c r="I862" i="5"/>
  <c r="I860" i="5"/>
  <c r="I858" i="5"/>
  <c r="I856" i="5"/>
  <c r="I854" i="5"/>
  <c r="I852" i="5"/>
  <c r="I850" i="5"/>
  <c r="I848" i="5"/>
  <c r="I846" i="5"/>
  <c r="I844" i="5"/>
  <c r="I842" i="5"/>
  <c r="I840" i="5"/>
  <c r="I838" i="5"/>
  <c r="I836" i="5"/>
  <c r="I834" i="5"/>
  <c r="I832" i="5"/>
  <c r="I830" i="5"/>
  <c r="I828" i="5"/>
  <c r="I826" i="5"/>
  <c r="I824" i="5"/>
  <c r="I822" i="5"/>
  <c r="I820" i="5"/>
  <c r="I818" i="5"/>
  <c r="I816" i="5"/>
  <c r="I812" i="5"/>
  <c r="I808" i="5"/>
  <c r="I804" i="5"/>
  <c r="I1022" i="5"/>
  <c r="I1014" i="5"/>
  <c r="I1006" i="5"/>
  <c r="I998" i="5"/>
  <c r="I990" i="5"/>
  <c r="I982" i="5"/>
  <c r="I974" i="5"/>
  <c r="I966" i="5"/>
  <c r="I958" i="5"/>
  <c r="I950" i="5"/>
  <c r="I942" i="5"/>
  <c r="I934" i="5"/>
  <c r="I932" i="5"/>
  <c r="I916" i="5"/>
  <c r="I900" i="5"/>
  <c r="I772" i="5"/>
  <c r="I760" i="5"/>
  <c r="I753" i="5"/>
  <c r="I627" i="5"/>
  <c r="I751" i="5"/>
  <c r="I764" i="5"/>
  <c r="I768" i="5"/>
  <c r="I759" i="5"/>
  <c r="I611" i="5"/>
  <c r="I604" i="5"/>
  <c r="I595" i="5"/>
  <c r="I588" i="5"/>
  <c r="I572" i="5"/>
  <c r="I556" i="5"/>
  <c r="I434" i="5"/>
  <c r="I618" i="5"/>
  <c r="I602" i="5"/>
  <c r="I586" i="5"/>
  <c r="I570" i="5"/>
  <c r="I554" i="5"/>
  <c r="I502" i="5"/>
  <c r="I418" i="5"/>
  <c r="I616" i="5"/>
  <c r="I607" i="5"/>
  <c r="I600" i="5"/>
  <c r="I591" i="5"/>
  <c r="I584" i="5"/>
  <c r="I575" i="5"/>
  <c r="I568" i="5"/>
  <c r="I559" i="5"/>
  <c r="I552" i="5"/>
  <c r="I550" i="5"/>
  <c r="I548" i="5"/>
  <c r="I546" i="5"/>
  <c r="I544" i="5"/>
  <c r="I542" i="5"/>
  <c r="I540" i="5"/>
  <c r="I538" i="5"/>
  <c r="I536" i="5"/>
  <c r="I454" i="5"/>
  <c r="I402" i="5"/>
  <c r="I622" i="5"/>
  <c r="I386" i="5"/>
  <c r="I564" i="5"/>
  <c r="I530" i="5"/>
  <c r="I626" i="5"/>
  <c r="I522" i="5"/>
  <c r="I505" i="5"/>
  <c r="I489" i="5"/>
  <c r="I473" i="5"/>
  <c r="I457" i="5"/>
  <c r="I448" i="5"/>
  <c r="I443" i="5"/>
  <c r="I427" i="5"/>
  <c r="I411" i="5"/>
  <c r="I395" i="5"/>
  <c r="I379" i="5"/>
  <c r="I245" i="5"/>
  <c r="I441" i="5"/>
  <c r="I432" i="5"/>
  <c r="I425" i="5"/>
  <c r="I416" i="5"/>
  <c r="I409" i="5"/>
  <c r="I400" i="5"/>
  <c r="I393" i="5"/>
  <c r="I384" i="5"/>
  <c r="I377" i="5"/>
  <c r="I372" i="5"/>
  <c r="I364" i="5"/>
  <c r="I352" i="5"/>
  <c r="I336" i="5"/>
  <c r="I509" i="5"/>
  <c r="I493" i="5"/>
  <c r="I477" i="5"/>
  <c r="I461" i="5"/>
  <c r="I370" i="5"/>
  <c r="I362" i="5"/>
  <c r="I348" i="5"/>
  <c r="I332" i="5"/>
  <c r="I325" i="5"/>
  <c r="I497" i="5"/>
  <c r="I481" i="5"/>
  <c r="I465" i="5"/>
  <c r="I309" i="5"/>
  <c r="I440" i="5"/>
  <c r="I433" i="5"/>
  <c r="I424" i="5"/>
  <c r="I417" i="5"/>
  <c r="I408" i="5"/>
  <c r="I401" i="5"/>
  <c r="I392" i="5"/>
  <c r="I385" i="5"/>
  <c r="I376" i="5"/>
  <c r="I368" i="5"/>
  <c r="I360" i="5"/>
  <c r="I344" i="5"/>
  <c r="I517" i="5"/>
  <c r="I501" i="5"/>
  <c r="I485" i="5"/>
  <c r="I469" i="5"/>
  <c r="I453" i="5"/>
  <c r="I431" i="5"/>
  <c r="I415" i="5"/>
  <c r="I399" i="5"/>
  <c r="I383" i="5"/>
  <c r="I277" i="5"/>
  <c r="I307" i="5"/>
  <c r="I305" i="5"/>
  <c r="I275" i="5"/>
  <c r="I273" i="5"/>
  <c r="I243" i="5"/>
  <c r="I241" i="5"/>
  <c r="I357" i="5"/>
  <c r="I350" i="5"/>
  <c r="I341" i="5"/>
  <c r="I334" i="5"/>
  <c r="I303" i="5"/>
  <c r="I271" i="5"/>
  <c r="I299" i="5"/>
  <c r="I297" i="5"/>
  <c r="I267" i="5"/>
  <c r="I265" i="5"/>
  <c r="I323" i="5"/>
  <c r="I321" i="5"/>
  <c r="I308" i="5"/>
  <c r="I291" i="5"/>
  <c r="I289" i="5"/>
  <c r="I276" i="5"/>
  <c r="I259" i="5"/>
  <c r="I257" i="5"/>
  <c r="I225" i="5"/>
  <c r="I358" i="5"/>
  <c r="I349" i="5"/>
  <c r="I342" i="5"/>
  <c r="I333" i="5"/>
  <c r="I319" i="5"/>
  <c r="I287" i="5"/>
  <c r="I255" i="5"/>
  <c r="I354" i="5"/>
  <c r="I338" i="5"/>
  <c r="I322" i="5"/>
  <c r="I314" i="5"/>
  <c r="I306" i="5"/>
  <c r="I298" i="5"/>
  <c r="I290" i="5"/>
  <c r="I282" i="5"/>
  <c r="I274" i="5"/>
  <c r="I266" i="5"/>
  <c r="I258" i="5"/>
  <c r="I250" i="5"/>
  <c r="I242" i="5"/>
  <c r="I234" i="5"/>
  <c r="I226" i="5"/>
  <c r="I218" i="5"/>
  <c r="I210" i="5"/>
  <c r="I202" i="5"/>
  <c r="I194" i="5"/>
  <c r="I186" i="5"/>
  <c r="I178" i="5"/>
  <c r="I168" i="5"/>
  <c r="I157" i="5"/>
  <c r="I153" i="5"/>
  <c r="I151" i="5"/>
  <c r="I149" i="5"/>
  <c r="I147" i="5"/>
  <c r="I145" i="5"/>
  <c r="I143" i="5"/>
  <c r="I141" i="5"/>
  <c r="I139" i="5"/>
  <c r="I137" i="5"/>
  <c r="I135" i="5"/>
  <c r="I133" i="5"/>
  <c r="I131" i="5"/>
  <c r="I129" i="5"/>
  <c r="I127" i="5"/>
  <c r="I320" i="5"/>
  <c r="I312" i="5"/>
  <c r="I304" i="5"/>
  <c r="I296" i="5"/>
  <c r="I288" i="5"/>
  <c r="I280" i="5"/>
  <c r="I272" i="5"/>
  <c r="I264" i="5"/>
  <c r="I256" i="5"/>
  <c r="I248" i="5"/>
  <c r="I240" i="5"/>
  <c r="I232" i="5"/>
  <c r="I224" i="5"/>
  <c r="I216" i="5"/>
  <c r="I208" i="5"/>
  <c r="I200" i="5"/>
  <c r="I192" i="5"/>
  <c r="I184" i="5"/>
  <c r="I176" i="5"/>
  <c r="I326" i="5"/>
  <c r="I318" i="5"/>
  <c r="I310" i="5"/>
  <c r="I302" i="5"/>
  <c r="I294" i="5"/>
  <c r="I286" i="5"/>
  <c r="I278" i="5"/>
  <c r="I270" i="5"/>
  <c r="I262" i="5"/>
  <c r="I254" i="5"/>
  <c r="I246" i="5"/>
  <c r="I238" i="5"/>
  <c r="I230" i="5"/>
  <c r="I222" i="5"/>
  <c r="I214" i="5"/>
  <c r="I206" i="5"/>
  <c r="I198" i="5"/>
  <c r="I190" i="5"/>
  <c r="I182" i="5"/>
  <c r="I174" i="5"/>
  <c r="I169" i="5"/>
  <c r="I158" i="5"/>
  <c r="I156" i="5"/>
  <c r="I152" i="5"/>
  <c r="I150" i="5"/>
  <c r="I148" i="5"/>
  <c r="I146" i="5"/>
  <c r="I144" i="5"/>
  <c r="I167" i="5"/>
  <c r="I155" i="5"/>
  <c r="I125" i="5"/>
  <c r="I123" i="5"/>
  <c r="I121" i="5"/>
  <c r="I119" i="5"/>
  <c r="I117" i="5"/>
  <c r="I115" i="5"/>
  <c r="I113" i="5"/>
  <c r="I111" i="5"/>
  <c r="I109" i="5"/>
  <c r="I107" i="5"/>
  <c r="I105" i="5"/>
  <c r="I103" i="5"/>
  <c r="I101" i="5"/>
  <c r="I99" i="5"/>
  <c r="I97" i="5"/>
  <c r="I95" i="5"/>
  <c r="I93" i="5"/>
  <c r="I91" i="5"/>
  <c r="I89" i="5"/>
  <c r="I87" i="5"/>
  <c r="I85" i="5"/>
  <c r="I83" i="5"/>
  <c r="I81" i="5"/>
  <c r="I79" i="5"/>
  <c r="I77" i="5"/>
  <c r="I75" i="5"/>
  <c r="I73" i="5"/>
  <c r="I71" i="5"/>
  <c r="I69" i="5"/>
  <c r="I67" i="5"/>
  <c r="I65" i="5"/>
  <c r="I63" i="5"/>
  <c r="I61" i="5"/>
  <c r="I59" i="5"/>
  <c r="I171" i="5"/>
  <c r="I163" i="5"/>
  <c r="I142" i="5"/>
  <c r="I140" i="5"/>
  <c r="I138" i="5"/>
  <c r="I136" i="5"/>
  <c r="I134" i="5"/>
  <c r="I132" i="5"/>
  <c r="I130" i="5"/>
  <c r="I128" i="5"/>
  <c r="I126" i="5"/>
  <c r="I124" i="5"/>
  <c r="I122" i="5"/>
  <c r="I120" i="5"/>
  <c r="I118" i="5"/>
  <c r="I116" i="5"/>
  <c r="I114" i="5"/>
  <c r="I112" i="5"/>
  <c r="I110" i="5"/>
  <c r="I108" i="5"/>
  <c r="I106" i="5"/>
  <c r="I104" i="5"/>
  <c r="I102" i="5"/>
  <c r="I100" i="5"/>
  <c r="I98" i="5"/>
  <c r="I96" i="5"/>
  <c r="I94" i="5"/>
  <c r="I92" i="5"/>
  <c r="I90" i="5"/>
  <c r="I88" i="5"/>
  <c r="I86" i="5"/>
  <c r="I84" i="5"/>
  <c r="I82" i="5"/>
  <c r="I80" i="5"/>
  <c r="I78" i="5"/>
  <c r="I76" i="5"/>
  <c r="I74" i="5"/>
  <c r="I72" i="5"/>
  <c r="I70" i="5"/>
  <c r="I68" i="5"/>
  <c r="I66" i="5"/>
  <c r="I64" i="5"/>
  <c r="I62" i="5"/>
  <c r="I60" i="5"/>
  <c r="I56" i="5"/>
  <c r="I52" i="5"/>
  <c r="I48" i="5"/>
  <c r="I44" i="5"/>
  <c r="I40" i="5"/>
  <c r="I36" i="5"/>
  <c r="I32" i="5"/>
  <c r="I28" i="5"/>
  <c r="I24" i="5"/>
  <c r="I20" i="5"/>
  <c r="I16" i="5"/>
  <c r="U6" i="34" l="1"/>
  <c r="Y6" i="34"/>
  <c r="AC6" i="34"/>
  <c r="O6" i="34"/>
  <c r="I6" i="34"/>
  <c r="P6" i="34"/>
  <c r="R6" i="34"/>
  <c r="D6" i="34"/>
  <c r="F6" i="34"/>
  <c r="L6" i="34"/>
  <c r="U4" i="34"/>
  <c r="AA4" i="34"/>
  <c r="M3" i="34"/>
  <c r="D3" i="34"/>
  <c r="J3" i="34"/>
  <c r="M2" i="34"/>
  <c r="L2" i="34"/>
  <c r="J6" i="34"/>
  <c r="J4" i="34"/>
  <c r="AE3" i="34"/>
  <c r="D2" i="34"/>
  <c r="AE6" i="34"/>
  <c r="X6" i="34"/>
  <c r="O4" i="34"/>
  <c r="E2" i="34"/>
  <c r="R2" i="34"/>
  <c r="N2" i="34"/>
  <c r="Z2" i="34"/>
  <c r="X9" i="30"/>
  <c r="AC9" i="30"/>
  <c r="K9" i="30"/>
  <c r="AA9" i="30"/>
  <c r="H9" i="30"/>
  <c r="W9" i="30"/>
  <c r="E9" i="30"/>
  <c r="L9" i="30"/>
  <c r="T9" i="30"/>
  <c r="D9" i="30"/>
  <c r="AE9" i="30"/>
  <c r="R9" i="30"/>
  <c r="C9" i="30"/>
  <c r="Q9" i="30"/>
  <c r="AF9" i="30"/>
  <c r="O9" i="30"/>
  <c r="Z9" i="30"/>
  <c r="F9" i="30"/>
  <c r="M9" i="30"/>
  <c r="N9" i="30"/>
  <c r="J9" i="30"/>
  <c r="V9" i="30"/>
  <c r="S9" i="30"/>
  <c r="AD9" i="30"/>
  <c r="U9" i="30"/>
  <c r="AB9" i="30"/>
  <c r="I9" i="30"/>
  <c r="G9" i="30"/>
  <c r="Z6" i="34"/>
  <c r="Y8" i="34"/>
  <c r="AC8" i="34"/>
  <c r="AA3" i="34"/>
  <c r="AC2" i="34"/>
  <c r="T4" i="34"/>
  <c r="AD3" i="34"/>
  <c r="K3" i="34"/>
  <c r="AB7" i="30"/>
  <c r="T7" i="30"/>
  <c r="L7" i="30"/>
  <c r="D7" i="30"/>
  <c r="AF7" i="30"/>
  <c r="W7" i="30"/>
  <c r="N7" i="30"/>
  <c r="E7" i="30"/>
  <c r="Z7" i="30"/>
  <c r="Q7" i="30"/>
  <c r="H7" i="30"/>
  <c r="AA7" i="30"/>
  <c r="O7" i="30"/>
  <c r="Y7" i="30"/>
  <c r="M7" i="30"/>
  <c r="X7" i="30"/>
  <c r="K7" i="30"/>
  <c r="U7" i="30"/>
  <c r="V7" i="30"/>
  <c r="J7" i="30"/>
  <c r="AE7" i="30"/>
  <c r="S7" i="30"/>
  <c r="G7" i="30"/>
  <c r="AD7" i="30"/>
  <c r="R7" i="30"/>
  <c r="F7" i="30"/>
  <c r="AC7" i="30"/>
  <c r="P7" i="30"/>
  <c r="C7" i="30"/>
  <c r="I7" i="30"/>
  <c r="Z5" i="29"/>
  <c r="R5" i="29"/>
  <c r="J5" i="29"/>
  <c r="AC5" i="29"/>
  <c r="T5" i="29"/>
  <c r="K5" i="29"/>
  <c r="X5" i="29"/>
  <c r="O5" i="29"/>
  <c r="F5" i="29"/>
  <c r="AB5" i="29"/>
  <c r="S5" i="29"/>
  <c r="I5" i="29"/>
  <c r="W5" i="29"/>
  <c r="AA5" i="29"/>
  <c r="Q5" i="29"/>
  <c r="H5" i="29"/>
  <c r="Y5" i="29"/>
  <c r="P5" i="29"/>
  <c r="G5" i="29"/>
  <c r="AF5" i="29"/>
  <c r="E5" i="29"/>
  <c r="N5" i="29"/>
  <c r="AE5" i="29"/>
  <c r="V5" i="29"/>
  <c r="M5" i="29"/>
  <c r="D5" i="29"/>
  <c r="AD5" i="29"/>
  <c r="U5" i="29"/>
  <c r="L5" i="29"/>
  <c r="C5" i="29"/>
  <c r="AD7" i="36"/>
  <c r="V7" i="36"/>
  <c r="N7" i="36"/>
  <c r="F7" i="36"/>
  <c r="AC7" i="36"/>
  <c r="U7" i="36"/>
  <c r="M7" i="36"/>
  <c r="E7" i="36"/>
  <c r="AB7" i="36"/>
  <c r="T7" i="36"/>
  <c r="L7" i="36"/>
  <c r="D7" i="36"/>
  <c r="AA7" i="36"/>
  <c r="S7" i="36"/>
  <c r="K7" i="36"/>
  <c r="C7" i="36"/>
  <c r="Z7" i="36"/>
  <c r="R7" i="36"/>
  <c r="J7" i="36"/>
  <c r="AF7" i="36"/>
  <c r="X7" i="36"/>
  <c r="P7" i="36"/>
  <c r="H7" i="36"/>
  <c r="AE7" i="36"/>
  <c r="W7" i="36"/>
  <c r="O7" i="36"/>
  <c r="G7" i="36"/>
  <c r="Y7" i="36"/>
  <c r="Q7" i="36"/>
  <c r="I7" i="36"/>
  <c r="Z5" i="33"/>
  <c r="R5" i="33"/>
  <c r="J5" i="33"/>
  <c r="AB5" i="33"/>
  <c r="T5" i="33"/>
  <c r="L5" i="33"/>
  <c r="D5" i="33"/>
  <c r="Y5" i="33"/>
  <c r="O5" i="33"/>
  <c r="E5" i="33"/>
  <c r="X5" i="33"/>
  <c r="N5" i="33"/>
  <c r="C5" i="33"/>
  <c r="AF5" i="33"/>
  <c r="V5" i="33"/>
  <c r="K5" i="33"/>
  <c r="AD5" i="33"/>
  <c r="S5" i="33"/>
  <c r="H5" i="33"/>
  <c r="AA5" i="33"/>
  <c r="P5" i="33"/>
  <c r="F5" i="33"/>
  <c r="M5" i="33"/>
  <c r="I5" i="33"/>
  <c r="AE5" i="33"/>
  <c r="AC5" i="33"/>
  <c r="Q5" i="33"/>
  <c r="W5" i="33"/>
  <c r="U5" i="33"/>
  <c r="G5" i="33"/>
  <c r="AC5" i="32"/>
  <c r="U5" i="32"/>
  <c r="M5" i="32"/>
  <c r="E5" i="32"/>
  <c r="Z5" i="32"/>
  <c r="R5" i="32"/>
  <c r="J5" i="32"/>
  <c r="AF5" i="32"/>
  <c r="X5" i="32"/>
  <c r="P5" i="32"/>
  <c r="H5" i="32"/>
  <c r="AD5" i="32"/>
  <c r="V5" i="32"/>
  <c r="N5" i="32"/>
  <c r="F5" i="32"/>
  <c r="T5" i="32"/>
  <c r="D5" i="32"/>
  <c r="S5" i="32"/>
  <c r="C5" i="32"/>
  <c r="AE5" i="32"/>
  <c r="O5" i="32"/>
  <c r="AB5" i="32"/>
  <c r="L5" i="32"/>
  <c r="W5" i="32"/>
  <c r="G5" i="32"/>
  <c r="AA5" i="32"/>
  <c r="Y5" i="32"/>
  <c r="K5" i="32"/>
  <c r="I5" i="32"/>
  <c r="Q5" i="32"/>
  <c r="C8" i="34"/>
  <c r="AD9" i="32"/>
  <c r="V9" i="32"/>
  <c r="N9" i="32"/>
  <c r="F9" i="32"/>
  <c r="AB9" i="32"/>
  <c r="S9" i="32"/>
  <c r="J9" i="32"/>
  <c r="Y9" i="32"/>
  <c r="P9" i="32"/>
  <c r="G9" i="32"/>
  <c r="AF9" i="32"/>
  <c r="W9" i="32"/>
  <c r="M9" i="32"/>
  <c r="D9" i="32"/>
  <c r="AC9" i="32"/>
  <c r="T9" i="32"/>
  <c r="K9" i="32"/>
  <c r="R9" i="32"/>
  <c r="Q9" i="32"/>
  <c r="AE9" i="32"/>
  <c r="L9" i="32"/>
  <c r="AA9" i="32"/>
  <c r="I9" i="32"/>
  <c r="U9" i="32"/>
  <c r="C9" i="32"/>
  <c r="E9" i="32"/>
  <c r="Z9" i="32"/>
  <c r="X9" i="32"/>
  <c r="O9" i="32"/>
  <c r="H9" i="32"/>
  <c r="R3" i="34"/>
  <c r="AE4" i="34"/>
  <c r="T2" i="34"/>
  <c r="K4" i="34"/>
  <c r="U3" i="34"/>
  <c r="H3" i="34"/>
  <c r="AD9" i="29"/>
  <c r="V9" i="29"/>
  <c r="N9" i="29"/>
  <c r="F9" i="29"/>
  <c r="Z9" i="29"/>
  <c r="Q9" i="29"/>
  <c r="H9" i="29"/>
  <c r="AB9" i="29"/>
  <c r="R9" i="29"/>
  <c r="G9" i="29"/>
  <c r="L9" i="29"/>
  <c r="AA9" i="29"/>
  <c r="P9" i="29"/>
  <c r="E9" i="29"/>
  <c r="AF9" i="29"/>
  <c r="U9" i="29"/>
  <c r="Y9" i="29"/>
  <c r="O9" i="29"/>
  <c r="D9" i="29"/>
  <c r="W9" i="29"/>
  <c r="X9" i="29"/>
  <c r="M9" i="29"/>
  <c r="C9" i="29"/>
  <c r="K9" i="29"/>
  <c r="AE9" i="29"/>
  <c r="T9" i="29"/>
  <c r="J9" i="29"/>
  <c r="AC9" i="29"/>
  <c r="S9" i="29"/>
  <c r="I9" i="29"/>
  <c r="V8" i="34"/>
  <c r="Z5" i="35"/>
  <c r="R5" i="35"/>
  <c r="J5" i="35"/>
  <c r="AF5" i="35"/>
  <c r="X5" i="35"/>
  <c r="P5" i="35"/>
  <c r="H5" i="35"/>
  <c r="AD5" i="35"/>
  <c r="V5" i="35"/>
  <c r="N5" i="35"/>
  <c r="F5" i="35"/>
  <c r="W5" i="35"/>
  <c r="K5" i="35"/>
  <c r="AC5" i="35"/>
  <c r="Q5" i="35"/>
  <c r="D5" i="35"/>
  <c r="AA5" i="35"/>
  <c r="M5" i="35"/>
  <c r="Y5" i="35"/>
  <c r="L5" i="35"/>
  <c r="S5" i="35"/>
  <c r="O5" i="35"/>
  <c r="I5" i="35"/>
  <c r="G5" i="35"/>
  <c r="AB5" i="35"/>
  <c r="C5" i="35"/>
  <c r="T5" i="35"/>
  <c r="AE5" i="35"/>
  <c r="U5" i="35"/>
  <c r="E5" i="35"/>
  <c r="K8" i="34"/>
  <c r="V4" i="34"/>
  <c r="K2" i="34"/>
  <c r="I4" i="34"/>
  <c r="L3" i="34"/>
  <c r="P3" i="34"/>
  <c r="AB5" i="36"/>
  <c r="T5" i="36"/>
  <c r="L5" i="36"/>
  <c r="D5" i="36"/>
  <c r="AA5" i="36"/>
  <c r="S5" i="36"/>
  <c r="K5" i="36"/>
  <c r="C5" i="36"/>
  <c r="Z5" i="36"/>
  <c r="R5" i="36"/>
  <c r="J5" i="36"/>
  <c r="AF5" i="36"/>
  <c r="X5" i="36"/>
  <c r="P5" i="36"/>
  <c r="H5" i="36"/>
  <c r="AD5" i="36"/>
  <c r="V5" i="36"/>
  <c r="N5" i="36"/>
  <c r="F5" i="36"/>
  <c r="AC5" i="36"/>
  <c r="U5" i="36"/>
  <c r="M5" i="36"/>
  <c r="E5" i="36"/>
  <c r="Y5" i="36"/>
  <c r="Q5" i="36"/>
  <c r="I5" i="36"/>
  <c r="G5" i="36"/>
  <c r="O5" i="36"/>
  <c r="AE5" i="36"/>
  <c r="W5" i="36"/>
  <c r="AD9" i="35"/>
  <c r="V9" i="35"/>
  <c r="N9" i="35"/>
  <c r="F9" i="35"/>
  <c r="AB9" i="35"/>
  <c r="T9" i="35"/>
  <c r="L9" i="35"/>
  <c r="D9" i="35"/>
  <c r="Z9" i="35"/>
  <c r="R9" i="35"/>
  <c r="J9" i="35"/>
  <c r="AA9" i="35"/>
  <c r="O9" i="35"/>
  <c r="X9" i="35"/>
  <c r="K9" i="35"/>
  <c r="U9" i="35"/>
  <c r="H9" i="35"/>
  <c r="AE9" i="35"/>
  <c r="Q9" i="35"/>
  <c r="E9" i="35"/>
  <c r="AC9" i="35"/>
  <c r="P9" i="35"/>
  <c r="C9" i="35"/>
  <c r="W9" i="35"/>
  <c r="S9" i="35"/>
  <c r="M9" i="35"/>
  <c r="I9" i="35"/>
  <c r="Y9" i="35"/>
  <c r="AF9" i="35"/>
  <c r="G9" i="35"/>
  <c r="AB7" i="32"/>
  <c r="AB7" i="34" s="1"/>
  <c r="T7" i="32"/>
  <c r="L7" i="32"/>
  <c r="L7" i="34" s="1"/>
  <c r="D7" i="32"/>
  <c r="D7" i="34" s="1"/>
  <c r="Z7" i="32"/>
  <c r="Z7" i="34" s="1"/>
  <c r="Q7" i="32"/>
  <c r="H7" i="32"/>
  <c r="AF7" i="32"/>
  <c r="AF7" i="34" s="1"/>
  <c r="W7" i="32"/>
  <c r="N7" i="32"/>
  <c r="E7" i="32"/>
  <c r="E7" i="34" s="1"/>
  <c r="AD7" i="32"/>
  <c r="U7" i="32"/>
  <c r="U7" i="34" s="1"/>
  <c r="K7" i="32"/>
  <c r="AA7" i="32"/>
  <c r="R7" i="32"/>
  <c r="I7" i="32"/>
  <c r="I7" i="34" s="1"/>
  <c r="Y7" i="32"/>
  <c r="Y7" i="34" s="1"/>
  <c r="G7" i="32"/>
  <c r="G7" i="34" s="1"/>
  <c r="X7" i="32"/>
  <c r="F7" i="32"/>
  <c r="F7" i="34" s="1"/>
  <c r="S7" i="32"/>
  <c r="S7" i="34" s="1"/>
  <c r="P7" i="32"/>
  <c r="AC7" i="32"/>
  <c r="AC7" i="34" s="1"/>
  <c r="J7" i="32"/>
  <c r="O7" i="32"/>
  <c r="O7" i="34" s="1"/>
  <c r="M7" i="32"/>
  <c r="M7" i="34" s="1"/>
  <c r="C7" i="32"/>
  <c r="AE7" i="32"/>
  <c r="V7" i="32"/>
  <c r="H8" i="34"/>
  <c r="B9" i="34"/>
  <c r="AD9" i="31"/>
  <c r="V9" i="31"/>
  <c r="N9" i="31"/>
  <c r="F9" i="31"/>
  <c r="AB9" i="31"/>
  <c r="T9" i="31"/>
  <c r="L9" i="31"/>
  <c r="D9" i="31"/>
  <c r="Z9" i="31"/>
  <c r="R9" i="31"/>
  <c r="J9" i="31"/>
  <c r="AC9" i="31"/>
  <c r="P9" i="31"/>
  <c r="C9" i="31"/>
  <c r="AA9" i="31"/>
  <c r="O9" i="31"/>
  <c r="W9" i="31"/>
  <c r="I9" i="31"/>
  <c r="U9" i="31"/>
  <c r="S9" i="31"/>
  <c r="M9" i="31"/>
  <c r="AE9" i="31"/>
  <c r="H9" i="31"/>
  <c r="Y9" i="31"/>
  <c r="G9" i="31"/>
  <c r="AF9" i="31"/>
  <c r="X9" i="31"/>
  <c r="Q9" i="31"/>
  <c r="K9" i="31"/>
  <c r="E9" i="31"/>
  <c r="S8" i="34"/>
  <c r="M4" i="34"/>
  <c r="Q4" i="34"/>
  <c r="C3" i="34"/>
  <c r="Z4" i="34"/>
  <c r="X3" i="34"/>
  <c r="K7" i="34"/>
  <c r="V7" i="34"/>
  <c r="AA7" i="34"/>
  <c r="T7" i="34"/>
  <c r="AF9" i="36"/>
  <c r="X9" i="36"/>
  <c r="P9" i="36"/>
  <c r="H9" i="36"/>
  <c r="AE9" i="36"/>
  <c r="W9" i="36"/>
  <c r="O9" i="36"/>
  <c r="G9" i="36"/>
  <c r="AD9" i="36"/>
  <c r="V9" i="36"/>
  <c r="N9" i="36"/>
  <c r="F9" i="36"/>
  <c r="AC9" i="36"/>
  <c r="U9" i="36"/>
  <c r="M9" i="36"/>
  <c r="E9" i="36"/>
  <c r="AB9" i="36"/>
  <c r="T9" i="36"/>
  <c r="L9" i="36"/>
  <c r="D9" i="36"/>
  <c r="AA9" i="36"/>
  <c r="S9" i="36"/>
  <c r="K9" i="36"/>
  <c r="C9" i="36"/>
  <c r="Z9" i="36"/>
  <c r="R9" i="36"/>
  <c r="J9" i="36"/>
  <c r="Y9" i="36"/>
  <c r="Q9" i="36"/>
  <c r="I9" i="36"/>
  <c r="AA6" i="34"/>
  <c r="AB8" i="34"/>
  <c r="AA8" i="34"/>
  <c r="U2" i="34"/>
  <c r="D4" i="34"/>
  <c r="G2" i="34"/>
  <c r="Y4" i="34"/>
  <c r="P2" i="34"/>
  <c r="AF3" i="34"/>
  <c r="J7" i="34"/>
  <c r="H7" i="34"/>
  <c r="AD9" i="33"/>
  <c r="V9" i="33"/>
  <c r="N9" i="33"/>
  <c r="F9" i="33"/>
  <c r="AF9" i="33"/>
  <c r="X9" i="33"/>
  <c r="P9" i="33"/>
  <c r="H9" i="33"/>
  <c r="AC9" i="33"/>
  <c r="S9" i="33"/>
  <c r="I9" i="33"/>
  <c r="AB9" i="33"/>
  <c r="R9" i="33"/>
  <c r="G9" i="33"/>
  <c r="AA9" i="33"/>
  <c r="Q9" i="33"/>
  <c r="E9" i="33"/>
  <c r="Z9" i="33"/>
  <c r="O9" i="33"/>
  <c r="D9" i="33"/>
  <c r="W9" i="33"/>
  <c r="L9" i="33"/>
  <c r="AE9" i="33"/>
  <c r="T9" i="33"/>
  <c r="J9" i="33"/>
  <c r="Y9" i="33"/>
  <c r="U9" i="33"/>
  <c r="M9" i="33"/>
  <c r="K9" i="33"/>
  <c r="C9" i="33"/>
  <c r="S6" i="34"/>
  <c r="O8" i="34"/>
  <c r="E8" i="34"/>
  <c r="W4" i="34"/>
  <c r="Z3" i="34"/>
  <c r="O2" i="34"/>
  <c r="B5" i="34"/>
  <c r="Z5" i="31"/>
  <c r="Z5" i="34" s="1"/>
  <c r="R5" i="31"/>
  <c r="R5" i="34" s="1"/>
  <c r="J5" i="31"/>
  <c r="J5" i="34" s="1"/>
  <c r="AC5" i="31"/>
  <c r="T5" i="31"/>
  <c r="K5" i="31"/>
  <c r="K5" i="34" s="1"/>
  <c r="AB5" i="31"/>
  <c r="AB5" i="34" s="1"/>
  <c r="S5" i="31"/>
  <c r="S5" i="34" s="1"/>
  <c r="I5" i="31"/>
  <c r="I5" i="34" s="1"/>
  <c r="Y5" i="31"/>
  <c r="Y5" i="34" s="1"/>
  <c r="P5" i="31"/>
  <c r="P5" i="34" s="1"/>
  <c r="G5" i="31"/>
  <c r="AF5" i="31"/>
  <c r="W5" i="31"/>
  <c r="N5" i="31"/>
  <c r="N5" i="34" s="1"/>
  <c r="E5" i="31"/>
  <c r="E5" i="34" s="1"/>
  <c r="AE5" i="31"/>
  <c r="AE5" i="34" s="1"/>
  <c r="V5" i="31"/>
  <c r="M5" i="31"/>
  <c r="D5" i="31"/>
  <c r="AD5" i="31"/>
  <c r="AD5" i="34" s="1"/>
  <c r="F5" i="31"/>
  <c r="F5" i="34" s="1"/>
  <c r="AA5" i="31"/>
  <c r="AA5" i="34" s="1"/>
  <c r="C5" i="31"/>
  <c r="C5" i="34" s="1"/>
  <c r="X5" i="31"/>
  <c r="X5" i="34" s="1"/>
  <c r="U5" i="31"/>
  <c r="U5" i="34" s="1"/>
  <c r="Q5" i="31"/>
  <c r="Q5" i="34" s="1"/>
  <c r="O5" i="31"/>
  <c r="O5" i="34" s="1"/>
  <c r="L5" i="31"/>
  <c r="L5" i="34" s="1"/>
  <c r="H5" i="31"/>
  <c r="H5" i="34" s="1"/>
  <c r="F2" i="34"/>
  <c r="G4" i="34"/>
  <c r="R7" i="34"/>
  <c r="Z5" i="30"/>
  <c r="R5" i="30"/>
  <c r="J5" i="30"/>
  <c r="AD5" i="30"/>
  <c r="U5" i="30"/>
  <c r="L5" i="30"/>
  <c r="C5" i="30"/>
  <c r="AC5" i="30"/>
  <c r="S5" i="30"/>
  <c r="H5" i="30"/>
  <c r="X5" i="30"/>
  <c r="AB5" i="30"/>
  <c r="Q5" i="30"/>
  <c r="G5" i="30"/>
  <c r="AA5" i="30"/>
  <c r="P5" i="30"/>
  <c r="F5" i="30"/>
  <c r="N5" i="30"/>
  <c r="Y5" i="30"/>
  <c r="O5" i="30"/>
  <c r="E5" i="30"/>
  <c r="W5" i="30"/>
  <c r="M5" i="30"/>
  <c r="AF5" i="30"/>
  <c r="V5" i="30"/>
  <c r="K5" i="30"/>
  <c r="AE5" i="30"/>
  <c r="T5" i="30"/>
  <c r="I5" i="30"/>
  <c r="D5" i="30"/>
  <c r="AD7" i="34"/>
  <c r="W7" i="34"/>
  <c r="P7" i="34"/>
  <c r="B7" i="34"/>
  <c r="AB7" i="35"/>
  <c r="T7" i="35"/>
  <c r="L7" i="35"/>
  <c r="D7" i="35"/>
  <c r="Z7" i="35"/>
  <c r="R7" i="35"/>
  <c r="J7" i="35"/>
  <c r="AF7" i="35"/>
  <c r="X7" i="35"/>
  <c r="P7" i="35"/>
  <c r="H7" i="35"/>
  <c r="Y7" i="35"/>
  <c r="M7" i="35"/>
  <c r="V7" i="35"/>
  <c r="I7" i="35"/>
  <c r="AE7" i="35"/>
  <c r="S7" i="35"/>
  <c r="F7" i="35"/>
  <c r="AC7" i="35"/>
  <c r="O7" i="35"/>
  <c r="C7" i="35"/>
  <c r="AA7" i="35"/>
  <c r="N7" i="35"/>
  <c r="Q7" i="35"/>
  <c r="K7" i="35"/>
  <c r="G7" i="35"/>
  <c r="E7" i="35"/>
  <c r="AD7" i="35"/>
  <c r="U7" i="35"/>
  <c r="W7" i="35"/>
  <c r="K6" i="34"/>
  <c r="I8" i="34"/>
  <c r="M8" i="34"/>
  <c r="N4" i="34"/>
  <c r="C2" i="34"/>
  <c r="W2" i="34"/>
  <c r="R4" i="34"/>
  <c r="AB7" i="29"/>
  <c r="T7" i="29"/>
  <c r="L7" i="29"/>
  <c r="D7" i="29"/>
  <c r="AE7" i="29"/>
  <c r="V7" i="29"/>
  <c r="M7" i="29"/>
  <c r="C7" i="29"/>
  <c r="Q7" i="29"/>
  <c r="AD7" i="29"/>
  <c r="U7" i="29"/>
  <c r="K7" i="29"/>
  <c r="Y7" i="29"/>
  <c r="G7" i="29"/>
  <c r="AC7" i="29"/>
  <c r="S7" i="29"/>
  <c r="J7" i="29"/>
  <c r="Z7" i="29"/>
  <c r="H7" i="29"/>
  <c r="AA7" i="29"/>
  <c r="R7" i="29"/>
  <c r="I7" i="29"/>
  <c r="P7" i="29"/>
  <c r="X7" i="29"/>
  <c r="O7" i="29"/>
  <c r="F7" i="29"/>
  <c r="AF7" i="29"/>
  <c r="W7" i="29"/>
  <c r="N7" i="29"/>
  <c r="E7" i="29"/>
  <c r="Q7" i="34"/>
  <c r="C7" i="34"/>
  <c r="X7" i="34"/>
  <c r="C6" i="34"/>
  <c r="G8" i="34"/>
  <c r="Q8" i="34"/>
  <c r="U8" i="34"/>
  <c r="E4" i="34"/>
  <c r="AE2" i="34"/>
  <c r="AC4" i="34"/>
  <c r="T3" i="34"/>
  <c r="AE7" i="34"/>
  <c r="N7" i="34"/>
  <c r="M6" i="24"/>
  <c r="S6" i="24"/>
  <c r="J6" i="24"/>
  <c r="AF6" i="24"/>
  <c r="AA4" i="24"/>
  <c r="AE4" i="24"/>
  <c r="F3" i="24"/>
  <c r="AC7" i="23"/>
  <c r="K7" i="23"/>
  <c r="R2" i="24"/>
  <c r="G2" i="24"/>
  <c r="D2" i="24"/>
  <c r="M2" i="24"/>
  <c r="V2" i="24"/>
  <c r="N6" i="24"/>
  <c r="I4" i="24"/>
  <c r="Y3" i="24"/>
  <c r="M3" i="24"/>
  <c r="R3" i="24"/>
  <c r="R7" i="22"/>
  <c r="AC7" i="22"/>
  <c r="K7" i="22"/>
  <c r="E7" i="22"/>
  <c r="D6" i="24"/>
  <c r="C6" i="24"/>
  <c r="H6" i="24"/>
  <c r="R6" i="24"/>
  <c r="AC2" i="24"/>
  <c r="P2" i="24"/>
  <c r="S5" i="20"/>
  <c r="Z5" i="20"/>
  <c r="AB5" i="20"/>
  <c r="F5" i="20"/>
  <c r="T5" i="20"/>
  <c r="D5" i="20"/>
  <c r="AA5" i="20"/>
  <c r="I5" i="20"/>
  <c r="G5" i="20"/>
  <c r="C5" i="20"/>
  <c r="AC5" i="20"/>
  <c r="X5" i="20"/>
  <c r="U5" i="20"/>
  <c r="R5" i="20"/>
  <c r="O5" i="20"/>
  <c r="C7" i="20"/>
  <c r="S7" i="20"/>
  <c r="U7" i="20"/>
  <c r="H7" i="20"/>
  <c r="M7" i="20"/>
  <c r="G7" i="20"/>
  <c r="AD7" i="20"/>
  <c r="P7" i="20"/>
  <c r="W7" i="20"/>
  <c r="F7" i="20"/>
  <c r="X7" i="20"/>
  <c r="AA7" i="20"/>
  <c r="D7" i="20"/>
  <c r="E7" i="20"/>
  <c r="AC7" i="20"/>
  <c r="Z7" i="20"/>
  <c r="T7" i="20"/>
  <c r="R7" i="20"/>
  <c r="N7" i="20"/>
  <c r="K7" i="20"/>
  <c r="Q7" i="20"/>
  <c r="J7" i="20"/>
  <c r="AD7" i="26"/>
  <c r="V7" i="26"/>
  <c r="N7" i="26"/>
  <c r="F7" i="26"/>
  <c r="AC7" i="26"/>
  <c r="U7" i="26"/>
  <c r="M7" i="26"/>
  <c r="E7" i="26"/>
  <c r="AB7" i="26"/>
  <c r="T7" i="26"/>
  <c r="L7" i="26"/>
  <c r="D7" i="26"/>
  <c r="AA7" i="26"/>
  <c r="S7" i="26"/>
  <c r="K7" i="26"/>
  <c r="C7" i="26"/>
  <c r="Z7" i="26"/>
  <c r="R7" i="26"/>
  <c r="J7" i="26"/>
  <c r="AF7" i="26"/>
  <c r="X7" i="26"/>
  <c r="P7" i="26"/>
  <c r="H7" i="26"/>
  <c r="AE7" i="26"/>
  <c r="Y7" i="26"/>
  <c r="W7" i="26"/>
  <c r="Q7" i="26"/>
  <c r="O7" i="26"/>
  <c r="I7" i="26"/>
  <c r="G7" i="26"/>
  <c r="I8" i="24"/>
  <c r="T6" i="24"/>
  <c r="AF3" i="24"/>
  <c r="Q4" i="24"/>
  <c r="L3" i="24"/>
  <c r="AF2" i="24"/>
  <c r="Z3" i="24"/>
  <c r="K2" i="24"/>
  <c r="T2" i="24"/>
  <c r="AD4" i="24"/>
  <c r="AC4" i="24"/>
  <c r="Z9" i="19"/>
  <c r="R9" i="19"/>
  <c r="J9" i="19"/>
  <c r="X9" i="19"/>
  <c r="O9" i="19"/>
  <c r="F9" i="19"/>
  <c r="AF9" i="19"/>
  <c r="W9" i="19"/>
  <c r="N9" i="19"/>
  <c r="E9" i="19"/>
  <c r="AE9" i="19"/>
  <c r="V9" i="19"/>
  <c r="M9" i="19"/>
  <c r="D9" i="19"/>
  <c r="Y9" i="19"/>
  <c r="P9" i="19"/>
  <c r="G9" i="19"/>
  <c r="AD9" i="19"/>
  <c r="U9" i="19"/>
  <c r="L9" i="19"/>
  <c r="C9" i="19"/>
  <c r="AC9" i="19"/>
  <c r="T9" i="19"/>
  <c r="K9" i="19"/>
  <c r="AB9" i="19"/>
  <c r="S9" i="19"/>
  <c r="I9" i="19"/>
  <c r="AA9" i="19"/>
  <c r="Q9" i="19"/>
  <c r="H9" i="19"/>
  <c r="AD5" i="22"/>
  <c r="V5" i="22"/>
  <c r="N5" i="22"/>
  <c r="F5" i="22"/>
  <c r="AC5" i="22"/>
  <c r="T5" i="22"/>
  <c r="K5" i="22"/>
  <c r="Z5" i="22"/>
  <c r="Q5" i="22"/>
  <c r="H5" i="22"/>
  <c r="AF5" i="22"/>
  <c r="W5" i="22"/>
  <c r="M5" i="22"/>
  <c r="D5" i="22"/>
  <c r="AB5" i="22"/>
  <c r="O5" i="22"/>
  <c r="AA5" i="22"/>
  <c r="L5" i="22"/>
  <c r="Y5" i="22"/>
  <c r="J5" i="22"/>
  <c r="X5" i="22"/>
  <c r="I5" i="22"/>
  <c r="S5" i="22"/>
  <c r="E5" i="22"/>
  <c r="R5" i="22"/>
  <c r="C5" i="22"/>
  <c r="AE5" i="22"/>
  <c r="P5" i="22"/>
  <c r="U5" i="22"/>
  <c r="G5" i="22"/>
  <c r="Q8" i="24"/>
  <c r="K6" i="24"/>
  <c r="W3" i="24"/>
  <c r="H4" i="24"/>
  <c r="T3" i="24"/>
  <c r="W2" i="24"/>
  <c r="Q3" i="24"/>
  <c r="S2" i="24"/>
  <c r="AF4" i="24"/>
  <c r="J2" i="24"/>
  <c r="T4" i="24"/>
  <c r="AD5" i="19"/>
  <c r="V5" i="19"/>
  <c r="N5" i="19"/>
  <c r="F5" i="19"/>
  <c r="AE5" i="19"/>
  <c r="U5" i="19"/>
  <c r="L5" i="19"/>
  <c r="C5" i="19"/>
  <c r="AC5" i="19"/>
  <c r="T5" i="19"/>
  <c r="K5" i="19"/>
  <c r="AB5" i="19"/>
  <c r="S5" i="19"/>
  <c r="J5" i="19"/>
  <c r="AA5" i="19"/>
  <c r="R5" i="19"/>
  <c r="I5" i="19"/>
  <c r="Z5" i="19"/>
  <c r="Q5" i="19"/>
  <c r="H5" i="19"/>
  <c r="Y5" i="19"/>
  <c r="P5" i="19"/>
  <c r="G5" i="19"/>
  <c r="X5" i="19"/>
  <c r="O5" i="19"/>
  <c r="E5" i="19"/>
  <c r="AF5" i="19"/>
  <c r="W5" i="19"/>
  <c r="M5" i="19"/>
  <c r="D5" i="19"/>
  <c r="Y8" i="24"/>
  <c r="G6" i="24"/>
  <c r="N3" i="24"/>
  <c r="AD3" i="24"/>
  <c r="AB3" i="24"/>
  <c r="N2" i="24"/>
  <c r="H3" i="24"/>
  <c r="AA2" i="24"/>
  <c r="K4" i="24"/>
  <c r="Z9" i="20"/>
  <c r="R9" i="20"/>
  <c r="J9" i="20"/>
  <c r="AD9" i="20"/>
  <c r="U9" i="20"/>
  <c r="L9" i="20"/>
  <c r="C9" i="20"/>
  <c r="AA9" i="20"/>
  <c r="Q9" i="20"/>
  <c r="H9" i="20"/>
  <c r="AF9" i="20"/>
  <c r="W9" i="20"/>
  <c r="N9" i="20"/>
  <c r="E9" i="20"/>
  <c r="AC9" i="20"/>
  <c r="O9" i="20"/>
  <c r="AB9" i="20"/>
  <c r="M9" i="20"/>
  <c r="Y9" i="20"/>
  <c r="K9" i="20"/>
  <c r="X9" i="20"/>
  <c r="I9" i="20"/>
  <c r="V9" i="20"/>
  <c r="G9" i="20"/>
  <c r="T9" i="20"/>
  <c r="F9" i="20"/>
  <c r="S9" i="20"/>
  <c r="D9" i="20"/>
  <c r="AE9" i="20"/>
  <c r="P9" i="20"/>
  <c r="AD9" i="25"/>
  <c r="V9" i="25"/>
  <c r="N9" i="25"/>
  <c r="F9" i="25"/>
  <c r="AB9" i="25"/>
  <c r="T9" i="25"/>
  <c r="L9" i="25"/>
  <c r="D9" i="25"/>
  <c r="Z9" i="25"/>
  <c r="R9" i="25"/>
  <c r="J9" i="25"/>
  <c r="X9" i="25"/>
  <c r="K9" i="25"/>
  <c r="W9" i="25"/>
  <c r="I9" i="25"/>
  <c r="AF9" i="25"/>
  <c r="S9" i="25"/>
  <c r="G9" i="25"/>
  <c r="AE9" i="25"/>
  <c r="Q9" i="25"/>
  <c r="E9" i="25"/>
  <c r="AC9" i="25"/>
  <c r="P9" i="25"/>
  <c r="C9" i="25"/>
  <c r="Y9" i="25"/>
  <c r="M9" i="25"/>
  <c r="AA9" i="25"/>
  <c r="U9" i="25"/>
  <c r="O9" i="25"/>
  <c r="H9" i="25"/>
  <c r="AB7" i="25"/>
  <c r="T7" i="25"/>
  <c r="L7" i="25"/>
  <c r="D7" i="25"/>
  <c r="Z7" i="25"/>
  <c r="R7" i="25"/>
  <c r="J7" i="25"/>
  <c r="AF7" i="25"/>
  <c r="X7" i="25"/>
  <c r="P7" i="25"/>
  <c r="H7" i="25"/>
  <c r="V7" i="25"/>
  <c r="I7" i="25"/>
  <c r="AD7" i="25"/>
  <c r="Q7" i="25"/>
  <c r="E7" i="25"/>
  <c r="AC7" i="25"/>
  <c r="O7" i="25"/>
  <c r="C7" i="25"/>
  <c r="AA7" i="25"/>
  <c r="N7" i="25"/>
  <c r="W7" i="25"/>
  <c r="K7" i="25"/>
  <c r="F7" i="25"/>
  <c r="AE7" i="25"/>
  <c r="Y7" i="25"/>
  <c r="U7" i="25"/>
  <c r="S7" i="25"/>
  <c r="M7" i="25"/>
  <c r="G7" i="25"/>
  <c r="AA9" i="23"/>
  <c r="S9" i="23"/>
  <c r="K9" i="23"/>
  <c r="C9" i="23"/>
  <c r="Z9" i="23"/>
  <c r="R9" i="23"/>
  <c r="J9" i="23"/>
  <c r="AE9" i="23"/>
  <c r="U9" i="23"/>
  <c r="I9" i="23"/>
  <c r="AC9" i="23"/>
  <c r="Q9" i="23"/>
  <c r="G9" i="23"/>
  <c r="AB9" i="23"/>
  <c r="P9" i="23"/>
  <c r="F9" i="23"/>
  <c r="Y9" i="23"/>
  <c r="O9" i="23"/>
  <c r="E9" i="23"/>
  <c r="X9" i="23"/>
  <c r="N9" i="23"/>
  <c r="D9" i="23"/>
  <c r="W9" i="23"/>
  <c r="M9" i="23"/>
  <c r="AF9" i="23"/>
  <c r="V9" i="23"/>
  <c r="L9" i="23"/>
  <c r="AD9" i="23"/>
  <c r="H9" i="23"/>
  <c r="T9" i="23"/>
  <c r="AE8" i="24"/>
  <c r="O6" i="24"/>
  <c r="E3" i="24"/>
  <c r="U3" i="24"/>
  <c r="Y4" i="24"/>
  <c r="E2" i="24"/>
  <c r="AD2" i="24"/>
  <c r="V8" i="24"/>
  <c r="W6" i="24"/>
  <c r="K3" i="24"/>
  <c r="P4" i="24"/>
  <c r="B5" i="24"/>
  <c r="AD5" i="21"/>
  <c r="V5" i="21"/>
  <c r="N5" i="21"/>
  <c r="F5" i="21"/>
  <c r="AA5" i="21"/>
  <c r="R5" i="21"/>
  <c r="I5" i="21"/>
  <c r="AC5" i="21"/>
  <c r="S5" i="21"/>
  <c r="H5" i="21"/>
  <c r="Z5" i="21"/>
  <c r="P5" i="21"/>
  <c r="E5" i="21"/>
  <c r="Y5" i="21"/>
  <c r="O5" i="21"/>
  <c r="D5" i="21"/>
  <c r="W5" i="21"/>
  <c r="L5" i="21"/>
  <c r="AF5" i="21"/>
  <c r="U5" i="21"/>
  <c r="K5" i="21"/>
  <c r="AE5" i="21"/>
  <c r="T5" i="21"/>
  <c r="J5" i="21"/>
  <c r="AB5" i="21"/>
  <c r="X5" i="21"/>
  <c r="Q5" i="21"/>
  <c r="Q5" i="24" s="1"/>
  <c r="M5" i="21"/>
  <c r="G5" i="21"/>
  <c r="C5" i="21"/>
  <c r="U2" i="24"/>
  <c r="AB5" i="26"/>
  <c r="T5" i="26"/>
  <c r="L5" i="26"/>
  <c r="D5" i="26"/>
  <c r="AA5" i="26"/>
  <c r="S5" i="26"/>
  <c r="K5" i="26"/>
  <c r="C5" i="26"/>
  <c r="Z5" i="26"/>
  <c r="R5" i="26"/>
  <c r="J5" i="26"/>
  <c r="AF5" i="26"/>
  <c r="X5" i="26"/>
  <c r="P5" i="26"/>
  <c r="H5" i="26"/>
  <c r="AD5" i="26"/>
  <c r="V5" i="26"/>
  <c r="N5" i="26"/>
  <c r="F5" i="26"/>
  <c r="AE5" i="26"/>
  <c r="I5" i="26"/>
  <c r="AC5" i="26"/>
  <c r="G5" i="26"/>
  <c r="Y5" i="26"/>
  <c r="E5" i="26"/>
  <c r="W5" i="26"/>
  <c r="U5" i="26"/>
  <c r="Q5" i="26"/>
  <c r="M5" i="26"/>
  <c r="O5" i="26"/>
  <c r="Z9" i="22"/>
  <c r="R9" i="22"/>
  <c r="J9" i="22"/>
  <c r="X9" i="22"/>
  <c r="O9" i="22"/>
  <c r="F9" i="22"/>
  <c r="AD9" i="22"/>
  <c r="U9" i="22"/>
  <c r="L9" i="22"/>
  <c r="C9" i="22"/>
  <c r="AB9" i="22"/>
  <c r="S9" i="22"/>
  <c r="I9" i="22"/>
  <c r="AA9" i="22"/>
  <c r="Q9" i="22"/>
  <c r="H9" i="22"/>
  <c r="Y9" i="22"/>
  <c r="P9" i="22"/>
  <c r="G9" i="22"/>
  <c r="W9" i="22"/>
  <c r="V9" i="22"/>
  <c r="T9" i="22"/>
  <c r="N9" i="22"/>
  <c r="AF9" i="22"/>
  <c r="K9" i="22"/>
  <c r="AE9" i="22"/>
  <c r="E9" i="22"/>
  <c r="AC9" i="22"/>
  <c r="D9" i="22"/>
  <c r="M9" i="22"/>
  <c r="M8" i="24"/>
  <c r="AE6" i="24"/>
  <c r="AD5" i="23"/>
  <c r="V5" i="23"/>
  <c r="N5" i="23"/>
  <c r="F5" i="23"/>
  <c r="AB5" i="23"/>
  <c r="S5" i="23"/>
  <c r="J5" i="23"/>
  <c r="Z5" i="23"/>
  <c r="Q5" i="23"/>
  <c r="H5" i="23"/>
  <c r="Y5" i="23"/>
  <c r="P5" i="23"/>
  <c r="G5" i="23"/>
  <c r="AF5" i="23"/>
  <c r="W5" i="23"/>
  <c r="M5" i="23"/>
  <c r="D5" i="23"/>
  <c r="AE5" i="23"/>
  <c r="U5" i="23"/>
  <c r="L5" i="23"/>
  <c r="C5" i="23"/>
  <c r="AC5" i="23"/>
  <c r="T5" i="23"/>
  <c r="K5" i="23"/>
  <c r="X5" i="23"/>
  <c r="R5" i="23"/>
  <c r="O5" i="23"/>
  <c r="I5" i="23"/>
  <c r="AA5" i="23"/>
  <c r="E5" i="23"/>
  <c r="Q2" i="24"/>
  <c r="G4" i="24"/>
  <c r="W4" i="24"/>
  <c r="L2" i="24"/>
  <c r="E4" i="24"/>
  <c r="D8" i="24"/>
  <c r="B9" i="24"/>
  <c r="Z9" i="21"/>
  <c r="Z9" i="24" s="1"/>
  <c r="R9" i="21"/>
  <c r="J9" i="21"/>
  <c r="Y9" i="21"/>
  <c r="P9" i="21"/>
  <c r="P9" i="24" s="1"/>
  <c r="G9" i="21"/>
  <c r="G9" i="24" s="1"/>
  <c r="AE9" i="21"/>
  <c r="V9" i="21"/>
  <c r="M9" i="21"/>
  <c r="D9" i="21"/>
  <c r="AB9" i="21"/>
  <c r="S9" i="21"/>
  <c r="I9" i="21"/>
  <c r="U9" i="21"/>
  <c r="U9" i="24" s="1"/>
  <c r="F9" i="21"/>
  <c r="AF9" i="21"/>
  <c r="Q9" i="21"/>
  <c r="Q9" i="24" s="1"/>
  <c r="C9" i="21"/>
  <c r="AD9" i="21"/>
  <c r="AD9" i="24" s="1"/>
  <c r="O9" i="21"/>
  <c r="AA9" i="21"/>
  <c r="AA9" i="24" s="1"/>
  <c r="L9" i="21"/>
  <c r="L9" i="24" s="1"/>
  <c r="X9" i="21"/>
  <c r="X9" i="24" s="1"/>
  <c r="K9" i="21"/>
  <c r="K9" i="24" s="1"/>
  <c r="W9" i="21"/>
  <c r="W9" i="24" s="1"/>
  <c r="H9" i="21"/>
  <c r="AC9" i="21"/>
  <c r="AC9" i="24" s="1"/>
  <c r="T9" i="21"/>
  <c r="N9" i="21"/>
  <c r="N9" i="24" s="1"/>
  <c r="E9" i="21"/>
  <c r="E9" i="24" s="1"/>
  <c r="S4" i="24"/>
  <c r="H2" i="24"/>
  <c r="B7" i="24"/>
  <c r="AF7" i="21"/>
  <c r="AF7" i="24" s="1"/>
  <c r="X7" i="21"/>
  <c r="X7" i="24" s="1"/>
  <c r="P7" i="21"/>
  <c r="P7" i="24" s="1"/>
  <c r="H7" i="21"/>
  <c r="H7" i="24" s="1"/>
  <c r="AC7" i="21"/>
  <c r="AC7" i="24" s="1"/>
  <c r="T7" i="21"/>
  <c r="T7" i="24" s="1"/>
  <c r="K7" i="21"/>
  <c r="K7" i="24" s="1"/>
  <c r="Z7" i="21"/>
  <c r="Z7" i="24" s="1"/>
  <c r="Q7" i="21"/>
  <c r="Q7" i="24" s="1"/>
  <c r="G7" i="21"/>
  <c r="G7" i="24" s="1"/>
  <c r="AA7" i="21"/>
  <c r="AA7" i="24" s="1"/>
  <c r="N7" i="21"/>
  <c r="N7" i="24" s="1"/>
  <c r="C7" i="21"/>
  <c r="C7" i="24" s="1"/>
  <c r="W7" i="21"/>
  <c r="W7" i="24" s="1"/>
  <c r="L7" i="21"/>
  <c r="L7" i="24" s="1"/>
  <c r="V7" i="21"/>
  <c r="V7" i="24" s="1"/>
  <c r="J7" i="21"/>
  <c r="J7" i="24" s="1"/>
  <c r="AE7" i="21"/>
  <c r="AE7" i="24" s="1"/>
  <c r="S7" i="21"/>
  <c r="S7" i="24" s="1"/>
  <c r="F7" i="21"/>
  <c r="F7" i="24" s="1"/>
  <c r="AD7" i="21"/>
  <c r="AD7" i="24" s="1"/>
  <c r="R7" i="21"/>
  <c r="R7" i="24" s="1"/>
  <c r="E7" i="21"/>
  <c r="E7" i="24" s="1"/>
  <c r="AB7" i="21"/>
  <c r="AB7" i="24" s="1"/>
  <c r="O7" i="21"/>
  <c r="O7" i="24" s="1"/>
  <c r="D7" i="21"/>
  <c r="D7" i="24" s="1"/>
  <c r="Y7" i="21"/>
  <c r="Y7" i="24" s="1"/>
  <c r="U7" i="21"/>
  <c r="U7" i="24" s="1"/>
  <c r="M7" i="21"/>
  <c r="M7" i="24" s="1"/>
  <c r="I7" i="21"/>
  <c r="I7" i="24" s="1"/>
  <c r="S3" i="24"/>
  <c r="N4" i="24"/>
  <c r="M4" i="24"/>
  <c r="AF9" i="26"/>
  <c r="X9" i="26"/>
  <c r="P9" i="26"/>
  <c r="H9" i="26"/>
  <c r="AE9" i="26"/>
  <c r="W9" i="26"/>
  <c r="O9" i="26"/>
  <c r="G9" i="26"/>
  <c r="AD9" i="26"/>
  <c r="V9" i="26"/>
  <c r="N9" i="26"/>
  <c r="F9" i="26"/>
  <c r="AC9" i="26"/>
  <c r="U9" i="26"/>
  <c r="M9" i="26"/>
  <c r="E9" i="26"/>
  <c r="AB9" i="26"/>
  <c r="T9" i="26"/>
  <c r="L9" i="26"/>
  <c r="D9" i="26"/>
  <c r="AA9" i="26"/>
  <c r="S9" i="26"/>
  <c r="K9" i="26"/>
  <c r="C9" i="26"/>
  <c r="Z9" i="26"/>
  <c r="R9" i="26"/>
  <c r="J9" i="26"/>
  <c r="Y9" i="26"/>
  <c r="Q9" i="26"/>
  <c r="I9" i="26"/>
  <c r="Z5" i="25"/>
  <c r="R5" i="25"/>
  <c r="J5" i="25"/>
  <c r="AF5" i="25"/>
  <c r="X5" i="25"/>
  <c r="P5" i="25"/>
  <c r="H5" i="25"/>
  <c r="AD5" i="25"/>
  <c r="V5" i="25"/>
  <c r="N5" i="25"/>
  <c r="F5" i="25"/>
  <c r="AB5" i="25"/>
  <c r="O5" i="25"/>
  <c r="C5" i="25"/>
  <c r="AA5" i="25"/>
  <c r="M5" i="25"/>
  <c r="Y5" i="25"/>
  <c r="L5" i="25"/>
  <c r="U5" i="25"/>
  <c r="I5" i="25"/>
  <c r="G5" i="25"/>
  <c r="AE5" i="25"/>
  <c r="E5" i="25"/>
  <c r="AC5" i="25"/>
  <c r="D5" i="25"/>
  <c r="W5" i="25"/>
  <c r="T5" i="25"/>
  <c r="S5" i="25"/>
  <c r="Q5" i="25"/>
  <c r="K5" i="25"/>
  <c r="AC6" i="24"/>
  <c r="J4" i="24"/>
  <c r="Z4" i="24"/>
  <c r="D3" i="24"/>
  <c r="J3" i="24"/>
  <c r="D4" i="24"/>
  <c r="C2" i="24"/>
  <c r="U4" i="24"/>
  <c r="AF7" i="19"/>
  <c r="X7" i="19"/>
  <c r="P7" i="19"/>
  <c r="H7" i="19"/>
  <c r="W7" i="19"/>
  <c r="N7" i="19"/>
  <c r="E7" i="19"/>
  <c r="AE7" i="19"/>
  <c r="V7" i="19"/>
  <c r="M7" i="19"/>
  <c r="D7" i="19"/>
  <c r="AD7" i="19"/>
  <c r="U7" i="19"/>
  <c r="L7" i="19"/>
  <c r="C7" i="19"/>
  <c r="AC7" i="19"/>
  <c r="T7" i="19"/>
  <c r="K7" i="19"/>
  <c r="AB7" i="19"/>
  <c r="S7" i="19"/>
  <c r="J7" i="19"/>
  <c r="AA7" i="19"/>
  <c r="R7" i="19"/>
  <c r="I7" i="19"/>
  <c r="Z7" i="19"/>
  <c r="Q7" i="19"/>
  <c r="G7" i="19"/>
  <c r="Y7" i="19"/>
  <c r="O7" i="19"/>
  <c r="F7" i="19"/>
  <c r="I19" i="8" a="1"/>
  <c r="I19" i="8" s="1"/>
  <c r="J19" i="8" a="1"/>
  <c r="J19" i="8" s="1"/>
  <c r="K19" i="8" a="1"/>
  <c r="K19" i="8" s="1"/>
  <c r="H19" i="8" a="1"/>
  <c r="H19" i="8" s="1"/>
  <c r="L19" i="8" a="1"/>
  <c r="L19" i="8" s="1"/>
  <c r="S19" i="8" a="1"/>
  <c r="S19" i="8" s="1"/>
  <c r="T19" i="8" a="1"/>
  <c r="T19" i="8" s="1"/>
  <c r="U19" i="8" a="1"/>
  <c r="U19" i="8" s="1"/>
  <c r="V19" i="8" a="1"/>
  <c r="V19" i="8" s="1"/>
  <c r="R19" i="8" a="1"/>
  <c r="R19" i="8" s="1"/>
  <c r="E19" i="8" a="1"/>
  <c r="E19" i="8" s="1"/>
  <c r="F19" i="8" a="1"/>
  <c r="F19" i="8" s="1"/>
  <c r="G19" i="8" a="1"/>
  <c r="G19" i="8" s="1"/>
  <c r="B19" i="8" a="1"/>
  <c r="B19" i="8" s="1"/>
  <c r="D19" i="8" a="1"/>
  <c r="D19" i="8" s="1"/>
  <c r="C19" i="8" a="1"/>
  <c r="C19" i="8" s="1"/>
  <c r="AE19" i="8" a="1"/>
  <c r="AE19" i="8" s="1"/>
  <c r="AF19" i="8" a="1"/>
  <c r="AF19" i="8" s="1"/>
  <c r="AB19" i="8" a="1"/>
  <c r="AB19" i="8" s="1"/>
  <c r="AC19" i="8" a="1"/>
  <c r="AC19" i="8" s="1"/>
  <c r="AD19" i="8" a="1"/>
  <c r="AD19" i="8" s="1"/>
  <c r="Y19" i="8" a="1"/>
  <c r="Y19" i="8" s="1"/>
  <c r="Z19" i="8" a="1"/>
  <c r="Z19" i="8" s="1"/>
  <c r="AA19" i="8" a="1"/>
  <c r="AA19" i="8" s="1"/>
  <c r="W19" i="8" a="1"/>
  <c r="W19" i="8" s="1"/>
  <c r="X19" i="8" a="1"/>
  <c r="X19" i="8" s="1"/>
  <c r="P19" i="8" a="1"/>
  <c r="P19" i="8" s="1"/>
  <c r="N19" i="8" a="1"/>
  <c r="N19" i="8" s="1"/>
  <c r="M19" i="8" a="1"/>
  <c r="M19" i="8" s="1"/>
  <c r="O19" i="8" a="1"/>
  <c r="O19" i="8" s="1"/>
  <c r="Q19" i="8" a="1"/>
  <c r="Q19" i="8" s="1"/>
  <c r="Y9" i="34" l="1"/>
  <c r="V5" i="34"/>
  <c r="M5" i="34"/>
  <c r="W5" i="34"/>
  <c r="AF5" i="34"/>
  <c r="T5" i="34"/>
  <c r="D5" i="34"/>
  <c r="G5" i="34"/>
  <c r="AC5" i="34"/>
  <c r="Q9" i="34"/>
  <c r="S9" i="34"/>
  <c r="AC9" i="34"/>
  <c r="F9" i="34"/>
  <c r="X9" i="34"/>
  <c r="U9" i="34"/>
  <c r="J9" i="34"/>
  <c r="N9" i="34"/>
  <c r="AF9" i="34"/>
  <c r="I9" i="34"/>
  <c r="R9" i="34"/>
  <c r="V9" i="34"/>
  <c r="G9" i="34"/>
  <c r="W9" i="34"/>
  <c r="Z9" i="34"/>
  <c r="AD9" i="34"/>
  <c r="O9" i="34"/>
  <c r="D9" i="34"/>
  <c r="H9" i="34"/>
  <c r="AA9" i="34"/>
  <c r="L9" i="34"/>
  <c r="E9" i="34"/>
  <c r="AE9" i="34"/>
  <c r="C9" i="34"/>
  <c r="T9" i="34"/>
  <c r="K9" i="34"/>
  <c r="M9" i="34"/>
  <c r="P9" i="34"/>
  <c r="AB9" i="34"/>
  <c r="I9" i="24"/>
  <c r="S9" i="24"/>
  <c r="V9" i="24"/>
  <c r="M9" i="24"/>
  <c r="O9" i="24"/>
  <c r="Y9" i="24"/>
  <c r="H9" i="24"/>
  <c r="F9" i="24"/>
  <c r="AE9" i="24"/>
  <c r="T9" i="24"/>
  <c r="AB9" i="24"/>
  <c r="J9" i="24"/>
  <c r="C9" i="24"/>
  <c r="D9" i="24"/>
  <c r="R9" i="24"/>
  <c r="G5" i="24"/>
  <c r="K5" i="24"/>
  <c r="E5" i="24"/>
  <c r="AA5" i="24"/>
  <c r="M5" i="24"/>
  <c r="U5" i="24"/>
  <c r="P5" i="24"/>
  <c r="F5" i="24"/>
  <c r="AF5" i="24"/>
  <c r="Z5" i="24"/>
  <c r="N5" i="24"/>
  <c r="AF9" i="24"/>
  <c r="X5" i="24"/>
  <c r="L5" i="24"/>
  <c r="H5" i="24"/>
  <c r="V5" i="24"/>
  <c r="AB5" i="24"/>
  <c r="W5" i="24"/>
  <c r="S5" i="24"/>
  <c r="AD5" i="24"/>
  <c r="J5" i="24"/>
  <c r="D5" i="24"/>
  <c r="AC5" i="24"/>
  <c r="T5" i="24"/>
  <c r="O5" i="24"/>
  <c r="I5" i="24"/>
  <c r="C5" i="24"/>
  <c r="AE5" i="24"/>
  <c r="Y5" i="24"/>
  <c r="R5" i="2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<sst xmlns="http://schemas.openxmlformats.org/spreadsheetml/2006/main" count="25330" uniqueCount="5290">
  <si>
    <t>FoHObDT Fraction of Health Outcomes by Demographic Trait</t>
  </si>
  <si>
    <t>Source:</t>
  </si>
  <si>
    <t>U.S. Environmental Protection Agency</t>
  </si>
  <si>
    <t>COBRA</t>
  </si>
  <si>
    <t>https://www.epa.gov/cobra</t>
  </si>
  <si>
    <t>Use web edition at https://cobra.app.cloud.gov/</t>
  </si>
  <si>
    <t>Notes</t>
  </si>
  <si>
    <t>EPS Sector</t>
  </si>
  <si>
    <t>odd behavior near 0% and 100%, giving a representative apportionment.)</t>
  </si>
  <si>
    <t>transport</t>
  </si>
  <si>
    <t>electricity</t>
  </si>
  <si>
    <t>buildings</t>
  </si>
  <si>
    <t>industry</t>
  </si>
  <si>
    <t>LULUCF</t>
  </si>
  <si>
    <t>highway vehicles, off-highway</t>
  </si>
  <si>
    <t>fuel combustion: electric utility</t>
  </si>
  <si>
    <t>fuel combustion: other</t>
  </si>
  <si>
    <t>natural resources</t>
  </si>
  <si>
    <t>FIPS</t>
  </si>
  <si>
    <t>STATE</t>
  </si>
  <si>
    <t>COUNTY</t>
  </si>
  <si>
    <t>01001</t>
  </si>
  <si>
    <t>Alabama</t>
  </si>
  <si>
    <t>Autauga</t>
  </si>
  <si>
    <t>01003</t>
  </si>
  <si>
    <t>Baldwin</t>
  </si>
  <si>
    <t>01005</t>
  </si>
  <si>
    <t>Barbour</t>
  </si>
  <si>
    <t>01007</t>
  </si>
  <si>
    <t>Bibb</t>
  </si>
  <si>
    <t>01009</t>
  </si>
  <si>
    <t>Blount</t>
  </si>
  <si>
    <t>01011</t>
  </si>
  <si>
    <t>Bullock</t>
  </si>
  <si>
    <t>01013</t>
  </si>
  <si>
    <t>Butler</t>
  </si>
  <si>
    <t>01015</t>
  </si>
  <si>
    <t>Calhoun</t>
  </si>
  <si>
    <t>01017</t>
  </si>
  <si>
    <t>Chambers</t>
  </si>
  <si>
    <t>01019</t>
  </si>
  <si>
    <t>Cherokee</t>
  </si>
  <si>
    <t>01021</t>
  </si>
  <si>
    <t>Chilton</t>
  </si>
  <si>
    <t>01023</t>
  </si>
  <si>
    <t>Choctaw</t>
  </si>
  <si>
    <t>01025</t>
  </si>
  <si>
    <t>Clarke</t>
  </si>
  <si>
    <t>01027</t>
  </si>
  <si>
    <t>Clay</t>
  </si>
  <si>
    <t>01029</t>
  </si>
  <si>
    <t>Cleburne</t>
  </si>
  <si>
    <t>01031</t>
  </si>
  <si>
    <t>Coffee</t>
  </si>
  <si>
    <t>01033</t>
  </si>
  <si>
    <t>Colbert</t>
  </si>
  <si>
    <t>01035</t>
  </si>
  <si>
    <t>Conecuh</t>
  </si>
  <si>
    <t>01037</t>
  </si>
  <si>
    <t>Coosa</t>
  </si>
  <si>
    <t>01039</t>
  </si>
  <si>
    <t>Covington</t>
  </si>
  <si>
    <t>01041</t>
  </si>
  <si>
    <t>Crenshaw</t>
  </si>
  <si>
    <t>01043</t>
  </si>
  <si>
    <t>Cullman</t>
  </si>
  <si>
    <t>01045</t>
  </si>
  <si>
    <t>Dale</t>
  </si>
  <si>
    <t>01047</t>
  </si>
  <si>
    <t>Dallas</t>
  </si>
  <si>
    <t>01049</t>
  </si>
  <si>
    <t>De Kalb</t>
  </si>
  <si>
    <t>01051</t>
  </si>
  <si>
    <t>Elmore</t>
  </si>
  <si>
    <t>01053</t>
  </si>
  <si>
    <t>Escambia</t>
  </si>
  <si>
    <t>01055</t>
  </si>
  <si>
    <t>Etowah</t>
  </si>
  <si>
    <t>01057</t>
  </si>
  <si>
    <t>Fayette</t>
  </si>
  <si>
    <t>01059</t>
  </si>
  <si>
    <t>Franklin</t>
  </si>
  <si>
    <t>01061</t>
  </si>
  <si>
    <t>Geneva</t>
  </si>
  <si>
    <t>01063</t>
  </si>
  <si>
    <t>Greene</t>
  </si>
  <si>
    <t>01065</t>
  </si>
  <si>
    <t>Hale</t>
  </si>
  <si>
    <t>01067</t>
  </si>
  <si>
    <t>Henry</t>
  </si>
  <si>
    <t>01069</t>
  </si>
  <si>
    <t>Houston</t>
  </si>
  <si>
    <t>01071</t>
  </si>
  <si>
    <t>Jackson</t>
  </si>
  <si>
    <t>01073</t>
  </si>
  <si>
    <t>Jefferson</t>
  </si>
  <si>
    <t>01075</t>
  </si>
  <si>
    <t>Lamar</t>
  </si>
  <si>
    <t>01077</t>
  </si>
  <si>
    <t>Lauderdale</t>
  </si>
  <si>
    <t>01079</t>
  </si>
  <si>
    <t>Lawrence</t>
  </si>
  <si>
    <t>01081</t>
  </si>
  <si>
    <t>Lee</t>
  </si>
  <si>
    <t>01083</t>
  </si>
  <si>
    <t>Limestone</t>
  </si>
  <si>
    <t>01085</t>
  </si>
  <si>
    <t>Lowndes</t>
  </si>
  <si>
    <t>01087</t>
  </si>
  <si>
    <t>Macon</t>
  </si>
  <si>
    <t>01089</t>
  </si>
  <si>
    <t>Madison</t>
  </si>
  <si>
    <t>01091</t>
  </si>
  <si>
    <t>Marengo</t>
  </si>
  <si>
    <t>01093</t>
  </si>
  <si>
    <t>Marion</t>
  </si>
  <si>
    <t>01095</t>
  </si>
  <si>
    <t>Marshall</t>
  </si>
  <si>
    <t>01097</t>
  </si>
  <si>
    <t>Mobile</t>
  </si>
  <si>
    <t>01099</t>
  </si>
  <si>
    <t>Monroe</t>
  </si>
  <si>
    <t>01101</t>
  </si>
  <si>
    <t>Montgomery</t>
  </si>
  <si>
    <t>01103</t>
  </si>
  <si>
    <t>Morgan</t>
  </si>
  <si>
    <t>01105</t>
  </si>
  <si>
    <t>Perry</t>
  </si>
  <si>
    <t>01107</t>
  </si>
  <si>
    <t>Pickens</t>
  </si>
  <si>
    <t>01109</t>
  </si>
  <si>
    <t>Pike</t>
  </si>
  <si>
    <t>01111</t>
  </si>
  <si>
    <t>Randolph</t>
  </si>
  <si>
    <t>01113</t>
  </si>
  <si>
    <t>Russell</t>
  </si>
  <si>
    <t>01115</t>
  </si>
  <si>
    <t>St Clair</t>
  </si>
  <si>
    <t>01117</t>
  </si>
  <si>
    <t>Shelby</t>
  </si>
  <si>
    <t>01119</t>
  </si>
  <si>
    <t>Sumter</t>
  </si>
  <si>
    <t>01121</t>
  </si>
  <si>
    <t>Talladega</t>
  </si>
  <si>
    <t>01123</t>
  </si>
  <si>
    <t>Tallapoosa</t>
  </si>
  <si>
    <t>01125</t>
  </si>
  <si>
    <t>Tuscaloosa</t>
  </si>
  <si>
    <t>01127</t>
  </si>
  <si>
    <t>Walker</t>
  </si>
  <si>
    <t>01129</t>
  </si>
  <si>
    <t>Washington</t>
  </si>
  <si>
    <t>01131</t>
  </si>
  <si>
    <t>Wilcox</t>
  </si>
  <si>
    <t>01133</t>
  </si>
  <si>
    <t>Winston</t>
  </si>
  <si>
    <t>04001</t>
  </si>
  <si>
    <t>Arizona</t>
  </si>
  <si>
    <t>Apache</t>
  </si>
  <si>
    <t>04003</t>
  </si>
  <si>
    <t>Cochise</t>
  </si>
  <si>
    <t>04005</t>
  </si>
  <si>
    <t>Coconino</t>
  </si>
  <si>
    <t>04007</t>
  </si>
  <si>
    <t>Gila</t>
  </si>
  <si>
    <t>04009</t>
  </si>
  <si>
    <t>Graham</t>
  </si>
  <si>
    <t>04011</t>
  </si>
  <si>
    <t>Greenlee</t>
  </si>
  <si>
    <t>04012</t>
  </si>
  <si>
    <t>La Paz</t>
  </si>
  <si>
    <t>04013</t>
  </si>
  <si>
    <t>Maricopa</t>
  </si>
  <si>
    <t>04015</t>
  </si>
  <si>
    <t>Mohave</t>
  </si>
  <si>
    <t>04017</t>
  </si>
  <si>
    <t>Navajo</t>
  </si>
  <si>
    <t>04019</t>
  </si>
  <si>
    <t>Pima</t>
  </si>
  <si>
    <t>04021</t>
  </si>
  <si>
    <t>Pinal</t>
  </si>
  <si>
    <t>04023</t>
  </si>
  <si>
    <t>Santa Cruz</t>
  </si>
  <si>
    <t>04025</t>
  </si>
  <si>
    <t>Yavapai</t>
  </si>
  <si>
    <t>04027</t>
  </si>
  <si>
    <t>Yuma</t>
  </si>
  <si>
    <t>05001</t>
  </si>
  <si>
    <t>Arkansas</t>
  </si>
  <si>
    <t>05003</t>
  </si>
  <si>
    <t>Ashley</t>
  </si>
  <si>
    <t>05005</t>
  </si>
  <si>
    <t>Baxter</t>
  </si>
  <si>
    <t>05007</t>
  </si>
  <si>
    <t>Benton</t>
  </si>
  <si>
    <t>05009</t>
  </si>
  <si>
    <t>Boone</t>
  </si>
  <si>
    <t>05011</t>
  </si>
  <si>
    <t>Bradley</t>
  </si>
  <si>
    <t>05013</t>
  </si>
  <si>
    <t>05015</t>
  </si>
  <si>
    <t>Carroll</t>
  </si>
  <si>
    <t>05017</t>
  </si>
  <si>
    <t>Chicot</t>
  </si>
  <si>
    <t>05019</t>
  </si>
  <si>
    <t>Clark</t>
  </si>
  <si>
    <t>05021</t>
  </si>
  <si>
    <t>05023</t>
  </si>
  <si>
    <t>05025</t>
  </si>
  <si>
    <t>Cleveland</t>
  </si>
  <si>
    <t>05027</t>
  </si>
  <si>
    <t>Columbia</t>
  </si>
  <si>
    <t>05029</t>
  </si>
  <si>
    <t>Conway</t>
  </si>
  <si>
    <t>05031</t>
  </si>
  <si>
    <t>Craighead</t>
  </si>
  <si>
    <t>05033</t>
  </si>
  <si>
    <t>Crawford</t>
  </si>
  <si>
    <t>05035</t>
  </si>
  <si>
    <t>Crittenden</t>
  </si>
  <si>
    <t>05037</t>
  </si>
  <si>
    <t>Cross</t>
  </si>
  <si>
    <t>05039</t>
  </si>
  <si>
    <t>05041</t>
  </si>
  <si>
    <t>Desha</t>
  </si>
  <si>
    <t>05043</t>
  </si>
  <si>
    <t>Drew</t>
  </si>
  <si>
    <t>05045</t>
  </si>
  <si>
    <t>Faulkner</t>
  </si>
  <si>
    <t>05047</t>
  </si>
  <si>
    <t>05049</t>
  </si>
  <si>
    <t>Fulton</t>
  </si>
  <si>
    <t>05051</t>
  </si>
  <si>
    <t>Garland</t>
  </si>
  <si>
    <t>05053</t>
  </si>
  <si>
    <t>Grant</t>
  </si>
  <si>
    <t>05055</t>
  </si>
  <si>
    <t>05057</t>
  </si>
  <si>
    <t>Hempstead</t>
  </si>
  <si>
    <t>05059</t>
  </si>
  <si>
    <t>Hot Spring</t>
  </si>
  <si>
    <t>05061</t>
  </si>
  <si>
    <t>Howard</t>
  </si>
  <si>
    <t>05063</t>
  </si>
  <si>
    <t>Independence</t>
  </si>
  <si>
    <t>05065</t>
  </si>
  <si>
    <t>Izard</t>
  </si>
  <si>
    <t>05067</t>
  </si>
  <si>
    <t>05069</t>
  </si>
  <si>
    <t>05071</t>
  </si>
  <si>
    <t>Johnson</t>
  </si>
  <si>
    <t>05073</t>
  </si>
  <si>
    <t>Lafayette</t>
  </si>
  <si>
    <t>05075</t>
  </si>
  <si>
    <t>05077</t>
  </si>
  <si>
    <t>05079</t>
  </si>
  <si>
    <t>Lincoln</t>
  </si>
  <si>
    <t>05081</t>
  </si>
  <si>
    <t>Little River</t>
  </si>
  <si>
    <t>05083</t>
  </si>
  <si>
    <t>Logan</t>
  </si>
  <si>
    <t>05085</t>
  </si>
  <si>
    <t>Lonoke</t>
  </si>
  <si>
    <t>05087</t>
  </si>
  <si>
    <t>05089</t>
  </si>
  <si>
    <t>05091</t>
  </si>
  <si>
    <t>Miller</t>
  </si>
  <si>
    <t>05093</t>
  </si>
  <si>
    <t>Mississippi</t>
  </si>
  <si>
    <t>05095</t>
  </si>
  <si>
    <t>05097</t>
  </si>
  <si>
    <t>05099</t>
  </si>
  <si>
    <t>Nevada</t>
  </si>
  <si>
    <t>05101</t>
  </si>
  <si>
    <t>Newton</t>
  </si>
  <si>
    <t>05103</t>
  </si>
  <si>
    <t>Ouachita</t>
  </si>
  <si>
    <t>05105</t>
  </si>
  <si>
    <t>05107</t>
  </si>
  <si>
    <t>Phillips</t>
  </si>
  <si>
    <t>05109</t>
  </si>
  <si>
    <t>05111</t>
  </si>
  <si>
    <t>Poinsett</t>
  </si>
  <si>
    <t>05113</t>
  </si>
  <si>
    <t>Polk</t>
  </si>
  <si>
    <t>05115</t>
  </si>
  <si>
    <t>Pope</t>
  </si>
  <si>
    <t>05117</t>
  </si>
  <si>
    <t>Prairie</t>
  </si>
  <si>
    <t>05119</t>
  </si>
  <si>
    <t>Pulaski</t>
  </si>
  <si>
    <t>05121</t>
  </si>
  <si>
    <t>05123</t>
  </si>
  <si>
    <t>St Francis</t>
  </si>
  <si>
    <t>05125</t>
  </si>
  <si>
    <t>Saline</t>
  </si>
  <si>
    <t>05127</t>
  </si>
  <si>
    <t>Scott</t>
  </si>
  <si>
    <t>05129</t>
  </si>
  <si>
    <t>Searcy</t>
  </si>
  <si>
    <t>05131</t>
  </si>
  <si>
    <t>Sebastian</t>
  </si>
  <si>
    <t>05133</t>
  </si>
  <si>
    <t>Sevier</t>
  </si>
  <si>
    <t>05135</t>
  </si>
  <si>
    <t>Sharp</t>
  </si>
  <si>
    <t>05137</t>
  </si>
  <si>
    <t>Stone</t>
  </si>
  <si>
    <t>05139</t>
  </si>
  <si>
    <t>Union</t>
  </si>
  <si>
    <t>05141</t>
  </si>
  <si>
    <t>Van Buren</t>
  </si>
  <si>
    <t>05143</t>
  </si>
  <si>
    <t>05145</t>
  </si>
  <si>
    <t>White</t>
  </si>
  <si>
    <t>05147</t>
  </si>
  <si>
    <t>Woodruff</t>
  </si>
  <si>
    <t>05149</t>
  </si>
  <si>
    <t>Yell</t>
  </si>
  <si>
    <t>06001</t>
  </si>
  <si>
    <t>California</t>
  </si>
  <si>
    <t>Alameda</t>
  </si>
  <si>
    <t>06003</t>
  </si>
  <si>
    <t>Alpine</t>
  </si>
  <si>
    <t>06005</t>
  </si>
  <si>
    <t>Amador</t>
  </si>
  <si>
    <t>06007</t>
  </si>
  <si>
    <t>Butte</t>
  </si>
  <si>
    <t>06009</t>
  </si>
  <si>
    <t>Calaveras</t>
  </si>
  <si>
    <t>06011</t>
  </si>
  <si>
    <t>Colusa</t>
  </si>
  <si>
    <t>06013</t>
  </si>
  <si>
    <t>Contra Costa</t>
  </si>
  <si>
    <t>06015</t>
  </si>
  <si>
    <t>Del Norte</t>
  </si>
  <si>
    <t>06017</t>
  </si>
  <si>
    <t>El Dorado</t>
  </si>
  <si>
    <t>06019</t>
  </si>
  <si>
    <t>Fresno</t>
  </si>
  <si>
    <t>06021</t>
  </si>
  <si>
    <t>Glenn</t>
  </si>
  <si>
    <t>06023</t>
  </si>
  <si>
    <t>Humboldt</t>
  </si>
  <si>
    <t>06025</t>
  </si>
  <si>
    <t>Imperial</t>
  </si>
  <si>
    <t>06027</t>
  </si>
  <si>
    <t>Inyo</t>
  </si>
  <si>
    <t>06029</t>
  </si>
  <si>
    <t>Kern</t>
  </si>
  <si>
    <t>06031</t>
  </si>
  <si>
    <t>Kings</t>
  </si>
  <si>
    <t>06033</t>
  </si>
  <si>
    <t>Lake</t>
  </si>
  <si>
    <t>06035</t>
  </si>
  <si>
    <t>Lassen</t>
  </si>
  <si>
    <t>06037</t>
  </si>
  <si>
    <t>Los Angeles</t>
  </si>
  <si>
    <t>06039</t>
  </si>
  <si>
    <t>Madera</t>
  </si>
  <si>
    <t>06041</t>
  </si>
  <si>
    <t>Marin</t>
  </si>
  <si>
    <t>06043</t>
  </si>
  <si>
    <t>Mariposa</t>
  </si>
  <si>
    <t>06045</t>
  </si>
  <si>
    <t>Mendocino</t>
  </si>
  <si>
    <t>06047</t>
  </si>
  <si>
    <t>Merced</t>
  </si>
  <si>
    <t>06049</t>
  </si>
  <si>
    <t>Modoc</t>
  </si>
  <si>
    <t>06051</t>
  </si>
  <si>
    <t>Mono</t>
  </si>
  <si>
    <t>06053</t>
  </si>
  <si>
    <t>Monterey</t>
  </si>
  <si>
    <t>06055</t>
  </si>
  <si>
    <t>Napa</t>
  </si>
  <si>
    <t>06057</t>
  </si>
  <si>
    <t>06059</t>
  </si>
  <si>
    <t>Orange</t>
  </si>
  <si>
    <t>06061</t>
  </si>
  <si>
    <t>Placer</t>
  </si>
  <si>
    <t>06063</t>
  </si>
  <si>
    <t>Plumas</t>
  </si>
  <si>
    <t>06065</t>
  </si>
  <si>
    <t>Riverside</t>
  </si>
  <si>
    <t>06067</t>
  </si>
  <si>
    <t>Sacramento</t>
  </si>
  <si>
    <t>06069</t>
  </si>
  <si>
    <t>San Benito</t>
  </si>
  <si>
    <t>06071</t>
  </si>
  <si>
    <t>San Bernardino</t>
  </si>
  <si>
    <t>06073</t>
  </si>
  <si>
    <t>San Diego</t>
  </si>
  <si>
    <t>06075</t>
  </si>
  <si>
    <t>San Francisco</t>
  </si>
  <si>
    <t>06077</t>
  </si>
  <si>
    <t>San Joaquin</t>
  </si>
  <si>
    <t>06079</t>
  </si>
  <si>
    <t>San Luis Obispo</t>
  </si>
  <si>
    <t>06081</t>
  </si>
  <si>
    <t>San Mateo</t>
  </si>
  <si>
    <t>06083</t>
  </si>
  <si>
    <t>Santa Barbara</t>
  </si>
  <si>
    <t>06085</t>
  </si>
  <si>
    <t>Santa Clara</t>
  </si>
  <si>
    <t>06087</t>
  </si>
  <si>
    <t>06089</t>
  </si>
  <si>
    <t>Shasta</t>
  </si>
  <si>
    <t>06091</t>
  </si>
  <si>
    <t>Sierra</t>
  </si>
  <si>
    <t>06093</t>
  </si>
  <si>
    <t>Siskiyou</t>
  </si>
  <si>
    <t>06095</t>
  </si>
  <si>
    <t>Solano</t>
  </si>
  <si>
    <t>06097</t>
  </si>
  <si>
    <t>Sonoma</t>
  </si>
  <si>
    <t>06099</t>
  </si>
  <si>
    <t>Stanislaus</t>
  </si>
  <si>
    <t>06101</t>
  </si>
  <si>
    <t>Sutter</t>
  </si>
  <si>
    <t>06103</t>
  </si>
  <si>
    <t>Tehama</t>
  </si>
  <si>
    <t>06105</t>
  </si>
  <si>
    <t>Trinity</t>
  </si>
  <si>
    <t>06107</t>
  </si>
  <si>
    <t>Tulare</t>
  </si>
  <si>
    <t>06109</t>
  </si>
  <si>
    <t>Tuolumne</t>
  </si>
  <si>
    <t>06111</t>
  </si>
  <si>
    <t>Ventura</t>
  </si>
  <si>
    <t>06113</t>
  </si>
  <si>
    <t>Yolo</t>
  </si>
  <si>
    <t>06115</t>
  </si>
  <si>
    <t>Yuba</t>
  </si>
  <si>
    <t>08001</t>
  </si>
  <si>
    <t>Colorado</t>
  </si>
  <si>
    <t>Adams</t>
  </si>
  <si>
    <t>08003</t>
  </si>
  <si>
    <t>Alamosa</t>
  </si>
  <si>
    <t>08005</t>
  </si>
  <si>
    <t>Arapahoe</t>
  </si>
  <si>
    <t>08007</t>
  </si>
  <si>
    <t>Archuleta</t>
  </si>
  <si>
    <t>08009</t>
  </si>
  <si>
    <t>Baca</t>
  </si>
  <si>
    <t>08011</t>
  </si>
  <si>
    <t>Bent</t>
  </si>
  <si>
    <t>08013</t>
  </si>
  <si>
    <t>Boulder</t>
  </si>
  <si>
    <t>08014</t>
  </si>
  <si>
    <t>Broomfield</t>
  </si>
  <si>
    <t>08015</t>
  </si>
  <si>
    <t>Chaffee</t>
  </si>
  <si>
    <t>08017</t>
  </si>
  <si>
    <t>Cheyenne</t>
  </si>
  <si>
    <t>08019</t>
  </si>
  <si>
    <t>Clear Creek</t>
  </si>
  <si>
    <t>08021</t>
  </si>
  <si>
    <t>Conejos</t>
  </si>
  <si>
    <t>08023</t>
  </si>
  <si>
    <t>Costilla</t>
  </si>
  <si>
    <t>08025</t>
  </si>
  <si>
    <t>Crowley</t>
  </si>
  <si>
    <t>08027</t>
  </si>
  <si>
    <t>Custer</t>
  </si>
  <si>
    <t>08029</t>
  </si>
  <si>
    <t>Delta</t>
  </si>
  <si>
    <t>08031</t>
  </si>
  <si>
    <t>Denver</t>
  </si>
  <si>
    <t>08033</t>
  </si>
  <si>
    <t>Dolores</t>
  </si>
  <si>
    <t>08035</t>
  </si>
  <si>
    <t>Douglas</t>
  </si>
  <si>
    <t>08037</t>
  </si>
  <si>
    <t>Eagle</t>
  </si>
  <si>
    <t>08039</t>
  </si>
  <si>
    <t>Elbert</t>
  </si>
  <si>
    <t>08041</t>
  </si>
  <si>
    <t>El Paso</t>
  </si>
  <si>
    <t>08043</t>
  </si>
  <si>
    <t>Fremont</t>
  </si>
  <si>
    <t>08045</t>
  </si>
  <si>
    <t>Garfield</t>
  </si>
  <si>
    <t>08047</t>
  </si>
  <si>
    <t>Gilpin</t>
  </si>
  <si>
    <t>08049</t>
  </si>
  <si>
    <t>Grand</t>
  </si>
  <si>
    <t>08051</t>
  </si>
  <si>
    <t>Gunnison</t>
  </si>
  <si>
    <t>08053</t>
  </si>
  <si>
    <t>Hinsdale</t>
  </si>
  <si>
    <t>08055</t>
  </si>
  <si>
    <t>Huerfano</t>
  </si>
  <si>
    <t>08057</t>
  </si>
  <si>
    <t>08059</t>
  </si>
  <si>
    <t>08061</t>
  </si>
  <si>
    <t>Kiowa</t>
  </si>
  <si>
    <t>08063</t>
  </si>
  <si>
    <t>Kit Carson</t>
  </si>
  <si>
    <t>08065</t>
  </si>
  <si>
    <t>08067</t>
  </si>
  <si>
    <t>La Plata</t>
  </si>
  <si>
    <t>08069</t>
  </si>
  <si>
    <t>Larimer</t>
  </si>
  <si>
    <t>08071</t>
  </si>
  <si>
    <t>Las Animas</t>
  </si>
  <si>
    <t>08073</t>
  </si>
  <si>
    <t>08075</t>
  </si>
  <si>
    <t>08077</t>
  </si>
  <si>
    <t>Mesa</t>
  </si>
  <si>
    <t>08079</t>
  </si>
  <si>
    <t>Mineral</t>
  </si>
  <si>
    <t>08081</t>
  </si>
  <si>
    <t>Moffat</t>
  </si>
  <si>
    <t>08083</t>
  </si>
  <si>
    <t>Montezuma</t>
  </si>
  <si>
    <t>08085</t>
  </si>
  <si>
    <t>Montrose</t>
  </si>
  <si>
    <t>08087</t>
  </si>
  <si>
    <t>08089</t>
  </si>
  <si>
    <t>Otero</t>
  </si>
  <si>
    <t>08091</t>
  </si>
  <si>
    <t>Ouray</t>
  </si>
  <si>
    <t>08093</t>
  </si>
  <si>
    <t>Park</t>
  </si>
  <si>
    <t>08095</t>
  </si>
  <si>
    <t>08097</t>
  </si>
  <si>
    <t>Pitkin</t>
  </si>
  <si>
    <t>08099</t>
  </si>
  <si>
    <t>Prowers</t>
  </si>
  <si>
    <t>08101</t>
  </si>
  <si>
    <t>Pueblo</t>
  </si>
  <si>
    <t>08103</t>
  </si>
  <si>
    <t>Rio Blanco</t>
  </si>
  <si>
    <t>08105</t>
  </si>
  <si>
    <t>Rio Grande</t>
  </si>
  <si>
    <t>08107</t>
  </si>
  <si>
    <t>Routt</t>
  </si>
  <si>
    <t>08109</t>
  </si>
  <si>
    <t>Saguache</t>
  </si>
  <si>
    <t>08111</t>
  </si>
  <si>
    <t>San Juan</t>
  </si>
  <si>
    <t>08113</t>
  </si>
  <si>
    <t>San Miguel</t>
  </si>
  <si>
    <t>08115</t>
  </si>
  <si>
    <t>Sedgwick</t>
  </si>
  <si>
    <t>08117</t>
  </si>
  <si>
    <t>Summit</t>
  </si>
  <si>
    <t>08119</t>
  </si>
  <si>
    <t>Teller</t>
  </si>
  <si>
    <t>08121</t>
  </si>
  <si>
    <t>08123</t>
  </si>
  <si>
    <t>Weld</t>
  </si>
  <si>
    <t>08125</t>
  </si>
  <si>
    <t>09001</t>
  </si>
  <si>
    <t>Connecticut</t>
  </si>
  <si>
    <t>Fairfield</t>
  </si>
  <si>
    <t>09003</t>
  </si>
  <si>
    <t>Hartford</t>
  </si>
  <si>
    <t>09005</t>
  </si>
  <si>
    <t>Litchfield</t>
  </si>
  <si>
    <t>09007</t>
  </si>
  <si>
    <t>Middlesex</t>
  </si>
  <si>
    <t>09009</t>
  </si>
  <si>
    <t>New Haven</t>
  </si>
  <si>
    <t>09011</t>
  </si>
  <si>
    <t>New London</t>
  </si>
  <si>
    <t>09013</t>
  </si>
  <si>
    <t>Tolland</t>
  </si>
  <si>
    <t>09015</t>
  </si>
  <si>
    <t>Windham</t>
  </si>
  <si>
    <t>10001</t>
  </si>
  <si>
    <t>Delaware</t>
  </si>
  <si>
    <t>Kent</t>
  </si>
  <si>
    <t>10003</t>
  </si>
  <si>
    <t>New Castle</t>
  </si>
  <si>
    <t>10005</t>
  </si>
  <si>
    <t>Sussex</t>
  </si>
  <si>
    <t>11001</t>
  </si>
  <si>
    <t>District of Columbia</t>
  </si>
  <si>
    <t>12001</t>
  </si>
  <si>
    <t>Florida</t>
  </si>
  <si>
    <t>Alachua</t>
  </si>
  <si>
    <t>12003</t>
  </si>
  <si>
    <t>Baker</t>
  </si>
  <si>
    <t>12005</t>
  </si>
  <si>
    <t>Bay</t>
  </si>
  <si>
    <t>12007</t>
  </si>
  <si>
    <t>Bradford</t>
  </si>
  <si>
    <t>12009</t>
  </si>
  <si>
    <t>Brevard</t>
  </si>
  <si>
    <t>12011</t>
  </si>
  <si>
    <t>Broward</t>
  </si>
  <si>
    <t>12013</t>
  </si>
  <si>
    <t>12015</t>
  </si>
  <si>
    <t>Charlotte</t>
  </si>
  <si>
    <t>12017</t>
  </si>
  <si>
    <t>Citrus</t>
  </si>
  <si>
    <t>12019</t>
  </si>
  <si>
    <t>12021</t>
  </si>
  <si>
    <t>Collier</t>
  </si>
  <si>
    <t>12023</t>
  </si>
  <si>
    <t>12027</t>
  </si>
  <si>
    <t>De Soto</t>
  </si>
  <si>
    <t>12029</t>
  </si>
  <si>
    <t>Dixie</t>
  </si>
  <si>
    <t>12031</t>
  </si>
  <si>
    <t>Duval</t>
  </si>
  <si>
    <t>12033</t>
  </si>
  <si>
    <t>12035</t>
  </si>
  <si>
    <t>Flagler</t>
  </si>
  <si>
    <t>12037</t>
  </si>
  <si>
    <t>12039</t>
  </si>
  <si>
    <t>Gadsden</t>
  </si>
  <si>
    <t>12041</t>
  </si>
  <si>
    <t>Gilchrist</t>
  </si>
  <si>
    <t>12043</t>
  </si>
  <si>
    <t>Glades</t>
  </si>
  <si>
    <t>12045</t>
  </si>
  <si>
    <t>Gulf</t>
  </si>
  <si>
    <t>12047</t>
  </si>
  <si>
    <t>Hamilton</t>
  </si>
  <si>
    <t>12049</t>
  </si>
  <si>
    <t>Hardee</t>
  </si>
  <si>
    <t>12051</t>
  </si>
  <si>
    <t>Hendry</t>
  </si>
  <si>
    <t>12053</t>
  </si>
  <si>
    <t>Hernando</t>
  </si>
  <si>
    <t>12055</t>
  </si>
  <si>
    <t>Highlands</t>
  </si>
  <si>
    <t>12057</t>
  </si>
  <si>
    <t>Hillsborough</t>
  </si>
  <si>
    <t>12059</t>
  </si>
  <si>
    <t>Holmes</t>
  </si>
  <si>
    <t>12061</t>
  </si>
  <si>
    <t>Indian River</t>
  </si>
  <si>
    <t>12063</t>
  </si>
  <si>
    <t>12065</t>
  </si>
  <si>
    <t>12067</t>
  </si>
  <si>
    <t>12069</t>
  </si>
  <si>
    <t>12071</t>
  </si>
  <si>
    <t>12073</t>
  </si>
  <si>
    <t>Leon</t>
  </si>
  <si>
    <t>12075</t>
  </si>
  <si>
    <t>Levy</t>
  </si>
  <si>
    <t>12077</t>
  </si>
  <si>
    <t>Liberty</t>
  </si>
  <si>
    <t>12079</t>
  </si>
  <si>
    <t>12081</t>
  </si>
  <si>
    <t>Manatee</t>
  </si>
  <si>
    <t>12083</t>
  </si>
  <si>
    <t>12085</t>
  </si>
  <si>
    <t>Martin</t>
  </si>
  <si>
    <t>12086</t>
  </si>
  <si>
    <t>Miami-Dade</t>
  </si>
  <si>
    <t>12087</t>
  </si>
  <si>
    <t>12089</t>
  </si>
  <si>
    <t>Nassau</t>
  </si>
  <si>
    <t>12091</t>
  </si>
  <si>
    <t>Okaloosa</t>
  </si>
  <si>
    <t>12093</t>
  </si>
  <si>
    <t>Okeechobee</t>
  </si>
  <si>
    <t>12095</t>
  </si>
  <si>
    <t>12097</t>
  </si>
  <si>
    <t>Osceola</t>
  </si>
  <si>
    <t>12099</t>
  </si>
  <si>
    <t>Palm Beach</t>
  </si>
  <si>
    <t>12101</t>
  </si>
  <si>
    <t>Pasco</t>
  </si>
  <si>
    <t>12103</t>
  </si>
  <si>
    <t>Pinellas</t>
  </si>
  <si>
    <t>12105</t>
  </si>
  <si>
    <t>12107</t>
  </si>
  <si>
    <t>Putnam</t>
  </si>
  <si>
    <t>12109</t>
  </si>
  <si>
    <t>St Johns</t>
  </si>
  <si>
    <t>12111</t>
  </si>
  <si>
    <t>St Lucie</t>
  </si>
  <si>
    <t>12113</t>
  </si>
  <si>
    <t>Santa Rosa</t>
  </si>
  <si>
    <t>12115</t>
  </si>
  <si>
    <t>Sarasota</t>
  </si>
  <si>
    <t>12117</t>
  </si>
  <si>
    <t>Seminole</t>
  </si>
  <si>
    <t>12119</t>
  </si>
  <si>
    <t>12121</t>
  </si>
  <si>
    <t>Suwannee</t>
  </si>
  <si>
    <t>12123</t>
  </si>
  <si>
    <t>Taylor</t>
  </si>
  <si>
    <t>12125</t>
  </si>
  <si>
    <t>12127</t>
  </si>
  <si>
    <t>Volusia</t>
  </si>
  <si>
    <t>12129</t>
  </si>
  <si>
    <t>Wakulla</t>
  </si>
  <si>
    <t>12131</t>
  </si>
  <si>
    <t>Walton</t>
  </si>
  <si>
    <t>12133</t>
  </si>
  <si>
    <t>13001</t>
  </si>
  <si>
    <t>Georgia</t>
  </si>
  <si>
    <t>Appling</t>
  </si>
  <si>
    <t>13003</t>
  </si>
  <si>
    <t>Atkinson</t>
  </si>
  <si>
    <t>13005</t>
  </si>
  <si>
    <t>Bacon</t>
  </si>
  <si>
    <t>13007</t>
  </si>
  <si>
    <t>13009</t>
  </si>
  <si>
    <t>13011</t>
  </si>
  <si>
    <t>Banks</t>
  </si>
  <si>
    <t>13013</t>
  </si>
  <si>
    <t>Barrow</t>
  </si>
  <si>
    <t>13015</t>
  </si>
  <si>
    <t>Bartow</t>
  </si>
  <si>
    <t>13017</t>
  </si>
  <si>
    <t>Ben Hill</t>
  </si>
  <si>
    <t>13019</t>
  </si>
  <si>
    <t>Berrien</t>
  </si>
  <si>
    <t>13021</t>
  </si>
  <si>
    <t>13023</t>
  </si>
  <si>
    <t>Bleckley</t>
  </si>
  <si>
    <t>13025</t>
  </si>
  <si>
    <t>Brantley</t>
  </si>
  <si>
    <t>13027</t>
  </si>
  <si>
    <t>Brooks</t>
  </si>
  <si>
    <t>13029</t>
  </si>
  <si>
    <t>Bryan</t>
  </si>
  <si>
    <t>13031</t>
  </si>
  <si>
    <t>Bulloch</t>
  </si>
  <si>
    <t>13033</t>
  </si>
  <si>
    <t>Burke</t>
  </si>
  <si>
    <t>13035</t>
  </si>
  <si>
    <t>Butts</t>
  </si>
  <si>
    <t>13037</t>
  </si>
  <si>
    <t>13039</t>
  </si>
  <si>
    <t>Camden</t>
  </si>
  <si>
    <t>13043</t>
  </si>
  <si>
    <t>Candler</t>
  </si>
  <si>
    <t>13045</t>
  </si>
  <si>
    <t>13047</t>
  </si>
  <si>
    <t>Catoosa</t>
  </si>
  <si>
    <t>13049</t>
  </si>
  <si>
    <t>Charlton</t>
  </si>
  <si>
    <t>13051</t>
  </si>
  <si>
    <t>Chatham</t>
  </si>
  <si>
    <t>13053</t>
  </si>
  <si>
    <t>Chattahoochee</t>
  </si>
  <si>
    <t>13055</t>
  </si>
  <si>
    <t>Chattooga</t>
  </si>
  <si>
    <t>13057</t>
  </si>
  <si>
    <t>13059</t>
  </si>
  <si>
    <t>13061</t>
  </si>
  <si>
    <t>13063</t>
  </si>
  <si>
    <t>Clayton</t>
  </si>
  <si>
    <t>13065</t>
  </si>
  <si>
    <t>Clinch</t>
  </si>
  <si>
    <t>13067</t>
  </si>
  <si>
    <t>Cobb</t>
  </si>
  <si>
    <t>13069</t>
  </si>
  <si>
    <t>13071</t>
  </si>
  <si>
    <t>Colquitt</t>
  </si>
  <si>
    <t>13073</t>
  </si>
  <si>
    <t>13075</t>
  </si>
  <si>
    <t>Cook</t>
  </si>
  <si>
    <t>13077</t>
  </si>
  <si>
    <t>Coweta</t>
  </si>
  <si>
    <t>13079</t>
  </si>
  <si>
    <t>13081</t>
  </si>
  <si>
    <t>Crisp</t>
  </si>
  <si>
    <t>13083</t>
  </si>
  <si>
    <t>Dade</t>
  </si>
  <si>
    <t>13085</t>
  </si>
  <si>
    <t>Dawson</t>
  </si>
  <si>
    <t>13087</t>
  </si>
  <si>
    <t>Decatur</t>
  </si>
  <si>
    <t>13089</t>
  </si>
  <si>
    <t>13091</t>
  </si>
  <si>
    <t>Dodge</t>
  </si>
  <si>
    <t>13093</t>
  </si>
  <si>
    <t>Dooly</t>
  </si>
  <si>
    <t>13095</t>
  </si>
  <si>
    <t>Dougherty</t>
  </si>
  <si>
    <t>13097</t>
  </si>
  <si>
    <t>13099</t>
  </si>
  <si>
    <t>Early</t>
  </si>
  <si>
    <t>13101</t>
  </si>
  <si>
    <t>Echols</t>
  </si>
  <si>
    <t>13103</t>
  </si>
  <si>
    <t>Effingham</t>
  </si>
  <si>
    <t>13105</t>
  </si>
  <si>
    <t>13107</t>
  </si>
  <si>
    <t>Emanuel</t>
  </si>
  <si>
    <t>13109</t>
  </si>
  <si>
    <t>Evans</t>
  </si>
  <si>
    <t>13111</t>
  </si>
  <si>
    <t>Fannin</t>
  </si>
  <si>
    <t>13113</t>
  </si>
  <si>
    <t>13115</t>
  </si>
  <si>
    <t>Floyd</t>
  </si>
  <si>
    <t>13117</t>
  </si>
  <si>
    <t>Forsyth</t>
  </si>
  <si>
    <t>13119</t>
  </si>
  <si>
    <t>13121</t>
  </si>
  <si>
    <t>13123</t>
  </si>
  <si>
    <t>Gilmer</t>
  </si>
  <si>
    <t>13125</t>
  </si>
  <si>
    <t>Glascock</t>
  </si>
  <si>
    <t>13127</t>
  </si>
  <si>
    <t>Glynn</t>
  </si>
  <si>
    <t>13129</t>
  </si>
  <si>
    <t>Gordon</t>
  </si>
  <si>
    <t>13131</t>
  </si>
  <si>
    <t>Grady</t>
  </si>
  <si>
    <t>13133</t>
  </si>
  <si>
    <t>13135</t>
  </si>
  <si>
    <t>Gwinnett</t>
  </si>
  <si>
    <t>13137</t>
  </si>
  <si>
    <t>Habersham</t>
  </si>
  <si>
    <t>13139</t>
  </si>
  <si>
    <t>Hall</t>
  </si>
  <si>
    <t>13141</t>
  </si>
  <si>
    <t>Hancock</t>
  </si>
  <si>
    <t>13143</t>
  </si>
  <si>
    <t>Haralson</t>
  </si>
  <si>
    <t>13145</t>
  </si>
  <si>
    <t>Harris</t>
  </si>
  <si>
    <t>13147</t>
  </si>
  <si>
    <t>Hart</t>
  </si>
  <si>
    <t>13149</t>
  </si>
  <si>
    <t>Heard</t>
  </si>
  <si>
    <t>13151</t>
  </si>
  <si>
    <t>13153</t>
  </si>
  <si>
    <t>13155</t>
  </si>
  <si>
    <t>Irwin</t>
  </si>
  <si>
    <t>13157</t>
  </si>
  <si>
    <t>13159</t>
  </si>
  <si>
    <t>Jasper</t>
  </si>
  <si>
    <t>13161</t>
  </si>
  <si>
    <t>Jeff Davis</t>
  </si>
  <si>
    <t>13163</t>
  </si>
  <si>
    <t>13165</t>
  </si>
  <si>
    <t>Jenkins</t>
  </si>
  <si>
    <t>13167</t>
  </si>
  <si>
    <t>13169</t>
  </si>
  <si>
    <t>Jones</t>
  </si>
  <si>
    <t>13171</t>
  </si>
  <si>
    <t>13173</t>
  </si>
  <si>
    <t>Lanier</t>
  </si>
  <si>
    <t>13175</t>
  </si>
  <si>
    <t>Laurens</t>
  </si>
  <si>
    <t>13177</t>
  </si>
  <si>
    <t>13179</t>
  </si>
  <si>
    <t>13181</t>
  </si>
  <si>
    <t>13183</t>
  </si>
  <si>
    <t>Long</t>
  </si>
  <si>
    <t>13185</t>
  </si>
  <si>
    <t>13187</t>
  </si>
  <si>
    <t>Lumpkin</t>
  </si>
  <si>
    <t>13189</t>
  </si>
  <si>
    <t>McDuffie</t>
  </si>
  <si>
    <t>13191</t>
  </si>
  <si>
    <t>McIntosh</t>
  </si>
  <si>
    <t>13193</t>
  </si>
  <si>
    <t>13195</t>
  </si>
  <si>
    <t>13197</t>
  </si>
  <si>
    <t>13199</t>
  </si>
  <si>
    <t>Meriwether</t>
  </si>
  <si>
    <t>13201</t>
  </si>
  <si>
    <t>13205</t>
  </si>
  <si>
    <t>Mitchell</t>
  </si>
  <si>
    <t>13207</t>
  </si>
  <si>
    <t>13209</t>
  </si>
  <si>
    <t>13211</t>
  </si>
  <si>
    <t>13213</t>
  </si>
  <si>
    <t>Murray</t>
  </si>
  <si>
    <t>13215</t>
  </si>
  <si>
    <t>Muscogee</t>
  </si>
  <si>
    <t>13217</t>
  </si>
  <si>
    <t>13219</t>
  </si>
  <si>
    <t>Oconee</t>
  </si>
  <si>
    <t>13221</t>
  </si>
  <si>
    <t>Oglethorpe</t>
  </si>
  <si>
    <t>13223</t>
  </si>
  <si>
    <t>Paulding</t>
  </si>
  <si>
    <t>13225</t>
  </si>
  <si>
    <t>Peach</t>
  </si>
  <si>
    <t>13227</t>
  </si>
  <si>
    <t>13229</t>
  </si>
  <si>
    <t>Pierce</t>
  </si>
  <si>
    <t>13231</t>
  </si>
  <si>
    <t>13233</t>
  </si>
  <si>
    <t>13235</t>
  </si>
  <si>
    <t>13237</t>
  </si>
  <si>
    <t>13239</t>
  </si>
  <si>
    <t>Quitman</t>
  </si>
  <si>
    <t>13241</t>
  </si>
  <si>
    <t>Rabun</t>
  </si>
  <si>
    <t>13243</t>
  </si>
  <si>
    <t>13245</t>
  </si>
  <si>
    <t>Richmond</t>
  </si>
  <si>
    <t>13247</t>
  </si>
  <si>
    <t>Rockdale</t>
  </si>
  <si>
    <t>13249</t>
  </si>
  <si>
    <t>Schley</t>
  </si>
  <si>
    <t>13251</t>
  </si>
  <si>
    <t>Screven</t>
  </si>
  <si>
    <t>13253</t>
  </si>
  <si>
    <t>13255</t>
  </si>
  <si>
    <t>Spalding</t>
  </si>
  <si>
    <t>13257</t>
  </si>
  <si>
    <t>Stephens</t>
  </si>
  <si>
    <t>13259</t>
  </si>
  <si>
    <t>Stewart</t>
  </si>
  <si>
    <t>13261</t>
  </si>
  <si>
    <t>13263</t>
  </si>
  <si>
    <t>Talbot</t>
  </si>
  <si>
    <t>13265</t>
  </si>
  <si>
    <t>Taliaferro</t>
  </si>
  <si>
    <t>13267</t>
  </si>
  <si>
    <t>Tattnall</t>
  </si>
  <si>
    <t>13269</t>
  </si>
  <si>
    <t>13271</t>
  </si>
  <si>
    <t>Telfair</t>
  </si>
  <si>
    <t>13273</t>
  </si>
  <si>
    <t>Terrell</t>
  </si>
  <si>
    <t>13275</t>
  </si>
  <si>
    <t>Thomas</t>
  </si>
  <si>
    <t>13277</t>
  </si>
  <si>
    <t>Tift</t>
  </si>
  <si>
    <t>13279</t>
  </si>
  <si>
    <t>Toombs</t>
  </si>
  <si>
    <t>13281</t>
  </si>
  <si>
    <t>Towns</t>
  </si>
  <si>
    <t>13283</t>
  </si>
  <si>
    <t>Treutlen</t>
  </si>
  <si>
    <t>13285</t>
  </si>
  <si>
    <t>Troup</t>
  </si>
  <si>
    <t>13287</t>
  </si>
  <si>
    <t>Turner</t>
  </si>
  <si>
    <t>13289</t>
  </si>
  <si>
    <t>Twiggs</t>
  </si>
  <si>
    <t>13291</t>
  </si>
  <si>
    <t>13293</t>
  </si>
  <si>
    <t>Upson</t>
  </si>
  <si>
    <t>13295</t>
  </si>
  <si>
    <t>13297</t>
  </si>
  <si>
    <t>13299</t>
  </si>
  <si>
    <t>Ware</t>
  </si>
  <si>
    <t>13301</t>
  </si>
  <si>
    <t>Warren</t>
  </si>
  <si>
    <t>13303</t>
  </si>
  <si>
    <t>13305</t>
  </si>
  <si>
    <t>Wayne</t>
  </si>
  <si>
    <t>13307</t>
  </si>
  <si>
    <t>Webster</t>
  </si>
  <si>
    <t>13309</t>
  </si>
  <si>
    <t>Wheeler</t>
  </si>
  <si>
    <t>13311</t>
  </si>
  <si>
    <t>13313</t>
  </si>
  <si>
    <t>Whitfield</t>
  </si>
  <si>
    <t>13315</t>
  </si>
  <si>
    <t>13317</t>
  </si>
  <si>
    <t>Wilkes</t>
  </si>
  <si>
    <t>13319</t>
  </si>
  <si>
    <t>Wilkinson</t>
  </si>
  <si>
    <t>13321</t>
  </si>
  <si>
    <t>Worth</t>
  </si>
  <si>
    <t>16001</t>
  </si>
  <si>
    <t>Idaho</t>
  </si>
  <si>
    <t>Ada</t>
  </si>
  <si>
    <t>16003</t>
  </si>
  <si>
    <t>16005</t>
  </si>
  <si>
    <t>Bannock</t>
  </si>
  <si>
    <t>16007</t>
  </si>
  <si>
    <t>Bear Lake</t>
  </si>
  <si>
    <t>16009</t>
  </si>
  <si>
    <t>Benewah</t>
  </si>
  <si>
    <t>16011</t>
  </si>
  <si>
    <t>Bingham</t>
  </si>
  <si>
    <t>16013</t>
  </si>
  <si>
    <t>Blaine</t>
  </si>
  <si>
    <t>16015</t>
  </si>
  <si>
    <t>Boise</t>
  </si>
  <si>
    <t>16017</t>
  </si>
  <si>
    <t>Bonner</t>
  </si>
  <si>
    <t>16019</t>
  </si>
  <si>
    <t>Bonneville</t>
  </si>
  <si>
    <t>16021</t>
  </si>
  <si>
    <t>Boundary</t>
  </si>
  <si>
    <t>16023</t>
  </si>
  <si>
    <t>16025</t>
  </si>
  <si>
    <t>Camas</t>
  </si>
  <si>
    <t>16027</t>
  </si>
  <si>
    <t>Canyon</t>
  </si>
  <si>
    <t>16029</t>
  </si>
  <si>
    <t>Caribou</t>
  </si>
  <si>
    <t>16031</t>
  </si>
  <si>
    <t>Cassia</t>
  </si>
  <si>
    <t>16033</t>
  </si>
  <si>
    <t>16035</t>
  </si>
  <si>
    <t>Clearwater</t>
  </si>
  <si>
    <t>16037</t>
  </si>
  <si>
    <t>16039</t>
  </si>
  <si>
    <t>16041</t>
  </si>
  <si>
    <t>16043</t>
  </si>
  <si>
    <t>16045</t>
  </si>
  <si>
    <t>Gem</t>
  </si>
  <si>
    <t>16047</t>
  </si>
  <si>
    <t>Gooding</t>
  </si>
  <si>
    <t>16049</t>
  </si>
  <si>
    <t>16051</t>
  </si>
  <si>
    <t>16053</t>
  </si>
  <si>
    <t>Jerome</t>
  </si>
  <si>
    <t>16055</t>
  </si>
  <si>
    <t>Kootenai</t>
  </si>
  <si>
    <t>16057</t>
  </si>
  <si>
    <t>Latah</t>
  </si>
  <si>
    <t>16059</t>
  </si>
  <si>
    <t>Lemhi</t>
  </si>
  <si>
    <t>16061</t>
  </si>
  <si>
    <t>Lewis</t>
  </si>
  <si>
    <t>16063</t>
  </si>
  <si>
    <t>16065</t>
  </si>
  <si>
    <t>16067</t>
  </si>
  <si>
    <t>Minidoka</t>
  </si>
  <si>
    <t>16069</t>
  </si>
  <si>
    <t>Nez Perce</t>
  </si>
  <si>
    <t>16071</t>
  </si>
  <si>
    <t>Oneida</t>
  </si>
  <si>
    <t>16073</t>
  </si>
  <si>
    <t>Owyhee</t>
  </si>
  <si>
    <t>16075</t>
  </si>
  <si>
    <t>Payette</t>
  </si>
  <si>
    <t>16077</t>
  </si>
  <si>
    <t>Power</t>
  </si>
  <si>
    <t>16079</t>
  </si>
  <si>
    <t>Shoshone</t>
  </si>
  <si>
    <t>16081</t>
  </si>
  <si>
    <t>Teton</t>
  </si>
  <si>
    <t>16083</t>
  </si>
  <si>
    <t>Twin Falls</t>
  </si>
  <si>
    <t>16085</t>
  </si>
  <si>
    <t>Valley</t>
  </si>
  <si>
    <t>16087</t>
  </si>
  <si>
    <t>17001</t>
  </si>
  <si>
    <t>Illinois</t>
  </si>
  <si>
    <t>17003</t>
  </si>
  <si>
    <t>Alexander</t>
  </si>
  <si>
    <t>17005</t>
  </si>
  <si>
    <t>Bond</t>
  </si>
  <si>
    <t>17007</t>
  </si>
  <si>
    <t>17009</t>
  </si>
  <si>
    <t>Brown</t>
  </si>
  <si>
    <t>17011</t>
  </si>
  <si>
    <t>Bureau</t>
  </si>
  <si>
    <t>17013</t>
  </si>
  <si>
    <t>17015</t>
  </si>
  <si>
    <t>17017</t>
  </si>
  <si>
    <t>Cass</t>
  </si>
  <si>
    <t>17019</t>
  </si>
  <si>
    <t>Champaign</t>
  </si>
  <si>
    <t>17021</t>
  </si>
  <si>
    <t>Christian</t>
  </si>
  <si>
    <t>17023</t>
  </si>
  <si>
    <t>17025</t>
  </si>
  <si>
    <t>17027</t>
  </si>
  <si>
    <t>Clinton</t>
  </si>
  <si>
    <t>17029</t>
  </si>
  <si>
    <t>Coles</t>
  </si>
  <si>
    <t>17031</t>
  </si>
  <si>
    <t>17033</t>
  </si>
  <si>
    <t>17035</t>
  </si>
  <si>
    <t>Cumberland</t>
  </si>
  <si>
    <t>17037</t>
  </si>
  <si>
    <t>17039</t>
  </si>
  <si>
    <t>Dewitt</t>
  </si>
  <si>
    <t>17041</t>
  </si>
  <si>
    <t>17043</t>
  </si>
  <si>
    <t>Du Page</t>
  </si>
  <si>
    <t>17045</t>
  </si>
  <si>
    <t>Edgar</t>
  </si>
  <si>
    <t>17047</t>
  </si>
  <si>
    <t>Edwards</t>
  </si>
  <si>
    <t>17049</t>
  </si>
  <si>
    <t>17051</t>
  </si>
  <si>
    <t>17053</t>
  </si>
  <si>
    <t>Ford</t>
  </si>
  <si>
    <t>17055</t>
  </si>
  <si>
    <t>17057</t>
  </si>
  <si>
    <t>17059</t>
  </si>
  <si>
    <t>Gallatin</t>
  </si>
  <si>
    <t>17061</t>
  </si>
  <si>
    <t>17063</t>
  </si>
  <si>
    <t>Grundy</t>
  </si>
  <si>
    <t>17065</t>
  </si>
  <si>
    <t>17067</t>
  </si>
  <si>
    <t>17069</t>
  </si>
  <si>
    <t>Hardin</t>
  </si>
  <si>
    <t>17071</t>
  </si>
  <si>
    <t>Henderson</t>
  </si>
  <si>
    <t>17073</t>
  </si>
  <si>
    <t>17075</t>
  </si>
  <si>
    <t>Iroquois</t>
  </si>
  <si>
    <t>17077</t>
  </si>
  <si>
    <t>17079</t>
  </si>
  <si>
    <t>17081</t>
  </si>
  <si>
    <t>17083</t>
  </si>
  <si>
    <t>Jersey</t>
  </si>
  <si>
    <t>17085</t>
  </si>
  <si>
    <t>Jo Daviess</t>
  </si>
  <si>
    <t>17087</t>
  </si>
  <si>
    <t>17089</t>
  </si>
  <si>
    <t>Kane</t>
  </si>
  <si>
    <t>17091</t>
  </si>
  <si>
    <t>Kankakee</t>
  </si>
  <si>
    <t>17093</t>
  </si>
  <si>
    <t>Kendall</t>
  </si>
  <si>
    <t>17095</t>
  </si>
  <si>
    <t>Knox</t>
  </si>
  <si>
    <t>17097</t>
  </si>
  <si>
    <t>17099</t>
  </si>
  <si>
    <t>La Salle</t>
  </si>
  <si>
    <t>17101</t>
  </si>
  <si>
    <t>17103</t>
  </si>
  <si>
    <t>17105</t>
  </si>
  <si>
    <t>Livingston</t>
  </si>
  <si>
    <t>17107</t>
  </si>
  <si>
    <t>17109</t>
  </si>
  <si>
    <t>McDonough</t>
  </si>
  <si>
    <t>17111</t>
  </si>
  <si>
    <t>McHenry</t>
  </si>
  <si>
    <t>17113</t>
  </si>
  <si>
    <t>Mclean</t>
  </si>
  <si>
    <t>17115</t>
  </si>
  <si>
    <t>17117</t>
  </si>
  <si>
    <t>Macoupin</t>
  </si>
  <si>
    <t>17119</t>
  </si>
  <si>
    <t>17121</t>
  </si>
  <si>
    <t>17123</t>
  </si>
  <si>
    <t>17125</t>
  </si>
  <si>
    <t>Mason</t>
  </si>
  <si>
    <t>17127</t>
  </si>
  <si>
    <t>Massac</t>
  </si>
  <si>
    <t>17129</t>
  </si>
  <si>
    <t>Menard</t>
  </si>
  <si>
    <t>17131</t>
  </si>
  <si>
    <t>Mercer</t>
  </si>
  <si>
    <t>17133</t>
  </si>
  <si>
    <t>17135</t>
  </si>
  <si>
    <t>17137</t>
  </si>
  <si>
    <t>17139</t>
  </si>
  <si>
    <t>Moultrie</t>
  </si>
  <si>
    <t>17141</t>
  </si>
  <si>
    <t>Ogle</t>
  </si>
  <si>
    <t>17143</t>
  </si>
  <si>
    <t>Peoria</t>
  </si>
  <si>
    <t>17145</t>
  </si>
  <si>
    <t>17147</t>
  </si>
  <si>
    <t>Piatt</t>
  </si>
  <si>
    <t>17149</t>
  </si>
  <si>
    <t>17151</t>
  </si>
  <si>
    <t>17153</t>
  </si>
  <si>
    <t>17155</t>
  </si>
  <si>
    <t>17157</t>
  </si>
  <si>
    <t>17159</t>
  </si>
  <si>
    <t>Richland</t>
  </si>
  <si>
    <t>17161</t>
  </si>
  <si>
    <t>Rock Island</t>
  </si>
  <si>
    <t>17163</t>
  </si>
  <si>
    <t>17165</t>
  </si>
  <si>
    <t>17167</t>
  </si>
  <si>
    <t>Sangamon</t>
  </si>
  <si>
    <t>17169</t>
  </si>
  <si>
    <t>Schuyler</t>
  </si>
  <si>
    <t>17171</t>
  </si>
  <si>
    <t>17173</t>
  </si>
  <si>
    <t>17175</t>
  </si>
  <si>
    <t>Stark</t>
  </si>
  <si>
    <t>17177</t>
  </si>
  <si>
    <t>Stephenson</t>
  </si>
  <si>
    <t>17179</t>
  </si>
  <si>
    <t>Tazewell</t>
  </si>
  <si>
    <t>17181</t>
  </si>
  <si>
    <t>17183</t>
  </si>
  <si>
    <t>Vermilion</t>
  </si>
  <si>
    <t>17185</t>
  </si>
  <si>
    <t>Wabash</t>
  </si>
  <si>
    <t>17187</t>
  </si>
  <si>
    <t>17189</t>
  </si>
  <si>
    <t>17191</t>
  </si>
  <si>
    <t>17193</t>
  </si>
  <si>
    <t>17195</t>
  </si>
  <si>
    <t>Whiteside</t>
  </si>
  <si>
    <t>17197</t>
  </si>
  <si>
    <t>Will</t>
  </si>
  <si>
    <t>17199</t>
  </si>
  <si>
    <t>Williamson</t>
  </si>
  <si>
    <t>17201</t>
  </si>
  <si>
    <t>Winnebago</t>
  </si>
  <si>
    <t>17203</t>
  </si>
  <si>
    <t>Woodford</t>
  </si>
  <si>
    <t>18001</t>
  </si>
  <si>
    <t>Indiana</t>
  </si>
  <si>
    <t>18003</t>
  </si>
  <si>
    <t>Allen</t>
  </si>
  <si>
    <t>18005</t>
  </si>
  <si>
    <t>Bartholomew</t>
  </si>
  <si>
    <t>18007</t>
  </si>
  <si>
    <t>18009</t>
  </si>
  <si>
    <t>Blackford</t>
  </si>
  <si>
    <t>18011</t>
  </si>
  <si>
    <t>18013</t>
  </si>
  <si>
    <t>18015</t>
  </si>
  <si>
    <t>18017</t>
  </si>
  <si>
    <t>18019</t>
  </si>
  <si>
    <t>18021</t>
  </si>
  <si>
    <t>18023</t>
  </si>
  <si>
    <t>18025</t>
  </si>
  <si>
    <t>18027</t>
  </si>
  <si>
    <t>Daviess</t>
  </si>
  <si>
    <t>18029</t>
  </si>
  <si>
    <t>Dearborn</t>
  </si>
  <si>
    <t>18031</t>
  </si>
  <si>
    <t>18033</t>
  </si>
  <si>
    <t>18035</t>
  </si>
  <si>
    <t>18037</t>
  </si>
  <si>
    <t>Dubois</t>
  </si>
  <si>
    <t>18039</t>
  </si>
  <si>
    <t>Elkhart</t>
  </si>
  <si>
    <t>18041</t>
  </si>
  <si>
    <t>18043</t>
  </si>
  <si>
    <t>18045</t>
  </si>
  <si>
    <t>Fountain</t>
  </si>
  <si>
    <t>18047</t>
  </si>
  <si>
    <t>18049</t>
  </si>
  <si>
    <t>18051</t>
  </si>
  <si>
    <t>Gibson</t>
  </si>
  <si>
    <t>18053</t>
  </si>
  <si>
    <t>18055</t>
  </si>
  <si>
    <t>18057</t>
  </si>
  <si>
    <t>18059</t>
  </si>
  <si>
    <t>18061</t>
  </si>
  <si>
    <t>Harrison</t>
  </si>
  <si>
    <t>18063</t>
  </si>
  <si>
    <t>Hendricks</t>
  </si>
  <si>
    <t>18065</t>
  </si>
  <si>
    <t>18067</t>
  </si>
  <si>
    <t>18069</t>
  </si>
  <si>
    <t>Huntington</t>
  </si>
  <si>
    <t>18071</t>
  </si>
  <si>
    <t>18073</t>
  </si>
  <si>
    <t>18075</t>
  </si>
  <si>
    <t>Jay</t>
  </si>
  <si>
    <t>18077</t>
  </si>
  <si>
    <t>18079</t>
  </si>
  <si>
    <t>Jennings</t>
  </si>
  <si>
    <t>18081</t>
  </si>
  <si>
    <t>18083</t>
  </si>
  <si>
    <t>18085</t>
  </si>
  <si>
    <t>Kosciusko</t>
  </si>
  <si>
    <t>18087</t>
  </si>
  <si>
    <t>Lagrange</t>
  </si>
  <si>
    <t>18089</t>
  </si>
  <si>
    <t>18091</t>
  </si>
  <si>
    <t>La Porte</t>
  </si>
  <si>
    <t>18093</t>
  </si>
  <si>
    <t>18095</t>
  </si>
  <si>
    <t>18097</t>
  </si>
  <si>
    <t>18099</t>
  </si>
  <si>
    <t>18101</t>
  </si>
  <si>
    <t>18103</t>
  </si>
  <si>
    <t>Miami</t>
  </si>
  <si>
    <t>18105</t>
  </si>
  <si>
    <t>18107</t>
  </si>
  <si>
    <t>18109</t>
  </si>
  <si>
    <t>18111</t>
  </si>
  <si>
    <t>18113</t>
  </si>
  <si>
    <t>Noble</t>
  </si>
  <si>
    <t>18115</t>
  </si>
  <si>
    <t>Ohio</t>
  </si>
  <si>
    <t>18117</t>
  </si>
  <si>
    <t>18119</t>
  </si>
  <si>
    <t>Owen</t>
  </si>
  <si>
    <t>18121</t>
  </si>
  <si>
    <t>Parke</t>
  </si>
  <si>
    <t>18123</t>
  </si>
  <si>
    <t>18125</t>
  </si>
  <si>
    <t>18127</t>
  </si>
  <si>
    <t>Porter</t>
  </si>
  <si>
    <t>18129</t>
  </si>
  <si>
    <t>Posey</t>
  </si>
  <si>
    <t>18131</t>
  </si>
  <si>
    <t>18133</t>
  </si>
  <si>
    <t>18135</t>
  </si>
  <si>
    <t>18137</t>
  </si>
  <si>
    <t>Ripley</t>
  </si>
  <si>
    <t>18139</t>
  </si>
  <si>
    <t>Rush</t>
  </si>
  <si>
    <t>18141</t>
  </si>
  <si>
    <t>St Joseph</t>
  </si>
  <si>
    <t>18143</t>
  </si>
  <si>
    <t>18145</t>
  </si>
  <si>
    <t>18147</t>
  </si>
  <si>
    <t>Spencer</t>
  </si>
  <si>
    <t>18149</t>
  </si>
  <si>
    <t>Starke</t>
  </si>
  <si>
    <t>18151</t>
  </si>
  <si>
    <t>Steuben</t>
  </si>
  <si>
    <t>18153</t>
  </si>
  <si>
    <t>Sullivan</t>
  </si>
  <si>
    <t>18155</t>
  </si>
  <si>
    <t>Switzerland</t>
  </si>
  <si>
    <t>18157</t>
  </si>
  <si>
    <t>Tippecanoe</t>
  </si>
  <si>
    <t>18159</t>
  </si>
  <si>
    <t>Tipton</t>
  </si>
  <si>
    <t>18161</t>
  </si>
  <si>
    <t>18163</t>
  </si>
  <si>
    <t>Vanderburgh</t>
  </si>
  <si>
    <t>18165</t>
  </si>
  <si>
    <t>Vermillion</t>
  </si>
  <si>
    <t>18167</t>
  </si>
  <si>
    <t>Vigo</t>
  </si>
  <si>
    <t>18169</t>
  </si>
  <si>
    <t>18171</t>
  </si>
  <si>
    <t>18173</t>
  </si>
  <si>
    <t>Warrick</t>
  </si>
  <si>
    <t>18175</t>
  </si>
  <si>
    <t>18177</t>
  </si>
  <si>
    <t>18179</t>
  </si>
  <si>
    <t>Wells</t>
  </si>
  <si>
    <t>18181</t>
  </si>
  <si>
    <t>18183</t>
  </si>
  <si>
    <t>Whitley</t>
  </si>
  <si>
    <t>19001</t>
  </si>
  <si>
    <t>Iowa</t>
  </si>
  <si>
    <t>Adair</t>
  </si>
  <si>
    <t>19003</t>
  </si>
  <si>
    <t>19005</t>
  </si>
  <si>
    <t>Allamakee</t>
  </si>
  <si>
    <t>19007</t>
  </si>
  <si>
    <t>Appanoose</t>
  </si>
  <si>
    <t>19009</t>
  </si>
  <si>
    <t>Audubon</t>
  </si>
  <si>
    <t>19011</t>
  </si>
  <si>
    <t>19013</t>
  </si>
  <si>
    <t>Black Hawk</t>
  </si>
  <si>
    <t>19015</t>
  </si>
  <si>
    <t>19017</t>
  </si>
  <si>
    <t>Bremer</t>
  </si>
  <si>
    <t>19019</t>
  </si>
  <si>
    <t>Buchanan</t>
  </si>
  <si>
    <t>19021</t>
  </si>
  <si>
    <t>Buena Vista</t>
  </si>
  <si>
    <t>19023</t>
  </si>
  <si>
    <t>19025</t>
  </si>
  <si>
    <t>19027</t>
  </si>
  <si>
    <t>19029</t>
  </si>
  <si>
    <t>19031</t>
  </si>
  <si>
    <t>Cedar</t>
  </si>
  <si>
    <t>19033</t>
  </si>
  <si>
    <t>Cerro Gordo</t>
  </si>
  <si>
    <t>19035</t>
  </si>
  <si>
    <t>19037</t>
  </si>
  <si>
    <t>Chickasaw</t>
  </si>
  <si>
    <t>19039</t>
  </si>
  <si>
    <t>19041</t>
  </si>
  <si>
    <t>19043</t>
  </si>
  <si>
    <t>19045</t>
  </si>
  <si>
    <t>19047</t>
  </si>
  <si>
    <t>19049</t>
  </si>
  <si>
    <t>19051</t>
  </si>
  <si>
    <t>Davis</t>
  </si>
  <si>
    <t>19053</t>
  </si>
  <si>
    <t>19055</t>
  </si>
  <si>
    <t>19057</t>
  </si>
  <si>
    <t>Des Moines</t>
  </si>
  <si>
    <t>19059</t>
  </si>
  <si>
    <t>Dickinson</t>
  </si>
  <si>
    <t>19061</t>
  </si>
  <si>
    <t>Dubuque</t>
  </si>
  <si>
    <t>19063</t>
  </si>
  <si>
    <t>Emmet</t>
  </si>
  <si>
    <t>19065</t>
  </si>
  <si>
    <t>19067</t>
  </si>
  <si>
    <t>19069</t>
  </si>
  <si>
    <t>19071</t>
  </si>
  <si>
    <t>19073</t>
  </si>
  <si>
    <t>19075</t>
  </si>
  <si>
    <t>19077</t>
  </si>
  <si>
    <t>Guthrie</t>
  </si>
  <si>
    <t>19079</t>
  </si>
  <si>
    <t>19081</t>
  </si>
  <si>
    <t>19083</t>
  </si>
  <si>
    <t>19085</t>
  </si>
  <si>
    <t>19087</t>
  </si>
  <si>
    <t>19089</t>
  </si>
  <si>
    <t>19091</t>
  </si>
  <si>
    <t>19093</t>
  </si>
  <si>
    <t>Ida</t>
  </si>
  <si>
    <t>19095</t>
  </si>
  <si>
    <t>19097</t>
  </si>
  <si>
    <t>19099</t>
  </si>
  <si>
    <t>19101</t>
  </si>
  <si>
    <t>19103</t>
  </si>
  <si>
    <t>19105</t>
  </si>
  <si>
    <t>19107</t>
  </si>
  <si>
    <t>Keokuk</t>
  </si>
  <si>
    <t>19109</t>
  </si>
  <si>
    <t>Kossuth</t>
  </si>
  <si>
    <t>19111</t>
  </si>
  <si>
    <t>19113</t>
  </si>
  <si>
    <t>Linn</t>
  </si>
  <si>
    <t>19115</t>
  </si>
  <si>
    <t>Louisa</t>
  </si>
  <si>
    <t>19117</t>
  </si>
  <si>
    <t>Lucas</t>
  </si>
  <si>
    <t>19119</t>
  </si>
  <si>
    <t>Lyon</t>
  </si>
  <si>
    <t>19121</t>
  </si>
  <si>
    <t>19123</t>
  </si>
  <si>
    <t>Mahaska</t>
  </si>
  <si>
    <t>19125</t>
  </si>
  <si>
    <t>19127</t>
  </si>
  <si>
    <t>19129</t>
  </si>
  <si>
    <t>Mills</t>
  </si>
  <si>
    <t>19131</t>
  </si>
  <si>
    <t>19133</t>
  </si>
  <si>
    <t>Monona</t>
  </si>
  <si>
    <t>19135</t>
  </si>
  <si>
    <t>19137</t>
  </si>
  <si>
    <t>19139</t>
  </si>
  <si>
    <t>Muscatine</t>
  </si>
  <si>
    <t>19141</t>
  </si>
  <si>
    <t>Obrien</t>
  </si>
  <si>
    <t>19143</t>
  </si>
  <si>
    <t>19145</t>
  </si>
  <si>
    <t>Page</t>
  </si>
  <si>
    <t>19147</t>
  </si>
  <si>
    <t>Palo Alto</t>
  </si>
  <si>
    <t>19149</t>
  </si>
  <si>
    <t>Plymouth</t>
  </si>
  <si>
    <t>19151</t>
  </si>
  <si>
    <t>Pocahontas</t>
  </si>
  <si>
    <t>19153</t>
  </si>
  <si>
    <t>19155</t>
  </si>
  <si>
    <t>Pottawattamie</t>
  </si>
  <si>
    <t>19157</t>
  </si>
  <si>
    <t>Poweshiek</t>
  </si>
  <si>
    <t>19159</t>
  </si>
  <si>
    <t>Ringgold</t>
  </si>
  <si>
    <t>19161</t>
  </si>
  <si>
    <t>Sac</t>
  </si>
  <si>
    <t>19163</t>
  </si>
  <si>
    <t>19165</t>
  </si>
  <si>
    <t>19167</t>
  </si>
  <si>
    <t>Sioux</t>
  </si>
  <si>
    <t>19169</t>
  </si>
  <si>
    <t>Story</t>
  </si>
  <si>
    <t>19171</t>
  </si>
  <si>
    <t>Tama</t>
  </si>
  <si>
    <t>19173</t>
  </si>
  <si>
    <t>19175</t>
  </si>
  <si>
    <t>19177</t>
  </si>
  <si>
    <t>19179</t>
  </si>
  <si>
    <t>Wapello</t>
  </si>
  <si>
    <t>19181</t>
  </si>
  <si>
    <t>19183</t>
  </si>
  <si>
    <t>19185</t>
  </si>
  <si>
    <t>19187</t>
  </si>
  <si>
    <t>19189</t>
  </si>
  <si>
    <t>19191</t>
  </si>
  <si>
    <t>Winneshiek</t>
  </si>
  <si>
    <t>19193</t>
  </si>
  <si>
    <t>Woodbury</t>
  </si>
  <si>
    <t>19195</t>
  </si>
  <si>
    <t>19197</t>
  </si>
  <si>
    <t>Wright</t>
  </si>
  <si>
    <t>20001</t>
  </si>
  <si>
    <t>Kansas</t>
  </si>
  <si>
    <t>20003</t>
  </si>
  <si>
    <t>Anderson</t>
  </si>
  <si>
    <t>20005</t>
  </si>
  <si>
    <t>Atchison</t>
  </si>
  <si>
    <t>20007</t>
  </si>
  <si>
    <t>Barber</t>
  </si>
  <si>
    <t>20009</t>
  </si>
  <si>
    <t>Barton</t>
  </si>
  <si>
    <t>20011</t>
  </si>
  <si>
    <t>Bourbon</t>
  </si>
  <si>
    <t>20013</t>
  </si>
  <si>
    <t>20015</t>
  </si>
  <si>
    <t>20017</t>
  </si>
  <si>
    <t>Chase</t>
  </si>
  <si>
    <t>20019</t>
  </si>
  <si>
    <t>Chautauqua</t>
  </si>
  <si>
    <t>20021</t>
  </si>
  <si>
    <t>20023</t>
  </si>
  <si>
    <t>20025</t>
  </si>
  <si>
    <t>20027</t>
  </si>
  <si>
    <t>20029</t>
  </si>
  <si>
    <t>Cloud</t>
  </si>
  <si>
    <t>20031</t>
  </si>
  <si>
    <t>Coffey</t>
  </si>
  <si>
    <t>20033</t>
  </si>
  <si>
    <t>Comanche</t>
  </si>
  <si>
    <t>20035</t>
  </si>
  <si>
    <t>Cowley</t>
  </si>
  <si>
    <t>20037</t>
  </si>
  <si>
    <t>20039</t>
  </si>
  <si>
    <t>20041</t>
  </si>
  <si>
    <t>20043</t>
  </si>
  <si>
    <t>Doniphan</t>
  </si>
  <si>
    <t>20045</t>
  </si>
  <si>
    <t>20047</t>
  </si>
  <si>
    <t>20049</t>
  </si>
  <si>
    <t>Elk</t>
  </si>
  <si>
    <t>20051</t>
  </si>
  <si>
    <t>Ellis</t>
  </si>
  <si>
    <t>20053</t>
  </si>
  <si>
    <t>Ellsworth</t>
  </si>
  <si>
    <t>20055</t>
  </si>
  <si>
    <t>Finney</t>
  </si>
  <si>
    <t>20057</t>
  </si>
  <si>
    <t>20059</t>
  </si>
  <si>
    <t>20061</t>
  </si>
  <si>
    <t>Geary</t>
  </si>
  <si>
    <t>20063</t>
  </si>
  <si>
    <t>Gove</t>
  </si>
  <si>
    <t>20065</t>
  </si>
  <si>
    <t>20067</t>
  </si>
  <si>
    <t>20069</t>
  </si>
  <si>
    <t>Gray</t>
  </si>
  <si>
    <t>20071</t>
  </si>
  <si>
    <t>Greeley</t>
  </si>
  <si>
    <t>20073</t>
  </si>
  <si>
    <t>Greenwood</t>
  </si>
  <si>
    <t>20075</t>
  </si>
  <si>
    <t>20077</t>
  </si>
  <si>
    <t>Harper</t>
  </si>
  <si>
    <t>20079</t>
  </si>
  <si>
    <t>Harvey</t>
  </si>
  <si>
    <t>20081</t>
  </si>
  <si>
    <t>Haskell</t>
  </si>
  <si>
    <t>20083</t>
  </si>
  <si>
    <t>Hodgeman</t>
  </si>
  <si>
    <t>20085</t>
  </si>
  <si>
    <t>20087</t>
  </si>
  <si>
    <t>20089</t>
  </si>
  <si>
    <t>Jewell</t>
  </si>
  <si>
    <t>20091</t>
  </si>
  <si>
    <t>20093</t>
  </si>
  <si>
    <t>Kearny</t>
  </si>
  <si>
    <t>20095</t>
  </si>
  <si>
    <t>Kingman</t>
  </si>
  <si>
    <t>20097</t>
  </si>
  <si>
    <t>20099</t>
  </si>
  <si>
    <t>Labette</t>
  </si>
  <si>
    <t>20101</t>
  </si>
  <si>
    <t>Lane</t>
  </si>
  <si>
    <t>20103</t>
  </si>
  <si>
    <t>Leavenworth</t>
  </si>
  <si>
    <t>20105</t>
  </si>
  <si>
    <t>20107</t>
  </si>
  <si>
    <t>20109</t>
  </si>
  <si>
    <t>20111</t>
  </si>
  <si>
    <t>20113</t>
  </si>
  <si>
    <t>McPherson</t>
  </si>
  <si>
    <t>20115</t>
  </si>
  <si>
    <t>20117</t>
  </si>
  <si>
    <t>20119</t>
  </si>
  <si>
    <t>Meade</t>
  </si>
  <si>
    <t>20121</t>
  </si>
  <si>
    <t>20123</t>
  </si>
  <si>
    <t>20125</t>
  </si>
  <si>
    <t>20127</t>
  </si>
  <si>
    <t>Morris</t>
  </si>
  <si>
    <t>20129</t>
  </si>
  <si>
    <t>Morton</t>
  </si>
  <si>
    <t>20131</t>
  </si>
  <si>
    <t>Nemaha</t>
  </si>
  <si>
    <t>20133</t>
  </si>
  <si>
    <t>Neosho</t>
  </si>
  <si>
    <t>20135</t>
  </si>
  <si>
    <t>Ness</t>
  </si>
  <si>
    <t>20137</t>
  </si>
  <si>
    <t>Norton</t>
  </si>
  <si>
    <t>20139</t>
  </si>
  <si>
    <t>Osage</t>
  </si>
  <si>
    <t>20141</t>
  </si>
  <si>
    <t>Osborne</t>
  </si>
  <si>
    <t>20143</t>
  </si>
  <si>
    <t>Ottawa</t>
  </si>
  <si>
    <t>20145</t>
  </si>
  <si>
    <t>Pawnee</t>
  </si>
  <si>
    <t>20147</t>
  </si>
  <si>
    <t>20149</t>
  </si>
  <si>
    <t>Pottawatomie</t>
  </si>
  <si>
    <t>20151</t>
  </si>
  <si>
    <t>Pratt</t>
  </si>
  <si>
    <t>20153</t>
  </si>
  <si>
    <t>Rawlins</t>
  </si>
  <si>
    <t>20155</t>
  </si>
  <si>
    <t>Reno</t>
  </si>
  <si>
    <t>20157</t>
  </si>
  <si>
    <t>Republic</t>
  </si>
  <si>
    <t>20159</t>
  </si>
  <si>
    <t>Rice</t>
  </si>
  <si>
    <t>20161</t>
  </si>
  <si>
    <t>Riley</t>
  </si>
  <si>
    <t>20163</t>
  </si>
  <si>
    <t>Rooks</t>
  </si>
  <si>
    <t>20165</t>
  </si>
  <si>
    <t>20167</t>
  </si>
  <si>
    <t>20169</t>
  </si>
  <si>
    <t>20171</t>
  </si>
  <si>
    <t>20173</t>
  </si>
  <si>
    <t>20175</t>
  </si>
  <si>
    <t>Seward</t>
  </si>
  <si>
    <t>20177</t>
  </si>
  <si>
    <t>Shawnee</t>
  </si>
  <si>
    <t>20179</t>
  </si>
  <si>
    <t>Sheridan</t>
  </si>
  <si>
    <t>20181</t>
  </si>
  <si>
    <t>Sherman</t>
  </si>
  <si>
    <t>20183</t>
  </si>
  <si>
    <t>Smith</t>
  </si>
  <si>
    <t>20185</t>
  </si>
  <si>
    <t>Stafford</t>
  </si>
  <si>
    <t>20187</t>
  </si>
  <si>
    <t>Stanton</t>
  </si>
  <si>
    <t>20189</t>
  </si>
  <si>
    <t>Stevens</t>
  </si>
  <si>
    <t>20191</t>
  </si>
  <si>
    <t>Sumner</t>
  </si>
  <si>
    <t>20193</t>
  </si>
  <si>
    <t>20195</t>
  </si>
  <si>
    <t>Trego</t>
  </si>
  <si>
    <t>20197</t>
  </si>
  <si>
    <t>Wabaunsee</t>
  </si>
  <si>
    <t>20199</t>
  </si>
  <si>
    <t>Wallace</t>
  </si>
  <si>
    <t>20201</t>
  </si>
  <si>
    <t>20203</t>
  </si>
  <si>
    <t>Wichita</t>
  </si>
  <si>
    <t>20205</t>
  </si>
  <si>
    <t>Wilson</t>
  </si>
  <si>
    <t>20207</t>
  </si>
  <si>
    <t>Woodson</t>
  </si>
  <si>
    <t>20209</t>
  </si>
  <si>
    <t>Wyandotte</t>
  </si>
  <si>
    <t>21001</t>
  </si>
  <si>
    <t>Kentucky</t>
  </si>
  <si>
    <t>21003</t>
  </si>
  <si>
    <t>21005</t>
  </si>
  <si>
    <t>21007</t>
  </si>
  <si>
    <t>Ballard</t>
  </si>
  <si>
    <t>21009</t>
  </si>
  <si>
    <t>Barren</t>
  </si>
  <si>
    <t>21011</t>
  </si>
  <si>
    <t>Bath</t>
  </si>
  <si>
    <t>21013</t>
  </si>
  <si>
    <t>Bell</t>
  </si>
  <si>
    <t>21015</t>
  </si>
  <si>
    <t>21017</t>
  </si>
  <si>
    <t>21019</t>
  </si>
  <si>
    <t>Boyd</t>
  </si>
  <si>
    <t>21021</t>
  </si>
  <si>
    <t>Boyle</t>
  </si>
  <si>
    <t>21023</t>
  </si>
  <si>
    <t>Bracken</t>
  </si>
  <si>
    <t>21025</t>
  </si>
  <si>
    <t>Breathitt</t>
  </si>
  <si>
    <t>21027</t>
  </si>
  <si>
    <t>Breckinridge</t>
  </si>
  <si>
    <t>21029</t>
  </si>
  <si>
    <t>Bullitt</t>
  </si>
  <si>
    <t>21031</t>
  </si>
  <si>
    <t>21033</t>
  </si>
  <si>
    <t>Caldwell</t>
  </si>
  <si>
    <t>21035</t>
  </si>
  <si>
    <t>Calloway</t>
  </si>
  <si>
    <t>21037</t>
  </si>
  <si>
    <t>Campbell</t>
  </si>
  <si>
    <t>21039</t>
  </si>
  <si>
    <t>Carlisle</t>
  </si>
  <si>
    <t>21041</t>
  </si>
  <si>
    <t>21043</t>
  </si>
  <si>
    <t>Carter</t>
  </si>
  <si>
    <t>21045</t>
  </si>
  <si>
    <t>Casey</t>
  </si>
  <si>
    <t>21047</t>
  </si>
  <si>
    <t>21049</t>
  </si>
  <si>
    <t>21051</t>
  </si>
  <si>
    <t>21053</t>
  </si>
  <si>
    <t>21055</t>
  </si>
  <si>
    <t>21057</t>
  </si>
  <si>
    <t>21059</t>
  </si>
  <si>
    <t>21061</t>
  </si>
  <si>
    <t>Edmonson</t>
  </si>
  <si>
    <t>21063</t>
  </si>
  <si>
    <t>Elliott</t>
  </si>
  <si>
    <t>21065</t>
  </si>
  <si>
    <t>Estill</t>
  </si>
  <si>
    <t>21067</t>
  </si>
  <si>
    <t>21069</t>
  </si>
  <si>
    <t>Fleming</t>
  </si>
  <si>
    <t>21071</t>
  </si>
  <si>
    <t>21073</t>
  </si>
  <si>
    <t>21075</t>
  </si>
  <si>
    <t>21077</t>
  </si>
  <si>
    <t>21079</t>
  </si>
  <si>
    <t>Garrard</t>
  </si>
  <si>
    <t>21081</t>
  </si>
  <si>
    <t>21083</t>
  </si>
  <si>
    <t>Graves</t>
  </si>
  <si>
    <t>21085</t>
  </si>
  <si>
    <t>Grayson</t>
  </si>
  <si>
    <t>21087</t>
  </si>
  <si>
    <t>Green</t>
  </si>
  <si>
    <t>21089</t>
  </si>
  <si>
    <t>Greenup</t>
  </si>
  <si>
    <t>21091</t>
  </si>
  <si>
    <t>21093</t>
  </si>
  <si>
    <t>21095</t>
  </si>
  <si>
    <t>Harlan</t>
  </si>
  <si>
    <t>21097</t>
  </si>
  <si>
    <t>21099</t>
  </si>
  <si>
    <t>21101</t>
  </si>
  <si>
    <t>21103</t>
  </si>
  <si>
    <t>21105</t>
  </si>
  <si>
    <t>Hickman</t>
  </si>
  <si>
    <t>21107</t>
  </si>
  <si>
    <t>Hopkins</t>
  </si>
  <si>
    <t>21109</t>
  </si>
  <si>
    <t>21111</t>
  </si>
  <si>
    <t>21113</t>
  </si>
  <si>
    <t>Jessamine</t>
  </si>
  <si>
    <t>21115</t>
  </si>
  <si>
    <t>21117</t>
  </si>
  <si>
    <t>Kenton</t>
  </si>
  <si>
    <t>21119</t>
  </si>
  <si>
    <t>Knott</t>
  </si>
  <si>
    <t>21121</t>
  </si>
  <si>
    <t>21123</t>
  </si>
  <si>
    <t>Larue</t>
  </si>
  <si>
    <t>21125</t>
  </si>
  <si>
    <t>Laurel</t>
  </si>
  <si>
    <t>21127</t>
  </si>
  <si>
    <t>21129</t>
  </si>
  <si>
    <t>21131</t>
  </si>
  <si>
    <t>Leslie</t>
  </si>
  <si>
    <t>21133</t>
  </si>
  <si>
    <t>Letcher</t>
  </si>
  <si>
    <t>21135</t>
  </si>
  <si>
    <t>21137</t>
  </si>
  <si>
    <t>21139</t>
  </si>
  <si>
    <t>21141</t>
  </si>
  <si>
    <t>21143</t>
  </si>
  <si>
    <t>21145</t>
  </si>
  <si>
    <t>McCracken</t>
  </si>
  <si>
    <t>21147</t>
  </si>
  <si>
    <t>McCreary</t>
  </si>
  <si>
    <t>21149</t>
  </si>
  <si>
    <t>21151</t>
  </si>
  <si>
    <t>21153</t>
  </si>
  <si>
    <t>Magoffin</t>
  </si>
  <si>
    <t>21155</t>
  </si>
  <si>
    <t>21157</t>
  </si>
  <si>
    <t>21159</t>
  </si>
  <si>
    <t>21161</t>
  </si>
  <si>
    <t>21163</t>
  </si>
  <si>
    <t>21165</t>
  </si>
  <si>
    <t>Menifee</t>
  </si>
  <si>
    <t>21167</t>
  </si>
  <si>
    <t>21169</t>
  </si>
  <si>
    <t>Metcalfe</t>
  </si>
  <si>
    <t>21171</t>
  </si>
  <si>
    <t>21173</t>
  </si>
  <si>
    <t>21175</t>
  </si>
  <si>
    <t>21177</t>
  </si>
  <si>
    <t>Muhlenberg</t>
  </si>
  <si>
    <t>21179</t>
  </si>
  <si>
    <t>Nelson</t>
  </si>
  <si>
    <t>21181</t>
  </si>
  <si>
    <t>Nicholas</t>
  </si>
  <si>
    <t>21183</t>
  </si>
  <si>
    <t>21185</t>
  </si>
  <si>
    <t>Oldham</t>
  </si>
  <si>
    <t>21187</t>
  </si>
  <si>
    <t>21189</t>
  </si>
  <si>
    <t>Owsley</t>
  </si>
  <si>
    <t>21191</t>
  </si>
  <si>
    <t>Pendleton</t>
  </si>
  <si>
    <t>21193</t>
  </si>
  <si>
    <t>21195</t>
  </si>
  <si>
    <t>21197</t>
  </si>
  <si>
    <t>Powell</t>
  </si>
  <si>
    <t>21199</t>
  </si>
  <si>
    <t>21201</t>
  </si>
  <si>
    <t>Robertson</t>
  </si>
  <si>
    <t>21203</t>
  </si>
  <si>
    <t>Rockcastle</t>
  </si>
  <si>
    <t>21205</t>
  </si>
  <si>
    <t>Rowan</t>
  </si>
  <si>
    <t>21207</t>
  </si>
  <si>
    <t>21209</t>
  </si>
  <si>
    <t>21211</t>
  </si>
  <si>
    <t>21213</t>
  </si>
  <si>
    <t>Simpson</t>
  </si>
  <si>
    <t>21215</t>
  </si>
  <si>
    <t>21217</t>
  </si>
  <si>
    <t>21219</t>
  </si>
  <si>
    <t>Todd</t>
  </si>
  <si>
    <t>21221</t>
  </si>
  <si>
    <t>Trigg</t>
  </si>
  <si>
    <t>21223</t>
  </si>
  <si>
    <t>Trimble</t>
  </si>
  <si>
    <t>21225</t>
  </si>
  <si>
    <t>21227</t>
  </si>
  <si>
    <t>21229</t>
  </si>
  <si>
    <t>21231</t>
  </si>
  <si>
    <t>21233</t>
  </si>
  <si>
    <t>21235</t>
  </si>
  <si>
    <t>21237</t>
  </si>
  <si>
    <t>Wolfe</t>
  </si>
  <si>
    <t>21239</t>
  </si>
  <si>
    <t>22001</t>
  </si>
  <si>
    <t>Louisiana</t>
  </si>
  <si>
    <t>Acadia</t>
  </si>
  <si>
    <t>22003</t>
  </si>
  <si>
    <t>22005</t>
  </si>
  <si>
    <t>Ascension</t>
  </si>
  <si>
    <t>22007</t>
  </si>
  <si>
    <t>Assumption</t>
  </si>
  <si>
    <t>22009</t>
  </si>
  <si>
    <t>Avoyelles</t>
  </si>
  <si>
    <t>22011</t>
  </si>
  <si>
    <t>Beauregard</t>
  </si>
  <si>
    <t>22013</t>
  </si>
  <si>
    <t>Bienville</t>
  </si>
  <si>
    <t>22015</t>
  </si>
  <si>
    <t>Bossier</t>
  </si>
  <si>
    <t>22017</t>
  </si>
  <si>
    <t>Caddo</t>
  </si>
  <si>
    <t>22019</t>
  </si>
  <si>
    <t>Calcasieu</t>
  </si>
  <si>
    <t>22021</t>
  </si>
  <si>
    <t>22023</t>
  </si>
  <si>
    <t>Cameron</t>
  </si>
  <si>
    <t>22025</t>
  </si>
  <si>
    <t>Catahoula</t>
  </si>
  <si>
    <t>22027</t>
  </si>
  <si>
    <t>Claiborne</t>
  </si>
  <si>
    <t>22029</t>
  </si>
  <si>
    <t>Concordia</t>
  </si>
  <si>
    <t>22031</t>
  </si>
  <si>
    <t>22033</t>
  </si>
  <si>
    <t>East Baton Rouge</t>
  </si>
  <si>
    <t>22035</t>
  </si>
  <si>
    <t>East Carroll</t>
  </si>
  <si>
    <t>22037</t>
  </si>
  <si>
    <t>East Feliciana</t>
  </si>
  <si>
    <t>22039</t>
  </si>
  <si>
    <t>Evangeline</t>
  </si>
  <si>
    <t>22041</t>
  </si>
  <si>
    <t>22043</t>
  </si>
  <si>
    <t>22045</t>
  </si>
  <si>
    <t>Iberia</t>
  </si>
  <si>
    <t>22047</t>
  </si>
  <si>
    <t>Iberville</t>
  </si>
  <si>
    <t>22049</t>
  </si>
  <si>
    <t>22051</t>
  </si>
  <si>
    <t>22053</t>
  </si>
  <si>
    <t>Jefferson Davis</t>
  </si>
  <si>
    <t>22055</t>
  </si>
  <si>
    <t>22057</t>
  </si>
  <si>
    <t>Lafourche</t>
  </si>
  <si>
    <t>22059</t>
  </si>
  <si>
    <t>LaSalle</t>
  </si>
  <si>
    <t>22061</t>
  </si>
  <si>
    <t>22063</t>
  </si>
  <si>
    <t>22065</t>
  </si>
  <si>
    <t>22067</t>
  </si>
  <si>
    <t>Morehouse</t>
  </si>
  <si>
    <t>22069</t>
  </si>
  <si>
    <t>Natchitoches</t>
  </si>
  <si>
    <t>22071</t>
  </si>
  <si>
    <t>Orleans</t>
  </si>
  <si>
    <t>22073</t>
  </si>
  <si>
    <t>22075</t>
  </si>
  <si>
    <t>Plaquemines</t>
  </si>
  <si>
    <t>22077</t>
  </si>
  <si>
    <t>Pointe Coupee</t>
  </si>
  <si>
    <t>22079</t>
  </si>
  <si>
    <t>Rapides</t>
  </si>
  <si>
    <t>22081</t>
  </si>
  <si>
    <t>Red River</t>
  </si>
  <si>
    <t>22083</t>
  </si>
  <si>
    <t>22085</t>
  </si>
  <si>
    <t>Sabine</t>
  </si>
  <si>
    <t>22087</t>
  </si>
  <si>
    <t>St Bernard</t>
  </si>
  <si>
    <t>22089</t>
  </si>
  <si>
    <t>St Charles</t>
  </si>
  <si>
    <t>22091</t>
  </si>
  <si>
    <t>St Helena</t>
  </si>
  <si>
    <t>22093</t>
  </si>
  <si>
    <t>St James</t>
  </si>
  <si>
    <t>22095</t>
  </si>
  <si>
    <t>St John The Baptist</t>
  </si>
  <si>
    <t>22097</t>
  </si>
  <si>
    <t>St Landry</t>
  </si>
  <si>
    <t>22099</t>
  </si>
  <si>
    <t>St Martin</t>
  </si>
  <si>
    <t>22101</t>
  </si>
  <si>
    <t>St Mary</t>
  </si>
  <si>
    <t>22103</t>
  </si>
  <si>
    <t>St Tammany</t>
  </si>
  <si>
    <t>22105</t>
  </si>
  <si>
    <t>Tangipahoa</t>
  </si>
  <si>
    <t>22107</t>
  </si>
  <si>
    <t>Tensas</t>
  </si>
  <si>
    <t>22109</t>
  </si>
  <si>
    <t>Terrebonne</t>
  </si>
  <si>
    <t>22111</t>
  </si>
  <si>
    <t>22113</t>
  </si>
  <si>
    <t>22115</t>
  </si>
  <si>
    <t>Vernon</t>
  </si>
  <si>
    <t>22117</t>
  </si>
  <si>
    <t>22119</t>
  </si>
  <si>
    <t>22121</t>
  </si>
  <si>
    <t>West Baton Rouge</t>
  </si>
  <si>
    <t>22123</t>
  </si>
  <si>
    <t>West Carroll</t>
  </si>
  <si>
    <t>22125</t>
  </si>
  <si>
    <t>West Feliciana</t>
  </si>
  <si>
    <t>22127</t>
  </si>
  <si>
    <t>Winn</t>
  </si>
  <si>
    <t>23001</t>
  </si>
  <si>
    <t>Maine</t>
  </si>
  <si>
    <t>Androscoggin</t>
  </si>
  <si>
    <t>23003</t>
  </si>
  <si>
    <t>Aroostook</t>
  </si>
  <si>
    <t>23005</t>
  </si>
  <si>
    <t>23007</t>
  </si>
  <si>
    <t>23009</t>
  </si>
  <si>
    <t>23011</t>
  </si>
  <si>
    <t>Kennebec</t>
  </si>
  <si>
    <t>23013</t>
  </si>
  <si>
    <t>23015</t>
  </si>
  <si>
    <t>23017</t>
  </si>
  <si>
    <t>Oxford</t>
  </si>
  <si>
    <t>23019</t>
  </si>
  <si>
    <t>Penobscot</t>
  </si>
  <si>
    <t>23021</t>
  </si>
  <si>
    <t>Piscataquis</t>
  </si>
  <si>
    <t>23023</t>
  </si>
  <si>
    <t>Sagadahoc</t>
  </si>
  <si>
    <t>23025</t>
  </si>
  <si>
    <t>Somerset</t>
  </si>
  <si>
    <t>23027</t>
  </si>
  <si>
    <t>Waldo</t>
  </si>
  <si>
    <t>23029</t>
  </si>
  <si>
    <t>23031</t>
  </si>
  <si>
    <t>York</t>
  </si>
  <si>
    <t>24001</t>
  </si>
  <si>
    <t>Maryland</t>
  </si>
  <si>
    <t>Allegany</t>
  </si>
  <si>
    <t>24003</t>
  </si>
  <si>
    <t>Anne Arundel</t>
  </si>
  <si>
    <t>24005</t>
  </si>
  <si>
    <t>Baltimore</t>
  </si>
  <si>
    <t>24009</t>
  </si>
  <si>
    <t>Calvert</t>
  </si>
  <si>
    <t>24011</t>
  </si>
  <si>
    <t>Caroline</t>
  </si>
  <si>
    <t>24013</t>
  </si>
  <si>
    <t>24015</t>
  </si>
  <si>
    <t>Cecil</t>
  </si>
  <si>
    <t>24017</t>
  </si>
  <si>
    <t>Charles</t>
  </si>
  <si>
    <t>24019</t>
  </si>
  <si>
    <t>Dorchester</t>
  </si>
  <si>
    <t>24021</t>
  </si>
  <si>
    <t>Frederick</t>
  </si>
  <si>
    <t>24023</t>
  </si>
  <si>
    <t>Garrett</t>
  </si>
  <si>
    <t>24025</t>
  </si>
  <si>
    <t>Harford</t>
  </si>
  <si>
    <t>24027</t>
  </si>
  <si>
    <t>24029</t>
  </si>
  <si>
    <t>24031</t>
  </si>
  <si>
    <t>24033</t>
  </si>
  <si>
    <t>Prince Georges</t>
  </si>
  <si>
    <t>24035</t>
  </si>
  <si>
    <t>Queen Annes</t>
  </si>
  <si>
    <t>24037</t>
  </si>
  <si>
    <t>St Marys</t>
  </si>
  <si>
    <t>24039</t>
  </si>
  <si>
    <t>24041</t>
  </si>
  <si>
    <t>24043</t>
  </si>
  <si>
    <t>24045</t>
  </si>
  <si>
    <t>Wicomico</t>
  </si>
  <si>
    <t>24047</t>
  </si>
  <si>
    <t>Worcester</t>
  </si>
  <si>
    <t>24510</t>
  </si>
  <si>
    <t>Baltimore City</t>
  </si>
  <si>
    <t>25001</t>
  </si>
  <si>
    <t>Massachusetts</t>
  </si>
  <si>
    <t>Barnstable</t>
  </si>
  <si>
    <t>25003</t>
  </si>
  <si>
    <t>Berkshire</t>
  </si>
  <si>
    <t>25005</t>
  </si>
  <si>
    <t>Bristol</t>
  </si>
  <si>
    <t>25007</t>
  </si>
  <si>
    <t>Dukes</t>
  </si>
  <si>
    <t>25009</t>
  </si>
  <si>
    <t>Essex</t>
  </si>
  <si>
    <t>25011</t>
  </si>
  <si>
    <t>25013</t>
  </si>
  <si>
    <t>Hampden</t>
  </si>
  <si>
    <t>25015</t>
  </si>
  <si>
    <t>Hampshire</t>
  </si>
  <si>
    <t>25017</t>
  </si>
  <si>
    <t>25019</t>
  </si>
  <si>
    <t>Nantucket</t>
  </si>
  <si>
    <t>25021</t>
  </si>
  <si>
    <t>Norfolk</t>
  </si>
  <si>
    <t>25023</t>
  </si>
  <si>
    <t>25025</t>
  </si>
  <si>
    <t>Suffolk</t>
  </si>
  <si>
    <t>25027</t>
  </si>
  <si>
    <t>26001</t>
  </si>
  <si>
    <t>Michigan</t>
  </si>
  <si>
    <t>Alcona</t>
  </si>
  <si>
    <t>26003</t>
  </si>
  <si>
    <t>Alger</t>
  </si>
  <si>
    <t>26005</t>
  </si>
  <si>
    <t>Allegan</t>
  </si>
  <si>
    <t>26007</t>
  </si>
  <si>
    <t>Alpena</t>
  </si>
  <si>
    <t>26009</t>
  </si>
  <si>
    <t>Antrim</t>
  </si>
  <si>
    <t>26011</t>
  </si>
  <si>
    <t>Arenac</t>
  </si>
  <si>
    <t>26013</t>
  </si>
  <si>
    <t>Baraga</t>
  </si>
  <si>
    <t>26015</t>
  </si>
  <si>
    <t>Barry</t>
  </si>
  <si>
    <t>26017</t>
  </si>
  <si>
    <t>26019</t>
  </si>
  <si>
    <t>Benzie</t>
  </si>
  <si>
    <t>26021</t>
  </si>
  <si>
    <t>26023</t>
  </si>
  <si>
    <t>Branch</t>
  </si>
  <si>
    <t>26025</t>
  </si>
  <si>
    <t>26027</t>
  </si>
  <si>
    <t>26029</t>
  </si>
  <si>
    <t>Charlevoix</t>
  </si>
  <si>
    <t>26031</t>
  </si>
  <si>
    <t>Cheboygan</t>
  </si>
  <si>
    <t>26033</t>
  </si>
  <si>
    <t>Chippewa</t>
  </si>
  <si>
    <t>26035</t>
  </si>
  <si>
    <t>Clare</t>
  </si>
  <si>
    <t>26037</t>
  </si>
  <si>
    <t>26039</t>
  </si>
  <si>
    <t>26041</t>
  </si>
  <si>
    <t>26043</t>
  </si>
  <si>
    <t>26045</t>
  </si>
  <si>
    <t>Eaton</t>
  </si>
  <si>
    <t>26047</t>
  </si>
  <si>
    <t>26049</t>
  </si>
  <si>
    <t>Genesee</t>
  </si>
  <si>
    <t>26051</t>
  </si>
  <si>
    <t>Gladwin</t>
  </si>
  <si>
    <t>26053</t>
  </si>
  <si>
    <t>Gogebic</t>
  </si>
  <si>
    <t>26055</t>
  </si>
  <si>
    <t>Grand Traverse</t>
  </si>
  <si>
    <t>26057</t>
  </si>
  <si>
    <t>Gratiot</t>
  </si>
  <si>
    <t>26059</t>
  </si>
  <si>
    <t>Hillsdale</t>
  </si>
  <si>
    <t>26061</t>
  </si>
  <si>
    <t>Houghton</t>
  </si>
  <si>
    <t>26063</t>
  </si>
  <si>
    <t>Huron</t>
  </si>
  <si>
    <t>26065</t>
  </si>
  <si>
    <t>Ingham</t>
  </si>
  <si>
    <t>26067</t>
  </si>
  <si>
    <t>Ionia</t>
  </si>
  <si>
    <t>26069</t>
  </si>
  <si>
    <t>Iosco</t>
  </si>
  <si>
    <t>26071</t>
  </si>
  <si>
    <t>Iron</t>
  </si>
  <si>
    <t>26073</t>
  </si>
  <si>
    <t>Isabella</t>
  </si>
  <si>
    <t>26075</t>
  </si>
  <si>
    <t>26077</t>
  </si>
  <si>
    <t>Kalamazoo</t>
  </si>
  <si>
    <t>26079</t>
  </si>
  <si>
    <t>Kalkaska</t>
  </si>
  <si>
    <t>26081</t>
  </si>
  <si>
    <t>26083</t>
  </si>
  <si>
    <t>Keweenaw</t>
  </si>
  <si>
    <t>26085</t>
  </si>
  <si>
    <t>26087</t>
  </si>
  <si>
    <t>Lapeer</t>
  </si>
  <si>
    <t>26089</t>
  </si>
  <si>
    <t>Leelanau</t>
  </si>
  <si>
    <t>26091</t>
  </si>
  <si>
    <t>Lenawee</t>
  </si>
  <si>
    <t>26093</t>
  </si>
  <si>
    <t>26095</t>
  </si>
  <si>
    <t>Luce</t>
  </si>
  <si>
    <t>26097</t>
  </si>
  <si>
    <t>Mackinac</t>
  </si>
  <si>
    <t>26099</t>
  </si>
  <si>
    <t>Macomb</t>
  </si>
  <si>
    <t>26101</t>
  </si>
  <si>
    <t>Manistee</t>
  </si>
  <si>
    <t>26103</t>
  </si>
  <si>
    <t>Marquette</t>
  </si>
  <si>
    <t>26105</t>
  </si>
  <si>
    <t>26107</t>
  </si>
  <si>
    <t>Mecosta</t>
  </si>
  <si>
    <t>26109</t>
  </si>
  <si>
    <t>Menominee</t>
  </si>
  <si>
    <t>26111</t>
  </si>
  <si>
    <t>Midland</t>
  </si>
  <si>
    <t>26113</t>
  </si>
  <si>
    <t>Missaukee</t>
  </si>
  <si>
    <t>26115</t>
  </si>
  <si>
    <t>26117</t>
  </si>
  <si>
    <t>Montcalm</t>
  </si>
  <si>
    <t>26119</t>
  </si>
  <si>
    <t>Montmorency</t>
  </si>
  <si>
    <t>26121</t>
  </si>
  <si>
    <t>Muskegon</t>
  </si>
  <si>
    <t>26123</t>
  </si>
  <si>
    <t>Newaygo</t>
  </si>
  <si>
    <t>26125</t>
  </si>
  <si>
    <t>Oakland</t>
  </si>
  <si>
    <t>26127</t>
  </si>
  <si>
    <t>Oceana</t>
  </si>
  <si>
    <t>26129</t>
  </si>
  <si>
    <t>Ogemaw</t>
  </si>
  <si>
    <t>26131</t>
  </si>
  <si>
    <t>Ontonagon</t>
  </si>
  <si>
    <t>26133</t>
  </si>
  <si>
    <t>26135</t>
  </si>
  <si>
    <t>Oscoda</t>
  </si>
  <si>
    <t>26137</t>
  </si>
  <si>
    <t>Otsego</t>
  </si>
  <si>
    <t>26139</t>
  </si>
  <si>
    <t>26141</t>
  </si>
  <si>
    <t>Presque Isle</t>
  </si>
  <si>
    <t>26143</t>
  </si>
  <si>
    <t>Roscommon</t>
  </si>
  <si>
    <t>26145</t>
  </si>
  <si>
    <t>Saginaw</t>
  </si>
  <si>
    <t>26147</t>
  </si>
  <si>
    <t>26149</t>
  </si>
  <si>
    <t>26151</t>
  </si>
  <si>
    <t>Sanilac</t>
  </si>
  <si>
    <t>26153</t>
  </si>
  <si>
    <t>Schoolcraft</t>
  </si>
  <si>
    <t>26155</t>
  </si>
  <si>
    <t>Shiawassee</t>
  </si>
  <si>
    <t>26157</t>
  </si>
  <si>
    <t>Tuscola</t>
  </si>
  <si>
    <t>26159</t>
  </si>
  <si>
    <t>26161</t>
  </si>
  <si>
    <t>Washtenaw</t>
  </si>
  <si>
    <t>26163</t>
  </si>
  <si>
    <t>26165</t>
  </si>
  <si>
    <t>Wexford</t>
  </si>
  <si>
    <t>27001</t>
  </si>
  <si>
    <t>Minnesota</t>
  </si>
  <si>
    <t>Aitkin</t>
  </si>
  <si>
    <t>27003</t>
  </si>
  <si>
    <t>Anoka</t>
  </si>
  <si>
    <t>27005</t>
  </si>
  <si>
    <t>Becker</t>
  </si>
  <si>
    <t>27007</t>
  </si>
  <si>
    <t>Beltrami</t>
  </si>
  <si>
    <t>27009</t>
  </si>
  <si>
    <t>27011</t>
  </si>
  <si>
    <t>Big Stone</t>
  </si>
  <si>
    <t>27013</t>
  </si>
  <si>
    <t>Blue Earth</t>
  </si>
  <si>
    <t>27015</t>
  </si>
  <si>
    <t>27017</t>
  </si>
  <si>
    <t>Carlton</t>
  </si>
  <si>
    <t>27019</t>
  </si>
  <si>
    <t>Carver</t>
  </si>
  <si>
    <t>27021</t>
  </si>
  <si>
    <t>27023</t>
  </si>
  <si>
    <t>27025</t>
  </si>
  <si>
    <t>Chisago</t>
  </si>
  <si>
    <t>27027</t>
  </si>
  <si>
    <t>27029</t>
  </si>
  <si>
    <t>27031</t>
  </si>
  <si>
    <t>27033</t>
  </si>
  <si>
    <t>Cottonwood</t>
  </si>
  <si>
    <t>27035</t>
  </si>
  <si>
    <t>Crow Wing</t>
  </si>
  <si>
    <t>27037</t>
  </si>
  <si>
    <t>Dakota</t>
  </si>
  <si>
    <t>27039</t>
  </si>
  <si>
    <t>27041</t>
  </si>
  <si>
    <t>27043</t>
  </si>
  <si>
    <t>Faribault</t>
  </si>
  <si>
    <t>27045</t>
  </si>
  <si>
    <t>Fillmore</t>
  </si>
  <si>
    <t>27047</t>
  </si>
  <si>
    <t>Freeborn</t>
  </si>
  <si>
    <t>27049</t>
  </si>
  <si>
    <t>Goodhue</t>
  </si>
  <si>
    <t>27051</t>
  </si>
  <si>
    <t>27053</t>
  </si>
  <si>
    <t>Hennepin</t>
  </si>
  <si>
    <t>27055</t>
  </si>
  <si>
    <t>27057</t>
  </si>
  <si>
    <t>Hubbard</t>
  </si>
  <si>
    <t>27059</t>
  </si>
  <si>
    <t>Isanti</t>
  </si>
  <si>
    <t>27061</t>
  </si>
  <si>
    <t>Itasca</t>
  </si>
  <si>
    <t>27063</t>
  </si>
  <si>
    <t>27065</t>
  </si>
  <si>
    <t>Kanabec</t>
  </si>
  <si>
    <t>27067</t>
  </si>
  <si>
    <t>Kandiyohi</t>
  </si>
  <si>
    <t>27069</t>
  </si>
  <si>
    <t>Kittson</t>
  </si>
  <si>
    <t>27071</t>
  </si>
  <si>
    <t>Koochiching</t>
  </si>
  <si>
    <t>27073</t>
  </si>
  <si>
    <t>Lac Qui Parle</t>
  </si>
  <si>
    <t>27075</t>
  </si>
  <si>
    <t>27077</t>
  </si>
  <si>
    <t>Lake of The Woods</t>
  </si>
  <si>
    <t>27079</t>
  </si>
  <si>
    <t>Le Sueur</t>
  </si>
  <si>
    <t>27081</t>
  </si>
  <si>
    <t>27083</t>
  </si>
  <si>
    <t>27085</t>
  </si>
  <si>
    <t>McLeod</t>
  </si>
  <si>
    <t>27087</t>
  </si>
  <si>
    <t>Mahnomen</t>
  </si>
  <si>
    <t>27089</t>
  </si>
  <si>
    <t>27091</t>
  </si>
  <si>
    <t>27093</t>
  </si>
  <si>
    <t>Meeker</t>
  </si>
  <si>
    <t>27095</t>
  </si>
  <si>
    <t>Mille Lacs</t>
  </si>
  <si>
    <t>27097</t>
  </si>
  <si>
    <t>Morrison</t>
  </si>
  <si>
    <t>27099</t>
  </si>
  <si>
    <t>Mower</t>
  </si>
  <si>
    <t>27101</t>
  </si>
  <si>
    <t>27103</t>
  </si>
  <si>
    <t>Nicollet</t>
  </si>
  <si>
    <t>27105</t>
  </si>
  <si>
    <t>Nobles</t>
  </si>
  <si>
    <t>27107</t>
  </si>
  <si>
    <t>Norman</t>
  </si>
  <si>
    <t>27109</t>
  </si>
  <si>
    <t>Olmsted</t>
  </si>
  <si>
    <t>27111</t>
  </si>
  <si>
    <t>Otter Tail</t>
  </si>
  <si>
    <t>27113</t>
  </si>
  <si>
    <t>Pennington</t>
  </si>
  <si>
    <t>27115</t>
  </si>
  <si>
    <t>Pine</t>
  </si>
  <si>
    <t>27117</t>
  </si>
  <si>
    <t>Pipestone</t>
  </si>
  <si>
    <t>27119</t>
  </si>
  <si>
    <t>27121</t>
  </si>
  <si>
    <t>27123</t>
  </si>
  <si>
    <t>Ramsey</t>
  </si>
  <si>
    <t>27125</t>
  </si>
  <si>
    <t>Red Lake</t>
  </si>
  <si>
    <t>27127</t>
  </si>
  <si>
    <t>Redwood</t>
  </si>
  <si>
    <t>27129</t>
  </si>
  <si>
    <t>Renville</t>
  </si>
  <si>
    <t>27131</t>
  </si>
  <si>
    <t>27133</t>
  </si>
  <si>
    <t>Rock</t>
  </si>
  <si>
    <t>27135</t>
  </si>
  <si>
    <t>Roseau</t>
  </si>
  <si>
    <t>27137</t>
  </si>
  <si>
    <t>St Louis</t>
  </si>
  <si>
    <t>27139</t>
  </si>
  <si>
    <t>27141</t>
  </si>
  <si>
    <t>Sherburne</t>
  </si>
  <si>
    <t>27143</t>
  </si>
  <si>
    <t>Sibley</t>
  </si>
  <si>
    <t>27145</t>
  </si>
  <si>
    <t>Stearns</t>
  </si>
  <si>
    <t>27147</t>
  </si>
  <si>
    <t>Steele</t>
  </si>
  <si>
    <t>27149</t>
  </si>
  <si>
    <t>27151</t>
  </si>
  <si>
    <t>Swift</t>
  </si>
  <si>
    <t>27153</t>
  </si>
  <si>
    <t>27155</t>
  </si>
  <si>
    <t>Traverse</t>
  </si>
  <si>
    <t>27157</t>
  </si>
  <si>
    <t>Wabasha</t>
  </si>
  <si>
    <t>27159</t>
  </si>
  <si>
    <t>Wadena</t>
  </si>
  <si>
    <t>27161</t>
  </si>
  <si>
    <t>Waseca</t>
  </si>
  <si>
    <t>27163</t>
  </si>
  <si>
    <t>27165</t>
  </si>
  <si>
    <t>Watonwan</t>
  </si>
  <si>
    <t>27167</t>
  </si>
  <si>
    <t>Wilkin</t>
  </si>
  <si>
    <t>27169</t>
  </si>
  <si>
    <t>Winona</t>
  </si>
  <si>
    <t>27171</t>
  </si>
  <si>
    <t>27173</t>
  </si>
  <si>
    <t>Yellow Medicine</t>
  </si>
  <si>
    <t>28001</t>
  </si>
  <si>
    <t>28003</t>
  </si>
  <si>
    <t>Alcorn</t>
  </si>
  <si>
    <t>28005</t>
  </si>
  <si>
    <t>Amite</t>
  </si>
  <si>
    <t>28007</t>
  </si>
  <si>
    <t>Attala</t>
  </si>
  <si>
    <t>28009</t>
  </si>
  <si>
    <t>28011</t>
  </si>
  <si>
    <t>Bolivar</t>
  </si>
  <si>
    <t>28013</t>
  </si>
  <si>
    <t>28015</t>
  </si>
  <si>
    <t>28017</t>
  </si>
  <si>
    <t>28019</t>
  </si>
  <si>
    <t>28021</t>
  </si>
  <si>
    <t>28023</t>
  </si>
  <si>
    <t>28025</t>
  </si>
  <si>
    <t>28027</t>
  </si>
  <si>
    <t>Coahoma</t>
  </si>
  <si>
    <t>28029</t>
  </si>
  <si>
    <t>Copiah</t>
  </si>
  <si>
    <t>28031</t>
  </si>
  <si>
    <t>28033</t>
  </si>
  <si>
    <t>28035</t>
  </si>
  <si>
    <t>Forrest</t>
  </si>
  <si>
    <t>28037</t>
  </si>
  <si>
    <t>28039</t>
  </si>
  <si>
    <t>George</t>
  </si>
  <si>
    <t>28041</t>
  </si>
  <si>
    <t>28043</t>
  </si>
  <si>
    <t>Grenada</t>
  </si>
  <si>
    <t>28045</t>
  </si>
  <si>
    <t>28047</t>
  </si>
  <si>
    <t>28049</t>
  </si>
  <si>
    <t>Hinds</t>
  </si>
  <si>
    <t>28051</t>
  </si>
  <si>
    <t>28053</t>
  </si>
  <si>
    <t>Humphreys</t>
  </si>
  <si>
    <t>28055</t>
  </si>
  <si>
    <t>Issaquena</t>
  </si>
  <si>
    <t>28057</t>
  </si>
  <si>
    <t>Itawamba</t>
  </si>
  <si>
    <t>28059</t>
  </si>
  <si>
    <t>28061</t>
  </si>
  <si>
    <t>28063</t>
  </si>
  <si>
    <t>28065</t>
  </si>
  <si>
    <t>28067</t>
  </si>
  <si>
    <t>28069</t>
  </si>
  <si>
    <t>Kemper</t>
  </si>
  <si>
    <t>28071</t>
  </si>
  <si>
    <t>28073</t>
  </si>
  <si>
    <t>28075</t>
  </si>
  <si>
    <t>28077</t>
  </si>
  <si>
    <t>28079</t>
  </si>
  <si>
    <t>Leake</t>
  </si>
  <si>
    <t>28081</t>
  </si>
  <si>
    <t>28083</t>
  </si>
  <si>
    <t>Leflore</t>
  </si>
  <si>
    <t>28085</t>
  </si>
  <si>
    <t>28087</t>
  </si>
  <si>
    <t>28089</t>
  </si>
  <si>
    <t>28091</t>
  </si>
  <si>
    <t>28093</t>
  </si>
  <si>
    <t>28095</t>
  </si>
  <si>
    <t>28097</t>
  </si>
  <si>
    <t>28099</t>
  </si>
  <si>
    <t>Neshoba</t>
  </si>
  <si>
    <t>28101</t>
  </si>
  <si>
    <t>28103</t>
  </si>
  <si>
    <t>Noxubee</t>
  </si>
  <si>
    <t>28105</t>
  </si>
  <si>
    <t>Oktibbeha</t>
  </si>
  <si>
    <t>28107</t>
  </si>
  <si>
    <t>Panola</t>
  </si>
  <si>
    <t>28109</t>
  </si>
  <si>
    <t>Pearl River</t>
  </si>
  <si>
    <t>28111</t>
  </si>
  <si>
    <t>28113</t>
  </si>
  <si>
    <t>28115</t>
  </si>
  <si>
    <t>Pontotoc</t>
  </si>
  <si>
    <t>28117</t>
  </si>
  <si>
    <t>Prentiss</t>
  </si>
  <si>
    <t>28119</t>
  </si>
  <si>
    <t>28121</t>
  </si>
  <si>
    <t>Rankin</t>
  </si>
  <si>
    <t>28123</t>
  </si>
  <si>
    <t>28125</t>
  </si>
  <si>
    <t>Sharkey</t>
  </si>
  <si>
    <t>28127</t>
  </si>
  <si>
    <t>28129</t>
  </si>
  <si>
    <t>28131</t>
  </si>
  <si>
    <t>28133</t>
  </si>
  <si>
    <t>Sunflower</t>
  </si>
  <si>
    <t>28135</t>
  </si>
  <si>
    <t>Tallahatchie</t>
  </si>
  <si>
    <t>28137</t>
  </si>
  <si>
    <t>Tate</t>
  </si>
  <si>
    <t>28139</t>
  </si>
  <si>
    <t>Tippah</t>
  </si>
  <si>
    <t>28141</t>
  </si>
  <si>
    <t>Tishomingo</t>
  </si>
  <si>
    <t>28143</t>
  </si>
  <si>
    <t>Tunica</t>
  </si>
  <si>
    <t>28145</t>
  </si>
  <si>
    <t>28147</t>
  </si>
  <si>
    <t>Walthall</t>
  </si>
  <si>
    <t>28149</t>
  </si>
  <si>
    <t>28151</t>
  </si>
  <si>
    <t>28153</t>
  </si>
  <si>
    <t>28155</t>
  </si>
  <si>
    <t>28157</t>
  </si>
  <si>
    <t>28159</t>
  </si>
  <si>
    <t>28161</t>
  </si>
  <si>
    <t>Yalobusha</t>
  </si>
  <si>
    <t>28163</t>
  </si>
  <si>
    <t>Yazoo</t>
  </si>
  <si>
    <t>29001</t>
  </si>
  <si>
    <t>Missouri</t>
  </si>
  <si>
    <t>29003</t>
  </si>
  <si>
    <t>Andrew</t>
  </si>
  <si>
    <t>29005</t>
  </si>
  <si>
    <t>29007</t>
  </si>
  <si>
    <t>Audrain</t>
  </si>
  <si>
    <t>29009</t>
  </si>
  <si>
    <t>29011</t>
  </si>
  <si>
    <t>29013</t>
  </si>
  <si>
    <t>Bates</t>
  </si>
  <si>
    <t>29015</t>
  </si>
  <si>
    <t>29017</t>
  </si>
  <si>
    <t>Bollinger</t>
  </si>
  <si>
    <t>29019</t>
  </si>
  <si>
    <t>29021</t>
  </si>
  <si>
    <t>29023</t>
  </si>
  <si>
    <t>29025</t>
  </si>
  <si>
    <t>29027</t>
  </si>
  <si>
    <t>Callaway</t>
  </si>
  <si>
    <t>29029</t>
  </si>
  <si>
    <t>29031</t>
  </si>
  <si>
    <t>Cape Girardeau</t>
  </si>
  <si>
    <t>29033</t>
  </si>
  <si>
    <t>29035</t>
  </si>
  <si>
    <t>29037</t>
  </si>
  <si>
    <t>29039</t>
  </si>
  <si>
    <t>29041</t>
  </si>
  <si>
    <t>Chariton</t>
  </si>
  <si>
    <t>29043</t>
  </si>
  <si>
    <t>29045</t>
  </si>
  <si>
    <t>29047</t>
  </si>
  <si>
    <t>29049</t>
  </si>
  <si>
    <t>29051</t>
  </si>
  <si>
    <t>Cole</t>
  </si>
  <si>
    <t>29053</t>
  </si>
  <si>
    <t>Cooper</t>
  </si>
  <si>
    <t>29055</t>
  </si>
  <si>
    <t>29057</t>
  </si>
  <si>
    <t>29059</t>
  </si>
  <si>
    <t>29061</t>
  </si>
  <si>
    <t>29063</t>
  </si>
  <si>
    <t>Dekalb</t>
  </si>
  <si>
    <t>29065</t>
  </si>
  <si>
    <t>Dent</t>
  </si>
  <si>
    <t>29067</t>
  </si>
  <si>
    <t>29069</t>
  </si>
  <si>
    <t>Dunklin</t>
  </si>
  <si>
    <t>29071</t>
  </si>
  <si>
    <t>29073</t>
  </si>
  <si>
    <t>Gasconade</t>
  </si>
  <si>
    <t>29075</t>
  </si>
  <si>
    <t>Gentry</t>
  </si>
  <si>
    <t>29077</t>
  </si>
  <si>
    <t>29079</t>
  </si>
  <si>
    <t>29081</t>
  </si>
  <si>
    <t>29083</t>
  </si>
  <si>
    <t>29085</t>
  </si>
  <si>
    <t>Hickory</t>
  </si>
  <si>
    <t>29087</t>
  </si>
  <si>
    <t>Holt</t>
  </si>
  <si>
    <t>29089</t>
  </si>
  <si>
    <t>29091</t>
  </si>
  <si>
    <t>Howell</t>
  </si>
  <si>
    <t>29093</t>
  </si>
  <si>
    <t>29095</t>
  </si>
  <si>
    <t>29097</t>
  </si>
  <si>
    <t>29099</t>
  </si>
  <si>
    <t>29101</t>
  </si>
  <si>
    <t>29103</t>
  </si>
  <si>
    <t>29105</t>
  </si>
  <si>
    <t>Laclede</t>
  </si>
  <si>
    <t>29107</t>
  </si>
  <si>
    <t>29109</t>
  </si>
  <si>
    <t>29111</t>
  </si>
  <si>
    <t>29113</t>
  </si>
  <si>
    <t>29115</t>
  </si>
  <si>
    <t>29117</t>
  </si>
  <si>
    <t>29119</t>
  </si>
  <si>
    <t>Mcdonald</t>
  </si>
  <si>
    <t>29121</t>
  </si>
  <si>
    <t>29123</t>
  </si>
  <si>
    <t>29125</t>
  </si>
  <si>
    <t>Maries</t>
  </si>
  <si>
    <t>29127</t>
  </si>
  <si>
    <t>29129</t>
  </si>
  <si>
    <t>29131</t>
  </si>
  <si>
    <t>29133</t>
  </si>
  <si>
    <t>29135</t>
  </si>
  <si>
    <t>Moniteau</t>
  </si>
  <si>
    <t>29137</t>
  </si>
  <si>
    <t>29139</t>
  </si>
  <si>
    <t>29141</t>
  </si>
  <si>
    <t>29143</t>
  </si>
  <si>
    <t>New Madrid</t>
  </si>
  <si>
    <t>29145</t>
  </si>
  <si>
    <t>29147</t>
  </si>
  <si>
    <t>Nodaway</t>
  </si>
  <si>
    <t>29149</t>
  </si>
  <si>
    <t>Oregon</t>
  </si>
  <si>
    <t>29151</t>
  </si>
  <si>
    <t>29153</t>
  </si>
  <si>
    <t>Ozark</t>
  </si>
  <si>
    <t>29155</t>
  </si>
  <si>
    <t>Pemiscot</t>
  </si>
  <si>
    <t>29157</t>
  </si>
  <si>
    <t>29159</t>
  </si>
  <si>
    <t>Pettis</t>
  </si>
  <si>
    <t>29161</t>
  </si>
  <si>
    <t>Phelps</t>
  </si>
  <si>
    <t>29163</t>
  </si>
  <si>
    <t>29165</t>
  </si>
  <si>
    <t>Platte</t>
  </si>
  <si>
    <t>29167</t>
  </si>
  <si>
    <t>29169</t>
  </si>
  <si>
    <t>29171</t>
  </si>
  <si>
    <t>29173</t>
  </si>
  <si>
    <t>Ralls</t>
  </si>
  <si>
    <t>29175</t>
  </si>
  <si>
    <t>29177</t>
  </si>
  <si>
    <t>Ray</t>
  </si>
  <si>
    <t>29179</t>
  </si>
  <si>
    <t>Reynolds</t>
  </si>
  <si>
    <t>29181</t>
  </si>
  <si>
    <t>29183</t>
  </si>
  <si>
    <t>29185</t>
  </si>
  <si>
    <t>29186</t>
  </si>
  <si>
    <t>Ste Genevieve</t>
  </si>
  <si>
    <t>29187</t>
  </si>
  <si>
    <t>St Francois</t>
  </si>
  <si>
    <t>29189</t>
  </si>
  <si>
    <t>29195</t>
  </si>
  <si>
    <t>29197</t>
  </si>
  <si>
    <t>29199</t>
  </si>
  <si>
    <t>Scotland</t>
  </si>
  <si>
    <t>29201</t>
  </si>
  <si>
    <t>29203</t>
  </si>
  <si>
    <t>Shannon</t>
  </si>
  <si>
    <t>29205</t>
  </si>
  <si>
    <t>29207</t>
  </si>
  <si>
    <t>Stoddard</t>
  </si>
  <si>
    <t>29209</t>
  </si>
  <si>
    <t>29211</t>
  </si>
  <si>
    <t>29213</t>
  </si>
  <si>
    <t>Taney</t>
  </si>
  <si>
    <t>29215</t>
  </si>
  <si>
    <t>Texas</t>
  </si>
  <si>
    <t>29217</t>
  </si>
  <si>
    <t>29219</t>
  </si>
  <si>
    <t>29221</t>
  </si>
  <si>
    <t>29223</t>
  </si>
  <si>
    <t>29225</t>
  </si>
  <si>
    <t>29227</t>
  </si>
  <si>
    <t>29229</t>
  </si>
  <si>
    <t>29510</t>
  </si>
  <si>
    <t>St Louis City</t>
  </si>
  <si>
    <t>30001</t>
  </si>
  <si>
    <t>Montana</t>
  </si>
  <si>
    <t>Beaverhead</t>
  </si>
  <si>
    <t>30003</t>
  </si>
  <si>
    <t>Big Horn</t>
  </si>
  <si>
    <t>30005</t>
  </si>
  <si>
    <t>30007</t>
  </si>
  <si>
    <t>Broadwater</t>
  </si>
  <si>
    <t>30009</t>
  </si>
  <si>
    <t>Carbon</t>
  </si>
  <si>
    <t>30011</t>
  </si>
  <si>
    <t>30013</t>
  </si>
  <si>
    <t>Cascade</t>
  </si>
  <si>
    <t>30015</t>
  </si>
  <si>
    <t>Chouteau</t>
  </si>
  <si>
    <t>30017</t>
  </si>
  <si>
    <t>30019</t>
  </si>
  <si>
    <t>Daniels</t>
  </si>
  <si>
    <t>30021</t>
  </si>
  <si>
    <t>30023</t>
  </si>
  <si>
    <t>Deer Lodge</t>
  </si>
  <si>
    <t>30025</t>
  </si>
  <si>
    <t>Fallon</t>
  </si>
  <si>
    <t>30027</t>
  </si>
  <si>
    <t>Fergus</t>
  </si>
  <si>
    <t>30029</t>
  </si>
  <si>
    <t>Flathead</t>
  </si>
  <si>
    <t>30031</t>
  </si>
  <si>
    <t>30033</t>
  </si>
  <si>
    <t>30035</t>
  </si>
  <si>
    <t>Glacier</t>
  </si>
  <si>
    <t>30037</t>
  </si>
  <si>
    <t>Golden Valley</t>
  </si>
  <si>
    <t>30039</t>
  </si>
  <si>
    <t>Granite</t>
  </si>
  <si>
    <t>30041</t>
  </si>
  <si>
    <t>Hill</t>
  </si>
  <si>
    <t>30043</t>
  </si>
  <si>
    <t>30045</t>
  </si>
  <si>
    <t>Judith Basin</t>
  </si>
  <si>
    <t>30047</t>
  </si>
  <si>
    <t>30049</t>
  </si>
  <si>
    <t>Lewis and Clark</t>
  </si>
  <si>
    <t>30051</t>
  </si>
  <si>
    <t>30053</t>
  </si>
  <si>
    <t>30055</t>
  </si>
  <si>
    <t>McCone</t>
  </si>
  <si>
    <t>30057</t>
  </si>
  <si>
    <t>30059</t>
  </si>
  <si>
    <t>Meagher</t>
  </si>
  <si>
    <t>30061</t>
  </si>
  <si>
    <t>30063</t>
  </si>
  <si>
    <t>Missoula</t>
  </si>
  <si>
    <t>30065</t>
  </si>
  <si>
    <t>Musselshell</t>
  </si>
  <si>
    <t>30067</t>
  </si>
  <si>
    <t>30069</t>
  </si>
  <si>
    <t>Petroleum</t>
  </si>
  <si>
    <t>30071</t>
  </si>
  <si>
    <t>30073</t>
  </si>
  <si>
    <t>Pondera</t>
  </si>
  <si>
    <t>30075</t>
  </si>
  <si>
    <t>Powder River</t>
  </si>
  <si>
    <t>30077</t>
  </si>
  <si>
    <t>30079</t>
  </si>
  <si>
    <t>30081</t>
  </si>
  <si>
    <t>Ravalli</t>
  </si>
  <si>
    <t>30083</t>
  </si>
  <si>
    <t>30085</t>
  </si>
  <si>
    <t>Roosevelt</t>
  </si>
  <si>
    <t>30087</t>
  </si>
  <si>
    <t>Rosebud</t>
  </si>
  <si>
    <t>30089</t>
  </si>
  <si>
    <t>Sanders</t>
  </si>
  <si>
    <t>30091</t>
  </si>
  <si>
    <t>30093</t>
  </si>
  <si>
    <t>Silver Bow</t>
  </si>
  <si>
    <t>30095</t>
  </si>
  <si>
    <t>Stillwater</t>
  </si>
  <si>
    <t>30097</t>
  </si>
  <si>
    <t>Sweet Grass</t>
  </si>
  <si>
    <t>30099</t>
  </si>
  <si>
    <t>30101</t>
  </si>
  <si>
    <t>Toole</t>
  </si>
  <si>
    <t>30103</t>
  </si>
  <si>
    <t>Treasure</t>
  </si>
  <si>
    <t>30105</t>
  </si>
  <si>
    <t>30107</t>
  </si>
  <si>
    <t>Wheatland</t>
  </si>
  <si>
    <t>30109</t>
  </si>
  <si>
    <t>Wibaux</t>
  </si>
  <si>
    <t>30111</t>
  </si>
  <si>
    <t>Yellowstone</t>
  </si>
  <si>
    <t>31001</t>
  </si>
  <si>
    <t>Nebraska</t>
  </si>
  <si>
    <t>31003</t>
  </si>
  <si>
    <t>Antelope</t>
  </si>
  <si>
    <t>31005</t>
  </si>
  <si>
    <t>Arthur</t>
  </si>
  <si>
    <t>31007</t>
  </si>
  <si>
    <t>Banner</t>
  </si>
  <si>
    <t>31009</t>
  </si>
  <si>
    <t>31011</t>
  </si>
  <si>
    <t>31013</t>
  </si>
  <si>
    <t>Box Butte</t>
  </si>
  <si>
    <t>31015</t>
  </si>
  <si>
    <t>31017</t>
  </si>
  <si>
    <t>31019</t>
  </si>
  <si>
    <t>Buffalo</t>
  </si>
  <si>
    <t>31021</t>
  </si>
  <si>
    <t>Burt</t>
  </si>
  <si>
    <t>31023</t>
  </si>
  <si>
    <t>31025</t>
  </si>
  <si>
    <t>31027</t>
  </si>
  <si>
    <t>31029</t>
  </si>
  <si>
    <t>31031</t>
  </si>
  <si>
    <t>Cherry</t>
  </si>
  <si>
    <t>31033</t>
  </si>
  <si>
    <t>31035</t>
  </si>
  <si>
    <t>31037</t>
  </si>
  <si>
    <t>Colfax</t>
  </si>
  <si>
    <t>31039</t>
  </si>
  <si>
    <t>Cuming</t>
  </si>
  <si>
    <t>31041</t>
  </si>
  <si>
    <t>31043</t>
  </si>
  <si>
    <t>31045</t>
  </si>
  <si>
    <t>Dawes</t>
  </si>
  <si>
    <t>31047</t>
  </si>
  <si>
    <t>31049</t>
  </si>
  <si>
    <t>Deuel</t>
  </si>
  <si>
    <t>31051</t>
  </si>
  <si>
    <t>Dixon</t>
  </si>
  <si>
    <t>31053</t>
  </si>
  <si>
    <t>31055</t>
  </si>
  <si>
    <t>31057</t>
  </si>
  <si>
    <t>Dundy</t>
  </si>
  <si>
    <t>31059</t>
  </si>
  <si>
    <t>31061</t>
  </si>
  <si>
    <t>31063</t>
  </si>
  <si>
    <t>Frontier</t>
  </si>
  <si>
    <t>31065</t>
  </si>
  <si>
    <t>Furnas</t>
  </si>
  <si>
    <t>31067</t>
  </si>
  <si>
    <t>Gage</t>
  </si>
  <si>
    <t>31069</t>
  </si>
  <si>
    <t>Garden</t>
  </si>
  <si>
    <t>31071</t>
  </si>
  <si>
    <t>31073</t>
  </si>
  <si>
    <t>Gosper</t>
  </si>
  <si>
    <t>31075</t>
  </si>
  <si>
    <t>31077</t>
  </si>
  <si>
    <t>31079</t>
  </si>
  <si>
    <t>31081</t>
  </si>
  <si>
    <t>31083</t>
  </si>
  <si>
    <t>31085</t>
  </si>
  <si>
    <t>Hayes</t>
  </si>
  <si>
    <t>31087</t>
  </si>
  <si>
    <t>Hitchcock</t>
  </si>
  <si>
    <t>31089</t>
  </si>
  <si>
    <t>31091</t>
  </si>
  <si>
    <t>Hooker</t>
  </si>
  <si>
    <t>31093</t>
  </si>
  <si>
    <t>31095</t>
  </si>
  <si>
    <t>31097</t>
  </si>
  <si>
    <t>31099</t>
  </si>
  <si>
    <t>Kearney</t>
  </si>
  <si>
    <t>31101</t>
  </si>
  <si>
    <t>Keith</t>
  </si>
  <si>
    <t>31103</t>
  </si>
  <si>
    <t>Keya Paha</t>
  </si>
  <si>
    <t>31105</t>
  </si>
  <si>
    <t>Kimball</t>
  </si>
  <si>
    <t>31107</t>
  </si>
  <si>
    <t>31109</t>
  </si>
  <si>
    <t>Lancaster</t>
  </si>
  <si>
    <t>31111</t>
  </si>
  <si>
    <t>31113</t>
  </si>
  <si>
    <t>31115</t>
  </si>
  <si>
    <t>Loup</t>
  </si>
  <si>
    <t>31117</t>
  </si>
  <si>
    <t>31119</t>
  </si>
  <si>
    <t>31121</t>
  </si>
  <si>
    <t>Merrick</t>
  </si>
  <si>
    <t>31123</t>
  </si>
  <si>
    <t>Morrill</t>
  </si>
  <si>
    <t>31125</t>
  </si>
  <si>
    <t>Nance</t>
  </si>
  <si>
    <t>31127</t>
  </si>
  <si>
    <t>31129</t>
  </si>
  <si>
    <t>Nuckolls</t>
  </si>
  <si>
    <t>31131</t>
  </si>
  <si>
    <t>Otoe</t>
  </si>
  <si>
    <t>31133</t>
  </si>
  <si>
    <t>31135</t>
  </si>
  <si>
    <t>Perkins</t>
  </si>
  <si>
    <t>31137</t>
  </si>
  <si>
    <t>31139</t>
  </si>
  <si>
    <t>31141</t>
  </si>
  <si>
    <t>31143</t>
  </si>
  <si>
    <t>31145</t>
  </si>
  <si>
    <t>Red Willow</t>
  </si>
  <si>
    <t>31147</t>
  </si>
  <si>
    <t>Richardson</t>
  </si>
  <si>
    <t>31149</t>
  </si>
  <si>
    <t>31151</t>
  </si>
  <si>
    <t>31153</t>
  </si>
  <si>
    <t>Sarpy</t>
  </si>
  <si>
    <t>31155</t>
  </si>
  <si>
    <t>Saunders</t>
  </si>
  <si>
    <t>31157</t>
  </si>
  <si>
    <t>Scotts Bluff</t>
  </si>
  <si>
    <t>31159</t>
  </si>
  <si>
    <t>31161</t>
  </si>
  <si>
    <t>31163</t>
  </si>
  <si>
    <t>31165</t>
  </si>
  <si>
    <t>31167</t>
  </si>
  <si>
    <t>31169</t>
  </si>
  <si>
    <t>Thayer</t>
  </si>
  <si>
    <t>31171</t>
  </si>
  <si>
    <t>31173</t>
  </si>
  <si>
    <t>Thurston</t>
  </si>
  <si>
    <t>31175</t>
  </si>
  <si>
    <t>31177</t>
  </si>
  <si>
    <t>31179</t>
  </si>
  <si>
    <t>31181</t>
  </si>
  <si>
    <t>31183</t>
  </si>
  <si>
    <t>31185</t>
  </si>
  <si>
    <t>32001</t>
  </si>
  <si>
    <t>Churchill</t>
  </si>
  <si>
    <t>32003</t>
  </si>
  <si>
    <t>32005</t>
  </si>
  <si>
    <t>32007</t>
  </si>
  <si>
    <t>Elko</t>
  </si>
  <si>
    <t>32009</t>
  </si>
  <si>
    <t>Esmeralda</t>
  </si>
  <si>
    <t>32011</t>
  </si>
  <si>
    <t>Eureka</t>
  </si>
  <si>
    <t>32013</t>
  </si>
  <si>
    <t>32015</t>
  </si>
  <si>
    <t>Lander</t>
  </si>
  <si>
    <t>32017</t>
  </si>
  <si>
    <t>32019</t>
  </si>
  <si>
    <t>32021</t>
  </si>
  <si>
    <t>32023</t>
  </si>
  <si>
    <t>Nye</t>
  </si>
  <si>
    <t>32027</t>
  </si>
  <si>
    <t>Pershing</t>
  </si>
  <si>
    <t>32029</t>
  </si>
  <si>
    <t>Storey</t>
  </si>
  <si>
    <t>32031</t>
  </si>
  <si>
    <t>Washoe</t>
  </si>
  <si>
    <t>32033</t>
  </si>
  <si>
    <t>White Pine</t>
  </si>
  <si>
    <t>32510</t>
  </si>
  <si>
    <t>Carson City</t>
  </si>
  <si>
    <t>33001</t>
  </si>
  <si>
    <t>New Hampshire</t>
  </si>
  <si>
    <t>Belknap</t>
  </si>
  <si>
    <t>33003</t>
  </si>
  <si>
    <t>33005</t>
  </si>
  <si>
    <t>Cheshire</t>
  </si>
  <si>
    <t>33007</t>
  </si>
  <si>
    <t>Coos</t>
  </si>
  <si>
    <t>33009</t>
  </si>
  <si>
    <t>Grafton</t>
  </si>
  <si>
    <t>33011</t>
  </si>
  <si>
    <t>33013</t>
  </si>
  <si>
    <t>Merrimack</t>
  </si>
  <si>
    <t>33015</t>
  </si>
  <si>
    <t>Rockingham</t>
  </si>
  <si>
    <t>33017</t>
  </si>
  <si>
    <t>Strafford</t>
  </si>
  <si>
    <t>33019</t>
  </si>
  <si>
    <t>34001</t>
  </si>
  <si>
    <t>New Jersey</t>
  </si>
  <si>
    <t>Atlantic</t>
  </si>
  <si>
    <t>34003</t>
  </si>
  <si>
    <t>Bergen</t>
  </si>
  <si>
    <t>34005</t>
  </si>
  <si>
    <t>Burlington</t>
  </si>
  <si>
    <t>34007</t>
  </si>
  <si>
    <t>34009</t>
  </si>
  <si>
    <t>Cape May</t>
  </si>
  <si>
    <t>34011</t>
  </si>
  <si>
    <t>34013</t>
  </si>
  <si>
    <t>34015</t>
  </si>
  <si>
    <t>Gloucester</t>
  </si>
  <si>
    <t>34017</t>
  </si>
  <si>
    <t>Hudson</t>
  </si>
  <si>
    <t>34019</t>
  </si>
  <si>
    <t>Hunterdon</t>
  </si>
  <si>
    <t>34021</t>
  </si>
  <si>
    <t>34023</t>
  </si>
  <si>
    <t>34025</t>
  </si>
  <si>
    <t>Monmouth</t>
  </si>
  <si>
    <t>34027</t>
  </si>
  <si>
    <t>34029</t>
  </si>
  <si>
    <t>Ocean</t>
  </si>
  <si>
    <t>34031</t>
  </si>
  <si>
    <t>Passaic</t>
  </si>
  <si>
    <t>34033</t>
  </si>
  <si>
    <t>Salem</t>
  </si>
  <si>
    <t>34035</t>
  </si>
  <si>
    <t>34037</t>
  </si>
  <si>
    <t>34039</t>
  </si>
  <si>
    <t>34041</t>
  </si>
  <si>
    <t>35001</t>
  </si>
  <si>
    <t>New Mexico</t>
  </si>
  <si>
    <t>Bernalillo</t>
  </si>
  <si>
    <t>35003</t>
  </si>
  <si>
    <t>Catron</t>
  </si>
  <si>
    <t>35005</t>
  </si>
  <si>
    <t>Chaves</t>
  </si>
  <si>
    <t>35006</t>
  </si>
  <si>
    <t>Cibola</t>
  </si>
  <si>
    <t>35007</t>
  </si>
  <si>
    <t>35009</t>
  </si>
  <si>
    <t>Curry</t>
  </si>
  <si>
    <t>35011</t>
  </si>
  <si>
    <t>De Baca</t>
  </si>
  <si>
    <t>35013</t>
  </si>
  <si>
    <t>Dona Ana</t>
  </si>
  <si>
    <t>35015</t>
  </si>
  <si>
    <t>Eddy</t>
  </si>
  <si>
    <t>35017</t>
  </si>
  <si>
    <t>35019</t>
  </si>
  <si>
    <t>Guadalupe</t>
  </si>
  <si>
    <t>35021</t>
  </si>
  <si>
    <t>Harding</t>
  </si>
  <si>
    <t>35023</t>
  </si>
  <si>
    <t>Hidalgo</t>
  </si>
  <si>
    <t>35025</t>
  </si>
  <si>
    <t>Lea</t>
  </si>
  <si>
    <t>35027</t>
  </si>
  <si>
    <t>35028</t>
  </si>
  <si>
    <t>Los Alamos</t>
  </si>
  <si>
    <t>35029</t>
  </si>
  <si>
    <t>Luna</t>
  </si>
  <si>
    <t>35031</t>
  </si>
  <si>
    <t>Mckinley</t>
  </si>
  <si>
    <t>35033</t>
  </si>
  <si>
    <t>Mora</t>
  </si>
  <si>
    <t>35035</t>
  </si>
  <si>
    <t>35037</t>
  </si>
  <si>
    <t>Quay</t>
  </si>
  <si>
    <t>35039</t>
  </si>
  <si>
    <t>Rio Arriba</t>
  </si>
  <si>
    <t>35041</t>
  </si>
  <si>
    <t>35043</t>
  </si>
  <si>
    <t>Sandoval</t>
  </si>
  <si>
    <t>35045</t>
  </si>
  <si>
    <t>35047</t>
  </si>
  <si>
    <t>35049</t>
  </si>
  <si>
    <t>Santa Fe</t>
  </si>
  <si>
    <t>35051</t>
  </si>
  <si>
    <t>35053</t>
  </si>
  <si>
    <t>Socorro</t>
  </si>
  <si>
    <t>35055</t>
  </si>
  <si>
    <t>Taos</t>
  </si>
  <si>
    <t>35057</t>
  </si>
  <si>
    <t>Torrance</t>
  </si>
  <si>
    <t>35059</t>
  </si>
  <si>
    <t>35061</t>
  </si>
  <si>
    <t>Valencia</t>
  </si>
  <si>
    <t>36001</t>
  </si>
  <si>
    <t>New York</t>
  </si>
  <si>
    <t>Albany</t>
  </si>
  <si>
    <t>36003</t>
  </si>
  <si>
    <t>36005</t>
  </si>
  <si>
    <t>Bronx</t>
  </si>
  <si>
    <t>36007</t>
  </si>
  <si>
    <t>Broome</t>
  </si>
  <si>
    <t>36009</t>
  </si>
  <si>
    <t>Cattaraugus</t>
  </si>
  <si>
    <t>36011</t>
  </si>
  <si>
    <t>Cayuga</t>
  </si>
  <si>
    <t>36013</t>
  </si>
  <si>
    <t>36015</t>
  </si>
  <si>
    <t>Chemung</t>
  </si>
  <si>
    <t>36017</t>
  </si>
  <si>
    <t>Chenango</t>
  </si>
  <si>
    <t>36019</t>
  </si>
  <si>
    <t>36021</t>
  </si>
  <si>
    <t>36023</t>
  </si>
  <si>
    <t>Cortland</t>
  </si>
  <si>
    <t>36025</t>
  </si>
  <si>
    <t>36027</t>
  </si>
  <si>
    <t>Dutchess</t>
  </si>
  <si>
    <t>36029</t>
  </si>
  <si>
    <t>Erie</t>
  </si>
  <si>
    <t>36031</t>
  </si>
  <si>
    <t>36033</t>
  </si>
  <si>
    <t>36035</t>
  </si>
  <si>
    <t>36037</t>
  </si>
  <si>
    <t>36039</t>
  </si>
  <si>
    <t>36041</t>
  </si>
  <si>
    <t>36043</t>
  </si>
  <si>
    <t>Herkimer</t>
  </si>
  <si>
    <t>36045</t>
  </si>
  <si>
    <t>36047</t>
  </si>
  <si>
    <t>36049</t>
  </si>
  <si>
    <t>36051</t>
  </si>
  <si>
    <t>36053</t>
  </si>
  <si>
    <t>36055</t>
  </si>
  <si>
    <t>36057</t>
  </si>
  <si>
    <t>36059</t>
  </si>
  <si>
    <t>36061</t>
  </si>
  <si>
    <t>36063</t>
  </si>
  <si>
    <t>Niagara</t>
  </si>
  <si>
    <t>36065</t>
  </si>
  <si>
    <t>36067</t>
  </si>
  <si>
    <t>Onondaga</t>
  </si>
  <si>
    <t>36069</t>
  </si>
  <si>
    <t>Ontario</t>
  </si>
  <si>
    <t>36071</t>
  </si>
  <si>
    <t>36073</t>
  </si>
  <si>
    <t>36075</t>
  </si>
  <si>
    <t>Oswego</t>
  </si>
  <si>
    <t>36077</t>
  </si>
  <si>
    <t>36079</t>
  </si>
  <si>
    <t>36081</t>
  </si>
  <si>
    <t>Queens</t>
  </si>
  <si>
    <t>36083</t>
  </si>
  <si>
    <t>Rensselaer</t>
  </si>
  <si>
    <t>36085</t>
  </si>
  <si>
    <t>36087</t>
  </si>
  <si>
    <t>Rockland</t>
  </si>
  <si>
    <t>36089</t>
  </si>
  <si>
    <t>St Lawrence</t>
  </si>
  <si>
    <t>36091</t>
  </si>
  <si>
    <t>Saratoga</t>
  </si>
  <si>
    <t>36093</t>
  </si>
  <si>
    <t>Schenectady</t>
  </si>
  <si>
    <t>36095</t>
  </si>
  <si>
    <t>Schoharie</t>
  </si>
  <si>
    <t>36097</t>
  </si>
  <si>
    <t>36099</t>
  </si>
  <si>
    <t>Seneca</t>
  </si>
  <si>
    <t>36101</t>
  </si>
  <si>
    <t>36103</t>
  </si>
  <si>
    <t>36105</t>
  </si>
  <si>
    <t>36107</t>
  </si>
  <si>
    <t>Tioga</t>
  </si>
  <si>
    <t>36109</t>
  </si>
  <si>
    <t>Tompkins</t>
  </si>
  <si>
    <t>36111</t>
  </si>
  <si>
    <t>Ulster</t>
  </si>
  <si>
    <t>36113</t>
  </si>
  <si>
    <t>36115</t>
  </si>
  <si>
    <t>36117</t>
  </si>
  <si>
    <t>36119</t>
  </si>
  <si>
    <t>Westchester</t>
  </si>
  <si>
    <t>36121</t>
  </si>
  <si>
    <t>Wyoming</t>
  </si>
  <si>
    <t>36123</t>
  </si>
  <si>
    <t>Yates</t>
  </si>
  <si>
    <t>37001</t>
  </si>
  <si>
    <t>North Carolina</t>
  </si>
  <si>
    <t>Alamance</t>
  </si>
  <si>
    <t>37003</t>
  </si>
  <si>
    <t>37005</t>
  </si>
  <si>
    <t>Alleghany</t>
  </si>
  <si>
    <t>37007</t>
  </si>
  <si>
    <t>Anson</t>
  </si>
  <si>
    <t>37009</t>
  </si>
  <si>
    <t>Ashe</t>
  </si>
  <si>
    <t>37011</t>
  </si>
  <si>
    <t>Avery</t>
  </si>
  <si>
    <t>37013</t>
  </si>
  <si>
    <t>Beaufort</t>
  </si>
  <si>
    <t>37015</t>
  </si>
  <si>
    <t>Bertie</t>
  </si>
  <si>
    <t>37017</t>
  </si>
  <si>
    <t>Bladen</t>
  </si>
  <si>
    <t>37019</t>
  </si>
  <si>
    <t>Brunswick</t>
  </si>
  <si>
    <t>37021</t>
  </si>
  <si>
    <t>Buncombe</t>
  </si>
  <si>
    <t>37023</t>
  </si>
  <si>
    <t>37025</t>
  </si>
  <si>
    <t>Cabarrus</t>
  </si>
  <si>
    <t>37027</t>
  </si>
  <si>
    <t>37029</t>
  </si>
  <si>
    <t>37031</t>
  </si>
  <si>
    <t>Carteret</t>
  </si>
  <si>
    <t>37033</t>
  </si>
  <si>
    <t>Caswell</t>
  </si>
  <si>
    <t>37035</t>
  </si>
  <si>
    <t>Catawba</t>
  </si>
  <si>
    <t>37037</t>
  </si>
  <si>
    <t>37039</t>
  </si>
  <si>
    <t>37041</t>
  </si>
  <si>
    <t>Chowan</t>
  </si>
  <si>
    <t>37043</t>
  </si>
  <si>
    <t>37045</t>
  </si>
  <si>
    <t>37047</t>
  </si>
  <si>
    <t>Columbus</t>
  </si>
  <si>
    <t>37049</t>
  </si>
  <si>
    <t>Craven</t>
  </si>
  <si>
    <t>37051</t>
  </si>
  <si>
    <t>37053</t>
  </si>
  <si>
    <t>Currituck</t>
  </si>
  <si>
    <t>37055</t>
  </si>
  <si>
    <t>Dare</t>
  </si>
  <si>
    <t>37057</t>
  </si>
  <si>
    <t>Davidson</t>
  </si>
  <si>
    <t>37059</t>
  </si>
  <si>
    <t>Davie</t>
  </si>
  <si>
    <t>37061</t>
  </si>
  <si>
    <t>Duplin</t>
  </si>
  <si>
    <t>37063</t>
  </si>
  <si>
    <t>Durham</t>
  </si>
  <si>
    <t>37065</t>
  </si>
  <si>
    <t>Edgecombe</t>
  </si>
  <si>
    <t>37067</t>
  </si>
  <si>
    <t>37069</t>
  </si>
  <si>
    <t>37071</t>
  </si>
  <si>
    <t>Gaston</t>
  </si>
  <si>
    <t>37073</t>
  </si>
  <si>
    <t>Gates</t>
  </si>
  <si>
    <t>37075</t>
  </si>
  <si>
    <t>37077</t>
  </si>
  <si>
    <t>Granville</t>
  </si>
  <si>
    <t>37079</t>
  </si>
  <si>
    <t>37081</t>
  </si>
  <si>
    <t>Guilford</t>
  </si>
  <si>
    <t>37083</t>
  </si>
  <si>
    <t>Halifax</t>
  </si>
  <si>
    <t>37085</t>
  </si>
  <si>
    <t>Harnett</t>
  </si>
  <si>
    <t>37087</t>
  </si>
  <si>
    <t>Haywood</t>
  </si>
  <si>
    <t>37089</t>
  </si>
  <si>
    <t>37091</t>
  </si>
  <si>
    <t>Hertford</t>
  </si>
  <si>
    <t>37093</t>
  </si>
  <si>
    <t>Hoke</t>
  </si>
  <si>
    <t>37095</t>
  </si>
  <si>
    <t>Hyde</t>
  </si>
  <si>
    <t>37097</t>
  </si>
  <si>
    <t>Iredell</t>
  </si>
  <si>
    <t>37099</t>
  </si>
  <si>
    <t>37101</t>
  </si>
  <si>
    <t>Johnston</t>
  </si>
  <si>
    <t>37103</t>
  </si>
  <si>
    <t>37105</t>
  </si>
  <si>
    <t>37107</t>
  </si>
  <si>
    <t>Lenoir</t>
  </si>
  <si>
    <t>37109</t>
  </si>
  <si>
    <t>37111</t>
  </si>
  <si>
    <t>McDowell</t>
  </si>
  <si>
    <t>37113</t>
  </si>
  <si>
    <t>37115</t>
  </si>
  <si>
    <t>37117</t>
  </si>
  <si>
    <t>37119</t>
  </si>
  <si>
    <t>Mecklenburg</t>
  </si>
  <si>
    <t>37121</t>
  </si>
  <si>
    <t>37123</t>
  </si>
  <si>
    <t>37125</t>
  </si>
  <si>
    <t>Moore</t>
  </si>
  <si>
    <t>37127</t>
  </si>
  <si>
    <t>Nash</t>
  </si>
  <si>
    <t>37129</t>
  </si>
  <si>
    <t>New Hanover</t>
  </si>
  <si>
    <t>37131</t>
  </si>
  <si>
    <t>Northampton</t>
  </si>
  <si>
    <t>37133</t>
  </si>
  <si>
    <t>Onslow</t>
  </si>
  <si>
    <t>37135</t>
  </si>
  <si>
    <t>37137</t>
  </si>
  <si>
    <t>Pamlico</t>
  </si>
  <si>
    <t>37139</t>
  </si>
  <si>
    <t>Pasquotank</t>
  </si>
  <si>
    <t>37141</t>
  </si>
  <si>
    <t>Pender</t>
  </si>
  <si>
    <t>37143</t>
  </si>
  <si>
    <t>Perquimans</t>
  </si>
  <si>
    <t>37145</t>
  </si>
  <si>
    <t>Person</t>
  </si>
  <si>
    <t>37147</t>
  </si>
  <si>
    <t>Pitt</t>
  </si>
  <si>
    <t>37149</t>
  </si>
  <si>
    <t>37151</t>
  </si>
  <si>
    <t>37153</t>
  </si>
  <si>
    <t>37155</t>
  </si>
  <si>
    <t>Robeson</t>
  </si>
  <si>
    <t>37157</t>
  </si>
  <si>
    <t>37159</t>
  </si>
  <si>
    <t>37161</t>
  </si>
  <si>
    <t>Rutherford</t>
  </si>
  <si>
    <t>37163</t>
  </si>
  <si>
    <t>Sampson</t>
  </si>
  <si>
    <t>37165</t>
  </si>
  <si>
    <t>37167</t>
  </si>
  <si>
    <t>Stanly</t>
  </si>
  <si>
    <t>37169</t>
  </si>
  <si>
    <t>Stokes</t>
  </si>
  <si>
    <t>37171</t>
  </si>
  <si>
    <t>Surry</t>
  </si>
  <si>
    <t>37173</t>
  </si>
  <si>
    <t>Swain</t>
  </si>
  <si>
    <t>37175</t>
  </si>
  <si>
    <t>Transylvania</t>
  </si>
  <si>
    <t>37177</t>
  </si>
  <si>
    <t>Tyrrell</t>
  </si>
  <si>
    <t>37179</t>
  </si>
  <si>
    <t>37181</t>
  </si>
  <si>
    <t>Vance</t>
  </si>
  <si>
    <t>37183</t>
  </si>
  <si>
    <t>Wake</t>
  </si>
  <si>
    <t>37185</t>
  </si>
  <si>
    <t>37187</t>
  </si>
  <si>
    <t>37189</t>
  </si>
  <si>
    <t>Watauga</t>
  </si>
  <si>
    <t>37191</t>
  </si>
  <si>
    <t>37193</t>
  </si>
  <si>
    <t>37195</t>
  </si>
  <si>
    <t>37197</t>
  </si>
  <si>
    <t>Yadkin</t>
  </si>
  <si>
    <t>37199</t>
  </si>
  <si>
    <t>Yancey</t>
  </si>
  <si>
    <t>38001</t>
  </si>
  <si>
    <t>North Dakota</t>
  </si>
  <si>
    <t>38003</t>
  </si>
  <si>
    <t>Barnes</t>
  </si>
  <si>
    <t>38005</t>
  </si>
  <si>
    <t>Benson</t>
  </si>
  <si>
    <t>38007</t>
  </si>
  <si>
    <t>Billings</t>
  </si>
  <si>
    <t>38009</t>
  </si>
  <si>
    <t>Bottineau</t>
  </si>
  <si>
    <t>38011</t>
  </si>
  <si>
    <t>Bowman</t>
  </si>
  <si>
    <t>38013</t>
  </si>
  <si>
    <t>38015</t>
  </si>
  <si>
    <t>Burleigh</t>
  </si>
  <si>
    <t>38017</t>
  </si>
  <si>
    <t>38019</t>
  </si>
  <si>
    <t>Cavalier</t>
  </si>
  <si>
    <t>38021</t>
  </si>
  <si>
    <t>Dickey</t>
  </si>
  <si>
    <t>38023</t>
  </si>
  <si>
    <t>Divide</t>
  </si>
  <si>
    <t>38025</t>
  </si>
  <si>
    <t>Dunn</t>
  </si>
  <si>
    <t>38027</t>
  </si>
  <si>
    <t>38029</t>
  </si>
  <si>
    <t>Emmons</t>
  </si>
  <si>
    <t>38031</t>
  </si>
  <si>
    <t>Foster</t>
  </si>
  <si>
    <t>38033</t>
  </si>
  <si>
    <t>38035</t>
  </si>
  <si>
    <t>Grand Forks</t>
  </si>
  <si>
    <t>38037</t>
  </si>
  <si>
    <t>38039</t>
  </si>
  <si>
    <t>Griggs</t>
  </si>
  <si>
    <t>38041</t>
  </si>
  <si>
    <t>Hettinger</t>
  </si>
  <si>
    <t>38043</t>
  </si>
  <si>
    <t>Kidder</t>
  </si>
  <si>
    <t>38045</t>
  </si>
  <si>
    <t>Lamoure</t>
  </si>
  <si>
    <t>38047</t>
  </si>
  <si>
    <t>38049</t>
  </si>
  <si>
    <t>38051</t>
  </si>
  <si>
    <t>38053</t>
  </si>
  <si>
    <t>Mckenzie</t>
  </si>
  <si>
    <t>38055</t>
  </si>
  <si>
    <t>38057</t>
  </si>
  <si>
    <t>38059</t>
  </si>
  <si>
    <t>38061</t>
  </si>
  <si>
    <t>Mountrail</t>
  </si>
  <si>
    <t>38063</t>
  </si>
  <si>
    <t>38065</t>
  </si>
  <si>
    <t>Oliver</t>
  </si>
  <si>
    <t>38067</t>
  </si>
  <si>
    <t>Pembina</t>
  </si>
  <si>
    <t>38069</t>
  </si>
  <si>
    <t>38071</t>
  </si>
  <si>
    <t>38073</t>
  </si>
  <si>
    <t>Ransom</t>
  </si>
  <si>
    <t>38075</t>
  </si>
  <si>
    <t>38077</t>
  </si>
  <si>
    <t>38079</t>
  </si>
  <si>
    <t>Rolette</t>
  </si>
  <si>
    <t>38081</t>
  </si>
  <si>
    <t>Sargent</t>
  </si>
  <si>
    <t>38083</t>
  </si>
  <si>
    <t>38085</t>
  </si>
  <si>
    <t>38087</t>
  </si>
  <si>
    <t>Slope</t>
  </si>
  <si>
    <t>38089</t>
  </si>
  <si>
    <t>38091</t>
  </si>
  <si>
    <t>38093</t>
  </si>
  <si>
    <t>Stutsman</t>
  </si>
  <si>
    <t>38095</t>
  </si>
  <si>
    <t>Towner</t>
  </si>
  <si>
    <t>38097</t>
  </si>
  <si>
    <t>Traill</t>
  </si>
  <si>
    <t>38099</t>
  </si>
  <si>
    <t>Walsh</t>
  </si>
  <si>
    <t>38101</t>
  </si>
  <si>
    <t>Ward</t>
  </si>
  <si>
    <t>38103</t>
  </si>
  <si>
    <t>38105</t>
  </si>
  <si>
    <t>Williams</t>
  </si>
  <si>
    <t>39001</t>
  </si>
  <si>
    <t>39003</t>
  </si>
  <si>
    <t>39005</t>
  </si>
  <si>
    <t>Ashland</t>
  </si>
  <si>
    <t>39007</t>
  </si>
  <si>
    <t>Ashtabula</t>
  </si>
  <si>
    <t>39009</t>
  </si>
  <si>
    <t>Athens</t>
  </si>
  <si>
    <t>39011</t>
  </si>
  <si>
    <t>Auglaize</t>
  </si>
  <si>
    <t>39013</t>
  </si>
  <si>
    <t>Belmont</t>
  </si>
  <si>
    <t>39015</t>
  </si>
  <si>
    <t>39017</t>
  </si>
  <si>
    <t>39019</t>
  </si>
  <si>
    <t>39021</t>
  </si>
  <si>
    <t>39023</t>
  </si>
  <si>
    <t>39025</t>
  </si>
  <si>
    <t>Clermont</t>
  </si>
  <si>
    <t>39027</t>
  </si>
  <si>
    <t>39029</t>
  </si>
  <si>
    <t>Columbiana</t>
  </si>
  <si>
    <t>39031</t>
  </si>
  <si>
    <t>Coshocton</t>
  </si>
  <si>
    <t>39033</t>
  </si>
  <si>
    <t>39035</t>
  </si>
  <si>
    <t>Cuyahoga</t>
  </si>
  <si>
    <t>39037</t>
  </si>
  <si>
    <t>Darke</t>
  </si>
  <si>
    <t>39039</t>
  </si>
  <si>
    <t>Defiance</t>
  </si>
  <si>
    <t>39041</t>
  </si>
  <si>
    <t>39043</t>
  </si>
  <si>
    <t>39045</t>
  </si>
  <si>
    <t>39047</t>
  </si>
  <si>
    <t>39049</t>
  </si>
  <si>
    <t>39051</t>
  </si>
  <si>
    <t>39053</t>
  </si>
  <si>
    <t>Gallia</t>
  </si>
  <si>
    <t>39055</t>
  </si>
  <si>
    <t>Geauga</t>
  </si>
  <si>
    <t>39057</t>
  </si>
  <si>
    <t>39059</t>
  </si>
  <si>
    <t>Guernsey</t>
  </si>
  <si>
    <t>39061</t>
  </si>
  <si>
    <t>39063</t>
  </si>
  <si>
    <t>39065</t>
  </si>
  <si>
    <t>39067</t>
  </si>
  <si>
    <t>39069</t>
  </si>
  <si>
    <t>39071</t>
  </si>
  <si>
    <t>Highland</t>
  </si>
  <si>
    <t>39073</t>
  </si>
  <si>
    <t>Hocking</t>
  </si>
  <si>
    <t>39075</t>
  </si>
  <si>
    <t>39077</t>
  </si>
  <si>
    <t>39079</t>
  </si>
  <si>
    <t>39081</t>
  </si>
  <si>
    <t>39083</t>
  </si>
  <si>
    <t>39085</t>
  </si>
  <si>
    <t>39087</t>
  </si>
  <si>
    <t>39089</t>
  </si>
  <si>
    <t>Licking</t>
  </si>
  <si>
    <t>39091</t>
  </si>
  <si>
    <t>39093</t>
  </si>
  <si>
    <t>Lorain</t>
  </si>
  <si>
    <t>39095</t>
  </si>
  <si>
    <t>39097</t>
  </si>
  <si>
    <t>39099</t>
  </si>
  <si>
    <t>Mahoning</t>
  </si>
  <si>
    <t>39101</t>
  </si>
  <si>
    <t>39103</t>
  </si>
  <si>
    <t>Medina</t>
  </si>
  <si>
    <t>39105</t>
  </si>
  <si>
    <t>Meigs</t>
  </si>
  <si>
    <t>39107</t>
  </si>
  <si>
    <t>39109</t>
  </si>
  <si>
    <t>39111</t>
  </si>
  <si>
    <t>39113</t>
  </si>
  <si>
    <t>39115</t>
  </si>
  <si>
    <t>39117</t>
  </si>
  <si>
    <t>Morrow</t>
  </si>
  <si>
    <t>39119</t>
  </si>
  <si>
    <t>Muskingum</t>
  </si>
  <si>
    <t>39121</t>
  </si>
  <si>
    <t>39123</t>
  </si>
  <si>
    <t>39125</t>
  </si>
  <si>
    <t>39127</t>
  </si>
  <si>
    <t>39129</t>
  </si>
  <si>
    <t>Pickaway</t>
  </si>
  <si>
    <t>39131</t>
  </si>
  <si>
    <t>39133</t>
  </si>
  <si>
    <t>Portage</t>
  </si>
  <si>
    <t>39135</t>
  </si>
  <si>
    <t>Preble</t>
  </si>
  <si>
    <t>39137</t>
  </si>
  <si>
    <t>39139</t>
  </si>
  <si>
    <t>39141</t>
  </si>
  <si>
    <t>Ross</t>
  </si>
  <si>
    <t>39143</t>
  </si>
  <si>
    <t>Sandusky</t>
  </si>
  <si>
    <t>39145</t>
  </si>
  <si>
    <t>Scioto</t>
  </si>
  <si>
    <t>39147</t>
  </si>
  <si>
    <t>39149</t>
  </si>
  <si>
    <t>39151</t>
  </si>
  <si>
    <t>39153</t>
  </si>
  <si>
    <t>39155</t>
  </si>
  <si>
    <t>Trumbull</t>
  </si>
  <si>
    <t>39157</t>
  </si>
  <si>
    <t>Tuscarawas</t>
  </si>
  <si>
    <t>39159</t>
  </si>
  <si>
    <t>39161</t>
  </si>
  <si>
    <t>Van Wert</t>
  </si>
  <si>
    <t>39163</t>
  </si>
  <si>
    <t>Vinton</t>
  </si>
  <si>
    <t>39165</t>
  </si>
  <si>
    <t>39167</t>
  </si>
  <si>
    <t>39169</t>
  </si>
  <si>
    <t>39171</t>
  </si>
  <si>
    <t>39173</t>
  </si>
  <si>
    <t>Wood</t>
  </si>
  <si>
    <t>39175</t>
  </si>
  <si>
    <t>Wyandot</t>
  </si>
  <si>
    <t>40001</t>
  </si>
  <si>
    <t>Oklahoma</t>
  </si>
  <si>
    <t>40003</t>
  </si>
  <si>
    <t>Alfalfa</t>
  </si>
  <si>
    <t>40005</t>
  </si>
  <si>
    <t>Atoka</t>
  </si>
  <si>
    <t>40007</t>
  </si>
  <si>
    <t>Beaver</t>
  </si>
  <si>
    <t>40009</t>
  </si>
  <si>
    <t>Beckham</t>
  </si>
  <si>
    <t>40011</t>
  </si>
  <si>
    <t>40013</t>
  </si>
  <si>
    <t>40015</t>
  </si>
  <si>
    <t>40017</t>
  </si>
  <si>
    <t>Canadian</t>
  </si>
  <si>
    <t>40019</t>
  </si>
  <si>
    <t>40021</t>
  </si>
  <si>
    <t>40023</t>
  </si>
  <si>
    <t>40025</t>
  </si>
  <si>
    <t>Cimarron</t>
  </si>
  <si>
    <t>40027</t>
  </si>
  <si>
    <t>40029</t>
  </si>
  <si>
    <t>Coal</t>
  </si>
  <si>
    <t>40031</t>
  </si>
  <si>
    <t>40033</t>
  </si>
  <si>
    <t>Cotton</t>
  </si>
  <si>
    <t>40035</t>
  </si>
  <si>
    <t>Craig</t>
  </si>
  <si>
    <t>40037</t>
  </si>
  <si>
    <t>Creek</t>
  </si>
  <si>
    <t>40039</t>
  </si>
  <si>
    <t>40041</t>
  </si>
  <si>
    <t>40043</t>
  </si>
  <si>
    <t>Dewey</t>
  </si>
  <si>
    <t>40045</t>
  </si>
  <si>
    <t>40047</t>
  </si>
  <si>
    <t>40049</t>
  </si>
  <si>
    <t>Garvin</t>
  </si>
  <si>
    <t>40051</t>
  </si>
  <si>
    <t>40053</t>
  </si>
  <si>
    <t>40055</t>
  </si>
  <si>
    <t>Greer</t>
  </si>
  <si>
    <t>40057</t>
  </si>
  <si>
    <t>Harmon</t>
  </si>
  <si>
    <t>40059</t>
  </si>
  <si>
    <t>40061</t>
  </si>
  <si>
    <t>40063</t>
  </si>
  <si>
    <t>Hughes</t>
  </si>
  <si>
    <t>40065</t>
  </si>
  <si>
    <t>40067</t>
  </si>
  <si>
    <t>40069</t>
  </si>
  <si>
    <t>40071</t>
  </si>
  <si>
    <t>Kay</t>
  </si>
  <si>
    <t>40073</t>
  </si>
  <si>
    <t>Kingfisher</t>
  </si>
  <si>
    <t>40075</t>
  </si>
  <si>
    <t>40077</t>
  </si>
  <si>
    <t>Latimer</t>
  </si>
  <si>
    <t>40079</t>
  </si>
  <si>
    <t>Le Flore</t>
  </si>
  <si>
    <t>40081</t>
  </si>
  <si>
    <t>40083</t>
  </si>
  <si>
    <t>40085</t>
  </si>
  <si>
    <t>Love</t>
  </si>
  <si>
    <t>40087</t>
  </si>
  <si>
    <t>Mcclain</t>
  </si>
  <si>
    <t>40089</t>
  </si>
  <si>
    <t>McCurtain</t>
  </si>
  <si>
    <t>40091</t>
  </si>
  <si>
    <t>40093</t>
  </si>
  <si>
    <t>Major</t>
  </si>
  <si>
    <t>40095</t>
  </si>
  <si>
    <t>40097</t>
  </si>
  <si>
    <t>Mayes</t>
  </si>
  <si>
    <t>40099</t>
  </si>
  <si>
    <t>40101</t>
  </si>
  <si>
    <t>Muskogee</t>
  </si>
  <si>
    <t>40103</t>
  </si>
  <si>
    <t>40105</t>
  </si>
  <si>
    <t>Nowata</t>
  </si>
  <si>
    <t>40107</t>
  </si>
  <si>
    <t>Okfuskee</t>
  </si>
  <si>
    <t>40109</t>
  </si>
  <si>
    <t>40111</t>
  </si>
  <si>
    <t>Okmulgee</t>
  </si>
  <si>
    <t>40113</t>
  </si>
  <si>
    <t>40115</t>
  </si>
  <si>
    <t>40117</t>
  </si>
  <si>
    <t>40119</t>
  </si>
  <si>
    <t>Payne</t>
  </si>
  <si>
    <t>40121</t>
  </si>
  <si>
    <t>Pittsburg</t>
  </si>
  <si>
    <t>40123</t>
  </si>
  <si>
    <t>40125</t>
  </si>
  <si>
    <t>40127</t>
  </si>
  <si>
    <t>Pushmataha</t>
  </si>
  <si>
    <t>40129</t>
  </si>
  <si>
    <t>Roger Mills</t>
  </si>
  <si>
    <t>40131</t>
  </si>
  <si>
    <t>Rogers</t>
  </si>
  <si>
    <t>40133</t>
  </si>
  <si>
    <t>40135</t>
  </si>
  <si>
    <t>Sequoyah</t>
  </si>
  <si>
    <t>40137</t>
  </si>
  <si>
    <t>40139</t>
  </si>
  <si>
    <t>40141</t>
  </si>
  <si>
    <t>Tillman</t>
  </si>
  <si>
    <t>40143</t>
  </si>
  <si>
    <t>Tulsa</t>
  </si>
  <si>
    <t>40145</t>
  </si>
  <si>
    <t>Wagoner</t>
  </si>
  <si>
    <t>40147</t>
  </si>
  <si>
    <t>40149</t>
  </si>
  <si>
    <t>Washita</t>
  </si>
  <si>
    <t>40151</t>
  </si>
  <si>
    <t>Woods</t>
  </si>
  <si>
    <t>40153</t>
  </si>
  <si>
    <t>Woodward</t>
  </si>
  <si>
    <t>41001</t>
  </si>
  <si>
    <t>41003</t>
  </si>
  <si>
    <t>41005</t>
  </si>
  <si>
    <t>Clackamas</t>
  </si>
  <si>
    <t>41007</t>
  </si>
  <si>
    <t>Clatsop</t>
  </si>
  <si>
    <t>41009</t>
  </si>
  <si>
    <t>41011</t>
  </si>
  <si>
    <t>41013</t>
  </si>
  <si>
    <t>Crook</t>
  </si>
  <si>
    <t>41015</t>
  </si>
  <si>
    <t>41017</t>
  </si>
  <si>
    <t>Deschutes</t>
  </si>
  <si>
    <t>41019</t>
  </si>
  <si>
    <t>41021</t>
  </si>
  <si>
    <t>Gilliam</t>
  </si>
  <si>
    <t>41023</t>
  </si>
  <si>
    <t>41025</t>
  </si>
  <si>
    <t>Harney</t>
  </si>
  <si>
    <t>41027</t>
  </si>
  <si>
    <t>Hood River</t>
  </si>
  <si>
    <t>41029</t>
  </si>
  <si>
    <t>41031</t>
  </si>
  <si>
    <t>41033</t>
  </si>
  <si>
    <t>Josephine</t>
  </si>
  <si>
    <t>41035</t>
  </si>
  <si>
    <t>Klamath</t>
  </si>
  <si>
    <t>41037</t>
  </si>
  <si>
    <t>41039</t>
  </si>
  <si>
    <t>41041</t>
  </si>
  <si>
    <t>41043</t>
  </si>
  <si>
    <t>41045</t>
  </si>
  <si>
    <t>Malheur</t>
  </si>
  <si>
    <t>41047</t>
  </si>
  <si>
    <t>41049</t>
  </si>
  <si>
    <t>41051</t>
  </si>
  <si>
    <t>Multnomah</t>
  </si>
  <si>
    <t>41053</t>
  </si>
  <si>
    <t>41055</t>
  </si>
  <si>
    <t>41057</t>
  </si>
  <si>
    <t>Tillamook</t>
  </si>
  <si>
    <t>41059</t>
  </si>
  <si>
    <t>Umatilla</t>
  </si>
  <si>
    <t>41061</t>
  </si>
  <si>
    <t>41063</t>
  </si>
  <si>
    <t>Wallowa</t>
  </si>
  <si>
    <t>41065</t>
  </si>
  <si>
    <t>Wasco</t>
  </si>
  <si>
    <t>41067</t>
  </si>
  <si>
    <t>41069</t>
  </si>
  <si>
    <t>41071</t>
  </si>
  <si>
    <t>Yamhill</t>
  </si>
  <si>
    <t>42001</t>
  </si>
  <si>
    <t>Pennsylvania</t>
  </si>
  <si>
    <t>42003</t>
  </si>
  <si>
    <t>Allegheny</t>
  </si>
  <si>
    <t>42005</t>
  </si>
  <si>
    <t>Armstrong</t>
  </si>
  <si>
    <t>42007</t>
  </si>
  <si>
    <t>42009</t>
  </si>
  <si>
    <t>Bedford</t>
  </si>
  <si>
    <t>42011</t>
  </si>
  <si>
    <t>Berks</t>
  </si>
  <si>
    <t>42013</t>
  </si>
  <si>
    <t>Blair</t>
  </si>
  <si>
    <t>42015</t>
  </si>
  <si>
    <t>42017</t>
  </si>
  <si>
    <t>Bucks</t>
  </si>
  <si>
    <t>42019</t>
  </si>
  <si>
    <t>42021</t>
  </si>
  <si>
    <t>Cambria</t>
  </si>
  <si>
    <t>42023</t>
  </si>
  <si>
    <t>42025</t>
  </si>
  <si>
    <t>42027</t>
  </si>
  <si>
    <t>Centre</t>
  </si>
  <si>
    <t>42029</t>
  </si>
  <si>
    <t>Chester</t>
  </si>
  <si>
    <t>42031</t>
  </si>
  <si>
    <t>Clarion</t>
  </si>
  <si>
    <t>42033</t>
  </si>
  <si>
    <t>Clearfield</t>
  </si>
  <si>
    <t>42035</t>
  </si>
  <si>
    <t>42037</t>
  </si>
  <si>
    <t>42039</t>
  </si>
  <si>
    <t>42041</t>
  </si>
  <si>
    <t>42043</t>
  </si>
  <si>
    <t>Dauphin</t>
  </si>
  <si>
    <t>42045</t>
  </si>
  <si>
    <t>42047</t>
  </si>
  <si>
    <t>42049</t>
  </si>
  <si>
    <t>42051</t>
  </si>
  <si>
    <t>42053</t>
  </si>
  <si>
    <t>Forest</t>
  </si>
  <si>
    <t>42055</t>
  </si>
  <si>
    <t>42057</t>
  </si>
  <si>
    <t>42059</t>
  </si>
  <si>
    <t>42061</t>
  </si>
  <si>
    <t>Huntingdon</t>
  </si>
  <si>
    <t>42063</t>
  </si>
  <si>
    <t>42065</t>
  </si>
  <si>
    <t>42067</t>
  </si>
  <si>
    <t>Juniata</t>
  </si>
  <si>
    <t>42069</t>
  </si>
  <si>
    <t>Lackawanna</t>
  </si>
  <si>
    <t>42071</t>
  </si>
  <si>
    <t>42073</t>
  </si>
  <si>
    <t>42075</t>
  </si>
  <si>
    <t>Lebanon</t>
  </si>
  <si>
    <t>42077</t>
  </si>
  <si>
    <t>Lehigh</t>
  </si>
  <si>
    <t>42079</t>
  </si>
  <si>
    <t>Luzerne</t>
  </si>
  <si>
    <t>42081</t>
  </si>
  <si>
    <t>Lycoming</t>
  </si>
  <si>
    <t>42083</t>
  </si>
  <si>
    <t>McKean</t>
  </si>
  <si>
    <t>42085</t>
  </si>
  <si>
    <t>42087</t>
  </si>
  <si>
    <t>Mifflin</t>
  </si>
  <si>
    <t>42089</t>
  </si>
  <si>
    <t>42091</t>
  </si>
  <si>
    <t>42093</t>
  </si>
  <si>
    <t>Montour</t>
  </si>
  <si>
    <t>42095</t>
  </si>
  <si>
    <t>42097</t>
  </si>
  <si>
    <t>Northumberland</t>
  </si>
  <si>
    <t>42099</t>
  </si>
  <si>
    <t>42101</t>
  </si>
  <si>
    <t>Philadelphia</t>
  </si>
  <si>
    <t>42103</t>
  </si>
  <si>
    <t>42105</t>
  </si>
  <si>
    <t>Potter</t>
  </si>
  <si>
    <t>42107</t>
  </si>
  <si>
    <t>Schuylkill</t>
  </si>
  <si>
    <t>42109</t>
  </si>
  <si>
    <t>Snyder</t>
  </si>
  <si>
    <t>42111</t>
  </si>
  <si>
    <t>42113</t>
  </si>
  <si>
    <t>42115</t>
  </si>
  <si>
    <t>Susquehanna</t>
  </si>
  <si>
    <t>42117</t>
  </si>
  <si>
    <t>42119</t>
  </si>
  <si>
    <t>42121</t>
  </si>
  <si>
    <t>Venango</t>
  </si>
  <si>
    <t>42123</t>
  </si>
  <si>
    <t>42125</t>
  </si>
  <si>
    <t>42127</t>
  </si>
  <si>
    <t>42129</t>
  </si>
  <si>
    <t>Westmoreland</t>
  </si>
  <si>
    <t>42131</t>
  </si>
  <si>
    <t>42133</t>
  </si>
  <si>
    <t>44001</t>
  </si>
  <si>
    <t>Rhode Island</t>
  </si>
  <si>
    <t>44003</t>
  </si>
  <si>
    <t>44005</t>
  </si>
  <si>
    <t>Newport</t>
  </si>
  <si>
    <t>44007</t>
  </si>
  <si>
    <t>Providence</t>
  </si>
  <si>
    <t>44009</t>
  </si>
  <si>
    <t>45001</t>
  </si>
  <si>
    <t>South Carolina</t>
  </si>
  <si>
    <t>Abbeville</t>
  </si>
  <si>
    <t>45003</t>
  </si>
  <si>
    <t>Aiken</t>
  </si>
  <si>
    <t>45005</t>
  </si>
  <si>
    <t>Allendale</t>
  </si>
  <si>
    <t>45007</t>
  </si>
  <si>
    <t>45009</t>
  </si>
  <si>
    <t>Bamberg</t>
  </si>
  <si>
    <t>45011</t>
  </si>
  <si>
    <t>Barnwell</t>
  </si>
  <si>
    <t>45013</t>
  </si>
  <si>
    <t>45015</t>
  </si>
  <si>
    <t>Berkeley</t>
  </si>
  <si>
    <t>45017</t>
  </si>
  <si>
    <t>45019</t>
  </si>
  <si>
    <t>Charleston</t>
  </si>
  <si>
    <t>45021</t>
  </si>
  <si>
    <t>45023</t>
  </si>
  <si>
    <t>45025</t>
  </si>
  <si>
    <t>Chesterfield</t>
  </si>
  <si>
    <t>45027</t>
  </si>
  <si>
    <t>Clarendon</t>
  </si>
  <si>
    <t>45029</t>
  </si>
  <si>
    <t>Colleton</t>
  </si>
  <si>
    <t>45031</t>
  </si>
  <si>
    <t>Darlington</t>
  </si>
  <si>
    <t>45033</t>
  </si>
  <si>
    <t>Dillon</t>
  </si>
  <si>
    <t>45035</t>
  </si>
  <si>
    <t>45037</t>
  </si>
  <si>
    <t>Edgefield</t>
  </si>
  <si>
    <t>45039</t>
  </si>
  <si>
    <t>45041</t>
  </si>
  <si>
    <t>Florence</t>
  </si>
  <si>
    <t>45043</t>
  </si>
  <si>
    <t>Georgetown</t>
  </si>
  <si>
    <t>45045</t>
  </si>
  <si>
    <t>Greenville</t>
  </si>
  <si>
    <t>45047</t>
  </si>
  <si>
    <t>45049</t>
  </si>
  <si>
    <t>Hampton</t>
  </si>
  <si>
    <t>45051</t>
  </si>
  <si>
    <t>Horry</t>
  </si>
  <si>
    <t>45053</t>
  </si>
  <si>
    <t>45055</t>
  </si>
  <si>
    <t>Kershaw</t>
  </si>
  <si>
    <t>45057</t>
  </si>
  <si>
    <t>45059</t>
  </si>
  <si>
    <t>45061</t>
  </si>
  <si>
    <t>45063</t>
  </si>
  <si>
    <t>Lexington</t>
  </si>
  <si>
    <t>45065</t>
  </si>
  <si>
    <t>McCormick</t>
  </si>
  <si>
    <t>45067</t>
  </si>
  <si>
    <t>45069</t>
  </si>
  <si>
    <t>Marlboro</t>
  </si>
  <si>
    <t>45071</t>
  </si>
  <si>
    <t>Newberry</t>
  </si>
  <si>
    <t>45073</t>
  </si>
  <si>
    <t>45075</t>
  </si>
  <si>
    <t>Orangeburg</t>
  </si>
  <si>
    <t>45077</t>
  </si>
  <si>
    <t>45079</t>
  </si>
  <si>
    <t>45081</t>
  </si>
  <si>
    <t>Saluda</t>
  </si>
  <si>
    <t>45083</t>
  </si>
  <si>
    <t>Spartanburg</t>
  </si>
  <si>
    <t>45085</t>
  </si>
  <si>
    <t>45087</t>
  </si>
  <si>
    <t>45089</t>
  </si>
  <si>
    <t>Williamsburg</t>
  </si>
  <si>
    <t>45091</t>
  </si>
  <si>
    <t>46003</t>
  </si>
  <si>
    <t>South Dakota</t>
  </si>
  <si>
    <t>Aurora</t>
  </si>
  <si>
    <t>46005</t>
  </si>
  <si>
    <t>Beadle</t>
  </si>
  <si>
    <t>46007</t>
  </si>
  <si>
    <t>Bennett</t>
  </si>
  <si>
    <t>46009</t>
  </si>
  <si>
    <t>Bon Homme</t>
  </si>
  <si>
    <t>46011</t>
  </si>
  <si>
    <t>Brookings</t>
  </si>
  <si>
    <t>46013</t>
  </si>
  <si>
    <t>46015</t>
  </si>
  <si>
    <t>Brule</t>
  </si>
  <si>
    <t>46017</t>
  </si>
  <si>
    <t>46019</t>
  </si>
  <si>
    <t>46021</t>
  </si>
  <si>
    <t>46023</t>
  </si>
  <si>
    <t>Charles Mix</t>
  </si>
  <si>
    <t>46025</t>
  </si>
  <si>
    <t>46027</t>
  </si>
  <si>
    <t>46029</t>
  </si>
  <si>
    <t>Codington</t>
  </si>
  <si>
    <t>46031</t>
  </si>
  <si>
    <t>Corson</t>
  </si>
  <si>
    <t>46033</t>
  </si>
  <si>
    <t>46035</t>
  </si>
  <si>
    <t>Davison</t>
  </si>
  <si>
    <t>46037</t>
  </si>
  <si>
    <t>Day</t>
  </si>
  <si>
    <t>46039</t>
  </si>
  <si>
    <t>46041</t>
  </si>
  <si>
    <t>46043</t>
  </si>
  <si>
    <t>46045</t>
  </si>
  <si>
    <t>Edmunds</t>
  </si>
  <si>
    <t>46047</t>
  </si>
  <si>
    <t>Fall River</t>
  </si>
  <si>
    <t>46049</t>
  </si>
  <si>
    <t>Faulk</t>
  </si>
  <si>
    <t>46051</t>
  </si>
  <si>
    <t>46053</t>
  </si>
  <si>
    <t>Gregory</t>
  </si>
  <si>
    <t>46055</t>
  </si>
  <si>
    <t>Haakon</t>
  </si>
  <si>
    <t>46057</t>
  </si>
  <si>
    <t>Hamlin</t>
  </si>
  <si>
    <t>46059</t>
  </si>
  <si>
    <t>Hand</t>
  </si>
  <si>
    <t>46061</t>
  </si>
  <si>
    <t>Hanson</t>
  </si>
  <si>
    <t>46063</t>
  </si>
  <si>
    <t>46065</t>
  </si>
  <si>
    <t>46067</t>
  </si>
  <si>
    <t>Hutchinson</t>
  </si>
  <si>
    <t>46069</t>
  </si>
  <si>
    <t>46071</t>
  </si>
  <si>
    <t>46073</t>
  </si>
  <si>
    <t>Jerauld</t>
  </si>
  <si>
    <t>46075</t>
  </si>
  <si>
    <t>46077</t>
  </si>
  <si>
    <t>Kingsbury</t>
  </si>
  <si>
    <t>46079</t>
  </si>
  <si>
    <t>46081</t>
  </si>
  <si>
    <t>46083</t>
  </si>
  <si>
    <t>46085</t>
  </si>
  <si>
    <t>Lyman</t>
  </si>
  <si>
    <t>46087</t>
  </si>
  <si>
    <t>McCook</t>
  </si>
  <si>
    <t>46089</t>
  </si>
  <si>
    <t>46091</t>
  </si>
  <si>
    <t>46093</t>
  </si>
  <si>
    <t>46095</t>
  </si>
  <si>
    <t>Mellette</t>
  </si>
  <si>
    <t>46097</t>
  </si>
  <si>
    <t>Miner</t>
  </si>
  <si>
    <t>46099</t>
  </si>
  <si>
    <t>Minnehaha</t>
  </si>
  <si>
    <t>46101</t>
  </si>
  <si>
    <t>Moody</t>
  </si>
  <si>
    <t>46102</t>
  </si>
  <si>
    <t>Oglala Lakota</t>
  </si>
  <si>
    <t>46103</t>
  </si>
  <si>
    <t>46105</t>
  </si>
  <si>
    <t>46107</t>
  </si>
  <si>
    <t>46109</t>
  </si>
  <si>
    <t>Roberts</t>
  </si>
  <si>
    <t>46111</t>
  </si>
  <si>
    <t>Sanborn</t>
  </si>
  <si>
    <t>46115</t>
  </si>
  <si>
    <t>Spink</t>
  </si>
  <si>
    <t>46117</t>
  </si>
  <si>
    <t>Stanley</t>
  </si>
  <si>
    <t>46119</t>
  </si>
  <si>
    <t>Sully</t>
  </si>
  <si>
    <t>46121</t>
  </si>
  <si>
    <t>46123</t>
  </si>
  <si>
    <t>Tripp</t>
  </si>
  <si>
    <t>46125</t>
  </si>
  <si>
    <t>46127</t>
  </si>
  <si>
    <t>46129</t>
  </si>
  <si>
    <t>Walworth</t>
  </si>
  <si>
    <t>46135</t>
  </si>
  <si>
    <t>Yankton</t>
  </si>
  <si>
    <t>46137</t>
  </si>
  <si>
    <t>Ziebach</t>
  </si>
  <si>
    <t>47001</t>
  </si>
  <si>
    <t>Tennessee</t>
  </si>
  <si>
    <t>47003</t>
  </si>
  <si>
    <t>47005</t>
  </si>
  <si>
    <t>47007</t>
  </si>
  <si>
    <t>Bledsoe</t>
  </si>
  <si>
    <t>47009</t>
  </si>
  <si>
    <t>47011</t>
  </si>
  <si>
    <t>47013</t>
  </si>
  <si>
    <t>47015</t>
  </si>
  <si>
    <t>Cannon</t>
  </si>
  <si>
    <t>47017</t>
  </si>
  <si>
    <t>47019</t>
  </si>
  <si>
    <t>47021</t>
  </si>
  <si>
    <t>Cheatham</t>
  </si>
  <si>
    <t>47023</t>
  </si>
  <si>
    <t>47025</t>
  </si>
  <si>
    <t>47027</t>
  </si>
  <si>
    <t>47029</t>
  </si>
  <si>
    <t>Cocke</t>
  </si>
  <si>
    <t>47031</t>
  </si>
  <si>
    <t>47033</t>
  </si>
  <si>
    <t>Crockett</t>
  </si>
  <si>
    <t>47035</t>
  </si>
  <si>
    <t>47037</t>
  </si>
  <si>
    <t>47039</t>
  </si>
  <si>
    <t>47041</t>
  </si>
  <si>
    <t>47043</t>
  </si>
  <si>
    <t>Dickson</t>
  </si>
  <si>
    <t>47045</t>
  </si>
  <si>
    <t>Dyer</t>
  </si>
  <si>
    <t>47047</t>
  </si>
  <si>
    <t>47049</t>
  </si>
  <si>
    <t>Fentress</t>
  </si>
  <si>
    <t>47051</t>
  </si>
  <si>
    <t>47053</t>
  </si>
  <si>
    <t>47055</t>
  </si>
  <si>
    <t>Giles</t>
  </si>
  <si>
    <t>47057</t>
  </si>
  <si>
    <t>Grainger</t>
  </si>
  <si>
    <t>47059</t>
  </si>
  <si>
    <t>47061</t>
  </si>
  <si>
    <t>47063</t>
  </si>
  <si>
    <t>Hamblen</t>
  </si>
  <si>
    <t>47065</t>
  </si>
  <si>
    <t>47067</t>
  </si>
  <si>
    <t>47069</t>
  </si>
  <si>
    <t>Hardeman</t>
  </si>
  <si>
    <t>47071</t>
  </si>
  <si>
    <t>47073</t>
  </si>
  <si>
    <t>Hawkins</t>
  </si>
  <si>
    <t>47075</t>
  </si>
  <si>
    <t>47077</t>
  </si>
  <si>
    <t>47079</t>
  </si>
  <si>
    <t>47081</t>
  </si>
  <si>
    <t>47083</t>
  </si>
  <si>
    <t>47085</t>
  </si>
  <si>
    <t>47087</t>
  </si>
  <si>
    <t>47089</t>
  </si>
  <si>
    <t>47091</t>
  </si>
  <si>
    <t>47093</t>
  </si>
  <si>
    <t>47095</t>
  </si>
  <si>
    <t>47097</t>
  </si>
  <si>
    <t>47099</t>
  </si>
  <si>
    <t>47101</t>
  </si>
  <si>
    <t>47103</t>
  </si>
  <si>
    <t>47105</t>
  </si>
  <si>
    <t>Loudon</t>
  </si>
  <si>
    <t>47107</t>
  </si>
  <si>
    <t>McMinn</t>
  </si>
  <si>
    <t>47109</t>
  </si>
  <si>
    <t>McNairy</t>
  </si>
  <si>
    <t>47111</t>
  </si>
  <si>
    <t>47113</t>
  </si>
  <si>
    <t>47115</t>
  </si>
  <si>
    <t>47117</t>
  </si>
  <si>
    <t>47119</t>
  </si>
  <si>
    <t>Maury</t>
  </si>
  <si>
    <t>47121</t>
  </si>
  <si>
    <t>47123</t>
  </si>
  <si>
    <t>47125</t>
  </si>
  <si>
    <t>47127</t>
  </si>
  <si>
    <t>47129</t>
  </si>
  <si>
    <t>47131</t>
  </si>
  <si>
    <t>Obion</t>
  </si>
  <si>
    <t>47133</t>
  </si>
  <si>
    <t>Overton</t>
  </si>
  <si>
    <t>47135</t>
  </si>
  <si>
    <t>47137</t>
  </si>
  <si>
    <t>Pickett</t>
  </si>
  <si>
    <t>47139</t>
  </si>
  <si>
    <t>47141</t>
  </si>
  <si>
    <t>47143</t>
  </si>
  <si>
    <t>Rhea</t>
  </si>
  <si>
    <t>47145</t>
  </si>
  <si>
    <t>Roane</t>
  </si>
  <si>
    <t>47147</t>
  </si>
  <si>
    <t>47149</t>
  </si>
  <si>
    <t>47151</t>
  </si>
  <si>
    <t>47153</t>
  </si>
  <si>
    <t>Sequatchie</t>
  </si>
  <si>
    <t>47155</t>
  </si>
  <si>
    <t>47157</t>
  </si>
  <si>
    <t>47159</t>
  </si>
  <si>
    <t>47161</t>
  </si>
  <si>
    <t>47163</t>
  </si>
  <si>
    <t>47165</t>
  </si>
  <si>
    <t>47167</t>
  </si>
  <si>
    <t>47169</t>
  </si>
  <si>
    <t>Trousdale</t>
  </si>
  <si>
    <t>47171</t>
  </si>
  <si>
    <t>Unicoi</t>
  </si>
  <si>
    <t>47173</t>
  </si>
  <si>
    <t>47175</t>
  </si>
  <si>
    <t>47177</t>
  </si>
  <si>
    <t>47179</t>
  </si>
  <si>
    <t>47181</t>
  </si>
  <si>
    <t>47183</t>
  </si>
  <si>
    <t>Weakley</t>
  </si>
  <si>
    <t>47185</t>
  </si>
  <si>
    <t>47187</t>
  </si>
  <si>
    <t>47189</t>
  </si>
  <si>
    <t>48001</t>
  </si>
  <si>
    <t>48003</t>
  </si>
  <si>
    <t>Andrews</t>
  </si>
  <si>
    <t>48005</t>
  </si>
  <si>
    <t>Angelina</t>
  </si>
  <si>
    <t>48007</t>
  </si>
  <si>
    <t>Aransas</t>
  </si>
  <si>
    <t>48009</t>
  </si>
  <si>
    <t>Archer</t>
  </si>
  <si>
    <t>48011</t>
  </si>
  <si>
    <t>48013</t>
  </si>
  <si>
    <t>Atascosa</t>
  </si>
  <si>
    <t>48015</t>
  </si>
  <si>
    <t>Austin</t>
  </si>
  <si>
    <t>48017</t>
  </si>
  <si>
    <t>Bailey</t>
  </si>
  <si>
    <t>48019</t>
  </si>
  <si>
    <t>Bandera</t>
  </si>
  <si>
    <t>48021</t>
  </si>
  <si>
    <t>Bastrop</t>
  </si>
  <si>
    <t>48023</t>
  </si>
  <si>
    <t>Baylor</t>
  </si>
  <si>
    <t>48025</t>
  </si>
  <si>
    <t>Bee</t>
  </si>
  <si>
    <t>48027</t>
  </si>
  <si>
    <t>48029</t>
  </si>
  <si>
    <t>Bexar</t>
  </si>
  <si>
    <t>48031</t>
  </si>
  <si>
    <t>Blanco</t>
  </si>
  <si>
    <t>48033</t>
  </si>
  <si>
    <t>Borden</t>
  </si>
  <si>
    <t>48035</t>
  </si>
  <si>
    <t>Bosque</t>
  </si>
  <si>
    <t>48037</t>
  </si>
  <si>
    <t>Bowie</t>
  </si>
  <si>
    <t>48039</t>
  </si>
  <si>
    <t>Brazoria</t>
  </si>
  <si>
    <t>48041</t>
  </si>
  <si>
    <t>Brazos</t>
  </si>
  <si>
    <t>48043</t>
  </si>
  <si>
    <t>Brewster</t>
  </si>
  <si>
    <t>48045</t>
  </si>
  <si>
    <t>Briscoe</t>
  </si>
  <si>
    <t>48047</t>
  </si>
  <si>
    <t>48049</t>
  </si>
  <si>
    <t>48051</t>
  </si>
  <si>
    <t>Burleson</t>
  </si>
  <si>
    <t>48053</t>
  </si>
  <si>
    <t>Burnet</t>
  </si>
  <si>
    <t>48055</t>
  </si>
  <si>
    <t>48057</t>
  </si>
  <si>
    <t>48059</t>
  </si>
  <si>
    <t>Callahan</t>
  </si>
  <si>
    <t>48061</t>
  </si>
  <si>
    <t>48063</t>
  </si>
  <si>
    <t>Camp</t>
  </si>
  <si>
    <t>48065</t>
  </si>
  <si>
    <t>Carson</t>
  </si>
  <si>
    <t>48067</t>
  </si>
  <si>
    <t>48069</t>
  </si>
  <si>
    <t>Castro</t>
  </si>
  <si>
    <t>48071</t>
  </si>
  <si>
    <t>48073</t>
  </si>
  <si>
    <t>48075</t>
  </si>
  <si>
    <t>Childress</t>
  </si>
  <si>
    <t>48077</t>
  </si>
  <si>
    <t>48079</t>
  </si>
  <si>
    <t>Cochran</t>
  </si>
  <si>
    <t>48081</t>
  </si>
  <si>
    <t>Coke</t>
  </si>
  <si>
    <t>48083</t>
  </si>
  <si>
    <t>Coleman</t>
  </si>
  <si>
    <t>48085</t>
  </si>
  <si>
    <t>Collin</t>
  </si>
  <si>
    <t>48087</t>
  </si>
  <si>
    <t>Collingsworth</t>
  </si>
  <si>
    <t>48089</t>
  </si>
  <si>
    <t>48091</t>
  </si>
  <si>
    <t>Comal</t>
  </si>
  <si>
    <t>48093</t>
  </si>
  <si>
    <t>48095</t>
  </si>
  <si>
    <t>Concho</t>
  </si>
  <si>
    <t>48097</t>
  </si>
  <si>
    <t>Cooke</t>
  </si>
  <si>
    <t>48099</t>
  </si>
  <si>
    <t>Coryell</t>
  </si>
  <si>
    <t>48101</t>
  </si>
  <si>
    <t>Cottle</t>
  </si>
  <si>
    <t>48103</t>
  </si>
  <si>
    <t>Crane</t>
  </si>
  <si>
    <t>48105</t>
  </si>
  <si>
    <t>48107</t>
  </si>
  <si>
    <t>Crosby</t>
  </si>
  <si>
    <t>48109</t>
  </si>
  <si>
    <t>Culberson</t>
  </si>
  <si>
    <t>48111</t>
  </si>
  <si>
    <t>Dallam</t>
  </si>
  <si>
    <t>48113</t>
  </si>
  <si>
    <t>48115</t>
  </si>
  <si>
    <t>48117</t>
  </si>
  <si>
    <t>Deaf Smith</t>
  </si>
  <si>
    <t>48119</t>
  </si>
  <si>
    <t>48121</t>
  </si>
  <si>
    <t>Denton</t>
  </si>
  <si>
    <t>48123</t>
  </si>
  <si>
    <t>De Witt</t>
  </si>
  <si>
    <t>48125</t>
  </si>
  <si>
    <t>Dickens</t>
  </si>
  <si>
    <t>48127</t>
  </si>
  <si>
    <t>Dimmit</t>
  </si>
  <si>
    <t>48129</t>
  </si>
  <si>
    <t>Donley</t>
  </si>
  <si>
    <t>48131</t>
  </si>
  <si>
    <t>48133</t>
  </si>
  <si>
    <t>Eastland</t>
  </si>
  <si>
    <t>48135</t>
  </si>
  <si>
    <t>Ector</t>
  </si>
  <si>
    <t>48137</t>
  </si>
  <si>
    <t>48139</t>
  </si>
  <si>
    <t>48141</t>
  </si>
  <si>
    <t>48143</t>
  </si>
  <si>
    <t>Erath</t>
  </si>
  <si>
    <t>48145</t>
  </si>
  <si>
    <t>Falls</t>
  </si>
  <si>
    <t>48147</t>
  </si>
  <si>
    <t>48149</t>
  </si>
  <si>
    <t>48151</t>
  </si>
  <si>
    <t>Fisher</t>
  </si>
  <si>
    <t>48153</t>
  </si>
  <si>
    <t>48155</t>
  </si>
  <si>
    <t>Foard</t>
  </si>
  <si>
    <t>48157</t>
  </si>
  <si>
    <t>Fort Bend</t>
  </si>
  <si>
    <t>48159</t>
  </si>
  <si>
    <t>48161</t>
  </si>
  <si>
    <t>Freestone</t>
  </si>
  <si>
    <t>48163</t>
  </si>
  <si>
    <t>Frio</t>
  </si>
  <si>
    <t>48165</t>
  </si>
  <si>
    <t>Gaines</t>
  </si>
  <si>
    <t>48167</t>
  </si>
  <si>
    <t>Galveston</t>
  </si>
  <si>
    <t>48169</t>
  </si>
  <si>
    <t>Garza</t>
  </si>
  <si>
    <t>48171</t>
  </si>
  <si>
    <t>Gillespie</t>
  </si>
  <si>
    <t>48173</t>
  </si>
  <si>
    <t>Glasscock</t>
  </si>
  <si>
    <t>48175</t>
  </si>
  <si>
    <t>Goliad</t>
  </si>
  <si>
    <t>48177</t>
  </si>
  <si>
    <t>Gonzales</t>
  </si>
  <si>
    <t>48179</t>
  </si>
  <si>
    <t>48181</t>
  </si>
  <si>
    <t>48183</t>
  </si>
  <si>
    <t>Gregg</t>
  </si>
  <si>
    <t>48185</t>
  </si>
  <si>
    <t>Grimes</t>
  </si>
  <si>
    <t>48187</t>
  </si>
  <si>
    <t>48189</t>
  </si>
  <si>
    <t>48191</t>
  </si>
  <si>
    <t>48193</t>
  </si>
  <si>
    <t>48195</t>
  </si>
  <si>
    <t>Hansford</t>
  </si>
  <si>
    <t>48197</t>
  </si>
  <si>
    <t>48199</t>
  </si>
  <si>
    <t>48201</t>
  </si>
  <si>
    <t>48203</t>
  </si>
  <si>
    <t>48205</t>
  </si>
  <si>
    <t>Hartley</t>
  </si>
  <si>
    <t>48207</t>
  </si>
  <si>
    <t>48209</t>
  </si>
  <si>
    <t>Hays</t>
  </si>
  <si>
    <t>48211</t>
  </si>
  <si>
    <t>Hemphill</t>
  </si>
  <si>
    <t>48213</t>
  </si>
  <si>
    <t>48215</t>
  </si>
  <si>
    <t>48217</t>
  </si>
  <si>
    <t>48219</t>
  </si>
  <si>
    <t>Hockley</t>
  </si>
  <si>
    <t>48221</t>
  </si>
  <si>
    <t>Hood</t>
  </si>
  <si>
    <t>48223</t>
  </si>
  <si>
    <t>48225</t>
  </si>
  <si>
    <t>48227</t>
  </si>
  <si>
    <t>48229</t>
  </si>
  <si>
    <t>Hudspeth</t>
  </si>
  <si>
    <t>48231</t>
  </si>
  <si>
    <t>Hunt</t>
  </si>
  <si>
    <t>48233</t>
  </si>
  <si>
    <t>48235</t>
  </si>
  <si>
    <t>Irion</t>
  </si>
  <si>
    <t>48237</t>
  </si>
  <si>
    <t>Jack</t>
  </si>
  <si>
    <t>48239</t>
  </si>
  <si>
    <t>48241</t>
  </si>
  <si>
    <t>48243</t>
  </si>
  <si>
    <t>48245</t>
  </si>
  <si>
    <t>48247</t>
  </si>
  <si>
    <t>Jim Hogg</t>
  </si>
  <si>
    <t>48249</t>
  </si>
  <si>
    <t>Jim Wells</t>
  </si>
  <si>
    <t>48251</t>
  </si>
  <si>
    <t>48253</t>
  </si>
  <si>
    <t>48255</t>
  </si>
  <si>
    <t>Karnes</t>
  </si>
  <si>
    <t>48257</t>
  </si>
  <si>
    <t>Kaufman</t>
  </si>
  <si>
    <t>48259</t>
  </si>
  <si>
    <t>48261</t>
  </si>
  <si>
    <t>Kenedy</t>
  </si>
  <si>
    <t>48263</t>
  </si>
  <si>
    <t>48265</t>
  </si>
  <si>
    <t>Kerr</t>
  </si>
  <si>
    <t>48267</t>
  </si>
  <si>
    <t>Kimble</t>
  </si>
  <si>
    <t>48269</t>
  </si>
  <si>
    <t>King</t>
  </si>
  <si>
    <t>48271</t>
  </si>
  <si>
    <t>Kinney</t>
  </si>
  <si>
    <t>48273</t>
  </si>
  <si>
    <t>Kleberg</t>
  </si>
  <si>
    <t>48275</t>
  </si>
  <si>
    <t>48277</t>
  </si>
  <si>
    <t>48279</t>
  </si>
  <si>
    <t>Lamb</t>
  </si>
  <si>
    <t>48281</t>
  </si>
  <si>
    <t>Lampasas</t>
  </si>
  <si>
    <t>48283</t>
  </si>
  <si>
    <t>48285</t>
  </si>
  <si>
    <t>Lavaca</t>
  </si>
  <si>
    <t>48287</t>
  </si>
  <si>
    <t>48289</t>
  </si>
  <si>
    <t>48291</t>
  </si>
  <si>
    <t>48293</t>
  </si>
  <si>
    <t>48295</t>
  </si>
  <si>
    <t>Lipscomb</t>
  </si>
  <si>
    <t>48297</t>
  </si>
  <si>
    <t>Live Oak</t>
  </si>
  <si>
    <t>48299</t>
  </si>
  <si>
    <t>Llano</t>
  </si>
  <si>
    <t>48301</t>
  </si>
  <si>
    <t>Loving</t>
  </si>
  <si>
    <t>48303</t>
  </si>
  <si>
    <t>Lubbock</t>
  </si>
  <si>
    <t>48305</t>
  </si>
  <si>
    <t>Lynn</t>
  </si>
  <si>
    <t>48307</t>
  </si>
  <si>
    <t>McCulloch</t>
  </si>
  <si>
    <t>48309</t>
  </si>
  <si>
    <t>McLennan</t>
  </si>
  <si>
    <t>48311</t>
  </si>
  <si>
    <t>McMullen</t>
  </si>
  <si>
    <t>48313</t>
  </si>
  <si>
    <t>48315</t>
  </si>
  <si>
    <t>48317</t>
  </si>
  <si>
    <t>48319</t>
  </si>
  <si>
    <t>48321</t>
  </si>
  <si>
    <t>Matagorda</t>
  </si>
  <si>
    <t>48323</t>
  </si>
  <si>
    <t>Maverick</t>
  </si>
  <si>
    <t>48325</t>
  </si>
  <si>
    <t>48327</t>
  </si>
  <si>
    <t>48329</t>
  </si>
  <si>
    <t>48331</t>
  </si>
  <si>
    <t>Milam</t>
  </si>
  <si>
    <t>48333</t>
  </si>
  <si>
    <t>48335</t>
  </si>
  <si>
    <t>48337</t>
  </si>
  <si>
    <t>Montague</t>
  </si>
  <si>
    <t>48339</t>
  </si>
  <si>
    <t>48341</t>
  </si>
  <si>
    <t>48343</t>
  </si>
  <si>
    <t>48345</t>
  </si>
  <si>
    <t>Motley</t>
  </si>
  <si>
    <t>48347</t>
  </si>
  <si>
    <t>Nacogdoches</t>
  </si>
  <si>
    <t>48349</t>
  </si>
  <si>
    <t>Navarro</t>
  </si>
  <si>
    <t>48351</t>
  </si>
  <si>
    <t>48353</t>
  </si>
  <si>
    <t>Nolan</t>
  </si>
  <si>
    <t>48355</t>
  </si>
  <si>
    <t>Nueces</t>
  </si>
  <si>
    <t>48357</t>
  </si>
  <si>
    <t>Ochiltree</t>
  </si>
  <si>
    <t>48359</t>
  </si>
  <si>
    <t>48361</t>
  </si>
  <si>
    <t>48363</t>
  </si>
  <si>
    <t>Palo Pinto</t>
  </si>
  <si>
    <t>48365</t>
  </si>
  <si>
    <t>48367</t>
  </si>
  <si>
    <t>Parker</t>
  </si>
  <si>
    <t>48369</t>
  </si>
  <si>
    <t>Parmer</t>
  </si>
  <si>
    <t>48371</t>
  </si>
  <si>
    <t>Pecos</t>
  </si>
  <si>
    <t>48373</t>
  </si>
  <si>
    <t>48375</t>
  </si>
  <si>
    <t>48377</t>
  </si>
  <si>
    <t>Presidio</t>
  </si>
  <si>
    <t>48379</t>
  </si>
  <si>
    <t>Rains</t>
  </si>
  <si>
    <t>48381</t>
  </si>
  <si>
    <t>Randall</t>
  </si>
  <si>
    <t>48383</t>
  </si>
  <si>
    <t>Reagan</t>
  </si>
  <si>
    <t>48385</t>
  </si>
  <si>
    <t>Real</t>
  </si>
  <si>
    <t>48387</t>
  </si>
  <si>
    <t>48389</t>
  </si>
  <si>
    <t>Reeves</t>
  </si>
  <si>
    <t>48391</t>
  </si>
  <si>
    <t>Refugio</t>
  </si>
  <si>
    <t>48393</t>
  </si>
  <si>
    <t>48395</t>
  </si>
  <si>
    <t>48397</t>
  </si>
  <si>
    <t>Rockwall</t>
  </si>
  <si>
    <t>48399</t>
  </si>
  <si>
    <t>Runnels</t>
  </si>
  <si>
    <t>48401</t>
  </si>
  <si>
    <t>Rusk</t>
  </si>
  <si>
    <t>48403</t>
  </si>
  <si>
    <t>48405</t>
  </si>
  <si>
    <t>San Augustine</t>
  </si>
  <si>
    <t>48407</t>
  </si>
  <si>
    <t>San Jacinto</t>
  </si>
  <si>
    <t>48409</t>
  </si>
  <si>
    <t>San Patricio</t>
  </si>
  <si>
    <t>48411</t>
  </si>
  <si>
    <t>San Saba</t>
  </si>
  <si>
    <t>48413</t>
  </si>
  <si>
    <t>Schleicher</t>
  </si>
  <si>
    <t>48415</t>
  </si>
  <si>
    <t>Scurry</t>
  </si>
  <si>
    <t>48417</t>
  </si>
  <si>
    <t>Shackelford</t>
  </si>
  <si>
    <t>48419</t>
  </si>
  <si>
    <t>48421</t>
  </si>
  <si>
    <t>48423</t>
  </si>
  <si>
    <t>48425</t>
  </si>
  <si>
    <t>Somervell</t>
  </si>
  <si>
    <t>48427</t>
  </si>
  <si>
    <t>Starr</t>
  </si>
  <si>
    <t>48429</t>
  </si>
  <si>
    <t>48431</t>
  </si>
  <si>
    <t>Sterling</t>
  </si>
  <si>
    <t>48433</t>
  </si>
  <si>
    <t>Stonewall</t>
  </si>
  <si>
    <t>48435</t>
  </si>
  <si>
    <t>Sutton</t>
  </si>
  <si>
    <t>48437</t>
  </si>
  <si>
    <t>Swisher</t>
  </si>
  <si>
    <t>48439</t>
  </si>
  <si>
    <t>Tarrant</t>
  </si>
  <si>
    <t>48441</t>
  </si>
  <si>
    <t>48443</t>
  </si>
  <si>
    <t>48445</t>
  </si>
  <si>
    <t>Terry</t>
  </si>
  <si>
    <t>48447</t>
  </si>
  <si>
    <t>Throckmorton</t>
  </si>
  <si>
    <t>48449</t>
  </si>
  <si>
    <t>Titus</t>
  </si>
  <si>
    <t>48451</t>
  </si>
  <si>
    <t>Tom Green</t>
  </si>
  <si>
    <t>48453</t>
  </si>
  <si>
    <t>Travis</t>
  </si>
  <si>
    <t>48455</t>
  </si>
  <si>
    <t>48457</t>
  </si>
  <si>
    <t>Tyler</t>
  </si>
  <si>
    <t>48459</t>
  </si>
  <si>
    <t>Upshur</t>
  </si>
  <si>
    <t>48461</t>
  </si>
  <si>
    <t>Upton</t>
  </si>
  <si>
    <t>48463</t>
  </si>
  <si>
    <t>Uvalde</t>
  </si>
  <si>
    <t>48465</t>
  </si>
  <si>
    <t>Val Verde</t>
  </si>
  <si>
    <t>48467</t>
  </si>
  <si>
    <t>Van Zandt</t>
  </si>
  <si>
    <t>48469</t>
  </si>
  <si>
    <t>Victoria</t>
  </si>
  <si>
    <t>48471</t>
  </si>
  <si>
    <t>48473</t>
  </si>
  <si>
    <t>Waller</t>
  </si>
  <si>
    <t>48475</t>
  </si>
  <si>
    <t>48477</t>
  </si>
  <si>
    <t>48479</t>
  </si>
  <si>
    <t>Webb</t>
  </si>
  <si>
    <t>48481</t>
  </si>
  <si>
    <t>Wharton</t>
  </si>
  <si>
    <t>48483</t>
  </si>
  <si>
    <t>48485</t>
  </si>
  <si>
    <t>48487</t>
  </si>
  <si>
    <t>Wilbarger</t>
  </si>
  <si>
    <t>48489</t>
  </si>
  <si>
    <t>Willacy</t>
  </si>
  <si>
    <t>48491</t>
  </si>
  <si>
    <t>48493</t>
  </si>
  <si>
    <t>48495</t>
  </si>
  <si>
    <t>Winkler</t>
  </si>
  <si>
    <t>48497</t>
  </si>
  <si>
    <t>Wise</t>
  </si>
  <si>
    <t>48499</t>
  </si>
  <si>
    <t>48501</t>
  </si>
  <si>
    <t>Yoakum</t>
  </si>
  <si>
    <t>48503</t>
  </si>
  <si>
    <t>Young</t>
  </si>
  <si>
    <t>48505</t>
  </si>
  <si>
    <t>Zapata</t>
  </si>
  <si>
    <t>48507</t>
  </si>
  <si>
    <t>Zavala</t>
  </si>
  <si>
    <t>49001</t>
  </si>
  <si>
    <t>Utah</t>
  </si>
  <si>
    <t>49003</t>
  </si>
  <si>
    <t>Box Elder</t>
  </si>
  <si>
    <t>49005</t>
  </si>
  <si>
    <t>Cache</t>
  </si>
  <si>
    <t>49007</t>
  </si>
  <si>
    <t>49009</t>
  </si>
  <si>
    <t>Daggett</t>
  </si>
  <si>
    <t>49011</t>
  </si>
  <si>
    <t>49013</t>
  </si>
  <si>
    <t>Duchesne</t>
  </si>
  <si>
    <t>49015</t>
  </si>
  <si>
    <t>Emery</t>
  </si>
  <si>
    <t>49017</t>
  </si>
  <si>
    <t>49019</t>
  </si>
  <si>
    <t>49021</t>
  </si>
  <si>
    <t>49023</t>
  </si>
  <si>
    <t>Juab</t>
  </si>
  <si>
    <t>49025</t>
  </si>
  <si>
    <t>49027</t>
  </si>
  <si>
    <t>Millard</t>
  </si>
  <si>
    <t>49029</t>
  </si>
  <si>
    <t>49031</t>
  </si>
  <si>
    <t>Piute</t>
  </si>
  <si>
    <t>49033</t>
  </si>
  <si>
    <t>Rich</t>
  </si>
  <si>
    <t>49035</t>
  </si>
  <si>
    <t>Salt Lake</t>
  </si>
  <si>
    <t>49037</t>
  </si>
  <si>
    <t>49039</t>
  </si>
  <si>
    <t>Sanpete</t>
  </si>
  <si>
    <t>49041</t>
  </si>
  <si>
    <t>49043</t>
  </si>
  <si>
    <t>49045</t>
  </si>
  <si>
    <t>Tooele</t>
  </si>
  <si>
    <t>49047</t>
  </si>
  <si>
    <t>Uintah</t>
  </si>
  <si>
    <t>49049</t>
  </si>
  <si>
    <t>49051</t>
  </si>
  <si>
    <t>Wasatch</t>
  </si>
  <si>
    <t>49053</t>
  </si>
  <si>
    <t>49055</t>
  </si>
  <si>
    <t>49057</t>
  </si>
  <si>
    <t>Weber</t>
  </si>
  <si>
    <t>50001</t>
  </si>
  <si>
    <t>Vermont</t>
  </si>
  <si>
    <t>Addison</t>
  </si>
  <si>
    <t>50003</t>
  </si>
  <si>
    <t>Bennington</t>
  </si>
  <si>
    <t>50005</t>
  </si>
  <si>
    <t>Caledonia</t>
  </si>
  <si>
    <t>50007</t>
  </si>
  <si>
    <t>Chittenden</t>
  </si>
  <si>
    <t>50009</t>
  </si>
  <si>
    <t>50011</t>
  </si>
  <si>
    <t>50013</t>
  </si>
  <si>
    <t>Grand Isle</t>
  </si>
  <si>
    <t>50015</t>
  </si>
  <si>
    <t>Lamoille</t>
  </si>
  <si>
    <t>50017</t>
  </si>
  <si>
    <t>50019</t>
  </si>
  <si>
    <t>50021</t>
  </si>
  <si>
    <t>Rutland</t>
  </si>
  <si>
    <t>50023</t>
  </si>
  <si>
    <t>50025</t>
  </si>
  <si>
    <t>50027</t>
  </si>
  <si>
    <t>Windsor</t>
  </si>
  <si>
    <t>51001</t>
  </si>
  <si>
    <t>Virginia</t>
  </si>
  <si>
    <t>Accomack</t>
  </si>
  <si>
    <t>51003</t>
  </si>
  <si>
    <t>Albemarle</t>
  </si>
  <si>
    <t>51005</t>
  </si>
  <si>
    <t>51007</t>
  </si>
  <si>
    <t>Amelia</t>
  </si>
  <si>
    <t>51009</t>
  </si>
  <si>
    <t>Amherst</t>
  </si>
  <si>
    <t>51011</t>
  </si>
  <si>
    <t>Appomattox</t>
  </si>
  <si>
    <t>51013</t>
  </si>
  <si>
    <t>Arlington</t>
  </si>
  <si>
    <t>51015</t>
  </si>
  <si>
    <t>Augusta</t>
  </si>
  <si>
    <t>51017</t>
  </si>
  <si>
    <t>51019</t>
  </si>
  <si>
    <t>51021</t>
  </si>
  <si>
    <t>Bland</t>
  </si>
  <si>
    <t>51023</t>
  </si>
  <si>
    <t>Botetourt</t>
  </si>
  <si>
    <t>51025</t>
  </si>
  <si>
    <t>51027</t>
  </si>
  <si>
    <t>51029</t>
  </si>
  <si>
    <t>Buckingham</t>
  </si>
  <si>
    <t>51031</t>
  </si>
  <si>
    <t>51033</t>
  </si>
  <si>
    <t>51035</t>
  </si>
  <si>
    <t>51036</t>
  </si>
  <si>
    <t>Charles City</t>
  </si>
  <si>
    <t>51037</t>
  </si>
  <si>
    <t>51041</t>
  </si>
  <si>
    <t>51043</t>
  </si>
  <si>
    <t>51045</t>
  </si>
  <si>
    <t>51047</t>
  </si>
  <si>
    <t>Culpeper</t>
  </si>
  <si>
    <t>51049</t>
  </si>
  <si>
    <t>51051</t>
  </si>
  <si>
    <t>Dickenson</t>
  </si>
  <si>
    <t>51053</t>
  </si>
  <si>
    <t>Dinwiddie</t>
  </si>
  <si>
    <t>51057</t>
  </si>
  <si>
    <t>51059</t>
  </si>
  <si>
    <t>Fairfax</t>
  </si>
  <si>
    <t>51061</t>
  </si>
  <si>
    <t>Fauquier</t>
  </si>
  <si>
    <t>51063</t>
  </si>
  <si>
    <t>51065</t>
  </si>
  <si>
    <t>Fluvanna</t>
  </si>
  <si>
    <t>51067</t>
  </si>
  <si>
    <t>51069</t>
  </si>
  <si>
    <t>51071</t>
  </si>
  <si>
    <t>51073</t>
  </si>
  <si>
    <t>51075</t>
  </si>
  <si>
    <t>Goochland</t>
  </si>
  <si>
    <t>51077</t>
  </si>
  <si>
    <t>51079</t>
  </si>
  <si>
    <t>51081</t>
  </si>
  <si>
    <t>Greensville</t>
  </si>
  <si>
    <t>51083</t>
  </si>
  <si>
    <t>51085</t>
  </si>
  <si>
    <t>Hanover</t>
  </si>
  <si>
    <t>51087</t>
  </si>
  <si>
    <t>Henrico</t>
  </si>
  <si>
    <t>51089</t>
  </si>
  <si>
    <t>51091</t>
  </si>
  <si>
    <t>51093</t>
  </si>
  <si>
    <t>Isle of Wight</t>
  </si>
  <si>
    <t>51095</t>
  </si>
  <si>
    <t>James City</t>
  </si>
  <si>
    <t>51097</t>
  </si>
  <si>
    <t>King and Queen</t>
  </si>
  <si>
    <t>51099</t>
  </si>
  <si>
    <t>King George</t>
  </si>
  <si>
    <t>51101</t>
  </si>
  <si>
    <t>King William</t>
  </si>
  <si>
    <t>51103</t>
  </si>
  <si>
    <t>51105</t>
  </si>
  <si>
    <t>51107</t>
  </si>
  <si>
    <t>Loudoun</t>
  </si>
  <si>
    <t>51109</t>
  </si>
  <si>
    <t>51111</t>
  </si>
  <si>
    <t>Lunenburg</t>
  </si>
  <si>
    <t>51113</t>
  </si>
  <si>
    <t>51115</t>
  </si>
  <si>
    <t>Mathews</t>
  </si>
  <si>
    <t>51117</t>
  </si>
  <si>
    <t>51119</t>
  </si>
  <si>
    <t>51121</t>
  </si>
  <si>
    <t>51125</t>
  </si>
  <si>
    <t>51127</t>
  </si>
  <si>
    <t>New Kent</t>
  </si>
  <si>
    <t>51131</t>
  </si>
  <si>
    <t>51133</t>
  </si>
  <si>
    <t>51135</t>
  </si>
  <si>
    <t>Nottoway</t>
  </si>
  <si>
    <t>51137</t>
  </si>
  <si>
    <t>51139</t>
  </si>
  <si>
    <t>51141</t>
  </si>
  <si>
    <t>Patrick</t>
  </si>
  <si>
    <t>51143</t>
  </si>
  <si>
    <t>Pittsylvania</t>
  </si>
  <si>
    <t>51145</t>
  </si>
  <si>
    <t>Powhatan</t>
  </si>
  <si>
    <t>51147</t>
  </si>
  <si>
    <t>Prince Edward</t>
  </si>
  <si>
    <t>51149</t>
  </si>
  <si>
    <t>Prince George</t>
  </si>
  <si>
    <t>51153</t>
  </si>
  <si>
    <t>Prince William</t>
  </si>
  <si>
    <t>51155</t>
  </si>
  <si>
    <t>51157</t>
  </si>
  <si>
    <t>Rappahannock</t>
  </si>
  <si>
    <t>51159</t>
  </si>
  <si>
    <t>51161</t>
  </si>
  <si>
    <t>Roanoke</t>
  </si>
  <si>
    <t>51163</t>
  </si>
  <si>
    <t>Rockbridge</t>
  </si>
  <si>
    <t>51165</t>
  </si>
  <si>
    <t>51167</t>
  </si>
  <si>
    <t>51169</t>
  </si>
  <si>
    <t>51171</t>
  </si>
  <si>
    <t>Shenandoah</t>
  </si>
  <si>
    <t>51173</t>
  </si>
  <si>
    <t>Smyth</t>
  </si>
  <si>
    <t>51175</t>
  </si>
  <si>
    <t>Southampton</t>
  </si>
  <si>
    <t>51177</t>
  </si>
  <si>
    <t>Spotsylvania</t>
  </si>
  <si>
    <t>51179</t>
  </si>
  <si>
    <t>51181</t>
  </si>
  <si>
    <t>51183</t>
  </si>
  <si>
    <t>51185</t>
  </si>
  <si>
    <t>51187</t>
  </si>
  <si>
    <t>51191</t>
  </si>
  <si>
    <t>51193</t>
  </si>
  <si>
    <t>51195</t>
  </si>
  <si>
    <t>51197</t>
  </si>
  <si>
    <t>Wythe</t>
  </si>
  <si>
    <t>51199</t>
  </si>
  <si>
    <t>51510</t>
  </si>
  <si>
    <t>Alexandria City</t>
  </si>
  <si>
    <t>51520</t>
  </si>
  <si>
    <t>Bristol City</t>
  </si>
  <si>
    <t>51530</t>
  </si>
  <si>
    <t>Buena Vista City</t>
  </si>
  <si>
    <t>51540</t>
  </si>
  <si>
    <t>Charlottesville City</t>
  </si>
  <si>
    <t>51550</t>
  </si>
  <si>
    <t>Chesapeake City</t>
  </si>
  <si>
    <t>51570</t>
  </si>
  <si>
    <t>Colonial Heights City</t>
  </si>
  <si>
    <t>51580</t>
  </si>
  <si>
    <t>Covington City</t>
  </si>
  <si>
    <t>51590</t>
  </si>
  <si>
    <t>Danville City</t>
  </si>
  <si>
    <t>51595</t>
  </si>
  <si>
    <t>Emporia City</t>
  </si>
  <si>
    <t>51600</t>
  </si>
  <si>
    <t>Fairfax City</t>
  </si>
  <si>
    <t>51610</t>
  </si>
  <si>
    <t>Falls Church City</t>
  </si>
  <si>
    <t>51620</t>
  </si>
  <si>
    <t>Franklin City</t>
  </si>
  <si>
    <t>51630</t>
  </si>
  <si>
    <t>Fredericksburg City</t>
  </si>
  <si>
    <t>51640</t>
  </si>
  <si>
    <t>Galax City</t>
  </si>
  <si>
    <t>51650</t>
  </si>
  <si>
    <t>Hampton City</t>
  </si>
  <si>
    <t>51660</t>
  </si>
  <si>
    <t>Harrisonburg City</t>
  </si>
  <si>
    <t>51670</t>
  </si>
  <si>
    <t>Hopewell City</t>
  </si>
  <si>
    <t>51678</t>
  </si>
  <si>
    <t>Lexington City</t>
  </si>
  <si>
    <t>51680</t>
  </si>
  <si>
    <t>Lynchburg City</t>
  </si>
  <si>
    <t>51683</t>
  </si>
  <si>
    <t>Manassas City</t>
  </si>
  <si>
    <t>51685</t>
  </si>
  <si>
    <t>Manassas Park City</t>
  </si>
  <si>
    <t>51690</t>
  </si>
  <si>
    <t>Martinsville City</t>
  </si>
  <si>
    <t>51700</t>
  </si>
  <si>
    <t>Newport News City</t>
  </si>
  <si>
    <t>51710</t>
  </si>
  <si>
    <t>Norfolk City</t>
  </si>
  <si>
    <t>51720</t>
  </si>
  <si>
    <t>Norton City</t>
  </si>
  <si>
    <t>51730</t>
  </si>
  <si>
    <t>Petersburg City</t>
  </si>
  <si>
    <t>51735</t>
  </si>
  <si>
    <t>Poquoson City</t>
  </si>
  <si>
    <t>51740</t>
  </si>
  <si>
    <t>Portsmouth City</t>
  </si>
  <si>
    <t>51750</t>
  </si>
  <si>
    <t>Radford</t>
  </si>
  <si>
    <t>51760</t>
  </si>
  <si>
    <t>Richmond City</t>
  </si>
  <si>
    <t>51770</t>
  </si>
  <si>
    <t>Roanoke City</t>
  </si>
  <si>
    <t>51775</t>
  </si>
  <si>
    <t>Salem City</t>
  </si>
  <si>
    <t>51790</t>
  </si>
  <si>
    <t>Staunton City</t>
  </si>
  <si>
    <t>51800</t>
  </si>
  <si>
    <t>Suffolk City</t>
  </si>
  <si>
    <t>51810</t>
  </si>
  <si>
    <t>Virginia Beach City</t>
  </si>
  <si>
    <t>51820</t>
  </si>
  <si>
    <t>Waynesboro City</t>
  </si>
  <si>
    <t>51830</t>
  </si>
  <si>
    <t>Williamsburg City</t>
  </si>
  <si>
    <t>51840</t>
  </si>
  <si>
    <t>Winchester City</t>
  </si>
  <si>
    <t>53001</t>
  </si>
  <si>
    <t>53003</t>
  </si>
  <si>
    <t>Asotin</t>
  </si>
  <si>
    <t>53005</t>
  </si>
  <si>
    <t>53007</t>
  </si>
  <si>
    <t>Chelan</t>
  </si>
  <si>
    <t>53009</t>
  </si>
  <si>
    <t>Clallam</t>
  </si>
  <si>
    <t>53011</t>
  </si>
  <si>
    <t>53013</t>
  </si>
  <si>
    <t>53015</t>
  </si>
  <si>
    <t>Cowlitz</t>
  </si>
  <si>
    <t>53017</t>
  </si>
  <si>
    <t>53019</t>
  </si>
  <si>
    <t>Ferry</t>
  </si>
  <si>
    <t>53021</t>
  </si>
  <si>
    <t>53023</t>
  </si>
  <si>
    <t>53025</t>
  </si>
  <si>
    <t>53027</t>
  </si>
  <si>
    <t>Grays Harbor</t>
  </si>
  <si>
    <t>53029</t>
  </si>
  <si>
    <t>Island</t>
  </si>
  <si>
    <t>53031</t>
  </si>
  <si>
    <t>53033</t>
  </si>
  <si>
    <t>53035</t>
  </si>
  <si>
    <t>Kitsap</t>
  </si>
  <si>
    <t>53037</t>
  </si>
  <si>
    <t>Kittitas</t>
  </si>
  <si>
    <t>53039</t>
  </si>
  <si>
    <t>Klickitat</t>
  </si>
  <si>
    <t>53041</t>
  </si>
  <si>
    <t>53043</t>
  </si>
  <si>
    <t>53045</t>
  </si>
  <si>
    <t>53047</t>
  </si>
  <si>
    <t>Okanogan</t>
  </si>
  <si>
    <t>53049</t>
  </si>
  <si>
    <t>Pacific</t>
  </si>
  <si>
    <t>53051</t>
  </si>
  <si>
    <t>Pend Oreille</t>
  </si>
  <si>
    <t>53053</t>
  </si>
  <si>
    <t>53055</t>
  </si>
  <si>
    <t>53057</t>
  </si>
  <si>
    <t>Skagit</t>
  </si>
  <si>
    <t>53059</t>
  </si>
  <si>
    <t>Skamania</t>
  </si>
  <si>
    <t>53061</t>
  </si>
  <si>
    <t>Snohomish</t>
  </si>
  <si>
    <t>53063</t>
  </si>
  <si>
    <t>Spokane</t>
  </si>
  <si>
    <t>53065</t>
  </si>
  <si>
    <t>53067</t>
  </si>
  <si>
    <t>53069</t>
  </si>
  <si>
    <t>Wahkiakum</t>
  </si>
  <si>
    <t>53071</t>
  </si>
  <si>
    <t>Walla Walla</t>
  </si>
  <si>
    <t>53073</t>
  </si>
  <si>
    <t>Whatcom</t>
  </si>
  <si>
    <t>53075</t>
  </si>
  <si>
    <t>Whitman</t>
  </si>
  <si>
    <t>53077</t>
  </si>
  <si>
    <t>Yakima</t>
  </si>
  <si>
    <t>54001</t>
  </si>
  <si>
    <t>West Virginia</t>
  </si>
  <si>
    <t>54003</t>
  </si>
  <si>
    <t>54005</t>
  </si>
  <si>
    <t>54007</t>
  </si>
  <si>
    <t>Braxton</t>
  </si>
  <si>
    <t>54009</t>
  </si>
  <si>
    <t>Brooke</t>
  </si>
  <si>
    <t>54011</t>
  </si>
  <si>
    <t>Cabell</t>
  </si>
  <si>
    <t>54013</t>
  </si>
  <si>
    <t>54015</t>
  </si>
  <si>
    <t>54017</t>
  </si>
  <si>
    <t>Doddridge</t>
  </si>
  <si>
    <t>54019</t>
  </si>
  <si>
    <t>54021</t>
  </si>
  <si>
    <t>54023</t>
  </si>
  <si>
    <t>54025</t>
  </si>
  <si>
    <t>Greenbrier</t>
  </si>
  <si>
    <t>54027</t>
  </si>
  <si>
    <t>54029</t>
  </si>
  <si>
    <t>54031</t>
  </si>
  <si>
    <t>Hardy</t>
  </si>
  <si>
    <t>54033</t>
  </si>
  <si>
    <t>54035</t>
  </si>
  <si>
    <t>54037</t>
  </si>
  <si>
    <t>54039</t>
  </si>
  <si>
    <t>Kanawha</t>
  </si>
  <si>
    <t>54041</t>
  </si>
  <si>
    <t>54043</t>
  </si>
  <si>
    <t>54045</t>
  </si>
  <si>
    <t>54047</t>
  </si>
  <si>
    <t>54049</t>
  </si>
  <si>
    <t>54051</t>
  </si>
  <si>
    <t>54053</t>
  </si>
  <si>
    <t>54055</t>
  </si>
  <si>
    <t>54057</t>
  </si>
  <si>
    <t>54059</t>
  </si>
  <si>
    <t>Mingo</t>
  </si>
  <si>
    <t>54061</t>
  </si>
  <si>
    <t>Monongalia</t>
  </si>
  <si>
    <t>54063</t>
  </si>
  <si>
    <t>54065</t>
  </si>
  <si>
    <t>54067</t>
  </si>
  <si>
    <t>54069</t>
  </si>
  <si>
    <t>54071</t>
  </si>
  <si>
    <t>54073</t>
  </si>
  <si>
    <t>Pleasants</t>
  </si>
  <si>
    <t>54075</t>
  </si>
  <si>
    <t>54077</t>
  </si>
  <si>
    <t>Preston</t>
  </si>
  <si>
    <t>54079</t>
  </si>
  <si>
    <t>54081</t>
  </si>
  <si>
    <t>Raleigh</t>
  </si>
  <si>
    <t>54083</t>
  </si>
  <si>
    <t>54085</t>
  </si>
  <si>
    <t>Ritchie</t>
  </si>
  <si>
    <t>54087</t>
  </si>
  <si>
    <t>54089</t>
  </si>
  <si>
    <t>Summers</t>
  </si>
  <si>
    <t>54091</t>
  </si>
  <si>
    <t>54093</t>
  </si>
  <si>
    <t>Tucker</t>
  </si>
  <si>
    <t>54095</t>
  </si>
  <si>
    <t>54097</t>
  </si>
  <si>
    <t>54099</t>
  </si>
  <si>
    <t>54101</t>
  </si>
  <si>
    <t>54103</t>
  </si>
  <si>
    <t>Wetzel</t>
  </si>
  <si>
    <t>54105</t>
  </si>
  <si>
    <t>Wirt</t>
  </si>
  <si>
    <t>54107</t>
  </si>
  <si>
    <t>54109</t>
  </si>
  <si>
    <t>55001</t>
  </si>
  <si>
    <t>Wisconsin</t>
  </si>
  <si>
    <t>55003</t>
  </si>
  <si>
    <t>55005</t>
  </si>
  <si>
    <t>Barron</t>
  </si>
  <si>
    <t>55007</t>
  </si>
  <si>
    <t>Bayfield</t>
  </si>
  <si>
    <t>55009</t>
  </si>
  <si>
    <t>55011</t>
  </si>
  <si>
    <t>55013</t>
  </si>
  <si>
    <t>Burnett</t>
  </si>
  <si>
    <t>55015</t>
  </si>
  <si>
    <t>Calumet</t>
  </si>
  <si>
    <t>55017</t>
  </si>
  <si>
    <t>55019</t>
  </si>
  <si>
    <t>55021</t>
  </si>
  <si>
    <t>55023</t>
  </si>
  <si>
    <t>55025</t>
  </si>
  <si>
    <t>Dane</t>
  </si>
  <si>
    <t>55027</t>
  </si>
  <si>
    <t>55029</t>
  </si>
  <si>
    <t>Door</t>
  </si>
  <si>
    <t>55031</t>
  </si>
  <si>
    <t>55033</t>
  </si>
  <si>
    <t>55035</t>
  </si>
  <si>
    <t>Eau Claire</t>
  </si>
  <si>
    <t>55037</t>
  </si>
  <si>
    <t>55039</t>
  </si>
  <si>
    <t>Fond Du Lac</t>
  </si>
  <si>
    <t>55041</t>
  </si>
  <si>
    <t>55043</t>
  </si>
  <si>
    <t>55045</t>
  </si>
  <si>
    <t>55047</t>
  </si>
  <si>
    <t>Green Lake</t>
  </si>
  <si>
    <t>55049</t>
  </si>
  <si>
    <t>55051</t>
  </si>
  <si>
    <t>55053</t>
  </si>
  <si>
    <t>55055</t>
  </si>
  <si>
    <t>55057</t>
  </si>
  <si>
    <t>Juneau</t>
  </si>
  <si>
    <t>55059</t>
  </si>
  <si>
    <t>Kenosha</t>
  </si>
  <si>
    <t>55061</t>
  </si>
  <si>
    <t>Kewaunee</t>
  </si>
  <si>
    <t>55063</t>
  </si>
  <si>
    <t>La Crosse</t>
  </si>
  <si>
    <t>55065</t>
  </si>
  <si>
    <t>55067</t>
  </si>
  <si>
    <t>Langlade</t>
  </si>
  <si>
    <t>55069</t>
  </si>
  <si>
    <t>55071</t>
  </si>
  <si>
    <t>Manitowoc</t>
  </si>
  <si>
    <t>55073</t>
  </si>
  <si>
    <t>Marathon</t>
  </si>
  <si>
    <t>55075</t>
  </si>
  <si>
    <t>Marinette</t>
  </si>
  <si>
    <t>55077</t>
  </si>
  <si>
    <t>55078</t>
  </si>
  <si>
    <t>55079</t>
  </si>
  <si>
    <t>Milwaukee</t>
  </si>
  <si>
    <t>55081</t>
  </si>
  <si>
    <t>55083</t>
  </si>
  <si>
    <t>Oconto</t>
  </si>
  <si>
    <t>55085</t>
  </si>
  <si>
    <t>55087</t>
  </si>
  <si>
    <t>Outagamie</t>
  </si>
  <si>
    <t>55089</t>
  </si>
  <si>
    <t>Ozaukee</t>
  </si>
  <si>
    <t>55091</t>
  </si>
  <si>
    <t>Pepin</t>
  </si>
  <si>
    <t>55093</t>
  </si>
  <si>
    <t>55095</t>
  </si>
  <si>
    <t>55097</t>
  </si>
  <si>
    <t>55099</t>
  </si>
  <si>
    <t>Price</t>
  </si>
  <si>
    <t>55101</t>
  </si>
  <si>
    <t>Racine</t>
  </si>
  <si>
    <t>55103</t>
  </si>
  <si>
    <t>55105</t>
  </si>
  <si>
    <t>55107</t>
  </si>
  <si>
    <t>55109</t>
  </si>
  <si>
    <t>St Croix</t>
  </si>
  <si>
    <t>55111</t>
  </si>
  <si>
    <t>Sauk</t>
  </si>
  <si>
    <t>55113</t>
  </si>
  <si>
    <t>Sawyer</t>
  </si>
  <si>
    <t>55115</t>
  </si>
  <si>
    <t>Shawano</t>
  </si>
  <si>
    <t>55117</t>
  </si>
  <si>
    <t>Sheboygan</t>
  </si>
  <si>
    <t>55119</t>
  </si>
  <si>
    <t>55121</t>
  </si>
  <si>
    <t>Trempealeau</t>
  </si>
  <si>
    <t>55123</t>
  </si>
  <si>
    <t>55125</t>
  </si>
  <si>
    <t>Vilas</t>
  </si>
  <si>
    <t>55127</t>
  </si>
  <si>
    <t>55129</t>
  </si>
  <si>
    <t>Washburn</t>
  </si>
  <si>
    <t>55131</t>
  </si>
  <si>
    <t>55133</t>
  </si>
  <si>
    <t>Waukesha</t>
  </si>
  <si>
    <t>55135</t>
  </si>
  <si>
    <t>Waupaca</t>
  </si>
  <si>
    <t>55137</t>
  </si>
  <si>
    <t>Waushara</t>
  </si>
  <si>
    <t>55139</t>
  </si>
  <si>
    <t>55141</t>
  </si>
  <si>
    <t>56001</t>
  </si>
  <si>
    <t>56003</t>
  </si>
  <si>
    <t>56005</t>
  </si>
  <si>
    <t>56007</t>
  </si>
  <si>
    <t>56009</t>
  </si>
  <si>
    <t>Converse</t>
  </si>
  <si>
    <t>56011</t>
  </si>
  <si>
    <t>56013</t>
  </si>
  <si>
    <t>56015</t>
  </si>
  <si>
    <t>Goshen</t>
  </si>
  <si>
    <t>56017</t>
  </si>
  <si>
    <t>Hot Springs</t>
  </si>
  <si>
    <t>56019</t>
  </si>
  <si>
    <t>56021</t>
  </si>
  <si>
    <t>Laramie</t>
  </si>
  <si>
    <t>56023</t>
  </si>
  <si>
    <t>56025</t>
  </si>
  <si>
    <t>Natrona</t>
  </si>
  <si>
    <t>56027</t>
  </si>
  <si>
    <t>Niobrara</t>
  </si>
  <si>
    <t>56029</t>
  </si>
  <si>
    <t>56031</t>
  </si>
  <si>
    <t>56033</t>
  </si>
  <si>
    <t>56035</t>
  </si>
  <si>
    <t>Sublette</t>
  </si>
  <si>
    <t>56037</t>
  </si>
  <si>
    <t>Sweetwater</t>
  </si>
  <si>
    <t>56039</t>
  </si>
  <si>
    <t>56041</t>
  </si>
  <si>
    <t>Uinta</t>
  </si>
  <si>
    <t>56043</t>
  </si>
  <si>
    <t>Washakie</t>
  </si>
  <si>
    <t>56045</t>
  </si>
  <si>
    <t>Weston</t>
  </si>
  <si>
    <t>Electricity PM2.5</t>
  </si>
  <si>
    <t>Electricity SO2</t>
  </si>
  <si>
    <t>Electricity NOx</t>
  </si>
  <si>
    <t>Transport PM2.5</t>
  </si>
  <si>
    <t>Transport SO2</t>
  </si>
  <si>
    <t>Transport NOx</t>
  </si>
  <si>
    <t>Industry PM2.5</t>
  </si>
  <si>
    <t>Industry SO2</t>
  </si>
  <si>
    <t>Industry NOx</t>
  </si>
  <si>
    <t>Buildings PM2.5</t>
  </si>
  <si>
    <t>Buildings NOx</t>
  </si>
  <si>
    <t>Buildings SO2</t>
  </si>
  <si>
    <t>Health Outcome Distribution by County by Pollutant by Emitting Sector</t>
  </si>
  <si>
    <t>Demographics of Population by County</t>
  </si>
  <si>
    <t>U.S. Census Bureau</t>
  </si>
  <si>
    <t>County Population by Characteristics: 2010-2019</t>
  </si>
  <si>
    <t>https://www.census.gov/data/tables/time-series/demo/popest/2010s-counties-detail.html</t>
  </si>
  <si>
    <t>"United States" file "Annual County Resident Population Estimates by Age, Sex, Race, and Hispanic Origin: April 1, 2010 to July 1, 2019 (CC-EST2019-ALLDATA)"</t>
  </si>
  <si>
    <t>STNAME</t>
  </si>
  <si>
    <t>CTYNAME</t>
  </si>
  <si>
    <t>TOT_POP</t>
  </si>
  <si>
    <t>TOT_MALE</t>
  </si>
  <si>
    <t>TOT_FEMALE</t>
  </si>
  <si>
    <t>WA_MALE</t>
  </si>
  <si>
    <t>WA_FEMALE</t>
  </si>
  <si>
    <t>BA_MALE</t>
  </si>
  <si>
    <t>BA_FEMALE</t>
  </si>
  <si>
    <t>IA_MALE</t>
  </si>
  <si>
    <t>IA_FEMALE</t>
  </si>
  <si>
    <t>AA_MALE</t>
  </si>
  <si>
    <t>AA_FEMALE</t>
  </si>
  <si>
    <t>NA_MALE</t>
  </si>
  <si>
    <t>NA_FEMALE</t>
  </si>
  <si>
    <t>TOM_MALE</t>
  </si>
  <si>
    <t>TOM_FEMALE</t>
  </si>
  <si>
    <t>NH_MALE</t>
  </si>
  <si>
    <t>NH_FEMALE</t>
  </si>
  <si>
    <t>H_MALE</t>
  </si>
  <si>
    <t>H_FEMALE</t>
  </si>
  <si>
    <t>Alaska</t>
  </si>
  <si>
    <t>Aleutians East Borough</t>
  </si>
  <si>
    <t>Aleutians West Census Area</t>
  </si>
  <si>
    <t>Anchorage Municipality</t>
  </si>
  <si>
    <t>Bethel Census Area</t>
  </si>
  <si>
    <t>Bristol Bay Borough</t>
  </si>
  <si>
    <t>Denali Borough</t>
  </si>
  <si>
    <t>Dillingham Census Area</t>
  </si>
  <si>
    <t>Fairbanks North Star Borough</t>
  </si>
  <si>
    <t>Haines Borough</t>
  </si>
  <si>
    <t>Hoonah-Angoon Census Area</t>
  </si>
  <si>
    <t>Juneau City and Borough</t>
  </si>
  <si>
    <t>Kenai Peninsula Borough</t>
  </si>
  <si>
    <t>Ketchikan Gateway Borough</t>
  </si>
  <si>
    <t>Kodiak Island Borough</t>
  </si>
  <si>
    <t>Kusilvak Census Area</t>
  </si>
  <si>
    <t>Lake and Peninsula Borough</t>
  </si>
  <si>
    <t>Matanuska-Susitna Borough</t>
  </si>
  <si>
    <t>Nome Census Area</t>
  </si>
  <si>
    <t>North Slope Borough</t>
  </si>
  <si>
    <t>Northwest Arctic Borough</t>
  </si>
  <si>
    <t>Petersburg Borough</t>
  </si>
  <si>
    <t>Prince of Wales-Hyder Census Area</t>
  </si>
  <si>
    <t>Sitka City and Borough</t>
  </si>
  <si>
    <t>Skagway Municipality</t>
  </si>
  <si>
    <t>Southeast Fairbanks Census Area</t>
  </si>
  <si>
    <t>Valdez-Cordova Census Area</t>
  </si>
  <si>
    <t>Wrangell City and Borough</t>
  </si>
  <si>
    <t>Yakutat City and Borough</t>
  </si>
  <si>
    <t>Yukon-Koyukuk Census Area</t>
  </si>
  <si>
    <t>Hawaii</t>
  </si>
  <si>
    <t>Acadia Parish</t>
  </si>
  <si>
    <t>Allen Parish</t>
  </si>
  <si>
    <t>Ascension Parish</t>
  </si>
  <si>
    <t>Assumption Parish</t>
  </si>
  <si>
    <t>Avoyelles Parish</t>
  </si>
  <si>
    <t>Beauregard Parish</t>
  </si>
  <si>
    <t>Bienville Parish</t>
  </si>
  <si>
    <t>Bossier Parish</t>
  </si>
  <si>
    <t>Caddo Parish</t>
  </si>
  <si>
    <t>Calcasieu Parish</t>
  </si>
  <si>
    <t>Caldwell Parish</t>
  </si>
  <si>
    <t>Cameron Parish</t>
  </si>
  <si>
    <t>Catahoula Parish</t>
  </si>
  <si>
    <t>Claiborne Parish</t>
  </si>
  <si>
    <t>Concordia Parish</t>
  </si>
  <si>
    <t>De Soto Parish</t>
  </si>
  <si>
    <t>East Baton Rouge Parish</t>
  </si>
  <si>
    <t>East Carroll Parish</t>
  </si>
  <si>
    <t>East Feliciana Parish</t>
  </si>
  <si>
    <t>Evangeline Parish</t>
  </si>
  <si>
    <t>Franklin Parish</t>
  </si>
  <si>
    <t>Grant Parish</t>
  </si>
  <si>
    <t>Iberia Parish</t>
  </si>
  <si>
    <t>Iberville Parish</t>
  </si>
  <si>
    <t>Jackson Parish</t>
  </si>
  <si>
    <t>Jefferson Parish</t>
  </si>
  <si>
    <t>Jefferson Davis Parish</t>
  </si>
  <si>
    <t>Lafayette Parish</t>
  </si>
  <si>
    <t>Lafourche Parish</t>
  </si>
  <si>
    <t>LaSalle Parish</t>
  </si>
  <si>
    <t>Lincoln Parish</t>
  </si>
  <si>
    <t>Livingston Parish</t>
  </si>
  <si>
    <t>Madison Parish</t>
  </si>
  <si>
    <t>Morehouse Parish</t>
  </si>
  <si>
    <t>Natchitoches Parish</t>
  </si>
  <si>
    <t>Orleans Parish</t>
  </si>
  <si>
    <t>Ouachita Parish</t>
  </si>
  <si>
    <t>Plaquemines Parish</t>
  </si>
  <si>
    <t>Pointe Coupee Parish</t>
  </si>
  <si>
    <t>Rapides Parish</t>
  </si>
  <si>
    <t>Red River Parish</t>
  </si>
  <si>
    <t>Richland Parish</t>
  </si>
  <si>
    <t>Sabine Parish</t>
  </si>
  <si>
    <t>St. Bernard Parish</t>
  </si>
  <si>
    <t>St. Charles Parish</t>
  </si>
  <si>
    <t>St. Helena Parish</t>
  </si>
  <si>
    <t>St. James Parish</t>
  </si>
  <si>
    <t>St. John the Baptist Parish</t>
  </si>
  <si>
    <t>St. Landry Parish</t>
  </si>
  <si>
    <t>St. Martin Parish</t>
  </si>
  <si>
    <t>St. Mary Parish</t>
  </si>
  <si>
    <t>St. Tammany Parish</t>
  </si>
  <si>
    <t>Tangipahoa Parish</t>
  </si>
  <si>
    <t>Tensas Parish</t>
  </si>
  <si>
    <t>Terrebonne Parish</t>
  </si>
  <si>
    <t>Union Parish</t>
  </si>
  <si>
    <t>Vermilion Parish</t>
  </si>
  <si>
    <t>Vernon Parish</t>
  </si>
  <si>
    <t>Washington Parish</t>
  </si>
  <si>
    <t>Webster Parish</t>
  </si>
  <si>
    <t>West Baton Rouge Parish</t>
  </si>
  <si>
    <t>West Carroll Parish</t>
  </si>
  <si>
    <t>West Feliciana Parish</t>
  </si>
  <si>
    <t>Winn Parish</t>
  </si>
  <si>
    <t>Baltimore city</t>
  </si>
  <si>
    <t>St. Louis city</t>
  </si>
  <si>
    <t>Alexandria city</t>
  </si>
  <si>
    <t>Bristol city</t>
  </si>
  <si>
    <t>Buena Vista city</t>
  </si>
  <si>
    <t>Charlottesville city</t>
  </si>
  <si>
    <t>Chesapeake city</t>
  </si>
  <si>
    <t>Colonial Heights city</t>
  </si>
  <si>
    <t>Covington city</t>
  </si>
  <si>
    <t>Danville city</t>
  </si>
  <si>
    <t>Emporia city</t>
  </si>
  <si>
    <t>Fairfax city</t>
  </si>
  <si>
    <t>Falls Church city</t>
  </si>
  <si>
    <t>Franklin city</t>
  </si>
  <si>
    <t>Fredericksburg city</t>
  </si>
  <si>
    <t>Galax city</t>
  </si>
  <si>
    <t>Hampton city</t>
  </si>
  <si>
    <t>Harrisonburg city</t>
  </si>
  <si>
    <t>Hopewell city</t>
  </si>
  <si>
    <t>Lexington city</t>
  </si>
  <si>
    <t>Lynchburg city</t>
  </si>
  <si>
    <t>Manassas city</t>
  </si>
  <si>
    <t>Manassas Park city</t>
  </si>
  <si>
    <t>Martinsville city</t>
  </si>
  <si>
    <t>Newport News city</t>
  </si>
  <si>
    <t>Norfolk city</t>
  </si>
  <si>
    <t>Norton city</t>
  </si>
  <si>
    <t>Petersburg city</t>
  </si>
  <si>
    <t>Poquoson city</t>
  </si>
  <si>
    <t>Portsmouth city</t>
  </si>
  <si>
    <t>Radford city</t>
  </si>
  <si>
    <t>Richmond city</t>
  </si>
  <si>
    <t>Roanoke city</t>
  </si>
  <si>
    <t>Salem city</t>
  </si>
  <si>
    <t>Staunton city</t>
  </si>
  <si>
    <t>Suffolk city</t>
  </si>
  <si>
    <t>Virginia Beach city</t>
  </si>
  <si>
    <t>Waynesboro city</t>
  </si>
  <si>
    <t>Williamsburg city</t>
  </si>
  <si>
    <t>Winchester city</t>
  </si>
  <si>
    <t>Filtered to remove age bracket rows, past year rows, and unused race/ethnicity columns</t>
  </si>
  <si>
    <t>geoengineering sector</t>
  </si>
  <si>
    <t>male</t>
  </si>
  <si>
    <t>female</t>
  </si>
  <si>
    <t>white</t>
  </si>
  <si>
    <t>black</t>
  </si>
  <si>
    <t>asian</t>
  </si>
  <si>
    <t>other race</t>
  </si>
  <si>
    <t>hispanic</t>
  </si>
  <si>
    <t>nonhispanic</t>
  </si>
  <si>
    <t>transportation sector</t>
  </si>
  <si>
    <t>electricity sector</t>
  </si>
  <si>
    <t>residential buildings sector</t>
  </si>
  <si>
    <t>commercial buildings sector</t>
  </si>
  <si>
    <t>industry sector</t>
  </si>
  <si>
    <t>district heat and hydrogen sector</t>
  </si>
  <si>
    <t>LULUCF sector</t>
  </si>
  <si>
    <t>DeKalb</t>
  </si>
  <si>
    <t>St. Clair</t>
  </si>
  <si>
    <t>St. Francis</t>
  </si>
  <si>
    <t>DeSoto</t>
  </si>
  <si>
    <t>St. Johns</t>
  </si>
  <si>
    <t>St. Lucie</t>
  </si>
  <si>
    <t>Honolulu</t>
  </si>
  <si>
    <t>Kalawao</t>
  </si>
  <si>
    <t>Kauai</t>
  </si>
  <si>
    <t>Maui</t>
  </si>
  <si>
    <t>DuPage</t>
  </si>
  <si>
    <t>McLean</t>
  </si>
  <si>
    <t>LaGrange</t>
  </si>
  <si>
    <t>LaPorte</t>
  </si>
  <si>
    <t>St. Joseph</t>
  </si>
  <si>
    <t>O'Brien</t>
  </si>
  <si>
    <t>Prince George's</t>
  </si>
  <si>
    <t>Queen Anne's</t>
  </si>
  <si>
    <t>St. Mary's</t>
  </si>
  <si>
    <t>Lac qui Parle</t>
  </si>
  <si>
    <t>Lake of the Woods</t>
  </si>
  <si>
    <t>St. Louis</t>
  </si>
  <si>
    <t>McDonald</t>
  </si>
  <si>
    <t>St. Charles</t>
  </si>
  <si>
    <t>Ste. Genevieve</t>
  </si>
  <si>
    <t>St. Francois</t>
  </si>
  <si>
    <t>Doña Ana</t>
  </si>
  <si>
    <t>McKinley</t>
  </si>
  <si>
    <t>St. Lawrence</t>
  </si>
  <si>
    <t>LaMoure</t>
  </si>
  <si>
    <t>McKenzie</t>
  </si>
  <si>
    <t>McClain</t>
  </si>
  <si>
    <t>DeWitt</t>
  </si>
  <si>
    <t>Fond du Lac</t>
  </si>
  <si>
    <t>St. Croix</t>
  </si>
  <si>
    <t>% Electricity PM2.5</t>
  </si>
  <si>
    <t>% Electricity NOx</t>
  </si>
  <si>
    <t>% Electricity SO2</t>
  </si>
  <si>
    <t>% Transport PM2.5</t>
  </si>
  <si>
    <t>% Transport NOx</t>
  </si>
  <si>
    <t>% Transport SO2</t>
  </si>
  <si>
    <t>% Industry PM2.5</t>
  </si>
  <si>
    <t>% Industry NOx</t>
  </si>
  <si>
    <t>% Industry SO2</t>
  </si>
  <si>
    <t>% Buildings PM2.5</t>
  </si>
  <si>
    <t>% Buildings NOx</t>
  </si>
  <si>
    <t>% Buildings SO2</t>
  </si>
  <si>
    <t>% LULUCF</t>
  </si>
  <si>
    <t>Avoided All-Cause Mortality from 50% Reduction in Listed Pollutant from Listed Sector</t>
  </si>
  <si>
    <t>table with row headers in column A and column headers in rows 4 through 5</t>
  </si>
  <si>
    <t>Projected Race and Hispanic Origin</t>
  </si>
  <si>
    <t>Projections for the United States: 2017-2060</t>
  </si>
  <si>
    <t>Main series. Table 4</t>
  </si>
  <si>
    <t>(2016 base population. Resident population as of July 1. Numbers in thousands)</t>
  </si>
  <si>
    <t xml:space="preserve"> </t>
  </si>
  <si>
    <t xml:space="preserve">Total  </t>
  </si>
  <si>
    <r>
      <t>.</t>
    </r>
    <r>
      <rPr>
        <sz val="10"/>
        <color indexed="8"/>
        <rFont val="Arial"/>
        <family val="2"/>
      </rPr>
      <t>One race</t>
    </r>
  </si>
  <si>
    <r>
      <t>.</t>
    </r>
    <r>
      <rPr>
        <sz val="10"/>
        <color indexed="8"/>
        <rFont val="Arial"/>
        <family val="2"/>
      </rPr>
      <t>White</t>
    </r>
  </si>
  <si>
    <r>
      <t xml:space="preserve">    ..</t>
    </r>
    <r>
      <rPr>
        <sz val="10"/>
        <color indexed="8"/>
        <rFont val="Arial"/>
        <family val="2"/>
      </rPr>
      <t>Non-Hispanic White</t>
    </r>
  </si>
  <si>
    <r>
      <t>.</t>
    </r>
    <r>
      <rPr>
        <sz val="10"/>
        <color indexed="8"/>
        <rFont val="Arial"/>
        <family val="2"/>
      </rPr>
      <t>Black or African American</t>
    </r>
  </si>
  <si>
    <r>
      <t>.</t>
    </r>
    <r>
      <rPr>
        <sz val="10"/>
        <color indexed="8"/>
        <rFont val="Arial"/>
        <family val="2"/>
      </rPr>
      <t>American Indian and Alaska Native</t>
    </r>
  </si>
  <si>
    <r>
      <t>.</t>
    </r>
    <r>
      <rPr>
        <sz val="10"/>
        <color indexed="8"/>
        <rFont val="Arial"/>
        <family val="2"/>
      </rPr>
      <t>Asian</t>
    </r>
  </si>
  <si>
    <r>
      <t>.</t>
    </r>
    <r>
      <rPr>
        <sz val="10"/>
        <color indexed="8"/>
        <rFont val="Arial"/>
        <family val="2"/>
      </rPr>
      <t>Native Hawaiian and Other Pacific Islander</t>
    </r>
  </si>
  <si>
    <r>
      <t>.</t>
    </r>
    <r>
      <rPr>
        <sz val="10"/>
        <color indexed="8"/>
        <rFont val="Arial"/>
        <family val="2"/>
      </rPr>
      <t>Two or More Races</t>
    </r>
  </si>
  <si>
    <r>
      <t>.</t>
    </r>
    <r>
      <rPr>
        <sz val="10"/>
        <color indexed="8"/>
        <rFont val="Arial"/>
        <family val="2"/>
      </rPr>
      <t>Hispanic or Latino</t>
    </r>
  </si>
  <si>
    <t>Male</t>
  </si>
  <si>
    <t>Female</t>
  </si>
  <si>
    <t xml:space="preserve">Note: 2016 is the base population estimate for the projections. Hispanic origin is considered an ethnicity, not a race. Hispanics may be of any race. Responses of "Some Other Race" from the 2010 Census are modified. For more information, see http://www.census.gov/popest/data/historical/files/MRSF-01-US1.pdf. </t>
  </si>
  <si>
    <t xml:space="preserve">Suggested Citation: </t>
  </si>
  <si>
    <t>Projected Race and Hispanic Origin: Main Projections Series for the United States, 2017-2060. U.S. Census Bureau, Population Division: Washington, DC.</t>
  </si>
  <si>
    <t>Source: U.S. Census Bureau, Population Division</t>
  </si>
  <si>
    <t>Original Release Date: March 2018</t>
  </si>
  <si>
    <t>Revised Release Date: September 2018</t>
  </si>
  <si>
    <t xml:space="preserve">Erratum Note: The 2017 National Population Projections were revised after their original release date to correct an error in infant mortality rates. The files were removed from the website on August 1, 2018 and an erratum note posted. The error incorrectly calculated infant mortality rates, which erroneously caused an increase in the number of deaths projected in the total population. Correcting the error in infant mortality results in a decrease in the number of deaths and a slight increase in the total projected population in the revised series. The error did not affect the other two components of population change in the projections series (fertility and migration). Major demographic trends, such as an aging population and an increase in racial and ethnic diversity, remain unchanged.  </t>
  </si>
  <si>
    <t>Future Year Projections</t>
  </si>
  <si>
    <t>Main Series, Table 4</t>
  </si>
  <si>
    <t>https://www.census.gov/data/tables/2017/demo/popproj/2017-summary-tables.html</t>
  </si>
  <si>
    <t>Share of Population</t>
  </si>
  <si>
    <t>Annualized</t>
  </si>
  <si>
    <t>If Positive: Fraction of People Without this Trait in 2020 that Have this Trait in the Specified Year</t>
  </si>
  <si>
    <t>If Negative: Fraction of People With this Trait in 2020 that Do Not Have this Trait in the Specified Year</t>
  </si>
  <si>
    <t>COBRA Sectors</t>
  </si>
  <si>
    <t>chemical &amp; allied product manufacturing, fuel combustion: industrial, metals processing, other industrial process, petroleum &amp; related industries</t>
  </si>
  <si>
    <t>We only present the nation-wide totals in our results.  This avoids giving a false impression of precision, which would be conveyed by presenting county-level results.</t>
  </si>
  <si>
    <t>In HOIpTP, the EPS calculates the number of avoided premature deaths per ton of pollutant abated.  That doesn’t give us a demographic breakout of the avoided deaths.</t>
  </si>
  <si>
    <t>Since the EPS is a fast-running model, we need a set of static multipliers derived from a more detailed model.  (This is analogous to the way the EPA produced static multipliers derived from runs of their</t>
  </si>
  <si>
    <t>We use the EPA’s COBRA model for this, because it can provide county-level impact information, and we can get county-level demographic information from the U.S. Census.</t>
  </si>
  <si>
    <t>BenMAP tool in the following document:</t>
  </si>
  <si>
    <t>https://www.epa.gov/sites/production/files/2018-02/documents/sourceapportionmentbpttsd_2018.pdf</t>
  </si>
  <si>
    <t>A series of COBRA model runs were performed in order to get health impacts disaggregated down to the U.S. county level.  The EPS groups emissions from sectors when calculating health impacts, so we</t>
  </si>
  <si>
    <t>need separate COBRA runs for each EPS sector. EPS health impacts are based on direct PM2.5, NOx, and SOx/SO2, so three runs (one for each pollutant) were performed for each EPS sector (except</t>
  </si>
  <si>
    <t>LULUCF, for which the EPA only had data for one pollutant used for health impacts in the EPS), for a total of 13 runs. Pollutants were reduced by 50% relative to baseline in each test.  (The exact</t>
  </si>
  <si>
    <t>reduction percentage doesn't matter, as we're only using this to apportion impacts among counties, not to calculate the absolute magnitude of impacts.  50% reduction should avoid any potential</t>
  </si>
  <si>
    <t>When multiple COBRA sectors are listed for one EPS sector in the table below, the same percentage reduction in pollution was applied to all of the listed sectors in COBRA (i.e. grouping those</t>
  </si>
  <si>
    <t>COBRA sectors to form a single EPS sector):</t>
  </si>
  <si>
    <t>We only are disaggregating mortality (not other health outcomes) in the EPS by demographic traits, so only mortality results were recorded from the COBRA runs, to save on file size and</t>
  </si>
  <si>
    <t>unnecessary complexity. (Likely, we could also use the same distribution by county for non-mortality impacts, since the frequency of other health outcomes likely is directly proportional to</t>
  </si>
  <si>
    <t>mortality impacts.)  These results are recorded on the “EPA Data” tab of the Excel file.  They show the avoided all-cause mortality in every county from a 50% reduction in pollution from each EPS sector.</t>
  </si>
  <si>
    <t>We use COBRA’s "High" estimate of all-cause mortality because it is in an almost-constant ratio with the "Low" mortality estimate, so which one we select (or if we were to take an average) does not</t>
  </si>
  <si>
    <t>affect the distribution of impacts by county, which is the only thing for which we are using these data.</t>
  </si>
  <si>
    <t>Next, we obtain current census data for every county, to give us the demographic composition of each county.  Although the census has many sorts of data (such as age bracket, etc.), we only use</t>
  </si>
  <si>
    <t>data on sex, race, and Hispanic or Latino status.  We are assuming here that a given level of exposure to a given pollutant would have similar effects on a similarly-situated person of each sex, race,</t>
  </si>
  <si>
    <t>and Hispanic or Latino status.  We are aware this assumption introduces some uncertainty.  Two obvious uncertainty mechanisms are:</t>
  </si>
  <si>
    <t>other neighborhoods.  Therefore, the benefits of pollution reduction within a county might not accrue evenly to people of different races or Hispanic or Latino status within that county.</t>
  </si>
  <si>
    <t>• Men and women may have different biology that responds to air pollution differently, or differing underlying rates of conditions (such as heart disease) that can be exacerbated by air pollution.</t>
  </si>
  <si>
    <t>• Race and Hispanic or Latino status is often correlated with wealth.  People who are less wealthy might live in neighborhoods within a county that are more-affected by pollution than</t>
  </si>
  <si>
    <t>Even with these sources of uncertainty, we feel the methodology is reasonable and is the best available given the data that exist and the need to produce static multipliers that can be used within</t>
  </si>
  <si>
    <t>the EPS.  Counties are a small enough geographic unit to help mitigate the second concern somewhat (smaller geographic units will have more even air pollution impacts across their area, since</t>
  </si>
  <si>
    <t>there is less room for variation in air pollutant concentrations across a smaller geographic area).  Also, entire counties have populations that have more/less people with certain races or</t>
  </si>
  <si>
    <t>Hispanic and Latino statuses than average, so we will at least be capturing the demographic variance between counties, even if we do not capture the variance within each county.</t>
  </si>
  <si>
    <t>We find the percentage of each avoided death that occurs within each county due to reductions in each pollutant within each sector (so all counties add up to 100%, for each pollutant from</t>
  </si>
  <si>
    <t>each sector).  We then multiply each county’s share of avoided deaths by that county’s demographic traits to find that county’s contribution to avoided deaths broken out by demographic trait.</t>
  </si>
  <si>
    <t>Then we sum across all counties to find the nation-wide total.</t>
  </si>
  <si>
    <t>All of this only provides current-year multipliers, but the EPS model runs out to 2050.  Therefore, we need to estimate how the demographics of each county shift over time.  (Total population</t>
  </si>
  <si>
    <t>growth over time isn’t relevant here because that plays into the total avoided deaths calculation, not the demographic breakout multipliers.)  The U.S. Census has projections of how the</t>
  </si>
  <si>
    <t>total U.S. population shifts through 2060 broken out by demographic traits, including sex, race, and Hispanic or Latino status.  It does not make forward projections at the county level.</t>
  </si>
  <si>
    <t>From the Census projections, we take the percent change in each demographic trait at a national scale between 2020 and the modeled year (each year out to 2050) and project forward our</t>
  </si>
  <si>
    <t>current-year nation-wide multipliers using these nation-wide trends.  (That is, we are not applying nation-wide trends to each individual county, which would result in strange results for</t>
  </si>
  <si>
    <t>specific counties.  We are only applying the nation-wide trends to the nation-wide multipliers we obtained earlier.)  This gives us time-series demographic breakout multipliers at national scale</t>
  </si>
  <si>
    <t>from 2020-2050.</t>
  </si>
  <si>
    <t>This variable's purpose is to allocate avoided deaths among people broken out by sex, race, and Hispanic or Latino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</si>
</sst>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00000%"/>
  </numFmts>
  <fonts count="19"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sz val="10"/>
      <name val="Arial"/>
      <family val="2"/>
    </font>
    <font>
      <i/>
      <sz val="11"/>
      <color theme="1"/>
      <name val="Calibri"/>
      <family val="2"/>
      <scheme val="minor"/>
    </font>
    <font>
      <b/>
      <sz val="11"/>
      <name val="Calibri"/>
      <family val="2"/>
      <scheme val="minor"/>
    </font>
    <font>
      <sz val="11"/>
      <name val="Calibri"/>
      <family val="2"/>
      <scheme val="minor"/>
    </font>
    <font>
      <sz val="10"/>
      <color indexed="9"/>
      <name val="Arial"/>
      <family val="2"/>
    </font>
    <font>
      <sz val="10"/>
      <color theme="1"/>
      <name val="Arial"/>
      <family val="2"/>
    </font>
    <font>
      <b/>
      <sz val="14"/>
      <color theme="0"/>
      <name val="arial"/>
      <family val="2"/>
    </font>
    <font>
      <sz val="14"/>
      <color theme="0"/>
      <name val="arial"/>
      <family val="2"/>
    </font>
    <font>
      <sz val="11"/>
      <color theme="0"/>
      <name val="arial"/>
      <family val="2"/>
    </font>
    <font>
      <sz val="10"/>
      <color theme="0"/>
      <name val="arial"/>
      <family val="2"/>
    </font>
    <font>
      <b/>
      <sz val="10"/>
      <color theme="0"/>
      <name val="arial"/>
      <family val="2"/>
    </font>
    <font>
      <b/>
      <sz val="10"/>
      <color theme="1"/>
      <name val="Arial"/>
      <family val="2"/>
    </font>
    <font>
      <sz val="10"/>
      <color indexed="8"/>
      <name val="Arial"/>
      <family val="2"/>
    </font>
    <font>
      <sz val="11"/>
      <color theme="1"/>
      <name val="Calibri"/>
      <family val="2"/>
    </font>
    <font>
      <b/>
      <sz val="11"/>
      <color theme="1"/>
      <name val="Calibri"/>
      <family val="2"/>
    </font>
  </fonts>
  <fills count="8">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indexed="9"/>
        <bgColor indexed="64"/>
      </patternFill>
    </fill>
    <fill>
      <patternFill patternType="solid">
        <fgColor theme="4" tint="-0.249977111117893"/>
        <bgColor indexed="64"/>
      </patternFill>
    </fill>
    <fill>
      <patternFill patternType="solid">
        <fgColor theme="4" tint="0.39997558519241921"/>
        <bgColor indexed="64"/>
      </patternFill>
    </fill>
    <fill>
      <patternFill patternType="solid">
        <fgColor theme="4" tint="0.79998168889431442"/>
        <bgColor indexed="64"/>
      </patternFill>
    </fill>
  </fills>
  <borders count="12">
    <border>
      <left/>
      <right/>
      <top/>
      <bottom/>
      <diagonal/>
    </border>
    <border>
      <left/>
      <right style="medium">
        <color indexed="64"/>
      </right>
      <top/>
      <bottom/>
      <diagonal/>
    </border>
    <border>
      <left/>
      <right/>
      <top style="thin">
        <color indexed="64"/>
      </top>
      <bottom/>
      <diagonal/>
    </border>
    <border>
      <left style="thin">
        <color indexed="0"/>
      </left>
      <right/>
      <top/>
      <bottom/>
      <diagonal/>
    </border>
    <border>
      <left style="thin">
        <color indexed="64"/>
      </left>
      <right style="thin">
        <color indexed="64"/>
      </right>
      <top/>
      <bottom style="thin">
        <color indexed="64"/>
      </bottom>
      <diagonal/>
    </border>
    <border>
      <left/>
      <right/>
      <top/>
      <bottom style="thin">
        <color indexed="64"/>
      </bottom>
      <diagonal/>
    </border>
    <border>
      <left/>
      <right style="thin">
        <color indexed="0"/>
      </right>
      <top/>
      <bottom style="thin">
        <color indexed="64"/>
      </bottom>
      <diagonal/>
    </border>
    <border>
      <left style="thin">
        <color indexed="64"/>
      </left>
      <right/>
      <top style="thin">
        <color indexed="64"/>
      </top>
      <bottom/>
      <diagonal/>
    </border>
    <border>
      <left style="thin">
        <color indexed="64"/>
      </left>
      <right style="thin">
        <color indexed="64"/>
      </right>
      <top/>
      <bottom/>
      <diagonal/>
    </border>
    <border>
      <left/>
      <right style="thin">
        <color indexed="0"/>
      </right>
      <top/>
      <bottom/>
      <diagonal/>
    </border>
    <border>
      <left style="thin">
        <color indexed="64"/>
      </left>
      <right/>
      <top/>
      <bottom/>
      <diagonal/>
    </border>
    <border>
      <left/>
      <right style="thin">
        <color indexed="64"/>
      </right>
      <top/>
      <bottom/>
      <diagonal/>
    </border>
  </borders>
  <cellStyleXfs count="4">
    <xf numFmtId="0" fontId="0" fillId="0" borderId="0"/>
    <xf numFmtId="9" fontId="1" fillId="0" borderId="0" applyFont="0" applyFill="0" applyBorder="0" applyAlignment="0" applyProtection="0"/>
    <xf numFmtId="0" fontId="3" fillId="0" borderId="0" applyNumberFormat="0" applyFill="0" applyBorder="0" applyAlignment="0" applyProtection="0"/>
    <xf numFmtId="0" fontId="4" fillId="0" borderId="0"/>
  </cellStyleXfs>
  <cellXfs count="80">
    <xf numFmtId="0" fontId="0" fillId="0" borderId="0" xfId="0"/>
    <xf numFmtId="0" fontId="2" fillId="0" borderId="0" xfId="0" applyFont="1"/>
    <xf numFmtId="0" fontId="0" fillId="0" borderId="0" xfId="0" applyAlignment="1">
      <alignment horizontal="left"/>
    </xf>
    <xf numFmtId="0" fontId="3" fillId="0" borderId="0" xfId="2"/>
    <xf numFmtId="0" fontId="2" fillId="0" borderId="0" xfId="0" applyFont="1" applyAlignment="1">
      <alignment horizontal="right"/>
    </xf>
    <xf numFmtId="0" fontId="2" fillId="2" borderId="0" xfId="0" applyFont="1" applyFill="1"/>
    <xf numFmtId="0" fontId="0" fillId="2" borderId="0" xfId="0" applyFill="1"/>
    <xf numFmtId="0" fontId="2" fillId="3" borderId="0" xfId="0" applyFont="1" applyFill="1"/>
    <xf numFmtId="0" fontId="5" fillId="0" borderId="0" xfId="0" applyFont="1"/>
    <xf numFmtId="0" fontId="0" fillId="0" borderId="1" xfId="0" applyBorder="1"/>
    <xf numFmtId="0" fontId="0" fillId="0" borderId="0" xfId="0" applyFont="1"/>
    <xf numFmtId="0" fontId="0" fillId="2" borderId="0" xfId="0" applyFont="1" applyFill="1"/>
    <xf numFmtId="11" fontId="0" fillId="0" borderId="0" xfId="0" applyNumberFormat="1" applyFont="1"/>
    <xf numFmtId="0" fontId="6" fillId="0" borderId="0" xfId="3" applyFont="1"/>
    <xf numFmtId="0" fontId="6" fillId="0" borderId="0" xfId="3" applyFont="1" applyAlignment="1">
      <alignment horizontal="right"/>
    </xf>
    <xf numFmtId="0" fontId="6" fillId="0" borderId="0" xfId="3" applyFont="1" applyFill="1" applyAlignment="1">
      <alignment horizontal="right"/>
    </xf>
    <xf numFmtId="0" fontId="7" fillId="0" borderId="0" xfId="3" applyFont="1"/>
    <xf numFmtId="164" fontId="0" fillId="0" borderId="0" xfId="1" applyNumberFormat="1" applyFont="1"/>
    <xf numFmtId="0" fontId="2" fillId="0" borderId="1" xfId="0" applyFont="1" applyBorder="1" applyAlignment="1">
      <alignment horizontal="right"/>
    </xf>
    <xf numFmtId="164" fontId="0" fillId="0" borderId="1" xfId="1" applyNumberFormat="1" applyFont="1" applyBorder="1"/>
    <xf numFmtId="0" fontId="6" fillId="0" borderId="1" xfId="3" applyFont="1" applyBorder="1"/>
    <xf numFmtId="0" fontId="7" fillId="0" borderId="1" xfId="3" applyFont="1" applyBorder="1"/>
    <xf numFmtId="0" fontId="0" fillId="0" borderId="1" xfId="0" applyFont="1" applyBorder="1"/>
    <xf numFmtId="0" fontId="2" fillId="0" borderId="0" xfId="0" applyFont="1" applyFill="1" applyBorder="1" applyAlignment="1">
      <alignment horizontal="right"/>
    </xf>
    <xf numFmtId="165" fontId="0" fillId="0" borderId="0" xfId="1" applyNumberFormat="1" applyFont="1"/>
    <xf numFmtId="0" fontId="9" fillId="0" borderId="0" xfId="0" applyFont="1" applyProtection="1">
      <protection locked="0"/>
    </xf>
    <xf numFmtId="0" fontId="12" fillId="5" borderId="0" xfId="0" applyFont="1" applyFill="1" applyAlignment="1" applyProtection="1">
      <alignment horizontal="left" vertical="center"/>
      <protection locked="0"/>
    </xf>
    <xf numFmtId="0" fontId="13" fillId="5" borderId="0" xfId="0" applyFont="1" applyFill="1" applyAlignment="1" applyProtection="1">
      <alignment horizontal="left" vertical="center"/>
      <protection locked="0"/>
    </xf>
    <xf numFmtId="0" fontId="14" fillId="5" borderId="0" xfId="0" applyFont="1" applyFill="1" applyAlignment="1" applyProtection="1">
      <alignment horizontal="left" vertical="center"/>
      <protection locked="0"/>
    </xf>
    <xf numFmtId="0" fontId="13" fillId="5" borderId="0" xfId="0" applyFont="1" applyFill="1" applyAlignment="1" applyProtection="1">
      <alignment horizontal="left"/>
      <protection locked="0"/>
    </xf>
    <xf numFmtId="0" fontId="9" fillId="4" borderId="0" xfId="0" applyFont="1" applyFill="1" applyProtection="1">
      <protection locked="0"/>
    </xf>
    <xf numFmtId="0" fontId="9" fillId="0" borderId="3" xfId="0" applyFont="1" applyBorder="1" applyAlignment="1" applyProtection="1">
      <alignment horizontal="center" vertical="center"/>
      <protection locked="0"/>
    </xf>
    <xf numFmtId="0" fontId="15" fillId="0" borderId="4" xfId="0" applyFont="1" applyBorder="1" applyAlignment="1" applyProtection="1">
      <alignment horizontal="center" vertical="center" wrapText="1"/>
      <protection locked="0"/>
    </xf>
    <xf numFmtId="0" fontId="15" fillId="0" borderId="5" xfId="0" applyFont="1" applyBorder="1" applyAlignment="1" applyProtection="1">
      <alignment horizontal="center" vertical="center" wrapText="1"/>
      <protection locked="0"/>
    </xf>
    <xf numFmtId="0" fontId="15" fillId="0" borderId="6" xfId="0" applyFont="1" applyBorder="1" applyAlignment="1" applyProtection="1">
      <alignment horizontal="center" vertical="center" wrapText="1"/>
      <protection locked="0"/>
    </xf>
    <xf numFmtId="0" fontId="15" fillId="0" borderId="0" xfId="0" applyFont="1" applyAlignment="1" applyProtection="1">
      <alignment horizontal="center" vertical="center"/>
      <protection locked="0"/>
    </xf>
    <xf numFmtId="0" fontId="15" fillId="6" borderId="7" xfId="0" applyFont="1" applyFill="1" applyBorder="1" applyAlignment="1" applyProtection="1">
      <alignment horizontal="left" vertical="center"/>
      <protection locked="0"/>
    </xf>
    <xf numFmtId="3" fontId="15" fillId="6" borderId="8" xfId="0" applyNumberFormat="1" applyFont="1" applyFill="1" applyBorder="1" applyAlignment="1" applyProtection="1">
      <alignment horizontal="right" vertical="center"/>
      <protection locked="0"/>
    </xf>
    <xf numFmtId="3" fontId="15" fillId="6" borderId="0" xfId="0" applyNumberFormat="1" applyFont="1" applyFill="1" applyAlignment="1" applyProtection="1">
      <alignment horizontal="right" vertical="center"/>
      <protection locked="0"/>
    </xf>
    <xf numFmtId="3" fontId="15" fillId="6" borderId="9" xfId="0" applyNumberFormat="1" applyFont="1" applyFill="1" applyBorder="1" applyAlignment="1" applyProtection="1">
      <alignment horizontal="right" vertical="center"/>
      <protection locked="0"/>
    </xf>
    <xf numFmtId="0" fontId="15" fillId="0" borderId="0" xfId="0" applyFont="1" applyProtection="1">
      <protection locked="0"/>
    </xf>
    <xf numFmtId="0" fontId="8" fillId="0" borderId="10" xfId="0" applyFont="1" applyBorder="1" applyAlignment="1" applyProtection="1">
      <alignment horizontal="left" vertical="center" indent="1"/>
      <protection locked="0"/>
    </xf>
    <xf numFmtId="3" fontId="9" fillId="0" borderId="8" xfId="0" applyNumberFormat="1" applyFont="1" applyBorder="1" applyAlignment="1" applyProtection="1">
      <alignment horizontal="right" vertical="center"/>
      <protection locked="0"/>
    </xf>
    <xf numFmtId="3" fontId="9" fillId="0" borderId="0" xfId="0" applyNumberFormat="1" applyFont="1" applyAlignment="1" applyProtection="1">
      <alignment horizontal="right" vertical="center"/>
      <protection locked="0"/>
    </xf>
    <xf numFmtId="3" fontId="9" fillId="0" borderId="0" xfId="0" applyNumberFormat="1" applyFont="1" applyProtection="1">
      <protection locked="0"/>
    </xf>
    <xf numFmtId="3" fontId="9" fillId="0" borderId="11" xfId="0" applyNumberFormat="1" applyFont="1" applyBorder="1" applyProtection="1">
      <protection locked="0"/>
    </xf>
    <xf numFmtId="0" fontId="8" fillId="0" borderId="10" xfId="0" applyFont="1" applyBorder="1" applyAlignment="1" applyProtection="1">
      <alignment horizontal="left" vertical="center" indent="2"/>
      <protection locked="0"/>
    </xf>
    <xf numFmtId="0" fontId="15" fillId="7" borderId="10" xfId="0" applyFont="1" applyFill="1" applyBorder="1" applyAlignment="1" applyProtection="1">
      <alignment horizontal="left" vertical="center" indent="1"/>
      <protection locked="0"/>
    </xf>
    <xf numFmtId="3" fontId="15" fillId="7" borderId="8" xfId="0" applyNumberFormat="1" applyFont="1" applyFill="1" applyBorder="1" applyAlignment="1" applyProtection="1">
      <alignment horizontal="right" vertical="center"/>
      <protection locked="0"/>
    </xf>
    <xf numFmtId="3" fontId="15" fillId="7" borderId="0" xfId="0" applyNumberFormat="1" applyFont="1" applyFill="1" applyAlignment="1" applyProtection="1">
      <alignment horizontal="right" vertical="center"/>
      <protection locked="0"/>
    </xf>
    <xf numFmtId="3" fontId="15" fillId="7" borderId="9" xfId="0" applyNumberFormat="1" applyFont="1" applyFill="1" applyBorder="1" applyAlignment="1" applyProtection="1">
      <alignment horizontal="right" vertical="center"/>
      <protection locked="0"/>
    </xf>
    <xf numFmtId="0" fontId="15" fillId="0" borderId="0" xfId="0" applyFont="1" applyAlignment="1" applyProtection="1">
      <alignment vertical="center"/>
      <protection locked="0"/>
    </xf>
    <xf numFmtId="3" fontId="9" fillId="0" borderId="4" xfId="0" applyNumberFormat="1" applyFont="1" applyBorder="1" applyAlignment="1" applyProtection="1">
      <alignment horizontal="right" vertical="center"/>
      <protection locked="0"/>
    </xf>
    <xf numFmtId="0" fontId="9" fillId="0" borderId="0" xfId="0" applyFont="1" applyAlignment="1" applyProtection="1">
      <alignment vertical="center"/>
      <protection locked="0"/>
    </xf>
    <xf numFmtId="0" fontId="0" fillId="0" borderId="0" xfId="0" applyFont="1" applyBorder="1" applyAlignment="1">
      <alignment horizontal="right"/>
    </xf>
    <xf numFmtId="10" fontId="0" fillId="0" borderId="0" xfId="1" applyNumberFormat="1" applyFont="1"/>
    <xf numFmtId="0" fontId="2" fillId="0" borderId="0" xfId="0" applyFont="1" applyFill="1" applyBorder="1" applyAlignment="1">
      <alignment horizontal="left"/>
    </xf>
    <xf numFmtId="0" fontId="0" fillId="0" borderId="0" xfId="0" applyBorder="1"/>
    <xf numFmtId="0" fontId="2" fillId="0" borderId="0" xfId="0" applyFont="1" applyBorder="1"/>
    <xf numFmtId="10" fontId="0" fillId="0" borderId="0" xfId="0" applyNumberFormat="1"/>
    <xf numFmtId="0" fontId="0" fillId="2" borderId="0" xfId="1" applyNumberFormat="1" applyFont="1" applyFill="1" applyBorder="1"/>
    <xf numFmtId="0" fontId="0" fillId="2" borderId="0" xfId="0" applyNumberFormat="1" applyFill="1" applyBorder="1"/>
    <xf numFmtId="0" fontId="0" fillId="2" borderId="0" xfId="1" applyNumberFormat="1" applyFont="1" applyFill="1"/>
    <xf numFmtId="0" fontId="0" fillId="2" borderId="0" xfId="0" applyNumberFormat="1" applyFill="1"/>
    <xf numFmtId="0" fontId="0" fillId="0" borderId="0" xfId="1" applyNumberFormat="1" applyFont="1" applyFill="1" applyBorder="1"/>
    <xf numFmtId="0" fontId="8" fillId="4" borderId="0" xfId="0" applyFont="1" applyFill="1" applyAlignment="1" applyProtection="1">
      <alignment horizontal="left" vertical="center"/>
      <protection locked="0"/>
    </xf>
    <xf numFmtId="0" fontId="10" fillId="5" borderId="2" xfId="0" applyFont="1" applyFill="1" applyBorder="1" applyAlignment="1" applyProtection="1">
      <alignment horizontal="left" vertical="center"/>
      <protection locked="0"/>
    </xf>
    <xf numFmtId="0" fontId="11" fillId="5" borderId="2" xfId="0" applyFont="1" applyFill="1" applyBorder="1" applyAlignment="1" applyProtection="1">
      <alignment horizontal="left" vertical="center"/>
      <protection locked="0"/>
    </xf>
    <xf numFmtId="0" fontId="4" fillId="0" borderId="2" xfId="0" applyFont="1" applyBorder="1" applyAlignment="1" applyProtection="1">
      <alignment horizontal="left" vertical="center" wrapText="1"/>
      <protection locked="0"/>
    </xf>
    <xf numFmtId="0" fontId="4" fillId="0" borderId="2" xfId="0" applyFont="1" applyBorder="1" applyAlignment="1">
      <alignment horizontal="left" vertical="center" wrapText="1"/>
    </xf>
    <xf numFmtId="0" fontId="9" fillId="0" borderId="0" xfId="0" applyFont="1" applyAlignment="1" applyProtection="1">
      <alignment vertical="center" wrapText="1"/>
      <protection locked="0"/>
    </xf>
    <xf numFmtId="0" fontId="0" fillId="0" borderId="0" xfId="0" applyAlignment="1">
      <alignment vertical="center" wrapText="1"/>
    </xf>
    <xf numFmtId="0" fontId="0" fillId="0" borderId="0" xfId="0" applyAlignment="1">
      <alignment vertical="center"/>
    </xf>
    <xf numFmtId="0" fontId="3" fillId="0" borderId="0" xfId="2" applyAlignment="1">
      <alignment vertical="center"/>
    </xf>
    <xf numFmtId="0" fontId="18" fillId="0" borderId="0" xfId="0" applyFont="1" applyBorder="1" applyAlignment="1">
      <alignment vertical="center" wrapText="1"/>
    </xf>
    <xf numFmtId="0" fontId="17" fillId="0" borderId="0" xfId="0" applyFont="1" applyBorder="1" applyAlignment="1">
      <alignment vertical="center" wrapText="1"/>
    </xf>
    <xf numFmtId="0" fontId="17" fillId="0" borderId="0" xfId="0" applyFont="1" applyBorder="1" applyAlignment="1">
      <alignment vertical="center"/>
    </xf>
    <xf numFmtId="0" fontId="0" fillId="0" borderId="0" xfId="0" applyFill="1"/>
    <xf numFmtId="0" fontId="0" fillId="0" borderId="0" xfId="0" applyAlignment="1">
      <alignment horizontal="left" vertical="center" indent="2"/>
    </xf>
    <xf numFmtId="0" fontId="0" fillId="0" borderId="0" xfId="0" applyAlignment="1">
      <alignment horizontal="left" indent="3"/>
    </xf>
  </cellXfs>
  <cellStyles count="4">
    <cellStyle name="Hyperlink" xfId="2" builtinId="8"/>
    <cellStyle name="Normal" xfId="0" builtinId="0"/>
    <cellStyle name="Normal 2" xfId="3" xr:uid="{3F0BF36F-4752-44A1-9D4B-108BCCFE6D02}"/>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1.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eetMetadata" Target="metadata.xml"/><Relationship Id="rId40"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census.gov/data/tables/2017/demo/popproj/2017-summary-tables.html" TargetMode="External"/><Relationship Id="rId2" Type="http://schemas.openxmlformats.org/officeDocument/2006/relationships/hyperlink" Target="https://www.census.gov/data/tables/time-series/demo/popest/2010s-counties-detail.html" TargetMode="External"/><Relationship Id="rId1" Type="http://schemas.openxmlformats.org/officeDocument/2006/relationships/hyperlink" Target="https://www.epa.gov/cobra" TargetMode="External"/><Relationship Id="rId5" Type="http://schemas.openxmlformats.org/officeDocument/2006/relationships/printerSettings" Target="../printerSettings/printerSettings1.bin"/><Relationship Id="rId4" Type="http://schemas.openxmlformats.org/officeDocument/2006/relationships/hyperlink" Target="https://www.epa.gov/sites/production/files/2018-02/documents/sourceapportionmentbpttsd_2018.pdf"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0E5F7-A2D4-4F3F-9B6E-3E756B9C299E}">
  <dimension ref="A1:B83"/>
  <sheetViews>
    <sheetView tabSelected="1" workbookViewId="0"/>
  </sheetViews>
  <sheetFormatPr defaultRowHeight="15" x14ac:dyDescent="0.25"/>
  <cols>
    <col min="1" max="1" width="15.5703125" customWidth="1"/>
    <col min="2" max="2" width="66.7109375" customWidth="1"/>
  </cols>
  <sheetData>
    <row r="1" spans="1:2" x14ac:dyDescent="0.25">
      <c r="A1" s="1" t="s">
        <v>0</v>
      </c>
    </row>
    <row r="3" spans="1:2" x14ac:dyDescent="0.25">
      <c r="A3" s="1" t="s">
        <v>1</v>
      </c>
      <c r="B3" s="7" t="s">
        <v>4990</v>
      </c>
    </row>
    <row r="4" spans="1:2" x14ac:dyDescent="0.25">
      <c r="B4" t="s">
        <v>2</v>
      </c>
    </row>
    <row r="5" spans="1:2" x14ac:dyDescent="0.25">
      <c r="B5" s="2">
        <v>2021</v>
      </c>
    </row>
    <row r="6" spans="1:2" x14ac:dyDescent="0.25">
      <c r="B6" t="s">
        <v>3</v>
      </c>
    </row>
    <row r="7" spans="1:2" x14ac:dyDescent="0.25">
      <c r="B7" s="3" t="s">
        <v>4</v>
      </c>
    </row>
    <row r="8" spans="1:2" x14ac:dyDescent="0.25">
      <c r="B8" t="s">
        <v>5</v>
      </c>
    </row>
    <row r="10" spans="1:2" x14ac:dyDescent="0.25">
      <c r="B10" s="7" t="s">
        <v>4991</v>
      </c>
    </row>
    <row r="11" spans="1:2" x14ac:dyDescent="0.25">
      <c r="B11" t="s">
        <v>4992</v>
      </c>
    </row>
    <row r="12" spans="1:2" x14ac:dyDescent="0.25">
      <c r="B12" s="2">
        <v>2020</v>
      </c>
    </row>
    <row r="13" spans="1:2" x14ac:dyDescent="0.25">
      <c r="B13" t="s">
        <v>4993</v>
      </c>
    </row>
    <row r="14" spans="1:2" x14ac:dyDescent="0.25">
      <c r="B14" s="3" t="s">
        <v>4994</v>
      </c>
    </row>
    <row r="15" spans="1:2" x14ac:dyDescent="0.25">
      <c r="B15" t="s">
        <v>4995</v>
      </c>
    </row>
    <row r="16" spans="1:2" x14ac:dyDescent="0.25">
      <c r="B16" s="8" t="s">
        <v>5152</v>
      </c>
    </row>
    <row r="18" spans="1:2" x14ac:dyDescent="0.25">
      <c r="B18" s="7" t="s">
        <v>5243</v>
      </c>
    </row>
    <row r="19" spans="1:2" x14ac:dyDescent="0.25">
      <c r="B19" t="s">
        <v>4992</v>
      </c>
    </row>
    <row r="20" spans="1:2" x14ac:dyDescent="0.25">
      <c r="B20" s="2">
        <v>2017</v>
      </c>
    </row>
    <row r="21" spans="1:2" x14ac:dyDescent="0.25">
      <c r="B21" t="s">
        <v>5220</v>
      </c>
    </row>
    <row r="22" spans="1:2" x14ac:dyDescent="0.25">
      <c r="B22" s="3" t="s">
        <v>5245</v>
      </c>
    </row>
    <row r="23" spans="1:2" x14ac:dyDescent="0.25">
      <c r="B23" t="s">
        <v>5244</v>
      </c>
    </row>
    <row r="25" spans="1:2" x14ac:dyDescent="0.25">
      <c r="A25" s="1" t="s">
        <v>6</v>
      </c>
    </row>
    <row r="26" spans="1:2" x14ac:dyDescent="0.25">
      <c r="A26" s="10"/>
    </row>
    <row r="27" spans="1:2" x14ac:dyDescent="0.25">
      <c r="A27" s="72" t="s">
        <v>5253</v>
      </c>
    </row>
    <row r="28" spans="1:2" x14ac:dyDescent="0.25">
      <c r="A28" s="72" t="s">
        <v>5289</v>
      </c>
    </row>
    <row r="29" spans="1:2" x14ac:dyDescent="0.25">
      <c r="A29" s="72"/>
    </row>
    <row r="30" spans="1:2" x14ac:dyDescent="0.25">
      <c r="A30" s="77" t="s">
        <v>5254</v>
      </c>
    </row>
    <row r="31" spans="1:2" x14ac:dyDescent="0.25">
      <c r="A31" s="72" t="s">
        <v>5256</v>
      </c>
    </row>
    <row r="32" spans="1:2" x14ac:dyDescent="0.25">
      <c r="A32" s="73" t="s">
        <v>5257</v>
      </c>
    </row>
    <row r="33" spans="1:2" x14ac:dyDescent="0.25">
      <c r="A33" s="72" t="s">
        <v>5255</v>
      </c>
    </row>
    <row r="35" spans="1:2" x14ac:dyDescent="0.25">
      <c r="A35" s="72" t="s">
        <v>5258</v>
      </c>
    </row>
    <row r="36" spans="1:2" x14ac:dyDescent="0.25">
      <c r="A36" t="s">
        <v>5259</v>
      </c>
    </row>
    <row r="37" spans="1:2" x14ac:dyDescent="0.25">
      <c r="A37" s="72" t="s">
        <v>5260</v>
      </c>
    </row>
    <row r="38" spans="1:2" x14ac:dyDescent="0.25">
      <c r="A38" s="72" t="s">
        <v>5261</v>
      </c>
    </row>
    <row r="39" spans="1:2" x14ac:dyDescent="0.25">
      <c r="A39" s="72" t="s">
        <v>8</v>
      </c>
    </row>
    <row r="40" spans="1:2" x14ac:dyDescent="0.25">
      <c r="A40" s="72"/>
    </row>
    <row r="41" spans="1:2" x14ac:dyDescent="0.25">
      <c r="A41" s="72" t="s">
        <v>5262</v>
      </c>
    </row>
    <row r="42" spans="1:2" x14ac:dyDescent="0.25">
      <c r="A42" s="72" t="s">
        <v>5263</v>
      </c>
    </row>
    <row r="43" spans="1:2" x14ac:dyDescent="0.25">
      <c r="A43" s="72"/>
    </row>
    <row r="44" spans="1:2" x14ac:dyDescent="0.25">
      <c r="A44" s="74" t="s">
        <v>7</v>
      </c>
      <c r="B44" s="74" t="s">
        <v>5250</v>
      </c>
    </row>
    <row r="45" spans="1:2" x14ac:dyDescent="0.25">
      <c r="A45" s="75" t="s">
        <v>9</v>
      </c>
      <c r="B45" s="75" t="s">
        <v>14</v>
      </c>
    </row>
    <row r="46" spans="1:2" x14ac:dyDescent="0.25">
      <c r="A46" s="75" t="s">
        <v>10</v>
      </c>
      <c r="B46" s="75" t="s">
        <v>15</v>
      </c>
    </row>
    <row r="47" spans="1:2" x14ac:dyDescent="0.25">
      <c r="A47" s="75" t="s">
        <v>11</v>
      </c>
      <c r="B47" s="75" t="s">
        <v>16</v>
      </c>
    </row>
    <row r="48" spans="1:2" x14ac:dyDescent="0.25">
      <c r="A48" s="75" t="s">
        <v>12</v>
      </c>
      <c r="B48" s="76" t="s">
        <v>5251</v>
      </c>
    </row>
    <row r="49" spans="1:2" x14ac:dyDescent="0.25">
      <c r="A49" s="75" t="s">
        <v>13</v>
      </c>
      <c r="B49" s="75" t="s">
        <v>17</v>
      </c>
    </row>
    <row r="50" spans="1:2" x14ac:dyDescent="0.25">
      <c r="A50" s="72"/>
    </row>
    <row r="51" spans="1:2" x14ac:dyDescent="0.25">
      <c r="A51" s="72" t="s">
        <v>5264</v>
      </c>
    </row>
    <row r="52" spans="1:2" x14ac:dyDescent="0.25">
      <c r="A52" s="72" t="s">
        <v>5265</v>
      </c>
    </row>
    <row r="53" spans="1:2" x14ac:dyDescent="0.25">
      <c r="A53" t="s">
        <v>5266</v>
      </c>
    </row>
    <row r="55" spans="1:2" x14ac:dyDescent="0.25">
      <c r="A55" s="72" t="s">
        <v>5267</v>
      </c>
    </row>
    <row r="56" spans="1:2" x14ac:dyDescent="0.25">
      <c r="A56" t="s">
        <v>5268</v>
      </c>
    </row>
    <row r="58" spans="1:2" x14ac:dyDescent="0.25">
      <c r="A58" s="72" t="s">
        <v>5269</v>
      </c>
    </row>
    <row r="59" spans="1:2" x14ac:dyDescent="0.25">
      <c r="A59" s="72" t="s">
        <v>5270</v>
      </c>
    </row>
    <row r="60" spans="1:2" x14ac:dyDescent="0.25">
      <c r="A60" t="s">
        <v>5271</v>
      </c>
    </row>
    <row r="61" spans="1:2" x14ac:dyDescent="0.25">
      <c r="A61" s="78" t="s">
        <v>5273</v>
      </c>
    </row>
    <row r="62" spans="1:2" x14ac:dyDescent="0.25">
      <c r="A62" s="78" t="s">
        <v>5274</v>
      </c>
    </row>
    <row r="63" spans="1:2" x14ac:dyDescent="0.25">
      <c r="A63" s="79" t="s">
        <v>5272</v>
      </c>
    </row>
    <row r="65" spans="1:1" x14ac:dyDescent="0.25">
      <c r="A65" s="72" t="s">
        <v>5275</v>
      </c>
    </row>
    <row r="66" spans="1:1" x14ac:dyDescent="0.25">
      <c r="A66" t="s">
        <v>5276</v>
      </c>
    </row>
    <row r="67" spans="1:1" x14ac:dyDescent="0.25">
      <c r="A67" t="s">
        <v>5277</v>
      </c>
    </row>
    <row r="68" spans="1:1" x14ac:dyDescent="0.25">
      <c r="A68" t="s">
        <v>5278</v>
      </c>
    </row>
    <row r="70" spans="1:1" x14ac:dyDescent="0.25">
      <c r="A70" s="72" t="s">
        <v>5279</v>
      </c>
    </row>
    <row r="71" spans="1:1" x14ac:dyDescent="0.25">
      <c r="A71" t="s">
        <v>5280</v>
      </c>
    </row>
    <row r="72" spans="1:1" x14ac:dyDescent="0.25">
      <c r="A72" s="72" t="s">
        <v>5281</v>
      </c>
    </row>
    <row r="74" spans="1:1" x14ac:dyDescent="0.25">
      <c r="A74" s="72" t="s">
        <v>5252</v>
      </c>
    </row>
    <row r="76" spans="1:1" x14ac:dyDescent="0.25">
      <c r="A76" s="72" t="s">
        <v>5282</v>
      </c>
    </row>
    <row r="77" spans="1:1" x14ac:dyDescent="0.25">
      <c r="A77" t="s">
        <v>5283</v>
      </c>
    </row>
    <row r="78" spans="1:1" x14ac:dyDescent="0.25">
      <c r="A78" s="72" t="s">
        <v>5284</v>
      </c>
    </row>
    <row r="80" spans="1:1" x14ac:dyDescent="0.25">
      <c r="A80" t="s">
        <v>5285</v>
      </c>
    </row>
    <row r="81" spans="1:1" x14ac:dyDescent="0.25">
      <c r="A81" t="s">
        <v>5286</v>
      </c>
    </row>
    <row r="82" spans="1:1" x14ac:dyDescent="0.25">
      <c r="A82" s="72" t="s">
        <v>5287</v>
      </c>
    </row>
    <row r="83" spans="1:1" x14ac:dyDescent="0.25">
      <c r="A83" t="s">
        <v>5288</v>
      </c>
    </row>
  </sheetData>
  <hyperlinks>
    <hyperlink ref="B7" r:id="rId1" xr:uid="{BF8C93CE-43D5-4714-8ECA-2AC561D967EA}"/>
    <hyperlink ref="B14" r:id="rId2" xr:uid="{FCE133BF-C89C-45F0-AC22-BBCB3F47EA17}"/>
    <hyperlink ref="B22" r:id="rId3" xr:uid="{8B18E456-F6C9-45BF-9F51-FDB8AFEC2FD5}"/>
    <hyperlink ref="A32" r:id="rId4" xr:uid="{BF7D3910-7487-421E-9D84-46BC06683F85}"/>
  </hyperlinks>
  <pageMargins left="0.7" right="0.7" top="0.75" bottom="0.75" header="0.3" footer="0.3"/>
  <pageSetup orientation="portrait" horizontalDpi="0" verticalDpi="0"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E1079-279B-4707-A8F6-BB07086642D3}">
  <dimension ref="A1:P3110"/>
  <sheetViews>
    <sheetView workbookViewId="0">
      <pane ySplit="2" topLeftCell="A3" activePane="bottomLeft" state="frozen"/>
      <selection pane="bottomLeft"/>
    </sheetView>
  </sheetViews>
  <sheetFormatPr defaultRowHeight="15" x14ac:dyDescent="0.25"/>
  <cols>
    <col min="1" max="1" width="9.140625" style="10"/>
    <col min="2" max="2" width="16" style="10" customWidth="1"/>
    <col min="3" max="3" width="20.85546875" style="10" customWidth="1"/>
    <col min="4" max="16" width="16.42578125" style="10" customWidth="1"/>
    <col min="17" max="16384" width="9.140625" style="10"/>
  </cols>
  <sheetData>
    <row r="1" spans="1:16" x14ac:dyDescent="0.25">
      <c r="D1" s="5" t="s">
        <v>5217</v>
      </c>
      <c r="E1" s="11"/>
      <c r="F1" s="11"/>
      <c r="G1" s="11"/>
      <c r="H1" s="11"/>
      <c r="I1" s="11"/>
      <c r="J1" s="11"/>
      <c r="K1" s="11"/>
      <c r="L1" s="11"/>
      <c r="M1" s="11"/>
      <c r="N1" s="11"/>
      <c r="O1" s="11"/>
      <c r="P1" s="11"/>
    </row>
    <row r="2" spans="1:16" s="1" customFormat="1" x14ac:dyDescent="0.25">
      <c r="A2" s="13" t="s">
        <v>18</v>
      </c>
      <c r="B2" s="13" t="s">
        <v>19</v>
      </c>
      <c r="C2" s="13" t="s">
        <v>20</v>
      </c>
      <c r="D2" s="14" t="s">
        <v>4978</v>
      </c>
      <c r="E2" s="15" t="s">
        <v>4980</v>
      </c>
      <c r="F2" s="15" t="s">
        <v>4979</v>
      </c>
      <c r="G2" s="4" t="s">
        <v>4981</v>
      </c>
      <c r="H2" s="4" t="s">
        <v>4983</v>
      </c>
      <c r="I2" s="4" t="s">
        <v>4982</v>
      </c>
      <c r="J2" s="4" t="s">
        <v>4984</v>
      </c>
      <c r="K2" s="4" t="s">
        <v>4986</v>
      </c>
      <c r="L2" s="4" t="s">
        <v>4985</v>
      </c>
      <c r="M2" s="4" t="s">
        <v>4987</v>
      </c>
      <c r="N2" s="4" t="s">
        <v>4988</v>
      </c>
      <c r="O2" s="4" t="s">
        <v>4989</v>
      </c>
      <c r="P2" s="4" t="s">
        <v>13</v>
      </c>
    </row>
    <row r="3" spans="1:16" x14ac:dyDescent="0.25">
      <c r="A3" s="16" t="s">
        <v>21</v>
      </c>
      <c r="B3" s="16" t="s">
        <v>22</v>
      </c>
      <c r="C3" s="16" t="s">
        <v>23</v>
      </c>
      <c r="D3" s="16">
        <v>0.42223362169192202</v>
      </c>
      <c r="E3" s="16">
        <v>0.10984252975395799</v>
      </c>
      <c r="F3" s="10">
        <v>0.37934946000000003</v>
      </c>
      <c r="G3" s="10">
        <v>0.25921369100000002</v>
      </c>
      <c r="H3" s="10">
        <v>0.49183914499999998</v>
      </c>
      <c r="I3" s="10">
        <v>2.5798067000000001E-2</v>
      </c>
      <c r="J3" s="10">
        <v>1.160437803</v>
      </c>
      <c r="K3" s="10">
        <v>0.314331052</v>
      </c>
      <c r="L3" s="10">
        <v>0.893106281</v>
      </c>
      <c r="M3" s="10">
        <v>0.30422545499999998</v>
      </c>
      <c r="N3" s="10">
        <v>4.2070889E-2</v>
      </c>
      <c r="O3" s="10">
        <v>1.6383812000000001E-2</v>
      </c>
      <c r="P3" s="10">
        <v>0.12963945399999999</v>
      </c>
    </row>
    <row r="4" spans="1:16" x14ac:dyDescent="0.25">
      <c r="A4" s="16" t="s">
        <v>24</v>
      </c>
      <c r="B4" s="16" t="s">
        <v>22</v>
      </c>
      <c r="C4" s="16" t="s">
        <v>25</v>
      </c>
      <c r="D4" s="16">
        <v>0.68589473297572656</v>
      </c>
      <c r="E4" s="16">
        <v>0.45448532380113782</v>
      </c>
      <c r="F4" s="10">
        <v>1.920699573</v>
      </c>
      <c r="G4" s="10">
        <v>1.602303311</v>
      </c>
      <c r="H4" s="10">
        <v>2.624428253</v>
      </c>
      <c r="I4" s="10">
        <v>0.15914061400000001</v>
      </c>
      <c r="J4" s="10">
        <v>5.0122162020000003</v>
      </c>
      <c r="K4" s="10">
        <v>1.3594963069999999</v>
      </c>
      <c r="L4" s="10">
        <v>3.04078165</v>
      </c>
      <c r="M4" s="10">
        <v>1.2692581890000001</v>
      </c>
      <c r="N4" s="10">
        <v>0.18014941500000001</v>
      </c>
      <c r="O4" s="10">
        <v>7.0651050000000007E-2</v>
      </c>
      <c r="P4" s="10">
        <v>0.63094452899999998</v>
      </c>
    </row>
    <row r="5" spans="1:16" x14ac:dyDescent="0.25">
      <c r="A5" s="16" t="s">
        <v>26</v>
      </c>
      <c r="B5" s="16" t="s">
        <v>22</v>
      </c>
      <c r="C5" s="16" t="s">
        <v>27</v>
      </c>
      <c r="D5" s="16">
        <v>6.6944824110147919E-2</v>
      </c>
      <c r="E5" s="16">
        <v>4.4303638414793643E-2</v>
      </c>
      <c r="F5" s="10">
        <v>0.179183695</v>
      </c>
      <c r="G5" s="10">
        <v>0.10555460699999999</v>
      </c>
      <c r="H5" s="10">
        <v>0.22159910799999999</v>
      </c>
      <c r="I5" s="10">
        <v>1.2177019000000001E-2</v>
      </c>
      <c r="J5" s="10">
        <v>0.49557419400000002</v>
      </c>
      <c r="K5" s="10">
        <v>0.12626869800000001</v>
      </c>
      <c r="L5" s="10">
        <v>0.31795104400000002</v>
      </c>
      <c r="M5" s="10">
        <v>0.12089905099999999</v>
      </c>
      <c r="N5" s="10">
        <v>1.8880073000000001E-2</v>
      </c>
      <c r="O5" s="10">
        <v>7.5688420000000001E-3</v>
      </c>
      <c r="P5" s="10">
        <v>6.3582184999999999E-2</v>
      </c>
    </row>
    <row r="6" spans="1:16" x14ac:dyDescent="0.25">
      <c r="A6" s="16" t="s">
        <v>28</v>
      </c>
      <c r="B6" s="16" t="s">
        <v>22</v>
      </c>
      <c r="C6" s="16" t="s">
        <v>29</v>
      </c>
      <c r="D6" s="16">
        <v>6.3941474369751131E-2</v>
      </c>
      <c r="E6" s="16">
        <v>4.632809966610342E-2</v>
      </c>
      <c r="F6" s="10">
        <v>0.18813345400000001</v>
      </c>
      <c r="G6" s="10">
        <v>0.13394439</v>
      </c>
      <c r="H6" s="10">
        <v>0.245298351</v>
      </c>
      <c r="I6" s="10">
        <v>1.2437108000000001E-2</v>
      </c>
      <c r="J6" s="10">
        <v>0.49106936200000001</v>
      </c>
      <c r="K6" s="10">
        <v>0.16147518</v>
      </c>
      <c r="L6" s="10">
        <v>0.420239843</v>
      </c>
      <c r="M6" s="10">
        <v>0.139682904</v>
      </c>
      <c r="N6" s="10">
        <v>2.1287678000000001E-2</v>
      </c>
      <c r="O6" s="10">
        <v>7.8011310000000002E-3</v>
      </c>
      <c r="P6" s="10">
        <v>5.7581864000000003E-2</v>
      </c>
    </row>
    <row r="7" spans="1:16" x14ac:dyDescent="0.25">
      <c r="A7" s="16" t="s">
        <v>30</v>
      </c>
      <c r="B7" s="16" t="s">
        <v>22</v>
      </c>
      <c r="C7" s="16" t="s">
        <v>31</v>
      </c>
      <c r="D7" s="16">
        <v>0.16416624826109538</v>
      </c>
      <c r="E7" s="16">
        <v>0.11781010494980278</v>
      </c>
      <c r="F7" s="10">
        <v>0.495715656</v>
      </c>
      <c r="G7" s="10">
        <v>0.394464757</v>
      </c>
      <c r="H7" s="10">
        <v>0.66735809099999999</v>
      </c>
      <c r="I7" s="10">
        <v>3.1908272000000001E-2</v>
      </c>
      <c r="J7" s="10">
        <v>1.1615838199999999</v>
      </c>
      <c r="K7" s="10">
        <v>0.33063724799999999</v>
      </c>
      <c r="L7" s="10">
        <v>0.80092269900000002</v>
      </c>
      <c r="M7" s="10">
        <v>0.52812672299999996</v>
      </c>
      <c r="N7" s="10">
        <v>6.0143741000000001E-2</v>
      </c>
      <c r="O7" s="10">
        <v>2.2063401999999999E-2</v>
      </c>
      <c r="P7" s="10">
        <v>0.15742091899999999</v>
      </c>
    </row>
    <row r="8" spans="1:16" x14ac:dyDescent="0.25">
      <c r="A8" s="16" t="s">
        <v>32</v>
      </c>
      <c r="B8" s="16" t="s">
        <v>22</v>
      </c>
      <c r="C8" s="16" t="s">
        <v>33</v>
      </c>
      <c r="D8" s="16">
        <v>2.5105067686785776E-2</v>
      </c>
      <c r="E8" s="16">
        <v>1.5705266208288268E-2</v>
      </c>
      <c r="F8" s="10">
        <v>6.3479516E-2</v>
      </c>
      <c r="G8" s="10">
        <v>3.9595520000000002E-2</v>
      </c>
      <c r="H8" s="10">
        <v>7.9231801000000004E-2</v>
      </c>
      <c r="I8" s="10">
        <v>4.181578E-3</v>
      </c>
      <c r="J8" s="10">
        <v>0.149458269</v>
      </c>
      <c r="K8" s="10">
        <v>4.4772634999999998E-2</v>
      </c>
      <c r="L8" s="10">
        <v>0.118179988</v>
      </c>
      <c r="M8" s="10">
        <v>4.4674703000000003E-2</v>
      </c>
      <c r="N8" s="10">
        <v>6.8593650000000001E-3</v>
      </c>
      <c r="O8" s="10">
        <v>2.6973219999999998E-3</v>
      </c>
      <c r="P8" s="10">
        <v>2.244529E-2</v>
      </c>
    </row>
    <row r="9" spans="1:16" x14ac:dyDescent="0.25">
      <c r="A9" s="16" t="s">
        <v>34</v>
      </c>
      <c r="B9" s="16" t="s">
        <v>22</v>
      </c>
      <c r="C9" s="16" t="s">
        <v>35</v>
      </c>
      <c r="D9" s="16">
        <v>5.6687441535166833E-2</v>
      </c>
      <c r="E9" s="16">
        <v>3.93800560809099E-2</v>
      </c>
      <c r="F9" s="10">
        <v>0.160630779</v>
      </c>
      <c r="G9" s="10">
        <v>0.10128878299999999</v>
      </c>
      <c r="H9" s="10">
        <v>0.20614897200000001</v>
      </c>
      <c r="I9" s="10">
        <v>1.2037931E-2</v>
      </c>
      <c r="J9" s="10">
        <v>0.37959944400000001</v>
      </c>
      <c r="K9" s="10">
        <v>0.110360918</v>
      </c>
      <c r="L9" s="10">
        <v>0.29015455299999998</v>
      </c>
      <c r="M9" s="10">
        <v>0.10246543399999999</v>
      </c>
      <c r="N9" s="10">
        <v>1.6194052E-2</v>
      </c>
      <c r="O9" s="10">
        <v>6.5548309999999997E-3</v>
      </c>
      <c r="P9" s="10">
        <v>5.6883954E-2</v>
      </c>
    </row>
    <row r="10" spans="1:16" x14ac:dyDescent="0.25">
      <c r="A10" s="16" t="s">
        <v>36</v>
      </c>
      <c r="B10" s="16" t="s">
        <v>22</v>
      </c>
      <c r="C10" s="16" t="s">
        <v>37</v>
      </c>
      <c r="D10" s="16">
        <v>0.37028005796044966</v>
      </c>
      <c r="E10" s="16">
        <v>0.25123190997688044</v>
      </c>
      <c r="F10" s="10">
        <v>1.0301836680000001</v>
      </c>
      <c r="G10" s="10">
        <v>0.94305071100000004</v>
      </c>
      <c r="H10" s="10">
        <v>1.4638305490000001</v>
      </c>
      <c r="I10" s="10">
        <v>7.0954666999999999E-2</v>
      </c>
      <c r="J10" s="10">
        <v>2.6234765960000002</v>
      </c>
      <c r="K10" s="10">
        <v>0.71217418899999996</v>
      </c>
      <c r="L10" s="10">
        <v>1.6675377300000001</v>
      </c>
      <c r="M10" s="10">
        <v>1.283739178</v>
      </c>
      <c r="N10" s="10">
        <v>0.14773414600000001</v>
      </c>
      <c r="O10" s="10">
        <v>4.7884810999999999E-2</v>
      </c>
      <c r="P10" s="10">
        <v>0.32255934000000003</v>
      </c>
    </row>
    <row r="11" spans="1:16" x14ac:dyDescent="0.25">
      <c r="A11" s="16" t="s">
        <v>38</v>
      </c>
      <c r="B11" s="16" t="s">
        <v>22</v>
      </c>
      <c r="C11" s="16" t="s">
        <v>39</v>
      </c>
      <c r="D11" s="16">
        <v>0.18139796533747413</v>
      </c>
      <c r="E11" s="16">
        <v>7.4054664681290738E-2</v>
      </c>
      <c r="F11" s="10">
        <v>0.29148533799999998</v>
      </c>
      <c r="G11" s="10">
        <v>0.23987709700000001</v>
      </c>
      <c r="H11" s="10">
        <v>0.42638324599999999</v>
      </c>
      <c r="I11" s="10">
        <v>2.6602961000000001E-2</v>
      </c>
      <c r="J11" s="10">
        <v>0.82127835800000004</v>
      </c>
      <c r="K11" s="10">
        <v>0.20003886900000001</v>
      </c>
      <c r="L11" s="10">
        <v>0.43966882299999999</v>
      </c>
      <c r="M11" s="10">
        <v>0.270765902</v>
      </c>
      <c r="N11" s="10">
        <v>4.1440341999999998E-2</v>
      </c>
      <c r="O11" s="10">
        <v>1.326363E-2</v>
      </c>
      <c r="P11" s="10">
        <v>9.8060216000000006E-2</v>
      </c>
    </row>
    <row r="12" spans="1:16" x14ac:dyDescent="0.25">
      <c r="A12" s="16" t="s">
        <v>40</v>
      </c>
      <c r="B12" s="16" t="s">
        <v>22</v>
      </c>
      <c r="C12" s="16" t="s">
        <v>41</v>
      </c>
      <c r="D12" s="16">
        <v>0.11621263476553022</v>
      </c>
      <c r="E12" s="16">
        <v>7.3352655892259075E-2</v>
      </c>
      <c r="F12" s="10">
        <v>0.307912607</v>
      </c>
      <c r="G12" s="10">
        <v>0.21857892600000001</v>
      </c>
      <c r="H12" s="10">
        <v>0.39451449199999999</v>
      </c>
      <c r="I12" s="10">
        <v>1.9948977E-2</v>
      </c>
      <c r="J12" s="10">
        <v>0.61432315299999996</v>
      </c>
      <c r="K12" s="10">
        <v>0.18344392600000001</v>
      </c>
      <c r="L12" s="10">
        <v>0.39125701299999999</v>
      </c>
      <c r="M12" s="10">
        <v>0.31251543100000001</v>
      </c>
      <c r="N12" s="10">
        <v>4.0970736000000001E-2</v>
      </c>
      <c r="O12" s="10">
        <v>1.468471E-2</v>
      </c>
      <c r="P12" s="10">
        <v>9.4244923999999994E-2</v>
      </c>
    </row>
    <row r="13" spans="1:16" x14ac:dyDescent="0.25">
      <c r="A13" s="16" t="s">
        <v>42</v>
      </c>
      <c r="B13" s="16" t="s">
        <v>22</v>
      </c>
      <c r="C13" s="16" t="s">
        <v>43</v>
      </c>
      <c r="D13" s="16">
        <v>0.14623668793419906</v>
      </c>
      <c r="E13" s="16">
        <v>8.2415001491887352E-2</v>
      </c>
      <c r="F13" s="10">
        <v>0.33459698700000001</v>
      </c>
      <c r="G13" s="10">
        <v>0.25748198700000002</v>
      </c>
      <c r="H13" s="10">
        <v>0.45505093499999999</v>
      </c>
      <c r="I13" s="10">
        <v>2.2775996999999999E-2</v>
      </c>
      <c r="J13" s="10">
        <v>0.93118012800000005</v>
      </c>
      <c r="K13" s="10">
        <v>0.26708726199999999</v>
      </c>
      <c r="L13" s="10">
        <v>0.69872784300000002</v>
      </c>
      <c r="M13" s="10">
        <v>0.285211251</v>
      </c>
      <c r="N13" s="10">
        <v>3.7917720000000002E-2</v>
      </c>
      <c r="O13" s="10">
        <v>1.4370842E-2</v>
      </c>
      <c r="P13" s="10">
        <v>0.109272781</v>
      </c>
    </row>
    <row r="14" spans="1:16" x14ac:dyDescent="0.25">
      <c r="A14" s="16" t="s">
        <v>44</v>
      </c>
      <c r="B14" s="16" t="s">
        <v>22</v>
      </c>
      <c r="C14" s="16" t="s">
        <v>45</v>
      </c>
      <c r="D14" s="16">
        <v>2.9341123330102987E-2</v>
      </c>
      <c r="E14" s="16">
        <v>2.4497114409306516E-2</v>
      </c>
      <c r="F14" s="10">
        <v>0.107045924</v>
      </c>
      <c r="G14" s="10">
        <v>4.7070908000000002E-2</v>
      </c>
      <c r="H14" s="10">
        <v>0.111370437</v>
      </c>
      <c r="I14" s="10">
        <v>6.3950839999999997E-3</v>
      </c>
      <c r="J14" s="10">
        <v>0.27576820499999999</v>
      </c>
      <c r="K14" s="10">
        <v>9.0145219999999998E-2</v>
      </c>
      <c r="L14" s="10">
        <v>0.179913833</v>
      </c>
      <c r="M14" s="10">
        <v>5.6505013999999999E-2</v>
      </c>
      <c r="N14" s="10">
        <v>9.5225210000000008E-3</v>
      </c>
      <c r="O14" s="10">
        <v>3.9633400000000001E-3</v>
      </c>
      <c r="P14" s="10">
        <v>3.4418548E-2</v>
      </c>
    </row>
    <row r="15" spans="1:16" x14ac:dyDescent="0.25">
      <c r="A15" s="16" t="s">
        <v>46</v>
      </c>
      <c r="B15" s="16" t="s">
        <v>22</v>
      </c>
      <c r="C15" s="16" t="s">
        <v>47</v>
      </c>
      <c r="D15" s="16">
        <v>5.6378943647371095E-2</v>
      </c>
      <c r="E15" s="16">
        <v>4.6003524195694506E-2</v>
      </c>
      <c r="F15" s="10">
        <v>0.197360021</v>
      </c>
      <c r="G15" s="10">
        <v>9.1844357000000001E-2</v>
      </c>
      <c r="H15" s="10">
        <v>0.214742289</v>
      </c>
      <c r="I15" s="10">
        <v>1.2641374E-2</v>
      </c>
      <c r="J15" s="10">
        <v>0.59019922599999997</v>
      </c>
      <c r="K15" s="10">
        <v>0.155923906</v>
      </c>
      <c r="L15" s="10">
        <v>0.29245698799999997</v>
      </c>
      <c r="M15" s="10">
        <v>0.10416094400000001</v>
      </c>
      <c r="N15" s="10">
        <v>1.7784082E-2</v>
      </c>
      <c r="O15" s="10">
        <v>7.413223E-3</v>
      </c>
      <c r="P15" s="10">
        <v>6.4452485000000004E-2</v>
      </c>
    </row>
    <row r="16" spans="1:16" x14ac:dyDescent="0.25">
      <c r="A16" s="16" t="s">
        <v>48</v>
      </c>
      <c r="B16" s="16" t="s">
        <v>22</v>
      </c>
      <c r="C16" s="16" t="s">
        <v>49</v>
      </c>
      <c r="D16" s="16">
        <v>4.2779335742531212E-2</v>
      </c>
      <c r="E16" s="16">
        <v>2.4871213526206359E-2</v>
      </c>
      <c r="F16" s="10">
        <v>0.10038659699999999</v>
      </c>
      <c r="G16" s="10">
        <v>7.9328950999999995E-2</v>
      </c>
      <c r="H16" s="10">
        <v>0.14459608400000001</v>
      </c>
      <c r="I16" s="10">
        <v>8.1691079999999996E-3</v>
      </c>
      <c r="J16" s="10">
        <v>0.23998782599999999</v>
      </c>
      <c r="K16" s="10">
        <v>7.2676889999999994E-2</v>
      </c>
      <c r="L16" s="10">
        <v>0.178132336</v>
      </c>
      <c r="M16" s="10">
        <v>9.5307209000000004E-2</v>
      </c>
      <c r="N16" s="10">
        <v>1.4030809999999999E-2</v>
      </c>
      <c r="O16" s="10">
        <v>4.6422599999999996E-3</v>
      </c>
      <c r="P16" s="10">
        <v>3.3392664000000002E-2</v>
      </c>
    </row>
    <row r="17" spans="1:16" x14ac:dyDescent="0.25">
      <c r="A17" s="16" t="s">
        <v>50</v>
      </c>
      <c r="B17" s="16" t="s">
        <v>22</v>
      </c>
      <c r="C17" s="16" t="s">
        <v>51</v>
      </c>
      <c r="D17" s="16">
        <v>5.7593014172840885E-2</v>
      </c>
      <c r="E17" s="16">
        <v>3.3083388124957529E-2</v>
      </c>
      <c r="F17" s="10">
        <v>0.133689797</v>
      </c>
      <c r="G17" s="10">
        <v>0.121163279</v>
      </c>
      <c r="H17" s="10">
        <v>0.20235940199999999</v>
      </c>
      <c r="I17" s="10">
        <v>1.0316364999999999E-2</v>
      </c>
      <c r="J17" s="10">
        <v>0.299078065</v>
      </c>
      <c r="K17" s="10">
        <v>9.1102768000000001E-2</v>
      </c>
      <c r="L17" s="10">
        <v>0.193563081</v>
      </c>
      <c r="M17" s="10">
        <v>0.143382339</v>
      </c>
      <c r="N17" s="10">
        <v>2.1363324999999999E-2</v>
      </c>
      <c r="O17" s="10">
        <v>6.4308480000000003E-3</v>
      </c>
      <c r="P17" s="10">
        <v>4.4242628999999999E-2</v>
      </c>
    </row>
    <row r="18" spans="1:16" x14ac:dyDescent="0.25">
      <c r="A18" s="16" t="s">
        <v>52</v>
      </c>
      <c r="B18" s="16" t="s">
        <v>22</v>
      </c>
      <c r="C18" s="16" t="s">
        <v>53</v>
      </c>
      <c r="D18" s="16">
        <v>9.932905594174915E-2</v>
      </c>
      <c r="E18" s="16">
        <v>7.4751008847981831E-2</v>
      </c>
      <c r="F18" s="10">
        <v>0.30098565100000002</v>
      </c>
      <c r="G18" s="10">
        <v>0.21492164999999999</v>
      </c>
      <c r="H18" s="10">
        <v>0.39287715400000001</v>
      </c>
      <c r="I18" s="10">
        <v>2.5358136E-2</v>
      </c>
      <c r="J18" s="10">
        <v>0.65199490599999999</v>
      </c>
      <c r="K18" s="10">
        <v>0.19912855400000001</v>
      </c>
      <c r="L18" s="10">
        <v>0.64252939600000003</v>
      </c>
      <c r="M18" s="10">
        <v>0.22899998499999999</v>
      </c>
      <c r="N18" s="10">
        <v>3.1476144999999997E-2</v>
      </c>
      <c r="O18" s="10">
        <v>1.3117E-2</v>
      </c>
      <c r="P18" s="10">
        <v>0.11573017200000001</v>
      </c>
    </row>
    <row r="19" spans="1:16" x14ac:dyDescent="0.25">
      <c r="A19" s="16" t="s">
        <v>54</v>
      </c>
      <c r="B19" s="16" t="s">
        <v>22</v>
      </c>
      <c r="C19" s="16" t="s">
        <v>55</v>
      </c>
      <c r="D19" s="16">
        <v>0.15454151594688814</v>
      </c>
      <c r="E19" s="16">
        <v>0.122384136608243</v>
      </c>
      <c r="F19" s="10">
        <v>0.57025712200000001</v>
      </c>
      <c r="G19" s="10">
        <v>0.29872155099999997</v>
      </c>
      <c r="H19" s="10">
        <v>0.57785144700000002</v>
      </c>
      <c r="I19" s="10">
        <v>2.5793956E-2</v>
      </c>
      <c r="J19" s="10">
        <v>1.4973911740000001</v>
      </c>
      <c r="K19" s="10">
        <v>0.31034012100000002</v>
      </c>
      <c r="L19" s="10">
        <v>0.62685344099999996</v>
      </c>
      <c r="M19" s="10">
        <v>0.47494808500000002</v>
      </c>
      <c r="N19" s="10">
        <v>5.7169194999999999E-2</v>
      </c>
      <c r="O19" s="10">
        <v>2.3172109999999999E-2</v>
      </c>
      <c r="P19" s="10">
        <v>0.17569649300000001</v>
      </c>
    </row>
    <row r="20" spans="1:16" x14ac:dyDescent="0.25">
      <c r="A20" s="16" t="s">
        <v>56</v>
      </c>
      <c r="B20" s="16" t="s">
        <v>22</v>
      </c>
      <c r="C20" s="16" t="s">
        <v>57</v>
      </c>
      <c r="D20" s="16">
        <v>3.0238039523373433E-2</v>
      </c>
      <c r="E20" s="16">
        <v>2.3403965748127746E-2</v>
      </c>
      <c r="F20" s="10">
        <v>9.8090084999999994E-2</v>
      </c>
      <c r="G20" s="10">
        <v>7.1481266000000002E-2</v>
      </c>
      <c r="H20" s="10">
        <v>0.12829417200000001</v>
      </c>
      <c r="I20" s="10">
        <v>1.0302024999999999E-2</v>
      </c>
      <c r="J20" s="10">
        <v>0.217822815</v>
      </c>
      <c r="K20" s="10">
        <v>6.6894219000000005E-2</v>
      </c>
      <c r="L20" s="10">
        <v>0.17121486699999999</v>
      </c>
      <c r="M20" s="10">
        <v>5.7332266999999999E-2</v>
      </c>
      <c r="N20" s="10">
        <v>9.3375609999999994E-3</v>
      </c>
      <c r="O20" s="10">
        <v>3.863787E-3</v>
      </c>
      <c r="P20" s="10">
        <v>3.4499460000000003E-2</v>
      </c>
    </row>
    <row r="21" spans="1:16" x14ac:dyDescent="0.25">
      <c r="A21" s="16" t="s">
        <v>58</v>
      </c>
      <c r="B21" s="16" t="s">
        <v>22</v>
      </c>
      <c r="C21" s="16" t="s">
        <v>59</v>
      </c>
      <c r="D21" s="16">
        <v>3.730655097188626E-2</v>
      </c>
      <c r="E21" s="16">
        <v>2.2037886847107082E-2</v>
      </c>
      <c r="F21" s="10">
        <v>8.8029613000000007E-2</v>
      </c>
      <c r="G21" s="10">
        <v>6.0536553999999999E-2</v>
      </c>
      <c r="H21" s="10">
        <v>0.117033647</v>
      </c>
      <c r="I21" s="10">
        <v>6.3469729999999997E-3</v>
      </c>
      <c r="J21" s="10">
        <v>0.20842011799999999</v>
      </c>
      <c r="K21" s="10">
        <v>6.5910860000000002E-2</v>
      </c>
      <c r="L21" s="10">
        <v>0.159714773</v>
      </c>
      <c r="M21" s="10">
        <v>7.4966712000000005E-2</v>
      </c>
      <c r="N21" s="10">
        <v>1.0653556999999999E-2</v>
      </c>
      <c r="O21" s="10">
        <v>3.9261959999999999E-3</v>
      </c>
      <c r="P21" s="10">
        <v>2.9285144999999999E-2</v>
      </c>
    </row>
    <row r="22" spans="1:16" x14ac:dyDescent="0.25">
      <c r="A22" s="16" t="s">
        <v>60</v>
      </c>
      <c r="B22" s="16" t="s">
        <v>22</v>
      </c>
      <c r="C22" s="16" t="s">
        <v>61</v>
      </c>
      <c r="D22" s="16">
        <v>0.13575170737346384</v>
      </c>
      <c r="E22" s="16">
        <v>7.9802136018060327E-2</v>
      </c>
      <c r="F22" s="10">
        <v>0.31301229200000003</v>
      </c>
      <c r="G22" s="10">
        <v>0.211974574</v>
      </c>
      <c r="H22" s="10">
        <v>0.40721223499999998</v>
      </c>
      <c r="I22" s="10">
        <v>2.9727554E-2</v>
      </c>
      <c r="J22" s="10">
        <v>0.61685080800000003</v>
      </c>
      <c r="K22" s="10">
        <v>0.20750849599999999</v>
      </c>
      <c r="L22" s="10">
        <v>0.58921976499999995</v>
      </c>
      <c r="M22" s="10">
        <v>0.21269664599999999</v>
      </c>
      <c r="N22" s="10">
        <v>3.1294678999999999E-2</v>
      </c>
      <c r="O22" s="10">
        <v>1.2969422E-2</v>
      </c>
      <c r="P22" s="10">
        <v>0.11814670100000001</v>
      </c>
    </row>
    <row r="23" spans="1:16" x14ac:dyDescent="0.25">
      <c r="A23" s="16" t="s">
        <v>62</v>
      </c>
      <c r="B23" s="16" t="s">
        <v>22</v>
      </c>
      <c r="C23" s="16" t="s">
        <v>63</v>
      </c>
      <c r="D23" s="16">
        <v>3.6150942162767201E-2</v>
      </c>
      <c r="E23" s="16">
        <v>2.5791853052345222E-2</v>
      </c>
      <c r="F23" s="10">
        <v>0.10470937299999999</v>
      </c>
      <c r="G23" s="10">
        <v>6.8574848999999993E-2</v>
      </c>
      <c r="H23" s="10">
        <v>0.135922977</v>
      </c>
      <c r="I23" s="10">
        <v>7.9028290000000001E-3</v>
      </c>
      <c r="J23" s="10">
        <v>0.23124682299999999</v>
      </c>
      <c r="K23" s="10">
        <v>7.2305627999999997E-2</v>
      </c>
      <c r="L23" s="10">
        <v>0.23385449899999999</v>
      </c>
      <c r="M23" s="10">
        <v>7.5475397999999999E-2</v>
      </c>
      <c r="N23" s="10">
        <v>1.1126977999999999E-2</v>
      </c>
      <c r="O23" s="10">
        <v>4.4578880000000001E-3</v>
      </c>
      <c r="P23" s="10">
        <v>3.9044961000000003E-2</v>
      </c>
    </row>
    <row r="24" spans="1:16" x14ac:dyDescent="0.25">
      <c r="A24" s="16" t="s">
        <v>64</v>
      </c>
      <c r="B24" s="16" t="s">
        <v>22</v>
      </c>
      <c r="C24" s="16" t="s">
        <v>65</v>
      </c>
      <c r="D24" s="16">
        <v>0.26754216009425114</v>
      </c>
      <c r="E24" s="16">
        <v>0.16750488894695875</v>
      </c>
      <c r="F24" s="10">
        <v>0.71963886099999996</v>
      </c>
      <c r="G24" s="10">
        <v>0.56777174200000002</v>
      </c>
      <c r="H24" s="10">
        <v>0.97589499499999999</v>
      </c>
      <c r="I24" s="10">
        <v>4.5248729000000001E-2</v>
      </c>
      <c r="J24" s="10">
        <v>1.756721333</v>
      </c>
      <c r="K24" s="10">
        <v>0.47615508499999998</v>
      </c>
      <c r="L24" s="10">
        <v>1.1973329960000001</v>
      </c>
      <c r="M24" s="10">
        <v>0.74493838400000001</v>
      </c>
      <c r="N24" s="10">
        <v>8.4293404000000002E-2</v>
      </c>
      <c r="O24" s="10">
        <v>3.1468687000000002E-2</v>
      </c>
      <c r="P24" s="10">
        <v>0.23018623399999999</v>
      </c>
    </row>
    <row r="25" spans="1:16" x14ac:dyDescent="0.25">
      <c r="A25" s="16" t="s">
        <v>66</v>
      </c>
      <c r="B25" s="16" t="s">
        <v>22</v>
      </c>
      <c r="C25" s="16" t="s">
        <v>67</v>
      </c>
      <c r="D25" s="16">
        <v>8.7572016794733906E-2</v>
      </c>
      <c r="E25" s="16">
        <v>6.495577457846842E-2</v>
      </c>
      <c r="F25" s="10">
        <v>0.26065822999999999</v>
      </c>
      <c r="G25" s="10">
        <v>0.19425305700000001</v>
      </c>
      <c r="H25" s="10">
        <v>0.341849921</v>
      </c>
      <c r="I25" s="10">
        <v>2.2345216000000001E-2</v>
      </c>
      <c r="J25" s="10">
        <v>0.58473177099999996</v>
      </c>
      <c r="K25" s="10">
        <v>0.173919248</v>
      </c>
      <c r="L25" s="10">
        <v>0.46583792000000002</v>
      </c>
      <c r="M25" s="10">
        <v>0.208583082</v>
      </c>
      <c r="N25" s="10">
        <v>2.7166368E-2</v>
      </c>
      <c r="O25" s="10">
        <v>1.1315629000000001E-2</v>
      </c>
      <c r="P25" s="10">
        <v>9.8740530000000007E-2</v>
      </c>
    </row>
    <row r="26" spans="1:16" x14ac:dyDescent="0.25">
      <c r="A26" s="16" t="s">
        <v>68</v>
      </c>
      <c r="B26" s="16" t="s">
        <v>22</v>
      </c>
      <c r="C26" s="16" t="s">
        <v>69</v>
      </c>
      <c r="D26" s="16">
        <v>0.13577970483438362</v>
      </c>
      <c r="E26" s="16">
        <v>8.282515102795035E-2</v>
      </c>
      <c r="F26" s="10">
        <v>0.334181854</v>
      </c>
      <c r="G26" s="10">
        <v>0.17918984499999999</v>
      </c>
      <c r="H26" s="10">
        <v>0.39702063799999998</v>
      </c>
      <c r="I26" s="10">
        <v>2.1529198999999999E-2</v>
      </c>
      <c r="J26" s="10">
        <v>0.84872463399999998</v>
      </c>
      <c r="K26" s="10">
        <v>0.27767008100000001</v>
      </c>
      <c r="L26" s="10">
        <v>0.52701511099999998</v>
      </c>
      <c r="M26" s="10">
        <v>0.21101933</v>
      </c>
      <c r="N26" s="10">
        <v>3.4315721E-2</v>
      </c>
      <c r="O26" s="10">
        <v>1.3855940000000001E-2</v>
      </c>
      <c r="P26" s="10">
        <v>0.114954977</v>
      </c>
    </row>
    <row r="27" spans="1:16" x14ac:dyDescent="0.25">
      <c r="A27" s="16" t="s">
        <v>70</v>
      </c>
      <c r="B27" s="16" t="s">
        <v>22</v>
      </c>
      <c r="C27" s="16" t="s">
        <v>71</v>
      </c>
      <c r="D27" s="16">
        <v>0.23811324201537204</v>
      </c>
      <c r="E27" s="16">
        <v>0.15850396850495502</v>
      </c>
      <c r="F27" s="10">
        <v>0.67108563300000001</v>
      </c>
      <c r="G27" s="10">
        <v>0.45498928500000002</v>
      </c>
      <c r="H27" s="10">
        <v>0.83844415000000005</v>
      </c>
      <c r="I27" s="10">
        <v>3.8194292999999997E-2</v>
      </c>
      <c r="J27" s="10">
        <v>1.2562731330000001</v>
      </c>
      <c r="K27" s="10">
        <v>0.36089475999999998</v>
      </c>
      <c r="L27" s="10">
        <v>0.86187615699999998</v>
      </c>
      <c r="M27" s="10">
        <v>0.67387181600000001</v>
      </c>
      <c r="N27" s="10">
        <v>8.0704692999999994E-2</v>
      </c>
      <c r="O27" s="10">
        <v>3.0845560000000001E-2</v>
      </c>
      <c r="P27" s="10">
        <v>0.199539352</v>
      </c>
    </row>
    <row r="28" spans="1:16" x14ac:dyDescent="0.25">
      <c r="A28" s="16" t="s">
        <v>72</v>
      </c>
      <c r="B28" s="16" t="s">
        <v>22</v>
      </c>
      <c r="C28" s="16" t="s">
        <v>73</v>
      </c>
      <c r="D28" s="16">
        <v>0.25394698161427182</v>
      </c>
      <c r="E28" s="16">
        <v>0.13974121757891511</v>
      </c>
      <c r="F28" s="10">
        <v>0.56607593199999995</v>
      </c>
      <c r="G28" s="10">
        <v>0.41667412999999998</v>
      </c>
      <c r="H28" s="10">
        <v>0.76340385499999996</v>
      </c>
      <c r="I28" s="10">
        <v>3.8606789000000002E-2</v>
      </c>
      <c r="J28" s="10">
        <v>1.303122251</v>
      </c>
      <c r="K28" s="10">
        <v>0.401120743</v>
      </c>
      <c r="L28" s="10">
        <v>1.009175876</v>
      </c>
      <c r="M28" s="10">
        <v>0.51805343800000003</v>
      </c>
      <c r="N28" s="10">
        <v>6.4642155000000007E-2</v>
      </c>
      <c r="O28" s="10">
        <v>2.4785933E-2</v>
      </c>
      <c r="P28" s="10">
        <v>0.194685415</v>
      </c>
    </row>
    <row r="29" spans="1:16" x14ac:dyDescent="0.25">
      <c r="A29" s="16" t="s">
        <v>74</v>
      </c>
      <c r="B29" s="16" t="s">
        <v>22</v>
      </c>
      <c r="C29" s="16" t="s">
        <v>75</v>
      </c>
      <c r="D29" s="16">
        <v>0.10059523619441547</v>
      </c>
      <c r="E29" s="16">
        <v>6.8218041779794958E-2</v>
      </c>
      <c r="F29" s="10">
        <v>0.28618889199999997</v>
      </c>
      <c r="G29" s="10">
        <v>0.236310723</v>
      </c>
      <c r="H29" s="10">
        <v>0.39122090599999998</v>
      </c>
      <c r="I29" s="10">
        <v>3.3761766999999998E-2</v>
      </c>
      <c r="J29" s="10">
        <v>0.86356755600000001</v>
      </c>
      <c r="K29" s="10">
        <v>0.22946480399999999</v>
      </c>
      <c r="L29" s="10">
        <v>0.78946723500000004</v>
      </c>
      <c r="M29" s="10">
        <v>0.17563469100000001</v>
      </c>
      <c r="N29" s="10">
        <v>2.6816475999999999E-2</v>
      </c>
      <c r="O29" s="10">
        <v>1.0938013999999999E-2</v>
      </c>
      <c r="P29" s="10">
        <v>0.101386354</v>
      </c>
    </row>
    <row r="30" spans="1:16" x14ac:dyDescent="0.25">
      <c r="A30" s="16" t="s">
        <v>76</v>
      </c>
      <c r="B30" s="16" t="s">
        <v>22</v>
      </c>
      <c r="C30" s="16" t="s">
        <v>77</v>
      </c>
      <c r="D30" s="16">
        <v>0.3830376196947915</v>
      </c>
      <c r="E30" s="16">
        <v>0.26661880135214105</v>
      </c>
      <c r="F30" s="10">
        <v>1.12231872</v>
      </c>
      <c r="G30" s="10">
        <v>0.91926313000000004</v>
      </c>
      <c r="H30" s="10">
        <v>1.544179062</v>
      </c>
      <c r="I30" s="10">
        <v>7.2397036999999997E-2</v>
      </c>
      <c r="J30" s="10">
        <v>2.419850238</v>
      </c>
      <c r="K30" s="10">
        <v>0.70464147499999996</v>
      </c>
      <c r="L30" s="10">
        <v>1.703434436</v>
      </c>
      <c r="M30" s="10">
        <v>1.2412298530000001</v>
      </c>
      <c r="N30" s="10">
        <v>0.14471230900000001</v>
      </c>
      <c r="O30" s="10">
        <v>5.0751583000000003E-2</v>
      </c>
      <c r="P30" s="10">
        <v>0.35126677299999998</v>
      </c>
    </row>
    <row r="31" spans="1:16" x14ac:dyDescent="0.25">
      <c r="A31" s="16" t="s">
        <v>78</v>
      </c>
      <c r="B31" s="16" t="s">
        <v>22</v>
      </c>
      <c r="C31" s="16" t="s">
        <v>79</v>
      </c>
      <c r="D31" s="16">
        <v>4.887112357390154E-2</v>
      </c>
      <c r="E31" s="16">
        <v>3.8382251408009167E-2</v>
      </c>
      <c r="F31" s="10">
        <v>0.17517218000000001</v>
      </c>
      <c r="G31" s="10">
        <v>8.5692035999999999E-2</v>
      </c>
      <c r="H31" s="10">
        <v>0.18325307199999999</v>
      </c>
      <c r="I31" s="10">
        <v>9.5474340000000005E-3</v>
      </c>
      <c r="J31" s="10">
        <v>0.30629531199999999</v>
      </c>
      <c r="K31" s="10">
        <v>0.11132122799999999</v>
      </c>
      <c r="L31" s="10">
        <v>0.201025393</v>
      </c>
      <c r="M31" s="10">
        <v>0.117320588</v>
      </c>
      <c r="N31" s="10">
        <v>1.7004272000000001E-2</v>
      </c>
      <c r="O31" s="10">
        <v>7.060439E-3</v>
      </c>
      <c r="P31" s="10">
        <v>5.2075018000000001E-2</v>
      </c>
    </row>
    <row r="32" spans="1:16" x14ac:dyDescent="0.25">
      <c r="A32" s="16" t="s">
        <v>80</v>
      </c>
      <c r="B32" s="16" t="s">
        <v>22</v>
      </c>
      <c r="C32" s="16" t="s">
        <v>81</v>
      </c>
      <c r="D32" s="16">
        <v>8.2957659345247944E-2</v>
      </c>
      <c r="E32" s="16">
        <v>6.5455384161121441E-2</v>
      </c>
      <c r="F32" s="10">
        <v>0.30101544099999999</v>
      </c>
      <c r="G32" s="10">
        <v>0.137145246</v>
      </c>
      <c r="H32" s="10">
        <v>0.28924877199999999</v>
      </c>
      <c r="I32" s="10">
        <v>1.3643740999999999E-2</v>
      </c>
      <c r="J32" s="10">
        <v>0.53981638399999998</v>
      </c>
      <c r="K32" s="10">
        <v>0.15858045000000001</v>
      </c>
      <c r="L32" s="10">
        <v>0.32809416800000002</v>
      </c>
      <c r="M32" s="10">
        <v>0.22339012999999999</v>
      </c>
      <c r="N32" s="10">
        <v>2.8935045999999999E-2</v>
      </c>
      <c r="O32" s="10">
        <v>1.1405617E-2</v>
      </c>
      <c r="P32" s="10">
        <v>8.9669632999999999E-2</v>
      </c>
    </row>
    <row r="33" spans="1:16" x14ac:dyDescent="0.25">
      <c r="A33" s="16" t="s">
        <v>82</v>
      </c>
      <c r="B33" s="16" t="s">
        <v>22</v>
      </c>
      <c r="C33" s="16" t="s">
        <v>83</v>
      </c>
      <c r="D33" s="16">
        <v>6.9413696052008464E-2</v>
      </c>
      <c r="E33" s="16">
        <v>5.2087563128306945E-2</v>
      </c>
      <c r="F33" s="10">
        <v>0.206174476</v>
      </c>
      <c r="G33" s="10">
        <v>0.138580127</v>
      </c>
      <c r="H33" s="10">
        <v>0.266355177</v>
      </c>
      <c r="I33" s="10">
        <v>1.6514115999999999E-2</v>
      </c>
      <c r="J33" s="10">
        <v>0.42762964199999998</v>
      </c>
      <c r="K33" s="10">
        <v>0.136276956</v>
      </c>
      <c r="L33" s="10">
        <v>0.36773024199999998</v>
      </c>
      <c r="M33" s="10">
        <v>0.15986895800000001</v>
      </c>
      <c r="N33" s="10">
        <v>2.1353627E-2</v>
      </c>
      <c r="O33" s="10">
        <v>9.080889E-3</v>
      </c>
      <c r="P33" s="10">
        <v>8.1952551999999998E-2</v>
      </c>
    </row>
    <row r="34" spans="1:16" x14ac:dyDescent="0.25">
      <c r="A34" s="16" t="s">
        <v>84</v>
      </c>
      <c r="B34" s="16" t="s">
        <v>22</v>
      </c>
      <c r="C34" s="16" t="s">
        <v>85</v>
      </c>
      <c r="D34" s="16">
        <v>1.9919269959118056E-2</v>
      </c>
      <c r="E34" s="16">
        <v>1.6237614330313403E-2</v>
      </c>
      <c r="F34" s="10">
        <v>7.2255585999999997E-2</v>
      </c>
      <c r="G34" s="10">
        <v>3.7290991000000002E-2</v>
      </c>
      <c r="H34" s="10">
        <v>8.0368216000000006E-2</v>
      </c>
      <c r="I34" s="10">
        <v>4.2582679999999999E-3</v>
      </c>
      <c r="J34" s="10">
        <v>0.123022412</v>
      </c>
      <c r="K34" s="10">
        <v>5.4634256999999999E-2</v>
      </c>
      <c r="L34" s="10">
        <v>8.8507719999999998E-2</v>
      </c>
      <c r="M34" s="10">
        <v>4.1155859000000003E-2</v>
      </c>
      <c r="N34" s="10">
        <v>6.7785679999999996E-3</v>
      </c>
      <c r="O34" s="10">
        <v>2.7361960000000002E-3</v>
      </c>
      <c r="P34" s="10">
        <v>2.2667037000000001E-2</v>
      </c>
    </row>
    <row r="35" spans="1:16" x14ac:dyDescent="0.25">
      <c r="A35" s="16" t="s">
        <v>86</v>
      </c>
      <c r="B35" s="16" t="s">
        <v>22</v>
      </c>
      <c r="C35" s="16" t="s">
        <v>87</v>
      </c>
      <c r="D35" s="16">
        <v>3.5739134109144283E-2</v>
      </c>
      <c r="E35" s="16">
        <v>2.8315722775923039E-2</v>
      </c>
      <c r="F35" s="10">
        <v>0.12529783</v>
      </c>
      <c r="G35" s="10">
        <v>6.4208785000000004E-2</v>
      </c>
      <c r="H35" s="10">
        <v>0.137443121</v>
      </c>
      <c r="I35" s="10">
        <v>7.183849E-3</v>
      </c>
      <c r="J35" s="10">
        <v>0.23729868400000001</v>
      </c>
      <c r="K35" s="10">
        <v>9.7663782000000005E-2</v>
      </c>
      <c r="L35" s="10">
        <v>0.17969100199999999</v>
      </c>
      <c r="M35" s="10">
        <v>7.5215985999999999E-2</v>
      </c>
      <c r="N35" s="10">
        <v>1.200205E-2</v>
      </c>
      <c r="O35" s="10">
        <v>4.8668610000000001E-3</v>
      </c>
      <c r="P35" s="10">
        <v>3.9801723999999997E-2</v>
      </c>
    </row>
    <row r="36" spans="1:16" x14ac:dyDescent="0.25">
      <c r="A36" s="16" t="s">
        <v>88</v>
      </c>
      <c r="B36" s="16" t="s">
        <v>22</v>
      </c>
      <c r="C36" s="16" t="s">
        <v>89</v>
      </c>
      <c r="D36" s="16">
        <v>4.7872038383614673E-2</v>
      </c>
      <c r="E36" s="16">
        <v>3.4620420132015252E-2</v>
      </c>
      <c r="F36" s="10">
        <v>0.13936799699999999</v>
      </c>
      <c r="G36" s="10">
        <v>8.2180913999999994E-2</v>
      </c>
      <c r="H36" s="10">
        <v>0.169330022</v>
      </c>
      <c r="I36" s="10">
        <v>9.7932220000000007E-3</v>
      </c>
      <c r="J36" s="10">
        <v>0.32052909400000001</v>
      </c>
      <c r="K36" s="10">
        <v>9.1174702999999996E-2</v>
      </c>
      <c r="L36" s="10">
        <v>0.214352031</v>
      </c>
      <c r="M36" s="10">
        <v>9.6909937000000002E-2</v>
      </c>
      <c r="N36" s="10">
        <v>1.4312704000000001E-2</v>
      </c>
      <c r="O36" s="10">
        <v>5.9098689999999999E-3</v>
      </c>
      <c r="P36" s="10">
        <v>5.2294043999999998E-2</v>
      </c>
    </row>
    <row r="37" spans="1:16" x14ac:dyDescent="0.25">
      <c r="A37" s="16" t="s">
        <v>90</v>
      </c>
      <c r="B37" s="16" t="s">
        <v>22</v>
      </c>
      <c r="C37" s="16" t="s">
        <v>91</v>
      </c>
      <c r="D37" s="16">
        <v>0.20950779200684821</v>
      </c>
      <c r="E37" s="16">
        <v>0.15650743773614845</v>
      </c>
      <c r="F37" s="10">
        <v>0.62265302300000003</v>
      </c>
      <c r="G37" s="10">
        <v>0.48215581099999999</v>
      </c>
      <c r="H37" s="10">
        <v>0.855842624</v>
      </c>
      <c r="I37" s="10">
        <v>4.9497939999999997E-2</v>
      </c>
      <c r="J37" s="10">
        <v>1.617611938</v>
      </c>
      <c r="K37" s="10">
        <v>0.43601363599999998</v>
      </c>
      <c r="L37" s="10">
        <v>1.0762606349999999</v>
      </c>
      <c r="M37" s="10">
        <v>0.52754704200000002</v>
      </c>
      <c r="N37" s="10">
        <v>6.5318080000000001E-2</v>
      </c>
      <c r="O37" s="10">
        <v>2.7248560000000002E-2</v>
      </c>
      <c r="P37" s="10">
        <v>0.25305187200000001</v>
      </c>
    </row>
    <row r="38" spans="1:16" x14ac:dyDescent="0.25">
      <c r="A38" s="16" t="s">
        <v>92</v>
      </c>
      <c r="B38" s="16" t="s">
        <v>22</v>
      </c>
      <c r="C38" s="16" t="s">
        <v>93</v>
      </c>
      <c r="D38" s="16">
        <v>0.18530146544394394</v>
      </c>
      <c r="E38" s="16">
        <v>0.13563924393783472</v>
      </c>
      <c r="F38" s="10">
        <v>0.59197769</v>
      </c>
      <c r="G38" s="10">
        <v>0.39262267499999998</v>
      </c>
      <c r="H38" s="10">
        <v>0.75247414999999995</v>
      </c>
      <c r="I38" s="10">
        <v>3.3834243999999999E-2</v>
      </c>
      <c r="J38" s="10">
        <v>1.367655399</v>
      </c>
      <c r="K38" s="10">
        <v>0.35336451000000002</v>
      </c>
      <c r="L38" s="10">
        <v>0.83074792799999997</v>
      </c>
      <c r="M38" s="10">
        <v>0.58675430200000001</v>
      </c>
      <c r="N38" s="10">
        <v>7.2298300999999995E-2</v>
      </c>
      <c r="O38" s="10">
        <v>2.9620926999999998E-2</v>
      </c>
      <c r="P38" s="10">
        <v>0.189986076</v>
      </c>
    </row>
    <row r="39" spans="1:16" x14ac:dyDescent="0.25">
      <c r="A39" s="16" t="s">
        <v>94</v>
      </c>
      <c r="B39" s="16" t="s">
        <v>22</v>
      </c>
      <c r="C39" s="16" t="s">
        <v>95</v>
      </c>
      <c r="D39" s="16">
        <v>1.6152940786448708</v>
      </c>
      <c r="E39" s="16">
        <v>1.3448705506772005</v>
      </c>
      <c r="F39" s="10">
        <v>4.8086558310000003</v>
      </c>
      <c r="G39" s="10">
        <v>6.5418840960000004</v>
      </c>
      <c r="H39" s="10">
        <v>8.6977237919999997</v>
      </c>
      <c r="I39" s="10">
        <v>0.39951265800000002</v>
      </c>
      <c r="J39" s="10">
        <v>23.301803069999998</v>
      </c>
      <c r="K39" s="10">
        <v>5.0170096729999996</v>
      </c>
      <c r="L39" s="10">
        <v>13.067273520000001</v>
      </c>
      <c r="M39" s="10">
        <v>5.261364715</v>
      </c>
      <c r="N39" s="10">
        <v>0.72255374000000006</v>
      </c>
      <c r="O39" s="10">
        <v>0.213181325</v>
      </c>
      <c r="P39" s="10">
        <v>1.3544161960000001</v>
      </c>
    </row>
    <row r="40" spans="1:16" x14ac:dyDescent="0.25">
      <c r="A40" s="16" t="s">
        <v>96</v>
      </c>
      <c r="B40" s="16" t="s">
        <v>22</v>
      </c>
      <c r="C40" s="16" t="s">
        <v>97</v>
      </c>
      <c r="D40" s="16">
        <v>4.5838541574257749E-2</v>
      </c>
      <c r="E40" s="16">
        <v>3.3026174201048912E-2</v>
      </c>
      <c r="F40" s="10">
        <v>0.15154176699999999</v>
      </c>
      <c r="G40" s="10">
        <v>7.6372367999999996E-2</v>
      </c>
      <c r="H40" s="10">
        <v>0.15605961700000001</v>
      </c>
      <c r="I40" s="10">
        <v>9.7430940000000008E-3</v>
      </c>
      <c r="J40" s="10">
        <v>0.25734297099999998</v>
      </c>
      <c r="K40" s="10">
        <v>9.2657870000000003E-2</v>
      </c>
      <c r="L40" s="10">
        <v>0.15889373200000001</v>
      </c>
      <c r="M40" s="10">
        <v>9.8462002000000007E-2</v>
      </c>
      <c r="N40" s="10">
        <v>1.4443332999999999E-2</v>
      </c>
      <c r="O40" s="10">
        <v>6.2375089999999996E-3</v>
      </c>
      <c r="P40" s="10">
        <v>4.6193177000000002E-2</v>
      </c>
    </row>
    <row r="41" spans="1:16" x14ac:dyDescent="0.25">
      <c r="A41" s="16" t="s">
        <v>98</v>
      </c>
      <c r="B41" s="16" t="s">
        <v>22</v>
      </c>
      <c r="C41" s="16" t="s">
        <v>99</v>
      </c>
      <c r="D41" s="16">
        <v>0.26779031075564008</v>
      </c>
      <c r="E41" s="16">
        <v>0.20531428941597527</v>
      </c>
      <c r="F41" s="10">
        <v>0.96352697399999998</v>
      </c>
      <c r="G41" s="10">
        <v>0.48964306800000001</v>
      </c>
      <c r="H41" s="10">
        <v>0.97085814800000003</v>
      </c>
      <c r="I41" s="10">
        <v>4.3052974000000001E-2</v>
      </c>
      <c r="J41" s="10">
        <v>1.8507012199999999</v>
      </c>
      <c r="K41" s="10">
        <v>0.48946408699999999</v>
      </c>
      <c r="L41" s="10">
        <v>0.98612979899999997</v>
      </c>
      <c r="M41" s="10">
        <v>0.85794587099999997</v>
      </c>
      <c r="N41" s="10">
        <v>9.9162848999999997E-2</v>
      </c>
      <c r="O41" s="10">
        <v>4.1501504000000002E-2</v>
      </c>
      <c r="P41" s="10">
        <v>0.30185057700000001</v>
      </c>
    </row>
    <row r="42" spans="1:16" x14ac:dyDescent="0.25">
      <c r="A42" s="16" t="s">
        <v>100</v>
      </c>
      <c r="B42" s="16" t="s">
        <v>22</v>
      </c>
      <c r="C42" s="16" t="s">
        <v>101</v>
      </c>
      <c r="D42" s="16">
        <v>0.10405352986468071</v>
      </c>
      <c r="E42" s="16">
        <v>7.7237440022798837E-2</v>
      </c>
      <c r="F42" s="10">
        <v>0.35307609600000001</v>
      </c>
      <c r="G42" s="10">
        <v>0.181495455</v>
      </c>
      <c r="H42" s="10">
        <v>0.36897075000000001</v>
      </c>
      <c r="I42" s="10">
        <v>1.6955609999999999E-2</v>
      </c>
      <c r="J42" s="10">
        <v>0.57332304000000001</v>
      </c>
      <c r="K42" s="10">
        <v>0.18198175599999999</v>
      </c>
      <c r="L42" s="10">
        <v>0.36534681299999999</v>
      </c>
      <c r="M42" s="10">
        <v>0.28129717500000001</v>
      </c>
      <c r="N42" s="10">
        <v>3.566507E-2</v>
      </c>
      <c r="O42" s="10">
        <v>1.4472822E-2</v>
      </c>
      <c r="P42" s="10">
        <v>0.109622753</v>
      </c>
    </row>
    <row r="43" spans="1:16" x14ac:dyDescent="0.25">
      <c r="A43" s="16" t="s">
        <v>102</v>
      </c>
      <c r="B43" s="16" t="s">
        <v>22</v>
      </c>
      <c r="C43" s="16" t="s">
        <v>103</v>
      </c>
      <c r="D43" s="16">
        <v>0.82748389415080059</v>
      </c>
      <c r="E43" s="16">
        <v>0.21601222355349603</v>
      </c>
      <c r="F43" s="10">
        <v>0.75876698200000003</v>
      </c>
      <c r="G43" s="10">
        <v>0.69013281299999996</v>
      </c>
      <c r="H43" s="10">
        <v>1.1441032440000001</v>
      </c>
      <c r="I43" s="10">
        <v>6.6826702000000002E-2</v>
      </c>
      <c r="J43" s="10">
        <v>2.1939541509999998</v>
      </c>
      <c r="K43" s="10">
        <v>0.54189208600000005</v>
      </c>
      <c r="L43" s="10">
        <v>1.289456304</v>
      </c>
      <c r="M43" s="10">
        <v>0.72799966400000005</v>
      </c>
      <c r="N43" s="10">
        <v>9.6530670999999998E-2</v>
      </c>
      <c r="O43" s="10">
        <v>3.3927697999999999E-2</v>
      </c>
      <c r="P43" s="10">
        <v>0.25879933100000002</v>
      </c>
    </row>
    <row r="44" spans="1:16" x14ac:dyDescent="0.25">
      <c r="A44" s="16" t="s">
        <v>104</v>
      </c>
      <c r="B44" s="16" t="s">
        <v>22</v>
      </c>
      <c r="C44" s="16" t="s">
        <v>105</v>
      </c>
      <c r="D44" s="16">
        <v>0.22136868357646095</v>
      </c>
      <c r="E44" s="16">
        <v>0.15720629343946851</v>
      </c>
      <c r="F44" s="10">
        <v>0.71728432799999997</v>
      </c>
      <c r="G44" s="10">
        <v>0.51066856000000005</v>
      </c>
      <c r="H44" s="10">
        <v>0.87568072200000002</v>
      </c>
      <c r="I44" s="10">
        <v>4.0821458999999997E-2</v>
      </c>
      <c r="J44" s="10">
        <v>1.417953617</v>
      </c>
      <c r="K44" s="10">
        <v>0.37364491300000002</v>
      </c>
      <c r="L44" s="10">
        <v>0.85781632900000004</v>
      </c>
      <c r="M44" s="10">
        <v>0.72499163</v>
      </c>
      <c r="N44" s="10">
        <v>8.0393900000000004E-2</v>
      </c>
      <c r="O44" s="10">
        <v>3.3431756E-2</v>
      </c>
      <c r="P44" s="10">
        <v>0.235200408</v>
      </c>
    </row>
    <row r="45" spans="1:16" x14ac:dyDescent="0.25">
      <c r="A45" s="16" t="s">
        <v>106</v>
      </c>
      <c r="B45" s="16" t="s">
        <v>22</v>
      </c>
      <c r="C45" s="16" t="s">
        <v>107</v>
      </c>
      <c r="D45" s="16">
        <v>3.6244104316878946E-2</v>
      </c>
      <c r="E45" s="16">
        <v>1.9278818891013724E-2</v>
      </c>
      <c r="F45" s="10">
        <v>7.7899183999999996E-2</v>
      </c>
      <c r="G45" s="10">
        <v>4.9001978000000002E-2</v>
      </c>
      <c r="H45" s="10">
        <v>9.9571836999999996E-2</v>
      </c>
      <c r="I45" s="10">
        <v>5.4517100000000002E-3</v>
      </c>
      <c r="J45" s="10">
        <v>0.18282120900000001</v>
      </c>
      <c r="K45" s="10">
        <v>5.5811133999999998E-2</v>
      </c>
      <c r="L45" s="10">
        <v>0.14418537100000001</v>
      </c>
      <c r="M45" s="10">
        <v>5.2745386999999998E-2</v>
      </c>
      <c r="N45" s="10">
        <v>8.2079800000000001E-3</v>
      </c>
      <c r="O45" s="10">
        <v>3.3479880000000001E-3</v>
      </c>
      <c r="P45" s="10">
        <v>2.7671103999999998E-2</v>
      </c>
    </row>
    <row r="46" spans="1:16" x14ac:dyDescent="0.25">
      <c r="A46" s="16" t="s">
        <v>108</v>
      </c>
      <c r="B46" s="16" t="s">
        <v>22</v>
      </c>
      <c r="C46" s="16" t="s">
        <v>109</v>
      </c>
      <c r="D46" s="16">
        <v>7.1694564617936413E-2</v>
      </c>
      <c r="E46" s="16">
        <v>3.4325792521068391E-2</v>
      </c>
      <c r="F46" s="10">
        <v>0.13533704899999999</v>
      </c>
      <c r="G46" s="10">
        <v>9.5989678999999994E-2</v>
      </c>
      <c r="H46" s="10">
        <v>0.18440305000000001</v>
      </c>
      <c r="I46" s="10">
        <v>1.0209546E-2</v>
      </c>
      <c r="J46" s="10">
        <v>0.30769148699999999</v>
      </c>
      <c r="K46" s="10">
        <v>9.1814730999999997E-2</v>
      </c>
      <c r="L46" s="10">
        <v>0.21780759399999999</v>
      </c>
      <c r="M46" s="10">
        <v>0.105585703</v>
      </c>
      <c r="N46" s="10">
        <v>1.5584341999999999E-2</v>
      </c>
      <c r="O46" s="10">
        <v>5.832762E-3</v>
      </c>
      <c r="P46" s="10">
        <v>4.6817987999999998E-2</v>
      </c>
    </row>
    <row r="47" spans="1:16" x14ac:dyDescent="0.25">
      <c r="A47" s="16" t="s">
        <v>110</v>
      </c>
      <c r="B47" s="16" t="s">
        <v>22</v>
      </c>
      <c r="C47" s="16" t="s">
        <v>111</v>
      </c>
      <c r="D47" s="16">
        <v>0.83101601134669056</v>
      </c>
      <c r="E47" s="16">
        <v>0.58224465688476612</v>
      </c>
      <c r="F47" s="10">
        <v>2.5774653249999999</v>
      </c>
      <c r="G47" s="10">
        <v>2.5674499750000002</v>
      </c>
      <c r="H47" s="10">
        <v>3.78697996</v>
      </c>
      <c r="I47" s="10">
        <v>0.207065306</v>
      </c>
      <c r="J47" s="10">
        <v>6.546077779</v>
      </c>
      <c r="K47" s="10">
        <v>1.508326898</v>
      </c>
      <c r="L47" s="10">
        <v>4.0478295109999998</v>
      </c>
      <c r="M47" s="10">
        <v>2.9502738879999999</v>
      </c>
      <c r="N47" s="10">
        <v>0.33593188000000002</v>
      </c>
      <c r="O47" s="10">
        <v>0.128819929</v>
      </c>
      <c r="P47" s="10">
        <v>0.83986301100000005</v>
      </c>
    </row>
    <row r="48" spans="1:16" x14ac:dyDescent="0.25">
      <c r="A48" s="16" t="s">
        <v>112</v>
      </c>
      <c r="B48" s="16" t="s">
        <v>22</v>
      </c>
      <c r="C48" s="16" t="s">
        <v>113</v>
      </c>
      <c r="D48" s="16">
        <v>4.8496406891705132E-2</v>
      </c>
      <c r="E48" s="16">
        <v>3.923182917257223E-2</v>
      </c>
      <c r="F48" s="10">
        <v>0.17141384400000001</v>
      </c>
      <c r="G48" s="10">
        <v>7.8286251000000001E-2</v>
      </c>
      <c r="H48" s="10">
        <v>0.18168052600000001</v>
      </c>
      <c r="I48" s="10">
        <v>1.0211339E-2</v>
      </c>
      <c r="J48" s="10">
        <v>0.42408023500000003</v>
      </c>
      <c r="K48" s="10">
        <v>0.19037831399999999</v>
      </c>
      <c r="L48" s="10">
        <v>0.22139315100000001</v>
      </c>
      <c r="M48" s="10">
        <v>9.2142690999999999E-2</v>
      </c>
      <c r="N48" s="10">
        <v>1.5845913E-2</v>
      </c>
      <c r="O48" s="10">
        <v>6.6511620000000004E-3</v>
      </c>
      <c r="P48" s="10">
        <v>5.6584739000000002E-2</v>
      </c>
    </row>
    <row r="49" spans="1:16" x14ac:dyDescent="0.25">
      <c r="A49" s="16" t="s">
        <v>114</v>
      </c>
      <c r="B49" s="16" t="s">
        <v>22</v>
      </c>
      <c r="C49" s="16" t="s">
        <v>115</v>
      </c>
      <c r="D49" s="16">
        <v>8.7557889759158056E-2</v>
      </c>
      <c r="E49" s="16">
        <v>6.7696946692441057E-2</v>
      </c>
      <c r="F49" s="10">
        <v>0.31172726299999998</v>
      </c>
      <c r="G49" s="10">
        <v>0.14473435100000001</v>
      </c>
      <c r="H49" s="10">
        <v>0.31075424899999998</v>
      </c>
      <c r="I49" s="10">
        <v>1.5605469E-2</v>
      </c>
      <c r="J49" s="10">
        <v>0.49572021999999999</v>
      </c>
      <c r="K49" s="10">
        <v>0.17298232199999999</v>
      </c>
      <c r="L49" s="10">
        <v>0.35005581099999999</v>
      </c>
      <c r="M49" s="10">
        <v>0.21947149099999999</v>
      </c>
      <c r="N49" s="10">
        <v>2.9795757999999999E-2</v>
      </c>
      <c r="O49" s="10">
        <v>1.2171496E-2</v>
      </c>
      <c r="P49" s="10">
        <v>9.2616921000000005E-2</v>
      </c>
    </row>
    <row r="50" spans="1:16" x14ac:dyDescent="0.25">
      <c r="A50" s="16" t="s">
        <v>116</v>
      </c>
      <c r="B50" s="16" t="s">
        <v>22</v>
      </c>
      <c r="C50" s="16" t="s">
        <v>117</v>
      </c>
      <c r="D50" s="16">
        <v>0.2878516867480268</v>
      </c>
      <c r="E50" s="16">
        <v>0.20178144118137648</v>
      </c>
      <c r="F50" s="10">
        <v>0.87928031600000001</v>
      </c>
      <c r="G50" s="10">
        <v>0.651215141</v>
      </c>
      <c r="H50" s="10">
        <v>1.115487764</v>
      </c>
      <c r="I50" s="10">
        <v>5.2335239999999998E-2</v>
      </c>
      <c r="J50" s="10">
        <v>2.088937193</v>
      </c>
      <c r="K50" s="10">
        <v>0.51652956999999999</v>
      </c>
      <c r="L50" s="10">
        <v>1.3362939970000001</v>
      </c>
      <c r="M50" s="10">
        <v>0.91915999100000001</v>
      </c>
      <c r="N50" s="10">
        <v>0.105564068</v>
      </c>
      <c r="O50" s="10">
        <v>4.0263089000000002E-2</v>
      </c>
      <c r="P50" s="10">
        <v>0.271681114</v>
      </c>
    </row>
    <row r="51" spans="1:16" x14ac:dyDescent="0.25">
      <c r="A51" s="16" t="s">
        <v>118</v>
      </c>
      <c r="B51" s="16" t="s">
        <v>22</v>
      </c>
      <c r="C51" s="16" t="s">
        <v>119</v>
      </c>
      <c r="D51" s="16">
        <v>1.6301164534184331</v>
      </c>
      <c r="E51" s="16">
        <v>0.83724071941554346</v>
      </c>
      <c r="F51" s="10">
        <v>3.2401818750000002</v>
      </c>
      <c r="G51" s="10">
        <v>3.0911919270000001</v>
      </c>
      <c r="H51" s="10">
        <v>4.9375612029999996</v>
      </c>
      <c r="I51" s="10">
        <v>0.31539849599999997</v>
      </c>
      <c r="J51" s="10">
        <v>8.1093507890000005</v>
      </c>
      <c r="K51" s="10">
        <v>2.6996765460000001</v>
      </c>
      <c r="L51" s="10">
        <v>7.5760397450000001</v>
      </c>
      <c r="M51" s="10">
        <v>2.2248876040000001</v>
      </c>
      <c r="N51" s="10">
        <v>0.321237088</v>
      </c>
      <c r="O51" s="10">
        <v>0.11705931999999999</v>
      </c>
      <c r="P51" s="10">
        <v>1.029290158</v>
      </c>
    </row>
    <row r="52" spans="1:16" x14ac:dyDescent="0.25">
      <c r="A52" s="16" t="s">
        <v>120</v>
      </c>
      <c r="B52" s="16" t="s">
        <v>22</v>
      </c>
      <c r="C52" s="16" t="s">
        <v>121</v>
      </c>
      <c r="D52" s="16">
        <v>5.3477368960635381E-2</v>
      </c>
      <c r="E52" s="16">
        <v>4.2299859375334058E-2</v>
      </c>
      <c r="F52" s="10">
        <v>0.178730734</v>
      </c>
      <c r="G52" s="10">
        <v>9.0670949000000001E-2</v>
      </c>
      <c r="H52" s="10">
        <v>0.20306168799999999</v>
      </c>
      <c r="I52" s="10">
        <v>1.2642402000000001E-2</v>
      </c>
      <c r="J52" s="10">
        <v>0.60487801799999996</v>
      </c>
      <c r="K52" s="10">
        <v>0.136341453</v>
      </c>
      <c r="L52" s="10">
        <v>0.28217018999999999</v>
      </c>
      <c r="M52" s="10">
        <v>0.100102966</v>
      </c>
      <c r="N52" s="10">
        <v>1.6732746999999999E-2</v>
      </c>
      <c r="O52" s="10">
        <v>7.042955E-3</v>
      </c>
      <c r="P52" s="10">
        <v>6.1425246000000003E-2</v>
      </c>
    </row>
    <row r="53" spans="1:16" x14ac:dyDescent="0.25">
      <c r="A53" s="16" t="s">
        <v>122</v>
      </c>
      <c r="B53" s="16" t="s">
        <v>22</v>
      </c>
      <c r="C53" s="16" t="s">
        <v>123</v>
      </c>
      <c r="D53" s="16">
        <v>0.48669405386793679</v>
      </c>
      <c r="E53" s="16">
        <v>0.292515027493506</v>
      </c>
      <c r="F53" s="10">
        <v>1.1847026359999999</v>
      </c>
      <c r="G53" s="10">
        <v>1.180052793</v>
      </c>
      <c r="H53" s="10">
        <v>1.8451038500000001</v>
      </c>
      <c r="I53" s="10">
        <v>9.7860707000000005E-2</v>
      </c>
      <c r="J53" s="10">
        <v>3.8233674990000002</v>
      </c>
      <c r="K53" s="10">
        <v>0.90101411899999995</v>
      </c>
      <c r="L53" s="10">
        <v>2.8783909130000001</v>
      </c>
      <c r="M53" s="10">
        <v>1.048744546</v>
      </c>
      <c r="N53" s="10">
        <v>0.148513968</v>
      </c>
      <c r="O53" s="10">
        <v>5.1340582000000003E-2</v>
      </c>
      <c r="P53" s="10">
        <v>0.431015498</v>
      </c>
    </row>
    <row r="54" spans="1:16" x14ac:dyDescent="0.25">
      <c r="A54" s="16" t="s">
        <v>124</v>
      </c>
      <c r="B54" s="16" t="s">
        <v>22</v>
      </c>
      <c r="C54" s="16" t="s">
        <v>125</v>
      </c>
      <c r="D54" s="16">
        <v>0.62061186545582869</v>
      </c>
      <c r="E54" s="16">
        <v>0.2441776632991014</v>
      </c>
      <c r="F54" s="10">
        <v>1.0000769329999999</v>
      </c>
      <c r="G54" s="10">
        <v>0.78155913600000004</v>
      </c>
      <c r="H54" s="10">
        <v>1.2621194870000001</v>
      </c>
      <c r="I54" s="10">
        <v>6.0663370000000001E-2</v>
      </c>
      <c r="J54" s="10">
        <v>2.5247779289999999</v>
      </c>
      <c r="K54" s="10">
        <v>0.67208129299999997</v>
      </c>
      <c r="L54" s="10">
        <v>1.9738392490000001</v>
      </c>
      <c r="M54" s="10">
        <v>1.0350138499999999</v>
      </c>
      <c r="N54" s="10">
        <v>0.116301132</v>
      </c>
      <c r="O54" s="10">
        <v>4.5501352000000002E-2</v>
      </c>
      <c r="P54" s="10">
        <v>0.313705911</v>
      </c>
    </row>
    <row r="55" spans="1:16" x14ac:dyDescent="0.25">
      <c r="A55" s="16" t="s">
        <v>126</v>
      </c>
      <c r="B55" s="16" t="s">
        <v>22</v>
      </c>
      <c r="C55" s="16" t="s">
        <v>127</v>
      </c>
      <c r="D55" s="16">
        <v>2.6990438618821548E-2</v>
      </c>
      <c r="E55" s="16">
        <v>2.0607159666750186E-2</v>
      </c>
      <c r="F55" s="10">
        <v>8.5837855000000005E-2</v>
      </c>
      <c r="G55" s="10">
        <v>4.6058916999999998E-2</v>
      </c>
      <c r="H55" s="10">
        <v>0.100974574</v>
      </c>
      <c r="I55" s="10">
        <v>5.286598E-3</v>
      </c>
      <c r="J55" s="10">
        <v>0.179476418</v>
      </c>
      <c r="K55" s="10">
        <v>6.8093863000000004E-2</v>
      </c>
      <c r="L55" s="10">
        <v>0.142393202</v>
      </c>
      <c r="M55" s="10">
        <v>5.3800810999999997E-2</v>
      </c>
      <c r="N55" s="10">
        <v>8.8545550000000001E-3</v>
      </c>
      <c r="O55" s="10">
        <v>3.4989219999999998E-3</v>
      </c>
      <c r="P55" s="10">
        <v>2.8186422999999999E-2</v>
      </c>
    </row>
    <row r="56" spans="1:16" x14ac:dyDescent="0.25">
      <c r="A56" s="16" t="s">
        <v>128</v>
      </c>
      <c r="B56" s="16" t="s">
        <v>22</v>
      </c>
      <c r="C56" s="16" t="s">
        <v>129</v>
      </c>
      <c r="D56" s="16">
        <v>5.6897642914668596E-2</v>
      </c>
      <c r="E56" s="16">
        <v>4.2456492464636307E-2</v>
      </c>
      <c r="F56" s="10">
        <v>0.191268823</v>
      </c>
      <c r="G56" s="10">
        <v>9.5789303000000006E-2</v>
      </c>
      <c r="H56" s="10">
        <v>0.19793851600000001</v>
      </c>
      <c r="I56" s="10">
        <v>1.1758566E-2</v>
      </c>
      <c r="J56" s="10">
        <v>0.31534217199999998</v>
      </c>
      <c r="K56" s="10">
        <v>0.124747949</v>
      </c>
      <c r="L56" s="10">
        <v>0.21118983899999999</v>
      </c>
      <c r="M56" s="10">
        <v>0.115121658</v>
      </c>
      <c r="N56" s="10">
        <v>1.8090322999999998E-2</v>
      </c>
      <c r="O56" s="10">
        <v>8.1456150000000001E-3</v>
      </c>
      <c r="P56" s="10">
        <v>5.9133803999999998E-2</v>
      </c>
    </row>
    <row r="57" spans="1:16" x14ac:dyDescent="0.25">
      <c r="A57" s="16" t="s">
        <v>130</v>
      </c>
      <c r="B57" s="16" t="s">
        <v>22</v>
      </c>
      <c r="C57" s="16" t="s">
        <v>131</v>
      </c>
      <c r="D57" s="16">
        <v>6.7295170180937544E-2</v>
      </c>
      <c r="E57" s="16">
        <v>4.6522489371789523E-2</v>
      </c>
      <c r="F57" s="10">
        <v>0.185298869</v>
      </c>
      <c r="G57" s="10">
        <v>0.129201175</v>
      </c>
      <c r="H57" s="10">
        <v>0.245312427</v>
      </c>
      <c r="I57" s="10">
        <v>1.4920638E-2</v>
      </c>
      <c r="J57" s="10">
        <v>0.41938339800000002</v>
      </c>
      <c r="K57" s="10">
        <v>0.12957123300000001</v>
      </c>
      <c r="L57" s="10">
        <v>0.85636925500000005</v>
      </c>
      <c r="M57" s="10">
        <v>0.13638884100000001</v>
      </c>
      <c r="N57" s="10">
        <v>1.9834053000000001E-2</v>
      </c>
      <c r="O57" s="10">
        <v>7.9544460000000004E-3</v>
      </c>
      <c r="P57" s="10">
        <v>6.9149018000000007E-2</v>
      </c>
    </row>
    <row r="58" spans="1:16" x14ac:dyDescent="0.25">
      <c r="A58" s="16" t="s">
        <v>132</v>
      </c>
      <c r="B58" s="16" t="s">
        <v>22</v>
      </c>
      <c r="C58" s="16" t="s">
        <v>133</v>
      </c>
      <c r="D58" s="16">
        <v>9.5268354690329751E-2</v>
      </c>
      <c r="E58" s="16">
        <v>4.6454520316155136E-2</v>
      </c>
      <c r="F58" s="10">
        <v>0.188074454</v>
      </c>
      <c r="G58" s="10">
        <v>0.16498480900000001</v>
      </c>
      <c r="H58" s="10">
        <v>0.29279017800000001</v>
      </c>
      <c r="I58" s="10">
        <v>2.0657841E-2</v>
      </c>
      <c r="J58" s="10">
        <v>0.44835418399999999</v>
      </c>
      <c r="K58" s="10">
        <v>0.136861397</v>
      </c>
      <c r="L58" s="10">
        <v>0.27871446999999999</v>
      </c>
      <c r="M58" s="10">
        <v>0.189046363</v>
      </c>
      <c r="N58" s="10">
        <v>2.9959090000000001E-2</v>
      </c>
      <c r="O58" s="10">
        <v>8.9098259999999992E-3</v>
      </c>
      <c r="P58" s="10">
        <v>6.3030446000000004E-2</v>
      </c>
    </row>
    <row r="59" spans="1:16" x14ac:dyDescent="0.25">
      <c r="A59" s="16" t="s">
        <v>134</v>
      </c>
      <c r="B59" s="16" t="s">
        <v>22</v>
      </c>
      <c r="C59" s="16" t="s">
        <v>135</v>
      </c>
      <c r="D59" s="16">
        <v>0.13565387235854759</v>
      </c>
      <c r="E59" s="16">
        <v>7.7198964245010451E-2</v>
      </c>
      <c r="F59" s="10">
        <v>0.30880637399999999</v>
      </c>
      <c r="G59" s="10">
        <v>0.22128985300000001</v>
      </c>
      <c r="H59" s="10">
        <v>0.410812766</v>
      </c>
      <c r="I59" s="10">
        <v>2.0983572999999998E-2</v>
      </c>
      <c r="J59" s="10">
        <v>1.266162767</v>
      </c>
      <c r="K59" s="10">
        <v>0.26683086900000003</v>
      </c>
      <c r="L59" s="10">
        <v>0.52151850399999999</v>
      </c>
      <c r="M59" s="10">
        <v>0.24663363799999999</v>
      </c>
      <c r="N59" s="10">
        <v>3.6546108000000001E-2</v>
      </c>
      <c r="O59" s="10">
        <v>1.3405469999999999E-2</v>
      </c>
      <c r="P59" s="10">
        <v>0.103903941</v>
      </c>
    </row>
    <row r="60" spans="1:16" x14ac:dyDescent="0.25">
      <c r="A60" s="16" t="s">
        <v>136</v>
      </c>
      <c r="B60" s="16" t="s">
        <v>22</v>
      </c>
      <c r="C60" s="16" t="s">
        <v>137</v>
      </c>
      <c r="D60" s="16">
        <v>0.25833096652318732</v>
      </c>
      <c r="E60" s="16">
        <v>0.18465837603415475</v>
      </c>
      <c r="F60" s="10">
        <v>0.761720646</v>
      </c>
      <c r="G60" s="10">
        <v>0.65570875500000003</v>
      </c>
      <c r="H60" s="10">
        <v>1.0767449039999999</v>
      </c>
      <c r="I60" s="10">
        <v>5.0275950999999999E-2</v>
      </c>
      <c r="J60" s="10">
        <v>1.935065402</v>
      </c>
      <c r="K60" s="10">
        <v>0.63287083200000005</v>
      </c>
      <c r="L60" s="10">
        <v>1.4165315350000001</v>
      </c>
      <c r="M60" s="10">
        <v>0.84024006100000004</v>
      </c>
      <c r="N60" s="10">
        <v>9.4906593999999997E-2</v>
      </c>
      <c r="O60" s="10">
        <v>3.3816037E-2</v>
      </c>
      <c r="P60" s="10">
        <v>0.24057989599999999</v>
      </c>
    </row>
    <row r="61" spans="1:16" x14ac:dyDescent="0.25">
      <c r="A61" s="16" t="s">
        <v>138</v>
      </c>
      <c r="B61" s="16" t="s">
        <v>22</v>
      </c>
      <c r="C61" s="16" t="s">
        <v>139</v>
      </c>
      <c r="D61" s="16">
        <v>0.39531560036240676</v>
      </c>
      <c r="E61" s="16">
        <v>0.28333815773130305</v>
      </c>
      <c r="F61" s="10">
        <v>1.1502796230000001</v>
      </c>
      <c r="G61" s="10">
        <v>1.391512678</v>
      </c>
      <c r="H61" s="10">
        <v>1.7803210309999999</v>
      </c>
      <c r="I61" s="10">
        <v>8.2043456000000001E-2</v>
      </c>
      <c r="J61" s="10">
        <v>4.5844021960000001</v>
      </c>
      <c r="K61" s="10">
        <v>1.3471207380000001</v>
      </c>
      <c r="L61" s="10">
        <v>5.0037220659999999</v>
      </c>
      <c r="M61" s="10">
        <v>1.214458109</v>
      </c>
      <c r="N61" s="10">
        <v>0.14999499699999999</v>
      </c>
      <c r="O61" s="10">
        <v>5.0866994999999998E-2</v>
      </c>
      <c r="P61" s="10">
        <v>0.37128018699999998</v>
      </c>
    </row>
    <row r="62" spans="1:16" x14ac:dyDescent="0.25">
      <c r="A62" s="16" t="s">
        <v>140</v>
      </c>
      <c r="B62" s="16" t="s">
        <v>22</v>
      </c>
      <c r="C62" s="16" t="s">
        <v>141</v>
      </c>
      <c r="D62" s="16">
        <v>2.7771253989294958E-2</v>
      </c>
      <c r="E62" s="16">
        <v>2.2756657907411427E-2</v>
      </c>
      <c r="F62" s="10">
        <v>0.10198597700000001</v>
      </c>
      <c r="G62" s="10">
        <v>4.8814873000000002E-2</v>
      </c>
      <c r="H62" s="10">
        <v>0.109475525</v>
      </c>
      <c r="I62" s="10">
        <v>6.1894519999999998E-3</v>
      </c>
      <c r="J62" s="10">
        <v>0.18131883400000001</v>
      </c>
      <c r="K62" s="10">
        <v>7.5706626999999999E-2</v>
      </c>
      <c r="L62" s="10">
        <v>0.11690882599999999</v>
      </c>
      <c r="M62" s="10">
        <v>5.5351572000000002E-2</v>
      </c>
      <c r="N62" s="10">
        <v>9.1402099999999993E-3</v>
      </c>
      <c r="O62" s="10">
        <v>3.7788320000000002E-3</v>
      </c>
      <c r="P62" s="10">
        <v>3.3087933E-2</v>
      </c>
    </row>
    <row r="63" spans="1:16" x14ac:dyDescent="0.25">
      <c r="A63" s="16" t="s">
        <v>142</v>
      </c>
      <c r="B63" s="16" t="s">
        <v>22</v>
      </c>
      <c r="C63" s="16" t="s">
        <v>143</v>
      </c>
      <c r="D63" s="16">
        <v>0.25213833085977988</v>
      </c>
      <c r="E63" s="16">
        <v>0.16685783240896915</v>
      </c>
      <c r="F63" s="10">
        <v>0.67482978800000004</v>
      </c>
      <c r="G63" s="10">
        <v>0.58164181699999995</v>
      </c>
      <c r="H63" s="10">
        <v>0.98587123899999995</v>
      </c>
      <c r="I63" s="10">
        <v>4.8339809999999997E-2</v>
      </c>
      <c r="J63" s="10">
        <v>2.2331768670000001</v>
      </c>
      <c r="K63" s="10">
        <v>0.52056228699999996</v>
      </c>
      <c r="L63" s="10">
        <v>1.2533403160000001</v>
      </c>
      <c r="M63" s="10">
        <v>0.69458900099999998</v>
      </c>
      <c r="N63" s="10">
        <v>8.7723203999999999E-2</v>
      </c>
      <c r="O63" s="10">
        <v>3.0477075999999999E-2</v>
      </c>
      <c r="P63" s="10">
        <v>0.22184024799999999</v>
      </c>
    </row>
    <row r="64" spans="1:16" x14ac:dyDescent="0.25">
      <c r="A64" s="16" t="s">
        <v>144</v>
      </c>
      <c r="B64" s="16" t="s">
        <v>22</v>
      </c>
      <c r="C64" s="16" t="s">
        <v>145</v>
      </c>
      <c r="D64" s="16">
        <v>0.21896248088824363</v>
      </c>
      <c r="E64" s="16">
        <v>8.5234339059471004E-2</v>
      </c>
      <c r="F64" s="10">
        <v>0.33270455100000002</v>
      </c>
      <c r="G64" s="10">
        <v>0.246816644</v>
      </c>
      <c r="H64" s="10">
        <v>0.47042813300000003</v>
      </c>
      <c r="I64" s="10">
        <v>2.5537743000000002E-2</v>
      </c>
      <c r="J64" s="10">
        <v>0.76144973100000002</v>
      </c>
      <c r="K64" s="10">
        <v>0.236732265</v>
      </c>
      <c r="L64" s="10">
        <v>0.54048150699999997</v>
      </c>
      <c r="M64" s="10">
        <v>0.30568471200000003</v>
      </c>
      <c r="N64" s="10">
        <v>4.2799537999999998E-2</v>
      </c>
      <c r="O64" s="10">
        <v>1.5193145999999999E-2</v>
      </c>
      <c r="P64" s="10">
        <v>0.11413730399999999</v>
      </c>
    </row>
    <row r="65" spans="1:16" x14ac:dyDescent="0.25">
      <c r="A65" s="16" t="s">
        <v>146</v>
      </c>
      <c r="B65" s="16" t="s">
        <v>22</v>
      </c>
      <c r="C65" s="16" t="s">
        <v>147</v>
      </c>
      <c r="D65" s="16">
        <v>0.37268467348379603</v>
      </c>
      <c r="E65" s="16">
        <v>0.29055277513560313</v>
      </c>
      <c r="F65" s="10">
        <v>1.2667518090000001</v>
      </c>
      <c r="G65" s="10">
        <v>0.935461019</v>
      </c>
      <c r="H65" s="10">
        <v>1.6963883070000001</v>
      </c>
      <c r="I65" s="10">
        <v>8.2497969000000004E-2</v>
      </c>
      <c r="J65" s="10">
        <v>3.1762163330000002</v>
      </c>
      <c r="K65" s="10">
        <v>1.426041152</v>
      </c>
      <c r="L65" s="10">
        <v>2.1674372009999998</v>
      </c>
      <c r="M65" s="10">
        <v>0.934555256</v>
      </c>
      <c r="N65" s="10">
        <v>0.136797946</v>
      </c>
      <c r="O65" s="10">
        <v>5.1733805000000001E-2</v>
      </c>
      <c r="P65" s="10">
        <v>0.38856266499999997</v>
      </c>
    </row>
    <row r="66" spans="1:16" x14ac:dyDescent="0.25">
      <c r="A66" s="16" t="s">
        <v>148</v>
      </c>
      <c r="B66" s="16" t="s">
        <v>22</v>
      </c>
      <c r="C66" s="16" t="s">
        <v>149</v>
      </c>
      <c r="D66" s="16">
        <v>0.21721125619147838</v>
      </c>
      <c r="E66" s="16">
        <v>0.16444969291068748</v>
      </c>
      <c r="F66" s="10">
        <v>0.72170078299999996</v>
      </c>
      <c r="G66" s="10">
        <v>0.50514493100000002</v>
      </c>
      <c r="H66" s="10">
        <v>0.88205879499999995</v>
      </c>
      <c r="I66" s="10">
        <v>4.1875259999999997E-2</v>
      </c>
      <c r="J66" s="10">
        <v>1.660484777</v>
      </c>
      <c r="K66" s="10">
        <v>0.50095801200000001</v>
      </c>
      <c r="L66" s="10">
        <v>1.0955614629999999</v>
      </c>
      <c r="M66" s="10">
        <v>0.62310694300000002</v>
      </c>
      <c r="N66" s="10">
        <v>7.6510776000000003E-2</v>
      </c>
      <c r="O66" s="10">
        <v>2.9117444999999999E-2</v>
      </c>
      <c r="P66" s="10">
        <v>0.215232217</v>
      </c>
    </row>
    <row r="67" spans="1:16" x14ac:dyDescent="0.25">
      <c r="A67" s="16" t="s">
        <v>150</v>
      </c>
      <c r="B67" s="16" t="s">
        <v>22</v>
      </c>
      <c r="C67" s="16" t="s">
        <v>151</v>
      </c>
      <c r="D67" s="16">
        <v>5.143825340228439E-2</v>
      </c>
      <c r="E67" s="16">
        <v>3.9546483513144069E-2</v>
      </c>
      <c r="F67" s="10">
        <v>0.16302218299999999</v>
      </c>
      <c r="G67" s="10">
        <v>7.9662038000000004E-2</v>
      </c>
      <c r="H67" s="10">
        <v>0.17904608999999999</v>
      </c>
      <c r="I67" s="10">
        <v>1.0483166E-2</v>
      </c>
      <c r="J67" s="10">
        <v>0.34859302800000003</v>
      </c>
      <c r="K67" s="10">
        <v>0.117758292</v>
      </c>
      <c r="L67" s="10">
        <v>0.28055043699999999</v>
      </c>
      <c r="M67" s="10">
        <v>8.6389476000000007E-2</v>
      </c>
      <c r="N67" s="10">
        <v>1.4302492E-2</v>
      </c>
      <c r="O67" s="10">
        <v>5.9109009999999997E-3</v>
      </c>
      <c r="P67" s="10">
        <v>5.2142741999999999E-2</v>
      </c>
    </row>
    <row r="68" spans="1:16" x14ac:dyDescent="0.25">
      <c r="A68" s="16" t="s">
        <v>152</v>
      </c>
      <c r="B68" s="16" t="s">
        <v>22</v>
      </c>
      <c r="C68" s="16" t="s">
        <v>153</v>
      </c>
      <c r="D68" s="16">
        <v>2.8137879099995596E-2</v>
      </c>
      <c r="E68" s="16">
        <v>2.1089520570447252E-2</v>
      </c>
      <c r="F68" s="10">
        <v>8.8287027000000004E-2</v>
      </c>
      <c r="G68" s="10">
        <v>4.3077780000000003E-2</v>
      </c>
      <c r="H68" s="10">
        <v>0.10032450599999999</v>
      </c>
      <c r="I68" s="10">
        <v>5.7402979999999996E-3</v>
      </c>
      <c r="J68" s="10">
        <v>0.23422918400000001</v>
      </c>
      <c r="K68" s="10">
        <v>6.7032726000000001E-2</v>
      </c>
      <c r="L68" s="10">
        <v>0.135686576</v>
      </c>
      <c r="M68" s="10">
        <v>4.9832846E-2</v>
      </c>
      <c r="N68" s="10">
        <v>8.5304330000000005E-3</v>
      </c>
      <c r="O68" s="10">
        <v>3.551303E-3</v>
      </c>
      <c r="P68" s="10">
        <v>3.0227351999999999E-2</v>
      </c>
    </row>
    <row r="69" spans="1:16" x14ac:dyDescent="0.25">
      <c r="A69" s="16" t="s">
        <v>154</v>
      </c>
      <c r="B69" s="16" t="s">
        <v>22</v>
      </c>
      <c r="C69" s="16" t="s">
        <v>155</v>
      </c>
      <c r="D69" s="16">
        <v>7.6860330650741493E-2</v>
      </c>
      <c r="E69" s="16">
        <v>5.5210771271223258E-2</v>
      </c>
      <c r="F69" s="10">
        <v>0.242252882</v>
      </c>
      <c r="G69" s="10">
        <v>0.13273412000000001</v>
      </c>
      <c r="H69" s="10">
        <v>0.26396694300000001</v>
      </c>
      <c r="I69" s="10">
        <v>1.2699436E-2</v>
      </c>
      <c r="J69" s="10">
        <v>0.45030715900000001</v>
      </c>
      <c r="K69" s="10">
        <v>0.14385661599999999</v>
      </c>
      <c r="L69" s="10">
        <v>0.33570441600000001</v>
      </c>
      <c r="M69" s="10">
        <v>0.18676942799999999</v>
      </c>
      <c r="N69" s="10">
        <v>2.4810756999999999E-2</v>
      </c>
      <c r="O69" s="10">
        <v>9.6269779999999996E-3</v>
      </c>
      <c r="P69" s="10">
        <v>7.1797955999999996E-2</v>
      </c>
    </row>
    <row r="70" spans="1:16" x14ac:dyDescent="0.25">
      <c r="A70" s="16" t="s">
        <v>156</v>
      </c>
      <c r="B70" s="16" t="s">
        <v>157</v>
      </c>
      <c r="C70" s="16" t="s">
        <v>158</v>
      </c>
      <c r="D70" s="16">
        <v>9.3551398090153171E-2</v>
      </c>
      <c r="E70" s="16">
        <v>5.8124977757262573E-2</v>
      </c>
      <c r="F70" s="10">
        <v>0.116905333</v>
      </c>
      <c r="G70" s="10">
        <v>0.104783349</v>
      </c>
      <c r="H70" s="10">
        <v>0.31561643700000003</v>
      </c>
      <c r="I70" s="10">
        <v>1.6681840999999999E-2</v>
      </c>
      <c r="J70" s="10">
        <v>0.30464256299999998</v>
      </c>
      <c r="K70" s="10">
        <v>0.15684242000000001</v>
      </c>
      <c r="L70" s="10">
        <v>0.102423097</v>
      </c>
      <c r="M70" s="10">
        <v>8.5091078000000001E-2</v>
      </c>
      <c r="N70" s="10">
        <v>2.4919268000000001E-2</v>
      </c>
      <c r="O70" s="10">
        <v>4.422194E-3</v>
      </c>
      <c r="P70" s="10">
        <v>0.10297656099999999</v>
      </c>
    </row>
    <row r="71" spans="1:16" x14ac:dyDescent="0.25">
      <c r="A71" s="16" t="s">
        <v>159</v>
      </c>
      <c r="B71" s="16" t="s">
        <v>157</v>
      </c>
      <c r="C71" s="16" t="s">
        <v>160</v>
      </c>
      <c r="D71" s="16">
        <v>0.10618355411123753</v>
      </c>
      <c r="E71" s="16">
        <v>0.12666375924400342</v>
      </c>
      <c r="F71" s="10">
        <v>0.271217608</v>
      </c>
      <c r="G71" s="10">
        <v>0.42152233300000003</v>
      </c>
      <c r="H71" s="10">
        <v>1.140936108</v>
      </c>
      <c r="I71" s="10">
        <v>6.4799365999999997E-2</v>
      </c>
      <c r="J71" s="10">
        <v>0.88660462399999995</v>
      </c>
      <c r="K71" s="10">
        <v>0.41730951199999999</v>
      </c>
      <c r="L71" s="10">
        <v>0.29240922000000003</v>
      </c>
      <c r="M71" s="10">
        <v>0.33487261899999998</v>
      </c>
      <c r="N71" s="10">
        <v>8.2292180000000006E-2</v>
      </c>
      <c r="O71" s="10">
        <v>1.4288317E-2</v>
      </c>
      <c r="P71" s="10">
        <v>0.29159816300000002</v>
      </c>
    </row>
    <row r="72" spans="1:16" x14ac:dyDescent="0.25">
      <c r="A72" s="16" t="s">
        <v>161</v>
      </c>
      <c r="B72" s="16" t="s">
        <v>157</v>
      </c>
      <c r="C72" s="16" t="s">
        <v>162</v>
      </c>
      <c r="D72" s="16">
        <v>6.9233221700720951E-2</v>
      </c>
      <c r="E72" s="16">
        <v>7.5563645735792079E-2</v>
      </c>
      <c r="F72" s="10">
        <v>0.13341924599999999</v>
      </c>
      <c r="G72" s="10">
        <v>0.17922684899999999</v>
      </c>
      <c r="H72" s="10">
        <v>0.52436119299999995</v>
      </c>
      <c r="I72" s="10">
        <v>3.5516362000000003E-2</v>
      </c>
      <c r="J72" s="10">
        <v>0.416072045</v>
      </c>
      <c r="K72" s="10">
        <v>0.21556939899999999</v>
      </c>
      <c r="L72" s="10">
        <v>0.16536695300000001</v>
      </c>
      <c r="M72" s="10">
        <v>0.13540756200000001</v>
      </c>
      <c r="N72" s="10">
        <v>4.2591041000000003E-2</v>
      </c>
      <c r="O72" s="10">
        <v>9.2040909999999993E-3</v>
      </c>
      <c r="P72" s="10">
        <v>0.144556822</v>
      </c>
    </row>
    <row r="73" spans="1:16" x14ac:dyDescent="0.25">
      <c r="A73" s="16" t="s">
        <v>163</v>
      </c>
      <c r="B73" s="16" t="s">
        <v>157</v>
      </c>
      <c r="C73" s="16" t="s">
        <v>164</v>
      </c>
      <c r="D73" s="16">
        <v>5.8294348617938058E-2</v>
      </c>
      <c r="E73" s="16">
        <v>5.8637539872248214E-2</v>
      </c>
      <c r="F73" s="10">
        <v>0.10590978400000001</v>
      </c>
      <c r="G73" s="10">
        <v>0.191406874</v>
      </c>
      <c r="H73" s="10">
        <v>0.49365674199999998</v>
      </c>
      <c r="I73" s="10">
        <v>3.3475522000000001E-2</v>
      </c>
      <c r="J73" s="10">
        <v>0.66351830300000003</v>
      </c>
      <c r="K73" s="10">
        <v>0.17966692400000001</v>
      </c>
      <c r="L73" s="10">
        <v>0.199961729</v>
      </c>
      <c r="M73" s="10">
        <v>0.147357616</v>
      </c>
      <c r="N73" s="10">
        <v>4.0406281000000002E-2</v>
      </c>
      <c r="O73" s="10">
        <v>7.8912630000000008E-3</v>
      </c>
      <c r="P73" s="10">
        <v>0.124117196</v>
      </c>
    </row>
    <row r="74" spans="1:16" x14ac:dyDescent="0.25">
      <c r="A74" s="16" t="s">
        <v>165</v>
      </c>
      <c r="B74" s="16" t="s">
        <v>157</v>
      </c>
      <c r="C74" s="16" t="s">
        <v>166</v>
      </c>
      <c r="D74" s="16">
        <v>1.9154160156920501E-2</v>
      </c>
      <c r="E74" s="16">
        <v>2.0968828363025341E-2</v>
      </c>
      <c r="F74" s="10">
        <v>4.0689502000000002E-2</v>
      </c>
      <c r="G74" s="10">
        <v>6.8550993000000005E-2</v>
      </c>
      <c r="H74" s="10">
        <v>0.18310342399999999</v>
      </c>
      <c r="I74" s="10">
        <v>1.0994390999999999E-2</v>
      </c>
      <c r="J74" s="10">
        <v>0.19966067300000001</v>
      </c>
      <c r="K74" s="10">
        <v>6.8025821E-2</v>
      </c>
      <c r="L74" s="10">
        <v>4.9217535999999999E-2</v>
      </c>
      <c r="M74" s="10">
        <v>5.3772022000000003E-2</v>
      </c>
      <c r="N74" s="10">
        <v>1.3995062000000001E-2</v>
      </c>
      <c r="O74" s="10">
        <v>2.5283509999999999E-3</v>
      </c>
      <c r="P74" s="10">
        <v>5.0740042999999999E-2</v>
      </c>
    </row>
    <row r="75" spans="1:16" x14ac:dyDescent="0.25">
      <c r="A75" s="16" t="s">
        <v>167</v>
      </c>
      <c r="B75" s="16" t="s">
        <v>157</v>
      </c>
      <c r="C75" s="16" t="s">
        <v>168</v>
      </c>
      <c r="D75" s="16">
        <v>3.1822458937313634E-3</v>
      </c>
      <c r="E75" s="16">
        <v>3.6471529691344188E-3</v>
      </c>
      <c r="F75" s="10">
        <v>8.0986449999999998E-3</v>
      </c>
      <c r="G75" s="10">
        <v>7.7687329999999999E-3</v>
      </c>
      <c r="H75" s="10">
        <v>2.3479340000000001E-2</v>
      </c>
      <c r="I75" s="10">
        <v>1.375746E-3</v>
      </c>
      <c r="J75" s="10">
        <v>5.9771887000000003E-2</v>
      </c>
      <c r="K75" s="10">
        <v>1.0619116E-2</v>
      </c>
      <c r="L75" s="10">
        <v>7.2222190000000002E-3</v>
      </c>
      <c r="M75" s="10">
        <v>6.5101100000000004E-3</v>
      </c>
      <c r="N75" s="10">
        <v>1.9390029999999999E-3</v>
      </c>
      <c r="O75" s="10">
        <v>3.4107199999999999E-4</v>
      </c>
      <c r="P75" s="10">
        <v>7.4834319999999999E-3</v>
      </c>
    </row>
    <row r="76" spans="1:16" x14ac:dyDescent="0.25">
      <c r="A76" s="16" t="s">
        <v>169</v>
      </c>
      <c r="B76" s="16" t="s">
        <v>157</v>
      </c>
      <c r="C76" s="16" t="s">
        <v>170</v>
      </c>
      <c r="D76" s="16">
        <v>2.3868725945598308E-2</v>
      </c>
      <c r="E76" s="16">
        <v>1.6757393212690066E-2</v>
      </c>
      <c r="F76" s="10">
        <v>2.2909269999999999E-2</v>
      </c>
      <c r="G76" s="10">
        <v>0.122840536</v>
      </c>
      <c r="H76" s="10">
        <v>0.25906296000000001</v>
      </c>
      <c r="I76" s="10">
        <v>1.8839165000000001E-2</v>
      </c>
      <c r="J76" s="10">
        <v>0.21078575599999999</v>
      </c>
      <c r="K76" s="10">
        <v>5.0385566999999999E-2</v>
      </c>
      <c r="L76" s="10">
        <v>4.3711369E-2</v>
      </c>
      <c r="M76" s="10">
        <v>6.4157198999999998E-2</v>
      </c>
      <c r="N76" s="10">
        <v>1.8295553999999999E-2</v>
      </c>
      <c r="O76" s="10">
        <v>3.8686100000000002E-3</v>
      </c>
      <c r="P76" s="10">
        <v>4.6151029000000003E-2</v>
      </c>
    </row>
    <row r="77" spans="1:16" x14ac:dyDescent="0.25">
      <c r="A77" s="16" t="s">
        <v>171</v>
      </c>
      <c r="B77" s="16" t="s">
        <v>157</v>
      </c>
      <c r="C77" s="16" t="s">
        <v>172</v>
      </c>
      <c r="D77" s="16">
        <v>7.5818673989563461</v>
      </c>
      <c r="E77" s="16">
        <v>5.8467323663624953</v>
      </c>
      <c r="F77" s="10">
        <v>7.1616882369999999</v>
      </c>
      <c r="G77" s="10">
        <v>35.640926120000003</v>
      </c>
      <c r="H77" s="10">
        <v>69.810218320000004</v>
      </c>
      <c r="I77" s="10">
        <v>4.339094298</v>
      </c>
      <c r="J77" s="10">
        <v>73.267912390000006</v>
      </c>
      <c r="K77" s="10">
        <v>14.97982573</v>
      </c>
      <c r="L77" s="10">
        <v>10.8504252</v>
      </c>
      <c r="M77" s="10">
        <v>25.220544220000001</v>
      </c>
      <c r="N77" s="10">
        <v>5.1701424960000004</v>
      </c>
      <c r="O77" s="10">
        <v>0.78783895599999998</v>
      </c>
      <c r="P77" s="10">
        <v>10.029539809999999</v>
      </c>
    </row>
    <row r="78" spans="1:16" x14ac:dyDescent="0.25">
      <c r="A78" s="16" t="s">
        <v>173</v>
      </c>
      <c r="B78" s="16" t="s">
        <v>157</v>
      </c>
      <c r="C78" s="16" t="s">
        <v>174</v>
      </c>
      <c r="D78" s="16">
        <v>0.48094284311728186</v>
      </c>
      <c r="E78" s="16">
        <v>0.35480497925740823</v>
      </c>
      <c r="F78" s="10">
        <v>0.54944086599999997</v>
      </c>
      <c r="G78" s="10">
        <v>1.308143938</v>
      </c>
      <c r="H78" s="10">
        <v>3.4262881529999998</v>
      </c>
      <c r="I78" s="10">
        <v>0.27066436399999999</v>
      </c>
      <c r="J78" s="10">
        <v>2.636419488</v>
      </c>
      <c r="K78" s="10">
        <v>1.063910511</v>
      </c>
      <c r="L78" s="10">
        <v>0.967043663</v>
      </c>
      <c r="M78" s="10">
        <v>0.82621569299999997</v>
      </c>
      <c r="N78" s="10">
        <v>0.30363086</v>
      </c>
      <c r="O78" s="10">
        <v>6.9740945999999998E-2</v>
      </c>
      <c r="P78" s="10">
        <v>0.71433393999999995</v>
      </c>
    </row>
    <row r="79" spans="1:16" x14ac:dyDescent="0.25">
      <c r="A79" s="16" t="s">
        <v>175</v>
      </c>
      <c r="B79" s="16" t="s">
        <v>157</v>
      </c>
      <c r="C79" s="16" t="s">
        <v>176</v>
      </c>
      <c r="D79" s="16">
        <v>8.6402587675975806E-2</v>
      </c>
      <c r="E79" s="16">
        <v>9.4424161597560785E-2</v>
      </c>
      <c r="F79" s="10">
        <v>0.17531586099999999</v>
      </c>
      <c r="G79" s="10">
        <v>0.200881116</v>
      </c>
      <c r="H79" s="10">
        <v>0.58768421400000004</v>
      </c>
      <c r="I79" s="10">
        <v>3.4150109999999997E-2</v>
      </c>
      <c r="J79" s="10">
        <v>0.56564205999999995</v>
      </c>
      <c r="K79" s="10">
        <v>0.26554857199999998</v>
      </c>
      <c r="L79" s="10">
        <v>0.18803365599999999</v>
      </c>
      <c r="M79" s="10">
        <v>0.16055771099999999</v>
      </c>
      <c r="N79" s="10">
        <v>4.7149119000000003E-2</v>
      </c>
      <c r="O79" s="10">
        <v>9.004303E-3</v>
      </c>
      <c r="P79" s="10">
        <v>0.17644433500000001</v>
      </c>
    </row>
    <row r="80" spans="1:16" x14ac:dyDescent="0.25">
      <c r="A80" s="16" t="s">
        <v>177</v>
      </c>
      <c r="B80" s="16" t="s">
        <v>157</v>
      </c>
      <c r="C80" s="16" t="s">
        <v>178</v>
      </c>
      <c r="D80" s="16">
        <v>1.318191932800626</v>
      </c>
      <c r="E80" s="16">
        <v>1.3150337310469122</v>
      </c>
      <c r="F80" s="10">
        <v>2.7719751590000001</v>
      </c>
      <c r="G80" s="10">
        <v>6.0749306079999998</v>
      </c>
      <c r="H80" s="10">
        <v>13.62487278</v>
      </c>
      <c r="I80" s="10">
        <v>0.93737683100000002</v>
      </c>
      <c r="J80" s="10">
        <v>14.385240140000001</v>
      </c>
      <c r="K80" s="10">
        <v>4.5119755650000002</v>
      </c>
      <c r="L80" s="10">
        <v>3.2257633499999998</v>
      </c>
      <c r="M80" s="10">
        <v>6.9989323060000004</v>
      </c>
      <c r="N80" s="10">
        <v>1.21596042</v>
      </c>
      <c r="O80" s="10">
        <v>0.216431868</v>
      </c>
      <c r="P80" s="10">
        <v>2.8419337900000001</v>
      </c>
    </row>
    <row r="81" spans="1:16" x14ac:dyDescent="0.25">
      <c r="A81" s="16" t="s">
        <v>179</v>
      </c>
      <c r="B81" s="16" t="s">
        <v>157</v>
      </c>
      <c r="C81" s="16" t="s">
        <v>180</v>
      </c>
      <c r="D81" s="16">
        <v>0.43256647631726275</v>
      </c>
      <c r="E81" s="16">
        <v>0.33919889711200346</v>
      </c>
      <c r="F81" s="10">
        <v>0.65305055000000001</v>
      </c>
      <c r="G81" s="10">
        <v>1.8983263749999999</v>
      </c>
      <c r="H81" s="10">
        <v>3.8193745689999998</v>
      </c>
      <c r="I81" s="10">
        <v>0.220627884</v>
      </c>
      <c r="J81" s="10">
        <v>7.0200254129999999</v>
      </c>
      <c r="K81" s="10">
        <v>1.0774866409999999</v>
      </c>
      <c r="L81" s="10">
        <v>0.745312635</v>
      </c>
      <c r="M81" s="10">
        <v>1.4248502190000001</v>
      </c>
      <c r="N81" s="10">
        <v>0.29963908500000003</v>
      </c>
      <c r="O81" s="10">
        <v>4.9693796999999998E-2</v>
      </c>
      <c r="P81" s="10">
        <v>0.80773046999999998</v>
      </c>
    </row>
    <row r="82" spans="1:16" x14ac:dyDescent="0.25">
      <c r="A82" s="16" t="s">
        <v>181</v>
      </c>
      <c r="B82" s="16" t="s">
        <v>157</v>
      </c>
      <c r="C82" s="16" t="s">
        <v>182</v>
      </c>
      <c r="D82" s="16">
        <v>3.501871779383204E-2</v>
      </c>
      <c r="E82" s="16">
        <v>3.9286945930126708E-2</v>
      </c>
      <c r="F82" s="10">
        <v>7.6809150000000007E-2</v>
      </c>
      <c r="G82" s="10">
        <v>0.15904438500000001</v>
      </c>
      <c r="H82" s="10">
        <v>0.37017894000000001</v>
      </c>
      <c r="I82" s="10">
        <v>2.3787493E-2</v>
      </c>
      <c r="J82" s="10">
        <v>0.31197585799999999</v>
      </c>
      <c r="K82" s="10">
        <v>0.127309961</v>
      </c>
      <c r="L82" s="10">
        <v>9.8999325999999999E-2</v>
      </c>
      <c r="M82" s="10">
        <v>0.16906011600000001</v>
      </c>
      <c r="N82" s="10">
        <v>2.9923577999999999E-2</v>
      </c>
      <c r="O82" s="10">
        <v>5.4437230000000001E-3</v>
      </c>
      <c r="P82" s="10">
        <v>8.9690275E-2</v>
      </c>
    </row>
    <row r="83" spans="1:16" x14ac:dyDescent="0.25">
      <c r="A83" s="16" t="s">
        <v>183</v>
      </c>
      <c r="B83" s="16" t="s">
        <v>157</v>
      </c>
      <c r="C83" s="16" t="s">
        <v>184</v>
      </c>
      <c r="D83" s="16">
        <v>0.36371919617727827</v>
      </c>
      <c r="E83" s="16">
        <v>0.32354459117431705</v>
      </c>
      <c r="F83" s="10">
        <v>0.43518405500000001</v>
      </c>
      <c r="G83" s="10">
        <v>1.8450706020000001</v>
      </c>
      <c r="H83" s="10">
        <v>3.7745992240000001</v>
      </c>
      <c r="I83" s="10">
        <v>0.23377588099999999</v>
      </c>
      <c r="J83" s="10">
        <v>3.9301196460000001</v>
      </c>
      <c r="K83" s="10">
        <v>0.93071532599999995</v>
      </c>
      <c r="L83" s="10">
        <v>0.76503264400000004</v>
      </c>
      <c r="M83" s="10">
        <v>1.3587085969999999</v>
      </c>
      <c r="N83" s="10">
        <v>0.27781668700000001</v>
      </c>
      <c r="O83" s="10">
        <v>4.6720879E-2</v>
      </c>
      <c r="P83" s="10">
        <v>0.59303551399999999</v>
      </c>
    </row>
    <row r="84" spans="1:16" x14ac:dyDescent="0.25">
      <c r="A84" s="16" t="s">
        <v>185</v>
      </c>
      <c r="B84" s="16" t="s">
        <v>157</v>
      </c>
      <c r="C84" s="16" t="s">
        <v>186</v>
      </c>
      <c r="D84" s="16">
        <v>0.23114399447558109</v>
      </c>
      <c r="E84" s="16">
        <v>0.16767272497835958</v>
      </c>
      <c r="F84" s="10">
        <v>0.28104078700000001</v>
      </c>
      <c r="G84" s="10">
        <v>1.1233758730000001</v>
      </c>
      <c r="H84" s="10">
        <v>2.3478444509999998</v>
      </c>
      <c r="I84" s="10">
        <v>0.199804126</v>
      </c>
      <c r="J84" s="10">
        <v>2.0267504939999998</v>
      </c>
      <c r="K84" s="10">
        <v>0.51695500999999999</v>
      </c>
      <c r="L84" s="10">
        <v>0.47187668999999999</v>
      </c>
      <c r="M84" s="10">
        <v>0.55268119400000004</v>
      </c>
      <c r="N84" s="10">
        <v>0.17789350100000001</v>
      </c>
      <c r="O84" s="10">
        <v>4.2786468000000001E-2</v>
      </c>
      <c r="P84" s="10">
        <v>0.427611888</v>
      </c>
    </row>
    <row r="85" spans="1:16" x14ac:dyDescent="0.25">
      <c r="A85" s="16" t="s">
        <v>187</v>
      </c>
      <c r="B85" s="16" t="s">
        <v>188</v>
      </c>
      <c r="C85" s="16" t="s">
        <v>188</v>
      </c>
      <c r="D85" s="16">
        <v>5.0682818398238239E-2</v>
      </c>
      <c r="E85" s="16">
        <v>4.8283865526837423E-2</v>
      </c>
      <c r="F85" s="10">
        <v>0.208880024</v>
      </c>
      <c r="G85" s="10">
        <v>0.100296651</v>
      </c>
      <c r="H85" s="10">
        <v>0.205223039</v>
      </c>
      <c r="I85" s="10">
        <v>8.8057259999999998E-3</v>
      </c>
      <c r="J85" s="10">
        <v>0.465106662</v>
      </c>
      <c r="K85" s="10">
        <v>0.13625696900000001</v>
      </c>
      <c r="L85" s="10">
        <v>0.16778576100000001</v>
      </c>
      <c r="M85" s="10">
        <v>9.5313983000000005E-2</v>
      </c>
      <c r="N85" s="10">
        <v>2.0184377999999999E-2</v>
      </c>
      <c r="O85" s="10">
        <v>7.5617480000000001E-3</v>
      </c>
      <c r="P85" s="10">
        <v>8.3196468999999995E-2</v>
      </c>
    </row>
    <row r="86" spans="1:16" x14ac:dyDescent="0.25">
      <c r="A86" s="16" t="s">
        <v>189</v>
      </c>
      <c r="B86" s="16" t="s">
        <v>188</v>
      </c>
      <c r="C86" s="16" t="s">
        <v>190</v>
      </c>
      <c r="D86" s="16">
        <v>7.3355904040796019E-2</v>
      </c>
      <c r="E86" s="16">
        <v>5.3917324514704393E-2</v>
      </c>
      <c r="F86" s="10">
        <v>0.21734219199999999</v>
      </c>
      <c r="G86" s="10">
        <v>9.1606570999999998E-2</v>
      </c>
      <c r="H86" s="10">
        <v>0.21426102299999999</v>
      </c>
      <c r="I86" s="10">
        <v>9.5437060000000008E-3</v>
      </c>
      <c r="J86" s="10">
        <v>0.53694160400000002</v>
      </c>
      <c r="K86" s="10">
        <v>0.21326133999999999</v>
      </c>
      <c r="L86" s="10">
        <v>0.216681024</v>
      </c>
      <c r="M86" s="10">
        <v>9.1044018000000004E-2</v>
      </c>
      <c r="N86" s="10">
        <v>1.9071975000000001E-2</v>
      </c>
      <c r="O86" s="10">
        <v>6.7427750000000003E-3</v>
      </c>
      <c r="P86" s="10">
        <v>8.6453995000000006E-2</v>
      </c>
    </row>
    <row r="87" spans="1:16" x14ac:dyDescent="0.25">
      <c r="A87" s="16" t="s">
        <v>191</v>
      </c>
      <c r="B87" s="16" t="s">
        <v>188</v>
      </c>
      <c r="C87" s="16" t="s">
        <v>192</v>
      </c>
      <c r="D87" s="16">
        <v>0.12711962537549831</v>
      </c>
      <c r="E87" s="16">
        <v>0.14006461584742513</v>
      </c>
      <c r="F87" s="10">
        <v>0.56527294100000003</v>
      </c>
      <c r="G87" s="10">
        <v>0.21689050300000001</v>
      </c>
      <c r="H87" s="10">
        <v>0.47907400500000002</v>
      </c>
      <c r="I87" s="10">
        <v>1.8474422000000001E-2</v>
      </c>
      <c r="J87" s="10">
        <v>0.862562826</v>
      </c>
      <c r="K87" s="10">
        <v>0.33966047999999999</v>
      </c>
      <c r="L87" s="10">
        <v>0.38754486100000002</v>
      </c>
      <c r="M87" s="10">
        <v>0.35791191900000002</v>
      </c>
      <c r="N87" s="10">
        <v>5.0976661999999999E-2</v>
      </c>
      <c r="O87" s="10">
        <v>2.0129503999999999E-2</v>
      </c>
      <c r="P87" s="10">
        <v>0.202661438</v>
      </c>
    </row>
    <row r="88" spans="1:16" x14ac:dyDescent="0.25">
      <c r="A88" s="16" t="s">
        <v>193</v>
      </c>
      <c r="B88" s="16" t="s">
        <v>188</v>
      </c>
      <c r="C88" s="16" t="s">
        <v>194</v>
      </c>
      <c r="D88" s="16">
        <v>0.5317741970038955</v>
      </c>
      <c r="E88" s="16">
        <v>0.50511320258879377</v>
      </c>
      <c r="F88" s="10">
        <v>1.8169005920000001</v>
      </c>
      <c r="G88" s="10">
        <v>1.0692878859999999</v>
      </c>
      <c r="H88" s="10">
        <v>1.932172072</v>
      </c>
      <c r="I88" s="10">
        <v>7.6917421999999999E-2</v>
      </c>
      <c r="J88" s="10">
        <v>5.0100438860000001</v>
      </c>
      <c r="K88" s="10">
        <v>1.356679701</v>
      </c>
      <c r="L88" s="10">
        <v>1.170843026</v>
      </c>
      <c r="M88" s="10">
        <v>1.359639893</v>
      </c>
      <c r="N88" s="10">
        <v>0.207546696</v>
      </c>
      <c r="O88" s="10">
        <v>5.6553171999999999E-2</v>
      </c>
      <c r="P88" s="10">
        <v>0.78711017400000005</v>
      </c>
    </row>
    <row r="89" spans="1:16" x14ac:dyDescent="0.25">
      <c r="A89" s="16" t="s">
        <v>195</v>
      </c>
      <c r="B89" s="16" t="s">
        <v>188</v>
      </c>
      <c r="C89" s="16" t="s">
        <v>196</v>
      </c>
      <c r="D89" s="16">
        <v>8.812620378693449E-2</v>
      </c>
      <c r="E89" s="16">
        <v>9.706123929507797E-2</v>
      </c>
      <c r="F89" s="10">
        <v>0.36490138100000002</v>
      </c>
      <c r="G89" s="10">
        <v>0.14396002699999999</v>
      </c>
      <c r="H89" s="10">
        <v>0.33037262899999997</v>
      </c>
      <c r="I89" s="10">
        <v>1.236542E-2</v>
      </c>
      <c r="J89" s="10">
        <v>0.58703836799999998</v>
      </c>
      <c r="K89" s="10">
        <v>0.23557661199999999</v>
      </c>
      <c r="L89" s="10">
        <v>0.23801746100000001</v>
      </c>
      <c r="M89" s="10">
        <v>0.241347382</v>
      </c>
      <c r="N89" s="10">
        <v>3.4834799999999999E-2</v>
      </c>
      <c r="O89" s="10">
        <v>1.2777772999999999E-2</v>
      </c>
      <c r="P89" s="10">
        <v>0.14112217699999999</v>
      </c>
    </row>
    <row r="90" spans="1:16" x14ac:dyDescent="0.25">
      <c r="A90" s="16" t="s">
        <v>197</v>
      </c>
      <c r="B90" s="16" t="s">
        <v>188</v>
      </c>
      <c r="C90" s="16" t="s">
        <v>198</v>
      </c>
      <c r="D90" s="16">
        <v>3.3556638037548013E-2</v>
      </c>
      <c r="E90" s="16">
        <v>2.8353688089789282E-2</v>
      </c>
      <c r="F90" s="10">
        <v>0.11014536699999999</v>
      </c>
      <c r="G90" s="10">
        <v>4.5063436999999998E-2</v>
      </c>
      <c r="H90" s="10">
        <v>0.10668293199999999</v>
      </c>
      <c r="I90" s="10">
        <v>4.791282E-3</v>
      </c>
      <c r="J90" s="10">
        <v>0.24657141799999999</v>
      </c>
      <c r="K90" s="10">
        <v>0.103448278</v>
      </c>
      <c r="L90" s="10">
        <v>0.103392044</v>
      </c>
      <c r="M90" s="10">
        <v>4.7919629999999998E-2</v>
      </c>
      <c r="N90" s="10">
        <v>9.9735320000000002E-3</v>
      </c>
      <c r="O90" s="10">
        <v>3.4003179999999998E-3</v>
      </c>
      <c r="P90" s="10">
        <v>4.0394468000000003E-2</v>
      </c>
    </row>
    <row r="91" spans="1:16" x14ac:dyDescent="0.25">
      <c r="A91" s="16" t="s">
        <v>199</v>
      </c>
      <c r="B91" s="16" t="s">
        <v>188</v>
      </c>
      <c r="C91" s="16" t="s">
        <v>37</v>
      </c>
      <c r="D91" s="16">
        <v>1.6862558799672689E-2</v>
      </c>
      <c r="E91" s="16">
        <v>1.3967829667968895E-2</v>
      </c>
      <c r="F91" s="10">
        <v>5.2191979999999999E-2</v>
      </c>
      <c r="G91" s="10">
        <v>2.1095490000000001E-2</v>
      </c>
      <c r="H91" s="10">
        <v>5.1711985000000002E-2</v>
      </c>
      <c r="I91" s="10">
        <v>2.2794870000000002E-3</v>
      </c>
      <c r="J91" s="10">
        <v>0.123399489</v>
      </c>
      <c r="K91" s="10">
        <v>4.8868624999999999E-2</v>
      </c>
      <c r="L91" s="10">
        <v>4.8428776E-2</v>
      </c>
      <c r="M91" s="10">
        <v>2.4775699000000002E-2</v>
      </c>
      <c r="N91" s="10">
        <v>4.9094819999999997E-3</v>
      </c>
      <c r="O91" s="10">
        <v>1.575159E-3</v>
      </c>
      <c r="P91" s="10">
        <v>1.9008793E-2</v>
      </c>
    </row>
    <row r="92" spans="1:16" x14ac:dyDescent="0.25">
      <c r="A92" s="16" t="s">
        <v>200</v>
      </c>
      <c r="B92" s="16" t="s">
        <v>188</v>
      </c>
      <c r="C92" s="16" t="s">
        <v>201</v>
      </c>
      <c r="D92" s="16">
        <v>6.8814360929833368E-2</v>
      </c>
      <c r="E92" s="16">
        <v>7.4116544375378207E-2</v>
      </c>
      <c r="F92" s="10">
        <v>0.26911896699999999</v>
      </c>
      <c r="G92" s="10">
        <v>0.11519348</v>
      </c>
      <c r="H92" s="10">
        <v>0.25398551800000002</v>
      </c>
      <c r="I92" s="10">
        <v>9.3779459999999999E-3</v>
      </c>
      <c r="J92" s="10">
        <v>0.52302847500000005</v>
      </c>
      <c r="K92" s="10">
        <v>0.182871856</v>
      </c>
      <c r="L92" s="10">
        <v>0.17191266499999999</v>
      </c>
      <c r="M92" s="10">
        <v>0.186913792</v>
      </c>
      <c r="N92" s="10">
        <v>2.7139223000000001E-2</v>
      </c>
      <c r="O92" s="10">
        <v>9.4646609999999992E-3</v>
      </c>
      <c r="P92" s="10">
        <v>0.108722895</v>
      </c>
    </row>
    <row r="93" spans="1:16" x14ac:dyDescent="0.25">
      <c r="A93" s="16" t="s">
        <v>202</v>
      </c>
      <c r="B93" s="16" t="s">
        <v>188</v>
      </c>
      <c r="C93" s="16" t="s">
        <v>203</v>
      </c>
      <c r="D93" s="16">
        <v>3.5544190598369572E-2</v>
      </c>
      <c r="E93" s="16">
        <v>3.235042458403159E-2</v>
      </c>
      <c r="F93" s="10">
        <v>0.13684695599999999</v>
      </c>
      <c r="G93" s="10">
        <v>6.1727781000000002E-2</v>
      </c>
      <c r="H93" s="10">
        <v>0.13633853100000001</v>
      </c>
      <c r="I93" s="10">
        <v>6.1643829999999998E-3</v>
      </c>
      <c r="J93" s="10">
        <v>0.22530075199999999</v>
      </c>
      <c r="K93" s="10">
        <v>9.8085261000000007E-2</v>
      </c>
      <c r="L93" s="10">
        <v>0.12706087599999999</v>
      </c>
      <c r="M93" s="10">
        <v>5.7303303E-2</v>
      </c>
      <c r="N93" s="10">
        <v>1.207078E-2</v>
      </c>
      <c r="O93" s="10">
        <v>4.4347850000000001E-3</v>
      </c>
      <c r="P93" s="10">
        <v>5.9562239000000003E-2</v>
      </c>
    </row>
    <row r="94" spans="1:16" x14ac:dyDescent="0.25">
      <c r="A94" s="16" t="s">
        <v>204</v>
      </c>
      <c r="B94" s="16" t="s">
        <v>188</v>
      </c>
      <c r="C94" s="16" t="s">
        <v>205</v>
      </c>
      <c r="D94" s="16">
        <v>6.4224897837543801E-2</v>
      </c>
      <c r="E94" s="16">
        <v>5.8201327612080307E-2</v>
      </c>
      <c r="F94" s="10">
        <v>0.21443267299999999</v>
      </c>
      <c r="G94" s="10">
        <v>9.7772131999999998E-2</v>
      </c>
      <c r="H94" s="10">
        <v>0.22180333499999999</v>
      </c>
      <c r="I94" s="10">
        <v>9.0382540000000008E-3</v>
      </c>
      <c r="J94" s="10">
        <v>0.444032223</v>
      </c>
      <c r="K94" s="10">
        <v>0.16979918999999999</v>
      </c>
      <c r="L94" s="10">
        <v>0.18075733599999999</v>
      </c>
      <c r="M94" s="10">
        <v>0.117357595</v>
      </c>
      <c r="N94" s="10">
        <v>2.8810490000000001E-2</v>
      </c>
      <c r="O94" s="10">
        <v>6.1857800000000001E-3</v>
      </c>
      <c r="P94" s="10">
        <v>7.8735194999999994E-2</v>
      </c>
    </row>
    <row r="95" spans="1:16" x14ac:dyDescent="0.25">
      <c r="A95" s="16" t="s">
        <v>206</v>
      </c>
      <c r="B95" s="16" t="s">
        <v>188</v>
      </c>
      <c r="C95" s="16" t="s">
        <v>49</v>
      </c>
      <c r="D95" s="16">
        <v>5.1521305157316663E-2</v>
      </c>
      <c r="E95" s="16">
        <v>4.8035582624837092E-2</v>
      </c>
      <c r="F95" s="10">
        <v>0.248770836</v>
      </c>
      <c r="G95" s="10">
        <v>9.2594523999999997E-2</v>
      </c>
      <c r="H95" s="10">
        <v>0.175800707</v>
      </c>
      <c r="I95" s="10">
        <v>6.9881930000000002E-3</v>
      </c>
      <c r="J95" s="10">
        <v>0.32991978599999999</v>
      </c>
      <c r="K95" s="10">
        <v>0.100255571</v>
      </c>
      <c r="L95" s="10">
        <v>0.13680167400000001</v>
      </c>
      <c r="M95" s="10">
        <v>0.13416423399999999</v>
      </c>
      <c r="N95" s="10">
        <v>1.8210971999999999E-2</v>
      </c>
      <c r="O95" s="10">
        <v>9.3315120000000001E-3</v>
      </c>
      <c r="P95" s="10">
        <v>7.3067479000000005E-2</v>
      </c>
    </row>
    <row r="96" spans="1:16" x14ac:dyDescent="0.25">
      <c r="A96" s="16" t="s">
        <v>207</v>
      </c>
      <c r="B96" s="16" t="s">
        <v>188</v>
      </c>
      <c r="C96" s="16" t="s">
        <v>51</v>
      </c>
      <c r="D96" s="16">
        <v>7.0157672016290321E-2</v>
      </c>
      <c r="E96" s="16">
        <v>7.436023954191609E-2</v>
      </c>
      <c r="F96" s="10">
        <v>0.30713871500000001</v>
      </c>
      <c r="G96" s="10">
        <v>0.14069955100000001</v>
      </c>
      <c r="H96" s="10">
        <v>0.28627952800000001</v>
      </c>
      <c r="I96" s="10">
        <v>1.1576721E-2</v>
      </c>
      <c r="J96" s="10">
        <v>0.65927564400000005</v>
      </c>
      <c r="K96" s="10">
        <v>0.21839645599999999</v>
      </c>
      <c r="L96" s="10">
        <v>0.25961382799999999</v>
      </c>
      <c r="M96" s="10">
        <v>0.17873186399999999</v>
      </c>
      <c r="N96" s="10">
        <v>2.8547408E-2</v>
      </c>
      <c r="O96" s="10">
        <v>9.5941099999999994E-3</v>
      </c>
      <c r="P96" s="10">
        <v>0.114045942</v>
      </c>
    </row>
    <row r="97" spans="1:16" x14ac:dyDescent="0.25">
      <c r="A97" s="16" t="s">
        <v>208</v>
      </c>
      <c r="B97" s="16" t="s">
        <v>188</v>
      </c>
      <c r="C97" s="16" t="s">
        <v>209</v>
      </c>
      <c r="D97" s="16">
        <v>2.2408022680117504E-2</v>
      </c>
      <c r="E97" s="16">
        <v>2.0914576522148853E-2</v>
      </c>
      <c r="F97" s="10">
        <v>8.0723099000000006E-2</v>
      </c>
      <c r="G97" s="10">
        <v>3.5016784000000002E-2</v>
      </c>
      <c r="H97" s="10">
        <v>8.2194611000000001E-2</v>
      </c>
      <c r="I97" s="10">
        <v>3.604613E-3</v>
      </c>
      <c r="J97" s="10">
        <v>0.166536396</v>
      </c>
      <c r="K97" s="10">
        <v>6.4756596999999999E-2</v>
      </c>
      <c r="L97" s="10">
        <v>7.0960290999999995E-2</v>
      </c>
      <c r="M97" s="10">
        <v>3.9404990000000001E-2</v>
      </c>
      <c r="N97" s="10">
        <v>7.9370320000000001E-3</v>
      </c>
      <c r="O97" s="10">
        <v>2.6278489999999998E-3</v>
      </c>
      <c r="P97" s="10">
        <v>3.0189824000000001E-2</v>
      </c>
    </row>
    <row r="98" spans="1:16" x14ac:dyDescent="0.25">
      <c r="A98" s="16" t="s">
        <v>210</v>
      </c>
      <c r="B98" s="16" t="s">
        <v>188</v>
      </c>
      <c r="C98" s="16" t="s">
        <v>211</v>
      </c>
      <c r="D98" s="16">
        <v>9.3950561576851027E-2</v>
      </c>
      <c r="E98" s="16">
        <v>6.5516937444060883E-2</v>
      </c>
      <c r="F98" s="10">
        <v>0.232196022</v>
      </c>
      <c r="G98" s="10">
        <v>0.105590959</v>
      </c>
      <c r="H98" s="10">
        <v>0.24423354799999999</v>
      </c>
      <c r="I98" s="10">
        <v>1.0402534999999999E-2</v>
      </c>
      <c r="J98" s="10">
        <v>0.62816820299999998</v>
      </c>
      <c r="K98" s="10">
        <v>0.25696192099999998</v>
      </c>
      <c r="L98" s="10">
        <v>0.26326042500000002</v>
      </c>
      <c r="M98" s="10">
        <v>0.102292072</v>
      </c>
      <c r="N98" s="10">
        <v>2.2171321000000001E-2</v>
      </c>
      <c r="O98" s="10">
        <v>6.271652E-3</v>
      </c>
      <c r="P98" s="10">
        <v>8.3612899000000004E-2</v>
      </c>
    </row>
    <row r="99" spans="1:16" x14ac:dyDescent="0.25">
      <c r="A99" s="16" t="s">
        <v>212</v>
      </c>
      <c r="B99" s="16" t="s">
        <v>188</v>
      </c>
      <c r="C99" s="16" t="s">
        <v>213</v>
      </c>
      <c r="D99" s="16">
        <v>5.1592914280471865E-2</v>
      </c>
      <c r="E99" s="16">
        <v>5.4853487016971972E-2</v>
      </c>
      <c r="F99" s="10">
        <v>0.213472099</v>
      </c>
      <c r="G99" s="10">
        <v>0.105433095</v>
      </c>
      <c r="H99" s="10">
        <v>0.210536164</v>
      </c>
      <c r="I99" s="10">
        <v>8.2315770000000003E-3</v>
      </c>
      <c r="J99" s="10">
        <v>0.52437617299999995</v>
      </c>
      <c r="K99" s="10">
        <v>0.16684490199999999</v>
      </c>
      <c r="L99" s="10">
        <v>0.15371035199999999</v>
      </c>
      <c r="M99" s="10">
        <v>0.113717893</v>
      </c>
      <c r="N99" s="10">
        <v>1.9940614999999998E-2</v>
      </c>
      <c r="O99" s="10">
        <v>6.0595989999999997E-3</v>
      </c>
      <c r="P99" s="10">
        <v>8.0384740999999996E-2</v>
      </c>
    </row>
    <row r="100" spans="1:16" x14ac:dyDescent="0.25">
      <c r="A100" s="16" t="s">
        <v>214</v>
      </c>
      <c r="B100" s="16" t="s">
        <v>188</v>
      </c>
      <c r="C100" s="16" t="s">
        <v>215</v>
      </c>
      <c r="D100" s="16">
        <v>0.20814202086940095</v>
      </c>
      <c r="E100" s="16">
        <v>0.18881069898106859</v>
      </c>
      <c r="F100" s="10">
        <v>0.91933798099999997</v>
      </c>
      <c r="G100" s="10">
        <v>0.46984384899999998</v>
      </c>
      <c r="H100" s="10">
        <v>0.81462961899999997</v>
      </c>
      <c r="I100" s="10">
        <v>3.5082077000000003E-2</v>
      </c>
      <c r="J100" s="10">
        <v>2.070950152</v>
      </c>
      <c r="K100" s="10">
        <v>0.47715330500000003</v>
      </c>
      <c r="L100" s="10">
        <v>0.64773030399999998</v>
      </c>
      <c r="M100" s="10">
        <v>0.53390889500000005</v>
      </c>
      <c r="N100" s="10">
        <v>8.3831148999999994E-2</v>
      </c>
      <c r="O100" s="10">
        <v>4.3170923999999999E-2</v>
      </c>
      <c r="P100" s="10">
        <v>0.31665612100000001</v>
      </c>
    </row>
    <row r="101" spans="1:16" x14ac:dyDescent="0.25">
      <c r="A101" s="16" t="s">
        <v>216</v>
      </c>
      <c r="B101" s="16" t="s">
        <v>188</v>
      </c>
      <c r="C101" s="16" t="s">
        <v>217</v>
      </c>
      <c r="D101" s="16">
        <v>0.14792201186945494</v>
      </c>
      <c r="E101" s="16">
        <v>0.15697566713573186</v>
      </c>
      <c r="F101" s="10">
        <v>0.55827759099999996</v>
      </c>
      <c r="G101" s="10">
        <v>0.26695493199999998</v>
      </c>
      <c r="H101" s="10">
        <v>0.56270010299999995</v>
      </c>
      <c r="I101" s="10">
        <v>2.1173941000000002E-2</v>
      </c>
      <c r="J101" s="10">
        <v>1.4166622710000001</v>
      </c>
      <c r="K101" s="10">
        <v>0.42801037600000003</v>
      </c>
      <c r="L101" s="10">
        <v>0.37753926399999999</v>
      </c>
      <c r="M101" s="10">
        <v>0.31025203699999998</v>
      </c>
      <c r="N101" s="10">
        <v>5.7771334000000001E-2</v>
      </c>
      <c r="O101" s="10">
        <v>1.5408481E-2</v>
      </c>
      <c r="P101" s="10">
        <v>0.226647717</v>
      </c>
    </row>
    <row r="102" spans="1:16" x14ac:dyDescent="0.25">
      <c r="A102" s="16" t="s">
        <v>218</v>
      </c>
      <c r="B102" s="16" t="s">
        <v>188</v>
      </c>
      <c r="C102" s="16" t="s">
        <v>219</v>
      </c>
      <c r="D102" s="16">
        <v>0.16223540603669953</v>
      </c>
      <c r="E102" s="16">
        <v>0.11045194360015398</v>
      </c>
      <c r="F102" s="10">
        <v>0.51371102899999999</v>
      </c>
      <c r="G102" s="10">
        <v>0.34005872399999998</v>
      </c>
      <c r="H102" s="10">
        <v>0.54508386600000003</v>
      </c>
      <c r="I102" s="10">
        <v>2.7868431999999999E-2</v>
      </c>
      <c r="J102" s="10">
        <v>0.96477169100000004</v>
      </c>
      <c r="K102" s="10">
        <v>0.28821909400000001</v>
      </c>
      <c r="L102" s="10">
        <v>0.368832471</v>
      </c>
      <c r="M102" s="10">
        <v>0.296318831</v>
      </c>
      <c r="N102" s="10">
        <v>5.3352172000000003E-2</v>
      </c>
      <c r="O102" s="10">
        <v>4.1086293000000003E-2</v>
      </c>
      <c r="P102" s="10">
        <v>0.18742114300000001</v>
      </c>
    </row>
    <row r="103" spans="1:16" x14ac:dyDescent="0.25">
      <c r="A103" s="16" t="s">
        <v>220</v>
      </c>
      <c r="B103" s="16" t="s">
        <v>188</v>
      </c>
      <c r="C103" s="16" t="s">
        <v>221</v>
      </c>
      <c r="D103" s="16">
        <v>6.0539367607063785E-2</v>
      </c>
      <c r="E103" s="16">
        <v>5.2796975418784226E-2</v>
      </c>
      <c r="F103" s="10">
        <v>0.24421264000000001</v>
      </c>
      <c r="G103" s="10">
        <v>0.120449028</v>
      </c>
      <c r="H103" s="10">
        <v>0.23092281000000001</v>
      </c>
      <c r="I103" s="10">
        <v>1.0758897999999999E-2</v>
      </c>
      <c r="J103" s="10">
        <v>0.38432204399999997</v>
      </c>
      <c r="K103" s="10">
        <v>0.13787021299999999</v>
      </c>
      <c r="L103" s="10">
        <v>0.184733376</v>
      </c>
      <c r="M103" s="10">
        <v>0.13138865699999999</v>
      </c>
      <c r="N103" s="10">
        <v>2.5124356E-2</v>
      </c>
      <c r="O103" s="10">
        <v>1.4279745999999999E-2</v>
      </c>
      <c r="P103" s="10">
        <v>9.1188068999999997E-2</v>
      </c>
    </row>
    <row r="104" spans="1:16" x14ac:dyDescent="0.25">
      <c r="A104" s="16" t="s">
        <v>222</v>
      </c>
      <c r="B104" s="16" t="s">
        <v>188</v>
      </c>
      <c r="C104" s="16" t="s">
        <v>69</v>
      </c>
      <c r="D104" s="16">
        <v>2.5709800991577603E-2</v>
      </c>
      <c r="E104" s="16">
        <v>2.2819708666190455E-2</v>
      </c>
      <c r="F104" s="10">
        <v>8.5536907999999995E-2</v>
      </c>
      <c r="G104" s="10">
        <v>3.6293457000000001E-2</v>
      </c>
      <c r="H104" s="10">
        <v>8.6387190000000003E-2</v>
      </c>
      <c r="I104" s="10">
        <v>3.7349560000000002E-3</v>
      </c>
      <c r="J104" s="10">
        <v>0.18391515899999999</v>
      </c>
      <c r="K104" s="10">
        <v>7.0172058999999995E-2</v>
      </c>
      <c r="L104" s="10">
        <v>7.5190825000000003E-2</v>
      </c>
      <c r="M104" s="10">
        <v>5.2890756999999997E-2</v>
      </c>
      <c r="N104" s="10">
        <v>9.0152610000000001E-3</v>
      </c>
      <c r="O104" s="10">
        <v>2.6152800000000002E-3</v>
      </c>
      <c r="P104" s="10">
        <v>3.1606757999999999E-2</v>
      </c>
    </row>
    <row r="105" spans="1:16" x14ac:dyDescent="0.25">
      <c r="A105" s="16" t="s">
        <v>223</v>
      </c>
      <c r="B105" s="16" t="s">
        <v>188</v>
      </c>
      <c r="C105" s="16" t="s">
        <v>224</v>
      </c>
      <c r="D105" s="16">
        <v>3.3363754014915994E-2</v>
      </c>
      <c r="E105" s="16">
        <v>3.1330329730381273E-2</v>
      </c>
      <c r="F105" s="10">
        <v>0.13393760299999999</v>
      </c>
      <c r="G105" s="10">
        <v>6.1160903000000003E-2</v>
      </c>
      <c r="H105" s="10">
        <v>0.13186675</v>
      </c>
      <c r="I105" s="10">
        <v>5.7194100000000003E-3</v>
      </c>
      <c r="J105" s="10">
        <v>0.23692724200000001</v>
      </c>
      <c r="K105" s="10">
        <v>8.9604561999999999E-2</v>
      </c>
      <c r="L105" s="10">
        <v>0.11381419500000001</v>
      </c>
      <c r="M105" s="10">
        <v>5.7867767000000001E-2</v>
      </c>
      <c r="N105" s="10">
        <v>1.3382679999999999E-2</v>
      </c>
      <c r="O105" s="10">
        <v>4.6125920000000004E-3</v>
      </c>
      <c r="P105" s="10">
        <v>5.4436188000000003E-2</v>
      </c>
    </row>
    <row r="106" spans="1:16" x14ac:dyDescent="0.25">
      <c r="A106" s="16" t="s">
        <v>225</v>
      </c>
      <c r="B106" s="16" t="s">
        <v>188</v>
      </c>
      <c r="C106" s="16" t="s">
        <v>226</v>
      </c>
      <c r="D106" s="16">
        <v>4.8025599920417612E-2</v>
      </c>
      <c r="E106" s="16">
        <v>4.2151316309826554E-2</v>
      </c>
      <c r="F106" s="10">
        <v>0.169947605</v>
      </c>
      <c r="G106" s="10">
        <v>7.0500351000000003E-2</v>
      </c>
      <c r="H106" s="10">
        <v>0.166178562</v>
      </c>
      <c r="I106" s="10">
        <v>7.4308990000000004E-3</v>
      </c>
      <c r="J106" s="10">
        <v>0.342195743</v>
      </c>
      <c r="K106" s="10">
        <v>0.13942391500000001</v>
      </c>
      <c r="L106" s="10">
        <v>0.15490474800000001</v>
      </c>
      <c r="M106" s="10">
        <v>7.5769731000000007E-2</v>
      </c>
      <c r="N106" s="10">
        <v>1.6576328000000001E-2</v>
      </c>
      <c r="O106" s="10">
        <v>5.7139010000000004E-3</v>
      </c>
      <c r="P106" s="10">
        <v>6.6129587000000004E-2</v>
      </c>
    </row>
    <row r="107" spans="1:16" x14ac:dyDescent="0.25">
      <c r="A107" s="16" t="s">
        <v>227</v>
      </c>
      <c r="B107" s="16" t="s">
        <v>188</v>
      </c>
      <c r="C107" s="16" t="s">
        <v>228</v>
      </c>
      <c r="D107" s="16">
        <v>0.21154542931716064</v>
      </c>
      <c r="E107" s="16">
        <v>0.21791441397034311</v>
      </c>
      <c r="F107" s="10">
        <v>0.86845485099999997</v>
      </c>
      <c r="G107" s="10">
        <v>0.55418421200000001</v>
      </c>
      <c r="H107" s="10">
        <v>0.92302049200000003</v>
      </c>
      <c r="I107" s="10">
        <v>3.6672216000000001E-2</v>
      </c>
      <c r="J107" s="10">
        <v>2.623792474</v>
      </c>
      <c r="K107" s="10">
        <v>0.63790688500000003</v>
      </c>
      <c r="L107" s="10">
        <v>0.64754725899999999</v>
      </c>
      <c r="M107" s="10">
        <v>0.54590950199999999</v>
      </c>
      <c r="N107" s="10">
        <v>8.9944357000000003E-2</v>
      </c>
      <c r="O107" s="10">
        <v>2.5266456E-2</v>
      </c>
      <c r="P107" s="10">
        <v>0.33744091599999998</v>
      </c>
    </row>
    <row r="108" spans="1:16" x14ac:dyDescent="0.25">
      <c r="A108" s="16" t="s">
        <v>229</v>
      </c>
      <c r="B108" s="16" t="s">
        <v>188</v>
      </c>
      <c r="C108" s="16" t="s">
        <v>81</v>
      </c>
      <c r="D108" s="16">
        <v>4.5923577465306148E-2</v>
      </c>
      <c r="E108" s="16">
        <v>4.938380694031954E-2</v>
      </c>
      <c r="F108" s="10">
        <v>0.176556308</v>
      </c>
      <c r="G108" s="10">
        <v>7.7028597000000004E-2</v>
      </c>
      <c r="H108" s="10">
        <v>0.17047852199999999</v>
      </c>
      <c r="I108" s="10">
        <v>6.5408890000000003E-3</v>
      </c>
      <c r="J108" s="10">
        <v>0.42905710800000002</v>
      </c>
      <c r="K108" s="10">
        <v>0.134729564</v>
      </c>
      <c r="L108" s="10">
        <v>0.122846502</v>
      </c>
      <c r="M108" s="10">
        <v>9.0941527999999994E-2</v>
      </c>
      <c r="N108" s="10">
        <v>1.6718336E-2</v>
      </c>
      <c r="O108" s="10">
        <v>4.8245950000000001E-3</v>
      </c>
      <c r="P108" s="10">
        <v>7.0060597000000002E-2</v>
      </c>
    </row>
    <row r="109" spans="1:16" x14ac:dyDescent="0.25">
      <c r="A109" s="16" t="s">
        <v>230</v>
      </c>
      <c r="B109" s="16" t="s">
        <v>188</v>
      </c>
      <c r="C109" s="16" t="s">
        <v>231</v>
      </c>
      <c r="D109" s="16">
        <v>3.4131774901402984E-2</v>
      </c>
      <c r="E109" s="16">
        <v>3.633758955700378E-2</v>
      </c>
      <c r="F109" s="10">
        <v>0.159279476</v>
      </c>
      <c r="G109" s="10">
        <v>5.3939352000000003E-2</v>
      </c>
      <c r="H109" s="10">
        <v>0.12752092000000001</v>
      </c>
      <c r="I109" s="10">
        <v>4.9713919999999998E-3</v>
      </c>
      <c r="J109" s="10">
        <v>0.18925214300000001</v>
      </c>
      <c r="K109" s="10">
        <v>8.6684303000000004E-2</v>
      </c>
      <c r="L109" s="10">
        <v>0.10609220599999999</v>
      </c>
      <c r="M109" s="10">
        <v>9.5059044999999995E-2</v>
      </c>
      <c r="N109" s="10">
        <v>1.368859E-2</v>
      </c>
      <c r="O109" s="10">
        <v>5.6618750000000002E-3</v>
      </c>
      <c r="P109" s="10">
        <v>5.4927977000000003E-2</v>
      </c>
    </row>
    <row r="110" spans="1:16" x14ac:dyDescent="0.25">
      <c r="A110" s="16" t="s">
        <v>232</v>
      </c>
      <c r="B110" s="16" t="s">
        <v>188</v>
      </c>
      <c r="C110" s="16" t="s">
        <v>233</v>
      </c>
      <c r="D110" s="16">
        <v>0.31486343437384762</v>
      </c>
      <c r="E110" s="16">
        <v>0.304329728178581</v>
      </c>
      <c r="F110" s="10">
        <v>1.1178886100000001</v>
      </c>
      <c r="G110" s="10">
        <v>0.563013816</v>
      </c>
      <c r="H110" s="10">
        <v>1.130453304</v>
      </c>
      <c r="I110" s="10">
        <v>4.5511712000000003E-2</v>
      </c>
      <c r="J110" s="10">
        <v>2.5829019519999998</v>
      </c>
      <c r="K110" s="10">
        <v>0.82719057600000001</v>
      </c>
      <c r="L110" s="10">
        <v>0.86459081400000004</v>
      </c>
      <c r="M110" s="10">
        <v>0.61790756199999997</v>
      </c>
      <c r="N110" s="10">
        <v>0.113262877</v>
      </c>
      <c r="O110" s="10">
        <v>3.0475749E-2</v>
      </c>
      <c r="P110" s="10">
        <v>0.41070943900000001</v>
      </c>
    </row>
    <row r="111" spans="1:16" x14ac:dyDescent="0.25">
      <c r="A111" s="16" t="s">
        <v>234</v>
      </c>
      <c r="B111" s="16" t="s">
        <v>188</v>
      </c>
      <c r="C111" s="16" t="s">
        <v>235</v>
      </c>
      <c r="D111" s="16">
        <v>4.8072707086181464E-2</v>
      </c>
      <c r="E111" s="16">
        <v>4.475813394948791E-2</v>
      </c>
      <c r="F111" s="10">
        <v>0.17063816800000001</v>
      </c>
      <c r="G111" s="10">
        <v>8.4534214999999996E-2</v>
      </c>
      <c r="H111" s="10">
        <v>0.17815030200000001</v>
      </c>
      <c r="I111" s="10">
        <v>7.7616990000000004E-3</v>
      </c>
      <c r="J111" s="10">
        <v>0.42287320699999997</v>
      </c>
      <c r="K111" s="10">
        <v>0.127134793</v>
      </c>
      <c r="L111" s="10">
        <v>0.14518694100000001</v>
      </c>
      <c r="M111" s="10">
        <v>9.3812764000000007E-2</v>
      </c>
      <c r="N111" s="10">
        <v>1.7807697000000001E-2</v>
      </c>
      <c r="O111" s="10">
        <v>5.4256210000000003E-3</v>
      </c>
      <c r="P111" s="10">
        <v>6.3696780999999994E-2</v>
      </c>
    </row>
    <row r="112" spans="1:16" x14ac:dyDescent="0.25">
      <c r="A112" s="16" t="s">
        <v>236</v>
      </c>
      <c r="B112" s="16" t="s">
        <v>188</v>
      </c>
      <c r="C112" s="16" t="s">
        <v>85</v>
      </c>
      <c r="D112" s="16">
        <v>0.10182845193265409</v>
      </c>
      <c r="E112" s="16">
        <v>9.213231089191036E-2</v>
      </c>
      <c r="F112" s="10">
        <v>0.45859461800000001</v>
      </c>
      <c r="G112" s="10">
        <v>0.19738824299999999</v>
      </c>
      <c r="H112" s="10">
        <v>0.36873936000000002</v>
      </c>
      <c r="I112" s="10">
        <v>1.4662936999999999E-2</v>
      </c>
      <c r="J112" s="10">
        <v>0.94934410499999999</v>
      </c>
      <c r="K112" s="10">
        <v>0.21693225399999999</v>
      </c>
      <c r="L112" s="10">
        <v>0.30427680000000001</v>
      </c>
      <c r="M112" s="10">
        <v>0.260655784</v>
      </c>
      <c r="N112" s="10">
        <v>3.7426082999999999E-2</v>
      </c>
      <c r="O112" s="10">
        <v>1.7482714E-2</v>
      </c>
      <c r="P112" s="10">
        <v>0.149509271</v>
      </c>
    </row>
    <row r="113" spans="1:16" x14ac:dyDescent="0.25">
      <c r="A113" s="16" t="s">
        <v>237</v>
      </c>
      <c r="B113" s="16" t="s">
        <v>188</v>
      </c>
      <c r="C113" s="16" t="s">
        <v>238</v>
      </c>
      <c r="D113" s="16">
        <v>6.0002985823113565E-2</v>
      </c>
      <c r="E113" s="16">
        <v>5.5413481049433021E-2</v>
      </c>
      <c r="F113" s="10">
        <v>0.19967386000000001</v>
      </c>
      <c r="G113" s="10">
        <v>9.0073721999999995E-2</v>
      </c>
      <c r="H113" s="10">
        <v>0.203085811</v>
      </c>
      <c r="I113" s="10">
        <v>8.0559689999999996E-3</v>
      </c>
      <c r="J113" s="10">
        <v>0.47856849499999998</v>
      </c>
      <c r="K113" s="10">
        <v>0.16879572400000001</v>
      </c>
      <c r="L113" s="10">
        <v>0.16179238200000001</v>
      </c>
      <c r="M113" s="10">
        <v>8.2014320000000002E-2</v>
      </c>
      <c r="N113" s="10">
        <v>1.7766559000000001E-2</v>
      </c>
      <c r="O113" s="10">
        <v>4.709881E-3</v>
      </c>
      <c r="P113" s="10">
        <v>7.2317863999999996E-2</v>
      </c>
    </row>
    <row r="114" spans="1:16" x14ac:dyDescent="0.25">
      <c r="A114" s="16" t="s">
        <v>239</v>
      </c>
      <c r="B114" s="16" t="s">
        <v>188</v>
      </c>
      <c r="C114" s="16" t="s">
        <v>240</v>
      </c>
      <c r="D114" s="16">
        <v>0.1526198711044322</v>
      </c>
      <c r="E114" s="16">
        <v>9.5026743642412329E-2</v>
      </c>
      <c r="F114" s="10">
        <v>0.32719351099999999</v>
      </c>
      <c r="G114" s="10">
        <v>0.16690497100000001</v>
      </c>
      <c r="H114" s="10">
        <v>0.34398292000000003</v>
      </c>
      <c r="I114" s="10">
        <v>1.3887683E-2</v>
      </c>
      <c r="J114" s="10">
        <v>0.77245133099999996</v>
      </c>
      <c r="K114" s="10">
        <v>0.25209482</v>
      </c>
      <c r="L114" s="10">
        <v>0.27198830299999999</v>
      </c>
      <c r="M114" s="10">
        <v>0.209933432</v>
      </c>
      <c r="N114" s="10">
        <v>3.4310564000000002E-2</v>
      </c>
      <c r="O114" s="10">
        <v>9.59547E-3</v>
      </c>
      <c r="P114" s="10">
        <v>0.12119500599999999</v>
      </c>
    </row>
    <row r="115" spans="1:16" x14ac:dyDescent="0.25">
      <c r="A115" s="16" t="s">
        <v>241</v>
      </c>
      <c r="B115" s="16" t="s">
        <v>188</v>
      </c>
      <c r="C115" s="16" t="s">
        <v>242</v>
      </c>
      <c r="D115" s="16">
        <v>3.3874161588713952E-2</v>
      </c>
      <c r="E115" s="16">
        <v>3.4244679304546E-2</v>
      </c>
      <c r="F115" s="10">
        <v>0.122951191</v>
      </c>
      <c r="G115" s="10">
        <v>4.9167374E-2</v>
      </c>
      <c r="H115" s="10">
        <v>0.11723185</v>
      </c>
      <c r="I115" s="10">
        <v>4.689449E-3</v>
      </c>
      <c r="J115" s="10">
        <v>0.30575960499999999</v>
      </c>
      <c r="K115" s="10">
        <v>9.6790797999999997E-2</v>
      </c>
      <c r="L115" s="10">
        <v>9.5784489E-2</v>
      </c>
      <c r="M115" s="10">
        <v>4.9874953E-2</v>
      </c>
      <c r="N115" s="10">
        <v>1.0658021E-2</v>
      </c>
      <c r="O115" s="10">
        <v>2.7764809999999999E-3</v>
      </c>
      <c r="P115" s="10">
        <v>4.5417455000000002E-2</v>
      </c>
    </row>
    <row r="116" spans="1:16" x14ac:dyDescent="0.25">
      <c r="A116" s="16" t="s">
        <v>243</v>
      </c>
      <c r="B116" s="16" t="s">
        <v>188</v>
      </c>
      <c r="C116" s="16" t="s">
        <v>244</v>
      </c>
      <c r="D116" s="16">
        <v>8.5534902917188071E-2</v>
      </c>
      <c r="E116" s="16">
        <v>8.7040352204170571E-2</v>
      </c>
      <c r="F116" s="10">
        <v>0.38128452499999999</v>
      </c>
      <c r="G116" s="10">
        <v>0.15581872699999999</v>
      </c>
      <c r="H116" s="10">
        <v>0.33017707899999998</v>
      </c>
      <c r="I116" s="10">
        <v>1.3247363E-2</v>
      </c>
      <c r="J116" s="10">
        <v>0.85360323800000004</v>
      </c>
      <c r="K116" s="10">
        <v>0.25035403099999998</v>
      </c>
      <c r="L116" s="10">
        <v>0.67848198400000004</v>
      </c>
      <c r="M116" s="10">
        <v>0.21370065599999999</v>
      </c>
      <c r="N116" s="10">
        <v>3.3545505000000003E-2</v>
      </c>
      <c r="O116" s="10">
        <v>1.2718457000000001E-2</v>
      </c>
      <c r="P116" s="10">
        <v>0.13681924600000001</v>
      </c>
    </row>
    <row r="117" spans="1:16" x14ac:dyDescent="0.25">
      <c r="A117" s="16" t="s">
        <v>245</v>
      </c>
      <c r="B117" s="16" t="s">
        <v>188</v>
      </c>
      <c r="C117" s="16" t="s">
        <v>246</v>
      </c>
      <c r="D117" s="16">
        <v>3.4022339678257824E-2</v>
      </c>
      <c r="E117" s="16">
        <v>3.6978935768898116E-2</v>
      </c>
      <c r="F117" s="10">
        <v>0.16237562799999999</v>
      </c>
      <c r="G117" s="10">
        <v>5.4420225000000003E-2</v>
      </c>
      <c r="H117" s="10">
        <v>0.12757118000000001</v>
      </c>
      <c r="I117" s="10">
        <v>5.0556339999999998E-3</v>
      </c>
      <c r="J117" s="10">
        <v>0.23193662600000001</v>
      </c>
      <c r="K117" s="10">
        <v>9.0623516000000001E-2</v>
      </c>
      <c r="L117" s="10">
        <v>0.116920888</v>
      </c>
      <c r="M117" s="10">
        <v>8.8309437000000005E-2</v>
      </c>
      <c r="N117" s="10">
        <v>1.3394112999999999E-2</v>
      </c>
      <c r="O117" s="10">
        <v>5.3478179999999998E-3</v>
      </c>
      <c r="P117" s="10">
        <v>5.4389838000000003E-2</v>
      </c>
    </row>
    <row r="118" spans="1:16" x14ac:dyDescent="0.25">
      <c r="A118" s="16" t="s">
        <v>247</v>
      </c>
      <c r="B118" s="16" t="s">
        <v>188</v>
      </c>
      <c r="C118" s="16" t="s">
        <v>93</v>
      </c>
      <c r="D118" s="16">
        <v>5.1086190595282882E-2</v>
      </c>
      <c r="E118" s="16">
        <v>4.9056578095139837E-2</v>
      </c>
      <c r="F118" s="10">
        <v>0.220852247</v>
      </c>
      <c r="G118" s="10">
        <v>0.104948891</v>
      </c>
      <c r="H118" s="10">
        <v>0.20523919299999999</v>
      </c>
      <c r="I118" s="10">
        <v>8.3362130000000003E-3</v>
      </c>
      <c r="J118" s="10">
        <v>0.39987915000000002</v>
      </c>
      <c r="K118" s="10">
        <v>0.13026902400000001</v>
      </c>
      <c r="L118" s="10">
        <v>0.18680540200000001</v>
      </c>
      <c r="M118" s="10">
        <v>0.117756359</v>
      </c>
      <c r="N118" s="10">
        <v>2.0016991000000001E-2</v>
      </c>
      <c r="O118" s="10">
        <v>8.7529689999999993E-3</v>
      </c>
      <c r="P118" s="10">
        <v>8.2921080999999994E-2</v>
      </c>
    </row>
    <row r="119" spans="1:16" x14ac:dyDescent="0.25">
      <c r="A119" s="16" t="s">
        <v>248</v>
      </c>
      <c r="B119" s="16" t="s">
        <v>188</v>
      </c>
      <c r="C119" s="16" t="s">
        <v>95</v>
      </c>
      <c r="D119" s="16">
        <v>0.20123583201595582</v>
      </c>
      <c r="E119" s="16">
        <v>0.17811510513553552</v>
      </c>
      <c r="F119" s="10">
        <v>0.70543263300000003</v>
      </c>
      <c r="G119" s="10">
        <v>0.39085741299999999</v>
      </c>
      <c r="H119" s="10">
        <v>0.76523767399999998</v>
      </c>
      <c r="I119" s="10">
        <v>3.1137372999999999E-2</v>
      </c>
      <c r="J119" s="10">
        <v>2.5899374079999999</v>
      </c>
      <c r="K119" s="10">
        <v>0.55518615299999996</v>
      </c>
      <c r="L119" s="10">
        <v>0.60825897900000003</v>
      </c>
      <c r="M119" s="10">
        <v>0.36288400100000001</v>
      </c>
      <c r="N119" s="10">
        <v>6.9327174000000005E-2</v>
      </c>
      <c r="O119" s="10">
        <v>2.3141928999999999E-2</v>
      </c>
      <c r="P119" s="10">
        <v>0.277756911</v>
      </c>
    </row>
    <row r="120" spans="1:16" x14ac:dyDescent="0.25">
      <c r="A120" s="16" t="s">
        <v>249</v>
      </c>
      <c r="B120" s="16" t="s">
        <v>188</v>
      </c>
      <c r="C120" s="16" t="s">
        <v>250</v>
      </c>
      <c r="D120" s="16">
        <v>4.7214517537598387E-2</v>
      </c>
      <c r="E120" s="16">
        <v>5.162696504371702E-2</v>
      </c>
      <c r="F120" s="10">
        <v>0.18937873999999999</v>
      </c>
      <c r="G120" s="10">
        <v>8.1495775000000006E-2</v>
      </c>
      <c r="H120" s="10">
        <v>0.184866537</v>
      </c>
      <c r="I120" s="10">
        <v>6.9789580000000004E-3</v>
      </c>
      <c r="J120" s="10">
        <v>0.433958713</v>
      </c>
      <c r="K120" s="10">
        <v>0.13784907399999999</v>
      </c>
      <c r="L120" s="10">
        <v>0.129153462</v>
      </c>
      <c r="M120" s="10">
        <v>9.9419535000000003E-2</v>
      </c>
      <c r="N120" s="10">
        <v>1.7648480000000001E-2</v>
      </c>
      <c r="O120" s="10">
        <v>5.3972120000000002E-3</v>
      </c>
      <c r="P120" s="10">
        <v>7.3438762000000005E-2</v>
      </c>
    </row>
    <row r="121" spans="1:16" x14ac:dyDescent="0.25">
      <c r="A121" s="16" t="s">
        <v>251</v>
      </c>
      <c r="B121" s="16" t="s">
        <v>188</v>
      </c>
      <c r="C121" s="16" t="s">
        <v>252</v>
      </c>
      <c r="D121" s="16">
        <v>3.0840125319600394E-2</v>
      </c>
      <c r="E121" s="16">
        <v>2.4782552200833575E-2</v>
      </c>
      <c r="F121" s="10">
        <v>8.8194666000000005E-2</v>
      </c>
      <c r="G121" s="10">
        <v>4.2293932999999999E-2</v>
      </c>
      <c r="H121" s="10">
        <v>9.1658446000000005E-2</v>
      </c>
      <c r="I121" s="10">
        <v>3.7335850000000002E-3</v>
      </c>
      <c r="J121" s="10">
        <v>0.19288121999999999</v>
      </c>
      <c r="K121" s="10">
        <v>9.1933637999999998E-2</v>
      </c>
      <c r="L121" s="10">
        <v>7.8394123999999996E-2</v>
      </c>
      <c r="M121" s="10">
        <v>3.6942007999999998E-2</v>
      </c>
      <c r="N121" s="10">
        <v>7.8113239999999997E-3</v>
      </c>
      <c r="O121" s="10">
        <v>2.1407140000000002E-3</v>
      </c>
      <c r="P121" s="10">
        <v>3.1803034000000001E-2</v>
      </c>
    </row>
    <row r="122" spans="1:16" x14ac:dyDescent="0.25">
      <c r="A122" s="16" t="s">
        <v>253</v>
      </c>
      <c r="B122" s="16" t="s">
        <v>188</v>
      </c>
      <c r="C122" s="16" t="s">
        <v>101</v>
      </c>
      <c r="D122" s="16">
        <v>4.5864204983777329E-2</v>
      </c>
      <c r="E122" s="16">
        <v>4.5186464713666705E-2</v>
      </c>
      <c r="F122" s="10">
        <v>0.218078512</v>
      </c>
      <c r="G122" s="10">
        <v>8.8289611000000004E-2</v>
      </c>
      <c r="H122" s="10">
        <v>0.175320958</v>
      </c>
      <c r="I122" s="10">
        <v>6.8354540000000004E-3</v>
      </c>
      <c r="J122" s="10">
        <v>0.30530230800000002</v>
      </c>
      <c r="K122" s="10">
        <v>0.10934879</v>
      </c>
      <c r="L122" s="10">
        <v>0.15702867200000001</v>
      </c>
      <c r="M122" s="10">
        <v>0.11292432199999999</v>
      </c>
      <c r="N122" s="10">
        <v>1.7359145999999999E-2</v>
      </c>
      <c r="O122" s="10">
        <v>7.3730849999999997E-3</v>
      </c>
      <c r="P122" s="10">
        <v>7.1430463E-2</v>
      </c>
    </row>
    <row r="123" spans="1:16" x14ac:dyDescent="0.25">
      <c r="A123" s="16" t="s">
        <v>254</v>
      </c>
      <c r="B123" s="16" t="s">
        <v>188</v>
      </c>
      <c r="C123" s="16" t="s">
        <v>103</v>
      </c>
      <c r="D123" s="16">
        <v>3.0086665636712778E-2</v>
      </c>
      <c r="E123" s="16">
        <v>2.6506154897549827E-2</v>
      </c>
      <c r="F123" s="10">
        <v>0.12333612200000001</v>
      </c>
      <c r="G123" s="10">
        <v>5.7356957E-2</v>
      </c>
      <c r="H123" s="10">
        <v>0.11281977</v>
      </c>
      <c r="I123" s="10">
        <v>5.3360999999999999E-3</v>
      </c>
      <c r="J123" s="10">
        <v>0.17211501400000001</v>
      </c>
      <c r="K123" s="10">
        <v>6.9849589000000004E-2</v>
      </c>
      <c r="L123" s="10">
        <v>8.8573281000000004E-2</v>
      </c>
      <c r="M123" s="10">
        <v>5.7234980999999997E-2</v>
      </c>
      <c r="N123" s="10">
        <v>1.1073365999999999E-2</v>
      </c>
      <c r="O123" s="10">
        <v>6.0829619999999999E-3</v>
      </c>
      <c r="P123" s="10">
        <v>4.6116206E-2</v>
      </c>
    </row>
    <row r="124" spans="1:16" x14ac:dyDescent="0.25">
      <c r="A124" s="16" t="s">
        <v>255</v>
      </c>
      <c r="B124" s="16" t="s">
        <v>188</v>
      </c>
      <c r="C124" s="16" t="s">
        <v>256</v>
      </c>
      <c r="D124" s="16">
        <v>3.0308842409335422E-2</v>
      </c>
      <c r="E124" s="16">
        <v>2.8029808186715764E-2</v>
      </c>
      <c r="F124" s="10">
        <v>0.114393749</v>
      </c>
      <c r="G124" s="10">
        <v>5.1434560999999997E-2</v>
      </c>
      <c r="H124" s="10">
        <v>0.112357926</v>
      </c>
      <c r="I124" s="10">
        <v>4.8945860000000002E-3</v>
      </c>
      <c r="J124" s="10">
        <v>0.23583200100000001</v>
      </c>
      <c r="K124" s="10">
        <v>8.3208049000000006E-2</v>
      </c>
      <c r="L124" s="10">
        <v>9.6970145999999993E-2</v>
      </c>
      <c r="M124" s="10">
        <v>5.215032E-2</v>
      </c>
      <c r="N124" s="10">
        <v>1.0576626E-2</v>
      </c>
      <c r="O124" s="10">
        <v>3.7853499999999998E-3</v>
      </c>
      <c r="P124" s="10">
        <v>4.482672E-2</v>
      </c>
    </row>
    <row r="125" spans="1:16" x14ac:dyDescent="0.25">
      <c r="A125" s="16" t="s">
        <v>257</v>
      </c>
      <c r="B125" s="16" t="s">
        <v>188</v>
      </c>
      <c r="C125" s="16" t="s">
        <v>258</v>
      </c>
      <c r="D125" s="16">
        <v>3.8142965872556216E-2</v>
      </c>
      <c r="E125" s="16">
        <v>3.6273895750970966E-2</v>
      </c>
      <c r="F125" s="10">
        <v>0.12804864699999999</v>
      </c>
      <c r="G125" s="10">
        <v>6.1676169000000003E-2</v>
      </c>
      <c r="H125" s="10">
        <v>0.12833992</v>
      </c>
      <c r="I125" s="10">
        <v>4.8392009999999996E-3</v>
      </c>
      <c r="J125" s="10">
        <v>0.32718406700000002</v>
      </c>
      <c r="K125" s="10">
        <v>0.119601332</v>
      </c>
      <c r="L125" s="10">
        <v>0.108056174</v>
      </c>
      <c r="M125" s="10">
        <v>5.3761083000000001E-2</v>
      </c>
      <c r="N125" s="10">
        <v>1.0975599000000001E-2</v>
      </c>
      <c r="O125" s="10">
        <v>2.6863780000000001E-3</v>
      </c>
      <c r="P125" s="10">
        <v>4.6631432E-2</v>
      </c>
    </row>
    <row r="126" spans="1:16" x14ac:dyDescent="0.25">
      <c r="A126" s="16" t="s">
        <v>259</v>
      </c>
      <c r="B126" s="16" t="s">
        <v>188</v>
      </c>
      <c r="C126" s="16" t="s">
        <v>260</v>
      </c>
      <c r="D126" s="16">
        <v>5.6541553732715924E-2</v>
      </c>
      <c r="E126" s="16">
        <v>6.1930120014540797E-2</v>
      </c>
      <c r="F126" s="10">
        <v>0.22461904299999999</v>
      </c>
      <c r="G126" s="10">
        <v>8.8723688999999994E-2</v>
      </c>
      <c r="H126" s="10">
        <v>0.210101019</v>
      </c>
      <c r="I126" s="10">
        <v>8.1963209999999995E-3</v>
      </c>
      <c r="J126" s="10">
        <v>0.492727572</v>
      </c>
      <c r="K126" s="10">
        <v>0.186650016</v>
      </c>
      <c r="L126" s="10">
        <v>0.15530466000000001</v>
      </c>
      <c r="M126" s="10">
        <v>0.107351053</v>
      </c>
      <c r="N126" s="10">
        <v>2.0547749000000001E-2</v>
      </c>
      <c r="O126" s="10">
        <v>5.8565730000000003E-3</v>
      </c>
      <c r="P126" s="10">
        <v>8.7570942999999998E-2</v>
      </c>
    </row>
    <row r="127" spans="1:16" x14ac:dyDescent="0.25">
      <c r="A127" s="16" t="s">
        <v>261</v>
      </c>
      <c r="B127" s="16" t="s">
        <v>188</v>
      </c>
      <c r="C127" s="16" t="s">
        <v>262</v>
      </c>
      <c r="D127" s="16">
        <v>0.15796098175400561</v>
      </c>
      <c r="E127" s="16">
        <v>0.15585830094348507</v>
      </c>
      <c r="F127" s="10">
        <v>0.644547863</v>
      </c>
      <c r="G127" s="10">
        <v>0.42649408700000002</v>
      </c>
      <c r="H127" s="10">
        <v>0.70779608000000005</v>
      </c>
      <c r="I127" s="10">
        <v>3.0050462E-2</v>
      </c>
      <c r="J127" s="10">
        <v>1.7226684379999999</v>
      </c>
      <c r="K127" s="10">
        <v>0.443206351</v>
      </c>
      <c r="L127" s="10">
        <v>0.50384919100000003</v>
      </c>
      <c r="M127" s="10">
        <v>0.36680085200000001</v>
      </c>
      <c r="N127" s="10">
        <v>6.5940918000000001E-2</v>
      </c>
      <c r="O127" s="10">
        <v>2.1537924999999999E-2</v>
      </c>
      <c r="P127" s="10">
        <v>0.25626948599999999</v>
      </c>
    </row>
    <row r="128" spans="1:16" x14ac:dyDescent="0.25">
      <c r="A128" s="16" t="s">
        <v>263</v>
      </c>
      <c r="B128" s="16" t="s">
        <v>188</v>
      </c>
      <c r="C128" s="16" t="s">
        <v>111</v>
      </c>
      <c r="D128" s="16">
        <v>4.1324049426154315E-2</v>
      </c>
      <c r="E128" s="16">
        <v>4.4266176282610578E-2</v>
      </c>
      <c r="F128" s="10">
        <v>0.15859937499999999</v>
      </c>
      <c r="G128" s="10">
        <v>6.6982604000000001E-2</v>
      </c>
      <c r="H128" s="10">
        <v>0.15280294699999999</v>
      </c>
      <c r="I128" s="10">
        <v>5.8422220000000002E-3</v>
      </c>
      <c r="J128" s="10">
        <v>0.30801589299999999</v>
      </c>
      <c r="K128" s="10">
        <v>0.112952306</v>
      </c>
      <c r="L128" s="10">
        <v>0.105029503</v>
      </c>
      <c r="M128" s="10">
        <v>9.4425547999999998E-2</v>
      </c>
      <c r="N128" s="10">
        <v>1.5780637E-2</v>
      </c>
      <c r="O128" s="10">
        <v>4.895534E-3</v>
      </c>
      <c r="P128" s="10">
        <v>6.4474358999999995E-2</v>
      </c>
    </row>
    <row r="129" spans="1:16" x14ac:dyDescent="0.25">
      <c r="A129" s="16" t="s">
        <v>264</v>
      </c>
      <c r="B129" s="16" t="s">
        <v>188</v>
      </c>
      <c r="C129" s="16" t="s">
        <v>115</v>
      </c>
      <c r="D129" s="16">
        <v>5.1064898914937581E-2</v>
      </c>
      <c r="E129" s="16">
        <v>5.6666732334898433E-2</v>
      </c>
      <c r="F129" s="10">
        <v>0.21808614900000001</v>
      </c>
      <c r="G129" s="10">
        <v>7.9930571000000006E-2</v>
      </c>
      <c r="H129" s="10">
        <v>0.19209146199999999</v>
      </c>
      <c r="I129" s="10">
        <v>7.3903839999999998E-3</v>
      </c>
      <c r="J129" s="10">
        <v>0.33008378300000002</v>
      </c>
      <c r="K129" s="10">
        <v>0.137541526</v>
      </c>
      <c r="L129" s="10">
        <v>0.14151523599999999</v>
      </c>
      <c r="M129" s="10">
        <v>0.13633879300000001</v>
      </c>
      <c r="N129" s="10">
        <v>2.0214256E-2</v>
      </c>
      <c r="O129" s="10">
        <v>7.8803850000000002E-3</v>
      </c>
      <c r="P129" s="10">
        <v>8.1920612000000004E-2</v>
      </c>
    </row>
    <row r="130" spans="1:16" x14ac:dyDescent="0.25">
      <c r="A130" s="16" t="s">
        <v>265</v>
      </c>
      <c r="B130" s="16" t="s">
        <v>188</v>
      </c>
      <c r="C130" s="16" t="s">
        <v>266</v>
      </c>
      <c r="D130" s="16">
        <v>0.14552363195252008</v>
      </c>
      <c r="E130" s="16">
        <v>0.11679362369405055</v>
      </c>
      <c r="F130" s="10">
        <v>0.40557694</v>
      </c>
      <c r="G130" s="10">
        <v>0.212805051</v>
      </c>
      <c r="H130" s="10">
        <v>0.43726515399999999</v>
      </c>
      <c r="I130" s="10">
        <v>1.6771898E-2</v>
      </c>
      <c r="J130" s="10">
        <v>0.95852395700000004</v>
      </c>
      <c r="K130" s="10">
        <v>0.41775973399999999</v>
      </c>
      <c r="L130" s="10">
        <v>0.34061471399999999</v>
      </c>
      <c r="M130" s="10">
        <v>0.172680323</v>
      </c>
      <c r="N130" s="10">
        <v>3.5910452000000002E-2</v>
      </c>
      <c r="O130" s="10">
        <v>9.2143469999999995E-3</v>
      </c>
      <c r="P130" s="10">
        <v>0.14738733300000001</v>
      </c>
    </row>
    <row r="131" spans="1:16" x14ac:dyDescent="0.25">
      <c r="A131" s="16" t="s">
        <v>267</v>
      </c>
      <c r="B131" s="16" t="s">
        <v>188</v>
      </c>
      <c r="C131" s="16" t="s">
        <v>268</v>
      </c>
      <c r="D131" s="16">
        <v>0.15159572162819543</v>
      </c>
      <c r="E131" s="16">
        <v>0.10680420972584949</v>
      </c>
      <c r="F131" s="10">
        <v>0.50697086800000002</v>
      </c>
      <c r="G131" s="10">
        <v>0.24903450799999999</v>
      </c>
      <c r="H131" s="10">
        <v>0.461745976</v>
      </c>
      <c r="I131" s="10">
        <v>2.2004824999999999E-2</v>
      </c>
      <c r="J131" s="10">
        <v>1.1411675640000001</v>
      </c>
      <c r="K131" s="10">
        <v>0.25308797</v>
      </c>
      <c r="L131" s="10">
        <v>0.34865987100000001</v>
      </c>
      <c r="M131" s="10">
        <v>0.28209166099999999</v>
      </c>
      <c r="N131" s="10">
        <v>4.6377862999999998E-2</v>
      </c>
      <c r="O131" s="10">
        <v>2.9786925999999998E-2</v>
      </c>
      <c r="P131" s="10">
        <v>0.17792113800000001</v>
      </c>
    </row>
    <row r="132" spans="1:16" x14ac:dyDescent="0.25">
      <c r="A132" s="16" t="s">
        <v>269</v>
      </c>
      <c r="B132" s="16" t="s">
        <v>188</v>
      </c>
      <c r="C132" s="16" t="s">
        <v>121</v>
      </c>
      <c r="D132" s="16">
        <v>2.3395921026449846E-2</v>
      </c>
      <c r="E132" s="16">
        <v>2.2522219927058596E-2</v>
      </c>
      <c r="F132" s="10">
        <v>0.1030206</v>
      </c>
      <c r="G132" s="10">
        <v>4.9861146000000002E-2</v>
      </c>
      <c r="H132" s="10">
        <v>9.6799168000000005E-2</v>
      </c>
      <c r="I132" s="10">
        <v>4.3161190000000002E-3</v>
      </c>
      <c r="J132" s="10">
        <v>0.162984246</v>
      </c>
      <c r="K132" s="10">
        <v>5.9413309999999997E-2</v>
      </c>
      <c r="L132" s="10">
        <v>7.6182502999999999E-2</v>
      </c>
      <c r="M132" s="10">
        <v>4.5511371000000002E-2</v>
      </c>
      <c r="N132" s="10">
        <v>9.0334079999999997E-3</v>
      </c>
      <c r="O132" s="10">
        <v>4.0851430000000003E-3</v>
      </c>
      <c r="P132" s="10">
        <v>3.8068381999999998E-2</v>
      </c>
    </row>
    <row r="133" spans="1:16" x14ac:dyDescent="0.25">
      <c r="A133" s="16" t="s">
        <v>270</v>
      </c>
      <c r="B133" s="16" t="s">
        <v>188</v>
      </c>
      <c r="C133" s="16" t="s">
        <v>123</v>
      </c>
      <c r="D133" s="16">
        <v>2.5862957599935451E-2</v>
      </c>
      <c r="E133" s="16">
        <v>2.7056548406478864E-2</v>
      </c>
      <c r="F133" s="10">
        <v>9.7772093000000004E-2</v>
      </c>
      <c r="G133" s="10">
        <v>3.7458684999999999E-2</v>
      </c>
      <c r="H133" s="10">
        <v>9.1152466000000001E-2</v>
      </c>
      <c r="I133" s="10">
        <v>3.6806740000000001E-3</v>
      </c>
      <c r="J133" s="10">
        <v>0.16891353100000001</v>
      </c>
      <c r="K133" s="10">
        <v>7.3041893999999996E-2</v>
      </c>
      <c r="L133" s="10">
        <v>7.2667600999999998E-2</v>
      </c>
      <c r="M133" s="10">
        <v>4.2081311000000003E-2</v>
      </c>
      <c r="N133" s="10">
        <v>8.723069E-3</v>
      </c>
      <c r="O133" s="10">
        <v>2.4445040000000001E-3</v>
      </c>
      <c r="P133" s="10">
        <v>3.6183347999999997E-2</v>
      </c>
    </row>
    <row r="134" spans="1:16" x14ac:dyDescent="0.25">
      <c r="A134" s="16" t="s">
        <v>271</v>
      </c>
      <c r="B134" s="16" t="s">
        <v>188</v>
      </c>
      <c r="C134" s="16" t="s">
        <v>272</v>
      </c>
      <c r="D134" s="16">
        <v>2.8658673040278557E-2</v>
      </c>
      <c r="E134" s="16">
        <v>2.5075102457264548E-2</v>
      </c>
      <c r="F134" s="10">
        <v>9.1451270000000001E-2</v>
      </c>
      <c r="G134" s="10">
        <v>4.1310533000000003E-2</v>
      </c>
      <c r="H134" s="10">
        <v>9.4557210000000003E-2</v>
      </c>
      <c r="I134" s="10">
        <v>3.9179219999999999E-3</v>
      </c>
      <c r="J134" s="10">
        <v>0.1938859</v>
      </c>
      <c r="K134" s="10">
        <v>8.3278011999999998E-2</v>
      </c>
      <c r="L134" s="10">
        <v>8.1886312000000003E-2</v>
      </c>
      <c r="M134" s="10">
        <v>4.0163188000000002E-2</v>
      </c>
      <c r="N134" s="10">
        <v>8.7181540000000005E-3</v>
      </c>
      <c r="O134" s="10">
        <v>2.398248E-3</v>
      </c>
      <c r="P134" s="10">
        <v>3.3552049E-2</v>
      </c>
    </row>
    <row r="135" spans="1:16" x14ac:dyDescent="0.25">
      <c r="A135" s="16" t="s">
        <v>273</v>
      </c>
      <c r="B135" s="16" t="s">
        <v>188</v>
      </c>
      <c r="C135" s="16" t="s">
        <v>274</v>
      </c>
      <c r="D135" s="16">
        <v>2.0128270402976586E-2</v>
      </c>
      <c r="E135" s="16">
        <v>2.204142917109481E-2</v>
      </c>
      <c r="F135" s="10">
        <v>8.1658302000000002E-2</v>
      </c>
      <c r="G135" s="10">
        <v>3.1173945000000002E-2</v>
      </c>
      <c r="H135" s="10">
        <v>7.5682314000000001E-2</v>
      </c>
      <c r="I135" s="10">
        <v>2.9177859999999999E-3</v>
      </c>
      <c r="J135" s="10">
        <v>0.132757131</v>
      </c>
      <c r="K135" s="10">
        <v>5.6475253000000003E-2</v>
      </c>
      <c r="L135" s="10">
        <v>5.6002776999999997E-2</v>
      </c>
      <c r="M135" s="10">
        <v>4.5008834999999997E-2</v>
      </c>
      <c r="N135" s="10">
        <v>7.6999499999999997E-3</v>
      </c>
      <c r="O135" s="10">
        <v>2.5370840000000002E-3</v>
      </c>
      <c r="P135" s="10">
        <v>3.1622292000000003E-2</v>
      </c>
    </row>
    <row r="136" spans="1:16" x14ac:dyDescent="0.25">
      <c r="A136" s="16" t="s">
        <v>275</v>
      </c>
      <c r="B136" s="16" t="s">
        <v>188</v>
      </c>
      <c r="C136" s="16" t="s">
        <v>276</v>
      </c>
      <c r="D136" s="16">
        <v>8.9475018187382238E-2</v>
      </c>
      <c r="E136" s="16">
        <v>7.5757247699690972E-2</v>
      </c>
      <c r="F136" s="10">
        <v>0.27892185200000003</v>
      </c>
      <c r="G136" s="10">
        <v>0.120376433</v>
      </c>
      <c r="H136" s="10">
        <v>0.28585402500000001</v>
      </c>
      <c r="I136" s="10">
        <v>1.2175138E-2</v>
      </c>
      <c r="J136" s="10">
        <v>0.69126499200000002</v>
      </c>
      <c r="K136" s="10">
        <v>0.26674397999999999</v>
      </c>
      <c r="L136" s="10">
        <v>0.26005699999999998</v>
      </c>
      <c r="M136" s="10">
        <v>0.13010475499999999</v>
      </c>
      <c r="N136" s="10">
        <v>2.7309561999999999E-2</v>
      </c>
      <c r="O136" s="10">
        <v>7.9274299999999992E-3</v>
      </c>
      <c r="P136" s="10">
        <v>0.100144792</v>
      </c>
    </row>
    <row r="137" spans="1:16" x14ac:dyDescent="0.25">
      <c r="A137" s="16" t="s">
        <v>277</v>
      </c>
      <c r="B137" s="16" t="s">
        <v>188</v>
      </c>
      <c r="C137" s="16" t="s">
        <v>127</v>
      </c>
      <c r="D137" s="16">
        <v>2.8563489957983756E-2</v>
      </c>
      <c r="E137" s="16">
        <v>2.980215790464134E-2</v>
      </c>
      <c r="F137" s="10">
        <v>0.113563078</v>
      </c>
      <c r="G137" s="10">
        <v>5.1245464999999997E-2</v>
      </c>
      <c r="H137" s="10">
        <v>0.110166232</v>
      </c>
      <c r="I137" s="10">
        <v>4.5219199999999996E-3</v>
      </c>
      <c r="J137" s="10">
        <v>0.223861429</v>
      </c>
      <c r="K137" s="10">
        <v>8.0142083000000003E-2</v>
      </c>
      <c r="L137" s="10">
        <v>8.2474252999999997E-2</v>
      </c>
      <c r="M137" s="10">
        <v>5.7629389000000003E-2</v>
      </c>
      <c r="N137" s="10">
        <v>1.0884425E-2</v>
      </c>
      <c r="O137" s="10">
        <v>3.0778289999999998E-3</v>
      </c>
      <c r="P137" s="10">
        <v>4.1726247000000001E-2</v>
      </c>
    </row>
    <row r="138" spans="1:16" x14ac:dyDescent="0.25">
      <c r="A138" s="16" t="s">
        <v>278</v>
      </c>
      <c r="B138" s="16" t="s">
        <v>188</v>
      </c>
      <c r="C138" s="16" t="s">
        <v>279</v>
      </c>
      <c r="D138" s="16">
        <v>5.999839509346197E-2</v>
      </c>
      <c r="E138" s="16">
        <v>5.5141363603295301E-2</v>
      </c>
      <c r="F138" s="10">
        <v>0.25718875499999999</v>
      </c>
      <c r="G138" s="10">
        <v>0.113301719</v>
      </c>
      <c r="H138" s="10">
        <v>0.23138922200000001</v>
      </c>
      <c r="I138" s="10">
        <v>1.0362008000000001E-2</v>
      </c>
      <c r="J138" s="10">
        <v>0.36379451499999998</v>
      </c>
      <c r="K138" s="10">
        <v>0.14289954199999999</v>
      </c>
      <c r="L138" s="10">
        <v>0.19145474100000001</v>
      </c>
      <c r="M138" s="10">
        <v>0.111722797</v>
      </c>
      <c r="N138" s="10">
        <v>2.2149735E-2</v>
      </c>
      <c r="O138" s="10">
        <v>1.0268433E-2</v>
      </c>
      <c r="P138" s="10">
        <v>9.6454191999999994E-2</v>
      </c>
    </row>
    <row r="139" spans="1:16" x14ac:dyDescent="0.25">
      <c r="A139" s="16" t="s">
        <v>280</v>
      </c>
      <c r="B139" s="16" t="s">
        <v>188</v>
      </c>
      <c r="C139" s="16" t="s">
        <v>131</v>
      </c>
      <c r="D139" s="16">
        <v>3.5458218720633108E-2</v>
      </c>
      <c r="E139" s="16">
        <v>3.5066423320701097E-2</v>
      </c>
      <c r="F139" s="10">
        <v>0.12677269099999999</v>
      </c>
      <c r="G139" s="10">
        <v>4.9171747000000002E-2</v>
      </c>
      <c r="H139" s="10">
        <v>0.120268295</v>
      </c>
      <c r="I139" s="10">
        <v>4.910434E-3</v>
      </c>
      <c r="J139" s="10">
        <v>0.23642633800000001</v>
      </c>
      <c r="K139" s="10">
        <v>9.5836221999999999E-2</v>
      </c>
      <c r="L139" s="10">
        <v>9.9211171000000001E-2</v>
      </c>
      <c r="M139" s="10">
        <v>5.3898508999999997E-2</v>
      </c>
      <c r="N139" s="10">
        <v>1.1477803E-2</v>
      </c>
      <c r="O139" s="10">
        <v>3.1312419999999998E-3</v>
      </c>
      <c r="P139" s="10">
        <v>4.6045140999999998E-2</v>
      </c>
    </row>
    <row r="140" spans="1:16" x14ac:dyDescent="0.25">
      <c r="A140" s="16" t="s">
        <v>281</v>
      </c>
      <c r="B140" s="16" t="s">
        <v>188</v>
      </c>
      <c r="C140" s="16" t="s">
        <v>282</v>
      </c>
      <c r="D140" s="16">
        <v>7.6207191335016258E-2</v>
      </c>
      <c r="E140" s="16">
        <v>6.6091755882684622E-2</v>
      </c>
      <c r="F140" s="10">
        <v>0.309477526</v>
      </c>
      <c r="G140" s="10">
        <v>0.165124889</v>
      </c>
      <c r="H140" s="10">
        <v>0.29930671800000003</v>
      </c>
      <c r="I140" s="10">
        <v>1.3321098E-2</v>
      </c>
      <c r="J140" s="10">
        <v>0.55591176799999997</v>
      </c>
      <c r="K140" s="10">
        <v>0.17204760499999999</v>
      </c>
      <c r="L140" s="10">
        <v>0.236326437</v>
      </c>
      <c r="M140" s="10">
        <v>0.17436310799999999</v>
      </c>
      <c r="N140" s="10">
        <v>2.9461194E-2</v>
      </c>
      <c r="O140" s="10">
        <v>1.7588332000000002E-2</v>
      </c>
      <c r="P140" s="10">
        <v>0.11792739200000001</v>
      </c>
    </row>
    <row r="141" spans="1:16" x14ac:dyDescent="0.25">
      <c r="A141" s="16" t="s">
        <v>283</v>
      </c>
      <c r="B141" s="16" t="s">
        <v>188</v>
      </c>
      <c r="C141" s="16" t="s">
        <v>284</v>
      </c>
      <c r="D141" s="16">
        <v>5.197024615771878E-2</v>
      </c>
      <c r="E141" s="16">
        <v>5.7875855125539444E-2</v>
      </c>
      <c r="F141" s="10">
        <v>0.20593202399999999</v>
      </c>
      <c r="G141" s="10">
        <v>8.2032436E-2</v>
      </c>
      <c r="H141" s="10">
        <v>0.19843380799999999</v>
      </c>
      <c r="I141" s="10">
        <v>7.7495209999999997E-3</v>
      </c>
      <c r="J141" s="10">
        <v>0.38668173700000003</v>
      </c>
      <c r="K141" s="10">
        <v>0.15831175</v>
      </c>
      <c r="L141" s="10">
        <v>0.15099198799999999</v>
      </c>
      <c r="M141" s="10">
        <v>8.6854794999999999E-2</v>
      </c>
      <c r="N141" s="10">
        <v>1.8007986E-2</v>
      </c>
      <c r="O141" s="10">
        <v>4.8851190000000003E-3</v>
      </c>
      <c r="P141" s="10">
        <v>8.0080543000000004E-2</v>
      </c>
    </row>
    <row r="142" spans="1:16" x14ac:dyDescent="0.25">
      <c r="A142" s="16" t="s">
        <v>285</v>
      </c>
      <c r="B142" s="16" t="s">
        <v>188</v>
      </c>
      <c r="C142" s="16" t="s">
        <v>286</v>
      </c>
      <c r="D142" s="16">
        <v>0.1159161399533373</v>
      </c>
      <c r="E142" s="16">
        <v>0.12645064515975535</v>
      </c>
      <c r="F142" s="10">
        <v>0.480416589</v>
      </c>
      <c r="G142" s="10">
        <v>0.2194818</v>
      </c>
      <c r="H142" s="10">
        <v>0.47207499600000002</v>
      </c>
      <c r="I142" s="10">
        <v>1.8157914000000001E-2</v>
      </c>
      <c r="J142" s="10">
        <v>1.2005103349999999</v>
      </c>
      <c r="K142" s="10">
        <v>0.345929545</v>
      </c>
      <c r="L142" s="10">
        <v>0.34561857400000001</v>
      </c>
      <c r="M142" s="10">
        <v>0.25960108799999998</v>
      </c>
      <c r="N142" s="10">
        <v>4.4862591E-2</v>
      </c>
      <c r="O142" s="10">
        <v>1.3737472000000001E-2</v>
      </c>
      <c r="P142" s="10">
        <v>0.182199044</v>
      </c>
    </row>
    <row r="143" spans="1:16" x14ac:dyDescent="0.25">
      <c r="A143" s="16" t="s">
        <v>287</v>
      </c>
      <c r="B143" s="16" t="s">
        <v>188</v>
      </c>
      <c r="C143" s="16" t="s">
        <v>288</v>
      </c>
      <c r="D143" s="16">
        <v>2.2720652584306777E-2</v>
      </c>
      <c r="E143" s="16">
        <v>2.2301996097275827E-2</v>
      </c>
      <c r="F143" s="10">
        <v>9.6407463999999998E-2</v>
      </c>
      <c r="G143" s="10">
        <v>5.1316162999999998E-2</v>
      </c>
      <c r="H143" s="10">
        <v>9.6116694000000003E-2</v>
      </c>
      <c r="I143" s="10">
        <v>4.0494049999999998E-3</v>
      </c>
      <c r="J143" s="10">
        <v>0.182802095</v>
      </c>
      <c r="K143" s="10">
        <v>6.1601851999999999E-2</v>
      </c>
      <c r="L143" s="10">
        <v>7.7757405000000002E-2</v>
      </c>
      <c r="M143" s="10">
        <v>4.8319174999999999E-2</v>
      </c>
      <c r="N143" s="10">
        <v>8.9358979999999994E-3</v>
      </c>
      <c r="O143" s="10">
        <v>3.2377489999999998E-3</v>
      </c>
      <c r="P143" s="10">
        <v>3.7318035999999999E-2</v>
      </c>
    </row>
    <row r="144" spans="1:16" x14ac:dyDescent="0.25">
      <c r="A144" s="16" t="s">
        <v>289</v>
      </c>
      <c r="B144" s="16" t="s">
        <v>188</v>
      </c>
      <c r="C144" s="16" t="s">
        <v>290</v>
      </c>
      <c r="D144" s="16">
        <v>0.84533288540460128</v>
      </c>
      <c r="E144" s="16">
        <v>0.78147012584234887</v>
      </c>
      <c r="F144" s="10">
        <v>3.0127191679999998</v>
      </c>
      <c r="G144" s="10">
        <v>3.351924978</v>
      </c>
      <c r="H144" s="10">
        <v>4.0754145810000004</v>
      </c>
      <c r="I144" s="10">
        <v>0.20320601399999999</v>
      </c>
      <c r="J144" s="10">
        <v>14.322596170000001</v>
      </c>
      <c r="K144" s="10">
        <v>2.175070356</v>
      </c>
      <c r="L144" s="10">
        <v>2.32977116</v>
      </c>
      <c r="M144" s="10">
        <v>2.116255963</v>
      </c>
      <c r="N144" s="10">
        <v>0.40106445099999999</v>
      </c>
      <c r="O144" s="10">
        <v>9.2379775999999997E-2</v>
      </c>
      <c r="P144" s="10">
        <v>1.1232893719999999</v>
      </c>
    </row>
    <row r="145" spans="1:16" x14ac:dyDescent="0.25">
      <c r="A145" s="16" t="s">
        <v>291</v>
      </c>
      <c r="B145" s="16" t="s">
        <v>188</v>
      </c>
      <c r="C145" s="16" t="s">
        <v>133</v>
      </c>
      <c r="D145" s="16">
        <v>4.9591347309491746E-2</v>
      </c>
      <c r="E145" s="16">
        <v>4.793835414504375E-2</v>
      </c>
      <c r="F145" s="10">
        <v>0.23721008199999999</v>
      </c>
      <c r="G145" s="10">
        <v>7.6782289000000004E-2</v>
      </c>
      <c r="H145" s="10">
        <v>0.16954087800000001</v>
      </c>
      <c r="I145" s="10">
        <v>6.6518649999999999E-3</v>
      </c>
      <c r="J145" s="10">
        <v>0.284702546</v>
      </c>
      <c r="K145" s="10">
        <v>0.115650531</v>
      </c>
      <c r="L145" s="10">
        <v>0.15276577299999999</v>
      </c>
      <c r="M145" s="10">
        <v>0.12630817499999999</v>
      </c>
      <c r="N145" s="10">
        <v>1.8043831999999999E-2</v>
      </c>
      <c r="O145" s="10">
        <v>7.775929E-3</v>
      </c>
      <c r="P145" s="10">
        <v>7.2267532999999995E-2</v>
      </c>
    </row>
    <row r="146" spans="1:16" x14ac:dyDescent="0.25">
      <c r="A146" s="16" t="s">
        <v>292</v>
      </c>
      <c r="B146" s="16" t="s">
        <v>188</v>
      </c>
      <c r="C146" s="16" t="s">
        <v>293</v>
      </c>
      <c r="D146" s="16">
        <v>7.3726323742704214E-2</v>
      </c>
      <c r="E146" s="16">
        <v>6.3200469645830953E-2</v>
      </c>
      <c r="F146" s="10">
        <v>0.29282664800000002</v>
      </c>
      <c r="G146" s="10">
        <v>0.15548118899999999</v>
      </c>
      <c r="H146" s="10">
        <v>0.290228661</v>
      </c>
      <c r="I146" s="10">
        <v>1.3505622E-2</v>
      </c>
      <c r="J146" s="10">
        <v>0.45119493900000002</v>
      </c>
      <c r="K146" s="10">
        <v>0.165035031</v>
      </c>
      <c r="L146" s="10">
        <v>0.203776123</v>
      </c>
      <c r="M146" s="10">
        <v>0.14704679600000001</v>
      </c>
      <c r="N146" s="10">
        <v>2.7651199000000001E-2</v>
      </c>
      <c r="O146" s="10">
        <v>1.6556703999999998E-2</v>
      </c>
      <c r="P146" s="10">
        <v>0.110274911</v>
      </c>
    </row>
    <row r="147" spans="1:16" x14ac:dyDescent="0.25">
      <c r="A147" s="16" t="s">
        <v>294</v>
      </c>
      <c r="B147" s="16" t="s">
        <v>188</v>
      </c>
      <c r="C147" s="16" t="s">
        <v>295</v>
      </c>
      <c r="D147" s="16">
        <v>0.31234354851660856</v>
      </c>
      <c r="E147" s="16">
        <v>0.28231953188832259</v>
      </c>
      <c r="F147" s="10">
        <v>1.0856451229999999</v>
      </c>
      <c r="G147" s="10">
        <v>0.69647752100000004</v>
      </c>
      <c r="H147" s="10">
        <v>1.181277543</v>
      </c>
      <c r="I147" s="10">
        <v>4.8982883999999997E-2</v>
      </c>
      <c r="J147" s="10">
        <v>2.888707278</v>
      </c>
      <c r="K147" s="10">
        <v>0.79811156900000002</v>
      </c>
      <c r="L147" s="10">
        <v>0.87750814600000004</v>
      </c>
      <c r="M147" s="10">
        <v>0.66359694599999997</v>
      </c>
      <c r="N147" s="10">
        <v>0.116646262</v>
      </c>
      <c r="O147" s="10">
        <v>3.1401270000000002E-2</v>
      </c>
      <c r="P147" s="10">
        <v>0.39332175699999999</v>
      </c>
    </row>
    <row r="148" spans="1:16" x14ac:dyDescent="0.25">
      <c r="A148" s="16" t="s">
        <v>296</v>
      </c>
      <c r="B148" s="16" t="s">
        <v>188</v>
      </c>
      <c r="C148" s="16" t="s">
        <v>297</v>
      </c>
      <c r="D148" s="16">
        <v>2.3210276571986946E-2</v>
      </c>
      <c r="E148" s="16">
        <v>2.5621924381293647E-2</v>
      </c>
      <c r="F148" s="10">
        <v>9.2493921000000007E-2</v>
      </c>
      <c r="G148" s="10">
        <v>3.4018473E-2</v>
      </c>
      <c r="H148" s="10">
        <v>8.4951995000000002E-2</v>
      </c>
      <c r="I148" s="10">
        <v>3.3252139999999999E-3</v>
      </c>
      <c r="J148" s="10">
        <v>0.185036908</v>
      </c>
      <c r="K148" s="10">
        <v>6.9983921000000004E-2</v>
      </c>
      <c r="L148" s="10">
        <v>6.5262447000000001E-2</v>
      </c>
      <c r="M148" s="10">
        <v>3.9599595000000001E-2</v>
      </c>
      <c r="N148" s="10">
        <v>8.0824450000000006E-3</v>
      </c>
      <c r="O148" s="10">
        <v>2.2348569999999998E-3</v>
      </c>
      <c r="P148" s="10">
        <v>3.5722457999999999E-2</v>
      </c>
    </row>
    <row r="149" spans="1:16" x14ac:dyDescent="0.25">
      <c r="A149" s="16" t="s">
        <v>298</v>
      </c>
      <c r="B149" s="16" t="s">
        <v>188</v>
      </c>
      <c r="C149" s="16" t="s">
        <v>299</v>
      </c>
      <c r="D149" s="16">
        <v>1.945289344374811E-2</v>
      </c>
      <c r="E149" s="16">
        <v>2.1482345788135862E-2</v>
      </c>
      <c r="F149" s="10">
        <v>8.2893720000000004E-2</v>
      </c>
      <c r="G149" s="10">
        <v>3.1557828000000003E-2</v>
      </c>
      <c r="H149" s="10">
        <v>7.4960908000000007E-2</v>
      </c>
      <c r="I149" s="10">
        <v>2.9685190000000002E-3</v>
      </c>
      <c r="J149" s="10">
        <v>0.126219367</v>
      </c>
      <c r="K149" s="10">
        <v>5.4744287000000003E-2</v>
      </c>
      <c r="L149" s="10">
        <v>6.0383083999999997E-2</v>
      </c>
      <c r="M149" s="10">
        <v>4.6245803000000002E-2</v>
      </c>
      <c r="N149" s="10">
        <v>7.6557500000000002E-3</v>
      </c>
      <c r="O149" s="10">
        <v>2.7048850000000002E-3</v>
      </c>
      <c r="P149" s="10">
        <v>3.1641612E-2</v>
      </c>
    </row>
    <row r="150" spans="1:16" x14ac:dyDescent="0.25">
      <c r="A150" s="16" t="s">
        <v>300</v>
      </c>
      <c r="B150" s="16" t="s">
        <v>188</v>
      </c>
      <c r="C150" s="16" t="s">
        <v>301</v>
      </c>
      <c r="D150" s="16">
        <v>0.26773287408806129</v>
      </c>
      <c r="E150" s="16">
        <v>0.29131848175027741</v>
      </c>
      <c r="F150" s="10">
        <v>1.03851889</v>
      </c>
      <c r="G150" s="10">
        <v>0.51534174799999999</v>
      </c>
      <c r="H150" s="10">
        <v>1.015363027</v>
      </c>
      <c r="I150" s="10">
        <v>4.0004577999999999E-2</v>
      </c>
      <c r="J150" s="10">
        <v>4.3207009220000003</v>
      </c>
      <c r="K150" s="10">
        <v>0.835822764</v>
      </c>
      <c r="L150" s="10">
        <v>0.75480641299999995</v>
      </c>
      <c r="M150" s="10">
        <v>0.51684031699999999</v>
      </c>
      <c r="N150" s="10">
        <v>0.101373376</v>
      </c>
      <c r="O150" s="10">
        <v>2.6390596999999998E-2</v>
      </c>
      <c r="P150" s="10">
        <v>0.41137623600000001</v>
      </c>
    </row>
    <row r="151" spans="1:16" x14ac:dyDescent="0.25">
      <c r="A151" s="16" t="s">
        <v>302</v>
      </c>
      <c r="B151" s="16" t="s">
        <v>188</v>
      </c>
      <c r="C151" s="16" t="s">
        <v>303</v>
      </c>
      <c r="D151" s="16">
        <v>3.3138238229086278E-2</v>
      </c>
      <c r="E151" s="16">
        <v>3.5335925671977152E-2</v>
      </c>
      <c r="F151" s="10">
        <v>0.125923805</v>
      </c>
      <c r="G151" s="10">
        <v>5.4295494E-2</v>
      </c>
      <c r="H151" s="10">
        <v>0.124824914</v>
      </c>
      <c r="I151" s="10">
        <v>4.7807029999999999E-3</v>
      </c>
      <c r="J151" s="10">
        <v>0.29333894900000002</v>
      </c>
      <c r="K151" s="10">
        <v>9.9424403999999994E-2</v>
      </c>
      <c r="L151" s="10">
        <v>9.5408379000000001E-2</v>
      </c>
      <c r="M151" s="10">
        <v>5.1736404E-2</v>
      </c>
      <c r="N151" s="10">
        <v>1.0927653000000001E-2</v>
      </c>
      <c r="O151" s="10">
        <v>2.7389350000000001E-3</v>
      </c>
      <c r="P151" s="10">
        <v>4.7565822000000001E-2</v>
      </c>
    </row>
    <row r="152" spans="1:16" x14ac:dyDescent="0.25">
      <c r="A152" s="16" t="s">
        <v>304</v>
      </c>
      <c r="B152" s="16" t="s">
        <v>188</v>
      </c>
      <c r="C152" s="16" t="s">
        <v>305</v>
      </c>
      <c r="D152" s="16">
        <v>4.7959278793861221E-2</v>
      </c>
      <c r="E152" s="16">
        <v>4.8920279046401297E-2</v>
      </c>
      <c r="F152" s="10">
        <v>0.226586229</v>
      </c>
      <c r="G152" s="10">
        <v>7.7996884000000002E-2</v>
      </c>
      <c r="H152" s="10">
        <v>0.176212011</v>
      </c>
      <c r="I152" s="10">
        <v>6.8592439999999996E-3</v>
      </c>
      <c r="J152" s="10">
        <v>0.28206977</v>
      </c>
      <c r="K152" s="10">
        <v>0.11933943</v>
      </c>
      <c r="L152" s="10">
        <v>0.162016347</v>
      </c>
      <c r="M152" s="10">
        <v>0.12295748300000001</v>
      </c>
      <c r="N152" s="10">
        <v>1.8254034999999998E-2</v>
      </c>
      <c r="O152" s="10">
        <v>7.6890109999999999E-3</v>
      </c>
      <c r="P152" s="10">
        <v>7.3699977E-2</v>
      </c>
    </row>
    <row r="153" spans="1:16" x14ac:dyDescent="0.25">
      <c r="A153" s="16" t="s">
        <v>306</v>
      </c>
      <c r="B153" s="16" t="s">
        <v>188</v>
      </c>
      <c r="C153" s="16" t="s">
        <v>307</v>
      </c>
      <c r="D153" s="16">
        <v>3.1183090069391527E-2</v>
      </c>
      <c r="E153" s="16">
        <v>3.4036589558985086E-2</v>
      </c>
      <c r="F153" s="10">
        <v>0.14203856300000001</v>
      </c>
      <c r="G153" s="10">
        <v>5.1158624999999999E-2</v>
      </c>
      <c r="H153" s="10">
        <v>0.11910878499999999</v>
      </c>
      <c r="I153" s="10">
        <v>4.6666440000000002E-3</v>
      </c>
      <c r="J153" s="10">
        <v>0.20392270100000001</v>
      </c>
      <c r="K153" s="10">
        <v>8.7313307000000007E-2</v>
      </c>
      <c r="L153" s="10">
        <v>0.109868589</v>
      </c>
      <c r="M153" s="10">
        <v>7.7284979000000004E-2</v>
      </c>
      <c r="N153" s="10">
        <v>1.2227287999999999E-2</v>
      </c>
      <c r="O153" s="10">
        <v>4.5039379999999999E-3</v>
      </c>
      <c r="P153" s="10">
        <v>4.9874555000000001E-2</v>
      </c>
    </row>
    <row r="154" spans="1:16" x14ac:dyDescent="0.25">
      <c r="A154" s="16" t="s">
        <v>308</v>
      </c>
      <c r="B154" s="16" t="s">
        <v>188</v>
      </c>
      <c r="C154" s="16" t="s">
        <v>309</v>
      </c>
      <c r="D154" s="16">
        <v>0.16100990103433377</v>
      </c>
      <c r="E154" s="16">
        <v>0.12284568524266104</v>
      </c>
      <c r="F154" s="10">
        <v>0.39203927900000002</v>
      </c>
      <c r="G154" s="10">
        <v>0.17074589200000001</v>
      </c>
      <c r="H154" s="10">
        <v>0.403125705</v>
      </c>
      <c r="I154" s="10">
        <v>1.8032566E-2</v>
      </c>
      <c r="J154" s="10">
        <v>1.1782969860000001</v>
      </c>
      <c r="K154" s="10">
        <v>0.46636161999999998</v>
      </c>
      <c r="L154" s="10">
        <v>0.42233923299999998</v>
      </c>
      <c r="M154" s="10">
        <v>0.17606946400000001</v>
      </c>
      <c r="N154" s="10">
        <v>3.6987354E-2</v>
      </c>
      <c r="O154" s="10">
        <v>1.1829951E-2</v>
      </c>
      <c r="P154" s="10">
        <v>0.143264383</v>
      </c>
    </row>
    <row r="155" spans="1:16" x14ac:dyDescent="0.25">
      <c r="A155" s="16" t="s">
        <v>310</v>
      </c>
      <c r="B155" s="16" t="s">
        <v>188</v>
      </c>
      <c r="C155" s="16" t="s">
        <v>311</v>
      </c>
      <c r="D155" s="16">
        <v>4.6795895158385732E-2</v>
      </c>
      <c r="E155" s="16">
        <v>5.013660924417767E-2</v>
      </c>
      <c r="F155" s="10">
        <v>0.19407047199999999</v>
      </c>
      <c r="G155" s="10">
        <v>8.5771615999999995E-2</v>
      </c>
      <c r="H155" s="10">
        <v>0.18715890600000001</v>
      </c>
      <c r="I155" s="10">
        <v>7.5301960000000003E-3</v>
      </c>
      <c r="J155" s="10">
        <v>0.37172283499999997</v>
      </c>
      <c r="K155" s="10">
        <v>0.14747104999999999</v>
      </c>
      <c r="L155" s="10">
        <v>0.149367004</v>
      </c>
      <c r="M155" s="10">
        <v>0.11205343399999999</v>
      </c>
      <c r="N155" s="10">
        <v>1.8614338000000001E-2</v>
      </c>
      <c r="O155" s="10">
        <v>6.177709E-3</v>
      </c>
      <c r="P155" s="10">
        <v>7.4665448999999995E-2</v>
      </c>
    </row>
    <row r="156" spans="1:16" x14ac:dyDescent="0.25">
      <c r="A156" s="16" t="s">
        <v>312</v>
      </c>
      <c r="B156" s="16" t="s">
        <v>188</v>
      </c>
      <c r="C156" s="16" t="s">
        <v>151</v>
      </c>
      <c r="D156" s="16">
        <v>0.38702903437526182</v>
      </c>
      <c r="E156" s="16">
        <v>0.38710088731798553</v>
      </c>
      <c r="F156" s="10">
        <v>1.346583131</v>
      </c>
      <c r="G156" s="10">
        <v>0.75343391199999998</v>
      </c>
      <c r="H156" s="10">
        <v>1.431694469</v>
      </c>
      <c r="I156" s="10">
        <v>5.3169671000000002E-2</v>
      </c>
      <c r="J156" s="10">
        <v>4.0721452500000002</v>
      </c>
      <c r="K156" s="10">
        <v>1.0378067520000001</v>
      </c>
      <c r="L156" s="10">
        <v>0.903767502</v>
      </c>
      <c r="M156" s="10">
        <v>0.87093449599999995</v>
      </c>
      <c r="N156" s="10">
        <v>0.14899029599999999</v>
      </c>
      <c r="O156" s="10">
        <v>4.0217648000000002E-2</v>
      </c>
      <c r="P156" s="10">
        <v>0.57427828700000005</v>
      </c>
    </row>
    <row r="157" spans="1:16" x14ac:dyDescent="0.25">
      <c r="A157" s="16" t="s">
        <v>313</v>
      </c>
      <c r="B157" s="16" t="s">
        <v>188</v>
      </c>
      <c r="C157" s="16" t="s">
        <v>314</v>
      </c>
      <c r="D157" s="16">
        <v>0.1789771243430045</v>
      </c>
      <c r="E157" s="16">
        <v>0.18494102393212111</v>
      </c>
      <c r="F157" s="10">
        <v>0.78906893499999997</v>
      </c>
      <c r="G157" s="10">
        <v>0.426786149</v>
      </c>
      <c r="H157" s="10">
        <v>0.78920064199999995</v>
      </c>
      <c r="I157" s="10">
        <v>3.1437159999999999E-2</v>
      </c>
      <c r="J157" s="10">
        <v>1.778735435</v>
      </c>
      <c r="K157" s="10">
        <v>0.57331582999999997</v>
      </c>
      <c r="L157" s="10">
        <v>0.65370006400000003</v>
      </c>
      <c r="M157" s="10">
        <v>0.45417300199999999</v>
      </c>
      <c r="N157" s="10">
        <v>7.5275510000000004E-2</v>
      </c>
      <c r="O157" s="10">
        <v>2.3358337E-2</v>
      </c>
      <c r="P157" s="10">
        <v>0.29952056199999999</v>
      </c>
    </row>
    <row r="158" spans="1:16" x14ac:dyDescent="0.25">
      <c r="A158" s="16" t="s">
        <v>315</v>
      </c>
      <c r="B158" s="16" t="s">
        <v>188</v>
      </c>
      <c r="C158" s="16" t="s">
        <v>316</v>
      </c>
      <c r="D158" s="16">
        <v>2.1028267824417055E-2</v>
      </c>
      <c r="E158" s="16">
        <v>2.1100099050436822E-2</v>
      </c>
      <c r="F158" s="10">
        <v>9.6294310999999994E-2</v>
      </c>
      <c r="G158" s="10">
        <v>4.2607088000000001E-2</v>
      </c>
      <c r="H158" s="10">
        <v>8.5951079999999999E-2</v>
      </c>
      <c r="I158" s="10">
        <v>3.4322900000000002E-3</v>
      </c>
      <c r="J158" s="10">
        <v>0.146516859</v>
      </c>
      <c r="K158" s="10">
        <v>5.4895551000000001E-2</v>
      </c>
      <c r="L158" s="10">
        <v>7.3407307000000005E-2</v>
      </c>
      <c r="M158" s="10">
        <v>4.5595060999999999E-2</v>
      </c>
      <c r="N158" s="10">
        <v>8.2212980000000001E-3</v>
      </c>
      <c r="O158" s="10">
        <v>2.8537189999999998E-3</v>
      </c>
      <c r="P158" s="10">
        <v>3.5368499999999997E-2</v>
      </c>
    </row>
    <row r="159" spans="1:16" x14ac:dyDescent="0.25">
      <c r="A159" s="16" t="s">
        <v>317</v>
      </c>
      <c r="B159" s="16" t="s">
        <v>188</v>
      </c>
      <c r="C159" s="16" t="s">
        <v>318</v>
      </c>
      <c r="D159" s="16">
        <v>5.4689486605858401E-2</v>
      </c>
      <c r="E159" s="16">
        <v>5.8916622801501194E-2</v>
      </c>
      <c r="F159" s="10">
        <v>0.21769150500000001</v>
      </c>
      <c r="G159" s="10">
        <v>8.4513432999999999E-2</v>
      </c>
      <c r="H159" s="10">
        <v>0.203152784</v>
      </c>
      <c r="I159" s="10">
        <v>7.999819E-3</v>
      </c>
      <c r="J159" s="10">
        <v>0.42468719900000002</v>
      </c>
      <c r="K159" s="10">
        <v>0.15770504399999999</v>
      </c>
      <c r="L159" s="10">
        <v>0.155116847</v>
      </c>
      <c r="M159" s="10">
        <v>0.10155263</v>
      </c>
      <c r="N159" s="10">
        <v>1.9772192000000001E-2</v>
      </c>
      <c r="O159" s="10">
        <v>5.6138760000000003E-3</v>
      </c>
      <c r="P159" s="10">
        <v>8.1628743000000004E-2</v>
      </c>
    </row>
    <row r="160" spans="1:16" x14ac:dyDescent="0.25">
      <c r="A160" s="16" t="s">
        <v>319</v>
      </c>
      <c r="B160" s="16" t="s">
        <v>320</v>
      </c>
      <c r="C160" s="16" t="s">
        <v>321</v>
      </c>
      <c r="D160" s="16">
        <v>9.3619468101078827</v>
      </c>
      <c r="E160" s="16">
        <v>1.1562220849242641</v>
      </c>
      <c r="F160" s="10">
        <v>2.4603531919999999</v>
      </c>
      <c r="G160" s="10">
        <v>36.432852760000003</v>
      </c>
      <c r="H160" s="10">
        <v>33.054275910000001</v>
      </c>
      <c r="I160" s="10">
        <v>4.5862710929999997</v>
      </c>
      <c r="J160" s="10">
        <v>80.700697149999996</v>
      </c>
      <c r="K160" s="10">
        <v>8.5112044420000004</v>
      </c>
      <c r="L160" s="10">
        <v>9.4074501500000007</v>
      </c>
      <c r="M160" s="10">
        <v>36.451302579999997</v>
      </c>
      <c r="N160" s="10">
        <v>2.9150993610000002</v>
      </c>
      <c r="O160" s="10">
        <v>0.74924451700000005</v>
      </c>
      <c r="P160" s="10">
        <v>1.705325669</v>
      </c>
    </row>
    <row r="161" spans="1:16" x14ac:dyDescent="0.25">
      <c r="A161" s="16" t="s">
        <v>322</v>
      </c>
      <c r="B161" s="16" t="s">
        <v>320</v>
      </c>
      <c r="C161" s="16" t="s">
        <v>323</v>
      </c>
      <c r="D161" s="16">
        <v>1.0683321943717337E-3</v>
      </c>
      <c r="E161" s="16">
        <v>4.7779627355863544E-4</v>
      </c>
      <c r="F161" s="10">
        <v>5.7037799999999997E-4</v>
      </c>
      <c r="G161" s="10">
        <v>3.791651E-3</v>
      </c>
      <c r="H161" s="10">
        <v>5.6796349999999997E-3</v>
      </c>
      <c r="I161" s="10">
        <v>4.5818200000000001E-4</v>
      </c>
      <c r="J161" s="10">
        <v>8.3226120000000001E-3</v>
      </c>
      <c r="K161" s="10">
        <v>1.40102E-3</v>
      </c>
      <c r="L161" s="10">
        <v>1.451138E-3</v>
      </c>
      <c r="M161" s="10">
        <v>3.7203620000000001E-3</v>
      </c>
      <c r="N161" s="10">
        <v>7.0139300000000003E-4</v>
      </c>
      <c r="O161" s="10">
        <v>2.1234100000000001E-4</v>
      </c>
      <c r="P161" s="10">
        <v>1.1279599999999999E-3</v>
      </c>
    </row>
    <row r="162" spans="1:16" x14ac:dyDescent="0.25">
      <c r="A162" s="16" t="s">
        <v>324</v>
      </c>
      <c r="B162" s="16" t="s">
        <v>320</v>
      </c>
      <c r="C162" s="16" t="s">
        <v>325</v>
      </c>
      <c r="D162" s="16">
        <v>0.15237809151807288</v>
      </c>
      <c r="E162" s="16">
        <v>4.1780515601805401E-2</v>
      </c>
      <c r="F162" s="10">
        <v>5.1891558999999997E-2</v>
      </c>
      <c r="G162" s="10">
        <v>0.55512291499999999</v>
      </c>
      <c r="H162" s="10">
        <v>0.60168175899999998</v>
      </c>
      <c r="I162" s="10">
        <v>5.7664524000000002E-2</v>
      </c>
      <c r="J162" s="10">
        <v>1.9440884709999999</v>
      </c>
      <c r="K162" s="10">
        <v>0.16121804200000001</v>
      </c>
      <c r="L162" s="10">
        <v>0.15191354600000001</v>
      </c>
      <c r="M162" s="10">
        <v>0.58830216400000002</v>
      </c>
      <c r="N162" s="10">
        <v>6.9639836999999996E-2</v>
      </c>
      <c r="O162" s="10">
        <v>1.5551413E-2</v>
      </c>
      <c r="P162" s="10">
        <v>0.10529464099999999</v>
      </c>
    </row>
    <row r="163" spans="1:16" x14ac:dyDescent="0.25">
      <c r="A163" s="16" t="s">
        <v>326</v>
      </c>
      <c r="B163" s="16" t="s">
        <v>320</v>
      </c>
      <c r="C163" s="16" t="s">
        <v>327</v>
      </c>
      <c r="D163" s="16">
        <v>0.23864124446680052</v>
      </c>
      <c r="E163" s="16">
        <v>0.11071568710840086</v>
      </c>
      <c r="F163" s="10">
        <v>0.17104708699999999</v>
      </c>
      <c r="G163" s="10">
        <v>1.3566787229999999</v>
      </c>
      <c r="H163" s="10">
        <v>2.0147468860000002</v>
      </c>
      <c r="I163" s="10">
        <v>0.10593277</v>
      </c>
      <c r="J163" s="10">
        <v>3.0046146999999999</v>
      </c>
      <c r="K163" s="10">
        <v>0.502866166</v>
      </c>
      <c r="L163" s="10">
        <v>0.340567332</v>
      </c>
      <c r="M163" s="10">
        <v>1.263926965</v>
      </c>
      <c r="N163" s="10">
        <v>0.21245055800000001</v>
      </c>
      <c r="O163" s="10">
        <v>4.9478750000000002E-2</v>
      </c>
      <c r="P163" s="10">
        <v>0.57031141500000004</v>
      </c>
    </row>
    <row r="164" spans="1:16" x14ac:dyDescent="0.25">
      <c r="A164" s="16" t="s">
        <v>328</v>
      </c>
      <c r="B164" s="16" t="s">
        <v>320</v>
      </c>
      <c r="C164" s="16" t="s">
        <v>329</v>
      </c>
      <c r="D164" s="16">
        <v>0.17224703804286173</v>
      </c>
      <c r="E164" s="16">
        <v>4.7982286975984161E-2</v>
      </c>
      <c r="F164" s="10">
        <v>8.3617968000000001E-2</v>
      </c>
      <c r="G164" s="10">
        <v>0.57566962700000002</v>
      </c>
      <c r="H164" s="10">
        <v>0.68677014400000003</v>
      </c>
      <c r="I164" s="10">
        <v>5.9051737999999999E-2</v>
      </c>
      <c r="J164" s="10">
        <v>1.345262462</v>
      </c>
      <c r="K164" s="10">
        <v>0.16795231999999999</v>
      </c>
      <c r="L164" s="10">
        <v>0.230167078</v>
      </c>
      <c r="M164" s="10">
        <v>0.59602372599999998</v>
      </c>
      <c r="N164" s="10">
        <v>7.3556276000000004E-2</v>
      </c>
      <c r="O164" s="10">
        <v>2.1763501000000001E-2</v>
      </c>
      <c r="P164" s="10">
        <v>0.132805003</v>
      </c>
    </row>
    <row r="165" spans="1:16" x14ac:dyDescent="0.25">
      <c r="A165" s="16" t="s">
        <v>330</v>
      </c>
      <c r="B165" s="16" t="s">
        <v>320</v>
      </c>
      <c r="C165" s="16" t="s">
        <v>331</v>
      </c>
      <c r="D165" s="16">
        <v>5.3965596078270235E-2</v>
      </c>
      <c r="E165" s="16">
        <v>9.8713283078521903E-3</v>
      </c>
      <c r="F165" s="10">
        <v>7.3648359999999996E-3</v>
      </c>
      <c r="G165" s="10">
        <v>8.0010497E-2</v>
      </c>
      <c r="H165" s="10">
        <v>9.8041562999999998E-2</v>
      </c>
      <c r="I165" s="10">
        <v>4.1035630000000002E-3</v>
      </c>
      <c r="J165" s="10">
        <v>0.116298321</v>
      </c>
      <c r="K165" s="10">
        <v>3.6201806000000003E-2</v>
      </c>
      <c r="L165" s="10">
        <v>1.7984861000000001E-2</v>
      </c>
      <c r="M165" s="10">
        <v>5.396695E-2</v>
      </c>
      <c r="N165" s="10">
        <v>2.1253116999999998E-2</v>
      </c>
      <c r="O165" s="10">
        <v>2.8633550000000002E-3</v>
      </c>
      <c r="P165" s="10">
        <v>3.2960221999999997E-2</v>
      </c>
    </row>
    <row r="166" spans="1:16" x14ac:dyDescent="0.25">
      <c r="A166" s="16" t="s">
        <v>332</v>
      </c>
      <c r="B166" s="16" t="s">
        <v>320</v>
      </c>
      <c r="C166" s="16" t="s">
        <v>333</v>
      </c>
      <c r="D166" s="16">
        <v>14.228043570344745</v>
      </c>
      <c r="E166" s="16">
        <v>1.6155633277570189</v>
      </c>
      <c r="F166" s="10">
        <v>9.4969760870000002</v>
      </c>
      <c r="G166" s="10">
        <v>20.311138880000001</v>
      </c>
      <c r="H166" s="10">
        <v>18.291996480000002</v>
      </c>
      <c r="I166" s="10">
        <v>1.567220396</v>
      </c>
      <c r="J166" s="10">
        <v>70.904704480000007</v>
      </c>
      <c r="K166" s="10">
        <v>6.9576932759999996</v>
      </c>
      <c r="L166" s="10">
        <v>24.242085729999999</v>
      </c>
      <c r="M166" s="10">
        <v>36.796664900000003</v>
      </c>
      <c r="N166" s="10">
        <v>2.39510735</v>
      </c>
      <c r="O166" s="10">
        <v>0.50015198999999999</v>
      </c>
      <c r="P166" s="10">
        <v>1.5085798459999999</v>
      </c>
    </row>
    <row r="167" spans="1:16" x14ac:dyDescent="0.25">
      <c r="A167" s="16" t="s">
        <v>334</v>
      </c>
      <c r="B167" s="16" t="s">
        <v>320</v>
      </c>
      <c r="C167" s="16" t="s">
        <v>335</v>
      </c>
      <c r="D167" s="16">
        <v>9.6824409796983524E-3</v>
      </c>
      <c r="E167" s="16">
        <v>9.53573725894458E-3</v>
      </c>
      <c r="F167" s="10">
        <v>2.1824977999999998E-2</v>
      </c>
      <c r="G167" s="10">
        <v>6.1154596999999998E-2</v>
      </c>
      <c r="H167" s="10">
        <v>0.156189407</v>
      </c>
      <c r="I167" s="10">
        <v>7.4502450000000003E-3</v>
      </c>
      <c r="J167" s="10">
        <v>0.105782745</v>
      </c>
      <c r="K167" s="10">
        <v>4.7593563999999998E-2</v>
      </c>
      <c r="L167" s="10">
        <v>3.7819296000000002E-2</v>
      </c>
      <c r="M167" s="10">
        <v>0.12956659400000001</v>
      </c>
      <c r="N167" s="10">
        <v>1.6193865000000002E-2</v>
      </c>
      <c r="O167" s="10">
        <v>7.8277920000000001E-3</v>
      </c>
      <c r="P167" s="10">
        <v>4.2951457999999998E-2</v>
      </c>
    </row>
    <row r="168" spans="1:16" x14ac:dyDescent="0.25">
      <c r="A168" s="16" t="s">
        <v>336</v>
      </c>
      <c r="B168" s="16" t="s">
        <v>320</v>
      </c>
      <c r="C168" s="16" t="s">
        <v>337</v>
      </c>
      <c r="D168" s="16">
        <v>0.34974162196249914</v>
      </c>
      <c r="E168" s="16">
        <v>0.1447947220842376</v>
      </c>
      <c r="F168" s="10">
        <v>0.13906729000000001</v>
      </c>
      <c r="G168" s="10">
        <v>1.3020881150000001</v>
      </c>
      <c r="H168" s="10">
        <v>1.5562178010000001</v>
      </c>
      <c r="I168" s="10">
        <v>0.11017674299999999</v>
      </c>
      <c r="J168" s="10">
        <v>2.7833133129999998</v>
      </c>
      <c r="K168" s="10">
        <v>0.35119345499999999</v>
      </c>
      <c r="L168" s="10">
        <v>0.356218007</v>
      </c>
      <c r="M168" s="10">
        <v>1.2641093240000001</v>
      </c>
      <c r="N168" s="10">
        <v>0.208972031</v>
      </c>
      <c r="O168" s="10">
        <v>5.3440644000000002E-2</v>
      </c>
      <c r="P168" s="10">
        <v>0.29151759700000002</v>
      </c>
    </row>
    <row r="169" spans="1:16" x14ac:dyDescent="0.25">
      <c r="A169" s="16" t="s">
        <v>338</v>
      </c>
      <c r="B169" s="16" t="s">
        <v>320</v>
      </c>
      <c r="C169" s="16" t="s">
        <v>339</v>
      </c>
      <c r="D169" s="16">
        <v>3.1034324485310871</v>
      </c>
      <c r="E169" s="16">
        <v>0.97439150234100136</v>
      </c>
      <c r="F169" s="10">
        <v>1.896970944</v>
      </c>
      <c r="G169" s="10">
        <v>12.533088230000001</v>
      </c>
      <c r="H169" s="10">
        <v>21.193517740000001</v>
      </c>
      <c r="I169" s="10">
        <v>1.958885639</v>
      </c>
      <c r="J169" s="10">
        <v>21.32423554</v>
      </c>
      <c r="K169" s="10">
        <v>4.7385331879999999</v>
      </c>
      <c r="L169" s="10">
        <v>6.1285102790000003</v>
      </c>
      <c r="M169" s="10">
        <v>8.7978106979999993</v>
      </c>
      <c r="N169" s="10">
        <v>1.8887993160000001</v>
      </c>
      <c r="O169" s="10">
        <v>0.51030109700000004</v>
      </c>
      <c r="P169" s="10">
        <v>4.203437482</v>
      </c>
    </row>
    <row r="170" spans="1:16" x14ac:dyDescent="0.25">
      <c r="A170" s="16" t="s">
        <v>340</v>
      </c>
      <c r="B170" s="16" t="s">
        <v>320</v>
      </c>
      <c r="C170" s="16" t="s">
        <v>341</v>
      </c>
      <c r="D170" s="16">
        <v>2.8476102741961658E-2</v>
      </c>
      <c r="E170" s="16">
        <v>1.1854093218151358E-2</v>
      </c>
      <c r="F170" s="10">
        <v>1.5984269999999998E-2</v>
      </c>
      <c r="G170" s="10">
        <v>0.12653804099999999</v>
      </c>
      <c r="H170" s="10">
        <v>0.18827181000000001</v>
      </c>
      <c r="I170" s="10">
        <v>7.2967559999999997E-3</v>
      </c>
      <c r="J170" s="10">
        <v>0.24035437300000001</v>
      </c>
      <c r="K170" s="10">
        <v>8.7405028999999995E-2</v>
      </c>
      <c r="L170" s="10">
        <v>4.3994351000000001E-2</v>
      </c>
      <c r="M170" s="10">
        <v>8.0451950999999994E-2</v>
      </c>
      <c r="N170" s="10">
        <v>1.8331073999999999E-2</v>
      </c>
      <c r="O170" s="10">
        <v>4.7140769999999997E-3</v>
      </c>
      <c r="P170" s="10">
        <v>7.7595813E-2</v>
      </c>
    </row>
    <row r="171" spans="1:16" x14ac:dyDescent="0.25">
      <c r="A171" s="16" t="s">
        <v>342</v>
      </c>
      <c r="B171" s="16" t="s">
        <v>320</v>
      </c>
      <c r="C171" s="16" t="s">
        <v>343</v>
      </c>
      <c r="D171" s="16">
        <v>0.1768659156893338</v>
      </c>
      <c r="E171" s="16">
        <v>9.0615982017577382E-2</v>
      </c>
      <c r="F171" s="10">
        <v>0.18471347599999999</v>
      </c>
      <c r="G171" s="10">
        <v>0.454517069</v>
      </c>
      <c r="H171" s="10">
        <v>1.1881553819999999</v>
      </c>
      <c r="I171" s="10">
        <v>6.6928101000000004E-2</v>
      </c>
      <c r="J171" s="10">
        <v>1.1701620180000001</v>
      </c>
      <c r="K171" s="10">
        <v>0.48388862799999999</v>
      </c>
      <c r="L171" s="10">
        <v>0.29952213999999999</v>
      </c>
      <c r="M171" s="10">
        <v>0.72278466799999996</v>
      </c>
      <c r="N171" s="10">
        <v>0.11120308199999999</v>
      </c>
      <c r="O171" s="10">
        <v>3.3582037000000002E-2</v>
      </c>
      <c r="P171" s="10">
        <v>0.32122302800000002</v>
      </c>
    </row>
    <row r="172" spans="1:16" x14ac:dyDescent="0.25">
      <c r="A172" s="16" t="s">
        <v>344</v>
      </c>
      <c r="B172" s="16" t="s">
        <v>320</v>
      </c>
      <c r="C172" s="16" t="s">
        <v>345</v>
      </c>
      <c r="D172" s="16">
        <v>0.31517260095033844</v>
      </c>
      <c r="E172" s="16">
        <v>0.14076579277033244</v>
      </c>
      <c r="F172" s="10">
        <v>0.18300891699999999</v>
      </c>
      <c r="G172" s="10">
        <v>1.5631933069999999</v>
      </c>
      <c r="H172" s="10">
        <v>2.6966093889999998</v>
      </c>
      <c r="I172" s="10">
        <v>0.23735419799999999</v>
      </c>
      <c r="J172" s="10">
        <v>2.594463711</v>
      </c>
      <c r="K172" s="10">
        <v>0.426955164</v>
      </c>
      <c r="L172" s="10">
        <v>0.397122949</v>
      </c>
      <c r="M172" s="10">
        <v>0.61176893499999996</v>
      </c>
      <c r="N172" s="10">
        <v>0.24152669800000001</v>
      </c>
      <c r="O172" s="10">
        <v>5.0215833000000001E-2</v>
      </c>
      <c r="P172" s="10">
        <v>0.466173697</v>
      </c>
    </row>
    <row r="173" spans="1:16" x14ac:dyDescent="0.25">
      <c r="A173" s="16" t="s">
        <v>346</v>
      </c>
      <c r="B173" s="16" t="s">
        <v>320</v>
      </c>
      <c r="C173" s="16" t="s">
        <v>347</v>
      </c>
      <c r="D173" s="16">
        <v>4.6591150407685647E-2</v>
      </c>
      <c r="E173" s="16">
        <v>1.9237297522413526E-2</v>
      </c>
      <c r="F173" s="10">
        <v>3.1527600000000003E-2</v>
      </c>
      <c r="G173" s="10">
        <v>0.13400388699999999</v>
      </c>
      <c r="H173" s="10">
        <v>0.28599919600000001</v>
      </c>
      <c r="I173" s="10">
        <v>2.9373059E-2</v>
      </c>
      <c r="J173" s="10">
        <v>0.29271673599999998</v>
      </c>
      <c r="K173" s="10">
        <v>7.8159863999999996E-2</v>
      </c>
      <c r="L173" s="10">
        <v>8.9008482E-2</v>
      </c>
      <c r="M173" s="10">
        <v>9.3320536999999995E-2</v>
      </c>
      <c r="N173" s="10">
        <v>2.7803424E-2</v>
      </c>
      <c r="O173" s="10">
        <v>8.0294210000000001E-3</v>
      </c>
      <c r="P173" s="10">
        <v>5.5595025999999999E-2</v>
      </c>
    </row>
    <row r="174" spans="1:16" x14ac:dyDescent="0.25">
      <c r="A174" s="16" t="s">
        <v>348</v>
      </c>
      <c r="B174" s="16" t="s">
        <v>320</v>
      </c>
      <c r="C174" s="16" t="s">
        <v>349</v>
      </c>
      <c r="D174" s="16">
        <v>3.0176611684784795</v>
      </c>
      <c r="E174" s="16">
        <v>0.88729086294773052</v>
      </c>
      <c r="F174" s="10">
        <v>1.216394033</v>
      </c>
      <c r="G174" s="10">
        <v>9.4216343699999996</v>
      </c>
      <c r="H174" s="10">
        <v>16.58603682</v>
      </c>
      <c r="I174" s="10">
        <v>1.8199974219999999</v>
      </c>
      <c r="J174" s="10">
        <v>18.58851619</v>
      </c>
      <c r="K174" s="10">
        <v>4.8540887059999998</v>
      </c>
      <c r="L174" s="10">
        <v>4.6991802050000002</v>
      </c>
      <c r="M174" s="10">
        <v>6.0247063550000002</v>
      </c>
      <c r="N174" s="10">
        <v>1.6894354279999999</v>
      </c>
      <c r="O174" s="10">
        <v>0.455390552</v>
      </c>
      <c r="P174" s="10">
        <v>2.8393981739999998</v>
      </c>
    </row>
    <row r="175" spans="1:16" x14ac:dyDescent="0.25">
      <c r="A175" s="16" t="s">
        <v>350</v>
      </c>
      <c r="B175" s="16" t="s">
        <v>320</v>
      </c>
      <c r="C175" s="16" t="s">
        <v>351</v>
      </c>
      <c r="D175" s="16">
        <v>0.36381601383020412</v>
      </c>
      <c r="E175" s="16">
        <v>9.5720699267344056E-2</v>
      </c>
      <c r="F175" s="10">
        <v>0.146505413</v>
      </c>
      <c r="G175" s="10">
        <v>1.188381151</v>
      </c>
      <c r="H175" s="10">
        <v>1.9183247430000001</v>
      </c>
      <c r="I175" s="10">
        <v>0.16849772499999999</v>
      </c>
      <c r="J175" s="10">
        <v>1.782972765</v>
      </c>
      <c r="K175" s="10">
        <v>0.43721685900000001</v>
      </c>
      <c r="L175" s="10">
        <v>0.45547179199999999</v>
      </c>
      <c r="M175" s="10">
        <v>0.82280162800000001</v>
      </c>
      <c r="N175" s="10">
        <v>0.18293981600000001</v>
      </c>
      <c r="O175" s="10">
        <v>5.3365632000000003E-2</v>
      </c>
      <c r="P175" s="10">
        <v>0.55579364499999995</v>
      </c>
    </row>
    <row r="176" spans="1:16" x14ac:dyDescent="0.25">
      <c r="A176" s="16" t="s">
        <v>352</v>
      </c>
      <c r="B176" s="16" t="s">
        <v>320</v>
      </c>
      <c r="C176" s="16" t="s">
        <v>353</v>
      </c>
      <c r="D176" s="16">
        <v>0.15973818843915738</v>
      </c>
      <c r="E176" s="16">
        <v>2.9617272789574725E-2</v>
      </c>
      <c r="F176" s="10">
        <v>4.1641011999999998E-2</v>
      </c>
      <c r="G176" s="10">
        <v>0.31195345899999999</v>
      </c>
      <c r="H176" s="10">
        <v>0.39515093499999998</v>
      </c>
      <c r="I176" s="10">
        <v>1.8975585999999999E-2</v>
      </c>
      <c r="J176" s="10">
        <v>0.49555957499999997</v>
      </c>
      <c r="K176" s="10">
        <v>0.113994779</v>
      </c>
      <c r="L176" s="10">
        <v>0.118241838</v>
      </c>
      <c r="M176" s="10">
        <v>0.288026069</v>
      </c>
      <c r="N176" s="10">
        <v>4.0179187999999998E-2</v>
      </c>
      <c r="O176" s="10">
        <v>2.2924261000000001E-2</v>
      </c>
      <c r="P176" s="10">
        <v>0.10654377299999999</v>
      </c>
    </row>
    <row r="177" spans="1:16" x14ac:dyDescent="0.25">
      <c r="A177" s="16" t="s">
        <v>354</v>
      </c>
      <c r="B177" s="16" t="s">
        <v>320</v>
      </c>
      <c r="C177" s="16" t="s">
        <v>355</v>
      </c>
      <c r="D177" s="16">
        <v>1.8878609415308282E-2</v>
      </c>
      <c r="E177" s="16">
        <v>1.4838225271799422E-2</v>
      </c>
      <c r="F177" s="10">
        <v>2.7771756000000002E-2</v>
      </c>
      <c r="G177" s="10">
        <v>7.6883761999999994E-2</v>
      </c>
      <c r="H177" s="10">
        <v>0.17780285100000001</v>
      </c>
      <c r="I177" s="10">
        <v>1.1971937E-2</v>
      </c>
      <c r="J177" s="10">
        <v>0.15578083600000001</v>
      </c>
      <c r="K177" s="10">
        <v>5.3927574999999998E-2</v>
      </c>
      <c r="L177" s="10">
        <v>4.8658097999999997E-2</v>
      </c>
      <c r="M177" s="10">
        <v>0.116442538</v>
      </c>
      <c r="N177" s="10">
        <v>1.6607316E-2</v>
      </c>
      <c r="O177" s="10">
        <v>5.7543259999999997E-3</v>
      </c>
      <c r="P177" s="10">
        <v>5.0015398000000003E-2</v>
      </c>
    </row>
    <row r="178" spans="1:16" x14ac:dyDescent="0.25">
      <c r="A178" s="16" t="s">
        <v>356</v>
      </c>
      <c r="B178" s="16" t="s">
        <v>320</v>
      </c>
      <c r="C178" s="16" t="s">
        <v>357</v>
      </c>
      <c r="D178" s="16">
        <v>61.794535044308567</v>
      </c>
      <c r="E178" s="16">
        <v>14.630882285460157</v>
      </c>
      <c r="F178" s="10">
        <v>10.418172909999999</v>
      </c>
      <c r="G178" s="10">
        <v>277.2651942</v>
      </c>
      <c r="H178" s="10">
        <v>408.01964329999998</v>
      </c>
      <c r="I178" s="10">
        <v>72.486186570000001</v>
      </c>
      <c r="J178" s="10">
        <v>540.57479769999998</v>
      </c>
      <c r="K178" s="10">
        <v>66.570356889999999</v>
      </c>
      <c r="L178" s="10">
        <v>102.79737830000001</v>
      </c>
      <c r="M178" s="10">
        <v>121.4770508</v>
      </c>
      <c r="N178" s="10">
        <v>42.77500757</v>
      </c>
      <c r="O178" s="10">
        <v>14.88337975</v>
      </c>
      <c r="P178" s="10">
        <v>16.404579040000002</v>
      </c>
    </row>
    <row r="179" spans="1:16" x14ac:dyDescent="0.25">
      <c r="A179" s="16" t="s">
        <v>358</v>
      </c>
      <c r="B179" s="16" t="s">
        <v>320</v>
      </c>
      <c r="C179" s="16" t="s">
        <v>359</v>
      </c>
      <c r="D179" s="16">
        <v>0.33947849581464207</v>
      </c>
      <c r="E179" s="16">
        <v>9.7589544613108606E-2</v>
      </c>
      <c r="F179" s="10">
        <v>0.20559044000000001</v>
      </c>
      <c r="G179" s="10">
        <v>1.2867829049999999</v>
      </c>
      <c r="H179" s="10">
        <v>1.9757359130000001</v>
      </c>
      <c r="I179" s="10">
        <v>0.18269796799999999</v>
      </c>
      <c r="J179" s="10">
        <v>2.2140983900000002</v>
      </c>
      <c r="K179" s="10">
        <v>0.47888294599999998</v>
      </c>
      <c r="L179" s="10">
        <v>0.66785821300000003</v>
      </c>
      <c r="M179" s="10">
        <v>0.94964586200000001</v>
      </c>
      <c r="N179" s="10">
        <v>0.17420121099999999</v>
      </c>
      <c r="O179" s="10">
        <v>4.9364575000000001E-2</v>
      </c>
      <c r="P179" s="10">
        <v>0.38628115899999999</v>
      </c>
    </row>
    <row r="180" spans="1:16" x14ac:dyDescent="0.25">
      <c r="A180" s="16" t="s">
        <v>360</v>
      </c>
      <c r="B180" s="16" t="s">
        <v>320</v>
      </c>
      <c r="C180" s="16" t="s">
        <v>361</v>
      </c>
      <c r="D180" s="16">
        <v>0.6247990491995481</v>
      </c>
      <c r="E180" s="16">
        <v>0.18964047117458402</v>
      </c>
      <c r="F180" s="10">
        <v>0.41109049800000003</v>
      </c>
      <c r="G180" s="10">
        <v>4.015206568</v>
      </c>
      <c r="H180" s="10">
        <v>3.939611642</v>
      </c>
      <c r="I180" s="10">
        <v>0.31285064099999998</v>
      </c>
      <c r="J180" s="10">
        <v>7.1369012139999999</v>
      </c>
      <c r="K180" s="10">
        <v>0.72743329099999998</v>
      </c>
      <c r="L180" s="10">
        <v>1.100632719</v>
      </c>
      <c r="M180" s="10">
        <v>3.3439405020000001</v>
      </c>
      <c r="N180" s="10">
        <v>0.43409284100000001</v>
      </c>
      <c r="O180" s="10">
        <v>0.124898069</v>
      </c>
      <c r="P180" s="10">
        <v>0.55668970600000001</v>
      </c>
    </row>
    <row r="181" spans="1:16" x14ac:dyDescent="0.25">
      <c r="A181" s="16" t="s">
        <v>362</v>
      </c>
      <c r="B181" s="16" t="s">
        <v>320</v>
      </c>
      <c r="C181" s="16" t="s">
        <v>363</v>
      </c>
      <c r="D181" s="16">
        <v>5.3724769847133542E-2</v>
      </c>
      <c r="E181" s="16">
        <v>1.43810663899405E-2</v>
      </c>
      <c r="F181" s="10">
        <v>3.0415917000000001E-2</v>
      </c>
      <c r="G181" s="10">
        <v>0.15719461000000001</v>
      </c>
      <c r="H181" s="10">
        <v>0.241961911</v>
      </c>
      <c r="I181" s="10">
        <v>2.33359E-2</v>
      </c>
      <c r="J181" s="10">
        <v>0.29461834599999998</v>
      </c>
      <c r="K181" s="10">
        <v>6.0169318999999999E-2</v>
      </c>
      <c r="L181" s="10">
        <v>8.9707312999999997E-2</v>
      </c>
      <c r="M181" s="10">
        <v>0.13728990999999999</v>
      </c>
      <c r="N181" s="10">
        <v>2.3366469000000001E-2</v>
      </c>
      <c r="O181" s="10">
        <v>7.6188660000000002E-3</v>
      </c>
      <c r="P181" s="10">
        <v>4.9423076000000003E-2</v>
      </c>
    </row>
    <row r="182" spans="1:16" x14ac:dyDescent="0.25">
      <c r="A182" s="16" t="s">
        <v>364</v>
      </c>
      <c r="B182" s="16" t="s">
        <v>320</v>
      </c>
      <c r="C182" s="16" t="s">
        <v>365</v>
      </c>
      <c r="D182" s="16">
        <v>0.1811496242355404</v>
      </c>
      <c r="E182" s="16">
        <v>6.0201178894266086E-2</v>
      </c>
      <c r="F182" s="10">
        <v>0.107932495</v>
      </c>
      <c r="G182" s="10">
        <v>0.34529817400000001</v>
      </c>
      <c r="H182" s="10">
        <v>0.73243980200000003</v>
      </c>
      <c r="I182" s="10">
        <v>3.9547479000000003E-2</v>
      </c>
      <c r="J182" s="10">
        <v>0.58223126700000005</v>
      </c>
      <c r="K182" s="10">
        <v>0.23544242300000001</v>
      </c>
      <c r="L182" s="10">
        <v>0.24570245299999999</v>
      </c>
      <c r="M182" s="10">
        <v>0.430489079</v>
      </c>
      <c r="N182" s="10">
        <v>7.1468767000000002E-2</v>
      </c>
      <c r="O182" s="10">
        <v>4.2609316000000001E-2</v>
      </c>
      <c r="P182" s="10">
        <v>0.21211606399999999</v>
      </c>
    </row>
    <row r="183" spans="1:16" x14ac:dyDescent="0.25">
      <c r="A183" s="16" t="s">
        <v>366</v>
      </c>
      <c r="B183" s="16" t="s">
        <v>320</v>
      </c>
      <c r="C183" s="16" t="s">
        <v>367</v>
      </c>
      <c r="D183" s="16">
        <v>1.2756350170313833</v>
      </c>
      <c r="E183" s="16">
        <v>0.24569134437716852</v>
      </c>
      <c r="F183" s="10">
        <v>0.48112819299999998</v>
      </c>
      <c r="G183" s="10">
        <v>3.929916725</v>
      </c>
      <c r="H183" s="10">
        <v>5.1388309469999998</v>
      </c>
      <c r="I183" s="10">
        <v>0.52713098599999997</v>
      </c>
      <c r="J183" s="10">
        <v>6.3823443299999996</v>
      </c>
      <c r="K183" s="10">
        <v>1.1864407379999999</v>
      </c>
      <c r="L183" s="10">
        <v>1.6763746289999999</v>
      </c>
      <c r="M183" s="10">
        <v>3.332114501</v>
      </c>
      <c r="N183" s="10">
        <v>0.46559893899999999</v>
      </c>
      <c r="O183" s="10">
        <v>0.13068544000000001</v>
      </c>
      <c r="P183" s="10">
        <v>0.76933943199999999</v>
      </c>
    </row>
    <row r="184" spans="1:16" x14ac:dyDescent="0.25">
      <c r="A184" s="16" t="s">
        <v>368</v>
      </c>
      <c r="B184" s="16" t="s">
        <v>320</v>
      </c>
      <c r="C184" s="16" t="s">
        <v>369</v>
      </c>
      <c r="D184" s="16">
        <v>6.7422362049912258E-3</v>
      </c>
      <c r="E184" s="16">
        <v>5.8173736113168763E-3</v>
      </c>
      <c r="F184" s="10">
        <v>1.1109783E-2</v>
      </c>
      <c r="G184" s="10">
        <v>2.3272600000000001E-2</v>
      </c>
      <c r="H184" s="10">
        <v>6.6710314000000007E-2</v>
      </c>
      <c r="I184" s="10">
        <v>3.5558870000000002E-3</v>
      </c>
      <c r="J184" s="10">
        <v>4.8571022999999998E-2</v>
      </c>
      <c r="K184" s="10">
        <v>2.1573471E-2</v>
      </c>
      <c r="L184" s="10">
        <v>1.6857674999999999E-2</v>
      </c>
      <c r="M184" s="10">
        <v>3.7588921999999997E-2</v>
      </c>
      <c r="N184" s="10">
        <v>5.536961E-3</v>
      </c>
      <c r="O184" s="10">
        <v>2.0823299999999999E-3</v>
      </c>
      <c r="P184" s="10">
        <v>2.3500185999999999E-2</v>
      </c>
    </row>
    <row r="185" spans="1:16" x14ac:dyDescent="0.25">
      <c r="A185" s="16" t="s">
        <v>370</v>
      </c>
      <c r="B185" s="16" t="s">
        <v>320</v>
      </c>
      <c r="C185" s="16" t="s">
        <v>371</v>
      </c>
      <c r="D185" s="16">
        <v>8.1544459567328559E-3</v>
      </c>
      <c r="E185" s="16">
        <v>3.6394074212548091E-3</v>
      </c>
      <c r="F185" s="10">
        <v>6.8492179999999998E-3</v>
      </c>
      <c r="G185" s="10">
        <v>2.3736031000000001E-2</v>
      </c>
      <c r="H185" s="10">
        <v>4.6190633000000002E-2</v>
      </c>
      <c r="I185" s="10">
        <v>4.2822160000000001E-3</v>
      </c>
      <c r="J185" s="10">
        <v>5.3933349999999998E-2</v>
      </c>
      <c r="K185" s="10">
        <v>1.2850986999999999E-2</v>
      </c>
      <c r="L185" s="10">
        <v>1.7731904E-2</v>
      </c>
      <c r="M185" s="10">
        <v>2.2436666000000001E-2</v>
      </c>
      <c r="N185" s="10">
        <v>4.8195779999999997E-3</v>
      </c>
      <c r="O185" s="10">
        <v>1.6943419999999999E-3</v>
      </c>
      <c r="P185" s="10">
        <v>9.2072109999999999E-3</v>
      </c>
    </row>
    <row r="186" spans="1:16" x14ac:dyDescent="0.25">
      <c r="A186" s="16" t="s">
        <v>372</v>
      </c>
      <c r="B186" s="16" t="s">
        <v>320</v>
      </c>
      <c r="C186" s="16" t="s">
        <v>373</v>
      </c>
      <c r="D186" s="16">
        <v>1.4694634451918345</v>
      </c>
      <c r="E186" s="16">
        <v>0.22309907729904602</v>
      </c>
      <c r="F186" s="10">
        <v>0.25377892800000001</v>
      </c>
      <c r="G186" s="10">
        <v>1.3357452889999999</v>
      </c>
      <c r="H186" s="10">
        <v>2.1640222640000002</v>
      </c>
      <c r="I186" s="10">
        <v>0.209002204</v>
      </c>
      <c r="J186" s="10">
        <v>2.7855227849999999</v>
      </c>
      <c r="K186" s="10">
        <v>1.087634191</v>
      </c>
      <c r="L186" s="10">
        <v>0.775654077</v>
      </c>
      <c r="M186" s="10">
        <v>1.4660232600000001</v>
      </c>
      <c r="N186" s="10">
        <v>0.26184421200000002</v>
      </c>
      <c r="O186" s="10">
        <v>5.7504606E-2</v>
      </c>
      <c r="P186" s="10">
        <v>0.48977105100000001</v>
      </c>
    </row>
    <row r="187" spans="1:16" x14ac:dyDescent="0.25">
      <c r="A187" s="16" t="s">
        <v>374</v>
      </c>
      <c r="B187" s="16" t="s">
        <v>320</v>
      </c>
      <c r="C187" s="16" t="s">
        <v>375</v>
      </c>
      <c r="D187" s="16">
        <v>0.25416951336638743</v>
      </c>
      <c r="E187" s="16">
        <v>7.1050998223728762E-2</v>
      </c>
      <c r="F187" s="10">
        <v>9.9700196000000005E-2</v>
      </c>
      <c r="G187" s="10">
        <v>1.5203442309999999</v>
      </c>
      <c r="H187" s="10">
        <v>1.386792171</v>
      </c>
      <c r="I187" s="10">
        <v>7.2229593999999994E-2</v>
      </c>
      <c r="J187" s="10">
        <v>2.3420885390000001</v>
      </c>
      <c r="K187" s="10">
        <v>0.25087937399999999</v>
      </c>
      <c r="L187" s="10">
        <v>0.23845144400000001</v>
      </c>
      <c r="M187" s="10">
        <v>1.763553323</v>
      </c>
      <c r="N187" s="10">
        <v>0.14002267400000001</v>
      </c>
      <c r="O187" s="10">
        <v>4.5410015999999997E-2</v>
      </c>
      <c r="P187" s="10">
        <v>0.263439019</v>
      </c>
    </row>
    <row r="188" spans="1:16" x14ac:dyDescent="0.25">
      <c r="A188" s="16" t="s">
        <v>376</v>
      </c>
      <c r="B188" s="16" t="s">
        <v>320</v>
      </c>
      <c r="C188" s="16" t="s">
        <v>272</v>
      </c>
      <c r="D188" s="16">
        <v>0.16015244792729694</v>
      </c>
      <c r="E188" s="16">
        <v>6.7789494933527386E-2</v>
      </c>
      <c r="F188" s="10">
        <v>8.4407070000000001E-2</v>
      </c>
      <c r="G188" s="10">
        <v>0.75691053900000005</v>
      </c>
      <c r="H188" s="10">
        <v>0.97235139299999995</v>
      </c>
      <c r="I188" s="10">
        <v>5.754273E-2</v>
      </c>
      <c r="J188" s="10">
        <v>1.3796975309999999</v>
      </c>
      <c r="K188" s="10">
        <v>0.21186042099999999</v>
      </c>
      <c r="L188" s="10">
        <v>0.26075702000000001</v>
      </c>
      <c r="M188" s="10">
        <v>0.79703922199999999</v>
      </c>
      <c r="N188" s="10">
        <v>0.12026753900000001</v>
      </c>
      <c r="O188" s="10">
        <v>4.1711286E-2</v>
      </c>
      <c r="P188" s="10">
        <v>0.202650842</v>
      </c>
    </row>
    <row r="189" spans="1:16" x14ac:dyDescent="0.25">
      <c r="A189" s="16" t="s">
        <v>377</v>
      </c>
      <c r="B189" s="16" t="s">
        <v>320</v>
      </c>
      <c r="C189" s="16" t="s">
        <v>378</v>
      </c>
      <c r="D189" s="16">
        <v>19.270864312629932</v>
      </c>
      <c r="E189" s="16">
        <v>3.9914310337486718</v>
      </c>
      <c r="F189" s="10">
        <v>2.5094690869999998</v>
      </c>
      <c r="G189" s="10">
        <v>129.53653679999999</v>
      </c>
      <c r="H189" s="10">
        <v>97.350283750000003</v>
      </c>
      <c r="I189" s="10">
        <v>11.70557206</v>
      </c>
      <c r="J189" s="10">
        <v>220.80149800000001</v>
      </c>
      <c r="K189" s="10">
        <v>10.09276026</v>
      </c>
      <c r="L189" s="10">
        <v>10.030451490000001</v>
      </c>
      <c r="M189" s="10">
        <v>51.732383120000001</v>
      </c>
      <c r="N189" s="10">
        <v>11.691373860000001</v>
      </c>
      <c r="O189" s="10">
        <v>2.7479750570000001</v>
      </c>
      <c r="P189" s="10">
        <v>3.5417478789999999</v>
      </c>
    </row>
    <row r="190" spans="1:16" x14ac:dyDescent="0.25">
      <c r="A190" s="16" t="s">
        <v>379</v>
      </c>
      <c r="B190" s="16" t="s">
        <v>320</v>
      </c>
      <c r="C190" s="16" t="s">
        <v>380</v>
      </c>
      <c r="D190" s="16">
        <v>0.88681028121777172</v>
      </c>
      <c r="E190" s="16">
        <v>0.36613999527262536</v>
      </c>
      <c r="F190" s="10">
        <v>0.299277289</v>
      </c>
      <c r="G190" s="10">
        <v>3.2062547050000001</v>
      </c>
      <c r="H190" s="10">
        <v>3.9529072030000001</v>
      </c>
      <c r="I190" s="10">
        <v>0.22276384799999999</v>
      </c>
      <c r="J190" s="10">
        <v>6.364430918</v>
      </c>
      <c r="K190" s="10">
        <v>0.73871696399999998</v>
      </c>
      <c r="L190" s="10">
        <v>0.69780940899999999</v>
      </c>
      <c r="M190" s="10">
        <v>2.8977911170000001</v>
      </c>
      <c r="N190" s="10">
        <v>0.67665918000000003</v>
      </c>
      <c r="O190" s="10">
        <v>0.11858060600000001</v>
      </c>
      <c r="P190" s="10">
        <v>0.682172204</v>
      </c>
    </row>
    <row r="191" spans="1:16" x14ac:dyDescent="0.25">
      <c r="A191" s="16" t="s">
        <v>381</v>
      </c>
      <c r="B191" s="16" t="s">
        <v>320</v>
      </c>
      <c r="C191" s="16" t="s">
        <v>382</v>
      </c>
      <c r="D191" s="16">
        <v>3.3342582349299155E-2</v>
      </c>
      <c r="E191" s="16">
        <v>2.0349797579036214E-2</v>
      </c>
      <c r="F191" s="10">
        <v>3.6021550999999999E-2</v>
      </c>
      <c r="G191" s="10">
        <v>0.123711366</v>
      </c>
      <c r="H191" s="10">
        <v>0.25018276299999997</v>
      </c>
      <c r="I191" s="10">
        <v>1.7474195000000001E-2</v>
      </c>
      <c r="J191" s="10">
        <v>0.27384355100000002</v>
      </c>
      <c r="K191" s="10">
        <v>7.5650955000000006E-2</v>
      </c>
      <c r="L191" s="10">
        <v>6.9722498999999993E-2</v>
      </c>
      <c r="M191" s="10">
        <v>0.13732607999999999</v>
      </c>
      <c r="N191" s="10">
        <v>2.5397924999999998E-2</v>
      </c>
      <c r="O191" s="10">
        <v>7.1970740000000004E-3</v>
      </c>
      <c r="P191" s="10">
        <v>6.5801057999999996E-2</v>
      </c>
    </row>
    <row r="192" spans="1:16" x14ac:dyDescent="0.25">
      <c r="A192" s="16" t="s">
        <v>383</v>
      </c>
      <c r="B192" s="16" t="s">
        <v>320</v>
      </c>
      <c r="C192" s="16" t="s">
        <v>384</v>
      </c>
      <c r="D192" s="16">
        <v>4.9059030264658601</v>
      </c>
      <c r="E192" s="16">
        <v>1.9176946326841415</v>
      </c>
      <c r="F192" s="10">
        <v>2.1438090010000002</v>
      </c>
      <c r="G192" s="10">
        <v>25.401759680000001</v>
      </c>
      <c r="H192" s="10">
        <v>42.94679043</v>
      </c>
      <c r="I192" s="10">
        <v>4.1331634450000001</v>
      </c>
      <c r="J192" s="10">
        <v>36.641329310000003</v>
      </c>
      <c r="K192" s="10">
        <v>5.643994449</v>
      </c>
      <c r="L192" s="10">
        <v>5.6429624870000001</v>
      </c>
      <c r="M192" s="10">
        <v>9.3803436900000001</v>
      </c>
      <c r="N192" s="10">
        <v>3.8025581009999998</v>
      </c>
      <c r="O192" s="10">
        <v>0.89005254300000003</v>
      </c>
      <c r="P192" s="10">
        <v>4.6146758239999999</v>
      </c>
    </row>
    <row r="193" spans="1:16" x14ac:dyDescent="0.25">
      <c r="A193" s="16" t="s">
        <v>385</v>
      </c>
      <c r="B193" s="16" t="s">
        <v>320</v>
      </c>
      <c r="C193" s="16" t="s">
        <v>386</v>
      </c>
      <c r="D193" s="16">
        <v>8.5114417656629442</v>
      </c>
      <c r="E193" s="16">
        <v>1.752791283361063</v>
      </c>
      <c r="F193" s="10">
        <v>1.6377663170000001</v>
      </c>
      <c r="G193" s="10">
        <v>34.219030089999997</v>
      </c>
      <c r="H193" s="10">
        <v>30.971617899999998</v>
      </c>
      <c r="I193" s="10">
        <v>3.4334377200000001</v>
      </c>
      <c r="J193" s="10">
        <v>51.950292390000001</v>
      </c>
      <c r="K193" s="10">
        <v>3.7924826810000001</v>
      </c>
      <c r="L193" s="10">
        <v>5.2064743179999997</v>
      </c>
      <c r="M193" s="10">
        <v>31.719737640000002</v>
      </c>
      <c r="N193" s="10">
        <v>3.2122435020000002</v>
      </c>
      <c r="O193" s="10">
        <v>0.57110933600000002</v>
      </c>
      <c r="P193" s="10">
        <v>3.6968397089999998</v>
      </c>
    </row>
    <row r="194" spans="1:16" x14ac:dyDescent="0.25">
      <c r="A194" s="16" t="s">
        <v>387</v>
      </c>
      <c r="B194" s="16" t="s">
        <v>320</v>
      </c>
      <c r="C194" s="16" t="s">
        <v>388</v>
      </c>
      <c r="D194" s="16">
        <v>0.11857396968548341</v>
      </c>
      <c r="E194" s="16">
        <v>2.3300453496560739E-2</v>
      </c>
      <c r="F194" s="10">
        <v>3.8689125999999997E-2</v>
      </c>
      <c r="G194" s="10">
        <v>0.26686691800000001</v>
      </c>
      <c r="H194" s="10">
        <v>0.395004725</v>
      </c>
      <c r="I194" s="10">
        <v>4.2748156000000002E-2</v>
      </c>
      <c r="J194" s="10">
        <v>0.57385937899999995</v>
      </c>
      <c r="K194" s="10">
        <v>0.140223186</v>
      </c>
      <c r="L194" s="10">
        <v>0.121110814</v>
      </c>
      <c r="M194" s="10">
        <v>0.27358637499999999</v>
      </c>
      <c r="N194" s="10">
        <v>3.9849161000000001E-2</v>
      </c>
      <c r="O194" s="10">
        <v>9.612209E-3</v>
      </c>
      <c r="P194" s="10">
        <v>9.1444677000000002E-2</v>
      </c>
    </row>
    <row r="195" spans="1:16" x14ac:dyDescent="0.25">
      <c r="A195" s="16" t="s">
        <v>389</v>
      </c>
      <c r="B195" s="16" t="s">
        <v>320</v>
      </c>
      <c r="C195" s="16" t="s">
        <v>390</v>
      </c>
      <c r="D195" s="16">
        <v>4.6535985954920003</v>
      </c>
      <c r="E195" s="16">
        <v>1.7341628279153003</v>
      </c>
      <c r="F195" s="10">
        <v>2.2540208260000001</v>
      </c>
      <c r="G195" s="10">
        <v>14.146805580000001</v>
      </c>
      <c r="H195" s="10">
        <v>28.397270500000001</v>
      </c>
      <c r="I195" s="10">
        <v>2.900526138</v>
      </c>
      <c r="J195" s="10">
        <v>24.64467621</v>
      </c>
      <c r="K195" s="10">
        <v>6.9298976520000002</v>
      </c>
      <c r="L195" s="10">
        <v>6.310631903</v>
      </c>
      <c r="M195" s="10">
        <v>7.1688193160000004</v>
      </c>
      <c r="N195" s="10">
        <v>2.8849939060000001</v>
      </c>
      <c r="O195" s="10">
        <v>0.66774304699999998</v>
      </c>
      <c r="P195" s="10">
        <v>3.5223195879999998</v>
      </c>
    </row>
    <row r="196" spans="1:16" x14ac:dyDescent="0.25">
      <c r="A196" s="16" t="s">
        <v>391</v>
      </c>
      <c r="B196" s="16" t="s">
        <v>320</v>
      </c>
      <c r="C196" s="16" t="s">
        <v>392</v>
      </c>
      <c r="D196" s="16">
        <v>14.182070603222616</v>
      </c>
      <c r="E196" s="16">
        <v>3.3330404930866444</v>
      </c>
      <c r="F196" s="10">
        <v>2.7624250629999998</v>
      </c>
      <c r="G196" s="10">
        <v>54.586220279999999</v>
      </c>
      <c r="H196" s="10">
        <v>78.175784539999995</v>
      </c>
      <c r="I196" s="10">
        <v>10.462533069999999</v>
      </c>
      <c r="J196" s="10">
        <v>87.180259620000001</v>
      </c>
      <c r="K196" s="10">
        <v>8.9268064379999998</v>
      </c>
      <c r="L196" s="10">
        <v>9.4257012909999993</v>
      </c>
      <c r="M196" s="10">
        <v>17.32664681</v>
      </c>
      <c r="N196" s="10">
        <v>6.2897121220000001</v>
      </c>
      <c r="O196" s="10">
        <v>1.8731305899999999</v>
      </c>
      <c r="P196" s="10">
        <v>5.6468477359999998</v>
      </c>
    </row>
    <row r="197" spans="1:16" x14ac:dyDescent="0.25">
      <c r="A197" s="16" t="s">
        <v>393</v>
      </c>
      <c r="B197" s="16" t="s">
        <v>320</v>
      </c>
      <c r="C197" s="16" t="s">
        <v>394</v>
      </c>
      <c r="D197" s="16">
        <v>1.3232801610404221</v>
      </c>
      <c r="E197" s="16">
        <v>0.4039505470026335</v>
      </c>
      <c r="F197" s="10">
        <v>0.69042419099999996</v>
      </c>
      <c r="G197" s="10">
        <v>26.083420499999999</v>
      </c>
      <c r="H197" s="10">
        <v>23.335850180000001</v>
      </c>
      <c r="I197" s="10">
        <v>2.2029426280000002</v>
      </c>
      <c r="J197" s="10">
        <v>58.231009069999999</v>
      </c>
      <c r="K197" s="10">
        <v>1.604880817</v>
      </c>
      <c r="L197" s="10">
        <v>1.8147803659999999</v>
      </c>
      <c r="M197" s="10">
        <v>12.530071080000001</v>
      </c>
      <c r="N197" s="10">
        <v>1.8844499130000001</v>
      </c>
      <c r="O197" s="10">
        <v>0.425462334</v>
      </c>
      <c r="P197" s="10">
        <v>0.74591479100000002</v>
      </c>
    </row>
    <row r="198" spans="1:16" x14ac:dyDescent="0.25">
      <c r="A198" s="16" t="s">
        <v>395</v>
      </c>
      <c r="B198" s="16" t="s">
        <v>320</v>
      </c>
      <c r="C198" s="16" t="s">
        <v>396</v>
      </c>
      <c r="D198" s="16">
        <v>7.6528130937751104</v>
      </c>
      <c r="E198" s="16">
        <v>1.0776225153948655</v>
      </c>
      <c r="F198" s="10">
        <v>3.6907942679999999</v>
      </c>
      <c r="G198" s="10">
        <v>19.711473689999998</v>
      </c>
      <c r="H198" s="10">
        <v>21.138325139999999</v>
      </c>
      <c r="I198" s="10">
        <v>1.5098496690000001</v>
      </c>
      <c r="J198" s="10">
        <v>38.133590339999998</v>
      </c>
      <c r="K198" s="10">
        <v>5.060994537</v>
      </c>
      <c r="L198" s="10">
        <v>11.78164889</v>
      </c>
      <c r="M198" s="10">
        <v>22.114724800000001</v>
      </c>
      <c r="N198" s="10">
        <v>2.1636620089999998</v>
      </c>
      <c r="O198" s="10">
        <v>0.48970192099999998</v>
      </c>
      <c r="P198" s="10">
        <v>2.4233181880000001</v>
      </c>
    </row>
    <row r="199" spans="1:16" x14ac:dyDescent="0.25">
      <c r="A199" s="16" t="s">
        <v>397</v>
      </c>
      <c r="B199" s="16" t="s">
        <v>320</v>
      </c>
      <c r="C199" s="16" t="s">
        <v>398</v>
      </c>
      <c r="D199" s="16">
        <v>0.64055599267526686</v>
      </c>
      <c r="E199" s="16">
        <v>0.21529681613914059</v>
      </c>
      <c r="F199" s="10">
        <v>0.37568944799999998</v>
      </c>
      <c r="G199" s="10">
        <v>1.934310368</v>
      </c>
      <c r="H199" s="10">
        <v>3.4940875939999998</v>
      </c>
      <c r="I199" s="10">
        <v>0.38897017499999997</v>
      </c>
      <c r="J199" s="10">
        <v>3.450484109</v>
      </c>
      <c r="K199" s="10">
        <v>0.98211046499999999</v>
      </c>
      <c r="L199" s="10">
        <v>1.260740655</v>
      </c>
      <c r="M199" s="10">
        <v>2.075005966</v>
      </c>
      <c r="N199" s="10">
        <v>0.44156398099999999</v>
      </c>
      <c r="O199" s="10">
        <v>0.102048968</v>
      </c>
      <c r="P199" s="10">
        <v>0.89612536499999995</v>
      </c>
    </row>
    <row r="200" spans="1:16" x14ac:dyDescent="0.25">
      <c r="A200" s="16" t="s">
        <v>399</v>
      </c>
      <c r="B200" s="16" t="s">
        <v>320</v>
      </c>
      <c r="C200" s="16" t="s">
        <v>400</v>
      </c>
      <c r="D200" s="16">
        <v>2.6426220955767445</v>
      </c>
      <c r="E200" s="16">
        <v>0.59613264820339706</v>
      </c>
      <c r="F200" s="10">
        <v>1.1628946280000001</v>
      </c>
      <c r="G200" s="10">
        <v>18.34144483</v>
      </c>
      <c r="H200" s="10">
        <v>24.579686980000002</v>
      </c>
      <c r="I200" s="10">
        <v>6.619283952</v>
      </c>
      <c r="J200" s="10">
        <v>30.401067210000001</v>
      </c>
      <c r="K200" s="10">
        <v>2.525765866</v>
      </c>
      <c r="L200" s="10">
        <v>3.2505737309999998</v>
      </c>
      <c r="M200" s="10">
        <v>12.22338628</v>
      </c>
      <c r="N200" s="10">
        <v>1.5106054440000001</v>
      </c>
      <c r="O200" s="10">
        <v>0.31067473000000001</v>
      </c>
      <c r="P200" s="10">
        <v>0.85955931799999996</v>
      </c>
    </row>
    <row r="201" spans="1:16" x14ac:dyDescent="0.25">
      <c r="A201" s="16" t="s">
        <v>401</v>
      </c>
      <c r="B201" s="16" t="s">
        <v>320</v>
      </c>
      <c r="C201" s="16" t="s">
        <v>402</v>
      </c>
      <c r="D201" s="16">
        <v>0.47968139594300829</v>
      </c>
      <c r="E201" s="16">
        <v>0.17952383863141969</v>
      </c>
      <c r="F201" s="10">
        <v>0.293525062</v>
      </c>
      <c r="G201" s="10">
        <v>2.0980219939999998</v>
      </c>
      <c r="H201" s="10">
        <v>3.6421822619999999</v>
      </c>
      <c r="I201" s="10">
        <v>0.37119358499999999</v>
      </c>
      <c r="J201" s="10">
        <v>3.6476294789999999</v>
      </c>
      <c r="K201" s="10">
        <v>1.028752922</v>
      </c>
      <c r="L201" s="10">
        <v>1.2600083639999999</v>
      </c>
      <c r="M201" s="10">
        <v>1.447691472</v>
      </c>
      <c r="N201" s="10">
        <v>0.51171285</v>
      </c>
      <c r="O201" s="10">
        <v>0.145818587</v>
      </c>
      <c r="P201" s="10">
        <v>0.72091190400000005</v>
      </c>
    </row>
    <row r="202" spans="1:16" x14ac:dyDescent="0.25">
      <c r="A202" s="16" t="s">
        <v>403</v>
      </c>
      <c r="B202" s="16" t="s">
        <v>320</v>
      </c>
      <c r="C202" s="16" t="s">
        <v>404</v>
      </c>
      <c r="D202" s="16">
        <v>8.1988552723751553</v>
      </c>
      <c r="E202" s="16">
        <v>1.1272506594822493</v>
      </c>
      <c r="F202" s="10">
        <v>1.382649807</v>
      </c>
      <c r="G202" s="10">
        <v>28.44736859</v>
      </c>
      <c r="H202" s="10">
        <v>29.738813369999999</v>
      </c>
      <c r="I202" s="10">
        <v>5.1773280149999996</v>
      </c>
      <c r="J202" s="10">
        <v>51.480693279999997</v>
      </c>
      <c r="K202" s="10">
        <v>8.1590952649999995</v>
      </c>
      <c r="L202" s="10">
        <v>9.3951178459999998</v>
      </c>
      <c r="M202" s="10">
        <v>29.525070710000001</v>
      </c>
      <c r="N202" s="10">
        <v>3.1636853130000002</v>
      </c>
      <c r="O202" s="10">
        <v>0.62437878999999996</v>
      </c>
      <c r="P202" s="10">
        <v>1.6808318179999999</v>
      </c>
    </row>
    <row r="203" spans="1:16" x14ac:dyDescent="0.25">
      <c r="A203" s="16" t="s">
        <v>405</v>
      </c>
      <c r="B203" s="16" t="s">
        <v>320</v>
      </c>
      <c r="C203" s="16" t="s">
        <v>182</v>
      </c>
      <c r="D203" s="16">
        <v>0.55763416950945088</v>
      </c>
      <c r="E203" s="16">
        <v>0.12518739663668732</v>
      </c>
      <c r="F203" s="10">
        <v>0.20403017600000001</v>
      </c>
      <c r="G203" s="10">
        <v>2.6880001</v>
      </c>
      <c r="H203" s="10">
        <v>2.830334197</v>
      </c>
      <c r="I203" s="10">
        <v>0.47324093900000003</v>
      </c>
      <c r="J203" s="10">
        <v>5.5968738189999998</v>
      </c>
      <c r="K203" s="10">
        <v>1.2634808829999999</v>
      </c>
      <c r="L203" s="10">
        <v>0.56739919500000002</v>
      </c>
      <c r="M203" s="10">
        <v>4.2036182379999998</v>
      </c>
      <c r="N203" s="10">
        <v>0.32158264199999997</v>
      </c>
      <c r="O203" s="10">
        <v>7.4008815000000006E-2</v>
      </c>
      <c r="P203" s="10">
        <v>0.25024346200000003</v>
      </c>
    </row>
    <row r="204" spans="1:16" x14ac:dyDescent="0.25">
      <c r="A204" s="16" t="s">
        <v>406</v>
      </c>
      <c r="B204" s="16" t="s">
        <v>320</v>
      </c>
      <c r="C204" s="16" t="s">
        <v>407</v>
      </c>
      <c r="D204" s="16">
        <v>0.10660821359126969</v>
      </c>
      <c r="E204" s="16">
        <v>7.6330104846238048E-2</v>
      </c>
      <c r="F204" s="10">
        <v>0.15437471799999999</v>
      </c>
      <c r="G204" s="10">
        <v>0.50211449200000002</v>
      </c>
      <c r="H204" s="10">
        <v>1.132260187</v>
      </c>
      <c r="I204" s="10">
        <v>5.6532335000000003E-2</v>
      </c>
      <c r="J204" s="10">
        <v>1.0943571080000001</v>
      </c>
      <c r="K204" s="10">
        <v>0.41399434800000001</v>
      </c>
      <c r="L204" s="10">
        <v>0.25590326899999999</v>
      </c>
      <c r="M204" s="10">
        <v>0.61093076300000004</v>
      </c>
      <c r="N204" s="10">
        <v>0.12838908700000001</v>
      </c>
      <c r="O204" s="10">
        <v>3.5495723E-2</v>
      </c>
      <c r="P204" s="10">
        <v>0.34966069999999999</v>
      </c>
    </row>
    <row r="205" spans="1:16" x14ac:dyDescent="0.25">
      <c r="A205" s="16" t="s">
        <v>408</v>
      </c>
      <c r="B205" s="16" t="s">
        <v>320</v>
      </c>
      <c r="C205" s="16" t="s">
        <v>409</v>
      </c>
      <c r="D205" s="16">
        <v>5.7409815758787995E-3</v>
      </c>
      <c r="E205" s="16">
        <v>2.8712709286195645E-3</v>
      </c>
      <c r="F205" s="10">
        <v>4.3091290000000001E-3</v>
      </c>
      <c r="G205" s="10">
        <v>2.2147213999999998E-2</v>
      </c>
      <c r="H205" s="10">
        <v>3.6103562999999998E-2</v>
      </c>
      <c r="I205" s="10">
        <v>2.4961810000000001E-3</v>
      </c>
      <c r="J205" s="10">
        <v>5.1663836999999997E-2</v>
      </c>
      <c r="K205" s="10">
        <v>9.5250969999999997E-3</v>
      </c>
      <c r="L205" s="10">
        <v>9.6253699999999994E-3</v>
      </c>
      <c r="M205" s="10">
        <v>2.1959820000000001E-2</v>
      </c>
      <c r="N205" s="10">
        <v>4.042098E-3</v>
      </c>
      <c r="O205" s="10">
        <v>1.110176E-3</v>
      </c>
      <c r="P205" s="10">
        <v>8.7544059999999993E-3</v>
      </c>
    </row>
    <row r="206" spans="1:16" x14ac:dyDescent="0.25">
      <c r="A206" s="16" t="s">
        <v>410</v>
      </c>
      <c r="B206" s="16" t="s">
        <v>320</v>
      </c>
      <c r="C206" s="16" t="s">
        <v>411</v>
      </c>
      <c r="D206" s="16">
        <v>2.422319235991504E-2</v>
      </c>
      <c r="E206" s="16">
        <v>2.3306700963949732E-2</v>
      </c>
      <c r="F206" s="10">
        <v>4.9691260000000001E-2</v>
      </c>
      <c r="G206" s="10">
        <v>0.117742556</v>
      </c>
      <c r="H206" s="10">
        <v>0.32604106100000002</v>
      </c>
      <c r="I206" s="10">
        <v>1.5102630000000001E-2</v>
      </c>
      <c r="J206" s="10">
        <v>0.24342420300000001</v>
      </c>
      <c r="K206" s="10">
        <v>0.106693999</v>
      </c>
      <c r="L206" s="10">
        <v>7.8845317999999998E-2</v>
      </c>
      <c r="M206" s="10">
        <v>0.225688477</v>
      </c>
      <c r="N206" s="10">
        <v>3.0207276000000002E-2</v>
      </c>
      <c r="O206" s="10">
        <v>1.1661322999999999E-2</v>
      </c>
      <c r="P206" s="10">
        <v>9.6524404999999994E-2</v>
      </c>
    </row>
    <row r="207" spans="1:16" x14ac:dyDescent="0.25">
      <c r="A207" s="16" t="s">
        <v>412</v>
      </c>
      <c r="B207" s="16" t="s">
        <v>320</v>
      </c>
      <c r="C207" s="16" t="s">
        <v>413</v>
      </c>
      <c r="D207" s="16">
        <v>1.4238531273179789</v>
      </c>
      <c r="E207" s="16">
        <v>0.33482966788577884</v>
      </c>
      <c r="F207" s="10">
        <v>0.58052644799999997</v>
      </c>
      <c r="G207" s="10">
        <v>7.7164557240000002</v>
      </c>
      <c r="H207" s="10">
        <v>7.5467298630000004</v>
      </c>
      <c r="I207" s="10">
        <v>0.51301442900000005</v>
      </c>
      <c r="J207" s="10">
        <v>12.92480758</v>
      </c>
      <c r="K207" s="10">
        <v>1.8584689409999999</v>
      </c>
      <c r="L207" s="10">
        <v>1.731937947</v>
      </c>
      <c r="M207" s="10">
        <v>8.4163642260000007</v>
      </c>
      <c r="N207" s="10">
        <v>0.75956506000000001</v>
      </c>
      <c r="O207" s="10">
        <v>0.234820692</v>
      </c>
      <c r="P207" s="10">
        <v>1.108072468</v>
      </c>
    </row>
    <row r="208" spans="1:16" x14ac:dyDescent="0.25">
      <c r="A208" s="16" t="s">
        <v>414</v>
      </c>
      <c r="B208" s="16" t="s">
        <v>320</v>
      </c>
      <c r="C208" s="16" t="s">
        <v>415</v>
      </c>
      <c r="D208" s="16">
        <v>1.1058263610888242</v>
      </c>
      <c r="E208" s="16">
        <v>0.33474130853225176</v>
      </c>
      <c r="F208" s="10">
        <v>0.607286047</v>
      </c>
      <c r="G208" s="10">
        <v>4.0562046629999999</v>
      </c>
      <c r="H208" s="10">
        <v>4.954136654</v>
      </c>
      <c r="I208" s="10">
        <v>0.29718452099999998</v>
      </c>
      <c r="J208" s="10">
        <v>7.5482583910000001</v>
      </c>
      <c r="K208" s="10">
        <v>1.1110121209999999</v>
      </c>
      <c r="L208" s="10">
        <v>1.3300603520000001</v>
      </c>
      <c r="M208" s="10">
        <v>5.3479273430000003</v>
      </c>
      <c r="N208" s="10">
        <v>0.52890148800000003</v>
      </c>
      <c r="O208" s="10">
        <v>0.143598899</v>
      </c>
      <c r="P208" s="10">
        <v>0.97652982200000005</v>
      </c>
    </row>
    <row r="209" spans="1:16" x14ac:dyDescent="0.25">
      <c r="A209" s="16" t="s">
        <v>416</v>
      </c>
      <c r="B209" s="16" t="s">
        <v>320</v>
      </c>
      <c r="C209" s="16" t="s">
        <v>417</v>
      </c>
      <c r="D209" s="16">
        <v>5.022360365714861</v>
      </c>
      <c r="E209" s="16">
        <v>0.72234998323298394</v>
      </c>
      <c r="F209" s="10">
        <v>1.6770425520000001</v>
      </c>
      <c r="G209" s="10">
        <v>12.06161644</v>
      </c>
      <c r="H209" s="10">
        <v>14.039215710000001</v>
      </c>
      <c r="I209" s="10">
        <v>1.227570971</v>
      </c>
      <c r="J209" s="10">
        <v>21.076333049999999</v>
      </c>
      <c r="K209" s="10">
        <v>3.064041424</v>
      </c>
      <c r="L209" s="10">
        <v>5.4919475220000002</v>
      </c>
      <c r="M209" s="10">
        <v>11.09545265</v>
      </c>
      <c r="N209" s="10">
        <v>1.3025354650000001</v>
      </c>
      <c r="O209" s="10">
        <v>0.31383248800000002</v>
      </c>
      <c r="P209" s="10">
        <v>1.786204154</v>
      </c>
    </row>
    <row r="210" spans="1:16" x14ac:dyDescent="0.25">
      <c r="A210" s="16" t="s">
        <v>418</v>
      </c>
      <c r="B210" s="16" t="s">
        <v>320</v>
      </c>
      <c r="C210" s="16" t="s">
        <v>419</v>
      </c>
      <c r="D210" s="16">
        <v>0.63900601456485617</v>
      </c>
      <c r="E210" s="16">
        <v>0.30468902379534174</v>
      </c>
      <c r="F210" s="10">
        <v>6.2285444000000002E-2</v>
      </c>
      <c r="G210" s="10">
        <v>0.82074968199999998</v>
      </c>
      <c r="H210" s="10">
        <v>0.89319831000000005</v>
      </c>
      <c r="I210" s="10">
        <v>4.1712116E-2</v>
      </c>
      <c r="J210" s="10">
        <v>1.900306319</v>
      </c>
      <c r="K210" s="10">
        <v>0.31420415000000002</v>
      </c>
      <c r="L210" s="10">
        <v>0.135542568</v>
      </c>
      <c r="M210" s="10">
        <v>0.68625867299999999</v>
      </c>
      <c r="N210" s="10">
        <v>0.107438221</v>
      </c>
      <c r="O210" s="10">
        <v>1.9897620000000001E-2</v>
      </c>
      <c r="P210" s="10">
        <v>0.25540967999999997</v>
      </c>
    </row>
    <row r="211" spans="1:16" x14ac:dyDescent="0.25">
      <c r="A211" s="16" t="s">
        <v>420</v>
      </c>
      <c r="B211" s="16" t="s">
        <v>320</v>
      </c>
      <c r="C211" s="16" t="s">
        <v>421</v>
      </c>
      <c r="D211" s="16">
        <v>3.3786365917276649E-2</v>
      </c>
      <c r="E211" s="16">
        <v>2.1363867833284388E-2</v>
      </c>
      <c r="F211" s="10">
        <v>4.3288124999999997E-2</v>
      </c>
      <c r="G211" s="10">
        <v>0.16910597799999999</v>
      </c>
      <c r="H211" s="10">
        <v>0.37742700200000001</v>
      </c>
      <c r="I211" s="10">
        <v>1.7800666999999999E-2</v>
      </c>
      <c r="J211" s="10">
        <v>0.36229755000000002</v>
      </c>
      <c r="K211" s="10">
        <v>0.12716546200000001</v>
      </c>
      <c r="L211" s="10">
        <v>7.8951431000000002E-2</v>
      </c>
      <c r="M211" s="10">
        <v>0.17072714899999999</v>
      </c>
      <c r="N211" s="10">
        <v>3.3690026999999997E-2</v>
      </c>
      <c r="O211" s="10">
        <v>1.0391607000000001E-2</v>
      </c>
      <c r="P211" s="10">
        <v>0.14989630300000001</v>
      </c>
    </row>
    <row r="212" spans="1:16" x14ac:dyDescent="0.25">
      <c r="A212" s="16" t="s">
        <v>422</v>
      </c>
      <c r="B212" s="16" t="s">
        <v>320</v>
      </c>
      <c r="C212" s="16" t="s">
        <v>423</v>
      </c>
      <c r="D212" s="16">
        <v>1.3879586820557035E-2</v>
      </c>
      <c r="E212" s="16">
        <v>9.2187383625815904E-3</v>
      </c>
      <c r="F212" s="10">
        <v>1.9294196E-2</v>
      </c>
      <c r="G212" s="10">
        <v>4.7426285999999998E-2</v>
      </c>
      <c r="H212" s="10">
        <v>0.124134749</v>
      </c>
      <c r="I212" s="10">
        <v>7.0190720000000003E-3</v>
      </c>
      <c r="J212" s="10">
        <v>0.10413597400000001</v>
      </c>
      <c r="K212" s="10">
        <v>4.5199095000000002E-2</v>
      </c>
      <c r="L212" s="10">
        <v>3.1248026000000002E-2</v>
      </c>
      <c r="M212" s="10">
        <v>6.9582644999999999E-2</v>
      </c>
      <c r="N212" s="10">
        <v>1.1482394999999999E-2</v>
      </c>
      <c r="O212" s="10">
        <v>3.8944489999999999E-3</v>
      </c>
      <c r="P212" s="10">
        <v>3.8141359E-2</v>
      </c>
    </row>
    <row r="213" spans="1:16" x14ac:dyDescent="0.25">
      <c r="A213" s="16" t="s">
        <v>424</v>
      </c>
      <c r="B213" s="16" t="s">
        <v>320</v>
      </c>
      <c r="C213" s="16" t="s">
        <v>425</v>
      </c>
      <c r="D213" s="16">
        <v>1.0521224919791425</v>
      </c>
      <c r="E213" s="16">
        <v>0.33632659876760473</v>
      </c>
      <c r="F213" s="10">
        <v>0.56436867000000002</v>
      </c>
      <c r="G213" s="10">
        <v>3.7111031759999999</v>
      </c>
      <c r="H213" s="10">
        <v>6.4424630650000001</v>
      </c>
      <c r="I213" s="10">
        <v>0.63416752600000004</v>
      </c>
      <c r="J213" s="10">
        <v>6.4280793740000002</v>
      </c>
      <c r="K213" s="10">
        <v>1.576648426</v>
      </c>
      <c r="L213" s="10">
        <v>1.8038075849999999</v>
      </c>
      <c r="M213" s="10">
        <v>2.4605357840000002</v>
      </c>
      <c r="N213" s="10">
        <v>0.60959511300000002</v>
      </c>
      <c r="O213" s="10">
        <v>0.16776560400000001</v>
      </c>
      <c r="P213" s="10">
        <v>1.292604085</v>
      </c>
    </row>
    <row r="214" spans="1:16" x14ac:dyDescent="0.25">
      <c r="A214" s="16" t="s">
        <v>426</v>
      </c>
      <c r="B214" s="16" t="s">
        <v>320</v>
      </c>
      <c r="C214" s="16" t="s">
        <v>427</v>
      </c>
      <c r="D214" s="16">
        <v>0.16915734798205642</v>
      </c>
      <c r="E214" s="16">
        <v>5.5382601175692048E-2</v>
      </c>
      <c r="F214" s="10">
        <v>0.10288565700000001</v>
      </c>
      <c r="G214" s="10">
        <v>0.52397242099999997</v>
      </c>
      <c r="H214" s="10">
        <v>0.790120771</v>
      </c>
      <c r="I214" s="10">
        <v>6.9850605999999996E-2</v>
      </c>
      <c r="J214" s="10">
        <v>1.134041388</v>
      </c>
      <c r="K214" s="10">
        <v>0.20743129099999999</v>
      </c>
      <c r="L214" s="10">
        <v>0.289763196</v>
      </c>
      <c r="M214" s="10">
        <v>0.50387498900000005</v>
      </c>
      <c r="N214" s="10">
        <v>8.3504827000000004E-2</v>
      </c>
      <c r="O214" s="10">
        <v>3.7062811000000001E-2</v>
      </c>
      <c r="P214" s="10">
        <v>0.146798438</v>
      </c>
    </row>
    <row r="215" spans="1:16" x14ac:dyDescent="0.25">
      <c r="A215" s="16" t="s">
        <v>428</v>
      </c>
      <c r="B215" s="16" t="s">
        <v>320</v>
      </c>
      <c r="C215" s="16" t="s">
        <v>429</v>
      </c>
      <c r="D215" s="16">
        <v>2.9790556762806104</v>
      </c>
      <c r="E215" s="16">
        <v>0.7758027202418849</v>
      </c>
      <c r="F215" s="10">
        <v>0.81820353899999998</v>
      </c>
      <c r="G215" s="10">
        <v>13.19271423</v>
      </c>
      <c r="H215" s="10">
        <v>17.394489979999999</v>
      </c>
      <c r="I215" s="10">
        <v>2.0411487419999998</v>
      </c>
      <c r="J215" s="10">
        <v>21.79954571</v>
      </c>
      <c r="K215" s="10">
        <v>3.1250016349999998</v>
      </c>
      <c r="L215" s="10">
        <v>3.5864724360000002</v>
      </c>
      <c r="M215" s="10">
        <v>11.8851773</v>
      </c>
      <c r="N215" s="10">
        <v>1.8524594160000001</v>
      </c>
      <c r="O215" s="10">
        <v>0.499324563</v>
      </c>
      <c r="P215" s="10">
        <v>1.7065264840000001</v>
      </c>
    </row>
    <row r="216" spans="1:16" x14ac:dyDescent="0.25">
      <c r="A216" s="16" t="s">
        <v>430</v>
      </c>
      <c r="B216" s="16" t="s">
        <v>320</v>
      </c>
      <c r="C216" s="16" t="s">
        <v>431</v>
      </c>
      <c r="D216" s="16">
        <v>0.52941799145722579</v>
      </c>
      <c r="E216" s="16">
        <v>0.15595620920040837</v>
      </c>
      <c r="F216" s="10">
        <v>0.13873532499999999</v>
      </c>
      <c r="G216" s="10">
        <v>1.7835713630000001</v>
      </c>
      <c r="H216" s="10">
        <v>1.916318755</v>
      </c>
      <c r="I216" s="10">
        <v>0.12729971300000001</v>
      </c>
      <c r="J216" s="10">
        <v>3.69508598</v>
      </c>
      <c r="K216" s="10">
        <v>0.37749487100000001</v>
      </c>
      <c r="L216" s="10">
        <v>0.31350614700000001</v>
      </c>
      <c r="M216" s="10">
        <v>1.575723776</v>
      </c>
      <c r="N216" s="10">
        <v>0.26701124500000001</v>
      </c>
      <c r="O216" s="10">
        <v>4.4164625999999998E-2</v>
      </c>
      <c r="P216" s="10">
        <v>0.45536247200000002</v>
      </c>
    </row>
    <row r="217" spans="1:16" x14ac:dyDescent="0.25">
      <c r="A217" s="16" t="s">
        <v>432</v>
      </c>
      <c r="B217" s="16" t="s">
        <v>320</v>
      </c>
      <c r="C217" s="16" t="s">
        <v>433</v>
      </c>
      <c r="D217" s="16">
        <v>0.11705883550429266</v>
      </c>
      <c r="E217" s="16">
        <v>4.4713683367119707E-2</v>
      </c>
      <c r="F217" s="10">
        <v>4.2090589999999997E-2</v>
      </c>
      <c r="G217" s="10">
        <v>0.40175887900000001</v>
      </c>
      <c r="H217" s="10">
        <v>0.48368167400000001</v>
      </c>
      <c r="I217" s="10">
        <v>2.5115451E-2</v>
      </c>
      <c r="J217" s="10">
        <v>0.72639066100000005</v>
      </c>
      <c r="K217" s="10">
        <v>0.11536415</v>
      </c>
      <c r="L217" s="10">
        <v>0.10143297699999999</v>
      </c>
      <c r="M217" s="10">
        <v>0.36217193399999997</v>
      </c>
      <c r="N217" s="10">
        <v>5.9702428000000002E-2</v>
      </c>
      <c r="O217" s="10">
        <v>1.2351869999999999E-2</v>
      </c>
      <c r="P217" s="10">
        <v>0.13130218699999999</v>
      </c>
    </row>
    <row r="218" spans="1:16" x14ac:dyDescent="0.25">
      <c r="A218" s="16" t="s">
        <v>434</v>
      </c>
      <c r="B218" s="16" t="s">
        <v>435</v>
      </c>
      <c r="C218" s="16" t="s">
        <v>436</v>
      </c>
      <c r="D218" s="16">
        <v>1.0535366279840002</v>
      </c>
      <c r="E218" s="16">
        <v>0.69578121919254299</v>
      </c>
      <c r="F218" s="10">
        <v>1.2403999029999999</v>
      </c>
      <c r="G218" s="10">
        <v>5.929840037</v>
      </c>
      <c r="H218" s="10">
        <v>5.6492889960000001</v>
      </c>
      <c r="I218" s="10">
        <v>0.18898976000000001</v>
      </c>
      <c r="J218" s="10">
        <v>9.3919445120000002</v>
      </c>
      <c r="K218" s="10">
        <v>3.0858327779999999</v>
      </c>
      <c r="L218" s="10">
        <v>1.3281620000000001</v>
      </c>
      <c r="M218" s="10">
        <v>5.1056359899999997</v>
      </c>
      <c r="N218" s="10">
        <v>0.92300273899999996</v>
      </c>
      <c r="O218" s="10">
        <v>8.6773620999999995E-2</v>
      </c>
      <c r="P218" s="10">
        <v>1.5853553810000001</v>
      </c>
    </row>
    <row r="219" spans="1:16" x14ac:dyDescent="0.25">
      <c r="A219" s="16" t="s">
        <v>437</v>
      </c>
      <c r="B219" s="16" t="s">
        <v>435</v>
      </c>
      <c r="C219" s="16" t="s">
        <v>438</v>
      </c>
      <c r="D219" s="16">
        <v>7.1921183002382465E-3</v>
      </c>
      <c r="E219" s="16">
        <v>1.2183179403625016E-2</v>
      </c>
      <c r="F219" s="10">
        <v>2.6927976999999999E-2</v>
      </c>
      <c r="G219" s="10">
        <v>2.0480663E-2</v>
      </c>
      <c r="H219" s="10">
        <v>5.5201504999999998E-2</v>
      </c>
      <c r="I219" s="10">
        <v>1.9322230000000001E-3</v>
      </c>
      <c r="J219" s="10">
        <v>4.4814499000000001E-2</v>
      </c>
      <c r="K219" s="10">
        <v>4.7698475999999997E-2</v>
      </c>
      <c r="L219" s="10">
        <v>2.4993888999999998E-2</v>
      </c>
      <c r="M219" s="10">
        <v>2.3211012999999999E-2</v>
      </c>
      <c r="N219" s="10">
        <v>5.2254850000000002E-3</v>
      </c>
      <c r="O219" s="10">
        <v>7.6113600000000004E-4</v>
      </c>
      <c r="P219" s="10">
        <v>2.7351143000000001E-2</v>
      </c>
    </row>
    <row r="220" spans="1:16" x14ac:dyDescent="0.25">
      <c r="A220" s="16" t="s">
        <v>439</v>
      </c>
      <c r="B220" s="16" t="s">
        <v>435</v>
      </c>
      <c r="C220" s="16" t="s">
        <v>440</v>
      </c>
      <c r="D220" s="16">
        <v>0.73090073309414316</v>
      </c>
      <c r="E220" s="16">
        <v>0.79633403347544607</v>
      </c>
      <c r="F220" s="10">
        <v>1.544242119</v>
      </c>
      <c r="G220" s="10">
        <v>7.4233342220000003</v>
      </c>
      <c r="H220" s="10">
        <v>6.3535169580000002</v>
      </c>
      <c r="I220" s="10">
        <v>0.213778367</v>
      </c>
      <c r="J220" s="10">
        <v>9.8923363030000004</v>
      </c>
      <c r="K220" s="10">
        <v>3.1294677200000001</v>
      </c>
      <c r="L220" s="10">
        <v>1.390747534</v>
      </c>
      <c r="M220" s="10">
        <v>6.1871557690000003</v>
      </c>
      <c r="N220" s="10">
        <v>1.096056642</v>
      </c>
      <c r="O220" s="10">
        <v>6.1567058000000001E-2</v>
      </c>
      <c r="P220" s="10">
        <v>1.8694765929999999</v>
      </c>
    </row>
    <row r="221" spans="1:16" x14ac:dyDescent="0.25">
      <c r="A221" s="16" t="s">
        <v>441</v>
      </c>
      <c r="B221" s="16" t="s">
        <v>435</v>
      </c>
      <c r="C221" s="16" t="s">
        <v>442</v>
      </c>
      <c r="D221" s="16">
        <v>5.387966429801317E-3</v>
      </c>
      <c r="E221" s="16">
        <v>8.2992909564513651E-3</v>
      </c>
      <c r="F221" s="10">
        <v>1.6969018999999998E-2</v>
      </c>
      <c r="G221" s="10">
        <v>1.2780942E-2</v>
      </c>
      <c r="H221" s="10">
        <v>3.9070748000000002E-2</v>
      </c>
      <c r="I221" s="10">
        <v>1.453818E-3</v>
      </c>
      <c r="J221" s="10">
        <v>3.6594005999999998E-2</v>
      </c>
      <c r="K221" s="10">
        <v>4.6631685999999999E-2</v>
      </c>
      <c r="L221" s="10">
        <v>1.6836139999999999E-2</v>
      </c>
      <c r="M221" s="10">
        <v>1.5637176999999999E-2</v>
      </c>
      <c r="N221" s="10">
        <v>3.5395219999999998E-3</v>
      </c>
      <c r="O221" s="10">
        <v>5.1857800000000001E-4</v>
      </c>
      <c r="P221" s="10">
        <v>1.7242840999999998E-2</v>
      </c>
    </row>
    <row r="222" spans="1:16" x14ac:dyDescent="0.25">
      <c r="A222" s="16" t="s">
        <v>443</v>
      </c>
      <c r="B222" s="16" t="s">
        <v>435</v>
      </c>
      <c r="C222" s="16" t="s">
        <v>444</v>
      </c>
      <c r="D222" s="16">
        <v>5.749361487046919E-3</v>
      </c>
      <c r="E222" s="16">
        <v>1.003804564819216E-2</v>
      </c>
      <c r="F222" s="10">
        <v>2.53999E-2</v>
      </c>
      <c r="G222" s="10">
        <v>1.2007100999999999E-2</v>
      </c>
      <c r="H222" s="10">
        <v>3.8608754000000002E-2</v>
      </c>
      <c r="I222" s="10">
        <v>1.340026E-3</v>
      </c>
      <c r="J222" s="10">
        <v>2.9266449999999999E-2</v>
      </c>
      <c r="K222" s="10">
        <v>3.6393452999999999E-2</v>
      </c>
      <c r="L222" s="10">
        <v>2.0751327999999999E-2</v>
      </c>
      <c r="M222" s="10">
        <v>1.2048316999999999E-2</v>
      </c>
      <c r="N222" s="10">
        <v>3.4958620000000002E-3</v>
      </c>
      <c r="O222" s="10">
        <v>5.8980199999999995E-4</v>
      </c>
      <c r="P222" s="10">
        <v>2.5147216999999999E-2</v>
      </c>
    </row>
    <row r="223" spans="1:16" x14ac:dyDescent="0.25">
      <c r="A223" s="16" t="s">
        <v>445</v>
      </c>
      <c r="B223" s="16" t="s">
        <v>435</v>
      </c>
      <c r="C223" s="16" t="s">
        <v>446</v>
      </c>
      <c r="D223" s="16">
        <v>6.3912474064782036E-3</v>
      </c>
      <c r="E223" s="16">
        <v>1.1032191222703382E-2</v>
      </c>
      <c r="F223" s="10">
        <v>2.5739756999999999E-2</v>
      </c>
      <c r="G223" s="10">
        <v>1.5446613999999999E-2</v>
      </c>
      <c r="H223" s="10">
        <v>4.6019249999999998E-2</v>
      </c>
      <c r="I223" s="10">
        <v>1.4360810000000001E-3</v>
      </c>
      <c r="J223" s="10">
        <v>3.3171651000000003E-2</v>
      </c>
      <c r="K223" s="10">
        <v>3.8480665999999997E-2</v>
      </c>
      <c r="L223" s="10">
        <v>2.0293815E-2</v>
      </c>
      <c r="M223" s="10">
        <v>1.6092082000000001E-2</v>
      </c>
      <c r="N223" s="10">
        <v>4.5148219999999999E-3</v>
      </c>
      <c r="O223" s="10">
        <v>6.3800399999999996E-4</v>
      </c>
      <c r="P223" s="10">
        <v>3.2402189999999997E-2</v>
      </c>
    </row>
    <row r="224" spans="1:16" x14ac:dyDescent="0.25">
      <c r="A224" s="16" t="s">
        <v>447</v>
      </c>
      <c r="B224" s="16" t="s">
        <v>435</v>
      </c>
      <c r="C224" s="16" t="s">
        <v>448</v>
      </c>
      <c r="D224" s="16">
        <v>0.3872612842478439</v>
      </c>
      <c r="E224" s="16">
        <v>0.29009683860098617</v>
      </c>
      <c r="F224" s="10">
        <v>0.57071195900000005</v>
      </c>
      <c r="G224" s="10">
        <v>1.5585545700000001</v>
      </c>
      <c r="H224" s="10">
        <v>1.7748658749999999</v>
      </c>
      <c r="I224" s="10">
        <v>4.5376403000000003E-2</v>
      </c>
      <c r="J224" s="10">
        <v>3.064418002</v>
      </c>
      <c r="K224" s="10">
        <v>1.314124802</v>
      </c>
      <c r="L224" s="10">
        <v>0.58203031500000002</v>
      </c>
      <c r="M224" s="10">
        <v>1.7663093969999999</v>
      </c>
      <c r="N224" s="10">
        <v>0.29907920100000002</v>
      </c>
      <c r="O224" s="10">
        <v>2.0555128999999998E-2</v>
      </c>
      <c r="P224" s="10">
        <v>0.56256764500000001</v>
      </c>
    </row>
    <row r="225" spans="1:16" x14ac:dyDescent="0.25">
      <c r="A225" s="16" t="s">
        <v>449</v>
      </c>
      <c r="B225" s="16" t="s">
        <v>435</v>
      </c>
      <c r="C225" s="16" t="s">
        <v>450</v>
      </c>
      <c r="D225" s="16">
        <v>8.3116482645118742E-2</v>
      </c>
      <c r="E225" s="16">
        <v>8.7269337033099581E-2</v>
      </c>
      <c r="F225" s="10">
        <v>0.16292194600000001</v>
      </c>
      <c r="G225" s="10">
        <v>0.74007535000000002</v>
      </c>
      <c r="H225" s="10">
        <v>0.69081382400000002</v>
      </c>
      <c r="I225" s="10">
        <v>3.2723783999999999E-2</v>
      </c>
      <c r="J225" s="10">
        <v>1.2659137730000001</v>
      </c>
      <c r="K225" s="10">
        <v>0.31867869999999998</v>
      </c>
      <c r="L225" s="10">
        <v>0.15894033299999999</v>
      </c>
      <c r="M225" s="10">
        <v>0.67791659599999998</v>
      </c>
      <c r="N225" s="10">
        <v>0.100233156</v>
      </c>
      <c r="O225" s="10">
        <v>6.436883E-3</v>
      </c>
      <c r="P225" s="10">
        <v>0.15945580300000001</v>
      </c>
    </row>
    <row r="226" spans="1:16" x14ac:dyDescent="0.25">
      <c r="A226" s="16" t="s">
        <v>451</v>
      </c>
      <c r="B226" s="16" t="s">
        <v>435</v>
      </c>
      <c r="C226" s="16" t="s">
        <v>452</v>
      </c>
      <c r="D226" s="16">
        <v>1.1312324637496925E-2</v>
      </c>
      <c r="E226" s="16">
        <v>1.9668640197319901E-2</v>
      </c>
      <c r="F226" s="10">
        <v>4.1248173999999999E-2</v>
      </c>
      <c r="G226" s="10">
        <v>3.5576268000000001E-2</v>
      </c>
      <c r="H226" s="10">
        <v>9.3274335999999999E-2</v>
      </c>
      <c r="I226" s="10">
        <v>3.2780679999999999E-3</v>
      </c>
      <c r="J226" s="10">
        <v>8.7448444E-2</v>
      </c>
      <c r="K226" s="10">
        <v>7.5905416000000003E-2</v>
      </c>
      <c r="L226" s="10">
        <v>4.3303702999999999E-2</v>
      </c>
      <c r="M226" s="10">
        <v>4.3018543999999999E-2</v>
      </c>
      <c r="N226" s="10">
        <v>9.4814770000000003E-3</v>
      </c>
      <c r="O226" s="10">
        <v>1.3133579999999999E-3</v>
      </c>
      <c r="P226" s="10">
        <v>4.3343102000000001E-2</v>
      </c>
    </row>
    <row r="227" spans="1:16" x14ac:dyDescent="0.25">
      <c r="A227" s="16" t="s">
        <v>453</v>
      </c>
      <c r="B227" s="16" t="s">
        <v>435</v>
      </c>
      <c r="C227" s="16" t="s">
        <v>454</v>
      </c>
      <c r="D227" s="16">
        <v>1.524724985480034E-3</v>
      </c>
      <c r="E227" s="16">
        <v>2.6724368870427754E-3</v>
      </c>
      <c r="F227" s="10">
        <v>6.4060310000000004E-3</v>
      </c>
      <c r="G227" s="10">
        <v>3.8189700000000001E-3</v>
      </c>
      <c r="H227" s="10">
        <v>1.0778104E-2</v>
      </c>
      <c r="I227" s="10">
        <v>3.5212900000000002E-4</v>
      </c>
      <c r="J227" s="10">
        <v>8.7746449999999993E-3</v>
      </c>
      <c r="K227" s="10">
        <v>1.0588709999999999E-2</v>
      </c>
      <c r="L227" s="10">
        <v>4.9890120000000001E-3</v>
      </c>
      <c r="M227" s="10">
        <v>3.9431470000000001E-3</v>
      </c>
      <c r="N227" s="10">
        <v>1.082193E-3</v>
      </c>
      <c r="O227" s="10">
        <v>1.6240199999999999E-4</v>
      </c>
      <c r="P227" s="10">
        <v>8.674747E-3</v>
      </c>
    </row>
    <row r="228" spans="1:16" x14ac:dyDescent="0.25">
      <c r="A228" s="16" t="s">
        <v>455</v>
      </c>
      <c r="B228" s="16" t="s">
        <v>435</v>
      </c>
      <c r="C228" s="16" t="s">
        <v>456</v>
      </c>
      <c r="D228" s="16">
        <v>6.1345037923557881E-3</v>
      </c>
      <c r="E228" s="16">
        <v>8.8165864738197919E-3</v>
      </c>
      <c r="F228" s="10">
        <v>1.8380588E-2</v>
      </c>
      <c r="G228" s="10">
        <v>2.7020909999999999E-2</v>
      </c>
      <c r="H228" s="10">
        <v>4.6176317000000001E-2</v>
      </c>
      <c r="I228" s="10">
        <v>1.433733E-3</v>
      </c>
      <c r="J228" s="10">
        <v>5.5578057E-2</v>
      </c>
      <c r="K228" s="10">
        <v>3.4160126999999998E-2</v>
      </c>
      <c r="L228" s="10">
        <v>1.8591048999999998E-2</v>
      </c>
      <c r="M228" s="10">
        <v>3.1966608000000001E-2</v>
      </c>
      <c r="N228" s="10">
        <v>4.7337359999999997E-3</v>
      </c>
      <c r="O228" s="10">
        <v>5.6508199999999995E-4</v>
      </c>
      <c r="P228" s="10">
        <v>1.7753423000000001E-2</v>
      </c>
    </row>
    <row r="229" spans="1:16" x14ac:dyDescent="0.25">
      <c r="A229" s="16" t="s">
        <v>457</v>
      </c>
      <c r="B229" s="16" t="s">
        <v>435</v>
      </c>
      <c r="C229" s="16" t="s">
        <v>458</v>
      </c>
      <c r="D229" s="16">
        <v>3.8982822524824641E-3</v>
      </c>
      <c r="E229" s="16">
        <v>6.329386944580513E-3</v>
      </c>
      <c r="F229" s="10">
        <v>1.416744E-2</v>
      </c>
      <c r="G229" s="10">
        <v>9.7878559999999993E-3</v>
      </c>
      <c r="H229" s="10">
        <v>2.9559920999999999E-2</v>
      </c>
      <c r="I229" s="10">
        <v>1.0812580000000001E-3</v>
      </c>
      <c r="J229" s="10">
        <v>2.4210684E-2</v>
      </c>
      <c r="K229" s="10">
        <v>2.8451590999999998E-2</v>
      </c>
      <c r="L229" s="10">
        <v>1.3307144E-2</v>
      </c>
      <c r="M229" s="10">
        <v>1.2187695E-2</v>
      </c>
      <c r="N229" s="10">
        <v>2.6870980000000002E-3</v>
      </c>
      <c r="O229" s="10">
        <v>3.9985200000000002E-4</v>
      </c>
      <c r="P229" s="10">
        <v>1.4688603E-2</v>
      </c>
    </row>
    <row r="230" spans="1:16" x14ac:dyDescent="0.25">
      <c r="A230" s="16" t="s">
        <v>459</v>
      </c>
      <c r="B230" s="16" t="s">
        <v>435</v>
      </c>
      <c r="C230" s="16" t="s">
        <v>460</v>
      </c>
      <c r="D230" s="16">
        <v>2.4068234530678031E-3</v>
      </c>
      <c r="E230" s="16">
        <v>3.9558632726038037E-3</v>
      </c>
      <c r="F230" s="10">
        <v>9.1018790000000002E-3</v>
      </c>
      <c r="G230" s="10">
        <v>6.095418E-3</v>
      </c>
      <c r="H230" s="10">
        <v>1.8058193E-2</v>
      </c>
      <c r="I230" s="10">
        <v>6.4303600000000004E-4</v>
      </c>
      <c r="J230" s="10">
        <v>1.4314177000000001E-2</v>
      </c>
      <c r="K230" s="10">
        <v>1.5799596999999999E-2</v>
      </c>
      <c r="L230" s="10">
        <v>8.3505119999999992E-3</v>
      </c>
      <c r="M230" s="10">
        <v>7.121016E-3</v>
      </c>
      <c r="N230" s="10">
        <v>1.672162E-3</v>
      </c>
      <c r="O230" s="10">
        <v>2.4712399999999999E-4</v>
      </c>
      <c r="P230" s="10">
        <v>9.4120320000000007E-3</v>
      </c>
    </row>
    <row r="231" spans="1:16" x14ac:dyDescent="0.25">
      <c r="A231" s="16" t="s">
        <v>461</v>
      </c>
      <c r="B231" s="16" t="s">
        <v>435</v>
      </c>
      <c r="C231" s="16" t="s">
        <v>462</v>
      </c>
      <c r="D231" s="16">
        <v>5.928773096889349E-3</v>
      </c>
      <c r="E231" s="16">
        <v>9.4858182054304852E-3</v>
      </c>
      <c r="F231" s="10">
        <v>2.0569766E-2</v>
      </c>
      <c r="G231" s="10">
        <v>1.3570046000000001E-2</v>
      </c>
      <c r="H231" s="10">
        <v>3.6187928000000001E-2</v>
      </c>
      <c r="I231" s="10">
        <v>1.2045339999999999E-3</v>
      </c>
      <c r="J231" s="10">
        <v>3.4578611000000002E-2</v>
      </c>
      <c r="K231" s="10">
        <v>2.9693916000000001E-2</v>
      </c>
      <c r="L231" s="10">
        <v>1.5721452E-2</v>
      </c>
      <c r="M231" s="10">
        <v>1.6053482000000001E-2</v>
      </c>
      <c r="N231" s="10">
        <v>3.8015879999999998E-3</v>
      </c>
      <c r="O231" s="10">
        <v>5.2168400000000001E-4</v>
      </c>
      <c r="P231" s="10">
        <v>2.3306927000000002E-2</v>
      </c>
    </row>
    <row r="232" spans="1:16" x14ac:dyDescent="0.25">
      <c r="A232" s="16" t="s">
        <v>463</v>
      </c>
      <c r="B232" s="16" t="s">
        <v>435</v>
      </c>
      <c r="C232" s="16" t="s">
        <v>464</v>
      </c>
      <c r="D232" s="16">
        <v>2.7024941779264819E-3</v>
      </c>
      <c r="E232" s="16">
        <v>4.3004012281770082E-3</v>
      </c>
      <c r="F232" s="10">
        <v>9.4432549999999994E-3</v>
      </c>
      <c r="G232" s="10">
        <v>7.2457279999999999E-3</v>
      </c>
      <c r="H232" s="10">
        <v>1.9074924E-2</v>
      </c>
      <c r="I232" s="10">
        <v>6.5838099999999998E-4</v>
      </c>
      <c r="J232" s="10">
        <v>1.7457767999999999E-2</v>
      </c>
      <c r="K232" s="10">
        <v>1.597401E-2</v>
      </c>
      <c r="L232" s="10">
        <v>8.6716870000000008E-3</v>
      </c>
      <c r="M232" s="10">
        <v>9.2154449999999992E-3</v>
      </c>
      <c r="N232" s="10">
        <v>1.9031530000000001E-3</v>
      </c>
      <c r="O232" s="10">
        <v>2.6489100000000001E-4</v>
      </c>
      <c r="P232" s="10">
        <v>1.0082714E-2</v>
      </c>
    </row>
    <row r="233" spans="1:16" x14ac:dyDescent="0.25">
      <c r="A233" s="16" t="s">
        <v>465</v>
      </c>
      <c r="B233" s="16" t="s">
        <v>435</v>
      </c>
      <c r="C233" s="16" t="s">
        <v>466</v>
      </c>
      <c r="D233" s="16">
        <v>1.6987124380611795E-2</v>
      </c>
      <c r="E233" s="16">
        <v>2.9663431999524582E-2</v>
      </c>
      <c r="F233" s="10">
        <v>5.8671077000000002E-2</v>
      </c>
      <c r="G233" s="10">
        <v>6.5518794000000005E-2</v>
      </c>
      <c r="H233" s="10">
        <v>0.165272057</v>
      </c>
      <c r="I233" s="10">
        <v>5.913059E-3</v>
      </c>
      <c r="J233" s="10">
        <v>0.19007922499999999</v>
      </c>
      <c r="K233" s="10">
        <v>0.13359964299999999</v>
      </c>
      <c r="L233" s="10">
        <v>6.7071649999999997E-2</v>
      </c>
      <c r="M233" s="10">
        <v>8.8434482999999994E-2</v>
      </c>
      <c r="N233" s="10">
        <v>1.5664765000000001E-2</v>
      </c>
      <c r="O233" s="10">
        <v>2.112821E-3</v>
      </c>
      <c r="P233" s="10">
        <v>6.5062579999999995E-2</v>
      </c>
    </row>
    <row r="234" spans="1:16" x14ac:dyDescent="0.25">
      <c r="A234" s="16" t="s">
        <v>467</v>
      </c>
      <c r="B234" s="16" t="s">
        <v>435</v>
      </c>
      <c r="C234" s="16" t="s">
        <v>468</v>
      </c>
      <c r="D234" s="16">
        <v>0.55678405415574617</v>
      </c>
      <c r="E234" s="16">
        <v>0.57693247179911911</v>
      </c>
      <c r="F234" s="10">
        <v>1.0416515529999999</v>
      </c>
      <c r="G234" s="10">
        <v>14.08407375</v>
      </c>
      <c r="H234" s="10">
        <v>10.7652482</v>
      </c>
      <c r="I234" s="10">
        <v>0.90216244300000004</v>
      </c>
      <c r="J234" s="10">
        <v>21.27782564</v>
      </c>
      <c r="K234" s="10">
        <v>2.2710761270000002</v>
      </c>
      <c r="L234" s="10">
        <v>1.0875709389999999</v>
      </c>
      <c r="M234" s="10">
        <v>9.0155512879999993</v>
      </c>
      <c r="N234" s="10">
        <v>1.347331273</v>
      </c>
      <c r="O234" s="10">
        <v>8.1880367999999995E-2</v>
      </c>
      <c r="P234" s="10">
        <v>1.122050765</v>
      </c>
    </row>
    <row r="235" spans="1:16" x14ac:dyDescent="0.25">
      <c r="A235" s="16" t="s">
        <v>469</v>
      </c>
      <c r="B235" s="16" t="s">
        <v>435</v>
      </c>
      <c r="C235" s="16" t="s">
        <v>470</v>
      </c>
      <c r="D235" s="16">
        <v>8.8770514514079925E-4</v>
      </c>
      <c r="E235" s="16">
        <v>1.3593209261396838E-3</v>
      </c>
      <c r="F235" s="10">
        <v>2.6552059999999998E-3</v>
      </c>
      <c r="G235" s="10">
        <v>2.5677650000000001E-3</v>
      </c>
      <c r="H235" s="10">
        <v>7.2360300000000001E-3</v>
      </c>
      <c r="I235" s="10">
        <v>2.9682299999999999E-4</v>
      </c>
      <c r="J235" s="10">
        <v>7.0556600000000001E-3</v>
      </c>
      <c r="K235" s="10">
        <v>9.1616900000000001E-3</v>
      </c>
      <c r="L235" s="10">
        <v>2.841129E-3</v>
      </c>
      <c r="M235" s="10">
        <v>2.839505E-3</v>
      </c>
      <c r="N235" s="10">
        <v>6.6554400000000001E-4</v>
      </c>
      <c r="O235" s="10">
        <v>1.0002500000000001E-4</v>
      </c>
      <c r="P235" s="10">
        <v>2.9700310000000001E-3</v>
      </c>
    </row>
    <row r="236" spans="1:16" x14ac:dyDescent="0.25">
      <c r="A236" s="16" t="s">
        <v>471</v>
      </c>
      <c r="B236" s="16" t="s">
        <v>435</v>
      </c>
      <c r="C236" s="16" t="s">
        <v>472</v>
      </c>
      <c r="D236" s="16">
        <v>0.21250372922025157</v>
      </c>
      <c r="E236" s="16">
        <v>0.30068141365413081</v>
      </c>
      <c r="F236" s="10">
        <v>0.59738086999999995</v>
      </c>
      <c r="G236" s="10">
        <v>1.6828205249999999</v>
      </c>
      <c r="H236" s="10">
        <v>1.9194248359999999</v>
      </c>
      <c r="I236" s="10">
        <v>5.0866666999999997E-2</v>
      </c>
      <c r="J236" s="10">
        <v>2.7899939140000001</v>
      </c>
      <c r="K236" s="10">
        <v>1.05907598</v>
      </c>
      <c r="L236" s="10">
        <v>0.562973689</v>
      </c>
      <c r="M236" s="10">
        <v>1.8540755959999999</v>
      </c>
      <c r="N236" s="10">
        <v>0.28320968899999999</v>
      </c>
      <c r="O236" s="10">
        <v>1.995429E-2</v>
      </c>
      <c r="P236" s="10">
        <v>0.61046437200000003</v>
      </c>
    </row>
    <row r="237" spans="1:16" x14ac:dyDescent="0.25">
      <c r="A237" s="16" t="s">
        <v>473</v>
      </c>
      <c r="B237" s="16" t="s">
        <v>435</v>
      </c>
      <c r="C237" s="16" t="s">
        <v>474</v>
      </c>
      <c r="D237" s="16">
        <v>7.9471961998568499E-3</v>
      </c>
      <c r="E237" s="16">
        <v>1.431183453844918E-2</v>
      </c>
      <c r="F237" s="10">
        <v>2.8292962000000001E-2</v>
      </c>
      <c r="G237" s="10">
        <v>2.4787276E-2</v>
      </c>
      <c r="H237" s="10">
        <v>6.4568240999999998E-2</v>
      </c>
      <c r="I237" s="10">
        <v>2.249058E-3</v>
      </c>
      <c r="J237" s="10">
        <v>6.5648051999999998E-2</v>
      </c>
      <c r="K237" s="10">
        <v>5.6661410000000002E-2</v>
      </c>
      <c r="L237" s="10">
        <v>3.2608427000000002E-2</v>
      </c>
      <c r="M237" s="10">
        <v>2.3061299E-2</v>
      </c>
      <c r="N237" s="10">
        <v>5.8916400000000001E-3</v>
      </c>
      <c r="O237" s="10">
        <v>8.50168E-4</v>
      </c>
      <c r="P237" s="10">
        <v>2.5615367E-2</v>
      </c>
    </row>
    <row r="238" spans="1:16" x14ac:dyDescent="0.25">
      <c r="A238" s="16" t="s">
        <v>475</v>
      </c>
      <c r="B238" s="16" t="s">
        <v>435</v>
      </c>
      <c r="C238" s="16" t="s">
        <v>476</v>
      </c>
      <c r="D238" s="16">
        <v>3.1885347996056565E-2</v>
      </c>
      <c r="E238" s="16">
        <v>3.8930830540464936E-2</v>
      </c>
      <c r="F238" s="10">
        <v>7.2514042000000001E-2</v>
      </c>
      <c r="G238" s="10">
        <v>0.15231297399999999</v>
      </c>
      <c r="H238" s="10">
        <v>0.21281387399999999</v>
      </c>
      <c r="I238" s="10">
        <v>6.2022680000000004E-3</v>
      </c>
      <c r="J238" s="10">
        <v>0.26152059</v>
      </c>
      <c r="K238" s="10">
        <v>0.12518887300000001</v>
      </c>
      <c r="L238" s="10">
        <v>5.9701039999999997E-2</v>
      </c>
      <c r="M238" s="10">
        <v>0.16732886599999999</v>
      </c>
      <c r="N238" s="10">
        <v>3.1056552000000001E-2</v>
      </c>
      <c r="O238" s="10">
        <v>2.6808180000000002E-3</v>
      </c>
      <c r="P238" s="10">
        <v>9.1564443999999995E-2</v>
      </c>
    </row>
    <row r="239" spans="1:16" x14ac:dyDescent="0.25">
      <c r="A239" s="16" t="s">
        <v>477</v>
      </c>
      <c r="B239" s="16" t="s">
        <v>435</v>
      </c>
      <c r="C239" s="16" t="s">
        <v>478</v>
      </c>
      <c r="D239" s="16">
        <v>1.0994149084198903</v>
      </c>
      <c r="E239" s="16">
        <v>1.4125251702262955</v>
      </c>
      <c r="F239" s="10">
        <v>1.985662094</v>
      </c>
      <c r="G239" s="10">
        <v>3.3269159909999999</v>
      </c>
      <c r="H239" s="10">
        <v>5.3995171539999998</v>
      </c>
      <c r="I239" s="10">
        <v>0.17688204799999999</v>
      </c>
      <c r="J239" s="10">
        <v>6.1995611190000002</v>
      </c>
      <c r="K239" s="10">
        <v>2.9338297930000001</v>
      </c>
      <c r="L239" s="10">
        <v>1.4486217130000001</v>
      </c>
      <c r="M239" s="10">
        <v>3.7436805500000001</v>
      </c>
      <c r="N239" s="10">
        <v>0.78937969600000002</v>
      </c>
      <c r="O239" s="10">
        <v>6.7916739000000004E-2</v>
      </c>
      <c r="P239" s="10">
        <v>1.9427498480000001</v>
      </c>
    </row>
    <row r="240" spans="1:16" x14ac:dyDescent="0.25">
      <c r="A240" s="16" t="s">
        <v>479</v>
      </c>
      <c r="B240" s="16" t="s">
        <v>435</v>
      </c>
      <c r="C240" s="16" t="s">
        <v>480</v>
      </c>
      <c r="D240" s="16">
        <v>3.2514204021650471E-2</v>
      </c>
      <c r="E240" s="16">
        <v>5.1814099843271823E-2</v>
      </c>
      <c r="F240" s="10">
        <v>0.10711383300000001</v>
      </c>
      <c r="G240" s="10">
        <v>9.7620092000000006E-2</v>
      </c>
      <c r="H240" s="10">
        <v>0.24381465999999999</v>
      </c>
      <c r="I240" s="10">
        <v>7.9926670000000002E-3</v>
      </c>
      <c r="J240" s="10">
        <v>0.27097392999999997</v>
      </c>
      <c r="K240" s="10">
        <v>0.20414365400000001</v>
      </c>
      <c r="L240" s="10">
        <v>0.103777539</v>
      </c>
      <c r="M240" s="10">
        <v>0.13077813299999999</v>
      </c>
      <c r="N240" s="10">
        <v>2.6954004E-2</v>
      </c>
      <c r="O240" s="10">
        <v>3.4014309999999999E-3</v>
      </c>
      <c r="P240" s="10">
        <v>0.118639368</v>
      </c>
    </row>
    <row r="241" spans="1:16" x14ac:dyDescent="0.25">
      <c r="A241" s="16" t="s">
        <v>481</v>
      </c>
      <c r="B241" s="16" t="s">
        <v>435</v>
      </c>
      <c r="C241" s="16" t="s">
        <v>482</v>
      </c>
      <c r="D241" s="16">
        <v>1.817951555519615E-2</v>
      </c>
      <c r="E241" s="16">
        <v>3.1376802792347579E-2</v>
      </c>
      <c r="F241" s="10">
        <v>6.0560029000000001E-2</v>
      </c>
      <c r="G241" s="10">
        <v>5.5313116000000002E-2</v>
      </c>
      <c r="H241" s="10">
        <v>0.160283128</v>
      </c>
      <c r="I241" s="10">
        <v>5.7266460000000002E-3</v>
      </c>
      <c r="J241" s="10">
        <v>0.240118846</v>
      </c>
      <c r="K241" s="10">
        <v>0.26576063</v>
      </c>
      <c r="L241" s="10">
        <v>7.8101523000000006E-2</v>
      </c>
      <c r="M241" s="10">
        <v>5.9188609000000003E-2</v>
      </c>
      <c r="N241" s="10">
        <v>1.4873232E-2</v>
      </c>
      <c r="O241" s="10">
        <v>2.4413210000000002E-3</v>
      </c>
      <c r="P241" s="10">
        <v>6.4342974999999997E-2</v>
      </c>
    </row>
    <row r="242" spans="1:16" x14ac:dyDescent="0.25">
      <c r="A242" s="16" t="s">
        <v>483</v>
      </c>
      <c r="B242" s="16" t="s">
        <v>435</v>
      </c>
      <c r="C242" s="16" t="s">
        <v>484</v>
      </c>
      <c r="D242" s="16">
        <v>4.2996864537386921E-3</v>
      </c>
      <c r="E242" s="16">
        <v>5.6725191722495454E-3</v>
      </c>
      <c r="F242" s="10">
        <v>1.153392E-2</v>
      </c>
      <c r="G242" s="10">
        <v>2.1048772E-2</v>
      </c>
      <c r="H242" s="10">
        <v>3.0964653000000002E-2</v>
      </c>
      <c r="I242" s="10">
        <v>1.0004370000000001E-3</v>
      </c>
      <c r="J242" s="10">
        <v>4.0327782E-2</v>
      </c>
      <c r="K242" s="10">
        <v>2.1477383999999999E-2</v>
      </c>
      <c r="L242" s="10">
        <v>1.1568299000000001E-2</v>
      </c>
      <c r="M242" s="10">
        <v>2.8615224000000002E-2</v>
      </c>
      <c r="N242" s="10">
        <v>3.519655E-3</v>
      </c>
      <c r="O242" s="10">
        <v>3.79899E-4</v>
      </c>
      <c r="P242" s="10">
        <v>1.1324949000000001E-2</v>
      </c>
    </row>
    <row r="243" spans="1:16" x14ac:dyDescent="0.25">
      <c r="A243" s="16" t="s">
        <v>485</v>
      </c>
      <c r="B243" s="16" t="s">
        <v>435</v>
      </c>
      <c r="C243" s="16" t="s">
        <v>486</v>
      </c>
      <c r="D243" s="16">
        <v>4.915244082892377E-3</v>
      </c>
      <c r="E243" s="16">
        <v>8.2119191901303332E-3</v>
      </c>
      <c r="F243" s="10">
        <v>1.6947650000000002E-2</v>
      </c>
      <c r="G243" s="10">
        <v>1.5642762000000001E-2</v>
      </c>
      <c r="H243" s="10">
        <v>3.8202434E-2</v>
      </c>
      <c r="I243" s="10">
        <v>1.219789E-3</v>
      </c>
      <c r="J243" s="10">
        <v>4.2785463000000003E-2</v>
      </c>
      <c r="K243" s="10">
        <v>3.2575839000000002E-2</v>
      </c>
      <c r="L243" s="10">
        <v>1.8964559999999998E-2</v>
      </c>
      <c r="M243" s="10">
        <v>1.6802918E-2</v>
      </c>
      <c r="N243" s="10">
        <v>3.748272E-3</v>
      </c>
      <c r="O243" s="10">
        <v>6.7272499999999999E-4</v>
      </c>
      <c r="P243" s="10">
        <v>1.6126924000000001E-2</v>
      </c>
    </row>
    <row r="244" spans="1:16" x14ac:dyDescent="0.25">
      <c r="A244" s="16" t="s">
        <v>487</v>
      </c>
      <c r="B244" s="16" t="s">
        <v>435</v>
      </c>
      <c r="C244" s="16" t="s">
        <v>488</v>
      </c>
      <c r="D244" s="16">
        <v>4.2103205196501441E-3</v>
      </c>
      <c r="E244" s="16">
        <v>7.5860766561908202E-3</v>
      </c>
      <c r="F244" s="10">
        <v>1.5117969E-2</v>
      </c>
      <c r="G244" s="10">
        <v>1.1704076000000001E-2</v>
      </c>
      <c r="H244" s="10">
        <v>3.5501003000000003E-2</v>
      </c>
      <c r="I244" s="10">
        <v>1.3575169999999999E-3</v>
      </c>
      <c r="J244" s="10">
        <v>3.1985755999999997E-2</v>
      </c>
      <c r="K244" s="10">
        <v>3.0930059999999999E-2</v>
      </c>
      <c r="L244" s="10">
        <v>1.6533590000000001E-2</v>
      </c>
      <c r="M244" s="10">
        <v>1.2386289E-2</v>
      </c>
      <c r="N244" s="10">
        <v>3.3466609999999999E-3</v>
      </c>
      <c r="O244" s="10">
        <v>4.9439700000000004E-4</v>
      </c>
      <c r="P244" s="10">
        <v>1.5355097999999999E-2</v>
      </c>
    </row>
    <row r="245" spans="1:16" x14ac:dyDescent="0.25">
      <c r="A245" s="16" t="s">
        <v>489</v>
      </c>
      <c r="B245" s="16" t="s">
        <v>435</v>
      </c>
      <c r="C245" s="16" t="s">
        <v>490</v>
      </c>
      <c r="D245" s="16">
        <v>2.7608892013616574E-4</v>
      </c>
      <c r="E245" s="16">
        <v>4.6851287847963119E-4</v>
      </c>
      <c r="F245" s="10">
        <v>9.1742799999999997E-4</v>
      </c>
      <c r="G245" s="10">
        <v>8.6986699999999997E-4</v>
      </c>
      <c r="H245" s="10">
        <v>2.1567660000000001E-3</v>
      </c>
      <c r="I245" s="12">
        <v>8.0309900000000002E-5</v>
      </c>
      <c r="J245" s="10">
        <v>1.7986759999999999E-3</v>
      </c>
      <c r="K245" s="10">
        <v>1.81449E-3</v>
      </c>
      <c r="L245" s="10">
        <v>9.2016999999999999E-4</v>
      </c>
      <c r="M245" s="10">
        <v>7.7096399999999996E-4</v>
      </c>
      <c r="N245" s="10">
        <v>1.9441200000000001E-4</v>
      </c>
      <c r="O245" s="12">
        <v>2.90168E-5</v>
      </c>
      <c r="P245" s="10">
        <v>1.061408E-3</v>
      </c>
    </row>
    <row r="246" spans="1:16" x14ac:dyDescent="0.25">
      <c r="A246" s="16" t="s">
        <v>491</v>
      </c>
      <c r="B246" s="16" t="s">
        <v>435</v>
      </c>
      <c r="C246" s="16" t="s">
        <v>492</v>
      </c>
      <c r="D246" s="16">
        <v>7.4056459239445526E-3</v>
      </c>
      <c r="E246" s="16">
        <v>1.1352295091815068E-2</v>
      </c>
      <c r="F246" s="10">
        <v>2.5998904E-2</v>
      </c>
      <c r="G246" s="10">
        <v>1.8661344999999999E-2</v>
      </c>
      <c r="H246" s="10">
        <v>5.3017337999999997E-2</v>
      </c>
      <c r="I246" s="10">
        <v>1.730472E-3</v>
      </c>
      <c r="J246" s="10">
        <v>4.3063830999999997E-2</v>
      </c>
      <c r="K246" s="10">
        <v>4.3066278999999999E-2</v>
      </c>
      <c r="L246" s="10">
        <v>2.3532685000000001E-2</v>
      </c>
      <c r="M246" s="10">
        <v>2.0484941999999999E-2</v>
      </c>
      <c r="N246" s="10">
        <v>4.8922740000000003E-3</v>
      </c>
      <c r="O246" s="10">
        <v>6.9020500000000005E-4</v>
      </c>
      <c r="P246" s="10">
        <v>2.9545005999999999E-2</v>
      </c>
    </row>
    <row r="247" spans="1:16" x14ac:dyDescent="0.25">
      <c r="A247" s="16" t="s">
        <v>493</v>
      </c>
      <c r="B247" s="16" t="s">
        <v>435</v>
      </c>
      <c r="C247" s="16" t="s">
        <v>93</v>
      </c>
      <c r="D247" s="16">
        <v>4.0148570843126421E-4</v>
      </c>
      <c r="E247" s="16">
        <v>6.8828400971414154E-4</v>
      </c>
      <c r="F247" s="10">
        <v>1.4815469999999999E-3</v>
      </c>
      <c r="G247" s="10">
        <v>1.041672E-3</v>
      </c>
      <c r="H247" s="10">
        <v>2.8966410000000001E-3</v>
      </c>
      <c r="I247" s="12">
        <v>9.6139900000000004E-5</v>
      </c>
      <c r="J247" s="10">
        <v>3.0270919999999999E-3</v>
      </c>
      <c r="K247" s="10">
        <v>2.5373129999999998E-3</v>
      </c>
      <c r="L247" s="10">
        <v>1.6774170000000001E-3</v>
      </c>
      <c r="M247" s="10">
        <v>1.0384400000000001E-3</v>
      </c>
      <c r="N247" s="10">
        <v>2.6953699999999998E-4</v>
      </c>
      <c r="O247" s="12">
        <v>4.3495999999999998E-5</v>
      </c>
      <c r="P247" s="10">
        <v>1.329462E-3</v>
      </c>
    </row>
    <row r="248" spans="1:16" x14ac:dyDescent="0.25">
      <c r="A248" s="16" t="s">
        <v>494</v>
      </c>
      <c r="B248" s="16" t="s">
        <v>435</v>
      </c>
      <c r="C248" s="16" t="s">
        <v>95</v>
      </c>
      <c r="D248" s="16">
        <v>0.892913383446159</v>
      </c>
      <c r="E248" s="16">
        <v>0.87308276313120192</v>
      </c>
      <c r="F248" s="10">
        <v>1.4235330470000001</v>
      </c>
      <c r="G248" s="10">
        <v>5.2420350400000002</v>
      </c>
      <c r="H248" s="10">
        <v>5.2989932230000001</v>
      </c>
      <c r="I248" s="10">
        <v>0.15769328499999999</v>
      </c>
      <c r="J248" s="10">
        <v>10.015777119999999</v>
      </c>
      <c r="K248" s="10">
        <v>2.8927323789999999</v>
      </c>
      <c r="L248" s="10">
        <v>1.5820420289999999</v>
      </c>
      <c r="M248" s="10">
        <v>5.9470078739999996</v>
      </c>
      <c r="N248" s="10">
        <v>0.92159106700000004</v>
      </c>
      <c r="O248" s="10">
        <v>5.8358170000000001E-2</v>
      </c>
      <c r="P248" s="10">
        <v>1.368547146</v>
      </c>
    </row>
    <row r="249" spans="1:16" x14ac:dyDescent="0.25">
      <c r="A249" s="16" t="s">
        <v>495</v>
      </c>
      <c r="B249" s="16" t="s">
        <v>435</v>
      </c>
      <c r="C249" s="16" t="s">
        <v>496</v>
      </c>
      <c r="D249" s="16">
        <v>1.8488163562588973E-3</v>
      </c>
      <c r="E249" s="16">
        <v>3.2155732878305652E-3</v>
      </c>
      <c r="F249" s="10">
        <v>7.608699E-3</v>
      </c>
      <c r="G249" s="10">
        <v>4.3614919999999998E-3</v>
      </c>
      <c r="H249" s="10">
        <v>1.2806721E-2</v>
      </c>
      <c r="I249" s="10">
        <v>4.1354199999999998E-4</v>
      </c>
      <c r="J249" s="10">
        <v>9.7468820000000001E-3</v>
      </c>
      <c r="K249" s="10">
        <v>1.1147191000000001E-2</v>
      </c>
      <c r="L249" s="10">
        <v>5.9730190000000004E-3</v>
      </c>
      <c r="M249" s="10">
        <v>4.5726789999999996E-3</v>
      </c>
      <c r="N249" s="10">
        <v>1.2662050000000001E-3</v>
      </c>
      <c r="O249" s="10">
        <v>1.9008499999999999E-4</v>
      </c>
      <c r="P249" s="10">
        <v>9.6495529999999999E-3</v>
      </c>
    </row>
    <row r="250" spans="1:16" x14ac:dyDescent="0.25">
      <c r="A250" s="16" t="s">
        <v>497</v>
      </c>
      <c r="B250" s="16" t="s">
        <v>435</v>
      </c>
      <c r="C250" s="16" t="s">
        <v>498</v>
      </c>
      <c r="D250" s="16">
        <v>9.8204802825817041E-3</v>
      </c>
      <c r="E250" s="16">
        <v>1.7292844320276161E-2</v>
      </c>
      <c r="F250" s="10">
        <v>4.262577E-2</v>
      </c>
      <c r="G250" s="10">
        <v>2.6040845E-2</v>
      </c>
      <c r="H250" s="10">
        <v>7.1160811000000004E-2</v>
      </c>
      <c r="I250" s="10">
        <v>2.3281140000000001E-3</v>
      </c>
      <c r="J250" s="10">
        <v>5.6530109000000002E-2</v>
      </c>
      <c r="K250" s="10">
        <v>6.1875607999999999E-2</v>
      </c>
      <c r="L250" s="10">
        <v>3.0973646000000001E-2</v>
      </c>
      <c r="M250" s="10">
        <v>2.6417243999999999E-2</v>
      </c>
      <c r="N250" s="10">
        <v>7.0660949999999997E-3</v>
      </c>
      <c r="O250" s="10">
        <v>1.064424E-3</v>
      </c>
      <c r="P250" s="10">
        <v>5.5641110000000001E-2</v>
      </c>
    </row>
    <row r="251" spans="1:16" x14ac:dyDescent="0.25">
      <c r="A251" s="16" t="s">
        <v>499</v>
      </c>
      <c r="B251" s="16" t="s">
        <v>435</v>
      </c>
      <c r="C251" s="16" t="s">
        <v>353</v>
      </c>
      <c r="D251" s="16">
        <v>2.1930662379977496E-3</v>
      </c>
      <c r="E251" s="16">
        <v>3.8367200192263246E-3</v>
      </c>
      <c r="F251" s="10">
        <v>7.7077129999999997E-3</v>
      </c>
      <c r="G251" s="10">
        <v>7.1278299999999999E-3</v>
      </c>
      <c r="H251" s="10">
        <v>1.7838165999999999E-2</v>
      </c>
      <c r="I251" s="10">
        <v>6.8147399999999995E-4</v>
      </c>
      <c r="J251" s="10">
        <v>1.7778999E-2</v>
      </c>
      <c r="K251" s="10">
        <v>1.496666E-2</v>
      </c>
      <c r="L251" s="10">
        <v>8.4886719999999992E-3</v>
      </c>
      <c r="M251" s="10">
        <v>7.8081039999999997E-3</v>
      </c>
      <c r="N251" s="10">
        <v>1.8328929999999999E-3</v>
      </c>
      <c r="O251" s="10">
        <v>2.5308699999999998E-4</v>
      </c>
      <c r="P251" s="10">
        <v>7.5120489999999998E-3</v>
      </c>
    </row>
    <row r="252" spans="1:16" x14ac:dyDescent="0.25">
      <c r="A252" s="16" t="s">
        <v>500</v>
      </c>
      <c r="B252" s="16" t="s">
        <v>435</v>
      </c>
      <c r="C252" s="16" t="s">
        <v>501</v>
      </c>
      <c r="D252" s="16">
        <v>2.2199002657848074E-2</v>
      </c>
      <c r="E252" s="16">
        <v>3.3977669608757644E-2</v>
      </c>
      <c r="F252" s="10">
        <v>6.5210180000000006E-2</v>
      </c>
      <c r="G252" s="10">
        <v>5.9988451999999998E-2</v>
      </c>
      <c r="H252" s="10">
        <v>0.167251754</v>
      </c>
      <c r="I252" s="10">
        <v>6.2636519999999998E-3</v>
      </c>
      <c r="J252" s="10">
        <v>0.24804979199999999</v>
      </c>
      <c r="K252" s="10">
        <v>0.39979056699999999</v>
      </c>
      <c r="L252" s="10">
        <v>6.7713743000000007E-2</v>
      </c>
      <c r="M252" s="10">
        <v>8.2691083999999998E-2</v>
      </c>
      <c r="N252" s="10">
        <v>1.5894680000000001E-2</v>
      </c>
      <c r="O252" s="10">
        <v>2.1943650000000002E-3</v>
      </c>
      <c r="P252" s="10">
        <v>6.6910881000000005E-2</v>
      </c>
    </row>
    <row r="253" spans="1:16" x14ac:dyDescent="0.25">
      <c r="A253" s="16" t="s">
        <v>502</v>
      </c>
      <c r="B253" s="16" t="s">
        <v>435</v>
      </c>
      <c r="C253" s="16" t="s">
        <v>503</v>
      </c>
      <c r="D253" s="16">
        <v>0.25591675842127237</v>
      </c>
      <c r="E253" s="16">
        <v>0.42973099998279202</v>
      </c>
      <c r="F253" s="10">
        <v>0.87021764499999998</v>
      </c>
      <c r="G253" s="10">
        <v>1.0382579220000001</v>
      </c>
      <c r="H253" s="10">
        <v>1.9740116679999999</v>
      </c>
      <c r="I253" s="10">
        <v>6.3534573999999996E-2</v>
      </c>
      <c r="J253" s="10">
        <v>2.253166835</v>
      </c>
      <c r="K253" s="10">
        <v>1.410027548</v>
      </c>
      <c r="L253" s="10">
        <v>0.76994063000000001</v>
      </c>
      <c r="M253" s="10">
        <v>1.1006971809999999</v>
      </c>
      <c r="N253" s="10">
        <v>0.26026889800000003</v>
      </c>
      <c r="O253" s="10">
        <v>3.1382548000000003E-2</v>
      </c>
      <c r="P253" s="10">
        <v>0.763411854</v>
      </c>
    </row>
    <row r="254" spans="1:16" x14ac:dyDescent="0.25">
      <c r="A254" s="16" t="s">
        <v>504</v>
      </c>
      <c r="B254" s="16" t="s">
        <v>435</v>
      </c>
      <c r="C254" s="16" t="s">
        <v>505</v>
      </c>
      <c r="D254" s="16">
        <v>1.6444308779739025E-2</v>
      </c>
      <c r="E254" s="16">
        <v>2.7505147952655948E-2</v>
      </c>
      <c r="F254" s="10">
        <v>6.3243684999999994E-2</v>
      </c>
      <c r="G254" s="10">
        <v>3.5059643000000001E-2</v>
      </c>
      <c r="H254" s="10">
        <v>0.11238862500000001</v>
      </c>
      <c r="I254" s="10">
        <v>3.9129660000000004E-3</v>
      </c>
      <c r="J254" s="10">
        <v>9.0929383000000003E-2</v>
      </c>
      <c r="K254" s="10">
        <v>0.11946305</v>
      </c>
      <c r="L254" s="10">
        <v>5.4621678999999999E-2</v>
      </c>
      <c r="M254" s="10">
        <v>3.7704623999999999E-2</v>
      </c>
      <c r="N254" s="10">
        <v>1.0599246E-2</v>
      </c>
      <c r="O254" s="10">
        <v>1.583292E-3</v>
      </c>
      <c r="P254" s="10">
        <v>6.9239011000000003E-2</v>
      </c>
    </row>
    <row r="255" spans="1:16" x14ac:dyDescent="0.25">
      <c r="A255" s="16" t="s">
        <v>506</v>
      </c>
      <c r="B255" s="16" t="s">
        <v>435</v>
      </c>
      <c r="C255" s="16" t="s">
        <v>256</v>
      </c>
      <c r="D255" s="16">
        <v>7.0903041836157263E-3</v>
      </c>
      <c r="E255" s="16">
        <v>1.1456951842979663E-2</v>
      </c>
      <c r="F255" s="10">
        <v>2.4917862999999998E-2</v>
      </c>
      <c r="G255" s="10">
        <v>1.9736262000000001E-2</v>
      </c>
      <c r="H255" s="10">
        <v>4.7894800000000001E-2</v>
      </c>
      <c r="I255" s="10">
        <v>1.5520130000000001E-3</v>
      </c>
      <c r="J255" s="10">
        <v>4.3238519000000003E-2</v>
      </c>
      <c r="K255" s="10">
        <v>3.7269001000000003E-2</v>
      </c>
      <c r="L255" s="10">
        <v>1.8677375E-2</v>
      </c>
      <c r="M255" s="10">
        <v>2.1683689999999999E-2</v>
      </c>
      <c r="N255" s="10">
        <v>5.3576250000000004E-3</v>
      </c>
      <c r="O255" s="10">
        <v>6.845E-4</v>
      </c>
      <c r="P255" s="10">
        <v>3.0406664E-2</v>
      </c>
    </row>
    <row r="256" spans="1:16" x14ac:dyDescent="0.25">
      <c r="A256" s="16" t="s">
        <v>507</v>
      </c>
      <c r="B256" s="16" t="s">
        <v>435</v>
      </c>
      <c r="C256" s="16" t="s">
        <v>260</v>
      </c>
      <c r="D256" s="16">
        <v>3.257659656796532E-2</v>
      </c>
      <c r="E256" s="16">
        <v>4.8950824109472088E-2</v>
      </c>
      <c r="F256" s="10">
        <v>0.11738109300000001</v>
      </c>
      <c r="G256" s="10">
        <v>9.6046490999999998E-2</v>
      </c>
      <c r="H256" s="10">
        <v>0.239424419</v>
      </c>
      <c r="I256" s="10">
        <v>6.9185389999999996E-3</v>
      </c>
      <c r="J256" s="10">
        <v>0.214657718</v>
      </c>
      <c r="K256" s="10">
        <v>0.19298119499999999</v>
      </c>
      <c r="L256" s="10">
        <v>8.6648804999999995E-2</v>
      </c>
      <c r="M256" s="10">
        <v>9.2863468000000005E-2</v>
      </c>
      <c r="N256" s="10">
        <v>2.2378173000000001E-2</v>
      </c>
      <c r="O256" s="10">
        <v>3.3288520000000002E-3</v>
      </c>
      <c r="P256" s="10">
        <v>0.14899489099999999</v>
      </c>
    </row>
    <row r="257" spans="1:16" x14ac:dyDescent="0.25">
      <c r="A257" s="16" t="s">
        <v>508</v>
      </c>
      <c r="B257" s="16" t="s">
        <v>435</v>
      </c>
      <c r="C257" s="16" t="s">
        <v>509</v>
      </c>
      <c r="D257" s="16">
        <v>0.10318963186131624</v>
      </c>
      <c r="E257" s="16">
        <v>0.17850004550087936</v>
      </c>
      <c r="F257" s="10">
        <v>0.334445345</v>
      </c>
      <c r="G257" s="10">
        <v>0.42627078699999998</v>
      </c>
      <c r="H257" s="10">
        <v>1.0923509520000001</v>
      </c>
      <c r="I257" s="10">
        <v>3.6663482999999997E-2</v>
      </c>
      <c r="J257" s="10">
        <v>1.159271929</v>
      </c>
      <c r="K257" s="10">
        <v>0.89967389499999995</v>
      </c>
      <c r="L257" s="10">
        <v>0.39103737300000002</v>
      </c>
      <c r="M257" s="10">
        <v>0.54913316999999995</v>
      </c>
      <c r="N257" s="10">
        <v>0.108033722</v>
      </c>
      <c r="O257" s="10">
        <v>1.3128638E-2</v>
      </c>
      <c r="P257" s="10">
        <v>0.38348540800000003</v>
      </c>
    </row>
    <row r="258" spans="1:16" x14ac:dyDescent="0.25">
      <c r="A258" s="16" t="s">
        <v>510</v>
      </c>
      <c r="B258" s="16" t="s">
        <v>435</v>
      </c>
      <c r="C258" s="16" t="s">
        <v>511</v>
      </c>
      <c r="D258" s="16">
        <v>2.8365699113708698E-4</v>
      </c>
      <c r="E258" s="16">
        <v>4.700952690092036E-4</v>
      </c>
      <c r="F258" s="10">
        <v>9.6170800000000003E-4</v>
      </c>
      <c r="G258" s="10">
        <v>8.3603699999999998E-4</v>
      </c>
      <c r="H258" s="10">
        <v>2.1587669999999998E-3</v>
      </c>
      <c r="I258" s="12">
        <v>7.8943399999999994E-5</v>
      </c>
      <c r="J258" s="10">
        <v>1.844601E-3</v>
      </c>
      <c r="K258" s="10">
        <v>1.8366190000000001E-3</v>
      </c>
      <c r="L258" s="10">
        <v>9.4364999999999998E-4</v>
      </c>
      <c r="M258" s="10">
        <v>8.1867099999999998E-4</v>
      </c>
      <c r="N258" s="10">
        <v>1.9474600000000001E-4</v>
      </c>
      <c r="O258" s="12">
        <v>2.9008799999999999E-5</v>
      </c>
      <c r="P258" s="10">
        <v>1.06292E-3</v>
      </c>
    </row>
    <row r="259" spans="1:16" x14ac:dyDescent="0.25">
      <c r="A259" s="16" t="s">
        <v>512</v>
      </c>
      <c r="B259" s="16" t="s">
        <v>435</v>
      </c>
      <c r="C259" s="16" t="s">
        <v>513</v>
      </c>
      <c r="D259" s="16">
        <v>1.0949002894539147E-2</v>
      </c>
      <c r="E259" s="16">
        <v>2.5578497991353793E-2</v>
      </c>
      <c r="F259" s="10">
        <v>3.1790461999999998E-2</v>
      </c>
      <c r="G259" s="10">
        <v>1.9138781000000001E-2</v>
      </c>
      <c r="H259" s="10">
        <v>6.5668377999999999E-2</v>
      </c>
      <c r="I259" s="10">
        <v>2.4029659999999999E-3</v>
      </c>
      <c r="J259" s="10">
        <v>7.7880487999999998E-2</v>
      </c>
      <c r="K259" s="10">
        <v>6.9443231999999994E-2</v>
      </c>
      <c r="L259" s="10">
        <v>4.0959470999999997E-2</v>
      </c>
      <c r="M259" s="10">
        <v>1.8875843E-2</v>
      </c>
      <c r="N259" s="10">
        <v>5.7964460000000002E-3</v>
      </c>
      <c r="O259" s="10">
        <v>9.2552900000000002E-4</v>
      </c>
      <c r="P259" s="10">
        <v>2.6607698999999999E-2</v>
      </c>
    </row>
    <row r="260" spans="1:16" x14ac:dyDescent="0.25">
      <c r="A260" s="16" t="s">
        <v>514</v>
      </c>
      <c r="B260" s="16" t="s">
        <v>435</v>
      </c>
      <c r="C260" s="16" t="s">
        <v>515</v>
      </c>
      <c r="D260" s="16">
        <v>1.3678504896529728E-2</v>
      </c>
      <c r="E260" s="16">
        <v>2.0447159272695404E-2</v>
      </c>
      <c r="F260" s="10">
        <v>3.9569364000000003E-2</v>
      </c>
      <c r="G260" s="10">
        <v>3.9286294999999999E-2</v>
      </c>
      <c r="H260" s="10">
        <v>0.112797392</v>
      </c>
      <c r="I260" s="10">
        <v>4.4864570000000001E-3</v>
      </c>
      <c r="J260" s="10">
        <v>0.12649158099999999</v>
      </c>
      <c r="K260" s="10">
        <v>0.17539216999999999</v>
      </c>
      <c r="L260" s="10">
        <v>4.1248195000000001E-2</v>
      </c>
      <c r="M260" s="10">
        <v>5.1954722000000002E-2</v>
      </c>
      <c r="N260" s="10">
        <v>1.0617896E-2</v>
      </c>
      <c r="O260" s="10">
        <v>1.6548540000000001E-3</v>
      </c>
      <c r="P260" s="10">
        <v>4.3015670999999998E-2</v>
      </c>
    </row>
    <row r="261" spans="1:16" x14ac:dyDescent="0.25">
      <c r="A261" s="16" t="s">
        <v>516</v>
      </c>
      <c r="B261" s="16" t="s">
        <v>435</v>
      </c>
      <c r="C261" s="16" t="s">
        <v>517</v>
      </c>
      <c r="D261" s="16">
        <v>2.5280252662577395E-2</v>
      </c>
      <c r="E261" s="16">
        <v>4.1648811548099504E-2</v>
      </c>
      <c r="F261" s="10">
        <v>8.1160655999999998E-2</v>
      </c>
      <c r="G261" s="10">
        <v>7.5394268E-2</v>
      </c>
      <c r="H261" s="10">
        <v>0.21642202399999999</v>
      </c>
      <c r="I261" s="10">
        <v>8.6735709999999997E-3</v>
      </c>
      <c r="J261" s="10">
        <v>0.203954999</v>
      </c>
      <c r="K261" s="10">
        <v>0.177272702</v>
      </c>
      <c r="L261" s="10">
        <v>8.8768758000000003E-2</v>
      </c>
      <c r="M261" s="10">
        <v>9.4259772000000006E-2</v>
      </c>
      <c r="N261" s="10">
        <v>2.0670404999999999E-2</v>
      </c>
      <c r="O261" s="10">
        <v>2.9774760000000002E-3</v>
      </c>
      <c r="P261" s="10">
        <v>8.8285852999999997E-2</v>
      </c>
    </row>
    <row r="262" spans="1:16" x14ac:dyDescent="0.25">
      <c r="A262" s="16" t="s">
        <v>518</v>
      </c>
      <c r="B262" s="16" t="s">
        <v>435</v>
      </c>
      <c r="C262" s="16" t="s">
        <v>125</v>
      </c>
      <c r="D262" s="16">
        <v>6.3794395767375153E-2</v>
      </c>
      <c r="E262" s="16">
        <v>5.24359855113644E-2</v>
      </c>
      <c r="F262" s="10">
        <v>0.10554340700000001</v>
      </c>
      <c r="G262" s="10">
        <v>0.21752018000000001</v>
      </c>
      <c r="H262" s="10">
        <v>0.346147549</v>
      </c>
      <c r="I262" s="10">
        <v>1.1037221999999999E-2</v>
      </c>
      <c r="J262" s="10">
        <v>0.47672662900000001</v>
      </c>
      <c r="K262" s="10">
        <v>0.25412772900000002</v>
      </c>
      <c r="L262" s="10">
        <v>9.6169271000000001E-2</v>
      </c>
      <c r="M262" s="10">
        <v>0.20997970299999999</v>
      </c>
      <c r="N262" s="10">
        <v>4.5337600999999998E-2</v>
      </c>
      <c r="O262" s="10">
        <v>4.6607480000000001E-3</v>
      </c>
      <c r="P262" s="10">
        <v>0.15150492099999999</v>
      </c>
    </row>
    <row r="263" spans="1:16" x14ac:dyDescent="0.25">
      <c r="A263" s="16" t="s">
        <v>519</v>
      </c>
      <c r="B263" s="16" t="s">
        <v>435</v>
      </c>
      <c r="C263" s="16" t="s">
        <v>520</v>
      </c>
      <c r="D263" s="16">
        <v>2.3341381154889033E-2</v>
      </c>
      <c r="E263" s="16">
        <v>3.6895717489539924E-2</v>
      </c>
      <c r="F263" s="10">
        <v>8.1645946999999996E-2</v>
      </c>
      <c r="G263" s="10">
        <v>5.9443815999999997E-2</v>
      </c>
      <c r="H263" s="10">
        <v>0.15946153399999999</v>
      </c>
      <c r="I263" s="10">
        <v>5.0859420000000004E-3</v>
      </c>
      <c r="J263" s="10">
        <v>0.131989049</v>
      </c>
      <c r="K263" s="10">
        <v>0.14041458100000001</v>
      </c>
      <c r="L263" s="10">
        <v>6.6544494999999995E-2</v>
      </c>
      <c r="M263" s="10">
        <v>6.5987709000000005E-2</v>
      </c>
      <c r="N263" s="10">
        <v>1.5752849999999999E-2</v>
      </c>
      <c r="O263" s="10">
        <v>2.12911E-3</v>
      </c>
      <c r="P263" s="10">
        <v>0.10889776599999999</v>
      </c>
    </row>
    <row r="264" spans="1:16" x14ac:dyDescent="0.25">
      <c r="A264" s="16" t="s">
        <v>521</v>
      </c>
      <c r="B264" s="16" t="s">
        <v>435</v>
      </c>
      <c r="C264" s="16" t="s">
        <v>522</v>
      </c>
      <c r="D264" s="16">
        <v>2.1415550844826412E-3</v>
      </c>
      <c r="E264" s="16">
        <v>3.5674534689431325E-3</v>
      </c>
      <c r="F264" s="10">
        <v>7.0440609999999999E-3</v>
      </c>
      <c r="G264" s="10">
        <v>6.7133649999999998E-3</v>
      </c>
      <c r="H264" s="10">
        <v>1.7591081000000001E-2</v>
      </c>
      <c r="I264" s="10">
        <v>6.7792700000000004E-4</v>
      </c>
      <c r="J264" s="10">
        <v>1.5968268000000001E-2</v>
      </c>
      <c r="K264" s="10">
        <v>1.6608115E-2</v>
      </c>
      <c r="L264" s="10">
        <v>7.6121299999999999E-3</v>
      </c>
      <c r="M264" s="10">
        <v>7.7256709999999999E-3</v>
      </c>
      <c r="N264" s="10">
        <v>1.6503609999999999E-3</v>
      </c>
      <c r="O264" s="10">
        <v>2.41124E-4</v>
      </c>
      <c r="P264" s="10">
        <v>7.7045100000000004E-3</v>
      </c>
    </row>
    <row r="265" spans="1:16" x14ac:dyDescent="0.25">
      <c r="A265" s="16" t="s">
        <v>523</v>
      </c>
      <c r="B265" s="16" t="s">
        <v>435</v>
      </c>
      <c r="C265" s="16" t="s">
        <v>524</v>
      </c>
      <c r="D265" s="16">
        <v>8.0344227524348343E-3</v>
      </c>
      <c r="E265" s="16">
        <v>1.2601391251825453E-2</v>
      </c>
      <c r="F265" s="10">
        <v>2.6615137000000001E-2</v>
      </c>
      <c r="G265" s="10">
        <v>2.7082505999999999E-2</v>
      </c>
      <c r="H265" s="10">
        <v>6.3265999000000003E-2</v>
      </c>
      <c r="I265" s="10">
        <v>2.2497490000000001E-3</v>
      </c>
      <c r="J265" s="10">
        <v>6.3395958000000002E-2</v>
      </c>
      <c r="K265" s="10">
        <v>5.0244881999999998E-2</v>
      </c>
      <c r="L265" s="10">
        <v>2.8413566000000001E-2</v>
      </c>
      <c r="M265" s="10">
        <v>3.4237963000000003E-2</v>
      </c>
      <c r="N265" s="10">
        <v>6.9053420000000001E-3</v>
      </c>
      <c r="O265" s="10">
        <v>8.7721200000000004E-4</v>
      </c>
      <c r="P265" s="10">
        <v>2.9060735000000001E-2</v>
      </c>
    </row>
    <row r="266" spans="1:16" x14ac:dyDescent="0.25">
      <c r="A266" s="16" t="s">
        <v>525</v>
      </c>
      <c r="B266" s="16" t="s">
        <v>435</v>
      </c>
      <c r="C266" s="16" t="s">
        <v>279</v>
      </c>
      <c r="D266" s="16">
        <v>4.7333873124636647E-3</v>
      </c>
      <c r="E266" s="16">
        <v>8.4288079661574301E-3</v>
      </c>
      <c r="F266" s="10">
        <v>2.2046745E-2</v>
      </c>
      <c r="G266" s="10">
        <v>1.3721822E-2</v>
      </c>
      <c r="H266" s="10">
        <v>3.6127257000000003E-2</v>
      </c>
      <c r="I266" s="10">
        <v>1.037294E-3</v>
      </c>
      <c r="J266" s="10">
        <v>2.6862944E-2</v>
      </c>
      <c r="K266" s="10">
        <v>2.9036176E-2</v>
      </c>
      <c r="L266" s="10">
        <v>1.4350149E-2</v>
      </c>
      <c r="M266" s="10">
        <v>1.4361509E-2</v>
      </c>
      <c r="N266" s="10">
        <v>3.0726719999999998E-3</v>
      </c>
      <c r="O266" s="10">
        <v>5.2242399999999996E-4</v>
      </c>
      <c r="P266" s="10">
        <v>2.6744258E-2</v>
      </c>
    </row>
    <row r="267" spans="1:16" x14ac:dyDescent="0.25">
      <c r="A267" s="16" t="s">
        <v>526</v>
      </c>
      <c r="B267" s="16" t="s">
        <v>435</v>
      </c>
      <c r="C267" s="16" t="s">
        <v>527</v>
      </c>
      <c r="D267" s="16">
        <v>2.7594863392127449E-3</v>
      </c>
      <c r="E267" s="16">
        <v>5.07273265886169E-3</v>
      </c>
      <c r="F267" s="10">
        <v>9.870551E-3</v>
      </c>
      <c r="G267" s="10">
        <v>8.6599820000000001E-3</v>
      </c>
      <c r="H267" s="10">
        <v>2.28714E-2</v>
      </c>
      <c r="I267" s="10">
        <v>9.1992500000000004E-4</v>
      </c>
      <c r="J267" s="10">
        <v>2.4151311000000002E-2</v>
      </c>
      <c r="K267" s="10">
        <v>2.1558577999999998E-2</v>
      </c>
      <c r="L267" s="10">
        <v>1.1130666000000001E-2</v>
      </c>
      <c r="M267" s="10">
        <v>8.7697220000000006E-3</v>
      </c>
      <c r="N267" s="10">
        <v>2.2146689999999998E-3</v>
      </c>
      <c r="O267" s="10">
        <v>3.2453000000000001E-4</v>
      </c>
      <c r="P267" s="10">
        <v>9.5510739999999997E-3</v>
      </c>
    </row>
    <row r="268" spans="1:16" x14ac:dyDescent="0.25">
      <c r="A268" s="16" t="s">
        <v>528</v>
      </c>
      <c r="B268" s="16" t="s">
        <v>435</v>
      </c>
      <c r="C268" s="16" t="s">
        <v>529</v>
      </c>
      <c r="D268" s="16">
        <v>1.3624020039232467E-2</v>
      </c>
      <c r="E268" s="16">
        <v>2.3683810493551852E-2</v>
      </c>
      <c r="F268" s="10">
        <v>5.8390752999999997E-2</v>
      </c>
      <c r="G268" s="10">
        <v>2.9645620000000001E-2</v>
      </c>
      <c r="H268" s="10">
        <v>9.0822924999999999E-2</v>
      </c>
      <c r="I268" s="10">
        <v>3.053306E-3</v>
      </c>
      <c r="J268" s="10">
        <v>7.0803134000000004E-2</v>
      </c>
      <c r="K268" s="10">
        <v>8.4716657000000001E-2</v>
      </c>
      <c r="L268" s="10">
        <v>4.7206095000000003E-2</v>
      </c>
      <c r="M268" s="10">
        <v>3.0861933000000001E-2</v>
      </c>
      <c r="N268" s="10">
        <v>8.6012120000000004E-3</v>
      </c>
      <c r="O268" s="10">
        <v>1.408898E-3</v>
      </c>
      <c r="P268" s="10">
        <v>6.1054221999999998E-2</v>
      </c>
    </row>
    <row r="269" spans="1:16" x14ac:dyDescent="0.25">
      <c r="A269" s="16" t="s">
        <v>530</v>
      </c>
      <c r="B269" s="16" t="s">
        <v>435</v>
      </c>
      <c r="C269" s="16" t="s">
        <v>531</v>
      </c>
      <c r="D269" s="16">
        <v>0.31019820863506037</v>
      </c>
      <c r="E269" s="16">
        <v>0.41827792434717004</v>
      </c>
      <c r="F269" s="10">
        <v>0.73150418699999997</v>
      </c>
      <c r="G269" s="10">
        <v>0.62780899599999995</v>
      </c>
      <c r="H269" s="10">
        <v>1.4249657330000001</v>
      </c>
      <c r="I269" s="10">
        <v>4.1800575E-2</v>
      </c>
      <c r="J269" s="10">
        <v>1.5686464630000001</v>
      </c>
      <c r="K269" s="10">
        <v>1.076797322</v>
      </c>
      <c r="L269" s="10">
        <v>0.54443266099999998</v>
      </c>
      <c r="M269" s="10">
        <v>0.73752830700000005</v>
      </c>
      <c r="N269" s="10">
        <v>0.162533965</v>
      </c>
      <c r="O269" s="10">
        <v>1.9552552000000001E-2</v>
      </c>
      <c r="P269" s="10">
        <v>0.74322331500000005</v>
      </c>
    </row>
    <row r="270" spans="1:16" x14ac:dyDescent="0.25">
      <c r="A270" s="16" t="s">
        <v>532</v>
      </c>
      <c r="B270" s="16" t="s">
        <v>435</v>
      </c>
      <c r="C270" s="16" t="s">
        <v>533</v>
      </c>
      <c r="D270" s="16">
        <v>2.8357509773908234E-3</v>
      </c>
      <c r="E270" s="16">
        <v>4.9366088603690142E-3</v>
      </c>
      <c r="F270" s="10">
        <v>9.3973049999999999E-3</v>
      </c>
      <c r="G270" s="10">
        <v>8.1211819999999994E-3</v>
      </c>
      <c r="H270" s="10">
        <v>2.395823E-2</v>
      </c>
      <c r="I270" s="10">
        <v>8.7240799999999997E-4</v>
      </c>
      <c r="J270" s="10">
        <v>3.8120501000000001E-2</v>
      </c>
      <c r="K270" s="10">
        <v>3.4096462000000001E-2</v>
      </c>
      <c r="L270" s="10">
        <v>1.3255413000000001E-2</v>
      </c>
      <c r="M270" s="10">
        <v>8.5894060000000008E-3</v>
      </c>
      <c r="N270" s="10">
        <v>2.1952949999999999E-3</v>
      </c>
      <c r="O270" s="10">
        <v>3.3906099999999998E-4</v>
      </c>
      <c r="P270" s="10">
        <v>9.8478030000000005E-3</v>
      </c>
    </row>
    <row r="271" spans="1:16" x14ac:dyDescent="0.25">
      <c r="A271" s="16" t="s">
        <v>534</v>
      </c>
      <c r="B271" s="16" t="s">
        <v>435</v>
      </c>
      <c r="C271" s="16" t="s">
        <v>535</v>
      </c>
      <c r="D271" s="16">
        <v>5.7238332821308033E-3</v>
      </c>
      <c r="E271" s="16">
        <v>9.5139354927980431E-3</v>
      </c>
      <c r="F271" s="10">
        <v>2.0420897E-2</v>
      </c>
      <c r="G271" s="10">
        <v>1.5318793000000001E-2</v>
      </c>
      <c r="H271" s="10">
        <v>4.2979655999999998E-2</v>
      </c>
      <c r="I271" s="10">
        <v>1.537577E-3</v>
      </c>
      <c r="J271" s="10">
        <v>3.8964482000000002E-2</v>
      </c>
      <c r="K271" s="10">
        <v>3.8883487000000001E-2</v>
      </c>
      <c r="L271" s="10">
        <v>1.9096848999999999E-2</v>
      </c>
      <c r="M271" s="10">
        <v>1.8320049000000001E-2</v>
      </c>
      <c r="N271" s="10">
        <v>3.9658660000000002E-3</v>
      </c>
      <c r="O271" s="10">
        <v>5.8049200000000005E-4</v>
      </c>
      <c r="P271" s="10">
        <v>2.1811243000000001E-2</v>
      </c>
    </row>
    <row r="272" spans="1:16" x14ac:dyDescent="0.25">
      <c r="A272" s="16" t="s">
        <v>536</v>
      </c>
      <c r="B272" s="16" t="s">
        <v>435</v>
      </c>
      <c r="C272" s="16" t="s">
        <v>537</v>
      </c>
      <c r="D272" s="16">
        <v>7.7705310191702416E-3</v>
      </c>
      <c r="E272" s="16">
        <v>1.2704996174174371E-2</v>
      </c>
      <c r="F272" s="10">
        <v>2.9744718999999999E-2</v>
      </c>
      <c r="G272" s="10">
        <v>1.5313557E-2</v>
      </c>
      <c r="H272" s="10">
        <v>4.5612538000000001E-2</v>
      </c>
      <c r="I272" s="10">
        <v>1.6044659999999999E-3</v>
      </c>
      <c r="J272" s="10">
        <v>4.9743434000000003E-2</v>
      </c>
      <c r="K272" s="10">
        <v>4.1204425000000003E-2</v>
      </c>
      <c r="L272" s="10">
        <v>2.8011179000000001E-2</v>
      </c>
      <c r="M272" s="10">
        <v>1.5416988E-2</v>
      </c>
      <c r="N272" s="10">
        <v>4.1080250000000004E-3</v>
      </c>
      <c r="O272" s="10">
        <v>6.2389699999999999E-4</v>
      </c>
      <c r="P272" s="10">
        <v>1.9772734E-2</v>
      </c>
    </row>
    <row r="273" spans="1:16" x14ac:dyDescent="0.25">
      <c r="A273" s="16" t="s">
        <v>538</v>
      </c>
      <c r="B273" s="16" t="s">
        <v>435</v>
      </c>
      <c r="C273" s="16" t="s">
        <v>539</v>
      </c>
      <c r="D273" s="16">
        <v>2.5695470011466194E-3</v>
      </c>
      <c r="E273" s="16">
        <v>4.3902026783187971E-3</v>
      </c>
      <c r="F273" s="10">
        <v>9.2185530000000009E-3</v>
      </c>
      <c r="G273" s="10">
        <v>6.3068780000000001E-3</v>
      </c>
      <c r="H273" s="10">
        <v>1.9630808E-2</v>
      </c>
      <c r="I273" s="10">
        <v>7.1814000000000003E-4</v>
      </c>
      <c r="J273" s="10">
        <v>1.6330682999999999E-2</v>
      </c>
      <c r="K273" s="10">
        <v>1.7422943999999999E-2</v>
      </c>
      <c r="L273" s="10">
        <v>9.0636250000000005E-3</v>
      </c>
      <c r="M273" s="10">
        <v>7.2224109999999998E-3</v>
      </c>
      <c r="N273" s="10">
        <v>1.864075E-3</v>
      </c>
      <c r="O273" s="10">
        <v>2.7831399999999999E-4</v>
      </c>
      <c r="P273" s="10">
        <v>9.9622410000000002E-3</v>
      </c>
    </row>
    <row r="274" spans="1:16" x14ac:dyDescent="0.25">
      <c r="A274" s="16" t="s">
        <v>540</v>
      </c>
      <c r="B274" s="16" t="s">
        <v>435</v>
      </c>
      <c r="C274" s="16" t="s">
        <v>541</v>
      </c>
      <c r="D274" s="16">
        <v>1.982671041836003E-4</v>
      </c>
      <c r="E274" s="16">
        <v>3.2629429814522935E-4</v>
      </c>
      <c r="F274" s="10">
        <v>6.3845500000000001E-4</v>
      </c>
      <c r="G274" s="10">
        <v>6.7360499999999997E-4</v>
      </c>
      <c r="H274" s="10">
        <v>1.5201570000000001E-3</v>
      </c>
      <c r="I274" s="12">
        <v>5.8634400000000002E-5</v>
      </c>
      <c r="J274" s="10">
        <v>1.3260710000000001E-3</v>
      </c>
      <c r="K274" s="10">
        <v>1.49467E-3</v>
      </c>
      <c r="L274" s="10">
        <v>6.5850700000000002E-4</v>
      </c>
      <c r="M274" s="10">
        <v>5.2981199999999995E-4</v>
      </c>
      <c r="N274" s="10">
        <v>1.3736600000000001E-4</v>
      </c>
      <c r="O274" s="12">
        <v>2.0619699999999998E-5</v>
      </c>
      <c r="P274" s="10">
        <v>6.6812100000000004E-4</v>
      </c>
    </row>
    <row r="275" spans="1:16" x14ac:dyDescent="0.25">
      <c r="A275" s="16" t="s">
        <v>542</v>
      </c>
      <c r="B275" s="16" t="s">
        <v>435</v>
      </c>
      <c r="C275" s="16" t="s">
        <v>543</v>
      </c>
      <c r="D275" s="16">
        <v>2.2836485604034156E-3</v>
      </c>
      <c r="E275" s="16">
        <v>3.6298990135021844E-3</v>
      </c>
      <c r="F275" s="10">
        <v>7.0481520000000002E-3</v>
      </c>
      <c r="G275" s="10">
        <v>6.5885249999999996E-3</v>
      </c>
      <c r="H275" s="10">
        <v>1.8554259E-2</v>
      </c>
      <c r="I275" s="10">
        <v>7.6102400000000001E-4</v>
      </c>
      <c r="J275" s="10">
        <v>1.6985755000000002E-2</v>
      </c>
      <c r="K275" s="10">
        <v>1.8756370000000001E-2</v>
      </c>
      <c r="L275" s="10">
        <v>7.5882789999999999E-3</v>
      </c>
      <c r="M275" s="10">
        <v>7.118554E-3</v>
      </c>
      <c r="N275" s="10">
        <v>1.721951E-3</v>
      </c>
      <c r="O275" s="10">
        <v>2.5896600000000001E-4</v>
      </c>
      <c r="P275" s="10">
        <v>7.8247620000000007E-3</v>
      </c>
    </row>
    <row r="276" spans="1:16" x14ac:dyDescent="0.25">
      <c r="A276" s="16" t="s">
        <v>544</v>
      </c>
      <c r="B276" s="16" t="s">
        <v>435</v>
      </c>
      <c r="C276" s="16" t="s">
        <v>545</v>
      </c>
      <c r="D276" s="16">
        <v>3.1830422442222033E-3</v>
      </c>
      <c r="E276" s="16">
        <v>5.5751520755932963E-3</v>
      </c>
      <c r="F276" s="10">
        <v>1.5105794000000001E-2</v>
      </c>
      <c r="G276" s="10">
        <v>1.0382743E-2</v>
      </c>
      <c r="H276" s="10">
        <v>2.5364089999999999E-2</v>
      </c>
      <c r="I276" s="10">
        <v>6.9385300000000003E-4</v>
      </c>
      <c r="J276" s="10">
        <v>1.7142411E-2</v>
      </c>
      <c r="K276" s="10">
        <v>1.9064447000000002E-2</v>
      </c>
      <c r="L276" s="10">
        <v>9.8183039999999999E-3</v>
      </c>
      <c r="M276" s="10">
        <v>9.5717619999999993E-3</v>
      </c>
      <c r="N276" s="10">
        <v>1.9968910000000002E-3</v>
      </c>
      <c r="O276" s="10">
        <v>3.4799800000000002E-4</v>
      </c>
      <c r="P276" s="10">
        <v>1.7300548999999998E-2</v>
      </c>
    </row>
    <row r="277" spans="1:16" x14ac:dyDescent="0.25">
      <c r="A277" s="16" t="s">
        <v>546</v>
      </c>
      <c r="B277" s="16" t="s">
        <v>435</v>
      </c>
      <c r="C277" s="16" t="s">
        <v>547</v>
      </c>
      <c r="D277" s="16">
        <v>5.0166380852932979E-3</v>
      </c>
      <c r="E277" s="16">
        <v>8.4007228778843514E-3</v>
      </c>
      <c r="F277" s="10">
        <v>1.7358122E-2</v>
      </c>
      <c r="G277" s="10">
        <v>1.9612197000000001E-2</v>
      </c>
      <c r="H277" s="10">
        <v>4.2070102999999998E-2</v>
      </c>
      <c r="I277" s="10">
        <v>1.413185E-3</v>
      </c>
      <c r="J277" s="10">
        <v>4.7921033000000002E-2</v>
      </c>
      <c r="K277" s="10">
        <v>3.3745759E-2</v>
      </c>
      <c r="L277" s="10">
        <v>1.9123681E-2</v>
      </c>
      <c r="M277" s="10">
        <v>1.9182363000000001E-2</v>
      </c>
      <c r="N277" s="10">
        <v>4.0915580000000003E-3</v>
      </c>
      <c r="O277" s="10">
        <v>5.3343499999999996E-4</v>
      </c>
      <c r="P277" s="10">
        <v>1.681821E-2</v>
      </c>
    </row>
    <row r="278" spans="1:16" x14ac:dyDescent="0.25">
      <c r="A278" s="16" t="s">
        <v>548</v>
      </c>
      <c r="B278" s="16" t="s">
        <v>435</v>
      </c>
      <c r="C278" s="16" t="s">
        <v>549</v>
      </c>
      <c r="D278" s="16">
        <v>1.7353210261627738E-2</v>
      </c>
      <c r="E278" s="16">
        <v>2.5588561253722868E-2</v>
      </c>
      <c r="F278" s="10">
        <v>5.3884851999999997E-2</v>
      </c>
      <c r="G278" s="10">
        <v>6.9481945000000003E-2</v>
      </c>
      <c r="H278" s="10">
        <v>0.12899918299999999</v>
      </c>
      <c r="I278" s="10">
        <v>4.0800319999999999E-3</v>
      </c>
      <c r="J278" s="10">
        <v>0.19362837399999999</v>
      </c>
      <c r="K278" s="10">
        <v>9.4419707000000005E-2</v>
      </c>
      <c r="L278" s="10">
        <v>5.2673510999999999E-2</v>
      </c>
      <c r="M278" s="10">
        <v>0.104492323</v>
      </c>
      <c r="N278" s="10">
        <v>1.5263277E-2</v>
      </c>
      <c r="O278" s="10">
        <v>1.6754370000000001E-3</v>
      </c>
      <c r="P278" s="10">
        <v>5.7600644999999999E-2</v>
      </c>
    </row>
    <row r="279" spans="1:16" x14ac:dyDescent="0.25">
      <c r="A279" s="16" t="s">
        <v>550</v>
      </c>
      <c r="B279" s="16" t="s">
        <v>435</v>
      </c>
      <c r="C279" s="16" t="s">
        <v>151</v>
      </c>
      <c r="D279" s="16">
        <v>6.6941336533456975E-3</v>
      </c>
      <c r="E279" s="16">
        <v>9.9322383160844671E-3</v>
      </c>
      <c r="F279" s="10">
        <v>2.2338257E-2</v>
      </c>
      <c r="G279" s="10">
        <v>1.9737688E-2</v>
      </c>
      <c r="H279" s="10">
        <v>4.6864441999999999E-2</v>
      </c>
      <c r="I279" s="10">
        <v>1.5452319999999999E-3</v>
      </c>
      <c r="J279" s="10">
        <v>4.2152206999999997E-2</v>
      </c>
      <c r="K279" s="10">
        <v>3.6824058E-2</v>
      </c>
      <c r="L279" s="10">
        <v>1.7474633E-2</v>
      </c>
      <c r="M279" s="10">
        <v>1.9977616E-2</v>
      </c>
      <c r="N279" s="10">
        <v>5.1539330000000003E-3</v>
      </c>
      <c r="O279" s="10">
        <v>6.9260299999999997E-4</v>
      </c>
      <c r="P279" s="10">
        <v>3.0154766999999999E-2</v>
      </c>
    </row>
    <row r="280" spans="1:16" x14ac:dyDescent="0.25">
      <c r="A280" s="16" t="s">
        <v>551</v>
      </c>
      <c r="B280" s="16" t="s">
        <v>435</v>
      </c>
      <c r="C280" s="16" t="s">
        <v>552</v>
      </c>
      <c r="D280" s="16">
        <v>0.4611790790476733</v>
      </c>
      <c r="E280" s="16">
        <v>0.47031577792951346</v>
      </c>
      <c r="F280" s="10">
        <v>0.889588567</v>
      </c>
      <c r="G280" s="10">
        <v>1.608016916</v>
      </c>
      <c r="H280" s="10">
        <v>2.9578151610000001</v>
      </c>
      <c r="I280" s="10">
        <v>0.110043454</v>
      </c>
      <c r="J280" s="10">
        <v>4.7197205990000004</v>
      </c>
      <c r="K280" s="10">
        <v>3.6038494619999999</v>
      </c>
      <c r="L280" s="10">
        <v>0.81007846800000005</v>
      </c>
      <c r="M280" s="10">
        <v>1.4903918389999999</v>
      </c>
      <c r="N280" s="10">
        <v>0.36157914299999999</v>
      </c>
      <c r="O280" s="10">
        <v>3.4191376000000002E-2</v>
      </c>
      <c r="P280" s="10">
        <v>1.122249483</v>
      </c>
    </row>
    <row r="281" spans="1:16" x14ac:dyDescent="0.25">
      <c r="A281" s="16" t="s">
        <v>553</v>
      </c>
      <c r="B281" s="16" t="s">
        <v>435</v>
      </c>
      <c r="C281" s="16" t="s">
        <v>186</v>
      </c>
      <c r="D281" s="16">
        <v>1.1096122707003156E-2</v>
      </c>
      <c r="E281" s="16">
        <v>2.0195820083824968E-2</v>
      </c>
      <c r="F281" s="10">
        <v>5.5088337000000001E-2</v>
      </c>
      <c r="G281" s="10">
        <v>2.8612458E-2</v>
      </c>
      <c r="H281" s="10">
        <v>7.9153876999999997E-2</v>
      </c>
      <c r="I281" s="10">
        <v>2.536768E-3</v>
      </c>
      <c r="J281" s="10">
        <v>6.4370439000000002E-2</v>
      </c>
      <c r="K281" s="10">
        <v>7.2388832E-2</v>
      </c>
      <c r="L281" s="10">
        <v>3.3324959000000001E-2</v>
      </c>
      <c r="M281" s="10">
        <v>2.9796607999999999E-2</v>
      </c>
      <c r="N281" s="10">
        <v>7.4877590000000001E-3</v>
      </c>
      <c r="O281" s="10">
        <v>1.2093659999999999E-3</v>
      </c>
      <c r="P281" s="10">
        <v>6.0214267000000002E-2</v>
      </c>
    </row>
    <row r="282" spans="1:16" x14ac:dyDescent="0.25">
      <c r="A282" s="16" t="s">
        <v>554</v>
      </c>
      <c r="B282" s="16" t="s">
        <v>555</v>
      </c>
      <c r="C282" s="16" t="s">
        <v>556</v>
      </c>
      <c r="D282" s="16">
        <v>6.1516270133695503</v>
      </c>
      <c r="E282" s="16">
        <v>1.7370569585590767</v>
      </c>
      <c r="F282" s="10">
        <v>5.06507592</v>
      </c>
      <c r="G282" s="10">
        <v>15.92685605</v>
      </c>
      <c r="H282" s="10">
        <v>13.38925839</v>
      </c>
      <c r="I282" s="10">
        <v>1.0136784839999999</v>
      </c>
      <c r="J282" s="10">
        <v>30.643380879999999</v>
      </c>
      <c r="K282" s="10">
        <v>3.9273449419999999</v>
      </c>
      <c r="L282" s="10">
        <v>4.5968738399999998</v>
      </c>
      <c r="M282" s="10">
        <v>37.313153300000003</v>
      </c>
      <c r="N282" s="10">
        <v>5.0449973129999997</v>
      </c>
      <c r="O282" s="10">
        <v>1.2340565569999999</v>
      </c>
      <c r="P282" s="10">
        <v>1.0934128030000001</v>
      </c>
    </row>
    <row r="283" spans="1:16" x14ac:dyDescent="0.25">
      <c r="A283" s="16" t="s">
        <v>557</v>
      </c>
      <c r="B283" s="16" t="s">
        <v>555</v>
      </c>
      <c r="C283" s="16" t="s">
        <v>558</v>
      </c>
      <c r="D283" s="16">
        <v>5.0424860677121535</v>
      </c>
      <c r="E283" s="16">
        <v>2.0569329021490885</v>
      </c>
      <c r="F283" s="10">
        <v>5.5780778629999999</v>
      </c>
      <c r="G283" s="10">
        <v>12.744675790000001</v>
      </c>
      <c r="H283" s="10">
        <v>12.5999298</v>
      </c>
      <c r="I283" s="10">
        <v>0.99566137899999996</v>
      </c>
      <c r="J283" s="10">
        <v>27.324118500000001</v>
      </c>
      <c r="K283" s="10">
        <v>4.1006035780000003</v>
      </c>
      <c r="L283" s="10">
        <v>4.4903778589999996</v>
      </c>
      <c r="M283" s="10">
        <v>45.363091750000002</v>
      </c>
      <c r="N283" s="10">
        <v>5.1231872059999999</v>
      </c>
      <c r="O283" s="10">
        <v>1.65751391</v>
      </c>
      <c r="P283" s="10">
        <v>1.1846849420000001</v>
      </c>
    </row>
    <row r="284" spans="1:16" x14ac:dyDescent="0.25">
      <c r="A284" s="16" t="s">
        <v>559</v>
      </c>
      <c r="B284" s="16" t="s">
        <v>555</v>
      </c>
      <c r="C284" s="16" t="s">
        <v>560</v>
      </c>
      <c r="D284" s="16">
        <v>1.1034028658397665</v>
      </c>
      <c r="E284" s="16">
        <v>0.42754718631700422</v>
      </c>
      <c r="F284" s="10">
        <v>1.318321262</v>
      </c>
      <c r="G284" s="10">
        <v>2.4176279649999999</v>
      </c>
      <c r="H284" s="10">
        <v>2.8612513869999998</v>
      </c>
      <c r="I284" s="10">
        <v>0.211057094</v>
      </c>
      <c r="J284" s="10">
        <v>5.3692768739999996</v>
      </c>
      <c r="K284" s="10">
        <v>0.96033852900000005</v>
      </c>
      <c r="L284" s="10">
        <v>1.19004832</v>
      </c>
      <c r="M284" s="10">
        <v>8.8625697750000008</v>
      </c>
      <c r="N284" s="10">
        <v>0.99943471800000006</v>
      </c>
      <c r="O284" s="10">
        <v>0.30339307900000001</v>
      </c>
      <c r="P284" s="10">
        <v>0.306014279</v>
      </c>
    </row>
    <row r="285" spans="1:16" x14ac:dyDescent="0.25">
      <c r="A285" s="16" t="s">
        <v>561</v>
      </c>
      <c r="B285" s="16" t="s">
        <v>555</v>
      </c>
      <c r="C285" s="16" t="s">
        <v>562</v>
      </c>
      <c r="D285" s="16">
        <v>1.0118675624612443</v>
      </c>
      <c r="E285" s="16">
        <v>0.36345064681235872</v>
      </c>
      <c r="F285" s="10">
        <v>1.112749835</v>
      </c>
      <c r="G285" s="10">
        <v>2.627868849</v>
      </c>
      <c r="H285" s="10">
        <v>2.601189975</v>
      </c>
      <c r="I285" s="10">
        <v>0.17830204199999999</v>
      </c>
      <c r="J285" s="10">
        <v>5.3390502509999997</v>
      </c>
      <c r="K285" s="10">
        <v>0.82319170600000002</v>
      </c>
      <c r="L285" s="10">
        <v>0.98551508399999999</v>
      </c>
      <c r="M285" s="10">
        <v>8.9680522630000006</v>
      </c>
      <c r="N285" s="10">
        <v>0.92855542700000004</v>
      </c>
      <c r="O285" s="10">
        <v>0.286393536</v>
      </c>
      <c r="P285" s="10">
        <v>0.245078925</v>
      </c>
    </row>
    <row r="286" spans="1:16" x14ac:dyDescent="0.25">
      <c r="A286" s="16" t="s">
        <v>563</v>
      </c>
      <c r="B286" s="16" t="s">
        <v>555</v>
      </c>
      <c r="C286" s="16" t="s">
        <v>564</v>
      </c>
      <c r="D286" s="16">
        <v>6.9476322562707518</v>
      </c>
      <c r="E286" s="16">
        <v>1.9710478495747741</v>
      </c>
      <c r="F286" s="10">
        <v>5.8615940059999998</v>
      </c>
      <c r="G286" s="10">
        <v>15.391464490000001</v>
      </c>
      <c r="H286" s="10">
        <v>14.71968461</v>
      </c>
      <c r="I286" s="10">
        <v>0.96252269000000001</v>
      </c>
      <c r="J286" s="10">
        <v>31.082436019999999</v>
      </c>
      <c r="K286" s="10">
        <v>4.3813749980000001</v>
      </c>
      <c r="L286" s="10">
        <v>5.1477133579999999</v>
      </c>
      <c r="M286" s="10">
        <v>41.742111219999998</v>
      </c>
      <c r="N286" s="10">
        <v>5.3593638649999997</v>
      </c>
      <c r="O286" s="10">
        <v>1.40785798</v>
      </c>
      <c r="P286" s="10">
        <v>1.254611237</v>
      </c>
    </row>
    <row r="287" spans="1:16" x14ac:dyDescent="0.25">
      <c r="A287" s="16" t="s">
        <v>565</v>
      </c>
      <c r="B287" s="16" t="s">
        <v>555</v>
      </c>
      <c r="C287" s="16" t="s">
        <v>566</v>
      </c>
      <c r="D287" s="16">
        <v>1.192749914528725</v>
      </c>
      <c r="E287" s="16">
        <v>0.53376669586757108</v>
      </c>
      <c r="F287" s="10">
        <v>1.66460838</v>
      </c>
      <c r="G287" s="10">
        <v>3.2215755160000001</v>
      </c>
      <c r="H287" s="10">
        <v>3.6647551819999999</v>
      </c>
      <c r="I287" s="10">
        <v>0.25210744299999999</v>
      </c>
      <c r="J287" s="10">
        <v>6.4509890499999996</v>
      </c>
      <c r="K287" s="10">
        <v>1.181061103</v>
      </c>
      <c r="L287" s="10">
        <v>1.4242612569999999</v>
      </c>
      <c r="M287" s="10">
        <v>12.51884402</v>
      </c>
      <c r="N287" s="10">
        <v>1.2904641269999999</v>
      </c>
      <c r="O287" s="10">
        <v>0.457022806</v>
      </c>
      <c r="P287" s="10">
        <v>0.36692987999999999</v>
      </c>
    </row>
    <row r="288" spans="1:16" x14ac:dyDescent="0.25">
      <c r="A288" s="16" t="s">
        <v>567</v>
      </c>
      <c r="B288" s="16" t="s">
        <v>555</v>
      </c>
      <c r="C288" s="16" t="s">
        <v>568</v>
      </c>
      <c r="D288" s="16">
        <v>0.51755330718199266</v>
      </c>
      <c r="E288" s="16">
        <v>0.2239522297515035</v>
      </c>
      <c r="F288" s="10">
        <v>0.697685997</v>
      </c>
      <c r="G288" s="10">
        <v>1.427478764</v>
      </c>
      <c r="H288" s="10">
        <v>1.492480687</v>
      </c>
      <c r="I288" s="10">
        <v>0.10357337799999999</v>
      </c>
      <c r="J288" s="10">
        <v>2.9464380189999999</v>
      </c>
      <c r="K288" s="10">
        <v>0.50489282199999996</v>
      </c>
      <c r="L288" s="10">
        <v>0.60701650699999998</v>
      </c>
      <c r="M288" s="10">
        <v>6.558558573</v>
      </c>
      <c r="N288" s="10">
        <v>0.54506441699999997</v>
      </c>
      <c r="O288" s="10">
        <v>0.20961075600000001</v>
      </c>
      <c r="P288" s="10">
        <v>0.15791144600000001</v>
      </c>
    </row>
    <row r="289" spans="1:16" x14ac:dyDescent="0.25">
      <c r="A289" s="16" t="s">
        <v>569</v>
      </c>
      <c r="B289" s="16" t="s">
        <v>555</v>
      </c>
      <c r="C289" s="16" t="s">
        <v>570</v>
      </c>
      <c r="D289" s="16">
        <v>0.49082853708559065</v>
      </c>
      <c r="E289" s="16">
        <v>0.21185973924297524</v>
      </c>
      <c r="F289" s="10">
        <v>0.64326656699999996</v>
      </c>
      <c r="G289" s="10">
        <v>1.180826328</v>
      </c>
      <c r="H289" s="10">
        <v>1.345998188</v>
      </c>
      <c r="I289" s="10">
        <v>9.2956949999999997E-2</v>
      </c>
      <c r="J289" s="10">
        <v>2.493362007</v>
      </c>
      <c r="K289" s="10">
        <v>0.47153505800000001</v>
      </c>
      <c r="L289" s="10">
        <v>0.55021036099999998</v>
      </c>
      <c r="M289" s="10">
        <v>5.641108816</v>
      </c>
      <c r="N289" s="10">
        <v>0.48076136200000003</v>
      </c>
      <c r="O289" s="10">
        <v>0.17727578399999999</v>
      </c>
      <c r="P289" s="10">
        <v>0.14619059400000001</v>
      </c>
    </row>
    <row r="290" spans="1:16" x14ac:dyDescent="0.25">
      <c r="A290" s="16" t="s">
        <v>571</v>
      </c>
      <c r="B290" s="16" t="s">
        <v>572</v>
      </c>
      <c r="C290" s="16" t="s">
        <v>573</v>
      </c>
      <c r="D290" s="16">
        <v>1.3204270436967296</v>
      </c>
      <c r="E290" s="16">
        <v>0.53159179497536413</v>
      </c>
      <c r="F290" s="10">
        <v>1.798268623</v>
      </c>
      <c r="G290" s="10">
        <v>2.1301933239999999</v>
      </c>
      <c r="H290" s="10">
        <v>2.8487703670000002</v>
      </c>
      <c r="I290" s="10">
        <v>0.204550129</v>
      </c>
      <c r="J290" s="10">
        <v>4.547877722</v>
      </c>
      <c r="K290" s="10">
        <v>1.174854568</v>
      </c>
      <c r="L290" s="10">
        <v>1.412387764</v>
      </c>
      <c r="M290" s="10">
        <v>4.0180005359999997</v>
      </c>
      <c r="N290" s="10">
        <v>0.59872897300000005</v>
      </c>
      <c r="O290" s="10">
        <v>0.32139904699999999</v>
      </c>
      <c r="P290" s="10">
        <v>0.398922045</v>
      </c>
    </row>
    <row r="291" spans="1:16" x14ac:dyDescent="0.25">
      <c r="A291" s="16" t="s">
        <v>574</v>
      </c>
      <c r="B291" s="16" t="s">
        <v>572</v>
      </c>
      <c r="C291" s="16" t="s">
        <v>575</v>
      </c>
      <c r="D291" s="16">
        <v>5.0084736805822185</v>
      </c>
      <c r="E291" s="16">
        <v>1.3688192108328285</v>
      </c>
      <c r="F291" s="10">
        <v>4.5287501069999996</v>
      </c>
      <c r="G291" s="10">
        <v>8.6461436070000008</v>
      </c>
      <c r="H291" s="10">
        <v>8.4684763669999992</v>
      </c>
      <c r="I291" s="10">
        <v>0.61215348400000003</v>
      </c>
      <c r="J291" s="10">
        <v>19.139271600000001</v>
      </c>
      <c r="K291" s="10">
        <v>3.6597057309999999</v>
      </c>
      <c r="L291" s="10">
        <v>4.0482712430000003</v>
      </c>
      <c r="M291" s="10">
        <v>14.650311459999999</v>
      </c>
      <c r="N291" s="10">
        <v>2.072903078</v>
      </c>
      <c r="O291" s="10">
        <v>0.96455252199999997</v>
      </c>
      <c r="P291" s="10">
        <v>0.98080995400000004</v>
      </c>
    </row>
    <row r="292" spans="1:16" x14ac:dyDescent="0.25">
      <c r="A292" s="16" t="s">
        <v>576</v>
      </c>
      <c r="B292" s="16" t="s">
        <v>572</v>
      </c>
      <c r="C292" s="16" t="s">
        <v>577</v>
      </c>
      <c r="D292" s="16">
        <v>1.8180731764532483</v>
      </c>
      <c r="E292" s="16">
        <v>0.8996231938478999</v>
      </c>
      <c r="F292" s="10">
        <v>3.1463473849999999</v>
      </c>
      <c r="G292" s="10">
        <v>3.3545449239999998</v>
      </c>
      <c r="H292" s="10">
        <v>4.8802512609999997</v>
      </c>
      <c r="I292" s="10">
        <v>0.337879388</v>
      </c>
      <c r="J292" s="10">
        <v>6.9321481399999998</v>
      </c>
      <c r="K292" s="10">
        <v>2.0229624390000001</v>
      </c>
      <c r="L292" s="10">
        <v>2.427700583</v>
      </c>
      <c r="M292" s="10">
        <v>6.2119097119999998</v>
      </c>
      <c r="N292" s="10">
        <v>0.92333836899999999</v>
      </c>
      <c r="O292" s="10">
        <v>0.50507132300000002</v>
      </c>
      <c r="P292" s="10">
        <v>0.71474921999999996</v>
      </c>
    </row>
    <row r="293" spans="1:16" x14ac:dyDescent="0.25">
      <c r="A293" s="16" t="s">
        <v>578</v>
      </c>
      <c r="B293" s="16" t="s">
        <v>579</v>
      </c>
      <c r="C293" s="16" t="s">
        <v>579</v>
      </c>
      <c r="D293" s="16">
        <v>2.1991798431806302</v>
      </c>
      <c r="E293" s="16">
        <v>0.91735172316707669</v>
      </c>
      <c r="F293" s="10">
        <v>3.2420878110000002</v>
      </c>
      <c r="G293" s="10">
        <v>14.06111591</v>
      </c>
      <c r="H293" s="10">
        <v>7.9382800810000003</v>
      </c>
      <c r="I293" s="10">
        <v>0.61327385400000001</v>
      </c>
      <c r="J293" s="10">
        <v>32.309698570000002</v>
      </c>
      <c r="K293" s="10">
        <v>2.6292725639999999</v>
      </c>
      <c r="L293" s="10">
        <v>2.6588892070000001</v>
      </c>
      <c r="M293" s="10">
        <v>11.994646360000001</v>
      </c>
      <c r="N293" s="10">
        <v>2.789733419</v>
      </c>
      <c r="O293" s="10">
        <v>1.0042202330000001</v>
      </c>
      <c r="P293" s="10">
        <v>0.64075261299999997</v>
      </c>
    </row>
    <row r="294" spans="1:16" x14ac:dyDescent="0.25">
      <c r="A294" s="16" t="s">
        <v>580</v>
      </c>
      <c r="B294" s="16" t="s">
        <v>581</v>
      </c>
      <c r="C294" s="16" t="s">
        <v>582</v>
      </c>
      <c r="D294" s="16">
        <v>0.86148023153568343</v>
      </c>
      <c r="E294" s="16">
        <v>0.22636555100147335</v>
      </c>
      <c r="F294" s="10">
        <v>0.59866546499999995</v>
      </c>
      <c r="G294" s="10">
        <v>1.21520513</v>
      </c>
      <c r="H294" s="10">
        <v>1.539490853</v>
      </c>
      <c r="I294" s="10">
        <v>8.8849366999999999E-2</v>
      </c>
      <c r="J294" s="10">
        <v>4.3718614430000002</v>
      </c>
      <c r="K294" s="10">
        <v>0.55141368099999999</v>
      </c>
      <c r="L294" s="10">
        <v>0.98813567700000005</v>
      </c>
      <c r="M294" s="10">
        <v>0.90044142599999999</v>
      </c>
      <c r="N294" s="10">
        <v>9.6686091000000002E-2</v>
      </c>
      <c r="O294" s="10">
        <v>3.6501187999999997E-2</v>
      </c>
      <c r="P294" s="10">
        <v>0.27411799199999998</v>
      </c>
    </row>
    <row r="295" spans="1:16" x14ac:dyDescent="0.25">
      <c r="A295" s="16" t="s">
        <v>583</v>
      </c>
      <c r="B295" s="16" t="s">
        <v>581</v>
      </c>
      <c r="C295" s="16" t="s">
        <v>584</v>
      </c>
      <c r="D295" s="16">
        <v>6.5208752746745507E-2</v>
      </c>
      <c r="E295" s="16">
        <v>2.9949789973386223E-2</v>
      </c>
      <c r="F295" s="10">
        <v>9.4694535999999996E-2</v>
      </c>
      <c r="G295" s="10">
        <v>0.142013686</v>
      </c>
      <c r="H295" s="10">
        <v>0.191409731</v>
      </c>
      <c r="I295" s="10">
        <v>1.1130694999999999E-2</v>
      </c>
      <c r="J295" s="10">
        <v>0.47099565900000001</v>
      </c>
      <c r="K295" s="10">
        <v>6.6846923000000003E-2</v>
      </c>
      <c r="L295" s="10">
        <v>0.152320548</v>
      </c>
      <c r="M295" s="10">
        <v>0.105442178</v>
      </c>
      <c r="N295" s="10">
        <v>1.2663591E-2</v>
      </c>
      <c r="O295" s="10">
        <v>5.6430339999999999E-3</v>
      </c>
      <c r="P295" s="10">
        <v>3.7775353999999997E-2</v>
      </c>
    </row>
    <row r="296" spans="1:16" x14ac:dyDescent="0.25">
      <c r="A296" s="16" t="s">
        <v>585</v>
      </c>
      <c r="B296" s="16" t="s">
        <v>581</v>
      </c>
      <c r="C296" s="16" t="s">
        <v>586</v>
      </c>
      <c r="D296" s="16">
        <v>0.93474973431989317</v>
      </c>
      <c r="E296" s="16">
        <v>0.42375989533129849</v>
      </c>
      <c r="F296" s="10">
        <v>1.247556324</v>
      </c>
      <c r="G296" s="10">
        <v>1.189046222</v>
      </c>
      <c r="H296" s="10">
        <v>2.0052713550000001</v>
      </c>
      <c r="I296" s="10">
        <v>0.16500604099999999</v>
      </c>
      <c r="J296" s="10">
        <v>4.9611784319999996</v>
      </c>
      <c r="K296" s="10">
        <v>1.0224594250000001</v>
      </c>
      <c r="L296" s="10">
        <v>2.3366541619999999</v>
      </c>
      <c r="M296" s="10">
        <v>0.878270153</v>
      </c>
      <c r="N296" s="10">
        <v>0.13598212300000001</v>
      </c>
      <c r="O296" s="10">
        <v>5.5411230999999998E-2</v>
      </c>
      <c r="P296" s="10">
        <v>0.44173709799999999</v>
      </c>
    </row>
    <row r="297" spans="1:16" x14ac:dyDescent="0.25">
      <c r="A297" s="16" t="s">
        <v>587</v>
      </c>
      <c r="B297" s="16" t="s">
        <v>581</v>
      </c>
      <c r="C297" s="16" t="s">
        <v>588</v>
      </c>
      <c r="D297" s="16">
        <v>7.9818337493887587E-2</v>
      </c>
      <c r="E297" s="16">
        <v>3.0874181420215766E-2</v>
      </c>
      <c r="F297" s="10">
        <v>9.1651868999999997E-2</v>
      </c>
      <c r="G297" s="10">
        <v>0.194911363</v>
      </c>
      <c r="H297" s="10">
        <v>0.212217934</v>
      </c>
      <c r="I297" s="10">
        <v>1.2464243E-2</v>
      </c>
      <c r="J297" s="10">
        <v>0.78891149000000005</v>
      </c>
      <c r="K297" s="10">
        <v>8.4413625000000006E-2</v>
      </c>
      <c r="L297" s="10">
        <v>0.15549638099999999</v>
      </c>
      <c r="M297" s="10">
        <v>0.138437696</v>
      </c>
      <c r="N297" s="10">
        <v>1.3240824E-2</v>
      </c>
      <c r="O297" s="10">
        <v>5.7281500000000004E-3</v>
      </c>
      <c r="P297" s="10">
        <v>3.9881815000000001E-2</v>
      </c>
    </row>
    <row r="298" spans="1:16" x14ac:dyDescent="0.25">
      <c r="A298" s="16" t="s">
        <v>589</v>
      </c>
      <c r="B298" s="16" t="s">
        <v>581</v>
      </c>
      <c r="C298" s="16" t="s">
        <v>590</v>
      </c>
      <c r="D298" s="16">
        <v>7.5305553131731102</v>
      </c>
      <c r="E298" s="16">
        <v>1.434691890037108</v>
      </c>
      <c r="F298" s="10">
        <v>3.3332576189999998</v>
      </c>
      <c r="G298" s="10">
        <v>8.8792251110000002</v>
      </c>
      <c r="H298" s="10">
        <v>11.00041435</v>
      </c>
      <c r="I298" s="10">
        <v>0.86441484499999999</v>
      </c>
      <c r="J298" s="10">
        <v>46.523146609999998</v>
      </c>
      <c r="K298" s="10">
        <v>2.6369972179999999</v>
      </c>
      <c r="L298" s="10">
        <v>6.3351744999999999</v>
      </c>
      <c r="M298" s="10">
        <v>4.185454483</v>
      </c>
      <c r="N298" s="10">
        <v>0.56475304800000004</v>
      </c>
      <c r="O298" s="10">
        <v>0.19153868900000001</v>
      </c>
      <c r="P298" s="10">
        <v>1.3544005029999999</v>
      </c>
    </row>
    <row r="299" spans="1:16" x14ac:dyDescent="0.25">
      <c r="A299" s="16" t="s">
        <v>591</v>
      </c>
      <c r="B299" s="16" t="s">
        <v>581</v>
      </c>
      <c r="C299" s="16" t="s">
        <v>592</v>
      </c>
      <c r="D299" s="16">
        <v>18.639066855052615</v>
      </c>
      <c r="E299" s="16">
        <v>5.7652693639475032</v>
      </c>
      <c r="F299" s="10">
        <v>7.2872674740000001</v>
      </c>
      <c r="G299" s="10">
        <v>45.548870039999997</v>
      </c>
      <c r="H299" s="10">
        <v>37.749082039999998</v>
      </c>
      <c r="I299" s="10">
        <v>4.8177792330000004</v>
      </c>
      <c r="J299" s="10">
        <v>136.9804804</v>
      </c>
      <c r="K299" s="10">
        <v>6.0458074570000004</v>
      </c>
      <c r="L299" s="10">
        <v>10.654075450000001</v>
      </c>
      <c r="M299" s="10">
        <v>11.648160320000001</v>
      </c>
      <c r="N299" s="10">
        <v>1.48911072</v>
      </c>
      <c r="O299" s="10">
        <v>0.40903045599999999</v>
      </c>
      <c r="P299" s="10">
        <v>2.7915606780000002</v>
      </c>
    </row>
    <row r="300" spans="1:16" x14ac:dyDescent="0.25">
      <c r="A300" s="16" t="s">
        <v>593</v>
      </c>
      <c r="B300" s="16" t="s">
        <v>581</v>
      </c>
      <c r="C300" s="16" t="s">
        <v>37</v>
      </c>
      <c r="D300" s="16">
        <v>3.8572187357604024E-2</v>
      </c>
      <c r="E300" s="16">
        <v>2.5915915987177511E-2</v>
      </c>
      <c r="F300" s="10">
        <v>9.8342293999999997E-2</v>
      </c>
      <c r="G300" s="10">
        <v>5.9554472999999997E-2</v>
      </c>
      <c r="H300" s="10">
        <v>0.126558537</v>
      </c>
      <c r="I300" s="10">
        <v>7.901913E-3</v>
      </c>
      <c r="J300" s="10">
        <v>0.23233163300000001</v>
      </c>
      <c r="K300" s="10">
        <v>6.6233203000000004E-2</v>
      </c>
      <c r="L300" s="10">
        <v>0.141031936</v>
      </c>
      <c r="M300" s="10">
        <v>6.6336141000000001E-2</v>
      </c>
      <c r="N300" s="10">
        <v>1.0373307E-2</v>
      </c>
      <c r="O300" s="10">
        <v>4.4320030000000003E-3</v>
      </c>
      <c r="P300" s="10">
        <v>3.5862541999999997E-2</v>
      </c>
    </row>
    <row r="301" spans="1:16" x14ac:dyDescent="0.25">
      <c r="A301" s="16" t="s">
        <v>594</v>
      </c>
      <c r="B301" s="16" t="s">
        <v>581</v>
      </c>
      <c r="C301" s="16" t="s">
        <v>595</v>
      </c>
      <c r="D301" s="16">
        <v>1.698241001610582</v>
      </c>
      <c r="E301" s="16">
        <v>0.47351983424652172</v>
      </c>
      <c r="F301" s="10">
        <v>1.0942086360000001</v>
      </c>
      <c r="G301" s="10">
        <v>3.3843220679999999</v>
      </c>
      <c r="H301" s="10">
        <v>3.3073674</v>
      </c>
      <c r="I301" s="10">
        <v>0.253118487</v>
      </c>
      <c r="J301" s="10">
        <v>8.2872091460000004</v>
      </c>
      <c r="K301" s="10">
        <v>0.71052487600000003</v>
      </c>
      <c r="L301" s="10">
        <v>1.6716364909999999</v>
      </c>
      <c r="M301" s="10">
        <v>1.5786181290000001</v>
      </c>
      <c r="N301" s="10">
        <v>0.21321679800000001</v>
      </c>
      <c r="O301" s="10">
        <v>9.3043691999999997E-2</v>
      </c>
      <c r="P301" s="10">
        <v>0.57829797100000002</v>
      </c>
    </row>
    <row r="302" spans="1:16" x14ac:dyDescent="0.25">
      <c r="A302" s="16" t="s">
        <v>596</v>
      </c>
      <c r="B302" s="16" t="s">
        <v>581</v>
      </c>
      <c r="C302" s="16" t="s">
        <v>597</v>
      </c>
      <c r="D302" s="16">
        <v>3.018442519271066</v>
      </c>
      <c r="E302" s="16">
        <v>0.45536771961602279</v>
      </c>
      <c r="F302" s="10">
        <v>1.171944866</v>
      </c>
      <c r="G302" s="10">
        <v>1.9647677290000001</v>
      </c>
      <c r="H302" s="10">
        <v>2.304553705</v>
      </c>
      <c r="I302" s="10">
        <v>0.13867391300000001</v>
      </c>
      <c r="J302" s="10">
        <v>7.9741063839999997</v>
      </c>
      <c r="K302" s="10">
        <v>0.55758238999999998</v>
      </c>
      <c r="L302" s="10">
        <v>1.5161010189999999</v>
      </c>
      <c r="M302" s="10">
        <v>1.5372381900000001</v>
      </c>
      <c r="N302" s="10">
        <v>0.125614736</v>
      </c>
      <c r="O302" s="10">
        <v>4.4415814999999997E-2</v>
      </c>
      <c r="P302" s="10">
        <v>0.37715417200000001</v>
      </c>
    </row>
    <row r="303" spans="1:16" x14ac:dyDescent="0.25">
      <c r="A303" s="16" t="s">
        <v>598</v>
      </c>
      <c r="B303" s="16" t="s">
        <v>581</v>
      </c>
      <c r="C303" s="16" t="s">
        <v>49</v>
      </c>
      <c r="D303" s="16">
        <v>0.5639297247289673</v>
      </c>
      <c r="E303" s="16">
        <v>0.22524182589688058</v>
      </c>
      <c r="F303" s="10">
        <v>0.66664111199999998</v>
      </c>
      <c r="G303" s="10">
        <v>1.5174404379999999</v>
      </c>
      <c r="H303" s="10">
        <v>1.6373787820000001</v>
      </c>
      <c r="I303" s="10">
        <v>9.6114911999999997E-2</v>
      </c>
      <c r="J303" s="10">
        <v>5.1994284070000001</v>
      </c>
      <c r="K303" s="10">
        <v>0.51349737200000001</v>
      </c>
      <c r="L303" s="10">
        <v>1.155178577</v>
      </c>
      <c r="M303" s="10">
        <v>1.054173874</v>
      </c>
      <c r="N303" s="10">
        <v>0.101786446</v>
      </c>
      <c r="O303" s="10">
        <v>4.3147079999999997E-2</v>
      </c>
      <c r="P303" s="10">
        <v>0.27459320300000001</v>
      </c>
    </row>
    <row r="304" spans="1:16" x14ac:dyDescent="0.25">
      <c r="A304" s="16" t="s">
        <v>599</v>
      </c>
      <c r="B304" s="16" t="s">
        <v>581</v>
      </c>
      <c r="C304" s="16" t="s">
        <v>600</v>
      </c>
      <c r="D304" s="16">
        <v>2.7236704381708852</v>
      </c>
      <c r="E304" s="16">
        <v>0.89976210045250649</v>
      </c>
      <c r="F304" s="10">
        <v>2.1088542280000002</v>
      </c>
      <c r="G304" s="10">
        <v>5.254252449</v>
      </c>
      <c r="H304" s="10">
        <v>5.2945999659999998</v>
      </c>
      <c r="I304" s="10">
        <v>0.44747798500000002</v>
      </c>
      <c r="J304" s="10">
        <v>13.55178853</v>
      </c>
      <c r="K304" s="10">
        <v>1.4325301690000001</v>
      </c>
      <c r="L304" s="10">
        <v>2.6535936680000001</v>
      </c>
      <c r="M304" s="10">
        <v>1.9578284530000001</v>
      </c>
      <c r="N304" s="10">
        <v>0.31773975300000001</v>
      </c>
      <c r="O304" s="10">
        <v>0.13105224400000001</v>
      </c>
      <c r="P304" s="10">
        <v>0.89460332799999998</v>
      </c>
    </row>
    <row r="305" spans="1:16" x14ac:dyDescent="0.25">
      <c r="A305" s="16" t="s">
        <v>601</v>
      </c>
      <c r="B305" s="16" t="s">
        <v>581</v>
      </c>
      <c r="C305" s="16" t="s">
        <v>211</v>
      </c>
      <c r="D305" s="16">
        <v>0.19881062885716799</v>
      </c>
      <c r="E305" s="16">
        <v>0.1079342042770715</v>
      </c>
      <c r="F305" s="10">
        <v>0.36071572800000001</v>
      </c>
      <c r="G305" s="10">
        <v>0.45618108699999999</v>
      </c>
      <c r="H305" s="10">
        <v>0.68878971700000002</v>
      </c>
      <c r="I305" s="10">
        <v>3.7645161000000003E-2</v>
      </c>
      <c r="J305" s="10">
        <v>1.5375904279999999</v>
      </c>
      <c r="K305" s="10">
        <v>0.25000121600000003</v>
      </c>
      <c r="L305" s="10">
        <v>0.56343661599999995</v>
      </c>
      <c r="M305" s="10">
        <v>0.39953142000000003</v>
      </c>
      <c r="N305" s="10">
        <v>4.5869371999999999E-2</v>
      </c>
      <c r="O305" s="10">
        <v>2.0173428E-2</v>
      </c>
      <c r="P305" s="10">
        <v>0.153150014</v>
      </c>
    </row>
    <row r="306" spans="1:16" x14ac:dyDescent="0.25">
      <c r="A306" s="16" t="s">
        <v>602</v>
      </c>
      <c r="B306" s="16" t="s">
        <v>581</v>
      </c>
      <c r="C306" s="16" t="s">
        <v>603</v>
      </c>
      <c r="D306" s="16">
        <v>0.19348763749695524</v>
      </c>
      <c r="E306" s="16">
        <v>4.7795977454690448E-2</v>
      </c>
      <c r="F306" s="10">
        <v>0.110016774</v>
      </c>
      <c r="G306" s="10">
        <v>0.23610410000000001</v>
      </c>
      <c r="H306" s="10">
        <v>0.27159633100000002</v>
      </c>
      <c r="I306" s="10">
        <v>1.9209591000000002E-2</v>
      </c>
      <c r="J306" s="10">
        <v>0.71076560899999996</v>
      </c>
      <c r="K306" s="10">
        <v>7.2080699999999998E-2</v>
      </c>
      <c r="L306" s="10">
        <v>0.200583235</v>
      </c>
      <c r="M306" s="10">
        <v>0.124413547</v>
      </c>
      <c r="N306" s="10">
        <v>1.6768603E-2</v>
      </c>
      <c r="O306" s="10">
        <v>7.1235819999999998E-3</v>
      </c>
      <c r="P306" s="10">
        <v>6.8252885999999999E-2</v>
      </c>
    </row>
    <row r="307" spans="1:16" x14ac:dyDescent="0.25">
      <c r="A307" s="16" t="s">
        <v>604</v>
      </c>
      <c r="B307" s="16" t="s">
        <v>581</v>
      </c>
      <c r="C307" s="16" t="s">
        <v>605</v>
      </c>
      <c r="D307" s="16">
        <v>7.1050671158322518E-2</v>
      </c>
      <c r="E307" s="16">
        <v>3.4275899088154975E-2</v>
      </c>
      <c r="F307" s="10">
        <v>0.110319926</v>
      </c>
      <c r="G307" s="10">
        <v>9.7472041999999995E-2</v>
      </c>
      <c r="H307" s="10">
        <v>0.18148520300000001</v>
      </c>
      <c r="I307" s="10">
        <v>1.0802855E-2</v>
      </c>
      <c r="J307" s="10">
        <v>0.37136649399999999</v>
      </c>
      <c r="K307" s="10">
        <v>8.2744208999999999E-2</v>
      </c>
      <c r="L307" s="10">
        <v>0.19298370000000001</v>
      </c>
      <c r="M307" s="10">
        <v>9.3121221000000004E-2</v>
      </c>
      <c r="N307" s="10">
        <v>1.3300898E-2</v>
      </c>
      <c r="O307" s="10">
        <v>5.6466540000000001E-3</v>
      </c>
      <c r="P307" s="10">
        <v>4.4943319000000002E-2</v>
      </c>
    </row>
    <row r="308" spans="1:16" x14ac:dyDescent="0.25">
      <c r="A308" s="16" t="s">
        <v>606</v>
      </c>
      <c r="B308" s="16" t="s">
        <v>581</v>
      </c>
      <c r="C308" s="16" t="s">
        <v>607</v>
      </c>
      <c r="D308" s="16">
        <v>4.9116949097971183</v>
      </c>
      <c r="E308" s="16">
        <v>1.3547765744336941</v>
      </c>
      <c r="F308" s="10">
        <v>2.8397462689999999</v>
      </c>
      <c r="G308" s="10">
        <v>11.714332600000001</v>
      </c>
      <c r="H308" s="10">
        <v>10.83689732</v>
      </c>
      <c r="I308" s="10">
        <v>0.83808900500000005</v>
      </c>
      <c r="J308" s="10">
        <v>48.23348446</v>
      </c>
      <c r="K308" s="10">
        <v>2.7737221160000001</v>
      </c>
      <c r="L308" s="10">
        <v>8.2626059470000008</v>
      </c>
      <c r="M308" s="10">
        <v>5.2339441930000001</v>
      </c>
      <c r="N308" s="10">
        <v>0.54462777699999998</v>
      </c>
      <c r="O308" s="10">
        <v>0.26036441900000001</v>
      </c>
      <c r="P308" s="10">
        <v>1.0763137840000001</v>
      </c>
    </row>
    <row r="309" spans="1:16" x14ac:dyDescent="0.25">
      <c r="A309" s="16" t="s">
        <v>608</v>
      </c>
      <c r="B309" s="16" t="s">
        <v>581</v>
      </c>
      <c r="C309" s="16" t="s">
        <v>75</v>
      </c>
      <c r="D309" s="16">
        <v>1.2138324577097876</v>
      </c>
      <c r="E309" s="16">
        <v>0.52082558581701532</v>
      </c>
      <c r="F309" s="10">
        <v>2.420345287</v>
      </c>
      <c r="G309" s="10">
        <v>2.263533979</v>
      </c>
      <c r="H309" s="10">
        <v>3.097653422</v>
      </c>
      <c r="I309" s="10">
        <v>0.22496872400000001</v>
      </c>
      <c r="J309" s="10">
        <v>10.66450824</v>
      </c>
      <c r="K309" s="10">
        <v>1.9544241790000001</v>
      </c>
      <c r="L309" s="10">
        <v>3.172704296</v>
      </c>
      <c r="M309" s="10">
        <v>1.617159563</v>
      </c>
      <c r="N309" s="10">
        <v>0.20263017999999999</v>
      </c>
      <c r="O309" s="10">
        <v>7.0853452999999997E-2</v>
      </c>
      <c r="P309" s="10">
        <v>0.64437775900000005</v>
      </c>
    </row>
    <row r="310" spans="1:16" x14ac:dyDescent="0.25">
      <c r="A310" s="16" t="s">
        <v>609</v>
      </c>
      <c r="B310" s="16" t="s">
        <v>581</v>
      </c>
      <c r="C310" s="16" t="s">
        <v>610</v>
      </c>
      <c r="D310" s="16">
        <v>0.51953661179299448</v>
      </c>
      <c r="E310" s="16">
        <v>0.23398935918260444</v>
      </c>
      <c r="F310" s="10">
        <v>0.71524654099999996</v>
      </c>
      <c r="G310" s="10">
        <v>1.351117055</v>
      </c>
      <c r="H310" s="10">
        <v>1.6177436670000001</v>
      </c>
      <c r="I310" s="10">
        <v>0.114828793</v>
      </c>
      <c r="J310" s="10">
        <v>4.3874352090000004</v>
      </c>
      <c r="K310" s="10">
        <v>0.49442525999999998</v>
      </c>
      <c r="L310" s="10">
        <v>1.045931865</v>
      </c>
      <c r="M310" s="10">
        <v>0.86619536100000005</v>
      </c>
      <c r="N310" s="10">
        <v>0.106646333</v>
      </c>
      <c r="O310" s="10">
        <v>4.2984952E-2</v>
      </c>
      <c r="P310" s="10">
        <v>0.286349362</v>
      </c>
    </row>
    <row r="311" spans="1:16" x14ac:dyDescent="0.25">
      <c r="A311" s="16" t="s">
        <v>611</v>
      </c>
      <c r="B311" s="16" t="s">
        <v>581</v>
      </c>
      <c r="C311" s="16" t="s">
        <v>81</v>
      </c>
      <c r="D311" s="16">
        <v>3.6218408958115934E-2</v>
      </c>
      <c r="E311" s="16">
        <v>2.511590642774892E-2</v>
      </c>
      <c r="F311" s="10">
        <v>8.8409062999999996E-2</v>
      </c>
      <c r="G311" s="10">
        <v>5.3233187000000001E-2</v>
      </c>
      <c r="H311" s="10">
        <v>0.122085765</v>
      </c>
      <c r="I311" s="10">
        <v>7.807385E-3</v>
      </c>
      <c r="J311" s="10">
        <v>0.18934124599999999</v>
      </c>
      <c r="K311" s="10">
        <v>5.7693678999999998E-2</v>
      </c>
      <c r="L311" s="10">
        <v>0.122896031</v>
      </c>
      <c r="M311" s="10">
        <v>5.2792455000000002E-2</v>
      </c>
      <c r="N311" s="10">
        <v>9.6813929999999999E-3</v>
      </c>
      <c r="O311" s="10">
        <v>4.0358149999999999E-3</v>
      </c>
      <c r="P311" s="10">
        <v>3.0653010000000001E-2</v>
      </c>
    </row>
    <row r="312" spans="1:16" x14ac:dyDescent="0.25">
      <c r="A312" s="16" t="s">
        <v>612</v>
      </c>
      <c r="B312" s="16" t="s">
        <v>581</v>
      </c>
      <c r="C312" s="16" t="s">
        <v>613</v>
      </c>
      <c r="D312" s="16">
        <v>8.0709528561939331E-2</v>
      </c>
      <c r="E312" s="16">
        <v>5.6754874641027568E-2</v>
      </c>
      <c r="F312" s="10">
        <v>0.216760183</v>
      </c>
      <c r="G312" s="10">
        <v>0.18835114</v>
      </c>
      <c r="H312" s="10">
        <v>0.31252155500000001</v>
      </c>
      <c r="I312" s="10">
        <v>1.8128304000000001E-2</v>
      </c>
      <c r="J312" s="10">
        <v>0.71718445200000003</v>
      </c>
      <c r="K312" s="10">
        <v>0.17202155399999999</v>
      </c>
      <c r="L312" s="10">
        <v>0.33100269999999998</v>
      </c>
      <c r="M312" s="10">
        <v>0.193726387</v>
      </c>
      <c r="N312" s="10">
        <v>2.4511077999999999E-2</v>
      </c>
      <c r="O312" s="10">
        <v>1.006931E-2</v>
      </c>
      <c r="P312" s="10">
        <v>8.5473455000000004E-2</v>
      </c>
    </row>
    <row r="313" spans="1:16" x14ac:dyDescent="0.25">
      <c r="A313" s="16" t="s">
        <v>614</v>
      </c>
      <c r="B313" s="16" t="s">
        <v>581</v>
      </c>
      <c r="C313" s="16" t="s">
        <v>615</v>
      </c>
      <c r="D313" s="16">
        <v>5.9412950987999209E-2</v>
      </c>
      <c r="E313" s="16">
        <v>2.5983711051688823E-2</v>
      </c>
      <c r="F313" s="10">
        <v>8.1096575000000004E-2</v>
      </c>
      <c r="G313" s="10">
        <v>9.6587186000000005E-2</v>
      </c>
      <c r="H313" s="10">
        <v>0.147996667</v>
      </c>
      <c r="I313" s="10">
        <v>8.5543849999999994E-3</v>
      </c>
      <c r="J313" s="10">
        <v>0.332852223</v>
      </c>
      <c r="K313" s="10">
        <v>5.8233786000000003E-2</v>
      </c>
      <c r="L313" s="10">
        <v>0.126314552</v>
      </c>
      <c r="M313" s="10">
        <v>8.8328745E-2</v>
      </c>
      <c r="N313" s="10">
        <v>1.0423020999999999E-2</v>
      </c>
      <c r="O313" s="10">
        <v>4.4372750000000001E-3</v>
      </c>
      <c r="P313" s="10">
        <v>3.6638279000000003E-2</v>
      </c>
    </row>
    <row r="314" spans="1:16" x14ac:dyDescent="0.25">
      <c r="A314" s="16" t="s">
        <v>616</v>
      </c>
      <c r="B314" s="16" t="s">
        <v>581</v>
      </c>
      <c r="C314" s="16" t="s">
        <v>617</v>
      </c>
      <c r="D314" s="16">
        <v>9.1090774266898988E-2</v>
      </c>
      <c r="E314" s="16">
        <v>2.1788625815513288E-2</v>
      </c>
      <c r="F314" s="10">
        <v>5.2539209000000003E-2</v>
      </c>
      <c r="G314" s="10">
        <v>9.2104390999999994E-2</v>
      </c>
      <c r="H314" s="10">
        <v>0.11138195300000001</v>
      </c>
      <c r="I314" s="10">
        <v>8.0796759999999992E-3</v>
      </c>
      <c r="J314" s="10">
        <v>0.27208713200000001</v>
      </c>
      <c r="K314" s="10">
        <v>3.3929107E-2</v>
      </c>
      <c r="L314" s="10">
        <v>7.7496438000000001E-2</v>
      </c>
      <c r="M314" s="10">
        <v>4.2623937000000001E-2</v>
      </c>
      <c r="N314" s="10">
        <v>7.0767479999999999E-3</v>
      </c>
      <c r="O314" s="10">
        <v>3.0168220000000002E-3</v>
      </c>
      <c r="P314" s="10">
        <v>2.6252662999999999E-2</v>
      </c>
    </row>
    <row r="315" spans="1:16" x14ac:dyDescent="0.25">
      <c r="A315" s="16" t="s">
        <v>618</v>
      </c>
      <c r="B315" s="16" t="s">
        <v>581</v>
      </c>
      <c r="C315" s="16" t="s">
        <v>619</v>
      </c>
      <c r="D315" s="16">
        <v>5.7887040351732415E-2</v>
      </c>
      <c r="E315" s="16">
        <v>3.7237926532679905E-2</v>
      </c>
      <c r="F315" s="10">
        <v>0.12335194200000001</v>
      </c>
      <c r="G315" s="10">
        <v>8.1453194000000007E-2</v>
      </c>
      <c r="H315" s="10">
        <v>0.174715227</v>
      </c>
      <c r="I315" s="10">
        <v>1.2425017E-2</v>
      </c>
      <c r="J315" s="10">
        <v>0.30004348600000003</v>
      </c>
      <c r="K315" s="10">
        <v>8.5553336999999993E-2</v>
      </c>
      <c r="L315" s="10">
        <v>0.188272404</v>
      </c>
      <c r="M315" s="10">
        <v>7.7051254E-2</v>
      </c>
      <c r="N315" s="10">
        <v>1.3312955E-2</v>
      </c>
      <c r="O315" s="10">
        <v>5.5555179999999997E-3</v>
      </c>
      <c r="P315" s="10">
        <v>4.3016947999999999E-2</v>
      </c>
    </row>
    <row r="316" spans="1:16" x14ac:dyDescent="0.25">
      <c r="A316" s="16" t="s">
        <v>620</v>
      </c>
      <c r="B316" s="16" t="s">
        <v>581</v>
      </c>
      <c r="C316" s="16" t="s">
        <v>621</v>
      </c>
      <c r="D316" s="16">
        <v>2.4562332137234653E-2</v>
      </c>
      <c r="E316" s="16">
        <v>1.5581325200170859E-2</v>
      </c>
      <c r="F316" s="10">
        <v>5.5557492999999999E-2</v>
      </c>
      <c r="G316" s="10">
        <v>5.2743333000000003E-2</v>
      </c>
      <c r="H316" s="10">
        <v>9.0764844999999997E-2</v>
      </c>
      <c r="I316" s="10">
        <v>4.949981E-3</v>
      </c>
      <c r="J316" s="10">
        <v>0.25476228099999998</v>
      </c>
      <c r="K316" s="10">
        <v>3.8617515999999998E-2</v>
      </c>
      <c r="L316" s="10">
        <v>0.13608720699999999</v>
      </c>
      <c r="M316" s="10">
        <v>4.5937688999999997E-2</v>
      </c>
      <c r="N316" s="10">
        <v>6.7283480000000003E-3</v>
      </c>
      <c r="O316" s="10">
        <v>2.9747900000000002E-3</v>
      </c>
      <c r="P316" s="10">
        <v>2.3116195999999999E-2</v>
      </c>
    </row>
    <row r="317" spans="1:16" x14ac:dyDescent="0.25">
      <c r="A317" s="16" t="s">
        <v>622</v>
      </c>
      <c r="B317" s="16" t="s">
        <v>581</v>
      </c>
      <c r="C317" s="16" t="s">
        <v>623</v>
      </c>
      <c r="D317" s="16">
        <v>0.17218554404261915</v>
      </c>
      <c r="E317" s="16">
        <v>4.0029455947045524E-2</v>
      </c>
      <c r="F317" s="10">
        <v>6.8505269999999993E-2</v>
      </c>
      <c r="G317" s="10">
        <v>0.163602312</v>
      </c>
      <c r="H317" s="10">
        <v>0.17590704099999999</v>
      </c>
      <c r="I317" s="10">
        <v>1.2545516E-2</v>
      </c>
      <c r="J317" s="10">
        <v>0.60985694599999996</v>
      </c>
      <c r="K317" s="10">
        <v>4.5141715999999998E-2</v>
      </c>
      <c r="L317" s="10">
        <v>0.17538678799999999</v>
      </c>
      <c r="M317" s="10">
        <v>8.2127342000000006E-2</v>
      </c>
      <c r="N317" s="10">
        <v>1.0384899E-2</v>
      </c>
      <c r="O317" s="10">
        <v>4.215819E-3</v>
      </c>
      <c r="P317" s="10">
        <v>4.2914236000000001E-2</v>
      </c>
    </row>
    <row r="318" spans="1:16" x14ac:dyDescent="0.25">
      <c r="A318" s="16" t="s">
        <v>624</v>
      </c>
      <c r="B318" s="16" t="s">
        <v>581</v>
      </c>
      <c r="C318" s="16" t="s">
        <v>625</v>
      </c>
      <c r="D318" s="16">
        <v>0.45129427560421048</v>
      </c>
      <c r="E318" s="16">
        <v>6.0157079510506743E-2</v>
      </c>
      <c r="F318" s="10">
        <v>0.13853448900000001</v>
      </c>
      <c r="G318" s="10">
        <v>0.31248110299999998</v>
      </c>
      <c r="H318" s="10">
        <v>0.30858630300000001</v>
      </c>
      <c r="I318" s="10">
        <v>2.4666199999999999E-2</v>
      </c>
      <c r="J318" s="10">
        <v>0.92936576999999998</v>
      </c>
      <c r="K318" s="10">
        <v>9.1425555000000006E-2</v>
      </c>
      <c r="L318" s="10">
        <v>0.180005949</v>
      </c>
      <c r="M318" s="10">
        <v>0.123571403</v>
      </c>
      <c r="N318" s="10">
        <v>1.8565288999999999E-2</v>
      </c>
      <c r="O318" s="10">
        <v>7.6246259999999998E-3</v>
      </c>
      <c r="P318" s="10">
        <v>7.5250643000000006E-2</v>
      </c>
    </row>
    <row r="319" spans="1:16" x14ac:dyDescent="0.25">
      <c r="A319" s="16" t="s">
        <v>626</v>
      </c>
      <c r="B319" s="16" t="s">
        <v>581</v>
      </c>
      <c r="C319" s="16" t="s">
        <v>627</v>
      </c>
      <c r="D319" s="16">
        <v>1.066439195018644</v>
      </c>
      <c r="E319" s="16">
        <v>0.40144222240179089</v>
      </c>
      <c r="F319" s="10">
        <v>0.86932640100000003</v>
      </c>
      <c r="G319" s="10">
        <v>2.8042882979999999</v>
      </c>
      <c r="H319" s="10">
        <v>2.7736900759999998</v>
      </c>
      <c r="I319" s="10">
        <v>0.18610869499999999</v>
      </c>
      <c r="J319" s="10">
        <v>9.49437453</v>
      </c>
      <c r="K319" s="10">
        <v>0.65543751800000005</v>
      </c>
      <c r="L319" s="10">
        <v>2.2013780029999999</v>
      </c>
      <c r="M319" s="10">
        <v>1.825910122</v>
      </c>
      <c r="N319" s="10">
        <v>0.14241371</v>
      </c>
      <c r="O319" s="10">
        <v>4.7827564000000003E-2</v>
      </c>
      <c r="P319" s="10">
        <v>0.413990201</v>
      </c>
    </row>
    <row r="320" spans="1:16" x14ac:dyDescent="0.25">
      <c r="A320" s="16" t="s">
        <v>628</v>
      </c>
      <c r="B320" s="16" t="s">
        <v>581</v>
      </c>
      <c r="C320" s="16" t="s">
        <v>629</v>
      </c>
      <c r="D320" s="16">
        <v>1.0047775773835013</v>
      </c>
      <c r="E320" s="16">
        <v>0.28444285048137852</v>
      </c>
      <c r="F320" s="10">
        <v>0.70792489700000005</v>
      </c>
      <c r="G320" s="10">
        <v>1.3373567049999999</v>
      </c>
      <c r="H320" s="10">
        <v>1.6043152949999999</v>
      </c>
      <c r="I320" s="10">
        <v>0.107184137</v>
      </c>
      <c r="J320" s="10">
        <v>3.9148587460000002</v>
      </c>
      <c r="K320" s="10">
        <v>0.44722413300000002</v>
      </c>
      <c r="L320" s="10">
        <v>1.182255353</v>
      </c>
      <c r="M320" s="10">
        <v>0.73432510799999995</v>
      </c>
      <c r="N320" s="10">
        <v>9.6398202000000002E-2</v>
      </c>
      <c r="O320" s="10">
        <v>4.0162133000000003E-2</v>
      </c>
      <c r="P320" s="10">
        <v>0.40408660899999999</v>
      </c>
    </row>
    <row r="321" spans="1:16" x14ac:dyDescent="0.25">
      <c r="A321" s="16" t="s">
        <v>630</v>
      </c>
      <c r="B321" s="16" t="s">
        <v>581</v>
      </c>
      <c r="C321" s="16" t="s">
        <v>631</v>
      </c>
      <c r="D321" s="16">
        <v>8.2501766965089818</v>
      </c>
      <c r="E321" s="16">
        <v>2.6105991374414583</v>
      </c>
      <c r="F321" s="10">
        <v>4.1925331420000003</v>
      </c>
      <c r="G321" s="10">
        <v>20.224430089999998</v>
      </c>
      <c r="H321" s="10">
        <v>19.07382488</v>
      </c>
      <c r="I321" s="10">
        <v>2.0639978110000001</v>
      </c>
      <c r="J321" s="10">
        <v>79.480804590000005</v>
      </c>
      <c r="K321" s="10">
        <v>3.293908982</v>
      </c>
      <c r="L321" s="10">
        <v>27.568850560000001</v>
      </c>
      <c r="M321" s="10">
        <v>7.7488635690000001</v>
      </c>
      <c r="N321" s="10">
        <v>0.764385078</v>
      </c>
      <c r="O321" s="10">
        <v>0.19217221800000001</v>
      </c>
      <c r="P321" s="10">
        <v>1.6896232390000001</v>
      </c>
    </row>
    <row r="322" spans="1:16" x14ac:dyDescent="0.25">
      <c r="A322" s="16" t="s">
        <v>632</v>
      </c>
      <c r="B322" s="16" t="s">
        <v>581</v>
      </c>
      <c r="C322" s="16" t="s">
        <v>633</v>
      </c>
      <c r="D322" s="16">
        <v>4.9277071522262871E-2</v>
      </c>
      <c r="E322" s="16">
        <v>3.6434633525527477E-2</v>
      </c>
      <c r="F322" s="10">
        <v>0.14372601500000001</v>
      </c>
      <c r="G322" s="10">
        <v>0.10546456799999999</v>
      </c>
      <c r="H322" s="10">
        <v>0.19112806900000001</v>
      </c>
      <c r="I322" s="10">
        <v>1.2152669E-2</v>
      </c>
      <c r="J322" s="10">
        <v>0.30873898</v>
      </c>
      <c r="K322" s="10">
        <v>9.4138450999999998E-2</v>
      </c>
      <c r="L322" s="10">
        <v>0.249328359</v>
      </c>
      <c r="M322" s="10">
        <v>0.117210882</v>
      </c>
      <c r="N322" s="10">
        <v>1.4643377000000001E-2</v>
      </c>
      <c r="O322" s="10">
        <v>6.2087979999999997E-3</v>
      </c>
      <c r="P322" s="10">
        <v>5.7378436999999997E-2</v>
      </c>
    </row>
    <row r="323" spans="1:16" x14ac:dyDescent="0.25">
      <c r="A323" s="16" t="s">
        <v>634</v>
      </c>
      <c r="B323" s="16" t="s">
        <v>581</v>
      </c>
      <c r="C323" s="16" t="s">
        <v>635</v>
      </c>
      <c r="D323" s="16">
        <v>1.4403281794775</v>
      </c>
      <c r="E323" s="16">
        <v>0.49054452311214775</v>
      </c>
      <c r="F323" s="10">
        <v>1.3271262159999999</v>
      </c>
      <c r="G323" s="10">
        <v>2.7425402480000001</v>
      </c>
      <c r="H323" s="10">
        <v>2.8796270819999998</v>
      </c>
      <c r="I323" s="10">
        <v>0.19834961800000001</v>
      </c>
      <c r="J323" s="10">
        <v>8.068203875</v>
      </c>
      <c r="K323" s="10">
        <v>0.83343906300000004</v>
      </c>
      <c r="L323" s="10">
        <v>2.0387003610000001</v>
      </c>
      <c r="M323" s="10">
        <v>1.254084749</v>
      </c>
      <c r="N323" s="10">
        <v>0.18054793099999999</v>
      </c>
      <c r="O323" s="10">
        <v>7.5109767999999993E-2</v>
      </c>
      <c r="P323" s="10">
        <v>0.54689549100000001</v>
      </c>
    </row>
    <row r="324" spans="1:16" x14ac:dyDescent="0.25">
      <c r="A324" s="16" t="s">
        <v>636</v>
      </c>
      <c r="B324" s="16" t="s">
        <v>581</v>
      </c>
      <c r="C324" s="16" t="s">
        <v>93</v>
      </c>
      <c r="D324" s="16">
        <v>0.13049903443829192</v>
      </c>
      <c r="E324" s="16">
        <v>9.1447479518118449E-2</v>
      </c>
      <c r="F324" s="10">
        <v>0.35660169899999999</v>
      </c>
      <c r="G324" s="10">
        <v>0.239681905</v>
      </c>
      <c r="H324" s="10">
        <v>0.48200419</v>
      </c>
      <c r="I324" s="10">
        <v>2.8701687E-2</v>
      </c>
      <c r="J324" s="10">
        <v>0.98497716800000001</v>
      </c>
      <c r="K324" s="10">
        <v>0.239906961</v>
      </c>
      <c r="L324" s="10">
        <v>0.54639833100000001</v>
      </c>
      <c r="M324" s="10">
        <v>0.27765250200000002</v>
      </c>
      <c r="N324" s="10">
        <v>4.1355745999999999E-2</v>
      </c>
      <c r="O324" s="10">
        <v>1.9324833999999999E-2</v>
      </c>
      <c r="P324" s="10">
        <v>0.14256027499999999</v>
      </c>
    </row>
    <row r="325" spans="1:16" x14ac:dyDescent="0.25">
      <c r="A325" s="16" t="s">
        <v>637</v>
      </c>
      <c r="B325" s="16" t="s">
        <v>581</v>
      </c>
      <c r="C325" s="16" t="s">
        <v>95</v>
      </c>
      <c r="D325" s="16">
        <v>3.1181915460379506E-2</v>
      </c>
      <c r="E325" s="16">
        <v>2.1048377730696718E-2</v>
      </c>
      <c r="F325" s="10">
        <v>7.7215517999999997E-2</v>
      </c>
      <c r="G325" s="10">
        <v>6.3524759E-2</v>
      </c>
      <c r="H325" s="10">
        <v>0.115599805</v>
      </c>
      <c r="I325" s="10">
        <v>6.9461030000000003E-3</v>
      </c>
      <c r="J325" s="10">
        <v>0.228542837</v>
      </c>
      <c r="K325" s="10">
        <v>5.3212689000000001E-2</v>
      </c>
      <c r="L325" s="10">
        <v>0.11793026700000001</v>
      </c>
      <c r="M325" s="10">
        <v>6.2160721000000002E-2</v>
      </c>
      <c r="N325" s="10">
        <v>9.1029679999999995E-3</v>
      </c>
      <c r="O325" s="10">
        <v>3.8307279999999998E-3</v>
      </c>
      <c r="P325" s="10">
        <v>3.0780194E-2</v>
      </c>
    </row>
    <row r="326" spans="1:16" x14ac:dyDescent="0.25">
      <c r="A326" s="16" t="s">
        <v>638</v>
      </c>
      <c r="B326" s="16" t="s">
        <v>581</v>
      </c>
      <c r="C326" s="16" t="s">
        <v>252</v>
      </c>
      <c r="D326" s="16">
        <v>1.3730811243186477E-2</v>
      </c>
      <c r="E326" s="16">
        <v>8.2205743936165122E-3</v>
      </c>
      <c r="F326" s="10">
        <v>2.8336989999999999E-2</v>
      </c>
      <c r="G326" s="10">
        <v>2.4017106E-2</v>
      </c>
      <c r="H326" s="10">
        <v>4.4177808999999998E-2</v>
      </c>
      <c r="I326" s="10">
        <v>2.5506029999999998E-3</v>
      </c>
      <c r="J326" s="10">
        <v>9.6047689000000006E-2</v>
      </c>
      <c r="K326" s="10">
        <v>2.0223537E-2</v>
      </c>
      <c r="L326" s="10">
        <v>4.5432078000000001E-2</v>
      </c>
      <c r="M326" s="10">
        <v>2.4116110999999999E-2</v>
      </c>
      <c r="N326" s="10">
        <v>3.396437E-3</v>
      </c>
      <c r="O326" s="10">
        <v>1.465442E-3</v>
      </c>
      <c r="P326" s="10">
        <v>1.1740607E-2</v>
      </c>
    </row>
    <row r="327" spans="1:16" x14ac:dyDescent="0.25">
      <c r="A327" s="16" t="s">
        <v>639</v>
      </c>
      <c r="B327" s="16" t="s">
        <v>581</v>
      </c>
      <c r="C327" s="16" t="s">
        <v>353</v>
      </c>
      <c r="D327" s="16">
        <v>1.5946668817376162</v>
      </c>
      <c r="E327" s="16">
        <v>0.5973716257391487</v>
      </c>
      <c r="F327" s="10">
        <v>1.2844232470000001</v>
      </c>
      <c r="G327" s="10">
        <v>5.43814785</v>
      </c>
      <c r="H327" s="10">
        <v>5.0371799319999999</v>
      </c>
      <c r="I327" s="10">
        <v>0.46266064299999998</v>
      </c>
      <c r="J327" s="10">
        <v>19.678451249999998</v>
      </c>
      <c r="K327" s="10">
        <v>1.008995782</v>
      </c>
      <c r="L327" s="10">
        <v>2.8171761869999998</v>
      </c>
      <c r="M327" s="10">
        <v>2.5735183259999999</v>
      </c>
      <c r="N327" s="10">
        <v>0.24568332700000001</v>
      </c>
      <c r="O327" s="10">
        <v>7.4531991000000006E-2</v>
      </c>
      <c r="P327" s="10">
        <v>0.599156562</v>
      </c>
    </row>
    <row r="328" spans="1:16" x14ac:dyDescent="0.25">
      <c r="A328" s="16" t="s">
        <v>640</v>
      </c>
      <c r="B328" s="16" t="s">
        <v>581</v>
      </c>
      <c r="C328" s="16" t="s">
        <v>103</v>
      </c>
      <c r="D328" s="16">
        <v>5.8402960687657703</v>
      </c>
      <c r="E328" s="16">
        <v>1.6305472025474119</v>
      </c>
      <c r="F328" s="10">
        <v>2.9962543840000002</v>
      </c>
      <c r="G328" s="10">
        <v>11.93129733</v>
      </c>
      <c r="H328" s="10">
        <v>11.76902172</v>
      </c>
      <c r="I328" s="10">
        <v>1.087123026</v>
      </c>
      <c r="J328" s="10">
        <v>28.14277337</v>
      </c>
      <c r="K328" s="10">
        <v>2.0534138030000002</v>
      </c>
      <c r="L328" s="10">
        <v>3.9677873730000002</v>
      </c>
      <c r="M328" s="10">
        <v>5.1428924980000001</v>
      </c>
      <c r="N328" s="10">
        <v>1.260304364</v>
      </c>
      <c r="O328" s="10">
        <v>0.65912827100000004</v>
      </c>
      <c r="P328" s="10">
        <v>1.407307823</v>
      </c>
    </row>
    <row r="329" spans="1:16" x14ac:dyDescent="0.25">
      <c r="A329" s="16" t="s">
        <v>641</v>
      </c>
      <c r="B329" s="16" t="s">
        <v>581</v>
      </c>
      <c r="C329" s="16" t="s">
        <v>642</v>
      </c>
      <c r="D329" s="16">
        <v>0.42340947566726939</v>
      </c>
      <c r="E329" s="16">
        <v>0.24548705656831243</v>
      </c>
      <c r="F329" s="10">
        <v>0.89780035999999996</v>
      </c>
      <c r="G329" s="10">
        <v>1.128468877</v>
      </c>
      <c r="H329" s="10">
        <v>1.5007978209999999</v>
      </c>
      <c r="I329" s="10">
        <v>9.7366719000000004E-2</v>
      </c>
      <c r="J329" s="10">
        <v>3.352607404</v>
      </c>
      <c r="K329" s="10">
        <v>0.62922087199999999</v>
      </c>
      <c r="L329" s="10">
        <v>1.4194057529999999</v>
      </c>
      <c r="M329" s="10">
        <v>0.93480598000000004</v>
      </c>
      <c r="N329" s="10">
        <v>0.114901874</v>
      </c>
      <c r="O329" s="10">
        <v>4.4062473999999997E-2</v>
      </c>
      <c r="P329" s="10">
        <v>0.35326268300000002</v>
      </c>
    </row>
    <row r="330" spans="1:16" x14ac:dyDescent="0.25">
      <c r="A330" s="16" t="s">
        <v>643</v>
      </c>
      <c r="B330" s="16" t="s">
        <v>581</v>
      </c>
      <c r="C330" s="16" t="s">
        <v>644</v>
      </c>
      <c r="D330" s="16">
        <v>0.23152640226197518</v>
      </c>
      <c r="E330" s="16">
        <v>7.4206812898033561E-2</v>
      </c>
      <c r="F330" s="10">
        <v>0.210707385</v>
      </c>
      <c r="G330" s="10">
        <v>0.28990578</v>
      </c>
      <c r="H330" s="10">
        <v>0.44402459599999999</v>
      </c>
      <c r="I330" s="10">
        <v>2.5398404999999999E-2</v>
      </c>
      <c r="J330" s="10">
        <v>1.0230490210000001</v>
      </c>
      <c r="K330" s="10">
        <v>0.151751207</v>
      </c>
      <c r="L330" s="10">
        <v>0.32804118399999999</v>
      </c>
      <c r="M330" s="10">
        <v>0.25074061800000003</v>
      </c>
      <c r="N330" s="10">
        <v>2.8670668999999999E-2</v>
      </c>
      <c r="O330" s="10">
        <v>1.1487908999999999E-2</v>
      </c>
      <c r="P330" s="10">
        <v>0.100011816</v>
      </c>
    </row>
    <row r="331" spans="1:16" x14ac:dyDescent="0.25">
      <c r="A331" s="16" t="s">
        <v>645</v>
      </c>
      <c r="B331" s="16" t="s">
        <v>581</v>
      </c>
      <c r="C331" s="16" t="s">
        <v>646</v>
      </c>
      <c r="D331" s="16">
        <v>1.8799296687166202E-2</v>
      </c>
      <c r="E331" s="16">
        <v>1.1582470723920541E-2</v>
      </c>
      <c r="F331" s="10">
        <v>4.007003E-2</v>
      </c>
      <c r="G331" s="10">
        <v>2.4911251999999998E-2</v>
      </c>
      <c r="H331" s="10">
        <v>5.2852496999999998E-2</v>
      </c>
      <c r="I331" s="10">
        <v>3.350226E-3</v>
      </c>
      <c r="J331" s="10">
        <v>0.10245884800000001</v>
      </c>
      <c r="K331" s="10">
        <v>2.6716668999999998E-2</v>
      </c>
      <c r="L331" s="10">
        <v>5.6298703999999998E-2</v>
      </c>
      <c r="M331" s="10">
        <v>2.6071976E-2</v>
      </c>
      <c r="N331" s="10">
        <v>4.312728E-3</v>
      </c>
      <c r="O331" s="10">
        <v>1.827838E-3</v>
      </c>
      <c r="P331" s="10">
        <v>1.4245549E-2</v>
      </c>
    </row>
    <row r="332" spans="1:16" x14ac:dyDescent="0.25">
      <c r="A332" s="16" t="s">
        <v>647</v>
      </c>
      <c r="B332" s="16" t="s">
        <v>581</v>
      </c>
      <c r="C332" s="16" t="s">
        <v>111</v>
      </c>
      <c r="D332" s="16">
        <v>4.4568540042806012E-2</v>
      </c>
      <c r="E332" s="16">
        <v>2.9374541416977356E-2</v>
      </c>
      <c r="F332" s="10">
        <v>0.106049034</v>
      </c>
      <c r="G332" s="10">
        <v>9.0662972999999994E-2</v>
      </c>
      <c r="H332" s="10">
        <v>0.168974553</v>
      </c>
      <c r="I332" s="10">
        <v>9.6565279999999993E-3</v>
      </c>
      <c r="J332" s="10">
        <v>0.31757176999999998</v>
      </c>
      <c r="K332" s="10">
        <v>7.4028888000000001E-2</v>
      </c>
      <c r="L332" s="10">
        <v>0.17173943799999999</v>
      </c>
      <c r="M332" s="10">
        <v>8.3350005000000005E-2</v>
      </c>
      <c r="N332" s="10">
        <v>1.2810883E-2</v>
      </c>
      <c r="O332" s="10">
        <v>5.4400899999999999E-3</v>
      </c>
      <c r="P332" s="10">
        <v>4.4005618000000003E-2</v>
      </c>
    </row>
    <row r="333" spans="1:16" x14ac:dyDescent="0.25">
      <c r="A333" s="16" t="s">
        <v>648</v>
      </c>
      <c r="B333" s="16" t="s">
        <v>581</v>
      </c>
      <c r="C333" s="16" t="s">
        <v>649</v>
      </c>
      <c r="D333" s="16">
        <v>2.8352413867439594</v>
      </c>
      <c r="E333" s="16">
        <v>0.66567126439846913</v>
      </c>
      <c r="F333" s="10">
        <v>1.2396399490000001</v>
      </c>
      <c r="G333" s="10">
        <v>5.1600534040000001</v>
      </c>
      <c r="H333" s="10">
        <v>4.5748829469999999</v>
      </c>
      <c r="I333" s="10">
        <v>0.31532956699999998</v>
      </c>
      <c r="J333" s="10">
        <v>22.522196210000001</v>
      </c>
      <c r="K333" s="10">
        <v>1.0314478279999999</v>
      </c>
      <c r="L333" s="10">
        <v>3.8558806890000001</v>
      </c>
      <c r="M333" s="10">
        <v>2.2199231180000001</v>
      </c>
      <c r="N333" s="10">
        <v>0.21031935700000001</v>
      </c>
      <c r="O333" s="10">
        <v>7.6525311999999998E-2</v>
      </c>
      <c r="P333" s="10">
        <v>0.78437969900000004</v>
      </c>
    </row>
    <row r="334" spans="1:16" x14ac:dyDescent="0.25">
      <c r="A334" s="16" t="s">
        <v>650</v>
      </c>
      <c r="B334" s="16" t="s">
        <v>581</v>
      </c>
      <c r="C334" s="16" t="s">
        <v>115</v>
      </c>
      <c r="D334" s="16">
        <v>1.7883735061753225</v>
      </c>
      <c r="E334" s="16">
        <v>0.72477083392934738</v>
      </c>
      <c r="F334" s="10">
        <v>2.1081400700000001</v>
      </c>
      <c r="G334" s="10">
        <v>4.1511095649999996</v>
      </c>
      <c r="H334" s="10">
        <v>5.2806247669999999</v>
      </c>
      <c r="I334" s="10">
        <v>0.338376287</v>
      </c>
      <c r="J334" s="10">
        <v>15.19194881</v>
      </c>
      <c r="K334" s="10">
        <v>1.559786503</v>
      </c>
      <c r="L334" s="10">
        <v>3.217337106</v>
      </c>
      <c r="M334" s="10">
        <v>3.061703557</v>
      </c>
      <c r="N334" s="10">
        <v>0.32090264800000001</v>
      </c>
      <c r="O334" s="10">
        <v>0.11724103800000001</v>
      </c>
      <c r="P334" s="10">
        <v>0.92222179100000001</v>
      </c>
    </row>
    <row r="335" spans="1:16" x14ac:dyDescent="0.25">
      <c r="A335" s="16" t="s">
        <v>651</v>
      </c>
      <c r="B335" s="16" t="s">
        <v>581</v>
      </c>
      <c r="C335" s="16" t="s">
        <v>652</v>
      </c>
      <c r="D335" s="16">
        <v>3.1016778331143033</v>
      </c>
      <c r="E335" s="16">
        <v>0.50921624537535448</v>
      </c>
      <c r="F335" s="10">
        <v>1.125256773</v>
      </c>
      <c r="G335" s="10">
        <v>3.2300911179999998</v>
      </c>
      <c r="H335" s="10">
        <v>2.9803966019999999</v>
      </c>
      <c r="I335" s="10">
        <v>0.19660744399999999</v>
      </c>
      <c r="J335" s="10">
        <v>9.0566141299999998</v>
      </c>
      <c r="K335" s="10">
        <v>0.77891683199999995</v>
      </c>
      <c r="L335" s="10">
        <v>1.7538597330000001</v>
      </c>
      <c r="M335" s="10">
        <v>1.2036695550000001</v>
      </c>
      <c r="N335" s="10">
        <v>0.16501948899999999</v>
      </c>
      <c r="O335" s="10">
        <v>6.6460660000000005E-2</v>
      </c>
      <c r="P335" s="10">
        <v>0.54299867599999996</v>
      </c>
    </row>
    <row r="336" spans="1:16" x14ac:dyDescent="0.25">
      <c r="A336" s="16" t="s">
        <v>653</v>
      </c>
      <c r="B336" s="16" t="s">
        <v>581</v>
      </c>
      <c r="C336" s="16" t="s">
        <v>654</v>
      </c>
      <c r="D336" s="16">
        <v>13.840006214867151</v>
      </c>
      <c r="E336" s="16">
        <v>7.1189356029626003</v>
      </c>
      <c r="F336" s="10">
        <v>11.695359399999999</v>
      </c>
      <c r="G336" s="10">
        <v>52.632996970000001</v>
      </c>
      <c r="H336" s="10">
        <v>51.883702100000001</v>
      </c>
      <c r="I336" s="10">
        <v>7.5770582050000002</v>
      </c>
      <c r="J336" s="10">
        <v>195.22379100000001</v>
      </c>
      <c r="K336" s="10">
        <v>11.038187860000001</v>
      </c>
      <c r="L336" s="10">
        <v>15.624115209999999</v>
      </c>
      <c r="M336" s="10">
        <v>15.11282046</v>
      </c>
      <c r="N336" s="10">
        <v>2.1407107929999998</v>
      </c>
      <c r="O336" s="10">
        <v>0.86702952099999997</v>
      </c>
      <c r="P336" s="10">
        <v>4.1539529269999997</v>
      </c>
    </row>
    <row r="337" spans="1:16" x14ac:dyDescent="0.25">
      <c r="A337" s="16" t="s">
        <v>655</v>
      </c>
      <c r="B337" s="16" t="s">
        <v>581</v>
      </c>
      <c r="C337" s="16" t="s">
        <v>121</v>
      </c>
      <c r="D337" s="16">
        <v>0.30939913894229687</v>
      </c>
      <c r="E337" s="16">
        <v>0.21506257647975643</v>
      </c>
      <c r="F337" s="10">
        <v>0.63071267399999997</v>
      </c>
      <c r="G337" s="10">
        <v>0.680481118</v>
      </c>
      <c r="H337" s="10">
        <v>1.2466067409999999</v>
      </c>
      <c r="I337" s="10">
        <v>9.5431375999999998E-2</v>
      </c>
      <c r="J337" s="10">
        <v>1.885227277</v>
      </c>
      <c r="K337" s="10">
        <v>0.392427309</v>
      </c>
      <c r="L337" s="10">
        <v>0.704383647</v>
      </c>
      <c r="M337" s="10">
        <v>0.362340624</v>
      </c>
      <c r="N337" s="10">
        <v>7.9658358999999998E-2</v>
      </c>
      <c r="O337" s="10">
        <v>3.6528536E-2</v>
      </c>
      <c r="P337" s="10">
        <v>0.24410922500000001</v>
      </c>
    </row>
    <row r="338" spans="1:16" x14ac:dyDescent="0.25">
      <c r="A338" s="16" t="s">
        <v>656</v>
      </c>
      <c r="B338" s="16" t="s">
        <v>581</v>
      </c>
      <c r="C338" s="16" t="s">
        <v>657</v>
      </c>
      <c r="D338" s="16">
        <v>0.49681139920945072</v>
      </c>
      <c r="E338" s="16">
        <v>0.14864184038040282</v>
      </c>
      <c r="F338" s="10">
        <v>0.40412155300000002</v>
      </c>
      <c r="G338" s="10">
        <v>0.63843957799999995</v>
      </c>
      <c r="H338" s="10">
        <v>0.80530133800000003</v>
      </c>
      <c r="I338" s="10">
        <v>4.5492630999999999E-2</v>
      </c>
      <c r="J338" s="10">
        <v>1.991600751</v>
      </c>
      <c r="K338" s="10">
        <v>0.30237787900000002</v>
      </c>
      <c r="L338" s="10">
        <v>0.66642589500000005</v>
      </c>
      <c r="M338" s="10">
        <v>0.46248553799999997</v>
      </c>
      <c r="N338" s="10">
        <v>5.5064268999999999E-2</v>
      </c>
      <c r="O338" s="10">
        <v>2.3901335999999999E-2</v>
      </c>
      <c r="P338" s="10">
        <v>0.147941884</v>
      </c>
    </row>
    <row r="339" spans="1:16" x14ac:dyDescent="0.25">
      <c r="A339" s="16" t="s">
        <v>658</v>
      </c>
      <c r="B339" s="16" t="s">
        <v>581</v>
      </c>
      <c r="C339" s="16" t="s">
        <v>659</v>
      </c>
      <c r="D339" s="16">
        <v>0.40291148686905115</v>
      </c>
      <c r="E339" s="16">
        <v>0.29090425947278298</v>
      </c>
      <c r="F339" s="10">
        <v>1.154061601</v>
      </c>
      <c r="G339" s="10">
        <v>1.1117833020000001</v>
      </c>
      <c r="H339" s="10">
        <v>1.7153089969999999</v>
      </c>
      <c r="I339" s="10">
        <v>0.149886626</v>
      </c>
      <c r="J339" s="10">
        <v>3.1053054009999999</v>
      </c>
      <c r="K339" s="10">
        <v>0.77452679599999996</v>
      </c>
      <c r="L339" s="10">
        <v>1.817886573</v>
      </c>
      <c r="M339" s="10">
        <v>0.83174806300000004</v>
      </c>
      <c r="N339" s="10">
        <v>0.12227028700000001</v>
      </c>
      <c r="O339" s="10">
        <v>4.8017301999999998E-2</v>
      </c>
      <c r="P339" s="10">
        <v>0.40581751500000002</v>
      </c>
    </row>
    <row r="340" spans="1:16" x14ac:dyDescent="0.25">
      <c r="A340" s="16" t="s">
        <v>660</v>
      </c>
      <c r="B340" s="16" t="s">
        <v>581</v>
      </c>
      <c r="C340" s="16" t="s">
        <v>661</v>
      </c>
      <c r="D340" s="16">
        <v>0.3205724201848541</v>
      </c>
      <c r="E340" s="16">
        <v>8.5333327521878083E-2</v>
      </c>
      <c r="F340" s="10">
        <v>0.21994150500000001</v>
      </c>
      <c r="G340" s="10">
        <v>0.38043342299999999</v>
      </c>
      <c r="H340" s="10">
        <v>0.46506974800000001</v>
      </c>
      <c r="I340" s="10">
        <v>3.2022180999999997E-2</v>
      </c>
      <c r="J340" s="10">
        <v>1.1468865880000001</v>
      </c>
      <c r="K340" s="10">
        <v>0.135962214</v>
      </c>
      <c r="L340" s="10">
        <v>0.373647063</v>
      </c>
      <c r="M340" s="10">
        <v>0.19645612700000001</v>
      </c>
      <c r="N340" s="10">
        <v>2.8739526000000001E-2</v>
      </c>
      <c r="O340" s="10">
        <v>1.2074097000000001E-2</v>
      </c>
      <c r="P340" s="10">
        <v>0.110193627</v>
      </c>
    </row>
    <row r="341" spans="1:16" x14ac:dyDescent="0.25">
      <c r="A341" s="16" t="s">
        <v>662</v>
      </c>
      <c r="B341" s="16" t="s">
        <v>581</v>
      </c>
      <c r="C341" s="16" t="s">
        <v>378</v>
      </c>
      <c r="D341" s="16">
        <v>4.7946892697998464</v>
      </c>
      <c r="E341" s="16">
        <v>1.2175545128888647</v>
      </c>
      <c r="F341" s="10">
        <v>2.767848233</v>
      </c>
      <c r="G341" s="10">
        <v>17.894705080000001</v>
      </c>
      <c r="H341" s="10">
        <v>14.216701390000001</v>
      </c>
      <c r="I341" s="10">
        <v>2.0924720809999999</v>
      </c>
      <c r="J341" s="10">
        <v>71.329023750000005</v>
      </c>
      <c r="K341" s="10">
        <v>2.6434344439999999</v>
      </c>
      <c r="L341" s="10">
        <v>5.5436940420000003</v>
      </c>
      <c r="M341" s="10">
        <v>6.2769838020000002</v>
      </c>
      <c r="N341" s="10">
        <v>0.62111611799999999</v>
      </c>
      <c r="O341" s="10">
        <v>0.152186765</v>
      </c>
      <c r="P341" s="10">
        <v>1.0459802899999999</v>
      </c>
    </row>
    <row r="342" spans="1:16" x14ac:dyDescent="0.25">
      <c r="A342" s="16" t="s">
        <v>663</v>
      </c>
      <c r="B342" s="16" t="s">
        <v>581</v>
      </c>
      <c r="C342" s="16" t="s">
        <v>664</v>
      </c>
      <c r="D342" s="16">
        <v>2.0165917496835406</v>
      </c>
      <c r="E342" s="16">
        <v>0.39904798726378293</v>
      </c>
      <c r="F342" s="10">
        <v>0.93108458900000002</v>
      </c>
      <c r="G342" s="10">
        <v>2.5763288969999998</v>
      </c>
      <c r="H342" s="10">
        <v>2.8947399749999998</v>
      </c>
      <c r="I342" s="10">
        <v>0.18236332399999999</v>
      </c>
      <c r="J342" s="10">
        <v>9.6433067139999995</v>
      </c>
      <c r="K342" s="10">
        <v>0.64335065599999997</v>
      </c>
      <c r="L342" s="10">
        <v>1.7943073060000001</v>
      </c>
      <c r="M342" s="10">
        <v>1.162456801</v>
      </c>
      <c r="N342" s="10">
        <v>0.14390820700000001</v>
      </c>
      <c r="O342" s="10">
        <v>5.261097E-2</v>
      </c>
      <c r="P342" s="10">
        <v>0.520350482</v>
      </c>
    </row>
    <row r="343" spans="1:16" x14ac:dyDescent="0.25">
      <c r="A343" s="16" t="s">
        <v>665</v>
      </c>
      <c r="B343" s="16" t="s">
        <v>581</v>
      </c>
      <c r="C343" s="16" t="s">
        <v>666</v>
      </c>
      <c r="D343" s="16">
        <v>23.873710043316354</v>
      </c>
      <c r="E343" s="16">
        <v>4.3526167412324925</v>
      </c>
      <c r="F343" s="10">
        <v>7.97378125</v>
      </c>
      <c r="G343" s="10">
        <v>27.575474230000001</v>
      </c>
      <c r="H343" s="10">
        <v>24.352052149999999</v>
      </c>
      <c r="I343" s="10">
        <v>1.8476170409999999</v>
      </c>
      <c r="J343" s="10">
        <v>82.25251471</v>
      </c>
      <c r="K343" s="10">
        <v>8.2561522170000003</v>
      </c>
      <c r="L343" s="10">
        <v>12.165741779999999</v>
      </c>
      <c r="M343" s="10">
        <v>8.7751792749999993</v>
      </c>
      <c r="N343" s="10">
        <v>1.319375516</v>
      </c>
      <c r="O343" s="10">
        <v>0.46416328899999998</v>
      </c>
      <c r="P343" s="10">
        <v>3.9332910120000002</v>
      </c>
    </row>
    <row r="344" spans="1:16" x14ac:dyDescent="0.25">
      <c r="A344" s="16" t="s">
        <v>667</v>
      </c>
      <c r="B344" s="16" t="s">
        <v>581</v>
      </c>
      <c r="C344" s="16" t="s">
        <v>668</v>
      </c>
      <c r="D344" s="16">
        <v>2.7852004311200989</v>
      </c>
      <c r="E344" s="16">
        <v>1.5007434786312714</v>
      </c>
      <c r="F344" s="10">
        <v>2.1306610479999999</v>
      </c>
      <c r="G344" s="10">
        <v>8.3549610580000007</v>
      </c>
      <c r="H344" s="10">
        <v>7.762815099</v>
      </c>
      <c r="I344" s="10">
        <v>0.55461903499999998</v>
      </c>
      <c r="J344" s="10">
        <v>28.534856359999999</v>
      </c>
      <c r="K344" s="10">
        <v>1.47171897</v>
      </c>
      <c r="L344" s="10">
        <v>6.3114729340000002</v>
      </c>
      <c r="M344" s="10">
        <v>4.2868554699999999</v>
      </c>
      <c r="N344" s="10">
        <v>0.35933548300000001</v>
      </c>
      <c r="O344" s="10">
        <v>0.108604046</v>
      </c>
      <c r="P344" s="10">
        <v>0.93076068899999997</v>
      </c>
    </row>
    <row r="345" spans="1:16" x14ac:dyDescent="0.25">
      <c r="A345" s="16" t="s">
        <v>669</v>
      </c>
      <c r="B345" s="16" t="s">
        <v>581</v>
      </c>
      <c r="C345" s="16" t="s">
        <v>670</v>
      </c>
      <c r="D345" s="16">
        <v>7.3164135989301018</v>
      </c>
      <c r="E345" s="16">
        <v>3.9235631153021298</v>
      </c>
      <c r="F345" s="10">
        <v>4.3468911370000001</v>
      </c>
      <c r="G345" s="10">
        <v>25.694619930000002</v>
      </c>
      <c r="H345" s="10">
        <v>18.216099570000001</v>
      </c>
      <c r="I345" s="10">
        <v>1.372185121</v>
      </c>
      <c r="J345" s="10">
        <v>128.45175219999999</v>
      </c>
      <c r="K345" s="10">
        <v>3.423929717</v>
      </c>
      <c r="L345" s="10">
        <v>13.97061225</v>
      </c>
      <c r="M345" s="10">
        <v>9.4075107669999998</v>
      </c>
      <c r="N345" s="10">
        <v>0.77330354499999998</v>
      </c>
      <c r="O345" s="10">
        <v>0.19256780500000001</v>
      </c>
      <c r="P345" s="10">
        <v>1.3913585589999999</v>
      </c>
    </row>
    <row r="346" spans="1:16" x14ac:dyDescent="0.25">
      <c r="A346" s="16" t="s">
        <v>671</v>
      </c>
      <c r="B346" s="16" t="s">
        <v>581</v>
      </c>
      <c r="C346" s="16" t="s">
        <v>284</v>
      </c>
      <c r="D346" s="16">
        <v>7.1740557458432459</v>
      </c>
      <c r="E346" s="16">
        <v>1.2343276723832048</v>
      </c>
      <c r="F346" s="10">
        <v>2.2806690000000001</v>
      </c>
      <c r="G346" s="10">
        <v>6.8721704560000001</v>
      </c>
      <c r="H346" s="10">
        <v>7.3512613519999999</v>
      </c>
      <c r="I346" s="10">
        <v>0.52964122999999996</v>
      </c>
      <c r="J346" s="10">
        <v>33.462682039999997</v>
      </c>
      <c r="K346" s="10">
        <v>1.8431574239999999</v>
      </c>
      <c r="L346" s="10">
        <v>18.195322569999998</v>
      </c>
      <c r="M346" s="10">
        <v>3.2464332379999998</v>
      </c>
      <c r="N346" s="10">
        <v>0.36375100599999999</v>
      </c>
      <c r="O346" s="10">
        <v>0.12683709700000001</v>
      </c>
      <c r="P346" s="10">
        <v>1.2135867</v>
      </c>
    </row>
    <row r="347" spans="1:16" x14ac:dyDescent="0.25">
      <c r="A347" s="16" t="s">
        <v>672</v>
      </c>
      <c r="B347" s="16" t="s">
        <v>581</v>
      </c>
      <c r="C347" s="16" t="s">
        <v>673</v>
      </c>
      <c r="D347" s="16">
        <v>0.23852226121222389</v>
      </c>
      <c r="E347" s="16">
        <v>0.10498840074247438</v>
      </c>
      <c r="F347" s="10">
        <v>0.31660600500000002</v>
      </c>
      <c r="G347" s="10">
        <v>0.54908822400000001</v>
      </c>
      <c r="H347" s="10">
        <v>0.72992682200000003</v>
      </c>
      <c r="I347" s="10">
        <v>4.1636034000000002E-2</v>
      </c>
      <c r="J347" s="10">
        <v>2.2312982940000001</v>
      </c>
      <c r="K347" s="10">
        <v>0.26652814699999999</v>
      </c>
      <c r="L347" s="10">
        <v>0.584455222</v>
      </c>
      <c r="M347" s="10">
        <v>0.45438589600000001</v>
      </c>
      <c r="N347" s="10">
        <v>5.2333512999999998E-2</v>
      </c>
      <c r="O347" s="10">
        <v>1.9438239999999999E-2</v>
      </c>
      <c r="P347" s="10">
        <v>0.13948185699999999</v>
      </c>
    </row>
    <row r="348" spans="1:16" x14ac:dyDescent="0.25">
      <c r="A348" s="16" t="s">
        <v>674</v>
      </c>
      <c r="B348" s="16" t="s">
        <v>581</v>
      </c>
      <c r="C348" s="16" t="s">
        <v>675</v>
      </c>
      <c r="D348" s="16">
        <v>0.58957481424883285</v>
      </c>
      <c r="E348" s="16">
        <v>0.27694625062375267</v>
      </c>
      <c r="F348" s="10">
        <v>0.86305985900000004</v>
      </c>
      <c r="G348" s="10">
        <v>1.8963084610000001</v>
      </c>
      <c r="H348" s="10">
        <v>2.1513238050000001</v>
      </c>
      <c r="I348" s="10">
        <v>0.120425403</v>
      </c>
      <c r="J348" s="10">
        <v>5.4744711209999997</v>
      </c>
      <c r="K348" s="10">
        <v>0.61837340500000004</v>
      </c>
      <c r="L348" s="10">
        <v>1.323040639</v>
      </c>
      <c r="M348" s="10">
        <v>1.2679372330000001</v>
      </c>
      <c r="N348" s="10">
        <v>0.13253247600000001</v>
      </c>
      <c r="O348" s="10">
        <v>5.4875320999999998E-2</v>
      </c>
      <c r="P348" s="10">
        <v>0.35308078999999998</v>
      </c>
    </row>
    <row r="349" spans="1:16" x14ac:dyDescent="0.25">
      <c r="A349" s="16" t="s">
        <v>676</v>
      </c>
      <c r="B349" s="16" t="s">
        <v>581</v>
      </c>
      <c r="C349" s="16" t="s">
        <v>677</v>
      </c>
      <c r="D349" s="16">
        <v>3.4504645428487608</v>
      </c>
      <c r="E349" s="16">
        <v>0.73112971356938961</v>
      </c>
      <c r="F349" s="10">
        <v>1.868487155</v>
      </c>
      <c r="G349" s="10">
        <v>4.6715221969999998</v>
      </c>
      <c r="H349" s="10">
        <v>4.7146100840000003</v>
      </c>
      <c r="I349" s="10">
        <v>0.30002451200000002</v>
      </c>
      <c r="J349" s="10">
        <v>13.34297928</v>
      </c>
      <c r="K349" s="10">
        <v>1.295588867</v>
      </c>
      <c r="L349" s="10">
        <v>2.9276590489999998</v>
      </c>
      <c r="M349" s="10">
        <v>2.1960660179999998</v>
      </c>
      <c r="N349" s="10">
        <v>0.26982800200000001</v>
      </c>
      <c r="O349" s="10">
        <v>0.10889444700000001</v>
      </c>
      <c r="P349" s="10">
        <v>0.85490951000000004</v>
      </c>
    </row>
    <row r="350" spans="1:16" x14ac:dyDescent="0.25">
      <c r="A350" s="16" t="s">
        <v>678</v>
      </c>
      <c r="B350" s="16" t="s">
        <v>581</v>
      </c>
      <c r="C350" s="16" t="s">
        <v>679</v>
      </c>
      <c r="D350" s="16">
        <v>0.42726895488863165</v>
      </c>
      <c r="E350" s="16">
        <v>0.28562002237365364</v>
      </c>
      <c r="F350" s="10">
        <v>1.1211127000000001</v>
      </c>
      <c r="G350" s="10">
        <v>0.92537099499999997</v>
      </c>
      <c r="H350" s="10">
        <v>1.543031386</v>
      </c>
      <c r="I350" s="10">
        <v>9.8362459999999999E-2</v>
      </c>
      <c r="J350" s="10">
        <v>2.8769453870000001</v>
      </c>
      <c r="K350" s="10">
        <v>0.90278661800000004</v>
      </c>
      <c r="L350" s="10">
        <v>2.4100064520000002</v>
      </c>
      <c r="M350" s="10">
        <v>0.80406641700000003</v>
      </c>
      <c r="N350" s="10">
        <v>0.112174093</v>
      </c>
      <c r="O350" s="10">
        <v>4.5887833000000003E-2</v>
      </c>
      <c r="P350" s="10">
        <v>0.40270692000000002</v>
      </c>
    </row>
    <row r="351" spans="1:16" x14ac:dyDescent="0.25">
      <c r="A351" s="16" t="s">
        <v>680</v>
      </c>
      <c r="B351" s="16" t="s">
        <v>581</v>
      </c>
      <c r="C351" s="16" t="s">
        <v>681</v>
      </c>
      <c r="D351" s="16">
        <v>3.4375977749752389</v>
      </c>
      <c r="E351" s="16">
        <v>0.95585021139098281</v>
      </c>
      <c r="F351" s="10">
        <v>1.9980779399999999</v>
      </c>
      <c r="G351" s="10">
        <v>8.4235584919999997</v>
      </c>
      <c r="H351" s="10">
        <v>7.4037408219999996</v>
      </c>
      <c r="I351" s="10">
        <v>0.43184816999999998</v>
      </c>
      <c r="J351" s="10">
        <v>27.734583449999999</v>
      </c>
      <c r="K351" s="10">
        <v>1.5315234369999999</v>
      </c>
      <c r="L351" s="10">
        <v>5.368965051</v>
      </c>
      <c r="M351" s="10">
        <v>3.9864120870000002</v>
      </c>
      <c r="N351" s="10">
        <v>0.39801520299999998</v>
      </c>
      <c r="O351" s="10">
        <v>0.14713253100000001</v>
      </c>
      <c r="P351" s="10">
        <v>1.1823454179999999</v>
      </c>
    </row>
    <row r="352" spans="1:16" x14ac:dyDescent="0.25">
      <c r="A352" s="16" t="s">
        <v>682</v>
      </c>
      <c r="B352" s="16" t="s">
        <v>581</v>
      </c>
      <c r="C352" s="16" t="s">
        <v>683</v>
      </c>
      <c r="D352" s="16">
        <v>1.5996283100634159</v>
      </c>
      <c r="E352" s="16">
        <v>0.43626175113983223</v>
      </c>
      <c r="F352" s="10">
        <v>1.165531353</v>
      </c>
      <c r="G352" s="10">
        <v>6.7339583449999996</v>
      </c>
      <c r="H352" s="10">
        <v>4.2011146090000002</v>
      </c>
      <c r="I352" s="10">
        <v>0.34554592000000001</v>
      </c>
      <c r="J352" s="10">
        <v>23.681146529999999</v>
      </c>
      <c r="K352" s="10">
        <v>0.92116467899999999</v>
      </c>
      <c r="L352" s="10">
        <v>2.0103063450000001</v>
      </c>
      <c r="M352" s="10">
        <v>2.6400216599999999</v>
      </c>
      <c r="N352" s="10">
        <v>0.21865828800000001</v>
      </c>
      <c r="O352" s="10">
        <v>7.1121741000000002E-2</v>
      </c>
      <c r="P352" s="10">
        <v>0.465994411</v>
      </c>
    </row>
    <row r="353" spans="1:16" x14ac:dyDescent="0.25">
      <c r="A353" s="16" t="s">
        <v>684</v>
      </c>
      <c r="B353" s="16" t="s">
        <v>581</v>
      </c>
      <c r="C353" s="16" t="s">
        <v>141</v>
      </c>
      <c r="D353" s="16">
        <v>0.86959526429748069</v>
      </c>
      <c r="E353" s="16">
        <v>0.30892577667477017</v>
      </c>
      <c r="F353" s="10">
        <v>0.77074500499999998</v>
      </c>
      <c r="G353" s="10">
        <v>2.3192887290000002</v>
      </c>
      <c r="H353" s="10">
        <v>2.2525688769999999</v>
      </c>
      <c r="I353" s="10">
        <v>0.160451657</v>
      </c>
      <c r="J353" s="10">
        <v>7.2248589839999999</v>
      </c>
      <c r="K353" s="10">
        <v>0.51891275299999995</v>
      </c>
      <c r="L353" s="10">
        <v>1.5413363369999999</v>
      </c>
      <c r="M353" s="10">
        <v>1.3914935390000001</v>
      </c>
      <c r="N353" s="10">
        <v>0.121461308</v>
      </c>
      <c r="O353" s="10">
        <v>4.0264155000000003E-2</v>
      </c>
      <c r="P353" s="10">
        <v>0.35168733899999999</v>
      </c>
    </row>
    <row r="354" spans="1:16" x14ac:dyDescent="0.25">
      <c r="A354" s="16" t="s">
        <v>685</v>
      </c>
      <c r="B354" s="16" t="s">
        <v>581</v>
      </c>
      <c r="C354" s="16" t="s">
        <v>686</v>
      </c>
      <c r="D354" s="16">
        <v>0.11763795039758494</v>
      </c>
      <c r="E354" s="16">
        <v>7.2106909954682455E-2</v>
      </c>
      <c r="F354" s="10">
        <v>0.24995092199999999</v>
      </c>
      <c r="G354" s="10">
        <v>0.25809954099999999</v>
      </c>
      <c r="H354" s="10">
        <v>0.42750070899999998</v>
      </c>
      <c r="I354" s="10">
        <v>2.3058766000000001E-2</v>
      </c>
      <c r="J354" s="10">
        <v>1.081811791</v>
      </c>
      <c r="K354" s="10">
        <v>0.20158051199999999</v>
      </c>
      <c r="L354" s="10">
        <v>0.40267171800000001</v>
      </c>
      <c r="M354" s="10">
        <v>0.25485606300000002</v>
      </c>
      <c r="N354" s="10">
        <v>3.0852464E-2</v>
      </c>
      <c r="O354" s="10">
        <v>1.3485433E-2</v>
      </c>
      <c r="P354" s="10">
        <v>0.11177725600000001</v>
      </c>
    </row>
    <row r="355" spans="1:16" x14ac:dyDescent="0.25">
      <c r="A355" s="16" t="s">
        <v>687</v>
      </c>
      <c r="B355" s="16" t="s">
        <v>581</v>
      </c>
      <c r="C355" s="16" t="s">
        <v>688</v>
      </c>
      <c r="D355" s="16">
        <v>5.5876179594407209E-2</v>
      </c>
      <c r="E355" s="16">
        <v>3.5716499221393659E-2</v>
      </c>
      <c r="F355" s="10">
        <v>0.12629051399999999</v>
      </c>
      <c r="G355" s="10">
        <v>9.0425864999999994E-2</v>
      </c>
      <c r="H355" s="10">
        <v>0.188372237</v>
      </c>
      <c r="I355" s="10">
        <v>1.1303281E-2</v>
      </c>
      <c r="J355" s="10">
        <v>0.49906957299999999</v>
      </c>
      <c r="K355" s="10">
        <v>0.120588578</v>
      </c>
      <c r="L355" s="10">
        <v>0.31420555999999999</v>
      </c>
      <c r="M355" s="10">
        <v>9.0180788999999997E-2</v>
      </c>
      <c r="N355" s="10">
        <v>1.4672852E-2</v>
      </c>
      <c r="O355" s="10">
        <v>6.3003169999999997E-3</v>
      </c>
      <c r="P355" s="10">
        <v>4.8820572E-2</v>
      </c>
    </row>
    <row r="356" spans="1:16" x14ac:dyDescent="0.25">
      <c r="A356" s="16" t="s">
        <v>689</v>
      </c>
      <c r="B356" s="16" t="s">
        <v>581</v>
      </c>
      <c r="C356" s="16" t="s">
        <v>309</v>
      </c>
      <c r="D356" s="16">
        <v>4.9749478641421457E-2</v>
      </c>
      <c r="E356" s="16">
        <v>2.3084559670567432E-2</v>
      </c>
      <c r="F356" s="10">
        <v>7.2463209000000001E-2</v>
      </c>
      <c r="G356" s="10">
        <v>0.11725867399999999</v>
      </c>
      <c r="H356" s="10">
        <v>0.14054793600000001</v>
      </c>
      <c r="I356" s="10">
        <v>8.2172489999999994E-3</v>
      </c>
      <c r="J356" s="10">
        <v>0.364951358</v>
      </c>
      <c r="K356" s="10">
        <v>5.1817160000000001E-2</v>
      </c>
      <c r="L356" s="10">
        <v>0.11413635699999999</v>
      </c>
      <c r="M356" s="10">
        <v>8.4461217000000005E-2</v>
      </c>
      <c r="N356" s="10">
        <v>9.5858909999999992E-3</v>
      </c>
      <c r="O356" s="10">
        <v>4.240677E-3</v>
      </c>
      <c r="P356" s="10">
        <v>3.1075973999999999E-2</v>
      </c>
    </row>
    <row r="357" spans="1:16" x14ac:dyDescent="0.25">
      <c r="A357" s="16" t="s">
        <v>690</v>
      </c>
      <c r="B357" s="16" t="s">
        <v>581</v>
      </c>
      <c r="C357" s="16" t="s">
        <v>691</v>
      </c>
      <c r="D357" s="16">
        <v>3.4180066538941367</v>
      </c>
      <c r="E357" s="16">
        <v>1.1214381886626132</v>
      </c>
      <c r="F357" s="10">
        <v>2.5924664669999999</v>
      </c>
      <c r="G357" s="10">
        <v>8.0213931830000007</v>
      </c>
      <c r="H357" s="10">
        <v>8.7330170690000006</v>
      </c>
      <c r="I357" s="10">
        <v>0.67288324399999999</v>
      </c>
      <c r="J357" s="10">
        <v>28.268386589999999</v>
      </c>
      <c r="K357" s="10">
        <v>1.948210958</v>
      </c>
      <c r="L357" s="10">
        <v>4.0855891059999996</v>
      </c>
      <c r="M357" s="10">
        <v>3.941185677</v>
      </c>
      <c r="N357" s="10">
        <v>0.45509301299999999</v>
      </c>
      <c r="O357" s="10">
        <v>0.16556412400000001</v>
      </c>
      <c r="P357" s="10">
        <v>1.0391971769999999</v>
      </c>
    </row>
    <row r="358" spans="1:16" x14ac:dyDescent="0.25">
      <c r="A358" s="16" t="s">
        <v>692</v>
      </c>
      <c r="B358" s="16" t="s">
        <v>581</v>
      </c>
      <c r="C358" s="16" t="s">
        <v>693</v>
      </c>
      <c r="D358" s="16">
        <v>6.5654610042652758E-2</v>
      </c>
      <c r="E358" s="16">
        <v>4.210760034707528E-2</v>
      </c>
      <c r="F358" s="10">
        <v>0.15078956499999999</v>
      </c>
      <c r="G358" s="10">
        <v>0.12136215</v>
      </c>
      <c r="H358" s="10">
        <v>0.222551996</v>
      </c>
      <c r="I358" s="10">
        <v>1.3748405999999999E-2</v>
      </c>
      <c r="J358" s="10">
        <v>0.43781439799999999</v>
      </c>
      <c r="K358" s="10">
        <v>0.10487055300000001</v>
      </c>
      <c r="L358" s="10">
        <v>0.22663472500000001</v>
      </c>
      <c r="M358" s="10">
        <v>0.121423458</v>
      </c>
      <c r="N358" s="10">
        <v>1.7375659000000002E-2</v>
      </c>
      <c r="O358" s="10">
        <v>7.1316349999999999E-3</v>
      </c>
      <c r="P358" s="10">
        <v>5.5471012E-2</v>
      </c>
    </row>
    <row r="359" spans="1:16" x14ac:dyDescent="0.25">
      <c r="A359" s="16" t="s">
        <v>694</v>
      </c>
      <c r="B359" s="16" t="s">
        <v>581</v>
      </c>
      <c r="C359" s="16" t="s">
        <v>695</v>
      </c>
      <c r="D359" s="16">
        <v>0.181983802126646</v>
      </c>
      <c r="E359" s="16">
        <v>0.12764777303923627</v>
      </c>
      <c r="F359" s="10">
        <v>0.49846132700000001</v>
      </c>
      <c r="G359" s="10">
        <v>0.38082560500000001</v>
      </c>
      <c r="H359" s="10">
        <v>0.68148493200000004</v>
      </c>
      <c r="I359" s="10">
        <v>4.3824277000000002E-2</v>
      </c>
      <c r="J359" s="10">
        <v>1.1603448970000001</v>
      </c>
      <c r="K359" s="10">
        <v>0.32686744299999998</v>
      </c>
      <c r="L359" s="10">
        <v>0.78560678100000003</v>
      </c>
      <c r="M359" s="10">
        <v>0.34742045599999999</v>
      </c>
      <c r="N359" s="10">
        <v>5.0137355000000002E-2</v>
      </c>
      <c r="O359" s="10">
        <v>2.0969982000000002E-2</v>
      </c>
      <c r="P359" s="10">
        <v>0.17971431299999999</v>
      </c>
    </row>
    <row r="360" spans="1:16" x14ac:dyDescent="0.25">
      <c r="A360" s="16" t="s">
        <v>696</v>
      </c>
      <c r="B360" s="16" t="s">
        <v>581</v>
      </c>
      <c r="C360" s="16" t="s">
        <v>151</v>
      </c>
      <c r="D360" s="16">
        <v>6.1707580958620702E-2</v>
      </c>
      <c r="E360" s="16">
        <v>4.0864050241379811E-2</v>
      </c>
      <c r="F360" s="10">
        <v>0.158107095</v>
      </c>
      <c r="G360" s="10">
        <v>0.113977548</v>
      </c>
      <c r="H360" s="10">
        <v>0.21134631800000001</v>
      </c>
      <c r="I360" s="10">
        <v>1.3105113E-2</v>
      </c>
      <c r="J360" s="10">
        <v>0.39677751900000002</v>
      </c>
      <c r="K360" s="10">
        <v>0.12187780300000001</v>
      </c>
      <c r="L360" s="10">
        <v>0.24306554999999999</v>
      </c>
      <c r="M360" s="10">
        <v>0.1179378</v>
      </c>
      <c r="N360" s="10">
        <v>1.6360531000000001E-2</v>
      </c>
      <c r="O360" s="10">
        <v>7.0997600000000001E-3</v>
      </c>
      <c r="P360" s="10">
        <v>5.9839229000000001E-2</v>
      </c>
    </row>
    <row r="361" spans="1:16" x14ac:dyDescent="0.25">
      <c r="A361" s="16" t="s">
        <v>697</v>
      </c>
      <c r="B361" s="16" t="s">
        <v>698</v>
      </c>
      <c r="C361" s="16" t="s">
        <v>699</v>
      </c>
      <c r="D361" s="16">
        <v>3.7950669583903085E-2</v>
      </c>
      <c r="E361" s="16">
        <v>2.4836480473817559E-2</v>
      </c>
      <c r="F361" s="10">
        <v>9.4455710999999998E-2</v>
      </c>
      <c r="G361" s="10">
        <v>7.0906838E-2</v>
      </c>
      <c r="H361" s="10">
        <v>0.13947797200000001</v>
      </c>
      <c r="I361" s="10">
        <v>7.9492590000000002E-3</v>
      </c>
      <c r="J361" s="10">
        <v>0.22368099699999999</v>
      </c>
      <c r="K361" s="10">
        <v>5.8949992E-2</v>
      </c>
      <c r="L361" s="10">
        <v>0.12717895200000001</v>
      </c>
      <c r="M361" s="10">
        <v>8.5793610000000006E-2</v>
      </c>
      <c r="N361" s="10">
        <v>1.2715564E-2</v>
      </c>
      <c r="O361" s="10">
        <v>5.5173449999999999E-3</v>
      </c>
      <c r="P361" s="10">
        <v>4.0158207000000001E-2</v>
      </c>
    </row>
    <row r="362" spans="1:16" x14ac:dyDescent="0.25">
      <c r="A362" s="16" t="s">
        <v>700</v>
      </c>
      <c r="B362" s="16" t="s">
        <v>698</v>
      </c>
      <c r="C362" s="16" t="s">
        <v>701</v>
      </c>
      <c r="D362" s="16">
        <v>1.1701846306043855E-2</v>
      </c>
      <c r="E362" s="16">
        <v>8.157340947244367E-3</v>
      </c>
      <c r="F362" s="10">
        <v>3.0659329999999999E-2</v>
      </c>
      <c r="G362" s="10">
        <v>2.4644086999999999E-2</v>
      </c>
      <c r="H362" s="10">
        <v>4.6674987000000001E-2</v>
      </c>
      <c r="I362" s="10">
        <v>2.551621E-3</v>
      </c>
      <c r="J362" s="10">
        <v>0.107245693</v>
      </c>
      <c r="K362" s="10">
        <v>2.1183390999999999E-2</v>
      </c>
      <c r="L362" s="10">
        <v>4.2944740000000002E-2</v>
      </c>
      <c r="M362" s="10">
        <v>2.7227359E-2</v>
      </c>
      <c r="N362" s="10">
        <v>3.8741000000000001E-3</v>
      </c>
      <c r="O362" s="10">
        <v>1.681444E-3</v>
      </c>
      <c r="P362" s="10">
        <v>1.3737256999999999E-2</v>
      </c>
    </row>
    <row r="363" spans="1:16" x14ac:dyDescent="0.25">
      <c r="A363" s="16" t="s">
        <v>702</v>
      </c>
      <c r="B363" s="16" t="s">
        <v>698</v>
      </c>
      <c r="C363" s="16" t="s">
        <v>703</v>
      </c>
      <c r="D363" s="16">
        <v>2.0735713998343848E-2</v>
      </c>
      <c r="E363" s="16">
        <v>1.3972021230976728E-2</v>
      </c>
      <c r="F363" s="10">
        <v>5.3014613000000002E-2</v>
      </c>
      <c r="G363" s="10">
        <v>4.2119228000000002E-2</v>
      </c>
      <c r="H363" s="10">
        <v>8.0360153000000004E-2</v>
      </c>
      <c r="I363" s="10">
        <v>4.380292E-3</v>
      </c>
      <c r="J363" s="10">
        <v>0.13042821900000001</v>
      </c>
      <c r="K363" s="10">
        <v>3.4135223999999999E-2</v>
      </c>
      <c r="L363" s="10">
        <v>7.3705622999999998E-2</v>
      </c>
      <c r="M363" s="10">
        <v>5.0967182E-2</v>
      </c>
      <c r="N363" s="10">
        <v>7.066836E-3</v>
      </c>
      <c r="O363" s="10">
        <v>3.0660840000000002E-3</v>
      </c>
      <c r="P363" s="10">
        <v>2.4344264000000001E-2</v>
      </c>
    </row>
    <row r="364" spans="1:16" x14ac:dyDescent="0.25">
      <c r="A364" s="16" t="s">
        <v>704</v>
      </c>
      <c r="B364" s="16" t="s">
        <v>698</v>
      </c>
      <c r="C364" s="16" t="s">
        <v>584</v>
      </c>
      <c r="D364" s="16">
        <v>5.339041306634258E-3</v>
      </c>
      <c r="E364" s="16">
        <v>3.6941606318695122E-3</v>
      </c>
      <c r="F364" s="10">
        <v>1.4979773E-2</v>
      </c>
      <c r="G364" s="10">
        <v>8.7603309999999997E-3</v>
      </c>
      <c r="H364" s="10">
        <v>1.8021921999999999E-2</v>
      </c>
      <c r="I364" s="10">
        <v>1.0713700000000001E-3</v>
      </c>
      <c r="J364" s="10">
        <v>3.1798745000000003E-2</v>
      </c>
      <c r="K364" s="10">
        <v>9.1367500000000008E-3</v>
      </c>
      <c r="L364" s="10">
        <v>1.9341695999999999E-2</v>
      </c>
      <c r="M364" s="10">
        <v>9.9200209999999994E-3</v>
      </c>
      <c r="N364" s="10">
        <v>1.5913170000000001E-3</v>
      </c>
      <c r="O364" s="10">
        <v>6.3446599999999998E-4</v>
      </c>
      <c r="P364" s="10">
        <v>5.8445470000000003E-3</v>
      </c>
    </row>
    <row r="365" spans="1:16" x14ac:dyDescent="0.25">
      <c r="A365" s="16" t="s">
        <v>705</v>
      </c>
      <c r="B365" s="16" t="s">
        <v>698</v>
      </c>
      <c r="C365" s="16" t="s">
        <v>25</v>
      </c>
      <c r="D365" s="16">
        <v>7.8147863646077745E-2</v>
      </c>
      <c r="E365" s="16">
        <v>5.5136059053343706E-2</v>
      </c>
      <c r="F365" s="10">
        <v>0.220380038</v>
      </c>
      <c r="G365" s="10">
        <v>0.21484572900000001</v>
      </c>
      <c r="H365" s="10">
        <v>0.34682345599999997</v>
      </c>
      <c r="I365" s="10">
        <v>2.1192161000000001E-2</v>
      </c>
      <c r="J365" s="10">
        <v>0.71726818299999995</v>
      </c>
      <c r="K365" s="10">
        <v>0.150474414</v>
      </c>
      <c r="L365" s="10">
        <v>0.25373818399999998</v>
      </c>
      <c r="M365" s="10">
        <v>0.24801257500000001</v>
      </c>
      <c r="N365" s="10">
        <v>3.5854586000000001E-2</v>
      </c>
      <c r="O365" s="10">
        <v>1.1251339000000001E-2</v>
      </c>
      <c r="P365" s="10">
        <v>7.7949403E-2</v>
      </c>
    </row>
    <row r="366" spans="1:16" x14ac:dyDescent="0.25">
      <c r="A366" s="16" t="s">
        <v>706</v>
      </c>
      <c r="B366" s="16" t="s">
        <v>698</v>
      </c>
      <c r="C366" s="16" t="s">
        <v>707</v>
      </c>
      <c r="D366" s="16">
        <v>4.369494907000341E-2</v>
      </c>
      <c r="E366" s="16">
        <v>2.6243093069844507E-2</v>
      </c>
      <c r="F366" s="10">
        <v>0.10444334800000001</v>
      </c>
      <c r="G366" s="10">
        <v>0.12661018700000001</v>
      </c>
      <c r="H366" s="10">
        <v>0.17189613500000001</v>
      </c>
      <c r="I366" s="10">
        <v>8.5262280000000003E-3</v>
      </c>
      <c r="J366" s="10">
        <v>0.31522010299999997</v>
      </c>
      <c r="K366" s="10">
        <v>5.9292756000000002E-2</v>
      </c>
      <c r="L366" s="10">
        <v>0.107330694</v>
      </c>
      <c r="M366" s="10">
        <v>0.16263261200000001</v>
      </c>
      <c r="N366" s="10">
        <v>1.9779508000000001E-2</v>
      </c>
      <c r="O366" s="10">
        <v>6.4061509999999997E-3</v>
      </c>
      <c r="P366" s="10">
        <v>3.3743371000000001E-2</v>
      </c>
    </row>
    <row r="367" spans="1:16" x14ac:dyDescent="0.25">
      <c r="A367" s="16" t="s">
        <v>708</v>
      </c>
      <c r="B367" s="16" t="s">
        <v>698</v>
      </c>
      <c r="C367" s="16" t="s">
        <v>709</v>
      </c>
      <c r="D367" s="16">
        <v>0.18268641900830149</v>
      </c>
      <c r="E367" s="16">
        <v>9.0817790470200235E-2</v>
      </c>
      <c r="F367" s="10">
        <v>0.35426359699999999</v>
      </c>
      <c r="G367" s="10">
        <v>0.82059897999999998</v>
      </c>
      <c r="H367" s="10">
        <v>0.78218132100000004</v>
      </c>
      <c r="I367" s="10">
        <v>4.5680211999999998E-2</v>
      </c>
      <c r="J367" s="10">
        <v>1.624267838</v>
      </c>
      <c r="K367" s="10">
        <v>0.21721792700000001</v>
      </c>
      <c r="L367" s="10">
        <v>0.414803335</v>
      </c>
      <c r="M367" s="10">
        <v>0.75795169600000001</v>
      </c>
      <c r="N367" s="10">
        <v>9.2303352000000005E-2</v>
      </c>
      <c r="O367" s="10">
        <v>2.1005098E-2</v>
      </c>
      <c r="P367" s="10">
        <v>0.123725141</v>
      </c>
    </row>
    <row r="368" spans="1:16" x14ac:dyDescent="0.25">
      <c r="A368" s="16" t="s">
        <v>710</v>
      </c>
      <c r="B368" s="16" t="s">
        <v>698</v>
      </c>
      <c r="C368" s="16" t="s">
        <v>711</v>
      </c>
      <c r="D368" s="16">
        <v>0.39860090085178107</v>
      </c>
      <c r="E368" s="16">
        <v>0.17391730532895447</v>
      </c>
      <c r="F368" s="10">
        <v>0.71337352300000001</v>
      </c>
      <c r="G368" s="10">
        <v>0.84762341799999996</v>
      </c>
      <c r="H368" s="10">
        <v>1.105243856</v>
      </c>
      <c r="I368" s="10">
        <v>5.3464308000000002E-2</v>
      </c>
      <c r="J368" s="10">
        <v>1.872699047</v>
      </c>
      <c r="K368" s="10">
        <v>0.38593383999999997</v>
      </c>
      <c r="L368" s="10">
        <v>0.96694902599999999</v>
      </c>
      <c r="M368" s="10">
        <v>0.94438496999999999</v>
      </c>
      <c r="N368" s="10">
        <v>0.116047042</v>
      </c>
      <c r="O368" s="10">
        <v>3.3608078999999999E-2</v>
      </c>
      <c r="P368" s="10">
        <v>0.19964367899999999</v>
      </c>
    </row>
    <row r="369" spans="1:16" x14ac:dyDescent="0.25">
      <c r="A369" s="16" t="s">
        <v>712</v>
      </c>
      <c r="B369" s="16" t="s">
        <v>698</v>
      </c>
      <c r="C369" s="16" t="s">
        <v>713</v>
      </c>
      <c r="D369" s="16">
        <v>3.4694712525116772E-2</v>
      </c>
      <c r="E369" s="16">
        <v>2.4674887323180416E-2</v>
      </c>
      <c r="F369" s="10">
        <v>9.6133663999999994E-2</v>
      </c>
      <c r="G369" s="10">
        <v>7.3175491999999995E-2</v>
      </c>
      <c r="H369" s="10">
        <v>0.13993396299999999</v>
      </c>
      <c r="I369" s="10">
        <v>7.4896620000000002E-3</v>
      </c>
      <c r="J369" s="10">
        <v>0.25310557700000003</v>
      </c>
      <c r="K369" s="10">
        <v>6.1445788000000001E-2</v>
      </c>
      <c r="L369" s="10">
        <v>0.125722154</v>
      </c>
      <c r="M369" s="10">
        <v>8.1333067999999994E-2</v>
      </c>
      <c r="N369" s="10">
        <v>1.1996428999999999E-2</v>
      </c>
      <c r="O369" s="10">
        <v>4.8733819999999999E-3</v>
      </c>
      <c r="P369" s="10">
        <v>4.340857E-2</v>
      </c>
    </row>
    <row r="370" spans="1:16" x14ac:dyDescent="0.25">
      <c r="A370" s="16" t="s">
        <v>714</v>
      </c>
      <c r="B370" s="16" t="s">
        <v>698</v>
      </c>
      <c r="C370" s="16" t="s">
        <v>715</v>
      </c>
      <c r="D370" s="16">
        <v>3.2454004056025207E-2</v>
      </c>
      <c r="E370" s="16">
        <v>2.3495657887364903E-2</v>
      </c>
      <c r="F370" s="10">
        <v>9.0676776000000001E-2</v>
      </c>
      <c r="G370" s="10">
        <v>7.2810400999999997E-2</v>
      </c>
      <c r="H370" s="10">
        <v>0.135457836</v>
      </c>
      <c r="I370" s="10">
        <v>7.5205990000000002E-3</v>
      </c>
      <c r="J370" s="10">
        <v>0.22441160800000001</v>
      </c>
      <c r="K370" s="10">
        <v>5.9187573E-2</v>
      </c>
      <c r="L370" s="10">
        <v>0.12726021700000001</v>
      </c>
      <c r="M370" s="10">
        <v>8.1395101999999997E-2</v>
      </c>
      <c r="N370" s="10">
        <v>1.1042978E-2</v>
      </c>
      <c r="O370" s="10">
        <v>4.7475720000000003E-3</v>
      </c>
      <c r="P370" s="10">
        <v>4.1465520999999998E-2</v>
      </c>
    </row>
    <row r="371" spans="1:16" x14ac:dyDescent="0.25">
      <c r="A371" s="16" t="s">
        <v>716</v>
      </c>
      <c r="B371" s="16" t="s">
        <v>698</v>
      </c>
      <c r="C371" s="16" t="s">
        <v>29</v>
      </c>
      <c r="D371" s="16">
        <v>0.32444593582858683</v>
      </c>
      <c r="E371" s="16">
        <v>0.21461372316802446</v>
      </c>
      <c r="F371" s="10">
        <v>0.83913829699999998</v>
      </c>
      <c r="G371" s="10">
        <v>1.473332147</v>
      </c>
      <c r="H371" s="10">
        <v>1.7456654810000001</v>
      </c>
      <c r="I371" s="10">
        <v>0.11544457</v>
      </c>
      <c r="J371" s="10">
        <v>4.1379835800000002</v>
      </c>
      <c r="K371" s="10">
        <v>0.82704565299999999</v>
      </c>
      <c r="L371" s="10">
        <v>1.1383020079999999</v>
      </c>
      <c r="M371" s="10">
        <v>1.1507483570000001</v>
      </c>
      <c r="N371" s="10">
        <v>0.16200653200000001</v>
      </c>
      <c r="O371" s="10">
        <v>4.2614881E-2</v>
      </c>
      <c r="P371" s="10">
        <v>0.30694432399999999</v>
      </c>
    </row>
    <row r="372" spans="1:16" x14ac:dyDescent="0.25">
      <c r="A372" s="16" t="s">
        <v>717</v>
      </c>
      <c r="B372" s="16" t="s">
        <v>698</v>
      </c>
      <c r="C372" s="16" t="s">
        <v>718</v>
      </c>
      <c r="D372" s="16">
        <v>3.1751300473861696E-2</v>
      </c>
      <c r="E372" s="16">
        <v>1.8614888841371593E-2</v>
      </c>
      <c r="F372" s="10">
        <v>7.0078424E-2</v>
      </c>
      <c r="G372" s="10">
        <v>6.5319336000000006E-2</v>
      </c>
      <c r="H372" s="10">
        <v>0.10774927099999999</v>
      </c>
      <c r="I372" s="10">
        <v>5.7062800000000002E-3</v>
      </c>
      <c r="J372" s="10">
        <v>0.27134725799999998</v>
      </c>
      <c r="K372" s="10">
        <v>5.1146681999999999E-2</v>
      </c>
      <c r="L372" s="10">
        <v>9.3219570000000002E-2</v>
      </c>
      <c r="M372" s="10">
        <v>7.0805150999999997E-2</v>
      </c>
      <c r="N372" s="10">
        <v>9.7149160000000005E-3</v>
      </c>
      <c r="O372" s="10">
        <v>3.475938E-3</v>
      </c>
      <c r="P372" s="10">
        <v>2.9347002000000001E-2</v>
      </c>
    </row>
    <row r="373" spans="1:16" x14ac:dyDescent="0.25">
      <c r="A373" s="16" t="s">
        <v>719</v>
      </c>
      <c r="B373" s="16" t="s">
        <v>698</v>
      </c>
      <c r="C373" s="16" t="s">
        <v>720</v>
      </c>
      <c r="D373" s="16">
        <v>3.7726138182184704E-2</v>
      </c>
      <c r="E373" s="16">
        <v>2.2804651837886557E-2</v>
      </c>
      <c r="F373" s="10">
        <v>8.3081098000000006E-2</v>
      </c>
      <c r="G373" s="10">
        <v>7.3898673999999998E-2</v>
      </c>
      <c r="H373" s="10">
        <v>0.136227454</v>
      </c>
      <c r="I373" s="10">
        <v>7.7885410000000004E-3</v>
      </c>
      <c r="J373" s="10">
        <v>0.28041765099999999</v>
      </c>
      <c r="K373" s="10">
        <v>5.6503593999999997E-2</v>
      </c>
      <c r="L373" s="10">
        <v>0.118903751</v>
      </c>
      <c r="M373" s="10">
        <v>7.7792407999999993E-2</v>
      </c>
      <c r="N373" s="10">
        <v>1.1363806000000001E-2</v>
      </c>
      <c r="O373" s="10">
        <v>4.8461499999999996E-3</v>
      </c>
      <c r="P373" s="10">
        <v>3.1777950999999999E-2</v>
      </c>
    </row>
    <row r="374" spans="1:16" x14ac:dyDescent="0.25">
      <c r="A374" s="16" t="s">
        <v>721</v>
      </c>
      <c r="B374" s="16" t="s">
        <v>698</v>
      </c>
      <c r="C374" s="16" t="s">
        <v>722</v>
      </c>
      <c r="D374" s="16">
        <v>2.8806843401127546E-2</v>
      </c>
      <c r="E374" s="16">
        <v>1.945758536113322E-2</v>
      </c>
      <c r="F374" s="10">
        <v>7.2524351000000001E-2</v>
      </c>
      <c r="G374" s="10">
        <v>6.2023857000000002E-2</v>
      </c>
      <c r="H374" s="10">
        <v>0.109065748</v>
      </c>
      <c r="I374" s="10">
        <v>6.2816429999999999E-3</v>
      </c>
      <c r="J374" s="10">
        <v>0.27554675499999998</v>
      </c>
      <c r="K374" s="10">
        <v>5.2890765999999999E-2</v>
      </c>
      <c r="L374" s="10">
        <v>0.11127090000000001</v>
      </c>
      <c r="M374" s="10">
        <v>6.3779093999999995E-2</v>
      </c>
      <c r="N374" s="10">
        <v>8.8643839999999995E-3</v>
      </c>
      <c r="O374" s="10">
        <v>3.765984E-3</v>
      </c>
      <c r="P374" s="10">
        <v>3.2641456999999999E-2</v>
      </c>
    </row>
    <row r="375" spans="1:16" x14ac:dyDescent="0.25">
      <c r="A375" s="16" t="s">
        <v>723</v>
      </c>
      <c r="B375" s="16" t="s">
        <v>698</v>
      </c>
      <c r="C375" s="16" t="s">
        <v>724</v>
      </c>
      <c r="D375" s="16">
        <v>9.358130661998855E-2</v>
      </c>
      <c r="E375" s="16">
        <v>3.832632349528485E-2</v>
      </c>
      <c r="F375" s="10">
        <v>0.140912128</v>
      </c>
      <c r="G375" s="10">
        <v>0.16204885299999999</v>
      </c>
      <c r="H375" s="10">
        <v>0.24780661700000001</v>
      </c>
      <c r="I375" s="10">
        <v>1.4166649999999999E-2</v>
      </c>
      <c r="J375" s="10">
        <v>0.42280260200000003</v>
      </c>
      <c r="K375" s="10">
        <v>9.1842531000000005E-2</v>
      </c>
      <c r="L375" s="10">
        <v>0.254721103</v>
      </c>
      <c r="M375" s="10">
        <v>0.15047450900000001</v>
      </c>
      <c r="N375" s="10">
        <v>2.0855853000000001E-2</v>
      </c>
      <c r="O375" s="10">
        <v>8.6250589999999992E-3</v>
      </c>
      <c r="P375" s="10">
        <v>5.1109045999999998E-2</v>
      </c>
    </row>
    <row r="376" spans="1:16" x14ac:dyDescent="0.25">
      <c r="A376" s="16" t="s">
        <v>725</v>
      </c>
      <c r="B376" s="16" t="s">
        <v>698</v>
      </c>
      <c r="C376" s="16" t="s">
        <v>726</v>
      </c>
      <c r="D376" s="16">
        <v>0.14952463241359987</v>
      </c>
      <c r="E376" s="16">
        <v>7.4320804393144271E-2</v>
      </c>
      <c r="F376" s="10">
        <v>0.28251309800000002</v>
      </c>
      <c r="G376" s="10">
        <v>0.24349127700000001</v>
      </c>
      <c r="H376" s="10">
        <v>0.44050875</v>
      </c>
      <c r="I376" s="10">
        <v>2.4483608E-2</v>
      </c>
      <c r="J376" s="10">
        <v>0.74965645800000003</v>
      </c>
      <c r="K376" s="10">
        <v>0.17459501999999999</v>
      </c>
      <c r="L376" s="10">
        <v>0.37713133399999998</v>
      </c>
      <c r="M376" s="10">
        <v>0.28234325700000001</v>
      </c>
      <c r="N376" s="10">
        <v>4.0499655000000002E-2</v>
      </c>
      <c r="O376" s="10">
        <v>1.7077815999999999E-2</v>
      </c>
      <c r="P376" s="10">
        <v>0.116466468</v>
      </c>
    </row>
    <row r="377" spans="1:16" x14ac:dyDescent="0.25">
      <c r="A377" s="16" t="s">
        <v>727</v>
      </c>
      <c r="B377" s="16" t="s">
        <v>698</v>
      </c>
      <c r="C377" s="16" t="s">
        <v>728</v>
      </c>
      <c r="D377" s="16">
        <v>6.41354005071368E-2</v>
      </c>
      <c r="E377" s="16">
        <v>3.6789894483110597E-2</v>
      </c>
      <c r="F377" s="10">
        <v>0.131272624</v>
      </c>
      <c r="G377" s="10">
        <v>0.11422075900000001</v>
      </c>
      <c r="H377" s="10">
        <v>0.202014631</v>
      </c>
      <c r="I377" s="10">
        <v>1.1095465000000001E-2</v>
      </c>
      <c r="J377" s="10">
        <v>0.42864444699999998</v>
      </c>
      <c r="K377" s="10">
        <v>9.0944156999999998E-2</v>
      </c>
      <c r="L377" s="10">
        <v>0.18628997799999999</v>
      </c>
      <c r="M377" s="10">
        <v>0.13109333500000001</v>
      </c>
      <c r="N377" s="10">
        <v>2.1009679999999999E-2</v>
      </c>
      <c r="O377" s="10">
        <v>7.4617080000000001E-3</v>
      </c>
      <c r="P377" s="10">
        <v>5.1178384E-2</v>
      </c>
    </row>
    <row r="378" spans="1:16" x14ac:dyDescent="0.25">
      <c r="A378" s="16" t="s">
        <v>729</v>
      </c>
      <c r="B378" s="16" t="s">
        <v>698</v>
      </c>
      <c r="C378" s="16" t="s">
        <v>730</v>
      </c>
      <c r="D378" s="16">
        <v>7.1050825570871237E-2</v>
      </c>
      <c r="E378" s="16">
        <v>4.027973307905458E-2</v>
      </c>
      <c r="F378" s="10">
        <v>0.16030344499999999</v>
      </c>
      <c r="G378" s="10">
        <v>0.30992900899999998</v>
      </c>
      <c r="H378" s="10">
        <v>0.38424912300000003</v>
      </c>
      <c r="I378" s="10">
        <v>4.7601009E-2</v>
      </c>
      <c r="J378" s="10">
        <v>0.51450296399999995</v>
      </c>
      <c r="K378" s="10">
        <v>0.111114012</v>
      </c>
      <c r="L378" s="10">
        <v>0.18894857100000001</v>
      </c>
      <c r="M378" s="10">
        <v>0.26550388400000002</v>
      </c>
      <c r="N378" s="10">
        <v>4.3098148000000003E-2</v>
      </c>
      <c r="O378" s="10">
        <v>8.6123629999999996E-3</v>
      </c>
      <c r="P378" s="10">
        <v>5.5023299999999997E-2</v>
      </c>
    </row>
    <row r="379" spans="1:16" x14ac:dyDescent="0.25">
      <c r="A379" s="16" t="s">
        <v>731</v>
      </c>
      <c r="B379" s="16" t="s">
        <v>698</v>
      </c>
      <c r="C379" s="16" t="s">
        <v>37</v>
      </c>
      <c r="D379" s="16">
        <v>1.3919108336840062E-2</v>
      </c>
      <c r="E379" s="16">
        <v>9.7400552581738062E-3</v>
      </c>
      <c r="F379" s="10">
        <v>3.9083745000000003E-2</v>
      </c>
      <c r="G379" s="10">
        <v>2.2571827999999999E-2</v>
      </c>
      <c r="H379" s="10">
        <v>4.7782407999999998E-2</v>
      </c>
      <c r="I379" s="10">
        <v>2.7354810000000001E-3</v>
      </c>
      <c r="J379" s="10">
        <v>8.5462602999999998E-2</v>
      </c>
      <c r="K379" s="10">
        <v>2.5242951999999999E-2</v>
      </c>
      <c r="L379" s="10">
        <v>5.3786407000000001E-2</v>
      </c>
      <c r="M379" s="10">
        <v>2.6402319E-2</v>
      </c>
      <c r="N379" s="10">
        <v>4.2428550000000002E-3</v>
      </c>
      <c r="O379" s="10">
        <v>1.6933339999999999E-3</v>
      </c>
      <c r="P379" s="10">
        <v>1.5919549000000002E-2</v>
      </c>
    </row>
    <row r="380" spans="1:16" x14ac:dyDescent="0.25">
      <c r="A380" s="16" t="s">
        <v>732</v>
      </c>
      <c r="B380" s="16" t="s">
        <v>698</v>
      </c>
      <c r="C380" s="16" t="s">
        <v>733</v>
      </c>
      <c r="D380" s="16">
        <v>0.11727703196065087</v>
      </c>
      <c r="E380" s="16">
        <v>5.5438872524036231E-2</v>
      </c>
      <c r="F380" s="10">
        <v>0.18258449299999999</v>
      </c>
      <c r="G380" s="10">
        <v>0.21047690199999999</v>
      </c>
      <c r="H380" s="10">
        <v>0.34667942000000002</v>
      </c>
      <c r="I380" s="10">
        <v>1.9460795999999999E-2</v>
      </c>
      <c r="J380" s="10">
        <v>0.60028675200000003</v>
      </c>
      <c r="K380" s="10">
        <v>0.121744666</v>
      </c>
      <c r="L380" s="10">
        <v>0.26193313499999998</v>
      </c>
      <c r="M380" s="10">
        <v>0.17286104299999999</v>
      </c>
      <c r="N380" s="10">
        <v>2.5612421999999999E-2</v>
      </c>
      <c r="O380" s="10">
        <v>1.1051394000000001E-2</v>
      </c>
      <c r="P380" s="10">
        <v>6.5078514000000004E-2</v>
      </c>
    </row>
    <row r="381" spans="1:16" x14ac:dyDescent="0.25">
      <c r="A381" s="16" t="s">
        <v>734</v>
      </c>
      <c r="B381" s="16" t="s">
        <v>698</v>
      </c>
      <c r="C381" s="16" t="s">
        <v>735</v>
      </c>
      <c r="D381" s="16">
        <v>2.9283737129207107E-2</v>
      </c>
      <c r="E381" s="16">
        <v>1.6826373531307188E-2</v>
      </c>
      <c r="F381" s="10">
        <v>6.4639289000000003E-2</v>
      </c>
      <c r="G381" s="10">
        <v>5.0613255000000003E-2</v>
      </c>
      <c r="H381" s="10">
        <v>9.5433755999999995E-2</v>
      </c>
      <c r="I381" s="10">
        <v>5.2863199999999997E-3</v>
      </c>
      <c r="J381" s="10">
        <v>0.16319626000000001</v>
      </c>
      <c r="K381" s="10">
        <v>3.9757358999999999E-2</v>
      </c>
      <c r="L381" s="10">
        <v>8.5798641999999994E-2</v>
      </c>
      <c r="M381" s="10">
        <v>6.0827461999999999E-2</v>
      </c>
      <c r="N381" s="10">
        <v>8.9947780000000001E-3</v>
      </c>
      <c r="O381" s="10">
        <v>3.641132E-3</v>
      </c>
      <c r="P381" s="10">
        <v>2.7398731999999999E-2</v>
      </c>
    </row>
    <row r="382" spans="1:16" x14ac:dyDescent="0.25">
      <c r="A382" s="16" t="s">
        <v>736</v>
      </c>
      <c r="B382" s="16" t="s">
        <v>698</v>
      </c>
      <c r="C382" s="16" t="s">
        <v>201</v>
      </c>
      <c r="D382" s="16">
        <v>0.41400838155210579</v>
      </c>
      <c r="E382" s="16">
        <v>0.17303994459259248</v>
      </c>
      <c r="F382" s="10">
        <v>0.70224905000000004</v>
      </c>
      <c r="G382" s="10">
        <v>1.05290298</v>
      </c>
      <c r="H382" s="10">
        <v>1.317010461</v>
      </c>
      <c r="I382" s="10">
        <v>7.4893039999999994E-2</v>
      </c>
      <c r="J382" s="10">
        <v>2.0269629839999999</v>
      </c>
      <c r="K382" s="10">
        <v>0.447883845</v>
      </c>
      <c r="L382" s="10">
        <v>0.95940616499999998</v>
      </c>
      <c r="M382" s="10">
        <v>1.0714972309999999</v>
      </c>
      <c r="N382" s="10">
        <v>0.15787136800000001</v>
      </c>
      <c r="O382" s="10">
        <v>3.4842660999999997E-2</v>
      </c>
      <c r="P382" s="10">
        <v>0.23263157100000001</v>
      </c>
    </row>
    <row r="383" spans="1:16" x14ac:dyDescent="0.25">
      <c r="A383" s="16" t="s">
        <v>737</v>
      </c>
      <c r="B383" s="16" t="s">
        <v>698</v>
      </c>
      <c r="C383" s="16" t="s">
        <v>738</v>
      </c>
      <c r="D383" s="16">
        <v>0.15565731893204121</v>
      </c>
      <c r="E383" s="16">
        <v>0.10523803247835278</v>
      </c>
      <c r="F383" s="10">
        <v>0.454488214</v>
      </c>
      <c r="G383" s="10">
        <v>0.48264341100000002</v>
      </c>
      <c r="H383" s="10">
        <v>0.69784851400000003</v>
      </c>
      <c r="I383" s="10">
        <v>2.9415015999999999E-2</v>
      </c>
      <c r="J383" s="10">
        <v>1.2427451759999999</v>
      </c>
      <c r="K383" s="10">
        <v>0.25092475400000003</v>
      </c>
      <c r="L383" s="10">
        <v>0.45778071399999998</v>
      </c>
      <c r="M383" s="10">
        <v>0.71140766200000005</v>
      </c>
      <c r="N383" s="10">
        <v>6.8653852000000001E-2</v>
      </c>
      <c r="O383" s="10">
        <v>2.5685339000000001E-2</v>
      </c>
      <c r="P383" s="10">
        <v>0.140973244</v>
      </c>
    </row>
    <row r="384" spans="1:16" x14ac:dyDescent="0.25">
      <c r="A384" s="16" t="s">
        <v>739</v>
      </c>
      <c r="B384" s="16" t="s">
        <v>698</v>
      </c>
      <c r="C384" s="16" t="s">
        <v>740</v>
      </c>
      <c r="D384" s="16">
        <v>2.5213741562418488E-2</v>
      </c>
      <c r="E384" s="16">
        <v>1.4031128688872071E-2</v>
      </c>
      <c r="F384" s="10">
        <v>5.0038398999999997E-2</v>
      </c>
      <c r="G384" s="10">
        <v>4.5541654000000001E-2</v>
      </c>
      <c r="H384" s="10">
        <v>8.1620493000000002E-2</v>
      </c>
      <c r="I384" s="10">
        <v>4.4939979999999999E-3</v>
      </c>
      <c r="J384" s="10">
        <v>0.14826760899999999</v>
      </c>
      <c r="K384" s="10">
        <v>3.2889292000000001E-2</v>
      </c>
      <c r="L384" s="10">
        <v>7.5091749999999999E-2</v>
      </c>
      <c r="M384" s="10">
        <v>4.0916866000000003E-2</v>
      </c>
      <c r="N384" s="10">
        <v>6.4235389999999998E-3</v>
      </c>
      <c r="O384" s="10">
        <v>2.7975090000000001E-3</v>
      </c>
      <c r="P384" s="10">
        <v>1.9088648999999999E-2</v>
      </c>
    </row>
    <row r="385" spans="1:16" x14ac:dyDescent="0.25">
      <c r="A385" s="16" t="s">
        <v>741</v>
      </c>
      <c r="B385" s="16" t="s">
        <v>698</v>
      </c>
      <c r="C385" s="16" t="s">
        <v>742</v>
      </c>
      <c r="D385" s="16">
        <v>0.77758744116730172</v>
      </c>
      <c r="E385" s="16">
        <v>0.34452449343766395</v>
      </c>
      <c r="F385" s="10">
        <v>1.2328461610000001</v>
      </c>
      <c r="G385" s="10">
        <v>2.50479414</v>
      </c>
      <c r="H385" s="10">
        <v>3.070121726</v>
      </c>
      <c r="I385" s="10">
        <v>0.21244813900000001</v>
      </c>
      <c r="J385" s="10">
        <v>6.4737056989999999</v>
      </c>
      <c r="K385" s="10">
        <v>1.167861861</v>
      </c>
      <c r="L385" s="10">
        <v>3.374028918</v>
      </c>
      <c r="M385" s="10">
        <v>1.443380291</v>
      </c>
      <c r="N385" s="10">
        <v>0.24139935200000001</v>
      </c>
      <c r="O385" s="10">
        <v>0.11579823</v>
      </c>
      <c r="P385" s="10">
        <v>0.419574585</v>
      </c>
    </row>
    <row r="386" spans="1:16" x14ac:dyDescent="0.25">
      <c r="A386" s="16" t="s">
        <v>743</v>
      </c>
      <c r="B386" s="16" t="s">
        <v>698</v>
      </c>
      <c r="C386" s="16" t="s">
        <v>744</v>
      </c>
      <c r="D386" s="16">
        <v>5.632401160188474E-3</v>
      </c>
      <c r="E386" s="16">
        <v>3.6797727668318901E-3</v>
      </c>
      <c r="F386" s="10">
        <v>1.4824817000000001E-2</v>
      </c>
      <c r="G386" s="10">
        <v>1.2354613E-2</v>
      </c>
      <c r="H386" s="10">
        <v>2.0430489E-2</v>
      </c>
      <c r="I386" s="10">
        <v>1.1349120000000001E-3</v>
      </c>
      <c r="J386" s="10">
        <v>3.7124535E-2</v>
      </c>
      <c r="K386" s="10">
        <v>9.717982E-3</v>
      </c>
      <c r="L386" s="10">
        <v>1.9996177E-2</v>
      </c>
      <c r="M386" s="10">
        <v>1.2882009999999999E-2</v>
      </c>
      <c r="N386" s="10">
        <v>2.0493949999999999E-3</v>
      </c>
      <c r="O386" s="10">
        <v>6.5817399999999998E-4</v>
      </c>
      <c r="P386" s="10">
        <v>5.0661969999999997E-3</v>
      </c>
    </row>
    <row r="387" spans="1:16" x14ac:dyDescent="0.25">
      <c r="A387" s="16" t="s">
        <v>745</v>
      </c>
      <c r="B387" s="16" t="s">
        <v>698</v>
      </c>
      <c r="C387" s="16" t="s">
        <v>746</v>
      </c>
      <c r="D387" s="16">
        <v>9.7296051151447363E-2</v>
      </c>
      <c r="E387" s="16">
        <v>6.1035336396771687E-2</v>
      </c>
      <c r="F387" s="10">
        <v>0.261287677</v>
      </c>
      <c r="G387" s="10">
        <v>0.196528063</v>
      </c>
      <c r="H387" s="10">
        <v>0.342054042</v>
      </c>
      <c r="I387" s="10">
        <v>1.6293881999999999E-2</v>
      </c>
      <c r="J387" s="10">
        <v>0.53422620200000004</v>
      </c>
      <c r="K387" s="10">
        <v>0.15610784599999999</v>
      </c>
      <c r="L387" s="10">
        <v>0.30155069200000001</v>
      </c>
      <c r="M387" s="10">
        <v>0.29573021399999999</v>
      </c>
      <c r="N387" s="10">
        <v>3.6585680000000002E-2</v>
      </c>
      <c r="O387" s="10">
        <v>1.3339334E-2</v>
      </c>
      <c r="P387" s="10">
        <v>7.9343605999999997E-2</v>
      </c>
    </row>
    <row r="388" spans="1:16" x14ac:dyDescent="0.25">
      <c r="A388" s="16" t="s">
        <v>747</v>
      </c>
      <c r="B388" s="16" t="s">
        <v>698</v>
      </c>
      <c r="C388" s="16" t="s">
        <v>41</v>
      </c>
      <c r="D388" s="16">
        <v>0.65031333277228121</v>
      </c>
      <c r="E388" s="16">
        <v>0.28444640761357487</v>
      </c>
      <c r="F388" s="10">
        <v>1.1782844100000001</v>
      </c>
      <c r="G388" s="10">
        <v>2.225537638</v>
      </c>
      <c r="H388" s="10">
        <v>2.1034921820000001</v>
      </c>
      <c r="I388" s="10">
        <v>0.10859996099999999</v>
      </c>
      <c r="J388" s="10">
        <v>3.875363616</v>
      </c>
      <c r="K388" s="10">
        <v>0.68597822399999997</v>
      </c>
      <c r="L388" s="10">
        <v>1.3824019519999999</v>
      </c>
      <c r="M388" s="10">
        <v>2.0848588220000002</v>
      </c>
      <c r="N388" s="10">
        <v>0.29155811700000001</v>
      </c>
      <c r="O388" s="10">
        <v>6.6653583000000002E-2</v>
      </c>
      <c r="P388" s="10">
        <v>0.36196852200000001</v>
      </c>
    </row>
    <row r="389" spans="1:16" x14ac:dyDescent="0.25">
      <c r="A389" s="16" t="s">
        <v>748</v>
      </c>
      <c r="B389" s="16" t="s">
        <v>698</v>
      </c>
      <c r="C389" s="16" t="s">
        <v>47</v>
      </c>
      <c r="D389" s="16">
        <v>0.21016455714973553</v>
      </c>
      <c r="E389" s="16">
        <v>0.11865827657592658</v>
      </c>
      <c r="F389" s="10">
        <v>0.43045209200000001</v>
      </c>
      <c r="G389" s="10">
        <v>0.85164305299999998</v>
      </c>
      <c r="H389" s="10">
        <v>0.90221270200000003</v>
      </c>
      <c r="I389" s="10">
        <v>5.2973001999999998E-2</v>
      </c>
      <c r="J389" s="10">
        <v>1.7533677670000001</v>
      </c>
      <c r="K389" s="10">
        <v>0.29062451500000003</v>
      </c>
      <c r="L389" s="10">
        <v>0.50141130300000003</v>
      </c>
      <c r="M389" s="10">
        <v>0.768703107</v>
      </c>
      <c r="N389" s="10">
        <v>0.10374327</v>
      </c>
      <c r="O389" s="10">
        <v>2.5677485999999999E-2</v>
      </c>
      <c r="P389" s="10">
        <v>0.14940377499999999</v>
      </c>
    </row>
    <row r="390" spans="1:16" x14ac:dyDescent="0.25">
      <c r="A390" s="16" t="s">
        <v>749</v>
      </c>
      <c r="B390" s="16" t="s">
        <v>698</v>
      </c>
      <c r="C390" s="16" t="s">
        <v>49</v>
      </c>
      <c r="D390" s="16">
        <v>8.6916399118519717E-3</v>
      </c>
      <c r="E390" s="16">
        <v>6.1261098298903624E-3</v>
      </c>
      <c r="F390" s="10">
        <v>2.4729594000000001E-2</v>
      </c>
      <c r="G390" s="10">
        <v>1.4156145E-2</v>
      </c>
      <c r="H390" s="10">
        <v>2.9644675999999998E-2</v>
      </c>
      <c r="I390" s="10">
        <v>1.683471E-3</v>
      </c>
      <c r="J390" s="10">
        <v>5.2422048999999998E-2</v>
      </c>
      <c r="K390" s="10">
        <v>1.5580771E-2</v>
      </c>
      <c r="L390" s="10">
        <v>3.7112454000000003E-2</v>
      </c>
      <c r="M390" s="10">
        <v>1.592824E-2</v>
      </c>
      <c r="N390" s="10">
        <v>2.603448E-3</v>
      </c>
      <c r="O390" s="10">
        <v>1.047025E-3</v>
      </c>
      <c r="P390" s="10">
        <v>9.2431070000000004E-3</v>
      </c>
    </row>
    <row r="391" spans="1:16" x14ac:dyDescent="0.25">
      <c r="A391" s="16" t="s">
        <v>750</v>
      </c>
      <c r="B391" s="16" t="s">
        <v>698</v>
      </c>
      <c r="C391" s="16" t="s">
        <v>751</v>
      </c>
      <c r="D391" s="16">
        <v>0.52953233750967965</v>
      </c>
      <c r="E391" s="16">
        <v>0.22822801000967857</v>
      </c>
      <c r="F391" s="10">
        <v>0.91741754900000005</v>
      </c>
      <c r="G391" s="10">
        <v>5.1127604839999998</v>
      </c>
      <c r="H391" s="10">
        <v>4.64954337</v>
      </c>
      <c r="I391" s="10">
        <v>1.4489418730000001</v>
      </c>
      <c r="J391" s="10">
        <v>5.1798204649999997</v>
      </c>
      <c r="K391" s="10">
        <v>0.57786899700000005</v>
      </c>
      <c r="L391" s="10">
        <v>1.165898879</v>
      </c>
      <c r="M391" s="10">
        <v>2.0222395799999999</v>
      </c>
      <c r="N391" s="10">
        <v>0.40998085899999998</v>
      </c>
      <c r="O391" s="10">
        <v>5.2539437000000001E-2</v>
      </c>
      <c r="P391" s="10">
        <v>0.28403898500000002</v>
      </c>
    </row>
    <row r="392" spans="1:16" x14ac:dyDescent="0.25">
      <c r="A392" s="16" t="s">
        <v>752</v>
      </c>
      <c r="B392" s="16" t="s">
        <v>698</v>
      </c>
      <c r="C392" s="16" t="s">
        <v>753</v>
      </c>
      <c r="D392" s="16">
        <v>1.2525371663802267E-2</v>
      </c>
      <c r="E392" s="16">
        <v>8.1065612530199192E-3</v>
      </c>
      <c r="F392" s="10">
        <v>2.9464032000000001E-2</v>
      </c>
      <c r="G392" s="10">
        <v>2.4814543000000001E-2</v>
      </c>
      <c r="H392" s="10">
        <v>4.6910731999999997E-2</v>
      </c>
      <c r="I392" s="10">
        <v>2.646968E-3</v>
      </c>
      <c r="J392" s="10">
        <v>8.6280056999999993E-2</v>
      </c>
      <c r="K392" s="10">
        <v>2.0578790999999999E-2</v>
      </c>
      <c r="L392" s="10">
        <v>4.6872178E-2</v>
      </c>
      <c r="M392" s="10">
        <v>2.3503229E-2</v>
      </c>
      <c r="N392" s="10">
        <v>3.709478E-3</v>
      </c>
      <c r="O392" s="10">
        <v>1.612315E-3</v>
      </c>
      <c r="P392" s="10">
        <v>1.2226539999999999E-2</v>
      </c>
    </row>
    <row r="393" spans="1:16" x14ac:dyDescent="0.25">
      <c r="A393" s="16" t="s">
        <v>754</v>
      </c>
      <c r="B393" s="16" t="s">
        <v>698</v>
      </c>
      <c r="C393" s="16" t="s">
        <v>755</v>
      </c>
      <c r="D393" s="16">
        <v>5.9532350278020685</v>
      </c>
      <c r="E393" s="16">
        <v>0.84159506012943308</v>
      </c>
      <c r="F393" s="10">
        <v>3.2486312060000002</v>
      </c>
      <c r="G393" s="10">
        <v>13.72974597</v>
      </c>
      <c r="H393" s="10">
        <v>8.5550857069999999</v>
      </c>
      <c r="I393" s="10">
        <v>0.58911573500000003</v>
      </c>
      <c r="J393" s="10">
        <v>16.766574219999999</v>
      </c>
      <c r="K393" s="10">
        <v>1.990203336</v>
      </c>
      <c r="L393" s="10">
        <v>4.6913129040000001</v>
      </c>
      <c r="M393" s="10">
        <v>7.2935766729999996</v>
      </c>
      <c r="N393" s="10">
        <v>1.325082329</v>
      </c>
      <c r="O393" s="10">
        <v>0.18485031199999999</v>
      </c>
      <c r="P393" s="10">
        <v>0.96535183700000005</v>
      </c>
    </row>
    <row r="394" spans="1:16" x14ac:dyDescent="0.25">
      <c r="A394" s="16" t="s">
        <v>756</v>
      </c>
      <c r="B394" s="16" t="s">
        <v>698</v>
      </c>
      <c r="C394" s="16" t="s">
        <v>53</v>
      </c>
      <c r="D394" s="16">
        <v>6.9686769246458988E-2</v>
      </c>
      <c r="E394" s="16">
        <v>4.9341668599813968E-2</v>
      </c>
      <c r="F394" s="10">
        <v>0.18914186299999999</v>
      </c>
      <c r="G394" s="10">
        <v>0.146915408</v>
      </c>
      <c r="H394" s="10">
        <v>0.28465816399999999</v>
      </c>
      <c r="I394" s="10">
        <v>1.5712721999999998E-2</v>
      </c>
      <c r="J394" s="10">
        <v>0.43508026300000002</v>
      </c>
      <c r="K394" s="10">
        <v>0.119873361</v>
      </c>
      <c r="L394" s="10">
        <v>0.24789365099999999</v>
      </c>
      <c r="M394" s="10">
        <v>0.172943343</v>
      </c>
      <c r="N394" s="10">
        <v>2.4161680000000001E-2</v>
      </c>
      <c r="O394" s="10">
        <v>1.0331613E-2</v>
      </c>
      <c r="P394" s="10">
        <v>8.4656432000000004E-2</v>
      </c>
    </row>
    <row r="395" spans="1:16" x14ac:dyDescent="0.25">
      <c r="A395" s="16" t="s">
        <v>757</v>
      </c>
      <c r="B395" s="16" t="s">
        <v>698</v>
      </c>
      <c r="C395" s="16" t="s">
        <v>758</v>
      </c>
      <c r="D395" s="16">
        <v>7.6969896127294574E-2</v>
      </c>
      <c r="E395" s="16">
        <v>5.7186873909042757E-2</v>
      </c>
      <c r="F395" s="10">
        <v>0.223512983</v>
      </c>
      <c r="G395" s="10">
        <v>0.17264392100000001</v>
      </c>
      <c r="H395" s="10">
        <v>0.31815789900000002</v>
      </c>
      <c r="I395" s="10">
        <v>1.8098448999999999E-2</v>
      </c>
      <c r="J395" s="10">
        <v>0.55056285100000002</v>
      </c>
      <c r="K395" s="10">
        <v>0.14651365599999999</v>
      </c>
      <c r="L395" s="10">
        <v>0.312881778</v>
      </c>
      <c r="M395" s="10">
        <v>0.19390400399999999</v>
      </c>
      <c r="N395" s="10">
        <v>2.6480731E-2</v>
      </c>
      <c r="O395" s="10">
        <v>1.0933061000000001E-2</v>
      </c>
      <c r="P395" s="10">
        <v>0.10084388800000001</v>
      </c>
    </row>
    <row r="396" spans="1:16" x14ac:dyDescent="0.25">
      <c r="A396" s="16" t="s">
        <v>759</v>
      </c>
      <c r="B396" s="16" t="s">
        <v>698</v>
      </c>
      <c r="C396" s="16" t="s">
        <v>211</v>
      </c>
      <c r="D396" s="16">
        <v>0.2603526837288711</v>
      </c>
      <c r="E396" s="16">
        <v>0.17740734143394185</v>
      </c>
      <c r="F396" s="10">
        <v>0.69422775400000003</v>
      </c>
      <c r="G396" s="10">
        <v>0.91120451300000005</v>
      </c>
      <c r="H396" s="10">
        <v>1.1772749090000001</v>
      </c>
      <c r="I396" s="10">
        <v>5.8711565E-2</v>
      </c>
      <c r="J396" s="10">
        <v>2.4098129030000002</v>
      </c>
      <c r="K396" s="10">
        <v>0.42609725199999998</v>
      </c>
      <c r="L396" s="10">
        <v>0.77022423500000003</v>
      </c>
      <c r="M396" s="10">
        <v>0.91796296399999999</v>
      </c>
      <c r="N396" s="10">
        <v>0.123812899</v>
      </c>
      <c r="O396" s="10">
        <v>4.1461765999999997E-2</v>
      </c>
      <c r="P396" s="10">
        <v>0.24616518400000001</v>
      </c>
    </row>
    <row r="397" spans="1:16" x14ac:dyDescent="0.25">
      <c r="A397" s="16" t="s">
        <v>760</v>
      </c>
      <c r="B397" s="16" t="s">
        <v>698</v>
      </c>
      <c r="C397" s="16" t="s">
        <v>761</v>
      </c>
      <c r="D397" s="16">
        <v>2.6226814365143129E-2</v>
      </c>
      <c r="E397" s="16">
        <v>1.8949702000015167E-2</v>
      </c>
      <c r="F397" s="10">
        <v>7.2819755E-2</v>
      </c>
      <c r="G397" s="10">
        <v>7.2096822000000005E-2</v>
      </c>
      <c r="H397" s="10">
        <v>0.12080479399999999</v>
      </c>
      <c r="I397" s="10">
        <v>6.3319919999999998E-3</v>
      </c>
      <c r="J397" s="10">
        <v>0.20451075199999999</v>
      </c>
      <c r="K397" s="10">
        <v>4.8755011000000001E-2</v>
      </c>
      <c r="L397" s="10">
        <v>0.105525855</v>
      </c>
      <c r="M397" s="10">
        <v>7.130214E-2</v>
      </c>
      <c r="N397" s="10">
        <v>8.9648060000000005E-3</v>
      </c>
      <c r="O397" s="10">
        <v>3.8098799999999999E-3</v>
      </c>
      <c r="P397" s="10">
        <v>3.5628990999999999E-2</v>
      </c>
    </row>
    <row r="398" spans="1:16" x14ac:dyDescent="0.25">
      <c r="A398" s="16" t="s">
        <v>762</v>
      </c>
      <c r="B398" s="16" t="s">
        <v>698</v>
      </c>
      <c r="C398" s="16" t="s">
        <v>763</v>
      </c>
      <c r="D398" s="16">
        <v>0.43279150689627149</v>
      </c>
      <c r="E398" s="16">
        <v>0.17608577595445218</v>
      </c>
      <c r="F398" s="10">
        <v>0.70767920200000001</v>
      </c>
      <c r="G398" s="10">
        <v>1.2290164240000001</v>
      </c>
      <c r="H398" s="10">
        <v>1.489813633</v>
      </c>
      <c r="I398" s="10">
        <v>0.134125515</v>
      </c>
      <c r="J398" s="10">
        <v>2.1854607160000001</v>
      </c>
      <c r="K398" s="10">
        <v>0.44631921000000002</v>
      </c>
      <c r="L398" s="10">
        <v>0.90100443600000002</v>
      </c>
      <c r="M398" s="10">
        <v>1.112905652</v>
      </c>
      <c r="N398" s="10">
        <v>0.181491127</v>
      </c>
      <c r="O398" s="10">
        <v>3.5921794E-2</v>
      </c>
      <c r="P398" s="10">
        <v>0.23296352400000001</v>
      </c>
    </row>
    <row r="399" spans="1:16" x14ac:dyDescent="0.25">
      <c r="A399" s="16" t="s">
        <v>764</v>
      </c>
      <c r="B399" s="16" t="s">
        <v>698</v>
      </c>
      <c r="C399" s="16" t="s">
        <v>217</v>
      </c>
      <c r="D399" s="16">
        <v>2.9127301875760188E-2</v>
      </c>
      <c r="E399" s="16">
        <v>1.8658478280765518E-2</v>
      </c>
      <c r="F399" s="10">
        <v>7.3978159000000002E-2</v>
      </c>
      <c r="G399" s="10">
        <v>6.5518038000000001E-2</v>
      </c>
      <c r="H399" s="10">
        <v>0.115535235</v>
      </c>
      <c r="I399" s="10">
        <v>9.1022299999999993E-3</v>
      </c>
      <c r="J399" s="10">
        <v>0.194610858</v>
      </c>
      <c r="K399" s="10">
        <v>5.0823741999999998E-2</v>
      </c>
      <c r="L399" s="10">
        <v>9.0962761000000003E-2</v>
      </c>
      <c r="M399" s="10">
        <v>7.6372590000000004E-2</v>
      </c>
      <c r="N399" s="10">
        <v>1.0874646E-2</v>
      </c>
      <c r="O399" s="10">
        <v>3.5518099999999999E-3</v>
      </c>
      <c r="P399" s="10">
        <v>2.7097749000000001E-2</v>
      </c>
    </row>
    <row r="400" spans="1:16" x14ac:dyDescent="0.25">
      <c r="A400" s="16" t="s">
        <v>765</v>
      </c>
      <c r="B400" s="16" t="s">
        <v>698</v>
      </c>
      <c r="C400" s="16" t="s">
        <v>766</v>
      </c>
      <c r="D400" s="16">
        <v>4.7570753238884128E-2</v>
      </c>
      <c r="E400" s="16">
        <v>3.3306403053890481E-2</v>
      </c>
      <c r="F400" s="10">
        <v>0.12875508099999999</v>
      </c>
      <c r="G400" s="10">
        <v>0.111679827</v>
      </c>
      <c r="H400" s="10">
        <v>0.20025742999999999</v>
      </c>
      <c r="I400" s="10">
        <v>1.0001321000000001E-2</v>
      </c>
      <c r="J400" s="10">
        <v>0.38166566200000002</v>
      </c>
      <c r="K400" s="10">
        <v>9.0360493E-2</v>
      </c>
      <c r="L400" s="10">
        <v>0.17555067699999999</v>
      </c>
      <c r="M400" s="10">
        <v>0.113564948</v>
      </c>
      <c r="N400" s="10">
        <v>1.5910112000000001E-2</v>
      </c>
      <c r="O400" s="10">
        <v>6.0517829999999998E-3</v>
      </c>
      <c r="P400" s="10">
        <v>5.7504391000000002E-2</v>
      </c>
    </row>
    <row r="401" spans="1:16" x14ac:dyDescent="0.25">
      <c r="A401" s="16" t="s">
        <v>767</v>
      </c>
      <c r="B401" s="16" t="s">
        <v>698</v>
      </c>
      <c r="C401" s="16" t="s">
        <v>768</v>
      </c>
      <c r="D401" s="16">
        <v>4.7670444692344653E-2</v>
      </c>
      <c r="E401" s="16">
        <v>3.3711781735785026E-2</v>
      </c>
      <c r="F401" s="10">
        <v>0.14773610100000001</v>
      </c>
      <c r="G401" s="10">
        <v>0.12881868799999999</v>
      </c>
      <c r="H401" s="10">
        <v>0.21929336699999999</v>
      </c>
      <c r="I401" s="10">
        <v>9.2806880000000005E-3</v>
      </c>
      <c r="J401" s="10">
        <v>0.31477408000000001</v>
      </c>
      <c r="K401" s="10">
        <v>8.2588824000000005E-2</v>
      </c>
      <c r="L401" s="10">
        <v>0.15466511899999999</v>
      </c>
      <c r="M401" s="10">
        <v>0.17841069200000001</v>
      </c>
      <c r="N401" s="10">
        <v>2.0624090000000001E-2</v>
      </c>
      <c r="O401" s="10">
        <v>8.0132080000000008E-3</v>
      </c>
      <c r="P401" s="10">
        <v>4.6904448000000001E-2</v>
      </c>
    </row>
    <row r="402" spans="1:16" x14ac:dyDescent="0.25">
      <c r="A402" s="16" t="s">
        <v>769</v>
      </c>
      <c r="B402" s="16" t="s">
        <v>698</v>
      </c>
      <c r="C402" s="16" t="s">
        <v>770</v>
      </c>
      <c r="D402" s="16">
        <v>5.9532646858752106E-2</v>
      </c>
      <c r="E402" s="16">
        <v>3.3134267515656277E-2</v>
      </c>
      <c r="F402" s="10">
        <v>0.136044043</v>
      </c>
      <c r="G402" s="10">
        <v>0.164555496</v>
      </c>
      <c r="H402" s="10">
        <v>0.21146373399999999</v>
      </c>
      <c r="I402" s="10">
        <v>1.1987367000000001E-2</v>
      </c>
      <c r="J402" s="10">
        <v>0.34429124500000002</v>
      </c>
      <c r="K402" s="10">
        <v>7.4581870999999994E-2</v>
      </c>
      <c r="L402" s="10">
        <v>0.143337558</v>
      </c>
      <c r="M402" s="10">
        <v>0.21939946199999999</v>
      </c>
      <c r="N402" s="10">
        <v>2.5580814E-2</v>
      </c>
      <c r="O402" s="10">
        <v>7.8712320000000006E-3</v>
      </c>
      <c r="P402" s="10">
        <v>4.1101946E-2</v>
      </c>
    </row>
    <row r="403" spans="1:16" x14ac:dyDescent="0.25">
      <c r="A403" s="16" t="s">
        <v>771</v>
      </c>
      <c r="B403" s="16" t="s">
        <v>698</v>
      </c>
      <c r="C403" s="16" t="s">
        <v>772</v>
      </c>
      <c r="D403" s="16">
        <v>5.6317779107661788E-2</v>
      </c>
      <c r="E403" s="16">
        <v>4.144452717868103E-2</v>
      </c>
      <c r="F403" s="10">
        <v>0.16214645699999999</v>
      </c>
      <c r="G403" s="10">
        <v>0.10899057099999999</v>
      </c>
      <c r="H403" s="10">
        <v>0.213960608</v>
      </c>
      <c r="I403" s="10">
        <v>1.2646354E-2</v>
      </c>
      <c r="J403" s="10">
        <v>0.46197490499999999</v>
      </c>
      <c r="K403" s="10">
        <v>0.113842894</v>
      </c>
      <c r="L403" s="10">
        <v>0.24471109099999999</v>
      </c>
      <c r="M403" s="10">
        <v>0.121876822</v>
      </c>
      <c r="N403" s="10">
        <v>1.7933521000000001E-2</v>
      </c>
      <c r="O403" s="10">
        <v>7.3221359999999999E-3</v>
      </c>
      <c r="P403" s="10">
        <v>6.8102993000000001E-2</v>
      </c>
    </row>
    <row r="404" spans="1:16" x14ac:dyDescent="0.25">
      <c r="A404" s="16" t="s">
        <v>773</v>
      </c>
      <c r="B404" s="16" t="s">
        <v>698</v>
      </c>
      <c r="C404" s="16" t="s">
        <v>71</v>
      </c>
      <c r="D404" s="16">
        <v>2.0126874355981319</v>
      </c>
      <c r="E404" s="16">
        <v>0.69570975701573334</v>
      </c>
      <c r="F404" s="10">
        <v>2.783598655</v>
      </c>
      <c r="G404" s="10">
        <v>15.39230461</v>
      </c>
      <c r="H404" s="10">
        <v>9.151006229</v>
      </c>
      <c r="I404" s="10">
        <v>0.64217738800000002</v>
      </c>
      <c r="J404" s="10">
        <v>22.245702229999999</v>
      </c>
      <c r="K404" s="10">
        <v>1.820687553</v>
      </c>
      <c r="L404" s="10">
        <v>3.6937268419999998</v>
      </c>
      <c r="M404" s="10">
        <v>7.8328615340000001</v>
      </c>
      <c r="N404" s="10">
        <v>1.560940394</v>
      </c>
      <c r="O404" s="10">
        <v>0.17747120899999999</v>
      </c>
      <c r="P404" s="10">
        <v>0.86551508700000002</v>
      </c>
    </row>
    <row r="405" spans="1:16" x14ac:dyDescent="0.25">
      <c r="A405" s="16" t="s">
        <v>774</v>
      </c>
      <c r="B405" s="16" t="s">
        <v>698</v>
      </c>
      <c r="C405" s="16" t="s">
        <v>775</v>
      </c>
      <c r="D405" s="16">
        <v>4.6037094701627673E-2</v>
      </c>
      <c r="E405" s="16">
        <v>2.9299656284039858E-2</v>
      </c>
      <c r="F405" s="10">
        <v>0.10912400999999999</v>
      </c>
      <c r="G405" s="10">
        <v>8.3565970000000003E-2</v>
      </c>
      <c r="H405" s="10">
        <v>0.16029051</v>
      </c>
      <c r="I405" s="10">
        <v>8.8403279999999997E-3</v>
      </c>
      <c r="J405" s="10">
        <v>0.30123672000000001</v>
      </c>
      <c r="K405" s="10">
        <v>7.4606404000000001E-2</v>
      </c>
      <c r="L405" s="10">
        <v>0.14622528700000001</v>
      </c>
      <c r="M405" s="10">
        <v>9.8879102999999996E-2</v>
      </c>
      <c r="N405" s="10">
        <v>1.4343763000000001E-2</v>
      </c>
      <c r="O405" s="10">
        <v>5.5349240000000001E-3</v>
      </c>
      <c r="P405" s="10">
        <v>4.5338508E-2</v>
      </c>
    </row>
    <row r="406" spans="1:16" x14ac:dyDescent="0.25">
      <c r="A406" s="16" t="s">
        <v>776</v>
      </c>
      <c r="B406" s="16" t="s">
        <v>698</v>
      </c>
      <c r="C406" s="16" t="s">
        <v>777</v>
      </c>
      <c r="D406" s="16">
        <v>2.7988965913718522E-2</v>
      </c>
      <c r="E406" s="16">
        <v>1.7709685295059389E-2</v>
      </c>
      <c r="F406" s="10">
        <v>6.6879545999999998E-2</v>
      </c>
      <c r="G406" s="10">
        <v>5.6992505999999998E-2</v>
      </c>
      <c r="H406" s="10">
        <v>0.100097084</v>
      </c>
      <c r="I406" s="10">
        <v>5.1797700000000002E-3</v>
      </c>
      <c r="J406" s="10">
        <v>0.219444733</v>
      </c>
      <c r="K406" s="10">
        <v>4.8776552000000001E-2</v>
      </c>
      <c r="L406" s="10">
        <v>9.1220172000000002E-2</v>
      </c>
      <c r="M406" s="10">
        <v>5.6828963000000003E-2</v>
      </c>
      <c r="N406" s="10">
        <v>8.3226259999999996E-3</v>
      </c>
      <c r="O406" s="10">
        <v>3.1246049999999999E-3</v>
      </c>
      <c r="P406" s="10">
        <v>2.8089629000000001E-2</v>
      </c>
    </row>
    <row r="407" spans="1:16" x14ac:dyDescent="0.25">
      <c r="A407" s="16" t="s">
        <v>778</v>
      </c>
      <c r="B407" s="16" t="s">
        <v>698</v>
      </c>
      <c r="C407" s="16" t="s">
        <v>779</v>
      </c>
      <c r="D407" s="16">
        <v>0.26756193954273738</v>
      </c>
      <c r="E407" s="16">
        <v>0.15079310211730546</v>
      </c>
      <c r="F407" s="10">
        <v>0.65687154999999997</v>
      </c>
      <c r="G407" s="10">
        <v>0.39392730399999998</v>
      </c>
      <c r="H407" s="10">
        <v>0.67710510599999996</v>
      </c>
      <c r="I407" s="10">
        <v>3.9083373999999997E-2</v>
      </c>
      <c r="J407" s="10">
        <v>1.403845225</v>
      </c>
      <c r="K407" s="10">
        <v>0.35400137999999998</v>
      </c>
      <c r="L407" s="10">
        <v>0.66762097799999998</v>
      </c>
      <c r="M407" s="10">
        <v>0.40519511200000002</v>
      </c>
      <c r="N407" s="10">
        <v>6.1114415999999998E-2</v>
      </c>
      <c r="O407" s="10">
        <v>2.2407000999999999E-2</v>
      </c>
      <c r="P407" s="10">
        <v>0.19005282300000001</v>
      </c>
    </row>
    <row r="408" spans="1:16" x14ac:dyDescent="0.25">
      <c r="A408" s="16" t="s">
        <v>780</v>
      </c>
      <c r="B408" s="16" t="s">
        <v>698</v>
      </c>
      <c r="C408" s="16" t="s">
        <v>472</v>
      </c>
      <c r="D408" s="16">
        <v>0.47069685127317651</v>
      </c>
      <c r="E408" s="16">
        <v>0.16961674415234315</v>
      </c>
      <c r="F408" s="10">
        <v>0.68878650500000005</v>
      </c>
      <c r="G408" s="10">
        <v>1.712469722</v>
      </c>
      <c r="H408" s="10">
        <v>1.499352263</v>
      </c>
      <c r="I408" s="10">
        <v>0.105125832</v>
      </c>
      <c r="J408" s="10">
        <v>2.733452759</v>
      </c>
      <c r="K408" s="10">
        <v>0.434812533</v>
      </c>
      <c r="L408" s="10">
        <v>0.93555449499999999</v>
      </c>
      <c r="M408" s="10">
        <v>1.3266808800000001</v>
      </c>
      <c r="N408" s="10">
        <v>0.2007419</v>
      </c>
      <c r="O408" s="10">
        <v>3.6813545000000003E-2</v>
      </c>
      <c r="P408" s="10">
        <v>0.22346943</v>
      </c>
    </row>
    <row r="409" spans="1:16" x14ac:dyDescent="0.25">
      <c r="A409" s="16" t="s">
        <v>781</v>
      </c>
      <c r="B409" s="16" t="s">
        <v>698</v>
      </c>
      <c r="C409" s="16" t="s">
        <v>782</v>
      </c>
      <c r="D409" s="16">
        <v>2.5807385001107346E-2</v>
      </c>
      <c r="E409" s="16">
        <v>1.8859562800825781E-2</v>
      </c>
      <c r="F409" s="10">
        <v>7.5088478E-2</v>
      </c>
      <c r="G409" s="10">
        <v>4.3421336999999997E-2</v>
      </c>
      <c r="H409" s="10">
        <v>9.2353217000000001E-2</v>
      </c>
      <c r="I409" s="10">
        <v>5.3990160000000004E-3</v>
      </c>
      <c r="J409" s="10">
        <v>0.28157727700000001</v>
      </c>
      <c r="K409" s="10">
        <v>6.4994392999999998E-2</v>
      </c>
      <c r="L409" s="10">
        <v>0.12086665000000001</v>
      </c>
      <c r="M409" s="10">
        <v>5.0665186000000001E-2</v>
      </c>
      <c r="N409" s="10">
        <v>7.9475610000000006E-3</v>
      </c>
      <c r="O409" s="10">
        <v>3.2492279999999998E-3</v>
      </c>
      <c r="P409" s="10">
        <v>3.0157455E-2</v>
      </c>
    </row>
    <row r="410" spans="1:16" x14ac:dyDescent="0.25">
      <c r="A410" s="16" t="s">
        <v>783</v>
      </c>
      <c r="B410" s="16" t="s">
        <v>698</v>
      </c>
      <c r="C410" s="16" t="s">
        <v>784</v>
      </c>
      <c r="D410" s="16">
        <v>4.509521054334352E-3</v>
      </c>
      <c r="E410" s="16">
        <v>2.8535634618332669E-3</v>
      </c>
      <c r="F410" s="10">
        <v>1.0247739000000001E-2</v>
      </c>
      <c r="G410" s="10">
        <v>9.4297110000000003E-3</v>
      </c>
      <c r="H410" s="10">
        <v>1.6672329999999999E-2</v>
      </c>
      <c r="I410" s="10">
        <v>9.2785600000000001E-4</v>
      </c>
      <c r="J410" s="10">
        <v>3.5722525999999998E-2</v>
      </c>
      <c r="K410" s="10">
        <v>7.1210780000000003E-3</v>
      </c>
      <c r="L410" s="10">
        <v>1.6665507E-2</v>
      </c>
      <c r="M410" s="10">
        <v>8.4640270000000007E-3</v>
      </c>
      <c r="N410" s="10">
        <v>1.267315E-3</v>
      </c>
      <c r="O410" s="10">
        <v>5.5416600000000003E-4</v>
      </c>
      <c r="P410" s="10">
        <v>4.288806E-3</v>
      </c>
    </row>
    <row r="411" spans="1:16" x14ac:dyDescent="0.25">
      <c r="A411" s="16" t="s">
        <v>785</v>
      </c>
      <c r="B411" s="16" t="s">
        <v>698</v>
      </c>
      <c r="C411" s="16" t="s">
        <v>786</v>
      </c>
      <c r="D411" s="16">
        <v>0.44582261216872199</v>
      </c>
      <c r="E411" s="16">
        <v>7.7064510952892115E-2</v>
      </c>
      <c r="F411" s="10">
        <v>0.26815549700000002</v>
      </c>
      <c r="G411" s="10">
        <v>0.27205127499999998</v>
      </c>
      <c r="H411" s="10">
        <v>0.43753350899999999</v>
      </c>
      <c r="I411" s="10">
        <v>2.5364472999999998E-2</v>
      </c>
      <c r="J411" s="10">
        <v>0.85763589100000004</v>
      </c>
      <c r="K411" s="10">
        <v>0.18801230199999999</v>
      </c>
      <c r="L411" s="10">
        <v>0.82650862199999997</v>
      </c>
      <c r="M411" s="10">
        <v>0.30763227199999998</v>
      </c>
      <c r="N411" s="10">
        <v>4.0388335999999997E-2</v>
      </c>
      <c r="O411" s="10">
        <v>1.7722754E-2</v>
      </c>
      <c r="P411" s="10">
        <v>0.100172241</v>
      </c>
    </row>
    <row r="412" spans="1:16" x14ac:dyDescent="0.25">
      <c r="A412" s="16" t="s">
        <v>787</v>
      </c>
      <c r="B412" s="16" t="s">
        <v>698</v>
      </c>
      <c r="C412" s="16" t="s">
        <v>476</v>
      </c>
      <c r="D412" s="16">
        <v>8.6742897450908574E-2</v>
      </c>
      <c r="E412" s="16">
        <v>4.0268423449122952E-2</v>
      </c>
      <c r="F412" s="10">
        <v>0.15115678399999999</v>
      </c>
      <c r="G412" s="10">
        <v>0.14884398900000001</v>
      </c>
      <c r="H412" s="10">
        <v>0.24225871099999999</v>
      </c>
      <c r="I412" s="10">
        <v>1.1852065E-2</v>
      </c>
      <c r="J412" s="10">
        <v>0.49931446099999999</v>
      </c>
      <c r="K412" s="10">
        <v>9.5377682000000005E-2</v>
      </c>
      <c r="L412" s="10">
        <v>0.161848082</v>
      </c>
      <c r="M412" s="10">
        <v>0.20955589599999999</v>
      </c>
      <c r="N412" s="10">
        <v>2.5921985000000002E-2</v>
      </c>
      <c r="O412" s="10">
        <v>9.1604990000000008E-3</v>
      </c>
      <c r="P412" s="10">
        <v>5.3545930999999998E-2</v>
      </c>
    </row>
    <row r="413" spans="1:16" x14ac:dyDescent="0.25">
      <c r="A413" s="16" t="s">
        <v>788</v>
      </c>
      <c r="B413" s="16" t="s">
        <v>698</v>
      </c>
      <c r="C413" s="16" t="s">
        <v>789</v>
      </c>
      <c r="D413" s="16">
        <v>5.9604479635080448E-2</v>
      </c>
      <c r="E413" s="16">
        <v>3.6720472396317531E-2</v>
      </c>
      <c r="F413" s="10">
        <v>0.14129550900000001</v>
      </c>
      <c r="G413" s="10">
        <v>0.100857881</v>
      </c>
      <c r="H413" s="10">
        <v>0.20383923900000001</v>
      </c>
      <c r="I413" s="10">
        <v>1.1101122999999999E-2</v>
      </c>
      <c r="J413" s="10">
        <v>0.44373419800000002</v>
      </c>
      <c r="K413" s="10">
        <v>9.0902861000000001E-2</v>
      </c>
      <c r="L413" s="10">
        <v>0.181802353</v>
      </c>
      <c r="M413" s="10">
        <v>0.127488555</v>
      </c>
      <c r="N413" s="10">
        <v>1.9989350999999999E-2</v>
      </c>
      <c r="O413" s="10">
        <v>7.7775459999999998E-3</v>
      </c>
      <c r="P413" s="10">
        <v>5.7551614000000001E-2</v>
      </c>
    </row>
    <row r="414" spans="1:16" x14ac:dyDescent="0.25">
      <c r="A414" s="16" t="s">
        <v>790</v>
      </c>
      <c r="B414" s="16" t="s">
        <v>698</v>
      </c>
      <c r="C414" s="16" t="s">
        <v>791</v>
      </c>
      <c r="D414" s="16">
        <v>2.4220404436563564E-2</v>
      </c>
      <c r="E414" s="16">
        <v>1.2321730580010513E-2</v>
      </c>
      <c r="F414" s="10">
        <v>4.6675056999999999E-2</v>
      </c>
      <c r="G414" s="10">
        <v>3.7852374000000001E-2</v>
      </c>
      <c r="H414" s="10">
        <v>6.8921314999999997E-2</v>
      </c>
      <c r="I414" s="10">
        <v>3.9436330000000002E-3</v>
      </c>
      <c r="J414" s="10">
        <v>0.11194601</v>
      </c>
      <c r="K414" s="10">
        <v>2.8542947999999999E-2</v>
      </c>
      <c r="L414" s="10">
        <v>7.2079387999999994E-2</v>
      </c>
      <c r="M414" s="10">
        <v>4.7369557E-2</v>
      </c>
      <c r="N414" s="10">
        <v>6.5169019999999998E-3</v>
      </c>
      <c r="O414" s="10">
        <v>2.743559E-3</v>
      </c>
      <c r="P414" s="10">
        <v>1.9705832999999999E-2</v>
      </c>
    </row>
    <row r="415" spans="1:16" x14ac:dyDescent="0.25">
      <c r="A415" s="16" t="s">
        <v>792</v>
      </c>
      <c r="B415" s="16" t="s">
        <v>698</v>
      </c>
      <c r="C415" s="16" t="s">
        <v>793</v>
      </c>
      <c r="D415" s="16">
        <v>0.103400505957254</v>
      </c>
      <c r="E415" s="16">
        <v>5.7224358058176994E-2</v>
      </c>
      <c r="F415" s="10">
        <v>0.238262627</v>
      </c>
      <c r="G415" s="10">
        <v>0.18185257299999999</v>
      </c>
      <c r="H415" s="10">
        <v>0.31542054899999999</v>
      </c>
      <c r="I415" s="10">
        <v>1.4916097E-2</v>
      </c>
      <c r="J415" s="10">
        <v>0.65655578599999997</v>
      </c>
      <c r="K415" s="10">
        <v>0.13012585800000001</v>
      </c>
      <c r="L415" s="10">
        <v>0.23713151199999999</v>
      </c>
      <c r="M415" s="10">
        <v>0.326151688</v>
      </c>
      <c r="N415" s="10">
        <v>3.6580546999999998E-2</v>
      </c>
      <c r="O415" s="10">
        <v>1.4740899E-2</v>
      </c>
      <c r="P415" s="10">
        <v>7.0161346999999999E-2</v>
      </c>
    </row>
    <row r="416" spans="1:16" x14ac:dyDescent="0.25">
      <c r="A416" s="16" t="s">
        <v>794</v>
      </c>
      <c r="B416" s="16" t="s">
        <v>698</v>
      </c>
      <c r="C416" s="16" t="s">
        <v>79</v>
      </c>
      <c r="D416" s="16">
        <v>0.4521143621276813</v>
      </c>
      <c r="E416" s="16">
        <v>0.20137628276798081</v>
      </c>
      <c r="F416" s="10">
        <v>0.81030745900000001</v>
      </c>
      <c r="G416" s="10">
        <v>2.4096960749999998</v>
      </c>
      <c r="H416" s="10">
        <v>2.447194637</v>
      </c>
      <c r="I416" s="10">
        <v>0.50362583699999997</v>
      </c>
      <c r="J416" s="10">
        <v>3.3580000189999999</v>
      </c>
      <c r="K416" s="10">
        <v>0.50262487099999997</v>
      </c>
      <c r="L416" s="10">
        <v>1.0142239580000001</v>
      </c>
      <c r="M416" s="10">
        <v>1.5053100290000001</v>
      </c>
      <c r="N416" s="10">
        <v>0.27599332399999998</v>
      </c>
      <c r="O416" s="10">
        <v>4.3005567000000001E-2</v>
      </c>
      <c r="P416" s="10">
        <v>0.25816443</v>
      </c>
    </row>
    <row r="417" spans="1:16" x14ac:dyDescent="0.25">
      <c r="A417" s="16" t="s">
        <v>795</v>
      </c>
      <c r="B417" s="16" t="s">
        <v>698</v>
      </c>
      <c r="C417" s="16" t="s">
        <v>796</v>
      </c>
      <c r="D417" s="16">
        <v>0.39337906603813266</v>
      </c>
      <c r="E417" s="16">
        <v>0.20240364772575822</v>
      </c>
      <c r="F417" s="10">
        <v>0.90789110900000003</v>
      </c>
      <c r="G417" s="10">
        <v>0.77190846700000004</v>
      </c>
      <c r="H417" s="10">
        <v>1.138215593</v>
      </c>
      <c r="I417" s="10">
        <v>5.2779003999999997E-2</v>
      </c>
      <c r="J417" s="10">
        <v>2.299097519</v>
      </c>
      <c r="K417" s="10">
        <v>0.5449425</v>
      </c>
      <c r="L417" s="10">
        <v>1.3814233010000001</v>
      </c>
      <c r="M417" s="10">
        <v>0.99552512599999998</v>
      </c>
      <c r="N417" s="10">
        <v>0.12501104499999999</v>
      </c>
      <c r="O417" s="10">
        <v>3.9932156000000003E-2</v>
      </c>
      <c r="P417" s="10">
        <v>0.240975937</v>
      </c>
    </row>
    <row r="418" spans="1:16" x14ac:dyDescent="0.25">
      <c r="A418" s="16" t="s">
        <v>797</v>
      </c>
      <c r="B418" s="16" t="s">
        <v>698</v>
      </c>
      <c r="C418" s="16" t="s">
        <v>798</v>
      </c>
      <c r="D418" s="16">
        <v>0.46326498626863566</v>
      </c>
      <c r="E418" s="16">
        <v>0.22000996154181043</v>
      </c>
      <c r="F418" s="10">
        <v>0.88672210900000004</v>
      </c>
      <c r="G418" s="10">
        <v>2.3270237009999999</v>
      </c>
      <c r="H418" s="10">
        <v>1.812017153</v>
      </c>
      <c r="I418" s="10">
        <v>0.103311766</v>
      </c>
      <c r="J418" s="10">
        <v>3.2725749419999999</v>
      </c>
      <c r="K418" s="10">
        <v>0.51899076099999997</v>
      </c>
      <c r="L418" s="10">
        <v>1.0248396390000001</v>
      </c>
      <c r="M418" s="10">
        <v>1.7106305850000001</v>
      </c>
      <c r="N418" s="10">
        <v>0.24694515</v>
      </c>
      <c r="O418" s="10">
        <v>5.2450297999999999E-2</v>
      </c>
      <c r="P418" s="10">
        <v>0.27553758</v>
      </c>
    </row>
    <row r="419" spans="1:16" x14ac:dyDescent="0.25">
      <c r="A419" s="16" t="s">
        <v>799</v>
      </c>
      <c r="B419" s="16" t="s">
        <v>698</v>
      </c>
      <c r="C419" s="16" t="s">
        <v>81</v>
      </c>
      <c r="D419" s="16">
        <v>7.576513266067994E-2</v>
      </c>
      <c r="E419" s="16">
        <v>4.29463066452552E-2</v>
      </c>
      <c r="F419" s="10">
        <v>0.16870903100000001</v>
      </c>
      <c r="G419" s="10">
        <v>0.195420818</v>
      </c>
      <c r="H419" s="10">
        <v>0.28849808700000001</v>
      </c>
      <c r="I419" s="10">
        <v>1.4233301E-2</v>
      </c>
      <c r="J419" s="10">
        <v>0.537851839</v>
      </c>
      <c r="K419" s="10">
        <v>0.100691078</v>
      </c>
      <c r="L419" s="10">
        <v>0.17358806800000001</v>
      </c>
      <c r="M419" s="10">
        <v>0.27154681400000003</v>
      </c>
      <c r="N419" s="10">
        <v>3.0211261E-2</v>
      </c>
      <c r="O419" s="10">
        <v>1.0906481000000001E-2</v>
      </c>
      <c r="P419" s="10">
        <v>5.7402410000000001E-2</v>
      </c>
    </row>
    <row r="420" spans="1:16" x14ac:dyDescent="0.25">
      <c r="A420" s="16" t="s">
        <v>800</v>
      </c>
      <c r="B420" s="16" t="s">
        <v>698</v>
      </c>
      <c r="C420" s="16" t="s">
        <v>231</v>
      </c>
      <c r="D420" s="16">
        <v>3.8337957739386681</v>
      </c>
      <c r="E420" s="16">
        <v>1.0792720180602999</v>
      </c>
      <c r="F420" s="10">
        <v>4.2945340099999996</v>
      </c>
      <c r="G420" s="10">
        <v>19.898550109999999</v>
      </c>
      <c r="H420" s="10">
        <v>13.55742508</v>
      </c>
      <c r="I420" s="10">
        <v>0.86006275700000001</v>
      </c>
      <c r="J420" s="10">
        <v>31.34705709</v>
      </c>
      <c r="K420" s="10">
        <v>2.7307202570000002</v>
      </c>
      <c r="L420" s="10">
        <v>6.1514382410000001</v>
      </c>
      <c r="M420" s="10">
        <v>10.12161115</v>
      </c>
      <c r="N420" s="10">
        <v>2.2497130109999999</v>
      </c>
      <c r="O420" s="10">
        <v>0.259405938</v>
      </c>
      <c r="P420" s="10">
        <v>1.2648927029999999</v>
      </c>
    </row>
    <row r="421" spans="1:16" x14ac:dyDescent="0.25">
      <c r="A421" s="16" t="s">
        <v>801</v>
      </c>
      <c r="B421" s="16" t="s">
        <v>698</v>
      </c>
      <c r="C421" s="16" t="s">
        <v>802</v>
      </c>
      <c r="D421" s="16">
        <v>9.7526766915080901E-2</v>
      </c>
      <c r="E421" s="16">
        <v>4.2752312587051554E-2</v>
      </c>
      <c r="F421" s="10">
        <v>0.17901737300000001</v>
      </c>
      <c r="G421" s="10">
        <v>0.15682917800000001</v>
      </c>
      <c r="H421" s="10">
        <v>0.25311091099999999</v>
      </c>
      <c r="I421" s="10">
        <v>1.1624252E-2</v>
      </c>
      <c r="J421" s="10">
        <v>0.44006353199999998</v>
      </c>
      <c r="K421" s="10">
        <v>9.938545E-2</v>
      </c>
      <c r="L421" s="10">
        <v>0.18903559</v>
      </c>
      <c r="M421" s="10">
        <v>0.255971689</v>
      </c>
      <c r="N421" s="10">
        <v>2.8922139999999999E-2</v>
      </c>
      <c r="O421" s="10">
        <v>1.0601806E-2</v>
      </c>
      <c r="P421" s="10">
        <v>5.3894181999999999E-2</v>
      </c>
    </row>
    <row r="422" spans="1:16" x14ac:dyDescent="0.25">
      <c r="A422" s="16" t="s">
        <v>803</v>
      </c>
      <c r="B422" s="16" t="s">
        <v>698</v>
      </c>
      <c r="C422" s="16" t="s">
        <v>804</v>
      </c>
      <c r="D422" s="16">
        <v>7.8565334464214681E-3</v>
      </c>
      <c r="E422" s="16">
        <v>5.4577057449539702E-3</v>
      </c>
      <c r="F422" s="10">
        <v>2.1632577E-2</v>
      </c>
      <c r="G422" s="10">
        <v>1.6835994999999999E-2</v>
      </c>
      <c r="H422" s="10">
        <v>3.0373702999999998E-2</v>
      </c>
      <c r="I422" s="10">
        <v>1.7074449999999999E-3</v>
      </c>
      <c r="J422" s="10">
        <v>8.002397E-2</v>
      </c>
      <c r="K422" s="10">
        <v>1.3483115E-2</v>
      </c>
      <c r="L422" s="10">
        <v>2.5131125000000001E-2</v>
      </c>
      <c r="M422" s="10">
        <v>2.0652200999999999E-2</v>
      </c>
      <c r="N422" s="10">
        <v>3.1881990000000001E-3</v>
      </c>
      <c r="O422" s="10">
        <v>1.1598509999999999E-3</v>
      </c>
      <c r="P422" s="10">
        <v>7.7601190000000002E-3</v>
      </c>
    </row>
    <row r="423" spans="1:16" x14ac:dyDescent="0.25">
      <c r="A423" s="16" t="s">
        <v>805</v>
      </c>
      <c r="B423" s="16" t="s">
        <v>698</v>
      </c>
      <c r="C423" s="16" t="s">
        <v>806</v>
      </c>
      <c r="D423" s="16">
        <v>0.33577855669600709</v>
      </c>
      <c r="E423" s="16">
        <v>0.15355678461456398</v>
      </c>
      <c r="F423" s="10">
        <v>0.51048574199999996</v>
      </c>
      <c r="G423" s="10">
        <v>0.65051015099999998</v>
      </c>
      <c r="H423" s="10">
        <v>0.96212237599999995</v>
      </c>
      <c r="I423" s="10">
        <v>5.6562044999999998E-2</v>
      </c>
      <c r="J423" s="10">
        <v>2.0283568949999999</v>
      </c>
      <c r="K423" s="10">
        <v>0.39946704100000002</v>
      </c>
      <c r="L423" s="10">
        <v>0.72354990699999999</v>
      </c>
      <c r="M423" s="10">
        <v>0.47297811499999998</v>
      </c>
      <c r="N423" s="10">
        <v>7.3400312999999995E-2</v>
      </c>
      <c r="O423" s="10">
        <v>2.9697594000000001E-2</v>
      </c>
      <c r="P423" s="10">
        <v>0.16932204300000001</v>
      </c>
    </row>
    <row r="424" spans="1:16" x14ac:dyDescent="0.25">
      <c r="A424" s="16" t="s">
        <v>807</v>
      </c>
      <c r="B424" s="16" t="s">
        <v>698</v>
      </c>
      <c r="C424" s="16" t="s">
        <v>808</v>
      </c>
      <c r="D424" s="16">
        <v>0.16116209184924979</v>
      </c>
      <c r="E424" s="16">
        <v>8.7915768980256367E-2</v>
      </c>
      <c r="F424" s="10">
        <v>0.37347445400000001</v>
      </c>
      <c r="G424" s="10">
        <v>0.36576918200000003</v>
      </c>
      <c r="H424" s="10">
        <v>0.543726406</v>
      </c>
      <c r="I424" s="10">
        <v>2.3095582E-2</v>
      </c>
      <c r="J424" s="10">
        <v>0.83950163799999999</v>
      </c>
      <c r="K424" s="10">
        <v>0.205102639</v>
      </c>
      <c r="L424" s="10">
        <v>0.41380867500000001</v>
      </c>
      <c r="M424" s="10">
        <v>0.47479313299999998</v>
      </c>
      <c r="N424" s="10">
        <v>5.5423109999999998E-2</v>
      </c>
      <c r="O424" s="10">
        <v>1.9288498000000001E-2</v>
      </c>
      <c r="P424" s="10">
        <v>0.108995496</v>
      </c>
    </row>
    <row r="425" spans="1:16" x14ac:dyDescent="0.25">
      <c r="A425" s="16" t="s">
        <v>809</v>
      </c>
      <c r="B425" s="16" t="s">
        <v>698</v>
      </c>
      <c r="C425" s="16" t="s">
        <v>810</v>
      </c>
      <c r="D425" s="16">
        <v>4.5526779891864058E-2</v>
      </c>
      <c r="E425" s="16">
        <v>3.3381330808126254E-2</v>
      </c>
      <c r="F425" s="10">
        <v>0.12851705299999999</v>
      </c>
      <c r="G425" s="10">
        <v>9.3092434000000002E-2</v>
      </c>
      <c r="H425" s="10">
        <v>0.17740149499999999</v>
      </c>
      <c r="I425" s="10">
        <v>1.0521955E-2</v>
      </c>
      <c r="J425" s="10">
        <v>0.33617175700000002</v>
      </c>
      <c r="K425" s="10">
        <v>8.5217257000000005E-2</v>
      </c>
      <c r="L425" s="10">
        <v>0.18807762</v>
      </c>
      <c r="M425" s="10">
        <v>0.10587445400000001</v>
      </c>
      <c r="N425" s="10">
        <v>1.4898175E-2</v>
      </c>
      <c r="O425" s="10">
        <v>6.145129E-3</v>
      </c>
      <c r="P425" s="10">
        <v>5.5159179000000003E-2</v>
      </c>
    </row>
    <row r="426" spans="1:16" x14ac:dyDescent="0.25">
      <c r="A426" s="16" t="s">
        <v>811</v>
      </c>
      <c r="B426" s="16" t="s">
        <v>698</v>
      </c>
      <c r="C426" s="16" t="s">
        <v>85</v>
      </c>
      <c r="D426" s="16">
        <v>5.3393137312932937E-2</v>
      </c>
      <c r="E426" s="16">
        <v>3.5112663629761676E-2</v>
      </c>
      <c r="F426" s="10">
        <v>0.13678236299999999</v>
      </c>
      <c r="G426" s="10">
        <v>0.164046578</v>
      </c>
      <c r="H426" s="10">
        <v>0.23803848899999999</v>
      </c>
      <c r="I426" s="10">
        <v>1.3655212999999999E-2</v>
      </c>
      <c r="J426" s="10">
        <v>0.39275706599999999</v>
      </c>
      <c r="K426" s="10">
        <v>9.2478415999999994E-2</v>
      </c>
      <c r="L426" s="10">
        <v>0.15589372200000001</v>
      </c>
      <c r="M426" s="10">
        <v>0.17369654900000001</v>
      </c>
      <c r="N426" s="10">
        <v>2.7069752999999998E-2</v>
      </c>
      <c r="O426" s="10">
        <v>7.7282729999999999E-3</v>
      </c>
      <c r="P426" s="10">
        <v>4.8029853999999997E-2</v>
      </c>
    </row>
    <row r="427" spans="1:16" x14ac:dyDescent="0.25">
      <c r="A427" s="16" t="s">
        <v>812</v>
      </c>
      <c r="B427" s="16" t="s">
        <v>698</v>
      </c>
      <c r="C427" s="16" t="s">
        <v>813</v>
      </c>
      <c r="D427" s="16">
        <v>1.5117443810059399</v>
      </c>
      <c r="E427" s="16">
        <v>0.68794040279276636</v>
      </c>
      <c r="F427" s="10">
        <v>2.7349913250000002</v>
      </c>
      <c r="G427" s="10">
        <v>11.7655534</v>
      </c>
      <c r="H427" s="10">
        <v>7.8884036210000001</v>
      </c>
      <c r="I427" s="10">
        <v>0.49099643799999998</v>
      </c>
      <c r="J427" s="10">
        <v>16.265669389999999</v>
      </c>
      <c r="K427" s="10">
        <v>1.7576005050000001</v>
      </c>
      <c r="L427" s="10">
        <v>3.3919608019999998</v>
      </c>
      <c r="M427" s="10">
        <v>6.7892391029999999</v>
      </c>
      <c r="N427" s="10">
        <v>1.2638285199999999</v>
      </c>
      <c r="O427" s="10">
        <v>0.17674594699999999</v>
      </c>
      <c r="P427" s="10">
        <v>0.88980608699999997</v>
      </c>
    </row>
    <row r="428" spans="1:16" x14ac:dyDescent="0.25">
      <c r="A428" s="16" t="s">
        <v>814</v>
      </c>
      <c r="B428" s="16" t="s">
        <v>698</v>
      </c>
      <c r="C428" s="16" t="s">
        <v>815</v>
      </c>
      <c r="D428" s="16">
        <v>9.1626219842500994E-2</v>
      </c>
      <c r="E428" s="16">
        <v>5.9668012016397452E-2</v>
      </c>
      <c r="F428" s="10">
        <v>0.239635335</v>
      </c>
      <c r="G428" s="10">
        <v>0.24722815100000001</v>
      </c>
      <c r="H428" s="10">
        <v>0.357744911</v>
      </c>
      <c r="I428" s="10">
        <v>1.7644171E-2</v>
      </c>
      <c r="J428" s="10">
        <v>0.61847472599999997</v>
      </c>
      <c r="K428" s="10">
        <v>0.13430015000000001</v>
      </c>
      <c r="L428" s="10">
        <v>0.23768407</v>
      </c>
      <c r="M428" s="10">
        <v>0.39267713300000001</v>
      </c>
      <c r="N428" s="10">
        <v>4.0433413000000001E-2</v>
      </c>
      <c r="O428" s="10">
        <v>1.5934080999999999E-2</v>
      </c>
      <c r="P428" s="10">
        <v>7.4406970000000003E-2</v>
      </c>
    </row>
    <row r="429" spans="1:16" x14ac:dyDescent="0.25">
      <c r="A429" s="16" t="s">
        <v>816</v>
      </c>
      <c r="B429" s="16" t="s">
        <v>698</v>
      </c>
      <c r="C429" s="16" t="s">
        <v>817</v>
      </c>
      <c r="D429" s="16">
        <v>0.41996487343708289</v>
      </c>
      <c r="E429" s="16">
        <v>0.23779262062914824</v>
      </c>
      <c r="F429" s="10">
        <v>0.96622055900000003</v>
      </c>
      <c r="G429" s="10">
        <v>1.8071630869999999</v>
      </c>
      <c r="H429" s="10">
        <v>1.8276000020000001</v>
      </c>
      <c r="I429" s="10">
        <v>9.2530999000000003E-2</v>
      </c>
      <c r="J429" s="10">
        <v>3.1337781219999998</v>
      </c>
      <c r="K429" s="10">
        <v>0.58752953299999999</v>
      </c>
      <c r="L429" s="10">
        <v>1.21661861</v>
      </c>
      <c r="M429" s="10">
        <v>1.75492282</v>
      </c>
      <c r="N429" s="10">
        <v>0.21374083299999999</v>
      </c>
      <c r="O429" s="10">
        <v>5.8729205E-2</v>
      </c>
      <c r="P429" s="10">
        <v>0.30824186599999998</v>
      </c>
    </row>
    <row r="430" spans="1:16" x14ac:dyDescent="0.25">
      <c r="A430" s="16" t="s">
        <v>818</v>
      </c>
      <c r="B430" s="16" t="s">
        <v>698</v>
      </c>
      <c r="C430" s="16" t="s">
        <v>819</v>
      </c>
      <c r="D430" s="16">
        <v>1.9468536808983812E-2</v>
      </c>
      <c r="E430" s="16">
        <v>1.357180740494902E-2</v>
      </c>
      <c r="F430" s="10">
        <v>5.3813084999999997E-2</v>
      </c>
      <c r="G430" s="10">
        <v>4.5960704999999998E-2</v>
      </c>
      <c r="H430" s="10">
        <v>8.0482157999999998E-2</v>
      </c>
      <c r="I430" s="10">
        <v>5.0544120000000003E-3</v>
      </c>
      <c r="J430" s="10">
        <v>0.154485284</v>
      </c>
      <c r="K430" s="10">
        <v>3.4119344000000003E-2</v>
      </c>
      <c r="L430" s="10">
        <v>6.1796946999999998E-2</v>
      </c>
      <c r="M430" s="10">
        <v>5.3766665999999998E-2</v>
      </c>
      <c r="N430" s="10">
        <v>8.6134009999999997E-3</v>
      </c>
      <c r="O430" s="10">
        <v>2.8389380000000001E-3</v>
      </c>
      <c r="P430" s="10">
        <v>1.8896766999999998E-2</v>
      </c>
    </row>
    <row r="431" spans="1:16" x14ac:dyDescent="0.25">
      <c r="A431" s="16" t="s">
        <v>820</v>
      </c>
      <c r="B431" s="16" t="s">
        <v>698</v>
      </c>
      <c r="C431" s="16" t="s">
        <v>821</v>
      </c>
      <c r="D431" s="16">
        <v>9.983618587237171E-2</v>
      </c>
      <c r="E431" s="16">
        <v>5.2545680700020178E-2</v>
      </c>
      <c r="F431" s="10">
        <v>0.2157075</v>
      </c>
      <c r="G431" s="10">
        <v>0.25184615799999999</v>
      </c>
      <c r="H431" s="10">
        <v>0.36182826099999998</v>
      </c>
      <c r="I431" s="10">
        <v>2.1772336999999999E-2</v>
      </c>
      <c r="J431" s="10">
        <v>0.52132443100000003</v>
      </c>
      <c r="K431" s="10">
        <v>0.141321013</v>
      </c>
      <c r="L431" s="10">
        <v>0.31759842100000002</v>
      </c>
      <c r="M431" s="10">
        <v>0.29205367500000001</v>
      </c>
      <c r="N431" s="10">
        <v>3.9192854999999999E-2</v>
      </c>
      <c r="O431" s="10">
        <v>1.0887745000000001E-2</v>
      </c>
      <c r="P431" s="10">
        <v>7.1681840999999996E-2</v>
      </c>
    </row>
    <row r="432" spans="1:16" x14ac:dyDescent="0.25">
      <c r="A432" s="16" t="s">
        <v>822</v>
      </c>
      <c r="B432" s="16" t="s">
        <v>698</v>
      </c>
      <c r="C432" s="16" t="s">
        <v>823</v>
      </c>
      <c r="D432" s="16">
        <v>8.3700598266894896E-2</v>
      </c>
      <c r="E432" s="16">
        <v>4.8340124086292617E-2</v>
      </c>
      <c r="F432" s="10">
        <v>0.19479861900000001</v>
      </c>
      <c r="G432" s="10">
        <v>0.173462117</v>
      </c>
      <c r="H432" s="10">
        <v>0.30067391799999998</v>
      </c>
      <c r="I432" s="10">
        <v>2.2459674999999998E-2</v>
      </c>
      <c r="J432" s="10">
        <v>0.44347233800000002</v>
      </c>
      <c r="K432" s="10">
        <v>0.140425416</v>
      </c>
      <c r="L432" s="10">
        <v>0.25980694700000001</v>
      </c>
      <c r="M432" s="10">
        <v>0.20820776499999999</v>
      </c>
      <c r="N432" s="10">
        <v>2.7459490999999999E-2</v>
      </c>
      <c r="O432" s="10">
        <v>8.7778330000000005E-3</v>
      </c>
      <c r="P432" s="10">
        <v>6.5453464000000003E-2</v>
      </c>
    </row>
    <row r="433" spans="1:16" x14ac:dyDescent="0.25">
      <c r="A433" s="16" t="s">
        <v>824</v>
      </c>
      <c r="B433" s="16" t="s">
        <v>698</v>
      </c>
      <c r="C433" s="16" t="s">
        <v>825</v>
      </c>
      <c r="D433" s="16">
        <v>9.842779568404475E-2</v>
      </c>
      <c r="E433" s="16">
        <v>4.2258301731750367E-2</v>
      </c>
      <c r="F433" s="10">
        <v>0.16143839800000001</v>
      </c>
      <c r="G433" s="10">
        <v>0.17722233300000001</v>
      </c>
      <c r="H433" s="10">
        <v>0.26882064100000003</v>
      </c>
      <c r="I433" s="10">
        <v>1.2890352000000001E-2</v>
      </c>
      <c r="J433" s="10">
        <v>0.61093747899999995</v>
      </c>
      <c r="K433" s="10">
        <v>0.10102691499999999</v>
      </c>
      <c r="L433" s="10">
        <v>0.16634628800000001</v>
      </c>
      <c r="M433" s="10">
        <v>0.26903768</v>
      </c>
      <c r="N433" s="10">
        <v>2.8837593000000002E-2</v>
      </c>
      <c r="O433" s="10">
        <v>1.0712451E-2</v>
      </c>
      <c r="P433" s="10">
        <v>5.7509361000000002E-2</v>
      </c>
    </row>
    <row r="434" spans="1:16" x14ac:dyDescent="0.25">
      <c r="A434" s="16" t="s">
        <v>826</v>
      </c>
      <c r="B434" s="16" t="s">
        <v>698</v>
      </c>
      <c r="C434" s="16" t="s">
        <v>827</v>
      </c>
      <c r="D434" s="16">
        <v>0.16724186552043241</v>
      </c>
      <c r="E434" s="16">
        <v>2.3504925419468605E-2</v>
      </c>
      <c r="F434" s="10">
        <v>8.0145220000000003E-2</v>
      </c>
      <c r="G434" s="10">
        <v>8.8115700000000005E-2</v>
      </c>
      <c r="H434" s="10">
        <v>0.13593351100000001</v>
      </c>
      <c r="I434" s="10">
        <v>1.0819525999999999E-2</v>
      </c>
      <c r="J434" s="10">
        <v>0.19632507399999999</v>
      </c>
      <c r="K434" s="10">
        <v>5.3226985999999997E-2</v>
      </c>
      <c r="L434" s="10">
        <v>0.113439137</v>
      </c>
      <c r="M434" s="10">
        <v>9.3058532999999999E-2</v>
      </c>
      <c r="N434" s="10">
        <v>1.4991276E-2</v>
      </c>
      <c r="O434" s="10">
        <v>3.861981E-3</v>
      </c>
      <c r="P434" s="10">
        <v>2.7080667999999999E-2</v>
      </c>
    </row>
    <row r="435" spans="1:16" x14ac:dyDescent="0.25">
      <c r="A435" s="16" t="s">
        <v>828</v>
      </c>
      <c r="B435" s="16" t="s">
        <v>698</v>
      </c>
      <c r="C435" s="16" t="s">
        <v>89</v>
      </c>
      <c r="D435" s="16">
        <v>0.52463345214774793</v>
      </c>
      <c r="E435" s="16">
        <v>0.26880560286839617</v>
      </c>
      <c r="F435" s="10">
        <v>1.0733198770000001</v>
      </c>
      <c r="G435" s="10">
        <v>3.5381310429999999</v>
      </c>
      <c r="H435" s="10">
        <v>3.3399870630000001</v>
      </c>
      <c r="I435" s="10">
        <v>0.52499831299999999</v>
      </c>
      <c r="J435" s="10">
        <v>5.0059141140000003</v>
      </c>
      <c r="K435" s="10">
        <v>0.97542974299999996</v>
      </c>
      <c r="L435" s="10">
        <v>1.333190844</v>
      </c>
      <c r="M435" s="10">
        <v>2.214524516</v>
      </c>
      <c r="N435" s="10">
        <v>0.40514584399999998</v>
      </c>
      <c r="O435" s="10">
        <v>6.1793688999999999E-2</v>
      </c>
      <c r="P435" s="10">
        <v>0.35862920799999998</v>
      </c>
    </row>
    <row r="436" spans="1:16" x14ac:dyDescent="0.25">
      <c r="A436" s="16" t="s">
        <v>829</v>
      </c>
      <c r="B436" s="16" t="s">
        <v>698</v>
      </c>
      <c r="C436" s="16" t="s">
        <v>91</v>
      </c>
      <c r="D436" s="16">
        <v>0.39824489673435509</v>
      </c>
      <c r="E436" s="16">
        <v>0.18755034702605486</v>
      </c>
      <c r="F436" s="10">
        <v>0.566132144</v>
      </c>
      <c r="G436" s="10">
        <v>0.77699414899999997</v>
      </c>
      <c r="H436" s="10">
        <v>1.009543485</v>
      </c>
      <c r="I436" s="10">
        <v>6.1084592E-2</v>
      </c>
      <c r="J436" s="10">
        <v>3.044070509</v>
      </c>
      <c r="K436" s="10">
        <v>0.52923547100000001</v>
      </c>
      <c r="L436" s="10">
        <v>0.93366977299999998</v>
      </c>
      <c r="M436" s="10">
        <v>0.68264402199999996</v>
      </c>
      <c r="N436" s="10">
        <v>8.5170800000000005E-2</v>
      </c>
      <c r="O436" s="10">
        <v>2.7873531E-2</v>
      </c>
      <c r="P436" s="10">
        <v>0.225039671</v>
      </c>
    </row>
    <row r="437" spans="1:16" x14ac:dyDescent="0.25">
      <c r="A437" s="16" t="s">
        <v>830</v>
      </c>
      <c r="B437" s="16" t="s">
        <v>698</v>
      </c>
      <c r="C437" s="16" t="s">
        <v>831</v>
      </c>
      <c r="D437" s="16">
        <v>1.6165418492914262E-2</v>
      </c>
      <c r="E437" s="16">
        <v>1.171002439997618E-2</v>
      </c>
      <c r="F437" s="10">
        <v>4.5412224000000001E-2</v>
      </c>
      <c r="G437" s="10">
        <v>3.6576148000000003E-2</v>
      </c>
      <c r="H437" s="10">
        <v>6.8297157999999997E-2</v>
      </c>
      <c r="I437" s="10">
        <v>3.6351140000000001E-3</v>
      </c>
      <c r="J437" s="10">
        <v>0.11023827899999999</v>
      </c>
      <c r="K437" s="10">
        <v>2.8872299000000001E-2</v>
      </c>
      <c r="L437" s="10">
        <v>6.0518135000000001E-2</v>
      </c>
      <c r="M437" s="10">
        <v>3.9484365E-2</v>
      </c>
      <c r="N437" s="10">
        <v>5.6767400000000004E-3</v>
      </c>
      <c r="O437" s="10">
        <v>2.3367280000000002E-3</v>
      </c>
      <c r="P437" s="10">
        <v>2.1382027000000001E-2</v>
      </c>
    </row>
    <row r="438" spans="1:16" x14ac:dyDescent="0.25">
      <c r="A438" s="16" t="s">
        <v>832</v>
      </c>
      <c r="B438" s="16" t="s">
        <v>698</v>
      </c>
      <c r="C438" s="16" t="s">
        <v>93</v>
      </c>
      <c r="D438" s="16">
        <v>0.24240922164306117</v>
      </c>
      <c r="E438" s="16">
        <v>0.10650523124208655</v>
      </c>
      <c r="F438" s="10">
        <v>0.38615416000000002</v>
      </c>
      <c r="G438" s="10">
        <v>0.68059128700000004</v>
      </c>
      <c r="H438" s="10">
        <v>0.76424487699999999</v>
      </c>
      <c r="I438" s="10">
        <v>4.2547873999999999E-2</v>
      </c>
      <c r="J438" s="10">
        <v>1.314969512</v>
      </c>
      <c r="K438" s="10">
        <v>0.224907576</v>
      </c>
      <c r="L438" s="10">
        <v>0.42544201999999998</v>
      </c>
      <c r="M438" s="10">
        <v>0.72105965299999997</v>
      </c>
      <c r="N438" s="10">
        <v>8.6614913000000002E-2</v>
      </c>
      <c r="O438" s="10">
        <v>2.2963579000000001E-2</v>
      </c>
      <c r="P438" s="10">
        <v>0.12853700900000001</v>
      </c>
    </row>
    <row r="439" spans="1:16" x14ac:dyDescent="0.25">
      <c r="A439" s="16" t="s">
        <v>833</v>
      </c>
      <c r="B439" s="16" t="s">
        <v>698</v>
      </c>
      <c r="C439" s="16" t="s">
        <v>834</v>
      </c>
      <c r="D439" s="16">
        <v>3.6213526240466559E-2</v>
      </c>
      <c r="E439" s="16">
        <v>2.1513172485227626E-2</v>
      </c>
      <c r="F439" s="10">
        <v>8.5566597999999994E-2</v>
      </c>
      <c r="G439" s="10">
        <v>0.124995643</v>
      </c>
      <c r="H439" s="10">
        <v>0.16728631699999999</v>
      </c>
      <c r="I439" s="10">
        <v>1.4985984000000001E-2</v>
      </c>
      <c r="J439" s="10">
        <v>0.26527426599999998</v>
      </c>
      <c r="K439" s="10">
        <v>5.9412369E-2</v>
      </c>
      <c r="L439" s="10">
        <v>9.8667827999999999E-2</v>
      </c>
      <c r="M439" s="10">
        <v>0.118437134</v>
      </c>
      <c r="N439" s="10">
        <v>1.9444960000000001E-2</v>
      </c>
      <c r="O439" s="10">
        <v>4.56465E-3</v>
      </c>
      <c r="P439" s="10">
        <v>2.9495971999999999E-2</v>
      </c>
    </row>
    <row r="440" spans="1:16" x14ac:dyDescent="0.25">
      <c r="A440" s="16" t="s">
        <v>835</v>
      </c>
      <c r="B440" s="16" t="s">
        <v>698</v>
      </c>
      <c r="C440" s="16" t="s">
        <v>836</v>
      </c>
      <c r="D440" s="16">
        <v>3.0760350005642114E-2</v>
      </c>
      <c r="E440" s="16">
        <v>2.119944751565862E-2</v>
      </c>
      <c r="F440" s="10">
        <v>8.1521550999999998E-2</v>
      </c>
      <c r="G440" s="10">
        <v>5.7463765E-2</v>
      </c>
      <c r="H440" s="10">
        <v>0.11704107800000001</v>
      </c>
      <c r="I440" s="10">
        <v>6.6798079999999998E-3</v>
      </c>
      <c r="J440" s="10">
        <v>0.187027517</v>
      </c>
      <c r="K440" s="10">
        <v>5.1156959000000002E-2</v>
      </c>
      <c r="L440" s="10">
        <v>0.106980543</v>
      </c>
      <c r="M440" s="10">
        <v>7.2574485999999994E-2</v>
      </c>
      <c r="N440" s="10">
        <v>1.0722864E-2</v>
      </c>
      <c r="O440" s="10">
        <v>4.5747119999999999E-3</v>
      </c>
      <c r="P440" s="10">
        <v>3.4685795999999998E-2</v>
      </c>
    </row>
    <row r="441" spans="1:16" x14ac:dyDescent="0.25">
      <c r="A441" s="16" t="s">
        <v>837</v>
      </c>
      <c r="B441" s="16" t="s">
        <v>698</v>
      </c>
      <c r="C441" s="16" t="s">
        <v>95</v>
      </c>
      <c r="D441" s="16">
        <v>4.4235023142737619E-2</v>
      </c>
      <c r="E441" s="16">
        <v>3.0249874610369907E-2</v>
      </c>
      <c r="F441" s="10">
        <v>0.12031009099999999</v>
      </c>
      <c r="G441" s="10">
        <v>9.6182476000000003E-2</v>
      </c>
      <c r="H441" s="10">
        <v>0.17515324500000001</v>
      </c>
      <c r="I441" s="10">
        <v>9.7389920000000001E-3</v>
      </c>
      <c r="J441" s="10">
        <v>0.54471533299999997</v>
      </c>
      <c r="K441" s="10">
        <v>8.8081270000000003E-2</v>
      </c>
      <c r="L441" s="10">
        <v>0.162669061</v>
      </c>
      <c r="M441" s="10">
        <v>0.11623114399999999</v>
      </c>
      <c r="N441" s="10">
        <v>1.8138939E-2</v>
      </c>
      <c r="O441" s="10">
        <v>6.5626850000000004E-3</v>
      </c>
      <c r="P441" s="10">
        <v>4.5486637000000003E-2</v>
      </c>
    </row>
    <row r="442" spans="1:16" x14ac:dyDescent="0.25">
      <c r="A442" s="16" t="s">
        <v>838</v>
      </c>
      <c r="B442" s="16" t="s">
        <v>698</v>
      </c>
      <c r="C442" s="16" t="s">
        <v>839</v>
      </c>
      <c r="D442" s="16">
        <v>2.3592376806206933E-2</v>
      </c>
      <c r="E442" s="16">
        <v>1.427944168223356E-2</v>
      </c>
      <c r="F442" s="10">
        <v>5.3978441000000002E-2</v>
      </c>
      <c r="G442" s="10">
        <v>4.0853450999999999E-2</v>
      </c>
      <c r="H442" s="10">
        <v>7.9446769E-2</v>
      </c>
      <c r="I442" s="10">
        <v>4.5027540000000003E-3</v>
      </c>
      <c r="J442" s="10">
        <v>0.158896231</v>
      </c>
      <c r="K442" s="10">
        <v>3.7463708999999998E-2</v>
      </c>
      <c r="L442" s="10">
        <v>7.8558672999999996E-2</v>
      </c>
      <c r="M442" s="10">
        <v>4.9433074E-2</v>
      </c>
      <c r="N442" s="10">
        <v>8.0744639999999999E-3</v>
      </c>
      <c r="O442" s="10">
        <v>3.0656239999999999E-3</v>
      </c>
      <c r="P442" s="10">
        <v>2.1470765999999999E-2</v>
      </c>
    </row>
    <row r="443" spans="1:16" x14ac:dyDescent="0.25">
      <c r="A443" s="16" t="s">
        <v>840</v>
      </c>
      <c r="B443" s="16" t="s">
        <v>698</v>
      </c>
      <c r="C443" s="16" t="s">
        <v>250</v>
      </c>
      <c r="D443" s="16">
        <v>1.9371810836490561E-2</v>
      </c>
      <c r="E443" s="16">
        <v>1.2594634008793393E-2</v>
      </c>
      <c r="F443" s="10">
        <v>4.9424665E-2</v>
      </c>
      <c r="G443" s="10">
        <v>3.5175035E-2</v>
      </c>
      <c r="H443" s="10">
        <v>6.8937223000000006E-2</v>
      </c>
      <c r="I443" s="10">
        <v>3.8871700000000001E-3</v>
      </c>
      <c r="J443" s="10">
        <v>0.20629428499999999</v>
      </c>
      <c r="K443" s="10">
        <v>3.2606330000000003E-2</v>
      </c>
      <c r="L443" s="10">
        <v>6.3289462000000005E-2</v>
      </c>
      <c r="M443" s="10">
        <v>4.4890507000000003E-2</v>
      </c>
      <c r="N443" s="10">
        <v>6.9312669999999996E-3</v>
      </c>
      <c r="O443" s="10">
        <v>2.5905329999999999E-3</v>
      </c>
      <c r="P443" s="10">
        <v>1.9460537E-2</v>
      </c>
    </row>
    <row r="444" spans="1:16" x14ac:dyDescent="0.25">
      <c r="A444" s="16" t="s">
        <v>841</v>
      </c>
      <c r="B444" s="16" t="s">
        <v>698</v>
      </c>
      <c r="C444" s="16" t="s">
        <v>842</v>
      </c>
      <c r="D444" s="16">
        <v>5.2913156886929803E-2</v>
      </c>
      <c r="E444" s="16">
        <v>3.4788432090294384E-2</v>
      </c>
      <c r="F444" s="10">
        <v>0.136503241</v>
      </c>
      <c r="G444" s="10">
        <v>0.147305569</v>
      </c>
      <c r="H444" s="10">
        <v>0.23478697400000001</v>
      </c>
      <c r="I444" s="10">
        <v>1.955459E-2</v>
      </c>
      <c r="J444" s="10">
        <v>0.411300218</v>
      </c>
      <c r="K444" s="10">
        <v>9.1352896000000003E-2</v>
      </c>
      <c r="L444" s="10">
        <v>0.160366441</v>
      </c>
      <c r="M444" s="10">
        <v>0.165123138</v>
      </c>
      <c r="N444" s="10">
        <v>2.3671082E-2</v>
      </c>
      <c r="O444" s="10">
        <v>6.9843129999999998E-3</v>
      </c>
      <c r="P444" s="10">
        <v>4.8586105999999997E-2</v>
      </c>
    </row>
    <row r="445" spans="1:16" x14ac:dyDescent="0.25">
      <c r="A445" s="16" t="s">
        <v>843</v>
      </c>
      <c r="B445" s="16" t="s">
        <v>698</v>
      </c>
      <c r="C445" s="16" t="s">
        <v>97</v>
      </c>
      <c r="D445" s="16">
        <v>5.3311392854846207E-2</v>
      </c>
      <c r="E445" s="16">
        <v>3.0661639563509389E-2</v>
      </c>
      <c r="F445" s="10">
        <v>0.122488557</v>
      </c>
      <c r="G445" s="10">
        <v>0.16943176700000001</v>
      </c>
      <c r="H445" s="10">
        <v>0.26332187299999998</v>
      </c>
      <c r="I445" s="10">
        <v>3.8105040999999999E-2</v>
      </c>
      <c r="J445" s="10">
        <v>0.330890939</v>
      </c>
      <c r="K445" s="10">
        <v>8.3475717000000005E-2</v>
      </c>
      <c r="L445" s="10">
        <v>0.14653065000000001</v>
      </c>
      <c r="M445" s="10">
        <v>0.171119933</v>
      </c>
      <c r="N445" s="10">
        <v>2.6572078999999998E-2</v>
      </c>
      <c r="O445" s="10">
        <v>6.1919200000000001E-3</v>
      </c>
      <c r="P445" s="10">
        <v>4.3185000000000001E-2</v>
      </c>
    </row>
    <row r="446" spans="1:16" x14ac:dyDescent="0.25">
      <c r="A446" s="16" t="s">
        <v>844</v>
      </c>
      <c r="B446" s="16" t="s">
        <v>698</v>
      </c>
      <c r="C446" s="16" t="s">
        <v>845</v>
      </c>
      <c r="D446" s="16">
        <v>1.2942782329790847E-2</v>
      </c>
      <c r="E446" s="16">
        <v>8.7084913973976951E-3</v>
      </c>
      <c r="F446" s="10">
        <v>3.2049618000000002E-2</v>
      </c>
      <c r="G446" s="10">
        <v>2.8547942E-2</v>
      </c>
      <c r="H446" s="10">
        <v>5.0153116999999997E-2</v>
      </c>
      <c r="I446" s="10">
        <v>2.7806409999999999E-3</v>
      </c>
      <c r="J446" s="10">
        <v>9.6003921000000006E-2</v>
      </c>
      <c r="K446" s="10">
        <v>2.2144061E-2</v>
      </c>
      <c r="L446" s="10">
        <v>4.7525756000000002E-2</v>
      </c>
      <c r="M446" s="10">
        <v>3.0129093999999999E-2</v>
      </c>
      <c r="N446" s="10">
        <v>4.0235360000000003E-3</v>
      </c>
      <c r="O446" s="10">
        <v>1.7474000000000001E-3</v>
      </c>
      <c r="P446" s="10">
        <v>1.442541E-2</v>
      </c>
    </row>
    <row r="447" spans="1:16" x14ac:dyDescent="0.25">
      <c r="A447" s="16" t="s">
        <v>846</v>
      </c>
      <c r="B447" s="16" t="s">
        <v>698</v>
      </c>
      <c r="C447" s="16" t="s">
        <v>847</v>
      </c>
      <c r="D447" s="16">
        <v>0.1462799364056141</v>
      </c>
      <c r="E447" s="16">
        <v>7.6985789351450201E-2</v>
      </c>
      <c r="F447" s="10">
        <v>0.29813645599999999</v>
      </c>
      <c r="G447" s="10">
        <v>0.23706068199999999</v>
      </c>
      <c r="H447" s="10">
        <v>0.44930263500000001</v>
      </c>
      <c r="I447" s="10">
        <v>2.3811967999999999E-2</v>
      </c>
      <c r="J447" s="10">
        <v>1.0942231010000001</v>
      </c>
      <c r="K447" s="10">
        <v>0.201685535</v>
      </c>
      <c r="L447" s="10">
        <v>0.39705702700000001</v>
      </c>
      <c r="M447" s="10">
        <v>0.28128015499999998</v>
      </c>
      <c r="N447" s="10">
        <v>4.1151851000000003E-2</v>
      </c>
      <c r="O447" s="10">
        <v>1.5407987E-2</v>
      </c>
      <c r="P447" s="10">
        <v>0.12161984300000001</v>
      </c>
    </row>
    <row r="448" spans="1:16" x14ac:dyDescent="0.25">
      <c r="A448" s="16" t="s">
        <v>848</v>
      </c>
      <c r="B448" s="16" t="s">
        <v>698</v>
      </c>
      <c r="C448" s="16" t="s">
        <v>103</v>
      </c>
      <c r="D448" s="16">
        <v>4.9848884645641793E-2</v>
      </c>
      <c r="E448" s="16">
        <v>3.3350117630026183E-2</v>
      </c>
      <c r="F448" s="10">
        <v>0.13309230399999999</v>
      </c>
      <c r="G448" s="10">
        <v>8.9790540000000002E-2</v>
      </c>
      <c r="H448" s="10">
        <v>0.171129104</v>
      </c>
      <c r="I448" s="10">
        <v>9.5777629999999996E-3</v>
      </c>
      <c r="J448" s="10">
        <v>0.31173613100000003</v>
      </c>
      <c r="K448" s="10">
        <v>8.3039564999999996E-2</v>
      </c>
      <c r="L448" s="10">
        <v>0.17240730800000001</v>
      </c>
      <c r="M448" s="10">
        <v>0.102184926</v>
      </c>
      <c r="N448" s="10">
        <v>1.5322969000000001E-2</v>
      </c>
      <c r="O448" s="10">
        <v>5.9166710000000001E-3</v>
      </c>
      <c r="P448" s="10">
        <v>5.2749457999999999E-2</v>
      </c>
    </row>
    <row r="449" spans="1:16" x14ac:dyDescent="0.25">
      <c r="A449" s="16" t="s">
        <v>849</v>
      </c>
      <c r="B449" s="16" t="s">
        <v>698</v>
      </c>
      <c r="C449" s="16" t="s">
        <v>646</v>
      </c>
      <c r="D449" s="16">
        <v>7.3170624580278357E-2</v>
      </c>
      <c r="E449" s="16">
        <v>3.6947046931333362E-2</v>
      </c>
      <c r="F449" s="10">
        <v>0.134893867</v>
      </c>
      <c r="G449" s="10">
        <v>0.167889703</v>
      </c>
      <c r="H449" s="10">
        <v>0.25777113800000001</v>
      </c>
      <c r="I449" s="10">
        <v>1.4981207999999999E-2</v>
      </c>
      <c r="J449" s="10">
        <v>0.58099219199999996</v>
      </c>
      <c r="K449" s="10">
        <v>0.107358961</v>
      </c>
      <c r="L449" s="10">
        <v>0.25804263900000002</v>
      </c>
      <c r="M449" s="10">
        <v>0.14669854299999999</v>
      </c>
      <c r="N449" s="10">
        <v>2.1775495999999998E-2</v>
      </c>
      <c r="O449" s="10">
        <v>9.0599159999999995E-3</v>
      </c>
      <c r="P449" s="10">
        <v>4.9639664E-2</v>
      </c>
    </row>
    <row r="450" spans="1:16" x14ac:dyDescent="0.25">
      <c r="A450" s="16" t="s">
        <v>850</v>
      </c>
      <c r="B450" s="16" t="s">
        <v>698</v>
      </c>
      <c r="C450" s="16" t="s">
        <v>256</v>
      </c>
      <c r="D450" s="16">
        <v>1.9941286599529436E-2</v>
      </c>
      <c r="E450" s="16">
        <v>1.2681604534434249E-2</v>
      </c>
      <c r="F450" s="10">
        <v>4.8782331999999998E-2</v>
      </c>
      <c r="G450" s="10">
        <v>4.3189792999999997E-2</v>
      </c>
      <c r="H450" s="10">
        <v>7.4926971999999994E-2</v>
      </c>
      <c r="I450" s="10">
        <v>3.9578019999999998E-3</v>
      </c>
      <c r="J450" s="10">
        <v>0.14720250100000001</v>
      </c>
      <c r="K450" s="10">
        <v>3.1241311000000001E-2</v>
      </c>
      <c r="L450" s="10">
        <v>5.5476004000000002E-2</v>
      </c>
      <c r="M450" s="10">
        <v>5.8371179000000002E-2</v>
      </c>
      <c r="N450" s="10">
        <v>7.9990189999999996E-3</v>
      </c>
      <c r="O450" s="10">
        <v>2.944066E-3</v>
      </c>
      <c r="P450" s="10">
        <v>1.7660542000000001E-2</v>
      </c>
    </row>
    <row r="451" spans="1:16" x14ac:dyDescent="0.25">
      <c r="A451" s="16" t="s">
        <v>851</v>
      </c>
      <c r="B451" s="16" t="s">
        <v>698</v>
      </c>
      <c r="C451" s="16" t="s">
        <v>852</v>
      </c>
      <c r="D451" s="16">
        <v>2.2493244854628423E-2</v>
      </c>
      <c r="E451" s="16">
        <v>1.26654517386649E-2</v>
      </c>
      <c r="F451" s="10">
        <v>4.7534383999999999E-2</v>
      </c>
      <c r="G451" s="10">
        <v>4.2095432000000002E-2</v>
      </c>
      <c r="H451" s="10">
        <v>7.6819769999999996E-2</v>
      </c>
      <c r="I451" s="10">
        <v>4.4793580000000001E-3</v>
      </c>
      <c r="J451" s="10">
        <v>0.14088076899999999</v>
      </c>
      <c r="K451" s="10">
        <v>3.159609E-2</v>
      </c>
      <c r="L451" s="10">
        <v>7.5836712000000001E-2</v>
      </c>
      <c r="M451" s="10">
        <v>4.5869287000000002E-2</v>
      </c>
      <c r="N451" s="10">
        <v>6.7978600000000002E-3</v>
      </c>
      <c r="O451" s="10">
        <v>2.9882590000000001E-3</v>
      </c>
      <c r="P451" s="10">
        <v>1.7961292E-2</v>
      </c>
    </row>
    <row r="452" spans="1:16" x14ac:dyDescent="0.25">
      <c r="A452" s="16" t="s">
        <v>853</v>
      </c>
      <c r="B452" s="16" t="s">
        <v>698</v>
      </c>
      <c r="C452" s="16" t="s">
        <v>107</v>
      </c>
      <c r="D452" s="16">
        <v>0.1590638809807145</v>
      </c>
      <c r="E452" s="16">
        <v>8.8988596678777107E-2</v>
      </c>
      <c r="F452" s="10">
        <v>0.30577641900000002</v>
      </c>
      <c r="G452" s="10">
        <v>0.42367407299999998</v>
      </c>
      <c r="H452" s="10">
        <v>0.58274457199999996</v>
      </c>
      <c r="I452" s="10">
        <v>3.8458220000000001E-2</v>
      </c>
      <c r="J452" s="10">
        <v>1.192727839</v>
      </c>
      <c r="K452" s="10">
        <v>0.26170576499999998</v>
      </c>
      <c r="L452" s="10">
        <v>0.54641312099999995</v>
      </c>
      <c r="M452" s="10">
        <v>0.31691329800000001</v>
      </c>
      <c r="N452" s="10">
        <v>4.2160689000000001E-2</v>
      </c>
      <c r="O452" s="10">
        <v>1.6794363999999999E-2</v>
      </c>
      <c r="P452" s="10">
        <v>0.133447966</v>
      </c>
    </row>
    <row r="453" spans="1:16" x14ac:dyDescent="0.25">
      <c r="A453" s="16" t="s">
        <v>854</v>
      </c>
      <c r="B453" s="16" t="s">
        <v>698</v>
      </c>
      <c r="C453" s="16" t="s">
        <v>855</v>
      </c>
      <c r="D453" s="16">
        <v>6.7495364111852821E-2</v>
      </c>
      <c r="E453" s="16">
        <v>4.0355232262143166E-2</v>
      </c>
      <c r="F453" s="10">
        <v>0.16380549899999999</v>
      </c>
      <c r="G453" s="10">
        <v>0.162596878</v>
      </c>
      <c r="H453" s="10">
        <v>0.237276444</v>
      </c>
      <c r="I453" s="10">
        <v>1.1691668000000001E-2</v>
      </c>
      <c r="J453" s="10">
        <v>0.40452316100000002</v>
      </c>
      <c r="K453" s="10">
        <v>8.8576541999999994E-2</v>
      </c>
      <c r="L453" s="10">
        <v>0.16525652299999999</v>
      </c>
      <c r="M453" s="10">
        <v>0.254766188</v>
      </c>
      <c r="N453" s="10">
        <v>2.8424917000000001E-2</v>
      </c>
      <c r="O453" s="10">
        <v>1.005722E-2</v>
      </c>
      <c r="P453" s="10">
        <v>4.9205319999999997E-2</v>
      </c>
    </row>
    <row r="454" spans="1:16" x14ac:dyDescent="0.25">
      <c r="A454" s="16" t="s">
        <v>856</v>
      </c>
      <c r="B454" s="16" t="s">
        <v>698</v>
      </c>
      <c r="C454" s="16" t="s">
        <v>857</v>
      </c>
      <c r="D454" s="16">
        <v>4.7205014417982513E-2</v>
      </c>
      <c r="E454" s="16">
        <v>3.2865309715519653E-2</v>
      </c>
      <c r="F454" s="10">
        <v>0.129275796</v>
      </c>
      <c r="G454" s="10">
        <v>0.119342506</v>
      </c>
      <c r="H454" s="10">
        <v>0.19335701599999999</v>
      </c>
      <c r="I454" s="10">
        <v>1.0516377E-2</v>
      </c>
      <c r="J454" s="10">
        <v>0.44340864699999999</v>
      </c>
      <c r="K454" s="10">
        <v>8.5799057999999997E-2</v>
      </c>
      <c r="L454" s="10">
        <v>0.15501778199999999</v>
      </c>
      <c r="M454" s="10">
        <v>0.14088820599999999</v>
      </c>
      <c r="N454" s="10">
        <v>2.0070960999999998E-2</v>
      </c>
      <c r="O454" s="10">
        <v>7.3525350000000003E-3</v>
      </c>
      <c r="P454" s="10">
        <v>4.5557301000000001E-2</v>
      </c>
    </row>
    <row r="455" spans="1:16" x14ac:dyDescent="0.25">
      <c r="A455" s="16" t="s">
        <v>858</v>
      </c>
      <c r="B455" s="16" t="s">
        <v>698</v>
      </c>
      <c r="C455" s="16" t="s">
        <v>859</v>
      </c>
      <c r="D455" s="16">
        <v>3.988179204272968E-2</v>
      </c>
      <c r="E455" s="16">
        <v>2.251606150931602E-2</v>
      </c>
      <c r="F455" s="10">
        <v>7.9669666E-2</v>
      </c>
      <c r="G455" s="10">
        <v>8.7031391E-2</v>
      </c>
      <c r="H455" s="10">
        <v>0.15046409599999999</v>
      </c>
      <c r="I455" s="10">
        <v>8.9413280000000001E-3</v>
      </c>
      <c r="J455" s="10">
        <v>0.24819855599999999</v>
      </c>
      <c r="K455" s="10">
        <v>5.7423061999999997E-2</v>
      </c>
      <c r="L455" s="10">
        <v>0.12930745299999999</v>
      </c>
      <c r="M455" s="10">
        <v>7.0489711999999996E-2</v>
      </c>
      <c r="N455" s="10">
        <v>1.1915723E-2</v>
      </c>
      <c r="O455" s="10">
        <v>5.078473E-3</v>
      </c>
      <c r="P455" s="10">
        <v>2.7388895999999999E-2</v>
      </c>
    </row>
    <row r="456" spans="1:16" x14ac:dyDescent="0.25">
      <c r="A456" s="16" t="s">
        <v>860</v>
      </c>
      <c r="B456" s="16" t="s">
        <v>698</v>
      </c>
      <c r="C456" s="16" t="s">
        <v>109</v>
      </c>
      <c r="D456" s="16">
        <v>3.5655638343985399E-2</v>
      </c>
      <c r="E456" s="16">
        <v>2.1514245626317447E-2</v>
      </c>
      <c r="F456" s="10">
        <v>8.3317533999999999E-2</v>
      </c>
      <c r="G456" s="10">
        <v>6.8615523999999997E-2</v>
      </c>
      <c r="H456" s="10">
        <v>0.121147511</v>
      </c>
      <c r="I456" s="10">
        <v>6.4353769999999999E-3</v>
      </c>
      <c r="J456" s="10">
        <v>0.331718811</v>
      </c>
      <c r="K456" s="10">
        <v>7.6174598999999996E-2</v>
      </c>
      <c r="L456" s="10">
        <v>0.11844743200000001</v>
      </c>
      <c r="M456" s="10">
        <v>7.4447032999999996E-2</v>
      </c>
      <c r="N456" s="10">
        <v>1.1080741999999999E-2</v>
      </c>
      <c r="O456" s="10">
        <v>3.9276220000000004E-3</v>
      </c>
      <c r="P456" s="10">
        <v>3.2989968000000001E-2</v>
      </c>
    </row>
    <row r="457" spans="1:16" x14ac:dyDescent="0.25">
      <c r="A457" s="16" t="s">
        <v>861</v>
      </c>
      <c r="B457" s="16" t="s">
        <v>698</v>
      </c>
      <c r="C457" s="16" t="s">
        <v>111</v>
      </c>
      <c r="D457" s="16">
        <v>9.0254372209094588E-2</v>
      </c>
      <c r="E457" s="16">
        <v>4.8643330210960754E-2</v>
      </c>
      <c r="F457" s="10">
        <v>0.18973205400000001</v>
      </c>
      <c r="G457" s="10">
        <v>0.23588062800000001</v>
      </c>
      <c r="H457" s="10">
        <v>0.32477958299999998</v>
      </c>
      <c r="I457" s="10">
        <v>1.6465047E-2</v>
      </c>
      <c r="J457" s="10">
        <v>0.58677060299999995</v>
      </c>
      <c r="K457" s="10">
        <v>0.16489121700000001</v>
      </c>
      <c r="L457" s="10">
        <v>0.20660474000000001</v>
      </c>
      <c r="M457" s="10">
        <v>0.29703018599999997</v>
      </c>
      <c r="N457" s="10">
        <v>3.5684332999999999E-2</v>
      </c>
      <c r="O457" s="10">
        <v>1.1291917E-2</v>
      </c>
      <c r="P457" s="10">
        <v>6.5655150999999995E-2</v>
      </c>
    </row>
    <row r="458" spans="1:16" x14ac:dyDescent="0.25">
      <c r="A458" s="16" t="s">
        <v>862</v>
      </c>
      <c r="B458" s="16" t="s">
        <v>698</v>
      </c>
      <c r="C458" s="16" t="s">
        <v>115</v>
      </c>
      <c r="D458" s="16">
        <v>1.8090082947999755E-2</v>
      </c>
      <c r="E458" s="16">
        <v>1.151969215799529E-2</v>
      </c>
      <c r="F458" s="10">
        <v>4.6147711000000001E-2</v>
      </c>
      <c r="G458" s="10">
        <v>3.2929196000000001E-2</v>
      </c>
      <c r="H458" s="10">
        <v>6.1877119000000001E-2</v>
      </c>
      <c r="I458" s="10">
        <v>3.3786070000000001E-3</v>
      </c>
      <c r="J458" s="10">
        <v>0.107475855</v>
      </c>
      <c r="K458" s="10">
        <v>3.0586235999999999E-2</v>
      </c>
      <c r="L458" s="10">
        <v>6.1656889999999999E-2</v>
      </c>
      <c r="M458" s="10">
        <v>3.9114517000000001E-2</v>
      </c>
      <c r="N458" s="10">
        <v>6.0161659999999999E-3</v>
      </c>
      <c r="O458" s="10">
        <v>2.0663330000000001E-3</v>
      </c>
      <c r="P458" s="10">
        <v>1.6424516E-2</v>
      </c>
    </row>
    <row r="459" spans="1:16" x14ac:dyDescent="0.25">
      <c r="A459" s="16" t="s">
        <v>863</v>
      </c>
      <c r="B459" s="16" t="s">
        <v>698</v>
      </c>
      <c r="C459" s="16" t="s">
        <v>864</v>
      </c>
      <c r="D459" s="16">
        <v>9.0106681155073337E-2</v>
      </c>
      <c r="E459" s="16">
        <v>3.9560159995098404E-2</v>
      </c>
      <c r="F459" s="10">
        <v>0.158233078</v>
      </c>
      <c r="G459" s="10">
        <v>0.174692763</v>
      </c>
      <c r="H459" s="10">
        <v>0.28012093700000001</v>
      </c>
      <c r="I459" s="10">
        <v>3.2517611000000002E-2</v>
      </c>
      <c r="J459" s="10">
        <v>0.39065786699999999</v>
      </c>
      <c r="K459" s="10">
        <v>0.10067158599999999</v>
      </c>
      <c r="L459" s="10">
        <v>0.19010482000000001</v>
      </c>
      <c r="M459" s="10">
        <v>0.17769742799999999</v>
      </c>
      <c r="N459" s="10">
        <v>2.8534571000000002E-2</v>
      </c>
      <c r="O459" s="10">
        <v>7.2243910000000001E-3</v>
      </c>
      <c r="P459" s="10">
        <v>5.0910775999999998E-2</v>
      </c>
    </row>
    <row r="460" spans="1:16" x14ac:dyDescent="0.25">
      <c r="A460" s="16" t="s">
        <v>865</v>
      </c>
      <c r="B460" s="16" t="s">
        <v>698</v>
      </c>
      <c r="C460" s="16" t="s">
        <v>266</v>
      </c>
      <c r="D460" s="16">
        <v>1.1671162153517099E-2</v>
      </c>
      <c r="E460" s="16">
        <v>8.606235007862886E-3</v>
      </c>
      <c r="F460" s="10">
        <v>3.4784751000000003E-2</v>
      </c>
      <c r="G460" s="10">
        <v>2.0134813000000001E-2</v>
      </c>
      <c r="H460" s="10">
        <v>4.2256601999999997E-2</v>
      </c>
      <c r="I460" s="10">
        <v>2.5196989999999998E-3</v>
      </c>
      <c r="J460" s="10">
        <v>9.1228971000000006E-2</v>
      </c>
      <c r="K460" s="10">
        <v>2.3954857E-2</v>
      </c>
      <c r="L460" s="10">
        <v>5.0057866999999999E-2</v>
      </c>
      <c r="M460" s="10">
        <v>2.3754245E-2</v>
      </c>
      <c r="N460" s="10">
        <v>3.6255279999999998E-3</v>
      </c>
      <c r="O460" s="10">
        <v>1.4737249999999999E-3</v>
      </c>
      <c r="P460" s="10">
        <v>1.4714982E-2</v>
      </c>
    </row>
    <row r="461" spans="1:16" x14ac:dyDescent="0.25">
      <c r="A461" s="16" t="s">
        <v>866</v>
      </c>
      <c r="B461" s="16" t="s">
        <v>698</v>
      </c>
      <c r="C461" s="16" t="s">
        <v>867</v>
      </c>
      <c r="D461" s="16">
        <v>4.2901442743269201E-2</v>
      </c>
      <c r="E461" s="16">
        <v>3.162112800639192E-2</v>
      </c>
      <c r="F461" s="10">
        <v>0.124950637</v>
      </c>
      <c r="G461" s="10">
        <v>8.2643851000000004E-2</v>
      </c>
      <c r="H461" s="10">
        <v>0.163740413</v>
      </c>
      <c r="I461" s="10">
        <v>9.602256E-3</v>
      </c>
      <c r="J461" s="10">
        <v>0.28915344999999998</v>
      </c>
      <c r="K461" s="10">
        <v>8.0234659999999999E-2</v>
      </c>
      <c r="L461" s="10">
        <v>0.172405369</v>
      </c>
      <c r="M461" s="10">
        <v>9.2859602999999999E-2</v>
      </c>
      <c r="N461" s="10">
        <v>1.4080439E-2</v>
      </c>
      <c r="O461" s="10">
        <v>5.7426899999999999E-3</v>
      </c>
      <c r="P461" s="10">
        <v>5.4129502000000003E-2</v>
      </c>
    </row>
    <row r="462" spans="1:16" x14ac:dyDescent="0.25">
      <c r="A462" s="16" t="s">
        <v>868</v>
      </c>
      <c r="B462" s="16" t="s">
        <v>698</v>
      </c>
      <c r="C462" s="16" t="s">
        <v>121</v>
      </c>
      <c r="D462" s="16">
        <v>5.8078462317938319E-2</v>
      </c>
      <c r="E462" s="16">
        <v>3.7870056256872335E-2</v>
      </c>
      <c r="F462" s="10">
        <v>0.15205697100000001</v>
      </c>
      <c r="G462" s="10">
        <v>0.20310819899999999</v>
      </c>
      <c r="H462" s="10">
        <v>0.29743945100000002</v>
      </c>
      <c r="I462" s="10">
        <v>2.3161444999999999E-2</v>
      </c>
      <c r="J462" s="10">
        <v>0.40616928800000002</v>
      </c>
      <c r="K462" s="10">
        <v>0.107152436</v>
      </c>
      <c r="L462" s="10">
        <v>0.18074939800000001</v>
      </c>
      <c r="M462" s="10">
        <v>0.198191899</v>
      </c>
      <c r="N462" s="10">
        <v>2.9459975999999999E-2</v>
      </c>
      <c r="O462" s="10">
        <v>7.5955700000000003E-3</v>
      </c>
      <c r="P462" s="10">
        <v>5.3258808999999997E-2</v>
      </c>
    </row>
    <row r="463" spans="1:16" x14ac:dyDescent="0.25">
      <c r="A463" s="16" t="s">
        <v>869</v>
      </c>
      <c r="B463" s="16" t="s">
        <v>698</v>
      </c>
      <c r="C463" s="16" t="s">
        <v>123</v>
      </c>
      <c r="D463" s="16">
        <v>1.4347839182002739E-2</v>
      </c>
      <c r="E463" s="16">
        <v>9.2574840487106482E-3</v>
      </c>
      <c r="F463" s="10">
        <v>3.5870588000000002E-2</v>
      </c>
      <c r="G463" s="10">
        <v>2.6163545999999999E-2</v>
      </c>
      <c r="H463" s="10">
        <v>5.1039455999999997E-2</v>
      </c>
      <c r="I463" s="10">
        <v>2.85768E-3</v>
      </c>
      <c r="J463" s="10">
        <v>8.9719141000000002E-2</v>
      </c>
      <c r="K463" s="10">
        <v>2.2116294000000002E-2</v>
      </c>
      <c r="L463" s="10">
        <v>4.5972697E-2</v>
      </c>
      <c r="M463" s="10">
        <v>3.4789027E-2</v>
      </c>
      <c r="N463" s="10">
        <v>4.8323350000000001E-3</v>
      </c>
      <c r="O463" s="10">
        <v>1.9865350000000002E-3</v>
      </c>
      <c r="P463" s="10">
        <v>1.5305291E-2</v>
      </c>
    </row>
    <row r="464" spans="1:16" x14ac:dyDescent="0.25">
      <c r="A464" s="16" t="s">
        <v>870</v>
      </c>
      <c r="B464" s="16" t="s">
        <v>698</v>
      </c>
      <c r="C464" s="16" t="s">
        <v>125</v>
      </c>
      <c r="D464" s="16">
        <v>5.0401629763730409E-2</v>
      </c>
      <c r="E464" s="16">
        <v>3.1120164213024239E-2</v>
      </c>
      <c r="F464" s="10">
        <v>0.121100105</v>
      </c>
      <c r="G464" s="10">
        <v>0.20628218000000001</v>
      </c>
      <c r="H464" s="10">
        <v>0.247556322</v>
      </c>
      <c r="I464" s="10">
        <v>1.7220582000000002E-2</v>
      </c>
      <c r="J464" s="10">
        <v>0.40706450900000002</v>
      </c>
      <c r="K464" s="10">
        <v>8.0867466999999998E-2</v>
      </c>
      <c r="L464" s="10">
        <v>0.13882177900000001</v>
      </c>
      <c r="M464" s="10">
        <v>0.180778095</v>
      </c>
      <c r="N464" s="10">
        <v>2.9194259E-2</v>
      </c>
      <c r="O464" s="10">
        <v>6.8322290000000004E-3</v>
      </c>
      <c r="P464" s="10">
        <v>4.2722799999999998E-2</v>
      </c>
    </row>
    <row r="465" spans="1:16" x14ac:dyDescent="0.25">
      <c r="A465" s="16" t="s">
        <v>871</v>
      </c>
      <c r="B465" s="16" t="s">
        <v>698</v>
      </c>
      <c r="C465" s="16" t="s">
        <v>872</v>
      </c>
      <c r="D465" s="16">
        <v>0.20608933643015148</v>
      </c>
      <c r="E465" s="16">
        <v>5.4574033980861643E-2</v>
      </c>
      <c r="F465" s="10">
        <v>0.223750373</v>
      </c>
      <c r="G465" s="10">
        <v>0.19735369999999999</v>
      </c>
      <c r="H465" s="10">
        <v>0.30062249200000002</v>
      </c>
      <c r="I465" s="10">
        <v>1.3716103E-2</v>
      </c>
      <c r="J465" s="10">
        <v>0.56681329400000002</v>
      </c>
      <c r="K465" s="10">
        <v>0.12144060399999999</v>
      </c>
      <c r="L465" s="10">
        <v>0.22787805</v>
      </c>
      <c r="M465" s="10">
        <v>0.30470457699999998</v>
      </c>
      <c r="N465" s="10">
        <v>3.1500947000000001E-2</v>
      </c>
      <c r="O465" s="10">
        <v>1.2328148000000001E-2</v>
      </c>
      <c r="P465" s="10">
        <v>6.6063010000000005E-2</v>
      </c>
    </row>
    <row r="466" spans="1:16" x14ac:dyDescent="0.25">
      <c r="A466" s="16" t="s">
        <v>873</v>
      </c>
      <c r="B466" s="16" t="s">
        <v>698</v>
      </c>
      <c r="C466" s="16" t="s">
        <v>874</v>
      </c>
      <c r="D466" s="16">
        <v>0.43040335985225875</v>
      </c>
      <c r="E466" s="16">
        <v>0.25136869504963177</v>
      </c>
      <c r="F466" s="10">
        <v>1.0067093380000001</v>
      </c>
      <c r="G466" s="10">
        <v>1.3535186779999999</v>
      </c>
      <c r="H466" s="10">
        <v>1.669135695</v>
      </c>
      <c r="I466" s="10">
        <v>8.5462967000000001E-2</v>
      </c>
      <c r="J466" s="10">
        <v>3.4216304129999999</v>
      </c>
      <c r="K466" s="10">
        <v>0.69376225000000002</v>
      </c>
      <c r="L466" s="10">
        <v>1.403041416</v>
      </c>
      <c r="M466" s="10">
        <v>1.220109385</v>
      </c>
      <c r="N466" s="10">
        <v>0.18312107399999999</v>
      </c>
      <c r="O466" s="10">
        <v>4.6926818000000002E-2</v>
      </c>
      <c r="P466" s="10">
        <v>0.34456305799999998</v>
      </c>
    </row>
    <row r="467" spans="1:16" x14ac:dyDescent="0.25">
      <c r="A467" s="16" t="s">
        <v>875</v>
      </c>
      <c r="B467" s="16" t="s">
        <v>698</v>
      </c>
      <c r="C467" s="16" t="s">
        <v>274</v>
      </c>
      <c r="D467" s="16">
        <v>0.2298286320397534</v>
      </c>
      <c r="E467" s="16">
        <v>0.1240704729222542</v>
      </c>
      <c r="F467" s="10">
        <v>0.49015739200000003</v>
      </c>
      <c r="G467" s="10">
        <v>1.3371590600000001</v>
      </c>
      <c r="H467" s="10">
        <v>1.3017009690000001</v>
      </c>
      <c r="I467" s="10">
        <v>0.10392810299999999</v>
      </c>
      <c r="J467" s="10">
        <v>2.292220521</v>
      </c>
      <c r="K467" s="10">
        <v>0.33568748500000001</v>
      </c>
      <c r="L467" s="10">
        <v>0.60659551599999995</v>
      </c>
      <c r="M467" s="10">
        <v>1.048908011</v>
      </c>
      <c r="N467" s="10">
        <v>0.18313576300000001</v>
      </c>
      <c r="O467" s="10">
        <v>2.9534162999999999E-2</v>
      </c>
      <c r="P467" s="10">
        <v>0.17179936300000001</v>
      </c>
    </row>
    <row r="468" spans="1:16" x14ac:dyDescent="0.25">
      <c r="A468" s="16" t="s">
        <v>876</v>
      </c>
      <c r="B468" s="16" t="s">
        <v>698</v>
      </c>
      <c r="C468" s="16" t="s">
        <v>877</v>
      </c>
      <c r="D468" s="16">
        <v>7.1646916670765948E-2</v>
      </c>
      <c r="E468" s="16">
        <v>3.8858198580817169E-2</v>
      </c>
      <c r="F468" s="10">
        <v>0.149047177</v>
      </c>
      <c r="G468" s="10">
        <v>0.30184243599999999</v>
      </c>
      <c r="H468" s="10">
        <v>0.31597929299999999</v>
      </c>
      <c r="I468" s="10">
        <v>1.9370907E-2</v>
      </c>
      <c r="J468" s="10">
        <v>0.56358259600000005</v>
      </c>
      <c r="K468" s="10">
        <v>9.8380735999999996E-2</v>
      </c>
      <c r="L468" s="10">
        <v>0.173507093</v>
      </c>
      <c r="M468" s="10">
        <v>0.27819227800000002</v>
      </c>
      <c r="N468" s="10">
        <v>3.7521698999999999E-2</v>
      </c>
      <c r="O468" s="10">
        <v>8.7565000000000004E-3</v>
      </c>
      <c r="P468" s="10">
        <v>5.273361E-2</v>
      </c>
    </row>
    <row r="469" spans="1:16" x14ac:dyDescent="0.25">
      <c r="A469" s="16" t="s">
        <v>878</v>
      </c>
      <c r="B469" s="16" t="s">
        <v>698</v>
      </c>
      <c r="C469" s="16" t="s">
        <v>879</v>
      </c>
      <c r="D469" s="16">
        <v>3.6177517284637382E-2</v>
      </c>
      <c r="E469" s="16">
        <v>2.0955999345496884E-2</v>
      </c>
      <c r="F469" s="10">
        <v>7.9654442000000006E-2</v>
      </c>
      <c r="G469" s="10">
        <v>9.4359423999999997E-2</v>
      </c>
      <c r="H469" s="10">
        <v>0.135958633</v>
      </c>
      <c r="I469" s="10">
        <v>7.1958839999999996E-3</v>
      </c>
      <c r="J469" s="10">
        <v>0.24187328399999999</v>
      </c>
      <c r="K469" s="10">
        <v>5.3760031999999999E-2</v>
      </c>
      <c r="L469" s="10">
        <v>8.7146154000000003E-2</v>
      </c>
      <c r="M469" s="10">
        <v>0.11046740300000001</v>
      </c>
      <c r="N469" s="10">
        <v>1.533404E-2</v>
      </c>
      <c r="O469" s="10">
        <v>4.6437090000000002E-3</v>
      </c>
      <c r="P469" s="10">
        <v>2.8263143000000001E-2</v>
      </c>
    </row>
    <row r="470" spans="1:16" x14ac:dyDescent="0.25">
      <c r="A470" s="16" t="s">
        <v>880</v>
      </c>
      <c r="B470" s="16" t="s">
        <v>698</v>
      </c>
      <c r="C470" s="16" t="s">
        <v>881</v>
      </c>
      <c r="D470" s="16">
        <v>0.40861388177373398</v>
      </c>
      <c r="E470" s="16">
        <v>0.18137474932902703</v>
      </c>
      <c r="F470" s="10">
        <v>0.764748714</v>
      </c>
      <c r="G470" s="10">
        <v>1.2193715389999999</v>
      </c>
      <c r="H470" s="10">
        <v>1.362744459</v>
      </c>
      <c r="I470" s="10">
        <v>8.1162440000000002E-2</v>
      </c>
      <c r="J470" s="10">
        <v>2.2017838780000001</v>
      </c>
      <c r="K470" s="10">
        <v>0.462204473</v>
      </c>
      <c r="L470" s="10">
        <v>1.0270578770000001</v>
      </c>
      <c r="M470" s="10">
        <v>1.3031693150000001</v>
      </c>
      <c r="N470" s="10">
        <v>0.17043212899999999</v>
      </c>
      <c r="O470" s="10">
        <v>3.9260226000000002E-2</v>
      </c>
      <c r="P470" s="10">
        <v>0.24093899299999999</v>
      </c>
    </row>
    <row r="471" spans="1:16" x14ac:dyDescent="0.25">
      <c r="A471" s="16" t="s">
        <v>882</v>
      </c>
      <c r="B471" s="16" t="s">
        <v>698</v>
      </c>
      <c r="C471" s="16" t="s">
        <v>883</v>
      </c>
      <c r="D471" s="16">
        <v>6.4373313940856991E-2</v>
      </c>
      <c r="E471" s="16">
        <v>4.0351654467962898E-2</v>
      </c>
      <c r="F471" s="10">
        <v>0.15864674600000001</v>
      </c>
      <c r="G471" s="10">
        <v>0.18410020799999999</v>
      </c>
      <c r="H471" s="10">
        <v>0.26502970300000001</v>
      </c>
      <c r="I471" s="10">
        <v>1.3411459000000001E-2</v>
      </c>
      <c r="J471" s="10">
        <v>0.51816567499999999</v>
      </c>
      <c r="K471" s="10">
        <v>0.11762413200000001</v>
      </c>
      <c r="L471" s="10">
        <v>0.20647718500000001</v>
      </c>
      <c r="M471" s="10">
        <v>0.17443929799999999</v>
      </c>
      <c r="N471" s="10">
        <v>2.3414656999999998E-2</v>
      </c>
      <c r="O471" s="10">
        <v>7.6686819999999996E-3</v>
      </c>
      <c r="P471" s="10">
        <v>6.1349818E-2</v>
      </c>
    </row>
    <row r="472" spans="1:16" x14ac:dyDescent="0.25">
      <c r="A472" s="16" t="s">
        <v>884</v>
      </c>
      <c r="B472" s="16" t="s">
        <v>698</v>
      </c>
      <c r="C472" s="16" t="s">
        <v>129</v>
      </c>
      <c r="D472" s="16">
        <v>0.11718580638696398</v>
      </c>
      <c r="E472" s="16">
        <v>5.606924530862005E-2</v>
      </c>
      <c r="F472" s="10">
        <v>0.23024802899999999</v>
      </c>
      <c r="G472" s="10">
        <v>0.250418217</v>
      </c>
      <c r="H472" s="10">
        <v>0.34320313299999999</v>
      </c>
      <c r="I472" s="10">
        <v>1.6839963999999999E-2</v>
      </c>
      <c r="J472" s="10">
        <v>0.69746158999999996</v>
      </c>
      <c r="K472" s="10">
        <v>0.12656599399999999</v>
      </c>
      <c r="L472" s="10">
        <v>0.25277119799999997</v>
      </c>
      <c r="M472" s="10">
        <v>0.32796004299999998</v>
      </c>
      <c r="N472" s="10">
        <v>4.0238405999999997E-2</v>
      </c>
      <c r="O472" s="10">
        <v>1.2671271E-2</v>
      </c>
      <c r="P472" s="10">
        <v>6.8131731000000001E-2</v>
      </c>
    </row>
    <row r="473" spans="1:16" x14ac:dyDescent="0.25">
      <c r="A473" s="16" t="s">
        <v>885</v>
      </c>
      <c r="B473" s="16" t="s">
        <v>698</v>
      </c>
      <c r="C473" s="16" t="s">
        <v>886</v>
      </c>
      <c r="D473" s="16">
        <v>4.1808880895029349E-2</v>
      </c>
      <c r="E473" s="16">
        <v>2.7285534423213503E-2</v>
      </c>
      <c r="F473" s="10">
        <v>0.102208814</v>
      </c>
      <c r="G473" s="10">
        <v>8.4166886999999996E-2</v>
      </c>
      <c r="H473" s="10">
        <v>0.15922566499999999</v>
      </c>
      <c r="I473" s="10">
        <v>8.8645709999999999E-3</v>
      </c>
      <c r="J473" s="10">
        <v>0.29503045700000002</v>
      </c>
      <c r="K473" s="10">
        <v>6.8433305E-2</v>
      </c>
      <c r="L473" s="10">
        <v>0.144254137</v>
      </c>
      <c r="M473" s="10">
        <v>9.7506447999999996E-2</v>
      </c>
      <c r="N473" s="10">
        <v>1.3699480999999999E-2</v>
      </c>
      <c r="O473" s="10">
        <v>5.8671540000000003E-3</v>
      </c>
      <c r="P473" s="10">
        <v>4.2311565000000002E-2</v>
      </c>
    </row>
    <row r="474" spans="1:16" x14ac:dyDescent="0.25">
      <c r="A474" s="16" t="s">
        <v>887</v>
      </c>
      <c r="B474" s="16" t="s">
        <v>698</v>
      </c>
      <c r="C474" s="16" t="s">
        <v>131</v>
      </c>
      <c r="D474" s="16">
        <v>5.5552991924011495E-2</v>
      </c>
      <c r="E474" s="16">
        <v>2.9737217939612915E-2</v>
      </c>
      <c r="F474" s="10">
        <v>0.119284552</v>
      </c>
      <c r="G474" s="10">
        <v>0.15438570099999999</v>
      </c>
      <c r="H474" s="10">
        <v>0.23103172899999999</v>
      </c>
      <c r="I474" s="10">
        <v>2.8309434000000001E-2</v>
      </c>
      <c r="J474" s="10">
        <v>0.30186682999999997</v>
      </c>
      <c r="K474" s="10">
        <v>7.9689975999999996E-2</v>
      </c>
      <c r="L474" s="10">
        <v>0.14311299899999999</v>
      </c>
      <c r="M474" s="10">
        <v>0.165091614</v>
      </c>
      <c r="N474" s="10">
        <v>2.4620240000000002E-2</v>
      </c>
      <c r="O474" s="10">
        <v>5.8022450000000001E-3</v>
      </c>
      <c r="P474" s="10">
        <v>4.0726723999999999E-2</v>
      </c>
    </row>
    <row r="475" spans="1:16" x14ac:dyDescent="0.25">
      <c r="A475" s="16" t="s">
        <v>888</v>
      </c>
      <c r="B475" s="16" t="s">
        <v>698</v>
      </c>
      <c r="C475" s="16" t="s">
        <v>284</v>
      </c>
      <c r="D475" s="16">
        <v>0.13611522325270936</v>
      </c>
      <c r="E475" s="16">
        <v>7.9159946943361384E-2</v>
      </c>
      <c r="F475" s="10">
        <v>0.32926829899999999</v>
      </c>
      <c r="G475" s="10">
        <v>0.35436409499999999</v>
      </c>
      <c r="H475" s="10">
        <v>0.52452369399999998</v>
      </c>
      <c r="I475" s="10">
        <v>2.8201736000000002E-2</v>
      </c>
      <c r="J475" s="10">
        <v>0.82449709500000001</v>
      </c>
      <c r="K475" s="10">
        <v>0.207957907</v>
      </c>
      <c r="L475" s="10">
        <v>0.45431359199999999</v>
      </c>
      <c r="M475" s="10">
        <v>0.44121926</v>
      </c>
      <c r="N475" s="10">
        <v>5.7065968000000002E-2</v>
      </c>
      <c r="O475" s="10">
        <v>1.6727873000000001E-2</v>
      </c>
      <c r="P475" s="10">
        <v>0.10782465099999999</v>
      </c>
    </row>
    <row r="476" spans="1:16" x14ac:dyDescent="0.25">
      <c r="A476" s="16" t="s">
        <v>889</v>
      </c>
      <c r="B476" s="16" t="s">
        <v>698</v>
      </c>
      <c r="C476" s="16" t="s">
        <v>290</v>
      </c>
      <c r="D476" s="16">
        <v>2.2767101727543114E-2</v>
      </c>
      <c r="E476" s="16">
        <v>1.3803615154264884E-2</v>
      </c>
      <c r="F476" s="10">
        <v>5.0829648999999998E-2</v>
      </c>
      <c r="G476" s="10">
        <v>4.3710103E-2</v>
      </c>
      <c r="H476" s="10">
        <v>7.5816096999999999E-2</v>
      </c>
      <c r="I476" s="10">
        <v>4.1304940000000002E-3</v>
      </c>
      <c r="J476" s="10">
        <v>0.16375201</v>
      </c>
      <c r="K476" s="10">
        <v>3.7008345999999998E-2</v>
      </c>
      <c r="L476" s="10">
        <v>7.0599087000000005E-2</v>
      </c>
      <c r="M476" s="10">
        <v>4.9133931999999998E-2</v>
      </c>
      <c r="N476" s="10">
        <v>6.7029469999999999E-3</v>
      </c>
      <c r="O476" s="10">
        <v>2.4806749999999999E-3</v>
      </c>
      <c r="P476" s="10">
        <v>2.2297806999999999E-2</v>
      </c>
    </row>
    <row r="477" spans="1:16" x14ac:dyDescent="0.25">
      <c r="A477" s="16" t="s">
        <v>890</v>
      </c>
      <c r="B477" s="16" t="s">
        <v>698</v>
      </c>
      <c r="C477" s="16" t="s">
        <v>673</v>
      </c>
      <c r="D477" s="16">
        <v>5.5031569467511282E-2</v>
      </c>
      <c r="E477" s="16">
        <v>3.5840014606526055E-2</v>
      </c>
      <c r="F477" s="10">
        <v>0.141887807</v>
      </c>
      <c r="G477" s="10">
        <v>0.16616969200000001</v>
      </c>
      <c r="H477" s="10">
        <v>0.251511918</v>
      </c>
      <c r="I477" s="10">
        <v>2.0407601000000001E-2</v>
      </c>
      <c r="J477" s="10">
        <v>0.46663375400000001</v>
      </c>
      <c r="K477" s="10">
        <v>9.2956450999999995E-2</v>
      </c>
      <c r="L477" s="10">
        <v>0.16158677399999999</v>
      </c>
      <c r="M477" s="10">
        <v>0.18056380699999999</v>
      </c>
      <c r="N477" s="10">
        <v>2.7199240999999999E-2</v>
      </c>
      <c r="O477" s="10">
        <v>7.6141719999999998E-3</v>
      </c>
      <c r="P477" s="10">
        <v>4.9885830999999999E-2</v>
      </c>
    </row>
    <row r="478" spans="1:16" x14ac:dyDescent="0.25">
      <c r="A478" s="16" t="s">
        <v>891</v>
      </c>
      <c r="B478" s="16" t="s">
        <v>698</v>
      </c>
      <c r="C478" s="16" t="s">
        <v>892</v>
      </c>
      <c r="D478" s="16">
        <v>5.6744294158619273E-3</v>
      </c>
      <c r="E478" s="16">
        <v>3.8478711004413784E-3</v>
      </c>
      <c r="F478" s="10">
        <v>1.5484746000000001E-2</v>
      </c>
      <c r="G478" s="10">
        <v>8.5439550000000006E-3</v>
      </c>
      <c r="H478" s="10">
        <v>1.8333256999999999E-2</v>
      </c>
      <c r="I478" s="10">
        <v>1.0096829999999999E-3</v>
      </c>
      <c r="J478" s="10">
        <v>3.4347616999999997E-2</v>
      </c>
      <c r="K478" s="10">
        <v>1.0098943000000001E-2</v>
      </c>
      <c r="L478" s="10">
        <v>2.4079911999999998E-2</v>
      </c>
      <c r="M478" s="10">
        <v>1.0177225999999999E-2</v>
      </c>
      <c r="N478" s="10">
        <v>1.6411030000000001E-3</v>
      </c>
      <c r="O478" s="10">
        <v>6.5340799999999996E-4</v>
      </c>
      <c r="P478" s="10">
        <v>5.4795080000000001E-3</v>
      </c>
    </row>
    <row r="479" spans="1:16" x14ac:dyDescent="0.25">
      <c r="A479" s="16" t="s">
        <v>893</v>
      </c>
      <c r="B479" s="16" t="s">
        <v>698</v>
      </c>
      <c r="C479" s="16" t="s">
        <v>894</v>
      </c>
      <c r="D479" s="16">
        <v>5.0991579333447785E-2</v>
      </c>
      <c r="E479" s="16">
        <v>3.5504117792845534E-2</v>
      </c>
      <c r="F479" s="10">
        <v>0.13942903300000001</v>
      </c>
      <c r="G479" s="10">
        <v>0.111608637</v>
      </c>
      <c r="H479" s="10">
        <v>0.181704749</v>
      </c>
      <c r="I479" s="10">
        <v>8.9603229999999992E-3</v>
      </c>
      <c r="J479" s="10">
        <v>0.37660447600000002</v>
      </c>
      <c r="K479" s="10">
        <v>7.4637916999999998E-2</v>
      </c>
      <c r="L479" s="10">
        <v>0.13081229699999999</v>
      </c>
      <c r="M479" s="10">
        <v>0.197686688</v>
      </c>
      <c r="N479" s="10">
        <v>2.1402141E-2</v>
      </c>
      <c r="O479" s="10">
        <v>9.9808559999999998E-3</v>
      </c>
      <c r="P479" s="10">
        <v>4.0252376999999999E-2</v>
      </c>
    </row>
    <row r="480" spans="1:16" x14ac:dyDescent="0.25">
      <c r="A480" s="16" t="s">
        <v>895</v>
      </c>
      <c r="B480" s="16" t="s">
        <v>698</v>
      </c>
      <c r="C480" s="16" t="s">
        <v>133</v>
      </c>
      <c r="D480" s="16">
        <v>1.9595187472712574E-2</v>
      </c>
      <c r="E480" s="16">
        <v>1.3266894845835502E-2</v>
      </c>
      <c r="F480" s="10">
        <v>5.3042641000000001E-2</v>
      </c>
      <c r="G480" s="10">
        <v>2.8500648999999999E-2</v>
      </c>
      <c r="H480" s="10">
        <v>6.3428615999999993E-2</v>
      </c>
      <c r="I480" s="10">
        <v>3.6011319999999999E-3</v>
      </c>
      <c r="J480" s="10">
        <v>0.11482877</v>
      </c>
      <c r="K480" s="10">
        <v>3.3756357000000001E-2</v>
      </c>
      <c r="L480" s="10">
        <v>7.3909032E-2</v>
      </c>
      <c r="M480" s="10">
        <v>3.3949039E-2</v>
      </c>
      <c r="N480" s="10">
        <v>5.7870179999999997E-3</v>
      </c>
      <c r="O480" s="10">
        <v>2.2862719999999998E-3</v>
      </c>
      <c r="P480" s="10">
        <v>1.9539424E-2</v>
      </c>
    </row>
    <row r="481" spans="1:16" x14ac:dyDescent="0.25">
      <c r="A481" s="16" t="s">
        <v>896</v>
      </c>
      <c r="B481" s="16" t="s">
        <v>698</v>
      </c>
      <c r="C481" s="16" t="s">
        <v>897</v>
      </c>
      <c r="D481" s="16">
        <v>0.3859856976267903</v>
      </c>
      <c r="E481" s="16">
        <v>0.25268724963323025</v>
      </c>
      <c r="F481" s="10">
        <v>0.97844803599999997</v>
      </c>
      <c r="G481" s="10">
        <v>1.492939021</v>
      </c>
      <c r="H481" s="10">
        <v>1.8309218</v>
      </c>
      <c r="I481" s="10">
        <v>0.10029410599999999</v>
      </c>
      <c r="J481" s="10">
        <v>5.8950285549999997</v>
      </c>
      <c r="K481" s="10">
        <v>1.0082746849999999</v>
      </c>
      <c r="L481" s="10">
        <v>2.4421759789999999</v>
      </c>
      <c r="M481" s="10">
        <v>1.334438239</v>
      </c>
      <c r="N481" s="10">
        <v>0.19958856</v>
      </c>
      <c r="O481" s="10">
        <v>5.8661163000000002E-2</v>
      </c>
      <c r="P481" s="10">
        <v>0.35252413199999999</v>
      </c>
    </row>
    <row r="482" spans="1:16" x14ac:dyDescent="0.25">
      <c r="A482" s="16" t="s">
        <v>898</v>
      </c>
      <c r="B482" s="16" t="s">
        <v>698</v>
      </c>
      <c r="C482" s="16" t="s">
        <v>899</v>
      </c>
      <c r="D482" s="16">
        <v>0.25151720615500434</v>
      </c>
      <c r="E482" s="16">
        <v>0.11194560861825675</v>
      </c>
      <c r="F482" s="10">
        <v>0.44359091299999998</v>
      </c>
      <c r="G482" s="10">
        <v>1.6491830460000001</v>
      </c>
      <c r="H482" s="10">
        <v>1.2814597050000001</v>
      </c>
      <c r="I482" s="10">
        <v>0.11829202</v>
      </c>
      <c r="J482" s="10">
        <v>2.4627431369999999</v>
      </c>
      <c r="K482" s="10">
        <v>0.29962325299999998</v>
      </c>
      <c r="L482" s="10">
        <v>0.57836993400000003</v>
      </c>
      <c r="M482" s="10">
        <v>1.009750546</v>
      </c>
      <c r="N482" s="10">
        <v>0.19071917799999999</v>
      </c>
      <c r="O482" s="10">
        <v>2.7218359000000001E-2</v>
      </c>
      <c r="P482" s="10">
        <v>0.14806641500000001</v>
      </c>
    </row>
    <row r="483" spans="1:16" x14ac:dyDescent="0.25">
      <c r="A483" s="16" t="s">
        <v>900</v>
      </c>
      <c r="B483" s="16" t="s">
        <v>698</v>
      </c>
      <c r="C483" s="16" t="s">
        <v>901</v>
      </c>
      <c r="D483" s="16">
        <v>8.3263846833833144E-3</v>
      </c>
      <c r="E483" s="16">
        <v>5.1547488772654745E-3</v>
      </c>
      <c r="F483" s="10">
        <v>2.0044596000000001E-2</v>
      </c>
      <c r="G483" s="10">
        <v>1.4572692999999999E-2</v>
      </c>
      <c r="H483" s="10">
        <v>2.7736131000000001E-2</v>
      </c>
      <c r="I483" s="10">
        <v>1.4954300000000001E-3</v>
      </c>
      <c r="J483" s="10">
        <v>5.2056592999999998E-2</v>
      </c>
      <c r="K483" s="10">
        <v>1.3611358E-2</v>
      </c>
      <c r="L483" s="10">
        <v>2.6812089000000001E-2</v>
      </c>
      <c r="M483" s="10">
        <v>1.7593399999999999E-2</v>
      </c>
      <c r="N483" s="10">
        <v>2.6365210000000002E-3</v>
      </c>
      <c r="O483" s="10">
        <v>9.3078400000000004E-4</v>
      </c>
      <c r="P483" s="10">
        <v>7.9656899999999992E-3</v>
      </c>
    </row>
    <row r="484" spans="1:16" x14ac:dyDescent="0.25">
      <c r="A484" s="16" t="s">
        <v>902</v>
      </c>
      <c r="B484" s="16" t="s">
        <v>698</v>
      </c>
      <c r="C484" s="16" t="s">
        <v>903</v>
      </c>
      <c r="D484" s="16">
        <v>4.5412907515023256E-2</v>
      </c>
      <c r="E484" s="16">
        <v>2.5153547531328445E-2</v>
      </c>
      <c r="F484" s="10">
        <v>9.4478166000000002E-2</v>
      </c>
      <c r="G484" s="10">
        <v>6.9872769000000001E-2</v>
      </c>
      <c r="H484" s="10">
        <v>0.136938634</v>
      </c>
      <c r="I484" s="10">
        <v>7.8612669999999999E-3</v>
      </c>
      <c r="J484" s="10">
        <v>0.25290074699999998</v>
      </c>
      <c r="K484" s="10">
        <v>6.0503313000000003E-2</v>
      </c>
      <c r="L484" s="10">
        <v>0.12762996300000001</v>
      </c>
      <c r="M484" s="10">
        <v>8.5401647999999997E-2</v>
      </c>
      <c r="N484" s="10">
        <v>1.3778178E-2</v>
      </c>
      <c r="O484" s="10">
        <v>5.5643630000000001E-3</v>
      </c>
      <c r="P484" s="10">
        <v>3.6708525999999998E-2</v>
      </c>
    </row>
    <row r="485" spans="1:16" x14ac:dyDescent="0.25">
      <c r="A485" s="16" t="s">
        <v>904</v>
      </c>
      <c r="B485" s="16" t="s">
        <v>698</v>
      </c>
      <c r="C485" s="16" t="s">
        <v>683</v>
      </c>
      <c r="D485" s="16">
        <v>2.1430399269606281E-2</v>
      </c>
      <c r="E485" s="16">
        <v>1.5750545119609771E-2</v>
      </c>
      <c r="F485" s="10">
        <v>6.2761204000000001E-2</v>
      </c>
      <c r="G485" s="10">
        <v>4.1292363999999998E-2</v>
      </c>
      <c r="H485" s="10">
        <v>7.9388458999999995E-2</v>
      </c>
      <c r="I485" s="10">
        <v>4.6508189999999996E-3</v>
      </c>
      <c r="J485" s="10">
        <v>0.15392278200000001</v>
      </c>
      <c r="K485" s="10">
        <v>4.1285083E-2</v>
      </c>
      <c r="L485" s="10">
        <v>9.2217339999999995E-2</v>
      </c>
      <c r="M485" s="10">
        <v>4.6210516E-2</v>
      </c>
      <c r="N485" s="10">
        <v>6.5424259999999996E-3</v>
      </c>
      <c r="O485" s="10">
        <v>2.6923049999999999E-3</v>
      </c>
      <c r="P485" s="10">
        <v>2.6415003999999999E-2</v>
      </c>
    </row>
    <row r="486" spans="1:16" x14ac:dyDescent="0.25">
      <c r="A486" s="16" t="s">
        <v>905</v>
      </c>
      <c r="B486" s="16" t="s">
        <v>698</v>
      </c>
      <c r="C486" s="16" t="s">
        <v>906</v>
      </c>
      <c r="D486" s="16">
        <v>0.19045522361579068</v>
      </c>
      <c r="E486" s="16">
        <v>0.10467275671630674</v>
      </c>
      <c r="F486" s="10">
        <v>0.42499172800000001</v>
      </c>
      <c r="G486" s="10">
        <v>0.89334923499999996</v>
      </c>
      <c r="H486" s="10">
        <v>1.07331384</v>
      </c>
      <c r="I486" s="10">
        <v>0.150955914</v>
      </c>
      <c r="J486" s="10">
        <v>1.476339415</v>
      </c>
      <c r="K486" s="10">
        <v>0.28870032099999998</v>
      </c>
      <c r="L486" s="10">
        <v>0.52435136999999998</v>
      </c>
      <c r="M486" s="10">
        <v>0.75034091800000002</v>
      </c>
      <c r="N486" s="10">
        <v>0.12881604999999999</v>
      </c>
      <c r="O486" s="10">
        <v>2.2516003999999999E-2</v>
      </c>
      <c r="P486" s="10">
        <v>0.141867993</v>
      </c>
    </row>
    <row r="487" spans="1:16" x14ac:dyDescent="0.25">
      <c r="A487" s="16" t="s">
        <v>907</v>
      </c>
      <c r="B487" s="16" t="s">
        <v>698</v>
      </c>
      <c r="C487" s="16" t="s">
        <v>908</v>
      </c>
      <c r="D487" s="16">
        <v>7.4329506637787091E-2</v>
      </c>
      <c r="E487" s="16">
        <v>4.7789305721873704E-2</v>
      </c>
      <c r="F487" s="10">
        <v>0.191531109</v>
      </c>
      <c r="G487" s="10">
        <v>0.207434598</v>
      </c>
      <c r="H487" s="10">
        <v>0.30075596399999999</v>
      </c>
      <c r="I487" s="10">
        <v>1.5069986E-2</v>
      </c>
      <c r="J487" s="10">
        <v>0.59851217599999995</v>
      </c>
      <c r="K487" s="10">
        <v>0.11150320699999999</v>
      </c>
      <c r="L487" s="10">
        <v>0.19439453000000001</v>
      </c>
      <c r="M487" s="10">
        <v>0.316556803</v>
      </c>
      <c r="N487" s="10">
        <v>3.3661018000000001E-2</v>
      </c>
      <c r="O487" s="10">
        <v>1.2735452E-2</v>
      </c>
      <c r="P487" s="10">
        <v>6.1373788999999998E-2</v>
      </c>
    </row>
    <row r="488" spans="1:16" x14ac:dyDescent="0.25">
      <c r="A488" s="16" t="s">
        <v>909</v>
      </c>
      <c r="B488" s="16" t="s">
        <v>698</v>
      </c>
      <c r="C488" s="16" t="s">
        <v>910</v>
      </c>
      <c r="D488" s="16">
        <v>1.7856548663814108E-2</v>
      </c>
      <c r="E488" s="16">
        <v>1.1166428222547549E-2</v>
      </c>
      <c r="F488" s="10">
        <v>4.4821385999999998E-2</v>
      </c>
      <c r="G488" s="10">
        <v>2.5935941000000001E-2</v>
      </c>
      <c r="H488" s="10">
        <v>5.5494753000000001E-2</v>
      </c>
      <c r="I488" s="10">
        <v>2.9548180000000001E-3</v>
      </c>
      <c r="J488" s="10">
        <v>0.102878438</v>
      </c>
      <c r="K488" s="10">
        <v>2.9532427999999999E-2</v>
      </c>
      <c r="L488" s="10">
        <v>6.2474849999999998E-2</v>
      </c>
      <c r="M488" s="10">
        <v>3.0924617000000001E-2</v>
      </c>
      <c r="N488" s="10">
        <v>5.27269E-3</v>
      </c>
      <c r="O488" s="10">
        <v>1.9463359999999999E-3</v>
      </c>
      <c r="P488" s="10">
        <v>1.5699916000000001E-2</v>
      </c>
    </row>
    <row r="489" spans="1:16" x14ac:dyDescent="0.25">
      <c r="A489" s="16" t="s">
        <v>911</v>
      </c>
      <c r="B489" s="16" t="s">
        <v>698</v>
      </c>
      <c r="C489" s="16" t="s">
        <v>141</v>
      </c>
      <c r="D489" s="16">
        <v>7.2275415847105937E-2</v>
      </c>
      <c r="E489" s="16">
        <v>4.5233144338022842E-2</v>
      </c>
      <c r="F489" s="10">
        <v>0.17734000899999999</v>
      </c>
      <c r="G489" s="10">
        <v>0.12091162900000001</v>
      </c>
      <c r="H489" s="10">
        <v>0.23550289499999999</v>
      </c>
      <c r="I489" s="10">
        <v>1.2630883000000001E-2</v>
      </c>
      <c r="J489" s="10">
        <v>0.70719290400000001</v>
      </c>
      <c r="K489" s="10">
        <v>0.138003496</v>
      </c>
      <c r="L489" s="10">
        <v>0.25303218500000002</v>
      </c>
      <c r="M489" s="10">
        <v>0.13968257000000001</v>
      </c>
      <c r="N489" s="10">
        <v>2.1758290999999999E-2</v>
      </c>
      <c r="O489" s="10">
        <v>8.0896930000000002E-3</v>
      </c>
      <c r="P489" s="10">
        <v>7.0884737000000003E-2</v>
      </c>
    </row>
    <row r="490" spans="1:16" x14ac:dyDescent="0.25">
      <c r="A490" s="16" t="s">
        <v>912</v>
      </c>
      <c r="B490" s="16" t="s">
        <v>698</v>
      </c>
      <c r="C490" s="16" t="s">
        <v>913</v>
      </c>
      <c r="D490" s="16">
        <v>1.9912244327817741E-2</v>
      </c>
      <c r="E490" s="16">
        <v>1.2081378876318211E-2</v>
      </c>
      <c r="F490" s="10">
        <v>4.8622696E-2</v>
      </c>
      <c r="G490" s="10">
        <v>3.9864046E-2</v>
      </c>
      <c r="H490" s="10">
        <v>7.2216622999999994E-2</v>
      </c>
      <c r="I490" s="10">
        <v>5.2489499999999996E-3</v>
      </c>
      <c r="J490" s="10">
        <v>0.106199136</v>
      </c>
      <c r="K490" s="10">
        <v>3.1412197000000003E-2</v>
      </c>
      <c r="L490" s="10">
        <v>5.8558934E-2</v>
      </c>
      <c r="M490" s="10">
        <v>4.5092937E-2</v>
      </c>
      <c r="N490" s="10">
        <v>6.6879779999999998E-3</v>
      </c>
      <c r="O490" s="10">
        <v>2.1759660000000001E-3</v>
      </c>
      <c r="P490" s="10">
        <v>1.6358329000000001E-2</v>
      </c>
    </row>
    <row r="491" spans="1:16" x14ac:dyDescent="0.25">
      <c r="A491" s="16" t="s">
        <v>914</v>
      </c>
      <c r="B491" s="16" t="s">
        <v>698</v>
      </c>
      <c r="C491" s="16" t="s">
        <v>915</v>
      </c>
      <c r="D491" s="16">
        <v>3.932062923233645E-3</v>
      </c>
      <c r="E491" s="16">
        <v>2.5836151546112713E-3</v>
      </c>
      <c r="F491" s="10">
        <v>9.93461E-3</v>
      </c>
      <c r="G491" s="10">
        <v>9.1413950000000001E-3</v>
      </c>
      <c r="H491" s="10">
        <v>1.5469666999999999E-2</v>
      </c>
      <c r="I491" s="10">
        <v>9.3920099999999997E-4</v>
      </c>
      <c r="J491" s="10">
        <v>2.5772395999999999E-2</v>
      </c>
      <c r="K491" s="10">
        <v>6.1901370000000001E-3</v>
      </c>
      <c r="L491" s="10">
        <v>1.1282877E-2</v>
      </c>
      <c r="M491" s="10">
        <v>1.0563774E-2</v>
      </c>
      <c r="N491" s="10">
        <v>1.658753E-3</v>
      </c>
      <c r="O491" s="10">
        <v>5.5622099999999997E-4</v>
      </c>
      <c r="P491" s="10">
        <v>3.4753129999999998E-3</v>
      </c>
    </row>
    <row r="492" spans="1:16" x14ac:dyDescent="0.25">
      <c r="A492" s="16" t="s">
        <v>916</v>
      </c>
      <c r="B492" s="16" t="s">
        <v>698</v>
      </c>
      <c r="C492" s="16" t="s">
        <v>917</v>
      </c>
      <c r="D492" s="16">
        <v>4.8485663342403028E-2</v>
      </c>
      <c r="E492" s="16">
        <v>2.8076115876817864E-2</v>
      </c>
      <c r="F492" s="10">
        <v>0.10796278099999999</v>
      </c>
      <c r="G492" s="10">
        <v>8.3459991999999997E-2</v>
      </c>
      <c r="H492" s="10">
        <v>0.16004194799999999</v>
      </c>
      <c r="I492" s="10">
        <v>9.1975930000000004E-3</v>
      </c>
      <c r="J492" s="10">
        <v>0.254776954</v>
      </c>
      <c r="K492" s="10">
        <v>6.6258000999999997E-2</v>
      </c>
      <c r="L492" s="10">
        <v>0.153113797</v>
      </c>
      <c r="M492" s="10">
        <v>0.102306011</v>
      </c>
      <c r="N492" s="10">
        <v>1.4906801000000001E-2</v>
      </c>
      <c r="O492" s="10">
        <v>6.3207699999999999E-3</v>
      </c>
      <c r="P492" s="10">
        <v>4.4374591999999997E-2</v>
      </c>
    </row>
    <row r="493" spans="1:16" x14ac:dyDescent="0.25">
      <c r="A493" s="16" t="s">
        <v>918</v>
      </c>
      <c r="B493" s="16" t="s">
        <v>698</v>
      </c>
      <c r="C493" s="16" t="s">
        <v>688</v>
      </c>
      <c r="D493" s="16">
        <v>2.8280748673452802E-2</v>
      </c>
      <c r="E493" s="16">
        <v>1.4914829534645938E-2</v>
      </c>
      <c r="F493" s="10">
        <v>5.5533819999999998E-2</v>
      </c>
      <c r="G493" s="10">
        <v>4.3045837000000003E-2</v>
      </c>
      <c r="H493" s="10">
        <v>7.9293390000000005E-2</v>
      </c>
      <c r="I493" s="10">
        <v>4.0880439999999999E-3</v>
      </c>
      <c r="J493" s="10">
        <v>0.128201861</v>
      </c>
      <c r="K493" s="10">
        <v>3.7035198999999998E-2</v>
      </c>
      <c r="L493" s="10">
        <v>7.0200781000000004E-2</v>
      </c>
      <c r="M493" s="10">
        <v>5.0603038000000003E-2</v>
      </c>
      <c r="N493" s="10">
        <v>7.4299989999999996E-3</v>
      </c>
      <c r="O493" s="10">
        <v>2.534578E-3</v>
      </c>
      <c r="P493" s="10">
        <v>2.0145531000000001E-2</v>
      </c>
    </row>
    <row r="494" spans="1:16" x14ac:dyDescent="0.25">
      <c r="A494" s="16" t="s">
        <v>919</v>
      </c>
      <c r="B494" s="16" t="s">
        <v>698</v>
      </c>
      <c r="C494" s="16" t="s">
        <v>920</v>
      </c>
      <c r="D494" s="16">
        <v>2.835230199298891E-2</v>
      </c>
      <c r="E494" s="16">
        <v>1.9521955547474528E-2</v>
      </c>
      <c r="F494" s="10">
        <v>7.5061581000000002E-2</v>
      </c>
      <c r="G494" s="10">
        <v>5.0543458999999999E-2</v>
      </c>
      <c r="H494" s="10">
        <v>0.104620271</v>
      </c>
      <c r="I494" s="10">
        <v>5.9412960000000004E-3</v>
      </c>
      <c r="J494" s="10">
        <v>0.20472596100000001</v>
      </c>
      <c r="K494" s="10">
        <v>4.7340875999999997E-2</v>
      </c>
      <c r="L494" s="10">
        <v>9.7065283000000002E-2</v>
      </c>
      <c r="M494" s="10">
        <v>6.1723596999999998E-2</v>
      </c>
      <c r="N494" s="10">
        <v>9.5912410000000003E-3</v>
      </c>
      <c r="O494" s="10">
        <v>3.999842E-3</v>
      </c>
      <c r="P494" s="10">
        <v>3.1049578000000001E-2</v>
      </c>
    </row>
    <row r="495" spans="1:16" x14ac:dyDescent="0.25">
      <c r="A495" s="16" t="s">
        <v>921</v>
      </c>
      <c r="B495" s="16" t="s">
        <v>698</v>
      </c>
      <c r="C495" s="16" t="s">
        <v>922</v>
      </c>
      <c r="D495" s="16">
        <v>2.1382537039716546E-2</v>
      </c>
      <c r="E495" s="16">
        <v>1.494625793640454E-2</v>
      </c>
      <c r="F495" s="10">
        <v>5.9188185999999997E-2</v>
      </c>
      <c r="G495" s="10">
        <v>3.4872755999999998E-2</v>
      </c>
      <c r="H495" s="10">
        <v>7.4281906999999994E-2</v>
      </c>
      <c r="I495" s="10">
        <v>4.2577070000000003E-3</v>
      </c>
      <c r="J495" s="10">
        <v>0.146465291</v>
      </c>
      <c r="K495" s="10">
        <v>3.8840206000000002E-2</v>
      </c>
      <c r="L495" s="10">
        <v>8.3147136999999996E-2</v>
      </c>
      <c r="M495" s="10">
        <v>4.0785261000000003E-2</v>
      </c>
      <c r="N495" s="10">
        <v>6.8905140000000004E-3</v>
      </c>
      <c r="O495" s="10">
        <v>2.6600349999999998E-3</v>
      </c>
      <c r="P495" s="10">
        <v>2.3055768000000001E-2</v>
      </c>
    </row>
    <row r="496" spans="1:16" x14ac:dyDescent="0.25">
      <c r="A496" s="16" t="s">
        <v>923</v>
      </c>
      <c r="B496" s="16" t="s">
        <v>698</v>
      </c>
      <c r="C496" s="16" t="s">
        <v>924</v>
      </c>
      <c r="D496" s="16">
        <v>8.3717042294920441E-2</v>
      </c>
      <c r="E496" s="16">
        <v>6.0109284482375971E-2</v>
      </c>
      <c r="F496" s="10">
        <v>0.22916324800000001</v>
      </c>
      <c r="G496" s="10">
        <v>0.18660084800000001</v>
      </c>
      <c r="H496" s="10">
        <v>0.33702484100000002</v>
      </c>
      <c r="I496" s="10">
        <v>1.9407408000000001E-2</v>
      </c>
      <c r="J496" s="10">
        <v>0.861080136</v>
      </c>
      <c r="K496" s="10">
        <v>0.157373496</v>
      </c>
      <c r="L496" s="10">
        <v>0.34434080900000003</v>
      </c>
      <c r="M496" s="10">
        <v>0.20100543200000001</v>
      </c>
      <c r="N496" s="10">
        <v>2.7814430000000001E-2</v>
      </c>
      <c r="O496" s="10">
        <v>1.1395603000000001E-2</v>
      </c>
      <c r="P496" s="10">
        <v>9.9164393000000003E-2</v>
      </c>
    </row>
    <row r="497" spans="1:16" x14ac:dyDescent="0.25">
      <c r="A497" s="16" t="s">
        <v>925</v>
      </c>
      <c r="B497" s="16" t="s">
        <v>698</v>
      </c>
      <c r="C497" s="16" t="s">
        <v>926</v>
      </c>
      <c r="D497" s="16">
        <v>6.782004392175732E-2</v>
      </c>
      <c r="E497" s="16">
        <v>4.9836287367908252E-2</v>
      </c>
      <c r="F497" s="10">
        <v>0.19576980299999999</v>
      </c>
      <c r="G497" s="10">
        <v>0.19239574000000001</v>
      </c>
      <c r="H497" s="10">
        <v>0.31956727600000001</v>
      </c>
      <c r="I497" s="10">
        <v>1.6148330999999998E-2</v>
      </c>
      <c r="J497" s="10">
        <v>0.50313478700000003</v>
      </c>
      <c r="K497" s="10">
        <v>0.12470867200000001</v>
      </c>
      <c r="L497" s="10">
        <v>0.27084776700000002</v>
      </c>
      <c r="M497" s="10">
        <v>0.18727626999999999</v>
      </c>
      <c r="N497" s="10">
        <v>2.4914248E-2</v>
      </c>
      <c r="O497" s="10">
        <v>9.9884459999999998E-3</v>
      </c>
      <c r="P497" s="10">
        <v>9.3670855999999997E-2</v>
      </c>
    </row>
    <row r="498" spans="1:16" x14ac:dyDescent="0.25">
      <c r="A498" s="16" t="s">
        <v>927</v>
      </c>
      <c r="B498" s="16" t="s">
        <v>698</v>
      </c>
      <c r="C498" s="16" t="s">
        <v>928</v>
      </c>
      <c r="D498" s="16">
        <v>6.2021390274865813E-2</v>
      </c>
      <c r="E498" s="16">
        <v>3.9172258281382287E-2</v>
      </c>
      <c r="F498" s="10">
        <v>0.15204420900000001</v>
      </c>
      <c r="G498" s="10">
        <v>0.112082521</v>
      </c>
      <c r="H498" s="10">
        <v>0.216073653</v>
      </c>
      <c r="I498" s="10">
        <v>1.2262667E-2</v>
      </c>
      <c r="J498" s="10">
        <v>0.36545469899999999</v>
      </c>
      <c r="K498" s="10">
        <v>9.2640705000000004E-2</v>
      </c>
      <c r="L498" s="10">
        <v>0.20195366300000001</v>
      </c>
      <c r="M498" s="10">
        <v>0.14138114399999999</v>
      </c>
      <c r="N498" s="10">
        <v>2.0642832E-2</v>
      </c>
      <c r="O498" s="10">
        <v>8.6126769999999991E-3</v>
      </c>
      <c r="P498" s="10">
        <v>6.1975994999999999E-2</v>
      </c>
    </row>
    <row r="499" spans="1:16" x14ac:dyDescent="0.25">
      <c r="A499" s="16" t="s">
        <v>929</v>
      </c>
      <c r="B499" s="16" t="s">
        <v>698</v>
      </c>
      <c r="C499" s="16" t="s">
        <v>930</v>
      </c>
      <c r="D499" s="16">
        <v>4.1172716179557263E-2</v>
      </c>
      <c r="E499" s="16">
        <v>2.8552701001547484E-2</v>
      </c>
      <c r="F499" s="10">
        <v>0.114410478</v>
      </c>
      <c r="G499" s="10">
        <v>8.2847571999999994E-2</v>
      </c>
      <c r="H499" s="10">
        <v>0.14030936299999999</v>
      </c>
      <c r="I499" s="10">
        <v>6.7884920000000001E-3</v>
      </c>
      <c r="J499" s="10">
        <v>0.27651852799999999</v>
      </c>
      <c r="K499" s="10">
        <v>5.9256204999999999E-2</v>
      </c>
      <c r="L499" s="10">
        <v>0.10446981299999999</v>
      </c>
      <c r="M499" s="10">
        <v>0.16005515200000001</v>
      </c>
      <c r="N499" s="10">
        <v>1.6796044999999999E-2</v>
      </c>
      <c r="O499" s="10">
        <v>7.6736440000000003E-3</v>
      </c>
      <c r="P499" s="10">
        <v>3.2237222000000003E-2</v>
      </c>
    </row>
    <row r="500" spans="1:16" x14ac:dyDescent="0.25">
      <c r="A500" s="16" t="s">
        <v>931</v>
      </c>
      <c r="B500" s="16" t="s">
        <v>698</v>
      </c>
      <c r="C500" s="16" t="s">
        <v>932</v>
      </c>
      <c r="D500" s="16">
        <v>1.2395657641949196E-2</v>
      </c>
      <c r="E500" s="16">
        <v>7.5460737067429154E-3</v>
      </c>
      <c r="F500" s="10">
        <v>2.9052028000000001E-2</v>
      </c>
      <c r="G500" s="10">
        <v>2.2002503999999999E-2</v>
      </c>
      <c r="H500" s="10">
        <v>4.2187242E-2</v>
      </c>
      <c r="I500" s="10">
        <v>2.2986170000000002E-3</v>
      </c>
      <c r="J500" s="10">
        <v>7.7421396000000003E-2</v>
      </c>
      <c r="K500" s="10">
        <v>1.8060774000000002E-2</v>
      </c>
      <c r="L500" s="10">
        <v>3.6949876999999999E-2</v>
      </c>
      <c r="M500" s="10">
        <v>2.6599583E-2</v>
      </c>
      <c r="N500" s="10">
        <v>3.9357039999999999E-3</v>
      </c>
      <c r="O500" s="10">
        <v>1.5573539999999999E-3</v>
      </c>
      <c r="P500" s="10">
        <v>1.1809561E-2</v>
      </c>
    </row>
    <row r="501" spans="1:16" x14ac:dyDescent="0.25">
      <c r="A501" s="16" t="s">
        <v>933</v>
      </c>
      <c r="B501" s="16" t="s">
        <v>698</v>
      </c>
      <c r="C501" s="16" t="s">
        <v>934</v>
      </c>
      <c r="D501" s="16">
        <v>0.30758674067785119</v>
      </c>
      <c r="E501" s="16">
        <v>0.11062453646292</v>
      </c>
      <c r="F501" s="10">
        <v>0.42841613000000001</v>
      </c>
      <c r="G501" s="10">
        <v>0.50011755999999996</v>
      </c>
      <c r="H501" s="10">
        <v>0.77619281799999995</v>
      </c>
      <c r="I501" s="10">
        <v>5.3727935999999997E-2</v>
      </c>
      <c r="J501" s="10">
        <v>1.070449534</v>
      </c>
      <c r="K501" s="10">
        <v>0.28821559299999999</v>
      </c>
      <c r="L501" s="10">
        <v>0.58307081999999999</v>
      </c>
      <c r="M501" s="10">
        <v>0.50984114800000002</v>
      </c>
      <c r="N501" s="10">
        <v>7.4977262000000003E-2</v>
      </c>
      <c r="O501" s="10">
        <v>2.0261332E-2</v>
      </c>
      <c r="P501" s="10">
        <v>0.14489781700000001</v>
      </c>
    </row>
    <row r="502" spans="1:16" x14ac:dyDescent="0.25">
      <c r="A502" s="16" t="s">
        <v>935</v>
      </c>
      <c r="B502" s="16" t="s">
        <v>698</v>
      </c>
      <c r="C502" s="16" t="s">
        <v>936</v>
      </c>
      <c r="D502" s="16">
        <v>1.892521516942915E-2</v>
      </c>
      <c r="E502" s="16">
        <v>1.3439316656189007E-2</v>
      </c>
      <c r="F502" s="10">
        <v>5.4177282E-2</v>
      </c>
      <c r="G502" s="10">
        <v>4.0556480999999998E-2</v>
      </c>
      <c r="H502" s="10">
        <v>7.6994908000000001E-2</v>
      </c>
      <c r="I502" s="10">
        <v>4.040643E-3</v>
      </c>
      <c r="J502" s="10">
        <v>0.121319042</v>
      </c>
      <c r="K502" s="10">
        <v>3.3306998999999997E-2</v>
      </c>
      <c r="L502" s="10">
        <v>6.8472684000000006E-2</v>
      </c>
      <c r="M502" s="10">
        <v>4.0638005999999997E-2</v>
      </c>
      <c r="N502" s="10">
        <v>6.3143779999999998E-3</v>
      </c>
      <c r="O502" s="10">
        <v>2.5173970000000002E-3</v>
      </c>
      <c r="P502" s="10">
        <v>2.3325335999999999E-2</v>
      </c>
    </row>
    <row r="503" spans="1:16" x14ac:dyDescent="0.25">
      <c r="A503" s="16" t="s">
        <v>937</v>
      </c>
      <c r="B503" s="16" t="s">
        <v>698</v>
      </c>
      <c r="C503" s="16" t="s">
        <v>938</v>
      </c>
      <c r="D503" s="16">
        <v>2.0939821377317442E-2</v>
      </c>
      <c r="E503" s="16">
        <v>1.2984258920205986E-2</v>
      </c>
      <c r="F503" s="10">
        <v>4.9228637999999998E-2</v>
      </c>
      <c r="G503" s="10">
        <v>5.0798063999999997E-2</v>
      </c>
      <c r="H503" s="10">
        <v>7.9708452999999999E-2</v>
      </c>
      <c r="I503" s="10">
        <v>4.4375179999999997E-3</v>
      </c>
      <c r="J503" s="10">
        <v>0.235471921</v>
      </c>
      <c r="K503" s="10">
        <v>3.6654671999999999E-2</v>
      </c>
      <c r="L503" s="10">
        <v>6.3079123000000001E-2</v>
      </c>
      <c r="M503" s="10">
        <v>5.1081634000000001E-2</v>
      </c>
      <c r="N503" s="10">
        <v>7.2659059999999999E-3</v>
      </c>
      <c r="O503" s="10">
        <v>2.4340130000000001E-3</v>
      </c>
      <c r="P503" s="10">
        <v>1.8444557E-2</v>
      </c>
    </row>
    <row r="504" spans="1:16" x14ac:dyDescent="0.25">
      <c r="A504" s="16" t="s">
        <v>939</v>
      </c>
      <c r="B504" s="16" t="s">
        <v>698</v>
      </c>
      <c r="C504" s="16" t="s">
        <v>309</v>
      </c>
      <c r="D504" s="16">
        <v>9.5033742921416767E-2</v>
      </c>
      <c r="E504" s="16">
        <v>6.2724832592375129E-2</v>
      </c>
      <c r="F504" s="10">
        <v>0.256432453</v>
      </c>
      <c r="G504" s="10">
        <v>0.189352619</v>
      </c>
      <c r="H504" s="10">
        <v>0.323654157</v>
      </c>
      <c r="I504" s="10">
        <v>1.6616803999999999E-2</v>
      </c>
      <c r="J504" s="10">
        <v>0.59329430000000005</v>
      </c>
      <c r="K504" s="10">
        <v>0.133149822</v>
      </c>
      <c r="L504" s="10">
        <v>0.24300144700000001</v>
      </c>
      <c r="M504" s="10">
        <v>0.351550529</v>
      </c>
      <c r="N504" s="10">
        <v>3.7671430999999998E-2</v>
      </c>
      <c r="O504" s="10">
        <v>1.6053753E-2</v>
      </c>
      <c r="P504" s="10">
        <v>7.3182907000000005E-2</v>
      </c>
    </row>
    <row r="505" spans="1:16" x14ac:dyDescent="0.25">
      <c r="A505" s="16" t="s">
        <v>940</v>
      </c>
      <c r="B505" s="16" t="s">
        <v>698</v>
      </c>
      <c r="C505" s="16" t="s">
        <v>941</v>
      </c>
      <c r="D505" s="16">
        <v>8.5864063035636651E-2</v>
      </c>
      <c r="E505" s="16">
        <v>5.1523726624794819E-2</v>
      </c>
      <c r="F505" s="10">
        <v>0.20787620900000001</v>
      </c>
      <c r="G505" s="10">
        <v>0.19766713299999999</v>
      </c>
      <c r="H505" s="10">
        <v>0.33546082599999999</v>
      </c>
      <c r="I505" s="10">
        <v>2.4434885E-2</v>
      </c>
      <c r="J505" s="10">
        <v>0.53478321100000004</v>
      </c>
      <c r="K505" s="10">
        <v>0.15432135399999999</v>
      </c>
      <c r="L505" s="10">
        <v>0.24794276900000001</v>
      </c>
      <c r="M505" s="10">
        <v>0.23436579499999999</v>
      </c>
      <c r="N505" s="10">
        <v>3.5752157E-2</v>
      </c>
      <c r="O505" s="10">
        <v>9.7918980000000003E-3</v>
      </c>
      <c r="P505" s="10">
        <v>7.1701446000000002E-2</v>
      </c>
    </row>
    <row r="506" spans="1:16" x14ac:dyDescent="0.25">
      <c r="A506" s="16" t="s">
        <v>942</v>
      </c>
      <c r="B506" s="16" t="s">
        <v>698</v>
      </c>
      <c r="C506" s="16" t="s">
        <v>149</v>
      </c>
      <c r="D506" s="16">
        <v>0.23459673812421233</v>
      </c>
      <c r="E506" s="16">
        <v>0.15753006481449708</v>
      </c>
      <c r="F506" s="10">
        <v>0.68073506399999995</v>
      </c>
      <c r="G506" s="10">
        <v>0.54280116499999997</v>
      </c>
      <c r="H506" s="10">
        <v>0.90514720999999998</v>
      </c>
      <c r="I506" s="10">
        <v>4.1313530000000001E-2</v>
      </c>
      <c r="J506" s="10">
        <v>1.48642655</v>
      </c>
      <c r="K506" s="10">
        <v>0.38314274799999998</v>
      </c>
      <c r="L506" s="10">
        <v>0.72210006100000002</v>
      </c>
      <c r="M506" s="10">
        <v>0.81505406199999997</v>
      </c>
      <c r="N506" s="10">
        <v>9.6258635999999995E-2</v>
      </c>
      <c r="O506" s="10">
        <v>3.6366350999999998E-2</v>
      </c>
      <c r="P506" s="10">
        <v>0.202905892</v>
      </c>
    </row>
    <row r="507" spans="1:16" x14ac:dyDescent="0.25">
      <c r="A507" s="16" t="s">
        <v>943</v>
      </c>
      <c r="B507" s="16" t="s">
        <v>698</v>
      </c>
      <c r="C507" s="16" t="s">
        <v>695</v>
      </c>
      <c r="D507" s="16">
        <v>0.27647840931098655</v>
      </c>
      <c r="E507" s="16">
        <v>0.14566286817689547</v>
      </c>
      <c r="F507" s="10">
        <v>0.57442350399999997</v>
      </c>
      <c r="G507" s="10">
        <v>1.43562656</v>
      </c>
      <c r="H507" s="10">
        <v>1.3143511219999999</v>
      </c>
      <c r="I507" s="10">
        <v>0.11280631100000001</v>
      </c>
      <c r="J507" s="10">
        <v>2.2986115389999999</v>
      </c>
      <c r="K507" s="10">
        <v>0.37649392399999998</v>
      </c>
      <c r="L507" s="10">
        <v>0.67061236300000004</v>
      </c>
      <c r="M507" s="10">
        <v>1.146600308</v>
      </c>
      <c r="N507" s="10">
        <v>0.16851819200000001</v>
      </c>
      <c r="O507" s="10">
        <v>3.3519282999999997E-2</v>
      </c>
      <c r="P507" s="10">
        <v>0.19612127300000001</v>
      </c>
    </row>
    <row r="508" spans="1:16" x14ac:dyDescent="0.25">
      <c r="A508" s="16" t="s">
        <v>944</v>
      </c>
      <c r="B508" s="16" t="s">
        <v>698</v>
      </c>
      <c r="C508" s="16" t="s">
        <v>945</v>
      </c>
      <c r="D508" s="16">
        <v>7.2924491227723848E-2</v>
      </c>
      <c r="E508" s="16">
        <v>4.7804645028536721E-2</v>
      </c>
      <c r="F508" s="10">
        <v>0.175124632</v>
      </c>
      <c r="G508" s="10">
        <v>0.15360573899999999</v>
      </c>
      <c r="H508" s="10">
        <v>0.291539465</v>
      </c>
      <c r="I508" s="10">
        <v>1.5689444E-2</v>
      </c>
      <c r="J508" s="10">
        <v>0.55531714799999998</v>
      </c>
      <c r="K508" s="10">
        <v>0.122210978</v>
      </c>
      <c r="L508" s="10">
        <v>0.25986439700000002</v>
      </c>
      <c r="M508" s="10">
        <v>0.14622695999999999</v>
      </c>
      <c r="N508" s="10">
        <v>2.3088234999999999E-2</v>
      </c>
      <c r="O508" s="10">
        <v>9.8677150000000009E-3</v>
      </c>
      <c r="P508" s="10">
        <v>7.1098913999999999E-2</v>
      </c>
    </row>
    <row r="509" spans="1:16" x14ac:dyDescent="0.25">
      <c r="A509" s="16" t="s">
        <v>946</v>
      </c>
      <c r="B509" s="16" t="s">
        <v>698</v>
      </c>
      <c r="C509" s="16" t="s">
        <v>947</v>
      </c>
      <c r="D509" s="16">
        <v>1.4060909046767857E-2</v>
      </c>
      <c r="E509" s="16">
        <v>9.7798549917454333E-3</v>
      </c>
      <c r="F509" s="10">
        <v>3.8767425000000001E-2</v>
      </c>
      <c r="G509" s="10">
        <v>3.3035205999999998E-2</v>
      </c>
      <c r="H509" s="10">
        <v>5.7145566000000002E-2</v>
      </c>
      <c r="I509" s="10">
        <v>3.1315570000000001E-3</v>
      </c>
      <c r="J509" s="10">
        <v>0.111884698</v>
      </c>
      <c r="K509" s="10">
        <v>2.4161875999999999E-2</v>
      </c>
      <c r="L509" s="10">
        <v>4.3164731999999997E-2</v>
      </c>
      <c r="M509" s="10">
        <v>3.8759492999999999E-2</v>
      </c>
      <c r="N509" s="10">
        <v>6.0364889999999999E-3</v>
      </c>
      <c r="O509" s="10">
        <v>2.1220549999999999E-3</v>
      </c>
      <c r="P509" s="10">
        <v>1.3727233E-2</v>
      </c>
    </row>
    <row r="510" spans="1:16" x14ac:dyDescent="0.25">
      <c r="A510" s="16" t="s">
        <v>948</v>
      </c>
      <c r="B510" s="16" t="s">
        <v>698</v>
      </c>
      <c r="C510" s="16" t="s">
        <v>151</v>
      </c>
      <c r="D510" s="16">
        <v>4.1085053637262156E-2</v>
      </c>
      <c r="E510" s="16">
        <v>2.8251789983887953E-2</v>
      </c>
      <c r="F510" s="10">
        <v>0.112619017</v>
      </c>
      <c r="G510" s="10">
        <v>8.4628547999999998E-2</v>
      </c>
      <c r="H510" s="10">
        <v>0.159577044</v>
      </c>
      <c r="I510" s="10">
        <v>8.6990460000000002E-3</v>
      </c>
      <c r="J510" s="10">
        <v>0.62546005199999999</v>
      </c>
      <c r="K510" s="10">
        <v>7.6006238000000004E-2</v>
      </c>
      <c r="L510" s="10">
        <v>0.14102943200000001</v>
      </c>
      <c r="M510" s="10">
        <v>0.103703699</v>
      </c>
      <c r="N510" s="10">
        <v>1.6212134E-2</v>
      </c>
      <c r="O510" s="10">
        <v>5.8300239999999996E-3</v>
      </c>
      <c r="P510" s="10">
        <v>4.1487836E-2</v>
      </c>
    </row>
    <row r="511" spans="1:16" x14ac:dyDescent="0.25">
      <c r="A511" s="16" t="s">
        <v>949</v>
      </c>
      <c r="B511" s="16" t="s">
        <v>698</v>
      </c>
      <c r="C511" s="16" t="s">
        <v>950</v>
      </c>
      <c r="D511" s="16">
        <v>6.4644457613789272E-2</v>
      </c>
      <c r="E511" s="16">
        <v>3.9653424855621615E-2</v>
      </c>
      <c r="F511" s="10">
        <v>0.14910051999999999</v>
      </c>
      <c r="G511" s="10">
        <v>0.12992541199999999</v>
      </c>
      <c r="H511" s="10">
        <v>0.24056786599999999</v>
      </c>
      <c r="I511" s="10">
        <v>1.3572170999999999E-2</v>
      </c>
      <c r="J511" s="10">
        <v>0.54030780499999997</v>
      </c>
      <c r="K511" s="10">
        <v>0.110791613</v>
      </c>
      <c r="L511" s="10">
        <v>0.23023284699999999</v>
      </c>
      <c r="M511" s="10">
        <v>0.14094448000000001</v>
      </c>
      <c r="N511" s="10">
        <v>2.0775097999999999E-2</v>
      </c>
      <c r="O511" s="10">
        <v>8.6588800000000007E-3</v>
      </c>
      <c r="P511" s="10">
        <v>5.8376468000000001E-2</v>
      </c>
    </row>
    <row r="512" spans="1:16" x14ac:dyDescent="0.25">
      <c r="A512" s="16" t="s">
        <v>951</v>
      </c>
      <c r="B512" s="16" t="s">
        <v>698</v>
      </c>
      <c r="C512" s="16" t="s">
        <v>952</v>
      </c>
      <c r="D512" s="16">
        <v>7.9413467169114488E-3</v>
      </c>
      <c r="E512" s="16">
        <v>2.8977734574696934E-3</v>
      </c>
      <c r="F512" s="10">
        <v>1.1026427E-2</v>
      </c>
      <c r="G512" s="10">
        <v>6.73713E-3</v>
      </c>
      <c r="H512" s="10">
        <v>1.4105911E-2</v>
      </c>
      <c r="I512" s="10">
        <v>7.7103700000000002E-4</v>
      </c>
      <c r="J512" s="10">
        <v>2.7695989000000001E-2</v>
      </c>
      <c r="K512" s="10">
        <v>7.4131179999999998E-3</v>
      </c>
      <c r="L512" s="10">
        <v>1.5600406000000001E-2</v>
      </c>
      <c r="M512" s="10">
        <v>8.087426E-3</v>
      </c>
      <c r="N512" s="10">
        <v>1.3513279999999999E-3</v>
      </c>
      <c r="O512" s="10">
        <v>4.9523899999999997E-4</v>
      </c>
      <c r="P512" s="10">
        <v>4.2336680000000003E-3</v>
      </c>
    </row>
    <row r="513" spans="1:16" x14ac:dyDescent="0.25">
      <c r="A513" s="16" t="s">
        <v>953</v>
      </c>
      <c r="B513" s="16" t="s">
        <v>698</v>
      </c>
      <c r="C513" s="16" t="s">
        <v>954</v>
      </c>
      <c r="D513" s="16">
        <v>1.365091942530757E-2</v>
      </c>
      <c r="E513" s="16">
        <v>9.007335022170904E-3</v>
      </c>
      <c r="F513" s="10">
        <v>3.4422956999999997E-2</v>
      </c>
      <c r="G513" s="10">
        <v>2.3879378E-2</v>
      </c>
      <c r="H513" s="10">
        <v>4.8762055999999998E-2</v>
      </c>
      <c r="I513" s="10">
        <v>2.7582029999999999E-3</v>
      </c>
      <c r="J513" s="10">
        <v>8.4769934000000005E-2</v>
      </c>
      <c r="K513" s="10">
        <v>2.1774904000000001E-2</v>
      </c>
      <c r="L513" s="10">
        <v>4.4913647000000001E-2</v>
      </c>
      <c r="M513" s="10">
        <v>3.0429553000000002E-2</v>
      </c>
      <c r="N513" s="10">
        <v>4.5537090000000004E-3</v>
      </c>
      <c r="O513" s="10">
        <v>1.865567E-3</v>
      </c>
      <c r="P513" s="10">
        <v>1.4413878E-2</v>
      </c>
    </row>
    <row r="514" spans="1:16" x14ac:dyDescent="0.25">
      <c r="A514" s="16" t="s">
        <v>955</v>
      </c>
      <c r="B514" s="16" t="s">
        <v>698</v>
      </c>
      <c r="C514" s="16" t="s">
        <v>314</v>
      </c>
      <c r="D514" s="16">
        <v>6.7541400382931688E-2</v>
      </c>
      <c r="E514" s="16">
        <v>4.2582129930954116E-2</v>
      </c>
      <c r="F514" s="10">
        <v>0.17101260200000001</v>
      </c>
      <c r="G514" s="10">
        <v>0.165323728</v>
      </c>
      <c r="H514" s="10">
        <v>0.23979113099999999</v>
      </c>
      <c r="I514" s="10">
        <v>1.1736341000000001E-2</v>
      </c>
      <c r="J514" s="10">
        <v>0.42787287200000002</v>
      </c>
      <c r="K514" s="10">
        <v>9.1742667999999999E-2</v>
      </c>
      <c r="L514" s="10">
        <v>0.16671968600000001</v>
      </c>
      <c r="M514" s="10">
        <v>0.27253660299999999</v>
      </c>
      <c r="N514" s="10">
        <v>2.8251287999999999E-2</v>
      </c>
      <c r="O514" s="10">
        <v>1.1063425E-2</v>
      </c>
      <c r="P514" s="10">
        <v>5.1719379000000003E-2</v>
      </c>
    </row>
    <row r="515" spans="1:16" x14ac:dyDescent="0.25">
      <c r="A515" s="16" t="s">
        <v>956</v>
      </c>
      <c r="B515" s="16" t="s">
        <v>698</v>
      </c>
      <c r="C515" s="16" t="s">
        <v>957</v>
      </c>
      <c r="D515" s="16">
        <v>0.23495497066772508</v>
      </c>
      <c r="E515" s="16">
        <v>0.1400884474382818</v>
      </c>
      <c r="F515" s="10">
        <v>0.59686024299999996</v>
      </c>
      <c r="G515" s="10">
        <v>0.63721074600000005</v>
      </c>
      <c r="H515" s="10">
        <v>0.94575937200000004</v>
      </c>
      <c r="I515" s="10">
        <v>3.8521726999999999E-2</v>
      </c>
      <c r="J515" s="10">
        <v>1.8155923599999999</v>
      </c>
      <c r="K515" s="10">
        <v>0.36422108600000003</v>
      </c>
      <c r="L515" s="10">
        <v>0.69993576999999996</v>
      </c>
      <c r="M515" s="10">
        <v>0.83425137699999996</v>
      </c>
      <c r="N515" s="10">
        <v>8.9538013E-2</v>
      </c>
      <c r="O515" s="10">
        <v>3.3832281999999998E-2</v>
      </c>
      <c r="P515" s="10">
        <v>0.182096759</v>
      </c>
    </row>
    <row r="516" spans="1:16" x14ac:dyDescent="0.25">
      <c r="A516" s="16" t="s">
        <v>958</v>
      </c>
      <c r="B516" s="16" t="s">
        <v>698</v>
      </c>
      <c r="C516" s="16" t="s">
        <v>153</v>
      </c>
      <c r="D516" s="16">
        <v>2.1597406104589309E-2</v>
      </c>
      <c r="E516" s="16">
        <v>1.4747273894358369E-2</v>
      </c>
      <c r="F516" s="10">
        <v>5.4748583000000003E-2</v>
      </c>
      <c r="G516" s="10">
        <v>3.9217535999999997E-2</v>
      </c>
      <c r="H516" s="10">
        <v>7.7713466999999994E-2</v>
      </c>
      <c r="I516" s="10">
        <v>4.3648489999999996E-3</v>
      </c>
      <c r="J516" s="10">
        <v>0.15122223400000001</v>
      </c>
      <c r="K516" s="10">
        <v>3.7280186999999999E-2</v>
      </c>
      <c r="L516" s="10">
        <v>7.4688237000000005E-2</v>
      </c>
      <c r="M516" s="10">
        <v>4.4876240999999997E-2</v>
      </c>
      <c r="N516" s="10">
        <v>6.8500699999999998E-3</v>
      </c>
      <c r="O516" s="10">
        <v>2.68688E-3</v>
      </c>
      <c r="P516" s="10">
        <v>2.2914875000000001E-2</v>
      </c>
    </row>
    <row r="517" spans="1:16" x14ac:dyDescent="0.25">
      <c r="A517" s="16" t="s">
        <v>959</v>
      </c>
      <c r="B517" s="16" t="s">
        <v>698</v>
      </c>
      <c r="C517" s="16" t="s">
        <v>960</v>
      </c>
      <c r="D517" s="16">
        <v>3.5922699166324561E-2</v>
      </c>
      <c r="E517" s="16">
        <v>2.2906876477893322E-2</v>
      </c>
      <c r="F517" s="10">
        <v>8.7566530000000004E-2</v>
      </c>
      <c r="G517" s="10">
        <v>7.6146348000000003E-2</v>
      </c>
      <c r="H517" s="10">
        <v>0.132456086</v>
      </c>
      <c r="I517" s="10">
        <v>7.0506869999999999E-3</v>
      </c>
      <c r="J517" s="10">
        <v>0.239529362</v>
      </c>
      <c r="K517" s="10">
        <v>5.7086422999999997E-2</v>
      </c>
      <c r="L517" s="10">
        <v>9.6557275999999997E-2</v>
      </c>
      <c r="M517" s="10">
        <v>9.8187258999999999E-2</v>
      </c>
      <c r="N517" s="10">
        <v>1.4601148E-2</v>
      </c>
      <c r="O517" s="10">
        <v>5.0951649999999996E-3</v>
      </c>
      <c r="P517" s="10">
        <v>3.1031670000000001E-2</v>
      </c>
    </row>
    <row r="518" spans="1:16" x14ac:dyDescent="0.25">
      <c r="A518" s="16" t="s">
        <v>961</v>
      </c>
      <c r="B518" s="16" t="s">
        <v>698</v>
      </c>
      <c r="C518" s="16" t="s">
        <v>962</v>
      </c>
      <c r="D518" s="16">
        <v>2.0588166852287652E-2</v>
      </c>
      <c r="E518" s="16">
        <v>1.4022169182630273E-2</v>
      </c>
      <c r="F518" s="10">
        <v>5.4012841999999998E-2</v>
      </c>
      <c r="G518" s="10">
        <v>4.5974369000000001E-2</v>
      </c>
      <c r="H518" s="10">
        <v>8.1372614999999995E-2</v>
      </c>
      <c r="I518" s="10">
        <v>4.9628440000000001E-3</v>
      </c>
      <c r="J518" s="10">
        <v>0.42193145500000001</v>
      </c>
      <c r="K518" s="10">
        <v>3.9616629E-2</v>
      </c>
      <c r="L518" s="10">
        <v>7.4058214999999997E-2</v>
      </c>
      <c r="M518" s="10">
        <v>5.2507417000000001E-2</v>
      </c>
      <c r="N518" s="10">
        <v>7.8939070000000004E-3</v>
      </c>
      <c r="O518" s="10">
        <v>2.7245070000000001E-3</v>
      </c>
      <c r="P518" s="10">
        <v>1.9916314000000001E-2</v>
      </c>
    </row>
    <row r="519" spans="1:16" x14ac:dyDescent="0.25">
      <c r="A519" s="16" t="s">
        <v>963</v>
      </c>
      <c r="B519" s="16" t="s">
        <v>698</v>
      </c>
      <c r="C519" s="16" t="s">
        <v>964</v>
      </c>
      <c r="D519" s="16">
        <v>4.3962418848983942E-2</v>
      </c>
      <c r="E519" s="16">
        <v>3.0636469023066208E-2</v>
      </c>
      <c r="F519" s="10">
        <v>0.12229379</v>
      </c>
      <c r="G519" s="10">
        <v>8.2987026000000005E-2</v>
      </c>
      <c r="H519" s="10">
        <v>0.16067063100000001</v>
      </c>
      <c r="I519" s="10">
        <v>9.0741079999999991E-3</v>
      </c>
      <c r="J519" s="10">
        <v>0.32250390800000001</v>
      </c>
      <c r="K519" s="10">
        <v>7.7431208000000001E-2</v>
      </c>
      <c r="L519" s="10">
        <v>0.16102128299999999</v>
      </c>
      <c r="M519" s="10">
        <v>9.3632503000000006E-2</v>
      </c>
      <c r="N519" s="10">
        <v>1.416593E-2</v>
      </c>
      <c r="O519" s="10">
        <v>5.6512239999999998E-3</v>
      </c>
      <c r="P519" s="10">
        <v>5.1425075000000001E-2</v>
      </c>
    </row>
    <row r="520" spans="1:16" x14ac:dyDescent="0.25">
      <c r="A520" s="16" t="s">
        <v>965</v>
      </c>
      <c r="B520" s="16" t="s">
        <v>966</v>
      </c>
      <c r="C520" s="16" t="s">
        <v>967</v>
      </c>
      <c r="D520" s="16">
        <v>0.29681174251341924</v>
      </c>
      <c r="E520" s="16">
        <v>0.18314477979827948</v>
      </c>
      <c r="F520" s="10">
        <v>0.30608254699999998</v>
      </c>
      <c r="G520" s="10">
        <v>3.0381817259999999</v>
      </c>
      <c r="H520" s="10">
        <v>3.6087437040000001</v>
      </c>
      <c r="I520" s="10">
        <v>0.112628882</v>
      </c>
      <c r="J520" s="10">
        <v>10.78115961</v>
      </c>
      <c r="K520" s="10">
        <v>0.93664939700000005</v>
      </c>
      <c r="L520" s="10">
        <v>0.49013182399999999</v>
      </c>
      <c r="M520" s="10">
        <v>3.9994038519999999</v>
      </c>
      <c r="N520" s="10">
        <v>0.55291841399999997</v>
      </c>
      <c r="O520" s="10">
        <v>3.9244789000000002E-2</v>
      </c>
      <c r="P520" s="10">
        <v>0.871149167</v>
      </c>
    </row>
    <row r="521" spans="1:16" x14ac:dyDescent="0.25">
      <c r="A521" s="16" t="s">
        <v>968</v>
      </c>
      <c r="B521" s="16" t="s">
        <v>966</v>
      </c>
      <c r="C521" s="16" t="s">
        <v>436</v>
      </c>
      <c r="D521" s="16">
        <v>1.2307595108075097E-3</v>
      </c>
      <c r="E521" s="16">
        <v>1.4989334073318517E-3</v>
      </c>
      <c r="F521" s="10">
        <v>2.903915E-3</v>
      </c>
      <c r="G521" s="10">
        <v>5.1610939999999998E-3</v>
      </c>
      <c r="H521" s="10">
        <v>1.4057098000000001E-2</v>
      </c>
      <c r="I521" s="10">
        <v>5.396E-4</v>
      </c>
      <c r="J521" s="10">
        <v>1.1296628E-2</v>
      </c>
      <c r="K521" s="10">
        <v>5.6534360000000004E-3</v>
      </c>
      <c r="L521" s="10">
        <v>4.3622829999999998E-3</v>
      </c>
      <c r="M521" s="10">
        <v>8.4003989999999994E-3</v>
      </c>
      <c r="N521" s="10">
        <v>1.1912719999999999E-3</v>
      </c>
      <c r="O521" s="10">
        <v>2.6551E-4</v>
      </c>
      <c r="P521" s="10">
        <v>6.1742580000000002E-3</v>
      </c>
    </row>
    <row r="522" spans="1:16" x14ac:dyDescent="0.25">
      <c r="A522" s="16" t="s">
        <v>969</v>
      </c>
      <c r="B522" s="16" t="s">
        <v>966</v>
      </c>
      <c r="C522" s="16" t="s">
        <v>970</v>
      </c>
      <c r="D522" s="16">
        <v>5.9133999289618377E-2</v>
      </c>
      <c r="E522" s="16">
        <v>7.8473274254383815E-2</v>
      </c>
      <c r="F522" s="10">
        <v>0.116747182</v>
      </c>
      <c r="G522" s="10">
        <v>0.29397233299999997</v>
      </c>
      <c r="H522" s="10">
        <v>0.67891990499999999</v>
      </c>
      <c r="I522" s="10">
        <v>1.9523351000000001E-2</v>
      </c>
      <c r="J522" s="10">
        <v>0.688050838</v>
      </c>
      <c r="K522" s="10">
        <v>0.29391267399999998</v>
      </c>
      <c r="L522" s="10">
        <v>0.19765617899999999</v>
      </c>
      <c r="M522" s="10">
        <v>0.29788650700000002</v>
      </c>
      <c r="N522" s="10">
        <v>6.3283137000000003E-2</v>
      </c>
      <c r="O522" s="10">
        <v>7.5701040000000002E-3</v>
      </c>
      <c r="P522" s="10">
        <v>0.20227267099999999</v>
      </c>
    </row>
    <row r="523" spans="1:16" x14ac:dyDescent="0.25">
      <c r="A523" s="16" t="s">
        <v>971</v>
      </c>
      <c r="B523" s="16" t="s">
        <v>966</v>
      </c>
      <c r="C523" s="16" t="s">
        <v>972</v>
      </c>
      <c r="D523" s="16">
        <v>5.9047554194508996E-3</v>
      </c>
      <c r="E523" s="16">
        <v>8.3856454652669471E-3</v>
      </c>
      <c r="F523" s="10">
        <v>1.3261065000000001E-2</v>
      </c>
      <c r="G523" s="10">
        <v>2.3531376E-2</v>
      </c>
      <c r="H523" s="10">
        <v>6.1713235999999998E-2</v>
      </c>
      <c r="I523" s="10">
        <v>2.0308539999999999E-3</v>
      </c>
      <c r="J523" s="10">
        <v>5.3623314999999998E-2</v>
      </c>
      <c r="K523" s="10">
        <v>3.9966303000000002E-2</v>
      </c>
      <c r="L523" s="10">
        <v>2.3004429999999999E-2</v>
      </c>
      <c r="M523" s="10">
        <v>2.1314212999999999E-2</v>
      </c>
      <c r="N523" s="10">
        <v>5.4672710000000001E-3</v>
      </c>
      <c r="O523" s="10">
        <v>6.7519599999999998E-4</v>
      </c>
      <c r="P523" s="10">
        <v>1.9161536E-2</v>
      </c>
    </row>
    <row r="524" spans="1:16" x14ac:dyDescent="0.25">
      <c r="A524" s="16" t="s">
        <v>973</v>
      </c>
      <c r="B524" s="16" t="s">
        <v>966</v>
      </c>
      <c r="C524" s="16" t="s">
        <v>974</v>
      </c>
      <c r="D524" s="16">
        <v>7.508426832620361E-3</v>
      </c>
      <c r="E524" s="16">
        <v>7.1772005119654881E-3</v>
      </c>
      <c r="F524" s="10">
        <v>1.3533564E-2</v>
      </c>
      <c r="G524" s="10">
        <v>4.0980272999999998E-2</v>
      </c>
      <c r="H524" s="10">
        <v>8.6012882999999998E-2</v>
      </c>
      <c r="I524" s="10">
        <v>2.4385499999999998E-3</v>
      </c>
      <c r="J524" s="10">
        <v>8.9049089999999997E-2</v>
      </c>
      <c r="K524" s="10">
        <v>2.9215830000000002E-2</v>
      </c>
      <c r="L524" s="10">
        <v>2.3215922999999999E-2</v>
      </c>
      <c r="M524" s="10">
        <v>8.6400299E-2</v>
      </c>
      <c r="N524" s="10">
        <v>7.2028209999999999E-3</v>
      </c>
      <c r="O524" s="10">
        <v>1.5337459999999999E-3</v>
      </c>
      <c r="P524" s="10">
        <v>3.0494937999999999E-2</v>
      </c>
    </row>
    <row r="525" spans="1:16" x14ac:dyDescent="0.25">
      <c r="A525" s="16" t="s">
        <v>975</v>
      </c>
      <c r="B525" s="16" t="s">
        <v>966</v>
      </c>
      <c r="C525" s="16" t="s">
        <v>976</v>
      </c>
      <c r="D525" s="16">
        <v>2.2088053539112463E-2</v>
      </c>
      <c r="E525" s="16">
        <v>3.1072733120672776E-2</v>
      </c>
      <c r="F525" s="10">
        <v>5.2123810999999999E-2</v>
      </c>
      <c r="G525" s="10">
        <v>0.10905055299999999</v>
      </c>
      <c r="H525" s="10">
        <v>0.27477104800000002</v>
      </c>
      <c r="I525" s="10">
        <v>8.7322630000000005E-3</v>
      </c>
      <c r="J525" s="10">
        <v>0.35013954200000003</v>
      </c>
      <c r="K525" s="10">
        <v>0.14754703999999999</v>
      </c>
      <c r="L525" s="10">
        <v>0.10506288900000001</v>
      </c>
      <c r="M525" s="10">
        <v>0.12245930100000001</v>
      </c>
      <c r="N525" s="10">
        <v>2.3755129999999999E-2</v>
      </c>
      <c r="O525" s="10">
        <v>3.429854E-3</v>
      </c>
      <c r="P525" s="10">
        <v>0.104187929</v>
      </c>
    </row>
    <row r="526" spans="1:16" x14ac:dyDescent="0.25">
      <c r="A526" s="16" t="s">
        <v>977</v>
      </c>
      <c r="B526" s="16" t="s">
        <v>966</v>
      </c>
      <c r="C526" s="16" t="s">
        <v>978</v>
      </c>
      <c r="D526" s="16">
        <v>5.935977477127357E-3</v>
      </c>
      <c r="E526" s="16">
        <v>8.3913600295127278E-3</v>
      </c>
      <c r="F526" s="10">
        <v>1.5275787000000001E-2</v>
      </c>
      <c r="G526" s="10">
        <v>3.2879433E-2</v>
      </c>
      <c r="H526" s="10">
        <v>7.8547678999999995E-2</v>
      </c>
      <c r="I526" s="10">
        <v>3.0858890000000001E-3</v>
      </c>
      <c r="J526" s="10">
        <v>6.9655234999999996E-2</v>
      </c>
      <c r="K526" s="10">
        <v>3.4319019999999999E-2</v>
      </c>
      <c r="L526" s="10">
        <v>2.5759921000000002E-2</v>
      </c>
      <c r="M526" s="10">
        <v>3.1038538000000001E-2</v>
      </c>
      <c r="N526" s="10">
        <v>6.7006970000000003E-3</v>
      </c>
      <c r="O526" s="10">
        <v>1.202528E-3</v>
      </c>
      <c r="P526" s="10">
        <v>3.0671449E-2</v>
      </c>
    </row>
    <row r="527" spans="1:16" x14ac:dyDescent="0.25">
      <c r="A527" s="16" t="s">
        <v>979</v>
      </c>
      <c r="B527" s="16" t="s">
        <v>966</v>
      </c>
      <c r="C527" s="16" t="s">
        <v>980</v>
      </c>
      <c r="D527" s="16">
        <v>1.6855033483752255E-3</v>
      </c>
      <c r="E527" s="16">
        <v>2.1042721628704271E-3</v>
      </c>
      <c r="F527" s="10">
        <v>3.851082E-3</v>
      </c>
      <c r="G527" s="10">
        <v>7.2257290000000002E-3</v>
      </c>
      <c r="H527" s="10">
        <v>1.8937872000000001E-2</v>
      </c>
      <c r="I527" s="10">
        <v>7.9203499999999996E-4</v>
      </c>
      <c r="J527" s="10">
        <v>1.605726E-2</v>
      </c>
      <c r="K527" s="10">
        <v>7.7613860000000003E-3</v>
      </c>
      <c r="L527" s="10">
        <v>5.7409410000000003E-3</v>
      </c>
      <c r="M527" s="10">
        <v>9.8372259999999993E-3</v>
      </c>
      <c r="N527" s="10">
        <v>1.6297569999999999E-3</v>
      </c>
      <c r="O527" s="10">
        <v>3.2855900000000002E-4</v>
      </c>
      <c r="P527" s="10">
        <v>7.5759260000000002E-3</v>
      </c>
    </row>
    <row r="528" spans="1:16" x14ac:dyDescent="0.25">
      <c r="A528" s="16" t="s">
        <v>981</v>
      </c>
      <c r="B528" s="16" t="s">
        <v>966</v>
      </c>
      <c r="C528" s="16" t="s">
        <v>982</v>
      </c>
      <c r="D528" s="16">
        <v>3.128512614803871E-2</v>
      </c>
      <c r="E528" s="16">
        <v>2.8813347142957444E-2</v>
      </c>
      <c r="F528" s="10">
        <v>5.4777909999999999E-2</v>
      </c>
      <c r="G528" s="10">
        <v>0.21181322599999999</v>
      </c>
      <c r="H528" s="10">
        <v>0.43666317199999999</v>
      </c>
      <c r="I528" s="10">
        <v>9.9557719999999999E-3</v>
      </c>
      <c r="J528" s="10">
        <v>0.374168689</v>
      </c>
      <c r="K528" s="10">
        <v>0.121501025</v>
      </c>
      <c r="L528" s="10">
        <v>8.8773190000000002E-2</v>
      </c>
      <c r="M528" s="10">
        <v>0.45307659500000003</v>
      </c>
      <c r="N528" s="10">
        <v>3.1951406000000002E-2</v>
      </c>
      <c r="O528" s="10">
        <v>6.1555150000000003E-3</v>
      </c>
      <c r="P528" s="10">
        <v>0.10472379499999999</v>
      </c>
    </row>
    <row r="529" spans="1:16" x14ac:dyDescent="0.25">
      <c r="A529" s="16" t="s">
        <v>983</v>
      </c>
      <c r="B529" s="16" t="s">
        <v>966</v>
      </c>
      <c r="C529" s="16" t="s">
        <v>984</v>
      </c>
      <c r="D529" s="16">
        <v>5.8618803961588022E-2</v>
      </c>
      <c r="E529" s="16">
        <v>8.4937145281048745E-2</v>
      </c>
      <c r="F529" s="10">
        <v>0.139664078</v>
      </c>
      <c r="G529" s="10">
        <v>0.27647200599999999</v>
      </c>
      <c r="H529" s="10">
        <v>0.69491061799999998</v>
      </c>
      <c r="I529" s="10">
        <v>2.1615354E-2</v>
      </c>
      <c r="J529" s="10">
        <v>0.81695571600000005</v>
      </c>
      <c r="K529" s="10">
        <v>0.42825945900000001</v>
      </c>
      <c r="L529" s="10">
        <v>0.29187475600000001</v>
      </c>
      <c r="M529" s="10">
        <v>0.29682473700000001</v>
      </c>
      <c r="N529" s="10">
        <v>6.9057991999999999E-2</v>
      </c>
      <c r="O529" s="10">
        <v>8.5193590000000007E-3</v>
      </c>
      <c r="P529" s="10">
        <v>0.24928934599999999</v>
      </c>
    </row>
    <row r="530" spans="1:16" x14ac:dyDescent="0.25">
      <c r="A530" s="16" t="s">
        <v>985</v>
      </c>
      <c r="B530" s="16" t="s">
        <v>966</v>
      </c>
      <c r="C530" s="16" t="s">
        <v>986</v>
      </c>
      <c r="D530" s="16">
        <v>5.9290696108658947E-3</v>
      </c>
      <c r="E530" s="16">
        <v>7.5289375409317849E-3</v>
      </c>
      <c r="F530" s="10">
        <v>1.4831779E-2</v>
      </c>
      <c r="G530" s="10">
        <v>4.1385340999999999E-2</v>
      </c>
      <c r="H530" s="10">
        <v>9.5497198000000005E-2</v>
      </c>
      <c r="I530" s="10">
        <v>2.4106570000000001E-3</v>
      </c>
      <c r="J530" s="10">
        <v>6.6197739000000005E-2</v>
      </c>
      <c r="K530" s="10">
        <v>3.0301561000000001E-2</v>
      </c>
      <c r="L530" s="10">
        <v>2.2792007E-2</v>
      </c>
      <c r="M530" s="10">
        <v>7.4115353999999994E-2</v>
      </c>
      <c r="N530" s="10">
        <v>6.6503159999999999E-3</v>
      </c>
      <c r="O530" s="10">
        <v>1.3727030000000001E-3</v>
      </c>
      <c r="P530" s="10">
        <v>2.6482809999999999E-2</v>
      </c>
    </row>
    <row r="531" spans="1:16" x14ac:dyDescent="0.25">
      <c r="A531" s="16" t="s">
        <v>987</v>
      </c>
      <c r="B531" s="16" t="s">
        <v>966</v>
      </c>
      <c r="C531" s="16" t="s">
        <v>327</v>
      </c>
      <c r="D531" s="16">
        <v>1.2963588853207809E-3</v>
      </c>
      <c r="E531" s="16">
        <v>1.8933694042615806E-3</v>
      </c>
      <c r="F531" s="10">
        <v>3.4471609999999998E-3</v>
      </c>
      <c r="G531" s="10">
        <v>5.4528509999999999E-3</v>
      </c>
      <c r="H531" s="10">
        <v>1.6040603E-2</v>
      </c>
      <c r="I531" s="10">
        <v>5.9692499999999999E-4</v>
      </c>
      <c r="J531" s="10">
        <v>1.5817587000000001E-2</v>
      </c>
      <c r="K531" s="10">
        <v>8.4041789999999995E-3</v>
      </c>
      <c r="L531" s="10">
        <v>6.5636519999999997E-3</v>
      </c>
      <c r="M531" s="10">
        <v>6.093851E-3</v>
      </c>
      <c r="N531" s="10">
        <v>1.4142580000000001E-3</v>
      </c>
      <c r="O531" s="10">
        <v>2.3643700000000001E-4</v>
      </c>
      <c r="P531" s="10">
        <v>6.5382929999999997E-3</v>
      </c>
    </row>
    <row r="532" spans="1:16" x14ac:dyDescent="0.25">
      <c r="A532" s="16" t="s">
        <v>988</v>
      </c>
      <c r="B532" s="16" t="s">
        <v>966</v>
      </c>
      <c r="C532" s="16" t="s">
        <v>989</v>
      </c>
      <c r="D532" s="16">
        <v>3.1027841796012234E-4</v>
      </c>
      <c r="E532" s="16">
        <v>4.3184331305612606E-4</v>
      </c>
      <c r="F532" s="10">
        <v>7.1402300000000004E-4</v>
      </c>
      <c r="G532" s="10">
        <v>1.551661E-3</v>
      </c>
      <c r="H532" s="10">
        <v>3.7340450000000001E-3</v>
      </c>
      <c r="I532" s="10">
        <v>1.4264E-4</v>
      </c>
      <c r="J532" s="10">
        <v>3.4582720000000001E-3</v>
      </c>
      <c r="K532" s="10">
        <v>1.491729E-3</v>
      </c>
      <c r="L532" s="10">
        <v>1.0812090000000001E-3</v>
      </c>
      <c r="M532" s="10">
        <v>1.6896229999999999E-3</v>
      </c>
      <c r="N532" s="10">
        <v>2.96855E-4</v>
      </c>
      <c r="O532" s="12">
        <v>5.8229200000000001E-5</v>
      </c>
      <c r="P532" s="10">
        <v>1.625383E-3</v>
      </c>
    </row>
    <row r="533" spans="1:16" x14ac:dyDescent="0.25">
      <c r="A533" s="16" t="s">
        <v>990</v>
      </c>
      <c r="B533" s="16" t="s">
        <v>966</v>
      </c>
      <c r="C533" s="16" t="s">
        <v>991</v>
      </c>
      <c r="D533" s="16">
        <v>0.10531706655550291</v>
      </c>
      <c r="E533" s="16">
        <v>6.3908255992374596E-2</v>
      </c>
      <c r="F533" s="10">
        <v>0.115198883</v>
      </c>
      <c r="G533" s="10">
        <v>1.4552824449999999</v>
      </c>
      <c r="H533" s="10">
        <v>1.4817527779999999</v>
      </c>
      <c r="I533" s="10">
        <v>3.6680819000000003E-2</v>
      </c>
      <c r="J533" s="10">
        <v>5.6423763789999999</v>
      </c>
      <c r="K533" s="10">
        <v>0.39619332299999999</v>
      </c>
      <c r="L533" s="10">
        <v>0.194544614</v>
      </c>
      <c r="M533" s="10">
        <v>2.1698224810000002</v>
      </c>
      <c r="N533" s="10">
        <v>0.19718018300000001</v>
      </c>
      <c r="O533" s="10">
        <v>1.8175752E-2</v>
      </c>
      <c r="P533" s="10">
        <v>0.36736509699999997</v>
      </c>
    </row>
    <row r="534" spans="1:16" x14ac:dyDescent="0.25">
      <c r="A534" s="16" t="s">
        <v>992</v>
      </c>
      <c r="B534" s="16" t="s">
        <v>966</v>
      </c>
      <c r="C534" s="16" t="s">
        <v>993</v>
      </c>
      <c r="D534" s="16">
        <v>4.6669435668293766E-3</v>
      </c>
      <c r="E534" s="16">
        <v>6.6901082261980179E-3</v>
      </c>
      <c r="F534" s="10">
        <v>1.0523226E-2</v>
      </c>
      <c r="G534" s="10">
        <v>1.8078631000000001E-2</v>
      </c>
      <c r="H534" s="10">
        <v>4.8225553999999997E-2</v>
      </c>
      <c r="I534" s="10">
        <v>1.5813509999999999E-3</v>
      </c>
      <c r="J534" s="10">
        <v>5.7930264000000002E-2</v>
      </c>
      <c r="K534" s="10">
        <v>4.1516604999999998E-2</v>
      </c>
      <c r="L534" s="10">
        <v>2.4448079000000001E-2</v>
      </c>
      <c r="M534" s="10">
        <v>1.7206303999999999E-2</v>
      </c>
      <c r="N534" s="10">
        <v>4.2450559999999997E-3</v>
      </c>
      <c r="O534" s="10">
        <v>5.6905499999999995E-4</v>
      </c>
      <c r="P534" s="10">
        <v>1.6859579E-2</v>
      </c>
    </row>
    <row r="535" spans="1:16" x14ac:dyDescent="0.25">
      <c r="A535" s="16" t="s">
        <v>994</v>
      </c>
      <c r="B535" s="16" t="s">
        <v>966</v>
      </c>
      <c r="C535" s="16" t="s">
        <v>995</v>
      </c>
      <c r="D535" s="16">
        <v>1.0762550383259383E-2</v>
      </c>
      <c r="E535" s="16">
        <v>1.2994234072599182E-2</v>
      </c>
      <c r="F535" s="10">
        <v>2.1453245999999999E-2</v>
      </c>
      <c r="G535" s="10">
        <v>5.1204829E-2</v>
      </c>
      <c r="H535" s="10">
        <v>0.13238132799999999</v>
      </c>
      <c r="I535" s="10">
        <v>4.7122789999999998E-3</v>
      </c>
      <c r="J535" s="10">
        <v>0.140270267</v>
      </c>
      <c r="K535" s="10">
        <v>5.2733798999999998E-2</v>
      </c>
      <c r="L535" s="10">
        <v>3.6888946999999998E-2</v>
      </c>
      <c r="M535" s="10">
        <v>5.0582526000000003E-2</v>
      </c>
      <c r="N535" s="10">
        <v>1.1196906E-2</v>
      </c>
      <c r="O535" s="10">
        <v>1.7817009999999999E-3</v>
      </c>
      <c r="P535" s="10">
        <v>4.9409123999999999E-2</v>
      </c>
    </row>
    <row r="536" spans="1:16" x14ac:dyDescent="0.25">
      <c r="A536" s="16" t="s">
        <v>996</v>
      </c>
      <c r="B536" s="16" t="s">
        <v>966</v>
      </c>
      <c r="C536" s="16" t="s">
        <v>205</v>
      </c>
      <c r="D536" s="16">
        <v>3.7068199047615941E-4</v>
      </c>
      <c r="E536" s="16">
        <v>5.5347149282125889E-4</v>
      </c>
      <c r="F536" s="10">
        <v>1.033179E-3</v>
      </c>
      <c r="G536" s="10">
        <v>1.5523290000000001E-3</v>
      </c>
      <c r="H536" s="10">
        <v>4.1154169999999997E-3</v>
      </c>
      <c r="I536" s="10">
        <v>1.5241300000000001E-4</v>
      </c>
      <c r="J536" s="10">
        <v>3.6675150000000001E-3</v>
      </c>
      <c r="K536" s="10">
        <v>2.4401700000000002E-3</v>
      </c>
      <c r="L536" s="10">
        <v>1.934091E-3</v>
      </c>
      <c r="M536" s="10">
        <v>1.4601740000000001E-3</v>
      </c>
      <c r="N536" s="10">
        <v>3.6132299999999998E-4</v>
      </c>
      <c r="O536" s="12">
        <v>6.0799399999999999E-5</v>
      </c>
      <c r="P536" s="10">
        <v>1.7744939999999999E-3</v>
      </c>
    </row>
    <row r="537" spans="1:16" x14ac:dyDescent="0.25">
      <c r="A537" s="16" t="s">
        <v>997</v>
      </c>
      <c r="B537" s="16" t="s">
        <v>966</v>
      </c>
      <c r="C537" s="16" t="s">
        <v>998</v>
      </c>
      <c r="D537" s="16">
        <v>4.6700735940671204E-3</v>
      </c>
      <c r="E537" s="16">
        <v>6.5441063933531834E-3</v>
      </c>
      <c r="F537" s="10">
        <v>1.2341408999999999E-2</v>
      </c>
      <c r="G537" s="10">
        <v>1.9395071999999999E-2</v>
      </c>
      <c r="H537" s="10">
        <v>5.6965360999999999E-2</v>
      </c>
      <c r="I537" s="10">
        <v>1.908164E-3</v>
      </c>
      <c r="J537" s="10">
        <v>4.0903252000000001E-2</v>
      </c>
      <c r="K537" s="10">
        <v>2.4175373999999999E-2</v>
      </c>
      <c r="L537" s="10">
        <v>1.952916E-2</v>
      </c>
      <c r="M537" s="10">
        <v>3.2947704000000001E-2</v>
      </c>
      <c r="N537" s="10">
        <v>4.6955629999999998E-3</v>
      </c>
      <c r="O537" s="10">
        <v>1.0707539999999999E-3</v>
      </c>
      <c r="P537" s="10">
        <v>2.2937985000000001E-2</v>
      </c>
    </row>
    <row r="538" spans="1:16" x14ac:dyDescent="0.25">
      <c r="A538" s="16" t="s">
        <v>999</v>
      </c>
      <c r="B538" s="16" t="s">
        <v>966</v>
      </c>
      <c r="C538" s="16" t="s">
        <v>464</v>
      </c>
      <c r="D538" s="16">
        <v>2.6046336216401346E-3</v>
      </c>
      <c r="E538" s="16">
        <v>3.7911964318878564E-3</v>
      </c>
      <c r="F538" s="10">
        <v>7.3308760000000001E-3</v>
      </c>
      <c r="G538" s="10">
        <v>1.0242284000000001E-2</v>
      </c>
      <c r="H538" s="10">
        <v>3.2055724000000001E-2</v>
      </c>
      <c r="I538" s="10">
        <v>1.3550420000000001E-3</v>
      </c>
      <c r="J538" s="10">
        <v>2.4704443999999999E-2</v>
      </c>
      <c r="K538" s="10">
        <v>1.590681E-2</v>
      </c>
      <c r="L538" s="10">
        <v>1.2225877E-2</v>
      </c>
      <c r="M538" s="10">
        <v>1.1950808E-2</v>
      </c>
      <c r="N538" s="10">
        <v>2.8025979999999999E-3</v>
      </c>
      <c r="O538" s="10">
        <v>5.5628399999999999E-4</v>
      </c>
      <c r="P538" s="10">
        <v>1.3806664E-2</v>
      </c>
    </row>
    <row r="539" spans="1:16" x14ac:dyDescent="0.25">
      <c r="A539" s="16" t="s">
        <v>1000</v>
      </c>
      <c r="B539" s="16" t="s">
        <v>966</v>
      </c>
      <c r="C539" s="16" t="s">
        <v>73</v>
      </c>
      <c r="D539" s="16">
        <v>9.0775217872095977E-3</v>
      </c>
      <c r="E539" s="16">
        <v>1.0421773491917479E-2</v>
      </c>
      <c r="F539" s="10">
        <v>1.8143248000000001E-2</v>
      </c>
      <c r="G539" s="10">
        <v>4.9730438000000002E-2</v>
      </c>
      <c r="H539" s="10">
        <v>0.112730683</v>
      </c>
      <c r="I539" s="10">
        <v>4.0384069999999999E-3</v>
      </c>
      <c r="J539" s="10">
        <v>0.124801204</v>
      </c>
      <c r="K539" s="10">
        <v>4.0807738000000003E-2</v>
      </c>
      <c r="L539" s="10">
        <v>2.7561977000000001E-2</v>
      </c>
      <c r="M539" s="10">
        <v>5.8643550000000003E-2</v>
      </c>
      <c r="N539" s="10">
        <v>9.4451559999999997E-3</v>
      </c>
      <c r="O539" s="10">
        <v>1.6292349999999999E-3</v>
      </c>
      <c r="P539" s="10">
        <v>4.4143201E-2</v>
      </c>
    </row>
    <row r="540" spans="1:16" x14ac:dyDescent="0.25">
      <c r="A540" s="16" t="s">
        <v>1001</v>
      </c>
      <c r="B540" s="16" t="s">
        <v>966</v>
      </c>
      <c r="C540" s="16" t="s">
        <v>81</v>
      </c>
      <c r="D540" s="16">
        <v>9.3365968320682745E-3</v>
      </c>
      <c r="E540" s="16">
        <v>1.277534531820514E-2</v>
      </c>
      <c r="F540" s="10">
        <v>1.9113693000000001E-2</v>
      </c>
      <c r="G540" s="10">
        <v>5.2258882E-2</v>
      </c>
      <c r="H540" s="10">
        <v>0.106293659</v>
      </c>
      <c r="I540" s="10">
        <v>3.3159040000000002E-3</v>
      </c>
      <c r="J540" s="10">
        <v>0.105825813</v>
      </c>
      <c r="K540" s="10">
        <v>5.2145792000000003E-2</v>
      </c>
      <c r="L540" s="10">
        <v>3.1070538000000002E-2</v>
      </c>
      <c r="M540" s="10">
        <v>5.1526759999999998E-2</v>
      </c>
      <c r="N540" s="10">
        <v>1.0792507E-2</v>
      </c>
      <c r="O540" s="10">
        <v>1.1125659999999999E-3</v>
      </c>
      <c r="P540" s="10">
        <v>3.0322572999999998E-2</v>
      </c>
    </row>
    <row r="541" spans="1:16" x14ac:dyDescent="0.25">
      <c r="A541" s="16" t="s">
        <v>1002</v>
      </c>
      <c r="B541" s="16" t="s">
        <v>966</v>
      </c>
      <c r="C541" s="16" t="s">
        <v>480</v>
      </c>
      <c r="D541" s="16">
        <v>6.573039853765973E-3</v>
      </c>
      <c r="E541" s="16">
        <v>9.7858049741415265E-3</v>
      </c>
      <c r="F541" s="10">
        <v>1.7225664000000002E-2</v>
      </c>
      <c r="G541" s="10">
        <v>2.4465541E-2</v>
      </c>
      <c r="H541" s="10">
        <v>6.8968623000000007E-2</v>
      </c>
      <c r="I541" s="10">
        <v>2.3551470000000001E-3</v>
      </c>
      <c r="J541" s="10">
        <v>5.7980734999999999E-2</v>
      </c>
      <c r="K541" s="10">
        <v>4.1061612999999997E-2</v>
      </c>
      <c r="L541" s="10">
        <v>3.0567811E-2</v>
      </c>
      <c r="M541" s="10">
        <v>2.8526797E-2</v>
      </c>
      <c r="N541" s="10">
        <v>6.2512549999999998E-3</v>
      </c>
      <c r="O541" s="10">
        <v>9.9800600000000007E-4</v>
      </c>
      <c r="P541" s="10">
        <v>2.9340643999999999E-2</v>
      </c>
    </row>
    <row r="542" spans="1:16" x14ac:dyDescent="0.25">
      <c r="A542" s="16" t="s">
        <v>1003</v>
      </c>
      <c r="B542" s="16" t="s">
        <v>966</v>
      </c>
      <c r="C542" s="16" t="s">
        <v>1004</v>
      </c>
      <c r="D542" s="16">
        <v>9.9446332078401926E-3</v>
      </c>
      <c r="E542" s="16">
        <v>8.6966258942560316E-3</v>
      </c>
      <c r="F542" s="10">
        <v>1.6221208000000001E-2</v>
      </c>
      <c r="G542" s="10">
        <v>6.1150742000000001E-2</v>
      </c>
      <c r="H542" s="10">
        <v>0.105492878</v>
      </c>
      <c r="I542" s="10">
        <v>3.581117E-3</v>
      </c>
      <c r="J542" s="10">
        <v>0.165439424</v>
      </c>
      <c r="K542" s="10">
        <v>3.6886527000000002E-2</v>
      </c>
      <c r="L542" s="10">
        <v>2.4607964999999999E-2</v>
      </c>
      <c r="M542" s="10">
        <v>9.4712541999999997E-2</v>
      </c>
      <c r="N542" s="10">
        <v>1.0938715E-2</v>
      </c>
      <c r="O542" s="10">
        <v>1.6461539999999999E-3</v>
      </c>
      <c r="P542" s="10">
        <v>3.8623795000000002E-2</v>
      </c>
    </row>
    <row r="543" spans="1:16" x14ac:dyDescent="0.25">
      <c r="A543" s="16" t="s">
        <v>1005</v>
      </c>
      <c r="B543" s="16" t="s">
        <v>966</v>
      </c>
      <c r="C543" s="16" t="s">
        <v>1006</v>
      </c>
      <c r="D543" s="16">
        <v>5.1935385138770218E-3</v>
      </c>
      <c r="E543" s="16">
        <v>6.9562267137351997E-3</v>
      </c>
      <c r="F543" s="10">
        <v>1.1186603E-2</v>
      </c>
      <c r="G543" s="10">
        <v>4.1683772000000001E-2</v>
      </c>
      <c r="H543" s="10">
        <v>7.7780943000000005E-2</v>
      </c>
      <c r="I543" s="10">
        <v>2.4306079999999999E-3</v>
      </c>
      <c r="J543" s="10">
        <v>9.541347E-2</v>
      </c>
      <c r="K543" s="10">
        <v>2.5497319000000001E-2</v>
      </c>
      <c r="L543" s="10">
        <v>1.7510080000000001E-2</v>
      </c>
      <c r="M543" s="10">
        <v>4.3464091000000003E-2</v>
      </c>
      <c r="N543" s="10">
        <v>5.596223E-3</v>
      </c>
      <c r="O543" s="10">
        <v>1.0169549999999999E-3</v>
      </c>
      <c r="P543" s="10">
        <v>2.8932105999999999E-2</v>
      </c>
    </row>
    <row r="544" spans="1:16" x14ac:dyDescent="0.25">
      <c r="A544" s="16" t="s">
        <v>1007</v>
      </c>
      <c r="B544" s="16" t="s">
        <v>966</v>
      </c>
      <c r="C544" s="16" t="s">
        <v>966</v>
      </c>
      <c r="D544" s="16">
        <v>1.1753433680924918E-2</v>
      </c>
      <c r="E544" s="16">
        <v>1.7490666994642065E-2</v>
      </c>
      <c r="F544" s="10">
        <v>3.247734E-2</v>
      </c>
      <c r="G544" s="10">
        <v>4.001151E-2</v>
      </c>
      <c r="H544" s="10">
        <v>0.13549905500000001</v>
      </c>
      <c r="I544" s="10">
        <v>5.2090870000000003E-3</v>
      </c>
      <c r="J544" s="10">
        <v>8.5991500999999998E-2</v>
      </c>
      <c r="K544" s="10">
        <v>6.2706127E-2</v>
      </c>
      <c r="L544" s="10">
        <v>5.0428558999999998E-2</v>
      </c>
      <c r="M544" s="10">
        <v>6.4289203000000003E-2</v>
      </c>
      <c r="N544" s="10">
        <v>1.1657981E-2</v>
      </c>
      <c r="O544" s="10">
        <v>2.6548549999999998E-3</v>
      </c>
      <c r="P544" s="10">
        <v>5.9642506999999997E-2</v>
      </c>
    </row>
    <row r="545" spans="1:16" x14ac:dyDescent="0.25">
      <c r="A545" s="16" t="s">
        <v>1008</v>
      </c>
      <c r="B545" s="16" t="s">
        <v>966</v>
      </c>
      <c r="C545" s="16" t="s">
        <v>95</v>
      </c>
      <c r="D545" s="16">
        <v>8.9414073776787235E-3</v>
      </c>
      <c r="E545" s="16">
        <v>1.3176166997770135E-2</v>
      </c>
      <c r="F545" s="10">
        <v>2.3448564000000002E-2</v>
      </c>
      <c r="G545" s="10">
        <v>4.6359380999999998E-2</v>
      </c>
      <c r="H545" s="10">
        <v>0.114377937</v>
      </c>
      <c r="I545" s="10">
        <v>3.6202199999999999E-3</v>
      </c>
      <c r="J545" s="10">
        <v>0.13453638200000001</v>
      </c>
      <c r="K545" s="10">
        <v>6.0374037999999998E-2</v>
      </c>
      <c r="L545" s="10">
        <v>4.5505720999999999E-2</v>
      </c>
      <c r="M545" s="10">
        <v>6.3093040000000003E-2</v>
      </c>
      <c r="N545" s="10">
        <v>1.0118597E-2</v>
      </c>
      <c r="O545" s="10">
        <v>1.5627250000000001E-3</v>
      </c>
      <c r="P545" s="10">
        <v>4.9118065000000002E-2</v>
      </c>
    </row>
    <row r="546" spans="1:16" x14ac:dyDescent="0.25">
      <c r="A546" s="16" t="s">
        <v>1009</v>
      </c>
      <c r="B546" s="16" t="s">
        <v>966</v>
      </c>
      <c r="C546" s="16" t="s">
        <v>1010</v>
      </c>
      <c r="D546" s="16">
        <v>5.8833523173668347E-3</v>
      </c>
      <c r="E546" s="16">
        <v>8.0400151141361721E-3</v>
      </c>
      <c r="F546" s="10">
        <v>1.2177245999999999E-2</v>
      </c>
      <c r="G546" s="10">
        <v>4.0457997000000002E-2</v>
      </c>
      <c r="H546" s="10">
        <v>7.8133675999999999E-2</v>
      </c>
      <c r="I546" s="10">
        <v>2.5353179999999999E-3</v>
      </c>
      <c r="J546" s="10">
        <v>0.10606468300000001</v>
      </c>
      <c r="K546" s="10">
        <v>2.6651590999999999E-2</v>
      </c>
      <c r="L546" s="10">
        <v>1.7571459000000001E-2</v>
      </c>
      <c r="M546" s="10">
        <v>4.2310226999999999E-2</v>
      </c>
      <c r="N546" s="10">
        <v>5.7243260000000001E-3</v>
      </c>
      <c r="O546" s="10">
        <v>1.04907E-3</v>
      </c>
      <c r="P546" s="10">
        <v>3.0252009E-2</v>
      </c>
    </row>
    <row r="547" spans="1:16" x14ac:dyDescent="0.25">
      <c r="A547" s="16" t="s">
        <v>1011</v>
      </c>
      <c r="B547" s="16" t="s">
        <v>966</v>
      </c>
      <c r="C547" s="16" t="s">
        <v>1012</v>
      </c>
      <c r="D547" s="16">
        <v>0.2743495649608394</v>
      </c>
      <c r="E547" s="16">
        <v>0.10516796410073292</v>
      </c>
      <c r="F547" s="10">
        <v>0.17506374799999999</v>
      </c>
      <c r="G547" s="10">
        <v>0.95681527</v>
      </c>
      <c r="H547" s="10">
        <v>1.5476507500000001</v>
      </c>
      <c r="I547" s="10">
        <v>3.3494775999999997E-2</v>
      </c>
      <c r="J547" s="10">
        <v>2.1061796589999999</v>
      </c>
      <c r="K547" s="10">
        <v>0.41817216699999998</v>
      </c>
      <c r="L547" s="10">
        <v>0.299714649</v>
      </c>
      <c r="M547" s="10">
        <v>1.958486218</v>
      </c>
      <c r="N547" s="10">
        <v>0.130973282</v>
      </c>
      <c r="O547" s="10">
        <v>2.0496227999999998E-2</v>
      </c>
      <c r="P547" s="10">
        <v>0.36968436399999999</v>
      </c>
    </row>
    <row r="548" spans="1:16" x14ac:dyDescent="0.25">
      <c r="A548" s="16" t="s">
        <v>1013</v>
      </c>
      <c r="B548" s="16" t="s">
        <v>966</v>
      </c>
      <c r="C548" s="16" t="s">
        <v>1014</v>
      </c>
      <c r="D548" s="16">
        <v>7.882404325931465E-3</v>
      </c>
      <c r="E548" s="16">
        <v>8.7654782720167947E-3</v>
      </c>
      <c r="F548" s="10">
        <v>1.6675367999999999E-2</v>
      </c>
      <c r="G548" s="10">
        <v>4.4326753000000003E-2</v>
      </c>
      <c r="H548" s="10">
        <v>0.10060949499999999</v>
      </c>
      <c r="I548" s="10">
        <v>3.071622E-3</v>
      </c>
      <c r="J548" s="10">
        <v>0.11042163100000001</v>
      </c>
      <c r="K548" s="10">
        <v>3.5864461E-2</v>
      </c>
      <c r="L548" s="10">
        <v>2.8256066E-2</v>
      </c>
      <c r="M548" s="10">
        <v>0.115964472</v>
      </c>
      <c r="N548" s="10">
        <v>9.3272310000000001E-3</v>
      </c>
      <c r="O548" s="10">
        <v>1.9595889999999999E-3</v>
      </c>
      <c r="P548" s="10">
        <v>4.0819291000000001E-2</v>
      </c>
    </row>
    <row r="549" spans="1:16" x14ac:dyDescent="0.25">
      <c r="A549" s="16" t="s">
        <v>1015</v>
      </c>
      <c r="B549" s="16" t="s">
        <v>966</v>
      </c>
      <c r="C549" s="16" t="s">
        <v>1016</v>
      </c>
      <c r="D549" s="16">
        <v>9.7124954581403241E-3</v>
      </c>
      <c r="E549" s="16">
        <v>1.4966587892523428E-2</v>
      </c>
      <c r="F549" s="10">
        <v>2.9824334000000001E-2</v>
      </c>
      <c r="G549" s="10">
        <v>3.6050552E-2</v>
      </c>
      <c r="H549" s="10">
        <v>0.12037342500000001</v>
      </c>
      <c r="I549" s="10">
        <v>4.9775369999999998E-3</v>
      </c>
      <c r="J549" s="10">
        <v>8.7815377999999999E-2</v>
      </c>
      <c r="K549" s="10">
        <v>6.4650610999999997E-2</v>
      </c>
      <c r="L549" s="10">
        <v>5.0885965999999998E-2</v>
      </c>
      <c r="M549" s="10">
        <v>4.3730853E-2</v>
      </c>
      <c r="N549" s="10">
        <v>1.0573673E-2</v>
      </c>
      <c r="O549" s="10">
        <v>2.1176070000000001E-3</v>
      </c>
      <c r="P549" s="10">
        <v>5.4000240999999997E-2</v>
      </c>
    </row>
    <row r="550" spans="1:16" x14ac:dyDescent="0.25">
      <c r="A550" s="16" t="s">
        <v>1017</v>
      </c>
      <c r="B550" s="16" t="s">
        <v>966</v>
      </c>
      <c r="C550" s="16" t="s">
        <v>1018</v>
      </c>
      <c r="D550" s="16">
        <v>1.5325561214542371E-3</v>
      </c>
      <c r="E550" s="16">
        <v>1.9523088907361518E-3</v>
      </c>
      <c r="F550" s="10">
        <v>3.7540669999999998E-3</v>
      </c>
      <c r="G550" s="10">
        <v>7.1750590000000001E-3</v>
      </c>
      <c r="H550" s="10">
        <v>1.8218110999999999E-2</v>
      </c>
      <c r="I550" s="10">
        <v>6.4601600000000002E-4</v>
      </c>
      <c r="J550" s="10">
        <v>1.4324538E-2</v>
      </c>
      <c r="K550" s="10">
        <v>7.2808550000000001E-3</v>
      </c>
      <c r="L550" s="10">
        <v>5.9753419999999998E-3</v>
      </c>
      <c r="M550" s="10">
        <v>1.3148715E-2</v>
      </c>
      <c r="N550" s="10">
        <v>1.520109E-3</v>
      </c>
      <c r="O550" s="10">
        <v>3.5638899999999998E-4</v>
      </c>
      <c r="P550" s="10">
        <v>8.3716180000000008E-3</v>
      </c>
    </row>
    <row r="551" spans="1:16" x14ac:dyDescent="0.25">
      <c r="A551" s="16" t="s">
        <v>1019</v>
      </c>
      <c r="B551" s="16" t="s">
        <v>966</v>
      </c>
      <c r="C551" s="16" t="s">
        <v>256</v>
      </c>
      <c r="D551" s="16">
        <v>1.2936919716533821E-3</v>
      </c>
      <c r="E551" s="16">
        <v>1.7719510290878861E-3</v>
      </c>
      <c r="F551" s="10">
        <v>3.114754E-3</v>
      </c>
      <c r="G551" s="10">
        <v>9.2355979999999994E-3</v>
      </c>
      <c r="H551" s="10">
        <v>2.0008515000000001E-2</v>
      </c>
      <c r="I551" s="10">
        <v>6.6478800000000003E-4</v>
      </c>
      <c r="J551" s="10">
        <v>2.4327023999999999E-2</v>
      </c>
      <c r="K551" s="10">
        <v>7.9218450000000003E-3</v>
      </c>
      <c r="L551" s="10">
        <v>4.9227580000000002E-3</v>
      </c>
      <c r="M551" s="10">
        <v>9.2146320000000004E-3</v>
      </c>
      <c r="N551" s="10">
        <v>1.4465280000000001E-3</v>
      </c>
      <c r="O551" s="10">
        <v>2.7039799999999998E-4</v>
      </c>
      <c r="P551" s="10">
        <v>8.1360970000000001E-3</v>
      </c>
    </row>
    <row r="552" spans="1:16" x14ac:dyDescent="0.25">
      <c r="A552" s="16" t="s">
        <v>1020</v>
      </c>
      <c r="B552" s="16" t="s">
        <v>966</v>
      </c>
      <c r="C552" s="16" t="s">
        <v>111</v>
      </c>
      <c r="D552" s="16">
        <v>7.1714241173251375E-3</v>
      </c>
      <c r="E552" s="16">
        <v>1.0553223526696416E-2</v>
      </c>
      <c r="F552" s="10">
        <v>1.7792353E-2</v>
      </c>
      <c r="G552" s="10">
        <v>3.9472134999999998E-2</v>
      </c>
      <c r="H552" s="10">
        <v>8.2584266000000003E-2</v>
      </c>
      <c r="I552" s="10">
        <v>2.5673200000000001E-3</v>
      </c>
      <c r="J552" s="10">
        <v>0.109783875</v>
      </c>
      <c r="K552" s="10">
        <v>4.8683496E-2</v>
      </c>
      <c r="L552" s="10">
        <v>3.5094026E-2</v>
      </c>
      <c r="M552" s="10">
        <v>4.5551863999999997E-2</v>
      </c>
      <c r="N552" s="10">
        <v>8.4243660000000008E-3</v>
      </c>
      <c r="O552" s="10">
        <v>1.0571599999999999E-3</v>
      </c>
      <c r="P552" s="10">
        <v>3.5870800000000001E-2</v>
      </c>
    </row>
    <row r="553" spans="1:16" x14ac:dyDescent="0.25">
      <c r="A553" s="16" t="s">
        <v>1021</v>
      </c>
      <c r="B553" s="16" t="s">
        <v>966</v>
      </c>
      <c r="C553" s="16" t="s">
        <v>1022</v>
      </c>
      <c r="D553" s="16">
        <v>6.6179556154500035E-3</v>
      </c>
      <c r="E553" s="16">
        <v>9.018699302102761E-3</v>
      </c>
      <c r="F553" s="10">
        <v>1.5671187999999999E-2</v>
      </c>
      <c r="G553" s="10">
        <v>4.4935704999999999E-2</v>
      </c>
      <c r="H553" s="10">
        <v>9.5584252999999994E-2</v>
      </c>
      <c r="I553" s="10">
        <v>3.2581680000000001E-3</v>
      </c>
      <c r="J553" s="10">
        <v>0.13953975399999999</v>
      </c>
      <c r="K553" s="10">
        <v>4.4993098000000002E-2</v>
      </c>
      <c r="L553" s="10">
        <v>2.7139459000000001E-2</v>
      </c>
      <c r="M553" s="10">
        <v>4.4992041000000003E-2</v>
      </c>
      <c r="N553" s="10">
        <v>7.3277619999999998E-3</v>
      </c>
      <c r="O553" s="10">
        <v>1.296085E-3</v>
      </c>
      <c r="P553" s="10">
        <v>3.8397088000000003E-2</v>
      </c>
    </row>
    <row r="554" spans="1:16" x14ac:dyDescent="0.25">
      <c r="A554" s="16" t="s">
        <v>1023</v>
      </c>
      <c r="B554" s="16" t="s">
        <v>966</v>
      </c>
      <c r="C554" s="16" t="s">
        <v>1024</v>
      </c>
      <c r="D554" s="16">
        <v>2.1483342876882996E-2</v>
      </c>
      <c r="E554" s="16">
        <v>2.5191845043225719E-2</v>
      </c>
      <c r="F554" s="10">
        <v>4.7308551999999997E-2</v>
      </c>
      <c r="G554" s="10">
        <v>0.127978965</v>
      </c>
      <c r="H554" s="10">
        <v>0.27252751200000003</v>
      </c>
      <c r="I554" s="10">
        <v>9.0940310000000007E-3</v>
      </c>
      <c r="J554" s="10">
        <v>0.33681603399999999</v>
      </c>
      <c r="K554" s="10">
        <v>0.104798347</v>
      </c>
      <c r="L554" s="10">
        <v>7.7887446999999999E-2</v>
      </c>
      <c r="M554" s="10">
        <v>0.22171669899999999</v>
      </c>
      <c r="N554" s="10">
        <v>2.3931351E-2</v>
      </c>
      <c r="O554" s="10">
        <v>5.264286E-3</v>
      </c>
      <c r="P554" s="10">
        <v>0.11724073</v>
      </c>
    </row>
    <row r="555" spans="1:16" x14ac:dyDescent="0.25">
      <c r="A555" s="16" t="s">
        <v>1025</v>
      </c>
      <c r="B555" s="16" t="s">
        <v>966</v>
      </c>
      <c r="C555" s="16" t="s">
        <v>1026</v>
      </c>
      <c r="D555" s="16">
        <v>3.2905672662558332E-3</v>
      </c>
      <c r="E555" s="16">
        <v>4.1843641229659546E-3</v>
      </c>
      <c r="F555" s="10">
        <v>6.3041449999999997E-3</v>
      </c>
      <c r="G555" s="10">
        <v>1.6761946E-2</v>
      </c>
      <c r="H555" s="10">
        <v>3.9601438000000003E-2</v>
      </c>
      <c r="I555" s="10">
        <v>1.320463E-3</v>
      </c>
      <c r="J555" s="10">
        <v>3.6994592E-2</v>
      </c>
      <c r="K555" s="10">
        <v>1.7402028999999999E-2</v>
      </c>
      <c r="L555" s="10">
        <v>1.1127085E-2</v>
      </c>
      <c r="M555" s="10">
        <v>1.4898089E-2</v>
      </c>
      <c r="N555" s="10">
        <v>3.7943780000000002E-3</v>
      </c>
      <c r="O555" s="10">
        <v>4.3753599999999998E-4</v>
      </c>
      <c r="P555" s="10">
        <v>1.2028036000000001E-2</v>
      </c>
    </row>
    <row r="556" spans="1:16" x14ac:dyDescent="0.25">
      <c r="A556" s="16" t="s">
        <v>1027</v>
      </c>
      <c r="B556" s="16" t="s">
        <v>966</v>
      </c>
      <c r="C556" s="16" t="s">
        <v>1028</v>
      </c>
      <c r="D556" s="16">
        <v>6.0367577491390583E-3</v>
      </c>
      <c r="E556" s="16">
        <v>7.5281881271117785E-3</v>
      </c>
      <c r="F556" s="10">
        <v>1.3825619000000001E-2</v>
      </c>
      <c r="G556" s="10">
        <v>2.1306061000000001E-2</v>
      </c>
      <c r="H556" s="10">
        <v>6.2478607999999998E-2</v>
      </c>
      <c r="I556" s="10">
        <v>2.9611630000000002E-3</v>
      </c>
      <c r="J556" s="10">
        <v>6.8313699000000006E-2</v>
      </c>
      <c r="K556" s="10">
        <v>2.6868096000000001E-2</v>
      </c>
      <c r="L556" s="10">
        <v>1.9847903E-2</v>
      </c>
      <c r="M556" s="10">
        <v>2.7817923000000001E-2</v>
      </c>
      <c r="N556" s="10">
        <v>5.668223E-3</v>
      </c>
      <c r="O556" s="10">
        <v>1.2031679999999999E-3</v>
      </c>
      <c r="P556" s="10">
        <v>2.5239621E-2</v>
      </c>
    </row>
    <row r="557" spans="1:16" x14ac:dyDescent="0.25">
      <c r="A557" s="16" t="s">
        <v>1029</v>
      </c>
      <c r="B557" s="16" t="s">
        <v>966</v>
      </c>
      <c r="C557" s="16" t="s">
        <v>1030</v>
      </c>
      <c r="D557" s="16">
        <v>7.1629732883015357E-2</v>
      </c>
      <c r="E557" s="16">
        <v>1.0927087690291808E-2</v>
      </c>
      <c r="F557" s="10">
        <v>1.783214E-2</v>
      </c>
      <c r="G557" s="10">
        <v>0.107057446</v>
      </c>
      <c r="H557" s="10">
        <v>0.14519754100000001</v>
      </c>
      <c r="I557" s="10">
        <v>4.0820309999999999E-3</v>
      </c>
      <c r="J557" s="10">
        <v>0.343983912</v>
      </c>
      <c r="K557" s="10">
        <v>4.5596171999999997E-2</v>
      </c>
      <c r="L557" s="10">
        <v>2.7423032E-2</v>
      </c>
      <c r="M557" s="10">
        <v>0.15738073699999999</v>
      </c>
      <c r="N557" s="10">
        <v>1.4432179999999999E-2</v>
      </c>
      <c r="O557" s="10">
        <v>2.0167169999999999E-3</v>
      </c>
      <c r="P557" s="10">
        <v>4.7987729E-2</v>
      </c>
    </row>
    <row r="558" spans="1:16" x14ac:dyDescent="0.25">
      <c r="A558" s="16" t="s">
        <v>1031</v>
      </c>
      <c r="B558" s="16" t="s">
        <v>966</v>
      </c>
      <c r="C558" s="16" t="s">
        <v>1032</v>
      </c>
      <c r="D558" s="16">
        <v>3.5441816439947273E-3</v>
      </c>
      <c r="E558" s="16">
        <v>4.6744371057521909E-3</v>
      </c>
      <c r="F558" s="10">
        <v>7.6289130000000002E-3</v>
      </c>
      <c r="G558" s="10">
        <v>1.8384529E-2</v>
      </c>
      <c r="H558" s="10">
        <v>4.4659850000000001E-2</v>
      </c>
      <c r="I558" s="10">
        <v>1.49139E-3</v>
      </c>
      <c r="J558" s="10">
        <v>4.4543815E-2</v>
      </c>
      <c r="K558" s="10">
        <v>1.8810555E-2</v>
      </c>
      <c r="L558" s="10">
        <v>1.8649862999999999E-2</v>
      </c>
      <c r="M558" s="10">
        <v>1.5586966000000001E-2</v>
      </c>
      <c r="N558" s="10">
        <v>3.8062299999999999E-3</v>
      </c>
      <c r="O558" s="10">
        <v>5.3581099999999997E-4</v>
      </c>
      <c r="P558" s="10">
        <v>1.6240398999999999E-2</v>
      </c>
    </row>
    <row r="559" spans="1:16" x14ac:dyDescent="0.25">
      <c r="A559" s="16" t="s">
        <v>1033</v>
      </c>
      <c r="B559" s="16" t="s">
        <v>966</v>
      </c>
      <c r="C559" s="16" t="s">
        <v>1034</v>
      </c>
      <c r="D559" s="16">
        <v>9.1052058982077303E-3</v>
      </c>
      <c r="E559" s="16">
        <v>1.1527922922212925E-2</v>
      </c>
      <c r="F559" s="10">
        <v>2.1880389E-2</v>
      </c>
      <c r="G559" s="10">
        <v>4.3250281000000002E-2</v>
      </c>
      <c r="H559" s="10">
        <v>0.11219040600000001</v>
      </c>
      <c r="I559" s="10">
        <v>3.3665589999999999E-3</v>
      </c>
      <c r="J559" s="10">
        <v>0.124534303</v>
      </c>
      <c r="K559" s="10">
        <v>4.2959893999999998E-2</v>
      </c>
      <c r="L559" s="10">
        <v>3.4696619999999997E-2</v>
      </c>
      <c r="M559" s="10">
        <v>8.3470313000000004E-2</v>
      </c>
      <c r="N559" s="10">
        <v>9.0679880000000008E-3</v>
      </c>
      <c r="O559" s="10">
        <v>1.9083559999999999E-3</v>
      </c>
      <c r="P559" s="10">
        <v>4.1408677999999997E-2</v>
      </c>
    </row>
    <row r="560" spans="1:16" x14ac:dyDescent="0.25">
      <c r="A560" s="16" t="s">
        <v>1035</v>
      </c>
      <c r="B560" s="16" t="s">
        <v>966</v>
      </c>
      <c r="C560" s="16" t="s">
        <v>1036</v>
      </c>
      <c r="D560" s="16">
        <v>1.9620039212760185E-3</v>
      </c>
      <c r="E560" s="16">
        <v>2.9512562154574468E-3</v>
      </c>
      <c r="F560" s="10">
        <v>5.1601909999999997E-3</v>
      </c>
      <c r="G560" s="10">
        <v>1.0360203E-2</v>
      </c>
      <c r="H560" s="10">
        <v>2.1825626000000001E-2</v>
      </c>
      <c r="I560" s="10">
        <v>6.8542099999999997E-4</v>
      </c>
      <c r="J560" s="10">
        <v>2.2675988000000001E-2</v>
      </c>
      <c r="K560" s="10">
        <v>1.2636114E-2</v>
      </c>
      <c r="L560" s="10">
        <v>9.1724770000000001E-3</v>
      </c>
      <c r="M560" s="10">
        <v>1.350693E-2</v>
      </c>
      <c r="N560" s="10">
        <v>2.148254E-3</v>
      </c>
      <c r="O560" s="10">
        <v>2.92E-4</v>
      </c>
      <c r="P560" s="10">
        <v>8.8628200000000004E-3</v>
      </c>
    </row>
    <row r="561" spans="1:16" x14ac:dyDescent="0.25">
      <c r="A561" s="16" t="s">
        <v>1037</v>
      </c>
      <c r="B561" s="16" t="s">
        <v>966</v>
      </c>
      <c r="C561" s="16" t="s">
        <v>1038</v>
      </c>
      <c r="D561" s="16">
        <v>4.102599383218055E-2</v>
      </c>
      <c r="E561" s="16">
        <v>5.3756672870659362E-2</v>
      </c>
      <c r="F561" s="10">
        <v>8.4728959000000006E-2</v>
      </c>
      <c r="G561" s="10">
        <v>0.191436626</v>
      </c>
      <c r="H561" s="10">
        <v>0.46206871399999999</v>
      </c>
      <c r="I561" s="10">
        <v>1.8758825E-2</v>
      </c>
      <c r="J561" s="10">
        <v>0.76759914100000004</v>
      </c>
      <c r="K561" s="10">
        <v>0.209580866</v>
      </c>
      <c r="L561" s="10">
        <v>0.16137094599999999</v>
      </c>
      <c r="M561" s="10">
        <v>0.243989399</v>
      </c>
      <c r="N561" s="10">
        <v>4.4132074E-2</v>
      </c>
      <c r="O561" s="10">
        <v>7.8637559999999995E-3</v>
      </c>
      <c r="P561" s="10">
        <v>0.17394658499999999</v>
      </c>
    </row>
    <row r="562" spans="1:16" x14ac:dyDescent="0.25">
      <c r="A562" s="16" t="s">
        <v>1039</v>
      </c>
      <c r="B562" s="16" t="s">
        <v>966</v>
      </c>
      <c r="C562" s="16" t="s">
        <v>1040</v>
      </c>
      <c r="D562" s="16">
        <v>2.9510155680419706E-3</v>
      </c>
      <c r="E562" s="16">
        <v>4.3424197300448719E-3</v>
      </c>
      <c r="F562" s="10">
        <v>7.9033720000000005E-3</v>
      </c>
      <c r="G562" s="10">
        <v>1.1491446000000001E-2</v>
      </c>
      <c r="H562" s="10">
        <v>3.4539325000000003E-2</v>
      </c>
      <c r="I562" s="10">
        <v>1.405026E-3</v>
      </c>
      <c r="J562" s="10">
        <v>2.2655295999999998E-2</v>
      </c>
      <c r="K562" s="10">
        <v>1.5367796E-2</v>
      </c>
      <c r="L562" s="10">
        <v>1.201901E-2</v>
      </c>
      <c r="M562" s="10">
        <v>1.6062462E-2</v>
      </c>
      <c r="N562" s="10">
        <v>2.9825379999999999E-3</v>
      </c>
      <c r="O562" s="10">
        <v>6.3136799999999999E-4</v>
      </c>
      <c r="P562" s="10">
        <v>1.5414226E-2</v>
      </c>
    </row>
    <row r="563" spans="1:16" x14ac:dyDescent="0.25">
      <c r="A563" s="16" t="s">
        <v>1041</v>
      </c>
      <c r="B563" s="16" t="s">
        <v>966</v>
      </c>
      <c r="C563" s="16" t="s">
        <v>151</v>
      </c>
      <c r="D563" s="16">
        <v>7.9787490209032343E-3</v>
      </c>
      <c r="E563" s="16">
        <v>4.2418561716819321E-3</v>
      </c>
      <c r="F563" s="10">
        <v>7.9267639999999993E-3</v>
      </c>
      <c r="G563" s="10">
        <v>2.1891277000000001E-2</v>
      </c>
      <c r="H563" s="10">
        <v>4.8205286E-2</v>
      </c>
      <c r="I563" s="10">
        <v>1.554342E-3</v>
      </c>
      <c r="J563" s="10">
        <v>5.4273303000000002E-2</v>
      </c>
      <c r="K563" s="10">
        <v>1.7145659000000001E-2</v>
      </c>
      <c r="L563" s="10">
        <v>1.1839153999999999E-2</v>
      </c>
      <c r="M563" s="10">
        <v>3.3573919000000001E-2</v>
      </c>
      <c r="N563" s="10">
        <v>3.9368099999999998E-3</v>
      </c>
      <c r="O563" s="10">
        <v>7.8479299999999999E-4</v>
      </c>
      <c r="P563" s="10">
        <v>2.0162682000000001E-2</v>
      </c>
    </row>
    <row r="564" spans="1:16" x14ac:dyDescent="0.25">
      <c r="A564" s="16" t="s">
        <v>1042</v>
      </c>
      <c r="B564" s="16" t="s">
        <v>1043</v>
      </c>
      <c r="C564" s="16" t="s">
        <v>436</v>
      </c>
      <c r="D564" s="16">
        <v>0.20470230387512506</v>
      </c>
      <c r="E564" s="16">
        <v>0.22743979743895534</v>
      </c>
      <c r="F564" s="10">
        <v>1.0012174549999999</v>
      </c>
      <c r="G564" s="10">
        <v>0.42557794399999999</v>
      </c>
      <c r="H564" s="10">
        <v>0.83365218900000004</v>
      </c>
      <c r="I564" s="10">
        <v>2.7563991999999999E-2</v>
      </c>
      <c r="J564" s="10">
        <v>0.94932068800000002</v>
      </c>
      <c r="K564" s="10">
        <v>0.49072476599999998</v>
      </c>
      <c r="L564" s="10">
        <v>0.52318826799999996</v>
      </c>
      <c r="M564" s="10">
        <v>1.1198293050000001</v>
      </c>
      <c r="N564" s="10">
        <v>0.116501971</v>
      </c>
      <c r="O564" s="10">
        <v>0.113823036</v>
      </c>
      <c r="P564" s="10">
        <v>0.38793461400000001</v>
      </c>
    </row>
    <row r="565" spans="1:16" x14ac:dyDescent="0.25">
      <c r="A565" s="16" t="s">
        <v>1044</v>
      </c>
      <c r="B565" s="16" t="s">
        <v>1043</v>
      </c>
      <c r="C565" s="16" t="s">
        <v>1045</v>
      </c>
      <c r="D565" s="16">
        <v>4.5379336551677932E-2</v>
      </c>
      <c r="E565" s="16">
        <v>2.8170451932547736E-2</v>
      </c>
      <c r="F565" s="10">
        <v>0.159481751</v>
      </c>
      <c r="G565" s="10">
        <v>4.9385318999999997E-2</v>
      </c>
      <c r="H565" s="10">
        <v>9.1833775000000006E-2</v>
      </c>
      <c r="I565" s="10">
        <v>3.4088320000000001E-3</v>
      </c>
      <c r="J565" s="10">
        <v>0.112456524</v>
      </c>
      <c r="K565" s="10">
        <v>4.7346775000000001E-2</v>
      </c>
      <c r="L565" s="10">
        <v>6.8210766000000006E-2</v>
      </c>
      <c r="M565" s="10">
        <v>0.101674875</v>
      </c>
      <c r="N565" s="10">
        <v>1.0297512999999999E-2</v>
      </c>
      <c r="O565" s="10">
        <v>6.8960640000000004E-3</v>
      </c>
      <c r="P565" s="10">
        <v>3.4022882999999997E-2</v>
      </c>
    </row>
    <row r="566" spans="1:16" x14ac:dyDescent="0.25">
      <c r="A566" s="16" t="s">
        <v>1046</v>
      </c>
      <c r="B566" s="16" t="s">
        <v>1043</v>
      </c>
      <c r="C566" s="16" t="s">
        <v>1047</v>
      </c>
      <c r="D566" s="16">
        <v>9.4402080691889587E-2</v>
      </c>
      <c r="E566" s="16">
        <v>6.4004566418021033E-2</v>
      </c>
      <c r="F566" s="10">
        <v>0.31715483500000002</v>
      </c>
      <c r="G566" s="10">
        <v>0.117803932</v>
      </c>
      <c r="H566" s="10">
        <v>0.189565967</v>
      </c>
      <c r="I566" s="10">
        <v>7.0532420000000004E-3</v>
      </c>
      <c r="J566" s="10">
        <v>0.24366025299999999</v>
      </c>
      <c r="K566" s="10">
        <v>0.106746509</v>
      </c>
      <c r="L566" s="10">
        <v>0.136746543</v>
      </c>
      <c r="M566" s="10">
        <v>0.25237232799999998</v>
      </c>
      <c r="N566" s="10">
        <v>2.9084927E-2</v>
      </c>
      <c r="O566" s="10">
        <v>1.3958946E-2</v>
      </c>
      <c r="P566" s="10">
        <v>7.5716827E-2</v>
      </c>
    </row>
    <row r="567" spans="1:16" x14ac:dyDescent="0.25">
      <c r="A567" s="16" t="s">
        <v>1048</v>
      </c>
      <c r="B567" s="16" t="s">
        <v>1043</v>
      </c>
      <c r="C567" s="16" t="s">
        <v>196</v>
      </c>
      <c r="D567" s="16">
        <v>0.16722532756042682</v>
      </c>
      <c r="E567" s="16">
        <v>0.13027453841373013</v>
      </c>
      <c r="F567" s="10">
        <v>0.58616292699999994</v>
      </c>
      <c r="G567" s="10">
        <v>0.52529729999999997</v>
      </c>
      <c r="H567" s="10">
        <v>0.63870910700000005</v>
      </c>
      <c r="I567" s="10">
        <v>2.8812913999999998E-2</v>
      </c>
      <c r="J567" s="10">
        <v>1.08679587</v>
      </c>
      <c r="K567" s="10">
        <v>0.30143000599999997</v>
      </c>
      <c r="L567" s="10">
        <v>0.33909672200000002</v>
      </c>
      <c r="M567" s="10">
        <v>1.1391544360000001</v>
      </c>
      <c r="N567" s="10">
        <v>0.13795165500000001</v>
      </c>
      <c r="O567" s="10">
        <v>5.0944129999999997E-2</v>
      </c>
      <c r="P567" s="10">
        <v>0.21404140399999999</v>
      </c>
    </row>
    <row r="568" spans="1:16" x14ac:dyDescent="0.25">
      <c r="A568" s="16" t="s">
        <v>1049</v>
      </c>
      <c r="B568" s="16" t="s">
        <v>1043</v>
      </c>
      <c r="C568" s="16" t="s">
        <v>1050</v>
      </c>
      <c r="D568" s="16">
        <v>1.4659655064392216E-2</v>
      </c>
      <c r="E568" s="16">
        <v>1.6244249130128157E-2</v>
      </c>
      <c r="F568" s="10">
        <v>7.4438130000000005E-2</v>
      </c>
      <c r="G568" s="10">
        <v>2.7585965E-2</v>
      </c>
      <c r="H568" s="10">
        <v>5.5519448999999998E-2</v>
      </c>
      <c r="I568" s="10">
        <v>1.933932E-3</v>
      </c>
      <c r="J568" s="10">
        <v>5.9709894999999999E-2</v>
      </c>
      <c r="K568" s="10">
        <v>3.3332289000000001E-2</v>
      </c>
      <c r="L568" s="10">
        <v>3.4439070000000002E-2</v>
      </c>
      <c r="M568" s="10">
        <v>6.9109543999999995E-2</v>
      </c>
      <c r="N568" s="10">
        <v>7.7715800000000002E-3</v>
      </c>
      <c r="O568" s="10">
        <v>3.9511479999999998E-3</v>
      </c>
      <c r="P568" s="10">
        <v>2.6123380000000002E-2</v>
      </c>
    </row>
    <row r="569" spans="1:16" x14ac:dyDescent="0.25">
      <c r="A569" s="16" t="s">
        <v>1051</v>
      </c>
      <c r="B569" s="16" t="s">
        <v>1043</v>
      </c>
      <c r="C569" s="16" t="s">
        <v>1052</v>
      </c>
      <c r="D569" s="16">
        <v>0.12775925695780482</v>
      </c>
      <c r="E569" s="16">
        <v>0.123708352950513</v>
      </c>
      <c r="F569" s="10">
        <v>0.609195975</v>
      </c>
      <c r="G569" s="10">
        <v>0.28556221999999998</v>
      </c>
      <c r="H569" s="10">
        <v>0.47515487499999998</v>
      </c>
      <c r="I569" s="10">
        <v>1.6811415999999999E-2</v>
      </c>
      <c r="J569" s="10">
        <v>0.60844344699999997</v>
      </c>
      <c r="K569" s="10">
        <v>0.251259071</v>
      </c>
      <c r="L569" s="10">
        <v>0.29754846699999998</v>
      </c>
      <c r="M569" s="10">
        <v>0.69175039699999996</v>
      </c>
      <c r="N569" s="10">
        <v>7.7527337000000002E-2</v>
      </c>
      <c r="O569" s="10">
        <v>3.1308172000000002E-2</v>
      </c>
      <c r="P569" s="10">
        <v>0.19713837200000001</v>
      </c>
    </row>
    <row r="570" spans="1:16" x14ac:dyDescent="0.25">
      <c r="A570" s="16" t="s">
        <v>1053</v>
      </c>
      <c r="B570" s="16" t="s">
        <v>1043</v>
      </c>
      <c r="C570" s="16" t="s">
        <v>37</v>
      </c>
      <c r="D570" s="16">
        <v>1.500651690300272E-2</v>
      </c>
      <c r="E570" s="16">
        <v>1.3705669771750058E-2</v>
      </c>
      <c r="F570" s="10">
        <v>6.2533354999999999E-2</v>
      </c>
      <c r="G570" s="10">
        <v>3.3952862E-2</v>
      </c>
      <c r="H570" s="10">
        <v>5.7721880000000003E-2</v>
      </c>
      <c r="I570" s="10">
        <v>2.3294869999999999E-3</v>
      </c>
      <c r="J570" s="10">
        <v>5.9475467999999997E-2</v>
      </c>
      <c r="K570" s="10">
        <v>2.8709617999999999E-2</v>
      </c>
      <c r="L570" s="10">
        <v>3.1501917999999997E-2</v>
      </c>
      <c r="M570" s="10">
        <v>7.5380348999999999E-2</v>
      </c>
      <c r="N570" s="10">
        <v>8.5068290000000005E-3</v>
      </c>
      <c r="O570" s="10">
        <v>3.3757779999999999E-3</v>
      </c>
      <c r="P570" s="10">
        <v>2.1843931E-2</v>
      </c>
    </row>
    <row r="571" spans="1:16" x14ac:dyDescent="0.25">
      <c r="A571" s="16" t="s">
        <v>1054</v>
      </c>
      <c r="B571" s="16" t="s">
        <v>1043</v>
      </c>
      <c r="C571" s="16" t="s">
        <v>201</v>
      </c>
      <c r="D571" s="16">
        <v>5.287856505384643E-2</v>
      </c>
      <c r="E571" s="16">
        <v>5.4071446066627046E-2</v>
      </c>
      <c r="F571" s="10">
        <v>0.21294121199999999</v>
      </c>
      <c r="G571" s="10">
        <v>0.16671292800000001</v>
      </c>
      <c r="H571" s="10">
        <v>0.241955741</v>
      </c>
      <c r="I571" s="10">
        <v>8.464615E-3</v>
      </c>
      <c r="J571" s="10">
        <v>0.30140123200000002</v>
      </c>
      <c r="K571" s="10">
        <v>0.12660068799999999</v>
      </c>
      <c r="L571" s="10">
        <v>0.13265679599999999</v>
      </c>
      <c r="M571" s="10">
        <v>0.37510954800000001</v>
      </c>
      <c r="N571" s="10">
        <v>4.0464712999999999E-2</v>
      </c>
      <c r="O571" s="10">
        <v>1.7839806E-2</v>
      </c>
      <c r="P571" s="10">
        <v>9.9395090000000005E-2</v>
      </c>
    </row>
    <row r="572" spans="1:16" x14ac:dyDescent="0.25">
      <c r="A572" s="16" t="s">
        <v>1055</v>
      </c>
      <c r="B572" s="16" t="s">
        <v>1043</v>
      </c>
      <c r="C572" s="16" t="s">
        <v>1056</v>
      </c>
      <c r="D572" s="16">
        <v>5.0743767425255389E-2</v>
      </c>
      <c r="E572" s="16">
        <v>4.7418266141618107E-2</v>
      </c>
      <c r="F572" s="10">
        <v>0.228711989</v>
      </c>
      <c r="G572" s="10">
        <v>8.2086020999999995E-2</v>
      </c>
      <c r="H572" s="10">
        <v>0.15396407100000001</v>
      </c>
      <c r="I572" s="10">
        <v>5.3227730000000003E-3</v>
      </c>
      <c r="J572" s="10">
        <v>0.16855567900000001</v>
      </c>
      <c r="K572" s="10">
        <v>8.7344704999999995E-2</v>
      </c>
      <c r="L572" s="10">
        <v>9.7657935000000001E-2</v>
      </c>
      <c r="M572" s="10">
        <v>0.205638553</v>
      </c>
      <c r="N572" s="10">
        <v>2.2737423E-2</v>
      </c>
      <c r="O572" s="10">
        <v>1.1126906000000001E-2</v>
      </c>
      <c r="P572" s="10">
        <v>6.9448599999999999E-2</v>
      </c>
    </row>
    <row r="573" spans="1:16" x14ac:dyDescent="0.25">
      <c r="A573" s="16" t="s">
        <v>1057</v>
      </c>
      <c r="B573" s="16" t="s">
        <v>1043</v>
      </c>
      <c r="C573" s="16" t="s">
        <v>1058</v>
      </c>
      <c r="D573" s="16">
        <v>0.47935638010270193</v>
      </c>
      <c r="E573" s="16">
        <v>0.39992742189643754</v>
      </c>
      <c r="F573" s="10">
        <v>2.1479497940000001</v>
      </c>
      <c r="G573" s="10">
        <v>0.92904249900000002</v>
      </c>
      <c r="H573" s="10">
        <v>1.4872539339999999</v>
      </c>
      <c r="I573" s="10">
        <v>5.6315812999999999E-2</v>
      </c>
      <c r="J573" s="10">
        <v>2.020608497</v>
      </c>
      <c r="K573" s="10">
        <v>0.83360179199999995</v>
      </c>
      <c r="L573" s="10">
        <v>1.0258419750000001</v>
      </c>
      <c r="M573" s="10">
        <v>2.2189877920000001</v>
      </c>
      <c r="N573" s="10">
        <v>0.26112375999999998</v>
      </c>
      <c r="O573" s="10">
        <v>0.118244273</v>
      </c>
      <c r="P573" s="10">
        <v>0.57694374800000003</v>
      </c>
    </row>
    <row r="574" spans="1:16" x14ac:dyDescent="0.25">
      <c r="A574" s="16" t="s">
        <v>1059</v>
      </c>
      <c r="B574" s="16" t="s">
        <v>1043</v>
      </c>
      <c r="C574" s="16" t="s">
        <v>1060</v>
      </c>
      <c r="D574" s="16">
        <v>0.25043704911153658</v>
      </c>
      <c r="E574" s="16">
        <v>0.14394426063519686</v>
      </c>
      <c r="F574" s="10">
        <v>0.69681852200000005</v>
      </c>
      <c r="G574" s="10">
        <v>0.25823692399999998</v>
      </c>
      <c r="H574" s="10">
        <v>0.43677238000000002</v>
      </c>
      <c r="I574" s="10">
        <v>1.5857205999999999E-2</v>
      </c>
      <c r="J574" s="10">
        <v>0.57497246099999999</v>
      </c>
      <c r="K574" s="10">
        <v>0.25754160599999998</v>
      </c>
      <c r="L574" s="10">
        <v>0.34804460199999998</v>
      </c>
      <c r="M574" s="10">
        <v>0.60449888799999996</v>
      </c>
      <c r="N574" s="10">
        <v>6.9019236999999997E-2</v>
      </c>
      <c r="O574" s="10">
        <v>3.3261349000000003E-2</v>
      </c>
      <c r="P574" s="10">
        <v>0.191026377</v>
      </c>
    </row>
    <row r="575" spans="1:16" x14ac:dyDescent="0.25">
      <c r="A575" s="16" t="s">
        <v>1061</v>
      </c>
      <c r="B575" s="16" t="s">
        <v>1043</v>
      </c>
      <c r="C575" s="16" t="s">
        <v>205</v>
      </c>
      <c r="D575" s="16">
        <v>0.11095545063328753</v>
      </c>
      <c r="E575" s="16">
        <v>7.0789563465033942E-2</v>
      </c>
      <c r="F575" s="10">
        <v>0.37033149300000001</v>
      </c>
      <c r="G575" s="10">
        <v>0.12619749299999999</v>
      </c>
      <c r="H575" s="10">
        <v>0.23340439199999999</v>
      </c>
      <c r="I575" s="10">
        <v>9.4771000000000005E-3</v>
      </c>
      <c r="J575" s="10">
        <v>0.35957028400000002</v>
      </c>
      <c r="K575" s="10">
        <v>0.16191652000000001</v>
      </c>
      <c r="L575" s="10">
        <v>0.21665863599999999</v>
      </c>
      <c r="M575" s="10">
        <v>0.31256329900000002</v>
      </c>
      <c r="N575" s="10">
        <v>3.5644808E-2</v>
      </c>
      <c r="O575" s="10">
        <v>1.8176544999999999E-2</v>
      </c>
      <c r="P575" s="10">
        <v>9.4588516999999997E-2</v>
      </c>
    </row>
    <row r="576" spans="1:16" x14ac:dyDescent="0.25">
      <c r="A576" s="16" t="s">
        <v>1062</v>
      </c>
      <c r="B576" s="16" t="s">
        <v>1043</v>
      </c>
      <c r="C576" s="16" t="s">
        <v>49</v>
      </c>
      <c r="D576" s="16">
        <v>6.9588624690622658E-2</v>
      </c>
      <c r="E576" s="16">
        <v>5.302693631003369E-2</v>
      </c>
      <c r="F576" s="10">
        <v>0.270487965</v>
      </c>
      <c r="G576" s="10">
        <v>8.7201808000000006E-2</v>
      </c>
      <c r="H576" s="10">
        <v>0.17008573499999999</v>
      </c>
      <c r="I576" s="10">
        <v>6.5940520000000004E-3</v>
      </c>
      <c r="J576" s="10">
        <v>0.21670647900000001</v>
      </c>
      <c r="K576" s="10">
        <v>0.11488762600000001</v>
      </c>
      <c r="L576" s="10">
        <v>0.14311629000000001</v>
      </c>
      <c r="M576" s="10">
        <v>0.222634575</v>
      </c>
      <c r="N576" s="10">
        <v>2.4633563000000001E-2</v>
      </c>
      <c r="O576" s="10">
        <v>1.285501E-2</v>
      </c>
      <c r="P576" s="10">
        <v>7.4121122999999997E-2</v>
      </c>
    </row>
    <row r="577" spans="1:16" x14ac:dyDescent="0.25">
      <c r="A577" s="16" t="s">
        <v>1063</v>
      </c>
      <c r="B577" s="16" t="s">
        <v>1043</v>
      </c>
      <c r="C577" s="16" t="s">
        <v>1064</v>
      </c>
      <c r="D577" s="16">
        <v>0.1598399221192143</v>
      </c>
      <c r="E577" s="16">
        <v>0.12822453041762008</v>
      </c>
      <c r="F577" s="10">
        <v>0.60553828399999998</v>
      </c>
      <c r="G577" s="10">
        <v>0.24763827799999999</v>
      </c>
      <c r="H577" s="10">
        <v>0.40498636399999999</v>
      </c>
      <c r="I577" s="10">
        <v>1.4821829999999999E-2</v>
      </c>
      <c r="J577" s="10">
        <v>0.53351605999999996</v>
      </c>
      <c r="K577" s="10">
        <v>0.26050148099999998</v>
      </c>
      <c r="L577" s="10">
        <v>0.31292195699999997</v>
      </c>
      <c r="M577" s="10">
        <v>0.550416935</v>
      </c>
      <c r="N577" s="10">
        <v>6.0331630999999997E-2</v>
      </c>
      <c r="O577" s="10">
        <v>4.7772979E-2</v>
      </c>
      <c r="P577" s="10">
        <v>0.16329823900000001</v>
      </c>
    </row>
    <row r="578" spans="1:16" x14ac:dyDescent="0.25">
      <c r="A578" s="16" t="s">
        <v>1065</v>
      </c>
      <c r="B578" s="16" t="s">
        <v>1043</v>
      </c>
      <c r="C578" s="16" t="s">
        <v>1066</v>
      </c>
      <c r="D578" s="16">
        <v>0.22012125776651126</v>
      </c>
      <c r="E578" s="16">
        <v>0.15651377816264928</v>
      </c>
      <c r="F578" s="10">
        <v>0.83956349500000005</v>
      </c>
      <c r="G578" s="10">
        <v>0.30417230699999998</v>
      </c>
      <c r="H578" s="10">
        <v>0.51733089499999996</v>
      </c>
      <c r="I578" s="10">
        <v>1.9829379000000001E-2</v>
      </c>
      <c r="J578" s="10">
        <v>0.69511517499999997</v>
      </c>
      <c r="K578" s="10">
        <v>0.308422482</v>
      </c>
      <c r="L578" s="10">
        <v>0.38468502700000001</v>
      </c>
      <c r="M578" s="10">
        <v>0.75587493100000003</v>
      </c>
      <c r="N578" s="10">
        <v>8.1173391999999997E-2</v>
      </c>
      <c r="O578" s="10">
        <v>4.6841054E-2</v>
      </c>
      <c r="P578" s="10">
        <v>0.21447712099999999</v>
      </c>
    </row>
    <row r="579" spans="1:16" x14ac:dyDescent="0.25">
      <c r="A579" s="16" t="s">
        <v>1067</v>
      </c>
      <c r="B579" s="16" t="s">
        <v>1043</v>
      </c>
      <c r="C579" s="16" t="s">
        <v>761</v>
      </c>
      <c r="D579" s="16">
        <v>14.495459778348923</v>
      </c>
      <c r="E579" s="16">
        <v>9.5104093528415046</v>
      </c>
      <c r="F579" s="10">
        <v>42.971237649999999</v>
      </c>
      <c r="G579" s="10">
        <v>104.3814124</v>
      </c>
      <c r="H579" s="10">
        <v>95.389531309999995</v>
      </c>
      <c r="I579" s="10">
        <v>10.709414929999999</v>
      </c>
      <c r="J579" s="10">
        <v>223.5247712</v>
      </c>
      <c r="K579" s="10">
        <v>30.377860160000001</v>
      </c>
      <c r="L579" s="10">
        <v>42.839061270000002</v>
      </c>
      <c r="M579" s="10">
        <v>118.638711</v>
      </c>
      <c r="N579" s="10">
        <v>32.368363549999998</v>
      </c>
      <c r="O579" s="10">
        <v>9.7999521810000001</v>
      </c>
      <c r="P579" s="10">
        <v>12.242771899999999</v>
      </c>
    </row>
    <row r="580" spans="1:16" x14ac:dyDescent="0.25">
      <c r="A580" s="16" t="s">
        <v>1068</v>
      </c>
      <c r="B580" s="16" t="s">
        <v>1043</v>
      </c>
      <c r="C580" s="16" t="s">
        <v>217</v>
      </c>
      <c r="D580" s="16">
        <v>0.12412939228371232</v>
      </c>
      <c r="E580" s="16">
        <v>7.3982870918276183E-2</v>
      </c>
      <c r="F580" s="10">
        <v>0.388053961</v>
      </c>
      <c r="G580" s="10">
        <v>0.122368637</v>
      </c>
      <c r="H580" s="10">
        <v>0.23649635899999999</v>
      </c>
      <c r="I580" s="10">
        <v>9.7364989999999992E-3</v>
      </c>
      <c r="J580" s="10">
        <v>0.58943364799999998</v>
      </c>
      <c r="K580" s="10">
        <v>0.22688076700000001</v>
      </c>
      <c r="L580" s="10">
        <v>0.46323553499999998</v>
      </c>
      <c r="M580" s="10">
        <v>0.33877932700000002</v>
      </c>
      <c r="N580" s="10">
        <v>3.6354121000000003E-2</v>
      </c>
      <c r="O580" s="10">
        <v>1.8542762000000001E-2</v>
      </c>
      <c r="P580" s="10">
        <v>9.9674765999999998E-2</v>
      </c>
    </row>
    <row r="581" spans="1:16" x14ac:dyDescent="0.25">
      <c r="A581" s="16" t="s">
        <v>1069</v>
      </c>
      <c r="B581" s="16" t="s">
        <v>1043</v>
      </c>
      <c r="C581" s="16" t="s">
        <v>1070</v>
      </c>
      <c r="D581" s="16">
        <v>6.0133404534986112E-2</v>
      </c>
      <c r="E581" s="16">
        <v>4.1057620181323279E-2</v>
      </c>
      <c r="F581" s="10">
        <v>0.21022076000000001</v>
      </c>
      <c r="G581" s="10">
        <v>7.2707126999999996E-2</v>
      </c>
      <c r="H581" s="10">
        <v>0.129095555</v>
      </c>
      <c r="I581" s="10">
        <v>4.9785480000000002E-3</v>
      </c>
      <c r="J581" s="10">
        <v>0.170559499</v>
      </c>
      <c r="K581" s="10">
        <v>8.2435295000000006E-2</v>
      </c>
      <c r="L581" s="10">
        <v>0.112796535</v>
      </c>
      <c r="M581" s="10">
        <v>0.18306703199999999</v>
      </c>
      <c r="N581" s="10">
        <v>1.9321461000000002E-2</v>
      </c>
      <c r="O581" s="10">
        <v>1.0336484E-2</v>
      </c>
      <c r="P581" s="10">
        <v>5.4490482E-2</v>
      </c>
    </row>
    <row r="582" spans="1:16" x14ac:dyDescent="0.25">
      <c r="A582" s="16" t="s">
        <v>1071</v>
      </c>
      <c r="B582" s="16" t="s">
        <v>1043</v>
      </c>
      <c r="C582" s="16" t="s">
        <v>71</v>
      </c>
      <c r="D582" s="16">
        <v>0.26854610492189046</v>
      </c>
      <c r="E582" s="16">
        <v>0.20224051142137875</v>
      </c>
      <c r="F582" s="10">
        <v>0.95383274900000004</v>
      </c>
      <c r="G582" s="10">
        <v>0.84533155999999998</v>
      </c>
      <c r="H582" s="10">
        <v>1.057003785</v>
      </c>
      <c r="I582" s="10">
        <v>5.3729229000000003E-2</v>
      </c>
      <c r="J582" s="10">
        <v>1.6314628440000001</v>
      </c>
      <c r="K582" s="10">
        <v>0.47596418099999999</v>
      </c>
      <c r="L582" s="10">
        <v>0.56152280300000001</v>
      </c>
      <c r="M582" s="10">
        <v>1.453110463</v>
      </c>
      <c r="N582" s="10">
        <v>0.23571640999999999</v>
      </c>
      <c r="O582" s="10">
        <v>7.8418769999999999E-2</v>
      </c>
      <c r="P582" s="10">
        <v>0.32196298600000001</v>
      </c>
    </row>
    <row r="583" spans="1:16" x14ac:dyDescent="0.25">
      <c r="A583" s="16" t="s">
        <v>1072</v>
      </c>
      <c r="B583" s="16" t="s">
        <v>1043</v>
      </c>
      <c r="C583" s="16" t="s">
        <v>1073</v>
      </c>
      <c r="D583" s="16">
        <v>8.7106190382134213E-2</v>
      </c>
      <c r="E583" s="16">
        <v>6.170490049435063E-2</v>
      </c>
      <c r="F583" s="10">
        <v>0.32599197800000002</v>
      </c>
      <c r="G583" s="10">
        <v>0.119984784</v>
      </c>
      <c r="H583" s="10">
        <v>0.197819461</v>
      </c>
      <c r="I583" s="10">
        <v>7.2385829999999998E-3</v>
      </c>
      <c r="J583" s="10">
        <v>0.31872647399999998</v>
      </c>
      <c r="K583" s="10">
        <v>0.117989832</v>
      </c>
      <c r="L583" s="10">
        <v>0.16459121199999999</v>
      </c>
      <c r="M583" s="10">
        <v>0.29715760600000002</v>
      </c>
      <c r="N583" s="10">
        <v>3.2729555E-2</v>
      </c>
      <c r="O583" s="10">
        <v>1.5802750000000001E-2</v>
      </c>
      <c r="P583" s="10">
        <v>8.6095483E-2</v>
      </c>
    </row>
    <row r="584" spans="1:16" x14ac:dyDescent="0.25">
      <c r="A584" s="16" t="s">
        <v>1074</v>
      </c>
      <c r="B584" s="16" t="s">
        <v>1043</v>
      </c>
      <c r="C584" s="16" t="s">
        <v>472</v>
      </c>
      <c r="D584" s="16">
        <v>7.8344453902132224E-2</v>
      </c>
      <c r="E584" s="16">
        <v>6.1062481087919555E-2</v>
      </c>
      <c r="F584" s="10">
        <v>0.33216684499999999</v>
      </c>
      <c r="G584" s="10">
        <v>0.12760909400000001</v>
      </c>
      <c r="H584" s="10">
        <v>0.213606405</v>
      </c>
      <c r="I584" s="10">
        <v>8.1531550000000005E-3</v>
      </c>
      <c r="J584" s="10">
        <v>0.31233024300000001</v>
      </c>
      <c r="K584" s="10">
        <v>0.149380709</v>
      </c>
      <c r="L584" s="10">
        <v>0.16255628699999999</v>
      </c>
      <c r="M584" s="10">
        <v>0.31439914400000002</v>
      </c>
      <c r="N584" s="10">
        <v>3.3898646999999997E-2</v>
      </c>
      <c r="O584" s="10">
        <v>2.7334983E-2</v>
      </c>
      <c r="P584" s="10">
        <v>8.7934366999999999E-2</v>
      </c>
    </row>
    <row r="585" spans="1:16" x14ac:dyDescent="0.25">
      <c r="A585" s="16" t="s">
        <v>1075</v>
      </c>
      <c r="B585" s="16" t="s">
        <v>1043</v>
      </c>
      <c r="C585" s="16" t="s">
        <v>1076</v>
      </c>
      <c r="D585" s="16">
        <v>2.8418929938199828</v>
      </c>
      <c r="E585" s="16">
        <v>1.758484115266211</v>
      </c>
      <c r="F585" s="10">
        <v>7.8223213410000003</v>
      </c>
      <c r="G585" s="10">
        <v>20.6774208</v>
      </c>
      <c r="H585" s="10">
        <v>13.482863099999999</v>
      </c>
      <c r="I585" s="10">
        <v>0.68866936199999995</v>
      </c>
      <c r="J585" s="10">
        <v>30.424157539999999</v>
      </c>
      <c r="K585" s="10">
        <v>4.9144324990000001</v>
      </c>
      <c r="L585" s="10">
        <v>5.9332992280000001</v>
      </c>
      <c r="M585" s="10">
        <v>24.792365579999998</v>
      </c>
      <c r="N585" s="10">
        <v>4.2423628889999998</v>
      </c>
      <c r="O585" s="10">
        <v>1.1998327310000001</v>
      </c>
      <c r="P585" s="10">
        <v>2.3248031220000001</v>
      </c>
    </row>
    <row r="586" spans="1:16" x14ac:dyDescent="0.25">
      <c r="A586" s="16" t="s">
        <v>1077</v>
      </c>
      <c r="B586" s="16" t="s">
        <v>1043</v>
      </c>
      <c r="C586" s="16" t="s">
        <v>1078</v>
      </c>
      <c r="D586" s="16">
        <v>0.12502294304816758</v>
      </c>
      <c r="E586" s="16">
        <v>8.6514175729729692E-2</v>
      </c>
      <c r="F586" s="10">
        <v>0.46610888299999997</v>
      </c>
      <c r="G586" s="10">
        <v>0.15371346299999999</v>
      </c>
      <c r="H586" s="10">
        <v>0.28111233000000002</v>
      </c>
      <c r="I586" s="10">
        <v>1.1376867000000001E-2</v>
      </c>
      <c r="J586" s="10">
        <v>0.39373357199999998</v>
      </c>
      <c r="K586" s="10">
        <v>0.16491304100000001</v>
      </c>
      <c r="L586" s="10">
        <v>0.22544678700000001</v>
      </c>
      <c r="M586" s="10">
        <v>0.38296372099999998</v>
      </c>
      <c r="N586" s="10">
        <v>4.5371021999999997E-2</v>
      </c>
      <c r="O586" s="10">
        <v>2.2355884999999999E-2</v>
      </c>
      <c r="P586" s="10">
        <v>0.114771567</v>
      </c>
    </row>
    <row r="587" spans="1:16" x14ac:dyDescent="0.25">
      <c r="A587" s="16" t="s">
        <v>1079</v>
      </c>
      <c r="B587" s="16" t="s">
        <v>1043</v>
      </c>
      <c r="C587" s="16" t="s">
        <v>1080</v>
      </c>
      <c r="D587" s="16">
        <v>5.0691887956012288E-2</v>
      </c>
      <c r="E587" s="16">
        <v>2.665465011240702E-2</v>
      </c>
      <c r="F587" s="10">
        <v>0.13577990500000001</v>
      </c>
      <c r="G587" s="10">
        <v>4.0656312E-2</v>
      </c>
      <c r="H587" s="10">
        <v>7.9455610999999995E-2</v>
      </c>
      <c r="I587" s="10">
        <v>3.1783620000000001E-3</v>
      </c>
      <c r="J587" s="10">
        <v>0.11918424399999999</v>
      </c>
      <c r="K587" s="10">
        <v>5.9463673000000002E-2</v>
      </c>
      <c r="L587" s="10">
        <v>7.8831129E-2</v>
      </c>
      <c r="M587" s="10">
        <v>0.11258982300000001</v>
      </c>
      <c r="N587" s="10">
        <v>1.1281332E-2</v>
      </c>
      <c r="O587" s="10">
        <v>5.7783050000000001E-3</v>
      </c>
      <c r="P587" s="10">
        <v>3.4960218000000001E-2</v>
      </c>
    </row>
    <row r="588" spans="1:16" x14ac:dyDescent="0.25">
      <c r="A588" s="16" t="s">
        <v>1081</v>
      </c>
      <c r="B588" s="16" t="s">
        <v>1043</v>
      </c>
      <c r="C588" s="16" t="s">
        <v>786</v>
      </c>
      <c r="D588" s="16">
        <v>0.15909347023718695</v>
      </c>
      <c r="E588" s="16">
        <v>0.11561273783757114</v>
      </c>
      <c r="F588" s="10">
        <v>0.58639774499999997</v>
      </c>
      <c r="G588" s="10">
        <v>0.23241055999999999</v>
      </c>
      <c r="H588" s="10">
        <v>0.401233481</v>
      </c>
      <c r="I588" s="10">
        <v>1.4985185E-2</v>
      </c>
      <c r="J588" s="10">
        <v>0.49272892000000001</v>
      </c>
      <c r="K588" s="10">
        <v>0.243450781</v>
      </c>
      <c r="L588" s="10">
        <v>0.31513263899999999</v>
      </c>
      <c r="M588" s="10">
        <v>0.57423675200000002</v>
      </c>
      <c r="N588" s="10">
        <v>5.8471433000000003E-2</v>
      </c>
      <c r="O588" s="10">
        <v>3.0330142000000001E-2</v>
      </c>
      <c r="P588" s="10">
        <v>0.16540500299999999</v>
      </c>
    </row>
    <row r="589" spans="1:16" x14ac:dyDescent="0.25">
      <c r="A589" s="16" t="s">
        <v>1082</v>
      </c>
      <c r="B589" s="16" t="s">
        <v>1043</v>
      </c>
      <c r="C589" s="16" t="s">
        <v>79</v>
      </c>
      <c r="D589" s="16">
        <v>0.10226977946436884</v>
      </c>
      <c r="E589" s="16">
        <v>7.1018316997420797E-2</v>
      </c>
      <c r="F589" s="10">
        <v>0.34357168100000002</v>
      </c>
      <c r="G589" s="10">
        <v>0.121868543</v>
      </c>
      <c r="H589" s="10">
        <v>0.225802474</v>
      </c>
      <c r="I589" s="10">
        <v>8.420159E-3</v>
      </c>
      <c r="J589" s="10">
        <v>0.27962264599999997</v>
      </c>
      <c r="K589" s="10">
        <v>0.147191351</v>
      </c>
      <c r="L589" s="10">
        <v>0.176227092</v>
      </c>
      <c r="M589" s="10">
        <v>0.29191700599999998</v>
      </c>
      <c r="N589" s="10">
        <v>3.3085584000000001E-2</v>
      </c>
      <c r="O589" s="10">
        <v>1.8394706E-2</v>
      </c>
      <c r="P589" s="10">
        <v>9.6275299999999994E-2</v>
      </c>
    </row>
    <row r="590" spans="1:16" x14ac:dyDescent="0.25">
      <c r="A590" s="16" t="s">
        <v>1083</v>
      </c>
      <c r="B590" s="16" t="s">
        <v>1043</v>
      </c>
      <c r="C590" s="16" t="s">
        <v>1084</v>
      </c>
      <c r="D590" s="16">
        <v>7.6459879189905572E-2</v>
      </c>
      <c r="E590" s="16">
        <v>6.1976884211703692E-2</v>
      </c>
      <c r="F590" s="10">
        <v>0.32557800799999997</v>
      </c>
      <c r="G590" s="10">
        <v>0.13780677899999999</v>
      </c>
      <c r="H590" s="10">
        <v>0.23471334199999999</v>
      </c>
      <c r="I590" s="10">
        <v>9.4154389999999994E-3</v>
      </c>
      <c r="J590" s="10">
        <v>0.35839687599999998</v>
      </c>
      <c r="K590" s="10">
        <v>0.12892171099999999</v>
      </c>
      <c r="L590" s="10">
        <v>0.17889938799999999</v>
      </c>
      <c r="M590" s="10">
        <v>0.31242270300000002</v>
      </c>
      <c r="N590" s="10">
        <v>4.1505703999999997E-2</v>
      </c>
      <c r="O590" s="10">
        <v>1.7465278000000001E-2</v>
      </c>
      <c r="P590" s="10">
        <v>9.3493264000000006E-2</v>
      </c>
    </row>
    <row r="591" spans="1:16" x14ac:dyDescent="0.25">
      <c r="A591" s="16" t="s">
        <v>1085</v>
      </c>
      <c r="B591" s="16" t="s">
        <v>1043</v>
      </c>
      <c r="C591" s="16" t="s">
        <v>81</v>
      </c>
      <c r="D591" s="16">
        <v>0.21903589134083204</v>
      </c>
      <c r="E591" s="16">
        <v>0.16730081582220532</v>
      </c>
      <c r="F591" s="10">
        <v>0.86252981799999995</v>
      </c>
      <c r="G591" s="10">
        <v>0.29928904499999998</v>
      </c>
      <c r="H591" s="10">
        <v>0.55346717000000001</v>
      </c>
      <c r="I591" s="10">
        <v>2.0840023999999999E-2</v>
      </c>
      <c r="J591" s="10">
        <v>0.69674127900000005</v>
      </c>
      <c r="K591" s="10">
        <v>0.32468048300000002</v>
      </c>
      <c r="L591" s="10">
        <v>0.41318935400000001</v>
      </c>
      <c r="M591" s="10">
        <v>0.82033734400000002</v>
      </c>
      <c r="N591" s="10">
        <v>7.4288674999999998E-2</v>
      </c>
      <c r="O591" s="10">
        <v>5.3493446E-2</v>
      </c>
      <c r="P591" s="10">
        <v>0.22034635599999999</v>
      </c>
    </row>
    <row r="592" spans="1:16" x14ac:dyDescent="0.25">
      <c r="A592" s="16" t="s">
        <v>1086</v>
      </c>
      <c r="B592" s="16" t="s">
        <v>1043</v>
      </c>
      <c r="C592" s="16" t="s">
        <v>231</v>
      </c>
      <c r="D592" s="16">
        <v>0.16561677314398615</v>
      </c>
      <c r="E592" s="16">
        <v>0.20448982799280169</v>
      </c>
      <c r="F592" s="10">
        <v>0.81838628400000002</v>
      </c>
      <c r="G592" s="10">
        <v>0.25918145599999998</v>
      </c>
      <c r="H592" s="10">
        <v>0.486686599</v>
      </c>
      <c r="I592" s="10">
        <v>1.6422451000000001E-2</v>
      </c>
      <c r="J592" s="10">
        <v>0.53486937400000001</v>
      </c>
      <c r="K592" s="10">
        <v>0.26763396099999998</v>
      </c>
      <c r="L592" s="10">
        <v>0.28947294699999998</v>
      </c>
      <c r="M592" s="10">
        <v>0.68453058300000003</v>
      </c>
      <c r="N592" s="10">
        <v>7.4413744000000004E-2</v>
      </c>
      <c r="O592" s="10">
        <v>3.6132999999999998E-2</v>
      </c>
      <c r="P592" s="10">
        <v>0.21973931299999999</v>
      </c>
    </row>
    <row r="593" spans="1:16" x14ac:dyDescent="0.25">
      <c r="A593" s="16" t="s">
        <v>1087</v>
      </c>
      <c r="B593" s="16" t="s">
        <v>1043</v>
      </c>
      <c r="C593" s="16" t="s">
        <v>1088</v>
      </c>
      <c r="D593" s="16">
        <v>4.7342260965076759E-2</v>
      </c>
      <c r="E593" s="16">
        <v>2.7723113511288425E-2</v>
      </c>
      <c r="F593" s="10">
        <v>0.15908355699999999</v>
      </c>
      <c r="G593" s="10">
        <v>3.8776567999999997E-2</v>
      </c>
      <c r="H593" s="10">
        <v>7.8622556999999996E-2</v>
      </c>
      <c r="I593" s="10">
        <v>3.206413E-3</v>
      </c>
      <c r="J593" s="10">
        <v>0.114840871</v>
      </c>
      <c r="K593" s="10">
        <v>5.0255177999999998E-2</v>
      </c>
      <c r="L593" s="10">
        <v>7.9909591000000002E-2</v>
      </c>
      <c r="M593" s="10">
        <v>9.4326336999999996E-2</v>
      </c>
      <c r="N593" s="10">
        <v>1.0517804E-2</v>
      </c>
      <c r="O593" s="10">
        <v>5.4018470000000004E-3</v>
      </c>
      <c r="P593" s="10">
        <v>3.2149191000000001E-2</v>
      </c>
    </row>
    <row r="594" spans="1:16" x14ac:dyDescent="0.25">
      <c r="A594" s="16" t="s">
        <v>1089</v>
      </c>
      <c r="B594" s="16" t="s">
        <v>1043</v>
      </c>
      <c r="C594" s="16" t="s">
        <v>85</v>
      </c>
      <c r="D594" s="16">
        <v>4.6886500189517469E-2</v>
      </c>
      <c r="E594" s="16">
        <v>4.0814357163810565E-2</v>
      </c>
      <c r="F594" s="10">
        <v>0.18884098999999999</v>
      </c>
      <c r="G594" s="10">
        <v>7.9829609999999995E-2</v>
      </c>
      <c r="H594" s="10">
        <v>0.14532936499999999</v>
      </c>
      <c r="I594" s="10">
        <v>5.2331360000000002E-3</v>
      </c>
      <c r="J594" s="10">
        <v>0.162736037</v>
      </c>
      <c r="K594" s="10">
        <v>8.0909272000000004E-2</v>
      </c>
      <c r="L594" s="10">
        <v>9.3432159000000001E-2</v>
      </c>
      <c r="M594" s="10">
        <v>0.19179085300000001</v>
      </c>
      <c r="N594" s="10">
        <v>2.1055923000000001E-2</v>
      </c>
      <c r="O594" s="10">
        <v>9.4281999999999994E-3</v>
      </c>
      <c r="P594" s="10">
        <v>6.2864714000000002E-2</v>
      </c>
    </row>
    <row r="595" spans="1:16" x14ac:dyDescent="0.25">
      <c r="A595" s="16" t="s">
        <v>1090</v>
      </c>
      <c r="B595" s="16" t="s">
        <v>1043</v>
      </c>
      <c r="C595" s="16" t="s">
        <v>1091</v>
      </c>
      <c r="D595" s="16">
        <v>0.20787201371968608</v>
      </c>
      <c r="E595" s="16">
        <v>0.15015581856124993</v>
      </c>
      <c r="F595" s="10">
        <v>0.66939190699999995</v>
      </c>
      <c r="G595" s="10">
        <v>0.50638044100000001</v>
      </c>
      <c r="H595" s="10">
        <v>0.68517899100000001</v>
      </c>
      <c r="I595" s="10">
        <v>3.5546126999999997E-2</v>
      </c>
      <c r="J595" s="10">
        <v>1.098447143</v>
      </c>
      <c r="K595" s="10">
        <v>0.32430379300000001</v>
      </c>
      <c r="L595" s="10">
        <v>0.40331136499999998</v>
      </c>
      <c r="M595" s="10">
        <v>0.88889187700000005</v>
      </c>
      <c r="N595" s="10">
        <v>0.13321791499999999</v>
      </c>
      <c r="O595" s="10">
        <v>4.9695530000000002E-2</v>
      </c>
      <c r="P595" s="10">
        <v>0.202347102</v>
      </c>
    </row>
    <row r="596" spans="1:16" x14ac:dyDescent="0.25">
      <c r="A596" s="16" t="s">
        <v>1092</v>
      </c>
      <c r="B596" s="16" t="s">
        <v>1043</v>
      </c>
      <c r="C596" s="16" t="s">
        <v>621</v>
      </c>
      <c r="D596" s="16">
        <v>6.3665513612069152E-2</v>
      </c>
      <c r="E596" s="16">
        <v>3.8012289030627665E-2</v>
      </c>
      <c r="F596" s="10">
        <v>0.21143524999999999</v>
      </c>
      <c r="G596" s="10">
        <v>5.5764542E-2</v>
      </c>
      <c r="H596" s="10">
        <v>0.113861169</v>
      </c>
      <c r="I596" s="10">
        <v>4.5515390000000003E-3</v>
      </c>
      <c r="J596" s="10">
        <v>0.14743176899999999</v>
      </c>
      <c r="K596" s="10">
        <v>7.4648280999999997E-2</v>
      </c>
      <c r="L596" s="10">
        <v>0.103819176</v>
      </c>
      <c r="M596" s="10">
        <v>0.143805668</v>
      </c>
      <c r="N596" s="10">
        <v>1.5745709E-2</v>
      </c>
      <c r="O596" s="10">
        <v>9.1640660000000002E-3</v>
      </c>
      <c r="P596" s="10">
        <v>4.9088102000000002E-2</v>
      </c>
    </row>
    <row r="597" spans="1:16" x14ac:dyDescent="0.25">
      <c r="A597" s="16" t="s">
        <v>1093</v>
      </c>
      <c r="B597" s="16" t="s">
        <v>1043</v>
      </c>
      <c r="C597" s="16" t="s">
        <v>819</v>
      </c>
      <c r="D597" s="16">
        <v>6.2798274418868261E-2</v>
      </c>
      <c r="E597" s="16">
        <v>6.9571102858574235E-2</v>
      </c>
      <c r="F597" s="10">
        <v>0.28829417899999998</v>
      </c>
      <c r="G597" s="10">
        <v>0.12485464</v>
      </c>
      <c r="H597" s="10">
        <v>0.24669497900000001</v>
      </c>
      <c r="I597" s="10">
        <v>7.8911469999999994E-3</v>
      </c>
      <c r="J597" s="10">
        <v>0.25968140099999998</v>
      </c>
      <c r="K597" s="10">
        <v>0.1389504</v>
      </c>
      <c r="L597" s="10">
        <v>0.14009643099999999</v>
      </c>
      <c r="M597" s="10">
        <v>0.31458542699999997</v>
      </c>
      <c r="N597" s="10">
        <v>3.2564104000000003E-2</v>
      </c>
      <c r="O597" s="10">
        <v>1.8366807999999998E-2</v>
      </c>
      <c r="P597" s="10">
        <v>0.11715864300000001</v>
      </c>
    </row>
    <row r="598" spans="1:16" x14ac:dyDescent="0.25">
      <c r="A598" s="16" t="s">
        <v>1094</v>
      </c>
      <c r="B598" s="16" t="s">
        <v>1043</v>
      </c>
      <c r="C598" s="16" t="s">
        <v>1095</v>
      </c>
      <c r="D598" s="16">
        <v>3.5125438837564298E-2</v>
      </c>
      <c r="E598" s="16">
        <v>2.0556387023341546E-2</v>
      </c>
      <c r="F598" s="10">
        <v>0.12586456200000001</v>
      </c>
      <c r="G598" s="10">
        <v>2.9215425999999999E-2</v>
      </c>
      <c r="H598" s="10">
        <v>6.1371798999999998E-2</v>
      </c>
      <c r="I598" s="10">
        <v>2.5382949999999999E-3</v>
      </c>
      <c r="J598" s="10">
        <v>9.3399759999999998E-2</v>
      </c>
      <c r="K598" s="10">
        <v>3.6307355999999999E-2</v>
      </c>
      <c r="L598" s="10">
        <v>5.6740118999999999E-2</v>
      </c>
      <c r="M598" s="10">
        <v>7.2843667000000001E-2</v>
      </c>
      <c r="N598" s="10">
        <v>7.9985119999999993E-3</v>
      </c>
      <c r="O598" s="10">
        <v>4.3572810000000002E-3</v>
      </c>
      <c r="P598" s="10">
        <v>2.4171427999999998E-2</v>
      </c>
    </row>
    <row r="599" spans="1:16" x14ac:dyDescent="0.25">
      <c r="A599" s="16" t="s">
        <v>1096</v>
      </c>
      <c r="B599" s="16" t="s">
        <v>1043</v>
      </c>
      <c r="C599" s="16" t="s">
        <v>1097</v>
      </c>
      <c r="D599" s="16">
        <v>2.8600597890596154E-2</v>
      </c>
      <c r="E599" s="16">
        <v>3.2997058837572986E-2</v>
      </c>
      <c r="F599" s="10">
        <v>0.133742107</v>
      </c>
      <c r="G599" s="10">
        <v>6.3910077999999995E-2</v>
      </c>
      <c r="H599" s="10">
        <v>0.11124925099999999</v>
      </c>
      <c r="I599" s="10">
        <v>3.4171029999999999E-3</v>
      </c>
      <c r="J599" s="10">
        <v>0.117770185</v>
      </c>
      <c r="K599" s="10">
        <v>5.9041613999999999E-2</v>
      </c>
      <c r="L599" s="10">
        <v>6.1046064999999997E-2</v>
      </c>
      <c r="M599" s="10">
        <v>0.14413871</v>
      </c>
      <c r="N599" s="10">
        <v>1.4711906E-2</v>
      </c>
      <c r="O599" s="10">
        <v>7.2100380000000002E-3</v>
      </c>
      <c r="P599" s="10">
        <v>4.9316170999999999E-2</v>
      </c>
    </row>
    <row r="600" spans="1:16" x14ac:dyDescent="0.25">
      <c r="A600" s="16" t="s">
        <v>1098</v>
      </c>
      <c r="B600" s="16" t="s">
        <v>1043</v>
      </c>
      <c r="C600" s="16" t="s">
        <v>89</v>
      </c>
      <c r="D600" s="16">
        <v>0.16088056509643378</v>
      </c>
      <c r="E600" s="16">
        <v>0.16793524050699579</v>
      </c>
      <c r="F600" s="10">
        <v>0.70953942699999994</v>
      </c>
      <c r="G600" s="10">
        <v>0.38022804599999999</v>
      </c>
      <c r="H600" s="10">
        <v>0.63548184500000005</v>
      </c>
      <c r="I600" s="10">
        <v>2.0735953000000001E-2</v>
      </c>
      <c r="J600" s="10">
        <v>0.91482495600000002</v>
      </c>
      <c r="K600" s="10">
        <v>0.38086629300000002</v>
      </c>
      <c r="L600" s="10">
        <v>0.38080654000000003</v>
      </c>
      <c r="M600" s="10">
        <v>0.97978375200000001</v>
      </c>
      <c r="N600" s="10">
        <v>0.101125072</v>
      </c>
      <c r="O600" s="10">
        <v>4.3842074000000002E-2</v>
      </c>
      <c r="P600" s="10">
        <v>0.28047345899999998</v>
      </c>
    </row>
    <row r="601" spans="1:16" x14ac:dyDescent="0.25">
      <c r="A601" s="16" t="s">
        <v>1099</v>
      </c>
      <c r="B601" s="16" t="s">
        <v>1043</v>
      </c>
      <c r="C601" s="16" t="s">
        <v>1100</v>
      </c>
      <c r="D601" s="16">
        <v>0.15338385765413826</v>
      </c>
      <c r="E601" s="16">
        <v>0.11633044414047088</v>
      </c>
      <c r="F601" s="10">
        <v>0.62524044899999998</v>
      </c>
      <c r="G601" s="10">
        <v>0.30470087299999998</v>
      </c>
      <c r="H601" s="10">
        <v>0.50225292099999996</v>
      </c>
      <c r="I601" s="10">
        <v>2.2542194000000002E-2</v>
      </c>
      <c r="J601" s="10">
        <v>0.84997045900000001</v>
      </c>
      <c r="K601" s="10">
        <v>0.254970056</v>
      </c>
      <c r="L601" s="10">
        <v>0.39186920400000003</v>
      </c>
      <c r="M601" s="10">
        <v>0.64057110100000003</v>
      </c>
      <c r="N601" s="10">
        <v>9.2264779000000005E-2</v>
      </c>
      <c r="O601" s="10">
        <v>3.6393580000000002E-2</v>
      </c>
      <c r="P601" s="10">
        <v>0.17929292199999999</v>
      </c>
    </row>
    <row r="602" spans="1:16" x14ac:dyDescent="0.25">
      <c r="A602" s="16" t="s">
        <v>1101</v>
      </c>
      <c r="B602" s="16" t="s">
        <v>1043</v>
      </c>
      <c r="C602" s="16" t="s">
        <v>93</v>
      </c>
      <c r="D602" s="16">
        <v>0.19414459386818392</v>
      </c>
      <c r="E602" s="16">
        <v>0.14807480834469447</v>
      </c>
      <c r="F602" s="10">
        <v>0.68274627499999996</v>
      </c>
      <c r="G602" s="10">
        <v>0.241253945</v>
      </c>
      <c r="H602" s="10">
        <v>0.43790400499999999</v>
      </c>
      <c r="I602" s="10">
        <v>1.5657109999999998E-2</v>
      </c>
      <c r="J602" s="10">
        <v>0.53971528999999996</v>
      </c>
      <c r="K602" s="10">
        <v>0.23777469000000001</v>
      </c>
      <c r="L602" s="10">
        <v>0.31908831300000001</v>
      </c>
      <c r="M602" s="10">
        <v>0.62089307500000002</v>
      </c>
      <c r="N602" s="10">
        <v>5.7977470000000003E-2</v>
      </c>
      <c r="O602" s="10">
        <v>5.4035237999999999E-2</v>
      </c>
      <c r="P602" s="10">
        <v>0.16793212299999999</v>
      </c>
    </row>
    <row r="603" spans="1:16" x14ac:dyDescent="0.25">
      <c r="A603" s="16" t="s">
        <v>1102</v>
      </c>
      <c r="B603" s="16" t="s">
        <v>1043</v>
      </c>
      <c r="C603" s="16" t="s">
        <v>834</v>
      </c>
      <c r="D603" s="16">
        <v>5.9422612478684932E-2</v>
      </c>
      <c r="E603" s="16">
        <v>4.28085126265874E-2</v>
      </c>
      <c r="F603" s="10">
        <v>0.255317295</v>
      </c>
      <c r="G603" s="10">
        <v>6.0120197E-2</v>
      </c>
      <c r="H603" s="10">
        <v>0.11713570099999999</v>
      </c>
      <c r="I603" s="10">
        <v>4.6855550000000001E-3</v>
      </c>
      <c r="J603" s="10">
        <v>0.163434686</v>
      </c>
      <c r="K603" s="10">
        <v>7.9714198E-2</v>
      </c>
      <c r="L603" s="10">
        <v>0.109170349</v>
      </c>
      <c r="M603" s="10">
        <v>0.152594654</v>
      </c>
      <c r="N603" s="10">
        <v>1.7477052E-2</v>
      </c>
      <c r="O603" s="10">
        <v>8.895577E-3</v>
      </c>
      <c r="P603" s="10">
        <v>5.0513772999999998E-2</v>
      </c>
    </row>
    <row r="604" spans="1:16" x14ac:dyDescent="0.25">
      <c r="A604" s="16" t="s">
        <v>1103</v>
      </c>
      <c r="B604" s="16" t="s">
        <v>1043</v>
      </c>
      <c r="C604" s="16" t="s">
        <v>95</v>
      </c>
      <c r="D604" s="16">
        <v>0.18647165539380722</v>
      </c>
      <c r="E604" s="16">
        <v>0.14180785297893847</v>
      </c>
      <c r="F604" s="10">
        <v>0.705895622</v>
      </c>
      <c r="G604" s="10">
        <v>0.26679725399999998</v>
      </c>
      <c r="H604" s="10">
        <v>0.49898587599999999</v>
      </c>
      <c r="I604" s="10">
        <v>1.8414719999999999E-2</v>
      </c>
      <c r="J604" s="10">
        <v>0.59313114600000005</v>
      </c>
      <c r="K604" s="10">
        <v>0.30110214299999999</v>
      </c>
      <c r="L604" s="10">
        <v>0.36859611199999998</v>
      </c>
      <c r="M604" s="10">
        <v>0.68049911399999996</v>
      </c>
      <c r="N604" s="10">
        <v>6.8512562999999999E-2</v>
      </c>
      <c r="O604" s="10">
        <v>4.1532503999999998E-2</v>
      </c>
      <c r="P604" s="10">
        <v>0.202408898</v>
      </c>
    </row>
    <row r="605" spans="1:16" x14ac:dyDescent="0.25">
      <c r="A605" s="16" t="s">
        <v>1104</v>
      </c>
      <c r="B605" s="16" t="s">
        <v>1043</v>
      </c>
      <c r="C605" s="16" t="s">
        <v>1105</v>
      </c>
      <c r="D605" s="16">
        <v>0.10016708152133294</v>
      </c>
      <c r="E605" s="16">
        <v>7.6015007034024834E-2</v>
      </c>
      <c r="F605" s="10">
        <v>0.39711656299999998</v>
      </c>
      <c r="G605" s="10">
        <v>0.20963019399999999</v>
      </c>
      <c r="H605" s="10">
        <v>0.30881128800000002</v>
      </c>
      <c r="I605" s="10">
        <v>1.2776401999999999E-2</v>
      </c>
      <c r="J605" s="10">
        <v>0.37022522299999999</v>
      </c>
      <c r="K605" s="10">
        <v>0.149658444</v>
      </c>
      <c r="L605" s="10">
        <v>0.18060309299999999</v>
      </c>
      <c r="M605" s="10">
        <v>0.43561608200000002</v>
      </c>
      <c r="N605" s="10">
        <v>5.0388736000000003E-2</v>
      </c>
      <c r="O605" s="10">
        <v>1.7326405E-2</v>
      </c>
      <c r="P605" s="10">
        <v>0.10788007300000001</v>
      </c>
    </row>
    <row r="606" spans="1:16" x14ac:dyDescent="0.25">
      <c r="A606" s="16" t="s">
        <v>1106</v>
      </c>
      <c r="B606" s="16" t="s">
        <v>1043</v>
      </c>
      <c r="C606" s="16" t="s">
        <v>1107</v>
      </c>
      <c r="D606" s="16">
        <v>8.123824429704013E-2</v>
      </c>
      <c r="E606" s="16">
        <v>7.8025119776804847E-2</v>
      </c>
      <c r="F606" s="10">
        <v>0.28119836300000001</v>
      </c>
      <c r="G606" s="10">
        <v>0.21470124300000001</v>
      </c>
      <c r="H606" s="10">
        <v>0.33298130599999998</v>
      </c>
      <c r="I606" s="10">
        <v>1.0966872000000001E-2</v>
      </c>
      <c r="J606" s="10">
        <v>0.44707196999999999</v>
      </c>
      <c r="K606" s="10">
        <v>0.18018529799999999</v>
      </c>
      <c r="L606" s="10">
        <v>0.182758537</v>
      </c>
      <c r="M606" s="10">
        <v>0.54597004999999998</v>
      </c>
      <c r="N606" s="10">
        <v>5.4619264000000001E-2</v>
      </c>
      <c r="O606" s="10">
        <v>2.4189430000000001E-2</v>
      </c>
      <c r="P606" s="10">
        <v>0.139538568</v>
      </c>
    </row>
    <row r="607" spans="1:16" x14ac:dyDescent="0.25">
      <c r="A607" s="16" t="s">
        <v>1108</v>
      </c>
      <c r="B607" s="16" t="s">
        <v>1043</v>
      </c>
      <c r="C607" s="16" t="s">
        <v>250</v>
      </c>
      <c r="D607" s="16">
        <v>6.7794361684452256E-2</v>
      </c>
      <c r="E607" s="16">
        <v>4.4544884869890701E-2</v>
      </c>
      <c r="F607" s="10">
        <v>0.26942760700000001</v>
      </c>
      <c r="G607" s="10">
        <v>6.9843935999999995E-2</v>
      </c>
      <c r="H607" s="10">
        <v>0.13693645900000001</v>
      </c>
      <c r="I607" s="10">
        <v>5.3665780000000003E-3</v>
      </c>
      <c r="J607" s="10">
        <v>0.16936185300000001</v>
      </c>
      <c r="K607" s="10">
        <v>7.5521948000000005E-2</v>
      </c>
      <c r="L607" s="10">
        <v>0.107537523</v>
      </c>
      <c r="M607" s="10">
        <v>0.17727701000000001</v>
      </c>
      <c r="N607" s="10">
        <v>1.7141335000000001E-2</v>
      </c>
      <c r="O607" s="10">
        <v>1.6853185999999999E-2</v>
      </c>
      <c r="P607" s="10">
        <v>5.2649891999999997E-2</v>
      </c>
    </row>
    <row r="608" spans="1:16" x14ac:dyDescent="0.25">
      <c r="A608" s="16" t="s">
        <v>1109</v>
      </c>
      <c r="B608" s="16" t="s">
        <v>1043</v>
      </c>
      <c r="C608" s="16" t="s">
        <v>1110</v>
      </c>
      <c r="D608" s="16">
        <v>1.5167020782719272</v>
      </c>
      <c r="E608" s="16">
        <v>0.94343007074379281</v>
      </c>
      <c r="F608" s="10">
        <v>4.1937721999999997</v>
      </c>
      <c r="G608" s="10">
        <v>6.2417727750000003</v>
      </c>
      <c r="H608" s="10">
        <v>5.700451728</v>
      </c>
      <c r="I608" s="10">
        <v>0.27753736699999998</v>
      </c>
      <c r="J608" s="10">
        <v>10.79153539</v>
      </c>
      <c r="K608" s="10">
        <v>2.3688048259999999</v>
      </c>
      <c r="L608" s="10">
        <v>2.9455500529999998</v>
      </c>
      <c r="M608" s="10">
        <v>8.4181058620000009</v>
      </c>
      <c r="N608" s="10">
        <v>1.499377212</v>
      </c>
      <c r="O608" s="10">
        <v>0.434327303</v>
      </c>
      <c r="P608" s="10">
        <v>1.363303999</v>
      </c>
    </row>
    <row r="609" spans="1:16" x14ac:dyDescent="0.25">
      <c r="A609" s="16" t="s">
        <v>1111</v>
      </c>
      <c r="B609" s="16" t="s">
        <v>1043</v>
      </c>
      <c r="C609" s="16" t="s">
        <v>1112</v>
      </c>
      <c r="D609" s="16">
        <v>0.44849720311667013</v>
      </c>
      <c r="E609" s="16">
        <v>0.32301559274336439</v>
      </c>
      <c r="F609" s="10">
        <v>1.5661085990000001</v>
      </c>
      <c r="G609" s="10">
        <v>1.3253895040000001</v>
      </c>
      <c r="H609" s="10">
        <v>1.68693776</v>
      </c>
      <c r="I609" s="10">
        <v>8.3516523999999995E-2</v>
      </c>
      <c r="J609" s="10">
        <v>3.489980997</v>
      </c>
      <c r="K609" s="10">
        <v>0.83084624699999998</v>
      </c>
      <c r="L609" s="10">
        <v>1.421385304</v>
      </c>
      <c r="M609" s="10">
        <v>2.4242864449999999</v>
      </c>
      <c r="N609" s="10">
        <v>0.36714148299999999</v>
      </c>
      <c r="O609" s="10">
        <v>0.123625226</v>
      </c>
      <c r="P609" s="10">
        <v>0.47992437100000002</v>
      </c>
    </row>
    <row r="610" spans="1:16" x14ac:dyDescent="0.25">
      <c r="A610" s="16" t="s">
        <v>1113</v>
      </c>
      <c r="B610" s="16" t="s">
        <v>1043</v>
      </c>
      <c r="C610" s="16" t="s">
        <v>1114</v>
      </c>
      <c r="D610" s="16">
        <v>0.72695834103988854</v>
      </c>
      <c r="E610" s="16">
        <v>0.23562765125395183</v>
      </c>
      <c r="F610" s="10">
        <v>1.0509423689999999</v>
      </c>
      <c r="G610" s="10">
        <v>1.0204528369999999</v>
      </c>
      <c r="H610" s="10">
        <v>1.1764016989999999</v>
      </c>
      <c r="I610" s="10">
        <v>5.5758246999999997E-2</v>
      </c>
      <c r="J610" s="10">
        <v>2.2017771549999998</v>
      </c>
      <c r="K610" s="10">
        <v>0.55769592700000004</v>
      </c>
      <c r="L610" s="10">
        <v>0.71992597199999997</v>
      </c>
      <c r="M610" s="10">
        <v>1.5893905820000001</v>
      </c>
      <c r="N610" s="10">
        <v>0.26898798499999999</v>
      </c>
      <c r="O610" s="10">
        <v>8.8206839999999995E-2</v>
      </c>
      <c r="P610" s="10">
        <v>0.33294642200000002</v>
      </c>
    </row>
    <row r="611" spans="1:16" x14ac:dyDescent="0.25">
      <c r="A611" s="16" t="s">
        <v>1115</v>
      </c>
      <c r="B611" s="16" t="s">
        <v>1043</v>
      </c>
      <c r="C611" s="16" t="s">
        <v>1116</v>
      </c>
      <c r="D611" s="16">
        <v>0.20869703132570638</v>
      </c>
      <c r="E611" s="16">
        <v>0.23257510568846931</v>
      </c>
      <c r="F611" s="10">
        <v>1.048272995</v>
      </c>
      <c r="G611" s="10">
        <v>0.495259581</v>
      </c>
      <c r="H611" s="10">
        <v>0.85287660200000004</v>
      </c>
      <c r="I611" s="10">
        <v>2.6561181999999999E-2</v>
      </c>
      <c r="J611" s="10">
        <v>0.93096098900000002</v>
      </c>
      <c r="K611" s="10">
        <v>0.43016556299999997</v>
      </c>
      <c r="L611" s="10">
        <v>0.45963142699999998</v>
      </c>
      <c r="M611" s="10">
        <v>1.1298123280000001</v>
      </c>
      <c r="N611" s="10">
        <v>0.123197259</v>
      </c>
      <c r="O611" s="10">
        <v>5.6293013000000003E-2</v>
      </c>
      <c r="P611" s="10">
        <v>0.35687824899999998</v>
      </c>
    </row>
    <row r="612" spans="1:16" x14ac:dyDescent="0.25">
      <c r="A612" s="16" t="s">
        <v>1117</v>
      </c>
      <c r="B612" s="16" t="s">
        <v>1043</v>
      </c>
      <c r="C612" s="16" t="s">
        <v>353</v>
      </c>
      <c r="D612" s="16">
        <v>1.9772656881717638</v>
      </c>
      <c r="E612" s="16">
        <v>1.3548175208906899</v>
      </c>
      <c r="F612" s="10">
        <v>5.9113241140000001</v>
      </c>
      <c r="G612" s="10">
        <v>10.40396563</v>
      </c>
      <c r="H612" s="10">
        <v>10.29590153</v>
      </c>
      <c r="I612" s="10">
        <v>0.73292392100000003</v>
      </c>
      <c r="J612" s="10">
        <v>22.72976418</v>
      </c>
      <c r="K612" s="10">
        <v>3.921724685</v>
      </c>
      <c r="L612" s="10">
        <v>5.0641417249999998</v>
      </c>
      <c r="M612" s="10">
        <v>14.260917149999999</v>
      </c>
      <c r="N612" s="10">
        <v>3.1115214610000002</v>
      </c>
      <c r="O612" s="10">
        <v>0.90260829600000003</v>
      </c>
      <c r="P612" s="10">
        <v>1.7553709260000001</v>
      </c>
    </row>
    <row r="613" spans="1:16" x14ac:dyDescent="0.25">
      <c r="A613" s="16" t="s">
        <v>1118</v>
      </c>
      <c r="B613" s="16" t="s">
        <v>1043</v>
      </c>
      <c r="C613" s="16" t="s">
        <v>1119</v>
      </c>
      <c r="D613" s="16">
        <v>0.5036689020301085</v>
      </c>
      <c r="E613" s="16">
        <v>0.415125270041313</v>
      </c>
      <c r="F613" s="10">
        <v>2.152432906</v>
      </c>
      <c r="G613" s="10">
        <v>1.0922189579999999</v>
      </c>
      <c r="H613" s="10">
        <v>1.715330818</v>
      </c>
      <c r="I613" s="10">
        <v>6.5789196999999994E-2</v>
      </c>
      <c r="J613" s="10">
        <v>3.0329888079999998</v>
      </c>
      <c r="K613" s="10">
        <v>1.0527804590000001</v>
      </c>
      <c r="L613" s="10">
        <v>1.2551283959999999</v>
      </c>
      <c r="M613" s="10">
        <v>2.4384973859999999</v>
      </c>
      <c r="N613" s="10">
        <v>0.31496110599999999</v>
      </c>
      <c r="O613" s="10">
        <v>0.119472327</v>
      </c>
      <c r="P613" s="10">
        <v>0.62917176600000002</v>
      </c>
    </row>
    <row r="614" spans="1:16" x14ac:dyDescent="0.25">
      <c r="A614" s="16" t="s">
        <v>1120</v>
      </c>
      <c r="B614" s="16" t="s">
        <v>1043</v>
      </c>
      <c r="C614" s="16" t="s">
        <v>101</v>
      </c>
      <c r="D614" s="16">
        <v>0.11755535187381708</v>
      </c>
      <c r="E614" s="16">
        <v>6.1430433394203655E-2</v>
      </c>
      <c r="F614" s="10">
        <v>0.31672561700000001</v>
      </c>
      <c r="G614" s="10">
        <v>0.10574650400000001</v>
      </c>
      <c r="H614" s="10">
        <v>0.199435524</v>
      </c>
      <c r="I614" s="10">
        <v>8.3131019999999993E-3</v>
      </c>
      <c r="J614" s="10">
        <v>0.34272993000000002</v>
      </c>
      <c r="K614" s="10">
        <v>0.15850218599999999</v>
      </c>
      <c r="L614" s="10">
        <v>0.194994476</v>
      </c>
      <c r="M614" s="10">
        <v>0.28167737799999998</v>
      </c>
      <c r="N614" s="10">
        <v>2.9745412999999998E-2</v>
      </c>
      <c r="O614" s="10">
        <v>1.4791893E-2</v>
      </c>
      <c r="P614" s="10">
        <v>8.3603727000000003E-2</v>
      </c>
    </row>
    <row r="615" spans="1:16" x14ac:dyDescent="0.25">
      <c r="A615" s="16" t="s">
        <v>1121</v>
      </c>
      <c r="B615" s="16" t="s">
        <v>1043</v>
      </c>
      <c r="C615" s="16" t="s">
        <v>103</v>
      </c>
      <c r="D615" s="16">
        <v>0.13577488102483609</v>
      </c>
      <c r="E615" s="16">
        <v>0.11147233785671533</v>
      </c>
      <c r="F615" s="10">
        <v>0.50149920800000003</v>
      </c>
      <c r="G615" s="10">
        <v>0.31012150500000002</v>
      </c>
      <c r="H615" s="10">
        <v>0.45989507899999998</v>
      </c>
      <c r="I615" s="10">
        <v>1.8009877000000001E-2</v>
      </c>
      <c r="J615" s="10">
        <v>0.662919967</v>
      </c>
      <c r="K615" s="10">
        <v>0.24131905200000001</v>
      </c>
      <c r="L615" s="10">
        <v>0.29203409499999999</v>
      </c>
      <c r="M615" s="10">
        <v>0.68059367599999998</v>
      </c>
      <c r="N615" s="10">
        <v>8.2096825999999998E-2</v>
      </c>
      <c r="O615" s="10">
        <v>3.1486472000000001E-2</v>
      </c>
      <c r="P615" s="10">
        <v>0.17617802199999999</v>
      </c>
    </row>
    <row r="616" spans="1:16" x14ac:dyDescent="0.25">
      <c r="A616" s="16" t="s">
        <v>1122</v>
      </c>
      <c r="B616" s="16" t="s">
        <v>1043</v>
      </c>
      <c r="C616" s="16" t="s">
        <v>1123</v>
      </c>
      <c r="D616" s="16">
        <v>0.15800522106433132</v>
      </c>
      <c r="E616" s="16">
        <v>0.1303623572590118</v>
      </c>
      <c r="F616" s="10">
        <v>0.67583118200000003</v>
      </c>
      <c r="G616" s="10">
        <v>0.30910170999999997</v>
      </c>
      <c r="H616" s="10">
        <v>0.51047140300000005</v>
      </c>
      <c r="I616" s="10">
        <v>1.9979932999999998E-2</v>
      </c>
      <c r="J616" s="10">
        <v>0.7356743</v>
      </c>
      <c r="K616" s="10">
        <v>0.27716549400000001</v>
      </c>
      <c r="L616" s="10">
        <v>0.35708461200000002</v>
      </c>
      <c r="M616" s="10">
        <v>0.69028940500000002</v>
      </c>
      <c r="N616" s="10">
        <v>8.9483103999999994E-2</v>
      </c>
      <c r="O616" s="10">
        <v>3.8365920999999997E-2</v>
      </c>
      <c r="P616" s="10">
        <v>0.204853335</v>
      </c>
    </row>
    <row r="617" spans="1:16" x14ac:dyDescent="0.25">
      <c r="A617" s="16" t="s">
        <v>1124</v>
      </c>
      <c r="B617" s="16" t="s">
        <v>1043</v>
      </c>
      <c r="C617" s="16" t="s">
        <v>260</v>
      </c>
      <c r="D617" s="16">
        <v>0.16591203976668584</v>
      </c>
      <c r="E617" s="16">
        <v>0.11074076645041285</v>
      </c>
      <c r="F617" s="10">
        <v>0.57584988400000003</v>
      </c>
      <c r="G617" s="10">
        <v>0.210715876</v>
      </c>
      <c r="H617" s="10">
        <v>0.35327234000000002</v>
      </c>
      <c r="I617" s="10">
        <v>1.2597272E-2</v>
      </c>
      <c r="J617" s="10">
        <v>0.48511189100000002</v>
      </c>
      <c r="K617" s="10">
        <v>0.20586497000000001</v>
      </c>
      <c r="L617" s="10">
        <v>0.26382103899999998</v>
      </c>
      <c r="M617" s="10">
        <v>0.51871601000000001</v>
      </c>
      <c r="N617" s="10">
        <v>5.9179036999999997E-2</v>
      </c>
      <c r="O617" s="10">
        <v>3.9585342000000003E-2</v>
      </c>
      <c r="P617" s="10">
        <v>0.15572186900000001</v>
      </c>
    </row>
    <row r="618" spans="1:16" x14ac:dyDescent="0.25">
      <c r="A618" s="16" t="s">
        <v>1125</v>
      </c>
      <c r="B618" s="16" t="s">
        <v>1043</v>
      </c>
      <c r="C618" s="16" t="s">
        <v>1126</v>
      </c>
      <c r="D618" s="16">
        <v>8.0682454982985471E-2</v>
      </c>
      <c r="E618" s="16">
        <v>8.7454425308141695E-2</v>
      </c>
      <c r="F618" s="10">
        <v>0.37425091399999999</v>
      </c>
      <c r="G618" s="10">
        <v>0.16036747100000001</v>
      </c>
      <c r="H618" s="10">
        <v>0.30389560199999999</v>
      </c>
      <c r="I618" s="10">
        <v>9.9096540000000004E-3</v>
      </c>
      <c r="J618" s="10">
        <v>0.32395091300000001</v>
      </c>
      <c r="K618" s="10">
        <v>0.16963906500000001</v>
      </c>
      <c r="L618" s="10">
        <v>0.17271857700000001</v>
      </c>
      <c r="M618" s="10">
        <v>0.40229564800000001</v>
      </c>
      <c r="N618" s="10">
        <v>4.3209427000000002E-2</v>
      </c>
      <c r="O618" s="10">
        <v>2.1033243E-2</v>
      </c>
      <c r="P618" s="10">
        <v>0.14111315799999999</v>
      </c>
    </row>
    <row r="619" spans="1:16" x14ac:dyDescent="0.25">
      <c r="A619" s="16" t="s">
        <v>1127</v>
      </c>
      <c r="B619" s="16" t="s">
        <v>1043</v>
      </c>
      <c r="C619" s="16" t="s">
        <v>1128</v>
      </c>
      <c r="D619" s="16">
        <v>0.9130865757959995</v>
      </c>
      <c r="E619" s="16">
        <v>0.66525276956563306</v>
      </c>
      <c r="F619" s="10">
        <v>2.9638813050000001</v>
      </c>
      <c r="G619" s="10">
        <v>3.518376264</v>
      </c>
      <c r="H619" s="10">
        <v>3.8128680469999998</v>
      </c>
      <c r="I619" s="10">
        <v>0.165132532</v>
      </c>
      <c r="J619" s="10">
        <v>6.8744292099999997</v>
      </c>
      <c r="K619" s="10">
        <v>1.649948959</v>
      </c>
      <c r="L619" s="10">
        <v>1.8598894130000001</v>
      </c>
      <c r="M619" s="10">
        <v>5.7779986870000002</v>
      </c>
      <c r="N619" s="10">
        <v>0.95472949900000004</v>
      </c>
      <c r="O619" s="10">
        <v>0.27913958100000003</v>
      </c>
      <c r="P619" s="10">
        <v>1.027220679</v>
      </c>
    </row>
    <row r="620" spans="1:16" x14ac:dyDescent="0.25">
      <c r="A620" s="16" t="s">
        <v>1129</v>
      </c>
      <c r="B620" s="16" t="s">
        <v>1043</v>
      </c>
      <c r="C620" s="16" t="s">
        <v>1130</v>
      </c>
      <c r="D620" s="16">
        <v>0.50832214127618003</v>
      </c>
      <c r="E620" s="16">
        <v>0.38179573949319656</v>
      </c>
      <c r="F620" s="10">
        <v>2.0013466439999998</v>
      </c>
      <c r="G620" s="10">
        <v>0.85531097099999998</v>
      </c>
      <c r="H620" s="10">
        <v>1.4045423500000001</v>
      </c>
      <c r="I620" s="10">
        <v>5.5263602000000002E-2</v>
      </c>
      <c r="J620" s="10">
        <v>1.99507506</v>
      </c>
      <c r="K620" s="10">
        <v>0.76492733000000002</v>
      </c>
      <c r="L620" s="10">
        <v>0.99034247600000003</v>
      </c>
      <c r="M620" s="10">
        <v>2.108184504</v>
      </c>
      <c r="N620" s="10">
        <v>0.252150547</v>
      </c>
      <c r="O620" s="10">
        <v>0.11143732200000001</v>
      </c>
      <c r="P620" s="10">
        <v>0.58084862199999998</v>
      </c>
    </row>
    <row r="621" spans="1:16" x14ac:dyDescent="0.25">
      <c r="A621" s="16" t="s">
        <v>1131</v>
      </c>
      <c r="B621" s="16" t="s">
        <v>1043</v>
      </c>
      <c r="C621" s="16" t="s">
        <v>109</v>
      </c>
      <c r="D621" s="16">
        <v>0.53205533824361817</v>
      </c>
      <c r="E621" s="16">
        <v>0.37689482517065975</v>
      </c>
      <c r="F621" s="10">
        <v>1.969044279</v>
      </c>
      <c r="G621" s="10">
        <v>0.85447401199999995</v>
      </c>
      <c r="H621" s="10">
        <v>1.285460233</v>
      </c>
      <c r="I621" s="10">
        <v>4.7513403000000003E-2</v>
      </c>
      <c r="J621" s="10">
        <v>2.6841826969999998</v>
      </c>
      <c r="K621" s="10">
        <v>0.86415629800000004</v>
      </c>
      <c r="L621" s="10">
        <v>1.740201804</v>
      </c>
      <c r="M621" s="10">
        <v>1.9504449340000001</v>
      </c>
      <c r="N621" s="10">
        <v>0.21518532500000001</v>
      </c>
      <c r="O621" s="10">
        <v>0.104325837</v>
      </c>
      <c r="P621" s="10">
        <v>0.52754109599999999</v>
      </c>
    </row>
    <row r="622" spans="1:16" x14ac:dyDescent="0.25">
      <c r="A622" s="16" t="s">
        <v>1132</v>
      </c>
      <c r="B622" s="16" t="s">
        <v>1043</v>
      </c>
      <c r="C622" s="16" t="s">
        <v>1133</v>
      </c>
      <c r="D622" s="16">
        <v>0.27059614445701557</v>
      </c>
      <c r="E622" s="16">
        <v>0.17888155505813488</v>
      </c>
      <c r="F622" s="10">
        <v>0.907409825</v>
      </c>
      <c r="G622" s="10">
        <v>0.40051333900000002</v>
      </c>
      <c r="H622" s="10">
        <v>0.64298211500000002</v>
      </c>
      <c r="I622" s="10">
        <v>2.4692037999999999E-2</v>
      </c>
      <c r="J622" s="10">
        <v>0.82912952500000003</v>
      </c>
      <c r="K622" s="10">
        <v>0.34229093900000002</v>
      </c>
      <c r="L622" s="10">
        <v>0.449284091</v>
      </c>
      <c r="M622" s="10">
        <v>0.88175817899999998</v>
      </c>
      <c r="N622" s="10">
        <v>0.104042072</v>
      </c>
      <c r="O622" s="10">
        <v>3.9834757999999998E-2</v>
      </c>
      <c r="P622" s="10">
        <v>0.25247087000000001</v>
      </c>
    </row>
    <row r="623" spans="1:16" x14ac:dyDescent="0.25">
      <c r="A623" s="16" t="s">
        <v>1134</v>
      </c>
      <c r="B623" s="16" t="s">
        <v>1043</v>
      </c>
      <c r="C623" s="16" t="s">
        <v>111</v>
      </c>
      <c r="D623" s="16">
        <v>1.2325999278386999</v>
      </c>
      <c r="E623" s="16">
        <v>0.94141410655422642</v>
      </c>
      <c r="F623" s="10">
        <v>4.6655278469999999</v>
      </c>
      <c r="G623" s="10">
        <v>2.92242742</v>
      </c>
      <c r="H623" s="10">
        <v>3.6036254630000002</v>
      </c>
      <c r="I623" s="10">
        <v>0.137109007</v>
      </c>
      <c r="J623" s="10">
        <v>7.1426302899999996</v>
      </c>
      <c r="K623" s="10">
        <v>2.017201177</v>
      </c>
      <c r="L623" s="10">
        <v>3.622388022</v>
      </c>
      <c r="M623" s="10">
        <v>5.0031089120000001</v>
      </c>
      <c r="N623" s="10">
        <v>0.65185166400000005</v>
      </c>
      <c r="O623" s="10">
        <v>0.22413360299999999</v>
      </c>
      <c r="P623" s="10">
        <v>1.143247527</v>
      </c>
    </row>
    <row r="624" spans="1:16" x14ac:dyDescent="0.25">
      <c r="A624" s="16" t="s">
        <v>1135</v>
      </c>
      <c r="B624" s="16" t="s">
        <v>1043</v>
      </c>
      <c r="C624" s="16" t="s">
        <v>115</v>
      </c>
      <c r="D624" s="16">
        <v>0.1999798551391293</v>
      </c>
      <c r="E624" s="16">
        <v>0.15896938174905284</v>
      </c>
      <c r="F624" s="10">
        <v>0.75783807800000003</v>
      </c>
      <c r="G624" s="10">
        <v>0.28359590800000001</v>
      </c>
      <c r="H624" s="10">
        <v>0.527914035</v>
      </c>
      <c r="I624" s="10">
        <v>1.9604895000000001E-2</v>
      </c>
      <c r="J624" s="10">
        <v>0.64213201399999997</v>
      </c>
      <c r="K624" s="10">
        <v>0.33590274399999998</v>
      </c>
      <c r="L624" s="10">
        <v>0.40035933899999998</v>
      </c>
      <c r="M624" s="10">
        <v>0.70805348499999998</v>
      </c>
      <c r="N624" s="10">
        <v>7.5734492E-2</v>
      </c>
      <c r="O624" s="10">
        <v>4.1390555000000002E-2</v>
      </c>
      <c r="P624" s="10">
        <v>0.221582115</v>
      </c>
    </row>
    <row r="625" spans="1:16" x14ac:dyDescent="0.25">
      <c r="A625" s="16" t="s">
        <v>1136</v>
      </c>
      <c r="B625" s="16" t="s">
        <v>1043</v>
      </c>
      <c r="C625" s="16" t="s">
        <v>117</v>
      </c>
      <c r="D625" s="16">
        <v>6.7078964092135207E-2</v>
      </c>
      <c r="E625" s="16">
        <v>5.0600154521879867E-2</v>
      </c>
      <c r="F625" s="10">
        <v>0.265592999</v>
      </c>
      <c r="G625" s="10">
        <v>0.11139404999999999</v>
      </c>
      <c r="H625" s="10">
        <v>0.17472164800000001</v>
      </c>
      <c r="I625" s="10">
        <v>6.3681329999999998E-3</v>
      </c>
      <c r="J625" s="10">
        <v>0.230754497</v>
      </c>
      <c r="K625" s="10">
        <v>9.4290315999999999E-2</v>
      </c>
      <c r="L625" s="10">
        <v>0.120821109</v>
      </c>
      <c r="M625" s="10">
        <v>0.27931388699999998</v>
      </c>
      <c r="N625" s="10">
        <v>2.9119689000000001E-2</v>
      </c>
      <c r="O625" s="10">
        <v>1.2641118999999999E-2</v>
      </c>
      <c r="P625" s="10">
        <v>7.1758522000000005E-2</v>
      </c>
    </row>
    <row r="626" spans="1:16" x14ac:dyDescent="0.25">
      <c r="A626" s="16" t="s">
        <v>1137</v>
      </c>
      <c r="B626" s="16" t="s">
        <v>1043</v>
      </c>
      <c r="C626" s="16" t="s">
        <v>1138</v>
      </c>
      <c r="D626" s="16">
        <v>8.7007888145664264E-2</v>
      </c>
      <c r="E626" s="16">
        <v>7.1464270950830189E-2</v>
      </c>
      <c r="F626" s="10">
        <v>0.33935261799999999</v>
      </c>
      <c r="G626" s="10">
        <v>0.11025267499999999</v>
      </c>
      <c r="H626" s="10">
        <v>0.196914488</v>
      </c>
      <c r="I626" s="10">
        <v>6.8483980000000003E-3</v>
      </c>
      <c r="J626" s="10">
        <v>0.22747231000000001</v>
      </c>
      <c r="K626" s="10">
        <v>0.10953123200000001</v>
      </c>
      <c r="L626" s="10">
        <v>0.124237742</v>
      </c>
      <c r="M626" s="10">
        <v>0.29162680899999999</v>
      </c>
      <c r="N626" s="10">
        <v>3.1141014000000002E-2</v>
      </c>
      <c r="O626" s="10">
        <v>1.4783009E-2</v>
      </c>
      <c r="P626" s="10">
        <v>8.9946040000000005E-2</v>
      </c>
    </row>
    <row r="627" spans="1:16" x14ac:dyDescent="0.25">
      <c r="A627" s="16" t="s">
        <v>1139</v>
      </c>
      <c r="B627" s="16" t="s">
        <v>1043</v>
      </c>
      <c r="C627" s="16" t="s">
        <v>1140</v>
      </c>
      <c r="D627" s="16">
        <v>0.34523692048585891</v>
      </c>
      <c r="E627" s="16">
        <v>0.11542783894598704</v>
      </c>
      <c r="F627" s="10">
        <v>1.145525262</v>
      </c>
      <c r="G627" s="10">
        <v>0.11788588799999999</v>
      </c>
      <c r="H627" s="10">
        <v>0.21080607800000001</v>
      </c>
      <c r="I627" s="10">
        <v>7.9928180000000005E-3</v>
      </c>
      <c r="J627" s="10">
        <v>0.27849521199999999</v>
      </c>
      <c r="K627" s="10">
        <v>0.126693582</v>
      </c>
      <c r="L627" s="10">
        <v>0.187741458</v>
      </c>
      <c r="M627" s="10">
        <v>0.25196115499999999</v>
      </c>
      <c r="N627" s="10">
        <v>2.4954678000000001E-2</v>
      </c>
      <c r="O627" s="10">
        <v>1.570015E-2</v>
      </c>
      <c r="P627" s="10">
        <v>7.7200655000000007E-2</v>
      </c>
    </row>
    <row r="628" spans="1:16" x14ac:dyDescent="0.25">
      <c r="A628" s="16" t="s">
        <v>1141</v>
      </c>
      <c r="B628" s="16" t="s">
        <v>1043</v>
      </c>
      <c r="C628" s="16" t="s">
        <v>1142</v>
      </c>
      <c r="D628" s="16">
        <v>6.9944699145486428E-2</v>
      </c>
      <c r="E628" s="16">
        <v>5.4861875209729474E-2</v>
      </c>
      <c r="F628" s="10">
        <v>0.26715252900000003</v>
      </c>
      <c r="G628" s="10">
        <v>9.5062211999999993E-2</v>
      </c>
      <c r="H628" s="10">
        <v>0.16217459200000001</v>
      </c>
      <c r="I628" s="10">
        <v>5.7360079999999999E-3</v>
      </c>
      <c r="J628" s="10">
        <v>0.192958606</v>
      </c>
      <c r="K628" s="10">
        <v>9.0966511999999999E-2</v>
      </c>
      <c r="L628" s="10">
        <v>0.107638626</v>
      </c>
      <c r="M628" s="10">
        <v>0.249866269</v>
      </c>
      <c r="N628" s="10">
        <v>2.5949819999999998E-2</v>
      </c>
      <c r="O628" s="10">
        <v>1.2062265000000001E-2</v>
      </c>
      <c r="P628" s="10">
        <v>7.3382247999999997E-2</v>
      </c>
    </row>
    <row r="629" spans="1:16" x14ac:dyDescent="0.25">
      <c r="A629" s="16" t="s">
        <v>1143</v>
      </c>
      <c r="B629" s="16" t="s">
        <v>1043</v>
      </c>
      <c r="C629" s="16" t="s">
        <v>1144</v>
      </c>
      <c r="D629" s="16">
        <v>6.1391920179876748E-2</v>
      </c>
      <c r="E629" s="16">
        <v>6.499304840141365E-2</v>
      </c>
      <c r="F629" s="10">
        <v>0.249819398</v>
      </c>
      <c r="G629" s="10">
        <v>0.131992164</v>
      </c>
      <c r="H629" s="10">
        <v>0.23352326300000001</v>
      </c>
      <c r="I629" s="10">
        <v>7.6165410000000001E-3</v>
      </c>
      <c r="J629" s="10">
        <v>0.28384325100000002</v>
      </c>
      <c r="K629" s="10">
        <v>0.132135643</v>
      </c>
      <c r="L629" s="10">
        <v>0.14012865199999999</v>
      </c>
      <c r="M629" s="10">
        <v>0.34448697900000003</v>
      </c>
      <c r="N629" s="10">
        <v>3.4844504999999998E-2</v>
      </c>
      <c r="O629" s="10">
        <v>1.7307201000000001E-2</v>
      </c>
      <c r="P629" s="10">
        <v>0.10905790899999999</v>
      </c>
    </row>
    <row r="630" spans="1:16" x14ac:dyDescent="0.25">
      <c r="A630" s="16" t="s">
        <v>1145</v>
      </c>
      <c r="B630" s="16" t="s">
        <v>1043</v>
      </c>
      <c r="C630" s="16" t="s">
        <v>121</v>
      </c>
      <c r="D630" s="16">
        <v>0.12109142975576691</v>
      </c>
      <c r="E630" s="16">
        <v>0.10239835739821204</v>
      </c>
      <c r="F630" s="10">
        <v>0.54371206100000002</v>
      </c>
      <c r="G630" s="10">
        <v>0.27188452000000002</v>
      </c>
      <c r="H630" s="10">
        <v>0.36566686599999998</v>
      </c>
      <c r="I630" s="10">
        <v>1.4893686E-2</v>
      </c>
      <c r="J630" s="10">
        <v>0.495208549</v>
      </c>
      <c r="K630" s="10">
        <v>0.183423787</v>
      </c>
      <c r="L630" s="10">
        <v>0.25334040400000002</v>
      </c>
      <c r="M630" s="10">
        <v>0.55357039799999996</v>
      </c>
      <c r="N630" s="10">
        <v>5.6482230000000001E-2</v>
      </c>
      <c r="O630" s="10">
        <v>1.9030244000000002E-2</v>
      </c>
      <c r="P630" s="10">
        <v>0.12022574599999999</v>
      </c>
    </row>
    <row r="631" spans="1:16" x14ac:dyDescent="0.25">
      <c r="A631" s="16" t="s">
        <v>1146</v>
      </c>
      <c r="B631" s="16" t="s">
        <v>1043</v>
      </c>
      <c r="C631" s="16" t="s">
        <v>123</v>
      </c>
      <c r="D631" s="16">
        <v>0.46526940475389111</v>
      </c>
      <c r="E631" s="16">
        <v>0.18878530084829137</v>
      </c>
      <c r="F631" s="10">
        <v>0.69213970499999999</v>
      </c>
      <c r="G631" s="10">
        <v>0.248631606</v>
      </c>
      <c r="H631" s="10">
        <v>0.414445006</v>
      </c>
      <c r="I631" s="10">
        <v>1.5533893E-2</v>
      </c>
      <c r="J631" s="10">
        <v>0.50892560799999997</v>
      </c>
      <c r="K631" s="10">
        <v>0.22499201399999999</v>
      </c>
      <c r="L631" s="10">
        <v>0.30005644599999998</v>
      </c>
      <c r="M631" s="10">
        <v>0.52796274600000004</v>
      </c>
      <c r="N631" s="10">
        <v>6.5710642E-2</v>
      </c>
      <c r="O631" s="10">
        <v>2.8150101E-2</v>
      </c>
      <c r="P631" s="10">
        <v>0.166494532</v>
      </c>
    </row>
    <row r="632" spans="1:16" x14ac:dyDescent="0.25">
      <c r="A632" s="16" t="s">
        <v>1147</v>
      </c>
      <c r="B632" s="16" t="s">
        <v>1043</v>
      </c>
      <c r="C632" s="16" t="s">
        <v>125</v>
      </c>
      <c r="D632" s="16">
        <v>0.13701867923829622</v>
      </c>
      <c r="E632" s="16">
        <v>0.1198339160126576</v>
      </c>
      <c r="F632" s="10">
        <v>0.58891414600000003</v>
      </c>
      <c r="G632" s="10">
        <v>0.23238957599999999</v>
      </c>
      <c r="H632" s="10">
        <v>0.41657485</v>
      </c>
      <c r="I632" s="10">
        <v>1.4378042000000001E-2</v>
      </c>
      <c r="J632" s="10">
        <v>0.47149707699999999</v>
      </c>
      <c r="K632" s="10">
        <v>0.239772129</v>
      </c>
      <c r="L632" s="10">
        <v>0.28183593099999998</v>
      </c>
      <c r="M632" s="10">
        <v>0.56282080800000001</v>
      </c>
      <c r="N632" s="10">
        <v>6.2036975000000001E-2</v>
      </c>
      <c r="O632" s="10">
        <v>2.8169802000000001E-2</v>
      </c>
      <c r="P632" s="10">
        <v>0.186720727</v>
      </c>
    </row>
    <row r="633" spans="1:16" x14ac:dyDescent="0.25">
      <c r="A633" s="16" t="s">
        <v>1148</v>
      </c>
      <c r="B633" s="16" t="s">
        <v>1043</v>
      </c>
      <c r="C633" s="16" t="s">
        <v>1149</v>
      </c>
      <c r="D633" s="16">
        <v>8.1824053161049293E-2</v>
      </c>
      <c r="E633" s="16">
        <v>5.9289379278686605E-2</v>
      </c>
      <c r="F633" s="10">
        <v>0.311015074</v>
      </c>
      <c r="G633" s="10">
        <v>0.110871359</v>
      </c>
      <c r="H633" s="10">
        <v>0.19087410699999999</v>
      </c>
      <c r="I633" s="10">
        <v>7.202043E-3</v>
      </c>
      <c r="J633" s="10">
        <v>0.26077013199999999</v>
      </c>
      <c r="K633" s="10">
        <v>0.113217683</v>
      </c>
      <c r="L633" s="10">
        <v>0.15529162499999999</v>
      </c>
      <c r="M633" s="10">
        <v>0.27540906599999998</v>
      </c>
      <c r="N633" s="10">
        <v>2.9946047999999999E-2</v>
      </c>
      <c r="O633" s="10">
        <v>2.2986543000000002E-2</v>
      </c>
      <c r="P633" s="10">
        <v>8.1412102E-2</v>
      </c>
    </row>
    <row r="634" spans="1:16" x14ac:dyDescent="0.25">
      <c r="A634" s="16" t="s">
        <v>1150</v>
      </c>
      <c r="B634" s="16" t="s">
        <v>1043</v>
      </c>
      <c r="C634" s="16" t="s">
        <v>1151</v>
      </c>
      <c r="D634" s="16">
        <v>0.19089745320069812</v>
      </c>
      <c r="E634" s="16">
        <v>0.15512463038636234</v>
      </c>
      <c r="F634" s="10">
        <v>0.66587461400000003</v>
      </c>
      <c r="G634" s="10">
        <v>0.46201094399999998</v>
      </c>
      <c r="H634" s="10">
        <v>0.67633614500000006</v>
      </c>
      <c r="I634" s="10">
        <v>2.6810273999999999E-2</v>
      </c>
      <c r="J634" s="10">
        <v>1.0018261129999999</v>
      </c>
      <c r="K634" s="10">
        <v>0.33455121900000001</v>
      </c>
      <c r="L634" s="10">
        <v>0.36299937799999998</v>
      </c>
      <c r="M634" s="10">
        <v>1.0855560950000001</v>
      </c>
      <c r="N634" s="10">
        <v>0.12448964799999999</v>
      </c>
      <c r="O634" s="10">
        <v>4.7036784999999998E-2</v>
      </c>
      <c r="P634" s="10">
        <v>0.25648074500000001</v>
      </c>
    </row>
    <row r="635" spans="1:16" x14ac:dyDescent="0.25">
      <c r="A635" s="16" t="s">
        <v>1152</v>
      </c>
      <c r="B635" s="16" t="s">
        <v>1043</v>
      </c>
      <c r="C635" s="16" t="s">
        <v>1153</v>
      </c>
      <c r="D635" s="16">
        <v>0.80045505666463668</v>
      </c>
      <c r="E635" s="16">
        <v>0.79423843252769533</v>
      </c>
      <c r="F635" s="10">
        <v>5.4383309430000004</v>
      </c>
      <c r="G635" s="10">
        <v>1.378923503</v>
      </c>
      <c r="H635" s="10">
        <v>1.956356902</v>
      </c>
      <c r="I635" s="10">
        <v>7.2765585999999993E-2</v>
      </c>
      <c r="J635" s="10">
        <v>2.937580305</v>
      </c>
      <c r="K635" s="10">
        <v>1.0437165690000001</v>
      </c>
      <c r="L635" s="10">
        <v>1.133529354</v>
      </c>
      <c r="M635" s="10">
        <v>3.0422175230000001</v>
      </c>
      <c r="N635" s="10">
        <v>0.36335761500000002</v>
      </c>
      <c r="O635" s="10">
        <v>0.16141282600000001</v>
      </c>
      <c r="P635" s="10">
        <v>0.76578922299999996</v>
      </c>
    </row>
    <row r="636" spans="1:16" x14ac:dyDescent="0.25">
      <c r="A636" s="16" t="s">
        <v>1154</v>
      </c>
      <c r="B636" s="16" t="s">
        <v>1043</v>
      </c>
      <c r="C636" s="16" t="s">
        <v>127</v>
      </c>
      <c r="D636" s="16">
        <v>9.5983000898047663E-2</v>
      </c>
      <c r="E636" s="16">
        <v>7.7338539507973703E-2</v>
      </c>
      <c r="F636" s="10">
        <v>0.34365912100000001</v>
      </c>
      <c r="G636" s="10">
        <v>0.12865228100000001</v>
      </c>
      <c r="H636" s="10">
        <v>0.24032661299999999</v>
      </c>
      <c r="I636" s="10">
        <v>8.7362519999999999E-3</v>
      </c>
      <c r="J636" s="10">
        <v>0.31701074200000001</v>
      </c>
      <c r="K636" s="10">
        <v>0.13983932900000001</v>
      </c>
      <c r="L636" s="10">
        <v>0.18209481899999999</v>
      </c>
      <c r="M636" s="10">
        <v>0.31736496600000003</v>
      </c>
      <c r="N636" s="10">
        <v>3.2373737E-2</v>
      </c>
      <c r="O636" s="10">
        <v>1.9794425000000001E-2</v>
      </c>
      <c r="P636" s="10">
        <v>0.10034251399999999</v>
      </c>
    </row>
    <row r="637" spans="1:16" x14ac:dyDescent="0.25">
      <c r="A637" s="16" t="s">
        <v>1155</v>
      </c>
      <c r="B637" s="16" t="s">
        <v>1043</v>
      </c>
      <c r="C637" s="16" t="s">
        <v>1156</v>
      </c>
      <c r="D637" s="16">
        <v>7.8977271007636657E-2</v>
      </c>
      <c r="E637" s="16">
        <v>6.0728318315322945E-2</v>
      </c>
      <c r="F637" s="10">
        <v>0.32513750699999999</v>
      </c>
      <c r="G637" s="10">
        <v>0.122861098</v>
      </c>
      <c r="H637" s="10">
        <v>0.20660388700000001</v>
      </c>
      <c r="I637" s="10">
        <v>7.795499E-3</v>
      </c>
      <c r="J637" s="10">
        <v>0.299012795</v>
      </c>
      <c r="K637" s="10">
        <v>0.13453921199999999</v>
      </c>
      <c r="L637" s="10">
        <v>0.17292207900000001</v>
      </c>
      <c r="M637" s="10">
        <v>0.303589791</v>
      </c>
      <c r="N637" s="10">
        <v>3.3722729999999999E-2</v>
      </c>
      <c r="O637" s="10">
        <v>1.7063106000000001E-2</v>
      </c>
      <c r="P637" s="10">
        <v>8.756121E-2</v>
      </c>
    </row>
    <row r="638" spans="1:16" x14ac:dyDescent="0.25">
      <c r="A638" s="16" t="s">
        <v>1157</v>
      </c>
      <c r="B638" s="16" t="s">
        <v>1043</v>
      </c>
      <c r="C638" s="16" t="s">
        <v>131</v>
      </c>
      <c r="D638" s="16">
        <v>5.0326439017176032E-2</v>
      </c>
      <c r="E638" s="16">
        <v>5.3146121887101917E-2</v>
      </c>
      <c r="F638" s="10">
        <v>0.24663594599999999</v>
      </c>
      <c r="G638" s="10">
        <v>0.100826691</v>
      </c>
      <c r="H638" s="10">
        <v>0.19808723</v>
      </c>
      <c r="I638" s="10">
        <v>6.6714260000000003E-3</v>
      </c>
      <c r="J638" s="10">
        <v>0.207541803</v>
      </c>
      <c r="K638" s="10">
        <v>0.114797284</v>
      </c>
      <c r="L638" s="10">
        <v>0.119295286</v>
      </c>
      <c r="M638" s="10">
        <v>0.24029988799999999</v>
      </c>
      <c r="N638" s="10">
        <v>2.6476579E-2</v>
      </c>
      <c r="O638" s="10">
        <v>1.53969E-2</v>
      </c>
      <c r="P638" s="10">
        <v>8.9911163000000002E-2</v>
      </c>
    </row>
    <row r="639" spans="1:16" x14ac:dyDescent="0.25">
      <c r="A639" s="16" t="s">
        <v>1158</v>
      </c>
      <c r="B639" s="16" t="s">
        <v>1043</v>
      </c>
      <c r="C639" s="16" t="s">
        <v>286</v>
      </c>
      <c r="D639" s="16">
        <v>4.0594060567176606E-2</v>
      </c>
      <c r="E639" s="16">
        <v>1.9094442448951317E-2</v>
      </c>
      <c r="F639" s="10">
        <v>0.13176627799999999</v>
      </c>
      <c r="G639" s="10">
        <v>2.5117769000000002E-2</v>
      </c>
      <c r="H639" s="10">
        <v>5.1354440000000001E-2</v>
      </c>
      <c r="I639" s="10">
        <v>2.0572659999999999E-3</v>
      </c>
      <c r="J639" s="10">
        <v>6.9796540000000004E-2</v>
      </c>
      <c r="K639" s="10">
        <v>3.0181972000000001E-2</v>
      </c>
      <c r="L639" s="10">
        <v>4.6540730000000002E-2</v>
      </c>
      <c r="M639" s="10">
        <v>5.8472293000000002E-2</v>
      </c>
      <c r="N639" s="10">
        <v>6.4230049999999999E-3</v>
      </c>
      <c r="O639" s="10">
        <v>4.1491319999999998E-3</v>
      </c>
      <c r="P639" s="10">
        <v>1.9960755E-2</v>
      </c>
    </row>
    <row r="640" spans="1:16" x14ac:dyDescent="0.25">
      <c r="A640" s="16" t="s">
        <v>1159</v>
      </c>
      <c r="B640" s="16" t="s">
        <v>1043</v>
      </c>
      <c r="C640" s="16" t="s">
        <v>290</v>
      </c>
      <c r="D640" s="16">
        <v>3.8632298641265286E-2</v>
      </c>
      <c r="E640" s="16">
        <v>2.3409857507302123E-2</v>
      </c>
      <c r="F640" s="10">
        <v>0.13561499399999999</v>
      </c>
      <c r="G640" s="10">
        <v>4.2209350999999999E-2</v>
      </c>
      <c r="H640" s="10">
        <v>7.8219648000000003E-2</v>
      </c>
      <c r="I640" s="10">
        <v>2.8735980000000002E-3</v>
      </c>
      <c r="J640" s="10">
        <v>9.2986863000000003E-2</v>
      </c>
      <c r="K640" s="10">
        <v>3.9682303000000002E-2</v>
      </c>
      <c r="L640" s="10">
        <v>5.7933601000000001E-2</v>
      </c>
      <c r="M640" s="10">
        <v>9.0298199999999995E-2</v>
      </c>
      <c r="N640" s="10">
        <v>8.7721740000000006E-3</v>
      </c>
      <c r="O640" s="10">
        <v>6.7714730000000001E-3</v>
      </c>
      <c r="P640" s="10">
        <v>2.9593741E-2</v>
      </c>
    </row>
    <row r="641" spans="1:16" x14ac:dyDescent="0.25">
      <c r="A641" s="16" t="s">
        <v>1160</v>
      </c>
      <c r="B641" s="16" t="s">
        <v>1043</v>
      </c>
      <c r="C641" s="16" t="s">
        <v>673</v>
      </c>
      <c r="D641" s="16">
        <v>2.6715096372832356E-2</v>
      </c>
      <c r="E641" s="16">
        <v>2.3721235566750615E-2</v>
      </c>
      <c r="F641" s="10">
        <v>0.16675240099999999</v>
      </c>
      <c r="G641" s="10">
        <v>4.3881893999999998E-2</v>
      </c>
      <c r="H641" s="10">
        <v>6.7448485000000002E-2</v>
      </c>
      <c r="I641" s="10">
        <v>2.4754540000000002E-3</v>
      </c>
      <c r="J641" s="10">
        <v>0.107906724</v>
      </c>
      <c r="K641" s="10">
        <v>3.7022965999999997E-2</v>
      </c>
      <c r="L641" s="10">
        <v>5.9146689000000002E-2</v>
      </c>
      <c r="M641" s="10">
        <v>0.114443871</v>
      </c>
      <c r="N641" s="10">
        <v>1.1353548999999999E-2</v>
      </c>
      <c r="O641" s="10">
        <v>4.7849889999999999E-3</v>
      </c>
      <c r="P641" s="10">
        <v>2.8442214E-2</v>
      </c>
    </row>
    <row r="642" spans="1:16" x14ac:dyDescent="0.25">
      <c r="A642" s="16" t="s">
        <v>1161</v>
      </c>
      <c r="B642" s="16" t="s">
        <v>1043</v>
      </c>
      <c r="C642" s="16" t="s">
        <v>133</v>
      </c>
      <c r="D642" s="16">
        <v>0.13869393903312147</v>
      </c>
      <c r="E642" s="16">
        <v>0.21757565984199212</v>
      </c>
      <c r="F642" s="10">
        <v>0.85025595300000001</v>
      </c>
      <c r="G642" s="10">
        <v>0.20971772499999999</v>
      </c>
      <c r="H642" s="10">
        <v>0.36783212300000001</v>
      </c>
      <c r="I642" s="10">
        <v>1.3427959999999999E-2</v>
      </c>
      <c r="J642" s="10">
        <v>0.50535025200000006</v>
      </c>
      <c r="K642" s="10">
        <v>0.21000609000000001</v>
      </c>
      <c r="L642" s="10">
        <v>0.28852063500000003</v>
      </c>
      <c r="M642" s="10">
        <v>0.46597376800000001</v>
      </c>
      <c r="N642" s="10">
        <v>5.0216183999999997E-2</v>
      </c>
      <c r="O642" s="10">
        <v>2.3893760999999999E-2</v>
      </c>
      <c r="P642" s="10">
        <v>0.142643084</v>
      </c>
    </row>
    <row r="643" spans="1:16" x14ac:dyDescent="0.25">
      <c r="A643" s="16" t="s">
        <v>1162</v>
      </c>
      <c r="B643" s="16" t="s">
        <v>1043</v>
      </c>
      <c r="C643" s="16" t="s">
        <v>1163</v>
      </c>
      <c r="D643" s="16">
        <v>0.11672340329360381</v>
      </c>
      <c r="E643" s="16">
        <v>7.2960548046575702E-2</v>
      </c>
      <c r="F643" s="10">
        <v>0.392266854</v>
      </c>
      <c r="G643" s="10">
        <v>0.11384258799999999</v>
      </c>
      <c r="H643" s="10">
        <v>0.22418468599999999</v>
      </c>
      <c r="I643" s="10">
        <v>9.0701830000000008E-3</v>
      </c>
      <c r="J643" s="10">
        <v>0.31540087700000002</v>
      </c>
      <c r="K643" s="10">
        <v>0.15708739599999999</v>
      </c>
      <c r="L643" s="10">
        <v>0.21912057400000001</v>
      </c>
      <c r="M643" s="10">
        <v>0.29860358199999998</v>
      </c>
      <c r="N643" s="10">
        <v>3.339292E-2</v>
      </c>
      <c r="O643" s="10">
        <v>1.6595004E-2</v>
      </c>
      <c r="P643" s="10">
        <v>9.7247054999999999E-2</v>
      </c>
    </row>
    <row r="644" spans="1:16" x14ac:dyDescent="0.25">
      <c r="A644" s="16" t="s">
        <v>1164</v>
      </c>
      <c r="B644" s="16" t="s">
        <v>1043</v>
      </c>
      <c r="C644" s="16" t="s">
        <v>1165</v>
      </c>
      <c r="D644" s="16">
        <v>0.52953126084219437</v>
      </c>
      <c r="E644" s="16">
        <v>0.50019640022807277</v>
      </c>
      <c r="F644" s="10">
        <v>1.8381014659999999</v>
      </c>
      <c r="G644" s="10">
        <v>1.484161735</v>
      </c>
      <c r="H644" s="10">
        <v>1.9124480049999999</v>
      </c>
      <c r="I644" s="10">
        <v>6.4704285E-2</v>
      </c>
      <c r="J644" s="10">
        <v>3.1609492050000001</v>
      </c>
      <c r="K644" s="10">
        <v>1.0236047800000001</v>
      </c>
      <c r="L644" s="10">
        <v>1.05634856</v>
      </c>
      <c r="M644" s="10">
        <v>3.4142500930000002</v>
      </c>
      <c r="N644" s="10">
        <v>0.35232727899999999</v>
      </c>
      <c r="O644" s="10">
        <v>0.13803421599999999</v>
      </c>
      <c r="P644" s="10">
        <v>0.78551963000000002</v>
      </c>
    </row>
    <row r="645" spans="1:16" x14ac:dyDescent="0.25">
      <c r="A645" s="16" t="s">
        <v>1166</v>
      </c>
      <c r="B645" s="16" t="s">
        <v>1043</v>
      </c>
      <c r="C645" s="16" t="s">
        <v>137</v>
      </c>
      <c r="D645" s="16">
        <v>1.781265946058685</v>
      </c>
      <c r="E645" s="16">
        <v>1.2641743283998614</v>
      </c>
      <c r="F645" s="10">
        <v>6.8752289559999999</v>
      </c>
      <c r="G645" s="10">
        <v>2.368276936</v>
      </c>
      <c r="H645" s="10">
        <v>3.0338580620000002</v>
      </c>
      <c r="I645" s="10">
        <v>0.12386699700000001</v>
      </c>
      <c r="J645" s="10">
        <v>4.3422656579999996</v>
      </c>
      <c r="K645" s="10">
        <v>1.4554701210000001</v>
      </c>
      <c r="L645" s="10">
        <v>1.9535310779999999</v>
      </c>
      <c r="M645" s="10">
        <v>4.2330716629999996</v>
      </c>
      <c r="N645" s="10">
        <v>0.54210701400000005</v>
      </c>
      <c r="O645" s="10">
        <v>0.203141502</v>
      </c>
      <c r="P645" s="10">
        <v>0.96203711300000005</v>
      </c>
    </row>
    <row r="646" spans="1:16" x14ac:dyDescent="0.25">
      <c r="A646" s="16" t="s">
        <v>1167</v>
      </c>
      <c r="B646" s="16" t="s">
        <v>1043</v>
      </c>
      <c r="C646" s="16" t="s">
        <v>295</v>
      </c>
      <c r="D646" s="16">
        <v>0.20445684669678779</v>
      </c>
      <c r="E646" s="16">
        <v>0.1281754741171304</v>
      </c>
      <c r="F646" s="10">
        <v>0.85942330300000003</v>
      </c>
      <c r="G646" s="10">
        <v>0.17708142399999999</v>
      </c>
      <c r="H646" s="10">
        <v>0.34886606999999997</v>
      </c>
      <c r="I646" s="10">
        <v>1.3881067E-2</v>
      </c>
      <c r="J646" s="10">
        <v>0.46978674599999998</v>
      </c>
      <c r="K646" s="10">
        <v>0.21820479200000001</v>
      </c>
      <c r="L646" s="10">
        <v>0.312319385</v>
      </c>
      <c r="M646" s="10">
        <v>0.45265855799999999</v>
      </c>
      <c r="N646" s="10">
        <v>4.7208262000000001E-2</v>
      </c>
      <c r="O646" s="10">
        <v>2.7773214000000001E-2</v>
      </c>
      <c r="P646" s="10">
        <v>0.14079194</v>
      </c>
    </row>
    <row r="647" spans="1:16" x14ac:dyDescent="0.25">
      <c r="A647" s="16" t="s">
        <v>1168</v>
      </c>
      <c r="B647" s="16" t="s">
        <v>1043</v>
      </c>
      <c r="C647" s="16" t="s">
        <v>1169</v>
      </c>
      <c r="D647" s="16">
        <v>1.1220240943014421</v>
      </c>
      <c r="E647" s="16">
        <v>0.75631870648765054</v>
      </c>
      <c r="F647" s="10">
        <v>4.1804432499999997</v>
      </c>
      <c r="G647" s="10">
        <v>1.411963319</v>
      </c>
      <c r="H647" s="10">
        <v>2.1900991109999999</v>
      </c>
      <c r="I647" s="10">
        <v>7.6861543000000004E-2</v>
      </c>
      <c r="J647" s="10">
        <v>2.6691372630000001</v>
      </c>
      <c r="K647" s="10">
        <v>1.1592100359999999</v>
      </c>
      <c r="L647" s="10">
        <v>1.4294921330000001</v>
      </c>
      <c r="M647" s="10">
        <v>3.3160040839999998</v>
      </c>
      <c r="N647" s="10">
        <v>0.39534307800000001</v>
      </c>
      <c r="O647" s="10">
        <v>0.19553742099999999</v>
      </c>
      <c r="P647" s="10">
        <v>0.90128287500000004</v>
      </c>
    </row>
    <row r="648" spans="1:16" x14ac:dyDescent="0.25">
      <c r="A648" s="16" t="s">
        <v>1170</v>
      </c>
      <c r="B648" s="16" t="s">
        <v>1043</v>
      </c>
      <c r="C648" s="16" t="s">
        <v>1171</v>
      </c>
      <c r="D648" s="16">
        <v>2.1298809985774488E-2</v>
      </c>
      <c r="E648" s="16">
        <v>2.4173325780780609E-2</v>
      </c>
      <c r="F648" s="10">
        <v>0.10911858100000001</v>
      </c>
      <c r="G648" s="10">
        <v>4.0890758999999999E-2</v>
      </c>
      <c r="H648" s="10">
        <v>8.1486682000000005E-2</v>
      </c>
      <c r="I648" s="10">
        <v>2.7438739999999999E-3</v>
      </c>
      <c r="J648" s="10">
        <v>8.6136726999999996E-2</v>
      </c>
      <c r="K648" s="10">
        <v>4.7416021000000003E-2</v>
      </c>
      <c r="L648" s="10">
        <v>4.9252399000000002E-2</v>
      </c>
      <c r="M648" s="10">
        <v>0.103228632</v>
      </c>
      <c r="N648" s="10">
        <v>1.1579241000000001E-2</v>
      </c>
      <c r="O648" s="10">
        <v>6.5276090000000002E-3</v>
      </c>
      <c r="P648" s="10">
        <v>3.8244108999999998E-2</v>
      </c>
    </row>
    <row r="649" spans="1:16" x14ac:dyDescent="0.25">
      <c r="A649" s="16" t="s">
        <v>1172</v>
      </c>
      <c r="B649" s="16" t="s">
        <v>1043</v>
      </c>
      <c r="C649" s="16" t="s">
        <v>297</v>
      </c>
      <c r="D649" s="16">
        <v>1.8784397532297221E-2</v>
      </c>
      <c r="E649" s="16">
        <v>1.7286457194811242E-2</v>
      </c>
      <c r="F649" s="10">
        <v>8.0959617999999997E-2</v>
      </c>
      <c r="G649" s="10">
        <v>3.2606860000000001E-2</v>
      </c>
      <c r="H649" s="10">
        <v>6.1317638000000001E-2</v>
      </c>
      <c r="I649" s="10">
        <v>2.1029479999999999E-3</v>
      </c>
      <c r="J649" s="10">
        <v>6.6929796999999999E-2</v>
      </c>
      <c r="K649" s="10">
        <v>3.4761332999999998E-2</v>
      </c>
      <c r="L649" s="10">
        <v>3.9108777999999997E-2</v>
      </c>
      <c r="M649" s="10">
        <v>7.9430327999999994E-2</v>
      </c>
      <c r="N649" s="10">
        <v>8.6106919999999997E-3</v>
      </c>
      <c r="O649" s="10">
        <v>3.9962119999999999E-3</v>
      </c>
      <c r="P649" s="10">
        <v>2.7869140000000001E-2</v>
      </c>
    </row>
    <row r="650" spans="1:16" x14ac:dyDescent="0.25">
      <c r="A650" s="16" t="s">
        <v>1173</v>
      </c>
      <c r="B650" s="16" t="s">
        <v>1043</v>
      </c>
      <c r="C650" s="16" t="s">
        <v>139</v>
      </c>
      <c r="D650" s="16">
        <v>0.13914027361913664</v>
      </c>
      <c r="E650" s="16">
        <v>8.8139353710005211E-2</v>
      </c>
      <c r="F650" s="10">
        <v>0.42961589500000003</v>
      </c>
      <c r="G650" s="10">
        <v>0.148489756</v>
      </c>
      <c r="H650" s="10">
        <v>0.27174278600000001</v>
      </c>
      <c r="I650" s="10">
        <v>1.0082027E-2</v>
      </c>
      <c r="J650" s="10">
        <v>0.35303986500000001</v>
      </c>
      <c r="K650" s="10">
        <v>0.166513571</v>
      </c>
      <c r="L650" s="10">
        <v>0.23359550100000001</v>
      </c>
      <c r="M650" s="10">
        <v>0.36584780099999997</v>
      </c>
      <c r="N650" s="10">
        <v>4.1157533000000003E-2</v>
      </c>
      <c r="O650" s="10">
        <v>2.2085848000000002E-2</v>
      </c>
      <c r="P650" s="10">
        <v>0.11824143400000001</v>
      </c>
    </row>
    <row r="651" spans="1:16" x14ac:dyDescent="0.25">
      <c r="A651" s="16" t="s">
        <v>1174</v>
      </c>
      <c r="B651" s="16" t="s">
        <v>1043</v>
      </c>
      <c r="C651" s="16" t="s">
        <v>1175</v>
      </c>
      <c r="D651" s="16">
        <v>2.7343867444647025E-2</v>
      </c>
      <c r="E651" s="16">
        <v>2.5537678924589784E-2</v>
      </c>
      <c r="F651" s="10">
        <v>0.128312065</v>
      </c>
      <c r="G651" s="10">
        <v>5.0986710999999997E-2</v>
      </c>
      <c r="H651" s="10">
        <v>8.5174926999999998E-2</v>
      </c>
      <c r="I651" s="10">
        <v>2.9276929999999999E-3</v>
      </c>
      <c r="J651" s="10">
        <v>0.109492645</v>
      </c>
      <c r="K651" s="10">
        <v>4.7033538E-2</v>
      </c>
      <c r="L651" s="10">
        <v>5.2548686999999997E-2</v>
      </c>
      <c r="M651" s="10">
        <v>0.128167214</v>
      </c>
      <c r="N651" s="10">
        <v>1.3573217E-2</v>
      </c>
      <c r="O651" s="10">
        <v>6.0605520000000003E-3</v>
      </c>
      <c r="P651" s="10">
        <v>3.8399394000000003E-2</v>
      </c>
    </row>
    <row r="652" spans="1:16" x14ac:dyDescent="0.25">
      <c r="A652" s="16" t="s">
        <v>1176</v>
      </c>
      <c r="B652" s="16" t="s">
        <v>1043</v>
      </c>
      <c r="C652" s="16" t="s">
        <v>1177</v>
      </c>
      <c r="D652" s="16">
        <v>0.15126924509336304</v>
      </c>
      <c r="E652" s="16">
        <v>0.14257499661671555</v>
      </c>
      <c r="F652" s="10">
        <v>0.60182808200000004</v>
      </c>
      <c r="G652" s="10">
        <v>0.43075142799999999</v>
      </c>
      <c r="H652" s="10">
        <v>0.62776958699999996</v>
      </c>
      <c r="I652" s="10">
        <v>2.2559065E-2</v>
      </c>
      <c r="J652" s="10">
        <v>0.93668653099999999</v>
      </c>
      <c r="K652" s="10">
        <v>0.332031829</v>
      </c>
      <c r="L652" s="10">
        <v>0.34829243399999998</v>
      </c>
      <c r="M652" s="10">
        <v>1.1294800089999999</v>
      </c>
      <c r="N652" s="10">
        <v>0.111316084</v>
      </c>
      <c r="O652" s="10">
        <v>4.4081786999999997E-2</v>
      </c>
      <c r="P652" s="10">
        <v>0.25810069400000002</v>
      </c>
    </row>
    <row r="653" spans="1:16" x14ac:dyDescent="0.25">
      <c r="A653" s="16" t="s">
        <v>1178</v>
      </c>
      <c r="B653" s="16" t="s">
        <v>1043</v>
      </c>
      <c r="C653" s="16" t="s">
        <v>1179</v>
      </c>
      <c r="D653" s="16">
        <v>1.5586287446507707</v>
      </c>
      <c r="E653" s="16">
        <v>0.59434493207653261</v>
      </c>
      <c r="F653" s="10">
        <v>2.8593124259999998</v>
      </c>
      <c r="G653" s="10">
        <v>1.049562565</v>
      </c>
      <c r="H653" s="10">
        <v>1.5130631839999999</v>
      </c>
      <c r="I653" s="10">
        <v>5.2699965000000001E-2</v>
      </c>
      <c r="J653" s="10">
        <v>2.326011893</v>
      </c>
      <c r="K653" s="10">
        <v>0.83302805899999999</v>
      </c>
      <c r="L653" s="10">
        <v>0.98972847200000003</v>
      </c>
      <c r="M653" s="10">
        <v>2.6162801610000002</v>
      </c>
      <c r="N653" s="10">
        <v>0.27095834800000002</v>
      </c>
      <c r="O653" s="10">
        <v>0.11976094800000001</v>
      </c>
      <c r="P653" s="10">
        <v>0.62681382200000002</v>
      </c>
    </row>
    <row r="654" spans="1:16" x14ac:dyDescent="0.25">
      <c r="A654" s="16" t="s">
        <v>1180</v>
      </c>
      <c r="B654" s="16" t="s">
        <v>1043</v>
      </c>
      <c r="C654" s="16" t="s">
        <v>309</v>
      </c>
      <c r="D654" s="16">
        <v>0.10995734376667572</v>
      </c>
      <c r="E654" s="16">
        <v>7.4628574312789839E-2</v>
      </c>
      <c r="F654" s="10">
        <v>0.43210724700000003</v>
      </c>
      <c r="G654" s="10">
        <v>0.11759108</v>
      </c>
      <c r="H654" s="10">
        <v>0.22512112300000001</v>
      </c>
      <c r="I654" s="10">
        <v>8.5145240000000007E-3</v>
      </c>
      <c r="J654" s="10">
        <v>0.26989947399999997</v>
      </c>
      <c r="K654" s="10">
        <v>0.121678019</v>
      </c>
      <c r="L654" s="10">
        <v>0.170595574</v>
      </c>
      <c r="M654" s="10">
        <v>0.29034246499999999</v>
      </c>
      <c r="N654" s="10">
        <v>2.7867139999999999E-2</v>
      </c>
      <c r="O654" s="10">
        <v>4.3708127999999999E-2</v>
      </c>
      <c r="P654" s="10">
        <v>8.5798503999999998E-2</v>
      </c>
    </row>
    <row r="655" spans="1:16" x14ac:dyDescent="0.25">
      <c r="A655" s="16" t="s">
        <v>1181</v>
      </c>
      <c r="B655" s="16" t="s">
        <v>1043</v>
      </c>
      <c r="C655" s="16" t="s">
        <v>1182</v>
      </c>
      <c r="D655" s="16">
        <v>0.38737824254499337</v>
      </c>
      <c r="E655" s="16">
        <v>0.29223601113659964</v>
      </c>
      <c r="F655" s="10">
        <v>1.6296781199999999</v>
      </c>
      <c r="G655" s="10">
        <v>0.66759619699999995</v>
      </c>
      <c r="H655" s="10">
        <v>1.143044696</v>
      </c>
      <c r="I655" s="10">
        <v>4.6203953999999998E-2</v>
      </c>
      <c r="J655" s="10">
        <v>1.7119965690000001</v>
      </c>
      <c r="K655" s="10">
        <v>0.64155002699999997</v>
      </c>
      <c r="L655" s="10">
        <v>0.82997356700000002</v>
      </c>
      <c r="M655" s="10">
        <v>1.6658681710000001</v>
      </c>
      <c r="N655" s="10">
        <v>0.194294409</v>
      </c>
      <c r="O655" s="10">
        <v>9.1888691999999994E-2</v>
      </c>
      <c r="P655" s="10">
        <v>0.43474505299999999</v>
      </c>
    </row>
    <row r="656" spans="1:16" x14ac:dyDescent="0.25">
      <c r="A656" s="16" t="s">
        <v>1183</v>
      </c>
      <c r="B656" s="16" t="s">
        <v>1043</v>
      </c>
      <c r="C656" s="16" t="s">
        <v>1184</v>
      </c>
      <c r="D656" s="16">
        <v>0.1109552120803588</v>
      </c>
      <c r="E656" s="16">
        <v>5.314815518886281E-2</v>
      </c>
      <c r="F656" s="10">
        <v>0.267054024</v>
      </c>
      <c r="G656" s="10">
        <v>8.6246103000000005E-2</v>
      </c>
      <c r="H656" s="10">
        <v>0.162906152</v>
      </c>
      <c r="I656" s="10">
        <v>6.5669659999999996E-3</v>
      </c>
      <c r="J656" s="10">
        <v>0.25968063299999999</v>
      </c>
      <c r="K656" s="10">
        <v>0.122083726</v>
      </c>
      <c r="L656" s="10">
        <v>0.16566296699999999</v>
      </c>
      <c r="M656" s="10">
        <v>0.227779496</v>
      </c>
      <c r="N656" s="10">
        <v>2.3591187999999999E-2</v>
      </c>
      <c r="O656" s="10">
        <v>1.1533223E-2</v>
      </c>
      <c r="P656" s="10">
        <v>6.8285576000000001E-2</v>
      </c>
    </row>
    <row r="657" spans="1:16" x14ac:dyDescent="0.25">
      <c r="A657" s="16" t="s">
        <v>1185</v>
      </c>
      <c r="B657" s="16" t="s">
        <v>1043</v>
      </c>
      <c r="C657" s="16" t="s">
        <v>947</v>
      </c>
      <c r="D657" s="16">
        <v>5.2066164152995177E-2</v>
      </c>
      <c r="E657" s="16">
        <v>5.9175074831437101E-2</v>
      </c>
      <c r="F657" s="10">
        <v>0.25010879800000002</v>
      </c>
      <c r="G657" s="10">
        <v>0.121442309</v>
      </c>
      <c r="H657" s="10">
        <v>0.214481174</v>
      </c>
      <c r="I657" s="10">
        <v>6.7627679999999997E-3</v>
      </c>
      <c r="J657" s="10">
        <v>0.23500265200000001</v>
      </c>
      <c r="K657" s="10">
        <v>0.115521871</v>
      </c>
      <c r="L657" s="10">
        <v>0.11949509699999999</v>
      </c>
      <c r="M657" s="10">
        <v>0.28065657199999999</v>
      </c>
      <c r="N657" s="10">
        <v>2.9793592000000001E-2</v>
      </c>
      <c r="O657" s="10">
        <v>1.6714877999999999E-2</v>
      </c>
      <c r="P657" s="10">
        <v>9.6809589000000001E-2</v>
      </c>
    </row>
    <row r="658" spans="1:16" x14ac:dyDescent="0.25">
      <c r="A658" s="16" t="s">
        <v>1186</v>
      </c>
      <c r="B658" s="16" t="s">
        <v>1043</v>
      </c>
      <c r="C658" s="16" t="s">
        <v>151</v>
      </c>
      <c r="D658" s="16">
        <v>6.7072907274819182E-2</v>
      </c>
      <c r="E658" s="16">
        <v>5.7178155845089756E-2</v>
      </c>
      <c r="F658" s="10">
        <v>0.26219486800000003</v>
      </c>
      <c r="G658" s="10">
        <v>9.6251086E-2</v>
      </c>
      <c r="H658" s="10">
        <v>0.16904618099999999</v>
      </c>
      <c r="I658" s="10">
        <v>6.2501709999999997E-3</v>
      </c>
      <c r="J658" s="10">
        <v>0.20961069500000001</v>
      </c>
      <c r="K658" s="10">
        <v>9.9762264000000003E-2</v>
      </c>
      <c r="L658" s="10">
        <v>0.12645847399999999</v>
      </c>
      <c r="M658" s="10">
        <v>0.212885412</v>
      </c>
      <c r="N658" s="10">
        <v>2.3748035000000001E-2</v>
      </c>
      <c r="O658" s="10">
        <v>1.3607298E-2</v>
      </c>
      <c r="P658" s="10">
        <v>6.9497570999999994E-2</v>
      </c>
    </row>
    <row r="659" spans="1:16" x14ac:dyDescent="0.25">
      <c r="A659" s="16" t="s">
        <v>1187</v>
      </c>
      <c r="B659" s="16" t="s">
        <v>1043</v>
      </c>
      <c r="C659" s="16" t="s">
        <v>950</v>
      </c>
      <c r="D659" s="16">
        <v>0.11493297201376913</v>
      </c>
      <c r="E659" s="16">
        <v>7.5459944938789617E-2</v>
      </c>
      <c r="F659" s="10">
        <v>0.41083513599999999</v>
      </c>
      <c r="G659" s="10">
        <v>0.115526013</v>
      </c>
      <c r="H659" s="10">
        <v>0.23357232999999999</v>
      </c>
      <c r="I659" s="10">
        <v>9.102176E-3</v>
      </c>
      <c r="J659" s="10">
        <v>0.28775839399999997</v>
      </c>
      <c r="K659" s="10">
        <v>0.16093059100000001</v>
      </c>
      <c r="L659" s="10">
        <v>0.19418918800000001</v>
      </c>
      <c r="M659" s="10">
        <v>0.29425366400000003</v>
      </c>
      <c r="N659" s="10">
        <v>3.3111864999999997E-2</v>
      </c>
      <c r="O659" s="10">
        <v>1.7155885999999999E-2</v>
      </c>
      <c r="P659" s="10">
        <v>0.103480315</v>
      </c>
    </row>
    <row r="660" spans="1:16" x14ac:dyDescent="0.25">
      <c r="A660" s="16" t="s">
        <v>1188</v>
      </c>
      <c r="B660" s="16" t="s">
        <v>1043</v>
      </c>
      <c r="C660" s="16" t="s">
        <v>314</v>
      </c>
      <c r="D660" s="16">
        <v>0.15673539808140829</v>
      </c>
      <c r="E660" s="16">
        <v>8.3530525879809289E-2</v>
      </c>
      <c r="F660" s="10">
        <v>0.45983668700000002</v>
      </c>
      <c r="G660" s="10">
        <v>0.117501692</v>
      </c>
      <c r="H660" s="10">
        <v>0.23304662100000001</v>
      </c>
      <c r="I660" s="10">
        <v>9.3324740000000003E-3</v>
      </c>
      <c r="J660" s="10">
        <v>0.351727399</v>
      </c>
      <c r="K660" s="10">
        <v>0.17758863699999999</v>
      </c>
      <c r="L660" s="10">
        <v>0.24717502299999999</v>
      </c>
      <c r="M660" s="10">
        <v>0.29892306200000002</v>
      </c>
      <c r="N660" s="10">
        <v>3.2271016999999999E-2</v>
      </c>
      <c r="O660" s="10">
        <v>1.6255697999999999E-2</v>
      </c>
      <c r="P660" s="10">
        <v>9.8965444E-2</v>
      </c>
    </row>
    <row r="661" spans="1:16" x14ac:dyDescent="0.25">
      <c r="A661" s="16" t="s">
        <v>1189</v>
      </c>
      <c r="B661" s="16" t="s">
        <v>1043</v>
      </c>
      <c r="C661" s="16" t="s">
        <v>1190</v>
      </c>
      <c r="D661" s="16">
        <v>0.19377248438727787</v>
      </c>
      <c r="E661" s="16">
        <v>0.19400645217110604</v>
      </c>
      <c r="F661" s="10">
        <v>0.78077848900000002</v>
      </c>
      <c r="G661" s="10">
        <v>0.54208706500000003</v>
      </c>
      <c r="H661" s="10">
        <v>0.86589256699999995</v>
      </c>
      <c r="I661" s="10">
        <v>3.1318767999999997E-2</v>
      </c>
      <c r="J661" s="10">
        <v>1.138513377</v>
      </c>
      <c r="K661" s="10">
        <v>0.45692258000000002</v>
      </c>
      <c r="L661" s="10">
        <v>0.48308182500000002</v>
      </c>
      <c r="M661" s="10">
        <v>1.355887157</v>
      </c>
      <c r="N661" s="10">
        <v>0.149878134</v>
      </c>
      <c r="O661" s="10">
        <v>5.9610361000000001E-2</v>
      </c>
      <c r="P661" s="10">
        <v>0.35674289999999997</v>
      </c>
    </row>
    <row r="662" spans="1:16" x14ac:dyDescent="0.25">
      <c r="A662" s="16" t="s">
        <v>1191</v>
      </c>
      <c r="B662" s="16" t="s">
        <v>1043</v>
      </c>
      <c r="C662" s="16" t="s">
        <v>1192</v>
      </c>
      <c r="D662" s="16">
        <v>2.4365897258204563</v>
      </c>
      <c r="E662" s="16">
        <v>1.4591580058524973</v>
      </c>
      <c r="F662" s="10">
        <v>6.5188527880000002</v>
      </c>
      <c r="G662" s="10">
        <v>9.7708847219999999</v>
      </c>
      <c r="H662" s="10">
        <v>10.22071326</v>
      </c>
      <c r="I662" s="10">
        <v>0.54895251599999995</v>
      </c>
      <c r="J662" s="10">
        <v>24.053290950000001</v>
      </c>
      <c r="K662" s="10">
        <v>4.1871376610000004</v>
      </c>
      <c r="L662" s="10">
        <v>5.9465799370000001</v>
      </c>
      <c r="M662" s="10">
        <v>12.707004830000001</v>
      </c>
      <c r="N662" s="10">
        <v>2.5213846910000002</v>
      </c>
      <c r="O662" s="10">
        <v>0.73208762100000002</v>
      </c>
      <c r="P662" s="10">
        <v>2.0222876790000002</v>
      </c>
    </row>
    <row r="663" spans="1:16" x14ac:dyDescent="0.25">
      <c r="A663" s="16" t="s">
        <v>1193</v>
      </c>
      <c r="B663" s="16" t="s">
        <v>1043</v>
      </c>
      <c r="C663" s="16" t="s">
        <v>1194</v>
      </c>
      <c r="D663" s="16">
        <v>0.36433746943391471</v>
      </c>
      <c r="E663" s="16">
        <v>0.27596086775766721</v>
      </c>
      <c r="F663" s="10">
        <v>1.9565916210000001</v>
      </c>
      <c r="G663" s="10">
        <v>0.42608384199999999</v>
      </c>
      <c r="H663" s="10">
        <v>0.77223806299999997</v>
      </c>
      <c r="I663" s="10">
        <v>2.9576559999999998E-2</v>
      </c>
      <c r="J663" s="10">
        <v>0.95359445600000003</v>
      </c>
      <c r="K663" s="10">
        <v>0.43702245299999998</v>
      </c>
      <c r="L663" s="10">
        <v>0.58441741999999997</v>
      </c>
      <c r="M663" s="10">
        <v>1.1672423999999999</v>
      </c>
      <c r="N663" s="10">
        <v>0.103710542</v>
      </c>
      <c r="O663" s="10">
        <v>7.3821289999999998E-2</v>
      </c>
      <c r="P663" s="10">
        <v>0.29762271800000001</v>
      </c>
    </row>
    <row r="664" spans="1:16" x14ac:dyDescent="0.25">
      <c r="A664" s="16" t="s">
        <v>1195</v>
      </c>
      <c r="B664" s="16" t="s">
        <v>1043</v>
      </c>
      <c r="C664" s="16" t="s">
        <v>1196</v>
      </c>
      <c r="D664" s="16">
        <v>0.95136792703353612</v>
      </c>
      <c r="E664" s="16">
        <v>0.73072200077268135</v>
      </c>
      <c r="F664" s="10">
        <v>3.1338385180000001</v>
      </c>
      <c r="G664" s="10">
        <v>3.0764471489999998</v>
      </c>
      <c r="H664" s="10">
        <v>3.69436118</v>
      </c>
      <c r="I664" s="10">
        <v>0.180465036</v>
      </c>
      <c r="J664" s="10">
        <v>7.2804985200000001</v>
      </c>
      <c r="K664" s="10">
        <v>1.7580562129999999</v>
      </c>
      <c r="L664" s="10">
        <v>1.928202677</v>
      </c>
      <c r="M664" s="10">
        <v>7.1965175019999998</v>
      </c>
      <c r="N664" s="10">
        <v>0.80590974400000004</v>
      </c>
      <c r="O664" s="10">
        <v>0.27481436399999998</v>
      </c>
      <c r="P664" s="10">
        <v>1.2303682380000001</v>
      </c>
    </row>
    <row r="665" spans="1:16" x14ac:dyDescent="0.25">
      <c r="A665" s="16" t="s">
        <v>1197</v>
      </c>
      <c r="B665" s="16" t="s">
        <v>1043</v>
      </c>
      <c r="C665" s="16" t="s">
        <v>1198</v>
      </c>
      <c r="D665" s="16">
        <v>0.20069392316389051</v>
      </c>
      <c r="E665" s="16">
        <v>0.13753606760571027</v>
      </c>
      <c r="F665" s="10">
        <v>0.710458009</v>
      </c>
      <c r="G665" s="10">
        <v>0.301827022</v>
      </c>
      <c r="H665" s="10">
        <v>0.47364680799999997</v>
      </c>
      <c r="I665" s="10">
        <v>1.7782853000000001E-2</v>
      </c>
      <c r="J665" s="10">
        <v>0.63139094699999998</v>
      </c>
      <c r="K665" s="10">
        <v>0.25741868699999998</v>
      </c>
      <c r="L665" s="10">
        <v>0.31717202</v>
      </c>
      <c r="M665" s="10">
        <v>0.78894505000000004</v>
      </c>
      <c r="N665" s="10">
        <v>8.0911134999999995E-2</v>
      </c>
      <c r="O665" s="10">
        <v>3.5509233000000001E-2</v>
      </c>
      <c r="P665" s="10">
        <v>0.19991508199999999</v>
      </c>
    </row>
    <row r="666" spans="1:16" x14ac:dyDescent="0.25">
      <c r="A666" s="16" t="s">
        <v>1199</v>
      </c>
      <c r="B666" s="16" t="s">
        <v>1200</v>
      </c>
      <c r="C666" s="16" t="s">
        <v>436</v>
      </c>
      <c r="D666" s="16">
        <v>0.14292633771851643</v>
      </c>
      <c r="E666" s="16">
        <v>9.2971919061288211E-2</v>
      </c>
      <c r="F666" s="10">
        <v>0.47024418899999998</v>
      </c>
      <c r="G666" s="10">
        <v>0.31547269500000003</v>
      </c>
      <c r="H666" s="10">
        <v>0.42661615000000003</v>
      </c>
      <c r="I666" s="10">
        <v>1.7044134999999998E-2</v>
      </c>
      <c r="J666" s="10">
        <v>0.73423353400000002</v>
      </c>
      <c r="K666" s="10">
        <v>0.20397137400000001</v>
      </c>
      <c r="L666" s="10">
        <v>0.284817443</v>
      </c>
      <c r="M666" s="10">
        <v>0.88893853</v>
      </c>
      <c r="N666" s="10">
        <v>7.1958306999999999E-2</v>
      </c>
      <c r="O666" s="10">
        <v>2.7728124999999999E-2</v>
      </c>
      <c r="P666" s="10">
        <v>0.13350841699999999</v>
      </c>
    </row>
    <row r="667" spans="1:16" x14ac:dyDescent="0.25">
      <c r="A667" s="16" t="s">
        <v>1201</v>
      </c>
      <c r="B667" s="16" t="s">
        <v>1200</v>
      </c>
      <c r="C667" s="16" t="s">
        <v>1202</v>
      </c>
      <c r="D667" s="16">
        <v>1.2155055856612833</v>
      </c>
      <c r="E667" s="16">
        <v>0.79778330656820862</v>
      </c>
      <c r="F667" s="10">
        <v>4.0606319329999998</v>
      </c>
      <c r="G667" s="10">
        <v>4.7682235610000001</v>
      </c>
      <c r="H667" s="10">
        <v>5.1527590090000004</v>
      </c>
      <c r="I667" s="10">
        <v>0.20663812100000001</v>
      </c>
      <c r="J667" s="10">
        <v>7.6012773789999999</v>
      </c>
      <c r="K667" s="10">
        <v>2.3906506410000001</v>
      </c>
      <c r="L667" s="10">
        <v>2.500968415</v>
      </c>
      <c r="M667" s="10">
        <v>10.013555159999999</v>
      </c>
      <c r="N667" s="10">
        <v>0.87447563800000006</v>
      </c>
      <c r="O667" s="10">
        <v>0.255993313</v>
      </c>
      <c r="P667" s="10">
        <v>1.1689644180000001</v>
      </c>
    </row>
    <row r="668" spans="1:16" x14ac:dyDescent="0.25">
      <c r="A668" s="16" t="s">
        <v>1203</v>
      </c>
      <c r="B668" s="16" t="s">
        <v>1200</v>
      </c>
      <c r="C668" s="16" t="s">
        <v>1204</v>
      </c>
      <c r="D668" s="16">
        <v>0.38432795182480878</v>
      </c>
      <c r="E668" s="16">
        <v>0.20872304456958446</v>
      </c>
      <c r="F668" s="10">
        <v>0.98701349199999999</v>
      </c>
      <c r="G668" s="10">
        <v>0.77668918600000003</v>
      </c>
      <c r="H668" s="10">
        <v>0.99493845999999997</v>
      </c>
      <c r="I668" s="10">
        <v>4.5508521000000003E-2</v>
      </c>
      <c r="J668" s="10">
        <v>1.5960383119999999</v>
      </c>
      <c r="K668" s="10">
        <v>0.38298644500000001</v>
      </c>
      <c r="L668" s="10">
        <v>0.56029324400000002</v>
      </c>
      <c r="M668" s="10">
        <v>2.1910940939999999</v>
      </c>
      <c r="N668" s="10">
        <v>0.17095637899999999</v>
      </c>
      <c r="O668" s="10">
        <v>7.4970275000000003E-2</v>
      </c>
      <c r="P668" s="10">
        <v>0.28076092499999999</v>
      </c>
    </row>
    <row r="669" spans="1:16" x14ac:dyDescent="0.25">
      <c r="A669" s="16" t="s">
        <v>1205</v>
      </c>
      <c r="B669" s="16" t="s">
        <v>1200</v>
      </c>
      <c r="C669" s="16" t="s">
        <v>194</v>
      </c>
      <c r="D669" s="16">
        <v>3.9028208123944232E-2</v>
      </c>
      <c r="E669" s="16">
        <v>2.8826253264107291E-2</v>
      </c>
      <c r="F669" s="10">
        <v>0.169484417</v>
      </c>
      <c r="G669" s="10">
        <v>7.2839460999999994E-2</v>
      </c>
      <c r="H669" s="10">
        <v>0.11931547200000001</v>
      </c>
      <c r="I669" s="10">
        <v>5.7152660000000001E-3</v>
      </c>
      <c r="J669" s="10">
        <v>0.22074508100000001</v>
      </c>
      <c r="K669" s="10">
        <v>6.5392998999999993E-2</v>
      </c>
      <c r="L669" s="10">
        <v>9.8496288000000001E-2</v>
      </c>
      <c r="M669" s="10">
        <v>0.16819601000000001</v>
      </c>
      <c r="N669" s="10">
        <v>2.2044918E-2</v>
      </c>
      <c r="O669" s="10">
        <v>8.7427049999999999E-3</v>
      </c>
      <c r="P669" s="10">
        <v>4.1577661000000002E-2</v>
      </c>
    </row>
    <row r="670" spans="1:16" x14ac:dyDescent="0.25">
      <c r="A670" s="16" t="s">
        <v>1206</v>
      </c>
      <c r="B670" s="16" t="s">
        <v>1200</v>
      </c>
      <c r="C670" s="16" t="s">
        <v>1207</v>
      </c>
      <c r="D670" s="16">
        <v>6.7576942957516623E-2</v>
      </c>
      <c r="E670" s="16">
        <v>4.515385729639225E-2</v>
      </c>
      <c r="F670" s="10">
        <v>0.236313943</v>
      </c>
      <c r="G670" s="10">
        <v>0.161780336</v>
      </c>
      <c r="H670" s="10">
        <v>0.21731373600000001</v>
      </c>
      <c r="I670" s="10">
        <v>8.9233769999999997E-3</v>
      </c>
      <c r="J670" s="10">
        <v>0.40326788099999999</v>
      </c>
      <c r="K670" s="10">
        <v>9.2162320000000006E-2</v>
      </c>
      <c r="L670" s="10">
        <v>0.14218207399999999</v>
      </c>
      <c r="M670" s="10">
        <v>0.435805104</v>
      </c>
      <c r="N670" s="10">
        <v>3.5961629000000002E-2</v>
      </c>
      <c r="O670" s="10">
        <v>1.3338129000000001E-2</v>
      </c>
      <c r="P670" s="10">
        <v>6.7293318000000005E-2</v>
      </c>
    </row>
    <row r="671" spans="1:16" x14ac:dyDescent="0.25">
      <c r="A671" s="16" t="s">
        <v>1208</v>
      </c>
      <c r="B671" s="16" t="s">
        <v>1200</v>
      </c>
      <c r="C671" s="16" t="s">
        <v>196</v>
      </c>
      <c r="D671" s="16">
        <v>0.37683075015603007</v>
      </c>
      <c r="E671" s="16">
        <v>0.20324446367504795</v>
      </c>
      <c r="F671" s="10">
        <v>1.249378119</v>
      </c>
      <c r="G671" s="10">
        <v>0.91707386999999996</v>
      </c>
      <c r="H671" s="10">
        <v>1.058939345</v>
      </c>
      <c r="I671" s="10">
        <v>5.0579744000000003E-2</v>
      </c>
      <c r="J671" s="10">
        <v>1.6029888830000001</v>
      </c>
      <c r="K671" s="10">
        <v>0.36849363200000002</v>
      </c>
      <c r="L671" s="10">
        <v>0.57010612400000005</v>
      </c>
      <c r="M671" s="10">
        <v>1.8456482249999999</v>
      </c>
      <c r="N671" s="10">
        <v>0.172341787</v>
      </c>
      <c r="O671" s="10">
        <v>5.9132656999999998E-2</v>
      </c>
      <c r="P671" s="10">
        <v>0.27599565799999998</v>
      </c>
    </row>
    <row r="672" spans="1:16" x14ac:dyDescent="0.25">
      <c r="A672" s="16" t="s">
        <v>1209</v>
      </c>
      <c r="B672" s="16" t="s">
        <v>1200</v>
      </c>
      <c r="C672" s="16" t="s">
        <v>1050</v>
      </c>
      <c r="D672" s="16">
        <v>0.11023024653815877</v>
      </c>
      <c r="E672" s="16">
        <v>5.4754163152581505E-2</v>
      </c>
      <c r="F672" s="10">
        <v>0.27251576300000002</v>
      </c>
      <c r="G672" s="10">
        <v>0.14591412500000001</v>
      </c>
      <c r="H672" s="10">
        <v>0.21473307699999999</v>
      </c>
      <c r="I672" s="10">
        <v>9.6232000000000002E-3</v>
      </c>
      <c r="J672" s="10">
        <v>0.34354143100000001</v>
      </c>
      <c r="K672" s="10">
        <v>0.101132532</v>
      </c>
      <c r="L672" s="10">
        <v>0.149085564</v>
      </c>
      <c r="M672" s="10">
        <v>0.52031577200000001</v>
      </c>
      <c r="N672" s="10">
        <v>3.5789837999999997E-2</v>
      </c>
      <c r="O672" s="10">
        <v>1.7059055E-2</v>
      </c>
      <c r="P672" s="10">
        <v>6.7129870999999994E-2</v>
      </c>
    </row>
    <row r="673" spans="1:16" x14ac:dyDescent="0.25">
      <c r="A673" s="16" t="s">
        <v>1210</v>
      </c>
      <c r="B673" s="16" t="s">
        <v>1200</v>
      </c>
      <c r="C673" s="16" t="s">
        <v>201</v>
      </c>
      <c r="D673" s="16">
        <v>9.0927686754773945E-2</v>
      </c>
      <c r="E673" s="16">
        <v>5.8146639217361816E-2</v>
      </c>
      <c r="F673" s="10">
        <v>0.32420152899999999</v>
      </c>
      <c r="G673" s="10">
        <v>0.18560204999999999</v>
      </c>
      <c r="H673" s="10">
        <v>0.26441610199999999</v>
      </c>
      <c r="I673" s="10">
        <v>1.2216499E-2</v>
      </c>
      <c r="J673" s="10">
        <v>0.54960123500000002</v>
      </c>
      <c r="K673" s="10">
        <v>0.112978118</v>
      </c>
      <c r="L673" s="10">
        <v>0.18333597300000001</v>
      </c>
      <c r="M673" s="10">
        <v>0.455399259</v>
      </c>
      <c r="N673" s="10">
        <v>4.5982902999999999E-2</v>
      </c>
      <c r="O673" s="10">
        <v>1.649921E-2</v>
      </c>
      <c r="P673" s="10">
        <v>8.4065983999999996E-2</v>
      </c>
    </row>
    <row r="674" spans="1:16" x14ac:dyDescent="0.25">
      <c r="A674" s="16" t="s">
        <v>1211</v>
      </c>
      <c r="B674" s="16" t="s">
        <v>1200</v>
      </c>
      <c r="C674" s="16" t="s">
        <v>1056</v>
      </c>
      <c r="D674" s="16">
        <v>0.19895411140547586</v>
      </c>
      <c r="E674" s="16">
        <v>0.12592689800942819</v>
      </c>
      <c r="F674" s="10">
        <v>0.68450814500000001</v>
      </c>
      <c r="G674" s="10">
        <v>0.38794740599999999</v>
      </c>
      <c r="H674" s="10">
        <v>0.56074710699999997</v>
      </c>
      <c r="I674" s="10">
        <v>2.4627171E-2</v>
      </c>
      <c r="J674" s="10">
        <v>1.2899236510000001</v>
      </c>
      <c r="K674" s="10">
        <v>0.27882949000000001</v>
      </c>
      <c r="L674" s="10">
        <v>0.44265516799999999</v>
      </c>
      <c r="M674" s="10">
        <v>1.0061251040000001</v>
      </c>
      <c r="N674" s="10">
        <v>0.100209962</v>
      </c>
      <c r="O674" s="10">
        <v>3.6970630999999997E-2</v>
      </c>
      <c r="P674" s="10">
        <v>0.180202897</v>
      </c>
    </row>
    <row r="675" spans="1:16" x14ac:dyDescent="0.25">
      <c r="A675" s="16" t="s">
        <v>1212</v>
      </c>
      <c r="B675" s="16" t="s">
        <v>1200</v>
      </c>
      <c r="C675" s="16" t="s">
        <v>205</v>
      </c>
      <c r="D675" s="16">
        <v>0.49838290078514658</v>
      </c>
      <c r="E675" s="16">
        <v>0.29868800024417841</v>
      </c>
      <c r="F675" s="10">
        <v>1.2642332279999999</v>
      </c>
      <c r="G675" s="10">
        <v>1.3333359789999999</v>
      </c>
      <c r="H675" s="10">
        <v>1.6737404010000001</v>
      </c>
      <c r="I675" s="10">
        <v>0.10803133199999999</v>
      </c>
      <c r="J675" s="10">
        <v>4.0126931350000001</v>
      </c>
      <c r="K675" s="10">
        <v>0.72509874299999999</v>
      </c>
      <c r="L675" s="10">
        <v>0.97106566100000002</v>
      </c>
      <c r="M675" s="10">
        <v>3.2934237099999999</v>
      </c>
      <c r="N675" s="10">
        <v>0.25786806200000001</v>
      </c>
      <c r="O675" s="10">
        <v>0.112070586</v>
      </c>
      <c r="P675" s="10">
        <v>0.38672959099999998</v>
      </c>
    </row>
    <row r="676" spans="1:16" x14ac:dyDescent="0.25">
      <c r="A676" s="16" t="s">
        <v>1213</v>
      </c>
      <c r="B676" s="16" t="s">
        <v>1200</v>
      </c>
      <c r="C676" s="16" t="s">
        <v>49</v>
      </c>
      <c r="D676" s="16">
        <v>0.19224144797390236</v>
      </c>
      <c r="E676" s="16">
        <v>9.2881271287119996E-2</v>
      </c>
      <c r="F676" s="10">
        <v>0.50463475099999999</v>
      </c>
      <c r="G676" s="10">
        <v>0.20697589599999999</v>
      </c>
      <c r="H676" s="10">
        <v>0.33577175599999998</v>
      </c>
      <c r="I676" s="10">
        <v>1.4068755E-2</v>
      </c>
      <c r="J676" s="10">
        <v>0.56445324399999997</v>
      </c>
      <c r="K676" s="10">
        <v>0.178165991</v>
      </c>
      <c r="L676" s="10">
        <v>0.26956637700000002</v>
      </c>
      <c r="M676" s="10">
        <v>0.63650220400000002</v>
      </c>
      <c r="N676" s="10">
        <v>5.1193708999999997E-2</v>
      </c>
      <c r="O676" s="10">
        <v>2.5737627999999999E-2</v>
      </c>
      <c r="P676" s="10">
        <v>0.121521095</v>
      </c>
    </row>
    <row r="677" spans="1:16" x14ac:dyDescent="0.25">
      <c r="A677" s="16" t="s">
        <v>1214</v>
      </c>
      <c r="B677" s="16" t="s">
        <v>1200</v>
      </c>
      <c r="C677" s="16" t="s">
        <v>1064</v>
      </c>
      <c r="D677" s="16">
        <v>0.17900950631007714</v>
      </c>
      <c r="E677" s="16">
        <v>0.11136576872247261</v>
      </c>
      <c r="F677" s="10">
        <v>0.69475798200000005</v>
      </c>
      <c r="G677" s="10">
        <v>0.40372977199999999</v>
      </c>
      <c r="H677" s="10">
        <v>0.55075079100000002</v>
      </c>
      <c r="I677" s="10">
        <v>2.6129652E-2</v>
      </c>
      <c r="J677" s="10">
        <v>0.94774804800000001</v>
      </c>
      <c r="K677" s="10">
        <v>0.211468195</v>
      </c>
      <c r="L677" s="10">
        <v>0.34727809999999998</v>
      </c>
      <c r="M677" s="10">
        <v>0.88797917500000001</v>
      </c>
      <c r="N677" s="10">
        <v>9.2305034999999994E-2</v>
      </c>
      <c r="O677" s="10">
        <v>3.0241431999999999E-2</v>
      </c>
      <c r="P677" s="10">
        <v>0.15553866599999999</v>
      </c>
    </row>
    <row r="678" spans="1:16" x14ac:dyDescent="0.25">
      <c r="A678" s="16" t="s">
        <v>1215</v>
      </c>
      <c r="B678" s="16" t="s">
        <v>1200</v>
      </c>
      <c r="C678" s="16" t="s">
        <v>217</v>
      </c>
      <c r="D678" s="16">
        <v>7.1095315456078903E-2</v>
      </c>
      <c r="E678" s="16">
        <v>3.6747020833529119E-2</v>
      </c>
      <c r="F678" s="10">
        <v>0.16738262800000001</v>
      </c>
      <c r="G678" s="10">
        <v>8.0567198000000007E-2</v>
      </c>
      <c r="H678" s="10">
        <v>0.15088312700000001</v>
      </c>
      <c r="I678" s="10">
        <v>6.9096349999999999E-3</v>
      </c>
      <c r="J678" s="10">
        <v>0.29235698500000001</v>
      </c>
      <c r="K678" s="10">
        <v>7.7544848999999999E-2</v>
      </c>
      <c r="L678" s="10">
        <v>0.11771947000000001</v>
      </c>
      <c r="M678" s="10">
        <v>0.28276573500000002</v>
      </c>
      <c r="N678" s="10">
        <v>2.1049602000000001E-2</v>
      </c>
      <c r="O678" s="10">
        <v>1.0896309E-2</v>
      </c>
      <c r="P678" s="10">
        <v>4.9907277E-2</v>
      </c>
    </row>
    <row r="679" spans="1:16" x14ac:dyDescent="0.25">
      <c r="A679" s="16" t="s">
        <v>1216</v>
      </c>
      <c r="B679" s="16" t="s">
        <v>1200</v>
      </c>
      <c r="C679" s="16" t="s">
        <v>1217</v>
      </c>
      <c r="D679" s="16">
        <v>0.33967864414654325</v>
      </c>
      <c r="E679" s="16">
        <v>0.12416686487584905</v>
      </c>
      <c r="F679" s="10">
        <v>0.57593102100000004</v>
      </c>
      <c r="G679" s="10">
        <v>0.22655636400000001</v>
      </c>
      <c r="H679" s="10">
        <v>0.38778394700000002</v>
      </c>
      <c r="I679" s="10">
        <v>1.5965409999999999E-2</v>
      </c>
      <c r="J679" s="10">
        <v>0.75812340700000003</v>
      </c>
      <c r="K679" s="10">
        <v>0.23123100599999999</v>
      </c>
      <c r="L679" s="10">
        <v>0.34433603800000001</v>
      </c>
      <c r="M679" s="10">
        <v>0.73270552799999999</v>
      </c>
      <c r="N679" s="10">
        <v>5.6271663E-2</v>
      </c>
      <c r="O679" s="10">
        <v>2.6972675000000002E-2</v>
      </c>
      <c r="P679" s="10">
        <v>0.145272133</v>
      </c>
    </row>
    <row r="680" spans="1:16" x14ac:dyDescent="0.25">
      <c r="A680" s="16" t="s">
        <v>1218</v>
      </c>
      <c r="B680" s="16" t="s">
        <v>1200</v>
      </c>
      <c r="C680" s="16" t="s">
        <v>1219</v>
      </c>
      <c r="D680" s="16">
        <v>0.53709474413918401</v>
      </c>
      <c r="E680" s="16">
        <v>0.19460595244377624</v>
      </c>
      <c r="F680" s="10">
        <v>0.821722324</v>
      </c>
      <c r="G680" s="10">
        <v>0.54136681900000005</v>
      </c>
      <c r="H680" s="10">
        <v>0.74585520500000002</v>
      </c>
      <c r="I680" s="10">
        <v>4.375921E-2</v>
      </c>
      <c r="J680" s="10">
        <v>1.314590572</v>
      </c>
      <c r="K680" s="10">
        <v>0.30425401899999999</v>
      </c>
      <c r="L680" s="10">
        <v>0.47701863999999999</v>
      </c>
      <c r="M680" s="10">
        <v>1.6910092539999999</v>
      </c>
      <c r="N680" s="10">
        <v>0.12253739800000001</v>
      </c>
      <c r="O680" s="10">
        <v>5.2918163999999997E-2</v>
      </c>
      <c r="P680" s="10">
        <v>0.177395989</v>
      </c>
    </row>
    <row r="681" spans="1:16" x14ac:dyDescent="0.25">
      <c r="A681" s="16" t="s">
        <v>1220</v>
      </c>
      <c r="B681" s="16" t="s">
        <v>1200</v>
      </c>
      <c r="C681" s="16" t="s">
        <v>772</v>
      </c>
      <c r="D681" s="16">
        <v>0.14753637824688778</v>
      </c>
      <c r="E681" s="16">
        <v>8.4552520615396989E-2</v>
      </c>
      <c r="F681" s="10">
        <v>0.38347920200000002</v>
      </c>
      <c r="G681" s="10">
        <v>0.25303057299999998</v>
      </c>
      <c r="H681" s="10">
        <v>0.362613617</v>
      </c>
      <c r="I681" s="10">
        <v>1.6337833E-2</v>
      </c>
      <c r="J681" s="10">
        <v>0.59094794399999995</v>
      </c>
      <c r="K681" s="10">
        <v>0.16285535600000001</v>
      </c>
      <c r="L681" s="10">
        <v>0.22955645599999999</v>
      </c>
      <c r="M681" s="10">
        <v>0.72331298399999999</v>
      </c>
      <c r="N681" s="10">
        <v>5.9379941999999998E-2</v>
      </c>
      <c r="O681" s="10">
        <v>2.6895500999999999E-2</v>
      </c>
      <c r="P681" s="10">
        <v>0.107637728</v>
      </c>
    </row>
    <row r="682" spans="1:16" x14ac:dyDescent="0.25">
      <c r="A682" s="16" t="s">
        <v>1221</v>
      </c>
      <c r="B682" s="16" t="s">
        <v>1200</v>
      </c>
      <c r="C682" s="16" t="s">
        <v>71</v>
      </c>
      <c r="D682" s="16">
        <v>0.1660099607738964</v>
      </c>
      <c r="E682" s="16">
        <v>0.11671895235001642</v>
      </c>
      <c r="F682" s="10">
        <v>0.59507696700000001</v>
      </c>
      <c r="G682" s="10">
        <v>0.57213002899999998</v>
      </c>
      <c r="H682" s="10">
        <v>0.67753982400000001</v>
      </c>
      <c r="I682" s="10">
        <v>2.4168024E-2</v>
      </c>
      <c r="J682" s="10">
        <v>1.2877526699999999</v>
      </c>
      <c r="K682" s="10">
        <v>0.30428677199999998</v>
      </c>
      <c r="L682" s="10">
        <v>0.435217827</v>
      </c>
      <c r="M682" s="10">
        <v>1.389706917</v>
      </c>
      <c r="N682" s="10">
        <v>0.10691249</v>
      </c>
      <c r="O682" s="10">
        <v>3.7671534E-2</v>
      </c>
      <c r="P682" s="10">
        <v>0.16958996400000001</v>
      </c>
    </row>
    <row r="683" spans="1:16" x14ac:dyDescent="0.25">
      <c r="A683" s="16" t="s">
        <v>1222</v>
      </c>
      <c r="B683" s="16" t="s">
        <v>1200</v>
      </c>
      <c r="C683" s="16" t="s">
        <v>572</v>
      </c>
      <c r="D683" s="16">
        <v>0.49538356840876091</v>
      </c>
      <c r="E683" s="16">
        <v>0.32090073104474359</v>
      </c>
      <c r="F683" s="10">
        <v>1.6856768660000001</v>
      </c>
      <c r="G683" s="10">
        <v>1.339335487</v>
      </c>
      <c r="H683" s="10">
        <v>1.6473876519999999</v>
      </c>
      <c r="I683" s="10">
        <v>6.7206025000000003E-2</v>
      </c>
      <c r="J683" s="10">
        <v>2.542106322</v>
      </c>
      <c r="K683" s="10">
        <v>0.62378979099999998</v>
      </c>
      <c r="L683" s="10">
        <v>0.986473771</v>
      </c>
      <c r="M683" s="10">
        <v>3.3548076180000002</v>
      </c>
      <c r="N683" s="10">
        <v>0.28080844300000002</v>
      </c>
      <c r="O683" s="10">
        <v>9.7613038999999999E-2</v>
      </c>
      <c r="P683" s="10">
        <v>0.44472689700000001</v>
      </c>
    </row>
    <row r="684" spans="1:16" x14ac:dyDescent="0.25">
      <c r="A684" s="16" t="s">
        <v>1223</v>
      </c>
      <c r="B684" s="16" t="s">
        <v>1200</v>
      </c>
      <c r="C684" s="16" t="s">
        <v>1224</v>
      </c>
      <c r="D684" s="16">
        <v>0.48815679935819822</v>
      </c>
      <c r="E684" s="16">
        <v>0.15758336751025298</v>
      </c>
      <c r="F684" s="10">
        <v>0.66638336300000001</v>
      </c>
      <c r="G684" s="10">
        <v>0.29708150999999999</v>
      </c>
      <c r="H684" s="10">
        <v>0.51219905799999998</v>
      </c>
      <c r="I684" s="10">
        <v>2.0783546E-2</v>
      </c>
      <c r="J684" s="10">
        <v>1.126724887</v>
      </c>
      <c r="K684" s="10">
        <v>0.28551074999999998</v>
      </c>
      <c r="L684" s="10">
        <v>0.48592116699999999</v>
      </c>
      <c r="M684" s="10">
        <v>1.0144446920000001</v>
      </c>
      <c r="N684" s="10">
        <v>7.2209937000000002E-2</v>
      </c>
      <c r="O684" s="10">
        <v>3.4319202E-2</v>
      </c>
      <c r="P684" s="10">
        <v>0.18273816600000001</v>
      </c>
    </row>
    <row r="685" spans="1:16" x14ac:dyDescent="0.25">
      <c r="A685" s="16" t="s">
        <v>1225</v>
      </c>
      <c r="B685" s="16" t="s">
        <v>1200</v>
      </c>
      <c r="C685" s="16" t="s">
        <v>1226</v>
      </c>
      <c r="D685" s="16">
        <v>0.83235285852621477</v>
      </c>
      <c r="E685" s="16">
        <v>0.50094298235740231</v>
      </c>
      <c r="F685" s="10">
        <v>2.5421590959999998</v>
      </c>
      <c r="G685" s="10">
        <v>2.24998663</v>
      </c>
      <c r="H685" s="10">
        <v>2.6262564249999998</v>
      </c>
      <c r="I685" s="10">
        <v>9.1770053000000004E-2</v>
      </c>
      <c r="J685" s="10">
        <v>4.9728144470000002</v>
      </c>
      <c r="K685" s="10">
        <v>1.0798309129999999</v>
      </c>
      <c r="L685" s="10">
        <v>1.822100485</v>
      </c>
      <c r="M685" s="10">
        <v>5.1510988299999996</v>
      </c>
      <c r="N685" s="10">
        <v>0.444982555</v>
      </c>
      <c r="O685" s="10">
        <v>0.15925605400000001</v>
      </c>
      <c r="P685" s="10">
        <v>0.68021675199999998</v>
      </c>
    </row>
    <row r="686" spans="1:16" x14ac:dyDescent="0.25">
      <c r="A686" s="16" t="s">
        <v>1227</v>
      </c>
      <c r="B686" s="16" t="s">
        <v>1200</v>
      </c>
      <c r="C686" s="16" t="s">
        <v>79</v>
      </c>
      <c r="D686" s="16">
        <v>0.19668069600211846</v>
      </c>
      <c r="E686" s="16">
        <v>0.110784893602176</v>
      </c>
      <c r="F686" s="10">
        <v>0.51381353200000002</v>
      </c>
      <c r="G686" s="10">
        <v>0.32388586200000002</v>
      </c>
      <c r="H686" s="10">
        <v>0.45953893200000001</v>
      </c>
      <c r="I686" s="10">
        <v>2.2663439000000001E-2</v>
      </c>
      <c r="J686" s="10">
        <v>0.743959865</v>
      </c>
      <c r="K686" s="10">
        <v>0.19369582799999999</v>
      </c>
      <c r="L686" s="10">
        <v>0.33148393500000001</v>
      </c>
      <c r="M686" s="10">
        <v>0.88468673499999995</v>
      </c>
      <c r="N686" s="10">
        <v>8.2771179E-2</v>
      </c>
      <c r="O686" s="10">
        <v>3.2322207999999998E-2</v>
      </c>
      <c r="P686" s="10">
        <v>0.12872916400000001</v>
      </c>
    </row>
    <row r="687" spans="1:16" x14ac:dyDescent="0.25">
      <c r="A687" s="16" t="s">
        <v>1228</v>
      </c>
      <c r="B687" s="16" t="s">
        <v>1200</v>
      </c>
      <c r="C687" s="16" t="s">
        <v>796</v>
      </c>
      <c r="D687" s="16">
        <v>0.32081418578754239</v>
      </c>
      <c r="E687" s="16">
        <v>0.19484145625151128</v>
      </c>
      <c r="F687" s="10">
        <v>0.85831125100000005</v>
      </c>
      <c r="G687" s="10">
        <v>0.93996738999999996</v>
      </c>
      <c r="H687" s="10">
        <v>1.119694336</v>
      </c>
      <c r="I687" s="10">
        <v>6.8629339999999997E-2</v>
      </c>
      <c r="J687" s="10">
        <v>2.1471105399999999</v>
      </c>
      <c r="K687" s="10">
        <v>0.44995705499999999</v>
      </c>
      <c r="L687" s="10">
        <v>0.61977243299999996</v>
      </c>
      <c r="M687" s="10">
        <v>2.548814015</v>
      </c>
      <c r="N687" s="10">
        <v>0.17473038399999999</v>
      </c>
      <c r="O687" s="10">
        <v>7.4148649999999997E-2</v>
      </c>
      <c r="P687" s="10">
        <v>0.26943260800000002</v>
      </c>
    </row>
    <row r="688" spans="1:16" x14ac:dyDescent="0.25">
      <c r="A688" s="16" t="s">
        <v>1229</v>
      </c>
      <c r="B688" s="16" t="s">
        <v>1200</v>
      </c>
      <c r="C688" s="16" t="s">
        <v>1230</v>
      </c>
      <c r="D688" s="16">
        <v>9.8269569234880422E-2</v>
      </c>
      <c r="E688" s="16">
        <v>6.5627664254962206E-2</v>
      </c>
      <c r="F688" s="10">
        <v>0.40505583699999997</v>
      </c>
      <c r="G688" s="10">
        <v>0.152491766</v>
      </c>
      <c r="H688" s="10">
        <v>0.25217049200000002</v>
      </c>
      <c r="I688" s="10">
        <v>1.0344443E-2</v>
      </c>
      <c r="J688" s="10">
        <v>0.40181720900000001</v>
      </c>
      <c r="K688" s="10">
        <v>0.13116856299999999</v>
      </c>
      <c r="L688" s="10">
        <v>0.19976450200000001</v>
      </c>
      <c r="M688" s="10">
        <v>0.38313586799999999</v>
      </c>
      <c r="N688" s="10">
        <v>4.0533832999999998E-2</v>
      </c>
      <c r="O688" s="10">
        <v>1.7456525000000001E-2</v>
      </c>
      <c r="P688" s="10">
        <v>9.1302612000000005E-2</v>
      </c>
    </row>
    <row r="689" spans="1:16" x14ac:dyDescent="0.25">
      <c r="A689" s="16" t="s">
        <v>1231</v>
      </c>
      <c r="B689" s="16" t="s">
        <v>1200</v>
      </c>
      <c r="C689" s="16" t="s">
        <v>81</v>
      </c>
      <c r="D689" s="16">
        <v>0.17640138889809179</v>
      </c>
      <c r="E689" s="16">
        <v>8.930376839099205E-2</v>
      </c>
      <c r="F689" s="10">
        <v>0.39614099600000002</v>
      </c>
      <c r="G689" s="10">
        <v>0.22726386200000001</v>
      </c>
      <c r="H689" s="10">
        <v>0.33194854400000001</v>
      </c>
      <c r="I689" s="10">
        <v>1.9245565999999999E-2</v>
      </c>
      <c r="J689" s="10">
        <v>0.54730832900000004</v>
      </c>
      <c r="K689" s="10">
        <v>0.13381674800000001</v>
      </c>
      <c r="L689" s="10">
        <v>0.223383673</v>
      </c>
      <c r="M689" s="10">
        <v>0.72979196099999999</v>
      </c>
      <c r="N689" s="10">
        <v>6.0249175000000002E-2</v>
      </c>
      <c r="O689" s="10">
        <v>2.4065290999999999E-2</v>
      </c>
      <c r="P689" s="10">
        <v>8.5117656999999999E-2</v>
      </c>
    </row>
    <row r="690" spans="1:16" x14ac:dyDescent="0.25">
      <c r="A690" s="16" t="s">
        <v>1232</v>
      </c>
      <c r="B690" s="16" t="s">
        <v>1200</v>
      </c>
      <c r="C690" s="16" t="s">
        <v>231</v>
      </c>
      <c r="D690" s="16">
        <v>0.10712399695787653</v>
      </c>
      <c r="E690" s="16">
        <v>7.0533099946079661E-2</v>
      </c>
      <c r="F690" s="10">
        <v>0.36908022499999998</v>
      </c>
      <c r="G690" s="10">
        <v>0.22392425799999999</v>
      </c>
      <c r="H690" s="10">
        <v>0.32064026000000001</v>
      </c>
      <c r="I690" s="10">
        <v>1.4273351E-2</v>
      </c>
      <c r="J690" s="10">
        <v>0.66155008100000001</v>
      </c>
      <c r="K690" s="10">
        <v>0.15034388900000001</v>
      </c>
      <c r="L690" s="10">
        <v>0.23961207000000001</v>
      </c>
      <c r="M690" s="10">
        <v>0.58075540999999997</v>
      </c>
      <c r="N690" s="10">
        <v>5.7623824999999997E-2</v>
      </c>
      <c r="O690" s="10">
        <v>2.2123542E-2</v>
      </c>
      <c r="P690" s="10">
        <v>0.105925902</v>
      </c>
    </row>
    <row r="691" spans="1:16" x14ac:dyDescent="0.25">
      <c r="A691" s="16" t="s">
        <v>1233</v>
      </c>
      <c r="B691" s="16" t="s">
        <v>1200</v>
      </c>
      <c r="C691" s="16" t="s">
        <v>1234</v>
      </c>
      <c r="D691" s="16">
        <v>0.53090929698899658</v>
      </c>
      <c r="E691" s="16">
        <v>0.17137283187100222</v>
      </c>
      <c r="F691" s="10">
        <v>0.97591930699999996</v>
      </c>
      <c r="G691" s="10">
        <v>0.25207078599999999</v>
      </c>
      <c r="H691" s="10">
        <v>0.42854456000000002</v>
      </c>
      <c r="I691" s="10">
        <v>1.6797223E-2</v>
      </c>
      <c r="J691" s="10">
        <v>0.83039320299999997</v>
      </c>
      <c r="K691" s="10">
        <v>0.279573513</v>
      </c>
      <c r="L691" s="10">
        <v>0.46491049899999998</v>
      </c>
      <c r="M691" s="10">
        <v>0.67038638699999997</v>
      </c>
      <c r="N691" s="10">
        <v>5.8364059000000003E-2</v>
      </c>
      <c r="O691" s="10">
        <v>2.7314340999999999E-2</v>
      </c>
      <c r="P691" s="10">
        <v>0.16058761099999999</v>
      </c>
    </row>
    <row r="692" spans="1:16" x14ac:dyDescent="0.25">
      <c r="A692" s="16" t="s">
        <v>1235</v>
      </c>
      <c r="B692" s="16" t="s">
        <v>1200</v>
      </c>
      <c r="C692" s="16" t="s">
        <v>235</v>
      </c>
      <c r="D692" s="16">
        <v>0.31240483117491108</v>
      </c>
      <c r="E692" s="16">
        <v>0.21076313569542193</v>
      </c>
      <c r="F692" s="10">
        <v>1.113090787</v>
      </c>
      <c r="G692" s="10">
        <v>0.79645819799999995</v>
      </c>
      <c r="H692" s="10">
        <v>1.0631847999999999</v>
      </c>
      <c r="I692" s="10">
        <v>4.4314676999999997E-2</v>
      </c>
      <c r="J692" s="10">
        <v>1.748179476</v>
      </c>
      <c r="K692" s="10">
        <v>0.423691072</v>
      </c>
      <c r="L692" s="10">
        <v>0.67913061200000002</v>
      </c>
      <c r="M692" s="10">
        <v>2.0807722399999999</v>
      </c>
      <c r="N692" s="10">
        <v>0.18422237899999999</v>
      </c>
      <c r="O692" s="10">
        <v>6.2560328999999998E-2</v>
      </c>
      <c r="P692" s="10">
        <v>0.30625689</v>
      </c>
    </row>
    <row r="693" spans="1:16" x14ac:dyDescent="0.25">
      <c r="A693" s="16" t="s">
        <v>1236</v>
      </c>
      <c r="B693" s="16" t="s">
        <v>1200</v>
      </c>
      <c r="C693" s="16" t="s">
        <v>85</v>
      </c>
      <c r="D693" s="16">
        <v>0.28815167428576055</v>
      </c>
      <c r="E693" s="16">
        <v>0.12538168625727053</v>
      </c>
      <c r="F693" s="10">
        <v>0.65268608500000003</v>
      </c>
      <c r="G693" s="10">
        <v>0.24608829300000001</v>
      </c>
      <c r="H693" s="10">
        <v>0.43141575599999998</v>
      </c>
      <c r="I693" s="10">
        <v>1.759028E-2</v>
      </c>
      <c r="J693" s="10">
        <v>0.70510882200000002</v>
      </c>
      <c r="K693" s="10">
        <v>0.23946240299999999</v>
      </c>
      <c r="L693" s="10">
        <v>0.36372717799999998</v>
      </c>
      <c r="M693" s="10">
        <v>0.97308928400000005</v>
      </c>
      <c r="N693" s="10">
        <v>6.5617516000000001E-2</v>
      </c>
      <c r="O693" s="10">
        <v>3.3864900000000003E-2</v>
      </c>
      <c r="P693" s="10">
        <v>0.16295568799999999</v>
      </c>
    </row>
    <row r="694" spans="1:16" x14ac:dyDescent="0.25">
      <c r="A694" s="16" t="s">
        <v>1237</v>
      </c>
      <c r="B694" s="16" t="s">
        <v>1200</v>
      </c>
      <c r="C694" s="16" t="s">
        <v>621</v>
      </c>
      <c r="D694" s="16">
        <v>1.057502307275396</v>
      </c>
      <c r="E694" s="16">
        <v>0.57297217087771457</v>
      </c>
      <c r="F694" s="10">
        <v>3.0268511440000001</v>
      </c>
      <c r="G694" s="10">
        <v>4.5607132970000004</v>
      </c>
      <c r="H694" s="10">
        <v>3.7623405619999999</v>
      </c>
      <c r="I694" s="10">
        <v>0.19470484299999999</v>
      </c>
      <c r="J694" s="10">
        <v>6.6284271319999997</v>
      </c>
      <c r="K694" s="10">
        <v>1.096890978</v>
      </c>
      <c r="L694" s="10">
        <v>1.6736990780000001</v>
      </c>
      <c r="M694" s="10">
        <v>7.1941311250000002</v>
      </c>
      <c r="N694" s="10">
        <v>0.682597122</v>
      </c>
      <c r="O694" s="10">
        <v>0.17278168699999999</v>
      </c>
      <c r="P694" s="10">
        <v>0.76954106600000005</v>
      </c>
    </row>
    <row r="695" spans="1:16" x14ac:dyDescent="0.25">
      <c r="A695" s="16" t="s">
        <v>1238</v>
      </c>
      <c r="B695" s="16" t="s">
        <v>1200</v>
      </c>
      <c r="C695" s="16" t="s">
        <v>819</v>
      </c>
      <c r="D695" s="16">
        <v>0.3845324588609309</v>
      </c>
      <c r="E695" s="16">
        <v>0.22408394735678216</v>
      </c>
      <c r="F695" s="10">
        <v>1.1839390809999999</v>
      </c>
      <c r="G695" s="10">
        <v>1.192652228</v>
      </c>
      <c r="H695" s="10">
        <v>1.1927434539999999</v>
      </c>
      <c r="I695" s="10">
        <v>5.7337252999999998E-2</v>
      </c>
      <c r="J695" s="10">
        <v>1.9784838570000001</v>
      </c>
      <c r="K695" s="10">
        <v>0.41777682500000002</v>
      </c>
      <c r="L695" s="10">
        <v>0.61966704699999997</v>
      </c>
      <c r="M695" s="10">
        <v>2.4562407770000001</v>
      </c>
      <c r="N695" s="10">
        <v>0.20304708199999999</v>
      </c>
      <c r="O695" s="10">
        <v>6.8500440999999995E-2</v>
      </c>
      <c r="P695" s="10">
        <v>0.30473907500000003</v>
      </c>
    </row>
    <row r="696" spans="1:16" x14ac:dyDescent="0.25">
      <c r="A696" s="16" t="s">
        <v>1239</v>
      </c>
      <c r="B696" s="16" t="s">
        <v>1200</v>
      </c>
      <c r="C696" s="16" t="s">
        <v>1240</v>
      </c>
      <c r="D696" s="16">
        <v>0.20835665032815068</v>
      </c>
      <c r="E696" s="16">
        <v>0.12191577742775553</v>
      </c>
      <c r="F696" s="10">
        <v>0.54030564999999997</v>
      </c>
      <c r="G696" s="10">
        <v>0.35130640200000002</v>
      </c>
      <c r="H696" s="10">
        <v>0.57645196200000004</v>
      </c>
      <c r="I696" s="10">
        <v>3.0754034E-2</v>
      </c>
      <c r="J696" s="10">
        <v>1.044847378</v>
      </c>
      <c r="K696" s="10">
        <v>0.27841837600000002</v>
      </c>
      <c r="L696" s="10">
        <v>0.38347979599999998</v>
      </c>
      <c r="M696" s="10">
        <v>1.1980536209999999</v>
      </c>
      <c r="N696" s="10">
        <v>8.2534749000000004E-2</v>
      </c>
      <c r="O696" s="10">
        <v>3.9651416000000002E-2</v>
      </c>
      <c r="P696" s="10">
        <v>0.17100037700000001</v>
      </c>
    </row>
    <row r="697" spans="1:16" x14ac:dyDescent="0.25">
      <c r="A697" s="16" t="s">
        <v>1241</v>
      </c>
      <c r="B697" s="16" t="s">
        <v>1200</v>
      </c>
      <c r="C697" s="16" t="s">
        <v>1242</v>
      </c>
      <c r="D697" s="16">
        <v>1.0904814324620407</v>
      </c>
      <c r="E697" s="16">
        <v>0.46439129615388269</v>
      </c>
      <c r="F697" s="10">
        <v>2.5942629990000001</v>
      </c>
      <c r="G697" s="10">
        <v>1.94101849</v>
      </c>
      <c r="H697" s="10">
        <v>2.1555199370000002</v>
      </c>
      <c r="I697" s="10">
        <v>9.1341512E-2</v>
      </c>
      <c r="J697" s="10">
        <v>3.4157251259999999</v>
      </c>
      <c r="K697" s="10">
        <v>0.79442258300000002</v>
      </c>
      <c r="L697" s="10">
        <v>1.246622726</v>
      </c>
      <c r="M697" s="10">
        <v>4.4214616869999999</v>
      </c>
      <c r="N697" s="10">
        <v>0.36354108400000001</v>
      </c>
      <c r="O697" s="10">
        <v>0.1307005</v>
      </c>
      <c r="P697" s="10">
        <v>0.58281903599999996</v>
      </c>
    </row>
    <row r="698" spans="1:16" x14ac:dyDescent="0.25">
      <c r="A698" s="16" t="s">
        <v>1243</v>
      </c>
      <c r="B698" s="16" t="s">
        <v>1200</v>
      </c>
      <c r="C698" s="16" t="s">
        <v>89</v>
      </c>
      <c r="D698" s="16">
        <v>0.2848125171825901</v>
      </c>
      <c r="E698" s="16">
        <v>0.17551951253196171</v>
      </c>
      <c r="F698" s="10">
        <v>0.87894601500000002</v>
      </c>
      <c r="G698" s="10">
        <v>0.64223424299999998</v>
      </c>
      <c r="H698" s="10">
        <v>0.82096419099999995</v>
      </c>
      <c r="I698" s="10">
        <v>3.4463063000000002E-2</v>
      </c>
      <c r="J698" s="10">
        <v>1.3602686639999999</v>
      </c>
      <c r="K698" s="10">
        <v>0.32205844300000003</v>
      </c>
      <c r="L698" s="10">
        <v>0.52231465399999999</v>
      </c>
      <c r="M698" s="10">
        <v>1.6138700619999999</v>
      </c>
      <c r="N698" s="10">
        <v>0.137022017</v>
      </c>
      <c r="O698" s="10">
        <v>5.4830157999999997E-2</v>
      </c>
      <c r="P698" s="10">
        <v>0.23578180700000001</v>
      </c>
    </row>
    <row r="699" spans="1:16" x14ac:dyDescent="0.25">
      <c r="A699" s="16" t="s">
        <v>1244</v>
      </c>
      <c r="B699" s="16" t="s">
        <v>1200</v>
      </c>
      <c r="C699" s="16" t="s">
        <v>242</v>
      </c>
      <c r="D699" s="16">
        <v>0.46958723094389804</v>
      </c>
      <c r="E699" s="16">
        <v>0.30559764368111331</v>
      </c>
      <c r="F699" s="10">
        <v>1.6769546449999999</v>
      </c>
      <c r="G699" s="10">
        <v>1.1496870290000001</v>
      </c>
      <c r="H699" s="10">
        <v>1.5049569270000001</v>
      </c>
      <c r="I699" s="10">
        <v>6.6393242000000005E-2</v>
      </c>
      <c r="J699" s="10">
        <v>2.6642730530000001</v>
      </c>
      <c r="K699" s="10">
        <v>0.61094056699999999</v>
      </c>
      <c r="L699" s="10">
        <v>0.989298715</v>
      </c>
      <c r="M699" s="10">
        <v>2.852749309</v>
      </c>
      <c r="N699" s="10">
        <v>0.26909944000000002</v>
      </c>
      <c r="O699" s="10">
        <v>8.9182340999999998E-2</v>
      </c>
      <c r="P699" s="10">
        <v>0.43950212799999999</v>
      </c>
    </row>
    <row r="700" spans="1:16" x14ac:dyDescent="0.25">
      <c r="A700" s="16" t="s">
        <v>1245</v>
      </c>
      <c r="B700" s="16" t="s">
        <v>1200</v>
      </c>
      <c r="C700" s="16" t="s">
        <v>1246</v>
      </c>
      <c r="D700" s="16">
        <v>0.16989537553029052</v>
      </c>
      <c r="E700" s="16">
        <v>0.11915386167557428</v>
      </c>
      <c r="F700" s="10">
        <v>0.63396796899999996</v>
      </c>
      <c r="G700" s="10">
        <v>0.41859111900000001</v>
      </c>
      <c r="H700" s="10">
        <v>0.57683660800000003</v>
      </c>
      <c r="I700" s="10">
        <v>2.2368341E-2</v>
      </c>
      <c r="J700" s="10">
        <v>1.004498479</v>
      </c>
      <c r="K700" s="10">
        <v>0.24863763999999999</v>
      </c>
      <c r="L700" s="10">
        <v>0.38813900499999998</v>
      </c>
      <c r="M700" s="10">
        <v>1.174604644</v>
      </c>
      <c r="N700" s="10">
        <v>9.2686334999999995E-2</v>
      </c>
      <c r="O700" s="10">
        <v>3.5526166999999997E-2</v>
      </c>
      <c r="P700" s="10">
        <v>0.174221084</v>
      </c>
    </row>
    <row r="701" spans="1:16" x14ac:dyDescent="0.25">
      <c r="A701" s="16" t="s">
        <v>1247</v>
      </c>
      <c r="B701" s="16" t="s">
        <v>1200</v>
      </c>
      <c r="C701" s="16" t="s">
        <v>93</v>
      </c>
      <c r="D701" s="16">
        <v>0.23918191194755298</v>
      </c>
      <c r="E701" s="16">
        <v>0.1276150315490519</v>
      </c>
      <c r="F701" s="10">
        <v>0.60020536499999999</v>
      </c>
      <c r="G701" s="10">
        <v>0.37792504799999999</v>
      </c>
      <c r="H701" s="10">
        <v>0.59265978600000002</v>
      </c>
      <c r="I701" s="10">
        <v>3.0041087000000001E-2</v>
      </c>
      <c r="J701" s="10">
        <v>0.90499380799999996</v>
      </c>
      <c r="K701" s="10">
        <v>0.26094344899999999</v>
      </c>
      <c r="L701" s="10">
        <v>0.37445488199999999</v>
      </c>
      <c r="M701" s="10">
        <v>1.3021015419999999</v>
      </c>
      <c r="N701" s="10">
        <v>0.106264435</v>
      </c>
      <c r="O701" s="10">
        <v>4.6950256000000003E-2</v>
      </c>
      <c r="P701" s="10">
        <v>0.17559081000000001</v>
      </c>
    </row>
    <row r="702" spans="1:16" x14ac:dyDescent="0.25">
      <c r="A702" s="16" t="s">
        <v>1248</v>
      </c>
      <c r="B702" s="16" t="s">
        <v>1200</v>
      </c>
      <c r="C702" s="16" t="s">
        <v>834</v>
      </c>
      <c r="D702" s="16">
        <v>0.22780676765019606</v>
      </c>
      <c r="E702" s="16">
        <v>0.11634450094366088</v>
      </c>
      <c r="F702" s="10">
        <v>0.59416107299999998</v>
      </c>
      <c r="G702" s="10">
        <v>0.402673524</v>
      </c>
      <c r="H702" s="10">
        <v>0.56038021000000005</v>
      </c>
      <c r="I702" s="10">
        <v>2.9661170000000001E-2</v>
      </c>
      <c r="J702" s="10">
        <v>1.6984930330000001</v>
      </c>
      <c r="K702" s="10">
        <v>0.29004894599999997</v>
      </c>
      <c r="L702" s="10">
        <v>0.52893152600000004</v>
      </c>
      <c r="M702" s="10">
        <v>0.85708681799999997</v>
      </c>
      <c r="N702" s="10">
        <v>0.112531672</v>
      </c>
      <c r="O702" s="10">
        <v>4.7527452999999997E-2</v>
      </c>
      <c r="P702" s="10">
        <v>0.162385117</v>
      </c>
    </row>
    <row r="703" spans="1:16" x14ac:dyDescent="0.25">
      <c r="A703" s="16" t="s">
        <v>1249</v>
      </c>
      <c r="B703" s="16" t="s">
        <v>1200</v>
      </c>
      <c r="C703" s="16" t="s">
        <v>1250</v>
      </c>
      <c r="D703" s="16">
        <v>0.11796355654388681</v>
      </c>
      <c r="E703" s="16">
        <v>7.2545854753663222E-2</v>
      </c>
      <c r="F703" s="10">
        <v>0.361646829</v>
      </c>
      <c r="G703" s="10">
        <v>0.23121793099999999</v>
      </c>
      <c r="H703" s="10">
        <v>0.32150775300000001</v>
      </c>
      <c r="I703" s="10">
        <v>1.3316552000000001E-2</v>
      </c>
      <c r="J703" s="10">
        <v>0.56070708599999997</v>
      </c>
      <c r="K703" s="10">
        <v>0.175636235</v>
      </c>
      <c r="L703" s="10">
        <v>0.22460859399999999</v>
      </c>
      <c r="M703" s="10">
        <v>0.61529540400000005</v>
      </c>
      <c r="N703" s="10">
        <v>5.4604365000000002E-2</v>
      </c>
      <c r="O703" s="10">
        <v>2.1154275E-2</v>
      </c>
      <c r="P703" s="10">
        <v>0.100304778</v>
      </c>
    </row>
    <row r="704" spans="1:16" x14ac:dyDescent="0.25">
      <c r="A704" s="16" t="s">
        <v>1251</v>
      </c>
      <c r="B704" s="16" t="s">
        <v>1200</v>
      </c>
      <c r="C704" s="16" t="s">
        <v>95</v>
      </c>
      <c r="D704" s="16">
        <v>0.20671018418679871</v>
      </c>
      <c r="E704" s="16">
        <v>0.12055912871496001</v>
      </c>
      <c r="F704" s="10">
        <v>0.54741940899999997</v>
      </c>
      <c r="G704" s="10">
        <v>0.37436524399999999</v>
      </c>
      <c r="H704" s="10">
        <v>0.56908339900000005</v>
      </c>
      <c r="I704" s="10">
        <v>3.3963345999999998E-2</v>
      </c>
      <c r="J704" s="10">
        <v>0.96911301699999997</v>
      </c>
      <c r="K704" s="10">
        <v>0.241699156</v>
      </c>
      <c r="L704" s="10">
        <v>0.34707971100000001</v>
      </c>
      <c r="M704" s="10">
        <v>1.1172912020000001</v>
      </c>
      <c r="N704" s="10">
        <v>8.8049753999999994E-2</v>
      </c>
      <c r="O704" s="10">
        <v>4.1206259000000002E-2</v>
      </c>
      <c r="P704" s="10">
        <v>0.15440564400000001</v>
      </c>
    </row>
    <row r="705" spans="1:16" x14ac:dyDescent="0.25">
      <c r="A705" s="16" t="s">
        <v>1252</v>
      </c>
      <c r="B705" s="16" t="s">
        <v>1200</v>
      </c>
      <c r="C705" s="16" t="s">
        <v>1253</v>
      </c>
      <c r="D705" s="16">
        <v>0.14415346818504854</v>
      </c>
      <c r="E705" s="16">
        <v>8.764006410413773E-2</v>
      </c>
      <c r="F705" s="10">
        <v>0.38394545499999999</v>
      </c>
      <c r="G705" s="10">
        <v>0.24955780499999999</v>
      </c>
      <c r="H705" s="10">
        <v>0.37988090200000002</v>
      </c>
      <c r="I705" s="10">
        <v>2.0397985E-2</v>
      </c>
      <c r="J705" s="10">
        <v>0.61062369100000002</v>
      </c>
      <c r="K705" s="10">
        <v>0.160216162</v>
      </c>
      <c r="L705" s="10">
        <v>0.23324758800000001</v>
      </c>
      <c r="M705" s="10">
        <v>0.799320154</v>
      </c>
      <c r="N705" s="10">
        <v>6.1223377000000002E-2</v>
      </c>
      <c r="O705" s="10">
        <v>3.9480435000000001E-2</v>
      </c>
      <c r="P705" s="10">
        <v>0.10649022599999999</v>
      </c>
    </row>
    <row r="706" spans="1:16" x14ac:dyDescent="0.25">
      <c r="A706" s="16" t="s">
        <v>1254</v>
      </c>
      <c r="B706" s="16" t="s">
        <v>1200</v>
      </c>
      <c r="C706" s="16" t="s">
        <v>250</v>
      </c>
      <c r="D706" s="16">
        <v>0.92779355999601165</v>
      </c>
      <c r="E706" s="16">
        <v>0.45137726520325561</v>
      </c>
      <c r="F706" s="10">
        <v>2.3127521409999998</v>
      </c>
      <c r="G706" s="10">
        <v>2.0509019350000002</v>
      </c>
      <c r="H706" s="10">
        <v>2.1862048820000002</v>
      </c>
      <c r="I706" s="10">
        <v>9.8713473999999996E-2</v>
      </c>
      <c r="J706" s="10">
        <v>3.6495118830000002</v>
      </c>
      <c r="K706" s="10">
        <v>0.79728452999999999</v>
      </c>
      <c r="L706" s="10">
        <v>1.1678121159999999</v>
      </c>
      <c r="M706" s="10">
        <v>4.684603912</v>
      </c>
      <c r="N706" s="10">
        <v>0.377422384</v>
      </c>
      <c r="O706" s="10">
        <v>0.144240231</v>
      </c>
      <c r="P706" s="10">
        <v>0.58538922000000004</v>
      </c>
    </row>
    <row r="707" spans="1:16" x14ac:dyDescent="0.25">
      <c r="A707" s="16" t="s">
        <v>1255</v>
      </c>
      <c r="B707" s="16" t="s">
        <v>1200</v>
      </c>
      <c r="C707" s="16" t="s">
        <v>1116</v>
      </c>
      <c r="D707" s="16">
        <v>0.37622033344415812</v>
      </c>
      <c r="E707" s="16">
        <v>0.1604618421063945</v>
      </c>
      <c r="F707" s="10">
        <v>0.98726670800000005</v>
      </c>
      <c r="G707" s="10">
        <v>0.28795491400000001</v>
      </c>
      <c r="H707" s="10">
        <v>0.49754385600000001</v>
      </c>
      <c r="I707" s="10">
        <v>1.9885355E-2</v>
      </c>
      <c r="J707" s="10">
        <v>0.84937541400000005</v>
      </c>
      <c r="K707" s="10">
        <v>0.32134715000000003</v>
      </c>
      <c r="L707" s="10">
        <v>0.49430235300000003</v>
      </c>
      <c r="M707" s="10">
        <v>0.79524359099999997</v>
      </c>
      <c r="N707" s="10">
        <v>7.1206359999999996E-2</v>
      </c>
      <c r="O707" s="10">
        <v>3.4620138000000002E-2</v>
      </c>
      <c r="P707" s="10">
        <v>0.19181791500000001</v>
      </c>
    </row>
    <row r="708" spans="1:16" x14ac:dyDescent="0.25">
      <c r="A708" s="16" t="s">
        <v>1256</v>
      </c>
      <c r="B708" s="16" t="s">
        <v>1200</v>
      </c>
      <c r="C708" s="16" t="s">
        <v>1257</v>
      </c>
      <c r="D708" s="16">
        <v>0.31373714298638405</v>
      </c>
      <c r="E708" s="16">
        <v>0.21471721577481603</v>
      </c>
      <c r="F708" s="10">
        <v>1.119155087</v>
      </c>
      <c r="G708" s="10">
        <v>0.78900069799999994</v>
      </c>
      <c r="H708" s="10">
        <v>1.0712364249999999</v>
      </c>
      <c r="I708" s="10">
        <v>3.7907484999999998E-2</v>
      </c>
      <c r="J708" s="10">
        <v>2.003583398</v>
      </c>
      <c r="K708" s="10">
        <v>0.45428055899999997</v>
      </c>
      <c r="L708" s="10">
        <v>0.72703643399999995</v>
      </c>
      <c r="M708" s="10">
        <v>2.1385349929999999</v>
      </c>
      <c r="N708" s="10">
        <v>0.17274135400000001</v>
      </c>
      <c r="O708" s="10">
        <v>6.5427393E-2</v>
      </c>
      <c r="P708" s="10">
        <v>0.31767351999999999</v>
      </c>
    </row>
    <row r="709" spans="1:16" x14ac:dyDescent="0.25">
      <c r="A709" s="16" t="s">
        <v>1258</v>
      </c>
      <c r="B709" s="16" t="s">
        <v>1200</v>
      </c>
      <c r="C709" s="16" t="s">
        <v>1259</v>
      </c>
      <c r="D709" s="16">
        <v>0.10647428304481837</v>
      </c>
      <c r="E709" s="16">
        <v>7.4084021794770333E-2</v>
      </c>
      <c r="F709" s="10">
        <v>0.37798380300000001</v>
      </c>
      <c r="G709" s="10">
        <v>0.27214132600000002</v>
      </c>
      <c r="H709" s="10">
        <v>0.363769799</v>
      </c>
      <c r="I709" s="10">
        <v>1.3861343999999999E-2</v>
      </c>
      <c r="J709" s="10">
        <v>0.59735980099999997</v>
      </c>
      <c r="K709" s="10">
        <v>0.16232408400000001</v>
      </c>
      <c r="L709" s="10">
        <v>0.25210690099999999</v>
      </c>
      <c r="M709" s="10">
        <v>0.810183824</v>
      </c>
      <c r="N709" s="10">
        <v>6.2160546999999997E-2</v>
      </c>
      <c r="O709" s="10">
        <v>2.4283773000000002E-2</v>
      </c>
      <c r="P709" s="10">
        <v>0.103673828</v>
      </c>
    </row>
    <row r="710" spans="1:16" x14ac:dyDescent="0.25">
      <c r="A710" s="16" t="s">
        <v>1260</v>
      </c>
      <c r="B710" s="16" t="s">
        <v>1200</v>
      </c>
      <c r="C710" s="16" t="s">
        <v>353</v>
      </c>
      <c r="D710" s="16">
        <v>3.0255586201884128</v>
      </c>
      <c r="E710" s="16">
        <v>1.2289187618481714</v>
      </c>
      <c r="F710" s="10">
        <v>5.6402520999999997</v>
      </c>
      <c r="G710" s="10">
        <v>9.0832236010000003</v>
      </c>
      <c r="H710" s="10">
        <v>9.176793215</v>
      </c>
      <c r="I710" s="10">
        <v>0.71521340499999997</v>
      </c>
      <c r="J710" s="10">
        <v>50.37248949</v>
      </c>
      <c r="K710" s="10">
        <v>4.9519700550000003</v>
      </c>
      <c r="L710" s="10">
        <v>11.05685437</v>
      </c>
      <c r="M710" s="10">
        <v>13.31299175</v>
      </c>
      <c r="N710" s="10">
        <v>2.4919044060000002</v>
      </c>
      <c r="O710" s="10">
        <v>0.73456957499999997</v>
      </c>
      <c r="P710" s="10">
        <v>1.579159169</v>
      </c>
    </row>
    <row r="711" spans="1:16" x14ac:dyDescent="0.25">
      <c r="A711" s="16" t="s">
        <v>1261</v>
      </c>
      <c r="B711" s="16" t="s">
        <v>1200</v>
      </c>
      <c r="C711" s="16" t="s">
        <v>1262</v>
      </c>
      <c r="D711" s="16">
        <v>0.59070791991968608</v>
      </c>
      <c r="E711" s="16">
        <v>0.34830330979584845</v>
      </c>
      <c r="F711" s="10">
        <v>1.6915625809999999</v>
      </c>
      <c r="G711" s="10">
        <v>1.5420565390000001</v>
      </c>
      <c r="H711" s="10">
        <v>1.9003952740000001</v>
      </c>
      <c r="I711" s="10">
        <v>8.2664686000000001E-2</v>
      </c>
      <c r="J711" s="10">
        <v>5.632660317</v>
      </c>
      <c r="K711" s="10">
        <v>0.90120336599999995</v>
      </c>
      <c r="L711" s="10">
        <v>1.7172113</v>
      </c>
      <c r="M711" s="10">
        <v>3.3318875860000001</v>
      </c>
      <c r="N711" s="10">
        <v>0.357340406</v>
      </c>
      <c r="O711" s="10">
        <v>0.125421224</v>
      </c>
      <c r="P711" s="10">
        <v>0.47705008900000001</v>
      </c>
    </row>
    <row r="712" spans="1:16" x14ac:dyDescent="0.25">
      <c r="A712" s="16" t="s">
        <v>1263</v>
      </c>
      <c r="B712" s="16" t="s">
        <v>1200</v>
      </c>
      <c r="C712" s="16" t="s">
        <v>101</v>
      </c>
      <c r="D712" s="16">
        <v>0.35246831390056094</v>
      </c>
      <c r="E712" s="16">
        <v>0.16184439949890031</v>
      </c>
      <c r="F712" s="10">
        <v>0.79642013300000003</v>
      </c>
      <c r="G712" s="10">
        <v>0.37263377600000003</v>
      </c>
      <c r="H712" s="10">
        <v>0.62087120900000003</v>
      </c>
      <c r="I712" s="10">
        <v>2.8177906999999999E-2</v>
      </c>
      <c r="J712" s="10">
        <v>1.323581997</v>
      </c>
      <c r="K712" s="10">
        <v>0.39885123</v>
      </c>
      <c r="L712" s="10">
        <v>0.565224909</v>
      </c>
      <c r="M712" s="10">
        <v>1.6045861480000001</v>
      </c>
      <c r="N712" s="10">
        <v>9.7602873000000007E-2</v>
      </c>
      <c r="O712" s="10">
        <v>4.8013676999999998E-2</v>
      </c>
      <c r="P712" s="10">
        <v>0.21272429600000001</v>
      </c>
    </row>
    <row r="713" spans="1:16" x14ac:dyDescent="0.25">
      <c r="A713" s="16" t="s">
        <v>1264</v>
      </c>
      <c r="B713" s="16" t="s">
        <v>1200</v>
      </c>
      <c r="C713" s="16" t="s">
        <v>111</v>
      </c>
      <c r="D713" s="16">
        <v>0.65939371339505537</v>
      </c>
      <c r="E713" s="16">
        <v>0.41267414099962912</v>
      </c>
      <c r="F713" s="10">
        <v>2.2064186280000002</v>
      </c>
      <c r="G713" s="10">
        <v>2.0193828360000001</v>
      </c>
      <c r="H713" s="10">
        <v>2.2724492559999998</v>
      </c>
      <c r="I713" s="10">
        <v>0.107145666</v>
      </c>
      <c r="J713" s="10">
        <v>3.6644385779999999</v>
      </c>
      <c r="K713" s="10">
        <v>0.82268066799999995</v>
      </c>
      <c r="L713" s="10">
        <v>1.3518445640000001</v>
      </c>
      <c r="M713" s="10">
        <v>4.5441138419999998</v>
      </c>
      <c r="N713" s="10">
        <v>0.39799337200000001</v>
      </c>
      <c r="O713" s="10">
        <v>0.12437063700000001</v>
      </c>
      <c r="P713" s="10">
        <v>0.57527614699999996</v>
      </c>
    </row>
    <row r="714" spans="1:16" x14ac:dyDescent="0.25">
      <c r="A714" s="16" t="s">
        <v>1265</v>
      </c>
      <c r="B714" s="16" t="s">
        <v>1200</v>
      </c>
      <c r="C714" s="16" t="s">
        <v>115</v>
      </c>
      <c r="D714" s="16">
        <v>4.3795241057127736</v>
      </c>
      <c r="E714" s="16">
        <v>2.1282683884600639</v>
      </c>
      <c r="F714" s="10">
        <v>10.998419370000001</v>
      </c>
      <c r="G714" s="10">
        <v>24.49661334</v>
      </c>
      <c r="H714" s="10">
        <v>18.878089800000001</v>
      </c>
      <c r="I714" s="10">
        <v>1.398228805</v>
      </c>
      <c r="J714" s="10">
        <v>31.967837889999998</v>
      </c>
      <c r="K714" s="10">
        <v>4.3918816649999997</v>
      </c>
      <c r="L714" s="10">
        <v>5.7097607100000003</v>
      </c>
      <c r="M714" s="10">
        <v>32.449867500000003</v>
      </c>
      <c r="N714" s="10">
        <v>3.3289128620000001</v>
      </c>
      <c r="O714" s="10">
        <v>0.69608581700000005</v>
      </c>
      <c r="P714" s="10">
        <v>2.6478702670000001</v>
      </c>
    </row>
    <row r="715" spans="1:16" x14ac:dyDescent="0.25">
      <c r="A715" s="16" t="s">
        <v>1266</v>
      </c>
      <c r="B715" s="16" t="s">
        <v>1200</v>
      </c>
      <c r="C715" s="16" t="s">
        <v>117</v>
      </c>
      <c r="D715" s="16">
        <v>0.23700569133414351</v>
      </c>
      <c r="E715" s="16">
        <v>0.14543407278256321</v>
      </c>
      <c r="F715" s="10">
        <v>0.73438953100000004</v>
      </c>
      <c r="G715" s="10">
        <v>0.51669250799999999</v>
      </c>
      <c r="H715" s="10">
        <v>0.70612559200000002</v>
      </c>
      <c r="I715" s="10">
        <v>2.8794657000000001E-2</v>
      </c>
      <c r="J715" s="10">
        <v>1.46268927</v>
      </c>
      <c r="K715" s="10">
        <v>0.31136949899999999</v>
      </c>
      <c r="L715" s="10">
        <v>0.49411712099999999</v>
      </c>
      <c r="M715" s="10">
        <v>1.3365665419999999</v>
      </c>
      <c r="N715" s="10">
        <v>0.12027119</v>
      </c>
      <c r="O715" s="10">
        <v>4.5873380999999998E-2</v>
      </c>
      <c r="P715" s="10">
        <v>0.209657909</v>
      </c>
    </row>
    <row r="716" spans="1:16" x14ac:dyDescent="0.25">
      <c r="A716" s="16" t="s">
        <v>1267</v>
      </c>
      <c r="B716" s="16" t="s">
        <v>1200</v>
      </c>
      <c r="C716" s="16" t="s">
        <v>652</v>
      </c>
      <c r="D716" s="16">
        <v>9.7628269915898291E-2</v>
      </c>
      <c r="E716" s="16">
        <v>3.9601262742907713E-2</v>
      </c>
      <c r="F716" s="10">
        <v>0.18585062499999999</v>
      </c>
      <c r="G716" s="10">
        <v>6.9362958000000002E-2</v>
      </c>
      <c r="H716" s="10">
        <v>0.12790748900000001</v>
      </c>
      <c r="I716" s="10">
        <v>5.4454969999999997E-3</v>
      </c>
      <c r="J716" s="10">
        <v>0.226679239</v>
      </c>
      <c r="K716" s="10">
        <v>7.1486742000000006E-2</v>
      </c>
      <c r="L716" s="10">
        <v>0.11008881399999999</v>
      </c>
      <c r="M716" s="10">
        <v>0.24453986799999999</v>
      </c>
      <c r="N716" s="10">
        <v>1.9046278999999999E-2</v>
      </c>
      <c r="O716" s="10">
        <v>9.7681350000000007E-3</v>
      </c>
      <c r="P716" s="10">
        <v>4.6286459000000002E-2</v>
      </c>
    </row>
    <row r="717" spans="1:16" x14ac:dyDescent="0.25">
      <c r="A717" s="16" t="s">
        <v>1268</v>
      </c>
      <c r="B717" s="16" t="s">
        <v>1200</v>
      </c>
      <c r="C717" s="16" t="s">
        <v>1269</v>
      </c>
      <c r="D717" s="16">
        <v>0.17352665396853881</v>
      </c>
      <c r="E717" s="16">
        <v>0.11708299301999368</v>
      </c>
      <c r="F717" s="10">
        <v>0.642186755</v>
      </c>
      <c r="G717" s="10">
        <v>0.37832049200000001</v>
      </c>
      <c r="H717" s="10">
        <v>0.54306542700000004</v>
      </c>
      <c r="I717" s="10">
        <v>2.3780619999999999E-2</v>
      </c>
      <c r="J717" s="10">
        <v>0.98503313999999997</v>
      </c>
      <c r="K717" s="10">
        <v>0.23572465400000001</v>
      </c>
      <c r="L717" s="10">
        <v>0.38160798200000001</v>
      </c>
      <c r="M717" s="10">
        <v>1.0156910029999999</v>
      </c>
      <c r="N717" s="10">
        <v>9.5377922000000004E-2</v>
      </c>
      <c r="O717" s="10">
        <v>3.5197041999999998E-2</v>
      </c>
      <c r="P717" s="10">
        <v>0.171340135</v>
      </c>
    </row>
    <row r="718" spans="1:16" x14ac:dyDescent="0.25">
      <c r="A718" s="16" t="s">
        <v>1270</v>
      </c>
      <c r="B718" s="16" t="s">
        <v>1200</v>
      </c>
      <c r="C718" s="16" t="s">
        <v>121</v>
      </c>
      <c r="D718" s="16">
        <v>0.46703421822078023</v>
      </c>
      <c r="E718" s="16">
        <v>0.22265987087362435</v>
      </c>
      <c r="F718" s="10">
        <v>1.187087483</v>
      </c>
      <c r="G718" s="10">
        <v>0.64505085699999998</v>
      </c>
      <c r="H718" s="10">
        <v>0.86725437699999997</v>
      </c>
      <c r="I718" s="10">
        <v>3.5809204999999997E-2</v>
      </c>
      <c r="J718" s="10">
        <v>1.594311904</v>
      </c>
      <c r="K718" s="10">
        <v>0.40849656000000001</v>
      </c>
      <c r="L718" s="10">
        <v>0.60190894800000005</v>
      </c>
      <c r="M718" s="10">
        <v>2.3367745320000002</v>
      </c>
      <c r="N718" s="10">
        <v>0.14988641599999999</v>
      </c>
      <c r="O718" s="10">
        <v>0.119190278</v>
      </c>
      <c r="P718" s="10">
        <v>0.27492424900000001</v>
      </c>
    </row>
    <row r="719" spans="1:16" x14ac:dyDescent="0.25">
      <c r="A719" s="16" t="s">
        <v>1271</v>
      </c>
      <c r="B719" s="16" t="s">
        <v>1200</v>
      </c>
      <c r="C719" s="16" t="s">
        <v>123</v>
      </c>
      <c r="D719" s="16">
        <v>0.25316064810941957</v>
      </c>
      <c r="E719" s="16">
        <v>0.16111312379832307</v>
      </c>
      <c r="F719" s="10">
        <v>1.9059925010000001</v>
      </c>
      <c r="G719" s="10">
        <v>0.35843801199999997</v>
      </c>
      <c r="H719" s="10">
        <v>0.54025913599999997</v>
      </c>
      <c r="I719" s="10">
        <v>2.1580335999999999E-2</v>
      </c>
      <c r="J719" s="10">
        <v>0.98075728500000003</v>
      </c>
      <c r="K719" s="10">
        <v>0.25745321500000001</v>
      </c>
      <c r="L719" s="10">
        <v>0.394313731</v>
      </c>
      <c r="M719" s="10">
        <v>0.91337489699999996</v>
      </c>
      <c r="N719" s="10">
        <v>8.6012935999999998E-2</v>
      </c>
      <c r="O719" s="10">
        <v>3.7983836999999999E-2</v>
      </c>
      <c r="P719" s="10">
        <v>0.18611470599999999</v>
      </c>
    </row>
    <row r="720" spans="1:16" x14ac:dyDescent="0.25">
      <c r="A720" s="16" t="s">
        <v>1272</v>
      </c>
      <c r="B720" s="16" t="s">
        <v>1200</v>
      </c>
      <c r="C720" s="16" t="s">
        <v>125</v>
      </c>
      <c r="D720" s="16">
        <v>0.70903632870272904</v>
      </c>
      <c r="E720" s="16">
        <v>0.214745925044694</v>
      </c>
      <c r="F720" s="10">
        <v>1.090372983</v>
      </c>
      <c r="G720" s="10">
        <v>0.70939674399999997</v>
      </c>
      <c r="H720" s="10">
        <v>0.89821836700000002</v>
      </c>
      <c r="I720" s="10">
        <v>3.8842886E-2</v>
      </c>
      <c r="J720" s="10">
        <v>1.5849242530000001</v>
      </c>
      <c r="K720" s="10">
        <v>0.37810940999999998</v>
      </c>
      <c r="L720" s="10">
        <v>0.56777804700000001</v>
      </c>
      <c r="M720" s="10">
        <v>2.0729657910000001</v>
      </c>
      <c r="N720" s="10">
        <v>0.14467825400000001</v>
      </c>
      <c r="O720" s="10">
        <v>7.1694452000000006E-2</v>
      </c>
      <c r="P720" s="10">
        <v>0.26744588200000002</v>
      </c>
    </row>
    <row r="721" spans="1:16" x14ac:dyDescent="0.25">
      <c r="A721" s="16" t="s">
        <v>1273</v>
      </c>
      <c r="B721" s="16" t="s">
        <v>1200</v>
      </c>
      <c r="C721" s="16" t="s">
        <v>274</v>
      </c>
      <c r="D721" s="16">
        <v>7.5646871441139088E-2</v>
      </c>
      <c r="E721" s="16">
        <v>5.4460476643463061E-2</v>
      </c>
      <c r="F721" s="10">
        <v>0.29042660399999998</v>
      </c>
      <c r="G721" s="10">
        <v>0.18079155399999999</v>
      </c>
      <c r="H721" s="10">
        <v>0.25731140200000002</v>
      </c>
      <c r="I721" s="10">
        <v>1.4086655E-2</v>
      </c>
      <c r="J721" s="10">
        <v>0.558786534</v>
      </c>
      <c r="K721" s="10">
        <v>0.12697029200000001</v>
      </c>
      <c r="L721" s="10">
        <v>0.19957254099999999</v>
      </c>
      <c r="M721" s="10">
        <v>0.386189106</v>
      </c>
      <c r="N721" s="10">
        <v>5.2735585000000001E-2</v>
      </c>
      <c r="O721" s="10">
        <v>1.951526E-2</v>
      </c>
      <c r="P721" s="10">
        <v>8.0708831999999994E-2</v>
      </c>
    </row>
    <row r="722" spans="1:16" x14ac:dyDescent="0.25">
      <c r="A722" s="16" t="s">
        <v>1274</v>
      </c>
      <c r="B722" s="16" t="s">
        <v>1200</v>
      </c>
      <c r="C722" s="16" t="s">
        <v>1275</v>
      </c>
      <c r="D722" s="16">
        <v>0.17708448829142148</v>
      </c>
      <c r="E722" s="16">
        <v>0.12479081548832736</v>
      </c>
      <c r="F722" s="10">
        <v>0.64088263300000003</v>
      </c>
      <c r="G722" s="10">
        <v>0.52218943900000003</v>
      </c>
      <c r="H722" s="10">
        <v>0.68166549300000001</v>
      </c>
      <c r="I722" s="10">
        <v>2.3987931000000001E-2</v>
      </c>
      <c r="J722" s="10">
        <v>1.0405184199999999</v>
      </c>
      <c r="K722" s="10">
        <v>0.28453476300000002</v>
      </c>
      <c r="L722" s="10">
        <v>0.42179760399999999</v>
      </c>
      <c r="M722" s="10">
        <v>1.571177539</v>
      </c>
      <c r="N722" s="10">
        <v>0.107497995</v>
      </c>
      <c r="O722" s="10">
        <v>4.0393164000000002E-2</v>
      </c>
      <c r="P722" s="10">
        <v>0.18200049300000001</v>
      </c>
    </row>
    <row r="723" spans="1:16" x14ac:dyDescent="0.25">
      <c r="A723" s="16" t="s">
        <v>1276</v>
      </c>
      <c r="B723" s="16" t="s">
        <v>1200</v>
      </c>
      <c r="C723" s="16" t="s">
        <v>1277</v>
      </c>
      <c r="D723" s="16">
        <v>5.2659750394924765E-2</v>
      </c>
      <c r="E723" s="16">
        <v>2.4578846945954927E-2</v>
      </c>
      <c r="F723" s="10">
        <v>0.111038701</v>
      </c>
      <c r="G723" s="10">
        <v>6.7816889000000005E-2</v>
      </c>
      <c r="H723" s="10">
        <v>9.9267752000000001E-2</v>
      </c>
      <c r="I723" s="10">
        <v>6.1842210000000002E-3</v>
      </c>
      <c r="J723" s="10">
        <v>0.17323425100000001</v>
      </c>
      <c r="K723" s="10">
        <v>4.0924032999999999E-2</v>
      </c>
      <c r="L723" s="10">
        <v>6.6062914E-2</v>
      </c>
      <c r="M723" s="10">
        <v>0.20207850499999999</v>
      </c>
      <c r="N723" s="10">
        <v>1.5974980999999999E-2</v>
      </c>
      <c r="O723" s="10">
        <v>7.1538469999999996E-3</v>
      </c>
      <c r="P723" s="10">
        <v>2.543956E-2</v>
      </c>
    </row>
    <row r="724" spans="1:16" x14ac:dyDescent="0.25">
      <c r="A724" s="16" t="s">
        <v>1278</v>
      </c>
      <c r="B724" s="16" t="s">
        <v>1200</v>
      </c>
      <c r="C724" s="16" t="s">
        <v>378</v>
      </c>
      <c r="D724" s="16">
        <v>0.14822373318855775</v>
      </c>
      <c r="E724" s="16">
        <v>6.7516578449076436E-2</v>
      </c>
      <c r="F724" s="10">
        <v>0.310589271</v>
      </c>
      <c r="G724" s="10">
        <v>0.14138361499999999</v>
      </c>
      <c r="H724" s="10">
        <v>0.25341728200000002</v>
      </c>
      <c r="I724" s="10">
        <v>1.1507774E-2</v>
      </c>
      <c r="J724" s="10">
        <v>0.45428944300000001</v>
      </c>
      <c r="K724" s="10">
        <v>0.13028762699999999</v>
      </c>
      <c r="L724" s="10">
        <v>0.19716036100000001</v>
      </c>
      <c r="M724" s="10">
        <v>0.56214088200000001</v>
      </c>
      <c r="N724" s="10">
        <v>3.7477662000000002E-2</v>
      </c>
      <c r="O724" s="10">
        <v>1.8883661E-2</v>
      </c>
      <c r="P724" s="10">
        <v>8.6805988000000001E-2</v>
      </c>
    </row>
    <row r="725" spans="1:16" x14ac:dyDescent="0.25">
      <c r="A725" s="16" t="s">
        <v>1279</v>
      </c>
      <c r="B725" s="16" t="s">
        <v>1200</v>
      </c>
      <c r="C725" s="16" t="s">
        <v>1280</v>
      </c>
      <c r="D725" s="16">
        <v>0.16284773540868705</v>
      </c>
      <c r="E725" s="16">
        <v>7.8036464476637493E-2</v>
      </c>
      <c r="F725" s="10">
        <v>0.427569378</v>
      </c>
      <c r="G725" s="10">
        <v>0.16701865399999999</v>
      </c>
      <c r="H725" s="10">
        <v>0.27577084400000001</v>
      </c>
      <c r="I725" s="10">
        <v>1.1446389E-2</v>
      </c>
      <c r="J725" s="10">
        <v>0.43399415000000002</v>
      </c>
      <c r="K725" s="10">
        <v>0.14476353</v>
      </c>
      <c r="L725" s="10">
        <v>0.21277838600000001</v>
      </c>
      <c r="M725" s="10">
        <v>0.64448748600000005</v>
      </c>
      <c r="N725" s="10">
        <v>4.3088642000000003E-2</v>
      </c>
      <c r="O725" s="10">
        <v>2.1997458000000001E-2</v>
      </c>
      <c r="P725" s="10">
        <v>9.9380999999999997E-2</v>
      </c>
    </row>
    <row r="726" spans="1:16" x14ac:dyDescent="0.25">
      <c r="A726" s="16" t="s">
        <v>1281</v>
      </c>
      <c r="B726" s="16" t="s">
        <v>1200</v>
      </c>
      <c r="C726" s="16" t="s">
        <v>1282</v>
      </c>
      <c r="D726" s="16">
        <v>0.10882490449751621</v>
      </c>
      <c r="E726" s="16">
        <v>5.827108457752582E-2</v>
      </c>
      <c r="F726" s="10">
        <v>0.33011480300000001</v>
      </c>
      <c r="G726" s="10">
        <v>0.12887610699999999</v>
      </c>
      <c r="H726" s="10">
        <v>0.21692804600000001</v>
      </c>
      <c r="I726" s="10">
        <v>9.1825299999999995E-3</v>
      </c>
      <c r="J726" s="10">
        <v>0.33583154100000001</v>
      </c>
      <c r="K726" s="10">
        <v>0.115182901</v>
      </c>
      <c r="L726" s="10">
        <v>0.17706008400000001</v>
      </c>
      <c r="M726" s="10">
        <v>0.35842679</v>
      </c>
      <c r="N726" s="10">
        <v>3.4355955000000001E-2</v>
      </c>
      <c r="O726" s="10">
        <v>1.5933167000000002E-2</v>
      </c>
      <c r="P726" s="10">
        <v>7.8904779999999994E-2</v>
      </c>
    </row>
    <row r="727" spans="1:16" x14ac:dyDescent="0.25">
      <c r="A727" s="16" t="s">
        <v>1283</v>
      </c>
      <c r="B727" s="16" t="s">
        <v>1200</v>
      </c>
      <c r="C727" s="16" t="s">
        <v>127</v>
      </c>
      <c r="D727" s="16">
        <v>0.1457095964892938</v>
      </c>
      <c r="E727" s="16">
        <v>6.767289337863451E-2</v>
      </c>
      <c r="F727" s="10">
        <v>0.28289329699999999</v>
      </c>
      <c r="G727" s="10">
        <v>0.13142679299999999</v>
      </c>
      <c r="H727" s="10">
        <v>0.246447846</v>
      </c>
      <c r="I727" s="10">
        <v>1.1387586E-2</v>
      </c>
      <c r="J727" s="10">
        <v>0.60863124700000004</v>
      </c>
      <c r="K727" s="10">
        <v>0.13420247299999999</v>
      </c>
      <c r="L727" s="10">
        <v>0.20878943899999999</v>
      </c>
      <c r="M727" s="10">
        <v>0.415761135</v>
      </c>
      <c r="N727" s="10">
        <v>3.4261488E-2</v>
      </c>
      <c r="O727" s="10">
        <v>1.6792234E-2</v>
      </c>
      <c r="P727" s="10">
        <v>8.3543217000000003E-2</v>
      </c>
    </row>
    <row r="728" spans="1:16" x14ac:dyDescent="0.25">
      <c r="A728" s="16" t="s">
        <v>1284</v>
      </c>
      <c r="B728" s="16" t="s">
        <v>1200</v>
      </c>
      <c r="C728" s="16" t="s">
        <v>131</v>
      </c>
      <c r="D728" s="16">
        <v>0.15849259501461491</v>
      </c>
      <c r="E728" s="16">
        <v>5.2268253373434805E-2</v>
      </c>
      <c r="F728" s="10">
        <v>0.22869843500000001</v>
      </c>
      <c r="G728" s="10">
        <v>8.8303856E-2</v>
      </c>
      <c r="H728" s="10">
        <v>0.15559278100000001</v>
      </c>
      <c r="I728" s="10">
        <v>6.3679019999999999E-3</v>
      </c>
      <c r="J728" s="10">
        <v>0.33068640399999999</v>
      </c>
      <c r="K728" s="10">
        <v>0.100829188</v>
      </c>
      <c r="L728" s="10">
        <v>0.16014498099999999</v>
      </c>
      <c r="M728" s="10">
        <v>0.274577038</v>
      </c>
      <c r="N728" s="10">
        <v>2.1974734999999999E-2</v>
      </c>
      <c r="O728" s="10">
        <v>1.0544019999999999E-2</v>
      </c>
      <c r="P728" s="10">
        <v>5.7668148000000002E-2</v>
      </c>
    </row>
    <row r="729" spans="1:16" x14ac:dyDescent="0.25">
      <c r="A729" s="16" t="s">
        <v>1285</v>
      </c>
      <c r="B729" s="16" t="s">
        <v>1200</v>
      </c>
      <c r="C729" s="16" t="s">
        <v>1286</v>
      </c>
      <c r="D729" s="16">
        <v>0.67206133061286955</v>
      </c>
      <c r="E729" s="16">
        <v>0.4026531206269639</v>
      </c>
      <c r="F729" s="10">
        <v>2.0117559229999999</v>
      </c>
      <c r="G729" s="10">
        <v>2.31567028</v>
      </c>
      <c r="H729" s="10">
        <v>2.4024889009999999</v>
      </c>
      <c r="I729" s="10">
        <v>0.124993198</v>
      </c>
      <c r="J729" s="10">
        <v>17.49794438</v>
      </c>
      <c r="K729" s="10">
        <v>1.7954075599999999</v>
      </c>
      <c r="L729" s="10">
        <v>5.9885515040000001</v>
      </c>
      <c r="M729" s="10">
        <v>4.3581954669999998</v>
      </c>
      <c r="N729" s="10">
        <v>0.51267722699999996</v>
      </c>
      <c r="O729" s="10">
        <v>0.16683642400000001</v>
      </c>
      <c r="P729" s="10">
        <v>0.56604953199999997</v>
      </c>
    </row>
    <row r="730" spans="1:16" x14ac:dyDescent="0.25">
      <c r="A730" s="16" t="s">
        <v>1287</v>
      </c>
      <c r="B730" s="16" t="s">
        <v>1200</v>
      </c>
      <c r="C730" s="16" t="s">
        <v>1288</v>
      </c>
      <c r="D730" s="16">
        <v>0.27713470609367441</v>
      </c>
      <c r="E730" s="16">
        <v>0.11285758136121507</v>
      </c>
      <c r="F730" s="10">
        <v>0.62595144700000005</v>
      </c>
      <c r="G730" s="10">
        <v>0.1622566</v>
      </c>
      <c r="H730" s="10">
        <v>0.29172604000000002</v>
      </c>
      <c r="I730" s="10">
        <v>1.1773723999999999E-2</v>
      </c>
      <c r="J730" s="10">
        <v>0.63658094799999998</v>
      </c>
      <c r="K730" s="10">
        <v>0.230612864</v>
      </c>
      <c r="L730" s="10">
        <v>0.48344088600000001</v>
      </c>
      <c r="M730" s="10">
        <v>0.47390748500000002</v>
      </c>
      <c r="N730" s="10">
        <v>3.9577065000000002E-2</v>
      </c>
      <c r="O730" s="10">
        <v>1.9237304E-2</v>
      </c>
      <c r="P730" s="10">
        <v>0.115957676</v>
      </c>
    </row>
    <row r="731" spans="1:16" x14ac:dyDescent="0.25">
      <c r="A731" s="16" t="s">
        <v>1289</v>
      </c>
      <c r="B731" s="16" t="s">
        <v>1200</v>
      </c>
      <c r="C731" s="16" t="s">
        <v>290</v>
      </c>
      <c r="D731" s="16">
        <v>7.9998923064038135E-2</v>
      </c>
      <c r="E731" s="16">
        <v>5.1182507760638457E-2</v>
      </c>
      <c r="F731" s="10">
        <v>0.27752093100000003</v>
      </c>
      <c r="G731" s="10">
        <v>0.15911851499999999</v>
      </c>
      <c r="H731" s="10">
        <v>0.22936496000000001</v>
      </c>
      <c r="I731" s="10">
        <v>1.074758E-2</v>
      </c>
      <c r="J731" s="10">
        <v>0.69351905999999996</v>
      </c>
      <c r="K731" s="10">
        <v>0.122437964</v>
      </c>
      <c r="L731" s="10">
        <v>0.25211953199999998</v>
      </c>
      <c r="M731" s="10">
        <v>0.38412485499999999</v>
      </c>
      <c r="N731" s="10">
        <v>4.2644843000000002E-2</v>
      </c>
      <c r="O731" s="10">
        <v>1.6338219000000001E-2</v>
      </c>
      <c r="P731" s="10">
        <v>7.4478003000000001E-2</v>
      </c>
    </row>
    <row r="732" spans="1:16" x14ac:dyDescent="0.25">
      <c r="A732" s="16" t="s">
        <v>1290</v>
      </c>
      <c r="B732" s="16" t="s">
        <v>1200</v>
      </c>
      <c r="C732" s="16" t="s">
        <v>673</v>
      </c>
      <c r="D732" s="16">
        <v>0.22824411253973395</v>
      </c>
      <c r="E732" s="16">
        <v>0.11592125054745099</v>
      </c>
      <c r="F732" s="10">
        <v>0.66133972799999996</v>
      </c>
      <c r="G732" s="10">
        <v>0.32028996999999998</v>
      </c>
      <c r="H732" s="10">
        <v>0.49089132400000002</v>
      </c>
      <c r="I732" s="10">
        <v>2.1573166000000001E-2</v>
      </c>
      <c r="J732" s="10">
        <v>0.86591341499999996</v>
      </c>
      <c r="K732" s="10">
        <v>0.22527328799999999</v>
      </c>
      <c r="L732" s="10">
        <v>0.32446881799999999</v>
      </c>
      <c r="M732" s="10">
        <v>0.91671868199999995</v>
      </c>
      <c r="N732" s="10">
        <v>7.5982975999999994E-2</v>
      </c>
      <c r="O732" s="10">
        <v>3.6078314E-2</v>
      </c>
      <c r="P732" s="10">
        <v>0.156768029</v>
      </c>
    </row>
    <row r="733" spans="1:16" x14ac:dyDescent="0.25">
      <c r="A733" s="16" t="s">
        <v>1291</v>
      </c>
      <c r="B733" s="16" t="s">
        <v>1200</v>
      </c>
      <c r="C733" s="16" t="s">
        <v>133</v>
      </c>
      <c r="D733" s="16">
        <v>0.14057557611812077</v>
      </c>
      <c r="E733" s="16">
        <v>9.0001454579375487E-2</v>
      </c>
      <c r="F733" s="10">
        <v>0.46036977299999998</v>
      </c>
      <c r="G733" s="10">
        <v>0.35604184799999999</v>
      </c>
      <c r="H733" s="10">
        <v>0.41056418</v>
      </c>
      <c r="I733" s="10">
        <v>1.7566689E-2</v>
      </c>
      <c r="J733" s="10">
        <v>0.79811160999999997</v>
      </c>
      <c r="K733" s="10">
        <v>0.19053682799999999</v>
      </c>
      <c r="L733" s="10">
        <v>0.30868283600000002</v>
      </c>
      <c r="M733" s="10">
        <v>0.78330062499999997</v>
      </c>
      <c r="N733" s="10">
        <v>7.0859077000000006E-2</v>
      </c>
      <c r="O733" s="10">
        <v>2.811959E-2</v>
      </c>
      <c r="P733" s="10">
        <v>0.122584806</v>
      </c>
    </row>
    <row r="734" spans="1:16" x14ac:dyDescent="0.25">
      <c r="A734" s="16" t="s">
        <v>1292</v>
      </c>
      <c r="B734" s="16" t="s">
        <v>1200</v>
      </c>
      <c r="C734" s="16" t="s">
        <v>1293</v>
      </c>
      <c r="D734" s="16">
        <v>0.21479074222205599</v>
      </c>
      <c r="E734" s="16">
        <v>0.11841340633906869</v>
      </c>
      <c r="F734" s="10">
        <v>0.53104019000000002</v>
      </c>
      <c r="G734" s="10">
        <v>0.30392177999999997</v>
      </c>
      <c r="H734" s="10">
        <v>0.46375800499999997</v>
      </c>
      <c r="I734" s="10">
        <v>2.6368361E-2</v>
      </c>
      <c r="J734" s="10">
        <v>0.73397504499999999</v>
      </c>
      <c r="K734" s="10">
        <v>0.19219006499999999</v>
      </c>
      <c r="L734" s="10">
        <v>0.28375346499999998</v>
      </c>
      <c r="M734" s="10">
        <v>0.99303188600000003</v>
      </c>
      <c r="N734" s="10">
        <v>7.6531957999999997E-2</v>
      </c>
      <c r="O734" s="10">
        <v>3.4092203000000001E-2</v>
      </c>
      <c r="P734" s="10">
        <v>0.12387119000000001</v>
      </c>
    </row>
    <row r="735" spans="1:16" x14ac:dyDescent="0.25">
      <c r="A735" s="16" t="s">
        <v>1294</v>
      </c>
      <c r="B735" s="16" t="s">
        <v>1200</v>
      </c>
      <c r="C735" s="16" t="s">
        <v>1295</v>
      </c>
      <c r="D735" s="16">
        <v>0.10901398557990266</v>
      </c>
      <c r="E735" s="16">
        <v>6.5334412164966105E-2</v>
      </c>
      <c r="F735" s="10">
        <v>0.31634159499999998</v>
      </c>
      <c r="G735" s="10">
        <v>0.21214819300000001</v>
      </c>
      <c r="H735" s="10">
        <v>0.293491801</v>
      </c>
      <c r="I735" s="10">
        <v>1.4981612E-2</v>
      </c>
      <c r="J735" s="10">
        <v>0.46379613400000003</v>
      </c>
      <c r="K735" s="10">
        <v>0.119617535</v>
      </c>
      <c r="L735" s="10">
        <v>0.17793081299999999</v>
      </c>
      <c r="M735" s="10">
        <v>0.52720659000000003</v>
      </c>
      <c r="N735" s="10">
        <v>5.0031087000000002E-2</v>
      </c>
      <c r="O735" s="10">
        <v>1.9738362999999998E-2</v>
      </c>
      <c r="P735" s="10">
        <v>8.3659019000000001E-2</v>
      </c>
    </row>
    <row r="736" spans="1:16" x14ac:dyDescent="0.25">
      <c r="A736" s="16" t="s">
        <v>1296</v>
      </c>
      <c r="B736" s="16" t="s">
        <v>1200</v>
      </c>
      <c r="C736" s="16" t="s">
        <v>1297</v>
      </c>
      <c r="D736" s="16">
        <v>2.2990862766293989</v>
      </c>
      <c r="E736" s="16">
        <v>0.79988834382781926</v>
      </c>
      <c r="F736" s="10">
        <v>3.8247138459999999</v>
      </c>
      <c r="G736" s="10">
        <v>3.6283924710000002</v>
      </c>
      <c r="H736" s="10">
        <v>4.1794792850000002</v>
      </c>
      <c r="I736" s="10">
        <v>0.17700690399999999</v>
      </c>
      <c r="J736" s="10">
        <v>8.5535623160000007</v>
      </c>
      <c r="K736" s="10">
        <v>1.742776745</v>
      </c>
      <c r="L736" s="10">
        <v>2.8776714710000002</v>
      </c>
      <c r="M736" s="10">
        <v>7.7116722600000003</v>
      </c>
      <c r="N736" s="10">
        <v>0.84377349099999999</v>
      </c>
      <c r="O736" s="10">
        <v>0.42044530000000002</v>
      </c>
      <c r="P736" s="10">
        <v>1.0482363020000001</v>
      </c>
    </row>
    <row r="737" spans="1:16" x14ac:dyDescent="0.25">
      <c r="A737" s="16" t="s">
        <v>1298</v>
      </c>
      <c r="B737" s="16" t="s">
        <v>1200</v>
      </c>
      <c r="C737" s="16" t="s">
        <v>297</v>
      </c>
      <c r="D737" s="16">
        <v>0.14578137047540213</v>
      </c>
      <c r="E737" s="16">
        <v>8.9342202468964446E-2</v>
      </c>
      <c r="F737" s="10">
        <v>0.396400419</v>
      </c>
      <c r="G737" s="10">
        <v>0.28817588999999999</v>
      </c>
      <c r="H737" s="10">
        <v>0.43150812399999999</v>
      </c>
      <c r="I737" s="10">
        <v>2.7232824999999999E-2</v>
      </c>
      <c r="J737" s="10">
        <v>0.75144517600000005</v>
      </c>
      <c r="K737" s="10">
        <v>0.187153346</v>
      </c>
      <c r="L737" s="10">
        <v>0.25713601600000002</v>
      </c>
      <c r="M737" s="10">
        <v>0.90654309499999997</v>
      </c>
      <c r="N737" s="10">
        <v>6.6696310999999994E-2</v>
      </c>
      <c r="O737" s="10">
        <v>3.1265082999999999E-2</v>
      </c>
      <c r="P737" s="10">
        <v>0.114130256</v>
      </c>
    </row>
    <row r="738" spans="1:16" x14ac:dyDescent="0.25">
      <c r="A738" s="16" t="s">
        <v>1299</v>
      </c>
      <c r="B738" s="16" t="s">
        <v>1200</v>
      </c>
      <c r="C738" s="16" t="s">
        <v>139</v>
      </c>
      <c r="D738" s="16">
        <v>0.24313784187631729</v>
      </c>
      <c r="E738" s="16">
        <v>0.13301993642186943</v>
      </c>
      <c r="F738" s="10">
        <v>0.66100467600000001</v>
      </c>
      <c r="G738" s="10">
        <v>0.53926775900000001</v>
      </c>
      <c r="H738" s="10">
        <v>0.65091427700000004</v>
      </c>
      <c r="I738" s="10">
        <v>3.1260607000000003E-2</v>
      </c>
      <c r="J738" s="10">
        <v>1.4633539550000001</v>
      </c>
      <c r="K738" s="10">
        <v>0.25680546999999998</v>
      </c>
      <c r="L738" s="10">
        <v>0.366503038</v>
      </c>
      <c r="M738" s="10">
        <v>1.3286264619999999</v>
      </c>
      <c r="N738" s="10">
        <v>0.107477086</v>
      </c>
      <c r="O738" s="10">
        <v>4.3717117999999999E-2</v>
      </c>
      <c r="P738" s="10">
        <v>0.180266013</v>
      </c>
    </row>
    <row r="739" spans="1:16" x14ac:dyDescent="0.25">
      <c r="A739" s="16" t="s">
        <v>1300</v>
      </c>
      <c r="B739" s="16" t="s">
        <v>1200</v>
      </c>
      <c r="C739" s="16" t="s">
        <v>1301</v>
      </c>
      <c r="D739" s="16">
        <v>0.21823186416896817</v>
      </c>
      <c r="E739" s="16">
        <v>6.6573739266248849E-2</v>
      </c>
      <c r="F739" s="10">
        <v>0.28545446899999999</v>
      </c>
      <c r="G739" s="10">
        <v>0.12937910799999999</v>
      </c>
      <c r="H739" s="10">
        <v>0.2236872</v>
      </c>
      <c r="I739" s="10">
        <v>9.1720770000000007E-3</v>
      </c>
      <c r="J739" s="10">
        <v>0.52993330999999999</v>
      </c>
      <c r="K739" s="10">
        <v>0.128533588</v>
      </c>
      <c r="L739" s="10">
        <v>0.211521976</v>
      </c>
      <c r="M739" s="10">
        <v>0.43490627700000001</v>
      </c>
      <c r="N739" s="10">
        <v>3.0393944999999999E-2</v>
      </c>
      <c r="O739" s="10">
        <v>1.4280164999999999E-2</v>
      </c>
      <c r="P739" s="10">
        <v>8.2320722999999998E-2</v>
      </c>
    </row>
    <row r="740" spans="1:16" x14ac:dyDescent="0.25">
      <c r="A740" s="16" t="s">
        <v>1302</v>
      </c>
      <c r="B740" s="16" t="s">
        <v>1200</v>
      </c>
      <c r="C740" s="16" t="s">
        <v>1303</v>
      </c>
      <c r="D740" s="16">
        <v>0.12630548507374759</v>
      </c>
      <c r="E740" s="16">
        <v>8.0433550093101075E-2</v>
      </c>
      <c r="F740" s="10">
        <v>0.42074649200000003</v>
      </c>
      <c r="G740" s="10">
        <v>0.28989047299999998</v>
      </c>
      <c r="H740" s="10">
        <v>0.38265672699999997</v>
      </c>
      <c r="I740" s="10">
        <v>1.7304561999999999E-2</v>
      </c>
      <c r="J740" s="10">
        <v>1.0847611640000001</v>
      </c>
      <c r="K740" s="10">
        <v>0.21416344400000001</v>
      </c>
      <c r="L740" s="10">
        <v>0.36630104600000002</v>
      </c>
      <c r="M740" s="10">
        <v>0.75135669800000005</v>
      </c>
      <c r="N740" s="10">
        <v>7.1875644000000002E-2</v>
      </c>
      <c r="O740" s="10">
        <v>2.7028887000000001E-2</v>
      </c>
      <c r="P740" s="10">
        <v>0.11666525799999999</v>
      </c>
    </row>
    <row r="741" spans="1:16" x14ac:dyDescent="0.25">
      <c r="A741" s="16" t="s">
        <v>1304</v>
      </c>
      <c r="B741" s="16" t="s">
        <v>1200</v>
      </c>
      <c r="C741" s="16" t="s">
        <v>1305</v>
      </c>
      <c r="D741" s="16">
        <v>0.14618191792758403</v>
      </c>
      <c r="E741" s="16">
        <v>0.10458889646264957</v>
      </c>
      <c r="F741" s="10">
        <v>0.53194297300000004</v>
      </c>
      <c r="G741" s="10">
        <v>0.38261416399999998</v>
      </c>
      <c r="H741" s="10">
        <v>0.53000900799999995</v>
      </c>
      <c r="I741" s="10">
        <v>2.0562574E-2</v>
      </c>
      <c r="J741" s="10">
        <v>0.86663821299999999</v>
      </c>
      <c r="K741" s="10">
        <v>0.24746622600000001</v>
      </c>
      <c r="L741" s="10">
        <v>0.34194237799999999</v>
      </c>
      <c r="M741" s="10">
        <v>1.1349323950000001</v>
      </c>
      <c r="N741" s="10">
        <v>9.2382177999999995E-2</v>
      </c>
      <c r="O741" s="10">
        <v>3.4310370999999999E-2</v>
      </c>
      <c r="P741" s="10">
        <v>0.14239447699999999</v>
      </c>
    </row>
    <row r="742" spans="1:16" x14ac:dyDescent="0.25">
      <c r="A742" s="16" t="s">
        <v>1306</v>
      </c>
      <c r="B742" s="16" t="s">
        <v>1200</v>
      </c>
      <c r="C742" s="16" t="s">
        <v>1307</v>
      </c>
      <c r="D742" s="16">
        <v>0.14724896915696542</v>
      </c>
      <c r="E742" s="16">
        <v>7.7659631089381245E-2</v>
      </c>
      <c r="F742" s="10">
        <v>0.40432095800000001</v>
      </c>
      <c r="G742" s="10">
        <v>0.14491938400000001</v>
      </c>
      <c r="H742" s="10">
        <v>0.26433141199999999</v>
      </c>
      <c r="I742" s="10">
        <v>1.0703547000000001E-2</v>
      </c>
      <c r="J742" s="10">
        <v>0.65514571600000004</v>
      </c>
      <c r="K742" s="10">
        <v>0.168700082</v>
      </c>
      <c r="L742" s="10">
        <v>0.240774875</v>
      </c>
      <c r="M742" s="10">
        <v>0.44858241900000001</v>
      </c>
      <c r="N742" s="10">
        <v>3.9083400999999997E-2</v>
      </c>
      <c r="O742" s="10">
        <v>1.9351693E-2</v>
      </c>
      <c r="P742" s="10">
        <v>0.103797139</v>
      </c>
    </row>
    <row r="743" spans="1:16" x14ac:dyDescent="0.25">
      <c r="A743" s="16" t="s">
        <v>1308</v>
      </c>
      <c r="B743" s="16" t="s">
        <v>1200</v>
      </c>
      <c r="C743" s="16" t="s">
        <v>1309</v>
      </c>
      <c r="D743" s="16">
        <v>8.1850872810793118E-2</v>
      </c>
      <c r="E743" s="16">
        <v>3.9366277375520155E-2</v>
      </c>
      <c r="F743" s="10">
        <v>0.18297280099999999</v>
      </c>
      <c r="G743" s="10">
        <v>0.10775517799999999</v>
      </c>
      <c r="H743" s="10">
        <v>0.16367421200000001</v>
      </c>
      <c r="I743" s="10">
        <v>9.0361639999999993E-3</v>
      </c>
      <c r="J743" s="10">
        <v>0.322037252</v>
      </c>
      <c r="K743" s="10">
        <v>6.7442704000000006E-2</v>
      </c>
      <c r="L743" s="10">
        <v>0.102704912</v>
      </c>
      <c r="M743" s="10">
        <v>0.31950898900000002</v>
      </c>
      <c r="N743" s="10">
        <v>2.5086688999999999E-2</v>
      </c>
      <c r="O743" s="10">
        <v>1.154204E-2</v>
      </c>
      <c r="P743" s="10">
        <v>4.2891341999999999E-2</v>
      </c>
    </row>
    <row r="744" spans="1:16" x14ac:dyDescent="0.25">
      <c r="A744" s="16" t="s">
        <v>1310</v>
      </c>
      <c r="B744" s="16" t="s">
        <v>1200</v>
      </c>
      <c r="C744" s="16" t="s">
        <v>1311</v>
      </c>
      <c r="D744" s="16">
        <v>0.56598437999061268</v>
      </c>
      <c r="E744" s="16">
        <v>0.37428226409206844</v>
      </c>
      <c r="F744" s="10">
        <v>2.590522553</v>
      </c>
      <c r="G744" s="10">
        <v>1.2419328199999999</v>
      </c>
      <c r="H744" s="10">
        <v>1.6312712949999999</v>
      </c>
      <c r="I744" s="10">
        <v>6.9517380000000004E-2</v>
      </c>
      <c r="J744" s="10">
        <v>3.5999650860000001</v>
      </c>
      <c r="K744" s="10">
        <v>0.76156494600000002</v>
      </c>
      <c r="L744" s="10">
        <v>1.3097538820000001</v>
      </c>
      <c r="M744" s="10">
        <v>2.5696466149999999</v>
      </c>
      <c r="N744" s="10">
        <v>0.29229059000000002</v>
      </c>
      <c r="O744" s="10">
        <v>0.105696527</v>
      </c>
      <c r="P744" s="10">
        <v>0.49444188100000003</v>
      </c>
    </row>
    <row r="745" spans="1:16" x14ac:dyDescent="0.25">
      <c r="A745" s="16" t="s">
        <v>1312</v>
      </c>
      <c r="B745" s="16" t="s">
        <v>1200</v>
      </c>
      <c r="C745" s="16" t="s">
        <v>1313</v>
      </c>
      <c r="D745" s="16">
        <v>0.10125558425874132</v>
      </c>
      <c r="E745" s="16">
        <v>6.2535210997858012E-2</v>
      </c>
      <c r="F745" s="10">
        <v>0.336847324</v>
      </c>
      <c r="G745" s="10">
        <v>0.28206481300000003</v>
      </c>
      <c r="H745" s="10">
        <v>0.34368046000000002</v>
      </c>
      <c r="I745" s="10">
        <v>1.7521711999999998E-2</v>
      </c>
      <c r="J745" s="10">
        <v>0.54318564899999999</v>
      </c>
      <c r="K745" s="10">
        <v>0.123283724</v>
      </c>
      <c r="L745" s="10">
        <v>0.19448465300000001</v>
      </c>
      <c r="M745" s="10">
        <v>0.59310091799999998</v>
      </c>
      <c r="N745" s="10">
        <v>5.9643411E-2</v>
      </c>
      <c r="O745" s="10">
        <v>1.8447001000000001E-2</v>
      </c>
      <c r="P745" s="10">
        <v>8.9604405999999998E-2</v>
      </c>
    </row>
    <row r="746" spans="1:16" x14ac:dyDescent="0.25">
      <c r="A746" s="16" t="s">
        <v>1314</v>
      </c>
      <c r="B746" s="16" t="s">
        <v>1200</v>
      </c>
      <c r="C746" s="16" t="s">
        <v>309</v>
      </c>
      <c r="D746" s="16">
        <v>6.3651610419593746E-2</v>
      </c>
      <c r="E746" s="16">
        <v>3.4203382689280082E-2</v>
      </c>
      <c r="F746" s="10">
        <v>0.151281522</v>
      </c>
      <c r="G746" s="10">
        <v>8.5234900000000002E-2</v>
      </c>
      <c r="H746" s="10">
        <v>0.11938370099999999</v>
      </c>
      <c r="I746" s="10">
        <v>6.1197059999999999E-3</v>
      </c>
      <c r="J746" s="10">
        <v>0.19564308699999999</v>
      </c>
      <c r="K746" s="10">
        <v>4.7699324000000001E-2</v>
      </c>
      <c r="L746" s="10">
        <v>8.5996379999999997E-2</v>
      </c>
      <c r="M746" s="10">
        <v>0.22377804200000001</v>
      </c>
      <c r="N746" s="10">
        <v>2.3622826E-2</v>
      </c>
      <c r="O746" s="10">
        <v>8.8668619999999997E-3</v>
      </c>
      <c r="P746" s="10">
        <v>3.0542388E-2</v>
      </c>
    </row>
    <row r="747" spans="1:16" x14ac:dyDescent="0.25">
      <c r="A747" s="16" t="s">
        <v>1315</v>
      </c>
      <c r="B747" s="16" t="s">
        <v>1200</v>
      </c>
      <c r="C747" s="16" t="s">
        <v>1316</v>
      </c>
      <c r="D747" s="16">
        <v>2.1660935181538319</v>
      </c>
      <c r="E747" s="16">
        <v>0.72755484085525879</v>
      </c>
      <c r="F747" s="10">
        <v>3.296993176</v>
      </c>
      <c r="G747" s="10">
        <v>2.401444803</v>
      </c>
      <c r="H747" s="10">
        <v>2.5080767169999998</v>
      </c>
      <c r="I747" s="10">
        <v>9.8307876000000002E-2</v>
      </c>
      <c r="J747" s="10">
        <v>4.7677046150000004</v>
      </c>
      <c r="K747" s="10">
        <v>1.203151904</v>
      </c>
      <c r="L747" s="10">
        <v>2.0949900449999999</v>
      </c>
      <c r="M747" s="10">
        <v>4.7214573939999998</v>
      </c>
      <c r="N747" s="10">
        <v>0.37016251300000003</v>
      </c>
      <c r="O747" s="10">
        <v>0.12998616700000001</v>
      </c>
      <c r="P747" s="10">
        <v>0.75693321400000002</v>
      </c>
    </row>
    <row r="748" spans="1:16" x14ac:dyDescent="0.25">
      <c r="A748" s="16" t="s">
        <v>1317</v>
      </c>
      <c r="B748" s="16" t="s">
        <v>1200</v>
      </c>
      <c r="C748" s="16" t="s">
        <v>1318</v>
      </c>
      <c r="D748" s="16">
        <v>0.10471346659058477</v>
      </c>
      <c r="E748" s="16">
        <v>6.837195119960178E-2</v>
      </c>
      <c r="F748" s="10">
        <v>0.41869785700000001</v>
      </c>
      <c r="G748" s="10">
        <v>0.152090004</v>
      </c>
      <c r="H748" s="10">
        <v>0.25816562999999998</v>
      </c>
      <c r="I748" s="10">
        <v>1.0111201E-2</v>
      </c>
      <c r="J748" s="10">
        <v>0.38031942800000001</v>
      </c>
      <c r="K748" s="10">
        <v>0.14967988400000001</v>
      </c>
      <c r="L748" s="10">
        <v>0.26404523200000002</v>
      </c>
      <c r="M748" s="10">
        <v>0.406219475</v>
      </c>
      <c r="N748" s="10">
        <v>3.9880315999999999E-2</v>
      </c>
      <c r="O748" s="10">
        <v>1.9122657000000001E-2</v>
      </c>
      <c r="P748" s="10">
        <v>9.8466288999999999E-2</v>
      </c>
    </row>
    <row r="749" spans="1:16" x14ac:dyDescent="0.25">
      <c r="A749" s="16" t="s">
        <v>1319</v>
      </c>
      <c r="B749" s="16" t="s">
        <v>1200</v>
      </c>
      <c r="C749" s="16" t="s">
        <v>1320</v>
      </c>
      <c r="D749" s="16">
        <v>1.1613008251605146</v>
      </c>
      <c r="E749" s="16">
        <v>0.35762395083309911</v>
      </c>
      <c r="F749" s="10">
        <v>1.8397595680000001</v>
      </c>
      <c r="G749" s="10">
        <v>0.87559338900000006</v>
      </c>
      <c r="H749" s="10">
        <v>1.3257828380000001</v>
      </c>
      <c r="I749" s="10">
        <v>5.3318887000000002E-2</v>
      </c>
      <c r="J749" s="10">
        <v>2.5478291409999998</v>
      </c>
      <c r="K749" s="10">
        <v>0.77230459900000004</v>
      </c>
      <c r="L749" s="10">
        <v>1.267484131</v>
      </c>
      <c r="M749" s="10">
        <v>2.3547486879999999</v>
      </c>
      <c r="N749" s="10">
        <v>0.20259513700000001</v>
      </c>
      <c r="O749" s="10">
        <v>9.3602115999999999E-2</v>
      </c>
      <c r="P749" s="10">
        <v>0.478285919</v>
      </c>
    </row>
    <row r="750" spans="1:16" x14ac:dyDescent="0.25">
      <c r="A750" s="16" t="s">
        <v>1321</v>
      </c>
      <c r="B750" s="16" t="s">
        <v>1200</v>
      </c>
      <c r="C750" s="16" t="s">
        <v>1184</v>
      </c>
      <c r="D750" s="16">
        <v>0.18135462653166962</v>
      </c>
      <c r="E750" s="16">
        <v>0.12612263516896979</v>
      </c>
      <c r="F750" s="10">
        <v>0.67627889100000005</v>
      </c>
      <c r="G750" s="10">
        <v>0.41482434600000001</v>
      </c>
      <c r="H750" s="10">
        <v>0.59445945600000005</v>
      </c>
      <c r="I750" s="10">
        <v>2.4923039000000001E-2</v>
      </c>
      <c r="J750" s="10">
        <v>1.2539898949999999</v>
      </c>
      <c r="K750" s="10">
        <v>0.268284209</v>
      </c>
      <c r="L750" s="10">
        <v>0.474391864</v>
      </c>
      <c r="M750" s="10">
        <v>1.106092917</v>
      </c>
      <c r="N750" s="10">
        <v>0.101755738</v>
      </c>
      <c r="O750" s="10">
        <v>3.7070819999999997E-2</v>
      </c>
      <c r="P750" s="10">
        <v>0.18540415399999999</v>
      </c>
    </row>
    <row r="751" spans="1:16" x14ac:dyDescent="0.25">
      <c r="A751" s="16" t="s">
        <v>1322</v>
      </c>
      <c r="B751" s="16" t="s">
        <v>1200</v>
      </c>
      <c r="C751" s="16" t="s">
        <v>947</v>
      </c>
      <c r="D751" s="16">
        <v>3.5713145207819583E-2</v>
      </c>
      <c r="E751" s="16">
        <v>2.6884559085059611E-2</v>
      </c>
      <c r="F751" s="10">
        <v>0.17915144599999999</v>
      </c>
      <c r="G751" s="10">
        <v>6.2536384E-2</v>
      </c>
      <c r="H751" s="10">
        <v>0.103143596</v>
      </c>
      <c r="I751" s="10">
        <v>4.3443630000000004E-3</v>
      </c>
      <c r="J751" s="10">
        <v>0.17483660200000001</v>
      </c>
      <c r="K751" s="10">
        <v>5.4130363000000001E-2</v>
      </c>
      <c r="L751" s="10">
        <v>8.1963357000000001E-2</v>
      </c>
      <c r="M751" s="10">
        <v>0.149346384</v>
      </c>
      <c r="N751" s="10">
        <v>1.7316075E-2</v>
      </c>
      <c r="O751" s="10">
        <v>7.4092460000000004E-3</v>
      </c>
      <c r="P751" s="10">
        <v>3.7908136000000002E-2</v>
      </c>
    </row>
    <row r="752" spans="1:16" x14ac:dyDescent="0.25">
      <c r="A752" s="16" t="s">
        <v>1323</v>
      </c>
      <c r="B752" s="16" t="s">
        <v>1200</v>
      </c>
      <c r="C752" s="16" t="s">
        <v>1324</v>
      </c>
      <c r="D752" s="16">
        <v>2.8203309532014118</v>
      </c>
      <c r="E752" s="16">
        <v>0.53529147503414987</v>
      </c>
      <c r="F752" s="10">
        <v>1.564321257</v>
      </c>
      <c r="G752" s="10">
        <v>0.45401192899999998</v>
      </c>
      <c r="H752" s="10">
        <v>0.75529569699999999</v>
      </c>
      <c r="I752" s="10">
        <v>3.0888313000000001E-2</v>
      </c>
      <c r="J752" s="10">
        <v>2.5047296619999999</v>
      </c>
      <c r="K752" s="10">
        <v>0.44067632400000001</v>
      </c>
      <c r="L752" s="10">
        <v>1.08583623</v>
      </c>
      <c r="M752" s="10">
        <v>1.325289591</v>
      </c>
      <c r="N752" s="10">
        <v>0.10513861200000001</v>
      </c>
      <c r="O752" s="10">
        <v>4.7940333000000002E-2</v>
      </c>
      <c r="P752" s="10">
        <v>0.27094121900000001</v>
      </c>
    </row>
    <row r="753" spans="1:16" x14ac:dyDescent="0.25">
      <c r="A753" s="16" t="s">
        <v>1325</v>
      </c>
      <c r="B753" s="16" t="s">
        <v>1200</v>
      </c>
      <c r="C753" s="16" t="s">
        <v>151</v>
      </c>
      <c r="D753" s="16">
        <v>0.15615631687962306</v>
      </c>
      <c r="E753" s="16">
        <v>8.8657425523887293E-2</v>
      </c>
      <c r="F753" s="10">
        <v>0.40397828800000002</v>
      </c>
      <c r="G753" s="10">
        <v>0.236731357</v>
      </c>
      <c r="H753" s="10">
        <v>0.40053081699999998</v>
      </c>
      <c r="I753" s="10">
        <v>2.4613724E-2</v>
      </c>
      <c r="J753" s="10">
        <v>0.64899447600000004</v>
      </c>
      <c r="K753" s="10">
        <v>0.1895751</v>
      </c>
      <c r="L753" s="10">
        <v>0.26244622499999998</v>
      </c>
      <c r="M753" s="10">
        <v>0.84396628299999998</v>
      </c>
      <c r="N753" s="10">
        <v>6.1828300000000003E-2</v>
      </c>
      <c r="O753" s="10">
        <v>3.0609898E-2</v>
      </c>
      <c r="P753" s="10">
        <v>0.118421982</v>
      </c>
    </row>
    <row r="754" spans="1:16" x14ac:dyDescent="0.25">
      <c r="A754" s="16" t="s">
        <v>1326</v>
      </c>
      <c r="B754" s="16" t="s">
        <v>1200</v>
      </c>
      <c r="C754" s="16" t="s">
        <v>950</v>
      </c>
      <c r="D754" s="16">
        <v>0.46299066503042874</v>
      </c>
      <c r="E754" s="16">
        <v>0.26865340659845532</v>
      </c>
      <c r="F754" s="10">
        <v>1.3984607630000001</v>
      </c>
      <c r="G754" s="10">
        <v>0.86393257199999995</v>
      </c>
      <c r="H754" s="10">
        <v>1.1647958620000001</v>
      </c>
      <c r="I754" s="10">
        <v>5.738505E-2</v>
      </c>
      <c r="J754" s="10">
        <v>1.897894609</v>
      </c>
      <c r="K754" s="10">
        <v>0.44981492099999998</v>
      </c>
      <c r="L754" s="10">
        <v>0.84301433000000003</v>
      </c>
      <c r="M754" s="10">
        <v>2.2397440720000001</v>
      </c>
      <c r="N754" s="10">
        <v>0.220364483</v>
      </c>
      <c r="O754" s="10">
        <v>8.5168442999999996E-2</v>
      </c>
      <c r="P754" s="10">
        <v>0.30150502200000001</v>
      </c>
    </row>
    <row r="755" spans="1:16" x14ac:dyDescent="0.25">
      <c r="A755" s="16" t="s">
        <v>1327</v>
      </c>
      <c r="B755" s="16" t="s">
        <v>1200</v>
      </c>
      <c r="C755" s="16" t="s">
        <v>1328</v>
      </c>
      <c r="D755" s="16">
        <v>0.12592230174874405</v>
      </c>
      <c r="E755" s="16">
        <v>8.5942444063251605E-2</v>
      </c>
      <c r="F755" s="10">
        <v>0.43832894300000003</v>
      </c>
      <c r="G755" s="10">
        <v>0.29981086600000001</v>
      </c>
      <c r="H755" s="10">
        <v>0.41130220299999998</v>
      </c>
      <c r="I755" s="10">
        <v>1.6130103E-2</v>
      </c>
      <c r="J755" s="10">
        <v>0.654198842</v>
      </c>
      <c r="K755" s="10">
        <v>0.182140364</v>
      </c>
      <c r="L755" s="10">
        <v>0.260203348</v>
      </c>
      <c r="M755" s="10">
        <v>0.84251060799999999</v>
      </c>
      <c r="N755" s="10">
        <v>6.7805123999999994E-2</v>
      </c>
      <c r="O755" s="10">
        <v>2.5642020000000001E-2</v>
      </c>
      <c r="P755" s="10">
        <v>0.127266502</v>
      </c>
    </row>
    <row r="756" spans="1:16" x14ac:dyDescent="0.25">
      <c r="A756" s="16" t="s">
        <v>1329</v>
      </c>
      <c r="B756" s="16" t="s">
        <v>1200</v>
      </c>
      <c r="C756" s="16" t="s">
        <v>314</v>
      </c>
      <c r="D756" s="16">
        <v>0.14745898480757913</v>
      </c>
      <c r="E756" s="16">
        <v>8.8678772718090437E-2</v>
      </c>
      <c r="F756" s="10">
        <v>0.51894256900000002</v>
      </c>
      <c r="G756" s="10">
        <v>0.25123672000000002</v>
      </c>
      <c r="H756" s="10">
        <v>0.37668312500000001</v>
      </c>
      <c r="I756" s="10">
        <v>1.7150354999999999E-2</v>
      </c>
      <c r="J756" s="10">
        <v>1.7334174739999999</v>
      </c>
      <c r="K756" s="10">
        <v>0.18438574499999999</v>
      </c>
      <c r="L756" s="10">
        <v>0.31486684399999998</v>
      </c>
      <c r="M756" s="10">
        <v>0.58735426899999998</v>
      </c>
      <c r="N756" s="10">
        <v>6.7633888000000003E-2</v>
      </c>
      <c r="O756" s="10">
        <v>2.6318402000000001E-2</v>
      </c>
      <c r="P756" s="10">
        <v>0.123933563</v>
      </c>
    </row>
    <row r="757" spans="1:16" x14ac:dyDescent="0.25">
      <c r="A757" s="16" t="s">
        <v>1330</v>
      </c>
      <c r="B757" s="16" t="s">
        <v>1200</v>
      </c>
      <c r="C757" s="16" t="s">
        <v>1331</v>
      </c>
      <c r="D757" s="16">
        <v>0.12387152668284436</v>
      </c>
      <c r="E757" s="16">
        <v>8.7891985007123072E-2</v>
      </c>
      <c r="F757" s="10">
        <v>0.45924832799999998</v>
      </c>
      <c r="G757" s="10">
        <v>0.31931622500000001</v>
      </c>
      <c r="H757" s="10">
        <v>0.42889933400000002</v>
      </c>
      <c r="I757" s="10">
        <v>1.5595469000000001E-2</v>
      </c>
      <c r="J757" s="10">
        <v>0.77605487100000003</v>
      </c>
      <c r="K757" s="10">
        <v>0.19636048</v>
      </c>
      <c r="L757" s="10">
        <v>0.30099551600000002</v>
      </c>
      <c r="M757" s="10">
        <v>0.95891583999999996</v>
      </c>
      <c r="N757" s="10">
        <v>6.9090982999999995E-2</v>
      </c>
      <c r="O757" s="10">
        <v>2.6893126E-2</v>
      </c>
      <c r="P757" s="10">
        <v>0.13097452900000001</v>
      </c>
    </row>
    <row r="758" spans="1:16" x14ac:dyDescent="0.25">
      <c r="A758" s="16" t="s">
        <v>1332</v>
      </c>
      <c r="B758" s="16" t="s">
        <v>1333</v>
      </c>
      <c r="C758" s="16" t="s">
        <v>1334</v>
      </c>
      <c r="D758" s="16">
        <v>2.5098927958618081E-2</v>
      </c>
      <c r="E758" s="16">
        <v>2.8957150609385637E-2</v>
      </c>
      <c r="F758" s="10">
        <v>8.9801729999999996E-2</v>
      </c>
      <c r="G758" s="10">
        <v>5.8361744E-2</v>
      </c>
      <c r="H758" s="10">
        <v>0.118489844</v>
      </c>
      <c r="I758" s="10">
        <v>3.56186E-3</v>
      </c>
      <c r="J758" s="10">
        <v>0.10224931</v>
      </c>
      <c r="K758" s="10">
        <v>7.8221954999999996E-2</v>
      </c>
      <c r="L758" s="10">
        <v>6.342383E-2</v>
      </c>
      <c r="M758" s="10">
        <v>0.13022073200000001</v>
      </c>
      <c r="N758" s="10">
        <v>1.3755913E-2</v>
      </c>
      <c r="O758" s="10">
        <v>4.2695750000000003E-3</v>
      </c>
      <c r="P758" s="10">
        <v>6.5376218E-2</v>
      </c>
    </row>
    <row r="759" spans="1:16" x14ac:dyDescent="0.25">
      <c r="A759" s="16" t="s">
        <v>1335</v>
      </c>
      <c r="B759" s="16" t="s">
        <v>1333</v>
      </c>
      <c r="C759" s="16" t="s">
        <v>436</v>
      </c>
      <c r="D759" s="16">
        <v>1.3685788095638389E-2</v>
      </c>
      <c r="E759" s="16">
        <v>1.3685516416211175E-2</v>
      </c>
      <c r="F759" s="10">
        <v>4.1175840999999998E-2</v>
      </c>
      <c r="G759" s="10">
        <v>2.6704381999999999E-2</v>
      </c>
      <c r="H759" s="10">
        <v>5.5190101999999998E-2</v>
      </c>
      <c r="I759" s="10">
        <v>1.626628E-3</v>
      </c>
      <c r="J759" s="10">
        <v>4.8557612E-2</v>
      </c>
      <c r="K759" s="10">
        <v>3.7464242000000002E-2</v>
      </c>
      <c r="L759" s="10">
        <v>2.9418680999999999E-2</v>
      </c>
      <c r="M759" s="10">
        <v>5.4066586999999999E-2</v>
      </c>
      <c r="N759" s="10">
        <v>6.0866399999999999E-3</v>
      </c>
      <c r="O759" s="10">
        <v>1.870519E-3</v>
      </c>
      <c r="P759" s="10">
        <v>3.0703540000000001E-2</v>
      </c>
    </row>
    <row r="760" spans="1:16" x14ac:dyDescent="0.25">
      <c r="A760" s="16" t="s">
        <v>1336</v>
      </c>
      <c r="B760" s="16" t="s">
        <v>1333</v>
      </c>
      <c r="C760" s="16" t="s">
        <v>1337</v>
      </c>
      <c r="D760" s="16">
        <v>3.0194944220907176E-2</v>
      </c>
      <c r="E760" s="16">
        <v>3.7900089477262366E-2</v>
      </c>
      <c r="F760" s="10">
        <v>0.132828908</v>
      </c>
      <c r="G760" s="10">
        <v>9.1527030999999995E-2</v>
      </c>
      <c r="H760" s="10">
        <v>0.158140737</v>
      </c>
      <c r="I760" s="10">
        <v>5.1657689999999997E-3</v>
      </c>
      <c r="J760" s="10">
        <v>0.18304300600000001</v>
      </c>
      <c r="K760" s="10">
        <v>8.8630315000000001E-2</v>
      </c>
      <c r="L760" s="10">
        <v>8.5737462E-2</v>
      </c>
      <c r="M760" s="10">
        <v>0.29190542000000003</v>
      </c>
      <c r="N760" s="10">
        <v>2.3389258999999999E-2</v>
      </c>
      <c r="O760" s="10">
        <v>9.2367179999999997E-3</v>
      </c>
      <c r="P760" s="10">
        <v>7.7046277999999996E-2</v>
      </c>
    </row>
    <row r="761" spans="1:16" x14ac:dyDescent="0.25">
      <c r="A761" s="16" t="s">
        <v>1338</v>
      </c>
      <c r="B761" s="16" t="s">
        <v>1333</v>
      </c>
      <c r="C761" s="16" t="s">
        <v>1339</v>
      </c>
      <c r="D761" s="16">
        <v>4.3692547829360356E-2</v>
      </c>
      <c r="E761" s="16">
        <v>4.7321546456523991E-2</v>
      </c>
      <c r="F761" s="10">
        <v>0.16664367799999999</v>
      </c>
      <c r="G761" s="10">
        <v>8.1206984999999995E-2</v>
      </c>
      <c r="H761" s="10">
        <v>0.169818845</v>
      </c>
      <c r="I761" s="10">
        <v>5.1501029999999996E-3</v>
      </c>
      <c r="J761" s="10">
        <v>0.17123374099999999</v>
      </c>
      <c r="K761" s="10">
        <v>0.10712972</v>
      </c>
      <c r="L761" s="10">
        <v>9.3980407000000002E-2</v>
      </c>
      <c r="M761" s="10">
        <v>0.20177900200000001</v>
      </c>
      <c r="N761" s="10">
        <v>2.0265991000000001E-2</v>
      </c>
      <c r="O761" s="10">
        <v>7.7558119999999999E-3</v>
      </c>
      <c r="P761" s="10">
        <v>8.8325763000000002E-2</v>
      </c>
    </row>
    <row r="762" spans="1:16" x14ac:dyDescent="0.25">
      <c r="A762" s="16" t="s">
        <v>1340</v>
      </c>
      <c r="B762" s="16" t="s">
        <v>1333</v>
      </c>
      <c r="C762" s="16" t="s">
        <v>1341</v>
      </c>
      <c r="D762" s="16">
        <v>1.6969237166102966E-2</v>
      </c>
      <c r="E762" s="16">
        <v>2.0357711339937377E-2</v>
      </c>
      <c r="F762" s="10">
        <v>6.2619871999999993E-2</v>
      </c>
      <c r="G762" s="10">
        <v>4.0939059E-2</v>
      </c>
      <c r="H762" s="10">
        <v>8.0837830999999999E-2</v>
      </c>
      <c r="I762" s="10">
        <v>2.4095900000000001E-3</v>
      </c>
      <c r="J762" s="10">
        <v>7.0247094999999996E-2</v>
      </c>
      <c r="K762" s="10">
        <v>5.4518144999999997E-2</v>
      </c>
      <c r="L762" s="10">
        <v>4.3409130999999997E-2</v>
      </c>
      <c r="M762" s="10">
        <v>9.3764381999999993E-2</v>
      </c>
      <c r="N762" s="10">
        <v>9.4210749999999992E-3</v>
      </c>
      <c r="O762" s="10">
        <v>2.8597990000000001E-3</v>
      </c>
      <c r="P762" s="10">
        <v>4.7751597999999999E-2</v>
      </c>
    </row>
    <row r="763" spans="1:16" x14ac:dyDescent="0.25">
      <c r="A763" s="16" t="s">
        <v>1342</v>
      </c>
      <c r="B763" s="16" t="s">
        <v>1333</v>
      </c>
      <c r="C763" s="16" t="s">
        <v>194</v>
      </c>
      <c r="D763" s="16">
        <v>6.877065177449769E-2</v>
      </c>
      <c r="E763" s="16">
        <v>7.5378693669011954E-2</v>
      </c>
      <c r="F763" s="10">
        <v>0.27594856099999998</v>
      </c>
      <c r="G763" s="10">
        <v>0.186166527</v>
      </c>
      <c r="H763" s="10">
        <v>0.31675356199999999</v>
      </c>
      <c r="I763" s="10">
        <v>1.0162149000000001E-2</v>
      </c>
      <c r="J763" s="10">
        <v>0.339017505</v>
      </c>
      <c r="K763" s="10">
        <v>0.173139818</v>
      </c>
      <c r="L763" s="10">
        <v>0.16174533399999999</v>
      </c>
      <c r="M763" s="10">
        <v>0.49908572800000001</v>
      </c>
      <c r="N763" s="10">
        <v>4.5520730000000002E-2</v>
      </c>
      <c r="O763" s="10">
        <v>2.2060150000000001E-2</v>
      </c>
      <c r="P763" s="10">
        <v>0.15356672599999999</v>
      </c>
    </row>
    <row r="764" spans="1:16" x14ac:dyDescent="0.25">
      <c r="A764" s="16" t="s">
        <v>1343</v>
      </c>
      <c r="B764" s="16" t="s">
        <v>1333</v>
      </c>
      <c r="C764" s="16" t="s">
        <v>1344</v>
      </c>
      <c r="D764" s="16">
        <v>0.31147561033196819</v>
      </c>
      <c r="E764" s="16">
        <v>0.34152234449950364</v>
      </c>
      <c r="F764" s="10">
        <v>1.2148667120000001</v>
      </c>
      <c r="G764" s="10">
        <v>1.014748312</v>
      </c>
      <c r="H764" s="10">
        <v>1.5406341969999999</v>
      </c>
      <c r="I764" s="10">
        <v>4.6969599000000001E-2</v>
      </c>
      <c r="J764" s="10">
        <v>1.955723549</v>
      </c>
      <c r="K764" s="10">
        <v>0.85003612900000003</v>
      </c>
      <c r="L764" s="10">
        <v>0.77683635500000003</v>
      </c>
      <c r="M764" s="10">
        <v>2.696344522</v>
      </c>
      <c r="N764" s="10">
        <v>0.257779178</v>
      </c>
      <c r="O764" s="10">
        <v>0.21834151800000001</v>
      </c>
      <c r="P764" s="10">
        <v>0.74282399200000004</v>
      </c>
    </row>
    <row r="765" spans="1:16" x14ac:dyDescent="0.25">
      <c r="A765" s="16" t="s">
        <v>1345</v>
      </c>
      <c r="B765" s="16" t="s">
        <v>1333</v>
      </c>
      <c r="C765" s="16" t="s">
        <v>196</v>
      </c>
      <c r="D765" s="16">
        <v>7.3520836133224507E-2</v>
      </c>
      <c r="E765" s="16">
        <v>8.2922682427732111E-2</v>
      </c>
      <c r="F765" s="10">
        <v>0.26233343799999997</v>
      </c>
      <c r="G765" s="10">
        <v>0.20472721399999999</v>
      </c>
      <c r="H765" s="10">
        <v>0.358162335</v>
      </c>
      <c r="I765" s="10">
        <v>1.053362E-2</v>
      </c>
      <c r="J765" s="10">
        <v>0.36887471399999999</v>
      </c>
      <c r="K765" s="10">
        <v>0.23786706199999999</v>
      </c>
      <c r="L765" s="10">
        <v>0.18155964199999999</v>
      </c>
      <c r="M765" s="10">
        <v>0.50613485400000002</v>
      </c>
      <c r="N765" s="10">
        <v>4.5284928000000002E-2</v>
      </c>
      <c r="O765" s="10">
        <v>1.3832107E-2</v>
      </c>
      <c r="P765" s="10">
        <v>0.186682445</v>
      </c>
    </row>
    <row r="766" spans="1:16" x14ac:dyDescent="0.25">
      <c r="A766" s="16" t="s">
        <v>1346</v>
      </c>
      <c r="B766" s="16" t="s">
        <v>1333</v>
      </c>
      <c r="C766" s="16" t="s">
        <v>1347</v>
      </c>
      <c r="D766" s="16">
        <v>5.5508068071126924E-2</v>
      </c>
      <c r="E766" s="16">
        <v>6.1705665931377177E-2</v>
      </c>
      <c r="F766" s="10">
        <v>0.21574169600000001</v>
      </c>
      <c r="G766" s="10">
        <v>0.16614221300000001</v>
      </c>
      <c r="H766" s="10">
        <v>0.26472288199999999</v>
      </c>
      <c r="I766" s="10">
        <v>8.1792900000000005E-3</v>
      </c>
      <c r="J766" s="10">
        <v>0.30138576500000003</v>
      </c>
      <c r="K766" s="10">
        <v>0.148332623</v>
      </c>
      <c r="L766" s="10">
        <v>0.135189108</v>
      </c>
      <c r="M766" s="10">
        <v>0.50361835200000005</v>
      </c>
      <c r="N766" s="10">
        <v>4.0893824000000002E-2</v>
      </c>
      <c r="O766" s="10">
        <v>1.7789485000000001E-2</v>
      </c>
      <c r="P766" s="10">
        <v>0.139189803</v>
      </c>
    </row>
    <row r="767" spans="1:16" x14ac:dyDescent="0.25">
      <c r="A767" s="16" t="s">
        <v>1348</v>
      </c>
      <c r="B767" s="16" t="s">
        <v>1333</v>
      </c>
      <c r="C767" s="16" t="s">
        <v>1349</v>
      </c>
      <c r="D767" s="16">
        <v>5.9083755071710202E-2</v>
      </c>
      <c r="E767" s="16">
        <v>6.8122824686806027E-2</v>
      </c>
      <c r="F767" s="10">
        <v>0.251226055</v>
      </c>
      <c r="G767" s="10">
        <v>0.17596753600000001</v>
      </c>
      <c r="H767" s="10">
        <v>0.28219451299999998</v>
      </c>
      <c r="I767" s="10">
        <v>9.3845160000000007E-3</v>
      </c>
      <c r="J767" s="10">
        <v>0.32718006999999999</v>
      </c>
      <c r="K767" s="10">
        <v>0.155668841</v>
      </c>
      <c r="L767" s="10">
        <v>0.14668479200000001</v>
      </c>
      <c r="M767" s="10">
        <v>0.47720824499999998</v>
      </c>
      <c r="N767" s="10">
        <v>4.1783655000000003E-2</v>
      </c>
      <c r="O767" s="10">
        <v>1.6391395999999999E-2</v>
      </c>
      <c r="P767" s="10">
        <v>0.13946425400000001</v>
      </c>
    </row>
    <row r="768" spans="1:16" x14ac:dyDescent="0.25">
      <c r="A768" s="16" t="s">
        <v>1350</v>
      </c>
      <c r="B768" s="16" t="s">
        <v>1333</v>
      </c>
      <c r="C768" s="16" t="s">
        <v>1351</v>
      </c>
      <c r="D768" s="16">
        <v>4.1935869482285254E-2</v>
      </c>
      <c r="E768" s="16">
        <v>5.3857756483497679E-2</v>
      </c>
      <c r="F768" s="10">
        <v>0.161945371</v>
      </c>
      <c r="G768" s="10">
        <v>0.10736069500000001</v>
      </c>
      <c r="H768" s="10">
        <v>0.20200126600000001</v>
      </c>
      <c r="I768" s="10">
        <v>5.8818739999999996E-3</v>
      </c>
      <c r="J768" s="10">
        <v>0.19264923</v>
      </c>
      <c r="K768" s="10">
        <v>0.131166383</v>
      </c>
      <c r="L768" s="10">
        <v>0.10591576699999999</v>
      </c>
      <c r="M768" s="10">
        <v>0.34031283899999998</v>
      </c>
      <c r="N768" s="10">
        <v>2.3492414E-2</v>
      </c>
      <c r="O768" s="10">
        <v>7.8747220000000007E-3</v>
      </c>
      <c r="P768" s="10">
        <v>0.12543990499999999</v>
      </c>
    </row>
    <row r="769" spans="1:16" x14ac:dyDescent="0.25">
      <c r="A769" s="16" t="s">
        <v>1352</v>
      </c>
      <c r="B769" s="16" t="s">
        <v>1333</v>
      </c>
      <c r="C769" s="16" t="s">
        <v>35</v>
      </c>
      <c r="D769" s="16">
        <v>6.1945770323338124E-2</v>
      </c>
      <c r="E769" s="16">
        <v>5.4265878838851561E-2</v>
      </c>
      <c r="F769" s="10">
        <v>0.18341845300000001</v>
      </c>
      <c r="G769" s="10">
        <v>0.13582422099999999</v>
      </c>
      <c r="H769" s="10">
        <v>0.23578692700000001</v>
      </c>
      <c r="I769" s="10">
        <v>7.0913690000000001E-3</v>
      </c>
      <c r="J769" s="10">
        <v>0.25856732300000002</v>
      </c>
      <c r="K769" s="10">
        <v>0.13667353800000001</v>
      </c>
      <c r="L769" s="10">
        <v>0.126527316</v>
      </c>
      <c r="M769" s="10">
        <v>0.40258990099999997</v>
      </c>
      <c r="N769" s="10">
        <v>3.2820936000000002E-2</v>
      </c>
      <c r="O769" s="10">
        <v>1.3225384999999999E-2</v>
      </c>
      <c r="P769" s="10">
        <v>0.124904192</v>
      </c>
    </row>
    <row r="770" spans="1:16" x14ac:dyDescent="0.25">
      <c r="A770" s="16" t="s">
        <v>1353</v>
      </c>
      <c r="B770" s="16" t="s">
        <v>1333</v>
      </c>
      <c r="C770" s="16" t="s">
        <v>37</v>
      </c>
      <c r="D770" s="16">
        <v>2.8562395532702588E-2</v>
      </c>
      <c r="E770" s="16">
        <v>3.6529956943250001E-2</v>
      </c>
      <c r="F770" s="10">
        <v>0.11565885400000001</v>
      </c>
      <c r="G770" s="10">
        <v>7.495346E-2</v>
      </c>
      <c r="H770" s="10">
        <v>0.14450412400000001</v>
      </c>
      <c r="I770" s="10">
        <v>4.336108E-3</v>
      </c>
      <c r="J770" s="10">
        <v>0.13232239700000001</v>
      </c>
      <c r="K770" s="10">
        <v>9.5250625000000005E-2</v>
      </c>
      <c r="L770" s="10">
        <v>7.8991732999999995E-2</v>
      </c>
      <c r="M770" s="10">
        <v>0.208114141</v>
      </c>
      <c r="N770" s="10">
        <v>1.7247808999999999E-2</v>
      </c>
      <c r="O770" s="10">
        <v>5.8804160000000003E-3</v>
      </c>
      <c r="P770" s="10">
        <v>8.7450043000000005E-2</v>
      </c>
    </row>
    <row r="771" spans="1:16" x14ac:dyDescent="0.25">
      <c r="A771" s="16" t="s">
        <v>1354</v>
      </c>
      <c r="B771" s="16" t="s">
        <v>1333</v>
      </c>
      <c r="C771" s="16" t="s">
        <v>201</v>
      </c>
      <c r="D771" s="16">
        <v>5.7895728218259598E-2</v>
      </c>
      <c r="E771" s="16">
        <v>7.388603732116214E-2</v>
      </c>
      <c r="F771" s="10">
        <v>0.218478795</v>
      </c>
      <c r="G771" s="10">
        <v>0.14974505799999999</v>
      </c>
      <c r="H771" s="10">
        <v>0.28449461399999998</v>
      </c>
      <c r="I771" s="10">
        <v>8.2778839999999992E-3</v>
      </c>
      <c r="J771" s="10">
        <v>0.256476127</v>
      </c>
      <c r="K771" s="10">
        <v>0.18415993999999999</v>
      </c>
      <c r="L771" s="10">
        <v>0.15281557500000001</v>
      </c>
      <c r="M771" s="10">
        <v>0.34440190900000001</v>
      </c>
      <c r="N771" s="10">
        <v>3.2364563999999998E-2</v>
      </c>
      <c r="O771" s="10">
        <v>9.9714179999999993E-3</v>
      </c>
      <c r="P771" s="10">
        <v>0.165415648</v>
      </c>
    </row>
    <row r="772" spans="1:16" x14ac:dyDescent="0.25">
      <c r="A772" s="16" t="s">
        <v>1355</v>
      </c>
      <c r="B772" s="16" t="s">
        <v>1333</v>
      </c>
      <c r="C772" s="16" t="s">
        <v>1056</v>
      </c>
      <c r="D772" s="16">
        <v>4.7062510627744795E-2</v>
      </c>
      <c r="E772" s="16">
        <v>5.5241849895719196E-2</v>
      </c>
      <c r="F772" s="10">
        <v>0.16806665500000001</v>
      </c>
      <c r="G772" s="10">
        <v>0.11402493900000001</v>
      </c>
      <c r="H772" s="10">
        <v>0.22660382900000001</v>
      </c>
      <c r="I772" s="10">
        <v>6.6569109999999997E-3</v>
      </c>
      <c r="J772" s="10">
        <v>0.19405909800000001</v>
      </c>
      <c r="K772" s="10">
        <v>0.15021775800000001</v>
      </c>
      <c r="L772" s="10">
        <v>0.118578181</v>
      </c>
      <c r="M772" s="10">
        <v>0.23809501399999999</v>
      </c>
      <c r="N772" s="10">
        <v>2.5810152999999999E-2</v>
      </c>
      <c r="O772" s="10">
        <v>7.632794E-3</v>
      </c>
      <c r="P772" s="10">
        <v>0.12862262799999999</v>
      </c>
    </row>
    <row r="773" spans="1:16" x14ac:dyDescent="0.25">
      <c r="A773" s="16" t="s">
        <v>1356</v>
      </c>
      <c r="B773" s="16" t="s">
        <v>1333</v>
      </c>
      <c r="C773" s="16" t="s">
        <v>1357</v>
      </c>
      <c r="D773" s="16">
        <v>6.2802905753660362E-2</v>
      </c>
      <c r="E773" s="16">
        <v>6.9003828436770318E-2</v>
      </c>
      <c r="F773" s="10">
        <v>0.23826819299999999</v>
      </c>
      <c r="G773" s="10">
        <v>0.156035443</v>
      </c>
      <c r="H773" s="10">
        <v>0.252915685</v>
      </c>
      <c r="I773" s="10">
        <v>8.183147E-3</v>
      </c>
      <c r="J773" s="10">
        <v>0.29590815100000001</v>
      </c>
      <c r="K773" s="10">
        <v>0.13506657</v>
      </c>
      <c r="L773" s="10">
        <v>0.14021275999999999</v>
      </c>
      <c r="M773" s="10">
        <v>0.373194674</v>
      </c>
      <c r="N773" s="10">
        <v>3.7367900000000003E-2</v>
      </c>
      <c r="O773" s="10">
        <v>1.5048086E-2</v>
      </c>
      <c r="P773" s="10">
        <v>0.11151119700000001</v>
      </c>
    </row>
    <row r="774" spans="1:16" x14ac:dyDescent="0.25">
      <c r="A774" s="16" t="s">
        <v>1358</v>
      </c>
      <c r="B774" s="16" t="s">
        <v>1333</v>
      </c>
      <c r="C774" s="16" t="s">
        <v>1359</v>
      </c>
      <c r="D774" s="16">
        <v>0.23444585839506946</v>
      </c>
      <c r="E774" s="16">
        <v>0.12410257410297253</v>
      </c>
      <c r="F774" s="10">
        <v>0.39120173600000002</v>
      </c>
      <c r="G774" s="10">
        <v>0.388990163</v>
      </c>
      <c r="H774" s="10">
        <v>0.58947670500000005</v>
      </c>
      <c r="I774" s="10">
        <v>1.6404602000000001E-2</v>
      </c>
      <c r="J774" s="10">
        <v>0.73067564500000004</v>
      </c>
      <c r="K774" s="10">
        <v>0.32784873599999997</v>
      </c>
      <c r="L774" s="10">
        <v>0.34947031699999997</v>
      </c>
      <c r="M774" s="10">
        <v>1.176232698</v>
      </c>
      <c r="N774" s="10">
        <v>7.8412732999999998E-2</v>
      </c>
      <c r="O774" s="10">
        <v>2.5521841999999999E-2</v>
      </c>
      <c r="P774" s="10">
        <v>0.31252436300000003</v>
      </c>
    </row>
    <row r="775" spans="1:16" x14ac:dyDescent="0.25">
      <c r="A775" s="16" t="s">
        <v>1360</v>
      </c>
      <c r="B775" s="16" t="s">
        <v>1333</v>
      </c>
      <c r="C775" s="16" t="s">
        <v>41</v>
      </c>
      <c r="D775" s="16">
        <v>4.0580676609255184E-2</v>
      </c>
      <c r="E775" s="16">
        <v>4.5018630849569315E-2</v>
      </c>
      <c r="F775" s="10">
        <v>0.12936591</v>
      </c>
      <c r="G775" s="10">
        <v>8.6585488000000002E-2</v>
      </c>
      <c r="H775" s="10">
        <v>0.16237469900000001</v>
      </c>
      <c r="I775" s="10">
        <v>4.607603E-3</v>
      </c>
      <c r="J775" s="10">
        <v>0.160106743</v>
      </c>
      <c r="K775" s="10">
        <v>0.106292898</v>
      </c>
      <c r="L775" s="10">
        <v>8.3880009000000005E-2</v>
      </c>
      <c r="M775" s="10">
        <v>0.246794974</v>
      </c>
      <c r="N775" s="10">
        <v>1.8055337000000001E-2</v>
      </c>
      <c r="O775" s="10">
        <v>5.8914630000000004E-3</v>
      </c>
      <c r="P775" s="10">
        <v>0.104039536</v>
      </c>
    </row>
    <row r="776" spans="1:16" x14ac:dyDescent="0.25">
      <c r="A776" s="16" t="s">
        <v>1361</v>
      </c>
      <c r="B776" s="16" t="s">
        <v>1333</v>
      </c>
      <c r="C776" s="16" t="s">
        <v>1362</v>
      </c>
      <c r="D776" s="16">
        <v>3.1173488149278936E-2</v>
      </c>
      <c r="E776" s="16">
        <v>3.5672489425043905E-2</v>
      </c>
      <c r="F776" s="10">
        <v>0.12517511200000001</v>
      </c>
      <c r="G776" s="10">
        <v>0.101604474</v>
      </c>
      <c r="H776" s="10">
        <v>0.15942938100000001</v>
      </c>
      <c r="I776" s="10">
        <v>4.8546509999999998E-3</v>
      </c>
      <c r="J776" s="10">
        <v>0.18974223300000001</v>
      </c>
      <c r="K776" s="10">
        <v>8.8061681000000003E-2</v>
      </c>
      <c r="L776" s="10">
        <v>7.9531719000000001E-2</v>
      </c>
      <c r="M776" s="10">
        <v>0.31272061000000001</v>
      </c>
      <c r="N776" s="10">
        <v>2.3705547E-2</v>
      </c>
      <c r="O776" s="10">
        <v>8.8537679999999997E-3</v>
      </c>
      <c r="P776" s="10">
        <v>8.9916049999999997E-2</v>
      </c>
    </row>
    <row r="777" spans="1:16" x14ac:dyDescent="0.25">
      <c r="A777" s="16" t="s">
        <v>1363</v>
      </c>
      <c r="B777" s="16" t="s">
        <v>1333</v>
      </c>
      <c r="C777" s="16" t="s">
        <v>47</v>
      </c>
      <c r="D777" s="16">
        <v>2.877770555004976E-2</v>
      </c>
      <c r="E777" s="16">
        <v>3.2628295375413063E-2</v>
      </c>
      <c r="F777" s="10">
        <v>0.10586551299999999</v>
      </c>
      <c r="G777" s="10">
        <v>6.8358919000000004E-2</v>
      </c>
      <c r="H777" s="10">
        <v>0.13394905100000001</v>
      </c>
      <c r="I777" s="10">
        <v>3.892628E-3</v>
      </c>
      <c r="J777" s="10">
        <v>0.114221506</v>
      </c>
      <c r="K777" s="10">
        <v>8.3802015999999993E-2</v>
      </c>
      <c r="L777" s="10">
        <v>6.8867073000000001E-2</v>
      </c>
      <c r="M777" s="10">
        <v>0.14346294800000001</v>
      </c>
      <c r="N777" s="10">
        <v>1.5286332E-2</v>
      </c>
      <c r="O777" s="10">
        <v>4.984563E-3</v>
      </c>
      <c r="P777" s="10">
        <v>6.8131941000000001E-2</v>
      </c>
    </row>
    <row r="778" spans="1:16" x14ac:dyDescent="0.25">
      <c r="A778" s="16" t="s">
        <v>1364</v>
      </c>
      <c r="B778" s="16" t="s">
        <v>1333</v>
      </c>
      <c r="C778" s="16" t="s">
        <v>49</v>
      </c>
      <c r="D778" s="16">
        <v>4.300592395707576E-2</v>
      </c>
      <c r="E778" s="16">
        <v>5.6996838695117485E-2</v>
      </c>
      <c r="F778" s="10">
        <v>0.172439171</v>
      </c>
      <c r="G778" s="10">
        <v>0.11449082100000001</v>
      </c>
      <c r="H778" s="10">
        <v>0.21098050199999999</v>
      </c>
      <c r="I778" s="10">
        <v>6.0677719999999999E-3</v>
      </c>
      <c r="J778" s="10">
        <v>0.19885551800000001</v>
      </c>
      <c r="K778" s="10">
        <v>0.13507855999999999</v>
      </c>
      <c r="L778" s="10">
        <v>0.110690197</v>
      </c>
      <c r="M778" s="10">
        <v>0.52612121499999998</v>
      </c>
      <c r="N778" s="10">
        <v>2.4890055000000001E-2</v>
      </c>
      <c r="O778" s="10">
        <v>9.2800759999999999E-3</v>
      </c>
      <c r="P778" s="10">
        <v>0.133645705</v>
      </c>
    </row>
    <row r="779" spans="1:16" x14ac:dyDescent="0.25">
      <c r="A779" s="16" t="s">
        <v>1365</v>
      </c>
      <c r="B779" s="16" t="s">
        <v>1333</v>
      </c>
      <c r="C779" s="16" t="s">
        <v>751</v>
      </c>
      <c r="D779" s="16">
        <v>4.3136396686404357E-2</v>
      </c>
      <c r="E779" s="16">
        <v>5.2039676492015012E-2</v>
      </c>
      <c r="F779" s="10">
        <v>0.185514184</v>
      </c>
      <c r="G779" s="10">
        <v>0.129786603</v>
      </c>
      <c r="H779" s="10">
        <v>0.22123235399999999</v>
      </c>
      <c r="I779" s="10">
        <v>7.2502840000000001E-3</v>
      </c>
      <c r="J779" s="10">
        <v>0.25974661900000001</v>
      </c>
      <c r="K779" s="10">
        <v>0.120465978</v>
      </c>
      <c r="L779" s="10">
        <v>0.117675496</v>
      </c>
      <c r="M779" s="10">
        <v>0.38370768100000002</v>
      </c>
      <c r="N779" s="10">
        <v>3.3368136E-2</v>
      </c>
      <c r="O779" s="10">
        <v>1.3432332E-2</v>
      </c>
      <c r="P779" s="10">
        <v>0.108912959</v>
      </c>
    </row>
    <row r="780" spans="1:16" x14ac:dyDescent="0.25">
      <c r="A780" s="16" t="s">
        <v>1366</v>
      </c>
      <c r="B780" s="16" t="s">
        <v>1333</v>
      </c>
      <c r="C780" s="16" t="s">
        <v>1064</v>
      </c>
      <c r="D780" s="16">
        <v>0.1567209706991457</v>
      </c>
      <c r="E780" s="16">
        <v>0.16995899851849069</v>
      </c>
      <c r="F780" s="10">
        <v>0.63070078900000004</v>
      </c>
      <c r="G780" s="10">
        <v>0.47851571199999998</v>
      </c>
      <c r="H780" s="10">
        <v>0.70980821699999996</v>
      </c>
      <c r="I780" s="10">
        <v>2.2727616999999999E-2</v>
      </c>
      <c r="J780" s="10">
        <v>1.2710517130000001</v>
      </c>
      <c r="K780" s="10">
        <v>0.44395411699999998</v>
      </c>
      <c r="L780" s="10">
        <v>0.43097407799999998</v>
      </c>
      <c r="M780" s="10">
        <v>1.1232531379999999</v>
      </c>
      <c r="N780" s="10">
        <v>0.14411485499999999</v>
      </c>
      <c r="O780" s="10">
        <v>8.6468364000000006E-2</v>
      </c>
      <c r="P780" s="10">
        <v>0.30235926699999999</v>
      </c>
    </row>
    <row r="781" spans="1:16" x14ac:dyDescent="0.25">
      <c r="A781" s="16" t="s">
        <v>1367</v>
      </c>
      <c r="B781" s="16" t="s">
        <v>1333</v>
      </c>
      <c r="C781" s="16" t="s">
        <v>217</v>
      </c>
      <c r="D781" s="16">
        <v>4.3792808327891342E-2</v>
      </c>
      <c r="E781" s="16">
        <v>5.2401230147917387E-2</v>
      </c>
      <c r="F781" s="10">
        <v>0.14880484799999999</v>
      </c>
      <c r="G781" s="10">
        <v>0.10630724699999999</v>
      </c>
      <c r="H781" s="10">
        <v>0.198556441</v>
      </c>
      <c r="I781" s="10">
        <v>5.595203E-3</v>
      </c>
      <c r="J781" s="10">
        <v>0.17911853599999999</v>
      </c>
      <c r="K781" s="10">
        <v>0.125677546</v>
      </c>
      <c r="L781" s="10">
        <v>9.9957509999999999E-2</v>
      </c>
      <c r="M781" s="10">
        <v>0.22062137500000001</v>
      </c>
      <c r="N781" s="10">
        <v>2.1496601000000001E-2</v>
      </c>
      <c r="O781" s="10">
        <v>6.3213469999999997E-3</v>
      </c>
      <c r="P781" s="10">
        <v>0.114511952</v>
      </c>
    </row>
    <row r="782" spans="1:16" x14ac:dyDescent="0.25">
      <c r="A782" s="16" t="s">
        <v>1368</v>
      </c>
      <c r="B782" s="16" t="s">
        <v>1333</v>
      </c>
      <c r="C782" s="16" t="s">
        <v>69</v>
      </c>
      <c r="D782" s="16">
        <v>0.1249890091607999</v>
      </c>
      <c r="E782" s="16">
        <v>0.14022826259696172</v>
      </c>
      <c r="F782" s="10">
        <v>0.43395771700000002</v>
      </c>
      <c r="G782" s="10">
        <v>0.33765356099999999</v>
      </c>
      <c r="H782" s="10">
        <v>0.59565987200000003</v>
      </c>
      <c r="I782" s="10">
        <v>1.7447461000000001E-2</v>
      </c>
      <c r="J782" s="10">
        <v>0.60581867700000003</v>
      </c>
      <c r="K782" s="10">
        <v>0.37273518999999999</v>
      </c>
      <c r="L782" s="10">
        <v>0.30258219200000003</v>
      </c>
      <c r="M782" s="10">
        <v>0.81897502499999997</v>
      </c>
      <c r="N782" s="10">
        <v>7.8325571999999996E-2</v>
      </c>
      <c r="O782" s="10">
        <v>2.3386514000000001E-2</v>
      </c>
      <c r="P782" s="10">
        <v>0.30857533799999998</v>
      </c>
    </row>
    <row r="783" spans="1:16" x14ac:dyDescent="0.25">
      <c r="A783" s="16" t="s">
        <v>1369</v>
      </c>
      <c r="B783" s="16" t="s">
        <v>1333</v>
      </c>
      <c r="C783" s="16" t="s">
        <v>1370</v>
      </c>
      <c r="D783" s="16">
        <v>2.542772575223028E-2</v>
      </c>
      <c r="E783" s="16">
        <v>2.1745264028474379E-2</v>
      </c>
      <c r="F783" s="10">
        <v>8.2833553000000004E-2</v>
      </c>
      <c r="G783" s="10">
        <v>3.6973935999999999E-2</v>
      </c>
      <c r="H783" s="10">
        <v>7.6728435999999997E-2</v>
      </c>
      <c r="I783" s="10">
        <v>2.3732810000000001E-3</v>
      </c>
      <c r="J783" s="10">
        <v>7.5914544E-2</v>
      </c>
      <c r="K783" s="10">
        <v>4.7475290000000003E-2</v>
      </c>
      <c r="L783" s="10">
        <v>4.2512019999999998E-2</v>
      </c>
      <c r="M783" s="10">
        <v>9.5900028999999998E-2</v>
      </c>
      <c r="N783" s="10">
        <v>9.5168370000000002E-3</v>
      </c>
      <c r="O783" s="10">
        <v>3.6565220000000002E-3</v>
      </c>
      <c r="P783" s="10">
        <v>3.952402E-2</v>
      </c>
    </row>
    <row r="784" spans="1:16" x14ac:dyDescent="0.25">
      <c r="A784" s="16" t="s">
        <v>1371</v>
      </c>
      <c r="B784" s="16" t="s">
        <v>1333</v>
      </c>
      <c r="C784" s="16" t="s">
        <v>772</v>
      </c>
      <c r="D784" s="16">
        <v>2.2429381632449705E-2</v>
      </c>
      <c r="E784" s="16">
        <v>2.5665740688351583E-2</v>
      </c>
      <c r="F784" s="10">
        <v>8.2895449999999996E-2</v>
      </c>
      <c r="G784" s="10">
        <v>4.8553503999999997E-2</v>
      </c>
      <c r="H784" s="10">
        <v>0.10290896300000001</v>
      </c>
      <c r="I784" s="10">
        <v>3.0552399999999999E-3</v>
      </c>
      <c r="J784" s="10">
        <v>8.8303335999999996E-2</v>
      </c>
      <c r="K784" s="10">
        <v>6.6537601000000002E-2</v>
      </c>
      <c r="L784" s="10">
        <v>5.4593592000000003E-2</v>
      </c>
      <c r="M784" s="10">
        <v>0.108226734</v>
      </c>
      <c r="N784" s="10">
        <v>1.1891257000000001E-2</v>
      </c>
      <c r="O784" s="10">
        <v>3.8334649999999999E-3</v>
      </c>
      <c r="P784" s="10">
        <v>5.4787994E-2</v>
      </c>
    </row>
    <row r="785" spans="1:16" x14ac:dyDescent="0.25">
      <c r="A785" s="16" t="s">
        <v>1372</v>
      </c>
      <c r="B785" s="16" t="s">
        <v>1333</v>
      </c>
      <c r="C785" s="16" t="s">
        <v>572</v>
      </c>
      <c r="D785" s="16">
        <v>4.570335496771679E-2</v>
      </c>
      <c r="E785" s="16">
        <v>5.287324739475488E-2</v>
      </c>
      <c r="F785" s="10">
        <v>0.19192113599999999</v>
      </c>
      <c r="G785" s="10">
        <v>0.139919663</v>
      </c>
      <c r="H785" s="10">
        <v>0.22103526900000001</v>
      </c>
      <c r="I785" s="10">
        <v>7.5419390000000001E-3</v>
      </c>
      <c r="J785" s="10">
        <v>0.27111942999999999</v>
      </c>
      <c r="K785" s="10">
        <v>0.12231717</v>
      </c>
      <c r="L785" s="10">
        <v>0.120449818</v>
      </c>
      <c r="M785" s="10">
        <v>0.370176799</v>
      </c>
      <c r="N785" s="10">
        <v>3.4530951999999997E-2</v>
      </c>
      <c r="O785" s="10">
        <v>1.3446815000000001E-2</v>
      </c>
      <c r="P785" s="10">
        <v>0.10616049499999999</v>
      </c>
    </row>
    <row r="786" spans="1:16" x14ac:dyDescent="0.25">
      <c r="A786" s="16" t="s">
        <v>1373</v>
      </c>
      <c r="B786" s="16" t="s">
        <v>1333</v>
      </c>
      <c r="C786" s="16" t="s">
        <v>1374</v>
      </c>
      <c r="D786" s="16">
        <v>0.16806194771640759</v>
      </c>
      <c r="E786" s="16">
        <v>0.17156596971446372</v>
      </c>
      <c r="F786" s="10">
        <v>0.67209771799999996</v>
      </c>
      <c r="G786" s="10">
        <v>0.32627972</v>
      </c>
      <c r="H786" s="10">
        <v>0.55645407499999999</v>
      </c>
      <c r="I786" s="10">
        <v>1.7623241000000001E-2</v>
      </c>
      <c r="J786" s="10">
        <v>0.68944286200000005</v>
      </c>
      <c r="K786" s="10">
        <v>0.30811570199999999</v>
      </c>
      <c r="L786" s="10">
        <v>0.31302852399999997</v>
      </c>
      <c r="M786" s="10">
        <v>0.76481387000000001</v>
      </c>
      <c r="N786" s="10">
        <v>7.7102834999999995E-2</v>
      </c>
      <c r="O786" s="10">
        <v>3.3756037000000003E-2</v>
      </c>
      <c r="P786" s="10">
        <v>0.248437512</v>
      </c>
    </row>
    <row r="787" spans="1:16" x14ac:dyDescent="0.25">
      <c r="A787" s="16" t="s">
        <v>1375</v>
      </c>
      <c r="B787" s="16" t="s">
        <v>1333</v>
      </c>
      <c r="C787" s="16" t="s">
        <v>1376</v>
      </c>
      <c r="D787" s="16">
        <v>3.950144530290229E-2</v>
      </c>
      <c r="E787" s="16">
        <v>5.4555301077238966E-2</v>
      </c>
      <c r="F787" s="10">
        <v>0.171910966</v>
      </c>
      <c r="G787" s="10">
        <v>0.1359937</v>
      </c>
      <c r="H787" s="10">
        <v>0.22002196800000001</v>
      </c>
      <c r="I787" s="10">
        <v>6.0803840000000003E-3</v>
      </c>
      <c r="J787" s="10">
        <v>0.233265694</v>
      </c>
      <c r="K787" s="10">
        <v>0.136464794</v>
      </c>
      <c r="L787" s="10">
        <v>0.11297030399999999</v>
      </c>
      <c r="M787" s="10">
        <v>0.80729969400000001</v>
      </c>
      <c r="N787" s="10">
        <v>2.5864027000000001E-2</v>
      </c>
      <c r="O787" s="10">
        <v>1.0398940000000001E-2</v>
      </c>
      <c r="P787" s="10">
        <v>0.14196075699999999</v>
      </c>
    </row>
    <row r="788" spans="1:16" x14ac:dyDescent="0.25">
      <c r="A788" s="16" t="s">
        <v>1377</v>
      </c>
      <c r="B788" s="16" t="s">
        <v>1333</v>
      </c>
      <c r="C788" s="16" t="s">
        <v>1378</v>
      </c>
      <c r="D788" s="16">
        <v>0.22678291414922452</v>
      </c>
      <c r="E788" s="16">
        <v>0.26286557996440629</v>
      </c>
      <c r="F788" s="10">
        <v>0.93795339300000002</v>
      </c>
      <c r="G788" s="10">
        <v>0.72355409599999998</v>
      </c>
      <c r="H788" s="10">
        <v>1.1138661889999999</v>
      </c>
      <c r="I788" s="10">
        <v>3.7326794000000003E-2</v>
      </c>
      <c r="J788" s="10">
        <v>1.3437657510000001</v>
      </c>
      <c r="K788" s="10">
        <v>0.59702554799999996</v>
      </c>
      <c r="L788" s="10">
        <v>0.62664340399999996</v>
      </c>
      <c r="M788" s="10">
        <v>1.9711492559999999</v>
      </c>
      <c r="N788" s="10">
        <v>0.187784745</v>
      </c>
      <c r="O788" s="10">
        <v>7.3733775000000001E-2</v>
      </c>
      <c r="P788" s="10">
        <v>0.496026313</v>
      </c>
    </row>
    <row r="789" spans="1:16" x14ac:dyDescent="0.25">
      <c r="A789" s="16" t="s">
        <v>1379</v>
      </c>
      <c r="B789" s="16" t="s">
        <v>1333</v>
      </c>
      <c r="C789" s="16" t="s">
        <v>1380</v>
      </c>
      <c r="D789" s="16">
        <v>2.0335512422451255E-2</v>
      </c>
      <c r="E789" s="16">
        <v>2.7248849272725213E-2</v>
      </c>
      <c r="F789" s="10">
        <v>8.6779325000000004E-2</v>
      </c>
      <c r="G789" s="10">
        <v>7.0352472999999999E-2</v>
      </c>
      <c r="H789" s="10">
        <v>0.11372763399999999</v>
      </c>
      <c r="I789" s="10">
        <v>3.2916500000000001E-3</v>
      </c>
      <c r="J789" s="10">
        <v>0.113175632</v>
      </c>
      <c r="K789" s="10">
        <v>6.7893174000000001E-2</v>
      </c>
      <c r="L789" s="10">
        <v>5.7958935000000003E-2</v>
      </c>
      <c r="M789" s="10">
        <v>0.46137606399999997</v>
      </c>
      <c r="N789" s="10">
        <v>1.4207564000000001E-2</v>
      </c>
      <c r="O789" s="10">
        <v>5.8945020000000002E-3</v>
      </c>
      <c r="P789" s="10">
        <v>7.4918818999999998E-2</v>
      </c>
    </row>
    <row r="790" spans="1:16" x14ac:dyDescent="0.25">
      <c r="A790" s="16" t="s">
        <v>1381</v>
      </c>
      <c r="B790" s="16" t="s">
        <v>1333</v>
      </c>
      <c r="C790" s="16" t="s">
        <v>79</v>
      </c>
      <c r="D790" s="16">
        <v>5.6447684522710762E-2</v>
      </c>
      <c r="E790" s="16">
        <v>6.8237685975089932E-2</v>
      </c>
      <c r="F790" s="10">
        <v>0.23710704099999999</v>
      </c>
      <c r="G790" s="10">
        <v>0.17099790200000001</v>
      </c>
      <c r="H790" s="10">
        <v>0.28811815600000001</v>
      </c>
      <c r="I790" s="10">
        <v>9.2762239999999996E-3</v>
      </c>
      <c r="J790" s="10">
        <v>0.32782697900000002</v>
      </c>
      <c r="K790" s="10">
        <v>0.15893975599999999</v>
      </c>
      <c r="L790" s="10">
        <v>0.14858782200000001</v>
      </c>
      <c r="M790" s="10">
        <v>0.51989031799999996</v>
      </c>
      <c r="N790" s="10">
        <v>4.3851506999999998E-2</v>
      </c>
      <c r="O790" s="10">
        <v>1.8705876999999999E-2</v>
      </c>
      <c r="P790" s="10">
        <v>0.15233966800000001</v>
      </c>
    </row>
    <row r="791" spans="1:16" x14ac:dyDescent="0.25">
      <c r="A791" s="16" t="s">
        <v>1382</v>
      </c>
      <c r="B791" s="16" t="s">
        <v>1333</v>
      </c>
      <c r="C791" s="16" t="s">
        <v>796</v>
      </c>
      <c r="D791" s="16">
        <v>4.782139058799538E-2</v>
      </c>
      <c r="E791" s="16">
        <v>4.7277060217527304E-2</v>
      </c>
      <c r="F791" s="10">
        <v>0.15968373399999999</v>
      </c>
      <c r="G791" s="10">
        <v>0.14050859600000001</v>
      </c>
      <c r="H791" s="10">
        <v>0.21946929000000001</v>
      </c>
      <c r="I791" s="10">
        <v>6.4548599999999998E-3</v>
      </c>
      <c r="J791" s="10">
        <v>0.260396352</v>
      </c>
      <c r="K791" s="10">
        <v>0.120737994</v>
      </c>
      <c r="L791" s="10">
        <v>0.107558685</v>
      </c>
      <c r="M791" s="10">
        <v>0.423249441</v>
      </c>
      <c r="N791" s="10">
        <v>2.9832803000000001E-2</v>
      </c>
      <c r="O791" s="10">
        <v>1.0802340000000001E-2</v>
      </c>
      <c r="P791" s="10">
        <v>0.124573304</v>
      </c>
    </row>
    <row r="792" spans="1:16" x14ac:dyDescent="0.25">
      <c r="A792" s="16" t="s">
        <v>1383</v>
      </c>
      <c r="B792" s="16" t="s">
        <v>1333</v>
      </c>
      <c r="C792" s="16" t="s">
        <v>81</v>
      </c>
      <c r="D792" s="16">
        <v>3.9570390332936148E-2</v>
      </c>
      <c r="E792" s="16">
        <v>3.5586358981034724E-2</v>
      </c>
      <c r="F792" s="10">
        <v>0.117617399</v>
      </c>
      <c r="G792" s="10">
        <v>8.7451980999999998E-2</v>
      </c>
      <c r="H792" s="10">
        <v>0.15337671</v>
      </c>
      <c r="I792" s="10">
        <v>4.5337399999999996E-3</v>
      </c>
      <c r="J792" s="10">
        <v>0.16089440699999999</v>
      </c>
      <c r="K792" s="10">
        <v>9.0562951000000003E-2</v>
      </c>
      <c r="L792" s="10">
        <v>8.1946559000000002E-2</v>
      </c>
      <c r="M792" s="10">
        <v>0.24523798599999999</v>
      </c>
      <c r="N792" s="10">
        <v>2.0017509999999999E-2</v>
      </c>
      <c r="O792" s="10">
        <v>7.2534449999999999E-3</v>
      </c>
      <c r="P792" s="10">
        <v>8.1286451999999995E-2</v>
      </c>
    </row>
    <row r="793" spans="1:16" x14ac:dyDescent="0.25">
      <c r="A793" s="16" t="s">
        <v>1384</v>
      </c>
      <c r="B793" s="16" t="s">
        <v>1333</v>
      </c>
      <c r="C793" s="16" t="s">
        <v>480</v>
      </c>
      <c r="D793" s="16">
        <v>2.6723984927008802E-2</v>
      </c>
      <c r="E793" s="16">
        <v>3.1941065976699518E-2</v>
      </c>
      <c r="F793" s="10">
        <v>7.8662435000000003E-2</v>
      </c>
      <c r="G793" s="10">
        <v>5.5448008999999999E-2</v>
      </c>
      <c r="H793" s="10">
        <v>0.10649826499999999</v>
      </c>
      <c r="I793" s="10">
        <v>3.0271159999999998E-3</v>
      </c>
      <c r="J793" s="10">
        <v>9.2260219000000004E-2</v>
      </c>
      <c r="K793" s="10">
        <v>7.5316682999999995E-2</v>
      </c>
      <c r="L793" s="10">
        <v>5.5032311E-2</v>
      </c>
      <c r="M793" s="10">
        <v>9.8289016000000007E-2</v>
      </c>
      <c r="N793" s="10">
        <v>1.0871472E-2</v>
      </c>
      <c r="O793" s="10">
        <v>2.9180180000000001E-3</v>
      </c>
      <c r="P793" s="10">
        <v>6.0104171999999997E-2</v>
      </c>
    </row>
    <row r="794" spans="1:16" x14ac:dyDescent="0.25">
      <c r="A794" s="16" t="s">
        <v>1385</v>
      </c>
      <c r="B794" s="16" t="s">
        <v>1333</v>
      </c>
      <c r="C794" s="16" t="s">
        <v>85</v>
      </c>
      <c r="D794" s="16">
        <v>2.7888492980383754E-2</v>
      </c>
      <c r="E794" s="16">
        <v>3.4880382288593643E-2</v>
      </c>
      <c r="F794" s="10">
        <v>0.10942342200000001</v>
      </c>
      <c r="G794" s="10">
        <v>7.4127755000000004E-2</v>
      </c>
      <c r="H794" s="10">
        <v>0.14320729099999999</v>
      </c>
      <c r="I794" s="10">
        <v>4.248089E-3</v>
      </c>
      <c r="J794" s="10">
        <v>0.13094475</v>
      </c>
      <c r="K794" s="10">
        <v>9.2480065E-2</v>
      </c>
      <c r="L794" s="10">
        <v>7.6300842999999993E-2</v>
      </c>
      <c r="M794" s="10">
        <v>0.181507741</v>
      </c>
      <c r="N794" s="10">
        <v>1.6976449000000001E-2</v>
      </c>
      <c r="O794" s="10">
        <v>5.3639890000000004E-3</v>
      </c>
      <c r="P794" s="10">
        <v>8.1129329E-2</v>
      </c>
    </row>
    <row r="795" spans="1:16" x14ac:dyDescent="0.25">
      <c r="A795" s="16" t="s">
        <v>1386</v>
      </c>
      <c r="B795" s="16" t="s">
        <v>1333</v>
      </c>
      <c r="C795" s="16" t="s">
        <v>1091</v>
      </c>
      <c r="D795" s="16">
        <v>4.7185053950849161E-2</v>
      </c>
      <c r="E795" s="16">
        <v>4.2768858623468506E-2</v>
      </c>
      <c r="F795" s="10">
        <v>0.14790683499999999</v>
      </c>
      <c r="G795" s="10">
        <v>0.10038793999999999</v>
      </c>
      <c r="H795" s="10">
        <v>0.176989809</v>
      </c>
      <c r="I795" s="10">
        <v>5.4434280000000002E-3</v>
      </c>
      <c r="J795" s="10">
        <v>0.17993603899999999</v>
      </c>
      <c r="K795" s="10">
        <v>0.104034189</v>
      </c>
      <c r="L795" s="10">
        <v>9.3330715999999994E-2</v>
      </c>
      <c r="M795" s="10">
        <v>0.28183814899999998</v>
      </c>
      <c r="N795" s="10">
        <v>2.4263860000000002E-2</v>
      </c>
      <c r="O795" s="10">
        <v>9.2536979999999994E-3</v>
      </c>
      <c r="P795" s="10">
        <v>9.1692692000000006E-2</v>
      </c>
    </row>
    <row r="796" spans="1:16" x14ac:dyDescent="0.25">
      <c r="A796" s="16" t="s">
        <v>1387</v>
      </c>
      <c r="B796" s="16" t="s">
        <v>1333</v>
      </c>
      <c r="C796" s="16" t="s">
        <v>1388</v>
      </c>
      <c r="D796" s="16">
        <v>2.8623299407854991E-2</v>
      </c>
      <c r="E796" s="16">
        <v>3.4766193097210553E-2</v>
      </c>
      <c r="F796" s="10">
        <v>0.10694279900000001</v>
      </c>
      <c r="G796" s="10">
        <v>6.7973672999999998E-2</v>
      </c>
      <c r="H796" s="10">
        <v>0.13878120999999999</v>
      </c>
      <c r="I796" s="10">
        <v>4.219726E-3</v>
      </c>
      <c r="J796" s="10">
        <v>0.12868864199999999</v>
      </c>
      <c r="K796" s="10">
        <v>9.4025947999999998E-2</v>
      </c>
      <c r="L796" s="10">
        <v>7.5901871999999995E-2</v>
      </c>
      <c r="M796" s="10">
        <v>0.171217285</v>
      </c>
      <c r="N796" s="10">
        <v>1.6364993000000001E-2</v>
      </c>
      <c r="O796" s="10">
        <v>5.2836189999999998E-3</v>
      </c>
      <c r="P796" s="10">
        <v>7.9564680999999998E-2</v>
      </c>
    </row>
    <row r="797" spans="1:16" x14ac:dyDescent="0.25">
      <c r="A797" s="16" t="s">
        <v>1389</v>
      </c>
      <c r="B797" s="16" t="s">
        <v>1333</v>
      </c>
      <c r="C797" s="16" t="s">
        <v>621</v>
      </c>
      <c r="D797" s="16">
        <v>4.7816597865906939E-2</v>
      </c>
      <c r="E797" s="16">
        <v>5.4450499996561319E-2</v>
      </c>
      <c r="F797" s="10">
        <v>0.17886190099999999</v>
      </c>
      <c r="G797" s="10">
        <v>0.123490583</v>
      </c>
      <c r="H797" s="10">
        <v>0.224568086</v>
      </c>
      <c r="I797" s="10">
        <v>6.6711979999999997E-3</v>
      </c>
      <c r="J797" s="10">
        <v>0.230151517</v>
      </c>
      <c r="K797" s="10">
        <v>0.14031180500000001</v>
      </c>
      <c r="L797" s="10">
        <v>0.117112856</v>
      </c>
      <c r="M797" s="10">
        <v>0.33123887000000002</v>
      </c>
      <c r="N797" s="10">
        <v>2.8107076000000002E-2</v>
      </c>
      <c r="O797" s="10">
        <v>1.0046747E-2</v>
      </c>
      <c r="P797" s="10">
        <v>0.120747562</v>
      </c>
    </row>
    <row r="798" spans="1:16" x14ac:dyDescent="0.25">
      <c r="A798" s="16" t="s">
        <v>1390</v>
      </c>
      <c r="B798" s="16" t="s">
        <v>1333</v>
      </c>
      <c r="C798" s="16" t="s">
        <v>819</v>
      </c>
      <c r="D798" s="16">
        <v>3.7927509494814271E-2</v>
      </c>
      <c r="E798" s="16">
        <v>3.5376407256772775E-2</v>
      </c>
      <c r="F798" s="10">
        <v>0.113097005</v>
      </c>
      <c r="G798" s="10">
        <v>8.4487047999999995E-2</v>
      </c>
      <c r="H798" s="10">
        <v>0.14646335999999999</v>
      </c>
      <c r="I798" s="10">
        <v>4.337334E-3</v>
      </c>
      <c r="J798" s="10">
        <v>0.157249325</v>
      </c>
      <c r="K798" s="10">
        <v>8.9544597000000004E-2</v>
      </c>
      <c r="L798" s="10">
        <v>8.1028386999999993E-2</v>
      </c>
      <c r="M798" s="10">
        <v>0.30938648299999999</v>
      </c>
      <c r="N798" s="10">
        <v>1.8878842999999999E-2</v>
      </c>
      <c r="O798" s="10">
        <v>6.8334629999999997E-3</v>
      </c>
      <c r="P798" s="10">
        <v>8.4309220000000004E-2</v>
      </c>
    </row>
    <row r="799" spans="1:16" x14ac:dyDescent="0.25">
      <c r="A799" s="16" t="s">
        <v>1391</v>
      </c>
      <c r="B799" s="16" t="s">
        <v>1333</v>
      </c>
      <c r="C799" s="16" t="s">
        <v>1095</v>
      </c>
      <c r="D799" s="16">
        <v>6.756373836817002E-2</v>
      </c>
      <c r="E799" s="16">
        <v>6.3876091615272593E-2</v>
      </c>
      <c r="F799" s="10">
        <v>0.21389153499999999</v>
      </c>
      <c r="G799" s="10">
        <v>0.157196433</v>
      </c>
      <c r="H799" s="10">
        <v>0.26998984399999998</v>
      </c>
      <c r="I799" s="10">
        <v>8.046035E-3</v>
      </c>
      <c r="J799" s="10">
        <v>0.347010916</v>
      </c>
      <c r="K799" s="10">
        <v>0.16193729400000001</v>
      </c>
      <c r="L799" s="10">
        <v>0.140026119</v>
      </c>
      <c r="M799" s="10">
        <v>0.41419781500000002</v>
      </c>
      <c r="N799" s="10">
        <v>3.6152373000000002E-2</v>
      </c>
      <c r="O799" s="10">
        <v>1.3481320999999999E-2</v>
      </c>
      <c r="P799" s="10">
        <v>0.138500074</v>
      </c>
    </row>
    <row r="800" spans="1:16" x14ac:dyDescent="0.25">
      <c r="A800" s="16" t="s">
        <v>1392</v>
      </c>
      <c r="B800" s="16" t="s">
        <v>1333</v>
      </c>
      <c r="C800" s="16" t="s">
        <v>1240</v>
      </c>
      <c r="D800" s="16">
        <v>4.6708355006225964E-2</v>
      </c>
      <c r="E800" s="16">
        <v>5.823621511614719E-2</v>
      </c>
      <c r="F800" s="10">
        <v>0.15561715500000001</v>
      </c>
      <c r="G800" s="10">
        <v>0.13379286100000001</v>
      </c>
      <c r="H800" s="10">
        <v>0.21917845899999999</v>
      </c>
      <c r="I800" s="10">
        <v>6.0163179999999997E-3</v>
      </c>
      <c r="J800" s="10">
        <v>0.198687529</v>
      </c>
      <c r="K800" s="10">
        <v>0.137783298</v>
      </c>
      <c r="L800" s="10">
        <v>0.104671128</v>
      </c>
      <c r="M800" s="10">
        <v>0.23203379800000001</v>
      </c>
      <c r="N800" s="10">
        <v>2.2661746999999999E-2</v>
      </c>
      <c r="O800" s="10">
        <v>6.1114409999999996E-3</v>
      </c>
      <c r="P800" s="10">
        <v>0.11924230500000001</v>
      </c>
    </row>
    <row r="801" spans="1:16" x14ac:dyDescent="0.25">
      <c r="A801" s="16" t="s">
        <v>1393</v>
      </c>
      <c r="B801" s="16" t="s">
        <v>1333</v>
      </c>
      <c r="C801" s="16" t="s">
        <v>89</v>
      </c>
      <c r="D801" s="16">
        <v>6.7931180798042001E-2</v>
      </c>
      <c r="E801" s="16">
        <v>7.5424720275528698E-2</v>
      </c>
      <c r="F801" s="10">
        <v>0.28406732499999998</v>
      </c>
      <c r="G801" s="10">
        <v>0.135230565</v>
      </c>
      <c r="H801" s="10">
        <v>0.246699003</v>
      </c>
      <c r="I801" s="10">
        <v>7.7722620000000003E-3</v>
      </c>
      <c r="J801" s="10">
        <v>0.25845981200000001</v>
      </c>
      <c r="K801" s="10">
        <v>0.138211165</v>
      </c>
      <c r="L801" s="10">
        <v>0.13761875600000001</v>
      </c>
      <c r="M801" s="10">
        <v>0.33554438800000003</v>
      </c>
      <c r="N801" s="10">
        <v>3.2774242000000002E-2</v>
      </c>
      <c r="O801" s="10">
        <v>1.4058476E-2</v>
      </c>
      <c r="P801" s="10">
        <v>0.11543505</v>
      </c>
    </row>
    <row r="802" spans="1:16" x14ac:dyDescent="0.25">
      <c r="A802" s="16" t="s">
        <v>1394</v>
      </c>
      <c r="B802" s="16" t="s">
        <v>1333</v>
      </c>
      <c r="C802" s="16" t="s">
        <v>242</v>
      </c>
      <c r="D802" s="16">
        <v>1.8319717853950319E-2</v>
      </c>
      <c r="E802" s="16">
        <v>2.2688557764891738E-2</v>
      </c>
      <c r="F802" s="10">
        <v>7.8729813999999995E-2</v>
      </c>
      <c r="G802" s="10">
        <v>6.8233038999999995E-2</v>
      </c>
      <c r="H802" s="10">
        <v>0.102672765</v>
      </c>
      <c r="I802" s="10">
        <v>3.1191589999999998E-3</v>
      </c>
      <c r="J802" s="10">
        <v>0.13123067699999999</v>
      </c>
      <c r="K802" s="10">
        <v>5.5238017E-2</v>
      </c>
      <c r="L802" s="10">
        <v>5.1072105E-2</v>
      </c>
      <c r="M802" s="10">
        <v>0.218491091</v>
      </c>
      <c r="N802" s="10">
        <v>1.4835232E-2</v>
      </c>
      <c r="O802" s="10">
        <v>5.5002489999999996E-3</v>
      </c>
      <c r="P802" s="10">
        <v>5.7991648999999999E-2</v>
      </c>
    </row>
    <row r="803" spans="1:16" x14ac:dyDescent="0.25">
      <c r="A803" s="16" t="s">
        <v>1395</v>
      </c>
      <c r="B803" s="16" t="s">
        <v>1333</v>
      </c>
      <c r="C803" s="16" t="s">
        <v>343</v>
      </c>
      <c r="D803" s="16">
        <v>2.7024010705779162E-2</v>
      </c>
      <c r="E803" s="16">
        <v>3.3557880904769008E-2</v>
      </c>
      <c r="F803" s="10">
        <v>0.108385204</v>
      </c>
      <c r="G803" s="10">
        <v>6.9377595E-2</v>
      </c>
      <c r="H803" s="10">
        <v>0.13251216800000001</v>
      </c>
      <c r="I803" s="10">
        <v>4.0520119999999998E-3</v>
      </c>
      <c r="J803" s="10">
        <v>0.13121068799999999</v>
      </c>
      <c r="K803" s="10">
        <v>8.6058179999999998E-2</v>
      </c>
      <c r="L803" s="10">
        <v>7.3139863999999999E-2</v>
      </c>
      <c r="M803" s="10">
        <v>0.23168643999999999</v>
      </c>
      <c r="N803" s="10">
        <v>1.6384836999999999E-2</v>
      </c>
      <c r="O803" s="10">
        <v>5.8530570000000001E-3</v>
      </c>
      <c r="P803" s="10">
        <v>7.8563913999999999E-2</v>
      </c>
    </row>
    <row r="804" spans="1:16" x14ac:dyDescent="0.25">
      <c r="A804" s="16" t="s">
        <v>1396</v>
      </c>
      <c r="B804" s="16" t="s">
        <v>1333</v>
      </c>
      <c r="C804" s="16" t="s">
        <v>1397</v>
      </c>
      <c r="D804" s="16">
        <v>2.1169512764013909E-2</v>
      </c>
      <c r="E804" s="16">
        <v>2.484247642467334E-2</v>
      </c>
      <c r="F804" s="10">
        <v>6.9037403999999997E-2</v>
      </c>
      <c r="G804" s="10">
        <v>4.389171E-2</v>
      </c>
      <c r="H804" s="10">
        <v>8.4840032999999995E-2</v>
      </c>
      <c r="I804" s="10">
        <v>2.4639850000000001E-3</v>
      </c>
      <c r="J804" s="10">
        <v>8.1181773999999998E-2</v>
      </c>
      <c r="K804" s="10">
        <v>5.6846797999999997E-2</v>
      </c>
      <c r="L804" s="10">
        <v>4.5125307000000003E-2</v>
      </c>
      <c r="M804" s="10">
        <v>0.10703438</v>
      </c>
      <c r="N804" s="10">
        <v>9.3565690000000003E-3</v>
      </c>
      <c r="O804" s="10">
        <v>2.922394E-3</v>
      </c>
      <c r="P804" s="10">
        <v>5.2597957000000001E-2</v>
      </c>
    </row>
    <row r="805" spans="1:16" x14ac:dyDescent="0.25">
      <c r="A805" s="16" t="s">
        <v>1398</v>
      </c>
      <c r="B805" s="16" t="s">
        <v>1333</v>
      </c>
      <c r="C805" s="16" t="s">
        <v>1333</v>
      </c>
      <c r="D805" s="16">
        <v>5.728324485417411E-2</v>
      </c>
      <c r="E805" s="16">
        <v>5.9483272610403551E-2</v>
      </c>
      <c r="F805" s="10">
        <v>0.216246995</v>
      </c>
      <c r="G805" s="10">
        <v>0.13047202799999999</v>
      </c>
      <c r="H805" s="10">
        <v>0.23195374499999999</v>
      </c>
      <c r="I805" s="10">
        <v>7.6237370000000002E-3</v>
      </c>
      <c r="J805" s="10">
        <v>0.23310023399999999</v>
      </c>
      <c r="K805" s="10">
        <v>0.13214284400000001</v>
      </c>
      <c r="L805" s="10">
        <v>0.123281473</v>
      </c>
      <c r="M805" s="10">
        <v>0.334163985</v>
      </c>
      <c r="N805" s="10">
        <v>3.1656521999999999E-2</v>
      </c>
      <c r="O805" s="10">
        <v>1.2679622999999999E-2</v>
      </c>
      <c r="P805" s="10">
        <v>0.11253282000000001</v>
      </c>
    </row>
    <row r="806" spans="1:16" x14ac:dyDescent="0.25">
      <c r="A806" s="16" t="s">
        <v>1399</v>
      </c>
      <c r="B806" s="16" t="s">
        <v>1333</v>
      </c>
      <c r="C806" s="16" t="s">
        <v>93</v>
      </c>
      <c r="D806" s="16">
        <v>6.6018293439954079E-2</v>
      </c>
      <c r="E806" s="16">
        <v>7.392213403773143E-2</v>
      </c>
      <c r="F806" s="10">
        <v>0.278221775</v>
      </c>
      <c r="G806" s="10">
        <v>0.18277707100000001</v>
      </c>
      <c r="H806" s="10">
        <v>0.304140994</v>
      </c>
      <c r="I806" s="10">
        <v>1.0141282E-2</v>
      </c>
      <c r="J806" s="10">
        <v>0.404292502</v>
      </c>
      <c r="K806" s="10">
        <v>0.170626002</v>
      </c>
      <c r="L806" s="10">
        <v>0.17660452099999999</v>
      </c>
      <c r="M806" s="10">
        <v>0.47079481899999998</v>
      </c>
      <c r="N806" s="10">
        <v>5.0478459000000003E-2</v>
      </c>
      <c r="O806" s="10">
        <v>2.2292850999999999E-2</v>
      </c>
      <c r="P806" s="10">
        <v>0.13550535499999999</v>
      </c>
    </row>
    <row r="807" spans="1:16" x14ac:dyDescent="0.25">
      <c r="A807" s="16" t="s">
        <v>1400</v>
      </c>
      <c r="B807" s="16" t="s">
        <v>1333</v>
      </c>
      <c r="C807" s="16" t="s">
        <v>834</v>
      </c>
      <c r="D807" s="16">
        <v>0.13239746666615951</v>
      </c>
      <c r="E807" s="16">
        <v>0.12162665716285358</v>
      </c>
      <c r="F807" s="10">
        <v>0.41508007099999999</v>
      </c>
      <c r="G807" s="10">
        <v>0.29016223499999999</v>
      </c>
      <c r="H807" s="10">
        <v>0.51047465800000003</v>
      </c>
      <c r="I807" s="10">
        <v>1.5091833000000001E-2</v>
      </c>
      <c r="J807" s="10">
        <v>0.49171424499999999</v>
      </c>
      <c r="K807" s="10">
        <v>0.29646162199999998</v>
      </c>
      <c r="L807" s="10">
        <v>0.26341621399999998</v>
      </c>
      <c r="M807" s="10">
        <v>0.70292921200000003</v>
      </c>
      <c r="N807" s="10">
        <v>6.6674935000000005E-2</v>
      </c>
      <c r="O807" s="10">
        <v>2.5114797000000001E-2</v>
      </c>
      <c r="P807" s="10">
        <v>0.24902110399999999</v>
      </c>
    </row>
    <row r="808" spans="1:16" x14ac:dyDescent="0.25">
      <c r="A808" s="16" t="s">
        <v>1401</v>
      </c>
      <c r="B808" s="16" t="s">
        <v>1333</v>
      </c>
      <c r="C808" s="16" t="s">
        <v>95</v>
      </c>
      <c r="D808" s="16">
        <v>5.8527585888285064E-2</v>
      </c>
      <c r="E808" s="16">
        <v>5.6495929593079301E-2</v>
      </c>
      <c r="F808" s="10">
        <v>0.207485955</v>
      </c>
      <c r="G808" s="10">
        <v>0.10777067899999999</v>
      </c>
      <c r="H808" s="10">
        <v>0.20334176000000001</v>
      </c>
      <c r="I808" s="10">
        <v>6.3183079999999999E-3</v>
      </c>
      <c r="J808" s="10">
        <v>0.21430844399999999</v>
      </c>
      <c r="K808" s="10">
        <v>0.124962643</v>
      </c>
      <c r="L808" s="10">
        <v>0.110534141</v>
      </c>
      <c r="M808" s="10">
        <v>0.26129634400000001</v>
      </c>
      <c r="N808" s="10">
        <v>2.5932114999999999E-2</v>
      </c>
      <c r="O808" s="10">
        <v>1.035963E-2</v>
      </c>
      <c r="P808" s="10">
        <v>9.8333528000000003E-2</v>
      </c>
    </row>
    <row r="809" spans="1:16" x14ac:dyDescent="0.25">
      <c r="A809" s="16" t="s">
        <v>1402</v>
      </c>
      <c r="B809" s="16" t="s">
        <v>1333</v>
      </c>
      <c r="C809" s="16" t="s">
        <v>250</v>
      </c>
      <c r="D809" s="16">
        <v>0.2591132326727098</v>
      </c>
      <c r="E809" s="16">
        <v>0.2784015869024265</v>
      </c>
      <c r="F809" s="10">
        <v>0.97630154899999999</v>
      </c>
      <c r="G809" s="10">
        <v>0.677871789</v>
      </c>
      <c r="H809" s="10">
        <v>0.99901119599999999</v>
      </c>
      <c r="I809" s="10">
        <v>3.2666004999999998E-2</v>
      </c>
      <c r="J809" s="10">
        <v>1.186429873</v>
      </c>
      <c r="K809" s="10">
        <v>0.53539567499999996</v>
      </c>
      <c r="L809" s="10">
        <v>0.52260629199999997</v>
      </c>
      <c r="M809" s="10">
        <v>1.56068129</v>
      </c>
      <c r="N809" s="10">
        <v>0.158429756</v>
      </c>
      <c r="O809" s="10">
        <v>5.6381408000000001E-2</v>
      </c>
      <c r="P809" s="10">
        <v>0.44610385499999999</v>
      </c>
    </row>
    <row r="810" spans="1:16" x14ac:dyDescent="0.25">
      <c r="A810" s="16" t="s">
        <v>1403</v>
      </c>
      <c r="B810" s="16" t="s">
        <v>1333</v>
      </c>
      <c r="C810" s="16" t="s">
        <v>842</v>
      </c>
      <c r="D810" s="16">
        <v>6.1814543897745398E-2</v>
      </c>
      <c r="E810" s="16">
        <v>7.148033305174506E-2</v>
      </c>
      <c r="F810" s="10">
        <v>0.25763122900000002</v>
      </c>
      <c r="G810" s="10">
        <v>0.170683313</v>
      </c>
      <c r="H810" s="10">
        <v>0.28099137699999999</v>
      </c>
      <c r="I810" s="10">
        <v>9.5701080000000008E-3</v>
      </c>
      <c r="J810" s="10">
        <v>0.34138856400000001</v>
      </c>
      <c r="K810" s="10">
        <v>0.15721566000000001</v>
      </c>
      <c r="L810" s="10">
        <v>0.158933187</v>
      </c>
      <c r="M810" s="10">
        <v>0.44738655399999999</v>
      </c>
      <c r="N810" s="10">
        <v>4.4635281999999998E-2</v>
      </c>
      <c r="O810" s="10">
        <v>1.8375451000000001E-2</v>
      </c>
      <c r="P810" s="10">
        <v>0.13302614700000001</v>
      </c>
    </row>
    <row r="811" spans="1:16" x14ac:dyDescent="0.25">
      <c r="A811" s="16" t="s">
        <v>1404</v>
      </c>
      <c r="B811" s="16" t="s">
        <v>1333</v>
      </c>
      <c r="C811" s="16" t="s">
        <v>1405</v>
      </c>
      <c r="D811" s="16">
        <v>4.6115478775776438E-2</v>
      </c>
      <c r="E811" s="16">
        <v>3.931657557869541E-2</v>
      </c>
      <c r="F811" s="10">
        <v>0.14021198200000001</v>
      </c>
      <c r="G811" s="10">
        <v>7.0759427E-2</v>
      </c>
      <c r="H811" s="10">
        <v>0.13449967700000001</v>
      </c>
      <c r="I811" s="10">
        <v>4.2511780000000004E-3</v>
      </c>
      <c r="J811" s="10">
        <v>0.14155025600000001</v>
      </c>
      <c r="K811" s="10">
        <v>8.6502595000000002E-2</v>
      </c>
      <c r="L811" s="10">
        <v>7.4286063999999999E-2</v>
      </c>
      <c r="M811" s="10">
        <v>0.18611755099999999</v>
      </c>
      <c r="N811" s="10">
        <v>1.7825875000000001E-2</v>
      </c>
      <c r="O811" s="10">
        <v>7.00031E-3</v>
      </c>
      <c r="P811" s="10">
        <v>6.8089162999999994E-2</v>
      </c>
    </row>
    <row r="812" spans="1:16" x14ac:dyDescent="0.25">
      <c r="A812" s="16" t="s">
        <v>1406</v>
      </c>
      <c r="B812" s="16" t="s">
        <v>1333</v>
      </c>
      <c r="C812" s="16" t="s">
        <v>1407</v>
      </c>
      <c r="D812" s="16">
        <v>3.8155863817614585E-2</v>
      </c>
      <c r="E812" s="16">
        <v>4.7848588703072063E-2</v>
      </c>
      <c r="F812" s="10">
        <v>0.151262535</v>
      </c>
      <c r="G812" s="10">
        <v>0.108180779</v>
      </c>
      <c r="H812" s="10">
        <v>0.19495893</v>
      </c>
      <c r="I812" s="10">
        <v>5.7766789999999998E-3</v>
      </c>
      <c r="J812" s="10">
        <v>0.200799388</v>
      </c>
      <c r="K812" s="10">
        <v>0.120236976</v>
      </c>
      <c r="L812" s="10">
        <v>0.10332424699999999</v>
      </c>
      <c r="M812" s="10">
        <v>0.48780306000000001</v>
      </c>
      <c r="N812" s="10">
        <v>2.4679073999999999E-2</v>
      </c>
      <c r="O812" s="10">
        <v>9.2846330000000005E-3</v>
      </c>
      <c r="P812" s="10">
        <v>0.121336201</v>
      </c>
    </row>
    <row r="813" spans="1:16" x14ac:dyDescent="0.25">
      <c r="A813" s="16" t="s">
        <v>1408</v>
      </c>
      <c r="B813" s="16" t="s">
        <v>1333</v>
      </c>
      <c r="C813" s="16" t="s">
        <v>103</v>
      </c>
      <c r="D813" s="16">
        <v>0.14563113846754411</v>
      </c>
      <c r="E813" s="16">
        <v>0.1437898790861333</v>
      </c>
      <c r="F813" s="10">
        <v>0.61279008599999996</v>
      </c>
      <c r="G813" s="10">
        <v>0.27848989499999999</v>
      </c>
      <c r="H813" s="10">
        <v>0.51228735599999997</v>
      </c>
      <c r="I813" s="10">
        <v>1.5642394E-2</v>
      </c>
      <c r="J813" s="10">
        <v>0.67876142900000003</v>
      </c>
      <c r="K813" s="10">
        <v>0.28322657800000001</v>
      </c>
      <c r="L813" s="10">
        <v>0.30150473799999999</v>
      </c>
      <c r="M813" s="10">
        <v>0.65855235700000003</v>
      </c>
      <c r="N813" s="10">
        <v>6.4387810000000004E-2</v>
      </c>
      <c r="O813" s="10">
        <v>2.9617468000000001E-2</v>
      </c>
      <c r="P813" s="10">
        <v>0.23144445</v>
      </c>
    </row>
    <row r="814" spans="1:16" x14ac:dyDescent="0.25">
      <c r="A814" s="16" t="s">
        <v>1409</v>
      </c>
      <c r="B814" s="16" t="s">
        <v>1333</v>
      </c>
      <c r="C814" s="16" t="s">
        <v>1410</v>
      </c>
      <c r="D814" s="16">
        <v>0.53461567728624082</v>
      </c>
      <c r="E814" s="16">
        <v>0.57844305296034204</v>
      </c>
      <c r="F814" s="10">
        <v>2.0852796960000002</v>
      </c>
      <c r="G814" s="10">
        <v>1.753535142</v>
      </c>
      <c r="H814" s="10">
        <v>2.4362718170000002</v>
      </c>
      <c r="I814" s="10">
        <v>9.3340691000000003E-2</v>
      </c>
      <c r="J814" s="10">
        <v>3.8435593250000002</v>
      </c>
      <c r="K814" s="10">
        <v>1.2627421089999999</v>
      </c>
      <c r="L814" s="10">
        <v>1.3328714820000001</v>
      </c>
      <c r="M814" s="10">
        <v>3.9440077339999999</v>
      </c>
      <c r="N814" s="10">
        <v>0.40549821899999999</v>
      </c>
      <c r="O814" s="10">
        <v>0.12870429</v>
      </c>
      <c r="P814" s="10">
        <v>1.03259078</v>
      </c>
    </row>
    <row r="815" spans="1:16" x14ac:dyDescent="0.25">
      <c r="A815" s="16" t="s">
        <v>1411</v>
      </c>
      <c r="B815" s="16" t="s">
        <v>1333</v>
      </c>
      <c r="C815" s="16" t="s">
        <v>1412</v>
      </c>
      <c r="D815" s="16">
        <v>6.5900004778592508E-2</v>
      </c>
      <c r="E815" s="16">
        <v>6.7821218412492973E-2</v>
      </c>
      <c r="F815" s="10">
        <v>0.181335884</v>
      </c>
      <c r="G815" s="10">
        <v>7.0819515E-2</v>
      </c>
      <c r="H815" s="10">
        <v>0.12717477599999999</v>
      </c>
      <c r="I815" s="10">
        <v>4.1016400000000001E-3</v>
      </c>
      <c r="J815" s="10">
        <v>0.14966390299999999</v>
      </c>
      <c r="K815" s="10">
        <v>7.3290424000000007E-2</v>
      </c>
      <c r="L815" s="10">
        <v>7.3515686999999996E-2</v>
      </c>
      <c r="M815" s="10">
        <v>0.183975426</v>
      </c>
      <c r="N815" s="10">
        <v>1.8368463000000002E-2</v>
      </c>
      <c r="O815" s="10">
        <v>7.9520760000000006E-3</v>
      </c>
      <c r="P815" s="10">
        <v>5.9564973E-2</v>
      </c>
    </row>
    <row r="816" spans="1:16" x14ac:dyDescent="0.25">
      <c r="A816" s="16" t="s">
        <v>1413</v>
      </c>
      <c r="B816" s="16" t="s">
        <v>1333</v>
      </c>
      <c r="C816" s="16" t="s">
        <v>1414</v>
      </c>
      <c r="D816" s="16">
        <v>3.1250764778068915E-2</v>
      </c>
      <c r="E816" s="16">
        <v>3.3803911541730722E-2</v>
      </c>
      <c r="F816" s="10">
        <v>0.113587965</v>
      </c>
      <c r="G816" s="10">
        <v>6.7806186000000004E-2</v>
      </c>
      <c r="H816" s="10">
        <v>0.13250076</v>
      </c>
      <c r="I816" s="10">
        <v>3.892876E-3</v>
      </c>
      <c r="J816" s="10">
        <v>0.11836363</v>
      </c>
      <c r="K816" s="10">
        <v>8.1836085000000003E-2</v>
      </c>
      <c r="L816" s="10">
        <v>6.9932631999999995E-2</v>
      </c>
      <c r="M816" s="10">
        <v>0.15001304600000001</v>
      </c>
      <c r="N816" s="10">
        <v>1.5446247E-2</v>
      </c>
      <c r="O816" s="10">
        <v>5.4850740000000004E-3</v>
      </c>
      <c r="P816" s="10">
        <v>6.6079058999999996E-2</v>
      </c>
    </row>
    <row r="817" spans="1:16" x14ac:dyDescent="0.25">
      <c r="A817" s="16" t="s">
        <v>1415</v>
      </c>
      <c r="B817" s="16" t="s">
        <v>1333</v>
      </c>
      <c r="C817" s="16" t="s">
        <v>1416</v>
      </c>
      <c r="D817" s="16">
        <v>1.5990826571375748E-2</v>
      </c>
      <c r="E817" s="16">
        <v>2.2694118800424833E-2</v>
      </c>
      <c r="F817" s="10">
        <v>7.2056518E-2</v>
      </c>
      <c r="G817" s="10">
        <v>5.6498248000000001E-2</v>
      </c>
      <c r="H817" s="10">
        <v>9.5691024E-2</v>
      </c>
      <c r="I817" s="10">
        <v>2.5974290000000001E-3</v>
      </c>
      <c r="J817" s="10">
        <v>7.8320960999999995E-2</v>
      </c>
      <c r="K817" s="10">
        <v>5.8726567E-2</v>
      </c>
      <c r="L817" s="10">
        <v>4.7136381999999998E-2</v>
      </c>
      <c r="M817" s="10">
        <v>0.18211808600000001</v>
      </c>
      <c r="N817" s="10">
        <v>9.8194839999999999E-3</v>
      </c>
      <c r="O817" s="10">
        <v>3.108609E-3</v>
      </c>
      <c r="P817" s="10">
        <v>6.0842896E-2</v>
      </c>
    </row>
    <row r="818" spans="1:16" x14ac:dyDescent="0.25">
      <c r="A818" s="16" t="s">
        <v>1417</v>
      </c>
      <c r="B818" s="16" t="s">
        <v>1333</v>
      </c>
      <c r="C818" s="16" t="s">
        <v>111</v>
      </c>
      <c r="D818" s="16">
        <v>4.0906032158041589E-2</v>
      </c>
      <c r="E818" s="16">
        <v>4.6778300466983766E-2</v>
      </c>
      <c r="F818" s="10">
        <v>0.147799967</v>
      </c>
      <c r="G818" s="10">
        <v>9.5845052999999999E-2</v>
      </c>
      <c r="H818" s="10">
        <v>0.187139372</v>
      </c>
      <c r="I818" s="10">
        <v>5.6310910000000004E-3</v>
      </c>
      <c r="J818" s="10">
        <v>0.176774339</v>
      </c>
      <c r="K818" s="10">
        <v>0.122593058</v>
      </c>
      <c r="L818" s="10">
        <v>0.100954717</v>
      </c>
      <c r="M818" s="10">
        <v>0.23007577300000001</v>
      </c>
      <c r="N818" s="10">
        <v>2.2931679999999999E-2</v>
      </c>
      <c r="O818" s="10">
        <v>7.3847979999999997E-3</v>
      </c>
      <c r="P818" s="10">
        <v>0.100419959</v>
      </c>
    </row>
    <row r="819" spans="1:16" x14ac:dyDescent="0.25">
      <c r="A819" s="16" t="s">
        <v>1418</v>
      </c>
      <c r="B819" s="16" t="s">
        <v>1333</v>
      </c>
      <c r="C819" s="16" t="s">
        <v>1419</v>
      </c>
      <c r="D819" s="16">
        <v>9.2098224354542416E-2</v>
      </c>
      <c r="E819" s="16">
        <v>7.8422304181804847E-2</v>
      </c>
      <c r="F819" s="10">
        <v>0.27349881799999998</v>
      </c>
      <c r="G819" s="10">
        <v>0.15517183900000001</v>
      </c>
      <c r="H819" s="10">
        <v>0.288070143</v>
      </c>
      <c r="I819" s="10">
        <v>8.9014760000000002E-3</v>
      </c>
      <c r="J819" s="10">
        <v>0.29975583099999997</v>
      </c>
      <c r="K819" s="10">
        <v>0.17349587299999999</v>
      </c>
      <c r="L819" s="10">
        <v>0.15635004899999999</v>
      </c>
      <c r="M819" s="10">
        <v>0.38407123599999998</v>
      </c>
      <c r="N819" s="10">
        <v>3.754706E-2</v>
      </c>
      <c r="O819" s="10">
        <v>1.3728926000000001E-2</v>
      </c>
      <c r="P819" s="10">
        <v>0.14647940600000001</v>
      </c>
    </row>
    <row r="820" spans="1:16" x14ac:dyDescent="0.25">
      <c r="A820" s="16" t="s">
        <v>1420</v>
      </c>
      <c r="B820" s="16" t="s">
        <v>1333</v>
      </c>
      <c r="C820" s="16" t="s">
        <v>115</v>
      </c>
      <c r="D820" s="16">
        <v>0.10407779525065274</v>
      </c>
      <c r="E820" s="16">
        <v>0.1111111351453246</v>
      </c>
      <c r="F820" s="10">
        <v>0.37834515600000002</v>
      </c>
      <c r="G820" s="10">
        <v>0.236517118</v>
      </c>
      <c r="H820" s="10">
        <v>0.429848589</v>
      </c>
      <c r="I820" s="10">
        <v>1.2916798E-2</v>
      </c>
      <c r="J820" s="10">
        <v>0.44531879600000002</v>
      </c>
      <c r="K820" s="10">
        <v>0.26645333900000001</v>
      </c>
      <c r="L820" s="10">
        <v>0.23275179500000001</v>
      </c>
      <c r="M820" s="10">
        <v>0.58267009400000003</v>
      </c>
      <c r="N820" s="10">
        <v>5.5393868999999998E-2</v>
      </c>
      <c r="O820" s="10">
        <v>1.9414240999999999E-2</v>
      </c>
      <c r="P820" s="10">
        <v>0.21502852</v>
      </c>
    </row>
    <row r="821" spans="1:16" x14ac:dyDescent="0.25">
      <c r="A821" s="16" t="s">
        <v>1421</v>
      </c>
      <c r="B821" s="16" t="s">
        <v>1333</v>
      </c>
      <c r="C821" s="16" t="s">
        <v>117</v>
      </c>
      <c r="D821" s="16">
        <v>0.31819023794334117</v>
      </c>
      <c r="E821" s="16">
        <v>0.15158512268973653</v>
      </c>
      <c r="F821" s="10">
        <v>0.50777835900000001</v>
      </c>
      <c r="G821" s="10">
        <v>0.37239931900000001</v>
      </c>
      <c r="H821" s="10">
        <v>0.63649967600000001</v>
      </c>
      <c r="I821" s="10">
        <v>1.8850190999999999E-2</v>
      </c>
      <c r="J821" s="10">
        <v>0.64715337799999995</v>
      </c>
      <c r="K821" s="10">
        <v>0.36793694300000002</v>
      </c>
      <c r="L821" s="10">
        <v>0.32198726500000002</v>
      </c>
      <c r="M821" s="10">
        <v>0.91839108199999997</v>
      </c>
      <c r="N821" s="10">
        <v>8.5727902999999994E-2</v>
      </c>
      <c r="O821" s="10">
        <v>3.1845327999999999E-2</v>
      </c>
      <c r="P821" s="10">
        <v>0.31190506600000001</v>
      </c>
    </row>
    <row r="822" spans="1:16" x14ac:dyDescent="0.25">
      <c r="A822" s="16" t="s">
        <v>1422</v>
      </c>
      <c r="B822" s="16" t="s">
        <v>1333</v>
      </c>
      <c r="C822" s="16" t="s">
        <v>1423</v>
      </c>
      <c r="D822" s="16">
        <v>4.1517103816093297E-2</v>
      </c>
      <c r="E822" s="16">
        <v>5.0705066075455406E-2</v>
      </c>
      <c r="F822" s="10">
        <v>0.13134527700000001</v>
      </c>
      <c r="G822" s="10">
        <v>0.11207885500000001</v>
      </c>
      <c r="H822" s="10">
        <v>0.19212335699999999</v>
      </c>
      <c r="I822" s="10">
        <v>5.2962740000000001E-3</v>
      </c>
      <c r="J822" s="10">
        <v>0.18296937699999999</v>
      </c>
      <c r="K822" s="10">
        <v>0.135921352</v>
      </c>
      <c r="L822" s="10">
        <v>9.3118825000000002E-2</v>
      </c>
      <c r="M822" s="10">
        <v>0.189566504</v>
      </c>
      <c r="N822" s="10">
        <v>1.9897613000000001E-2</v>
      </c>
      <c r="O822" s="10">
        <v>5.1472890000000002E-3</v>
      </c>
      <c r="P822" s="10">
        <v>0.102336107</v>
      </c>
    </row>
    <row r="823" spans="1:16" x14ac:dyDescent="0.25">
      <c r="A823" s="16" t="s">
        <v>1424</v>
      </c>
      <c r="B823" s="16" t="s">
        <v>1333</v>
      </c>
      <c r="C823" s="16" t="s">
        <v>867</v>
      </c>
      <c r="D823" s="16">
        <v>2.4018219650452789E-2</v>
      </c>
      <c r="E823" s="16">
        <v>2.8605936322268478E-2</v>
      </c>
      <c r="F823" s="10">
        <v>9.6653360999999993E-2</v>
      </c>
      <c r="G823" s="10">
        <v>8.9924008999999999E-2</v>
      </c>
      <c r="H823" s="10">
        <v>0.13412868999999999</v>
      </c>
      <c r="I823" s="10">
        <v>3.9677100000000002E-3</v>
      </c>
      <c r="J823" s="10">
        <v>0.18669122599999999</v>
      </c>
      <c r="K823" s="10">
        <v>7.4504103000000002E-2</v>
      </c>
      <c r="L823" s="10">
        <v>6.7585157000000007E-2</v>
      </c>
      <c r="M823" s="10">
        <v>0.32155265300000002</v>
      </c>
      <c r="N823" s="10">
        <v>1.8843377000000001E-2</v>
      </c>
      <c r="O823" s="10">
        <v>7.1235370000000001E-3</v>
      </c>
      <c r="P823" s="10">
        <v>7.7982441999999999E-2</v>
      </c>
    </row>
    <row r="824" spans="1:16" x14ac:dyDescent="0.25">
      <c r="A824" s="16" t="s">
        <v>1425</v>
      </c>
      <c r="B824" s="16" t="s">
        <v>1333</v>
      </c>
      <c r="C824" s="16" t="s">
        <v>1426</v>
      </c>
      <c r="D824" s="16">
        <v>4.5664539499572165E-2</v>
      </c>
      <c r="E824" s="16">
        <v>4.5029947206619313E-2</v>
      </c>
      <c r="F824" s="10">
        <v>0.121172815</v>
      </c>
      <c r="G824" s="10">
        <v>8.1039032999999996E-2</v>
      </c>
      <c r="H824" s="10">
        <v>0.155854349</v>
      </c>
      <c r="I824" s="10">
        <v>4.4396189999999997E-3</v>
      </c>
      <c r="J824" s="10">
        <v>0.13511851799999999</v>
      </c>
      <c r="K824" s="10">
        <v>0.10109782</v>
      </c>
      <c r="L824" s="10">
        <v>7.8886346999999996E-2</v>
      </c>
      <c r="M824" s="10">
        <v>0.16589920799999999</v>
      </c>
      <c r="N824" s="10">
        <v>1.6393642999999999E-2</v>
      </c>
      <c r="O824" s="10">
        <v>4.8297990000000001E-3</v>
      </c>
      <c r="P824" s="10">
        <v>9.4630444999999994E-2</v>
      </c>
    </row>
    <row r="825" spans="1:16" x14ac:dyDescent="0.25">
      <c r="A825" s="16" t="s">
        <v>1427</v>
      </c>
      <c r="B825" s="16" t="s">
        <v>1333</v>
      </c>
      <c r="C825" s="16" t="s">
        <v>121</v>
      </c>
      <c r="D825" s="16">
        <v>3.1596942890994732E-2</v>
      </c>
      <c r="E825" s="16">
        <v>2.9900148636344132E-2</v>
      </c>
      <c r="F825" s="10">
        <v>0.10358873</v>
      </c>
      <c r="G825" s="10">
        <v>5.9401420000000003E-2</v>
      </c>
      <c r="H825" s="10">
        <v>0.114345171</v>
      </c>
      <c r="I825" s="10">
        <v>3.3943290000000002E-3</v>
      </c>
      <c r="J825" s="10">
        <v>0.14836115499999999</v>
      </c>
      <c r="K825" s="10">
        <v>7.3660956E-2</v>
      </c>
      <c r="L825" s="10">
        <v>6.8497939999999993E-2</v>
      </c>
      <c r="M825" s="10">
        <v>0.13306415599999999</v>
      </c>
      <c r="N825" s="10">
        <v>1.3536197E-2</v>
      </c>
      <c r="O825" s="10">
        <v>5.1401229999999999E-3</v>
      </c>
      <c r="P825" s="10">
        <v>5.6079742000000002E-2</v>
      </c>
    </row>
    <row r="826" spans="1:16" x14ac:dyDescent="0.25">
      <c r="A826" s="16" t="s">
        <v>1428</v>
      </c>
      <c r="B826" s="16" t="s">
        <v>1333</v>
      </c>
      <c r="C826" s="16" t="s">
        <v>123</v>
      </c>
      <c r="D826" s="16">
        <v>3.8523393895519821E-2</v>
      </c>
      <c r="E826" s="16">
        <v>4.617150625775341E-2</v>
      </c>
      <c r="F826" s="10">
        <v>0.12942548400000001</v>
      </c>
      <c r="G826" s="10">
        <v>9.389169E-2</v>
      </c>
      <c r="H826" s="10">
        <v>0.17973937200000001</v>
      </c>
      <c r="I826" s="10">
        <v>5.1014759999999998E-3</v>
      </c>
      <c r="J826" s="10">
        <v>0.15469407700000001</v>
      </c>
      <c r="K826" s="10">
        <v>0.12070454899999999</v>
      </c>
      <c r="L826" s="10">
        <v>9.2144163000000001E-2</v>
      </c>
      <c r="M826" s="10">
        <v>0.1726075</v>
      </c>
      <c r="N826" s="10">
        <v>1.9155095E-2</v>
      </c>
      <c r="O826" s="10">
        <v>5.5335510000000003E-3</v>
      </c>
      <c r="P826" s="10">
        <v>9.9269865999999998E-2</v>
      </c>
    </row>
    <row r="827" spans="1:16" x14ac:dyDescent="0.25">
      <c r="A827" s="16" t="s">
        <v>1429</v>
      </c>
      <c r="B827" s="16" t="s">
        <v>1333</v>
      </c>
      <c r="C827" s="16" t="s">
        <v>1430</v>
      </c>
      <c r="D827" s="16">
        <v>0.20538519884698234</v>
      </c>
      <c r="E827" s="16">
        <v>0.19001585681740249</v>
      </c>
      <c r="F827" s="10">
        <v>0.63119712699999997</v>
      </c>
      <c r="G827" s="10">
        <v>0.31994055799999999</v>
      </c>
      <c r="H827" s="10">
        <v>0.524839308</v>
      </c>
      <c r="I827" s="10">
        <v>1.7112216999999999E-2</v>
      </c>
      <c r="J827" s="10">
        <v>0.82674641199999999</v>
      </c>
      <c r="K827" s="10">
        <v>0.32346860900000002</v>
      </c>
      <c r="L827" s="10">
        <v>0.38287337500000002</v>
      </c>
      <c r="M827" s="10">
        <v>0.79102739399999999</v>
      </c>
      <c r="N827" s="10">
        <v>8.0580841E-2</v>
      </c>
      <c r="O827" s="10">
        <v>3.4654611000000002E-2</v>
      </c>
      <c r="P827" s="10">
        <v>0.240960549</v>
      </c>
    </row>
    <row r="828" spans="1:16" x14ac:dyDescent="0.25">
      <c r="A828" s="16" t="s">
        <v>1431</v>
      </c>
      <c r="B828" s="16" t="s">
        <v>1333</v>
      </c>
      <c r="C828" s="16" t="s">
        <v>1432</v>
      </c>
      <c r="D828" s="16">
        <v>3.75417408614582E-2</v>
      </c>
      <c r="E828" s="16">
        <v>4.6823726213336921E-2</v>
      </c>
      <c r="F828" s="10">
        <v>0.13564680800000001</v>
      </c>
      <c r="G828" s="10">
        <v>9.3152926999999996E-2</v>
      </c>
      <c r="H828" s="10">
        <v>0.168322204</v>
      </c>
      <c r="I828" s="10">
        <v>4.6809479999999999E-3</v>
      </c>
      <c r="J828" s="10">
        <v>0.16726328100000001</v>
      </c>
      <c r="K828" s="10">
        <v>0.108252923</v>
      </c>
      <c r="L828" s="10">
        <v>8.7386938999999997E-2</v>
      </c>
      <c r="M828" s="10">
        <v>0.30370769600000003</v>
      </c>
      <c r="N828" s="10">
        <v>1.8516294999999999E-2</v>
      </c>
      <c r="O828" s="10">
        <v>6.3813400000000001E-3</v>
      </c>
      <c r="P828" s="10">
        <v>0.108154977</v>
      </c>
    </row>
    <row r="829" spans="1:16" x14ac:dyDescent="0.25">
      <c r="A829" s="16" t="s">
        <v>1433</v>
      </c>
      <c r="B829" s="16" t="s">
        <v>1333</v>
      </c>
      <c r="C829" s="16" t="s">
        <v>664</v>
      </c>
      <c r="D829" s="16">
        <v>1.057129874371659E-2</v>
      </c>
      <c r="E829" s="16">
        <v>1.4161714143243386E-2</v>
      </c>
      <c r="F829" s="10">
        <v>4.3306808000000002E-2</v>
      </c>
      <c r="G829" s="10">
        <v>3.2530857000000003E-2</v>
      </c>
      <c r="H829" s="10">
        <v>5.5411088999999997E-2</v>
      </c>
      <c r="I829" s="10">
        <v>1.509296E-3</v>
      </c>
      <c r="J829" s="10">
        <v>5.5884797E-2</v>
      </c>
      <c r="K829" s="10">
        <v>3.4977986000000003E-2</v>
      </c>
      <c r="L829" s="10">
        <v>2.8584821999999999E-2</v>
      </c>
      <c r="M829" s="10">
        <v>0.131267152</v>
      </c>
      <c r="N829" s="10">
        <v>5.9739830000000004E-3</v>
      </c>
      <c r="O829" s="10">
        <v>2.1642570000000002E-3</v>
      </c>
      <c r="P829" s="10">
        <v>3.5801514E-2</v>
      </c>
    </row>
    <row r="830" spans="1:16" x14ac:dyDescent="0.25">
      <c r="A830" s="16" t="s">
        <v>1434</v>
      </c>
      <c r="B830" s="16" t="s">
        <v>1333</v>
      </c>
      <c r="C830" s="16" t="s">
        <v>1435</v>
      </c>
      <c r="D830" s="16">
        <v>5.1281599361035948E-2</v>
      </c>
      <c r="E830" s="16">
        <v>6.0375268857393347E-2</v>
      </c>
      <c r="F830" s="10">
        <v>0.173575166</v>
      </c>
      <c r="G830" s="10">
        <v>0.11692332499999999</v>
      </c>
      <c r="H830" s="10">
        <v>0.23882493900000001</v>
      </c>
      <c r="I830" s="10">
        <v>6.899741E-3</v>
      </c>
      <c r="J830" s="10">
        <v>0.21742195</v>
      </c>
      <c r="K830" s="10">
        <v>0.16802737800000001</v>
      </c>
      <c r="L830" s="10">
        <v>0.12591781099999999</v>
      </c>
      <c r="M830" s="10">
        <v>0.22103815600000001</v>
      </c>
      <c r="N830" s="10">
        <v>2.5454188999999999E-2</v>
      </c>
      <c r="O830" s="10">
        <v>7.338336E-3</v>
      </c>
      <c r="P830" s="10">
        <v>0.136631696</v>
      </c>
    </row>
    <row r="831" spans="1:16" x14ac:dyDescent="0.25">
      <c r="A831" s="16" t="s">
        <v>1436</v>
      </c>
      <c r="B831" s="16" t="s">
        <v>1333</v>
      </c>
      <c r="C831" s="16" t="s">
        <v>1437</v>
      </c>
      <c r="D831" s="16">
        <v>2.4015912402909026E-2</v>
      </c>
      <c r="E831" s="16">
        <v>3.1334953826255472E-2</v>
      </c>
      <c r="F831" s="10">
        <v>9.9712679999999998E-2</v>
      </c>
      <c r="G831" s="10">
        <v>6.6900828999999995E-2</v>
      </c>
      <c r="H831" s="10">
        <v>0.122533354</v>
      </c>
      <c r="I831" s="10">
        <v>3.6774770000000002E-3</v>
      </c>
      <c r="J831" s="10">
        <v>0.12085787200000001</v>
      </c>
      <c r="K831" s="10">
        <v>7.8312830999999999E-2</v>
      </c>
      <c r="L831" s="10">
        <v>6.5529975000000004E-2</v>
      </c>
      <c r="M831" s="10">
        <v>0.26812799700000001</v>
      </c>
      <c r="N831" s="10">
        <v>1.4753086E-2</v>
      </c>
      <c r="O831" s="10">
        <v>5.3619560000000002E-3</v>
      </c>
      <c r="P831" s="10">
        <v>7.7157192999999999E-2</v>
      </c>
    </row>
    <row r="832" spans="1:16" x14ac:dyDescent="0.25">
      <c r="A832" s="16" t="s">
        <v>1438</v>
      </c>
      <c r="B832" s="16" t="s">
        <v>1333</v>
      </c>
      <c r="C832" s="16" t="s">
        <v>1439</v>
      </c>
      <c r="D832" s="16">
        <v>6.7275438846055358E-2</v>
      </c>
      <c r="E832" s="16">
        <v>7.6362408176889593E-2</v>
      </c>
      <c r="F832" s="10">
        <v>0.20886893300000001</v>
      </c>
      <c r="G832" s="10">
        <v>0.142605078</v>
      </c>
      <c r="H832" s="10">
        <v>0.265172303</v>
      </c>
      <c r="I832" s="10">
        <v>7.1907710000000003E-3</v>
      </c>
      <c r="J832" s="10">
        <v>0.23759419900000001</v>
      </c>
      <c r="K832" s="10">
        <v>0.16929345500000001</v>
      </c>
      <c r="L832" s="10">
        <v>0.13314663900000001</v>
      </c>
      <c r="M832" s="10">
        <v>0.33175097599999998</v>
      </c>
      <c r="N832" s="10">
        <v>2.7164987000000002E-2</v>
      </c>
      <c r="O832" s="10">
        <v>8.4389289999999995E-3</v>
      </c>
      <c r="P832" s="10">
        <v>0.173668553</v>
      </c>
    </row>
    <row r="833" spans="1:16" x14ac:dyDescent="0.25">
      <c r="A833" s="16" t="s">
        <v>1440</v>
      </c>
      <c r="B833" s="16" t="s">
        <v>1333</v>
      </c>
      <c r="C833" s="16" t="s">
        <v>1441</v>
      </c>
      <c r="D833" s="16">
        <v>1.8217076327501931E-2</v>
      </c>
      <c r="E833" s="16">
        <v>2.362831242052937E-2</v>
      </c>
      <c r="F833" s="10">
        <v>7.5002909000000006E-2</v>
      </c>
      <c r="G833" s="10">
        <v>4.7097994999999997E-2</v>
      </c>
      <c r="H833" s="10">
        <v>9.1918673000000006E-2</v>
      </c>
      <c r="I833" s="10">
        <v>2.7793800000000001E-3</v>
      </c>
      <c r="J833" s="10">
        <v>8.742925E-2</v>
      </c>
      <c r="K833" s="10">
        <v>5.9999388000000001E-2</v>
      </c>
      <c r="L833" s="10">
        <v>5.0064007000000001E-2</v>
      </c>
      <c r="M833" s="10">
        <v>0.155482339</v>
      </c>
      <c r="N833" s="10">
        <v>1.0999106999999999E-2</v>
      </c>
      <c r="O833" s="10">
        <v>3.8071730000000001E-3</v>
      </c>
      <c r="P833" s="10">
        <v>5.6599072E-2</v>
      </c>
    </row>
    <row r="834" spans="1:16" x14ac:dyDescent="0.25">
      <c r="A834" s="16" t="s">
        <v>1442</v>
      </c>
      <c r="B834" s="16" t="s">
        <v>1333</v>
      </c>
      <c r="C834" s="16" t="s">
        <v>284</v>
      </c>
      <c r="D834" s="16">
        <v>1.4888667999150529</v>
      </c>
      <c r="E834" s="16">
        <v>1.0396471420878211</v>
      </c>
      <c r="F834" s="10">
        <v>3.1981805190000001</v>
      </c>
      <c r="G834" s="10">
        <v>4.2132264790000002</v>
      </c>
      <c r="H834" s="10">
        <v>5.0109128180000004</v>
      </c>
      <c r="I834" s="10">
        <v>0.141240751</v>
      </c>
      <c r="J834" s="10">
        <v>6.1130974050000004</v>
      </c>
      <c r="K834" s="10">
        <v>2.5926716239999998</v>
      </c>
      <c r="L834" s="10">
        <v>2.1504362650000002</v>
      </c>
      <c r="M834" s="10">
        <v>7.2567953669999996</v>
      </c>
      <c r="N834" s="10">
        <v>0.79765626599999995</v>
      </c>
      <c r="O834" s="10">
        <v>0.179216711</v>
      </c>
      <c r="P834" s="10">
        <v>2.0549673880000001</v>
      </c>
    </row>
    <row r="835" spans="1:16" x14ac:dyDescent="0.25">
      <c r="A835" s="16" t="s">
        <v>1443</v>
      </c>
      <c r="B835" s="16" t="s">
        <v>1333</v>
      </c>
      <c r="C835" s="16" t="s">
        <v>1444</v>
      </c>
      <c r="D835" s="16">
        <v>0.24298302138764513</v>
      </c>
      <c r="E835" s="16">
        <v>0.2923903860702084</v>
      </c>
      <c r="F835" s="10">
        <v>0.78745759000000004</v>
      </c>
      <c r="G835" s="10">
        <v>0.71104641499999999</v>
      </c>
      <c r="H835" s="10">
        <v>1.196414606</v>
      </c>
      <c r="I835" s="10">
        <v>3.2307224000000002E-2</v>
      </c>
      <c r="J835" s="10">
        <v>1.214053383</v>
      </c>
      <c r="K835" s="10">
        <v>0.74450399599999995</v>
      </c>
      <c r="L835" s="10">
        <v>0.54552769400000001</v>
      </c>
      <c r="M835" s="10">
        <v>1.2610464720000001</v>
      </c>
      <c r="N835" s="10">
        <v>0.13305767800000001</v>
      </c>
      <c r="O835" s="10">
        <v>3.2036005999999999E-2</v>
      </c>
      <c r="P835" s="10">
        <v>0.61580859899999996</v>
      </c>
    </row>
    <row r="836" spans="1:16" x14ac:dyDescent="0.25">
      <c r="A836" s="16" t="s">
        <v>1445</v>
      </c>
      <c r="B836" s="16" t="s">
        <v>1333</v>
      </c>
      <c r="C836" s="16" t="s">
        <v>1446</v>
      </c>
      <c r="D836" s="16">
        <v>7.6238122626142726E-2</v>
      </c>
      <c r="E836" s="16">
        <v>7.482138780257179E-2</v>
      </c>
      <c r="F836" s="10">
        <v>0.26371446399999998</v>
      </c>
      <c r="G836" s="10">
        <v>0.16632808700000001</v>
      </c>
      <c r="H836" s="10">
        <v>0.30489295300000002</v>
      </c>
      <c r="I836" s="10">
        <v>9.4356590000000008E-3</v>
      </c>
      <c r="J836" s="10">
        <v>0.29595928100000002</v>
      </c>
      <c r="K836" s="10">
        <v>0.176963753</v>
      </c>
      <c r="L836" s="10">
        <v>0.15943981400000001</v>
      </c>
      <c r="M836" s="10">
        <v>0.41866081100000002</v>
      </c>
      <c r="N836" s="10">
        <v>4.0084327000000003E-2</v>
      </c>
      <c r="O836" s="10">
        <v>1.5617815E-2</v>
      </c>
      <c r="P836" s="10">
        <v>0.152614212</v>
      </c>
    </row>
    <row r="837" spans="1:16" x14ac:dyDescent="0.25">
      <c r="A837" s="16" t="s">
        <v>1447</v>
      </c>
      <c r="B837" s="16" t="s">
        <v>1333</v>
      </c>
      <c r="C837" s="16" t="s">
        <v>1448</v>
      </c>
      <c r="D837" s="16">
        <v>1.5777518314245426E-2</v>
      </c>
      <c r="E837" s="16">
        <v>1.8186141654076744E-2</v>
      </c>
      <c r="F837" s="10">
        <v>5.6298896000000001E-2</v>
      </c>
      <c r="G837" s="10">
        <v>3.2399698999999997E-2</v>
      </c>
      <c r="H837" s="10">
        <v>7.1130969000000002E-2</v>
      </c>
      <c r="I837" s="10">
        <v>2.1529460000000002E-3</v>
      </c>
      <c r="J837" s="10">
        <v>6.0687975999999998E-2</v>
      </c>
      <c r="K837" s="10">
        <v>4.8074071000000003E-2</v>
      </c>
      <c r="L837" s="10">
        <v>3.8246206999999997E-2</v>
      </c>
      <c r="M837" s="10">
        <v>7.1089059999999996E-2</v>
      </c>
      <c r="N837" s="10">
        <v>7.9313330000000005E-3</v>
      </c>
      <c r="O837" s="10">
        <v>2.5259979999999998E-3</v>
      </c>
      <c r="P837" s="10">
        <v>3.9513648999999998E-2</v>
      </c>
    </row>
    <row r="838" spans="1:16" x14ac:dyDescent="0.25">
      <c r="A838" s="16" t="s">
        <v>1449</v>
      </c>
      <c r="B838" s="16" t="s">
        <v>1333</v>
      </c>
      <c r="C838" s="16" t="s">
        <v>1450</v>
      </c>
      <c r="D838" s="16">
        <v>3.1229745076374535E-2</v>
      </c>
      <c r="E838" s="16">
        <v>3.9537579081913764E-2</v>
      </c>
      <c r="F838" s="10">
        <v>0.117882582</v>
      </c>
      <c r="G838" s="10">
        <v>7.6454797000000005E-2</v>
      </c>
      <c r="H838" s="10">
        <v>0.14707456899999999</v>
      </c>
      <c r="I838" s="10">
        <v>4.3898720000000004E-3</v>
      </c>
      <c r="J838" s="10">
        <v>0.12927550400000001</v>
      </c>
      <c r="K838" s="10">
        <v>9.7075841999999996E-2</v>
      </c>
      <c r="L838" s="10">
        <v>8.0532409999999999E-2</v>
      </c>
      <c r="M838" s="10">
        <v>0.20154303100000001</v>
      </c>
      <c r="N838" s="10">
        <v>1.6693965000000002E-2</v>
      </c>
      <c r="O838" s="10">
        <v>5.3899100000000004E-3</v>
      </c>
      <c r="P838" s="10">
        <v>8.9953747000000001E-2</v>
      </c>
    </row>
    <row r="839" spans="1:16" x14ac:dyDescent="0.25">
      <c r="A839" s="16" t="s">
        <v>1451</v>
      </c>
      <c r="B839" s="16" t="s">
        <v>1333</v>
      </c>
      <c r="C839" s="16" t="s">
        <v>297</v>
      </c>
      <c r="D839" s="16">
        <v>0.45465416149189408</v>
      </c>
      <c r="E839" s="16">
        <v>0.44443293841925596</v>
      </c>
      <c r="F839" s="10">
        <v>1.6414196839999999</v>
      </c>
      <c r="G839" s="10">
        <v>1.621092907</v>
      </c>
      <c r="H839" s="10">
        <v>1.8839792230000001</v>
      </c>
      <c r="I839" s="10">
        <v>6.0918584999999997E-2</v>
      </c>
      <c r="J839" s="10">
        <v>3.7978375080000002</v>
      </c>
      <c r="K839" s="10">
        <v>1.0588738230000001</v>
      </c>
      <c r="L839" s="10">
        <v>1.195401151</v>
      </c>
      <c r="M839" s="10">
        <v>3.5341885999999998</v>
      </c>
      <c r="N839" s="10">
        <v>0.338912357</v>
      </c>
      <c r="O839" s="10">
        <v>0.123472834</v>
      </c>
      <c r="P839" s="10">
        <v>0.75985846499999998</v>
      </c>
    </row>
    <row r="840" spans="1:16" x14ac:dyDescent="0.25">
      <c r="A840" s="16" t="s">
        <v>1452</v>
      </c>
      <c r="B840" s="16" t="s">
        <v>1333</v>
      </c>
      <c r="C840" s="16" t="s">
        <v>139</v>
      </c>
      <c r="D840" s="16">
        <v>3.8374464436775522E-2</v>
      </c>
      <c r="E840" s="16">
        <v>4.4718478308933829E-2</v>
      </c>
      <c r="F840" s="10">
        <v>0.12778244599999999</v>
      </c>
      <c r="G840" s="10">
        <v>9.2206171000000003E-2</v>
      </c>
      <c r="H840" s="10">
        <v>0.16892077799999999</v>
      </c>
      <c r="I840" s="10">
        <v>4.9603399999999997E-3</v>
      </c>
      <c r="J840" s="10">
        <v>0.153164521</v>
      </c>
      <c r="K840" s="10">
        <v>0.111557718</v>
      </c>
      <c r="L840" s="10">
        <v>8.7330129000000006E-2</v>
      </c>
      <c r="M840" s="10">
        <v>0.18899769299999999</v>
      </c>
      <c r="N840" s="10">
        <v>1.8795131999999999E-2</v>
      </c>
      <c r="O840" s="10">
        <v>5.4637130000000002E-3</v>
      </c>
      <c r="P840" s="10">
        <v>9.8407481000000005E-2</v>
      </c>
    </row>
    <row r="841" spans="1:16" x14ac:dyDescent="0.25">
      <c r="A841" s="16" t="s">
        <v>1453</v>
      </c>
      <c r="B841" s="16" t="s">
        <v>1333</v>
      </c>
      <c r="C841" s="16" t="s">
        <v>1454</v>
      </c>
      <c r="D841" s="16">
        <v>4.6683296440007856E-2</v>
      </c>
      <c r="E841" s="16">
        <v>6.3047292101674923E-2</v>
      </c>
      <c r="F841" s="10">
        <v>0.19221485999999999</v>
      </c>
      <c r="G841" s="10">
        <v>0.154827833</v>
      </c>
      <c r="H841" s="10">
        <v>0.2579651</v>
      </c>
      <c r="I841" s="10">
        <v>6.7694110000000004E-3</v>
      </c>
      <c r="J841" s="10">
        <v>0.21668977</v>
      </c>
      <c r="K841" s="10">
        <v>0.156934935</v>
      </c>
      <c r="L841" s="10">
        <v>0.12579117400000001</v>
      </c>
      <c r="M841" s="10">
        <v>0.364761852</v>
      </c>
      <c r="N841" s="10">
        <v>2.6183139000000001E-2</v>
      </c>
      <c r="O841" s="10">
        <v>8.1434130000000004E-3</v>
      </c>
      <c r="P841" s="10">
        <v>0.163497055</v>
      </c>
    </row>
    <row r="842" spans="1:16" x14ac:dyDescent="0.25">
      <c r="A842" s="16" t="s">
        <v>1455</v>
      </c>
      <c r="B842" s="16" t="s">
        <v>1333</v>
      </c>
      <c r="C842" s="16" t="s">
        <v>1456</v>
      </c>
      <c r="D842" s="16">
        <v>0.16430880485713004</v>
      </c>
      <c r="E842" s="16">
        <v>0.14876811743306551</v>
      </c>
      <c r="F842" s="10">
        <v>0.48395472499999997</v>
      </c>
      <c r="G842" s="10">
        <v>0.46986726899999998</v>
      </c>
      <c r="H842" s="10">
        <v>0.66487169099999999</v>
      </c>
      <c r="I842" s="10">
        <v>1.8693475000000001E-2</v>
      </c>
      <c r="J842" s="10">
        <v>0.74847886900000005</v>
      </c>
      <c r="K842" s="10">
        <v>0.37412615500000002</v>
      </c>
      <c r="L842" s="10">
        <v>0.31634142999999998</v>
      </c>
      <c r="M842" s="10">
        <v>0.96673405300000004</v>
      </c>
      <c r="N842" s="10">
        <v>9.1057449999999998E-2</v>
      </c>
      <c r="O842" s="10">
        <v>3.6353543000000002E-2</v>
      </c>
      <c r="P842" s="10">
        <v>0.31467314800000001</v>
      </c>
    </row>
    <row r="843" spans="1:16" x14ac:dyDescent="0.25">
      <c r="A843" s="16" t="s">
        <v>1457</v>
      </c>
      <c r="B843" s="16" t="s">
        <v>1333</v>
      </c>
      <c r="C843" s="16" t="s">
        <v>1458</v>
      </c>
      <c r="D843" s="16">
        <v>6.1869442505425511E-2</v>
      </c>
      <c r="E843" s="16">
        <v>6.1875927791502833E-2</v>
      </c>
      <c r="F843" s="10">
        <v>0.218446847</v>
      </c>
      <c r="G843" s="10">
        <v>0.14716051099999999</v>
      </c>
      <c r="H843" s="10">
        <v>0.26437111200000002</v>
      </c>
      <c r="I843" s="10">
        <v>8.0980979999999998E-3</v>
      </c>
      <c r="J843" s="10">
        <v>0.25733331799999998</v>
      </c>
      <c r="K843" s="10">
        <v>0.15027916899999999</v>
      </c>
      <c r="L843" s="10">
        <v>0.13487495399999999</v>
      </c>
      <c r="M843" s="10">
        <v>0.38913031399999998</v>
      </c>
      <c r="N843" s="10">
        <v>3.5513780000000002E-2</v>
      </c>
      <c r="O843" s="10">
        <v>1.4085891999999999E-2</v>
      </c>
      <c r="P843" s="10">
        <v>0.13342010300000001</v>
      </c>
    </row>
    <row r="844" spans="1:16" x14ac:dyDescent="0.25">
      <c r="A844" s="16" t="s">
        <v>1459</v>
      </c>
      <c r="B844" s="16" t="s">
        <v>1333</v>
      </c>
      <c r="C844" s="16" t="s">
        <v>688</v>
      </c>
      <c r="D844" s="16">
        <v>1.803085035874958E-2</v>
      </c>
      <c r="E844" s="16">
        <v>2.0923576072964422E-2</v>
      </c>
      <c r="F844" s="10">
        <v>6.3964825000000003E-2</v>
      </c>
      <c r="G844" s="10">
        <v>3.8896724000000001E-2</v>
      </c>
      <c r="H844" s="10">
        <v>8.4538680000000005E-2</v>
      </c>
      <c r="I844" s="10">
        <v>2.5109910000000002E-3</v>
      </c>
      <c r="J844" s="10">
        <v>7.2159721999999996E-2</v>
      </c>
      <c r="K844" s="10">
        <v>5.8950711000000003E-2</v>
      </c>
      <c r="L844" s="10">
        <v>4.5670392999999997E-2</v>
      </c>
      <c r="M844" s="10">
        <v>8.1476099999999996E-2</v>
      </c>
      <c r="N844" s="10">
        <v>9.1543930000000003E-3</v>
      </c>
      <c r="O844" s="10">
        <v>2.8208119999999998E-3</v>
      </c>
      <c r="P844" s="10">
        <v>4.8019612000000003E-2</v>
      </c>
    </row>
    <row r="845" spans="1:16" x14ac:dyDescent="0.25">
      <c r="A845" s="16" t="s">
        <v>1460</v>
      </c>
      <c r="B845" s="16" t="s">
        <v>1333</v>
      </c>
      <c r="C845" s="16" t="s">
        <v>309</v>
      </c>
      <c r="D845" s="16">
        <v>3.6515013814207638E-2</v>
      </c>
      <c r="E845" s="16">
        <v>4.2185532103425349E-2</v>
      </c>
      <c r="F845" s="10">
        <v>0.13121116899999999</v>
      </c>
      <c r="G845" s="10">
        <v>8.3852827000000005E-2</v>
      </c>
      <c r="H845" s="10">
        <v>0.17025468799999999</v>
      </c>
      <c r="I845" s="10">
        <v>5.0737459999999996E-3</v>
      </c>
      <c r="J845" s="10">
        <v>0.15147142199999999</v>
      </c>
      <c r="K845" s="10">
        <v>0.112067047</v>
      </c>
      <c r="L845" s="10">
        <v>8.9158682000000003E-2</v>
      </c>
      <c r="M845" s="10">
        <v>0.177209805</v>
      </c>
      <c r="N845" s="10">
        <v>1.9448752999999999E-2</v>
      </c>
      <c r="O845" s="10">
        <v>6.0631010000000004E-3</v>
      </c>
      <c r="P845" s="10">
        <v>9.0340821000000002E-2</v>
      </c>
    </row>
    <row r="846" spans="1:16" x14ac:dyDescent="0.25">
      <c r="A846" s="16" t="s">
        <v>1461</v>
      </c>
      <c r="B846" s="16" t="s">
        <v>1333</v>
      </c>
      <c r="C846" s="16" t="s">
        <v>311</v>
      </c>
      <c r="D846" s="16">
        <v>2.6772540608461463E-2</v>
      </c>
      <c r="E846" s="16">
        <v>2.7340459637897687E-2</v>
      </c>
      <c r="F846" s="10">
        <v>0.106966821</v>
      </c>
      <c r="G846" s="10">
        <v>4.3908219999999998E-2</v>
      </c>
      <c r="H846" s="10">
        <v>9.0036620999999997E-2</v>
      </c>
      <c r="I846" s="10">
        <v>2.8338479999999999E-3</v>
      </c>
      <c r="J846" s="10">
        <v>8.9693340999999996E-2</v>
      </c>
      <c r="K846" s="10">
        <v>5.4115444999999998E-2</v>
      </c>
      <c r="L846" s="10">
        <v>5.0870427000000003E-2</v>
      </c>
      <c r="M846" s="10">
        <v>0.112855391</v>
      </c>
      <c r="N846" s="10">
        <v>1.142141E-2</v>
      </c>
      <c r="O846" s="10">
        <v>4.8829449999999996E-3</v>
      </c>
      <c r="P846" s="10">
        <v>4.4723308000000003E-2</v>
      </c>
    </row>
    <row r="847" spans="1:16" x14ac:dyDescent="0.25">
      <c r="A847" s="16" t="s">
        <v>1462</v>
      </c>
      <c r="B847" s="16" t="s">
        <v>1333</v>
      </c>
      <c r="C847" s="16" t="s">
        <v>1463</v>
      </c>
      <c r="D847" s="16">
        <v>0.38886931885948123</v>
      </c>
      <c r="E847" s="16">
        <v>0.18281575863961078</v>
      </c>
      <c r="F847" s="10">
        <v>0.63195511800000004</v>
      </c>
      <c r="G847" s="10">
        <v>0.245494988</v>
      </c>
      <c r="H847" s="10">
        <v>0.45011243200000001</v>
      </c>
      <c r="I847" s="10">
        <v>1.3461775E-2</v>
      </c>
      <c r="J847" s="10">
        <v>0.53346073500000002</v>
      </c>
      <c r="K847" s="10">
        <v>0.263194541</v>
      </c>
      <c r="L847" s="10">
        <v>0.23703798700000001</v>
      </c>
      <c r="M847" s="10">
        <v>0.59931250700000005</v>
      </c>
      <c r="N847" s="10">
        <v>5.6679219000000003E-2</v>
      </c>
      <c r="O847" s="10">
        <v>2.0615830000000002E-2</v>
      </c>
      <c r="P847" s="10">
        <v>0.21885153800000001</v>
      </c>
    </row>
    <row r="848" spans="1:16" x14ac:dyDescent="0.25">
      <c r="A848" s="16" t="s">
        <v>1464</v>
      </c>
      <c r="B848" s="16" t="s">
        <v>1333</v>
      </c>
      <c r="C848" s="16" t="s">
        <v>947</v>
      </c>
      <c r="D848" s="16">
        <v>0.13059202763598335</v>
      </c>
      <c r="E848" s="16">
        <v>0.13656309679027831</v>
      </c>
      <c r="F848" s="10">
        <v>0.449017375</v>
      </c>
      <c r="G848" s="10">
        <v>0.33038714200000002</v>
      </c>
      <c r="H848" s="10">
        <v>0.56550366500000004</v>
      </c>
      <c r="I848" s="10">
        <v>1.6606793000000002E-2</v>
      </c>
      <c r="J848" s="10">
        <v>0.55390863899999998</v>
      </c>
      <c r="K848" s="10">
        <v>0.35610637000000001</v>
      </c>
      <c r="L848" s="10">
        <v>0.29210236000000001</v>
      </c>
      <c r="M848" s="10">
        <v>0.76451891999999999</v>
      </c>
      <c r="N848" s="10">
        <v>7.2176778999999996E-2</v>
      </c>
      <c r="O848" s="10">
        <v>2.2751088999999999E-2</v>
      </c>
      <c r="P848" s="10">
        <v>0.280406881</v>
      </c>
    </row>
    <row r="849" spans="1:16" x14ac:dyDescent="0.25">
      <c r="A849" s="16" t="s">
        <v>1465</v>
      </c>
      <c r="B849" s="16" t="s">
        <v>1333</v>
      </c>
      <c r="C849" s="16" t="s">
        <v>151</v>
      </c>
      <c r="D849" s="16">
        <v>7.823912235535925E-2</v>
      </c>
      <c r="E849" s="16">
        <v>8.6897862698330969E-2</v>
      </c>
      <c r="F849" s="10">
        <v>0.312124558</v>
      </c>
      <c r="G849" s="10">
        <v>0.170856551</v>
      </c>
      <c r="H849" s="10">
        <v>0.30441453899999998</v>
      </c>
      <c r="I849" s="10">
        <v>9.8071389999999994E-3</v>
      </c>
      <c r="J849" s="10">
        <v>0.31701565599999998</v>
      </c>
      <c r="K849" s="10">
        <v>0.17541736399999999</v>
      </c>
      <c r="L849" s="10">
        <v>0.16977547900000001</v>
      </c>
      <c r="M849" s="10">
        <v>0.43866970300000002</v>
      </c>
      <c r="N849" s="10">
        <v>4.1905005000000002E-2</v>
      </c>
      <c r="O849" s="10">
        <v>1.6783896999999999E-2</v>
      </c>
      <c r="P849" s="10">
        <v>0.14749404099999999</v>
      </c>
    </row>
    <row r="850" spans="1:16" x14ac:dyDescent="0.25">
      <c r="A850" s="16" t="s">
        <v>1466</v>
      </c>
      <c r="B850" s="16" t="s">
        <v>1333</v>
      </c>
      <c r="C850" s="16" t="s">
        <v>950</v>
      </c>
      <c r="D850" s="16">
        <v>1.9075025297118964E-2</v>
      </c>
      <c r="E850" s="16">
        <v>2.1634806799438692E-2</v>
      </c>
      <c r="F850" s="10">
        <v>7.2571864E-2</v>
      </c>
      <c r="G850" s="10">
        <v>3.9314121E-2</v>
      </c>
      <c r="H850" s="10">
        <v>8.3331445000000004E-2</v>
      </c>
      <c r="I850" s="10">
        <v>2.522963E-3</v>
      </c>
      <c r="J850" s="10">
        <v>7.4170324999999995E-2</v>
      </c>
      <c r="K850" s="10">
        <v>5.4280202999999999E-2</v>
      </c>
      <c r="L850" s="10">
        <v>4.5767823999999999E-2</v>
      </c>
      <c r="M850" s="10">
        <v>9.1092777999999999E-2</v>
      </c>
      <c r="N850" s="10">
        <v>9.7019959999999992E-3</v>
      </c>
      <c r="O850" s="10">
        <v>3.4439029999999999E-3</v>
      </c>
      <c r="P850" s="10">
        <v>4.3657428999999998E-2</v>
      </c>
    </row>
    <row r="851" spans="1:16" x14ac:dyDescent="0.25">
      <c r="A851" s="16" t="s">
        <v>1467</v>
      </c>
      <c r="B851" s="16" t="s">
        <v>1333</v>
      </c>
      <c r="C851" s="16" t="s">
        <v>952</v>
      </c>
      <c r="D851" s="16">
        <v>0.10122666780879463</v>
      </c>
      <c r="E851" s="16">
        <v>0.12151175564249607</v>
      </c>
      <c r="F851" s="10">
        <v>0.39160389499999998</v>
      </c>
      <c r="G851" s="10">
        <v>0.264624042</v>
      </c>
      <c r="H851" s="10">
        <v>0.49916393100000001</v>
      </c>
      <c r="I851" s="10">
        <v>1.5054980000000001E-2</v>
      </c>
      <c r="J851" s="10">
        <v>0.63571751200000004</v>
      </c>
      <c r="K851" s="10">
        <v>0.33257673100000001</v>
      </c>
      <c r="L851" s="10">
        <v>0.26754354899999999</v>
      </c>
      <c r="M851" s="10">
        <v>0.76043446100000001</v>
      </c>
      <c r="N851" s="10">
        <v>6.2721801999999993E-2</v>
      </c>
      <c r="O851" s="10">
        <v>2.0740998E-2</v>
      </c>
      <c r="P851" s="10">
        <v>0.28464278999999998</v>
      </c>
    </row>
    <row r="852" spans="1:16" x14ac:dyDescent="0.25">
      <c r="A852" s="16" t="s">
        <v>1468</v>
      </c>
      <c r="B852" s="16" t="s">
        <v>1333</v>
      </c>
      <c r="C852" s="16" t="s">
        <v>1196</v>
      </c>
      <c r="D852" s="16">
        <v>2.8780512644840564E-2</v>
      </c>
      <c r="E852" s="16">
        <v>2.9051486365785927E-2</v>
      </c>
      <c r="F852" s="10">
        <v>8.9676345000000005E-2</v>
      </c>
      <c r="G852" s="10">
        <v>8.1268852000000003E-2</v>
      </c>
      <c r="H852" s="10">
        <v>0.124019673</v>
      </c>
      <c r="I852" s="10">
        <v>3.656407E-3</v>
      </c>
      <c r="J852" s="10">
        <v>0.13299267300000001</v>
      </c>
      <c r="K852" s="10">
        <v>7.0783366E-2</v>
      </c>
      <c r="L852" s="10">
        <v>6.3747512000000006E-2</v>
      </c>
      <c r="M852" s="10">
        <v>0.45239402400000001</v>
      </c>
      <c r="N852" s="10">
        <v>1.655918E-2</v>
      </c>
      <c r="O852" s="10">
        <v>6.6369890000000003E-3</v>
      </c>
      <c r="P852" s="10">
        <v>7.5087685000000001E-2</v>
      </c>
    </row>
    <row r="853" spans="1:16" x14ac:dyDescent="0.25">
      <c r="A853" s="16" t="s">
        <v>1469</v>
      </c>
      <c r="B853" s="16" t="s">
        <v>1333</v>
      </c>
      <c r="C853" s="16" t="s">
        <v>1470</v>
      </c>
      <c r="D853" s="16">
        <v>3.7443756907954213E-2</v>
      </c>
      <c r="E853" s="16">
        <v>4.6645768192585368E-2</v>
      </c>
      <c r="F853" s="10">
        <v>0.16237306500000001</v>
      </c>
      <c r="G853" s="10">
        <v>0.12956398899999999</v>
      </c>
      <c r="H853" s="10">
        <v>0.20765049399999999</v>
      </c>
      <c r="I853" s="10">
        <v>6.4125229999999998E-3</v>
      </c>
      <c r="J853" s="10">
        <v>0.25702345100000001</v>
      </c>
      <c r="K853" s="10">
        <v>0.111241865</v>
      </c>
      <c r="L853" s="10">
        <v>0.104094902</v>
      </c>
      <c r="M853" s="10">
        <v>0.40916184900000002</v>
      </c>
      <c r="N853" s="10">
        <v>3.1058529000000001E-2</v>
      </c>
      <c r="O853" s="10">
        <v>1.237327E-2</v>
      </c>
      <c r="P853" s="10">
        <v>0.112578449</v>
      </c>
    </row>
    <row r="854" spans="1:16" x14ac:dyDescent="0.25">
      <c r="A854" s="16" t="s">
        <v>1471</v>
      </c>
      <c r="B854" s="16" t="s">
        <v>1333</v>
      </c>
      <c r="C854" s="16" t="s">
        <v>1472</v>
      </c>
      <c r="D854" s="16">
        <v>0.63630302681600748</v>
      </c>
      <c r="E854" s="16">
        <v>0.54119726174492155</v>
      </c>
      <c r="F854" s="10">
        <v>0.88855662000000002</v>
      </c>
      <c r="G854" s="10">
        <v>0.55144775700000004</v>
      </c>
      <c r="H854" s="10">
        <v>0.983388971</v>
      </c>
      <c r="I854" s="10">
        <v>2.6845975000000001E-2</v>
      </c>
      <c r="J854" s="10">
        <v>0.98575287899999997</v>
      </c>
      <c r="K854" s="10">
        <v>0.62514489500000003</v>
      </c>
      <c r="L854" s="10">
        <v>0.48460775499999997</v>
      </c>
      <c r="M854" s="10">
        <v>1.175230947</v>
      </c>
      <c r="N854" s="10">
        <v>0.110230576</v>
      </c>
      <c r="O854" s="10">
        <v>3.0613207E-2</v>
      </c>
      <c r="P854" s="10">
        <v>0.59658439699999999</v>
      </c>
    </row>
    <row r="855" spans="1:16" x14ac:dyDescent="0.25">
      <c r="A855" s="16" t="s">
        <v>1473</v>
      </c>
      <c r="B855" s="16" t="s">
        <v>1333</v>
      </c>
      <c r="C855" s="16" t="s">
        <v>964</v>
      </c>
      <c r="D855" s="16">
        <v>1.722671129059835E-2</v>
      </c>
      <c r="E855" s="16">
        <v>1.7729331231993512E-2</v>
      </c>
      <c r="F855" s="10">
        <v>5.7807490000000003E-2</v>
      </c>
      <c r="G855" s="10">
        <v>5.7866563000000003E-2</v>
      </c>
      <c r="H855" s="10">
        <v>8.4942775999999998E-2</v>
      </c>
      <c r="I855" s="10">
        <v>2.4339679999999999E-3</v>
      </c>
      <c r="J855" s="10">
        <v>0.10446669</v>
      </c>
      <c r="K855" s="10">
        <v>4.5299328999999999E-2</v>
      </c>
      <c r="L855" s="10">
        <v>4.1905896999999998E-2</v>
      </c>
      <c r="M855" s="10">
        <v>0.24704106000000001</v>
      </c>
      <c r="N855" s="10">
        <v>1.1237151000000001E-2</v>
      </c>
      <c r="O855" s="10">
        <v>4.1348899999999996E-3</v>
      </c>
      <c r="P855" s="10">
        <v>4.7975227000000002E-2</v>
      </c>
    </row>
    <row r="856" spans="1:16" x14ac:dyDescent="0.25">
      <c r="A856" s="16" t="s">
        <v>1474</v>
      </c>
      <c r="B856" s="16" t="s">
        <v>1333</v>
      </c>
      <c r="C856" s="16" t="s">
        <v>1475</v>
      </c>
      <c r="D856" s="16">
        <v>3.8174094501846195E-2</v>
      </c>
      <c r="E856" s="16">
        <v>4.2676540921361146E-2</v>
      </c>
      <c r="F856" s="10">
        <v>0.139160544</v>
      </c>
      <c r="G856" s="10">
        <v>9.2523749000000002E-2</v>
      </c>
      <c r="H856" s="10">
        <v>0.17300278299999999</v>
      </c>
      <c r="I856" s="10">
        <v>5.2224970000000004E-3</v>
      </c>
      <c r="J856" s="10">
        <v>0.190659675</v>
      </c>
      <c r="K856" s="10">
        <v>0.109862393</v>
      </c>
      <c r="L856" s="10">
        <v>9.5928399999999997E-2</v>
      </c>
      <c r="M856" s="10">
        <v>0.29647342199999999</v>
      </c>
      <c r="N856" s="10">
        <v>2.1976287000000001E-2</v>
      </c>
      <c r="O856" s="10">
        <v>8.2125940000000001E-3</v>
      </c>
      <c r="P856" s="10">
        <v>9.7279086000000001E-2</v>
      </c>
    </row>
    <row r="857" spans="1:16" x14ac:dyDescent="0.25">
      <c r="A857" s="16" t="s">
        <v>1476</v>
      </c>
      <c r="B857" s="16" t="s">
        <v>1477</v>
      </c>
      <c r="C857" s="16" t="s">
        <v>1202</v>
      </c>
      <c r="D857" s="16">
        <v>4.0605854667931041E-2</v>
      </c>
      <c r="E857" s="16">
        <v>4.2875681891171476E-2</v>
      </c>
      <c r="F857" s="10">
        <v>0.136316875</v>
      </c>
      <c r="G857" s="10">
        <v>7.8083914000000004E-2</v>
      </c>
      <c r="H857" s="10">
        <v>0.16764755200000001</v>
      </c>
      <c r="I857" s="10">
        <v>5.1210869999999999E-3</v>
      </c>
      <c r="J857" s="10">
        <v>0.23081972000000001</v>
      </c>
      <c r="K857" s="10">
        <v>0.19120693599999999</v>
      </c>
      <c r="L857" s="10">
        <v>9.1876819999999998E-2</v>
      </c>
      <c r="M857" s="10">
        <v>0.13452994400000001</v>
      </c>
      <c r="N857" s="10">
        <v>1.7240268999999999E-2</v>
      </c>
      <c r="O857" s="10">
        <v>4.2726989999999996E-3</v>
      </c>
      <c r="P857" s="10">
        <v>8.8495359999999995E-2</v>
      </c>
    </row>
    <row r="858" spans="1:16" x14ac:dyDescent="0.25">
      <c r="A858" s="16" t="s">
        <v>1478</v>
      </c>
      <c r="B858" s="16" t="s">
        <v>1477</v>
      </c>
      <c r="C858" s="16" t="s">
        <v>1479</v>
      </c>
      <c r="D858" s="16">
        <v>1.7191310914111097E-2</v>
      </c>
      <c r="E858" s="16">
        <v>1.8672809297907125E-2</v>
      </c>
      <c r="F858" s="10">
        <v>5.9128298000000003E-2</v>
      </c>
      <c r="G858" s="10">
        <v>3.7118520000000002E-2</v>
      </c>
      <c r="H858" s="10">
        <v>7.6896317000000006E-2</v>
      </c>
      <c r="I858" s="10">
        <v>2.2501660000000001E-3</v>
      </c>
      <c r="J858" s="10">
        <v>8.7498532000000004E-2</v>
      </c>
      <c r="K858" s="10">
        <v>7.4456205999999997E-2</v>
      </c>
      <c r="L858" s="10">
        <v>3.9468639999999999E-2</v>
      </c>
      <c r="M858" s="10">
        <v>6.1233482999999998E-2</v>
      </c>
      <c r="N858" s="10">
        <v>8.1838220000000003E-3</v>
      </c>
      <c r="O858" s="10">
        <v>1.917034E-3</v>
      </c>
      <c r="P858" s="10">
        <v>4.0726790999999998E-2</v>
      </c>
    </row>
    <row r="859" spans="1:16" x14ac:dyDescent="0.25">
      <c r="A859" s="16" t="s">
        <v>1480</v>
      </c>
      <c r="B859" s="16" t="s">
        <v>1477</v>
      </c>
      <c r="C859" s="16" t="s">
        <v>1481</v>
      </c>
      <c r="D859" s="16">
        <v>3.4544085464633591E-2</v>
      </c>
      <c r="E859" s="16">
        <v>3.8286767088631088E-2</v>
      </c>
      <c r="F859" s="10">
        <v>0.106960925</v>
      </c>
      <c r="G859" s="10">
        <v>0.107022885</v>
      </c>
      <c r="H859" s="10">
        <v>0.19634651</v>
      </c>
      <c r="I859" s="10">
        <v>5.8409669999999999E-3</v>
      </c>
      <c r="J859" s="10">
        <v>0.24008269800000001</v>
      </c>
      <c r="K859" s="10">
        <v>0.11635664699999999</v>
      </c>
      <c r="L859" s="10">
        <v>8.2320351E-2</v>
      </c>
      <c r="M859" s="10">
        <v>0.179666192</v>
      </c>
      <c r="N859" s="10">
        <v>2.1707687E-2</v>
      </c>
      <c r="O859" s="10">
        <v>4.1887310000000002E-3</v>
      </c>
      <c r="P859" s="10">
        <v>8.9724980999999995E-2</v>
      </c>
    </row>
    <row r="860" spans="1:16" x14ac:dyDescent="0.25">
      <c r="A860" s="16" t="s">
        <v>1482</v>
      </c>
      <c r="B860" s="16" t="s">
        <v>1477</v>
      </c>
      <c r="C860" s="16" t="s">
        <v>1483</v>
      </c>
      <c r="D860" s="16">
        <v>5.9481948853155027E-3</v>
      </c>
      <c r="E860" s="16">
        <v>8.7591202543831331E-3</v>
      </c>
      <c r="F860" s="10">
        <v>2.6860968999999998E-2</v>
      </c>
      <c r="G860" s="10">
        <v>1.3140555999999999E-2</v>
      </c>
      <c r="H860" s="10">
        <v>3.4592274999999999E-2</v>
      </c>
      <c r="I860" s="10">
        <v>1.265382E-3</v>
      </c>
      <c r="J860" s="10">
        <v>4.1827291000000003E-2</v>
      </c>
      <c r="K860" s="10">
        <v>4.4394869000000003E-2</v>
      </c>
      <c r="L860" s="10">
        <v>2.0906798000000001E-2</v>
      </c>
      <c r="M860" s="10">
        <v>1.4418722E-2</v>
      </c>
      <c r="N860" s="10">
        <v>3.164746E-3</v>
      </c>
      <c r="O860" s="10">
        <v>6.4958699999999997E-4</v>
      </c>
      <c r="P860" s="10">
        <v>2.0687448000000001E-2</v>
      </c>
    </row>
    <row r="861" spans="1:16" x14ac:dyDescent="0.25">
      <c r="A861" s="16" t="s">
        <v>1484</v>
      </c>
      <c r="B861" s="16" t="s">
        <v>1477</v>
      </c>
      <c r="C861" s="16" t="s">
        <v>1485</v>
      </c>
      <c r="D861" s="16">
        <v>4.0474117047638966E-2</v>
      </c>
      <c r="E861" s="16">
        <v>6.2280467532424728E-2</v>
      </c>
      <c r="F861" s="10">
        <v>0.19116424200000001</v>
      </c>
      <c r="G861" s="10">
        <v>9.0299946000000006E-2</v>
      </c>
      <c r="H861" s="10">
        <v>0.23701608499999999</v>
      </c>
      <c r="I861" s="10">
        <v>8.1441039999999992E-3</v>
      </c>
      <c r="J861" s="10">
        <v>0.22511250599999999</v>
      </c>
      <c r="K861" s="10">
        <v>0.230358916</v>
      </c>
      <c r="L861" s="10">
        <v>0.14260123599999999</v>
      </c>
      <c r="M861" s="10">
        <v>0.119629965</v>
      </c>
      <c r="N861" s="10">
        <v>2.2236121000000001E-2</v>
      </c>
      <c r="O861" s="10">
        <v>4.5172340000000002E-3</v>
      </c>
      <c r="P861" s="10">
        <v>0.1475341</v>
      </c>
    </row>
    <row r="862" spans="1:16" x14ac:dyDescent="0.25">
      <c r="A862" s="16" t="s">
        <v>1486</v>
      </c>
      <c r="B862" s="16" t="s">
        <v>1477</v>
      </c>
      <c r="C862" s="16" t="s">
        <v>1487</v>
      </c>
      <c r="D862" s="16">
        <v>4.7990687637484285E-2</v>
      </c>
      <c r="E862" s="16">
        <v>4.683326146808834E-2</v>
      </c>
      <c r="F862" s="10">
        <v>0.15259609700000001</v>
      </c>
      <c r="G862" s="10">
        <v>8.3350939999999998E-2</v>
      </c>
      <c r="H862" s="10">
        <v>0.17791710499999999</v>
      </c>
      <c r="I862" s="10">
        <v>5.6511210000000003E-3</v>
      </c>
      <c r="J862" s="10">
        <v>0.19830636300000001</v>
      </c>
      <c r="K862" s="10">
        <v>0.14517597600000001</v>
      </c>
      <c r="L862" s="10">
        <v>9.9397812000000002E-2</v>
      </c>
      <c r="M862" s="10">
        <v>0.14255936799999999</v>
      </c>
      <c r="N862" s="10">
        <v>1.8720296000000001E-2</v>
      </c>
      <c r="O862" s="10">
        <v>5.067485E-3</v>
      </c>
      <c r="P862" s="10">
        <v>8.6990775000000006E-2</v>
      </c>
    </row>
    <row r="863" spans="1:16" x14ac:dyDescent="0.25">
      <c r="A863" s="16" t="s">
        <v>1488</v>
      </c>
      <c r="B863" s="16" t="s">
        <v>1477</v>
      </c>
      <c r="C863" s="16" t="s">
        <v>1050</v>
      </c>
      <c r="D863" s="16">
        <v>2.734614101444097E-2</v>
      </c>
      <c r="E863" s="16">
        <v>3.0474689989942072E-2</v>
      </c>
      <c r="F863" s="10">
        <v>7.9263597000000005E-2</v>
      </c>
      <c r="G863" s="10">
        <v>6.1100321999999999E-2</v>
      </c>
      <c r="H863" s="10">
        <v>0.123969076</v>
      </c>
      <c r="I863" s="10">
        <v>3.5102140000000002E-3</v>
      </c>
      <c r="J863" s="10">
        <v>0.109777836</v>
      </c>
      <c r="K863" s="10">
        <v>8.3458507000000001E-2</v>
      </c>
      <c r="L863" s="10">
        <v>5.9775953999999999E-2</v>
      </c>
      <c r="M863" s="10">
        <v>0.105594902</v>
      </c>
      <c r="N863" s="10">
        <v>1.2784461E-2</v>
      </c>
      <c r="O863" s="10">
        <v>3.0054830000000002E-3</v>
      </c>
      <c r="P863" s="10">
        <v>6.8941014999999994E-2</v>
      </c>
    </row>
    <row r="864" spans="1:16" x14ac:dyDescent="0.25">
      <c r="A864" s="16" t="s">
        <v>1489</v>
      </c>
      <c r="B864" s="16" t="s">
        <v>1477</v>
      </c>
      <c r="C864" s="16" t="s">
        <v>35</v>
      </c>
      <c r="D864" s="16">
        <v>0.10750381924767173</v>
      </c>
      <c r="E864" s="16">
        <v>0.13667988628441124</v>
      </c>
      <c r="F864" s="10">
        <v>0.42727979700000002</v>
      </c>
      <c r="G864" s="10">
        <v>0.28695851100000003</v>
      </c>
      <c r="H864" s="10">
        <v>0.61820233199999997</v>
      </c>
      <c r="I864" s="10">
        <v>1.7681051999999999E-2</v>
      </c>
      <c r="J864" s="10">
        <v>0.74192390900000005</v>
      </c>
      <c r="K864" s="10">
        <v>0.57484922400000005</v>
      </c>
      <c r="L864" s="10">
        <v>0.33012955399999999</v>
      </c>
      <c r="M864" s="10">
        <v>0.42447889700000002</v>
      </c>
      <c r="N864" s="10">
        <v>5.7854810999999999E-2</v>
      </c>
      <c r="O864" s="10">
        <v>1.1360090999999999E-2</v>
      </c>
      <c r="P864" s="10">
        <v>0.34482347699999999</v>
      </c>
    </row>
    <row r="865" spans="1:16" x14ac:dyDescent="0.25">
      <c r="A865" s="16" t="s">
        <v>1490</v>
      </c>
      <c r="B865" s="16" t="s">
        <v>1477</v>
      </c>
      <c r="C865" s="16" t="s">
        <v>1491</v>
      </c>
      <c r="D865" s="16">
        <v>4.1097498654582981E-3</v>
      </c>
      <c r="E865" s="16">
        <v>5.2929544862873957E-3</v>
      </c>
      <c r="F865" s="10">
        <v>1.6625652000000001E-2</v>
      </c>
      <c r="G865" s="10">
        <v>1.099201E-2</v>
      </c>
      <c r="H865" s="10">
        <v>2.3786913E-2</v>
      </c>
      <c r="I865" s="10">
        <v>6.9371099999999996E-4</v>
      </c>
      <c r="J865" s="10">
        <v>2.2555624999999999E-2</v>
      </c>
      <c r="K865" s="10">
        <v>1.9682531999999999E-2</v>
      </c>
      <c r="L865" s="10">
        <v>1.2208159999999999E-2</v>
      </c>
      <c r="M865" s="10">
        <v>1.4165074999999999E-2</v>
      </c>
      <c r="N865" s="10">
        <v>2.097448E-3</v>
      </c>
      <c r="O865" s="10">
        <v>4.5773500000000002E-4</v>
      </c>
      <c r="P865" s="10">
        <v>1.3090899E-2</v>
      </c>
    </row>
    <row r="866" spans="1:16" x14ac:dyDescent="0.25">
      <c r="A866" s="16" t="s">
        <v>1492</v>
      </c>
      <c r="B866" s="16" t="s">
        <v>1477</v>
      </c>
      <c r="C866" s="16" t="s">
        <v>1493</v>
      </c>
      <c r="D866" s="16">
        <v>1.0281812318025116E-2</v>
      </c>
      <c r="E866" s="16">
        <v>1.0783581239886354E-2</v>
      </c>
      <c r="F866" s="10">
        <v>3.4377309000000002E-2</v>
      </c>
      <c r="G866" s="10">
        <v>1.8763466999999999E-2</v>
      </c>
      <c r="H866" s="10">
        <v>4.1221345999999999E-2</v>
      </c>
      <c r="I866" s="10">
        <v>1.347394E-3</v>
      </c>
      <c r="J866" s="10">
        <v>5.0954053999999999E-2</v>
      </c>
      <c r="K866" s="10">
        <v>3.8514318999999998E-2</v>
      </c>
      <c r="L866" s="10">
        <v>2.3807845000000001E-2</v>
      </c>
      <c r="M866" s="10">
        <v>2.3626968000000002E-2</v>
      </c>
      <c r="N866" s="10">
        <v>4.3204139999999999E-3</v>
      </c>
      <c r="O866" s="10">
        <v>9.0905800000000002E-4</v>
      </c>
      <c r="P866" s="10">
        <v>2.1917492E-2</v>
      </c>
    </row>
    <row r="867" spans="1:16" x14ac:dyDescent="0.25">
      <c r="A867" s="16" t="s">
        <v>1494</v>
      </c>
      <c r="B867" s="16" t="s">
        <v>1477</v>
      </c>
      <c r="C867" s="16" t="s">
        <v>41</v>
      </c>
      <c r="D867" s="16">
        <v>9.7831099089905699E-2</v>
      </c>
      <c r="E867" s="16">
        <v>8.25492593209739E-2</v>
      </c>
      <c r="F867" s="10">
        <v>0.28275552100000001</v>
      </c>
      <c r="G867" s="10">
        <v>0.14141279500000001</v>
      </c>
      <c r="H867" s="10">
        <v>0.298040957</v>
      </c>
      <c r="I867" s="10">
        <v>1.0132639000000001E-2</v>
      </c>
      <c r="J867" s="10">
        <v>0.36753793699999998</v>
      </c>
      <c r="K867" s="10">
        <v>0.23459717899999999</v>
      </c>
      <c r="L867" s="10">
        <v>0.179216295</v>
      </c>
      <c r="M867" s="10">
        <v>0.22210864</v>
      </c>
      <c r="N867" s="10">
        <v>3.0921727999999999E-2</v>
      </c>
      <c r="O867" s="10">
        <v>8.8702669999999994E-3</v>
      </c>
      <c r="P867" s="10">
        <v>0.13962838799999999</v>
      </c>
    </row>
    <row r="868" spans="1:16" x14ac:dyDescent="0.25">
      <c r="A868" s="16" t="s">
        <v>1495</v>
      </c>
      <c r="B868" s="16" t="s">
        <v>1477</v>
      </c>
      <c r="C868" s="16" t="s">
        <v>454</v>
      </c>
      <c r="D868" s="16">
        <v>3.5919025092702879E-3</v>
      </c>
      <c r="E868" s="16">
        <v>6.4647819861187502E-3</v>
      </c>
      <c r="F868" s="10">
        <v>1.7973612E-2</v>
      </c>
      <c r="G868" s="10">
        <v>9.7586819999999994E-3</v>
      </c>
      <c r="H868" s="10">
        <v>2.5890534E-2</v>
      </c>
      <c r="I868" s="10">
        <v>8.1226300000000003E-4</v>
      </c>
      <c r="J868" s="10">
        <v>2.0976196999999999E-2</v>
      </c>
      <c r="K868" s="10">
        <v>2.6461335999999998E-2</v>
      </c>
      <c r="L868" s="10">
        <v>1.1746497E-2</v>
      </c>
      <c r="M868" s="10">
        <v>1.0547324E-2</v>
      </c>
      <c r="N868" s="10">
        <v>2.3177089999999998E-3</v>
      </c>
      <c r="O868" s="10">
        <v>4.04984E-4</v>
      </c>
      <c r="P868" s="10">
        <v>2.1743228E-2</v>
      </c>
    </row>
    <row r="869" spans="1:16" x14ac:dyDescent="0.25">
      <c r="A869" s="16" t="s">
        <v>1496</v>
      </c>
      <c r="B869" s="16" t="s">
        <v>1477</v>
      </c>
      <c r="C869" s="16" t="s">
        <v>205</v>
      </c>
      <c r="D869" s="16">
        <v>3.4957037673725554E-3</v>
      </c>
      <c r="E869" s="16">
        <v>5.4314541662453262E-3</v>
      </c>
      <c r="F869" s="10">
        <v>1.6523263999999999E-2</v>
      </c>
      <c r="G869" s="10">
        <v>7.1801089999999996E-3</v>
      </c>
      <c r="H869" s="10">
        <v>2.0622875999999998E-2</v>
      </c>
      <c r="I869" s="10">
        <v>7.2935999999999997E-4</v>
      </c>
      <c r="J869" s="10">
        <v>2.0555074999999999E-2</v>
      </c>
      <c r="K869" s="10">
        <v>2.3750184000000001E-2</v>
      </c>
      <c r="L869" s="10">
        <v>1.3044385E-2</v>
      </c>
      <c r="M869" s="10">
        <v>7.6435560000000001E-3</v>
      </c>
      <c r="N869" s="10">
        <v>1.841664E-3</v>
      </c>
      <c r="O869" s="10">
        <v>3.5848899999999998E-4</v>
      </c>
      <c r="P869" s="10">
        <v>1.3153774999999999E-2</v>
      </c>
    </row>
    <row r="870" spans="1:16" x14ac:dyDescent="0.25">
      <c r="A870" s="16" t="s">
        <v>1497</v>
      </c>
      <c r="B870" s="16" t="s">
        <v>1477</v>
      </c>
      <c r="C870" s="16" t="s">
        <v>49</v>
      </c>
      <c r="D870" s="16">
        <v>1.4276903506816029E-2</v>
      </c>
      <c r="E870" s="16">
        <v>1.9957937770553848E-2</v>
      </c>
      <c r="F870" s="10">
        <v>5.7779352999999999E-2</v>
      </c>
      <c r="G870" s="10">
        <v>3.6038006999999997E-2</v>
      </c>
      <c r="H870" s="10">
        <v>7.9160257999999997E-2</v>
      </c>
      <c r="I870" s="10">
        <v>2.4063169999999998E-3</v>
      </c>
      <c r="J870" s="10">
        <v>6.9371164999999999E-2</v>
      </c>
      <c r="K870" s="10">
        <v>6.4777673999999993E-2</v>
      </c>
      <c r="L870" s="10">
        <v>4.2120724999999998E-2</v>
      </c>
      <c r="M870" s="10">
        <v>5.3158143999999997E-2</v>
      </c>
      <c r="N870" s="10">
        <v>7.6371750000000004E-3</v>
      </c>
      <c r="O870" s="10">
        <v>1.7101320000000001E-3</v>
      </c>
      <c r="P870" s="10">
        <v>5.3166827E-2</v>
      </c>
    </row>
    <row r="871" spans="1:16" x14ac:dyDescent="0.25">
      <c r="A871" s="16" t="s">
        <v>1498</v>
      </c>
      <c r="B871" s="16" t="s">
        <v>1477</v>
      </c>
      <c r="C871" s="16" t="s">
        <v>1499</v>
      </c>
      <c r="D871" s="16">
        <v>1.5368077701593187E-2</v>
      </c>
      <c r="E871" s="16">
        <v>2.3085738416689296E-2</v>
      </c>
      <c r="F871" s="10">
        <v>6.8562055999999996E-2</v>
      </c>
      <c r="G871" s="10">
        <v>3.9229178000000003E-2</v>
      </c>
      <c r="H871" s="10">
        <v>9.1420538999999995E-2</v>
      </c>
      <c r="I871" s="10">
        <v>2.6861889999999999E-3</v>
      </c>
      <c r="J871" s="10">
        <v>8.0100035E-2</v>
      </c>
      <c r="K871" s="10">
        <v>7.9301714999999995E-2</v>
      </c>
      <c r="L871" s="10">
        <v>4.9368417999999997E-2</v>
      </c>
      <c r="M871" s="10">
        <v>5.7660352999999998E-2</v>
      </c>
      <c r="N871" s="10">
        <v>8.4312659999999998E-3</v>
      </c>
      <c r="O871" s="10">
        <v>1.8564720000000001E-3</v>
      </c>
      <c r="P871" s="10">
        <v>6.4992156999999995E-2</v>
      </c>
    </row>
    <row r="872" spans="1:16" x14ac:dyDescent="0.25">
      <c r="A872" s="16" t="s">
        <v>1500</v>
      </c>
      <c r="B872" s="16" t="s">
        <v>1477</v>
      </c>
      <c r="C872" s="16" t="s">
        <v>1501</v>
      </c>
      <c r="D872" s="16">
        <v>1.9197224413692787E-2</v>
      </c>
      <c r="E872" s="16">
        <v>2.0892799706803574E-2</v>
      </c>
      <c r="F872" s="10">
        <v>6.4490085000000003E-2</v>
      </c>
      <c r="G872" s="10">
        <v>4.1185204000000003E-2</v>
      </c>
      <c r="H872" s="10">
        <v>8.8387654999999996E-2</v>
      </c>
      <c r="I872" s="10">
        <v>2.5934109999999999E-3</v>
      </c>
      <c r="J872" s="10">
        <v>8.8778492000000001E-2</v>
      </c>
      <c r="K872" s="10">
        <v>8.1080203000000003E-2</v>
      </c>
      <c r="L872" s="10">
        <v>4.5428542000000002E-2</v>
      </c>
      <c r="M872" s="10">
        <v>6.5526061999999996E-2</v>
      </c>
      <c r="N872" s="10">
        <v>8.8288940000000003E-3</v>
      </c>
      <c r="O872" s="10">
        <v>2.0308919999999999E-3</v>
      </c>
      <c r="P872" s="10">
        <v>4.8616197999999999E-2</v>
      </c>
    </row>
    <row r="873" spans="1:16" x14ac:dyDescent="0.25">
      <c r="A873" s="16" t="s">
        <v>1502</v>
      </c>
      <c r="B873" s="16" t="s">
        <v>1477</v>
      </c>
      <c r="C873" s="16" t="s">
        <v>1503</v>
      </c>
      <c r="D873" s="16">
        <v>3.8412397203050658E-3</v>
      </c>
      <c r="E873" s="16">
        <v>5.8147353072672799E-3</v>
      </c>
      <c r="F873" s="10">
        <v>1.7870682999999998E-2</v>
      </c>
      <c r="G873" s="10">
        <v>7.8788480000000008E-3</v>
      </c>
      <c r="H873" s="10">
        <v>2.2431327000000001E-2</v>
      </c>
      <c r="I873" s="10">
        <v>8.0874300000000001E-4</v>
      </c>
      <c r="J873" s="10">
        <v>2.2937408999999999E-2</v>
      </c>
      <c r="K873" s="10">
        <v>2.6230619E-2</v>
      </c>
      <c r="L873" s="10">
        <v>1.3929192999999999E-2</v>
      </c>
      <c r="M873" s="10">
        <v>8.602752E-3</v>
      </c>
      <c r="N873" s="10">
        <v>2.029589E-3</v>
      </c>
      <c r="O873" s="10">
        <v>4.0027200000000002E-4</v>
      </c>
      <c r="P873" s="10">
        <v>1.3909678E-2</v>
      </c>
    </row>
    <row r="874" spans="1:16" x14ac:dyDescent="0.25">
      <c r="A874" s="16" t="s">
        <v>1504</v>
      </c>
      <c r="B874" s="16" t="s">
        <v>1477</v>
      </c>
      <c r="C874" s="16" t="s">
        <v>1505</v>
      </c>
      <c r="D874" s="16">
        <v>8.1173915212622766E-2</v>
      </c>
      <c r="E874" s="16">
        <v>9.464127118872738E-2</v>
      </c>
      <c r="F874" s="10">
        <v>0.29446898500000002</v>
      </c>
      <c r="G874" s="10">
        <v>0.190024049</v>
      </c>
      <c r="H874" s="10">
        <v>0.40827181800000001</v>
      </c>
      <c r="I874" s="10">
        <v>1.2984882999999999E-2</v>
      </c>
      <c r="J874" s="10">
        <v>0.47664010600000001</v>
      </c>
      <c r="K874" s="10">
        <v>0.374660573</v>
      </c>
      <c r="L874" s="10">
        <v>0.23095581200000001</v>
      </c>
      <c r="M874" s="10">
        <v>0.24379817100000001</v>
      </c>
      <c r="N874" s="10">
        <v>4.1353879000000003E-2</v>
      </c>
      <c r="O874" s="10">
        <v>7.7918299999999996E-3</v>
      </c>
      <c r="P874" s="10">
        <v>0.22519755499999999</v>
      </c>
    </row>
    <row r="875" spans="1:16" x14ac:dyDescent="0.25">
      <c r="A875" s="16" t="s">
        <v>1506</v>
      </c>
      <c r="B875" s="16" t="s">
        <v>1477</v>
      </c>
      <c r="C875" s="16" t="s">
        <v>217</v>
      </c>
      <c r="D875" s="16">
        <v>0.10966123511179102</v>
      </c>
      <c r="E875" s="16">
        <v>0.10157715890925179</v>
      </c>
      <c r="F875" s="10">
        <v>0.34217093199999998</v>
      </c>
      <c r="G875" s="10">
        <v>0.17787940399999999</v>
      </c>
      <c r="H875" s="10">
        <v>0.37554473999999999</v>
      </c>
      <c r="I875" s="10">
        <v>1.2384203E-2</v>
      </c>
      <c r="J875" s="10">
        <v>0.43697809300000001</v>
      </c>
      <c r="K875" s="10">
        <v>0.30171181200000002</v>
      </c>
      <c r="L875" s="10">
        <v>0.21754880500000001</v>
      </c>
      <c r="M875" s="10">
        <v>0.30781226699999997</v>
      </c>
      <c r="N875" s="10">
        <v>3.9999367000000001E-2</v>
      </c>
      <c r="O875" s="10">
        <v>1.1089826000000001E-2</v>
      </c>
      <c r="P875" s="10">
        <v>0.179379287</v>
      </c>
    </row>
    <row r="876" spans="1:16" x14ac:dyDescent="0.25">
      <c r="A876" s="16" t="s">
        <v>1507</v>
      </c>
      <c r="B876" s="16" t="s">
        <v>1477</v>
      </c>
      <c r="C876" s="16" t="s">
        <v>772</v>
      </c>
      <c r="D876" s="16">
        <v>4.2123248052148834E-3</v>
      </c>
      <c r="E876" s="16">
        <v>7.8639626621074855E-3</v>
      </c>
      <c r="F876" s="10">
        <v>2.4476239E-2</v>
      </c>
      <c r="G876" s="10">
        <v>1.0510458E-2</v>
      </c>
      <c r="H876" s="10">
        <v>2.8261076E-2</v>
      </c>
      <c r="I876" s="10">
        <v>8.3573899999999995E-4</v>
      </c>
      <c r="J876" s="10">
        <v>2.0529365000000001E-2</v>
      </c>
      <c r="K876" s="10">
        <v>2.3764008E-2</v>
      </c>
      <c r="L876" s="10">
        <v>1.4327299999999999E-2</v>
      </c>
      <c r="M876" s="10">
        <v>1.2515366E-2</v>
      </c>
      <c r="N876" s="10">
        <v>2.4048960000000001E-3</v>
      </c>
      <c r="O876" s="10">
        <v>4.55038E-4</v>
      </c>
      <c r="P876" s="10">
        <v>2.2522787999999998E-2</v>
      </c>
    </row>
    <row r="877" spans="1:16" x14ac:dyDescent="0.25">
      <c r="A877" s="16" t="s">
        <v>1508</v>
      </c>
      <c r="B877" s="16" t="s">
        <v>1477</v>
      </c>
      <c r="C877" s="16" t="s">
        <v>1376</v>
      </c>
      <c r="D877" s="16">
        <v>2.8392969648503477E-2</v>
      </c>
      <c r="E877" s="16">
        <v>4.0010550796801034E-2</v>
      </c>
      <c r="F877" s="10">
        <v>0.121462947</v>
      </c>
      <c r="G877" s="10">
        <v>7.8424536000000003E-2</v>
      </c>
      <c r="H877" s="10">
        <v>0.17118501999999999</v>
      </c>
      <c r="I877" s="10">
        <v>5.0022390000000003E-3</v>
      </c>
      <c r="J877" s="10">
        <v>0.15643167399999999</v>
      </c>
      <c r="K877" s="10">
        <v>0.14846156099999999</v>
      </c>
      <c r="L877" s="10">
        <v>8.7596243000000004E-2</v>
      </c>
      <c r="M877" s="10">
        <v>0.126710087</v>
      </c>
      <c r="N877" s="10">
        <v>1.5976230000000001E-2</v>
      </c>
      <c r="O877" s="10">
        <v>3.5015850000000002E-3</v>
      </c>
      <c r="P877" s="10">
        <v>0.107771882</v>
      </c>
    </row>
    <row r="878" spans="1:16" x14ac:dyDescent="0.25">
      <c r="A878" s="16" t="s">
        <v>1509</v>
      </c>
      <c r="B878" s="16" t="s">
        <v>1477</v>
      </c>
      <c r="C878" s="16" t="s">
        <v>1510</v>
      </c>
      <c r="D878" s="16">
        <v>1.8855802371472108E-2</v>
      </c>
      <c r="E878" s="16">
        <v>1.9883757804768233E-2</v>
      </c>
      <c r="F878" s="10">
        <v>5.3823979000000001E-2</v>
      </c>
      <c r="G878" s="10">
        <v>4.9129931000000002E-2</v>
      </c>
      <c r="H878" s="10">
        <v>9.1905577000000002E-2</v>
      </c>
      <c r="I878" s="10">
        <v>2.6612609999999998E-3</v>
      </c>
      <c r="J878" s="10">
        <v>8.8145902999999998E-2</v>
      </c>
      <c r="K878" s="10">
        <v>5.6830108999999997E-2</v>
      </c>
      <c r="L878" s="10">
        <v>4.1378990999999997E-2</v>
      </c>
      <c r="M878" s="10">
        <v>8.4986561000000002E-2</v>
      </c>
      <c r="N878" s="10">
        <v>9.9221429999999996E-3</v>
      </c>
      <c r="O878" s="10">
        <v>2.186669E-3</v>
      </c>
      <c r="P878" s="10">
        <v>4.5597516999999997E-2</v>
      </c>
    </row>
    <row r="879" spans="1:16" x14ac:dyDescent="0.25">
      <c r="A879" s="16" t="s">
        <v>1511</v>
      </c>
      <c r="B879" s="16" t="s">
        <v>1477</v>
      </c>
      <c r="C879" s="16" t="s">
        <v>472</v>
      </c>
      <c r="D879" s="16">
        <v>0.16759970183298462</v>
      </c>
      <c r="E879" s="16">
        <v>0.17615025189499145</v>
      </c>
      <c r="F879" s="10">
        <v>0.437602712</v>
      </c>
      <c r="G879" s="10">
        <v>0.50054149199999998</v>
      </c>
      <c r="H879" s="10">
        <v>0.77522522900000002</v>
      </c>
      <c r="I879" s="10">
        <v>1.9638266000000001E-2</v>
      </c>
      <c r="J879" s="10">
        <v>0.95048745599999995</v>
      </c>
      <c r="K879" s="10">
        <v>0.51962872199999999</v>
      </c>
      <c r="L879" s="10">
        <v>0.32797189300000001</v>
      </c>
      <c r="M879" s="10">
        <v>0.79995253600000005</v>
      </c>
      <c r="N879" s="10">
        <v>9.4708479999999998E-2</v>
      </c>
      <c r="O879" s="10">
        <v>1.5892829000000001E-2</v>
      </c>
      <c r="P879" s="10">
        <v>0.33565661699999999</v>
      </c>
    </row>
    <row r="880" spans="1:16" x14ac:dyDescent="0.25">
      <c r="A880" s="16" t="s">
        <v>1512</v>
      </c>
      <c r="B880" s="16" t="s">
        <v>1477</v>
      </c>
      <c r="C880" s="16" t="s">
        <v>1080</v>
      </c>
      <c r="D880" s="16">
        <v>4.3216923676717024E-3</v>
      </c>
      <c r="E880" s="16">
        <v>6.7483285947939663E-3</v>
      </c>
      <c r="F880" s="10">
        <v>2.1031836000000002E-2</v>
      </c>
      <c r="G880" s="10">
        <v>9.4088139999999997E-3</v>
      </c>
      <c r="H880" s="10">
        <v>2.5514038999999999E-2</v>
      </c>
      <c r="I880" s="10">
        <v>8.8939900000000003E-4</v>
      </c>
      <c r="J880" s="10">
        <v>2.3796046000000001E-2</v>
      </c>
      <c r="K880" s="10">
        <v>2.756598E-2</v>
      </c>
      <c r="L880" s="10">
        <v>1.5906065E-2</v>
      </c>
      <c r="M880" s="10">
        <v>1.0923565E-2</v>
      </c>
      <c r="N880" s="10">
        <v>2.3165949999999999E-3</v>
      </c>
      <c r="O880" s="10">
        <v>4.6266200000000002E-4</v>
      </c>
      <c r="P880" s="10">
        <v>1.6168361999999999E-2</v>
      </c>
    </row>
    <row r="881" spans="1:16" x14ac:dyDescent="0.25">
      <c r="A881" s="16" t="s">
        <v>1513</v>
      </c>
      <c r="B881" s="16" t="s">
        <v>1477</v>
      </c>
      <c r="C881" s="16" t="s">
        <v>1514</v>
      </c>
      <c r="D881" s="16">
        <v>6.1961709225575035E-3</v>
      </c>
      <c r="E881" s="16">
        <v>6.9311605926903183E-3</v>
      </c>
      <c r="F881" s="10">
        <v>2.1531637999999999E-2</v>
      </c>
      <c r="G881" s="10">
        <v>1.066959E-2</v>
      </c>
      <c r="H881" s="10">
        <v>2.5782823E-2</v>
      </c>
      <c r="I881" s="10">
        <v>8.37946E-4</v>
      </c>
      <c r="J881" s="10">
        <v>2.8651050000000001E-2</v>
      </c>
      <c r="K881" s="10">
        <v>2.4136683999999999E-2</v>
      </c>
      <c r="L881" s="10">
        <v>1.5395815E-2</v>
      </c>
      <c r="M881" s="10">
        <v>1.5899116000000001E-2</v>
      </c>
      <c r="N881" s="10">
        <v>2.6302040000000001E-3</v>
      </c>
      <c r="O881" s="10">
        <v>5.8103099999999997E-4</v>
      </c>
      <c r="P881" s="10">
        <v>1.5004012000000001E-2</v>
      </c>
    </row>
    <row r="882" spans="1:16" x14ac:dyDescent="0.25">
      <c r="A882" s="16" t="s">
        <v>1515</v>
      </c>
      <c r="B882" s="16" t="s">
        <v>1477</v>
      </c>
      <c r="C882" s="16" t="s">
        <v>1516</v>
      </c>
      <c r="D882" s="16">
        <v>3.8054713806880733E-2</v>
      </c>
      <c r="E882" s="16">
        <v>5.7499461091592444E-2</v>
      </c>
      <c r="F882" s="10">
        <v>0.175258251</v>
      </c>
      <c r="G882" s="10">
        <v>7.8036781999999999E-2</v>
      </c>
      <c r="H882" s="10">
        <v>0.212618747</v>
      </c>
      <c r="I882" s="10">
        <v>7.0900310000000001E-3</v>
      </c>
      <c r="J882" s="10">
        <v>0.19458726300000001</v>
      </c>
      <c r="K882" s="10">
        <v>0.20397147500000001</v>
      </c>
      <c r="L882" s="10">
        <v>0.12797097800000001</v>
      </c>
      <c r="M882" s="10">
        <v>0.102661663</v>
      </c>
      <c r="N882" s="10">
        <v>1.9628745999999999E-2</v>
      </c>
      <c r="O882" s="10">
        <v>3.9744740000000004E-3</v>
      </c>
      <c r="P882" s="10">
        <v>0.14006681500000001</v>
      </c>
    </row>
    <row r="883" spans="1:16" x14ac:dyDescent="0.25">
      <c r="A883" s="16" t="s">
        <v>1517</v>
      </c>
      <c r="B883" s="16" t="s">
        <v>1477</v>
      </c>
      <c r="C883" s="16" t="s">
        <v>1518</v>
      </c>
      <c r="D883" s="16">
        <v>1.0921301078805457E-2</v>
      </c>
      <c r="E883" s="16">
        <v>1.7015802631629037E-2</v>
      </c>
      <c r="F883" s="10">
        <v>5.1926319999999998E-2</v>
      </c>
      <c r="G883" s="10">
        <v>2.6160336999999999E-2</v>
      </c>
      <c r="H883" s="10">
        <v>6.6626530000000003E-2</v>
      </c>
      <c r="I883" s="10">
        <v>2.159841E-3</v>
      </c>
      <c r="J883" s="10">
        <v>7.1855165999999998E-2</v>
      </c>
      <c r="K883" s="10">
        <v>6.2722001999999999E-2</v>
      </c>
      <c r="L883" s="10">
        <v>3.8354192000000002E-2</v>
      </c>
      <c r="M883" s="10">
        <v>3.5940825000000003E-2</v>
      </c>
      <c r="N883" s="10">
        <v>6.1863559999999996E-3</v>
      </c>
      <c r="O883" s="10">
        <v>1.3208790000000001E-3</v>
      </c>
      <c r="P883" s="10">
        <v>4.1564548999999999E-2</v>
      </c>
    </row>
    <row r="884" spans="1:16" x14ac:dyDescent="0.25">
      <c r="A884" s="16" t="s">
        <v>1519</v>
      </c>
      <c r="B884" s="16" t="s">
        <v>1477</v>
      </c>
      <c r="C884" s="16" t="s">
        <v>1520</v>
      </c>
      <c r="D884" s="16">
        <v>3.3886499156184892E-2</v>
      </c>
      <c r="E884" s="16">
        <v>5.0471971066165314E-2</v>
      </c>
      <c r="F884" s="10">
        <v>0.14149030900000001</v>
      </c>
      <c r="G884" s="10">
        <v>6.7482149000000005E-2</v>
      </c>
      <c r="H884" s="10">
        <v>0.171526965</v>
      </c>
      <c r="I884" s="10">
        <v>5.7995520000000004E-3</v>
      </c>
      <c r="J884" s="10">
        <v>0.19562801799999999</v>
      </c>
      <c r="K884" s="10">
        <v>0.19243368799999999</v>
      </c>
      <c r="L884" s="10">
        <v>0.10808000800000001</v>
      </c>
      <c r="M884" s="10">
        <v>6.6136210000000001E-2</v>
      </c>
      <c r="N884" s="10">
        <v>1.5555365999999999E-2</v>
      </c>
      <c r="O884" s="10">
        <v>2.8611539999999999E-3</v>
      </c>
      <c r="P884" s="10">
        <v>0.114984327</v>
      </c>
    </row>
    <row r="885" spans="1:16" x14ac:dyDescent="0.25">
      <c r="A885" s="16" t="s">
        <v>1521</v>
      </c>
      <c r="B885" s="16" t="s">
        <v>1477</v>
      </c>
      <c r="C885" s="16" t="s">
        <v>1084</v>
      </c>
      <c r="D885" s="16">
        <v>3.1626991420371703E-2</v>
      </c>
      <c r="E885" s="16">
        <v>4.8732701980691961E-2</v>
      </c>
      <c r="F885" s="10">
        <v>0.147498986</v>
      </c>
      <c r="G885" s="10">
        <v>7.0335460000000002E-2</v>
      </c>
      <c r="H885" s="10">
        <v>0.18684191</v>
      </c>
      <c r="I885" s="10">
        <v>6.5394520000000003E-3</v>
      </c>
      <c r="J885" s="10">
        <v>0.20069188199999999</v>
      </c>
      <c r="K885" s="10">
        <v>0.205234044</v>
      </c>
      <c r="L885" s="10">
        <v>0.119562074</v>
      </c>
      <c r="M885" s="10">
        <v>7.5042326000000006E-2</v>
      </c>
      <c r="N885" s="10">
        <v>1.6938939E-2</v>
      </c>
      <c r="O885" s="10">
        <v>3.2418310000000001E-3</v>
      </c>
      <c r="P885" s="10">
        <v>0.12036014</v>
      </c>
    </row>
    <row r="886" spans="1:16" x14ac:dyDescent="0.25">
      <c r="A886" s="16" t="s">
        <v>1522</v>
      </c>
      <c r="B886" s="16" t="s">
        <v>1477</v>
      </c>
      <c r="C886" s="16" t="s">
        <v>81</v>
      </c>
      <c r="D886" s="16">
        <v>5.4911665936306232E-2</v>
      </c>
      <c r="E886" s="16">
        <v>5.7264176463958552E-2</v>
      </c>
      <c r="F886" s="10">
        <v>0.17123665699999999</v>
      </c>
      <c r="G886" s="10">
        <v>0.15376422200000001</v>
      </c>
      <c r="H886" s="10">
        <v>0.27310969400000001</v>
      </c>
      <c r="I886" s="10">
        <v>6.9813389999999996E-3</v>
      </c>
      <c r="J886" s="10">
        <v>0.28029772600000002</v>
      </c>
      <c r="K886" s="10">
        <v>0.21349036800000001</v>
      </c>
      <c r="L886" s="10">
        <v>0.11899968499999999</v>
      </c>
      <c r="M886" s="10">
        <v>0.247393687</v>
      </c>
      <c r="N886" s="10">
        <v>2.785928E-2</v>
      </c>
      <c r="O886" s="10">
        <v>5.8298780000000001E-3</v>
      </c>
      <c r="P886" s="10">
        <v>0.12577047099999999</v>
      </c>
    </row>
    <row r="887" spans="1:16" x14ac:dyDescent="0.25">
      <c r="A887" s="16" t="s">
        <v>1523</v>
      </c>
      <c r="B887" s="16" t="s">
        <v>1477</v>
      </c>
      <c r="C887" s="16" t="s">
        <v>1524</v>
      </c>
      <c r="D887" s="16">
        <v>2.3490667768854424E-2</v>
      </c>
      <c r="E887" s="16">
        <v>3.1682148025042441E-2</v>
      </c>
      <c r="F887" s="10">
        <v>9.5152249999999994E-2</v>
      </c>
      <c r="G887" s="10">
        <v>6.7249927000000001E-2</v>
      </c>
      <c r="H887" s="10">
        <v>0.132399989</v>
      </c>
      <c r="I887" s="10">
        <v>3.895061E-3</v>
      </c>
      <c r="J887" s="10">
        <v>0.128207497</v>
      </c>
      <c r="K887" s="10">
        <v>0.10636921100000001</v>
      </c>
      <c r="L887" s="10">
        <v>6.9915821000000003E-2</v>
      </c>
      <c r="M887" s="10">
        <v>0.100170787</v>
      </c>
      <c r="N887" s="10">
        <v>1.3038062E-2</v>
      </c>
      <c r="O887" s="10">
        <v>2.83373E-3</v>
      </c>
      <c r="P887" s="10">
        <v>7.8844490000000003E-2</v>
      </c>
    </row>
    <row r="888" spans="1:16" x14ac:dyDescent="0.25">
      <c r="A888" s="16" t="s">
        <v>1525</v>
      </c>
      <c r="B888" s="16" t="s">
        <v>1477</v>
      </c>
      <c r="C888" s="16" t="s">
        <v>1526</v>
      </c>
      <c r="D888" s="16">
        <v>4.3022350070845384E-3</v>
      </c>
      <c r="E888" s="16">
        <v>7.1600620103630264E-3</v>
      </c>
      <c r="F888" s="10">
        <v>2.0812649999999999E-2</v>
      </c>
      <c r="G888" s="10">
        <v>9.9097720000000007E-3</v>
      </c>
      <c r="H888" s="10">
        <v>2.7011903E-2</v>
      </c>
      <c r="I888" s="10">
        <v>8.6454200000000004E-4</v>
      </c>
      <c r="J888" s="10">
        <v>2.2415477999999999E-2</v>
      </c>
      <c r="K888" s="10">
        <v>2.6250674000000002E-2</v>
      </c>
      <c r="L888" s="10">
        <v>1.5508724999999999E-2</v>
      </c>
      <c r="M888" s="10">
        <v>1.039988E-2</v>
      </c>
      <c r="N888" s="10">
        <v>2.3938879999999998E-3</v>
      </c>
      <c r="O888" s="10">
        <v>4.52893E-4</v>
      </c>
      <c r="P888" s="10">
        <v>1.9128517000000001E-2</v>
      </c>
    </row>
    <row r="889" spans="1:16" x14ac:dyDescent="0.25">
      <c r="A889" s="16" t="s">
        <v>1527</v>
      </c>
      <c r="B889" s="16" t="s">
        <v>1477</v>
      </c>
      <c r="C889" s="16" t="s">
        <v>166</v>
      </c>
      <c r="D889" s="16">
        <v>3.5017018862087607E-3</v>
      </c>
      <c r="E889" s="16">
        <v>5.7972715908827599E-3</v>
      </c>
      <c r="F889" s="10">
        <v>1.7508689000000001E-2</v>
      </c>
      <c r="G889" s="10">
        <v>7.6324740000000002E-3</v>
      </c>
      <c r="H889" s="10">
        <v>2.1607861999999999E-2</v>
      </c>
      <c r="I889" s="10">
        <v>6.8430200000000002E-4</v>
      </c>
      <c r="J889" s="10">
        <v>1.6964793999999998E-2</v>
      </c>
      <c r="K889" s="10">
        <v>1.9737516E-2</v>
      </c>
      <c r="L889" s="10">
        <v>1.2522699E-2</v>
      </c>
      <c r="M889" s="10">
        <v>9.0727329999999995E-3</v>
      </c>
      <c r="N889" s="10">
        <v>1.9178229999999999E-3</v>
      </c>
      <c r="O889" s="10">
        <v>3.8109800000000002E-4</v>
      </c>
      <c r="P889" s="10">
        <v>1.5546661999999999E-2</v>
      </c>
    </row>
    <row r="890" spans="1:16" x14ac:dyDescent="0.25">
      <c r="A890" s="16" t="s">
        <v>1528</v>
      </c>
      <c r="B890" s="16" t="s">
        <v>1477</v>
      </c>
      <c r="C890" s="16" t="s">
        <v>235</v>
      </c>
      <c r="D890" s="16">
        <v>9.1100283719003777E-3</v>
      </c>
      <c r="E890" s="16">
        <v>1.0640035933557742E-2</v>
      </c>
      <c r="F890" s="10">
        <v>3.0379033999999999E-2</v>
      </c>
      <c r="G890" s="10">
        <v>1.4819386E-2</v>
      </c>
      <c r="H890" s="10">
        <v>3.9621416E-2</v>
      </c>
      <c r="I890" s="10">
        <v>1.3525919999999999E-3</v>
      </c>
      <c r="J890" s="10">
        <v>5.0255899999999999E-2</v>
      </c>
      <c r="K890" s="10">
        <v>5.3363379000000002E-2</v>
      </c>
      <c r="L890" s="10">
        <v>3.4665095E-2</v>
      </c>
      <c r="M890" s="10">
        <v>1.3784182000000001E-2</v>
      </c>
      <c r="N890" s="10">
        <v>3.5504590000000002E-3</v>
      </c>
      <c r="O890" s="10">
        <v>6.2450400000000001E-4</v>
      </c>
      <c r="P890" s="10">
        <v>2.6296400000000001E-2</v>
      </c>
    </row>
    <row r="891" spans="1:16" x14ac:dyDescent="0.25">
      <c r="A891" s="16" t="s">
        <v>1529</v>
      </c>
      <c r="B891" s="16" t="s">
        <v>1477</v>
      </c>
      <c r="C891" s="16" t="s">
        <v>1530</v>
      </c>
      <c r="D891" s="16">
        <v>6.1774329976056024E-3</v>
      </c>
      <c r="E891" s="16">
        <v>9.77260064418169E-3</v>
      </c>
      <c r="F891" s="10">
        <v>2.9292806000000001E-2</v>
      </c>
      <c r="G891" s="10">
        <v>1.4176774E-2</v>
      </c>
      <c r="H891" s="10">
        <v>3.7085869E-2</v>
      </c>
      <c r="I891" s="10">
        <v>1.2766769999999999E-3</v>
      </c>
      <c r="J891" s="10">
        <v>3.6410807000000003E-2</v>
      </c>
      <c r="K891" s="10">
        <v>4.1028576999999997E-2</v>
      </c>
      <c r="L891" s="10">
        <v>2.3000095000000002E-2</v>
      </c>
      <c r="M891" s="10">
        <v>1.4387858E-2</v>
      </c>
      <c r="N891" s="10">
        <v>3.32146E-3</v>
      </c>
      <c r="O891" s="10">
        <v>6.2968699999999998E-4</v>
      </c>
      <c r="P891" s="10">
        <v>2.4394986E-2</v>
      </c>
    </row>
    <row r="892" spans="1:16" x14ac:dyDescent="0.25">
      <c r="A892" s="16" t="s">
        <v>1531</v>
      </c>
      <c r="B892" s="16" t="s">
        <v>1477</v>
      </c>
      <c r="C892" s="16" t="s">
        <v>1532</v>
      </c>
      <c r="D892" s="16">
        <v>1.3754350515822696E-3</v>
      </c>
      <c r="E892" s="16">
        <v>2.3748374621402318E-3</v>
      </c>
      <c r="F892" s="10">
        <v>6.1099639999999998E-3</v>
      </c>
      <c r="G892" s="10">
        <v>3.0930459999999999E-3</v>
      </c>
      <c r="H892" s="10">
        <v>9.1389179999999993E-3</v>
      </c>
      <c r="I892" s="10">
        <v>3.0211000000000002E-4</v>
      </c>
      <c r="J892" s="10">
        <v>7.2957380000000004E-3</v>
      </c>
      <c r="K892" s="10">
        <v>8.7614930000000004E-3</v>
      </c>
      <c r="L892" s="10">
        <v>4.8789089999999999E-3</v>
      </c>
      <c r="M892" s="10">
        <v>3.1536989999999998E-3</v>
      </c>
      <c r="N892" s="10">
        <v>8.5728599999999996E-4</v>
      </c>
      <c r="O892" s="10">
        <v>1.4793E-4</v>
      </c>
      <c r="P892" s="10">
        <v>6.274389E-3</v>
      </c>
    </row>
    <row r="893" spans="1:16" x14ac:dyDescent="0.25">
      <c r="A893" s="16" t="s">
        <v>1533</v>
      </c>
      <c r="B893" s="16" t="s">
        <v>1477</v>
      </c>
      <c r="C893" s="16" t="s">
        <v>1534</v>
      </c>
      <c r="D893" s="16">
        <v>1.5844379313797112E-2</v>
      </c>
      <c r="E893" s="16">
        <v>1.8271836871940655E-2</v>
      </c>
      <c r="F893" s="10">
        <v>5.6344154E-2</v>
      </c>
      <c r="G893" s="10">
        <v>2.8716719000000002E-2</v>
      </c>
      <c r="H893" s="10">
        <v>6.8844384999999994E-2</v>
      </c>
      <c r="I893" s="10">
        <v>2.1310330000000001E-3</v>
      </c>
      <c r="J893" s="10">
        <v>7.2516099000000001E-2</v>
      </c>
      <c r="K893" s="10">
        <v>6.8879825000000006E-2</v>
      </c>
      <c r="L893" s="10">
        <v>3.8588801999999998E-2</v>
      </c>
      <c r="M893" s="10">
        <v>4.3063464000000003E-2</v>
      </c>
      <c r="N893" s="10">
        <v>6.8097879999999998E-3</v>
      </c>
      <c r="O893" s="10">
        <v>1.5331139999999999E-3</v>
      </c>
      <c r="P893" s="10">
        <v>4.1665187999999999E-2</v>
      </c>
    </row>
    <row r="894" spans="1:16" x14ac:dyDescent="0.25">
      <c r="A894" s="16" t="s">
        <v>1535</v>
      </c>
      <c r="B894" s="16" t="s">
        <v>1477</v>
      </c>
      <c r="C894" s="16" t="s">
        <v>621</v>
      </c>
      <c r="D894" s="16">
        <v>2.0689496995512729E-3</v>
      </c>
      <c r="E894" s="16">
        <v>3.4992737460154718E-3</v>
      </c>
      <c r="F894" s="10">
        <v>9.1863599999999993E-3</v>
      </c>
      <c r="G894" s="10">
        <v>4.5151159999999996E-3</v>
      </c>
      <c r="H894" s="10">
        <v>1.3382430000000001E-2</v>
      </c>
      <c r="I894" s="10">
        <v>4.50469E-4</v>
      </c>
      <c r="J894" s="10">
        <v>1.109636E-2</v>
      </c>
      <c r="K894" s="10">
        <v>1.3372441000000001E-2</v>
      </c>
      <c r="L894" s="10">
        <v>7.7628539999999996E-3</v>
      </c>
      <c r="M894" s="10">
        <v>4.6218479999999996E-3</v>
      </c>
      <c r="N894" s="10">
        <v>1.228341E-3</v>
      </c>
      <c r="O894" s="10">
        <v>2.1380800000000001E-4</v>
      </c>
      <c r="P894" s="10">
        <v>8.9232860000000008E-3</v>
      </c>
    </row>
    <row r="895" spans="1:16" x14ac:dyDescent="0.25">
      <c r="A895" s="16" t="s">
        <v>1536</v>
      </c>
      <c r="B895" s="16" t="s">
        <v>1477</v>
      </c>
      <c r="C895" s="16" t="s">
        <v>1537</v>
      </c>
      <c r="D895" s="16">
        <v>1.0672125554370525E-2</v>
      </c>
      <c r="E895" s="16">
        <v>1.4687919852055364E-2</v>
      </c>
      <c r="F895" s="10">
        <v>4.5008047000000002E-2</v>
      </c>
      <c r="G895" s="10">
        <v>2.7638697E-2</v>
      </c>
      <c r="H895" s="10">
        <v>6.1079497000000003E-2</v>
      </c>
      <c r="I895" s="10">
        <v>2.2700770000000001E-3</v>
      </c>
      <c r="J895" s="10">
        <v>7.1500504000000006E-2</v>
      </c>
      <c r="K895" s="10">
        <v>7.1212902999999994E-2</v>
      </c>
      <c r="L895" s="10">
        <v>3.6430244000000001E-2</v>
      </c>
      <c r="M895" s="10">
        <v>2.8843798E-2</v>
      </c>
      <c r="N895" s="10">
        <v>5.7415610000000001E-3</v>
      </c>
      <c r="O895" s="10">
        <v>1.1233230000000001E-3</v>
      </c>
      <c r="P895" s="10">
        <v>3.4059325000000001E-2</v>
      </c>
    </row>
    <row r="896" spans="1:16" x14ac:dyDescent="0.25">
      <c r="A896" s="16" t="s">
        <v>1538</v>
      </c>
      <c r="B896" s="16" t="s">
        <v>1477</v>
      </c>
      <c r="C896" s="16" t="s">
        <v>1539</v>
      </c>
      <c r="D896" s="16">
        <v>5.8157673004088951E-2</v>
      </c>
      <c r="E896" s="16">
        <v>7.8655648510388212E-2</v>
      </c>
      <c r="F896" s="10">
        <v>0.24192728399999999</v>
      </c>
      <c r="G896" s="10">
        <v>0.19417462899999999</v>
      </c>
      <c r="H896" s="10">
        <v>0.35776962499999998</v>
      </c>
      <c r="I896" s="10">
        <v>1.046218E-2</v>
      </c>
      <c r="J896" s="10">
        <v>0.40826759400000001</v>
      </c>
      <c r="K896" s="10">
        <v>0.32722870100000001</v>
      </c>
      <c r="L896" s="10">
        <v>0.183594641</v>
      </c>
      <c r="M896" s="10">
        <v>0.26309556299999998</v>
      </c>
      <c r="N896" s="10">
        <v>3.2773065999999997E-2</v>
      </c>
      <c r="O896" s="10">
        <v>6.5138679999999999E-3</v>
      </c>
      <c r="P896" s="10">
        <v>0.20322483499999999</v>
      </c>
    </row>
    <row r="897" spans="1:16" x14ac:dyDescent="0.25">
      <c r="A897" s="16" t="s">
        <v>1540</v>
      </c>
      <c r="B897" s="16" t="s">
        <v>1477</v>
      </c>
      <c r="C897" s="16" t="s">
        <v>1541</v>
      </c>
      <c r="D897" s="16">
        <v>3.1526079346641247E-3</v>
      </c>
      <c r="E897" s="16">
        <v>4.9453843136215781E-3</v>
      </c>
      <c r="F897" s="10">
        <v>1.4719779000000001E-2</v>
      </c>
      <c r="G897" s="10">
        <v>7.222956E-3</v>
      </c>
      <c r="H897" s="10">
        <v>1.8453402000000001E-2</v>
      </c>
      <c r="I897" s="10">
        <v>6.2787599999999998E-4</v>
      </c>
      <c r="J897" s="10">
        <v>2.1877502E-2</v>
      </c>
      <c r="K897" s="10">
        <v>2.2309826000000001E-2</v>
      </c>
      <c r="L897" s="10">
        <v>1.1310058E-2</v>
      </c>
      <c r="M897" s="10">
        <v>7.0726460000000001E-3</v>
      </c>
      <c r="N897" s="10">
        <v>1.638434E-3</v>
      </c>
      <c r="O897" s="10">
        <v>3.0343500000000001E-4</v>
      </c>
      <c r="P897" s="10">
        <v>1.2205818E-2</v>
      </c>
    </row>
    <row r="898" spans="1:16" x14ac:dyDescent="0.25">
      <c r="A898" s="16" t="s">
        <v>1542</v>
      </c>
      <c r="B898" s="16" t="s">
        <v>1477</v>
      </c>
      <c r="C898" s="16" t="s">
        <v>1543</v>
      </c>
      <c r="D898" s="16">
        <v>2.4141877573679929E-3</v>
      </c>
      <c r="E898" s="16">
        <v>3.8496136939293944E-3</v>
      </c>
      <c r="F898" s="10">
        <v>1.1768275E-2</v>
      </c>
      <c r="G898" s="10">
        <v>5.1199879999999998E-3</v>
      </c>
      <c r="H898" s="10">
        <v>1.4439031999999999E-2</v>
      </c>
      <c r="I898" s="10">
        <v>5.0062999999999996E-4</v>
      </c>
      <c r="J898" s="10">
        <v>1.3248585E-2</v>
      </c>
      <c r="K898" s="10">
        <v>1.5452380999999999E-2</v>
      </c>
      <c r="L898" s="10">
        <v>8.8756229999999992E-3</v>
      </c>
      <c r="M898" s="10">
        <v>5.7114610000000001E-3</v>
      </c>
      <c r="N898" s="10">
        <v>1.315142E-3</v>
      </c>
      <c r="O898" s="10">
        <v>2.5702800000000002E-4</v>
      </c>
      <c r="P898" s="10">
        <v>9.5218490000000006E-3</v>
      </c>
    </row>
    <row r="899" spans="1:16" x14ac:dyDescent="0.25">
      <c r="A899" s="16" t="s">
        <v>1544</v>
      </c>
      <c r="B899" s="16" t="s">
        <v>1477</v>
      </c>
      <c r="C899" s="16" t="s">
        <v>93</v>
      </c>
      <c r="D899" s="16">
        <v>2.7945477012609507E-2</v>
      </c>
      <c r="E899" s="16">
        <v>3.2702064476474245E-2</v>
      </c>
      <c r="F899" s="10">
        <v>9.0236077999999997E-2</v>
      </c>
      <c r="G899" s="10">
        <v>6.9687494000000003E-2</v>
      </c>
      <c r="H899" s="10">
        <v>0.14391199499999999</v>
      </c>
      <c r="I899" s="10">
        <v>3.8763019999999999E-3</v>
      </c>
      <c r="J899" s="10">
        <v>0.13149393200000001</v>
      </c>
      <c r="K899" s="10">
        <v>9.8617903000000007E-2</v>
      </c>
      <c r="L899" s="10">
        <v>6.8679962999999997E-2</v>
      </c>
      <c r="M899" s="10">
        <v>0.126506332</v>
      </c>
      <c r="N899" s="10">
        <v>1.560631E-2</v>
      </c>
      <c r="O899" s="10">
        <v>3.2273789999999998E-3</v>
      </c>
      <c r="P899" s="10">
        <v>7.6207590000000006E-2</v>
      </c>
    </row>
    <row r="900" spans="1:16" x14ac:dyDescent="0.25">
      <c r="A900" s="16" t="s">
        <v>1545</v>
      </c>
      <c r="B900" s="16" t="s">
        <v>1477</v>
      </c>
      <c r="C900" s="16" t="s">
        <v>95</v>
      </c>
      <c r="D900" s="16">
        <v>4.0253687192551769E-2</v>
      </c>
      <c r="E900" s="16">
        <v>4.4864374935449723E-2</v>
      </c>
      <c r="F900" s="10">
        <v>0.12572075499999999</v>
      </c>
      <c r="G900" s="10">
        <v>0.14647175800000001</v>
      </c>
      <c r="H900" s="10">
        <v>0.245573492</v>
      </c>
      <c r="I900" s="10">
        <v>5.8662549999999999E-3</v>
      </c>
      <c r="J900" s="10">
        <v>0.26907746399999999</v>
      </c>
      <c r="K900" s="10">
        <v>0.141919035</v>
      </c>
      <c r="L900" s="10">
        <v>9.8514808999999995E-2</v>
      </c>
      <c r="M900" s="10">
        <v>0.25564793899999999</v>
      </c>
      <c r="N900" s="10">
        <v>3.0019728999999998E-2</v>
      </c>
      <c r="O900" s="10">
        <v>4.7547709999999997E-3</v>
      </c>
      <c r="P900" s="10">
        <v>0.100847826</v>
      </c>
    </row>
    <row r="901" spans="1:16" x14ac:dyDescent="0.25">
      <c r="A901" s="16" t="s">
        <v>1546</v>
      </c>
      <c r="B901" s="16" t="s">
        <v>1477</v>
      </c>
      <c r="C901" s="16" t="s">
        <v>1547</v>
      </c>
      <c r="D901" s="16">
        <v>5.9483325424348182E-3</v>
      </c>
      <c r="E901" s="16">
        <v>8.9658192586395211E-3</v>
      </c>
      <c r="F901" s="10">
        <v>2.6239312000000001E-2</v>
      </c>
      <c r="G901" s="10">
        <v>1.412745E-2</v>
      </c>
      <c r="H901" s="10">
        <v>3.4399032000000003E-2</v>
      </c>
      <c r="I901" s="10">
        <v>9.7026399999999998E-4</v>
      </c>
      <c r="J901" s="10">
        <v>2.6518119E-2</v>
      </c>
      <c r="K901" s="10">
        <v>2.7483963E-2</v>
      </c>
      <c r="L901" s="10">
        <v>1.8311575E-2</v>
      </c>
      <c r="M901" s="10">
        <v>1.9474722E-2</v>
      </c>
      <c r="N901" s="10">
        <v>2.960893E-3</v>
      </c>
      <c r="O901" s="10">
        <v>6.5006700000000005E-4</v>
      </c>
      <c r="P901" s="10">
        <v>2.5972095000000001E-2</v>
      </c>
    </row>
    <row r="902" spans="1:16" x14ac:dyDescent="0.25">
      <c r="A902" s="16" t="s">
        <v>1548</v>
      </c>
      <c r="B902" s="16" t="s">
        <v>1477</v>
      </c>
      <c r="C902" s="16" t="s">
        <v>250</v>
      </c>
      <c r="D902" s="16">
        <v>0.81519866262513874</v>
      </c>
      <c r="E902" s="16">
        <v>0.75816482748809322</v>
      </c>
      <c r="F902" s="10">
        <v>2.2690189709999999</v>
      </c>
      <c r="G902" s="10">
        <v>5.6557103900000003</v>
      </c>
      <c r="H902" s="10">
        <v>5.412762474</v>
      </c>
      <c r="I902" s="10">
        <v>0.11533805699999999</v>
      </c>
      <c r="J902" s="10">
        <v>7.9012072660000001</v>
      </c>
      <c r="K902" s="10">
        <v>2.884523626</v>
      </c>
      <c r="L902" s="10">
        <v>1.799016189</v>
      </c>
      <c r="M902" s="10">
        <v>7.0670812669999998</v>
      </c>
      <c r="N902" s="10">
        <v>0.89390460699999996</v>
      </c>
      <c r="O902" s="10">
        <v>9.1609637999999993E-2</v>
      </c>
      <c r="P902" s="10">
        <v>1.6226637079999999</v>
      </c>
    </row>
    <row r="903" spans="1:16" x14ac:dyDescent="0.25">
      <c r="A903" s="16" t="s">
        <v>1549</v>
      </c>
      <c r="B903" s="16" t="s">
        <v>1477</v>
      </c>
      <c r="C903" s="16" t="s">
        <v>1550</v>
      </c>
      <c r="D903" s="16">
        <v>4.3823858320354778E-3</v>
      </c>
      <c r="E903" s="16">
        <v>7.1265392156564904E-3</v>
      </c>
      <c r="F903" s="10">
        <v>2.0415854000000001E-2</v>
      </c>
      <c r="G903" s="10">
        <v>9.3472109999999994E-3</v>
      </c>
      <c r="H903" s="10">
        <v>2.6744724000000001E-2</v>
      </c>
      <c r="I903" s="10">
        <v>8.9592299999999997E-4</v>
      </c>
      <c r="J903" s="10">
        <v>2.6605200999999998E-2</v>
      </c>
      <c r="K903" s="10">
        <v>2.9694110999999999E-2</v>
      </c>
      <c r="L903" s="10">
        <v>1.5560034E-2</v>
      </c>
      <c r="M903" s="10">
        <v>9.7629380000000005E-3</v>
      </c>
      <c r="N903" s="10">
        <v>2.417003E-3</v>
      </c>
      <c r="O903" s="10">
        <v>4.3050299999999999E-4</v>
      </c>
      <c r="P903" s="10">
        <v>1.8016008E-2</v>
      </c>
    </row>
    <row r="904" spans="1:16" x14ac:dyDescent="0.25">
      <c r="A904" s="16" t="s">
        <v>1551</v>
      </c>
      <c r="B904" s="16" t="s">
        <v>1477</v>
      </c>
      <c r="C904" s="16" t="s">
        <v>1552</v>
      </c>
      <c r="D904" s="16">
        <v>1.6830596988800819E-2</v>
      </c>
      <c r="E904" s="16">
        <v>2.3613949169514505E-2</v>
      </c>
      <c r="F904" s="10">
        <v>7.3331739000000007E-2</v>
      </c>
      <c r="G904" s="10">
        <v>3.8598629000000002E-2</v>
      </c>
      <c r="H904" s="10">
        <v>9.1985176000000002E-2</v>
      </c>
      <c r="I904" s="10">
        <v>3.2662640000000001E-3</v>
      </c>
      <c r="J904" s="10">
        <v>0.104215633</v>
      </c>
      <c r="K904" s="10">
        <v>0.106857965</v>
      </c>
      <c r="L904" s="10">
        <v>5.5877990000000002E-2</v>
      </c>
      <c r="M904" s="10">
        <v>4.5816109000000001E-2</v>
      </c>
      <c r="N904" s="10">
        <v>8.6105439999999995E-3</v>
      </c>
      <c r="O904" s="10">
        <v>1.799543E-3</v>
      </c>
      <c r="P904" s="10">
        <v>5.3906959999999997E-2</v>
      </c>
    </row>
    <row r="905" spans="1:16" x14ac:dyDescent="0.25">
      <c r="A905" s="16" t="s">
        <v>1553</v>
      </c>
      <c r="B905" s="16" t="s">
        <v>1477</v>
      </c>
      <c r="C905" s="16" t="s">
        <v>496</v>
      </c>
      <c r="D905" s="16">
        <v>3.6729589567095627E-3</v>
      </c>
      <c r="E905" s="16">
        <v>5.6469384911200446E-3</v>
      </c>
      <c r="F905" s="10">
        <v>1.7480618999999999E-2</v>
      </c>
      <c r="G905" s="10">
        <v>7.9097939999999995E-3</v>
      </c>
      <c r="H905" s="10">
        <v>2.1679064000000001E-2</v>
      </c>
      <c r="I905" s="10">
        <v>7.6457800000000002E-4</v>
      </c>
      <c r="J905" s="10">
        <v>2.0960717E-2</v>
      </c>
      <c r="K905" s="10">
        <v>2.4928786000000001E-2</v>
      </c>
      <c r="L905" s="10">
        <v>1.3416602999999999E-2</v>
      </c>
      <c r="M905" s="10">
        <v>8.659435E-3</v>
      </c>
      <c r="N905" s="10">
        <v>1.951649E-3</v>
      </c>
      <c r="O905" s="10">
        <v>3.8720200000000001E-4</v>
      </c>
      <c r="P905" s="10">
        <v>1.3550533E-2</v>
      </c>
    </row>
    <row r="906" spans="1:16" x14ac:dyDescent="0.25">
      <c r="A906" s="16" t="s">
        <v>1554</v>
      </c>
      <c r="B906" s="16" t="s">
        <v>1477</v>
      </c>
      <c r="C906" s="16" t="s">
        <v>1555</v>
      </c>
      <c r="D906" s="16">
        <v>7.6938114379147646E-2</v>
      </c>
      <c r="E906" s="16">
        <v>7.8160226041123201E-2</v>
      </c>
      <c r="F906" s="10">
        <v>0.27062347599999997</v>
      </c>
      <c r="G906" s="10">
        <v>0.13847600299999999</v>
      </c>
      <c r="H906" s="10">
        <v>0.29611992199999998</v>
      </c>
      <c r="I906" s="10">
        <v>9.84463E-3</v>
      </c>
      <c r="J906" s="10">
        <v>0.37927437800000002</v>
      </c>
      <c r="K906" s="10">
        <v>0.25703690800000001</v>
      </c>
      <c r="L906" s="10">
        <v>0.17778859399999999</v>
      </c>
      <c r="M906" s="10">
        <v>0.203350909</v>
      </c>
      <c r="N906" s="10">
        <v>3.0651937000000001E-2</v>
      </c>
      <c r="O906" s="10">
        <v>8.0526130000000001E-3</v>
      </c>
      <c r="P906" s="10">
        <v>0.143110563</v>
      </c>
    </row>
    <row r="907" spans="1:16" x14ac:dyDescent="0.25">
      <c r="A907" s="16" t="s">
        <v>1556</v>
      </c>
      <c r="B907" s="16" t="s">
        <v>1477</v>
      </c>
      <c r="C907" s="16" t="s">
        <v>1557</v>
      </c>
      <c r="D907" s="16">
        <v>2.4355945072776766E-3</v>
      </c>
      <c r="E907" s="16">
        <v>3.8953623942742715E-3</v>
      </c>
      <c r="F907" s="10">
        <v>1.1394586E-2</v>
      </c>
      <c r="G907" s="10">
        <v>5.184208E-3</v>
      </c>
      <c r="H907" s="10">
        <v>1.441078E-2</v>
      </c>
      <c r="I907" s="10">
        <v>4.79331E-4</v>
      </c>
      <c r="J907" s="10">
        <v>1.3152427E-2</v>
      </c>
      <c r="K907" s="10">
        <v>1.4971537E-2</v>
      </c>
      <c r="L907" s="10">
        <v>8.6303630000000003E-3</v>
      </c>
      <c r="M907" s="10">
        <v>5.5523439999999999E-3</v>
      </c>
      <c r="N907" s="10">
        <v>1.304035E-3</v>
      </c>
      <c r="O907" s="10">
        <v>2.4953900000000001E-4</v>
      </c>
      <c r="P907" s="10">
        <v>9.8506559999999993E-3</v>
      </c>
    </row>
    <row r="908" spans="1:16" x14ac:dyDescent="0.25">
      <c r="A908" s="16" t="s">
        <v>1558</v>
      </c>
      <c r="B908" s="16" t="s">
        <v>1477</v>
      </c>
      <c r="C908" s="16" t="s">
        <v>1559</v>
      </c>
      <c r="D908" s="16">
        <v>0.13068301561617646</v>
      </c>
      <c r="E908" s="16">
        <v>0.12596076424175681</v>
      </c>
      <c r="F908" s="10">
        <v>0.35040965099999999</v>
      </c>
      <c r="G908" s="10">
        <v>0.56519364500000002</v>
      </c>
      <c r="H908" s="10">
        <v>0.79435681899999999</v>
      </c>
      <c r="I908" s="10">
        <v>1.7344511999999999E-2</v>
      </c>
      <c r="J908" s="10">
        <v>0.97563752000000004</v>
      </c>
      <c r="K908" s="10">
        <v>0.40515374599999998</v>
      </c>
      <c r="L908" s="10">
        <v>0.269204265</v>
      </c>
      <c r="M908" s="10">
        <v>0.87975941499999999</v>
      </c>
      <c r="N908" s="10">
        <v>0.10365795999999999</v>
      </c>
      <c r="O908" s="10">
        <v>1.4098117E-2</v>
      </c>
      <c r="P908" s="10">
        <v>0.26948474</v>
      </c>
    </row>
    <row r="909" spans="1:16" x14ac:dyDescent="0.25">
      <c r="A909" s="16" t="s">
        <v>1560</v>
      </c>
      <c r="B909" s="16" t="s">
        <v>1477</v>
      </c>
      <c r="C909" s="16" t="s">
        <v>256</v>
      </c>
      <c r="D909" s="16">
        <v>4.5023254220248653E-3</v>
      </c>
      <c r="E909" s="16">
        <v>7.0785687705794539E-3</v>
      </c>
      <c r="F909" s="10">
        <v>2.156541E-2</v>
      </c>
      <c r="G909" s="10">
        <v>1.0817098000000001E-2</v>
      </c>
      <c r="H909" s="10">
        <v>2.7342478999999999E-2</v>
      </c>
      <c r="I909" s="10">
        <v>8.6954899999999995E-4</v>
      </c>
      <c r="J909" s="10">
        <v>2.3925044999999999E-2</v>
      </c>
      <c r="K909" s="10">
        <v>2.4107203000000001E-2</v>
      </c>
      <c r="L909" s="10">
        <v>1.5613132E-2</v>
      </c>
      <c r="M909" s="10">
        <v>1.4864156999999999E-2</v>
      </c>
      <c r="N909" s="10">
        <v>2.5715970000000001E-3</v>
      </c>
      <c r="O909" s="10">
        <v>5.5147099999999999E-4</v>
      </c>
      <c r="P909" s="10">
        <v>1.7848251999999998E-2</v>
      </c>
    </row>
    <row r="910" spans="1:16" x14ac:dyDescent="0.25">
      <c r="A910" s="16" t="s">
        <v>1561</v>
      </c>
      <c r="B910" s="16" t="s">
        <v>1477</v>
      </c>
      <c r="C910" s="16" t="s">
        <v>1410</v>
      </c>
      <c r="D910" s="16">
        <v>3.3937088011893442E-2</v>
      </c>
      <c r="E910" s="16">
        <v>2.9962819541160878E-2</v>
      </c>
      <c r="F910" s="10">
        <v>8.6538449000000003E-2</v>
      </c>
      <c r="G910" s="10">
        <v>5.9411150000000003E-2</v>
      </c>
      <c r="H910" s="10">
        <v>0.11524556800000001</v>
      </c>
      <c r="I910" s="10">
        <v>3.2971960000000001E-3</v>
      </c>
      <c r="J910" s="10">
        <v>0.13428349000000001</v>
      </c>
      <c r="K910" s="10">
        <v>9.4166770999999996E-2</v>
      </c>
      <c r="L910" s="10">
        <v>5.5818596999999998E-2</v>
      </c>
      <c r="M910" s="10">
        <v>0.103976506</v>
      </c>
      <c r="N910" s="10">
        <v>1.2111857E-2</v>
      </c>
      <c r="O910" s="10">
        <v>2.9004080000000002E-3</v>
      </c>
      <c r="P910" s="10">
        <v>5.4763120999999998E-2</v>
      </c>
    </row>
    <row r="911" spans="1:16" x14ac:dyDescent="0.25">
      <c r="A911" s="16" t="s">
        <v>1562</v>
      </c>
      <c r="B911" s="16" t="s">
        <v>1477</v>
      </c>
      <c r="C911" s="16" t="s">
        <v>260</v>
      </c>
      <c r="D911" s="16">
        <v>4.4136657776543088E-3</v>
      </c>
      <c r="E911" s="16">
        <v>7.4348107532422264E-3</v>
      </c>
      <c r="F911" s="10">
        <v>2.0601747E-2</v>
      </c>
      <c r="G911" s="10">
        <v>1.0478289999999999E-2</v>
      </c>
      <c r="H911" s="10">
        <v>2.918451E-2</v>
      </c>
      <c r="I911" s="10">
        <v>9.3095600000000004E-4</v>
      </c>
      <c r="J911" s="10">
        <v>2.3409126999999998E-2</v>
      </c>
      <c r="K911" s="10">
        <v>2.7761896000000001E-2</v>
      </c>
      <c r="L911" s="10">
        <v>1.5788784E-2</v>
      </c>
      <c r="M911" s="10">
        <v>1.086022E-2</v>
      </c>
      <c r="N911" s="10">
        <v>2.6183869999999998E-3</v>
      </c>
      <c r="O911" s="10">
        <v>4.7755699999999998E-4</v>
      </c>
      <c r="P911" s="10">
        <v>2.098593E-2</v>
      </c>
    </row>
    <row r="912" spans="1:16" x14ac:dyDescent="0.25">
      <c r="A912" s="16" t="s">
        <v>1563</v>
      </c>
      <c r="B912" s="16" t="s">
        <v>1477</v>
      </c>
      <c r="C912" s="16" t="s">
        <v>1416</v>
      </c>
      <c r="D912" s="16">
        <v>4.4591093448446417E-2</v>
      </c>
      <c r="E912" s="16">
        <v>5.2866568354912907E-2</v>
      </c>
      <c r="F912" s="10">
        <v>0.16141694600000001</v>
      </c>
      <c r="G912" s="10">
        <v>0.111712963</v>
      </c>
      <c r="H912" s="10">
        <v>0.23756360500000001</v>
      </c>
      <c r="I912" s="10">
        <v>6.6515539999999996E-3</v>
      </c>
      <c r="J912" s="10">
        <v>0.216270721</v>
      </c>
      <c r="K912" s="10">
        <v>0.19472139999999999</v>
      </c>
      <c r="L912" s="10">
        <v>0.11667375000000001</v>
      </c>
      <c r="M912" s="10">
        <v>0.15722256200000001</v>
      </c>
      <c r="N912" s="10">
        <v>2.1931645999999999E-2</v>
      </c>
      <c r="O912" s="10">
        <v>4.7029050000000003E-3</v>
      </c>
      <c r="P912" s="10">
        <v>0.127620976</v>
      </c>
    </row>
    <row r="913" spans="1:16" x14ac:dyDescent="0.25">
      <c r="A913" s="16" t="s">
        <v>1564</v>
      </c>
      <c r="B913" s="16" t="s">
        <v>1477</v>
      </c>
      <c r="C913" s="16" t="s">
        <v>1565</v>
      </c>
      <c r="D913" s="16">
        <v>5.2587555013736013E-2</v>
      </c>
      <c r="E913" s="16">
        <v>7.4211405253873874E-2</v>
      </c>
      <c r="F913" s="10">
        <v>0.227816834</v>
      </c>
      <c r="G913" s="10">
        <v>0.156067867</v>
      </c>
      <c r="H913" s="10">
        <v>0.32205232299999997</v>
      </c>
      <c r="I913" s="10">
        <v>9.664644E-3</v>
      </c>
      <c r="J913" s="10">
        <v>0.54508706299999998</v>
      </c>
      <c r="K913" s="10">
        <v>0.32006981400000001</v>
      </c>
      <c r="L913" s="10">
        <v>0.173182586</v>
      </c>
      <c r="M913" s="10">
        <v>0.224522682</v>
      </c>
      <c r="N913" s="10">
        <v>2.9762678000000001E-2</v>
      </c>
      <c r="O913" s="10">
        <v>6.1590660000000004E-3</v>
      </c>
      <c r="P913" s="10">
        <v>0.193856475</v>
      </c>
    </row>
    <row r="914" spans="1:16" x14ac:dyDescent="0.25">
      <c r="A914" s="16" t="s">
        <v>1566</v>
      </c>
      <c r="B914" s="16" t="s">
        <v>1477</v>
      </c>
      <c r="C914" s="16" t="s">
        <v>115</v>
      </c>
      <c r="D914" s="16">
        <v>2.1907598108295262E-2</v>
      </c>
      <c r="E914" s="16">
        <v>2.9704951122952437E-2</v>
      </c>
      <c r="F914" s="10">
        <v>9.2279448E-2</v>
      </c>
      <c r="G914" s="10">
        <v>5.9861834000000003E-2</v>
      </c>
      <c r="H914" s="10">
        <v>0.126944485</v>
      </c>
      <c r="I914" s="10">
        <v>3.7757580000000002E-3</v>
      </c>
      <c r="J914" s="10">
        <v>0.124808741</v>
      </c>
      <c r="K914" s="10">
        <v>0.115145604</v>
      </c>
      <c r="L914" s="10">
        <v>6.7328597000000004E-2</v>
      </c>
      <c r="M914" s="10">
        <v>8.6091947000000002E-2</v>
      </c>
      <c r="N914" s="10">
        <v>1.1467280999999999E-2</v>
      </c>
      <c r="O914" s="10">
        <v>2.4853090000000002E-3</v>
      </c>
      <c r="P914" s="10">
        <v>7.6333175000000003E-2</v>
      </c>
    </row>
    <row r="915" spans="1:16" x14ac:dyDescent="0.25">
      <c r="A915" s="16" t="s">
        <v>1567</v>
      </c>
      <c r="B915" s="16" t="s">
        <v>1477</v>
      </c>
      <c r="C915" s="16" t="s">
        <v>117</v>
      </c>
      <c r="D915" s="16">
        <v>2.0306393990577511E-2</v>
      </c>
      <c r="E915" s="16">
        <v>2.8489364250499912E-2</v>
      </c>
      <c r="F915" s="10">
        <v>7.7324501000000004E-2</v>
      </c>
      <c r="G915" s="10">
        <v>5.2223625000000003E-2</v>
      </c>
      <c r="H915" s="10">
        <v>0.112428208</v>
      </c>
      <c r="I915" s="10">
        <v>3.0815119999999998E-3</v>
      </c>
      <c r="J915" s="10">
        <v>9.4708360000000005E-2</v>
      </c>
      <c r="K915" s="10">
        <v>8.1599393000000006E-2</v>
      </c>
      <c r="L915" s="10">
        <v>5.6046818999999998E-2</v>
      </c>
      <c r="M915" s="10">
        <v>7.8071927999999999E-2</v>
      </c>
      <c r="N915" s="10">
        <v>1.0467417999999999E-2</v>
      </c>
      <c r="O915" s="10">
        <v>2.361686E-3</v>
      </c>
      <c r="P915" s="10">
        <v>6.7139645999999997E-2</v>
      </c>
    </row>
    <row r="916" spans="1:16" x14ac:dyDescent="0.25">
      <c r="A916" s="16" t="s">
        <v>1568</v>
      </c>
      <c r="B916" s="16" t="s">
        <v>1477</v>
      </c>
      <c r="C916" s="16" t="s">
        <v>1569</v>
      </c>
      <c r="D916" s="16">
        <v>5.7297046329806197E-3</v>
      </c>
      <c r="E916" s="16">
        <v>8.851070795208903E-3</v>
      </c>
      <c r="F916" s="10">
        <v>2.6452328000000001E-2</v>
      </c>
      <c r="G916" s="10">
        <v>1.2572842000000001E-2</v>
      </c>
      <c r="H916" s="10">
        <v>3.3965745999999998E-2</v>
      </c>
      <c r="I916" s="10">
        <v>1.187841E-3</v>
      </c>
      <c r="J916" s="10">
        <v>3.5163016999999998E-2</v>
      </c>
      <c r="K916" s="10">
        <v>3.9903300000000003E-2</v>
      </c>
      <c r="L916" s="10">
        <v>2.2110818000000001E-2</v>
      </c>
      <c r="M916" s="10">
        <v>1.2585981E-2</v>
      </c>
      <c r="N916" s="10">
        <v>3.0014410000000001E-3</v>
      </c>
      <c r="O916" s="10">
        <v>5.7217399999999995E-4</v>
      </c>
      <c r="P916" s="10">
        <v>2.1837072999999999E-2</v>
      </c>
    </row>
    <row r="917" spans="1:16" x14ac:dyDescent="0.25">
      <c r="A917" s="16" t="s">
        <v>1570</v>
      </c>
      <c r="B917" s="16" t="s">
        <v>1477</v>
      </c>
      <c r="C917" s="16" t="s">
        <v>1269</v>
      </c>
      <c r="D917" s="16">
        <v>6.0436185918703263E-2</v>
      </c>
      <c r="E917" s="16">
        <v>6.2140200391774293E-2</v>
      </c>
      <c r="F917" s="10">
        <v>0.188488564</v>
      </c>
      <c r="G917" s="10">
        <v>0.19831409799999999</v>
      </c>
      <c r="H917" s="10">
        <v>0.29970698699999998</v>
      </c>
      <c r="I917" s="10">
        <v>7.7628460000000003E-3</v>
      </c>
      <c r="J917" s="10">
        <v>0.35370575799999998</v>
      </c>
      <c r="K917" s="10">
        <v>0.25561477500000002</v>
      </c>
      <c r="L917" s="10">
        <v>0.12712295700000001</v>
      </c>
      <c r="M917" s="10">
        <v>0.32270955200000001</v>
      </c>
      <c r="N917" s="10">
        <v>3.3204245E-2</v>
      </c>
      <c r="O917" s="10">
        <v>6.680081E-3</v>
      </c>
      <c r="P917" s="10">
        <v>0.12841944299999999</v>
      </c>
    </row>
    <row r="918" spans="1:16" x14ac:dyDescent="0.25">
      <c r="A918" s="16" t="s">
        <v>1571</v>
      </c>
      <c r="B918" s="16" t="s">
        <v>1477</v>
      </c>
      <c r="C918" s="16" t="s">
        <v>867</v>
      </c>
      <c r="D918" s="16">
        <v>9.9086343445342565E-3</v>
      </c>
      <c r="E918" s="16">
        <v>1.5589460873166006E-2</v>
      </c>
      <c r="F918" s="10">
        <v>4.7210686000000002E-2</v>
      </c>
      <c r="G918" s="10">
        <v>2.4537811999999999E-2</v>
      </c>
      <c r="H918" s="10">
        <v>5.9837944999999997E-2</v>
      </c>
      <c r="I918" s="10">
        <v>1.7945490000000001E-3</v>
      </c>
      <c r="J918" s="10">
        <v>4.7683597000000001E-2</v>
      </c>
      <c r="K918" s="10">
        <v>5.0413317999999999E-2</v>
      </c>
      <c r="L918" s="10">
        <v>3.3490560000000003E-2</v>
      </c>
      <c r="M918" s="10">
        <v>3.3031955000000002E-2</v>
      </c>
      <c r="N918" s="10">
        <v>5.3895180000000003E-3</v>
      </c>
      <c r="O918" s="10">
        <v>1.182895E-3</v>
      </c>
      <c r="P918" s="10">
        <v>4.3395653999999999E-2</v>
      </c>
    </row>
    <row r="919" spans="1:16" x14ac:dyDescent="0.25">
      <c r="A919" s="16" t="s">
        <v>1572</v>
      </c>
      <c r="B919" s="16" t="s">
        <v>1477</v>
      </c>
      <c r="C919" s="16" t="s">
        <v>123</v>
      </c>
      <c r="D919" s="16">
        <v>0.10906417529361917</v>
      </c>
      <c r="E919" s="16">
        <v>0.1118078387374806</v>
      </c>
      <c r="F919" s="10">
        <v>0.37209696199999998</v>
      </c>
      <c r="G919" s="10">
        <v>0.20167280700000001</v>
      </c>
      <c r="H919" s="10">
        <v>0.426212602</v>
      </c>
      <c r="I919" s="10">
        <v>1.3863762E-2</v>
      </c>
      <c r="J919" s="10">
        <v>0.68819854999999996</v>
      </c>
      <c r="K919" s="10">
        <v>0.43336910299999998</v>
      </c>
      <c r="L919" s="10">
        <v>0.26198949399999999</v>
      </c>
      <c r="M919" s="10">
        <v>0.287018828</v>
      </c>
      <c r="N919" s="10">
        <v>4.4606008000000003E-2</v>
      </c>
      <c r="O919" s="10">
        <v>1.0280678999999999E-2</v>
      </c>
      <c r="P919" s="10">
        <v>0.20865612</v>
      </c>
    </row>
    <row r="920" spans="1:16" x14ac:dyDescent="0.25">
      <c r="A920" s="16" t="s">
        <v>1573</v>
      </c>
      <c r="B920" s="16" t="s">
        <v>1477</v>
      </c>
      <c r="C920" s="16" t="s">
        <v>1574</v>
      </c>
      <c r="D920" s="16">
        <v>8.5674813515213433E-3</v>
      </c>
      <c r="E920" s="16">
        <v>1.148724049575179E-2</v>
      </c>
      <c r="F920" s="10">
        <v>3.5718445000000001E-2</v>
      </c>
      <c r="G920" s="10">
        <v>2.2015715000000002E-2</v>
      </c>
      <c r="H920" s="10">
        <v>4.8973111E-2</v>
      </c>
      <c r="I920" s="10">
        <v>1.4501329999999999E-3</v>
      </c>
      <c r="J920" s="10">
        <v>4.2416085999999999E-2</v>
      </c>
      <c r="K920" s="10">
        <v>4.0782266999999997E-2</v>
      </c>
      <c r="L920" s="10">
        <v>2.6181227000000001E-2</v>
      </c>
      <c r="M920" s="10">
        <v>3.4538407E-2</v>
      </c>
      <c r="N920" s="10">
        <v>4.546044E-3</v>
      </c>
      <c r="O920" s="10">
        <v>1.021723E-3</v>
      </c>
      <c r="P920" s="10">
        <v>2.9676213999999999E-2</v>
      </c>
    </row>
    <row r="921" spans="1:16" x14ac:dyDescent="0.25">
      <c r="A921" s="16" t="s">
        <v>1575</v>
      </c>
      <c r="B921" s="16" t="s">
        <v>1477</v>
      </c>
      <c r="C921" s="16" t="s">
        <v>1576</v>
      </c>
      <c r="D921" s="16">
        <v>3.6551226826504945E-3</v>
      </c>
      <c r="E921" s="16">
        <v>5.8256003333774032E-3</v>
      </c>
      <c r="F921" s="10">
        <v>1.578736E-2</v>
      </c>
      <c r="G921" s="10">
        <v>7.8495400000000003E-3</v>
      </c>
      <c r="H921" s="10">
        <v>2.2747557000000002E-2</v>
      </c>
      <c r="I921" s="10">
        <v>7.9560500000000001E-4</v>
      </c>
      <c r="J921" s="10">
        <v>2.2359323E-2</v>
      </c>
      <c r="K921" s="10">
        <v>2.5525566999999999E-2</v>
      </c>
      <c r="L921" s="10">
        <v>1.4559290000000001E-2</v>
      </c>
      <c r="M921" s="10">
        <v>7.7591550000000002E-3</v>
      </c>
      <c r="N921" s="10">
        <v>2.022851E-3</v>
      </c>
      <c r="O921" s="10">
        <v>3.57368E-4</v>
      </c>
      <c r="P921" s="10">
        <v>1.5005236E-2</v>
      </c>
    </row>
    <row r="922" spans="1:16" x14ac:dyDescent="0.25">
      <c r="A922" s="16" t="s">
        <v>1577</v>
      </c>
      <c r="B922" s="16" t="s">
        <v>1477</v>
      </c>
      <c r="C922" s="16" t="s">
        <v>1578</v>
      </c>
      <c r="D922" s="16">
        <v>2.5806911454168347E-2</v>
      </c>
      <c r="E922" s="16">
        <v>3.224915703193245E-2</v>
      </c>
      <c r="F922" s="10">
        <v>8.3396363000000001E-2</v>
      </c>
      <c r="G922" s="10">
        <v>5.7796936E-2</v>
      </c>
      <c r="H922" s="10">
        <v>0.123321454</v>
      </c>
      <c r="I922" s="10">
        <v>3.4896900000000002E-3</v>
      </c>
      <c r="J922" s="10">
        <v>0.10896671199999999</v>
      </c>
      <c r="K922" s="10">
        <v>9.0213943000000005E-2</v>
      </c>
      <c r="L922" s="10">
        <v>6.3342675000000001E-2</v>
      </c>
      <c r="M922" s="10">
        <v>9.8672566000000003E-2</v>
      </c>
      <c r="N922" s="10">
        <v>1.2522762999999999E-2</v>
      </c>
      <c r="O922" s="10">
        <v>2.967112E-3</v>
      </c>
      <c r="P922" s="10">
        <v>7.3324792E-2</v>
      </c>
    </row>
    <row r="923" spans="1:16" x14ac:dyDescent="0.25">
      <c r="A923" s="16" t="s">
        <v>1579</v>
      </c>
      <c r="B923" s="16" t="s">
        <v>1477</v>
      </c>
      <c r="C923" s="16" t="s">
        <v>1580</v>
      </c>
      <c r="D923" s="16">
        <v>5.089767830679312E-2</v>
      </c>
      <c r="E923" s="16">
        <v>5.3702370566365273E-2</v>
      </c>
      <c r="F923" s="10">
        <v>0.176029937</v>
      </c>
      <c r="G923" s="10">
        <v>9.2694655000000001E-2</v>
      </c>
      <c r="H923" s="10">
        <v>0.202865244</v>
      </c>
      <c r="I923" s="10">
        <v>6.6499599999999999E-3</v>
      </c>
      <c r="J923" s="10">
        <v>0.27633750099999999</v>
      </c>
      <c r="K923" s="10">
        <v>0.19739182199999999</v>
      </c>
      <c r="L923" s="10">
        <v>0.12294869</v>
      </c>
      <c r="M923" s="10">
        <v>0.147262174</v>
      </c>
      <c r="N923" s="10">
        <v>2.0919423999999999E-2</v>
      </c>
      <c r="O923" s="10">
        <v>5.4896930000000004E-3</v>
      </c>
      <c r="P923" s="10">
        <v>0.10220820799999999</v>
      </c>
    </row>
    <row r="924" spans="1:16" x14ac:dyDescent="0.25">
      <c r="A924" s="16" t="s">
        <v>1581</v>
      </c>
      <c r="B924" s="16" t="s">
        <v>1477</v>
      </c>
      <c r="C924" s="16" t="s">
        <v>1582</v>
      </c>
      <c r="D924" s="16">
        <v>4.8959776721039933E-3</v>
      </c>
      <c r="E924" s="16">
        <v>7.9341548157904462E-3</v>
      </c>
      <c r="F924" s="10">
        <v>2.3973675999999999E-2</v>
      </c>
      <c r="G924" s="10">
        <v>1.0248309000000001E-2</v>
      </c>
      <c r="H924" s="10">
        <v>2.9270015E-2</v>
      </c>
      <c r="I924" s="10">
        <v>9.796500000000001E-4</v>
      </c>
      <c r="J924" s="10">
        <v>2.5775342999999999E-2</v>
      </c>
      <c r="K924" s="10">
        <v>3.0267461999999998E-2</v>
      </c>
      <c r="L924" s="10">
        <v>1.7674487999999999E-2</v>
      </c>
      <c r="M924" s="10">
        <v>1.163986E-2</v>
      </c>
      <c r="N924" s="10">
        <v>2.6582250000000002E-3</v>
      </c>
      <c r="O924" s="10">
        <v>5.2498400000000004E-4</v>
      </c>
      <c r="P924" s="10">
        <v>1.9720207999999999E-2</v>
      </c>
    </row>
    <row r="925" spans="1:16" x14ac:dyDescent="0.25">
      <c r="A925" s="16" t="s">
        <v>1583</v>
      </c>
      <c r="B925" s="16" t="s">
        <v>1477</v>
      </c>
      <c r="C925" s="16" t="s">
        <v>1584</v>
      </c>
      <c r="D925" s="16">
        <v>6.7272444190039299E-3</v>
      </c>
      <c r="E925" s="16">
        <v>1.13180523249907E-2</v>
      </c>
      <c r="F925" s="10">
        <v>3.3631590000000003E-2</v>
      </c>
      <c r="G925" s="10">
        <v>1.6887600999999999E-2</v>
      </c>
      <c r="H925" s="10">
        <v>4.3811417999999998E-2</v>
      </c>
      <c r="I925" s="10">
        <v>1.2862959999999999E-3</v>
      </c>
      <c r="J925" s="10">
        <v>3.1873061000000001E-2</v>
      </c>
      <c r="K925" s="10">
        <v>3.6228221999999997E-2</v>
      </c>
      <c r="L925" s="10">
        <v>2.2754032E-2</v>
      </c>
      <c r="M925" s="10">
        <v>1.9754699000000001E-2</v>
      </c>
      <c r="N925" s="10">
        <v>3.72398E-3</v>
      </c>
      <c r="O925" s="10">
        <v>7.1602099999999995E-4</v>
      </c>
      <c r="P925" s="10">
        <v>3.4370445999999999E-2</v>
      </c>
    </row>
    <row r="926" spans="1:16" x14ac:dyDescent="0.25">
      <c r="A926" s="16" t="s">
        <v>1585</v>
      </c>
      <c r="B926" s="16" t="s">
        <v>1477</v>
      </c>
      <c r="C926" s="16" t="s">
        <v>1586</v>
      </c>
      <c r="D926" s="16">
        <v>3.5890887687844375E-2</v>
      </c>
      <c r="E926" s="16">
        <v>3.8906107571655732E-2</v>
      </c>
      <c r="F926" s="10">
        <v>0.116088944</v>
      </c>
      <c r="G926" s="10">
        <v>9.1555221000000006E-2</v>
      </c>
      <c r="H926" s="10">
        <v>0.18075298400000001</v>
      </c>
      <c r="I926" s="10">
        <v>4.8475749999999998E-3</v>
      </c>
      <c r="J926" s="10">
        <v>0.158306534</v>
      </c>
      <c r="K926" s="10">
        <v>0.13260306099999999</v>
      </c>
      <c r="L926" s="10">
        <v>8.3803911999999994E-2</v>
      </c>
      <c r="M926" s="10">
        <v>0.15413750100000001</v>
      </c>
      <c r="N926" s="10">
        <v>1.7465428000000002E-2</v>
      </c>
      <c r="O926" s="10">
        <v>3.807754E-3</v>
      </c>
      <c r="P926" s="10">
        <v>9.1358933000000003E-2</v>
      </c>
    </row>
    <row r="927" spans="1:16" x14ac:dyDescent="0.25">
      <c r="A927" s="16" t="s">
        <v>1587</v>
      </c>
      <c r="B927" s="16" t="s">
        <v>1477</v>
      </c>
      <c r="C927" s="16" t="s">
        <v>1588</v>
      </c>
      <c r="D927" s="16">
        <v>7.7092943906356222E-3</v>
      </c>
      <c r="E927" s="16">
        <v>1.2191567264679081E-2</v>
      </c>
      <c r="F927" s="10">
        <v>3.6962506999999999E-2</v>
      </c>
      <c r="G927" s="10">
        <v>1.6338602000000001E-2</v>
      </c>
      <c r="H927" s="10">
        <v>4.4786913999999997E-2</v>
      </c>
      <c r="I927" s="10">
        <v>1.4109210000000001E-3</v>
      </c>
      <c r="J927" s="10">
        <v>3.6841123000000003E-2</v>
      </c>
      <c r="K927" s="10">
        <v>4.0434758000000001E-2</v>
      </c>
      <c r="L927" s="10">
        <v>2.6495433999999998E-2</v>
      </c>
      <c r="M927" s="10">
        <v>2.1994044000000001E-2</v>
      </c>
      <c r="N927" s="10">
        <v>4.0497379999999998E-3</v>
      </c>
      <c r="O927" s="10">
        <v>8.5456599999999996E-4</v>
      </c>
      <c r="P927" s="10">
        <v>3.0849567000000001E-2</v>
      </c>
    </row>
    <row r="928" spans="1:16" x14ac:dyDescent="0.25">
      <c r="A928" s="16" t="s">
        <v>1589</v>
      </c>
      <c r="B928" s="16" t="s">
        <v>1477</v>
      </c>
      <c r="C928" s="16" t="s">
        <v>1590</v>
      </c>
      <c r="D928" s="16">
        <v>7.8863670023184423E-3</v>
      </c>
      <c r="E928" s="16">
        <v>1.1958013750026227E-2</v>
      </c>
      <c r="F928" s="10">
        <v>3.6116520999999999E-2</v>
      </c>
      <c r="G928" s="10">
        <v>2.0621078000000001E-2</v>
      </c>
      <c r="H928" s="10">
        <v>4.8522832000000002E-2</v>
      </c>
      <c r="I928" s="10">
        <v>1.480479E-3</v>
      </c>
      <c r="J928" s="10">
        <v>4.1609928999999997E-2</v>
      </c>
      <c r="K928" s="10">
        <v>4.1956146999999999E-2</v>
      </c>
      <c r="L928" s="10">
        <v>2.6502318E-2</v>
      </c>
      <c r="M928" s="10">
        <v>3.1658650000000003E-2</v>
      </c>
      <c r="N928" s="10">
        <v>4.5399430000000003E-3</v>
      </c>
      <c r="O928" s="10">
        <v>1.029695E-3</v>
      </c>
      <c r="P928" s="10">
        <v>3.3478871E-2</v>
      </c>
    </row>
    <row r="929" spans="1:16" x14ac:dyDescent="0.25">
      <c r="A929" s="16" t="s">
        <v>1591</v>
      </c>
      <c r="B929" s="16" t="s">
        <v>1477</v>
      </c>
      <c r="C929" s="16" t="s">
        <v>1592</v>
      </c>
      <c r="D929" s="16">
        <v>9.770320145244666E-3</v>
      </c>
      <c r="E929" s="16">
        <v>1.5373970860233623E-2</v>
      </c>
      <c r="F929" s="10">
        <v>4.8233046000000002E-2</v>
      </c>
      <c r="G929" s="10">
        <v>2.1285401999999998E-2</v>
      </c>
      <c r="H929" s="10">
        <v>5.7784156000000003E-2</v>
      </c>
      <c r="I929" s="10">
        <v>1.9969810000000001E-3</v>
      </c>
      <c r="J929" s="10">
        <v>5.261147E-2</v>
      </c>
      <c r="K929" s="10">
        <v>5.9733335999999998E-2</v>
      </c>
      <c r="L929" s="10">
        <v>3.5409494E-2</v>
      </c>
      <c r="M929" s="10">
        <v>2.5383863999999999E-2</v>
      </c>
      <c r="N929" s="10">
        <v>5.2930390000000003E-3</v>
      </c>
      <c r="O929" s="10">
        <v>1.065283E-3</v>
      </c>
      <c r="P929" s="10">
        <v>3.6875318999999997E-2</v>
      </c>
    </row>
    <row r="930" spans="1:16" x14ac:dyDescent="0.25">
      <c r="A930" s="16" t="s">
        <v>1593</v>
      </c>
      <c r="B930" s="16" t="s">
        <v>1477</v>
      </c>
      <c r="C930" s="16" t="s">
        <v>279</v>
      </c>
      <c r="D930" s="16">
        <v>7.2306294266513936E-3</v>
      </c>
      <c r="E930" s="16">
        <v>1.1875610995193187E-2</v>
      </c>
      <c r="F930" s="10">
        <v>3.6117389E-2</v>
      </c>
      <c r="G930" s="10">
        <v>1.819111E-2</v>
      </c>
      <c r="H930" s="10">
        <v>4.6082075E-2</v>
      </c>
      <c r="I930" s="10">
        <v>1.3580059999999999E-3</v>
      </c>
      <c r="J930" s="10">
        <v>3.5424513999999997E-2</v>
      </c>
      <c r="K930" s="10">
        <v>3.8321313000000003E-2</v>
      </c>
      <c r="L930" s="10">
        <v>2.4972326E-2</v>
      </c>
      <c r="M930" s="10">
        <v>2.2522711000000001E-2</v>
      </c>
      <c r="N930" s="10">
        <v>3.9404119999999999E-3</v>
      </c>
      <c r="O930" s="10">
        <v>7.8854399999999996E-4</v>
      </c>
      <c r="P930" s="10">
        <v>3.5412628000000002E-2</v>
      </c>
    </row>
    <row r="931" spans="1:16" x14ac:dyDescent="0.25">
      <c r="A931" s="16" t="s">
        <v>1594</v>
      </c>
      <c r="B931" s="16" t="s">
        <v>1477</v>
      </c>
      <c r="C931" s="16" t="s">
        <v>1595</v>
      </c>
      <c r="D931" s="16">
        <v>3.5320744569400486E-2</v>
      </c>
      <c r="E931" s="16">
        <v>3.9746322724967385E-2</v>
      </c>
      <c r="F931" s="10">
        <v>0.113516835</v>
      </c>
      <c r="G931" s="10">
        <v>8.4158668000000006E-2</v>
      </c>
      <c r="H931" s="10">
        <v>0.174594891</v>
      </c>
      <c r="I931" s="10">
        <v>4.6815939999999999E-3</v>
      </c>
      <c r="J931" s="10">
        <v>0.16855715399999999</v>
      </c>
      <c r="K931" s="10">
        <v>0.12873304699999999</v>
      </c>
      <c r="L931" s="10">
        <v>8.5800807000000007E-2</v>
      </c>
      <c r="M931" s="10">
        <v>0.137677929</v>
      </c>
      <c r="N931" s="10">
        <v>1.7831887000000001E-2</v>
      </c>
      <c r="O931" s="10">
        <v>3.6342940000000002E-3</v>
      </c>
      <c r="P931" s="10">
        <v>9.8269952999999993E-2</v>
      </c>
    </row>
    <row r="932" spans="1:16" x14ac:dyDescent="0.25">
      <c r="A932" s="16" t="s">
        <v>1596</v>
      </c>
      <c r="B932" s="16" t="s">
        <v>1477</v>
      </c>
      <c r="C932" s="16" t="s">
        <v>1597</v>
      </c>
      <c r="D932" s="16">
        <v>1.6103671747543926E-2</v>
      </c>
      <c r="E932" s="16">
        <v>2.4142177163634405E-2</v>
      </c>
      <c r="F932" s="10">
        <v>7.4881059E-2</v>
      </c>
      <c r="G932" s="10">
        <v>3.5794877000000003E-2</v>
      </c>
      <c r="H932" s="10">
        <v>9.2529402999999996E-2</v>
      </c>
      <c r="I932" s="10">
        <v>3.2326009999999999E-3</v>
      </c>
      <c r="J932" s="10">
        <v>9.9890715000000005E-2</v>
      </c>
      <c r="K932" s="10">
        <v>0.10029215800000001</v>
      </c>
      <c r="L932" s="10">
        <v>5.6039960999999999E-2</v>
      </c>
      <c r="M932" s="10">
        <v>4.0552242000000002E-2</v>
      </c>
      <c r="N932" s="10">
        <v>8.4700590000000003E-3</v>
      </c>
      <c r="O932" s="10">
        <v>1.704075E-3</v>
      </c>
      <c r="P932" s="10">
        <v>5.5776583999999997E-2</v>
      </c>
    </row>
    <row r="933" spans="1:16" x14ac:dyDescent="0.25">
      <c r="A933" s="16" t="s">
        <v>1598</v>
      </c>
      <c r="B933" s="16" t="s">
        <v>1477</v>
      </c>
      <c r="C933" s="16" t="s">
        <v>1599</v>
      </c>
      <c r="D933" s="16">
        <v>3.966566101164676E-3</v>
      </c>
      <c r="E933" s="16">
        <v>7.2106250304752161E-3</v>
      </c>
      <c r="F933" s="10">
        <v>2.0998985000000001E-2</v>
      </c>
      <c r="G933" s="10">
        <v>1.0428417000000001E-2</v>
      </c>
      <c r="H933" s="10">
        <v>2.7759605E-2</v>
      </c>
      <c r="I933" s="10">
        <v>8.0825000000000005E-4</v>
      </c>
      <c r="J933" s="10">
        <v>2.0239427000000001E-2</v>
      </c>
      <c r="K933" s="10">
        <v>2.4295661E-2</v>
      </c>
      <c r="L933" s="10">
        <v>1.3298585999999999E-2</v>
      </c>
      <c r="M933" s="10">
        <v>1.1568086999999999E-2</v>
      </c>
      <c r="N933" s="10">
        <v>2.3706320000000001E-3</v>
      </c>
      <c r="O933" s="10">
        <v>4.4099599999999998E-4</v>
      </c>
      <c r="P933" s="10">
        <v>2.2889375E-2</v>
      </c>
    </row>
    <row r="934" spans="1:16" x14ac:dyDescent="0.25">
      <c r="A934" s="16" t="s">
        <v>1600</v>
      </c>
      <c r="B934" s="16" t="s">
        <v>1477</v>
      </c>
      <c r="C934" s="16" t="s">
        <v>1601</v>
      </c>
      <c r="D934" s="16">
        <v>0.1287654924067938</v>
      </c>
      <c r="E934" s="16">
        <v>0.17760158033976961</v>
      </c>
      <c r="F934" s="10">
        <v>0.55348328099999999</v>
      </c>
      <c r="G934" s="10">
        <v>0.291602156</v>
      </c>
      <c r="H934" s="10">
        <v>0.68934966799999997</v>
      </c>
      <c r="I934" s="10">
        <v>2.3386860999999998E-2</v>
      </c>
      <c r="J934" s="10">
        <v>0.75003419400000004</v>
      </c>
      <c r="K934" s="10">
        <v>0.70516685000000001</v>
      </c>
      <c r="L934" s="10">
        <v>0.40431441000000001</v>
      </c>
      <c r="M934" s="10">
        <v>0.38596138099999999</v>
      </c>
      <c r="N934" s="10">
        <v>6.5093105999999998E-2</v>
      </c>
      <c r="O934" s="10">
        <v>1.3774567E-2</v>
      </c>
      <c r="P934" s="10">
        <v>0.403440888</v>
      </c>
    </row>
    <row r="935" spans="1:16" x14ac:dyDescent="0.25">
      <c r="A935" s="16" t="s">
        <v>1602</v>
      </c>
      <c r="B935" s="16" t="s">
        <v>1477</v>
      </c>
      <c r="C935" s="16" t="s">
        <v>1603</v>
      </c>
      <c r="D935" s="16">
        <v>1.2320664235507914E-2</v>
      </c>
      <c r="E935" s="16">
        <v>1.8245600665648724E-2</v>
      </c>
      <c r="F935" s="10">
        <v>5.2082112E-2</v>
      </c>
      <c r="G935" s="10">
        <v>2.9672694999999999E-2</v>
      </c>
      <c r="H935" s="10">
        <v>6.8443734000000006E-2</v>
      </c>
      <c r="I935" s="10">
        <v>1.9311319999999999E-3</v>
      </c>
      <c r="J935" s="10">
        <v>5.5091244999999997E-2</v>
      </c>
      <c r="K935" s="10">
        <v>5.3880073000000001E-2</v>
      </c>
      <c r="L935" s="10">
        <v>3.5893902999999998E-2</v>
      </c>
      <c r="M935" s="10">
        <v>4.3868443E-2</v>
      </c>
      <c r="N935" s="10">
        <v>6.0869399999999999E-3</v>
      </c>
      <c r="O935" s="10">
        <v>1.3543050000000001E-3</v>
      </c>
      <c r="P935" s="10">
        <v>4.7893305999999997E-2</v>
      </c>
    </row>
    <row r="936" spans="1:16" x14ac:dyDescent="0.25">
      <c r="A936" s="16" t="s">
        <v>1604</v>
      </c>
      <c r="B936" s="16" t="s">
        <v>1477</v>
      </c>
      <c r="C936" s="16" t="s">
        <v>1605</v>
      </c>
      <c r="D936" s="16">
        <v>1.8235217993320851E-2</v>
      </c>
      <c r="E936" s="16">
        <v>2.6911942846183947E-2</v>
      </c>
      <c r="F936" s="10">
        <v>8.3866399999999994E-2</v>
      </c>
      <c r="G936" s="10">
        <v>4.2178359999999998E-2</v>
      </c>
      <c r="H936" s="10">
        <v>0.102830057</v>
      </c>
      <c r="I936" s="10">
        <v>3.554864E-3</v>
      </c>
      <c r="J936" s="10">
        <v>0.11924984700000001</v>
      </c>
      <c r="K936" s="10">
        <v>0.10397682799999999</v>
      </c>
      <c r="L936" s="10">
        <v>6.1120683000000002E-2</v>
      </c>
      <c r="M936" s="10">
        <v>5.5774984E-2</v>
      </c>
      <c r="N936" s="10">
        <v>9.6993400000000007E-3</v>
      </c>
      <c r="O936" s="10">
        <v>2.0989110000000002E-3</v>
      </c>
      <c r="P936" s="10">
        <v>6.2168528000000001E-2</v>
      </c>
    </row>
    <row r="937" spans="1:16" x14ac:dyDescent="0.25">
      <c r="A937" s="16" t="s">
        <v>1606</v>
      </c>
      <c r="B937" s="16" t="s">
        <v>1477</v>
      </c>
      <c r="C937" s="16" t="s">
        <v>1607</v>
      </c>
      <c r="D937" s="16">
        <v>4.3777206960808467E-2</v>
      </c>
      <c r="E937" s="16">
        <v>6.0931500787639856E-2</v>
      </c>
      <c r="F937" s="10">
        <v>0.181720254</v>
      </c>
      <c r="G937" s="10">
        <v>0.13567530999999999</v>
      </c>
      <c r="H937" s="10">
        <v>0.258333798</v>
      </c>
      <c r="I937" s="10">
        <v>7.5240530000000002E-3</v>
      </c>
      <c r="J937" s="10">
        <v>0.25696418900000001</v>
      </c>
      <c r="K937" s="10">
        <v>0.198933269</v>
      </c>
      <c r="L937" s="10">
        <v>0.13381663199999999</v>
      </c>
      <c r="M937" s="10">
        <v>0.20205114099999999</v>
      </c>
      <c r="N937" s="10">
        <v>2.7280782E-2</v>
      </c>
      <c r="O937" s="10">
        <v>5.5508939999999998E-3</v>
      </c>
      <c r="P937" s="10">
        <v>0.15398078500000001</v>
      </c>
    </row>
    <row r="938" spans="1:16" x14ac:dyDescent="0.25">
      <c r="A938" s="16" t="s">
        <v>1608</v>
      </c>
      <c r="B938" s="16" t="s">
        <v>1477</v>
      </c>
      <c r="C938" s="16" t="s">
        <v>1609</v>
      </c>
      <c r="D938" s="16">
        <v>7.8377109423398063E-3</v>
      </c>
      <c r="E938" s="16">
        <v>1.2740583063443795E-2</v>
      </c>
      <c r="F938" s="10">
        <v>3.8905362999999998E-2</v>
      </c>
      <c r="G938" s="10">
        <v>1.6944320999999998E-2</v>
      </c>
      <c r="H938" s="10">
        <v>4.7445358E-2</v>
      </c>
      <c r="I938" s="10">
        <v>1.523943E-3</v>
      </c>
      <c r="J938" s="10">
        <v>3.8883455999999997E-2</v>
      </c>
      <c r="K938" s="10">
        <v>4.3745047000000002E-2</v>
      </c>
      <c r="L938" s="10">
        <v>2.8181867999999999E-2</v>
      </c>
      <c r="M938" s="10">
        <v>2.2093848999999999E-2</v>
      </c>
      <c r="N938" s="10">
        <v>4.2490829999999999E-3</v>
      </c>
      <c r="O938" s="10">
        <v>8.7128699999999999E-4</v>
      </c>
      <c r="P938" s="10">
        <v>3.2942335000000003E-2</v>
      </c>
    </row>
    <row r="939" spans="1:16" x14ac:dyDescent="0.25">
      <c r="A939" s="16" t="s">
        <v>1610</v>
      </c>
      <c r="B939" s="16" t="s">
        <v>1477</v>
      </c>
      <c r="C939" s="16" t="s">
        <v>1295</v>
      </c>
      <c r="D939" s="16">
        <v>5.6805751482444022E-3</v>
      </c>
      <c r="E939" s="16">
        <v>8.9368144571119086E-3</v>
      </c>
      <c r="F939" s="10">
        <v>2.765285E-2</v>
      </c>
      <c r="G939" s="10">
        <v>1.2073161000000001E-2</v>
      </c>
      <c r="H939" s="10">
        <v>3.3608825000000002E-2</v>
      </c>
      <c r="I939" s="10">
        <v>1.148994E-3</v>
      </c>
      <c r="J939" s="10">
        <v>3.0069980999999999E-2</v>
      </c>
      <c r="K939" s="10">
        <v>3.3526073000000003E-2</v>
      </c>
      <c r="L939" s="10">
        <v>2.0305446000000001E-2</v>
      </c>
      <c r="M939" s="10">
        <v>1.5322997999999999E-2</v>
      </c>
      <c r="N939" s="10">
        <v>3.0754760000000002E-3</v>
      </c>
      <c r="O939" s="10">
        <v>6.2562700000000002E-4</v>
      </c>
      <c r="P939" s="10">
        <v>2.1860483999999999E-2</v>
      </c>
    </row>
    <row r="940" spans="1:16" x14ac:dyDescent="0.25">
      <c r="A940" s="16" t="s">
        <v>1611</v>
      </c>
      <c r="B940" s="16" t="s">
        <v>1477</v>
      </c>
      <c r="C940" s="16" t="s">
        <v>135</v>
      </c>
      <c r="D940" s="16">
        <v>1.2418734243662334E-2</v>
      </c>
      <c r="E940" s="16">
        <v>1.9574117443491836E-2</v>
      </c>
      <c r="F940" s="10">
        <v>6.0013458999999998E-2</v>
      </c>
      <c r="G940" s="10">
        <v>2.6397297E-2</v>
      </c>
      <c r="H940" s="10">
        <v>7.2840088999999997E-2</v>
      </c>
      <c r="I940" s="10">
        <v>2.4348960000000002E-3</v>
      </c>
      <c r="J940" s="10">
        <v>6.9393969999999999E-2</v>
      </c>
      <c r="K940" s="10">
        <v>6.8755809000000001E-2</v>
      </c>
      <c r="L940" s="10">
        <v>4.3656533999999997E-2</v>
      </c>
      <c r="M940" s="10">
        <v>3.4398808000000003E-2</v>
      </c>
      <c r="N940" s="10">
        <v>6.7130209999999996E-3</v>
      </c>
      <c r="O940" s="10">
        <v>1.400498E-3</v>
      </c>
      <c r="P940" s="10">
        <v>4.6934228000000001E-2</v>
      </c>
    </row>
    <row r="941" spans="1:16" x14ac:dyDescent="0.25">
      <c r="A941" s="16" t="s">
        <v>1612</v>
      </c>
      <c r="B941" s="16" t="s">
        <v>1477</v>
      </c>
      <c r="C941" s="16" t="s">
        <v>295</v>
      </c>
      <c r="D941" s="16">
        <v>7.0093899981153077E-2</v>
      </c>
      <c r="E941" s="16">
        <v>0.10393921689979044</v>
      </c>
      <c r="F941" s="10">
        <v>0.31515692099999998</v>
      </c>
      <c r="G941" s="10">
        <v>0.223709928</v>
      </c>
      <c r="H941" s="10">
        <v>0.45193397499999999</v>
      </c>
      <c r="I941" s="10">
        <v>1.3665863E-2</v>
      </c>
      <c r="J941" s="10">
        <v>0.45838053899999998</v>
      </c>
      <c r="K941" s="10">
        <v>0.37866999800000001</v>
      </c>
      <c r="L941" s="10">
        <v>0.23985151499999999</v>
      </c>
      <c r="M941" s="10">
        <v>0.30310261500000002</v>
      </c>
      <c r="N941" s="10">
        <v>4.4388377E-2</v>
      </c>
      <c r="O941" s="10">
        <v>8.8983699999999992E-3</v>
      </c>
      <c r="P941" s="10">
        <v>0.27538659599999998</v>
      </c>
    </row>
    <row r="942" spans="1:16" x14ac:dyDescent="0.25">
      <c r="A942" s="16" t="s">
        <v>1613</v>
      </c>
      <c r="B942" s="16" t="s">
        <v>1477</v>
      </c>
      <c r="C942" s="16" t="s">
        <v>297</v>
      </c>
      <c r="D942" s="16">
        <v>6.9336795052930746E-3</v>
      </c>
      <c r="E942" s="16">
        <v>1.1257616429288918E-2</v>
      </c>
      <c r="F942" s="10">
        <v>3.2410451999999999E-2</v>
      </c>
      <c r="G942" s="10">
        <v>1.5406098E-2</v>
      </c>
      <c r="H942" s="10">
        <v>4.2361318000000002E-2</v>
      </c>
      <c r="I942" s="10">
        <v>1.392791E-3</v>
      </c>
      <c r="J942" s="10">
        <v>3.7881695E-2</v>
      </c>
      <c r="K942" s="10">
        <v>4.2900131000000001E-2</v>
      </c>
      <c r="L942" s="10">
        <v>2.4926736000000001E-2</v>
      </c>
      <c r="M942" s="10">
        <v>1.5450894E-2</v>
      </c>
      <c r="N942" s="10">
        <v>3.820525E-3</v>
      </c>
      <c r="O942" s="10">
        <v>7.0396100000000002E-4</v>
      </c>
      <c r="P942" s="10">
        <v>2.8919770000000001E-2</v>
      </c>
    </row>
    <row r="943" spans="1:16" x14ac:dyDescent="0.25">
      <c r="A943" s="16" t="s">
        <v>1614</v>
      </c>
      <c r="B943" s="16" t="s">
        <v>1477</v>
      </c>
      <c r="C943" s="16" t="s">
        <v>545</v>
      </c>
      <c r="D943" s="16">
        <v>0.72307142977859973</v>
      </c>
      <c r="E943" s="16">
        <v>0.97314006646495665</v>
      </c>
      <c r="F943" s="10">
        <v>2.9928019809999999</v>
      </c>
      <c r="G943" s="10">
        <v>3.1763788650000002</v>
      </c>
      <c r="H943" s="10">
        <v>4.5901934530000004</v>
      </c>
      <c r="I943" s="10">
        <v>0.205343942</v>
      </c>
      <c r="J943" s="10">
        <v>6.4277521379999998</v>
      </c>
      <c r="K943" s="10">
        <v>4.1010625149999997</v>
      </c>
      <c r="L943" s="10">
        <v>2.494076755</v>
      </c>
      <c r="M943" s="10">
        <v>3.4394462649999999</v>
      </c>
      <c r="N943" s="10">
        <v>0.48232411800000002</v>
      </c>
      <c r="O943" s="10">
        <v>8.424566E-2</v>
      </c>
      <c r="P943" s="10">
        <v>2.27034709</v>
      </c>
    </row>
    <row r="944" spans="1:16" x14ac:dyDescent="0.25">
      <c r="A944" s="16" t="s">
        <v>1615</v>
      </c>
      <c r="B944" s="16" t="s">
        <v>1477</v>
      </c>
      <c r="C944" s="16" t="s">
        <v>1616</v>
      </c>
      <c r="D944" s="16">
        <v>1.8249282277428027E-2</v>
      </c>
      <c r="E944" s="16">
        <v>2.7876571868624304E-2</v>
      </c>
      <c r="F944" s="10">
        <v>8.3061462000000003E-2</v>
      </c>
      <c r="G944" s="10">
        <v>4.0896676E-2</v>
      </c>
      <c r="H944" s="10">
        <v>0.104989873</v>
      </c>
      <c r="I944" s="10">
        <v>3.653192E-3</v>
      </c>
      <c r="J944" s="10">
        <v>0.13738681899999999</v>
      </c>
      <c r="K944" s="10">
        <v>0.12919599800000001</v>
      </c>
      <c r="L944" s="10">
        <v>6.9728801000000007E-2</v>
      </c>
      <c r="M944" s="10">
        <v>3.9006204000000003E-2</v>
      </c>
      <c r="N944" s="10">
        <v>9.4014600000000004E-3</v>
      </c>
      <c r="O944" s="10">
        <v>1.724298E-3</v>
      </c>
      <c r="P944" s="10">
        <v>6.7714302000000004E-2</v>
      </c>
    </row>
    <row r="945" spans="1:16" x14ac:dyDescent="0.25">
      <c r="A945" s="16" t="s">
        <v>1617</v>
      </c>
      <c r="B945" s="16" t="s">
        <v>1477</v>
      </c>
      <c r="C945" s="16" t="s">
        <v>1618</v>
      </c>
      <c r="D945" s="16">
        <v>0.49461104051574106</v>
      </c>
      <c r="E945" s="16">
        <v>0.40680480862995982</v>
      </c>
      <c r="F945" s="10">
        <v>1.0802781640000001</v>
      </c>
      <c r="G945" s="10">
        <v>1.23289264</v>
      </c>
      <c r="H945" s="10">
        <v>1.943926499</v>
      </c>
      <c r="I945" s="10">
        <v>4.9384572000000002E-2</v>
      </c>
      <c r="J945" s="10">
        <v>2.1614864460000001</v>
      </c>
      <c r="K945" s="10">
        <v>1.235479523</v>
      </c>
      <c r="L945" s="10">
        <v>0.90178588699999995</v>
      </c>
      <c r="M945" s="10">
        <v>2.2365703840000002</v>
      </c>
      <c r="N945" s="10">
        <v>0.24595307599999999</v>
      </c>
      <c r="O945" s="10">
        <v>3.7735697999999998E-2</v>
      </c>
      <c r="P945" s="10">
        <v>0.865707746</v>
      </c>
    </row>
    <row r="946" spans="1:16" x14ac:dyDescent="0.25">
      <c r="A946" s="16" t="s">
        <v>1619</v>
      </c>
      <c r="B946" s="16" t="s">
        <v>1477</v>
      </c>
      <c r="C946" s="16" t="s">
        <v>1620</v>
      </c>
      <c r="D946" s="16">
        <v>2.6576670241777603E-3</v>
      </c>
      <c r="E946" s="16">
        <v>4.6566749083630414E-3</v>
      </c>
      <c r="F946" s="10">
        <v>1.4498156999999999E-2</v>
      </c>
      <c r="G946" s="10">
        <v>6.4952650000000001E-3</v>
      </c>
      <c r="H946" s="10">
        <v>1.7482463E-2</v>
      </c>
      <c r="I946" s="10">
        <v>5.41487E-4</v>
      </c>
      <c r="J946" s="10">
        <v>1.3307668999999999E-2</v>
      </c>
      <c r="K946" s="10">
        <v>1.5715731E-2</v>
      </c>
      <c r="L946" s="10">
        <v>9.3905059999999999E-3</v>
      </c>
      <c r="M946" s="10">
        <v>6.999412E-3</v>
      </c>
      <c r="N946" s="10">
        <v>1.5264180000000001E-3</v>
      </c>
      <c r="O946" s="10">
        <v>2.88788E-4</v>
      </c>
      <c r="P946" s="10">
        <v>1.2951186E-2</v>
      </c>
    </row>
    <row r="947" spans="1:16" x14ac:dyDescent="0.25">
      <c r="A947" s="16" t="s">
        <v>1621</v>
      </c>
      <c r="B947" s="16" t="s">
        <v>1477</v>
      </c>
      <c r="C947" s="16" t="s">
        <v>1622</v>
      </c>
      <c r="D947" s="16">
        <v>7.029958783114805E-3</v>
      </c>
      <c r="E947" s="16">
        <v>1.2233590604067833E-2</v>
      </c>
      <c r="F947" s="10">
        <v>3.1855670000000003E-2</v>
      </c>
      <c r="G947" s="10">
        <v>1.9644505E-2</v>
      </c>
      <c r="H947" s="10">
        <v>5.0934113000000003E-2</v>
      </c>
      <c r="I947" s="10">
        <v>1.5921869999999999E-3</v>
      </c>
      <c r="J947" s="10">
        <v>4.0163442000000001E-2</v>
      </c>
      <c r="K947" s="10">
        <v>4.8256089000000002E-2</v>
      </c>
      <c r="L947" s="10">
        <v>2.3262234E-2</v>
      </c>
      <c r="M947" s="10">
        <v>1.8622940000000001E-2</v>
      </c>
      <c r="N947" s="10">
        <v>4.6101620000000001E-3</v>
      </c>
      <c r="O947" s="10">
        <v>7.8193299999999996E-4</v>
      </c>
      <c r="P947" s="10">
        <v>4.086277E-2</v>
      </c>
    </row>
    <row r="948" spans="1:16" x14ac:dyDescent="0.25">
      <c r="A948" s="16" t="s">
        <v>1623</v>
      </c>
      <c r="B948" s="16" t="s">
        <v>1477</v>
      </c>
      <c r="C948" s="16" t="s">
        <v>1624</v>
      </c>
      <c r="D948" s="16">
        <v>7.9255745866960176E-3</v>
      </c>
      <c r="E948" s="16">
        <v>1.2205050478898588E-2</v>
      </c>
      <c r="F948" s="10">
        <v>3.6314656000000001E-2</v>
      </c>
      <c r="G948" s="10">
        <v>1.8944549000000001E-2</v>
      </c>
      <c r="H948" s="10">
        <v>4.7533315999999999E-2</v>
      </c>
      <c r="I948" s="10">
        <v>1.371885E-3</v>
      </c>
      <c r="J948" s="10">
        <v>3.5835230000000003E-2</v>
      </c>
      <c r="K948" s="10">
        <v>3.8586410000000002E-2</v>
      </c>
      <c r="L948" s="10">
        <v>2.5881647000000001E-2</v>
      </c>
      <c r="M948" s="10">
        <v>2.4893219000000001E-2</v>
      </c>
      <c r="N948" s="10">
        <v>4.076522E-3</v>
      </c>
      <c r="O948" s="10">
        <v>8.4279600000000004E-4</v>
      </c>
      <c r="P948" s="10">
        <v>3.6116547999999998E-2</v>
      </c>
    </row>
    <row r="949" spans="1:16" x14ac:dyDescent="0.25">
      <c r="A949" s="16" t="s">
        <v>1625</v>
      </c>
      <c r="B949" s="16" t="s">
        <v>1477</v>
      </c>
      <c r="C949" s="16" t="s">
        <v>1626</v>
      </c>
      <c r="D949" s="16">
        <v>7.67039604510173E-3</v>
      </c>
      <c r="E949" s="16">
        <v>1.1738014802190382E-2</v>
      </c>
      <c r="F949" s="10">
        <v>3.6662544999999998E-2</v>
      </c>
      <c r="G949" s="10">
        <v>1.655268E-2</v>
      </c>
      <c r="H949" s="10">
        <v>4.3960567999999998E-2</v>
      </c>
      <c r="I949" s="10">
        <v>1.5157510000000001E-3</v>
      </c>
      <c r="J949" s="10">
        <v>4.2286137000000001E-2</v>
      </c>
      <c r="K949" s="10">
        <v>4.5893990000000003E-2</v>
      </c>
      <c r="L949" s="10">
        <v>2.6957595000000001E-2</v>
      </c>
      <c r="M949" s="10">
        <v>2.055761E-2</v>
      </c>
      <c r="N949" s="10">
        <v>4.0320310000000002E-3</v>
      </c>
      <c r="O949" s="10">
        <v>8.3291500000000004E-4</v>
      </c>
      <c r="P949" s="10">
        <v>2.7195813999999999E-2</v>
      </c>
    </row>
    <row r="950" spans="1:16" x14ac:dyDescent="0.25">
      <c r="A950" s="16" t="s">
        <v>1627</v>
      </c>
      <c r="B950" s="16" t="s">
        <v>1477</v>
      </c>
      <c r="C950" s="16" t="s">
        <v>1628</v>
      </c>
      <c r="D950" s="16">
        <v>1.8602050922600078E-3</v>
      </c>
      <c r="E950" s="16">
        <v>3.1344807279483971E-3</v>
      </c>
      <c r="F950" s="10">
        <v>8.2841500000000005E-3</v>
      </c>
      <c r="G950" s="10">
        <v>4.160413E-3</v>
      </c>
      <c r="H950" s="10">
        <v>1.2055804E-2</v>
      </c>
      <c r="I950" s="10">
        <v>4.1280400000000001E-4</v>
      </c>
      <c r="J950" s="10">
        <v>1.1207775E-2</v>
      </c>
      <c r="K950" s="10">
        <v>1.2809421E-2</v>
      </c>
      <c r="L950" s="10">
        <v>6.7188509999999996E-3</v>
      </c>
      <c r="M950" s="10">
        <v>4.0815280000000001E-3</v>
      </c>
      <c r="N950" s="10">
        <v>1.08946E-3</v>
      </c>
      <c r="O950" s="10">
        <v>1.91363E-4</v>
      </c>
      <c r="P950" s="10">
        <v>8.0524199999999994E-3</v>
      </c>
    </row>
    <row r="951" spans="1:16" x14ac:dyDescent="0.25">
      <c r="A951" s="16" t="s">
        <v>1629</v>
      </c>
      <c r="B951" s="16" t="s">
        <v>1477</v>
      </c>
      <c r="C951" s="16" t="s">
        <v>1630</v>
      </c>
      <c r="D951" s="16">
        <v>7.0244045033626013E-3</v>
      </c>
      <c r="E951" s="16">
        <v>1.0570505898293217E-2</v>
      </c>
      <c r="F951" s="10">
        <v>3.0546752E-2</v>
      </c>
      <c r="G951" s="10">
        <v>1.5066031000000001E-2</v>
      </c>
      <c r="H951" s="10">
        <v>3.9173817E-2</v>
      </c>
      <c r="I951" s="10">
        <v>1.342111E-3</v>
      </c>
      <c r="J951" s="10">
        <v>5.2635926999999999E-2</v>
      </c>
      <c r="K951" s="10">
        <v>5.1344518999999998E-2</v>
      </c>
      <c r="L951" s="10">
        <v>2.4606389999999999E-2</v>
      </c>
      <c r="M951" s="10">
        <v>1.3344752E-2</v>
      </c>
      <c r="N951" s="10">
        <v>3.4338659999999998E-3</v>
      </c>
      <c r="O951" s="10">
        <v>6.0812699999999997E-4</v>
      </c>
      <c r="P951" s="10">
        <v>2.6092048E-2</v>
      </c>
    </row>
    <row r="952" spans="1:16" x14ac:dyDescent="0.25">
      <c r="A952" s="16" t="s">
        <v>1631</v>
      </c>
      <c r="B952" s="16" t="s">
        <v>1477</v>
      </c>
      <c r="C952" s="16" t="s">
        <v>1632</v>
      </c>
      <c r="D952" s="16">
        <v>4.6773996369393084E-2</v>
      </c>
      <c r="E952" s="16">
        <v>6.1355204726445046E-2</v>
      </c>
      <c r="F952" s="10">
        <v>0.18961103100000001</v>
      </c>
      <c r="G952" s="10">
        <v>0.14056286300000001</v>
      </c>
      <c r="H952" s="10">
        <v>0.27380668899999999</v>
      </c>
      <c r="I952" s="10">
        <v>1.0062590999999999E-2</v>
      </c>
      <c r="J952" s="10">
        <v>0.323984936</v>
      </c>
      <c r="K952" s="10">
        <v>0.27872899099999998</v>
      </c>
      <c r="L952" s="10">
        <v>0.15690164300000001</v>
      </c>
      <c r="M952" s="10">
        <v>0.151560423</v>
      </c>
      <c r="N952" s="10">
        <v>2.5822307999999999E-2</v>
      </c>
      <c r="O952" s="10">
        <v>4.9697910000000003E-3</v>
      </c>
      <c r="P952" s="10">
        <v>0.14761323800000001</v>
      </c>
    </row>
    <row r="953" spans="1:16" x14ac:dyDescent="0.25">
      <c r="A953" s="16" t="s">
        <v>1633</v>
      </c>
      <c r="B953" s="16" t="s">
        <v>1477</v>
      </c>
      <c r="C953" s="16" t="s">
        <v>924</v>
      </c>
      <c r="D953" s="16">
        <v>7.6301022703734768E-3</v>
      </c>
      <c r="E953" s="16">
        <v>1.3309847987080011E-2</v>
      </c>
      <c r="F953" s="10">
        <v>3.8176578000000003E-2</v>
      </c>
      <c r="G953" s="10">
        <v>2.2526151000000001E-2</v>
      </c>
      <c r="H953" s="10">
        <v>5.5180695000000002E-2</v>
      </c>
      <c r="I953" s="10">
        <v>1.596161E-3</v>
      </c>
      <c r="J953" s="10">
        <v>4.0000108999999999E-2</v>
      </c>
      <c r="K953" s="10">
        <v>4.7614741000000002E-2</v>
      </c>
      <c r="L953" s="10">
        <v>2.571126E-2</v>
      </c>
      <c r="M953" s="10">
        <v>2.0763071000000001E-2</v>
      </c>
      <c r="N953" s="10">
        <v>4.6304190000000002E-3</v>
      </c>
      <c r="O953" s="10">
        <v>8.2848100000000005E-4</v>
      </c>
      <c r="P953" s="10">
        <v>4.3729571000000002E-2</v>
      </c>
    </row>
    <row r="954" spans="1:16" x14ac:dyDescent="0.25">
      <c r="A954" s="16" t="s">
        <v>1634</v>
      </c>
      <c r="B954" s="16" t="s">
        <v>1477</v>
      </c>
      <c r="C954" s="16" t="s">
        <v>1635</v>
      </c>
      <c r="D954" s="16">
        <v>5.5486993737750376E-3</v>
      </c>
      <c r="E954" s="16">
        <v>9.1605979697661488E-3</v>
      </c>
      <c r="F954" s="10">
        <v>2.7685511999999999E-2</v>
      </c>
      <c r="G954" s="10">
        <v>1.1813446999999999E-2</v>
      </c>
      <c r="H954" s="10">
        <v>3.3693079000000001E-2</v>
      </c>
      <c r="I954" s="10">
        <v>1.1066870000000001E-3</v>
      </c>
      <c r="J954" s="10">
        <v>2.7848543E-2</v>
      </c>
      <c r="K954" s="10">
        <v>3.2893505000000003E-2</v>
      </c>
      <c r="L954" s="10">
        <v>2.0101316000000001E-2</v>
      </c>
      <c r="M954" s="10">
        <v>1.3601301999999999E-2</v>
      </c>
      <c r="N954" s="10">
        <v>3.0234889999999999E-3</v>
      </c>
      <c r="O954" s="10">
        <v>6.0331999999999996E-4</v>
      </c>
      <c r="P954" s="10">
        <v>2.3102435000000001E-2</v>
      </c>
    </row>
    <row r="955" spans="1:16" x14ac:dyDescent="0.25">
      <c r="A955" s="16" t="s">
        <v>1636</v>
      </c>
      <c r="B955" s="16" t="s">
        <v>1477</v>
      </c>
      <c r="C955" s="16" t="s">
        <v>1637</v>
      </c>
      <c r="D955" s="16">
        <v>1.0264789499731907E-2</v>
      </c>
      <c r="E955" s="16">
        <v>1.2603837891491949E-2</v>
      </c>
      <c r="F955" s="10">
        <v>3.7354387000000003E-2</v>
      </c>
      <c r="G955" s="10">
        <v>2.4817433999999999E-2</v>
      </c>
      <c r="H955" s="10">
        <v>5.4691216000000001E-2</v>
      </c>
      <c r="I955" s="10">
        <v>1.5782750000000001E-3</v>
      </c>
      <c r="J955" s="10">
        <v>4.6637408999999998E-2</v>
      </c>
      <c r="K955" s="10">
        <v>4.1390898000000002E-2</v>
      </c>
      <c r="L955" s="10">
        <v>2.8126252000000001E-2</v>
      </c>
      <c r="M955" s="10">
        <v>4.0930300000000003E-2</v>
      </c>
      <c r="N955" s="10">
        <v>5.240466E-3</v>
      </c>
      <c r="O955" s="10">
        <v>1.180115E-3</v>
      </c>
      <c r="P955" s="10">
        <v>3.1203132000000001E-2</v>
      </c>
    </row>
    <row r="956" spans="1:16" x14ac:dyDescent="0.25">
      <c r="A956" s="16" t="s">
        <v>1638</v>
      </c>
      <c r="B956" s="16" t="s">
        <v>1477</v>
      </c>
      <c r="C956" s="16" t="s">
        <v>1639</v>
      </c>
      <c r="D956" s="16">
        <v>1.9736627218460371E-3</v>
      </c>
      <c r="E956" s="16">
        <v>3.4380917831371709E-3</v>
      </c>
      <c r="F956" s="10">
        <v>8.9553619999999997E-3</v>
      </c>
      <c r="G956" s="10">
        <v>4.5689499999999996E-3</v>
      </c>
      <c r="H956" s="10">
        <v>1.3275132E-2</v>
      </c>
      <c r="I956" s="10">
        <v>4.26861E-4</v>
      </c>
      <c r="J956" s="10">
        <v>1.0320852E-2</v>
      </c>
      <c r="K956" s="10">
        <v>1.247265E-2</v>
      </c>
      <c r="L956" s="10">
        <v>6.7944629999999997E-3</v>
      </c>
      <c r="M956" s="10">
        <v>4.6726930000000003E-3</v>
      </c>
      <c r="N956" s="10">
        <v>1.245222E-3</v>
      </c>
      <c r="O956" s="10">
        <v>2.1427600000000001E-4</v>
      </c>
      <c r="P956" s="10">
        <v>9.5448400000000006E-3</v>
      </c>
    </row>
    <row r="957" spans="1:16" x14ac:dyDescent="0.25">
      <c r="A957" s="16" t="s">
        <v>1640</v>
      </c>
      <c r="B957" s="16" t="s">
        <v>1477</v>
      </c>
      <c r="C957" s="16" t="s">
        <v>151</v>
      </c>
      <c r="D957" s="16">
        <v>9.4463842616510883E-3</v>
      </c>
      <c r="E957" s="16">
        <v>1.3325281144179305E-2</v>
      </c>
      <c r="F957" s="10">
        <v>3.7880546000000001E-2</v>
      </c>
      <c r="G957" s="10">
        <v>2.2561583E-2</v>
      </c>
      <c r="H957" s="10">
        <v>5.1548787999999998E-2</v>
      </c>
      <c r="I957" s="10">
        <v>1.4687750000000001E-3</v>
      </c>
      <c r="J957" s="10">
        <v>4.3700843000000003E-2</v>
      </c>
      <c r="K957" s="10">
        <v>4.0440553999999997E-2</v>
      </c>
      <c r="L957" s="10">
        <v>2.6855417999999999E-2</v>
      </c>
      <c r="M957" s="10">
        <v>3.3974427000000001E-2</v>
      </c>
      <c r="N957" s="10">
        <v>4.7278659999999998E-3</v>
      </c>
      <c r="O957" s="10">
        <v>1.0934359999999999E-3</v>
      </c>
      <c r="P957" s="10">
        <v>3.4433661999999997E-2</v>
      </c>
    </row>
    <row r="958" spans="1:16" x14ac:dyDescent="0.25">
      <c r="A958" s="16" t="s">
        <v>1641</v>
      </c>
      <c r="B958" s="16" t="s">
        <v>1477</v>
      </c>
      <c r="C958" s="16" t="s">
        <v>1642</v>
      </c>
      <c r="D958" s="16">
        <v>2.5363433891750112E-3</v>
      </c>
      <c r="E958" s="16">
        <v>4.3817722279641206E-3</v>
      </c>
      <c r="F958" s="10">
        <v>1.1858037E-2</v>
      </c>
      <c r="G958" s="10">
        <v>5.738277E-3</v>
      </c>
      <c r="H958" s="10">
        <v>1.6499861000000001E-2</v>
      </c>
      <c r="I958" s="10">
        <v>5.4254300000000004E-4</v>
      </c>
      <c r="J958" s="10">
        <v>1.3985027000000001E-2</v>
      </c>
      <c r="K958" s="10">
        <v>1.6110831999999999E-2</v>
      </c>
      <c r="L958" s="10">
        <v>9.171762E-3</v>
      </c>
      <c r="M958" s="10">
        <v>5.9509519999999998E-3</v>
      </c>
      <c r="N958" s="10">
        <v>1.504635E-3</v>
      </c>
      <c r="O958" s="10">
        <v>2.69115E-4</v>
      </c>
      <c r="P958" s="10">
        <v>1.1360185E-2</v>
      </c>
    </row>
    <row r="959" spans="1:16" x14ac:dyDescent="0.25">
      <c r="A959" s="16" t="s">
        <v>1643</v>
      </c>
      <c r="B959" s="16" t="s">
        <v>1477</v>
      </c>
      <c r="C959" s="16" t="s">
        <v>1644</v>
      </c>
      <c r="D959" s="16">
        <v>2.7741192050486679E-2</v>
      </c>
      <c r="E959" s="16">
        <v>3.0384979241821361E-2</v>
      </c>
      <c r="F959" s="10">
        <v>9.8534605999999997E-2</v>
      </c>
      <c r="G959" s="10">
        <v>5.1085398999999997E-2</v>
      </c>
      <c r="H959" s="10">
        <v>0.11752104300000001</v>
      </c>
      <c r="I959" s="10">
        <v>3.7714670000000001E-3</v>
      </c>
      <c r="J959" s="10">
        <v>0.17551023399999999</v>
      </c>
      <c r="K959" s="10">
        <v>0.14665692999999999</v>
      </c>
      <c r="L959" s="10">
        <v>6.8824183999999997E-2</v>
      </c>
      <c r="M959" s="10">
        <v>8.3050506999999996E-2</v>
      </c>
      <c r="N959" s="10">
        <v>1.1941494E-2</v>
      </c>
      <c r="O959" s="10">
        <v>2.8224080000000002E-3</v>
      </c>
      <c r="P959" s="10">
        <v>6.4616551999999994E-2</v>
      </c>
    </row>
    <row r="960" spans="1:16" x14ac:dyDescent="0.25">
      <c r="A960" s="16" t="s">
        <v>1645</v>
      </c>
      <c r="B960" s="16" t="s">
        <v>1477</v>
      </c>
      <c r="C960" s="16" t="s">
        <v>1646</v>
      </c>
      <c r="D960" s="16">
        <v>8.8977655854941169E-3</v>
      </c>
      <c r="E960" s="16">
        <v>9.9695589381383499E-3</v>
      </c>
      <c r="F960" s="10">
        <v>3.2064567000000002E-2</v>
      </c>
      <c r="G960" s="10">
        <v>1.6690862000000001E-2</v>
      </c>
      <c r="H960" s="10">
        <v>3.8739318000000002E-2</v>
      </c>
      <c r="I960" s="10">
        <v>1.21677E-3</v>
      </c>
      <c r="J960" s="10">
        <v>4.7099872000000001E-2</v>
      </c>
      <c r="K960" s="10">
        <v>4.2750232999999999E-2</v>
      </c>
      <c r="L960" s="10">
        <v>2.2083901999999999E-2</v>
      </c>
      <c r="M960" s="10">
        <v>2.6817550999999999E-2</v>
      </c>
      <c r="N960" s="10">
        <v>3.9056339999999998E-3</v>
      </c>
      <c r="O960" s="10">
        <v>9.5573200000000004E-4</v>
      </c>
      <c r="P960" s="10">
        <v>2.1676203000000002E-2</v>
      </c>
    </row>
    <row r="961" spans="1:16" x14ac:dyDescent="0.25">
      <c r="A961" s="16" t="s">
        <v>1647</v>
      </c>
      <c r="B961" s="16" t="s">
        <v>1477</v>
      </c>
      <c r="C961" s="16" t="s">
        <v>1648</v>
      </c>
      <c r="D961" s="16">
        <v>0.27725365878355096</v>
      </c>
      <c r="E961" s="16">
        <v>0.21088041471533323</v>
      </c>
      <c r="F961" s="10">
        <v>0.56938522599999997</v>
      </c>
      <c r="G961" s="10">
        <v>1.8812568439999999</v>
      </c>
      <c r="H961" s="10">
        <v>1.7844368399999999</v>
      </c>
      <c r="I961" s="10">
        <v>3.1369697000000002E-2</v>
      </c>
      <c r="J961" s="10">
        <v>3.865928238</v>
      </c>
      <c r="K961" s="10">
        <v>0.71222775599999999</v>
      </c>
      <c r="L961" s="10">
        <v>0.46850887600000002</v>
      </c>
      <c r="M961" s="10">
        <v>2.2415218189999999</v>
      </c>
      <c r="N961" s="10">
        <v>0.237622052</v>
      </c>
      <c r="O961" s="10">
        <v>2.4097558000000002E-2</v>
      </c>
      <c r="P961" s="10">
        <v>0.424170092</v>
      </c>
    </row>
    <row r="962" spans="1:16" x14ac:dyDescent="0.25">
      <c r="A962" s="16" t="s">
        <v>1649</v>
      </c>
      <c r="B962" s="16" t="s">
        <v>1650</v>
      </c>
      <c r="C962" s="16" t="s">
        <v>1334</v>
      </c>
      <c r="D962" s="16">
        <v>6.7210651062120166E-2</v>
      </c>
      <c r="E962" s="16">
        <v>5.1143779918568583E-2</v>
      </c>
      <c r="F962" s="10">
        <v>0.22497824999999999</v>
      </c>
      <c r="G962" s="10">
        <v>0.110287432</v>
      </c>
      <c r="H962" s="10">
        <v>0.23055800100000001</v>
      </c>
      <c r="I962" s="10">
        <v>1.0946734E-2</v>
      </c>
      <c r="J962" s="10">
        <v>0.35319145200000002</v>
      </c>
      <c r="K962" s="10">
        <v>0.12264305</v>
      </c>
      <c r="L962" s="10">
        <v>0.166380209</v>
      </c>
      <c r="M962" s="10">
        <v>0.26828986500000002</v>
      </c>
      <c r="N962" s="10">
        <v>3.0371962999999998E-2</v>
      </c>
      <c r="O962" s="10">
        <v>1.4675436E-2</v>
      </c>
      <c r="P962" s="10">
        <v>7.4434638999999997E-2</v>
      </c>
    </row>
    <row r="963" spans="1:16" x14ac:dyDescent="0.25">
      <c r="A963" s="16" t="s">
        <v>1651</v>
      </c>
      <c r="B963" s="16" t="s">
        <v>1650</v>
      </c>
      <c r="C963" s="16" t="s">
        <v>1202</v>
      </c>
      <c r="D963" s="16">
        <v>7.4405258351222317E-2</v>
      </c>
      <c r="E963" s="16">
        <v>5.3970617397864323E-2</v>
      </c>
      <c r="F963" s="10">
        <v>0.23825463699999999</v>
      </c>
      <c r="G963" s="10">
        <v>0.13767960400000001</v>
      </c>
      <c r="H963" s="10">
        <v>0.25063281999999998</v>
      </c>
      <c r="I963" s="10">
        <v>1.1912335E-2</v>
      </c>
      <c r="J963" s="10">
        <v>0.48372303999999999</v>
      </c>
      <c r="K963" s="10">
        <v>0.122052706</v>
      </c>
      <c r="L963" s="10">
        <v>0.167407378</v>
      </c>
      <c r="M963" s="10">
        <v>0.29647425100000002</v>
      </c>
      <c r="N963" s="10">
        <v>3.2447713000000003E-2</v>
      </c>
      <c r="O963" s="10">
        <v>1.5689191000000002E-2</v>
      </c>
      <c r="P963" s="10">
        <v>8.2200970999999998E-2</v>
      </c>
    </row>
    <row r="964" spans="1:16" x14ac:dyDescent="0.25">
      <c r="A964" s="16" t="s">
        <v>1652</v>
      </c>
      <c r="B964" s="16" t="s">
        <v>1650</v>
      </c>
      <c r="C964" s="16" t="s">
        <v>1479</v>
      </c>
      <c r="D964" s="16">
        <v>8.8195303815715276E-2</v>
      </c>
      <c r="E964" s="16">
        <v>5.9791961273211208E-2</v>
      </c>
      <c r="F964" s="10">
        <v>0.25369362299999998</v>
      </c>
      <c r="G964" s="10">
        <v>0.190603834</v>
      </c>
      <c r="H964" s="10">
        <v>0.30408341100000003</v>
      </c>
      <c r="I964" s="10">
        <v>1.7725426999999998E-2</v>
      </c>
      <c r="J964" s="10">
        <v>0.56609484099999996</v>
      </c>
      <c r="K964" s="10">
        <v>0.12769830400000001</v>
      </c>
      <c r="L964" s="10">
        <v>0.179429544</v>
      </c>
      <c r="M964" s="10">
        <v>0.37307128499999997</v>
      </c>
      <c r="N964" s="10">
        <v>4.4021728000000003E-2</v>
      </c>
      <c r="O964" s="10">
        <v>2.0287863999999999E-2</v>
      </c>
      <c r="P964" s="10">
        <v>7.8885217999999993E-2</v>
      </c>
    </row>
    <row r="965" spans="1:16" x14ac:dyDescent="0.25">
      <c r="A965" s="16" t="s">
        <v>1653</v>
      </c>
      <c r="B965" s="16" t="s">
        <v>1650</v>
      </c>
      <c r="C965" s="16" t="s">
        <v>1654</v>
      </c>
      <c r="D965" s="16">
        <v>8.1623309828244464E-2</v>
      </c>
      <c r="E965" s="16">
        <v>3.7379495816852931E-2</v>
      </c>
      <c r="F965" s="10">
        <v>0.228737159</v>
      </c>
      <c r="G965" s="10">
        <v>5.8884870999999998E-2</v>
      </c>
      <c r="H965" s="10">
        <v>0.113811912</v>
      </c>
      <c r="I965" s="10">
        <v>4.3451849999999997E-3</v>
      </c>
      <c r="J965" s="10">
        <v>0.141800489</v>
      </c>
      <c r="K965" s="10">
        <v>6.0385584999999999E-2</v>
      </c>
      <c r="L965" s="10">
        <v>8.9858962000000001E-2</v>
      </c>
      <c r="M965" s="10">
        <v>0.116057329</v>
      </c>
      <c r="N965" s="10">
        <v>1.2821559E-2</v>
      </c>
      <c r="O965" s="10">
        <v>9.3187029999999994E-3</v>
      </c>
      <c r="P965" s="10">
        <v>4.3904022000000001E-2</v>
      </c>
    </row>
    <row r="966" spans="1:16" x14ac:dyDescent="0.25">
      <c r="A966" s="16" t="s">
        <v>1655</v>
      </c>
      <c r="B966" s="16" t="s">
        <v>1650</v>
      </c>
      <c r="C966" s="16" t="s">
        <v>1656</v>
      </c>
      <c r="D966" s="16">
        <v>0.15778754652628399</v>
      </c>
      <c r="E966" s="16">
        <v>0.11652963535430221</v>
      </c>
      <c r="F966" s="10">
        <v>0.51537475600000004</v>
      </c>
      <c r="G966" s="10">
        <v>0.29493871700000002</v>
      </c>
      <c r="H966" s="10">
        <v>0.54686536399999996</v>
      </c>
      <c r="I966" s="10">
        <v>2.4972790000000002E-2</v>
      </c>
      <c r="J966" s="10">
        <v>1.02081318</v>
      </c>
      <c r="K966" s="10">
        <v>0.27106601899999999</v>
      </c>
      <c r="L966" s="10">
        <v>0.37340399600000002</v>
      </c>
      <c r="M966" s="10">
        <v>0.64431013599999998</v>
      </c>
      <c r="N966" s="10">
        <v>7.0310119000000004E-2</v>
      </c>
      <c r="O966" s="10">
        <v>3.3033914999999997E-2</v>
      </c>
      <c r="P966" s="10">
        <v>0.182088532</v>
      </c>
    </row>
    <row r="967" spans="1:16" x14ac:dyDescent="0.25">
      <c r="A967" s="16" t="s">
        <v>1657</v>
      </c>
      <c r="B967" s="16" t="s">
        <v>1650</v>
      </c>
      <c r="C967" s="16" t="s">
        <v>1658</v>
      </c>
      <c r="D967" s="16">
        <v>6.6071210446174977E-2</v>
      </c>
      <c r="E967" s="16">
        <v>3.9806140243349893E-2</v>
      </c>
      <c r="F967" s="10">
        <v>0.19150424499999999</v>
      </c>
      <c r="G967" s="10">
        <v>8.3781743000000006E-2</v>
      </c>
      <c r="H967" s="10">
        <v>0.15057293699999999</v>
      </c>
      <c r="I967" s="10">
        <v>6.8691120000000001E-3</v>
      </c>
      <c r="J967" s="10">
        <v>0.218433393</v>
      </c>
      <c r="K967" s="10">
        <v>7.4131635000000001E-2</v>
      </c>
      <c r="L967" s="10">
        <v>0.109951804</v>
      </c>
      <c r="M967" s="10">
        <v>0.202281932</v>
      </c>
      <c r="N967" s="10">
        <v>2.2161134999999998E-2</v>
      </c>
      <c r="O967" s="10">
        <v>1.0112424E-2</v>
      </c>
      <c r="P967" s="10">
        <v>4.2848425000000002E-2</v>
      </c>
    </row>
    <row r="968" spans="1:16" x14ac:dyDescent="0.25">
      <c r="A968" s="16" t="s">
        <v>1659</v>
      </c>
      <c r="B968" s="16" t="s">
        <v>1650</v>
      </c>
      <c r="C968" s="16" t="s">
        <v>1660</v>
      </c>
      <c r="D968" s="16">
        <v>0.1251804359594878</v>
      </c>
      <c r="E968" s="16">
        <v>8.9283492581012494E-2</v>
      </c>
      <c r="F968" s="10">
        <v>0.38955621400000001</v>
      </c>
      <c r="G968" s="10">
        <v>0.19824496699999999</v>
      </c>
      <c r="H968" s="10">
        <v>0.39257491999999999</v>
      </c>
      <c r="I968" s="10">
        <v>1.8227098000000001E-2</v>
      </c>
      <c r="J968" s="10">
        <v>0.71037900899999995</v>
      </c>
      <c r="K968" s="10">
        <v>0.234103801</v>
      </c>
      <c r="L968" s="10">
        <v>0.30381341699999997</v>
      </c>
      <c r="M968" s="10">
        <v>0.46922451599999998</v>
      </c>
      <c r="N968" s="10">
        <v>5.1423875000000001E-2</v>
      </c>
      <c r="O968" s="10">
        <v>2.3601778E-2</v>
      </c>
      <c r="P968" s="10">
        <v>0.101402901</v>
      </c>
    </row>
    <row r="969" spans="1:16" x14ac:dyDescent="0.25">
      <c r="A969" s="16" t="s">
        <v>1661</v>
      </c>
      <c r="B969" s="16" t="s">
        <v>1650</v>
      </c>
      <c r="C969" s="16" t="s">
        <v>196</v>
      </c>
      <c r="D969" s="16">
        <v>1.0223290718945386</v>
      </c>
      <c r="E969" s="16">
        <v>0.42812545214580855</v>
      </c>
      <c r="F969" s="10">
        <v>1.980574359</v>
      </c>
      <c r="G969" s="10">
        <v>1.697166773</v>
      </c>
      <c r="H969" s="10">
        <v>1.8914962200000001</v>
      </c>
      <c r="I969" s="10">
        <v>0.22762717099999999</v>
      </c>
      <c r="J969" s="10">
        <v>3.265187804</v>
      </c>
      <c r="K969" s="10">
        <v>0.58884475199999997</v>
      </c>
      <c r="L969" s="10">
        <v>0.97635153699999999</v>
      </c>
      <c r="M969" s="10">
        <v>2.5420340879999999</v>
      </c>
      <c r="N969" s="10">
        <v>0.25170700600000001</v>
      </c>
      <c r="O969" s="10">
        <v>0.103805235</v>
      </c>
      <c r="P969" s="10">
        <v>0.34325012199999999</v>
      </c>
    </row>
    <row r="970" spans="1:16" x14ac:dyDescent="0.25">
      <c r="A970" s="16" t="s">
        <v>1662</v>
      </c>
      <c r="B970" s="16" t="s">
        <v>1650</v>
      </c>
      <c r="C970" s="16" t="s">
        <v>1487</v>
      </c>
      <c r="D970" s="16">
        <v>0.14743067771460583</v>
      </c>
      <c r="E970" s="16">
        <v>6.3165389602249822E-2</v>
      </c>
      <c r="F970" s="10">
        <v>0.29009312100000001</v>
      </c>
      <c r="G970" s="10">
        <v>0.19395279500000001</v>
      </c>
      <c r="H970" s="10">
        <v>0.27776638999999997</v>
      </c>
      <c r="I970" s="10">
        <v>1.3848876E-2</v>
      </c>
      <c r="J970" s="10">
        <v>0.44157343799999998</v>
      </c>
      <c r="K970" s="10">
        <v>0.111816125</v>
      </c>
      <c r="L970" s="10">
        <v>0.17021642400000001</v>
      </c>
      <c r="M970" s="10">
        <v>0.32882227400000003</v>
      </c>
      <c r="N970" s="10">
        <v>3.9342844000000002E-2</v>
      </c>
      <c r="O970" s="10">
        <v>1.8217556999999999E-2</v>
      </c>
      <c r="P970" s="10">
        <v>7.4237363000000001E-2</v>
      </c>
    </row>
    <row r="971" spans="1:16" x14ac:dyDescent="0.25">
      <c r="A971" s="16" t="s">
        <v>1663</v>
      </c>
      <c r="B971" s="16" t="s">
        <v>1650</v>
      </c>
      <c r="C971" s="16" t="s">
        <v>1664</v>
      </c>
      <c r="D971" s="16">
        <v>0.42750880455539036</v>
      </c>
      <c r="E971" s="16">
        <v>0.17969082350346555</v>
      </c>
      <c r="F971" s="10">
        <v>0.91949291899999996</v>
      </c>
      <c r="G971" s="10">
        <v>0.33974742400000002</v>
      </c>
      <c r="H971" s="10">
        <v>0.54543337599999997</v>
      </c>
      <c r="I971" s="10">
        <v>2.2727886999999999E-2</v>
      </c>
      <c r="J971" s="10">
        <v>3.24984685</v>
      </c>
      <c r="K971" s="10">
        <v>0.532815178</v>
      </c>
      <c r="L971" s="10">
        <v>0.77255803099999998</v>
      </c>
      <c r="M971" s="10">
        <v>0.82959176700000004</v>
      </c>
      <c r="N971" s="10">
        <v>8.3645167000000006E-2</v>
      </c>
      <c r="O971" s="10">
        <v>3.1551476000000002E-2</v>
      </c>
      <c r="P971" s="10">
        <v>0.119086676</v>
      </c>
    </row>
    <row r="972" spans="1:16" x14ac:dyDescent="0.25">
      <c r="A972" s="16" t="s">
        <v>1665</v>
      </c>
      <c r="B972" s="16" t="s">
        <v>1650</v>
      </c>
      <c r="C972" s="16" t="s">
        <v>1666</v>
      </c>
      <c r="D972" s="16">
        <v>0.10953546439801011</v>
      </c>
      <c r="E972" s="16">
        <v>8.064210905676622E-2</v>
      </c>
      <c r="F972" s="10">
        <v>0.35623834599999998</v>
      </c>
      <c r="G972" s="10">
        <v>0.238542701</v>
      </c>
      <c r="H972" s="10">
        <v>0.40924064900000001</v>
      </c>
      <c r="I972" s="10">
        <v>1.8991488000000001E-2</v>
      </c>
      <c r="J972" s="10">
        <v>0.60425747299999999</v>
      </c>
      <c r="K972" s="10">
        <v>0.181239968</v>
      </c>
      <c r="L972" s="10">
        <v>0.25005129199999998</v>
      </c>
      <c r="M972" s="10">
        <v>0.49585323399999998</v>
      </c>
      <c r="N972" s="10">
        <v>5.2540552999999997E-2</v>
      </c>
      <c r="O972" s="10">
        <v>2.5404906000000001E-2</v>
      </c>
      <c r="P972" s="10">
        <v>0.115660707</v>
      </c>
    </row>
    <row r="973" spans="1:16" x14ac:dyDescent="0.25">
      <c r="A973" s="16" t="s">
        <v>1667</v>
      </c>
      <c r="B973" s="16" t="s">
        <v>1650</v>
      </c>
      <c r="C973" s="16" t="s">
        <v>1668</v>
      </c>
      <c r="D973" s="16">
        <v>7.8165206589883407E-2</v>
      </c>
      <c r="E973" s="16">
        <v>3.6573967230898279E-2</v>
      </c>
      <c r="F973" s="10">
        <v>0.175136612</v>
      </c>
      <c r="G973" s="10">
        <v>8.2888419000000005E-2</v>
      </c>
      <c r="H973" s="10">
        <v>0.13056875600000001</v>
      </c>
      <c r="I973" s="10">
        <v>7.0833620000000002E-3</v>
      </c>
      <c r="J973" s="10">
        <v>0.213592632</v>
      </c>
      <c r="K973" s="10">
        <v>5.7489235E-2</v>
      </c>
      <c r="L973" s="10">
        <v>9.5121117000000005E-2</v>
      </c>
      <c r="M973" s="10">
        <v>0.18328076900000001</v>
      </c>
      <c r="N973" s="10">
        <v>2.1630598000000001E-2</v>
      </c>
      <c r="O973" s="10">
        <v>9.2026079999999993E-3</v>
      </c>
      <c r="P973" s="10">
        <v>3.3921314000000001E-2</v>
      </c>
    </row>
    <row r="974" spans="1:16" x14ac:dyDescent="0.25">
      <c r="A974" s="16" t="s">
        <v>1669</v>
      </c>
      <c r="B974" s="16" t="s">
        <v>1650</v>
      </c>
      <c r="C974" s="16" t="s">
        <v>1670</v>
      </c>
      <c r="D974" s="16">
        <v>6.3519939128457853E-2</v>
      </c>
      <c r="E974" s="16">
        <v>4.6671104681722093E-2</v>
      </c>
      <c r="F974" s="10">
        <v>0.21208819000000001</v>
      </c>
      <c r="G974" s="10">
        <v>8.5687971000000002E-2</v>
      </c>
      <c r="H974" s="10">
        <v>0.18462790800000001</v>
      </c>
      <c r="I974" s="10">
        <v>8.7938600000000006E-3</v>
      </c>
      <c r="J974" s="10">
        <v>0.29362166099999998</v>
      </c>
      <c r="K974" s="10">
        <v>0.13523431699999999</v>
      </c>
      <c r="L974" s="10">
        <v>0.14691005200000001</v>
      </c>
      <c r="M974" s="10">
        <v>0.23047838700000001</v>
      </c>
      <c r="N974" s="10">
        <v>2.6886825999999999E-2</v>
      </c>
      <c r="O974" s="10">
        <v>1.2310214999999999E-2</v>
      </c>
      <c r="P974" s="10">
        <v>5.0196061E-2</v>
      </c>
    </row>
    <row r="975" spans="1:16" x14ac:dyDescent="0.25">
      <c r="A975" s="16" t="s">
        <v>1671</v>
      </c>
      <c r="B975" s="16" t="s">
        <v>1650</v>
      </c>
      <c r="C975" s="16" t="s">
        <v>1672</v>
      </c>
      <c r="D975" s="16">
        <v>0.12209965252337955</v>
      </c>
      <c r="E975" s="16">
        <v>6.8372061387333274E-2</v>
      </c>
      <c r="F975" s="10">
        <v>0.30412322200000003</v>
      </c>
      <c r="G975" s="10">
        <v>0.14165380699999999</v>
      </c>
      <c r="H975" s="10">
        <v>0.286432731</v>
      </c>
      <c r="I975" s="10">
        <v>1.3110393E-2</v>
      </c>
      <c r="J975" s="10">
        <v>0.51968033000000002</v>
      </c>
      <c r="K975" s="10">
        <v>0.155000623</v>
      </c>
      <c r="L975" s="10">
        <v>0.22878356899999999</v>
      </c>
      <c r="M975" s="10">
        <v>0.38037759999999998</v>
      </c>
      <c r="N975" s="10">
        <v>3.8528211E-2</v>
      </c>
      <c r="O975" s="10">
        <v>1.8981634000000001E-2</v>
      </c>
      <c r="P975" s="10">
        <v>9.9840720999999993E-2</v>
      </c>
    </row>
    <row r="976" spans="1:16" x14ac:dyDescent="0.25">
      <c r="A976" s="16" t="s">
        <v>1673</v>
      </c>
      <c r="B976" s="16" t="s">
        <v>1650</v>
      </c>
      <c r="C976" s="16" t="s">
        <v>1674</v>
      </c>
      <c r="D976" s="16">
        <v>0.27463538291228268</v>
      </c>
      <c r="E976" s="16">
        <v>0.17883408483867022</v>
      </c>
      <c r="F976" s="10">
        <v>0.78519423300000002</v>
      </c>
      <c r="G976" s="10">
        <v>0.71926296300000003</v>
      </c>
      <c r="H976" s="10">
        <v>0.99107619400000002</v>
      </c>
      <c r="I976" s="10">
        <v>5.1788116000000002E-2</v>
      </c>
      <c r="J976" s="10">
        <v>1.95672588</v>
      </c>
      <c r="K976" s="10">
        <v>0.41049065200000001</v>
      </c>
      <c r="L976" s="10">
        <v>0.61369658199999999</v>
      </c>
      <c r="M976" s="10">
        <v>1.3848425710000001</v>
      </c>
      <c r="N976" s="10">
        <v>0.13234602100000001</v>
      </c>
      <c r="O976" s="10">
        <v>5.8858776000000002E-2</v>
      </c>
      <c r="P976" s="10">
        <v>0.25555958299999998</v>
      </c>
    </row>
    <row r="977" spans="1:16" x14ac:dyDescent="0.25">
      <c r="A977" s="16" t="s">
        <v>1675</v>
      </c>
      <c r="B977" s="16" t="s">
        <v>1650</v>
      </c>
      <c r="C977" s="16" t="s">
        <v>35</v>
      </c>
      <c r="D977" s="16">
        <v>7.9814933884702816E-2</v>
      </c>
      <c r="E977" s="16">
        <v>4.2777477049830127E-2</v>
      </c>
      <c r="F977" s="10">
        <v>0.191844335</v>
      </c>
      <c r="G977" s="10">
        <v>8.4582026000000005E-2</v>
      </c>
      <c r="H977" s="10">
        <v>0.172360446</v>
      </c>
      <c r="I977" s="10">
        <v>7.7536339999999997E-3</v>
      </c>
      <c r="J977" s="10">
        <v>0.31567901799999998</v>
      </c>
      <c r="K977" s="10">
        <v>9.1758877000000003E-2</v>
      </c>
      <c r="L977" s="10">
        <v>0.13416476399999999</v>
      </c>
      <c r="M977" s="10">
        <v>0.19506885800000001</v>
      </c>
      <c r="N977" s="10">
        <v>2.2602697000000001E-2</v>
      </c>
      <c r="O977" s="10">
        <v>1.0885245E-2</v>
      </c>
      <c r="P977" s="10">
        <v>6.209771E-2</v>
      </c>
    </row>
    <row r="978" spans="1:16" x14ac:dyDescent="0.25">
      <c r="A978" s="16" t="s">
        <v>1676</v>
      </c>
      <c r="B978" s="16" t="s">
        <v>1650</v>
      </c>
      <c r="C978" s="16" t="s">
        <v>1677</v>
      </c>
      <c r="D978" s="16">
        <v>9.0525005405136402E-2</v>
      </c>
      <c r="E978" s="16">
        <v>5.519812883585596E-2</v>
      </c>
      <c r="F978" s="10">
        <v>0.27345092799999998</v>
      </c>
      <c r="G978" s="10">
        <v>9.8032293000000006E-2</v>
      </c>
      <c r="H978" s="10">
        <v>0.20435080799999999</v>
      </c>
      <c r="I978" s="10">
        <v>9.0064110000000006E-3</v>
      </c>
      <c r="J978" s="10">
        <v>0.32998285199999999</v>
      </c>
      <c r="K978" s="10">
        <v>0.11439922800000001</v>
      </c>
      <c r="L978" s="10">
        <v>0.18447201399999999</v>
      </c>
      <c r="M978" s="10">
        <v>0.20489935300000001</v>
      </c>
      <c r="N978" s="10">
        <v>2.5978615E-2</v>
      </c>
      <c r="O978" s="10">
        <v>1.3550917000000001E-2</v>
      </c>
      <c r="P978" s="10">
        <v>7.6454129999999995E-2</v>
      </c>
    </row>
    <row r="979" spans="1:16" x14ac:dyDescent="0.25">
      <c r="A979" s="16" t="s">
        <v>1678</v>
      </c>
      <c r="B979" s="16" t="s">
        <v>1650</v>
      </c>
      <c r="C979" s="16" t="s">
        <v>1679</v>
      </c>
      <c r="D979" s="16">
        <v>0.1673283825636746</v>
      </c>
      <c r="E979" s="16">
        <v>0.10855502854499614</v>
      </c>
      <c r="F979" s="10">
        <v>0.57269527499999995</v>
      </c>
      <c r="G979" s="10">
        <v>0.196453032</v>
      </c>
      <c r="H979" s="10">
        <v>0.397498081</v>
      </c>
      <c r="I979" s="10">
        <v>1.7273469E-2</v>
      </c>
      <c r="J979" s="10">
        <v>0.68079574099999995</v>
      </c>
      <c r="K979" s="10">
        <v>0.21594590799999999</v>
      </c>
      <c r="L979" s="10">
        <v>0.331098954</v>
      </c>
      <c r="M979" s="10">
        <v>0.41671462599999998</v>
      </c>
      <c r="N979" s="10">
        <v>4.9589383000000001E-2</v>
      </c>
      <c r="O979" s="10">
        <v>2.605089E-2</v>
      </c>
      <c r="P979" s="10">
        <v>0.15195281299999999</v>
      </c>
    </row>
    <row r="980" spans="1:16" x14ac:dyDescent="0.25">
      <c r="A980" s="16" t="s">
        <v>1680</v>
      </c>
      <c r="B980" s="16" t="s">
        <v>1650</v>
      </c>
      <c r="C980" s="16" t="s">
        <v>1681</v>
      </c>
      <c r="D980" s="16">
        <v>0.90989792594273144</v>
      </c>
      <c r="E980" s="16">
        <v>0.34362488173739486</v>
      </c>
      <c r="F980" s="10">
        <v>1.6013023669999999</v>
      </c>
      <c r="G980" s="10">
        <v>1.2587334489999999</v>
      </c>
      <c r="H980" s="10">
        <v>1.267787303</v>
      </c>
      <c r="I980" s="10">
        <v>6.7147004999999996E-2</v>
      </c>
      <c r="J980" s="10">
        <v>2.5757887730000002</v>
      </c>
      <c r="K980" s="10">
        <v>0.47653962999999999</v>
      </c>
      <c r="L980" s="10">
        <v>0.79222709899999999</v>
      </c>
      <c r="M980" s="10">
        <v>2.0857290499999999</v>
      </c>
      <c r="N980" s="10">
        <v>0.22070931499999999</v>
      </c>
      <c r="O980" s="10">
        <v>8.5229693999999995E-2</v>
      </c>
      <c r="P980" s="10">
        <v>0.26007271700000001</v>
      </c>
    </row>
    <row r="981" spans="1:16" x14ac:dyDescent="0.25">
      <c r="A981" s="16" t="s">
        <v>1682</v>
      </c>
      <c r="B981" s="16" t="s">
        <v>1650</v>
      </c>
      <c r="C981" s="16" t="s">
        <v>1683</v>
      </c>
      <c r="D981" s="16">
        <v>3.49329780437031E-2</v>
      </c>
      <c r="E981" s="16">
        <v>1.9368017984860552E-2</v>
      </c>
      <c r="F981" s="10">
        <v>0.112213547</v>
      </c>
      <c r="G981" s="10">
        <v>3.2636605999999999E-2</v>
      </c>
      <c r="H981" s="10">
        <v>6.4832564999999995E-2</v>
      </c>
      <c r="I981" s="10">
        <v>2.5617270000000002E-3</v>
      </c>
      <c r="J981" s="10">
        <v>8.4790797000000001E-2</v>
      </c>
      <c r="K981" s="10">
        <v>3.4334574E-2</v>
      </c>
      <c r="L981" s="10">
        <v>5.0515809000000002E-2</v>
      </c>
      <c r="M981" s="10">
        <v>6.3069881999999994E-2</v>
      </c>
      <c r="N981" s="10">
        <v>7.385015E-3</v>
      </c>
      <c r="O981" s="10">
        <v>4.4698790000000004E-3</v>
      </c>
      <c r="P981" s="10">
        <v>2.6654209000000002E-2</v>
      </c>
    </row>
    <row r="982" spans="1:16" x14ac:dyDescent="0.25">
      <c r="A982" s="16" t="s">
        <v>1684</v>
      </c>
      <c r="B982" s="16" t="s">
        <v>1650</v>
      </c>
      <c r="C982" s="16" t="s">
        <v>201</v>
      </c>
      <c r="D982" s="16">
        <v>0.12859184503182677</v>
      </c>
      <c r="E982" s="16">
        <v>3.9219341823944716E-2</v>
      </c>
      <c r="F982" s="10">
        <v>0.16710819800000001</v>
      </c>
      <c r="G982" s="10">
        <v>0.111092147</v>
      </c>
      <c r="H982" s="10">
        <v>0.169260934</v>
      </c>
      <c r="I982" s="10">
        <v>8.5791340000000004E-3</v>
      </c>
      <c r="J982" s="10">
        <v>0.47937422800000001</v>
      </c>
      <c r="K982" s="10">
        <v>7.2707536000000003E-2</v>
      </c>
      <c r="L982" s="10">
        <v>9.9417472000000007E-2</v>
      </c>
      <c r="M982" s="10">
        <v>0.27057904900000002</v>
      </c>
      <c r="N982" s="10">
        <v>2.5076277000000001E-2</v>
      </c>
      <c r="O982" s="10">
        <v>1.0806311000000001E-2</v>
      </c>
      <c r="P982" s="10">
        <v>4.3763231E-2</v>
      </c>
    </row>
    <row r="983" spans="1:16" x14ac:dyDescent="0.25">
      <c r="A983" s="16" t="s">
        <v>1685</v>
      </c>
      <c r="B983" s="16" t="s">
        <v>1650</v>
      </c>
      <c r="C983" s="16" t="s">
        <v>1686</v>
      </c>
      <c r="D983" s="16">
        <v>0.1465181705604777</v>
      </c>
      <c r="E983" s="16">
        <v>7.1016675496519979E-2</v>
      </c>
      <c r="F983" s="10">
        <v>0.31733374600000003</v>
      </c>
      <c r="G983" s="10">
        <v>0.138385326</v>
      </c>
      <c r="H983" s="10">
        <v>0.26906077900000003</v>
      </c>
      <c r="I983" s="10">
        <v>1.2138671E-2</v>
      </c>
      <c r="J983" s="10">
        <v>0.51761053499999998</v>
      </c>
      <c r="K983" s="10">
        <v>0.17168045000000001</v>
      </c>
      <c r="L983" s="10">
        <v>0.243408862</v>
      </c>
      <c r="M983" s="10">
        <v>0.40168511899999998</v>
      </c>
      <c r="N983" s="10">
        <v>4.1573603000000001E-2</v>
      </c>
      <c r="O983" s="10">
        <v>1.7771522000000001E-2</v>
      </c>
      <c r="P983" s="10">
        <v>6.9982779999999994E-2</v>
      </c>
    </row>
    <row r="984" spans="1:16" x14ac:dyDescent="0.25">
      <c r="A984" s="16" t="s">
        <v>1687</v>
      </c>
      <c r="B984" s="16" t="s">
        <v>1650</v>
      </c>
      <c r="C984" s="16" t="s">
        <v>1688</v>
      </c>
      <c r="D984" s="16">
        <v>6.7763916502173019E-2</v>
      </c>
      <c r="E984" s="16">
        <v>5.1253832971678931E-2</v>
      </c>
      <c r="F984" s="10">
        <v>0.22666373000000001</v>
      </c>
      <c r="G984" s="10">
        <v>0.109707821</v>
      </c>
      <c r="H984" s="10">
        <v>0.22922915399999999</v>
      </c>
      <c r="I984" s="10">
        <v>1.0734295E-2</v>
      </c>
      <c r="J984" s="10">
        <v>0.34121263600000001</v>
      </c>
      <c r="K984" s="10">
        <v>0.12955344699999999</v>
      </c>
      <c r="L984" s="10">
        <v>0.161859896</v>
      </c>
      <c r="M984" s="10">
        <v>0.27113283500000002</v>
      </c>
      <c r="N984" s="10">
        <v>3.0340789999999999E-2</v>
      </c>
      <c r="O984" s="10">
        <v>1.4647009000000001E-2</v>
      </c>
      <c r="P984" s="10">
        <v>7.1114882000000004E-2</v>
      </c>
    </row>
    <row r="985" spans="1:16" x14ac:dyDescent="0.25">
      <c r="A985" s="16" t="s">
        <v>1689</v>
      </c>
      <c r="B985" s="16" t="s">
        <v>1650</v>
      </c>
      <c r="C985" s="16" t="s">
        <v>1060</v>
      </c>
      <c r="D985" s="16">
        <v>0.27671527638865878</v>
      </c>
      <c r="E985" s="16">
        <v>0.14013188294583928</v>
      </c>
      <c r="F985" s="10">
        <v>0.64116558899999998</v>
      </c>
      <c r="G985" s="10">
        <v>0.30762225900000001</v>
      </c>
      <c r="H985" s="10">
        <v>0.58970104700000003</v>
      </c>
      <c r="I985" s="10">
        <v>2.5640400000000001E-2</v>
      </c>
      <c r="J985" s="10">
        <v>1.058871586</v>
      </c>
      <c r="K985" s="10">
        <v>0.292701716</v>
      </c>
      <c r="L985" s="10">
        <v>0.455992226</v>
      </c>
      <c r="M985" s="10">
        <v>0.57459591399999999</v>
      </c>
      <c r="N985" s="10">
        <v>7.1656924999999996E-2</v>
      </c>
      <c r="O985" s="10">
        <v>3.4754922000000001E-2</v>
      </c>
      <c r="P985" s="10">
        <v>0.20483589699999999</v>
      </c>
    </row>
    <row r="986" spans="1:16" x14ac:dyDescent="0.25">
      <c r="A986" s="16" t="s">
        <v>1690</v>
      </c>
      <c r="B986" s="16" t="s">
        <v>1650</v>
      </c>
      <c r="C986" s="16" t="s">
        <v>205</v>
      </c>
      <c r="D986" s="16">
        <v>0.38158942039101734</v>
      </c>
      <c r="E986" s="16">
        <v>0.12288134479397377</v>
      </c>
      <c r="F986" s="10">
        <v>0.51785625400000002</v>
      </c>
      <c r="G986" s="10">
        <v>0.37936536500000001</v>
      </c>
      <c r="H986" s="10">
        <v>0.56261196300000005</v>
      </c>
      <c r="I986" s="10">
        <v>2.5420293E-2</v>
      </c>
      <c r="J986" s="10">
        <v>0.90483856699999998</v>
      </c>
      <c r="K986" s="10">
        <v>0.24637793699999999</v>
      </c>
      <c r="L986" s="10">
        <v>0.35635540900000001</v>
      </c>
      <c r="M986" s="10">
        <v>0.76118774899999997</v>
      </c>
      <c r="N986" s="10">
        <v>7.7440410000000001E-2</v>
      </c>
      <c r="O986" s="10">
        <v>3.6287016999999998E-2</v>
      </c>
      <c r="P986" s="10">
        <v>0.15229562999999999</v>
      </c>
    </row>
    <row r="987" spans="1:16" x14ac:dyDescent="0.25">
      <c r="A987" s="16" t="s">
        <v>1691</v>
      </c>
      <c r="B987" s="16" t="s">
        <v>1650</v>
      </c>
      <c r="C987" s="16" t="s">
        <v>49</v>
      </c>
      <c r="D987" s="16">
        <v>7.6002300692175895E-2</v>
      </c>
      <c r="E987" s="16">
        <v>5.6435873316665358E-2</v>
      </c>
      <c r="F987" s="10">
        <v>0.25147357999999997</v>
      </c>
      <c r="G987" s="10">
        <v>0.112508809</v>
      </c>
      <c r="H987" s="10">
        <v>0.23357724899999999</v>
      </c>
      <c r="I987" s="10">
        <v>1.0998355E-2</v>
      </c>
      <c r="J987" s="10">
        <v>0.39290049300000002</v>
      </c>
      <c r="K987" s="10">
        <v>0.16732438599999999</v>
      </c>
      <c r="L987" s="10">
        <v>0.18674233500000001</v>
      </c>
      <c r="M987" s="10">
        <v>0.29992417500000002</v>
      </c>
      <c r="N987" s="10">
        <v>3.2378603999999998E-2</v>
      </c>
      <c r="O987" s="10">
        <v>1.4869182999999999E-2</v>
      </c>
      <c r="P987" s="10">
        <v>6.4024575E-2</v>
      </c>
    </row>
    <row r="988" spans="1:16" x14ac:dyDescent="0.25">
      <c r="A988" s="16" t="s">
        <v>1692</v>
      </c>
      <c r="B988" s="16" t="s">
        <v>1650</v>
      </c>
      <c r="C988" s="16" t="s">
        <v>1064</v>
      </c>
      <c r="D988" s="16">
        <v>3.5532596382955535E-2</v>
      </c>
      <c r="E988" s="16">
        <v>2.8277728613851524E-2</v>
      </c>
      <c r="F988" s="10">
        <v>0.124397838</v>
      </c>
      <c r="G988" s="10">
        <v>6.3254598999999995E-2</v>
      </c>
      <c r="H988" s="10">
        <v>0.12882991899999999</v>
      </c>
      <c r="I988" s="10">
        <v>5.9983839999999998E-3</v>
      </c>
      <c r="J988" s="10">
        <v>0.212400862</v>
      </c>
      <c r="K988" s="10">
        <v>6.9537840000000004E-2</v>
      </c>
      <c r="L988" s="10">
        <v>9.4076196000000001E-2</v>
      </c>
      <c r="M988" s="10">
        <v>0.15445561199999999</v>
      </c>
      <c r="N988" s="10">
        <v>1.6544886000000002E-2</v>
      </c>
      <c r="O988" s="10">
        <v>7.9620309999999996E-3</v>
      </c>
      <c r="P988" s="10">
        <v>4.0286095000000001E-2</v>
      </c>
    </row>
    <row r="989" spans="1:16" x14ac:dyDescent="0.25">
      <c r="A989" s="16" t="s">
        <v>1693</v>
      </c>
      <c r="B989" s="16" t="s">
        <v>1650</v>
      </c>
      <c r="C989" s="16" t="s">
        <v>219</v>
      </c>
      <c r="D989" s="16">
        <v>6.7127216396922929E-2</v>
      </c>
      <c r="E989" s="16">
        <v>4.4793670156563964E-2</v>
      </c>
      <c r="F989" s="10">
        <v>0.25484125800000001</v>
      </c>
      <c r="G989" s="10">
        <v>7.0355187999999999E-2</v>
      </c>
      <c r="H989" s="10">
        <v>0.149996029</v>
      </c>
      <c r="I989" s="10">
        <v>6.4006159999999996E-3</v>
      </c>
      <c r="J989" s="10">
        <v>0.239712645</v>
      </c>
      <c r="K989" s="10">
        <v>8.8100725000000005E-2</v>
      </c>
      <c r="L989" s="10">
        <v>0.14499047800000001</v>
      </c>
      <c r="M989" s="10">
        <v>0.15400417</v>
      </c>
      <c r="N989" s="10">
        <v>1.9147582E-2</v>
      </c>
      <c r="O989" s="10">
        <v>1.006806E-2</v>
      </c>
      <c r="P989" s="10">
        <v>5.8052898999999998E-2</v>
      </c>
    </row>
    <row r="990" spans="1:16" x14ac:dyDescent="0.25">
      <c r="A990" s="16" t="s">
        <v>1694</v>
      </c>
      <c r="B990" s="16" t="s">
        <v>1650</v>
      </c>
      <c r="C990" s="16" t="s">
        <v>1070</v>
      </c>
      <c r="D990" s="16">
        <v>2.9143651610547723E-2</v>
      </c>
      <c r="E990" s="16">
        <v>2.2910369370843505E-2</v>
      </c>
      <c r="F990" s="10">
        <v>0.101177226</v>
      </c>
      <c r="G990" s="10">
        <v>4.8662280000000002E-2</v>
      </c>
      <c r="H990" s="10">
        <v>0.10314034599999999</v>
      </c>
      <c r="I990" s="10">
        <v>4.8948289999999998E-3</v>
      </c>
      <c r="J990" s="10">
        <v>0.17633905599999999</v>
      </c>
      <c r="K990" s="10">
        <v>5.7414501999999999E-2</v>
      </c>
      <c r="L990" s="10">
        <v>7.6523586000000005E-2</v>
      </c>
      <c r="M990" s="10">
        <v>0.113651378</v>
      </c>
      <c r="N990" s="10">
        <v>1.3457807E-2</v>
      </c>
      <c r="O990" s="10">
        <v>6.4632209999999999E-3</v>
      </c>
      <c r="P990" s="10">
        <v>3.3029122000000001E-2</v>
      </c>
    </row>
    <row r="991" spans="1:16" x14ac:dyDescent="0.25">
      <c r="A991" s="16" t="s">
        <v>1695</v>
      </c>
      <c r="B991" s="16" t="s">
        <v>1650</v>
      </c>
      <c r="C991" s="16" t="s">
        <v>1217</v>
      </c>
      <c r="D991" s="16">
        <v>1.2582963662281708</v>
      </c>
      <c r="E991" s="16">
        <v>0.44549800291876623</v>
      </c>
      <c r="F991" s="10">
        <v>1.823287801</v>
      </c>
      <c r="G991" s="10">
        <v>0.79238942899999998</v>
      </c>
      <c r="H991" s="10">
        <v>1.3777954299999999</v>
      </c>
      <c r="I991" s="10">
        <v>5.7063571E-2</v>
      </c>
      <c r="J991" s="10">
        <v>3.2545753319999999</v>
      </c>
      <c r="K991" s="10">
        <v>0.79155955099999997</v>
      </c>
      <c r="L991" s="10">
        <v>1.488144548</v>
      </c>
      <c r="M991" s="10">
        <v>1.820769576</v>
      </c>
      <c r="N991" s="10">
        <v>0.18314260299999999</v>
      </c>
      <c r="O991" s="10">
        <v>8.2481276000000006E-2</v>
      </c>
      <c r="P991" s="10">
        <v>0.486269073</v>
      </c>
    </row>
    <row r="992" spans="1:16" x14ac:dyDescent="0.25">
      <c r="A992" s="16" t="s">
        <v>1696</v>
      </c>
      <c r="B992" s="16" t="s">
        <v>1650</v>
      </c>
      <c r="C992" s="16" t="s">
        <v>1697</v>
      </c>
      <c r="D992" s="16">
        <v>5.6230149005749464E-2</v>
      </c>
      <c r="E992" s="16">
        <v>3.6479874264149816E-2</v>
      </c>
      <c r="F992" s="10">
        <v>0.16344836400000001</v>
      </c>
      <c r="G992" s="10">
        <v>8.6150391000000007E-2</v>
      </c>
      <c r="H992" s="10">
        <v>0.16424037599999999</v>
      </c>
      <c r="I992" s="10">
        <v>7.3354709999999997E-3</v>
      </c>
      <c r="J992" s="10">
        <v>0.273538585</v>
      </c>
      <c r="K992" s="10">
        <v>8.2978917999999999E-2</v>
      </c>
      <c r="L992" s="10">
        <v>0.11612615599999999</v>
      </c>
      <c r="M992" s="10">
        <v>0.19948788000000001</v>
      </c>
      <c r="N992" s="10">
        <v>2.1258092999999999E-2</v>
      </c>
      <c r="O992" s="10">
        <v>1.0145417E-2</v>
      </c>
      <c r="P992" s="10">
        <v>5.6349291000000003E-2</v>
      </c>
    </row>
    <row r="993" spans="1:16" x14ac:dyDescent="0.25">
      <c r="A993" s="16" t="s">
        <v>1698</v>
      </c>
      <c r="B993" s="16" t="s">
        <v>1650</v>
      </c>
      <c r="C993" s="16" t="s">
        <v>1699</v>
      </c>
      <c r="D993" s="16">
        <v>2.928993411028365E-2</v>
      </c>
      <c r="E993" s="16">
        <v>1.8184346062410702E-2</v>
      </c>
      <c r="F993" s="10">
        <v>8.1095792999999999E-2</v>
      </c>
      <c r="G993" s="10">
        <v>3.2143640000000001E-2</v>
      </c>
      <c r="H993" s="10">
        <v>6.5928730000000005E-2</v>
      </c>
      <c r="I993" s="10">
        <v>3.110013E-3</v>
      </c>
      <c r="J993" s="10">
        <v>0.114495469</v>
      </c>
      <c r="K993" s="10">
        <v>4.6579735999999997E-2</v>
      </c>
      <c r="L993" s="10">
        <v>5.6833894000000003E-2</v>
      </c>
      <c r="M993" s="10">
        <v>9.0683088999999995E-2</v>
      </c>
      <c r="N993" s="10">
        <v>1.0362479000000001E-2</v>
      </c>
      <c r="O993" s="10">
        <v>4.4560950000000002E-3</v>
      </c>
      <c r="P993" s="10">
        <v>1.8060689000000001E-2</v>
      </c>
    </row>
    <row r="994" spans="1:16" x14ac:dyDescent="0.25">
      <c r="A994" s="16" t="s">
        <v>1700</v>
      </c>
      <c r="B994" s="16" t="s">
        <v>1650</v>
      </c>
      <c r="C994" s="16" t="s">
        <v>1701</v>
      </c>
      <c r="D994" s="16">
        <v>7.3582352775382678E-2</v>
      </c>
      <c r="E994" s="16">
        <v>4.7763425860379176E-2</v>
      </c>
      <c r="F994" s="10">
        <v>0.21051080999999999</v>
      </c>
      <c r="G994" s="10">
        <v>0.107900754</v>
      </c>
      <c r="H994" s="10">
        <v>0.20449862799999999</v>
      </c>
      <c r="I994" s="10">
        <v>9.5610580000000008E-3</v>
      </c>
      <c r="J994" s="10">
        <v>0.305377958</v>
      </c>
      <c r="K994" s="10">
        <v>0.111954582</v>
      </c>
      <c r="L994" s="10">
        <v>0.147510272</v>
      </c>
      <c r="M994" s="10">
        <v>0.26312222600000001</v>
      </c>
      <c r="N994" s="10">
        <v>2.8890275999999999E-2</v>
      </c>
      <c r="O994" s="10">
        <v>1.3436597999999999E-2</v>
      </c>
      <c r="P994" s="10">
        <v>5.7728078000000002E-2</v>
      </c>
    </row>
    <row r="995" spans="1:16" x14ac:dyDescent="0.25">
      <c r="A995" s="16" t="s">
        <v>1702</v>
      </c>
      <c r="B995" s="16" t="s">
        <v>1650</v>
      </c>
      <c r="C995" s="16" t="s">
        <v>79</v>
      </c>
      <c r="D995" s="16">
        <v>0.9520198080460861</v>
      </c>
      <c r="E995" s="16">
        <v>0.53305039432400925</v>
      </c>
      <c r="F995" s="10">
        <v>2.3129046820000001</v>
      </c>
      <c r="G995" s="10">
        <v>3.4003314809999998</v>
      </c>
      <c r="H995" s="10">
        <v>3.5289527569999999</v>
      </c>
      <c r="I995" s="10">
        <v>0.19549398100000001</v>
      </c>
      <c r="J995" s="10">
        <v>6.0019670190000003</v>
      </c>
      <c r="K995" s="10">
        <v>1.0735891230000001</v>
      </c>
      <c r="L995" s="10">
        <v>1.573381097</v>
      </c>
      <c r="M995" s="10">
        <v>3.87835061</v>
      </c>
      <c r="N995" s="10">
        <v>0.48189221799999998</v>
      </c>
      <c r="O995" s="10">
        <v>0.24511474999999999</v>
      </c>
      <c r="P995" s="10">
        <v>0.71623520500000004</v>
      </c>
    </row>
    <row r="996" spans="1:16" x14ac:dyDescent="0.25">
      <c r="A996" s="16" t="s">
        <v>1703</v>
      </c>
      <c r="B996" s="16" t="s">
        <v>1650</v>
      </c>
      <c r="C996" s="16" t="s">
        <v>1704</v>
      </c>
      <c r="D996" s="16">
        <v>0.10166057500756474</v>
      </c>
      <c r="E996" s="16">
        <v>5.4233325247570199E-2</v>
      </c>
      <c r="F996" s="10">
        <v>0.25555299599999998</v>
      </c>
      <c r="G996" s="10">
        <v>0.112473411</v>
      </c>
      <c r="H996" s="10">
        <v>0.202061674</v>
      </c>
      <c r="I996" s="10">
        <v>9.4340229999999997E-3</v>
      </c>
      <c r="J996" s="10">
        <v>0.29759338299999999</v>
      </c>
      <c r="K996" s="10">
        <v>9.9985428000000001E-2</v>
      </c>
      <c r="L996" s="10">
        <v>0.15351962</v>
      </c>
      <c r="M996" s="10">
        <v>0.280555624</v>
      </c>
      <c r="N996" s="10">
        <v>3.1572090999999997E-2</v>
      </c>
      <c r="O996" s="10">
        <v>1.4078810000000001E-2</v>
      </c>
      <c r="P996" s="10">
        <v>5.8630841000000003E-2</v>
      </c>
    </row>
    <row r="997" spans="1:16" x14ac:dyDescent="0.25">
      <c r="A997" s="16" t="s">
        <v>1705</v>
      </c>
      <c r="B997" s="16" t="s">
        <v>1650</v>
      </c>
      <c r="C997" s="16" t="s">
        <v>796</v>
      </c>
      <c r="D997" s="16">
        <v>0.14122019468510322</v>
      </c>
      <c r="E997" s="16">
        <v>9.7745064749727717E-2</v>
      </c>
      <c r="F997" s="10">
        <v>0.439761444</v>
      </c>
      <c r="G997" s="10">
        <v>0.200915765</v>
      </c>
      <c r="H997" s="10">
        <v>0.39007684300000001</v>
      </c>
      <c r="I997" s="10">
        <v>1.8131050999999999E-2</v>
      </c>
      <c r="J997" s="10">
        <v>0.79096861100000004</v>
      </c>
      <c r="K997" s="10">
        <v>0.385647499</v>
      </c>
      <c r="L997" s="10">
        <v>0.33739418100000002</v>
      </c>
      <c r="M997" s="10">
        <v>0.59806045900000004</v>
      </c>
      <c r="N997" s="10">
        <v>5.7717182999999998E-2</v>
      </c>
      <c r="O997" s="10">
        <v>2.5841676000000001E-2</v>
      </c>
      <c r="P997" s="10">
        <v>9.8662312000000002E-2</v>
      </c>
    </row>
    <row r="998" spans="1:16" x14ac:dyDescent="0.25">
      <c r="A998" s="16" t="s">
        <v>1706</v>
      </c>
      <c r="B998" s="16" t="s">
        <v>1650</v>
      </c>
      <c r="C998" s="16" t="s">
        <v>81</v>
      </c>
      <c r="D998" s="16">
        <v>0.24655462297025593</v>
      </c>
      <c r="E998" s="16">
        <v>0.14971184618469996</v>
      </c>
      <c r="F998" s="10">
        <v>0.644577187</v>
      </c>
      <c r="G998" s="10">
        <v>0.55171807299999998</v>
      </c>
      <c r="H998" s="10">
        <v>0.78807865799999999</v>
      </c>
      <c r="I998" s="10">
        <v>4.1326619000000002E-2</v>
      </c>
      <c r="J998" s="10">
        <v>1.337381975</v>
      </c>
      <c r="K998" s="10">
        <v>0.308205267</v>
      </c>
      <c r="L998" s="10">
        <v>0.45181526599999999</v>
      </c>
      <c r="M998" s="10">
        <v>1.025093918</v>
      </c>
      <c r="N998" s="10">
        <v>0.110241345</v>
      </c>
      <c r="O998" s="10">
        <v>4.9144328000000001E-2</v>
      </c>
      <c r="P998" s="10">
        <v>0.200749926</v>
      </c>
    </row>
    <row r="999" spans="1:16" x14ac:dyDescent="0.25">
      <c r="A999" s="16" t="s">
        <v>1707</v>
      </c>
      <c r="B999" s="16" t="s">
        <v>1650</v>
      </c>
      <c r="C999" s="16" t="s">
        <v>231</v>
      </c>
      <c r="D999" s="16">
        <v>3.3847954840969849E-2</v>
      </c>
      <c r="E999" s="16">
        <v>2.3073059984671292E-2</v>
      </c>
      <c r="F999" s="10">
        <v>0.12295592900000001</v>
      </c>
      <c r="G999" s="10">
        <v>4.836741E-2</v>
      </c>
      <c r="H999" s="10">
        <v>9.2693050999999999E-2</v>
      </c>
      <c r="I999" s="10">
        <v>3.6613650000000002E-3</v>
      </c>
      <c r="J999" s="10">
        <v>0.150030884</v>
      </c>
      <c r="K999" s="10">
        <v>4.7896971000000003E-2</v>
      </c>
      <c r="L999" s="10">
        <v>7.0418884000000001E-2</v>
      </c>
      <c r="M999" s="10">
        <v>7.7921479000000002E-2</v>
      </c>
      <c r="N999" s="10">
        <v>1.0067777E-2</v>
      </c>
      <c r="O999" s="10">
        <v>5.8886670000000002E-3</v>
      </c>
      <c r="P999" s="10">
        <v>3.7873815999999998E-2</v>
      </c>
    </row>
    <row r="1000" spans="1:16" x14ac:dyDescent="0.25">
      <c r="A1000" s="16" t="s">
        <v>1708</v>
      </c>
      <c r="B1000" s="16" t="s">
        <v>1650</v>
      </c>
      <c r="C1000" s="16" t="s">
        <v>1088</v>
      </c>
      <c r="D1000" s="16">
        <v>8.4885735890041669E-2</v>
      </c>
      <c r="E1000" s="16">
        <v>4.0889443077353586E-2</v>
      </c>
      <c r="F1000" s="10">
        <v>0.17990722000000001</v>
      </c>
      <c r="G1000" s="10">
        <v>0.116271897</v>
      </c>
      <c r="H1000" s="10">
        <v>0.17227525599999999</v>
      </c>
      <c r="I1000" s="10">
        <v>9.1606480000000004E-3</v>
      </c>
      <c r="J1000" s="10">
        <v>0.32382513699999999</v>
      </c>
      <c r="K1000" s="10">
        <v>7.5430372999999995E-2</v>
      </c>
      <c r="L1000" s="10">
        <v>0.10601998999999999</v>
      </c>
      <c r="M1000" s="10">
        <v>0.25758189399999998</v>
      </c>
      <c r="N1000" s="10">
        <v>2.5247736999999999E-2</v>
      </c>
      <c r="O1000" s="10">
        <v>1.0759674E-2</v>
      </c>
      <c r="P1000" s="10">
        <v>4.1384617999999998E-2</v>
      </c>
    </row>
    <row r="1001" spans="1:16" x14ac:dyDescent="0.25">
      <c r="A1001" s="16" t="s">
        <v>1709</v>
      </c>
      <c r="B1001" s="16" t="s">
        <v>1650</v>
      </c>
      <c r="C1001" s="16" t="s">
        <v>1710</v>
      </c>
      <c r="D1001" s="16">
        <v>6.6005523394087176E-2</v>
      </c>
      <c r="E1001" s="16">
        <v>4.5901321047329871E-2</v>
      </c>
      <c r="F1001" s="10">
        <v>0.20089193599999999</v>
      </c>
      <c r="G1001" s="10">
        <v>0.13226643900000001</v>
      </c>
      <c r="H1001" s="10">
        <v>0.22232608000000001</v>
      </c>
      <c r="I1001" s="10">
        <v>1.0125178E-2</v>
      </c>
      <c r="J1001" s="10">
        <v>0.319696174</v>
      </c>
      <c r="K1001" s="10">
        <v>9.8118409000000004E-2</v>
      </c>
      <c r="L1001" s="10">
        <v>0.13994353800000001</v>
      </c>
      <c r="M1001" s="10">
        <v>0.29473177900000003</v>
      </c>
      <c r="N1001" s="10">
        <v>2.8684092000000001E-2</v>
      </c>
      <c r="O1001" s="10">
        <v>1.4105517999999999E-2</v>
      </c>
      <c r="P1001" s="10">
        <v>6.4327207999999997E-2</v>
      </c>
    </row>
    <row r="1002" spans="1:16" x14ac:dyDescent="0.25">
      <c r="A1002" s="16" t="s">
        <v>1711</v>
      </c>
      <c r="B1002" s="16" t="s">
        <v>1650</v>
      </c>
      <c r="C1002" s="16" t="s">
        <v>235</v>
      </c>
      <c r="D1002" s="16">
        <v>0.1818159451676862</v>
      </c>
      <c r="E1002" s="16">
        <v>9.1988463081235233E-2</v>
      </c>
      <c r="F1002" s="10">
        <v>0.41931536600000002</v>
      </c>
      <c r="G1002" s="10">
        <v>0.24815779900000001</v>
      </c>
      <c r="H1002" s="10">
        <v>0.36611647200000003</v>
      </c>
      <c r="I1002" s="10">
        <v>1.8812878000000002E-2</v>
      </c>
      <c r="J1002" s="10">
        <v>0.58529900099999999</v>
      </c>
      <c r="K1002" s="10">
        <v>0.14439777100000001</v>
      </c>
      <c r="L1002" s="10">
        <v>0.23389532499999999</v>
      </c>
      <c r="M1002" s="10">
        <v>0.48972030999999999</v>
      </c>
      <c r="N1002" s="10">
        <v>5.5060339E-2</v>
      </c>
      <c r="O1002" s="10">
        <v>2.3973206E-2</v>
      </c>
      <c r="P1002" s="10">
        <v>8.8944376000000006E-2</v>
      </c>
    </row>
    <row r="1003" spans="1:16" x14ac:dyDescent="0.25">
      <c r="A1003" s="16" t="s">
        <v>1712</v>
      </c>
      <c r="B1003" s="16" t="s">
        <v>1650</v>
      </c>
      <c r="C1003" s="16" t="s">
        <v>1713</v>
      </c>
      <c r="D1003" s="16">
        <v>0.24200808316661102</v>
      </c>
      <c r="E1003" s="16">
        <v>0.14013395733679268</v>
      </c>
      <c r="F1003" s="10">
        <v>0.79159674999999996</v>
      </c>
      <c r="G1003" s="10">
        <v>0.238543106</v>
      </c>
      <c r="H1003" s="10">
        <v>0.488408654</v>
      </c>
      <c r="I1003" s="10">
        <v>2.0362077999999999E-2</v>
      </c>
      <c r="J1003" s="10">
        <v>0.72558783800000004</v>
      </c>
      <c r="K1003" s="10">
        <v>0.26511416199999999</v>
      </c>
      <c r="L1003" s="10">
        <v>0.39635146900000001</v>
      </c>
      <c r="M1003" s="10">
        <v>0.50529623099999998</v>
      </c>
      <c r="N1003" s="10">
        <v>5.9666301999999997E-2</v>
      </c>
      <c r="O1003" s="10">
        <v>3.2868794E-2</v>
      </c>
      <c r="P1003" s="10">
        <v>0.19406010100000001</v>
      </c>
    </row>
    <row r="1004" spans="1:16" x14ac:dyDescent="0.25">
      <c r="A1004" s="16" t="s">
        <v>1714</v>
      </c>
      <c r="B1004" s="16" t="s">
        <v>1650</v>
      </c>
      <c r="C1004" s="16" t="s">
        <v>1715</v>
      </c>
      <c r="D1004" s="16">
        <v>0.14576080576720454</v>
      </c>
      <c r="E1004" s="16">
        <v>8.8670783807028294E-2</v>
      </c>
      <c r="F1004" s="10">
        <v>0.395399581</v>
      </c>
      <c r="G1004" s="10">
        <v>0.20662692199999999</v>
      </c>
      <c r="H1004" s="10">
        <v>0.39912690499999998</v>
      </c>
      <c r="I1004" s="10">
        <v>1.7993222999999999E-2</v>
      </c>
      <c r="J1004" s="10">
        <v>0.67471990999999998</v>
      </c>
      <c r="K1004" s="10">
        <v>0.19872748700000001</v>
      </c>
      <c r="L1004" s="10">
        <v>0.28611689000000001</v>
      </c>
      <c r="M1004" s="10">
        <v>0.477226971</v>
      </c>
      <c r="N1004" s="10">
        <v>5.1832761999999998E-2</v>
      </c>
      <c r="O1004" s="10">
        <v>2.5264188E-2</v>
      </c>
      <c r="P1004" s="10">
        <v>0.13468195599999999</v>
      </c>
    </row>
    <row r="1005" spans="1:16" x14ac:dyDescent="0.25">
      <c r="A1005" s="16" t="s">
        <v>1716</v>
      </c>
      <c r="B1005" s="16" t="s">
        <v>1650</v>
      </c>
      <c r="C1005" s="16" t="s">
        <v>1717</v>
      </c>
      <c r="D1005" s="16">
        <v>4.920125630346954E-2</v>
      </c>
      <c r="E1005" s="16">
        <v>3.5808989483834271E-2</v>
      </c>
      <c r="F1005" s="10">
        <v>0.158669059</v>
      </c>
      <c r="G1005" s="10">
        <v>7.8375928999999997E-2</v>
      </c>
      <c r="H1005" s="10">
        <v>0.16108830099999999</v>
      </c>
      <c r="I1005" s="10">
        <v>8.4060739999999995E-3</v>
      </c>
      <c r="J1005" s="10">
        <v>0.24886520200000001</v>
      </c>
      <c r="K1005" s="10">
        <v>8.5004120000000002E-2</v>
      </c>
      <c r="L1005" s="10">
        <v>0.116287796</v>
      </c>
      <c r="M1005" s="10">
        <v>0.19903764199999999</v>
      </c>
      <c r="N1005" s="10">
        <v>2.2427042000000001E-2</v>
      </c>
      <c r="O1005" s="10">
        <v>1.0949026000000001E-2</v>
      </c>
      <c r="P1005" s="10">
        <v>5.3885479999999999E-2</v>
      </c>
    </row>
    <row r="1006" spans="1:16" x14ac:dyDescent="0.25">
      <c r="A1006" s="16" t="s">
        <v>1718</v>
      </c>
      <c r="B1006" s="16" t="s">
        <v>1650</v>
      </c>
      <c r="C1006" s="16" t="s">
        <v>1719</v>
      </c>
      <c r="D1006" s="16">
        <v>0.45566139105362408</v>
      </c>
      <c r="E1006" s="16">
        <v>0.16701445827447678</v>
      </c>
      <c r="F1006" s="10">
        <v>0.85083708700000005</v>
      </c>
      <c r="G1006" s="10">
        <v>0.25219679299999997</v>
      </c>
      <c r="H1006" s="10">
        <v>0.44008034800000001</v>
      </c>
      <c r="I1006" s="10">
        <v>1.9041042000000001E-2</v>
      </c>
      <c r="J1006" s="10">
        <v>0.94537315899999996</v>
      </c>
      <c r="K1006" s="10">
        <v>0.29343528600000002</v>
      </c>
      <c r="L1006" s="10">
        <v>0.41682188399999998</v>
      </c>
      <c r="M1006" s="10">
        <v>0.72845473100000002</v>
      </c>
      <c r="N1006" s="10">
        <v>6.8819810999999995E-2</v>
      </c>
      <c r="O1006" s="10">
        <v>2.8556589E-2</v>
      </c>
      <c r="P1006" s="10">
        <v>0.10861647000000001</v>
      </c>
    </row>
    <row r="1007" spans="1:16" x14ac:dyDescent="0.25">
      <c r="A1007" s="16" t="s">
        <v>1720</v>
      </c>
      <c r="B1007" s="16" t="s">
        <v>1650</v>
      </c>
      <c r="C1007" s="16" t="s">
        <v>819</v>
      </c>
      <c r="D1007" s="16">
        <v>5.47279008619257E-2</v>
      </c>
      <c r="E1007" s="16">
        <v>2.4525965192258629E-2</v>
      </c>
      <c r="F1007" s="10">
        <v>0.10294043</v>
      </c>
      <c r="G1007" s="10">
        <v>4.6812755999999997E-2</v>
      </c>
      <c r="H1007" s="10">
        <v>8.8726786000000002E-2</v>
      </c>
      <c r="I1007" s="10">
        <v>4.0795930000000003E-3</v>
      </c>
      <c r="J1007" s="10">
        <v>0.48329432500000002</v>
      </c>
      <c r="K1007" s="10">
        <v>6.1154255999999997E-2</v>
      </c>
      <c r="L1007" s="10">
        <v>0.120717429</v>
      </c>
      <c r="M1007" s="10">
        <v>0.123594439</v>
      </c>
      <c r="N1007" s="10">
        <v>1.1931911E-2</v>
      </c>
      <c r="O1007" s="10">
        <v>5.9361869999999999E-3</v>
      </c>
      <c r="P1007" s="10">
        <v>3.1322422000000003E-2</v>
      </c>
    </row>
    <row r="1008" spans="1:16" x14ac:dyDescent="0.25">
      <c r="A1008" s="16" t="s">
        <v>1721</v>
      </c>
      <c r="B1008" s="16" t="s">
        <v>1650</v>
      </c>
      <c r="C1008" s="16" t="s">
        <v>1095</v>
      </c>
      <c r="D1008" s="16">
        <v>0.39010540993412096</v>
      </c>
      <c r="E1008" s="16">
        <v>0.24914630883098735</v>
      </c>
      <c r="F1008" s="10">
        <v>1.092504438</v>
      </c>
      <c r="G1008" s="10">
        <v>0.71269444900000001</v>
      </c>
      <c r="H1008" s="10">
        <v>1.2529318810000001</v>
      </c>
      <c r="I1008" s="10">
        <v>6.3899163999999994E-2</v>
      </c>
      <c r="J1008" s="10">
        <v>1.891170877</v>
      </c>
      <c r="K1008" s="10">
        <v>0.55545973800000004</v>
      </c>
      <c r="L1008" s="10">
        <v>0.79979054000000005</v>
      </c>
      <c r="M1008" s="10">
        <v>1.536681892</v>
      </c>
      <c r="N1008" s="10">
        <v>0.16431937899999999</v>
      </c>
      <c r="O1008" s="10">
        <v>7.8300542000000001E-2</v>
      </c>
      <c r="P1008" s="10">
        <v>0.36623613999999999</v>
      </c>
    </row>
    <row r="1009" spans="1:16" x14ac:dyDescent="0.25">
      <c r="A1009" s="16" t="s">
        <v>1722</v>
      </c>
      <c r="B1009" s="16" t="s">
        <v>1650</v>
      </c>
      <c r="C1009" s="16" t="s">
        <v>1723</v>
      </c>
      <c r="D1009" s="16">
        <v>0.12661008829950229</v>
      </c>
      <c r="E1009" s="16">
        <v>8.6229524336107768E-2</v>
      </c>
      <c r="F1009" s="10">
        <v>0.37902929499999999</v>
      </c>
      <c r="G1009" s="10">
        <v>0.18382219</v>
      </c>
      <c r="H1009" s="10">
        <v>0.36413764199999998</v>
      </c>
      <c r="I1009" s="10">
        <v>1.7245027999999999E-2</v>
      </c>
      <c r="J1009" s="10">
        <v>0.72763333399999996</v>
      </c>
      <c r="K1009" s="10">
        <v>0.25023685600000001</v>
      </c>
      <c r="L1009" s="10">
        <v>0.329759896</v>
      </c>
      <c r="M1009" s="10">
        <v>0.44910339799999999</v>
      </c>
      <c r="N1009" s="10">
        <v>4.9494951000000002E-2</v>
      </c>
      <c r="O1009" s="10">
        <v>2.3703538999999999E-2</v>
      </c>
      <c r="P1009" s="10">
        <v>9.4709073000000005E-2</v>
      </c>
    </row>
    <row r="1010" spans="1:16" x14ac:dyDescent="0.25">
      <c r="A1010" s="16" t="s">
        <v>1724</v>
      </c>
      <c r="B1010" s="16" t="s">
        <v>1650</v>
      </c>
      <c r="C1010" s="16" t="s">
        <v>1240</v>
      </c>
      <c r="D1010" s="16">
        <v>0.14192698346277446</v>
      </c>
      <c r="E1010" s="16">
        <v>7.6846153565423542E-2</v>
      </c>
      <c r="F1010" s="10">
        <v>0.34653109500000001</v>
      </c>
      <c r="G1010" s="10">
        <v>0.207214484</v>
      </c>
      <c r="H1010" s="10">
        <v>0.32252609500000001</v>
      </c>
      <c r="I1010" s="10">
        <v>1.5672695E-2</v>
      </c>
      <c r="J1010" s="10">
        <v>0.50050420399999995</v>
      </c>
      <c r="K1010" s="10">
        <v>0.13412964199999999</v>
      </c>
      <c r="L1010" s="10">
        <v>0.208032784</v>
      </c>
      <c r="M1010" s="10">
        <v>0.39838943599999999</v>
      </c>
      <c r="N1010" s="10">
        <v>4.9051089999999999E-2</v>
      </c>
      <c r="O1010" s="10">
        <v>2.1805369000000002E-2</v>
      </c>
      <c r="P1010" s="10">
        <v>8.5718145999999995E-2</v>
      </c>
    </row>
    <row r="1011" spans="1:16" x14ac:dyDescent="0.25">
      <c r="A1011" s="16" t="s">
        <v>1725</v>
      </c>
      <c r="B1011" s="16" t="s">
        <v>1650</v>
      </c>
      <c r="C1011" s="16" t="s">
        <v>825</v>
      </c>
      <c r="D1011" s="16">
        <v>8.173703363366773E-2</v>
      </c>
      <c r="E1011" s="16">
        <v>5.7056184373175826E-2</v>
      </c>
      <c r="F1011" s="10">
        <v>0.25348211199999998</v>
      </c>
      <c r="G1011" s="10">
        <v>0.14283903100000001</v>
      </c>
      <c r="H1011" s="10">
        <v>0.27165406399999997</v>
      </c>
      <c r="I1011" s="10">
        <v>1.2947871999999999E-2</v>
      </c>
      <c r="J1011" s="10">
        <v>0.42124549700000002</v>
      </c>
      <c r="K1011" s="10">
        <v>0.131183252</v>
      </c>
      <c r="L1011" s="10">
        <v>0.183662249</v>
      </c>
      <c r="M1011" s="10">
        <v>0.31166508100000001</v>
      </c>
      <c r="N1011" s="10">
        <v>3.4878197E-2</v>
      </c>
      <c r="O1011" s="10">
        <v>1.7006927000000002E-2</v>
      </c>
      <c r="P1011" s="10">
        <v>8.6711629999999998E-2</v>
      </c>
    </row>
    <row r="1012" spans="1:16" x14ac:dyDescent="0.25">
      <c r="A1012" s="16" t="s">
        <v>1726</v>
      </c>
      <c r="B1012" s="16" t="s">
        <v>1650</v>
      </c>
      <c r="C1012" s="16" t="s">
        <v>1097</v>
      </c>
      <c r="D1012" s="16">
        <v>0.5125734999194177</v>
      </c>
      <c r="E1012" s="16">
        <v>0.20372355226327662</v>
      </c>
      <c r="F1012" s="10">
        <v>0.92737002400000002</v>
      </c>
      <c r="G1012" s="10">
        <v>0.37122907100000002</v>
      </c>
      <c r="H1012" s="10">
        <v>0.62171697400000003</v>
      </c>
      <c r="I1012" s="10">
        <v>2.5197925999999999E-2</v>
      </c>
      <c r="J1012" s="10">
        <v>1.8088202520000001</v>
      </c>
      <c r="K1012" s="10">
        <v>0.37553936100000002</v>
      </c>
      <c r="L1012" s="10">
        <v>1.2770821130000001</v>
      </c>
      <c r="M1012" s="10">
        <v>0.78422774500000003</v>
      </c>
      <c r="N1012" s="10">
        <v>8.1149757000000003E-2</v>
      </c>
      <c r="O1012" s="10">
        <v>3.7436249999999997E-2</v>
      </c>
      <c r="P1012" s="10">
        <v>0.22715202200000001</v>
      </c>
    </row>
    <row r="1013" spans="1:16" x14ac:dyDescent="0.25">
      <c r="A1013" s="16" t="s">
        <v>1727</v>
      </c>
      <c r="B1013" s="16" t="s">
        <v>1650</v>
      </c>
      <c r="C1013" s="16" t="s">
        <v>89</v>
      </c>
      <c r="D1013" s="16">
        <v>9.3044976717987421E-2</v>
      </c>
      <c r="E1013" s="16">
        <v>5.4464105004656781E-2</v>
      </c>
      <c r="F1013" s="10">
        <v>0.23919910899999999</v>
      </c>
      <c r="G1013" s="10">
        <v>0.17610738000000001</v>
      </c>
      <c r="H1013" s="10">
        <v>0.26818221399999997</v>
      </c>
      <c r="I1013" s="10">
        <v>1.5465024000000001E-2</v>
      </c>
      <c r="J1013" s="10">
        <v>0.45985341699999999</v>
      </c>
      <c r="K1013" s="10">
        <v>0.11087549300000001</v>
      </c>
      <c r="L1013" s="10">
        <v>0.15728702899999999</v>
      </c>
      <c r="M1013" s="10">
        <v>0.38147206900000002</v>
      </c>
      <c r="N1013" s="10">
        <v>3.8587800999999998E-2</v>
      </c>
      <c r="O1013" s="10">
        <v>1.7331217999999999E-2</v>
      </c>
      <c r="P1013" s="10">
        <v>6.9605503999999999E-2</v>
      </c>
    </row>
    <row r="1014" spans="1:16" x14ac:dyDescent="0.25">
      <c r="A1014" s="16" t="s">
        <v>1728</v>
      </c>
      <c r="B1014" s="16" t="s">
        <v>1650</v>
      </c>
      <c r="C1014" s="16" t="s">
        <v>1729</v>
      </c>
      <c r="D1014" s="16">
        <v>2.3603311663600652E-2</v>
      </c>
      <c r="E1014" s="16">
        <v>1.4841211933452614E-2</v>
      </c>
      <c r="F1014" s="10">
        <v>8.3680450000000003E-2</v>
      </c>
      <c r="G1014" s="10">
        <v>2.7845709E-2</v>
      </c>
      <c r="H1014" s="10">
        <v>5.5713055999999997E-2</v>
      </c>
      <c r="I1014" s="10">
        <v>2.2286910000000001E-3</v>
      </c>
      <c r="J1014" s="10">
        <v>7.7537941999999999E-2</v>
      </c>
      <c r="K1014" s="10">
        <v>2.8994013999999999E-2</v>
      </c>
      <c r="L1014" s="10">
        <v>4.3380614999999997E-2</v>
      </c>
      <c r="M1014" s="10">
        <v>5.0605586000000001E-2</v>
      </c>
      <c r="N1014" s="10">
        <v>6.172734E-3</v>
      </c>
      <c r="O1014" s="10">
        <v>3.8065220000000001E-3</v>
      </c>
      <c r="P1014" s="10">
        <v>2.3763676000000001E-2</v>
      </c>
    </row>
    <row r="1015" spans="1:16" x14ac:dyDescent="0.25">
      <c r="A1015" s="16" t="s">
        <v>1730</v>
      </c>
      <c r="B1015" s="16" t="s">
        <v>1650</v>
      </c>
      <c r="C1015" s="16" t="s">
        <v>1731</v>
      </c>
      <c r="D1015" s="16">
        <v>0.43270526566762185</v>
      </c>
      <c r="E1015" s="16">
        <v>0.19629573467929756</v>
      </c>
      <c r="F1015" s="10">
        <v>0.94833009899999998</v>
      </c>
      <c r="G1015" s="10">
        <v>0.36509605099999998</v>
      </c>
      <c r="H1015" s="10">
        <v>0.71956375100000003</v>
      </c>
      <c r="I1015" s="10">
        <v>3.0523116999999999E-2</v>
      </c>
      <c r="J1015" s="10">
        <v>1.3128092010000001</v>
      </c>
      <c r="K1015" s="10">
        <v>0.42346873400000001</v>
      </c>
      <c r="L1015" s="10">
        <v>0.64982955399999998</v>
      </c>
      <c r="M1015" s="10">
        <v>0.75274968900000006</v>
      </c>
      <c r="N1015" s="10">
        <v>8.9381561999999998E-2</v>
      </c>
      <c r="O1015" s="10">
        <v>4.3953172999999998E-2</v>
      </c>
      <c r="P1015" s="10">
        <v>0.25854002599999998</v>
      </c>
    </row>
    <row r="1016" spans="1:16" x14ac:dyDescent="0.25">
      <c r="A1016" s="16" t="s">
        <v>1732</v>
      </c>
      <c r="B1016" s="16" t="s">
        <v>1650</v>
      </c>
      <c r="C1016" s="16" t="s">
        <v>93</v>
      </c>
      <c r="D1016" s="16">
        <v>5.8844489500030427E-2</v>
      </c>
      <c r="E1016" s="16">
        <v>4.1168840555534408E-2</v>
      </c>
      <c r="F1016" s="10">
        <v>0.18082810399999999</v>
      </c>
      <c r="G1016" s="10">
        <v>8.8268972000000001E-2</v>
      </c>
      <c r="H1016" s="10">
        <v>0.17557726800000001</v>
      </c>
      <c r="I1016" s="10">
        <v>8.3322069999999995E-3</v>
      </c>
      <c r="J1016" s="10">
        <v>0.25044483899999997</v>
      </c>
      <c r="K1016" s="10">
        <v>9.5339913999999998E-2</v>
      </c>
      <c r="L1016" s="10">
        <v>0.12691659699999999</v>
      </c>
      <c r="M1016" s="10">
        <v>0.228512406</v>
      </c>
      <c r="N1016" s="10">
        <v>2.3864499000000001E-2</v>
      </c>
      <c r="O1016" s="10">
        <v>1.1350887E-2</v>
      </c>
      <c r="P1016" s="10">
        <v>4.8868056999999999E-2</v>
      </c>
    </row>
    <row r="1017" spans="1:16" x14ac:dyDescent="0.25">
      <c r="A1017" s="16" t="s">
        <v>1733</v>
      </c>
      <c r="B1017" s="16" t="s">
        <v>1650</v>
      </c>
      <c r="C1017" s="16" t="s">
        <v>95</v>
      </c>
      <c r="D1017" s="16">
        <v>2.3932769770598217</v>
      </c>
      <c r="E1017" s="16">
        <v>1.64731513647532</v>
      </c>
      <c r="F1017" s="10">
        <v>5.8244326150000001</v>
      </c>
      <c r="G1017" s="10">
        <v>12.81676843</v>
      </c>
      <c r="H1017" s="10">
        <v>12.735803649999999</v>
      </c>
      <c r="I1017" s="10">
        <v>1.507859152</v>
      </c>
      <c r="J1017" s="10">
        <v>42.207622839999999</v>
      </c>
      <c r="K1017" s="10">
        <v>5.3713493269999999</v>
      </c>
      <c r="L1017" s="10">
        <v>5.7162418229999998</v>
      </c>
      <c r="M1017" s="10">
        <v>17.87328076</v>
      </c>
      <c r="N1017" s="10">
        <v>2.1590568609999998</v>
      </c>
      <c r="O1017" s="10">
        <v>0.98313772200000005</v>
      </c>
      <c r="P1017" s="10">
        <v>1.8858679570000001</v>
      </c>
    </row>
    <row r="1018" spans="1:16" x14ac:dyDescent="0.25">
      <c r="A1018" s="16" t="s">
        <v>1734</v>
      </c>
      <c r="B1018" s="16" t="s">
        <v>1650</v>
      </c>
      <c r="C1018" s="16" t="s">
        <v>1735</v>
      </c>
      <c r="D1018" s="16">
        <v>0.21156463930625755</v>
      </c>
      <c r="E1018" s="16">
        <v>0.13317219302143879</v>
      </c>
      <c r="F1018" s="10">
        <v>0.57214907400000004</v>
      </c>
      <c r="G1018" s="10">
        <v>0.60530384999999998</v>
      </c>
      <c r="H1018" s="10">
        <v>0.70854695099999998</v>
      </c>
      <c r="I1018" s="10">
        <v>3.2481535999999998E-2</v>
      </c>
      <c r="J1018" s="10">
        <v>1.08562271</v>
      </c>
      <c r="K1018" s="10">
        <v>0.27263068600000001</v>
      </c>
      <c r="L1018" s="10">
        <v>0.39656209199999998</v>
      </c>
      <c r="M1018" s="10">
        <v>0.83703758299999997</v>
      </c>
      <c r="N1018" s="10">
        <v>8.9992390000000005E-2</v>
      </c>
      <c r="O1018" s="10">
        <v>4.1644861999999998E-2</v>
      </c>
      <c r="P1018" s="10">
        <v>0.177459529</v>
      </c>
    </row>
    <row r="1019" spans="1:16" x14ac:dyDescent="0.25">
      <c r="A1019" s="16" t="s">
        <v>1736</v>
      </c>
      <c r="B1019" s="16" t="s">
        <v>1650</v>
      </c>
      <c r="C1019" s="16" t="s">
        <v>250</v>
      </c>
      <c r="D1019" s="16">
        <v>0.10637644749030148</v>
      </c>
      <c r="E1019" s="16">
        <v>6.9693591137485689E-2</v>
      </c>
      <c r="F1019" s="10">
        <v>0.31526155099999997</v>
      </c>
      <c r="G1019" s="10">
        <v>0.137872033</v>
      </c>
      <c r="H1019" s="10">
        <v>0.27705984299999997</v>
      </c>
      <c r="I1019" s="10">
        <v>1.2864005E-2</v>
      </c>
      <c r="J1019" s="10">
        <v>0.51900362899999997</v>
      </c>
      <c r="K1019" s="10">
        <v>0.23649495600000001</v>
      </c>
      <c r="L1019" s="10">
        <v>0.2370478</v>
      </c>
      <c r="M1019" s="10">
        <v>0.39794982000000001</v>
      </c>
      <c r="N1019" s="10">
        <v>4.1358822000000003E-2</v>
      </c>
      <c r="O1019" s="10">
        <v>1.8336350000000001E-2</v>
      </c>
      <c r="P1019" s="10">
        <v>7.0648552000000003E-2</v>
      </c>
    </row>
    <row r="1020" spans="1:16" x14ac:dyDescent="0.25">
      <c r="A1020" s="16" t="s">
        <v>1737</v>
      </c>
      <c r="B1020" s="16" t="s">
        <v>1650</v>
      </c>
      <c r="C1020" s="16" t="s">
        <v>1738</v>
      </c>
      <c r="D1020" s="16">
        <v>1.4382913525081431</v>
      </c>
      <c r="E1020" s="16">
        <v>0.59293749206434598</v>
      </c>
      <c r="F1020" s="10">
        <v>2.8581537680000002</v>
      </c>
      <c r="G1020" s="10">
        <v>2.597444377</v>
      </c>
      <c r="H1020" s="10">
        <v>2.4578790700000002</v>
      </c>
      <c r="I1020" s="10">
        <v>0.125675703</v>
      </c>
      <c r="J1020" s="10">
        <v>4.4682765800000004</v>
      </c>
      <c r="K1020" s="10">
        <v>0.79593534099999996</v>
      </c>
      <c r="L1020" s="10">
        <v>1.341830431</v>
      </c>
      <c r="M1020" s="10">
        <v>3.696669301</v>
      </c>
      <c r="N1020" s="10">
        <v>0.38866076500000002</v>
      </c>
      <c r="O1020" s="10">
        <v>0.151898426</v>
      </c>
      <c r="P1020" s="10">
        <v>0.45488748000000001</v>
      </c>
    </row>
    <row r="1021" spans="1:16" x14ac:dyDescent="0.25">
      <c r="A1021" s="16" t="s">
        <v>1739</v>
      </c>
      <c r="B1021" s="16" t="s">
        <v>1650</v>
      </c>
      <c r="C1021" s="16" t="s">
        <v>1740</v>
      </c>
      <c r="D1021" s="16">
        <v>6.7408482284802895E-2</v>
      </c>
      <c r="E1021" s="16">
        <v>4.8218692718587391E-2</v>
      </c>
      <c r="F1021" s="10">
        <v>0.21535889</v>
      </c>
      <c r="G1021" s="10">
        <v>9.6124224999999994E-2</v>
      </c>
      <c r="H1021" s="10">
        <v>0.191815129</v>
      </c>
      <c r="I1021" s="10">
        <v>9.1770629999999992E-3</v>
      </c>
      <c r="J1021" s="10">
        <v>0.38160898900000001</v>
      </c>
      <c r="K1021" s="10">
        <v>0.184477961</v>
      </c>
      <c r="L1021" s="10">
        <v>0.17309211399999999</v>
      </c>
      <c r="M1021" s="10">
        <v>0.25319196999999999</v>
      </c>
      <c r="N1021" s="10">
        <v>2.8274100999999999E-2</v>
      </c>
      <c r="O1021" s="10">
        <v>1.2976263E-2</v>
      </c>
      <c r="P1021" s="10">
        <v>5.082242E-2</v>
      </c>
    </row>
    <row r="1022" spans="1:16" x14ac:dyDescent="0.25">
      <c r="A1022" s="16" t="s">
        <v>1741</v>
      </c>
      <c r="B1022" s="16" t="s">
        <v>1650</v>
      </c>
      <c r="C1022" s="16" t="s">
        <v>1116</v>
      </c>
      <c r="D1022" s="16">
        <v>0.10774353857139067</v>
      </c>
      <c r="E1022" s="16">
        <v>8.0875363471197642E-2</v>
      </c>
      <c r="F1022" s="10">
        <v>0.35836565500000001</v>
      </c>
      <c r="G1022" s="10">
        <v>0.176186695</v>
      </c>
      <c r="H1022" s="10">
        <v>0.35298696000000002</v>
      </c>
      <c r="I1022" s="10">
        <v>1.6430531000000002E-2</v>
      </c>
      <c r="J1022" s="10">
        <v>0.60746006299999999</v>
      </c>
      <c r="K1022" s="10">
        <v>0.224480282</v>
      </c>
      <c r="L1022" s="10">
        <v>0.26848056599999998</v>
      </c>
      <c r="M1022" s="10">
        <v>0.435412252</v>
      </c>
      <c r="N1022" s="10">
        <v>4.7294017000000001E-2</v>
      </c>
      <c r="O1022" s="10">
        <v>2.1627312999999999E-2</v>
      </c>
      <c r="P1022" s="10">
        <v>9.4012925999999997E-2</v>
      </c>
    </row>
    <row r="1023" spans="1:16" x14ac:dyDescent="0.25">
      <c r="A1023" s="16" t="s">
        <v>1742</v>
      </c>
      <c r="B1023" s="16" t="s">
        <v>1650</v>
      </c>
      <c r="C1023" s="16" t="s">
        <v>1743</v>
      </c>
      <c r="D1023" s="16">
        <v>6.4343509048418304E-2</v>
      </c>
      <c r="E1023" s="16">
        <v>4.4407940147349841E-2</v>
      </c>
      <c r="F1023" s="10">
        <v>0.197619092</v>
      </c>
      <c r="G1023" s="10">
        <v>0.11235336</v>
      </c>
      <c r="H1023" s="10">
        <v>0.20820034300000001</v>
      </c>
      <c r="I1023" s="10">
        <v>1.0813306E-2</v>
      </c>
      <c r="J1023" s="10">
        <v>0.31937957300000003</v>
      </c>
      <c r="K1023" s="10">
        <v>0.1020592</v>
      </c>
      <c r="L1023" s="10">
        <v>0.145617777</v>
      </c>
      <c r="M1023" s="10">
        <v>0.25466325699999998</v>
      </c>
      <c r="N1023" s="10">
        <v>2.8321354E-2</v>
      </c>
      <c r="O1023" s="10">
        <v>1.395422E-2</v>
      </c>
      <c r="P1023" s="10">
        <v>6.7463152999999998E-2</v>
      </c>
    </row>
    <row r="1024" spans="1:16" x14ac:dyDescent="0.25">
      <c r="A1024" s="16" t="s">
        <v>1744</v>
      </c>
      <c r="B1024" s="16" t="s">
        <v>1650</v>
      </c>
      <c r="C1024" s="16" t="s">
        <v>1745</v>
      </c>
      <c r="D1024" s="16">
        <v>0.21260344399775649</v>
      </c>
      <c r="E1024" s="16">
        <v>0.14167086559191661</v>
      </c>
      <c r="F1024" s="10">
        <v>0.59952956700000004</v>
      </c>
      <c r="G1024" s="10">
        <v>0.36833903400000001</v>
      </c>
      <c r="H1024" s="10">
        <v>0.66743916599999997</v>
      </c>
      <c r="I1024" s="10">
        <v>3.0309313000000001E-2</v>
      </c>
      <c r="J1024" s="10">
        <v>0.975599679</v>
      </c>
      <c r="K1024" s="10">
        <v>0.33131327500000002</v>
      </c>
      <c r="L1024" s="10">
        <v>0.42992391899999999</v>
      </c>
      <c r="M1024" s="10">
        <v>0.83114166899999997</v>
      </c>
      <c r="N1024" s="10">
        <v>8.0377088999999999E-2</v>
      </c>
      <c r="O1024" s="10">
        <v>3.8364573999999999E-2</v>
      </c>
      <c r="P1024" s="10">
        <v>0.168198863</v>
      </c>
    </row>
    <row r="1025" spans="1:16" x14ac:dyDescent="0.25">
      <c r="A1025" s="16" t="s">
        <v>1746</v>
      </c>
      <c r="B1025" s="16" t="s">
        <v>1650</v>
      </c>
      <c r="C1025" s="16" t="s">
        <v>101</v>
      </c>
      <c r="D1025" s="16">
        <v>0.1005758755399745</v>
      </c>
      <c r="E1025" s="16">
        <v>5.4327524938218665E-2</v>
      </c>
      <c r="F1025" s="10">
        <v>0.25205745800000001</v>
      </c>
      <c r="G1025" s="10">
        <v>9.9183484000000002E-2</v>
      </c>
      <c r="H1025" s="10">
        <v>0.195435528</v>
      </c>
      <c r="I1025" s="10">
        <v>9.0679079999999995E-3</v>
      </c>
      <c r="J1025" s="10">
        <v>0.39697126300000002</v>
      </c>
      <c r="K1025" s="10">
        <v>0.16103035700000001</v>
      </c>
      <c r="L1025" s="10">
        <v>0.17723472000000001</v>
      </c>
      <c r="M1025" s="10">
        <v>0.27633049500000001</v>
      </c>
      <c r="N1025" s="10">
        <v>2.9928585000000001E-2</v>
      </c>
      <c r="O1025" s="10">
        <v>1.2973475999999999E-2</v>
      </c>
      <c r="P1025" s="10">
        <v>4.9644668000000003E-2</v>
      </c>
    </row>
    <row r="1026" spans="1:16" x14ac:dyDescent="0.25">
      <c r="A1026" s="16" t="s">
        <v>1747</v>
      </c>
      <c r="B1026" s="16" t="s">
        <v>1650</v>
      </c>
      <c r="C1026" s="16" t="s">
        <v>103</v>
      </c>
      <c r="D1026" s="16">
        <v>3.5915211516240171E-2</v>
      </c>
      <c r="E1026" s="16">
        <v>2.5626481398816764E-2</v>
      </c>
      <c r="F1026" s="10">
        <v>0.114191141</v>
      </c>
      <c r="G1026" s="10">
        <v>5.1768328000000002E-2</v>
      </c>
      <c r="H1026" s="10">
        <v>0.10496189</v>
      </c>
      <c r="I1026" s="10">
        <v>4.99608E-3</v>
      </c>
      <c r="J1026" s="10">
        <v>0.15470845499999999</v>
      </c>
      <c r="K1026" s="10">
        <v>7.2368559999999998E-2</v>
      </c>
      <c r="L1026" s="10">
        <v>7.8680228000000005E-2</v>
      </c>
      <c r="M1026" s="10">
        <v>0.13105144499999999</v>
      </c>
      <c r="N1026" s="10">
        <v>1.4928036E-2</v>
      </c>
      <c r="O1026" s="10">
        <v>6.9217510000000003E-3</v>
      </c>
      <c r="P1026" s="10">
        <v>2.8964690000000001E-2</v>
      </c>
    </row>
    <row r="1027" spans="1:16" x14ac:dyDescent="0.25">
      <c r="A1027" s="16" t="s">
        <v>1748</v>
      </c>
      <c r="B1027" s="16" t="s">
        <v>1650</v>
      </c>
      <c r="C1027" s="16" t="s">
        <v>1749</v>
      </c>
      <c r="D1027" s="16">
        <v>5.233650017522664E-2</v>
      </c>
      <c r="E1027" s="16">
        <v>3.9027617856568705E-2</v>
      </c>
      <c r="F1027" s="10">
        <v>0.174662552</v>
      </c>
      <c r="G1027" s="10">
        <v>7.5957901999999994E-2</v>
      </c>
      <c r="H1027" s="10">
        <v>0.15687367499999999</v>
      </c>
      <c r="I1027" s="10">
        <v>7.5214119999999999E-3</v>
      </c>
      <c r="J1027" s="10">
        <v>0.27977161099999998</v>
      </c>
      <c r="K1027" s="10">
        <v>0.114082586</v>
      </c>
      <c r="L1027" s="10">
        <v>0.129189422</v>
      </c>
      <c r="M1027" s="10">
        <v>0.19667785400000001</v>
      </c>
      <c r="N1027" s="10">
        <v>2.2512839E-2</v>
      </c>
      <c r="O1027" s="10">
        <v>1.0227600999999999E-2</v>
      </c>
      <c r="P1027" s="10">
        <v>4.2169364000000001E-2</v>
      </c>
    </row>
    <row r="1028" spans="1:16" x14ac:dyDescent="0.25">
      <c r="A1028" s="16" t="s">
        <v>1750</v>
      </c>
      <c r="B1028" s="16" t="s">
        <v>1650</v>
      </c>
      <c r="C1028" s="16" t="s">
        <v>1751</v>
      </c>
      <c r="D1028" s="16">
        <v>8.850520108792051E-2</v>
      </c>
      <c r="E1028" s="16">
        <v>6.2874111377149794E-2</v>
      </c>
      <c r="F1028" s="10">
        <v>0.27437197299999999</v>
      </c>
      <c r="G1028" s="10">
        <v>0.13209434</v>
      </c>
      <c r="H1028" s="10">
        <v>0.26268092199999998</v>
      </c>
      <c r="I1028" s="10">
        <v>1.2534564999999999E-2</v>
      </c>
      <c r="J1028" s="10">
        <v>0.57353299599999996</v>
      </c>
      <c r="K1028" s="10">
        <v>0.23957663500000001</v>
      </c>
      <c r="L1028" s="10">
        <v>0.23145505699999999</v>
      </c>
      <c r="M1028" s="10">
        <v>0.36915303100000002</v>
      </c>
      <c r="N1028" s="10">
        <v>3.7747870000000003E-2</v>
      </c>
      <c r="O1028" s="10">
        <v>1.7932811999999999E-2</v>
      </c>
      <c r="P1028" s="10">
        <v>6.7868882000000005E-2</v>
      </c>
    </row>
    <row r="1029" spans="1:16" x14ac:dyDescent="0.25">
      <c r="A1029" s="16" t="s">
        <v>1752</v>
      </c>
      <c r="B1029" s="16" t="s">
        <v>1650</v>
      </c>
      <c r="C1029" s="16" t="s">
        <v>1018</v>
      </c>
      <c r="D1029" s="16">
        <v>9.600085195069194E-2</v>
      </c>
      <c r="E1029" s="16">
        <v>4.5643956841149136E-2</v>
      </c>
      <c r="F1029" s="10">
        <v>0.214327771</v>
      </c>
      <c r="G1029" s="10">
        <v>8.3077993000000003E-2</v>
      </c>
      <c r="H1029" s="10">
        <v>0.15950008500000001</v>
      </c>
      <c r="I1029" s="10">
        <v>7.2796559999999998E-3</v>
      </c>
      <c r="J1029" s="10">
        <v>0.25761884499999999</v>
      </c>
      <c r="K1029" s="10">
        <v>8.6232299999999998E-2</v>
      </c>
      <c r="L1029" s="10">
        <v>0.14884629399999999</v>
      </c>
      <c r="M1029" s="10">
        <v>0.238338315</v>
      </c>
      <c r="N1029" s="10">
        <v>2.5902248999999999E-2</v>
      </c>
      <c r="O1029" s="10">
        <v>1.085613E-2</v>
      </c>
      <c r="P1029" s="10">
        <v>4.3829568999999999E-2</v>
      </c>
    </row>
    <row r="1030" spans="1:16" x14ac:dyDescent="0.25">
      <c r="A1030" s="16" t="s">
        <v>1753</v>
      </c>
      <c r="B1030" s="16" t="s">
        <v>1650</v>
      </c>
      <c r="C1030" s="16" t="s">
        <v>256</v>
      </c>
      <c r="D1030" s="16">
        <v>9.6811894636562187E-2</v>
      </c>
      <c r="E1030" s="16">
        <v>7.2699086665427001E-2</v>
      </c>
      <c r="F1030" s="10">
        <v>0.31998628400000001</v>
      </c>
      <c r="G1030" s="10">
        <v>0.186037122</v>
      </c>
      <c r="H1030" s="10">
        <v>0.349580312</v>
      </c>
      <c r="I1030" s="10">
        <v>1.5068207E-2</v>
      </c>
      <c r="J1030" s="10">
        <v>0.49427972399999998</v>
      </c>
      <c r="K1030" s="10">
        <v>0.160781007</v>
      </c>
      <c r="L1030" s="10">
        <v>0.221711924</v>
      </c>
      <c r="M1030" s="10">
        <v>0.42860887800000003</v>
      </c>
      <c r="N1030" s="10">
        <v>4.2867655999999997E-2</v>
      </c>
      <c r="O1030" s="10">
        <v>2.1209269999999999E-2</v>
      </c>
      <c r="P1030" s="10">
        <v>9.9575756000000001E-2</v>
      </c>
    </row>
    <row r="1031" spans="1:16" x14ac:dyDescent="0.25">
      <c r="A1031" s="16" t="s">
        <v>1754</v>
      </c>
      <c r="B1031" s="16" t="s">
        <v>1650</v>
      </c>
      <c r="C1031" s="16" t="s">
        <v>1123</v>
      </c>
      <c r="D1031" s="16">
        <v>7.2500892962213209E-2</v>
      </c>
      <c r="E1031" s="16">
        <v>4.8279708533601452E-2</v>
      </c>
      <c r="F1031" s="10">
        <v>0.28650015699999998</v>
      </c>
      <c r="G1031" s="10">
        <v>8.4511571999999993E-2</v>
      </c>
      <c r="H1031" s="10">
        <v>0.166860008</v>
      </c>
      <c r="I1031" s="10">
        <v>6.6774800000000004E-3</v>
      </c>
      <c r="J1031" s="10">
        <v>0.31279548299999999</v>
      </c>
      <c r="K1031" s="10">
        <v>8.9800676999999995E-2</v>
      </c>
      <c r="L1031" s="10">
        <v>0.13452545599999999</v>
      </c>
      <c r="M1031" s="10">
        <v>0.16609516899999999</v>
      </c>
      <c r="N1031" s="10">
        <v>1.9761803000000001E-2</v>
      </c>
      <c r="O1031" s="10">
        <v>1.1207943E-2</v>
      </c>
      <c r="P1031" s="10">
        <v>6.1463533000000001E-2</v>
      </c>
    </row>
    <row r="1032" spans="1:16" x14ac:dyDescent="0.25">
      <c r="A1032" s="16" t="s">
        <v>1755</v>
      </c>
      <c r="B1032" s="16" t="s">
        <v>1650</v>
      </c>
      <c r="C1032" s="16" t="s">
        <v>260</v>
      </c>
      <c r="D1032" s="16">
        <v>0.14350890646597506</v>
      </c>
      <c r="E1032" s="16">
        <v>8.3042559150489151E-2</v>
      </c>
      <c r="F1032" s="10">
        <v>0.37237817099999998</v>
      </c>
      <c r="G1032" s="10">
        <v>0.192889648</v>
      </c>
      <c r="H1032" s="10">
        <v>0.367675847</v>
      </c>
      <c r="I1032" s="10">
        <v>1.7335254000000001E-2</v>
      </c>
      <c r="J1032" s="10">
        <v>0.82994997199999998</v>
      </c>
      <c r="K1032" s="10">
        <v>0.18239697299999999</v>
      </c>
      <c r="L1032" s="10">
        <v>0.26006826100000002</v>
      </c>
      <c r="M1032" s="10">
        <v>0.39228651799999997</v>
      </c>
      <c r="N1032" s="10">
        <v>4.7022453999999998E-2</v>
      </c>
      <c r="O1032" s="10">
        <v>2.2565443000000001E-2</v>
      </c>
      <c r="P1032" s="10">
        <v>0.12716782900000001</v>
      </c>
    </row>
    <row r="1033" spans="1:16" x14ac:dyDescent="0.25">
      <c r="A1033" s="16" t="s">
        <v>1756</v>
      </c>
      <c r="B1033" s="16" t="s">
        <v>1650</v>
      </c>
      <c r="C1033" s="16" t="s">
        <v>1416</v>
      </c>
      <c r="D1033" s="16">
        <v>5.5840122003376909E-2</v>
      </c>
      <c r="E1033" s="16">
        <v>3.7774749736391541E-2</v>
      </c>
      <c r="F1033" s="10">
        <v>0.21653941600000001</v>
      </c>
      <c r="G1033" s="10">
        <v>6.9185005999999993E-2</v>
      </c>
      <c r="H1033" s="10">
        <v>0.137090608</v>
      </c>
      <c r="I1033" s="10">
        <v>5.7607759999999996E-3</v>
      </c>
      <c r="J1033" s="10">
        <v>0.212479947</v>
      </c>
      <c r="K1033" s="10">
        <v>7.2457037000000002E-2</v>
      </c>
      <c r="L1033" s="10">
        <v>0.111389974</v>
      </c>
      <c r="M1033" s="10">
        <v>0.13697632400000001</v>
      </c>
      <c r="N1033" s="10">
        <v>1.6426627999999999E-2</v>
      </c>
      <c r="O1033" s="10">
        <v>8.6167599999999994E-3</v>
      </c>
      <c r="P1033" s="10">
        <v>4.9093182999999999E-2</v>
      </c>
    </row>
    <row r="1034" spans="1:16" x14ac:dyDescent="0.25">
      <c r="A1034" s="16" t="s">
        <v>1757</v>
      </c>
      <c r="B1034" s="16" t="s">
        <v>1650</v>
      </c>
      <c r="C1034" s="16" t="s">
        <v>1758</v>
      </c>
      <c r="D1034" s="16">
        <v>0.82269104750330402</v>
      </c>
      <c r="E1034" s="16">
        <v>0.44797994080495196</v>
      </c>
      <c r="F1034" s="10">
        <v>4.6160668669999998</v>
      </c>
      <c r="G1034" s="10">
        <v>0.56999571999999998</v>
      </c>
      <c r="H1034" s="10">
        <v>0.96026886199999995</v>
      </c>
      <c r="I1034" s="10">
        <v>3.4668615E-2</v>
      </c>
      <c r="J1034" s="10">
        <v>1.3233769980000001</v>
      </c>
      <c r="K1034" s="10">
        <v>0.51917307700000004</v>
      </c>
      <c r="L1034" s="10">
        <v>0.82613941499999999</v>
      </c>
      <c r="M1034" s="10">
        <v>1.0781476080000001</v>
      </c>
      <c r="N1034" s="10">
        <v>0.108357122</v>
      </c>
      <c r="O1034" s="10">
        <v>5.6518303999999998E-2</v>
      </c>
      <c r="P1034" s="10">
        <v>0.33645079900000002</v>
      </c>
    </row>
    <row r="1035" spans="1:16" x14ac:dyDescent="0.25">
      <c r="A1035" s="16" t="s">
        <v>1759</v>
      </c>
      <c r="B1035" s="16" t="s">
        <v>1650</v>
      </c>
      <c r="C1035" s="16" t="s">
        <v>1760</v>
      </c>
      <c r="D1035" s="16">
        <v>6.0259822589075335E-2</v>
      </c>
      <c r="E1035" s="16">
        <v>4.7785008011047819E-2</v>
      </c>
      <c r="F1035" s="10">
        <v>0.208003099</v>
      </c>
      <c r="G1035" s="10">
        <v>0.10793383400000001</v>
      </c>
      <c r="H1035" s="10">
        <v>0.22483151600000001</v>
      </c>
      <c r="I1035" s="10">
        <v>9.9879600000000006E-3</v>
      </c>
      <c r="J1035" s="10">
        <v>0.336426797</v>
      </c>
      <c r="K1035" s="10">
        <v>0.11177467200000001</v>
      </c>
      <c r="L1035" s="10">
        <v>0.159876031</v>
      </c>
      <c r="M1035" s="10">
        <v>0.23630785800000001</v>
      </c>
      <c r="N1035" s="10">
        <v>2.7659258999999999E-2</v>
      </c>
      <c r="O1035" s="10">
        <v>1.2971241E-2</v>
      </c>
      <c r="P1035" s="10">
        <v>5.9463731999999998E-2</v>
      </c>
    </row>
    <row r="1036" spans="1:16" x14ac:dyDescent="0.25">
      <c r="A1036" s="16" t="s">
        <v>1761</v>
      </c>
      <c r="B1036" s="16" t="s">
        <v>1650</v>
      </c>
      <c r="C1036" s="16" t="s">
        <v>1130</v>
      </c>
      <c r="D1036" s="16">
        <v>0.12442701917792837</v>
      </c>
      <c r="E1036" s="16">
        <v>4.4679867766728491E-2</v>
      </c>
      <c r="F1036" s="10">
        <v>0.20507297099999999</v>
      </c>
      <c r="G1036" s="10">
        <v>7.7195173000000006E-2</v>
      </c>
      <c r="H1036" s="10">
        <v>0.147844266</v>
      </c>
      <c r="I1036" s="10">
        <v>6.3715150000000003E-3</v>
      </c>
      <c r="J1036" s="10">
        <v>0.29550113300000003</v>
      </c>
      <c r="K1036" s="10">
        <v>8.7383885999999994E-2</v>
      </c>
      <c r="L1036" s="10">
        <v>0.144986012</v>
      </c>
      <c r="M1036" s="10">
        <v>0.17729266599999999</v>
      </c>
      <c r="N1036" s="10">
        <v>1.9554854E-2</v>
      </c>
      <c r="O1036" s="10">
        <v>9.3487450000000003E-3</v>
      </c>
      <c r="P1036" s="10">
        <v>5.6658651999999997E-2</v>
      </c>
    </row>
    <row r="1037" spans="1:16" x14ac:dyDescent="0.25">
      <c r="A1037" s="16" t="s">
        <v>1762</v>
      </c>
      <c r="B1037" s="16" t="s">
        <v>1650</v>
      </c>
      <c r="C1037" s="16" t="s">
        <v>111</v>
      </c>
      <c r="D1037" s="16">
        <v>0.30627211472005234</v>
      </c>
      <c r="E1037" s="16">
        <v>0.19879722336976491</v>
      </c>
      <c r="F1037" s="10">
        <v>0.87918829399999998</v>
      </c>
      <c r="G1037" s="10">
        <v>0.62222747499999997</v>
      </c>
      <c r="H1037" s="10">
        <v>0.987830176</v>
      </c>
      <c r="I1037" s="10">
        <v>4.4013945999999998E-2</v>
      </c>
      <c r="J1037" s="10">
        <v>1.6366159499999999</v>
      </c>
      <c r="K1037" s="10">
        <v>0.45121082600000001</v>
      </c>
      <c r="L1037" s="10">
        <v>0.61726709000000002</v>
      </c>
      <c r="M1037" s="10">
        <v>1.203577868</v>
      </c>
      <c r="N1037" s="10">
        <v>0.126180874</v>
      </c>
      <c r="O1037" s="10">
        <v>7.2614955999999994E-2</v>
      </c>
      <c r="P1037" s="10">
        <v>0.25578963500000002</v>
      </c>
    </row>
    <row r="1038" spans="1:16" x14ac:dyDescent="0.25">
      <c r="A1038" s="16" t="s">
        <v>1763</v>
      </c>
      <c r="B1038" s="16" t="s">
        <v>1650</v>
      </c>
      <c r="C1038" s="16" t="s">
        <v>1764</v>
      </c>
      <c r="D1038" s="16">
        <v>5.0651638323339118E-2</v>
      </c>
      <c r="E1038" s="16">
        <v>3.5018632170765944E-2</v>
      </c>
      <c r="F1038" s="10">
        <v>0.160081471</v>
      </c>
      <c r="G1038" s="10">
        <v>6.4246511000000006E-2</v>
      </c>
      <c r="H1038" s="10">
        <v>0.135820732</v>
      </c>
      <c r="I1038" s="10">
        <v>6.4306930000000003E-3</v>
      </c>
      <c r="J1038" s="10">
        <v>0.235700942</v>
      </c>
      <c r="K1038" s="10">
        <v>0.11494252000000001</v>
      </c>
      <c r="L1038" s="10">
        <v>0.113962944</v>
      </c>
      <c r="M1038" s="10">
        <v>0.18372318100000001</v>
      </c>
      <c r="N1038" s="10">
        <v>2.0518635E-2</v>
      </c>
      <c r="O1038" s="10">
        <v>9.2343589999999993E-3</v>
      </c>
      <c r="P1038" s="10">
        <v>3.6593276000000001E-2</v>
      </c>
    </row>
    <row r="1039" spans="1:16" x14ac:dyDescent="0.25">
      <c r="A1039" s="16" t="s">
        <v>1765</v>
      </c>
      <c r="B1039" s="16" t="s">
        <v>1650</v>
      </c>
      <c r="C1039" s="16" t="s">
        <v>115</v>
      </c>
      <c r="D1039" s="16">
        <v>7.2160269889876311E-2</v>
      </c>
      <c r="E1039" s="16">
        <v>5.1054046790155454E-2</v>
      </c>
      <c r="F1039" s="10">
        <v>0.22598531399999999</v>
      </c>
      <c r="G1039" s="10">
        <v>0.12651720599999999</v>
      </c>
      <c r="H1039" s="10">
        <v>0.238503561</v>
      </c>
      <c r="I1039" s="10">
        <v>1.2057431E-2</v>
      </c>
      <c r="J1039" s="10">
        <v>0.39829467099999999</v>
      </c>
      <c r="K1039" s="10">
        <v>0.11892131</v>
      </c>
      <c r="L1039" s="10">
        <v>0.159363702</v>
      </c>
      <c r="M1039" s="10">
        <v>0.30824185199999998</v>
      </c>
      <c r="N1039" s="10">
        <v>3.2546608999999997E-2</v>
      </c>
      <c r="O1039" s="10">
        <v>1.5470964E-2</v>
      </c>
      <c r="P1039" s="10">
        <v>7.6553767999999994E-2</v>
      </c>
    </row>
    <row r="1040" spans="1:16" x14ac:dyDescent="0.25">
      <c r="A1040" s="16" t="s">
        <v>1766</v>
      </c>
      <c r="B1040" s="16" t="s">
        <v>1650</v>
      </c>
      <c r="C1040" s="16" t="s">
        <v>117</v>
      </c>
      <c r="D1040" s="16">
        <v>0.1920955160264835</v>
      </c>
      <c r="E1040" s="16">
        <v>0.13223949912798477</v>
      </c>
      <c r="F1040" s="10">
        <v>0.75080044800000001</v>
      </c>
      <c r="G1040" s="10">
        <v>0.25174194500000002</v>
      </c>
      <c r="H1040" s="10">
        <v>0.47871276699999998</v>
      </c>
      <c r="I1040" s="10">
        <v>2.0071480999999999E-2</v>
      </c>
      <c r="J1040" s="10">
        <v>1.062291184</v>
      </c>
      <c r="K1040" s="10">
        <v>0.28546180399999999</v>
      </c>
      <c r="L1040" s="10">
        <v>0.55090393299999996</v>
      </c>
      <c r="M1040" s="10">
        <v>0.52822979400000003</v>
      </c>
      <c r="N1040" s="10">
        <v>5.7443349999999997E-2</v>
      </c>
      <c r="O1040" s="10">
        <v>3.0612117000000001E-2</v>
      </c>
      <c r="P1040" s="10">
        <v>0.17393645699999999</v>
      </c>
    </row>
    <row r="1041" spans="1:16" x14ac:dyDescent="0.25">
      <c r="A1041" s="16" t="s">
        <v>1767</v>
      </c>
      <c r="B1041" s="16" t="s">
        <v>1650</v>
      </c>
      <c r="C1041" s="16" t="s">
        <v>652</v>
      </c>
      <c r="D1041" s="16">
        <v>5.4236095128676401E-2</v>
      </c>
      <c r="E1041" s="16">
        <v>3.473631299460378E-2</v>
      </c>
      <c r="F1041" s="10">
        <v>0.153086525</v>
      </c>
      <c r="G1041" s="10">
        <v>6.8957724999999997E-2</v>
      </c>
      <c r="H1041" s="10">
        <v>0.13472109500000001</v>
      </c>
      <c r="I1041" s="10">
        <v>6.3920089999999997E-3</v>
      </c>
      <c r="J1041" s="10">
        <v>0.29840279800000002</v>
      </c>
      <c r="K1041" s="10">
        <v>0.13049898200000001</v>
      </c>
      <c r="L1041" s="10">
        <v>0.12199848200000001</v>
      </c>
      <c r="M1041" s="10">
        <v>0.19985059399999999</v>
      </c>
      <c r="N1041" s="10">
        <v>2.0915054999999998E-2</v>
      </c>
      <c r="O1041" s="10">
        <v>9.0195710000000005E-3</v>
      </c>
      <c r="P1041" s="10">
        <v>3.4096057999999999E-2</v>
      </c>
    </row>
    <row r="1042" spans="1:16" x14ac:dyDescent="0.25">
      <c r="A1042" s="16" t="s">
        <v>1768</v>
      </c>
      <c r="B1042" s="16" t="s">
        <v>1650</v>
      </c>
      <c r="C1042" s="16" t="s">
        <v>1138</v>
      </c>
      <c r="D1042" s="16">
        <v>0.14924655630288561</v>
      </c>
      <c r="E1042" s="16">
        <v>7.6524745309059047E-2</v>
      </c>
      <c r="F1042" s="10">
        <v>0.38079173900000002</v>
      </c>
      <c r="G1042" s="10">
        <v>0.15180713000000001</v>
      </c>
      <c r="H1042" s="10">
        <v>0.25766934899999999</v>
      </c>
      <c r="I1042" s="10">
        <v>1.2491520000000001E-2</v>
      </c>
      <c r="J1042" s="10">
        <v>0.41494020100000001</v>
      </c>
      <c r="K1042" s="10">
        <v>0.15549030999999999</v>
      </c>
      <c r="L1042" s="10">
        <v>0.21042987399999999</v>
      </c>
      <c r="M1042" s="10">
        <v>0.366655856</v>
      </c>
      <c r="N1042" s="10">
        <v>4.2229165999999999E-2</v>
      </c>
      <c r="O1042" s="10">
        <v>1.8284825000000001E-2</v>
      </c>
      <c r="P1042" s="10">
        <v>7.1148129000000004E-2</v>
      </c>
    </row>
    <row r="1043" spans="1:16" x14ac:dyDescent="0.25">
      <c r="A1043" s="16" t="s">
        <v>1769</v>
      </c>
      <c r="B1043" s="16" t="s">
        <v>1650</v>
      </c>
      <c r="C1043" s="16" t="s">
        <v>1569</v>
      </c>
      <c r="D1043" s="16">
        <v>0.11471936582479447</v>
      </c>
      <c r="E1043" s="16">
        <v>6.7554412470488975E-2</v>
      </c>
      <c r="F1043" s="10">
        <v>0.296469924</v>
      </c>
      <c r="G1043" s="10">
        <v>0.17099421100000001</v>
      </c>
      <c r="H1043" s="10">
        <v>0.31069327899999999</v>
      </c>
      <c r="I1043" s="10">
        <v>1.6570917000000001E-2</v>
      </c>
      <c r="J1043" s="10">
        <v>0.56495399499999999</v>
      </c>
      <c r="K1043" s="10">
        <v>0.16088841200000001</v>
      </c>
      <c r="L1043" s="10">
        <v>0.22951993700000001</v>
      </c>
      <c r="M1043" s="10">
        <v>0.52991349399999998</v>
      </c>
      <c r="N1043" s="10">
        <v>4.3454235000000001E-2</v>
      </c>
      <c r="O1043" s="10">
        <v>2.1603494000000001E-2</v>
      </c>
      <c r="P1043" s="10">
        <v>9.6906101999999994E-2</v>
      </c>
    </row>
    <row r="1044" spans="1:16" x14ac:dyDescent="0.25">
      <c r="A1044" s="16" t="s">
        <v>1770</v>
      </c>
      <c r="B1044" s="16" t="s">
        <v>1650</v>
      </c>
      <c r="C1044" s="16" t="s">
        <v>1771</v>
      </c>
      <c r="D1044" s="16">
        <v>2.8160490823343553E-2</v>
      </c>
      <c r="E1044" s="16">
        <v>1.8296035169124231E-2</v>
      </c>
      <c r="F1044" s="10">
        <v>8.2868896999999997E-2</v>
      </c>
      <c r="G1044" s="10">
        <v>3.6768953E-2</v>
      </c>
      <c r="H1044" s="10">
        <v>7.2885807999999996E-2</v>
      </c>
      <c r="I1044" s="10">
        <v>3.4627519999999999E-3</v>
      </c>
      <c r="J1044" s="10">
        <v>0.109530752</v>
      </c>
      <c r="K1044" s="10">
        <v>4.1310633999999999E-2</v>
      </c>
      <c r="L1044" s="10">
        <v>5.6095431000000001E-2</v>
      </c>
      <c r="M1044" s="10">
        <v>9.3683804999999995E-2</v>
      </c>
      <c r="N1044" s="10">
        <v>1.0907584E-2</v>
      </c>
      <c r="O1044" s="10">
        <v>4.9425320000000003E-3</v>
      </c>
      <c r="P1044" s="10">
        <v>2.0322514999999999E-2</v>
      </c>
    </row>
    <row r="1045" spans="1:16" x14ac:dyDescent="0.25">
      <c r="A1045" s="16" t="s">
        <v>1772</v>
      </c>
      <c r="B1045" s="16" t="s">
        <v>1650</v>
      </c>
      <c r="C1045" s="16" t="s">
        <v>1144</v>
      </c>
      <c r="D1045" s="16">
        <v>9.432491055340797E-2</v>
      </c>
      <c r="E1045" s="16">
        <v>6.6426823523593651E-2</v>
      </c>
      <c r="F1045" s="10">
        <v>0.29015166100000001</v>
      </c>
      <c r="G1045" s="10">
        <v>0.21391147999999999</v>
      </c>
      <c r="H1045" s="10">
        <v>0.34581188600000001</v>
      </c>
      <c r="I1045" s="10">
        <v>1.6421839000000001E-2</v>
      </c>
      <c r="J1045" s="10">
        <v>0.52628182300000004</v>
      </c>
      <c r="K1045" s="10">
        <v>0.15128276399999999</v>
      </c>
      <c r="L1045" s="10">
        <v>0.20774999199999999</v>
      </c>
      <c r="M1045" s="10">
        <v>0.41306807099999998</v>
      </c>
      <c r="N1045" s="10">
        <v>4.5021210999999998E-2</v>
      </c>
      <c r="O1045" s="10">
        <v>2.1424044999999999E-2</v>
      </c>
      <c r="P1045" s="10">
        <v>9.6583963999999994E-2</v>
      </c>
    </row>
    <row r="1046" spans="1:16" x14ac:dyDescent="0.25">
      <c r="A1046" s="16" t="s">
        <v>1773</v>
      </c>
      <c r="B1046" s="16" t="s">
        <v>1650</v>
      </c>
      <c r="C1046" s="16" t="s">
        <v>1774</v>
      </c>
      <c r="D1046" s="16">
        <v>3.6932170785870404E-2</v>
      </c>
      <c r="E1046" s="16">
        <v>2.7709360428554569E-2</v>
      </c>
      <c r="F1046" s="10">
        <v>0.122335872</v>
      </c>
      <c r="G1046" s="10">
        <v>6.0095485999999997E-2</v>
      </c>
      <c r="H1046" s="10">
        <v>0.123699067</v>
      </c>
      <c r="I1046" s="10">
        <v>5.9352570000000002E-3</v>
      </c>
      <c r="J1046" s="10">
        <v>0.20602884099999999</v>
      </c>
      <c r="K1046" s="10">
        <v>6.5225909999999998E-2</v>
      </c>
      <c r="L1046" s="10">
        <v>9.1632882999999998E-2</v>
      </c>
      <c r="M1046" s="10">
        <v>0.14585853400000001</v>
      </c>
      <c r="N1046" s="10">
        <v>1.651031E-2</v>
      </c>
      <c r="O1046" s="10">
        <v>7.9754079999999998E-3</v>
      </c>
      <c r="P1046" s="10">
        <v>4.200048E-2</v>
      </c>
    </row>
    <row r="1047" spans="1:16" x14ac:dyDescent="0.25">
      <c r="A1047" s="16" t="s">
        <v>1775</v>
      </c>
      <c r="B1047" s="16" t="s">
        <v>1650</v>
      </c>
      <c r="C1047" s="16" t="s">
        <v>121</v>
      </c>
      <c r="D1047" s="16">
        <v>4.6138285981711123E-2</v>
      </c>
      <c r="E1047" s="16">
        <v>3.6058542123024222E-2</v>
      </c>
      <c r="F1047" s="10">
        <v>0.16036118899999999</v>
      </c>
      <c r="G1047" s="10">
        <v>8.1661871999999996E-2</v>
      </c>
      <c r="H1047" s="10">
        <v>0.16391488200000001</v>
      </c>
      <c r="I1047" s="10">
        <v>7.6494500000000003E-3</v>
      </c>
      <c r="J1047" s="10">
        <v>0.29465472399999998</v>
      </c>
      <c r="K1047" s="10">
        <v>8.4072880000000003E-2</v>
      </c>
      <c r="L1047" s="10">
        <v>0.120128758</v>
      </c>
      <c r="M1047" s="10">
        <v>0.18511292300000001</v>
      </c>
      <c r="N1047" s="10">
        <v>2.1266653999999999E-2</v>
      </c>
      <c r="O1047" s="10">
        <v>9.9166250000000001E-3</v>
      </c>
      <c r="P1047" s="10">
        <v>5.4258336999999997E-2</v>
      </c>
    </row>
    <row r="1048" spans="1:16" x14ac:dyDescent="0.25">
      <c r="A1048" s="16" t="s">
        <v>1776</v>
      </c>
      <c r="B1048" s="16" t="s">
        <v>1650</v>
      </c>
      <c r="C1048" s="16" t="s">
        <v>123</v>
      </c>
      <c r="D1048" s="16">
        <v>0.12245072600682604</v>
      </c>
      <c r="E1048" s="16">
        <v>7.0678626420149715E-2</v>
      </c>
      <c r="F1048" s="10">
        <v>0.32365978400000001</v>
      </c>
      <c r="G1048" s="10">
        <v>0.19208731500000001</v>
      </c>
      <c r="H1048" s="10">
        <v>0.31250286999999999</v>
      </c>
      <c r="I1048" s="10">
        <v>1.4272896E-2</v>
      </c>
      <c r="J1048" s="10">
        <v>0.47260191499999998</v>
      </c>
      <c r="K1048" s="10">
        <v>0.149460753</v>
      </c>
      <c r="L1048" s="10">
        <v>0.21629580900000001</v>
      </c>
      <c r="M1048" s="10">
        <v>0.41964288700000002</v>
      </c>
      <c r="N1048" s="10">
        <v>4.4453305999999998E-2</v>
      </c>
      <c r="O1048" s="10">
        <v>2.0980873000000001E-2</v>
      </c>
      <c r="P1048" s="10">
        <v>8.7826340000000003E-2</v>
      </c>
    </row>
    <row r="1049" spans="1:16" x14ac:dyDescent="0.25">
      <c r="A1049" s="16" t="s">
        <v>1777</v>
      </c>
      <c r="B1049" s="16" t="s">
        <v>1650</v>
      </c>
      <c r="C1049" s="16" t="s">
        <v>125</v>
      </c>
      <c r="D1049" s="16">
        <v>5.2685725249844093E-2</v>
      </c>
      <c r="E1049" s="16">
        <v>3.4709943109462606E-2</v>
      </c>
      <c r="F1049" s="10">
        <v>0.15550283600000001</v>
      </c>
      <c r="G1049" s="10">
        <v>6.7469473000000002E-2</v>
      </c>
      <c r="H1049" s="10">
        <v>0.13824233499999999</v>
      </c>
      <c r="I1049" s="10">
        <v>6.5260479999999996E-3</v>
      </c>
      <c r="J1049" s="10">
        <v>0.20903957300000001</v>
      </c>
      <c r="K1049" s="10">
        <v>9.0102172999999994E-2</v>
      </c>
      <c r="L1049" s="10">
        <v>0.110277765</v>
      </c>
      <c r="M1049" s="10">
        <v>0.18113400199999999</v>
      </c>
      <c r="N1049" s="10">
        <v>2.1033406000000001E-2</v>
      </c>
      <c r="O1049" s="10">
        <v>9.4004810000000005E-3</v>
      </c>
      <c r="P1049" s="10">
        <v>3.7822080000000001E-2</v>
      </c>
    </row>
    <row r="1050" spans="1:16" x14ac:dyDescent="0.25">
      <c r="A1050" s="16" t="s">
        <v>1778</v>
      </c>
      <c r="B1050" s="16" t="s">
        <v>1650</v>
      </c>
      <c r="C1050" s="16" t="s">
        <v>1779</v>
      </c>
      <c r="D1050" s="16">
        <v>0.46780726199927536</v>
      </c>
      <c r="E1050" s="16">
        <v>0.1169763733456239</v>
      </c>
      <c r="F1050" s="10">
        <v>0.49084727099999997</v>
      </c>
      <c r="G1050" s="10">
        <v>0.20515704300000001</v>
      </c>
      <c r="H1050" s="10">
        <v>0.40841530799999998</v>
      </c>
      <c r="I1050" s="10">
        <v>1.7902945E-2</v>
      </c>
      <c r="J1050" s="10">
        <v>0.83358733699999998</v>
      </c>
      <c r="K1050" s="10">
        <v>0.234084142</v>
      </c>
      <c r="L1050" s="10">
        <v>0.35766137799999997</v>
      </c>
      <c r="M1050" s="10">
        <v>0.45917926799999997</v>
      </c>
      <c r="N1050" s="10">
        <v>5.2542897999999998E-2</v>
      </c>
      <c r="O1050" s="10">
        <v>2.5482270000000001E-2</v>
      </c>
      <c r="P1050" s="10">
        <v>0.15007885000000001</v>
      </c>
    </row>
    <row r="1051" spans="1:16" x14ac:dyDescent="0.25">
      <c r="A1051" s="16" t="s">
        <v>1780</v>
      </c>
      <c r="B1051" s="16" t="s">
        <v>1650</v>
      </c>
      <c r="C1051" s="16" t="s">
        <v>1781</v>
      </c>
      <c r="D1051" s="16">
        <v>0.15903337194144476</v>
      </c>
      <c r="E1051" s="16">
        <v>0.11039527282469695</v>
      </c>
      <c r="F1051" s="10">
        <v>0.48392705600000002</v>
      </c>
      <c r="G1051" s="10">
        <v>0.32650834000000001</v>
      </c>
      <c r="H1051" s="10">
        <v>0.54574566099999999</v>
      </c>
      <c r="I1051" s="10">
        <v>3.0529257000000001E-2</v>
      </c>
      <c r="J1051" s="10">
        <v>0.955749776</v>
      </c>
      <c r="K1051" s="10">
        <v>0.25618790699999999</v>
      </c>
      <c r="L1051" s="10">
        <v>0.38254611900000002</v>
      </c>
      <c r="M1051" s="10">
        <v>0.75348758100000002</v>
      </c>
      <c r="N1051" s="10">
        <v>7.6265725000000006E-2</v>
      </c>
      <c r="O1051" s="10">
        <v>3.6098010999999999E-2</v>
      </c>
      <c r="P1051" s="10">
        <v>0.161195229</v>
      </c>
    </row>
    <row r="1052" spans="1:16" x14ac:dyDescent="0.25">
      <c r="A1052" s="16" t="s">
        <v>1782</v>
      </c>
      <c r="B1052" s="16" t="s">
        <v>1650</v>
      </c>
      <c r="C1052" s="16" t="s">
        <v>1783</v>
      </c>
      <c r="D1052" s="16">
        <v>6.1333951720886473E-2</v>
      </c>
      <c r="E1052" s="16">
        <v>3.1080131076270757E-2</v>
      </c>
      <c r="F1052" s="10">
        <v>0.14443264</v>
      </c>
      <c r="G1052" s="10">
        <v>7.2691983000000002E-2</v>
      </c>
      <c r="H1052" s="10">
        <v>0.119592394</v>
      </c>
      <c r="I1052" s="10">
        <v>5.7821269999999998E-3</v>
      </c>
      <c r="J1052" s="10">
        <v>0.17976041100000001</v>
      </c>
      <c r="K1052" s="10">
        <v>5.2606713999999999E-2</v>
      </c>
      <c r="L1052" s="10">
        <v>8.2890145999999998E-2</v>
      </c>
      <c r="M1052" s="10">
        <v>0.152590272</v>
      </c>
      <c r="N1052" s="10">
        <v>1.8289065E-2</v>
      </c>
      <c r="O1052" s="10">
        <v>8.3905149999999994E-3</v>
      </c>
      <c r="P1052" s="10">
        <v>3.2962686999999997E-2</v>
      </c>
    </row>
    <row r="1053" spans="1:16" x14ac:dyDescent="0.25">
      <c r="A1053" s="16" t="s">
        <v>1784</v>
      </c>
      <c r="B1053" s="16" t="s">
        <v>1650</v>
      </c>
      <c r="C1053" s="16" t="s">
        <v>1277</v>
      </c>
      <c r="D1053" s="16">
        <v>0.18704285716493427</v>
      </c>
      <c r="E1053" s="16">
        <v>8.5359705354674298E-2</v>
      </c>
      <c r="F1053" s="10">
        <v>0.375931825</v>
      </c>
      <c r="G1053" s="10">
        <v>0.15258613900000001</v>
      </c>
      <c r="H1053" s="10">
        <v>0.313063068</v>
      </c>
      <c r="I1053" s="10">
        <v>1.3640019999999999E-2</v>
      </c>
      <c r="J1053" s="10">
        <v>0.67096822700000003</v>
      </c>
      <c r="K1053" s="10">
        <v>0.176462064</v>
      </c>
      <c r="L1053" s="10">
        <v>0.27058156799999999</v>
      </c>
      <c r="M1053" s="10">
        <v>0.370783319</v>
      </c>
      <c r="N1053" s="10">
        <v>4.0859544999999997E-2</v>
      </c>
      <c r="O1053" s="10">
        <v>2.0015107000000001E-2</v>
      </c>
      <c r="P1053" s="10">
        <v>0.11466546699999999</v>
      </c>
    </row>
    <row r="1054" spans="1:16" x14ac:dyDescent="0.25">
      <c r="A1054" s="16" t="s">
        <v>1785</v>
      </c>
      <c r="B1054" s="16" t="s">
        <v>1650</v>
      </c>
      <c r="C1054" s="16" t="s">
        <v>1786</v>
      </c>
      <c r="D1054" s="16">
        <v>0.25786922374147486</v>
      </c>
      <c r="E1054" s="16">
        <v>0.15947221888697247</v>
      </c>
      <c r="F1054" s="10">
        <v>0.68007226499999995</v>
      </c>
      <c r="G1054" s="10">
        <v>0.69121758099999997</v>
      </c>
      <c r="H1054" s="10">
        <v>0.85940862399999995</v>
      </c>
      <c r="I1054" s="10">
        <v>5.6364154999999999E-2</v>
      </c>
      <c r="J1054" s="10">
        <v>1.815790314</v>
      </c>
      <c r="K1054" s="10">
        <v>0.35707469800000002</v>
      </c>
      <c r="L1054" s="10">
        <v>0.48235138500000002</v>
      </c>
      <c r="M1054" s="10">
        <v>1.339766732</v>
      </c>
      <c r="N1054" s="10">
        <v>0.12771944700000001</v>
      </c>
      <c r="O1054" s="10">
        <v>5.6548468999999997E-2</v>
      </c>
      <c r="P1054" s="10">
        <v>0.20793473700000001</v>
      </c>
    </row>
    <row r="1055" spans="1:16" x14ac:dyDescent="0.25">
      <c r="A1055" s="16" t="s">
        <v>1787</v>
      </c>
      <c r="B1055" s="16" t="s">
        <v>1650</v>
      </c>
      <c r="C1055" s="16" t="s">
        <v>1280</v>
      </c>
      <c r="D1055" s="16">
        <v>6.7825693212782132E-2</v>
      </c>
      <c r="E1055" s="16">
        <v>3.5312678127877223E-2</v>
      </c>
      <c r="F1055" s="10">
        <v>0.15318826799999999</v>
      </c>
      <c r="G1055" s="10">
        <v>0.1028409</v>
      </c>
      <c r="H1055" s="10">
        <v>0.16594778499999999</v>
      </c>
      <c r="I1055" s="10">
        <v>8.9895679999999999E-3</v>
      </c>
      <c r="J1055" s="10">
        <v>0.272647168</v>
      </c>
      <c r="K1055" s="10">
        <v>6.8349433000000001E-2</v>
      </c>
      <c r="L1055" s="10">
        <v>0.106402735</v>
      </c>
      <c r="M1055" s="10">
        <v>0.22844740799999999</v>
      </c>
      <c r="N1055" s="10">
        <v>2.4775769999999999E-2</v>
      </c>
      <c r="O1055" s="10">
        <v>1.0987102E-2</v>
      </c>
      <c r="P1055" s="10">
        <v>4.4306358999999997E-2</v>
      </c>
    </row>
    <row r="1056" spans="1:16" x14ac:dyDescent="0.25">
      <c r="A1056" s="16" t="s">
        <v>1788</v>
      </c>
      <c r="B1056" s="16" t="s">
        <v>1650</v>
      </c>
      <c r="C1056" s="16" t="s">
        <v>1789</v>
      </c>
      <c r="D1056" s="16">
        <v>2.6018026391375203E-2</v>
      </c>
      <c r="E1056" s="16">
        <v>1.9169783798559676E-2</v>
      </c>
      <c r="F1056" s="10">
        <v>8.6126880000000003E-2</v>
      </c>
      <c r="G1056" s="10">
        <v>3.6412783999999997E-2</v>
      </c>
      <c r="H1056" s="10">
        <v>7.7427538000000004E-2</v>
      </c>
      <c r="I1056" s="10">
        <v>3.7208110000000001E-3</v>
      </c>
      <c r="J1056" s="10">
        <v>0.114872582</v>
      </c>
      <c r="K1056" s="10">
        <v>4.8096908000000001E-2</v>
      </c>
      <c r="L1056" s="10">
        <v>6.0010322999999997E-2</v>
      </c>
      <c r="M1056" s="10">
        <v>9.3596105999999998E-2</v>
      </c>
      <c r="N1056" s="10">
        <v>1.0978824999999999E-2</v>
      </c>
      <c r="O1056" s="10">
        <v>5.1261739999999998E-3</v>
      </c>
      <c r="P1056" s="10">
        <v>2.1508947E-2</v>
      </c>
    </row>
    <row r="1057" spans="1:16" x14ac:dyDescent="0.25">
      <c r="A1057" s="16" t="s">
        <v>1790</v>
      </c>
      <c r="B1057" s="16" t="s">
        <v>1650</v>
      </c>
      <c r="C1057" s="16" t="s">
        <v>1791</v>
      </c>
      <c r="D1057" s="16">
        <v>0.14198985635296851</v>
      </c>
      <c r="E1057" s="16">
        <v>6.8446719542877774E-2</v>
      </c>
      <c r="F1057" s="10">
        <v>0.314420545</v>
      </c>
      <c r="G1057" s="10">
        <v>0.146395004</v>
      </c>
      <c r="H1057" s="10">
        <v>0.22281548600000001</v>
      </c>
      <c r="I1057" s="10">
        <v>1.2255771E-2</v>
      </c>
      <c r="J1057" s="10">
        <v>0.50772593399999999</v>
      </c>
      <c r="K1057" s="10">
        <v>0.111536</v>
      </c>
      <c r="L1057" s="10">
        <v>0.21480617299999999</v>
      </c>
      <c r="M1057" s="10">
        <v>0.31046451800000002</v>
      </c>
      <c r="N1057" s="10">
        <v>3.7139695E-2</v>
      </c>
      <c r="O1057" s="10">
        <v>1.5279790999999999E-2</v>
      </c>
      <c r="P1057" s="10">
        <v>5.6746957000000001E-2</v>
      </c>
    </row>
    <row r="1058" spans="1:16" x14ac:dyDescent="0.25">
      <c r="A1058" s="16" t="s">
        <v>1792</v>
      </c>
      <c r="B1058" s="16" t="s">
        <v>1650</v>
      </c>
      <c r="C1058" s="16" t="s">
        <v>127</v>
      </c>
      <c r="D1058" s="16">
        <v>0.11432188212423519</v>
      </c>
      <c r="E1058" s="16">
        <v>8.5093073501379304E-2</v>
      </c>
      <c r="F1058" s="10">
        <v>0.38229114400000003</v>
      </c>
      <c r="G1058" s="10">
        <v>0.18025542899999999</v>
      </c>
      <c r="H1058" s="10">
        <v>0.35073157799999999</v>
      </c>
      <c r="I1058" s="10">
        <v>1.6588338000000001E-2</v>
      </c>
      <c r="J1058" s="10">
        <v>0.70044134999999996</v>
      </c>
      <c r="K1058" s="10">
        <v>0.28707055399999998</v>
      </c>
      <c r="L1058" s="10">
        <v>0.30038005000000001</v>
      </c>
      <c r="M1058" s="10">
        <v>0.48760639500000003</v>
      </c>
      <c r="N1058" s="10">
        <v>4.9626251000000003E-2</v>
      </c>
      <c r="O1058" s="10">
        <v>2.3256717E-2</v>
      </c>
      <c r="P1058" s="10">
        <v>9.2802790999999996E-2</v>
      </c>
    </row>
    <row r="1059" spans="1:16" x14ac:dyDescent="0.25">
      <c r="A1059" s="16" t="s">
        <v>1793</v>
      </c>
      <c r="B1059" s="16" t="s">
        <v>1650</v>
      </c>
      <c r="C1059" s="16" t="s">
        <v>131</v>
      </c>
      <c r="D1059" s="16">
        <v>0.25116576012713715</v>
      </c>
      <c r="E1059" s="16">
        <v>0.16890678413462912</v>
      </c>
      <c r="F1059" s="10">
        <v>0.73582831599999998</v>
      </c>
      <c r="G1059" s="10">
        <v>0.36366578900000002</v>
      </c>
      <c r="H1059" s="10">
        <v>0.70296467600000001</v>
      </c>
      <c r="I1059" s="10">
        <v>3.2544761999999998E-2</v>
      </c>
      <c r="J1059" s="10">
        <v>1.8427229389999999</v>
      </c>
      <c r="K1059" s="10">
        <v>0.86555144799999995</v>
      </c>
      <c r="L1059" s="10">
        <v>0.85835423</v>
      </c>
      <c r="M1059" s="10">
        <v>1.0446531590000001</v>
      </c>
      <c r="N1059" s="10">
        <v>0.10421441200000001</v>
      </c>
      <c r="O1059" s="10">
        <v>4.7285150999999997E-2</v>
      </c>
      <c r="P1059" s="10">
        <v>0.171056919</v>
      </c>
    </row>
    <row r="1060" spans="1:16" x14ac:dyDescent="0.25">
      <c r="A1060" s="16" t="s">
        <v>1794</v>
      </c>
      <c r="B1060" s="16" t="s">
        <v>1650</v>
      </c>
      <c r="C1060" s="16" t="s">
        <v>1795</v>
      </c>
      <c r="D1060" s="16">
        <v>6.8691511908642505E-2</v>
      </c>
      <c r="E1060" s="16">
        <v>4.4692244743710273E-2</v>
      </c>
      <c r="F1060" s="10">
        <v>0.20001609100000001</v>
      </c>
      <c r="G1060" s="10">
        <v>0.10238006700000001</v>
      </c>
      <c r="H1060" s="10">
        <v>0.18745567099999999</v>
      </c>
      <c r="I1060" s="10">
        <v>8.7418749999999996E-3</v>
      </c>
      <c r="J1060" s="10">
        <v>0.31790378200000002</v>
      </c>
      <c r="K1060" s="10">
        <v>9.9073454000000005E-2</v>
      </c>
      <c r="L1060" s="10">
        <v>0.138655999</v>
      </c>
      <c r="M1060" s="10">
        <v>0.245041131</v>
      </c>
      <c r="N1060" s="10">
        <v>2.6890094999999999E-2</v>
      </c>
      <c r="O1060" s="10">
        <v>1.2277797999999999E-2</v>
      </c>
      <c r="P1060" s="10">
        <v>5.2062793000000003E-2</v>
      </c>
    </row>
    <row r="1061" spans="1:16" x14ac:dyDescent="0.25">
      <c r="A1061" s="16" t="s">
        <v>1796</v>
      </c>
      <c r="B1061" s="16" t="s">
        <v>1650</v>
      </c>
      <c r="C1061" s="16" t="s">
        <v>290</v>
      </c>
      <c r="D1061" s="16">
        <v>0.26706374434693664</v>
      </c>
      <c r="E1061" s="16">
        <v>0.20752733962276187</v>
      </c>
      <c r="F1061" s="10">
        <v>0.90692613600000005</v>
      </c>
      <c r="G1061" s="10">
        <v>0.49994302499999999</v>
      </c>
      <c r="H1061" s="10">
        <v>0.98941988800000003</v>
      </c>
      <c r="I1061" s="10">
        <v>4.3471603999999997E-2</v>
      </c>
      <c r="J1061" s="10">
        <v>1.731343463</v>
      </c>
      <c r="K1061" s="10">
        <v>0.47103805799999998</v>
      </c>
      <c r="L1061" s="10">
        <v>0.66051339399999998</v>
      </c>
      <c r="M1061" s="10">
        <v>1.157831351</v>
      </c>
      <c r="N1061" s="10">
        <v>0.121283507</v>
      </c>
      <c r="O1061" s="10">
        <v>5.9793387000000003E-2</v>
      </c>
      <c r="P1061" s="10">
        <v>0.27450150699999998</v>
      </c>
    </row>
    <row r="1062" spans="1:16" x14ac:dyDescent="0.25">
      <c r="A1062" s="16" t="s">
        <v>1797</v>
      </c>
      <c r="B1062" s="16" t="s">
        <v>1650</v>
      </c>
      <c r="C1062" s="16" t="s">
        <v>1798</v>
      </c>
      <c r="D1062" s="16">
        <v>2.5067840530296388E-2</v>
      </c>
      <c r="E1062" s="16">
        <v>1.2853446173456667E-2</v>
      </c>
      <c r="F1062" s="10">
        <v>6.1028064999999999E-2</v>
      </c>
      <c r="G1062" s="10">
        <v>2.7867761000000001E-2</v>
      </c>
      <c r="H1062" s="10">
        <v>4.7011561E-2</v>
      </c>
      <c r="I1062" s="10">
        <v>2.2881379999999999E-3</v>
      </c>
      <c r="J1062" s="10">
        <v>7.1097615000000003E-2</v>
      </c>
      <c r="K1062" s="10">
        <v>2.0625517999999999E-2</v>
      </c>
      <c r="L1062" s="10">
        <v>3.2918088999999998E-2</v>
      </c>
      <c r="M1062" s="10">
        <v>6.0825258E-2</v>
      </c>
      <c r="N1062" s="10">
        <v>7.7380679999999999E-3</v>
      </c>
      <c r="O1062" s="10">
        <v>3.4045970000000001E-3</v>
      </c>
      <c r="P1062" s="10">
        <v>1.2771563999999999E-2</v>
      </c>
    </row>
    <row r="1063" spans="1:16" x14ac:dyDescent="0.25">
      <c r="A1063" s="16" t="s">
        <v>1799</v>
      </c>
      <c r="B1063" s="16" t="s">
        <v>1650</v>
      </c>
      <c r="C1063" s="16" t="s">
        <v>1800</v>
      </c>
      <c r="D1063" s="16">
        <v>7.1434653369737894E-2</v>
      </c>
      <c r="E1063" s="16">
        <v>5.3214825065987223E-2</v>
      </c>
      <c r="F1063" s="10">
        <v>0.23264393799999999</v>
      </c>
      <c r="G1063" s="10">
        <v>0.13413133199999999</v>
      </c>
      <c r="H1063" s="10">
        <v>0.25209204600000001</v>
      </c>
      <c r="I1063" s="10">
        <v>1.132942E-2</v>
      </c>
      <c r="J1063" s="10">
        <v>0.34080387699999998</v>
      </c>
      <c r="K1063" s="10">
        <v>0.119048327</v>
      </c>
      <c r="L1063" s="10">
        <v>0.16559638300000001</v>
      </c>
      <c r="M1063" s="10">
        <v>0.29341523200000003</v>
      </c>
      <c r="N1063" s="10">
        <v>3.1192290000000001E-2</v>
      </c>
      <c r="O1063" s="10">
        <v>1.5430908E-2</v>
      </c>
      <c r="P1063" s="10">
        <v>6.6871157000000001E-2</v>
      </c>
    </row>
    <row r="1064" spans="1:16" x14ac:dyDescent="0.25">
      <c r="A1064" s="16" t="s">
        <v>1801</v>
      </c>
      <c r="B1064" s="16" t="s">
        <v>1650</v>
      </c>
      <c r="C1064" s="16" t="s">
        <v>1802</v>
      </c>
      <c r="D1064" s="16">
        <v>8.9416973645161019E-2</v>
      </c>
      <c r="E1064" s="16">
        <v>5.3550342428943902E-2</v>
      </c>
      <c r="F1064" s="10">
        <v>0.23878785299999999</v>
      </c>
      <c r="G1064" s="10">
        <v>0.117307354</v>
      </c>
      <c r="H1064" s="10">
        <v>0.219768357</v>
      </c>
      <c r="I1064" s="10">
        <v>1.0084838E-2</v>
      </c>
      <c r="J1064" s="10">
        <v>0.32825478499999999</v>
      </c>
      <c r="K1064" s="10">
        <v>0.122830605</v>
      </c>
      <c r="L1064" s="10">
        <v>0.170821151</v>
      </c>
      <c r="M1064" s="10">
        <v>0.30547826500000003</v>
      </c>
      <c r="N1064" s="10">
        <v>3.3037515000000003E-2</v>
      </c>
      <c r="O1064" s="10">
        <v>1.4573315E-2</v>
      </c>
      <c r="P1064" s="10">
        <v>5.9124941E-2</v>
      </c>
    </row>
    <row r="1065" spans="1:16" x14ac:dyDescent="0.25">
      <c r="A1065" s="16" t="s">
        <v>1803</v>
      </c>
      <c r="B1065" s="16" t="s">
        <v>1650</v>
      </c>
      <c r="C1065" s="16" t="s">
        <v>135</v>
      </c>
      <c r="D1065" s="16">
        <v>7.2991007746768866E-2</v>
      </c>
      <c r="E1065" s="16">
        <v>5.7201605951911011E-2</v>
      </c>
      <c r="F1065" s="10">
        <v>0.25093242399999999</v>
      </c>
      <c r="G1065" s="10">
        <v>0.128094177</v>
      </c>
      <c r="H1065" s="10">
        <v>0.263236201</v>
      </c>
      <c r="I1065" s="10">
        <v>1.2283093E-2</v>
      </c>
      <c r="J1065" s="10">
        <v>0.39350404900000002</v>
      </c>
      <c r="K1065" s="10">
        <v>0.13361609099999999</v>
      </c>
      <c r="L1065" s="10">
        <v>0.18631289400000001</v>
      </c>
      <c r="M1065" s="10">
        <v>0.317187785</v>
      </c>
      <c r="N1065" s="10">
        <v>3.3598523999999998E-2</v>
      </c>
      <c r="O1065" s="10">
        <v>1.6436619E-2</v>
      </c>
      <c r="P1065" s="10">
        <v>8.0916019000000006E-2</v>
      </c>
    </row>
    <row r="1066" spans="1:16" x14ac:dyDescent="0.25">
      <c r="A1066" s="16" t="s">
        <v>1804</v>
      </c>
      <c r="B1066" s="16" t="s">
        <v>1650</v>
      </c>
      <c r="C1066" s="16" t="s">
        <v>297</v>
      </c>
      <c r="D1066" s="16">
        <v>0.20641311196202516</v>
      </c>
      <c r="E1066" s="16">
        <v>0.11082689463020162</v>
      </c>
      <c r="F1066" s="10">
        <v>0.466532946</v>
      </c>
      <c r="G1066" s="10">
        <v>0.37278858100000001</v>
      </c>
      <c r="H1066" s="10">
        <v>0.53923647100000005</v>
      </c>
      <c r="I1066" s="10">
        <v>2.6515572000000001E-2</v>
      </c>
      <c r="J1066" s="10">
        <v>0.93010074300000001</v>
      </c>
      <c r="K1066" s="10">
        <v>0.20453913400000001</v>
      </c>
      <c r="L1066" s="10">
        <v>0.31158936599999998</v>
      </c>
      <c r="M1066" s="10">
        <v>0.66793120299999997</v>
      </c>
      <c r="N1066" s="10">
        <v>7.6332931000000007E-2</v>
      </c>
      <c r="O1066" s="10">
        <v>3.1492523000000001E-2</v>
      </c>
      <c r="P1066" s="10">
        <v>0.13371088</v>
      </c>
    </row>
    <row r="1067" spans="1:16" x14ac:dyDescent="0.25">
      <c r="A1067" s="16" t="s">
        <v>1805</v>
      </c>
      <c r="B1067" s="16" t="s">
        <v>1650</v>
      </c>
      <c r="C1067" s="16" t="s">
        <v>139</v>
      </c>
      <c r="D1067" s="16">
        <v>0.17820825356938119</v>
      </c>
      <c r="E1067" s="16">
        <v>0.11316319276635496</v>
      </c>
      <c r="F1067" s="10">
        <v>0.48267527199999999</v>
      </c>
      <c r="G1067" s="10">
        <v>0.44373117200000001</v>
      </c>
      <c r="H1067" s="10">
        <v>0.62920642900000001</v>
      </c>
      <c r="I1067" s="10">
        <v>3.6966827000000001E-2</v>
      </c>
      <c r="J1067" s="10">
        <v>1.1547424390000001</v>
      </c>
      <c r="K1067" s="10">
        <v>0.25632789</v>
      </c>
      <c r="L1067" s="10">
        <v>0.35485801500000003</v>
      </c>
      <c r="M1067" s="10">
        <v>0.85427466399999996</v>
      </c>
      <c r="N1067" s="10">
        <v>8.7596292000000006E-2</v>
      </c>
      <c r="O1067" s="10">
        <v>3.9665780999999997E-2</v>
      </c>
      <c r="P1067" s="10">
        <v>0.15861598099999999</v>
      </c>
    </row>
    <row r="1068" spans="1:16" x14ac:dyDescent="0.25">
      <c r="A1068" s="16" t="s">
        <v>1806</v>
      </c>
      <c r="B1068" s="16" t="s">
        <v>1650</v>
      </c>
      <c r="C1068" s="16" t="s">
        <v>1807</v>
      </c>
      <c r="D1068" s="16">
        <v>6.8757992782527658E-2</v>
      </c>
      <c r="E1068" s="16">
        <v>4.5761826033244864E-2</v>
      </c>
      <c r="F1068" s="10">
        <v>0.20505336699999999</v>
      </c>
      <c r="G1068" s="10">
        <v>0.14415118599999999</v>
      </c>
      <c r="H1068" s="10">
        <v>0.22574286499999999</v>
      </c>
      <c r="I1068" s="10">
        <v>1.0252521000000001E-2</v>
      </c>
      <c r="J1068" s="10">
        <v>0.54831606799999999</v>
      </c>
      <c r="K1068" s="10">
        <v>0.107445921</v>
      </c>
      <c r="L1068" s="10">
        <v>0.14481879</v>
      </c>
      <c r="M1068" s="10">
        <v>0.259910902</v>
      </c>
      <c r="N1068" s="10">
        <v>2.8858383000000001E-2</v>
      </c>
      <c r="O1068" s="10">
        <v>1.3117144000000001E-2</v>
      </c>
      <c r="P1068" s="10">
        <v>7.5281341000000002E-2</v>
      </c>
    </row>
    <row r="1069" spans="1:16" x14ac:dyDescent="0.25">
      <c r="A1069" s="16" t="s">
        <v>1808</v>
      </c>
      <c r="B1069" s="16" t="s">
        <v>1650</v>
      </c>
      <c r="C1069" s="16" t="s">
        <v>1301</v>
      </c>
      <c r="D1069" s="16">
        <v>6.5217915162015611E-2</v>
      </c>
      <c r="E1069" s="16">
        <v>4.4024353889428519E-2</v>
      </c>
      <c r="F1069" s="10">
        <v>0.188992086</v>
      </c>
      <c r="G1069" s="10">
        <v>0.15127558699999999</v>
      </c>
      <c r="H1069" s="10">
        <v>0.22353751399999999</v>
      </c>
      <c r="I1069" s="10">
        <v>1.4032098E-2</v>
      </c>
      <c r="J1069" s="10">
        <v>0.438281109</v>
      </c>
      <c r="K1069" s="10">
        <v>9.9598007000000002E-2</v>
      </c>
      <c r="L1069" s="10">
        <v>0.137436739</v>
      </c>
      <c r="M1069" s="10">
        <v>0.336397905</v>
      </c>
      <c r="N1069" s="10">
        <v>3.2848054000000002E-2</v>
      </c>
      <c r="O1069" s="10">
        <v>1.4952989E-2</v>
      </c>
      <c r="P1069" s="10">
        <v>6.1825709E-2</v>
      </c>
    </row>
    <row r="1070" spans="1:16" x14ac:dyDescent="0.25">
      <c r="A1070" s="16" t="s">
        <v>1809</v>
      </c>
      <c r="B1070" s="16" t="s">
        <v>1650</v>
      </c>
      <c r="C1070" s="16" t="s">
        <v>688</v>
      </c>
      <c r="D1070" s="16">
        <v>0.10642829361600677</v>
      </c>
      <c r="E1070" s="16">
        <v>7.2789013148951892E-2</v>
      </c>
      <c r="F1070" s="10">
        <v>0.32082938500000002</v>
      </c>
      <c r="G1070" s="10">
        <v>0.17671653200000001</v>
      </c>
      <c r="H1070" s="10">
        <v>0.34095320000000001</v>
      </c>
      <c r="I1070" s="10">
        <v>1.7599258E-2</v>
      </c>
      <c r="J1070" s="10">
        <v>0.55584872299999999</v>
      </c>
      <c r="K1070" s="10">
        <v>0.180930065</v>
      </c>
      <c r="L1070" s="10">
        <v>0.230637963</v>
      </c>
      <c r="M1070" s="10">
        <v>0.42815503199999999</v>
      </c>
      <c r="N1070" s="10">
        <v>4.6279145000000001E-2</v>
      </c>
      <c r="O1070" s="10">
        <v>2.2274500999999999E-2</v>
      </c>
      <c r="P1070" s="10">
        <v>0.109930374</v>
      </c>
    </row>
    <row r="1071" spans="1:16" x14ac:dyDescent="0.25">
      <c r="A1071" s="16" t="s">
        <v>1810</v>
      </c>
      <c r="B1071" s="16" t="s">
        <v>1650</v>
      </c>
      <c r="C1071" s="16" t="s">
        <v>1811</v>
      </c>
      <c r="D1071" s="16">
        <v>7.1773859446550764E-2</v>
      </c>
      <c r="E1071" s="16">
        <v>3.6225274148680174E-2</v>
      </c>
      <c r="F1071" s="10">
        <v>0.164723957</v>
      </c>
      <c r="G1071" s="10">
        <v>7.6620932000000003E-2</v>
      </c>
      <c r="H1071" s="10">
        <v>0.14817294</v>
      </c>
      <c r="I1071" s="10">
        <v>6.9921480000000001E-3</v>
      </c>
      <c r="J1071" s="10">
        <v>0.27826322799999997</v>
      </c>
      <c r="K1071" s="10">
        <v>7.4362467000000002E-2</v>
      </c>
      <c r="L1071" s="10">
        <v>0.11326634300000001</v>
      </c>
      <c r="M1071" s="10">
        <v>0.156956134</v>
      </c>
      <c r="N1071" s="10">
        <v>1.8955446000000001E-2</v>
      </c>
      <c r="O1071" s="10">
        <v>9.5478790000000004E-3</v>
      </c>
      <c r="P1071" s="10">
        <v>5.3626044999999997E-2</v>
      </c>
    </row>
    <row r="1072" spans="1:16" x14ac:dyDescent="0.25">
      <c r="A1072" s="16" t="s">
        <v>1812</v>
      </c>
      <c r="B1072" s="16" t="s">
        <v>1650</v>
      </c>
      <c r="C1072" s="16" t="s">
        <v>1813</v>
      </c>
      <c r="D1072" s="16">
        <v>8.1514384011190932E-2</v>
      </c>
      <c r="E1072" s="16">
        <v>5.2423572389546959E-2</v>
      </c>
      <c r="F1072" s="10">
        <v>0.25387910400000002</v>
      </c>
      <c r="G1072" s="10">
        <v>9.7742008000000005E-2</v>
      </c>
      <c r="H1072" s="10">
        <v>0.20355204700000001</v>
      </c>
      <c r="I1072" s="10">
        <v>9.1283690000000008E-3</v>
      </c>
      <c r="J1072" s="10">
        <v>0.32300434099999997</v>
      </c>
      <c r="K1072" s="10">
        <v>0.107415804</v>
      </c>
      <c r="L1072" s="10">
        <v>0.16939542599999999</v>
      </c>
      <c r="M1072" s="10">
        <v>0.197668236</v>
      </c>
      <c r="N1072" s="10">
        <v>2.5049545999999999E-2</v>
      </c>
      <c r="O1072" s="10">
        <v>1.2986215000000001E-2</v>
      </c>
      <c r="P1072" s="10">
        <v>7.3798622999999994E-2</v>
      </c>
    </row>
    <row r="1073" spans="1:16" x14ac:dyDescent="0.25">
      <c r="A1073" s="16" t="s">
        <v>1814</v>
      </c>
      <c r="B1073" s="16" t="s">
        <v>1650</v>
      </c>
      <c r="C1073" s="16" t="s">
        <v>1815</v>
      </c>
      <c r="D1073" s="16">
        <v>4.8040345596463092E-2</v>
      </c>
      <c r="E1073" s="16">
        <v>2.8099066910948031E-2</v>
      </c>
      <c r="F1073" s="10">
        <v>0.12576345899999999</v>
      </c>
      <c r="G1073" s="10">
        <v>9.3831730000000002E-2</v>
      </c>
      <c r="H1073" s="10">
        <v>0.14312335800000001</v>
      </c>
      <c r="I1073" s="10">
        <v>8.9797149999999992E-3</v>
      </c>
      <c r="J1073" s="10">
        <v>0.26366056799999998</v>
      </c>
      <c r="K1073" s="10">
        <v>6.0487029999999997E-2</v>
      </c>
      <c r="L1073" s="10">
        <v>8.3153730999999995E-2</v>
      </c>
      <c r="M1073" s="10">
        <v>0.222497794</v>
      </c>
      <c r="N1073" s="10">
        <v>2.1190786999999999E-2</v>
      </c>
      <c r="O1073" s="10">
        <v>9.8775459999999992E-3</v>
      </c>
      <c r="P1073" s="10">
        <v>3.6251130999999999E-2</v>
      </c>
    </row>
    <row r="1074" spans="1:16" x14ac:dyDescent="0.25">
      <c r="A1074" s="16" t="s">
        <v>1816</v>
      </c>
      <c r="B1074" s="16" t="s">
        <v>1650</v>
      </c>
      <c r="C1074" s="16" t="s">
        <v>309</v>
      </c>
      <c r="D1074" s="16">
        <v>0.11754935182350026</v>
      </c>
      <c r="E1074" s="16">
        <v>6.5143544262235981E-2</v>
      </c>
      <c r="F1074" s="10">
        <v>0.34604262299999999</v>
      </c>
      <c r="G1074" s="10">
        <v>0.105074074</v>
      </c>
      <c r="H1074" s="10">
        <v>0.20467943899999999</v>
      </c>
      <c r="I1074" s="10">
        <v>8.3884839999999999E-3</v>
      </c>
      <c r="J1074" s="10">
        <v>0.35781193500000003</v>
      </c>
      <c r="K1074" s="10">
        <v>0.126590586</v>
      </c>
      <c r="L1074" s="10">
        <v>0.22319039700000001</v>
      </c>
      <c r="M1074" s="10">
        <v>0.22988240400000001</v>
      </c>
      <c r="N1074" s="10">
        <v>2.6415504999999999E-2</v>
      </c>
      <c r="O1074" s="10">
        <v>1.2983353E-2</v>
      </c>
      <c r="P1074" s="10">
        <v>8.1515787000000006E-2</v>
      </c>
    </row>
    <row r="1075" spans="1:16" x14ac:dyDescent="0.25">
      <c r="A1075" s="16" t="s">
        <v>1817</v>
      </c>
      <c r="B1075" s="16" t="s">
        <v>1650</v>
      </c>
      <c r="C1075" s="16" t="s">
        <v>947</v>
      </c>
      <c r="D1075" s="16">
        <v>0.36598231148697019</v>
      </c>
      <c r="E1075" s="16">
        <v>0.24159881869520841</v>
      </c>
      <c r="F1075" s="10">
        <v>1.076043106</v>
      </c>
      <c r="G1075" s="10">
        <v>0.732526538</v>
      </c>
      <c r="H1075" s="10">
        <v>1.2160570930000001</v>
      </c>
      <c r="I1075" s="10">
        <v>5.3498351E-2</v>
      </c>
      <c r="J1075" s="10">
        <v>2.5194091859999999</v>
      </c>
      <c r="K1075" s="10">
        <v>0.59426036000000004</v>
      </c>
      <c r="L1075" s="10">
        <v>0.7533455</v>
      </c>
      <c r="M1075" s="10">
        <v>1.4115257059999999</v>
      </c>
      <c r="N1075" s="10">
        <v>0.15334690200000001</v>
      </c>
      <c r="O1075" s="10">
        <v>6.8971408999999997E-2</v>
      </c>
      <c r="P1075" s="10">
        <v>0.37495621499999998</v>
      </c>
    </row>
    <row r="1076" spans="1:16" x14ac:dyDescent="0.25">
      <c r="A1076" s="16" t="s">
        <v>1818</v>
      </c>
      <c r="B1076" s="16" t="s">
        <v>1650</v>
      </c>
      <c r="C1076" s="16" t="s">
        <v>151</v>
      </c>
      <c r="D1076" s="16">
        <v>4.9927018503798944E-2</v>
      </c>
      <c r="E1076" s="16">
        <v>3.511301820266851E-2</v>
      </c>
      <c r="F1076" s="10">
        <v>0.155226693</v>
      </c>
      <c r="G1076" s="10">
        <v>8.8575002E-2</v>
      </c>
      <c r="H1076" s="10">
        <v>0.16055288100000001</v>
      </c>
      <c r="I1076" s="10">
        <v>7.7273400000000001E-3</v>
      </c>
      <c r="J1076" s="10">
        <v>0.251143008</v>
      </c>
      <c r="K1076" s="10">
        <v>7.6991870000000004E-2</v>
      </c>
      <c r="L1076" s="10">
        <v>0.107305556</v>
      </c>
      <c r="M1076" s="10">
        <v>0.20231665300000001</v>
      </c>
      <c r="N1076" s="10">
        <v>2.1831356E-2</v>
      </c>
      <c r="O1076" s="10">
        <v>1.0190682E-2</v>
      </c>
      <c r="P1076" s="10">
        <v>5.0903981000000001E-2</v>
      </c>
    </row>
    <row r="1077" spans="1:16" x14ac:dyDescent="0.25">
      <c r="A1077" s="16" t="s">
        <v>1819</v>
      </c>
      <c r="B1077" s="16" t="s">
        <v>1650</v>
      </c>
      <c r="C1077" s="16" t="s">
        <v>950</v>
      </c>
      <c r="D1077" s="16">
        <v>7.5740214134558073E-2</v>
      </c>
      <c r="E1077" s="16">
        <v>5.8633021108422466E-2</v>
      </c>
      <c r="F1077" s="10">
        <v>0.257281027</v>
      </c>
      <c r="G1077" s="10">
        <v>0.12693892100000001</v>
      </c>
      <c r="H1077" s="10">
        <v>0.26666693499999999</v>
      </c>
      <c r="I1077" s="10">
        <v>1.2429344E-2</v>
      </c>
      <c r="J1077" s="10">
        <v>0.42136812499999998</v>
      </c>
      <c r="K1077" s="10">
        <v>0.136047635</v>
      </c>
      <c r="L1077" s="10">
        <v>0.19410507599999999</v>
      </c>
      <c r="M1077" s="10">
        <v>0.29369758099999999</v>
      </c>
      <c r="N1077" s="10">
        <v>3.4019721000000003E-2</v>
      </c>
      <c r="O1077" s="10">
        <v>1.6443493E-2</v>
      </c>
      <c r="P1077" s="10">
        <v>7.7691596000000002E-2</v>
      </c>
    </row>
    <row r="1078" spans="1:16" x14ac:dyDescent="0.25">
      <c r="A1078" s="16" t="s">
        <v>1820</v>
      </c>
      <c r="B1078" s="16" t="s">
        <v>1650</v>
      </c>
      <c r="C1078" s="16" t="s">
        <v>952</v>
      </c>
      <c r="D1078" s="16">
        <v>0.11799800991630291</v>
      </c>
      <c r="E1078" s="16">
        <v>5.6185820966205266E-2</v>
      </c>
      <c r="F1078" s="10">
        <v>0.278672115</v>
      </c>
      <c r="G1078" s="10">
        <v>9.8627539E-2</v>
      </c>
      <c r="H1078" s="10">
        <v>0.186640205</v>
      </c>
      <c r="I1078" s="10">
        <v>7.8548300000000001E-3</v>
      </c>
      <c r="J1078" s="10">
        <v>0.40619731799999997</v>
      </c>
      <c r="K1078" s="10">
        <v>0.114955852</v>
      </c>
      <c r="L1078" s="10">
        <v>0.19362490600000001</v>
      </c>
      <c r="M1078" s="10">
        <v>0.20867834499999999</v>
      </c>
      <c r="N1078" s="10">
        <v>2.3949224000000002E-2</v>
      </c>
      <c r="O1078" s="10">
        <v>1.179886E-2</v>
      </c>
      <c r="P1078" s="10">
        <v>7.0884901E-2</v>
      </c>
    </row>
    <row r="1079" spans="1:16" x14ac:dyDescent="0.25">
      <c r="A1079" s="16" t="s">
        <v>1821</v>
      </c>
      <c r="B1079" s="16" t="s">
        <v>1650</v>
      </c>
      <c r="C1079" s="16" t="s">
        <v>1331</v>
      </c>
      <c r="D1079" s="16">
        <v>0.14559198173542479</v>
      </c>
      <c r="E1079" s="16">
        <v>0.10613288158485579</v>
      </c>
      <c r="F1079" s="10">
        <v>0.46175456799999998</v>
      </c>
      <c r="G1079" s="10">
        <v>0.26876762799999998</v>
      </c>
      <c r="H1079" s="10">
        <v>0.51478538900000004</v>
      </c>
      <c r="I1079" s="10">
        <v>2.2567971999999999E-2</v>
      </c>
      <c r="J1079" s="10">
        <v>0.80481815899999998</v>
      </c>
      <c r="K1079" s="10">
        <v>0.28220290399999998</v>
      </c>
      <c r="L1079" s="10">
        <v>0.35259742599999999</v>
      </c>
      <c r="M1079" s="10">
        <v>0.56543945200000001</v>
      </c>
      <c r="N1079" s="10">
        <v>6.3005517999999996E-2</v>
      </c>
      <c r="O1079" s="10">
        <v>2.8786856E-2</v>
      </c>
      <c r="P1079" s="10">
        <v>0.130587751</v>
      </c>
    </row>
    <row r="1080" spans="1:16" x14ac:dyDescent="0.25">
      <c r="A1080" s="16" t="s">
        <v>1822</v>
      </c>
      <c r="B1080" s="16" t="s">
        <v>1650</v>
      </c>
      <c r="C1080" s="16" t="s">
        <v>1823</v>
      </c>
      <c r="D1080" s="16">
        <v>3.4768491048154118E-2</v>
      </c>
      <c r="E1080" s="16">
        <v>2.4658737308048163E-2</v>
      </c>
      <c r="F1080" s="10">
        <v>0.111943691</v>
      </c>
      <c r="G1080" s="10">
        <v>4.7399498999999998E-2</v>
      </c>
      <c r="H1080" s="10">
        <v>9.7635321999999997E-2</v>
      </c>
      <c r="I1080" s="10">
        <v>4.6011109999999997E-3</v>
      </c>
      <c r="J1080" s="10">
        <v>0.144921195</v>
      </c>
      <c r="K1080" s="10">
        <v>6.5249637999999999E-2</v>
      </c>
      <c r="L1080" s="10">
        <v>7.6302023999999996E-2</v>
      </c>
      <c r="M1080" s="10">
        <v>0.123874943</v>
      </c>
      <c r="N1080" s="10">
        <v>1.4323502E-2</v>
      </c>
      <c r="O1080" s="10">
        <v>6.531841E-3</v>
      </c>
      <c r="P1080" s="10">
        <v>2.7128260000000001E-2</v>
      </c>
    </row>
    <row r="1081" spans="1:16" x14ac:dyDescent="0.25">
      <c r="A1081" s="16" t="s">
        <v>1824</v>
      </c>
      <c r="B1081" s="16" t="s">
        <v>1650</v>
      </c>
      <c r="C1081" s="16" t="s">
        <v>1198</v>
      </c>
      <c r="D1081" s="16">
        <v>0.11049594735547089</v>
      </c>
      <c r="E1081" s="16">
        <v>6.825884506585958E-2</v>
      </c>
      <c r="F1081" s="10">
        <v>0.29193938200000003</v>
      </c>
      <c r="G1081" s="10">
        <v>0.25766547899999998</v>
      </c>
      <c r="H1081" s="10">
        <v>0.36149362099999999</v>
      </c>
      <c r="I1081" s="10">
        <v>1.8464509E-2</v>
      </c>
      <c r="J1081" s="10">
        <v>0.65112060800000005</v>
      </c>
      <c r="K1081" s="10">
        <v>0.14521635099999999</v>
      </c>
      <c r="L1081" s="10">
        <v>0.20992757200000001</v>
      </c>
      <c r="M1081" s="10">
        <v>0.44198959100000001</v>
      </c>
      <c r="N1081" s="10">
        <v>4.7876394000000003E-2</v>
      </c>
      <c r="O1081" s="10">
        <v>2.2427279000000001E-2</v>
      </c>
      <c r="P1081" s="10">
        <v>9.5340068E-2</v>
      </c>
    </row>
    <row r="1082" spans="1:16" x14ac:dyDescent="0.25">
      <c r="A1082" s="16" t="s">
        <v>1825</v>
      </c>
      <c r="B1082" s="16" t="s">
        <v>1826</v>
      </c>
      <c r="C1082" s="16" t="s">
        <v>1827</v>
      </c>
      <c r="D1082" s="16">
        <v>0.54133895739151661</v>
      </c>
      <c r="E1082" s="16">
        <v>0.15447463165638015</v>
      </c>
      <c r="F1082" s="10">
        <v>0.444942002</v>
      </c>
      <c r="G1082" s="10">
        <v>0.343659241</v>
      </c>
      <c r="H1082" s="10">
        <v>0.62038737399999999</v>
      </c>
      <c r="I1082" s="10">
        <v>2.7596705999999999E-2</v>
      </c>
      <c r="J1082" s="10">
        <v>1.6845325840000001</v>
      </c>
      <c r="K1082" s="10">
        <v>0.64365573399999998</v>
      </c>
      <c r="L1082" s="10">
        <v>0.76127308100000002</v>
      </c>
      <c r="M1082" s="10">
        <v>0.240579457</v>
      </c>
      <c r="N1082" s="10">
        <v>4.4137850999999999E-2</v>
      </c>
      <c r="O1082" s="10">
        <v>1.2926571E-2</v>
      </c>
      <c r="P1082" s="10">
        <v>0.22238079599999999</v>
      </c>
    </row>
    <row r="1083" spans="1:16" x14ac:dyDescent="0.25">
      <c r="A1083" s="16" t="s">
        <v>1828</v>
      </c>
      <c r="B1083" s="16" t="s">
        <v>1826</v>
      </c>
      <c r="C1083" s="16" t="s">
        <v>1202</v>
      </c>
      <c r="D1083" s="16">
        <v>8.243544318966968E-2</v>
      </c>
      <c r="E1083" s="16">
        <v>5.4434941486875416E-2</v>
      </c>
      <c r="F1083" s="10">
        <v>0.193932349</v>
      </c>
      <c r="G1083" s="10">
        <v>9.5046050000000007E-2</v>
      </c>
      <c r="H1083" s="10">
        <v>0.21264309000000001</v>
      </c>
      <c r="I1083" s="10">
        <v>9.7211520000000003E-3</v>
      </c>
      <c r="J1083" s="10">
        <v>0.47310298499999998</v>
      </c>
      <c r="K1083" s="10">
        <v>0.19511911600000001</v>
      </c>
      <c r="L1083" s="10">
        <v>0.284974844</v>
      </c>
      <c r="M1083" s="10">
        <v>7.4278787999999998E-2</v>
      </c>
      <c r="N1083" s="10">
        <v>1.5643714E-2</v>
      </c>
      <c r="O1083" s="10">
        <v>4.6732340000000001E-3</v>
      </c>
      <c r="P1083" s="10">
        <v>7.7347583999999997E-2</v>
      </c>
    </row>
    <row r="1084" spans="1:16" x14ac:dyDescent="0.25">
      <c r="A1084" s="16" t="s">
        <v>1829</v>
      </c>
      <c r="B1084" s="16" t="s">
        <v>1826</v>
      </c>
      <c r="C1084" s="16" t="s">
        <v>1830</v>
      </c>
      <c r="D1084" s="16">
        <v>0.30041130689117457</v>
      </c>
      <c r="E1084" s="16">
        <v>0.17579594219607814</v>
      </c>
      <c r="F1084" s="10">
        <v>0.49769212200000001</v>
      </c>
      <c r="G1084" s="10">
        <v>0.80199309299999999</v>
      </c>
      <c r="H1084" s="10">
        <v>1.0748101109999999</v>
      </c>
      <c r="I1084" s="10">
        <v>5.6217872000000002E-2</v>
      </c>
      <c r="J1084" s="10">
        <v>5.100540809</v>
      </c>
      <c r="K1084" s="10">
        <v>1.2564011989999999</v>
      </c>
      <c r="L1084" s="10">
        <v>1.641546961</v>
      </c>
      <c r="M1084" s="10">
        <v>0.37402497400000001</v>
      </c>
      <c r="N1084" s="10">
        <v>5.9080087000000003E-2</v>
      </c>
      <c r="O1084" s="10">
        <v>1.7215958E-2</v>
      </c>
      <c r="P1084" s="10">
        <v>0.186984812</v>
      </c>
    </row>
    <row r="1085" spans="1:16" x14ac:dyDescent="0.25">
      <c r="A1085" s="16" t="s">
        <v>1831</v>
      </c>
      <c r="B1085" s="16" t="s">
        <v>1826</v>
      </c>
      <c r="C1085" s="16" t="s">
        <v>1832</v>
      </c>
      <c r="D1085" s="16">
        <v>6.6482033655908962E-2</v>
      </c>
      <c r="E1085" s="16">
        <v>4.5458234836323642E-2</v>
      </c>
      <c r="F1085" s="10">
        <v>0.131634217</v>
      </c>
      <c r="G1085" s="10">
        <v>0.146946941</v>
      </c>
      <c r="H1085" s="10">
        <v>0.25176246400000002</v>
      </c>
      <c r="I1085" s="10">
        <v>1.4229794E-2</v>
      </c>
      <c r="J1085" s="10">
        <v>1.0603092000000001</v>
      </c>
      <c r="K1085" s="10">
        <v>0.28244871900000001</v>
      </c>
      <c r="L1085" s="10">
        <v>0.49917186200000002</v>
      </c>
      <c r="M1085" s="10">
        <v>7.2314150999999993E-2</v>
      </c>
      <c r="N1085" s="10">
        <v>1.4131547E-2</v>
      </c>
      <c r="O1085" s="10">
        <v>4.3632489999999996E-3</v>
      </c>
      <c r="P1085" s="10">
        <v>5.3896618E-2</v>
      </c>
    </row>
    <row r="1086" spans="1:16" x14ac:dyDescent="0.25">
      <c r="A1086" s="16" t="s">
        <v>1833</v>
      </c>
      <c r="B1086" s="16" t="s">
        <v>1826</v>
      </c>
      <c r="C1086" s="16" t="s">
        <v>1834</v>
      </c>
      <c r="D1086" s="16">
        <v>0.14069555323048852</v>
      </c>
      <c r="E1086" s="16">
        <v>0.10490726411637527</v>
      </c>
      <c r="F1086" s="10">
        <v>0.38264284599999998</v>
      </c>
      <c r="G1086" s="10">
        <v>0.204019582</v>
      </c>
      <c r="H1086" s="10">
        <v>0.44613471399999999</v>
      </c>
      <c r="I1086" s="10">
        <v>2.1111877000000001E-2</v>
      </c>
      <c r="J1086" s="10">
        <v>0.92637742999999995</v>
      </c>
      <c r="K1086" s="10">
        <v>0.38152466000000002</v>
      </c>
      <c r="L1086" s="10">
        <v>0.61451836500000001</v>
      </c>
      <c r="M1086" s="10">
        <v>0.16397678399999999</v>
      </c>
      <c r="N1086" s="10">
        <v>3.3930467999999998E-2</v>
      </c>
      <c r="O1086" s="10">
        <v>1.0557802E-2</v>
      </c>
      <c r="P1086" s="10">
        <v>0.16793256200000001</v>
      </c>
    </row>
    <row r="1087" spans="1:16" x14ac:dyDescent="0.25">
      <c r="A1087" s="16" t="s">
        <v>1835</v>
      </c>
      <c r="B1087" s="16" t="s">
        <v>1826</v>
      </c>
      <c r="C1087" s="16" t="s">
        <v>1836</v>
      </c>
      <c r="D1087" s="16">
        <v>0.13471915559094061</v>
      </c>
      <c r="E1087" s="16">
        <v>7.8293172701589586E-2</v>
      </c>
      <c r="F1087" s="10">
        <v>0.32351510300000003</v>
      </c>
      <c r="G1087" s="10">
        <v>0.14663537900000001</v>
      </c>
      <c r="H1087" s="10">
        <v>0.30089264599999999</v>
      </c>
      <c r="I1087" s="10">
        <v>1.4411995E-2</v>
      </c>
      <c r="J1087" s="10">
        <v>1.0046590989999999</v>
      </c>
      <c r="K1087" s="10">
        <v>0.30441906000000002</v>
      </c>
      <c r="L1087" s="10">
        <v>0.45192179199999999</v>
      </c>
      <c r="M1087" s="10">
        <v>0.106000946</v>
      </c>
      <c r="N1087" s="10">
        <v>2.1853002E-2</v>
      </c>
      <c r="O1087" s="10">
        <v>6.0792290000000002E-3</v>
      </c>
      <c r="P1087" s="10">
        <v>0.10087607899999999</v>
      </c>
    </row>
    <row r="1088" spans="1:16" x14ac:dyDescent="0.25">
      <c r="A1088" s="16" t="s">
        <v>1837</v>
      </c>
      <c r="B1088" s="16" t="s">
        <v>1826</v>
      </c>
      <c r="C1088" s="16" t="s">
        <v>1838</v>
      </c>
      <c r="D1088" s="16">
        <v>4.631649827814692E-2</v>
      </c>
      <c r="E1088" s="16">
        <v>3.884488324562077E-2</v>
      </c>
      <c r="F1088" s="10">
        <v>0.14037356400000001</v>
      </c>
      <c r="G1088" s="10">
        <v>6.5092331000000003E-2</v>
      </c>
      <c r="H1088" s="10">
        <v>0.159396594</v>
      </c>
      <c r="I1088" s="10">
        <v>7.2577379999999997E-3</v>
      </c>
      <c r="J1088" s="10">
        <v>0.46158085900000001</v>
      </c>
      <c r="K1088" s="10">
        <v>0.20834522899999999</v>
      </c>
      <c r="L1088" s="10">
        <v>0.17047258500000001</v>
      </c>
      <c r="M1088" s="10">
        <v>5.9741262000000003E-2</v>
      </c>
      <c r="N1088" s="10">
        <v>1.3325266000000001E-2</v>
      </c>
      <c r="O1088" s="10">
        <v>4.2260329999999997E-3</v>
      </c>
      <c r="P1088" s="10">
        <v>5.4910308999999997E-2</v>
      </c>
    </row>
    <row r="1089" spans="1:16" x14ac:dyDescent="0.25">
      <c r="A1089" s="16" t="s">
        <v>1839</v>
      </c>
      <c r="B1089" s="16" t="s">
        <v>1826</v>
      </c>
      <c r="C1089" s="16" t="s">
        <v>1840</v>
      </c>
      <c r="D1089" s="16">
        <v>0.32269129042876021</v>
      </c>
      <c r="E1089" s="16">
        <v>0.24101438550109316</v>
      </c>
      <c r="F1089" s="10">
        <v>0.83670460700000004</v>
      </c>
      <c r="G1089" s="10">
        <v>0.57595065300000003</v>
      </c>
      <c r="H1089" s="10">
        <v>1.0768565139999999</v>
      </c>
      <c r="I1089" s="10">
        <v>4.6228732000000002E-2</v>
      </c>
      <c r="J1089" s="10">
        <v>3.006652812</v>
      </c>
      <c r="K1089" s="10">
        <v>1.3245491250000001</v>
      </c>
      <c r="L1089" s="10">
        <v>0.94327344099999999</v>
      </c>
      <c r="M1089" s="10">
        <v>0.45030570599999997</v>
      </c>
      <c r="N1089" s="10">
        <v>8.7389487000000002E-2</v>
      </c>
      <c r="O1089" s="10">
        <v>2.3300689999999999E-2</v>
      </c>
      <c r="P1089" s="10">
        <v>0.33911274899999999</v>
      </c>
    </row>
    <row r="1090" spans="1:16" x14ac:dyDescent="0.25">
      <c r="A1090" s="16" t="s">
        <v>1841</v>
      </c>
      <c r="B1090" s="16" t="s">
        <v>1826</v>
      </c>
      <c r="C1090" s="16" t="s">
        <v>1842</v>
      </c>
      <c r="D1090" s="16">
        <v>1.161918869265349</v>
      </c>
      <c r="E1090" s="16">
        <v>0.58654080201018044</v>
      </c>
      <c r="F1090" s="10">
        <v>1.966740114</v>
      </c>
      <c r="G1090" s="10">
        <v>1.651581269</v>
      </c>
      <c r="H1090" s="10">
        <v>2.7242224190000002</v>
      </c>
      <c r="I1090" s="10">
        <v>0.10822293199999999</v>
      </c>
      <c r="J1090" s="10">
        <v>8.4858357649999991</v>
      </c>
      <c r="K1090" s="10">
        <v>3.504086477</v>
      </c>
      <c r="L1090" s="10">
        <v>2.156512239</v>
      </c>
      <c r="M1090" s="10">
        <v>1.1665121789999999</v>
      </c>
      <c r="N1090" s="10">
        <v>0.21629889499999999</v>
      </c>
      <c r="O1090" s="10">
        <v>4.8039449999999997E-2</v>
      </c>
      <c r="P1090" s="10">
        <v>0.78089090400000005</v>
      </c>
    </row>
    <row r="1091" spans="1:16" x14ac:dyDescent="0.25">
      <c r="A1091" s="16" t="s">
        <v>1843</v>
      </c>
      <c r="B1091" s="16" t="s">
        <v>1826</v>
      </c>
      <c r="C1091" s="16" t="s">
        <v>1844</v>
      </c>
      <c r="D1091" s="16">
        <v>1.3280227942612444</v>
      </c>
      <c r="E1091" s="16">
        <v>0.6523575496139381</v>
      </c>
      <c r="F1091" s="10">
        <v>4.5563890660000004</v>
      </c>
      <c r="G1091" s="10">
        <v>1.1628664710000001</v>
      </c>
      <c r="H1091" s="10">
        <v>1.9793557209999999</v>
      </c>
      <c r="I1091" s="10">
        <v>9.5727468999999996E-2</v>
      </c>
      <c r="J1091" s="10">
        <v>8.4515449619999998</v>
      </c>
      <c r="K1091" s="10">
        <v>2.2917657839999999</v>
      </c>
      <c r="L1091" s="10">
        <v>4.7226565980000004</v>
      </c>
      <c r="M1091" s="10">
        <v>0.65340061699999996</v>
      </c>
      <c r="N1091" s="10">
        <v>0.12545957299999999</v>
      </c>
      <c r="O1091" s="10">
        <v>3.1628671999999997E-2</v>
      </c>
      <c r="P1091" s="10">
        <v>0.54202948200000001</v>
      </c>
    </row>
    <row r="1092" spans="1:16" x14ac:dyDescent="0.25">
      <c r="A1092" s="16" t="s">
        <v>1845</v>
      </c>
      <c r="B1092" s="16" t="s">
        <v>1826</v>
      </c>
      <c r="C1092" s="16" t="s">
        <v>1677</v>
      </c>
      <c r="D1092" s="16">
        <v>4.5906460558056902E-2</v>
      </c>
      <c r="E1092" s="16">
        <v>2.5133645044197243E-2</v>
      </c>
      <c r="F1092" s="10">
        <v>9.5947537999999999E-2</v>
      </c>
      <c r="G1092" s="10">
        <v>4.1925141999999999E-2</v>
      </c>
      <c r="H1092" s="10">
        <v>0.100838293</v>
      </c>
      <c r="I1092" s="10">
        <v>4.7793250000000001E-3</v>
      </c>
      <c r="J1092" s="10">
        <v>0.19885834499999999</v>
      </c>
      <c r="K1092" s="10">
        <v>9.1625375999999994E-2</v>
      </c>
      <c r="L1092" s="10">
        <v>0.120010934</v>
      </c>
      <c r="M1092" s="10">
        <v>3.9020061000000002E-2</v>
      </c>
      <c r="N1092" s="10">
        <v>8.3231069999999997E-3</v>
      </c>
      <c r="O1092" s="10">
        <v>2.8647619999999999E-3</v>
      </c>
      <c r="P1092" s="10">
        <v>3.8145187999999997E-2</v>
      </c>
    </row>
    <row r="1093" spans="1:16" x14ac:dyDescent="0.25">
      <c r="A1093" s="16" t="s">
        <v>1846</v>
      </c>
      <c r="B1093" s="16" t="s">
        <v>1826</v>
      </c>
      <c r="C1093" s="16" t="s">
        <v>1847</v>
      </c>
      <c r="D1093" s="16">
        <v>1.6659104683841099E-2</v>
      </c>
      <c r="E1093" s="16">
        <v>1.2564403947883732E-2</v>
      </c>
      <c r="F1093" s="10">
        <v>4.3138734999999997E-2</v>
      </c>
      <c r="G1093" s="10">
        <v>2.2068239999999999E-2</v>
      </c>
      <c r="H1093" s="10">
        <v>5.1335840000000001E-2</v>
      </c>
      <c r="I1093" s="10">
        <v>2.4360900000000001E-3</v>
      </c>
      <c r="J1093" s="10">
        <v>8.6220906999999999E-2</v>
      </c>
      <c r="K1093" s="10">
        <v>4.0500775000000003E-2</v>
      </c>
      <c r="L1093" s="10">
        <v>5.8793407999999998E-2</v>
      </c>
      <c r="M1093" s="10">
        <v>1.3965916E-2</v>
      </c>
      <c r="N1093" s="10">
        <v>3.3133749999999999E-3</v>
      </c>
      <c r="O1093" s="10">
        <v>9.6647499999999995E-4</v>
      </c>
      <c r="P1093" s="10">
        <v>1.5795690000000001E-2</v>
      </c>
    </row>
    <row r="1094" spans="1:16" x14ac:dyDescent="0.25">
      <c r="A1094" s="16" t="s">
        <v>1848</v>
      </c>
      <c r="B1094" s="16" t="s">
        <v>1826</v>
      </c>
      <c r="C1094" s="16" t="s">
        <v>1849</v>
      </c>
      <c r="D1094" s="16">
        <v>3.711417341002151E-2</v>
      </c>
      <c r="E1094" s="16">
        <v>2.7943698551345937E-2</v>
      </c>
      <c r="F1094" s="10">
        <v>0.107894512</v>
      </c>
      <c r="G1094" s="10">
        <v>4.7337810000000001E-2</v>
      </c>
      <c r="H1094" s="10">
        <v>0.114337494</v>
      </c>
      <c r="I1094" s="10">
        <v>5.6170669999999999E-3</v>
      </c>
      <c r="J1094" s="10">
        <v>0.19568329100000001</v>
      </c>
      <c r="K1094" s="10">
        <v>9.2973001999999999E-2</v>
      </c>
      <c r="L1094" s="10">
        <v>0.14410622200000001</v>
      </c>
      <c r="M1094" s="10">
        <v>4.2545800000000002E-2</v>
      </c>
      <c r="N1094" s="10">
        <v>9.2884490000000007E-3</v>
      </c>
      <c r="O1094" s="10">
        <v>3.1830780000000002E-3</v>
      </c>
      <c r="P1094" s="10">
        <v>4.7119426999999998E-2</v>
      </c>
    </row>
    <row r="1095" spans="1:16" x14ac:dyDescent="0.25">
      <c r="A1095" s="16" t="s">
        <v>1850</v>
      </c>
      <c r="B1095" s="16" t="s">
        <v>1826</v>
      </c>
      <c r="C1095" s="16" t="s">
        <v>1851</v>
      </c>
      <c r="D1095" s="16">
        <v>4.6702664482826277E-2</v>
      </c>
      <c r="E1095" s="16">
        <v>3.8273663550001953E-2</v>
      </c>
      <c r="F1095" s="10">
        <v>0.137528223</v>
      </c>
      <c r="G1095" s="10">
        <v>5.9485048999999998E-2</v>
      </c>
      <c r="H1095" s="10">
        <v>0.146637404</v>
      </c>
      <c r="I1095" s="10">
        <v>6.5120550000000001E-3</v>
      </c>
      <c r="J1095" s="10">
        <v>0.35394101500000003</v>
      </c>
      <c r="K1095" s="10">
        <v>0.16381475600000001</v>
      </c>
      <c r="L1095" s="10">
        <v>0.15259905900000001</v>
      </c>
      <c r="M1095" s="10">
        <v>5.7358514999999999E-2</v>
      </c>
      <c r="N1095" s="10">
        <v>1.2750562E-2</v>
      </c>
      <c r="O1095" s="10">
        <v>4.0477819999999998E-3</v>
      </c>
      <c r="P1095" s="10">
        <v>5.2092723E-2</v>
      </c>
    </row>
    <row r="1096" spans="1:16" x14ac:dyDescent="0.25">
      <c r="A1096" s="16" t="s">
        <v>1852</v>
      </c>
      <c r="B1096" s="16" t="s">
        <v>1826</v>
      </c>
      <c r="C1096" s="16" t="s">
        <v>1853</v>
      </c>
      <c r="D1096" s="16">
        <v>6.4253911865021038E-2</v>
      </c>
      <c r="E1096" s="16">
        <v>4.9099917368173283E-2</v>
      </c>
      <c r="F1096" s="10">
        <v>0.187831094</v>
      </c>
      <c r="G1096" s="10">
        <v>9.1405566999999993E-2</v>
      </c>
      <c r="H1096" s="10">
        <v>0.211786645</v>
      </c>
      <c r="I1096" s="10">
        <v>1.0094248E-2</v>
      </c>
      <c r="J1096" s="10">
        <v>0.37018171700000002</v>
      </c>
      <c r="K1096" s="10">
        <v>0.165346308</v>
      </c>
      <c r="L1096" s="10">
        <v>0.26683980299999999</v>
      </c>
      <c r="M1096" s="10">
        <v>7.8973789000000003E-2</v>
      </c>
      <c r="N1096" s="10">
        <v>1.6675813000000001E-2</v>
      </c>
      <c r="O1096" s="10">
        <v>5.6688140000000003E-3</v>
      </c>
      <c r="P1096" s="10">
        <v>8.0993905000000005E-2</v>
      </c>
    </row>
    <row r="1097" spans="1:16" x14ac:dyDescent="0.25">
      <c r="A1097" s="16" t="s">
        <v>1854</v>
      </c>
      <c r="B1097" s="16" t="s">
        <v>1826</v>
      </c>
      <c r="C1097" s="16" t="s">
        <v>603</v>
      </c>
      <c r="D1097" s="16">
        <v>7.7834675482099366E-2</v>
      </c>
      <c r="E1097" s="16">
        <v>6.2284333849902819E-2</v>
      </c>
      <c r="F1097" s="10">
        <v>0.238315414</v>
      </c>
      <c r="G1097" s="10">
        <v>0.115514821</v>
      </c>
      <c r="H1097" s="10">
        <v>0.25353426499999998</v>
      </c>
      <c r="I1097" s="10">
        <v>1.1182299E-2</v>
      </c>
      <c r="J1097" s="10">
        <v>0.80608579800000002</v>
      </c>
      <c r="K1097" s="10">
        <v>0.38256134899999999</v>
      </c>
      <c r="L1097" s="10">
        <v>0.24542683600000001</v>
      </c>
      <c r="M1097" s="10">
        <v>9.3974754999999993E-2</v>
      </c>
      <c r="N1097" s="10">
        <v>2.0240397E-2</v>
      </c>
      <c r="O1097" s="10">
        <v>5.3407910000000001E-3</v>
      </c>
      <c r="P1097" s="10">
        <v>8.3854614999999993E-2</v>
      </c>
    </row>
    <row r="1098" spans="1:16" x14ac:dyDescent="0.25">
      <c r="A1098" s="16" t="s">
        <v>1855</v>
      </c>
      <c r="B1098" s="16" t="s">
        <v>1826</v>
      </c>
      <c r="C1098" s="16" t="s">
        <v>1856</v>
      </c>
      <c r="D1098" s="16">
        <v>1.0330627638946466</v>
      </c>
      <c r="E1098" s="16">
        <v>0.64527641969781768</v>
      </c>
      <c r="F1098" s="10">
        <v>1.8576745910000001</v>
      </c>
      <c r="G1098" s="10">
        <v>3.85903873</v>
      </c>
      <c r="H1098" s="10">
        <v>4.1538267690000001</v>
      </c>
      <c r="I1098" s="10">
        <v>0.22610207299999999</v>
      </c>
      <c r="J1098" s="10">
        <v>24.031508939999998</v>
      </c>
      <c r="K1098" s="10">
        <v>3.9895068459999998</v>
      </c>
      <c r="L1098" s="10">
        <v>8.9388612710000004</v>
      </c>
      <c r="M1098" s="10">
        <v>2.2316860680000001</v>
      </c>
      <c r="N1098" s="10">
        <v>0.27935075399999998</v>
      </c>
      <c r="O1098" s="10">
        <v>6.5796669000000002E-2</v>
      </c>
      <c r="P1098" s="10">
        <v>0.73299635200000002</v>
      </c>
    </row>
    <row r="1099" spans="1:16" x14ac:dyDescent="0.25">
      <c r="A1099" s="16" t="s">
        <v>1857</v>
      </c>
      <c r="B1099" s="16" t="s">
        <v>1826</v>
      </c>
      <c r="C1099" s="16" t="s">
        <v>1858</v>
      </c>
      <c r="D1099" s="16">
        <v>1.9344525175644393E-2</v>
      </c>
      <c r="E1099" s="16">
        <v>1.6472887071992733E-2</v>
      </c>
      <c r="F1099" s="10">
        <v>6.8665953000000002E-2</v>
      </c>
      <c r="G1099" s="10">
        <v>3.0767444000000001E-2</v>
      </c>
      <c r="H1099" s="10">
        <v>7.0758304999999994E-2</v>
      </c>
      <c r="I1099" s="10">
        <v>3.2093489999999998E-3</v>
      </c>
      <c r="J1099" s="10">
        <v>0.121941909</v>
      </c>
      <c r="K1099" s="10">
        <v>5.1890395999999998E-2</v>
      </c>
      <c r="L1099" s="10">
        <v>7.0966537999999996E-2</v>
      </c>
      <c r="M1099" s="10">
        <v>2.9025789999999999E-2</v>
      </c>
      <c r="N1099" s="10">
        <v>6.0300129999999999E-3</v>
      </c>
      <c r="O1099" s="10">
        <v>2.149766E-3</v>
      </c>
      <c r="P1099" s="10">
        <v>3.0208259000000001E-2</v>
      </c>
    </row>
    <row r="1100" spans="1:16" x14ac:dyDescent="0.25">
      <c r="A1100" s="16" t="s">
        <v>1859</v>
      </c>
      <c r="B1100" s="16" t="s">
        <v>1826</v>
      </c>
      <c r="C1100" s="16" t="s">
        <v>1860</v>
      </c>
      <c r="D1100" s="16">
        <v>6.0908447686084111E-2</v>
      </c>
      <c r="E1100" s="16">
        <v>4.7145566485528777E-2</v>
      </c>
      <c r="F1100" s="10">
        <v>0.17184996899999999</v>
      </c>
      <c r="G1100" s="10">
        <v>0.13258651099999999</v>
      </c>
      <c r="H1100" s="10">
        <v>0.22729003</v>
      </c>
      <c r="I1100" s="10">
        <v>1.195179E-2</v>
      </c>
      <c r="J1100" s="10">
        <v>0.712681491</v>
      </c>
      <c r="K1100" s="10">
        <v>0.189704281</v>
      </c>
      <c r="L1100" s="10">
        <v>0.35800765200000001</v>
      </c>
      <c r="M1100" s="10">
        <v>0.100730159</v>
      </c>
      <c r="N1100" s="10">
        <v>1.6835309E-2</v>
      </c>
      <c r="O1100" s="10">
        <v>5.6659570000000001E-3</v>
      </c>
      <c r="P1100" s="10">
        <v>6.7209507000000002E-2</v>
      </c>
    </row>
    <row r="1101" spans="1:16" x14ac:dyDescent="0.25">
      <c r="A1101" s="16" t="s">
        <v>1861</v>
      </c>
      <c r="B1101" s="16" t="s">
        <v>1826</v>
      </c>
      <c r="C1101" s="16" t="s">
        <v>1862</v>
      </c>
      <c r="D1101" s="16">
        <v>0.13341230298172016</v>
      </c>
      <c r="E1101" s="16">
        <v>7.9912876082320852E-2</v>
      </c>
      <c r="F1101" s="10">
        <v>0.24410500199999999</v>
      </c>
      <c r="G1101" s="10">
        <v>0.141350277</v>
      </c>
      <c r="H1101" s="10">
        <v>0.29386971099999998</v>
      </c>
      <c r="I1101" s="10">
        <v>1.3456085E-2</v>
      </c>
      <c r="J1101" s="10">
        <v>0.66849890700000003</v>
      </c>
      <c r="K1101" s="10">
        <v>0.257077216</v>
      </c>
      <c r="L1101" s="10">
        <v>0.41951388099999998</v>
      </c>
      <c r="M1101" s="10">
        <v>0.109910232</v>
      </c>
      <c r="N1101" s="10">
        <v>2.1905318999999999E-2</v>
      </c>
      <c r="O1101" s="10">
        <v>6.6610940000000002E-3</v>
      </c>
      <c r="P1101" s="10">
        <v>0.111897023</v>
      </c>
    </row>
    <row r="1102" spans="1:16" x14ac:dyDescent="0.25">
      <c r="A1102" s="16" t="s">
        <v>1863</v>
      </c>
      <c r="B1102" s="16" t="s">
        <v>1826</v>
      </c>
      <c r="C1102" s="16" t="s">
        <v>81</v>
      </c>
      <c r="D1102" s="16">
        <v>7.5084968881460878E-2</v>
      </c>
      <c r="E1102" s="16">
        <v>5.4377931899364788E-2</v>
      </c>
      <c r="F1102" s="10">
        <v>0.21596674900000001</v>
      </c>
      <c r="G1102" s="10">
        <v>9.2725205000000005E-2</v>
      </c>
      <c r="H1102" s="10">
        <v>0.222989362</v>
      </c>
      <c r="I1102" s="10">
        <v>1.0479911E-2</v>
      </c>
      <c r="J1102" s="10">
        <v>0.38201730099999998</v>
      </c>
      <c r="K1102" s="10">
        <v>0.18352436999999999</v>
      </c>
      <c r="L1102" s="10">
        <v>0.25677841899999998</v>
      </c>
      <c r="M1102" s="10">
        <v>8.8882307999999993E-2</v>
      </c>
      <c r="N1102" s="10">
        <v>1.8803562999999999E-2</v>
      </c>
      <c r="O1102" s="10">
        <v>6.6252009999999998E-3</v>
      </c>
      <c r="P1102" s="10">
        <v>9.6699882000000001E-2</v>
      </c>
    </row>
    <row r="1103" spans="1:16" x14ac:dyDescent="0.25">
      <c r="A1103" s="16" t="s">
        <v>1864</v>
      </c>
      <c r="B1103" s="16" t="s">
        <v>1826</v>
      </c>
      <c r="C1103" s="16" t="s">
        <v>235</v>
      </c>
      <c r="D1103" s="16">
        <v>5.7929301711434462E-2</v>
      </c>
      <c r="E1103" s="16">
        <v>4.4483016946131868E-2</v>
      </c>
      <c r="F1103" s="10">
        <v>0.16716541200000001</v>
      </c>
      <c r="G1103" s="10">
        <v>7.7771035000000002E-2</v>
      </c>
      <c r="H1103" s="10">
        <v>0.17659630800000001</v>
      </c>
      <c r="I1103" s="10">
        <v>8.393335E-3</v>
      </c>
      <c r="J1103" s="10">
        <v>0.43042013200000001</v>
      </c>
      <c r="K1103" s="10">
        <v>0.16013501999999999</v>
      </c>
      <c r="L1103" s="10">
        <v>0.22017341500000001</v>
      </c>
      <c r="M1103" s="10">
        <v>6.6169407E-2</v>
      </c>
      <c r="N1103" s="10">
        <v>1.3979732999999999E-2</v>
      </c>
      <c r="O1103" s="10">
        <v>4.2721230000000001E-3</v>
      </c>
      <c r="P1103" s="10">
        <v>6.1483876E-2</v>
      </c>
    </row>
    <row r="1104" spans="1:16" x14ac:dyDescent="0.25">
      <c r="A1104" s="16" t="s">
        <v>1865</v>
      </c>
      <c r="B1104" s="16" t="s">
        <v>1826</v>
      </c>
      <c r="C1104" s="16" t="s">
        <v>1866</v>
      </c>
      <c r="D1104" s="16">
        <v>0.20022800725423479</v>
      </c>
      <c r="E1104" s="16">
        <v>0.1665209587823385</v>
      </c>
      <c r="F1104" s="10">
        <v>0.581981415</v>
      </c>
      <c r="G1104" s="10">
        <v>0.35936078199999999</v>
      </c>
      <c r="H1104" s="10">
        <v>0.79004754499999996</v>
      </c>
      <c r="I1104" s="10">
        <v>3.5608842000000002E-2</v>
      </c>
      <c r="J1104" s="10">
        <v>2.7807575610000002</v>
      </c>
      <c r="K1104" s="10">
        <v>0.73946204400000004</v>
      </c>
      <c r="L1104" s="10">
        <v>1.5604676980000001</v>
      </c>
      <c r="M1104" s="10">
        <v>0.244794927</v>
      </c>
      <c r="N1104" s="10">
        <v>5.2274228999999998E-2</v>
      </c>
      <c r="O1104" s="10">
        <v>1.5546931999999999E-2</v>
      </c>
      <c r="P1104" s="10">
        <v>0.23007841800000001</v>
      </c>
    </row>
    <row r="1105" spans="1:16" x14ac:dyDescent="0.25">
      <c r="A1105" s="16" t="s">
        <v>1867</v>
      </c>
      <c r="B1105" s="16" t="s">
        <v>1826</v>
      </c>
      <c r="C1105" s="16" t="s">
        <v>1868</v>
      </c>
      <c r="D1105" s="16">
        <v>0.29556653447142428</v>
      </c>
      <c r="E1105" s="16">
        <v>0.10782714592854342</v>
      </c>
      <c r="F1105" s="10">
        <v>0.17606660599999999</v>
      </c>
      <c r="G1105" s="10">
        <v>0.27136943000000002</v>
      </c>
      <c r="H1105" s="10">
        <v>0.40573187300000002</v>
      </c>
      <c r="I1105" s="10">
        <v>1.9822144E-2</v>
      </c>
      <c r="J1105" s="10">
        <v>1.6532720990000001</v>
      </c>
      <c r="K1105" s="10">
        <v>0.36880869700000002</v>
      </c>
      <c r="L1105" s="10">
        <v>0.86257469499999995</v>
      </c>
      <c r="M1105" s="10">
        <v>0.12741403600000001</v>
      </c>
      <c r="N1105" s="10">
        <v>2.1946443999999999E-2</v>
      </c>
      <c r="O1105" s="10">
        <v>6.1159830000000002E-3</v>
      </c>
      <c r="P1105" s="10">
        <v>7.7624313E-2</v>
      </c>
    </row>
    <row r="1106" spans="1:16" x14ac:dyDescent="0.25">
      <c r="A1106" s="16" t="s">
        <v>1869</v>
      </c>
      <c r="B1106" s="16" t="s">
        <v>1826</v>
      </c>
      <c r="C1106" s="16" t="s">
        <v>93</v>
      </c>
      <c r="D1106" s="16">
        <v>5.1833602582087746E-2</v>
      </c>
      <c r="E1106" s="16">
        <v>3.6387226912213473E-2</v>
      </c>
      <c r="F1106" s="10">
        <v>0.134471429</v>
      </c>
      <c r="G1106" s="10">
        <v>5.7651039000000001E-2</v>
      </c>
      <c r="H1106" s="10">
        <v>0.14227604099999999</v>
      </c>
      <c r="I1106" s="10">
        <v>6.7083250000000002E-3</v>
      </c>
      <c r="J1106" s="10">
        <v>0.37287121899999998</v>
      </c>
      <c r="K1106" s="10">
        <v>0.166440166</v>
      </c>
      <c r="L1106" s="10">
        <v>0.16497378500000001</v>
      </c>
      <c r="M1106" s="10">
        <v>5.5788800999999999E-2</v>
      </c>
      <c r="N1106" s="10">
        <v>1.2111795999999999E-2</v>
      </c>
      <c r="O1106" s="10">
        <v>4.0725020000000004E-3</v>
      </c>
      <c r="P1106" s="10">
        <v>5.0591694999999999E-2</v>
      </c>
    </row>
    <row r="1107" spans="1:16" x14ac:dyDescent="0.25">
      <c r="A1107" s="16" t="s">
        <v>1870</v>
      </c>
      <c r="B1107" s="16" t="s">
        <v>1826</v>
      </c>
      <c r="C1107" s="16" t="s">
        <v>95</v>
      </c>
      <c r="D1107" s="16">
        <v>3.1406701922918097</v>
      </c>
      <c r="E1107" s="16">
        <v>3.1835010640674599</v>
      </c>
      <c r="F1107" s="10">
        <v>2.8960754</v>
      </c>
      <c r="G1107" s="10">
        <v>7.3825075030000002</v>
      </c>
      <c r="H1107" s="10">
        <v>10.35310773</v>
      </c>
      <c r="I1107" s="10">
        <v>1.129371742</v>
      </c>
      <c r="J1107" s="10">
        <v>23.001145749999999</v>
      </c>
      <c r="K1107" s="10">
        <v>3.3880216110000001</v>
      </c>
      <c r="L1107" s="10">
        <v>7.4583558520000004</v>
      </c>
      <c r="M1107" s="10">
        <v>2.256757006</v>
      </c>
      <c r="N1107" s="10">
        <v>0.84075395799999997</v>
      </c>
      <c r="O1107" s="10">
        <v>0.23787971499999999</v>
      </c>
      <c r="P1107" s="10">
        <v>0.97845911200000002</v>
      </c>
    </row>
    <row r="1108" spans="1:16" x14ac:dyDescent="0.25">
      <c r="A1108" s="16" t="s">
        <v>1871</v>
      </c>
      <c r="B1108" s="16" t="s">
        <v>1826</v>
      </c>
      <c r="C1108" s="16" t="s">
        <v>1872</v>
      </c>
      <c r="D1108" s="16">
        <v>0.15469840390561407</v>
      </c>
      <c r="E1108" s="16">
        <v>8.5486207654448032E-2</v>
      </c>
      <c r="F1108" s="10">
        <v>0.27985139199999998</v>
      </c>
      <c r="G1108" s="10">
        <v>0.179386976</v>
      </c>
      <c r="H1108" s="10">
        <v>0.366135557</v>
      </c>
      <c r="I1108" s="10">
        <v>1.6485963999999999E-2</v>
      </c>
      <c r="J1108" s="10">
        <v>0.71599616499999996</v>
      </c>
      <c r="K1108" s="10">
        <v>0.311206818</v>
      </c>
      <c r="L1108" s="10">
        <v>0.43553608999999999</v>
      </c>
      <c r="M1108" s="10">
        <v>0.12614296799999999</v>
      </c>
      <c r="N1108" s="10">
        <v>2.6304252E-2</v>
      </c>
      <c r="O1108" s="10">
        <v>7.7435189999999999E-3</v>
      </c>
      <c r="P1108" s="10">
        <v>0.139963697</v>
      </c>
    </row>
    <row r="1109" spans="1:16" x14ac:dyDescent="0.25">
      <c r="A1109" s="16" t="s">
        <v>1873</v>
      </c>
      <c r="B1109" s="16" t="s">
        <v>1826</v>
      </c>
      <c r="C1109" s="16" t="s">
        <v>252</v>
      </c>
      <c r="D1109" s="16">
        <v>0.47474896858307114</v>
      </c>
      <c r="E1109" s="16">
        <v>0.34494291366368979</v>
      </c>
      <c r="F1109" s="10">
        <v>1.1724891630000001</v>
      </c>
      <c r="G1109" s="10">
        <v>1.9894905140000001</v>
      </c>
      <c r="H1109" s="10">
        <v>2.0544474610000001</v>
      </c>
      <c r="I1109" s="10">
        <v>9.8483434999999994E-2</v>
      </c>
      <c r="J1109" s="10">
        <v>10.429897690000001</v>
      </c>
      <c r="K1109" s="10">
        <v>1.5154297539999999</v>
      </c>
      <c r="L1109" s="10">
        <v>2.4980569840000002</v>
      </c>
      <c r="M1109" s="10">
        <v>1.211557384</v>
      </c>
      <c r="N1109" s="10">
        <v>0.14068660799999999</v>
      </c>
      <c r="O1109" s="10">
        <v>3.6077512999999999E-2</v>
      </c>
      <c r="P1109" s="10">
        <v>0.55463768000000002</v>
      </c>
    </row>
    <row r="1110" spans="1:16" x14ac:dyDescent="0.25">
      <c r="A1110" s="16" t="s">
        <v>1874</v>
      </c>
      <c r="B1110" s="16" t="s">
        <v>1826</v>
      </c>
      <c r="C1110" s="16" t="s">
        <v>1875</v>
      </c>
      <c r="D1110" s="16">
        <v>0.55255429871569883</v>
      </c>
      <c r="E1110" s="16">
        <v>0.38976897614184336</v>
      </c>
      <c r="F1110" s="10">
        <v>0.63817416500000002</v>
      </c>
      <c r="G1110" s="10">
        <v>1.058861056</v>
      </c>
      <c r="H1110" s="10">
        <v>1.9122068489999999</v>
      </c>
      <c r="I1110" s="10">
        <v>0.13190886199999999</v>
      </c>
      <c r="J1110" s="10">
        <v>3.7236305590000001</v>
      </c>
      <c r="K1110" s="10">
        <v>0.90082468400000004</v>
      </c>
      <c r="L1110" s="10">
        <v>1.5451954919999999</v>
      </c>
      <c r="M1110" s="10">
        <v>0.36327284700000001</v>
      </c>
      <c r="N1110" s="10">
        <v>0.104068494</v>
      </c>
      <c r="O1110" s="10">
        <v>2.8840331E-2</v>
      </c>
      <c r="P1110" s="10">
        <v>0.23760424099999999</v>
      </c>
    </row>
    <row r="1111" spans="1:16" x14ac:dyDescent="0.25">
      <c r="A1111" s="16" t="s">
        <v>1876</v>
      </c>
      <c r="B1111" s="16" t="s">
        <v>1826</v>
      </c>
      <c r="C1111" s="16" t="s">
        <v>1877</v>
      </c>
      <c r="D1111" s="16">
        <v>4.4887383821989882E-2</v>
      </c>
      <c r="E1111" s="16">
        <v>3.342537617015269E-2</v>
      </c>
      <c r="F1111" s="10">
        <v>0.12656284200000001</v>
      </c>
      <c r="G1111" s="10">
        <v>5.3492206E-2</v>
      </c>
      <c r="H1111" s="10">
        <v>0.132159474</v>
      </c>
      <c r="I1111" s="10">
        <v>6.4447380000000002E-3</v>
      </c>
      <c r="J1111" s="10">
        <v>0.252601199</v>
      </c>
      <c r="K1111" s="10">
        <v>0.124954362</v>
      </c>
      <c r="L1111" s="10">
        <v>0.17228193</v>
      </c>
      <c r="M1111" s="10">
        <v>4.9425047E-2</v>
      </c>
      <c r="N1111" s="10">
        <v>1.0948832E-2</v>
      </c>
      <c r="O1111" s="10">
        <v>3.6516460000000001E-3</v>
      </c>
      <c r="P1111" s="10">
        <v>4.8193397999999998E-2</v>
      </c>
    </row>
    <row r="1112" spans="1:16" x14ac:dyDescent="0.25">
      <c r="A1112" s="16" t="s">
        <v>1878</v>
      </c>
      <c r="B1112" s="16" t="s">
        <v>1826</v>
      </c>
      <c r="C1112" s="16" t="s">
        <v>256</v>
      </c>
      <c r="D1112" s="16">
        <v>9.987076499079095E-2</v>
      </c>
      <c r="E1112" s="16">
        <v>7.0995817914815421E-2</v>
      </c>
      <c r="F1112" s="10">
        <v>0.25977572500000001</v>
      </c>
      <c r="G1112" s="10">
        <v>0.132772843</v>
      </c>
      <c r="H1112" s="10">
        <v>0.28946088399999997</v>
      </c>
      <c r="I1112" s="10">
        <v>1.2472942000000001E-2</v>
      </c>
      <c r="J1112" s="10">
        <v>0.849572671</v>
      </c>
      <c r="K1112" s="10">
        <v>0.36490717499999997</v>
      </c>
      <c r="L1112" s="10">
        <v>0.30779484600000001</v>
      </c>
      <c r="M1112" s="10">
        <v>0.11647747</v>
      </c>
      <c r="N1112" s="10">
        <v>2.4497072000000002E-2</v>
      </c>
      <c r="O1112" s="10">
        <v>7.8735750000000007E-3</v>
      </c>
      <c r="P1112" s="10">
        <v>9.7555529000000002E-2</v>
      </c>
    </row>
    <row r="1113" spans="1:16" x14ac:dyDescent="0.25">
      <c r="A1113" s="16" t="s">
        <v>1879</v>
      </c>
      <c r="B1113" s="16" t="s">
        <v>1826</v>
      </c>
      <c r="C1113" s="16" t="s">
        <v>1123</v>
      </c>
      <c r="D1113" s="16">
        <v>0.31846091375499097</v>
      </c>
      <c r="E1113" s="16">
        <v>0.23551985589755423</v>
      </c>
      <c r="F1113" s="10">
        <v>0.75254141399999996</v>
      </c>
      <c r="G1113" s="10">
        <v>0.88220142800000001</v>
      </c>
      <c r="H1113" s="10">
        <v>1.4121123120000001</v>
      </c>
      <c r="I1113" s="10">
        <v>7.2829585000000002E-2</v>
      </c>
      <c r="J1113" s="10">
        <v>4.03649769</v>
      </c>
      <c r="K1113" s="10">
        <v>0.95351944200000005</v>
      </c>
      <c r="L1113" s="10">
        <v>1.7583153970000001</v>
      </c>
      <c r="M1113" s="10">
        <v>0.54954612899999999</v>
      </c>
      <c r="N1113" s="10">
        <v>9.0262703E-2</v>
      </c>
      <c r="O1113" s="10">
        <v>2.9284287999999999E-2</v>
      </c>
      <c r="P1113" s="10">
        <v>0.29832655600000002</v>
      </c>
    </row>
    <row r="1114" spans="1:16" x14ac:dyDescent="0.25">
      <c r="A1114" s="16" t="s">
        <v>1880</v>
      </c>
      <c r="B1114" s="16" t="s">
        <v>1826</v>
      </c>
      <c r="C1114" s="16" t="s">
        <v>111</v>
      </c>
      <c r="D1114" s="16">
        <v>2.9139852352463368E-2</v>
      </c>
      <c r="E1114" s="16">
        <v>2.4879428155547233E-2</v>
      </c>
      <c r="F1114" s="10">
        <v>0.103178983</v>
      </c>
      <c r="G1114" s="10">
        <v>5.3316634000000002E-2</v>
      </c>
      <c r="H1114" s="10">
        <v>0.11771625400000001</v>
      </c>
      <c r="I1114" s="10">
        <v>5.0264680000000001E-3</v>
      </c>
      <c r="J1114" s="10">
        <v>0.194234622</v>
      </c>
      <c r="K1114" s="10">
        <v>8.0822963999999997E-2</v>
      </c>
      <c r="L1114" s="10">
        <v>0.116541744</v>
      </c>
      <c r="M1114" s="10">
        <v>4.6530921000000003E-2</v>
      </c>
      <c r="N1114" s="10">
        <v>9.484602E-3</v>
      </c>
      <c r="O1114" s="10">
        <v>3.3966299999999999E-3</v>
      </c>
      <c r="P1114" s="10">
        <v>4.6289773999999999E-2</v>
      </c>
    </row>
    <row r="1115" spans="1:16" x14ac:dyDescent="0.25">
      <c r="A1115" s="16" t="s">
        <v>1881</v>
      </c>
      <c r="B1115" s="16" t="s">
        <v>1826</v>
      </c>
      <c r="C1115" s="16" t="s">
        <v>1882</v>
      </c>
      <c r="D1115" s="16">
        <v>0.12560815729506208</v>
      </c>
      <c r="E1115" s="16">
        <v>7.6100701825167177E-2</v>
      </c>
      <c r="F1115" s="10">
        <v>0.30260924300000003</v>
      </c>
      <c r="G1115" s="10">
        <v>0.13091781599999999</v>
      </c>
      <c r="H1115" s="10">
        <v>0.30696923799999998</v>
      </c>
      <c r="I1115" s="10">
        <v>1.3741735999999999E-2</v>
      </c>
      <c r="J1115" s="10">
        <v>0.70087277400000003</v>
      </c>
      <c r="K1115" s="10">
        <v>0.33106813400000001</v>
      </c>
      <c r="L1115" s="10">
        <v>0.32125794800000002</v>
      </c>
      <c r="M1115" s="10">
        <v>0.12801570600000001</v>
      </c>
      <c r="N1115" s="10">
        <v>2.6372374000000001E-2</v>
      </c>
      <c r="O1115" s="10">
        <v>9.3026510000000003E-3</v>
      </c>
      <c r="P1115" s="10">
        <v>0.12917474600000001</v>
      </c>
    </row>
    <row r="1116" spans="1:16" x14ac:dyDescent="0.25">
      <c r="A1116" s="16" t="s">
        <v>1883</v>
      </c>
      <c r="B1116" s="16" t="s">
        <v>1826</v>
      </c>
      <c r="C1116" s="16" t="s">
        <v>1884</v>
      </c>
      <c r="D1116" s="16">
        <v>9.2820304917050983E-2</v>
      </c>
      <c r="E1116" s="16">
        <v>7.763296483149322E-2</v>
      </c>
      <c r="F1116" s="10">
        <v>0.29409054499999998</v>
      </c>
      <c r="G1116" s="10">
        <v>0.12721781800000001</v>
      </c>
      <c r="H1116" s="10">
        <v>0.30956249499999999</v>
      </c>
      <c r="I1116" s="10">
        <v>1.4045377E-2</v>
      </c>
      <c r="J1116" s="10">
        <v>0.71461927800000002</v>
      </c>
      <c r="K1116" s="10">
        <v>0.31206071400000002</v>
      </c>
      <c r="L1116" s="10">
        <v>0.34882829799999998</v>
      </c>
      <c r="M1116" s="10">
        <v>0.110396724</v>
      </c>
      <c r="N1116" s="10">
        <v>2.4541276000000001E-2</v>
      </c>
      <c r="O1116" s="10">
        <v>7.0355390000000004E-3</v>
      </c>
      <c r="P1116" s="10">
        <v>0.10755839</v>
      </c>
    </row>
    <row r="1117" spans="1:16" x14ac:dyDescent="0.25">
      <c r="A1117" s="16" t="s">
        <v>1885</v>
      </c>
      <c r="B1117" s="16" t="s">
        <v>1826</v>
      </c>
      <c r="C1117" s="16" t="s">
        <v>1886</v>
      </c>
      <c r="D1117" s="16">
        <v>0.64834691835254743</v>
      </c>
      <c r="E1117" s="16">
        <v>0.61911202415183564</v>
      </c>
      <c r="F1117" s="10">
        <v>1.68813894</v>
      </c>
      <c r="G1117" s="10">
        <v>4.4218390169999999</v>
      </c>
      <c r="H1117" s="10">
        <v>4.9841016329999999</v>
      </c>
      <c r="I1117" s="10">
        <v>0.30786293799999997</v>
      </c>
      <c r="J1117" s="10">
        <v>12.279837349999999</v>
      </c>
      <c r="K1117" s="10">
        <v>1.6542173330000001</v>
      </c>
      <c r="L1117" s="10">
        <v>3.047063321</v>
      </c>
      <c r="M1117" s="10">
        <v>1.38298063</v>
      </c>
      <c r="N1117" s="10">
        <v>0.31224719499999998</v>
      </c>
      <c r="O1117" s="10">
        <v>0.179633399</v>
      </c>
      <c r="P1117" s="10">
        <v>0.58191848199999996</v>
      </c>
    </row>
    <row r="1118" spans="1:16" x14ac:dyDescent="0.25">
      <c r="A1118" s="16" t="s">
        <v>1887</v>
      </c>
      <c r="B1118" s="16" t="s">
        <v>1826</v>
      </c>
      <c r="C1118" s="16" t="s">
        <v>276</v>
      </c>
      <c r="D1118" s="16">
        <v>1.6653553217242436</v>
      </c>
      <c r="E1118" s="16">
        <v>0.30743597098223108</v>
      </c>
      <c r="F1118" s="10">
        <v>1.0677931329999999</v>
      </c>
      <c r="G1118" s="10">
        <v>0.67790317700000002</v>
      </c>
      <c r="H1118" s="10">
        <v>1.2771033839999999</v>
      </c>
      <c r="I1118" s="10">
        <v>5.6971116000000002E-2</v>
      </c>
      <c r="J1118" s="10">
        <v>4.4471405659999999</v>
      </c>
      <c r="K1118" s="10">
        <v>1.58236825</v>
      </c>
      <c r="L1118" s="10">
        <v>1.559013293</v>
      </c>
      <c r="M1118" s="10">
        <v>0.58284561400000001</v>
      </c>
      <c r="N1118" s="10">
        <v>0.10374183200000001</v>
      </c>
      <c r="O1118" s="10">
        <v>3.3653614999999998E-2</v>
      </c>
      <c r="P1118" s="10">
        <v>0.42934954800000003</v>
      </c>
    </row>
    <row r="1119" spans="1:16" x14ac:dyDescent="0.25">
      <c r="A1119" s="16" t="s">
        <v>1888</v>
      </c>
      <c r="B1119" s="16" t="s">
        <v>1826</v>
      </c>
      <c r="C1119" s="16" t="s">
        <v>1889</v>
      </c>
      <c r="D1119" s="16">
        <v>6.1949995423143618E-2</v>
      </c>
      <c r="E1119" s="16">
        <v>6.134161832190748E-2</v>
      </c>
      <c r="F1119" s="10">
        <v>0.21558564599999999</v>
      </c>
      <c r="G1119" s="10">
        <v>0.15878261299999999</v>
      </c>
      <c r="H1119" s="10">
        <v>0.39496994400000002</v>
      </c>
      <c r="I1119" s="10">
        <v>2.9284081E-2</v>
      </c>
      <c r="J1119" s="10">
        <v>0.52014870999999996</v>
      </c>
      <c r="K1119" s="10">
        <v>0.236711959</v>
      </c>
      <c r="L1119" s="10">
        <v>0.42780432800000001</v>
      </c>
      <c r="M1119" s="10">
        <v>8.6170526999999997E-2</v>
      </c>
      <c r="N1119" s="10">
        <v>2.0647077999999999E-2</v>
      </c>
      <c r="O1119" s="10">
        <v>8.4343170000000002E-3</v>
      </c>
      <c r="P1119" s="10">
        <v>7.0456559000000002E-2</v>
      </c>
    </row>
    <row r="1120" spans="1:16" x14ac:dyDescent="0.25">
      <c r="A1120" s="16" t="s">
        <v>1890</v>
      </c>
      <c r="B1120" s="16" t="s">
        <v>1826</v>
      </c>
      <c r="C1120" s="16" t="s">
        <v>1891</v>
      </c>
      <c r="D1120" s="16">
        <v>9.4354360622667513E-2</v>
      </c>
      <c r="E1120" s="16">
        <v>5.3502246379378726E-2</v>
      </c>
      <c r="F1120" s="10">
        <v>0.16586140699999999</v>
      </c>
      <c r="G1120" s="10">
        <v>0.14594258600000001</v>
      </c>
      <c r="H1120" s="10">
        <v>0.26069970199999998</v>
      </c>
      <c r="I1120" s="10">
        <v>1.2354337999999999E-2</v>
      </c>
      <c r="J1120" s="10">
        <v>0.877044818</v>
      </c>
      <c r="K1120" s="10">
        <v>0.230443117</v>
      </c>
      <c r="L1120" s="10">
        <v>0.39378406399999999</v>
      </c>
      <c r="M1120" s="10">
        <v>9.2235677000000002E-2</v>
      </c>
      <c r="N1120" s="10">
        <v>1.7734218999999999E-2</v>
      </c>
      <c r="O1120" s="10">
        <v>5.2879160000000001E-3</v>
      </c>
      <c r="P1120" s="10">
        <v>7.8360499E-2</v>
      </c>
    </row>
    <row r="1121" spans="1:16" x14ac:dyDescent="0.25">
      <c r="A1121" s="16" t="s">
        <v>1892</v>
      </c>
      <c r="B1121" s="16" t="s">
        <v>1826</v>
      </c>
      <c r="C1121" s="16" t="s">
        <v>1893</v>
      </c>
      <c r="D1121" s="16">
        <v>0.39143969084113545</v>
      </c>
      <c r="E1121" s="16">
        <v>0.296332915516613</v>
      </c>
      <c r="F1121" s="10">
        <v>1.0113702920000001</v>
      </c>
      <c r="G1121" s="10">
        <v>0.53987211400000001</v>
      </c>
      <c r="H1121" s="10">
        <v>1.1769259089999999</v>
      </c>
      <c r="I1121" s="10">
        <v>5.6076553000000001E-2</v>
      </c>
      <c r="J1121" s="10">
        <v>2.6006451940000002</v>
      </c>
      <c r="K1121" s="10">
        <v>1.015375763</v>
      </c>
      <c r="L1121" s="10">
        <v>1.39682577</v>
      </c>
      <c r="M1121" s="10">
        <v>0.43005601799999998</v>
      </c>
      <c r="N1121" s="10">
        <v>8.6413512999999997E-2</v>
      </c>
      <c r="O1121" s="10">
        <v>2.5558088999999999E-2</v>
      </c>
      <c r="P1121" s="10">
        <v>0.393606817</v>
      </c>
    </row>
    <row r="1122" spans="1:16" x14ac:dyDescent="0.25">
      <c r="A1122" s="16" t="s">
        <v>1894</v>
      </c>
      <c r="B1122" s="16" t="s">
        <v>1826</v>
      </c>
      <c r="C1122" s="16" t="s">
        <v>1895</v>
      </c>
      <c r="D1122" s="16">
        <v>2.5846931352327341E-2</v>
      </c>
      <c r="E1122" s="16">
        <v>2.137011692721941E-2</v>
      </c>
      <c r="F1122" s="10">
        <v>7.8376884999999993E-2</v>
      </c>
      <c r="G1122" s="10">
        <v>3.5967938999999997E-2</v>
      </c>
      <c r="H1122" s="10">
        <v>8.4367153E-2</v>
      </c>
      <c r="I1122" s="10">
        <v>3.8487759999999999E-3</v>
      </c>
      <c r="J1122" s="10">
        <v>0.42801394700000001</v>
      </c>
      <c r="K1122" s="10">
        <v>0.10027108699999999</v>
      </c>
      <c r="L1122" s="10">
        <v>9.3336066999999995E-2</v>
      </c>
      <c r="M1122" s="10">
        <v>3.0741460000000002E-2</v>
      </c>
      <c r="N1122" s="10">
        <v>6.8934859999999999E-3</v>
      </c>
      <c r="O1122" s="10">
        <v>1.9673920000000001E-3</v>
      </c>
      <c r="P1122" s="10">
        <v>2.9843481000000002E-2</v>
      </c>
    </row>
    <row r="1123" spans="1:16" x14ac:dyDescent="0.25">
      <c r="A1123" s="16" t="s">
        <v>1896</v>
      </c>
      <c r="B1123" s="16" t="s">
        <v>1826</v>
      </c>
      <c r="C1123" s="16" t="s">
        <v>1163</v>
      </c>
      <c r="D1123" s="16">
        <v>7.216164574911435E-2</v>
      </c>
      <c r="E1123" s="16">
        <v>4.5872255524835669E-2</v>
      </c>
      <c r="F1123" s="10">
        <v>0.182687554</v>
      </c>
      <c r="G1123" s="10">
        <v>8.6572662999999994E-2</v>
      </c>
      <c r="H1123" s="10">
        <v>0.196565193</v>
      </c>
      <c r="I1123" s="10">
        <v>8.8509379999999992E-3</v>
      </c>
      <c r="J1123" s="10">
        <v>0.37698158199999998</v>
      </c>
      <c r="K1123" s="10">
        <v>0.172620255</v>
      </c>
      <c r="L1123" s="10">
        <v>0.204398514</v>
      </c>
      <c r="M1123" s="10">
        <v>7.7779517000000006E-2</v>
      </c>
      <c r="N1123" s="10">
        <v>1.6092070999999999E-2</v>
      </c>
      <c r="O1123" s="10">
        <v>5.6682479999999999E-3</v>
      </c>
      <c r="P1123" s="10">
        <v>8.3089566000000004E-2</v>
      </c>
    </row>
    <row r="1124" spans="1:16" x14ac:dyDescent="0.25">
      <c r="A1124" s="16" t="s">
        <v>1897</v>
      </c>
      <c r="B1124" s="16" t="s">
        <v>1826</v>
      </c>
      <c r="C1124" s="16" t="s">
        <v>1898</v>
      </c>
      <c r="D1124" s="16">
        <v>7.8460369767705554E-2</v>
      </c>
      <c r="E1124" s="16">
        <v>6.259465717171013E-2</v>
      </c>
      <c r="F1124" s="10">
        <v>0.22871270799999999</v>
      </c>
      <c r="G1124" s="10">
        <v>9.3403712E-2</v>
      </c>
      <c r="H1124" s="10">
        <v>0.227041092</v>
      </c>
      <c r="I1124" s="10">
        <v>1.0566925E-2</v>
      </c>
      <c r="J1124" s="10">
        <v>0.47603946600000002</v>
      </c>
      <c r="K1124" s="10">
        <v>0.22894204300000001</v>
      </c>
      <c r="L1124" s="10">
        <v>0.25409187799999999</v>
      </c>
      <c r="M1124" s="10">
        <v>8.2958553000000004E-2</v>
      </c>
      <c r="N1124" s="10">
        <v>1.8289445000000001E-2</v>
      </c>
      <c r="O1124" s="10">
        <v>4.977609E-3</v>
      </c>
      <c r="P1124" s="10">
        <v>7.6375603E-2</v>
      </c>
    </row>
    <row r="1125" spans="1:16" x14ac:dyDescent="0.25">
      <c r="A1125" s="16" t="s">
        <v>1899</v>
      </c>
      <c r="B1125" s="16" t="s">
        <v>1826</v>
      </c>
      <c r="C1125" s="16" t="s">
        <v>1900</v>
      </c>
      <c r="D1125" s="16">
        <v>8.4985536256641625E-2</v>
      </c>
      <c r="E1125" s="16">
        <v>7.3981770601570296E-2</v>
      </c>
      <c r="F1125" s="10">
        <v>0.280365957</v>
      </c>
      <c r="G1125" s="10">
        <v>0.202274606</v>
      </c>
      <c r="H1125" s="10">
        <v>0.44448316100000002</v>
      </c>
      <c r="I1125" s="10">
        <v>3.0280116999999999E-2</v>
      </c>
      <c r="J1125" s="10">
        <v>0.71719779699999997</v>
      </c>
      <c r="K1125" s="10">
        <v>0.263358545</v>
      </c>
      <c r="L1125" s="10">
        <v>0.69731258699999998</v>
      </c>
      <c r="M1125" s="10">
        <v>0.14373497499999999</v>
      </c>
      <c r="N1125" s="10">
        <v>2.8847040000000001E-2</v>
      </c>
      <c r="O1125" s="10">
        <v>1.1158351E-2</v>
      </c>
      <c r="P1125" s="10">
        <v>9.1758740000000005E-2</v>
      </c>
    </row>
    <row r="1126" spans="1:16" x14ac:dyDescent="0.25">
      <c r="A1126" s="16" t="s">
        <v>1901</v>
      </c>
      <c r="B1126" s="16" t="s">
        <v>1826</v>
      </c>
      <c r="C1126" s="16" t="s">
        <v>1902</v>
      </c>
      <c r="D1126" s="16">
        <v>0.69603803323818458</v>
      </c>
      <c r="E1126" s="16">
        <v>0.17779327653207205</v>
      </c>
      <c r="F1126" s="10">
        <v>0.24120614800000001</v>
      </c>
      <c r="G1126" s="10">
        <v>0.49387926999999998</v>
      </c>
      <c r="H1126" s="10">
        <v>0.69314698799999996</v>
      </c>
      <c r="I1126" s="10">
        <v>4.6557332999999999E-2</v>
      </c>
      <c r="J1126" s="10">
        <v>2.6068251280000001</v>
      </c>
      <c r="K1126" s="10">
        <v>0.61868553900000001</v>
      </c>
      <c r="L1126" s="10">
        <v>1.0385662550000001</v>
      </c>
      <c r="M1126" s="10">
        <v>0.151143473</v>
      </c>
      <c r="N1126" s="10">
        <v>3.4146474000000003E-2</v>
      </c>
      <c r="O1126" s="10">
        <v>1.573043E-2</v>
      </c>
      <c r="P1126" s="10">
        <v>8.4290546999999993E-2</v>
      </c>
    </row>
    <row r="1127" spans="1:16" x14ac:dyDescent="0.25">
      <c r="A1127" s="16" t="s">
        <v>1903</v>
      </c>
      <c r="B1127" s="16" t="s">
        <v>1826</v>
      </c>
      <c r="C1127" s="16" t="s">
        <v>1904</v>
      </c>
      <c r="D1127" s="16">
        <v>2.4798232985209258E-2</v>
      </c>
      <c r="E1127" s="16">
        <v>1.9571749091534002E-2</v>
      </c>
      <c r="F1127" s="10">
        <v>6.8206144999999996E-2</v>
      </c>
      <c r="G1127" s="10">
        <v>4.9435913999999997E-2</v>
      </c>
      <c r="H1127" s="10">
        <v>9.6846101000000004E-2</v>
      </c>
      <c r="I1127" s="10">
        <v>5.1821860000000001E-3</v>
      </c>
      <c r="J1127" s="10">
        <v>0.22715337099999999</v>
      </c>
      <c r="K1127" s="10">
        <v>7.3880704000000005E-2</v>
      </c>
      <c r="L1127" s="10">
        <v>0.132311713</v>
      </c>
      <c r="M1127" s="10">
        <v>4.0876489000000002E-2</v>
      </c>
      <c r="N1127" s="10">
        <v>7.0820140000000002E-3</v>
      </c>
      <c r="O1127" s="10">
        <v>2.4991739999999998E-3</v>
      </c>
      <c r="P1127" s="10">
        <v>2.7136299999999999E-2</v>
      </c>
    </row>
    <row r="1128" spans="1:16" x14ac:dyDescent="0.25">
      <c r="A1128" s="16" t="s">
        <v>1905</v>
      </c>
      <c r="B1128" s="16" t="s">
        <v>1826</v>
      </c>
      <c r="C1128" s="16" t="s">
        <v>1906</v>
      </c>
      <c r="D1128" s="16">
        <v>7.0117395680882461E-2</v>
      </c>
      <c r="E1128" s="16">
        <v>3.9613785279934276E-2</v>
      </c>
      <c r="F1128" s="10">
        <v>0.10394581</v>
      </c>
      <c r="G1128" s="10">
        <v>0.17439708300000001</v>
      </c>
      <c r="H1128" s="10">
        <v>0.255578788</v>
      </c>
      <c r="I1128" s="10">
        <v>1.5825049000000001E-2</v>
      </c>
      <c r="J1128" s="10">
        <v>1.169086198</v>
      </c>
      <c r="K1128" s="10">
        <v>0.28155667200000001</v>
      </c>
      <c r="L1128" s="10">
        <v>0.65649740400000001</v>
      </c>
      <c r="M1128" s="10">
        <v>6.0729938999999997E-2</v>
      </c>
      <c r="N1128" s="10">
        <v>1.1577432E-2</v>
      </c>
      <c r="O1128" s="10">
        <v>3.7954030000000001E-3</v>
      </c>
      <c r="P1128" s="10">
        <v>4.0288584000000002E-2</v>
      </c>
    </row>
    <row r="1129" spans="1:16" x14ac:dyDescent="0.25">
      <c r="A1129" s="16" t="s">
        <v>1907</v>
      </c>
      <c r="B1129" s="16" t="s">
        <v>1826</v>
      </c>
      <c r="C1129" s="16" t="s">
        <v>1908</v>
      </c>
      <c r="D1129" s="16">
        <v>0.21726871446935983</v>
      </c>
      <c r="E1129" s="16">
        <v>9.3108416692619864E-2</v>
      </c>
      <c r="F1129" s="10">
        <v>0.25679632699999999</v>
      </c>
      <c r="G1129" s="10">
        <v>0.37944957699999998</v>
      </c>
      <c r="H1129" s="10">
        <v>0.57581439999999995</v>
      </c>
      <c r="I1129" s="10">
        <v>3.3196831000000003E-2</v>
      </c>
      <c r="J1129" s="10">
        <v>1.8869641559999999</v>
      </c>
      <c r="K1129" s="10">
        <v>0.38558924100000003</v>
      </c>
      <c r="L1129" s="10">
        <v>0.55861566100000004</v>
      </c>
      <c r="M1129" s="10">
        <v>0.15905081400000001</v>
      </c>
      <c r="N1129" s="10">
        <v>3.1997660999999997E-2</v>
      </c>
      <c r="O1129" s="10">
        <v>1.1239048999999999E-2</v>
      </c>
      <c r="P1129" s="10">
        <v>9.3811929000000002E-2</v>
      </c>
    </row>
    <row r="1130" spans="1:16" x14ac:dyDescent="0.25">
      <c r="A1130" s="16" t="s">
        <v>1909</v>
      </c>
      <c r="B1130" s="16" t="s">
        <v>1826</v>
      </c>
      <c r="C1130" s="16" t="s">
        <v>1910</v>
      </c>
      <c r="D1130" s="16">
        <v>0.27193146090603681</v>
      </c>
      <c r="E1130" s="16">
        <v>0.18610600874164523</v>
      </c>
      <c r="F1130" s="10">
        <v>0.63500113899999999</v>
      </c>
      <c r="G1130" s="10">
        <v>0.47419378600000001</v>
      </c>
      <c r="H1130" s="10">
        <v>0.88657157799999997</v>
      </c>
      <c r="I1130" s="10">
        <v>3.8771224E-2</v>
      </c>
      <c r="J1130" s="10">
        <v>2.4588481190000002</v>
      </c>
      <c r="K1130" s="10">
        <v>0.78029099999999996</v>
      </c>
      <c r="L1130" s="10">
        <v>1.104760269</v>
      </c>
      <c r="M1130" s="10">
        <v>0.330581505</v>
      </c>
      <c r="N1130" s="10">
        <v>6.1968642999999997E-2</v>
      </c>
      <c r="O1130" s="10">
        <v>1.8625831999999998E-2</v>
      </c>
      <c r="P1130" s="10">
        <v>0.30514527400000002</v>
      </c>
    </row>
    <row r="1131" spans="1:16" x14ac:dyDescent="0.25">
      <c r="A1131" s="16" t="s">
        <v>1911</v>
      </c>
      <c r="B1131" s="16" t="s">
        <v>1826</v>
      </c>
      <c r="C1131" s="16" t="s">
        <v>1912</v>
      </c>
      <c r="D1131" s="16">
        <v>0.26840075635117677</v>
      </c>
      <c r="E1131" s="16">
        <v>0.1358683902082469</v>
      </c>
      <c r="F1131" s="10">
        <v>0.35226130100000003</v>
      </c>
      <c r="G1131" s="10">
        <v>0.31007338299999998</v>
      </c>
      <c r="H1131" s="10">
        <v>0.55970626000000001</v>
      </c>
      <c r="I1131" s="10">
        <v>2.5474747999999998E-2</v>
      </c>
      <c r="J1131" s="10">
        <v>1.850026183</v>
      </c>
      <c r="K1131" s="10">
        <v>0.46635803999999997</v>
      </c>
      <c r="L1131" s="10">
        <v>1.287281785</v>
      </c>
      <c r="M1131" s="10">
        <v>0.16936116300000001</v>
      </c>
      <c r="N1131" s="10">
        <v>3.5334566999999997E-2</v>
      </c>
      <c r="O1131" s="10">
        <v>1.0242161E-2</v>
      </c>
      <c r="P1131" s="10">
        <v>0.14388838000000001</v>
      </c>
    </row>
    <row r="1132" spans="1:16" x14ac:dyDescent="0.25">
      <c r="A1132" s="16" t="s">
        <v>1913</v>
      </c>
      <c r="B1132" s="16" t="s">
        <v>1826</v>
      </c>
      <c r="C1132" s="16" t="s">
        <v>1914</v>
      </c>
      <c r="D1132" s="16">
        <v>0.17907029544731334</v>
      </c>
      <c r="E1132" s="16">
        <v>0.12852088393343311</v>
      </c>
      <c r="F1132" s="10">
        <v>0.41936762999999999</v>
      </c>
      <c r="G1132" s="10">
        <v>0.29058052000000001</v>
      </c>
      <c r="H1132" s="10">
        <v>0.61264741700000003</v>
      </c>
      <c r="I1132" s="10">
        <v>2.9363117000000001E-2</v>
      </c>
      <c r="J1132" s="10">
        <v>2.0050156270000001</v>
      </c>
      <c r="K1132" s="10">
        <v>0.60307734099999999</v>
      </c>
      <c r="L1132" s="10">
        <v>2.2013499479999998</v>
      </c>
      <c r="M1132" s="10">
        <v>0.17082323999999999</v>
      </c>
      <c r="N1132" s="10">
        <v>3.7999838000000001E-2</v>
      </c>
      <c r="O1132" s="10">
        <v>1.1959641999999999E-2</v>
      </c>
      <c r="P1132" s="10">
        <v>0.15217249799999999</v>
      </c>
    </row>
    <row r="1133" spans="1:16" x14ac:dyDescent="0.25">
      <c r="A1133" s="16" t="s">
        <v>1915</v>
      </c>
      <c r="B1133" s="16" t="s">
        <v>1826</v>
      </c>
      <c r="C1133" s="16" t="s">
        <v>1916</v>
      </c>
      <c r="D1133" s="16">
        <v>0.5501065639679219</v>
      </c>
      <c r="E1133" s="16">
        <v>0.48439671552263092</v>
      </c>
      <c r="F1133" s="10">
        <v>1.6276606730000001</v>
      </c>
      <c r="G1133" s="10">
        <v>1.9166635889999999</v>
      </c>
      <c r="H1133" s="10">
        <v>3.0982694579999999</v>
      </c>
      <c r="I1133" s="10">
        <v>0.15923865800000001</v>
      </c>
      <c r="J1133" s="10">
        <v>6.207345299</v>
      </c>
      <c r="K1133" s="10">
        <v>1.4742155690000001</v>
      </c>
      <c r="L1133" s="10">
        <v>2.6196948739999999</v>
      </c>
      <c r="M1133" s="10">
        <v>1.2829420170000001</v>
      </c>
      <c r="N1133" s="10">
        <v>0.210106664</v>
      </c>
      <c r="O1133" s="10">
        <v>7.1870307999999994E-2</v>
      </c>
      <c r="P1133" s="10">
        <v>0.59268062899999996</v>
      </c>
    </row>
    <row r="1134" spans="1:16" x14ac:dyDescent="0.25">
      <c r="A1134" s="16" t="s">
        <v>1917</v>
      </c>
      <c r="B1134" s="16" t="s">
        <v>1826</v>
      </c>
      <c r="C1134" s="16" t="s">
        <v>1918</v>
      </c>
      <c r="D1134" s="16">
        <v>0.25331608165543096</v>
      </c>
      <c r="E1134" s="16">
        <v>0.19798511102658214</v>
      </c>
      <c r="F1134" s="10">
        <v>0.70182224199999999</v>
      </c>
      <c r="G1134" s="10">
        <v>0.67798460999999999</v>
      </c>
      <c r="H1134" s="10">
        <v>1.1967367369999999</v>
      </c>
      <c r="I1134" s="10">
        <v>5.8482526E-2</v>
      </c>
      <c r="J1134" s="10">
        <v>2.7886355460000001</v>
      </c>
      <c r="K1134" s="10">
        <v>0.781160717</v>
      </c>
      <c r="L1134" s="10">
        <v>1.163506009</v>
      </c>
      <c r="M1134" s="10">
        <v>0.49320507000000002</v>
      </c>
      <c r="N1134" s="10">
        <v>7.8138308000000004E-2</v>
      </c>
      <c r="O1134" s="10">
        <v>2.7225243E-2</v>
      </c>
      <c r="P1134" s="10">
        <v>0.278470357</v>
      </c>
    </row>
    <row r="1135" spans="1:16" x14ac:dyDescent="0.25">
      <c r="A1135" s="16" t="s">
        <v>1919</v>
      </c>
      <c r="B1135" s="16" t="s">
        <v>1826</v>
      </c>
      <c r="C1135" s="16" t="s">
        <v>1920</v>
      </c>
      <c r="D1135" s="16">
        <v>1.1865714429893046E-2</v>
      </c>
      <c r="E1135" s="16">
        <v>9.8442998668284171E-3</v>
      </c>
      <c r="F1135" s="10">
        <v>3.9841064000000002E-2</v>
      </c>
      <c r="G1135" s="10">
        <v>1.7714509999999999E-2</v>
      </c>
      <c r="H1135" s="10">
        <v>4.2690519000000003E-2</v>
      </c>
      <c r="I1135" s="10">
        <v>1.9578479999999999E-3</v>
      </c>
      <c r="J1135" s="10">
        <v>6.8751309999999996E-2</v>
      </c>
      <c r="K1135" s="10">
        <v>3.287408E-2</v>
      </c>
      <c r="L1135" s="10">
        <v>4.8736232999999997E-2</v>
      </c>
      <c r="M1135" s="10">
        <v>1.6807603000000001E-2</v>
      </c>
      <c r="N1135" s="10">
        <v>3.474698E-3</v>
      </c>
      <c r="O1135" s="10">
        <v>1.243645E-3</v>
      </c>
      <c r="P1135" s="10">
        <v>1.7637449999999999E-2</v>
      </c>
    </row>
    <row r="1136" spans="1:16" x14ac:dyDescent="0.25">
      <c r="A1136" s="16" t="s">
        <v>1921</v>
      </c>
      <c r="B1136" s="16" t="s">
        <v>1826</v>
      </c>
      <c r="C1136" s="16" t="s">
        <v>1922</v>
      </c>
      <c r="D1136" s="16">
        <v>0.34982339889538933</v>
      </c>
      <c r="E1136" s="16">
        <v>0.28487606332116661</v>
      </c>
      <c r="F1136" s="10">
        <v>0.89720784899999995</v>
      </c>
      <c r="G1136" s="10">
        <v>0.787853158</v>
      </c>
      <c r="H1136" s="10">
        <v>1.697241134</v>
      </c>
      <c r="I1136" s="10">
        <v>8.2871665999999997E-2</v>
      </c>
      <c r="J1136" s="10">
        <v>3.2437747309999998</v>
      </c>
      <c r="K1136" s="10">
        <v>1.0536414679999999</v>
      </c>
      <c r="L1136" s="10">
        <v>1.8959198799999999</v>
      </c>
      <c r="M1136" s="10">
        <v>0.39022530599999999</v>
      </c>
      <c r="N1136" s="10">
        <v>8.9758108000000003E-2</v>
      </c>
      <c r="O1136" s="10">
        <v>2.8742983E-2</v>
      </c>
      <c r="P1136" s="10">
        <v>0.32104571399999998</v>
      </c>
    </row>
    <row r="1137" spans="1:16" x14ac:dyDescent="0.25">
      <c r="A1137" s="16" t="s">
        <v>1923</v>
      </c>
      <c r="B1137" s="16" t="s">
        <v>1826</v>
      </c>
      <c r="C1137" s="16" t="s">
        <v>309</v>
      </c>
      <c r="D1137" s="16">
        <v>0.10521591008641612</v>
      </c>
      <c r="E1137" s="16">
        <v>5.3708406894354521E-2</v>
      </c>
      <c r="F1137" s="10">
        <v>0.19907360800000001</v>
      </c>
      <c r="G1137" s="10">
        <v>9.0347397999999995E-2</v>
      </c>
      <c r="H1137" s="10">
        <v>0.20783406099999999</v>
      </c>
      <c r="I1137" s="10">
        <v>9.3252879999999993E-3</v>
      </c>
      <c r="J1137" s="10">
        <v>0.69074702200000004</v>
      </c>
      <c r="K1137" s="10">
        <v>0.36902104899999999</v>
      </c>
      <c r="L1137" s="10">
        <v>0.228968001</v>
      </c>
      <c r="M1137" s="10">
        <v>8.7630026E-2</v>
      </c>
      <c r="N1137" s="10">
        <v>1.8165626000000001E-2</v>
      </c>
      <c r="O1137" s="10">
        <v>6.1767669999999997E-3</v>
      </c>
      <c r="P1137" s="10">
        <v>7.5434692999999997E-2</v>
      </c>
    </row>
    <row r="1138" spans="1:16" x14ac:dyDescent="0.25">
      <c r="A1138" s="16" t="s">
        <v>1924</v>
      </c>
      <c r="B1138" s="16" t="s">
        <v>1826</v>
      </c>
      <c r="C1138" s="16" t="s">
        <v>1182</v>
      </c>
      <c r="D1138" s="16">
        <v>0.16656280106713703</v>
      </c>
      <c r="E1138" s="16">
        <v>0.13040667658054481</v>
      </c>
      <c r="F1138" s="10">
        <v>0.46059523800000002</v>
      </c>
      <c r="G1138" s="10">
        <v>0.27145064699999999</v>
      </c>
      <c r="H1138" s="10">
        <v>0.60722283399999999</v>
      </c>
      <c r="I1138" s="10">
        <v>2.7140863000000001E-2</v>
      </c>
      <c r="J1138" s="10">
        <v>1.3374800579999999</v>
      </c>
      <c r="K1138" s="10">
        <v>0.59380606599999997</v>
      </c>
      <c r="L1138" s="10">
        <v>0.87777859000000003</v>
      </c>
      <c r="M1138" s="10">
        <v>0.19066827</v>
      </c>
      <c r="N1138" s="10">
        <v>4.1002623000000002E-2</v>
      </c>
      <c r="O1138" s="10">
        <v>1.2319309000000001E-2</v>
      </c>
      <c r="P1138" s="10">
        <v>0.199543743</v>
      </c>
    </row>
    <row r="1139" spans="1:16" x14ac:dyDescent="0.25">
      <c r="A1139" s="16" t="s">
        <v>1925</v>
      </c>
      <c r="B1139" s="16" t="s">
        <v>1826</v>
      </c>
      <c r="C1139" s="16" t="s">
        <v>1926</v>
      </c>
      <c r="D1139" s="16">
        <v>9.5162605759782082E-2</v>
      </c>
      <c r="E1139" s="16">
        <v>7.3385608460373675E-2</v>
      </c>
      <c r="F1139" s="10">
        <v>0.26791784499999999</v>
      </c>
      <c r="G1139" s="10">
        <v>0.113524078</v>
      </c>
      <c r="H1139" s="10">
        <v>0.26729542299999998</v>
      </c>
      <c r="I1139" s="10">
        <v>1.2713458E-2</v>
      </c>
      <c r="J1139" s="10">
        <v>0.56125851999999998</v>
      </c>
      <c r="K1139" s="10">
        <v>0.231453462</v>
      </c>
      <c r="L1139" s="10">
        <v>0.336167669</v>
      </c>
      <c r="M1139" s="10">
        <v>9.5216218000000005E-2</v>
      </c>
      <c r="N1139" s="10">
        <v>2.0195596E-2</v>
      </c>
      <c r="O1139" s="10">
        <v>5.8751050000000003E-3</v>
      </c>
      <c r="P1139" s="10">
        <v>9.1159752999999996E-2</v>
      </c>
    </row>
    <row r="1140" spans="1:16" x14ac:dyDescent="0.25">
      <c r="A1140" s="16" t="s">
        <v>1927</v>
      </c>
      <c r="B1140" s="16" t="s">
        <v>1826</v>
      </c>
      <c r="C1140" s="16" t="s">
        <v>151</v>
      </c>
      <c r="D1140" s="16">
        <v>9.6679210977720281E-2</v>
      </c>
      <c r="E1140" s="16">
        <v>8.6608279566154814E-2</v>
      </c>
      <c r="F1140" s="10">
        <v>0.32571504800000001</v>
      </c>
      <c r="G1140" s="10">
        <v>0.21435357599999999</v>
      </c>
      <c r="H1140" s="10">
        <v>0.43200990299999997</v>
      </c>
      <c r="I1140" s="10">
        <v>2.3373967999999998E-2</v>
      </c>
      <c r="J1140" s="10">
        <v>1.310098567</v>
      </c>
      <c r="K1140" s="10">
        <v>0.40992709399999999</v>
      </c>
      <c r="L1140" s="10">
        <v>0.490990076</v>
      </c>
      <c r="M1140" s="10">
        <v>0.25092852700000001</v>
      </c>
      <c r="N1140" s="10">
        <v>3.3905671999999998E-2</v>
      </c>
      <c r="O1140" s="10">
        <v>1.3249151000000001E-2</v>
      </c>
      <c r="P1140" s="10">
        <v>0.125443736</v>
      </c>
    </row>
    <row r="1141" spans="1:16" x14ac:dyDescent="0.25">
      <c r="A1141" s="16" t="s">
        <v>1928</v>
      </c>
      <c r="B1141" s="16" t="s">
        <v>1826</v>
      </c>
      <c r="C1141" s="16" t="s">
        <v>952</v>
      </c>
      <c r="D1141" s="16">
        <v>0.13399050138431626</v>
      </c>
      <c r="E1141" s="16">
        <v>0.11081900604894258</v>
      </c>
      <c r="F1141" s="10">
        <v>0.37481557100000001</v>
      </c>
      <c r="G1141" s="10">
        <v>0.207661661</v>
      </c>
      <c r="H1141" s="10">
        <v>0.44648232399999999</v>
      </c>
      <c r="I1141" s="10">
        <v>1.9069593999999999E-2</v>
      </c>
      <c r="J1141" s="10">
        <v>1.204035593</v>
      </c>
      <c r="K1141" s="10">
        <v>0.54565922499999997</v>
      </c>
      <c r="L1141" s="10">
        <v>0.43316888199999998</v>
      </c>
      <c r="M1141" s="10">
        <v>0.17523459399999999</v>
      </c>
      <c r="N1141" s="10">
        <v>3.7012471999999998E-2</v>
      </c>
      <c r="O1141" s="10">
        <v>1.0839430000000001E-2</v>
      </c>
      <c r="P1141" s="10">
        <v>0.14701217</v>
      </c>
    </row>
    <row r="1142" spans="1:16" x14ac:dyDescent="0.25">
      <c r="A1142" s="16" t="s">
        <v>1929</v>
      </c>
      <c r="B1142" s="16" t="s">
        <v>1826</v>
      </c>
      <c r="C1142" s="16" t="s">
        <v>1930</v>
      </c>
      <c r="D1142" s="16">
        <v>8.7868009529721083E-2</v>
      </c>
      <c r="E1142" s="16">
        <v>3.6294161454811111E-2</v>
      </c>
      <c r="F1142" s="10">
        <v>0.108988249</v>
      </c>
      <c r="G1142" s="10">
        <v>0.234343255</v>
      </c>
      <c r="H1142" s="10">
        <v>0.25441012299999999</v>
      </c>
      <c r="I1142" s="10">
        <v>1.2157816E-2</v>
      </c>
      <c r="J1142" s="10">
        <v>1.2305342939999999</v>
      </c>
      <c r="K1142" s="10">
        <v>0.189732912</v>
      </c>
      <c r="L1142" s="10">
        <v>0.845599078</v>
      </c>
      <c r="M1142" s="10">
        <v>0.10274124</v>
      </c>
      <c r="N1142" s="10">
        <v>1.4117129000000001E-2</v>
      </c>
      <c r="O1142" s="10">
        <v>3.597814E-3</v>
      </c>
      <c r="P1142" s="10">
        <v>4.7422159999999998E-2</v>
      </c>
    </row>
    <row r="1143" spans="1:16" x14ac:dyDescent="0.25">
      <c r="A1143" s="16" t="s">
        <v>1931</v>
      </c>
      <c r="B1143" s="16" t="s">
        <v>1826</v>
      </c>
      <c r="C1143" s="16" t="s">
        <v>1932</v>
      </c>
      <c r="D1143" s="16">
        <v>3.676717560905654E-2</v>
      </c>
      <c r="E1143" s="16">
        <v>2.9472639275161566E-2</v>
      </c>
      <c r="F1143" s="10">
        <v>0.12120457</v>
      </c>
      <c r="G1143" s="10">
        <v>5.1981386999999997E-2</v>
      </c>
      <c r="H1143" s="10">
        <v>0.121345807</v>
      </c>
      <c r="I1143" s="10">
        <v>5.4828819999999997E-3</v>
      </c>
      <c r="J1143" s="10">
        <v>0.20956888500000001</v>
      </c>
      <c r="K1143" s="10">
        <v>9.6503474000000006E-2</v>
      </c>
      <c r="L1143" s="10">
        <v>0.123324473</v>
      </c>
      <c r="M1143" s="10">
        <v>5.0367800999999997E-2</v>
      </c>
      <c r="N1143" s="10">
        <v>1.0500673E-2</v>
      </c>
      <c r="O1143" s="10">
        <v>3.774257E-3</v>
      </c>
      <c r="P1143" s="10">
        <v>5.4193152000000001E-2</v>
      </c>
    </row>
    <row r="1144" spans="1:16" x14ac:dyDescent="0.25">
      <c r="A1144" s="16" t="s">
        <v>1933</v>
      </c>
      <c r="B1144" s="16" t="s">
        <v>1826</v>
      </c>
      <c r="C1144" s="16" t="s">
        <v>1934</v>
      </c>
      <c r="D1144" s="16">
        <v>3.6644932350072115E-2</v>
      </c>
      <c r="E1144" s="16">
        <v>2.4815387942647722E-2</v>
      </c>
      <c r="F1144" s="10">
        <v>8.4720306999999995E-2</v>
      </c>
      <c r="G1144" s="10">
        <v>5.9538777000000001E-2</v>
      </c>
      <c r="H1144" s="10">
        <v>0.113308293</v>
      </c>
      <c r="I1144" s="10">
        <v>5.702276E-3</v>
      </c>
      <c r="J1144" s="10">
        <v>0.34609648799999998</v>
      </c>
      <c r="K1144" s="10">
        <v>9.6916833999999993E-2</v>
      </c>
      <c r="L1144" s="10">
        <v>0.18677606999999999</v>
      </c>
      <c r="M1144" s="10">
        <v>4.3479481E-2</v>
      </c>
      <c r="N1144" s="10">
        <v>8.1668680000000007E-3</v>
      </c>
      <c r="O1144" s="10">
        <v>2.6489959999999998E-3</v>
      </c>
      <c r="P1144" s="10">
        <v>3.4737542000000003E-2</v>
      </c>
    </row>
    <row r="1145" spans="1:16" x14ac:dyDescent="0.25">
      <c r="A1145" s="16" t="s">
        <v>1935</v>
      </c>
      <c r="B1145" s="16" t="s">
        <v>1826</v>
      </c>
      <c r="C1145" s="16" t="s">
        <v>1936</v>
      </c>
      <c r="D1145" s="16">
        <v>4.315460577468342E-2</v>
      </c>
      <c r="E1145" s="16">
        <v>3.4192616304947035E-2</v>
      </c>
      <c r="F1145" s="10">
        <v>0.12916473000000001</v>
      </c>
      <c r="G1145" s="10">
        <v>5.3509411999999999E-2</v>
      </c>
      <c r="H1145" s="10">
        <v>0.134476765</v>
      </c>
      <c r="I1145" s="10">
        <v>6.4207049999999996E-3</v>
      </c>
      <c r="J1145" s="10">
        <v>0.30361496599999999</v>
      </c>
      <c r="K1145" s="10">
        <v>0.13453488</v>
      </c>
      <c r="L1145" s="10">
        <v>0.16074619600000001</v>
      </c>
      <c r="M1145" s="10">
        <v>4.9699118E-2</v>
      </c>
      <c r="N1145" s="10">
        <v>1.1113421E-2</v>
      </c>
      <c r="O1145" s="10">
        <v>3.6297959999999998E-3</v>
      </c>
      <c r="P1145" s="10">
        <v>4.7173324000000003E-2</v>
      </c>
    </row>
    <row r="1146" spans="1:16" x14ac:dyDescent="0.25">
      <c r="A1146" s="16" t="s">
        <v>1937</v>
      </c>
      <c r="B1146" s="16" t="s">
        <v>1938</v>
      </c>
      <c r="C1146" s="16" t="s">
        <v>1939</v>
      </c>
      <c r="D1146" s="16">
        <v>0.26767963280213097</v>
      </c>
      <c r="E1146" s="16">
        <v>0.17689491686850717</v>
      </c>
      <c r="F1146" s="10">
        <v>0.62219683699999995</v>
      </c>
      <c r="G1146" s="10">
        <v>0.78971380400000002</v>
      </c>
      <c r="H1146" s="10">
        <v>1.0727040910000001</v>
      </c>
      <c r="I1146" s="10">
        <v>7.2822357000000004E-2</v>
      </c>
      <c r="J1146" s="10">
        <v>1.5884762539999999</v>
      </c>
      <c r="K1146" s="10">
        <v>0.46341754400000001</v>
      </c>
      <c r="L1146" s="10">
        <v>0.52404944499999995</v>
      </c>
      <c r="M1146" s="10">
        <v>4.2900346870000003</v>
      </c>
      <c r="N1146" s="10">
        <v>0.35307462499999998</v>
      </c>
      <c r="O1146" s="10">
        <v>0.138173086</v>
      </c>
      <c r="P1146" s="10">
        <v>0.15020138099999999</v>
      </c>
    </row>
    <row r="1147" spans="1:16" x14ac:dyDescent="0.25">
      <c r="A1147" s="16" t="s">
        <v>1940</v>
      </c>
      <c r="B1147" s="16" t="s">
        <v>1938</v>
      </c>
      <c r="C1147" s="16" t="s">
        <v>1941</v>
      </c>
      <c r="D1147" s="16">
        <v>0.19402745850164904</v>
      </c>
      <c r="E1147" s="16">
        <v>0</v>
      </c>
      <c r="F1147" s="10">
        <v>0.44316720500000001</v>
      </c>
      <c r="G1147" s="10">
        <v>0.33950569400000002</v>
      </c>
      <c r="H1147" s="10">
        <v>8.4234851999999999E-2</v>
      </c>
      <c r="I1147" s="10">
        <v>3.9319383999999999E-2</v>
      </c>
      <c r="J1147" s="10">
        <v>0.91897353699999995</v>
      </c>
      <c r="K1147" s="10">
        <v>0</v>
      </c>
      <c r="L1147" s="10">
        <v>0.37860323099999998</v>
      </c>
      <c r="M1147" s="10">
        <v>1.3706069649999999</v>
      </c>
      <c r="N1147" s="10">
        <v>0</v>
      </c>
      <c r="O1147" s="10">
        <v>7.0650340000000006E-2</v>
      </c>
      <c r="P1147" s="10">
        <v>0</v>
      </c>
    </row>
    <row r="1148" spans="1:16" x14ac:dyDescent="0.25">
      <c r="A1148" s="16" t="s">
        <v>1942</v>
      </c>
      <c r="B1148" s="16" t="s">
        <v>1938</v>
      </c>
      <c r="C1148" s="16" t="s">
        <v>1070</v>
      </c>
      <c r="D1148" s="16">
        <v>0.96351695127837289</v>
      </c>
      <c r="E1148" s="16">
        <v>0.59315057960935402</v>
      </c>
      <c r="F1148" s="10">
        <v>1.791533904</v>
      </c>
      <c r="G1148" s="10">
        <v>2.8903126299999999</v>
      </c>
      <c r="H1148" s="10">
        <v>3.6421931280000002</v>
      </c>
      <c r="I1148" s="10">
        <v>0.25157565700000001</v>
      </c>
      <c r="J1148" s="10">
        <v>5.0592738649999998</v>
      </c>
      <c r="K1148" s="10">
        <v>1.3310263609999999</v>
      </c>
      <c r="L1148" s="10">
        <v>1.4046175489999999</v>
      </c>
      <c r="M1148" s="10">
        <v>13.796797959999999</v>
      </c>
      <c r="N1148" s="10">
        <v>1.1774371509999999</v>
      </c>
      <c r="O1148" s="10">
        <v>0.44261832899999998</v>
      </c>
      <c r="P1148" s="10">
        <v>0.40824051099999997</v>
      </c>
    </row>
    <row r="1149" spans="1:16" x14ac:dyDescent="0.25">
      <c r="A1149" s="16" t="s">
        <v>1943</v>
      </c>
      <c r="B1149" s="16" t="s">
        <v>1938</v>
      </c>
      <c r="C1149" s="16" t="s">
        <v>81</v>
      </c>
      <c r="D1149" s="16">
        <v>9.0088742260708773E-2</v>
      </c>
      <c r="E1149" s="16">
        <v>6.83107301283392E-2</v>
      </c>
      <c r="F1149" s="10">
        <v>0.25665681499999998</v>
      </c>
      <c r="G1149" s="10">
        <v>0.18086310899999999</v>
      </c>
      <c r="H1149" s="10">
        <v>0.34680349799999999</v>
      </c>
      <c r="I1149" s="10">
        <v>2.3730610999999999E-2</v>
      </c>
      <c r="J1149" s="10">
        <v>0.55732989799999999</v>
      </c>
      <c r="K1149" s="10">
        <v>0.17803572100000001</v>
      </c>
      <c r="L1149" s="10">
        <v>0.212332981</v>
      </c>
      <c r="M1149" s="10">
        <v>0.83943512600000003</v>
      </c>
      <c r="N1149" s="10">
        <v>0.103319352</v>
      </c>
      <c r="O1149" s="10">
        <v>4.3773355999999999E-2</v>
      </c>
      <c r="P1149" s="10">
        <v>5.9291416999999999E-2</v>
      </c>
    </row>
    <row r="1150" spans="1:16" x14ac:dyDescent="0.25">
      <c r="A1150" s="16" t="s">
        <v>1944</v>
      </c>
      <c r="B1150" s="16" t="s">
        <v>1938</v>
      </c>
      <c r="C1150" s="16" t="s">
        <v>819</v>
      </c>
      <c r="D1150" s="16">
        <v>0.13308368641973936</v>
      </c>
      <c r="E1150" s="16">
        <v>5.5944949220850554E-2</v>
      </c>
      <c r="F1150" s="10">
        <v>0.30534325600000001</v>
      </c>
      <c r="G1150" s="10">
        <v>0.32869202600000003</v>
      </c>
      <c r="H1150" s="10">
        <v>0.561666165</v>
      </c>
      <c r="I1150" s="10">
        <v>2.9626066E-2</v>
      </c>
      <c r="J1150" s="10">
        <v>0.68635919700000003</v>
      </c>
      <c r="K1150" s="10">
        <v>0.20486617700000001</v>
      </c>
      <c r="L1150" s="10">
        <v>0.25952383499999998</v>
      </c>
      <c r="M1150" s="10">
        <v>1.5201591679999999</v>
      </c>
      <c r="N1150" s="10">
        <v>0.13681787400000001</v>
      </c>
      <c r="O1150" s="10">
        <v>5.4607579000000003E-2</v>
      </c>
      <c r="P1150" s="10">
        <v>4.5004799999999998E-2</v>
      </c>
    </row>
    <row r="1151" spans="1:16" x14ac:dyDescent="0.25">
      <c r="A1151" s="16" t="s">
        <v>1945</v>
      </c>
      <c r="B1151" s="16" t="s">
        <v>1938</v>
      </c>
      <c r="C1151" s="16" t="s">
        <v>1946</v>
      </c>
      <c r="D1151" s="16">
        <v>0.34938563741815531</v>
      </c>
      <c r="E1151" s="16">
        <v>0.24790300379558292</v>
      </c>
      <c r="F1151" s="10">
        <v>0.88111626799999998</v>
      </c>
      <c r="G1151" s="10">
        <v>1.042555592</v>
      </c>
      <c r="H1151" s="10">
        <v>1.539402674</v>
      </c>
      <c r="I1151" s="10">
        <v>0.10179165</v>
      </c>
      <c r="J1151" s="10">
        <v>2.0696006790000001</v>
      </c>
      <c r="K1151" s="10">
        <v>0.63179622800000002</v>
      </c>
      <c r="L1151" s="10">
        <v>0.73598967800000004</v>
      </c>
      <c r="M1151" s="10">
        <v>5.9269606780000004</v>
      </c>
      <c r="N1151" s="10">
        <v>0.48866612500000001</v>
      </c>
      <c r="O1151" s="10">
        <v>0.19322252700000001</v>
      </c>
      <c r="P1151" s="10">
        <v>0.217165577</v>
      </c>
    </row>
    <row r="1152" spans="1:16" x14ac:dyDescent="0.25">
      <c r="A1152" s="16" t="s">
        <v>1947</v>
      </c>
      <c r="B1152" s="16" t="s">
        <v>1938</v>
      </c>
      <c r="C1152" s="16" t="s">
        <v>1116</v>
      </c>
      <c r="D1152" s="16">
        <v>0.12965667605225403</v>
      </c>
      <c r="E1152" s="16">
        <v>9.0968760815162683E-2</v>
      </c>
      <c r="F1152" s="10">
        <v>0.32204577899999998</v>
      </c>
      <c r="G1152" s="10">
        <v>0.38045415100000002</v>
      </c>
      <c r="H1152" s="10">
        <v>0.59058903500000004</v>
      </c>
      <c r="I1152" s="10">
        <v>3.9907605999999998E-2</v>
      </c>
      <c r="J1152" s="10">
        <v>0.70796249499999997</v>
      </c>
      <c r="K1152" s="10">
        <v>0.24012569</v>
      </c>
      <c r="L1152" s="10">
        <v>0.269972506</v>
      </c>
      <c r="M1152" s="10">
        <v>1.684099609</v>
      </c>
      <c r="N1152" s="10">
        <v>0.176752242</v>
      </c>
      <c r="O1152" s="10">
        <v>7.3924660000000003E-2</v>
      </c>
      <c r="P1152" s="10">
        <v>7.6027709999999998E-2</v>
      </c>
    </row>
    <row r="1153" spans="1:16" x14ac:dyDescent="0.25">
      <c r="A1153" s="16" t="s">
        <v>1948</v>
      </c>
      <c r="B1153" s="16" t="s">
        <v>1938</v>
      </c>
      <c r="C1153" s="16" t="s">
        <v>256</v>
      </c>
      <c r="D1153" s="16">
        <v>0.12653947203689728</v>
      </c>
      <c r="E1153" s="16">
        <v>8.431058244623181E-2</v>
      </c>
      <c r="F1153" s="10">
        <v>0.29311770500000001</v>
      </c>
      <c r="G1153" s="10">
        <v>0.40752017400000001</v>
      </c>
      <c r="H1153" s="10">
        <v>0.54576970700000005</v>
      </c>
      <c r="I1153" s="10">
        <v>3.6480243000000002E-2</v>
      </c>
      <c r="J1153" s="10">
        <v>0.70388519999999999</v>
      </c>
      <c r="K1153" s="10">
        <v>0.210713017</v>
      </c>
      <c r="L1153" s="10">
        <v>0.240637462</v>
      </c>
      <c r="M1153" s="10">
        <v>2.0189881089999999</v>
      </c>
      <c r="N1153" s="10">
        <v>0.17125932899999999</v>
      </c>
      <c r="O1153" s="10">
        <v>6.9589894999999999E-2</v>
      </c>
      <c r="P1153" s="10">
        <v>7.0755724000000006E-2</v>
      </c>
    </row>
    <row r="1154" spans="1:16" x14ac:dyDescent="0.25">
      <c r="A1154" s="16" t="s">
        <v>1949</v>
      </c>
      <c r="B1154" s="16" t="s">
        <v>1938</v>
      </c>
      <c r="C1154" s="16" t="s">
        <v>1950</v>
      </c>
      <c r="D1154" s="16">
        <v>0.18450230507651813</v>
      </c>
      <c r="E1154" s="16">
        <v>0.13228925674534786</v>
      </c>
      <c r="F1154" s="10">
        <v>0.481155638</v>
      </c>
      <c r="G1154" s="10">
        <v>0.39899768000000002</v>
      </c>
      <c r="H1154" s="10">
        <v>0.70546007700000002</v>
      </c>
      <c r="I1154" s="10">
        <v>4.8409270999999997E-2</v>
      </c>
      <c r="J1154" s="10">
        <v>1.004759602</v>
      </c>
      <c r="K1154" s="10">
        <v>0.33111937000000002</v>
      </c>
      <c r="L1154" s="10">
        <v>0.418313557</v>
      </c>
      <c r="M1154" s="10">
        <v>2.0403020160000001</v>
      </c>
      <c r="N1154" s="10">
        <v>0.216306045</v>
      </c>
      <c r="O1154" s="10">
        <v>9.1187928000000001E-2</v>
      </c>
      <c r="P1154" s="10">
        <v>0.112445014</v>
      </c>
    </row>
    <row r="1155" spans="1:16" x14ac:dyDescent="0.25">
      <c r="A1155" s="16" t="s">
        <v>1951</v>
      </c>
      <c r="B1155" s="16" t="s">
        <v>1938</v>
      </c>
      <c r="C1155" s="16" t="s">
        <v>1952</v>
      </c>
      <c r="D1155" s="16">
        <v>0.31890131122494664</v>
      </c>
      <c r="E1155" s="16">
        <v>0.24487651827075338</v>
      </c>
      <c r="F1155" s="10">
        <v>0.87098369899999994</v>
      </c>
      <c r="G1155" s="10">
        <v>0.67032970000000003</v>
      </c>
      <c r="H1155" s="10">
        <v>1.338869034</v>
      </c>
      <c r="I1155" s="10">
        <v>9.3386650000000002E-2</v>
      </c>
      <c r="J1155" s="10">
        <v>1.523982599</v>
      </c>
      <c r="K1155" s="10">
        <v>0.60862051399999995</v>
      </c>
      <c r="L1155" s="10">
        <v>0.74424109500000002</v>
      </c>
      <c r="M1155" s="10">
        <v>3.1414787080000002</v>
      </c>
      <c r="N1155" s="10">
        <v>0.41864631099999999</v>
      </c>
      <c r="O1155" s="10">
        <v>0.179936924</v>
      </c>
      <c r="P1155" s="10">
        <v>0.229656254</v>
      </c>
    </row>
    <row r="1156" spans="1:16" x14ac:dyDescent="0.25">
      <c r="A1156" s="16" t="s">
        <v>1953</v>
      </c>
      <c r="B1156" s="16" t="s">
        <v>1938</v>
      </c>
      <c r="C1156" s="16" t="s">
        <v>1954</v>
      </c>
      <c r="D1156" s="16">
        <v>5.2957311072206761E-2</v>
      </c>
      <c r="E1156" s="16">
        <v>7.5563924933014712E-3</v>
      </c>
      <c r="F1156" s="10">
        <v>0.121805175</v>
      </c>
      <c r="G1156" s="10">
        <v>0.101180583</v>
      </c>
      <c r="H1156" s="10">
        <v>0.18161662100000001</v>
      </c>
      <c r="I1156" s="10">
        <v>1.0242955999999999E-2</v>
      </c>
      <c r="J1156" s="10">
        <v>0.25384181300000003</v>
      </c>
      <c r="K1156" s="10">
        <v>7.1186975E-2</v>
      </c>
      <c r="L1156" s="10">
        <v>9.8646636999999995E-2</v>
      </c>
      <c r="M1156" s="10">
        <v>0.4206261</v>
      </c>
      <c r="N1156" s="10">
        <v>2.5927838000000002E-2</v>
      </c>
      <c r="O1156" s="10">
        <v>1.8663017E-2</v>
      </c>
      <c r="P1156" s="10">
        <v>5.2434869999999998E-3</v>
      </c>
    </row>
    <row r="1157" spans="1:16" x14ac:dyDescent="0.25">
      <c r="A1157" s="16" t="s">
        <v>1955</v>
      </c>
      <c r="B1157" s="16" t="s">
        <v>1938</v>
      </c>
      <c r="C1157" s="16" t="s">
        <v>1956</v>
      </c>
      <c r="D1157" s="16">
        <v>0.10437682278966201</v>
      </c>
      <c r="E1157" s="16">
        <v>6.5675605924835984E-2</v>
      </c>
      <c r="F1157" s="10">
        <v>0.22239626500000001</v>
      </c>
      <c r="G1157" s="10">
        <v>0.34543201099999998</v>
      </c>
      <c r="H1157" s="10">
        <v>0.41790569599999999</v>
      </c>
      <c r="I1157" s="10">
        <v>2.8370189000000001E-2</v>
      </c>
      <c r="J1157" s="10">
        <v>0.59195716399999998</v>
      </c>
      <c r="K1157" s="10">
        <v>0.16727285</v>
      </c>
      <c r="L1157" s="10">
        <v>0.18223040700000001</v>
      </c>
      <c r="M1157" s="10">
        <v>1.652211874</v>
      </c>
      <c r="N1157" s="10">
        <v>0.13339573599999999</v>
      </c>
      <c r="O1157" s="10">
        <v>5.2403078999999998E-2</v>
      </c>
      <c r="P1157" s="10">
        <v>5.2728959999999998E-2</v>
      </c>
    </row>
    <row r="1158" spans="1:16" x14ac:dyDescent="0.25">
      <c r="A1158" s="16" t="s">
        <v>1957</v>
      </c>
      <c r="B1158" s="16" t="s">
        <v>1938</v>
      </c>
      <c r="C1158" s="16" t="s">
        <v>1958</v>
      </c>
      <c r="D1158" s="16">
        <v>0.14398304512150717</v>
      </c>
      <c r="E1158" s="16">
        <v>0.1133237040530282</v>
      </c>
      <c r="F1158" s="10">
        <v>0.43522152800000002</v>
      </c>
      <c r="G1158" s="10">
        <v>0.26387849299999999</v>
      </c>
      <c r="H1158" s="10">
        <v>0.56484932300000001</v>
      </c>
      <c r="I1158" s="10">
        <v>3.8441348E-2</v>
      </c>
      <c r="J1158" s="10">
        <v>0.73249042499999995</v>
      </c>
      <c r="K1158" s="10">
        <v>0.29447742500000001</v>
      </c>
      <c r="L1158" s="10">
        <v>0.37143283300000002</v>
      </c>
      <c r="M1158" s="10">
        <v>1.1499411580000001</v>
      </c>
      <c r="N1158" s="10">
        <v>0.16392880700000001</v>
      </c>
      <c r="O1158" s="10">
        <v>7.0509968000000006E-2</v>
      </c>
      <c r="P1158" s="10">
        <v>0.102816187</v>
      </c>
    </row>
    <row r="1159" spans="1:16" x14ac:dyDescent="0.25">
      <c r="A1159" s="16" t="s">
        <v>1959</v>
      </c>
      <c r="B1159" s="16" t="s">
        <v>1938</v>
      </c>
      <c r="C1159" s="16" t="s">
        <v>1960</v>
      </c>
      <c r="D1159" s="16">
        <v>0.10191728999926054</v>
      </c>
      <c r="E1159" s="16">
        <v>7.4378693408951313E-2</v>
      </c>
      <c r="F1159" s="10">
        <v>0.27009969499999997</v>
      </c>
      <c r="G1159" s="10">
        <v>0.280223532</v>
      </c>
      <c r="H1159" s="10">
        <v>0.44865835199999998</v>
      </c>
      <c r="I1159" s="10">
        <v>3.0710312E-2</v>
      </c>
      <c r="J1159" s="10">
        <v>0.62578525699999998</v>
      </c>
      <c r="K1159" s="10">
        <v>0.18686739999999999</v>
      </c>
      <c r="L1159" s="10">
        <v>0.221678395</v>
      </c>
      <c r="M1159" s="10">
        <v>1.448909362</v>
      </c>
      <c r="N1159" s="10">
        <v>0.13832535300000001</v>
      </c>
      <c r="O1159" s="10">
        <v>5.7649929000000003E-2</v>
      </c>
      <c r="P1159" s="10">
        <v>6.6148236999999999E-2</v>
      </c>
    </row>
    <row r="1160" spans="1:16" x14ac:dyDescent="0.25">
      <c r="A1160" s="16" t="s">
        <v>1961</v>
      </c>
      <c r="B1160" s="16" t="s">
        <v>1938</v>
      </c>
      <c r="C1160" s="16" t="s">
        <v>151</v>
      </c>
      <c r="D1160" s="16">
        <v>7.1368653186283257E-2</v>
      </c>
      <c r="E1160" s="16">
        <v>0</v>
      </c>
      <c r="F1160" s="10">
        <v>0.13860367900000001</v>
      </c>
      <c r="G1160" s="10">
        <v>0.15891018600000001</v>
      </c>
      <c r="H1160" s="10">
        <v>5.6089185E-2</v>
      </c>
      <c r="I1160" s="10">
        <v>1.6241499999999999E-2</v>
      </c>
      <c r="J1160" s="10">
        <v>0.40184852199999999</v>
      </c>
      <c r="K1160" s="10">
        <v>0</v>
      </c>
      <c r="L1160" s="10">
        <v>0.13367021300000001</v>
      </c>
      <c r="M1160" s="10">
        <v>0.690626293</v>
      </c>
      <c r="N1160" s="10">
        <v>0</v>
      </c>
      <c r="O1160" s="10">
        <v>3.0038855E-2</v>
      </c>
      <c r="P1160" s="10">
        <v>0</v>
      </c>
    </row>
    <row r="1161" spans="1:16" x14ac:dyDescent="0.25">
      <c r="A1161" s="16" t="s">
        <v>1962</v>
      </c>
      <c r="B1161" s="16" t="s">
        <v>1938</v>
      </c>
      <c r="C1161" s="16" t="s">
        <v>1963</v>
      </c>
      <c r="D1161" s="16">
        <v>0.67269599401751823</v>
      </c>
      <c r="E1161" s="16">
        <v>0.35988268905871562</v>
      </c>
      <c r="F1161" s="10">
        <v>1.2072141409999999</v>
      </c>
      <c r="G1161" s="10">
        <v>2.007134974</v>
      </c>
      <c r="H1161" s="10">
        <v>2.502128951</v>
      </c>
      <c r="I1161" s="10">
        <v>0.16862445400000001</v>
      </c>
      <c r="J1161" s="10">
        <v>3.8474960220000001</v>
      </c>
      <c r="K1161" s="10">
        <v>0.95991027200000001</v>
      </c>
      <c r="L1161" s="10">
        <v>0.99720726400000004</v>
      </c>
      <c r="M1161" s="10">
        <v>10.362312640000001</v>
      </c>
      <c r="N1161" s="10">
        <v>0.84303059999999996</v>
      </c>
      <c r="O1161" s="10">
        <v>0.320461844</v>
      </c>
      <c r="P1161" s="10">
        <v>0.28959537800000001</v>
      </c>
    </row>
    <row r="1162" spans="1:16" x14ac:dyDescent="0.25">
      <c r="A1162" s="16" t="s">
        <v>1964</v>
      </c>
      <c r="B1162" s="16" t="s">
        <v>1965</v>
      </c>
      <c r="C1162" s="16" t="s">
        <v>1966</v>
      </c>
      <c r="D1162" s="16">
        <v>0.59947813189893584</v>
      </c>
      <c r="E1162" s="16">
        <v>0.28717248393204053</v>
      </c>
      <c r="F1162" s="10">
        <v>1.1507269840000001</v>
      </c>
      <c r="G1162" s="10">
        <v>0.59419377200000001</v>
      </c>
      <c r="H1162" s="10">
        <v>1.0070520670000001</v>
      </c>
      <c r="I1162" s="10">
        <v>5.3074483999999998E-2</v>
      </c>
      <c r="J1162" s="10">
        <v>2.3584271640000001</v>
      </c>
      <c r="K1162" s="10">
        <v>0.67721885299999995</v>
      </c>
      <c r="L1162" s="10">
        <v>1.2565296770000001</v>
      </c>
      <c r="M1162" s="10">
        <v>1.837518607</v>
      </c>
      <c r="N1162" s="10">
        <v>0.21482119</v>
      </c>
      <c r="O1162" s="10">
        <v>0.130230925</v>
      </c>
      <c r="P1162" s="10">
        <v>0.19708368900000001</v>
      </c>
    </row>
    <row r="1163" spans="1:16" x14ac:dyDescent="0.25">
      <c r="A1163" s="16" t="s">
        <v>1967</v>
      </c>
      <c r="B1163" s="16" t="s">
        <v>1965</v>
      </c>
      <c r="C1163" s="16" t="s">
        <v>1968</v>
      </c>
      <c r="D1163" s="16">
        <v>3.6577700064600411</v>
      </c>
      <c r="E1163" s="16">
        <v>1.3355365898574334</v>
      </c>
      <c r="F1163" s="10">
        <v>4.4908748689999998</v>
      </c>
      <c r="G1163" s="10">
        <v>10.86497045</v>
      </c>
      <c r="H1163" s="10">
        <v>9.7564948299999994</v>
      </c>
      <c r="I1163" s="10">
        <v>0.98407785000000003</v>
      </c>
      <c r="J1163" s="10">
        <v>17.475138909999998</v>
      </c>
      <c r="K1163" s="10">
        <v>2.9331244999999999</v>
      </c>
      <c r="L1163" s="10">
        <v>3.577039606</v>
      </c>
      <c r="M1163" s="10">
        <v>13.851654870000001</v>
      </c>
      <c r="N1163" s="10">
        <v>2.3750475190000002</v>
      </c>
      <c r="O1163" s="10">
        <v>1.8625345689999999</v>
      </c>
      <c r="P1163" s="10">
        <v>0.90167071899999995</v>
      </c>
    </row>
    <row r="1164" spans="1:16" x14ac:dyDescent="0.25">
      <c r="A1164" s="16" t="s">
        <v>1969</v>
      </c>
      <c r="B1164" s="16" t="s">
        <v>1965</v>
      </c>
      <c r="C1164" s="16" t="s">
        <v>1970</v>
      </c>
      <c r="D1164" s="16">
        <v>6.5594944618534745</v>
      </c>
      <c r="E1164" s="16">
        <v>2.2963030217550395</v>
      </c>
      <c r="F1164" s="10">
        <v>7.6295572849999997</v>
      </c>
      <c r="G1164" s="10">
        <v>17.654306120000001</v>
      </c>
      <c r="H1164" s="10">
        <v>14.51661298</v>
      </c>
      <c r="I1164" s="10">
        <v>0.88618393399999995</v>
      </c>
      <c r="J1164" s="10">
        <v>33.05329107</v>
      </c>
      <c r="K1164" s="10">
        <v>5.652492069</v>
      </c>
      <c r="L1164" s="10">
        <v>6.4483010670000001</v>
      </c>
      <c r="M1164" s="10">
        <v>28.018453269999998</v>
      </c>
      <c r="N1164" s="10">
        <v>4.3141414740000004</v>
      </c>
      <c r="O1164" s="10">
        <v>3.0084801799999998</v>
      </c>
      <c r="P1164" s="10">
        <v>1.5944025980000001</v>
      </c>
    </row>
    <row r="1165" spans="1:16" x14ac:dyDescent="0.25">
      <c r="A1165" s="16" t="s">
        <v>1971</v>
      </c>
      <c r="B1165" s="16" t="s">
        <v>1965</v>
      </c>
      <c r="C1165" s="16" t="s">
        <v>1972</v>
      </c>
      <c r="D1165" s="16">
        <v>0.64343893489411674</v>
      </c>
      <c r="E1165" s="16">
        <v>0.26122829465348468</v>
      </c>
      <c r="F1165" s="10">
        <v>0.89671350900000002</v>
      </c>
      <c r="G1165" s="10">
        <v>1.2750798759999999</v>
      </c>
      <c r="H1165" s="10">
        <v>1.477964386</v>
      </c>
      <c r="I1165" s="10">
        <v>0.121086316</v>
      </c>
      <c r="J1165" s="10">
        <v>2.464433272</v>
      </c>
      <c r="K1165" s="10">
        <v>0.53210468099999997</v>
      </c>
      <c r="L1165" s="10">
        <v>0.69765011600000004</v>
      </c>
      <c r="M1165" s="10">
        <v>2.0258261399999999</v>
      </c>
      <c r="N1165" s="10">
        <v>0.32577220400000001</v>
      </c>
      <c r="O1165" s="10">
        <v>0.23949308899999999</v>
      </c>
      <c r="P1165" s="10">
        <v>0.18076524799999999</v>
      </c>
    </row>
    <row r="1166" spans="1:16" x14ac:dyDescent="0.25">
      <c r="A1166" s="16" t="s">
        <v>1973</v>
      </c>
      <c r="B1166" s="16" t="s">
        <v>1965</v>
      </c>
      <c r="C1166" s="16" t="s">
        <v>1974</v>
      </c>
      <c r="D1166" s="16">
        <v>0.22581226000108287</v>
      </c>
      <c r="E1166" s="16">
        <v>0.10407273026285711</v>
      </c>
      <c r="F1166" s="10">
        <v>0.36133759700000001</v>
      </c>
      <c r="G1166" s="10">
        <v>0.38223838599999999</v>
      </c>
      <c r="H1166" s="10">
        <v>0.51333189300000004</v>
      </c>
      <c r="I1166" s="10">
        <v>3.6467623999999997E-2</v>
      </c>
      <c r="J1166" s="10">
        <v>0.82996757200000004</v>
      </c>
      <c r="K1166" s="10">
        <v>0.218813588</v>
      </c>
      <c r="L1166" s="10">
        <v>0.27872470999999999</v>
      </c>
      <c r="M1166" s="10">
        <v>0.761151197</v>
      </c>
      <c r="N1166" s="10">
        <v>0.10979296299999999</v>
      </c>
      <c r="O1166" s="10">
        <v>7.5473915000000003E-2</v>
      </c>
      <c r="P1166" s="10">
        <v>8.2943778999999995E-2</v>
      </c>
    </row>
    <row r="1167" spans="1:16" x14ac:dyDescent="0.25">
      <c r="A1167" s="16" t="s">
        <v>1975</v>
      </c>
      <c r="B1167" s="16" t="s">
        <v>1965</v>
      </c>
      <c r="C1167" s="16" t="s">
        <v>201</v>
      </c>
      <c r="D1167" s="16">
        <v>1.7438528352784377</v>
      </c>
      <c r="E1167" s="16">
        <v>0.62942508697551192</v>
      </c>
      <c r="F1167" s="10">
        <v>2.2046903840000001</v>
      </c>
      <c r="G1167" s="10">
        <v>2.9563698619999998</v>
      </c>
      <c r="H1167" s="10">
        <v>3.0076201010000001</v>
      </c>
      <c r="I1167" s="10">
        <v>0.18253127099999999</v>
      </c>
      <c r="J1167" s="10">
        <v>6.845541485</v>
      </c>
      <c r="K1167" s="10">
        <v>1.705148554</v>
      </c>
      <c r="L1167" s="10">
        <v>1.745146334</v>
      </c>
      <c r="M1167" s="10">
        <v>6.8371723360000001</v>
      </c>
      <c r="N1167" s="10">
        <v>0.71659113399999996</v>
      </c>
      <c r="O1167" s="10">
        <v>0.57953897700000001</v>
      </c>
      <c r="P1167" s="10">
        <v>0.46868514999999999</v>
      </c>
    </row>
    <row r="1168" spans="1:16" x14ac:dyDescent="0.25">
      <c r="A1168" s="16" t="s">
        <v>1976</v>
      </c>
      <c r="B1168" s="16" t="s">
        <v>1965</v>
      </c>
      <c r="C1168" s="16" t="s">
        <v>1977</v>
      </c>
      <c r="D1168" s="16">
        <v>1.5671303607776086</v>
      </c>
      <c r="E1168" s="16">
        <v>0.33751287404137004</v>
      </c>
      <c r="F1168" s="10">
        <v>1.0844157489999999</v>
      </c>
      <c r="G1168" s="10">
        <v>1.7134894789999999</v>
      </c>
      <c r="H1168" s="10">
        <v>1.8832119089999999</v>
      </c>
      <c r="I1168" s="10">
        <v>0.13449808599999999</v>
      </c>
      <c r="J1168" s="10">
        <v>3.9416556850000002</v>
      </c>
      <c r="K1168" s="10">
        <v>0.78320440499999999</v>
      </c>
      <c r="L1168" s="10">
        <v>0.87106618700000005</v>
      </c>
      <c r="M1168" s="10">
        <v>3.4002104019999999</v>
      </c>
      <c r="N1168" s="10">
        <v>0.464586785</v>
      </c>
      <c r="O1168" s="10">
        <v>0.307300134</v>
      </c>
      <c r="P1168" s="10">
        <v>0.23769380700000001</v>
      </c>
    </row>
    <row r="1169" spans="1:16" x14ac:dyDescent="0.25">
      <c r="A1169" s="16" t="s">
        <v>1978</v>
      </c>
      <c r="B1169" s="16" t="s">
        <v>1965</v>
      </c>
      <c r="C1169" s="16" t="s">
        <v>1979</v>
      </c>
      <c r="D1169" s="16">
        <v>1.1010592156978654</v>
      </c>
      <c r="E1169" s="16">
        <v>0.33590470087765906</v>
      </c>
      <c r="F1169" s="10">
        <v>1.1701024710000001</v>
      </c>
      <c r="G1169" s="10">
        <v>1.6482592229999999</v>
      </c>
      <c r="H1169" s="10">
        <v>1.7700146080000001</v>
      </c>
      <c r="I1169" s="10">
        <v>0.13338085299999999</v>
      </c>
      <c r="J1169" s="10">
        <v>3.5652727749999999</v>
      </c>
      <c r="K1169" s="10">
        <v>0.70684545499999996</v>
      </c>
      <c r="L1169" s="10">
        <v>0.93629112000000003</v>
      </c>
      <c r="M1169" s="10">
        <v>2.5105355509999998</v>
      </c>
      <c r="N1169" s="10">
        <v>0.39996735100000003</v>
      </c>
      <c r="O1169" s="10">
        <v>0.28138241200000003</v>
      </c>
      <c r="P1169" s="10">
        <v>0.232658691</v>
      </c>
    </row>
    <row r="1170" spans="1:16" x14ac:dyDescent="0.25">
      <c r="A1170" s="16" t="s">
        <v>1980</v>
      </c>
      <c r="B1170" s="16" t="s">
        <v>1965</v>
      </c>
      <c r="C1170" s="16" t="s">
        <v>1981</v>
      </c>
      <c r="D1170" s="16">
        <v>0.23424277113107825</v>
      </c>
      <c r="E1170" s="16">
        <v>0.11287109017204362</v>
      </c>
      <c r="F1170" s="10">
        <v>0.389715066</v>
      </c>
      <c r="G1170" s="10">
        <v>0.394369992</v>
      </c>
      <c r="H1170" s="10">
        <v>0.57096602900000004</v>
      </c>
      <c r="I1170" s="10">
        <v>4.4575998999999998E-2</v>
      </c>
      <c r="J1170" s="10">
        <v>0.85907760600000005</v>
      </c>
      <c r="K1170" s="10">
        <v>0.22745921799999999</v>
      </c>
      <c r="L1170" s="10">
        <v>0.30490740100000002</v>
      </c>
      <c r="M1170" s="10">
        <v>0.68914257999999995</v>
      </c>
      <c r="N1170" s="10">
        <v>0.11432685200000001</v>
      </c>
      <c r="O1170" s="10">
        <v>8.0575043999999998E-2</v>
      </c>
      <c r="P1170" s="10">
        <v>8.4483378999999997E-2</v>
      </c>
    </row>
    <row r="1171" spans="1:16" x14ac:dyDescent="0.25">
      <c r="A1171" s="16" t="s">
        <v>1982</v>
      </c>
      <c r="B1171" s="16" t="s">
        <v>1965</v>
      </c>
      <c r="C1171" s="16" t="s">
        <v>1983</v>
      </c>
      <c r="D1171" s="16">
        <v>1.5858508658936536</v>
      </c>
      <c r="E1171" s="16">
        <v>0.69811325064790486</v>
      </c>
      <c r="F1171" s="10">
        <v>2.5190994839999998</v>
      </c>
      <c r="G1171" s="10">
        <v>2.8908517420000002</v>
      </c>
      <c r="H1171" s="10">
        <v>3.2857442520000002</v>
      </c>
      <c r="I1171" s="10">
        <v>0.221180812</v>
      </c>
      <c r="J1171" s="10">
        <v>6.7524944739999997</v>
      </c>
      <c r="K1171" s="10">
        <v>1.560334031</v>
      </c>
      <c r="L1171" s="10">
        <v>1.9291319</v>
      </c>
      <c r="M1171" s="10">
        <v>6.130536878</v>
      </c>
      <c r="N1171" s="10">
        <v>0.68584537400000001</v>
      </c>
      <c r="O1171" s="10">
        <v>0.51349710699999995</v>
      </c>
      <c r="P1171" s="10">
        <v>0.52409838799999997</v>
      </c>
    </row>
    <row r="1172" spans="1:16" x14ac:dyDescent="0.25">
      <c r="A1172" s="16" t="s">
        <v>1984</v>
      </c>
      <c r="B1172" s="16" t="s">
        <v>1965</v>
      </c>
      <c r="C1172" s="16" t="s">
        <v>1985</v>
      </c>
      <c r="D1172" s="16">
        <v>0.24576770929988262</v>
      </c>
      <c r="E1172" s="16">
        <v>0.11157995124853083</v>
      </c>
      <c r="F1172" s="10">
        <v>0.45788142300000001</v>
      </c>
      <c r="G1172" s="10">
        <v>0.217110092</v>
      </c>
      <c r="H1172" s="10">
        <v>0.38198246200000002</v>
      </c>
      <c r="I1172" s="10">
        <v>2.0123268E-2</v>
      </c>
      <c r="J1172" s="10">
        <v>0.731720814</v>
      </c>
      <c r="K1172" s="10">
        <v>0.28010906499999999</v>
      </c>
      <c r="L1172" s="10">
        <v>0.30639835999999998</v>
      </c>
      <c r="M1172" s="10">
        <v>0.71299144800000003</v>
      </c>
      <c r="N1172" s="10">
        <v>8.2402333999999994E-2</v>
      </c>
      <c r="O1172" s="10">
        <v>5.2062063999999998E-2</v>
      </c>
      <c r="P1172" s="10">
        <v>7.9957931999999995E-2</v>
      </c>
    </row>
    <row r="1173" spans="1:16" x14ac:dyDescent="0.25">
      <c r="A1173" s="16" t="s">
        <v>1986</v>
      </c>
      <c r="B1173" s="16" t="s">
        <v>1965</v>
      </c>
      <c r="C1173" s="16" t="s">
        <v>1987</v>
      </c>
      <c r="D1173" s="16">
        <v>2.4454495893994634</v>
      </c>
      <c r="E1173" s="16">
        <v>0.78056004345500418</v>
      </c>
      <c r="F1173" s="10">
        <v>2.575668549</v>
      </c>
      <c r="G1173" s="10">
        <v>4.6860928709999996</v>
      </c>
      <c r="H1173" s="10">
        <v>4.6803372349999997</v>
      </c>
      <c r="I1173" s="10">
        <v>0.31819125700000001</v>
      </c>
      <c r="J1173" s="10">
        <v>10.181453790000001</v>
      </c>
      <c r="K1173" s="10">
        <v>1.961189149</v>
      </c>
      <c r="L1173" s="10">
        <v>2.1595982309999999</v>
      </c>
      <c r="M1173" s="10">
        <v>9.0129342099999992</v>
      </c>
      <c r="N1173" s="10">
        <v>1.2500147239999999</v>
      </c>
      <c r="O1173" s="10">
        <v>0.93121710000000002</v>
      </c>
      <c r="P1173" s="10">
        <v>0.564690998</v>
      </c>
    </row>
    <row r="1174" spans="1:16" x14ac:dyDescent="0.25">
      <c r="A1174" s="16" t="s">
        <v>1988</v>
      </c>
      <c r="B1174" s="16" t="s">
        <v>1965</v>
      </c>
      <c r="C1174" s="16" t="s">
        <v>242</v>
      </c>
      <c r="D1174" s="16">
        <v>1.1769240133405954</v>
      </c>
      <c r="E1174" s="16">
        <v>0.48315029976292623</v>
      </c>
      <c r="F1174" s="10">
        <v>1.6733120990000001</v>
      </c>
      <c r="G1174" s="10">
        <v>4.3793788850000004</v>
      </c>
      <c r="H1174" s="10">
        <v>3.2860499399999998</v>
      </c>
      <c r="I1174" s="10">
        <v>0.21514065399999999</v>
      </c>
      <c r="J1174" s="10">
        <v>7.2296920279999997</v>
      </c>
      <c r="K1174" s="10">
        <v>1.1876096060000001</v>
      </c>
      <c r="L1174" s="10">
        <v>1.3666178419999999</v>
      </c>
      <c r="M1174" s="10">
        <v>6.1402084090000004</v>
      </c>
      <c r="N1174" s="10">
        <v>0.83104423000000005</v>
      </c>
      <c r="O1174" s="10">
        <v>0.57195616699999996</v>
      </c>
      <c r="P1174" s="10">
        <v>0.36434869199999997</v>
      </c>
    </row>
    <row r="1175" spans="1:16" x14ac:dyDescent="0.25">
      <c r="A1175" s="16" t="s">
        <v>1989</v>
      </c>
      <c r="B1175" s="16" t="s">
        <v>1965</v>
      </c>
      <c r="C1175" s="16" t="s">
        <v>573</v>
      </c>
      <c r="D1175" s="16">
        <v>0.23091407575280695</v>
      </c>
      <c r="E1175" s="16">
        <v>8.8301855384918818E-2</v>
      </c>
      <c r="F1175" s="10">
        <v>0.30077857400000002</v>
      </c>
      <c r="G1175" s="10">
        <v>0.42777923400000001</v>
      </c>
      <c r="H1175" s="10">
        <v>0.491546916</v>
      </c>
      <c r="I1175" s="10">
        <v>3.7914226000000002E-2</v>
      </c>
      <c r="J1175" s="10">
        <v>0.90157455500000006</v>
      </c>
      <c r="K1175" s="10">
        <v>0.20346434299999999</v>
      </c>
      <c r="L1175" s="10">
        <v>0.240885716</v>
      </c>
      <c r="M1175" s="10">
        <v>0.78426886900000004</v>
      </c>
      <c r="N1175" s="10">
        <v>0.115067405</v>
      </c>
      <c r="O1175" s="10">
        <v>8.1239970999999994E-2</v>
      </c>
      <c r="P1175" s="10">
        <v>6.6725038E-2</v>
      </c>
    </row>
    <row r="1176" spans="1:16" x14ac:dyDescent="0.25">
      <c r="A1176" s="16" t="s">
        <v>1990</v>
      </c>
      <c r="B1176" s="16" t="s">
        <v>1965</v>
      </c>
      <c r="C1176" s="16" t="s">
        <v>123</v>
      </c>
      <c r="D1176" s="16">
        <v>3.962126974553231</v>
      </c>
      <c r="E1176" s="16">
        <v>1.682427605252125</v>
      </c>
      <c r="F1176" s="10">
        <v>5.9632058590000003</v>
      </c>
      <c r="G1176" s="10">
        <v>14.53593667</v>
      </c>
      <c r="H1176" s="10">
        <v>10.212515890000001</v>
      </c>
      <c r="I1176" s="10">
        <v>0.66961900799999996</v>
      </c>
      <c r="J1176" s="10">
        <v>24.02325196</v>
      </c>
      <c r="K1176" s="10">
        <v>3.6955010370000001</v>
      </c>
      <c r="L1176" s="10">
        <v>4.656879064</v>
      </c>
      <c r="M1176" s="10">
        <v>18.55677408</v>
      </c>
      <c r="N1176" s="10">
        <v>2.6891784759999999</v>
      </c>
      <c r="O1176" s="10">
        <v>1.6456789220000001</v>
      </c>
      <c r="P1176" s="10">
        <v>1.21081489</v>
      </c>
    </row>
    <row r="1177" spans="1:16" x14ac:dyDescent="0.25">
      <c r="A1177" s="16" t="s">
        <v>1991</v>
      </c>
      <c r="B1177" s="16" t="s">
        <v>1965</v>
      </c>
      <c r="C1177" s="16" t="s">
        <v>1992</v>
      </c>
      <c r="D1177" s="16">
        <v>6.8096984556056581</v>
      </c>
      <c r="E1177" s="16">
        <v>1.7930823456408722</v>
      </c>
      <c r="F1177" s="10">
        <v>5.7212350000000001</v>
      </c>
      <c r="G1177" s="10">
        <v>15.64465699</v>
      </c>
      <c r="H1177" s="10">
        <v>11.19598772</v>
      </c>
      <c r="I1177" s="10">
        <v>0.82124255400000001</v>
      </c>
      <c r="J1177" s="10">
        <v>26.788312690000001</v>
      </c>
      <c r="K1177" s="10">
        <v>3.6149166109999999</v>
      </c>
      <c r="L1177" s="10">
        <v>4.4793344890000002</v>
      </c>
      <c r="M1177" s="10">
        <v>17.783516980000002</v>
      </c>
      <c r="N1177" s="10">
        <v>2.9865420110000001</v>
      </c>
      <c r="O1177" s="10">
        <v>1.9040594289999999</v>
      </c>
      <c r="P1177" s="10">
        <v>1.1388825730000001</v>
      </c>
    </row>
    <row r="1178" spans="1:16" x14ac:dyDescent="0.25">
      <c r="A1178" s="16" t="s">
        <v>1993</v>
      </c>
      <c r="B1178" s="16" t="s">
        <v>1965</v>
      </c>
      <c r="C1178" s="16" t="s">
        <v>1994</v>
      </c>
      <c r="D1178" s="16">
        <v>0.37833514125280765</v>
      </c>
      <c r="E1178" s="16">
        <v>0.1596959379344553</v>
      </c>
      <c r="F1178" s="10">
        <v>0.55356569700000002</v>
      </c>
      <c r="G1178" s="10">
        <v>0.76592058100000004</v>
      </c>
      <c r="H1178" s="10">
        <v>0.90216554900000001</v>
      </c>
      <c r="I1178" s="10">
        <v>6.8236700999999997E-2</v>
      </c>
      <c r="J1178" s="10">
        <v>1.477394154</v>
      </c>
      <c r="K1178" s="10">
        <v>0.341944427</v>
      </c>
      <c r="L1178" s="10">
        <v>0.425907902</v>
      </c>
      <c r="M1178" s="10">
        <v>1.3389293170000001</v>
      </c>
      <c r="N1178" s="10">
        <v>0.19954657000000001</v>
      </c>
      <c r="O1178" s="10">
        <v>0.14855997300000001</v>
      </c>
      <c r="P1178" s="10">
        <v>0.12562161199999999</v>
      </c>
    </row>
    <row r="1179" spans="1:16" x14ac:dyDescent="0.25">
      <c r="A1179" s="16" t="s">
        <v>1995</v>
      </c>
      <c r="B1179" s="16" t="s">
        <v>1965</v>
      </c>
      <c r="C1179" s="16" t="s">
        <v>1996</v>
      </c>
      <c r="D1179" s="16">
        <v>0.63315129884229759</v>
      </c>
      <c r="E1179" s="16">
        <v>0.27413614933783975</v>
      </c>
      <c r="F1179" s="10">
        <v>0.94535725299999995</v>
      </c>
      <c r="G1179" s="10">
        <v>1.0622126359999999</v>
      </c>
      <c r="H1179" s="10">
        <v>1.440626338</v>
      </c>
      <c r="I1179" s="10">
        <v>0.12361485899999999</v>
      </c>
      <c r="J1179" s="10">
        <v>2.212862168</v>
      </c>
      <c r="K1179" s="10">
        <v>0.54306112500000003</v>
      </c>
      <c r="L1179" s="10">
        <v>0.74797550999999995</v>
      </c>
      <c r="M1179" s="10">
        <v>1.782554245</v>
      </c>
      <c r="N1179" s="10">
        <v>0.27718227299999998</v>
      </c>
      <c r="O1179" s="10">
        <v>0.23013895500000001</v>
      </c>
      <c r="P1179" s="10">
        <v>0.19409728100000001</v>
      </c>
    </row>
    <row r="1180" spans="1:16" x14ac:dyDescent="0.25">
      <c r="A1180" s="16" t="s">
        <v>1997</v>
      </c>
      <c r="B1180" s="16" t="s">
        <v>1965</v>
      </c>
      <c r="C1180" s="16" t="s">
        <v>1958</v>
      </c>
      <c r="D1180" s="16">
        <v>0.16814954288475364</v>
      </c>
      <c r="E1180" s="16">
        <v>8.5358112432927846E-2</v>
      </c>
      <c r="F1180" s="10">
        <v>0.296691486</v>
      </c>
      <c r="G1180" s="10">
        <v>0.26689928800000001</v>
      </c>
      <c r="H1180" s="10">
        <v>0.419750175</v>
      </c>
      <c r="I1180" s="10">
        <v>3.1592236000000003E-2</v>
      </c>
      <c r="J1180" s="10">
        <v>0.63010015699999999</v>
      </c>
      <c r="K1180" s="10">
        <v>0.1725131</v>
      </c>
      <c r="L1180" s="10">
        <v>0.24018051900000001</v>
      </c>
      <c r="M1180" s="10">
        <v>0.469323569</v>
      </c>
      <c r="N1180" s="10">
        <v>7.9388721999999995E-2</v>
      </c>
      <c r="O1180" s="10">
        <v>5.3010635E-2</v>
      </c>
      <c r="P1180" s="10">
        <v>6.4025758000000002E-2</v>
      </c>
    </row>
    <row r="1181" spans="1:16" x14ac:dyDescent="0.25">
      <c r="A1181" s="16" t="s">
        <v>1998</v>
      </c>
      <c r="B1181" s="16" t="s">
        <v>1965</v>
      </c>
      <c r="C1181" s="16" t="s">
        <v>913</v>
      </c>
      <c r="D1181" s="16">
        <v>0.3571524355556765</v>
      </c>
      <c r="E1181" s="16">
        <v>0.16116363525883251</v>
      </c>
      <c r="F1181" s="10">
        <v>0.56009091600000005</v>
      </c>
      <c r="G1181" s="10">
        <v>0.71902944000000002</v>
      </c>
      <c r="H1181" s="10">
        <v>0.867862621</v>
      </c>
      <c r="I1181" s="10">
        <v>6.7368263999999997E-2</v>
      </c>
      <c r="J1181" s="10">
        <v>1.382600724</v>
      </c>
      <c r="K1181" s="10">
        <v>0.33291768199999999</v>
      </c>
      <c r="L1181" s="10">
        <v>0.42804841500000002</v>
      </c>
      <c r="M1181" s="10">
        <v>1.1997433420000001</v>
      </c>
      <c r="N1181" s="10">
        <v>0.18553908299999999</v>
      </c>
      <c r="O1181" s="10">
        <v>0.136180674</v>
      </c>
      <c r="P1181" s="10">
        <v>0.119677296</v>
      </c>
    </row>
    <row r="1182" spans="1:16" x14ac:dyDescent="0.25">
      <c r="A1182" s="16" t="s">
        <v>1999</v>
      </c>
      <c r="B1182" s="16" t="s">
        <v>1965</v>
      </c>
      <c r="C1182" s="16" t="s">
        <v>151</v>
      </c>
      <c r="D1182" s="16">
        <v>1.0472581869738966</v>
      </c>
      <c r="E1182" s="16">
        <v>0.52322084298746652</v>
      </c>
      <c r="F1182" s="10">
        <v>1.98561458</v>
      </c>
      <c r="G1182" s="10">
        <v>1.8957096959999999</v>
      </c>
      <c r="H1182" s="10">
        <v>2.3733545399999998</v>
      </c>
      <c r="I1182" s="10">
        <v>0.144335201</v>
      </c>
      <c r="J1182" s="10">
        <v>4.5706731720000002</v>
      </c>
      <c r="K1182" s="10">
        <v>1.157298846</v>
      </c>
      <c r="L1182" s="10">
        <v>1.5105800819999999</v>
      </c>
      <c r="M1182" s="10">
        <v>4.5668721290000001</v>
      </c>
      <c r="N1182" s="10">
        <v>0.447498913</v>
      </c>
      <c r="O1182" s="10">
        <v>0.36180298599999999</v>
      </c>
      <c r="P1182" s="10">
        <v>0.38890963699999997</v>
      </c>
    </row>
    <row r="1183" spans="1:16" x14ac:dyDescent="0.25">
      <c r="A1183" s="16" t="s">
        <v>2000</v>
      </c>
      <c r="B1183" s="16" t="s">
        <v>1965</v>
      </c>
      <c r="C1183" s="16" t="s">
        <v>2001</v>
      </c>
      <c r="D1183" s="16">
        <v>0.56021917119989151</v>
      </c>
      <c r="E1183" s="16">
        <v>0.28709577050861596</v>
      </c>
      <c r="F1183" s="10">
        <v>0.99741824499999998</v>
      </c>
      <c r="G1183" s="10">
        <v>1.0134515639999999</v>
      </c>
      <c r="H1183" s="10">
        <v>1.455314115</v>
      </c>
      <c r="I1183" s="10">
        <v>0.11137704</v>
      </c>
      <c r="J1183" s="10">
        <v>2.212572427</v>
      </c>
      <c r="K1183" s="10">
        <v>0.58555699500000002</v>
      </c>
      <c r="L1183" s="10">
        <v>0.78783599000000004</v>
      </c>
      <c r="M1183" s="10">
        <v>1.865425248</v>
      </c>
      <c r="N1183" s="10">
        <v>0.28978783800000002</v>
      </c>
      <c r="O1183" s="10">
        <v>0.20519952</v>
      </c>
      <c r="P1183" s="10">
        <v>0.22396213000000001</v>
      </c>
    </row>
    <row r="1184" spans="1:16" x14ac:dyDescent="0.25">
      <c r="A1184" s="16" t="s">
        <v>2002</v>
      </c>
      <c r="B1184" s="16" t="s">
        <v>1965</v>
      </c>
      <c r="C1184" s="16" t="s">
        <v>2003</v>
      </c>
      <c r="D1184" s="16">
        <v>0.38578992337086748</v>
      </c>
      <c r="E1184" s="16">
        <v>0.20896354934175496</v>
      </c>
      <c r="F1184" s="10">
        <v>0.73557479800000003</v>
      </c>
      <c r="G1184" s="10">
        <v>0.68080578400000002</v>
      </c>
      <c r="H1184" s="10">
        <v>1.0576491669999999</v>
      </c>
      <c r="I1184" s="10">
        <v>7.6247108999999993E-2</v>
      </c>
      <c r="J1184" s="10">
        <v>1.6179275660000001</v>
      </c>
      <c r="K1184" s="10">
        <v>0.43609032199999997</v>
      </c>
      <c r="L1184" s="10">
        <v>0.59039317199999997</v>
      </c>
      <c r="M1184" s="10">
        <v>1.2183244099999999</v>
      </c>
      <c r="N1184" s="10">
        <v>0.199899143</v>
      </c>
      <c r="O1184" s="10">
        <v>0.12844324100000001</v>
      </c>
      <c r="P1184" s="10">
        <v>0.16456094800000001</v>
      </c>
    </row>
    <row r="1185" spans="1:16" x14ac:dyDescent="0.25">
      <c r="A1185" s="16" t="s">
        <v>2004</v>
      </c>
      <c r="B1185" s="16" t="s">
        <v>1965</v>
      </c>
      <c r="C1185" s="16" t="s">
        <v>2005</v>
      </c>
      <c r="D1185" s="16">
        <v>2.9290653250326422</v>
      </c>
      <c r="E1185" s="16">
        <v>1.0612619625170934</v>
      </c>
      <c r="F1185" s="10">
        <v>3.5219094110000002</v>
      </c>
      <c r="G1185" s="10">
        <v>17.261346069999998</v>
      </c>
      <c r="H1185" s="10">
        <v>11.13987897</v>
      </c>
      <c r="I1185" s="10">
        <v>0.71831875199999995</v>
      </c>
      <c r="J1185" s="10">
        <v>27.3289559</v>
      </c>
      <c r="K1185" s="10">
        <v>2.5202682259999998</v>
      </c>
      <c r="L1185" s="10">
        <v>2.8303948659999998</v>
      </c>
      <c r="M1185" s="10">
        <v>21.483250959999999</v>
      </c>
      <c r="N1185" s="10">
        <v>4.6787228929999998</v>
      </c>
      <c r="O1185" s="10">
        <v>3.0036186040000001</v>
      </c>
      <c r="P1185" s="10">
        <v>0.79456725699999997</v>
      </c>
    </row>
    <row r="1186" spans="1:16" x14ac:dyDescent="0.25">
      <c r="A1186" s="16" t="s">
        <v>2006</v>
      </c>
      <c r="B1186" s="16" t="s">
        <v>2007</v>
      </c>
      <c r="C1186" s="16" t="s">
        <v>2008</v>
      </c>
      <c r="D1186" s="16">
        <v>1.1071601684832484</v>
      </c>
      <c r="E1186" s="16">
        <v>0.61145085215366124</v>
      </c>
      <c r="F1186" s="10">
        <v>2.0071215269999998</v>
      </c>
      <c r="G1186" s="10">
        <v>3.3994735239999998</v>
      </c>
      <c r="H1186" s="10">
        <v>4.1541163980000002</v>
      </c>
      <c r="I1186" s="10">
        <v>0.302621274</v>
      </c>
      <c r="J1186" s="10">
        <v>6.2124355099999997</v>
      </c>
      <c r="K1186" s="10">
        <v>1.3946159309999999</v>
      </c>
      <c r="L1186" s="10">
        <v>1.66616589</v>
      </c>
      <c r="M1186" s="10">
        <v>15.855360989999999</v>
      </c>
      <c r="N1186" s="10">
        <v>1.526327574</v>
      </c>
      <c r="O1186" s="10">
        <v>0.78480745299999999</v>
      </c>
      <c r="P1186" s="10">
        <v>0.43899928799999999</v>
      </c>
    </row>
    <row r="1187" spans="1:16" x14ac:dyDescent="0.25">
      <c r="A1187" s="16" t="s">
        <v>2009</v>
      </c>
      <c r="B1187" s="16" t="s">
        <v>2007</v>
      </c>
      <c r="C1187" s="16" t="s">
        <v>2010</v>
      </c>
      <c r="D1187" s="16">
        <v>0.74633482331955447</v>
      </c>
      <c r="E1187" s="16">
        <v>0.33369776773842846</v>
      </c>
      <c r="F1187" s="10">
        <v>1.08081121</v>
      </c>
      <c r="G1187" s="10">
        <v>1.5319543950000001</v>
      </c>
      <c r="H1187" s="10">
        <v>2.0089551499999998</v>
      </c>
      <c r="I1187" s="10">
        <v>0.13796936300000001</v>
      </c>
      <c r="J1187" s="10">
        <v>3.5012469290000001</v>
      </c>
      <c r="K1187" s="10">
        <v>0.76776005599999997</v>
      </c>
      <c r="L1187" s="10">
        <v>0.99135385899999995</v>
      </c>
      <c r="M1187" s="10">
        <v>6.0371476570000002</v>
      </c>
      <c r="N1187" s="10">
        <v>0.65964401900000003</v>
      </c>
      <c r="O1187" s="10">
        <v>0.24860813700000001</v>
      </c>
      <c r="P1187" s="10">
        <v>0.25356195799999998</v>
      </c>
    </row>
    <row r="1188" spans="1:16" x14ac:dyDescent="0.25">
      <c r="A1188" s="16" t="s">
        <v>2011</v>
      </c>
      <c r="B1188" s="16" t="s">
        <v>2007</v>
      </c>
      <c r="C1188" s="16" t="s">
        <v>2012</v>
      </c>
      <c r="D1188" s="16">
        <v>2.2228085374881816</v>
      </c>
      <c r="E1188" s="16">
        <v>0.87700679073104482</v>
      </c>
      <c r="F1188" s="10">
        <v>2.668011554</v>
      </c>
      <c r="G1188" s="10">
        <v>6.5437156019999998</v>
      </c>
      <c r="H1188" s="10">
        <v>6.5693802420000003</v>
      </c>
      <c r="I1188" s="10">
        <v>0.47141037000000002</v>
      </c>
      <c r="J1188" s="10">
        <v>14.380238520000001</v>
      </c>
      <c r="K1188" s="10">
        <v>2.1518744509999999</v>
      </c>
      <c r="L1188" s="10">
        <v>2.2641692309999999</v>
      </c>
      <c r="M1188" s="10">
        <v>27.843039480000002</v>
      </c>
      <c r="N1188" s="10">
        <v>2.9362975549999999</v>
      </c>
      <c r="O1188" s="10">
        <v>1.7785445040000001</v>
      </c>
      <c r="P1188" s="10">
        <v>0.60321117099999999</v>
      </c>
    </row>
    <row r="1189" spans="1:16" x14ac:dyDescent="0.25">
      <c r="A1189" s="16" t="s">
        <v>2013</v>
      </c>
      <c r="B1189" s="16" t="s">
        <v>2007</v>
      </c>
      <c r="C1189" s="16" t="s">
        <v>2014</v>
      </c>
      <c r="D1189" s="16">
        <v>7.9097358478842361E-2</v>
      </c>
      <c r="E1189" s="16">
        <v>4.0749834113158009E-2</v>
      </c>
      <c r="F1189" s="10">
        <v>0.13257250900000001</v>
      </c>
      <c r="G1189" s="10">
        <v>0.18828662800000001</v>
      </c>
      <c r="H1189" s="10">
        <v>0.25977208600000001</v>
      </c>
      <c r="I1189" s="10">
        <v>1.9284472E-2</v>
      </c>
      <c r="J1189" s="10">
        <v>0.38145976599999998</v>
      </c>
      <c r="K1189" s="10">
        <v>9.1502238E-2</v>
      </c>
      <c r="L1189" s="10">
        <v>0.11101546800000001</v>
      </c>
      <c r="M1189" s="10">
        <v>0.66531048599999998</v>
      </c>
      <c r="N1189" s="10">
        <v>9.0607525999999994E-2</v>
      </c>
      <c r="O1189" s="10">
        <v>4.2358166000000003E-2</v>
      </c>
      <c r="P1189" s="10">
        <v>2.8647616000000001E-2</v>
      </c>
    </row>
    <row r="1190" spans="1:16" x14ac:dyDescent="0.25">
      <c r="A1190" s="16" t="s">
        <v>2015</v>
      </c>
      <c r="B1190" s="16" t="s">
        <v>2007</v>
      </c>
      <c r="C1190" s="16" t="s">
        <v>2016</v>
      </c>
      <c r="D1190" s="16">
        <v>3.6094643229026517</v>
      </c>
      <c r="E1190" s="16">
        <v>0.92660605722950729</v>
      </c>
      <c r="F1190" s="10">
        <v>2.8050616399999999</v>
      </c>
      <c r="G1190" s="10">
        <v>9.0128586199999994</v>
      </c>
      <c r="H1190" s="10">
        <v>8.0235457419999996</v>
      </c>
      <c r="I1190" s="10">
        <v>0.56574256199999995</v>
      </c>
      <c r="J1190" s="10">
        <v>19.32784741</v>
      </c>
      <c r="K1190" s="10">
        <v>2.7728213290000001</v>
      </c>
      <c r="L1190" s="10">
        <v>2.3636398980000002</v>
      </c>
      <c r="M1190" s="10">
        <v>31.7247114</v>
      </c>
      <c r="N1190" s="10">
        <v>3.0295719679999999</v>
      </c>
      <c r="O1190" s="10">
        <v>0.978405941</v>
      </c>
      <c r="P1190" s="10">
        <v>0.66179745899999998</v>
      </c>
    </row>
    <row r="1191" spans="1:16" x14ac:dyDescent="0.25">
      <c r="A1191" s="16" t="s">
        <v>2017</v>
      </c>
      <c r="B1191" s="16" t="s">
        <v>2007</v>
      </c>
      <c r="C1191" s="16" t="s">
        <v>81</v>
      </c>
      <c r="D1191" s="16">
        <v>0.23760931573131081</v>
      </c>
      <c r="E1191" s="16">
        <v>0.11962369739452867</v>
      </c>
      <c r="F1191" s="10">
        <v>0.39026139900000001</v>
      </c>
      <c r="G1191" s="10">
        <v>0.62264819599999999</v>
      </c>
      <c r="H1191" s="10">
        <v>0.74989981500000003</v>
      </c>
      <c r="I1191" s="10">
        <v>5.0864185999999999E-2</v>
      </c>
      <c r="J1191" s="10">
        <v>1.2989227400000001</v>
      </c>
      <c r="K1191" s="10">
        <v>0.281087631</v>
      </c>
      <c r="L1191" s="10">
        <v>0.33274021599999998</v>
      </c>
      <c r="M1191" s="10">
        <v>3.4900899509999999</v>
      </c>
      <c r="N1191" s="10">
        <v>0.26641614800000002</v>
      </c>
      <c r="O1191" s="10">
        <v>0.129167641</v>
      </c>
      <c r="P1191" s="10">
        <v>9.2881190000000002E-2</v>
      </c>
    </row>
    <row r="1192" spans="1:16" x14ac:dyDescent="0.25">
      <c r="A1192" s="16" t="s">
        <v>2018</v>
      </c>
      <c r="B1192" s="16" t="s">
        <v>2007</v>
      </c>
      <c r="C1192" s="16" t="s">
        <v>2019</v>
      </c>
      <c r="D1192" s="16">
        <v>1.8641642334616093</v>
      </c>
      <c r="E1192" s="16">
        <v>0.77199021746350904</v>
      </c>
      <c r="F1192" s="10">
        <v>2.3464016609999998</v>
      </c>
      <c r="G1192" s="10">
        <v>5.2107355999999996</v>
      </c>
      <c r="H1192" s="10">
        <v>5.240501343</v>
      </c>
      <c r="I1192" s="10">
        <v>0.365357922</v>
      </c>
      <c r="J1192" s="10">
        <v>10.999840109999999</v>
      </c>
      <c r="K1192" s="10">
        <v>1.792969051</v>
      </c>
      <c r="L1192" s="10">
        <v>2.0341720470000002</v>
      </c>
      <c r="M1192" s="10">
        <v>22.935252640000002</v>
      </c>
      <c r="N1192" s="10">
        <v>1.930352965</v>
      </c>
      <c r="O1192" s="10">
        <v>0.73852922099999996</v>
      </c>
      <c r="P1192" s="10">
        <v>0.53900375700000003</v>
      </c>
    </row>
    <row r="1193" spans="1:16" x14ac:dyDescent="0.25">
      <c r="A1193" s="16" t="s">
        <v>2020</v>
      </c>
      <c r="B1193" s="16" t="s">
        <v>2007</v>
      </c>
      <c r="C1193" s="16" t="s">
        <v>2021</v>
      </c>
      <c r="D1193" s="16">
        <v>0.44694127053077753</v>
      </c>
      <c r="E1193" s="16">
        <v>0.21101728132700359</v>
      </c>
      <c r="F1193" s="10">
        <v>0.664741315</v>
      </c>
      <c r="G1193" s="10">
        <v>1.3245314779999999</v>
      </c>
      <c r="H1193" s="10">
        <v>1.3802799269999999</v>
      </c>
      <c r="I1193" s="10">
        <v>9.4445610999999999E-2</v>
      </c>
      <c r="J1193" s="10">
        <v>2.756629335</v>
      </c>
      <c r="K1193" s="10">
        <v>0.492433224</v>
      </c>
      <c r="L1193" s="10">
        <v>0.57576398500000003</v>
      </c>
      <c r="M1193" s="10">
        <v>6.7297621259999998</v>
      </c>
      <c r="N1193" s="10">
        <v>0.58978446100000004</v>
      </c>
      <c r="O1193" s="10">
        <v>0.44601839799999998</v>
      </c>
      <c r="P1193" s="10">
        <v>0.15666006699999999</v>
      </c>
    </row>
    <row r="1194" spans="1:16" x14ac:dyDescent="0.25">
      <c r="A1194" s="16" t="s">
        <v>2022</v>
      </c>
      <c r="B1194" s="16" t="s">
        <v>2007</v>
      </c>
      <c r="C1194" s="16" t="s">
        <v>562</v>
      </c>
      <c r="D1194" s="16">
        <v>4.4298011479083135</v>
      </c>
      <c r="E1194" s="16">
        <v>1.4785700146640026</v>
      </c>
      <c r="F1194" s="10">
        <v>4.559001597</v>
      </c>
      <c r="G1194" s="10">
        <v>15.44413226</v>
      </c>
      <c r="H1194" s="10">
        <v>12.522404079999999</v>
      </c>
      <c r="I1194" s="10">
        <v>0.84284335899999996</v>
      </c>
      <c r="J1194" s="10">
        <v>33.768943149999998</v>
      </c>
      <c r="K1194" s="10">
        <v>4.5588947329999998</v>
      </c>
      <c r="L1194" s="10">
        <v>3.8909469140000001</v>
      </c>
      <c r="M1194" s="10">
        <v>48.669554679999997</v>
      </c>
      <c r="N1194" s="10">
        <v>5.012167485</v>
      </c>
      <c r="O1194" s="10">
        <v>1.537336429</v>
      </c>
      <c r="P1194" s="10">
        <v>1.0637669789999999</v>
      </c>
    </row>
    <row r="1195" spans="1:16" x14ac:dyDescent="0.25">
      <c r="A1195" s="16" t="s">
        <v>2023</v>
      </c>
      <c r="B1195" s="16" t="s">
        <v>2007</v>
      </c>
      <c r="C1195" s="16" t="s">
        <v>2024</v>
      </c>
      <c r="D1195" s="16">
        <v>2.8402553459406177E-2</v>
      </c>
      <c r="E1195" s="16">
        <v>1.6792843063491835E-2</v>
      </c>
      <c r="F1195" s="10">
        <v>5.6422288000000001E-2</v>
      </c>
      <c r="G1195" s="10">
        <v>7.2703379999999998E-2</v>
      </c>
      <c r="H1195" s="10">
        <v>0.103070445</v>
      </c>
      <c r="I1195" s="10">
        <v>7.7757199999999999E-3</v>
      </c>
      <c r="J1195" s="10">
        <v>0.13642263700000001</v>
      </c>
      <c r="K1195" s="10">
        <v>3.7418472000000001E-2</v>
      </c>
      <c r="L1195" s="10">
        <v>4.7252559999999999E-2</v>
      </c>
      <c r="M1195" s="10">
        <v>0.24005574099999999</v>
      </c>
      <c r="N1195" s="10">
        <v>3.3921349000000003E-2</v>
      </c>
      <c r="O1195" s="10">
        <v>1.58482E-2</v>
      </c>
      <c r="P1195" s="10">
        <v>1.2080519E-2</v>
      </c>
    </row>
    <row r="1196" spans="1:16" x14ac:dyDescent="0.25">
      <c r="A1196" s="16" t="s">
        <v>2025</v>
      </c>
      <c r="B1196" s="16" t="s">
        <v>2007</v>
      </c>
      <c r="C1196" s="16" t="s">
        <v>2026</v>
      </c>
      <c r="D1196" s="16">
        <v>3.4693717949036502</v>
      </c>
      <c r="E1196" s="16">
        <v>1.0602889673501601</v>
      </c>
      <c r="F1196" s="10">
        <v>3.121105832</v>
      </c>
      <c r="G1196" s="10">
        <v>11.198476830000001</v>
      </c>
      <c r="H1196" s="10">
        <v>8.6915190619999994</v>
      </c>
      <c r="I1196" s="10">
        <v>0.63328041000000002</v>
      </c>
      <c r="J1196" s="10">
        <v>23.027726810000001</v>
      </c>
      <c r="K1196" s="10">
        <v>2.813652539</v>
      </c>
      <c r="L1196" s="10">
        <v>2.738124161</v>
      </c>
      <c r="M1196" s="10">
        <v>39.022635870000002</v>
      </c>
      <c r="N1196" s="10">
        <v>3.9866885449999998</v>
      </c>
      <c r="O1196" s="10">
        <v>1.9709116330000001</v>
      </c>
      <c r="P1196" s="10">
        <v>0.71470366900000004</v>
      </c>
    </row>
    <row r="1197" spans="1:16" x14ac:dyDescent="0.25">
      <c r="A1197" s="16" t="s">
        <v>2027</v>
      </c>
      <c r="B1197" s="16" t="s">
        <v>2007</v>
      </c>
      <c r="C1197" s="16" t="s">
        <v>1439</v>
      </c>
      <c r="D1197" s="16">
        <v>1.9836629459962922</v>
      </c>
      <c r="E1197" s="16">
        <v>0.9257318814021761</v>
      </c>
      <c r="F1197" s="10">
        <v>2.8104570870000001</v>
      </c>
      <c r="G1197" s="10">
        <v>6.504191509</v>
      </c>
      <c r="H1197" s="10">
        <v>6.5742007720000002</v>
      </c>
      <c r="I1197" s="10">
        <v>0.54170817500000001</v>
      </c>
      <c r="J1197" s="10">
        <v>13.34100319</v>
      </c>
      <c r="K1197" s="10">
        <v>2.1052592780000001</v>
      </c>
      <c r="L1197" s="10">
        <v>2.2853581840000001</v>
      </c>
      <c r="M1197" s="10">
        <v>23.67766924</v>
      </c>
      <c r="N1197" s="10">
        <v>2.498709002</v>
      </c>
      <c r="O1197" s="10">
        <v>1.073250051</v>
      </c>
      <c r="P1197" s="10">
        <v>0.61093716200000003</v>
      </c>
    </row>
    <row r="1198" spans="1:16" x14ac:dyDescent="0.25">
      <c r="A1198" s="16" t="s">
        <v>2028</v>
      </c>
      <c r="B1198" s="16" t="s">
        <v>2007</v>
      </c>
      <c r="C1198" s="16" t="s">
        <v>2029</v>
      </c>
      <c r="D1198" s="16">
        <v>1.5994177250864148</v>
      </c>
      <c r="E1198" s="16">
        <v>0.50566739593092724</v>
      </c>
      <c r="F1198" s="10">
        <v>1.5783705729999999</v>
      </c>
      <c r="G1198" s="10">
        <v>10.562945360000001</v>
      </c>
      <c r="H1198" s="10">
        <v>7.3145395899999999</v>
      </c>
      <c r="I1198" s="10">
        <v>1.406677849</v>
      </c>
      <c r="J1198" s="10">
        <v>21.08611844</v>
      </c>
      <c r="K1198" s="10">
        <v>1.5997979200000001</v>
      </c>
      <c r="L1198" s="10">
        <v>1.388366964</v>
      </c>
      <c r="M1198" s="10">
        <v>28.80055342</v>
      </c>
      <c r="N1198" s="10">
        <v>2.603246027</v>
      </c>
      <c r="O1198" s="10">
        <v>1.0197863119999999</v>
      </c>
      <c r="P1198" s="10">
        <v>0.36298090199999999</v>
      </c>
    </row>
    <row r="1199" spans="1:16" x14ac:dyDescent="0.25">
      <c r="A1199" s="16" t="s">
        <v>2030</v>
      </c>
      <c r="B1199" s="16" t="s">
        <v>2007</v>
      </c>
      <c r="C1199" s="16" t="s">
        <v>2003</v>
      </c>
      <c r="D1199" s="16">
        <v>2.5236557142745948</v>
      </c>
      <c r="E1199" s="16">
        <v>1.2111310607500889</v>
      </c>
      <c r="F1199" s="10">
        <v>3.4887827360000001</v>
      </c>
      <c r="G1199" s="10">
        <v>6.7803327739999997</v>
      </c>
      <c r="H1199" s="10">
        <v>7.8397710920000003</v>
      </c>
      <c r="I1199" s="10">
        <v>0.51507294999999997</v>
      </c>
      <c r="J1199" s="10">
        <v>14.354618800000001</v>
      </c>
      <c r="K1199" s="10">
        <v>2.809948495</v>
      </c>
      <c r="L1199" s="10">
        <v>2.9418559919999998</v>
      </c>
      <c r="M1199" s="10">
        <v>32.827649649999998</v>
      </c>
      <c r="N1199" s="10">
        <v>2.853942414</v>
      </c>
      <c r="O1199" s="10">
        <v>1.1192211679999999</v>
      </c>
      <c r="P1199" s="10">
        <v>0.80241286300000003</v>
      </c>
    </row>
    <row r="1200" spans="1:16" x14ac:dyDescent="0.25">
      <c r="A1200" s="16" t="s">
        <v>2031</v>
      </c>
      <c r="B1200" s="16" t="s">
        <v>2032</v>
      </c>
      <c r="C1200" s="16" t="s">
        <v>2033</v>
      </c>
      <c r="D1200" s="16">
        <v>6.951941064198057E-2</v>
      </c>
      <c r="E1200" s="16">
        <v>6.6202414910246116E-2</v>
      </c>
      <c r="F1200" s="10">
        <v>0.28448042000000001</v>
      </c>
      <c r="G1200" s="10">
        <v>0.10417549500000001</v>
      </c>
      <c r="H1200" s="10">
        <v>0.23039606300000001</v>
      </c>
      <c r="I1200" s="10">
        <v>1.1267762000000001E-2</v>
      </c>
      <c r="J1200" s="10">
        <v>0.32034555799999997</v>
      </c>
      <c r="K1200" s="10">
        <v>0.15576213899999999</v>
      </c>
      <c r="L1200" s="10">
        <v>0.20914654399999999</v>
      </c>
      <c r="M1200" s="10">
        <v>0.436380832</v>
      </c>
      <c r="N1200" s="10">
        <v>4.7023587999999998E-2</v>
      </c>
      <c r="O1200" s="10">
        <v>1.8528967E-2</v>
      </c>
      <c r="P1200" s="10">
        <v>7.4327307999999995E-2</v>
      </c>
    </row>
    <row r="1201" spans="1:16" x14ac:dyDescent="0.25">
      <c r="A1201" s="16" t="s">
        <v>2034</v>
      </c>
      <c r="B1201" s="16" t="s">
        <v>2032</v>
      </c>
      <c r="C1201" s="16" t="s">
        <v>2035</v>
      </c>
      <c r="D1201" s="16">
        <v>2.1613808346240177E-2</v>
      </c>
      <c r="E1201" s="16">
        <v>2.9554675252130656E-2</v>
      </c>
      <c r="F1201" s="10">
        <v>0.11798813399999999</v>
      </c>
      <c r="G1201" s="10">
        <v>4.2208213000000001E-2</v>
      </c>
      <c r="H1201" s="10">
        <v>0.11290056900000001</v>
      </c>
      <c r="I1201" s="10">
        <v>4.7242150000000004E-3</v>
      </c>
      <c r="J1201" s="10">
        <v>0.12144491</v>
      </c>
      <c r="K1201" s="10">
        <v>7.7281893000000004E-2</v>
      </c>
      <c r="L1201" s="10">
        <v>8.9853506E-2</v>
      </c>
      <c r="M1201" s="10">
        <v>0.161988043</v>
      </c>
      <c r="N1201" s="10">
        <v>1.8794287E-2</v>
      </c>
      <c r="O1201" s="10">
        <v>8.2486980000000005E-3</v>
      </c>
      <c r="P1201" s="10">
        <v>4.4521226999999997E-2</v>
      </c>
    </row>
    <row r="1202" spans="1:16" x14ac:dyDescent="0.25">
      <c r="A1202" s="16" t="s">
        <v>2036</v>
      </c>
      <c r="B1202" s="16" t="s">
        <v>2032</v>
      </c>
      <c r="C1202" s="16" t="s">
        <v>2037</v>
      </c>
      <c r="D1202" s="16">
        <v>0.69553181733142255</v>
      </c>
      <c r="E1202" s="16">
        <v>0.40072763877538287</v>
      </c>
      <c r="F1202" s="10">
        <v>1.8613705760000001</v>
      </c>
      <c r="G1202" s="10">
        <v>1.080745485</v>
      </c>
      <c r="H1202" s="10">
        <v>1.693647812</v>
      </c>
      <c r="I1202" s="10">
        <v>8.0858690999999996E-2</v>
      </c>
      <c r="J1202" s="10">
        <v>3.4949353570000001</v>
      </c>
      <c r="K1202" s="10">
        <v>0.91036081199999996</v>
      </c>
      <c r="L1202" s="10">
        <v>1.349603407</v>
      </c>
      <c r="M1202" s="10">
        <v>3.0115662470000002</v>
      </c>
      <c r="N1202" s="10">
        <v>0.36958823600000001</v>
      </c>
      <c r="O1202" s="10">
        <v>0.13364337500000001</v>
      </c>
      <c r="P1202" s="10">
        <v>0.50600591299999997</v>
      </c>
    </row>
    <row r="1203" spans="1:16" x14ac:dyDescent="0.25">
      <c r="A1203" s="16" t="s">
        <v>2038</v>
      </c>
      <c r="B1203" s="16" t="s">
        <v>2032</v>
      </c>
      <c r="C1203" s="16" t="s">
        <v>2039</v>
      </c>
      <c r="D1203" s="16">
        <v>0.11269266962369055</v>
      </c>
      <c r="E1203" s="16">
        <v>0.11713489624929378</v>
      </c>
      <c r="F1203" s="10">
        <v>0.50728880099999996</v>
      </c>
      <c r="G1203" s="10">
        <v>0.182341962</v>
      </c>
      <c r="H1203" s="10">
        <v>0.42228931199999997</v>
      </c>
      <c r="I1203" s="10">
        <v>2.1090131000000002E-2</v>
      </c>
      <c r="J1203" s="10">
        <v>0.65598337399999995</v>
      </c>
      <c r="K1203" s="10">
        <v>0.356226828</v>
      </c>
      <c r="L1203" s="10">
        <v>0.51377341099999996</v>
      </c>
      <c r="M1203" s="10">
        <v>0.70857605700000004</v>
      </c>
      <c r="N1203" s="10">
        <v>8.4247357999999994E-2</v>
      </c>
      <c r="O1203" s="10">
        <v>3.3379194000000001E-2</v>
      </c>
      <c r="P1203" s="10">
        <v>0.13545482</v>
      </c>
    </row>
    <row r="1204" spans="1:16" x14ac:dyDescent="0.25">
      <c r="A1204" s="16" t="s">
        <v>2040</v>
      </c>
      <c r="B1204" s="16" t="s">
        <v>2032</v>
      </c>
      <c r="C1204" s="16" t="s">
        <v>2041</v>
      </c>
      <c r="D1204" s="16">
        <v>6.5659665049517105E-2</v>
      </c>
      <c r="E1204" s="16">
        <v>7.1223764958523714E-2</v>
      </c>
      <c r="F1204" s="10">
        <v>0.30229056900000001</v>
      </c>
      <c r="G1204" s="10">
        <v>0.14042342999999999</v>
      </c>
      <c r="H1204" s="10">
        <v>0.263580076</v>
      </c>
      <c r="I1204" s="10">
        <v>1.2002176999999999E-2</v>
      </c>
      <c r="J1204" s="10">
        <v>0.47772731899999998</v>
      </c>
      <c r="K1204" s="10">
        <v>0.254198865</v>
      </c>
      <c r="L1204" s="10">
        <v>0.20566120700000001</v>
      </c>
      <c r="M1204" s="10">
        <v>0.64289057199999999</v>
      </c>
      <c r="N1204" s="10">
        <v>5.4415100000000001E-2</v>
      </c>
      <c r="O1204" s="10">
        <v>2.0669278999999999E-2</v>
      </c>
      <c r="P1204" s="10">
        <v>9.0756062999999998E-2</v>
      </c>
    </row>
    <row r="1205" spans="1:16" x14ac:dyDescent="0.25">
      <c r="A1205" s="16" t="s">
        <v>2042</v>
      </c>
      <c r="B1205" s="16" t="s">
        <v>2032</v>
      </c>
      <c r="C1205" s="16" t="s">
        <v>2043</v>
      </c>
      <c r="D1205" s="16">
        <v>0.12428749061616891</v>
      </c>
      <c r="E1205" s="16">
        <v>8.2877699959761145E-2</v>
      </c>
      <c r="F1205" s="10">
        <v>0.30364931899999997</v>
      </c>
      <c r="G1205" s="10">
        <v>0.14671453500000001</v>
      </c>
      <c r="H1205" s="10">
        <v>0.26335949199999997</v>
      </c>
      <c r="I1205" s="10">
        <v>1.1864892E-2</v>
      </c>
      <c r="J1205" s="10">
        <v>0.41768723699999999</v>
      </c>
      <c r="K1205" s="10">
        <v>0.15627582700000001</v>
      </c>
      <c r="L1205" s="10">
        <v>0.214879134</v>
      </c>
      <c r="M1205" s="10">
        <v>0.61731617000000005</v>
      </c>
      <c r="N1205" s="10">
        <v>5.9769192999999998E-2</v>
      </c>
      <c r="O1205" s="10">
        <v>2.0783679999999999E-2</v>
      </c>
      <c r="P1205" s="10">
        <v>8.4437230000000002E-2</v>
      </c>
    </row>
    <row r="1206" spans="1:16" x14ac:dyDescent="0.25">
      <c r="A1206" s="16" t="s">
        <v>2044</v>
      </c>
      <c r="B1206" s="16" t="s">
        <v>2032</v>
      </c>
      <c r="C1206" s="16" t="s">
        <v>2045</v>
      </c>
      <c r="D1206" s="16">
        <v>2.2010503809443326E-2</v>
      </c>
      <c r="E1206" s="16">
        <v>1.8408359562216477E-2</v>
      </c>
      <c r="F1206" s="10">
        <v>6.3371668000000006E-2</v>
      </c>
      <c r="G1206" s="10">
        <v>3.2246891E-2</v>
      </c>
      <c r="H1206" s="10">
        <v>7.1722306E-2</v>
      </c>
      <c r="I1206" s="10">
        <v>2.6873320000000002E-3</v>
      </c>
      <c r="J1206" s="10">
        <v>7.7619252E-2</v>
      </c>
      <c r="K1206" s="10">
        <v>4.8560134999999997E-2</v>
      </c>
      <c r="L1206" s="10">
        <v>4.9182612000000001E-2</v>
      </c>
      <c r="M1206" s="10">
        <v>0.18009346800000001</v>
      </c>
      <c r="N1206" s="10">
        <v>1.1442888E-2</v>
      </c>
      <c r="O1206" s="10">
        <v>5.068777E-3</v>
      </c>
      <c r="P1206" s="10">
        <v>3.0398893999999999E-2</v>
      </c>
    </row>
    <row r="1207" spans="1:16" x14ac:dyDescent="0.25">
      <c r="A1207" s="16" t="s">
        <v>2046</v>
      </c>
      <c r="B1207" s="16" t="s">
        <v>2032</v>
      </c>
      <c r="C1207" s="16" t="s">
        <v>2047</v>
      </c>
      <c r="D1207" s="16">
        <v>0.26842949310453945</v>
      </c>
      <c r="E1207" s="16">
        <v>0.19299870596832794</v>
      </c>
      <c r="F1207" s="10">
        <v>0.92216030999999998</v>
      </c>
      <c r="G1207" s="10">
        <v>0.54262057799999996</v>
      </c>
      <c r="H1207" s="10">
        <v>0.80918615299999996</v>
      </c>
      <c r="I1207" s="10">
        <v>3.1830837000000001E-2</v>
      </c>
      <c r="J1207" s="10">
        <v>1.658816114</v>
      </c>
      <c r="K1207" s="10">
        <v>0.416844404</v>
      </c>
      <c r="L1207" s="10">
        <v>0.64301388699999995</v>
      </c>
      <c r="M1207" s="10">
        <v>2.0265481080000001</v>
      </c>
      <c r="N1207" s="10">
        <v>0.185927437</v>
      </c>
      <c r="O1207" s="10">
        <v>6.1945697000000001E-2</v>
      </c>
      <c r="P1207" s="10">
        <v>0.25867016100000001</v>
      </c>
    </row>
    <row r="1208" spans="1:16" x14ac:dyDescent="0.25">
      <c r="A1208" s="16" t="s">
        <v>2048</v>
      </c>
      <c r="B1208" s="16" t="s">
        <v>2032</v>
      </c>
      <c r="C1208" s="16" t="s">
        <v>586</v>
      </c>
      <c r="D1208" s="16">
        <v>1.1413605725316305</v>
      </c>
      <c r="E1208" s="16">
        <v>0.54894045280024661</v>
      </c>
      <c r="F1208" s="10">
        <v>1.6431355519999999</v>
      </c>
      <c r="G1208" s="10">
        <v>0.956750883</v>
      </c>
      <c r="H1208" s="10">
        <v>1.520083356</v>
      </c>
      <c r="I1208" s="10">
        <v>6.8776548000000007E-2</v>
      </c>
      <c r="J1208" s="10">
        <v>2.8123942739999999</v>
      </c>
      <c r="K1208" s="10">
        <v>0.82401707000000002</v>
      </c>
      <c r="L1208" s="10">
        <v>1.1984366980000001</v>
      </c>
      <c r="M1208" s="10">
        <v>3.7326351469999999</v>
      </c>
      <c r="N1208" s="10">
        <v>0.39196284399999998</v>
      </c>
      <c r="O1208" s="10">
        <v>0.11424853</v>
      </c>
      <c r="P1208" s="10">
        <v>0.46170698100000002</v>
      </c>
    </row>
    <row r="1209" spans="1:16" x14ac:dyDescent="0.25">
      <c r="A1209" s="16" t="s">
        <v>2049</v>
      </c>
      <c r="B1209" s="16" t="s">
        <v>2032</v>
      </c>
      <c r="C1209" s="16" t="s">
        <v>2050</v>
      </c>
      <c r="D1209" s="16">
        <v>6.1638898940952931E-2</v>
      </c>
      <c r="E1209" s="16">
        <v>6.4397883824782093E-2</v>
      </c>
      <c r="F1209" s="10">
        <v>0.28205134199999998</v>
      </c>
      <c r="G1209" s="10">
        <v>0.12435692299999999</v>
      </c>
      <c r="H1209" s="10">
        <v>0.25124865699999999</v>
      </c>
      <c r="I1209" s="10">
        <v>1.0939806999999999E-2</v>
      </c>
      <c r="J1209" s="10">
        <v>0.36516275599999998</v>
      </c>
      <c r="K1209" s="10">
        <v>0.150881663</v>
      </c>
      <c r="L1209" s="10">
        <v>0.18443203399999999</v>
      </c>
      <c r="M1209" s="10">
        <v>0.45894563100000002</v>
      </c>
      <c r="N1209" s="10">
        <v>4.9297923E-2</v>
      </c>
      <c r="O1209" s="10">
        <v>1.9561360999999999E-2</v>
      </c>
      <c r="P1209" s="10">
        <v>8.9075589999999996E-2</v>
      </c>
    </row>
    <row r="1210" spans="1:16" x14ac:dyDescent="0.25">
      <c r="A1210" s="16" t="s">
        <v>2051</v>
      </c>
      <c r="B1210" s="16" t="s">
        <v>2032</v>
      </c>
      <c r="C1210" s="16" t="s">
        <v>715</v>
      </c>
      <c r="D1210" s="16">
        <v>0.92756427527102836</v>
      </c>
      <c r="E1210" s="16">
        <v>0.58519425633852962</v>
      </c>
      <c r="F1210" s="10">
        <v>2.732280646</v>
      </c>
      <c r="G1210" s="10">
        <v>2.1928090569999998</v>
      </c>
      <c r="H1210" s="10">
        <v>3.1002882189999998</v>
      </c>
      <c r="I1210" s="10">
        <v>0.17725015099999999</v>
      </c>
      <c r="J1210" s="10">
        <v>7.7613029940000002</v>
      </c>
      <c r="K1210" s="10">
        <v>1.609763807</v>
      </c>
      <c r="L1210" s="10">
        <v>3.0322563850000002</v>
      </c>
      <c r="M1210" s="10">
        <v>4.695264173</v>
      </c>
      <c r="N1210" s="10">
        <v>0.73996516599999995</v>
      </c>
      <c r="O1210" s="10">
        <v>0.24969878300000001</v>
      </c>
      <c r="P1210" s="10">
        <v>0.76305243599999995</v>
      </c>
    </row>
    <row r="1211" spans="1:16" x14ac:dyDescent="0.25">
      <c r="A1211" s="16" t="s">
        <v>2052</v>
      </c>
      <c r="B1211" s="16" t="s">
        <v>2032</v>
      </c>
      <c r="C1211" s="16" t="s">
        <v>2053</v>
      </c>
      <c r="D1211" s="16">
        <v>0.20199515596383855</v>
      </c>
      <c r="E1211" s="16">
        <v>0.14706593390891343</v>
      </c>
      <c r="F1211" s="10">
        <v>0.73743430200000004</v>
      </c>
      <c r="G1211" s="10">
        <v>0.433738711</v>
      </c>
      <c r="H1211" s="10">
        <v>0.66056608000000006</v>
      </c>
      <c r="I1211" s="10">
        <v>2.7225959000000001E-2</v>
      </c>
      <c r="J1211" s="10">
        <v>1.229219032</v>
      </c>
      <c r="K1211" s="10">
        <v>0.32288040899999998</v>
      </c>
      <c r="L1211" s="10">
        <v>0.464833881</v>
      </c>
      <c r="M1211" s="10">
        <v>1.431701304</v>
      </c>
      <c r="N1211" s="10">
        <v>0.130335811</v>
      </c>
      <c r="O1211" s="10">
        <v>4.8464939999999998E-2</v>
      </c>
      <c r="P1211" s="10">
        <v>0.19847672699999999</v>
      </c>
    </row>
    <row r="1212" spans="1:16" x14ac:dyDescent="0.25">
      <c r="A1212" s="16" t="s">
        <v>2054</v>
      </c>
      <c r="B1212" s="16" t="s">
        <v>2032</v>
      </c>
      <c r="C1212" s="16" t="s">
        <v>37</v>
      </c>
      <c r="D1212" s="16">
        <v>0.6679629470952797</v>
      </c>
      <c r="E1212" s="16">
        <v>0.47391441738013917</v>
      </c>
      <c r="F1212" s="10">
        <v>2.3032630109999999</v>
      </c>
      <c r="G1212" s="10">
        <v>1.450470336</v>
      </c>
      <c r="H1212" s="10">
        <v>2.1231331899999999</v>
      </c>
      <c r="I1212" s="10">
        <v>8.8041604999999995E-2</v>
      </c>
      <c r="J1212" s="10">
        <v>4.8910999879999997</v>
      </c>
      <c r="K1212" s="10">
        <v>1.0325685899999999</v>
      </c>
      <c r="L1212" s="10">
        <v>1.482701002</v>
      </c>
      <c r="M1212" s="10">
        <v>4.9189626750000004</v>
      </c>
      <c r="N1212" s="10">
        <v>0.479695439</v>
      </c>
      <c r="O1212" s="10">
        <v>0.155368163</v>
      </c>
      <c r="P1212" s="10">
        <v>0.62610254300000001</v>
      </c>
    </row>
    <row r="1213" spans="1:16" x14ac:dyDescent="0.25">
      <c r="A1213" s="16" t="s">
        <v>2055</v>
      </c>
      <c r="B1213" s="16" t="s">
        <v>2032</v>
      </c>
      <c r="C1213" s="16" t="s">
        <v>1056</v>
      </c>
      <c r="D1213" s="16">
        <v>0.33960717270395935</v>
      </c>
      <c r="E1213" s="16">
        <v>0.194105411220823</v>
      </c>
      <c r="F1213" s="10">
        <v>0.95802570399999998</v>
      </c>
      <c r="G1213" s="10">
        <v>0.66137216300000001</v>
      </c>
      <c r="H1213" s="10">
        <v>0.92158944899999995</v>
      </c>
      <c r="I1213" s="10">
        <v>4.2003782000000003E-2</v>
      </c>
      <c r="J1213" s="10">
        <v>1.7153023780000001</v>
      </c>
      <c r="K1213" s="10">
        <v>0.42131624299999998</v>
      </c>
      <c r="L1213" s="10">
        <v>0.67631495100000005</v>
      </c>
      <c r="M1213" s="10">
        <v>1.822629005</v>
      </c>
      <c r="N1213" s="10">
        <v>0.18819583400000001</v>
      </c>
      <c r="O1213" s="10">
        <v>7.7045367000000003E-2</v>
      </c>
      <c r="P1213" s="10">
        <v>0.25906633000000001</v>
      </c>
    </row>
    <row r="1214" spans="1:16" x14ac:dyDescent="0.25">
      <c r="A1214" s="16" t="s">
        <v>2056</v>
      </c>
      <c r="B1214" s="16" t="s">
        <v>2032</v>
      </c>
      <c r="C1214" s="16" t="s">
        <v>2057</v>
      </c>
      <c r="D1214" s="16">
        <v>7.0466354499928135E-2</v>
      </c>
      <c r="E1214" s="16">
        <v>8.1826121091325157E-2</v>
      </c>
      <c r="F1214" s="10">
        <v>0.34928682599999999</v>
      </c>
      <c r="G1214" s="10">
        <v>0.149087989</v>
      </c>
      <c r="H1214" s="10">
        <v>0.31411391999999999</v>
      </c>
      <c r="I1214" s="10">
        <v>1.418618E-2</v>
      </c>
      <c r="J1214" s="10">
        <v>0.510477022</v>
      </c>
      <c r="K1214" s="10">
        <v>0.23210871799999999</v>
      </c>
      <c r="L1214" s="10">
        <v>0.30515616299999998</v>
      </c>
      <c r="M1214" s="10">
        <v>0.58087991299999997</v>
      </c>
      <c r="N1214" s="10">
        <v>6.1341922E-2</v>
      </c>
      <c r="O1214" s="10">
        <v>2.4141679999999999E-2</v>
      </c>
      <c r="P1214" s="10">
        <v>0.10901554400000001</v>
      </c>
    </row>
    <row r="1215" spans="1:16" x14ac:dyDescent="0.25">
      <c r="A1215" s="16" t="s">
        <v>2058</v>
      </c>
      <c r="B1215" s="16" t="s">
        <v>2032</v>
      </c>
      <c r="C1215" s="16" t="s">
        <v>2059</v>
      </c>
      <c r="D1215" s="16">
        <v>7.8917239436963479E-2</v>
      </c>
      <c r="E1215" s="16">
        <v>8.961671197984046E-2</v>
      </c>
      <c r="F1215" s="10">
        <v>0.39846826699999999</v>
      </c>
      <c r="G1215" s="10">
        <v>0.16375747199999999</v>
      </c>
      <c r="H1215" s="10">
        <v>0.34662715100000002</v>
      </c>
      <c r="I1215" s="10">
        <v>1.5852413999999999E-2</v>
      </c>
      <c r="J1215" s="10">
        <v>0.46100866499999998</v>
      </c>
      <c r="K1215" s="10">
        <v>0.254248843</v>
      </c>
      <c r="L1215" s="10">
        <v>0.27243731199999999</v>
      </c>
      <c r="M1215" s="10">
        <v>0.72264689500000001</v>
      </c>
      <c r="N1215" s="10">
        <v>6.7326995000000001E-2</v>
      </c>
      <c r="O1215" s="10">
        <v>2.6724026000000001E-2</v>
      </c>
      <c r="P1215" s="10">
        <v>0.116296846</v>
      </c>
    </row>
    <row r="1216" spans="1:16" x14ac:dyDescent="0.25">
      <c r="A1216" s="16" t="s">
        <v>2060</v>
      </c>
      <c r="B1216" s="16" t="s">
        <v>2032</v>
      </c>
      <c r="C1216" s="16" t="s">
        <v>2061</v>
      </c>
      <c r="D1216" s="16">
        <v>7.5991640791919599E-2</v>
      </c>
      <c r="E1216" s="16">
        <v>9.2909454060853644E-2</v>
      </c>
      <c r="F1216" s="10">
        <v>0.40706916999999998</v>
      </c>
      <c r="G1216" s="10">
        <v>0.148750571</v>
      </c>
      <c r="H1216" s="10">
        <v>0.37706218499999999</v>
      </c>
      <c r="I1216" s="10">
        <v>1.7932300000000002E-2</v>
      </c>
      <c r="J1216" s="10">
        <v>0.37989285099999998</v>
      </c>
      <c r="K1216" s="10">
        <v>0.22041001700000001</v>
      </c>
      <c r="L1216" s="10">
        <v>0.27835954200000002</v>
      </c>
      <c r="M1216" s="10">
        <v>0.53692426999999998</v>
      </c>
      <c r="N1216" s="10">
        <v>6.5221390000000004E-2</v>
      </c>
      <c r="O1216" s="10">
        <v>2.7121370999999998E-2</v>
      </c>
      <c r="P1216" s="10">
        <v>0.12761545899999999</v>
      </c>
    </row>
    <row r="1217" spans="1:16" x14ac:dyDescent="0.25">
      <c r="A1217" s="16" t="s">
        <v>2062</v>
      </c>
      <c r="B1217" s="16" t="s">
        <v>2032</v>
      </c>
      <c r="C1217" s="16" t="s">
        <v>2063</v>
      </c>
      <c r="D1217" s="16">
        <v>0.13820973887924057</v>
      </c>
      <c r="E1217" s="16">
        <v>0.11781632828072015</v>
      </c>
      <c r="F1217" s="10">
        <v>0.51249397100000005</v>
      </c>
      <c r="G1217" s="10">
        <v>0.243525731</v>
      </c>
      <c r="H1217" s="10">
        <v>0.43081428799999999</v>
      </c>
      <c r="I1217" s="10">
        <v>2.0195457999999999E-2</v>
      </c>
      <c r="J1217" s="10">
        <v>0.67962832500000003</v>
      </c>
      <c r="K1217" s="10">
        <v>0.30345791500000002</v>
      </c>
      <c r="L1217" s="10">
        <v>0.347277473</v>
      </c>
      <c r="M1217" s="10">
        <v>1.0503539630000001</v>
      </c>
      <c r="N1217" s="10">
        <v>9.6986212000000002E-2</v>
      </c>
      <c r="O1217" s="10">
        <v>3.4141688000000003E-2</v>
      </c>
      <c r="P1217" s="10">
        <v>0.14322879199999999</v>
      </c>
    </row>
    <row r="1218" spans="1:16" x14ac:dyDescent="0.25">
      <c r="A1218" s="16" t="s">
        <v>2064</v>
      </c>
      <c r="B1218" s="16" t="s">
        <v>2032</v>
      </c>
      <c r="C1218" s="16" t="s">
        <v>1064</v>
      </c>
      <c r="D1218" s="16">
        <v>0.43588019412647167</v>
      </c>
      <c r="E1218" s="16">
        <v>0.2753859314278001</v>
      </c>
      <c r="F1218" s="10">
        <v>1.1413914030000001</v>
      </c>
      <c r="G1218" s="10">
        <v>0.72091427500000005</v>
      </c>
      <c r="H1218" s="10">
        <v>1.019343425</v>
      </c>
      <c r="I1218" s="10">
        <v>4.5040627E-2</v>
      </c>
      <c r="J1218" s="10">
        <v>1.9575315740000001</v>
      </c>
      <c r="K1218" s="10">
        <v>0.498707603</v>
      </c>
      <c r="L1218" s="10">
        <v>0.75455724499999999</v>
      </c>
      <c r="M1218" s="10">
        <v>2.5667859470000001</v>
      </c>
      <c r="N1218" s="10">
        <v>0.24461439900000001</v>
      </c>
      <c r="O1218" s="10">
        <v>7.4384238000000005E-2</v>
      </c>
      <c r="P1218" s="10">
        <v>0.31923172799999999</v>
      </c>
    </row>
    <row r="1219" spans="1:16" x14ac:dyDescent="0.25">
      <c r="A1219" s="16" t="s">
        <v>2065</v>
      </c>
      <c r="B1219" s="16" t="s">
        <v>2032</v>
      </c>
      <c r="C1219" s="16" t="s">
        <v>217</v>
      </c>
      <c r="D1219" s="16">
        <v>4.1661813713742391E-2</v>
      </c>
      <c r="E1219" s="16">
        <v>4.1883533709199325E-2</v>
      </c>
      <c r="F1219" s="10">
        <v>0.18220898899999999</v>
      </c>
      <c r="G1219" s="10">
        <v>8.4313725000000006E-2</v>
      </c>
      <c r="H1219" s="10">
        <v>0.15438985099999999</v>
      </c>
      <c r="I1219" s="10">
        <v>7.2229820000000002E-3</v>
      </c>
      <c r="J1219" s="10">
        <v>0.38587197499999998</v>
      </c>
      <c r="K1219" s="10">
        <v>0.119293751</v>
      </c>
      <c r="L1219" s="10">
        <v>0.127538402</v>
      </c>
      <c r="M1219" s="10">
        <v>0.4190682</v>
      </c>
      <c r="N1219" s="10">
        <v>3.2312223000000001E-2</v>
      </c>
      <c r="O1219" s="10">
        <v>1.2424816999999999E-2</v>
      </c>
      <c r="P1219" s="10">
        <v>5.1687533000000001E-2</v>
      </c>
    </row>
    <row r="1220" spans="1:16" x14ac:dyDescent="0.25">
      <c r="A1220" s="16" t="s">
        <v>2066</v>
      </c>
      <c r="B1220" s="16" t="s">
        <v>2032</v>
      </c>
      <c r="C1220" s="16" t="s">
        <v>466</v>
      </c>
      <c r="D1220" s="16">
        <v>7.0810357526646175E-2</v>
      </c>
      <c r="E1220" s="16">
        <v>9.1719207526006583E-2</v>
      </c>
      <c r="F1220" s="10">
        <v>0.37663340899999997</v>
      </c>
      <c r="G1220" s="10">
        <v>0.159328312</v>
      </c>
      <c r="H1220" s="10">
        <v>0.36379763300000001</v>
      </c>
      <c r="I1220" s="10">
        <v>1.4249114E-2</v>
      </c>
      <c r="J1220" s="10">
        <v>0.49149241900000001</v>
      </c>
      <c r="K1220" s="10">
        <v>0.24283818600000001</v>
      </c>
      <c r="L1220" s="10">
        <v>0.280949899</v>
      </c>
      <c r="M1220" s="10">
        <v>0.66204907499999999</v>
      </c>
      <c r="N1220" s="10">
        <v>6.4736747999999997E-2</v>
      </c>
      <c r="O1220" s="10">
        <v>2.7500327000000001E-2</v>
      </c>
      <c r="P1220" s="10">
        <v>0.14098477000000001</v>
      </c>
    </row>
    <row r="1221" spans="1:16" x14ac:dyDescent="0.25">
      <c r="A1221" s="16" t="s">
        <v>2067</v>
      </c>
      <c r="B1221" s="16" t="s">
        <v>2032</v>
      </c>
      <c r="C1221" s="16" t="s">
        <v>1376</v>
      </c>
      <c r="D1221" s="16">
        <v>4.2996100653883082E-2</v>
      </c>
      <c r="E1221" s="16">
        <v>5.6226215561768371E-2</v>
      </c>
      <c r="F1221" s="10">
        <v>0.217028361</v>
      </c>
      <c r="G1221" s="10">
        <v>0.10488452500000001</v>
      </c>
      <c r="H1221" s="10">
        <v>0.221001368</v>
      </c>
      <c r="I1221" s="10">
        <v>8.3743159999999997E-3</v>
      </c>
      <c r="J1221" s="10">
        <v>0.339789695</v>
      </c>
      <c r="K1221" s="10">
        <v>0.14843736900000001</v>
      </c>
      <c r="L1221" s="10">
        <v>0.16765603400000001</v>
      </c>
      <c r="M1221" s="10">
        <v>0.518727622</v>
      </c>
      <c r="N1221" s="10">
        <v>3.8316259999999998E-2</v>
      </c>
      <c r="O1221" s="10">
        <v>1.6056648999999999E-2</v>
      </c>
      <c r="P1221" s="10">
        <v>9.1477507E-2</v>
      </c>
    </row>
    <row r="1222" spans="1:16" x14ac:dyDescent="0.25">
      <c r="A1222" s="16" t="s">
        <v>2068</v>
      </c>
      <c r="B1222" s="16" t="s">
        <v>2032</v>
      </c>
      <c r="C1222" s="16" t="s">
        <v>2069</v>
      </c>
      <c r="D1222" s="16">
        <v>0.50285953061622923</v>
      </c>
      <c r="E1222" s="16">
        <v>0.38744618811306503</v>
      </c>
      <c r="F1222" s="10">
        <v>1.9400616900000001</v>
      </c>
      <c r="G1222" s="10">
        <v>1.1352557510000001</v>
      </c>
      <c r="H1222" s="10">
        <v>1.6225606539999999</v>
      </c>
      <c r="I1222" s="10">
        <v>6.4715193000000004E-2</v>
      </c>
      <c r="J1222" s="10">
        <v>3.6399133849999998</v>
      </c>
      <c r="K1222" s="10">
        <v>0.78950018799999999</v>
      </c>
      <c r="L1222" s="10">
        <v>1.1716808780000001</v>
      </c>
      <c r="M1222" s="10">
        <v>4.0156514550000004</v>
      </c>
      <c r="N1222" s="10">
        <v>0.38469239</v>
      </c>
      <c r="O1222" s="10">
        <v>0.11899475299999999</v>
      </c>
      <c r="P1222" s="10">
        <v>0.49590744799999997</v>
      </c>
    </row>
    <row r="1223" spans="1:16" x14ac:dyDescent="0.25">
      <c r="A1223" s="16" t="s">
        <v>2070</v>
      </c>
      <c r="B1223" s="16" t="s">
        <v>2032</v>
      </c>
      <c r="C1223" s="16" t="s">
        <v>1380</v>
      </c>
      <c r="D1223" s="16">
        <v>9.4127795560094971E-2</v>
      </c>
      <c r="E1223" s="16">
        <v>0.1070368937286407</v>
      </c>
      <c r="F1223" s="10">
        <v>0.467933663</v>
      </c>
      <c r="G1223" s="10">
        <v>0.20883491500000001</v>
      </c>
      <c r="H1223" s="10">
        <v>0.41596438400000002</v>
      </c>
      <c r="I1223" s="10">
        <v>1.8878757999999999E-2</v>
      </c>
      <c r="J1223" s="10">
        <v>0.55839425899999995</v>
      </c>
      <c r="K1223" s="10">
        <v>0.27664784999999997</v>
      </c>
      <c r="L1223" s="10">
        <v>0.31871708199999998</v>
      </c>
      <c r="M1223" s="10">
        <v>0.88537786799999996</v>
      </c>
      <c r="N1223" s="10">
        <v>8.3061293999999994E-2</v>
      </c>
      <c r="O1223" s="10">
        <v>3.2089373999999997E-2</v>
      </c>
      <c r="P1223" s="10">
        <v>0.14242897400000001</v>
      </c>
    </row>
    <row r="1224" spans="1:16" x14ac:dyDescent="0.25">
      <c r="A1224" s="16" t="s">
        <v>2071</v>
      </c>
      <c r="B1224" s="16" t="s">
        <v>2032</v>
      </c>
      <c r="C1224" s="16" t="s">
        <v>2072</v>
      </c>
      <c r="D1224" s="16">
        <v>2.3402586629602879</v>
      </c>
      <c r="E1224" s="16">
        <v>1.3984816975946963</v>
      </c>
      <c r="F1224" s="10">
        <v>5.7468788699999998</v>
      </c>
      <c r="G1224" s="10">
        <v>5.3257069330000002</v>
      </c>
      <c r="H1224" s="10">
        <v>6.3794647649999998</v>
      </c>
      <c r="I1224" s="10">
        <v>0.29746203100000002</v>
      </c>
      <c r="J1224" s="10">
        <v>13.30721773</v>
      </c>
      <c r="K1224" s="10">
        <v>2.7369241880000001</v>
      </c>
      <c r="L1224" s="10">
        <v>4.3936290820000004</v>
      </c>
      <c r="M1224" s="10">
        <v>18.637141539999998</v>
      </c>
      <c r="N1224" s="10">
        <v>2.025599385</v>
      </c>
      <c r="O1224" s="10">
        <v>0.42505429500000003</v>
      </c>
      <c r="P1224" s="10">
        <v>1.543964127</v>
      </c>
    </row>
    <row r="1225" spans="1:16" x14ac:dyDescent="0.25">
      <c r="A1225" s="16" t="s">
        <v>2073</v>
      </c>
      <c r="B1225" s="16" t="s">
        <v>2032</v>
      </c>
      <c r="C1225" s="16" t="s">
        <v>2074</v>
      </c>
      <c r="D1225" s="16">
        <v>0.16398506722810041</v>
      </c>
      <c r="E1225" s="16">
        <v>0.12643413960091401</v>
      </c>
      <c r="F1225" s="10">
        <v>0.44181665199999998</v>
      </c>
      <c r="G1225" s="10">
        <v>0.212672782</v>
      </c>
      <c r="H1225" s="10">
        <v>0.37531561200000002</v>
      </c>
      <c r="I1225" s="10">
        <v>1.7673331E-2</v>
      </c>
      <c r="J1225" s="10">
        <v>0.58607737900000001</v>
      </c>
      <c r="K1225" s="10">
        <v>0.227611058</v>
      </c>
      <c r="L1225" s="10">
        <v>0.31028281200000002</v>
      </c>
      <c r="M1225" s="10">
        <v>0.94780678900000004</v>
      </c>
      <c r="N1225" s="10">
        <v>8.6625437999999999E-2</v>
      </c>
      <c r="O1225" s="10">
        <v>2.9768448999999999E-2</v>
      </c>
      <c r="P1225" s="10">
        <v>0.12407325499999999</v>
      </c>
    </row>
    <row r="1226" spans="1:16" x14ac:dyDescent="0.25">
      <c r="A1226" s="16" t="s">
        <v>2075</v>
      </c>
      <c r="B1226" s="16" t="s">
        <v>2032</v>
      </c>
      <c r="C1226" s="16" t="s">
        <v>2076</v>
      </c>
      <c r="D1226" s="16">
        <v>2.5779484257474443E-2</v>
      </c>
      <c r="E1226" s="16">
        <v>3.5378813774628821E-2</v>
      </c>
      <c r="F1226" s="10">
        <v>0.119562698</v>
      </c>
      <c r="G1226" s="10">
        <v>6.2378040000000003E-2</v>
      </c>
      <c r="H1226" s="10">
        <v>0.14122493899999999</v>
      </c>
      <c r="I1226" s="10">
        <v>5.2911520000000004E-3</v>
      </c>
      <c r="J1226" s="10">
        <v>0.15378428399999999</v>
      </c>
      <c r="K1226" s="10">
        <v>8.9311130000000002E-2</v>
      </c>
      <c r="L1226" s="10">
        <v>8.9413188000000005E-2</v>
      </c>
      <c r="M1226" s="10">
        <v>0.367797771</v>
      </c>
      <c r="N1226" s="10">
        <v>2.2281052999999999E-2</v>
      </c>
      <c r="O1226" s="10">
        <v>9.8426539999999993E-3</v>
      </c>
      <c r="P1226" s="10">
        <v>6.0907820000000001E-2</v>
      </c>
    </row>
    <row r="1227" spans="1:16" x14ac:dyDescent="0.25">
      <c r="A1227" s="16" t="s">
        <v>2077</v>
      </c>
      <c r="B1227" s="16" t="s">
        <v>2032</v>
      </c>
      <c r="C1227" s="16" t="s">
        <v>2078</v>
      </c>
      <c r="D1227" s="16">
        <v>0.22358439935960081</v>
      </c>
      <c r="E1227" s="16">
        <v>0.23648443559371859</v>
      </c>
      <c r="F1227" s="10">
        <v>1.0473081420000001</v>
      </c>
      <c r="G1227" s="10">
        <v>0.53546861700000004</v>
      </c>
      <c r="H1227" s="10">
        <v>0.91393932499999997</v>
      </c>
      <c r="I1227" s="10">
        <v>4.4100500000000001E-2</v>
      </c>
      <c r="J1227" s="10">
        <v>1.5419596849999999</v>
      </c>
      <c r="K1227" s="10">
        <v>0.59281060299999999</v>
      </c>
      <c r="L1227" s="10">
        <v>0.69328630300000005</v>
      </c>
      <c r="M1227" s="10">
        <v>2.1175653890000001</v>
      </c>
      <c r="N1227" s="10">
        <v>0.19862971099999999</v>
      </c>
      <c r="O1227" s="10">
        <v>7.0605586999999997E-2</v>
      </c>
      <c r="P1227" s="10">
        <v>0.30615015099999998</v>
      </c>
    </row>
    <row r="1228" spans="1:16" x14ac:dyDescent="0.25">
      <c r="A1228" s="16" t="s">
        <v>2079</v>
      </c>
      <c r="B1228" s="16" t="s">
        <v>2032</v>
      </c>
      <c r="C1228" s="16" t="s">
        <v>2080</v>
      </c>
      <c r="D1228" s="16">
        <v>0.21391856932779038</v>
      </c>
      <c r="E1228" s="16">
        <v>0.15867931181802991</v>
      </c>
      <c r="F1228" s="10">
        <v>0.63396870999999999</v>
      </c>
      <c r="G1228" s="10">
        <v>0.34433029999999998</v>
      </c>
      <c r="H1228" s="10">
        <v>0.53764835099999997</v>
      </c>
      <c r="I1228" s="10">
        <v>2.3446121E-2</v>
      </c>
      <c r="J1228" s="10">
        <v>0.95066205599999998</v>
      </c>
      <c r="K1228" s="10">
        <v>0.28330993300000001</v>
      </c>
      <c r="L1228" s="10">
        <v>0.42609909000000001</v>
      </c>
      <c r="M1228" s="10">
        <v>1.308336342</v>
      </c>
      <c r="N1228" s="10">
        <v>0.12401147899999999</v>
      </c>
      <c r="O1228" s="10">
        <v>4.0931119000000002E-2</v>
      </c>
      <c r="P1228" s="10">
        <v>0.17953865199999999</v>
      </c>
    </row>
    <row r="1229" spans="1:16" x14ac:dyDescent="0.25">
      <c r="A1229" s="16" t="s">
        <v>2081</v>
      </c>
      <c r="B1229" s="16" t="s">
        <v>2032</v>
      </c>
      <c r="C1229" s="16" t="s">
        <v>2082</v>
      </c>
      <c r="D1229" s="16">
        <v>0.22910091623327444</v>
      </c>
      <c r="E1229" s="16">
        <v>0.16450091415116927</v>
      </c>
      <c r="F1229" s="10">
        <v>0.815611588</v>
      </c>
      <c r="G1229" s="10">
        <v>0.47182178600000002</v>
      </c>
      <c r="H1229" s="10">
        <v>0.73848789800000003</v>
      </c>
      <c r="I1229" s="10">
        <v>3.0743919000000001E-2</v>
      </c>
      <c r="J1229" s="10">
        <v>1.3453409249999999</v>
      </c>
      <c r="K1229" s="10">
        <v>0.36953916199999998</v>
      </c>
      <c r="L1229" s="10">
        <v>0.53992950100000003</v>
      </c>
      <c r="M1229" s="10">
        <v>1.5506165030000001</v>
      </c>
      <c r="N1229" s="10">
        <v>0.14845172600000001</v>
      </c>
      <c r="O1229" s="10">
        <v>5.2734254000000001E-2</v>
      </c>
      <c r="P1229" s="10">
        <v>0.220387059</v>
      </c>
    </row>
    <row r="1230" spans="1:16" x14ac:dyDescent="0.25">
      <c r="A1230" s="16" t="s">
        <v>2083</v>
      </c>
      <c r="B1230" s="16" t="s">
        <v>2032</v>
      </c>
      <c r="C1230" s="16" t="s">
        <v>2084</v>
      </c>
      <c r="D1230" s="16">
        <v>4.3406020052906093E-2</v>
      </c>
      <c r="E1230" s="16">
        <v>5.8398149852431705E-2</v>
      </c>
      <c r="F1230" s="10">
        <v>0.20313388900000001</v>
      </c>
      <c r="G1230" s="10">
        <v>9.4971972000000002E-2</v>
      </c>
      <c r="H1230" s="10">
        <v>0.23283409999999999</v>
      </c>
      <c r="I1230" s="10">
        <v>8.8279970000000006E-3</v>
      </c>
      <c r="J1230" s="10">
        <v>0.23020521499999999</v>
      </c>
      <c r="K1230" s="10">
        <v>0.14358839900000001</v>
      </c>
      <c r="L1230" s="10">
        <v>0.14773646000000001</v>
      </c>
      <c r="M1230" s="10">
        <v>0.47401040900000002</v>
      </c>
      <c r="N1230" s="10">
        <v>3.7179298E-2</v>
      </c>
      <c r="O1230" s="10">
        <v>1.6270502999999999E-2</v>
      </c>
      <c r="P1230" s="10">
        <v>9.9668140000000002E-2</v>
      </c>
    </row>
    <row r="1231" spans="1:16" x14ac:dyDescent="0.25">
      <c r="A1231" s="16" t="s">
        <v>2085</v>
      </c>
      <c r="B1231" s="16" t="s">
        <v>2032</v>
      </c>
      <c r="C1231" s="16" t="s">
        <v>2086</v>
      </c>
      <c r="D1231" s="16">
        <v>0.21454726695358492</v>
      </c>
      <c r="E1231" s="16">
        <v>0.17934935852202477</v>
      </c>
      <c r="F1231" s="10">
        <v>0.78466460800000004</v>
      </c>
      <c r="G1231" s="10">
        <v>0.31633685</v>
      </c>
      <c r="H1231" s="10">
        <v>0.62866598799999995</v>
      </c>
      <c r="I1231" s="10">
        <v>3.0317210000000001E-2</v>
      </c>
      <c r="J1231" s="10">
        <v>0.96095763199999995</v>
      </c>
      <c r="K1231" s="10">
        <v>0.34645365900000002</v>
      </c>
      <c r="L1231" s="10">
        <v>0.51225454199999998</v>
      </c>
      <c r="M1231" s="10">
        <v>1.129573559</v>
      </c>
      <c r="N1231" s="10">
        <v>0.14460007999999999</v>
      </c>
      <c r="O1231" s="10">
        <v>4.9468700999999997E-2</v>
      </c>
      <c r="P1231" s="10">
        <v>0.193985348</v>
      </c>
    </row>
    <row r="1232" spans="1:16" x14ac:dyDescent="0.25">
      <c r="A1232" s="16" t="s">
        <v>2087</v>
      </c>
      <c r="B1232" s="16" t="s">
        <v>2032</v>
      </c>
      <c r="C1232" s="16" t="s">
        <v>2088</v>
      </c>
      <c r="D1232" s="16">
        <v>0.9560438883457093</v>
      </c>
      <c r="E1232" s="16">
        <v>0.66235722889272453</v>
      </c>
      <c r="F1232" s="10">
        <v>2.9753705570000002</v>
      </c>
      <c r="G1232" s="10">
        <v>2.2598952369999998</v>
      </c>
      <c r="H1232" s="10">
        <v>2.8706461910000001</v>
      </c>
      <c r="I1232" s="10">
        <v>0.120017311</v>
      </c>
      <c r="J1232" s="10">
        <v>6.8632808220000001</v>
      </c>
      <c r="K1232" s="10">
        <v>1.340267885</v>
      </c>
      <c r="L1232" s="10">
        <v>2.0288764960000001</v>
      </c>
      <c r="M1232" s="10">
        <v>7.6730306480000001</v>
      </c>
      <c r="N1232" s="10">
        <v>0.80709423599999996</v>
      </c>
      <c r="O1232" s="10">
        <v>0.20883497000000001</v>
      </c>
      <c r="P1232" s="10">
        <v>0.81178274399999995</v>
      </c>
    </row>
    <row r="1233" spans="1:16" x14ac:dyDescent="0.25">
      <c r="A1233" s="16" t="s">
        <v>2089</v>
      </c>
      <c r="B1233" s="16" t="s">
        <v>2032</v>
      </c>
      <c r="C1233" s="16" t="s">
        <v>2090</v>
      </c>
      <c r="D1233" s="16">
        <v>0.24364141914519472</v>
      </c>
      <c r="E1233" s="16">
        <v>0.1839601450969619</v>
      </c>
      <c r="F1233" s="10">
        <v>0.83001201099999999</v>
      </c>
      <c r="G1233" s="10">
        <v>0.51209064900000001</v>
      </c>
      <c r="H1233" s="10">
        <v>0.72626400800000002</v>
      </c>
      <c r="I1233" s="10">
        <v>3.0197726000000001E-2</v>
      </c>
      <c r="J1233" s="10">
        <v>1.470160951</v>
      </c>
      <c r="K1233" s="10">
        <v>0.36869059100000001</v>
      </c>
      <c r="L1233" s="10">
        <v>0.56727481599999996</v>
      </c>
      <c r="M1233" s="10">
        <v>1.834031384</v>
      </c>
      <c r="N1233" s="10">
        <v>0.16610157</v>
      </c>
      <c r="O1233" s="10">
        <v>5.5292175999999998E-2</v>
      </c>
      <c r="P1233" s="10">
        <v>0.23368019200000001</v>
      </c>
    </row>
    <row r="1234" spans="1:16" x14ac:dyDescent="0.25">
      <c r="A1234" s="16" t="s">
        <v>2091</v>
      </c>
      <c r="B1234" s="16" t="s">
        <v>2032</v>
      </c>
      <c r="C1234" s="16" t="s">
        <v>2092</v>
      </c>
      <c r="D1234" s="16">
        <v>0.18279366528408084</v>
      </c>
      <c r="E1234" s="16">
        <v>0.16501554864434304</v>
      </c>
      <c r="F1234" s="10">
        <v>0.69276442199999999</v>
      </c>
      <c r="G1234" s="10">
        <v>0.25877506099999997</v>
      </c>
      <c r="H1234" s="10">
        <v>0.55704619099999997</v>
      </c>
      <c r="I1234" s="10">
        <v>2.6459568999999999E-2</v>
      </c>
      <c r="J1234" s="10">
        <v>0.77603661999999995</v>
      </c>
      <c r="K1234" s="10">
        <v>0.342327043</v>
      </c>
      <c r="L1234" s="10">
        <v>0.48644016000000001</v>
      </c>
      <c r="M1234" s="10">
        <v>1.0231780049999999</v>
      </c>
      <c r="N1234" s="10">
        <v>0.11803622499999999</v>
      </c>
      <c r="O1234" s="10">
        <v>4.5194209999999999E-2</v>
      </c>
      <c r="P1234" s="10">
        <v>0.178847382</v>
      </c>
    </row>
    <row r="1235" spans="1:16" x14ac:dyDescent="0.25">
      <c r="A1235" s="16" t="s">
        <v>2093</v>
      </c>
      <c r="B1235" s="16" t="s">
        <v>2032</v>
      </c>
      <c r="C1235" s="16" t="s">
        <v>2094</v>
      </c>
      <c r="D1235" s="16">
        <v>2.4509157875847613E-2</v>
      </c>
      <c r="E1235" s="16">
        <v>3.165032954123919E-2</v>
      </c>
      <c r="F1235" s="10">
        <v>0.11037736400000001</v>
      </c>
      <c r="G1235" s="10">
        <v>5.6984291999999999E-2</v>
      </c>
      <c r="H1235" s="10">
        <v>0.125872918</v>
      </c>
      <c r="I1235" s="10">
        <v>4.6695920000000002E-3</v>
      </c>
      <c r="J1235" s="10">
        <v>0.141959002</v>
      </c>
      <c r="K1235" s="10">
        <v>8.4865878000000006E-2</v>
      </c>
      <c r="L1235" s="10">
        <v>9.0274587000000003E-2</v>
      </c>
      <c r="M1235" s="10">
        <v>0.34975475</v>
      </c>
      <c r="N1235" s="10">
        <v>2.0575945000000002E-2</v>
      </c>
      <c r="O1235" s="10">
        <v>9.1673039999999994E-3</v>
      </c>
      <c r="P1235" s="10">
        <v>5.3555418E-2</v>
      </c>
    </row>
    <row r="1236" spans="1:16" x14ac:dyDescent="0.25">
      <c r="A1236" s="16" t="s">
        <v>2095</v>
      </c>
      <c r="B1236" s="16" t="s">
        <v>2032</v>
      </c>
      <c r="C1236" s="16" t="s">
        <v>2096</v>
      </c>
      <c r="D1236" s="16">
        <v>0.2086788747903342</v>
      </c>
      <c r="E1236" s="16">
        <v>0.15441222622230066</v>
      </c>
      <c r="F1236" s="10">
        <v>0.61881740900000004</v>
      </c>
      <c r="G1236" s="10">
        <v>0.351097088</v>
      </c>
      <c r="H1236" s="10">
        <v>0.52786243799999999</v>
      </c>
      <c r="I1236" s="10">
        <v>2.3986321000000001E-2</v>
      </c>
      <c r="J1236" s="10">
        <v>0.91653418900000005</v>
      </c>
      <c r="K1236" s="10">
        <v>0.298055403</v>
      </c>
      <c r="L1236" s="10">
        <v>0.41749584299999998</v>
      </c>
      <c r="M1236" s="10">
        <v>1.310519448</v>
      </c>
      <c r="N1236" s="10">
        <v>0.126458984</v>
      </c>
      <c r="O1236" s="10">
        <v>4.0730222000000003E-2</v>
      </c>
      <c r="P1236" s="10">
        <v>0.17674176599999999</v>
      </c>
    </row>
    <row r="1237" spans="1:16" x14ac:dyDescent="0.25">
      <c r="A1237" s="16" t="s">
        <v>2097</v>
      </c>
      <c r="B1237" s="16" t="s">
        <v>2032</v>
      </c>
      <c r="C1237" s="16" t="s">
        <v>93</v>
      </c>
      <c r="D1237" s="16">
        <v>0.894910733436037</v>
      </c>
      <c r="E1237" s="16">
        <v>0.57052144542007055</v>
      </c>
      <c r="F1237" s="10">
        <v>2.5296735149999998</v>
      </c>
      <c r="G1237" s="10">
        <v>1.7416358519999999</v>
      </c>
      <c r="H1237" s="10">
        <v>2.492064166</v>
      </c>
      <c r="I1237" s="10">
        <v>0.11556029299999999</v>
      </c>
      <c r="J1237" s="10">
        <v>4.9730228600000004</v>
      </c>
      <c r="K1237" s="10">
        <v>1.170313325</v>
      </c>
      <c r="L1237" s="10">
        <v>1.8073923030000001</v>
      </c>
      <c r="M1237" s="10">
        <v>6.0627142120000004</v>
      </c>
      <c r="N1237" s="10">
        <v>0.61800989200000001</v>
      </c>
      <c r="O1237" s="10">
        <v>0.17427801800000001</v>
      </c>
      <c r="P1237" s="10">
        <v>0.70783250499999995</v>
      </c>
    </row>
    <row r="1238" spans="1:16" x14ac:dyDescent="0.25">
      <c r="A1238" s="16" t="s">
        <v>2098</v>
      </c>
      <c r="B1238" s="16" t="s">
        <v>2032</v>
      </c>
      <c r="C1238" s="16" t="s">
        <v>2099</v>
      </c>
      <c r="D1238" s="16">
        <v>0.99337593520126966</v>
      </c>
      <c r="E1238" s="16">
        <v>0.67462582956742612</v>
      </c>
      <c r="F1238" s="10">
        <v>3.2598851679999998</v>
      </c>
      <c r="G1238" s="10">
        <v>2.3759049189999999</v>
      </c>
      <c r="H1238" s="10">
        <v>3.155465425</v>
      </c>
      <c r="I1238" s="10">
        <v>0.12965674699999999</v>
      </c>
      <c r="J1238" s="10">
        <v>6.9673424089999996</v>
      </c>
      <c r="K1238" s="10">
        <v>1.5221407440000001</v>
      </c>
      <c r="L1238" s="10">
        <v>2.3269685189999998</v>
      </c>
      <c r="M1238" s="10">
        <v>7.386824002</v>
      </c>
      <c r="N1238" s="10">
        <v>0.76361715100000005</v>
      </c>
      <c r="O1238" s="10">
        <v>0.23705679499999999</v>
      </c>
      <c r="P1238" s="10">
        <v>0.894453897</v>
      </c>
    </row>
    <row r="1239" spans="1:16" x14ac:dyDescent="0.25">
      <c r="A1239" s="16" t="s">
        <v>2100</v>
      </c>
      <c r="B1239" s="16" t="s">
        <v>2032</v>
      </c>
      <c r="C1239" s="16" t="s">
        <v>2101</v>
      </c>
      <c r="D1239" s="16">
        <v>4.6664551624607052E-2</v>
      </c>
      <c r="E1239" s="16">
        <v>4.7541447854442698E-2</v>
      </c>
      <c r="F1239" s="10">
        <v>0.204783674</v>
      </c>
      <c r="G1239" s="10">
        <v>9.6570413999999993E-2</v>
      </c>
      <c r="H1239" s="10">
        <v>0.1744019</v>
      </c>
      <c r="I1239" s="10">
        <v>8.0595839999999998E-3</v>
      </c>
      <c r="J1239" s="10">
        <v>0.30515517399999997</v>
      </c>
      <c r="K1239" s="10">
        <v>0.13222514499999999</v>
      </c>
      <c r="L1239" s="10">
        <v>0.13721835499999999</v>
      </c>
      <c r="M1239" s="10">
        <v>0.46429098899999999</v>
      </c>
      <c r="N1239" s="10">
        <v>3.6957423000000003E-2</v>
      </c>
      <c r="O1239" s="10">
        <v>1.3961074E-2</v>
      </c>
      <c r="P1239" s="10">
        <v>5.9994129E-2</v>
      </c>
    </row>
    <row r="1240" spans="1:16" x14ac:dyDescent="0.25">
      <c r="A1240" s="16" t="s">
        <v>2102</v>
      </c>
      <c r="B1240" s="16" t="s">
        <v>2032</v>
      </c>
      <c r="C1240" s="16" t="s">
        <v>573</v>
      </c>
      <c r="D1240" s="16">
        <v>2.0458584686646928</v>
      </c>
      <c r="E1240" s="16">
        <v>1.4647763999007892</v>
      </c>
      <c r="F1240" s="10">
        <v>6.6696688369999997</v>
      </c>
      <c r="G1240" s="10">
        <v>5.7146758809999998</v>
      </c>
      <c r="H1240" s="10">
        <v>6.9472395149999997</v>
      </c>
      <c r="I1240" s="10">
        <v>0.369721517</v>
      </c>
      <c r="J1240" s="10">
        <v>19.594883339999999</v>
      </c>
      <c r="K1240" s="10">
        <v>3.2928181529999998</v>
      </c>
      <c r="L1240" s="10">
        <v>5.2326081090000001</v>
      </c>
      <c r="M1240" s="10">
        <v>17.744621309999999</v>
      </c>
      <c r="N1240" s="10">
        <v>2.0918019280000002</v>
      </c>
      <c r="O1240" s="10">
        <v>0.48963188899999999</v>
      </c>
      <c r="P1240" s="10">
        <v>1.8088508109999999</v>
      </c>
    </row>
    <row r="1241" spans="1:16" x14ac:dyDescent="0.25">
      <c r="A1241" s="16" t="s">
        <v>2103</v>
      </c>
      <c r="B1241" s="16" t="s">
        <v>2032</v>
      </c>
      <c r="C1241" s="16" t="s">
        <v>2104</v>
      </c>
      <c r="D1241" s="16">
        <v>3.4160703988674228E-3</v>
      </c>
      <c r="E1241" s="16">
        <v>5.0399585198681639E-3</v>
      </c>
      <c r="F1241" s="10">
        <v>1.7366492000000001E-2</v>
      </c>
      <c r="G1241" s="10">
        <v>7.4502199999999996E-3</v>
      </c>
      <c r="H1241" s="10">
        <v>2.0100256E-2</v>
      </c>
      <c r="I1241" s="10">
        <v>7.8253399999999999E-4</v>
      </c>
      <c r="J1241" s="10">
        <v>1.7825428000000001E-2</v>
      </c>
      <c r="K1241" s="10">
        <v>1.2948948E-2</v>
      </c>
      <c r="L1241" s="10">
        <v>1.2736572999999999E-2</v>
      </c>
      <c r="M1241" s="10">
        <v>2.6494185999999999E-2</v>
      </c>
      <c r="N1241" s="10">
        <v>2.9330990000000002E-3</v>
      </c>
      <c r="O1241" s="10">
        <v>1.2531759999999999E-3</v>
      </c>
      <c r="P1241" s="10">
        <v>8.5457450000000004E-3</v>
      </c>
    </row>
    <row r="1242" spans="1:16" x14ac:dyDescent="0.25">
      <c r="A1242" s="16" t="s">
        <v>2105</v>
      </c>
      <c r="B1242" s="16" t="s">
        <v>2032</v>
      </c>
      <c r="C1242" s="16" t="s">
        <v>353</v>
      </c>
      <c r="D1242" s="16">
        <v>4.9959848472886925E-2</v>
      </c>
      <c r="E1242" s="16">
        <v>4.7312964450087994E-2</v>
      </c>
      <c r="F1242" s="10">
        <v>0.21466243500000001</v>
      </c>
      <c r="G1242" s="10">
        <v>9.5523856000000004E-2</v>
      </c>
      <c r="H1242" s="10">
        <v>0.17301899300000001</v>
      </c>
      <c r="I1242" s="10">
        <v>7.813291E-3</v>
      </c>
      <c r="J1242" s="10">
        <v>0.28278322</v>
      </c>
      <c r="K1242" s="10">
        <v>0.102107348</v>
      </c>
      <c r="L1242" s="10">
        <v>0.13310662700000001</v>
      </c>
      <c r="M1242" s="10">
        <v>0.41394216700000003</v>
      </c>
      <c r="N1242" s="10">
        <v>3.6854023999999999E-2</v>
      </c>
      <c r="O1242" s="10">
        <v>1.394637E-2</v>
      </c>
      <c r="P1242" s="10">
        <v>5.8922321999999999E-2</v>
      </c>
    </row>
    <row r="1243" spans="1:16" x14ac:dyDescent="0.25">
      <c r="A1243" s="16" t="s">
        <v>2106</v>
      </c>
      <c r="B1243" s="16" t="s">
        <v>2032</v>
      </c>
      <c r="C1243" s="16" t="s">
        <v>2107</v>
      </c>
      <c r="D1243" s="16">
        <v>0.46002186742328743</v>
      </c>
      <c r="E1243" s="16">
        <v>0.31724799047716884</v>
      </c>
      <c r="F1243" s="10">
        <v>1.343038795</v>
      </c>
      <c r="G1243" s="10">
        <v>1.28431589</v>
      </c>
      <c r="H1243" s="10">
        <v>1.5735166860000001</v>
      </c>
      <c r="I1243" s="10">
        <v>7.4550801E-2</v>
      </c>
      <c r="J1243" s="10">
        <v>3.2941777220000001</v>
      </c>
      <c r="K1243" s="10">
        <v>0.68151698000000005</v>
      </c>
      <c r="L1243" s="10">
        <v>1.1585904380000001</v>
      </c>
      <c r="M1243" s="10">
        <v>3.8660387410000001</v>
      </c>
      <c r="N1243" s="10">
        <v>0.53167720500000004</v>
      </c>
      <c r="O1243" s="10">
        <v>0.10672452</v>
      </c>
      <c r="P1243" s="10">
        <v>0.35980168200000001</v>
      </c>
    </row>
    <row r="1244" spans="1:16" x14ac:dyDescent="0.25">
      <c r="A1244" s="16" t="s">
        <v>2108</v>
      </c>
      <c r="B1244" s="16" t="s">
        <v>2032</v>
      </c>
      <c r="C1244" s="16" t="s">
        <v>2109</v>
      </c>
      <c r="D1244" s="16">
        <v>7.7910681568893109E-2</v>
      </c>
      <c r="E1244" s="16">
        <v>8.9074689943645272E-2</v>
      </c>
      <c r="F1244" s="10">
        <v>0.38442876300000001</v>
      </c>
      <c r="G1244" s="10">
        <v>0.15162882499999999</v>
      </c>
      <c r="H1244" s="10">
        <v>0.340315961</v>
      </c>
      <c r="I1244" s="10">
        <v>1.4996482E-2</v>
      </c>
      <c r="J1244" s="10">
        <v>0.45002513999999999</v>
      </c>
      <c r="K1244" s="10">
        <v>0.21773600100000001</v>
      </c>
      <c r="L1244" s="10">
        <v>0.25420062100000002</v>
      </c>
      <c r="M1244" s="10">
        <v>0.54672050699999997</v>
      </c>
      <c r="N1244" s="10">
        <v>6.5195227999999994E-2</v>
      </c>
      <c r="O1244" s="10">
        <v>2.6391839E-2</v>
      </c>
      <c r="P1244" s="10">
        <v>0.122011222</v>
      </c>
    </row>
    <row r="1245" spans="1:16" x14ac:dyDescent="0.25">
      <c r="A1245" s="16" t="s">
        <v>2110</v>
      </c>
      <c r="B1245" s="16" t="s">
        <v>2032</v>
      </c>
      <c r="C1245" s="16" t="s">
        <v>2111</v>
      </c>
      <c r="D1245" s="16">
        <v>0.53391038730331797</v>
      </c>
      <c r="E1245" s="16">
        <v>0.34718657547858822</v>
      </c>
      <c r="F1245" s="10">
        <v>1.6713354520000001</v>
      </c>
      <c r="G1245" s="10">
        <v>1.063216363</v>
      </c>
      <c r="H1245" s="10">
        <v>1.5989945249999999</v>
      </c>
      <c r="I1245" s="10">
        <v>6.8413080000000001E-2</v>
      </c>
      <c r="J1245" s="10">
        <v>3.0402858020000001</v>
      </c>
      <c r="K1245" s="10">
        <v>0.77709127899999997</v>
      </c>
      <c r="L1245" s="10">
        <v>1.2154943010000001</v>
      </c>
      <c r="M1245" s="10">
        <v>3.5289530739999999</v>
      </c>
      <c r="N1245" s="10">
        <v>0.35687113399999998</v>
      </c>
      <c r="O1245" s="10">
        <v>0.112163284</v>
      </c>
      <c r="P1245" s="10">
        <v>0.46213348900000001</v>
      </c>
    </row>
    <row r="1246" spans="1:16" x14ac:dyDescent="0.25">
      <c r="A1246" s="16" t="s">
        <v>2112</v>
      </c>
      <c r="B1246" s="16" t="s">
        <v>2032</v>
      </c>
      <c r="C1246" s="16" t="s">
        <v>1123</v>
      </c>
      <c r="D1246" s="16">
        <v>0.96025194721848317</v>
      </c>
      <c r="E1246" s="16">
        <v>0.640876475342675</v>
      </c>
      <c r="F1246" s="10">
        <v>2.8832775939999999</v>
      </c>
      <c r="G1246" s="10">
        <v>2.4093647410000001</v>
      </c>
      <c r="H1246" s="10">
        <v>2.9294810779999998</v>
      </c>
      <c r="I1246" s="10">
        <v>0.131949223</v>
      </c>
      <c r="J1246" s="10">
        <v>6.3124336339999996</v>
      </c>
      <c r="K1246" s="10">
        <v>1.363917587</v>
      </c>
      <c r="L1246" s="10">
        <v>2.0353326759999999</v>
      </c>
      <c r="M1246" s="10">
        <v>7.6002765139999999</v>
      </c>
      <c r="N1246" s="10">
        <v>0.82890988799999998</v>
      </c>
      <c r="O1246" s="10">
        <v>0.19862312900000001</v>
      </c>
      <c r="P1246" s="10">
        <v>0.74155819599999995</v>
      </c>
    </row>
    <row r="1247" spans="1:16" x14ac:dyDescent="0.25">
      <c r="A1247" s="16" t="s">
        <v>2113</v>
      </c>
      <c r="B1247" s="16" t="s">
        <v>2032</v>
      </c>
      <c r="C1247" s="16" t="s">
        <v>2114</v>
      </c>
      <c r="D1247" s="16">
        <v>1.2670576888018379E-2</v>
      </c>
      <c r="E1247" s="16">
        <v>1.6296191415842317E-2</v>
      </c>
      <c r="F1247" s="10">
        <v>6.7073144000000001E-2</v>
      </c>
      <c r="G1247" s="10">
        <v>2.5907663000000001E-2</v>
      </c>
      <c r="H1247" s="10">
        <v>6.4862172999999995E-2</v>
      </c>
      <c r="I1247" s="10">
        <v>2.9657749999999999E-3</v>
      </c>
      <c r="J1247" s="10">
        <v>6.9305433999999999E-2</v>
      </c>
      <c r="K1247" s="10">
        <v>4.0922436999999999E-2</v>
      </c>
      <c r="L1247" s="10">
        <v>5.0775717999999997E-2</v>
      </c>
      <c r="M1247" s="10">
        <v>9.4074715000000003E-2</v>
      </c>
      <c r="N1247" s="10">
        <v>1.1257444E-2</v>
      </c>
      <c r="O1247" s="10">
        <v>4.7442969999999998E-3</v>
      </c>
      <c r="P1247" s="10">
        <v>2.3650335000000001E-2</v>
      </c>
    </row>
    <row r="1248" spans="1:16" x14ac:dyDescent="0.25">
      <c r="A1248" s="16" t="s">
        <v>2115</v>
      </c>
      <c r="B1248" s="16" t="s">
        <v>2032</v>
      </c>
      <c r="C1248" s="16" t="s">
        <v>2116</v>
      </c>
      <c r="D1248" s="16">
        <v>3.0924280507265953E-2</v>
      </c>
      <c r="E1248" s="16">
        <v>3.6487508723616599E-2</v>
      </c>
      <c r="F1248" s="10">
        <v>0.15990380900000001</v>
      </c>
      <c r="G1248" s="10">
        <v>6.1522878000000003E-2</v>
      </c>
      <c r="H1248" s="10">
        <v>0.141879808</v>
      </c>
      <c r="I1248" s="10">
        <v>6.4636850000000003E-3</v>
      </c>
      <c r="J1248" s="10">
        <v>0.161342337</v>
      </c>
      <c r="K1248" s="10">
        <v>8.6506793999999998E-2</v>
      </c>
      <c r="L1248" s="10">
        <v>0.110490268</v>
      </c>
      <c r="M1248" s="10">
        <v>0.254861381</v>
      </c>
      <c r="N1248" s="10">
        <v>2.5780945999999999E-2</v>
      </c>
      <c r="O1248" s="10">
        <v>1.0764737E-2</v>
      </c>
      <c r="P1248" s="10">
        <v>4.8781524999999999E-2</v>
      </c>
    </row>
    <row r="1249" spans="1:16" x14ac:dyDescent="0.25">
      <c r="A1249" s="16" t="s">
        <v>2117</v>
      </c>
      <c r="B1249" s="16" t="s">
        <v>2032</v>
      </c>
      <c r="C1249" s="16" t="s">
        <v>2118</v>
      </c>
      <c r="D1249" s="16">
        <v>5.686689165512929</v>
      </c>
      <c r="E1249" s="16">
        <v>2.9198767324905508</v>
      </c>
      <c r="F1249" s="10">
        <v>12.05041492</v>
      </c>
      <c r="G1249" s="10">
        <v>18.31326241</v>
      </c>
      <c r="H1249" s="10">
        <v>16.628295479999998</v>
      </c>
      <c r="I1249" s="10">
        <v>1.1445578759999999</v>
      </c>
      <c r="J1249" s="10">
        <v>56.771652860000003</v>
      </c>
      <c r="K1249" s="10">
        <v>7.0821574910000002</v>
      </c>
      <c r="L1249" s="10">
        <v>13.13254087</v>
      </c>
      <c r="M1249" s="10">
        <v>40.137870919999997</v>
      </c>
      <c r="N1249" s="10">
        <v>6.2163259899999996</v>
      </c>
      <c r="O1249" s="10">
        <v>0.95209007199999995</v>
      </c>
      <c r="P1249" s="10">
        <v>2.7839329369999999</v>
      </c>
    </row>
    <row r="1250" spans="1:16" x14ac:dyDescent="0.25">
      <c r="A1250" s="16" t="s">
        <v>2119</v>
      </c>
      <c r="B1250" s="16" t="s">
        <v>2032</v>
      </c>
      <c r="C1250" s="16" t="s">
        <v>2120</v>
      </c>
      <c r="D1250" s="16">
        <v>0.1044057058238585</v>
      </c>
      <c r="E1250" s="16">
        <v>0.10331573705762315</v>
      </c>
      <c r="F1250" s="10">
        <v>0.431482688</v>
      </c>
      <c r="G1250" s="10">
        <v>0.17968704199999999</v>
      </c>
      <c r="H1250" s="10">
        <v>0.351550162</v>
      </c>
      <c r="I1250" s="10">
        <v>1.5415610999999999E-2</v>
      </c>
      <c r="J1250" s="10">
        <v>0.61398548900000005</v>
      </c>
      <c r="K1250" s="10">
        <v>0.22576046899999999</v>
      </c>
      <c r="L1250" s="10">
        <v>0.26099212799999999</v>
      </c>
      <c r="M1250" s="10">
        <v>0.64322441200000002</v>
      </c>
      <c r="N1250" s="10">
        <v>7.0551818000000002E-2</v>
      </c>
      <c r="O1250" s="10">
        <v>2.7611692E-2</v>
      </c>
      <c r="P1250" s="10">
        <v>0.123526262</v>
      </c>
    </row>
    <row r="1251" spans="1:16" x14ac:dyDescent="0.25">
      <c r="A1251" s="16" t="s">
        <v>2121</v>
      </c>
      <c r="B1251" s="16" t="s">
        <v>2032</v>
      </c>
      <c r="C1251" s="16" t="s">
        <v>2122</v>
      </c>
      <c r="D1251" s="16">
        <v>0.11013665493955686</v>
      </c>
      <c r="E1251" s="16">
        <v>0.13780058827110445</v>
      </c>
      <c r="F1251" s="10">
        <v>0.49653325799999998</v>
      </c>
      <c r="G1251" s="10">
        <v>0.19361815900000001</v>
      </c>
      <c r="H1251" s="10">
        <v>0.48043550400000001</v>
      </c>
      <c r="I1251" s="10">
        <v>1.8412445E-2</v>
      </c>
      <c r="J1251" s="10">
        <v>0.69896670500000002</v>
      </c>
      <c r="K1251" s="10">
        <v>0.52341859999999996</v>
      </c>
      <c r="L1251" s="10">
        <v>0.383248537</v>
      </c>
      <c r="M1251" s="10">
        <v>0.877311179</v>
      </c>
      <c r="N1251" s="10">
        <v>8.1423817999999995E-2</v>
      </c>
      <c r="O1251" s="10">
        <v>3.4506798999999998E-2</v>
      </c>
      <c r="P1251" s="10">
        <v>0.197499179</v>
      </c>
    </row>
    <row r="1252" spans="1:16" x14ac:dyDescent="0.25">
      <c r="A1252" s="16" t="s">
        <v>2123</v>
      </c>
      <c r="B1252" s="16" t="s">
        <v>2032</v>
      </c>
      <c r="C1252" s="16" t="s">
        <v>1138</v>
      </c>
      <c r="D1252" s="16">
        <v>0.11576449365083659</v>
      </c>
      <c r="E1252" s="16">
        <v>0.10821870359869859</v>
      </c>
      <c r="F1252" s="10">
        <v>0.47105002600000001</v>
      </c>
      <c r="G1252" s="10">
        <v>0.21889343999999999</v>
      </c>
      <c r="H1252" s="10">
        <v>0.41715116800000002</v>
      </c>
      <c r="I1252" s="10">
        <v>1.8474662999999999E-2</v>
      </c>
      <c r="J1252" s="10">
        <v>0.76085919499999999</v>
      </c>
      <c r="K1252" s="10">
        <v>0.23907246100000001</v>
      </c>
      <c r="L1252" s="10">
        <v>0.305161179</v>
      </c>
      <c r="M1252" s="10">
        <v>0.70201411899999999</v>
      </c>
      <c r="N1252" s="10">
        <v>8.5931937999999999E-2</v>
      </c>
      <c r="O1252" s="10">
        <v>3.2689688000000001E-2</v>
      </c>
      <c r="P1252" s="10">
        <v>0.14388372999999999</v>
      </c>
    </row>
    <row r="1253" spans="1:16" x14ac:dyDescent="0.25">
      <c r="A1253" s="16" t="s">
        <v>2124</v>
      </c>
      <c r="B1253" s="16" t="s">
        <v>2032</v>
      </c>
      <c r="C1253" s="16" t="s">
        <v>2125</v>
      </c>
      <c r="D1253" s="16">
        <v>0.15404874029354021</v>
      </c>
      <c r="E1253" s="16">
        <v>0.1311840219871151</v>
      </c>
      <c r="F1253" s="10">
        <v>0.56360534500000004</v>
      </c>
      <c r="G1253" s="10">
        <v>0.28755784299999998</v>
      </c>
      <c r="H1253" s="10">
        <v>0.476536022</v>
      </c>
      <c r="I1253" s="10">
        <v>2.2276909000000001E-2</v>
      </c>
      <c r="J1253" s="10">
        <v>0.84488918800000001</v>
      </c>
      <c r="K1253" s="10">
        <v>0.27602759399999999</v>
      </c>
      <c r="L1253" s="10">
        <v>0.37015102799999999</v>
      </c>
      <c r="M1253" s="10">
        <v>1.1574270250000001</v>
      </c>
      <c r="N1253" s="10">
        <v>0.11150144400000001</v>
      </c>
      <c r="O1253" s="10">
        <v>3.7921934999999997E-2</v>
      </c>
      <c r="P1253" s="10">
        <v>0.15788171400000001</v>
      </c>
    </row>
    <row r="1254" spans="1:16" x14ac:dyDescent="0.25">
      <c r="A1254" s="16" t="s">
        <v>2126</v>
      </c>
      <c r="B1254" s="16" t="s">
        <v>2032</v>
      </c>
      <c r="C1254" s="16" t="s">
        <v>2127</v>
      </c>
      <c r="D1254" s="16">
        <v>4.2640043497118779E-2</v>
      </c>
      <c r="E1254" s="16">
        <v>5.4128771189512634E-2</v>
      </c>
      <c r="F1254" s="10">
        <v>0.22082243400000001</v>
      </c>
      <c r="G1254" s="10">
        <v>0.10469421299999999</v>
      </c>
      <c r="H1254" s="10">
        <v>0.22018510999999999</v>
      </c>
      <c r="I1254" s="10">
        <v>8.1691479999999993E-3</v>
      </c>
      <c r="J1254" s="10">
        <v>0.30881757799999998</v>
      </c>
      <c r="K1254" s="10">
        <v>0.13922547499999999</v>
      </c>
      <c r="L1254" s="10">
        <v>0.17588788299999999</v>
      </c>
      <c r="M1254" s="10">
        <v>0.47851708199999998</v>
      </c>
      <c r="N1254" s="10">
        <v>3.8683238000000002E-2</v>
      </c>
      <c r="O1254" s="10">
        <v>1.6083769000000001E-2</v>
      </c>
      <c r="P1254" s="10">
        <v>8.7896732000000005E-2</v>
      </c>
    </row>
    <row r="1255" spans="1:16" x14ac:dyDescent="0.25">
      <c r="A1255" s="16" t="s">
        <v>2128</v>
      </c>
      <c r="B1255" s="16" t="s">
        <v>2032</v>
      </c>
      <c r="C1255" s="16" t="s">
        <v>2129</v>
      </c>
      <c r="D1255" s="16">
        <v>1.1925703298725239</v>
      </c>
      <c r="E1255" s="16">
        <v>0.65475281187494616</v>
      </c>
      <c r="F1255" s="10">
        <v>1.0591324600000001</v>
      </c>
      <c r="G1255" s="10">
        <v>0.59897888499999996</v>
      </c>
      <c r="H1255" s="10">
        <v>0.93385853600000002</v>
      </c>
      <c r="I1255" s="10">
        <v>4.2465072999999999E-2</v>
      </c>
      <c r="J1255" s="10">
        <v>1.7193857910000001</v>
      </c>
      <c r="K1255" s="10">
        <v>0.523773343</v>
      </c>
      <c r="L1255" s="10">
        <v>0.75970905</v>
      </c>
      <c r="M1255" s="10">
        <v>2.3819179140000002</v>
      </c>
      <c r="N1255" s="10">
        <v>0.22688851500000001</v>
      </c>
      <c r="O1255" s="10">
        <v>7.1697539000000005E-2</v>
      </c>
      <c r="P1255" s="10">
        <v>0.29995652699999997</v>
      </c>
    </row>
    <row r="1256" spans="1:16" x14ac:dyDescent="0.25">
      <c r="A1256" s="16" t="s">
        <v>2130</v>
      </c>
      <c r="B1256" s="16" t="s">
        <v>2032</v>
      </c>
      <c r="C1256" s="16" t="s">
        <v>2131</v>
      </c>
      <c r="D1256" s="16">
        <v>4.6742558482229642E-2</v>
      </c>
      <c r="E1256" s="16">
        <v>4.5720308998263466E-2</v>
      </c>
      <c r="F1256" s="10">
        <v>0.19633400500000001</v>
      </c>
      <c r="G1256" s="10">
        <v>9.3644691000000002E-2</v>
      </c>
      <c r="H1256" s="10">
        <v>0.16698044400000001</v>
      </c>
      <c r="I1256" s="10">
        <v>7.7539649999999998E-3</v>
      </c>
      <c r="J1256" s="10">
        <v>0.259605857</v>
      </c>
      <c r="K1256" s="10">
        <v>0.107241906</v>
      </c>
      <c r="L1256" s="10">
        <v>0.13198637899999999</v>
      </c>
      <c r="M1256" s="10">
        <v>0.43727365000000001</v>
      </c>
      <c r="N1256" s="10">
        <v>3.6412013999999999E-2</v>
      </c>
      <c r="O1256" s="10">
        <v>1.3383308E-2</v>
      </c>
      <c r="P1256" s="10">
        <v>5.6921636999999997E-2</v>
      </c>
    </row>
    <row r="1257" spans="1:16" x14ac:dyDescent="0.25">
      <c r="A1257" s="16" t="s">
        <v>2132</v>
      </c>
      <c r="B1257" s="16" t="s">
        <v>2032</v>
      </c>
      <c r="C1257" s="16" t="s">
        <v>121</v>
      </c>
      <c r="D1257" s="16">
        <v>2.0724150770918777</v>
      </c>
      <c r="E1257" s="16">
        <v>0.65655902397949162</v>
      </c>
      <c r="F1257" s="10">
        <v>2.639051829</v>
      </c>
      <c r="G1257" s="10">
        <v>2.1204961629999999</v>
      </c>
      <c r="H1257" s="10">
        <v>2.7404384670000002</v>
      </c>
      <c r="I1257" s="10">
        <v>0.13110527799999999</v>
      </c>
      <c r="J1257" s="10">
        <v>7.4720355520000004</v>
      </c>
      <c r="K1257" s="10">
        <v>1.3821792660000001</v>
      </c>
      <c r="L1257" s="10">
        <v>2.4609792439999998</v>
      </c>
      <c r="M1257" s="10">
        <v>5.3994220119999996</v>
      </c>
      <c r="N1257" s="10">
        <v>0.65419061099999998</v>
      </c>
      <c r="O1257" s="10">
        <v>0.167328593</v>
      </c>
      <c r="P1257" s="10">
        <v>0.61977631300000002</v>
      </c>
    </row>
    <row r="1258" spans="1:16" x14ac:dyDescent="0.25">
      <c r="A1258" s="16" t="s">
        <v>2133</v>
      </c>
      <c r="B1258" s="16" t="s">
        <v>2032</v>
      </c>
      <c r="C1258" s="16" t="s">
        <v>2134</v>
      </c>
      <c r="D1258" s="16">
        <v>0.25341643095969635</v>
      </c>
      <c r="E1258" s="16">
        <v>0.20391520261539961</v>
      </c>
      <c r="F1258" s="10">
        <v>0.93395776600000002</v>
      </c>
      <c r="G1258" s="10">
        <v>0.54442499499999997</v>
      </c>
      <c r="H1258" s="10">
        <v>0.80045388299999998</v>
      </c>
      <c r="I1258" s="10">
        <v>3.7064991999999998E-2</v>
      </c>
      <c r="J1258" s="10">
        <v>1.6599013149999999</v>
      </c>
      <c r="K1258" s="10">
        <v>0.44512291999999998</v>
      </c>
      <c r="L1258" s="10">
        <v>0.63516436799999998</v>
      </c>
      <c r="M1258" s="10">
        <v>2.0549516200000002</v>
      </c>
      <c r="N1258" s="10">
        <v>0.195219804</v>
      </c>
      <c r="O1258" s="10">
        <v>6.1609756000000002E-2</v>
      </c>
      <c r="P1258" s="10">
        <v>0.260553851</v>
      </c>
    </row>
    <row r="1259" spans="1:16" x14ac:dyDescent="0.25">
      <c r="A1259" s="16" t="s">
        <v>2135</v>
      </c>
      <c r="B1259" s="16" t="s">
        <v>2032</v>
      </c>
      <c r="C1259" s="16" t="s">
        <v>2136</v>
      </c>
      <c r="D1259" s="16">
        <v>3.9745854411943914E-2</v>
      </c>
      <c r="E1259" s="16">
        <v>4.2290486628248601E-2</v>
      </c>
      <c r="F1259" s="10">
        <v>0.18557949700000001</v>
      </c>
      <c r="G1259" s="10">
        <v>7.8778255000000005E-2</v>
      </c>
      <c r="H1259" s="10">
        <v>0.15379878</v>
      </c>
      <c r="I1259" s="10">
        <v>7.1802799999999998E-3</v>
      </c>
      <c r="J1259" s="10">
        <v>0.27387196699999999</v>
      </c>
      <c r="K1259" s="10">
        <v>0.166698281</v>
      </c>
      <c r="L1259" s="10">
        <v>0.13160755099999999</v>
      </c>
      <c r="M1259" s="10">
        <v>0.41192005799999998</v>
      </c>
      <c r="N1259" s="10">
        <v>3.1224150999999999E-2</v>
      </c>
      <c r="O1259" s="10">
        <v>1.28094E-2</v>
      </c>
      <c r="P1259" s="10">
        <v>5.2098413000000003E-2</v>
      </c>
    </row>
    <row r="1260" spans="1:16" x14ac:dyDescent="0.25">
      <c r="A1260" s="16" t="s">
        <v>2137</v>
      </c>
      <c r="B1260" s="16" t="s">
        <v>2032</v>
      </c>
      <c r="C1260" s="16" t="s">
        <v>2138</v>
      </c>
      <c r="D1260" s="16">
        <v>0.67961655698816659</v>
      </c>
      <c r="E1260" s="16">
        <v>0.53389929153814442</v>
      </c>
      <c r="F1260" s="10">
        <v>2.4079347790000001</v>
      </c>
      <c r="G1260" s="10">
        <v>1.475766981</v>
      </c>
      <c r="H1260" s="10">
        <v>2.3827072170000001</v>
      </c>
      <c r="I1260" s="10">
        <v>0.112485082</v>
      </c>
      <c r="J1260" s="10">
        <v>5.348836682</v>
      </c>
      <c r="K1260" s="10">
        <v>1.236348499</v>
      </c>
      <c r="L1260" s="10">
        <v>1.594520253</v>
      </c>
      <c r="M1260" s="10">
        <v>4.298941975</v>
      </c>
      <c r="N1260" s="10">
        <v>0.56919511899999997</v>
      </c>
      <c r="O1260" s="10">
        <v>0.18749017500000001</v>
      </c>
      <c r="P1260" s="10">
        <v>0.71135968900000002</v>
      </c>
    </row>
    <row r="1261" spans="1:16" x14ac:dyDescent="0.25">
      <c r="A1261" s="16" t="s">
        <v>2139</v>
      </c>
      <c r="B1261" s="16" t="s">
        <v>2032</v>
      </c>
      <c r="C1261" s="16" t="s">
        <v>2140</v>
      </c>
      <c r="D1261" s="16">
        <v>0.18745099961815512</v>
      </c>
      <c r="E1261" s="16">
        <v>0.15984186758330435</v>
      </c>
      <c r="F1261" s="10">
        <v>0.73047696900000003</v>
      </c>
      <c r="G1261" s="10">
        <v>0.37239085500000002</v>
      </c>
      <c r="H1261" s="10">
        <v>0.63843287000000004</v>
      </c>
      <c r="I1261" s="10">
        <v>2.9744201000000001E-2</v>
      </c>
      <c r="J1261" s="10">
        <v>1.1555157439999999</v>
      </c>
      <c r="K1261" s="10">
        <v>0.34452236899999999</v>
      </c>
      <c r="L1261" s="10">
        <v>0.48020452800000002</v>
      </c>
      <c r="M1261" s="10">
        <v>1.38477797</v>
      </c>
      <c r="N1261" s="10">
        <v>0.148739972</v>
      </c>
      <c r="O1261" s="10">
        <v>5.0453286E-2</v>
      </c>
      <c r="P1261" s="10">
        <v>0.20655469800000001</v>
      </c>
    </row>
    <row r="1262" spans="1:16" x14ac:dyDescent="0.25">
      <c r="A1262" s="16" t="s">
        <v>2141</v>
      </c>
      <c r="B1262" s="16" t="s">
        <v>2032</v>
      </c>
      <c r="C1262" s="16" t="s">
        <v>2142</v>
      </c>
      <c r="D1262" s="16">
        <v>5.5698547257323856</v>
      </c>
      <c r="E1262" s="16">
        <v>3.3910075381341231</v>
      </c>
      <c r="F1262" s="10">
        <v>14.170794239999999</v>
      </c>
      <c r="G1262" s="10">
        <v>23.480604970000002</v>
      </c>
      <c r="H1262" s="10">
        <v>21.825996010000001</v>
      </c>
      <c r="I1262" s="10">
        <v>1.2606525689999999</v>
      </c>
      <c r="J1262" s="10">
        <v>58.732908639999998</v>
      </c>
      <c r="K1262" s="10">
        <v>8.1152952599999999</v>
      </c>
      <c r="L1262" s="10">
        <v>14.7947632</v>
      </c>
      <c r="M1262" s="10">
        <v>49.809139510000001</v>
      </c>
      <c r="N1262" s="10">
        <v>8.9174937130000007</v>
      </c>
      <c r="O1262" s="10">
        <v>1.3006192830000001</v>
      </c>
      <c r="P1262" s="10">
        <v>3.504047811</v>
      </c>
    </row>
    <row r="1263" spans="1:16" x14ac:dyDescent="0.25">
      <c r="A1263" s="16" t="s">
        <v>2143</v>
      </c>
      <c r="B1263" s="16" t="s">
        <v>2032</v>
      </c>
      <c r="C1263" s="16" t="s">
        <v>2144</v>
      </c>
      <c r="D1263" s="16">
        <v>9.9312965789851229E-2</v>
      </c>
      <c r="E1263" s="16">
        <v>8.8281411647029531E-2</v>
      </c>
      <c r="F1263" s="10">
        <v>0.38588933199999997</v>
      </c>
      <c r="G1263" s="10">
        <v>0.199777556</v>
      </c>
      <c r="H1263" s="10">
        <v>0.35478219500000002</v>
      </c>
      <c r="I1263" s="10">
        <v>1.5988091999999999E-2</v>
      </c>
      <c r="J1263" s="10">
        <v>0.65424031599999999</v>
      </c>
      <c r="K1263" s="10">
        <v>0.19544187800000001</v>
      </c>
      <c r="L1263" s="10">
        <v>0.25061191599999999</v>
      </c>
      <c r="M1263" s="10">
        <v>0.61687040000000004</v>
      </c>
      <c r="N1263" s="10">
        <v>7.6980186000000006E-2</v>
      </c>
      <c r="O1263" s="10">
        <v>2.8004962000000001E-2</v>
      </c>
      <c r="P1263" s="10">
        <v>0.11731306699999999</v>
      </c>
    </row>
    <row r="1264" spans="1:16" x14ac:dyDescent="0.25">
      <c r="A1264" s="16" t="s">
        <v>2145</v>
      </c>
      <c r="B1264" s="16" t="s">
        <v>2032</v>
      </c>
      <c r="C1264" s="16" t="s">
        <v>2146</v>
      </c>
      <c r="D1264" s="16">
        <v>0.12467322400108763</v>
      </c>
      <c r="E1264" s="16">
        <v>0.11091655157082296</v>
      </c>
      <c r="F1264" s="10">
        <v>0.39240720200000001</v>
      </c>
      <c r="G1264" s="10">
        <v>0.17881517099999999</v>
      </c>
      <c r="H1264" s="10">
        <v>0.329068888</v>
      </c>
      <c r="I1264" s="10">
        <v>1.5436638000000001E-2</v>
      </c>
      <c r="J1264" s="10">
        <v>0.51705872799999997</v>
      </c>
      <c r="K1264" s="10">
        <v>0.22171925200000001</v>
      </c>
      <c r="L1264" s="10">
        <v>0.27184197599999999</v>
      </c>
      <c r="M1264" s="10">
        <v>0.85741085100000003</v>
      </c>
      <c r="N1264" s="10">
        <v>7.2695530999999994E-2</v>
      </c>
      <c r="O1264" s="10">
        <v>2.658369E-2</v>
      </c>
      <c r="P1264" s="10">
        <v>0.108693992</v>
      </c>
    </row>
    <row r="1265" spans="1:16" x14ac:dyDescent="0.25">
      <c r="A1265" s="16" t="s">
        <v>2147</v>
      </c>
      <c r="B1265" s="16" t="s">
        <v>2032</v>
      </c>
      <c r="C1265" s="16" t="s">
        <v>2148</v>
      </c>
      <c r="D1265" s="16">
        <v>1.2523535195874225E-2</v>
      </c>
      <c r="E1265" s="16">
        <v>1.759819706212902E-2</v>
      </c>
      <c r="F1265" s="10">
        <v>6.0383777999999999E-2</v>
      </c>
      <c r="G1265" s="10">
        <v>2.6670316999999999E-2</v>
      </c>
      <c r="H1265" s="10">
        <v>6.850668E-2</v>
      </c>
      <c r="I1265" s="10">
        <v>2.6580800000000002E-3</v>
      </c>
      <c r="J1265" s="10">
        <v>6.8297838E-2</v>
      </c>
      <c r="K1265" s="10">
        <v>4.3319765000000003E-2</v>
      </c>
      <c r="L1265" s="10">
        <v>4.3744907E-2</v>
      </c>
      <c r="M1265" s="10">
        <v>0.12923757999999999</v>
      </c>
      <c r="N1265" s="10">
        <v>1.0599409000000001E-2</v>
      </c>
      <c r="O1265" s="10">
        <v>4.5489170000000004E-3</v>
      </c>
      <c r="P1265" s="10">
        <v>2.9960476999999999E-2</v>
      </c>
    </row>
    <row r="1266" spans="1:16" x14ac:dyDescent="0.25">
      <c r="A1266" s="16" t="s">
        <v>2149</v>
      </c>
      <c r="B1266" s="16" t="s">
        <v>2032</v>
      </c>
      <c r="C1266" s="16" t="s">
        <v>664</v>
      </c>
      <c r="D1266" s="16">
        <v>6.759624546836944E-2</v>
      </c>
      <c r="E1266" s="16">
        <v>6.274598694537821E-2</v>
      </c>
      <c r="F1266" s="10">
        <v>0.28336043900000002</v>
      </c>
      <c r="G1266" s="10">
        <v>0.129541406</v>
      </c>
      <c r="H1266" s="10">
        <v>0.23408600600000001</v>
      </c>
      <c r="I1266" s="10">
        <v>1.0630931E-2</v>
      </c>
      <c r="J1266" s="10">
        <v>0.38206048300000001</v>
      </c>
      <c r="K1266" s="10">
        <v>0.143271132</v>
      </c>
      <c r="L1266" s="10">
        <v>0.18303333299999999</v>
      </c>
      <c r="M1266" s="10">
        <v>0.55910552300000005</v>
      </c>
      <c r="N1266" s="10">
        <v>5.0473625000000001E-2</v>
      </c>
      <c r="O1266" s="10">
        <v>1.8727760999999999E-2</v>
      </c>
      <c r="P1266" s="10">
        <v>8.0099794000000002E-2</v>
      </c>
    </row>
    <row r="1267" spans="1:16" x14ac:dyDescent="0.25">
      <c r="A1267" s="16" t="s">
        <v>2150</v>
      </c>
      <c r="B1267" s="16" t="s">
        <v>2032</v>
      </c>
      <c r="C1267" s="16" t="s">
        <v>2151</v>
      </c>
      <c r="D1267" s="16">
        <v>3.4227931037216781E-2</v>
      </c>
      <c r="E1267" s="16">
        <v>3.4732192796335867E-2</v>
      </c>
      <c r="F1267" s="10">
        <v>0.14409369799999999</v>
      </c>
      <c r="G1267" s="10">
        <v>6.4071120999999995E-2</v>
      </c>
      <c r="H1267" s="10">
        <v>0.119561212</v>
      </c>
      <c r="I1267" s="10">
        <v>5.6282429999999998E-3</v>
      </c>
      <c r="J1267" s="10">
        <v>0.19171322599999999</v>
      </c>
      <c r="K1267" s="10">
        <v>9.6364855999999999E-2</v>
      </c>
      <c r="L1267" s="10">
        <v>0.10398990900000001</v>
      </c>
      <c r="M1267" s="10">
        <v>0.34166258599999999</v>
      </c>
      <c r="N1267" s="10">
        <v>2.5236763999999998E-2</v>
      </c>
      <c r="O1267" s="10">
        <v>9.9419250000000008E-3</v>
      </c>
      <c r="P1267" s="10">
        <v>3.9934681E-2</v>
      </c>
    </row>
    <row r="1268" spans="1:16" x14ac:dyDescent="0.25">
      <c r="A1268" s="16" t="s">
        <v>2152</v>
      </c>
      <c r="B1268" s="16" t="s">
        <v>2032</v>
      </c>
      <c r="C1268" s="16" t="s">
        <v>2153</v>
      </c>
      <c r="D1268" s="16">
        <v>7.2111482638415547E-2</v>
      </c>
      <c r="E1268" s="16">
        <v>7.7325066405262113E-2</v>
      </c>
      <c r="F1268" s="10">
        <v>0.32195373900000002</v>
      </c>
      <c r="G1268" s="10">
        <v>0.14253653599999999</v>
      </c>
      <c r="H1268" s="10">
        <v>0.27216878700000002</v>
      </c>
      <c r="I1268" s="10">
        <v>1.2587131999999999E-2</v>
      </c>
      <c r="J1268" s="10">
        <v>0.55485808199999997</v>
      </c>
      <c r="K1268" s="10">
        <v>0.34638869100000003</v>
      </c>
      <c r="L1268" s="10">
        <v>0.22723394</v>
      </c>
      <c r="M1268" s="10">
        <v>0.66553267000000005</v>
      </c>
      <c r="N1268" s="10">
        <v>5.6597118000000002E-2</v>
      </c>
      <c r="O1268" s="10">
        <v>2.1885169999999999E-2</v>
      </c>
      <c r="P1268" s="10">
        <v>9.3007830999999999E-2</v>
      </c>
    </row>
    <row r="1269" spans="1:16" x14ac:dyDescent="0.25">
      <c r="A1269" s="16" t="s">
        <v>2154</v>
      </c>
      <c r="B1269" s="16" t="s">
        <v>2032</v>
      </c>
      <c r="C1269" s="16" t="s">
        <v>1590</v>
      </c>
      <c r="D1269" s="16">
        <v>1.2366843969242849</v>
      </c>
      <c r="E1269" s="16">
        <v>0.72275509561444995</v>
      </c>
      <c r="F1269" s="10">
        <v>3.1697515140000001</v>
      </c>
      <c r="G1269" s="10">
        <v>2.1041550180000002</v>
      </c>
      <c r="H1269" s="10">
        <v>3.1272115779999998</v>
      </c>
      <c r="I1269" s="10">
        <v>0.150325878</v>
      </c>
      <c r="J1269" s="10">
        <v>7.1449971830000001</v>
      </c>
      <c r="K1269" s="10">
        <v>1.636970211</v>
      </c>
      <c r="L1269" s="10">
        <v>2.296491251</v>
      </c>
      <c r="M1269" s="10">
        <v>5.680562085</v>
      </c>
      <c r="N1269" s="10">
        <v>0.75155784599999997</v>
      </c>
      <c r="O1269" s="10">
        <v>0.244101125</v>
      </c>
      <c r="P1269" s="10">
        <v>0.90350249100000002</v>
      </c>
    </row>
    <row r="1270" spans="1:16" x14ac:dyDescent="0.25">
      <c r="A1270" s="16" t="s">
        <v>2155</v>
      </c>
      <c r="B1270" s="16" t="s">
        <v>2032</v>
      </c>
      <c r="C1270" s="16" t="s">
        <v>2156</v>
      </c>
      <c r="D1270" s="16">
        <v>5.917945273641733E-2</v>
      </c>
      <c r="E1270" s="16">
        <v>6.4503648267517186E-2</v>
      </c>
      <c r="F1270" s="10">
        <v>0.29178644999999998</v>
      </c>
      <c r="G1270" s="10">
        <v>0.100864843</v>
      </c>
      <c r="H1270" s="10">
        <v>0.24547480499999999</v>
      </c>
      <c r="I1270" s="10">
        <v>1.2256059999999999E-2</v>
      </c>
      <c r="J1270" s="10">
        <v>0.31314259300000002</v>
      </c>
      <c r="K1270" s="10">
        <v>0.174277345</v>
      </c>
      <c r="L1270" s="10">
        <v>0.22409237900000001</v>
      </c>
      <c r="M1270" s="10">
        <v>0.39475917700000002</v>
      </c>
      <c r="N1270" s="10">
        <v>4.7566187000000003E-2</v>
      </c>
      <c r="O1270" s="10">
        <v>1.9317857000000001E-2</v>
      </c>
      <c r="P1270" s="10">
        <v>8.1033371000000007E-2</v>
      </c>
    </row>
    <row r="1271" spans="1:16" x14ac:dyDescent="0.25">
      <c r="A1271" s="16" t="s">
        <v>2157</v>
      </c>
      <c r="B1271" s="16" t="s">
        <v>2032</v>
      </c>
      <c r="C1271" s="16" t="s">
        <v>2158</v>
      </c>
      <c r="D1271" s="16">
        <v>0.13158767700747909</v>
      </c>
      <c r="E1271" s="16">
        <v>0.12279543766028346</v>
      </c>
      <c r="F1271" s="10">
        <v>0.47182797900000001</v>
      </c>
      <c r="G1271" s="10">
        <v>0.22185761300000001</v>
      </c>
      <c r="H1271" s="10">
        <v>0.40185610799999999</v>
      </c>
      <c r="I1271" s="10">
        <v>1.8909303999999998E-2</v>
      </c>
      <c r="J1271" s="10">
        <v>0.63271102899999998</v>
      </c>
      <c r="K1271" s="10">
        <v>0.27367359899999999</v>
      </c>
      <c r="L1271" s="10">
        <v>0.32597433799999997</v>
      </c>
      <c r="M1271" s="10">
        <v>1.0404683219999999</v>
      </c>
      <c r="N1271" s="10">
        <v>8.9118214000000001E-2</v>
      </c>
      <c r="O1271" s="10">
        <v>3.1821491E-2</v>
      </c>
      <c r="P1271" s="10">
        <v>0.13119934599999999</v>
      </c>
    </row>
    <row r="1272" spans="1:16" x14ac:dyDescent="0.25">
      <c r="A1272" s="16" t="s">
        <v>2159</v>
      </c>
      <c r="B1272" s="16" t="s">
        <v>2032</v>
      </c>
      <c r="C1272" s="16" t="s">
        <v>2160</v>
      </c>
      <c r="D1272" s="16">
        <v>1.0871730089136342</v>
      </c>
      <c r="E1272" s="16">
        <v>0.71567500370347004</v>
      </c>
      <c r="F1272" s="10">
        <v>2.7809425249999999</v>
      </c>
      <c r="G1272" s="10">
        <v>1.8392970980000001</v>
      </c>
      <c r="H1272" s="10">
        <v>2.6795807639999998</v>
      </c>
      <c r="I1272" s="10">
        <v>0.12221203</v>
      </c>
      <c r="J1272" s="10">
        <v>5.4418040379999999</v>
      </c>
      <c r="K1272" s="10">
        <v>1.323774392</v>
      </c>
      <c r="L1272" s="10">
        <v>2.0387380570000002</v>
      </c>
      <c r="M1272" s="10">
        <v>6.6936085070000004</v>
      </c>
      <c r="N1272" s="10">
        <v>0.72116038599999999</v>
      </c>
      <c r="O1272" s="10">
        <v>0.19574376399999999</v>
      </c>
      <c r="P1272" s="10">
        <v>0.80151194199999998</v>
      </c>
    </row>
    <row r="1273" spans="1:16" x14ac:dyDescent="0.25">
      <c r="A1273" s="16" t="s">
        <v>2161</v>
      </c>
      <c r="B1273" s="16" t="s">
        <v>2032</v>
      </c>
      <c r="C1273" s="16" t="s">
        <v>137</v>
      </c>
      <c r="D1273" s="16">
        <v>1.0612163849492469</v>
      </c>
      <c r="E1273" s="16">
        <v>0.63855053937201733</v>
      </c>
      <c r="F1273" s="10">
        <v>2.7581042039999999</v>
      </c>
      <c r="G1273" s="10">
        <v>2.5228043859999998</v>
      </c>
      <c r="H1273" s="10">
        <v>3.0636809739999999</v>
      </c>
      <c r="I1273" s="10">
        <v>0.16898857</v>
      </c>
      <c r="J1273" s="10">
        <v>7.6143045230000004</v>
      </c>
      <c r="K1273" s="10">
        <v>1.485267125</v>
      </c>
      <c r="L1273" s="10">
        <v>2.2959814160000001</v>
      </c>
      <c r="M1273" s="10">
        <v>6.8427282969999998</v>
      </c>
      <c r="N1273" s="10">
        <v>0.93655224199999998</v>
      </c>
      <c r="O1273" s="10">
        <v>0.20469842299999999</v>
      </c>
      <c r="P1273" s="10">
        <v>0.68723918500000003</v>
      </c>
    </row>
    <row r="1274" spans="1:16" x14ac:dyDescent="0.25">
      <c r="A1274" s="16" t="s">
        <v>2162</v>
      </c>
      <c r="B1274" s="16" t="s">
        <v>2032</v>
      </c>
      <c r="C1274" s="16" t="s">
        <v>1297</v>
      </c>
      <c r="D1274" s="16">
        <v>0.29945618589119571</v>
      </c>
      <c r="E1274" s="16">
        <v>0.20903272556335276</v>
      </c>
      <c r="F1274" s="10">
        <v>1.0531535700000001</v>
      </c>
      <c r="G1274" s="10">
        <v>0.687720946</v>
      </c>
      <c r="H1274" s="10">
        <v>0.97456041299999996</v>
      </c>
      <c r="I1274" s="10">
        <v>4.0094138000000001E-2</v>
      </c>
      <c r="J1274" s="10">
        <v>1.826988413</v>
      </c>
      <c r="K1274" s="10">
        <v>0.46626620699999999</v>
      </c>
      <c r="L1274" s="10">
        <v>0.667219275</v>
      </c>
      <c r="M1274" s="10">
        <v>2.130057002</v>
      </c>
      <c r="N1274" s="10">
        <v>0.19016727999999999</v>
      </c>
      <c r="O1274" s="10">
        <v>7.0527384999999998E-2</v>
      </c>
      <c r="P1274" s="10">
        <v>0.285131994</v>
      </c>
    </row>
    <row r="1275" spans="1:16" x14ac:dyDescent="0.25">
      <c r="A1275" s="16" t="s">
        <v>2163</v>
      </c>
      <c r="B1275" s="16" t="s">
        <v>2032</v>
      </c>
      <c r="C1275" s="16" t="s">
        <v>2164</v>
      </c>
      <c r="D1275" s="16">
        <v>0.22620633758799749</v>
      </c>
      <c r="E1275" s="16">
        <v>0.1775084623467873</v>
      </c>
      <c r="F1275" s="10">
        <v>0.76790111599999999</v>
      </c>
      <c r="G1275" s="10">
        <v>0.42076508899999998</v>
      </c>
      <c r="H1275" s="10">
        <v>0.73193677999999995</v>
      </c>
      <c r="I1275" s="10">
        <v>3.687298E-2</v>
      </c>
      <c r="J1275" s="10">
        <v>1.1970553850000001</v>
      </c>
      <c r="K1275" s="10">
        <v>0.36428246600000003</v>
      </c>
      <c r="L1275" s="10">
        <v>0.56357153599999998</v>
      </c>
      <c r="M1275" s="10">
        <v>1.379812185</v>
      </c>
      <c r="N1275" s="10">
        <v>0.19236967899999999</v>
      </c>
      <c r="O1275" s="10">
        <v>5.4162078000000002E-2</v>
      </c>
      <c r="P1275" s="10">
        <v>0.20499035400000001</v>
      </c>
    </row>
    <row r="1276" spans="1:16" x14ac:dyDescent="0.25">
      <c r="A1276" s="16" t="s">
        <v>2165</v>
      </c>
      <c r="B1276" s="16" t="s">
        <v>2032</v>
      </c>
      <c r="C1276" s="16" t="s">
        <v>2166</v>
      </c>
      <c r="D1276" s="16">
        <v>2.1612502310725E-2</v>
      </c>
      <c r="E1276" s="16">
        <v>2.71773280674605E-2</v>
      </c>
      <c r="F1276" s="10">
        <v>0.112647418</v>
      </c>
      <c r="G1276" s="10">
        <v>4.5103823000000001E-2</v>
      </c>
      <c r="H1276" s="10">
        <v>0.106132008</v>
      </c>
      <c r="I1276" s="10">
        <v>4.5872880000000001E-3</v>
      </c>
      <c r="J1276" s="10">
        <v>0.12836483300000001</v>
      </c>
      <c r="K1276" s="10">
        <v>7.1123190000000003E-2</v>
      </c>
      <c r="L1276" s="10">
        <v>8.0881196000000002E-2</v>
      </c>
      <c r="M1276" s="10">
        <v>0.18418247900000001</v>
      </c>
      <c r="N1276" s="10">
        <v>1.9205700999999999E-2</v>
      </c>
      <c r="O1276" s="10">
        <v>8.1247990000000003E-3</v>
      </c>
      <c r="P1276" s="10">
        <v>3.9404575999999997E-2</v>
      </c>
    </row>
    <row r="1277" spans="1:16" x14ac:dyDescent="0.25">
      <c r="A1277" s="16" t="s">
        <v>2167</v>
      </c>
      <c r="B1277" s="16" t="s">
        <v>2032</v>
      </c>
      <c r="C1277" s="16" t="s">
        <v>2168</v>
      </c>
      <c r="D1277" s="16">
        <v>0.42598569521621765</v>
      </c>
      <c r="E1277" s="16">
        <v>0.26955108472282108</v>
      </c>
      <c r="F1277" s="10">
        <v>1.136265726</v>
      </c>
      <c r="G1277" s="10">
        <v>0.77979563600000001</v>
      </c>
      <c r="H1277" s="10">
        <v>1.0742140090000001</v>
      </c>
      <c r="I1277" s="10">
        <v>4.5526651000000001E-2</v>
      </c>
      <c r="J1277" s="10">
        <v>2.1122211219999998</v>
      </c>
      <c r="K1277" s="10">
        <v>0.50660691400000002</v>
      </c>
      <c r="L1277" s="10">
        <v>0.823951357</v>
      </c>
      <c r="M1277" s="10">
        <v>2.8089479719999999</v>
      </c>
      <c r="N1277" s="10">
        <v>0.27772585</v>
      </c>
      <c r="O1277" s="10">
        <v>7.6974615999999996E-2</v>
      </c>
      <c r="P1277" s="10">
        <v>0.31623034999999999</v>
      </c>
    </row>
    <row r="1278" spans="1:16" x14ac:dyDescent="0.25">
      <c r="A1278" s="16" t="s">
        <v>2169</v>
      </c>
      <c r="B1278" s="16" t="s">
        <v>2032</v>
      </c>
      <c r="C1278" s="16" t="s">
        <v>2170</v>
      </c>
      <c r="D1278" s="16">
        <v>0.29557285609736278</v>
      </c>
      <c r="E1278" s="16">
        <v>0.20951293489622533</v>
      </c>
      <c r="F1278" s="10">
        <v>0.849553114</v>
      </c>
      <c r="G1278" s="10">
        <v>0.50809368899999996</v>
      </c>
      <c r="H1278" s="10">
        <v>0.81917972299999997</v>
      </c>
      <c r="I1278" s="10">
        <v>3.6738502999999999E-2</v>
      </c>
      <c r="J1278" s="10">
        <v>1.4039635589999999</v>
      </c>
      <c r="K1278" s="10">
        <v>0.40997479399999998</v>
      </c>
      <c r="L1278" s="10">
        <v>0.61252910299999996</v>
      </c>
      <c r="M1278" s="10">
        <v>1.9810314120000001</v>
      </c>
      <c r="N1278" s="10">
        <v>0.22293652999999999</v>
      </c>
      <c r="O1278" s="10">
        <v>6.1670911000000002E-2</v>
      </c>
      <c r="P1278" s="10">
        <v>0.24512745399999999</v>
      </c>
    </row>
    <row r="1279" spans="1:16" x14ac:dyDescent="0.25">
      <c r="A1279" s="16" t="s">
        <v>2171</v>
      </c>
      <c r="B1279" s="16" t="s">
        <v>2032</v>
      </c>
      <c r="C1279" s="16" t="s">
        <v>311</v>
      </c>
      <c r="D1279" s="16">
        <v>0.4392163745285303</v>
      </c>
      <c r="E1279" s="16">
        <v>0.25476351495010746</v>
      </c>
      <c r="F1279" s="10">
        <v>1.1866758129999999</v>
      </c>
      <c r="G1279" s="10">
        <v>0.74707604900000002</v>
      </c>
      <c r="H1279" s="10">
        <v>1.132456702</v>
      </c>
      <c r="I1279" s="10">
        <v>5.1952071000000002E-2</v>
      </c>
      <c r="J1279" s="10">
        <v>2.387438591</v>
      </c>
      <c r="K1279" s="10">
        <v>0.57881186299999998</v>
      </c>
      <c r="L1279" s="10">
        <v>0.98549518700000005</v>
      </c>
      <c r="M1279" s="10">
        <v>2.1074077290000002</v>
      </c>
      <c r="N1279" s="10">
        <v>0.24513751</v>
      </c>
      <c r="O1279" s="10">
        <v>8.6413798E-2</v>
      </c>
      <c r="P1279" s="10">
        <v>0.32911475400000001</v>
      </c>
    </row>
    <row r="1280" spans="1:16" x14ac:dyDescent="0.25">
      <c r="A1280" s="16" t="s">
        <v>2172</v>
      </c>
      <c r="B1280" s="16" t="s">
        <v>2032</v>
      </c>
      <c r="C1280" s="16" t="s">
        <v>2173</v>
      </c>
      <c r="D1280" s="16">
        <v>1.3847148283300461</v>
      </c>
      <c r="E1280" s="16">
        <v>0.7906723572715485</v>
      </c>
      <c r="F1280" s="10">
        <v>3.4634150880000001</v>
      </c>
      <c r="G1280" s="10">
        <v>3.0774553619999998</v>
      </c>
      <c r="H1280" s="10">
        <v>3.7890103069999999</v>
      </c>
      <c r="I1280" s="10">
        <v>0.189283163</v>
      </c>
      <c r="J1280" s="10">
        <v>8.6875901760000005</v>
      </c>
      <c r="K1280" s="10">
        <v>1.7281275199999999</v>
      </c>
      <c r="L1280" s="10">
        <v>2.7156003289999999</v>
      </c>
      <c r="M1280" s="10">
        <v>9.4083453959999996</v>
      </c>
      <c r="N1280" s="10">
        <v>1.104463113</v>
      </c>
      <c r="O1280" s="10">
        <v>0.25502766199999999</v>
      </c>
      <c r="P1280" s="10">
        <v>0.92661346499999997</v>
      </c>
    </row>
    <row r="1281" spans="1:16" x14ac:dyDescent="0.25">
      <c r="A1281" s="16" t="s">
        <v>2174</v>
      </c>
      <c r="B1281" s="16" t="s">
        <v>2032</v>
      </c>
      <c r="C1281" s="16" t="s">
        <v>950</v>
      </c>
      <c r="D1281" s="16">
        <v>12.150322314524303</v>
      </c>
      <c r="E1281" s="16">
        <v>5.3797446156409086</v>
      </c>
      <c r="F1281" s="10">
        <v>22.854510309999998</v>
      </c>
      <c r="G1281" s="10">
        <v>41.574701339999997</v>
      </c>
      <c r="H1281" s="10">
        <v>40.587632030000002</v>
      </c>
      <c r="I1281" s="10">
        <v>4.2724721570000002</v>
      </c>
      <c r="J1281" s="10">
        <v>127.5156363</v>
      </c>
      <c r="K1281" s="10">
        <v>16.211447790000001</v>
      </c>
      <c r="L1281" s="10">
        <v>37.156331940000001</v>
      </c>
      <c r="M1281" s="10">
        <v>76.348517099999995</v>
      </c>
      <c r="N1281" s="10">
        <v>13.292254059999999</v>
      </c>
      <c r="O1281" s="10">
        <v>1.975054018</v>
      </c>
      <c r="P1281" s="10">
        <v>5.3241681700000001</v>
      </c>
    </row>
    <row r="1282" spans="1:16" x14ac:dyDescent="0.25">
      <c r="A1282" s="16" t="s">
        <v>2175</v>
      </c>
      <c r="B1282" s="16" t="s">
        <v>2032</v>
      </c>
      <c r="C1282" s="16" t="s">
        <v>2176</v>
      </c>
      <c r="D1282" s="16">
        <v>9.4772813458727442E-2</v>
      </c>
      <c r="E1282" s="16">
        <v>9.4254232174170782E-2</v>
      </c>
      <c r="F1282" s="10">
        <v>0.427981053</v>
      </c>
      <c r="G1282" s="10">
        <v>0.19335878500000001</v>
      </c>
      <c r="H1282" s="10">
        <v>0.35557631000000001</v>
      </c>
      <c r="I1282" s="10">
        <v>1.6004781999999999E-2</v>
      </c>
      <c r="J1282" s="10">
        <v>0.62201504600000002</v>
      </c>
      <c r="K1282" s="10">
        <v>0.21413934300000001</v>
      </c>
      <c r="L1282" s="10">
        <v>0.276249099</v>
      </c>
      <c r="M1282" s="10">
        <v>0.81496999000000003</v>
      </c>
      <c r="N1282" s="10">
        <v>7.5059668999999996E-2</v>
      </c>
      <c r="O1282" s="10">
        <v>2.8125467000000001E-2</v>
      </c>
      <c r="P1282" s="10">
        <v>0.122268508</v>
      </c>
    </row>
    <row r="1283" spans="1:16" x14ac:dyDescent="0.25">
      <c r="A1283" s="16" t="s">
        <v>2177</v>
      </c>
      <c r="B1283" s="16" t="s">
        <v>2178</v>
      </c>
      <c r="C1283" s="16" t="s">
        <v>2179</v>
      </c>
      <c r="D1283" s="16">
        <v>4.3828692909005089E-2</v>
      </c>
      <c r="E1283" s="16">
        <v>4.5671700805145418E-2</v>
      </c>
      <c r="F1283" s="10">
        <v>0.143401105</v>
      </c>
      <c r="G1283" s="10">
        <v>8.6282774000000007E-2</v>
      </c>
      <c r="H1283" s="10">
        <v>0.183327242</v>
      </c>
      <c r="I1283" s="10">
        <v>5.4813209999999999E-3</v>
      </c>
      <c r="J1283" s="10">
        <v>0.21675325400000001</v>
      </c>
      <c r="K1283" s="10">
        <v>0.122270106</v>
      </c>
      <c r="L1283" s="10">
        <v>9.5595717999999996E-2</v>
      </c>
      <c r="M1283" s="10">
        <v>0.62717984400000004</v>
      </c>
      <c r="N1283" s="10">
        <v>2.4555288000000002E-2</v>
      </c>
      <c r="O1283" s="10">
        <v>1.1597829E-2</v>
      </c>
      <c r="P1283" s="10">
        <v>8.9483609000000006E-2</v>
      </c>
    </row>
    <row r="1284" spans="1:16" x14ac:dyDescent="0.25">
      <c r="A1284" s="16" t="s">
        <v>2180</v>
      </c>
      <c r="B1284" s="16" t="s">
        <v>2178</v>
      </c>
      <c r="C1284" s="16" t="s">
        <v>2181</v>
      </c>
      <c r="D1284" s="16">
        <v>0.7125682607826852</v>
      </c>
      <c r="E1284" s="16">
        <v>0.66160598754113231</v>
      </c>
      <c r="F1284" s="10">
        <v>2.2011922589999999</v>
      </c>
      <c r="G1284" s="10">
        <v>3.4521077240000002</v>
      </c>
      <c r="H1284" s="10">
        <v>2.89966861</v>
      </c>
      <c r="I1284" s="10">
        <v>0.14556804500000001</v>
      </c>
      <c r="J1284" s="10">
        <v>9.3038902500000003</v>
      </c>
      <c r="K1284" s="10">
        <v>1.1467941589999999</v>
      </c>
      <c r="L1284" s="10">
        <v>0.985826588</v>
      </c>
      <c r="M1284" s="10">
        <v>21.239689439999999</v>
      </c>
      <c r="N1284" s="10">
        <v>0.77781686800000005</v>
      </c>
      <c r="O1284" s="10">
        <v>0.17851066099999999</v>
      </c>
      <c r="P1284" s="10">
        <v>0.65370916700000004</v>
      </c>
    </row>
    <row r="1285" spans="1:16" x14ac:dyDescent="0.25">
      <c r="A1285" s="16" t="s">
        <v>2182</v>
      </c>
      <c r="B1285" s="16" t="s">
        <v>2178</v>
      </c>
      <c r="C1285" s="16" t="s">
        <v>2183</v>
      </c>
      <c r="D1285" s="16">
        <v>4.7115611154383126E-2</v>
      </c>
      <c r="E1285" s="16">
        <v>3.4919382152985401E-2</v>
      </c>
      <c r="F1285" s="10">
        <v>0.108974615</v>
      </c>
      <c r="G1285" s="10">
        <v>0.13251306500000001</v>
      </c>
      <c r="H1285" s="10">
        <v>0.22328319399999999</v>
      </c>
      <c r="I1285" s="10">
        <v>5.3547489999999998E-3</v>
      </c>
      <c r="J1285" s="10">
        <v>0.20717144900000001</v>
      </c>
      <c r="K1285" s="10">
        <v>0.100455632</v>
      </c>
      <c r="L1285" s="10">
        <v>8.8543097000000001E-2</v>
      </c>
      <c r="M1285" s="10">
        <v>1.753691165</v>
      </c>
      <c r="N1285" s="10">
        <v>2.7620693000000002E-2</v>
      </c>
      <c r="O1285" s="10">
        <v>1.8716590000000002E-2</v>
      </c>
      <c r="P1285" s="10">
        <v>0.111475553</v>
      </c>
    </row>
    <row r="1286" spans="1:16" x14ac:dyDescent="0.25">
      <c r="A1286" s="16" t="s">
        <v>2184</v>
      </c>
      <c r="B1286" s="16" t="s">
        <v>2178</v>
      </c>
      <c r="C1286" s="16" t="s">
        <v>2185</v>
      </c>
      <c r="D1286" s="16">
        <v>5.2798571533879207E-2</v>
      </c>
      <c r="E1286" s="16">
        <v>6.1424866706909151E-2</v>
      </c>
      <c r="F1286" s="10">
        <v>0.19871505</v>
      </c>
      <c r="G1286" s="10">
        <v>0.12673340999999999</v>
      </c>
      <c r="H1286" s="10">
        <v>0.27932451899999999</v>
      </c>
      <c r="I1286" s="10">
        <v>8.3309649999999992E-3</v>
      </c>
      <c r="J1286" s="10">
        <v>0.25878692599999997</v>
      </c>
      <c r="K1286" s="10">
        <v>0.16911982</v>
      </c>
      <c r="L1286" s="10">
        <v>0.14818901900000001</v>
      </c>
      <c r="M1286" s="10">
        <v>1.441798235</v>
      </c>
      <c r="N1286" s="10">
        <v>3.5345914999999999E-2</v>
      </c>
      <c r="O1286" s="10">
        <v>1.8046643000000001E-2</v>
      </c>
      <c r="P1286" s="10">
        <v>0.155948589</v>
      </c>
    </row>
    <row r="1287" spans="1:16" x14ac:dyDescent="0.25">
      <c r="A1287" s="16" t="s">
        <v>2186</v>
      </c>
      <c r="B1287" s="16" t="s">
        <v>2178</v>
      </c>
      <c r="C1287" s="16" t="s">
        <v>194</v>
      </c>
      <c r="D1287" s="16">
        <v>8.6394119501520178E-2</v>
      </c>
      <c r="E1287" s="16">
        <v>8.5304664165358118E-2</v>
      </c>
      <c r="F1287" s="10">
        <v>0.27928661900000001</v>
      </c>
      <c r="G1287" s="10">
        <v>0.272643362</v>
      </c>
      <c r="H1287" s="10">
        <v>0.35242889900000002</v>
      </c>
      <c r="I1287" s="10">
        <v>1.2649657E-2</v>
      </c>
      <c r="J1287" s="10">
        <v>0.60530184499999995</v>
      </c>
      <c r="K1287" s="10">
        <v>0.15609139399999999</v>
      </c>
      <c r="L1287" s="10">
        <v>0.12846335</v>
      </c>
      <c r="M1287" s="10">
        <v>1.720810639</v>
      </c>
      <c r="N1287" s="10">
        <v>5.8380744999999998E-2</v>
      </c>
      <c r="O1287" s="10">
        <v>2.0871122999999998E-2</v>
      </c>
      <c r="P1287" s="10">
        <v>0.13864162799999999</v>
      </c>
    </row>
    <row r="1288" spans="1:16" x14ac:dyDescent="0.25">
      <c r="A1288" s="16" t="s">
        <v>2187</v>
      </c>
      <c r="B1288" s="16" t="s">
        <v>2178</v>
      </c>
      <c r="C1288" s="16" t="s">
        <v>2188</v>
      </c>
      <c r="D1288" s="16">
        <v>4.5303953475824233E-3</v>
      </c>
      <c r="E1288" s="16">
        <v>6.762641112973841E-3</v>
      </c>
      <c r="F1288" s="10">
        <v>2.2449713999999999E-2</v>
      </c>
      <c r="G1288" s="10">
        <v>2.2750942E-2</v>
      </c>
      <c r="H1288" s="10">
        <v>3.3553838000000002E-2</v>
      </c>
      <c r="I1288" s="10">
        <v>8.6768000000000001E-4</v>
      </c>
      <c r="J1288" s="10">
        <v>2.6680849999999999E-2</v>
      </c>
      <c r="K1288" s="10">
        <v>1.8443668999999999E-2</v>
      </c>
      <c r="L1288" s="10">
        <v>1.4986433E-2</v>
      </c>
      <c r="M1288" s="10">
        <v>0.53210636200000005</v>
      </c>
      <c r="N1288" s="10">
        <v>4.2208690000000004E-3</v>
      </c>
      <c r="O1288" s="10">
        <v>2.1632800000000001E-3</v>
      </c>
      <c r="P1288" s="10">
        <v>2.1856252999999999E-2</v>
      </c>
    </row>
    <row r="1289" spans="1:16" x14ac:dyDescent="0.25">
      <c r="A1289" s="16" t="s">
        <v>2189</v>
      </c>
      <c r="B1289" s="16" t="s">
        <v>2178</v>
      </c>
      <c r="C1289" s="16" t="s">
        <v>2190</v>
      </c>
      <c r="D1289" s="16">
        <v>6.4170920566854986E-2</v>
      </c>
      <c r="E1289" s="16">
        <v>9.7332750977313559E-2</v>
      </c>
      <c r="F1289" s="10">
        <v>0.268685385</v>
      </c>
      <c r="G1289" s="10">
        <v>0.33220949100000002</v>
      </c>
      <c r="H1289" s="10">
        <v>0.42224828199999997</v>
      </c>
      <c r="I1289" s="10">
        <v>1.3190502E-2</v>
      </c>
      <c r="J1289" s="10">
        <v>0.82779287300000004</v>
      </c>
      <c r="K1289" s="10">
        <v>0.231764789</v>
      </c>
      <c r="L1289" s="10">
        <v>0.22467168700000001</v>
      </c>
      <c r="M1289" s="10">
        <v>4.3250427059999996</v>
      </c>
      <c r="N1289" s="10">
        <v>7.4698685000000001E-2</v>
      </c>
      <c r="O1289" s="10">
        <v>3.5747314000000002E-2</v>
      </c>
      <c r="P1289" s="10">
        <v>0.23213483200000001</v>
      </c>
    </row>
    <row r="1290" spans="1:16" x14ac:dyDescent="0.25">
      <c r="A1290" s="16" t="s">
        <v>2191</v>
      </c>
      <c r="B1290" s="16" t="s">
        <v>2178</v>
      </c>
      <c r="C1290" s="16" t="s">
        <v>1050</v>
      </c>
      <c r="D1290" s="16">
        <v>2.9854389048496664E-2</v>
      </c>
      <c r="E1290" s="16">
        <v>4.3258493667097643E-2</v>
      </c>
      <c r="F1290" s="10">
        <v>0.134951022</v>
      </c>
      <c r="G1290" s="10">
        <v>0.144795649</v>
      </c>
      <c r="H1290" s="10">
        <v>0.20282719900000001</v>
      </c>
      <c r="I1290" s="10">
        <v>5.3707770000000002E-3</v>
      </c>
      <c r="J1290" s="10">
        <v>0.29885913200000003</v>
      </c>
      <c r="K1290" s="10">
        <v>0.114022762</v>
      </c>
      <c r="L1290" s="10">
        <v>0.11418196799999999</v>
      </c>
      <c r="M1290" s="10">
        <v>3.7136031350000001</v>
      </c>
      <c r="N1290" s="10">
        <v>3.5659426000000001E-2</v>
      </c>
      <c r="O1290" s="10">
        <v>2.2695284999999999E-2</v>
      </c>
      <c r="P1290" s="10">
        <v>0.126370185</v>
      </c>
    </row>
    <row r="1291" spans="1:16" x14ac:dyDescent="0.25">
      <c r="A1291" s="16" t="s">
        <v>2192</v>
      </c>
      <c r="B1291" s="16" t="s">
        <v>2178</v>
      </c>
      <c r="C1291" s="16" t="s">
        <v>2193</v>
      </c>
      <c r="D1291" s="16">
        <v>5.8794394118463003E-2</v>
      </c>
      <c r="E1291" s="16">
        <v>6.5974178306830694E-2</v>
      </c>
      <c r="F1291" s="10">
        <v>0.202339712</v>
      </c>
      <c r="G1291" s="10">
        <v>0.15163400199999999</v>
      </c>
      <c r="H1291" s="10">
        <v>0.29897035100000002</v>
      </c>
      <c r="I1291" s="10">
        <v>8.5539150000000005E-3</v>
      </c>
      <c r="J1291" s="10">
        <v>0.48188762600000001</v>
      </c>
      <c r="K1291" s="10">
        <v>0.24310768399999999</v>
      </c>
      <c r="L1291" s="10">
        <v>0.16780439699999999</v>
      </c>
      <c r="M1291" s="10">
        <v>0.86708926600000003</v>
      </c>
      <c r="N1291" s="10">
        <v>4.0487848999999999E-2</v>
      </c>
      <c r="O1291" s="10">
        <v>2.1115993999999999E-2</v>
      </c>
      <c r="P1291" s="10">
        <v>0.12719391899999999</v>
      </c>
    </row>
    <row r="1292" spans="1:16" x14ac:dyDescent="0.25">
      <c r="A1292" s="16" t="s">
        <v>2194</v>
      </c>
      <c r="B1292" s="16" t="s">
        <v>2178</v>
      </c>
      <c r="C1292" s="16" t="s">
        <v>2195</v>
      </c>
      <c r="D1292" s="16">
        <v>0.11510132678339056</v>
      </c>
      <c r="E1292" s="16">
        <v>0.1235971956684823</v>
      </c>
      <c r="F1292" s="10">
        <v>0.365201569</v>
      </c>
      <c r="G1292" s="10">
        <v>0.76807055000000002</v>
      </c>
      <c r="H1292" s="10">
        <v>0.76213423700000005</v>
      </c>
      <c r="I1292" s="10">
        <v>4.1390215000000001E-2</v>
      </c>
      <c r="J1292" s="10">
        <v>2.165738487</v>
      </c>
      <c r="K1292" s="10">
        <v>0.35186485200000001</v>
      </c>
      <c r="L1292" s="10">
        <v>0.36134566000000001</v>
      </c>
      <c r="M1292" s="10">
        <v>3.0587339280000001</v>
      </c>
      <c r="N1292" s="10">
        <v>0.18444480399999999</v>
      </c>
      <c r="O1292" s="10">
        <v>4.1581418000000002E-2</v>
      </c>
      <c r="P1292" s="10">
        <v>0.23916306300000001</v>
      </c>
    </row>
    <row r="1293" spans="1:16" x14ac:dyDescent="0.25">
      <c r="A1293" s="16" t="s">
        <v>2196</v>
      </c>
      <c r="B1293" s="16" t="s">
        <v>2178</v>
      </c>
      <c r="C1293" s="16" t="s">
        <v>1056</v>
      </c>
      <c r="D1293" s="16">
        <v>7.0662022857164553E-2</v>
      </c>
      <c r="E1293" s="16">
        <v>5.7383449021263244E-2</v>
      </c>
      <c r="F1293" s="10">
        <v>0.17297595299999999</v>
      </c>
      <c r="G1293" s="10">
        <v>0.119142885</v>
      </c>
      <c r="H1293" s="10">
        <v>0.24324712800000001</v>
      </c>
      <c r="I1293" s="10">
        <v>7.1105220000000002E-3</v>
      </c>
      <c r="J1293" s="10">
        <v>0.25959070099999998</v>
      </c>
      <c r="K1293" s="10">
        <v>0.140248436</v>
      </c>
      <c r="L1293" s="10">
        <v>0.121104874</v>
      </c>
      <c r="M1293" s="10">
        <v>0.99372317600000004</v>
      </c>
      <c r="N1293" s="10">
        <v>3.1158386999999999E-2</v>
      </c>
      <c r="O1293" s="10">
        <v>1.5378549E-2</v>
      </c>
      <c r="P1293" s="10">
        <v>0.12566076700000001</v>
      </c>
    </row>
    <row r="1294" spans="1:16" x14ac:dyDescent="0.25">
      <c r="A1294" s="16" t="s">
        <v>2197</v>
      </c>
      <c r="B1294" s="16" t="s">
        <v>2178</v>
      </c>
      <c r="C1294" s="16" t="s">
        <v>2061</v>
      </c>
      <c r="D1294" s="16">
        <v>1.8043051331502875E-2</v>
      </c>
      <c r="E1294" s="16">
        <v>1.8664628345677524E-2</v>
      </c>
      <c r="F1294" s="10">
        <v>6.5702451999999995E-2</v>
      </c>
      <c r="G1294" s="10">
        <v>7.3625307000000001E-2</v>
      </c>
      <c r="H1294" s="10">
        <v>0.10007553800000001</v>
      </c>
      <c r="I1294" s="10">
        <v>2.7051639999999999E-3</v>
      </c>
      <c r="J1294" s="10">
        <v>0.104020635</v>
      </c>
      <c r="K1294" s="10">
        <v>5.1590542000000003E-2</v>
      </c>
      <c r="L1294" s="10">
        <v>4.7467202E-2</v>
      </c>
      <c r="M1294" s="10">
        <v>0.75687153299999999</v>
      </c>
      <c r="N1294" s="10">
        <v>1.2389061E-2</v>
      </c>
      <c r="O1294" s="10">
        <v>6.6395500000000001E-3</v>
      </c>
      <c r="P1294" s="10">
        <v>6.2882338999999995E-2</v>
      </c>
    </row>
    <row r="1295" spans="1:16" x14ac:dyDescent="0.25">
      <c r="A1295" s="16" t="s">
        <v>2198</v>
      </c>
      <c r="B1295" s="16" t="s">
        <v>2178</v>
      </c>
      <c r="C1295" s="16" t="s">
        <v>2199</v>
      </c>
      <c r="D1295" s="16">
        <v>9.3232350842284498E-2</v>
      </c>
      <c r="E1295" s="16">
        <v>9.3642210377071211E-2</v>
      </c>
      <c r="F1295" s="10">
        <v>0.30015401899999999</v>
      </c>
      <c r="G1295" s="10">
        <v>0.35056525399999999</v>
      </c>
      <c r="H1295" s="10">
        <v>0.43118838500000001</v>
      </c>
      <c r="I1295" s="10">
        <v>1.5238185E-2</v>
      </c>
      <c r="J1295" s="10">
        <v>0.80636640100000001</v>
      </c>
      <c r="K1295" s="10">
        <v>0.214166355</v>
      </c>
      <c r="L1295" s="10">
        <v>0.16933047700000001</v>
      </c>
      <c r="M1295" s="10">
        <v>3.646583546</v>
      </c>
      <c r="N1295" s="10">
        <v>9.2878279999999994E-2</v>
      </c>
      <c r="O1295" s="10">
        <v>3.1414478000000003E-2</v>
      </c>
      <c r="P1295" s="10">
        <v>0.15777645000000001</v>
      </c>
    </row>
    <row r="1296" spans="1:16" x14ac:dyDescent="0.25">
      <c r="A1296" s="16" t="s">
        <v>2200</v>
      </c>
      <c r="B1296" s="16" t="s">
        <v>2178</v>
      </c>
      <c r="C1296" s="16" t="s">
        <v>49</v>
      </c>
      <c r="D1296" s="16">
        <v>3.7160766512854077E-2</v>
      </c>
      <c r="E1296" s="16">
        <v>4.547570436607646E-2</v>
      </c>
      <c r="F1296" s="10">
        <v>0.14340392399999999</v>
      </c>
      <c r="G1296" s="10">
        <v>0.25205432799999999</v>
      </c>
      <c r="H1296" s="10">
        <v>0.36591042200000001</v>
      </c>
      <c r="I1296" s="10">
        <v>8.3431890000000009E-3</v>
      </c>
      <c r="J1296" s="10">
        <v>0.41385676500000002</v>
      </c>
      <c r="K1296" s="10">
        <v>0.163041301</v>
      </c>
      <c r="L1296" s="10">
        <v>0.182038172</v>
      </c>
      <c r="M1296" s="10">
        <v>1.0331188689999999</v>
      </c>
      <c r="N1296" s="10">
        <v>3.4427261000000001E-2</v>
      </c>
      <c r="O1296" s="10">
        <v>2.0655440000000001E-2</v>
      </c>
      <c r="P1296" s="10">
        <v>0.180172267</v>
      </c>
    </row>
    <row r="1297" spans="1:16" x14ac:dyDescent="0.25">
      <c r="A1297" s="16" t="s">
        <v>2201</v>
      </c>
      <c r="B1297" s="16" t="s">
        <v>2178</v>
      </c>
      <c r="C1297" s="16" t="s">
        <v>998</v>
      </c>
      <c r="D1297" s="16">
        <v>8.472568545517185E-3</v>
      </c>
      <c r="E1297" s="16">
        <v>1.1031473542220558E-2</v>
      </c>
      <c r="F1297" s="10">
        <v>3.5507538999999998E-2</v>
      </c>
      <c r="G1297" s="10">
        <v>3.1493045999999997E-2</v>
      </c>
      <c r="H1297" s="10">
        <v>5.3843583E-2</v>
      </c>
      <c r="I1297" s="10">
        <v>1.5212190000000001E-3</v>
      </c>
      <c r="J1297" s="10">
        <v>5.5193277999999998E-2</v>
      </c>
      <c r="K1297" s="10">
        <v>3.2261639000000002E-2</v>
      </c>
      <c r="L1297" s="10">
        <v>3.2047961E-2</v>
      </c>
      <c r="M1297" s="10">
        <v>0.38935534199999999</v>
      </c>
      <c r="N1297" s="10">
        <v>6.80958E-3</v>
      </c>
      <c r="O1297" s="10">
        <v>3.805924E-3</v>
      </c>
      <c r="P1297" s="10">
        <v>3.1910727999999999E-2</v>
      </c>
    </row>
    <row r="1298" spans="1:16" x14ac:dyDescent="0.25">
      <c r="A1298" s="16" t="s">
        <v>2202</v>
      </c>
      <c r="B1298" s="16" t="s">
        <v>2178</v>
      </c>
      <c r="C1298" s="16" t="s">
        <v>761</v>
      </c>
      <c r="D1298" s="16">
        <v>7.4954791512318875E-3</v>
      </c>
      <c r="E1298" s="16">
        <v>1.0025151533314416E-2</v>
      </c>
      <c r="F1298" s="10">
        <v>3.5747295999999998E-2</v>
      </c>
      <c r="G1298" s="10">
        <v>1.330683E-2</v>
      </c>
      <c r="H1298" s="10">
        <v>3.5501113000000001E-2</v>
      </c>
      <c r="I1298" s="10">
        <v>1.308982E-3</v>
      </c>
      <c r="J1298" s="10">
        <v>3.7562927000000003E-2</v>
      </c>
      <c r="K1298" s="10">
        <v>2.2380440000000001E-2</v>
      </c>
      <c r="L1298" s="10">
        <v>2.1193044000000001E-2</v>
      </c>
      <c r="M1298" s="10">
        <v>6.6554558E-2</v>
      </c>
      <c r="N1298" s="10">
        <v>5.0275019999999997E-3</v>
      </c>
      <c r="O1298" s="10">
        <v>2.076442E-3</v>
      </c>
      <c r="P1298" s="10">
        <v>1.5970887999999999E-2</v>
      </c>
    </row>
    <row r="1299" spans="1:16" x14ac:dyDescent="0.25">
      <c r="A1299" s="16" t="s">
        <v>2203</v>
      </c>
      <c r="B1299" s="16" t="s">
        <v>2178</v>
      </c>
      <c r="C1299" s="16" t="s">
        <v>2204</v>
      </c>
      <c r="D1299" s="16">
        <v>8.1015587176805296E-3</v>
      </c>
      <c r="E1299" s="16">
        <v>1.1690078766899752E-2</v>
      </c>
      <c r="F1299" s="10">
        <v>3.6610123000000001E-2</v>
      </c>
      <c r="G1299" s="10">
        <v>3.6873862E-2</v>
      </c>
      <c r="H1299" s="10">
        <v>5.3772381000000001E-2</v>
      </c>
      <c r="I1299" s="10">
        <v>1.4399199999999999E-3</v>
      </c>
      <c r="J1299" s="10">
        <v>5.9925197999999999E-2</v>
      </c>
      <c r="K1299" s="10">
        <v>2.9984434000000001E-2</v>
      </c>
      <c r="L1299" s="10">
        <v>2.6888736E-2</v>
      </c>
      <c r="M1299" s="10">
        <v>2.1194074999999999</v>
      </c>
      <c r="N1299" s="10">
        <v>1.1675998999999999E-2</v>
      </c>
      <c r="O1299" s="10">
        <v>1.070159E-2</v>
      </c>
      <c r="P1299" s="10">
        <v>3.6332601999999999E-2</v>
      </c>
    </row>
    <row r="1300" spans="1:16" x14ac:dyDescent="0.25">
      <c r="A1300" s="16" t="s">
        <v>2205</v>
      </c>
      <c r="B1300" s="16" t="s">
        <v>2178</v>
      </c>
      <c r="C1300" s="16" t="s">
        <v>2206</v>
      </c>
      <c r="D1300" s="16">
        <v>9.1458790014096444E-2</v>
      </c>
      <c r="E1300" s="16">
        <v>0.11488785284330132</v>
      </c>
      <c r="F1300" s="10">
        <v>0.36768831499999999</v>
      </c>
      <c r="G1300" s="10">
        <v>0.35036956699999999</v>
      </c>
      <c r="H1300" s="10">
        <v>0.61957391399999995</v>
      </c>
      <c r="I1300" s="10">
        <v>1.7599961000000001E-2</v>
      </c>
      <c r="J1300" s="10">
        <v>0.711833049</v>
      </c>
      <c r="K1300" s="10">
        <v>0.32744554100000001</v>
      </c>
      <c r="L1300" s="10">
        <v>0.26646230199999998</v>
      </c>
      <c r="M1300" s="10">
        <v>1.9339386999999999</v>
      </c>
      <c r="N1300" s="10">
        <v>8.6263611000000004E-2</v>
      </c>
      <c r="O1300" s="10">
        <v>3.8401689000000003E-2</v>
      </c>
      <c r="P1300" s="10">
        <v>0.27541017699999998</v>
      </c>
    </row>
    <row r="1301" spans="1:16" x14ac:dyDescent="0.25">
      <c r="A1301" s="16" t="s">
        <v>2207</v>
      </c>
      <c r="B1301" s="16" t="s">
        <v>2178</v>
      </c>
      <c r="C1301" s="16" t="s">
        <v>2208</v>
      </c>
      <c r="D1301" s="16">
        <v>0.92816616506628091</v>
      </c>
      <c r="E1301" s="16">
        <v>0.71805691639397029</v>
      </c>
      <c r="F1301" s="10">
        <v>1.7760358549999999</v>
      </c>
      <c r="G1301" s="10">
        <v>5.1750581459999996</v>
      </c>
      <c r="H1301" s="10">
        <v>4.8104872780000001</v>
      </c>
      <c r="I1301" s="10">
        <v>0.30144173299999999</v>
      </c>
      <c r="J1301" s="10">
        <v>14.788346349999999</v>
      </c>
      <c r="K1301" s="10">
        <v>2.1513969140000002</v>
      </c>
      <c r="L1301" s="10">
        <v>2.985254656</v>
      </c>
      <c r="M1301" s="10">
        <v>19.172890850000002</v>
      </c>
      <c r="N1301" s="10">
        <v>1.407147945</v>
      </c>
      <c r="O1301" s="10">
        <v>0.24020106199999999</v>
      </c>
      <c r="P1301" s="10">
        <v>1.0114966780000001</v>
      </c>
    </row>
    <row r="1302" spans="1:16" x14ac:dyDescent="0.25">
      <c r="A1302" s="16" t="s">
        <v>2209</v>
      </c>
      <c r="B1302" s="16" t="s">
        <v>2178</v>
      </c>
      <c r="C1302" s="16" t="s">
        <v>775</v>
      </c>
      <c r="D1302" s="16">
        <v>2.5560296288372017E-2</v>
      </c>
      <c r="E1302" s="16">
        <v>3.0440480774134526E-2</v>
      </c>
      <c r="F1302" s="10">
        <v>9.5951436000000001E-2</v>
      </c>
      <c r="G1302" s="10">
        <v>0.122607417</v>
      </c>
      <c r="H1302" s="10">
        <v>0.15393079600000001</v>
      </c>
      <c r="I1302" s="10">
        <v>5.1485159999999997E-3</v>
      </c>
      <c r="J1302" s="10">
        <v>0.287663746</v>
      </c>
      <c r="K1302" s="10">
        <v>7.8951026999999993E-2</v>
      </c>
      <c r="L1302" s="10">
        <v>7.9869287999999997E-2</v>
      </c>
      <c r="M1302" s="10">
        <v>0.83078122799999998</v>
      </c>
      <c r="N1302" s="10">
        <v>2.7191259999999998E-2</v>
      </c>
      <c r="O1302" s="10">
        <v>9.2282809999999996E-3</v>
      </c>
      <c r="P1302" s="10">
        <v>7.5159577000000005E-2</v>
      </c>
    </row>
    <row r="1303" spans="1:16" x14ac:dyDescent="0.25">
      <c r="A1303" s="16" t="s">
        <v>2210</v>
      </c>
      <c r="B1303" s="16" t="s">
        <v>2178</v>
      </c>
      <c r="C1303" s="16" t="s">
        <v>472</v>
      </c>
      <c r="D1303" s="16">
        <v>4.1895204860953661E-2</v>
      </c>
      <c r="E1303" s="16">
        <v>5.8254824627168564E-2</v>
      </c>
      <c r="F1303" s="10">
        <v>0.19033267700000001</v>
      </c>
      <c r="G1303" s="10">
        <v>0.24217122099999999</v>
      </c>
      <c r="H1303" s="10">
        <v>0.35455142299999998</v>
      </c>
      <c r="I1303" s="10">
        <v>9.0605749999999995E-3</v>
      </c>
      <c r="J1303" s="10">
        <v>0.43278400900000003</v>
      </c>
      <c r="K1303" s="10">
        <v>0.17030905199999999</v>
      </c>
      <c r="L1303" s="10">
        <v>0.13926977700000001</v>
      </c>
      <c r="M1303" s="10">
        <v>1.2983795520000001</v>
      </c>
      <c r="N1303" s="10">
        <v>4.2468024E-2</v>
      </c>
      <c r="O1303" s="10">
        <v>2.0065212999999998E-2</v>
      </c>
      <c r="P1303" s="10">
        <v>0.19091664799999999</v>
      </c>
    </row>
    <row r="1304" spans="1:16" x14ac:dyDescent="0.25">
      <c r="A1304" s="16" t="s">
        <v>2211</v>
      </c>
      <c r="B1304" s="16" t="s">
        <v>2178</v>
      </c>
      <c r="C1304" s="16" t="s">
        <v>2212</v>
      </c>
      <c r="D1304" s="16">
        <v>2.6582446127985417E-2</v>
      </c>
      <c r="E1304" s="16">
        <v>3.4739892452958943E-2</v>
      </c>
      <c r="F1304" s="10">
        <v>0.10775194</v>
      </c>
      <c r="G1304" s="10">
        <v>0.112783115</v>
      </c>
      <c r="H1304" s="10">
        <v>0.162688007</v>
      </c>
      <c r="I1304" s="10">
        <v>4.8415890000000003E-3</v>
      </c>
      <c r="J1304" s="10">
        <v>0.22134989399999999</v>
      </c>
      <c r="K1304" s="10">
        <v>8.7806161999999993E-2</v>
      </c>
      <c r="L1304" s="10">
        <v>7.9109405999999993E-2</v>
      </c>
      <c r="M1304" s="10">
        <v>1.2857132339999999</v>
      </c>
      <c r="N1304" s="10">
        <v>2.4558963E-2</v>
      </c>
      <c r="O1304" s="10">
        <v>1.2501079999999999E-2</v>
      </c>
      <c r="P1304" s="10">
        <v>9.9094354999999995E-2</v>
      </c>
    </row>
    <row r="1305" spans="1:16" x14ac:dyDescent="0.25">
      <c r="A1305" s="16" t="s">
        <v>2213</v>
      </c>
      <c r="B1305" s="16" t="s">
        <v>2178</v>
      </c>
      <c r="C1305" s="16" t="s">
        <v>2214</v>
      </c>
      <c r="D1305" s="16">
        <v>3.8491149956328186E-2</v>
      </c>
      <c r="E1305" s="16">
        <v>4.8191733690282318E-2</v>
      </c>
      <c r="F1305" s="10">
        <v>0.165127142</v>
      </c>
      <c r="G1305" s="10">
        <v>0.15088833600000001</v>
      </c>
      <c r="H1305" s="10">
        <v>0.224719052</v>
      </c>
      <c r="I1305" s="10">
        <v>7.4878169999999999E-3</v>
      </c>
      <c r="J1305" s="10">
        <v>0.31555145000000001</v>
      </c>
      <c r="K1305" s="10">
        <v>0.11703207</v>
      </c>
      <c r="L1305" s="10">
        <v>0.112302159</v>
      </c>
      <c r="M1305" s="10">
        <v>0.55676518799999997</v>
      </c>
      <c r="N1305" s="10">
        <v>3.6065542999999999E-2</v>
      </c>
      <c r="O1305" s="10">
        <v>1.2276265999999999E-2</v>
      </c>
      <c r="P1305" s="10">
        <v>0.11704489999999999</v>
      </c>
    </row>
    <row r="1306" spans="1:16" x14ac:dyDescent="0.25">
      <c r="A1306" s="16" t="s">
        <v>2215</v>
      </c>
      <c r="B1306" s="16" t="s">
        <v>2178</v>
      </c>
      <c r="C1306" s="16" t="s">
        <v>2216</v>
      </c>
      <c r="D1306" s="16">
        <v>5.770516871564807E-2</v>
      </c>
      <c r="E1306" s="16">
        <v>7.1137923852621868E-2</v>
      </c>
      <c r="F1306" s="10">
        <v>0.22897395800000001</v>
      </c>
      <c r="G1306" s="10">
        <v>0.24848868499999999</v>
      </c>
      <c r="H1306" s="10">
        <v>0.36190644599999999</v>
      </c>
      <c r="I1306" s="10">
        <v>1.1592506000000001E-2</v>
      </c>
      <c r="J1306" s="10">
        <v>0.60307425999999997</v>
      </c>
      <c r="K1306" s="10">
        <v>0.193735302</v>
      </c>
      <c r="L1306" s="10">
        <v>0.17793088400000001</v>
      </c>
      <c r="M1306" s="10">
        <v>1.5326461689999999</v>
      </c>
      <c r="N1306" s="10">
        <v>5.4410859999999998E-2</v>
      </c>
      <c r="O1306" s="10">
        <v>2.0254997E-2</v>
      </c>
      <c r="P1306" s="10">
        <v>0.199354164</v>
      </c>
    </row>
    <row r="1307" spans="1:16" x14ac:dyDescent="0.25">
      <c r="A1307" s="16" t="s">
        <v>2217</v>
      </c>
      <c r="B1307" s="16" t="s">
        <v>2178</v>
      </c>
      <c r="C1307" s="16" t="s">
        <v>2218</v>
      </c>
      <c r="D1307" s="16">
        <v>0.11066413006709772</v>
      </c>
      <c r="E1307" s="16">
        <v>0.12719648835631922</v>
      </c>
      <c r="F1307" s="10">
        <v>0.31331902299999997</v>
      </c>
      <c r="G1307" s="10">
        <v>0.52380476200000003</v>
      </c>
      <c r="H1307" s="10">
        <v>0.61039977400000001</v>
      </c>
      <c r="I1307" s="10">
        <v>2.6469814000000001E-2</v>
      </c>
      <c r="J1307" s="10">
        <v>1.432750306</v>
      </c>
      <c r="K1307" s="10">
        <v>0.29077281700000002</v>
      </c>
      <c r="L1307" s="10">
        <v>0.409358781</v>
      </c>
      <c r="M1307" s="10">
        <v>2.381257916</v>
      </c>
      <c r="N1307" s="10">
        <v>0.13007680799999999</v>
      </c>
      <c r="O1307" s="10">
        <v>3.1775079999999997E-2</v>
      </c>
      <c r="P1307" s="10">
        <v>0.21879007</v>
      </c>
    </row>
    <row r="1308" spans="1:16" x14ac:dyDescent="0.25">
      <c r="A1308" s="16" t="s">
        <v>2219</v>
      </c>
      <c r="B1308" s="16" t="s">
        <v>2178</v>
      </c>
      <c r="C1308" s="16" t="s">
        <v>235</v>
      </c>
      <c r="D1308" s="16">
        <v>5.4748915800355812E-3</v>
      </c>
      <c r="E1308" s="16">
        <v>7.9587331201017193E-3</v>
      </c>
      <c r="F1308" s="10">
        <v>2.6320334000000001E-2</v>
      </c>
      <c r="G1308" s="10">
        <v>3.5438619999999997E-2</v>
      </c>
      <c r="H1308" s="10">
        <v>4.7518181E-2</v>
      </c>
      <c r="I1308" s="10">
        <v>1.162228E-3</v>
      </c>
      <c r="J1308" s="10">
        <v>3.8413886000000001E-2</v>
      </c>
      <c r="K1308" s="10">
        <v>2.2628224999999998E-2</v>
      </c>
      <c r="L1308" s="10">
        <v>1.8312694000000001E-2</v>
      </c>
      <c r="M1308" s="10">
        <v>0.283702752</v>
      </c>
      <c r="N1308" s="10">
        <v>5.0143330000000002E-3</v>
      </c>
      <c r="O1308" s="10">
        <v>2.8759039999999999E-3</v>
      </c>
      <c r="P1308" s="10">
        <v>2.8705978E-2</v>
      </c>
    </row>
    <row r="1309" spans="1:16" x14ac:dyDescent="0.25">
      <c r="A1309" s="16" t="s">
        <v>2220</v>
      </c>
      <c r="B1309" s="16" t="s">
        <v>2178</v>
      </c>
      <c r="C1309" s="16" t="s">
        <v>2221</v>
      </c>
      <c r="D1309" s="16">
        <v>1.9743771330768281</v>
      </c>
      <c r="E1309" s="16">
        <v>1.9498099859911557</v>
      </c>
      <c r="F1309" s="10">
        <v>5.5048748539999997</v>
      </c>
      <c r="G1309" s="10">
        <v>18.710417920000001</v>
      </c>
      <c r="H1309" s="10">
        <v>16.07764147</v>
      </c>
      <c r="I1309" s="10">
        <v>1.912840353</v>
      </c>
      <c r="J1309" s="10">
        <v>48.747225280000002</v>
      </c>
      <c r="K1309" s="10">
        <v>5.011183677</v>
      </c>
      <c r="L1309" s="10">
        <v>4.2250090279999997</v>
      </c>
      <c r="M1309" s="10">
        <v>36.555308689999997</v>
      </c>
      <c r="N1309" s="10">
        <v>4.9889204319999996</v>
      </c>
      <c r="O1309" s="10">
        <v>0.64916557600000002</v>
      </c>
      <c r="P1309" s="10">
        <v>1.9359568380000001</v>
      </c>
    </row>
    <row r="1310" spans="1:16" x14ac:dyDescent="0.25">
      <c r="A1310" s="16" t="s">
        <v>2222</v>
      </c>
      <c r="B1310" s="16" t="s">
        <v>2178</v>
      </c>
      <c r="C1310" s="16" t="s">
        <v>91</v>
      </c>
      <c r="D1310" s="16">
        <v>3.0328542390024919E-2</v>
      </c>
      <c r="E1310" s="16">
        <v>3.841770303750313E-2</v>
      </c>
      <c r="F1310" s="10">
        <v>0.13359637799999999</v>
      </c>
      <c r="G1310" s="10">
        <v>0.106885536</v>
      </c>
      <c r="H1310" s="10">
        <v>0.17142026599999999</v>
      </c>
      <c r="I1310" s="10">
        <v>5.5509310000000003E-3</v>
      </c>
      <c r="J1310" s="10">
        <v>0.22822925599999999</v>
      </c>
      <c r="K1310" s="10">
        <v>9.3456184999999997E-2</v>
      </c>
      <c r="L1310" s="10">
        <v>9.2824401000000001E-2</v>
      </c>
      <c r="M1310" s="10">
        <v>0.43469944100000002</v>
      </c>
      <c r="N1310" s="10">
        <v>2.6049708000000001E-2</v>
      </c>
      <c r="O1310" s="10">
        <v>1.0608736000000001E-2</v>
      </c>
      <c r="P1310" s="10">
        <v>8.0199904000000002E-2</v>
      </c>
    </row>
    <row r="1311" spans="1:16" x14ac:dyDescent="0.25">
      <c r="A1311" s="16" t="s">
        <v>2223</v>
      </c>
      <c r="B1311" s="16" t="s">
        <v>2178</v>
      </c>
      <c r="C1311" s="16" t="s">
        <v>2224</v>
      </c>
      <c r="D1311" s="16">
        <v>2.6371806422011163E-2</v>
      </c>
      <c r="E1311" s="16">
        <v>2.7242799805882491E-2</v>
      </c>
      <c r="F1311" s="10">
        <v>8.6756339000000002E-2</v>
      </c>
      <c r="G1311" s="10">
        <v>7.6024486000000002E-2</v>
      </c>
      <c r="H1311" s="10">
        <v>0.13744641899999999</v>
      </c>
      <c r="I1311" s="10">
        <v>3.7992569999999999E-3</v>
      </c>
      <c r="J1311" s="10">
        <v>0.173539528</v>
      </c>
      <c r="K1311" s="10">
        <v>7.5439137000000003E-2</v>
      </c>
      <c r="L1311" s="10">
        <v>6.7801087999999995E-2</v>
      </c>
      <c r="M1311" s="10">
        <v>0.83379172999999995</v>
      </c>
      <c r="N1311" s="10">
        <v>1.7542947E-2</v>
      </c>
      <c r="O1311" s="10">
        <v>1.0027322E-2</v>
      </c>
      <c r="P1311" s="10">
        <v>7.4059866000000002E-2</v>
      </c>
    </row>
    <row r="1312" spans="1:16" x14ac:dyDescent="0.25">
      <c r="A1312" s="16" t="s">
        <v>2225</v>
      </c>
      <c r="B1312" s="16" t="s">
        <v>2178</v>
      </c>
      <c r="C1312" s="16" t="s">
        <v>2226</v>
      </c>
      <c r="D1312" s="16">
        <v>7.3483262449902206E-2</v>
      </c>
      <c r="E1312" s="16">
        <v>7.5756381855038343E-2</v>
      </c>
      <c r="F1312" s="10">
        <v>0.238594161</v>
      </c>
      <c r="G1312" s="10">
        <v>0.33224442500000001</v>
      </c>
      <c r="H1312" s="10">
        <v>0.40902450899999998</v>
      </c>
      <c r="I1312" s="10">
        <v>2.3455225999999999E-2</v>
      </c>
      <c r="J1312" s="10">
        <v>0.76752174100000004</v>
      </c>
      <c r="K1312" s="10">
        <v>0.177320905</v>
      </c>
      <c r="L1312" s="10">
        <v>0.14990203699999999</v>
      </c>
      <c r="M1312" s="10">
        <v>1.802768532</v>
      </c>
      <c r="N1312" s="10">
        <v>9.3042984999999995E-2</v>
      </c>
      <c r="O1312" s="10">
        <v>2.3138643E-2</v>
      </c>
      <c r="P1312" s="10">
        <v>0.12708290999999999</v>
      </c>
    </row>
    <row r="1313" spans="1:16" x14ac:dyDescent="0.25">
      <c r="A1313" s="16" t="s">
        <v>2227</v>
      </c>
      <c r="B1313" s="16" t="s">
        <v>2178</v>
      </c>
      <c r="C1313" s="16" t="s">
        <v>2228</v>
      </c>
      <c r="D1313" s="16">
        <v>0.36994024782928003</v>
      </c>
      <c r="E1313" s="16">
        <v>0.14036760198563947</v>
      </c>
      <c r="F1313" s="10">
        <v>0.35050420100000002</v>
      </c>
      <c r="G1313" s="10">
        <v>0.159002742</v>
      </c>
      <c r="H1313" s="10">
        <v>0.37241680700000002</v>
      </c>
      <c r="I1313" s="10">
        <v>1.1389188999999999E-2</v>
      </c>
      <c r="J1313" s="10">
        <v>0.53584677599999997</v>
      </c>
      <c r="K1313" s="10">
        <v>0.24186661300000001</v>
      </c>
      <c r="L1313" s="10">
        <v>0.206402169</v>
      </c>
      <c r="M1313" s="10">
        <v>0.87090646699999996</v>
      </c>
      <c r="N1313" s="10">
        <v>4.7726068000000003E-2</v>
      </c>
      <c r="O1313" s="10">
        <v>2.3450839000000001E-2</v>
      </c>
      <c r="P1313" s="10">
        <v>0.19307644199999999</v>
      </c>
    </row>
    <row r="1314" spans="1:16" x14ac:dyDescent="0.25">
      <c r="A1314" s="16" t="s">
        <v>2229</v>
      </c>
      <c r="B1314" s="16" t="s">
        <v>2178</v>
      </c>
      <c r="C1314" s="16" t="s">
        <v>93</v>
      </c>
      <c r="D1314" s="16">
        <v>1.1916310265543541E-2</v>
      </c>
      <c r="E1314" s="16">
        <v>1.7028178290179066E-2</v>
      </c>
      <c r="F1314" s="10">
        <v>5.2591018000000003E-2</v>
      </c>
      <c r="G1314" s="10">
        <v>4.8947098000000001E-2</v>
      </c>
      <c r="H1314" s="10">
        <v>7.4865224999999994E-2</v>
      </c>
      <c r="I1314" s="10">
        <v>1.9425480000000001E-3</v>
      </c>
      <c r="J1314" s="10">
        <v>8.2206547000000005E-2</v>
      </c>
      <c r="K1314" s="10">
        <v>4.3289183000000002E-2</v>
      </c>
      <c r="L1314" s="10">
        <v>3.7020809000000002E-2</v>
      </c>
      <c r="M1314" s="10">
        <v>0.84238553999999999</v>
      </c>
      <c r="N1314" s="10">
        <v>1.0017252000000001E-2</v>
      </c>
      <c r="O1314" s="10">
        <v>5.9497320000000001E-3</v>
      </c>
      <c r="P1314" s="10">
        <v>5.0556525999999997E-2</v>
      </c>
    </row>
    <row r="1315" spans="1:16" x14ac:dyDescent="0.25">
      <c r="A1315" s="16" t="s">
        <v>2230</v>
      </c>
      <c r="B1315" s="16" t="s">
        <v>2178</v>
      </c>
      <c r="C1315" s="16" t="s">
        <v>2231</v>
      </c>
      <c r="D1315" s="16">
        <v>2.6228939668013894E-2</v>
      </c>
      <c r="E1315" s="16">
        <v>3.0500130866232333E-2</v>
      </c>
      <c r="F1315" s="10">
        <v>9.3744578999999995E-2</v>
      </c>
      <c r="G1315" s="10">
        <v>9.0688998000000007E-2</v>
      </c>
      <c r="H1315" s="10">
        <v>0.14367250500000001</v>
      </c>
      <c r="I1315" s="10">
        <v>5.7053909999999998E-3</v>
      </c>
      <c r="J1315" s="10">
        <v>0.17821715599999999</v>
      </c>
      <c r="K1315" s="10">
        <v>7.4597128999999998E-2</v>
      </c>
      <c r="L1315" s="10">
        <v>6.0843924000000001E-2</v>
      </c>
      <c r="M1315" s="10">
        <v>0.66369399900000003</v>
      </c>
      <c r="N1315" s="10">
        <v>2.5445672999999999E-2</v>
      </c>
      <c r="O1315" s="10">
        <v>8.9308819999999994E-3</v>
      </c>
      <c r="P1315" s="10">
        <v>6.198654E-2</v>
      </c>
    </row>
    <row r="1316" spans="1:16" x14ac:dyDescent="0.25">
      <c r="A1316" s="16" t="s">
        <v>2232</v>
      </c>
      <c r="B1316" s="16" t="s">
        <v>2178</v>
      </c>
      <c r="C1316" s="16" t="s">
        <v>2233</v>
      </c>
      <c r="D1316" s="16">
        <v>0.16093344589405889</v>
      </c>
      <c r="E1316" s="16">
        <v>8.6000975823706832E-2</v>
      </c>
      <c r="F1316" s="10">
        <v>0.34567442900000001</v>
      </c>
      <c r="G1316" s="10">
        <v>0.27836152600000003</v>
      </c>
      <c r="H1316" s="10">
        <v>0.39869523400000001</v>
      </c>
      <c r="I1316" s="10">
        <v>1.0726879E-2</v>
      </c>
      <c r="J1316" s="10">
        <v>0.48590449499999999</v>
      </c>
      <c r="K1316" s="10">
        <v>0.188708825</v>
      </c>
      <c r="L1316" s="10">
        <v>0.17812181999999999</v>
      </c>
      <c r="M1316" s="10">
        <v>1.4036043899999999</v>
      </c>
      <c r="N1316" s="10">
        <v>5.2271956000000001E-2</v>
      </c>
      <c r="O1316" s="10">
        <v>2.3102714E-2</v>
      </c>
      <c r="P1316" s="10">
        <v>0.216070759</v>
      </c>
    </row>
    <row r="1317" spans="1:16" x14ac:dyDescent="0.25">
      <c r="A1317" s="16" t="s">
        <v>2234</v>
      </c>
      <c r="B1317" s="16" t="s">
        <v>2178</v>
      </c>
      <c r="C1317" s="16" t="s">
        <v>2235</v>
      </c>
      <c r="D1317" s="16">
        <v>4.1596429808270696E-3</v>
      </c>
      <c r="E1317" s="16">
        <v>6.826562924794664E-3</v>
      </c>
      <c r="F1317" s="10">
        <v>2.2538781000000001E-2</v>
      </c>
      <c r="G1317" s="10">
        <v>2.2228451999999999E-2</v>
      </c>
      <c r="H1317" s="10">
        <v>3.5266394999999999E-2</v>
      </c>
      <c r="I1317" s="10">
        <v>9.3930499999999998E-4</v>
      </c>
      <c r="J1317" s="10">
        <v>2.9891081999999999E-2</v>
      </c>
      <c r="K1317" s="10">
        <v>1.9822106999999999E-2</v>
      </c>
      <c r="L1317" s="10">
        <v>1.7583021000000001E-2</v>
      </c>
      <c r="M1317" s="10">
        <v>9.5794948000000005E-2</v>
      </c>
      <c r="N1317" s="10">
        <v>3.380727E-3</v>
      </c>
      <c r="O1317" s="10">
        <v>1.567056E-3</v>
      </c>
      <c r="P1317" s="10">
        <v>2.3345794E-2</v>
      </c>
    </row>
    <row r="1318" spans="1:16" x14ac:dyDescent="0.25">
      <c r="A1318" s="16" t="s">
        <v>2236</v>
      </c>
      <c r="B1318" s="16" t="s">
        <v>2178</v>
      </c>
      <c r="C1318" s="16" t="s">
        <v>2237</v>
      </c>
      <c r="D1318" s="16">
        <v>3.1965401027476262E-2</v>
      </c>
      <c r="E1318" s="16">
        <v>2.3790232981137114E-2</v>
      </c>
      <c r="F1318" s="10">
        <v>7.1875299000000004E-2</v>
      </c>
      <c r="G1318" s="10">
        <v>3.3487852999999998E-2</v>
      </c>
      <c r="H1318" s="10">
        <v>8.5626861999999998E-2</v>
      </c>
      <c r="I1318" s="10">
        <v>2.6704509999999999E-3</v>
      </c>
      <c r="J1318" s="10">
        <v>9.1835087999999995E-2</v>
      </c>
      <c r="K1318" s="10">
        <v>5.9979567999999997E-2</v>
      </c>
      <c r="L1318" s="10">
        <v>4.8323695999999999E-2</v>
      </c>
      <c r="M1318" s="10">
        <v>0.21554184900000001</v>
      </c>
      <c r="N1318" s="10">
        <v>1.0457094E-2</v>
      </c>
      <c r="O1318" s="10">
        <v>4.7089200000000001E-3</v>
      </c>
      <c r="P1318" s="10">
        <v>4.6658441000000002E-2</v>
      </c>
    </row>
    <row r="1319" spans="1:16" x14ac:dyDescent="0.25">
      <c r="A1319" s="16" t="s">
        <v>2238</v>
      </c>
      <c r="B1319" s="16" t="s">
        <v>2178</v>
      </c>
      <c r="C1319" s="16" t="s">
        <v>2239</v>
      </c>
      <c r="D1319" s="16">
        <v>8.0318501008412833E-3</v>
      </c>
      <c r="E1319" s="16">
        <v>1.1099925904374894E-2</v>
      </c>
      <c r="F1319" s="10">
        <v>3.7220725000000003E-2</v>
      </c>
      <c r="G1319" s="10">
        <v>3.2234363000000002E-2</v>
      </c>
      <c r="H1319" s="10">
        <v>5.3042869999999999E-2</v>
      </c>
      <c r="I1319" s="10">
        <v>1.4130519999999999E-3</v>
      </c>
      <c r="J1319" s="10">
        <v>5.0042297999999999E-2</v>
      </c>
      <c r="K1319" s="10">
        <v>3.0701630000000001E-2</v>
      </c>
      <c r="L1319" s="10">
        <v>2.5761266000000001E-2</v>
      </c>
      <c r="M1319" s="10">
        <v>0.33425468400000002</v>
      </c>
      <c r="N1319" s="10">
        <v>6.0894199999999999E-3</v>
      </c>
      <c r="O1319" s="10">
        <v>2.8796199999999998E-3</v>
      </c>
      <c r="P1319" s="10">
        <v>3.5407671000000002E-2</v>
      </c>
    </row>
    <row r="1320" spans="1:16" x14ac:dyDescent="0.25">
      <c r="A1320" s="16" t="s">
        <v>2240</v>
      </c>
      <c r="B1320" s="16" t="s">
        <v>2178</v>
      </c>
      <c r="C1320" s="16" t="s">
        <v>353</v>
      </c>
      <c r="D1320" s="16">
        <v>2.2132407033849288E-2</v>
      </c>
      <c r="E1320" s="16">
        <v>2.9216646280286994E-2</v>
      </c>
      <c r="F1320" s="10">
        <v>0.10680450599999999</v>
      </c>
      <c r="G1320" s="10">
        <v>3.3643798000000003E-2</v>
      </c>
      <c r="H1320" s="10">
        <v>8.0298378000000004E-2</v>
      </c>
      <c r="I1320" s="10">
        <v>2.7572759999999999E-3</v>
      </c>
      <c r="J1320" s="10">
        <v>0.16111899499999999</v>
      </c>
      <c r="K1320" s="10">
        <v>5.8873161E-2</v>
      </c>
      <c r="L1320" s="10">
        <v>5.2887509999999999E-2</v>
      </c>
      <c r="M1320" s="10">
        <v>0.18439241200000001</v>
      </c>
      <c r="N1320" s="10">
        <v>1.0849861000000001E-2</v>
      </c>
      <c r="O1320" s="10">
        <v>5.2205070000000001E-3</v>
      </c>
      <c r="P1320" s="10">
        <v>3.5376932999999999E-2</v>
      </c>
    </row>
    <row r="1321" spans="1:16" x14ac:dyDescent="0.25">
      <c r="A1321" s="16" t="s">
        <v>2241</v>
      </c>
      <c r="B1321" s="16" t="s">
        <v>2178</v>
      </c>
      <c r="C1321" s="16" t="s">
        <v>2242</v>
      </c>
      <c r="D1321" s="16">
        <v>3.6138369172484955E-3</v>
      </c>
      <c r="E1321" s="16">
        <v>5.735448602373322E-3</v>
      </c>
      <c r="F1321" s="10">
        <v>1.9669835E-2</v>
      </c>
      <c r="G1321" s="10">
        <v>1.2677567000000001E-2</v>
      </c>
      <c r="H1321" s="10">
        <v>2.7347198E-2</v>
      </c>
      <c r="I1321" s="10">
        <v>8.0337599999999996E-4</v>
      </c>
      <c r="J1321" s="10">
        <v>2.0766771999999999E-2</v>
      </c>
      <c r="K1321" s="10">
        <v>1.6194409999999999E-2</v>
      </c>
      <c r="L1321" s="10">
        <v>1.3937174E-2</v>
      </c>
      <c r="M1321" s="10">
        <v>7.2104922000000002E-2</v>
      </c>
      <c r="N1321" s="10">
        <v>2.9721230000000001E-3</v>
      </c>
      <c r="O1321" s="10">
        <v>1.2577300000000001E-3</v>
      </c>
      <c r="P1321" s="10">
        <v>1.4859936000000001E-2</v>
      </c>
    </row>
    <row r="1322" spans="1:16" x14ac:dyDescent="0.25">
      <c r="A1322" s="16" t="s">
        <v>2243</v>
      </c>
      <c r="B1322" s="16" t="s">
        <v>2178</v>
      </c>
      <c r="C1322" s="16" t="s">
        <v>2244</v>
      </c>
      <c r="D1322" s="16">
        <v>3.8062510046494087E-2</v>
      </c>
      <c r="E1322" s="16">
        <v>4.5405198843243483E-2</v>
      </c>
      <c r="F1322" s="10">
        <v>0.13778943299999999</v>
      </c>
      <c r="G1322" s="10">
        <v>0.18298518899999999</v>
      </c>
      <c r="H1322" s="10">
        <v>0.23011986700000001</v>
      </c>
      <c r="I1322" s="10">
        <v>8.1510980000000007E-3</v>
      </c>
      <c r="J1322" s="10">
        <v>0.49666542000000002</v>
      </c>
      <c r="K1322" s="10">
        <v>0.120860415</v>
      </c>
      <c r="L1322" s="10">
        <v>0.12630923699999999</v>
      </c>
      <c r="M1322" s="10">
        <v>1.573335908</v>
      </c>
      <c r="N1322" s="10">
        <v>4.3158896000000002E-2</v>
      </c>
      <c r="O1322" s="10">
        <v>1.4903338E-2</v>
      </c>
      <c r="P1322" s="10">
        <v>0.107525416</v>
      </c>
    </row>
    <row r="1323" spans="1:16" x14ac:dyDescent="0.25">
      <c r="A1323" s="16" t="s">
        <v>2245</v>
      </c>
      <c r="B1323" s="16" t="s">
        <v>2178</v>
      </c>
      <c r="C1323" s="16" t="s">
        <v>256</v>
      </c>
      <c r="D1323" s="16">
        <v>6.8021386739891632E-3</v>
      </c>
      <c r="E1323" s="16">
        <v>1.0024066405568766E-2</v>
      </c>
      <c r="F1323" s="10">
        <v>3.4074513000000001E-2</v>
      </c>
      <c r="G1323" s="10">
        <v>2.8965070999999998E-2</v>
      </c>
      <c r="H1323" s="10">
        <v>4.6624818999999998E-2</v>
      </c>
      <c r="I1323" s="10">
        <v>1.265621E-3</v>
      </c>
      <c r="J1323" s="10">
        <v>4.1972086999999998E-2</v>
      </c>
      <c r="K1323" s="10">
        <v>2.7788296000000001E-2</v>
      </c>
      <c r="L1323" s="10">
        <v>2.3354031000000001E-2</v>
      </c>
      <c r="M1323" s="10">
        <v>0.192025222</v>
      </c>
      <c r="N1323" s="10">
        <v>5.224495E-3</v>
      </c>
      <c r="O1323" s="10">
        <v>2.212744E-3</v>
      </c>
      <c r="P1323" s="10">
        <v>3.1043802999999998E-2</v>
      </c>
    </row>
    <row r="1324" spans="1:16" x14ac:dyDescent="0.25">
      <c r="A1324" s="16" t="s">
        <v>2246</v>
      </c>
      <c r="B1324" s="16" t="s">
        <v>2178</v>
      </c>
      <c r="C1324" s="16" t="s">
        <v>1416</v>
      </c>
      <c r="D1324" s="16">
        <v>1.8560981664367718E-2</v>
      </c>
      <c r="E1324" s="16">
        <v>2.7172355795030443E-2</v>
      </c>
      <c r="F1324" s="10">
        <v>9.2663632999999995E-2</v>
      </c>
      <c r="G1324" s="10">
        <v>0.10060118799999999</v>
      </c>
      <c r="H1324" s="10">
        <v>0.14786761100000001</v>
      </c>
      <c r="I1324" s="10">
        <v>3.8041699999999999E-3</v>
      </c>
      <c r="J1324" s="10">
        <v>0.168855428</v>
      </c>
      <c r="K1324" s="10">
        <v>8.1053806000000006E-2</v>
      </c>
      <c r="L1324" s="10">
        <v>7.2477112999999996E-2</v>
      </c>
      <c r="M1324" s="10">
        <v>0.99692441099999995</v>
      </c>
      <c r="N1324" s="10">
        <v>1.8492304000000001E-2</v>
      </c>
      <c r="O1324" s="10">
        <v>9.3778070000000002E-3</v>
      </c>
      <c r="P1324" s="10">
        <v>9.7258353000000006E-2</v>
      </c>
    </row>
    <row r="1325" spans="1:16" x14ac:dyDescent="0.25">
      <c r="A1325" s="16" t="s">
        <v>2247</v>
      </c>
      <c r="B1325" s="16" t="s">
        <v>2178</v>
      </c>
      <c r="C1325" s="16" t="s">
        <v>2248</v>
      </c>
      <c r="D1325" s="16">
        <v>6.361703171886228E-2</v>
      </c>
      <c r="E1325" s="16">
        <v>6.9560622340480563E-2</v>
      </c>
      <c r="F1325" s="10">
        <v>0.20014775500000001</v>
      </c>
      <c r="G1325" s="10">
        <v>0.28556813599999997</v>
      </c>
      <c r="H1325" s="10">
        <v>0.34909442699999998</v>
      </c>
      <c r="I1325" s="10">
        <v>1.2998656000000001E-2</v>
      </c>
      <c r="J1325" s="10">
        <v>0.73919159700000003</v>
      </c>
      <c r="K1325" s="10">
        <v>0.18415437900000001</v>
      </c>
      <c r="L1325" s="10">
        <v>0.17499890800000001</v>
      </c>
      <c r="M1325" s="10">
        <v>1.470613288</v>
      </c>
      <c r="N1325" s="10">
        <v>6.2772308999999998E-2</v>
      </c>
      <c r="O1325" s="10">
        <v>2.1931755000000001E-2</v>
      </c>
      <c r="P1325" s="10">
        <v>0.16170141099999999</v>
      </c>
    </row>
    <row r="1326" spans="1:16" x14ac:dyDescent="0.25">
      <c r="A1326" s="16" t="s">
        <v>2249</v>
      </c>
      <c r="B1326" s="16" t="s">
        <v>2178</v>
      </c>
      <c r="C1326" s="16" t="s">
        <v>2250</v>
      </c>
      <c r="D1326" s="16">
        <v>4.0737837081306462E-3</v>
      </c>
      <c r="E1326" s="16">
        <v>5.0691184499186484E-3</v>
      </c>
      <c r="F1326" s="10">
        <v>1.6350538000000001E-2</v>
      </c>
      <c r="G1326" s="10">
        <v>2.0620013999999999E-2</v>
      </c>
      <c r="H1326" s="10">
        <v>2.8214151999999999E-2</v>
      </c>
      <c r="I1326" s="10">
        <v>7.5883700000000005E-4</v>
      </c>
      <c r="J1326" s="10">
        <v>2.6041899E-2</v>
      </c>
      <c r="K1326" s="10">
        <v>1.5241371E-2</v>
      </c>
      <c r="L1326" s="10">
        <v>1.4125993999999999E-2</v>
      </c>
      <c r="M1326" s="10">
        <v>0.16193824400000001</v>
      </c>
      <c r="N1326" s="10">
        <v>3.1384389999999998E-3</v>
      </c>
      <c r="O1326" s="10">
        <v>1.7394940000000001E-3</v>
      </c>
      <c r="P1326" s="10">
        <v>1.6477854E-2</v>
      </c>
    </row>
    <row r="1327" spans="1:16" x14ac:dyDescent="0.25">
      <c r="A1327" s="16" t="s">
        <v>2251</v>
      </c>
      <c r="B1327" s="16" t="s">
        <v>2178</v>
      </c>
      <c r="C1327" s="16" t="s">
        <v>117</v>
      </c>
      <c r="D1327" s="16">
        <v>4.5118260283890576E-3</v>
      </c>
      <c r="E1327" s="16">
        <v>7.1908492591116254E-3</v>
      </c>
      <c r="F1327" s="10">
        <v>2.3797241E-2</v>
      </c>
      <c r="G1327" s="10">
        <v>2.3565997000000002E-2</v>
      </c>
      <c r="H1327" s="10">
        <v>3.8045714000000001E-2</v>
      </c>
      <c r="I1327" s="10">
        <v>1.050074E-3</v>
      </c>
      <c r="J1327" s="10">
        <v>3.5781024000000002E-2</v>
      </c>
      <c r="K1327" s="10">
        <v>2.1815040000000001E-2</v>
      </c>
      <c r="L1327" s="10">
        <v>2.338966E-2</v>
      </c>
      <c r="M1327" s="10">
        <v>0.197883539</v>
      </c>
      <c r="N1327" s="10">
        <v>4.2420670000000004E-3</v>
      </c>
      <c r="O1327" s="10">
        <v>2.1798170000000001E-3</v>
      </c>
      <c r="P1327" s="10">
        <v>2.4059079000000001E-2</v>
      </c>
    </row>
    <row r="1328" spans="1:16" x14ac:dyDescent="0.25">
      <c r="A1328" s="16" t="s">
        <v>2252</v>
      </c>
      <c r="B1328" s="16" t="s">
        <v>2178</v>
      </c>
      <c r="C1328" s="16" t="s">
        <v>652</v>
      </c>
      <c r="D1328" s="16">
        <v>3.4178616629729965E-2</v>
      </c>
      <c r="E1328" s="16">
        <v>4.6297378176248204E-2</v>
      </c>
      <c r="F1328" s="10">
        <v>0.13970025999999999</v>
      </c>
      <c r="G1328" s="10">
        <v>0.13977668700000001</v>
      </c>
      <c r="H1328" s="10">
        <v>0.204133542</v>
      </c>
      <c r="I1328" s="10">
        <v>5.5749909999999996E-3</v>
      </c>
      <c r="J1328" s="10">
        <v>0.26256707899999998</v>
      </c>
      <c r="K1328" s="10">
        <v>0.116869282</v>
      </c>
      <c r="L1328" s="10">
        <v>0.104293354</v>
      </c>
      <c r="M1328" s="10">
        <v>2.163330969</v>
      </c>
      <c r="N1328" s="10">
        <v>3.0308782999999999E-2</v>
      </c>
      <c r="O1328" s="10">
        <v>1.7916886E-2</v>
      </c>
      <c r="P1328" s="10">
        <v>0.132112275</v>
      </c>
    </row>
    <row r="1329" spans="1:16" x14ac:dyDescent="0.25">
      <c r="A1329" s="16" t="s">
        <v>2253</v>
      </c>
      <c r="B1329" s="16" t="s">
        <v>2178</v>
      </c>
      <c r="C1329" s="16" t="s">
        <v>2254</v>
      </c>
      <c r="D1329" s="16">
        <v>4.5282356262349499E-2</v>
      </c>
      <c r="E1329" s="16">
        <v>4.218859345140348E-2</v>
      </c>
      <c r="F1329" s="10">
        <v>0.13626629600000001</v>
      </c>
      <c r="G1329" s="10">
        <v>0.17557404700000001</v>
      </c>
      <c r="H1329" s="10">
        <v>0.22965100599999999</v>
      </c>
      <c r="I1329" s="10">
        <v>8.1326390000000005E-3</v>
      </c>
      <c r="J1329" s="10">
        <v>0.35072155399999999</v>
      </c>
      <c r="K1329" s="10">
        <v>0.10508131900000001</v>
      </c>
      <c r="L1329" s="10">
        <v>9.4511835000000002E-2</v>
      </c>
      <c r="M1329" s="10">
        <v>0.80033572100000006</v>
      </c>
      <c r="N1329" s="10">
        <v>3.6087893000000003E-2</v>
      </c>
      <c r="O1329" s="10">
        <v>1.3290158999999999E-2</v>
      </c>
      <c r="P1329" s="10">
        <v>0.10889738</v>
      </c>
    </row>
    <row r="1330" spans="1:16" x14ac:dyDescent="0.25">
      <c r="A1330" s="16" t="s">
        <v>2255</v>
      </c>
      <c r="B1330" s="16" t="s">
        <v>2178</v>
      </c>
      <c r="C1330" s="16" t="s">
        <v>2256</v>
      </c>
      <c r="D1330" s="16">
        <v>6.6395020591783704E-2</v>
      </c>
      <c r="E1330" s="16">
        <v>7.8564012293576554E-2</v>
      </c>
      <c r="F1330" s="10">
        <v>0.25981627299999999</v>
      </c>
      <c r="G1330" s="10">
        <v>0.17689428800000001</v>
      </c>
      <c r="H1330" s="10">
        <v>0.27171092899999999</v>
      </c>
      <c r="I1330" s="10">
        <v>1.0679948999999999E-2</v>
      </c>
      <c r="J1330" s="10">
        <v>0.33105394399999999</v>
      </c>
      <c r="K1330" s="10">
        <v>0.14305662099999999</v>
      </c>
      <c r="L1330" s="10">
        <v>0.11069000499999999</v>
      </c>
      <c r="M1330" s="10">
        <v>1.0627714340000001</v>
      </c>
      <c r="N1330" s="10">
        <v>4.3399674999999999E-2</v>
      </c>
      <c r="O1330" s="10">
        <v>1.5698324999999999E-2</v>
      </c>
      <c r="P1330" s="10">
        <v>0.115937242</v>
      </c>
    </row>
    <row r="1331" spans="1:16" x14ac:dyDescent="0.25">
      <c r="A1331" s="16" t="s">
        <v>2257</v>
      </c>
      <c r="B1331" s="16" t="s">
        <v>2178</v>
      </c>
      <c r="C1331" s="16" t="s">
        <v>2258</v>
      </c>
      <c r="D1331" s="16">
        <v>4.9214186416256751E-2</v>
      </c>
      <c r="E1331" s="16">
        <v>6.3462227523752537E-2</v>
      </c>
      <c r="F1331" s="10">
        <v>0.205601956</v>
      </c>
      <c r="G1331" s="10">
        <v>0.20337488300000001</v>
      </c>
      <c r="H1331" s="10">
        <v>0.32751245299999998</v>
      </c>
      <c r="I1331" s="10">
        <v>8.3422240000000005E-3</v>
      </c>
      <c r="J1331" s="10">
        <v>0.33591569700000001</v>
      </c>
      <c r="K1331" s="10">
        <v>0.14753802199999999</v>
      </c>
      <c r="L1331" s="10">
        <v>0.11949615099999999</v>
      </c>
      <c r="M1331" s="10">
        <v>1.021133858</v>
      </c>
      <c r="N1331" s="10">
        <v>4.0979082E-2</v>
      </c>
      <c r="O1331" s="10">
        <v>2.0128149000000001E-2</v>
      </c>
      <c r="P1331" s="10">
        <v>0.149115263</v>
      </c>
    </row>
    <row r="1332" spans="1:16" x14ac:dyDescent="0.25">
      <c r="A1332" s="16" t="s">
        <v>2259</v>
      </c>
      <c r="B1332" s="16" t="s">
        <v>2178</v>
      </c>
      <c r="C1332" s="16" t="s">
        <v>2260</v>
      </c>
      <c r="D1332" s="16">
        <v>6.2198439603589971E-2</v>
      </c>
      <c r="E1332" s="16">
        <v>7.6973393880741051E-2</v>
      </c>
      <c r="F1332" s="10">
        <v>0.25533531700000001</v>
      </c>
      <c r="G1332" s="10">
        <v>0.274774668</v>
      </c>
      <c r="H1332" s="10">
        <v>0.38681976800000001</v>
      </c>
      <c r="I1332" s="10">
        <v>1.2006909E-2</v>
      </c>
      <c r="J1332" s="10">
        <v>0.72913281799999996</v>
      </c>
      <c r="K1332" s="10">
        <v>0.201629894</v>
      </c>
      <c r="L1332" s="10">
        <v>0.18705579999999999</v>
      </c>
      <c r="M1332" s="10">
        <v>1.1757104060000001</v>
      </c>
      <c r="N1332" s="10">
        <v>5.9298284999999999E-2</v>
      </c>
      <c r="O1332" s="10">
        <v>2.069149E-2</v>
      </c>
      <c r="P1332" s="10">
        <v>0.21096514099999999</v>
      </c>
    </row>
    <row r="1333" spans="1:16" x14ac:dyDescent="0.25">
      <c r="A1333" s="16" t="s">
        <v>2261</v>
      </c>
      <c r="B1333" s="16" t="s">
        <v>2178</v>
      </c>
      <c r="C1333" s="16" t="s">
        <v>872</v>
      </c>
      <c r="D1333" s="16">
        <v>1.0236418421904842E-2</v>
      </c>
      <c r="E1333" s="16">
        <v>1.4901122370684701E-2</v>
      </c>
      <c r="F1333" s="10">
        <v>5.0369522E-2</v>
      </c>
      <c r="G1333" s="10">
        <v>4.3088271999999997E-2</v>
      </c>
      <c r="H1333" s="10">
        <v>6.9819167000000001E-2</v>
      </c>
      <c r="I1333" s="10">
        <v>1.8647659999999999E-3</v>
      </c>
      <c r="J1333" s="10">
        <v>6.8554196999999997E-2</v>
      </c>
      <c r="K1333" s="10">
        <v>4.1407618E-2</v>
      </c>
      <c r="L1333" s="10">
        <v>3.5410468E-2</v>
      </c>
      <c r="M1333" s="10">
        <v>0.70304151599999998</v>
      </c>
      <c r="N1333" s="10">
        <v>9.4197759999999995E-3</v>
      </c>
      <c r="O1333" s="10">
        <v>5.6118569999999996E-3</v>
      </c>
      <c r="P1333" s="10">
        <v>4.6510982999999999E-2</v>
      </c>
    </row>
    <row r="1334" spans="1:16" x14ac:dyDescent="0.25">
      <c r="A1334" s="16" t="s">
        <v>2262</v>
      </c>
      <c r="B1334" s="16" t="s">
        <v>2178</v>
      </c>
      <c r="C1334" s="16" t="s">
        <v>2263</v>
      </c>
      <c r="D1334" s="16">
        <v>3.3128797453799881E-2</v>
      </c>
      <c r="E1334" s="16">
        <v>4.3199233745296967E-2</v>
      </c>
      <c r="F1334" s="10">
        <v>0.13504493300000001</v>
      </c>
      <c r="G1334" s="10">
        <v>0.15543902100000001</v>
      </c>
      <c r="H1334" s="10">
        <v>0.20142210199999999</v>
      </c>
      <c r="I1334" s="10">
        <v>6.2078460000000004E-3</v>
      </c>
      <c r="J1334" s="10">
        <v>0.37103885800000003</v>
      </c>
      <c r="K1334" s="10">
        <v>0.10907504</v>
      </c>
      <c r="L1334" s="10">
        <v>0.106369071</v>
      </c>
      <c r="M1334" s="10">
        <v>1.639218125</v>
      </c>
      <c r="N1334" s="10">
        <v>3.3066923999999998E-2</v>
      </c>
      <c r="O1334" s="10">
        <v>1.4656482E-2</v>
      </c>
      <c r="P1334" s="10">
        <v>0.110344014</v>
      </c>
    </row>
    <row r="1335" spans="1:16" x14ac:dyDescent="0.25">
      <c r="A1335" s="16" t="s">
        <v>2264</v>
      </c>
      <c r="B1335" s="16" t="s">
        <v>2178</v>
      </c>
      <c r="C1335" s="16" t="s">
        <v>2265</v>
      </c>
      <c r="D1335" s="16">
        <v>2.5887297558135944E-2</v>
      </c>
      <c r="E1335" s="16">
        <v>3.820859905667557E-2</v>
      </c>
      <c r="F1335" s="10">
        <v>0.124742796</v>
      </c>
      <c r="G1335" s="10">
        <v>0.101448291</v>
      </c>
      <c r="H1335" s="10">
        <v>0.16808130800000001</v>
      </c>
      <c r="I1335" s="10">
        <v>4.4272560000000001E-3</v>
      </c>
      <c r="J1335" s="10">
        <v>0.189266459</v>
      </c>
      <c r="K1335" s="10">
        <v>0.10180241</v>
      </c>
      <c r="L1335" s="10">
        <v>8.2999398000000002E-2</v>
      </c>
      <c r="M1335" s="10">
        <v>0.78586751799999999</v>
      </c>
      <c r="N1335" s="10">
        <v>1.9586886000000001E-2</v>
      </c>
      <c r="O1335" s="10">
        <v>8.9174079999999999E-3</v>
      </c>
      <c r="P1335" s="10">
        <v>0.10938486</v>
      </c>
    </row>
    <row r="1336" spans="1:16" x14ac:dyDescent="0.25">
      <c r="A1336" s="16" t="s">
        <v>2266</v>
      </c>
      <c r="B1336" s="16" t="s">
        <v>2178</v>
      </c>
      <c r="C1336" s="16" t="s">
        <v>2267</v>
      </c>
      <c r="D1336" s="16">
        <v>5.5195652943202693E-3</v>
      </c>
      <c r="E1336" s="16">
        <v>8.169606681748022E-3</v>
      </c>
      <c r="F1336" s="10">
        <v>2.6118195E-2</v>
      </c>
      <c r="G1336" s="10">
        <v>3.4203345000000003E-2</v>
      </c>
      <c r="H1336" s="10">
        <v>4.7743926999999999E-2</v>
      </c>
      <c r="I1336" s="10">
        <v>1.263272E-3</v>
      </c>
      <c r="J1336" s="10">
        <v>5.0313241000000002E-2</v>
      </c>
      <c r="K1336" s="10">
        <v>2.7907859E-2</v>
      </c>
      <c r="L1336" s="10">
        <v>2.6464703999999999E-2</v>
      </c>
      <c r="M1336" s="10">
        <v>0.14162150000000001</v>
      </c>
      <c r="N1336" s="10">
        <v>4.5659510000000004E-3</v>
      </c>
      <c r="O1336" s="10">
        <v>2.3655769999999998E-3</v>
      </c>
      <c r="P1336" s="10">
        <v>2.9713909E-2</v>
      </c>
    </row>
    <row r="1337" spans="1:16" x14ac:dyDescent="0.25">
      <c r="A1337" s="16" t="s">
        <v>2268</v>
      </c>
      <c r="B1337" s="16" t="s">
        <v>2178</v>
      </c>
      <c r="C1337" s="16" t="s">
        <v>2269</v>
      </c>
      <c r="D1337" s="16">
        <v>0.19358276035660743</v>
      </c>
      <c r="E1337" s="16">
        <v>0.23465876467818461</v>
      </c>
      <c r="F1337" s="10">
        <v>0.72128921899999998</v>
      </c>
      <c r="G1337" s="10">
        <v>0.98319002499999997</v>
      </c>
      <c r="H1337" s="10">
        <v>1.248407426</v>
      </c>
      <c r="I1337" s="10">
        <v>4.9903320000000001E-2</v>
      </c>
      <c r="J1337" s="10">
        <v>2.2747577049999999</v>
      </c>
      <c r="K1337" s="10">
        <v>0.59676262300000005</v>
      </c>
      <c r="L1337" s="10">
        <v>0.61479774600000003</v>
      </c>
      <c r="M1337" s="10">
        <v>3.5548301869999999</v>
      </c>
      <c r="N1337" s="10">
        <v>0.25823445900000003</v>
      </c>
      <c r="O1337" s="10">
        <v>6.3667713000000001E-2</v>
      </c>
      <c r="P1337" s="10">
        <v>0.535927347</v>
      </c>
    </row>
    <row r="1338" spans="1:16" x14ac:dyDescent="0.25">
      <c r="A1338" s="16" t="s">
        <v>2270</v>
      </c>
      <c r="B1338" s="16" t="s">
        <v>2178</v>
      </c>
      <c r="C1338" s="16" t="s">
        <v>2271</v>
      </c>
      <c r="D1338" s="16">
        <v>7.5441370806623345E-2</v>
      </c>
      <c r="E1338" s="16">
        <v>9.4034768854371134E-2</v>
      </c>
      <c r="F1338" s="10">
        <v>0.30648131099999998</v>
      </c>
      <c r="G1338" s="10">
        <v>0.330995135</v>
      </c>
      <c r="H1338" s="10">
        <v>0.55986823699999999</v>
      </c>
      <c r="I1338" s="10">
        <v>1.4336941000000001E-2</v>
      </c>
      <c r="J1338" s="10">
        <v>0.53654966599999998</v>
      </c>
      <c r="K1338" s="10">
        <v>0.27760678999999999</v>
      </c>
      <c r="L1338" s="10">
        <v>0.23076186500000001</v>
      </c>
      <c r="M1338" s="10">
        <v>2.0636798989999998</v>
      </c>
      <c r="N1338" s="10">
        <v>6.0826702000000003E-2</v>
      </c>
      <c r="O1338" s="10">
        <v>3.3329240000000003E-2</v>
      </c>
      <c r="P1338" s="10">
        <v>0.296214115</v>
      </c>
    </row>
    <row r="1339" spans="1:16" x14ac:dyDescent="0.25">
      <c r="A1339" s="16" t="s">
        <v>2272</v>
      </c>
      <c r="B1339" s="16" t="s">
        <v>2178</v>
      </c>
      <c r="C1339" s="16" t="s">
        <v>2273</v>
      </c>
      <c r="D1339" s="16">
        <v>7.7427293462121322E-3</v>
      </c>
      <c r="E1339" s="16">
        <v>1.1959943268276192E-2</v>
      </c>
      <c r="F1339" s="10">
        <v>3.9417647E-2</v>
      </c>
      <c r="G1339" s="10">
        <v>4.7539271000000001E-2</v>
      </c>
      <c r="H1339" s="10">
        <v>6.3728620999999999E-2</v>
      </c>
      <c r="I1339" s="10">
        <v>1.8280900000000001E-3</v>
      </c>
      <c r="J1339" s="10">
        <v>6.8268114000000005E-2</v>
      </c>
      <c r="K1339" s="10">
        <v>3.6769392999999997E-2</v>
      </c>
      <c r="L1339" s="10">
        <v>3.9728382E-2</v>
      </c>
      <c r="M1339" s="10">
        <v>0.57535934300000002</v>
      </c>
      <c r="N1339" s="10">
        <v>7.6811420000000002E-3</v>
      </c>
      <c r="O1339" s="10">
        <v>3.8188300000000001E-3</v>
      </c>
      <c r="P1339" s="10">
        <v>3.9555070999999997E-2</v>
      </c>
    </row>
    <row r="1340" spans="1:16" x14ac:dyDescent="0.25">
      <c r="A1340" s="16" t="s">
        <v>2274</v>
      </c>
      <c r="B1340" s="16" t="s">
        <v>2178</v>
      </c>
      <c r="C1340" s="16" t="s">
        <v>2275</v>
      </c>
      <c r="D1340" s="16">
        <v>4.1548938379587952E-2</v>
      </c>
      <c r="E1340" s="16">
        <v>5.1822198180726323E-2</v>
      </c>
      <c r="F1340" s="10">
        <v>0.167956784</v>
      </c>
      <c r="G1340" s="10">
        <v>0.123894191</v>
      </c>
      <c r="H1340" s="10">
        <v>0.23910018499999999</v>
      </c>
      <c r="I1340" s="10">
        <v>7.4338959999999997E-3</v>
      </c>
      <c r="J1340" s="10">
        <v>0.26350296699999998</v>
      </c>
      <c r="K1340" s="10">
        <v>0.13736932900000001</v>
      </c>
      <c r="L1340" s="10">
        <v>0.10913347299999999</v>
      </c>
      <c r="M1340" s="10">
        <v>0.65561291499999996</v>
      </c>
      <c r="N1340" s="10">
        <v>3.3859103000000002E-2</v>
      </c>
      <c r="O1340" s="10">
        <v>1.3689045E-2</v>
      </c>
      <c r="P1340" s="10">
        <v>0.10635997899999999</v>
      </c>
    </row>
    <row r="1341" spans="1:16" x14ac:dyDescent="0.25">
      <c r="A1341" s="16" t="s">
        <v>2276</v>
      </c>
      <c r="B1341" s="16" t="s">
        <v>2178</v>
      </c>
      <c r="C1341" s="16" t="s">
        <v>2277</v>
      </c>
      <c r="D1341" s="16">
        <v>1.2449136945154912E-2</v>
      </c>
      <c r="E1341" s="16">
        <v>1.7804032296851239E-2</v>
      </c>
      <c r="F1341" s="10">
        <v>6.0149759999999997E-2</v>
      </c>
      <c r="G1341" s="10">
        <v>4.9755735000000002E-2</v>
      </c>
      <c r="H1341" s="10">
        <v>8.1296255999999997E-2</v>
      </c>
      <c r="I1341" s="10">
        <v>2.198134E-3</v>
      </c>
      <c r="J1341" s="10">
        <v>7.0906072000000001E-2</v>
      </c>
      <c r="K1341" s="10">
        <v>4.8514793000000001E-2</v>
      </c>
      <c r="L1341" s="10">
        <v>4.0285087999999997E-2</v>
      </c>
      <c r="M1341" s="10">
        <v>0.28463260600000001</v>
      </c>
      <c r="N1341" s="10">
        <v>8.9487820000000006E-3</v>
      </c>
      <c r="O1341" s="10">
        <v>3.4927040000000001E-3</v>
      </c>
      <c r="P1341" s="10">
        <v>5.1975525000000002E-2</v>
      </c>
    </row>
    <row r="1342" spans="1:16" x14ac:dyDescent="0.25">
      <c r="A1342" s="16" t="s">
        <v>2278</v>
      </c>
      <c r="B1342" s="16" t="s">
        <v>2178</v>
      </c>
      <c r="C1342" s="16" t="s">
        <v>284</v>
      </c>
      <c r="D1342" s="16">
        <v>1.9812785605829112E-2</v>
      </c>
      <c r="E1342" s="16">
        <v>3.106449090114877E-2</v>
      </c>
      <c r="F1342" s="10">
        <v>0.100652625</v>
      </c>
      <c r="G1342" s="10">
        <v>0.11638021</v>
      </c>
      <c r="H1342" s="10">
        <v>0.17201640700000001</v>
      </c>
      <c r="I1342" s="10">
        <v>4.7326260000000002E-3</v>
      </c>
      <c r="J1342" s="10">
        <v>0.23677238</v>
      </c>
      <c r="K1342" s="10">
        <v>0.111153377</v>
      </c>
      <c r="L1342" s="10">
        <v>0.15986489100000001</v>
      </c>
      <c r="M1342" s="10">
        <v>1.033979277</v>
      </c>
      <c r="N1342" s="10">
        <v>1.8457171000000001E-2</v>
      </c>
      <c r="O1342" s="10">
        <v>9.7120939999999992E-3</v>
      </c>
      <c r="P1342" s="10">
        <v>0.105056054</v>
      </c>
    </row>
    <row r="1343" spans="1:16" x14ac:dyDescent="0.25">
      <c r="A1343" s="16" t="s">
        <v>2279</v>
      </c>
      <c r="B1343" s="16" t="s">
        <v>2178</v>
      </c>
      <c r="C1343" s="16" t="s">
        <v>286</v>
      </c>
      <c r="D1343" s="16">
        <v>1.5025678701499528E-2</v>
      </c>
      <c r="E1343" s="16">
        <v>1.8369580907859572E-2</v>
      </c>
      <c r="F1343" s="10">
        <v>6.2703128999999996E-2</v>
      </c>
      <c r="G1343" s="10">
        <v>7.1886045999999995E-2</v>
      </c>
      <c r="H1343" s="10">
        <v>0.101380348</v>
      </c>
      <c r="I1343" s="10">
        <v>2.5123760000000002E-3</v>
      </c>
      <c r="J1343" s="10">
        <v>9.9428373E-2</v>
      </c>
      <c r="K1343" s="10">
        <v>4.9482880999999999E-2</v>
      </c>
      <c r="L1343" s="10">
        <v>4.1797948000000001E-2</v>
      </c>
      <c r="M1343" s="10">
        <v>0.48044305900000001</v>
      </c>
      <c r="N1343" s="10">
        <v>1.179987E-2</v>
      </c>
      <c r="O1343" s="10">
        <v>5.9982530000000003E-3</v>
      </c>
      <c r="P1343" s="10">
        <v>6.0459543999999997E-2</v>
      </c>
    </row>
    <row r="1344" spans="1:16" x14ac:dyDescent="0.25">
      <c r="A1344" s="16" t="s">
        <v>2280</v>
      </c>
      <c r="B1344" s="16" t="s">
        <v>2178</v>
      </c>
      <c r="C1344" s="16" t="s">
        <v>2281</v>
      </c>
      <c r="D1344" s="16">
        <v>1.4104121394856035</v>
      </c>
      <c r="E1344" s="16">
        <v>0.83057941995002404</v>
      </c>
      <c r="F1344" s="10">
        <v>2.4023352349999998</v>
      </c>
      <c r="G1344" s="10">
        <v>7.8285440040000003</v>
      </c>
      <c r="H1344" s="10">
        <v>5.1847383469999997</v>
      </c>
      <c r="I1344" s="10">
        <v>0.22407521599999999</v>
      </c>
      <c r="J1344" s="10">
        <v>22.587884320000001</v>
      </c>
      <c r="K1344" s="10">
        <v>2.138908882</v>
      </c>
      <c r="L1344" s="10">
        <v>1.7298892910000001</v>
      </c>
      <c r="M1344" s="10">
        <v>34.415965139999997</v>
      </c>
      <c r="N1344" s="10">
        <v>1.7215952050000001</v>
      </c>
      <c r="O1344" s="10">
        <v>0.29477053399999997</v>
      </c>
      <c r="P1344" s="10">
        <v>0.94857631200000003</v>
      </c>
    </row>
    <row r="1345" spans="1:16" x14ac:dyDescent="0.25">
      <c r="A1345" s="16" t="s">
        <v>2282</v>
      </c>
      <c r="B1345" s="16" t="s">
        <v>2178</v>
      </c>
      <c r="C1345" s="16" t="s">
        <v>2283</v>
      </c>
      <c r="D1345" s="16">
        <v>1.6619076127897933E-3</v>
      </c>
      <c r="E1345" s="16">
        <v>2.5719942240226773E-3</v>
      </c>
      <c r="F1345" s="10">
        <v>8.4268250000000006E-3</v>
      </c>
      <c r="G1345" s="10">
        <v>1.1732935E-2</v>
      </c>
      <c r="H1345" s="10">
        <v>1.3864066E-2</v>
      </c>
      <c r="I1345" s="10">
        <v>3.8893100000000002E-4</v>
      </c>
      <c r="J1345" s="10">
        <v>1.7140125999999999E-2</v>
      </c>
      <c r="K1345" s="10">
        <v>8.0943100000000004E-3</v>
      </c>
      <c r="L1345" s="10">
        <v>9.1705269999999995E-3</v>
      </c>
      <c r="M1345" s="10">
        <v>0.34448679300000001</v>
      </c>
      <c r="N1345" s="10">
        <v>2.2913360000000002E-3</v>
      </c>
      <c r="O1345" s="10">
        <v>1.3386450000000001E-3</v>
      </c>
      <c r="P1345" s="10">
        <v>8.6168600000000005E-3</v>
      </c>
    </row>
    <row r="1346" spans="1:16" x14ac:dyDescent="0.25">
      <c r="A1346" s="16" t="s">
        <v>2284</v>
      </c>
      <c r="B1346" s="16" t="s">
        <v>2178</v>
      </c>
      <c r="C1346" s="16" t="s">
        <v>2285</v>
      </c>
      <c r="D1346" s="16">
        <v>1.6461523528736966E-2</v>
      </c>
      <c r="E1346" s="16">
        <v>2.3812396969569861E-2</v>
      </c>
      <c r="F1346" s="10">
        <v>7.7580115000000005E-2</v>
      </c>
      <c r="G1346" s="10">
        <v>8.0064637999999994E-2</v>
      </c>
      <c r="H1346" s="10">
        <v>0.12028826200000001</v>
      </c>
      <c r="I1346" s="10">
        <v>3.3999439999999998E-3</v>
      </c>
      <c r="J1346" s="10">
        <v>0.13109222500000001</v>
      </c>
      <c r="K1346" s="10">
        <v>6.5925258E-2</v>
      </c>
      <c r="L1346" s="10">
        <v>6.3036166000000005E-2</v>
      </c>
      <c r="M1346" s="10">
        <v>1.6482536169999999</v>
      </c>
      <c r="N1346" s="10">
        <v>1.9639507E-2</v>
      </c>
      <c r="O1346" s="10">
        <v>1.2033769999999999E-2</v>
      </c>
      <c r="P1346" s="10">
        <v>8.0474300999999998E-2</v>
      </c>
    </row>
    <row r="1347" spans="1:16" x14ac:dyDescent="0.25">
      <c r="A1347" s="16" t="s">
        <v>2286</v>
      </c>
      <c r="B1347" s="16" t="s">
        <v>2178</v>
      </c>
      <c r="C1347" s="16" t="s">
        <v>2287</v>
      </c>
      <c r="D1347" s="16">
        <v>2.7502711383907873E-2</v>
      </c>
      <c r="E1347" s="16">
        <v>2.8487422529849503E-2</v>
      </c>
      <c r="F1347" s="10">
        <v>9.4255652999999995E-2</v>
      </c>
      <c r="G1347" s="10">
        <v>0.10200052799999999</v>
      </c>
      <c r="H1347" s="10">
        <v>0.148022564</v>
      </c>
      <c r="I1347" s="10">
        <v>4.1636640000000001E-3</v>
      </c>
      <c r="J1347" s="10">
        <v>0.19919970300000001</v>
      </c>
      <c r="K1347" s="10">
        <v>9.3102878E-2</v>
      </c>
      <c r="L1347" s="10">
        <v>0.123310236</v>
      </c>
      <c r="M1347" s="10">
        <v>0.95787997999999996</v>
      </c>
      <c r="N1347" s="10">
        <v>2.0637823E-2</v>
      </c>
      <c r="O1347" s="10">
        <v>1.0421023E-2</v>
      </c>
      <c r="P1347" s="10">
        <v>9.1828958000000002E-2</v>
      </c>
    </row>
    <row r="1348" spans="1:16" x14ac:dyDescent="0.25">
      <c r="A1348" s="16" t="s">
        <v>2288</v>
      </c>
      <c r="B1348" s="16" t="s">
        <v>2178</v>
      </c>
      <c r="C1348" s="16" t="s">
        <v>1605</v>
      </c>
      <c r="D1348" s="16">
        <v>8.7482662995702315E-2</v>
      </c>
      <c r="E1348" s="16">
        <v>9.6977031648639606E-2</v>
      </c>
      <c r="F1348" s="10">
        <v>0.28237337099999998</v>
      </c>
      <c r="G1348" s="10">
        <v>0.44788323499999999</v>
      </c>
      <c r="H1348" s="10">
        <v>0.52581094799999994</v>
      </c>
      <c r="I1348" s="10">
        <v>2.0823138000000001E-2</v>
      </c>
      <c r="J1348" s="10">
        <v>1.232296933</v>
      </c>
      <c r="K1348" s="10">
        <v>0.26412614099999998</v>
      </c>
      <c r="L1348" s="10">
        <v>0.29034743899999998</v>
      </c>
      <c r="M1348" s="10">
        <v>4.1983248639999999</v>
      </c>
      <c r="N1348" s="10">
        <v>0.106050744</v>
      </c>
      <c r="O1348" s="10">
        <v>3.5026435000000002E-2</v>
      </c>
      <c r="P1348" s="10">
        <v>0.213518878</v>
      </c>
    </row>
    <row r="1349" spans="1:16" x14ac:dyDescent="0.25">
      <c r="A1349" s="16" t="s">
        <v>2289</v>
      </c>
      <c r="B1349" s="16" t="s">
        <v>2178</v>
      </c>
      <c r="C1349" s="16" t="s">
        <v>2290</v>
      </c>
      <c r="D1349" s="16">
        <v>1.5606041522207622E-2</v>
      </c>
      <c r="E1349" s="16">
        <v>2.2814229458941283E-2</v>
      </c>
      <c r="F1349" s="10">
        <v>7.4910230999999994E-2</v>
      </c>
      <c r="G1349" s="10">
        <v>5.9265664000000003E-2</v>
      </c>
      <c r="H1349" s="10">
        <v>9.8515657000000006E-2</v>
      </c>
      <c r="I1349" s="10">
        <v>2.6583090000000002E-3</v>
      </c>
      <c r="J1349" s="10">
        <v>8.6044684999999996E-2</v>
      </c>
      <c r="K1349" s="10">
        <v>6.0894748999999998E-2</v>
      </c>
      <c r="L1349" s="10">
        <v>4.9161706999999999E-2</v>
      </c>
      <c r="M1349" s="10">
        <v>0.40677448300000002</v>
      </c>
      <c r="N1349" s="10">
        <v>1.0597228E-2</v>
      </c>
      <c r="O1349" s="10">
        <v>3.9422540000000001E-3</v>
      </c>
      <c r="P1349" s="10">
        <v>6.4101124999999995E-2</v>
      </c>
    </row>
    <row r="1350" spans="1:16" x14ac:dyDescent="0.25">
      <c r="A1350" s="16" t="s">
        <v>2291</v>
      </c>
      <c r="B1350" s="16" t="s">
        <v>2178</v>
      </c>
      <c r="C1350" s="16" t="s">
        <v>2292</v>
      </c>
      <c r="D1350" s="16">
        <v>1.0623744786340875E-2</v>
      </c>
      <c r="E1350" s="16">
        <v>1.7335763932804202E-2</v>
      </c>
      <c r="F1350" s="10">
        <v>5.8794119999999998E-2</v>
      </c>
      <c r="G1350" s="10">
        <v>3.9966426999999999E-2</v>
      </c>
      <c r="H1350" s="10">
        <v>8.1323535000000002E-2</v>
      </c>
      <c r="I1350" s="10">
        <v>2.372107E-3</v>
      </c>
      <c r="J1350" s="10">
        <v>6.8642523999999996E-2</v>
      </c>
      <c r="K1350" s="10">
        <v>4.8893773000000001E-2</v>
      </c>
      <c r="L1350" s="10">
        <v>4.2983722000000002E-2</v>
      </c>
      <c r="M1350" s="10">
        <v>0.33271996199999998</v>
      </c>
      <c r="N1350" s="10">
        <v>9.1912939999999992E-3</v>
      </c>
      <c r="O1350" s="10">
        <v>4.4229500000000001E-3</v>
      </c>
      <c r="P1350" s="10">
        <v>5.0169158999999998E-2</v>
      </c>
    </row>
    <row r="1351" spans="1:16" x14ac:dyDescent="0.25">
      <c r="A1351" s="16" t="s">
        <v>2293</v>
      </c>
      <c r="B1351" s="16" t="s">
        <v>2178</v>
      </c>
      <c r="C1351" s="16" t="s">
        <v>2294</v>
      </c>
      <c r="D1351" s="16">
        <v>0.43346002442580722</v>
      </c>
      <c r="E1351" s="16">
        <v>0.35475923409123056</v>
      </c>
      <c r="F1351" s="10">
        <v>1.0943103240000001</v>
      </c>
      <c r="G1351" s="10">
        <v>0.48964138299999999</v>
      </c>
      <c r="H1351" s="10">
        <v>1.247032454</v>
      </c>
      <c r="I1351" s="10">
        <v>4.1031736999999999E-2</v>
      </c>
      <c r="J1351" s="10">
        <v>2.5927658450000002</v>
      </c>
      <c r="K1351" s="10">
        <v>1.014683826</v>
      </c>
      <c r="L1351" s="10">
        <v>0.90298345599999996</v>
      </c>
      <c r="M1351" s="10">
        <v>2.2680391900000001</v>
      </c>
      <c r="N1351" s="10">
        <v>0.165993698</v>
      </c>
      <c r="O1351" s="10">
        <v>8.4322105999999994E-2</v>
      </c>
      <c r="P1351" s="10">
        <v>0.58295453100000005</v>
      </c>
    </row>
    <row r="1352" spans="1:16" x14ac:dyDescent="0.25">
      <c r="A1352" s="16" t="s">
        <v>2295</v>
      </c>
      <c r="B1352" s="16" t="s">
        <v>2178</v>
      </c>
      <c r="C1352" s="16" t="s">
        <v>297</v>
      </c>
      <c r="D1352" s="16">
        <v>0.1454028936629933</v>
      </c>
      <c r="E1352" s="16">
        <v>0.14256540368539858</v>
      </c>
      <c r="F1352" s="10">
        <v>0.39876126499999998</v>
      </c>
      <c r="G1352" s="10">
        <v>1.0383278300000001</v>
      </c>
      <c r="H1352" s="10">
        <v>0.96154169099999998</v>
      </c>
      <c r="I1352" s="10">
        <v>6.0255670999999997E-2</v>
      </c>
      <c r="J1352" s="10">
        <v>3.1596617560000002</v>
      </c>
      <c r="K1352" s="10">
        <v>0.46040904900000001</v>
      </c>
      <c r="L1352" s="10">
        <v>0.54335271600000001</v>
      </c>
      <c r="M1352" s="10">
        <v>4.051786882</v>
      </c>
      <c r="N1352" s="10">
        <v>0.243445892</v>
      </c>
      <c r="O1352" s="10">
        <v>4.7587432999999998E-2</v>
      </c>
      <c r="P1352" s="10">
        <v>0.26701097699999998</v>
      </c>
    </row>
    <row r="1353" spans="1:16" x14ac:dyDescent="0.25">
      <c r="A1353" s="16" t="s">
        <v>2296</v>
      </c>
      <c r="B1353" s="16" t="s">
        <v>2178</v>
      </c>
      <c r="C1353" s="16" t="s">
        <v>2297</v>
      </c>
      <c r="D1353" s="16">
        <v>0.61635944914928509</v>
      </c>
      <c r="E1353" s="16">
        <v>0.45344322921948682</v>
      </c>
      <c r="F1353" s="10">
        <v>1.572606628</v>
      </c>
      <c r="G1353" s="10">
        <v>0.56041185100000002</v>
      </c>
      <c r="H1353" s="10">
        <v>0.64966279400000004</v>
      </c>
      <c r="I1353" s="10">
        <v>3.5097840999999998E-2</v>
      </c>
      <c r="J1353" s="10">
        <v>1.216148735</v>
      </c>
      <c r="K1353" s="10">
        <v>0.25459339399999997</v>
      </c>
      <c r="L1353" s="10">
        <v>0.22945401800000001</v>
      </c>
      <c r="M1353" s="10">
        <v>3.480366847</v>
      </c>
      <c r="N1353" s="10">
        <v>0.13842526699999999</v>
      </c>
      <c r="O1353" s="10">
        <v>3.6485802999999997E-2</v>
      </c>
      <c r="P1353" s="10">
        <v>0.19061641700000001</v>
      </c>
    </row>
    <row r="1354" spans="1:16" x14ac:dyDescent="0.25">
      <c r="A1354" s="16" t="s">
        <v>2298</v>
      </c>
      <c r="B1354" s="16" t="s">
        <v>2178</v>
      </c>
      <c r="C1354" s="16" t="s">
        <v>2299</v>
      </c>
      <c r="D1354" s="16">
        <v>2.1119647264161042E-2</v>
      </c>
      <c r="E1354" s="16">
        <v>2.5697146575016039E-2</v>
      </c>
      <c r="F1354" s="10">
        <v>7.9361103000000002E-2</v>
      </c>
      <c r="G1354" s="10">
        <v>9.6593633999999998E-2</v>
      </c>
      <c r="H1354" s="10">
        <v>0.12566965099999999</v>
      </c>
      <c r="I1354" s="10">
        <v>4.1069230000000002E-3</v>
      </c>
      <c r="J1354" s="10">
        <v>0.22434852899999999</v>
      </c>
      <c r="K1354" s="10">
        <v>6.9445957000000003E-2</v>
      </c>
      <c r="L1354" s="10">
        <v>7.2746689000000003E-2</v>
      </c>
      <c r="M1354" s="10">
        <v>0.68461845200000004</v>
      </c>
      <c r="N1354" s="10">
        <v>2.0778674E-2</v>
      </c>
      <c r="O1354" s="10">
        <v>8.3489610000000002E-3</v>
      </c>
      <c r="P1354" s="10">
        <v>6.6193373999999999E-2</v>
      </c>
    </row>
    <row r="1355" spans="1:16" x14ac:dyDescent="0.25">
      <c r="A1355" s="16" t="s">
        <v>2300</v>
      </c>
      <c r="B1355" s="16" t="s">
        <v>2178</v>
      </c>
      <c r="C1355" s="16" t="s">
        <v>2301</v>
      </c>
      <c r="D1355" s="16">
        <v>0.15745908911610221</v>
      </c>
      <c r="E1355" s="16">
        <v>0.18908049062975868</v>
      </c>
      <c r="F1355" s="10">
        <v>0.62142949599999997</v>
      </c>
      <c r="G1355" s="10">
        <v>0.77488981700000004</v>
      </c>
      <c r="H1355" s="10">
        <v>1.143928539</v>
      </c>
      <c r="I1355" s="10">
        <v>3.6924767999999997E-2</v>
      </c>
      <c r="J1355" s="10">
        <v>1.6639538780000001</v>
      </c>
      <c r="K1355" s="10">
        <v>0.46956852599999999</v>
      </c>
      <c r="L1355" s="10">
        <v>0.40496740399999998</v>
      </c>
      <c r="M1355" s="10">
        <v>3.4884862220000001</v>
      </c>
      <c r="N1355" s="10">
        <v>0.180447997</v>
      </c>
      <c r="O1355" s="10">
        <v>6.8692465999999994E-2</v>
      </c>
      <c r="P1355" s="10">
        <v>0.48392689700000002</v>
      </c>
    </row>
    <row r="1356" spans="1:16" x14ac:dyDescent="0.25">
      <c r="A1356" s="16" t="s">
        <v>2302</v>
      </c>
      <c r="B1356" s="16" t="s">
        <v>2178</v>
      </c>
      <c r="C1356" s="16" t="s">
        <v>2303</v>
      </c>
      <c r="D1356" s="16">
        <v>5.5743594770346183E-2</v>
      </c>
      <c r="E1356" s="16">
        <v>6.4023257206035147E-2</v>
      </c>
      <c r="F1356" s="10">
        <v>0.19866804699999999</v>
      </c>
      <c r="G1356" s="10">
        <v>0.26863271</v>
      </c>
      <c r="H1356" s="10">
        <v>0.33200896200000002</v>
      </c>
      <c r="I1356" s="10">
        <v>1.0733795000000001E-2</v>
      </c>
      <c r="J1356" s="10">
        <v>0.758138007</v>
      </c>
      <c r="K1356" s="10">
        <v>0.17211289499999999</v>
      </c>
      <c r="L1356" s="10">
        <v>0.170043796</v>
      </c>
      <c r="M1356" s="10">
        <v>1.920493132</v>
      </c>
      <c r="N1356" s="10">
        <v>5.5784395000000001E-2</v>
      </c>
      <c r="O1356" s="10">
        <v>1.9373227E-2</v>
      </c>
      <c r="P1356" s="10">
        <v>0.16109884199999999</v>
      </c>
    </row>
    <row r="1357" spans="1:16" x14ac:dyDescent="0.25">
      <c r="A1357" s="16" t="s">
        <v>2304</v>
      </c>
      <c r="B1357" s="16" t="s">
        <v>2178</v>
      </c>
      <c r="C1357" s="16" t="s">
        <v>1630</v>
      </c>
      <c r="D1357" s="16">
        <v>7.6067624322783732E-3</v>
      </c>
      <c r="E1357" s="16">
        <v>1.0695278737204123E-2</v>
      </c>
      <c r="F1357" s="10">
        <v>3.6014754000000003E-2</v>
      </c>
      <c r="G1357" s="10">
        <v>4.8714002999999999E-2</v>
      </c>
      <c r="H1357" s="10">
        <v>6.1176039000000001E-2</v>
      </c>
      <c r="I1357" s="10">
        <v>1.47222E-3</v>
      </c>
      <c r="J1357" s="10">
        <v>5.3002862999999997E-2</v>
      </c>
      <c r="K1357" s="10">
        <v>2.9673662E-2</v>
      </c>
      <c r="L1357" s="10">
        <v>2.424952E-2</v>
      </c>
      <c r="M1357" s="10">
        <v>0.51935715000000005</v>
      </c>
      <c r="N1357" s="10">
        <v>6.8274149999999999E-3</v>
      </c>
      <c r="O1357" s="10">
        <v>4.1101590000000004E-3</v>
      </c>
      <c r="P1357" s="10">
        <v>3.8211342000000002E-2</v>
      </c>
    </row>
    <row r="1358" spans="1:16" x14ac:dyDescent="0.25">
      <c r="A1358" s="16" t="s">
        <v>2305</v>
      </c>
      <c r="B1358" s="16" t="s">
        <v>2178</v>
      </c>
      <c r="C1358" s="16" t="s">
        <v>2306</v>
      </c>
      <c r="D1358" s="16">
        <v>1.1811482139268047E-2</v>
      </c>
      <c r="E1358" s="16">
        <v>1.291959731610433E-2</v>
      </c>
      <c r="F1358" s="10">
        <v>4.5508620999999999E-2</v>
      </c>
      <c r="G1358" s="10">
        <v>5.1438799E-2</v>
      </c>
      <c r="H1358" s="10">
        <v>7.1105094999999993E-2</v>
      </c>
      <c r="I1358" s="10">
        <v>1.802791E-3</v>
      </c>
      <c r="J1358" s="10">
        <v>6.5018264000000006E-2</v>
      </c>
      <c r="K1358" s="10">
        <v>3.4699280999999998E-2</v>
      </c>
      <c r="L1358" s="10">
        <v>2.9580141000000001E-2</v>
      </c>
      <c r="M1358" s="10">
        <v>0.46173688200000002</v>
      </c>
      <c r="N1358" s="10">
        <v>8.3047360000000001E-3</v>
      </c>
      <c r="O1358" s="10">
        <v>4.5349190000000001E-3</v>
      </c>
      <c r="P1358" s="10">
        <v>4.4483922000000002E-2</v>
      </c>
    </row>
    <row r="1359" spans="1:16" x14ac:dyDescent="0.25">
      <c r="A1359" s="16" t="s">
        <v>2307</v>
      </c>
      <c r="B1359" s="16" t="s">
        <v>2178</v>
      </c>
      <c r="C1359" s="16" t="s">
        <v>1811</v>
      </c>
      <c r="D1359" s="16">
        <v>2.4177537875378775E-2</v>
      </c>
      <c r="E1359" s="16">
        <v>3.1669524306627117E-2</v>
      </c>
      <c r="F1359" s="10">
        <v>0.105044263</v>
      </c>
      <c r="G1359" s="10">
        <v>0.113613848</v>
      </c>
      <c r="H1359" s="10">
        <v>0.18373970000000001</v>
      </c>
      <c r="I1359" s="10">
        <v>4.6321210000000003E-3</v>
      </c>
      <c r="J1359" s="10">
        <v>0.189473473</v>
      </c>
      <c r="K1359" s="10">
        <v>8.6163683000000005E-2</v>
      </c>
      <c r="L1359" s="10">
        <v>7.0266648000000001E-2</v>
      </c>
      <c r="M1359" s="10">
        <v>0.71520406199999997</v>
      </c>
      <c r="N1359" s="10">
        <v>2.1848182000000001E-2</v>
      </c>
      <c r="O1359" s="10">
        <v>1.1831253E-2</v>
      </c>
      <c r="P1359" s="10">
        <v>9.3209200000000006E-2</v>
      </c>
    </row>
    <row r="1360" spans="1:16" x14ac:dyDescent="0.25">
      <c r="A1360" s="16" t="s">
        <v>2308</v>
      </c>
      <c r="B1360" s="16" t="s">
        <v>2178</v>
      </c>
      <c r="C1360" s="16" t="s">
        <v>2309</v>
      </c>
      <c r="D1360" s="16">
        <v>3.3501687671695772E-3</v>
      </c>
      <c r="E1360" s="16">
        <v>5.0261073708789458E-3</v>
      </c>
      <c r="F1360" s="10">
        <v>1.6623362999999999E-2</v>
      </c>
      <c r="G1360" s="10">
        <v>2.1222786E-2</v>
      </c>
      <c r="H1360" s="10">
        <v>2.6575286E-2</v>
      </c>
      <c r="I1360" s="10">
        <v>6.6593000000000002E-4</v>
      </c>
      <c r="J1360" s="10">
        <v>1.9833898999999999E-2</v>
      </c>
      <c r="K1360" s="10">
        <v>1.3791917000000001E-2</v>
      </c>
      <c r="L1360" s="10">
        <v>1.1084563E-2</v>
      </c>
      <c r="M1360" s="10">
        <v>0.43717732100000001</v>
      </c>
      <c r="N1360" s="10">
        <v>3.3676029999999998E-3</v>
      </c>
      <c r="O1360" s="10">
        <v>2.5582619999999999E-3</v>
      </c>
      <c r="P1360" s="10">
        <v>1.7369585E-2</v>
      </c>
    </row>
    <row r="1361" spans="1:16" x14ac:dyDescent="0.25">
      <c r="A1361" s="16" t="s">
        <v>2310</v>
      </c>
      <c r="B1361" s="16" t="s">
        <v>2178</v>
      </c>
      <c r="C1361" s="16" t="s">
        <v>2311</v>
      </c>
      <c r="D1361" s="16">
        <v>3.3347206464432649E-2</v>
      </c>
      <c r="E1361" s="16">
        <v>4.0191853162187943E-2</v>
      </c>
      <c r="F1361" s="10">
        <v>0.12747522999999999</v>
      </c>
      <c r="G1361" s="10">
        <v>0.147577612</v>
      </c>
      <c r="H1361" s="10">
        <v>0.20109966300000001</v>
      </c>
      <c r="I1361" s="10">
        <v>6.5663780000000003E-3</v>
      </c>
      <c r="J1361" s="10">
        <v>0.33132535099999999</v>
      </c>
      <c r="K1361" s="10">
        <v>9.6810677999999997E-2</v>
      </c>
      <c r="L1361" s="10">
        <v>0.10704622699999999</v>
      </c>
      <c r="M1361" s="10">
        <v>1.1405772030000001</v>
      </c>
      <c r="N1361" s="10">
        <v>3.5780434E-2</v>
      </c>
      <c r="O1361" s="10">
        <v>1.2779413E-2</v>
      </c>
      <c r="P1361" s="10">
        <v>8.5533081999999996E-2</v>
      </c>
    </row>
    <row r="1362" spans="1:16" x14ac:dyDescent="0.25">
      <c r="A1362" s="16" t="s">
        <v>2312</v>
      </c>
      <c r="B1362" s="16" t="s">
        <v>2178</v>
      </c>
      <c r="C1362" s="16" t="s">
        <v>2313</v>
      </c>
      <c r="D1362" s="16">
        <v>2.1720403131540118E-2</v>
      </c>
      <c r="E1362" s="16">
        <v>2.3711426509463382E-2</v>
      </c>
      <c r="F1362" s="10">
        <v>7.6518698999999996E-2</v>
      </c>
      <c r="G1362" s="10">
        <v>7.5724206000000002E-2</v>
      </c>
      <c r="H1362" s="10">
        <v>0.124334217</v>
      </c>
      <c r="I1362" s="10">
        <v>3.2426640000000001E-3</v>
      </c>
      <c r="J1362" s="10">
        <v>0.115105208</v>
      </c>
      <c r="K1362" s="10">
        <v>6.2998977999999997E-2</v>
      </c>
      <c r="L1362" s="10">
        <v>5.3380695999999998E-2</v>
      </c>
      <c r="M1362" s="10">
        <v>0.71993041400000002</v>
      </c>
      <c r="N1362" s="10">
        <v>1.4636348E-2</v>
      </c>
      <c r="O1362" s="10">
        <v>8.6688939999999999E-3</v>
      </c>
      <c r="P1362" s="10">
        <v>6.4824323000000003E-2</v>
      </c>
    </row>
    <row r="1363" spans="1:16" x14ac:dyDescent="0.25">
      <c r="A1363" s="16" t="s">
        <v>2314</v>
      </c>
      <c r="B1363" s="16" t="s">
        <v>2178</v>
      </c>
      <c r="C1363" s="16" t="s">
        <v>2315</v>
      </c>
      <c r="D1363" s="16">
        <v>2.5074342463162879E-2</v>
      </c>
      <c r="E1363" s="16">
        <v>3.1339497964827871E-2</v>
      </c>
      <c r="F1363" s="10">
        <v>9.9334634000000005E-2</v>
      </c>
      <c r="G1363" s="10">
        <v>0.122634373</v>
      </c>
      <c r="H1363" s="10">
        <v>0.15759045699999999</v>
      </c>
      <c r="I1363" s="10">
        <v>5.2806570000000002E-3</v>
      </c>
      <c r="J1363" s="10">
        <v>0.297936386</v>
      </c>
      <c r="K1363" s="10">
        <v>8.3500510999999999E-2</v>
      </c>
      <c r="L1363" s="10">
        <v>8.4467027E-2</v>
      </c>
      <c r="M1363" s="10">
        <v>1.389509839</v>
      </c>
      <c r="N1363" s="10">
        <v>2.6917803000000001E-2</v>
      </c>
      <c r="O1363" s="10">
        <v>1.1255604000000001E-2</v>
      </c>
      <c r="P1363" s="10">
        <v>8.4211128999999996E-2</v>
      </c>
    </row>
    <row r="1364" spans="1:16" x14ac:dyDescent="0.25">
      <c r="A1364" s="16" t="s">
        <v>2316</v>
      </c>
      <c r="B1364" s="16" t="s">
        <v>2178</v>
      </c>
      <c r="C1364" s="16" t="s">
        <v>151</v>
      </c>
      <c r="D1364" s="16">
        <v>1.3484953085281386</v>
      </c>
      <c r="E1364" s="16">
        <v>0.73512256760149752</v>
      </c>
      <c r="F1364" s="10">
        <v>2.2733838959999999</v>
      </c>
      <c r="G1364" s="10">
        <v>3.0504723560000002</v>
      </c>
      <c r="H1364" s="10">
        <v>2.6326329020000001</v>
      </c>
      <c r="I1364" s="10">
        <v>0.112557082</v>
      </c>
      <c r="J1364" s="10">
        <v>8.1911370409999993</v>
      </c>
      <c r="K1364" s="10">
        <v>1.1223735829999999</v>
      </c>
      <c r="L1364" s="10">
        <v>1.0361144200000001</v>
      </c>
      <c r="M1364" s="10">
        <v>19.04429601</v>
      </c>
      <c r="N1364" s="10">
        <v>0.68284325400000001</v>
      </c>
      <c r="O1364" s="10">
        <v>0.16512638099999999</v>
      </c>
      <c r="P1364" s="10">
        <v>0.64715400700000003</v>
      </c>
    </row>
    <row r="1365" spans="1:16" x14ac:dyDescent="0.25">
      <c r="A1365" s="16" t="s">
        <v>2317</v>
      </c>
      <c r="B1365" s="16" t="s">
        <v>2178</v>
      </c>
      <c r="C1365" s="16" t="s">
        <v>2318</v>
      </c>
      <c r="D1365" s="16">
        <v>1.0493651996287819E-2</v>
      </c>
      <c r="E1365" s="16">
        <v>1.502175930853916E-2</v>
      </c>
      <c r="F1365" s="10">
        <v>4.5642209000000003E-2</v>
      </c>
      <c r="G1365" s="10">
        <v>5.1045328000000001E-2</v>
      </c>
      <c r="H1365" s="10">
        <v>6.7716639999999995E-2</v>
      </c>
      <c r="I1365" s="10">
        <v>1.873149E-3</v>
      </c>
      <c r="J1365" s="10">
        <v>9.3301249000000003E-2</v>
      </c>
      <c r="K1365" s="10">
        <v>3.7223500999999999E-2</v>
      </c>
      <c r="L1365" s="10">
        <v>3.4043184999999997E-2</v>
      </c>
      <c r="M1365" s="10">
        <v>1.5411566189999999</v>
      </c>
      <c r="N1365" s="10">
        <v>1.1569892E-2</v>
      </c>
      <c r="O1365" s="10">
        <v>7.9724340000000005E-3</v>
      </c>
      <c r="P1365" s="10">
        <v>4.2223582000000003E-2</v>
      </c>
    </row>
    <row r="1366" spans="1:16" x14ac:dyDescent="0.25">
      <c r="A1366" s="16" t="s">
        <v>2319</v>
      </c>
      <c r="B1366" s="16" t="s">
        <v>2178</v>
      </c>
      <c r="C1366" s="16" t="s">
        <v>2320</v>
      </c>
      <c r="D1366" s="16">
        <v>5.1626348879764425E-3</v>
      </c>
      <c r="E1366" s="16">
        <v>7.5473215398194323E-3</v>
      </c>
      <c r="F1366" s="10">
        <v>2.4369397000000001E-2</v>
      </c>
      <c r="G1366" s="10">
        <v>3.7920690999999999E-2</v>
      </c>
      <c r="H1366" s="10">
        <v>5.2143834E-2</v>
      </c>
      <c r="I1366" s="10">
        <v>1.214697E-3</v>
      </c>
      <c r="J1366" s="10">
        <v>4.1320005999999999E-2</v>
      </c>
      <c r="K1366" s="10">
        <v>2.2957472999999999E-2</v>
      </c>
      <c r="L1366" s="10">
        <v>1.9560975000000001E-2</v>
      </c>
      <c r="M1366" s="10">
        <v>0.17985230399999999</v>
      </c>
      <c r="N1366" s="10">
        <v>4.6751989999999997E-3</v>
      </c>
      <c r="O1366" s="10">
        <v>2.642414E-3</v>
      </c>
      <c r="P1366" s="10">
        <v>2.9773109999999998E-2</v>
      </c>
    </row>
    <row r="1367" spans="1:16" x14ac:dyDescent="0.25">
      <c r="A1367" s="16" t="s">
        <v>2321</v>
      </c>
      <c r="B1367" s="16" t="s">
        <v>2178</v>
      </c>
      <c r="C1367" s="16" t="s">
        <v>2322</v>
      </c>
      <c r="D1367" s="16">
        <v>5.4858978057704101E-2</v>
      </c>
      <c r="E1367" s="16">
        <v>6.9017005189489458E-2</v>
      </c>
      <c r="F1367" s="10">
        <v>0.23245015799999999</v>
      </c>
      <c r="G1367" s="10">
        <v>0.25161661499999999</v>
      </c>
      <c r="H1367" s="10">
        <v>0.37137588399999999</v>
      </c>
      <c r="I1367" s="10">
        <v>1.1158126000000001E-2</v>
      </c>
      <c r="J1367" s="10">
        <v>0.594702226</v>
      </c>
      <c r="K1367" s="10">
        <v>0.17945835500000001</v>
      </c>
      <c r="L1367" s="10">
        <v>0.18298108399999999</v>
      </c>
      <c r="M1367" s="10">
        <v>1.3018537349999999</v>
      </c>
      <c r="N1367" s="10">
        <v>5.6673616000000003E-2</v>
      </c>
      <c r="O1367" s="10">
        <v>2.2869566000000001E-2</v>
      </c>
      <c r="P1367" s="10">
        <v>0.159833375</v>
      </c>
    </row>
    <row r="1368" spans="1:16" x14ac:dyDescent="0.25">
      <c r="A1368" s="16" t="s">
        <v>2323</v>
      </c>
      <c r="B1368" s="16" t="s">
        <v>2178</v>
      </c>
      <c r="C1368" s="16" t="s">
        <v>1475</v>
      </c>
      <c r="D1368" s="16">
        <v>0.1837917223652378</v>
      </c>
      <c r="E1368" s="16">
        <v>0.19194927814968055</v>
      </c>
      <c r="F1368" s="10">
        <v>0.59986875799999995</v>
      </c>
      <c r="G1368" s="10">
        <v>0.99213472400000002</v>
      </c>
      <c r="H1368" s="10">
        <v>1.1517211869999999</v>
      </c>
      <c r="I1368" s="10">
        <v>7.0554571999999996E-2</v>
      </c>
      <c r="J1368" s="10">
        <v>2.3063669469999999</v>
      </c>
      <c r="K1368" s="10">
        <v>0.445594622</v>
      </c>
      <c r="L1368" s="10">
        <v>0.392094732</v>
      </c>
      <c r="M1368" s="10">
        <v>4.8243203780000004</v>
      </c>
      <c r="N1368" s="10">
        <v>0.26251048399999999</v>
      </c>
      <c r="O1368" s="10">
        <v>6.4969726000000005E-2</v>
      </c>
      <c r="P1368" s="10">
        <v>0.33459771100000002</v>
      </c>
    </row>
    <row r="1369" spans="1:16" x14ac:dyDescent="0.25">
      <c r="A1369" s="16" t="s">
        <v>2324</v>
      </c>
      <c r="B1369" s="16" t="s">
        <v>2178</v>
      </c>
      <c r="C1369" s="16" t="s">
        <v>2325</v>
      </c>
      <c r="D1369" s="16">
        <v>9.1254851586867747E-3</v>
      </c>
      <c r="E1369" s="16">
        <v>1.2943671086982408E-2</v>
      </c>
      <c r="F1369" s="10">
        <v>4.3764928000000002E-2</v>
      </c>
      <c r="G1369" s="10">
        <v>4.4160136000000003E-2</v>
      </c>
      <c r="H1369" s="10">
        <v>6.6204018000000003E-2</v>
      </c>
      <c r="I1369" s="10">
        <v>1.8846900000000001E-3</v>
      </c>
      <c r="J1369" s="10">
        <v>6.2680557999999997E-2</v>
      </c>
      <c r="K1369" s="10">
        <v>3.5670480999999997E-2</v>
      </c>
      <c r="L1369" s="10">
        <v>3.1492099000000003E-2</v>
      </c>
      <c r="M1369" s="10">
        <v>0.76651895699999995</v>
      </c>
      <c r="N1369" s="10">
        <v>9.0270799999999998E-3</v>
      </c>
      <c r="O1369" s="10">
        <v>5.7367429999999999E-3</v>
      </c>
      <c r="P1369" s="10">
        <v>4.4791605999999998E-2</v>
      </c>
    </row>
    <row r="1370" spans="1:16" x14ac:dyDescent="0.25">
      <c r="A1370" s="16" t="s">
        <v>2326</v>
      </c>
      <c r="B1370" s="16" t="s">
        <v>268</v>
      </c>
      <c r="C1370" s="16" t="s">
        <v>436</v>
      </c>
      <c r="D1370" s="16">
        <v>9.0171051585650044E-2</v>
      </c>
      <c r="E1370" s="16">
        <v>7.3437316480804177E-2</v>
      </c>
      <c r="F1370" s="10">
        <v>0.28514584900000001</v>
      </c>
      <c r="G1370" s="10">
        <v>0.15504984199999999</v>
      </c>
      <c r="H1370" s="10">
        <v>0.33448650499999999</v>
      </c>
      <c r="I1370" s="10">
        <v>1.5738060000000002E-2</v>
      </c>
      <c r="J1370" s="10">
        <v>0.603415229</v>
      </c>
      <c r="K1370" s="10">
        <v>0.25192251900000001</v>
      </c>
      <c r="L1370" s="10">
        <v>0.40878139400000002</v>
      </c>
      <c r="M1370" s="10">
        <v>0.14174557300000001</v>
      </c>
      <c r="N1370" s="10">
        <v>2.6285144E-2</v>
      </c>
      <c r="O1370" s="10">
        <v>9.0428130000000002E-3</v>
      </c>
      <c r="P1370" s="10">
        <v>0.11227938899999999</v>
      </c>
    </row>
    <row r="1371" spans="1:16" x14ac:dyDescent="0.25">
      <c r="A1371" s="16" t="s">
        <v>2327</v>
      </c>
      <c r="B1371" s="16" t="s">
        <v>268</v>
      </c>
      <c r="C1371" s="16" t="s">
        <v>2328</v>
      </c>
      <c r="D1371" s="16">
        <v>0.12636795700661574</v>
      </c>
      <c r="E1371" s="16">
        <v>8.4931905480408479E-2</v>
      </c>
      <c r="F1371" s="10">
        <v>0.39468846099999999</v>
      </c>
      <c r="G1371" s="10">
        <v>0.168774693</v>
      </c>
      <c r="H1371" s="10">
        <v>0.35746163600000003</v>
      </c>
      <c r="I1371" s="10">
        <v>1.8016213E-2</v>
      </c>
      <c r="J1371" s="10">
        <v>0.65387027499999995</v>
      </c>
      <c r="K1371" s="10">
        <v>0.207843365</v>
      </c>
      <c r="L1371" s="10">
        <v>0.30844128500000001</v>
      </c>
      <c r="M1371" s="10">
        <v>0.29523012599999998</v>
      </c>
      <c r="N1371" s="10">
        <v>3.9468967000000001E-2</v>
      </c>
      <c r="O1371" s="10">
        <v>2.1550534E-2</v>
      </c>
      <c r="P1371" s="10">
        <v>0.117213312</v>
      </c>
    </row>
    <row r="1372" spans="1:16" x14ac:dyDescent="0.25">
      <c r="A1372" s="16" t="s">
        <v>2329</v>
      </c>
      <c r="B1372" s="16" t="s">
        <v>268</v>
      </c>
      <c r="C1372" s="16" t="s">
        <v>2330</v>
      </c>
      <c r="D1372" s="16">
        <v>2.8740397167574386E-2</v>
      </c>
      <c r="E1372" s="16">
        <v>2.43190403870371E-2</v>
      </c>
      <c r="F1372" s="10">
        <v>9.2658792000000004E-2</v>
      </c>
      <c r="G1372" s="10">
        <v>4.7831872999999997E-2</v>
      </c>
      <c r="H1372" s="10">
        <v>0.109948199</v>
      </c>
      <c r="I1372" s="10">
        <v>5.7785529999999996E-3</v>
      </c>
      <c r="J1372" s="10">
        <v>0.20336512900000001</v>
      </c>
      <c r="K1372" s="10">
        <v>8.1852544999999999E-2</v>
      </c>
      <c r="L1372" s="10">
        <v>0.14141823000000001</v>
      </c>
      <c r="M1372" s="10">
        <v>5.0235415999999998E-2</v>
      </c>
      <c r="N1372" s="10">
        <v>8.7740260000000007E-3</v>
      </c>
      <c r="O1372" s="10">
        <v>3.2931470000000002E-3</v>
      </c>
      <c r="P1372" s="10">
        <v>3.5403865999999999E-2</v>
      </c>
    </row>
    <row r="1373" spans="1:16" x14ac:dyDescent="0.25">
      <c r="A1373" s="16" t="s">
        <v>2331</v>
      </c>
      <c r="B1373" s="16" t="s">
        <v>268</v>
      </c>
      <c r="C1373" s="16" t="s">
        <v>2332</v>
      </c>
      <c r="D1373" s="16">
        <v>8.0815850447760879E-2</v>
      </c>
      <c r="E1373" s="16">
        <v>4.7292612085568113E-2</v>
      </c>
      <c r="F1373" s="10">
        <v>0.20649927900000001</v>
      </c>
      <c r="G1373" s="10">
        <v>8.3291667E-2</v>
      </c>
      <c r="H1373" s="10">
        <v>0.19654878100000001</v>
      </c>
      <c r="I1373" s="10">
        <v>1.0680799E-2</v>
      </c>
      <c r="J1373" s="10">
        <v>0.29210400399999997</v>
      </c>
      <c r="K1373" s="10">
        <v>0.120544516</v>
      </c>
      <c r="L1373" s="10">
        <v>0.20350391500000001</v>
      </c>
      <c r="M1373" s="10">
        <v>0.112922129</v>
      </c>
      <c r="N1373" s="10">
        <v>1.8706351E-2</v>
      </c>
      <c r="O1373" s="10">
        <v>8.5728850000000006E-3</v>
      </c>
      <c r="P1373" s="10">
        <v>7.0758589999999996E-2</v>
      </c>
    </row>
    <row r="1374" spans="1:16" x14ac:dyDescent="0.25">
      <c r="A1374" s="16" t="s">
        <v>2333</v>
      </c>
      <c r="B1374" s="16" t="s">
        <v>268</v>
      </c>
      <c r="C1374" s="16" t="s">
        <v>194</v>
      </c>
      <c r="D1374" s="16">
        <v>7.3262813296874674E-2</v>
      </c>
      <c r="E1374" s="16">
        <v>2.0961748990601332E-2</v>
      </c>
      <c r="F1374" s="10">
        <v>8.8282105E-2</v>
      </c>
      <c r="G1374" s="10">
        <v>3.8778600000000003E-2</v>
      </c>
      <c r="H1374" s="10">
        <v>8.1513586999999998E-2</v>
      </c>
      <c r="I1374" s="10">
        <v>4.5553260000000002E-3</v>
      </c>
      <c r="J1374" s="10">
        <v>0.12805082000000001</v>
      </c>
      <c r="K1374" s="10">
        <v>4.6629266000000003E-2</v>
      </c>
      <c r="L1374" s="10">
        <v>6.3567592000000006E-2</v>
      </c>
      <c r="M1374" s="10">
        <v>5.7433340999999999E-2</v>
      </c>
      <c r="N1374" s="10">
        <v>8.8483369999999995E-3</v>
      </c>
      <c r="O1374" s="10">
        <v>6.4562209999999998E-3</v>
      </c>
      <c r="P1374" s="10">
        <v>2.8031342000000001E-2</v>
      </c>
    </row>
    <row r="1375" spans="1:16" x14ac:dyDescent="0.25">
      <c r="A1375" s="16" t="s">
        <v>2334</v>
      </c>
      <c r="B1375" s="16" t="s">
        <v>268</v>
      </c>
      <c r="C1375" s="16" t="s">
        <v>2335</v>
      </c>
      <c r="D1375" s="16">
        <v>0.10009330287858442</v>
      </c>
      <c r="E1375" s="16">
        <v>9.301576019332787E-2</v>
      </c>
      <c r="F1375" s="10">
        <v>0.411764344</v>
      </c>
      <c r="G1375" s="10">
        <v>0.18435887200000001</v>
      </c>
      <c r="H1375" s="10">
        <v>0.39071924000000002</v>
      </c>
      <c r="I1375" s="10">
        <v>1.8233137E-2</v>
      </c>
      <c r="J1375" s="10">
        <v>0.60009849900000001</v>
      </c>
      <c r="K1375" s="10">
        <v>0.26149119100000001</v>
      </c>
      <c r="L1375" s="10">
        <v>0.350463103</v>
      </c>
      <c r="M1375" s="10">
        <v>0.192872607</v>
      </c>
      <c r="N1375" s="10">
        <v>3.770432E-2</v>
      </c>
      <c r="O1375" s="10">
        <v>1.5970956000000001E-2</v>
      </c>
      <c r="P1375" s="10">
        <v>0.17598807799999999</v>
      </c>
    </row>
    <row r="1376" spans="1:16" x14ac:dyDescent="0.25">
      <c r="A1376" s="16" t="s">
        <v>2336</v>
      </c>
      <c r="B1376" s="16" t="s">
        <v>268</v>
      </c>
      <c r="C1376" s="16" t="s">
        <v>37</v>
      </c>
      <c r="D1376" s="16">
        <v>4.675405950129765E-2</v>
      </c>
      <c r="E1376" s="16">
        <v>3.2722556236618627E-2</v>
      </c>
      <c r="F1376" s="10">
        <v>0.146565219</v>
      </c>
      <c r="G1376" s="10">
        <v>5.9061476000000002E-2</v>
      </c>
      <c r="H1376" s="10">
        <v>0.13608350799999999</v>
      </c>
      <c r="I1376" s="10">
        <v>7.8512219999999997E-3</v>
      </c>
      <c r="J1376" s="10">
        <v>0.22554827799999999</v>
      </c>
      <c r="K1376" s="10">
        <v>8.1127718000000001E-2</v>
      </c>
      <c r="L1376" s="10">
        <v>0.116389517</v>
      </c>
      <c r="M1376" s="10">
        <v>8.7000501999999993E-2</v>
      </c>
      <c r="N1376" s="10">
        <v>1.3702018E-2</v>
      </c>
      <c r="O1376" s="10">
        <v>8.279893E-3</v>
      </c>
      <c r="P1376" s="10">
        <v>5.0138896000000002E-2</v>
      </c>
    </row>
    <row r="1377" spans="1:16" x14ac:dyDescent="0.25">
      <c r="A1377" s="16" t="s">
        <v>2337</v>
      </c>
      <c r="B1377" s="16" t="s">
        <v>268</v>
      </c>
      <c r="C1377" s="16" t="s">
        <v>201</v>
      </c>
      <c r="D1377" s="16">
        <v>2.7470231296061284E-2</v>
      </c>
      <c r="E1377" s="16">
        <v>2.1642017027680281E-2</v>
      </c>
      <c r="F1377" s="10">
        <v>9.5823875000000003E-2</v>
      </c>
      <c r="G1377" s="10">
        <v>4.0185879000000001E-2</v>
      </c>
      <c r="H1377" s="10">
        <v>9.2455501999999995E-2</v>
      </c>
      <c r="I1377" s="10">
        <v>4.8331829999999996E-3</v>
      </c>
      <c r="J1377" s="10">
        <v>0.13323697600000001</v>
      </c>
      <c r="K1377" s="10">
        <v>5.6422748000000002E-2</v>
      </c>
      <c r="L1377" s="10">
        <v>8.4736118999999999E-2</v>
      </c>
      <c r="M1377" s="10">
        <v>5.040414E-2</v>
      </c>
      <c r="N1377" s="10">
        <v>8.774858E-3</v>
      </c>
      <c r="O1377" s="10">
        <v>4.1667320000000002E-3</v>
      </c>
      <c r="P1377" s="10">
        <v>3.5787087000000002E-2</v>
      </c>
    </row>
    <row r="1378" spans="1:16" x14ac:dyDescent="0.25">
      <c r="A1378" s="16" t="s">
        <v>2338</v>
      </c>
      <c r="B1378" s="16" t="s">
        <v>268</v>
      </c>
      <c r="C1378" s="16" t="s">
        <v>1362</v>
      </c>
      <c r="D1378" s="16">
        <v>4.4813770901900488E-2</v>
      </c>
      <c r="E1378" s="16">
        <v>2.9397057804257137E-2</v>
      </c>
      <c r="F1378" s="10">
        <v>0.13190565800000001</v>
      </c>
      <c r="G1378" s="10">
        <v>5.8319659000000003E-2</v>
      </c>
      <c r="H1378" s="10">
        <v>0.12518353400000001</v>
      </c>
      <c r="I1378" s="10">
        <v>7.5665910000000001E-3</v>
      </c>
      <c r="J1378" s="10">
        <v>0.17884217799999999</v>
      </c>
      <c r="K1378" s="10">
        <v>7.0814204000000006E-2</v>
      </c>
      <c r="L1378" s="10">
        <v>0.10946441799999999</v>
      </c>
      <c r="M1378" s="10">
        <v>8.3136447000000002E-2</v>
      </c>
      <c r="N1378" s="10">
        <v>1.2444992E-2</v>
      </c>
      <c r="O1378" s="10">
        <v>6.6747209999999998E-3</v>
      </c>
      <c r="P1378" s="10">
        <v>4.4099315E-2</v>
      </c>
    </row>
    <row r="1379" spans="1:16" x14ac:dyDescent="0.25">
      <c r="A1379" s="16" t="s">
        <v>2339</v>
      </c>
      <c r="B1379" s="16" t="s">
        <v>268</v>
      </c>
      <c r="C1379" s="16" t="s">
        <v>45</v>
      </c>
      <c r="D1379" s="16">
        <v>4.3452871252491906E-2</v>
      </c>
      <c r="E1379" s="16">
        <v>1.6340091759999342E-2</v>
      </c>
      <c r="F1379" s="10">
        <v>7.1025773E-2</v>
      </c>
      <c r="G1379" s="10">
        <v>2.5259980000000001E-2</v>
      </c>
      <c r="H1379" s="10">
        <v>5.9440967999999997E-2</v>
      </c>
      <c r="I1379" s="10">
        <v>3.558823E-3</v>
      </c>
      <c r="J1379" s="10">
        <v>0.122200669</v>
      </c>
      <c r="K1379" s="10">
        <v>3.5794196E-2</v>
      </c>
      <c r="L1379" s="10">
        <v>5.5326424999999999E-2</v>
      </c>
      <c r="M1379" s="10">
        <v>3.5866782E-2</v>
      </c>
      <c r="N1379" s="10">
        <v>5.7413580000000002E-3</v>
      </c>
      <c r="O1379" s="10">
        <v>2.856384E-3</v>
      </c>
      <c r="P1379" s="10">
        <v>2.0890510000000001E-2</v>
      </c>
    </row>
    <row r="1380" spans="1:16" x14ac:dyDescent="0.25">
      <c r="A1380" s="16" t="s">
        <v>2340</v>
      </c>
      <c r="B1380" s="16" t="s">
        <v>268</v>
      </c>
      <c r="C1380" s="16" t="s">
        <v>1851</v>
      </c>
      <c r="D1380" s="16">
        <v>2.0360799043956164E-2</v>
      </c>
      <c r="E1380" s="16">
        <v>1.7606025708440498E-2</v>
      </c>
      <c r="F1380" s="10">
        <v>7.2068319000000006E-2</v>
      </c>
      <c r="G1380" s="10">
        <v>3.3045989999999997E-2</v>
      </c>
      <c r="H1380" s="10">
        <v>7.7384784999999998E-2</v>
      </c>
      <c r="I1380" s="10">
        <v>3.7313509999999999E-3</v>
      </c>
      <c r="J1380" s="10">
        <v>0.151268286</v>
      </c>
      <c r="K1380" s="10">
        <v>5.7473413000000001E-2</v>
      </c>
      <c r="L1380" s="10">
        <v>8.9890024999999998E-2</v>
      </c>
      <c r="M1380" s="10">
        <v>3.6076083000000002E-2</v>
      </c>
      <c r="N1380" s="10">
        <v>6.4941110000000003E-3</v>
      </c>
      <c r="O1380" s="10">
        <v>2.352743E-3</v>
      </c>
      <c r="P1380" s="10">
        <v>2.7767855000000001E-2</v>
      </c>
    </row>
    <row r="1381" spans="1:16" x14ac:dyDescent="0.25">
      <c r="A1381" s="16" t="s">
        <v>2341</v>
      </c>
      <c r="B1381" s="16" t="s">
        <v>268</v>
      </c>
      <c r="C1381" s="16" t="s">
        <v>47</v>
      </c>
      <c r="D1381" s="16">
        <v>3.5714494268804992E-2</v>
      </c>
      <c r="E1381" s="16">
        <v>3.0008630919558889E-2</v>
      </c>
      <c r="F1381" s="10">
        <v>0.131472911</v>
      </c>
      <c r="G1381" s="10">
        <v>5.9143780999999999E-2</v>
      </c>
      <c r="H1381" s="10">
        <v>0.1353029</v>
      </c>
      <c r="I1381" s="10">
        <v>7.6601320000000001E-3</v>
      </c>
      <c r="J1381" s="10">
        <v>0.24245924699999999</v>
      </c>
      <c r="K1381" s="10">
        <v>9.0797138999999999E-2</v>
      </c>
      <c r="L1381" s="10">
        <v>0.15713180500000001</v>
      </c>
      <c r="M1381" s="10">
        <v>7.3929729999999999E-2</v>
      </c>
      <c r="N1381" s="10">
        <v>1.1602627000000001E-2</v>
      </c>
      <c r="O1381" s="10">
        <v>4.7678629999999998E-3</v>
      </c>
      <c r="P1381" s="10">
        <v>4.1972348999999999E-2</v>
      </c>
    </row>
    <row r="1382" spans="1:16" x14ac:dyDescent="0.25">
      <c r="A1382" s="16" t="s">
        <v>2342</v>
      </c>
      <c r="B1382" s="16" t="s">
        <v>268</v>
      </c>
      <c r="C1382" s="16" t="s">
        <v>49</v>
      </c>
      <c r="D1382" s="16">
        <v>5.8594094843245549E-2</v>
      </c>
      <c r="E1382" s="16">
        <v>3.9519246009182447E-2</v>
      </c>
      <c r="F1382" s="10">
        <v>0.17925052899999999</v>
      </c>
      <c r="G1382" s="10">
        <v>8.9011443999999995E-2</v>
      </c>
      <c r="H1382" s="10">
        <v>0.17526999400000001</v>
      </c>
      <c r="I1382" s="10">
        <v>1.0465771E-2</v>
      </c>
      <c r="J1382" s="10">
        <v>0.269955371</v>
      </c>
      <c r="K1382" s="10">
        <v>0.100527082</v>
      </c>
      <c r="L1382" s="10">
        <v>0.15661850299999999</v>
      </c>
      <c r="M1382" s="10">
        <v>0.116442529</v>
      </c>
      <c r="N1382" s="10">
        <v>1.7008076E-2</v>
      </c>
      <c r="O1382" s="10">
        <v>8.2647759999999997E-3</v>
      </c>
      <c r="P1382" s="10">
        <v>6.0495767999999998E-2</v>
      </c>
    </row>
    <row r="1383" spans="1:16" x14ac:dyDescent="0.25">
      <c r="A1383" s="16" t="s">
        <v>2343</v>
      </c>
      <c r="B1383" s="16" t="s">
        <v>268</v>
      </c>
      <c r="C1383" s="16" t="s">
        <v>2344</v>
      </c>
      <c r="D1383" s="16">
        <v>6.9550321586725958E-2</v>
      </c>
      <c r="E1383" s="16">
        <v>6.0493562809200999E-2</v>
      </c>
      <c r="F1383" s="10">
        <v>0.274660193</v>
      </c>
      <c r="G1383" s="10">
        <v>0.122973607</v>
      </c>
      <c r="H1383" s="10">
        <v>0.25156100100000001</v>
      </c>
      <c r="I1383" s="10">
        <v>1.1638077E-2</v>
      </c>
      <c r="J1383" s="10">
        <v>0.41233819999999999</v>
      </c>
      <c r="K1383" s="10">
        <v>0.15488368699999999</v>
      </c>
      <c r="L1383" s="10">
        <v>0.215266649</v>
      </c>
      <c r="M1383" s="10">
        <v>0.129688427</v>
      </c>
      <c r="N1383" s="10">
        <v>2.4395035999999998E-2</v>
      </c>
      <c r="O1383" s="10">
        <v>1.1708912E-2</v>
      </c>
      <c r="P1383" s="10">
        <v>0.107063559</v>
      </c>
    </row>
    <row r="1384" spans="1:16" x14ac:dyDescent="0.25">
      <c r="A1384" s="16" t="s">
        <v>2345</v>
      </c>
      <c r="B1384" s="16" t="s">
        <v>268</v>
      </c>
      <c r="C1384" s="16" t="s">
        <v>2346</v>
      </c>
      <c r="D1384" s="16">
        <v>6.5732818161803805E-2</v>
      </c>
      <c r="E1384" s="16">
        <v>5.581600234371667E-2</v>
      </c>
      <c r="F1384" s="10">
        <v>0.23017921599999999</v>
      </c>
      <c r="G1384" s="10">
        <v>0.127103416</v>
      </c>
      <c r="H1384" s="10">
        <v>0.26924181699999999</v>
      </c>
      <c r="I1384" s="10">
        <v>1.3339774E-2</v>
      </c>
      <c r="J1384" s="10">
        <v>0.457681271</v>
      </c>
      <c r="K1384" s="10">
        <v>0.180064525</v>
      </c>
      <c r="L1384" s="10">
        <v>0.30095784199999998</v>
      </c>
      <c r="M1384" s="10">
        <v>0.13931629200000001</v>
      </c>
      <c r="N1384" s="10">
        <v>2.2289963999999999E-2</v>
      </c>
      <c r="O1384" s="10">
        <v>8.1830119999999999E-3</v>
      </c>
      <c r="P1384" s="10">
        <v>8.7484690000000004E-2</v>
      </c>
    </row>
    <row r="1385" spans="1:16" x14ac:dyDescent="0.25">
      <c r="A1385" s="16" t="s">
        <v>2347</v>
      </c>
      <c r="B1385" s="16" t="s">
        <v>268</v>
      </c>
      <c r="C1385" s="16" t="s">
        <v>61</v>
      </c>
      <c r="D1385" s="16">
        <v>5.1559320091299307E-2</v>
      </c>
      <c r="E1385" s="16">
        <v>4.5880248142744717E-2</v>
      </c>
      <c r="F1385" s="10">
        <v>0.192707249</v>
      </c>
      <c r="G1385" s="10">
        <v>9.7600608000000005E-2</v>
      </c>
      <c r="H1385" s="10">
        <v>0.21149637399999999</v>
      </c>
      <c r="I1385" s="10">
        <v>1.1192706E-2</v>
      </c>
      <c r="J1385" s="10">
        <v>0.37670998700000002</v>
      </c>
      <c r="K1385" s="10">
        <v>0.15298427000000001</v>
      </c>
      <c r="L1385" s="10">
        <v>0.237376578</v>
      </c>
      <c r="M1385" s="10">
        <v>0.12322828500000001</v>
      </c>
      <c r="N1385" s="10">
        <v>1.7793183000000001E-2</v>
      </c>
      <c r="O1385" s="10">
        <v>7.3125789999999996E-3</v>
      </c>
      <c r="P1385" s="10">
        <v>6.7114908000000001E-2</v>
      </c>
    </row>
    <row r="1386" spans="1:16" x14ac:dyDescent="0.25">
      <c r="A1386" s="16" t="s">
        <v>2348</v>
      </c>
      <c r="B1386" s="16" t="s">
        <v>268</v>
      </c>
      <c r="C1386" s="16" t="s">
        <v>603</v>
      </c>
      <c r="D1386" s="16">
        <v>0.97549761140358682</v>
      </c>
      <c r="E1386" s="16">
        <v>0.36775875137173136</v>
      </c>
      <c r="F1386" s="10">
        <v>1.6162414650000001</v>
      </c>
      <c r="G1386" s="10">
        <v>1.26522822</v>
      </c>
      <c r="H1386" s="10">
        <v>1.772033797</v>
      </c>
      <c r="I1386" s="10">
        <v>0.103821999</v>
      </c>
      <c r="J1386" s="10">
        <v>3.3161576240000001</v>
      </c>
      <c r="K1386" s="10">
        <v>0.96060243499999998</v>
      </c>
      <c r="L1386" s="10">
        <v>1.177634665</v>
      </c>
      <c r="M1386" s="10">
        <v>1.3159310360000001</v>
      </c>
      <c r="N1386" s="10">
        <v>0.18895363800000001</v>
      </c>
      <c r="O1386" s="10">
        <v>0.154309423</v>
      </c>
      <c r="P1386" s="10">
        <v>0.56368852199999997</v>
      </c>
    </row>
    <row r="1387" spans="1:16" x14ac:dyDescent="0.25">
      <c r="A1387" s="16" t="s">
        <v>2349</v>
      </c>
      <c r="B1387" s="16" t="s">
        <v>268</v>
      </c>
      <c r="C1387" s="16" t="s">
        <v>2350</v>
      </c>
      <c r="D1387" s="16">
        <v>0.1269795087082673</v>
      </c>
      <c r="E1387" s="16">
        <v>0.10801980910862333</v>
      </c>
      <c r="F1387" s="10">
        <v>0.45069122</v>
      </c>
      <c r="G1387" s="10">
        <v>0.30449172400000002</v>
      </c>
      <c r="H1387" s="10">
        <v>0.55203787800000004</v>
      </c>
      <c r="I1387" s="10">
        <v>2.9955391000000001E-2</v>
      </c>
      <c r="J1387" s="10">
        <v>1.0465094349999999</v>
      </c>
      <c r="K1387" s="10">
        <v>0.34821396300000002</v>
      </c>
      <c r="L1387" s="10">
        <v>0.57269177400000004</v>
      </c>
      <c r="M1387" s="10">
        <v>0.32167844600000001</v>
      </c>
      <c r="N1387" s="10">
        <v>4.4066425999999999E-2</v>
      </c>
      <c r="O1387" s="10">
        <v>1.7171978000000001E-2</v>
      </c>
      <c r="P1387" s="10">
        <v>0.15401563900000001</v>
      </c>
    </row>
    <row r="1388" spans="1:16" x14ac:dyDescent="0.25">
      <c r="A1388" s="16" t="s">
        <v>2351</v>
      </c>
      <c r="B1388" s="16" t="s">
        <v>268</v>
      </c>
      <c r="C1388" s="16" t="s">
        <v>81</v>
      </c>
      <c r="D1388" s="16">
        <v>2.0619373729482221E-2</v>
      </c>
      <c r="E1388" s="16">
        <v>1.7675444315441373E-2</v>
      </c>
      <c r="F1388" s="10">
        <v>6.9776973000000006E-2</v>
      </c>
      <c r="G1388" s="10">
        <v>3.3238359000000002E-2</v>
      </c>
      <c r="H1388" s="10">
        <v>7.9203534000000006E-2</v>
      </c>
      <c r="I1388" s="10">
        <v>3.9448189999999996E-3</v>
      </c>
      <c r="J1388" s="10">
        <v>0.142343994</v>
      </c>
      <c r="K1388" s="10">
        <v>5.977346E-2</v>
      </c>
      <c r="L1388" s="10">
        <v>0.101182202</v>
      </c>
      <c r="M1388" s="10">
        <v>3.6158322E-2</v>
      </c>
      <c r="N1388" s="10">
        <v>6.4626479999999997E-3</v>
      </c>
      <c r="O1388" s="10">
        <v>2.3738029999999999E-3</v>
      </c>
      <c r="P1388" s="10">
        <v>2.6391412999999999E-2</v>
      </c>
    </row>
    <row r="1389" spans="1:16" x14ac:dyDescent="0.25">
      <c r="A1389" s="16" t="s">
        <v>2352</v>
      </c>
      <c r="B1389" s="16" t="s">
        <v>268</v>
      </c>
      <c r="C1389" s="16" t="s">
        <v>2353</v>
      </c>
      <c r="D1389" s="16">
        <v>6.8807385779594415E-2</v>
      </c>
      <c r="E1389" s="16">
        <v>4.2670915487921776E-2</v>
      </c>
      <c r="F1389" s="10">
        <v>0.17000558299999999</v>
      </c>
      <c r="G1389" s="10">
        <v>0.13404851600000001</v>
      </c>
      <c r="H1389" s="10">
        <v>0.23729509500000001</v>
      </c>
      <c r="I1389" s="10">
        <v>1.4328156999999999E-2</v>
      </c>
      <c r="J1389" s="10">
        <v>0.38785183600000001</v>
      </c>
      <c r="K1389" s="10">
        <v>0.1299033</v>
      </c>
      <c r="L1389" s="10">
        <v>0.33596606899999998</v>
      </c>
      <c r="M1389" s="10">
        <v>0.120234881</v>
      </c>
      <c r="N1389" s="10">
        <v>1.6482806999999999E-2</v>
      </c>
      <c r="O1389" s="10">
        <v>6.1663910000000002E-3</v>
      </c>
      <c r="P1389" s="10">
        <v>5.8543972999999999E-2</v>
      </c>
    </row>
    <row r="1390" spans="1:16" x14ac:dyDescent="0.25">
      <c r="A1390" s="16" t="s">
        <v>2354</v>
      </c>
      <c r="B1390" s="16" t="s">
        <v>268</v>
      </c>
      <c r="C1390" s="16" t="s">
        <v>85</v>
      </c>
      <c r="D1390" s="16">
        <v>2.7473320344262992E-2</v>
      </c>
      <c r="E1390" s="16">
        <v>2.1296076071514999E-2</v>
      </c>
      <c r="F1390" s="10">
        <v>8.8283898E-2</v>
      </c>
      <c r="G1390" s="10">
        <v>4.5274253E-2</v>
      </c>
      <c r="H1390" s="10">
        <v>9.8886178000000005E-2</v>
      </c>
      <c r="I1390" s="10">
        <v>5.6409069999999997E-3</v>
      </c>
      <c r="J1390" s="10">
        <v>0.16554712899999999</v>
      </c>
      <c r="K1390" s="10">
        <v>6.2143655999999999E-2</v>
      </c>
      <c r="L1390" s="10">
        <v>0.13039984700000001</v>
      </c>
      <c r="M1390" s="10">
        <v>5.0831802000000002E-2</v>
      </c>
      <c r="N1390" s="10">
        <v>7.993745E-3</v>
      </c>
      <c r="O1390" s="10">
        <v>3.318877E-3</v>
      </c>
      <c r="P1390" s="10">
        <v>3.0021664999999999E-2</v>
      </c>
    </row>
    <row r="1391" spans="1:16" x14ac:dyDescent="0.25">
      <c r="A1391" s="16" t="s">
        <v>2355</v>
      </c>
      <c r="B1391" s="16" t="s">
        <v>268</v>
      </c>
      <c r="C1391" s="16" t="s">
        <v>2356</v>
      </c>
      <c r="D1391" s="16">
        <v>7.2080406319588231E-2</v>
      </c>
      <c r="E1391" s="16">
        <v>5.6344548788785268E-2</v>
      </c>
      <c r="F1391" s="10">
        <v>0.251425132</v>
      </c>
      <c r="G1391" s="10">
        <v>0.10528797600000001</v>
      </c>
      <c r="H1391" s="10">
        <v>0.23431745900000001</v>
      </c>
      <c r="I1391" s="10">
        <v>1.1786483E-2</v>
      </c>
      <c r="J1391" s="10">
        <v>0.40153977699999999</v>
      </c>
      <c r="K1391" s="10">
        <v>0.14554125300000001</v>
      </c>
      <c r="L1391" s="10">
        <v>0.20313088400000001</v>
      </c>
      <c r="M1391" s="10">
        <v>0.13935483200000001</v>
      </c>
      <c r="N1391" s="10">
        <v>2.2872334000000001E-2</v>
      </c>
      <c r="O1391" s="10">
        <v>1.1316680000000001E-2</v>
      </c>
      <c r="P1391" s="10">
        <v>8.9808026999999999E-2</v>
      </c>
    </row>
    <row r="1392" spans="1:16" x14ac:dyDescent="0.25">
      <c r="A1392" s="16" t="s">
        <v>2357</v>
      </c>
      <c r="B1392" s="16" t="s">
        <v>268</v>
      </c>
      <c r="C1392" s="16" t="s">
        <v>819</v>
      </c>
      <c r="D1392" s="16">
        <v>9.5237660467453356E-2</v>
      </c>
      <c r="E1392" s="16">
        <v>8.5183572495064322E-2</v>
      </c>
      <c r="F1392" s="10">
        <v>0.32542476999999997</v>
      </c>
      <c r="G1392" s="10">
        <v>0.29476931899999997</v>
      </c>
      <c r="H1392" s="10">
        <v>0.49822951199999999</v>
      </c>
      <c r="I1392" s="10">
        <v>3.0167082000000001E-2</v>
      </c>
      <c r="J1392" s="10">
        <v>0.91527064499999999</v>
      </c>
      <c r="K1392" s="10">
        <v>0.27450491100000002</v>
      </c>
      <c r="L1392" s="10">
        <v>0.57466129799999999</v>
      </c>
      <c r="M1392" s="10">
        <v>0.25300384100000001</v>
      </c>
      <c r="N1392" s="10">
        <v>4.1883660000000003E-2</v>
      </c>
      <c r="O1392" s="10">
        <v>1.2982782999999999E-2</v>
      </c>
      <c r="P1392" s="10">
        <v>0.114098503</v>
      </c>
    </row>
    <row r="1393" spans="1:16" x14ac:dyDescent="0.25">
      <c r="A1393" s="16" t="s">
        <v>2358</v>
      </c>
      <c r="B1393" s="16" t="s">
        <v>268</v>
      </c>
      <c r="C1393" s="16" t="s">
        <v>1240</v>
      </c>
      <c r="D1393" s="16">
        <v>0.39681076841089497</v>
      </c>
      <c r="E1393" s="16">
        <v>0.29561462141682388</v>
      </c>
      <c r="F1393" s="10">
        <v>1.180059175</v>
      </c>
      <c r="G1393" s="10">
        <v>1.263005274</v>
      </c>
      <c r="H1393" s="10">
        <v>2.0331524270000001</v>
      </c>
      <c r="I1393" s="10">
        <v>0.135572412</v>
      </c>
      <c r="J1393" s="10">
        <v>3.9100652650000001</v>
      </c>
      <c r="K1393" s="10">
        <v>1.061725059</v>
      </c>
      <c r="L1393" s="10">
        <v>4.173224319</v>
      </c>
      <c r="M1393" s="10">
        <v>0.94028585499999995</v>
      </c>
      <c r="N1393" s="10">
        <v>0.128401446</v>
      </c>
      <c r="O1393" s="10">
        <v>4.4497966999999999E-2</v>
      </c>
      <c r="P1393" s="10">
        <v>0.40708862099999998</v>
      </c>
    </row>
    <row r="1394" spans="1:16" x14ac:dyDescent="0.25">
      <c r="A1394" s="16" t="s">
        <v>2359</v>
      </c>
      <c r="B1394" s="16" t="s">
        <v>268</v>
      </c>
      <c r="C1394" s="16" t="s">
        <v>2360</v>
      </c>
      <c r="D1394" s="16">
        <v>0.52620804293304435</v>
      </c>
      <c r="E1394" s="16">
        <v>0.33692485472580297</v>
      </c>
      <c r="F1394" s="10">
        <v>1.3867880029999999</v>
      </c>
      <c r="G1394" s="10">
        <v>1.0916974989999999</v>
      </c>
      <c r="H1394" s="10">
        <v>1.8820193169999999</v>
      </c>
      <c r="I1394" s="10">
        <v>8.8372829E-2</v>
      </c>
      <c r="J1394" s="10">
        <v>3.0416112380000002</v>
      </c>
      <c r="K1394" s="10">
        <v>1.029747722</v>
      </c>
      <c r="L1394" s="10">
        <v>1.805761492</v>
      </c>
      <c r="M1394" s="10">
        <v>1.0413467329999999</v>
      </c>
      <c r="N1394" s="10">
        <v>0.164996688</v>
      </c>
      <c r="O1394" s="10">
        <v>5.1485242000000001E-2</v>
      </c>
      <c r="P1394" s="10">
        <v>0.55360756499999997</v>
      </c>
    </row>
    <row r="1395" spans="1:16" x14ac:dyDescent="0.25">
      <c r="A1395" s="16" t="s">
        <v>2361</v>
      </c>
      <c r="B1395" s="16" t="s">
        <v>268</v>
      </c>
      <c r="C1395" s="16" t="s">
        <v>633</v>
      </c>
      <c r="D1395" s="16">
        <v>4.2114229338332816E-2</v>
      </c>
      <c r="E1395" s="16">
        <v>3.590379431955347E-2</v>
      </c>
      <c r="F1395" s="10">
        <v>0.158059645</v>
      </c>
      <c r="G1395" s="10">
        <v>7.1675049000000005E-2</v>
      </c>
      <c r="H1395" s="10">
        <v>0.161046992</v>
      </c>
      <c r="I1395" s="10">
        <v>7.9182560000000003E-3</v>
      </c>
      <c r="J1395" s="10">
        <v>0.234697242</v>
      </c>
      <c r="K1395" s="10">
        <v>9.6723598999999993E-2</v>
      </c>
      <c r="L1395" s="10">
        <v>0.153466248</v>
      </c>
      <c r="M1395" s="10">
        <v>8.3882317999999997E-2</v>
      </c>
      <c r="N1395" s="10">
        <v>1.4676764E-2</v>
      </c>
      <c r="O1395" s="10">
        <v>6.1603129999999997E-3</v>
      </c>
      <c r="P1395" s="10">
        <v>6.0688969000000002E-2</v>
      </c>
    </row>
    <row r="1396" spans="1:16" x14ac:dyDescent="0.25">
      <c r="A1396" s="16" t="s">
        <v>2362</v>
      </c>
      <c r="B1396" s="16" t="s">
        <v>268</v>
      </c>
      <c r="C1396" s="16" t="s">
        <v>2363</v>
      </c>
      <c r="D1396" s="16">
        <v>2.0906970526389165E-2</v>
      </c>
      <c r="E1396" s="16">
        <v>1.9150949925055664E-2</v>
      </c>
      <c r="F1396" s="10">
        <v>8.3513090999999998E-2</v>
      </c>
      <c r="G1396" s="10">
        <v>3.6989646000000001E-2</v>
      </c>
      <c r="H1396" s="10">
        <v>8.2921880000000003E-2</v>
      </c>
      <c r="I1396" s="10">
        <v>3.9645050000000001E-3</v>
      </c>
      <c r="J1396" s="10">
        <v>0.132362443</v>
      </c>
      <c r="K1396" s="10">
        <v>5.6635955000000002E-2</v>
      </c>
      <c r="L1396" s="10">
        <v>8.2660864000000001E-2</v>
      </c>
      <c r="M1396" s="10">
        <v>4.0159695000000002E-2</v>
      </c>
      <c r="N1396" s="10">
        <v>7.5676509999999999E-3</v>
      </c>
      <c r="O1396" s="10">
        <v>2.9414129999999999E-3</v>
      </c>
      <c r="P1396" s="10">
        <v>3.6336219000000003E-2</v>
      </c>
    </row>
    <row r="1397" spans="1:16" x14ac:dyDescent="0.25">
      <c r="A1397" s="16" t="s">
        <v>2364</v>
      </c>
      <c r="B1397" s="16" t="s">
        <v>268</v>
      </c>
      <c r="C1397" s="16" t="s">
        <v>2365</v>
      </c>
      <c r="D1397" s="16">
        <v>2.2255608488027331E-3</v>
      </c>
      <c r="E1397" s="16">
        <v>2.004389046953276E-3</v>
      </c>
      <c r="F1397" s="10">
        <v>8.5247770000000007E-3</v>
      </c>
      <c r="G1397" s="10">
        <v>3.7884239999999999E-3</v>
      </c>
      <c r="H1397" s="10">
        <v>8.6340840000000002E-3</v>
      </c>
      <c r="I1397" s="10">
        <v>3.9836400000000001E-4</v>
      </c>
      <c r="J1397" s="10">
        <v>1.6670463E-2</v>
      </c>
      <c r="K1397" s="10">
        <v>7.1002909999999999E-3</v>
      </c>
      <c r="L1397" s="10">
        <v>8.8982160000000005E-3</v>
      </c>
      <c r="M1397" s="10">
        <v>3.910462E-3</v>
      </c>
      <c r="N1397" s="10">
        <v>7.4504599999999997E-4</v>
      </c>
      <c r="O1397" s="10">
        <v>2.6728E-4</v>
      </c>
      <c r="P1397" s="10">
        <v>3.6003300000000001E-3</v>
      </c>
    </row>
    <row r="1398" spans="1:16" x14ac:dyDescent="0.25">
      <c r="A1398" s="16" t="s">
        <v>2366</v>
      </c>
      <c r="B1398" s="16" t="s">
        <v>268</v>
      </c>
      <c r="C1398" s="16" t="s">
        <v>2367</v>
      </c>
      <c r="D1398" s="16">
        <v>6.801524563895682E-2</v>
      </c>
      <c r="E1398" s="16">
        <v>5.1614187999629822E-2</v>
      </c>
      <c r="F1398" s="10">
        <v>0.24187083500000001</v>
      </c>
      <c r="G1398" s="10">
        <v>0.100968356</v>
      </c>
      <c r="H1398" s="10">
        <v>0.22124034000000001</v>
      </c>
      <c r="I1398" s="10">
        <v>1.1497861E-2</v>
      </c>
      <c r="J1398" s="10">
        <v>0.341387995</v>
      </c>
      <c r="K1398" s="10">
        <v>0.12657626699999999</v>
      </c>
      <c r="L1398" s="10">
        <v>0.216407297</v>
      </c>
      <c r="M1398" s="10">
        <v>0.16320382</v>
      </c>
      <c r="N1398" s="10">
        <v>2.262399E-2</v>
      </c>
      <c r="O1398" s="10">
        <v>1.0394331E-2</v>
      </c>
      <c r="P1398" s="10">
        <v>7.1886560000000002E-2</v>
      </c>
    </row>
    <row r="1399" spans="1:16" x14ac:dyDescent="0.25">
      <c r="A1399" s="16" t="s">
        <v>2368</v>
      </c>
      <c r="B1399" s="16" t="s">
        <v>268</v>
      </c>
      <c r="C1399" s="16" t="s">
        <v>93</v>
      </c>
      <c r="D1399" s="16">
        <v>0.39811557605814135</v>
      </c>
      <c r="E1399" s="16">
        <v>0.2242541476455352</v>
      </c>
      <c r="F1399" s="10">
        <v>0.78771157599999997</v>
      </c>
      <c r="G1399" s="10">
        <v>0.94432362400000003</v>
      </c>
      <c r="H1399" s="10">
        <v>1.619039503</v>
      </c>
      <c r="I1399" s="10">
        <v>9.9021539000000006E-2</v>
      </c>
      <c r="J1399" s="10">
        <v>2.5157610259999998</v>
      </c>
      <c r="K1399" s="10">
        <v>0.88732908899999996</v>
      </c>
      <c r="L1399" s="10">
        <v>2.4256849740000002</v>
      </c>
      <c r="M1399" s="10">
        <v>0.64429249799999999</v>
      </c>
      <c r="N1399" s="10">
        <v>8.8246363999999994E-2</v>
      </c>
      <c r="O1399" s="10">
        <v>3.0050693999999999E-2</v>
      </c>
      <c r="P1399" s="10">
        <v>0.27369320000000003</v>
      </c>
    </row>
    <row r="1400" spans="1:16" x14ac:dyDescent="0.25">
      <c r="A1400" s="16" t="s">
        <v>2369</v>
      </c>
      <c r="B1400" s="16" t="s">
        <v>268</v>
      </c>
      <c r="C1400" s="16" t="s">
        <v>834</v>
      </c>
      <c r="D1400" s="16">
        <v>3.9232558740306976E-2</v>
      </c>
      <c r="E1400" s="16">
        <v>3.3219625251154503E-2</v>
      </c>
      <c r="F1400" s="10">
        <v>0.14465202099999999</v>
      </c>
      <c r="G1400" s="10">
        <v>6.5226585000000004E-2</v>
      </c>
      <c r="H1400" s="10">
        <v>0.150401539</v>
      </c>
      <c r="I1400" s="10">
        <v>7.966196E-3</v>
      </c>
      <c r="J1400" s="10">
        <v>0.270184223</v>
      </c>
      <c r="K1400" s="10">
        <v>0.106416078</v>
      </c>
      <c r="L1400" s="10">
        <v>0.165876209</v>
      </c>
      <c r="M1400" s="10">
        <v>8.4774423000000002E-2</v>
      </c>
      <c r="N1400" s="10">
        <v>1.2828905E-2</v>
      </c>
      <c r="O1400" s="10">
        <v>5.2883050000000001E-3</v>
      </c>
      <c r="P1400" s="10">
        <v>4.8060189000000003E-2</v>
      </c>
    </row>
    <row r="1401" spans="1:16" x14ac:dyDescent="0.25">
      <c r="A1401" s="16" t="s">
        <v>2370</v>
      </c>
      <c r="B1401" s="16" t="s">
        <v>268</v>
      </c>
      <c r="C1401" s="16" t="s">
        <v>95</v>
      </c>
      <c r="D1401" s="16">
        <v>1.54368659376773E-2</v>
      </c>
      <c r="E1401" s="16">
        <v>1.3193088673860947E-2</v>
      </c>
      <c r="F1401" s="10">
        <v>5.3540844999999997E-2</v>
      </c>
      <c r="G1401" s="10">
        <v>2.3779079000000002E-2</v>
      </c>
      <c r="H1401" s="10">
        <v>5.7089763000000002E-2</v>
      </c>
      <c r="I1401" s="10">
        <v>2.7664510000000001E-3</v>
      </c>
      <c r="J1401" s="10">
        <v>9.9213976999999995E-2</v>
      </c>
      <c r="K1401" s="10">
        <v>5.0673076999999997E-2</v>
      </c>
      <c r="L1401" s="10">
        <v>7.0987659999999994E-2</v>
      </c>
      <c r="M1401" s="10">
        <v>2.5517076E-2</v>
      </c>
      <c r="N1401" s="10">
        <v>4.7004660000000004E-3</v>
      </c>
      <c r="O1401" s="10">
        <v>1.7057439999999999E-3</v>
      </c>
      <c r="P1401" s="10">
        <v>2.0218295000000001E-2</v>
      </c>
    </row>
    <row r="1402" spans="1:16" x14ac:dyDescent="0.25">
      <c r="A1402" s="16" t="s">
        <v>2371</v>
      </c>
      <c r="B1402" s="16" t="s">
        <v>268</v>
      </c>
      <c r="C1402" s="16" t="s">
        <v>1872</v>
      </c>
      <c r="D1402" s="16">
        <v>2.9687847944338989E-2</v>
      </c>
      <c r="E1402" s="16">
        <v>2.6309601062780987E-2</v>
      </c>
      <c r="F1402" s="10">
        <v>0.108194967</v>
      </c>
      <c r="G1402" s="10">
        <v>5.1528914000000002E-2</v>
      </c>
      <c r="H1402" s="10">
        <v>0.11769795700000001</v>
      </c>
      <c r="I1402" s="10">
        <v>6.3016299999999999E-3</v>
      </c>
      <c r="J1402" s="10">
        <v>0.229633646</v>
      </c>
      <c r="K1402" s="10">
        <v>0.103155993</v>
      </c>
      <c r="L1402" s="10">
        <v>0.138265315</v>
      </c>
      <c r="M1402" s="10">
        <v>6.6655394000000007E-2</v>
      </c>
      <c r="N1402" s="10">
        <v>1.00391E-2</v>
      </c>
      <c r="O1402" s="10">
        <v>4.0941500000000004E-3</v>
      </c>
      <c r="P1402" s="10">
        <v>3.8353705000000002E-2</v>
      </c>
    </row>
    <row r="1403" spans="1:16" x14ac:dyDescent="0.25">
      <c r="A1403" s="16" t="s">
        <v>2372</v>
      </c>
      <c r="B1403" s="16" t="s">
        <v>268</v>
      </c>
      <c r="C1403" s="16" t="s">
        <v>842</v>
      </c>
      <c r="D1403" s="16">
        <v>0.14953118478038888</v>
      </c>
      <c r="E1403" s="16">
        <v>0.11028755370809427</v>
      </c>
      <c r="F1403" s="10">
        <v>0.46948232499999998</v>
      </c>
      <c r="G1403" s="10">
        <v>0.26048185000000001</v>
      </c>
      <c r="H1403" s="10">
        <v>0.53354128199999995</v>
      </c>
      <c r="I1403" s="10">
        <v>2.8159395E-2</v>
      </c>
      <c r="J1403" s="10">
        <v>0.92510582600000002</v>
      </c>
      <c r="K1403" s="10">
        <v>0.45137402399999998</v>
      </c>
      <c r="L1403" s="10">
        <v>0.58939897399999996</v>
      </c>
      <c r="M1403" s="10">
        <v>0.309667003</v>
      </c>
      <c r="N1403" s="10">
        <v>4.3680677000000001E-2</v>
      </c>
      <c r="O1403" s="10">
        <v>1.7487984000000002E-2</v>
      </c>
      <c r="P1403" s="10">
        <v>0.15815441599999999</v>
      </c>
    </row>
    <row r="1404" spans="1:16" x14ac:dyDescent="0.25">
      <c r="A1404" s="16" t="s">
        <v>2373</v>
      </c>
      <c r="B1404" s="16" t="s">
        <v>268</v>
      </c>
      <c r="C1404" s="16" t="s">
        <v>2374</v>
      </c>
      <c r="D1404" s="16">
        <v>1.9201646068837966E-2</v>
      </c>
      <c r="E1404" s="16">
        <v>1.5286740246156528E-2</v>
      </c>
      <c r="F1404" s="10">
        <v>6.8594765000000002E-2</v>
      </c>
      <c r="G1404" s="10">
        <v>3.1822743000000001E-2</v>
      </c>
      <c r="H1404" s="10">
        <v>6.9226536000000005E-2</v>
      </c>
      <c r="I1404" s="10">
        <v>4.325639E-3</v>
      </c>
      <c r="J1404" s="10">
        <v>0.12413310800000001</v>
      </c>
      <c r="K1404" s="10">
        <v>4.2798327999999997E-2</v>
      </c>
      <c r="L1404" s="10">
        <v>6.9958595999999998E-2</v>
      </c>
      <c r="M1404" s="10">
        <v>3.8146461999999999E-2</v>
      </c>
      <c r="N1404" s="10">
        <v>6.1162109999999999E-3</v>
      </c>
      <c r="O1404" s="10">
        <v>2.50723E-3</v>
      </c>
      <c r="P1404" s="10">
        <v>2.2000688000000001E-2</v>
      </c>
    </row>
    <row r="1405" spans="1:16" x14ac:dyDescent="0.25">
      <c r="A1405" s="16" t="s">
        <v>2375</v>
      </c>
      <c r="B1405" s="16" t="s">
        <v>268</v>
      </c>
      <c r="C1405" s="16" t="s">
        <v>252</v>
      </c>
      <c r="D1405" s="16">
        <v>0.12443815229525097</v>
      </c>
      <c r="E1405" s="16">
        <v>8.1148507631917499E-2</v>
      </c>
      <c r="F1405" s="10">
        <v>0.36430125800000002</v>
      </c>
      <c r="G1405" s="10">
        <v>0.166562286</v>
      </c>
      <c r="H1405" s="10">
        <v>0.35052266599999998</v>
      </c>
      <c r="I1405" s="10">
        <v>2.0419284999999999E-2</v>
      </c>
      <c r="J1405" s="10">
        <v>0.493557525</v>
      </c>
      <c r="K1405" s="10">
        <v>0.201811184</v>
      </c>
      <c r="L1405" s="10">
        <v>0.27525015600000002</v>
      </c>
      <c r="M1405" s="10">
        <v>0.23129654899999999</v>
      </c>
      <c r="N1405" s="10">
        <v>3.6436296999999999E-2</v>
      </c>
      <c r="O1405" s="10">
        <v>2.8348088E-2</v>
      </c>
      <c r="P1405" s="10">
        <v>0.12263777100000001</v>
      </c>
    </row>
    <row r="1406" spans="1:16" x14ac:dyDescent="0.25">
      <c r="A1406" s="16" t="s">
        <v>2376</v>
      </c>
      <c r="B1406" s="16" t="s">
        <v>268</v>
      </c>
      <c r="C1406" s="16" t="s">
        <v>97</v>
      </c>
      <c r="D1406" s="16">
        <v>8.826406364443487E-2</v>
      </c>
      <c r="E1406" s="16">
        <v>7.8681323209232018E-2</v>
      </c>
      <c r="F1406" s="10">
        <v>0.32314299600000002</v>
      </c>
      <c r="G1406" s="10">
        <v>0.19996503700000001</v>
      </c>
      <c r="H1406" s="10">
        <v>0.388754661</v>
      </c>
      <c r="I1406" s="10">
        <v>2.0763586000000001E-2</v>
      </c>
      <c r="J1406" s="10">
        <v>0.74819547200000003</v>
      </c>
      <c r="K1406" s="10">
        <v>0.28691361599999998</v>
      </c>
      <c r="L1406" s="10">
        <v>0.49490544600000003</v>
      </c>
      <c r="M1406" s="10">
        <v>0.23792542999999999</v>
      </c>
      <c r="N1406" s="10">
        <v>3.1240982E-2</v>
      </c>
      <c r="O1406" s="10">
        <v>1.2507053000000001E-2</v>
      </c>
      <c r="P1406" s="10">
        <v>0.11394407300000001</v>
      </c>
    </row>
    <row r="1407" spans="1:16" x14ac:dyDescent="0.25">
      <c r="A1407" s="16" t="s">
        <v>2377</v>
      </c>
      <c r="B1407" s="16" t="s">
        <v>268</v>
      </c>
      <c r="C1407" s="16" t="s">
        <v>99</v>
      </c>
      <c r="D1407" s="16">
        <v>0.14164593201743986</v>
      </c>
      <c r="E1407" s="16">
        <v>0.11796539694246962</v>
      </c>
      <c r="F1407" s="10">
        <v>0.52117900299999997</v>
      </c>
      <c r="G1407" s="10">
        <v>0.30467393500000001</v>
      </c>
      <c r="H1407" s="10">
        <v>0.58918721799999996</v>
      </c>
      <c r="I1407" s="10">
        <v>3.4853466E-2</v>
      </c>
      <c r="J1407" s="10">
        <v>1.290725229</v>
      </c>
      <c r="K1407" s="10">
        <v>0.34686007299999999</v>
      </c>
      <c r="L1407" s="10">
        <v>0.57431270800000001</v>
      </c>
      <c r="M1407" s="10">
        <v>0.33294130100000002</v>
      </c>
      <c r="N1407" s="10">
        <v>4.7996678000000001E-2</v>
      </c>
      <c r="O1407" s="10">
        <v>1.9103090999999999E-2</v>
      </c>
      <c r="P1407" s="10">
        <v>0.168483933</v>
      </c>
    </row>
    <row r="1408" spans="1:16" x14ac:dyDescent="0.25">
      <c r="A1408" s="16" t="s">
        <v>2378</v>
      </c>
      <c r="B1408" s="16" t="s">
        <v>268</v>
      </c>
      <c r="C1408" s="16" t="s">
        <v>101</v>
      </c>
      <c r="D1408" s="16">
        <v>2.7509689434492134E-2</v>
      </c>
      <c r="E1408" s="16">
        <v>2.4094572047869876E-2</v>
      </c>
      <c r="F1408" s="10">
        <v>9.7905830999999999E-2</v>
      </c>
      <c r="G1408" s="10">
        <v>4.6901499999999999E-2</v>
      </c>
      <c r="H1408" s="10">
        <v>0.10796120300000001</v>
      </c>
      <c r="I1408" s="10">
        <v>5.739287E-3</v>
      </c>
      <c r="J1408" s="10">
        <v>0.30138243199999998</v>
      </c>
      <c r="K1408" s="10">
        <v>0.103348406</v>
      </c>
      <c r="L1408" s="10">
        <v>0.14383474199999999</v>
      </c>
      <c r="M1408" s="10">
        <v>6.0205770999999998E-2</v>
      </c>
      <c r="N1408" s="10">
        <v>9.1246829999999998E-3</v>
      </c>
      <c r="O1408" s="10">
        <v>3.615582E-3</v>
      </c>
      <c r="P1408" s="10">
        <v>3.5369152000000001E-2</v>
      </c>
    </row>
    <row r="1409" spans="1:16" x14ac:dyDescent="0.25">
      <c r="A1409" s="16" t="s">
        <v>2379</v>
      </c>
      <c r="B1409" s="16" t="s">
        <v>268</v>
      </c>
      <c r="C1409" s="16" t="s">
        <v>2380</v>
      </c>
      <c r="D1409" s="16">
        <v>5.0616795201628338E-2</v>
      </c>
      <c r="E1409" s="16">
        <v>4.006514616836996E-2</v>
      </c>
      <c r="F1409" s="10">
        <v>0.176503825</v>
      </c>
      <c r="G1409" s="10">
        <v>7.7544733000000005E-2</v>
      </c>
      <c r="H1409" s="10">
        <v>0.17111151799999999</v>
      </c>
      <c r="I1409" s="10">
        <v>9.3133320000000006E-3</v>
      </c>
      <c r="J1409" s="10">
        <v>0.27291959399999999</v>
      </c>
      <c r="K1409" s="10">
        <v>0.102420364</v>
      </c>
      <c r="L1409" s="10">
        <v>0.176226514</v>
      </c>
      <c r="M1409" s="10">
        <v>0.102531732</v>
      </c>
      <c r="N1409" s="10">
        <v>1.5623201999999999E-2</v>
      </c>
      <c r="O1409" s="10">
        <v>7.0522240000000002E-3</v>
      </c>
      <c r="P1409" s="10">
        <v>5.8543882999999998E-2</v>
      </c>
    </row>
    <row r="1410" spans="1:16" x14ac:dyDescent="0.25">
      <c r="A1410" s="16" t="s">
        <v>2381</v>
      </c>
      <c r="B1410" s="16" t="s">
        <v>268</v>
      </c>
      <c r="C1410" s="16" t="s">
        <v>103</v>
      </c>
      <c r="D1410" s="16">
        <v>0.24049107606785089</v>
      </c>
      <c r="E1410" s="16">
        <v>0.17158096521873745</v>
      </c>
      <c r="F1410" s="10">
        <v>0.80324026900000001</v>
      </c>
      <c r="G1410" s="10">
        <v>0.42610868600000001</v>
      </c>
      <c r="H1410" s="10">
        <v>0.76960653000000001</v>
      </c>
      <c r="I1410" s="10">
        <v>4.1733759000000002E-2</v>
      </c>
      <c r="J1410" s="10">
        <v>1.1987468859999999</v>
      </c>
      <c r="K1410" s="10">
        <v>0.42331803699999998</v>
      </c>
      <c r="L1410" s="10">
        <v>0.64608626400000002</v>
      </c>
      <c r="M1410" s="10">
        <v>0.62558014900000003</v>
      </c>
      <c r="N1410" s="10">
        <v>7.8643225999999997E-2</v>
      </c>
      <c r="O1410" s="10">
        <v>3.8103782000000003E-2</v>
      </c>
      <c r="P1410" s="10">
        <v>0.24797339900000001</v>
      </c>
    </row>
    <row r="1411" spans="1:16" x14ac:dyDescent="0.25">
      <c r="A1411" s="16" t="s">
        <v>2382</v>
      </c>
      <c r="B1411" s="16" t="s">
        <v>268</v>
      </c>
      <c r="C1411" s="16" t="s">
        <v>2383</v>
      </c>
      <c r="D1411" s="16">
        <v>7.7866959003394201E-2</v>
      </c>
      <c r="E1411" s="16">
        <v>6.9709766207979598E-2</v>
      </c>
      <c r="F1411" s="10">
        <v>0.31418744300000001</v>
      </c>
      <c r="G1411" s="10">
        <v>0.14158742599999999</v>
      </c>
      <c r="H1411" s="10">
        <v>0.30382221500000001</v>
      </c>
      <c r="I1411" s="10">
        <v>1.4567772E-2</v>
      </c>
      <c r="J1411" s="10">
        <v>0.55835758499999999</v>
      </c>
      <c r="K1411" s="10">
        <v>0.18383633099999999</v>
      </c>
      <c r="L1411" s="10">
        <v>0.270337771</v>
      </c>
      <c r="M1411" s="10">
        <v>0.15209381</v>
      </c>
      <c r="N1411" s="10">
        <v>2.8641294000000001E-2</v>
      </c>
      <c r="O1411" s="10">
        <v>1.3148768E-2</v>
      </c>
      <c r="P1411" s="10">
        <v>0.12965795099999999</v>
      </c>
    </row>
    <row r="1412" spans="1:16" x14ac:dyDescent="0.25">
      <c r="A1412" s="16" t="s">
        <v>2384</v>
      </c>
      <c r="B1412" s="16" t="s">
        <v>268</v>
      </c>
      <c r="C1412" s="16" t="s">
        <v>256</v>
      </c>
      <c r="D1412" s="16">
        <v>8.4286850222869289E-2</v>
      </c>
      <c r="E1412" s="16">
        <v>7.4217501493450896E-2</v>
      </c>
      <c r="F1412" s="10">
        <v>0.29827004499999998</v>
      </c>
      <c r="G1412" s="10">
        <v>0.15808505</v>
      </c>
      <c r="H1412" s="10">
        <v>0.34396888599999997</v>
      </c>
      <c r="I1412" s="10">
        <v>1.7446886000000002E-2</v>
      </c>
      <c r="J1412" s="10">
        <v>0.64328730499999998</v>
      </c>
      <c r="K1412" s="10">
        <v>0.24876794299999999</v>
      </c>
      <c r="L1412" s="10">
        <v>0.40122552299999997</v>
      </c>
      <c r="M1412" s="10">
        <v>0.18375875799999999</v>
      </c>
      <c r="N1412" s="10">
        <v>2.8082655000000002E-2</v>
      </c>
      <c r="O1412" s="10">
        <v>1.0627093000000001E-2</v>
      </c>
      <c r="P1412" s="10">
        <v>0.110557288</v>
      </c>
    </row>
    <row r="1413" spans="1:16" x14ac:dyDescent="0.25">
      <c r="A1413" s="16" t="s">
        <v>2385</v>
      </c>
      <c r="B1413" s="16" t="s">
        <v>268</v>
      </c>
      <c r="C1413" s="16" t="s">
        <v>107</v>
      </c>
      <c r="D1413" s="16">
        <v>0.23186562287964796</v>
      </c>
      <c r="E1413" s="16">
        <v>0.10294282549023054</v>
      </c>
      <c r="F1413" s="10">
        <v>0.45113038900000002</v>
      </c>
      <c r="G1413" s="10">
        <v>0.47581997799999998</v>
      </c>
      <c r="H1413" s="10">
        <v>0.57914651399999995</v>
      </c>
      <c r="I1413" s="10">
        <v>6.8691774999999997E-2</v>
      </c>
      <c r="J1413" s="10">
        <v>1.0806162720000001</v>
      </c>
      <c r="K1413" s="10">
        <v>0.27842204100000001</v>
      </c>
      <c r="L1413" s="10">
        <v>0.44918048700000002</v>
      </c>
      <c r="M1413" s="10">
        <v>0.30305004400000002</v>
      </c>
      <c r="N1413" s="10">
        <v>4.3184269999999997E-2</v>
      </c>
      <c r="O1413" s="10">
        <v>1.9713405999999999E-2</v>
      </c>
      <c r="P1413" s="10">
        <v>0.14419159600000001</v>
      </c>
    </row>
    <row r="1414" spans="1:16" x14ac:dyDescent="0.25">
      <c r="A1414" s="16" t="s">
        <v>2386</v>
      </c>
      <c r="B1414" s="16" t="s">
        <v>268</v>
      </c>
      <c r="C1414" s="16" t="s">
        <v>111</v>
      </c>
      <c r="D1414" s="16">
        <v>0.2512434397998663</v>
      </c>
      <c r="E1414" s="16">
        <v>0.21939619440540759</v>
      </c>
      <c r="F1414" s="10">
        <v>0.94800625000000005</v>
      </c>
      <c r="G1414" s="10">
        <v>0.60846144099999999</v>
      </c>
      <c r="H1414" s="10">
        <v>1.090300641</v>
      </c>
      <c r="I1414" s="10">
        <v>5.4966147999999999E-2</v>
      </c>
      <c r="J1414" s="10">
        <v>2.307091733</v>
      </c>
      <c r="K1414" s="10">
        <v>0.61389909600000003</v>
      </c>
      <c r="L1414" s="10">
        <v>1.1991561310000001</v>
      </c>
      <c r="M1414" s="10">
        <v>0.65473848599999995</v>
      </c>
      <c r="N1414" s="10">
        <v>9.7540267E-2</v>
      </c>
      <c r="O1414" s="10">
        <v>3.5821364000000001E-2</v>
      </c>
      <c r="P1414" s="10">
        <v>0.35864541900000002</v>
      </c>
    </row>
    <row r="1415" spans="1:16" x14ac:dyDescent="0.25">
      <c r="A1415" s="16" t="s">
        <v>2387</v>
      </c>
      <c r="B1415" s="16" t="s">
        <v>268</v>
      </c>
      <c r="C1415" s="16" t="s">
        <v>115</v>
      </c>
      <c r="D1415" s="16">
        <v>6.0398442146257995E-2</v>
      </c>
      <c r="E1415" s="16">
        <v>5.4848066538118766E-2</v>
      </c>
      <c r="F1415" s="10">
        <v>0.219036229</v>
      </c>
      <c r="G1415" s="10">
        <v>0.116542022</v>
      </c>
      <c r="H1415" s="10">
        <v>0.254140064</v>
      </c>
      <c r="I1415" s="10">
        <v>1.3886582999999999E-2</v>
      </c>
      <c r="J1415" s="10">
        <v>0.44811473400000001</v>
      </c>
      <c r="K1415" s="10">
        <v>0.182291167</v>
      </c>
      <c r="L1415" s="10">
        <v>0.28111279099999997</v>
      </c>
      <c r="M1415" s="10">
        <v>0.143690236</v>
      </c>
      <c r="N1415" s="10">
        <v>2.1285869999999998E-2</v>
      </c>
      <c r="O1415" s="10">
        <v>8.5588409999999993E-3</v>
      </c>
      <c r="P1415" s="10">
        <v>7.8643790000000005E-2</v>
      </c>
    </row>
    <row r="1416" spans="1:16" x14ac:dyDescent="0.25">
      <c r="A1416" s="16" t="s">
        <v>2388</v>
      </c>
      <c r="B1416" s="16" t="s">
        <v>268</v>
      </c>
      <c r="C1416" s="16" t="s">
        <v>117</v>
      </c>
      <c r="D1416" s="16">
        <v>0.1678488420998599</v>
      </c>
      <c r="E1416" s="16">
        <v>8.9900620003202439E-2</v>
      </c>
      <c r="F1416" s="10">
        <v>0.40567651199999999</v>
      </c>
      <c r="G1416" s="10">
        <v>0.20346794400000001</v>
      </c>
      <c r="H1416" s="10">
        <v>0.392235204</v>
      </c>
      <c r="I1416" s="10">
        <v>2.286442E-2</v>
      </c>
      <c r="J1416" s="10">
        <v>0.58511467299999997</v>
      </c>
      <c r="K1416" s="10">
        <v>0.22178219299999999</v>
      </c>
      <c r="L1416" s="10">
        <v>0.29684170599999998</v>
      </c>
      <c r="M1416" s="10">
        <v>0.27481525899999998</v>
      </c>
      <c r="N1416" s="10">
        <v>4.1542135000000001E-2</v>
      </c>
      <c r="O1416" s="10">
        <v>3.4143786000000002E-2</v>
      </c>
      <c r="P1416" s="10">
        <v>0.13213072300000001</v>
      </c>
    </row>
    <row r="1417" spans="1:16" x14ac:dyDescent="0.25">
      <c r="A1417" s="16" t="s">
        <v>2389</v>
      </c>
      <c r="B1417" s="16" t="s">
        <v>268</v>
      </c>
      <c r="C1417" s="16" t="s">
        <v>121</v>
      </c>
      <c r="D1417" s="16">
        <v>0.10577800716921258</v>
      </c>
      <c r="E1417" s="16">
        <v>7.5845789201003946E-2</v>
      </c>
      <c r="F1417" s="10">
        <v>0.34890219300000003</v>
      </c>
      <c r="G1417" s="10">
        <v>0.16722446099999999</v>
      </c>
      <c r="H1417" s="10">
        <v>0.34771496200000002</v>
      </c>
      <c r="I1417" s="10">
        <v>2.0545467000000001E-2</v>
      </c>
      <c r="J1417" s="10">
        <v>0.56092475799999997</v>
      </c>
      <c r="K1417" s="10">
        <v>0.211241389</v>
      </c>
      <c r="L1417" s="10">
        <v>0.32004118799999998</v>
      </c>
      <c r="M1417" s="10">
        <v>0.22848569199999999</v>
      </c>
      <c r="N1417" s="10">
        <v>3.3319313000000003E-2</v>
      </c>
      <c r="O1417" s="10">
        <v>1.5234434999999999E-2</v>
      </c>
      <c r="P1417" s="10">
        <v>0.112790263</v>
      </c>
    </row>
    <row r="1418" spans="1:16" x14ac:dyDescent="0.25">
      <c r="A1418" s="16" t="s">
        <v>2390</v>
      </c>
      <c r="B1418" s="16" t="s">
        <v>268</v>
      </c>
      <c r="C1418" s="16" t="s">
        <v>123</v>
      </c>
      <c r="D1418" s="16">
        <v>3.3943066206309609E-2</v>
      </c>
      <c r="E1418" s="16">
        <v>2.4172521017971498E-2</v>
      </c>
      <c r="F1418" s="10">
        <v>0.106516741</v>
      </c>
      <c r="G1418" s="10">
        <v>4.2899330999999999E-2</v>
      </c>
      <c r="H1418" s="10">
        <v>0.101243282</v>
      </c>
      <c r="I1418" s="10">
        <v>5.415909E-3</v>
      </c>
      <c r="J1418" s="10">
        <v>0.14707698499999999</v>
      </c>
      <c r="K1418" s="10">
        <v>6.0566155000000003E-2</v>
      </c>
      <c r="L1418" s="10">
        <v>9.2127406999999994E-2</v>
      </c>
      <c r="M1418" s="10">
        <v>5.7923478E-2</v>
      </c>
      <c r="N1418" s="10">
        <v>9.8372430000000007E-3</v>
      </c>
      <c r="O1418" s="10">
        <v>4.9856099999999997E-3</v>
      </c>
      <c r="P1418" s="10">
        <v>3.7693743000000002E-2</v>
      </c>
    </row>
    <row r="1419" spans="1:16" x14ac:dyDescent="0.25">
      <c r="A1419" s="16" t="s">
        <v>2391</v>
      </c>
      <c r="B1419" s="16" t="s">
        <v>268</v>
      </c>
      <c r="C1419" s="16" t="s">
        <v>2392</v>
      </c>
      <c r="D1419" s="16">
        <v>6.7868318574968084E-2</v>
      </c>
      <c r="E1419" s="16">
        <v>5.34493158471748E-2</v>
      </c>
      <c r="F1419" s="10">
        <v>0.23485436100000001</v>
      </c>
      <c r="G1419" s="10">
        <v>0.122632198</v>
      </c>
      <c r="H1419" s="10">
        <v>0.24359024700000001</v>
      </c>
      <c r="I1419" s="10">
        <v>1.4560857999999999E-2</v>
      </c>
      <c r="J1419" s="10">
        <v>0.45930273700000002</v>
      </c>
      <c r="K1419" s="10">
        <v>0.14092659499999999</v>
      </c>
      <c r="L1419" s="10">
        <v>0.23884266800000001</v>
      </c>
      <c r="M1419" s="10">
        <v>0.143931485</v>
      </c>
      <c r="N1419" s="10">
        <v>2.1539856E-2</v>
      </c>
      <c r="O1419" s="10">
        <v>1.0036567999999999E-2</v>
      </c>
      <c r="P1419" s="10">
        <v>7.8139545000000005E-2</v>
      </c>
    </row>
    <row r="1420" spans="1:16" x14ac:dyDescent="0.25">
      <c r="A1420" s="16" t="s">
        <v>2393</v>
      </c>
      <c r="B1420" s="16" t="s">
        <v>268</v>
      </c>
      <c r="C1420" s="16" t="s">
        <v>274</v>
      </c>
      <c r="D1420" s="16">
        <v>4.8613627321295719E-2</v>
      </c>
      <c r="E1420" s="16">
        <v>4.1372747423448424E-2</v>
      </c>
      <c r="F1420" s="10">
        <v>0.183354358</v>
      </c>
      <c r="G1420" s="10">
        <v>8.5242581999999997E-2</v>
      </c>
      <c r="H1420" s="10">
        <v>0.18834332200000001</v>
      </c>
      <c r="I1420" s="10">
        <v>1.0234962E-2</v>
      </c>
      <c r="J1420" s="10">
        <v>0.42091890500000001</v>
      </c>
      <c r="K1420" s="10">
        <v>0.114247477</v>
      </c>
      <c r="L1420" s="10">
        <v>0.19533721700000001</v>
      </c>
      <c r="M1420" s="10">
        <v>0.108492906</v>
      </c>
      <c r="N1420" s="10">
        <v>1.6137571999999999E-2</v>
      </c>
      <c r="O1420" s="10">
        <v>6.6103610000000004E-3</v>
      </c>
      <c r="P1420" s="10">
        <v>6.0666221999999999E-2</v>
      </c>
    </row>
    <row r="1421" spans="1:16" x14ac:dyDescent="0.25">
      <c r="A1421" s="16" t="s">
        <v>2394</v>
      </c>
      <c r="B1421" s="16" t="s">
        <v>268</v>
      </c>
      <c r="C1421" s="16" t="s">
        <v>2395</v>
      </c>
      <c r="D1421" s="16">
        <v>2.5045318825656426E-2</v>
      </c>
      <c r="E1421" s="16">
        <v>1.8143485144285262E-2</v>
      </c>
      <c r="F1421" s="10">
        <v>8.2107894000000001E-2</v>
      </c>
      <c r="G1421" s="10">
        <v>4.2288890000000003E-2</v>
      </c>
      <c r="H1421" s="10">
        <v>8.3822839999999996E-2</v>
      </c>
      <c r="I1421" s="10">
        <v>5.9381379999999999E-3</v>
      </c>
      <c r="J1421" s="10">
        <v>0.13494810600000001</v>
      </c>
      <c r="K1421" s="10">
        <v>5.0480677000000002E-2</v>
      </c>
      <c r="L1421" s="10">
        <v>7.9086805999999996E-2</v>
      </c>
      <c r="M1421" s="10">
        <v>4.5636441E-2</v>
      </c>
      <c r="N1421" s="10">
        <v>7.4366909999999996E-3</v>
      </c>
      <c r="O1421" s="10">
        <v>3.5662150000000002E-3</v>
      </c>
      <c r="P1421" s="10">
        <v>2.6953873E-2</v>
      </c>
    </row>
    <row r="1422" spans="1:16" x14ac:dyDescent="0.25">
      <c r="A1422" s="16" t="s">
        <v>2396</v>
      </c>
      <c r="B1422" s="16" t="s">
        <v>268</v>
      </c>
      <c r="C1422" s="16" t="s">
        <v>2397</v>
      </c>
      <c r="D1422" s="16">
        <v>7.5314207189813881E-2</v>
      </c>
      <c r="E1422" s="16">
        <v>4.9804929142732435E-2</v>
      </c>
      <c r="F1422" s="10">
        <v>0.223136315</v>
      </c>
      <c r="G1422" s="10">
        <v>0.113748524</v>
      </c>
      <c r="H1422" s="10">
        <v>0.22065457699999999</v>
      </c>
      <c r="I1422" s="10">
        <v>1.4264409E-2</v>
      </c>
      <c r="J1422" s="10">
        <v>0.33768821599999999</v>
      </c>
      <c r="K1422" s="10">
        <v>0.12642160099999999</v>
      </c>
      <c r="L1422" s="10">
        <v>0.19526636999999999</v>
      </c>
      <c r="M1422" s="10">
        <v>0.14009257999999999</v>
      </c>
      <c r="N1422" s="10">
        <v>2.0866314E-2</v>
      </c>
      <c r="O1422" s="10">
        <v>1.0325242E-2</v>
      </c>
      <c r="P1422" s="10">
        <v>7.3289903000000003E-2</v>
      </c>
    </row>
    <row r="1423" spans="1:16" x14ac:dyDescent="0.25">
      <c r="A1423" s="16" t="s">
        <v>2398</v>
      </c>
      <c r="B1423" s="16" t="s">
        <v>268</v>
      </c>
      <c r="C1423" s="16" t="s">
        <v>2399</v>
      </c>
      <c r="D1423" s="16">
        <v>0.16841580779546769</v>
      </c>
      <c r="E1423" s="16">
        <v>8.2174658901628603E-2</v>
      </c>
      <c r="F1423" s="10">
        <v>0.34434521899999998</v>
      </c>
      <c r="G1423" s="10">
        <v>0.162730503</v>
      </c>
      <c r="H1423" s="10">
        <v>0.339570135</v>
      </c>
      <c r="I1423" s="10">
        <v>1.8356247999999999E-2</v>
      </c>
      <c r="J1423" s="10">
        <v>0.46728619199999999</v>
      </c>
      <c r="K1423" s="10">
        <v>0.20026339600000001</v>
      </c>
      <c r="L1423" s="10">
        <v>0.26091761499999999</v>
      </c>
      <c r="M1423" s="10">
        <v>0.20849456799999999</v>
      </c>
      <c r="N1423" s="10">
        <v>3.4035493E-2</v>
      </c>
      <c r="O1423" s="10">
        <v>2.4372876000000002E-2</v>
      </c>
      <c r="P1423" s="10">
        <v>0.129042623</v>
      </c>
    </row>
    <row r="1424" spans="1:16" x14ac:dyDescent="0.25">
      <c r="A1424" s="16" t="s">
        <v>2400</v>
      </c>
      <c r="B1424" s="16" t="s">
        <v>268</v>
      </c>
      <c r="C1424" s="16" t="s">
        <v>2401</v>
      </c>
      <c r="D1424" s="16">
        <v>0.11458116230218984</v>
      </c>
      <c r="E1424" s="16">
        <v>0.10125601103333297</v>
      </c>
      <c r="F1424" s="10">
        <v>0.40254334600000002</v>
      </c>
      <c r="G1424" s="10">
        <v>0.28418070899999998</v>
      </c>
      <c r="H1424" s="10">
        <v>0.55940582000000005</v>
      </c>
      <c r="I1424" s="10">
        <v>3.0250427E-2</v>
      </c>
      <c r="J1424" s="10">
        <v>0.93700800500000003</v>
      </c>
      <c r="K1424" s="10">
        <v>0.324725604</v>
      </c>
      <c r="L1424" s="10">
        <v>0.63630583299999999</v>
      </c>
      <c r="M1424" s="10">
        <v>0.29658345600000002</v>
      </c>
      <c r="N1424" s="10">
        <v>4.0774298E-2</v>
      </c>
      <c r="O1424" s="10">
        <v>1.500221E-2</v>
      </c>
      <c r="P1424" s="10">
        <v>0.14721604399999999</v>
      </c>
    </row>
    <row r="1425" spans="1:16" x14ac:dyDescent="0.25">
      <c r="A1425" s="16" t="s">
        <v>2402</v>
      </c>
      <c r="B1425" s="16" t="s">
        <v>268</v>
      </c>
      <c r="C1425" s="16" t="s">
        <v>127</v>
      </c>
      <c r="D1425" s="16">
        <v>2.7245478615091304E-2</v>
      </c>
      <c r="E1425" s="16">
        <v>2.1856480203164962E-2</v>
      </c>
      <c r="F1425" s="10">
        <v>9.1507702999999996E-2</v>
      </c>
      <c r="G1425" s="10">
        <v>4.4471604999999997E-2</v>
      </c>
      <c r="H1425" s="10">
        <v>0.10071048</v>
      </c>
      <c r="I1425" s="10">
        <v>5.7768380000000003E-3</v>
      </c>
      <c r="J1425" s="10">
        <v>0.25314152200000001</v>
      </c>
      <c r="K1425" s="10">
        <v>8.6291689000000005E-2</v>
      </c>
      <c r="L1425" s="10">
        <v>0.12754125199999999</v>
      </c>
      <c r="M1425" s="10">
        <v>5.1955979999999999E-2</v>
      </c>
      <c r="N1425" s="10">
        <v>8.2023300000000007E-3</v>
      </c>
      <c r="O1425" s="10">
        <v>3.4056109999999998E-3</v>
      </c>
      <c r="P1425" s="10">
        <v>3.0736954E-2</v>
      </c>
    </row>
    <row r="1426" spans="1:16" x14ac:dyDescent="0.25">
      <c r="A1426" s="16" t="s">
        <v>2403</v>
      </c>
      <c r="B1426" s="16" t="s">
        <v>268</v>
      </c>
      <c r="C1426" s="16" t="s">
        <v>131</v>
      </c>
      <c r="D1426" s="16">
        <v>8.9890598456855084E-2</v>
      </c>
      <c r="E1426" s="16">
        <v>7.7616462832027416E-2</v>
      </c>
      <c r="F1426" s="10">
        <v>0.29913530399999999</v>
      </c>
      <c r="G1426" s="10">
        <v>0.18680827799999999</v>
      </c>
      <c r="H1426" s="10">
        <v>0.38148872</v>
      </c>
      <c r="I1426" s="10">
        <v>1.9482664E-2</v>
      </c>
      <c r="J1426" s="10">
        <v>0.79496906899999997</v>
      </c>
      <c r="K1426" s="10">
        <v>0.26937009299999998</v>
      </c>
      <c r="L1426" s="10">
        <v>0.42843271799999999</v>
      </c>
      <c r="M1426" s="10">
        <v>0.20788917500000001</v>
      </c>
      <c r="N1426" s="10">
        <v>2.9868899000000001E-2</v>
      </c>
      <c r="O1426" s="10">
        <v>1.1200958E-2</v>
      </c>
      <c r="P1426" s="10">
        <v>0.114254749</v>
      </c>
    </row>
    <row r="1427" spans="1:16" x14ac:dyDescent="0.25">
      <c r="A1427" s="16" t="s">
        <v>2404</v>
      </c>
      <c r="B1427" s="16" t="s">
        <v>268</v>
      </c>
      <c r="C1427" s="16" t="s">
        <v>2405</v>
      </c>
      <c r="D1427" s="16">
        <v>8.4513096048778991E-2</v>
      </c>
      <c r="E1427" s="16">
        <v>5.5327375725815878E-2</v>
      </c>
      <c r="F1427" s="10">
        <v>0.25200142800000003</v>
      </c>
      <c r="G1427" s="10">
        <v>0.11127242900000001</v>
      </c>
      <c r="H1427" s="10">
        <v>0.23381475400000001</v>
      </c>
      <c r="I1427" s="10">
        <v>1.3037459E-2</v>
      </c>
      <c r="J1427" s="10">
        <v>0.33115389200000001</v>
      </c>
      <c r="K1427" s="10">
        <v>0.13280155499999999</v>
      </c>
      <c r="L1427" s="10">
        <v>0.19682074299999999</v>
      </c>
      <c r="M1427" s="10">
        <v>0.17280738900000001</v>
      </c>
      <c r="N1427" s="10">
        <v>2.3791673999999999E-2</v>
      </c>
      <c r="O1427" s="10">
        <v>1.3143604E-2</v>
      </c>
      <c r="P1427" s="10">
        <v>8.2089924999999994E-2</v>
      </c>
    </row>
    <row r="1428" spans="1:16" x14ac:dyDescent="0.25">
      <c r="A1428" s="16" t="s">
        <v>2406</v>
      </c>
      <c r="B1428" s="16" t="s">
        <v>268</v>
      </c>
      <c r="C1428" s="16" t="s">
        <v>2407</v>
      </c>
      <c r="D1428" s="16">
        <v>7.6642972327539804E-2</v>
      </c>
      <c r="E1428" s="16">
        <v>5.5312649400932799E-2</v>
      </c>
      <c r="F1428" s="10">
        <v>0.25798627099999999</v>
      </c>
      <c r="G1428" s="10">
        <v>0.106555971</v>
      </c>
      <c r="H1428" s="10">
        <v>0.23147242300000001</v>
      </c>
      <c r="I1428" s="10">
        <v>1.2157239E-2</v>
      </c>
      <c r="J1428" s="10">
        <v>0.36134659499999999</v>
      </c>
      <c r="K1428" s="10">
        <v>0.132938157</v>
      </c>
      <c r="L1428" s="10">
        <v>0.21058955600000001</v>
      </c>
      <c r="M1428" s="10">
        <v>0.18106364599999999</v>
      </c>
      <c r="N1428" s="10">
        <v>2.4970335E-2</v>
      </c>
      <c r="O1428" s="10">
        <v>1.3700263000000001E-2</v>
      </c>
      <c r="P1428" s="10">
        <v>7.6067070000000001E-2</v>
      </c>
    </row>
    <row r="1429" spans="1:16" x14ac:dyDescent="0.25">
      <c r="A1429" s="16" t="s">
        <v>2408</v>
      </c>
      <c r="B1429" s="16" t="s">
        <v>268</v>
      </c>
      <c r="C1429" s="16" t="s">
        <v>892</v>
      </c>
      <c r="D1429" s="16">
        <v>2.2794993703473838E-2</v>
      </c>
      <c r="E1429" s="16">
        <v>1.7809092972617596E-2</v>
      </c>
      <c r="F1429" s="10">
        <v>8.0559668000000001E-2</v>
      </c>
      <c r="G1429" s="10">
        <v>3.6134358999999998E-2</v>
      </c>
      <c r="H1429" s="10">
        <v>7.5249207999999998E-2</v>
      </c>
      <c r="I1429" s="10">
        <v>3.5734629999999998E-3</v>
      </c>
      <c r="J1429" s="10">
        <v>0.10985882900000001</v>
      </c>
      <c r="K1429" s="10">
        <v>4.5142160000000001E-2</v>
      </c>
      <c r="L1429" s="10">
        <v>6.2644886999999996E-2</v>
      </c>
      <c r="M1429" s="10">
        <v>4.0973917999999998E-2</v>
      </c>
      <c r="N1429" s="10">
        <v>7.3106710000000004E-3</v>
      </c>
      <c r="O1429" s="10">
        <v>3.6984520000000001E-3</v>
      </c>
      <c r="P1429" s="10">
        <v>3.2156426000000002E-2</v>
      </c>
    </row>
    <row r="1430" spans="1:16" x14ac:dyDescent="0.25">
      <c r="A1430" s="16" t="s">
        <v>2409</v>
      </c>
      <c r="B1430" s="16" t="s">
        <v>268</v>
      </c>
      <c r="C1430" s="16" t="s">
        <v>2410</v>
      </c>
      <c r="D1430" s="16">
        <v>0.22198817585926581</v>
      </c>
      <c r="E1430" s="16">
        <v>0.19311896505398241</v>
      </c>
      <c r="F1430" s="10">
        <v>0.82322546799999996</v>
      </c>
      <c r="G1430" s="10">
        <v>0.55782310599999996</v>
      </c>
      <c r="H1430" s="10">
        <v>1.0020829010000001</v>
      </c>
      <c r="I1430" s="10">
        <v>5.8956254999999999E-2</v>
      </c>
      <c r="J1430" s="10">
        <v>1.6837343440000001</v>
      </c>
      <c r="K1430" s="10">
        <v>0.59455487500000004</v>
      </c>
      <c r="L1430" s="10">
        <v>1.8864865260000001</v>
      </c>
      <c r="M1430" s="10">
        <v>0.63584211899999998</v>
      </c>
      <c r="N1430" s="10">
        <v>8.7318872000000006E-2</v>
      </c>
      <c r="O1430" s="10">
        <v>3.1715581999999999E-2</v>
      </c>
      <c r="P1430" s="10">
        <v>0.30223688900000001</v>
      </c>
    </row>
    <row r="1431" spans="1:16" x14ac:dyDescent="0.25">
      <c r="A1431" s="16" t="s">
        <v>2411</v>
      </c>
      <c r="B1431" s="16" t="s">
        <v>268</v>
      </c>
      <c r="C1431" s="16" t="s">
        <v>297</v>
      </c>
      <c r="D1431" s="16">
        <v>5.1725261807220903E-2</v>
      </c>
      <c r="E1431" s="16">
        <v>4.4546328018422496E-2</v>
      </c>
      <c r="F1431" s="10">
        <v>0.19407279399999999</v>
      </c>
      <c r="G1431" s="10">
        <v>9.4187363999999996E-2</v>
      </c>
      <c r="H1431" s="10">
        <v>0.20349374000000001</v>
      </c>
      <c r="I1431" s="10">
        <v>1.0386451E-2</v>
      </c>
      <c r="J1431" s="10">
        <v>0.346751274</v>
      </c>
      <c r="K1431" s="10">
        <v>0.12451215</v>
      </c>
      <c r="L1431" s="10">
        <v>0.212876555</v>
      </c>
      <c r="M1431" s="10">
        <v>0.118940113</v>
      </c>
      <c r="N1431" s="10">
        <v>1.7615103E-2</v>
      </c>
      <c r="O1431" s="10">
        <v>7.244398E-3</v>
      </c>
      <c r="P1431" s="10">
        <v>6.6556750999999997E-2</v>
      </c>
    </row>
    <row r="1432" spans="1:16" x14ac:dyDescent="0.25">
      <c r="A1432" s="16" t="s">
        <v>2412</v>
      </c>
      <c r="B1432" s="16" t="s">
        <v>268</v>
      </c>
      <c r="C1432" s="16" t="s">
        <v>2413</v>
      </c>
      <c r="D1432" s="16">
        <v>1.4040388824670519E-2</v>
      </c>
      <c r="E1432" s="16">
        <v>1.2546377166741264E-2</v>
      </c>
      <c r="F1432" s="10">
        <v>5.3649272999999997E-2</v>
      </c>
      <c r="G1432" s="10">
        <v>2.3621297999999999E-2</v>
      </c>
      <c r="H1432" s="10">
        <v>5.3855263E-2</v>
      </c>
      <c r="I1432" s="10">
        <v>2.586943E-3</v>
      </c>
      <c r="J1432" s="10">
        <v>9.7885863000000004E-2</v>
      </c>
      <c r="K1432" s="10">
        <v>3.8936907E-2</v>
      </c>
      <c r="L1432" s="10">
        <v>5.6683971E-2</v>
      </c>
      <c r="M1432" s="10">
        <v>2.5185365000000001E-2</v>
      </c>
      <c r="N1432" s="10">
        <v>4.7870940000000004E-3</v>
      </c>
      <c r="O1432" s="10">
        <v>1.7946660000000001E-3</v>
      </c>
      <c r="P1432" s="10">
        <v>2.2781518000000001E-2</v>
      </c>
    </row>
    <row r="1433" spans="1:16" x14ac:dyDescent="0.25">
      <c r="A1433" s="16" t="s">
        <v>2414</v>
      </c>
      <c r="B1433" s="16" t="s">
        <v>268</v>
      </c>
      <c r="C1433" s="16" t="s">
        <v>1807</v>
      </c>
      <c r="D1433" s="16">
        <v>5.9967831957556506E-2</v>
      </c>
      <c r="E1433" s="16">
        <v>5.2761782499484933E-2</v>
      </c>
      <c r="F1433" s="10">
        <v>0.22274501899999999</v>
      </c>
      <c r="G1433" s="10">
        <v>0.115166174</v>
      </c>
      <c r="H1433" s="10">
        <v>0.24285237500000001</v>
      </c>
      <c r="I1433" s="10">
        <v>1.2785402E-2</v>
      </c>
      <c r="J1433" s="10">
        <v>0.43488777299999998</v>
      </c>
      <c r="K1433" s="10">
        <v>0.17001106499999999</v>
      </c>
      <c r="L1433" s="10">
        <v>0.29325610800000002</v>
      </c>
      <c r="M1433" s="10">
        <v>0.14495961700000001</v>
      </c>
      <c r="N1433" s="10">
        <v>2.0928589000000001E-2</v>
      </c>
      <c r="O1433" s="10">
        <v>8.2929030000000008E-3</v>
      </c>
      <c r="P1433" s="10">
        <v>7.9582025000000001E-2</v>
      </c>
    </row>
    <row r="1434" spans="1:16" x14ac:dyDescent="0.25">
      <c r="A1434" s="16" t="s">
        <v>2415</v>
      </c>
      <c r="B1434" s="16" t="s">
        <v>268</v>
      </c>
      <c r="C1434" s="16" t="s">
        <v>1624</v>
      </c>
      <c r="D1434" s="16">
        <v>3.1489898966789824E-2</v>
      </c>
      <c r="E1434" s="16">
        <v>2.7541055910481522E-2</v>
      </c>
      <c r="F1434" s="10">
        <v>0.11795736699999999</v>
      </c>
      <c r="G1434" s="10">
        <v>5.3751130000000001E-2</v>
      </c>
      <c r="H1434" s="10">
        <v>0.122781762</v>
      </c>
      <c r="I1434" s="10">
        <v>6.5452679999999999E-3</v>
      </c>
      <c r="J1434" s="10">
        <v>0.32826311000000002</v>
      </c>
      <c r="K1434" s="10">
        <v>8.9342439999999995E-2</v>
      </c>
      <c r="L1434" s="10">
        <v>0.13918630600000001</v>
      </c>
      <c r="M1434" s="10">
        <v>7.0613737999999995E-2</v>
      </c>
      <c r="N1434" s="10">
        <v>1.0702062E-2</v>
      </c>
      <c r="O1434" s="10">
        <v>4.3909320000000002E-3</v>
      </c>
      <c r="P1434" s="10">
        <v>4.0411272999999998E-2</v>
      </c>
    </row>
    <row r="1435" spans="1:16" x14ac:dyDescent="0.25">
      <c r="A1435" s="16" t="s">
        <v>2416</v>
      </c>
      <c r="B1435" s="16" t="s">
        <v>268</v>
      </c>
      <c r="C1435" s="16" t="s">
        <v>307</v>
      </c>
      <c r="D1435" s="16">
        <v>3.6260834776390562E-2</v>
      </c>
      <c r="E1435" s="16">
        <v>2.8986823914154188E-2</v>
      </c>
      <c r="F1435" s="10">
        <v>0.118998955</v>
      </c>
      <c r="G1435" s="10">
        <v>7.7639772999999995E-2</v>
      </c>
      <c r="H1435" s="10">
        <v>0.148547603</v>
      </c>
      <c r="I1435" s="10">
        <v>8.6472670000000001E-3</v>
      </c>
      <c r="J1435" s="10">
        <v>0.52716262999999997</v>
      </c>
      <c r="K1435" s="10">
        <v>0.101037168</v>
      </c>
      <c r="L1435" s="10">
        <v>0.19049386400000001</v>
      </c>
      <c r="M1435" s="10">
        <v>7.8998974999999999E-2</v>
      </c>
      <c r="N1435" s="10">
        <v>1.1242191E-2</v>
      </c>
      <c r="O1435" s="10">
        <v>4.3219510000000001E-3</v>
      </c>
      <c r="P1435" s="10">
        <v>4.1038659999999998E-2</v>
      </c>
    </row>
    <row r="1436" spans="1:16" x14ac:dyDescent="0.25">
      <c r="A1436" s="16" t="s">
        <v>2417</v>
      </c>
      <c r="B1436" s="16" t="s">
        <v>268</v>
      </c>
      <c r="C1436" s="16" t="s">
        <v>2418</v>
      </c>
      <c r="D1436" s="16">
        <v>7.3103991867301002E-2</v>
      </c>
      <c r="E1436" s="16">
        <v>6.7360886739410264E-2</v>
      </c>
      <c r="F1436" s="10">
        <v>0.30201225199999998</v>
      </c>
      <c r="G1436" s="10">
        <v>0.135461938</v>
      </c>
      <c r="H1436" s="10">
        <v>0.28674698599999998</v>
      </c>
      <c r="I1436" s="10">
        <v>1.3833988E-2</v>
      </c>
      <c r="J1436" s="10">
        <v>0.43205448600000002</v>
      </c>
      <c r="K1436" s="10">
        <v>0.184309216</v>
      </c>
      <c r="L1436" s="10">
        <v>0.26416522199999998</v>
      </c>
      <c r="M1436" s="10">
        <v>0.143488856</v>
      </c>
      <c r="N1436" s="10">
        <v>2.7419184999999999E-2</v>
      </c>
      <c r="O1436" s="10">
        <v>1.2512863000000001E-2</v>
      </c>
      <c r="P1436" s="10">
        <v>0.13147439</v>
      </c>
    </row>
    <row r="1437" spans="1:16" x14ac:dyDescent="0.25">
      <c r="A1437" s="16" t="s">
        <v>2419</v>
      </c>
      <c r="B1437" s="16" t="s">
        <v>268</v>
      </c>
      <c r="C1437" s="16" t="s">
        <v>2420</v>
      </c>
      <c r="D1437" s="16">
        <v>3.7347528143426269E-2</v>
      </c>
      <c r="E1437" s="16">
        <v>3.1215944875002139E-2</v>
      </c>
      <c r="F1437" s="10">
        <v>0.14224229599999999</v>
      </c>
      <c r="G1437" s="10">
        <v>5.8967026999999998E-2</v>
      </c>
      <c r="H1437" s="10">
        <v>0.13105258</v>
      </c>
      <c r="I1437" s="10">
        <v>6.3816919999999996E-3</v>
      </c>
      <c r="J1437" s="10">
        <v>0.18701353800000001</v>
      </c>
      <c r="K1437" s="10">
        <v>7.9625671999999995E-2</v>
      </c>
      <c r="L1437" s="10">
        <v>0.112983185</v>
      </c>
      <c r="M1437" s="10">
        <v>7.1019922999999999E-2</v>
      </c>
      <c r="N1437" s="10">
        <v>1.2718047999999999E-2</v>
      </c>
      <c r="O1437" s="10">
        <v>6.4422480000000002E-3</v>
      </c>
      <c r="P1437" s="10">
        <v>5.6446916E-2</v>
      </c>
    </row>
    <row r="1438" spans="1:16" x14ac:dyDescent="0.25">
      <c r="A1438" s="16" t="s">
        <v>2421</v>
      </c>
      <c r="B1438" s="16" t="s">
        <v>268</v>
      </c>
      <c r="C1438" s="16" t="s">
        <v>2422</v>
      </c>
      <c r="D1438" s="16">
        <v>0.10185541693365843</v>
      </c>
      <c r="E1438" s="16">
        <v>5.7972096537161094E-2</v>
      </c>
      <c r="F1438" s="10">
        <v>0.26346262300000001</v>
      </c>
      <c r="G1438" s="10">
        <v>0.14917460399999999</v>
      </c>
      <c r="H1438" s="10">
        <v>0.26553639299999998</v>
      </c>
      <c r="I1438" s="10">
        <v>1.6267054999999999E-2</v>
      </c>
      <c r="J1438" s="10">
        <v>0.40482919099999998</v>
      </c>
      <c r="K1438" s="10">
        <v>0.17255189000000001</v>
      </c>
      <c r="L1438" s="10">
        <v>0.19347671899999999</v>
      </c>
      <c r="M1438" s="10">
        <v>0.18334080999999999</v>
      </c>
      <c r="N1438" s="10">
        <v>2.7905965000000001E-2</v>
      </c>
      <c r="O1438" s="10">
        <v>2.5609565000000001E-2</v>
      </c>
      <c r="P1438" s="10">
        <v>9.3108989000000003E-2</v>
      </c>
    </row>
    <row r="1439" spans="1:16" x14ac:dyDescent="0.25">
      <c r="A1439" s="16" t="s">
        <v>2423</v>
      </c>
      <c r="B1439" s="16" t="s">
        <v>268</v>
      </c>
      <c r="C1439" s="16" t="s">
        <v>2424</v>
      </c>
      <c r="D1439" s="16">
        <v>8.9732144936504291E-2</v>
      </c>
      <c r="E1439" s="16">
        <v>4.8367903478631909E-2</v>
      </c>
      <c r="F1439" s="10">
        <v>0.221391052</v>
      </c>
      <c r="G1439" s="10">
        <v>9.4996887000000002E-2</v>
      </c>
      <c r="H1439" s="10">
        <v>0.205896089</v>
      </c>
      <c r="I1439" s="10">
        <v>1.1800280999999999E-2</v>
      </c>
      <c r="J1439" s="10">
        <v>0.44038260200000001</v>
      </c>
      <c r="K1439" s="10">
        <v>0.11792821000000001</v>
      </c>
      <c r="L1439" s="10">
        <v>0.16770953</v>
      </c>
      <c r="M1439" s="10">
        <v>0.15154875200000001</v>
      </c>
      <c r="N1439" s="10">
        <v>2.2649188000000001E-2</v>
      </c>
      <c r="O1439" s="10">
        <v>1.6339445000000001E-2</v>
      </c>
      <c r="P1439" s="10">
        <v>6.8367222000000005E-2</v>
      </c>
    </row>
    <row r="1440" spans="1:16" x14ac:dyDescent="0.25">
      <c r="A1440" s="16" t="s">
        <v>2425</v>
      </c>
      <c r="B1440" s="16" t="s">
        <v>268</v>
      </c>
      <c r="C1440" s="16" t="s">
        <v>2426</v>
      </c>
      <c r="D1440" s="16">
        <v>6.9159909126903785E-2</v>
      </c>
      <c r="E1440" s="16">
        <v>5.2604879057272069E-2</v>
      </c>
      <c r="F1440" s="10">
        <v>0.24546179500000001</v>
      </c>
      <c r="G1440" s="10">
        <v>0.103551306</v>
      </c>
      <c r="H1440" s="10">
        <v>0.22859206300000001</v>
      </c>
      <c r="I1440" s="10">
        <v>1.1109524000000001E-2</v>
      </c>
      <c r="J1440" s="10">
        <v>0.379893708</v>
      </c>
      <c r="K1440" s="10">
        <v>0.127333272</v>
      </c>
      <c r="L1440" s="10">
        <v>0.21692868700000001</v>
      </c>
      <c r="M1440" s="10">
        <v>0.178476933</v>
      </c>
      <c r="N1440" s="10">
        <v>2.4104708999999998E-2</v>
      </c>
      <c r="O1440" s="10">
        <v>1.1546443E-2</v>
      </c>
      <c r="P1440" s="10">
        <v>7.2551781999999995E-2</v>
      </c>
    </row>
    <row r="1441" spans="1:16" x14ac:dyDescent="0.25">
      <c r="A1441" s="16" t="s">
        <v>2427</v>
      </c>
      <c r="B1441" s="16" t="s">
        <v>268</v>
      </c>
      <c r="C1441" s="16" t="s">
        <v>2428</v>
      </c>
      <c r="D1441" s="16">
        <v>2.877569039109457E-2</v>
      </c>
      <c r="E1441" s="16">
        <v>2.202377731250732E-2</v>
      </c>
      <c r="F1441" s="10">
        <v>0.10173199199999999</v>
      </c>
      <c r="G1441" s="10">
        <v>4.7467111999999999E-2</v>
      </c>
      <c r="H1441" s="10">
        <v>9.4135090000000005E-2</v>
      </c>
      <c r="I1441" s="10">
        <v>4.6159479999999999E-3</v>
      </c>
      <c r="J1441" s="10">
        <v>0.136988951</v>
      </c>
      <c r="K1441" s="10">
        <v>5.5937127000000003E-2</v>
      </c>
      <c r="L1441" s="10">
        <v>7.3428805999999999E-2</v>
      </c>
      <c r="M1441" s="10">
        <v>5.1436955999999999E-2</v>
      </c>
      <c r="N1441" s="10">
        <v>9.3396839999999991E-3</v>
      </c>
      <c r="O1441" s="10">
        <v>5.5524340000000002E-3</v>
      </c>
      <c r="P1441" s="10">
        <v>3.7570410999999998E-2</v>
      </c>
    </row>
    <row r="1442" spans="1:16" x14ac:dyDescent="0.25">
      <c r="A1442" s="16" t="s">
        <v>2429</v>
      </c>
      <c r="B1442" s="16" t="s">
        <v>268</v>
      </c>
      <c r="C1442" s="16" t="s">
        <v>309</v>
      </c>
      <c r="D1442" s="16">
        <v>9.3250662923834396E-2</v>
      </c>
      <c r="E1442" s="16">
        <v>5.5453722148442318E-2</v>
      </c>
      <c r="F1442" s="10">
        <v>0.25202021200000002</v>
      </c>
      <c r="G1442" s="10">
        <v>0.108607537</v>
      </c>
      <c r="H1442" s="10">
        <v>0.22911325299999999</v>
      </c>
      <c r="I1442" s="10">
        <v>1.1664865E-2</v>
      </c>
      <c r="J1442" s="10">
        <v>0.33194684000000002</v>
      </c>
      <c r="K1442" s="10">
        <v>0.130048634</v>
      </c>
      <c r="L1442" s="10">
        <v>0.189337427</v>
      </c>
      <c r="M1442" s="10">
        <v>0.17438065999999999</v>
      </c>
      <c r="N1442" s="10">
        <v>2.390569E-2</v>
      </c>
      <c r="O1442" s="10">
        <v>1.2237904000000001E-2</v>
      </c>
      <c r="P1442" s="10">
        <v>7.9667983999999997E-2</v>
      </c>
    </row>
    <row r="1443" spans="1:16" x14ac:dyDescent="0.25">
      <c r="A1443" s="16" t="s">
        <v>2430</v>
      </c>
      <c r="B1443" s="16" t="s">
        <v>268</v>
      </c>
      <c r="C1443" s="16" t="s">
        <v>2431</v>
      </c>
      <c r="D1443" s="16">
        <v>3.2600077322983631E-2</v>
      </c>
      <c r="E1443" s="16">
        <v>2.8120086318534038E-2</v>
      </c>
      <c r="F1443" s="10">
        <v>0.10941619700000001</v>
      </c>
      <c r="G1443" s="10">
        <v>6.0009116000000001E-2</v>
      </c>
      <c r="H1443" s="10">
        <v>0.12999453799999999</v>
      </c>
      <c r="I1443" s="10">
        <v>7.0184380000000001E-3</v>
      </c>
      <c r="J1443" s="10">
        <v>0.27729282500000002</v>
      </c>
      <c r="K1443" s="10">
        <v>0.10842829</v>
      </c>
      <c r="L1443" s="10">
        <v>0.150936351</v>
      </c>
      <c r="M1443" s="10">
        <v>7.4452926000000003E-2</v>
      </c>
      <c r="N1443" s="10">
        <v>1.0644476E-2</v>
      </c>
      <c r="O1443" s="10">
        <v>4.2035220000000003E-3</v>
      </c>
      <c r="P1443" s="10">
        <v>4.1903000000000003E-2</v>
      </c>
    </row>
    <row r="1444" spans="1:16" x14ac:dyDescent="0.25">
      <c r="A1444" s="16" t="s">
        <v>2432</v>
      </c>
      <c r="B1444" s="16" t="s">
        <v>268</v>
      </c>
      <c r="C1444" s="16" t="s">
        <v>947</v>
      </c>
      <c r="D1444" s="16">
        <v>0.10257393032654939</v>
      </c>
      <c r="E1444" s="16">
        <v>8.9859140666995185E-2</v>
      </c>
      <c r="F1444" s="10">
        <v>0.36976796899999997</v>
      </c>
      <c r="G1444" s="10">
        <v>0.20296619299999999</v>
      </c>
      <c r="H1444" s="10">
        <v>0.41913954799999997</v>
      </c>
      <c r="I1444" s="10">
        <v>1.9171422E-2</v>
      </c>
      <c r="J1444" s="10">
        <v>1.4417348320000001</v>
      </c>
      <c r="K1444" s="10">
        <v>0.29841991499999998</v>
      </c>
      <c r="L1444" s="10">
        <v>0.44948919999999998</v>
      </c>
      <c r="M1444" s="10">
        <v>0.20369673999999999</v>
      </c>
      <c r="N1444" s="10">
        <v>3.4858541E-2</v>
      </c>
      <c r="O1444" s="10">
        <v>1.2336798E-2</v>
      </c>
      <c r="P1444" s="10">
        <v>0.14710635399999999</v>
      </c>
    </row>
    <row r="1445" spans="1:16" x14ac:dyDescent="0.25">
      <c r="A1445" s="16" t="s">
        <v>2433</v>
      </c>
      <c r="B1445" s="16" t="s">
        <v>268</v>
      </c>
      <c r="C1445" s="16" t="s">
        <v>151</v>
      </c>
      <c r="D1445" s="16">
        <v>0.14536696832657703</v>
      </c>
      <c r="E1445" s="16">
        <v>0.13514057508442909</v>
      </c>
      <c r="F1445" s="10">
        <v>0.58977331399999999</v>
      </c>
      <c r="G1445" s="10">
        <v>0.27174854999999998</v>
      </c>
      <c r="H1445" s="10">
        <v>0.57764284899999996</v>
      </c>
      <c r="I1445" s="10">
        <v>2.8046999999999999E-2</v>
      </c>
      <c r="J1445" s="10">
        <v>1.0179450750000001</v>
      </c>
      <c r="K1445" s="10">
        <v>0.41131379400000001</v>
      </c>
      <c r="L1445" s="10">
        <v>0.56232697899999995</v>
      </c>
      <c r="M1445" s="10">
        <v>0.26679927399999998</v>
      </c>
      <c r="N1445" s="10">
        <v>5.3397838000000003E-2</v>
      </c>
      <c r="O1445" s="10">
        <v>1.9129711000000001E-2</v>
      </c>
      <c r="P1445" s="10">
        <v>0.25951341999999999</v>
      </c>
    </row>
    <row r="1446" spans="1:16" x14ac:dyDescent="0.25">
      <c r="A1446" s="16" t="s">
        <v>2434</v>
      </c>
      <c r="B1446" s="16" t="s">
        <v>268</v>
      </c>
      <c r="C1446" s="16" t="s">
        <v>950</v>
      </c>
      <c r="D1446" s="16">
        <v>4.1633356867888972E-2</v>
      </c>
      <c r="E1446" s="16">
        <v>3.4445348476458727E-2</v>
      </c>
      <c r="F1446" s="10">
        <v>0.15033185900000001</v>
      </c>
      <c r="G1446" s="10">
        <v>6.4357555999999996E-2</v>
      </c>
      <c r="H1446" s="10">
        <v>0.15224022800000001</v>
      </c>
      <c r="I1446" s="10">
        <v>8.5841609999999999E-3</v>
      </c>
      <c r="J1446" s="10">
        <v>0.28208462200000001</v>
      </c>
      <c r="K1446" s="10">
        <v>0.103079325</v>
      </c>
      <c r="L1446" s="10">
        <v>0.21001106999999999</v>
      </c>
      <c r="M1446" s="10">
        <v>8.0060601999999995E-2</v>
      </c>
      <c r="N1446" s="10">
        <v>1.303938E-2</v>
      </c>
      <c r="O1446" s="10">
        <v>5.378201E-3</v>
      </c>
      <c r="P1446" s="10">
        <v>4.7843246999999998E-2</v>
      </c>
    </row>
    <row r="1447" spans="1:16" x14ac:dyDescent="0.25">
      <c r="A1447" s="16" t="s">
        <v>2435</v>
      </c>
      <c r="B1447" s="16" t="s">
        <v>268</v>
      </c>
      <c r="C1447" s="16" t="s">
        <v>952</v>
      </c>
      <c r="D1447" s="16">
        <v>4.1189211686147413E-2</v>
      </c>
      <c r="E1447" s="16">
        <v>2.4285432002266499E-2</v>
      </c>
      <c r="F1447" s="10">
        <v>0.10754771</v>
      </c>
      <c r="G1447" s="10">
        <v>4.2462723000000001E-2</v>
      </c>
      <c r="H1447" s="10">
        <v>9.9978956999999993E-2</v>
      </c>
      <c r="I1447" s="10">
        <v>5.8286650000000002E-3</v>
      </c>
      <c r="J1447" s="10">
        <v>0.15596642899999999</v>
      </c>
      <c r="K1447" s="10">
        <v>5.9115329000000001E-2</v>
      </c>
      <c r="L1447" s="10">
        <v>8.8662761000000007E-2</v>
      </c>
      <c r="M1447" s="10">
        <v>6.2167073000000003E-2</v>
      </c>
      <c r="N1447" s="10">
        <v>9.8864599999999997E-3</v>
      </c>
      <c r="O1447" s="10">
        <v>5.5298200000000004E-3</v>
      </c>
      <c r="P1447" s="10">
        <v>3.6154585000000003E-2</v>
      </c>
    </row>
    <row r="1448" spans="1:16" x14ac:dyDescent="0.25">
      <c r="A1448" s="16" t="s">
        <v>2436</v>
      </c>
      <c r="B1448" s="16" t="s">
        <v>268</v>
      </c>
      <c r="C1448" s="16" t="s">
        <v>962</v>
      </c>
      <c r="D1448" s="16">
        <v>2.4435918568496546E-2</v>
      </c>
      <c r="E1448" s="16">
        <v>1.8776679406679708E-2</v>
      </c>
      <c r="F1448" s="10">
        <v>6.9291934999999999E-2</v>
      </c>
      <c r="G1448" s="10">
        <v>3.6969179999999997E-2</v>
      </c>
      <c r="H1448" s="10">
        <v>8.2239309999999996E-2</v>
      </c>
      <c r="I1448" s="10">
        <v>4.1606580000000002E-3</v>
      </c>
      <c r="J1448" s="10">
        <v>0.18641845600000001</v>
      </c>
      <c r="K1448" s="10">
        <v>6.5474666000000001E-2</v>
      </c>
      <c r="L1448" s="10">
        <v>0.118608347</v>
      </c>
      <c r="M1448" s="10">
        <v>3.3354557E-2</v>
      </c>
      <c r="N1448" s="10">
        <v>6.3538860000000004E-3</v>
      </c>
      <c r="O1448" s="10">
        <v>2.2399099999999999E-3</v>
      </c>
      <c r="P1448" s="10">
        <v>2.6741721999999999E-2</v>
      </c>
    </row>
    <row r="1449" spans="1:16" x14ac:dyDescent="0.25">
      <c r="A1449" s="16" t="s">
        <v>2437</v>
      </c>
      <c r="B1449" s="16" t="s">
        <v>268</v>
      </c>
      <c r="C1449" s="16" t="s">
        <v>155</v>
      </c>
      <c r="D1449" s="16">
        <v>5.1765934088692955E-2</v>
      </c>
      <c r="E1449" s="16">
        <v>3.5925013425468735E-2</v>
      </c>
      <c r="F1449" s="10">
        <v>0.16111699900000001</v>
      </c>
      <c r="G1449" s="10">
        <v>7.0886859999999996E-2</v>
      </c>
      <c r="H1449" s="10">
        <v>0.15563777400000001</v>
      </c>
      <c r="I1449" s="10">
        <v>9.573771E-3</v>
      </c>
      <c r="J1449" s="10">
        <v>0.25026970199999998</v>
      </c>
      <c r="K1449" s="10">
        <v>9.6301789999999998E-2</v>
      </c>
      <c r="L1449" s="10">
        <v>0.14557899199999999</v>
      </c>
      <c r="M1449" s="10">
        <v>9.3280578000000003E-2</v>
      </c>
      <c r="N1449" s="10">
        <v>1.4542767999999999E-2</v>
      </c>
      <c r="O1449" s="10">
        <v>7.06414E-3</v>
      </c>
      <c r="P1449" s="10">
        <v>5.2237146999999998E-2</v>
      </c>
    </row>
    <row r="1450" spans="1:16" x14ac:dyDescent="0.25">
      <c r="A1450" s="16" t="s">
        <v>2438</v>
      </c>
      <c r="B1450" s="16" t="s">
        <v>268</v>
      </c>
      <c r="C1450" s="16" t="s">
        <v>2439</v>
      </c>
      <c r="D1450" s="16">
        <v>3.8495148472479819E-2</v>
      </c>
      <c r="E1450" s="16">
        <v>2.7693482513294679E-2</v>
      </c>
      <c r="F1450" s="10">
        <v>0.124205273</v>
      </c>
      <c r="G1450" s="10">
        <v>5.2132355999999998E-2</v>
      </c>
      <c r="H1450" s="10">
        <v>0.115455823</v>
      </c>
      <c r="I1450" s="10">
        <v>5.9062860000000002E-3</v>
      </c>
      <c r="J1450" s="10">
        <v>0.1629128</v>
      </c>
      <c r="K1450" s="10">
        <v>6.7889024000000006E-2</v>
      </c>
      <c r="L1450" s="10">
        <v>9.5418848000000001E-2</v>
      </c>
      <c r="M1450" s="10">
        <v>7.0320998999999995E-2</v>
      </c>
      <c r="N1450" s="10">
        <v>1.140736E-2</v>
      </c>
      <c r="O1450" s="10">
        <v>6.3720180000000001E-3</v>
      </c>
      <c r="P1450" s="10">
        <v>4.3448895000000001E-2</v>
      </c>
    </row>
    <row r="1451" spans="1:16" x14ac:dyDescent="0.25">
      <c r="A1451" s="16" t="s">
        <v>2440</v>
      </c>
      <c r="B1451" s="16" t="s">
        <v>268</v>
      </c>
      <c r="C1451" s="16" t="s">
        <v>2441</v>
      </c>
      <c r="D1451" s="16">
        <v>6.3243919443505908E-2</v>
      </c>
      <c r="E1451" s="16">
        <v>5.4987945780323379E-2</v>
      </c>
      <c r="F1451" s="10">
        <v>0.23803234100000001</v>
      </c>
      <c r="G1451" s="10">
        <v>0.12085388699999999</v>
      </c>
      <c r="H1451" s="10">
        <v>0.25796582200000001</v>
      </c>
      <c r="I1451" s="10">
        <v>1.2360019999999999E-2</v>
      </c>
      <c r="J1451" s="10">
        <v>0.449443853</v>
      </c>
      <c r="K1451" s="10">
        <v>0.17809389</v>
      </c>
      <c r="L1451" s="10">
        <v>0.25988043100000002</v>
      </c>
      <c r="M1451" s="10">
        <v>0.12747746700000001</v>
      </c>
      <c r="N1451" s="10">
        <v>2.2648844000000001E-2</v>
      </c>
      <c r="O1451" s="10">
        <v>8.7143370000000008E-3</v>
      </c>
      <c r="P1451" s="10">
        <v>9.6252272999999999E-2</v>
      </c>
    </row>
    <row r="1452" spans="1:16" x14ac:dyDescent="0.25">
      <c r="A1452" s="16" t="s">
        <v>2442</v>
      </c>
      <c r="B1452" s="16" t="s">
        <v>2443</v>
      </c>
      <c r="C1452" s="16" t="s">
        <v>1334</v>
      </c>
      <c r="D1452" s="16">
        <v>5.1349574993268809E-2</v>
      </c>
      <c r="E1452" s="16">
        <v>5.9244117693834357E-2</v>
      </c>
      <c r="F1452" s="10">
        <v>0.21570189400000001</v>
      </c>
      <c r="G1452" s="10">
        <v>0.102031923</v>
      </c>
      <c r="H1452" s="10">
        <v>0.21756073400000001</v>
      </c>
      <c r="I1452" s="10">
        <v>6.7161360000000002E-3</v>
      </c>
      <c r="J1452" s="10">
        <v>0.19210176700000001</v>
      </c>
      <c r="K1452" s="10">
        <v>0.13062639300000001</v>
      </c>
      <c r="L1452" s="10">
        <v>0.115318805</v>
      </c>
      <c r="M1452" s="10">
        <v>0.23540412099999999</v>
      </c>
      <c r="N1452" s="10">
        <v>2.5099494999999999E-2</v>
      </c>
      <c r="O1452" s="10">
        <v>1.2133519000000001E-2</v>
      </c>
      <c r="P1452" s="10">
        <v>0.10848677299999999</v>
      </c>
    </row>
    <row r="1453" spans="1:16" x14ac:dyDescent="0.25">
      <c r="A1453" s="16" t="s">
        <v>2444</v>
      </c>
      <c r="B1453" s="16" t="s">
        <v>2443</v>
      </c>
      <c r="C1453" s="16" t="s">
        <v>2445</v>
      </c>
      <c r="D1453" s="16">
        <v>3.9543110914256108E-2</v>
      </c>
      <c r="E1453" s="16">
        <v>4.348326828081131E-2</v>
      </c>
      <c r="F1453" s="10">
        <v>0.123315706</v>
      </c>
      <c r="G1453" s="10">
        <v>0.104871485</v>
      </c>
      <c r="H1453" s="10">
        <v>0.19871524500000001</v>
      </c>
      <c r="I1453" s="10">
        <v>5.3605809999999997E-3</v>
      </c>
      <c r="J1453" s="10">
        <v>0.16193080700000001</v>
      </c>
      <c r="K1453" s="10">
        <v>0.120408504</v>
      </c>
      <c r="L1453" s="10">
        <v>8.9278643000000005E-2</v>
      </c>
      <c r="M1453" s="10">
        <v>0.192800833</v>
      </c>
      <c r="N1453" s="10">
        <v>2.0040039999999999E-2</v>
      </c>
      <c r="O1453" s="10">
        <v>5.1495880000000001E-3</v>
      </c>
      <c r="P1453" s="10">
        <v>0.100175392</v>
      </c>
    </row>
    <row r="1454" spans="1:16" x14ac:dyDescent="0.25">
      <c r="A1454" s="16" t="s">
        <v>2446</v>
      </c>
      <c r="B1454" s="16" t="s">
        <v>2443</v>
      </c>
      <c r="C1454" s="16" t="s">
        <v>1481</v>
      </c>
      <c r="D1454" s="16">
        <v>1.6883672949304051E-2</v>
      </c>
      <c r="E1454" s="16">
        <v>1.9871051968675394E-2</v>
      </c>
      <c r="F1454" s="10">
        <v>5.2587792000000001E-2</v>
      </c>
      <c r="G1454" s="10">
        <v>3.7130237000000003E-2</v>
      </c>
      <c r="H1454" s="10">
        <v>7.5554924999999995E-2</v>
      </c>
      <c r="I1454" s="10">
        <v>2.1226489999999999E-3</v>
      </c>
      <c r="J1454" s="10">
        <v>6.1495139999999997E-2</v>
      </c>
      <c r="K1454" s="10">
        <v>5.2333180999999999E-2</v>
      </c>
      <c r="L1454" s="10">
        <v>3.8609217000000001E-2</v>
      </c>
      <c r="M1454" s="10">
        <v>6.3686817000000007E-2</v>
      </c>
      <c r="N1454" s="10">
        <v>7.4253069999999999E-3</v>
      </c>
      <c r="O1454" s="10">
        <v>2.0817819999999999E-3</v>
      </c>
      <c r="P1454" s="10">
        <v>4.2669842999999999E-2</v>
      </c>
    </row>
    <row r="1455" spans="1:16" x14ac:dyDescent="0.25">
      <c r="A1455" s="16" t="s">
        <v>2447</v>
      </c>
      <c r="B1455" s="16" t="s">
        <v>2443</v>
      </c>
      <c r="C1455" s="16" t="s">
        <v>2448</v>
      </c>
      <c r="D1455" s="16">
        <v>6.2204102834829057E-2</v>
      </c>
      <c r="E1455" s="16">
        <v>6.8436870913411663E-2</v>
      </c>
      <c r="F1455" s="10">
        <v>0.26833254499999998</v>
      </c>
      <c r="G1455" s="10">
        <v>0.133115706</v>
      </c>
      <c r="H1455" s="10">
        <v>0.27033727499999999</v>
      </c>
      <c r="I1455" s="10">
        <v>8.7925850000000003E-3</v>
      </c>
      <c r="J1455" s="10">
        <v>0.28664540599999999</v>
      </c>
      <c r="K1455" s="10">
        <v>0.159145336</v>
      </c>
      <c r="L1455" s="10">
        <v>0.156043979</v>
      </c>
      <c r="M1455" s="10">
        <v>0.31092953299999998</v>
      </c>
      <c r="N1455" s="10">
        <v>3.2807482999999998E-2</v>
      </c>
      <c r="O1455" s="10">
        <v>2.8836936000000001E-2</v>
      </c>
      <c r="P1455" s="10">
        <v>0.12682257899999999</v>
      </c>
    </row>
    <row r="1456" spans="1:16" x14ac:dyDescent="0.25">
      <c r="A1456" s="16" t="s">
        <v>2449</v>
      </c>
      <c r="B1456" s="16" t="s">
        <v>2443</v>
      </c>
      <c r="C1456" s="16" t="s">
        <v>2047</v>
      </c>
      <c r="D1456" s="16">
        <v>8.9635394625625087E-2</v>
      </c>
      <c r="E1456" s="16">
        <v>9.2359369070655256E-2</v>
      </c>
      <c r="F1456" s="10">
        <v>0.33219801900000001</v>
      </c>
      <c r="G1456" s="10">
        <v>0.158983034</v>
      </c>
      <c r="H1456" s="10">
        <v>0.32589816999999999</v>
      </c>
      <c r="I1456" s="10">
        <v>1.1943169999999999E-2</v>
      </c>
      <c r="J1456" s="10">
        <v>0.51217543700000001</v>
      </c>
      <c r="K1456" s="10">
        <v>0.22653789699999999</v>
      </c>
      <c r="L1456" s="10">
        <v>0.20422169000000001</v>
      </c>
      <c r="M1456" s="10">
        <v>0.32552156700000001</v>
      </c>
      <c r="N1456" s="10">
        <v>3.4965985999999998E-2</v>
      </c>
      <c r="O1456" s="10">
        <v>1.2007155E-2</v>
      </c>
      <c r="P1456" s="10">
        <v>0.140553662</v>
      </c>
    </row>
    <row r="1457" spans="1:16" x14ac:dyDescent="0.25">
      <c r="A1457" s="16" t="s">
        <v>2450</v>
      </c>
      <c r="B1457" s="16" t="s">
        <v>2443</v>
      </c>
      <c r="C1457" s="16" t="s">
        <v>1485</v>
      </c>
      <c r="D1457" s="16">
        <v>4.2870108087679562E-2</v>
      </c>
      <c r="E1457" s="16">
        <v>3.8438784632945949E-2</v>
      </c>
      <c r="F1457" s="10">
        <v>0.13350975500000001</v>
      </c>
      <c r="G1457" s="10">
        <v>6.8672292999999995E-2</v>
      </c>
      <c r="H1457" s="10">
        <v>0.14086738600000001</v>
      </c>
      <c r="I1457" s="10">
        <v>4.681808E-3</v>
      </c>
      <c r="J1457" s="10">
        <v>0.152358361</v>
      </c>
      <c r="K1457" s="10">
        <v>0.10039967900000001</v>
      </c>
      <c r="L1457" s="10">
        <v>8.0084444000000005E-2</v>
      </c>
      <c r="M1457" s="10">
        <v>0.123875156</v>
      </c>
      <c r="N1457" s="10">
        <v>1.4916439E-2</v>
      </c>
      <c r="O1457" s="10">
        <v>4.5924939999999999E-3</v>
      </c>
      <c r="P1457" s="10">
        <v>6.4848175999999993E-2</v>
      </c>
    </row>
    <row r="1458" spans="1:16" x14ac:dyDescent="0.25">
      <c r="A1458" s="16" t="s">
        <v>2451</v>
      </c>
      <c r="B1458" s="16" t="s">
        <v>2443</v>
      </c>
      <c r="C1458" s="16" t="s">
        <v>2452</v>
      </c>
      <c r="D1458" s="16">
        <v>4.5260771729850907E-2</v>
      </c>
      <c r="E1458" s="16">
        <v>4.4914620608944737E-2</v>
      </c>
      <c r="F1458" s="10">
        <v>0.14879625399999999</v>
      </c>
      <c r="G1458" s="10">
        <v>0.10696077499999999</v>
      </c>
      <c r="H1458" s="10">
        <v>0.19674350199999999</v>
      </c>
      <c r="I1458" s="10">
        <v>5.5660980000000002E-3</v>
      </c>
      <c r="J1458" s="10">
        <v>0.19181938100000001</v>
      </c>
      <c r="K1458" s="10">
        <v>0.12812589199999999</v>
      </c>
      <c r="L1458" s="10">
        <v>9.3586507999999999E-2</v>
      </c>
      <c r="M1458" s="10">
        <v>0.19383320100000001</v>
      </c>
      <c r="N1458" s="10">
        <v>2.1339238E-2</v>
      </c>
      <c r="O1458" s="10">
        <v>5.3060049999999999E-3</v>
      </c>
      <c r="P1458" s="10">
        <v>9.0956457000000004E-2</v>
      </c>
    </row>
    <row r="1459" spans="1:16" x14ac:dyDescent="0.25">
      <c r="A1459" s="16" t="s">
        <v>2453</v>
      </c>
      <c r="B1459" s="16" t="s">
        <v>2443</v>
      </c>
      <c r="C1459" s="16" t="s">
        <v>194</v>
      </c>
      <c r="D1459" s="16">
        <v>6.2462587690775513E-2</v>
      </c>
      <c r="E1459" s="16">
        <v>6.725135884894326E-2</v>
      </c>
      <c r="F1459" s="10">
        <v>0.25239750700000002</v>
      </c>
      <c r="G1459" s="10">
        <v>0.120129104</v>
      </c>
      <c r="H1459" s="10">
        <v>0.26009167</v>
      </c>
      <c r="I1459" s="10">
        <v>8.6465550000000002E-3</v>
      </c>
      <c r="J1459" s="10">
        <v>0.25373808399999997</v>
      </c>
      <c r="K1459" s="10">
        <v>0.16844416300000001</v>
      </c>
      <c r="L1459" s="10">
        <v>0.14353866800000001</v>
      </c>
      <c r="M1459" s="10">
        <v>0.28632464699999999</v>
      </c>
      <c r="N1459" s="10">
        <v>2.9291511999999999E-2</v>
      </c>
      <c r="O1459" s="10">
        <v>1.1317967999999999E-2</v>
      </c>
      <c r="P1459" s="10">
        <v>0.117802005</v>
      </c>
    </row>
    <row r="1460" spans="1:16" x14ac:dyDescent="0.25">
      <c r="A1460" s="16" t="s">
        <v>2454</v>
      </c>
      <c r="B1460" s="16" t="s">
        <v>2443</v>
      </c>
      <c r="C1460" s="16" t="s">
        <v>2455</v>
      </c>
      <c r="D1460" s="16">
        <v>4.0996085172292147E-2</v>
      </c>
      <c r="E1460" s="16">
        <v>3.6617488536853371E-2</v>
      </c>
      <c r="F1460" s="10">
        <v>0.19197819899999999</v>
      </c>
      <c r="G1460" s="10">
        <v>5.3674174999999998E-2</v>
      </c>
      <c r="H1460" s="10">
        <v>0.117042989</v>
      </c>
      <c r="I1460" s="10">
        <v>4.4348310000000002E-3</v>
      </c>
      <c r="J1460" s="10">
        <v>0.151894684</v>
      </c>
      <c r="K1460" s="10">
        <v>7.6971394999999998E-2</v>
      </c>
      <c r="L1460" s="10">
        <v>0.104335736</v>
      </c>
      <c r="M1460" s="10">
        <v>0.140694339</v>
      </c>
      <c r="N1460" s="10">
        <v>1.4249382E-2</v>
      </c>
      <c r="O1460" s="10">
        <v>7.5764229999999997E-3</v>
      </c>
      <c r="P1460" s="10">
        <v>4.8532236999999999E-2</v>
      </c>
    </row>
    <row r="1461" spans="1:16" x14ac:dyDescent="0.25">
      <c r="A1461" s="16" t="s">
        <v>2456</v>
      </c>
      <c r="B1461" s="16" t="s">
        <v>2443</v>
      </c>
      <c r="C1461" s="16" t="s">
        <v>196</v>
      </c>
      <c r="D1461" s="16">
        <v>0.26684896414844572</v>
      </c>
      <c r="E1461" s="16">
        <v>0.28469134362445819</v>
      </c>
      <c r="F1461" s="10">
        <v>1.1017124359999999</v>
      </c>
      <c r="G1461" s="10">
        <v>0.581712228</v>
      </c>
      <c r="H1461" s="10">
        <v>1.102312567</v>
      </c>
      <c r="I1461" s="10">
        <v>3.6750479000000003E-2</v>
      </c>
      <c r="J1461" s="10">
        <v>1.150165369</v>
      </c>
      <c r="K1461" s="10">
        <v>0.66344493100000002</v>
      </c>
      <c r="L1461" s="10">
        <v>0.60947825899999997</v>
      </c>
      <c r="M1461" s="10">
        <v>1.4114004520000001</v>
      </c>
      <c r="N1461" s="10">
        <v>0.14788185400000001</v>
      </c>
      <c r="O1461" s="10">
        <v>0.351552753</v>
      </c>
      <c r="P1461" s="10">
        <v>0.48409885000000002</v>
      </c>
    </row>
    <row r="1462" spans="1:16" x14ac:dyDescent="0.25">
      <c r="A1462" s="16" t="s">
        <v>2457</v>
      </c>
      <c r="B1462" s="16" t="s">
        <v>2443</v>
      </c>
      <c r="C1462" s="16" t="s">
        <v>1349</v>
      </c>
      <c r="D1462" s="16">
        <v>0.2160677928386868</v>
      </c>
      <c r="E1462" s="16">
        <v>0.20512705035829887</v>
      </c>
      <c r="F1462" s="10">
        <v>0.56884027299999995</v>
      </c>
      <c r="G1462" s="10">
        <v>0.70913012200000003</v>
      </c>
      <c r="H1462" s="10">
        <v>1.1201609020000001</v>
      </c>
      <c r="I1462" s="10">
        <v>2.8892208999999999E-2</v>
      </c>
      <c r="J1462" s="10">
        <v>1.101154084</v>
      </c>
      <c r="K1462" s="10">
        <v>0.60038026099999997</v>
      </c>
      <c r="L1462" s="10">
        <v>0.43448726399999998</v>
      </c>
      <c r="M1462" s="10">
        <v>1.178074348</v>
      </c>
      <c r="N1462" s="10">
        <v>0.12786468000000001</v>
      </c>
      <c r="O1462" s="10">
        <v>2.3750296000000001E-2</v>
      </c>
      <c r="P1462" s="10">
        <v>0.45148134600000001</v>
      </c>
    </row>
    <row r="1463" spans="1:16" x14ac:dyDescent="0.25">
      <c r="A1463" s="16" t="s">
        <v>2458</v>
      </c>
      <c r="B1463" s="16" t="s">
        <v>2443</v>
      </c>
      <c r="C1463" s="16" t="s">
        <v>35</v>
      </c>
      <c r="D1463" s="16">
        <v>0.12898540603086711</v>
      </c>
      <c r="E1463" s="16">
        <v>0.11359411682683938</v>
      </c>
      <c r="F1463" s="10">
        <v>0.58676704000000002</v>
      </c>
      <c r="G1463" s="10">
        <v>0.20032966999999999</v>
      </c>
      <c r="H1463" s="10">
        <v>0.41832636000000001</v>
      </c>
      <c r="I1463" s="10">
        <v>1.5501206E-2</v>
      </c>
      <c r="J1463" s="10">
        <v>0.53511686599999997</v>
      </c>
      <c r="K1463" s="10">
        <v>0.24101218599999999</v>
      </c>
      <c r="L1463" s="10">
        <v>0.34554174799999998</v>
      </c>
      <c r="M1463" s="10">
        <v>0.45181020799999999</v>
      </c>
      <c r="N1463" s="10">
        <v>4.5189496000000003E-2</v>
      </c>
      <c r="O1463" s="10">
        <v>2.2072802999999998E-2</v>
      </c>
      <c r="P1463" s="10">
        <v>0.17134901799999999</v>
      </c>
    </row>
    <row r="1464" spans="1:16" x14ac:dyDescent="0.25">
      <c r="A1464" s="16" t="s">
        <v>2459</v>
      </c>
      <c r="B1464" s="16" t="s">
        <v>2443</v>
      </c>
      <c r="C1464" s="16" t="s">
        <v>1677</v>
      </c>
      <c r="D1464" s="16">
        <v>2.0897780955909211E-2</v>
      </c>
      <c r="E1464" s="16">
        <v>2.2295135745679449E-2</v>
      </c>
      <c r="F1464" s="10">
        <v>6.7078043000000004E-2</v>
      </c>
      <c r="G1464" s="10">
        <v>6.1203279999999999E-2</v>
      </c>
      <c r="H1464" s="10">
        <v>0.110230999</v>
      </c>
      <c r="I1464" s="10">
        <v>2.823037E-3</v>
      </c>
      <c r="J1464" s="10">
        <v>9.5822459999999998E-2</v>
      </c>
      <c r="K1464" s="10">
        <v>6.0934989000000002E-2</v>
      </c>
      <c r="L1464" s="10">
        <v>4.6892319000000002E-2</v>
      </c>
      <c r="M1464" s="10">
        <v>0.11439057499999999</v>
      </c>
      <c r="N1464" s="10">
        <v>1.2414751999999999E-2</v>
      </c>
      <c r="O1464" s="10">
        <v>3.297992E-3</v>
      </c>
      <c r="P1464" s="10">
        <v>5.0049802999999997E-2</v>
      </c>
    </row>
    <row r="1465" spans="1:16" x14ac:dyDescent="0.25">
      <c r="A1465" s="16" t="s">
        <v>2460</v>
      </c>
      <c r="B1465" s="16" t="s">
        <v>2443</v>
      </c>
      <c r="C1465" s="16" t="s">
        <v>2461</v>
      </c>
      <c r="D1465" s="16">
        <v>8.8063625232395443E-2</v>
      </c>
      <c r="E1465" s="16">
        <v>9.6142126520616433E-2</v>
      </c>
      <c r="F1465" s="10">
        <v>0.386391806</v>
      </c>
      <c r="G1465" s="10">
        <v>0.17387470499999999</v>
      </c>
      <c r="H1465" s="10">
        <v>0.35483982400000003</v>
      </c>
      <c r="I1465" s="10">
        <v>1.2230817999999999E-2</v>
      </c>
      <c r="J1465" s="10">
        <v>0.35581284000000002</v>
      </c>
      <c r="K1465" s="10">
        <v>0.21086595899999999</v>
      </c>
      <c r="L1465" s="10">
        <v>0.210412022</v>
      </c>
      <c r="M1465" s="10">
        <v>0.42768558899999998</v>
      </c>
      <c r="N1465" s="10">
        <v>4.2431768000000002E-2</v>
      </c>
      <c r="O1465" s="10">
        <v>2.2878361999999999E-2</v>
      </c>
      <c r="P1465" s="10">
        <v>0.154378922</v>
      </c>
    </row>
    <row r="1466" spans="1:16" x14ac:dyDescent="0.25">
      <c r="A1466" s="16" t="s">
        <v>2462</v>
      </c>
      <c r="B1466" s="16" t="s">
        <v>2443</v>
      </c>
      <c r="C1466" s="16" t="s">
        <v>733</v>
      </c>
      <c r="D1466" s="16">
        <v>0.10917107093240394</v>
      </c>
      <c r="E1466" s="16">
        <v>0.11830247571558269</v>
      </c>
      <c r="F1466" s="10">
        <v>0.48478961999999998</v>
      </c>
      <c r="G1466" s="10">
        <v>0.197963746</v>
      </c>
      <c r="H1466" s="10">
        <v>0.42759585700000002</v>
      </c>
      <c r="I1466" s="10">
        <v>1.5048552E-2</v>
      </c>
      <c r="J1466" s="10">
        <v>0.44158475400000002</v>
      </c>
      <c r="K1466" s="10">
        <v>0.26889165999999998</v>
      </c>
      <c r="L1466" s="10">
        <v>0.25353628900000003</v>
      </c>
      <c r="M1466" s="10">
        <v>0.55210275399999997</v>
      </c>
      <c r="N1466" s="10">
        <v>4.9450149999999998E-2</v>
      </c>
      <c r="O1466" s="10">
        <v>2.5472129999999999E-2</v>
      </c>
      <c r="P1466" s="10">
        <v>0.184127875</v>
      </c>
    </row>
    <row r="1467" spans="1:16" x14ac:dyDescent="0.25">
      <c r="A1467" s="16" t="s">
        <v>2463</v>
      </c>
      <c r="B1467" s="16" t="s">
        <v>2443</v>
      </c>
      <c r="C1467" s="16" t="s">
        <v>2464</v>
      </c>
      <c r="D1467" s="16">
        <v>0.27854838211444655</v>
      </c>
      <c r="E1467" s="16">
        <v>0.20441273760624834</v>
      </c>
      <c r="F1467" s="10">
        <v>1.0771311610000001</v>
      </c>
      <c r="G1467" s="10">
        <v>0.37127639099999998</v>
      </c>
      <c r="H1467" s="10">
        <v>0.69056942200000004</v>
      </c>
      <c r="I1467" s="10">
        <v>2.4711085000000001E-2</v>
      </c>
      <c r="J1467" s="10">
        <v>1.132802077</v>
      </c>
      <c r="K1467" s="10">
        <v>0.40598138299999997</v>
      </c>
      <c r="L1467" s="10">
        <v>0.59633675200000003</v>
      </c>
      <c r="M1467" s="10">
        <v>0.90346009800000004</v>
      </c>
      <c r="N1467" s="10">
        <v>8.3408739999999995E-2</v>
      </c>
      <c r="O1467" s="10">
        <v>5.1566724000000001E-2</v>
      </c>
      <c r="P1467" s="10">
        <v>0.26526048299999999</v>
      </c>
    </row>
    <row r="1468" spans="1:16" x14ac:dyDescent="0.25">
      <c r="A1468" s="16" t="s">
        <v>2465</v>
      </c>
      <c r="B1468" s="16" t="s">
        <v>2443</v>
      </c>
      <c r="C1468" s="16" t="s">
        <v>201</v>
      </c>
      <c r="D1468" s="16">
        <v>2.3292545278486204E-2</v>
      </c>
      <c r="E1468" s="16">
        <v>2.6766327750151711E-2</v>
      </c>
      <c r="F1468" s="10">
        <v>8.9917985000000006E-2</v>
      </c>
      <c r="G1468" s="10">
        <v>6.7292414999999994E-2</v>
      </c>
      <c r="H1468" s="10">
        <v>0.12901375700000001</v>
      </c>
      <c r="I1468" s="10">
        <v>3.3242549999999999E-3</v>
      </c>
      <c r="J1468" s="10">
        <v>0.101520025</v>
      </c>
      <c r="K1468" s="10">
        <v>7.0405922999999995E-2</v>
      </c>
      <c r="L1468" s="10">
        <v>5.5613866999999997E-2</v>
      </c>
      <c r="M1468" s="10">
        <v>0.114718181</v>
      </c>
      <c r="N1468" s="10">
        <v>1.3094448999999999E-2</v>
      </c>
      <c r="O1468" s="10">
        <v>4.7736510000000003E-3</v>
      </c>
      <c r="P1468" s="10">
        <v>5.9633617E-2</v>
      </c>
    </row>
    <row r="1469" spans="1:16" x14ac:dyDescent="0.25">
      <c r="A1469" s="16" t="s">
        <v>2466</v>
      </c>
      <c r="B1469" s="16" t="s">
        <v>2443</v>
      </c>
      <c r="C1469" s="16" t="s">
        <v>1686</v>
      </c>
      <c r="D1469" s="16">
        <v>1.0679170327464741E-2</v>
      </c>
      <c r="E1469" s="16">
        <v>1.0165128776948138E-2</v>
      </c>
      <c r="F1469" s="10">
        <v>5.0106153E-2</v>
      </c>
      <c r="G1469" s="10">
        <v>1.4440339999999999E-2</v>
      </c>
      <c r="H1469" s="10">
        <v>3.5250088999999998E-2</v>
      </c>
      <c r="I1469" s="10">
        <v>1.362825E-3</v>
      </c>
      <c r="J1469" s="10">
        <v>4.2935731999999997E-2</v>
      </c>
      <c r="K1469" s="10">
        <v>2.2454162999999999E-2</v>
      </c>
      <c r="L1469" s="10">
        <v>2.9280932999999999E-2</v>
      </c>
      <c r="M1469" s="10">
        <v>3.6046541000000001E-2</v>
      </c>
      <c r="N1469" s="10">
        <v>4.0050540000000001E-3</v>
      </c>
      <c r="O1469" s="10">
        <v>1.8215390000000001E-3</v>
      </c>
      <c r="P1469" s="10">
        <v>1.4830578000000001E-2</v>
      </c>
    </row>
    <row r="1470" spans="1:16" x14ac:dyDescent="0.25">
      <c r="A1470" s="16" t="s">
        <v>2467</v>
      </c>
      <c r="B1470" s="16" t="s">
        <v>2443</v>
      </c>
      <c r="C1470" s="16" t="s">
        <v>1056</v>
      </c>
      <c r="D1470" s="16">
        <v>0.25951582729640682</v>
      </c>
      <c r="E1470" s="16">
        <v>0.21304908472267067</v>
      </c>
      <c r="F1470" s="10">
        <v>0.65955164799999999</v>
      </c>
      <c r="G1470" s="10">
        <v>0.78706710400000002</v>
      </c>
      <c r="H1470" s="10">
        <v>1.0889376479999999</v>
      </c>
      <c r="I1470" s="10">
        <v>2.6696269000000002E-2</v>
      </c>
      <c r="J1470" s="10">
        <v>1.24125554</v>
      </c>
      <c r="K1470" s="10">
        <v>0.65154003999999999</v>
      </c>
      <c r="L1470" s="10">
        <v>0.43910490699999999</v>
      </c>
      <c r="M1470" s="10">
        <v>1.382376265</v>
      </c>
      <c r="N1470" s="10">
        <v>0.13518709500000001</v>
      </c>
      <c r="O1470" s="10">
        <v>2.5738337E-2</v>
      </c>
      <c r="P1470" s="10">
        <v>0.42758718499999998</v>
      </c>
    </row>
    <row r="1471" spans="1:16" x14ac:dyDescent="0.25">
      <c r="A1471" s="16" t="s">
        <v>2468</v>
      </c>
      <c r="B1471" s="16" t="s">
        <v>2443</v>
      </c>
      <c r="C1471" s="16" t="s">
        <v>1357</v>
      </c>
      <c r="D1471" s="16">
        <v>4.9025340686293439E-2</v>
      </c>
      <c r="E1471" s="16">
        <v>4.8773218920016813E-2</v>
      </c>
      <c r="F1471" s="10">
        <v>0.17235324799999999</v>
      </c>
      <c r="G1471" s="10">
        <v>8.2453388000000002E-2</v>
      </c>
      <c r="H1471" s="10">
        <v>0.17796093399999999</v>
      </c>
      <c r="I1471" s="10">
        <v>6.0439939999999996E-3</v>
      </c>
      <c r="J1471" s="10">
        <v>0.19821439299999999</v>
      </c>
      <c r="K1471" s="10">
        <v>0.11988974199999999</v>
      </c>
      <c r="L1471" s="10">
        <v>0.10268478</v>
      </c>
      <c r="M1471" s="10">
        <v>0.17873234599999999</v>
      </c>
      <c r="N1471" s="10">
        <v>1.9708797E-2</v>
      </c>
      <c r="O1471" s="10">
        <v>6.7197430000000002E-3</v>
      </c>
      <c r="P1471" s="10">
        <v>8.0783628999999996E-2</v>
      </c>
    </row>
    <row r="1472" spans="1:16" x14ac:dyDescent="0.25">
      <c r="A1472" s="16" t="s">
        <v>2469</v>
      </c>
      <c r="B1472" s="16" t="s">
        <v>2443</v>
      </c>
      <c r="C1472" s="16" t="s">
        <v>2470</v>
      </c>
      <c r="D1472" s="16">
        <v>1.8933847320102962E-2</v>
      </c>
      <c r="E1472" s="16">
        <v>2.166535104565738E-2</v>
      </c>
      <c r="F1472" s="10">
        <v>7.5908109000000001E-2</v>
      </c>
      <c r="G1472" s="10">
        <v>4.6378418999999997E-2</v>
      </c>
      <c r="H1472" s="10">
        <v>9.6274738999999998E-2</v>
      </c>
      <c r="I1472" s="10">
        <v>2.6674189999999999E-3</v>
      </c>
      <c r="J1472" s="10">
        <v>7.6043218999999995E-2</v>
      </c>
      <c r="K1472" s="10">
        <v>5.4026663000000003E-2</v>
      </c>
      <c r="L1472" s="10">
        <v>4.5172391999999999E-2</v>
      </c>
      <c r="M1472" s="10">
        <v>8.9492501000000002E-2</v>
      </c>
      <c r="N1472" s="10">
        <v>1.0016334E-2</v>
      </c>
      <c r="O1472" s="10">
        <v>6.8961300000000003E-3</v>
      </c>
      <c r="P1472" s="10">
        <v>4.7333456000000003E-2</v>
      </c>
    </row>
    <row r="1473" spans="1:16" x14ac:dyDescent="0.25">
      <c r="A1473" s="16" t="s">
        <v>2471</v>
      </c>
      <c r="B1473" s="16" t="s">
        <v>2443</v>
      </c>
      <c r="C1473" s="16" t="s">
        <v>1060</v>
      </c>
      <c r="D1473" s="16">
        <v>0.14182852076741376</v>
      </c>
      <c r="E1473" s="16">
        <v>0.15092395810040027</v>
      </c>
      <c r="F1473" s="10">
        <v>0.57336193300000005</v>
      </c>
      <c r="G1473" s="10">
        <v>0.26862436299999998</v>
      </c>
      <c r="H1473" s="10">
        <v>0.53147787899999999</v>
      </c>
      <c r="I1473" s="10">
        <v>1.9214281E-2</v>
      </c>
      <c r="J1473" s="10">
        <v>0.69448844399999998</v>
      </c>
      <c r="K1473" s="10">
        <v>0.349963839</v>
      </c>
      <c r="L1473" s="10">
        <v>0.33990284300000001</v>
      </c>
      <c r="M1473" s="10">
        <v>0.74660825500000005</v>
      </c>
      <c r="N1473" s="10">
        <v>5.9311339999999997E-2</v>
      </c>
      <c r="O1473" s="10">
        <v>2.2329367999999999E-2</v>
      </c>
      <c r="P1473" s="10">
        <v>0.224638701</v>
      </c>
    </row>
    <row r="1474" spans="1:16" x14ac:dyDescent="0.25">
      <c r="A1474" s="16" t="s">
        <v>2472</v>
      </c>
      <c r="B1474" s="16" t="s">
        <v>2443</v>
      </c>
      <c r="C1474" s="16" t="s">
        <v>205</v>
      </c>
      <c r="D1474" s="16">
        <v>2.5633555184342814E-2</v>
      </c>
      <c r="E1474" s="16">
        <v>2.7687818109086836E-2</v>
      </c>
      <c r="F1474" s="10">
        <v>0.114606528</v>
      </c>
      <c r="G1474" s="10">
        <v>4.9372739999999998E-2</v>
      </c>
      <c r="H1474" s="10">
        <v>9.8668873000000004E-2</v>
      </c>
      <c r="I1474" s="10">
        <v>3.0159230000000002E-3</v>
      </c>
      <c r="J1474" s="10">
        <v>9.3482674000000002E-2</v>
      </c>
      <c r="K1474" s="10">
        <v>5.6225167E-2</v>
      </c>
      <c r="L1474" s="10">
        <v>5.4153623999999997E-2</v>
      </c>
      <c r="M1474" s="10">
        <v>0.11365248</v>
      </c>
      <c r="N1474" s="10">
        <v>1.1789948999999999E-2</v>
      </c>
      <c r="O1474" s="10">
        <v>5.9102319999999996E-3</v>
      </c>
      <c r="P1474" s="10">
        <v>4.6598797999999997E-2</v>
      </c>
    </row>
    <row r="1475" spans="1:16" x14ac:dyDescent="0.25">
      <c r="A1475" s="16" t="s">
        <v>2473</v>
      </c>
      <c r="B1475" s="16" t="s">
        <v>2443</v>
      </c>
      <c r="C1475" s="16" t="s">
        <v>49</v>
      </c>
      <c r="D1475" s="16">
        <v>0.33109942204594633</v>
      </c>
      <c r="E1475" s="16">
        <v>0.32635488902955945</v>
      </c>
      <c r="F1475" s="10">
        <v>0.970317604</v>
      </c>
      <c r="G1475" s="10">
        <v>1.930931068</v>
      </c>
      <c r="H1475" s="10">
        <v>2.3009700529999999</v>
      </c>
      <c r="I1475" s="10">
        <v>5.0993746999999999E-2</v>
      </c>
      <c r="J1475" s="10">
        <v>2.9931370429999999</v>
      </c>
      <c r="K1475" s="10">
        <v>1.0339718069999999</v>
      </c>
      <c r="L1475" s="10">
        <v>0.72079199000000005</v>
      </c>
      <c r="M1475" s="10">
        <v>3.0051515750000002</v>
      </c>
      <c r="N1475" s="10">
        <v>0.32629350200000001</v>
      </c>
      <c r="O1475" s="10">
        <v>4.5121425999999999E-2</v>
      </c>
      <c r="P1475" s="10">
        <v>0.71710330700000002</v>
      </c>
    </row>
    <row r="1476" spans="1:16" x14ac:dyDescent="0.25">
      <c r="A1476" s="16" t="s">
        <v>2474</v>
      </c>
      <c r="B1476" s="16" t="s">
        <v>2443</v>
      </c>
      <c r="C1476" s="16" t="s">
        <v>1064</v>
      </c>
      <c r="D1476" s="16">
        <v>5.8299962113784194E-2</v>
      </c>
      <c r="E1476" s="16">
        <v>5.7292634502246281E-2</v>
      </c>
      <c r="F1476" s="10">
        <v>0.16375382499999999</v>
      </c>
      <c r="G1476" s="10">
        <v>0.181974847</v>
      </c>
      <c r="H1476" s="10">
        <v>0.29899684399999998</v>
      </c>
      <c r="I1476" s="10">
        <v>8.3590179999999993E-3</v>
      </c>
      <c r="J1476" s="10">
        <v>0.28535779100000003</v>
      </c>
      <c r="K1476" s="10">
        <v>0.15756029499999999</v>
      </c>
      <c r="L1476" s="10">
        <v>0.116153276</v>
      </c>
      <c r="M1476" s="10">
        <v>0.33217547400000003</v>
      </c>
      <c r="N1476" s="10">
        <v>3.3469410999999998E-2</v>
      </c>
      <c r="O1476" s="10">
        <v>7.4924079999999999E-3</v>
      </c>
      <c r="P1476" s="10">
        <v>0.12310465199999999</v>
      </c>
    </row>
    <row r="1477" spans="1:16" x14ac:dyDescent="0.25">
      <c r="A1477" s="16" t="s">
        <v>2475</v>
      </c>
      <c r="B1477" s="16" t="s">
        <v>2443</v>
      </c>
      <c r="C1477" s="16" t="s">
        <v>2476</v>
      </c>
      <c r="D1477" s="16">
        <v>0.13553793923909549</v>
      </c>
      <c r="E1477" s="16">
        <v>0.14412762577030816</v>
      </c>
      <c r="F1477" s="10">
        <v>0.56353558199999998</v>
      </c>
      <c r="G1477" s="10">
        <v>0.27883337600000002</v>
      </c>
      <c r="H1477" s="10">
        <v>0.53660006900000001</v>
      </c>
      <c r="I1477" s="10">
        <v>1.850009E-2</v>
      </c>
      <c r="J1477" s="10">
        <v>0.551519337</v>
      </c>
      <c r="K1477" s="10">
        <v>0.328178421</v>
      </c>
      <c r="L1477" s="10">
        <v>0.31961870100000001</v>
      </c>
      <c r="M1477" s="10">
        <v>0.736518691</v>
      </c>
      <c r="N1477" s="10">
        <v>6.4589501999999993E-2</v>
      </c>
      <c r="O1477" s="10">
        <v>3.7839079999999997E-2</v>
      </c>
      <c r="P1477" s="10">
        <v>0.23113529599999999</v>
      </c>
    </row>
    <row r="1478" spans="1:16" x14ac:dyDescent="0.25">
      <c r="A1478" s="16" t="s">
        <v>2477</v>
      </c>
      <c r="B1478" s="16" t="s">
        <v>2443</v>
      </c>
      <c r="C1478" s="16" t="s">
        <v>2478</v>
      </c>
      <c r="D1478" s="16">
        <v>4.1286978751628178E-2</v>
      </c>
      <c r="E1478" s="16">
        <v>4.6881545180508875E-2</v>
      </c>
      <c r="F1478" s="10">
        <v>0.174349325</v>
      </c>
      <c r="G1478" s="10">
        <v>9.0691178999999997E-2</v>
      </c>
      <c r="H1478" s="10">
        <v>0.185556318</v>
      </c>
      <c r="I1478" s="10">
        <v>6.0018600000000004E-3</v>
      </c>
      <c r="J1478" s="10">
        <v>0.17355357699999999</v>
      </c>
      <c r="K1478" s="10">
        <v>0.115619201</v>
      </c>
      <c r="L1478" s="10">
        <v>0.101344657</v>
      </c>
      <c r="M1478" s="10">
        <v>0.196227454</v>
      </c>
      <c r="N1478" s="10">
        <v>2.1067855E-2</v>
      </c>
      <c r="O1478" s="10">
        <v>1.2656997E-2</v>
      </c>
      <c r="P1478" s="10">
        <v>8.4250654999999994E-2</v>
      </c>
    </row>
    <row r="1479" spans="1:16" x14ac:dyDescent="0.25">
      <c r="A1479" s="16" t="s">
        <v>2479</v>
      </c>
      <c r="B1479" s="16" t="s">
        <v>2443</v>
      </c>
      <c r="C1479" s="16" t="s">
        <v>217</v>
      </c>
      <c r="D1479" s="16">
        <v>6.057130862987313E-2</v>
      </c>
      <c r="E1479" s="16">
        <v>6.3402550901183394E-2</v>
      </c>
      <c r="F1479" s="10">
        <v>0.358414546</v>
      </c>
      <c r="G1479" s="10">
        <v>0.104751467</v>
      </c>
      <c r="H1479" s="10">
        <v>0.22355517699999999</v>
      </c>
      <c r="I1479" s="10">
        <v>8.2042439999999994E-3</v>
      </c>
      <c r="J1479" s="10">
        <v>0.23817819700000001</v>
      </c>
      <c r="K1479" s="10">
        <v>0.130470169</v>
      </c>
      <c r="L1479" s="10">
        <v>0.148111295</v>
      </c>
      <c r="M1479" s="10">
        <v>0.276020924</v>
      </c>
      <c r="N1479" s="10">
        <v>2.6687642000000001E-2</v>
      </c>
      <c r="O1479" s="10">
        <v>1.2849091E-2</v>
      </c>
      <c r="P1479" s="10">
        <v>9.0312128000000005E-2</v>
      </c>
    </row>
    <row r="1480" spans="1:16" x14ac:dyDescent="0.25">
      <c r="A1480" s="16" t="s">
        <v>2480</v>
      </c>
      <c r="B1480" s="16" t="s">
        <v>2443</v>
      </c>
      <c r="C1480" s="16" t="s">
        <v>768</v>
      </c>
      <c r="D1480" s="16">
        <v>2.3466316519870176E-2</v>
      </c>
      <c r="E1480" s="16">
        <v>2.2939515644920985E-2</v>
      </c>
      <c r="F1480" s="10">
        <v>8.1180203000000006E-2</v>
      </c>
      <c r="G1480" s="10">
        <v>3.9437580999999999E-2</v>
      </c>
      <c r="H1480" s="10">
        <v>8.2533412E-2</v>
      </c>
      <c r="I1480" s="10">
        <v>2.869585E-3</v>
      </c>
      <c r="J1480" s="10">
        <v>9.1346238999999996E-2</v>
      </c>
      <c r="K1480" s="10">
        <v>5.5824205000000002E-2</v>
      </c>
      <c r="L1480" s="10">
        <v>4.8835534E-2</v>
      </c>
      <c r="M1480" s="10">
        <v>8.2880494999999998E-2</v>
      </c>
      <c r="N1480" s="10">
        <v>8.9217210000000005E-3</v>
      </c>
      <c r="O1480" s="10">
        <v>3.1286930000000001E-3</v>
      </c>
      <c r="P1480" s="10">
        <v>3.6936168999999998E-2</v>
      </c>
    </row>
    <row r="1481" spans="1:16" x14ac:dyDescent="0.25">
      <c r="A1481" s="16" t="s">
        <v>2481</v>
      </c>
      <c r="B1481" s="16" t="s">
        <v>2443</v>
      </c>
      <c r="C1481" s="16" t="s">
        <v>69</v>
      </c>
      <c r="D1481" s="16">
        <v>4.2213203385818188E-2</v>
      </c>
      <c r="E1481" s="16">
        <v>4.3629059387767719E-2</v>
      </c>
      <c r="F1481" s="10">
        <v>0.17565476099999999</v>
      </c>
      <c r="G1481" s="10">
        <v>7.4629926999999999E-2</v>
      </c>
      <c r="H1481" s="10">
        <v>0.156651808</v>
      </c>
      <c r="I1481" s="10">
        <v>5.5762729999999996E-3</v>
      </c>
      <c r="J1481" s="10">
        <v>0.169024174</v>
      </c>
      <c r="K1481" s="10">
        <v>0.100372735</v>
      </c>
      <c r="L1481" s="10">
        <v>9.4003575000000006E-2</v>
      </c>
      <c r="M1481" s="10">
        <v>0.188925073</v>
      </c>
      <c r="N1481" s="10">
        <v>1.7977764E-2</v>
      </c>
      <c r="O1481" s="10">
        <v>7.5912250000000001E-3</v>
      </c>
      <c r="P1481" s="10">
        <v>6.7624509999999999E-2</v>
      </c>
    </row>
    <row r="1482" spans="1:16" x14ac:dyDescent="0.25">
      <c r="A1482" s="16" t="s">
        <v>2482</v>
      </c>
      <c r="B1482" s="16" t="s">
        <v>2443</v>
      </c>
      <c r="C1482" s="16" t="s">
        <v>1217</v>
      </c>
      <c r="D1482" s="16">
        <v>1.9899912883105539E-2</v>
      </c>
      <c r="E1482" s="16">
        <v>2.1492194714927856E-2</v>
      </c>
      <c r="F1482" s="10">
        <v>6.5463453000000005E-2</v>
      </c>
      <c r="G1482" s="10">
        <v>4.8758163E-2</v>
      </c>
      <c r="H1482" s="10">
        <v>9.6312469999999997E-2</v>
      </c>
      <c r="I1482" s="10">
        <v>2.774627E-3</v>
      </c>
      <c r="J1482" s="10">
        <v>7.7090929000000002E-2</v>
      </c>
      <c r="K1482" s="10">
        <v>5.6478948000000001E-2</v>
      </c>
      <c r="L1482" s="10">
        <v>4.4347623000000003E-2</v>
      </c>
      <c r="M1482" s="10">
        <v>9.3414501999999996E-2</v>
      </c>
      <c r="N1482" s="10">
        <v>1.0084512E-2</v>
      </c>
      <c r="O1482" s="10">
        <v>3.2708339999999998E-3</v>
      </c>
      <c r="P1482" s="10">
        <v>4.8668454999999999E-2</v>
      </c>
    </row>
    <row r="1483" spans="1:16" x14ac:dyDescent="0.25">
      <c r="A1483" s="16" t="s">
        <v>2483</v>
      </c>
      <c r="B1483" s="16" t="s">
        <v>2443</v>
      </c>
      <c r="C1483" s="16" t="s">
        <v>2484</v>
      </c>
      <c r="D1483" s="16">
        <v>2.9295006884958615E-2</v>
      </c>
      <c r="E1483" s="16">
        <v>3.0064001752820868E-2</v>
      </c>
      <c r="F1483" s="10">
        <v>8.7272421000000003E-2</v>
      </c>
      <c r="G1483" s="10">
        <v>7.3803153999999996E-2</v>
      </c>
      <c r="H1483" s="10">
        <v>0.14056064400000001</v>
      </c>
      <c r="I1483" s="10">
        <v>3.9107309999999998E-3</v>
      </c>
      <c r="J1483" s="10">
        <v>0.118843927</v>
      </c>
      <c r="K1483" s="10">
        <v>8.2816465000000006E-2</v>
      </c>
      <c r="L1483" s="10">
        <v>6.2536784999999998E-2</v>
      </c>
      <c r="M1483" s="10">
        <v>0.139514521</v>
      </c>
      <c r="N1483" s="10">
        <v>1.5170833999999999E-2</v>
      </c>
      <c r="O1483" s="10">
        <v>3.770387E-3</v>
      </c>
      <c r="P1483" s="10">
        <v>6.7671634999999994E-2</v>
      </c>
    </row>
    <row r="1484" spans="1:16" x14ac:dyDescent="0.25">
      <c r="A1484" s="16" t="s">
        <v>2485</v>
      </c>
      <c r="B1484" s="16" t="s">
        <v>2443</v>
      </c>
      <c r="C1484" s="16" t="s">
        <v>2486</v>
      </c>
      <c r="D1484" s="16">
        <v>4.100023637402965E-2</v>
      </c>
      <c r="E1484" s="16">
        <v>4.2448755361601809E-2</v>
      </c>
      <c r="F1484" s="10">
        <v>0.192444741</v>
      </c>
      <c r="G1484" s="10">
        <v>6.0920707999999997E-2</v>
      </c>
      <c r="H1484" s="10">
        <v>0.14605931999999999</v>
      </c>
      <c r="I1484" s="10">
        <v>5.507591E-3</v>
      </c>
      <c r="J1484" s="10">
        <v>0.17991033300000001</v>
      </c>
      <c r="K1484" s="10">
        <v>9.4602461999999998E-2</v>
      </c>
      <c r="L1484" s="10">
        <v>0.10989758299999999</v>
      </c>
      <c r="M1484" s="10">
        <v>0.156565229</v>
      </c>
      <c r="N1484" s="10">
        <v>1.7171487999999999E-2</v>
      </c>
      <c r="O1484" s="10">
        <v>7.9806979999999996E-3</v>
      </c>
      <c r="P1484" s="10">
        <v>6.3002074000000005E-2</v>
      </c>
    </row>
    <row r="1485" spans="1:16" x14ac:dyDescent="0.25">
      <c r="A1485" s="16" t="s">
        <v>2487</v>
      </c>
      <c r="B1485" s="16" t="s">
        <v>2443</v>
      </c>
      <c r="C1485" s="16" t="s">
        <v>472</v>
      </c>
      <c r="D1485" s="16">
        <v>3.1193673016905538E-2</v>
      </c>
      <c r="E1485" s="16">
        <v>3.444006867278384E-2</v>
      </c>
      <c r="F1485" s="10">
        <v>0.141771704</v>
      </c>
      <c r="G1485" s="10">
        <v>4.8339111999999997E-2</v>
      </c>
      <c r="H1485" s="10">
        <v>0.115061158</v>
      </c>
      <c r="I1485" s="10">
        <v>4.3262630000000003E-3</v>
      </c>
      <c r="J1485" s="10">
        <v>0.14260386899999999</v>
      </c>
      <c r="K1485" s="10">
        <v>7.8076471999999994E-2</v>
      </c>
      <c r="L1485" s="10">
        <v>8.3005941999999999E-2</v>
      </c>
      <c r="M1485" s="10">
        <v>0.110753613</v>
      </c>
      <c r="N1485" s="10">
        <v>1.2766812000000001E-2</v>
      </c>
      <c r="O1485" s="10">
        <v>5.0918480000000004E-3</v>
      </c>
      <c r="P1485" s="10">
        <v>4.9954912999999997E-2</v>
      </c>
    </row>
    <row r="1486" spans="1:16" x14ac:dyDescent="0.25">
      <c r="A1486" s="16" t="s">
        <v>2488</v>
      </c>
      <c r="B1486" s="16" t="s">
        <v>2443</v>
      </c>
      <c r="C1486" s="16" t="s">
        <v>2489</v>
      </c>
      <c r="D1486" s="16">
        <v>0.10460634255467195</v>
      </c>
      <c r="E1486" s="16">
        <v>9.0884534328496289E-2</v>
      </c>
      <c r="F1486" s="10">
        <v>0.45909001100000002</v>
      </c>
      <c r="G1486" s="10">
        <v>0.198706362</v>
      </c>
      <c r="H1486" s="10">
        <v>0.35848186900000001</v>
      </c>
      <c r="I1486" s="10">
        <v>1.6599160000000002E-2</v>
      </c>
      <c r="J1486" s="10">
        <v>0.63913544099999997</v>
      </c>
      <c r="K1486" s="10">
        <v>0.195904101</v>
      </c>
      <c r="L1486" s="10">
        <v>0.26567084699999999</v>
      </c>
      <c r="M1486" s="10">
        <v>0.30840533799999997</v>
      </c>
      <c r="N1486" s="10">
        <v>3.7969285999999998E-2</v>
      </c>
      <c r="O1486" s="10">
        <v>2.4944273999999999E-2</v>
      </c>
      <c r="P1486" s="10">
        <v>0.142540639</v>
      </c>
    </row>
    <row r="1487" spans="1:16" x14ac:dyDescent="0.25">
      <c r="A1487" s="16" t="s">
        <v>2490</v>
      </c>
      <c r="B1487" s="16" t="s">
        <v>2443</v>
      </c>
      <c r="C1487" s="16" t="s">
        <v>81</v>
      </c>
      <c r="D1487" s="16">
        <v>0.25553302713699766</v>
      </c>
      <c r="E1487" s="16">
        <v>0.22731375847599691</v>
      </c>
      <c r="F1487" s="10">
        <v>1.3560985969999999</v>
      </c>
      <c r="G1487" s="10">
        <v>0.54226192399999995</v>
      </c>
      <c r="H1487" s="10">
        <v>0.92653509999999994</v>
      </c>
      <c r="I1487" s="10">
        <v>3.6610688000000002E-2</v>
      </c>
      <c r="J1487" s="10">
        <v>0.90988647700000003</v>
      </c>
      <c r="K1487" s="10">
        <v>0.42886769000000002</v>
      </c>
      <c r="L1487" s="10">
        <v>0.47565765700000001</v>
      </c>
      <c r="M1487" s="10">
        <v>1.325476028</v>
      </c>
      <c r="N1487" s="10">
        <v>0.12298650799999999</v>
      </c>
      <c r="O1487" s="10">
        <v>4.8212067999999997E-2</v>
      </c>
      <c r="P1487" s="10">
        <v>0.30761418699999998</v>
      </c>
    </row>
    <row r="1488" spans="1:16" x14ac:dyDescent="0.25">
      <c r="A1488" s="16" t="s">
        <v>2491</v>
      </c>
      <c r="B1488" s="16" t="s">
        <v>2443</v>
      </c>
      <c r="C1488" s="16" t="s">
        <v>2492</v>
      </c>
      <c r="D1488" s="16">
        <v>4.6126880802219945E-2</v>
      </c>
      <c r="E1488" s="16">
        <v>4.8851251899473529E-2</v>
      </c>
      <c r="F1488" s="10">
        <v>0.25467447799999998</v>
      </c>
      <c r="G1488" s="10">
        <v>8.4136159000000002E-2</v>
      </c>
      <c r="H1488" s="10">
        <v>0.17430366</v>
      </c>
      <c r="I1488" s="10">
        <v>6.456547E-3</v>
      </c>
      <c r="J1488" s="10">
        <v>0.17633227600000001</v>
      </c>
      <c r="K1488" s="10">
        <v>0.101185074</v>
      </c>
      <c r="L1488" s="10">
        <v>0.105908605</v>
      </c>
      <c r="M1488" s="10">
        <v>0.21071455</v>
      </c>
      <c r="N1488" s="10">
        <v>2.1782165999999999E-2</v>
      </c>
      <c r="O1488" s="10">
        <v>1.1206093E-2</v>
      </c>
      <c r="P1488" s="10">
        <v>7.1306136000000006E-2</v>
      </c>
    </row>
    <row r="1489" spans="1:16" x14ac:dyDescent="0.25">
      <c r="A1489" s="16" t="s">
        <v>2493</v>
      </c>
      <c r="B1489" s="16" t="s">
        <v>2443</v>
      </c>
      <c r="C1489" s="16" t="s">
        <v>2494</v>
      </c>
      <c r="D1489" s="16">
        <v>1.8635327547779437E-2</v>
      </c>
      <c r="E1489" s="16">
        <v>2.0135528686415046E-2</v>
      </c>
      <c r="F1489" s="10">
        <v>6.0840075E-2</v>
      </c>
      <c r="G1489" s="10">
        <v>4.145273E-2</v>
      </c>
      <c r="H1489" s="10">
        <v>8.6551201999999994E-2</v>
      </c>
      <c r="I1489" s="10">
        <v>2.5579439999999999E-3</v>
      </c>
      <c r="J1489" s="10">
        <v>7.1294563000000005E-2</v>
      </c>
      <c r="K1489" s="10">
        <v>5.5568197E-2</v>
      </c>
      <c r="L1489" s="10">
        <v>4.2415596999999999E-2</v>
      </c>
      <c r="M1489" s="10">
        <v>8.3492882000000004E-2</v>
      </c>
      <c r="N1489" s="10">
        <v>9.1898840000000006E-3</v>
      </c>
      <c r="O1489" s="10">
        <v>2.6282689999999999E-3</v>
      </c>
      <c r="P1489" s="10">
        <v>4.6571566000000002E-2</v>
      </c>
    </row>
    <row r="1490" spans="1:16" x14ac:dyDescent="0.25">
      <c r="A1490" s="16" t="s">
        <v>2495</v>
      </c>
      <c r="B1490" s="16" t="s">
        <v>2443</v>
      </c>
      <c r="C1490" s="16" t="s">
        <v>85</v>
      </c>
      <c r="D1490" s="16">
        <v>0.66957153616387388</v>
      </c>
      <c r="E1490" s="16">
        <v>0.59058452377511816</v>
      </c>
      <c r="F1490" s="10">
        <v>2.220323526</v>
      </c>
      <c r="G1490" s="10">
        <v>1.335082871</v>
      </c>
      <c r="H1490" s="10">
        <v>2.2532981740000002</v>
      </c>
      <c r="I1490" s="10">
        <v>8.2001471000000006E-2</v>
      </c>
      <c r="J1490" s="10">
        <v>2.826613209</v>
      </c>
      <c r="K1490" s="10">
        <v>1.343532043</v>
      </c>
      <c r="L1490" s="10">
        <v>1.261114284</v>
      </c>
      <c r="M1490" s="10">
        <v>3.1709777360000002</v>
      </c>
      <c r="N1490" s="10">
        <v>0.27230389199999999</v>
      </c>
      <c r="O1490" s="10">
        <v>8.9819627999999999E-2</v>
      </c>
      <c r="P1490" s="10">
        <v>0.88311808000000003</v>
      </c>
    </row>
    <row r="1491" spans="1:16" x14ac:dyDescent="0.25">
      <c r="A1491" s="16" t="s">
        <v>2496</v>
      </c>
      <c r="B1491" s="16" t="s">
        <v>2443</v>
      </c>
      <c r="C1491" s="16" t="s">
        <v>1091</v>
      </c>
      <c r="D1491" s="16">
        <v>2.653280162396391E-2</v>
      </c>
      <c r="E1491" s="16">
        <v>3.0426952473104764E-2</v>
      </c>
      <c r="F1491" s="10">
        <v>9.7257553999999996E-2</v>
      </c>
      <c r="G1491" s="10">
        <v>5.8923519000000001E-2</v>
      </c>
      <c r="H1491" s="10">
        <v>0.124489686</v>
      </c>
      <c r="I1491" s="10">
        <v>3.61144E-3</v>
      </c>
      <c r="J1491" s="10">
        <v>0.103019913</v>
      </c>
      <c r="K1491" s="10">
        <v>7.6275379000000004E-2</v>
      </c>
      <c r="L1491" s="10">
        <v>6.2177395000000003E-2</v>
      </c>
      <c r="M1491" s="10">
        <v>0.122403662</v>
      </c>
      <c r="N1491" s="10">
        <v>1.3393629000000001E-2</v>
      </c>
      <c r="O1491" s="10">
        <v>5.0100939999999997E-3</v>
      </c>
      <c r="P1491" s="10">
        <v>6.63295E-2</v>
      </c>
    </row>
    <row r="1492" spans="1:16" x14ac:dyDescent="0.25">
      <c r="A1492" s="16" t="s">
        <v>2497</v>
      </c>
      <c r="B1492" s="16" t="s">
        <v>2443</v>
      </c>
      <c r="C1492" s="16" t="s">
        <v>1240</v>
      </c>
      <c r="D1492" s="16">
        <v>2.3891874480134363E-2</v>
      </c>
      <c r="E1492" s="16">
        <v>2.6893390755457318E-2</v>
      </c>
      <c r="F1492" s="10">
        <v>8.4056682999999993E-2</v>
      </c>
      <c r="G1492" s="10">
        <v>5.3189456000000003E-2</v>
      </c>
      <c r="H1492" s="10">
        <v>0.113267875</v>
      </c>
      <c r="I1492" s="10">
        <v>3.261318E-3</v>
      </c>
      <c r="J1492" s="10">
        <v>9.1803376000000006E-2</v>
      </c>
      <c r="K1492" s="10">
        <v>7.1066322000000001E-2</v>
      </c>
      <c r="L1492" s="10">
        <v>5.6378314999999998E-2</v>
      </c>
      <c r="M1492" s="10">
        <v>0.107398436</v>
      </c>
      <c r="N1492" s="10">
        <v>1.2018846E-2</v>
      </c>
      <c r="O1492" s="10">
        <v>3.7153780000000001E-3</v>
      </c>
      <c r="P1492" s="10">
        <v>6.1404256999999997E-2</v>
      </c>
    </row>
    <row r="1493" spans="1:16" x14ac:dyDescent="0.25">
      <c r="A1493" s="16" t="s">
        <v>2498</v>
      </c>
      <c r="B1493" s="16" t="s">
        <v>2443</v>
      </c>
      <c r="C1493" s="16" t="s">
        <v>89</v>
      </c>
      <c r="D1493" s="16">
        <v>6.9853014464936719E-2</v>
      </c>
      <c r="E1493" s="16">
        <v>7.2590186403403908E-2</v>
      </c>
      <c r="F1493" s="10">
        <v>0.25445633699999998</v>
      </c>
      <c r="G1493" s="10">
        <v>0.150110939</v>
      </c>
      <c r="H1493" s="10">
        <v>0.29439617200000001</v>
      </c>
      <c r="I1493" s="10">
        <v>9.0058919999999997E-3</v>
      </c>
      <c r="J1493" s="10">
        <v>0.28087300999999998</v>
      </c>
      <c r="K1493" s="10">
        <v>0.18907765900000001</v>
      </c>
      <c r="L1493" s="10">
        <v>0.15035061599999999</v>
      </c>
      <c r="M1493" s="10">
        <v>0.30451729700000002</v>
      </c>
      <c r="N1493" s="10">
        <v>3.3487858000000002E-2</v>
      </c>
      <c r="O1493" s="10">
        <v>1.0359630999999999E-2</v>
      </c>
      <c r="P1493" s="10">
        <v>0.13320290000000001</v>
      </c>
    </row>
    <row r="1494" spans="1:16" x14ac:dyDescent="0.25">
      <c r="A1494" s="16" t="s">
        <v>2499</v>
      </c>
      <c r="B1494" s="16" t="s">
        <v>2443</v>
      </c>
      <c r="C1494" s="16" t="s">
        <v>2500</v>
      </c>
      <c r="D1494" s="16">
        <v>3.163546703393541E-2</v>
      </c>
      <c r="E1494" s="16">
        <v>3.33148111075596E-2</v>
      </c>
      <c r="F1494" s="10">
        <v>0.13005782799999999</v>
      </c>
      <c r="G1494" s="10">
        <v>5.7159508999999997E-2</v>
      </c>
      <c r="H1494" s="10">
        <v>0.124695583</v>
      </c>
      <c r="I1494" s="10">
        <v>4.2802600000000001E-3</v>
      </c>
      <c r="J1494" s="10">
        <v>0.12694308200000001</v>
      </c>
      <c r="K1494" s="10">
        <v>8.1000943000000006E-2</v>
      </c>
      <c r="L1494" s="10">
        <v>7.1492059999999996E-2</v>
      </c>
      <c r="M1494" s="10">
        <v>0.139783396</v>
      </c>
      <c r="N1494" s="10">
        <v>1.4151044999999999E-2</v>
      </c>
      <c r="O1494" s="10">
        <v>5.9234040000000002E-3</v>
      </c>
      <c r="P1494" s="10">
        <v>5.5608153E-2</v>
      </c>
    </row>
    <row r="1495" spans="1:16" x14ac:dyDescent="0.25">
      <c r="A1495" s="16" t="s">
        <v>2501</v>
      </c>
      <c r="B1495" s="16" t="s">
        <v>2443</v>
      </c>
      <c r="C1495" s="16" t="s">
        <v>2502</v>
      </c>
      <c r="D1495" s="16">
        <v>1.3941267938611614E-2</v>
      </c>
      <c r="E1495" s="16">
        <v>1.5914916981926739E-2</v>
      </c>
      <c r="F1495" s="10">
        <v>4.2227314000000002E-2</v>
      </c>
      <c r="G1495" s="10">
        <v>3.7512201000000002E-2</v>
      </c>
      <c r="H1495" s="10">
        <v>7.0429683000000007E-2</v>
      </c>
      <c r="I1495" s="10">
        <v>1.810833E-3</v>
      </c>
      <c r="J1495" s="10">
        <v>5.9590878999999999E-2</v>
      </c>
      <c r="K1495" s="10">
        <v>4.2464309999999998E-2</v>
      </c>
      <c r="L1495" s="10">
        <v>3.2070569E-2</v>
      </c>
      <c r="M1495" s="10">
        <v>5.5799387999999998E-2</v>
      </c>
      <c r="N1495" s="10">
        <v>6.4802590000000004E-3</v>
      </c>
      <c r="O1495" s="10">
        <v>1.691744E-3</v>
      </c>
      <c r="P1495" s="10">
        <v>3.5783562999999997E-2</v>
      </c>
    </row>
    <row r="1496" spans="1:16" x14ac:dyDescent="0.25">
      <c r="A1496" s="16" t="s">
        <v>2503</v>
      </c>
      <c r="B1496" s="16" t="s">
        <v>2443</v>
      </c>
      <c r="C1496" s="16" t="s">
        <v>242</v>
      </c>
      <c r="D1496" s="16">
        <v>2.1440583580263465E-2</v>
      </c>
      <c r="E1496" s="16">
        <v>2.4167981411246132E-2</v>
      </c>
      <c r="F1496" s="10">
        <v>9.0565493999999996E-2</v>
      </c>
      <c r="G1496" s="10">
        <v>4.4410881999999999E-2</v>
      </c>
      <c r="H1496" s="10">
        <v>9.3398825000000005E-2</v>
      </c>
      <c r="I1496" s="10">
        <v>2.9354030000000001E-3</v>
      </c>
      <c r="J1496" s="10">
        <v>8.4776482E-2</v>
      </c>
      <c r="K1496" s="10">
        <v>5.7883861000000002E-2</v>
      </c>
      <c r="L1496" s="10">
        <v>5.0642231000000003E-2</v>
      </c>
      <c r="M1496" s="10">
        <v>9.9106669999999994E-2</v>
      </c>
      <c r="N1496" s="10">
        <v>1.0767023000000001E-2</v>
      </c>
      <c r="O1496" s="10">
        <v>6.2438160000000001E-3</v>
      </c>
      <c r="P1496" s="10">
        <v>4.4998364999999999E-2</v>
      </c>
    </row>
    <row r="1497" spans="1:16" x14ac:dyDescent="0.25">
      <c r="A1497" s="16" t="s">
        <v>2504</v>
      </c>
      <c r="B1497" s="16" t="s">
        <v>2443</v>
      </c>
      <c r="C1497" s="16" t="s">
        <v>2505</v>
      </c>
      <c r="D1497" s="16">
        <v>9.2565760779993955E-2</v>
      </c>
      <c r="E1497" s="16">
        <v>9.9551757591885587E-2</v>
      </c>
      <c r="F1497" s="10">
        <v>0.430431224</v>
      </c>
      <c r="G1497" s="10">
        <v>0.145606766</v>
      </c>
      <c r="H1497" s="10">
        <v>0.34748050800000002</v>
      </c>
      <c r="I1497" s="10">
        <v>1.3250425999999999E-2</v>
      </c>
      <c r="J1497" s="10">
        <v>0.44480317600000002</v>
      </c>
      <c r="K1497" s="10">
        <v>0.23102097699999999</v>
      </c>
      <c r="L1497" s="10">
        <v>0.26453348500000001</v>
      </c>
      <c r="M1497" s="10">
        <v>0.34196316799999998</v>
      </c>
      <c r="N1497" s="10">
        <v>3.8015074000000003E-2</v>
      </c>
      <c r="O1497" s="10">
        <v>1.6258814999999999E-2</v>
      </c>
      <c r="P1497" s="10">
        <v>0.14718302999999999</v>
      </c>
    </row>
    <row r="1498" spans="1:16" x14ac:dyDescent="0.25">
      <c r="A1498" s="16" t="s">
        <v>2506</v>
      </c>
      <c r="B1498" s="16" t="s">
        <v>2443</v>
      </c>
      <c r="C1498" s="16" t="s">
        <v>2094</v>
      </c>
      <c r="D1498" s="16">
        <v>2.9154022761061948E-2</v>
      </c>
      <c r="E1498" s="16">
        <v>2.7767596168260768E-2</v>
      </c>
      <c r="F1498" s="10">
        <v>0.14794933900000001</v>
      </c>
      <c r="G1498" s="10">
        <v>4.0718447999999997E-2</v>
      </c>
      <c r="H1498" s="10">
        <v>9.3019862999999994E-2</v>
      </c>
      <c r="I1498" s="10">
        <v>3.6202270000000002E-3</v>
      </c>
      <c r="J1498" s="10">
        <v>0.125963723</v>
      </c>
      <c r="K1498" s="10">
        <v>6.0603478000000002E-2</v>
      </c>
      <c r="L1498" s="10">
        <v>0.14447666100000001</v>
      </c>
      <c r="M1498" s="10">
        <v>0.109389391</v>
      </c>
      <c r="N1498" s="10">
        <v>1.1406146000000001E-2</v>
      </c>
      <c r="O1498" s="10">
        <v>5.4774159999999997E-3</v>
      </c>
      <c r="P1498" s="10">
        <v>3.7982166999999997E-2</v>
      </c>
    </row>
    <row r="1499" spans="1:16" x14ac:dyDescent="0.25">
      <c r="A1499" s="16" t="s">
        <v>2507</v>
      </c>
      <c r="B1499" s="16" t="s">
        <v>2443</v>
      </c>
      <c r="C1499" s="16" t="s">
        <v>93</v>
      </c>
      <c r="D1499" s="16">
        <v>1.0764537420074178</v>
      </c>
      <c r="E1499" s="16">
        <v>0.90612124610988876</v>
      </c>
      <c r="F1499" s="10">
        <v>2.7064206670000002</v>
      </c>
      <c r="G1499" s="10">
        <v>6.7839321449999996</v>
      </c>
      <c r="H1499" s="10">
        <v>7.2708574109999997</v>
      </c>
      <c r="I1499" s="10">
        <v>0.13252887099999999</v>
      </c>
      <c r="J1499" s="10">
        <v>9.8390752920000004</v>
      </c>
      <c r="K1499" s="10">
        <v>3.204895745</v>
      </c>
      <c r="L1499" s="10">
        <v>1.9424142440000001</v>
      </c>
      <c r="M1499" s="10">
        <v>9.3364216209999995</v>
      </c>
      <c r="N1499" s="10">
        <v>1.148333198</v>
      </c>
      <c r="O1499" s="10">
        <v>0.121161778</v>
      </c>
      <c r="P1499" s="10">
        <v>1.8732409400000001</v>
      </c>
    </row>
    <row r="1500" spans="1:16" x14ac:dyDescent="0.25">
      <c r="A1500" s="16" t="s">
        <v>2508</v>
      </c>
      <c r="B1500" s="16" t="s">
        <v>2443</v>
      </c>
      <c r="C1500" s="16" t="s">
        <v>834</v>
      </c>
      <c r="D1500" s="16">
        <v>0.41395207199946338</v>
      </c>
      <c r="E1500" s="16">
        <v>0.3074445493804383</v>
      </c>
      <c r="F1500" s="10">
        <v>1.069613846</v>
      </c>
      <c r="G1500" s="10">
        <v>0.56596384899999996</v>
      </c>
      <c r="H1500" s="10">
        <v>1.0733953030000001</v>
      </c>
      <c r="I1500" s="10">
        <v>3.6865899000000001E-2</v>
      </c>
      <c r="J1500" s="10">
        <v>1.3376273350000001</v>
      </c>
      <c r="K1500" s="10">
        <v>0.74155780000000004</v>
      </c>
      <c r="L1500" s="10">
        <v>0.61023153100000005</v>
      </c>
      <c r="M1500" s="10">
        <v>1.1541749699999999</v>
      </c>
      <c r="N1500" s="10">
        <v>0.117263616</v>
      </c>
      <c r="O1500" s="10">
        <v>3.5943219999999998E-2</v>
      </c>
      <c r="P1500" s="10">
        <v>0.469223524</v>
      </c>
    </row>
    <row r="1501" spans="1:16" x14ac:dyDescent="0.25">
      <c r="A1501" s="16" t="s">
        <v>2509</v>
      </c>
      <c r="B1501" s="16" t="s">
        <v>2443</v>
      </c>
      <c r="C1501" s="16" t="s">
        <v>95</v>
      </c>
      <c r="D1501" s="16">
        <v>0.55059291059533133</v>
      </c>
      <c r="E1501" s="16">
        <v>0.51015856739926768</v>
      </c>
      <c r="F1501" s="10">
        <v>2.6356123509999998</v>
      </c>
      <c r="G1501" s="10">
        <v>1.4392677659999999</v>
      </c>
      <c r="H1501" s="10">
        <v>2.0230023949999998</v>
      </c>
      <c r="I1501" s="10">
        <v>7.5467592E-2</v>
      </c>
      <c r="J1501" s="10">
        <v>2.8001176939999999</v>
      </c>
      <c r="K1501" s="10">
        <v>1.030158583</v>
      </c>
      <c r="L1501" s="10">
        <v>1.2951564390000001</v>
      </c>
      <c r="M1501" s="10">
        <v>3.7651526230000001</v>
      </c>
      <c r="N1501" s="10">
        <v>0.29272879200000002</v>
      </c>
      <c r="O1501" s="10">
        <v>0.10176985299999999</v>
      </c>
      <c r="P1501" s="10">
        <v>0.62547511899999997</v>
      </c>
    </row>
    <row r="1502" spans="1:16" x14ac:dyDescent="0.25">
      <c r="A1502" s="16" t="s">
        <v>2510</v>
      </c>
      <c r="B1502" s="16" t="s">
        <v>2443</v>
      </c>
      <c r="C1502" s="16" t="s">
        <v>250</v>
      </c>
      <c r="D1502" s="16">
        <v>7.1424253699673618E-2</v>
      </c>
      <c r="E1502" s="16">
        <v>7.6127214255126821E-2</v>
      </c>
      <c r="F1502" s="10">
        <v>0.25286714799999999</v>
      </c>
      <c r="G1502" s="10">
        <v>0.20149302299999999</v>
      </c>
      <c r="H1502" s="10">
        <v>0.35152466100000002</v>
      </c>
      <c r="I1502" s="10">
        <v>9.4651839999999998E-3</v>
      </c>
      <c r="J1502" s="10">
        <v>0.330928002</v>
      </c>
      <c r="K1502" s="10">
        <v>0.20410444999999999</v>
      </c>
      <c r="L1502" s="10">
        <v>0.157730852</v>
      </c>
      <c r="M1502" s="10">
        <v>0.41556878800000002</v>
      </c>
      <c r="N1502" s="10">
        <v>4.2061294999999999E-2</v>
      </c>
      <c r="O1502" s="10">
        <v>1.089124E-2</v>
      </c>
      <c r="P1502" s="10">
        <v>0.153389159</v>
      </c>
    </row>
    <row r="1503" spans="1:16" x14ac:dyDescent="0.25">
      <c r="A1503" s="16" t="s">
        <v>2511</v>
      </c>
      <c r="B1503" s="16" t="s">
        <v>2443</v>
      </c>
      <c r="C1503" s="16" t="s">
        <v>1116</v>
      </c>
      <c r="D1503" s="16">
        <v>1.2692365721445028E-2</v>
      </c>
      <c r="E1503" s="16">
        <v>1.3836050704987146E-2</v>
      </c>
      <c r="F1503" s="10">
        <v>5.4443176000000003E-2</v>
      </c>
      <c r="G1503" s="10">
        <v>2.4368768999999998E-2</v>
      </c>
      <c r="H1503" s="10">
        <v>5.058236E-2</v>
      </c>
      <c r="I1503" s="10">
        <v>1.5434610000000001E-3</v>
      </c>
      <c r="J1503" s="10">
        <v>4.4748194999999998E-2</v>
      </c>
      <c r="K1503" s="10">
        <v>2.9670908999999999E-2</v>
      </c>
      <c r="L1503" s="10">
        <v>2.7203120000000001E-2</v>
      </c>
      <c r="M1503" s="10">
        <v>5.3066226000000001E-2</v>
      </c>
      <c r="N1503" s="10">
        <v>5.8182370000000004E-3</v>
      </c>
      <c r="O1503" s="10">
        <v>3.2246269999999999E-3</v>
      </c>
      <c r="P1503" s="10">
        <v>2.4737657999999999E-2</v>
      </c>
    </row>
    <row r="1504" spans="1:16" x14ac:dyDescent="0.25">
      <c r="A1504" s="16" t="s">
        <v>2512</v>
      </c>
      <c r="B1504" s="16" t="s">
        <v>2443</v>
      </c>
      <c r="C1504" s="16" t="s">
        <v>2513</v>
      </c>
      <c r="D1504" s="16">
        <v>8.0276944691768215E-2</v>
      </c>
      <c r="E1504" s="16">
        <v>8.578276099972193E-2</v>
      </c>
      <c r="F1504" s="10">
        <v>0.35432240100000001</v>
      </c>
      <c r="G1504" s="10">
        <v>0.14655202000000001</v>
      </c>
      <c r="H1504" s="10">
        <v>0.30860113</v>
      </c>
      <c r="I1504" s="10">
        <v>1.0987136E-2</v>
      </c>
      <c r="J1504" s="10">
        <v>0.32740162</v>
      </c>
      <c r="K1504" s="10">
        <v>0.19320416200000001</v>
      </c>
      <c r="L1504" s="10">
        <v>0.18934731899999999</v>
      </c>
      <c r="M1504" s="10">
        <v>0.36124120900000001</v>
      </c>
      <c r="N1504" s="10">
        <v>3.4998528000000001E-2</v>
      </c>
      <c r="O1504" s="10">
        <v>1.5226695E-2</v>
      </c>
      <c r="P1504" s="10">
        <v>0.12955265999999999</v>
      </c>
    </row>
    <row r="1505" spans="1:16" x14ac:dyDescent="0.25">
      <c r="A1505" s="16" t="s">
        <v>2514</v>
      </c>
      <c r="B1505" s="16" t="s">
        <v>2443</v>
      </c>
      <c r="C1505" s="16" t="s">
        <v>252</v>
      </c>
      <c r="D1505" s="16">
        <v>7.0405992315195662E-2</v>
      </c>
      <c r="E1505" s="16">
        <v>7.7517942140129206E-2</v>
      </c>
      <c r="F1505" s="10">
        <v>0.25508049100000002</v>
      </c>
      <c r="G1505" s="10">
        <v>0.23184971900000001</v>
      </c>
      <c r="H1505" s="10">
        <v>0.39381768499999997</v>
      </c>
      <c r="I1505" s="10">
        <v>1.0186608999999999E-2</v>
      </c>
      <c r="J1505" s="10">
        <v>0.34320088799999998</v>
      </c>
      <c r="K1505" s="10">
        <v>0.21577914500000001</v>
      </c>
      <c r="L1505" s="10">
        <v>0.16205899300000001</v>
      </c>
      <c r="M1505" s="10">
        <v>0.41847942900000001</v>
      </c>
      <c r="N1505" s="10">
        <v>4.3969324999999997E-2</v>
      </c>
      <c r="O1505" s="10">
        <v>1.1717162999999999E-2</v>
      </c>
      <c r="P1505" s="10">
        <v>0.16541674100000001</v>
      </c>
    </row>
    <row r="1506" spans="1:16" x14ac:dyDescent="0.25">
      <c r="A1506" s="16" t="s">
        <v>2515</v>
      </c>
      <c r="B1506" s="16" t="s">
        <v>2443</v>
      </c>
      <c r="C1506" s="16" t="s">
        <v>101</v>
      </c>
      <c r="D1506" s="16">
        <v>0.10559588195319178</v>
      </c>
      <c r="E1506" s="16">
        <v>0.10618936302810614</v>
      </c>
      <c r="F1506" s="10">
        <v>0.38447764000000001</v>
      </c>
      <c r="G1506" s="10">
        <v>0.20102836099999999</v>
      </c>
      <c r="H1506" s="10">
        <v>0.39373960000000002</v>
      </c>
      <c r="I1506" s="10">
        <v>1.3925852000000001E-2</v>
      </c>
      <c r="J1506" s="10">
        <v>0.46677223600000001</v>
      </c>
      <c r="K1506" s="10">
        <v>0.25965880400000002</v>
      </c>
      <c r="L1506" s="10">
        <v>0.23178816699999999</v>
      </c>
      <c r="M1506" s="10">
        <v>0.42688926999999999</v>
      </c>
      <c r="N1506" s="10">
        <v>4.1713245000000003E-2</v>
      </c>
      <c r="O1506" s="10">
        <v>1.4593324E-2</v>
      </c>
      <c r="P1506" s="10">
        <v>0.16884301400000001</v>
      </c>
    </row>
    <row r="1507" spans="1:16" x14ac:dyDescent="0.25">
      <c r="A1507" s="16" t="s">
        <v>2516</v>
      </c>
      <c r="B1507" s="16" t="s">
        <v>2443</v>
      </c>
      <c r="C1507" s="16" t="s">
        <v>1018</v>
      </c>
      <c r="D1507" s="16">
        <v>2.7394828526575307E-2</v>
      </c>
      <c r="E1507" s="16">
        <v>3.0740500594779598E-2</v>
      </c>
      <c r="F1507" s="10">
        <v>0.13107354399999999</v>
      </c>
      <c r="G1507" s="10">
        <v>5.4402275E-2</v>
      </c>
      <c r="H1507" s="10">
        <v>0.110184613</v>
      </c>
      <c r="I1507" s="10">
        <v>3.4879619999999998E-3</v>
      </c>
      <c r="J1507" s="10">
        <v>0.104266307</v>
      </c>
      <c r="K1507" s="10">
        <v>6.4592607999999996E-2</v>
      </c>
      <c r="L1507" s="10">
        <v>6.1439306999999999E-2</v>
      </c>
      <c r="M1507" s="10">
        <v>0.128145022</v>
      </c>
      <c r="N1507" s="10">
        <v>1.3385717E-2</v>
      </c>
      <c r="O1507" s="10">
        <v>7.6808190000000002E-3</v>
      </c>
      <c r="P1507" s="10">
        <v>5.2692973999999997E-2</v>
      </c>
    </row>
    <row r="1508" spans="1:16" x14ac:dyDescent="0.25">
      <c r="A1508" s="16" t="s">
        <v>2517</v>
      </c>
      <c r="B1508" s="16" t="s">
        <v>2443</v>
      </c>
      <c r="C1508" s="16" t="s">
        <v>256</v>
      </c>
      <c r="D1508" s="16">
        <v>0.10982676744370033</v>
      </c>
      <c r="E1508" s="16">
        <v>0.10466442039178936</v>
      </c>
      <c r="F1508" s="10">
        <v>0.43227158900000001</v>
      </c>
      <c r="G1508" s="10">
        <v>0.251275264</v>
      </c>
      <c r="H1508" s="10">
        <v>0.44301574100000002</v>
      </c>
      <c r="I1508" s="10">
        <v>1.5465906999999999E-2</v>
      </c>
      <c r="J1508" s="10">
        <v>0.477424401</v>
      </c>
      <c r="K1508" s="10">
        <v>0.24029020100000001</v>
      </c>
      <c r="L1508" s="10">
        <v>0.26117468599999999</v>
      </c>
      <c r="M1508" s="10">
        <v>0.65288736300000005</v>
      </c>
      <c r="N1508" s="10">
        <v>5.8026090000000002E-2</v>
      </c>
      <c r="O1508" s="10">
        <v>2.6175924E-2</v>
      </c>
      <c r="P1508" s="10">
        <v>0.17961991099999999</v>
      </c>
    </row>
    <row r="1509" spans="1:16" x14ac:dyDescent="0.25">
      <c r="A1509" s="16" t="s">
        <v>2518</v>
      </c>
      <c r="B1509" s="16" t="s">
        <v>2443</v>
      </c>
      <c r="C1509" s="16" t="s">
        <v>1410</v>
      </c>
      <c r="D1509" s="16">
        <v>3.5784104049268746E-2</v>
      </c>
      <c r="E1509" s="16">
        <v>4.1696651563851814E-2</v>
      </c>
      <c r="F1509" s="10">
        <v>0.143320957</v>
      </c>
      <c r="G1509" s="10">
        <v>8.3660736999999999E-2</v>
      </c>
      <c r="H1509" s="10">
        <v>0.17599688099999999</v>
      </c>
      <c r="I1509" s="10">
        <v>4.9574450000000004E-3</v>
      </c>
      <c r="J1509" s="10">
        <v>0.140460792</v>
      </c>
      <c r="K1509" s="10">
        <v>0.102247818</v>
      </c>
      <c r="L1509" s="10">
        <v>8.5088260999999998E-2</v>
      </c>
      <c r="M1509" s="10">
        <v>0.170687545</v>
      </c>
      <c r="N1509" s="10">
        <v>1.8625948999999999E-2</v>
      </c>
      <c r="O1509" s="10">
        <v>8.5778499999999997E-3</v>
      </c>
      <c r="P1509" s="10">
        <v>8.9670603000000002E-2</v>
      </c>
    </row>
    <row r="1510" spans="1:16" x14ac:dyDescent="0.25">
      <c r="A1510" s="16" t="s">
        <v>2519</v>
      </c>
      <c r="B1510" s="16" t="s">
        <v>2443</v>
      </c>
      <c r="C1510" s="16" t="s">
        <v>1123</v>
      </c>
      <c r="D1510" s="16">
        <v>3.9463675277933291E-2</v>
      </c>
      <c r="E1510" s="16">
        <v>4.554500230550039E-2</v>
      </c>
      <c r="F1510" s="10">
        <v>0.15176984299999999</v>
      </c>
      <c r="G1510" s="10">
        <v>9.5944850999999998E-2</v>
      </c>
      <c r="H1510" s="10">
        <v>0.19719805100000001</v>
      </c>
      <c r="I1510" s="10">
        <v>5.3945110000000003E-3</v>
      </c>
      <c r="J1510" s="10">
        <v>0.15969267100000001</v>
      </c>
      <c r="K1510" s="10">
        <v>0.115325208</v>
      </c>
      <c r="L1510" s="10">
        <v>9.2690988000000002E-2</v>
      </c>
      <c r="M1510" s="10">
        <v>0.189717046</v>
      </c>
      <c r="N1510" s="10">
        <v>2.0972655E-2</v>
      </c>
      <c r="O1510" s="10">
        <v>7.8759060000000002E-3</v>
      </c>
      <c r="P1510" s="10">
        <v>0.101181622</v>
      </c>
    </row>
    <row r="1511" spans="1:16" x14ac:dyDescent="0.25">
      <c r="A1511" s="16" t="s">
        <v>2520</v>
      </c>
      <c r="B1511" s="16" t="s">
        <v>2443</v>
      </c>
      <c r="C1511" s="16" t="s">
        <v>2521</v>
      </c>
      <c r="D1511" s="16">
        <v>6.1360642430254811E-2</v>
      </c>
      <c r="E1511" s="16">
        <v>5.5975478469672969E-2</v>
      </c>
      <c r="F1511" s="10">
        <v>0.19927294400000001</v>
      </c>
      <c r="G1511" s="10">
        <v>0.103229451</v>
      </c>
      <c r="H1511" s="10">
        <v>0.200393345</v>
      </c>
      <c r="I1511" s="10">
        <v>7.2580370000000002E-3</v>
      </c>
      <c r="J1511" s="10">
        <v>0.333161296</v>
      </c>
      <c r="K1511" s="10">
        <v>0.145986801</v>
      </c>
      <c r="L1511" s="10">
        <v>0.12701488699999999</v>
      </c>
      <c r="M1511" s="10">
        <v>0.18628549899999999</v>
      </c>
      <c r="N1511" s="10">
        <v>2.0852837999999999E-2</v>
      </c>
      <c r="O1511" s="10">
        <v>6.6102770000000003E-3</v>
      </c>
      <c r="P1511" s="10">
        <v>8.7122557000000003E-2</v>
      </c>
    </row>
    <row r="1512" spans="1:16" x14ac:dyDescent="0.25">
      <c r="A1512" s="16" t="s">
        <v>2522</v>
      </c>
      <c r="B1512" s="16" t="s">
        <v>2443</v>
      </c>
      <c r="C1512" s="16" t="s">
        <v>109</v>
      </c>
      <c r="D1512" s="16">
        <v>4.6314303053415232E-2</v>
      </c>
      <c r="E1512" s="16">
        <v>5.2421885461125833E-2</v>
      </c>
      <c r="F1512" s="10">
        <v>0.18731188700000001</v>
      </c>
      <c r="G1512" s="10">
        <v>9.6382704999999999E-2</v>
      </c>
      <c r="H1512" s="10">
        <v>0.205399364</v>
      </c>
      <c r="I1512" s="10">
        <v>6.0442760000000003E-3</v>
      </c>
      <c r="J1512" s="10">
        <v>0.17323107300000001</v>
      </c>
      <c r="K1512" s="10">
        <v>0.117180385</v>
      </c>
      <c r="L1512" s="10">
        <v>0.10358166000000001</v>
      </c>
      <c r="M1512" s="10">
        <v>0.20376116699999999</v>
      </c>
      <c r="N1512" s="10">
        <v>2.2509630999999999E-2</v>
      </c>
      <c r="O1512" s="10">
        <v>1.4009864E-2</v>
      </c>
      <c r="P1512" s="10">
        <v>9.9351363999999998E-2</v>
      </c>
    </row>
    <row r="1513" spans="1:16" x14ac:dyDescent="0.25">
      <c r="A1513" s="16" t="s">
        <v>2523</v>
      </c>
      <c r="B1513" s="16" t="s">
        <v>2443</v>
      </c>
      <c r="C1513" s="16" t="s">
        <v>111</v>
      </c>
      <c r="D1513" s="16">
        <v>3.8596836659462147E-2</v>
      </c>
      <c r="E1513" s="16">
        <v>3.6496258230907831E-2</v>
      </c>
      <c r="F1513" s="10">
        <v>0.18609869400000001</v>
      </c>
      <c r="G1513" s="10">
        <v>5.5773196999999997E-2</v>
      </c>
      <c r="H1513" s="10">
        <v>0.120861646</v>
      </c>
      <c r="I1513" s="10">
        <v>4.6247659999999998E-3</v>
      </c>
      <c r="J1513" s="10">
        <v>0.15740970400000001</v>
      </c>
      <c r="K1513" s="10">
        <v>7.7943446E-2</v>
      </c>
      <c r="L1513" s="10">
        <v>0.108608726</v>
      </c>
      <c r="M1513" s="10">
        <v>0.15260016200000001</v>
      </c>
      <c r="N1513" s="10">
        <v>1.5032388000000001E-2</v>
      </c>
      <c r="O1513" s="10">
        <v>7.3287539999999998E-3</v>
      </c>
      <c r="P1513" s="10">
        <v>4.8863994000000001E-2</v>
      </c>
    </row>
    <row r="1514" spans="1:16" x14ac:dyDescent="0.25">
      <c r="A1514" s="16" t="s">
        <v>2524</v>
      </c>
      <c r="B1514" s="16" t="s">
        <v>2443</v>
      </c>
      <c r="C1514" s="16" t="s">
        <v>2525</v>
      </c>
      <c r="D1514" s="16">
        <v>2.1716657192391596E-2</v>
      </c>
      <c r="E1514" s="16">
        <v>2.3030453151497855E-2</v>
      </c>
      <c r="F1514" s="10">
        <v>9.8933455000000003E-2</v>
      </c>
      <c r="G1514" s="10">
        <v>3.8627531E-2</v>
      </c>
      <c r="H1514" s="10">
        <v>8.4120639999999997E-2</v>
      </c>
      <c r="I1514" s="10">
        <v>3.1542409999999999E-3</v>
      </c>
      <c r="J1514" s="10">
        <v>8.5398000000000002E-2</v>
      </c>
      <c r="K1514" s="10">
        <v>5.1363155000000001E-2</v>
      </c>
      <c r="L1514" s="10">
        <v>5.2515265999999998E-2</v>
      </c>
      <c r="M1514" s="10">
        <v>9.9856519000000005E-2</v>
      </c>
      <c r="N1514" s="10">
        <v>1.0152876E-2</v>
      </c>
      <c r="O1514" s="10">
        <v>5.132363E-3</v>
      </c>
      <c r="P1514" s="10">
        <v>3.5844452999999998E-2</v>
      </c>
    </row>
    <row r="1515" spans="1:16" x14ac:dyDescent="0.25">
      <c r="A1515" s="16" t="s">
        <v>2526</v>
      </c>
      <c r="B1515" s="16" t="s">
        <v>2443</v>
      </c>
      <c r="C1515" s="16" t="s">
        <v>115</v>
      </c>
      <c r="D1515" s="16">
        <v>7.4540583987180248E-2</v>
      </c>
      <c r="E1515" s="16">
        <v>8.3712880465415057E-2</v>
      </c>
      <c r="F1515" s="10">
        <v>0.36210535900000002</v>
      </c>
      <c r="G1515" s="10">
        <v>0.16103653900000001</v>
      </c>
      <c r="H1515" s="10">
        <v>0.31217154699999999</v>
      </c>
      <c r="I1515" s="10">
        <v>1.0056649000000001E-2</v>
      </c>
      <c r="J1515" s="10">
        <v>0.32357310500000003</v>
      </c>
      <c r="K1515" s="10">
        <v>0.18732057499999999</v>
      </c>
      <c r="L1515" s="10">
        <v>0.18555561300000001</v>
      </c>
      <c r="M1515" s="10">
        <v>0.36204767799999998</v>
      </c>
      <c r="N1515" s="10">
        <v>3.8523395000000002E-2</v>
      </c>
      <c r="O1515" s="10">
        <v>2.2881404000000001E-2</v>
      </c>
      <c r="P1515" s="10">
        <v>0.14466985900000001</v>
      </c>
    </row>
    <row r="1516" spans="1:16" x14ac:dyDescent="0.25">
      <c r="A1516" s="16" t="s">
        <v>2527</v>
      </c>
      <c r="B1516" s="16" t="s">
        <v>2443</v>
      </c>
      <c r="C1516" s="16" t="s">
        <v>1144</v>
      </c>
      <c r="D1516" s="16">
        <v>9.2407453953618126E-3</v>
      </c>
      <c r="E1516" s="16">
        <v>1.0620501069517551E-2</v>
      </c>
      <c r="F1516" s="10">
        <v>3.5067002E-2</v>
      </c>
      <c r="G1516" s="10">
        <v>1.9472123000000001E-2</v>
      </c>
      <c r="H1516" s="10">
        <v>4.1966686000000003E-2</v>
      </c>
      <c r="I1516" s="10">
        <v>1.252628E-3</v>
      </c>
      <c r="J1516" s="10">
        <v>3.5538082999999998E-2</v>
      </c>
      <c r="K1516" s="10">
        <v>2.7027420999999999E-2</v>
      </c>
      <c r="L1516" s="10">
        <v>2.2441052E-2</v>
      </c>
      <c r="M1516" s="10">
        <v>4.1325234000000002E-2</v>
      </c>
      <c r="N1516" s="10">
        <v>4.6412349999999996E-3</v>
      </c>
      <c r="O1516" s="10">
        <v>1.757408E-3</v>
      </c>
      <c r="P1516" s="10">
        <v>2.2413263999999999E-2</v>
      </c>
    </row>
    <row r="1517" spans="1:16" x14ac:dyDescent="0.25">
      <c r="A1517" s="16" t="s">
        <v>2528</v>
      </c>
      <c r="B1517" s="16" t="s">
        <v>2443</v>
      </c>
      <c r="C1517" s="16" t="s">
        <v>266</v>
      </c>
      <c r="D1517" s="16">
        <v>5.6965859369204813E-2</v>
      </c>
      <c r="E1517" s="16">
        <v>6.2476948784837422E-2</v>
      </c>
      <c r="F1517" s="10">
        <v>0.25472002199999999</v>
      </c>
      <c r="G1517" s="10">
        <v>0.106614852</v>
      </c>
      <c r="H1517" s="10">
        <v>0.22563001699999999</v>
      </c>
      <c r="I1517" s="10">
        <v>8.0111829999999998E-3</v>
      </c>
      <c r="J1517" s="10">
        <v>0.22714878899999999</v>
      </c>
      <c r="K1517" s="10">
        <v>0.14079501999999999</v>
      </c>
      <c r="L1517" s="10">
        <v>0.136589392</v>
      </c>
      <c r="M1517" s="10">
        <v>0.29248825000000001</v>
      </c>
      <c r="N1517" s="10">
        <v>2.6123026000000001E-2</v>
      </c>
      <c r="O1517" s="10">
        <v>1.1893638999999999E-2</v>
      </c>
      <c r="P1517" s="10">
        <v>9.8271078999999997E-2</v>
      </c>
    </row>
    <row r="1518" spans="1:16" x14ac:dyDescent="0.25">
      <c r="A1518" s="16" t="s">
        <v>2529</v>
      </c>
      <c r="B1518" s="16" t="s">
        <v>2443</v>
      </c>
      <c r="C1518" s="16" t="s">
        <v>268</v>
      </c>
      <c r="D1518" s="16">
        <v>7.4393669920304675E-2</v>
      </c>
      <c r="E1518" s="16">
        <v>4.9372036335684474E-2</v>
      </c>
      <c r="F1518" s="10">
        <v>0.26670686100000002</v>
      </c>
      <c r="G1518" s="10">
        <v>9.5377772999999999E-2</v>
      </c>
      <c r="H1518" s="10">
        <v>0.17436046299999999</v>
      </c>
      <c r="I1518" s="10">
        <v>6.664204E-3</v>
      </c>
      <c r="J1518" s="10">
        <v>0.21118484400000001</v>
      </c>
      <c r="K1518" s="10">
        <v>8.7242326999999995E-2</v>
      </c>
      <c r="L1518" s="10">
        <v>0.12701732700000001</v>
      </c>
      <c r="M1518" s="10">
        <v>0.15830907699999999</v>
      </c>
      <c r="N1518" s="10">
        <v>1.8655946E-2</v>
      </c>
      <c r="O1518" s="10">
        <v>1.1121638999999999E-2</v>
      </c>
      <c r="P1518" s="10">
        <v>6.6762987999999995E-2</v>
      </c>
    </row>
    <row r="1519" spans="1:16" x14ac:dyDescent="0.25">
      <c r="A1519" s="16" t="s">
        <v>2530</v>
      </c>
      <c r="B1519" s="16" t="s">
        <v>2443</v>
      </c>
      <c r="C1519" s="16" t="s">
        <v>2531</v>
      </c>
      <c r="D1519" s="16">
        <v>3.3287646273771142E-2</v>
      </c>
      <c r="E1519" s="16">
        <v>3.6821513123339311E-2</v>
      </c>
      <c r="F1519" s="10">
        <v>0.13848349700000001</v>
      </c>
      <c r="G1519" s="10">
        <v>6.6572573999999995E-2</v>
      </c>
      <c r="H1519" s="10">
        <v>0.13552467900000001</v>
      </c>
      <c r="I1519" s="10">
        <v>4.5730750000000002E-3</v>
      </c>
      <c r="J1519" s="10">
        <v>0.13187151499999999</v>
      </c>
      <c r="K1519" s="10">
        <v>8.5499377000000001E-2</v>
      </c>
      <c r="L1519" s="10">
        <v>7.9091023999999996E-2</v>
      </c>
      <c r="M1519" s="10">
        <v>0.160459985</v>
      </c>
      <c r="N1519" s="10">
        <v>1.5763776E-2</v>
      </c>
      <c r="O1519" s="10">
        <v>1.0405539E-2</v>
      </c>
      <c r="P1519" s="10">
        <v>6.1355316999999999E-2</v>
      </c>
    </row>
    <row r="1520" spans="1:16" x14ac:dyDescent="0.25">
      <c r="A1520" s="16" t="s">
        <v>2532</v>
      </c>
      <c r="B1520" s="16" t="s">
        <v>2443</v>
      </c>
      <c r="C1520" s="16" t="s">
        <v>121</v>
      </c>
      <c r="D1520" s="16">
        <v>1.9715888050426823E-2</v>
      </c>
      <c r="E1520" s="16">
        <v>2.1666580413649886E-2</v>
      </c>
      <c r="F1520" s="10">
        <v>8.2781535000000003E-2</v>
      </c>
      <c r="G1520" s="10">
        <v>4.0204065999999997E-2</v>
      </c>
      <c r="H1520" s="10">
        <v>8.4938549000000002E-2</v>
      </c>
      <c r="I1520" s="10">
        <v>2.7260639999999998E-3</v>
      </c>
      <c r="J1520" s="10">
        <v>8.0995981999999994E-2</v>
      </c>
      <c r="K1520" s="10">
        <v>5.0341063999999998E-2</v>
      </c>
      <c r="L1520" s="10">
        <v>4.7801997999999998E-2</v>
      </c>
      <c r="M1520" s="10">
        <v>9.4076813999999995E-2</v>
      </c>
      <c r="N1520" s="10">
        <v>1.0143169E-2</v>
      </c>
      <c r="O1520" s="10">
        <v>8.2406010000000002E-3</v>
      </c>
      <c r="P1520" s="10">
        <v>4.0914834999999997E-2</v>
      </c>
    </row>
    <row r="1521" spans="1:16" x14ac:dyDescent="0.25">
      <c r="A1521" s="16" t="s">
        <v>2533</v>
      </c>
      <c r="B1521" s="16" t="s">
        <v>2443</v>
      </c>
      <c r="C1521" s="16" t="s">
        <v>123</v>
      </c>
      <c r="D1521" s="16">
        <v>3.6494081625930798E-2</v>
      </c>
      <c r="E1521" s="16">
        <v>3.8406852218401455E-2</v>
      </c>
      <c r="F1521" s="10">
        <v>0.17889854699999999</v>
      </c>
      <c r="G1521" s="10">
        <v>7.6788229999999999E-2</v>
      </c>
      <c r="H1521" s="10">
        <v>0.14811797500000001</v>
      </c>
      <c r="I1521" s="10">
        <v>5.3848230000000004E-3</v>
      </c>
      <c r="J1521" s="10">
        <v>0.14494507500000001</v>
      </c>
      <c r="K1521" s="10">
        <v>8.2934117000000002E-2</v>
      </c>
      <c r="L1521" s="10">
        <v>9.7967083999999996E-2</v>
      </c>
      <c r="M1521" s="10">
        <v>0.16989553399999999</v>
      </c>
      <c r="N1521" s="10">
        <v>1.8468437000000001E-2</v>
      </c>
      <c r="O1521" s="10">
        <v>9.5346179999999999E-3</v>
      </c>
      <c r="P1521" s="10">
        <v>6.1783919999999999E-2</v>
      </c>
    </row>
    <row r="1522" spans="1:16" x14ac:dyDescent="0.25">
      <c r="A1522" s="16" t="s">
        <v>2534</v>
      </c>
      <c r="B1522" s="16" t="s">
        <v>2443</v>
      </c>
      <c r="C1522" s="16" t="s">
        <v>125</v>
      </c>
      <c r="D1522" s="16">
        <v>5.4692586218011881E-2</v>
      </c>
      <c r="E1522" s="16">
        <v>6.0551883960901623E-2</v>
      </c>
      <c r="F1522" s="10">
        <v>0.22975340399999999</v>
      </c>
      <c r="G1522" s="10">
        <v>0.105174948</v>
      </c>
      <c r="H1522" s="10">
        <v>0.22550299100000001</v>
      </c>
      <c r="I1522" s="10">
        <v>7.6625870000000002E-3</v>
      </c>
      <c r="J1522" s="10">
        <v>0.21972557300000001</v>
      </c>
      <c r="K1522" s="10">
        <v>0.143427894</v>
      </c>
      <c r="L1522" s="10">
        <v>0.129641801</v>
      </c>
      <c r="M1522" s="10">
        <v>0.27547277999999997</v>
      </c>
      <c r="N1522" s="10">
        <v>2.5760700000000001E-2</v>
      </c>
      <c r="O1522" s="10">
        <v>1.2681721999999999E-2</v>
      </c>
      <c r="P1522" s="10">
        <v>0.101468792</v>
      </c>
    </row>
    <row r="1523" spans="1:16" x14ac:dyDescent="0.25">
      <c r="A1523" s="16" t="s">
        <v>2535</v>
      </c>
      <c r="B1523" s="16" t="s">
        <v>2443</v>
      </c>
      <c r="C1523" s="16" t="s">
        <v>2536</v>
      </c>
      <c r="D1523" s="16">
        <v>8.0816147519415141E-2</v>
      </c>
      <c r="E1523" s="16">
        <v>5.4675390205909682E-2</v>
      </c>
      <c r="F1523" s="10">
        <v>0.27352431799999999</v>
      </c>
      <c r="G1523" s="10">
        <v>0.12007735999999999</v>
      </c>
      <c r="H1523" s="10">
        <v>0.228380852</v>
      </c>
      <c r="I1523" s="10">
        <v>8.5942970000000007E-3</v>
      </c>
      <c r="J1523" s="10">
        <v>0.30072775400000001</v>
      </c>
      <c r="K1523" s="10">
        <v>0.116376519</v>
      </c>
      <c r="L1523" s="10">
        <v>0.18217657000000001</v>
      </c>
      <c r="M1523" s="10">
        <v>0.20022578199999999</v>
      </c>
      <c r="N1523" s="10">
        <v>2.3547450000000001E-2</v>
      </c>
      <c r="O1523" s="10">
        <v>1.2021238E-2</v>
      </c>
      <c r="P1523" s="10">
        <v>9.2969307000000001E-2</v>
      </c>
    </row>
    <row r="1524" spans="1:16" x14ac:dyDescent="0.25">
      <c r="A1524" s="16" t="s">
        <v>2537</v>
      </c>
      <c r="B1524" s="16" t="s">
        <v>2443</v>
      </c>
      <c r="C1524" s="16" t="s">
        <v>274</v>
      </c>
      <c r="D1524" s="16">
        <v>0.18584785034063447</v>
      </c>
      <c r="E1524" s="16">
        <v>0.1686388515337276</v>
      </c>
      <c r="F1524" s="10">
        <v>0.59645115699999995</v>
      </c>
      <c r="G1524" s="10">
        <v>0.31672641000000001</v>
      </c>
      <c r="H1524" s="10">
        <v>0.61633958</v>
      </c>
      <c r="I1524" s="10">
        <v>2.1519760999999998E-2</v>
      </c>
      <c r="J1524" s="10">
        <v>0.78326452300000005</v>
      </c>
      <c r="K1524" s="10">
        <v>0.434867485</v>
      </c>
      <c r="L1524" s="10">
        <v>0.37005636200000003</v>
      </c>
      <c r="M1524" s="10">
        <v>0.673204056</v>
      </c>
      <c r="N1524" s="10">
        <v>6.4692737E-2</v>
      </c>
      <c r="O1524" s="10">
        <v>2.0725404999999999E-2</v>
      </c>
      <c r="P1524" s="10">
        <v>0.26516332199999998</v>
      </c>
    </row>
    <row r="1525" spans="1:16" x14ac:dyDescent="0.25">
      <c r="A1525" s="16" t="s">
        <v>2538</v>
      </c>
      <c r="B1525" s="16" t="s">
        <v>2443</v>
      </c>
      <c r="C1525" s="16" t="s">
        <v>2539</v>
      </c>
      <c r="D1525" s="16">
        <v>3.9485497501003733E-2</v>
      </c>
      <c r="E1525" s="16">
        <v>4.59161748186315E-2</v>
      </c>
      <c r="F1525" s="10">
        <v>0.13336112899999999</v>
      </c>
      <c r="G1525" s="10">
        <v>9.0682139999999994E-2</v>
      </c>
      <c r="H1525" s="10">
        <v>0.19352548999999999</v>
      </c>
      <c r="I1525" s="10">
        <v>5.5355630000000003E-3</v>
      </c>
      <c r="J1525" s="10">
        <v>0.167258977</v>
      </c>
      <c r="K1525" s="10">
        <v>0.13558808</v>
      </c>
      <c r="L1525" s="10">
        <v>9.8340542000000003E-2</v>
      </c>
      <c r="M1525" s="10">
        <v>0.171206987</v>
      </c>
      <c r="N1525" s="10">
        <v>1.9902243999999999E-2</v>
      </c>
      <c r="O1525" s="10">
        <v>5.7103020000000004E-3</v>
      </c>
      <c r="P1525" s="10">
        <v>0.108388207</v>
      </c>
    </row>
    <row r="1526" spans="1:16" x14ac:dyDescent="0.25">
      <c r="A1526" s="16" t="s">
        <v>2540</v>
      </c>
      <c r="B1526" s="16" t="s">
        <v>2443</v>
      </c>
      <c r="C1526" s="16" t="s">
        <v>2541</v>
      </c>
      <c r="D1526" s="16">
        <v>2.7736274952188313E-2</v>
      </c>
      <c r="E1526" s="16">
        <v>2.7754863842535449E-2</v>
      </c>
      <c r="F1526" s="10">
        <v>0.12904278199999999</v>
      </c>
      <c r="G1526" s="10">
        <v>4.0191878E-2</v>
      </c>
      <c r="H1526" s="10">
        <v>9.8223041999999997E-2</v>
      </c>
      <c r="I1526" s="10">
        <v>3.8130780000000001E-3</v>
      </c>
      <c r="J1526" s="10">
        <v>0.123835243</v>
      </c>
      <c r="K1526" s="10">
        <v>6.4200235999999994E-2</v>
      </c>
      <c r="L1526" s="10">
        <v>8.1464760999999997E-2</v>
      </c>
      <c r="M1526" s="10">
        <v>8.8806364999999998E-2</v>
      </c>
      <c r="N1526" s="10">
        <v>1.0772502E-2</v>
      </c>
      <c r="O1526" s="10">
        <v>4.7170349999999996E-3</v>
      </c>
      <c r="P1526" s="10">
        <v>4.2425570000000003E-2</v>
      </c>
    </row>
    <row r="1527" spans="1:16" x14ac:dyDescent="0.25">
      <c r="A1527" s="16" t="s">
        <v>2542</v>
      </c>
      <c r="B1527" s="16" t="s">
        <v>2443</v>
      </c>
      <c r="C1527" s="16" t="s">
        <v>1586</v>
      </c>
      <c r="D1527" s="16">
        <v>3.1337051796421343E-2</v>
      </c>
      <c r="E1527" s="16">
        <v>3.3927281204170559E-2</v>
      </c>
      <c r="F1527" s="10">
        <v>0.16525419899999999</v>
      </c>
      <c r="G1527" s="10">
        <v>5.7049583000000001E-2</v>
      </c>
      <c r="H1527" s="10">
        <v>0.122297384</v>
      </c>
      <c r="I1527" s="10">
        <v>4.424313E-3</v>
      </c>
      <c r="J1527" s="10">
        <v>0.121887803</v>
      </c>
      <c r="K1527" s="10">
        <v>7.3989685999999999E-2</v>
      </c>
      <c r="L1527" s="10">
        <v>7.5654124000000003E-2</v>
      </c>
      <c r="M1527" s="10">
        <v>0.14130511800000001</v>
      </c>
      <c r="N1527" s="10">
        <v>1.4795040000000001E-2</v>
      </c>
      <c r="O1527" s="10">
        <v>8.2933050000000008E-3</v>
      </c>
      <c r="P1527" s="10">
        <v>5.2370753999999999E-2</v>
      </c>
    </row>
    <row r="1528" spans="1:16" x14ac:dyDescent="0.25">
      <c r="A1528" s="16" t="s">
        <v>2543</v>
      </c>
      <c r="B1528" s="16" t="s">
        <v>2443</v>
      </c>
      <c r="C1528" s="16" t="s">
        <v>2544</v>
      </c>
      <c r="D1528" s="16">
        <v>2.354649265388235E-2</v>
      </c>
      <c r="E1528" s="16">
        <v>2.6075540933634841E-2</v>
      </c>
      <c r="F1528" s="10">
        <v>0.106978397</v>
      </c>
      <c r="G1528" s="10">
        <v>3.6144904999999998E-2</v>
      </c>
      <c r="H1528" s="10">
        <v>8.7047086999999995E-2</v>
      </c>
      <c r="I1528" s="10">
        <v>3.298619E-3</v>
      </c>
      <c r="J1528" s="10">
        <v>0.119537293</v>
      </c>
      <c r="K1528" s="10">
        <v>6.0056311000000001E-2</v>
      </c>
      <c r="L1528" s="10">
        <v>6.4655294000000002E-2</v>
      </c>
      <c r="M1528" s="10">
        <v>7.7137264999999997E-2</v>
      </c>
      <c r="N1528" s="10">
        <v>9.48916E-3</v>
      </c>
      <c r="O1528" s="10">
        <v>3.7446889999999998E-3</v>
      </c>
      <c r="P1528" s="10">
        <v>3.7859980000000001E-2</v>
      </c>
    </row>
    <row r="1529" spans="1:16" x14ac:dyDescent="0.25">
      <c r="A1529" s="16" t="s">
        <v>2545</v>
      </c>
      <c r="B1529" s="16" t="s">
        <v>2443</v>
      </c>
      <c r="C1529" s="16" t="s">
        <v>2546</v>
      </c>
      <c r="D1529" s="16">
        <v>6.2654807045497377E-2</v>
      </c>
      <c r="E1529" s="16">
        <v>5.3766732750722093E-2</v>
      </c>
      <c r="F1529" s="10">
        <v>0.27329974000000001</v>
      </c>
      <c r="G1529" s="10">
        <v>0.105542883</v>
      </c>
      <c r="H1529" s="10">
        <v>0.19833057400000001</v>
      </c>
      <c r="I1529" s="10">
        <v>8.0421239999999995E-3</v>
      </c>
      <c r="J1529" s="10">
        <v>0.32223487499999998</v>
      </c>
      <c r="K1529" s="10">
        <v>0.10341551</v>
      </c>
      <c r="L1529" s="10">
        <v>0.14661640000000001</v>
      </c>
      <c r="M1529" s="10">
        <v>0.15548927200000001</v>
      </c>
      <c r="N1529" s="10">
        <v>2.0264365999999999E-2</v>
      </c>
      <c r="O1529" s="10">
        <v>1.0798397E-2</v>
      </c>
      <c r="P1529" s="10">
        <v>7.9506265000000007E-2</v>
      </c>
    </row>
    <row r="1530" spans="1:16" x14ac:dyDescent="0.25">
      <c r="A1530" s="16" t="s">
        <v>2547</v>
      </c>
      <c r="B1530" s="16" t="s">
        <v>2443</v>
      </c>
      <c r="C1530" s="16" t="s">
        <v>127</v>
      </c>
      <c r="D1530" s="16">
        <v>6.1642468566676774E-2</v>
      </c>
      <c r="E1530" s="16">
        <v>5.3937350791030063E-2</v>
      </c>
      <c r="F1530" s="10">
        <v>0.24879163500000001</v>
      </c>
      <c r="G1530" s="10">
        <v>9.0767560999999997E-2</v>
      </c>
      <c r="H1530" s="10">
        <v>0.17389281600000001</v>
      </c>
      <c r="I1530" s="10">
        <v>6.3604439999999998E-3</v>
      </c>
      <c r="J1530" s="10">
        <v>0.236527394</v>
      </c>
      <c r="K1530" s="10">
        <v>0.10441204699999999</v>
      </c>
      <c r="L1530" s="10">
        <v>0.14091224999999999</v>
      </c>
      <c r="M1530" s="10">
        <v>0.22570979699999999</v>
      </c>
      <c r="N1530" s="10">
        <v>2.2032023000000001E-2</v>
      </c>
      <c r="O1530" s="10">
        <v>1.3679182999999999E-2</v>
      </c>
      <c r="P1530" s="10">
        <v>6.9715153000000002E-2</v>
      </c>
    </row>
    <row r="1531" spans="1:16" x14ac:dyDescent="0.25">
      <c r="A1531" s="16" t="s">
        <v>2548</v>
      </c>
      <c r="B1531" s="16" t="s">
        <v>2443</v>
      </c>
      <c r="C1531" s="16" t="s">
        <v>2549</v>
      </c>
      <c r="D1531" s="16">
        <v>8.1621380725188361E-2</v>
      </c>
      <c r="E1531" s="16">
        <v>8.889653087103376E-2</v>
      </c>
      <c r="F1531" s="10">
        <v>0.31416464100000002</v>
      </c>
      <c r="G1531" s="10">
        <v>0.190971005</v>
      </c>
      <c r="H1531" s="10">
        <v>0.37447962899999998</v>
      </c>
      <c r="I1531" s="10">
        <v>1.1181876E-2</v>
      </c>
      <c r="J1531" s="10">
        <v>0.387066466</v>
      </c>
      <c r="K1531" s="10">
        <v>0.26782871600000002</v>
      </c>
      <c r="L1531" s="10">
        <v>0.18847751700000001</v>
      </c>
      <c r="M1531" s="10">
        <v>0.416194128</v>
      </c>
      <c r="N1531" s="10">
        <v>4.3315096999999997E-2</v>
      </c>
      <c r="O1531" s="10">
        <v>1.6707923999999999E-2</v>
      </c>
      <c r="P1531" s="10">
        <v>0.172618192</v>
      </c>
    </row>
    <row r="1532" spans="1:16" x14ac:dyDescent="0.25">
      <c r="A1532" s="16" t="s">
        <v>2550</v>
      </c>
      <c r="B1532" s="16" t="s">
        <v>2443</v>
      </c>
      <c r="C1532" s="16" t="s">
        <v>2551</v>
      </c>
      <c r="D1532" s="16">
        <v>8.7833986557981289E-2</v>
      </c>
      <c r="E1532" s="16">
        <v>9.2498368058987424E-2</v>
      </c>
      <c r="F1532" s="10">
        <v>0.39882478900000001</v>
      </c>
      <c r="G1532" s="10">
        <v>0.15316065000000001</v>
      </c>
      <c r="H1532" s="10">
        <v>0.336131811</v>
      </c>
      <c r="I1532" s="10">
        <v>1.2371762E-2</v>
      </c>
      <c r="J1532" s="10">
        <v>0.35841222299999997</v>
      </c>
      <c r="K1532" s="10">
        <v>0.20588854100000001</v>
      </c>
      <c r="L1532" s="10">
        <v>0.229033616</v>
      </c>
      <c r="M1532" s="10">
        <v>0.396433276</v>
      </c>
      <c r="N1532" s="10">
        <v>3.9363495999999998E-2</v>
      </c>
      <c r="O1532" s="10">
        <v>1.8711502000000001E-2</v>
      </c>
      <c r="P1532" s="10">
        <v>0.14048933299999999</v>
      </c>
    </row>
    <row r="1533" spans="1:16" x14ac:dyDescent="0.25">
      <c r="A1533" s="16" t="s">
        <v>2552</v>
      </c>
      <c r="B1533" s="16" t="s">
        <v>2443</v>
      </c>
      <c r="C1533" s="16" t="s">
        <v>131</v>
      </c>
      <c r="D1533" s="16">
        <v>4.8403934209399584E-2</v>
      </c>
      <c r="E1533" s="16">
        <v>5.0490020672422614E-2</v>
      </c>
      <c r="F1533" s="10">
        <v>0.22380359999999999</v>
      </c>
      <c r="G1533" s="10">
        <v>0.103094678</v>
      </c>
      <c r="H1533" s="10">
        <v>0.19927176299999999</v>
      </c>
      <c r="I1533" s="10">
        <v>6.6725659999999996E-3</v>
      </c>
      <c r="J1533" s="10">
        <v>0.19701718600000001</v>
      </c>
      <c r="K1533" s="10">
        <v>0.119255794</v>
      </c>
      <c r="L1533" s="10">
        <v>0.11778601700000001</v>
      </c>
      <c r="M1533" s="10">
        <v>0.230927785</v>
      </c>
      <c r="N1533" s="10">
        <v>2.4418576000000001E-2</v>
      </c>
      <c r="O1533" s="10">
        <v>1.6607706999999999E-2</v>
      </c>
      <c r="P1533" s="10">
        <v>8.6148930999999998E-2</v>
      </c>
    </row>
    <row r="1534" spans="1:16" x14ac:dyDescent="0.25">
      <c r="A1534" s="16" t="s">
        <v>2553</v>
      </c>
      <c r="B1534" s="16" t="s">
        <v>2443</v>
      </c>
      <c r="C1534" s="16" t="s">
        <v>2554</v>
      </c>
      <c r="D1534" s="16">
        <v>0.30727528756590977</v>
      </c>
      <c r="E1534" s="16">
        <v>0.18192814518596101</v>
      </c>
      <c r="F1534" s="10">
        <v>0.46447618099999999</v>
      </c>
      <c r="G1534" s="10">
        <v>0.84673163299999998</v>
      </c>
      <c r="H1534" s="10">
        <v>1.1277421329999999</v>
      </c>
      <c r="I1534" s="10">
        <v>3.8745562999999997E-2</v>
      </c>
      <c r="J1534" s="10">
        <v>1.1736930299999999</v>
      </c>
      <c r="K1534" s="10">
        <v>0.49852642600000002</v>
      </c>
      <c r="L1534" s="10">
        <v>0.34193060400000003</v>
      </c>
      <c r="M1534" s="10">
        <v>1.18000634</v>
      </c>
      <c r="N1534" s="10">
        <v>0.13268236</v>
      </c>
      <c r="O1534" s="10">
        <v>1.9405424000000001E-2</v>
      </c>
      <c r="P1534" s="10">
        <v>0.35258213900000002</v>
      </c>
    </row>
    <row r="1535" spans="1:16" x14ac:dyDescent="0.25">
      <c r="A1535" s="16" t="s">
        <v>2555</v>
      </c>
      <c r="B1535" s="16" t="s">
        <v>2443</v>
      </c>
      <c r="C1535" s="16" t="s">
        <v>284</v>
      </c>
      <c r="D1535" s="16">
        <v>7.8724385502294547E-2</v>
      </c>
      <c r="E1535" s="16">
        <v>8.1082513300681863E-2</v>
      </c>
      <c r="F1535" s="10">
        <v>0.31182570700000001</v>
      </c>
      <c r="G1535" s="10">
        <v>0.14643239499999999</v>
      </c>
      <c r="H1535" s="10">
        <v>0.30294385200000001</v>
      </c>
      <c r="I1535" s="10">
        <v>1.0494580999999999E-2</v>
      </c>
      <c r="J1535" s="10">
        <v>0.32072238800000002</v>
      </c>
      <c r="K1535" s="10">
        <v>0.19405003200000001</v>
      </c>
      <c r="L1535" s="10">
        <v>0.17768825699999999</v>
      </c>
      <c r="M1535" s="10">
        <v>0.35329114700000003</v>
      </c>
      <c r="N1535" s="10">
        <v>3.3840151999999998E-2</v>
      </c>
      <c r="O1535" s="10">
        <v>1.3150574999999999E-2</v>
      </c>
      <c r="P1535" s="10">
        <v>0.13225009900000001</v>
      </c>
    </row>
    <row r="1536" spans="1:16" x14ac:dyDescent="0.25">
      <c r="A1536" s="16" t="s">
        <v>2556</v>
      </c>
      <c r="B1536" s="16" t="s">
        <v>2443</v>
      </c>
      <c r="C1536" s="16" t="s">
        <v>290</v>
      </c>
      <c r="D1536" s="16">
        <v>4.8728643527621587E-2</v>
      </c>
      <c r="E1536" s="16">
        <v>5.3172453282999028E-2</v>
      </c>
      <c r="F1536" s="10">
        <v>0.22555346700000001</v>
      </c>
      <c r="G1536" s="10">
        <v>8.9675569999999996E-2</v>
      </c>
      <c r="H1536" s="10">
        <v>0.18997652600000001</v>
      </c>
      <c r="I1536" s="10">
        <v>7.0552760000000001E-3</v>
      </c>
      <c r="J1536" s="10">
        <v>0.19961020500000001</v>
      </c>
      <c r="K1536" s="10">
        <v>0.11878509399999999</v>
      </c>
      <c r="L1536" s="10">
        <v>0.122240265</v>
      </c>
      <c r="M1536" s="10">
        <v>0.236727091</v>
      </c>
      <c r="N1536" s="10">
        <v>2.1859318999999999E-2</v>
      </c>
      <c r="O1536" s="10">
        <v>9.2608629999999994E-3</v>
      </c>
      <c r="P1536" s="10">
        <v>8.0338144E-2</v>
      </c>
    </row>
    <row r="1537" spans="1:16" x14ac:dyDescent="0.25">
      <c r="A1537" s="16" t="s">
        <v>2557</v>
      </c>
      <c r="B1537" s="16" t="s">
        <v>2443</v>
      </c>
      <c r="C1537" s="16" t="s">
        <v>673</v>
      </c>
      <c r="D1537" s="16">
        <v>1.5208123665483924E-2</v>
      </c>
      <c r="E1537" s="16">
        <v>1.7366077612075641E-2</v>
      </c>
      <c r="F1537" s="10">
        <v>6.0319403000000001E-2</v>
      </c>
      <c r="G1537" s="10">
        <v>2.9275130999999999E-2</v>
      </c>
      <c r="H1537" s="10">
        <v>6.3303708E-2</v>
      </c>
      <c r="I1537" s="10">
        <v>1.9333250000000001E-3</v>
      </c>
      <c r="J1537" s="10">
        <v>5.6511313000000001E-2</v>
      </c>
      <c r="K1537" s="10">
        <v>4.0377207999999998E-2</v>
      </c>
      <c r="L1537" s="10">
        <v>3.4857714999999997E-2</v>
      </c>
      <c r="M1537" s="10">
        <v>6.8515606000000007E-2</v>
      </c>
      <c r="N1537" s="10">
        <v>7.3282199999999999E-3</v>
      </c>
      <c r="O1537" s="10">
        <v>3.0113399999999999E-3</v>
      </c>
      <c r="P1537" s="10">
        <v>3.3182406999999997E-2</v>
      </c>
    </row>
    <row r="1538" spans="1:16" x14ac:dyDescent="0.25">
      <c r="A1538" s="16" t="s">
        <v>2558</v>
      </c>
      <c r="B1538" s="16" t="s">
        <v>2443</v>
      </c>
      <c r="C1538" s="16" t="s">
        <v>2559</v>
      </c>
      <c r="D1538" s="16">
        <v>2.8062884557986938E-2</v>
      </c>
      <c r="E1538" s="16">
        <v>3.0640498662320177E-2</v>
      </c>
      <c r="F1538" s="10">
        <v>0.13069176599999999</v>
      </c>
      <c r="G1538" s="10">
        <v>5.6638450999999999E-2</v>
      </c>
      <c r="H1538" s="10">
        <v>0.114170401</v>
      </c>
      <c r="I1538" s="10">
        <v>3.753073E-3</v>
      </c>
      <c r="J1538" s="10">
        <v>0.13998439200000001</v>
      </c>
      <c r="K1538" s="10">
        <v>7.3921558999999998E-2</v>
      </c>
      <c r="L1538" s="10">
        <v>8.0566614999999994E-2</v>
      </c>
      <c r="M1538" s="10">
        <v>0.13396671700000001</v>
      </c>
      <c r="N1538" s="10">
        <v>1.4005498E-2</v>
      </c>
      <c r="O1538" s="10">
        <v>1.0194854E-2</v>
      </c>
      <c r="P1538" s="10">
        <v>5.3011092000000003E-2</v>
      </c>
    </row>
    <row r="1539" spans="1:16" x14ac:dyDescent="0.25">
      <c r="A1539" s="16" t="s">
        <v>2560</v>
      </c>
      <c r="B1539" s="16" t="s">
        <v>2443</v>
      </c>
      <c r="C1539" s="16" t="s">
        <v>133</v>
      </c>
      <c r="D1539" s="16">
        <v>8.448288668034519E-2</v>
      </c>
      <c r="E1539" s="16">
        <v>8.0564847587253241E-2</v>
      </c>
      <c r="F1539" s="10">
        <v>0.27648312600000002</v>
      </c>
      <c r="G1539" s="10">
        <v>0.12967372499999999</v>
      </c>
      <c r="H1539" s="10">
        <v>0.26616631400000001</v>
      </c>
      <c r="I1539" s="10">
        <v>8.0237260000000001E-3</v>
      </c>
      <c r="J1539" s="10">
        <v>0.23563314499999999</v>
      </c>
      <c r="K1539" s="10">
        <v>0.15640373299999999</v>
      </c>
      <c r="L1539" s="10">
        <v>0.13912259599999999</v>
      </c>
      <c r="M1539" s="10">
        <v>0.29590049400000001</v>
      </c>
      <c r="N1539" s="10">
        <v>3.0755986999999999E-2</v>
      </c>
      <c r="O1539" s="10">
        <v>2.3635014999999999E-2</v>
      </c>
      <c r="P1539" s="10">
        <v>0.12815949800000001</v>
      </c>
    </row>
    <row r="1540" spans="1:16" x14ac:dyDescent="0.25">
      <c r="A1540" s="16" t="s">
        <v>2561</v>
      </c>
      <c r="B1540" s="16" t="s">
        <v>2443</v>
      </c>
      <c r="C1540" s="16" t="s">
        <v>2562</v>
      </c>
      <c r="D1540" s="16">
        <v>5.3469883407749497E-2</v>
      </c>
      <c r="E1540" s="16">
        <v>5.56631656692535E-2</v>
      </c>
      <c r="F1540" s="10">
        <v>0.169477827</v>
      </c>
      <c r="G1540" s="10">
        <v>0.200367198</v>
      </c>
      <c r="H1540" s="10">
        <v>0.31559917199999998</v>
      </c>
      <c r="I1540" s="10">
        <v>7.4622949999999999E-3</v>
      </c>
      <c r="J1540" s="10">
        <v>0.28511656000000002</v>
      </c>
      <c r="K1540" s="10">
        <v>0.161724126</v>
      </c>
      <c r="L1540" s="10">
        <v>0.118597885</v>
      </c>
      <c r="M1540" s="10">
        <v>0.345236608</v>
      </c>
      <c r="N1540" s="10">
        <v>3.8433729999999999E-2</v>
      </c>
      <c r="O1540" s="10">
        <v>9.0775319999999993E-3</v>
      </c>
      <c r="P1540" s="10">
        <v>0.12261140399999999</v>
      </c>
    </row>
    <row r="1541" spans="1:16" x14ac:dyDescent="0.25">
      <c r="A1541" s="16" t="s">
        <v>2563</v>
      </c>
      <c r="B1541" s="16" t="s">
        <v>2443</v>
      </c>
      <c r="C1541" s="16" t="s">
        <v>2564</v>
      </c>
      <c r="D1541" s="16">
        <v>1.7072860456990795E-2</v>
      </c>
      <c r="E1541" s="16">
        <v>1.6179526917551968E-2</v>
      </c>
      <c r="F1541" s="10">
        <v>7.8165281000000003E-2</v>
      </c>
      <c r="G1541" s="10">
        <v>2.2950390000000001E-2</v>
      </c>
      <c r="H1541" s="10">
        <v>5.5575482000000002E-2</v>
      </c>
      <c r="I1541" s="10">
        <v>2.1672060000000001E-3</v>
      </c>
      <c r="J1541" s="10">
        <v>6.8090877999999994E-2</v>
      </c>
      <c r="K1541" s="10">
        <v>3.5604258999999999E-2</v>
      </c>
      <c r="L1541" s="10">
        <v>5.0179914999999999E-2</v>
      </c>
      <c r="M1541" s="10">
        <v>5.7655644999999998E-2</v>
      </c>
      <c r="N1541" s="10">
        <v>6.6082019999999997E-3</v>
      </c>
      <c r="O1541" s="10">
        <v>3.088936E-3</v>
      </c>
      <c r="P1541" s="10">
        <v>2.3315608000000002E-2</v>
      </c>
    </row>
    <row r="1542" spans="1:16" x14ac:dyDescent="0.25">
      <c r="A1542" s="16" t="s">
        <v>2565</v>
      </c>
      <c r="B1542" s="16" t="s">
        <v>2443</v>
      </c>
      <c r="C1542" s="16" t="s">
        <v>1293</v>
      </c>
      <c r="D1542" s="16">
        <v>3.4075501479446976E-2</v>
      </c>
      <c r="E1542" s="16">
        <v>3.1854478800779816E-2</v>
      </c>
      <c r="F1542" s="10">
        <v>0.16029137299999999</v>
      </c>
      <c r="G1542" s="10">
        <v>4.8042946000000003E-2</v>
      </c>
      <c r="H1542" s="10">
        <v>0.112207695</v>
      </c>
      <c r="I1542" s="10">
        <v>4.3253140000000002E-3</v>
      </c>
      <c r="J1542" s="10">
        <v>0.15276856599999999</v>
      </c>
      <c r="K1542" s="10">
        <v>7.0567670999999998E-2</v>
      </c>
      <c r="L1542" s="10">
        <v>9.3530197999999995E-2</v>
      </c>
      <c r="M1542" s="10">
        <v>0.11449806899999999</v>
      </c>
      <c r="N1542" s="10">
        <v>1.2364831999999999E-2</v>
      </c>
      <c r="O1542" s="10">
        <v>5.6374260000000001E-3</v>
      </c>
      <c r="P1542" s="10">
        <v>4.8028498000000003E-2</v>
      </c>
    </row>
    <row r="1543" spans="1:16" x14ac:dyDescent="0.25">
      <c r="A1543" s="16" t="s">
        <v>2566</v>
      </c>
      <c r="B1543" s="16" t="s">
        <v>2443</v>
      </c>
      <c r="C1543" s="16" t="s">
        <v>1902</v>
      </c>
      <c r="D1543" s="16">
        <v>1.4198186493281868</v>
      </c>
      <c r="E1543" s="16">
        <v>0.90392073817978258</v>
      </c>
      <c r="F1543" s="10">
        <v>4.7145830780000004</v>
      </c>
      <c r="G1543" s="10">
        <v>3.415473043</v>
      </c>
      <c r="H1543" s="10">
        <v>3.8711318659999998</v>
      </c>
      <c r="I1543" s="10">
        <v>0.14999011300000001</v>
      </c>
      <c r="J1543" s="10">
        <v>5.143525608</v>
      </c>
      <c r="K1543" s="10">
        <v>1.6042857720000001</v>
      </c>
      <c r="L1543" s="10">
        <v>1.841797321</v>
      </c>
      <c r="M1543" s="10">
        <v>6.158447131</v>
      </c>
      <c r="N1543" s="10">
        <v>0.64441041600000004</v>
      </c>
      <c r="O1543" s="10">
        <v>0.18099066</v>
      </c>
      <c r="P1543" s="10">
        <v>1.100415285</v>
      </c>
    </row>
    <row r="1544" spans="1:16" x14ac:dyDescent="0.25">
      <c r="A1544" s="16" t="s">
        <v>2567</v>
      </c>
      <c r="B1544" s="16" t="s">
        <v>2443</v>
      </c>
      <c r="C1544" s="16" t="s">
        <v>137</v>
      </c>
      <c r="D1544" s="16">
        <v>3.1507671343567967E-2</v>
      </c>
      <c r="E1544" s="16">
        <v>3.2536841318031383E-2</v>
      </c>
      <c r="F1544" s="10">
        <v>0.118752713</v>
      </c>
      <c r="G1544" s="10">
        <v>5.7765629999999998E-2</v>
      </c>
      <c r="H1544" s="10">
        <v>0.123002482</v>
      </c>
      <c r="I1544" s="10">
        <v>4.0540929999999999E-3</v>
      </c>
      <c r="J1544" s="10">
        <v>0.123142738</v>
      </c>
      <c r="K1544" s="10">
        <v>8.1282598999999997E-2</v>
      </c>
      <c r="L1544" s="10">
        <v>6.8214286999999998E-2</v>
      </c>
      <c r="M1544" s="10">
        <v>0.120724567</v>
      </c>
      <c r="N1544" s="10">
        <v>1.3568078000000001E-2</v>
      </c>
      <c r="O1544" s="10">
        <v>4.6094939999999996E-3</v>
      </c>
      <c r="P1544" s="10">
        <v>5.6832343E-2</v>
      </c>
    </row>
    <row r="1545" spans="1:16" x14ac:dyDescent="0.25">
      <c r="A1545" s="16" t="s">
        <v>2568</v>
      </c>
      <c r="B1545" s="16" t="s">
        <v>2443</v>
      </c>
      <c r="C1545" s="16" t="s">
        <v>2569</v>
      </c>
      <c r="D1545" s="16">
        <v>5.5122952956097614E-2</v>
      </c>
      <c r="E1545" s="16">
        <v>5.727193965017216E-2</v>
      </c>
      <c r="F1545" s="10">
        <v>0.28766080199999999</v>
      </c>
      <c r="G1545" s="10">
        <v>9.573081E-2</v>
      </c>
      <c r="H1545" s="10">
        <v>0.17513859800000001</v>
      </c>
      <c r="I1545" s="10">
        <v>6.7768129999999996E-3</v>
      </c>
      <c r="J1545" s="10">
        <v>0.39198961100000002</v>
      </c>
      <c r="K1545" s="10">
        <v>0.14791491600000001</v>
      </c>
      <c r="L1545" s="10">
        <v>0.26493027899999999</v>
      </c>
      <c r="M1545" s="10">
        <v>0.239673529</v>
      </c>
      <c r="N1545" s="10">
        <v>2.3368942E-2</v>
      </c>
      <c r="O1545" s="10">
        <v>1.0211753E-2</v>
      </c>
      <c r="P1545" s="10">
        <v>6.5210013999999997E-2</v>
      </c>
    </row>
    <row r="1546" spans="1:16" x14ac:dyDescent="0.25">
      <c r="A1546" s="16" t="s">
        <v>2570</v>
      </c>
      <c r="B1546" s="16" t="s">
        <v>2443</v>
      </c>
      <c r="C1546" s="16" t="s">
        <v>2571</v>
      </c>
      <c r="D1546" s="16">
        <v>0.17711005930260623</v>
      </c>
      <c r="E1546" s="16">
        <v>0.19140445812407983</v>
      </c>
      <c r="F1546" s="10">
        <v>1.1321468379999999</v>
      </c>
      <c r="G1546" s="10">
        <v>0.31843422999999998</v>
      </c>
      <c r="H1546" s="10">
        <v>0.58620698400000004</v>
      </c>
      <c r="I1546" s="10">
        <v>2.2338694999999999E-2</v>
      </c>
      <c r="J1546" s="10">
        <v>0.93043463900000001</v>
      </c>
      <c r="K1546" s="10">
        <v>0.37375906599999997</v>
      </c>
      <c r="L1546" s="10">
        <v>0.57017066800000005</v>
      </c>
      <c r="M1546" s="10">
        <v>0.97973027099999999</v>
      </c>
      <c r="N1546" s="10">
        <v>7.7090777999999999E-2</v>
      </c>
      <c r="O1546" s="10">
        <v>3.1861756999999997E-2</v>
      </c>
      <c r="P1546" s="10">
        <v>0.22263333099999999</v>
      </c>
    </row>
    <row r="1547" spans="1:16" x14ac:dyDescent="0.25">
      <c r="A1547" s="16" t="s">
        <v>2572</v>
      </c>
      <c r="B1547" s="16" t="s">
        <v>2443</v>
      </c>
      <c r="C1547" s="16" t="s">
        <v>2294</v>
      </c>
      <c r="D1547" s="16">
        <v>2.8893279385767032</v>
      </c>
      <c r="E1547" s="16">
        <v>2.2473316665046021</v>
      </c>
      <c r="F1547" s="10">
        <v>9.7106642579999995</v>
      </c>
      <c r="G1547" s="10">
        <v>18.718239499999999</v>
      </c>
      <c r="H1547" s="10">
        <v>15.17204984</v>
      </c>
      <c r="I1547" s="10">
        <v>0.95718312000000005</v>
      </c>
      <c r="J1547" s="10">
        <v>21.81441968</v>
      </c>
      <c r="K1547" s="10">
        <v>4.6488225410000004</v>
      </c>
      <c r="L1547" s="10">
        <v>5.3320419049999996</v>
      </c>
      <c r="M1547" s="10">
        <v>25.010822990000001</v>
      </c>
      <c r="N1547" s="10">
        <v>3.1488333079999999</v>
      </c>
      <c r="O1547" s="10">
        <v>0.57304084099999997</v>
      </c>
      <c r="P1547" s="10">
        <v>2.9008464439999999</v>
      </c>
    </row>
    <row r="1548" spans="1:16" x14ac:dyDescent="0.25">
      <c r="A1548" s="16" t="s">
        <v>2573</v>
      </c>
      <c r="B1548" s="16" t="s">
        <v>2443</v>
      </c>
      <c r="C1548" s="16" t="s">
        <v>295</v>
      </c>
      <c r="D1548" s="16">
        <v>5.2249293249742923E-2</v>
      </c>
      <c r="E1548" s="16">
        <v>5.946889508555657E-2</v>
      </c>
      <c r="F1548" s="10">
        <v>0.209077701</v>
      </c>
      <c r="G1548" s="10">
        <v>0.13113318400000001</v>
      </c>
      <c r="H1548" s="10">
        <v>0.25969482900000002</v>
      </c>
      <c r="I1548" s="10">
        <v>7.2955859999999997E-3</v>
      </c>
      <c r="J1548" s="10">
        <v>0.225713101</v>
      </c>
      <c r="K1548" s="10">
        <v>0.15117165799999999</v>
      </c>
      <c r="L1548" s="10">
        <v>0.120601478</v>
      </c>
      <c r="M1548" s="10">
        <v>0.247462924</v>
      </c>
      <c r="N1548" s="10">
        <v>2.8044373000000001E-2</v>
      </c>
      <c r="O1548" s="10">
        <v>1.1655459999999999E-2</v>
      </c>
      <c r="P1548" s="10">
        <v>0.121703406</v>
      </c>
    </row>
    <row r="1549" spans="1:16" x14ac:dyDescent="0.25">
      <c r="A1549" s="16" t="s">
        <v>2574</v>
      </c>
      <c r="B1549" s="16" t="s">
        <v>2443</v>
      </c>
      <c r="C1549" s="16" t="s">
        <v>1171</v>
      </c>
      <c r="D1549" s="16">
        <v>1.3379642816637468E-2</v>
      </c>
      <c r="E1549" s="16">
        <v>1.425849451008708E-2</v>
      </c>
      <c r="F1549" s="10">
        <v>5.348468E-2</v>
      </c>
      <c r="G1549" s="10">
        <v>2.3968342E-2</v>
      </c>
      <c r="H1549" s="10">
        <v>5.0698063000000002E-2</v>
      </c>
      <c r="I1549" s="10">
        <v>1.569109E-3</v>
      </c>
      <c r="J1549" s="10">
        <v>4.6937526E-2</v>
      </c>
      <c r="K1549" s="10">
        <v>3.1362401999999998E-2</v>
      </c>
      <c r="L1549" s="10">
        <v>2.7841227E-2</v>
      </c>
      <c r="M1549" s="10">
        <v>5.9194179E-2</v>
      </c>
      <c r="N1549" s="10">
        <v>5.9987169999999998E-3</v>
      </c>
      <c r="O1549" s="10">
        <v>2.5442009999999998E-3</v>
      </c>
      <c r="P1549" s="10">
        <v>2.6321463E-2</v>
      </c>
    </row>
    <row r="1550" spans="1:16" x14ac:dyDescent="0.25">
      <c r="A1550" s="16" t="s">
        <v>2575</v>
      </c>
      <c r="B1550" s="16" t="s">
        <v>2443</v>
      </c>
      <c r="C1550" s="16" t="s">
        <v>2576</v>
      </c>
      <c r="D1550" s="16">
        <v>1.3304828182567206E-2</v>
      </c>
      <c r="E1550" s="16">
        <v>1.3821388962076618E-2</v>
      </c>
      <c r="F1550" s="10">
        <v>5.3094328000000003E-2</v>
      </c>
      <c r="G1550" s="10">
        <v>2.3445997999999999E-2</v>
      </c>
      <c r="H1550" s="10">
        <v>4.8798159000000001E-2</v>
      </c>
      <c r="I1550" s="10">
        <v>1.50146E-3</v>
      </c>
      <c r="J1550" s="10">
        <v>4.4679077999999997E-2</v>
      </c>
      <c r="K1550" s="10">
        <v>2.9190520000000001E-2</v>
      </c>
      <c r="L1550" s="10">
        <v>2.6586124999999999E-2</v>
      </c>
      <c r="M1550" s="10">
        <v>5.4826233000000002E-2</v>
      </c>
      <c r="N1550" s="10">
        <v>5.8057150000000004E-3</v>
      </c>
      <c r="O1550" s="10">
        <v>2.626176E-3</v>
      </c>
      <c r="P1550" s="10">
        <v>2.4305146E-2</v>
      </c>
    </row>
    <row r="1551" spans="1:16" x14ac:dyDescent="0.25">
      <c r="A1551" s="16" t="s">
        <v>2577</v>
      </c>
      <c r="B1551" s="16" t="s">
        <v>2443</v>
      </c>
      <c r="C1551" s="16" t="s">
        <v>297</v>
      </c>
      <c r="D1551" s="16">
        <v>0.31312116256810413</v>
      </c>
      <c r="E1551" s="16">
        <v>0.11727627053031622</v>
      </c>
      <c r="F1551" s="10">
        <v>0.620597234</v>
      </c>
      <c r="G1551" s="10">
        <v>0.215597385</v>
      </c>
      <c r="H1551" s="10">
        <v>0.38388641299999998</v>
      </c>
      <c r="I1551" s="10">
        <v>1.4196761E-2</v>
      </c>
      <c r="J1551" s="10">
        <v>0.475405733</v>
      </c>
      <c r="K1551" s="10">
        <v>0.20015935300000001</v>
      </c>
      <c r="L1551" s="10">
        <v>0.281620749</v>
      </c>
      <c r="M1551" s="10">
        <v>0.45526743600000003</v>
      </c>
      <c r="N1551" s="10">
        <v>4.3055712000000003E-2</v>
      </c>
      <c r="O1551" s="10">
        <v>2.570302E-2</v>
      </c>
      <c r="P1551" s="10">
        <v>0.14932196</v>
      </c>
    </row>
    <row r="1552" spans="1:16" x14ac:dyDescent="0.25">
      <c r="A1552" s="16" t="s">
        <v>2578</v>
      </c>
      <c r="B1552" s="16" t="s">
        <v>2443</v>
      </c>
      <c r="C1552" s="16" t="s">
        <v>2579</v>
      </c>
      <c r="D1552" s="16">
        <v>1.9527834646680182E-2</v>
      </c>
      <c r="E1552" s="16">
        <v>1.9787439445045948E-2</v>
      </c>
      <c r="F1552" s="10">
        <v>9.0537593E-2</v>
      </c>
      <c r="G1552" s="10">
        <v>2.7090341E-2</v>
      </c>
      <c r="H1552" s="10">
        <v>6.8068446000000005E-2</v>
      </c>
      <c r="I1552" s="10">
        <v>2.6452619999999998E-3</v>
      </c>
      <c r="J1552" s="10">
        <v>7.9866355999999999E-2</v>
      </c>
      <c r="K1552" s="10">
        <v>4.4520361000000001E-2</v>
      </c>
      <c r="L1552" s="10">
        <v>5.3750943000000002E-2</v>
      </c>
      <c r="M1552" s="10">
        <v>6.4919044999999995E-2</v>
      </c>
      <c r="N1552" s="10">
        <v>7.8649619999999996E-3</v>
      </c>
      <c r="O1552" s="10">
        <v>3.4582049999999998E-3</v>
      </c>
      <c r="P1552" s="10">
        <v>2.8900929999999998E-2</v>
      </c>
    </row>
    <row r="1553" spans="1:16" x14ac:dyDescent="0.25">
      <c r="A1553" s="16" t="s">
        <v>2580</v>
      </c>
      <c r="B1553" s="16" t="s">
        <v>2443</v>
      </c>
      <c r="C1553" s="16" t="s">
        <v>139</v>
      </c>
      <c r="D1553" s="16">
        <v>1.8918246746397381E-2</v>
      </c>
      <c r="E1553" s="16">
        <v>2.1507257481120225E-2</v>
      </c>
      <c r="F1553" s="10">
        <v>8.2562324000000006E-2</v>
      </c>
      <c r="G1553" s="10">
        <v>3.6524200999999999E-2</v>
      </c>
      <c r="H1553" s="10">
        <v>7.6354776999999999E-2</v>
      </c>
      <c r="I1553" s="10">
        <v>2.4123819999999998E-3</v>
      </c>
      <c r="J1553" s="10">
        <v>6.9716702000000005E-2</v>
      </c>
      <c r="K1553" s="10">
        <v>4.5456466000000001E-2</v>
      </c>
      <c r="L1553" s="10">
        <v>4.2232306999999997E-2</v>
      </c>
      <c r="M1553" s="10">
        <v>8.3895248000000006E-2</v>
      </c>
      <c r="N1553" s="10">
        <v>9.0415449999999998E-3</v>
      </c>
      <c r="O1553" s="10">
        <v>6.1013580000000003E-3</v>
      </c>
      <c r="P1553" s="10">
        <v>3.7708396999999998E-2</v>
      </c>
    </row>
    <row r="1554" spans="1:16" x14ac:dyDescent="0.25">
      <c r="A1554" s="16" t="s">
        <v>2581</v>
      </c>
      <c r="B1554" s="16" t="s">
        <v>2443</v>
      </c>
      <c r="C1554" s="16" t="s">
        <v>2582</v>
      </c>
      <c r="D1554" s="16">
        <v>0.11605094181723218</v>
      </c>
      <c r="E1554" s="16">
        <v>8.9362782587251499E-2</v>
      </c>
      <c r="F1554" s="10">
        <v>0.47297379000000001</v>
      </c>
      <c r="G1554" s="10">
        <v>0.15632202000000001</v>
      </c>
      <c r="H1554" s="10">
        <v>0.31373035799999999</v>
      </c>
      <c r="I1554" s="10">
        <v>1.1259964000000001E-2</v>
      </c>
      <c r="J1554" s="10">
        <v>0.37580465899999999</v>
      </c>
      <c r="K1554" s="10">
        <v>0.16865840800000001</v>
      </c>
      <c r="L1554" s="10">
        <v>0.23740128799999999</v>
      </c>
      <c r="M1554" s="10">
        <v>0.32522196399999997</v>
      </c>
      <c r="N1554" s="10">
        <v>3.3327203E-2</v>
      </c>
      <c r="O1554" s="10">
        <v>1.7161352000000001E-2</v>
      </c>
      <c r="P1554" s="10">
        <v>0.128613804</v>
      </c>
    </row>
    <row r="1555" spans="1:16" x14ac:dyDescent="0.25">
      <c r="A1555" s="16" t="s">
        <v>2583</v>
      </c>
      <c r="B1555" s="16" t="s">
        <v>2443</v>
      </c>
      <c r="C1555" s="16" t="s">
        <v>307</v>
      </c>
      <c r="D1555" s="16">
        <v>9.2216374888759792E-2</v>
      </c>
      <c r="E1555" s="16">
        <v>9.8094776509545747E-2</v>
      </c>
      <c r="F1555" s="10">
        <v>0.35716818099999997</v>
      </c>
      <c r="G1555" s="10">
        <v>0.162790252</v>
      </c>
      <c r="H1555" s="10">
        <v>0.34114004999999997</v>
      </c>
      <c r="I1555" s="10">
        <v>1.2545717E-2</v>
      </c>
      <c r="J1555" s="10">
        <v>0.49046657300000002</v>
      </c>
      <c r="K1555" s="10">
        <v>0.23224577399999999</v>
      </c>
      <c r="L1555" s="10">
        <v>0.21985052499999999</v>
      </c>
      <c r="M1555" s="10">
        <v>0.41164487300000002</v>
      </c>
      <c r="N1555" s="10">
        <v>3.6960012E-2</v>
      </c>
      <c r="O1555" s="10">
        <v>1.3624992000000001E-2</v>
      </c>
      <c r="P1555" s="10">
        <v>0.145179374</v>
      </c>
    </row>
    <row r="1556" spans="1:16" x14ac:dyDescent="0.25">
      <c r="A1556" s="16" t="s">
        <v>2584</v>
      </c>
      <c r="B1556" s="16" t="s">
        <v>2443</v>
      </c>
      <c r="C1556" s="16" t="s">
        <v>1307</v>
      </c>
      <c r="D1556" s="16">
        <v>1.6605866986611865E-2</v>
      </c>
      <c r="E1556" s="16">
        <v>1.9679981587494261E-2</v>
      </c>
      <c r="F1556" s="10">
        <v>6.8643735999999997E-2</v>
      </c>
      <c r="G1556" s="10">
        <v>3.4813027000000003E-2</v>
      </c>
      <c r="H1556" s="10">
        <v>7.5364191999999997E-2</v>
      </c>
      <c r="I1556" s="10">
        <v>2.2450500000000002E-3</v>
      </c>
      <c r="J1556" s="10">
        <v>6.3623816999999999E-2</v>
      </c>
      <c r="K1556" s="10">
        <v>4.6767945999999998E-2</v>
      </c>
      <c r="L1556" s="10">
        <v>3.9658483000000001E-2</v>
      </c>
      <c r="M1556" s="10">
        <v>7.6329652999999997E-2</v>
      </c>
      <c r="N1556" s="10">
        <v>8.3782769999999999E-3</v>
      </c>
      <c r="O1556" s="10">
        <v>3.462602E-3</v>
      </c>
      <c r="P1556" s="10">
        <v>4.0125477E-2</v>
      </c>
    </row>
    <row r="1557" spans="1:16" x14ac:dyDescent="0.25">
      <c r="A1557" s="16" t="s">
        <v>2585</v>
      </c>
      <c r="B1557" s="16" t="s">
        <v>2443</v>
      </c>
      <c r="C1557" s="16" t="s">
        <v>2586</v>
      </c>
      <c r="D1557" s="16">
        <v>9.6308683151457158E-2</v>
      </c>
      <c r="E1557" s="16">
        <v>0.10625800778317018</v>
      </c>
      <c r="F1557" s="10">
        <v>0.39750753</v>
      </c>
      <c r="G1557" s="10">
        <v>0.171263637</v>
      </c>
      <c r="H1557" s="10">
        <v>0.367197088</v>
      </c>
      <c r="I1557" s="10">
        <v>1.3567981999999999E-2</v>
      </c>
      <c r="J1557" s="10">
        <v>0.54036881000000003</v>
      </c>
      <c r="K1557" s="10">
        <v>0.24933480199999999</v>
      </c>
      <c r="L1557" s="10">
        <v>0.24720973700000001</v>
      </c>
      <c r="M1557" s="10">
        <v>0.376194747</v>
      </c>
      <c r="N1557" s="10">
        <v>3.9606520999999999E-2</v>
      </c>
      <c r="O1557" s="10">
        <v>1.4924054000000001E-2</v>
      </c>
      <c r="P1557" s="10">
        <v>0.15477363899999999</v>
      </c>
    </row>
    <row r="1558" spans="1:16" x14ac:dyDescent="0.25">
      <c r="A1558" s="16" t="s">
        <v>2587</v>
      </c>
      <c r="B1558" s="16" t="s">
        <v>2443</v>
      </c>
      <c r="C1558" s="16" t="s">
        <v>2588</v>
      </c>
      <c r="D1558" s="16">
        <v>5.9767715191665551E-2</v>
      </c>
      <c r="E1558" s="16">
        <v>6.4629378898377929E-2</v>
      </c>
      <c r="F1558" s="10">
        <v>0.28034315199999998</v>
      </c>
      <c r="G1558" s="10">
        <v>9.1306784000000002E-2</v>
      </c>
      <c r="H1558" s="10">
        <v>0.221851403</v>
      </c>
      <c r="I1558" s="10">
        <v>8.1681659999999993E-3</v>
      </c>
      <c r="J1558" s="10">
        <v>0.24936888500000001</v>
      </c>
      <c r="K1558" s="10">
        <v>0.14567170199999999</v>
      </c>
      <c r="L1558" s="10">
        <v>0.16384923600000001</v>
      </c>
      <c r="M1558" s="10">
        <v>0.23121639399999999</v>
      </c>
      <c r="N1558" s="10">
        <v>2.5100793999999999E-2</v>
      </c>
      <c r="O1558" s="10">
        <v>1.1010762E-2</v>
      </c>
      <c r="P1558" s="10">
        <v>9.6416904999999997E-2</v>
      </c>
    </row>
    <row r="1559" spans="1:16" x14ac:dyDescent="0.25">
      <c r="A1559" s="16" t="s">
        <v>2589</v>
      </c>
      <c r="B1559" s="16" t="s">
        <v>2443</v>
      </c>
      <c r="C1559" s="16" t="s">
        <v>1926</v>
      </c>
      <c r="D1559" s="16">
        <v>6.9559691529079509E-2</v>
      </c>
      <c r="E1559" s="16">
        <v>6.770066387400045E-2</v>
      </c>
      <c r="F1559" s="10">
        <v>0.226875306</v>
      </c>
      <c r="G1559" s="10">
        <v>0.12233383</v>
      </c>
      <c r="H1559" s="10">
        <v>0.253008236</v>
      </c>
      <c r="I1559" s="10">
        <v>8.0648790000000005E-3</v>
      </c>
      <c r="J1559" s="10">
        <v>0.26269130899999998</v>
      </c>
      <c r="K1559" s="10">
        <v>0.18008033700000001</v>
      </c>
      <c r="L1559" s="10">
        <v>0.137553225</v>
      </c>
      <c r="M1559" s="10">
        <v>0.22380051200000001</v>
      </c>
      <c r="N1559" s="10">
        <v>2.7131555000000002E-2</v>
      </c>
      <c r="O1559" s="10">
        <v>7.9425510000000008E-3</v>
      </c>
      <c r="P1559" s="10">
        <v>0.117807732</v>
      </c>
    </row>
    <row r="1560" spans="1:16" x14ac:dyDescent="0.25">
      <c r="A1560" s="16" t="s">
        <v>2590</v>
      </c>
      <c r="B1560" s="16" t="s">
        <v>2443</v>
      </c>
      <c r="C1560" s="16" t="s">
        <v>947</v>
      </c>
      <c r="D1560" s="16">
        <v>7.331352737573904E-2</v>
      </c>
      <c r="E1560" s="16">
        <v>6.8194497848172386E-2</v>
      </c>
      <c r="F1560" s="10">
        <v>0.35190852500000003</v>
      </c>
      <c r="G1560" s="10">
        <v>0.17367616</v>
      </c>
      <c r="H1560" s="10">
        <v>0.28891793900000001</v>
      </c>
      <c r="I1560" s="10">
        <v>1.1559475E-2</v>
      </c>
      <c r="J1560" s="10">
        <v>0.30243403800000002</v>
      </c>
      <c r="K1560" s="10">
        <v>0.14680895299999999</v>
      </c>
      <c r="L1560" s="10">
        <v>0.15817231400000001</v>
      </c>
      <c r="M1560" s="10">
        <v>0.40358629499999998</v>
      </c>
      <c r="N1560" s="10">
        <v>3.9357748999999997E-2</v>
      </c>
      <c r="O1560" s="10">
        <v>1.7487465000000001E-2</v>
      </c>
      <c r="P1560" s="10">
        <v>0.106127547</v>
      </c>
    </row>
    <row r="1561" spans="1:16" x14ac:dyDescent="0.25">
      <c r="A1561" s="16" t="s">
        <v>2591</v>
      </c>
      <c r="B1561" s="16" t="s">
        <v>2443</v>
      </c>
      <c r="C1561" s="16" t="s">
        <v>151</v>
      </c>
      <c r="D1561" s="16">
        <v>6.6984373646987991E-2</v>
      </c>
      <c r="E1561" s="16">
        <v>6.4430155404914063E-2</v>
      </c>
      <c r="F1561" s="10">
        <v>0.33777809399999997</v>
      </c>
      <c r="G1561" s="10">
        <v>0.110807102</v>
      </c>
      <c r="H1561" s="10">
        <v>0.22777887899999999</v>
      </c>
      <c r="I1561" s="10">
        <v>8.7681089999999996E-3</v>
      </c>
      <c r="J1561" s="10">
        <v>0.26753971999999998</v>
      </c>
      <c r="K1561" s="10">
        <v>0.13581554400000001</v>
      </c>
      <c r="L1561" s="10">
        <v>0.18525130100000001</v>
      </c>
      <c r="M1561" s="10">
        <v>0.31465698800000003</v>
      </c>
      <c r="N1561" s="10">
        <v>2.9022745999999999E-2</v>
      </c>
      <c r="O1561" s="10">
        <v>1.3373596E-2</v>
      </c>
      <c r="P1561" s="10">
        <v>8.824477E-2</v>
      </c>
    </row>
    <row r="1562" spans="1:16" x14ac:dyDescent="0.25">
      <c r="A1562" s="16" t="s">
        <v>2592</v>
      </c>
      <c r="B1562" s="16" t="s">
        <v>2443</v>
      </c>
      <c r="C1562" s="16" t="s">
        <v>950</v>
      </c>
      <c r="D1562" s="16">
        <v>4.6928541302212731E-2</v>
      </c>
      <c r="E1562" s="16">
        <v>4.1957698063802978E-2</v>
      </c>
      <c r="F1562" s="10">
        <v>0.21451648500000001</v>
      </c>
      <c r="G1562" s="10">
        <v>6.2356193999999997E-2</v>
      </c>
      <c r="H1562" s="10">
        <v>0.14652354100000001</v>
      </c>
      <c r="I1562" s="10">
        <v>5.6525589999999997E-3</v>
      </c>
      <c r="J1562" s="10">
        <v>0.17848971899999999</v>
      </c>
      <c r="K1562" s="10">
        <v>9.1033723999999996E-2</v>
      </c>
      <c r="L1562" s="10">
        <v>0.13619677299999999</v>
      </c>
      <c r="M1562" s="10">
        <v>0.16551538700000001</v>
      </c>
      <c r="N1562" s="10">
        <v>1.7138410999999999E-2</v>
      </c>
      <c r="O1562" s="10">
        <v>8.8604159999999994E-3</v>
      </c>
      <c r="P1562" s="10">
        <v>6.0746940999999999E-2</v>
      </c>
    </row>
    <row r="1563" spans="1:16" x14ac:dyDescent="0.25">
      <c r="A1563" s="16" t="s">
        <v>2593</v>
      </c>
      <c r="B1563" s="16" t="s">
        <v>2443</v>
      </c>
      <c r="C1563" s="16" t="s">
        <v>952</v>
      </c>
      <c r="D1563" s="16">
        <v>6.3478867948550621E-2</v>
      </c>
      <c r="E1563" s="16">
        <v>6.7238536238201682E-2</v>
      </c>
      <c r="F1563" s="10">
        <v>0.269018492</v>
      </c>
      <c r="G1563" s="10">
        <v>0.122937448</v>
      </c>
      <c r="H1563" s="10">
        <v>0.24471594299999999</v>
      </c>
      <c r="I1563" s="10">
        <v>8.7390330000000002E-3</v>
      </c>
      <c r="J1563" s="10">
        <v>0.27742596800000002</v>
      </c>
      <c r="K1563" s="10">
        <v>0.15484963500000001</v>
      </c>
      <c r="L1563" s="10">
        <v>0.15251313399999999</v>
      </c>
      <c r="M1563" s="10">
        <v>0.30933260400000001</v>
      </c>
      <c r="N1563" s="10">
        <v>2.6830936E-2</v>
      </c>
      <c r="O1563" s="10">
        <v>1.0687255E-2</v>
      </c>
      <c r="P1563" s="10">
        <v>0.102214794</v>
      </c>
    </row>
    <row r="1564" spans="1:16" x14ac:dyDescent="0.25">
      <c r="A1564" s="16" t="s">
        <v>2594</v>
      </c>
      <c r="B1564" s="16" t="s">
        <v>2443</v>
      </c>
      <c r="C1564" s="16" t="s">
        <v>964</v>
      </c>
      <c r="D1564" s="16">
        <v>5.2081948864995944E-3</v>
      </c>
      <c r="E1564" s="16">
        <v>5.8976394125732912E-3</v>
      </c>
      <c r="F1564" s="10">
        <v>1.7951786000000001E-2</v>
      </c>
      <c r="G1564" s="10">
        <v>1.1454495E-2</v>
      </c>
      <c r="H1564" s="10">
        <v>2.4417725000000001E-2</v>
      </c>
      <c r="I1564" s="10">
        <v>7.1648999999999997E-4</v>
      </c>
      <c r="J1564" s="10">
        <v>2.0316863000000001E-2</v>
      </c>
      <c r="K1564" s="10">
        <v>1.6187924999999999E-2</v>
      </c>
      <c r="L1564" s="10">
        <v>1.2535664E-2</v>
      </c>
      <c r="M1564" s="10">
        <v>2.3131385000000001E-2</v>
      </c>
      <c r="N1564" s="10">
        <v>2.5969600000000002E-3</v>
      </c>
      <c r="O1564" s="10">
        <v>7.8603699999999996E-4</v>
      </c>
      <c r="P1564" s="10">
        <v>1.373244E-2</v>
      </c>
    </row>
    <row r="1565" spans="1:16" x14ac:dyDescent="0.25">
      <c r="A1565" s="16" t="s">
        <v>2595</v>
      </c>
      <c r="B1565" s="16" t="s">
        <v>2443</v>
      </c>
      <c r="C1565" s="16" t="s">
        <v>1475</v>
      </c>
      <c r="D1565" s="16">
        <v>4.5709832079137425E-2</v>
      </c>
      <c r="E1565" s="16">
        <v>4.9072736751639305E-2</v>
      </c>
      <c r="F1565" s="10">
        <v>0.202871578</v>
      </c>
      <c r="G1565" s="10">
        <v>7.4610788999999997E-2</v>
      </c>
      <c r="H1565" s="10">
        <v>0.16838893699999999</v>
      </c>
      <c r="I1565" s="10">
        <v>6.1631029999999996E-3</v>
      </c>
      <c r="J1565" s="10">
        <v>0.18981784800000001</v>
      </c>
      <c r="K1565" s="10">
        <v>0.110335289</v>
      </c>
      <c r="L1565" s="10">
        <v>0.116547873</v>
      </c>
      <c r="M1565" s="10">
        <v>0.181774568</v>
      </c>
      <c r="N1565" s="10">
        <v>1.8878928999999999E-2</v>
      </c>
      <c r="O1565" s="10">
        <v>7.7331240000000001E-3</v>
      </c>
      <c r="P1565" s="10">
        <v>7.2068678999999997E-2</v>
      </c>
    </row>
    <row r="1566" spans="1:16" x14ac:dyDescent="0.25">
      <c r="A1566" s="16" t="s">
        <v>2596</v>
      </c>
      <c r="B1566" s="16" t="s">
        <v>2443</v>
      </c>
      <c r="C1566" s="16" t="s">
        <v>2597</v>
      </c>
      <c r="D1566" s="16">
        <v>0.63922590654330702</v>
      </c>
      <c r="E1566" s="16">
        <v>0.50488659014295389</v>
      </c>
      <c r="F1566" s="10">
        <v>2.174811</v>
      </c>
      <c r="G1566" s="10">
        <v>5.6053032920000003</v>
      </c>
      <c r="H1566" s="10">
        <v>4.6589794229999999</v>
      </c>
      <c r="I1566" s="10">
        <v>0.17996656</v>
      </c>
      <c r="J1566" s="10">
        <v>7.8940397539999996</v>
      </c>
      <c r="K1566" s="10">
        <v>1.2261580830000001</v>
      </c>
      <c r="L1566" s="10">
        <v>1.537071681</v>
      </c>
      <c r="M1566" s="10">
        <v>7.5153331699999999</v>
      </c>
      <c r="N1566" s="10">
        <v>1.085373125</v>
      </c>
      <c r="O1566" s="10">
        <v>0.153469206</v>
      </c>
      <c r="P1566" s="10">
        <v>0.65462848799999995</v>
      </c>
    </row>
    <row r="1567" spans="1:16" x14ac:dyDescent="0.25">
      <c r="A1567" s="16" t="s">
        <v>2598</v>
      </c>
      <c r="B1567" s="16" t="s">
        <v>2599</v>
      </c>
      <c r="C1567" s="16" t="s">
        <v>2600</v>
      </c>
      <c r="D1567" s="16">
        <v>7.9548708457413044E-3</v>
      </c>
      <c r="E1567" s="16">
        <v>1.2524920684494132E-2</v>
      </c>
      <c r="F1567" s="10">
        <v>2.4463822E-2</v>
      </c>
      <c r="G1567" s="10">
        <v>2.6884406999999999E-2</v>
      </c>
      <c r="H1567" s="10">
        <v>9.1528308000000003E-2</v>
      </c>
      <c r="I1567" s="10">
        <v>3.7106830000000002E-3</v>
      </c>
      <c r="J1567" s="10">
        <v>7.0999733999999995E-2</v>
      </c>
      <c r="K1567" s="10">
        <v>5.3937671999999999E-2</v>
      </c>
      <c r="L1567" s="10">
        <v>4.2037708999999999E-2</v>
      </c>
      <c r="M1567" s="10">
        <v>3.1069472000000001E-2</v>
      </c>
      <c r="N1567" s="10">
        <v>8.15863E-3</v>
      </c>
      <c r="O1567" s="10">
        <v>1.5896879999999999E-3</v>
      </c>
      <c r="P1567" s="10">
        <v>4.2448207000000002E-2</v>
      </c>
    </row>
    <row r="1568" spans="1:16" x14ac:dyDescent="0.25">
      <c r="A1568" s="16" t="s">
        <v>2601</v>
      </c>
      <c r="B1568" s="16" t="s">
        <v>2599</v>
      </c>
      <c r="C1568" s="16" t="s">
        <v>2602</v>
      </c>
      <c r="D1568" s="16">
        <v>2.1035458827389927E-2</v>
      </c>
      <c r="E1568" s="16">
        <v>1.691508708402667E-2</v>
      </c>
      <c r="F1568" s="10">
        <v>3.5519685000000002E-2</v>
      </c>
      <c r="G1568" s="10">
        <v>2.6673802E-2</v>
      </c>
      <c r="H1568" s="10">
        <v>8.2268604999999995E-2</v>
      </c>
      <c r="I1568" s="10">
        <v>2.3647809999999998E-3</v>
      </c>
      <c r="J1568" s="10">
        <v>0.14457127</v>
      </c>
      <c r="K1568" s="10">
        <v>5.5697161000000002E-2</v>
      </c>
      <c r="L1568" s="10">
        <v>3.7709760000000002E-2</v>
      </c>
      <c r="M1568" s="10">
        <v>2.9124222000000002E-2</v>
      </c>
      <c r="N1568" s="10">
        <v>7.0862149999999999E-3</v>
      </c>
      <c r="O1568" s="10">
        <v>1.1614450000000001E-3</v>
      </c>
      <c r="P1568" s="10">
        <v>5.2508923999999998E-2</v>
      </c>
    </row>
    <row r="1569" spans="1:16" x14ac:dyDescent="0.25">
      <c r="A1569" s="16" t="s">
        <v>2603</v>
      </c>
      <c r="B1569" s="16" t="s">
        <v>2599</v>
      </c>
      <c r="C1569" s="16" t="s">
        <v>978</v>
      </c>
      <c r="D1569" s="16">
        <v>4.0459107861607361E-3</v>
      </c>
      <c r="E1569" s="16">
        <v>6.4742067816948509E-3</v>
      </c>
      <c r="F1569" s="10">
        <v>1.4962856E-2</v>
      </c>
      <c r="G1569" s="10">
        <v>1.1761133E-2</v>
      </c>
      <c r="H1569" s="10">
        <v>3.6852418999999997E-2</v>
      </c>
      <c r="I1569" s="10">
        <v>1.0831790000000001E-3</v>
      </c>
      <c r="J1569" s="10">
        <v>2.1528391000000001E-2</v>
      </c>
      <c r="K1569" s="10">
        <v>2.1689004000000001E-2</v>
      </c>
      <c r="L1569" s="10">
        <v>1.4308412E-2</v>
      </c>
      <c r="M1569" s="10">
        <v>1.1856078000000001E-2</v>
      </c>
      <c r="N1569" s="10">
        <v>2.9454120000000001E-3</v>
      </c>
      <c r="O1569" s="10">
        <v>5.7215100000000002E-4</v>
      </c>
      <c r="P1569" s="10">
        <v>2.6516459999999999E-2</v>
      </c>
    </row>
    <row r="1570" spans="1:16" x14ac:dyDescent="0.25">
      <c r="A1570" s="16" t="s">
        <v>2604</v>
      </c>
      <c r="B1570" s="16" t="s">
        <v>2599</v>
      </c>
      <c r="C1570" s="16" t="s">
        <v>2605</v>
      </c>
      <c r="D1570" s="16">
        <v>2.940381012427485E-3</v>
      </c>
      <c r="E1570" s="16">
        <v>4.5242144726015008E-3</v>
      </c>
      <c r="F1570" s="10">
        <v>9.2229129999999993E-3</v>
      </c>
      <c r="G1570" s="10">
        <v>1.2608965999999999E-2</v>
      </c>
      <c r="H1570" s="10">
        <v>3.3601929000000003E-2</v>
      </c>
      <c r="I1570" s="10">
        <v>1.0848030000000001E-3</v>
      </c>
      <c r="J1570" s="10">
        <v>3.3831733000000003E-2</v>
      </c>
      <c r="K1570" s="10">
        <v>2.1205379E-2</v>
      </c>
      <c r="L1570" s="10">
        <v>1.6699307E-2</v>
      </c>
      <c r="M1570" s="10">
        <v>1.5437428E-2</v>
      </c>
      <c r="N1570" s="10">
        <v>2.934491E-3</v>
      </c>
      <c r="O1570" s="10">
        <v>5.27371E-4</v>
      </c>
      <c r="P1570" s="10">
        <v>1.6622297000000001E-2</v>
      </c>
    </row>
    <row r="1571" spans="1:16" x14ac:dyDescent="0.25">
      <c r="A1571" s="16" t="s">
        <v>2606</v>
      </c>
      <c r="B1571" s="16" t="s">
        <v>2599</v>
      </c>
      <c r="C1571" s="16" t="s">
        <v>2607</v>
      </c>
      <c r="D1571" s="16">
        <v>6.6058643070991702E-3</v>
      </c>
      <c r="E1571" s="16">
        <v>9.9013638465762707E-3</v>
      </c>
      <c r="F1571" s="10">
        <v>1.9804919000000001E-2</v>
      </c>
      <c r="G1571" s="10">
        <v>1.8563013E-2</v>
      </c>
      <c r="H1571" s="10">
        <v>5.8933896E-2</v>
      </c>
      <c r="I1571" s="10">
        <v>1.8435019999999999E-3</v>
      </c>
      <c r="J1571" s="10">
        <v>5.2302165999999997E-2</v>
      </c>
      <c r="K1571" s="10">
        <v>4.1815937999999997E-2</v>
      </c>
      <c r="L1571" s="10">
        <v>2.8258904000000001E-2</v>
      </c>
      <c r="M1571" s="10">
        <v>2.2913101000000002E-2</v>
      </c>
      <c r="N1571" s="10">
        <v>5.4533159999999997E-3</v>
      </c>
      <c r="O1571" s="10">
        <v>8.1896400000000004E-4</v>
      </c>
      <c r="P1571" s="10">
        <v>3.2877259999999998E-2</v>
      </c>
    </row>
    <row r="1572" spans="1:16" x14ac:dyDescent="0.25">
      <c r="A1572" s="16" t="s">
        <v>2608</v>
      </c>
      <c r="B1572" s="16" t="s">
        <v>2599</v>
      </c>
      <c r="C1572" s="16" t="s">
        <v>1686</v>
      </c>
      <c r="D1572" s="16">
        <v>1.6708463192983514E-3</v>
      </c>
      <c r="E1572" s="16">
        <v>1.9237411277399706E-3</v>
      </c>
      <c r="F1572" s="10">
        <v>4.2751680000000002E-3</v>
      </c>
      <c r="G1572" s="10">
        <v>2.288263E-3</v>
      </c>
      <c r="H1572" s="10">
        <v>7.771142E-3</v>
      </c>
      <c r="I1572" s="10">
        <v>2.3569800000000001E-4</v>
      </c>
      <c r="J1572" s="10">
        <v>6.2978319999999997E-3</v>
      </c>
      <c r="K1572" s="10">
        <v>6.0450410000000001E-3</v>
      </c>
      <c r="L1572" s="10">
        <v>3.7992529999999998E-3</v>
      </c>
      <c r="M1572" s="10">
        <v>2.7230879999999998E-3</v>
      </c>
      <c r="N1572" s="10">
        <v>6.6438900000000004E-4</v>
      </c>
      <c r="O1572" s="10">
        <v>1.38362E-4</v>
      </c>
      <c r="P1572" s="10">
        <v>6.0401509999999997E-3</v>
      </c>
    </row>
    <row r="1573" spans="1:16" x14ac:dyDescent="0.25">
      <c r="A1573" s="16" t="s">
        <v>2609</v>
      </c>
      <c r="B1573" s="16" t="s">
        <v>2599</v>
      </c>
      <c r="C1573" s="16" t="s">
        <v>2610</v>
      </c>
      <c r="D1573" s="16">
        <v>4.2993299236789677E-2</v>
      </c>
      <c r="E1573" s="16">
        <v>6.6389077383905287E-2</v>
      </c>
      <c r="F1573" s="10">
        <v>0.140037095</v>
      </c>
      <c r="G1573" s="10">
        <v>0.205625848</v>
      </c>
      <c r="H1573" s="10">
        <v>0.50816227999999997</v>
      </c>
      <c r="I1573" s="10">
        <v>1.8576751999999998E-2</v>
      </c>
      <c r="J1573" s="10">
        <v>0.43945083000000001</v>
      </c>
      <c r="K1573" s="10">
        <v>0.25971569500000002</v>
      </c>
      <c r="L1573" s="10">
        <v>0.213453744</v>
      </c>
      <c r="M1573" s="10">
        <v>0.24440843300000001</v>
      </c>
      <c r="N1573" s="10">
        <v>5.0755456999999997E-2</v>
      </c>
      <c r="O1573" s="10">
        <v>8.2718570000000005E-3</v>
      </c>
      <c r="P1573" s="10">
        <v>0.25946877499999998</v>
      </c>
    </row>
    <row r="1574" spans="1:16" x14ac:dyDescent="0.25">
      <c r="A1574" s="16" t="s">
        <v>2611</v>
      </c>
      <c r="B1574" s="16" t="s">
        <v>2599</v>
      </c>
      <c r="C1574" s="16" t="s">
        <v>2612</v>
      </c>
      <c r="D1574" s="16">
        <v>4.2551626111445541E-3</v>
      </c>
      <c r="E1574" s="16">
        <v>6.840555759141961E-3</v>
      </c>
      <c r="F1574" s="10">
        <v>1.4482734000000001E-2</v>
      </c>
      <c r="G1574" s="10">
        <v>1.4858974E-2</v>
      </c>
      <c r="H1574" s="10">
        <v>4.2972248999999997E-2</v>
      </c>
      <c r="I1574" s="10">
        <v>1.458277E-3</v>
      </c>
      <c r="J1574" s="10">
        <v>3.0352436999999999E-2</v>
      </c>
      <c r="K1574" s="10">
        <v>2.2870627000000001E-2</v>
      </c>
      <c r="L1574" s="10">
        <v>1.7797407000000001E-2</v>
      </c>
      <c r="M1574" s="10">
        <v>1.6757191000000001E-2</v>
      </c>
      <c r="N1574" s="10">
        <v>3.8685210000000002E-3</v>
      </c>
      <c r="O1574" s="10">
        <v>7.1526200000000004E-4</v>
      </c>
      <c r="P1574" s="10">
        <v>2.8574872000000001E-2</v>
      </c>
    </row>
    <row r="1575" spans="1:16" x14ac:dyDescent="0.25">
      <c r="A1575" s="16" t="s">
        <v>2613</v>
      </c>
      <c r="B1575" s="16" t="s">
        <v>2599</v>
      </c>
      <c r="C1575" s="16" t="s">
        <v>464</v>
      </c>
      <c r="D1575" s="16">
        <v>1.691145672609665E-2</v>
      </c>
      <c r="E1575" s="16">
        <v>1.9090557654398044E-2</v>
      </c>
      <c r="F1575" s="10">
        <v>4.5479457000000001E-2</v>
      </c>
      <c r="G1575" s="10">
        <v>2.6559382999999999E-2</v>
      </c>
      <c r="H1575" s="10">
        <v>8.6667208999999995E-2</v>
      </c>
      <c r="I1575" s="10">
        <v>2.5520899999999999E-3</v>
      </c>
      <c r="J1575" s="10">
        <v>7.8748415000000002E-2</v>
      </c>
      <c r="K1575" s="10">
        <v>5.7620695E-2</v>
      </c>
      <c r="L1575" s="10">
        <v>3.7508521000000003E-2</v>
      </c>
      <c r="M1575" s="10">
        <v>2.8019539999999999E-2</v>
      </c>
      <c r="N1575" s="10">
        <v>7.2497170000000001E-3</v>
      </c>
      <c r="O1575" s="10">
        <v>1.4443819999999999E-3</v>
      </c>
      <c r="P1575" s="10">
        <v>6.4967212999999996E-2</v>
      </c>
    </row>
    <row r="1576" spans="1:16" x14ac:dyDescent="0.25">
      <c r="A1576" s="16" t="s">
        <v>2614</v>
      </c>
      <c r="B1576" s="16" t="s">
        <v>2599</v>
      </c>
      <c r="C1576" s="16" t="s">
        <v>2615</v>
      </c>
      <c r="D1576" s="16">
        <v>1.5378009276333772E-3</v>
      </c>
      <c r="E1576" s="16">
        <v>2.4585393267486716E-3</v>
      </c>
      <c r="F1576" s="10">
        <v>6.5068119999999998E-3</v>
      </c>
      <c r="G1576" s="10">
        <v>3.8765900000000001E-3</v>
      </c>
      <c r="H1576" s="10">
        <v>1.1851936E-2</v>
      </c>
      <c r="I1576" s="10">
        <v>3.5077799999999999E-4</v>
      </c>
      <c r="J1576" s="10">
        <v>8.2352080000000008E-3</v>
      </c>
      <c r="K1576" s="10">
        <v>8.0600480000000002E-3</v>
      </c>
      <c r="L1576" s="10">
        <v>5.3136049999999999E-3</v>
      </c>
      <c r="M1576" s="10">
        <v>4.044354E-3</v>
      </c>
      <c r="N1576" s="10">
        <v>9.6377300000000002E-4</v>
      </c>
      <c r="O1576" s="10">
        <v>2.0425700000000001E-4</v>
      </c>
      <c r="P1576" s="10">
        <v>8.7679809999999993E-3</v>
      </c>
    </row>
    <row r="1577" spans="1:16" x14ac:dyDescent="0.25">
      <c r="A1577" s="16" t="s">
        <v>2616</v>
      </c>
      <c r="B1577" s="16" t="s">
        <v>2599</v>
      </c>
      <c r="C1577" s="16" t="s">
        <v>770</v>
      </c>
      <c r="D1577" s="16">
        <v>9.4957432534710715E-3</v>
      </c>
      <c r="E1577" s="16">
        <v>1.3560636389180926E-2</v>
      </c>
      <c r="F1577" s="10">
        <v>3.3277328000000002E-2</v>
      </c>
      <c r="G1577" s="10">
        <v>1.9764864E-2</v>
      </c>
      <c r="H1577" s="10">
        <v>5.8923946999999997E-2</v>
      </c>
      <c r="I1577" s="10">
        <v>1.715245E-3</v>
      </c>
      <c r="J1577" s="10">
        <v>4.6988088999999997E-2</v>
      </c>
      <c r="K1577" s="10">
        <v>4.0486961000000002E-2</v>
      </c>
      <c r="L1577" s="10">
        <v>2.6797515000000001E-2</v>
      </c>
      <c r="M1577" s="10">
        <v>1.9469941000000001E-2</v>
      </c>
      <c r="N1577" s="10">
        <v>4.7231590000000002E-3</v>
      </c>
      <c r="O1577" s="10">
        <v>9.973950000000001E-4</v>
      </c>
      <c r="P1577" s="10">
        <v>4.4450929E-2</v>
      </c>
    </row>
    <row r="1578" spans="1:16" x14ac:dyDescent="0.25">
      <c r="A1578" s="16" t="s">
        <v>2617</v>
      </c>
      <c r="B1578" s="16" t="s">
        <v>2599</v>
      </c>
      <c r="C1578" s="16" t="s">
        <v>2618</v>
      </c>
      <c r="D1578" s="16">
        <v>7.7554968010546893E-3</v>
      </c>
      <c r="E1578" s="16">
        <v>1.2579646874750683E-2</v>
      </c>
      <c r="F1578" s="10">
        <v>2.6050767999999998E-2</v>
      </c>
      <c r="G1578" s="10">
        <v>3.1463385000000003E-2</v>
      </c>
      <c r="H1578" s="10">
        <v>9.3652706000000002E-2</v>
      </c>
      <c r="I1578" s="10">
        <v>3.5554409999999999E-3</v>
      </c>
      <c r="J1578" s="10">
        <v>7.2260835999999995E-2</v>
      </c>
      <c r="K1578" s="10">
        <v>5.2761972999999997E-2</v>
      </c>
      <c r="L1578" s="10">
        <v>4.2203409999999997E-2</v>
      </c>
      <c r="M1578" s="10">
        <v>4.5240128999999997E-2</v>
      </c>
      <c r="N1578" s="10">
        <v>8.4402680000000008E-3</v>
      </c>
      <c r="O1578" s="10">
        <v>1.6709310000000001E-3</v>
      </c>
      <c r="P1578" s="10">
        <v>4.1384778999999997E-2</v>
      </c>
    </row>
    <row r="1579" spans="1:16" x14ac:dyDescent="0.25">
      <c r="A1579" s="16" t="s">
        <v>2619</v>
      </c>
      <c r="B1579" s="16" t="s">
        <v>2599</v>
      </c>
      <c r="C1579" s="16" t="s">
        <v>2620</v>
      </c>
      <c r="D1579" s="16">
        <v>2.7726643556766749E-3</v>
      </c>
      <c r="E1579" s="16">
        <v>3.6169184279197498E-3</v>
      </c>
      <c r="F1579" s="10">
        <v>8.6343429999999992E-3</v>
      </c>
      <c r="G1579" s="10">
        <v>5.0627520000000002E-3</v>
      </c>
      <c r="H1579" s="10">
        <v>1.5718307000000001E-2</v>
      </c>
      <c r="I1579" s="10">
        <v>4.68744E-4</v>
      </c>
      <c r="J1579" s="10">
        <v>1.310761E-2</v>
      </c>
      <c r="K1579" s="10">
        <v>1.2162156E-2</v>
      </c>
      <c r="L1579" s="10">
        <v>7.3659529999999997E-3</v>
      </c>
      <c r="M1579" s="10">
        <v>5.6640320000000003E-3</v>
      </c>
      <c r="N1579" s="10">
        <v>1.317983E-3</v>
      </c>
      <c r="O1579" s="10">
        <v>2.8070200000000002E-4</v>
      </c>
      <c r="P1579" s="10">
        <v>1.2078403999999999E-2</v>
      </c>
    </row>
    <row r="1580" spans="1:16" x14ac:dyDescent="0.25">
      <c r="A1580" s="16" t="s">
        <v>2621</v>
      </c>
      <c r="B1580" s="16" t="s">
        <v>2599</v>
      </c>
      <c r="C1580" s="16" t="s">
        <v>2622</v>
      </c>
      <c r="D1580" s="16">
        <v>9.3848080044766271E-3</v>
      </c>
      <c r="E1580" s="16">
        <v>1.44697893052442E-2</v>
      </c>
      <c r="F1580" s="10">
        <v>3.1506092999999999E-2</v>
      </c>
      <c r="G1580" s="10">
        <v>2.6022937999999999E-2</v>
      </c>
      <c r="H1580" s="10">
        <v>8.1454110999999996E-2</v>
      </c>
      <c r="I1580" s="10">
        <v>2.625385E-3</v>
      </c>
      <c r="J1580" s="10">
        <v>5.7958743E-2</v>
      </c>
      <c r="K1580" s="10">
        <v>4.8716629999999997E-2</v>
      </c>
      <c r="L1580" s="10">
        <v>3.7163745999999998E-2</v>
      </c>
      <c r="M1580" s="10">
        <v>2.8058229000000001E-2</v>
      </c>
      <c r="N1580" s="10">
        <v>7.1614909999999999E-3</v>
      </c>
      <c r="O1580" s="10">
        <v>1.499111E-3</v>
      </c>
      <c r="P1580" s="10">
        <v>5.7768482000000003E-2</v>
      </c>
    </row>
    <row r="1581" spans="1:16" x14ac:dyDescent="0.25">
      <c r="A1581" s="16" t="s">
        <v>2623</v>
      </c>
      <c r="B1581" s="16" t="s">
        <v>2599</v>
      </c>
      <c r="C1581" s="16" t="s">
        <v>2624</v>
      </c>
      <c r="D1581" s="16">
        <v>4.4076448235355274E-2</v>
      </c>
      <c r="E1581" s="16">
        <v>6.6187839857786313E-2</v>
      </c>
      <c r="F1581" s="10">
        <v>0.14793759500000001</v>
      </c>
      <c r="G1581" s="10">
        <v>0.234577534</v>
      </c>
      <c r="H1581" s="10">
        <v>0.66259796000000004</v>
      </c>
      <c r="I1581" s="10">
        <v>2.0463683999999999E-2</v>
      </c>
      <c r="J1581" s="10">
        <v>0.51606263500000005</v>
      </c>
      <c r="K1581" s="10">
        <v>0.29770996599999999</v>
      </c>
      <c r="L1581" s="10">
        <v>0.26748976499999999</v>
      </c>
      <c r="M1581" s="10">
        <v>0.36219944999999998</v>
      </c>
      <c r="N1581" s="10">
        <v>5.2117030000000002E-2</v>
      </c>
      <c r="O1581" s="10">
        <v>1.0574004999999999E-2</v>
      </c>
      <c r="P1581" s="10">
        <v>0.23587781699999999</v>
      </c>
    </row>
    <row r="1582" spans="1:16" x14ac:dyDescent="0.25">
      <c r="A1582" s="16" t="s">
        <v>2625</v>
      </c>
      <c r="B1582" s="16" t="s">
        <v>2599</v>
      </c>
      <c r="C1582" s="16" t="s">
        <v>1088</v>
      </c>
      <c r="D1582" s="16">
        <v>4.7847542548719355E-2</v>
      </c>
      <c r="E1582" s="16">
        <v>7.5483711599811584E-2</v>
      </c>
      <c r="F1582" s="10">
        <v>0.142988479</v>
      </c>
      <c r="G1582" s="10">
        <v>0.213566336</v>
      </c>
      <c r="H1582" s="10">
        <v>0.54148478700000002</v>
      </c>
      <c r="I1582" s="10">
        <v>2.1391455E-2</v>
      </c>
      <c r="J1582" s="10">
        <v>0.61167866500000001</v>
      </c>
      <c r="K1582" s="10">
        <v>0.30883538199999999</v>
      </c>
      <c r="L1582" s="10">
        <v>0.288501122</v>
      </c>
      <c r="M1582" s="10">
        <v>0.245862097</v>
      </c>
      <c r="N1582" s="10">
        <v>5.2394405999999998E-2</v>
      </c>
      <c r="O1582" s="10">
        <v>8.3974970000000003E-3</v>
      </c>
      <c r="P1582" s="10">
        <v>0.25075520400000001</v>
      </c>
    </row>
    <row r="1583" spans="1:16" x14ac:dyDescent="0.25">
      <c r="A1583" s="16" t="s">
        <v>2626</v>
      </c>
      <c r="B1583" s="16" t="s">
        <v>2599</v>
      </c>
      <c r="C1583" s="16" t="s">
        <v>482</v>
      </c>
      <c r="D1583" s="16">
        <v>1.1206722298197063E-3</v>
      </c>
      <c r="E1583" s="16">
        <v>1.6185251880511088E-3</v>
      </c>
      <c r="F1583" s="10">
        <v>3.8074419999999999E-3</v>
      </c>
      <c r="G1583" s="10">
        <v>1.981188E-3</v>
      </c>
      <c r="H1583" s="10">
        <v>6.90451E-3</v>
      </c>
      <c r="I1583" s="10">
        <v>2.14446E-4</v>
      </c>
      <c r="J1583" s="10">
        <v>5.0346990000000001E-3</v>
      </c>
      <c r="K1583" s="10">
        <v>4.6006179999999999E-3</v>
      </c>
      <c r="L1583" s="10">
        <v>3.014049E-3</v>
      </c>
      <c r="M1583" s="10">
        <v>2.1383790000000001E-3</v>
      </c>
      <c r="N1583" s="10">
        <v>5.8253099999999996E-4</v>
      </c>
      <c r="O1583" s="10">
        <v>1.1279E-4</v>
      </c>
      <c r="P1583" s="10">
        <v>5.1417169999999996E-3</v>
      </c>
    </row>
    <row r="1584" spans="1:16" x14ac:dyDescent="0.25">
      <c r="A1584" s="16" t="s">
        <v>2627</v>
      </c>
      <c r="B1584" s="16" t="s">
        <v>2599</v>
      </c>
      <c r="C1584" s="16" t="s">
        <v>2628</v>
      </c>
      <c r="D1584" s="16">
        <v>5.3255248120473954E-3</v>
      </c>
      <c r="E1584" s="16">
        <v>8.282276320766618E-3</v>
      </c>
      <c r="F1584" s="10">
        <v>1.8730620999999999E-2</v>
      </c>
      <c r="G1584" s="10">
        <v>3.1436973E-2</v>
      </c>
      <c r="H1584" s="10">
        <v>8.1587178999999996E-2</v>
      </c>
      <c r="I1584" s="10">
        <v>2.3835779999999999E-3</v>
      </c>
      <c r="J1584" s="10">
        <v>5.9961306999999998E-2</v>
      </c>
      <c r="K1584" s="10">
        <v>3.6356728999999997E-2</v>
      </c>
      <c r="L1584" s="10">
        <v>3.0311995000000001E-2</v>
      </c>
      <c r="M1584" s="10">
        <v>4.0239086E-2</v>
      </c>
      <c r="N1584" s="10">
        <v>6.0503659999999997E-3</v>
      </c>
      <c r="O1584" s="10">
        <v>1.2368469999999999E-3</v>
      </c>
      <c r="P1584" s="10">
        <v>3.5223002000000003E-2</v>
      </c>
    </row>
    <row r="1585" spans="1:16" x14ac:dyDescent="0.25">
      <c r="A1585" s="16" t="s">
        <v>2629</v>
      </c>
      <c r="B1585" s="16" t="s">
        <v>2599</v>
      </c>
      <c r="C1585" s="16" t="s">
        <v>2630</v>
      </c>
      <c r="D1585" s="16">
        <v>6.1489835198849901E-4</v>
      </c>
      <c r="E1585" s="16">
        <v>8.8492190546434412E-4</v>
      </c>
      <c r="F1585" s="10">
        <v>1.8623929999999999E-3</v>
      </c>
      <c r="G1585" s="10">
        <v>1.8495300000000001E-3</v>
      </c>
      <c r="H1585" s="10">
        <v>5.3413610000000002E-3</v>
      </c>
      <c r="I1585" s="10">
        <v>1.71344E-4</v>
      </c>
      <c r="J1585" s="10">
        <v>5.6922409999999998E-3</v>
      </c>
      <c r="K1585" s="10">
        <v>3.2276090000000002E-3</v>
      </c>
      <c r="L1585" s="10">
        <v>2.5645279999999999E-3</v>
      </c>
      <c r="M1585" s="10">
        <v>1.915864E-3</v>
      </c>
      <c r="N1585" s="10">
        <v>4.86878E-4</v>
      </c>
      <c r="O1585" s="12">
        <v>8.1218999999999996E-5</v>
      </c>
      <c r="P1585" s="10">
        <v>3.3263720000000002E-3</v>
      </c>
    </row>
    <row r="1586" spans="1:16" x14ac:dyDescent="0.25">
      <c r="A1586" s="16" t="s">
        <v>2631</v>
      </c>
      <c r="B1586" s="16" t="s">
        <v>2599</v>
      </c>
      <c r="C1586" s="16" t="s">
        <v>2632</v>
      </c>
      <c r="D1586" s="16">
        <v>1.7038267195136664E-3</v>
      </c>
      <c r="E1586" s="16">
        <v>2.7394513065790802E-3</v>
      </c>
      <c r="F1586" s="10">
        <v>5.789733E-3</v>
      </c>
      <c r="G1586" s="10">
        <v>8.2148670000000007E-3</v>
      </c>
      <c r="H1586" s="10">
        <v>2.2671877E-2</v>
      </c>
      <c r="I1586" s="10">
        <v>7.8110799999999998E-4</v>
      </c>
      <c r="J1586" s="10">
        <v>1.7975003999999999E-2</v>
      </c>
      <c r="K1586" s="10">
        <v>1.1701714E-2</v>
      </c>
      <c r="L1586" s="10">
        <v>9.9166170000000008E-3</v>
      </c>
      <c r="M1586" s="10">
        <v>1.2850510000000001E-2</v>
      </c>
      <c r="N1586" s="10">
        <v>1.9700859999999998E-3</v>
      </c>
      <c r="O1586" s="10">
        <v>3.95234E-4</v>
      </c>
      <c r="P1586" s="10">
        <v>9.9626520000000007E-3</v>
      </c>
    </row>
    <row r="1587" spans="1:16" x14ac:dyDescent="0.25">
      <c r="A1587" s="16" t="s">
        <v>2633</v>
      </c>
      <c r="B1587" s="16" t="s">
        <v>2599</v>
      </c>
      <c r="C1587" s="16" t="s">
        <v>2634</v>
      </c>
      <c r="D1587" s="16">
        <v>9.3399500712401037E-3</v>
      </c>
      <c r="E1587" s="16">
        <v>1.4954742626249847E-2</v>
      </c>
      <c r="F1587" s="10">
        <v>3.3586946999999999E-2</v>
      </c>
      <c r="G1587" s="10">
        <v>3.5112931E-2</v>
      </c>
      <c r="H1587" s="10">
        <v>9.9089595000000003E-2</v>
      </c>
      <c r="I1587" s="10">
        <v>2.910569E-3</v>
      </c>
      <c r="J1587" s="10">
        <v>5.6316115999999999E-2</v>
      </c>
      <c r="K1587" s="10">
        <v>4.9401797999999997E-2</v>
      </c>
      <c r="L1587" s="10">
        <v>3.5502759000000002E-2</v>
      </c>
      <c r="M1587" s="10">
        <v>3.3450280999999998E-2</v>
      </c>
      <c r="N1587" s="10">
        <v>7.8351749999999998E-3</v>
      </c>
      <c r="O1587" s="10">
        <v>1.571759E-3</v>
      </c>
      <c r="P1587" s="10">
        <v>6.3658967999999996E-2</v>
      </c>
    </row>
    <row r="1588" spans="1:16" x14ac:dyDescent="0.25">
      <c r="A1588" s="16" t="s">
        <v>2635</v>
      </c>
      <c r="B1588" s="16" t="s">
        <v>2599</v>
      </c>
      <c r="C1588" s="16" t="s">
        <v>95</v>
      </c>
      <c r="D1588" s="16">
        <v>9.2806707985557298E-3</v>
      </c>
      <c r="E1588" s="16">
        <v>1.4580732027145915E-2</v>
      </c>
      <c r="F1588" s="10">
        <v>3.0287082999999999E-2</v>
      </c>
      <c r="G1588" s="10">
        <v>3.8274434000000003E-2</v>
      </c>
      <c r="H1588" s="10">
        <v>0.10804144</v>
      </c>
      <c r="I1588" s="10">
        <v>3.6820860000000002E-3</v>
      </c>
      <c r="J1588" s="10">
        <v>0.123283322</v>
      </c>
      <c r="K1588" s="10">
        <v>7.0898559999999999E-2</v>
      </c>
      <c r="L1588" s="10">
        <v>5.5265792000000001E-2</v>
      </c>
      <c r="M1588" s="10">
        <v>5.1648309000000003E-2</v>
      </c>
      <c r="N1588" s="10">
        <v>9.8769429999999991E-3</v>
      </c>
      <c r="O1588" s="10">
        <v>1.786936E-3</v>
      </c>
      <c r="P1588" s="10">
        <v>5.0813457999999999E-2</v>
      </c>
    </row>
    <row r="1589" spans="1:16" x14ac:dyDescent="0.25">
      <c r="A1589" s="16" t="s">
        <v>2636</v>
      </c>
      <c r="B1589" s="16" t="s">
        <v>2599</v>
      </c>
      <c r="C1589" s="16" t="s">
        <v>2637</v>
      </c>
      <c r="D1589" s="16">
        <v>1.4435013420576242E-3</v>
      </c>
      <c r="E1589" s="16">
        <v>2.233342080295716E-3</v>
      </c>
      <c r="F1589" s="10">
        <v>4.5735819999999996E-3</v>
      </c>
      <c r="G1589" s="10">
        <v>4.3158490000000001E-3</v>
      </c>
      <c r="H1589" s="10">
        <v>1.3258312E-2</v>
      </c>
      <c r="I1589" s="10">
        <v>4.49209E-4</v>
      </c>
      <c r="J1589" s="10">
        <v>9.8771540000000008E-3</v>
      </c>
      <c r="K1589" s="10">
        <v>7.7153550000000001E-3</v>
      </c>
      <c r="L1589" s="10">
        <v>5.7143790000000003E-3</v>
      </c>
      <c r="M1589" s="10">
        <v>4.7759539999999998E-3</v>
      </c>
      <c r="N1589" s="10">
        <v>1.1773210000000001E-3</v>
      </c>
      <c r="O1589" s="10">
        <v>2.1607199999999999E-4</v>
      </c>
      <c r="P1589" s="10">
        <v>7.9709840000000004E-3</v>
      </c>
    </row>
    <row r="1590" spans="1:16" x14ac:dyDescent="0.25">
      <c r="A1590" s="16" t="s">
        <v>2638</v>
      </c>
      <c r="B1590" s="16" t="s">
        <v>2599</v>
      </c>
      <c r="C1590" s="16" t="s">
        <v>353</v>
      </c>
      <c r="D1590" s="16">
        <v>1.1120142831733414E-2</v>
      </c>
      <c r="E1590" s="16">
        <v>1.680245948685103E-2</v>
      </c>
      <c r="F1590" s="10">
        <v>3.6877871999999999E-2</v>
      </c>
      <c r="G1590" s="10">
        <v>6.0855588000000002E-2</v>
      </c>
      <c r="H1590" s="10">
        <v>0.15868493</v>
      </c>
      <c r="I1590" s="10">
        <v>4.8605050000000002E-3</v>
      </c>
      <c r="J1590" s="10">
        <v>0.118240993</v>
      </c>
      <c r="K1590" s="10">
        <v>7.0915723999999999E-2</v>
      </c>
      <c r="L1590" s="10">
        <v>5.8659024999999997E-2</v>
      </c>
      <c r="M1590" s="10">
        <v>0.10515091</v>
      </c>
      <c r="N1590" s="10">
        <v>1.2672292999999999E-2</v>
      </c>
      <c r="O1590" s="10">
        <v>3.006458E-3</v>
      </c>
      <c r="P1590" s="10">
        <v>6.5184593999999998E-2</v>
      </c>
    </row>
    <row r="1591" spans="1:16" x14ac:dyDescent="0.25">
      <c r="A1591" s="16" t="s">
        <v>2639</v>
      </c>
      <c r="B1591" s="16" t="s">
        <v>2599</v>
      </c>
      <c r="C1591" s="16" t="s">
        <v>2640</v>
      </c>
      <c r="D1591" s="16">
        <v>2.5215919482993218E-2</v>
      </c>
      <c r="E1591" s="16">
        <v>3.8778737385811328E-2</v>
      </c>
      <c r="F1591" s="10">
        <v>8.2024178000000003E-2</v>
      </c>
      <c r="G1591" s="10">
        <v>0.13389932099999999</v>
      </c>
      <c r="H1591" s="10">
        <v>0.33749666099999998</v>
      </c>
      <c r="I1591" s="10">
        <v>1.0922444999999999E-2</v>
      </c>
      <c r="J1591" s="10">
        <v>0.27974682000000001</v>
      </c>
      <c r="K1591" s="10">
        <v>0.162352881</v>
      </c>
      <c r="L1591" s="10">
        <v>0.133877623</v>
      </c>
      <c r="M1591" s="10">
        <v>0.15839953800000001</v>
      </c>
      <c r="N1591" s="10">
        <v>3.0659364000000001E-2</v>
      </c>
      <c r="O1591" s="10">
        <v>5.4777860000000001E-3</v>
      </c>
      <c r="P1591" s="10">
        <v>0.156405452</v>
      </c>
    </row>
    <row r="1592" spans="1:16" x14ac:dyDescent="0.25">
      <c r="A1592" s="16" t="s">
        <v>2641</v>
      </c>
      <c r="B1592" s="16" t="s">
        <v>2599</v>
      </c>
      <c r="C1592" s="16" t="s">
        <v>646</v>
      </c>
      <c r="D1592" s="16">
        <v>1.259417718232809E-3</v>
      </c>
      <c r="E1592" s="16">
        <v>2.0816618414603158E-3</v>
      </c>
      <c r="F1592" s="10">
        <v>4.7127749999999998E-3</v>
      </c>
      <c r="G1592" s="10">
        <v>5.4757479999999999E-3</v>
      </c>
      <c r="H1592" s="10">
        <v>1.4881620999999999E-2</v>
      </c>
      <c r="I1592" s="10">
        <v>4.3784299999999999E-4</v>
      </c>
      <c r="J1592" s="10">
        <v>9.0212720000000003E-3</v>
      </c>
      <c r="K1592" s="10">
        <v>7.3569400000000002E-3</v>
      </c>
      <c r="L1592" s="10">
        <v>5.2758759999999997E-3</v>
      </c>
      <c r="M1592" s="10">
        <v>5.2683110000000003E-3</v>
      </c>
      <c r="N1592" s="10">
        <v>1.139237E-3</v>
      </c>
      <c r="O1592" s="10">
        <v>2.31893E-4</v>
      </c>
      <c r="P1592" s="10">
        <v>9.1604289999999994E-3</v>
      </c>
    </row>
    <row r="1593" spans="1:16" x14ac:dyDescent="0.25">
      <c r="A1593" s="16" t="s">
        <v>2642</v>
      </c>
      <c r="B1593" s="16" t="s">
        <v>2599</v>
      </c>
      <c r="C1593" s="16" t="s">
        <v>256</v>
      </c>
      <c r="D1593" s="16">
        <v>1.5943779858153425E-2</v>
      </c>
      <c r="E1593" s="16">
        <v>1.8148885265561698E-2</v>
      </c>
      <c r="F1593" s="10">
        <v>3.9862933000000003E-2</v>
      </c>
      <c r="G1593" s="10">
        <v>9.1442925999999994E-2</v>
      </c>
      <c r="H1593" s="10">
        <v>0.24531955899999999</v>
      </c>
      <c r="I1593" s="10">
        <v>6.2188110000000003E-3</v>
      </c>
      <c r="J1593" s="10">
        <v>0.16207065700000001</v>
      </c>
      <c r="K1593" s="10">
        <v>8.0422759999999996E-2</v>
      </c>
      <c r="L1593" s="10">
        <v>6.2378464000000002E-2</v>
      </c>
      <c r="M1593" s="10">
        <v>0.16358586899999999</v>
      </c>
      <c r="N1593" s="10">
        <v>1.7570819000000001E-2</v>
      </c>
      <c r="O1593" s="10">
        <v>3.6275909999999999E-3</v>
      </c>
      <c r="P1593" s="10">
        <v>7.1732397000000003E-2</v>
      </c>
    </row>
    <row r="1594" spans="1:16" x14ac:dyDescent="0.25">
      <c r="A1594" s="16" t="s">
        <v>2643</v>
      </c>
      <c r="B1594" s="16" t="s">
        <v>2599</v>
      </c>
      <c r="C1594" s="16" t="s">
        <v>2644</v>
      </c>
      <c r="D1594" s="16">
        <v>1.589213321662833E-3</v>
      </c>
      <c r="E1594" s="16">
        <v>2.3864663385673398E-3</v>
      </c>
      <c r="F1594" s="10">
        <v>5.9664460000000002E-3</v>
      </c>
      <c r="G1594" s="10">
        <v>3.51104E-3</v>
      </c>
      <c r="H1594" s="10">
        <v>1.1189513999999999E-2</v>
      </c>
      <c r="I1594" s="10">
        <v>3.3415700000000002E-4</v>
      </c>
      <c r="J1594" s="10">
        <v>7.8475049999999994E-3</v>
      </c>
      <c r="K1594" s="10">
        <v>7.4736639999999997E-3</v>
      </c>
      <c r="L1594" s="10">
        <v>4.9518510000000002E-3</v>
      </c>
      <c r="M1594" s="10">
        <v>3.5906390000000001E-3</v>
      </c>
      <c r="N1594" s="10">
        <v>9.1629799999999996E-4</v>
      </c>
      <c r="O1594" s="10">
        <v>1.8816199999999999E-4</v>
      </c>
      <c r="P1594" s="10">
        <v>8.7681979999999996E-3</v>
      </c>
    </row>
    <row r="1595" spans="1:16" x14ac:dyDescent="0.25">
      <c r="A1595" s="16" t="s">
        <v>2645</v>
      </c>
      <c r="B1595" s="16" t="s">
        <v>2599</v>
      </c>
      <c r="C1595" s="16" t="s">
        <v>111</v>
      </c>
      <c r="D1595" s="16">
        <v>6.7529240128490686E-3</v>
      </c>
      <c r="E1595" s="16">
        <v>1.0305323060179932E-2</v>
      </c>
      <c r="F1595" s="10">
        <v>1.9987290000000001E-2</v>
      </c>
      <c r="G1595" s="10">
        <v>2.2854157E-2</v>
      </c>
      <c r="H1595" s="10">
        <v>7.3148208000000006E-2</v>
      </c>
      <c r="I1595" s="10">
        <v>2.8582939999999999E-3</v>
      </c>
      <c r="J1595" s="10">
        <v>7.1061711999999999E-2</v>
      </c>
      <c r="K1595" s="10">
        <v>4.3961492999999997E-2</v>
      </c>
      <c r="L1595" s="10">
        <v>3.3901835999999998E-2</v>
      </c>
      <c r="M1595" s="10">
        <v>2.6286213999999999E-2</v>
      </c>
      <c r="N1595" s="10">
        <v>6.6221129999999998E-3</v>
      </c>
      <c r="O1595" s="10">
        <v>1.1826969999999999E-3</v>
      </c>
      <c r="P1595" s="10">
        <v>3.6252464999999998E-2</v>
      </c>
    </row>
    <row r="1596" spans="1:16" x14ac:dyDescent="0.25">
      <c r="A1596" s="16" t="s">
        <v>2646</v>
      </c>
      <c r="B1596" s="16" t="s">
        <v>2599</v>
      </c>
      <c r="C1596" s="16" t="s">
        <v>2647</v>
      </c>
      <c r="D1596" s="16">
        <v>1.5446232933899095E-3</v>
      </c>
      <c r="E1596" s="16">
        <v>2.4014777018116873E-3</v>
      </c>
      <c r="F1596" s="10">
        <v>4.7419380000000002E-3</v>
      </c>
      <c r="G1596" s="10">
        <v>5.0745490000000002E-3</v>
      </c>
      <c r="H1596" s="10">
        <v>1.5073952999999999E-2</v>
      </c>
      <c r="I1596" s="10">
        <v>5.0398700000000001E-4</v>
      </c>
      <c r="J1596" s="10">
        <v>1.2487023E-2</v>
      </c>
      <c r="K1596" s="10">
        <v>9.3287270000000002E-3</v>
      </c>
      <c r="L1596" s="10">
        <v>6.9707709999999997E-3</v>
      </c>
      <c r="M1596" s="10">
        <v>5.9083529999999999E-3</v>
      </c>
      <c r="N1596" s="10">
        <v>1.344147E-3</v>
      </c>
      <c r="O1596" s="10">
        <v>2.4036700000000001E-4</v>
      </c>
      <c r="P1596" s="10">
        <v>8.184808E-3</v>
      </c>
    </row>
    <row r="1597" spans="1:16" x14ac:dyDescent="0.25">
      <c r="A1597" s="16" t="s">
        <v>2648</v>
      </c>
      <c r="B1597" s="16" t="s">
        <v>2599</v>
      </c>
      <c r="C1597" s="16" t="s">
        <v>511</v>
      </c>
      <c r="D1597" s="16">
        <v>2.1657020759816336E-3</v>
      </c>
      <c r="E1597" s="16">
        <v>3.093912263422185E-3</v>
      </c>
      <c r="F1597" s="10">
        <v>6.7469690000000002E-3</v>
      </c>
      <c r="G1597" s="10">
        <v>1.2565243E-2</v>
      </c>
      <c r="H1597" s="10">
        <v>3.4279271E-2</v>
      </c>
      <c r="I1597" s="10">
        <v>9.7769000000000003E-4</v>
      </c>
      <c r="J1597" s="10">
        <v>2.5119150999999999E-2</v>
      </c>
      <c r="K1597" s="10">
        <v>1.3718677E-2</v>
      </c>
      <c r="L1597" s="10">
        <v>1.1151611000000001E-2</v>
      </c>
      <c r="M1597" s="10">
        <v>1.6995485000000001E-2</v>
      </c>
      <c r="N1597" s="10">
        <v>2.4436760000000001E-3</v>
      </c>
      <c r="O1597" s="10">
        <v>5.2127100000000002E-4</v>
      </c>
      <c r="P1597" s="10">
        <v>1.1994093000000001E-2</v>
      </c>
    </row>
    <row r="1598" spans="1:16" x14ac:dyDescent="0.25">
      <c r="A1598" s="16" t="s">
        <v>2649</v>
      </c>
      <c r="B1598" s="16" t="s">
        <v>2599</v>
      </c>
      <c r="C1598" s="16" t="s">
        <v>2650</v>
      </c>
      <c r="D1598" s="16">
        <v>6.3548816154667356E-2</v>
      </c>
      <c r="E1598" s="16">
        <v>9.8041759209234872E-2</v>
      </c>
      <c r="F1598" s="10">
        <v>0.21198676</v>
      </c>
      <c r="G1598" s="10">
        <v>0.37974777900000001</v>
      </c>
      <c r="H1598" s="10">
        <v>0.97707381800000004</v>
      </c>
      <c r="I1598" s="10">
        <v>3.3881596E-2</v>
      </c>
      <c r="J1598" s="10">
        <v>1.0455272950000001</v>
      </c>
      <c r="K1598" s="10">
        <v>0.45515466900000001</v>
      </c>
      <c r="L1598" s="10">
        <v>0.40666912999999999</v>
      </c>
      <c r="M1598" s="10">
        <v>0.53427292599999998</v>
      </c>
      <c r="N1598" s="10">
        <v>9.6739734999999993E-2</v>
      </c>
      <c r="O1598" s="10">
        <v>1.6770572000000001E-2</v>
      </c>
      <c r="P1598" s="10">
        <v>0.357594576</v>
      </c>
    </row>
    <row r="1599" spans="1:16" x14ac:dyDescent="0.25">
      <c r="A1599" s="16" t="s">
        <v>2651</v>
      </c>
      <c r="B1599" s="16" t="s">
        <v>2599</v>
      </c>
      <c r="C1599" s="16" t="s">
        <v>2652</v>
      </c>
      <c r="D1599" s="16">
        <v>4.0406776000869067E-3</v>
      </c>
      <c r="E1599" s="16">
        <v>5.6511279428158685E-3</v>
      </c>
      <c r="F1599" s="10">
        <v>1.2350585000000001E-2</v>
      </c>
      <c r="G1599" s="10">
        <v>1.0819815E-2</v>
      </c>
      <c r="H1599" s="10">
        <v>3.1397657000000002E-2</v>
      </c>
      <c r="I1599" s="10">
        <v>9.9005100000000004E-4</v>
      </c>
      <c r="J1599" s="10">
        <v>3.2929417000000002E-2</v>
      </c>
      <c r="K1599" s="10">
        <v>1.9853181000000001E-2</v>
      </c>
      <c r="L1599" s="10">
        <v>1.4818678E-2</v>
      </c>
      <c r="M1599" s="10">
        <v>1.1819158E-2</v>
      </c>
      <c r="N1599" s="10">
        <v>2.8471849999999999E-3</v>
      </c>
      <c r="O1599" s="10">
        <v>4.8196300000000002E-4</v>
      </c>
      <c r="P1599" s="10">
        <v>2.0672804999999999E-2</v>
      </c>
    </row>
    <row r="1600" spans="1:16" x14ac:dyDescent="0.25">
      <c r="A1600" s="16" t="s">
        <v>2653</v>
      </c>
      <c r="B1600" s="16" t="s">
        <v>2599</v>
      </c>
      <c r="C1600" s="16" t="s">
        <v>524</v>
      </c>
      <c r="D1600" s="16">
        <v>1.0476279320166974E-2</v>
      </c>
      <c r="E1600" s="16">
        <v>1.659850577172569E-2</v>
      </c>
      <c r="F1600" s="10">
        <v>3.1998524E-2</v>
      </c>
      <c r="G1600" s="10">
        <v>4.0415523000000002E-2</v>
      </c>
      <c r="H1600" s="10">
        <v>0.108944579</v>
      </c>
      <c r="I1600" s="10">
        <v>3.8391390000000001E-3</v>
      </c>
      <c r="J1600" s="10">
        <v>0.10328675399999999</v>
      </c>
      <c r="K1600" s="10">
        <v>6.6465604999999997E-2</v>
      </c>
      <c r="L1600" s="10">
        <v>5.3804834000000003E-2</v>
      </c>
      <c r="M1600" s="10">
        <v>4.4961079000000001E-2</v>
      </c>
      <c r="N1600" s="10">
        <v>1.0096592999999999E-2</v>
      </c>
      <c r="O1600" s="10">
        <v>1.6236130000000001E-3</v>
      </c>
      <c r="P1600" s="10">
        <v>5.0626004000000002E-2</v>
      </c>
    </row>
    <row r="1601" spans="1:16" x14ac:dyDescent="0.25">
      <c r="A1601" s="16" t="s">
        <v>2654</v>
      </c>
      <c r="B1601" s="16" t="s">
        <v>2599</v>
      </c>
      <c r="C1601" s="16" t="s">
        <v>2655</v>
      </c>
      <c r="D1601" s="16">
        <v>2.9448376740217735E-4</v>
      </c>
      <c r="E1601" s="16">
        <v>4.4242170022228605E-4</v>
      </c>
      <c r="F1601" s="10">
        <v>9.920860000000001E-4</v>
      </c>
      <c r="G1601" s="10">
        <v>6.7591999999999999E-4</v>
      </c>
      <c r="H1601" s="10">
        <v>2.1727489999999999E-3</v>
      </c>
      <c r="I1601" s="12">
        <v>6.9092900000000004E-5</v>
      </c>
      <c r="J1601" s="10">
        <v>1.664116E-3</v>
      </c>
      <c r="K1601" s="10">
        <v>1.4038970000000001E-3</v>
      </c>
      <c r="L1601" s="10">
        <v>1.0095219999999999E-3</v>
      </c>
      <c r="M1601" s="10">
        <v>7.0761200000000004E-4</v>
      </c>
      <c r="N1601" s="10">
        <v>1.9030800000000001E-4</v>
      </c>
      <c r="O1601" s="12">
        <v>3.5561300000000001E-5</v>
      </c>
      <c r="P1601" s="10">
        <v>1.51508E-3</v>
      </c>
    </row>
    <row r="1602" spans="1:16" x14ac:dyDescent="0.25">
      <c r="A1602" s="16" t="s">
        <v>2656</v>
      </c>
      <c r="B1602" s="16" t="s">
        <v>2599</v>
      </c>
      <c r="C1602" s="16" t="s">
        <v>279</v>
      </c>
      <c r="D1602" s="16">
        <v>5.0049182747635085E-3</v>
      </c>
      <c r="E1602" s="16">
        <v>7.7844744428102108E-3</v>
      </c>
      <c r="F1602" s="10">
        <v>1.8507243999999999E-2</v>
      </c>
      <c r="G1602" s="10">
        <v>1.1874772E-2</v>
      </c>
      <c r="H1602" s="10">
        <v>3.9249152000000002E-2</v>
      </c>
      <c r="I1602" s="10">
        <v>1.1737729999999999E-3</v>
      </c>
      <c r="J1602" s="10">
        <v>2.4440857999999999E-2</v>
      </c>
      <c r="K1602" s="10">
        <v>2.382838E-2</v>
      </c>
      <c r="L1602" s="10">
        <v>1.6433349999999999E-2</v>
      </c>
      <c r="M1602" s="10">
        <v>1.2204695E-2</v>
      </c>
      <c r="N1602" s="10">
        <v>3.1701759999999998E-3</v>
      </c>
      <c r="O1602" s="10">
        <v>6.3474699999999996E-4</v>
      </c>
      <c r="P1602" s="10">
        <v>2.8949800000000001E-2</v>
      </c>
    </row>
    <row r="1603" spans="1:16" x14ac:dyDescent="0.25">
      <c r="A1603" s="16" t="s">
        <v>2657</v>
      </c>
      <c r="B1603" s="16" t="s">
        <v>2599</v>
      </c>
      <c r="C1603" s="16" t="s">
        <v>2658</v>
      </c>
      <c r="D1603" s="16">
        <v>3.4954919633070989E-3</v>
      </c>
      <c r="E1603" s="16">
        <v>5.7048877554145925E-3</v>
      </c>
      <c r="F1603" s="10">
        <v>1.2710463E-2</v>
      </c>
      <c r="G1603" s="10">
        <v>1.5671524999999999E-2</v>
      </c>
      <c r="H1603" s="10">
        <v>4.3994237999999998E-2</v>
      </c>
      <c r="I1603" s="10">
        <v>1.398271E-3</v>
      </c>
      <c r="J1603" s="10">
        <v>3.1260923000000003E-2</v>
      </c>
      <c r="K1603" s="10">
        <v>2.2423563000000001E-2</v>
      </c>
      <c r="L1603" s="10">
        <v>1.7087896000000002E-2</v>
      </c>
      <c r="M1603" s="10">
        <v>1.9307173E-2</v>
      </c>
      <c r="N1603" s="10">
        <v>3.5610170000000001E-3</v>
      </c>
      <c r="O1603" s="10">
        <v>7.3638999999999996E-4</v>
      </c>
      <c r="P1603" s="10">
        <v>2.2679814E-2</v>
      </c>
    </row>
    <row r="1604" spans="1:16" x14ac:dyDescent="0.25">
      <c r="A1604" s="16" t="s">
        <v>2659</v>
      </c>
      <c r="B1604" s="16" t="s">
        <v>2599</v>
      </c>
      <c r="C1604" s="16" t="s">
        <v>2660</v>
      </c>
      <c r="D1604" s="16">
        <v>4.0659661637803077E-3</v>
      </c>
      <c r="E1604" s="16">
        <v>3.3347528337716466E-3</v>
      </c>
      <c r="F1604" s="10">
        <v>7.3344789999999997E-3</v>
      </c>
      <c r="G1604" s="10">
        <v>3.7954849999999999E-3</v>
      </c>
      <c r="H1604" s="10">
        <v>1.2855251999999999E-2</v>
      </c>
      <c r="I1604" s="10">
        <v>3.8975700000000002E-4</v>
      </c>
      <c r="J1604" s="10">
        <v>1.3359743E-2</v>
      </c>
      <c r="K1604" s="10">
        <v>9.7207179999999997E-3</v>
      </c>
      <c r="L1604" s="10">
        <v>6.1262560000000001E-3</v>
      </c>
      <c r="M1604" s="10">
        <v>4.3058740000000003E-3</v>
      </c>
      <c r="N1604" s="10">
        <v>1.1037040000000001E-3</v>
      </c>
      <c r="O1604" s="10">
        <v>2.15813E-4</v>
      </c>
      <c r="P1604" s="10">
        <v>9.3483330000000003E-3</v>
      </c>
    </row>
    <row r="1605" spans="1:16" x14ac:dyDescent="0.25">
      <c r="A1605" s="16" t="s">
        <v>2661</v>
      </c>
      <c r="B1605" s="16" t="s">
        <v>2599</v>
      </c>
      <c r="C1605" s="16" t="s">
        <v>1795</v>
      </c>
      <c r="D1605" s="16">
        <v>3.326855809208106E-3</v>
      </c>
      <c r="E1605" s="16">
        <v>5.22800534715451E-3</v>
      </c>
      <c r="F1605" s="10">
        <v>1.0955171E-2</v>
      </c>
      <c r="G1605" s="10">
        <v>1.5961066999999999E-2</v>
      </c>
      <c r="H1605" s="10">
        <v>4.507154E-2</v>
      </c>
      <c r="I1605" s="10">
        <v>1.487749E-3</v>
      </c>
      <c r="J1605" s="10">
        <v>3.5279007000000001E-2</v>
      </c>
      <c r="K1605" s="10">
        <v>2.2855812999999999E-2</v>
      </c>
      <c r="L1605" s="10">
        <v>1.8718102E-2</v>
      </c>
      <c r="M1605" s="10">
        <v>1.9491834999999999E-2</v>
      </c>
      <c r="N1605" s="10">
        <v>3.7329540000000001E-3</v>
      </c>
      <c r="O1605" s="10">
        <v>7.4005299999999996E-4</v>
      </c>
      <c r="P1605" s="10">
        <v>1.9945316000000001E-2</v>
      </c>
    </row>
    <row r="1606" spans="1:16" x14ac:dyDescent="0.25">
      <c r="A1606" s="16" t="s">
        <v>2662</v>
      </c>
      <c r="B1606" s="16" t="s">
        <v>2599</v>
      </c>
      <c r="C1606" s="16" t="s">
        <v>288</v>
      </c>
      <c r="D1606" s="16">
        <v>1.8267960955409893E-3</v>
      </c>
      <c r="E1606" s="16">
        <v>2.453196623845663E-3</v>
      </c>
      <c r="F1606" s="10">
        <v>5.6884630000000004E-3</v>
      </c>
      <c r="G1606" s="10">
        <v>3.238805E-3</v>
      </c>
      <c r="H1606" s="10">
        <v>1.0294674E-2</v>
      </c>
      <c r="I1606" s="10">
        <v>3.0937899999999998E-4</v>
      </c>
      <c r="J1606" s="10">
        <v>7.5791720000000003E-3</v>
      </c>
      <c r="K1606" s="10">
        <v>6.9544250000000002E-3</v>
      </c>
      <c r="L1606" s="10">
        <v>4.5480939999999999E-3</v>
      </c>
      <c r="M1606" s="10">
        <v>3.3176210000000002E-3</v>
      </c>
      <c r="N1606" s="10">
        <v>8.46794E-4</v>
      </c>
      <c r="O1606" s="10">
        <v>1.7674499999999999E-4</v>
      </c>
      <c r="P1606" s="10">
        <v>7.5693870000000003E-3</v>
      </c>
    </row>
    <row r="1607" spans="1:16" x14ac:dyDescent="0.25">
      <c r="A1607" s="16" t="s">
        <v>2663</v>
      </c>
      <c r="B1607" s="16" t="s">
        <v>2599</v>
      </c>
      <c r="C1607" s="16" t="s">
        <v>2664</v>
      </c>
      <c r="D1607" s="16">
        <v>2.4983913660605844E-2</v>
      </c>
      <c r="E1607" s="16">
        <v>3.8253041138491851E-2</v>
      </c>
      <c r="F1607" s="10">
        <v>8.0169798E-2</v>
      </c>
      <c r="G1607" s="10">
        <v>0.11343400300000001</v>
      </c>
      <c r="H1607" s="10">
        <v>0.33410204900000001</v>
      </c>
      <c r="I1607" s="10">
        <v>1.2680719999999999E-2</v>
      </c>
      <c r="J1607" s="10">
        <v>0.23992449199999999</v>
      </c>
      <c r="K1607" s="10">
        <v>0.16638029900000001</v>
      </c>
      <c r="L1607" s="10">
        <v>0.14523946900000001</v>
      </c>
      <c r="M1607" s="10">
        <v>0.19304790599999999</v>
      </c>
      <c r="N1607" s="10">
        <v>3.0847244999999999E-2</v>
      </c>
      <c r="O1607" s="10">
        <v>6.1281160000000003E-3</v>
      </c>
      <c r="P1607" s="10">
        <v>0.13945581200000001</v>
      </c>
    </row>
    <row r="1608" spans="1:16" x14ac:dyDescent="0.25">
      <c r="A1608" s="16" t="s">
        <v>2665</v>
      </c>
      <c r="B1608" s="16" t="s">
        <v>2599</v>
      </c>
      <c r="C1608" s="16" t="s">
        <v>1163</v>
      </c>
      <c r="D1608" s="16">
        <v>1.1047420809064784E-2</v>
      </c>
      <c r="E1608" s="16">
        <v>1.6210968953863206E-2</v>
      </c>
      <c r="F1608" s="10">
        <v>4.2163580999999999E-2</v>
      </c>
      <c r="G1608" s="10">
        <v>2.7414162999999998E-2</v>
      </c>
      <c r="H1608" s="10">
        <v>7.2763865999999996E-2</v>
      </c>
      <c r="I1608" s="10">
        <v>2.0671840000000001E-3</v>
      </c>
      <c r="J1608" s="10">
        <v>7.7857291999999995E-2</v>
      </c>
      <c r="K1608" s="10">
        <v>7.4087133999999999E-2</v>
      </c>
      <c r="L1608" s="10">
        <v>4.6271854000000001E-2</v>
      </c>
      <c r="M1608" s="10">
        <v>2.6178659E-2</v>
      </c>
      <c r="N1608" s="10">
        <v>5.8122160000000003E-3</v>
      </c>
      <c r="O1608" s="10">
        <v>1.2287229999999999E-3</v>
      </c>
      <c r="P1608" s="10">
        <v>5.4733203000000001E-2</v>
      </c>
    </row>
    <row r="1609" spans="1:16" x14ac:dyDescent="0.25">
      <c r="A1609" s="16" t="s">
        <v>2666</v>
      </c>
      <c r="B1609" s="16" t="s">
        <v>2599</v>
      </c>
      <c r="C1609" s="16" t="s">
        <v>2667</v>
      </c>
      <c r="D1609" s="16">
        <v>9.622780623072905E-3</v>
      </c>
      <c r="E1609" s="16">
        <v>1.4610320064363264E-2</v>
      </c>
      <c r="F1609" s="10">
        <v>3.8699849000000001E-2</v>
      </c>
      <c r="G1609" s="10">
        <v>2.6872153999999999E-2</v>
      </c>
      <c r="H1609" s="10">
        <v>7.3869507000000001E-2</v>
      </c>
      <c r="I1609" s="10">
        <v>1.9873500000000001E-3</v>
      </c>
      <c r="J1609" s="10">
        <v>6.7294164000000004E-2</v>
      </c>
      <c r="K1609" s="10">
        <v>5.2829092000000001E-2</v>
      </c>
      <c r="L1609" s="10">
        <v>3.3886441000000003E-2</v>
      </c>
      <c r="M1609" s="10">
        <v>2.3705029999999998E-2</v>
      </c>
      <c r="N1609" s="10">
        <v>5.5254700000000002E-3</v>
      </c>
      <c r="O1609" s="10">
        <v>1.160842E-3</v>
      </c>
      <c r="P1609" s="10">
        <v>5.0665124999999998E-2</v>
      </c>
    </row>
    <row r="1610" spans="1:16" x14ac:dyDescent="0.25">
      <c r="A1610" s="16" t="s">
        <v>2668</v>
      </c>
      <c r="B1610" s="16" t="s">
        <v>2599</v>
      </c>
      <c r="C1610" s="16" t="s">
        <v>2669</v>
      </c>
      <c r="D1610" s="16">
        <v>1.0647069768328937E-2</v>
      </c>
      <c r="E1610" s="16">
        <v>9.9434672759419699E-3</v>
      </c>
      <c r="F1610" s="10">
        <v>2.1733982999999998E-2</v>
      </c>
      <c r="G1610" s="10">
        <v>1.305422E-2</v>
      </c>
      <c r="H1610" s="10">
        <v>4.1611596000000001E-2</v>
      </c>
      <c r="I1610" s="10">
        <v>1.232826E-3</v>
      </c>
      <c r="J1610" s="10">
        <v>6.1186400000000002E-2</v>
      </c>
      <c r="K1610" s="10">
        <v>2.797299E-2</v>
      </c>
      <c r="L1610" s="10">
        <v>1.7706128000000002E-2</v>
      </c>
      <c r="M1610" s="10">
        <v>1.3523538E-2</v>
      </c>
      <c r="N1610" s="10">
        <v>3.4593929999999998E-3</v>
      </c>
      <c r="O1610" s="10">
        <v>6.5509900000000002E-4</v>
      </c>
      <c r="P1610" s="10">
        <v>2.9735944E-2</v>
      </c>
    </row>
    <row r="1611" spans="1:16" x14ac:dyDescent="0.25">
      <c r="A1611" s="16" t="s">
        <v>2670</v>
      </c>
      <c r="B1611" s="16" t="s">
        <v>2599</v>
      </c>
      <c r="C1611" s="16" t="s">
        <v>2671</v>
      </c>
      <c r="D1611" s="16">
        <v>5.0613442265906783E-3</v>
      </c>
      <c r="E1611" s="16">
        <v>6.686596742362552E-3</v>
      </c>
      <c r="F1611" s="10">
        <v>1.4618486999999999E-2</v>
      </c>
      <c r="G1611" s="10">
        <v>2.7320857E-2</v>
      </c>
      <c r="H1611" s="10">
        <v>7.5564665000000003E-2</v>
      </c>
      <c r="I1611" s="10">
        <v>2.1340059999999999E-3</v>
      </c>
      <c r="J1611" s="10">
        <v>5.8041351999999997E-2</v>
      </c>
      <c r="K1611" s="10">
        <v>2.9272967E-2</v>
      </c>
      <c r="L1611" s="10">
        <v>2.3139392000000002E-2</v>
      </c>
      <c r="M1611" s="10">
        <v>4.5155276000000001E-2</v>
      </c>
      <c r="N1611" s="10">
        <v>5.6074319999999999E-3</v>
      </c>
      <c r="O1611" s="10">
        <v>1.17381E-3</v>
      </c>
      <c r="P1611" s="10">
        <v>2.7421225E-2</v>
      </c>
    </row>
    <row r="1612" spans="1:16" x14ac:dyDescent="0.25">
      <c r="A1612" s="16" t="s">
        <v>2672</v>
      </c>
      <c r="B1612" s="16" t="s">
        <v>2599</v>
      </c>
      <c r="C1612" s="16" t="s">
        <v>1620</v>
      </c>
      <c r="D1612" s="16">
        <v>3.8774091318445813E-3</v>
      </c>
      <c r="E1612" s="16">
        <v>5.9548395945034855E-3</v>
      </c>
      <c r="F1612" s="10">
        <v>1.6301506E-2</v>
      </c>
      <c r="G1612" s="10">
        <v>9.8293919999999993E-3</v>
      </c>
      <c r="H1612" s="10">
        <v>2.7538996E-2</v>
      </c>
      <c r="I1612" s="10">
        <v>7.5721399999999998E-4</v>
      </c>
      <c r="J1612" s="10">
        <v>2.1658406000000002E-2</v>
      </c>
      <c r="K1612" s="10">
        <v>2.3337582999999999E-2</v>
      </c>
      <c r="L1612" s="10">
        <v>1.4299265E-2</v>
      </c>
      <c r="M1612" s="10">
        <v>1.0058993E-2</v>
      </c>
      <c r="N1612" s="10">
        <v>2.1753649999999999E-3</v>
      </c>
      <c r="O1612" s="10">
        <v>4.7509499999999998E-4</v>
      </c>
      <c r="P1612" s="10">
        <v>1.9715843E-2</v>
      </c>
    </row>
    <row r="1613" spans="1:16" x14ac:dyDescent="0.25">
      <c r="A1613" s="16" t="s">
        <v>2673</v>
      </c>
      <c r="B1613" s="16" t="s">
        <v>2599</v>
      </c>
      <c r="C1613" s="16" t="s">
        <v>2674</v>
      </c>
      <c r="D1613" s="16">
        <v>3.3817373660789615E-2</v>
      </c>
      <c r="E1613" s="16">
        <v>5.2369484593871175E-2</v>
      </c>
      <c r="F1613" s="10">
        <v>0.105629035</v>
      </c>
      <c r="G1613" s="10">
        <v>0.14902221900000001</v>
      </c>
      <c r="H1613" s="10">
        <v>0.39580855399999998</v>
      </c>
      <c r="I1613" s="10">
        <v>1.4678192E-2</v>
      </c>
      <c r="J1613" s="10">
        <v>0.45269630999999999</v>
      </c>
      <c r="K1613" s="10">
        <v>0.23290275699999999</v>
      </c>
      <c r="L1613" s="10">
        <v>0.19192110700000001</v>
      </c>
      <c r="M1613" s="10">
        <v>0.19272181299999999</v>
      </c>
      <c r="N1613" s="10">
        <v>3.8843629999999997E-2</v>
      </c>
      <c r="O1613" s="10">
        <v>6.8952969999999999E-3</v>
      </c>
      <c r="P1613" s="10">
        <v>0.17308454600000001</v>
      </c>
    </row>
    <row r="1614" spans="1:16" x14ac:dyDescent="0.25">
      <c r="A1614" s="16" t="s">
        <v>2675</v>
      </c>
      <c r="B1614" s="16" t="s">
        <v>2599</v>
      </c>
      <c r="C1614" s="16" t="s">
        <v>2676</v>
      </c>
      <c r="D1614" s="16">
        <v>7.5546986266407466E-3</v>
      </c>
      <c r="E1614" s="16">
        <v>1.1886451497730028E-2</v>
      </c>
      <c r="F1614" s="10">
        <v>2.3520981999999999E-2</v>
      </c>
      <c r="G1614" s="10">
        <v>2.5179117000000001E-2</v>
      </c>
      <c r="H1614" s="10">
        <v>7.1292219000000004E-2</v>
      </c>
      <c r="I1614" s="10">
        <v>2.2483109999999998E-3</v>
      </c>
      <c r="J1614" s="10">
        <v>6.7652703999999994E-2</v>
      </c>
      <c r="K1614" s="10">
        <v>4.3194092000000003E-2</v>
      </c>
      <c r="L1614" s="10">
        <v>3.1750507999999997E-2</v>
      </c>
      <c r="M1614" s="10">
        <v>2.8090812E-2</v>
      </c>
      <c r="N1614" s="10">
        <v>6.3285260000000001E-3</v>
      </c>
      <c r="O1614" s="10">
        <v>1.0165459999999999E-3</v>
      </c>
      <c r="P1614" s="10">
        <v>3.7954795E-2</v>
      </c>
    </row>
    <row r="1615" spans="1:16" x14ac:dyDescent="0.25">
      <c r="A1615" s="16" t="s">
        <v>2677</v>
      </c>
      <c r="B1615" s="16" t="s">
        <v>2599</v>
      </c>
      <c r="C1615" s="16" t="s">
        <v>2678</v>
      </c>
      <c r="D1615" s="16">
        <v>2.9763414183721095E-3</v>
      </c>
      <c r="E1615" s="16">
        <v>4.70339508133187E-3</v>
      </c>
      <c r="F1615" s="10">
        <v>9.2073180000000008E-3</v>
      </c>
      <c r="G1615" s="10">
        <v>1.1561024E-2</v>
      </c>
      <c r="H1615" s="10">
        <v>3.0781704E-2</v>
      </c>
      <c r="I1615" s="10">
        <v>1.024847E-3</v>
      </c>
      <c r="J1615" s="10">
        <v>2.8474968999999999E-2</v>
      </c>
      <c r="K1615" s="10">
        <v>1.7763576E-2</v>
      </c>
      <c r="L1615" s="10">
        <v>1.395532E-2</v>
      </c>
      <c r="M1615" s="10">
        <v>1.2247846E-2</v>
      </c>
      <c r="N1615" s="10">
        <v>2.7699769999999999E-3</v>
      </c>
      <c r="O1615" s="10">
        <v>4.4755800000000003E-4</v>
      </c>
      <c r="P1615" s="10">
        <v>1.5536303E-2</v>
      </c>
    </row>
    <row r="1616" spans="1:16" x14ac:dyDescent="0.25">
      <c r="A1616" s="16" t="s">
        <v>2679</v>
      </c>
      <c r="B1616" s="16" t="s">
        <v>2599</v>
      </c>
      <c r="C1616" s="16" t="s">
        <v>1036</v>
      </c>
      <c r="D1616" s="16">
        <v>3.4229294384340602E-3</v>
      </c>
      <c r="E1616" s="16">
        <v>5.5574488001064251E-3</v>
      </c>
      <c r="F1616" s="10">
        <v>1.2204224E-2</v>
      </c>
      <c r="G1616" s="10">
        <v>1.4858658E-2</v>
      </c>
      <c r="H1616" s="10">
        <v>4.2515507000000001E-2</v>
      </c>
      <c r="I1616" s="10">
        <v>1.389061E-3</v>
      </c>
      <c r="J1616" s="10">
        <v>3.1390739000000001E-2</v>
      </c>
      <c r="K1616" s="10">
        <v>2.1908326999999998E-2</v>
      </c>
      <c r="L1616" s="10">
        <v>1.6959134000000001E-2</v>
      </c>
      <c r="M1616" s="10">
        <v>1.8960483E-2</v>
      </c>
      <c r="N1616" s="10">
        <v>3.5373610000000002E-3</v>
      </c>
      <c r="O1616" s="10">
        <v>7.3926500000000002E-4</v>
      </c>
      <c r="P1616" s="10">
        <v>2.2888578E-2</v>
      </c>
    </row>
    <row r="1617" spans="1:16" x14ac:dyDescent="0.25">
      <c r="A1617" s="16" t="s">
        <v>2680</v>
      </c>
      <c r="B1617" s="16" t="s">
        <v>2599</v>
      </c>
      <c r="C1617" s="16" t="s">
        <v>2681</v>
      </c>
      <c r="D1617" s="16">
        <v>2.8307531162873253E-3</v>
      </c>
      <c r="E1617" s="16">
        <v>4.6540258018665688E-3</v>
      </c>
      <c r="F1617" s="10">
        <v>1.0537004000000001E-2</v>
      </c>
      <c r="G1617" s="10">
        <v>1.3308778E-2</v>
      </c>
      <c r="H1617" s="10">
        <v>3.6126111000000002E-2</v>
      </c>
      <c r="I1617" s="10">
        <v>1.0735810000000001E-3</v>
      </c>
      <c r="J1617" s="10">
        <v>2.3180884999999998E-2</v>
      </c>
      <c r="K1617" s="10">
        <v>1.7960996E-2</v>
      </c>
      <c r="L1617" s="10">
        <v>1.2838854E-2</v>
      </c>
      <c r="M1617" s="10">
        <v>1.3644768999999999E-2</v>
      </c>
      <c r="N1617" s="10">
        <v>2.7605970000000001E-3</v>
      </c>
      <c r="O1617" s="10">
        <v>5.6977600000000003E-4</v>
      </c>
      <c r="P1617" s="10">
        <v>1.9881590000000001E-2</v>
      </c>
    </row>
    <row r="1618" spans="1:16" x14ac:dyDescent="0.25">
      <c r="A1618" s="16" t="s">
        <v>2682</v>
      </c>
      <c r="B1618" s="16" t="s">
        <v>2599</v>
      </c>
      <c r="C1618" s="16" t="s">
        <v>2683</v>
      </c>
      <c r="D1618" s="16">
        <v>8.1817697833833243E-4</v>
      </c>
      <c r="E1618" s="16">
        <v>8.4100690635683251E-4</v>
      </c>
      <c r="F1618" s="10">
        <v>1.87407E-3</v>
      </c>
      <c r="G1618" s="10">
        <v>1.440188E-3</v>
      </c>
      <c r="H1618" s="10">
        <v>4.0951579999999998E-3</v>
      </c>
      <c r="I1618" s="10">
        <v>1.20056E-4</v>
      </c>
      <c r="J1618" s="10">
        <v>5.5064299999999997E-3</v>
      </c>
      <c r="K1618" s="10">
        <v>2.6173720000000002E-3</v>
      </c>
      <c r="L1618" s="10">
        <v>1.6893660000000001E-3</v>
      </c>
      <c r="M1618" s="10">
        <v>1.3622770000000001E-3</v>
      </c>
      <c r="N1618" s="10">
        <v>3.3541400000000002E-4</v>
      </c>
      <c r="O1618" s="12">
        <v>6.1145199999999999E-5</v>
      </c>
      <c r="P1618" s="10">
        <v>2.7818360000000002E-3</v>
      </c>
    </row>
    <row r="1619" spans="1:16" x14ac:dyDescent="0.25">
      <c r="A1619" s="16" t="s">
        <v>2684</v>
      </c>
      <c r="B1619" s="16" t="s">
        <v>2599</v>
      </c>
      <c r="C1619" s="16" t="s">
        <v>1040</v>
      </c>
      <c r="D1619" s="16">
        <v>7.0477900740935576E-3</v>
      </c>
      <c r="E1619" s="16">
        <v>1.0872108568736379E-2</v>
      </c>
      <c r="F1619" s="10">
        <v>2.6456772999999999E-2</v>
      </c>
      <c r="G1619" s="10">
        <v>1.5950704999999999E-2</v>
      </c>
      <c r="H1619" s="10">
        <v>5.2672653999999999E-2</v>
      </c>
      <c r="I1619" s="10">
        <v>1.5406669999999999E-3</v>
      </c>
      <c r="J1619" s="10">
        <v>3.3335564999999998E-2</v>
      </c>
      <c r="K1619" s="10">
        <v>3.1864256000000001E-2</v>
      </c>
      <c r="L1619" s="10">
        <v>2.1317752999999998E-2</v>
      </c>
      <c r="M1619" s="10">
        <v>1.5992049000000001E-2</v>
      </c>
      <c r="N1619" s="10">
        <v>4.1462189999999996E-3</v>
      </c>
      <c r="O1619" s="10">
        <v>8.3750000000000003E-4</v>
      </c>
      <c r="P1619" s="10">
        <v>3.8102883999999997E-2</v>
      </c>
    </row>
    <row r="1620" spans="1:16" x14ac:dyDescent="0.25">
      <c r="A1620" s="16" t="s">
        <v>2685</v>
      </c>
      <c r="B1620" s="16" t="s">
        <v>2599</v>
      </c>
      <c r="C1620" s="16" t="s">
        <v>2686</v>
      </c>
      <c r="D1620" s="16">
        <v>1.6942214758147464E-3</v>
      </c>
      <c r="E1620" s="16">
        <v>2.5979354382884307E-3</v>
      </c>
      <c r="F1620" s="10">
        <v>5.2753499999999998E-3</v>
      </c>
      <c r="G1620" s="10">
        <v>5.0319479999999996E-3</v>
      </c>
      <c r="H1620" s="10">
        <v>1.5482068E-2</v>
      </c>
      <c r="I1620" s="10">
        <v>5.1794700000000005E-4</v>
      </c>
      <c r="J1620" s="10">
        <v>1.2958420999999999E-2</v>
      </c>
      <c r="K1620" s="10">
        <v>9.4325469999999995E-3</v>
      </c>
      <c r="L1620" s="10">
        <v>7.618802E-3</v>
      </c>
      <c r="M1620" s="10">
        <v>5.5524859999999997E-3</v>
      </c>
      <c r="N1620" s="10">
        <v>1.4319739999999999E-3</v>
      </c>
      <c r="O1620" s="10">
        <v>2.3982499999999999E-4</v>
      </c>
      <c r="P1620" s="10">
        <v>9.0421389999999994E-3</v>
      </c>
    </row>
    <row r="1621" spans="1:16" x14ac:dyDescent="0.25">
      <c r="A1621" s="16" t="s">
        <v>2687</v>
      </c>
      <c r="B1621" s="16" t="s">
        <v>2599</v>
      </c>
      <c r="C1621" s="16" t="s">
        <v>2688</v>
      </c>
      <c r="D1621" s="16">
        <v>1.2270676088642306E-3</v>
      </c>
      <c r="E1621" s="16">
        <v>1.6887033711718001E-3</v>
      </c>
      <c r="F1621" s="10">
        <v>4.6594440000000004E-3</v>
      </c>
      <c r="G1621" s="10">
        <v>2.688401E-3</v>
      </c>
      <c r="H1621" s="10">
        <v>6.9258380000000001E-3</v>
      </c>
      <c r="I1621" s="10">
        <v>1.97818E-4</v>
      </c>
      <c r="J1621" s="10">
        <v>5.5548689999999996E-3</v>
      </c>
      <c r="K1621" s="10">
        <v>5.2459710000000003E-3</v>
      </c>
      <c r="L1621" s="10">
        <v>3.551336E-3</v>
      </c>
      <c r="M1621" s="10">
        <v>2.4832510000000001E-3</v>
      </c>
      <c r="N1621" s="10">
        <v>5.4604800000000004E-4</v>
      </c>
      <c r="O1621" s="10">
        <v>1.1996499999999999E-4</v>
      </c>
      <c r="P1621" s="10">
        <v>5.3165449999999998E-3</v>
      </c>
    </row>
    <row r="1622" spans="1:16" x14ac:dyDescent="0.25">
      <c r="A1622" s="16" t="s">
        <v>2689</v>
      </c>
      <c r="B1622" s="16" t="s">
        <v>2599</v>
      </c>
      <c r="C1622" s="16" t="s">
        <v>2690</v>
      </c>
      <c r="D1622" s="16">
        <v>0.17085204743733706</v>
      </c>
      <c r="E1622" s="16">
        <v>0.18868098462547009</v>
      </c>
      <c r="F1622" s="10">
        <v>0.39019081500000002</v>
      </c>
      <c r="G1622" s="10">
        <v>0.49657214900000002</v>
      </c>
      <c r="H1622" s="10">
        <v>1.1786179000000001</v>
      </c>
      <c r="I1622" s="10">
        <v>3.3324048000000002E-2</v>
      </c>
      <c r="J1622" s="10">
        <v>1.7942544460000001</v>
      </c>
      <c r="K1622" s="10">
        <v>0.73119765599999997</v>
      </c>
      <c r="L1622" s="10">
        <v>0.65482095799999995</v>
      </c>
      <c r="M1622" s="10">
        <v>0.53440105800000004</v>
      </c>
      <c r="N1622" s="10">
        <v>0.11902911300000001</v>
      </c>
      <c r="O1622" s="10">
        <v>1.5469423E-2</v>
      </c>
      <c r="P1622" s="10">
        <v>0.66595791599999998</v>
      </c>
    </row>
    <row r="1623" spans="1:16" x14ac:dyDescent="0.25">
      <c r="A1623" s="16" t="s">
        <v>2691</v>
      </c>
      <c r="B1623" s="16" t="s">
        <v>2692</v>
      </c>
      <c r="C1623" s="16" t="s">
        <v>436</v>
      </c>
      <c r="D1623" s="16">
        <v>0.10108184326985327</v>
      </c>
      <c r="E1623" s="16">
        <v>9.8892055731497924E-2</v>
      </c>
      <c r="F1623" s="10">
        <v>0.28937738000000002</v>
      </c>
      <c r="G1623" s="10">
        <v>0.18182200900000001</v>
      </c>
      <c r="H1623" s="10">
        <v>0.33185072100000002</v>
      </c>
      <c r="I1623" s="10">
        <v>7.0606649999999998E-3</v>
      </c>
      <c r="J1623" s="10">
        <v>0.27046901499999998</v>
      </c>
      <c r="K1623" s="10">
        <v>0.195575733</v>
      </c>
      <c r="L1623" s="10">
        <v>0.13670288899999999</v>
      </c>
      <c r="M1623" s="10">
        <v>0.19580034700000001</v>
      </c>
      <c r="N1623" s="10">
        <v>2.3857791999999999E-2</v>
      </c>
      <c r="O1623" s="10">
        <v>4.7112040000000001E-3</v>
      </c>
      <c r="P1623" s="10">
        <v>0.18950281299999999</v>
      </c>
    </row>
    <row r="1624" spans="1:16" x14ac:dyDescent="0.25">
      <c r="A1624" s="16" t="s">
        <v>2693</v>
      </c>
      <c r="B1624" s="16" t="s">
        <v>2692</v>
      </c>
      <c r="C1624" s="16" t="s">
        <v>2694</v>
      </c>
      <c r="D1624" s="16">
        <v>9.9956742518418212E-3</v>
      </c>
      <c r="E1624" s="16">
        <v>1.5578997075461884E-2</v>
      </c>
      <c r="F1624" s="10">
        <v>4.8111910000000001E-2</v>
      </c>
      <c r="G1624" s="10">
        <v>2.4605790999999998E-2</v>
      </c>
      <c r="H1624" s="10">
        <v>5.8630518E-2</v>
      </c>
      <c r="I1624" s="10">
        <v>1.622044E-3</v>
      </c>
      <c r="J1624" s="10">
        <v>4.2272258E-2</v>
      </c>
      <c r="K1624" s="10">
        <v>4.2511040999999999E-2</v>
      </c>
      <c r="L1624" s="10">
        <v>3.1299286000000003E-2</v>
      </c>
      <c r="M1624" s="10">
        <v>4.0066839999999999E-2</v>
      </c>
      <c r="N1624" s="10">
        <v>5.2429729999999997E-3</v>
      </c>
      <c r="O1624" s="10">
        <v>1.3876450000000001E-3</v>
      </c>
      <c r="P1624" s="10">
        <v>4.2949822999999998E-2</v>
      </c>
    </row>
    <row r="1625" spans="1:16" x14ac:dyDescent="0.25">
      <c r="A1625" s="16" t="s">
        <v>2695</v>
      </c>
      <c r="B1625" s="16" t="s">
        <v>2692</v>
      </c>
      <c r="C1625" s="16" t="s">
        <v>2696</v>
      </c>
      <c r="D1625" s="16">
        <v>2.4501413162693195E-4</v>
      </c>
      <c r="E1625" s="16">
        <v>4.8649977476192312E-4</v>
      </c>
      <c r="F1625" s="10">
        <v>1.4677E-3</v>
      </c>
      <c r="G1625" s="10">
        <v>6.5813000000000004E-4</v>
      </c>
      <c r="H1625" s="10">
        <v>1.748618E-3</v>
      </c>
      <c r="I1625" s="12">
        <v>4.4912700000000001E-5</v>
      </c>
      <c r="J1625" s="10">
        <v>1.07357E-3</v>
      </c>
      <c r="K1625" s="10">
        <v>1.221628E-3</v>
      </c>
      <c r="L1625" s="10">
        <v>7.3823400000000005E-4</v>
      </c>
      <c r="M1625" s="10">
        <v>6.0940300000000001E-4</v>
      </c>
      <c r="N1625" s="10">
        <v>1.2916100000000001E-4</v>
      </c>
      <c r="O1625" s="12">
        <v>2.4974499999999999E-5</v>
      </c>
      <c r="P1625" s="10">
        <v>1.241256E-3</v>
      </c>
    </row>
    <row r="1626" spans="1:16" x14ac:dyDescent="0.25">
      <c r="A1626" s="16" t="s">
        <v>2697</v>
      </c>
      <c r="B1626" s="16" t="s">
        <v>2692</v>
      </c>
      <c r="C1626" s="16" t="s">
        <v>2698</v>
      </c>
      <c r="D1626" s="16">
        <v>6.673018255789029E-4</v>
      </c>
      <c r="E1626" s="16">
        <v>9.8805451487023947E-4</v>
      </c>
      <c r="F1626" s="10">
        <v>2.3226169999999999E-3</v>
      </c>
      <c r="G1626" s="10">
        <v>2.2745790000000001E-3</v>
      </c>
      <c r="H1626" s="10">
        <v>5.0800949999999997E-3</v>
      </c>
      <c r="I1626" s="10">
        <v>1.2530399999999999E-4</v>
      </c>
      <c r="J1626" s="10">
        <v>4.5501150000000004E-3</v>
      </c>
      <c r="K1626" s="10">
        <v>3.9062070000000001E-3</v>
      </c>
      <c r="L1626" s="10">
        <v>1.7743990000000001E-3</v>
      </c>
      <c r="M1626" s="10">
        <v>2.1104750000000001E-3</v>
      </c>
      <c r="N1626" s="10">
        <v>4.07243E-4</v>
      </c>
      <c r="O1626" s="12">
        <v>6.4867400000000002E-5</v>
      </c>
      <c r="P1626" s="10">
        <v>3.085544E-3</v>
      </c>
    </row>
    <row r="1627" spans="1:16" x14ac:dyDescent="0.25">
      <c r="A1627" s="16" t="s">
        <v>2699</v>
      </c>
      <c r="B1627" s="16" t="s">
        <v>2692</v>
      </c>
      <c r="C1627" s="16" t="s">
        <v>978</v>
      </c>
      <c r="D1627" s="16">
        <v>4.2578186462386227E-4</v>
      </c>
      <c r="E1627" s="16">
        <v>7.3635841182277749E-4</v>
      </c>
      <c r="F1627" s="10">
        <v>2.2174999999999999E-3</v>
      </c>
      <c r="G1627" s="10">
        <v>1.2058870000000001E-3</v>
      </c>
      <c r="H1627" s="10">
        <v>3.151825E-3</v>
      </c>
      <c r="I1627" s="12">
        <v>8.05933E-5</v>
      </c>
      <c r="J1627" s="10">
        <v>1.829713E-3</v>
      </c>
      <c r="K1627" s="10">
        <v>2.0905920000000001E-3</v>
      </c>
      <c r="L1627" s="10">
        <v>1.4309710000000001E-3</v>
      </c>
      <c r="M1627" s="10">
        <v>1.253863E-3</v>
      </c>
      <c r="N1627" s="10">
        <v>2.3275800000000001E-4</v>
      </c>
      <c r="O1627" s="12">
        <v>5.2533700000000002E-5</v>
      </c>
      <c r="P1627" s="10">
        <v>2.2523E-3</v>
      </c>
    </row>
    <row r="1628" spans="1:16" x14ac:dyDescent="0.25">
      <c r="A1628" s="16" t="s">
        <v>2700</v>
      </c>
      <c r="B1628" s="16" t="s">
        <v>2692</v>
      </c>
      <c r="C1628" s="16" t="s">
        <v>196</v>
      </c>
      <c r="D1628" s="16">
        <v>8.4079876088188777E-3</v>
      </c>
      <c r="E1628" s="16">
        <v>1.2673206804295447E-2</v>
      </c>
      <c r="F1628" s="10">
        <v>3.7655533999999997E-2</v>
      </c>
      <c r="G1628" s="10">
        <v>2.0970323999999999E-2</v>
      </c>
      <c r="H1628" s="10">
        <v>4.8668981E-2</v>
      </c>
      <c r="I1628" s="10">
        <v>1.3131740000000001E-3</v>
      </c>
      <c r="J1628" s="10">
        <v>3.703671E-2</v>
      </c>
      <c r="K1628" s="10">
        <v>3.5436083E-2</v>
      </c>
      <c r="L1628" s="10">
        <v>2.5606973000000002E-2</v>
      </c>
      <c r="M1628" s="10">
        <v>3.2041228999999997E-2</v>
      </c>
      <c r="N1628" s="10">
        <v>4.3177559999999999E-3</v>
      </c>
      <c r="O1628" s="10">
        <v>1.0749170000000001E-3</v>
      </c>
      <c r="P1628" s="10">
        <v>3.5589651E-2</v>
      </c>
    </row>
    <row r="1629" spans="1:16" x14ac:dyDescent="0.25">
      <c r="A1629" s="16" t="s">
        <v>2701</v>
      </c>
      <c r="B1629" s="16" t="s">
        <v>2692</v>
      </c>
      <c r="C1629" s="16" t="s">
        <v>2702</v>
      </c>
      <c r="D1629" s="16">
        <v>1.0328408156518584E-2</v>
      </c>
      <c r="E1629" s="16">
        <v>1.6742266965185392E-2</v>
      </c>
      <c r="F1629" s="10">
        <v>4.1553958000000002E-2</v>
      </c>
      <c r="G1629" s="10">
        <v>3.5918235999999999E-2</v>
      </c>
      <c r="H1629" s="10">
        <v>9.0221924999999994E-2</v>
      </c>
      <c r="I1629" s="10">
        <v>2.1665859999999999E-3</v>
      </c>
      <c r="J1629" s="10">
        <v>5.3397488E-2</v>
      </c>
      <c r="K1629" s="10">
        <v>5.5701771999999997E-2</v>
      </c>
      <c r="L1629" s="10">
        <v>3.0771611000000001E-2</v>
      </c>
      <c r="M1629" s="10">
        <v>3.1149946000000001E-2</v>
      </c>
      <c r="N1629" s="10">
        <v>6.334686E-3</v>
      </c>
      <c r="O1629" s="10">
        <v>1.1750339999999999E-3</v>
      </c>
      <c r="P1629" s="10">
        <v>5.8256280000000001E-2</v>
      </c>
    </row>
    <row r="1630" spans="1:16" x14ac:dyDescent="0.25">
      <c r="A1630" s="16" t="s">
        <v>2703</v>
      </c>
      <c r="B1630" s="16" t="s">
        <v>2692</v>
      </c>
      <c r="C1630" s="16" t="s">
        <v>1664</v>
      </c>
      <c r="D1630" s="16">
        <v>4.0309182022299755E-3</v>
      </c>
      <c r="E1630" s="16">
        <v>6.7383963152942393E-3</v>
      </c>
      <c r="F1630" s="10">
        <v>2.1191774E-2</v>
      </c>
      <c r="G1630" s="10">
        <v>8.8639170000000007E-3</v>
      </c>
      <c r="H1630" s="10">
        <v>2.4060518999999999E-2</v>
      </c>
      <c r="I1630" s="10">
        <v>7.0523099999999996E-4</v>
      </c>
      <c r="J1630" s="10">
        <v>1.6989247999999998E-2</v>
      </c>
      <c r="K1630" s="10">
        <v>1.8054073E-2</v>
      </c>
      <c r="L1630" s="10">
        <v>1.3335193E-2</v>
      </c>
      <c r="M1630" s="10">
        <v>1.5402249E-2</v>
      </c>
      <c r="N1630" s="10">
        <v>2.1848140000000002E-3</v>
      </c>
      <c r="O1630" s="10">
        <v>6.0147300000000005E-4</v>
      </c>
      <c r="P1630" s="10">
        <v>1.8750267000000001E-2</v>
      </c>
    </row>
    <row r="1631" spans="1:16" x14ac:dyDescent="0.25">
      <c r="A1631" s="16" t="s">
        <v>2704</v>
      </c>
      <c r="B1631" s="16" t="s">
        <v>2692</v>
      </c>
      <c r="C1631" s="16" t="s">
        <v>1050</v>
      </c>
      <c r="D1631" s="16">
        <v>4.8915084250906469E-3</v>
      </c>
      <c r="E1631" s="16">
        <v>8.3174638089612094E-3</v>
      </c>
      <c r="F1631" s="10">
        <v>2.4975662999999999E-2</v>
      </c>
      <c r="G1631" s="10">
        <v>1.0800539E-2</v>
      </c>
      <c r="H1631" s="10">
        <v>3.2153409000000001E-2</v>
      </c>
      <c r="I1631" s="10">
        <v>9.3817300000000005E-4</v>
      </c>
      <c r="J1631" s="10">
        <v>2.1163142999999999E-2</v>
      </c>
      <c r="K1631" s="10">
        <v>2.3818135000000001E-2</v>
      </c>
      <c r="L1631" s="10">
        <v>1.6819160999999999E-2</v>
      </c>
      <c r="M1631" s="10">
        <v>1.5572762E-2</v>
      </c>
      <c r="N1631" s="10">
        <v>2.7385650000000001E-3</v>
      </c>
      <c r="O1631" s="10">
        <v>6.4634200000000005E-4</v>
      </c>
      <c r="P1631" s="10">
        <v>2.7262435000000002E-2</v>
      </c>
    </row>
    <row r="1632" spans="1:16" x14ac:dyDescent="0.25">
      <c r="A1632" s="16" t="s">
        <v>2705</v>
      </c>
      <c r="B1632" s="16" t="s">
        <v>2692</v>
      </c>
      <c r="C1632" s="16" t="s">
        <v>2706</v>
      </c>
      <c r="D1632" s="16">
        <v>5.5732706046192404E-2</v>
      </c>
      <c r="E1632" s="16">
        <v>8.4766979805538115E-2</v>
      </c>
      <c r="F1632" s="10">
        <v>0.25197352099999998</v>
      </c>
      <c r="G1632" s="10">
        <v>0.223627562</v>
      </c>
      <c r="H1632" s="10">
        <v>0.43340979299999999</v>
      </c>
      <c r="I1632" s="10">
        <v>8.3433129999999998E-3</v>
      </c>
      <c r="J1632" s="10">
        <v>0.25503779300000001</v>
      </c>
      <c r="K1632" s="10">
        <v>0.218975953</v>
      </c>
      <c r="L1632" s="10">
        <v>0.15233735500000001</v>
      </c>
      <c r="M1632" s="10">
        <v>0.21227659500000001</v>
      </c>
      <c r="N1632" s="10">
        <v>2.6893051000000001E-2</v>
      </c>
      <c r="O1632" s="10">
        <v>5.1754460000000002E-3</v>
      </c>
      <c r="P1632" s="10">
        <v>0.227184055</v>
      </c>
    </row>
    <row r="1633" spans="1:16" x14ac:dyDescent="0.25">
      <c r="A1633" s="16" t="s">
        <v>2707</v>
      </c>
      <c r="B1633" s="16" t="s">
        <v>2692</v>
      </c>
      <c r="C1633" s="16" t="s">
        <v>2708</v>
      </c>
      <c r="D1633" s="16">
        <v>2.4029304115356268E-2</v>
      </c>
      <c r="E1633" s="16">
        <v>3.0220780080719385E-2</v>
      </c>
      <c r="F1633" s="10">
        <v>7.8592757999999999E-2</v>
      </c>
      <c r="G1633" s="10">
        <v>5.2899218999999997E-2</v>
      </c>
      <c r="H1633" s="10">
        <v>0.102218276</v>
      </c>
      <c r="I1633" s="10">
        <v>2.8867710000000002E-3</v>
      </c>
      <c r="J1633" s="10">
        <v>9.1109943999999998E-2</v>
      </c>
      <c r="K1633" s="10">
        <v>6.7581372000000001E-2</v>
      </c>
      <c r="L1633" s="10">
        <v>5.0841301999999998E-2</v>
      </c>
      <c r="M1633" s="10">
        <v>0.101865474</v>
      </c>
      <c r="N1633" s="10">
        <v>1.0620627000000001E-2</v>
      </c>
      <c r="O1633" s="10">
        <v>2.9201219999999998E-3</v>
      </c>
      <c r="P1633" s="10">
        <v>6.1709919000000002E-2</v>
      </c>
    </row>
    <row r="1634" spans="1:16" x14ac:dyDescent="0.25">
      <c r="A1634" s="16" t="s">
        <v>2709</v>
      </c>
      <c r="B1634" s="16" t="s">
        <v>2692</v>
      </c>
      <c r="C1634" s="16" t="s">
        <v>35</v>
      </c>
      <c r="D1634" s="16">
        <v>2.048393037465078E-2</v>
      </c>
      <c r="E1634" s="16">
        <v>3.0522087987897868E-2</v>
      </c>
      <c r="F1634" s="10">
        <v>8.2009196000000006E-2</v>
      </c>
      <c r="G1634" s="10">
        <v>5.0409078000000003E-2</v>
      </c>
      <c r="H1634" s="10">
        <v>0.106218619</v>
      </c>
      <c r="I1634" s="10">
        <v>2.888837E-3</v>
      </c>
      <c r="J1634" s="10">
        <v>8.8880385000000006E-2</v>
      </c>
      <c r="K1634" s="10">
        <v>7.4738877999999995E-2</v>
      </c>
      <c r="L1634" s="10">
        <v>5.4238201E-2</v>
      </c>
      <c r="M1634" s="10">
        <v>7.8024772000000006E-2</v>
      </c>
      <c r="N1634" s="10">
        <v>9.7634920000000004E-3</v>
      </c>
      <c r="O1634" s="10">
        <v>2.4423309999999998E-3</v>
      </c>
      <c r="P1634" s="10">
        <v>6.5337381E-2</v>
      </c>
    </row>
    <row r="1635" spans="1:16" x14ac:dyDescent="0.25">
      <c r="A1635" s="16" t="s">
        <v>2710</v>
      </c>
      <c r="B1635" s="16" t="s">
        <v>2692</v>
      </c>
      <c r="C1635" s="16" t="s">
        <v>1056</v>
      </c>
      <c r="D1635" s="16">
        <v>7.7652560131689086E-2</v>
      </c>
      <c r="E1635" s="16">
        <v>9.1528155233336655E-2</v>
      </c>
      <c r="F1635" s="10">
        <v>0.21848679200000001</v>
      </c>
      <c r="G1635" s="10">
        <v>0.231672868</v>
      </c>
      <c r="H1635" s="10">
        <v>0.32535573200000001</v>
      </c>
      <c r="I1635" s="10">
        <v>8.5464849999999995E-3</v>
      </c>
      <c r="J1635" s="10">
        <v>0.359744546</v>
      </c>
      <c r="K1635" s="10">
        <v>0.241692714</v>
      </c>
      <c r="L1635" s="10">
        <v>0.157519041</v>
      </c>
      <c r="M1635" s="10">
        <v>0.34765662800000002</v>
      </c>
      <c r="N1635" s="10">
        <v>3.2425130000000003E-2</v>
      </c>
      <c r="O1635" s="10">
        <v>7.2264759999999999E-3</v>
      </c>
      <c r="P1635" s="10">
        <v>0.16404639200000001</v>
      </c>
    </row>
    <row r="1636" spans="1:16" x14ac:dyDescent="0.25">
      <c r="A1636" s="16" t="s">
        <v>2711</v>
      </c>
      <c r="B1636" s="16" t="s">
        <v>2692</v>
      </c>
      <c r="C1636" s="16" t="s">
        <v>1357</v>
      </c>
      <c r="D1636" s="16">
        <v>1.3447684731554029E-2</v>
      </c>
      <c r="E1636" s="16">
        <v>2.0202217227779533E-2</v>
      </c>
      <c r="F1636" s="10">
        <v>6.1588806000000003E-2</v>
      </c>
      <c r="G1636" s="10">
        <v>3.4501648000000003E-2</v>
      </c>
      <c r="H1636" s="10">
        <v>7.6921878999999999E-2</v>
      </c>
      <c r="I1636" s="10">
        <v>2.147389E-3</v>
      </c>
      <c r="J1636" s="10">
        <v>5.7441651000000003E-2</v>
      </c>
      <c r="K1636" s="10">
        <v>5.3227353999999998E-2</v>
      </c>
      <c r="L1636" s="10">
        <v>4.1035951000000001E-2</v>
      </c>
      <c r="M1636" s="10">
        <v>6.9196665000000004E-2</v>
      </c>
      <c r="N1636" s="10">
        <v>7.3219000000000001E-3</v>
      </c>
      <c r="O1636" s="10">
        <v>2.1329909999999999E-3</v>
      </c>
      <c r="P1636" s="10">
        <v>5.4504337E-2</v>
      </c>
    </row>
    <row r="1637" spans="1:16" x14ac:dyDescent="0.25">
      <c r="A1637" s="16" t="s">
        <v>2712</v>
      </c>
      <c r="B1637" s="16" t="s">
        <v>2692</v>
      </c>
      <c r="C1637" s="16" t="s">
        <v>1491</v>
      </c>
      <c r="D1637" s="16">
        <v>5.7908289543330133E-3</v>
      </c>
      <c r="E1637" s="16">
        <v>1.1239058928636423E-2</v>
      </c>
      <c r="F1637" s="10">
        <v>3.3995992000000003E-2</v>
      </c>
      <c r="G1637" s="10">
        <v>1.5350338999999999E-2</v>
      </c>
      <c r="H1637" s="10">
        <v>4.0215738000000001E-2</v>
      </c>
      <c r="I1637" s="10">
        <v>1.072969E-3</v>
      </c>
      <c r="J1637" s="10">
        <v>2.7765949000000002E-2</v>
      </c>
      <c r="K1637" s="10">
        <v>3.1661847E-2</v>
      </c>
      <c r="L1637" s="10">
        <v>1.7336335000000001E-2</v>
      </c>
      <c r="M1637" s="10">
        <v>1.7072413000000002E-2</v>
      </c>
      <c r="N1637" s="10">
        <v>3.2306269999999998E-3</v>
      </c>
      <c r="O1637" s="10">
        <v>5.9500099999999995E-4</v>
      </c>
      <c r="P1637" s="10">
        <v>3.1154148999999999E-2</v>
      </c>
    </row>
    <row r="1638" spans="1:16" x14ac:dyDescent="0.25">
      <c r="A1638" s="16" t="s">
        <v>2713</v>
      </c>
      <c r="B1638" s="16" t="s">
        <v>2692</v>
      </c>
      <c r="C1638" s="16" t="s">
        <v>2714</v>
      </c>
      <c r="D1638" s="16">
        <v>7.1585975052536445E-3</v>
      </c>
      <c r="E1638" s="16">
        <v>1.2904593889022497E-2</v>
      </c>
      <c r="F1638" s="10">
        <v>4.0180318999999999E-2</v>
      </c>
      <c r="G1638" s="10">
        <v>1.4545357E-2</v>
      </c>
      <c r="H1638" s="10">
        <v>4.6882807999999998E-2</v>
      </c>
      <c r="I1638" s="10">
        <v>1.3870270000000001E-3</v>
      </c>
      <c r="J1638" s="10">
        <v>3.0620880999999999E-2</v>
      </c>
      <c r="K1638" s="10">
        <v>3.5259284000000002E-2</v>
      </c>
      <c r="L1638" s="10">
        <v>2.3360787000000001E-2</v>
      </c>
      <c r="M1638" s="10">
        <v>1.8127522E-2</v>
      </c>
      <c r="N1638" s="10">
        <v>3.9507689999999998E-3</v>
      </c>
      <c r="O1638" s="10">
        <v>8.5711700000000001E-4</v>
      </c>
      <c r="P1638" s="10">
        <v>3.6719999000000003E-2</v>
      </c>
    </row>
    <row r="1639" spans="1:16" x14ac:dyDescent="0.25">
      <c r="A1639" s="16" t="s">
        <v>2715</v>
      </c>
      <c r="B1639" s="16" t="s">
        <v>2692</v>
      </c>
      <c r="C1639" s="16" t="s">
        <v>454</v>
      </c>
      <c r="D1639" s="16">
        <v>1.1752333337941005E-2</v>
      </c>
      <c r="E1639" s="16">
        <v>1.8671865746855691E-2</v>
      </c>
      <c r="F1639" s="10">
        <v>4.6755310000000001E-2</v>
      </c>
      <c r="G1639" s="10">
        <v>4.5240199000000002E-2</v>
      </c>
      <c r="H1639" s="10">
        <v>0.107641552</v>
      </c>
      <c r="I1639" s="10">
        <v>2.507507E-3</v>
      </c>
      <c r="J1639" s="10">
        <v>7.4099999E-2</v>
      </c>
      <c r="K1639" s="10">
        <v>7.5828796000000004E-2</v>
      </c>
      <c r="L1639" s="10">
        <v>3.3760354999999999E-2</v>
      </c>
      <c r="M1639" s="10">
        <v>3.6876289E-2</v>
      </c>
      <c r="N1639" s="10">
        <v>7.7232430000000003E-3</v>
      </c>
      <c r="O1639" s="10">
        <v>1.233233E-3</v>
      </c>
      <c r="P1639" s="10">
        <v>6.3067344999999997E-2</v>
      </c>
    </row>
    <row r="1640" spans="1:16" x14ac:dyDescent="0.25">
      <c r="A1640" s="16" t="s">
        <v>2716</v>
      </c>
      <c r="B1640" s="16" t="s">
        <v>2692</v>
      </c>
      <c r="C1640" s="16" t="s">
        <v>49</v>
      </c>
      <c r="D1640" s="16">
        <v>1.4627897754274666E-2</v>
      </c>
      <c r="E1640" s="16">
        <v>1.7449352839059525E-2</v>
      </c>
      <c r="F1640" s="10">
        <v>4.5763616999999999E-2</v>
      </c>
      <c r="G1640" s="10">
        <v>3.4676543999999997E-2</v>
      </c>
      <c r="H1640" s="10">
        <v>6.8816250999999995E-2</v>
      </c>
      <c r="I1640" s="10">
        <v>1.5781530000000001E-3</v>
      </c>
      <c r="J1640" s="10">
        <v>5.0555613999999999E-2</v>
      </c>
      <c r="K1640" s="10">
        <v>4.2632863E-2</v>
      </c>
      <c r="L1640" s="10">
        <v>2.9772773999999998E-2</v>
      </c>
      <c r="M1640" s="10">
        <v>3.9751070999999999E-2</v>
      </c>
      <c r="N1640" s="10">
        <v>5.2165079999999999E-3</v>
      </c>
      <c r="O1640" s="10">
        <v>1.0947159999999999E-3</v>
      </c>
      <c r="P1640" s="10">
        <v>3.9100523999999998E-2</v>
      </c>
    </row>
    <row r="1641" spans="1:16" x14ac:dyDescent="0.25">
      <c r="A1641" s="16" t="s">
        <v>2717</v>
      </c>
      <c r="B1641" s="16" t="s">
        <v>2692</v>
      </c>
      <c r="C1641" s="16" t="s">
        <v>2718</v>
      </c>
      <c r="D1641" s="16">
        <v>1.5062437994519465E-2</v>
      </c>
      <c r="E1641" s="16">
        <v>2.111027375181795E-2</v>
      </c>
      <c r="F1641" s="10">
        <v>5.9307974999999999E-2</v>
      </c>
      <c r="G1641" s="10">
        <v>3.8086034999999997E-2</v>
      </c>
      <c r="H1641" s="10">
        <v>7.8359824999999994E-2</v>
      </c>
      <c r="I1641" s="10">
        <v>2.1167849999999999E-3</v>
      </c>
      <c r="J1641" s="10">
        <v>7.3517689999999997E-2</v>
      </c>
      <c r="K1641" s="10">
        <v>5.3774391999999997E-2</v>
      </c>
      <c r="L1641" s="10">
        <v>4.0067592999999999E-2</v>
      </c>
      <c r="M1641" s="10">
        <v>5.9946339000000001E-2</v>
      </c>
      <c r="N1641" s="10">
        <v>7.1114070000000001E-3</v>
      </c>
      <c r="O1641" s="10">
        <v>1.8891159999999999E-3</v>
      </c>
      <c r="P1641" s="10">
        <v>4.8462669E-2</v>
      </c>
    </row>
    <row r="1642" spans="1:16" x14ac:dyDescent="0.25">
      <c r="A1642" s="16" t="s">
        <v>2719</v>
      </c>
      <c r="B1642" s="16" t="s">
        <v>2692</v>
      </c>
      <c r="C1642" s="16" t="s">
        <v>2720</v>
      </c>
      <c r="D1642" s="16">
        <v>2.2698204895347754E-2</v>
      </c>
      <c r="E1642" s="16">
        <v>2.7949001197611918E-2</v>
      </c>
      <c r="F1642" s="10">
        <v>7.5895130000000005E-2</v>
      </c>
      <c r="G1642" s="10">
        <v>4.6541408999999999E-2</v>
      </c>
      <c r="H1642" s="10">
        <v>9.7269130999999995E-2</v>
      </c>
      <c r="I1642" s="10">
        <v>2.727415E-3</v>
      </c>
      <c r="J1642" s="10">
        <v>8.3422599E-2</v>
      </c>
      <c r="K1642" s="10">
        <v>6.7251566999999998E-2</v>
      </c>
      <c r="L1642" s="10">
        <v>5.0696472999999999E-2</v>
      </c>
      <c r="M1642" s="10">
        <v>8.6145468000000003E-2</v>
      </c>
      <c r="N1642" s="10">
        <v>9.4931379999999999E-3</v>
      </c>
      <c r="O1642" s="10">
        <v>2.673791E-3</v>
      </c>
      <c r="P1642" s="10">
        <v>6.3208575000000003E-2</v>
      </c>
    </row>
    <row r="1643" spans="1:16" x14ac:dyDescent="0.25">
      <c r="A1643" s="16" t="s">
        <v>2721</v>
      </c>
      <c r="B1643" s="16" t="s">
        <v>2692</v>
      </c>
      <c r="C1643" s="16" t="s">
        <v>464</v>
      </c>
      <c r="D1643" s="16">
        <v>1.6799324316625806E-2</v>
      </c>
      <c r="E1643" s="16">
        <v>3.0946524125011865E-2</v>
      </c>
      <c r="F1643" s="10">
        <v>9.4634085000000007E-2</v>
      </c>
      <c r="G1643" s="10">
        <v>4.9831302000000001E-2</v>
      </c>
      <c r="H1643" s="10">
        <v>0.123297344</v>
      </c>
      <c r="I1643" s="10">
        <v>2.9272059999999999E-3</v>
      </c>
      <c r="J1643" s="10">
        <v>7.0560893999999999E-2</v>
      </c>
      <c r="K1643" s="10">
        <v>7.6946234000000002E-2</v>
      </c>
      <c r="L1643" s="10">
        <v>5.3259513000000001E-2</v>
      </c>
      <c r="M1643" s="10">
        <v>4.9687156000000003E-2</v>
      </c>
      <c r="N1643" s="10">
        <v>8.6293740000000004E-3</v>
      </c>
      <c r="O1643" s="10">
        <v>1.8269180000000001E-3</v>
      </c>
      <c r="P1643" s="10">
        <v>8.2299511000000006E-2</v>
      </c>
    </row>
    <row r="1644" spans="1:16" x14ac:dyDescent="0.25">
      <c r="A1644" s="16" t="s">
        <v>2722</v>
      </c>
      <c r="B1644" s="16" t="s">
        <v>2692</v>
      </c>
      <c r="C1644" s="16" t="s">
        <v>2208</v>
      </c>
      <c r="D1644" s="16">
        <v>3.3592271866093121E-2</v>
      </c>
      <c r="E1644" s="16">
        <v>4.4222794790106323E-2</v>
      </c>
      <c r="F1644" s="10">
        <v>0.124592467</v>
      </c>
      <c r="G1644" s="10">
        <v>9.2976194999999998E-2</v>
      </c>
      <c r="H1644" s="10">
        <v>0.16521936300000001</v>
      </c>
      <c r="I1644" s="10">
        <v>4.4066460000000002E-3</v>
      </c>
      <c r="J1644" s="10">
        <v>0.15238595299999999</v>
      </c>
      <c r="K1644" s="10">
        <v>0.10591663599999999</v>
      </c>
      <c r="L1644" s="10">
        <v>8.1719857000000007E-2</v>
      </c>
      <c r="M1644" s="10">
        <v>0.17941280500000001</v>
      </c>
      <c r="N1644" s="10">
        <v>1.6177919999999998E-2</v>
      </c>
      <c r="O1644" s="10">
        <v>4.8044339999999998E-3</v>
      </c>
      <c r="P1644" s="10">
        <v>0.108884094</v>
      </c>
    </row>
    <row r="1645" spans="1:16" x14ac:dyDescent="0.25">
      <c r="A1645" s="16" t="s">
        <v>2723</v>
      </c>
      <c r="B1645" s="16" t="s">
        <v>2692</v>
      </c>
      <c r="C1645" s="16" t="s">
        <v>2724</v>
      </c>
      <c r="D1645" s="16">
        <v>7.3436070114499957E-3</v>
      </c>
      <c r="E1645" s="16">
        <v>1.1492588427180459E-2</v>
      </c>
      <c r="F1645" s="10">
        <v>2.8575659999999999E-2</v>
      </c>
      <c r="G1645" s="10">
        <v>2.1061944999999999E-2</v>
      </c>
      <c r="H1645" s="10">
        <v>5.8330407000000001E-2</v>
      </c>
      <c r="I1645" s="10">
        <v>1.5213659999999999E-3</v>
      </c>
      <c r="J1645" s="10">
        <v>3.5651705999999998E-2</v>
      </c>
      <c r="K1645" s="10">
        <v>3.7684651E-2</v>
      </c>
      <c r="L1645" s="10">
        <v>2.1640909E-2</v>
      </c>
      <c r="M1645" s="10">
        <v>2.4390874999999999E-2</v>
      </c>
      <c r="N1645" s="10">
        <v>4.4519399999999997E-3</v>
      </c>
      <c r="O1645" s="10">
        <v>8.7976000000000005E-4</v>
      </c>
      <c r="P1645" s="10">
        <v>3.9112755999999999E-2</v>
      </c>
    </row>
    <row r="1646" spans="1:16" x14ac:dyDescent="0.25">
      <c r="A1646" s="16" t="s">
        <v>2725</v>
      </c>
      <c r="B1646" s="16" t="s">
        <v>2692</v>
      </c>
      <c r="C1646" s="16" t="s">
        <v>770</v>
      </c>
      <c r="D1646" s="16">
        <v>2.8013010295120967E-2</v>
      </c>
      <c r="E1646" s="16">
        <v>5.8903228401836691E-2</v>
      </c>
      <c r="F1646" s="10">
        <v>0.190144532</v>
      </c>
      <c r="G1646" s="10">
        <v>0.106926111</v>
      </c>
      <c r="H1646" s="10">
        <v>0.22434686500000001</v>
      </c>
      <c r="I1646" s="10">
        <v>4.526296E-3</v>
      </c>
      <c r="J1646" s="10">
        <v>0.13053376899999999</v>
      </c>
      <c r="K1646" s="10">
        <v>0.121428799</v>
      </c>
      <c r="L1646" s="10">
        <v>7.9929631000000001E-2</v>
      </c>
      <c r="M1646" s="10">
        <v>8.6596466999999996E-2</v>
      </c>
      <c r="N1646" s="10">
        <v>1.3585942E-2</v>
      </c>
      <c r="O1646" s="10">
        <v>2.6342969999999999E-3</v>
      </c>
      <c r="P1646" s="10">
        <v>0.12565858099999999</v>
      </c>
    </row>
    <row r="1647" spans="1:16" x14ac:dyDescent="0.25">
      <c r="A1647" s="16" t="s">
        <v>2726</v>
      </c>
      <c r="B1647" s="16" t="s">
        <v>2692</v>
      </c>
      <c r="C1647" s="16" t="s">
        <v>2727</v>
      </c>
      <c r="D1647" s="16">
        <v>1.8832417032081793E-3</v>
      </c>
      <c r="E1647" s="16">
        <v>3.3176043152558948E-3</v>
      </c>
      <c r="F1647" s="10">
        <v>9.0585059999999992E-3</v>
      </c>
      <c r="G1647" s="10">
        <v>7.499726E-3</v>
      </c>
      <c r="H1647" s="10">
        <v>1.6875293999999999E-2</v>
      </c>
      <c r="I1647" s="10">
        <v>4.1097099999999999E-4</v>
      </c>
      <c r="J1647" s="10">
        <v>1.0490289E-2</v>
      </c>
      <c r="K1647" s="10">
        <v>1.1410923999999999E-2</v>
      </c>
      <c r="L1647" s="10">
        <v>5.8195729999999998E-3</v>
      </c>
      <c r="M1647" s="10">
        <v>5.9748079999999999E-3</v>
      </c>
      <c r="N1647" s="10">
        <v>1.1577650000000001E-3</v>
      </c>
      <c r="O1647" s="10">
        <v>2.0664199999999999E-4</v>
      </c>
      <c r="P1647" s="10">
        <v>1.0642307E-2</v>
      </c>
    </row>
    <row r="1648" spans="1:16" x14ac:dyDescent="0.25">
      <c r="A1648" s="16" t="s">
        <v>2728</v>
      </c>
      <c r="B1648" s="16" t="s">
        <v>2692</v>
      </c>
      <c r="C1648" s="16" t="s">
        <v>2729</v>
      </c>
      <c r="D1648" s="16">
        <v>1.0065611152148669E-2</v>
      </c>
      <c r="E1648" s="16">
        <v>1.3809820485526175E-2</v>
      </c>
      <c r="F1648" s="10">
        <v>4.0816629E-2</v>
      </c>
      <c r="G1648" s="10">
        <v>2.4435938000000001E-2</v>
      </c>
      <c r="H1648" s="10">
        <v>5.2093014E-2</v>
      </c>
      <c r="I1648" s="10">
        <v>1.43677E-3</v>
      </c>
      <c r="J1648" s="10">
        <v>4.375387E-2</v>
      </c>
      <c r="K1648" s="10">
        <v>3.5447384999999998E-2</v>
      </c>
      <c r="L1648" s="10">
        <v>2.7327337E-2</v>
      </c>
      <c r="M1648" s="10">
        <v>5.0738988999999998E-2</v>
      </c>
      <c r="N1648" s="10">
        <v>5.0248410000000004E-3</v>
      </c>
      <c r="O1648" s="10">
        <v>1.527231E-3</v>
      </c>
      <c r="P1648" s="10">
        <v>3.5803620000000001E-2</v>
      </c>
    </row>
    <row r="1649" spans="1:16" x14ac:dyDescent="0.25">
      <c r="A1649" s="16" t="s">
        <v>2730</v>
      </c>
      <c r="B1649" s="16" t="s">
        <v>2692</v>
      </c>
      <c r="C1649" s="16" t="s">
        <v>775</v>
      </c>
      <c r="D1649" s="16">
        <v>0.18430194904337197</v>
      </c>
      <c r="E1649" s="16">
        <v>0.17721077378342082</v>
      </c>
      <c r="F1649" s="10">
        <v>0.39474968399999999</v>
      </c>
      <c r="G1649" s="10">
        <v>0.27253011500000002</v>
      </c>
      <c r="H1649" s="10">
        <v>0.499065011</v>
      </c>
      <c r="I1649" s="10">
        <v>1.3398447000000001E-2</v>
      </c>
      <c r="J1649" s="10">
        <v>0.46156583400000001</v>
      </c>
      <c r="K1649" s="10">
        <v>0.32267021400000001</v>
      </c>
      <c r="L1649" s="10">
        <v>0.238092998</v>
      </c>
      <c r="M1649" s="10">
        <v>0.433386092</v>
      </c>
      <c r="N1649" s="10">
        <v>4.8466662000000001E-2</v>
      </c>
      <c r="O1649" s="10">
        <v>1.2216986000000001E-2</v>
      </c>
      <c r="P1649" s="10">
        <v>0.28243066</v>
      </c>
    </row>
    <row r="1650" spans="1:16" x14ac:dyDescent="0.25">
      <c r="A1650" s="16" t="s">
        <v>2731</v>
      </c>
      <c r="B1650" s="16" t="s">
        <v>2692</v>
      </c>
      <c r="C1650" s="16" t="s">
        <v>472</v>
      </c>
      <c r="D1650" s="16">
        <v>1.0518402744692763</v>
      </c>
      <c r="E1650" s="16">
        <v>1.1284290296355839</v>
      </c>
      <c r="F1650" s="10">
        <v>2.77987633</v>
      </c>
      <c r="G1650" s="10">
        <v>6.150148368</v>
      </c>
      <c r="H1650" s="10">
        <v>5.3962061879999998</v>
      </c>
      <c r="I1650" s="10">
        <v>0.14846480100000001</v>
      </c>
      <c r="J1650" s="10">
        <v>7.9661190150000003</v>
      </c>
      <c r="K1650" s="10">
        <v>2.578713579</v>
      </c>
      <c r="L1650" s="10">
        <v>1.853817456</v>
      </c>
      <c r="M1650" s="10">
        <v>7.2430597209999998</v>
      </c>
      <c r="N1650" s="10">
        <v>0.66652845299999997</v>
      </c>
      <c r="O1650" s="10">
        <v>0.101099911</v>
      </c>
      <c r="P1650" s="10">
        <v>2.0879206589999999</v>
      </c>
    </row>
    <row r="1651" spans="1:16" x14ac:dyDescent="0.25">
      <c r="A1651" s="16" t="s">
        <v>2732</v>
      </c>
      <c r="B1651" s="16" t="s">
        <v>2692</v>
      </c>
      <c r="C1651" s="16" t="s">
        <v>2733</v>
      </c>
      <c r="D1651" s="16">
        <v>3.2357393713883104E-3</v>
      </c>
      <c r="E1651" s="16">
        <v>6.1351981712889194E-3</v>
      </c>
      <c r="F1651" s="10">
        <v>1.8444487999999998E-2</v>
      </c>
      <c r="G1651" s="10">
        <v>8.6031800000000002E-3</v>
      </c>
      <c r="H1651" s="10">
        <v>2.3188690000000001E-2</v>
      </c>
      <c r="I1651" s="10">
        <v>6.9593900000000002E-4</v>
      </c>
      <c r="J1651" s="10">
        <v>1.6608640000000001E-2</v>
      </c>
      <c r="K1651" s="10">
        <v>1.918796E-2</v>
      </c>
      <c r="L1651" s="10">
        <v>1.0328627999999999E-2</v>
      </c>
      <c r="M1651" s="10">
        <v>9.2338549999999991E-3</v>
      </c>
      <c r="N1651" s="10">
        <v>1.9511369999999999E-3</v>
      </c>
      <c r="O1651" s="10">
        <v>3.5327500000000001E-4</v>
      </c>
      <c r="P1651" s="10">
        <v>1.8314898E-2</v>
      </c>
    </row>
    <row r="1652" spans="1:16" x14ac:dyDescent="0.25">
      <c r="A1652" s="16" t="s">
        <v>2734</v>
      </c>
      <c r="B1652" s="16" t="s">
        <v>2692</v>
      </c>
      <c r="C1652" s="16" t="s">
        <v>2214</v>
      </c>
      <c r="D1652" s="16">
        <v>1.4707886996857298E-2</v>
      </c>
      <c r="E1652" s="16">
        <v>2.1686593460417423E-2</v>
      </c>
      <c r="F1652" s="10">
        <v>5.9880012000000003E-2</v>
      </c>
      <c r="G1652" s="10">
        <v>3.7367114E-2</v>
      </c>
      <c r="H1652" s="10">
        <v>7.9262500999999999E-2</v>
      </c>
      <c r="I1652" s="10">
        <v>2.0618720000000002E-3</v>
      </c>
      <c r="J1652" s="10">
        <v>6.9009398E-2</v>
      </c>
      <c r="K1652" s="10">
        <v>5.6162529000000003E-2</v>
      </c>
      <c r="L1652" s="10">
        <v>3.8808598E-2</v>
      </c>
      <c r="M1652" s="10">
        <v>5.1109979999999999E-2</v>
      </c>
      <c r="N1652" s="10">
        <v>6.7726660000000001E-3</v>
      </c>
      <c r="O1652" s="10">
        <v>1.4957289999999999E-3</v>
      </c>
      <c r="P1652" s="10">
        <v>4.8362051000000003E-2</v>
      </c>
    </row>
    <row r="1653" spans="1:16" x14ac:dyDescent="0.25">
      <c r="A1653" s="16" t="s">
        <v>2735</v>
      </c>
      <c r="B1653" s="16" t="s">
        <v>2692</v>
      </c>
      <c r="C1653" s="16" t="s">
        <v>81</v>
      </c>
      <c r="D1653" s="16">
        <v>4.7465185341380115E-3</v>
      </c>
      <c r="E1653" s="16">
        <v>7.0267859906793127E-3</v>
      </c>
      <c r="F1653" s="10">
        <v>2.0808094999999999E-2</v>
      </c>
      <c r="G1653" s="10">
        <v>1.2145882E-2</v>
      </c>
      <c r="H1653" s="10">
        <v>2.7746679999999999E-2</v>
      </c>
      <c r="I1653" s="10">
        <v>7.26084E-4</v>
      </c>
      <c r="J1653" s="10">
        <v>1.9681825999999999E-2</v>
      </c>
      <c r="K1653" s="10">
        <v>2.0116243999999998E-2</v>
      </c>
      <c r="L1653" s="10">
        <v>1.3637524E-2</v>
      </c>
      <c r="M1653" s="10">
        <v>1.4742617E-2</v>
      </c>
      <c r="N1653" s="10">
        <v>2.1945810000000001E-3</v>
      </c>
      <c r="O1653" s="10">
        <v>4.4712300000000001E-4</v>
      </c>
      <c r="P1653" s="10">
        <v>1.9473958E-2</v>
      </c>
    </row>
    <row r="1654" spans="1:16" x14ac:dyDescent="0.25">
      <c r="A1654" s="16" t="s">
        <v>2736</v>
      </c>
      <c r="B1654" s="16" t="s">
        <v>2692</v>
      </c>
      <c r="C1654" s="16" t="s">
        <v>2737</v>
      </c>
      <c r="D1654" s="16">
        <v>3.3556838478016981E-3</v>
      </c>
      <c r="E1654" s="16">
        <v>6.8528035584939986E-3</v>
      </c>
      <c r="F1654" s="10">
        <v>2.1630633999999999E-2</v>
      </c>
      <c r="G1654" s="10">
        <v>8.014508E-3</v>
      </c>
      <c r="H1654" s="10">
        <v>2.0070641E-2</v>
      </c>
      <c r="I1654" s="10">
        <v>5.3251500000000001E-4</v>
      </c>
      <c r="J1654" s="10">
        <v>1.3051672E-2</v>
      </c>
      <c r="K1654" s="10">
        <v>1.4647769E-2</v>
      </c>
      <c r="L1654" s="10">
        <v>9.1738329999999993E-3</v>
      </c>
      <c r="M1654" s="10">
        <v>8.4260840000000004E-3</v>
      </c>
      <c r="N1654" s="10">
        <v>1.54857E-3</v>
      </c>
      <c r="O1654" s="10">
        <v>3.0155299999999998E-4</v>
      </c>
      <c r="P1654" s="10">
        <v>1.4791227000000001E-2</v>
      </c>
    </row>
    <row r="1655" spans="1:16" x14ac:dyDescent="0.25">
      <c r="A1655" s="16" t="s">
        <v>2738</v>
      </c>
      <c r="B1655" s="16" t="s">
        <v>2692</v>
      </c>
      <c r="C1655" s="16" t="s">
        <v>2739</v>
      </c>
      <c r="D1655" s="16">
        <v>8.1564673056883814E-3</v>
      </c>
      <c r="E1655" s="16">
        <v>1.3939286578523637E-2</v>
      </c>
      <c r="F1655" s="10">
        <v>4.2589839999999997E-2</v>
      </c>
      <c r="G1655" s="10">
        <v>2.054601E-2</v>
      </c>
      <c r="H1655" s="10">
        <v>4.9979740000000002E-2</v>
      </c>
      <c r="I1655" s="10">
        <v>1.3298610000000001E-3</v>
      </c>
      <c r="J1655" s="10">
        <v>3.4746419000000001E-2</v>
      </c>
      <c r="K1655" s="10">
        <v>3.7385037000000003E-2</v>
      </c>
      <c r="L1655" s="10">
        <v>2.3718532000000001E-2</v>
      </c>
      <c r="M1655" s="10">
        <v>2.4804824E-2</v>
      </c>
      <c r="N1655" s="10">
        <v>3.9411560000000003E-3</v>
      </c>
      <c r="O1655" s="10">
        <v>7.6699799999999996E-4</v>
      </c>
      <c r="P1655" s="10">
        <v>3.7451944000000001E-2</v>
      </c>
    </row>
    <row r="1656" spans="1:16" x14ac:dyDescent="0.25">
      <c r="A1656" s="16" t="s">
        <v>2740</v>
      </c>
      <c r="B1656" s="16" t="s">
        <v>2692</v>
      </c>
      <c r="C1656" s="16" t="s">
        <v>2741</v>
      </c>
      <c r="D1656" s="16">
        <v>5.7462376907347429E-2</v>
      </c>
      <c r="E1656" s="16">
        <v>8.0876580396065059E-2</v>
      </c>
      <c r="F1656" s="10">
        <v>0.20628597700000001</v>
      </c>
      <c r="G1656" s="10">
        <v>0.132602199</v>
      </c>
      <c r="H1656" s="10">
        <v>0.28014465700000002</v>
      </c>
      <c r="I1656" s="10">
        <v>7.7713410000000002E-3</v>
      </c>
      <c r="J1656" s="10">
        <v>0.27462137399999997</v>
      </c>
      <c r="K1656" s="10">
        <v>0.23350458700000001</v>
      </c>
      <c r="L1656" s="10">
        <v>0.14210065099999999</v>
      </c>
      <c r="M1656" s="10">
        <v>0.21377233300000001</v>
      </c>
      <c r="N1656" s="10">
        <v>2.6172516E-2</v>
      </c>
      <c r="O1656" s="10">
        <v>6.0115250000000002E-3</v>
      </c>
      <c r="P1656" s="10">
        <v>0.17212746000000001</v>
      </c>
    </row>
    <row r="1657" spans="1:16" x14ac:dyDescent="0.25">
      <c r="A1657" s="16" t="s">
        <v>2742</v>
      </c>
      <c r="B1657" s="16" t="s">
        <v>2692</v>
      </c>
      <c r="C1657" s="16" t="s">
        <v>2743</v>
      </c>
      <c r="D1657" s="16">
        <v>2.8758998516103637E-3</v>
      </c>
      <c r="E1657" s="16">
        <v>5.1951689235315004E-3</v>
      </c>
      <c r="F1657" s="10">
        <v>1.4237110000000001E-2</v>
      </c>
      <c r="G1657" s="10">
        <v>8.7973229999999993E-3</v>
      </c>
      <c r="H1657" s="10">
        <v>2.3356539999999999E-2</v>
      </c>
      <c r="I1657" s="10">
        <v>5.6087800000000001E-4</v>
      </c>
      <c r="J1657" s="10">
        <v>1.4029035E-2</v>
      </c>
      <c r="K1657" s="10">
        <v>1.5654792000000001E-2</v>
      </c>
      <c r="L1657" s="10">
        <v>8.8703189999999998E-3</v>
      </c>
      <c r="M1657" s="10">
        <v>7.7232209999999997E-3</v>
      </c>
      <c r="N1657" s="10">
        <v>1.655271E-3</v>
      </c>
      <c r="O1657" s="10">
        <v>3.0879300000000002E-4</v>
      </c>
      <c r="P1657" s="10">
        <v>1.5514399E-2</v>
      </c>
    </row>
    <row r="1658" spans="1:16" x14ac:dyDescent="0.25">
      <c r="A1658" s="16" t="s">
        <v>2744</v>
      </c>
      <c r="B1658" s="16" t="s">
        <v>2692</v>
      </c>
      <c r="C1658" s="16" t="s">
        <v>482</v>
      </c>
      <c r="D1658" s="16">
        <v>4.128178513124821E-3</v>
      </c>
      <c r="E1658" s="16">
        <v>6.7080276745896898E-3</v>
      </c>
      <c r="F1658" s="10">
        <v>2.0091732000000001E-2</v>
      </c>
      <c r="G1658" s="10">
        <v>9.762438E-3</v>
      </c>
      <c r="H1658" s="10">
        <v>2.5945413000000001E-2</v>
      </c>
      <c r="I1658" s="10">
        <v>7.0428799999999996E-4</v>
      </c>
      <c r="J1658" s="10">
        <v>1.7682976E-2</v>
      </c>
      <c r="K1658" s="10">
        <v>1.8435217E-2</v>
      </c>
      <c r="L1658" s="10">
        <v>1.3420731E-2</v>
      </c>
      <c r="M1658" s="10">
        <v>1.4008193E-2</v>
      </c>
      <c r="N1658" s="10">
        <v>2.1847490000000002E-3</v>
      </c>
      <c r="O1658" s="10">
        <v>5.2443200000000002E-4</v>
      </c>
      <c r="P1658" s="10">
        <v>2.0051104E-2</v>
      </c>
    </row>
    <row r="1659" spans="1:16" x14ac:dyDescent="0.25">
      <c r="A1659" s="16" t="s">
        <v>2745</v>
      </c>
      <c r="B1659" s="16" t="s">
        <v>2692</v>
      </c>
      <c r="C1659" s="16" t="s">
        <v>2746</v>
      </c>
      <c r="D1659" s="16">
        <v>2.9564934053432847E-3</v>
      </c>
      <c r="E1659" s="16">
        <v>6.1687135391721541E-3</v>
      </c>
      <c r="F1659" s="10">
        <v>1.9861846999999998E-2</v>
      </c>
      <c r="G1659" s="10">
        <v>7.9352980000000004E-3</v>
      </c>
      <c r="H1659" s="10">
        <v>1.8024452999999999E-2</v>
      </c>
      <c r="I1659" s="10">
        <v>4.5546699999999998E-4</v>
      </c>
      <c r="J1659" s="10">
        <v>1.1696679E-2</v>
      </c>
      <c r="K1659" s="10">
        <v>1.2512615E-2</v>
      </c>
      <c r="L1659" s="10">
        <v>8.1684110000000004E-3</v>
      </c>
      <c r="M1659" s="10">
        <v>8.1327159999999999E-3</v>
      </c>
      <c r="N1659" s="10">
        <v>1.3362179999999999E-3</v>
      </c>
      <c r="O1659" s="10">
        <v>2.64997E-4</v>
      </c>
      <c r="P1659" s="10">
        <v>1.2457863E-2</v>
      </c>
    </row>
    <row r="1660" spans="1:16" x14ac:dyDescent="0.25">
      <c r="A1660" s="16" t="s">
        <v>2747</v>
      </c>
      <c r="B1660" s="16" t="s">
        <v>2692</v>
      </c>
      <c r="C1660" s="16" t="s">
        <v>235</v>
      </c>
      <c r="D1660" s="16">
        <v>3.997206866071527E-4</v>
      </c>
      <c r="E1660" s="16">
        <v>7.4750074608675369E-4</v>
      </c>
      <c r="F1660" s="10">
        <v>2.2673429999999998E-3</v>
      </c>
      <c r="G1660" s="10">
        <v>1.211431E-3</v>
      </c>
      <c r="H1660" s="10">
        <v>3.2015139999999999E-3</v>
      </c>
      <c r="I1660" s="12">
        <v>7.7526400000000004E-5</v>
      </c>
      <c r="J1660" s="10">
        <v>1.7851270000000001E-3</v>
      </c>
      <c r="K1660" s="10">
        <v>2.0559480000000002E-3</v>
      </c>
      <c r="L1660" s="10">
        <v>1.2569720000000001E-3</v>
      </c>
      <c r="M1660" s="10">
        <v>1.020396E-3</v>
      </c>
      <c r="N1660" s="10">
        <v>2.21456E-4</v>
      </c>
      <c r="O1660" s="12">
        <v>4.3858099999999999E-5</v>
      </c>
      <c r="P1660" s="10">
        <v>2.1355240000000002E-3</v>
      </c>
    </row>
    <row r="1661" spans="1:16" x14ac:dyDescent="0.25">
      <c r="A1661" s="16" t="s">
        <v>2748</v>
      </c>
      <c r="B1661" s="16" t="s">
        <v>2692</v>
      </c>
      <c r="C1661" s="16" t="s">
        <v>1532</v>
      </c>
      <c r="D1661" s="16">
        <v>3.0898529281879611E-3</v>
      </c>
      <c r="E1661" s="16">
        <v>4.6802057849572544E-3</v>
      </c>
      <c r="F1661" s="10">
        <v>1.388496E-2</v>
      </c>
      <c r="G1661" s="10">
        <v>7.8881799999999998E-3</v>
      </c>
      <c r="H1661" s="10">
        <v>1.8453079000000001E-2</v>
      </c>
      <c r="I1661" s="10">
        <v>4.7876700000000001E-4</v>
      </c>
      <c r="J1661" s="10">
        <v>1.3075612E-2</v>
      </c>
      <c r="K1661" s="10">
        <v>1.2817995E-2</v>
      </c>
      <c r="L1661" s="10">
        <v>9.2409999999999992E-3</v>
      </c>
      <c r="M1661" s="10">
        <v>1.0927762000000001E-2</v>
      </c>
      <c r="N1661" s="10">
        <v>1.510843E-3</v>
      </c>
      <c r="O1661" s="10">
        <v>3.57444E-4</v>
      </c>
      <c r="P1661" s="10">
        <v>1.3809543000000001E-2</v>
      </c>
    </row>
    <row r="1662" spans="1:16" x14ac:dyDescent="0.25">
      <c r="A1662" s="16" t="s">
        <v>2749</v>
      </c>
      <c r="B1662" s="16" t="s">
        <v>2692</v>
      </c>
      <c r="C1662" s="16" t="s">
        <v>817</v>
      </c>
      <c r="D1662" s="16">
        <v>0.17216730702831309</v>
      </c>
      <c r="E1662" s="16">
        <v>0.14916837127218313</v>
      </c>
      <c r="F1662" s="10">
        <v>0.35600019900000002</v>
      </c>
      <c r="G1662" s="10">
        <v>0.35919178800000001</v>
      </c>
      <c r="H1662" s="10">
        <v>0.58726211399999995</v>
      </c>
      <c r="I1662" s="10">
        <v>1.1640177999999999E-2</v>
      </c>
      <c r="J1662" s="10">
        <v>0.43947043299999999</v>
      </c>
      <c r="K1662" s="10">
        <v>0.30462503000000002</v>
      </c>
      <c r="L1662" s="10">
        <v>0.21548858100000001</v>
      </c>
      <c r="M1662" s="10">
        <v>0.33590755999999999</v>
      </c>
      <c r="N1662" s="10">
        <v>4.0028722000000003E-2</v>
      </c>
      <c r="O1662" s="10">
        <v>7.7119950000000001E-3</v>
      </c>
      <c r="P1662" s="10">
        <v>0.30233263100000002</v>
      </c>
    </row>
    <row r="1663" spans="1:16" x14ac:dyDescent="0.25">
      <c r="A1663" s="16" t="s">
        <v>2750</v>
      </c>
      <c r="B1663" s="16" t="s">
        <v>2692</v>
      </c>
      <c r="C1663" s="16" t="s">
        <v>621</v>
      </c>
      <c r="D1663" s="16">
        <v>1.8458883415632277E-2</v>
      </c>
      <c r="E1663" s="16">
        <v>2.1947168971322418E-2</v>
      </c>
      <c r="F1663" s="10">
        <v>6.0227273999999997E-2</v>
      </c>
      <c r="G1663" s="10">
        <v>5.1290745999999998E-2</v>
      </c>
      <c r="H1663" s="10">
        <v>9.7700530999999993E-2</v>
      </c>
      <c r="I1663" s="10">
        <v>2.280898E-3</v>
      </c>
      <c r="J1663" s="10">
        <v>7.8588320000000003E-2</v>
      </c>
      <c r="K1663" s="10">
        <v>6.0538649E-2</v>
      </c>
      <c r="L1663" s="10">
        <v>4.2831727999999999E-2</v>
      </c>
      <c r="M1663" s="10">
        <v>5.5407142E-2</v>
      </c>
      <c r="N1663" s="10">
        <v>7.2953610000000002E-3</v>
      </c>
      <c r="O1663" s="10">
        <v>1.638916E-3</v>
      </c>
      <c r="P1663" s="10">
        <v>5.6980185000000003E-2</v>
      </c>
    </row>
    <row r="1664" spans="1:16" x14ac:dyDescent="0.25">
      <c r="A1664" s="16" t="s">
        <v>2751</v>
      </c>
      <c r="B1664" s="16" t="s">
        <v>2692</v>
      </c>
      <c r="C1664" s="16" t="s">
        <v>1723</v>
      </c>
      <c r="D1664" s="16">
        <v>5.2239329144767328E-3</v>
      </c>
      <c r="E1664" s="16">
        <v>9.3739119402413296E-3</v>
      </c>
      <c r="F1664" s="10">
        <v>2.9026679E-2</v>
      </c>
      <c r="G1664" s="10">
        <v>1.4356310000000001E-2</v>
      </c>
      <c r="H1664" s="10">
        <v>3.3115001999999998E-2</v>
      </c>
      <c r="I1664" s="10">
        <v>8.7211099999999996E-4</v>
      </c>
      <c r="J1664" s="10">
        <v>2.2743622000000002E-2</v>
      </c>
      <c r="K1664" s="10">
        <v>2.4251921999999999E-2</v>
      </c>
      <c r="L1664" s="10">
        <v>1.5863643E-2</v>
      </c>
      <c r="M1664" s="10">
        <v>1.6529265000000001E-2</v>
      </c>
      <c r="N1664" s="10">
        <v>2.5727530000000001E-3</v>
      </c>
      <c r="O1664" s="10">
        <v>5.1780800000000003E-4</v>
      </c>
      <c r="P1664" s="10">
        <v>2.3548959000000001E-2</v>
      </c>
    </row>
    <row r="1665" spans="1:16" x14ac:dyDescent="0.25">
      <c r="A1665" s="16" t="s">
        <v>2752</v>
      </c>
      <c r="B1665" s="16" t="s">
        <v>2692</v>
      </c>
      <c r="C1665" s="16" t="s">
        <v>2753</v>
      </c>
      <c r="D1665" s="16">
        <v>1.1095080022562823E-3</v>
      </c>
      <c r="E1665" s="16">
        <v>2.3186562361665708E-3</v>
      </c>
      <c r="F1665" s="10">
        <v>7.2921440000000004E-3</v>
      </c>
      <c r="G1665" s="10">
        <v>2.6516339999999999E-3</v>
      </c>
      <c r="H1665" s="10">
        <v>6.9479279999999999E-3</v>
      </c>
      <c r="I1665" s="10">
        <v>1.8329899999999999E-4</v>
      </c>
      <c r="J1665" s="10">
        <v>4.4736749999999999E-3</v>
      </c>
      <c r="K1665" s="10">
        <v>5.0695050000000002E-3</v>
      </c>
      <c r="L1665" s="10">
        <v>3.0494150000000002E-3</v>
      </c>
      <c r="M1665" s="10">
        <v>2.746975E-3</v>
      </c>
      <c r="N1665" s="10">
        <v>5.3169899999999995E-4</v>
      </c>
      <c r="O1665" s="10">
        <v>1.0086000000000001E-4</v>
      </c>
      <c r="P1665" s="10">
        <v>5.38675E-3</v>
      </c>
    </row>
    <row r="1666" spans="1:16" x14ac:dyDescent="0.25">
      <c r="A1666" s="16" t="s">
        <v>2754</v>
      </c>
      <c r="B1666" s="16" t="s">
        <v>2692</v>
      </c>
      <c r="C1666" s="16" t="s">
        <v>2755</v>
      </c>
      <c r="D1666" s="16">
        <v>3.8922422478646877E-3</v>
      </c>
      <c r="E1666" s="16">
        <v>7.5374969541040478E-3</v>
      </c>
      <c r="F1666" s="10">
        <v>2.2685522E-2</v>
      </c>
      <c r="G1666" s="10">
        <v>1.0002992E-2</v>
      </c>
      <c r="H1666" s="10">
        <v>2.6658454000000002E-2</v>
      </c>
      <c r="I1666" s="10">
        <v>7.3914399999999996E-4</v>
      </c>
      <c r="J1666" s="10">
        <v>1.9290328999999998E-2</v>
      </c>
      <c r="K1666" s="10">
        <v>2.1254166000000001E-2</v>
      </c>
      <c r="L1666" s="10">
        <v>1.2245452E-2</v>
      </c>
      <c r="M1666" s="10">
        <v>1.1653299000000001E-2</v>
      </c>
      <c r="N1666" s="10">
        <v>2.1588480000000001E-3</v>
      </c>
      <c r="O1666" s="10">
        <v>4.0406300000000002E-4</v>
      </c>
      <c r="P1666" s="10">
        <v>2.0921164999999999E-2</v>
      </c>
    </row>
    <row r="1667" spans="1:16" x14ac:dyDescent="0.25">
      <c r="A1667" s="16" t="s">
        <v>2756</v>
      </c>
      <c r="B1667" s="16" t="s">
        <v>2692</v>
      </c>
      <c r="C1667" s="16" t="s">
        <v>2502</v>
      </c>
      <c r="D1667" s="16">
        <v>1.5297579954535647E-2</v>
      </c>
      <c r="E1667" s="16">
        <v>2.5656449582260089E-2</v>
      </c>
      <c r="F1667" s="10">
        <v>7.9872711999999998E-2</v>
      </c>
      <c r="G1667" s="10">
        <v>3.5807774000000001E-2</v>
      </c>
      <c r="H1667" s="10">
        <v>9.5252404999999998E-2</v>
      </c>
      <c r="I1667" s="10">
        <v>2.6773579999999999E-3</v>
      </c>
      <c r="J1667" s="10">
        <v>6.6423376000000006E-2</v>
      </c>
      <c r="K1667" s="10">
        <v>6.8490701000000001E-2</v>
      </c>
      <c r="L1667" s="10">
        <v>4.9853294999999999E-2</v>
      </c>
      <c r="M1667" s="10">
        <v>5.3440545999999998E-2</v>
      </c>
      <c r="N1667" s="10">
        <v>8.2773399999999994E-3</v>
      </c>
      <c r="O1667" s="10">
        <v>2.1558279999999998E-3</v>
      </c>
      <c r="P1667" s="10">
        <v>7.6631882999999998E-2</v>
      </c>
    </row>
    <row r="1668" spans="1:16" x14ac:dyDescent="0.25">
      <c r="A1668" s="16" t="s">
        <v>2757</v>
      </c>
      <c r="B1668" s="16" t="s">
        <v>2692</v>
      </c>
      <c r="C1668" s="16" t="s">
        <v>2758</v>
      </c>
      <c r="D1668" s="16">
        <v>1.4084534990905068E-3</v>
      </c>
      <c r="E1668" s="16">
        <v>3.0125485400041602E-3</v>
      </c>
      <c r="F1668" s="10">
        <v>1.0033514E-2</v>
      </c>
      <c r="G1668" s="10">
        <v>4.0323249999999998E-3</v>
      </c>
      <c r="H1668" s="10">
        <v>1.0362344000000001E-2</v>
      </c>
      <c r="I1668" s="10">
        <v>2.5270799999999998E-4</v>
      </c>
      <c r="J1668" s="10">
        <v>5.690835E-3</v>
      </c>
      <c r="K1668" s="10">
        <v>6.5403750000000002E-3</v>
      </c>
      <c r="L1668" s="10">
        <v>4.2645829999999997E-3</v>
      </c>
      <c r="M1668" s="10">
        <v>3.427369E-3</v>
      </c>
      <c r="N1668" s="10">
        <v>7.1968100000000001E-4</v>
      </c>
      <c r="O1668" s="10">
        <v>1.48419E-4</v>
      </c>
      <c r="P1668" s="10">
        <v>6.975378E-3</v>
      </c>
    </row>
    <row r="1669" spans="1:16" x14ac:dyDescent="0.25">
      <c r="A1669" s="16" t="s">
        <v>2759</v>
      </c>
      <c r="B1669" s="16" t="s">
        <v>2692</v>
      </c>
      <c r="C1669" s="16" t="s">
        <v>242</v>
      </c>
      <c r="D1669" s="16">
        <v>1.0784482319917835E-2</v>
      </c>
      <c r="E1669" s="16">
        <v>1.476647308827184E-2</v>
      </c>
      <c r="F1669" s="10">
        <v>4.3369692000000001E-2</v>
      </c>
      <c r="G1669" s="10">
        <v>2.7456207E-2</v>
      </c>
      <c r="H1669" s="10">
        <v>5.8214438E-2</v>
      </c>
      <c r="I1669" s="10">
        <v>1.422694E-3</v>
      </c>
      <c r="J1669" s="10">
        <v>4.1373739E-2</v>
      </c>
      <c r="K1669" s="10">
        <v>3.8250577000000001E-2</v>
      </c>
      <c r="L1669" s="10">
        <v>2.7245254999999999E-2</v>
      </c>
      <c r="M1669" s="10">
        <v>3.6137395000000003E-2</v>
      </c>
      <c r="N1669" s="10">
        <v>4.5113499999999999E-3</v>
      </c>
      <c r="O1669" s="10">
        <v>1.0255990000000001E-3</v>
      </c>
      <c r="P1669" s="10">
        <v>4.0068156000000001E-2</v>
      </c>
    </row>
    <row r="1670" spans="1:16" x14ac:dyDescent="0.25">
      <c r="A1670" s="16" t="s">
        <v>2760</v>
      </c>
      <c r="B1670" s="16" t="s">
        <v>2692</v>
      </c>
      <c r="C1670" s="16" t="s">
        <v>95</v>
      </c>
      <c r="D1670" s="16">
        <v>1.8863489942715035E-2</v>
      </c>
      <c r="E1670" s="16">
        <v>2.8236355542997658E-2</v>
      </c>
      <c r="F1670" s="10">
        <v>7.4674035999999999E-2</v>
      </c>
      <c r="G1670" s="10">
        <v>4.6625034000000003E-2</v>
      </c>
      <c r="H1670" s="10">
        <v>0.10008172899999999</v>
      </c>
      <c r="I1670" s="10">
        <v>2.727536E-3</v>
      </c>
      <c r="J1670" s="10">
        <v>0.11233423200000001</v>
      </c>
      <c r="K1670" s="10">
        <v>7.4812969000000007E-2</v>
      </c>
      <c r="L1670" s="10">
        <v>5.0723393999999998E-2</v>
      </c>
      <c r="M1670" s="10">
        <v>6.6422518E-2</v>
      </c>
      <c r="N1670" s="10">
        <v>8.8227840000000002E-3</v>
      </c>
      <c r="O1670" s="10">
        <v>2.0111629999999998E-3</v>
      </c>
      <c r="P1670" s="10">
        <v>6.2274468999999999E-2</v>
      </c>
    </row>
    <row r="1671" spans="1:16" x14ac:dyDescent="0.25">
      <c r="A1671" s="16" t="s">
        <v>2761</v>
      </c>
      <c r="B1671" s="16" t="s">
        <v>2692</v>
      </c>
      <c r="C1671" s="16" t="s">
        <v>250</v>
      </c>
      <c r="D1671" s="16">
        <v>1.4669371950482265E-2</v>
      </c>
      <c r="E1671" s="16">
        <v>1.8665296171130313E-2</v>
      </c>
      <c r="F1671" s="10">
        <v>4.4651893999999998E-2</v>
      </c>
      <c r="G1671" s="10">
        <v>3.0986112999999999E-2</v>
      </c>
      <c r="H1671" s="10">
        <v>6.1881793999999997E-2</v>
      </c>
      <c r="I1671" s="10">
        <v>1.6981520000000001E-3</v>
      </c>
      <c r="J1671" s="10">
        <v>5.2650674000000001E-2</v>
      </c>
      <c r="K1671" s="10">
        <v>4.4961156000000002E-2</v>
      </c>
      <c r="L1671" s="10">
        <v>3.1156710000000001E-2</v>
      </c>
      <c r="M1671" s="10">
        <v>5.0018991999999998E-2</v>
      </c>
      <c r="N1671" s="10">
        <v>5.806093E-3</v>
      </c>
      <c r="O1671" s="10">
        <v>1.3898949999999999E-3</v>
      </c>
      <c r="P1671" s="10">
        <v>3.5549483999999999E-2</v>
      </c>
    </row>
    <row r="1672" spans="1:16" x14ac:dyDescent="0.25">
      <c r="A1672" s="16" t="s">
        <v>2762</v>
      </c>
      <c r="B1672" s="16" t="s">
        <v>2692</v>
      </c>
      <c r="C1672" s="16" t="s">
        <v>2763</v>
      </c>
      <c r="D1672" s="16">
        <v>1.198100685490479E-2</v>
      </c>
      <c r="E1672" s="16">
        <v>1.3503448590553226E-2</v>
      </c>
      <c r="F1672" s="10">
        <v>3.7734482999999999E-2</v>
      </c>
      <c r="G1672" s="10">
        <v>2.7937676000000002E-2</v>
      </c>
      <c r="H1672" s="10">
        <v>5.543062E-2</v>
      </c>
      <c r="I1672" s="10">
        <v>1.3158670000000001E-3</v>
      </c>
      <c r="J1672" s="10">
        <v>3.9793581000000001E-2</v>
      </c>
      <c r="K1672" s="10">
        <v>3.5992641999999998E-2</v>
      </c>
      <c r="L1672" s="10">
        <v>2.4758964000000001E-2</v>
      </c>
      <c r="M1672" s="10">
        <v>2.9867194999999999E-2</v>
      </c>
      <c r="N1672" s="10">
        <v>4.0944170000000004E-3</v>
      </c>
      <c r="O1672" s="10">
        <v>8.2749799999999997E-4</v>
      </c>
      <c r="P1672" s="10">
        <v>3.5190461999999999E-2</v>
      </c>
    </row>
    <row r="1673" spans="1:16" x14ac:dyDescent="0.25">
      <c r="A1673" s="16" t="s">
        <v>2764</v>
      </c>
      <c r="B1673" s="16" t="s">
        <v>2692</v>
      </c>
      <c r="C1673" s="16" t="s">
        <v>2765</v>
      </c>
      <c r="D1673" s="16">
        <v>1.1252057454358391E-2</v>
      </c>
      <c r="E1673" s="16">
        <v>2.2100703337262183E-2</v>
      </c>
      <c r="F1673" s="10">
        <v>6.6048197000000003E-2</v>
      </c>
      <c r="G1673" s="10">
        <v>4.1679314000000002E-2</v>
      </c>
      <c r="H1673" s="10">
        <v>9.7135930999999995E-2</v>
      </c>
      <c r="I1673" s="10">
        <v>2.0018319999999998E-3</v>
      </c>
      <c r="J1673" s="10">
        <v>5.0824062000000003E-2</v>
      </c>
      <c r="K1673" s="10">
        <v>5.4927693999999999E-2</v>
      </c>
      <c r="L1673" s="10">
        <v>3.1971208000000001E-2</v>
      </c>
      <c r="M1673" s="10">
        <v>3.1208992000000001E-2</v>
      </c>
      <c r="N1673" s="10">
        <v>5.8083559999999998E-3</v>
      </c>
      <c r="O1673" s="10">
        <v>1.0998640000000001E-3</v>
      </c>
      <c r="P1673" s="10">
        <v>5.6933870999999997E-2</v>
      </c>
    </row>
    <row r="1674" spans="1:16" x14ac:dyDescent="0.25">
      <c r="A1674" s="16" t="s">
        <v>2766</v>
      </c>
      <c r="B1674" s="16" t="s">
        <v>2692</v>
      </c>
      <c r="C1674" s="16" t="s">
        <v>2767</v>
      </c>
      <c r="D1674" s="16">
        <v>9.8209632858591066E-4</v>
      </c>
      <c r="E1674" s="16">
        <v>1.6711337432396228E-3</v>
      </c>
      <c r="F1674" s="10">
        <v>5.072165E-3</v>
      </c>
      <c r="G1674" s="10">
        <v>1.995265E-3</v>
      </c>
      <c r="H1674" s="10">
        <v>5.969261E-3</v>
      </c>
      <c r="I1674" s="10">
        <v>1.7875599999999999E-4</v>
      </c>
      <c r="J1674" s="10">
        <v>4.0392859999999996E-3</v>
      </c>
      <c r="K1674" s="10">
        <v>4.5422580000000004E-3</v>
      </c>
      <c r="L1674" s="10">
        <v>3.2870429999999999E-3</v>
      </c>
      <c r="M1674" s="10">
        <v>3.0076289999999999E-3</v>
      </c>
      <c r="N1674" s="10">
        <v>5.3139599999999995E-4</v>
      </c>
      <c r="O1674" s="10">
        <v>1.3376499999999999E-4</v>
      </c>
      <c r="P1674" s="10">
        <v>4.8021779999999998E-3</v>
      </c>
    </row>
    <row r="1675" spans="1:16" x14ac:dyDescent="0.25">
      <c r="A1675" s="16" t="s">
        <v>2768</v>
      </c>
      <c r="B1675" s="16" t="s">
        <v>2692</v>
      </c>
      <c r="C1675" s="16" t="s">
        <v>2769</v>
      </c>
      <c r="D1675" s="16">
        <v>6.2237084655313362E-3</v>
      </c>
      <c r="E1675" s="16">
        <v>8.1415718767538763E-3</v>
      </c>
      <c r="F1675" s="10">
        <v>1.8593920999999999E-2</v>
      </c>
      <c r="G1675" s="10">
        <v>2.0660385E-2</v>
      </c>
      <c r="H1675" s="10">
        <v>4.5344501000000002E-2</v>
      </c>
      <c r="I1675" s="10">
        <v>1.117257E-3</v>
      </c>
      <c r="J1675" s="10">
        <v>4.9405614E-2</v>
      </c>
      <c r="K1675" s="10">
        <v>4.2099034E-2</v>
      </c>
      <c r="L1675" s="10">
        <v>1.3908861999999999E-2</v>
      </c>
      <c r="M1675" s="10">
        <v>1.8473244999999999E-2</v>
      </c>
      <c r="N1675" s="10">
        <v>3.824222E-3</v>
      </c>
      <c r="O1675" s="10">
        <v>5.2059399999999998E-4</v>
      </c>
      <c r="P1675" s="10">
        <v>2.3850441999999999E-2</v>
      </c>
    </row>
    <row r="1676" spans="1:16" x14ac:dyDescent="0.25">
      <c r="A1676" s="16" t="s">
        <v>2770</v>
      </c>
      <c r="B1676" s="16" t="s">
        <v>2692</v>
      </c>
      <c r="C1676" s="16" t="s">
        <v>1116</v>
      </c>
      <c r="D1676" s="16">
        <v>1.4678347030165241E-2</v>
      </c>
      <c r="E1676" s="16">
        <v>2.3372137440547502E-2</v>
      </c>
      <c r="F1676" s="10">
        <v>7.4971447999999996E-2</v>
      </c>
      <c r="G1676" s="10">
        <v>3.5228382000000003E-2</v>
      </c>
      <c r="H1676" s="10">
        <v>8.7204767000000002E-2</v>
      </c>
      <c r="I1676" s="10">
        <v>2.503763E-3</v>
      </c>
      <c r="J1676" s="10">
        <v>6.1891583999999999E-2</v>
      </c>
      <c r="K1676" s="10">
        <v>6.3340561000000004E-2</v>
      </c>
      <c r="L1676" s="10">
        <v>4.7182953E-2</v>
      </c>
      <c r="M1676" s="10">
        <v>6.7900137999999999E-2</v>
      </c>
      <c r="N1676" s="10">
        <v>8.1319219999999998E-3</v>
      </c>
      <c r="O1676" s="10">
        <v>2.3117620000000002E-3</v>
      </c>
      <c r="P1676" s="10">
        <v>6.5480661999999995E-2</v>
      </c>
    </row>
    <row r="1677" spans="1:16" x14ac:dyDescent="0.25">
      <c r="A1677" s="16" t="s">
        <v>2771</v>
      </c>
      <c r="B1677" s="16" t="s">
        <v>2692</v>
      </c>
      <c r="C1677" s="16" t="s">
        <v>2772</v>
      </c>
      <c r="D1677" s="16">
        <v>0.50733551734007376</v>
      </c>
      <c r="E1677" s="16">
        <v>1.0637967337877474</v>
      </c>
      <c r="F1677" s="10">
        <v>2.4093787180000001</v>
      </c>
      <c r="G1677" s="10">
        <v>1.7413975509999999</v>
      </c>
      <c r="H1677" s="10">
        <v>2.7087056230000002</v>
      </c>
      <c r="I1677" s="10">
        <v>6.6982758000000003E-2</v>
      </c>
      <c r="J1677" s="10">
        <v>2.6196588250000001</v>
      </c>
      <c r="K1677" s="10">
        <v>1.6969741060000001</v>
      </c>
      <c r="L1677" s="10">
        <v>1.165239814</v>
      </c>
      <c r="M1677" s="10">
        <v>2.416497127</v>
      </c>
      <c r="N1677" s="10">
        <v>0.27197065100000001</v>
      </c>
      <c r="O1677" s="10">
        <v>5.2325251000000003E-2</v>
      </c>
      <c r="P1677" s="10">
        <v>1.337136433</v>
      </c>
    </row>
    <row r="1678" spans="1:16" x14ac:dyDescent="0.25">
      <c r="A1678" s="16" t="s">
        <v>2773</v>
      </c>
      <c r="B1678" s="16" t="s">
        <v>2692</v>
      </c>
      <c r="C1678" s="16" t="s">
        <v>256</v>
      </c>
      <c r="D1678" s="16">
        <v>7.1975929695160659E-2</v>
      </c>
      <c r="E1678" s="16">
        <v>0.22753411137452931</v>
      </c>
      <c r="F1678" s="10">
        <v>0.842887151</v>
      </c>
      <c r="G1678" s="10">
        <v>0.14684462200000001</v>
      </c>
      <c r="H1678" s="10">
        <v>0.36570252800000003</v>
      </c>
      <c r="I1678" s="10">
        <v>8.103753E-3</v>
      </c>
      <c r="J1678" s="10">
        <v>0.19258108199999999</v>
      </c>
      <c r="K1678" s="10">
        <v>0.21018982999999999</v>
      </c>
      <c r="L1678" s="10">
        <v>0.13380751900000001</v>
      </c>
      <c r="M1678" s="10">
        <v>0.124560359</v>
      </c>
      <c r="N1678" s="10">
        <v>2.356157E-2</v>
      </c>
      <c r="O1678" s="10">
        <v>4.5325729999999998E-3</v>
      </c>
      <c r="P1678" s="10">
        <v>0.22641267800000001</v>
      </c>
    </row>
    <row r="1679" spans="1:16" x14ac:dyDescent="0.25">
      <c r="A1679" s="16" t="s">
        <v>2774</v>
      </c>
      <c r="B1679" s="16" t="s">
        <v>2692</v>
      </c>
      <c r="C1679" s="16" t="s">
        <v>260</v>
      </c>
      <c r="D1679" s="16">
        <v>6.7986923210699437E-4</v>
      </c>
      <c r="E1679" s="16">
        <v>1.4138527436055102E-3</v>
      </c>
      <c r="F1679" s="10">
        <v>4.4830989999999999E-3</v>
      </c>
      <c r="G1679" s="10">
        <v>1.7534E-3</v>
      </c>
      <c r="H1679" s="10">
        <v>4.5072030000000004E-3</v>
      </c>
      <c r="I1679" s="10">
        <v>1.13923E-4</v>
      </c>
      <c r="J1679" s="10">
        <v>2.6150840000000002E-3</v>
      </c>
      <c r="K1679" s="10">
        <v>2.9783420000000001E-3</v>
      </c>
      <c r="L1679" s="10">
        <v>1.966583E-3</v>
      </c>
      <c r="M1679" s="10">
        <v>1.7071079999999999E-3</v>
      </c>
      <c r="N1679" s="10">
        <v>3.2895599999999999E-4</v>
      </c>
      <c r="O1679" s="12">
        <v>6.8956900000000004E-5</v>
      </c>
      <c r="P1679" s="10">
        <v>3.2497189999999999E-3</v>
      </c>
    </row>
    <row r="1680" spans="1:16" x14ac:dyDescent="0.25">
      <c r="A1680" s="16" t="s">
        <v>2775</v>
      </c>
      <c r="B1680" s="16" t="s">
        <v>2692</v>
      </c>
      <c r="C1680" s="16" t="s">
        <v>2776</v>
      </c>
      <c r="D1680" s="16">
        <v>6.4004328690590525E-4</v>
      </c>
      <c r="E1680" s="16">
        <v>1.0660828858039743E-3</v>
      </c>
      <c r="F1680" s="10">
        <v>3.2033029999999998E-3</v>
      </c>
      <c r="G1680" s="10">
        <v>1.550582E-3</v>
      </c>
      <c r="H1680" s="10">
        <v>4.2154439999999996E-3</v>
      </c>
      <c r="I1680" s="10">
        <v>1.1313E-4</v>
      </c>
      <c r="J1680" s="10">
        <v>2.685635E-3</v>
      </c>
      <c r="K1680" s="10">
        <v>2.971432E-3</v>
      </c>
      <c r="L1680" s="10">
        <v>2.1359389999999999E-3</v>
      </c>
      <c r="M1680" s="10">
        <v>1.930726E-3</v>
      </c>
      <c r="N1680" s="10">
        <v>3.3867800000000003E-4</v>
      </c>
      <c r="O1680" s="12">
        <v>7.9092199999999995E-5</v>
      </c>
      <c r="P1680" s="10">
        <v>3.2023970000000001E-3</v>
      </c>
    </row>
    <row r="1681" spans="1:16" x14ac:dyDescent="0.25">
      <c r="A1681" s="16" t="s">
        <v>2777</v>
      </c>
      <c r="B1681" s="16" t="s">
        <v>2692</v>
      </c>
      <c r="C1681" s="16" t="s">
        <v>1565</v>
      </c>
      <c r="D1681" s="16">
        <v>4.8574995229391229E-4</v>
      </c>
      <c r="E1681" s="16">
        <v>1.0876142356962546E-3</v>
      </c>
      <c r="F1681" s="10">
        <v>3.6722320000000001E-3</v>
      </c>
      <c r="G1681" s="10">
        <v>1.2711249999999999E-3</v>
      </c>
      <c r="H1681" s="10">
        <v>3.2225180000000002E-3</v>
      </c>
      <c r="I1681" s="12">
        <v>8.0600100000000001E-5</v>
      </c>
      <c r="J1681" s="10">
        <v>1.8286999999999999E-3</v>
      </c>
      <c r="K1681" s="10">
        <v>2.0979710000000001E-3</v>
      </c>
      <c r="L1681" s="10">
        <v>1.3463679999999999E-3</v>
      </c>
      <c r="M1681" s="10">
        <v>1.0951559999999999E-3</v>
      </c>
      <c r="N1681" s="10">
        <v>2.2876299999999999E-4</v>
      </c>
      <c r="O1681" s="12">
        <v>4.6419299999999998E-5</v>
      </c>
      <c r="P1681" s="10">
        <v>2.306359E-3</v>
      </c>
    </row>
    <row r="1682" spans="1:16" x14ac:dyDescent="0.25">
      <c r="A1682" s="16" t="s">
        <v>2778</v>
      </c>
      <c r="B1682" s="16" t="s">
        <v>2692</v>
      </c>
      <c r="C1682" s="16" t="s">
        <v>111</v>
      </c>
      <c r="D1682" s="16">
        <v>6.735812307995015E-2</v>
      </c>
      <c r="E1682" s="16">
        <v>9.8606022234319385E-2</v>
      </c>
      <c r="F1682" s="10">
        <v>0.287323575</v>
      </c>
      <c r="G1682" s="10">
        <v>0.164167482</v>
      </c>
      <c r="H1682" s="10">
        <v>0.35780979899999998</v>
      </c>
      <c r="I1682" s="10">
        <v>9.8230049999999992E-3</v>
      </c>
      <c r="J1682" s="10">
        <v>0.31428758899999998</v>
      </c>
      <c r="K1682" s="10">
        <v>0.25623341500000002</v>
      </c>
      <c r="L1682" s="10">
        <v>0.189368705</v>
      </c>
      <c r="M1682" s="10">
        <v>0.28940639000000001</v>
      </c>
      <c r="N1682" s="10">
        <v>3.3208603000000003E-2</v>
      </c>
      <c r="O1682" s="10">
        <v>8.8685329999999996E-3</v>
      </c>
      <c r="P1682" s="10">
        <v>0.24638193</v>
      </c>
    </row>
    <row r="1683" spans="1:16" x14ac:dyDescent="0.25">
      <c r="A1683" s="16" t="s">
        <v>2779</v>
      </c>
      <c r="B1683" s="16" t="s">
        <v>2692</v>
      </c>
      <c r="C1683" s="16" t="s">
        <v>2780</v>
      </c>
      <c r="D1683" s="16">
        <v>1.2420947325062512E-2</v>
      </c>
      <c r="E1683" s="16">
        <v>1.7840871171746275E-2</v>
      </c>
      <c r="F1683" s="10">
        <v>5.2254703E-2</v>
      </c>
      <c r="G1683" s="10">
        <v>4.0260552999999998E-2</v>
      </c>
      <c r="H1683" s="10">
        <v>7.9340918999999996E-2</v>
      </c>
      <c r="I1683" s="10">
        <v>1.9244500000000001E-3</v>
      </c>
      <c r="J1683" s="10">
        <v>7.2457504000000006E-2</v>
      </c>
      <c r="K1683" s="10">
        <v>5.1908564999999997E-2</v>
      </c>
      <c r="L1683" s="10">
        <v>3.6815355000000001E-2</v>
      </c>
      <c r="M1683" s="10">
        <v>4.7592389999999998E-2</v>
      </c>
      <c r="N1683" s="10">
        <v>6.0773540000000001E-3</v>
      </c>
      <c r="O1683" s="10">
        <v>1.459732E-3</v>
      </c>
      <c r="P1683" s="10">
        <v>4.9461177000000002E-2</v>
      </c>
    </row>
    <row r="1684" spans="1:16" x14ac:dyDescent="0.25">
      <c r="A1684" s="16" t="s">
        <v>2781</v>
      </c>
      <c r="B1684" s="16" t="s">
        <v>2692</v>
      </c>
      <c r="C1684" s="16" t="s">
        <v>2782</v>
      </c>
      <c r="D1684" s="16">
        <v>5.4983752799112658E-3</v>
      </c>
      <c r="E1684" s="16">
        <v>8.8859500400809387E-3</v>
      </c>
      <c r="F1684" s="10">
        <v>2.1622902999999999E-2</v>
      </c>
      <c r="G1684" s="10">
        <v>2.2713095999999999E-2</v>
      </c>
      <c r="H1684" s="10">
        <v>5.4632335999999997E-2</v>
      </c>
      <c r="I1684" s="10">
        <v>1.174315E-3</v>
      </c>
      <c r="J1684" s="10">
        <v>3.1917696000000002E-2</v>
      </c>
      <c r="K1684" s="10">
        <v>3.2117820999999998E-2</v>
      </c>
      <c r="L1684" s="10">
        <v>1.6058163E-2</v>
      </c>
      <c r="M1684" s="10">
        <v>1.7368603999999999E-2</v>
      </c>
      <c r="N1684" s="10">
        <v>3.4513180000000001E-3</v>
      </c>
      <c r="O1684" s="10">
        <v>5.9773200000000002E-4</v>
      </c>
      <c r="P1684" s="10">
        <v>3.1051138999999998E-2</v>
      </c>
    </row>
    <row r="1685" spans="1:16" x14ac:dyDescent="0.25">
      <c r="A1685" s="16" t="s">
        <v>2783</v>
      </c>
      <c r="B1685" s="16" t="s">
        <v>2692</v>
      </c>
      <c r="C1685" s="16" t="s">
        <v>2784</v>
      </c>
      <c r="D1685" s="16">
        <v>7.3131611065446302E-3</v>
      </c>
      <c r="E1685" s="16">
        <v>1.0483924776690922E-2</v>
      </c>
      <c r="F1685" s="10">
        <v>3.1043681E-2</v>
      </c>
      <c r="G1685" s="10">
        <v>2.1122475000000002E-2</v>
      </c>
      <c r="H1685" s="10">
        <v>4.3164594000000001E-2</v>
      </c>
      <c r="I1685" s="10">
        <v>1.1121550000000001E-3</v>
      </c>
      <c r="J1685" s="10">
        <v>3.5387683000000003E-2</v>
      </c>
      <c r="K1685" s="10">
        <v>2.9934327E-2</v>
      </c>
      <c r="L1685" s="10">
        <v>2.1585795000000001E-2</v>
      </c>
      <c r="M1685" s="10">
        <v>2.8571209E-2</v>
      </c>
      <c r="N1685" s="10">
        <v>3.5477389999999998E-3</v>
      </c>
      <c r="O1685" s="10">
        <v>8.9410100000000001E-4</v>
      </c>
      <c r="P1685" s="10">
        <v>2.9033606E-2</v>
      </c>
    </row>
    <row r="1686" spans="1:16" x14ac:dyDescent="0.25">
      <c r="A1686" s="16" t="s">
        <v>2785</v>
      </c>
      <c r="B1686" s="16" t="s">
        <v>2692</v>
      </c>
      <c r="C1686" s="16" t="s">
        <v>1578</v>
      </c>
      <c r="D1686" s="16">
        <v>2.3959405249397145E-2</v>
      </c>
      <c r="E1686" s="16">
        <v>2.6229950390824545E-2</v>
      </c>
      <c r="F1686" s="10">
        <v>6.3260446999999997E-2</v>
      </c>
      <c r="G1686" s="10">
        <v>4.3328444000000001E-2</v>
      </c>
      <c r="H1686" s="10">
        <v>8.9792143000000005E-2</v>
      </c>
      <c r="I1686" s="10">
        <v>2.5111970000000002E-3</v>
      </c>
      <c r="J1686" s="10">
        <v>7.5434802999999995E-2</v>
      </c>
      <c r="K1686" s="10">
        <v>6.3309451000000003E-2</v>
      </c>
      <c r="L1686" s="10">
        <v>4.5926701E-2</v>
      </c>
      <c r="M1686" s="10">
        <v>7.2414986000000001E-2</v>
      </c>
      <c r="N1686" s="10">
        <v>8.6837149999999998E-3</v>
      </c>
      <c r="O1686" s="10">
        <v>2.1756710000000001E-3</v>
      </c>
      <c r="P1686" s="10">
        <v>5.1497288000000002E-2</v>
      </c>
    </row>
    <row r="1687" spans="1:16" x14ac:dyDescent="0.25">
      <c r="A1687" s="16" t="s">
        <v>2786</v>
      </c>
      <c r="B1687" s="16" t="s">
        <v>2692</v>
      </c>
      <c r="C1687" s="16" t="s">
        <v>2787</v>
      </c>
      <c r="D1687" s="16">
        <v>1.0134972401751268E-2</v>
      </c>
      <c r="E1687" s="16">
        <v>1.372418333611466E-2</v>
      </c>
      <c r="F1687" s="10">
        <v>3.8963045000000002E-2</v>
      </c>
      <c r="G1687" s="10">
        <v>2.1973016000000001E-2</v>
      </c>
      <c r="H1687" s="10">
        <v>4.8161862999999999E-2</v>
      </c>
      <c r="I1687" s="10">
        <v>1.252211E-3</v>
      </c>
      <c r="J1687" s="10">
        <v>3.6982805000000001E-2</v>
      </c>
      <c r="K1687" s="10">
        <v>3.4470786000000003E-2</v>
      </c>
      <c r="L1687" s="10">
        <v>2.3720324000000001E-2</v>
      </c>
      <c r="M1687" s="10">
        <v>2.9649931000000001E-2</v>
      </c>
      <c r="N1687" s="10">
        <v>3.9887589999999997E-3</v>
      </c>
      <c r="O1687" s="10">
        <v>8.5992499999999999E-4</v>
      </c>
      <c r="P1687" s="10">
        <v>3.1849578000000003E-2</v>
      </c>
    </row>
    <row r="1688" spans="1:16" x14ac:dyDescent="0.25">
      <c r="A1688" s="16" t="s">
        <v>2788</v>
      </c>
      <c r="B1688" s="16" t="s">
        <v>2692</v>
      </c>
      <c r="C1688" s="16" t="s">
        <v>2789</v>
      </c>
      <c r="D1688" s="16">
        <v>0.11005725735863309</v>
      </c>
      <c r="E1688" s="16">
        <v>0.12570162320083467</v>
      </c>
      <c r="F1688" s="10">
        <v>0.20431105199999999</v>
      </c>
      <c r="G1688" s="10">
        <v>0.114729834</v>
      </c>
      <c r="H1688" s="10">
        <v>0.213847604</v>
      </c>
      <c r="I1688" s="10">
        <v>5.9690639999999996E-3</v>
      </c>
      <c r="J1688" s="10">
        <v>0.20406598500000001</v>
      </c>
      <c r="K1688" s="10">
        <v>0.162324199</v>
      </c>
      <c r="L1688" s="10">
        <v>0.10831337100000001</v>
      </c>
      <c r="M1688" s="10">
        <v>0.197330387</v>
      </c>
      <c r="N1688" s="10">
        <v>2.1247133000000001E-2</v>
      </c>
      <c r="O1688" s="10">
        <v>5.2058E-3</v>
      </c>
      <c r="P1688" s="10">
        <v>0.122668549</v>
      </c>
    </row>
    <row r="1689" spans="1:16" x14ac:dyDescent="0.25">
      <c r="A1689" s="16" t="s">
        <v>2790</v>
      </c>
      <c r="B1689" s="16" t="s">
        <v>2692</v>
      </c>
      <c r="C1689" s="16" t="s">
        <v>1592</v>
      </c>
      <c r="D1689" s="16">
        <v>7.2471301624092415E-3</v>
      </c>
      <c r="E1689" s="16">
        <v>1.0059147967019485E-2</v>
      </c>
      <c r="F1689" s="10">
        <v>2.4982500000000001E-2</v>
      </c>
      <c r="G1689" s="10">
        <v>1.6564824999999998E-2</v>
      </c>
      <c r="H1689" s="10">
        <v>3.4869166E-2</v>
      </c>
      <c r="I1689" s="10">
        <v>9.8161600000000004E-4</v>
      </c>
      <c r="J1689" s="10">
        <v>2.9008121000000001E-2</v>
      </c>
      <c r="K1689" s="10">
        <v>2.5602644000000001E-2</v>
      </c>
      <c r="L1689" s="10">
        <v>1.7876466000000001E-2</v>
      </c>
      <c r="M1689" s="10">
        <v>2.6729578E-2</v>
      </c>
      <c r="N1689" s="10">
        <v>3.3021460000000002E-3</v>
      </c>
      <c r="O1689" s="10">
        <v>7.7825699999999997E-4</v>
      </c>
      <c r="P1689" s="10">
        <v>2.1178539999999999E-2</v>
      </c>
    </row>
    <row r="1690" spans="1:16" x14ac:dyDescent="0.25">
      <c r="A1690" s="16" t="s">
        <v>2791</v>
      </c>
      <c r="B1690" s="16" t="s">
        <v>2692</v>
      </c>
      <c r="C1690" s="16" t="s">
        <v>2792</v>
      </c>
      <c r="D1690" s="16">
        <v>4.436474054845119E-3</v>
      </c>
      <c r="E1690" s="16">
        <v>7.0841282217211929E-3</v>
      </c>
      <c r="F1690" s="10">
        <v>2.0202662E-2</v>
      </c>
      <c r="G1690" s="10">
        <v>1.1350615E-2</v>
      </c>
      <c r="H1690" s="10">
        <v>2.8372426999999999E-2</v>
      </c>
      <c r="I1690" s="10">
        <v>7.1005000000000005E-4</v>
      </c>
      <c r="J1690" s="10">
        <v>1.8137638000000001E-2</v>
      </c>
      <c r="K1690" s="10">
        <v>2.0410497E-2</v>
      </c>
      <c r="L1690" s="10">
        <v>1.1445179999999999E-2</v>
      </c>
      <c r="M1690" s="10">
        <v>1.1225858E-2</v>
      </c>
      <c r="N1690" s="10">
        <v>2.113312E-3</v>
      </c>
      <c r="O1690" s="10">
        <v>3.9460199999999997E-4</v>
      </c>
      <c r="P1690" s="10">
        <v>2.1081919000000001E-2</v>
      </c>
    </row>
    <row r="1691" spans="1:16" x14ac:dyDescent="0.25">
      <c r="A1691" s="16" t="s">
        <v>2793</v>
      </c>
      <c r="B1691" s="16" t="s">
        <v>2692</v>
      </c>
      <c r="C1691" s="16" t="s">
        <v>2551</v>
      </c>
      <c r="D1691" s="16">
        <v>1.2455899238587153E-2</v>
      </c>
      <c r="E1691" s="16">
        <v>2.1660810253919232E-2</v>
      </c>
      <c r="F1691" s="10">
        <v>6.5756865999999997E-2</v>
      </c>
      <c r="G1691" s="10">
        <v>4.4285030000000003E-2</v>
      </c>
      <c r="H1691" s="10">
        <v>8.9421045000000005E-2</v>
      </c>
      <c r="I1691" s="10">
        <v>2.0709750000000001E-3</v>
      </c>
      <c r="J1691" s="10">
        <v>5.7521198000000003E-2</v>
      </c>
      <c r="K1691" s="10">
        <v>5.7387844E-2</v>
      </c>
      <c r="L1691" s="10">
        <v>3.7383461E-2</v>
      </c>
      <c r="M1691" s="10">
        <v>4.1793592999999997E-2</v>
      </c>
      <c r="N1691" s="10">
        <v>6.2881259999999998E-3</v>
      </c>
      <c r="O1691" s="10">
        <v>1.2271859999999999E-3</v>
      </c>
      <c r="P1691" s="10">
        <v>5.7187527000000002E-2</v>
      </c>
    </row>
    <row r="1692" spans="1:16" x14ac:dyDescent="0.25">
      <c r="A1692" s="16" t="s">
        <v>2794</v>
      </c>
      <c r="B1692" s="16" t="s">
        <v>2692</v>
      </c>
      <c r="C1692" s="16" t="s">
        <v>886</v>
      </c>
      <c r="D1692" s="16">
        <v>1.1525610102682042E-2</v>
      </c>
      <c r="E1692" s="16">
        <v>1.7387518046139642E-2</v>
      </c>
      <c r="F1692" s="10">
        <v>5.3829249000000003E-2</v>
      </c>
      <c r="G1692" s="10">
        <v>2.8688912E-2</v>
      </c>
      <c r="H1692" s="10">
        <v>6.5538781000000004E-2</v>
      </c>
      <c r="I1692" s="10">
        <v>1.8273829999999999E-3</v>
      </c>
      <c r="J1692" s="10">
        <v>4.9869930999999999E-2</v>
      </c>
      <c r="K1692" s="10">
        <v>4.7151523000000001E-2</v>
      </c>
      <c r="L1692" s="10">
        <v>3.5282779E-2</v>
      </c>
      <c r="M1692" s="10">
        <v>5.3456666999999999E-2</v>
      </c>
      <c r="N1692" s="10">
        <v>6.0498749999999997E-3</v>
      </c>
      <c r="O1692" s="10">
        <v>1.665407E-3</v>
      </c>
      <c r="P1692" s="10">
        <v>4.7275745000000001E-2</v>
      </c>
    </row>
    <row r="1693" spans="1:16" x14ac:dyDescent="0.25">
      <c r="A1693" s="16" t="s">
        <v>2795</v>
      </c>
      <c r="B1693" s="16" t="s">
        <v>2692</v>
      </c>
      <c r="C1693" s="16" t="s">
        <v>2554</v>
      </c>
      <c r="D1693" s="16">
        <v>7.0289317872211363E-2</v>
      </c>
      <c r="E1693" s="16">
        <v>7.7466488149580431E-2</v>
      </c>
      <c r="F1693" s="10">
        <v>0.21701189300000001</v>
      </c>
      <c r="G1693" s="10">
        <v>0.14270180599999999</v>
      </c>
      <c r="H1693" s="10">
        <v>0.29054753100000003</v>
      </c>
      <c r="I1693" s="10">
        <v>7.5657210000000001E-3</v>
      </c>
      <c r="J1693" s="10">
        <v>0.245853455</v>
      </c>
      <c r="K1693" s="10">
        <v>0.197931204</v>
      </c>
      <c r="L1693" s="10">
        <v>0.14704810800000001</v>
      </c>
      <c r="M1693" s="10">
        <v>0.21165393399999999</v>
      </c>
      <c r="N1693" s="10">
        <v>2.4720895E-2</v>
      </c>
      <c r="O1693" s="10">
        <v>6.5583940000000004E-3</v>
      </c>
      <c r="P1693" s="10">
        <v>0.18836915200000001</v>
      </c>
    </row>
    <row r="1694" spans="1:16" x14ac:dyDescent="0.25">
      <c r="A1694" s="16" t="s">
        <v>2796</v>
      </c>
      <c r="B1694" s="16" t="s">
        <v>2692</v>
      </c>
      <c r="C1694" s="16" t="s">
        <v>284</v>
      </c>
      <c r="D1694" s="16">
        <v>1.1690965391092083E-2</v>
      </c>
      <c r="E1694" s="16">
        <v>1.677787283473214E-2</v>
      </c>
      <c r="F1694" s="10">
        <v>4.7567290999999998E-2</v>
      </c>
      <c r="G1694" s="10">
        <v>3.0029717000000001E-2</v>
      </c>
      <c r="H1694" s="10">
        <v>6.4220405999999994E-2</v>
      </c>
      <c r="I1694" s="10">
        <v>1.7007389999999999E-3</v>
      </c>
      <c r="J1694" s="10">
        <v>5.0729798E-2</v>
      </c>
      <c r="K1694" s="10">
        <v>4.4528758000000002E-2</v>
      </c>
      <c r="L1694" s="10">
        <v>3.2497826E-2</v>
      </c>
      <c r="M1694" s="10">
        <v>4.4284934999999997E-2</v>
      </c>
      <c r="N1694" s="10">
        <v>5.5007190000000003E-3</v>
      </c>
      <c r="O1694" s="10">
        <v>1.3769450000000001E-3</v>
      </c>
      <c r="P1694" s="10">
        <v>4.0714629000000002E-2</v>
      </c>
    </row>
    <row r="1695" spans="1:16" x14ac:dyDescent="0.25">
      <c r="A1695" s="16" t="s">
        <v>2797</v>
      </c>
      <c r="B1695" s="16" t="s">
        <v>2692</v>
      </c>
      <c r="C1695" s="16" t="s">
        <v>2798</v>
      </c>
      <c r="D1695" s="16">
        <v>1.5055810553443299E-2</v>
      </c>
      <c r="E1695" s="16">
        <v>3.0834119339567236E-2</v>
      </c>
      <c r="F1695" s="10">
        <v>9.8533128999999997E-2</v>
      </c>
      <c r="G1695" s="10">
        <v>4.0571784999999999E-2</v>
      </c>
      <c r="H1695" s="10">
        <v>0.101743998</v>
      </c>
      <c r="I1695" s="10">
        <v>2.7381850000000002E-3</v>
      </c>
      <c r="J1695" s="10">
        <v>7.2434683E-2</v>
      </c>
      <c r="K1695" s="10">
        <v>7.6614473000000002E-2</v>
      </c>
      <c r="L1695" s="10">
        <v>4.6086981999999999E-2</v>
      </c>
      <c r="M1695" s="10">
        <v>4.5070231000000002E-2</v>
      </c>
      <c r="N1695" s="10">
        <v>8.0714640000000004E-3</v>
      </c>
      <c r="O1695" s="10">
        <v>1.5163150000000001E-3</v>
      </c>
      <c r="P1695" s="10">
        <v>7.6672962999999997E-2</v>
      </c>
    </row>
    <row r="1696" spans="1:16" x14ac:dyDescent="0.25">
      <c r="A1696" s="16" t="s">
        <v>2799</v>
      </c>
      <c r="B1696" s="16" t="s">
        <v>2692</v>
      </c>
      <c r="C1696" s="16" t="s">
        <v>2800</v>
      </c>
      <c r="D1696" s="16">
        <v>2.9890528070003891E-2</v>
      </c>
      <c r="E1696" s="16">
        <v>3.1888455380204399E-2</v>
      </c>
      <c r="F1696" s="10">
        <v>8.1332760000000004E-2</v>
      </c>
      <c r="G1696" s="10">
        <v>6.2712926000000002E-2</v>
      </c>
      <c r="H1696" s="10">
        <v>0.127537711</v>
      </c>
      <c r="I1696" s="10">
        <v>3.392066E-3</v>
      </c>
      <c r="J1696" s="10">
        <v>0.10112782300000001</v>
      </c>
      <c r="K1696" s="10">
        <v>8.5549381999999993E-2</v>
      </c>
      <c r="L1696" s="10">
        <v>6.0986889000000002E-2</v>
      </c>
      <c r="M1696" s="10">
        <v>9.8872374999999998E-2</v>
      </c>
      <c r="N1696" s="10">
        <v>1.1899953E-2</v>
      </c>
      <c r="O1696" s="10">
        <v>3.064841E-3</v>
      </c>
      <c r="P1696" s="10">
        <v>7.1320869999999995E-2</v>
      </c>
    </row>
    <row r="1697" spans="1:16" x14ac:dyDescent="0.25">
      <c r="A1697" s="16" t="s">
        <v>2801</v>
      </c>
      <c r="B1697" s="16" t="s">
        <v>2692</v>
      </c>
      <c r="C1697" s="16" t="s">
        <v>2290</v>
      </c>
      <c r="D1697" s="16">
        <v>2.0130592288583066E-3</v>
      </c>
      <c r="E1697" s="16">
        <v>3.4254177756329082E-3</v>
      </c>
      <c r="F1697" s="10">
        <v>1.0321509E-2</v>
      </c>
      <c r="G1697" s="10">
        <v>4.4037290000000003E-3</v>
      </c>
      <c r="H1697" s="10">
        <v>1.258826E-2</v>
      </c>
      <c r="I1697" s="10">
        <v>3.6404900000000002E-4</v>
      </c>
      <c r="J1697" s="10">
        <v>8.4634949999999997E-3</v>
      </c>
      <c r="K1697" s="10">
        <v>9.3391640000000005E-3</v>
      </c>
      <c r="L1697" s="10">
        <v>6.7918689999999999E-3</v>
      </c>
      <c r="M1697" s="10">
        <v>6.4167019999999998E-3</v>
      </c>
      <c r="N1697" s="10">
        <v>1.088594E-3</v>
      </c>
      <c r="O1697" s="10">
        <v>2.6711699999999998E-4</v>
      </c>
      <c r="P1697" s="10">
        <v>1.030087E-2</v>
      </c>
    </row>
    <row r="1698" spans="1:16" x14ac:dyDescent="0.25">
      <c r="A1698" s="16" t="s">
        <v>2802</v>
      </c>
      <c r="B1698" s="16" t="s">
        <v>2692</v>
      </c>
      <c r="C1698" s="16" t="s">
        <v>295</v>
      </c>
      <c r="D1698" s="16">
        <v>2.8391747445321469E-2</v>
      </c>
      <c r="E1698" s="16">
        <v>4.4542234592979631E-2</v>
      </c>
      <c r="F1698" s="10">
        <v>0.11835180200000001</v>
      </c>
      <c r="G1698" s="10">
        <v>7.5241915000000006E-2</v>
      </c>
      <c r="H1698" s="10">
        <v>0.155143687</v>
      </c>
      <c r="I1698" s="10">
        <v>4.2333570000000001E-3</v>
      </c>
      <c r="J1698" s="10">
        <v>0.14518019099999999</v>
      </c>
      <c r="K1698" s="10">
        <v>0.115202023</v>
      </c>
      <c r="L1698" s="10">
        <v>7.9307904999999998E-2</v>
      </c>
      <c r="M1698" s="10">
        <v>0.113126199</v>
      </c>
      <c r="N1698" s="10">
        <v>1.3985923000000001E-2</v>
      </c>
      <c r="O1698" s="10">
        <v>3.181522E-3</v>
      </c>
      <c r="P1698" s="10">
        <v>9.4431027000000001E-2</v>
      </c>
    </row>
    <row r="1699" spans="1:16" x14ac:dyDescent="0.25">
      <c r="A1699" s="16" t="s">
        <v>2803</v>
      </c>
      <c r="B1699" s="16" t="s">
        <v>2692</v>
      </c>
      <c r="C1699" s="16" t="s">
        <v>2804</v>
      </c>
      <c r="D1699" s="16">
        <v>0.27788462005787185</v>
      </c>
      <c r="E1699" s="16">
        <v>0.35127343573372322</v>
      </c>
      <c r="F1699" s="10">
        <v>0.84288992299999999</v>
      </c>
      <c r="G1699" s="10">
        <v>1.9112809479999999</v>
      </c>
      <c r="H1699" s="10">
        <v>1.544520798</v>
      </c>
      <c r="I1699" s="10">
        <v>4.2481587000000001E-2</v>
      </c>
      <c r="J1699" s="10">
        <v>2.0836562170000001</v>
      </c>
      <c r="K1699" s="10">
        <v>0.78348088599999999</v>
      </c>
      <c r="L1699" s="10">
        <v>0.55246100300000001</v>
      </c>
      <c r="M1699" s="10">
        <v>2.2666254879999999</v>
      </c>
      <c r="N1699" s="10">
        <v>0.18534351299999999</v>
      </c>
      <c r="O1699" s="10">
        <v>2.9165246999999998E-2</v>
      </c>
      <c r="P1699" s="10">
        <v>0.64007263599999997</v>
      </c>
    </row>
    <row r="1700" spans="1:16" x14ac:dyDescent="0.25">
      <c r="A1700" s="16" t="s">
        <v>2805</v>
      </c>
      <c r="B1700" s="16" t="s">
        <v>2692</v>
      </c>
      <c r="C1700" s="16" t="s">
        <v>2806</v>
      </c>
      <c r="D1700" s="16">
        <v>5.1687476107620797E-2</v>
      </c>
      <c r="E1700" s="16">
        <v>6.7704427007849025E-2</v>
      </c>
      <c r="F1700" s="10">
        <v>0.17388745999999999</v>
      </c>
      <c r="G1700" s="10">
        <v>0.12805054699999999</v>
      </c>
      <c r="H1700" s="10">
        <v>0.23664987800000001</v>
      </c>
      <c r="I1700" s="10">
        <v>6.4230670000000002E-3</v>
      </c>
      <c r="J1700" s="10">
        <v>0.21138251899999999</v>
      </c>
      <c r="K1700" s="10">
        <v>0.15739624099999999</v>
      </c>
      <c r="L1700" s="10">
        <v>0.112882078</v>
      </c>
      <c r="M1700" s="10">
        <v>0.21168604899999999</v>
      </c>
      <c r="N1700" s="10">
        <v>2.3497706E-2</v>
      </c>
      <c r="O1700" s="10">
        <v>5.4785390000000002E-3</v>
      </c>
      <c r="P1700" s="10">
        <v>0.13329345200000001</v>
      </c>
    </row>
    <row r="1701" spans="1:16" x14ac:dyDescent="0.25">
      <c r="A1701" s="16" t="s">
        <v>2807</v>
      </c>
      <c r="B1701" s="16" t="s">
        <v>2692</v>
      </c>
      <c r="C1701" s="16" t="s">
        <v>2808</v>
      </c>
      <c r="D1701" s="16">
        <v>3.7064554820862794E-2</v>
      </c>
      <c r="E1701" s="16">
        <v>5.8521423738207179E-2</v>
      </c>
      <c r="F1701" s="10">
        <v>0.13688582499999999</v>
      </c>
      <c r="G1701" s="10">
        <v>0.17343173100000001</v>
      </c>
      <c r="H1701" s="10">
        <v>0.36387918299999999</v>
      </c>
      <c r="I1701" s="10">
        <v>7.7396219999999998E-3</v>
      </c>
      <c r="J1701" s="10">
        <v>0.269479998</v>
      </c>
      <c r="K1701" s="10">
        <v>0.20962636800000001</v>
      </c>
      <c r="L1701" s="10">
        <v>0.104518764</v>
      </c>
      <c r="M1701" s="10">
        <v>0.15143880000000001</v>
      </c>
      <c r="N1701" s="10">
        <v>2.4082560999999999E-2</v>
      </c>
      <c r="O1701" s="10">
        <v>3.8805229999999999E-3</v>
      </c>
      <c r="P1701" s="10">
        <v>0.18320373100000001</v>
      </c>
    </row>
    <row r="1702" spans="1:16" x14ac:dyDescent="0.25">
      <c r="A1702" s="16" t="s">
        <v>2809</v>
      </c>
      <c r="B1702" s="16" t="s">
        <v>2692</v>
      </c>
      <c r="C1702" s="16" t="s">
        <v>1616</v>
      </c>
      <c r="D1702" s="16">
        <v>3.3379928435524911E-2</v>
      </c>
      <c r="E1702" s="16">
        <v>5.2458332416367291E-2</v>
      </c>
      <c r="F1702" s="10">
        <v>0.14211327100000001</v>
      </c>
      <c r="G1702" s="10">
        <v>0.10331009400000001</v>
      </c>
      <c r="H1702" s="10">
        <v>0.19849960899999999</v>
      </c>
      <c r="I1702" s="10">
        <v>5.1085760000000001E-3</v>
      </c>
      <c r="J1702" s="10">
        <v>0.157159626</v>
      </c>
      <c r="K1702" s="10">
        <v>0.129676662</v>
      </c>
      <c r="L1702" s="10">
        <v>9.2128738000000002E-2</v>
      </c>
      <c r="M1702" s="10">
        <v>0.14183806099999999</v>
      </c>
      <c r="N1702" s="10">
        <v>1.7406497999999999E-2</v>
      </c>
      <c r="O1702" s="10">
        <v>3.9641900000000002E-3</v>
      </c>
      <c r="P1702" s="10">
        <v>0.10978922300000001</v>
      </c>
    </row>
    <row r="1703" spans="1:16" x14ac:dyDescent="0.25">
      <c r="A1703" s="16" t="s">
        <v>2810</v>
      </c>
      <c r="B1703" s="16" t="s">
        <v>2692</v>
      </c>
      <c r="C1703" s="16" t="s">
        <v>1620</v>
      </c>
      <c r="D1703" s="16">
        <v>6.6853919566483505E-3</v>
      </c>
      <c r="E1703" s="16">
        <v>1.101990240111589E-2</v>
      </c>
      <c r="F1703" s="10">
        <v>3.0093082E-2</v>
      </c>
      <c r="G1703" s="10">
        <v>1.7320011999999999E-2</v>
      </c>
      <c r="H1703" s="10">
        <v>5.0830685E-2</v>
      </c>
      <c r="I1703" s="10">
        <v>1.360429E-3</v>
      </c>
      <c r="J1703" s="10">
        <v>3.1588462999999997E-2</v>
      </c>
      <c r="K1703" s="10">
        <v>3.4727474000000001E-2</v>
      </c>
      <c r="L1703" s="10">
        <v>2.0556640000000001E-2</v>
      </c>
      <c r="M1703" s="10">
        <v>1.9483335000000001E-2</v>
      </c>
      <c r="N1703" s="10">
        <v>3.9272480000000004E-3</v>
      </c>
      <c r="O1703" s="10">
        <v>7.9141599999999997E-4</v>
      </c>
      <c r="P1703" s="10">
        <v>3.5798239000000003E-2</v>
      </c>
    </row>
    <row r="1704" spans="1:16" x14ac:dyDescent="0.25">
      <c r="A1704" s="16" t="s">
        <v>2811</v>
      </c>
      <c r="B1704" s="16" t="s">
        <v>2692</v>
      </c>
      <c r="C1704" s="16" t="s">
        <v>1622</v>
      </c>
      <c r="D1704" s="16">
        <v>4.7198956034099305E-3</v>
      </c>
      <c r="E1704" s="16">
        <v>7.2996086291689521E-3</v>
      </c>
      <c r="F1704" s="10">
        <v>2.1953614E-2</v>
      </c>
      <c r="G1704" s="10">
        <v>1.4137566000000001E-2</v>
      </c>
      <c r="H1704" s="10">
        <v>2.9689917999999999E-2</v>
      </c>
      <c r="I1704" s="10">
        <v>7.1456000000000004E-4</v>
      </c>
      <c r="J1704" s="10">
        <v>1.9174581E-2</v>
      </c>
      <c r="K1704" s="10">
        <v>1.9086532E-2</v>
      </c>
      <c r="L1704" s="10">
        <v>1.3660804E-2</v>
      </c>
      <c r="M1704" s="10">
        <v>1.5705192E-2</v>
      </c>
      <c r="N1704" s="10">
        <v>2.207058E-3</v>
      </c>
      <c r="O1704" s="10">
        <v>4.7601799999999998E-4</v>
      </c>
      <c r="P1704" s="10">
        <v>1.9605104000000002E-2</v>
      </c>
    </row>
    <row r="1705" spans="1:16" x14ac:dyDescent="0.25">
      <c r="A1705" s="16" t="s">
        <v>2812</v>
      </c>
      <c r="B1705" s="16" t="s">
        <v>2692</v>
      </c>
      <c r="C1705" s="16" t="s">
        <v>1454</v>
      </c>
      <c r="D1705" s="16">
        <v>1.0816000138061037E-3</v>
      </c>
      <c r="E1705" s="16">
        <v>1.7191585835077082E-3</v>
      </c>
      <c r="F1705" s="10">
        <v>4.2397149999999998E-3</v>
      </c>
      <c r="G1705" s="10">
        <v>2.6644580000000002E-3</v>
      </c>
      <c r="H1705" s="10">
        <v>7.8350339999999994E-3</v>
      </c>
      <c r="I1705" s="10">
        <v>2.0757100000000001E-4</v>
      </c>
      <c r="J1705" s="10">
        <v>5.5509269999999998E-3</v>
      </c>
      <c r="K1705" s="10">
        <v>5.7435259999999997E-3</v>
      </c>
      <c r="L1705" s="10">
        <v>3.2553830000000001E-3</v>
      </c>
      <c r="M1705" s="10">
        <v>2.539084E-3</v>
      </c>
      <c r="N1705" s="10">
        <v>6.0547900000000002E-4</v>
      </c>
      <c r="O1705" s="10">
        <v>1.12179E-4</v>
      </c>
      <c r="P1705" s="10">
        <v>4.9160000000000002E-3</v>
      </c>
    </row>
    <row r="1706" spans="1:16" x14ac:dyDescent="0.25">
      <c r="A1706" s="16" t="s">
        <v>2813</v>
      </c>
      <c r="B1706" s="16" t="s">
        <v>2692</v>
      </c>
      <c r="C1706" s="16" t="s">
        <v>1628</v>
      </c>
      <c r="D1706" s="16">
        <v>9.4197849687323448E-3</v>
      </c>
      <c r="E1706" s="16">
        <v>1.2863636566008604E-2</v>
      </c>
      <c r="F1706" s="10">
        <v>3.6831086999999998E-2</v>
      </c>
      <c r="G1706" s="10">
        <v>2.1327586999999999E-2</v>
      </c>
      <c r="H1706" s="10">
        <v>4.6030503E-2</v>
      </c>
      <c r="I1706" s="10">
        <v>1.273237E-3</v>
      </c>
      <c r="J1706" s="10">
        <v>4.6371492E-2</v>
      </c>
      <c r="K1706" s="10">
        <v>3.3499210000000001E-2</v>
      </c>
      <c r="L1706" s="10">
        <v>2.4946401999999999E-2</v>
      </c>
      <c r="M1706" s="10">
        <v>3.7884529E-2</v>
      </c>
      <c r="N1706" s="10">
        <v>4.3014400000000001E-3</v>
      </c>
      <c r="O1706" s="10">
        <v>1.2098289999999999E-3</v>
      </c>
      <c r="P1706" s="10">
        <v>3.1041365000000001E-2</v>
      </c>
    </row>
    <row r="1707" spans="1:16" x14ac:dyDescent="0.25">
      <c r="A1707" s="16" t="s">
        <v>2814</v>
      </c>
      <c r="B1707" s="16" t="s">
        <v>2692</v>
      </c>
      <c r="C1707" s="16" t="s">
        <v>2815</v>
      </c>
      <c r="D1707" s="16">
        <v>1.2762491818405119E-2</v>
      </c>
      <c r="E1707" s="16">
        <v>1.9089513506849363E-2</v>
      </c>
      <c r="F1707" s="10">
        <v>5.2354356999999997E-2</v>
      </c>
      <c r="G1707" s="10">
        <v>3.2400524E-2</v>
      </c>
      <c r="H1707" s="10">
        <v>7.0633841000000003E-2</v>
      </c>
      <c r="I1707" s="10">
        <v>1.8771510000000001E-3</v>
      </c>
      <c r="J1707" s="10">
        <v>5.5296785000000001E-2</v>
      </c>
      <c r="K1707" s="10">
        <v>5.1010497000000002E-2</v>
      </c>
      <c r="L1707" s="10">
        <v>3.4797864999999997E-2</v>
      </c>
      <c r="M1707" s="10">
        <v>4.4434682000000003E-2</v>
      </c>
      <c r="N1707" s="10">
        <v>5.9696890000000002E-3</v>
      </c>
      <c r="O1707" s="10">
        <v>1.3397979999999999E-3</v>
      </c>
      <c r="P1707" s="10">
        <v>4.4669713E-2</v>
      </c>
    </row>
    <row r="1708" spans="1:16" x14ac:dyDescent="0.25">
      <c r="A1708" s="16" t="s">
        <v>2816</v>
      </c>
      <c r="B1708" s="16" t="s">
        <v>2692</v>
      </c>
      <c r="C1708" s="16" t="s">
        <v>924</v>
      </c>
      <c r="D1708" s="16">
        <v>6.5371505296125444E-4</v>
      </c>
      <c r="E1708" s="16">
        <v>1.3493772286575633E-3</v>
      </c>
      <c r="F1708" s="10">
        <v>4.4260389999999997E-3</v>
      </c>
      <c r="G1708" s="10">
        <v>1.8874919999999999E-3</v>
      </c>
      <c r="H1708" s="10">
        <v>4.7841740000000004E-3</v>
      </c>
      <c r="I1708" s="10">
        <v>1.1552699999999999E-4</v>
      </c>
      <c r="J1708" s="10">
        <v>2.591472E-3</v>
      </c>
      <c r="K1708" s="10">
        <v>2.9714250000000002E-3</v>
      </c>
      <c r="L1708" s="10">
        <v>1.995948E-3</v>
      </c>
      <c r="M1708" s="10">
        <v>1.6543440000000001E-3</v>
      </c>
      <c r="N1708" s="10">
        <v>3.2948100000000001E-4</v>
      </c>
      <c r="O1708" s="12">
        <v>7.1700500000000002E-5</v>
      </c>
      <c r="P1708" s="10">
        <v>3.3202840000000002E-3</v>
      </c>
    </row>
    <row r="1709" spans="1:16" x14ac:dyDescent="0.25">
      <c r="A1709" s="16" t="s">
        <v>2817</v>
      </c>
      <c r="B1709" s="16" t="s">
        <v>2692</v>
      </c>
      <c r="C1709" s="16" t="s">
        <v>2818</v>
      </c>
      <c r="D1709" s="16">
        <v>1.4882534465933439E-2</v>
      </c>
      <c r="E1709" s="16">
        <v>1.8624314661973371E-2</v>
      </c>
      <c r="F1709" s="10">
        <v>4.8744937000000002E-2</v>
      </c>
      <c r="G1709" s="10">
        <v>3.0164247000000002E-2</v>
      </c>
      <c r="H1709" s="10">
        <v>6.0976122000000001E-2</v>
      </c>
      <c r="I1709" s="10">
        <v>1.70035E-3</v>
      </c>
      <c r="J1709" s="10">
        <v>5.2224740999999998E-2</v>
      </c>
      <c r="K1709" s="10">
        <v>4.1215969999999998E-2</v>
      </c>
      <c r="L1709" s="10">
        <v>3.1434180999999999E-2</v>
      </c>
      <c r="M1709" s="10">
        <v>6.1179191000000001E-2</v>
      </c>
      <c r="N1709" s="10">
        <v>6.085376E-3</v>
      </c>
      <c r="O1709" s="10">
        <v>1.8138130000000001E-3</v>
      </c>
      <c r="P1709" s="10">
        <v>3.9627989000000002E-2</v>
      </c>
    </row>
    <row r="1710" spans="1:16" x14ac:dyDescent="0.25">
      <c r="A1710" s="16" t="s">
        <v>2819</v>
      </c>
      <c r="B1710" s="16" t="s">
        <v>2692</v>
      </c>
      <c r="C1710" s="16" t="s">
        <v>1040</v>
      </c>
      <c r="D1710" s="16">
        <v>7.198027061282212E-3</v>
      </c>
      <c r="E1710" s="16">
        <v>1.1152819244407213E-2</v>
      </c>
      <c r="F1710" s="10">
        <v>3.2945611E-2</v>
      </c>
      <c r="G1710" s="10">
        <v>1.8526563999999999E-2</v>
      </c>
      <c r="H1710" s="10">
        <v>4.4243556000000003E-2</v>
      </c>
      <c r="I1710" s="10">
        <v>1.145063E-3</v>
      </c>
      <c r="J1710" s="10">
        <v>3.2587403000000001E-2</v>
      </c>
      <c r="K1710" s="10">
        <v>3.0312730999999999E-2</v>
      </c>
      <c r="L1710" s="10">
        <v>2.1617012000000001E-2</v>
      </c>
      <c r="M1710" s="10">
        <v>2.5271473999999999E-2</v>
      </c>
      <c r="N1710" s="10">
        <v>3.5351599999999999E-3</v>
      </c>
      <c r="O1710" s="10">
        <v>8.0620900000000001E-4</v>
      </c>
      <c r="P1710" s="10">
        <v>3.2336113999999999E-2</v>
      </c>
    </row>
    <row r="1711" spans="1:16" x14ac:dyDescent="0.25">
      <c r="A1711" s="16" t="s">
        <v>2820</v>
      </c>
      <c r="B1711" s="16" t="s">
        <v>2692</v>
      </c>
      <c r="C1711" s="16" t="s">
        <v>151</v>
      </c>
      <c r="D1711" s="16">
        <v>4.8147497491726386E-2</v>
      </c>
      <c r="E1711" s="16">
        <v>6.161871363924714E-2</v>
      </c>
      <c r="F1711" s="10">
        <v>0.15939129299999999</v>
      </c>
      <c r="G1711" s="10">
        <v>0.20496498899999999</v>
      </c>
      <c r="H1711" s="10">
        <v>0.24346135199999999</v>
      </c>
      <c r="I1711" s="10">
        <v>6.6812590000000002E-3</v>
      </c>
      <c r="J1711" s="10">
        <v>0.28680413500000002</v>
      </c>
      <c r="K1711" s="10">
        <v>0.13894630599999999</v>
      </c>
      <c r="L1711" s="10">
        <v>0.103130026</v>
      </c>
      <c r="M1711" s="10">
        <v>0.29714033299999998</v>
      </c>
      <c r="N1711" s="10">
        <v>2.7191993000000001E-2</v>
      </c>
      <c r="O1711" s="10">
        <v>5.7155569999999996E-3</v>
      </c>
      <c r="P1711" s="10">
        <v>0.120654674</v>
      </c>
    </row>
    <row r="1712" spans="1:16" x14ac:dyDescent="0.25">
      <c r="A1712" s="16" t="s">
        <v>2821</v>
      </c>
      <c r="B1712" s="16" t="s">
        <v>2692</v>
      </c>
      <c r="C1712" s="16" t="s">
        <v>950</v>
      </c>
      <c r="D1712" s="16">
        <v>1.2670176247739477E-2</v>
      </c>
      <c r="E1712" s="16">
        <v>1.7695436252863662E-2</v>
      </c>
      <c r="F1712" s="10">
        <v>4.9684678000000003E-2</v>
      </c>
      <c r="G1712" s="10">
        <v>2.8725605000000001E-2</v>
      </c>
      <c r="H1712" s="10">
        <v>6.2915514000000006E-2</v>
      </c>
      <c r="I1712" s="10">
        <v>1.7457169999999999E-3</v>
      </c>
      <c r="J1712" s="10">
        <v>5.2304436000000003E-2</v>
      </c>
      <c r="K1712" s="10">
        <v>4.4153249999999998E-2</v>
      </c>
      <c r="L1712" s="10">
        <v>3.3494830000000003E-2</v>
      </c>
      <c r="M1712" s="10">
        <v>5.4616946999999999E-2</v>
      </c>
      <c r="N1712" s="10">
        <v>6.0477630000000003E-3</v>
      </c>
      <c r="O1712" s="10">
        <v>1.7474280000000001E-3</v>
      </c>
      <c r="P1712" s="10">
        <v>4.3347869999999997E-2</v>
      </c>
    </row>
    <row r="1713" spans="1:16" x14ac:dyDescent="0.25">
      <c r="A1713" s="16" t="s">
        <v>2822</v>
      </c>
      <c r="B1713" s="16" t="s">
        <v>2692</v>
      </c>
      <c r="C1713" s="16" t="s">
        <v>952</v>
      </c>
      <c r="D1713" s="16">
        <v>7.9149248428633679E-3</v>
      </c>
      <c r="E1713" s="16">
        <v>1.0445744941638956E-2</v>
      </c>
      <c r="F1713" s="10">
        <v>2.9681236999999999E-2</v>
      </c>
      <c r="G1713" s="10">
        <v>1.8111273000000001E-2</v>
      </c>
      <c r="H1713" s="10">
        <v>4.0502275999999997E-2</v>
      </c>
      <c r="I1713" s="10">
        <v>1.074097E-3</v>
      </c>
      <c r="J1713" s="10">
        <v>3.0186912E-2</v>
      </c>
      <c r="K1713" s="10">
        <v>2.9295753000000001E-2</v>
      </c>
      <c r="L1713" s="10">
        <v>1.9915740000000001E-2</v>
      </c>
      <c r="M1713" s="10">
        <v>2.3266709E-2</v>
      </c>
      <c r="N1713" s="10">
        <v>3.293804E-3</v>
      </c>
      <c r="O1713" s="10">
        <v>6.9396200000000001E-4</v>
      </c>
      <c r="P1713" s="10">
        <v>2.8225033E-2</v>
      </c>
    </row>
    <row r="1714" spans="1:16" x14ac:dyDescent="0.25">
      <c r="A1714" s="16" t="s">
        <v>2823</v>
      </c>
      <c r="B1714" s="16" t="s">
        <v>2692</v>
      </c>
      <c r="C1714" s="16" t="s">
        <v>954</v>
      </c>
      <c r="D1714" s="16">
        <v>7.5623109116783511E-4</v>
      </c>
      <c r="E1714" s="16">
        <v>1.195487903877039E-3</v>
      </c>
      <c r="F1714" s="10">
        <v>3.6485979999999999E-3</v>
      </c>
      <c r="G1714" s="10">
        <v>1.8335479999999999E-3</v>
      </c>
      <c r="H1714" s="10">
        <v>4.5581650000000003E-3</v>
      </c>
      <c r="I1714" s="10">
        <v>1.24351E-4</v>
      </c>
      <c r="J1714" s="10">
        <v>3.1606709999999999E-3</v>
      </c>
      <c r="K1714" s="10">
        <v>3.3090989999999998E-3</v>
      </c>
      <c r="L1714" s="10">
        <v>2.4140910000000002E-3</v>
      </c>
      <c r="M1714" s="10">
        <v>2.5871039999999998E-3</v>
      </c>
      <c r="N1714" s="10">
        <v>3.8966899999999999E-4</v>
      </c>
      <c r="O1714" s="12">
        <v>9.7771799999999998E-5</v>
      </c>
      <c r="P1714" s="10">
        <v>3.58604E-3</v>
      </c>
    </row>
    <row r="1715" spans="1:16" x14ac:dyDescent="0.25">
      <c r="A1715" s="16" t="s">
        <v>2824</v>
      </c>
      <c r="B1715" s="16" t="s">
        <v>2692</v>
      </c>
      <c r="C1715" s="16" t="s">
        <v>1963</v>
      </c>
      <c r="D1715" s="16">
        <v>2.9389723728903319E-2</v>
      </c>
      <c r="E1715" s="16">
        <v>4.0979091676794234E-2</v>
      </c>
      <c r="F1715" s="10">
        <v>0.11467233</v>
      </c>
      <c r="G1715" s="10">
        <v>8.6950600000000003E-2</v>
      </c>
      <c r="H1715" s="10">
        <v>0.171831235</v>
      </c>
      <c r="I1715" s="10">
        <v>4.2500519999999998E-3</v>
      </c>
      <c r="J1715" s="10">
        <v>0.131314662</v>
      </c>
      <c r="K1715" s="10">
        <v>0.112151617</v>
      </c>
      <c r="L1715" s="10">
        <v>7.9400074000000001E-2</v>
      </c>
      <c r="M1715" s="10">
        <v>0.106172051</v>
      </c>
      <c r="N1715" s="10">
        <v>1.3824235000000001E-2</v>
      </c>
      <c r="O1715" s="10">
        <v>3.2117959999999998E-3</v>
      </c>
      <c r="P1715" s="10">
        <v>9.9127655999999995E-2</v>
      </c>
    </row>
    <row r="1716" spans="1:16" x14ac:dyDescent="0.25">
      <c r="A1716" s="16" t="s">
        <v>2825</v>
      </c>
      <c r="B1716" s="16" t="s">
        <v>272</v>
      </c>
      <c r="C1716" s="16" t="s">
        <v>2826</v>
      </c>
      <c r="D1716" s="16">
        <v>4.2397077501877906E-2</v>
      </c>
      <c r="E1716" s="16">
        <v>2.6936582695704567E-2</v>
      </c>
      <c r="F1716" s="10">
        <v>4.3668302999999999E-2</v>
      </c>
      <c r="G1716" s="10">
        <v>0.110146972</v>
      </c>
      <c r="H1716" s="10">
        <v>0.26383218000000003</v>
      </c>
      <c r="I1716" s="10">
        <v>1.7367443E-2</v>
      </c>
      <c r="J1716" s="10">
        <v>0.41098021499999998</v>
      </c>
      <c r="K1716" s="10">
        <v>8.7915283999999996E-2</v>
      </c>
      <c r="L1716" s="10">
        <v>8.3863741000000006E-2</v>
      </c>
      <c r="M1716" s="10">
        <v>0.114204112</v>
      </c>
      <c r="N1716" s="10">
        <v>2.5493957000000001E-2</v>
      </c>
      <c r="O1716" s="10">
        <v>7.6117729999999996E-3</v>
      </c>
      <c r="P1716" s="10">
        <v>7.1153633999999993E-2</v>
      </c>
    </row>
    <row r="1717" spans="1:16" x14ac:dyDescent="0.25">
      <c r="A1717" s="16" t="s">
        <v>2827</v>
      </c>
      <c r="B1717" s="16" t="s">
        <v>272</v>
      </c>
      <c r="C1717" s="16" t="s">
        <v>205</v>
      </c>
      <c r="D1717" s="16">
        <v>8.1862061460907611</v>
      </c>
      <c r="E1717" s="16">
        <v>2.5632960854156752</v>
      </c>
      <c r="F1717" s="10">
        <v>3.3711279730000001</v>
      </c>
      <c r="G1717" s="10">
        <v>18.163877939999999</v>
      </c>
      <c r="H1717" s="10">
        <v>32.387325799999999</v>
      </c>
      <c r="I1717" s="10">
        <v>2.6143112259999999</v>
      </c>
      <c r="J1717" s="10">
        <v>23.76508909</v>
      </c>
      <c r="K1717" s="10">
        <v>8.4314362260000006</v>
      </c>
      <c r="L1717" s="10">
        <v>9.6745571009999995</v>
      </c>
      <c r="M1717" s="10">
        <v>10.19908832</v>
      </c>
      <c r="N1717" s="10">
        <v>3.2569371039999999</v>
      </c>
      <c r="O1717" s="10">
        <v>0.57725250699999997</v>
      </c>
      <c r="P1717" s="10">
        <v>4.691425669</v>
      </c>
    </row>
    <row r="1718" spans="1:16" x14ac:dyDescent="0.25">
      <c r="A1718" s="16" t="s">
        <v>2828</v>
      </c>
      <c r="B1718" s="16" t="s">
        <v>272</v>
      </c>
      <c r="C1718" s="16" t="s">
        <v>472</v>
      </c>
      <c r="D1718" s="16">
        <v>8.4267949848159163E-2</v>
      </c>
      <c r="E1718" s="16">
        <v>3.9900292453953261E-2</v>
      </c>
      <c r="F1718" s="10">
        <v>4.9781737999999999E-2</v>
      </c>
      <c r="G1718" s="10">
        <v>0.35286715600000002</v>
      </c>
      <c r="H1718" s="10">
        <v>0.50666646900000001</v>
      </c>
      <c r="I1718" s="10">
        <v>3.3481235999999998E-2</v>
      </c>
      <c r="J1718" s="10">
        <v>0.73428693199999995</v>
      </c>
      <c r="K1718" s="10">
        <v>0.12340741299999999</v>
      </c>
      <c r="L1718" s="10">
        <v>0.117371007</v>
      </c>
      <c r="M1718" s="10">
        <v>0.38570436800000002</v>
      </c>
      <c r="N1718" s="10">
        <v>5.8260306999999997E-2</v>
      </c>
      <c r="O1718" s="10">
        <v>1.5082846E-2</v>
      </c>
      <c r="P1718" s="10">
        <v>9.4477750999999999E-2</v>
      </c>
    </row>
    <row r="1719" spans="1:16" x14ac:dyDescent="0.25">
      <c r="A1719" s="16" t="s">
        <v>2829</v>
      </c>
      <c r="B1719" s="16" t="s">
        <v>272</v>
      </c>
      <c r="C1719" s="16" t="s">
        <v>2830</v>
      </c>
      <c r="D1719" s="16">
        <v>2.6083552567824159E-2</v>
      </c>
      <c r="E1719" s="16">
        <v>2.9302791366467483E-2</v>
      </c>
      <c r="F1719" s="10">
        <v>5.0168892999999999E-2</v>
      </c>
      <c r="G1719" s="10">
        <v>7.1538888999999994E-2</v>
      </c>
      <c r="H1719" s="10">
        <v>0.22894935799999999</v>
      </c>
      <c r="I1719" s="10">
        <v>1.3466420999999999E-2</v>
      </c>
      <c r="J1719" s="10">
        <v>0.38624889299999998</v>
      </c>
      <c r="K1719" s="10">
        <v>9.9301868000000001E-2</v>
      </c>
      <c r="L1719" s="10">
        <v>7.5771076000000007E-2</v>
      </c>
      <c r="M1719" s="10">
        <v>7.3800405999999999E-2</v>
      </c>
      <c r="N1719" s="10">
        <v>1.9923877E-2</v>
      </c>
      <c r="O1719" s="10">
        <v>4.7906090000000004E-3</v>
      </c>
      <c r="P1719" s="10">
        <v>8.1789774999999995E-2</v>
      </c>
    </row>
    <row r="1720" spans="1:16" x14ac:dyDescent="0.25">
      <c r="A1720" s="16" t="s">
        <v>2831</v>
      </c>
      <c r="B1720" s="16" t="s">
        <v>272</v>
      </c>
      <c r="C1720" s="16" t="s">
        <v>2832</v>
      </c>
      <c r="D1720" s="16">
        <v>1.1987231692511752E-3</v>
      </c>
      <c r="E1720" s="16">
        <v>6.3888714301914024E-4</v>
      </c>
      <c r="F1720" s="10">
        <v>1.189147E-3</v>
      </c>
      <c r="G1720" s="10">
        <v>3.5977700000000001E-3</v>
      </c>
      <c r="H1720" s="10">
        <v>8.1369279999999999E-3</v>
      </c>
      <c r="I1720" s="10">
        <v>7.5114300000000001E-4</v>
      </c>
      <c r="J1720" s="10">
        <v>1.2805166999999999E-2</v>
      </c>
      <c r="K1720" s="10">
        <v>2.382529E-3</v>
      </c>
      <c r="L1720" s="10">
        <v>2.9888340000000001E-3</v>
      </c>
      <c r="M1720" s="10">
        <v>3.1058980000000002E-3</v>
      </c>
      <c r="N1720" s="10">
        <v>8.0643299999999995E-4</v>
      </c>
      <c r="O1720" s="10">
        <v>2.5785400000000002E-4</v>
      </c>
      <c r="P1720" s="10">
        <v>1.7882429999999999E-3</v>
      </c>
    </row>
    <row r="1721" spans="1:16" x14ac:dyDescent="0.25">
      <c r="A1721" s="16" t="s">
        <v>2833</v>
      </c>
      <c r="B1721" s="16" t="s">
        <v>272</v>
      </c>
      <c r="C1721" s="16" t="s">
        <v>2834</v>
      </c>
      <c r="D1721" s="16">
        <v>2.0704368354100052E-3</v>
      </c>
      <c r="E1721" s="16">
        <v>1.6246740966874538E-3</v>
      </c>
      <c r="F1721" s="10">
        <v>2.5396960000000001E-3</v>
      </c>
      <c r="G1721" s="10">
        <v>4.0968139999999998E-3</v>
      </c>
      <c r="H1721" s="10">
        <v>1.1784338E-2</v>
      </c>
      <c r="I1721" s="10">
        <v>8.0704099999999999E-4</v>
      </c>
      <c r="J1721" s="10">
        <v>3.7639367E-2</v>
      </c>
      <c r="K1721" s="10">
        <v>4.7160639999999998E-3</v>
      </c>
      <c r="L1721" s="10">
        <v>3.9526450000000003E-3</v>
      </c>
      <c r="M1721" s="10">
        <v>3.582633E-3</v>
      </c>
      <c r="N1721" s="10">
        <v>1.042283E-3</v>
      </c>
      <c r="O1721" s="10">
        <v>2.8492099999999999E-4</v>
      </c>
      <c r="P1721" s="10">
        <v>3.8650540000000001E-3</v>
      </c>
    </row>
    <row r="1722" spans="1:16" x14ac:dyDescent="0.25">
      <c r="A1722" s="16" t="s">
        <v>2835</v>
      </c>
      <c r="B1722" s="16" t="s">
        <v>272</v>
      </c>
      <c r="C1722" s="16" t="s">
        <v>343</v>
      </c>
      <c r="D1722" s="16">
        <v>1.2740397281927857E-2</v>
      </c>
      <c r="E1722" s="16">
        <v>1.669885065273732E-2</v>
      </c>
      <c r="F1722" s="10">
        <v>3.2258614999999997E-2</v>
      </c>
      <c r="G1722" s="10">
        <v>4.1416446000000003E-2</v>
      </c>
      <c r="H1722" s="10">
        <v>0.118338711</v>
      </c>
      <c r="I1722" s="10">
        <v>6.639949E-3</v>
      </c>
      <c r="J1722" s="10">
        <v>0.17610097799999999</v>
      </c>
      <c r="K1722" s="10">
        <v>4.5312532000000003E-2</v>
      </c>
      <c r="L1722" s="10">
        <v>3.6578179000000002E-2</v>
      </c>
      <c r="M1722" s="10">
        <v>5.1403130999999998E-2</v>
      </c>
      <c r="N1722" s="10">
        <v>9.725226E-3</v>
      </c>
      <c r="O1722" s="10">
        <v>2.7808279999999999E-3</v>
      </c>
      <c r="P1722" s="10">
        <v>4.0380451999999997E-2</v>
      </c>
    </row>
    <row r="1723" spans="1:16" x14ac:dyDescent="0.25">
      <c r="A1723" s="16" t="s">
        <v>2836</v>
      </c>
      <c r="B1723" s="16" t="s">
        <v>272</v>
      </c>
      <c r="C1723" s="16" t="s">
        <v>2837</v>
      </c>
      <c r="D1723" s="16">
        <v>3.8600560411908309E-3</v>
      </c>
      <c r="E1723" s="16">
        <v>3.6453853256618878E-3</v>
      </c>
      <c r="F1723" s="10">
        <v>6.2520079999999999E-3</v>
      </c>
      <c r="G1723" s="10">
        <v>1.1664826E-2</v>
      </c>
      <c r="H1723" s="10">
        <v>3.3031533000000002E-2</v>
      </c>
      <c r="I1723" s="10">
        <v>2.2098819999999998E-3</v>
      </c>
      <c r="J1723" s="10">
        <v>5.8791278000000002E-2</v>
      </c>
      <c r="K1723" s="10">
        <v>1.2435504E-2</v>
      </c>
      <c r="L1723" s="10">
        <v>1.0696727E-2</v>
      </c>
      <c r="M1723" s="10">
        <v>1.0961057E-2</v>
      </c>
      <c r="N1723" s="10">
        <v>2.9862259999999998E-3</v>
      </c>
      <c r="O1723" s="10">
        <v>8.3164600000000001E-4</v>
      </c>
      <c r="P1723" s="10">
        <v>1.0088152E-2</v>
      </c>
    </row>
    <row r="1724" spans="1:16" x14ac:dyDescent="0.25">
      <c r="A1724" s="16" t="s">
        <v>2838</v>
      </c>
      <c r="B1724" s="16" t="s">
        <v>272</v>
      </c>
      <c r="C1724" s="16" t="s">
        <v>256</v>
      </c>
      <c r="D1724" s="16">
        <v>6.5657988885084841E-3</v>
      </c>
      <c r="E1724" s="16">
        <v>4.5753815513326366E-3</v>
      </c>
      <c r="F1724" s="10">
        <v>7.5803520000000003E-3</v>
      </c>
      <c r="G1724" s="10">
        <v>1.6971855000000001E-2</v>
      </c>
      <c r="H1724" s="10">
        <v>4.5234059E-2</v>
      </c>
      <c r="I1724" s="10">
        <v>3.9499519999999996E-3</v>
      </c>
      <c r="J1724" s="10">
        <v>4.3734665999999998E-2</v>
      </c>
      <c r="K1724" s="10">
        <v>1.5377899E-2</v>
      </c>
      <c r="L1724" s="10">
        <v>1.5442066000000001E-2</v>
      </c>
      <c r="M1724" s="10">
        <v>1.2235360000000001E-2</v>
      </c>
      <c r="N1724" s="10">
        <v>4.3125189999999999E-3</v>
      </c>
      <c r="O1724" s="10">
        <v>1.1105780000000001E-3</v>
      </c>
      <c r="P1724" s="10">
        <v>9.8697809999999993E-3</v>
      </c>
    </row>
    <row r="1725" spans="1:16" x14ac:dyDescent="0.25">
      <c r="A1725" s="16" t="s">
        <v>2839</v>
      </c>
      <c r="B1725" s="16" t="s">
        <v>272</v>
      </c>
      <c r="C1725" s="16" t="s">
        <v>1416</v>
      </c>
      <c r="D1725" s="16">
        <v>9.3947884619099142E-2</v>
      </c>
      <c r="E1725" s="16">
        <v>4.6474536362004056E-2</v>
      </c>
      <c r="F1725" s="10">
        <v>6.0831303000000003E-2</v>
      </c>
      <c r="G1725" s="10">
        <v>0.29882154</v>
      </c>
      <c r="H1725" s="10">
        <v>0.50500223499999997</v>
      </c>
      <c r="I1725" s="10">
        <v>3.2320673000000001E-2</v>
      </c>
      <c r="J1725" s="10">
        <v>1.2894794679999999</v>
      </c>
      <c r="K1725" s="10">
        <v>0.15673873299999999</v>
      </c>
      <c r="L1725" s="10">
        <v>0.13476528600000001</v>
      </c>
      <c r="M1725" s="10">
        <v>0.337552827</v>
      </c>
      <c r="N1725" s="10">
        <v>5.5796871999999997E-2</v>
      </c>
      <c r="O1725" s="10">
        <v>1.4388461999999999E-2</v>
      </c>
      <c r="P1725" s="10">
        <v>0.109597683</v>
      </c>
    </row>
    <row r="1726" spans="1:16" x14ac:dyDescent="0.25">
      <c r="A1726" s="16" t="s">
        <v>2840</v>
      </c>
      <c r="B1726" s="16" t="s">
        <v>272</v>
      </c>
      <c r="C1726" s="16" t="s">
        <v>511</v>
      </c>
      <c r="D1726" s="16">
        <v>7.4097697234511185E-3</v>
      </c>
      <c r="E1726" s="16">
        <v>4.2829343264643291E-3</v>
      </c>
      <c r="F1726" s="10">
        <v>6.9801100000000003E-3</v>
      </c>
      <c r="G1726" s="10">
        <v>2.2304508000000001E-2</v>
      </c>
      <c r="H1726" s="10">
        <v>4.8230073999999998E-2</v>
      </c>
      <c r="I1726" s="10">
        <v>3.8667409999999999E-3</v>
      </c>
      <c r="J1726" s="10">
        <v>6.2333396999999999E-2</v>
      </c>
      <c r="K1726" s="10">
        <v>1.393556E-2</v>
      </c>
      <c r="L1726" s="10">
        <v>1.5768858E-2</v>
      </c>
      <c r="M1726" s="10">
        <v>2.1309334999999999E-2</v>
      </c>
      <c r="N1726" s="10">
        <v>5.1481779999999998E-3</v>
      </c>
      <c r="O1726" s="10">
        <v>1.4904829999999999E-3</v>
      </c>
      <c r="P1726" s="10">
        <v>1.0798525999999999E-2</v>
      </c>
    </row>
    <row r="1727" spans="1:16" x14ac:dyDescent="0.25">
      <c r="A1727" s="16" t="s">
        <v>2841</v>
      </c>
      <c r="B1727" s="16" t="s">
        <v>272</v>
      </c>
      <c r="C1727" s="16" t="s">
        <v>2842</v>
      </c>
      <c r="D1727" s="16">
        <v>9.2929106409699452E-2</v>
      </c>
      <c r="E1727" s="16">
        <v>6.2271507729279668E-2</v>
      </c>
      <c r="F1727" s="10">
        <v>0.108901523</v>
      </c>
      <c r="G1727" s="10">
        <v>0.26575333200000001</v>
      </c>
      <c r="H1727" s="10">
        <v>0.67641996999999998</v>
      </c>
      <c r="I1727" s="10">
        <v>6.3906460999999998E-2</v>
      </c>
      <c r="J1727" s="10">
        <v>0.89001180899999999</v>
      </c>
      <c r="K1727" s="10">
        <v>0.216185763</v>
      </c>
      <c r="L1727" s="10">
        <v>0.24626984199999999</v>
      </c>
      <c r="M1727" s="10">
        <v>0.21990285900000001</v>
      </c>
      <c r="N1727" s="10">
        <v>6.7384588999999995E-2</v>
      </c>
      <c r="O1727" s="10">
        <v>2.1244609000000001E-2</v>
      </c>
      <c r="P1727" s="10">
        <v>0.15035064400000001</v>
      </c>
    </row>
    <row r="1728" spans="1:16" x14ac:dyDescent="0.25">
      <c r="A1728" s="16" t="s">
        <v>2843</v>
      </c>
      <c r="B1728" s="16" t="s">
        <v>272</v>
      </c>
      <c r="C1728" s="16" t="s">
        <v>2844</v>
      </c>
      <c r="D1728" s="16">
        <v>5.356022569956858E-3</v>
      </c>
      <c r="E1728" s="16">
        <v>4.4618167035857213E-3</v>
      </c>
      <c r="F1728" s="10">
        <v>8.2202239999999999E-3</v>
      </c>
      <c r="G1728" s="10">
        <v>1.6836911999999999E-2</v>
      </c>
      <c r="H1728" s="10">
        <v>4.2584110000000001E-2</v>
      </c>
      <c r="I1728" s="10">
        <v>2.5830779999999999E-3</v>
      </c>
      <c r="J1728" s="10">
        <v>5.5499415000000003E-2</v>
      </c>
      <c r="K1728" s="10">
        <v>1.4679197E-2</v>
      </c>
      <c r="L1728" s="10">
        <v>1.3413535000000001E-2</v>
      </c>
      <c r="M1728" s="10">
        <v>2.0351458999999999E-2</v>
      </c>
      <c r="N1728" s="10">
        <v>3.5911910000000001E-3</v>
      </c>
      <c r="O1728" s="10">
        <v>1.0787570000000001E-3</v>
      </c>
      <c r="P1728" s="10">
        <v>1.2785111E-2</v>
      </c>
    </row>
    <row r="1729" spans="1:16" x14ac:dyDescent="0.25">
      <c r="A1729" s="16" t="s">
        <v>2845</v>
      </c>
      <c r="B1729" s="16" t="s">
        <v>272</v>
      </c>
      <c r="C1729" s="16" t="s">
        <v>2846</v>
      </c>
      <c r="D1729" s="16">
        <v>3.438798106845916E-2</v>
      </c>
      <c r="E1729" s="16">
        <v>4.7777155431807236E-3</v>
      </c>
      <c r="F1729" s="10">
        <v>4.5760169999999999E-3</v>
      </c>
      <c r="G1729" s="10">
        <v>1.7899808999999999E-2</v>
      </c>
      <c r="H1729" s="10">
        <v>3.1834245999999997E-2</v>
      </c>
      <c r="I1729" s="10">
        <v>2.0777019999999998E-3</v>
      </c>
      <c r="J1729" s="10">
        <v>0.104872803</v>
      </c>
      <c r="K1729" s="10">
        <v>9.8052279999999992E-3</v>
      </c>
      <c r="L1729" s="10">
        <v>9.1056430000000001E-3</v>
      </c>
      <c r="M1729" s="10">
        <v>2.2168605000000001E-2</v>
      </c>
      <c r="N1729" s="10">
        <v>3.307145E-3</v>
      </c>
      <c r="O1729" s="10">
        <v>8.9497800000000005E-4</v>
      </c>
      <c r="P1729" s="10">
        <v>7.5796179999999998E-3</v>
      </c>
    </row>
    <row r="1730" spans="1:16" x14ac:dyDescent="0.25">
      <c r="A1730" s="16" t="s">
        <v>2847</v>
      </c>
      <c r="B1730" s="16" t="s">
        <v>272</v>
      </c>
      <c r="C1730" s="16" t="s">
        <v>2848</v>
      </c>
      <c r="D1730" s="16">
        <v>0.38597629826528279</v>
      </c>
      <c r="E1730" s="16">
        <v>0.30379478396138759</v>
      </c>
      <c r="F1730" s="10">
        <v>0.55220968800000003</v>
      </c>
      <c r="G1730" s="10">
        <v>1.821232486</v>
      </c>
      <c r="H1730" s="10">
        <v>3.8001566160000002</v>
      </c>
      <c r="I1730" s="10">
        <v>0.20062043199999999</v>
      </c>
      <c r="J1730" s="10">
        <v>3.2934839089999999</v>
      </c>
      <c r="K1730" s="10">
        <v>0.99229804600000004</v>
      </c>
      <c r="L1730" s="10">
        <v>0.89530495799999998</v>
      </c>
      <c r="M1730" s="10">
        <v>3.1576182529999999</v>
      </c>
      <c r="N1730" s="10">
        <v>0.28748045500000002</v>
      </c>
      <c r="O1730" s="10">
        <v>0.10454343200000001</v>
      </c>
      <c r="P1730" s="10">
        <v>0.92311163900000004</v>
      </c>
    </row>
    <row r="1731" spans="1:16" x14ac:dyDescent="0.25">
      <c r="A1731" s="16" t="s">
        <v>2849</v>
      </c>
      <c r="B1731" s="16" t="s">
        <v>272</v>
      </c>
      <c r="C1731" s="16" t="s">
        <v>2850</v>
      </c>
      <c r="D1731" s="16">
        <v>7.2572050459105888E-3</v>
      </c>
      <c r="E1731" s="16">
        <v>7.5884896222055105E-3</v>
      </c>
      <c r="F1731" s="10">
        <v>1.2395720000000001E-2</v>
      </c>
      <c r="G1731" s="10">
        <v>1.8795388999999999E-2</v>
      </c>
      <c r="H1731" s="10">
        <v>5.7517317999999998E-2</v>
      </c>
      <c r="I1731" s="10">
        <v>4.0087059999999999E-3</v>
      </c>
      <c r="J1731" s="10">
        <v>7.2843888999999995E-2</v>
      </c>
      <c r="K1731" s="10">
        <v>2.3827417E-2</v>
      </c>
      <c r="L1731" s="10">
        <v>1.974623E-2</v>
      </c>
      <c r="M1731" s="10">
        <v>1.5933346000000001E-2</v>
      </c>
      <c r="N1731" s="10">
        <v>5.4085820000000003E-3</v>
      </c>
      <c r="O1731" s="10">
        <v>1.3274910000000001E-3</v>
      </c>
      <c r="P1731" s="10">
        <v>1.7174782E-2</v>
      </c>
    </row>
    <row r="1732" spans="1:16" x14ac:dyDescent="0.25">
      <c r="A1732" s="16" t="s">
        <v>2851</v>
      </c>
      <c r="B1732" s="16" t="s">
        <v>272</v>
      </c>
      <c r="C1732" s="16" t="s">
        <v>2852</v>
      </c>
      <c r="D1732" s="16">
        <v>0.10168411500874519</v>
      </c>
      <c r="E1732" s="16">
        <v>4.4334459190414045E-2</v>
      </c>
      <c r="F1732" s="10">
        <v>5.8144533999999998E-2</v>
      </c>
      <c r="G1732" s="10">
        <v>0.62443696500000001</v>
      </c>
      <c r="H1732" s="10">
        <v>0.68616372199999998</v>
      </c>
      <c r="I1732" s="10">
        <v>3.7566682999999997E-2</v>
      </c>
      <c r="J1732" s="10">
        <v>1.119581054</v>
      </c>
      <c r="K1732" s="10">
        <v>0.14062880999999999</v>
      </c>
      <c r="L1732" s="10">
        <v>0.140252978</v>
      </c>
      <c r="M1732" s="10">
        <v>0.515386448</v>
      </c>
      <c r="N1732" s="10">
        <v>7.4957704999999999E-2</v>
      </c>
      <c r="O1732" s="10">
        <v>1.6281552000000001E-2</v>
      </c>
      <c r="P1732" s="10">
        <v>0.11175586999999999</v>
      </c>
    </row>
    <row r="1733" spans="1:16" x14ac:dyDescent="0.25">
      <c r="A1733" s="16" t="s">
        <v>2853</v>
      </c>
      <c r="B1733" s="16" t="s">
        <v>2854</v>
      </c>
      <c r="C1733" s="16" t="s">
        <v>2855</v>
      </c>
      <c r="D1733" s="16">
        <v>0.22331379992484365</v>
      </c>
      <c r="E1733" s="16">
        <v>0.13363320031952994</v>
      </c>
      <c r="F1733" s="10">
        <v>0.46205503599999997</v>
      </c>
      <c r="G1733" s="10">
        <v>0.69373655999999995</v>
      </c>
      <c r="H1733" s="10">
        <v>0.84939569999999998</v>
      </c>
      <c r="I1733" s="10">
        <v>5.7130131000000001E-2</v>
      </c>
      <c r="J1733" s="10">
        <v>1.3315279010000001</v>
      </c>
      <c r="K1733" s="10">
        <v>0.347195166</v>
      </c>
      <c r="L1733" s="10">
        <v>0.37878406199999998</v>
      </c>
      <c r="M1733" s="10">
        <v>3.8066277460000002</v>
      </c>
      <c r="N1733" s="10">
        <v>0.278373859</v>
      </c>
      <c r="O1733" s="10">
        <v>0.108079471</v>
      </c>
      <c r="P1733" s="10">
        <v>0.109275314</v>
      </c>
    </row>
    <row r="1734" spans="1:16" x14ac:dyDescent="0.25">
      <c r="A1734" s="16" t="s">
        <v>2856</v>
      </c>
      <c r="B1734" s="16" t="s">
        <v>2854</v>
      </c>
      <c r="C1734" s="16" t="s">
        <v>201</v>
      </c>
      <c r="D1734" s="16">
        <v>0.15847688465099438</v>
      </c>
      <c r="E1734" s="16">
        <v>0.10269858597426258</v>
      </c>
      <c r="F1734" s="10">
        <v>0.36435269300000001</v>
      </c>
      <c r="G1734" s="10">
        <v>0.40240232100000001</v>
      </c>
      <c r="H1734" s="10">
        <v>0.60526851699999995</v>
      </c>
      <c r="I1734" s="10">
        <v>4.0491602000000002E-2</v>
      </c>
      <c r="J1734" s="10">
        <v>0.830141142</v>
      </c>
      <c r="K1734" s="10">
        <v>0.25444466700000001</v>
      </c>
      <c r="L1734" s="10">
        <v>0.294294738</v>
      </c>
      <c r="M1734" s="10">
        <v>2.2902791819999999</v>
      </c>
      <c r="N1734" s="10">
        <v>0.19427541500000001</v>
      </c>
      <c r="O1734" s="10">
        <v>7.9167652000000005E-2</v>
      </c>
      <c r="P1734" s="10">
        <v>8.6113993999999999E-2</v>
      </c>
    </row>
    <row r="1735" spans="1:16" x14ac:dyDescent="0.25">
      <c r="A1735" s="16" t="s">
        <v>2857</v>
      </c>
      <c r="B1735" s="16" t="s">
        <v>2854</v>
      </c>
      <c r="C1735" s="16" t="s">
        <v>2858</v>
      </c>
      <c r="D1735" s="16">
        <v>0.24155843530475826</v>
      </c>
      <c r="E1735" s="16">
        <v>0.13187004650927758</v>
      </c>
      <c r="F1735" s="10">
        <v>0.43927520399999997</v>
      </c>
      <c r="G1735" s="10">
        <v>0.58981910299999996</v>
      </c>
      <c r="H1735" s="10">
        <v>0.78862547400000005</v>
      </c>
      <c r="I1735" s="10">
        <v>5.5118095999999998E-2</v>
      </c>
      <c r="J1735" s="10">
        <v>1.2365534</v>
      </c>
      <c r="K1735" s="10">
        <v>0.32312142599999999</v>
      </c>
      <c r="L1735" s="10">
        <v>0.36688303700000002</v>
      </c>
      <c r="M1735" s="10">
        <v>3.2675796400000001</v>
      </c>
      <c r="N1735" s="10">
        <v>0.26904286599999999</v>
      </c>
      <c r="O1735" s="10">
        <v>0.119974524</v>
      </c>
      <c r="P1735" s="10">
        <v>0.10241101800000001</v>
      </c>
    </row>
    <row r="1736" spans="1:16" x14ac:dyDescent="0.25">
      <c r="A1736" s="16" t="s">
        <v>2859</v>
      </c>
      <c r="B1736" s="16" t="s">
        <v>2854</v>
      </c>
      <c r="C1736" s="16" t="s">
        <v>2860</v>
      </c>
      <c r="D1736" s="16">
        <v>0.1125388624980791</v>
      </c>
      <c r="E1736" s="16">
        <v>8.115843314421825E-2</v>
      </c>
      <c r="F1736" s="10">
        <v>0.29899995000000001</v>
      </c>
      <c r="G1736" s="10">
        <v>0.22529339300000001</v>
      </c>
      <c r="H1736" s="10">
        <v>0.40847888799999998</v>
      </c>
      <c r="I1736" s="10">
        <v>2.7920845999999999E-2</v>
      </c>
      <c r="J1736" s="10">
        <v>0.50595794800000005</v>
      </c>
      <c r="K1736" s="10">
        <v>0.186069454</v>
      </c>
      <c r="L1736" s="10">
        <v>0.23552885000000001</v>
      </c>
      <c r="M1736" s="10">
        <v>1.214828421</v>
      </c>
      <c r="N1736" s="10">
        <v>0.122624993</v>
      </c>
      <c r="O1736" s="10">
        <v>5.3050107999999999E-2</v>
      </c>
      <c r="P1736" s="10">
        <v>6.8987640000000003E-2</v>
      </c>
    </row>
    <row r="1737" spans="1:16" x14ac:dyDescent="0.25">
      <c r="A1737" s="16" t="s">
        <v>2861</v>
      </c>
      <c r="B1737" s="16" t="s">
        <v>2854</v>
      </c>
      <c r="C1737" s="16" t="s">
        <v>2862</v>
      </c>
      <c r="D1737" s="16">
        <v>0.26023127868464352</v>
      </c>
      <c r="E1737" s="16">
        <v>0.17004063312675607</v>
      </c>
      <c r="F1737" s="10">
        <v>0.61254039800000004</v>
      </c>
      <c r="G1737" s="10">
        <v>0.58237520700000001</v>
      </c>
      <c r="H1737" s="10">
        <v>0.94975511300000004</v>
      </c>
      <c r="I1737" s="10">
        <v>6.5775439000000005E-2</v>
      </c>
      <c r="J1737" s="10">
        <v>1.2823103199999999</v>
      </c>
      <c r="K1737" s="10">
        <v>0.41568318900000001</v>
      </c>
      <c r="L1737" s="10">
        <v>0.50299791999999999</v>
      </c>
      <c r="M1737" s="10">
        <v>3.6160173750000002</v>
      </c>
      <c r="N1737" s="10">
        <v>0.30578195400000002</v>
      </c>
      <c r="O1737" s="10">
        <v>0.13394226200000001</v>
      </c>
      <c r="P1737" s="10">
        <v>0.14419775900000001</v>
      </c>
    </row>
    <row r="1738" spans="1:16" x14ac:dyDescent="0.25">
      <c r="A1738" s="16" t="s">
        <v>2863</v>
      </c>
      <c r="B1738" s="16" t="s">
        <v>2854</v>
      </c>
      <c r="C1738" s="16" t="s">
        <v>631</v>
      </c>
      <c r="D1738" s="16">
        <v>0.90789441591952413</v>
      </c>
      <c r="E1738" s="16">
        <v>0.45783574967098067</v>
      </c>
      <c r="F1738" s="10">
        <v>1.4937342280000001</v>
      </c>
      <c r="G1738" s="10">
        <v>2.9268628560000001</v>
      </c>
      <c r="H1738" s="10">
        <v>3.203800298</v>
      </c>
      <c r="I1738" s="10">
        <v>0.24649263900000001</v>
      </c>
      <c r="J1738" s="10">
        <v>6.1654837389999999</v>
      </c>
      <c r="K1738" s="10">
        <v>1.4165876879999999</v>
      </c>
      <c r="L1738" s="10">
        <v>1.257971502</v>
      </c>
      <c r="M1738" s="10">
        <v>13.84637803</v>
      </c>
      <c r="N1738" s="10">
        <v>1.136447113</v>
      </c>
      <c r="O1738" s="10">
        <v>0.399203321</v>
      </c>
      <c r="P1738" s="10">
        <v>0.35218793500000001</v>
      </c>
    </row>
    <row r="1739" spans="1:16" x14ac:dyDescent="0.25">
      <c r="A1739" s="16" t="s">
        <v>2864</v>
      </c>
      <c r="B1739" s="16" t="s">
        <v>2854</v>
      </c>
      <c r="C1739" s="16" t="s">
        <v>2865</v>
      </c>
      <c r="D1739" s="16">
        <v>0.42382409331288906</v>
      </c>
      <c r="E1739" s="16">
        <v>0.24484745735019867</v>
      </c>
      <c r="F1739" s="10">
        <v>0.82949589899999998</v>
      </c>
      <c r="G1739" s="10">
        <v>1.2142400120000001</v>
      </c>
      <c r="H1739" s="10">
        <v>1.5841812040000001</v>
      </c>
      <c r="I1739" s="10">
        <v>0.108088235</v>
      </c>
      <c r="J1739" s="10">
        <v>2.4661634640000001</v>
      </c>
      <c r="K1739" s="10">
        <v>0.65395803100000005</v>
      </c>
      <c r="L1739" s="10">
        <v>0.68476200499999995</v>
      </c>
      <c r="M1739" s="10">
        <v>6.4092712399999998</v>
      </c>
      <c r="N1739" s="10">
        <v>0.53549469800000005</v>
      </c>
      <c r="O1739" s="10">
        <v>0.203550123</v>
      </c>
      <c r="P1739" s="10">
        <v>0.19553599999999999</v>
      </c>
    </row>
    <row r="1740" spans="1:16" x14ac:dyDescent="0.25">
      <c r="A1740" s="16" t="s">
        <v>2866</v>
      </c>
      <c r="B1740" s="16" t="s">
        <v>2854</v>
      </c>
      <c r="C1740" s="16" t="s">
        <v>2867</v>
      </c>
      <c r="D1740" s="16">
        <v>0.97652932765982881</v>
      </c>
      <c r="E1740" s="16">
        <v>0.42121334294644891</v>
      </c>
      <c r="F1740" s="10">
        <v>1.319045399</v>
      </c>
      <c r="G1740" s="10">
        <v>3.0041944439999999</v>
      </c>
      <c r="H1740" s="10">
        <v>3.0948905629999999</v>
      </c>
      <c r="I1740" s="10">
        <v>0.20317257899999999</v>
      </c>
      <c r="J1740" s="10">
        <v>6.0640538619999997</v>
      </c>
      <c r="K1740" s="10">
        <v>1.229976411</v>
      </c>
      <c r="L1740" s="10">
        <v>1.097468782</v>
      </c>
      <c r="M1740" s="10">
        <v>13.03960842</v>
      </c>
      <c r="N1740" s="10">
        <v>1.091034361</v>
      </c>
      <c r="O1740" s="10">
        <v>0.36333352099999999</v>
      </c>
      <c r="P1740" s="10">
        <v>0.31448340499999999</v>
      </c>
    </row>
    <row r="1741" spans="1:16" x14ac:dyDescent="0.25">
      <c r="A1741" s="16" t="s">
        <v>2868</v>
      </c>
      <c r="B1741" s="16" t="s">
        <v>2854</v>
      </c>
      <c r="C1741" s="16" t="s">
        <v>2869</v>
      </c>
      <c r="D1741" s="16">
        <v>0.32703464469573029</v>
      </c>
      <c r="E1741" s="16">
        <v>0.16653969255539952</v>
      </c>
      <c r="F1741" s="10">
        <v>0.55707987599999997</v>
      </c>
      <c r="G1741" s="10">
        <v>0.97393448900000001</v>
      </c>
      <c r="H1741" s="10">
        <v>1.1064557960000001</v>
      </c>
      <c r="I1741" s="10">
        <v>7.4405700000000005E-2</v>
      </c>
      <c r="J1741" s="10">
        <v>1.927730454</v>
      </c>
      <c r="K1741" s="10">
        <v>0.45920675799999999</v>
      </c>
      <c r="L1741" s="10">
        <v>0.46100227900000001</v>
      </c>
      <c r="M1741" s="10">
        <v>5.1343179970000001</v>
      </c>
      <c r="N1741" s="10">
        <v>0.38524149099999999</v>
      </c>
      <c r="O1741" s="10">
        <v>0.16325273600000001</v>
      </c>
      <c r="P1741" s="10">
        <v>0.13312996599999999</v>
      </c>
    </row>
    <row r="1742" spans="1:16" x14ac:dyDescent="0.25">
      <c r="A1742" s="16" t="s">
        <v>2870</v>
      </c>
      <c r="B1742" s="16" t="s">
        <v>2854</v>
      </c>
      <c r="C1742" s="16" t="s">
        <v>1307</v>
      </c>
      <c r="D1742" s="16">
        <v>0.14128172307278813</v>
      </c>
      <c r="E1742" s="16">
        <v>8.3904406708568455E-2</v>
      </c>
      <c r="F1742" s="10">
        <v>0.29252074</v>
      </c>
      <c r="G1742" s="10">
        <v>0.33028558800000002</v>
      </c>
      <c r="H1742" s="10">
        <v>0.48002983399999999</v>
      </c>
      <c r="I1742" s="10">
        <v>3.3968871999999997E-2</v>
      </c>
      <c r="J1742" s="10">
        <v>0.69454425500000005</v>
      </c>
      <c r="K1742" s="10">
        <v>0.205140669</v>
      </c>
      <c r="L1742" s="10">
        <v>0.24457591300000001</v>
      </c>
      <c r="M1742" s="10">
        <v>1.9944464529999999</v>
      </c>
      <c r="N1742" s="10">
        <v>0.15702149900000001</v>
      </c>
      <c r="O1742" s="10">
        <v>6.5003236000000006E-2</v>
      </c>
      <c r="P1742" s="10">
        <v>6.7970840000000005E-2</v>
      </c>
    </row>
    <row r="1743" spans="1:16" x14ac:dyDescent="0.25">
      <c r="A1743" s="16" t="s">
        <v>2871</v>
      </c>
      <c r="B1743" s="16" t="s">
        <v>2872</v>
      </c>
      <c r="C1743" s="16" t="s">
        <v>2873</v>
      </c>
      <c r="D1743" s="16">
        <v>2.0133779850452256</v>
      </c>
      <c r="E1743" s="16">
        <v>0.76510830142078001</v>
      </c>
      <c r="F1743" s="10">
        <v>2.5447491480000002</v>
      </c>
      <c r="G1743" s="10">
        <v>3.8424073999999999</v>
      </c>
      <c r="H1743" s="10">
        <v>4.5601097089999998</v>
      </c>
      <c r="I1743" s="10">
        <v>0.34983392600000002</v>
      </c>
      <c r="J1743" s="10">
        <v>8.7854151389999995</v>
      </c>
      <c r="K1743" s="10">
        <v>1.7296344889999999</v>
      </c>
      <c r="L1743" s="10">
        <v>2.0262726249999998</v>
      </c>
      <c r="M1743" s="10">
        <v>7.7323049030000002</v>
      </c>
      <c r="N1743" s="10">
        <v>1.1978082050000001</v>
      </c>
      <c r="O1743" s="10">
        <v>0.42676578599999998</v>
      </c>
      <c r="P1743" s="10">
        <v>0.52701582400000002</v>
      </c>
    </row>
    <row r="1744" spans="1:16" x14ac:dyDescent="0.25">
      <c r="A1744" s="16" t="s">
        <v>2874</v>
      </c>
      <c r="B1744" s="16" t="s">
        <v>2872</v>
      </c>
      <c r="C1744" s="16" t="s">
        <v>2875</v>
      </c>
      <c r="D1744" s="16">
        <v>7.8472590080637525</v>
      </c>
      <c r="E1744" s="16">
        <v>1.5226210604041952</v>
      </c>
      <c r="F1744" s="10">
        <v>3.880702817</v>
      </c>
      <c r="G1744" s="10">
        <v>24.659534780000001</v>
      </c>
      <c r="H1744" s="10">
        <v>14.885706300000001</v>
      </c>
      <c r="I1744" s="10">
        <v>1.173127746</v>
      </c>
      <c r="J1744" s="10">
        <v>37.325584020000001</v>
      </c>
      <c r="K1744" s="10">
        <v>3.2840676480000002</v>
      </c>
      <c r="L1744" s="10">
        <v>3.7963898390000002</v>
      </c>
      <c r="M1744" s="10">
        <v>35.913406500000001</v>
      </c>
      <c r="N1744" s="10">
        <v>5.0945115230000004</v>
      </c>
      <c r="O1744" s="10">
        <v>0.898542375</v>
      </c>
      <c r="P1744" s="10">
        <v>0.86868007300000005</v>
      </c>
    </row>
    <row r="1745" spans="1:16" x14ac:dyDescent="0.25">
      <c r="A1745" s="16" t="s">
        <v>2876</v>
      </c>
      <c r="B1745" s="16" t="s">
        <v>2872</v>
      </c>
      <c r="C1745" s="16" t="s">
        <v>2877</v>
      </c>
      <c r="D1745" s="16">
        <v>3.7303744968305987</v>
      </c>
      <c r="E1745" s="16">
        <v>1.1746260170743177</v>
      </c>
      <c r="F1745" s="10">
        <v>3.7992317010000001</v>
      </c>
      <c r="G1745" s="10">
        <v>8.5076813579999992</v>
      </c>
      <c r="H1745" s="10">
        <v>8.2884565180000003</v>
      </c>
      <c r="I1745" s="10">
        <v>0.71266382100000003</v>
      </c>
      <c r="J1745" s="10">
        <v>20.72454595</v>
      </c>
      <c r="K1745" s="10">
        <v>3.0078405149999998</v>
      </c>
      <c r="L1745" s="10">
        <v>3.2284259980000001</v>
      </c>
      <c r="M1745" s="10">
        <v>15.94293989</v>
      </c>
      <c r="N1745" s="10">
        <v>2.4511997659999998</v>
      </c>
      <c r="O1745" s="10">
        <v>0.76476642500000003</v>
      </c>
      <c r="P1745" s="10">
        <v>0.81455688199999998</v>
      </c>
    </row>
    <row r="1746" spans="1:16" x14ac:dyDescent="0.25">
      <c r="A1746" s="16" t="s">
        <v>2878</v>
      </c>
      <c r="B1746" s="16" t="s">
        <v>2872</v>
      </c>
      <c r="C1746" s="16" t="s">
        <v>733</v>
      </c>
      <c r="D1746" s="16">
        <v>3.9322199159457427</v>
      </c>
      <c r="E1746" s="16">
        <v>1.1051101247659043</v>
      </c>
      <c r="F1746" s="10">
        <v>3.6258931150000002</v>
      </c>
      <c r="G1746" s="10">
        <v>11.67991488</v>
      </c>
      <c r="H1746" s="10">
        <v>8.4761115960000009</v>
      </c>
      <c r="I1746" s="10">
        <v>0.634890489</v>
      </c>
      <c r="J1746" s="10">
        <v>26.88427166</v>
      </c>
      <c r="K1746" s="10">
        <v>3.023519828</v>
      </c>
      <c r="L1746" s="10">
        <v>3.0515319519999999</v>
      </c>
      <c r="M1746" s="10">
        <v>20.328928600000001</v>
      </c>
      <c r="N1746" s="10">
        <v>2.6906432310000001</v>
      </c>
      <c r="O1746" s="10">
        <v>0.74789625100000001</v>
      </c>
      <c r="P1746" s="10">
        <v>0.77944246100000003</v>
      </c>
    </row>
    <row r="1747" spans="1:16" x14ac:dyDescent="0.25">
      <c r="A1747" s="16" t="s">
        <v>2879</v>
      </c>
      <c r="B1747" s="16" t="s">
        <v>2872</v>
      </c>
      <c r="C1747" s="16" t="s">
        <v>2880</v>
      </c>
      <c r="D1747" s="16">
        <v>1.025198993096115</v>
      </c>
      <c r="E1747" s="16">
        <v>0.45119578802214033</v>
      </c>
      <c r="F1747" s="10">
        <v>1.557722294</v>
      </c>
      <c r="G1747" s="10">
        <v>1.831734435</v>
      </c>
      <c r="H1747" s="10">
        <v>2.4473301969999999</v>
      </c>
      <c r="I1747" s="10">
        <v>0.16942193899999999</v>
      </c>
      <c r="J1747" s="10">
        <v>4.0951927650000002</v>
      </c>
      <c r="K1747" s="10">
        <v>0.98571852199999999</v>
      </c>
      <c r="L1747" s="10">
        <v>1.212893934</v>
      </c>
      <c r="M1747" s="10">
        <v>3.5295882380000001</v>
      </c>
      <c r="N1747" s="10">
        <v>0.53696084700000002</v>
      </c>
      <c r="O1747" s="10">
        <v>0.23962082000000001</v>
      </c>
      <c r="P1747" s="10">
        <v>0.31890576500000001</v>
      </c>
    </row>
    <row r="1748" spans="1:16" x14ac:dyDescent="0.25">
      <c r="A1748" s="16" t="s">
        <v>2881</v>
      </c>
      <c r="B1748" s="16" t="s">
        <v>2872</v>
      </c>
      <c r="C1748" s="16" t="s">
        <v>1070</v>
      </c>
      <c r="D1748" s="16">
        <v>1.2215015031901646</v>
      </c>
      <c r="E1748" s="16">
        <v>0.46550783976190124</v>
      </c>
      <c r="F1748" s="10">
        <v>1.5795993610000001</v>
      </c>
      <c r="G1748" s="10">
        <v>2.0008342410000002</v>
      </c>
      <c r="H1748" s="10">
        <v>2.54411144</v>
      </c>
      <c r="I1748" s="10">
        <v>0.186145651</v>
      </c>
      <c r="J1748" s="10">
        <v>5.2599867180000004</v>
      </c>
      <c r="K1748" s="10">
        <v>1.057324728</v>
      </c>
      <c r="L1748" s="10">
        <v>1.290179848</v>
      </c>
      <c r="M1748" s="10">
        <v>4.2057625610000002</v>
      </c>
      <c r="N1748" s="10">
        <v>0.59023179299999995</v>
      </c>
      <c r="O1748" s="10">
        <v>0.26157664200000003</v>
      </c>
      <c r="P1748" s="10">
        <v>0.33253190100000002</v>
      </c>
    </row>
    <row r="1749" spans="1:16" x14ac:dyDescent="0.25">
      <c r="A1749" s="16" t="s">
        <v>2882</v>
      </c>
      <c r="B1749" s="16" t="s">
        <v>2872</v>
      </c>
      <c r="C1749" s="16" t="s">
        <v>2016</v>
      </c>
      <c r="D1749" s="16">
        <v>6.5666480875161684</v>
      </c>
      <c r="E1749" s="16">
        <v>1.1075840280756633</v>
      </c>
      <c r="F1749" s="10">
        <v>2.9896871360000001</v>
      </c>
      <c r="G1749" s="10">
        <v>21.041615589999999</v>
      </c>
      <c r="H1749" s="10">
        <v>14.119779039999999</v>
      </c>
      <c r="I1749" s="10">
        <v>2.5121410310000001</v>
      </c>
      <c r="J1749" s="10">
        <v>32.863230520000002</v>
      </c>
      <c r="K1749" s="10">
        <v>2.5727811869999999</v>
      </c>
      <c r="L1749" s="10">
        <v>2.949767408</v>
      </c>
      <c r="M1749" s="10">
        <v>28.499801810000001</v>
      </c>
      <c r="N1749" s="10">
        <v>3.9930309689999999</v>
      </c>
      <c r="O1749" s="10">
        <v>0.70601324899999995</v>
      </c>
      <c r="P1749" s="10">
        <v>0.65793498100000003</v>
      </c>
    </row>
    <row r="1750" spans="1:16" x14ac:dyDescent="0.25">
      <c r="A1750" s="16" t="s">
        <v>2883</v>
      </c>
      <c r="B1750" s="16" t="s">
        <v>2872</v>
      </c>
      <c r="C1750" s="16" t="s">
        <v>2884</v>
      </c>
      <c r="D1750" s="16">
        <v>3.8908462630392093</v>
      </c>
      <c r="E1750" s="16">
        <v>0.92029272927341632</v>
      </c>
      <c r="F1750" s="10">
        <v>2.9085118919999999</v>
      </c>
      <c r="G1750" s="10">
        <v>6.3123626110000002</v>
      </c>
      <c r="H1750" s="10">
        <v>5.575366592</v>
      </c>
      <c r="I1750" s="10">
        <v>0.44052144199999999</v>
      </c>
      <c r="J1750" s="10">
        <v>15.50808685</v>
      </c>
      <c r="K1750" s="10">
        <v>2.2384495489999998</v>
      </c>
      <c r="L1750" s="10">
        <v>2.3813205059999998</v>
      </c>
      <c r="M1750" s="10">
        <v>11.993339860000001</v>
      </c>
      <c r="N1750" s="10">
        <v>1.4977721829999999</v>
      </c>
      <c r="O1750" s="10">
        <v>0.56042086800000002</v>
      </c>
      <c r="P1750" s="10">
        <v>0.61446270999999997</v>
      </c>
    </row>
    <row r="1751" spans="1:16" x14ac:dyDescent="0.25">
      <c r="A1751" s="16" t="s">
        <v>2885</v>
      </c>
      <c r="B1751" s="16" t="s">
        <v>2872</v>
      </c>
      <c r="C1751" s="16" t="s">
        <v>2886</v>
      </c>
      <c r="D1751" s="16">
        <v>3.0471114838147653</v>
      </c>
      <c r="E1751" s="16">
        <v>0.6337057273157547</v>
      </c>
      <c r="F1751" s="10">
        <v>1.801507757</v>
      </c>
      <c r="G1751" s="10">
        <v>17.076773769999999</v>
      </c>
      <c r="H1751" s="10">
        <v>9.4178186369999999</v>
      </c>
      <c r="I1751" s="10">
        <v>0.80508541899999997</v>
      </c>
      <c r="J1751" s="10">
        <v>28.931057209999999</v>
      </c>
      <c r="K1751" s="10">
        <v>1.6259583660000001</v>
      </c>
      <c r="L1751" s="10">
        <v>1.9114587409999999</v>
      </c>
      <c r="M1751" s="10">
        <v>18.897991390000001</v>
      </c>
      <c r="N1751" s="10">
        <v>2.977914503</v>
      </c>
      <c r="O1751" s="10">
        <v>0.49278392100000001</v>
      </c>
      <c r="P1751" s="10">
        <v>0.39223417900000002</v>
      </c>
    </row>
    <row r="1752" spans="1:16" x14ac:dyDescent="0.25">
      <c r="A1752" s="16" t="s">
        <v>2887</v>
      </c>
      <c r="B1752" s="16" t="s">
        <v>2872</v>
      </c>
      <c r="C1752" s="16" t="s">
        <v>2888</v>
      </c>
      <c r="D1752" s="16">
        <v>1.5329483769121708</v>
      </c>
      <c r="E1752" s="16">
        <v>0.3455010010867603</v>
      </c>
      <c r="F1752" s="10">
        <v>1.0914538490000001</v>
      </c>
      <c r="G1752" s="10">
        <v>2.4544698779999998</v>
      </c>
      <c r="H1752" s="10">
        <v>2.284197603</v>
      </c>
      <c r="I1752" s="10">
        <v>0.175545644</v>
      </c>
      <c r="J1752" s="10">
        <v>6.0383935639999997</v>
      </c>
      <c r="K1752" s="10">
        <v>0.91566151900000003</v>
      </c>
      <c r="L1752" s="10">
        <v>1.07729751</v>
      </c>
      <c r="M1752" s="10">
        <v>6.3823689449999996</v>
      </c>
      <c r="N1752" s="10">
        <v>0.68232448400000001</v>
      </c>
      <c r="O1752" s="10">
        <v>0.23620838</v>
      </c>
      <c r="P1752" s="10">
        <v>0.23897131399999999</v>
      </c>
    </row>
    <row r="1753" spans="1:16" x14ac:dyDescent="0.25">
      <c r="A1753" s="16" t="s">
        <v>2889</v>
      </c>
      <c r="B1753" s="16" t="s">
        <v>2872</v>
      </c>
      <c r="C1753" s="16" t="s">
        <v>1144</v>
      </c>
      <c r="D1753" s="16">
        <v>3.0891918328321402</v>
      </c>
      <c r="E1753" s="16">
        <v>0.75936994567504323</v>
      </c>
      <c r="F1753" s="10">
        <v>2.333999521</v>
      </c>
      <c r="G1753" s="10">
        <v>7.3442057829999996</v>
      </c>
      <c r="H1753" s="10">
        <v>5.5965309420000002</v>
      </c>
      <c r="I1753" s="10">
        <v>0.39752713499999998</v>
      </c>
      <c r="J1753" s="10">
        <v>15.854487799999999</v>
      </c>
      <c r="K1753" s="10">
        <v>2.0074257219999998</v>
      </c>
      <c r="L1753" s="10">
        <v>2.148498317</v>
      </c>
      <c r="M1753" s="10">
        <v>13.21649159</v>
      </c>
      <c r="N1753" s="10">
        <v>1.915745016</v>
      </c>
      <c r="O1753" s="10">
        <v>0.54178213399999997</v>
      </c>
      <c r="P1753" s="10">
        <v>0.51758863399999999</v>
      </c>
    </row>
    <row r="1754" spans="1:16" x14ac:dyDescent="0.25">
      <c r="A1754" s="16" t="s">
        <v>2890</v>
      </c>
      <c r="B1754" s="16" t="s">
        <v>2872</v>
      </c>
      <c r="C1754" s="16" t="s">
        <v>562</v>
      </c>
      <c r="D1754" s="16">
        <v>11.278540771387046</v>
      </c>
      <c r="E1754" s="16">
        <v>1.7082540322858972</v>
      </c>
      <c r="F1754" s="10">
        <v>4.4126095249999997</v>
      </c>
      <c r="G1754" s="10">
        <v>17.396895709999999</v>
      </c>
      <c r="H1754" s="10">
        <v>12.742546539999999</v>
      </c>
      <c r="I1754" s="10">
        <v>0.92741719499999997</v>
      </c>
      <c r="J1754" s="10">
        <v>33.5715553</v>
      </c>
      <c r="K1754" s="10">
        <v>3.7145822759999998</v>
      </c>
      <c r="L1754" s="10">
        <v>4.2332042410000001</v>
      </c>
      <c r="M1754" s="10">
        <v>27.894300980000001</v>
      </c>
      <c r="N1754" s="10">
        <v>4.3493504249999999</v>
      </c>
      <c r="O1754" s="10">
        <v>1.0229660190000001</v>
      </c>
      <c r="P1754" s="10">
        <v>0.95449299899999995</v>
      </c>
    </row>
    <row r="1755" spans="1:16" x14ac:dyDescent="0.25">
      <c r="A1755" s="16" t="s">
        <v>2891</v>
      </c>
      <c r="B1755" s="16" t="s">
        <v>2872</v>
      </c>
      <c r="C1755" s="16" t="s">
        <v>2892</v>
      </c>
      <c r="D1755" s="16">
        <v>6.3253563843329959</v>
      </c>
      <c r="E1755" s="16">
        <v>1.5413502056518191</v>
      </c>
      <c r="F1755" s="10">
        <v>4.6438849659999999</v>
      </c>
      <c r="G1755" s="10">
        <v>14.295161240000001</v>
      </c>
      <c r="H1755" s="10">
        <v>12.46119564</v>
      </c>
      <c r="I1755" s="10">
        <v>1.0006899140000001</v>
      </c>
      <c r="J1755" s="10">
        <v>27.15196486</v>
      </c>
      <c r="K1755" s="10">
        <v>3.6239419580000001</v>
      </c>
      <c r="L1755" s="10">
        <v>4.105251719</v>
      </c>
      <c r="M1755" s="10">
        <v>24.241668499999999</v>
      </c>
      <c r="N1755" s="10">
        <v>4.1109658429999998</v>
      </c>
      <c r="O1755" s="10">
        <v>0.99569943999999999</v>
      </c>
      <c r="P1755" s="10">
        <v>0.99167068899999999</v>
      </c>
    </row>
    <row r="1756" spans="1:16" x14ac:dyDescent="0.25">
      <c r="A1756" s="16" t="s">
        <v>2893</v>
      </c>
      <c r="B1756" s="16" t="s">
        <v>2872</v>
      </c>
      <c r="C1756" s="16" t="s">
        <v>1574</v>
      </c>
      <c r="D1756" s="16">
        <v>3.9315502117633971</v>
      </c>
      <c r="E1756" s="16">
        <v>1.0547687004302071</v>
      </c>
      <c r="F1756" s="10">
        <v>3.2303379489999999</v>
      </c>
      <c r="G1756" s="10">
        <v>8.9343963899999999</v>
      </c>
      <c r="H1756" s="10">
        <v>7.5366259290000004</v>
      </c>
      <c r="I1756" s="10">
        <v>0.56653111899999997</v>
      </c>
      <c r="J1756" s="10">
        <v>17.058535800000001</v>
      </c>
      <c r="K1756" s="10">
        <v>2.5702043529999998</v>
      </c>
      <c r="L1756" s="10">
        <v>3.1029091439999998</v>
      </c>
      <c r="M1756" s="10">
        <v>19.293940920000001</v>
      </c>
      <c r="N1756" s="10">
        <v>2.381993252</v>
      </c>
      <c r="O1756" s="10">
        <v>0.65044117499999998</v>
      </c>
      <c r="P1756" s="10">
        <v>0.70273753299999997</v>
      </c>
    </row>
    <row r="1757" spans="1:16" x14ac:dyDescent="0.25">
      <c r="A1757" s="16" t="s">
        <v>2894</v>
      </c>
      <c r="B1757" s="16" t="s">
        <v>2872</v>
      </c>
      <c r="C1757" s="16" t="s">
        <v>2895</v>
      </c>
      <c r="D1757" s="16">
        <v>5.9201289912005182</v>
      </c>
      <c r="E1757" s="16">
        <v>2.0618324148545022</v>
      </c>
      <c r="F1757" s="10">
        <v>6.4517218710000002</v>
      </c>
      <c r="G1757" s="10">
        <v>12.701788629999999</v>
      </c>
      <c r="H1757" s="10">
        <v>13.830535599999999</v>
      </c>
      <c r="I1757" s="10">
        <v>1.0694263749999999</v>
      </c>
      <c r="J1757" s="10">
        <v>28.213388699999999</v>
      </c>
      <c r="K1757" s="10">
        <v>4.6964805089999997</v>
      </c>
      <c r="L1757" s="10">
        <v>5.3980174160000001</v>
      </c>
      <c r="M1757" s="10">
        <v>24.826727850000001</v>
      </c>
      <c r="N1757" s="10">
        <v>4.1237060940000001</v>
      </c>
      <c r="O1757" s="10">
        <v>1.2331128819999999</v>
      </c>
      <c r="P1757" s="10">
        <v>1.352681797</v>
      </c>
    </row>
    <row r="1758" spans="1:16" x14ac:dyDescent="0.25">
      <c r="A1758" s="16" t="s">
        <v>2896</v>
      </c>
      <c r="B1758" s="16" t="s">
        <v>2872</v>
      </c>
      <c r="C1758" s="16" t="s">
        <v>2897</v>
      </c>
      <c r="D1758" s="16">
        <v>2.6115222584627822</v>
      </c>
      <c r="E1758" s="16">
        <v>0.75378805410222838</v>
      </c>
      <c r="F1758" s="10">
        <v>2.3270776280000001</v>
      </c>
      <c r="G1758" s="10">
        <v>8.3155113370000002</v>
      </c>
      <c r="H1758" s="10">
        <v>6.2276050590000001</v>
      </c>
      <c r="I1758" s="10">
        <v>0.49380642499999999</v>
      </c>
      <c r="J1758" s="10">
        <v>15.63245407</v>
      </c>
      <c r="K1758" s="10">
        <v>1.8540166339999999</v>
      </c>
      <c r="L1758" s="10">
        <v>2.2702171180000001</v>
      </c>
      <c r="M1758" s="10">
        <v>16.145772699999998</v>
      </c>
      <c r="N1758" s="10">
        <v>2.1778618719999998</v>
      </c>
      <c r="O1758" s="10">
        <v>0.49655485599999999</v>
      </c>
      <c r="P1758" s="10">
        <v>0.51778285499999999</v>
      </c>
    </row>
    <row r="1759" spans="1:16" x14ac:dyDescent="0.25">
      <c r="A1759" s="16" t="s">
        <v>2898</v>
      </c>
      <c r="B1759" s="16" t="s">
        <v>2872</v>
      </c>
      <c r="C1759" s="16" t="s">
        <v>2899</v>
      </c>
      <c r="D1759" s="16">
        <v>0.73193597435950475</v>
      </c>
      <c r="E1759" s="16">
        <v>0.21905809402144719</v>
      </c>
      <c r="F1759" s="10">
        <v>0.73631511400000005</v>
      </c>
      <c r="G1759" s="10">
        <v>1.2719211829999999</v>
      </c>
      <c r="H1759" s="10">
        <v>1.2670458849999999</v>
      </c>
      <c r="I1759" s="10">
        <v>9.1192005000000007E-2</v>
      </c>
      <c r="J1759" s="10">
        <v>3.0258110330000001</v>
      </c>
      <c r="K1759" s="10">
        <v>0.53773013000000003</v>
      </c>
      <c r="L1759" s="10">
        <v>0.59790352599999996</v>
      </c>
      <c r="M1759" s="10">
        <v>2.5087421700000001</v>
      </c>
      <c r="N1759" s="10">
        <v>0.30981310299999998</v>
      </c>
      <c r="O1759" s="10">
        <v>0.13298969199999999</v>
      </c>
      <c r="P1759" s="10">
        <v>0.15999944999999999</v>
      </c>
    </row>
    <row r="1760" spans="1:16" x14ac:dyDescent="0.25">
      <c r="A1760" s="16" t="s">
        <v>2900</v>
      </c>
      <c r="B1760" s="16" t="s">
        <v>2872</v>
      </c>
      <c r="C1760" s="16" t="s">
        <v>1958</v>
      </c>
      <c r="D1760" s="16">
        <v>2.6970079966035403</v>
      </c>
      <c r="E1760" s="16">
        <v>0.64385674498213019</v>
      </c>
      <c r="F1760" s="10">
        <v>1.959166207</v>
      </c>
      <c r="G1760" s="10">
        <v>6.7791148989999996</v>
      </c>
      <c r="H1760" s="10">
        <v>5.1579507849999997</v>
      </c>
      <c r="I1760" s="10">
        <v>0.37663553700000002</v>
      </c>
      <c r="J1760" s="10">
        <v>12.304946660000001</v>
      </c>
      <c r="K1760" s="10">
        <v>1.6260034130000001</v>
      </c>
      <c r="L1760" s="10">
        <v>1.917860186</v>
      </c>
      <c r="M1760" s="10">
        <v>12.946535600000001</v>
      </c>
      <c r="N1760" s="10">
        <v>1.639939644</v>
      </c>
      <c r="O1760" s="10">
        <v>0.43258715800000003</v>
      </c>
      <c r="P1760" s="10">
        <v>0.43915579100000002</v>
      </c>
    </row>
    <row r="1761" spans="1:16" x14ac:dyDescent="0.25">
      <c r="A1761" s="16" t="s">
        <v>2901</v>
      </c>
      <c r="B1761" s="16" t="s">
        <v>2872</v>
      </c>
      <c r="C1761" s="16" t="s">
        <v>577</v>
      </c>
      <c r="D1761" s="16">
        <v>1.3232643517581564</v>
      </c>
      <c r="E1761" s="16">
        <v>0.39291961630017902</v>
      </c>
      <c r="F1761" s="10">
        <v>1.208142533</v>
      </c>
      <c r="G1761" s="10">
        <v>1.856435863</v>
      </c>
      <c r="H1761" s="10">
        <v>2.1991482530000002</v>
      </c>
      <c r="I1761" s="10">
        <v>0.174433796</v>
      </c>
      <c r="J1761" s="10">
        <v>4.5970569030000004</v>
      </c>
      <c r="K1761" s="10">
        <v>0.91861707400000003</v>
      </c>
      <c r="L1761" s="10">
        <v>1.1182087220000001</v>
      </c>
      <c r="M1761" s="10">
        <v>6.45690439</v>
      </c>
      <c r="N1761" s="10">
        <v>0.62631008099999996</v>
      </c>
      <c r="O1761" s="10">
        <v>0.231700553</v>
      </c>
      <c r="P1761" s="10">
        <v>0.26785084399999998</v>
      </c>
    </row>
    <row r="1762" spans="1:16" x14ac:dyDescent="0.25">
      <c r="A1762" s="16" t="s">
        <v>2902</v>
      </c>
      <c r="B1762" s="16" t="s">
        <v>2872</v>
      </c>
      <c r="C1762" s="16" t="s">
        <v>309</v>
      </c>
      <c r="D1762" s="16">
        <v>6.9026829090184316</v>
      </c>
      <c r="E1762" s="16">
        <v>0.95196851987740783</v>
      </c>
      <c r="F1762" s="10">
        <v>2.3427419500000002</v>
      </c>
      <c r="G1762" s="10">
        <v>13.694405679999999</v>
      </c>
      <c r="H1762" s="10">
        <v>8.2458109979999996</v>
      </c>
      <c r="I1762" s="10">
        <v>0.61342573600000005</v>
      </c>
      <c r="J1762" s="10">
        <v>24.624038349999999</v>
      </c>
      <c r="K1762" s="10">
        <v>2.1186987720000001</v>
      </c>
      <c r="L1762" s="10">
        <v>2.2964841040000001</v>
      </c>
      <c r="M1762" s="10">
        <v>19.185595330000002</v>
      </c>
      <c r="N1762" s="10">
        <v>2.7185724090000001</v>
      </c>
      <c r="O1762" s="10">
        <v>0.53384287500000005</v>
      </c>
      <c r="P1762" s="10">
        <v>0.51390593699999998</v>
      </c>
    </row>
    <row r="1763" spans="1:16" x14ac:dyDescent="0.25">
      <c r="A1763" s="16" t="s">
        <v>2903</v>
      </c>
      <c r="B1763" s="16" t="s">
        <v>2872</v>
      </c>
      <c r="C1763" s="16" t="s">
        <v>947</v>
      </c>
      <c r="D1763" s="16">
        <v>1.3495805870763322</v>
      </c>
      <c r="E1763" s="16">
        <v>0.31753432701313444</v>
      </c>
      <c r="F1763" s="10">
        <v>1.011740801</v>
      </c>
      <c r="G1763" s="10">
        <v>1.758437263</v>
      </c>
      <c r="H1763" s="10">
        <v>1.9005122780000001</v>
      </c>
      <c r="I1763" s="10">
        <v>0.13795311199999999</v>
      </c>
      <c r="J1763" s="10">
        <v>4.755468671</v>
      </c>
      <c r="K1763" s="10">
        <v>0.81801563700000002</v>
      </c>
      <c r="L1763" s="10">
        <v>1.0347682840000001</v>
      </c>
      <c r="M1763" s="10">
        <v>5.4294029789999998</v>
      </c>
      <c r="N1763" s="10">
        <v>0.53983435999999996</v>
      </c>
      <c r="O1763" s="10">
        <v>0.20486496500000001</v>
      </c>
      <c r="P1763" s="10">
        <v>0.22241101799999999</v>
      </c>
    </row>
    <row r="1764" spans="1:16" x14ac:dyDescent="0.25">
      <c r="A1764" s="16" t="s">
        <v>2904</v>
      </c>
      <c r="B1764" s="16" t="s">
        <v>2905</v>
      </c>
      <c r="C1764" s="16" t="s">
        <v>2906</v>
      </c>
      <c r="D1764" s="16">
        <v>0.43143835973739031</v>
      </c>
      <c r="E1764" s="16">
        <v>0.60576690691194468</v>
      </c>
      <c r="F1764" s="10">
        <v>1.2399417370000001</v>
      </c>
      <c r="G1764" s="10">
        <v>5.1199244110000004</v>
      </c>
      <c r="H1764" s="10">
        <v>6.2644352520000002</v>
      </c>
      <c r="I1764" s="10">
        <v>0.203732153</v>
      </c>
      <c r="J1764" s="10">
        <v>7.6100746849999998</v>
      </c>
      <c r="K1764" s="10">
        <v>4.1506059439999996</v>
      </c>
      <c r="L1764" s="10">
        <v>1.4257387079999999</v>
      </c>
      <c r="M1764" s="10">
        <v>4.7952607230000002</v>
      </c>
      <c r="N1764" s="10">
        <v>0.94954390799999999</v>
      </c>
      <c r="O1764" s="10">
        <v>5.1500002000000003E-2</v>
      </c>
      <c r="P1764" s="10">
        <v>1.423898356</v>
      </c>
    </row>
    <row r="1765" spans="1:16" x14ac:dyDescent="0.25">
      <c r="A1765" s="16" t="s">
        <v>2907</v>
      </c>
      <c r="B1765" s="16" t="s">
        <v>2905</v>
      </c>
      <c r="C1765" s="16" t="s">
        <v>2908</v>
      </c>
      <c r="D1765" s="16">
        <v>3.1228395359947274E-3</v>
      </c>
      <c r="E1765" s="16">
        <v>3.2979023229353344E-3</v>
      </c>
      <c r="F1765" s="10">
        <v>6.899891E-3</v>
      </c>
      <c r="G1765" s="10">
        <v>6.4547149999999998E-3</v>
      </c>
      <c r="H1765" s="10">
        <v>2.1251880000000001E-2</v>
      </c>
      <c r="I1765" s="10">
        <v>1.1690139999999999E-3</v>
      </c>
      <c r="J1765" s="10">
        <v>1.7185802999999999E-2</v>
      </c>
      <c r="K1765" s="10">
        <v>1.1369005999999999E-2</v>
      </c>
      <c r="L1765" s="10">
        <v>7.5493599999999998E-3</v>
      </c>
      <c r="M1765" s="10">
        <v>5.2595799999999998E-3</v>
      </c>
      <c r="N1765" s="10">
        <v>1.7877590000000001E-3</v>
      </c>
      <c r="O1765" s="10">
        <v>3.0852100000000002E-4</v>
      </c>
      <c r="P1765" s="10">
        <v>8.0117490000000003E-3</v>
      </c>
    </row>
    <row r="1766" spans="1:16" x14ac:dyDescent="0.25">
      <c r="A1766" s="16" t="s">
        <v>2909</v>
      </c>
      <c r="B1766" s="16" t="s">
        <v>2905</v>
      </c>
      <c r="C1766" s="16" t="s">
        <v>2910</v>
      </c>
      <c r="D1766" s="16">
        <v>5.2539459594174893E-2</v>
      </c>
      <c r="E1766" s="16">
        <v>7.9798009685873139E-2</v>
      </c>
      <c r="F1766" s="10">
        <v>0.20436490399999999</v>
      </c>
      <c r="G1766" s="10">
        <v>0.146031891</v>
      </c>
      <c r="H1766" s="10">
        <v>0.45072448199999998</v>
      </c>
      <c r="I1766" s="10">
        <v>1.9281223E-2</v>
      </c>
      <c r="J1766" s="10">
        <v>0.43551319300000002</v>
      </c>
      <c r="K1766" s="10">
        <v>0.464721828</v>
      </c>
      <c r="L1766" s="10">
        <v>0.248343382</v>
      </c>
      <c r="M1766" s="10">
        <v>0.129704704</v>
      </c>
      <c r="N1766" s="10">
        <v>3.8106963000000001E-2</v>
      </c>
      <c r="O1766" s="10">
        <v>5.6504729999999996E-3</v>
      </c>
      <c r="P1766" s="10">
        <v>0.22803884999999999</v>
      </c>
    </row>
    <row r="1767" spans="1:16" x14ac:dyDescent="0.25">
      <c r="A1767" s="16" t="s">
        <v>2911</v>
      </c>
      <c r="B1767" s="16" t="s">
        <v>2905</v>
      </c>
      <c r="C1767" s="16" t="s">
        <v>2912</v>
      </c>
      <c r="D1767" s="16">
        <v>2.407089952496597E-2</v>
      </c>
      <c r="E1767" s="16">
        <v>2.7334665500288256E-2</v>
      </c>
      <c r="F1767" s="10">
        <v>5.6611992999999999E-2</v>
      </c>
      <c r="G1767" s="10">
        <v>6.1070576000000001E-2</v>
      </c>
      <c r="H1767" s="10">
        <v>0.173346531</v>
      </c>
      <c r="I1767" s="10">
        <v>6.8522820000000003E-3</v>
      </c>
      <c r="J1767" s="10">
        <v>0.13676697099999999</v>
      </c>
      <c r="K1767" s="10">
        <v>9.5371184999999997E-2</v>
      </c>
      <c r="L1767" s="10">
        <v>5.2282071999999999E-2</v>
      </c>
      <c r="M1767" s="10">
        <v>4.77273E-2</v>
      </c>
      <c r="N1767" s="10">
        <v>1.2527213000000001E-2</v>
      </c>
      <c r="O1767" s="10">
        <v>1.929516E-3</v>
      </c>
      <c r="P1767" s="10">
        <v>5.7234948000000001E-2</v>
      </c>
    </row>
    <row r="1768" spans="1:16" x14ac:dyDescent="0.25">
      <c r="A1768" s="16" t="s">
        <v>2913</v>
      </c>
      <c r="B1768" s="16" t="s">
        <v>2905</v>
      </c>
      <c r="C1768" s="16" t="s">
        <v>2718</v>
      </c>
      <c r="D1768" s="16">
        <v>1.0522595656863145E-2</v>
      </c>
      <c r="E1768" s="16">
        <v>1.7528403673135007E-2</v>
      </c>
      <c r="F1768" s="10">
        <v>4.1935844E-2</v>
      </c>
      <c r="G1768" s="10">
        <v>2.5393669000000001E-2</v>
      </c>
      <c r="H1768" s="10">
        <v>8.1685756999999998E-2</v>
      </c>
      <c r="I1768" s="10">
        <v>2.9464809999999999E-3</v>
      </c>
      <c r="J1768" s="10">
        <v>5.9404220000000001E-2</v>
      </c>
      <c r="K1768" s="10">
        <v>7.2888458000000003E-2</v>
      </c>
      <c r="L1768" s="10">
        <v>3.9769519000000003E-2</v>
      </c>
      <c r="M1768" s="10">
        <v>2.8067670999999999E-2</v>
      </c>
      <c r="N1768" s="10">
        <v>7.0933400000000001E-3</v>
      </c>
      <c r="O1768" s="10">
        <v>1.0927510000000001E-3</v>
      </c>
      <c r="P1768" s="10">
        <v>4.9652152999999997E-2</v>
      </c>
    </row>
    <row r="1769" spans="1:16" x14ac:dyDescent="0.25">
      <c r="A1769" s="16" t="s">
        <v>2914</v>
      </c>
      <c r="B1769" s="16" t="s">
        <v>2905</v>
      </c>
      <c r="C1769" s="16" t="s">
        <v>2915</v>
      </c>
      <c r="D1769" s="16">
        <v>3.6493663568703212E-2</v>
      </c>
      <c r="E1769" s="16">
        <v>5.4607469467801859E-2</v>
      </c>
      <c r="F1769" s="10">
        <v>0.14559423099999999</v>
      </c>
      <c r="G1769" s="10">
        <v>0.107798611</v>
      </c>
      <c r="H1769" s="10">
        <v>0.28940807600000001</v>
      </c>
      <c r="I1769" s="10">
        <v>1.0519706E-2</v>
      </c>
      <c r="J1769" s="10">
        <v>0.20397175400000001</v>
      </c>
      <c r="K1769" s="10">
        <v>0.250549417</v>
      </c>
      <c r="L1769" s="10">
        <v>0.15800872199999999</v>
      </c>
      <c r="M1769" s="10">
        <v>8.5216422E-2</v>
      </c>
      <c r="N1769" s="10">
        <v>2.3095067E-2</v>
      </c>
      <c r="O1769" s="10">
        <v>3.5435570000000001E-3</v>
      </c>
      <c r="P1769" s="10">
        <v>0.15729858099999999</v>
      </c>
    </row>
    <row r="1770" spans="1:16" x14ac:dyDescent="0.25">
      <c r="A1770" s="16" t="s">
        <v>2916</v>
      </c>
      <c r="B1770" s="16" t="s">
        <v>2905</v>
      </c>
      <c r="C1770" s="16" t="s">
        <v>2917</v>
      </c>
      <c r="D1770" s="16">
        <v>1.8322890341257382E-3</v>
      </c>
      <c r="E1770" s="16">
        <v>2.8601117032269127E-3</v>
      </c>
      <c r="F1770" s="10">
        <v>7.362352E-3</v>
      </c>
      <c r="G1770" s="10">
        <v>6.1274320000000004E-3</v>
      </c>
      <c r="H1770" s="10">
        <v>1.7560989999999999E-2</v>
      </c>
      <c r="I1770" s="10">
        <v>6.0936400000000004E-4</v>
      </c>
      <c r="J1770" s="10">
        <v>1.0668268999999999E-2</v>
      </c>
      <c r="K1770" s="10">
        <v>1.3023557E-2</v>
      </c>
      <c r="L1770" s="10">
        <v>7.8445149999999998E-3</v>
      </c>
      <c r="M1770" s="10">
        <v>4.1065210000000001E-3</v>
      </c>
      <c r="N1770" s="10">
        <v>1.2246970000000001E-3</v>
      </c>
      <c r="O1770" s="10">
        <v>1.91619E-4</v>
      </c>
      <c r="P1770" s="10">
        <v>9.4274700000000003E-3</v>
      </c>
    </row>
    <row r="1771" spans="1:16" x14ac:dyDescent="0.25">
      <c r="A1771" s="16" t="s">
        <v>2918</v>
      </c>
      <c r="B1771" s="16" t="s">
        <v>2905</v>
      </c>
      <c r="C1771" s="16" t="s">
        <v>2919</v>
      </c>
      <c r="D1771" s="16">
        <v>0.16919248283974136</v>
      </c>
      <c r="E1771" s="16">
        <v>0.23935070366593586</v>
      </c>
      <c r="F1771" s="10">
        <v>0.40200230399999998</v>
      </c>
      <c r="G1771" s="10">
        <v>0.72555689400000001</v>
      </c>
      <c r="H1771" s="10">
        <v>1.7233122750000001</v>
      </c>
      <c r="I1771" s="10">
        <v>6.1042884999999998E-2</v>
      </c>
      <c r="J1771" s="10">
        <v>1.125655109</v>
      </c>
      <c r="K1771" s="10">
        <v>0.72595975499999998</v>
      </c>
      <c r="L1771" s="10">
        <v>0.45122527499999998</v>
      </c>
      <c r="M1771" s="10">
        <v>0.57734011200000002</v>
      </c>
      <c r="N1771" s="10">
        <v>0.150135456</v>
      </c>
      <c r="O1771" s="10">
        <v>1.5266584999999999E-2</v>
      </c>
      <c r="P1771" s="10">
        <v>0.46107625699999999</v>
      </c>
    </row>
    <row r="1772" spans="1:16" x14ac:dyDescent="0.25">
      <c r="A1772" s="16" t="s">
        <v>2920</v>
      </c>
      <c r="B1772" s="16" t="s">
        <v>2905</v>
      </c>
      <c r="C1772" s="16" t="s">
        <v>2921</v>
      </c>
      <c r="D1772" s="16">
        <v>4.1948531752334428E-2</v>
      </c>
      <c r="E1772" s="16">
        <v>6.1201394545845618E-2</v>
      </c>
      <c r="F1772" s="10">
        <v>0.15201130199999999</v>
      </c>
      <c r="G1772" s="10">
        <v>0.117272231</v>
      </c>
      <c r="H1772" s="10">
        <v>0.35055498699999998</v>
      </c>
      <c r="I1772" s="10">
        <v>1.4867215E-2</v>
      </c>
      <c r="J1772" s="10">
        <v>0.59598471900000005</v>
      </c>
      <c r="K1772" s="10">
        <v>0.51535764799999995</v>
      </c>
      <c r="L1772" s="10">
        <v>0.23227848200000001</v>
      </c>
      <c r="M1772" s="10">
        <v>0.10717262599999999</v>
      </c>
      <c r="N1772" s="10">
        <v>3.0286015999999999E-2</v>
      </c>
      <c r="O1772" s="10">
        <v>4.4720070000000001E-3</v>
      </c>
      <c r="P1772" s="10">
        <v>0.16537418300000001</v>
      </c>
    </row>
    <row r="1773" spans="1:16" x14ac:dyDescent="0.25">
      <c r="A1773" s="16" t="s">
        <v>2922</v>
      </c>
      <c r="B1773" s="16" t="s">
        <v>2905</v>
      </c>
      <c r="C1773" s="16" t="s">
        <v>235</v>
      </c>
      <c r="D1773" s="16">
        <v>2.2247485277792668E-2</v>
      </c>
      <c r="E1773" s="16">
        <v>2.5325952132935668E-2</v>
      </c>
      <c r="F1773" s="10">
        <v>5.3816152999999999E-2</v>
      </c>
      <c r="G1773" s="10">
        <v>6.2355379000000002E-2</v>
      </c>
      <c r="H1773" s="10">
        <v>0.18754177499999999</v>
      </c>
      <c r="I1773" s="10">
        <v>9.2157330000000003E-3</v>
      </c>
      <c r="J1773" s="10">
        <v>0.197419762</v>
      </c>
      <c r="K1773" s="10">
        <v>8.5901078000000006E-2</v>
      </c>
      <c r="L1773" s="10">
        <v>5.6235845999999999E-2</v>
      </c>
      <c r="M1773" s="10">
        <v>5.3333804999999998E-2</v>
      </c>
      <c r="N1773" s="10">
        <v>1.4465087999999999E-2</v>
      </c>
      <c r="O1773" s="10">
        <v>2.3358010000000002E-3</v>
      </c>
      <c r="P1773" s="10">
        <v>6.4557567999999996E-2</v>
      </c>
    </row>
    <row r="1774" spans="1:16" x14ac:dyDescent="0.25">
      <c r="A1774" s="16" t="s">
        <v>2923</v>
      </c>
      <c r="B1774" s="16" t="s">
        <v>2905</v>
      </c>
      <c r="C1774" s="16" t="s">
        <v>2924</v>
      </c>
      <c r="D1774" s="16">
        <v>2.7519037168486026E-3</v>
      </c>
      <c r="E1774" s="16">
        <v>4.4539745029616084E-3</v>
      </c>
      <c r="F1774" s="10">
        <v>1.0913061999999999E-2</v>
      </c>
      <c r="G1774" s="10">
        <v>9.8604769999999994E-3</v>
      </c>
      <c r="H1774" s="10">
        <v>2.8507019000000001E-2</v>
      </c>
      <c r="I1774" s="10">
        <v>9.2882499999999998E-4</v>
      </c>
      <c r="J1774" s="10">
        <v>1.6116037999999999E-2</v>
      </c>
      <c r="K1774" s="10">
        <v>1.9424331999999999E-2</v>
      </c>
      <c r="L1774" s="10">
        <v>1.1486008000000001E-2</v>
      </c>
      <c r="M1774" s="10">
        <v>7.3855730000000003E-3</v>
      </c>
      <c r="N1774" s="10">
        <v>1.9794190000000001E-3</v>
      </c>
      <c r="O1774" s="10">
        <v>2.9723400000000001E-4</v>
      </c>
      <c r="P1774" s="10">
        <v>1.5609368E-2</v>
      </c>
    </row>
    <row r="1775" spans="1:16" x14ac:dyDescent="0.25">
      <c r="A1775" s="16" t="s">
        <v>2925</v>
      </c>
      <c r="B1775" s="16" t="s">
        <v>2905</v>
      </c>
      <c r="C1775" s="16" t="s">
        <v>2926</v>
      </c>
      <c r="D1775" s="16">
        <v>4.3161113505058859E-4</v>
      </c>
      <c r="E1775" s="16">
        <v>7.2520184984236464E-4</v>
      </c>
      <c r="F1775" s="10">
        <v>1.7941389999999999E-3</v>
      </c>
      <c r="G1775" s="10">
        <v>9.5757000000000004E-4</v>
      </c>
      <c r="H1775" s="10">
        <v>3.2319839999999998E-3</v>
      </c>
      <c r="I1775" s="10">
        <v>1.2597699999999999E-4</v>
      </c>
      <c r="J1775" s="10">
        <v>2.3602419999999998E-3</v>
      </c>
      <c r="K1775" s="10">
        <v>3.023965E-3</v>
      </c>
      <c r="L1775" s="10">
        <v>1.766749E-3</v>
      </c>
      <c r="M1775" s="10">
        <v>9.2209099999999999E-4</v>
      </c>
      <c r="N1775" s="10">
        <v>2.8104300000000003E-4</v>
      </c>
      <c r="O1775" s="12">
        <v>4.5346100000000003E-5</v>
      </c>
      <c r="P1775" s="10">
        <v>1.9275539999999999E-3</v>
      </c>
    </row>
    <row r="1776" spans="1:16" x14ac:dyDescent="0.25">
      <c r="A1776" s="16" t="s">
        <v>2927</v>
      </c>
      <c r="B1776" s="16" t="s">
        <v>2905</v>
      </c>
      <c r="C1776" s="16" t="s">
        <v>2928</v>
      </c>
      <c r="D1776" s="16">
        <v>3.315682708536799E-3</v>
      </c>
      <c r="E1776" s="16">
        <v>4.0775132044791962E-3</v>
      </c>
      <c r="F1776" s="10">
        <v>9.0805590000000002E-3</v>
      </c>
      <c r="G1776" s="10">
        <v>1.0125011999999999E-2</v>
      </c>
      <c r="H1776" s="10">
        <v>3.0615389999999999E-2</v>
      </c>
      <c r="I1776" s="10">
        <v>1.499645E-3</v>
      </c>
      <c r="J1776" s="10">
        <v>2.2806764E-2</v>
      </c>
      <c r="K1776" s="10">
        <v>1.4081062E-2</v>
      </c>
      <c r="L1776" s="10">
        <v>8.9358140000000003E-3</v>
      </c>
      <c r="M1776" s="10">
        <v>7.806917E-3</v>
      </c>
      <c r="N1776" s="10">
        <v>2.2396E-3</v>
      </c>
      <c r="O1776" s="10">
        <v>3.7317699999999998E-4</v>
      </c>
      <c r="P1776" s="10">
        <v>1.0345548E-2</v>
      </c>
    </row>
    <row r="1777" spans="1:16" x14ac:dyDescent="0.25">
      <c r="A1777" s="16" t="s">
        <v>2929</v>
      </c>
      <c r="B1777" s="16" t="s">
        <v>2905</v>
      </c>
      <c r="C1777" s="16" t="s">
        <v>2930</v>
      </c>
      <c r="D1777" s="16">
        <v>7.2208735691629555E-2</v>
      </c>
      <c r="E1777" s="16">
        <v>7.8822924410460946E-2</v>
      </c>
      <c r="F1777" s="10">
        <v>0.19201278299999999</v>
      </c>
      <c r="G1777" s="10">
        <v>0.13060546200000001</v>
      </c>
      <c r="H1777" s="10">
        <v>0.38812250199999998</v>
      </c>
      <c r="I1777" s="10">
        <v>1.6194756000000001E-2</v>
      </c>
      <c r="J1777" s="10">
        <v>0.51342027700000004</v>
      </c>
      <c r="K1777" s="10">
        <v>0.73668472299999999</v>
      </c>
      <c r="L1777" s="10">
        <v>0.49208275000000001</v>
      </c>
      <c r="M1777" s="10">
        <v>0.115348573</v>
      </c>
      <c r="N1777" s="10">
        <v>3.3622162999999997E-2</v>
      </c>
      <c r="O1777" s="10">
        <v>5.1398609999999999E-3</v>
      </c>
      <c r="P1777" s="10">
        <v>0.21520403299999999</v>
      </c>
    </row>
    <row r="1778" spans="1:16" x14ac:dyDescent="0.25">
      <c r="A1778" s="16" t="s">
        <v>2931</v>
      </c>
      <c r="B1778" s="16" t="s">
        <v>2905</v>
      </c>
      <c r="C1778" s="16" t="s">
        <v>256</v>
      </c>
      <c r="D1778" s="16">
        <v>1.4024712431331346E-2</v>
      </c>
      <c r="E1778" s="16">
        <v>2.2687421207154661E-2</v>
      </c>
      <c r="F1778" s="10">
        <v>5.4262561000000001E-2</v>
      </c>
      <c r="G1778" s="10">
        <v>4.3657568000000001E-2</v>
      </c>
      <c r="H1778" s="10">
        <v>0.134109279</v>
      </c>
      <c r="I1778" s="10">
        <v>5.4970139999999997E-3</v>
      </c>
      <c r="J1778" s="10">
        <v>9.2150783E-2</v>
      </c>
      <c r="K1778" s="10">
        <v>0.100783609</v>
      </c>
      <c r="L1778" s="10">
        <v>5.6395384E-2</v>
      </c>
      <c r="M1778" s="10">
        <v>3.7953320999999998E-2</v>
      </c>
      <c r="N1778" s="10">
        <v>1.1018623999999999E-2</v>
      </c>
      <c r="O1778" s="10">
        <v>1.589013E-3</v>
      </c>
      <c r="P1778" s="10">
        <v>6.6376634000000004E-2</v>
      </c>
    </row>
    <row r="1779" spans="1:16" x14ac:dyDescent="0.25">
      <c r="A1779" s="16" t="s">
        <v>2932</v>
      </c>
      <c r="B1779" s="16" t="s">
        <v>2905</v>
      </c>
      <c r="C1779" s="16" t="s">
        <v>2933</v>
      </c>
      <c r="D1779" s="16">
        <v>6.3928027365414315E-3</v>
      </c>
      <c r="E1779" s="16">
        <v>8.9513957228202524E-3</v>
      </c>
      <c r="F1779" s="10">
        <v>1.9668506999999998E-2</v>
      </c>
      <c r="G1779" s="10">
        <v>2.8094791000000001E-2</v>
      </c>
      <c r="H1779" s="10">
        <v>5.4274554000000003E-2</v>
      </c>
      <c r="I1779" s="10">
        <v>1.873513E-3</v>
      </c>
      <c r="J1779" s="10">
        <v>4.7703478000000001E-2</v>
      </c>
      <c r="K1779" s="10">
        <v>4.5691528000000002E-2</v>
      </c>
      <c r="L1779" s="10">
        <v>1.9463959999999999E-2</v>
      </c>
      <c r="M1779" s="10">
        <v>3.8822692999999998E-2</v>
      </c>
      <c r="N1779" s="10">
        <v>6.0324790000000003E-3</v>
      </c>
      <c r="O1779" s="10">
        <v>6.0015399999999999E-4</v>
      </c>
      <c r="P1779" s="10">
        <v>2.1119131999999999E-2</v>
      </c>
    </row>
    <row r="1780" spans="1:16" x14ac:dyDescent="0.25">
      <c r="A1780" s="16" t="s">
        <v>2934</v>
      </c>
      <c r="B1780" s="16" t="s">
        <v>2905</v>
      </c>
      <c r="C1780" s="16" t="s">
        <v>2935</v>
      </c>
      <c r="D1780" s="16">
        <v>3.8459280637616042E-2</v>
      </c>
      <c r="E1780" s="16">
        <v>3.4063457071946697E-2</v>
      </c>
      <c r="F1780" s="10">
        <v>6.6786267999999996E-2</v>
      </c>
      <c r="G1780" s="10">
        <v>8.8294935000000005E-2</v>
      </c>
      <c r="H1780" s="10">
        <v>0.24696642999999999</v>
      </c>
      <c r="I1780" s="10">
        <v>1.0405875E-2</v>
      </c>
      <c r="J1780" s="10">
        <v>0.15371256699999999</v>
      </c>
      <c r="K1780" s="10">
        <v>0.11346310699999999</v>
      </c>
      <c r="L1780" s="10">
        <v>7.0215905999999995E-2</v>
      </c>
      <c r="M1780" s="10">
        <v>6.5592770999999994E-2</v>
      </c>
      <c r="N1780" s="10">
        <v>1.8142282999999999E-2</v>
      </c>
      <c r="O1780" s="10">
        <v>2.629504E-3</v>
      </c>
      <c r="P1780" s="10">
        <v>7.5417953999999995E-2</v>
      </c>
    </row>
    <row r="1781" spans="1:16" x14ac:dyDescent="0.25">
      <c r="A1781" s="16" t="s">
        <v>2936</v>
      </c>
      <c r="B1781" s="16" t="s">
        <v>2905</v>
      </c>
      <c r="C1781" s="16" t="s">
        <v>2937</v>
      </c>
      <c r="D1781" s="16">
        <v>4.4982970254263573E-2</v>
      </c>
      <c r="E1781" s="16">
        <v>6.2247470985208178E-2</v>
      </c>
      <c r="F1781" s="10">
        <v>9.5370743999999993E-2</v>
      </c>
      <c r="G1781" s="10">
        <v>0.102868797</v>
      </c>
      <c r="H1781" s="10">
        <v>0.29679459600000002</v>
      </c>
      <c r="I1781" s="10">
        <v>1.1245707000000001E-2</v>
      </c>
      <c r="J1781" s="10">
        <v>0.29076998399999998</v>
      </c>
      <c r="K1781" s="10">
        <v>0.249836012</v>
      </c>
      <c r="L1781" s="10">
        <v>9.2340241000000003E-2</v>
      </c>
      <c r="M1781" s="10">
        <v>9.0225202000000004E-2</v>
      </c>
      <c r="N1781" s="10">
        <v>2.2081429999999999E-2</v>
      </c>
      <c r="O1781" s="10">
        <v>3.242937E-3</v>
      </c>
      <c r="P1781" s="10">
        <v>0.100622141</v>
      </c>
    </row>
    <row r="1782" spans="1:16" x14ac:dyDescent="0.25">
      <c r="A1782" s="16" t="s">
        <v>2938</v>
      </c>
      <c r="B1782" s="16" t="s">
        <v>2905</v>
      </c>
      <c r="C1782" s="16" t="s">
        <v>2939</v>
      </c>
      <c r="D1782" s="16">
        <v>2.8278620774178855E-3</v>
      </c>
      <c r="E1782" s="16">
        <v>4.7132959398517452E-3</v>
      </c>
      <c r="F1782" s="10">
        <v>1.1268851999999999E-2</v>
      </c>
      <c r="G1782" s="10">
        <v>7.727439E-3</v>
      </c>
      <c r="H1782" s="10">
        <v>2.3499264999999998E-2</v>
      </c>
      <c r="I1782" s="10">
        <v>8.6095200000000001E-4</v>
      </c>
      <c r="J1782" s="10">
        <v>1.6468328000000001E-2</v>
      </c>
      <c r="K1782" s="10">
        <v>1.9339693000000002E-2</v>
      </c>
      <c r="L1782" s="10">
        <v>1.0977458000000001E-2</v>
      </c>
      <c r="M1782" s="10">
        <v>8.70311E-3</v>
      </c>
      <c r="N1782" s="10">
        <v>2.0041120000000002E-3</v>
      </c>
      <c r="O1782" s="10">
        <v>3.0213100000000002E-4</v>
      </c>
      <c r="P1782" s="10">
        <v>1.3923866E-2</v>
      </c>
    </row>
    <row r="1783" spans="1:16" x14ac:dyDescent="0.25">
      <c r="A1783" s="16" t="s">
        <v>2940</v>
      </c>
      <c r="B1783" s="16" t="s">
        <v>2905</v>
      </c>
      <c r="C1783" s="16" t="s">
        <v>520</v>
      </c>
      <c r="D1783" s="16">
        <v>4.6985420788597451E-2</v>
      </c>
      <c r="E1783" s="16">
        <v>7.3100769821953016E-2</v>
      </c>
      <c r="F1783" s="10">
        <v>0.16721429099999999</v>
      </c>
      <c r="G1783" s="10">
        <v>0.15088760900000001</v>
      </c>
      <c r="H1783" s="10">
        <v>0.4454381</v>
      </c>
      <c r="I1783" s="10">
        <v>1.8935487000000001E-2</v>
      </c>
      <c r="J1783" s="10">
        <v>0.336826287</v>
      </c>
      <c r="K1783" s="10">
        <v>0.312436149</v>
      </c>
      <c r="L1783" s="10">
        <v>0.183052668</v>
      </c>
      <c r="M1783" s="10">
        <v>0.12825811500000001</v>
      </c>
      <c r="N1783" s="10">
        <v>3.8858406999999998E-2</v>
      </c>
      <c r="O1783" s="10">
        <v>5.3594469999999998E-3</v>
      </c>
      <c r="P1783" s="10">
        <v>0.182477006</v>
      </c>
    </row>
    <row r="1784" spans="1:16" x14ac:dyDescent="0.25">
      <c r="A1784" s="16" t="s">
        <v>2941</v>
      </c>
      <c r="B1784" s="16" t="s">
        <v>2905</v>
      </c>
      <c r="C1784" s="16" t="s">
        <v>2942</v>
      </c>
      <c r="D1784" s="16">
        <v>1.0877207115356809E-2</v>
      </c>
      <c r="E1784" s="16">
        <v>1.7327100644252132E-2</v>
      </c>
      <c r="F1784" s="10">
        <v>4.4827132999999998E-2</v>
      </c>
      <c r="G1784" s="10">
        <v>2.7103822E-2</v>
      </c>
      <c r="H1784" s="10">
        <v>8.4551860000000006E-2</v>
      </c>
      <c r="I1784" s="10">
        <v>3.209394E-3</v>
      </c>
      <c r="J1784" s="10">
        <v>5.9057223999999998E-2</v>
      </c>
      <c r="K1784" s="10">
        <v>7.5286900000000004E-2</v>
      </c>
      <c r="L1784" s="10">
        <v>4.6378229E-2</v>
      </c>
      <c r="M1784" s="10">
        <v>2.2429639000000001E-2</v>
      </c>
      <c r="N1784" s="10">
        <v>6.8841470000000002E-3</v>
      </c>
      <c r="O1784" s="10">
        <v>1.1079989999999999E-3</v>
      </c>
      <c r="P1784" s="10">
        <v>4.6304725999999997E-2</v>
      </c>
    </row>
    <row r="1785" spans="1:16" x14ac:dyDescent="0.25">
      <c r="A1785" s="16" t="s">
        <v>2943</v>
      </c>
      <c r="B1785" s="16" t="s">
        <v>2905</v>
      </c>
      <c r="C1785" s="16" t="s">
        <v>2944</v>
      </c>
      <c r="D1785" s="16">
        <v>1.9953867750960728E-2</v>
      </c>
      <c r="E1785" s="16">
        <v>3.086643178799095E-2</v>
      </c>
      <c r="F1785" s="10">
        <v>6.7292975000000005E-2</v>
      </c>
      <c r="G1785" s="10">
        <v>4.7964080999999999E-2</v>
      </c>
      <c r="H1785" s="10">
        <v>0.15086106799999999</v>
      </c>
      <c r="I1785" s="10">
        <v>5.7422300000000001E-3</v>
      </c>
      <c r="J1785" s="10">
        <v>0.12942617100000001</v>
      </c>
      <c r="K1785" s="10">
        <v>0.19325698399999999</v>
      </c>
      <c r="L1785" s="10">
        <v>6.4336781999999995E-2</v>
      </c>
      <c r="M1785" s="10">
        <v>5.6009389999999999E-2</v>
      </c>
      <c r="N1785" s="10">
        <v>1.3604256E-2</v>
      </c>
      <c r="O1785" s="10">
        <v>1.9282590000000001E-3</v>
      </c>
      <c r="P1785" s="10">
        <v>6.5795975000000007E-2</v>
      </c>
    </row>
    <row r="1786" spans="1:16" x14ac:dyDescent="0.25">
      <c r="A1786" s="16" t="s">
        <v>2945</v>
      </c>
      <c r="B1786" s="16" t="s">
        <v>2905</v>
      </c>
      <c r="C1786" s="16" t="s">
        <v>2667</v>
      </c>
      <c r="D1786" s="16">
        <v>1.5282128424023454E-2</v>
      </c>
      <c r="E1786" s="16">
        <v>2.1743286325250848E-2</v>
      </c>
      <c r="F1786" s="10">
        <v>5.8819873000000002E-2</v>
      </c>
      <c r="G1786" s="10">
        <v>3.6833484999999999E-2</v>
      </c>
      <c r="H1786" s="10">
        <v>0.10846172699999999</v>
      </c>
      <c r="I1786" s="10">
        <v>4.3476599999999997E-3</v>
      </c>
      <c r="J1786" s="10">
        <v>8.8993780999999994E-2</v>
      </c>
      <c r="K1786" s="10">
        <v>0.111843495</v>
      </c>
      <c r="L1786" s="10">
        <v>6.9693223999999998E-2</v>
      </c>
      <c r="M1786" s="10">
        <v>3.0919041000000001E-2</v>
      </c>
      <c r="N1786" s="10">
        <v>8.8938030000000005E-3</v>
      </c>
      <c r="O1786" s="10">
        <v>1.4285820000000001E-3</v>
      </c>
      <c r="P1786" s="10">
        <v>6.3175747000000004E-2</v>
      </c>
    </row>
    <row r="1787" spans="1:16" x14ac:dyDescent="0.25">
      <c r="A1787" s="16" t="s">
        <v>2946</v>
      </c>
      <c r="B1787" s="16" t="s">
        <v>2905</v>
      </c>
      <c r="C1787" s="16" t="s">
        <v>2947</v>
      </c>
      <c r="D1787" s="16">
        <v>7.4881168323124067E-2</v>
      </c>
      <c r="E1787" s="16">
        <v>0.1113497327674984</v>
      </c>
      <c r="F1787" s="10">
        <v>0.23662521</v>
      </c>
      <c r="G1787" s="10">
        <v>0.30517112400000002</v>
      </c>
      <c r="H1787" s="10">
        <v>0.71691362300000006</v>
      </c>
      <c r="I1787" s="10">
        <v>2.4161235999999999E-2</v>
      </c>
      <c r="J1787" s="10">
        <v>0.56406854399999995</v>
      </c>
      <c r="K1787" s="10">
        <v>0.54481140100000003</v>
      </c>
      <c r="L1787" s="10">
        <v>0.23040538499999999</v>
      </c>
      <c r="M1787" s="10">
        <v>0.33377359000000001</v>
      </c>
      <c r="N1787" s="10">
        <v>6.9013414999999995E-2</v>
      </c>
      <c r="O1787" s="10">
        <v>7.3822660000000002E-3</v>
      </c>
      <c r="P1787" s="10">
        <v>0.25070967700000002</v>
      </c>
    </row>
    <row r="1788" spans="1:16" x14ac:dyDescent="0.25">
      <c r="A1788" s="16" t="s">
        <v>2948</v>
      </c>
      <c r="B1788" s="16" t="s">
        <v>2905</v>
      </c>
      <c r="C1788" s="16" t="s">
        <v>541</v>
      </c>
      <c r="D1788" s="16">
        <v>7.452539413069463E-2</v>
      </c>
      <c r="E1788" s="16">
        <v>0.11403893403936988</v>
      </c>
      <c r="F1788" s="10">
        <v>0.19491978099999999</v>
      </c>
      <c r="G1788" s="10">
        <v>0.14731249399999999</v>
      </c>
      <c r="H1788" s="10">
        <v>0.45502342499999998</v>
      </c>
      <c r="I1788" s="10">
        <v>1.7885145000000002E-2</v>
      </c>
      <c r="J1788" s="10">
        <v>0.48845138599999999</v>
      </c>
      <c r="K1788" s="10">
        <v>0.63110142599999997</v>
      </c>
      <c r="L1788" s="10">
        <v>0.163570308</v>
      </c>
      <c r="M1788" s="10">
        <v>0.15306419700000001</v>
      </c>
      <c r="N1788" s="10">
        <v>3.8782404999999999E-2</v>
      </c>
      <c r="O1788" s="10">
        <v>5.5667039999999996E-3</v>
      </c>
      <c r="P1788" s="10">
        <v>0.17033891200000001</v>
      </c>
    </row>
    <row r="1789" spans="1:16" x14ac:dyDescent="0.25">
      <c r="A1789" s="16" t="s">
        <v>2949</v>
      </c>
      <c r="B1789" s="16" t="s">
        <v>2905</v>
      </c>
      <c r="C1789" s="16" t="s">
        <v>543</v>
      </c>
      <c r="D1789" s="16">
        <v>1.913142764898659E-2</v>
      </c>
      <c r="E1789" s="16">
        <v>3.1658280813788242E-2</v>
      </c>
      <c r="F1789" s="10">
        <v>7.5936495000000007E-2</v>
      </c>
      <c r="G1789" s="10">
        <v>5.4335018999999998E-2</v>
      </c>
      <c r="H1789" s="10">
        <v>0.166571723</v>
      </c>
      <c r="I1789" s="10">
        <v>6.0688870000000002E-3</v>
      </c>
      <c r="J1789" s="10">
        <v>0.11171389700000001</v>
      </c>
      <c r="K1789" s="10">
        <v>0.133687625</v>
      </c>
      <c r="L1789" s="10">
        <v>7.6960084999999998E-2</v>
      </c>
      <c r="M1789" s="10">
        <v>5.5635549999999999E-2</v>
      </c>
      <c r="N1789" s="10">
        <v>1.3907760999999999E-2</v>
      </c>
      <c r="O1789" s="10">
        <v>2.0534899999999998E-3</v>
      </c>
      <c r="P1789" s="10">
        <v>9.4034168000000001E-2</v>
      </c>
    </row>
    <row r="1790" spans="1:16" x14ac:dyDescent="0.25">
      <c r="A1790" s="16" t="s">
        <v>2950</v>
      </c>
      <c r="B1790" s="16" t="s">
        <v>2905</v>
      </c>
      <c r="C1790" s="16" t="s">
        <v>2951</v>
      </c>
      <c r="D1790" s="16">
        <v>7.0999769555968317E-2</v>
      </c>
      <c r="E1790" s="16">
        <v>0.11060447918793992</v>
      </c>
      <c r="F1790" s="10">
        <v>0.25103409599999998</v>
      </c>
      <c r="G1790" s="10">
        <v>0.34591017400000001</v>
      </c>
      <c r="H1790" s="10">
        <v>0.72774923999999996</v>
      </c>
      <c r="I1790" s="10">
        <v>2.4071192000000002E-2</v>
      </c>
      <c r="J1790" s="10">
        <v>0.56835052600000002</v>
      </c>
      <c r="K1790" s="10">
        <v>0.48290875300000002</v>
      </c>
      <c r="L1790" s="10">
        <v>0.24675027499999999</v>
      </c>
      <c r="M1790" s="10">
        <v>0.432951166</v>
      </c>
      <c r="N1790" s="10">
        <v>6.8805317000000005E-2</v>
      </c>
      <c r="O1790" s="10">
        <v>7.4865799999999996E-3</v>
      </c>
      <c r="P1790" s="10">
        <v>0.28561384099999998</v>
      </c>
    </row>
    <row r="1791" spans="1:16" x14ac:dyDescent="0.25">
      <c r="A1791" s="16" t="s">
        <v>2952</v>
      </c>
      <c r="B1791" s="16" t="s">
        <v>2905</v>
      </c>
      <c r="C1791" s="16" t="s">
        <v>409</v>
      </c>
      <c r="D1791" s="16">
        <v>1.4782976118989689E-2</v>
      </c>
      <c r="E1791" s="16">
        <v>2.1175803888637219E-2</v>
      </c>
      <c r="F1791" s="10">
        <v>4.4092015999999998E-2</v>
      </c>
      <c r="G1791" s="10">
        <v>4.4624694999999999E-2</v>
      </c>
      <c r="H1791" s="10">
        <v>0.13642322200000001</v>
      </c>
      <c r="I1791" s="10">
        <v>6.1576820000000003E-3</v>
      </c>
      <c r="J1791" s="10">
        <v>9.8828505999999997E-2</v>
      </c>
      <c r="K1791" s="10">
        <v>7.2790245000000003E-2</v>
      </c>
      <c r="L1791" s="10">
        <v>4.6365245999999999E-2</v>
      </c>
      <c r="M1791" s="10">
        <v>3.6503504999999999E-2</v>
      </c>
      <c r="N1791" s="10">
        <v>1.1081647999999999E-2</v>
      </c>
      <c r="O1791" s="10">
        <v>1.6277500000000001E-3</v>
      </c>
      <c r="P1791" s="10">
        <v>5.2504053000000002E-2</v>
      </c>
    </row>
    <row r="1792" spans="1:16" x14ac:dyDescent="0.25">
      <c r="A1792" s="16" t="s">
        <v>2953</v>
      </c>
      <c r="B1792" s="16" t="s">
        <v>2905</v>
      </c>
      <c r="C1792" s="16" t="s">
        <v>2954</v>
      </c>
      <c r="D1792" s="16">
        <v>1.1854917934116901E-2</v>
      </c>
      <c r="E1792" s="16">
        <v>1.812302849374722E-2</v>
      </c>
      <c r="F1792" s="10">
        <v>3.9329520999999999E-2</v>
      </c>
      <c r="G1792" s="10">
        <v>3.8141896000000002E-2</v>
      </c>
      <c r="H1792" s="10">
        <v>0.11232304899999999</v>
      </c>
      <c r="I1792" s="10">
        <v>4.7777050000000001E-3</v>
      </c>
      <c r="J1792" s="10">
        <v>7.6613720999999996E-2</v>
      </c>
      <c r="K1792" s="10">
        <v>6.6691271999999996E-2</v>
      </c>
      <c r="L1792" s="10">
        <v>3.8584215999999998E-2</v>
      </c>
      <c r="M1792" s="10">
        <v>3.1144692000000002E-2</v>
      </c>
      <c r="N1792" s="10">
        <v>9.3879670000000005E-3</v>
      </c>
      <c r="O1792" s="10">
        <v>1.3196849999999999E-3</v>
      </c>
      <c r="P1792" s="10">
        <v>4.3335450999999997E-2</v>
      </c>
    </row>
    <row r="1793" spans="1:16" x14ac:dyDescent="0.25">
      <c r="A1793" s="16" t="s">
        <v>2955</v>
      </c>
      <c r="B1793" s="16" t="s">
        <v>2905</v>
      </c>
      <c r="C1793" s="16" t="s">
        <v>2956</v>
      </c>
      <c r="D1793" s="16">
        <v>1.5071290543883804E-2</v>
      </c>
      <c r="E1793" s="16">
        <v>2.4735829272421673E-2</v>
      </c>
      <c r="F1793" s="10">
        <v>5.7210289999999997E-2</v>
      </c>
      <c r="G1793" s="10">
        <v>4.2327058000000001E-2</v>
      </c>
      <c r="H1793" s="10">
        <v>0.122833411</v>
      </c>
      <c r="I1793" s="10">
        <v>4.4513590000000002E-3</v>
      </c>
      <c r="J1793" s="10">
        <v>0.104023404</v>
      </c>
      <c r="K1793" s="10">
        <v>0.11335294999999999</v>
      </c>
      <c r="L1793" s="10">
        <v>5.4096270000000002E-2</v>
      </c>
      <c r="M1793" s="10">
        <v>5.8965139999999999E-2</v>
      </c>
      <c r="N1793" s="10">
        <v>1.1422072E-2</v>
      </c>
      <c r="O1793" s="10">
        <v>1.575461E-3</v>
      </c>
      <c r="P1793" s="10">
        <v>5.9447740999999998E-2</v>
      </c>
    </row>
    <row r="1794" spans="1:16" x14ac:dyDescent="0.25">
      <c r="A1794" s="16" t="s">
        <v>2957</v>
      </c>
      <c r="B1794" s="16" t="s">
        <v>2905</v>
      </c>
      <c r="C1794" s="16" t="s">
        <v>2958</v>
      </c>
      <c r="D1794" s="16">
        <v>1.200015037631994E-2</v>
      </c>
      <c r="E1794" s="16">
        <v>1.8792356214741953E-2</v>
      </c>
      <c r="F1794" s="10">
        <v>4.3810095E-2</v>
      </c>
      <c r="G1794" s="10">
        <v>5.4380944000000001E-2</v>
      </c>
      <c r="H1794" s="10">
        <v>0.138369087</v>
      </c>
      <c r="I1794" s="10">
        <v>4.4803550000000001E-3</v>
      </c>
      <c r="J1794" s="10">
        <v>8.3029180999999994E-2</v>
      </c>
      <c r="K1794" s="10">
        <v>8.3465719999999993E-2</v>
      </c>
      <c r="L1794" s="10">
        <v>4.4563139000000002E-2</v>
      </c>
      <c r="M1794" s="10">
        <v>4.6882352000000002E-2</v>
      </c>
      <c r="N1794" s="10">
        <v>1.0544832000000001E-2</v>
      </c>
      <c r="O1794" s="10">
        <v>1.302599E-3</v>
      </c>
      <c r="P1794" s="10">
        <v>5.8896103999999998E-2</v>
      </c>
    </row>
    <row r="1795" spans="1:16" x14ac:dyDescent="0.25">
      <c r="A1795" s="16" t="s">
        <v>2959</v>
      </c>
      <c r="B1795" s="16" t="s">
        <v>2905</v>
      </c>
      <c r="C1795" s="16" t="s">
        <v>309</v>
      </c>
      <c r="D1795" s="16">
        <v>4.047492318860345E-3</v>
      </c>
      <c r="E1795" s="16">
        <v>7.1329049679532573E-3</v>
      </c>
      <c r="F1795" s="10">
        <v>1.7666707E-2</v>
      </c>
      <c r="G1795" s="10">
        <v>8.702385E-3</v>
      </c>
      <c r="H1795" s="10">
        <v>2.9548991E-2</v>
      </c>
      <c r="I1795" s="10">
        <v>1.101901E-3</v>
      </c>
      <c r="J1795" s="10">
        <v>2.1883423999999999E-2</v>
      </c>
      <c r="K1795" s="10">
        <v>2.8916747E-2</v>
      </c>
      <c r="L1795" s="10">
        <v>1.5805762000000001E-2</v>
      </c>
      <c r="M1795" s="10">
        <v>8.6719529999999996E-3</v>
      </c>
      <c r="N1795" s="10">
        <v>2.6221809999999999E-3</v>
      </c>
      <c r="O1795" s="10">
        <v>4.2401100000000002E-4</v>
      </c>
      <c r="P1795" s="10">
        <v>1.9407738000000001E-2</v>
      </c>
    </row>
    <row r="1796" spans="1:16" x14ac:dyDescent="0.25">
      <c r="A1796" s="16" t="s">
        <v>2960</v>
      </c>
      <c r="B1796" s="16" t="s">
        <v>2905</v>
      </c>
      <c r="C1796" s="16" t="s">
        <v>2961</v>
      </c>
      <c r="D1796" s="16">
        <v>4.3218772283819117E-2</v>
      </c>
      <c r="E1796" s="16">
        <v>6.3922275727675254E-2</v>
      </c>
      <c r="F1796" s="10">
        <v>0.13525931599999999</v>
      </c>
      <c r="G1796" s="10">
        <v>0.36750241</v>
      </c>
      <c r="H1796" s="10">
        <v>0.60139324900000002</v>
      </c>
      <c r="I1796" s="10">
        <v>1.7011763999999999E-2</v>
      </c>
      <c r="J1796" s="10">
        <v>0.47038170099999999</v>
      </c>
      <c r="K1796" s="10">
        <v>0.285396592</v>
      </c>
      <c r="L1796" s="10">
        <v>0.13773242199999999</v>
      </c>
      <c r="M1796" s="10">
        <v>0.29558714200000002</v>
      </c>
      <c r="N1796" s="10">
        <v>5.4031256E-2</v>
      </c>
      <c r="O1796" s="10">
        <v>4.698275E-3</v>
      </c>
      <c r="P1796" s="10">
        <v>0.15551942799999999</v>
      </c>
    </row>
    <row r="1797" spans="1:16" x14ac:dyDescent="0.25">
      <c r="A1797" s="16" t="s">
        <v>2962</v>
      </c>
      <c r="B1797" s="16" t="s">
        <v>2963</v>
      </c>
      <c r="C1797" s="16" t="s">
        <v>2964</v>
      </c>
      <c r="D1797" s="16">
        <v>1.6867815477329948</v>
      </c>
      <c r="E1797" s="16">
        <v>0.56839369866386591</v>
      </c>
      <c r="F1797" s="10">
        <v>1.8425683930000001</v>
      </c>
      <c r="G1797" s="10">
        <v>2.6432554050000001</v>
      </c>
      <c r="H1797" s="10">
        <v>3.1348012629999999</v>
      </c>
      <c r="I1797" s="10">
        <v>0.20395102700000001</v>
      </c>
      <c r="J1797" s="10">
        <v>6.9548643029999999</v>
      </c>
      <c r="K1797" s="10">
        <v>1.2477493070000001</v>
      </c>
      <c r="L1797" s="10">
        <v>1.847959919</v>
      </c>
      <c r="M1797" s="10">
        <v>8.8019838729999993</v>
      </c>
      <c r="N1797" s="10">
        <v>0.91973052700000002</v>
      </c>
      <c r="O1797" s="10">
        <v>0.457090528</v>
      </c>
      <c r="P1797" s="10">
        <v>0.42460899099999999</v>
      </c>
    </row>
    <row r="1798" spans="1:16" x14ac:dyDescent="0.25">
      <c r="A1798" s="16" t="s">
        <v>2965</v>
      </c>
      <c r="B1798" s="16" t="s">
        <v>2963</v>
      </c>
      <c r="C1798" s="16" t="s">
        <v>1966</v>
      </c>
      <c r="D1798" s="16">
        <v>0.32179229032431644</v>
      </c>
      <c r="E1798" s="16">
        <v>0.16777989565261461</v>
      </c>
      <c r="F1798" s="10">
        <v>0.66767437399999996</v>
      </c>
      <c r="G1798" s="10">
        <v>0.31085811400000002</v>
      </c>
      <c r="H1798" s="10">
        <v>0.57833341199999999</v>
      </c>
      <c r="I1798" s="10">
        <v>3.0416542000000001E-2</v>
      </c>
      <c r="J1798" s="10">
        <v>0.99698073499999995</v>
      </c>
      <c r="K1798" s="10">
        <v>0.366183076</v>
      </c>
      <c r="L1798" s="10">
        <v>0.49962431600000001</v>
      </c>
      <c r="M1798" s="10">
        <v>1.213900113</v>
      </c>
      <c r="N1798" s="10">
        <v>0.13666270699999999</v>
      </c>
      <c r="O1798" s="10">
        <v>5.5959552000000003E-2</v>
      </c>
      <c r="P1798" s="10">
        <v>0.132286087</v>
      </c>
    </row>
    <row r="1799" spans="1:16" x14ac:dyDescent="0.25">
      <c r="A1799" s="16" t="s">
        <v>2966</v>
      </c>
      <c r="B1799" s="16" t="s">
        <v>2963</v>
      </c>
      <c r="C1799" s="16" t="s">
        <v>2967</v>
      </c>
      <c r="D1799" s="16">
        <v>6.4674030219310676</v>
      </c>
      <c r="E1799" s="16">
        <v>1.4959976257883687</v>
      </c>
      <c r="F1799" s="10">
        <v>4.3121713679999996</v>
      </c>
      <c r="G1799" s="10">
        <v>34.342843670000001</v>
      </c>
      <c r="H1799" s="10">
        <v>17.033511560000001</v>
      </c>
      <c r="I1799" s="10">
        <v>1.22840193</v>
      </c>
      <c r="J1799" s="10">
        <v>72.852501649999994</v>
      </c>
      <c r="K1799" s="10">
        <v>4.00252651</v>
      </c>
      <c r="L1799" s="10">
        <v>4.671458866</v>
      </c>
      <c r="M1799" s="10">
        <v>49.946947479999999</v>
      </c>
      <c r="N1799" s="10">
        <v>8.4156615479999992</v>
      </c>
      <c r="O1799" s="10">
        <v>1.3914390720000001</v>
      </c>
      <c r="P1799" s="10">
        <v>0.92626749600000002</v>
      </c>
    </row>
    <row r="1800" spans="1:16" x14ac:dyDescent="0.25">
      <c r="A1800" s="16" t="s">
        <v>2968</v>
      </c>
      <c r="B1800" s="16" t="s">
        <v>2963</v>
      </c>
      <c r="C1800" s="16" t="s">
        <v>2969</v>
      </c>
      <c r="D1800" s="16">
        <v>1.8176920252360771</v>
      </c>
      <c r="E1800" s="16">
        <v>0.65172313223257894</v>
      </c>
      <c r="F1800" s="10">
        <v>2.1449529159999998</v>
      </c>
      <c r="G1800" s="10">
        <v>1.733024771</v>
      </c>
      <c r="H1800" s="10">
        <v>2.627602097</v>
      </c>
      <c r="I1800" s="10">
        <v>0.14426882499999999</v>
      </c>
      <c r="J1800" s="10">
        <v>5.0150030299999999</v>
      </c>
      <c r="K1800" s="10">
        <v>1.4435084570000001</v>
      </c>
      <c r="L1800" s="10">
        <v>1.7427018359999999</v>
      </c>
      <c r="M1800" s="10">
        <v>6.5868890240000004</v>
      </c>
      <c r="N1800" s="10">
        <v>0.68620199199999998</v>
      </c>
      <c r="O1800" s="10">
        <v>0.31769748799999997</v>
      </c>
      <c r="P1800" s="10">
        <v>0.46735922499999999</v>
      </c>
    </row>
    <row r="1801" spans="1:16" x14ac:dyDescent="0.25">
      <c r="A1801" s="16" t="s">
        <v>2970</v>
      </c>
      <c r="B1801" s="16" t="s">
        <v>2963</v>
      </c>
      <c r="C1801" s="16" t="s">
        <v>2971</v>
      </c>
      <c r="D1801" s="16">
        <v>0.57988702010959159</v>
      </c>
      <c r="E1801" s="16">
        <v>0.30435978655386053</v>
      </c>
      <c r="F1801" s="10">
        <v>1.264224512</v>
      </c>
      <c r="G1801" s="10">
        <v>0.62068954700000001</v>
      </c>
      <c r="H1801" s="10">
        <v>1.1093666680000001</v>
      </c>
      <c r="I1801" s="10">
        <v>5.7923404999999997E-2</v>
      </c>
      <c r="J1801" s="10">
        <v>2.0398588210000002</v>
      </c>
      <c r="K1801" s="10">
        <v>0.70520898700000001</v>
      </c>
      <c r="L1801" s="10">
        <v>0.98408277499999997</v>
      </c>
      <c r="M1801" s="10">
        <v>2.2953804990000002</v>
      </c>
      <c r="N1801" s="10">
        <v>0.26482899500000001</v>
      </c>
      <c r="O1801" s="10">
        <v>0.10493269700000001</v>
      </c>
      <c r="P1801" s="10">
        <v>0.25251797799999998</v>
      </c>
    </row>
    <row r="1802" spans="1:16" x14ac:dyDescent="0.25">
      <c r="A1802" s="16" t="s">
        <v>2972</v>
      </c>
      <c r="B1802" s="16" t="s">
        <v>2963</v>
      </c>
      <c r="C1802" s="16" t="s">
        <v>2973</v>
      </c>
      <c r="D1802" s="16">
        <v>0.46252982589124852</v>
      </c>
      <c r="E1802" s="16">
        <v>0.23357743755476823</v>
      </c>
      <c r="F1802" s="10">
        <v>0.89015055099999996</v>
      </c>
      <c r="G1802" s="10">
        <v>0.56245520699999996</v>
      </c>
      <c r="H1802" s="10">
        <v>0.90131138300000002</v>
      </c>
      <c r="I1802" s="10">
        <v>4.7477001999999997E-2</v>
      </c>
      <c r="J1802" s="10">
        <v>1.4746394629999999</v>
      </c>
      <c r="K1802" s="10">
        <v>0.49814397700000002</v>
      </c>
      <c r="L1802" s="10">
        <v>0.69577080700000005</v>
      </c>
      <c r="M1802" s="10">
        <v>2.140487721</v>
      </c>
      <c r="N1802" s="10">
        <v>0.224155565</v>
      </c>
      <c r="O1802" s="10">
        <v>8.9651645000000002E-2</v>
      </c>
      <c r="P1802" s="10">
        <v>0.193372924</v>
      </c>
    </row>
    <row r="1803" spans="1:16" x14ac:dyDescent="0.25">
      <c r="A1803" s="16" t="s">
        <v>2974</v>
      </c>
      <c r="B1803" s="16" t="s">
        <v>2963</v>
      </c>
      <c r="C1803" s="16" t="s">
        <v>1493</v>
      </c>
      <c r="D1803" s="16">
        <v>0.81607550304345988</v>
      </c>
      <c r="E1803" s="16">
        <v>0.53022822605056874</v>
      </c>
      <c r="F1803" s="10">
        <v>2.2920980329999998</v>
      </c>
      <c r="G1803" s="10">
        <v>1.1440452910000001</v>
      </c>
      <c r="H1803" s="10">
        <v>1.991543203</v>
      </c>
      <c r="I1803" s="10">
        <v>9.6646952999999994E-2</v>
      </c>
      <c r="J1803" s="10">
        <v>3.7451476860000001</v>
      </c>
      <c r="K1803" s="10">
        <v>1.21933845</v>
      </c>
      <c r="L1803" s="10">
        <v>1.6356419980000001</v>
      </c>
      <c r="M1803" s="10">
        <v>3.8742717839999998</v>
      </c>
      <c r="N1803" s="10">
        <v>0.44985539400000002</v>
      </c>
      <c r="O1803" s="10">
        <v>0.17469605199999999</v>
      </c>
      <c r="P1803" s="10">
        <v>0.45237499199999998</v>
      </c>
    </row>
    <row r="1804" spans="1:16" x14ac:dyDescent="0.25">
      <c r="A1804" s="16" t="s">
        <v>2975</v>
      </c>
      <c r="B1804" s="16" t="s">
        <v>2963</v>
      </c>
      <c r="C1804" s="16" t="s">
        <v>2976</v>
      </c>
      <c r="D1804" s="16">
        <v>0.55434272284981778</v>
      </c>
      <c r="E1804" s="16">
        <v>0.29509577992317648</v>
      </c>
      <c r="F1804" s="10">
        <v>1.078888716</v>
      </c>
      <c r="G1804" s="10">
        <v>0.68630040699999995</v>
      </c>
      <c r="H1804" s="10">
        <v>1.070362496</v>
      </c>
      <c r="I1804" s="10">
        <v>5.8634234E-2</v>
      </c>
      <c r="J1804" s="10">
        <v>2.4643324959999999</v>
      </c>
      <c r="K1804" s="10">
        <v>0.66815632599999997</v>
      </c>
      <c r="L1804" s="10">
        <v>0.90991612700000002</v>
      </c>
      <c r="M1804" s="10">
        <v>2.4756140929999999</v>
      </c>
      <c r="N1804" s="10">
        <v>0.256282766</v>
      </c>
      <c r="O1804" s="10">
        <v>0.108921061</v>
      </c>
      <c r="P1804" s="10">
        <v>0.21587784900000001</v>
      </c>
    </row>
    <row r="1805" spans="1:16" x14ac:dyDescent="0.25">
      <c r="A1805" s="16" t="s">
        <v>2977</v>
      </c>
      <c r="B1805" s="16" t="s">
        <v>2963</v>
      </c>
      <c r="C1805" s="16" t="s">
        <v>2978</v>
      </c>
      <c r="D1805" s="16">
        <v>0.33738013628070285</v>
      </c>
      <c r="E1805" s="16">
        <v>0.16960373770520812</v>
      </c>
      <c r="F1805" s="10">
        <v>0.59325464900000002</v>
      </c>
      <c r="G1805" s="10">
        <v>0.43308372699999997</v>
      </c>
      <c r="H1805" s="10">
        <v>0.69390740699999998</v>
      </c>
      <c r="I1805" s="10">
        <v>3.9919051999999997E-2</v>
      </c>
      <c r="J1805" s="10">
        <v>1.1969754889999999</v>
      </c>
      <c r="K1805" s="10">
        <v>0.37337260300000003</v>
      </c>
      <c r="L1805" s="10">
        <v>0.468381616</v>
      </c>
      <c r="M1805" s="10">
        <v>1.713438985</v>
      </c>
      <c r="N1805" s="10">
        <v>0.178251614</v>
      </c>
      <c r="O1805" s="10">
        <v>7.7193001999999997E-2</v>
      </c>
      <c r="P1805" s="10">
        <v>0.13250487699999999</v>
      </c>
    </row>
    <row r="1806" spans="1:16" x14ac:dyDescent="0.25">
      <c r="A1806" s="16" t="s">
        <v>2979</v>
      </c>
      <c r="B1806" s="16" t="s">
        <v>2963</v>
      </c>
      <c r="C1806" s="16" t="s">
        <v>1064</v>
      </c>
      <c r="D1806" s="16">
        <v>0.22443315461351968</v>
      </c>
      <c r="E1806" s="16">
        <v>0.15689010755109639</v>
      </c>
      <c r="F1806" s="10">
        <v>0.60616369299999995</v>
      </c>
      <c r="G1806" s="10">
        <v>0.35801034100000001</v>
      </c>
      <c r="H1806" s="10">
        <v>0.69392966300000003</v>
      </c>
      <c r="I1806" s="10">
        <v>4.0553664000000003E-2</v>
      </c>
      <c r="J1806" s="10">
        <v>0.86766288800000002</v>
      </c>
      <c r="K1806" s="10">
        <v>0.347700544</v>
      </c>
      <c r="L1806" s="10">
        <v>0.48444253199999998</v>
      </c>
      <c r="M1806" s="10">
        <v>1.7060055329999999</v>
      </c>
      <c r="N1806" s="10">
        <v>0.17612826300000001</v>
      </c>
      <c r="O1806" s="10">
        <v>8.1207621999999993E-2</v>
      </c>
      <c r="P1806" s="10">
        <v>0.14055631099999999</v>
      </c>
    </row>
    <row r="1807" spans="1:16" x14ac:dyDescent="0.25">
      <c r="A1807" s="16" t="s">
        <v>2980</v>
      </c>
      <c r="B1807" s="16" t="s">
        <v>2963</v>
      </c>
      <c r="C1807" s="16" t="s">
        <v>211</v>
      </c>
      <c r="D1807" s="16">
        <v>0.40504038552733679</v>
      </c>
      <c r="E1807" s="16">
        <v>0.16880420859171971</v>
      </c>
      <c r="F1807" s="10">
        <v>0.54789794000000003</v>
      </c>
      <c r="G1807" s="10">
        <v>0.70793127300000003</v>
      </c>
      <c r="H1807" s="10">
        <v>0.95891186399999995</v>
      </c>
      <c r="I1807" s="10">
        <v>6.4965307E-2</v>
      </c>
      <c r="J1807" s="10">
        <v>1.5800564070000001</v>
      </c>
      <c r="K1807" s="10">
        <v>0.37371887500000001</v>
      </c>
      <c r="L1807" s="10">
        <v>0.48565536100000001</v>
      </c>
      <c r="M1807" s="10">
        <v>2.8063421279999998</v>
      </c>
      <c r="N1807" s="10">
        <v>0.28372518699999999</v>
      </c>
      <c r="O1807" s="10">
        <v>0.106548263</v>
      </c>
      <c r="P1807" s="10">
        <v>0.130303162</v>
      </c>
    </row>
    <row r="1808" spans="1:16" x14ac:dyDescent="0.25">
      <c r="A1808" s="16" t="s">
        <v>2981</v>
      </c>
      <c r="B1808" s="16" t="s">
        <v>2963</v>
      </c>
      <c r="C1808" s="16" t="s">
        <v>2982</v>
      </c>
      <c r="D1808" s="16">
        <v>0.22985466546110456</v>
      </c>
      <c r="E1808" s="16">
        <v>0.12386068397724441</v>
      </c>
      <c r="F1808" s="10">
        <v>0.44335678699999997</v>
      </c>
      <c r="G1808" s="10">
        <v>0.32037454100000001</v>
      </c>
      <c r="H1808" s="10">
        <v>0.49340619699999999</v>
      </c>
      <c r="I1808" s="10">
        <v>2.7708000999999999E-2</v>
      </c>
      <c r="J1808" s="10">
        <v>0.87361834999999999</v>
      </c>
      <c r="K1808" s="10">
        <v>0.26734652599999997</v>
      </c>
      <c r="L1808" s="10">
        <v>0.346922116</v>
      </c>
      <c r="M1808" s="10">
        <v>1.170362135</v>
      </c>
      <c r="N1808" s="10">
        <v>0.126296359</v>
      </c>
      <c r="O1808" s="10">
        <v>5.1345533999999998E-2</v>
      </c>
      <c r="P1808" s="10">
        <v>9.5572029000000003E-2</v>
      </c>
    </row>
    <row r="1809" spans="1:16" x14ac:dyDescent="0.25">
      <c r="A1809" s="16" t="s">
        <v>2983</v>
      </c>
      <c r="B1809" s="16" t="s">
        <v>2963</v>
      </c>
      <c r="C1809" s="16" t="s">
        <v>572</v>
      </c>
      <c r="D1809" s="16">
        <v>0.35614656437428538</v>
      </c>
      <c r="E1809" s="16">
        <v>0.16664443055981698</v>
      </c>
      <c r="F1809" s="10">
        <v>0.57559278400000002</v>
      </c>
      <c r="G1809" s="10">
        <v>0.46003823199999999</v>
      </c>
      <c r="H1809" s="10">
        <v>0.76125969999999998</v>
      </c>
      <c r="I1809" s="10">
        <v>4.6737753E-2</v>
      </c>
      <c r="J1809" s="10">
        <v>1.2557942099999999</v>
      </c>
      <c r="K1809" s="10">
        <v>0.377745161</v>
      </c>
      <c r="L1809" s="10">
        <v>0.48607257799999998</v>
      </c>
      <c r="M1809" s="10">
        <v>1.7140322379999999</v>
      </c>
      <c r="N1809" s="10">
        <v>0.20445390899999999</v>
      </c>
      <c r="O1809" s="10">
        <v>8.6513011000000001E-2</v>
      </c>
      <c r="P1809" s="10">
        <v>0.13322561399999999</v>
      </c>
    </row>
    <row r="1810" spans="1:16" x14ac:dyDescent="0.25">
      <c r="A1810" s="16" t="s">
        <v>2984</v>
      </c>
      <c r="B1810" s="16" t="s">
        <v>2963</v>
      </c>
      <c r="C1810" s="16" t="s">
        <v>2985</v>
      </c>
      <c r="D1810" s="16">
        <v>1.4364300093223026</v>
      </c>
      <c r="E1810" s="16">
        <v>0.56913745088839307</v>
      </c>
      <c r="F1810" s="10">
        <v>1.787558363</v>
      </c>
      <c r="G1810" s="10">
        <v>3.0238555919999999</v>
      </c>
      <c r="H1810" s="10">
        <v>3.5830964249999999</v>
      </c>
      <c r="I1810" s="10">
        <v>0.24671296300000001</v>
      </c>
      <c r="J1810" s="10">
        <v>6.5541959329999999</v>
      </c>
      <c r="K1810" s="10">
        <v>1.2709955749999999</v>
      </c>
      <c r="L1810" s="10">
        <v>1.657547592</v>
      </c>
      <c r="M1810" s="10">
        <v>10.23915603</v>
      </c>
      <c r="N1810" s="10">
        <v>1.1046036960000001</v>
      </c>
      <c r="O1810" s="10">
        <v>0.35064332399999998</v>
      </c>
      <c r="P1810" s="10">
        <v>0.41737666800000001</v>
      </c>
    </row>
    <row r="1811" spans="1:16" x14ac:dyDescent="0.25">
      <c r="A1811" s="16" t="s">
        <v>2986</v>
      </c>
      <c r="B1811" s="16" t="s">
        <v>2963</v>
      </c>
      <c r="C1811" s="16" t="s">
        <v>2987</v>
      </c>
      <c r="D1811" s="16">
        <v>4.5597944387504858</v>
      </c>
      <c r="E1811" s="16">
        <v>3.117161410195247</v>
      </c>
      <c r="F1811" s="10">
        <v>12.93733304</v>
      </c>
      <c r="G1811" s="10">
        <v>10.89477535</v>
      </c>
      <c r="H1811" s="10">
        <v>14.49655375</v>
      </c>
      <c r="I1811" s="10">
        <v>0.81001201599999995</v>
      </c>
      <c r="J1811" s="10">
        <v>29.667917599999999</v>
      </c>
      <c r="K1811" s="10">
        <v>7.0873367419999997</v>
      </c>
      <c r="L1811" s="10">
        <v>10.9064067</v>
      </c>
      <c r="M1811" s="10">
        <v>33.330458700000001</v>
      </c>
      <c r="N1811" s="10">
        <v>4.1630786149999999</v>
      </c>
      <c r="O1811" s="10">
        <v>1.2123650909999999</v>
      </c>
      <c r="P1811" s="10">
        <v>2.7139035389999999</v>
      </c>
    </row>
    <row r="1812" spans="1:16" x14ac:dyDescent="0.25">
      <c r="A1812" s="16" t="s">
        <v>2988</v>
      </c>
      <c r="B1812" s="16" t="s">
        <v>2963</v>
      </c>
      <c r="C1812" s="16" t="s">
        <v>2016</v>
      </c>
      <c r="D1812" s="16">
        <v>0.14423319142032712</v>
      </c>
      <c r="E1812" s="16">
        <v>9.9460420779222458E-2</v>
      </c>
      <c r="F1812" s="10">
        <v>0.37913600600000003</v>
      </c>
      <c r="G1812" s="10">
        <v>0.225883743</v>
      </c>
      <c r="H1812" s="10">
        <v>0.43817339599999999</v>
      </c>
      <c r="I1812" s="10">
        <v>2.5932942E-2</v>
      </c>
      <c r="J1812" s="10">
        <v>0.62771817799999996</v>
      </c>
      <c r="K1812" s="10">
        <v>0.23543350800000001</v>
      </c>
      <c r="L1812" s="10">
        <v>0.35234141699999999</v>
      </c>
      <c r="M1812" s="10">
        <v>0.94391546999999998</v>
      </c>
      <c r="N1812" s="10">
        <v>0.114664497</v>
      </c>
      <c r="O1812" s="10">
        <v>5.2368550999999999E-2</v>
      </c>
      <c r="P1812" s="10">
        <v>8.3737225999999998E-2</v>
      </c>
    </row>
    <row r="1813" spans="1:16" x14ac:dyDescent="0.25">
      <c r="A1813" s="16" t="s">
        <v>2989</v>
      </c>
      <c r="B1813" s="16" t="s">
        <v>2963</v>
      </c>
      <c r="C1813" s="16" t="s">
        <v>81</v>
      </c>
      <c r="D1813" s="16">
        <v>0.13057988266927634</v>
      </c>
      <c r="E1813" s="16">
        <v>0.10090534691813124</v>
      </c>
      <c r="F1813" s="10">
        <v>0.409628296</v>
      </c>
      <c r="G1813" s="10">
        <v>0.193765611</v>
      </c>
      <c r="H1813" s="10">
        <v>0.413163685</v>
      </c>
      <c r="I1813" s="10">
        <v>2.3480267999999999E-2</v>
      </c>
      <c r="J1813" s="10">
        <v>0.51414584799999996</v>
      </c>
      <c r="K1813" s="10">
        <v>0.22649386799999999</v>
      </c>
      <c r="L1813" s="10">
        <v>0.32725486599999998</v>
      </c>
      <c r="M1813" s="10">
        <v>0.794668441</v>
      </c>
      <c r="N1813" s="10">
        <v>0.102434021</v>
      </c>
      <c r="O1813" s="10">
        <v>4.7827821E-2</v>
      </c>
      <c r="P1813" s="10">
        <v>8.9481477000000004E-2</v>
      </c>
    </row>
    <row r="1814" spans="1:16" x14ac:dyDescent="0.25">
      <c r="A1814" s="16" t="s">
        <v>2990</v>
      </c>
      <c r="B1814" s="16" t="s">
        <v>2963</v>
      </c>
      <c r="C1814" s="16" t="s">
        <v>231</v>
      </c>
      <c r="D1814" s="16">
        <v>0.25435733852318704</v>
      </c>
      <c r="E1814" s="16">
        <v>0.14327424018723486</v>
      </c>
      <c r="F1814" s="10">
        <v>0.50933975799999998</v>
      </c>
      <c r="G1814" s="10">
        <v>0.45321608000000002</v>
      </c>
      <c r="H1814" s="10">
        <v>0.66896779699999998</v>
      </c>
      <c r="I1814" s="10">
        <v>3.839588E-2</v>
      </c>
      <c r="J1814" s="10">
        <v>1.0620635540000001</v>
      </c>
      <c r="K1814" s="10">
        <v>0.31173736499999999</v>
      </c>
      <c r="L1814" s="10">
        <v>0.42388445600000002</v>
      </c>
      <c r="M1814" s="10">
        <v>1.8314496069999999</v>
      </c>
      <c r="N1814" s="10">
        <v>0.17653390099999999</v>
      </c>
      <c r="O1814" s="10">
        <v>7.5483077999999995E-2</v>
      </c>
      <c r="P1814" s="10">
        <v>0.119184395</v>
      </c>
    </row>
    <row r="1815" spans="1:16" x14ac:dyDescent="0.25">
      <c r="A1815" s="16" t="s">
        <v>2991</v>
      </c>
      <c r="B1815" s="16" t="s">
        <v>2963</v>
      </c>
      <c r="C1815" s="16" t="s">
        <v>2072</v>
      </c>
      <c r="D1815" s="16">
        <v>0.31131155636598734</v>
      </c>
      <c r="E1815" s="16">
        <v>0.20551972521191761</v>
      </c>
      <c r="F1815" s="10">
        <v>0.82439155500000005</v>
      </c>
      <c r="G1815" s="10">
        <v>0.61171721899999998</v>
      </c>
      <c r="H1815" s="10">
        <v>0.81278947999999995</v>
      </c>
      <c r="I1815" s="10">
        <v>4.0884805000000003E-2</v>
      </c>
      <c r="J1815" s="10">
        <v>1.4800038799999999</v>
      </c>
      <c r="K1815" s="10">
        <v>0.416396496</v>
      </c>
      <c r="L1815" s="10">
        <v>0.59784575799999995</v>
      </c>
      <c r="M1815" s="10">
        <v>2.0068676989999998</v>
      </c>
      <c r="N1815" s="10">
        <v>0.19601189199999999</v>
      </c>
      <c r="O1815" s="10">
        <v>7.2412801999999998E-2</v>
      </c>
      <c r="P1815" s="10">
        <v>0.178967773</v>
      </c>
    </row>
    <row r="1816" spans="1:16" x14ac:dyDescent="0.25">
      <c r="A1816" s="16" t="s">
        <v>2992</v>
      </c>
      <c r="B1816" s="16" t="s">
        <v>2963</v>
      </c>
      <c r="C1816" s="16" t="s">
        <v>85</v>
      </c>
      <c r="D1816" s="16">
        <v>0.38409166089900848</v>
      </c>
      <c r="E1816" s="16">
        <v>0.13104405127536678</v>
      </c>
      <c r="F1816" s="10">
        <v>0.42051340199999998</v>
      </c>
      <c r="G1816" s="10">
        <v>0.47722447400000001</v>
      </c>
      <c r="H1816" s="10">
        <v>0.67120957000000003</v>
      </c>
      <c r="I1816" s="10">
        <v>4.2786666000000001E-2</v>
      </c>
      <c r="J1816" s="10">
        <v>1.1040489330000001</v>
      </c>
      <c r="K1816" s="10">
        <v>0.28092639000000003</v>
      </c>
      <c r="L1816" s="10">
        <v>0.377183659</v>
      </c>
      <c r="M1816" s="10">
        <v>1.768965517</v>
      </c>
      <c r="N1816" s="10">
        <v>0.18854331099999999</v>
      </c>
      <c r="O1816" s="10">
        <v>7.6423855999999998E-2</v>
      </c>
      <c r="P1816" s="10">
        <v>9.7332594999999994E-2</v>
      </c>
    </row>
    <row r="1817" spans="1:16" x14ac:dyDescent="0.25">
      <c r="A1817" s="16" t="s">
        <v>2993</v>
      </c>
      <c r="B1817" s="16" t="s">
        <v>2963</v>
      </c>
      <c r="C1817" s="16" t="s">
        <v>621</v>
      </c>
      <c r="D1817" s="16">
        <v>2.682937926165287E-2</v>
      </c>
      <c r="E1817" s="16">
        <v>1.7375330049083142E-2</v>
      </c>
      <c r="F1817" s="10">
        <v>6.5134203000000002E-2</v>
      </c>
      <c r="G1817" s="10">
        <v>4.0929933000000002E-2</v>
      </c>
      <c r="H1817" s="10">
        <v>7.4433509999999994E-2</v>
      </c>
      <c r="I1817" s="10">
        <v>4.254814E-3</v>
      </c>
      <c r="J1817" s="10">
        <v>0.101903151</v>
      </c>
      <c r="K1817" s="10">
        <v>3.9559205E-2</v>
      </c>
      <c r="L1817" s="10">
        <v>5.7511110999999997E-2</v>
      </c>
      <c r="M1817" s="10">
        <v>0.14603560800000001</v>
      </c>
      <c r="N1817" s="10">
        <v>1.8810740999999999E-2</v>
      </c>
      <c r="O1817" s="10">
        <v>8.5439309999999994E-3</v>
      </c>
      <c r="P1817" s="10">
        <v>1.4490606E-2</v>
      </c>
    </row>
    <row r="1818" spans="1:16" x14ac:dyDescent="0.25">
      <c r="A1818" s="16" t="s">
        <v>2994</v>
      </c>
      <c r="B1818" s="16" t="s">
        <v>2963</v>
      </c>
      <c r="C1818" s="16" t="s">
        <v>2995</v>
      </c>
      <c r="D1818" s="16">
        <v>0.2842372662049808</v>
      </c>
      <c r="E1818" s="16">
        <v>0.1796524818033356</v>
      </c>
      <c r="F1818" s="10">
        <v>0.653128194</v>
      </c>
      <c r="G1818" s="10">
        <v>0.42341994799999999</v>
      </c>
      <c r="H1818" s="10">
        <v>0.75531575900000003</v>
      </c>
      <c r="I1818" s="10">
        <v>4.2976317999999999E-2</v>
      </c>
      <c r="J1818" s="10">
        <v>1.0664201529999999</v>
      </c>
      <c r="K1818" s="10">
        <v>0.385249542</v>
      </c>
      <c r="L1818" s="10">
        <v>0.51630653400000004</v>
      </c>
      <c r="M1818" s="10">
        <v>1.702658097</v>
      </c>
      <c r="N1818" s="10">
        <v>0.191436567</v>
      </c>
      <c r="O1818" s="10">
        <v>8.2382813999999999E-2</v>
      </c>
      <c r="P1818" s="10">
        <v>0.14677907200000001</v>
      </c>
    </row>
    <row r="1819" spans="1:16" x14ac:dyDescent="0.25">
      <c r="A1819" s="16" t="s">
        <v>2996</v>
      </c>
      <c r="B1819" s="16" t="s">
        <v>2963</v>
      </c>
      <c r="C1819" s="16" t="s">
        <v>95</v>
      </c>
      <c r="D1819" s="16">
        <v>0.34301247295004456</v>
      </c>
      <c r="E1819" s="16">
        <v>0.25082279113125105</v>
      </c>
      <c r="F1819" s="10">
        <v>1.0025835000000001</v>
      </c>
      <c r="G1819" s="10">
        <v>0.48831482300000001</v>
      </c>
      <c r="H1819" s="10">
        <v>0.96684098399999996</v>
      </c>
      <c r="I1819" s="10">
        <v>5.3321445000000002E-2</v>
      </c>
      <c r="J1819" s="10">
        <v>1.2468799479999999</v>
      </c>
      <c r="K1819" s="10">
        <v>0.50134670199999998</v>
      </c>
      <c r="L1819" s="10">
        <v>0.722033657</v>
      </c>
      <c r="M1819" s="10">
        <v>1.8465240540000001</v>
      </c>
      <c r="N1819" s="10">
        <v>0.231097201</v>
      </c>
      <c r="O1819" s="10">
        <v>9.6047582000000006E-2</v>
      </c>
      <c r="P1819" s="10">
        <v>0.21317626000000001</v>
      </c>
    </row>
    <row r="1820" spans="1:16" x14ac:dyDescent="0.25">
      <c r="A1820" s="16" t="s">
        <v>2997</v>
      </c>
      <c r="B1820" s="16" t="s">
        <v>2963</v>
      </c>
      <c r="C1820" s="16" t="s">
        <v>351</v>
      </c>
      <c r="D1820" s="16">
        <v>10.894859754202942</v>
      </c>
      <c r="E1820" s="16">
        <v>2.03807104169571</v>
      </c>
      <c r="F1820" s="10">
        <v>5.7922817909999997</v>
      </c>
      <c r="G1820" s="10">
        <v>63.078727039999997</v>
      </c>
      <c r="H1820" s="10">
        <v>30.21839683</v>
      </c>
      <c r="I1820" s="10">
        <v>2.4978295560000001</v>
      </c>
      <c r="J1820" s="10">
        <v>138.6769109</v>
      </c>
      <c r="K1820" s="10">
        <v>6.0720764340000004</v>
      </c>
      <c r="L1820" s="10">
        <v>6.8431905779999997</v>
      </c>
      <c r="M1820" s="10">
        <v>90.829169280000002</v>
      </c>
      <c r="N1820" s="10">
        <v>15.981584740000001</v>
      </c>
      <c r="O1820" s="10">
        <v>2.3281066130000001</v>
      </c>
      <c r="P1820" s="10">
        <v>1.2499565370000001</v>
      </c>
    </row>
    <row r="1821" spans="1:16" x14ac:dyDescent="0.25">
      <c r="A1821" s="16" t="s">
        <v>2998</v>
      </c>
      <c r="B1821" s="16" t="s">
        <v>2963</v>
      </c>
      <c r="C1821" s="16" t="s">
        <v>1018</v>
      </c>
      <c r="D1821" s="16">
        <v>9.33912928075461E-2</v>
      </c>
      <c r="E1821" s="16">
        <v>6.1732181364580238E-2</v>
      </c>
      <c r="F1821" s="10">
        <v>0.23466863900000001</v>
      </c>
      <c r="G1821" s="10">
        <v>0.138099998</v>
      </c>
      <c r="H1821" s="10">
        <v>0.252114962</v>
      </c>
      <c r="I1821" s="10">
        <v>1.3996148E-2</v>
      </c>
      <c r="J1821" s="10">
        <v>0.34131027800000002</v>
      </c>
      <c r="K1821" s="10">
        <v>0.129287976</v>
      </c>
      <c r="L1821" s="10">
        <v>0.18775956499999999</v>
      </c>
      <c r="M1821" s="10">
        <v>0.55581248400000005</v>
      </c>
      <c r="N1821" s="10">
        <v>6.2931212E-2</v>
      </c>
      <c r="O1821" s="10">
        <v>2.6276550999999999E-2</v>
      </c>
      <c r="P1821" s="10">
        <v>5.3445869E-2</v>
      </c>
    </row>
    <row r="1822" spans="1:16" x14ac:dyDescent="0.25">
      <c r="A1822" s="16" t="s">
        <v>2999</v>
      </c>
      <c r="B1822" s="16" t="s">
        <v>2963</v>
      </c>
      <c r="C1822" s="16" t="s">
        <v>1123</v>
      </c>
      <c r="D1822" s="16">
        <v>0.28252518542533794</v>
      </c>
      <c r="E1822" s="16">
        <v>0.17832521888200534</v>
      </c>
      <c r="F1822" s="10">
        <v>0.72513100799999997</v>
      </c>
      <c r="G1822" s="10">
        <v>0.40825314400000001</v>
      </c>
      <c r="H1822" s="10">
        <v>0.65585933100000005</v>
      </c>
      <c r="I1822" s="10">
        <v>3.3663291999999997E-2</v>
      </c>
      <c r="J1822" s="10">
        <v>1.260676728</v>
      </c>
      <c r="K1822" s="10">
        <v>0.36810141400000002</v>
      </c>
      <c r="L1822" s="10">
        <v>0.51233775000000004</v>
      </c>
      <c r="M1822" s="10">
        <v>1.5365321860000001</v>
      </c>
      <c r="N1822" s="10">
        <v>0.15673206200000001</v>
      </c>
      <c r="O1822" s="10">
        <v>6.2123883999999997E-2</v>
      </c>
      <c r="P1822" s="10">
        <v>0.15311514000000001</v>
      </c>
    </row>
    <row r="1823" spans="1:16" x14ac:dyDescent="0.25">
      <c r="A1823" s="16" t="s">
        <v>3000</v>
      </c>
      <c r="B1823" s="16" t="s">
        <v>2963</v>
      </c>
      <c r="C1823" s="16" t="s">
        <v>111</v>
      </c>
      <c r="D1823" s="16">
        <v>0.31541026234987662</v>
      </c>
      <c r="E1823" s="16">
        <v>0.17978612152891216</v>
      </c>
      <c r="F1823" s="10">
        <v>0.65504348999999995</v>
      </c>
      <c r="G1823" s="10">
        <v>0.51491900499999999</v>
      </c>
      <c r="H1823" s="10">
        <v>0.76330349900000005</v>
      </c>
      <c r="I1823" s="10">
        <v>4.3271469999999999E-2</v>
      </c>
      <c r="J1823" s="10">
        <v>1.2563460040000001</v>
      </c>
      <c r="K1823" s="10">
        <v>0.38165422300000001</v>
      </c>
      <c r="L1823" s="10">
        <v>0.51220988499999998</v>
      </c>
      <c r="M1823" s="10">
        <v>1.97778053</v>
      </c>
      <c r="N1823" s="10">
        <v>0.19836367799999999</v>
      </c>
      <c r="O1823" s="10">
        <v>7.9143320000000003E-2</v>
      </c>
      <c r="P1823" s="10">
        <v>0.146887555</v>
      </c>
    </row>
    <row r="1824" spans="1:16" x14ac:dyDescent="0.25">
      <c r="A1824" s="16" t="s">
        <v>3001</v>
      </c>
      <c r="B1824" s="16" t="s">
        <v>2963</v>
      </c>
      <c r="C1824" s="16" t="s">
        <v>121</v>
      </c>
      <c r="D1824" s="16">
        <v>3.0874509082767361</v>
      </c>
      <c r="E1824" s="16">
        <v>2.1677778553481373</v>
      </c>
      <c r="F1824" s="10">
        <v>8.8512057909999999</v>
      </c>
      <c r="G1824" s="10">
        <v>7.3434921299999996</v>
      </c>
      <c r="H1824" s="10">
        <v>9.4057526950000003</v>
      </c>
      <c r="I1824" s="10">
        <v>0.50765069600000001</v>
      </c>
      <c r="J1824" s="10">
        <v>18.2709516</v>
      </c>
      <c r="K1824" s="10">
        <v>4.3860524449999998</v>
      </c>
      <c r="L1824" s="10">
        <v>6.3902642529999998</v>
      </c>
      <c r="M1824" s="10">
        <v>21.260880279999999</v>
      </c>
      <c r="N1824" s="10">
        <v>2.6512146749999999</v>
      </c>
      <c r="O1824" s="10">
        <v>0.82770913499999998</v>
      </c>
      <c r="P1824" s="10">
        <v>1.8215521910000001</v>
      </c>
    </row>
    <row r="1825" spans="1:16" x14ac:dyDescent="0.25">
      <c r="A1825" s="16" t="s">
        <v>3002</v>
      </c>
      <c r="B1825" s="16" t="s">
        <v>2963</v>
      </c>
      <c r="C1825" s="16" t="s">
        <v>123</v>
      </c>
      <c r="D1825" s="16">
        <v>0.24564191453817011</v>
      </c>
      <c r="E1825" s="16">
        <v>0.13363401426847699</v>
      </c>
      <c r="F1825" s="10">
        <v>0.47434762200000002</v>
      </c>
      <c r="G1825" s="10">
        <v>0.44326934899999998</v>
      </c>
      <c r="H1825" s="10">
        <v>0.64890668200000001</v>
      </c>
      <c r="I1825" s="10">
        <v>3.7868720000000002E-2</v>
      </c>
      <c r="J1825" s="10">
        <v>1.0396963720000001</v>
      </c>
      <c r="K1825" s="10">
        <v>0.295122098</v>
      </c>
      <c r="L1825" s="10">
        <v>0.40382590600000001</v>
      </c>
      <c r="M1825" s="10">
        <v>1.635502542</v>
      </c>
      <c r="N1825" s="10">
        <v>0.170021332</v>
      </c>
      <c r="O1825" s="10">
        <v>7.2539593999999999E-2</v>
      </c>
      <c r="P1825" s="10">
        <v>0.11217394999999999</v>
      </c>
    </row>
    <row r="1826" spans="1:16" x14ac:dyDescent="0.25">
      <c r="A1826" s="16" t="s">
        <v>3003</v>
      </c>
      <c r="B1826" s="16" t="s">
        <v>2963</v>
      </c>
      <c r="C1826" s="16" t="s">
        <v>657</v>
      </c>
      <c r="D1826" s="16">
        <v>8.9804536703020617</v>
      </c>
      <c r="E1826" s="16">
        <v>2.4144524459268419</v>
      </c>
      <c r="F1826" s="10">
        <v>5.9872223150000003</v>
      </c>
      <c r="G1826" s="10">
        <v>35.05621352</v>
      </c>
      <c r="H1826" s="10">
        <v>23.696507059999998</v>
      </c>
      <c r="I1826" s="10">
        <v>2.4647019569999999</v>
      </c>
      <c r="J1826" s="10">
        <v>64.162696199999999</v>
      </c>
      <c r="K1826" s="10">
        <v>5.4661235770000003</v>
      </c>
      <c r="L1826" s="10">
        <v>6.3005685119999999</v>
      </c>
      <c r="M1826" s="10">
        <v>56.300098509999998</v>
      </c>
      <c r="N1826" s="10">
        <v>9.3173965659999993</v>
      </c>
      <c r="O1826" s="10">
        <v>1.7221644229999999</v>
      </c>
      <c r="P1826" s="10">
        <v>1.2431900199999999</v>
      </c>
    </row>
    <row r="1827" spans="1:16" x14ac:dyDescent="0.25">
      <c r="A1827" s="16" t="s">
        <v>3004</v>
      </c>
      <c r="B1827" s="16" t="s">
        <v>2963</v>
      </c>
      <c r="C1827" s="16" t="s">
        <v>2963</v>
      </c>
      <c r="D1827" s="16">
        <v>6.4009406560583395</v>
      </c>
      <c r="E1827" s="16">
        <v>1.3562409248126743</v>
      </c>
      <c r="F1827" s="10">
        <v>3.8996239610000001</v>
      </c>
      <c r="G1827" s="10">
        <v>40.783193050000001</v>
      </c>
      <c r="H1827" s="10">
        <v>18.278669239999999</v>
      </c>
      <c r="I1827" s="10">
        <v>1.497913034</v>
      </c>
      <c r="J1827" s="10">
        <v>90.650469380000004</v>
      </c>
      <c r="K1827" s="10">
        <v>4.6338412099999999</v>
      </c>
      <c r="L1827" s="10">
        <v>5.2551194729999997</v>
      </c>
      <c r="M1827" s="10">
        <v>48.86877965</v>
      </c>
      <c r="N1827" s="10">
        <v>10.293260269999999</v>
      </c>
      <c r="O1827" s="10">
        <v>1.80241338</v>
      </c>
      <c r="P1827" s="10">
        <v>0.79940447199999998</v>
      </c>
    </row>
    <row r="1828" spans="1:16" x14ac:dyDescent="0.25">
      <c r="A1828" s="16" t="s">
        <v>3005</v>
      </c>
      <c r="B1828" s="16" t="s">
        <v>2963</v>
      </c>
      <c r="C1828" s="16" t="s">
        <v>3006</v>
      </c>
      <c r="D1828" s="16">
        <v>1.2934746249183009</v>
      </c>
      <c r="E1828" s="16">
        <v>0.96408556073283569</v>
      </c>
      <c r="F1828" s="10">
        <v>3.7638740039999998</v>
      </c>
      <c r="G1828" s="10">
        <v>2.0642542590000001</v>
      </c>
      <c r="H1828" s="10">
        <v>3.5292376640000001</v>
      </c>
      <c r="I1828" s="10">
        <v>0.18453556900000001</v>
      </c>
      <c r="J1828" s="10">
        <v>5.5938426349999997</v>
      </c>
      <c r="K1828" s="10">
        <v>1.8573725759999999</v>
      </c>
      <c r="L1828" s="10">
        <v>2.711732085</v>
      </c>
      <c r="M1828" s="10">
        <v>6.9470537979999998</v>
      </c>
      <c r="N1828" s="10">
        <v>0.90565418099999995</v>
      </c>
      <c r="O1828" s="10">
        <v>0.32397801799999998</v>
      </c>
      <c r="P1828" s="10">
        <v>0.79300056900000004</v>
      </c>
    </row>
    <row r="1829" spans="1:16" x14ac:dyDescent="0.25">
      <c r="A1829" s="16" t="s">
        <v>3007</v>
      </c>
      <c r="B1829" s="16" t="s">
        <v>2963</v>
      </c>
      <c r="C1829" s="16" t="s">
        <v>1026</v>
      </c>
      <c r="D1829" s="16">
        <v>1.03254694955241</v>
      </c>
      <c r="E1829" s="16">
        <v>0.62593543540796936</v>
      </c>
      <c r="F1829" s="10">
        <v>2.2529328660000001</v>
      </c>
      <c r="G1829" s="10">
        <v>1.641473682</v>
      </c>
      <c r="H1829" s="10">
        <v>2.678698915</v>
      </c>
      <c r="I1829" s="10">
        <v>0.14860439</v>
      </c>
      <c r="J1829" s="10">
        <v>4.0609086510000001</v>
      </c>
      <c r="K1829" s="10">
        <v>1.2806203410000001</v>
      </c>
      <c r="L1829" s="10">
        <v>1.77587323</v>
      </c>
      <c r="M1829" s="10">
        <v>7.0056453249999997</v>
      </c>
      <c r="N1829" s="10">
        <v>0.71615576800000003</v>
      </c>
      <c r="O1829" s="10">
        <v>0.28073057699999998</v>
      </c>
      <c r="P1829" s="10">
        <v>0.51057457500000003</v>
      </c>
    </row>
    <row r="1830" spans="1:16" x14ac:dyDescent="0.25">
      <c r="A1830" s="16" t="s">
        <v>3008</v>
      </c>
      <c r="B1830" s="16" t="s">
        <v>2963</v>
      </c>
      <c r="C1830" s="16" t="s">
        <v>3009</v>
      </c>
      <c r="D1830" s="16">
        <v>2.0130488151451313</v>
      </c>
      <c r="E1830" s="16">
        <v>1.0740067102197015</v>
      </c>
      <c r="F1830" s="10">
        <v>3.8460261670000002</v>
      </c>
      <c r="G1830" s="10">
        <v>3.7367235970000001</v>
      </c>
      <c r="H1830" s="10">
        <v>4.8435165749999998</v>
      </c>
      <c r="I1830" s="10">
        <v>0.28403711999999998</v>
      </c>
      <c r="J1830" s="10">
        <v>8.7126830749999993</v>
      </c>
      <c r="K1830" s="10">
        <v>2.2767158059999999</v>
      </c>
      <c r="L1830" s="10">
        <v>3.1289152730000001</v>
      </c>
      <c r="M1830" s="10">
        <v>12.06364295</v>
      </c>
      <c r="N1830" s="10">
        <v>1.3206531260000001</v>
      </c>
      <c r="O1830" s="10">
        <v>0.44860692600000002</v>
      </c>
      <c r="P1830" s="10">
        <v>0.83315254599999999</v>
      </c>
    </row>
    <row r="1831" spans="1:16" x14ac:dyDescent="0.25">
      <c r="A1831" s="16" t="s">
        <v>3010</v>
      </c>
      <c r="B1831" s="16" t="s">
        <v>2963</v>
      </c>
      <c r="C1831" s="16" t="s">
        <v>3011</v>
      </c>
      <c r="D1831" s="16">
        <v>0.62034235442164165</v>
      </c>
      <c r="E1831" s="16">
        <v>0.36280213556289737</v>
      </c>
      <c r="F1831" s="10">
        <v>1.426093447</v>
      </c>
      <c r="G1831" s="10">
        <v>0.91868983900000001</v>
      </c>
      <c r="H1831" s="10">
        <v>1.352914776</v>
      </c>
      <c r="I1831" s="10">
        <v>6.9001021999999995E-2</v>
      </c>
      <c r="J1831" s="10">
        <v>2.6540715439999998</v>
      </c>
      <c r="K1831" s="10">
        <v>0.787898616</v>
      </c>
      <c r="L1831" s="10">
        <v>1.082983926</v>
      </c>
      <c r="M1831" s="10">
        <v>3.520558421</v>
      </c>
      <c r="N1831" s="10">
        <v>0.33560691199999998</v>
      </c>
      <c r="O1831" s="10">
        <v>0.13123659100000001</v>
      </c>
      <c r="P1831" s="10">
        <v>0.30216742600000002</v>
      </c>
    </row>
    <row r="1832" spans="1:16" x14ac:dyDescent="0.25">
      <c r="A1832" s="16" t="s">
        <v>3012</v>
      </c>
      <c r="B1832" s="16" t="s">
        <v>2963</v>
      </c>
      <c r="C1832" s="16" t="s">
        <v>378</v>
      </c>
      <c r="D1832" s="16">
        <v>2.4772901759009325</v>
      </c>
      <c r="E1832" s="16">
        <v>0.67766464882865241</v>
      </c>
      <c r="F1832" s="10">
        <v>2.0185857469999999</v>
      </c>
      <c r="G1832" s="10">
        <v>3.609035236</v>
      </c>
      <c r="H1832" s="10">
        <v>4.1183030370000004</v>
      </c>
      <c r="I1832" s="10">
        <v>0.29050563600000001</v>
      </c>
      <c r="J1832" s="10">
        <v>7.9702361069999998</v>
      </c>
      <c r="K1832" s="10">
        <v>1.5654924990000001</v>
      </c>
      <c r="L1832" s="10">
        <v>1.9584820380000001</v>
      </c>
      <c r="M1832" s="10">
        <v>11.043900239999999</v>
      </c>
      <c r="N1832" s="10">
        <v>1.254963093</v>
      </c>
      <c r="O1832" s="10">
        <v>0.40662785000000001</v>
      </c>
      <c r="P1832" s="10">
        <v>0.46874125300000002</v>
      </c>
    </row>
    <row r="1833" spans="1:16" x14ac:dyDescent="0.25">
      <c r="A1833" s="16" t="s">
        <v>3013</v>
      </c>
      <c r="B1833" s="16" t="s">
        <v>2963</v>
      </c>
      <c r="C1833" s="16" t="s">
        <v>1886</v>
      </c>
      <c r="D1833" s="16">
        <v>0.22107096600735615</v>
      </c>
      <c r="E1833" s="16">
        <v>0.16317728671634743</v>
      </c>
      <c r="F1833" s="10">
        <v>0.69683029399999996</v>
      </c>
      <c r="G1833" s="10">
        <v>0.393676409</v>
      </c>
      <c r="H1833" s="10">
        <v>0.63524801799999997</v>
      </c>
      <c r="I1833" s="10">
        <v>3.3028909000000002E-2</v>
      </c>
      <c r="J1833" s="10">
        <v>1.0278832499999999</v>
      </c>
      <c r="K1833" s="10">
        <v>0.32706412200000001</v>
      </c>
      <c r="L1833" s="10">
        <v>0.47640607099999999</v>
      </c>
      <c r="M1833" s="10">
        <v>1.3171896949999999</v>
      </c>
      <c r="N1833" s="10">
        <v>0.15479151799999999</v>
      </c>
      <c r="O1833" s="10">
        <v>5.9156893000000002E-2</v>
      </c>
      <c r="P1833" s="10">
        <v>0.14658401400000001</v>
      </c>
    </row>
    <row r="1834" spans="1:16" x14ac:dyDescent="0.25">
      <c r="A1834" s="16" t="s">
        <v>3014</v>
      </c>
      <c r="B1834" s="16" t="s">
        <v>2963</v>
      </c>
      <c r="C1834" s="16" t="s">
        <v>3015</v>
      </c>
      <c r="D1834" s="16">
        <v>0.60172544637247527</v>
      </c>
      <c r="E1834" s="16">
        <v>0.35570873323864</v>
      </c>
      <c r="F1834" s="10">
        <v>1.243119098</v>
      </c>
      <c r="G1834" s="10">
        <v>0.75879344900000001</v>
      </c>
      <c r="H1834" s="10">
        <v>1.2964293140000001</v>
      </c>
      <c r="I1834" s="10">
        <v>6.9957628999999993E-2</v>
      </c>
      <c r="J1834" s="10">
        <v>1.9879891700000001</v>
      </c>
      <c r="K1834" s="10">
        <v>0.66625023100000003</v>
      </c>
      <c r="L1834" s="10">
        <v>0.92782392000000002</v>
      </c>
      <c r="M1834" s="10">
        <v>3.1894196460000002</v>
      </c>
      <c r="N1834" s="10">
        <v>0.329142035</v>
      </c>
      <c r="O1834" s="10">
        <v>0.132083648</v>
      </c>
      <c r="P1834" s="10">
        <v>0.26427891799999997</v>
      </c>
    </row>
    <row r="1835" spans="1:16" x14ac:dyDescent="0.25">
      <c r="A1835" s="16" t="s">
        <v>3016</v>
      </c>
      <c r="B1835" s="16" t="s">
        <v>2963</v>
      </c>
      <c r="C1835" s="16" t="s">
        <v>2153</v>
      </c>
      <c r="D1835" s="16">
        <v>0.30334443378656606</v>
      </c>
      <c r="E1835" s="16">
        <v>0.1613516320728664</v>
      </c>
      <c r="F1835" s="10">
        <v>0.57381635799999997</v>
      </c>
      <c r="G1835" s="10">
        <v>0.42631395900000002</v>
      </c>
      <c r="H1835" s="10">
        <v>0.71647617699999999</v>
      </c>
      <c r="I1835" s="10">
        <v>4.2809700999999999E-2</v>
      </c>
      <c r="J1835" s="10">
        <v>1.101084994</v>
      </c>
      <c r="K1835" s="10">
        <v>0.35456755299999998</v>
      </c>
      <c r="L1835" s="10">
        <v>0.46344214900000003</v>
      </c>
      <c r="M1835" s="10">
        <v>1.6724520350000001</v>
      </c>
      <c r="N1835" s="10">
        <v>0.18995637000000001</v>
      </c>
      <c r="O1835" s="10">
        <v>8.0463145E-2</v>
      </c>
      <c r="P1835" s="10">
        <v>0.13326975599999999</v>
      </c>
    </row>
    <row r="1836" spans="1:16" x14ac:dyDescent="0.25">
      <c r="A1836" s="16" t="s">
        <v>3017</v>
      </c>
      <c r="B1836" s="16" t="s">
        <v>2963</v>
      </c>
      <c r="C1836" s="16" t="s">
        <v>673</v>
      </c>
      <c r="D1836" s="16">
        <v>0.54638545681262718</v>
      </c>
      <c r="E1836" s="16">
        <v>0.18744503174074459</v>
      </c>
      <c r="F1836" s="10">
        <v>0.56758409099999996</v>
      </c>
      <c r="G1836" s="10">
        <v>1.3959969050000001</v>
      </c>
      <c r="H1836" s="10">
        <v>1.321551849</v>
      </c>
      <c r="I1836" s="10">
        <v>9.5669122999999995E-2</v>
      </c>
      <c r="J1836" s="10">
        <v>2.6115811569999998</v>
      </c>
      <c r="K1836" s="10">
        <v>0.42507509300000001</v>
      </c>
      <c r="L1836" s="10">
        <v>0.53011294799999997</v>
      </c>
      <c r="M1836" s="10">
        <v>3.6563847350000001</v>
      </c>
      <c r="N1836" s="10">
        <v>0.43201739500000003</v>
      </c>
      <c r="O1836" s="10">
        <v>0.11977842700000001</v>
      </c>
      <c r="P1836" s="10">
        <v>0.1275432</v>
      </c>
    </row>
    <row r="1837" spans="1:16" x14ac:dyDescent="0.25">
      <c r="A1837" s="16" t="s">
        <v>3018</v>
      </c>
      <c r="B1837" s="16" t="s">
        <v>2963</v>
      </c>
      <c r="C1837" s="16" t="s">
        <v>3019</v>
      </c>
      <c r="D1837" s="16">
        <v>13.518023321733834</v>
      </c>
      <c r="E1837" s="16">
        <v>1.7352703653387038</v>
      </c>
      <c r="F1837" s="10">
        <v>5.0002568480000003</v>
      </c>
      <c r="G1837" s="10">
        <v>58.975661330000001</v>
      </c>
      <c r="H1837" s="10">
        <v>34.349686290000001</v>
      </c>
      <c r="I1837" s="10">
        <v>6.621871069</v>
      </c>
      <c r="J1837" s="10">
        <v>119.1356785</v>
      </c>
      <c r="K1837" s="10">
        <v>5.0431593589999997</v>
      </c>
      <c r="L1837" s="10">
        <v>5.7632482679999999</v>
      </c>
      <c r="M1837" s="10">
        <v>80.199145580000007</v>
      </c>
      <c r="N1837" s="10">
        <v>13.434588229999999</v>
      </c>
      <c r="O1837" s="10">
        <v>2.0053907770000001</v>
      </c>
      <c r="P1837" s="10">
        <v>0.98247292900000005</v>
      </c>
    </row>
    <row r="1838" spans="1:16" x14ac:dyDescent="0.25">
      <c r="A1838" s="16" t="s">
        <v>3020</v>
      </c>
      <c r="B1838" s="16" t="s">
        <v>2963</v>
      </c>
      <c r="C1838" s="16" t="s">
        <v>3021</v>
      </c>
      <c r="D1838" s="16">
        <v>0.77156054182499545</v>
      </c>
      <c r="E1838" s="16">
        <v>0.33007220159710082</v>
      </c>
      <c r="F1838" s="10">
        <v>1.0825395200000001</v>
      </c>
      <c r="G1838" s="10">
        <v>1.323478414</v>
      </c>
      <c r="H1838" s="10">
        <v>1.7886421910000001</v>
      </c>
      <c r="I1838" s="10">
        <v>0.113726008</v>
      </c>
      <c r="J1838" s="10">
        <v>3.0335640869999998</v>
      </c>
      <c r="K1838" s="10">
        <v>0.72873328100000001</v>
      </c>
      <c r="L1838" s="10">
        <v>0.96683930500000004</v>
      </c>
      <c r="M1838" s="10">
        <v>5.8653868830000002</v>
      </c>
      <c r="N1838" s="10">
        <v>0.53907841099999998</v>
      </c>
      <c r="O1838" s="10">
        <v>0.217498942</v>
      </c>
      <c r="P1838" s="10">
        <v>0.262601103</v>
      </c>
    </row>
    <row r="1839" spans="1:16" x14ac:dyDescent="0.25">
      <c r="A1839" s="16" t="s">
        <v>3022</v>
      </c>
      <c r="B1839" s="16" t="s">
        <v>2963</v>
      </c>
      <c r="C1839" s="16" t="s">
        <v>897</v>
      </c>
      <c r="D1839" s="16">
        <v>4.2985458696275805</v>
      </c>
      <c r="E1839" s="16">
        <v>0.82881724191853623</v>
      </c>
      <c r="F1839" s="10">
        <v>2.3427492729999999</v>
      </c>
      <c r="G1839" s="10">
        <v>13.66624983</v>
      </c>
      <c r="H1839" s="10">
        <v>8.7046438219999995</v>
      </c>
      <c r="I1839" s="10">
        <v>0.80871720800000002</v>
      </c>
      <c r="J1839" s="10">
        <v>23.675333370000001</v>
      </c>
      <c r="K1839" s="10">
        <v>1.957206505</v>
      </c>
      <c r="L1839" s="10">
        <v>2.3153822509999999</v>
      </c>
      <c r="M1839" s="10">
        <v>20.640313840000001</v>
      </c>
      <c r="N1839" s="10">
        <v>3.1463216059999999</v>
      </c>
      <c r="O1839" s="10">
        <v>0.583450672</v>
      </c>
      <c r="P1839" s="10">
        <v>0.50130055399999995</v>
      </c>
    </row>
    <row r="1840" spans="1:16" x14ac:dyDescent="0.25">
      <c r="A1840" s="16" t="s">
        <v>3023</v>
      </c>
      <c r="B1840" s="16" t="s">
        <v>2963</v>
      </c>
      <c r="C1840" s="16" t="s">
        <v>3024</v>
      </c>
      <c r="D1840" s="16">
        <v>1.5406998410154673</v>
      </c>
      <c r="E1840" s="16">
        <v>0.43373675906258913</v>
      </c>
      <c r="F1840" s="10">
        <v>1.224116561</v>
      </c>
      <c r="G1840" s="10">
        <v>4.6456969020000001</v>
      </c>
      <c r="H1840" s="10">
        <v>3.4016780990000002</v>
      </c>
      <c r="I1840" s="10">
        <v>0.26115890000000003</v>
      </c>
      <c r="J1840" s="10">
        <v>8.7065758259999999</v>
      </c>
      <c r="K1840" s="10">
        <v>0.99116750200000003</v>
      </c>
      <c r="L1840" s="10">
        <v>1.1887158019999999</v>
      </c>
      <c r="M1840" s="10">
        <v>8.7475260180000003</v>
      </c>
      <c r="N1840" s="10">
        <v>1.1532011280000001</v>
      </c>
      <c r="O1840" s="10">
        <v>0.26800221699999999</v>
      </c>
      <c r="P1840" s="10">
        <v>0.274938501</v>
      </c>
    </row>
    <row r="1841" spans="1:16" x14ac:dyDescent="0.25">
      <c r="A1841" s="16" t="s">
        <v>3025</v>
      </c>
      <c r="B1841" s="16" t="s">
        <v>2963</v>
      </c>
      <c r="C1841" s="16" t="s">
        <v>3026</v>
      </c>
      <c r="D1841" s="16">
        <v>0.30857178206656183</v>
      </c>
      <c r="E1841" s="16">
        <v>0.24122028594218836</v>
      </c>
      <c r="F1841" s="10">
        <v>0.98118377300000004</v>
      </c>
      <c r="G1841" s="10">
        <v>0.45032766099999999</v>
      </c>
      <c r="H1841" s="10">
        <v>0.99317225200000003</v>
      </c>
      <c r="I1841" s="10">
        <v>5.5530355000000003E-2</v>
      </c>
      <c r="J1841" s="10">
        <v>1.39022603</v>
      </c>
      <c r="K1841" s="10">
        <v>0.61327797100000003</v>
      </c>
      <c r="L1841" s="10">
        <v>1.102524346</v>
      </c>
      <c r="M1841" s="10">
        <v>1.806678636</v>
      </c>
      <c r="N1841" s="10">
        <v>0.23966599299999999</v>
      </c>
      <c r="O1841" s="10">
        <v>0.106425041</v>
      </c>
      <c r="P1841" s="10">
        <v>0.22287095500000001</v>
      </c>
    </row>
    <row r="1842" spans="1:16" x14ac:dyDescent="0.25">
      <c r="A1842" s="16" t="s">
        <v>3027</v>
      </c>
      <c r="B1842" s="16" t="s">
        <v>2963</v>
      </c>
      <c r="C1842" s="16" t="s">
        <v>3028</v>
      </c>
      <c r="D1842" s="16">
        <v>0.83640479827741088</v>
      </c>
      <c r="E1842" s="16">
        <v>0.43398532192145911</v>
      </c>
      <c r="F1842" s="10">
        <v>1.5037294320000001</v>
      </c>
      <c r="G1842" s="10">
        <v>1.6289819990000001</v>
      </c>
      <c r="H1842" s="10">
        <v>2.292507885</v>
      </c>
      <c r="I1842" s="10">
        <v>0.13530023399999999</v>
      </c>
      <c r="J1842" s="10">
        <v>3.9526379010000001</v>
      </c>
      <c r="K1842" s="10">
        <v>1.009723868</v>
      </c>
      <c r="L1842" s="10">
        <v>1.360522716</v>
      </c>
      <c r="M1842" s="10">
        <v>8.2868663819999995</v>
      </c>
      <c r="N1842" s="10">
        <v>0.66850540400000003</v>
      </c>
      <c r="O1842" s="10">
        <v>0.28780624900000001</v>
      </c>
      <c r="P1842" s="10">
        <v>0.35747228199999997</v>
      </c>
    </row>
    <row r="1843" spans="1:16" x14ac:dyDescent="0.25">
      <c r="A1843" s="16" t="s">
        <v>3029</v>
      </c>
      <c r="B1843" s="16" t="s">
        <v>2963</v>
      </c>
      <c r="C1843" s="16" t="s">
        <v>3030</v>
      </c>
      <c r="D1843" s="16">
        <v>0.63672208437984235</v>
      </c>
      <c r="E1843" s="16">
        <v>0.27798645667616995</v>
      </c>
      <c r="F1843" s="10">
        <v>0.95652028099999997</v>
      </c>
      <c r="G1843" s="10">
        <v>1.639138403</v>
      </c>
      <c r="H1843" s="10">
        <v>1.62887264</v>
      </c>
      <c r="I1843" s="10">
        <v>9.9543431000000002E-2</v>
      </c>
      <c r="J1843" s="10">
        <v>3.7192843830000002</v>
      </c>
      <c r="K1843" s="10">
        <v>0.63114634599999997</v>
      </c>
      <c r="L1843" s="10">
        <v>0.87456901799999998</v>
      </c>
      <c r="M1843" s="10">
        <v>5.470332054</v>
      </c>
      <c r="N1843" s="10">
        <v>0.48548565100000002</v>
      </c>
      <c r="O1843" s="10">
        <v>0.21594323500000001</v>
      </c>
      <c r="P1843" s="10">
        <v>0.22879263699999999</v>
      </c>
    </row>
    <row r="1844" spans="1:16" x14ac:dyDescent="0.25">
      <c r="A1844" s="16" t="s">
        <v>3031</v>
      </c>
      <c r="B1844" s="16" t="s">
        <v>2963</v>
      </c>
      <c r="C1844" s="16" t="s">
        <v>3032</v>
      </c>
      <c r="D1844" s="16">
        <v>0.15530047696265115</v>
      </c>
      <c r="E1844" s="16">
        <v>7.7807819683425455E-2</v>
      </c>
      <c r="F1844" s="10">
        <v>0.26977631600000002</v>
      </c>
      <c r="G1844" s="10">
        <v>0.23377085</v>
      </c>
      <c r="H1844" s="10">
        <v>0.36779720900000001</v>
      </c>
      <c r="I1844" s="10">
        <v>2.2846664999999999E-2</v>
      </c>
      <c r="J1844" s="10">
        <v>0.58942518700000002</v>
      </c>
      <c r="K1844" s="10">
        <v>0.17361680099999999</v>
      </c>
      <c r="L1844" s="10">
        <v>0.22873460400000001</v>
      </c>
      <c r="M1844" s="10">
        <v>0.90212332299999998</v>
      </c>
      <c r="N1844" s="10">
        <v>9.9830141999999997E-2</v>
      </c>
      <c r="O1844" s="10">
        <v>4.2606425000000003E-2</v>
      </c>
      <c r="P1844" s="10">
        <v>6.2935668E-2</v>
      </c>
    </row>
    <row r="1845" spans="1:16" x14ac:dyDescent="0.25">
      <c r="A1845" s="16" t="s">
        <v>3033</v>
      </c>
      <c r="B1845" s="16" t="s">
        <v>2963</v>
      </c>
      <c r="C1845" s="16" t="s">
        <v>1171</v>
      </c>
      <c r="D1845" s="16">
        <v>0.10543363995470378</v>
      </c>
      <c r="E1845" s="16">
        <v>6.1209562673711956E-2</v>
      </c>
      <c r="F1845" s="10">
        <v>0.232247591</v>
      </c>
      <c r="G1845" s="10">
        <v>0.141876744</v>
      </c>
      <c r="H1845" s="10">
        <v>0.218239299</v>
      </c>
      <c r="I1845" s="10">
        <v>1.1881920000000001E-2</v>
      </c>
      <c r="J1845" s="10">
        <v>0.401359774</v>
      </c>
      <c r="K1845" s="10">
        <v>0.12969453</v>
      </c>
      <c r="L1845" s="10">
        <v>0.17408725999999999</v>
      </c>
      <c r="M1845" s="10">
        <v>0.52473411299999995</v>
      </c>
      <c r="N1845" s="10">
        <v>5.2390010000000001E-2</v>
      </c>
      <c r="O1845" s="10">
        <v>2.218879E-2</v>
      </c>
      <c r="P1845" s="10">
        <v>4.6508542999999999E-2</v>
      </c>
    </row>
    <row r="1846" spans="1:16" x14ac:dyDescent="0.25">
      <c r="A1846" s="16" t="s">
        <v>3034</v>
      </c>
      <c r="B1846" s="16" t="s">
        <v>2963</v>
      </c>
      <c r="C1846" s="16" t="s">
        <v>3035</v>
      </c>
      <c r="D1846" s="16">
        <v>0.22901520826210253</v>
      </c>
      <c r="E1846" s="16">
        <v>0.11071762497106251</v>
      </c>
      <c r="F1846" s="10">
        <v>0.41906907100000002</v>
      </c>
      <c r="G1846" s="10">
        <v>0.251650712</v>
      </c>
      <c r="H1846" s="10">
        <v>0.39219479099999999</v>
      </c>
      <c r="I1846" s="10">
        <v>2.0525418E-2</v>
      </c>
      <c r="J1846" s="10">
        <v>0.653420797</v>
      </c>
      <c r="K1846" s="10">
        <v>0.21908552000000001</v>
      </c>
      <c r="L1846" s="10">
        <v>0.30695978499999999</v>
      </c>
      <c r="M1846" s="10">
        <v>0.92682388900000001</v>
      </c>
      <c r="N1846" s="10">
        <v>9.5593723000000005E-2</v>
      </c>
      <c r="O1846" s="10">
        <v>3.8993908000000001E-2</v>
      </c>
      <c r="P1846" s="10">
        <v>8.5712790999999997E-2</v>
      </c>
    </row>
    <row r="1847" spans="1:16" x14ac:dyDescent="0.25">
      <c r="A1847" s="16" t="s">
        <v>3036</v>
      </c>
      <c r="B1847" s="16" t="s">
        <v>2963</v>
      </c>
      <c r="C1847" s="16" t="s">
        <v>1305</v>
      </c>
      <c r="D1847" s="16">
        <v>0.54837358437851036</v>
      </c>
      <c r="E1847" s="16">
        <v>0.31611683518033579</v>
      </c>
      <c r="F1847" s="10">
        <v>1.234846828</v>
      </c>
      <c r="G1847" s="10">
        <v>0.63637665099999996</v>
      </c>
      <c r="H1847" s="10">
        <v>1.143745666</v>
      </c>
      <c r="I1847" s="10">
        <v>5.8920581999999999E-2</v>
      </c>
      <c r="J1847" s="10">
        <v>1.9983864099999999</v>
      </c>
      <c r="K1847" s="10">
        <v>0.69705746999999996</v>
      </c>
      <c r="L1847" s="10">
        <v>0.94740494500000005</v>
      </c>
      <c r="M1847" s="10">
        <v>2.4621758439999999</v>
      </c>
      <c r="N1847" s="10">
        <v>0.27366349899999998</v>
      </c>
      <c r="O1847" s="10">
        <v>0.111932938</v>
      </c>
      <c r="P1847" s="10">
        <v>0.25156798400000002</v>
      </c>
    </row>
    <row r="1848" spans="1:16" x14ac:dyDescent="0.25">
      <c r="A1848" s="16" t="s">
        <v>3037</v>
      </c>
      <c r="B1848" s="16" t="s">
        <v>2963</v>
      </c>
      <c r="C1848" s="16" t="s">
        <v>2029</v>
      </c>
      <c r="D1848" s="16">
        <v>8.6014850165543795</v>
      </c>
      <c r="E1848" s="16">
        <v>3.2831378627869112</v>
      </c>
      <c r="F1848" s="10">
        <v>9.946567044</v>
      </c>
      <c r="G1848" s="10">
        <v>24.11940822</v>
      </c>
      <c r="H1848" s="10">
        <v>25.740941150000001</v>
      </c>
      <c r="I1848" s="10">
        <v>1.952734416</v>
      </c>
      <c r="J1848" s="10">
        <v>46.094379519999997</v>
      </c>
      <c r="K1848" s="10">
        <v>7.41094674</v>
      </c>
      <c r="L1848" s="10">
        <v>9.4702196930000007</v>
      </c>
      <c r="M1848" s="10">
        <v>52.137494850000003</v>
      </c>
      <c r="N1848" s="10">
        <v>8.5445281269999995</v>
      </c>
      <c r="O1848" s="10">
        <v>2.2979631810000001</v>
      </c>
      <c r="P1848" s="10">
        <v>2.1171238469999998</v>
      </c>
    </row>
    <row r="1849" spans="1:16" x14ac:dyDescent="0.25">
      <c r="A1849" s="16" t="s">
        <v>3038</v>
      </c>
      <c r="B1849" s="16" t="s">
        <v>2963</v>
      </c>
      <c r="C1849" s="16" t="s">
        <v>1307</v>
      </c>
      <c r="D1849" s="16">
        <v>0.54543209095889345</v>
      </c>
      <c r="E1849" s="16">
        <v>0.21555713521785219</v>
      </c>
      <c r="F1849" s="10">
        <v>0.70445739699999999</v>
      </c>
      <c r="G1849" s="10">
        <v>0.74350324999999995</v>
      </c>
      <c r="H1849" s="10">
        <v>1.0810829980000001</v>
      </c>
      <c r="I1849" s="10">
        <v>7.2734902000000004E-2</v>
      </c>
      <c r="J1849" s="10">
        <v>1.9112218679999999</v>
      </c>
      <c r="K1849" s="10">
        <v>0.49930545999999998</v>
      </c>
      <c r="L1849" s="10">
        <v>0.63863007400000005</v>
      </c>
      <c r="M1849" s="10">
        <v>2.6165728210000001</v>
      </c>
      <c r="N1849" s="10">
        <v>0.296454575</v>
      </c>
      <c r="O1849" s="10">
        <v>0.122620011</v>
      </c>
      <c r="P1849" s="10">
        <v>0.15830783400000001</v>
      </c>
    </row>
    <row r="1850" spans="1:16" x14ac:dyDescent="0.25">
      <c r="A1850" s="16" t="s">
        <v>3039</v>
      </c>
      <c r="B1850" s="16" t="s">
        <v>2963</v>
      </c>
      <c r="C1850" s="16" t="s">
        <v>3040</v>
      </c>
      <c r="D1850" s="16">
        <v>0.33727933879456917</v>
      </c>
      <c r="E1850" s="16">
        <v>0.16234859337702837</v>
      </c>
      <c r="F1850" s="10">
        <v>0.58521315200000001</v>
      </c>
      <c r="G1850" s="10">
        <v>0.38112604</v>
      </c>
      <c r="H1850" s="10">
        <v>0.61320606099999997</v>
      </c>
      <c r="I1850" s="10">
        <v>3.4240375000000003E-2</v>
      </c>
      <c r="J1850" s="10">
        <v>1.156644046</v>
      </c>
      <c r="K1850" s="10">
        <v>0.35957898300000002</v>
      </c>
      <c r="L1850" s="10">
        <v>0.45362369600000002</v>
      </c>
      <c r="M1850" s="10">
        <v>1.4580405839999999</v>
      </c>
      <c r="N1850" s="10">
        <v>0.147550448</v>
      </c>
      <c r="O1850" s="10">
        <v>6.5457787000000003E-2</v>
      </c>
      <c r="P1850" s="10">
        <v>0.120765714</v>
      </c>
    </row>
    <row r="1851" spans="1:16" x14ac:dyDescent="0.25">
      <c r="A1851" s="16" t="s">
        <v>3041</v>
      </c>
      <c r="B1851" s="16" t="s">
        <v>2963</v>
      </c>
      <c r="C1851" s="16" t="s">
        <v>3042</v>
      </c>
      <c r="D1851" s="16">
        <v>0.38920151318337787</v>
      </c>
      <c r="E1851" s="16">
        <v>0.21147929356897827</v>
      </c>
      <c r="F1851" s="10">
        <v>0.78442880599999998</v>
      </c>
      <c r="G1851" s="10">
        <v>0.50313014499999997</v>
      </c>
      <c r="H1851" s="10">
        <v>0.782527682</v>
      </c>
      <c r="I1851" s="10">
        <v>4.3723888000000002E-2</v>
      </c>
      <c r="J1851" s="10">
        <v>1.517944153</v>
      </c>
      <c r="K1851" s="10">
        <v>0.45459391100000002</v>
      </c>
      <c r="L1851" s="10">
        <v>0.60249620100000001</v>
      </c>
      <c r="M1851" s="10">
        <v>2.0289346290000001</v>
      </c>
      <c r="N1851" s="10">
        <v>0.200130161</v>
      </c>
      <c r="O1851" s="10">
        <v>8.3409003999999995E-2</v>
      </c>
      <c r="P1851" s="10">
        <v>0.160330532</v>
      </c>
    </row>
    <row r="1852" spans="1:16" x14ac:dyDescent="0.25">
      <c r="A1852" s="16" t="s">
        <v>3043</v>
      </c>
      <c r="B1852" s="16" t="s">
        <v>2963</v>
      </c>
      <c r="C1852" s="16" t="s">
        <v>3044</v>
      </c>
      <c r="D1852" s="16">
        <v>1.1180202767812666</v>
      </c>
      <c r="E1852" s="16">
        <v>0.43344937934680305</v>
      </c>
      <c r="F1852" s="10">
        <v>1.402371426</v>
      </c>
      <c r="G1852" s="10">
        <v>1.6681112149999999</v>
      </c>
      <c r="H1852" s="10">
        <v>2.35532422</v>
      </c>
      <c r="I1852" s="10">
        <v>0.158397492</v>
      </c>
      <c r="J1852" s="10">
        <v>3.9808338769999998</v>
      </c>
      <c r="K1852" s="10">
        <v>0.996255946</v>
      </c>
      <c r="L1852" s="10">
        <v>1.3566557749999999</v>
      </c>
      <c r="M1852" s="10">
        <v>6.0795731689999997</v>
      </c>
      <c r="N1852" s="10">
        <v>0.68712461599999997</v>
      </c>
      <c r="O1852" s="10">
        <v>0.25855586600000002</v>
      </c>
      <c r="P1852" s="10">
        <v>0.32113096400000002</v>
      </c>
    </row>
    <row r="1853" spans="1:16" x14ac:dyDescent="0.25">
      <c r="A1853" s="16" t="s">
        <v>3045</v>
      </c>
      <c r="B1853" s="16" t="s">
        <v>2963</v>
      </c>
      <c r="C1853" s="16" t="s">
        <v>947</v>
      </c>
      <c r="D1853" s="16">
        <v>0.26588440091731386</v>
      </c>
      <c r="E1853" s="16">
        <v>0.16438171521171371</v>
      </c>
      <c r="F1853" s="10">
        <v>0.59757068000000002</v>
      </c>
      <c r="G1853" s="10">
        <v>0.48623101699999999</v>
      </c>
      <c r="H1853" s="10">
        <v>0.79046703799999996</v>
      </c>
      <c r="I1853" s="10">
        <v>4.6832431000000001E-2</v>
      </c>
      <c r="J1853" s="10">
        <v>1.372436499</v>
      </c>
      <c r="K1853" s="10">
        <v>0.42828455300000001</v>
      </c>
      <c r="L1853" s="10">
        <v>0.58529725200000005</v>
      </c>
      <c r="M1853" s="10">
        <v>1.983190775</v>
      </c>
      <c r="N1853" s="10">
        <v>0.213876914</v>
      </c>
      <c r="O1853" s="10">
        <v>9.4768082000000003E-2</v>
      </c>
      <c r="P1853" s="10">
        <v>0.13649713199999999</v>
      </c>
    </row>
    <row r="1854" spans="1:16" x14ac:dyDescent="0.25">
      <c r="A1854" s="16" t="s">
        <v>3046</v>
      </c>
      <c r="B1854" s="16" t="s">
        <v>2963</v>
      </c>
      <c r="C1854" s="16" t="s">
        <v>151</v>
      </c>
      <c r="D1854" s="16">
        <v>0.23346572411944616</v>
      </c>
      <c r="E1854" s="16">
        <v>0.13359402373727167</v>
      </c>
      <c r="F1854" s="10">
        <v>0.47068610300000002</v>
      </c>
      <c r="G1854" s="10">
        <v>0.42410807299999997</v>
      </c>
      <c r="H1854" s="10">
        <v>0.66956540099999995</v>
      </c>
      <c r="I1854" s="10">
        <v>4.2568204999999998E-2</v>
      </c>
      <c r="J1854" s="10">
        <v>1.155304307</v>
      </c>
      <c r="K1854" s="10">
        <v>0.30838359900000001</v>
      </c>
      <c r="L1854" s="10">
        <v>0.41809822899999999</v>
      </c>
      <c r="M1854" s="10">
        <v>2.3391553809999999</v>
      </c>
      <c r="N1854" s="10">
        <v>0.19082945100000001</v>
      </c>
      <c r="O1854" s="10">
        <v>8.6019333000000003E-2</v>
      </c>
      <c r="P1854" s="10">
        <v>0.113671989</v>
      </c>
    </row>
    <row r="1855" spans="1:16" x14ac:dyDescent="0.25">
      <c r="A1855" s="16" t="s">
        <v>3047</v>
      </c>
      <c r="B1855" s="16" t="s">
        <v>2963</v>
      </c>
      <c r="C1855" s="16" t="s">
        <v>950</v>
      </c>
      <c r="D1855" s="16">
        <v>0.43667940253222642</v>
      </c>
      <c r="E1855" s="16">
        <v>0.28927904219274836</v>
      </c>
      <c r="F1855" s="10">
        <v>1.1744500819999999</v>
      </c>
      <c r="G1855" s="10">
        <v>0.70694657100000002</v>
      </c>
      <c r="H1855" s="10">
        <v>1.1268958140000001</v>
      </c>
      <c r="I1855" s="10">
        <v>5.7025536000000002E-2</v>
      </c>
      <c r="J1855" s="10">
        <v>1.858462525</v>
      </c>
      <c r="K1855" s="10">
        <v>0.59599235900000003</v>
      </c>
      <c r="L1855" s="10">
        <v>0.85247600099999998</v>
      </c>
      <c r="M1855" s="10">
        <v>2.5595882300000001</v>
      </c>
      <c r="N1855" s="10">
        <v>0.271345224</v>
      </c>
      <c r="O1855" s="10">
        <v>0.108142635</v>
      </c>
      <c r="P1855" s="10">
        <v>0.24820948900000001</v>
      </c>
    </row>
    <row r="1856" spans="1:16" x14ac:dyDescent="0.25">
      <c r="A1856" s="16" t="s">
        <v>3048</v>
      </c>
      <c r="B1856" s="16" t="s">
        <v>2963</v>
      </c>
      <c r="C1856" s="16" t="s">
        <v>3049</v>
      </c>
      <c r="D1856" s="16">
        <v>4.7107047369971324</v>
      </c>
      <c r="E1856" s="16">
        <v>1.4321009993162972</v>
      </c>
      <c r="F1856" s="10">
        <v>4.1831245209999999</v>
      </c>
      <c r="G1856" s="10">
        <v>16.694526830000001</v>
      </c>
      <c r="H1856" s="10">
        <v>12.14625927</v>
      </c>
      <c r="I1856" s="10">
        <v>0.88620305399999999</v>
      </c>
      <c r="J1856" s="10">
        <v>29.486023530000001</v>
      </c>
      <c r="K1856" s="10">
        <v>3.5154181630000001</v>
      </c>
      <c r="L1856" s="10">
        <v>4.2523703169999996</v>
      </c>
      <c r="M1856" s="10">
        <v>30.993148300000001</v>
      </c>
      <c r="N1856" s="10">
        <v>4.5596561089999996</v>
      </c>
      <c r="O1856" s="10">
        <v>1.027524498</v>
      </c>
      <c r="P1856" s="10">
        <v>0.90952688299999995</v>
      </c>
    </row>
    <row r="1857" spans="1:16" x14ac:dyDescent="0.25">
      <c r="A1857" s="16" t="s">
        <v>3050</v>
      </c>
      <c r="B1857" s="16" t="s">
        <v>2963</v>
      </c>
      <c r="C1857" s="16" t="s">
        <v>3051</v>
      </c>
      <c r="D1857" s="16">
        <v>0.20323580289339005</v>
      </c>
      <c r="E1857" s="16">
        <v>0.13138450022234963</v>
      </c>
      <c r="F1857" s="10">
        <v>0.537656896</v>
      </c>
      <c r="G1857" s="10">
        <v>0.32493150500000001</v>
      </c>
      <c r="H1857" s="10">
        <v>0.485525241</v>
      </c>
      <c r="I1857" s="10">
        <v>2.4853883E-2</v>
      </c>
      <c r="J1857" s="10">
        <v>0.88117772100000002</v>
      </c>
      <c r="K1857" s="10">
        <v>0.27789557599999998</v>
      </c>
      <c r="L1857" s="10">
        <v>0.39721559699999998</v>
      </c>
      <c r="M1857" s="10">
        <v>1.13409844</v>
      </c>
      <c r="N1857" s="10">
        <v>0.117364486</v>
      </c>
      <c r="O1857" s="10">
        <v>4.5206584000000001E-2</v>
      </c>
      <c r="P1857" s="10">
        <v>0.113475691</v>
      </c>
    </row>
    <row r="1858" spans="1:16" x14ac:dyDescent="0.25">
      <c r="A1858" s="16" t="s">
        <v>3052</v>
      </c>
      <c r="B1858" s="16" t="s">
        <v>2963</v>
      </c>
      <c r="C1858" s="16" t="s">
        <v>3053</v>
      </c>
      <c r="D1858" s="16">
        <v>0.14013532821666638</v>
      </c>
      <c r="E1858" s="16">
        <v>8.3270473553736457E-2</v>
      </c>
      <c r="F1858" s="10">
        <v>0.32392807899999998</v>
      </c>
      <c r="G1858" s="10">
        <v>0.19162420699999999</v>
      </c>
      <c r="H1858" s="10">
        <v>0.30082080500000002</v>
      </c>
      <c r="I1858" s="10">
        <v>1.5737132000000001E-2</v>
      </c>
      <c r="J1858" s="10">
        <v>0.51779866799999996</v>
      </c>
      <c r="K1858" s="10">
        <v>0.175607766</v>
      </c>
      <c r="L1858" s="10">
        <v>0.24141485500000001</v>
      </c>
      <c r="M1858" s="10">
        <v>0.70735290399999995</v>
      </c>
      <c r="N1858" s="10">
        <v>7.2409952999999999E-2</v>
      </c>
      <c r="O1858" s="10">
        <v>2.9679741999999999E-2</v>
      </c>
      <c r="P1858" s="10">
        <v>6.6860502000000002E-2</v>
      </c>
    </row>
    <row r="1859" spans="1:16" x14ac:dyDescent="0.25">
      <c r="A1859" s="16" t="s">
        <v>3054</v>
      </c>
      <c r="B1859" s="16" t="s">
        <v>3055</v>
      </c>
      <c r="C1859" s="16" t="s">
        <v>3056</v>
      </c>
      <c r="D1859" s="16">
        <v>0.71735674246460823</v>
      </c>
      <c r="E1859" s="16">
        <v>0.3998751835543371</v>
      </c>
      <c r="F1859" s="10">
        <v>1.4217263040000001</v>
      </c>
      <c r="G1859" s="10">
        <v>1.8104429909999999</v>
      </c>
      <c r="H1859" s="10">
        <v>2.2198219689999998</v>
      </c>
      <c r="I1859" s="10">
        <v>0.110897837</v>
      </c>
      <c r="J1859" s="10">
        <v>8.0568186169999993</v>
      </c>
      <c r="K1859" s="10">
        <v>0.90261680099999997</v>
      </c>
      <c r="L1859" s="10">
        <v>1.261722732</v>
      </c>
      <c r="M1859" s="10">
        <v>2.520668573</v>
      </c>
      <c r="N1859" s="10">
        <v>0.315500216</v>
      </c>
      <c r="O1859" s="10">
        <v>0.16243528099999999</v>
      </c>
      <c r="P1859" s="10">
        <v>0.40040151899999998</v>
      </c>
    </row>
    <row r="1860" spans="1:16" x14ac:dyDescent="0.25">
      <c r="A1860" s="16" t="s">
        <v>3057</v>
      </c>
      <c r="B1860" s="16" t="s">
        <v>3055</v>
      </c>
      <c r="C1860" s="16" t="s">
        <v>1045</v>
      </c>
      <c r="D1860" s="16">
        <v>0.15139790891028707</v>
      </c>
      <c r="E1860" s="16">
        <v>9.7551250871653297E-2</v>
      </c>
      <c r="F1860" s="10">
        <v>0.36281141500000003</v>
      </c>
      <c r="G1860" s="10">
        <v>0.30463136699999999</v>
      </c>
      <c r="H1860" s="10">
        <v>0.50089214699999995</v>
      </c>
      <c r="I1860" s="10">
        <v>2.8041228000000001E-2</v>
      </c>
      <c r="J1860" s="10">
        <v>1.4781443190000001</v>
      </c>
      <c r="K1860" s="10">
        <v>0.22604063999999999</v>
      </c>
      <c r="L1860" s="10">
        <v>0.36023041099999997</v>
      </c>
      <c r="M1860" s="10">
        <v>0.622789975</v>
      </c>
      <c r="N1860" s="10">
        <v>6.6388514999999995E-2</v>
      </c>
      <c r="O1860" s="10">
        <v>4.5956221999999998E-2</v>
      </c>
      <c r="P1860" s="10">
        <v>0.106473548</v>
      </c>
    </row>
    <row r="1861" spans="1:16" x14ac:dyDescent="0.25">
      <c r="A1861" s="16" t="s">
        <v>3058</v>
      </c>
      <c r="B1861" s="16" t="s">
        <v>3055</v>
      </c>
      <c r="C1861" s="16" t="s">
        <v>3059</v>
      </c>
      <c r="D1861" s="16">
        <v>3.9430326394290262E-2</v>
      </c>
      <c r="E1861" s="16">
        <v>2.9092162273348945E-2</v>
      </c>
      <c r="F1861" s="10">
        <v>0.116095118</v>
      </c>
      <c r="G1861" s="10">
        <v>6.7587204999999997E-2</v>
      </c>
      <c r="H1861" s="10">
        <v>0.13136893599999999</v>
      </c>
      <c r="I1861" s="10">
        <v>6.7091110000000002E-3</v>
      </c>
      <c r="J1861" s="10">
        <v>0.29635604999999998</v>
      </c>
      <c r="K1861" s="10">
        <v>6.9127131999999994E-2</v>
      </c>
      <c r="L1861" s="10">
        <v>0.10472838299999999</v>
      </c>
      <c r="M1861" s="10">
        <v>0.17685827500000001</v>
      </c>
      <c r="N1861" s="10">
        <v>1.8775929E-2</v>
      </c>
      <c r="O1861" s="10">
        <v>1.3070729E-2</v>
      </c>
      <c r="P1861" s="10">
        <v>2.9930222999999999E-2</v>
      </c>
    </row>
    <row r="1862" spans="1:16" x14ac:dyDescent="0.25">
      <c r="A1862" s="16" t="s">
        <v>3060</v>
      </c>
      <c r="B1862" s="16" t="s">
        <v>3055</v>
      </c>
      <c r="C1862" s="16" t="s">
        <v>3061</v>
      </c>
      <c r="D1862" s="16">
        <v>0.10926392679931096</v>
      </c>
      <c r="E1862" s="16">
        <v>6.2145773111809549E-2</v>
      </c>
      <c r="F1862" s="10">
        <v>0.20332787799999999</v>
      </c>
      <c r="G1862" s="10">
        <v>0.20220005699999999</v>
      </c>
      <c r="H1862" s="10">
        <v>0.32254070600000001</v>
      </c>
      <c r="I1862" s="10">
        <v>1.9691789000000001E-2</v>
      </c>
      <c r="J1862" s="10">
        <v>0.88930988499999997</v>
      </c>
      <c r="K1862" s="10">
        <v>0.14849051499999999</v>
      </c>
      <c r="L1862" s="10">
        <v>0.22945454700000001</v>
      </c>
      <c r="M1862" s="10">
        <v>0.28265685000000002</v>
      </c>
      <c r="N1862" s="10">
        <v>4.1393715999999997E-2</v>
      </c>
      <c r="O1862" s="10">
        <v>2.1436176000000001E-2</v>
      </c>
      <c r="P1862" s="10">
        <v>6.8436108999999995E-2</v>
      </c>
    </row>
    <row r="1863" spans="1:16" x14ac:dyDescent="0.25">
      <c r="A1863" s="16" t="s">
        <v>3062</v>
      </c>
      <c r="B1863" s="16" t="s">
        <v>3055</v>
      </c>
      <c r="C1863" s="16" t="s">
        <v>3063</v>
      </c>
      <c r="D1863" s="16">
        <v>0.11020436522520664</v>
      </c>
      <c r="E1863" s="16">
        <v>8.1016357338559566E-2</v>
      </c>
      <c r="F1863" s="10">
        <v>0.32308536100000002</v>
      </c>
      <c r="G1863" s="10">
        <v>0.214192251</v>
      </c>
      <c r="H1863" s="10">
        <v>0.38506151</v>
      </c>
      <c r="I1863" s="10">
        <v>1.9555933000000001E-2</v>
      </c>
      <c r="J1863" s="10">
        <v>0.92263609400000002</v>
      </c>
      <c r="K1863" s="10">
        <v>0.20709576399999999</v>
      </c>
      <c r="L1863" s="10">
        <v>0.32008963400000001</v>
      </c>
      <c r="M1863" s="10">
        <v>0.57992905400000005</v>
      </c>
      <c r="N1863" s="10">
        <v>5.5731236000000003E-2</v>
      </c>
      <c r="O1863" s="10">
        <v>4.1261887999999997E-2</v>
      </c>
      <c r="P1863" s="10">
        <v>8.6272221999999996E-2</v>
      </c>
    </row>
    <row r="1864" spans="1:16" x14ac:dyDescent="0.25">
      <c r="A1864" s="16" t="s">
        <v>3064</v>
      </c>
      <c r="B1864" s="16" t="s">
        <v>3055</v>
      </c>
      <c r="C1864" s="16" t="s">
        <v>3065</v>
      </c>
      <c r="D1864" s="16">
        <v>6.0661964462180015E-2</v>
      </c>
      <c r="E1864" s="16">
        <v>4.6204561272299986E-2</v>
      </c>
      <c r="F1864" s="10">
        <v>0.174313463</v>
      </c>
      <c r="G1864" s="10">
        <v>0.12734657899999999</v>
      </c>
      <c r="H1864" s="10">
        <v>0.21746476300000001</v>
      </c>
      <c r="I1864" s="10">
        <v>1.1104868E-2</v>
      </c>
      <c r="J1864" s="10">
        <v>0.55064883799999997</v>
      </c>
      <c r="K1864" s="10">
        <v>0.112718384</v>
      </c>
      <c r="L1864" s="10">
        <v>0.17123305899999999</v>
      </c>
      <c r="M1864" s="10">
        <v>0.301437605</v>
      </c>
      <c r="N1864" s="10">
        <v>3.0012812E-2</v>
      </c>
      <c r="O1864" s="10">
        <v>2.1207325999999999E-2</v>
      </c>
      <c r="P1864" s="10">
        <v>4.7337195999999998E-2</v>
      </c>
    </row>
    <row r="1865" spans="1:16" x14ac:dyDescent="0.25">
      <c r="A1865" s="16" t="s">
        <v>3066</v>
      </c>
      <c r="B1865" s="16" t="s">
        <v>3055</v>
      </c>
      <c r="C1865" s="16" t="s">
        <v>3067</v>
      </c>
      <c r="D1865" s="16">
        <v>0.23116431500094345</v>
      </c>
      <c r="E1865" s="16">
        <v>0.13232051619416366</v>
      </c>
      <c r="F1865" s="10">
        <v>0.46511405</v>
      </c>
      <c r="G1865" s="10">
        <v>0.32342842199999999</v>
      </c>
      <c r="H1865" s="10">
        <v>0.61466128799999997</v>
      </c>
      <c r="I1865" s="10">
        <v>4.0078975000000003E-2</v>
      </c>
      <c r="J1865" s="10">
        <v>1.145305164</v>
      </c>
      <c r="K1865" s="10">
        <v>0.28835824900000001</v>
      </c>
      <c r="L1865" s="10">
        <v>1.027036203</v>
      </c>
      <c r="M1865" s="10">
        <v>0.520157168</v>
      </c>
      <c r="N1865" s="10">
        <v>9.4329415E-2</v>
      </c>
      <c r="O1865" s="10">
        <v>6.3095630999999999E-2</v>
      </c>
      <c r="P1865" s="10">
        <v>0.133930524</v>
      </c>
    </row>
    <row r="1866" spans="1:16" x14ac:dyDescent="0.25">
      <c r="A1866" s="16" t="s">
        <v>3068</v>
      </c>
      <c r="B1866" s="16" t="s">
        <v>3055</v>
      </c>
      <c r="C1866" s="16" t="s">
        <v>3069</v>
      </c>
      <c r="D1866" s="16">
        <v>0.14011387602188527</v>
      </c>
      <c r="E1866" s="16">
        <v>6.045186329409493E-2</v>
      </c>
      <c r="F1866" s="10">
        <v>0.20560483600000001</v>
      </c>
      <c r="G1866" s="10">
        <v>0.149022818</v>
      </c>
      <c r="H1866" s="10">
        <v>0.277557255</v>
      </c>
      <c r="I1866" s="10">
        <v>1.8254639999999999E-2</v>
      </c>
      <c r="J1866" s="10">
        <v>0.57628984900000002</v>
      </c>
      <c r="K1866" s="10">
        <v>0.12841708499999999</v>
      </c>
      <c r="L1866" s="10">
        <v>0.19274672500000001</v>
      </c>
      <c r="M1866" s="10">
        <v>0.25192442799999998</v>
      </c>
      <c r="N1866" s="10">
        <v>4.3583477000000002E-2</v>
      </c>
      <c r="O1866" s="10">
        <v>2.6449506000000001E-2</v>
      </c>
      <c r="P1866" s="10">
        <v>5.9056248999999998E-2</v>
      </c>
    </row>
    <row r="1867" spans="1:16" x14ac:dyDescent="0.25">
      <c r="A1867" s="16" t="s">
        <v>3070</v>
      </c>
      <c r="B1867" s="16" t="s">
        <v>3055</v>
      </c>
      <c r="C1867" s="16" t="s">
        <v>3071</v>
      </c>
      <c r="D1867" s="16">
        <v>0.12478725470289205</v>
      </c>
      <c r="E1867" s="16">
        <v>7.874708859169037E-2</v>
      </c>
      <c r="F1867" s="10">
        <v>0.27591289600000002</v>
      </c>
      <c r="G1867" s="10">
        <v>0.227780487</v>
      </c>
      <c r="H1867" s="10">
        <v>0.399732433</v>
      </c>
      <c r="I1867" s="10">
        <v>2.4293637E-2</v>
      </c>
      <c r="J1867" s="10">
        <v>0.99290261300000004</v>
      </c>
      <c r="K1867" s="10">
        <v>0.18043531199999999</v>
      </c>
      <c r="L1867" s="10">
        <v>0.27432530599999999</v>
      </c>
      <c r="M1867" s="10">
        <v>0.35643354100000002</v>
      </c>
      <c r="N1867" s="10">
        <v>5.2683107E-2</v>
      </c>
      <c r="O1867" s="10">
        <v>2.8930917E-2</v>
      </c>
      <c r="P1867" s="10">
        <v>9.7157251E-2</v>
      </c>
    </row>
    <row r="1868" spans="1:16" x14ac:dyDescent="0.25">
      <c r="A1868" s="16" t="s">
        <v>3072</v>
      </c>
      <c r="B1868" s="16" t="s">
        <v>3055</v>
      </c>
      <c r="C1868" s="16" t="s">
        <v>3073</v>
      </c>
      <c r="D1868" s="16">
        <v>0.60748545583328351</v>
      </c>
      <c r="E1868" s="16">
        <v>0.35532325053333197</v>
      </c>
      <c r="F1868" s="10">
        <v>1.2973583129999999</v>
      </c>
      <c r="G1868" s="10">
        <v>1.1450398690000001</v>
      </c>
      <c r="H1868" s="10">
        <v>1.9163745130000001</v>
      </c>
      <c r="I1868" s="10">
        <v>0.11537124</v>
      </c>
      <c r="J1868" s="10">
        <v>3.3656416550000001</v>
      </c>
      <c r="K1868" s="10">
        <v>0.74783927299999997</v>
      </c>
      <c r="L1868" s="10">
        <v>1.2816576559999999</v>
      </c>
      <c r="M1868" s="10">
        <v>1.458760284</v>
      </c>
      <c r="N1868" s="10">
        <v>0.22686704699999999</v>
      </c>
      <c r="O1868" s="10">
        <v>0.12682697700000001</v>
      </c>
      <c r="P1868" s="10">
        <v>0.37244012700000001</v>
      </c>
    </row>
    <row r="1869" spans="1:16" x14ac:dyDescent="0.25">
      <c r="A1869" s="16" t="s">
        <v>3074</v>
      </c>
      <c r="B1869" s="16" t="s">
        <v>3055</v>
      </c>
      <c r="C1869" s="16" t="s">
        <v>3075</v>
      </c>
      <c r="D1869" s="16">
        <v>1.5390539404425594</v>
      </c>
      <c r="E1869" s="16">
        <v>0.58783348639360666</v>
      </c>
      <c r="F1869" s="10">
        <v>2.0190931179999998</v>
      </c>
      <c r="G1869" s="10">
        <v>2.4721859560000001</v>
      </c>
      <c r="H1869" s="10">
        <v>3.4464908570000001</v>
      </c>
      <c r="I1869" s="10">
        <v>0.17245638999999999</v>
      </c>
      <c r="J1869" s="10">
        <v>9.722432671</v>
      </c>
      <c r="K1869" s="10">
        <v>1.2809662959999999</v>
      </c>
      <c r="L1869" s="10">
        <v>2.0160523459999999</v>
      </c>
      <c r="M1869" s="10">
        <v>4.2789641779999998</v>
      </c>
      <c r="N1869" s="10">
        <v>0.41968040299999998</v>
      </c>
      <c r="O1869" s="10">
        <v>0.36786836699999997</v>
      </c>
      <c r="P1869" s="10">
        <v>0.60170405100000002</v>
      </c>
    </row>
    <row r="1870" spans="1:16" x14ac:dyDescent="0.25">
      <c r="A1870" s="16" t="s">
        <v>3076</v>
      </c>
      <c r="B1870" s="16" t="s">
        <v>3055</v>
      </c>
      <c r="C1870" s="16" t="s">
        <v>728</v>
      </c>
      <c r="D1870" s="16">
        <v>0.3025966993136433</v>
      </c>
      <c r="E1870" s="16">
        <v>0.21393629278218002</v>
      </c>
      <c r="F1870" s="10">
        <v>0.785639702</v>
      </c>
      <c r="G1870" s="10">
        <v>0.73967719700000001</v>
      </c>
      <c r="H1870" s="10">
        <v>1.1660970719999999</v>
      </c>
      <c r="I1870" s="10">
        <v>5.7614013999999998E-2</v>
      </c>
      <c r="J1870" s="10">
        <v>3.9779347309999999</v>
      </c>
      <c r="K1870" s="10">
        <v>0.52037099499999995</v>
      </c>
      <c r="L1870" s="10">
        <v>0.86334229100000004</v>
      </c>
      <c r="M1870" s="10">
        <v>1.5699008029999999</v>
      </c>
      <c r="N1870" s="10">
        <v>0.14906941900000001</v>
      </c>
      <c r="O1870" s="10">
        <v>0.134010141</v>
      </c>
      <c r="P1870" s="10">
        <v>0.22828000200000001</v>
      </c>
    </row>
    <row r="1871" spans="1:16" x14ac:dyDescent="0.25">
      <c r="A1871" s="16" t="s">
        <v>3077</v>
      </c>
      <c r="B1871" s="16" t="s">
        <v>3055</v>
      </c>
      <c r="C1871" s="16" t="s">
        <v>3078</v>
      </c>
      <c r="D1871" s="16">
        <v>0.7450322662460841</v>
      </c>
      <c r="E1871" s="16">
        <v>0.35393276354916614</v>
      </c>
      <c r="F1871" s="10">
        <v>1.1630222349999999</v>
      </c>
      <c r="G1871" s="10">
        <v>3.4034491889999998</v>
      </c>
      <c r="H1871" s="10">
        <v>2.9011633400000001</v>
      </c>
      <c r="I1871" s="10">
        <v>0.29168719700000001</v>
      </c>
      <c r="J1871" s="10">
        <v>10.08036515</v>
      </c>
      <c r="K1871" s="10">
        <v>0.95617605100000003</v>
      </c>
      <c r="L1871" s="10">
        <v>1.5490270639999999</v>
      </c>
      <c r="M1871" s="10">
        <v>2.6423972419999999</v>
      </c>
      <c r="N1871" s="10">
        <v>0.36584441400000001</v>
      </c>
      <c r="O1871" s="10">
        <v>0.15808852600000001</v>
      </c>
      <c r="P1871" s="10">
        <v>0.37018153300000001</v>
      </c>
    </row>
    <row r="1872" spans="1:16" x14ac:dyDescent="0.25">
      <c r="A1872" s="16" t="s">
        <v>3079</v>
      </c>
      <c r="B1872" s="16" t="s">
        <v>3055</v>
      </c>
      <c r="C1872" s="16" t="s">
        <v>1677</v>
      </c>
      <c r="D1872" s="16">
        <v>0.27740938733411236</v>
      </c>
      <c r="E1872" s="16">
        <v>0.22641152185849561</v>
      </c>
      <c r="F1872" s="10">
        <v>0.782704752</v>
      </c>
      <c r="G1872" s="10">
        <v>0.68425212300000005</v>
      </c>
      <c r="H1872" s="10">
        <v>1.073126684</v>
      </c>
      <c r="I1872" s="10">
        <v>5.3513713999999997E-2</v>
      </c>
      <c r="J1872" s="10">
        <v>3.3906643320000001</v>
      </c>
      <c r="K1872" s="10">
        <v>0.485985942</v>
      </c>
      <c r="L1872" s="10">
        <v>0.73112891499999999</v>
      </c>
      <c r="M1872" s="10">
        <v>1.502203873</v>
      </c>
      <c r="N1872" s="10">
        <v>0.13937902099999999</v>
      </c>
      <c r="O1872" s="10">
        <v>0.11578038</v>
      </c>
      <c r="P1872" s="10">
        <v>0.213832985</v>
      </c>
    </row>
    <row r="1873" spans="1:16" x14ac:dyDescent="0.25">
      <c r="A1873" s="16" t="s">
        <v>3080</v>
      </c>
      <c r="B1873" s="16" t="s">
        <v>3055</v>
      </c>
      <c r="C1873" s="16" t="s">
        <v>733</v>
      </c>
      <c r="D1873" s="16">
        <v>3.2549172294803079E-2</v>
      </c>
      <c r="E1873" s="16">
        <v>1.9001970994275658E-2</v>
      </c>
      <c r="F1873" s="10">
        <v>6.5543929000000001E-2</v>
      </c>
      <c r="G1873" s="10">
        <v>7.6266577000000002E-2</v>
      </c>
      <c r="H1873" s="10">
        <v>0.102924671</v>
      </c>
      <c r="I1873" s="10">
        <v>8.5600450000000005E-3</v>
      </c>
      <c r="J1873" s="10">
        <v>0.19027091300000001</v>
      </c>
      <c r="K1873" s="10">
        <v>3.9950509000000002E-2</v>
      </c>
      <c r="L1873" s="10">
        <v>6.2161827000000003E-2</v>
      </c>
      <c r="M1873" s="10">
        <v>9.7173915999999999E-2</v>
      </c>
      <c r="N1873" s="10">
        <v>1.5837717000000001E-2</v>
      </c>
      <c r="O1873" s="10">
        <v>1.0221165000000001E-2</v>
      </c>
      <c r="P1873" s="10">
        <v>1.7298737000000002E-2</v>
      </c>
    </row>
    <row r="1874" spans="1:16" x14ac:dyDescent="0.25">
      <c r="A1874" s="16" t="s">
        <v>3081</v>
      </c>
      <c r="B1874" s="16" t="s">
        <v>3055</v>
      </c>
      <c r="C1874" s="16" t="s">
        <v>3082</v>
      </c>
      <c r="D1874" s="16">
        <v>0.31243034306567014</v>
      </c>
      <c r="E1874" s="16">
        <v>0.21363937314578868</v>
      </c>
      <c r="F1874" s="10">
        <v>0.77911579399999997</v>
      </c>
      <c r="G1874" s="10">
        <v>0.51248229899999997</v>
      </c>
      <c r="H1874" s="10">
        <v>1.051605533</v>
      </c>
      <c r="I1874" s="10">
        <v>6.5937549999999998E-2</v>
      </c>
      <c r="J1874" s="10">
        <v>1.4629824140000001</v>
      </c>
      <c r="K1874" s="10">
        <v>0.43940152900000001</v>
      </c>
      <c r="L1874" s="10">
        <v>0.77618243600000003</v>
      </c>
      <c r="M1874" s="10">
        <v>0.73817989699999997</v>
      </c>
      <c r="N1874" s="10">
        <v>0.150070539</v>
      </c>
      <c r="O1874" s="10">
        <v>0.11237118</v>
      </c>
      <c r="P1874" s="10">
        <v>0.19773573999999999</v>
      </c>
    </row>
    <row r="1875" spans="1:16" x14ac:dyDescent="0.25">
      <c r="A1875" s="16" t="s">
        <v>3083</v>
      </c>
      <c r="B1875" s="16" t="s">
        <v>3055</v>
      </c>
      <c r="C1875" s="16" t="s">
        <v>3084</v>
      </c>
      <c r="D1875" s="16">
        <v>0.14782695351236586</v>
      </c>
      <c r="E1875" s="16">
        <v>9.4616915197183016E-2</v>
      </c>
      <c r="F1875" s="10">
        <v>0.323812828</v>
      </c>
      <c r="G1875" s="10">
        <v>0.25721772500000001</v>
      </c>
      <c r="H1875" s="10">
        <v>0.39401743500000003</v>
      </c>
      <c r="I1875" s="10">
        <v>2.2732135000000001E-2</v>
      </c>
      <c r="J1875" s="10">
        <v>1.1052088289999999</v>
      </c>
      <c r="K1875" s="10">
        <v>0.16820221799999999</v>
      </c>
      <c r="L1875" s="10">
        <v>0.24151505100000001</v>
      </c>
      <c r="M1875" s="10">
        <v>0.41387942999999999</v>
      </c>
      <c r="N1875" s="10">
        <v>5.8699543999999999E-2</v>
      </c>
      <c r="O1875" s="10">
        <v>3.0735502000000001E-2</v>
      </c>
      <c r="P1875" s="10">
        <v>7.2417595000000001E-2</v>
      </c>
    </row>
    <row r="1876" spans="1:16" x14ac:dyDescent="0.25">
      <c r="A1876" s="16" t="s">
        <v>3085</v>
      </c>
      <c r="B1876" s="16" t="s">
        <v>3055</v>
      </c>
      <c r="C1876" s="16" t="s">
        <v>3086</v>
      </c>
      <c r="D1876" s="16">
        <v>1.0097775166508207</v>
      </c>
      <c r="E1876" s="16">
        <v>0.57602682186144794</v>
      </c>
      <c r="F1876" s="10">
        <v>1.566178692</v>
      </c>
      <c r="G1876" s="10">
        <v>1.7528001230000001</v>
      </c>
      <c r="H1876" s="10">
        <v>2.387752125</v>
      </c>
      <c r="I1876" s="10">
        <v>0.14791326799999999</v>
      </c>
      <c r="J1876" s="10">
        <v>10.68096736</v>
      </c>
      <c r="K1876" s="10">
        <v>1.0360308970000001</v>
      </c>
      <c r="L1876" s="10">
        <v>1.5101822519999999</v>
      </c>
      <c r="M1876" s="10">
        <v>2.7283360910000001</v>
      </c>
      <c r="N1876" s="10">
        <v>0.30365265400000002</v>
      </c>
      <c r="O1876" s="10">
        <v>0.188113105</v>
      </c>
      <c r="P1876" s="10">
        <v>0.41773613599999998</v>
      </c>
    </row>
    <row r="1877" spans="1:16" x14ac:dyDescent="0.25">
      <c r="A1877" s="16" t="s">
        <v>3087</v>
      </c>
      <c r="B1877" s="16" t="s">
        <v>3055</v>
      </c>
      <c r="C1877" s="16" t="s">
        <v>742</v>
      </c>
      <c r="D1877" s="16">
        <v>0.31598537927613946</v>
      </c>
      <c r="E1877" s="16">
        <v>0.1817455514356735</v>
      </c>
      <c r="F1877" s="10">
        <v>0.66468999399999995</v>
      </c>
      <c r="G1877" s="10">
        <v>0.77497193799999997</v>
      </c>
      <c r="H1877" s="10">
        <v>1.1253277209999999</v>
      </c>
      <c r="I1877" s="10">
        <v>6.6039962999999993E-2</v>
      </c>
      <c r="J1877" s="10">
        <v>3.5761974959999998</v>
      </c>
      <c r="K1877" s="10">
        <v>0.42933012599999998</v>
      </c>
      <c r="L1877" s="10">
        <v>0.61864280800000004</v>
      </c>
      <c r="M1877" s="10">
        <v>1.111203913</v>
      </c>
      <c r="N1877" s="10">
        <v>0.17031068199999999</v>
      </c>
      <c r="O1877" s="10">
        <v>8.0307063999999997E-2</v>
      </c>
      <c r="P1877" s="10">
        <v>0.20283108999999999</v>
      </c>
    </row>
    <row r="1878" spans="1:16" x14ac:dyDescent="0.25">
      <c r="A1878" s="16" t="s">
        <v>3088</v>
      </c>
      <c r="B1878" s="16" t="s">
        <v>3055</v>
      </c>
      <c r="C1878" s="16" t="s">
        <v>41</v>
      </c>
      <c r="D1878" s="16">
        <v>0.10082736211546929</v>
      </c>
      <c r="E1878" s="16">
        <v>6.8220914174285371E-2</v>
      </c>
      <c r="F1878" s="10">
        <v>0.28388983000000001</v>
      </c>
      <c r="G1878" s="10">
        <v>0.19775848300000001</v>
      </c>
      <c r="H1878" s="10">
        <v>0.36240451099999998</v>
      </c>
      <c r="I1878" s="10">
        <v>1.8552559999999999E-2</v>
      </c>
      <c r="J1878" s="10">
        <v>1.1086390770000001</v>
      </c>
      <c r="K1878" s="10">
        <v>0.15591835400000001</v>
      </c>
      <c r="L1878" s="10">
        <v>0.26356210600000002</v>
      </c>
      <c r="M1878" s="10">
        <v>0.41333658699999998</v>
      </c>
      <c r="N1878" s="10">
        <v>4.2242346E-2</v>
      </c>
      <c r="O1878" s="10">
        <v>1.9690015000000002E-2</v>
      </c>
      <c r="P1878" s="10">
        <v>8.2213514000000001E-2</v>
      </c>
    </row>
    <row r="1879" spans="1:16" x14ac:dyDescent="0.25">
      <c r="A1879" s="16" t="s">
        <v>3089</v>
      </c>
      <c r="B1879" s="16" t="s">
        <v>3055</v>
      </c>
      <c r="C1879" s="16" t="s">
        <v>3090</v>
      </c>
      <c r="D1879" s="16">
        <v>7.8603636380173716E-2</v>
      </c>
      <c r="E1879" s="16">
        <v>3.8295793744522348E-2</v>
      </c>
      <c r="F1879" s="10">
        <v>0.131654616</v>
      </c>
      <c r="G1879" s="10">
        <v>0.105123889</v>
      </c>
      <c r="H1879" s="10">
        <v>0.18489270899999999</v>
      </c>
      <c r="I1879" s="10">
        <v>1.3334769E-2</v>
      </c>
      <c r="J1879" s="10">
        <v>0.37482854700000001</v>
      </c>
      <c r="K1879" s="10">
        <v>8.1106704000000002E-2</v>
      </c>
      <c r="L1879" s="10">
        <v>0.12771701799999999</v>
      </c>
      <c r="M1879" s="10">
        <v>0.169016046</v>
      </c>
      <c r="N1879" s="10">
        <v>2.8927484E-2</v>
      </c>
      <c r="O1879" s="10">
        <v>1.8130483999999999E-2</v>
      </c>
      <c r="P1879" s="10">
        <v>3.6386505E-2</v>
      </c>
    </row>
    <row r="1880" spans="1:16" x14ac:dyDescent="0.25">
      <c r="A1880" s="16" t="s">
        <v>3091</v>
      </c>
      <c r="B1880" s="16" t="s">
        <v>3055</v>
      </c>
      <c r="C1880" s="16" t="s">
        <v>49</v>
      </c>
      <c r="D1880" s="16">
        <v>3.928773900861323E-2</v>
      </c>
      <c r="E1880" s="16">
        <v>2.8001506733696183E-2</v>
      </c>
      <c r="F1880" s="10">
        <v>0.11253756199999999</v>
      </c>
      <c r="G1880" s="10">
        <v>7.4681628999999999E-2</v>
      </c>
      <c r="H1880" s="10">
        <v>0.13508668099999999</v>
      </c>
      <c r="I1880" s="10">
        <v>6.6417280000000004E-3</v>
      </c>
      <c r="J1880" s="10">
        <v>0.32042367300000002</v>
      </c>
      <c r="K1880" s="10">
        <v>5.8699154000000003E-2</v>
      </c>
      <c r="L1880" s="10">
        <v>0.100747059</v>
      </c>
      <c r="M1880" s="10">
        <v>0.15787991300000001</v>
      </c>
      <c r="N1880" s="10">
        <v>1.6156435E-2</v>
      </c>
      <c r="O1880" s="10">
        <v>7.7290190000000002E-3</v>
      </c>
      <c r="P1880" s="10">
        <v>3.1404301000000003E-2</v>
      </c>
    </row>
    <row r="1881" spans="1:16" x14ac:dyDescent="0.25">
      <c r="A1881" s="16" t="s">
        <v>3092</v>
      </c>
      <c r="B1881" s="16" t="s">
        <v>3055</v>
      </c>
      <c r="C1881" s="16" t="s">
        <v>209</v>
      </c>
      <c r="D1881" s="16">
        <v>0.88495889870081501</v>
      </c>
      <c r="E1881" s="16">
        <v>0.28932601546863074</v>
      </c>
      <c r="F1881" s="10">
        <v>0.91716060899999996</v>
      </c>
      <c r="G1881" s="10">
        <v>1.042210173</v>
      </c>
      <c r="H1881" s="10">
        <v>1.6038443899999999</v>
      </c>
      <c r="I1881" s="10">
        <v>9.2254596999999994E-2</v>
      </c>
      <c r="J1881" s="10">
        <v>5.6240449430000004</v>
      </c>
      <c r="K1881" s="10">
        <v>0.69342192800000002</v>
      </c>
      <c r="L1881" s="10">
        <v>1.097704886</v>
      </c>
      <c r="M1881" s="10">
        <v>1.771048556</v>
      </c>
      <c r="N1881" s="10">
        <v>0.195225131</v>
      </c>
      <c r="O1881" s="10">
        <v>0.121031955</v>
      </c>
      <c r="P1881" s="10">
        <v>0.301119637</v>
      </c>
    </row>
    <row r="1882" spans="1:16" x14ac:dyDescent="0.25">
      <c r="A1882" s="16" t="s">
        <v>3093</v>
      </c>
      <c r="B1882" s="16" t="s">
        <v>3055</v>
      </c>
      <c r="C1882" s="16" t="s">
        <v>3094</v>
      </c>
      <c r="D1882" s="16">
        <v>0.2043993307984083</v>
      </c>
      <c r="E1882" s="16">
        <v>0.12924687801844162</v>
      </c>
      <c r="F1882" s="10">
        <v>0.46852754600000002</v>
      </c>
      <c r="G1882" s="10">
        <v>0.382085067</v>
      </c>
      <c r="H1882" s="10">
        <v>0.67058701499999995</v>
      </c>
      <c r="I1882" s="10">
        <v>3.9753064999999997E-2</v>
      </c>
      <c r="J1882" s="10">
        <v>1.678502618</v>
      </c>
      <c r="K1882" s="10">
        <v>0.33408537199999999</v>
      </c>
      <c r="L1882" s="10">
        <v>0.55812103400000002</v>
      </c>
      <c r="M1882" s="10">
        <v>0.57592254600000004</v>
      </c>
      <c r="N1882" s="10">
        <v>8.4484576000000006E-2</v>
      </c>
      <c r="O1882" s="10">
        <v>4.5685637000000001E-2</v>
      </c>
      <c r="P1882" s="10">
        <v>0.158685246</v>
      </c>
    </row>
    <row r="1883" spans="1:16" x14ac:dyDescent="0.25">
      <c r="A1883" s="16" t="s">
        <v>3095</v>
      </c>
      <c r="B1883" s="16" t="s">
        <v>3055</v>
      </c>
      <c r="C1883" s="16" t="s">
        <v>3096</v>
      </c>
      <c r="D1883" s="16">
        <v>0.38580317890403087</v>
      </c>
      <c r="E1883" s="16">
        <v>0.22191775198518993</v>
      </c>
      <c r="F1883" s="10">
        <v>0.77531689599999998</v>
      </c>
      <c r="G1883" s="10">
        <v>0.53546835800000003</v>
      </c>
      <c r="H1883" s="10">
        <v>0.98870260099999996</v>
      </c>
      <c r="I1883" s="10">
        <v>6.2438612999999997E-2</v>
      </c>
      <c r="J1883" s="10">
        <v>2.0561362070000002</v>
      </c>
      <c r="K1883" s="10">
        <v>0.484164027</v>
      </c>
      <c r="L1883" s="10">
        <v>0.97354529000000001</v>
      </c>
      <c r="M1883" s="10">
        <v>0.870241822</v>
      </c>
      <c r="N1883" s="10">
        <v>0.159402249</v>
      </c>
      <c r="O1883" s="10">
        <v>0.216103247</v>
      </c>
      <c r="P1883" s="10">
        <v>0.218299617</v>
      </c>
    </row>
    <row r="1884" spans="1:16" x14ac:dyDescent="0.25">
      <c r="A1884" s="16" t="s">
        <v>3097</v>
      </c>
      <c r="B1884" s="16" t="s">
        <v>3055</v>
      </c>
      <c r="C1884" s="16" t="s">
        <v>1070</v>
      </c>
      <c r="D1884" s="16">
        <v>0.7167103324340065</v>
      </c>
      <c r="E1884" s="16">
        <v>0.48310571655090795</v>
      </c>
      <c r="F1884" s="10">
        <v>1.5950045100000001</v>
      </c>
      <c r="G1884" s="10">
        <v>2.656392511</v>
      </c>
      <c r="H1884" s="10">
        <v>3.2123402090000002</v>
      </c>
      <c r="I1884" s="10">
        <v>0.24201455299999999</v>
      </c>
      <c r="J1884" s="10">
        <v>8.0580523240000002</v>
      </c>
      <c r="K1884" s="10">
        <v>1.243926404</v>
      </c>
      <c r="L1884" s="10">
        <v>1.6020612599999999</v>
      </c>
      <c r="M1884" s="10">
        <v>2.7090786320000002</v>
      </c>
      <c r="N1884" s="10">
        <v>0.41844377900000002</v>
      </c>
      <c r="O1884" s="10">
        <v>0.19292826599999999</v>
      </c>
      <c r="P1884" s="10">
        <v>0.55795251099999998</v>
      </c>
    </row>
    <row r="1885" spans="1:16" x14ac:dyDescent="0.25">
      <c r="A1885" s="16" t="s">
        <v>3098</v>
      </c>
      <c r="B1885" s="16" t="s">
        <v>3055</v>
      </c>
      <c r="C1885" s="16" t="s">
        <v>3099</v>
      </c>
      <c r="D1885" s="16">
        <v>0.12267242607517923</v>
      </c>
      <c r="E1885" s="16">
        <v>7.2568438470506688E-2</v>
      </c>
      <c r="F1885" s="10">
        <v>0.25284153700000001</v>
      </c>
      <c r="G1885" s="10">
        <v>0.26366631499999998</v>
      </c>
      <c r="H1885" s="10">
        <v>0.39837559700000003</v>
      </c>
      <c r="I1885" s="10">
        <v>3.3091236000000003E-2</v>
      </c>
      <c r="J1885" s="10">
        <v>0.66883147600000004</v>
      </c>
      <c r="K1885" s="10">
        <v>0.15181740199999999</v>
      </c>
      <c r="L1885" s="10">
        <v>0.237041684</v>
      </c>
      <c r="M1885" s="10">
        <v>0.35187782200000001</v>
      </c>
      <c r="N1885" s="10">
        <v>6.1751753999999999E-2</v>
      </c>
      <c r="O1885" s="10">
        <v>3.9766739000000002E-2</v>
      </c>
      <c r="P1885" s="10">
        <v>6.2319691000000003E-2</v>
      </c>
    </row>
    <row r="1886" spans="1:16" x14ac:dyDescent="0.25">
      <c r="A1886" s="16" t="s">
        <v>3100</v>
      </c>
      <c r="B1886" s="16" t="s">
        <v>3055</v>
      </c>
      <c r="C1886" s="16" t="s">
        <v>3101</v>
      </c>
      <c r="D1886" s="16">
        <v>0.13113312387445861</v>
      </c>
      <c r="E1886" s="16">
        <v>8.7584389951204017E-2</v>
      </c>
      <c r="F1886" s="10">
        <v>0.31642094500000001</v>
      </c>
      <c r="G1886" s="10">
        <v>0.227882047</v>
      </c>
      <c r="H1886" s="10">
        <v>0.46332280799999997</v>
      </c>
      <c r="I1886" s="10">
        <v>3.2315116999999997E-2</v>
      </c>
      <c r="J1886" s="10">
        <v>0.59648882400000003</v>
      </c>
      <c r="K1886" s="10">
        <v>0.18252400199999999</v>
      </c>
      <c r="L1886" s="10">
        <v>0.32309334200000001</v>
      </c>
      <c r="M1886" s="10">
        <v>0.326070784</v>
      </c>
      <c r="N1886" s="10">
        <v>6.9409109999999996E-2</v>
      </c>
      <c r="O1886" s="10">
        <v>4.410269E-2</v>
      </c>
      <c r="P1886" s="10">
        <v>7.5787826000000003E-2</v>
      </c>
    </row>
    <row r="1887" spans="1:16" x14ac:dyDescent="0.25">
      <c r="A1887" s="16" t="s">
        <v>3102</v>
      </c>
      <c r="B1887" s="16" t="s">
        <v>3055</v>
      </c>
      <c r="C1887" s="16" t="s">
        <v>3103</v>
      </c>
      <c r="D1887" s="16">
        <v>0.8392405399047782</v>
      </c>
      <c r="E1887" s="16">
        <v>0.40656876036206968</v>
      </c>
      <c r="F1887" s="10">
        <v>1.4173981440000001</v>
      </c>
      <c r="G1887" s="10">
        <v>2.3958612719999999</v>
      </c>
      <c r="H1887" s="10">
        <v>3.0546751799999998</v>
      </c>
      <c r="I1887" s="10">
        <v>0.21325148499999999</v>
      </c>
      <c r="J1887" s="10">
        <v>10.205656530000001</v>
      </c>
      <c r="K1887" s="10">
        <v>1.169935999</v>
      </c>
      <c r="L1887" s="10">
        <v>2.002174519</v>
      </c>
      <c r="M1887" s="10">
        <v>3.1104188179999999</v>
      </c>
      <c r="N1887" s="10">
        <v>0.38600741999999999</v>
      </c>
      <c r="O1887" s="10">
        <v>0.22518048299999999</v>
      </c>
      <c r="P1887" s="10">
        <v>0.45149673800000001</v>
      </c>
    </row>
    <row r="1888" spans="1:16" x14ac:dyDescent="0.25">
      <c r="A1888" s="16" t="s">
        <v>3104</v>
      </c>
      <c r="B1888" s="16" t="s">
        <v>3055</v>
      </c>
      <c r="C1888" s="16" t="s">
        <v>3105</v>
      </c>
      <c r="D1888" s="16">
        <v>0.19912455457946165</v>
      </c>
      <c r="E1888" s="16">
        <v>0.11776997021766593</v>
      </c>
      <c r="F1888" s="10">
        <v>0.42741178000000002</v>
      </c>
      <c r="G1888" s="10">
        <v>0.54831137200000002</v>
      </c>
      <c r="H1888" s="10">
        <v>0.728886378</v>
      </c>
      <c r="I1888" s="10">
        <v>4.7760161000000002E-2</v>
      </c>
      <c r="J1888" s="10">
        <v>2.2528181260000002</v>
      </c>
      <c r="K1888" s="10">
        <v>0.29127029500000001</v>
      </c>
      <c r="L1888" s="10">
        <v>0.45405130900000001</v>
      </c>
      <c r="M1888" s="10">
        <v>0.81835341500000003</v>
      </c>
      <c r="N1888" s="10">
        <v>9.6434008000000002E-2</v>
      </c>
      <c r="O1888" s="10">
        <v>5.8352055E-2</v>
      </c>
      <c r="P1888" s="10">
        <v>0.13095356799999999</v>
      </c>
    </row>
    <row r="1889" spans="1:16" x14ac:dyDescent="0.25">
      <c r="A1889" s="16" t="s">
        <v>3106</v>
      </c>
      <c r="B1889" s="16" t="s">
        <v>3055</v>
      </c>
      <c r="C1889" s="16" t="s">
        <v>3107</v>
      </c>
      <c r="D1889" s="16">
        <v>0.20284643484409659</v>
      </c>
      <c r="E1889" s="16">
        <v>0.11520133715288414</v>
      </c>
      <c r="F1889" s="10">
        <v>0.38970295500000002</v>
      </c>
      <c r="G1889" s="10">
        <v>0.32535605200000001</v>
      </c>
      <c r="H1889" s="10">
        <v>0.55533073099999997</v>
      </c>
      <c r="I1889" s="10">
        <v>3.3336770000000002E-2</v>
      </c>
      <c r="J1889" s="10">
        <v>1.475076187</v>
      </c>
      <c r="K1889" s="10">
        <v>0.24389207600000001</v>
      </c>
      <c r="L1889" s="10">
        <v>0.39297210300000002</v>
      </c>
      <c r="M1889" s="10">
        <v>0.52465151099999996</v>
      </c>
      <c r="N1889" s="10">
        <v>7.6691986000000004E-2</v>
      </c>
      <c r="O1889" s="10">
        <v>4.5369296000000003E-2</v>
      </c>
      <c r="P1889" s="10">
        <v>0.13635025000000001</v>
      </c>
    </row>
    <row r="1890" spans="1:16" x14ac:dyDescent="0.25">
      <c r="A1890" s="16" t="s">
        <v>3108</v>
      </c>
      <c r="B1890" s="16" t="s">
        <v>3055</v>
      </c>
      <c r="C1890" s="16" t="s">
        <v>3109</v>
      </c>
      <c r="D1890" s="16">
        <v>0.93461564015628218</v>
      </c>
      <c r="E1890" s="16">
        <v>0.47225045795408988</v>
      </c>
      <c r="F1890" s="10">
        <v>1.6820946990000001</v>
      </c>
      <c r="G1890" s="10">
        <v>2.8458998229999999</v>
      </c>
      <c r="H1890" s="10">
        <v>3.0692772869999998</v>
      </c>
      <c r="I1890" s="10">
        <v>0.15782484999999999</v>
      </c>
      <c r="J1890" s="10">
        <v>11.12843642</v>
      </c>
      <c r="K1890" s="10">
        <v>1.114578708</v>
      </c>
      <c r="L1890" s="10">
        <v>1.5126833470000001</v>
      </c>
      <c r="M1890" s="10">
        <v>3.143448614</v>
      </c>
      <c r="N1890" s="10">
        <v>0.50528108900000002</v>
      </c>
      <c r="O1890" s="10">
        <v>0.204934581</v>
      </c>
      <c r="P1890" s="10">
        <v>0.47011608100000002</v>
      </c>
    </row>
    <row r="1891" spans="1:16" x14ac:dyDescent="0.25">
      <c r="A1891" s="16" t="s">
        <v>3110</v>
      </c>
      <c r="B1891" s="16" t="s">
        <v>3055</v>
      </c>
      <c r="C1891" s="16" t="s">
        <v>3111</v>
      </c>
      <c r="D1891" s="16">
        <v>0.31403464719287094</v>
      </c>
      <c r="E1891" s="16">
        <v>0.14312569635732211</v>
      </c>
      <c r="F1891" s="10">
        <v>0.45823792899999999</v>
      </c>
      <c r="G1891" s="10">
        <v>0.43667495899999997</v>
      </c>
      <c r="H1891" s="10">
        <v>0.69037646200000002</v>
      </c>
      <c r="I1891" s="10">
        <v>4.1976527999999999E-2</v>
      </c>
      <c r="J1891" s="10">
        <v>1.7893217290000001</v>
      </c>
      <c r="K1891" s="10">
        <v>0.30044940199999998</v>
      </c>
      <c r="L1891" s="10">
        <v>0.44893124400000001</v>
      </c>
      <c r="M1891" s="10">
        <v>0.66507935100000004</v>
      </c>
      <c r="N1891" s="10">
        <v>0.103184393</v>
      </c>
      <c r="O1891" s="10">
        <v>5.5365733E-2</v>
      </c>
      <c r="P1891" s="10">
        <v>0.146695408</v>
      </c>
    </row>
    <row r="1892" spans="1:16" x14ac:dyDescent="0.25">
      <c r="A1892" s="16" t="s">
        <v>3112</v>
      </c>
      <c r="B1892" s="16" t="s">
        <v>3055</v>
      </c>
      <c r="C1892" s="16" t="s">
        <v>798</v>
      </c>
      <c r="D1892" s="16">
        <v>1.3690669674454943</v>
      </c>
      <c r="E1892" s="16">
        <v>0.6996088902114419</v>
      </c>
      <c r="F1892" s="10">
        <v>2.4394091250000001</v>
      </c>
      <c r="G1892" s="10">
        <v>4.0412440370000002</v>
      </c>
      <c r="H1892" s="10">
        <v>4.654587083</v>
      </c>
      <c r="I1892" s="10">
        <v>0.22876428900000001</v>
      </c>
      <c r="J1892" s="10">
        <v>17.483940019999999</v>
      </c>
      <c r="K1892" s="10">
        <v>1.8524784510000001</v>
      </c>
      <c r="L1892" s="10">
        <v>3.0201349689999999</v>
      </c>
      <c r="M1892" s="10">
        <v>5.1985415389999998</v>
      </c>
      <c r="N1892" s="10">
        <v>0.664763153</v>
      </c>
      <c r="O1892" s="10">
        <v>0.47747286500000002</v>
      </c>
      <c r="P1892" s="10">
        <v>0.73494803600000003</v>
      </c>
    </row>
    <row r="1893" spans="1:16" x14ac:dyDescent="0.25">
      <c r="A1893" s="16" t="s">
        <v>3113</v>
      </c>
      <c r="B1893" s="16" t="s">
        <v>3055</v>
      </c>
      <c r="C1893" s="16" t="s">
        <v>81</v>
      </c>
      <c r="D1893" s="16">
        <v>0.30105108974065187</v>
      </c>
      <c r="E1893" s="16">
        <v>0.14057485022179442</v>
      </c>
      <c r="F1893" s="10">
        <v>0.47652798400000002</v>
      </c>
      <c r="G1893" s="10">
        <v>0.76716595700000001</v>
      </c>
      <c r="H1893" s="10">
        <v>0.880620246</v>
      </c>
      <c r="I1893" s="10">
        <v>5.9695458E-2</v>
      </c>
      <c r="J1893" s="10">
        <v>2.3633319199999998</v>
      </c>
      <c r="K1893" s="10">
        <v>0.29959509400000001</v>
      </c>
      <c r="L1893" s="10">
        <v>0.42833357500000002</v>
      </c>
      <c r="M1893" s="10">
        <v>0.92419371800000005</v>
      </c>
      <c r="N1893" s="10">
        <v>0.13031722000000001</v>
      </c>
      <c r="O1893" s="10">
        <v>5.6420079999999997E-2</v>
      </c>
      <c r="P1893" s="10">
        <v>0.14261143300000001</v>
      </c>
    </row>
    <row r="1894" spans="1:16" x14ac:dyDescent="0.25">
      <c r="A1894" s="16" t="s">
        <v>3114</v>
      </c>
      <c r="B1894" s="16" t="s">
        <v>3055</v>
      </c>
      <c r="C1894" s="16" t="s">
        <v>3115</v>
      </c>
      <c r="D1894" s="16">
        <v>0.91605248751761936</v>
      </c>
      <c r="E1894" s="16">
        <v>0.47602532441307482</v>
      </c>
      <c r="F1894" s="10">
        <v>1.6797446490000001</v>
      </c>
      <c r="G1894" s="10">
        <v>2.9160581940000001</v>
      </c>
      <c r="H1894" s="10">
        <v>3.5112792430000002</v>
      </c>
      <c r="I1894" s="10">
        <v>0.22146512199999999</v>
      </c>
      <c r="J1894" s="10">
        <v>13.868955160000001</v>
      </c>
      <c r="K1894" s="10">
        <v>1.3199835449999999</v>
      </c>
      <c r="L1894" s="10">
        <v>2.074690108</v>
      </c>
      <c r="M1894" s="10">
        <v>3.492974153</v>
      </c>
      <c r="N1894" s="10">
        <v>0.43314396500000002</v>
      </c>
      <c r="O1894" s="10">
        <v>0.21457437800000001</v>
      </c>
      <c r="P1894" s="10">
        <v>0.54742389800000002</v>
      </c>
    </row>
    <row r="1895" spans="1:16" x14ac:dyDescent="0.25">
      <c r="A1895" s="16" t="s">
        <v>3116</v>
      </c>
      <c r="B1895" s="16" t="s">
        <v>3055</v>
      </c>
      <c r="C1895" s="16" t="s">
        <v>3117</v>
      </c>
      <c r="D1895" s="16">
        <v>5.3780033313212246E-2</v>
      </c>
      <c r="E1895" s="16">
        <v>2.7561372173876861E-2</v>
      </c>
      <c r="F1895" s="10">
        <v>9.3006976000000005E-2</v>
      </c>
      <c r="G1895" s="10">
        <v>7.8847183000000001E-2</v>
      </c>
      <c r="H1895" s="10">
        <v>0.13169660399999999</v>
      </c>
      <c r="I1895" s="10">
        <v>9.4054399999999993E-3</v>
      </c>
      <c r="J1895" s="10">
        <v>0.27084793000000001</v>
      </c>
      <c r="K1895" s="10">
        <v>5.8551095999999997E-2</v>
      </c>
      <c r="L1895" s="10">
        <v>8.7185085999999995E-2</v>
      </c>
      <c r="M1895" s="10">
        <v>0.12516529600000001</v>
      </c>
      <c r="N1895" s="10">
        <v>2.1071685999999999E-2</v>
      </c>
      <c r="O1895" s="10">
        <v>1.2987696E-2</v>
      </c>
      <c r="P1895" s="10">
        <v>2.4700337999999999E-2</v>
      </c>
    </row>
    <row r="1896" spans="1:16" x14ac:dyDescent="0.25">
      <c r="A1896" s="16" t="s">
        <v>3118</v>
      </c>
      <c r="B1896" s="16" t="s">
        <v>3055</v>
      </c>
      <c r="C1896" s="16" t="s">
        <v>166</v>
      </c>
      <c r="D1896" s="16">
        <v>2.4815945464256379E-2</v>
      </c>
      <c r="E1896" s="16">
        <v>1.7786896340804118E-2</v>
      </c>
      <c r="F1896" s="10">
        <v>7.3109460000000001E-2</v>
      </c>
      <c r="G1896" s="10">
        <v>4.8832398999999999E-2</v>
      </c>
      <c r="H1896" s="10">
        <v>8.8848433000000004E-2</v>
      </c>
      <c r="I1896" s="10">
        <v>4.7860560000000003E-3</v>
      </c>
      <c r="J1896" s="10">
        <v>0.292985418</v>
      </c>
      <c r="K1896" s="10">
        <v>3.9639331999999999E-2</v>
      </c>
      <c r="L1896" s="10">
        <v>6.5150517000000005E-2</v>
      </c>
      <c r="M1896" s="10">
        <v>9.5323143999999999E-2</v>
      </c>
      <c r="N1896" s="10">
        <v>1.0600658000000001E-2</v>
      </c>
      <c r="O1896" s="10">
        <v>5.1110030000000002E-3</v>
      </c>
      <c r="P1896" s="10">
        <v>2.0601626000000001E-2</v>
      </c>
    </row>
    <row r="1897" spans="1:16" x14ac:dyDescent="0.25">
      <c r="A1897" s="16" t="s">
        <v>3119</v>
      </c>
      <c r="B1897" s="16" t="s">
        <v>3055</v>
      </c>
      <c r="C1897" s="16" t="s">
        <v>3120</v>
      </c>
      <c r="D1897" s="16">
        <v>0.28676594200491035</v>
      </c>
      <c r="E1897" s="16">
        <v>0.12852808489037884</v>
      </c>
      <c r="F1897" s="10">
        <v>0.46206238399999999</v>
      </c>
      <c r="G1897" s="10">
        <v>0.51573837199999994</v>
      </c>
      <c r="H1897" s="10">
        <v>0.70986062000000005</v>
      </c>
      <c r="I1897" s="10">
        <v>3.8548895999999999E-2</v>
      </c>
      <c r="J1897" s="10">
        <v>2.1577505600000002</v>
      </c>
      <c r="K1897" s="10">
        <v>0.28729267400000003</v>
      </c>
      <c r="L1897" s="10">
        <v>0.42006594899999999</v>
      </c>
      <c r="M1897" s="10">
        <v>0.75505197599999996</v>
      </c>
      <c r="N1897" s="10">
        <v>0.10853663</v>
      </c>
      <c r="O1897" s="10">
        <v>5.3239674000000001E-2</v>
      </c>
      <c r="P1897" s="10">
        <v>0.13139852099999999</v>
      </c>
    </row>
    <row r="1898" spans="1:16" x14ac:dyDescent="0.25">
      <c r="A1898" s="16" t="s">
        <v>3121</v>
      </c>
      <c r="B1898" s="16" t="s">
        <v>3055</v>
      </c>
      <c r="C1898" s="16" t="s">
        <v>85</v>
      </c>
      <c r="D1898" s="16">
        <v>0.1015593457790992</v>
      </c>
      <c r="E1898" s="16">
        <v>4.6174759185229924E-2</v>
      </c>
      <c r="F1898" s="10">
        <v>0.14627806099999999</v>
      </c>
      <c r="G1898" s="10">
        <v>0.13849411</v>
      </c>
      <c r="H1898" s="10">
        <v>0.21053156200000001</v>
      </c>
      <c r="I1898" s="10">
        <v>1.2831265E-2</v>
      </c>
      <c r="J1898" s="10">
        <v>0.52955596000000005</v>
      </c>
      <c r="K1898" s="10">
        <v>9.0042201000000002E-2</v>
      </c>
      <c r="L1898" s="10">
        <v>0.14895818999999999</v>
      </c>
      <c r="M1898" s="10">
        <v>0.21703941600000001</v>
      </c>
      <c r="N1898" s="10">
        <v>3.0217042999999999E-2</v>
      </c>
      <c r="O1898" s="10">
        <v>1.6636325E-2</v>
      </c>
      <c r="P1898" s="10">
        <v>5.0327587999999999E-2</v>
      </c>
    </row>
    <row r="1899" spans="1:16" x14ac:dyDescent="0.25">
      <c r="A1899" s="16" t="s">
        <v>3122</v>
      </c>
      <c r="B1899" s="16" t="s">
        <v>3055</v>
      </c>
      <c r="C1899" s="16" t="s">
        <v>3123</v>
      </c>
      <c r="D1899" s="16">
        <v>1.8745196579788947</v>
      </c>
      <c r="E1899" s="16">
        <v>0.96904998658889296</v>
      </c>
      <c r="F1899" s="10">
        <v>3.3891013889999999</v>
      </c>
      <c r="G1899" s="10">
        <v>6.0345560479999998</v>
      </c>
      <c r="H1899" s="10">
        <v>7.0149546919999999</v>
      </c>
      <c r="I1899" s="10">
        <v>0.40483928899999999</v>
      </c>
      <c r="J1899" s="10">
        <v>27.36603479</v>
      </c>
      <c r="K1899" s="10">
        <v>2.6122942029999998</v>
      </c>
      <c r="L1899" s="10">
        <v>3.670102762</v>
      </c>
      <c r="M1899" s="10">
        <v>6.9104773210000001</v>
      </c>
      <c r="N1899" s="10">
        <v>1.0254919199999999</v>
      </c>
      <c r="O1899" s="10">
        <v>0.50729399600000002</v>
      </c>
      <c r="P1899" s="10">
        <v>0.99621373999999996</v>
      </c>
    </row>
    <row r="1900" spans="1:16" x14ac:dyDescent="0.25">
      <c r="A1900" s="16" t="s">
        <v>3124</v>
      </c>
      <c r="B1900" s="16" t="s">
        <v>3055</v>
      </c>
      <c r="C1900" s="16" t="s">
        <v>3125</v>
      </c>
      <c r="D1900" s="16">
        <v>0.43132274802631848</v>
      </c>
      <c r="E1900" s="16">
        <v>0.14991848280023223</v>
      </c>
      <c r="F1900" s="10">
        <v>0.47546754299999999</v>
      </c>
      <c r="G1900" s="10">
        <v>0.478079531</v>
      </c>
      <c r="H1900" s="10">
        <v>0.78032245300000003</v>
      </c>
      <c r="I1900" s="10">
        <v>4.6574973999999998E-2</v>
      </c>
      <c r="J1900" s="10">
        <v>1.8937291890000001</v>
      </c>
      <c r="K1900" s="10">
        <v>0.34524113400000001</v>
      </c>
      <c r="L1900" s="10">
        <v>0.44491309400000001</v>
      </c>
      <c r="M1900" s="10">
        <v>0.75684660800000003</v>
      </c>
      <c r="N1900" s="10">
        <v>0.117216156</v>
      </c>
      <c r="O1900" s="10">
        <v>6.3237290000000002E-2</v>
      </c>
      <c r="P1900" s="10">
        <v>0.15781867199999999</v>
      </c>
    </row>
    <row r="1901" spans="1:16" x14ac:dyDescent="0.25">
      <c r="A1901" s="16" t="s">
        <v>3126</v>
      </c>
      <c r="B1901" s="16" t="s">
        <v>3055</v>
      </c>
      <c r="C1901" s="16" t="s">
        <v>3127</v>
      </c>
      <c r="D1901" s="16">
        <v>0.33578594611369184</v>
      </c>
      <c r="E1901" s="16">
        <v>0.20825099707030911</v>
      </c>
      <c r="F1901" s="10">
        <v>0.71868155499999997</v>
      </c>
      <c r="G1901" s="10">
        <v>1.059880049</v>
      </c>
      <c r="H1901" s="10">
        <v>1.3826328699999999</v>
      </c>
      <c r="I1901" s="10">
        <v>8.8950073000000004E-2</v>
      </c>
      <c r="J1901" s="10">
        <v>3.57760656</v>
      </c>
      <c r="K1901" s="10">
        <v>0.51832630999999996</v>
      </c>
      <c r="L1901" s="10">
        <v>0.70229079699999997</v>
      </c>
      <c r="M1901" s="10">
        <v>1.310126374</v>
      </c>
      <c r="N1901" s="10">
        <v>0.18885919500000001</v>
      </c>
      <c r="O1901" s="10">
        <v>8.3352741999999994E-2</v>
      </c>
      <c r="P1901" s="10">
        <v>0.25324182000000001</v>
      </c>
    </row>
    <row r="1902" spans="1:16" x14ac:dyDescent="0.25">
      <c r="A1902" s="16" t="s">
        <v>3128</v>
      </c>
      <c r="B1902" s="16" t="s">
        <v>3055</v>
      </c>
      <c r="C1902" s="16" t="s">
        <v>3129</v>
      </c>
      <c r="D1902" s="16">
        <v>0.2172033000659942</v>
      </c>
      <c r="E1902" s="16">
        <v>0.24068629567555966</v>
      </c>
      <c r="F1902" s="10">
        <v>0.58933259000000005</v>
      </c>
      <c r="G1902" s="10">
        <v>0.48227588900000001</v>
      </c>
      <c r="H1902" s="10">
        <v>0.78618160999999998</v>
      </c>
      <c r="I1902" s="10">
        <v>3.7749985999999999E-2</v>
      </c>
      <c r="J1902" s="10">
        <v>2.1294241729999999</v>
      </c>
      <c r="K1902" s="10">
        <v>0.39219857699999999</v>
      </c>
      <c r="L1902" s="10">
        <v>0.681284483</v>
      </c>
      <c r="M1902" s="10">
        <v>0.96388241200000002</v>
      </c>
      <c r="N1902" s="10">
        <v>9.6219024E-2</v>
      </c>
      <c r="O1902" s="10">
        <v>7.0342037999999996E-2</v>
      </c>
      <c r="P1902" s="10">
        <v>0.16422652099999999</v>
      </c>
    </row>
    <row r="1903" spans="1:16" x14ac:dyDescent="0.25">
      <c r="A1903" s="16" t="s">
        <v>3130</v>
      </c>
      <c r="B1903" s="16" t="s">
        <v>3055</v>
      </c>
      <c r="C1903" s="16" t="s">
        <v>1097</v>
      </c>
      <c r="D1903" s="16">
        <v>0.49980127935961099</v>
      </c>
      <c r="E1903" s="16">
        <v>0.3049769313588454</v>
      </c>
      <c r="F1903" s="10">
        <v>0.98947824699999998</v>
      </c>
      <c r="G1903" s="10">
        <v>1.2591501110000001</v>
      </c>
      <c r="H1903" s="10">
        <v>1.650676104</v>
      </c>
      <c r="I1903" s="10">
        <v>8.2840426999999994E-2</v>
      </c>
      <c r="J1903" s="10">
        <v>5.2583332609999998</v>
      </c>
      <c r="K1903" s="10">
        <v>0.65670217399999997</v>
      </c>
      <c r="L1903" s="10">
        <v>1.024484481</v>
      </c>
      <c r="M1903" s="10">
        <v>2.3150866990000001</v>
      </c>
      <c r="N1903" s="10">
        <v>0.20376744199999999</v>
      </c>
      <c r="O1903" s="10">
        <v>0.14654145099999999</v>
      </c>
      <c r="P1903" s="10">
        <v>0.30552691500000001</v>
      </c>
    </row>
    <row r="1904" spans="1:16" x14ac:dyDescent="0.25">
      <c r="A1904" s="16" t="s">
        <v>3131</v>
      </c>
      <c r="B1904" s="16" t="s">
        <v>3055</v>
      </c>
      <c r="C1904" s="16" t="s">
        <v>3132</v>
      </c>
      <c r="D1904" s="16">
        <v>0.13959812242483183</v>
      </c>
      <c r="E1904" s="16">
        <v>6.1927866508672366E-2</v>
      </c>
      <c r="F1904" s="10">
        <v>0.20736622900000001</v>
      </c>
      <c r="G1904" s="10">
        <v>0.162665379</v>
      </c>
      <c r="H1904" s="10">
        <v>0.28651998200000001</v>
      </c>
      <c r="I1904" s="10">
        <v>1.9248529E-2</v>
      </c>
      <c r="J1904" s="10">
        <v>0.71627085199999996</v>
      </c>
      <c r="K1904" s="10">
        <v>0.13657899500000001</v>
      </c>
      <c r="L1904" s="10">
        <v>0.19607954699999999</v>
      </c>
      <c r="M1904" s="10">
        <v>0.273390038</v>
      </c>
      <c r="N1904" s="10">
        <v>4.5987780999999998E-2</v>
      </c>
      <c r="O1904" s="10">
        <v>2.7466596999999999E-2</v>
      </c>
      <c r="P1904" s="10">
        <v>5.7080701999999997E-2</v>
      </c>
    </row>
    <row r="1905" spans="1:16" x14ac:dyDescent="0.25">
      <c r="A1905" s="16" t="s">
        <v>3133</v>
      </c>
      <c r="B1905" s="16" t="s">
        <v>3055</v>
      </c>
      <c r="C1905" s="16" t="s">
        <v>3134</v>
      </c>
      <c r="D1905" s="16">
        <v>9.9095525237705387E-2</v>
      </c>
      <c r="E1905" s="16">
        <v>6.0616518880217816E-2</v>
      </c>
      <c r="F1905" s="10">
        <v>0.21927713900000001</v>
      </c>
      <c r="G1905" s="10">
        <v>0.239988592</v>
      </c>
      <c r="H1905" s="10">
        <v>0.35748867600000001</v>
      </c>
      <c r="I1905" s="10">
        <v>2.3192744000000001E-2</v>
      </c>
      <c r="J1905" s="10">
        <v>1.012345243</v>
      </c>
      <c r="K1905" s="10">
        <v>0.20607952600000001</v>
      </c>
      <c r="L1905" s="10">
        <v>0.23596025200000001</v>
      </c>
      <c r="M1905" s="10">
        <v>0.323907575</v>
      </c>
      <c r="N1905" s="10">
        <v>4.6720457999999999E-2</v>
      </c>
      <c r="O1905" s="10">
        <v>2.2630104000000002E-2</v>
      </c>
      <c r="P1905" s="10">
        <v>7.7279030999999998E-2</v>
      </c>
    </row>
    <row r="1906" spans="1:16" x14ac:dyDescent="0.25">
      <c r="A1906" s="16" t="s">
        <v>3135</v>
      </c>
      <c r="B1906" s="16" t="s">
        <v>3055</v>
      </c>
      <c r="C1906" s="16" t="s">
        <v>3136</v>
      </c>
      <c r="D1906" s="16">
        <v>1.7815985229463642E-2</v>
      </c>
      <c r="E1906" s="16">
        <v>1.176510717860775E-2</v>
      </c>
      <c r="F1906" s="10">
        <v>4.2562961000000003E-2</v>
      </c>
      <c r="G1906" s="10">
        <v>2.7870824999999998E-2</v>
      </c>
      <c r="H1906" s="10">
        <v>5.8947845999999998E-2</v>
      </c>
      <c r="I1906" s="10">
        <v>3.9487080000000004E-3</v>
      </c>
      <c r="J1906" s="10">
        <v>7.9165178000000003E-2</v>
      </c>
      <c r="K1906" s="10">
        <v>2.4685637E-2</v>
      </c>
      <c r="L1906" s="10">
        <v>4.7297641000000001E-2</v>
      </c>
      <c r="M1906" s="10">
        <v>4.1766511999999999E-2</v>
      </c>
      <c r="N1906" s="10">
        <v>8.7551829999999997E-3</v>
      </c>
      <c r="O1906" s="10">
        <v>5.6827529999999996E-3</v>
      </c>
      <c r="P1906" s="10">
        <v>1.1109865E-2</v>
      </c>
    </row>
    <row r="1907" spans="1:16" x14ac:dyDescent="0.25">
      <c r="A1907" s="16" t="s">
        <v>3137</v>
      </c>
      <c r="B1907" s="16" t="s">
        <v>3055</v>
      </c>
      <c r="C1907" s="16" t="s">
        <v>3138</v>
      </c>
      <c r="D1907" s="16">
        <v>0.70327953018361899</v>
      </c>
      <c r="E1907" s="16">
        <v>0.38690719465882889</v>
      </c>
      <c r="F1907" s="10">
        <v>1.34260388</v>
      </c>
      <c r="G1907" s="10">
        <v>1.8321116980000001</v>
      </c>
      <c r="H1907" s="10">
        <v>2.5642940630000002</v>
      </c>
      <c r="I1907" s="10">
        <v>0.13982067000000001</v>
      </c>
      <c r="J1907" s="10">
        <v>8.9887644610000006</v>
      </c>
      <c r="K1907" s="10">
        <v>1.11575606</v>
      </c>
      <c r="L1907" s="10">
        <v>1.623219078</v>
      </c>
      <c r="M1907" s="10">
        <v>2.7446693209999999</v>
      </c>
      <c r="N1907" s="10">
        <v>0.31687195899999998</v>
      </c>
      <c r="O1907" s="10">
        <v>0.18439839299999999</v>
      </c>
      <c r="P1907" s="10">
        <v>0.43728124499999999</v>
      </c>
    </row>
    <row r="1908" spans="1:16" x14ac:dyDescent="0.25">
      <c r="A1908" s="16" t="s">
        <v>3139</v>
      </c>
      <c r="B1908" s="16" t="s">
        <v>3055</v>
      </c>
      <c r="C1908" s="16" t="s">
        <v>93</v>
      </c>
      <c r="D1908" s="16">
        <v>9.5069632698093404E-2</v>
      </c>
      <c r="E1908" s="16">
        <v>7.4061767773995271E-2</v>
      </c>
      <c r="F1908" s="10">
        <v>0.26321966200000002</v>
      </c>
      <c r="G1908" s="10">
        <v>0.212741865</v>
      </c>
      <c r="H1908" s="10">
        <v>0.35621386999999999</v>
      </c>
      <c r="I1908" s="10">
        <v>1.7681386E-2</v>
      </c>
      <c r="J1908" s="10">
        <v>0.88056588800000002</v>
      </c>
      <c r="K1908" s="10">
        <v>0.153246946</v>
      </c>
      <c r="L1908" s="10">
        <v>0.25643020900000002</v>
      </c>
      <c r="M1908" s="10">
        <v>0.44833703400000002</v>
      </c>
      <c r="N1908" s="10">
        <v>4.3120156999999999E-2</v>
      </c>
      <c r="O1908" s="10">
        <v>2.5745183000000001E-2</v>
      </c>
      <c r="P1908" s="10">
        <v>7.5297250999999996E-2</v>
      </c>
    </row>
    <row r="1909" spans="1:16" x14ac:dyDescent="0.25">
      <c r="A1909" s="16" t="s">
        <v>3140</v>
      </c>
      <c r="B1909" s="16" t="s">
        <v>3055</v>
      </c>
      <c r="C1909" s="16" t="s">
        <v>3141</v>
      </c>
      <c r="D1909" s="16">
        <v>0.53051240576271719</v>
      </c>
      <c r="E1909" s="16">
        <v>0.31947056683619685</v>
      </c>
      <c r="F1909" s="10">
        <v>1.076698189</v>
      </c>
      <c r="G1909" s="10">
        <v>1.7075703440000001</v>
      </c>
      <c r="H1909" s="10">
        <v>2.125934633</v>
      </c>
      <c r="I1909" s="10">
        <v>0.12811431000000001</v>
      </c>
      <c r="J1909" s="10">
        <v>5.4299833509999997</v>
      </c>
      <c r="K1909" s="10">
        <v>0.72288038099999996</v>
      </c>
      <c r="L1909" s="10">
        <v>1.0318447959999999</v>
      </c>
      <c r="M1909" s="10">
        <v>2.0538580710000001</v>
      </c>
      <c r="N1909" s="10">
        <v>0.28477131500000002</v>
      </c>
      <c r="O1909" s="10">
        <v>0.13769851299999999</v>
      </c>
      <c r="P1909" s="10">
        <v>0.38416476399999999</v>
      </c>
    </row>
    <row r="1910" spans="1:16" x14ac:dyDescent="0.25">
      <c r="A1910" s="16" t="s">
        <v>3142</v>
      </c>
      <c r="B1910" s="16" t="s">
        <v>3055</v>
      </c>
      <c r="C1910" s="16" t="s">
        <v>842</v>
      </c>
      <c r="D1910" s="16">
        <v>4.6868709781568901E-2</v>
      </c>
      <c r="E1910" s="16">
        <v>2.7815195661326588E-2</v>
      </c>
      <c r="F1910" s="10">
        <v>9.7727031000000006E-2</v>
      </c>
      <c r="G1910" s="10">
        <v>6.7015473000000006E-2</v>
      </c>
      <c r="H1910" s="10">
        <v>0.12409086799999999</v>
      </c>
      <c r="I1910" s="10">
        <v>7.7609539999999996E-3</v>
      </c>
      <c r="J1910" s="10">
        <v>0.24407169200000001</v>
      </c>
      <c r="K1910" s="10">
        <v>5.5865678000000002E-2</v>
      </c>
      <c r="L1910" s="10">
        <v>0.105819893</v>
      </c>
      <c r="M1910" s="10">
        <v>0.10699288999999999</v>
      </c>
      <c r="N1910" s="10">
        <v>1.8576240000000001E-2</v>
      </c>
      <c r="O1910" s="10">
        <v>1.2344301E-2</v>
      </c>
      <c r="P1910" s="10">
        <v>2.8385179999999999E-2</v>
      </c>
    </row>
    <row r="1911" spans="1:16" x14ac:dyDescent="0.25">
      <c r="A1911" s="16" t="s">
        <v>3143</v>
      </c>
      <c r="B1911" s="16" t="s">
        <v>3055</v>
      </c>
      <c r="C1911" s="16" t="s">
        <v>103</v>
      </c>
      <c r="D1911" s="16">
        <v>0.20362878178946692</v>
      </c>
      <c r="E1911" s="16">
        <v>0.1163834393873569</v>
      </c>
      <c r="F1911" s="10">
        <v>0.41752735099999999</v>
      </c>
      <c r="G1911" s="10">
        <v>0.52008829499999998</v>
      </c>
      <c r="H1911" s="10">
        <v>0.69818530300000003</v>
      </c>
      <c r="I1911" s="10">
        <v>4.1047083999999998E-2</v>
      </c>
      <c r="J1911" s="10">
        <v>2.5143943489999998</v>
      </c>
      <c r="K1911" s="10">
        <v>0.28846451400000001</v>
      </c>
      <c r="L1911" s="10">
        <v>0.39263791799999997</v>
      </c>
      <c r="M1911" s="10">
        <v>0.69562599899999999</v>
      </c>
      <c r="N1911" s="10">
        <v>9.7456284000000004E-2</v>
      </c>
      <c r="O1911" s="10">
        <v>4.7415796000000003E-2</v>
      </c>
      <c r="P1911" s="10">
        <v>0.12687192899999999</v>
      </c>
    </row>
    <row r="1912" spans="1:16" x14ac:dyDescent="0.25">
      <c r="A1912" s="16" t="s">
        <v>3144</v>
      </c>
      <c r="B1912" s="16" t="s">
        <v>3055</v>
      </c>
      <c r="C1912" s="16" t="s">
        <v>3145</v>
      </c>
      <c r="D1912" s="16">
        <v>0.28508168709486525</v>
      </c>
      <c r="E1912" s="16">
        <v>0.15283350804160303</v>
      </c>
      <c r="F1912" s="10">
        <v>0.51638244200000005</v>
      </c>
      <c r="G1912" s="10">
        <v>0.45449610600000001</v>
      </c>
      <c r="H1912" s="10">
        <v>0.70134933099999996</v>
      </c>
      <c r="I1912" s="10">
        <v>4.2795247000000002E-2</v>
      </c>
      <c r="J1912" s="10">
        <v>1.9239833310000001</v>
      </c>
      <c r="K1912" s="10">
        <v>0.31229696099999998</v>
      </c>
      <c r="L1912" s="10">
        <v>0.51206412000000001</v>
      </c>
      <c r="M1912" s="10">
        <v>0.71596753000000002</v>
      </c>
      <c r="N1912" s="10">
        <v>0.10402998300000001</v>
      </c>
      <c r="O1912" s="10">
        <v>6.8407019999999999E-2</v>
      </c>
      <c r="P1912" s="10">
        <v>0.16723653099999999</v>
      </c>
    </row>
    <row r="1913" spans="1:16" x14ac:dyDescent="0.25">
      <c r="A1913" s="16" t="s">
        <v>3146</v>
      </c>
      <c r="B1913" s="16" t="s">
        <v>3055</v>
      </c>
      <c r="C1913" s="16" t="s">
        <v>256</v>
      </c>
      <c r="D1913" s="16">
        <v>0.39382667993576709</v>
      </c>
      <c r="E1913" s="16">
        <v>0.18108592045838984</v>
      </c>
      <c r="F1913" s="10">
        <v>0.62844553299999995</v>
      </c>
      <c r="G1913" s="10">
        <v>0.87540507400000001</v>
      </c>
      <c r="H1913" s="10">
        <v>1.2247653730000001</v>
      </c>
      <c r="I1913" s="10">
        <v>7.5503511999999995E-2</v>
      </c>
      <c r="J1913" s="10">
        <v>4.4964677100000001</v>
      </c>
      <c r="K1913" s="10">
        <v>0.49463380499999998</v>
      </c>
      <c r="L1913" s="10">
        <v>0.77662125699999995</v>
      </c>
      <c r="M1913" s="10">
        <v>1.3549514709999999</v>
      </c>
      <c r="N1913" s="10">
        <v>0.14727152700000001</v>
      </c>
      <c r="O1913" s="10">
        <v>8.7537936999999996E-2</v>
      </c>
      <c r="P1913" s="10">
        <v>0.21513507400000001</v>
      </c>
    </row>
    <row r="1914" spans="1:16" x14ac:dyDescent="0.25">
      <c r="A1914" s="16" t="s">
        <v>3147</v>
      </c>
      <c r="B1914" s="16" t="s">
        <v>3055</v>
      </c>
      <c r="C1914" s="16" t="s">
        <v>3148</v>
      </c>
      <c r="D1914" s="16">
        <v>0.17302255641659825</v>
      </c>
      <c r="E1914" s="16">
        <v>0.1185335056152784</v>
      </c>
      <c r="F1914" s="10">
        <v>0.41499217500000002</v>
      </c>
      <c r="G1914" s="10">
        <v>0.370157397</v>
      </c>
      <c r="H1914" s="10">
        <v>0.59708897800000005</v>
      </c>
      <c r="I1914" s="10">
        <v>2.9088352000000001E-2</v>
      </c>
      <c r="J1914" s="10">
        <v>1.9366140810000001</v>
      </c>
      <c r="K1914" s="10">
        <v>0.27145233600000002</v>
      </c>
      <c r="L1914" s="10">
        <v>0.40568697100000001</v>
      </c>
      <c r="M1914" s="10">
        <v>0.76904137800000005</v>
      </c>
      <c r="N1914" s="10">
        <v>7.6504857999999995E-2</v>
      </c>
      <c r="O1914" s="10">
        <v>5.8006118000000002E-2</v>
      </c>
      <c r="P1914" s="10">
        <v>0.119742326</v>
      </c>
    </row>
    <row r="1915" spans="1:16" x14ac:dyDescent="0.25">
      <c r="A1915" s="16" t="s">
        <v>3149</v>
      </c>
      <c r="B1915" s="16" t="s">
        <v>3055</v>
      </c>
      <c r="C1915" s="16" t="s">
        <v>109</v>
      </c>
      <c r="D1915" s="16">
        <v>0.11345440973241912</v>
      </c>
      <c r="E1915" s="16">
        <v>8.6494728132445839E-2</v>
      </c>
      <c r="F1915" s="10">
        <v>0.32559365600000001</v>
      </c>
      <c r="G1915" s="10">
        <v>0.23846535099999999</v>
      </c>
      <c r="H1915" s="10">
        <v>0.414092986</v>
      </c>
      <c r="I1915" s="10">
        <v>2.0139068999999999E-2</v>
      </c>
      <c r="J1915" s="10">
        <v>0.97742122099999995</v>
      </c>
      <c r="K1915" s="10">
        <v>0.179659865</v>
      </c>
      <c r="L1915" s="10">
        <v>0.30513870500000001</v>
      </c>
      <c r="M1915" s="10">
        <v>0.52495017099999997</v>
      </c>
      <c r="N1915" s="10">
        <v>5.0238814999999999E-2</v>
      </c>
      <c r="O1915" s="10">
        <v>2.7302152E-2</v>
      </c>
      <c r="P1915" s="10">
        <v>9.1923383999999997E-2</v>
      </c>
    </row>
    <row r="1916" spans="1:16" x14ac:dyDescent="0.25">
      <c r="A1916" s="16" t="s">
        <v>3150</v>
      </c>
      <c r="B1916" s="16" t="s">
        <v>3055</v>
      </c>
      <c r="C1916" s="16" t="s">
        <v>111</v>
      </c>
      <c r="D1916" s="16">
        <v>8.1374674427389923E-2</v>
      </c>
      <c r="E1916" s="16">
        <v>5.7645151971924137E-2</v>
      </c>
      <c r="F1916" s="10">
        <v>0.21871866500000001</v>
      </c>
      <c r="G1916" s="10">
        <v>0.157840646</v>
      </c>
      <c r="H1916" s="10">
        <v>0.28078007300000002</v>
      </c>
      <c r="I1916" s="10">
        <v>1.3334608E-2</v>
      </c>
      <c r="J1916" s="10">
        <v>0.64403627500000005</v>
      </c>
      <c r="K1916" s="10">
        <v>0.13010263699999999</v>
      </c>
      <c r="L1916" s="10">
        <v>0.213945046</v>
      </c>
      <c r="M1916" s="10">
        <v>0.32412795100000003</v>
      </c>
      <c r="N1916" s="10">
        <v>3.5780399999999997E-2</v>
      </c>
      <c r="O1916" s="10">
        <v>2.2566106999999998E-2</v>
      </c>
      <c r="P1916" s="10">
        <v>6.3181434999999994E-2</v>
      </c>
    </row>
    <row r="1917" spans="1:16" x14ac:dyDescent="0.25">
      <c r="A1917" s="16" t="s">
        <v>3151</v>
      </c>
      <c r="B1917" s="16" t="s">
        <v>3055</v>
      </c>
      <c r="C1917" s="16" t="s">
        <v>652</v>
      </c>
      <c r="D1917" s="16">
        <v>0.30283999955436325</v>
      </c>
      <c r="E1917" s="16">
        <v>7.603696228789833E-2</v>
      </c>
      <c r="F1917" s="10">
        <v>0.25139067700000001</v>
      </c>
      <c r="G1917" s="10">
        <v>0.188156405</v>
      </c>
      <c r="H1917" s="10">
        <v>0.33634657899999998</v>
      </c>
      <c r="I1917" s="10">
        <v>2.1921961E-2</v>
      </c>
      <c r="J1917" s="10">
        <v>0.83566689699999996</v>
      </c>
      <c r="K1917" s="10">
        <v>0.15523551299999999</v>
      </c>
      <c r="L1917" s="10">
        <v>0.237363988</v>
      </c>
      <c r="M1917" s="10">
        <v>0.31016865900000001</v>
      </c>
      <c r="N1917" s="10">
        <v>5.2141755999999997E-2</v>
      </c>
      <c r="O1917" s="10">
        <v>3.1219179E-2</v>
      </c>
      <c r="P1917" s="10">
        <v>7.4757400000000002E-2</v>
      </c>
    </row>
    <row r="1918" spans="1:16" x14ac:dyDescent="0.25">
      <c r="A1918" s="16" t="s">
        <v>3152</v>
      </c>
      <c r="B1918" s="16" t="s">
        <v>3055</v>
      </c>
      <c r="C1918" s="16" t="s">
        <v>3153</v>
      </c>
      <c r="D1918" s="16">
        <v>1.9214366896397808</v>
      </c>
      <c r="E1918" s="16">
        <v>1.1571962038548682</v>
      </c>
      <c r="F1918" s="10">
        <v>3.9547172869999998</v>
      </c>
      <c r="G1918" s="10">
        <v>17.007906040000002</v>
      </c>
      <c r="H1918" s="10">
        <v>14.688664429999999</v>
      </c>
      <c r="I1918" s="10">
        <v>2.3854599969999999</v>
      </c>
      <c r="J1918" s="10">
        <v>44.125439380000003</v>
      </c>
      <c r="K1918" s="10">
        <v>3.396960199</v>
      </c>
      <c r="L1918" s="10">
        <v>6.3003858670000001</v>
      </c>
      <c r="M1918" s="10">
        <v>9.8211675229999997</v>
      </c>
      <c r="N1918" s="10">
        <v>1.762080085</v>
      </c>
      <c r="O1918" s="10">
        <v>0.56270467099999999</v>
      </c>
      <c r="P1918" s="10">
        <v>1.2560156680000001</v>
      </c>
    </row>
    <row r="1919" spans="1:16" x14ac:dyDescent="0.25">
      <c r="A1919" s="16" t="s">
        <v>3154</v>
      </c>
      <c r="B1919" s="16" t="s">
        <v>3055</v>
      </c>
      <c r="C1919" s="16" t="s">
        <v>867</v>
      </c>
      <c r="D1919" s="16">
        <v>6.5380531626413302E-2</v>
      </c>
      <c r="E1919" s="16">
        <v>4.5649944742610624E-2</v>
      </c>
      <c r="F1919" s="10">
        <v>0.176624746</v>
      </c>
      <c r="G1919" s="10">
        <v>0.13423364800000001</v>
      </c>
      <c r="H1919" s="10">
        <v>0.23012946300000001</v>
      </c>
      <c r="I1919" s="10">
        <v>1.1540682E-2</v>
      </c>
      <c r="J1919" s="10">
        <v>0.69541053799999997</v>
      </c>
      <c r="K1919" s="10">
        <v>0.12121125100000001</v>
      </c>
      <c r="L1919" s="10">
        <v>0.184819019</v>
      </c>
      <c r="M1919" s="10">
        <v>0.31981795899999999</v>
      </c>
      <c r="N1919" s="10">
        <v>3.1230581E-2</v>
      </c>
      <c r="O1919" s="10">
        <v>2.305828E-2</v>
      </c>
      <c r="P1919" s="10">
        <v>5.0385037000000001E-2</v>
      </c>
    </row>
    <row r="1920" spans="1:16" x14ac:dyDescent="0.25">
      <c r="A1920" s="16" t="s">
        <v>3155</v>
      </c>
      <c r="B1920" s="16" t="s">
        <v>3055</v>
      </c>
      <c r="C1920" s="16" t="s">
        <v>123</v>
      </c>
      <c r="D1920" s="16">
        <v>0.10368067022350751</v>
      </c>
      <c r="E1920" s="16">
        <v>5.4292566453742828E-2</v>
      </c>
      <c r="F1920" s="10">
        <v>0.18811086099999999</v>
      </c>
      <c r="G1920" s="10">
        <v>0.19676585699999999</v>
      </c>
      <c r="H1920" s="10">
        <v>0.30013485000000001</v>
      </c>
      <c r="I1920" s="10">
        <v>1.9173750999999999E-2</v>
      </c>
      <c r="J1920" s="10">
        <v>1.005291436</v>
      </c>
      <c r="K1920" s="10">
        <v>0.131467484</v>
      </c>
      <c r="L1920" s="10">
        <v>0.19806955900000001</v>
      </c>
      <c r="M1920" s="10">
        <v>0.28421750699999998</v>
      </c>
      <c r="N1920" s="10">
        <v>4.0080341999999998E-2</v>
      </c>
      <c r="O1920" s="10">
        <v>2.1435672999999999E-2</v>
      </c>
      <c r="P1920" s="10">
        <v>5.8439918E-2</v>
      </c>
    </row>
    <row r="1921" spans="1:16" x14ac:dyDescent="0.25">
      <c r="A1921" s="16" t="s">
        <v>3156</v>
      </c>
      <c r="B1921" s="16" t="s">
        <v>3055</v>
      </c>
      <c r="C1921" s="16" t="s">
        <v>3157</v>
      </c>
      <c r="D1921" s="16">
        <v>0.51846234717671646</v>
      </c>
      <c r="E1921" s="16">
        <v>0.25116056766740741</v>
      </c>
      <c r="F1921" s="10">
        <v>0.91353111799999998</v>
      </c>
      <c r="G1921" s="10">
        <v>0.97153357100000004</v>
      </c>
      <c r="H1921" s="10">
        <v>1.4837433980000001</v>
      </c>
      <c r="I1921" s="10">
        <v>8.1068741999999999E-2</v>
      </c>
      <c r="J1921" s="10">
        <v>4.1471479090000001</v>
      </c>
      <c r="K1921" s="10">
        <v>0.61468803299999997</v>
      </c>
      <c r="L1921" s="10">
        <v>0.90274665200000004</v>
      </c>
      <c r="M1921" s="10">
        <v>1.453515895</v>
      </c>
      <c r="N1921" s="10">
        <v>0.20532148</v>
      </c>
      <c r="O1921" s="10">
        <v>0.11276483299999999</v>
      </c>
      <c r="P1921" s="10">
        <v>0.29958902399999998</v>
      </c>
    </row>
    <row r="1922" spans="1:16" x14ac:dyDescent="0.25">
      <c r="A1922" s="16" t="s">
        <v>3158</v>
      </c>
      <c r="B1922" s="16" t="s">
        <v>3055</v>
      </c>
      <c r="C1922" s="16" t="s">
        <v>3159</v>
      </c>
      <c r="D1922" s="16">
        <v>0.48515007350496775</v>
      </c>
      <c r="E1922" s="16">
        <v>0.22348168831183216</v>
      </c>
      <c r="F1922" s="10">
        <v>0.75907920399999995</v>
      </c>
      <c r="G1922" s="10">
        <v>0.97241270599999996</v>
      </c>
      <c r="H1922" s="10">
        <v>1.3781176959999999</v>
      </c>
      <c r="I1922" s="10">
        <v>8.185837E-2</v>
      </c>
      <c r="J1922" s="10">
        <v>3.5638199469999998</v>
      </c>
      <c r="K1922" s="10">
        <v>0.51179116800000002</v>
      </c>
      <c r="L1922" s="10">
        <v>0.72357799</v>
      </c>
      <c r="M1922" s="10">
        <v>1.3452634459999999</v>
      </c>
      <c r="N1922" s="10">
        <v>0.20910691200000001</v>
      </c>
      <c r="O1922" s="10">
        <v>9.6535502999999995E-2</v>
      </c>
      <c r="P1922" s="10">
        <v>0.25721180199999999</v>
      </c>
    </row>
    <row r="1923" spans="1:16" x14ac:dyDescent="0.25">
      <c r="A1923" s="16" t="s">
        <v>3160</v>
      </c>
      <c r="B1923" s="16" t="s">
        <v>3055</v>
      </c>
      <c r="C1923" s="16" t="s">
        <v>3161</v>
      </c>
      <c r="D1923" s="16">
        <v>2.0993044910644891</v>
      </c>
      <c r="E1923" s="16">
        <v>0.47429092488457775</v>
      </c>
      <c r="F1923" s="10">
        <v>1.4334527349999999</v>
      </c>
      <c r="G1923" s="10">
        <v>1.706915832</v>
      </c>
      <c r="H1923" s="10">
        <v>2.083682423</v>
      </c>
      <c r="I1923" s="10">
        <v>0.13022662099999999</v>
      </c>
      <c r="J1923" s="10">
        <v>5.0805560539999997</v>
      </c>
      <c r="K1923" s="10">
        <v>0.85763756099999999</v>
      </c>
      <c r="L1923" s="10">
        <v>1.5054693210000001</v>
      </c>
      <c r="M1923" s="10">
        <v>1.766572128</v>
      </c>
      <c r="N1923" s="10">
        <v>0.27371569099999998</v>
      </c>
      <c r="O1923" s="10">
        <v>0.15475908599999999</v>
      </c>
      <c r="P1923" s="10">
        <v>0.388112866</v>
      </c>
    </row>
    <row r="1924" spans="1:16" x14ac:dyDescent="0.25">
      <c r="A1924" s="16" t="s">
        <v>3162</v>
      </c>
      <c r="B1924" s="16" t="s">
        <v>3055</v>
      </c>
      <c r="C1924" s="16" t="s">
        <v>3163</v>
      </c>
      <c r="D1924" s="16">
        <v>0.19735676503476063</v>
      </c>
      <c r="E1924" s="16">
        <v>6.3006843277264107E-2</v>
      </c>
      <c r="F1924" s="10">
        <v>0.20626037</v>
      </c>
      <c r="G1924" s="10">
        <v>0.17613833200000001</v>
      </c>
      <c r="H1924" s="10">
        <v>0.30143766799999999</v>
      </c>
      <c r="I1924" s="10">
        <v>1.8668529E-2</v>
      </c>
      <c r="J1924" s="10">
        <v>0.73008984399999999</v>
      </c>
      <c r="K1924" s="10">
        <v>0.13881250000000001</v>
      </c>
      <c r="L1924" s="10">
        <v>0.19384681400000001</v>
      </c>
      <c r="M1924" s="10">
        <v>0.29480609499999999</v>
      </c>
      <c r="N1924" s="10">
        <v>4.6947611E-2</v>
      </c>
      <c r="O1924" s="10">
        <v>2.6477644000000002E-2</v>
      </c>
      <c r="P1924" s="10">
        <v>6.0750632999999998E-2</v>
      </c>
    </row>
    <row r="1925" spans="1:16" x14ac:dyDescent="0.25">
      <c r="A1925" s="16" t="s">
        <v>3164</v>
      </c>
      <c r="B1925" s="16" t="s">
        <v>3055</v>
      </c>
      <c r="C1925" s="16" t="s">
        <v>3165</v>
      </c>
      <c r="D1925" s="16">
        <v>0.310020662436155</v>
      </c>
      <c r="E1925" s="16">
        <v>0.17957890348139136</v>
      </c>
      <c r="F1925" s="10">
        <v>0.63376547299999997</v>
      </c>
      <c r="G1925" s="10">
        <v>0.48481596599999999</v>
      </c>
      <c r="H1925" s="10">
        <v>0.85568795200000003</v>
      </c>
      <c r="I1925" s="10">
        <v>5.3042868999999999E-2</v>
      </c>
      <c r="J1925" s="10">
        <v>1.544837947</v>
      </c>
      <c r="K1925" s="10">
        <v>0.36212419699999998</v>
      </c>
      <c r="L1925" s="10">
        <v>0.66519227199999997</v>
      </c>
      <c r="M1925" s="10">
        <v>0.71409699999999998</v>
      </c>
      <c r="N1925" s="10">
        <v>0.12036361</v>
      </c>
      <c r="O1925" s="10">
        <v>8.6197989000000003E-2</v>
      </c>
      <c r="P1925" s="10">
        <v>0.17857569300000001</v>
      </c>
    </row>
    <row r="1926" spans="1:16" x14ac:dyDescent="0.25">
      <c r="A1926" s="16" t="s">
        <v>3166</v>
      </c>
      <c r="B1926" s="16" t="s">
        <v>3055</v>
      </c>
      <c r="C1926" s="16" t="s">
        <v>378</v>
      </c>
      <c r="D1926" s="16">
        <v>0.41483690054915551</v>
      </c>
      <c r="E1926" s="16">
        <v>0.21955128422017872</v>
      </c>
      <c r="F1926" s="10">
        <v>0.79943661499999996</v>
      </c>
      <c r="G1926" s="10">
        <v>0.95570353699999999</v>
      </c>
      <c r="H1926" s="10">
        <v>1.2445874509999999</v>
      </c>
      <c r="I1926" s="10">
        <v>6.7840406000000006E-2</v>
      </c>
      <c r="J1926" s="10">
        <v>3.5513169570000001</v>
      </c>
      <c r="K1926" s="10">
        <v>0.49227864999999998</v>
      </c>
      <c r="L1926" s="10">
        <v>0.70909708900000001</v>
      </c>
      <c r="M1926" s="10">
        <v>1.3449893070000001</v>
      </c>
      <c r="N1926" s="10">
        <v>0.18432074400000001</v>
      </c>
      <c r="O1926" s="10">
        <v>8.7660254000000007E-2</v>
      </c>
      <c r="P1926" s="10">
        <v>0.22191238799999999</v>
      </c>
    </row>
    <row r="1927" spans="1:16" x14ac:dyDescent="0.25">
      <c r="A1927" s="16" t="s">
        <v>3167</v>
      </c>
      <c r="B1927" s="16" t="s">
        <v>3055</v>
      </c>
      <c r="C1927" s="16" t="s">
        <v>3168</v>
      </c>
      <c r="D1927" s="16">
        <v>5.5338919230704081E-2</v>
      </c>
      <c r="E1927" s="16">
        <v>3.5707309340701543E-2</v>
      </c>
      <c r="F1927" s="10">
        <v>0.13000420800000001</v>
      </c>
      <c r="G1927" s="10">
        <v>8.4129625E-2</v>
      </c>
      <c r="H1927" s="10">
        <v>0.167520793</v>
      </c>
      <c r="I1927" s="10">
        <v>1.0762931999999999E-2</v>
      </c>
      <c r="J1927" s="10">
        <v>0.26543476500000002</v>
      </c>
      <c r="K1927" s="10">
        <v>7.4378142999999994E-2</v>
      </c>
      <c r="L1927" s="10">
        <v>0.135745272</v>
      </c>
      <c r="M1927" s="10">
        <v>0.13167192599999999</v>
      </c>
      <c r="N1927" s="10">
        <v>2.5287225E-2</v>
      </c>
      <c r="O1927" s="10">
        <v>1.8805678999999999E-2</v>
      </c>
      <c r="P1927" s="10">
        <v>3.392125E-2</v>
      </c>
    </row>
    <row r="1928" spans="1:16" x14ac:dyDescent="0.25">
      <c r="A1928" s="16" t="s">
        <v>3169</v>
      </c>
      <c r="B1928" s="16" t="s">
        <v>3055</v>
      </c>
      <c r="C1928" s="16" t="s">
        <v>3170</v>
      </c>
      <c r="D1928" s="16">
        <v>0.15538260532617129</v>
      </c>
      <c r="E1928" s="16">
        <v>8.9978471172308255E-2</v>
      </c>
      <c r="F1928" s="10">
        <v>0.30936585799999999</v>
      </c>
      <c r="G1928" s="10">
        <v>0.36020666499999998</v>
      </c>
      <c r="H1928" s="10">
        <v>0.49480695299999999</v>
      </c>
      <c r="I1928" s="10">
        <v>4.2875589999999998E-2</v>
      </c>
      <c r="J1928" s="10">
        <v>0.89096559399999997</v>
      </c>
      <c r="K1928" s="10">
        <v>0.18998272699999999</v>
      </c>
      <c r="L1928" s="10">
        <v>0.29925073499999999</v>
      </c>
      <c r="M1928" s="10">
        <v>0.46493748499999998</v>
      </c>
      <c r="N1928" s="10">
        <v>7.4743813000000006E-2</v>
      </c>
      <c r="O1928" s="10">
        <v>4.9001479000000001E-2</v>
      </c>
      <c r="P1928" s="10">
        <v>8.5466521000000004E-2</v>
      </c>
    </row>
    <row r="1929" spans="1:16" x14ac:dyDescent="0.25">
      <c r="A1929" s="16" t="s">
        <v>3171</v>
      </c>
      <c r="B1929" s="16" t="s">
        <v>3055</v>
      </c>
      <c r="C1929" s="16" t="s">
        <v>3172</v>
      </c>
      <c r="D1929" s="16">
        <v>0.20540773384041269</v>
      </c>
      <c r="E1929" s="16">
        <v>0.12027587362415465</v>
      </c>
      <c r="F1929" s="10">
        <v>0.430168151</v>
      </c>
      <c r="G1929" s="10">
        <v>0.30425101999999998</v>
      </c>
      <c r="H1929" s="10">
        <v>0.56326354199999995</v>
      </c>
      <c r="I1929" s="10">
        <v>3.4292088999999998E-2</v>
      </c>
      <c r="J1929" s="10">
        <v>1.0786480540000001</v>
      </c>
      <c r="K1929" s="10">
        <v>0.24786124400000001</v>
      </c>
      <c r="L1929" s="10">
        <v>0.43088665399999998</v>
      </c>
      <c r="M1929" s="10">
        <v>0.47000287200000002</v>
      </c>
      <c r="N1929" s="10">
        <v>7.8112446000000002E-2</v>
      </c>
      <c r="O1929" s="10">
        <v>4.7826191999999997E-2</v>
      </c>
      <c r="P1929" s="10">
        <v>0.125647647</v>
      </c>
    </row>
    <row r="1930" spans="1:16" x14ac:dyDescent="0.25">
      <c r="A1930" s="16" t="s">
        <v>3173</v>
      </c>
      <c r="B1930" s="16" t="s">
        <v>3055</v>
      </c>
      <c r="C1930" s="16" t="s">
        <v>3174</v>
      </c>
      <c r="D1930" s="16">
        <v>7.4017098039289519E-2</v>
      </c>
      <c r="E1930" s="16">
        <v>4.0299982467512249E-2</v>
      </c>
      <c r="F1930" s="10">
        <v>0.13926317699999999</v>
      </c>
      <c r="G1930" s="10">
        <v>0.125340173</v>
      </c>
      <c r="H1930" s="10">
        <v>0.20313166099999999</v>
      </c>
      <c r="I1930" s="10">
        <v>1.5613801E-2</v>
      </c>
      <c r="J1930" s="10">
        <v>0.37023813</v>
      </c>
      <c r="K1930" s="10">
        <v>8.4954022000000004E-2</v>
      </c>
      <c r="L1930" s="10">
        <v>0.13643913299999999</v>
      </c>
      <c r="M1930" s="10">
        <v>0.18735686500000001</v>
      </c>
      <c r="N1930" s="10">
        <v>3.1481106000000002E-2</v>
      </c>
      <c r="O1930" s="10">
        <v>2.0031468E-2</v>
      </c>
      <c r="P1930" s="10">
        <v>3.7727741000000002E-2</v>
      </c>
    </row>
    <row r="1931" spans="1:16" x14ac:dyDescent="0.25">
      <c r="A1931" s="16" t="s">
        <v>3175</v>
      </c>
      <c r="B1931" s="16" t="s">
        <v>3055</v>
      </c>
      <c r="C1931" s="16" t="s">
        <v>3176</v>
      </c>
      <c r="D1931" s="16">
        <v>0.4714700141268956</v>
      </c>
      <c r="E1931" s="16">
        <v>0.23813214424699933</v>
      </c>
      <c r="F1931" s="10">
        <v>0.73387532899999997</v>
      </c>
      <c r="G1931" s="10">
        <v>0.33394322599999998</v>
      </c>
      <c r="H1931" s="10">
        <v>0.50279073399999996</v>
      </c>
      <c r="I1931" s="10">
        <v>2.7321930000000001E-2</v>
      </c>
      <c r="J1931" s="10">
        <v>1.5012350640000001</v>
      </c>
      <c r="K1931" s="10">
        <v>0.227837867</v>
      </c>
      <c r="L1931" s="10">
        <v>0.314195585</v>
      </c>
      <c r="M1931" s="10">
        <v>0.56906176100000005</v>
      </c>
      <c r="N1931" s="10">
        <v>7.4871396000000007E-2</v>
      </c>
      <c r="O1931" s="10">
        <v>3.8409895999999999E-2</v>
      </c>
      <c r="P1931" s="10">
        <v>0.100014667</v>
      </c>
    </row>
    <row r="1932" spans="1:16" x14ac:dyDescent="0.25">
      <c r="A1932" s="16" t="s">
        <v>3177</v>
      </c>
      <c r="B1932" s="16" t="s">
        <v>3055</v>
      </c>
      <c r="C1932" s="16" t="s">
        <v>3178</v>
      </c>
      <c r="D1932" s="16">
        <v>0.71428622850401602</v>
      </c>
      <c r="E1932" s="16">
        <v>0.32660474472685258</v>
      </c>
      <c r="F1932" s="10">
        <v>1.068574304</v>
      </c>
      <c r="G1932" s="10">
        <v>0.92592796200000005</v>
      </c>
      <c r="H1932" s="10">
        <v>1.4906189860000001</v>
      </c>
      <c r="I1932" s="10">
        <v>9.2362589999999994E-2</v>
      </c>
      <c r="J1932" s="10">
        <v>3.673104924</v>
      </c>
      <c r="K1932" s="10">
        <v>0.66394174900000003</v>
      </c>
      <c r="L1932" s="10">
        <v>1.1130829950000001</v>
      </c>
      <c r="M1932" s="10">
        <v>1.3919817910000001</v>
      </c>
      <c r="N1932" s="10">
        <v>0.22674872400000001</v>
      </c>
      <c r="O1932" s="10">
        <v>0.130964622</v>
      </c>
      <c r="P1932" s="10">
        <v>0.334132347</v>
      </c>
    </row>
    <row r="1933" spans="1:16" x14ac:dyDescent="0.25">
      <c r="A1933" s="16" t="s">
        <v>3179</v>
      </c>
      <c r="B1933" s="16" t="s">
        <v>3055</v>
      </c>
      <c r="C1933" s="16" t="s">
        <v>284</v>
      </c>
      <c r="D1933" s="16">
        <v>0.10917340670692316</v>
      </c>
      <c r="E1933" s="16">
        <v>6.5767309497044943E-2</v>
      </c>
      <c r="F1933" s="10">
        <v>0.226612856</v>
      </c>
      <c r="G1933" s="10">
        <v>0.251699122</v>
      </c>
      <c r="H1933" s="10">
        <v>0.37186272799999998</v>
      </c>
      <c r="I1933" s="10">
        <v>2.0010440000000001E-2</v>
      </c>
      <c r="J1933" s="10">
        <v>1.1333274499999999</v>
      </c>
      <c r="K1933" s="10">
        <v>0.150136409</v>
      </c>
      <c r="L1933" s="10">
        <v>0.234740281</v>
      </c>
      <c r="M1933" s="10">
        <v>0.489591157</v>
      </c>
      <c r="N1933" s="10">
        <v>4.5276199000000003E-2</v>
      </c>
      <c r="O1933" s="10">
        <v>2.9945451000000001E-2</v>
      </c>
      <c r="P1933" s="10">
        <v>7.2311636999999998E-2</v>
      </c>
    </row>
    <row r="1934" spans="1:16" x14ac:dyDescent="0.25">
      <c r="A1934" s="16" t="s">
        <v>3180</v>
      </c>
      <c r="B1934" s="16" t="s">
        <v>3055</v>
      </c>
      <c r="C1934" s="16" t="s">
        <v>133</v>
      </c>
      <c r="D1934" s="16">
        <v>0.53686514772786176</v>
      </c>
      <c r="E1934" s="16">
        <v>0.32293164835603783</v>
      </c>
      <c r="F1934" s="10">
        <v>1.1622191049999999</v>
      </c>
      <c r="G1934" s="10">
        <v>1.4954323620000001</v>
      </c>
      <c r="H1934" s="10">
        <v>2.1217422269999999</v>
      </c>
      <c r="I1934" s="10">
        <v>0.13508967</v>
      </c>
      <c r="J1934" s="10">
        <v>7.14008807</v>
      </c>
      <c r="K1934" s="10">
        <v>0.81694951100000002</v>
      </c>
      <c r="L1934" s="10">
        <v>1.2573940779999999</v>
      </c>
      <c r="M1934" s="10">
        <v>2.1545131249999998</v>
      </c>
      <c r="N1934" s="10">
        <v>0.28494425699999998</v>
      </c>
      <c r="O1934" s="10">
        <v>0.16015828100000001</v>
      </c>
      <c r="P1934" s="10">
        <v>0.36190735400000001</v>
      </c>
    </row>
    <row r="1935" spans="1:16" x14ac:dyDescent="0.25">
      <c r="A1935" s="16" t="s">
        <v>3181</v>
      </c>
      <c r="B1935" s="16" t="s">
        <v>3055</v>
      </c>
      <c r="C1935" s="16" t="s">
        <v>897</v>
      </c>
      <c r="D1935" s="16">
        <v>0.33497386599538209</v>
      </c>
      <c r="E1935" s="16">
        <v>0.10061545895604783</v>
      </c>
      <c r="F1935" s="10">
        <v>0.32814896900000001</v>
      </c>
      <c r="G1935" s="10">
        <v>0.33196921899999998</v>
      </c>
      <c r="H1935" s="10">
        <v>0.53600764000000001</v>
      </c>
      <c r="I1935" s="10">
        <v>3.2294912000000002E-2</v>
      </c>
      <c r="J1935" s="10">
        <v>1.498319266</v>
      </c>
      <c r="K1935" s="10">
        <v>0.245735333</v>
      </c>
      <c r="L1935" s="10">
        <v>0.36066266000000002</v>
      </c>
      <c r="M1935" s="10">
        <v>0.47600388900000001</v>
      </c>
      <c r="N1935" s="10">
        <v>6.8893351000000005E-2</v>
      </c>
      <c r="O1935" s="10">
        <v>3.5510436999999999E-2</v>
      </c>
      <c r="P1935" s="10">
        <v>0.11327309200000001</v>
      </c>
    </row>
    <row r="1936" spans="1:16" x14ac:dyDescent="0.25">
      <c r="A1936" s="16" t="s">
        <v>3182</v>
      </c>
      <c r="B1936" s="16" t="s">
        <v>3055</v>
      </c>
      <c r="C1936" s="16" t="s">
        <v>3183</v>
      </c>
      <c r="D1936" s="16">
        <v>0.40437146966972193</v>
      </c>
      <c r="E1936" s="16">
        <v>0.25856218802985265</v>
      </c>
      <c r="F1936" s="10">
        <v>0.91430728900000002</v>
      </c>
      <c r="G1936" s="10">
        <v>0.94866853500000003</v>
      </c>
      <c r="H1936" s="10">
        <v>1.5574630709999999</v>
      </c>
      <c r="I1936" s="10">
        <v>9.0133781999999996E-2</v>
      </c>
      <c r="J1936" s="10">
        <v>3.6611051140000002</v>
      </c>
      <c r="K1936" s="10">
        <v>0.70133303199999997</v>
      </c>
      <c r="L1936" s="10">
        <v>0.95381147799999999</v>
      </c>
      <c r="M1936" s="10">
        <v>1.3049704520000001</v>
      </c>
      <c r="N1936" s="10">
        <v>0.18521429</v>
      </c>
      <c r="O1936" s="10">
        <v>9.3004960999999997E-2</v>
      </c>
      <c r="P1936" s="10">
        <v>0.34344116400000002</v>
      </c>
    </row>
    <row r="1937" spans="1:16" x14ac:dyDescent="0.25">
      <c r="A1937" s="16" t="s">
        <v>3184</v>
      </c>
      <c r="B1937" s="16" t="s">
        <v>3055</v>
      </c>
      <c r="C1937" s="16" t="s">
        <v>2867</v>
      </c>
      <c r="D1937" s="16">
        <v>1.0072804669842685</v>
      </c>
      <c r="E1937" s="16">
        <v>0.34755775092022595</v>
      </c>
      <c r="F1937" s="10">
        <v>1.1481283710000001</v>
      </c>
      <c r="G1937" s="10">
        <v>0.99491583100000003</v>
      </c>
      <c r="H1937" s="10">
        <v>1.5271474380000001</v>
      </c>
      <c r="I1937" s="10">
        <v>7.6615572000000007E-2</v>
      </c>
      <c r="J1937" s="10">
        <v>4.577341112</v>
      </c>
      <c r="K1937" s="10">
        <v>0.70381916600000005</v>
      </c>
      <c r="L1937" s="10">
        <v>0.96600738200000003</v>
      </c>
      <c r="M1937" s="10">
        <v>1.8199934950000001</v>
      </c>
      <c r="N1937" s="10">
        <v>0.21423389100000001</v>
      </c>
      <c r="O1937" s="10">
        <v>0.13510465999999999</v>
      </c>
      <c r="P1937" s="10">
        <v>0.28499999500000001</v>
      </c>
    </row>
    <row r="1938" spans="1:16" x14ac:dyDescent="0.25">
      <c r="A1938" s="16" t="s">
        <v>3185</v>
      </c>
      <c r="B1938" s="16" t="s">
        <v>3055</v>
      </c>
      <c r="C1938" s="16" t="s">
        <v>1802</v>
      </c>
      <c r="D1938" s="16">
        <v>0.92494326047532494</v>
      </c>
      <c r="E1938" s="16">
        <v>0.33174012448569851</v>
      </c>
      <c r="F1938" s="10">
        <v>1.143857975</v>
      </c>
      <c r="G1938" s="10">
        <v>2.2259430839999998</v>
      </c>
      <c r="H1938" s="10">
        <v>2.662129384</v>
      </c>
      <c r="I1938" s="10">
        <v>0.24974528900000001</v>
      </c>
      <c r="J1938" s="10">
        <v>8.2399615649999998</v>
      </c>
      <c r="K1938" s="10">
        <v>0.97317918599999997</v>
      </c>
      <c r="L1938" s="10">
        <v>2.386037258</v>
      </c>
      <c r="M1938" s="10">
        <v>2.3625738809999999</v>
      </c>
      <c r="N1938" s="10">
        <v>0.331263313</v>
      </c>
      <c r="O1938" s="10">
        <v>0.16857983000000001</v>
      </c>
      <c r="P1938" s="10">
        <v>0.36554335300000002</v>
      </c>
    </row>
    <row r="1939" spans="1:16" x14ac:dyDescent="0.25">
      <c r="A1939" s="16" t="s">
        <v>3186</v>
      </c>
      <c r="B1939" s="16" t="s">
        <v>3055</v>
      </c>
      <c r="C1939" s="16" t="s">
        <v>3187</v>
      </c>
      <c r="D1939" s="16">
        <v>0.29734829969842547</v>
      </c>
      <c r="E1939" s="16">
        <v>0.17416224340046604</v>
      </c>
      <c r="F1939" s="10">
        <v>0.60788484300000001</v>
      </c>
      <c r="G1939" s="10">
        <v>0.62630962800000001</v>
      </c>
      <c r="H1939" s="10">
        <v>1.00527726</v>
      </c>
      <c r="I1939" s="10">
        <v>5.3906456999999998E-2</v>
      </c>
      <c r="J1939" s="10">
        <v>3.0970119519999999</v>
      </c>
      <c r="K1939" s="10">
        <v>0.42111974299999999</v>
      </c>
      <c r="L1939" s="10">
        <v>0.66250271599999999</v>
      </c>
      <c r="M1939" s="10">
        <v>1.237363633</v>
      </c>
      <c r="N1939" s="10">
        <v>0.12525515700000001</v>
      </c>
      <c r="O1939" s="10">
        <v>8.9175911999999996E-2</v>
      </c>
      <c r="P1939" s="10">
        <v>0.19444926400000001</v>
      </c>
    </row>
    <row r="1940" spans="1:16" x14ac:dyDescent="0.25">
      <c r="A1940" s="16" t="s">
        <v>3188</v>
      </c>
      <c r="B1940" s="16" t="s">
        <v>3055</v>
      </c>
      <c r="C1940" s="16" t="s">
        <v>3189</v>
      </c>
      <c r="D1940" s="16">
        <v>0.25704069382075767</v>
      </c>
      <c r="E1940" s="16">
        <v>0.14103941116303781</v>
      </c>
      <c r="F1940" s="10">
        <v>0.44358292500000002</v>
      </c>
      <c r="G1940" s="10">
        <v>0.43503662100000001</v>
      </c>
      <c r="H1940" s="10">
        <v>0.69832225599999997</v>
      </c>
      <c r="I1940" s="10">
        <v>4.1893801000000001E-2</v>
      </c>
      <c r="J1940" s="10">
        <v>1.700137242</v>
      </c>
      <c r="K1940" s="10">
        <v>0.29502068399999998</v>
      </c>
      <c r="L1940" s="10">
        <v>0.43737506900000001</v>
      </c>
      <c r="M1940" s="10">
        <v>0.65189686999999996</v>
      </c>
      <c r="N1940" s="10">
        <v>9.2832308000000002E-2</v>
      </c>
      <c r="O1940" s="10">
        <v>4.9207793999999999E-2</v>
      </c>
      <c r="P1940" s="10">
        <v>0.169268735</v>
      </c>
    </row>
    <row r="1941" spans="1:16" x14ac:dyDescent="0.25">
      <c r="A1941" s="16" t="s">
        <v>3190</v>
      </c>
      <c r="B1941" s="16" t="s">
        <v>3055</v>
      </c>
      <c r="C1941" s="16" t="s">
        <v>2576</v>
      </c>
      <c r="D1941" s="16">
        <v>0.13662120533754538</v>
      </c>
      <c r="E1941" s="16">
        <v>7.4801344080939136E-2</v>
      </c>
      <c r="F1941" s="10">
        <v>0.26920541399999998</v>
      </c>
      <c r="G1941" s="10">
        <v>0.27050206599999999</v>
      </c>
      <c r="H1941" s="10">
        <v>0.416190585</v>
      </c>
      <c r="I1941" s="10">
        <v>2.6780376000000002E-2</v>
      </c>
      <c r="J1941" s="10">
        <v>1.5337680549999999</v>
      </c>
      <c r="K1941" s="10">
        <v>0.38353693900000002</v>
      </c>
      <c r="L1941" s="10">
        <v>0.34834976000000001</v>
      </c>
      <c r="M1941" s="10">
        <v>0.35709286899999998</v>
      </c>
      <c r="N1941" s="10">
        <v>5.2275185000000002E-2</v>
      </c>
      <c r="O1941" s="10">
        <v>2.6619497999999998E-2</v>
      </c>
      <c r="P1941" s="10">
        <v>9.2937591999999999E-2</v>
      </c>
    </row>
    <row r="1942" spans="1:16" x14ac:dyDescent="0.25">
      <c r="A1942" s="16" t="s">
        <v>3191</v>
      </c>
      <c r="B1942" s="16" t="s">
        <v>3055</v>
      </c>
      <c r="C1942" s="16" t="s">
        <v>3192</v>
      </c>
      <c r="D1942" s="16">
        <v>0.22977875600678282</v>
      </c>
      <c r="E1942" s="16">
        <v>0.13521955968373608</v>
      </c>
      <c r="F1942" s="10">
        <v>0.49473109100000001</v>
      </c>
      <c r="G1942" s="10">
        <v>0.73216846000000002</v>
      </c>
      <c r="H1942" s="10">
        <v>0.93307418200000003</v>
      </c>
      <c r="I1942" s="10">
        <v>7.0904332E-2</v>
      </c>
      <c r="J1942" s="10">
        <v>2.81387937</v>
      </c>
      <c r="K1942" s="10">
        <v>0.365723356</v>
      </c>
      <c r="L1942" s="10">
        <v>0.64596377999999999</v>
      </c>
      <c r="M1942" s="10">
        <v>0.92407969400000001</v>
      </c>
      <c r="N1942" s="10">
        <v>0.12063272999999999</v>
      </c>
      <c r="O1942" s="10">
        <v>6.4255823000000004E-2</v>
      </c>
      <c r="P1942" s="10">
        <v>0.16433147400000001</v>
      </c>
    </row>
    <row r="1943" spans="1:16" x14ac:dyDescent="0.25">
      <c r="A1943" s="16" t="s">
        <v>3193</v>
      </c>
      <c r="B1943" s="16" t="s">
        <v>3055</v>
      </c>
      <c r="C1943" s="16" t="s">
        <v>3194</v>
      </c>
      <c r="D1943" s="16">
        <v>0.36601769405202439</v>
      </c>
      <c r="E1943" s="16">
        <v>0.16801184978927941</v>
      </c>
      <c r="F1943" s="10">
        <v>0.54222762199999996</v>
      </c>
      <c r="G1943" s="10">
        <v>0.406124663</v>
      </c>
      <c r="H1943" s="10">
        <v>0.68145984800000003</v>
      </c>
      <c r="I1943" s="10">
        <v>3.6620997000000002E-2</v>
      </c>
      <c r="J1943" s="10">
        <v>1.7633636500000001</v>
      </c>
      <c r="K1943" s="10">
        <v>0.30652046599999999</v>
      </c>
      <c r="L1943" s="10">
        <v>0.47026843699999998</v>
      </c>
      <c r="M1943" s="10">
        <v>0.864079928</v>
      </c>
      <c r="N1943" s="10">
        <v>9.5466731999999999E-2</v>
      </c>
      <c r="O1943" s="10">
        <v>6.0593896000000001E-2</v>
      </c>
      <c r="P1943" s="10">
        <v>0.13915873200000001</v>
      </c>
    </row>
    <row r="1944" spans="1:16" x14ac:dyDescent="0.25">
      <c r="A1944" s="16" t="s">
        <v>3195</v>
      </c>
      <c r="B1944" s="16" t="s">
        <v>3055</v>
      </c>
      <c r="C1944" s="16" t="s">
        <v>3196</v>
      </c>
      <c r="D1944" s="16">
        <v>0.313535414296716</v>
      </c>
      <c r="E1944" s="16">
        <v>0.21447465325252998</v>
      </c>
      <c r="F1944" s="10">
        <v>0.779877496</v>
      </c>
      <c r="G1944" s="10">
        <v>0.61611094099999997</v>
      </c>
      <c r="H1944" s="10">
        <v>1.0204162160000001</v>
      </c>
      <c r="I1944" s="10">
        <v>4.9255450999999999E-2</v>
      </c>
      <c r="J1944" s="10">
        <v>3.0159708510000001</v>
      </c>
      <c r="K1944" s="10">
        <v>0.47455312399999999</v>
      </c>
      <c r="L1944" s="10">
        <v>0.71464064400000005</v>
      </c>
      <c r="M1944" s="10">
        <v>1.4780831649999999</v>
      </c>
      <c r="N1944" s="10">
        <v>0.14019825399999999</v>
      </c>
      <c r="O1944" s="10">
        <v>0.104456427</v>
      </c>
      <c r="P1944" s="10">
        <v>0.215231275</v>
      </c>
    </row>
    <row r="1945" spans="1:16" x14ac:dyDescent="0.25">
      <c r="A1945" s="16" t="s">
        <v>3197</v>
      </c>
      <c r="B1945" s="16" t="s">
        <v>3055</v>
      </c>
      <c r="C1945" s="16" t="s">
        <v>3198</v>
      </c>
      <c r="D1945" s="16">
        <v>4.5834625081399231E-2</v>
      </c>
      <c r="E1945" s="16">
        <v>3.4231958490780028E-2</v>
      </c>
      <c r="F1945" s="10">
        <v>0.13862354900000001</v>
      </c>
      <c r="G1945" s="10">
        <v>0.104779014</v>
      </c>
      <c r="H1945" s="10">
        <v>0.17727863599999999</v>
      </c>
      <c r="I1945" s="10">
        <v>9.2151360000000005E-3</v>
      </c>
      <c r="J1945" s="10">
        <v>0.42365828100000003</v>
      </c>
      <c r="K1945" s="10">
        <v>7.6229079000000005E-2</v>
      </c>
      <c r="L1945" s="10">
        <v>0.12408124299999999</v>
      </c>
      <c r="M1945" s="10">
        <v>0.192182093</v>
      </c>
      <c r="N1945" s="10">
        <v>2.1061498000000001E-2</v>
      </c>
      <c r="O1945" s="10">
        <v>1.0459173E-2</v>
      </c>
      <c r="P1945" s="10">
        <v>3.9227064999999998E-2</v>
      </c>
    </row>
    <row r="1946" spans="1:16" x14ac:dyDescent="0.25">
      <c r="A1946" s="16" t="s">
        <v>3199</v>
      </c>
      <c r="B1946" s="16" t="s">
        <v>3055</v>
      </c>
      <c r="C1946" s="16" t="s">
        <v>3200</v>
      </c>
      <c r="D1946" s="16">
        <v>0.1213176221308257</v>
      </c>
      <c r="E1946" s="16">
        <v>8.9795062023644748E-2</v>
      </c>
      <c r="F1946" s="10">
        <v>0.29508517699999998</v>
      </c>
      <c r="G1946" s="10">
        <v>0.27700502999999999</v>
      </c>
      <c r="H1946" s="10">
        <v>0.42432882300000002</v>
      </c>
      <c r="I1946" s="10">
        <v>2.2048522000000001E-2</v>
      </c>
      <c r="J1946" s="10">
        <v>1.0982150369999999</v>
      </c>
      <c r="K1946" s="10">
        <v>0.17897675900000001</v>
      </c>
      <c r="L1946" s="10">
        <v>0.30190021500000003</v>
      </c>
      <c r="M1946" s="10">
        <v>0.54697136400000002</v>
      </c>
      <c r="N1946" s="10">
        <v>5.2549335000000003E-2</v>
      </c>
      <c r="O1946" s="10">
        <v>3.5151836999999998E-2</v>
      </c>
      <c r="P1946" s="10">
        <v>8.7081150999999996E-2</v>
      </c>
    </row>
    <row r="1947" spans="1:16" x14ac:dyDescent="0.25">
      <c r="A1947" s="16" t="s">
        <v>3201</v>
      </c>
      <c r="B1947" s="16" t="s">
        <v>3055</v>
      </c>
      <c r="C1947" s="16" t="s">
        <v>3202</v>
      </c>
      <c r="D1947" s="16">
        <v>1.3432155475753195E-2</v>
      </c>
      <c r="E1947" s="16">
        <v>8.2817569126406414E-3</v>
      </c>
      <c r="F1947" s="10">
        <v>2.9465128E-2</v>
      </c>
      <c r="G1947" s="10">
        <v>2.1244658E-2</v>
      </c>
      <c r="H1947" s="10">
        <v>4.0899092999999997E-2</v>
      </c>
      <c r="I1947" s="10">
        <v>3.0352130000000001E-3</v>
      </c>
      <c r="J1947" s="10">
        <v>6.2716708999999995E-2</v>
      </c>
      <c r="K1947" s="10">
        <v>1.7296499E-2</v>
      </c>
      <c r="L1947" s="10">
        <v>3.0166819000000001E-2</v>
      </c>
      <c r="M1947" s="10">
        <v>3.2286903999999998E-2</v>
      </c>
      <c r="N1947" s="10">
        <v>6.3673590000000004E-3</v>
      </c>
      <c r="O1947" s="10">
        <v>4.0818419999999996E-3</v>
      </c>
      <c r="P1947" s="10">
        <v>7.6690969999999997E-3</v>
      </c>
    </row>
    <row r="1948" spans="1:16" x14ac:dyDescent="0.25">
      <c r="A1948" s="16" t="s">
        <v>3203</v>
      </c>
      <c r="B1948" s="16" t="s">
        <v>3055</v>
      </c>
      <c r="C1948" s="16" t="s">
        <v>309</v>
      </c>
      <c r="D1948" s="16">
        <v>0.50627171172583196</v>
      </c>
      <c r="E1948" s="16">
        <v>0.32499066028676921</v>
      </c>
      <c r="F1948" s="10">
        <v>1.176080864</v>
      </c>
      <c r="G1948" s="10">
        <v>2.1983861509999998</v>
      </c>
      <c r="H1948" s="10">
        <v>2.4633351600000002</v>
      </c>
      <c r="I1948" s="10">
        <v>0.21138241399999999</v>
      </c>
      <c r="J1948" s="10">
        <v>7.5356121509999996</v>
      </c>
      <c r="K1948" s="10">
        <v>0.85628807200000001</v>
      </c>
      <c r="L1948" s="10">
        <v>1.390143224</v>
      </c>
      <c r="M1948" s="10">
        <v>2.193318396</v>
      </c>
      <c r="N1948" s="10">
        <v>0.306052398</v>
      </c>
      <c r="O1948" s="10">
        <v>0.12758356400000001</v>
      </c>
      <c r="P1948" s="10">
        <v>0.406583266</v>
      </c>
    </row>
    <row r="1949" spans="1:16" x14ac:dyDescent="0.25">
      <c r="A1949" s="16" t="s">
        <v>3204</v>
      </c>
      <c r="B1949" s="16" t="s">
        <v>3055</v>
      </c>
      <c r="C1949" s="16" t="s">
        <v>3205</v>
      </c>
      <c r="D1949" s="16">
        <v>0.25771907948484257</v>
      </c>
      <c r="E1949" s="16">
        <v>0.1129949264203839</v>
      </c>
      <c r="F1949" s="10">
        <v>0.40206363699999997</v>
      </c>
      <c r="G1949" s="10">
        <v>0.43480795500000002</v>
      </c>
      <c r="H1949" s="10">
        <v>0.60405830999999999</v>
      </c>
      <c r="I1949" s="10">
        <v>3.4867082000000001E-2</v>
      </c>
      <c r="J1949" s="10">
        <v>1.671558407</v>
      </c>
      <c r="K1949" s="10">
        <v>0.259339875</v>
      </c>
      <c r="L1949" s="10">
        <v>0.37991066400000001</v>
      </c>
      <c r="M1949" s="10">
        <v>0.65340090100000003</v>
      </c>
      <c r="N1949" s="10">
        <v>9.4569456999999996E-2</v>
      </c>
      <c r="O1949" s="10">
        <v>4.7270418000000002E-2</v>
      </c>
      <c r="P1949" s="10">
        <v>0.111185215</v>
      </c>
    </row>
    <row r="1950" spans="1:16" x14ac:dyDescent="0.25">
      <c r="A1950" s="16" t="s">
        <v>3206</v>
      </c>
      <c r="B1950" s="16" t="s">
        <v>3055</v>
      </c>
      <c r="C1950" s="16" t="s">
        <v>3207</v>
      </c>
      <c r="D1950" s="16">
        <v>2.3384725198828424</v>
      </c>
      <c r="E1950" s="16">
        <v>1.3529204305589273</v>
      </c>
      <c r="F1950" s="10">
        <v>4.4387999709999999</v>
      </c>
      <c r="G1950" s="10">
        <v>11.824070069999999</v>
      </c>
      <c r="H1950" s="10">
        <v>12.18327509</v>
      </c>
      <c r="I1950" s="10">
        <v>0.94324049600000004</v>
      </c>
      <c r="J1950" s="10">
        <v>31.42921003</v>
      </c>
      <c r="K1950" s="10">
        <v>3.0629543309999998</v>
      </c>
      <c r="L1950" s="10">
        <v>4.192733939</v>
      </c>
      <c r="M1950" s="10">
        <v>9.6687746879999992</v>
      </c>
      <c r="N1950" s="10">
        <v>1.8028993740000001</v>
      </c>
      <c r="O1950" s="10">
        <v>0.63056011499999998</v>
      </c>
      <c r="P1950" s="10">
        <v>1.4245965709999999</v>
      </c>
    </row>
    <row r="1951" spans="1:16" x14ac:dyDescent="0.25">
      <c r="A1951" s="16" t="s">
        <v>3208</v>
      </c>
      <c r="B1951" s="16" t="s">
        <v>3055</v>
      </c>
      <c r="C1951" s="16" t="s">
        <v>947</v>
      </c>
      <c r="D1951" s="16">
        <v>0.19189061875806543</v>
      </c>
      <c r="E1951" s="16">
        <v>5.6504222815730983E-2</v>
      </c>
      <c r="F1951" s="10">
        <v>0.19547308499999999</v>
      </c>
      <c r="G1951" s="10">
        <v>0.18359829499999999</v>
      </c>
      <c r="H1951" s="10">
        <v>0.28826267700000002</v>
      </c>
      <c r="I1951" s="10">
        <v>1.7920486999999999E-2</v>
      </c>
      <c r="J1951" s="10">
        <v>0.62438210199999999</v>
      </c>
      <c r="K1951" s="10">
        <v>0.117364281</v>
      </c>
      <c r="L1951" s="10">
        <v>0.17083399299999999</v>
      </c>
      <c r="M1951" s="10">
        <v>0.30260371600000002</v>
      </c>
      <c r="N1951" s="10">
        <v>4.4068276000000003E-2</v>
      </c>
      <c r="O1951" s="10">
        <v>2.2467694E-2</v>
      </c>
      <c r="P1951" s="10">
        <v>5.5241575000000001E-2</v>
      </c>
    </row>
    <row r="1952" spans="1:16" x14ac:dyDescent="0.25">
      <c r="A1952" s="16" t="s">
        <v>3209</v>
      </c>
      <c r="B1952" s="16" t="s">
        <v>3055</v>
      </c>
      <c r="C1952" s="16" t="s">
        <v>151</v>
      </c>
      <c r="D1952" s="16">
        <v>6.0011501356541756E-2</v>
      </c>
      <c r="E1952" s="16">
        <v>3.2926883145007774E-2</v>
      </c>
      <c r="F1952" s="10">
        <v>0.115032232</v>
      </c>
      <c r="G1952" s="10">
        <v>8.3060533000000006E-2</v>
      </c>
      <c r="H1952" s="10">
        <v>0.15638527699999999</v>
      </c>
      <c r="I1952" s="10">
        <v>1.1050470999999999E-2</v>
      </c>
      <c r="J1952" s="10">
        <v>0.278533749</v>
      </c>
      <c r="K1952" s="10">
        <v>6.9040071999999994E-2</v>
      </c>
      <c r="L1952" s="10">
        <v>0.126008483</v>
      </c>
      <c r="M1952" s="10">
        <v>0.13247689000000001</v>
      </c>
      <c r="N1952" s="10">
        <v>2.4328975999999999E-2</v>
      </c>
      <c r="O1952" s="10">
        <v>1.5813767999999999E-2</v>
      </c>
      <c r="P1952" s="10">
        <v>3.2468141999999998E-2</v>
      </c>
    </row>
    <row r="1953" spans="1:16" x14ac:dyDescent="0.25">
      <c r="A1953" s="16" t="s">
        <v>3210</v>
      </c>
      <c r="B1953" s="16" t="s">
        <v>3055</v>
      </c>
      <c r="C1953" s="16" t="s">
        <v>3211</v>
      </c>
      <c r="D1953" s="16">
        <v>0.1095974273121893</v>
      </c>
      <c r="E1953" s="16">
        <v>8.3317086718274536E-2</v>
      </c>
      <c r="F1953" s="10">
        <v>0.31626287800000003</v>
      </c>
      <c r="G1953" s="10">
        <v>0.242437451</v>
      </c>
      <c r="H1953" s="10">
        <v>0.40176145499999999</v>
      </c>
      <c r="I1953" s="10">
        <v>2.0148554999999999E-2</v>
      </c>
      <c r="J1953" s="10">
        <v>0.99844006100000005</v>
      </c>
      <c r="K1953" s="10">
        <v>0.20065817399999999</v>
      </c>
      <c r="L1953" s="10">
        <v>0.30220087000000001</v>
      </c>
      <c r="M1953" s="10">
        <v>0.59218568699999996</v>
      </c>
      <c r="N1953" s="10">
        <v>5.6686528999999999E-2</v>
      </c>
      <c r="O1953" s="10">
        <v>4.3546976000000001E-2</v>
      </c>
      <c r="P1953" s="10">
        <v>8.6737897999999994E-2</v>
      </c>
    </row>
    <row r="1954" spans="1:16" x14ac:dyDescent="0.25">
      <c r="A1954" s="16" t="s">
        <v>3212</v>
      </c>
      <c r="B1954" s="16" t="s">
        <v>3055</v>
      </c>
      <c r="C1954" s="16" t="s">
        <v>950</v>
      </c>
      <c r="D1954" s="16">
        <v>0.91234467587329193</v>
      </c>
      <c r="E1954" s="16">
        <v>0.32451749483171516</v>
      </c>
      <c r="F1954" s="10">
        <v>0.76573600200000003</v>
      </c>
      <c r="G1954" s="10">
        <v>0.93586315200000003</v>
      </c>
      <c r="H1954" s="10">
        <v>1.272963906</v>
      </c>
      <c r="I1954" s="10">
        <v>8.7145179000000003E-2</v>
      </c>
      <c r="J1954" s="10">
        <v>3.8462483569999999</v>
      </c>
      <c r="K1954" s="10">
        <v>0.51765373999999997</v>
      </c>
      <c r="L1954" s="10">
        <v>0.77494546399999997</v>
      </c>
      <c r="M1954" s="10">
        <v>1.3026270820000001</v>
      </c>
      <c r="N1954" s="10">
        <v>0.171909799</v>
      </c>
      <c r="O1954" s="10">
        <v>9.3921802999999998E-2</v>
      </c>
      <c r="P1954" s="10">
        <v>0.28230216800000002</v>
      </c>
    </row>
    <row r="1955" spans="1:16" x14ac:dyDescent="0.25">
      <c r="A1955" s="16" t="s">
        <v>3213</v>
      </c>
      <c r="B1955" s="16" t="s">
        <v>3055</v>
      </c>
      <c r="C1955" s="16" t="s">
        <v>960</v>
      </c>
      <c r="D1955" s="16">
        <v>0.27241818751253655</v>
      </c>
      <c r="E1955" s="16">
        <v>0.18850013698800422</v>
      </c>
      <c r="F1955" s="10">
        <v>0.71959454300000003</v>
      </c>
      <c r="G1955" s="10">
        <v>0.53879505599999999</v>
      </c>
      <c r="H1955" s="10">
        <v>0.96117263500000005</v>
      </c>
      <c r="I1955" s="10">
        <v>4.7698071000000002E-2</v>
      </c>
      <c r="J1955" s="10">
        <v>2.6281219299999998</v>
      </c>
      <c r="K1955" s="10">
        <v>0.471659579</v>
      </c>
      <c r="L1955" s="10">
        <v>0.71052310200000002</v>
      </c>
      <c r="M1955" s="10">
        <v>1.323890303</v>
      </c>
      <c r="N1955" s="10">
        <v>0.13052897399999999</v>
      </c>
      <c r="O1955" s="10">
        <v>9.8867495E-2</v>
      </c>
      <c r="P1955" s="10">
        <v>0.20533472899999999</v>
      </c>
    </row>
    <row r="1956" spans="1:16" x14ac:dyDescent="0.25">
      <c r="A1956" s="16" t="s">
        <v>3214</v>
      </c>
      <c r="B1956" s="16" t="s">
        <v>3055</v>
      </c>
      <c r="C1956" s="16" t="s">
        <v>1644</v>
      </c>
      <c r="D1956" s="16">
        <v>0.41107280328884105</v>
      </c>
      <c r="E1956" s="16">
        <v>0.22050673378758814</v>
      </c>
      <c r="F1956" s="10">
        <v>0.64731583100000001</v>
      </c>
      <c r="G1956" s="10">
        <v>0.80550571299999996</v>
      </c>
      <c r="H1956" s="10">
        <v>1.057344461</v>
      </c>
      <c r="I1956" s="10">
        <v>5.8917929000000001E-2</v>
      </c>
      <c r="J1956" s="10">
        <v>3.6469622450000001</v>
      </c>
      <c r="K1956" s="10">
        <v>0.44500974399999998</v>
      </c>
      <c r="L1956" s="10">
        <v>0.68026260199999999</v>
      </c>
      <c r="M1956" s="10">
        <v>1.1095819689999999</v>
      </c>
      <c r="N1956" s="10">
        <v>0.14804518</v>
      </c>
      <c r="O1956" s="10">
        <v>7.3893463000000006E-2</v>
      </c>
      <c r="P1956" s="10">
        <v>0.223588283</v>
      </c>
    </row>
    <row r="1957" spans="1:16" x14ac:dyDescent="0.25">
      <c r="A1957" s="16" t="s">
        <v>3215</v>
      </c>
      <c r="B1957" s="16" t="s">
        <v>3055</v>
      </c>
      <c r="C1957" s="16" t="s">
        <v>3216</v>
      </c>
      <c r="D1957" s="16">
        <v>0.17050296358158479</v>
      </c>
      <c r="E1957" s="16">
        <v>0.10733250410479939</v>
      </c>
      <c r="F1957" s="10">
        <v>0.384001227</v>
      </c>
      <c r="G1957" s="10">
        <v>0.34533429799999998</v>
      </c>
      <c r="H1957" s="10">
        <v>0.56025483499999995</v>
      </c>
      <c r="I1957" s="10">
        <v>2.8136376000000001E-2</v>
      </c>
      <c r="J1957" s="10">
        <v>1.6040703679999999</v>
      </c>
      <c r="K1957" s="10">
        <v>0.24930428499999999</v>
      </c>
      <c r="L1957" s="10">
        <v>0.38002964</v>
      </c>
      <c r="M1957" s="10">
        <v>0.73726541999999995</v>
      </c>
      <c r="N1957" s="10">
        <v>7.6535870000000006E-2</v>
      </c>
      <c r="O1957" s="10">
        <v>5.0298000000000002E-2</v>
      </c>
      <c r="P1957" s="10">
        <v>0.11373633399999999</v>
      </c>
    </row>
    <row r="1958" spans="1:16" x14ac:dyDescent="0.25">
      <c r="A1958" s="16" t="s">
        <v>3217</v>
      </c>
      <c r="B1958" s="16" t="s">
        <v>3055</v>
      </c>
      <c r="C1958" s="16" t="s">
        <v>3218</v>
      </c>
      <c r="D1958" s="16">
        <v>8.4356662451971945E-2</v>
      </c>
      <c r="E1958" s="16">
        <v>5.6647776001014047E-2</v>
      </c>
      <c r="F1958" s="10">
        <v>0.21674416899999999</v>
      </c>
      <c r="G1958" s="10">
        <v>0.16535882299999999</v>
      </c>
      <c r="H1958" s="10">
        <v>0.285300677</v>
      </c>
      <c r="I1958" s="10">
        <v>1.4207459E-2</v>
      </c>
      <c r="J1958" s="10">
        <v>0.70863130100000005</v>
      </c>
      <c r="K1958" s="10">
        <v>0.13050597</v>
      </c>
      <c r="L1958" s="10">
        <v>0.20796326700000001</v>
      </c>
      <c r="M1958" s="10">
        <v>0.36998189599999998</v>
      </c>
      <c r="N1958" s="10">
        <v>3.8911838999999997E-2</v>
      </c>
      <c r="O1958" s="10">
        <v>2.7222177E-2</v>
      </c>
      <c r="P1958" s="10">
        <v>6.2233695999999998E-2</v>
      </c>
    </row>
    <row r="1959" spans="1:16" x14ac:dyDescent="0.25">
      <c r="A1959" s="16" t="s">
        <v>3219</v>
      </c>
      <c r="B1959" s="16" t="s">
        <v>3220</v>
      </c>
      <c r="C1959" s="16" t="s">
        <v>436</v>
      </c>
      <c r="D1959" s="16">
        <v>3.3927647308692487E-3</v>
      </c>
      <c r="E1959" s="16">
        <v>4.6133647574350192E-3</v>
      </c>
      <c r="F1959" s="10">
        <v>1.2240513E-2</v>
      </c>
      <c r="G1959" s="10">
        <v>7.3446969999999999E-3</v>
      </c>
      <c r="H1959" s="10">
        <v>1.8140467E-2</v>
      </c>
      <c r="I1959" s="10">
        <v>5.2276899999999997E-4</v>
      </c>
      <c r="J1959" s="10">
        <v>1.30793E-2</v>
      </c>
      <c r="K1959" s="10">
        <v>1.3580953999999999E-2</v>
      </c>
      <c r="L1959" s="10">
        <v>9.4952409999999998E-3</v>
      </c>
      <c r="M1959" s="10">
        <v>8.2989629999999995E-3</v>
      </c>
      <c r="N1959" s="10">
        <v>1.496243E-3</v>
      </c>
      <c r="O1959" s="10">
        <v>3.6412899999999998E-4</v>
      </c>
      <c r="P1959" s="10">
        <v>1.4651719000000001E-2</v>
      </c>
    </row>
    <row r="1960" spans="1:16" x14ac:dyDescent="0.25">
      <c r="A1960" s="16" t="s">
        <v>3221</v>
      </c>
      <c r="B1960" s="16" t="s">
        <v>3220</v>
      </c>
      <c r="C1960" s="16" t="s">
        <v>3222</v>
      </c>
      <c r="D1960" s="16">
        <v>1.0342893512347968E-2</v>
      </c>
      <c r="E1960" s="16">
        <v>1.4930731034963569E-2</v>
      </c>
      <c r="F1960" s="10">
        <v>4.4290441999999999E-2</v>
      </c>
      <c r="G1960" s="10">
        <v>5.5095628000000001E-2</v>
      </c>
      <c r="H1960" s="10">
        <v>9.0337201000000006E-2</v>
      </c>
      <c r="I1960" s="10">
        <v>2.2511050000000002E-3</v>
      </c>
      <c r="J1960" s="10">
        <v>5.2223314E-2</v>
      </c>
      <c r="K1960" s="10">
        <v>4.0145424999999998E-2</v>
      </c>
      <c r="L1960" s="10">
        <v>3.304605E-2</v>
      </c>
      <c r="M1960" s="10">
        <v>7.1562022000000003E-2</v>
      </c>
      <c r="N1960" s="10">
        <v>6.5768739999999999E-3</v>
      </c>
      <c r="O1960" s="10">
        <v>2.6569509999999998E-3</v>
      </c>
      <c r="P1960" s="10">
        <v>5.2379238000000002E-2</v>
      </c>
    </row>
    <row r="1961" spans="1:16" x14ac:dyDescent="0.25">
      <c r="A1961" s="16" t="s">
        <v>3223</v>
      </c>
      <c r="B1961" s="16" t="s">
        <v>3220</v>
      </c>
      <c r="C1961" s="16" t="s">
        <v>3224</v>
      </c>
      <c r="D1961" s="16">
        <v>4.312189209541694E-3</v>
      </c>
      <c r="E1961" s="16">
        <v>6.0550848877104621E-3</v>
      </c>
      <c r="F1961" s="10">
        <v>1.6733284000000001E-2</v>
      </c>
      <c r="G1961" s="10">
        <v>1.7551389000000001E-2</v>
      </c>
      <c r="H1961" s="10">
        <v>3.2987249000000003E-2</v>
      </c>
      <c r="I1961" s="10">
        <v>8.2523500000000001E-4</v>
      </c>
      <c r="J1961" s="10">
        <v>1.8996981999999999E-2</v>
      </c>
      <c r="K1961" s="10">
        <v>1.6738791999999999E-2</v>
      </c>
      <c r="L1961" s="10">
        <v>1.2835938E-2</v>
      </c>
      <c r="M1961" s="10">
        <v>2.0118337E-2</v>
      </c>
      <c r="N1961" s="10">
        <v>2.4737219999999998E-3</v>
      </c>
      <c r="O1961" s="10">
        <v>8.4441099999999999E-4</v>
      </c>
      <c r="P1961" s="10">
        <v>2.2009846E-2</v>
      </c>
    </row>
    <row r="1962" spans="1:16" x14ac:dyDescent="0.25">
      <c r="A1962" s="16" t="s">
        <v>3225</v>
      </c>
      <c r="B1962" s="16" t="s">
        <v>3220</v>
      </c>
      <c r="C1962" s="16" t="s">
        <v>3226</v>
      </c>
      <c r="D1962" s="16">
        <v>5.0965669273053303E-4</v>
      </c>
      <c r="E1962" s="16">
        <v>6.064091838412747E-4</v>
      </c>
      <c r="F1962" s="10">
        <v>1.9884740000000001E-3</v>
      </c>
      <c r="G1962" s="10">
        <v>9.1502700000000001E-4</v>
      </c>
      <c r="H1962" s="10">
        <v>2.1962710000000001E-3</v>
      </c>
      <c r="I1962" s="12">
        <v>6.0235700000000003E-5</v>
      </c>
      <c r="J1962" s="10">
        <v>1.993688E-3</v>
      </c>
      <c r="K1962" s="10">
        <v>2.0096049999999998E-3</v>
      </c>
      <c r="L1962" s="10">
        <v>1.761173E-3</v>
      </c>
      <c r="M1962" s="10">
        <v>8.21819E-4</v>
      </c>
      <c r="N1962" s="10">
        <v>1.63127E-4</v>
      </c>
      <c r="O1962" s="12">
        <v>3.8521900000000001E-5</v>
      </c>
      <c r="P1962" s="10">
        <v>1.6449839999999999E-3</v>
      </c>
    </row>
    <row r="1963" spans="1:16" x14ac:dyDescent="0.25">
      <c r="A1963" s="16" t="s">
        <v>3227</v>
      </c>
      <c r="B1963" s="16" t="s">
        <v>3220</v>
      </c>
      <c r="C1963" s="16" t="s">
        <v>3228</v>
      </c>
      <c r="D1963" s="16">
        <v>7.0958860463938983E-3</v>
      </c>
      <c r="E1963" s="16">
        <v>9.4813487497026894E-3</v>
      </c>
      <c r="F1963" s="10">
        <v>2.7755393999999999E-2</v>
      </c>
      <c r="G1963" s="10">
        <v>1.5888308E-2</v>
      </c>
      <c r="H1963" s="10">
        <v>3.7390639000000003E-2</v>
      </c>
      <c r="I1963" s="10">
        <v>1.0351679999999999E-3</v>
      </c>
      <c r="J1963" s="10">
        <v>3.2443499000000001E-2</v>
      </c>
      <c r="K1963" s="10">
        <v>2.6828703999999998E-2</v>
      </c>
      <c r="L1963" s="10">
        <v>1.8507961E-2</v>
      </c>
      <c r="M1963" s="10">
        <v>2.1755176000000001E-2</v>
      </c>
      <c r="N1963" s="10">
        <v>3.0749359999999999E-3</v>
      </c>
      <c r="O1963" s="10">
        <v>9.3378799999999996E-4</v>
      </c>
      <c r="P1963" s="10">
        <v>2.5871519999999999E-2</v>
      </c>
    </row>
    <row r="1964" spans="1:16" x14ac:dyDescent="0.25">
      <c r="A1964" s="16" t="s">
        <v>3229</v>
      </c>
      <c r="B1964" s="16" t="s">
        <v>3220</v>
      </c>
      <c r="C1964" s="16" t="s">
        <v>3230</v>
      </c>
      <c r="D1964" s="16">
        <v>4.036233939806619E-3</v>
      </c>
      <c r="E1964" s="16">
        <v>5.472163097201407E-3</v>
      </c>
      <c r="F1964" s="10">
        <v>1.3192971E-2</v>
      </c>
      <c r="G1964" s="10">
        <v>9.2410619999999995E-3</v>
      </c>
      <c r="H1964" s="10">
        <v>2.4276540999999999E-2</v>
      </c>
      <c r="I1964" s="10">
        <v>6.9758199999999998E-4</v>
      </c>
      <c r="J1964" s="10">
        <v>2.0184397E-2</v>
      </c>
      <c r="K1964" s="10">
        <v>1.9724689E-2</v>
      </c>
      <c r="L1964" s="10">
        <v>1.2689504000000001E-2</v>
      </c>
      <c r="M1964" s="10">
        <v>9.7052400000000004E-3</v>
      </c>
      <c r="N1964" s="10">
        <v>1.965596E-3</v>
      </c>
      <c r="O1964" s="10">
        <v>4.4774099999999998E-4</v>
      </c>
      <c r="P1964" s="10">
        <v>2.0806033000000002E-2</v>
      </c>
    </row>
    <row r="1965" spans="1:16" x14ac:dyDescent="0.25">
      <c r="A1965" s="16" t="s">
        <v>3231</v>
      </c>
      <c r="B1965" s="16" t="s">
        <v>3220</v>
      </c>
      <c r="C1965" s="16" t="s">
        <v>728</v>
      </c>
      <c r="D1965" s="16">
        <v>1.8322625073374081E-3</v>
      </c>
      <c r="E1965" s="16">
        <v>2.3343339377804345E-3</v>
      </c>
      <c r="F1965" s="10">
        <v>7.4090809999999997E-3</v>
      </c>
      <c r="G1965" s="10">
        <v>3.5703729999999999E-3</v>
      </c>
      <c r="H1965" s="10">
        <v>8.7859449999999999E-3</v>
      </c>
      <c r="I1965" s="10">
        <v>2.46123E-4</v>
      </c>
      <c r="J1965" s="10">
        <v>7.4920070000000002E-3</v>
      </c>
      <c r="K1965" s="10">
        <v>8.2265280000000003E-3</v>
      </c>
      <c r="L1965" s="10">
        <v>5.6546749999999996E-3</v>
      </c>
      <c r="M1965" s="10">
        <v>3.6967250000000001E-3</v>
      </c>
      <c r="N1965" s="10">
        <v>6.8363799999999998E-4</v>
      </c>
      <c r="O1965" s="10">
        <v>1.7061999999999999E-4</v>
      </c>
      <c r="P1965" s="10">
        <v>6.348729E-3</v>
      </c>
    </row>
    <row r="1966" spans="1:16" x14ac:dyDescent="0.25">
      <c r="A1966" s="16" t="s">
        <v>3232</v>
      </c>
      <c r="B1966" s="16" t="s">
        <v>3220</v>
      </c>
      <c r="C1966" s="16" t="s">
        <v>3233</v>
      </c>
      <c r="D1966" s="16">
        <v>0.29659673415838256</v>
      </c>
      <c r="E1966" s="16">
        <v>0.22655936627556422</v>
      </c>
      <c r="F1966" s="10">
        <v>0.71983235999999995</v>
      </c>
      <c r="G1966" s="10">
        <v>0.29850452700000002</v>
      </c>
      <c r="H1966" s="10">
        <v>0.53092796200000003</v>
      </c>
      <c r="I1966" s="10">
        <v>1.5143131000000001E-2</v>
      </c>
      <c r="J1966" s="10">
        <v>0.53936315400000001</v>
      </c>
      <c r="K1966" s="10">
        <v>0.31655320599999998</v>
      </c>
      <c r="L1966" s="10">
        <v>0.27044653400000002</v>
      </c>
      <c r="M1966" s="10">
        <v>0.32660774100000001</v>
      </c>
      <c r="N1966" s="10">
        <v>4.4491612E-2</v>
      </c>
      <c r="O1966" s="10">
        <v>1.1417343E-2</v>
      </c>
      <c r="P1966" s="10">
        <v>0.34404921199999999</v>
      </c>
    </row>
    <row r="1967" spans="1:16" x14ac:dyDescent="0.25">
      <c r="A1967" s="16" t="s">
        <v>3234</v>
      </c>
      <c r="B1967" s="16" t="s">
        <v>3220</v>
      </c>
      <c r="C1967" s="16" t="s">
        <v>1056</v>
      </c>
      <c r="D1967" s="16">
        <v>8.3004822893998312E-2</v>
      </c>
      <c r="E1967" s="16">
        <v>0.12341768447727039</v>
      </c>
      <c r="F1967" s="10">
        <v>0.38114814899999999</v>
      </c>
      <c r="G1967" s="10">
        <v>0.62058959599999997</v>
      </c>
      <c r="H1967" s="10">
        <v>0.84667901000000001</v>
      </c>
      <c r="I1967" s="10">
        <v>2.3154461000000001E-2</v>
      </c>
      <c r="J1967" s="10">
        <v>0.69717626799999999</v>
      </c>
      <c r="K1967" s="10">
        <v>0.37150323099999999</v>
      </c>
      <c r="L1967" s="10">
        <v>0.34884357700000002</v>
      </c>
      <c r="M1967" s="10">
        <v>1.048273555</v>
      </c>
      <c r="N1967" s="10">
        <v>6.8030445999999994E-2</v>
      </c>
      <c r="O1967" s="10">
        <v>3.2751540000000003E-2</v>
      </c>
      <c r="P1967" s="10">
        <v>0.43436065499999998</v>
      </c>
    </row>
    <row r="1968" spans="1:16" x14ac:dyDescent="0.25">
      <c r="A1968" s="16" t="s">
        <v>3235</v>
      </c>
      <c r="B1968" s="16" t="s">
        <v>3220</v>
      </c>
      <c r="C1968" s="16" t="s">
        <v>3236</v>
      </c>
      <c r="D1968" s="16">
        <v>3.1952765730994571E-3</v>
      </c>
      <c r="E1968" s="16">
        <v>5.0182321457445285E-3</v>
      </c>
      <c r="F1968" s="10">
        <v>1.535828E-2</v>
      </c>
      <c r="G1968" s="10">
        <v>1.2051289999999999E-2</v>
      </c>
      <c r="H1968" s="10">
        <v>2.3484657999999999E-2</v>
      </c>
      <c r="I1968" s="10">
        <v>6.1844199999999997E-4</v>
      </c>
      <c r="J1968" s="10">
        <v>1.4207152000000001E-2</v>
      </c>
      <c r="K1968" s="10">
        <v>1.266757E-2</v>
      </c>
      <c r="L1968" s="10">
        <v>1.0475893E-2</v>
      </c>
      <c r="M1968" s="10">
        <v>1.6681774999999999E-2</v>
      </c>
      <c r="N1968" s="10">
        <v>1.918435E-3</v>
      </c>
      <c r="O1968" s="10">
        <v>6.7565799999999999E-4</v>
      </c>
      <c r="P1968" s="10">
        <v>1.6064624E-2</v>
      </c>
    </row>
    <row r="1969" spans="1:16" x14ac:dyDescent="0.25">
      <c r="A1969" s="16" t="s">
        <v>3237</v>
      </c>
      <c r="B1969" s="16" t="s">
        <v>3220</v>
      </c>
      <c r="C1969" s="16" t="s">
        <v>3238</v>
      </c>
      <c r="D1969" s="16">
        <v>7.7035149536939943E-3</v>
      </c>
      <c r="E1969" s="16">
        <v>1.0806624592395739E-2</v>
      </c>
      <c r="F1969" s="10">
        <v>3.2823326E-2</v>
      </c>
      <c r="G1969" s="10">
        <v>2.2551989000000001E-2</v>
      </c>
      <c r="H1969" s="10">
        <v>4.4483846E-2</v>
      </c>
      <c r="I1969" s="10">
        <v>1.167399E-3</v>
      </c>
      <c r="J1969" s="10">
        <v>2.8667060000000001E-2</v>
      </c>
      <c r="K1969" s="10">
        <v>2.6590549000000002E-2</v>
      </c>
      <c r="L1969" s="10">
        <v>2.0098564999999999E-2</v>
      </c>
      <c r="M1969" s="10">
        <v>3.7245792999999999E-2</v>
      </c>
      <c r="N1969" s="10">
        <v>3.8698840000000001E-3</v>
      </c>
      <c r="O1969" s="10">
        <v>1.3918769999999999E-3</v>
      </c>
      <c r="P1969" s="10">
        <v>3.2966114999999997E-2</v>
      </c>
    </row>
    <row r="1970" spans="1:16" x14ac:dyDescent="0.25">
      <c r="A1970" s="16" t="s">
        <v>3239</v>
      </c>
      <c r="B1970" s="16" t="s">
        <v>3220</v>
      </c>
      <c r="C1970" s="16" t="s">
        <v>3240</v>
      </c>
      <c r="D1970" s="16">
        <v>2.1312321910417812E-3</v>
      </c>
      <c r="E1970" s="16">
        <v>3.2071946761263906E-3</v>
      </c>
      <c r="F1970" s="10">
        <v>8.8191269999999995E-3</v>
      </c>
      <c r="G1970" s="10">
        <v>5.3411099999999996E-3</v>
      </c>
      <c r="H1970" s="10">
        <v>1.3897543E-2</v>
      </c>
      <c r="I1970" s="10">
        <v>3.8632100000000002E-4</v>
      </c>
      <c r="J1970" s="10">
        <v>1.2326671000000001E-2</v>
      </c>
      <c r="K1970" s="10">
        <v>1.4836857E-2</v>
      </c>
      <c r="L1970" s="10">
        <v>8.3131219999999992E-3</v>
      </c>
      <c r="M1970" s="10">
        <v>5.4596430000000001E-3</v>
      </c>
      <c r="N1970" s="10">
        <v>1.099589E-3</v>
      </c>
      <c r="O1970" s="10">
        <v>2.5850299999999999E-4</v>
      </c>
      <c r="P1970" s="10">
        <v>9.9082489999999992E-3</v>
      </c>
    </row>
    <row r="1971" spans="1:16" x14ac:dyDescent="0.25">
      <c r="A1971" s="16" t="s">
        <v>3241</v>
      </c>
      <c r="B1971" s="16" t="s">
        <v>3220</v>
      </c>
      <c r="C1971" s="16" t="s">
        <v>3242</v>
      </c>
      <c r="D1971" s="16">
        <v>1.2276425608758277E-2</v>
      </c>
      <c r="E1971" s="16">
        <v>9.5304100117974775E-3</v>
      </c>
      <c r="F1971" s="10">
        <v>4.0217859000000002E-2</v>
      </c>
      <c r="G1971" s="10">
        <v>6.8806509999999998E-3</v>
      </c>
      <c r="H1971" s="10">
        <v>1.6221434999999999E-2</v>
      </c>
      <c r="I1971" s="10">
        <v>4.4204299999999998E-4</v>
      </c>
      <c r="J1971" s="10">
        <v>2.9644119E-2</v>
      </c>
      <c r="K1971" s="10">
        <v>2.1336964E-2</v>
      </c>
      <c r="L1971" s="10">
        <v>1.7963357999999999E-2</v>
      </c>
      <c r="M1971" s="10">
        <v>7.3005520000000001E-3</v>
      </c>
      <c r="N1971" s="10">
        <v>1.254308E-3</v>
      </c>
      <c r="O1971" s="10">
        <v>3.03651E-4</v>
      </c>
      <c r="P1971" s="10">
        <v>1.182591E-2</v>
      </c>
    </row>
    <row r="1972" spans="1:16" x14ac:dyDescent="0.25">
      <c r="A1972" s="16" t="s">
        <v>3243</v>
      </c>
      <c r="B1972" s="16" t="s">
        <v>3220</v>
      </c>
      <c r="C1972" s="16" t="s">
        <v>2921</v>
      </c>
      <c r="D1972" s="16">
        <v>3.3186375764573178E-3</v>
      </c>
      <c r="E1972" s="16">
        <v>4.5873385774942389E-3</v>
      </c>
      <c r="F1972" s="10">
        <v>1.3594787000000001E-2</v>
      </c>
      <c r="G1972" s="10">
        <v>1.3888513999999999E-2</v>
      </c>
      <c r="H1972" s="10">
        <v>2.4401986000000001E-2</v>
      </c>
      <c r="I1972" s="10">
        <v>6.0226099999999999E-4</v>
      </c>
      <c r="J1972" s="10">
        <v>1.4735256E-2</v>
      </c>
      <c r="K1972" s="10">
        <v>1.2289737E-2</v>
      </c>
      <c r="L1972" s="10">
        <v>9.6540010000000006E-3</v>
      </c>
      <c r="M1972" s="10">
        <v>1.6305897999999999E-2</v>
      </c>
      <c r="N1972" s="10">
        <v>1.832869E-3</v>
      </c>
      <c r="O1972" s="10">
        <v>6.2892899999999997E-4</v>
      </c>
      <c r="P1972" s="10">
        <v>1.6174543999999999E-2</v>
      </c>
    </row>
    <row r="1973" spans="1:16" x14ac:dyDescent="0.25">
      <c r="A1973" s="16" t="s">
        <v>3244</v>
      </c>
      <c r="B1973" s="16" t="s">
        <v>3220</v>
      </c>
      <c r="C1973" s="16" t="s">
        <v>3245</v>
      </c>
      <c r="D1973" s="16">
        <v>8.1958255807887976E-3</v>
      </c>
      <c r="E1973" s="16">
        <v>9.1662009490701534E-3</v>
      </c>
      <c r="F1973" s="10">
        <v>2.9311530999999998E-2</v>
      </c>
      <c r="G1973" s="10">
        <v>1.1790459E-2</v>
      </c>
      <c r="H1973" s="10">
        <v>2.7107530000000001E-2</v>
      </c>
      <c r="I1973" s="10">
        <v>7.4386400000000001E-4</v>
      </c>
      <c r="J1973" s="10">
        <v>2.1040420000000001E-2</v>
      </c>
      <c r="K1973" s="10">
        <v>1.7759309000000001E-2</v>
      </c>
      <c r="L1973" s="10">
        <v>1.4213735E-2</v>
      </c>
      <c r="M1973" s="10">
        <v>1.5950041000000002E-2</v>
      </c>
      <c r="N1973" s="10">
        <v>2.308053E-3</v>
      </c>
      <c r="O1973" s="10">
        <v>7.2434799999999998E-4</v>
      </c>
      <c r="P1973" s="10">
        <v>2.1715648000000001E-2</v>
      </c>
    </row>
    <row r="1974" spans="1:16" x14ac:dyDescent="0.25">
      <c r="A1974" s="16" t="s">
        <v>3246</v>
      </c>
      <c r="B1974" s="16" t="s">
        <v>3220</v>
      </c>
      <c r="C1974" s="16" t="s">
        <v>3247</v>
      </c>
      <c r="D1974" s="16">
        <v>3.4771349806560028E-3</v>
      </c>
      <c r="E1974" s="16">
        <v>4.73792736964747E-3</v>
      </c>
      <c r="F1974" s="10">
        <v>1.3696633E-2</v>
      </c>
      <c r="G1974" s="10">
        <v>1.4435976E-2</v>
      </c>
      <c r="H1974" s="10">
        <v>2.4577036E-2</v>
      </c>
      <c r="I1974" s="10">
        <v>5.9787600000000001E-4</v>
      </c>
      <c r="J1974" s="10">
        <v>1.4146730999999999E-2</v>
      </c>
      <c r="K1974" s="10">
        <v>1.2179808E-2</v>
      </c>
      <c r="L1974" s="10">
        <v>9.6117110000000002E-3</v>
      </c>
      <c r="M1974" s="10">
        <v>1.6417937000000001E-2</v>
      </c>
      <c r="N1974" s="10">
        <v>1.8275660000000001E-3</v>
      </c>
      <c r="O1974" s="10">
        <v>6.2686999999999997E-4</v>
      </c>
      <c r="P1974" s="10">
        <v>1.5806120999999999E-2</v>
      </c>
    </row>
    <row r="1975" spans="1:16" x14ac:dyDescent="0.25">
      <c r="A1975" s="16" t="s">
        <v>3248</v>
      </c>
      <c r="B1975" s="16" t="s">
        <v>3220</v>
      </c>
      <c r="C1975" s="16" t="s">
        <v>2630</v>
      </c>
      <c r="D1975" s="16">
        <v>1.5187190043938789E-3</v>
      </c>
      <c r="E1975" s="16">
        <v>2.0371108929188296E-3</v>
      </c>
      <c r="F1975" s="10">
        <v>5.6420020000000001E-3</v>
      </c>
      <c r="G1975" s="10">
        <v>3.5044529999999998E-3</v>
      </c>
      <c r="H1975" s="10">
        <v>8.4106210000000001E-3</v>
      </c>
      <c r="I1975" s="10">
        <v>2.3137799999999999E-4</v>
      </c>
      <c r="J1975" s="10">
        <v>6.4475310000000003E-3</v>
      </c>
      <c r="K1975" s="10">
        <v>6.3522939999999996E-3</v>
      </c>
      <c r="L1975" s="10">
        <v>4.4373310000000001E-3</v>
      </c>
      <c r="M1975" s="10">
        <v>3.105413E-3</v>
      </c>
      <c r="N1975" s="10">
        <v>6.3280400000000005E-4</v>
      </c>
      <c r="O1975" s="10">
        <v>1.4587199999999999E-4</v>
      </c>
      <c r="P1975" s="10">
        <v>6.4722690000000001E-3</v>
      </c>
    </row>
    <row r="1976" spans="1:16" x14ac:dyDescent="0.25">
      <c r="A1976" s="16" t="s">
        <v>3249</v>
      </c>
      <c r="B1976" s="16" t="s">
        <v>3220</v>
      </c>
      <c r="C1976" s="16" t="s">
        <v>3250</v>
      </c>
      <c r="D1976" s="16">
        <v>2.4833399391425148E-2</v>
      </c>
      <c r="E1976" s="16">
        <v>3.8941193815455438E-2</v>
      </c>
      <c r="F1976" s="10">
        <v>0.122650263</v>
      </c>
      <c r="G1976" s="10">
        <v>0.198793623</v>
      </c>
      <c r="H1976" s="10">
        <v>0.26373603099999998</v>
      </c>
      <c r="I1976" s="10">
        <v>9.2234299999999995E-3</v>
      </c>
      <c r="J1976" s="10">
        <v>0.28279901699999999</v>
      </c>
      <c r="K1976" s="10">
        <v>0.114903587</v>
      </c>
      <c r="L1976" s="10">
        <v>0.12961799700000001</v>
      </c>
      <c r="M1976" s="10">
        <v>0.31145161399999999</v>
      </c>
      <c r="N1976" s="10">
        <v>2.0567048000000001E-2</v>
      </c>
      <c r="O1976" s="10">
        <v>8.2965959999999998E-3</v>
      </c>
      <c r="P1976" s="10">
        <v>0.14446725099999999</v>
      </c>
    </row>
    <row r="1977" spans="1:16" x14ac:dyDescent="0.25">
      <c r="A1977" s="16" t="s">
        <v>3251</v>
      </c>
      <c r="B1977" s="16" t="s">
        <v>3220</v>
      </c>
      <c r="C1977" s="16" t="s">
        <v>235</v>
      </c>
      <c r="D1977" s="16">
        <v>6.1414254390583017E-3</v>
      </c>
      <c r="E1977" s="16">
        <v>6.2202586003772585E-3</v>
      </c>
      <c r="F1977" s="10">
        <v>2.0887322999999999E-2</v>
      </c>
      <c r="G1977" s="10">
        <v>7.5110910000000001E-3</v>
      </c>
      <c r="H1977" s="10">
        <v>1.8590470000000001E-2</v>
      </c>
      <c r="I1977" s="10">
        <v>5.2558399999999995E-4</v>
      </c>
      <c r="J1977" s="10">
        <v>1.6860005000000001E-2</v>
      </c>
      <c r="K1977" s="10">
        <v>1.4257593000000001E-2</v>
      </c>
      <c r="L1977" s="10">
        <v>1.1438047E-2</v>
      </c>
      <c r="M1977" s="10">
        <v>9.0169299999999994E-3</v>
      </c>
      <c r="N1977" s="10">
        <v>1.5626399999999999E-3</v>
      </c>
      <c r="O1977" s="10">
        <v>4.02075E-4</v>
      </c>
      <c r="P1977" s="10">
        <v>1.4296174E-2</v>
      </c>
    </row>
    <row r="1978" spans="1:16" x14ac:dyDescent="0.25">
      <c r="A1978" s="16" t="s">
        <v>3252</v>
      </c>
      <c r="B1978" s="16" t="s">
        <v>3220</v>
      </c>
      <c r="C1978" s="16" t="s">
        <v>3253</v>
      </c>
      <c r="D1978" s="16">
        <v>3.2000632203665227E-3</v>
      </c>
      <c r="E1978" s="16">
        <v>4.7184456409705526E-3</v>
      </c>
      <c r="F1978" s="10">
        <v>1.3808752000000001E-2</v>
      </c>
      <c r="G1978" s="10">
        <v>1.4858728999999999E-2</v>
      </c>
      <c r="H1978" s="10">
        <v>2.5103845E-2</v>
      </c>
      <c r="I1978" s="10">
        <v>6.3743000000000003E-4</v>
      </c>
      <c r="J1978" s="10">
        <v>1.6463841E-2</v>
      </c>
      <c r="K1978" s="10">
        <v>1.2580645E-2</v>
      </c>
      <c r="L1978" s="10">
        <v>1.0610736000000001E-2</v>
      </c>
      <c r="M1978" s="10">
        <v>1.9557392E-2</v>
      </c>
      <c r="N1978" s="10">
        <v>1.9329690000000001E-3</v>
      </c>
      <c r="O1978" s="10">
        <v>7.3775299999999995E-4</v>
      </c>
      <c r="P1978" s="10">
        <v>1.5979686E-2</v>
      </c>
    </row>
    <row r="1979" spans="1:16" x14ac:dyDescent="0.25">
      <c r="A1979" s="16" t="s">
        <v>3254</v>
      </c>
      <c r="B1979" s="16" t="s">
        <v>3220</v>
      </c>
      <c r="C1979" s="16" t="s">
        <v>3255</v>
      </c>
      <c r="D1979" s="16">
        <v>3.2589946685960447E-3</v>
      </c>
      <c r="E1979" s="16">
        <v>4.0323631963686398E-3</v>
      </c>
      <c r="F1979" s="10">
        <v>1.0735336999999999E-2</v>
      </c>
      <c r="G1979" s="10">
        <v>7.6258990000000002E-3</v>
      </c>
      <c r="H1979" s="10">
        <v>1.6573721E-2</v>
      </c>
      <c r="I1979" s="10">
        <v>4.6496100000000001E-4</v>
      </c>
      <c r="J1979" s="10">
        <v>1.2642023E-2</v>
      </c>
      <c r="K1979" s="10">
        <v>1.2476357E-2</v>
      </c>
      <c r="L1979" s="10">
        <v>9.046096E-3</v>
      </c>
      <c r="M1979" s="10">
        <v>7.6994569999999998E-3</v>
      </c>
      <c r="N1979" s="10">
        <v>1.309593E-3</v>
      </c>
      <c r="O1979" s="10">
        <v>3.22405E-4</v>
      </c>
      <c r="P1979" s="10">
        <v>1.3431556000000001E-2</v>
      </c>
    </row>
    <row r="1980" spans="1:16" x14ac:dyDescent="0.25">
      <c r="A1980" s="16" t="s">
        <v>3256</v>
      </c>
      <c r="B1980" s="16" t="s">
        <v>3220</v>
      </c>
      <c r="C1980" s="16" t="s">
        <v>3257</v>
      </c>
      <c r="D1980" s="16">
        <v>3.2355292203500772E-3</v>
      </c>
      <c r="E1980" s="16">
        <v>3.339114611892994E-3</v>
      </c>
      <c r="F1980" s="10">
        <v>9.6866629999999999E-3</v>
      </c>
      <c r="G1980" s="10">
        <v>6.3809799999999996E-3</v>
      </c>
      <c r="H1980" s="10">
        <v>1.2112800999999999E-2</v>
      </c>
      <c r="I1980" s="10">
        <v>3.1007400000000003E-4</v>
      </c>
      <c r="J1980" s="10">
        <v>8.2279669999999992E-3</v>
      </c>
      <c r="K1980" s="10">
        <v>6.4861509999999999E-3</v>
      </c>
      <c r="L1980" s="10">
        <v>5.0649079999999999E-3</v>
      </c>
      <c r="M1980" s="10">
        <v>6.8411849999999996E-3</v>
      </c>
      <c r="N1980" s="10">
        <v>9.2388699999999997E-4</v>
      </c>
      <c r="O1980" s="10">
        <v>2.8122599999999998E-4</v>
      </c>
      <c r="P1980" s="10">
        <v>8.5171699999999993E-3</v>
      </c>
    </row>
    <row r="1981" spans="1:16" x14ac:dyDescent="0.25">
      <c r="A1981" s="16" t="s">
        <v>3258</v>
      </c>
      <c r="B1981" s="16" t="s">
        <v>3220</v>
      </c>
      <c r="C1981" s="16" t="s">
        <v>3259</v>
      </c>
      <c r="D1981" s="16">
        <v>4.3458619812675545E-3</v>
      </c>
      <c r="E1981" s="16">
        <v>5.938701464973075E-3</v>
      </c>
      <c r="F1981" s="10">
        <v>1.7725930000000001E-2</v>
      </c>
      <c r="G1981" s="10">
        <v>1.4392682E-2</v>
      </c>
      <c r="H1981" s="10">
        <v>2.6905669E-2</v>
      </c>
      <c r="I1981" s="10">
        <v>6.8718999999999996E-4</v>
      </c>
      <c r="J1981" s="10">
        <v>1.6181500000000001E-2</v>
      </c>
      <c r="K1981" s="10">
        <v>1.5300628E-2</v>
      </c>
      <c r="L1981" s="10">
        <v>1.1597781999999999E-2</v>
      </c>
      <c r="M1981" s="10">
        <v>2.0022471E-2</v>
      </c>
      <c r="N1981" s="10">
        <v>2.22039E-3</v>
      </c>
      <c r="O1981" s="10">
        <v>8.3100199999999996E-4</v>
      </c>
      <c r="P1981" s="10">
        <v>1.9264489999999999E-2</v>
      </c>
    </row>
    <row r="1982" spans="1:16" x14ac:dyDescent="0.25">
      <c r="A1982" s="16" t="s">
        <v>3260</v>
      </c>
      <c r="B1982" s="16" t="s">
        <v>3220</v>
      </c>
      <c r="C1982" s="16" t="s">
        <v>260</v>
      </c>
      <c r="D1982" s="16">
        <v>4.3304049489383328E-3</v>
      </c>
      <c r="E1982" s="16">
        <v>4.9811154986686458E-3</v>
      </c>
      <c r="F1982" s="10">
        <v>1.4874857999999999E-2</v>
      </c>
      <c r="G1982" s="10">
        <v>8.2956980000000007E-3</v>
      </c>
      <c r="H1982" s="10">
        <v>1.7400413999999999E-2</v>
      </c>
      <c r="I1982" s="10">
        <v>4.6235800000000001E-4</v>
      </c>
      <c r="J1982" s="10">
        <v>1.1755127000000001E-2</v>
      </c>
      <c r="K1982" s="10">
        <v>1.0639456E-2</v>
      </c>
      <c r="L1982" s="10">
        <v>7.9876449999999998E-3</v>
      </c>
      <c r="M1982" s="10">
        <v>1.1347032999999999E-2</v>
      </c>
      <c r="N1982" s="10">
        <v>1.455813E-3</v>
      </c>
      <c r="O1982" s="10">
        <v>5.0201200000000003E-4</v>
      </c>
      <c r="P1982" s="10">
        <v>1.3573020999999999E-2</v>
      </c>
    </row>
    <row r="1983" spans="1:16" x14ac:dyDescent="0.25">
      <c r="A1983" s="16" t="s">
        <v>3261</v>
      </c>
      <c r="B1983" s="16" t="s">
        <v>3220</v>
      </c>
      <c r="C1983" s="16" t="s">
        <v>1128</v>
      </c>
      <c r="D1983" s="16">
        <v>6.8099540990661303E-3</v>
      </c>
      <c r="E1983" s="16">
        <v>7.7614764837434028E-3</v>
      </c>
      <c r="F1983" s="10">
        <v>2.3564989000000001E-2</v>
      </c>
      <c r="G1983" s="10">
        <v>1.523002E-2</v>
      </c>
      <c r="H1983" s="10">
        <v>3.1035522999999999E-2</v>
      </c>
      <c r="I1983" s="10">
        <v>8.1746900000000003E-4</v>
      </c>
      <c r="J1983" s="10">
        <v>2.4611053000000001E-2</v>
      </c>
      <c r="K1983" s="10">
        <v>1.9319236E-2</v>
      </c>
      <c r="L1983" s="10">
        <v>1.40842E-2</v>
      </c>
      <c r="M1983" s="10">
        <v>1.606169E-2</v>
      </c>
      <c r="N1983" s="10">
        <v>2.3180079999999999E-3</v>
      </c>
      <c r="O1983" s="10">
        <v>6.9888299999999997E-4</v>
      </c>
      <c r="P1983" s="10">
        <v>2.0321295999999999E-2</v>
      </c>
    </row>
    <row r="1984" spans="1:16" x14ac:dyDescent="0.25">
      <c r="A1984" s="16" t="s">
        <v>3262</v>
      </c>
      <c r="B1984" s="16" t="s">
        <v>3220</v>
      </c>
      <c r="C1984" s="16" t="s">
        <v>859</v>
      </c>
      <c r="D1984" s="16">
        <v>7.5558392871296846E-3</v>
      </c>
      <c r="E1984" s="16">
        <v>9.3383253253587709E-3</v>
      </c>
      <c r="F1984" s="10">
        <v>2.7592873E-2</v>
      </c>
      <c r="G1984" s="10">
        <v>1.3931635E-2</v>
      </c>
      <c r="H1984" s="10">
        <v>3.0128757999999999E-2</v>
      </c>
      <c r="I1984" s="10">
        <v>8.1463100000000001E-4</v>
      </c>
      <c r="J1984" s="10">
        <v>2.0442801E-2</v>
      </c>
      <c r="K1984" s="10">
        <v>1.9377908999999999E-2</v>
      </c>
      <c r="L1984" s="10">
        <v>1.4407355E-2</v>
      </c>
      <c r="M1984" s="10">
        <v>2.0518136999999999E-2</v>
      </c>
      <c r="N1984" s="10">
        <v>2.5948189999999999E-3</v>
      </c>
      <c r="O1984" s="10">
        <v>9.5233000000000004E-4</v>
      </c>
      <c r="P1984" s="10">
        <v>2.4122127E-2</v>
      </c>
    </row>
    <row r="1985" spans="1:16" x14ac:dyDescent="0.25">
      <c r="A1985" s="16" t="s">
        <v>3263</v>
      </c>
      <c r="B1985" s="16" t="s">
        <v>3220</v>
      </c>
      <c r="C1985" s="16" t="s">
        <v>3264</v>
      </c>
      <c r="D1985" s="16">
        <v>7.2873533498115347E-3</v>
      </c>
      <c r="E1985" s="16">
        <v>8.7128850763636464E-3</v>
      </c>
      <c r="F1985" s="10">
        <v>2.7943697999999999E-2</v>
      </c>
      <c r="G1985" s="10">
        <v>1.1940776E-2</v>
      </c>
      <c r="H1985" s="10">
        <v>2.9697588E-2</v>
      </c>
      <c r="I1985" s="10">
        <v>8.35777E-4</v>
      </c>
      <c r="J1985" s="10">
        <v>3.7819463999999997E-2</v>
      </c>
      <c r="K1985" s="10">
        <v>4.6325835000000003E-2</v>
      </c>
      <c r="L1985" s="10">
        <v>3.2322505000000001E-2</v>
      </c>
      <c r="M1985" s="10">
        <v>1.1841578E-2</v>
      </c>
      <c r="N1985" s="10">
        <v>2.2332910000000001E-3</v>
      </c>
      <c r="O1985" s="10">
        <v>5.1802499999999997E-4</v>
      </c>
      <c r="P1985" s="10">
        <v>2.1152819E-2</v>
      </c>
    </row>
    <row r="1986" spans="1:16" x14ac:dyDescent="0.25">
      <c r="A1986" s="16" t="s">
        <v>3265</v>
      </c>
      <c r="B1986" s="16" t="s">
        <v>3220</v>
      </c>
      <c r="C1986" s="16" t="s">
        <v>1130</v>
      </c>
      <c r="D1986" s="16">
        <v>4.9323361267964778E-2</v>
      </c>
      <c r="E1986" s="16">
        <v>3.4834209755690154E-2</v>
      </c>
      <c r="F1986" s="10">
        <v>0.128977129</v>
      </c>
      <c r="G1986" s="10">
        <v>2.1803651E-2</v>
      </c>
      <c r="H1986" s="10">
        <v>4.7007594E-2</v>
      </c>
      <c r="I1986" s="10">
        <v>1.296457E-3</v>
      </c>
      <c r="J1986" s="10">
        <v>9.4712837999999994E-2</v>
      </c>
      <c r="K1986" s="10">
        <v>3.9780843000000003E-2</v>
      </c>
      <c r="L1986" s="10">
        <v>3.8497149000000001E-2</v>
      </c>
      <c r="M1986" s="10">
        <v>2.518886E-2</v>
      </c>
      <c r="N1986" s="10">
        <v>3.7091440000000002E-3</v>
      </c>
      <c r="O1986" s="10">
        <v>9.57623E-4</v>
      </c>
      <c r="P1986" s="10">
        <v>3.3086944E-2</v>
      </c>
    </row>
    <row r="1987" spans="1:16" x14ac:dyDescent="0.25">
      <c r="A1987" s="16" t="s">
        <v>3266</v>
      </c>
      <c r="B1987" s="16" t="s">
        <v>3220</v>
      </c>
      <c r="C1987" s="16" t="s">
        <v>1144</v>
      </c>
      <c r="D1987" s="16">
        <v>8.3859097089702378E-2</v>
      </c>
      <c r="E1987" s="16">
        <v>5.0260164442634606E-2</v>
      </c>
      <c r="F1987" s="10">
        <v>0.269855709</v>
      </c>
      <c r="G1987" s="10">
        <v>1.1048092000000001E-2</v>
      </c>
      <c r="H1987" s="10">
        <v>2.4558239999999999E-2</v>
      </c>
      <c r="I1987" s="10">
        <v>6.6409100000000001E-4</v>
      </c>
      <c r="J1987" s="10">
        <v>0.13027449899999999</v>
      </c>
      <c r="K1987" s="10">
        <v>3.3026921000000001E-2</v>
      </c>
      <c r="L1987" s="10">
        <v>5.4158052999999998E-2</v>
      </c>
      <c r="M1987" s="10">
        <v>1.3704121E-2</v>
      </c>
      <c r="N1987" s="10">
        <v>1.9689550000000001E-3</v>
      </c>
      <c r="O1987" s="10">
        <v>4.9578100000000004E-4</v>
      </c>
      <c r="P1987" s="10">
        <v>1.8804042999999999E-2</v>
      </c>
    </row>
    <row r="1988" spans="1:16" x14ac:dyDescent="0.25">
      <c r="A1988" s="16" t="s">
        <v>3267</v>
      </c>
      <c r="B1988" s="16" t="s">
        <v>3220</v>
      </c>
      <c r="C1988" s="16" t="s">
        <v>1576</v>
      </c>
      <c r="D1988" s="16">
        <v>0.10986446876055099</v>
      </c>
      <c r="E1988" s="16">
        <v>8.272846257158234E-2</v>
      </c>
      <c r="F1988" s="10">
        <v>0.25103228900000002</v>
      </c>
      <c r="G1988" s="10">
        <v>8.1094878999999995E-2</v>
      </c>
      <c r="H1988" s="10">
        <v>0.17485658000000001</v>
      </c>
      <c r="I1988" s="10">
        <v>4.7642530000000004E-3</v>
      </c>
      <c r="J1988" s="10">
        <v>0.231504091</v>
      </c>
      <c r="K1988" s="10">
        <v>0.130718323</v>
      </c>
      <c r="L1988" s="10">
        <v>0.11864648</v>
      </c>
      <c r="M1988" s="10">
        <v>8.8595714000000006E-2</v>
      </c>
      <c r="N1988" s="10">
        <v>1.4045762999999999E-2</v>
      </c>
      <c r="O1988" s="10">
        <v>3.5675279999999999E-3</v>
      </c>
      <c r="P1988" s="10">
        <v>0.120694695</v>
      </c>
    </row>
    <row r="1989" spans="1:16" x14ac:dyDescent="0.25">
      <c r="A1989" s="16" t="s">
        <v>3268</v>
      </c>
      <c r="B1989" s="16" t="s">
        <v>3220</v>
      </c>
      <c r="C1989" s="16" t="s">
        <v>3269</v>
      </c>
      <c r="D1989" s="16">
        <v>1.2244812609705637E-2</v>
      </c>
      <c r="E1989" s="16">
        <v>1.2305608886545128E-2</v>
      </c>
      <c r="F1989" s="10">
        <v>4.3220611999999999E-2</v>
      </c>
      <c r="G1989" s="10">
        <v>1.8964068000000001E-2</v>
      </c>
      <c r="H1989" s="10">
        <v>3.9270023000000001E-2</v>
      </c>
      <c r="I1989" s="10">
        <v>1.1045110000000001E-3</v>
      </c>
      <c r="J1989" s="10">
        <v>4.5542728999999997E-2</v>
      </c>
      <c r="K1989" s="10">
        <v>4.4835589000000002E-2</v>
      </c>
      <c r="L1989" s="10">
        <v>3.1481351999999997E-2</v>
      </c>
      <c r="M1989" s="10">
        <v>1.7837953E-2</v>
      </c>
      <c r="N1989" s="10">
        <v>2.8308349999999999E-3</v>
      </c>
      <c r="O1989" s="10">
        <v>6.8107499999999995E-4</v>
      </c>
      <c r="P1989" s="10">
        <v>2.4897147000000001E-2</v>
      </c>
    </row>
    <row r="1990" spans="1:16" x14ac:dyDescent="0.25">
      <c r="A1990" s="16" t="s">
        <v>3270</v>
      </c>
      <c r="B1990" s="16" t="s">
        <v>3220</v>
      </c>
      <c r="C1990" s="16" t="s">
        <v>1781</v>
      </c>
      <c r="D1990" s="16">
        <v>3.5387896859946856E-3</v>
      </c>
      <c r="E1990" s="16">
        <v>5.3368777129707782E-3</v>
      </c>
      <c r="F1990" s="10">
        <v>1.6268099000000001E-2</v>
      </c>
      <c r="G1990" s="10">
        <v>1.9418392999999999E-2</v>
      </c>
      <c r="H1990" s="10">
        <v>3.044094E-2</v>
      </c>
      <c r="I1990" s="10">
        <v>8.2319700000000001E-4</v>
      </c>
      <c r="J1990" s="10">
        <v>2.1341955999999999E-2</v>
      </c>
      <c r="K1990" s="10">
        <v>1.4530441E-2</v>
      </c>
      <c r="L1990" s="10">
        <v>1.2947825E-2</v>
      </c>
      <c r="M1990" s="10">
        <v>2.2694546999999999E-2</v>
      </c>
      <c r="N1990" s="10">
        <v>2.2934330000000001E-3</v>
      </c>
      <c r="O1990" s="10">
        <v>8.9100799999999999E-4</v>
      </c>
      <c r="P1990" s="10">
        <v>1.8942548E-2</v>
      </c>
    </row>
    <row r="1991" spans="1:16" x14ac:dyDescent="0.25">
      <c r="A1991" s="16" t="s">
        <v>3271</v>
      </c>
      <c r="B1991" s="16" t="s">
        <v>3220</v>
      </c>
      <c r="C1991" s="16" t="s">
        <v>3272</v>
      </c>
      <c r="D1991" s="16">
        <v>1.0989476010367856E-2</v>
      </c>
      <c r="E1991" s="16">
        <v>7.3591999556352995E-3</v>
      </c>
      <c r="F1991" s="10">
        <v>1.5198863999999999E-2</v>
      </c>
      <c r="G1991" s="10">
        <v>2.309869E-3</v>
      </c>
      <c r="H1991" s="10">
        <v>4.6128530000000001E-3</v>
      </c>
      <c r="I1991" s="10">
        <v>1.2601800000000001E-4</v>
      </c>
      <c r="J1991" s="10">
        <v>1.3257611000000001E-2</v>
      </c>
      <c r="K1991" s="10">
        <v>3.734196E-3</v>
      </c>
      <c r="L1991" s="10">
        <v>3.6745139999999998E-3</v>
      </c>
      <c r="M1991" s="10">
        <v>2.5619000000000002E-3</v>
      </c>
      <c r="N1991" s="10">
        <v>3.69188E-4</v>
      </c>
      <c r="O1991" s="12">
        <v>9.25593E-5</v>
      </c>
      <c r="P1991" s="10">
        <v>3.3862689999999999E-3</v>
      </c>
    </row>
    <row r="1992" spans="1:16" x14ac:dyDescent="0.25">
      <c r="A1992" s="16" t="s">
        <v>3273</v>
      </c>
      <c r="B1992" s="16" t="s">
        <v>3220</v>
      </c>
      <c r="C1992" s="16" t="s">
        <v>3274</v>
      </c>
      <c r="D1992" s="16">
        <v>4.513392737471273E-3</v>
      </c>
      <c r="E1992" s="16">
        <v>7.3263526502698765E-3</v>
      </c>
      <c r="F1992" s="10">
        <v>2.3495144999999999E-2</v>
      </c>
      <c r="G1992" s="10">
        <v>2.4671228E-2</v>
      </c>
      <c r="H1992" s="10">
        <v>3.9331102999999999E-2</v>
      </c>
      <c r="I1992" s="10">
        <v>1.030703E-3</v>
      </c>
      <c r="J1992" s="10">
        <v>5.4635624000000001E-2</v>
      </c>
      <c r="K1992" s="10">
        <v>2.3202193999999999E-2</v>
      </c>
      <c r="L1992" s="10">
        <v>2.409012E-2</v>
      </c>
      <c r="M1992" s="10">
        <v>4.0687701E-2</v>
      </c>
      <c r="N1992" s="10">
        <v>3.2087919999999998E-3</v>
      </c>
      <c r="O1992" s="10">
        <v>1.353728E-3</v>
      </c>
      <c r="P1992" s="10">
        <v>2.5451682E-2</v>
      </c>
    </row>
    <row r="1993" spans="1:16" x14ac:dyDescent="0.25">
      <c r="A1993" s="16" t="s">
        <v>3275</v>
      </c>
      <c r="B1993" s="16" t="s">
        <v>3220</v>
      </c>
      <c r="C1993" s="16" t="s">
        <v>886</v>
      </c>
      <c r="D1993" s="16">
        <v>5.2814919111171532E-3</v>
      </c>
      <c r="E1993" s="16">
        <v>6.9684971499030654E-3</v>
      </c>
      <c r="F1993" s="10">
        <v>2.0447212999999999E-2</v>
      </c>
      <c r="G1993" s="10">
        <v>1.7156099000000001E-2</v>
      </c>
      <c r="H1993" s="10">
        <v>3.3391861000000002E-2</v>
      </c>
      <c r="I1993" s="10">
        <v>8.3171899999999997E-4</v>
      </c>
      <c r="J1993" s="10">
        <v>2.1119773000000001E-2</v>
      </c>
      <c r="K1993" s="10">
        <v>1.8295345000000001E-2</v>
      </c>
      <c r="L1993" s="10">
        <v>1.3423869E-2</v>
      </c>
      <c r="M1993" s="10">
        <v>1.8175304E-2</v>
      </c>
      <c r="N1993" s="10">
        <v>2.4595889999999999E-3</v>
      </c>
      <c r="O1993" s="10">
        <v>8.5957999999999998E-4</v>
      </c>
      <c r="P1993" s="10">
        <v>2.2392235999999999E-2</v>
      </c>
    </row>
    <row r="1994" spans="1:16" x14ac:dyDescent="0.25">
      <c r="A1994" s="16" t="s">
        <v>3276</v>
      </c>
      <c r="B1994" s="16" t="s">
        <v>3220</v>
      </c>
      <c r="C1994" s="16" t="s">
        <v>2281</v>
      </c>
      <c r="D1994" s="16">
        <v>8.3124096336912659E-3</v>
      </c>
      <c r="E1994" s="16">
        <v>1.2383842987179169E-2</v>
      </c>
      <c r="F1994" s="10">
        <v>3.6398777E-2</v>
      </c>
      <c r="G1994" s="10">
        <v>3.6522596999999997E-2</v>
      </c>
      <c r="H1994" s="10">
        <v>6.5604096000000001E-2</v>
      </c>
      <c r="I1994" s="10">
        <v>1.647199E-3</v>
      </c>
      <c r="J1994" s="10">
        <v>3.8887966000000003E-2</v>
      </c>
      <c r="K1994" s="10">
        <v>3.1723964E-2</v>
      </c>
      <c r="L1994" s="10">
        <v>2.6369732E-2</v>
      </c>
      <c r="M1994" s="10">
        <v>4.2424754000000002E-2</v>
      </c>
      <c r="N1994" s="10">
        <v>4.9141430000000002E-3</v>
      </c>
      <c r="O1994" s="10">
        <v>1.7621659999999999E-3</v>
      </c>
      <c r="P1994" s="10">
        <v>4.1636166000000002E-2</v>
      </c>
    </row>
    <row r="1995" spans="1:16" x14ac:dyDescent="0.25">
      <c r="A1995" s="16" t="s">
        <v>3277</v>
      </c>
      <c r="B1995" s="16" t="s">
        <v>3220</v>
      </c>
      <c r="C1995" s="16" t="s">
        <v>3278</v>
      </c>
      <c r="D1995" s="16">
        <v>7.1455854991558697E-3</v>
      </c>
      <c r="E1995" s="16">
        <v>1.0571432085873042E-2</v>
      </c>
      <c r="F1995" s="10">
        <v>3.2145383E-2</v>
      </c>
      <c r="G1995" s="10">
        <v>2.7942603999999999E-2</v>
      </c>
      <c r="H1995" s="10">
        <v>5.1396492000000002E-2</v>
      </c>
      <c r="I1995" s="10">
        <v>1.324317E-3</v>
      </c>
      <c r="J1995" s="10">
        <v>4.0706849000000003E-2</v>
      </c>
      <c r="K1995" s="10">
        <v>2.8735724000000001E-2</v>
      </c>
      <c r="L1995" s="10">
        <v>2.3128168000000001E-2</v>
      </c>
      <c r="M1995" s="10">
        <v>5.7467201000000002E-2</v>
      </c>
      <c r="N1995" s="10">
        <v>4.4372120000000003E-3</v>
      </c>
      <c r="O1995" s="10">
        <v>1.727442E-3</v>
      </c>
      <c r="P1995" s="10">
        <v>3.3398089999999998E-2</v>
      </c>
    </row>
    <row r="1996" spans="1:16" x14ac:dyDescent="0.25">
      <c r="A1996" s="16" t="s">
        <v>3279</v>
      </c>
      <c r="B1996" s="16" t="s">
        <v>3220</v>
      </c>
      <c r="C1996" s="16" t="s">
        <v>2287</v>
      </c>
      <c r="D1996" s="16">
        <v>2.4103542795547946E-3</v>
      </c>
      <c r="E1996" s="16">
        <v>2.9492283578986785E-3</v>
      </c>
      <c r="F1996" s="10">
        <v>9.1645509999999999E-3</v>
      </c>
      <c r="G1996" s="10">
        <v>5.3545099999999998E-3</v>
      </c>
      <c r="H1996" s="10">
        <v>1.1262746000000001E-2</v>
      </c>
      <c r="I1996" s="10">
        <v>3.3239599999999999E-4</v>
      </c>
      <c r="J1996" s="10">
        <v>9.1728209999999994E-3</v>
      </c>
      <c r="K1996" s="10">
        <v>8.1643749999999998E-3</v>
      </c>
      <c r="L1996" s="10">
        <v>5.6063160000000001E-3</v>
      </c>
      <c r="M1996" s="10">
        <v>5.7204320000000001E-3</v>
      </c>
      <c r="N1996" s="10">
        <v>8.7629400000000001E-4</v>
      </c>
      <c r="O1996" s="10">
        <v>2.3064799999999999E-4</v>
      </c>
      <c r="P1996" s="10">
        <v>7.9232009999999995E-3</v>
      </c>
    </row>
    <row r="1997" spans="1:16" x14ac:dyDescent="0.25">
      <c r="A1997" s="16" t="s">
        <v>3280</v>
      </c>
      <c r="B1997" s="16" t="s">
        <v>3220</v>
      </c>
      <c r="C1997" s="16" t="s">
        <v>1163</v>
      </c>
      <c r="D1997" s="16">
        <v>1.151115120975409E-2</v>
      </c>
      <c r="E1997" s="16">
        <v>1.7359086764847292E-2</v>
      </c>
      <c r="F1997" s="10">
        <v>5.4938564000000002E-2</v>
      </c>
      <c r="G1997" s="10">
        <v>5.8075984999999997E-2</v>
      </c>
      <c r="H1997" s="10">
        <v>9.2479053000000006E-2</v>
      </c>
      <c r="I1997" s="10">
        <v>2.2604959999999999E-3</v>
      </c>
      <c r="J1997" s="10">
        <v>9.2749665999999995E-2</v>
      </c>
      <c r="K1997" s="10">
        <v>5.1520924000000003E-2</v>
      </c>
      <c r="L1997" s="10">
        <v>4.0488659000000003E-2</v>
      </c>
      <c r="M1997" s="10">
        <v>0.204299498</v>
      </c>
      <c r="N1997" s="10">
        <v>8.1947289999999996E-3</v>
      </c>
      <c r="O1997" s="10">
        <v>3.5622509999999998E-3</v>
      </c>
      <c r="P1997" s="10">
        <v>5.7003844999999997E-2</v>
      </c>
    </row>
    <row r="1998" spans="1:16" x14ac:dyDescent="0.25">
      <c r="A1998" s="16" t="s">
        <v>3281</v>
      </c>
      <c r="B1998" s="16" t="s">
        <v>3220</v>
      </c>
      <c r="C1998" s="16" t="s">
        <v>3282</v>
      </c>
      <c r="D1998" s="16">
        <v>1.0520416327970043E-2</v>
      </c>
      <c r="E1998" s="16">
        <v>1.4542475979194478E-2</v>
      </c>
      <c r="F1998" s="10">
        <v>4.4255149000000001E-2</v>
      </c>
      <c r="G1998" s="10">
        <v>3.0171806999999998E-2</v>
      </c>
      <c r="H1998" s="10">
        <v>6.3318651000000004E-2</v>
      </c>
      <c r="I1998" s="10">
        <v>1.7164610000000001E-3</v>
      </c>
      <c r="J1998" s="10">
        <v>3.9127848999999999E-2</v>
      </c>
      <c r="K1998" s="10">
        <v>3.7184502000000001E-2</v>
      </c>
      <c r="L1998" s="10">
        <v>2.8467017000000001E-2</v>
      </c>
      <c r="M1998" s="10">
        <v>5.2060769999999999E-2</v>
      </c>
      <c r="N1998" s="10">
        <v>5.3115380000000002E-3</v>
      </c>
      <c r="O1998" s="10">
        <v>1.7991459999999999E-3</v>
      </c>
      <c r="P1998" s="10">
        <v>4.3435898000000001E-2</v>
      </c>
    </row>
    <row r="1999" spans="1:16" x14ac:dyDescent="0.25">
      <c r="A1999" s="16" t="s">
        <v>3283</v>
      </c>
      <c r="B1999" s="16" t="s">
        <v>3220</v>
      </c>
      <c r="C1999" s="16" t="s">
        <v>3284</v>
      </c>
      <c r="D1999" s="16">
        <v>4.0030450880009314E-3</v>
      </c>
      <c r="E1999" s="16">
        <v>5.958956578711757E-3</v>
      </c>
      <c r="F1999" s="10">
        <v>1.8418517999999998E-2</v>
      </c>
      <c r="G1999" s="10">
        <v>1.3623254E-2</v>
      </c>
      <c r="H1999" s="10">
        <v>2.6018531000000001E-2</v>
      </c>
      <c r="I1999" s="10">
        <v>6.8104199999999998E-4</v>
      </c>
      <c r="J1999" s="10">
        <v>1.8508439000000002E-2</v>
      </c>
      <c r="K1999" s="10">
        <v>1.5426159E-2</v>
      </c>
      <c r="L1999" s="10">
        <v>1.1747420999999999E-2</v>
      </c>
      <c r="M1999" s="10">
        <v>3.3808455000000001E-2</v>
      </c>
      <c r="N1999" s="10">
        <v>2.3783810000000002E-3</v>
      </c>
      <c r="O1999" s="10">
        <v>8.9917100000000004E-4</v>
      </c>
      <c r="P1999" s="10">
        <v>1.7816711999999998E-2</v>
      </c>
    </row>
    <row r="2000" spans="1:16" x14ac:dyDescent="0.25">
      <c r="A2000" s="16" t="s">
        <v>3285</v>
      </c>
      <c r="B2000" s="16" t="s">
        <v>3220</v>
      </c>
      <c r="C2000" s="16" t="s">
        <v>1620</v>
      </c>
      <c r="D2000" s="16">
        <v>2.0413026821039658E-3</v>
      </c>
      <c r="E2000" s="16">
        <v>2.0026955597242796E-3</v>
      </c>
      <c r="F2000" s="10">
        <v>6.2731769999999996E-3</v>
      </c>
      <c r="G2000" s="10">
        <v>3.3605710000000001E-3</v>
      </c>
      <c r="H2000" s="10">
        <v>6.7165000000000002E-3</v>
      </c>
      <c r="I2000" s="10">
        <v>1.7930299999999999E-4</v>
      </c>
      <c r="J2000" s="10">
        <v>6.0514100000000001E-3</v>
      </c>
      <c r="K2000" s="10">
        <v>4.1889350000000004E-3</v>
      </c>
      <c r="L2000" s="10">
        <v>3.2717039999999998E-3</v>
      </c>
      <c r="M2000" s="10">
        <v>3.7474750000000001E-3</v>
      </c>
      <c r="N2000" s="10">
        <v>5.3115200000000001E-4</v>
      </c>
      <c r="O2000" s="10">
        <v>1.5401799999999999E-4</v>
      </c>
      <c r="P2000" s="10">
        <v>4.841326E-3</v>
      </c>
    </row>
    <row r="2001" spans="1:16" x14ac:dyDescent="0.25">
      <c r="A2001" s="16" t="s">
        <v>3286</v>
      </c>
      <c r="B2001" s="16" t="s">
        <v>3220</v>
      </c>
      <c r="C2001" s="16" t="s">
        <v>1454</v>
      </c>
      <c r="D2001" s="16">
        <v>4.8741614803170276E-3</v>
      </c>
      <c r="E2001" s="16">
        <v>5.4034282112197622E-3</v>
      </c>
      <c r="F2001" s="10">
        <v>1.6339161000000001E-2</v>
      </c>
      <c r="G2001" s="10">
        <v>6.4700699999999996E-3</v>
      </c>
      <c r="H2001" s="10">
        <v>1.6306254999999999E-2</v>
      </c>
      <c r="I2001" s="10">
        <v>4.6909499999999999E-4</v>
      </c>
      <c r="J2001" s="10">
        <v>1.3419089E-2</v>
      </c>
      <c r="K2001" s="10">
        <v>1.2009628E-2</v>
      </c>
      <c r="L2001" s="10">
        <v>9.2179589999999995E-3</v>
      </c>
      <c r="M2001" s="10">
        <v>8.5547339999999996E-3</v>
      </c>
      <c r="N2001" s="10">
        <v>1.4294749999999999E-3</v>
      </c>
      <c r="O2001" s="10">
        <v>3.7777600000000002E-4</v>
      </c>
      <c r="P2001" s="10">
        <v>1.3431144000000001E-2</v>
      </c>
    </row>
    <row r="2002" spans="1:16" x14ac:dyDescent="0.25">
      <c r="A2002" s="16" t="s">
        <v>3287</v>
      </c>
      <c r="B2002" s="16" t="s">
        <v>3220</v>
      </c>
      <c r="C2002" s="16" t="s">
        <v>3288</v>
      </c>
      <c r="D2002" s="16">
        <v>3.7131217395981828E-4</v>
      </c>
      <c r="E2002" s="16">
        <v>5.0860695557651341E-4</v>
      </c>
      <c r="F2002" s="10">
        <v>1.3004970000000001E-3</v>
      </c>
      <c r="G2002" s="10">
        <v>8.1422299999999999E-4</v>
      </c>
      <c r="H2002" s="10">
        <v>2.0613039999999999E-3</v>
      </c>
      <c r="I2002" s="12">
        <v>5.89979E-5</v>
      </c>
      <c r="J2002" s="10">
        <v>1.579855E-3</v>
      </c>
      <c r="K2002" s="10">
        <v>1.58909E-3</v>
      </c>
      <c r="L2002" s="10">
        <v>1.0823580000000001E-3</v>
      </c>
      <c r="M2002" s="10">
        <v>8.0121999999999995E-4</v>
      </c>
      <c r="N2002" s="10">
        <v>1.6462200000000001E-4</v>
      </c>
      <c r="O2002" s="12">
        <v>3.77891E-5</v>
      </c>
      <c r="P2002" s="10">
        <v>1.722105E-3</v>
      </c>
    </row>
    <row r="2003" spans="1:16" x14ac:dyDescent="0.25">
      <c r="A2003" s="16" t="s">
        <v>3289</v>
      </c>
      <c r="B2003" s="16" t="s">
        <v>3220</v>
      </c>
      <c r="C2003" s="16" t="s">
        <v>1175</v>
      </c>
      <c r="D2003" s="16">
        <v>3.9102360024416645E-2</v>
      </c>
      <c r="E2003" s="16">
        <v>4.4609084288190194E-2</v>
      </c>
      <c r="F2003" s="10">
        <v>0.12843015099999999</v>
      </c>
      <c r="G2003" s="10">
        <v>7.7883194000000003E-2</v>
      </c>
      <c r="H2003" s="10">
        <v>0.15552703300000001</v>
      </c>
      <c r="I2003" s="10">
        <v>3.998929E-3</v>
      </c>
      <c r="J2003" s="10">
        <v>0.146203162</v>
      </c>
      <c r="K2003" s="10">
        <v>0.119467658</v>
      </c>
      <c r="L2003" s="10">
        <v>8.9046902999999997E-2</v>
      </c>
      <c r="M2003" s="10">
        <v>6.6950022999999997E-2</v>
      </c>
      <c r="N2003" s="10">
        <v>1.0954637999999999E-2</v>
      </c>
      <c r="O2003" s="10">
        <v>2.723657E-3</v>
      </c>
      <c r="P2003" s="10">
        <v>0.10306567</v>
      </c>
    </row>
    <row r="2004" spans="1:16" x14ac:dyDescent="0.25">
      <c r="A2004" s="16" t="s">
        <v>3290</v>
      </c>
      <c r="B2004" s="16" t="s">
        <v>3220</v>
      </c>
      <c r="C2004" s="16" t="s">
        <v>2303</v>
      </c>
      <c r="D2004" s="16">
        <v>1.1101028815756176E-3</v>
      </c>
      <c r="E2004" s="16">
        <v>1.6861701017129042E-3</v>
      </c>
      <c r="F2004" s="10">
        <v>5.190137E-3</v>
      </c>
      <c r="G2004" s="10">
        <v>5.9934289999999998E-3</v>
      </c>
      <c r="H2004" s="10">
        <v>9.2312520000000006E-3</v>
      </c>
      <c r="I2004" s="10">
        <v>2.41005E-4</v>
      </c>
      <c r="J2004" s="10">
        <v>8.0289760000000002E-3</v>
      </c>
      <c r="K2004" s="10">
        <v>4.7909409999999999E-3</v>
      </c>
      <c r="L2004" s="10">
        <v>4.4517580000000001E-3</v>
      </c>
      <c r="M2004" s="10">
        <v>9.1774200000000004E-3</v>
      </c>
      <c r="N2004" s="10">
        <v>7.5249099999999999E-4</v>
      </c>
      <c r="O2004" s="10">
        <v>3.0472499999999999E-4</v>
      </c>
      <c r="P2004" s="10">
        <v>5.897902E-3</v>
      </c>
    </row>
    <row r="2005" spans="1:16" x14ac:dyDescent="0.25">
      <c r="A2005" s="16" t="s">
        <v>3291</v>
      </c>
      <c r="B2005" s="16" t="s">
        <v>3220</v>
      </c>
      <c r="C2005" s="16" t="s">
        <v>3292</v>
      </c>
      <c r="D2005" s="16">
        <v>2.7996091969901243E-2</v>
      </c>
      <c r="E2005" s="16">
        <v>3.5642914333208667E-2</v>
      </c>
      <c r="F2005" s="10">
        <v>0.101981249</v>
      </c>
      <c r="G2005" s="10">
        <v>8.5316615999999998E-2</v>
      </c>
      <c r="H2005" s="10">
        <v>0.16544660899999999</v>
      </c>
      <c r="I2005" s="10">
        <v>4.2586050000000004E-3</v>
      </c>
      <c r="J2005" s="10">
        <v>9.8380061000000005E-2</v>
      </c>
      <c r="K2005" s="10">
        <v>8.7975892999999999E-2</v>
      </c>
      <c r="L2005" s="10">
        <v>6.7860553000000004E-2</v>
      </c>
      <c r="M2005" s="10">
        <v>0.102432359</v>
      </c>
      <c r="N2005" s="10">
        <v>1.2933389E-2</v>
      </c>
      <c r="O2005" s="10">
        <v>4.4162689999999996E-3</v>
      </c>
      <c r="P2005" s="10">
        <v>0.107976795</v>
      </c>
    </row>
    <row r="2006" spans="1:16" x14ac:dyDescent="0.25">
      <c r="A2006" s="16" t="s">
        <v>3293</v>
      </c>
      <c r="B2006" s="16" t="s">
        <v>3220</v>
      </c>
      <c r="C2006" s="16" t="s">
        <v>3294</v>
      </c>
      <c r="D2006" s="16">
        <v>2.0814066676401654E-3</v>
      </c>
      <c r="E2006" s="16">
        <v>3.0416207874605287E-3</v>
      </c>
      <c r="F2006" s="10">
        <v>9.0412119999999999E-3</v>
      </c>
      <c r="G2006" s="10">
        <v>7.1811180000000002E-3</v>
      </c>
      <c r="H2006" s="10">
        <v>1.3936339000000001E-2</v>
      </c>
      <c r="I2006" s="10">
        <v>3.6645699999999999E-4</v>
      </c>
      <c r="J2006" s="10">
        <v>8.0684320000000004E-3</v>
      </c>
      <c r="K2006" s="10">
        <v>7.6452910000000002E-3</v>
      </c>
      <c r="L2006" s="10">
        <v>6.0657549999999999E-3</v>
      </c>
      <c r="M2006" s="10">
        <v>9.3858099999999996E-3</v>
      </c>
      <c r="N2006" s="10">
        <v>1.1113900000000001E-3</v>
      </c>
      <c r="O2006" s="10">
        <v>3.77578E-4</v>
      </c>
      <c r="P2006" s="10">
        <v>9.7109199999999996E-3</v>
      </c>
    </row>
    <row r="2007" spans="1:16" x14ac:dyDescent="0.25">
      <c r="A2007" s="16" t="s">
        <v>3295</v>
      </c>
      <c r="B2007" s="16" t="s">
        <v>3220</v>
      </c>
      <c r="C2007" s="16" t="s">
        <v>3296</v>
      </c>
      <c r="D2007" s="16">
        <v>4.6894022747688809E-3</v>
      </c>
      <c r="E2007" s="16">
        <v>7.2640297585403121E-3</v>
      </c>
      <c r="F2007" s="10">
        <v>2.3010882999999999E-2</v>
      </c>
      <c r="G2007" s="10">
        <v>3.3613854999999998E-2</v>
      </c>
      <c r="H2007" s="10">
        <v>4.7165943000000002E-2</v>
      </c>
      <c r="I2007" s="10">
        <v>1.2635579999999999E-3</v>
      </c>
      <c r="J2007" s="10">
        <v>7.0978887000000004E-2</v>
      </c>
      <c r="K2007" s="10">
        <v>2.4388129000000001E-2</v>
      </c>
      <c r="L2007" s="10">
        <v>2.8509718E-2</v>
      </c>
      <c r="M2007" s="10">
        <v>7.5931394999999999E-2</v>
      </c>
      <c r="N2007" s="10">
        <v>3.821971E-3</v>
      </c>
      <c r="O2007" s="10">
        <v>1.7886860000000001E-3</v>
      </c>
      <c r="P2007" s="10">
        <v>2.6944317999999998E-2</v>
      </c>
    </row>
    <row r="2008" spans="1:16" x14ac:dyDescent="0.25">
      <c r="A2008" s="16" t="s">
        <v>3297</v>
      </c>
      <c r="B2008" s="16" t="s">
        <v>3220</v>
      </c>
      <c r="C2008" s="16" t="s">
        <v>3298</v>
      </c>
      <c r="D2008" s="16">
        <v>8.1814388979461403E-3</v>
      </c>
      <c r="E2008" s="16">
        <v>1.2916889377463447E-2</v>
      </c>
      <c r="F2008" s="10">
        <v>4.0537940000000001E-2</v>
      </c>
      <c r="G2008" s="10">
        <v>4.9019947000000001E-2</v>
      </c>
      <c r="H2008" s="10">
        <v>7.4444843999999996E-2</v>
      </c>
      <c r="I2008" s="10">
        <v>1.9939440000000001E-3</v>
      </c>
      <c r="J2008" s="10">
        <v>5.4906691000000001E-2</v>
      </c>
      <c r="K2008" s="10">
        <v>3.5340693999999999E-2</v>
      </c>
      <c r="L2008" s="10">
        <v>3.2493300000000003E-2</v>
      </c>
      <c r="M2008" s="10">
        <v>8.0082337000000003E-2</v>
      </c>
      <c r="N2008" s="10">
        <v>5.8732410000000004E-3</v>
      </c>
      <c r="O2008" s="10">
        <v>2.4059910000000001E-3</v>
      </c>
      <c r="P2008" s="10">
        <v>4.6154529E-2</v>
      </c>
    </row>
    <row r="2009" spans="1:16" x14ac:dyDescent="0.25">
      <c r="A2009" s="16" t="s">
        <v>3299</v>
      </c>
      <c r="B2009" s="16" t="s">
        <v>3220</v>
      </c>
      <c r="C2009" s="16" t="s">
        <v>3300</v>
      </c>
      <c r="D2009" s="16">
        <v>6.5908010867792702E-2</v>
      </c>
      <c r="E2009" s="16">
        <v>6.4539768120494279E-2</v>
      </c>
      <c r="F2009" s="10">
        <v>0.21703070699999999</v>
      </c>
      <c r="G2009" s="10">
        <v>0.123138678</v>
      </c>
      <c r="H2009" s="10">
        <v>0.23187023200000001</v>
      </c>
      <c r="I2009" s="10">
        <v>7.1105689999999997E-3</v>
      </c>
      <c r="J2009" s="10">
        <v>0.23445580499999999</v>
      </c>
      <c r="K2009" s="10">
        <v>0.17885515699999999</v>
      </c>
      <c r="L2009" s="10">
        <v>0.134078738</v>
      </c>
      <c r="M2009" s="10">
        <v>0.115298383</v>
      </c>
      <c r="N2009" s="10">
        <v>1.6975516999999999E-2</v>
      </c>
      <c r="O2009" s="10">
        <v>4.2544169999999999E-3</v>
      </c>
      <c r="P2009" s="10">
        <v>0.141643251</v>
      </c>
    </row>
    <row r="2010" spans="1:16" x14ac:dyDescent="0.25">
      <c r="A2010" s="16" t="s">
        <v>3301</v>
      </c>
      <c r="B2010" s="16" t="s">
        <v>3220</v>
      </c>
      <c r="C2010" s="16" t="s">
        <v>1328</v>
      </c>
      <c r="D2010" s="16">
        <v>6.2994329497447496E-3</v>
      </c>
      <c r="E2010" s="16">
        <v>7.7580365063591823E-3</v>
      </c>
      <c r="F2010" s="10">
        <v>2.2161607E-2</v>
      </c>
      <c r="G2010" s="10">
        <v>1.7740833000000001E-2</v>
      </c>
      <c r="H2010" s="10">
        <v>3.4821756000000002E-2</v>
      </c>
      <c r="I2010" s="10">
        <v>8.4102000000000005E-4</v>
      </c>
      <c r="J2010" s="10">
        <v>2.2101322E-2</v>
      </c>
      <c r="K2010" s="10">
        <v>1.8264710999999999E-2</v>
      </c>
      <c r="L2010" s="10">
        <v>1.382588E-2</v>
      </c>
      <c r="M2010" s="10">
        <v>2.0011393999999998E-2</v>
      </c>
      <c r="N2010" s="10">
        <v>2.5565309999999999E-3</v>
      </c>
      <c r="O2010" s="10">
        <v>8.3773400000000003E-4</v>
      </c>
      <c r="P2010" s="10">
        <v>2.3797559999999999E-2</v>
      </c>
    </row>
    <row r="2011" spans="1:16" x14ac:dyDescent="0.25">
      <c r="A2011" s="16" t="s">
        <v>3302</v>
      </c>
      <c r="B2011" s="16" t="s">
        <v>3220</v>
      </c>
      <c r="C2011" s="16" t="s">
        <v>3303</v>
      </c>
      <c r="D2011" s="16">
        <v>2.6013380104395058E-2</v>
      </c>
      <c r="E2011" s="16">
        <v>3.2479019934600027E-2</v>
      </c>
      <c r="F2011" s="10">
        <v>9.8979490000000003E-2</v>
      </c>
      <c r="G2011" s="10">
        <v>6.2872169000000006E-2</v>
      </c>
      <c r="H2011" s="10">
        <v>0.136943448</v>
      </c>
      <c r="I2011" s="10">
        <v>3.4752120000000001E-3</v>
      </c>
      <c r="J2011" s="10">
        <v>0.14800005599999999</v>
      </c>
      <c r="K2011" s="10">
        <v>0.17292310399999999</v>
      </c>
      <c r="L2011" s="10">
        <v>9.6903675999999994E-2</v>
      </c>
      <c r="M2011" s="10">
        <v>5.4333061000000002E-2</v>
      </c>
      <c r="N2011" s="10">
        <v>9.8394999999999993E-3</v>
      </c>
      <c r="O2011" s="10">
        <v>2.1850350000000001E-3</v>
      </c>
      <c r="P2011" s="10">
        <v>8.7422289E-2</v>
      </c>
    </row>
    <row r="2012" spans="1:16" x14ac:dyDescent="0.25">
      <c r="A2012" s="16" t="s">
        <v>3304</v>
      </c>
      <c r="B2012" s="16" t="s">
        <v>1277</v>
      </c>
      <c r="C2012" s="16" t="s">
        <v>436</v>
      </c>
      <c r="D2012" s="16">
        <v>0.24327645920526991</v>
      </c>
      <c r="E2012" s="16">
        <v>9.655431708328871E-2</v>
      </c>
      <c r="F2012" s="10">
        <v>0.475028546</v>
      </c>
      <c r="G2012" s="10">
        <v>0.139551853</v>
      </c>
      <c r="H2012" s="10">
        <v>0.247337317</v>
      </c>
      <c r="I2012" s="10">
        <v>1.1244436E-2</v>
      </c>
      <c r="J2012" s="10">
        <v>0.39069049700000003</v>
      </c>
      <c r="K2012" s="10">
        <v>0.12387331</v>
      </c>
      <c r="L2012" s="10">
        <v>0.218850929</v>
      </c>
      <c r="M2012" s="10">
        <v>0.57050252199999996</v>
      </c>
      <c r="N2012" s="10">
        <v>5.6240738999999998E-2</v>
      </c>
      <c r="O2012" s="10">
        <v>2.0167138000000001E-2</v>
      </c>
      <c r="P2012" s="10">
        <v>6.9805531000000004E-2</v>
      </c>
    </row>
    <row r="2013" spans="1:16" x14ac:dyDescent="0.25">
      <c r="A2013" s="16" t="s">
        <v>3305</v>
      </c>
      <c r="B2013" s="16" t="s">
        <v>1277</v>
      </c>
      <c r="C2013" s="16" t="s">
        <v>1202</v>
      </c>
      <c r="D2013" s="16">
        <v>0.65721345719829583</v>
      </c>
      <c r="E2013" s="16">
        <v>0.27521952741469879</v>
      </c>
      <c r="F2013" s="10">
        <v>1.3148265260000001</v>
      </c>
      <c r="G2013" s="10">
        <v>0.996289867</v>
      </c>
      <c r="H2013" s="10">
        <v>1.313615789</v>
      </c>
      <c r="I2013" s="10">
        <v>4.8044315999999997E-2</v>
      </c>
      <c r="J2013" s="10">
        <v>3.6374042900000001</v>
      </c>
      <c r="K2013" s="10">
        <v>0.81457014999999999</v>
      </c>
      <c r="L2013" s="10">
        <v>0.98147389900000004</v>
      </c>
      <c r="M2013" s="10">
        <v>2.901317304</v>
      </c>
      <c r="N2013" s="10">
        <v>0.235671086</v>
      </c>
      <c r="O2013" s="10">
        <v>8.5082649999999996E-2</v>
      </c>
      <c r="P2013" s="10">
        <v>0.38215859000000002</v>
      </c>
    </row>
    <row r="2014" spans="1:16" x14ac:dyDescent="0.25">
      <c r="A2014" s="16" t="s">
        <v>3306</v>
      </c>
      <c r="B2014" s="16" t="s">
        <v>1277</v>
      </c>
      <c r="C2014" s="16" t="s">
        <v>3307</v>
      </c>
      <c r="D2014" s="16">
        <v>0.22574660235839974</v>
      </c>
      <c r="E2014" s="16">
        <v>0.14786585014902404</v>
      </c>
      <c r="F2014" s="10">
        <v>0.72837529899999998</v>
      </c>
      <c r="G2014" s="10">
        <v>0.73636595199999999</v>
      </c>
      <c r="H2014" s="10">
        <v>0.71019692499999998</v>
      </c>
      <c r="I2014" s="10">
        <v>2.8389298E-2</v>
      </c>
      <c r="J2014" s="10">
        <v>1.336063896</v>
      </c>
      <c r="K2014" s="10">
        <v>0.37154125999999998</v>
      </c>
      <c r="L2014" s="10">
        <v>0.55919074400000002</v>
      </c>
      <c r="M2014" s="10">
        <v>1.519905573</v>
      </c>
      <c r="N2014" s="10">
        <v>0.13699603399999999</v>
      </c>
      <c r="O2014" s="10">
        <v>5.9522071000000003E-2</v>
      </c>
      <c r="P2014" s="10">
        <v>0.17046503800000001</v>
      </c>
    </row>
    <row r="2015" spans="1:16" x14ac:dyDescent="0.25">
      <c r="A2015" s="16" t="s">
        <v>3308</v>
      </c>
      <c r="B2015" s="16" t="s">
        <v>1277</v>
      </c>
      <c r="C2015" s="16" t="s">
        <v>3309</v>
      </c>
      <c r="D2015" s="16">
        <v>0.99678411752338014</v>
      </c>
      <c r="E2015" s="16">
        <v>0.45042361085226296</v>
      </c>
      <c r="F2015" s="10">
        <v>2.1656566719999999</v>
      </c>
      <c r="G2015" s="10">
        <v>1.22564053</v>
      </c>
      <c r="H2015" s="10">
        <v>1.8496824670000001</v>
      </c>
      <c r="I2015" s="10">
        <v>8.3421244000000006E-2</v>
      </c>
      <c r="J2015" s="10">
        <v>3.6270785860000001</v>
      </c>
      <c r="K2015" s="10">
        <v>0.918289303</v>
      </c>
      <c r="L2015" s="10">
        <v>1.3160918539999999</v>
      </c>
      <c r="M2015" s="10">
        <v>3.1077749460000001</v>
      </c>
      <c r="N2015" s="10">
        <v>0.42649212800000003</v>
      </c>
      <c r="O2015" s="10">
        <v>0.221902716</v>
      </c>
      <c r="P2015" s="10">
        <v>0.36227630399999999</v>
      </c>
    </row>
    <row r="2016" spans="1:16" x14ac:dyDescent="0.25">
      <c r="A2016" s="16" t="s">
        <v>3310</v>
      </c>
      <c r="B2016" s="16" t="s">
        <v>1277</v>
      </c>
      <c r="C2016" s="16" t="s">
        <v>3311</v>
      </c>
      <c r="D2016" s="16">
        <v>0.67323027730718432</v>
      </c>
      <c r="E2016" s="16">
        <v>0.23453852310617782</v>
      </c>
      <c r="F2016" s="10">
        <v>1.320374471</v>
      </c>
      <c r="G2016" s="10">
        <v>0.206730885</v>
      </c>
      <c r="H2016" s="10">
        <v>0.37288061900000002</v>
      </c>
      <c r="I2016" s="10">
        <v>1.7032166000000001E-2</v>
      </c>
      <c r="J2016" s="10">
        <v>0.71531936600000001</v>
      </c>
      <c r="K2016" s="10">
        <v>0.305904697</v>
      </c>
      <c r="L2016" s="10">
        <v>0.39494101599999998</v>
      </c>
      <c r="M2016" s="10">
        <v>0.93921571199999998</v>
      </c>
      <c r="N2016" s="10">
        <v>7.3149895000000006E-2</v>
      </c>
      <c r="O2016" s="10">
        <v>2.9083443E-2</v>
      </c>
      <c r="P2016" s="10">
        <v>9.6099738000000004E-2</v>
      </c>
    </row>
    <row r="2017" spans="1:16" x14ac:dyDescent="0.25">
      <c r="A2017" s="16" t="s">
        <v>3312</v>
      </c>
      <c r="B2017" s="16" t="s">
        <v>1277</v>
      </c>
      <c r="C2017" s="16" t="s">
        <v>3313</v>
      </c>
      <c r="D2017" s="16">
        <v>0.37134021676364376</v>
      </c>
      <c r="E2017" s="16">
        <v>0.1405249091191077</v>
      </c>
      <c r="F2017" s="10">
        <v>0.65756252699999995</v>
      </c>
      <c r="G2017" s="10">
        <v>0.465660676</v>
      </c>
      <c r="H2017" s="10">
        <v>0.64427491599999998</v>
      </c>
      <c r="I2017" s="10">
        <v>2.4853660999999999E-2</v>
      </c>
      <c r="J2017" s="10">
        <v>1.1981749150000001</v>
      </c>
      <c r="K2017" s="10">
        <v>0.28914616799999998</v>
      </c>
      <c r="L2017" s="10">
        <v>0.42525686499999998</v>
      </c>
      <c r="M2017" s="10">
        <v>1.419772091</v>
      </c>
      <c r="N2017" s="10">
        <v>0.114220998</v>
      </c>
      <c r="O2017" s="10">
        <v>4.6909256000000003E-2</v>
      </c>
      <c r="P2017" s="10">
        <v>0.192457507</v>
      </c>
    </row>
    <row r="2018" spans="1:16" x14ac:dyDescent="0.25">
      <c r="A2018" s="16" t="s">
        <v>3314</v>
      </c>
      <c r="B2018" s="16" t="s">
        <v>1277</v>
      </c>
      <c r="C2018" s="16" t="s">
        <v>3315</v>
      </c>
      <c r="D2018" s="16">
        <v>0.59504820097809608</v>
      </c>
      <c r="E2018" s="16">
        <v>0.2618315876444241</v>
      </c>
      <c r="F2018" s="10">
        <v>1.1484485790000001</v>
      </c>
      <c r="G2018" s="10">
        <v>0.59721347199999997</v>
      </c>
      <c r="H2018" s="10">
        <v>0.95109343099999999</v>
      </c>
      <c r="I2018" s="10">
        <v>4.2967942000000002E-2</v>
      </c>
      <c r="J2018" s="10">
        <v>2.111894055</v>
      </c>
      <c r="K2018" s="10">
        <v>0.76195310699999996</v>
      </c>
      <c r="L2018" s="10">
        <v>1.1225383920000001</v>
      </c>
      <c r="M2018" s="10">
        <v>2.4453880680000002</v>
      </c>
      <c r="N2018" s="10">
        <v>0.20383232700000001</v>
      </c>
      <c r="O2018" s="10">
        <v>9.7097121999999994E-2</v>
      </c>
      <c r="P2018" s="10">
        <v>0.21801968299999999</v>
      </c>
    </row>
    <row r="2019" spans="1:16" x14ac:dyDescent="0.25">
      <c r="A2019" s="16" t="s">
        <v>3316</v>
      </c>
      <c r="B2019" s="16" t="s">
        <v>1277</v>
      </c>
      <c r="C2019" s="16" t="s">
        <v>1050</v>
      </c>
      <c r="D2019" s="16">
        <v>0.52604687577606823</v>
      </c>
      <c r="E2019" s="16">
        <v>0.20667708757002778</v>
      </c>
      <c r="F2019" s="10">
        <v>1.0310897210000001</v>
      </c>
      <c r="G2019" s="10">
        <v>0.39470446199999998</v>
      </c>
      <c r="H2019" s="10">
        <v>0.58798403200000005</v>
      </c>
      <c r="I2019" s="10">
        <v>2.8091886E-2</v>
      </c>
      <c r="J2019" s="10">
        <v>0.95202953999999995</v>
      </c>
      <c r="K2019" s="10">
        <v>0.26234194199999999</v>
      </c>
      <c r="L2019" s="10">
        <v>0.435039342</v>
      </c>
      <c r="M2019" s="10">
        <v>1.2417813</v>
      </c>
      <c r="N2019" s="10">
        <v>0.112397329</v>
      </c>
      <c r="O2019" s="10">
        <v>4.8590277000000001E-2</v>
      </c>
      <c r="P2019" s="10">
        <v>0.159272049</v>
      </c>
    </row>
    <row r="2020" spans="1:16" x14ac:dyDescent="0.25">
      <c r="A2020" s="16" t="s">
        <v>3317</v>
      </c>
      <c r="B2020" s="16" t="s">
        <v>1277</v>
      </c>
      <c r="C2020" s="16" t="s">
        <v>35</v>
      </c>
      <c r="D2020" s="16">
        <v>5.7214240345397132</v>
      </c>
      <c r="E2020" s="16">
        <v>1.8007093013606776</v>
      </c>
      <c r="F2020" s="10">
        <v>8.2094525269999998</v>
      </c>
      <c r="G2020" s="10">
        <v>5.4365013910000002</v>
      </c>
      <c r="H2020" s="10">
        <v>5.5068280310000004</v>
      </c>
      <c r="I2020" s="10">
        <v>0.29460523700000002</v>
      </c>
      <c r="J2020" s="10">
        <v>15.03228453</v>
      </c>
      <c r="K2020" s="10">
        <v>2.1618123549999999</v>
      </c>
      <c r="L2020" s="10">
        <v>6.3933390059999997</v>
      </c>
      <c r="M2020" s="10">
        <v>10.964842519999999</v>
      </c>
      <c r="N2020" s="10">
        <v>1.455615866</v>
      </c>
      <c r="O2020" s="10">
        <v>0.47075708500000002</v>
      </c>
      <c r="P2020" s="10">
        <v>1.027566607</v>
      </c>
    </row>
    <row r="2021" spans="1:16" x14ac:dyDescent="0.25">
      <c r="A2021" s="16" t="s">
        <v>3318</v>
      </c>
      <c r="B2021" s="16" t="s">
        <v>1277</v>
      </c>
      <c r="C2021" s="16" t="s">
        <v>201</v>
      </c>
      <c r="D2021" s="16">
        <v>0.3198594765613646</v>
      </c>
      <c r="E2021" s="16">
        <v>0.10119456564172243</v>
      </c>
      <c r="F2021" s="10">
        <v>0.44427116999999999</v>
      </c>
      <c r="G2021" s="10">
        <v>0.28441872800000001</v>
      </c>
      <c r="H2021" s="10">
        <v>0.40312435099999999</v>
      </c>
      <c r="I2021" s="10">
        <v>1.7928484000000001E-2</v>
      </c>
      <c r="J2021" s="10">
        <v>0.98101385200000002</v>
      </c>
      <c r="K2021" s="10">
        <v>0.29482387500000001</v>
      </c>
      <c r="L2021" s="10">
        <v>0.39717501700000002</v>
      </c>
      <c r="M2021" s="10">
        <v>1.061114892</v>
      </c>
      <c r="N2021" s="10">
        <v>9.3453427000000006E-2</v>
      </c>
      <c r="O2021" s="10">
        <v>4.3296690999999998E-2</v>
      </c>
      <c r="P2021" s="10">
        <v>9.1461147000000007E-2</v>
      </c>
    </row>
    <row r="2022" spans="1:16" x14ac:dyDescent="0.25">
      <c r="A2022" s="16" t="s">
        <v>3319</v>
      </c>
      <c r="B2022" s="16" t="s">
        <v>1277</v>
      </c>
      <c r="C2022" s="16" t="s">
        <v>1058</v>
      </c>
      <c r="D2022" s="16">
        <v>0.18296363694755041</v>
      </c>
      <c r="E2022" s="16">
        <v>0.11210124489740185</v>
      </c>
      <c r="F2022" s="10">
        <v>0.52788013199999995</v>
      </c>
      <c r="G2022" s="10">
        <v>0.37510743600000002</v>
      </c>
      <c r="H2022" s="10">
        <v>0.49866602999999998</v>
      </c>
      <c r="I2022" s="10">
        <v>2.1056927999999999E-2</v>
      </c>
      <c r="J2022" s="10">
        <v>0.88025150200000002</v>
      </c>
      <c r="K2022" s="10">
        <v>0.2142029</v>
      </c>
      <c r="L2022" s="10">
        <v>0.32498512099999999</v>
      </c>
      <c r="M2022" s="10">
        <v>1.1766478300000001</v>
      </c>
      <c r="N2022" s="10">
        <v>0.102401231</v>
      </c>
      <c r="O2022" s="10">
        <v>4.3856999000000001E-2</v>
      </c>
      <c r="P2022" s="10">
        <v>0.140058406</v>
      </c>
    </row>
    <row r="2023" spans="1:16" x14ac:dyDescent="0.25">
      <c r="A2023" s="16" t="s">
        <v>3320</v>
      </c>
      <c r="B2023" s="16" t="s">
        <v>1277</v>
      </c>
      <c r="C2023" s="16" t="s">
        <v>205</v>
      </c>
      <c r="D2023" s="16">
        <v>0.91129248275162988</v>
      </c>
      <c r="E2023" s="16">
        <v>0.57340317024167586</v>
      </c>
      <c r="F2023" s="10">
        <v>2.8219589300000001</v>
      </c>
      <c r="G2023" s="10">
        <v>1.847619162</v>
      </c>
      <c r="H2023" s="10">
        <v>2.261152434</v>
      </c>
      <c r="I2023" s="10">
        <v>9.6022293999999994E-2</v>
      </c>
      <c r="J2023" s="10">
        <v>4.1466278670000003</v>
      </c>
      <c r="K2023" s="10">
        <v>0.900011695</v>
      </c>
      <c r="L2023" s="10">
        <v>1.356010811</v>
      </c>
      <c r="M2023" s="10">
        <v>4.7894809829999998</v>
      </c>
      <c r="N2023" s="10">
        <v>0.49136145799999997</v>
      </c>
      <c r="O2023" s="10">
        <v>0.19334953999999999</v>
      </c>
      <c r="P2023" s="10">
        <v>0.56388659600000002</v>
      </c>
    </row>
    <row r="2024" spans="1:16" x14ac:dyDescent="0.25">
      <c r="A2024" s="16" t="s">
        <v>3321</v>
      </c>
      <c r="B2024" s="16" t="s">
        <v>1277</v>
      </c>
      <c r="C2024" s="16" t="s">
        <v>3322</v>
      </c>
      <c r="D2024" s="16">
        <v>5.9719498072606134</v>
      </c>
      <c r="E2024" s="16">
        <v>2.381678934339412</v>
      </c>
      <c r="F2024" s="10">
        <v>14.13152764</v>
      </c>
      <c r="G2024" s="10">
        <v>2.3416378510000002</v>
      </c>
      <c r="H2024" s="10">
        <v>2.6536124280000002</v>
      </c>
      <c r="I2024" s="10">
        <v>0.13343359900000001</v>
      </c>
      <c r="J2024" s="10">
        <v>5.1093797629999997</v>
      </c>
      <c r="K2024" s="10">
        <v>1.038221292</v>
      </c>
      <c r="L2024" s="10">
        <v>1.8273610360000001</v>
      </c>
      <c r="M2024" s="10">
        <v>5.3064289210000002</v>
      </c>
      <c r="N2024" s="10">
        <v>0.54730852500000005</v>
      </c>
      <c r="O2024" s="10">
        <v>0.23924332100000001</v>
      </c>
      <c r="P2024" s="10">
        <v>0.58221875300000003</v>
      </c>
    </row>
    <row r="2025" spans="1:16" x14ac:dyDescent="0.25">
      <c r="A2025" s="16" t="s">
        <v>3323</v>
      </c>
      <c r="B2025" s="16" t="s">
        <v>1277</v>
      </c>
      <c r="C2025" s="16" t="s">
        <v>1064</v>
      </c>
      <c r="D2025" s="16">
        <v>0.3689198047493838</v>
      </c>
      <c r="E2025" s="16">
        <v>0.20019518104085821</v>
      </c>
      <c r="F2025" s="10">
        <v>1.048263001</v>
      </c>
      <c r="G2025" s="10">
        <v>0.43916007200000001</v>
      </c>
      <c r="H2025" s="10">
        <v>0.57061877400000005</v>
      </c>
      <c r="I2025" s="10">
        <v>2.7342488000000002E-2</v>
      </c>
      <c r="J2025" s="10">
        <v>1.017734645</v>
      </c>
      <c r="K2025" s="10">
        <v>0.23846094700000001</v>
      </c>
      <c r="L2025" s="10">
        <v>0.39185869200000001</v>
      </c>
      <c r="M2025" s="10">
        <v>1.3024562049999999</v>
      </c>
      <c r="N2025" s="10">
        <v>0.11515529400000001</v>
      </c>
      <c r="O2025" s="10">
        <v>4.9100928000000002E-2</v>
      </c>
      <c r="P2025" s="10">
        <v>0.154770979</v>
      </c>
    </row>
    <row r="2026" spans="1:16" x14ac:dyDescent="0.25">
      <c r="A2026" s="16" t="s">
        <v>3324</v>
      </c>
      <c r="B2026" s="16" t="s">
        <v>1277</v>
      </c>
      <c r="C2026" s="16" t="s">
        <v>3325</v>
      </c>
      <c r="D2026" s="16">
        <v>0.68854025181053224</v>
      </c>
      <c r="E2026" s="16">
        <v>0.34604506213062269</v>
      </c>
      <c r="F2026" s="10">
        <v>1.6123924949999999</v>
      </c>
      <c r="G2026" s="10">
        <v>1.333586841</v>
      </c>
      <c r="H2026" s="10">
        <v>1.6641151860000001</v>
      </c>
      <c r="I2026" s="10">
        <v>6.7199817999999995E-2</v>
      </c>
      <c r="J2026" s="10">
        <v>3.9459417650000002</v>
      </c>
      <c r="K2026" s="10">
        <v>0.94741430900000001</v>
      </c>
      <c r="L2026" s="10">
        <v>1.3420998689999999</v>
      </c>
      <c r="M2026" s="10">
        <v>3.9898186490000001</v>
      </c>
      <c r="N2026" s="10">
        <v>0.37756600800000001</v>
      </c>
      <c r="O2026" s="10">
        <v>0.17376647200000001</v>
      </c>
      <c r="P2026" s="10">
        <v>0.326233777</v>
      </c>
    </row>
    <row r="2027" spans="1:16" x14ac:dyDescent="0.25">
      <c r="A2027" s="16" t="s">
        <v>3326</v>
      </c>
      <c r="B2027" s="16" t="s">
        <v>1277</v>
      </c>
      <c r="C2027" s="16" t="s">
        <v>3327</v>
      </c>
      <c r="D2027" s="16">
        <v>0.18187865849288795</v>
      </c>
      <c r="E2027" s="16">
        <v>0.10514587787966986</v>
      </c>
      <c r="F2027" s="10">
        <v>0.49152327800000001</v>
      </c>
      <c r="G2027" s="10">
        <v>0.26914432999999999</v>
      </c>
      <c r="H2027" s="10">
        <v>0.429407282</v>
      </c>
      <c r="I2027" s="10">
        <v>1.9151006000000002E-2</v>
      </c>
      <c r="J2027" s="10">
        <v>0.83576374799999997</v>
      </c>
      <c r="K2027" s="10">
        <v>0.24453928899999999</v>
      </c>
      <c r="L2027" s="10">
        <v>0.37978558299999998</v>
      </c>
      <c r="M2027" s="10">
        <v>1.0402523619999999</v>
      </c>
      <c r="N2027" s="10">
        <v>9.0258033000000001E-2</v>
      </c>
      <c r="O2027" s="10">
        <v>3.9301676000000001E-2</v>
      </c>
      <c r="P2027" s="10">
        <v>0.11168821800000001</v>
      </c>
    </row>
    <row r="2028" spans="1:16" x14ac:dyDescent="0.25">
      <c r="A2028" s="16" t="s">
        <v>3328</v>
      </c>
      <c r="B2028" s="16" t="s">
        <v>1277</v>
      </c>
      <c r="C2028" s="16" t="s">
        <v>217</v>
      </c>
      <c r="D2028" s="16">
        <v>0.20250103369914202</v>
      </c>
      <c r="E2028" s="16">
        <v>0.13323592935345144</v>
      </c>
      <c r="F2028" s="10">
        <v>0.64294591199999995</v>
      </c>
      <c r="G2028" s="10">
        <v>0.52388344200000003</v>
      </c>
      <c r="H2028" s="10">
        <v>0.70326482599999995</v>
      </c>
      <c r="I2028" s="10">
        <v>2.8696014999999998E-2</v>
      </c>
      <c r="J2028" s="10">
        <v>1.1953924849999999</v>
      </c>
      <c r="K2028" s="10">
        <v>0.30222606200000002</v>
      </c>
      <c r="L2028" s="10">
        <v>0.53083993600000001</v>
      </c>
      <c r="M2028" s="10">
        <v>1.4660741559999999</v>
      </c>
      <c r="N2028" s="10">
        <v>0.13348981600000001</v>
      </c>
      <c r="O2028" s="10">
        <v>5.1695497999999999E-2</v>
      </c>
      <c r="P2028" s="10">
        <v>0.172998185</v>
      </c>
    </row>
    <row r="2029" spans="1:16" x14ac:dyDescent="0.25">
      <c r="A2029" s="16" t="s">
        <v>3329</v>
      </c>
      <c r="B2029" s="16" t="s">
        <v>1277</v>
      </c>
      <c r="C2029" s="16" t="s">
        <v>3330</v>
      </c>
      <c r="D2029" s="16">
        <v>6.2087563766374352</v>
      </c>
      <c r="E2029" s="16">
        <v>3.8663109423061512</v>
      </c>
      <c r="F2029" s="10">
        <v>18.509076350000001</v>
      </c>
      <c r="G2029" s="10">
        <v>24.536755190000001</v>
      </c>
      <c r="H2029" s="10">
        <v>26.789743349999998</v>
      </c>
      <c r="I2029" s="10">
        <v>1.607047243</v>
      </c>
      <c r="J2029" s="10">
        <v>79.624578569999997</v>
      </c>
      <c r="K2029" s="10">
        <v>10.91196338</v>
      </c>
      <c r="L2029" s="10">
        <v>22.98200473</v>
      </c>
      <c r="M2029" s="10">
        <v>42.027384329999997</v>
      </c>
      <c r="N2029" s="10">
        <v>8.7756065490000008</v>
      </c>
      <c r="O2029" s="10">
        <v>8.6622724889999994</v>
      </c>
      <c r="P2029" s="10">
        <v>3.4967083809999999</v>
      </c>
    </row>
    <row r="2030" spans="1:16" x14ac:dyDescent="0.25">
      <c r="A2030" s="16" t="s">
        <v>3331</v>
      </c>
      <c r="B2030" s="16" t="s">
        <v>1277</v>
      </c>
      <c r="C2030" s="16" t="s">
        <v>3332</v>
      </c>
      <c r="D2030" s="16">
        <v>0.28258103137557944</v>
      </c>
      <c r="E2030" s="16">
        <v>0.17880743545076896</v>
      </c>
      <c r="F2030" s="10">
        <v>0.83346112699999997</v>
      </c>
      <c r="G2030" s="10">
        <v>0.55716883399999995</v>
      </c>
      <c r="H2030" s="10">
        <v>0.76288385999999997</v>
      </c>
      <c r="I2030" s="10">
        <v>3.1356691999999999E-2</v>
      </c>
      <c r="J2030" s="10">
        <v>1.2314284740000001</v>
      </c>
      <c r="K2030" s="10">
        <v>0.325795848</v>
      </c>
      <c r="L2030" s="10">
        <v>0.53306947699999996</v>
      </c>
      <c r="M2030" s="10">
        <v>1.5585070080000001</v>
      </c>
      <c r="N2030" s="10">
        <v>0.146047128</v>
      </c>
      <c r="O2030" s="10">
        <v>5.8020563999999997E-2</v>
      </c>
      <c r="P2030" s="10">
        <v>0.21784515700000001</v>
      </c>
    </row>
    <row r="2031" spans="1:16" x14ac:dyDescent="0.25">
      <c r="A2031" s="16" t="s">
        <v>3333</v>
      </c>
      <c r="B2031" s="16" t="s">
        <v>1277</v>
      </c>
      <c r="C2031" s="16" t="s">
        <v>3334</v>
      </c>
      <c r="D2031" s="16">
        <v>0.15672690943180992</v>
      </c>
      <c r="E2031" s="16">
        <v>0.10479311541370696</v>
      </c>
      <c r="F2031" s="10">
        <v>0.51338384100000001</v>
      </c>
      <c r="G2031" s="10">
        <v>0.38030038599999999</v>
      </c>
      <c r="H2031" s="10">
        <v>0.52299061800000002</v>
      </c>
      <c r="I2031" s="10">
        <v>1.9472631000000001E-2</v>
      </c>
      <c r="J2031" s="10">
        <v>1.451855648</v>
      </c>
      <c r="K2031" s="10">
        <v>0.30936180699999999</v>
      </c>
      <c r="L2031" s="10">
        <v>0.37606157299999998</v>
      </c>
      <c r="M2031" s="10">
        <v>1.238429706</v>
      </c>
      <c r="N2031" s="10">
        <v>8.8749470999999996E-2</v>
      </c>
      <c r="O2031" s="10">
        <v>3.3443279999999999E-2</v>
      </c>
      <c r="P2031" s="10">
        <v>0.15002991500000001</v>
      </c>
    </row>
    <row r="2032" spans="1:16" x14ac:dyDescent="0.25">
      <c r="A2032" s="16" t="s">
        <v>3335</v>
      </c>
      <c r="B2032" s="16" t="s">
        <v>1277</v>
      </c>
      <c r="C2032" s="16" t="s">
        <v>572</v>
      </c>
      <c r="D2032" s="16">
        <v>0.53344134718268887</v>
      </c>
      <c r="E2032" s="16">
        <v>0.35187092370181144</v>
      </c>
      <c r="F2032" s="10">
        <v>1.622871449</v>
      </c>
      <c r="G2032" s="10">
        <v>1.925553638</v>
      </c>
      <c r="H2032" s="10">
        <v>2.0326133689999999</v>
      </c>
      <c r="I2032" s="10">
        <v>9.4943966000000005E-2</v>
      </c>
      <c r="J2032" s="10">
        <v>3.9833214080000001</v>
      </c>
      <c r="K2032" s="10">
        <v>0.749542025</v>
      </c>
      <c r="L2032" s="10">
        <v>1.1314820539999999</v>
      </c>
      <c r="M2032" s="10">
        <v>4.1621438069999996</v>
      </c>
      <c r="N2032" s="10">
        <v>0.46149590600000001</v>
      </c>
      <c r="O2032" s="10">
        <v>0.13885356800000001</v>
      </c>
      <c r="P2032" s="10">
        <v>0.42749782400000003</v>
      </c>
    </row>
    <row r="2033" spans="1:16" x14ac:dyDescent="0.25">
      <c r="A2033" s="16" t="s">
        <v>3336</v>
      </c>
      <c r="B2033" s="16" t="s">
        <v>1277</v>
      </c>
      <c r="C2033" s="16" t="s">
        <v>2987</v>
      </c>
      <c r="D2033" s="16">
        <v>0.64020760160440815</v>
      </c>
      <c r="E2033" s="16">
        <v>0.31855290150684024</v>
      </c>
      <c r="F2033" s="10">
        <v>1.4566395430000001</v>
      </c>
      <c r="G2033" s="10">
        <v>1.215163996</v>
      </c>
      <c r="H2033" s="10">
        <v>1.6410459589999999</v>
      </c>
      <c r="I2033" s="10">
        <v>6.7504718000000005E-2</v>
      </c>
      <c r="J2033" s="10">
        <v>3.0311923059999999</v>
      </c>
      <c r="K2033" s="10">
        <v>0.75326937400000005</v>
      </c>
      <c r="L2033" s="10">
        <v>1.4360045699999999</v>
      </c>
      <c r="M2033" s="10">
        <v>2.544185218</v>
      </c>
      <c r="N2033" s="10">
        <v>0.31432507199999998</v>
      </c>
      <c r="O2033" s="10">
        <v>0.13691542000000001</v>
      </c>
      <c r="P2033" s="10">
        <v>0.34052638000000002</v>
      </c>
    </row>
    <row r="2034" spans="1:16" x14ac:dyDescent="0.25">
      <c r="A2034" s="16" t="s">
        <v>3337</v>
      </c>
      <c r="B2034" s="16" t="s">
        <v>1277</v>
      </c>
      <c r="C2034" s="16" t="s">
        <v>556</v>
      </c>
      <c r="D2034" s="16">
        <v>0.64213721185028105</v>
      </c>
      <c r="E2034" s="16">
        <v>0.36953825493841685</v>
      </c>
      <c r="F2034" s="10">
        <v>1.726419087</v>
      </c>
      <c r="G2034" s="10">
        <v>1.186501134</v>
      </c>
      <c r="H2034" s="10">
        <v>1.525289677</v>
      </c>
      <c r="I2034" s="10">
        <v>7.2054552999999993E-2</v>
      </c>
      <c r="J2034" s="10">
        <v>3.012983738</v>
      </c>
      <c r="K2034" s="10">
        <v>0.85334242100000002</v>
      </c>
      <c r="L2034" s="10">
        <v>1.0242567469999999</v>
      </c>
      <c r="M2034" s="10">
        <v>3.7190313220000002</v>
      </c>
      <c r="N2034" s="10">
        <v>0.33821621000000002</v>
      </c>
      <c r="O2034" s="10">
        <v>0.118527303</v>
      </c>
      <c r="P2034" s="10">
        <v>0.37671904899999997</v>
      </c>
    </row>
    <row r="2035" spans="1:16" x14ac:dyDescent="0.25">
      <c r="A2035" s="16" t="s">
        <v>3338</v>
      </c>
      <c r="B2035" s="16" t="s">
        <v>1277</v>
      </c>
      <c r="C2035" s="16" t="s">
        <v>79</v>
      </c>
      <c r="D2035" s="16">
        <v>0.1782279871148299</v>
      </c>
      <c r="E2035" s="16">
        <v>0.10665899157658802</v>
      </c>
      <c r="F2035" s="10">
        <v>0.49869061100000001</v>
      </c>
      <c r="G2035" s="10">
        <v>0.29751385299999999</v>
      </c>
      <c r="H2035" s="10">
        <v>0.426127125</v>
      </c>
      <c r="I2035" s="10">
        <v>1.9428186E-2</v>
      </c>
      <c r="J2035" s="10">
        <v>0.761562972</v>
      </c>
      <c r="K2035" s="10">
        <v>0.18688137799999999</v>
      </c>
      <c r="L2035" s="10">
        <v>0.29158330300000002</v>
      </c>
      <c r="M2035" s="10">
        <v>0.97671333100000002</v>
      </c>
      <c r="N2035" s="10">
        <v>8.5697672000000003E-2</v>
      </c>
      <c r="O2035" s="10">
        <v>3.5629475000000001E-2</v>
      </c>
      <c r="P2035" s="10">
        <v>0.119950072</v>
      </c>
    </row>
    <row r="2036" spans="1:16" x14ac:dyDescent="0.25">
      <c r="A2036" s="16" t="s">
        <v>3339</v>
      </c>
      <c r="B2036" s="16" t="s">
        <v>1277</v>
      </c>
      <c r="C2036" s="16" t="s">
        <v>81</v>
      </c>
      <c r="D2036" s="16">
        <v>2.9796424808227497</v>
      </c>
      <c r="E2036" s="16">
        <v>1.9292543277689489</v>
      </c>
      <c r="F2036" s="10">
        <v>9.0135848500000009</v>
      </c>
      <c r="G2036" s="10">
        <v>17.01359493</v>
      </c>
      <c r="H2036" s="10">
        <v>15.04195462</v>
      </c>
      <c r="I2036" s="10">
        <v>0.96159363200000003</v>
      </c>
      <c r="J2036" s="10">
        <v>33.695836489999998</v>
      </c>
      <c r="K2036" s="10">
        <v>4.3854798449999999</v>
      </c>
      <c r="L2036" s="10">
        <v>5.7208684830000003</v>
      </c>
      <c r="M2036" s="10">
        <v>29.98115701</v>
      </c>
      <c r="N2036" s="10">
        <v>4.1570943539999998</v>
      </c>
      <c r="O2036" s="10">
        <v>0.80616159399999998</v>
      </c>
      <c r="P2036" s="10">
        <v>2.204566754</v>
      </c>
    </row>
    <row r="2037" spans="1:16" x14ac:dyDescent="0.25">
      <c r="A2037" s="16" t="s">
        <v>3340</v>
      </c>
      <c r="B2037" s="16" t="s">
        <v>1277</v>
      </c>
      <c r="C2037" s="16" t="s">
        <v>231</v>
      </c>
      <c r="D2037" s="16">
        <v>0.19551852447140794</v>
      </c>
      <c r="E2037" s="16">
        <v>0.12365497215514154</v>
      </c>
      <c r="F2037" s="10">
        <v>0.59701790600000004</v>
      </c>
      <c r="G2037" s="10">
        <v>0.43245373300000001</v>
      </c>
      <c r="H2037" s="10">
        <v>0.60956993299999995</v>
      </c>
      <c r="I2037" s="10">
        <v>2.3657891E-2</v>
      </c>
      <c r="J2037" s="10">
        <v>1.2325362630000001</v>
      </c>
      <c r="K2037" s="10">
        <v>0.30426575700000003</v>
      </c>
      <c r="L2037" s="10">
        <v>0.46568738199999998</v>
      </c>
      <c r="M2037" s="10">
        <v>1.3626880830000001</v>
      </c>
      <c r="N2037" s="10">
        <v>0.122637805</v>
      </c>
      <c r="O2037" s="10">
        <v>4.0644992999999997E-2</v>
      </c>
      <c r="P2037" s="10">
        <v>0.16885491999999999</v>
      </c>
    </row>
    <row r="2038" spans="1:16" x14ac:dyDescent="0.25">
      <c r="A2038" s="16" t="s">
        <v>3341</v>
      </c>
      <c r="B2038" s="16" t="s">
        <v>1277</v>
      </c>
      <c r="C2038" s="16" t="s">
        <v>3342</v>
      </c>
      <c r="D2038" s="16">
        <v>2.0916541405209816</v>
      </c>
      <c r="E2038" s="16">
        <v>0.4385407957171279</v>
      </c>
      <c r="F2038" s="10">
        <v>2.6290459660000001</v>
      </c>
      <c r="G2038" s="10">
        <v>0.14998825800000001</v>
      </c>
      <c r="H2038" s="10">
        <v>0.26964191700000001</v>
      </c>
      <c r="I2038" s="10">
        <v>1.1995535999999999E-2</v>
      </c>
      <c r="J2038" s="10">
        <v>0.52747009099999997</v>
      </c>
      <c r="K2038" s="10">
        <v>0.18116051499999999</v>
      </c>
      <c r="L2038" s="10">
        <v>0.25741436299999998</v>
      </c>
      <c r="M2038" s="10">
        <v>0.67814865899999999</v>
      </c>
      <c r="N2038" s="10">
        <v>4.7201025000000001E-2</v>
      </c>
      <c r="O2038" s="10">
        <v>1.9491346999999999E-2</v>
      </c>
      <c r="P2038" s="10">
        <v>6.8359691E-2</v>
      </c>
    </row>
    <row r="2039" spans="1:16" x14ac:dyDescent="0.25">
      <c r="A2039" s="16" t="s">
        <v>3343</v>
      </c>
      <c r="B2039" s="16" t="s">
        <v>1277</v>
      </c>
      <c r="C2039" s="16" t="s">
        <v>3344</v>
      </c>
      <c r="D2039" s="16">
        <v>0.40136873825281583</v>
      </c>
      <c r="E2039" s="16">
        <v>0.25053197540175332</v>
      </c>
      <c r="F2039" s="10">
        <v>1.1681068640000001</v>
      </c>
      <c r="G2039" s="10">
        <v>1.267962225</v>
      </c>
      <c r="H2039" s="10">
        <v>1.326100177</v>
      </c>
      <c r="I2039" s="10">
        <v>6.4209785000000005E-2</v>
      </c>
      <c r="J2039" s="10">
        <v>3.5490097129999998</v>
      </c>
      <c r="K2039" s="10">
        <v>0.60524798800000001</v>
      </c>
      <c r="L2039" s="10">
        <v>0.97992953000000005</v>
      </c>
      <c r="M2039" s="10">
        <v>2.9598456240000002</v>
      </c>
      <c r="N2039" s="10">
        <v>0.36378829899999998</v>
      </c>
      <c r="O2039" s="10">
        <v>0.235778879</v>
      </c>
      <c r="P2039" s="10">
        <v>0.232633066</v>
      </c>
    </row>
    <row r="2040" spans="1:16" x14ac:dyDescent="0.25">
      <c r="A2040" s="16" t="s">
        <v>3345</v>
      </c>
      <c r="B2040" s="16" t="s">
        <v>1277</v>
      </c>
      <c r="C2040" s="16" t="s">
        <v>85</v>
      </c>
      <c r="D2040" s="16">
        <v>0.95777434755887525</v>
      </c>
      <c r="E2040" s="16">
        <v>0.55392610068903825</v>
      </c>
      <c r="F2040" s="10">
        <v>2.7454793830000002</v>
      </c>
      <c r="G2040" s="10">
        <v>1.8413290019999999</v>
      </c>
      <c r="H2040" s="10">
        <v>2.0896140989999998</v>
      </c>
      <c r="I2040" s="10">
        <v>9.4433863000000007E-2</v>
      </c>
      <c r="J2040" s="10">
        <v>4.1122609629999998</v>
      </c>
      <c r="K2040" s="10">
        <v>0.85397201599999994</v>
      </c>
      <c r="L2040" s="10">
        <v>1.3084329990000001</v>
      </c>
      <c r="M2040" s="10">
        <v>4.4003464010000002</v>
      </c>
      <c r="N2040" s="10">
        <v>0.46493948899999998</v>
      </c>
      <c r="O2040" s="10">
        <v>0.22278979800000001</v>
      </c>
      <c r="P2040" s="10">
        <v>0.51135436199999995</v>
      </c>
    </row>
    <row r="2041" spans="1:16" x14ac:dyDescent="0.25">
      <c r="A2041" s="16" t="s">
        <v>3346</v>
      </c>
      <c r="B2041" s="16" t="s">
        <v>1277</v>
      </c>
      <c r="C2041" s="16" t="s">
        <v>3347</v>
      </c>
      <c r="D2041" s="16">
        <v>0.2110321719240715</v>
      </c>
      <c r="E2041" s="16">
        <v>0.10515669975865906</v>
      </c>
      <c r="F2041" s="10">
        <v>0.48185124200000001</v>
      </c>
      <c r="G2041" s="10">
        <v>0.275943457</v>
      </c>
      <c r="H2041" s="10">
        <v>0.43829621299999999</v>
      </c>
      <c r="I2041" s="10">
        <v>1.9297660000000001E-2</v>
      </c>
      <c r="J2041" s="10">
        <v>0.92856184799999997</v>
      </c>
      <c r="K2041" s="10">
        <v>0.34764810899999998</v>
      </c>
      <c r="L2041" s="10">
        <v>0.46928624800000002</v>
      </c>
      <c r="M2041" s="10">
        <v>1.152835813</v>
      </c>
      <c r="N2041" s="10">
        <v>9.0021403999999999E-2</v>
      </c>
      <c r="O2041" s="10">
        <v>3.9381096999999997E-2</v>
      </c>
      <c r="P2041" s="10">
        <v>0.10768132499999999</v>
      </c>
    </row>
    <row r="2042" spans="1:16" x14ac:dyDescent="0.25">
      <c r="A2042" s="16" t="s">
        <v>3348</v>
      </c>
      <c r="B2042" s="16" t="s">
        <v>1277</v>
      </c>
      <c r="C2042" s="16" t="s">
        <v>621</v>
      </c>
      <c r="D2042" s="16">
        <v>17.664971455472941</v>
      </c>
      <c r="E2042" s="16">
        <v>5.8539996450921983</v>
      </c>
      <c r="F2042" s="10">
        <v>21.44646702</v>
      </c>
      <c r="G2042" s="10">
        <v>15.16664291</v>
      </c>
      <c r="H2042" s="10">
        <v>12.24498376</v>
      </c>
      <c r="I2042" s="10">
        <v>0.59660606699999996</v>
      </c>
      <c r="J2042" s="10">
        <v>30.647939099999999</v>
      </c>
      <c r="K2042" s="10">
        <v>3.9339282579999999</v>
      </c>
      <c r="L2042" s="10">
        <v>6.0430210459999998</v>
      </c>
      <c r="M2042" s="10">
        <v>23.859864439999999</v>
      </c>
      <c r="N2042" s="10">
        <v>2.983469044</v>
      </c>
      <c r="O2042" s="10">
        <v>0.79582196599999999</v>
      </c>
      <c r="P2042" s="10">
        <v>1.79667365</v>
      </c>
    </row>
    <row r="2043" spans="1:16" x14ac:dyDescent="0.25">
      <c r="A2043" s="16" t="s">
        <v>3349</v>
      </c>
      <c r="B2043" s="16" t="s">
        <v>1277</v>
      </c>
      <c r="C2043" s="16" t="s">
        <v>819</v>
      </c>
      <c r="D2043" s="16">
        <v>0.33224439842555054</v>
      </c>
      <c r="E2043" s="16">
        <v>0.19869659379502658</v>
      </c>
      <c r="F2043" s="10">
        <v>0.94211321400000003</v>
      </c>
      <c r="G2043" s="10">
        <v>0.69537313099999998</v>
      </c>
      <c r="H2043" s="10">
        <v>0.98279109799999997</v>
      </c>
      <c r="I2043" s="10">
        <v>3.6983544E-2</v>
      </c>
      <c r="J2043" s="10">
        <v>1.895647246</v>
      </c>
      <c r="K2043" s="10">
        <v>0.46347354099999999</v>
      </c>
      <c r="L2043" s="10">
        <v>0.76035829799999999</v>
      </c>
      <c r="M2043" s="10">
        <v>2.0084733309999998</v>
      </c>
      <c r="N2043" s="10">
        <v>0.17702958999999999</v>
      </c>
      <c r="O2043" s="10">
        <v>6.2264263E-2</v>
      </c>
      <c r="P2043" s="10">
        <v>0.279762762</v>
      </c>
    </row>
    <row r="2044" spans="1:16" x14ac:dyDescent="0.25">
      <c r="A2044" s="16" t="s">
        <v>3350</v>
      </c>
      <c r="B2044" s="16" t="s">
        <v>1277</v>
      </c>
      <c r="C2044" s="16" t="s">
        <v>1095</v>
      </c>
      <c r="D2044" s="16">
        <v>0.13115912749618233</v>
      </c>
      <c r="E2044" s="16">
        <v>7.9488584460205416E-2</v>
      </c>
      <c r="F2044" s="10">
        <v>0.37947573600000001</v>
      </c>
      <c r="G2044" s="10">
        <v>0.25537423599999998</v>
      </c>
      <c r="H2044" s="10">
        <v>0.37297585</v>
      </c>
      <c r="I2044" s="10">
        <v>1.5031055999999999E-2</v>
      </c>
      <c r="J2044" s="10">
        <v>0.64665980700000003</v>
      </c>
      <c r="K2044" s="10">
        <v>0.169080376</v>
      </c>
      <c r="L2044" s="10">
        <v>0.24818746999999999</v>
      </c>
      <c r="M2044" s="10">
        <v>0.87323611099999998</v>
      </c>
      <c r="N2044" s="10">
        <v>6.9242559999999995E-2</v>
      </c>
      <c r="O2044" s="10">
        <v>2.6726926000000002E-2</v>
      </c>
      <c r="P2044" s="10">
        <v>0.111294962</v>
      </c>
    </row>
    <row r="2045" spans="1:16" x14ac:dyDescent="0.25">
      <c r="A2045" s="16" t="s">
        <v>3351</v>
      </c>
      <c r="B2045" s="16" t="s">
        <v>1277</v>
      </c>
      <c r="C2045" s="16" t="s">
        <v>1240</v>
      </c>
      <c r="D2045" s="16">
        <v>0.11272775692099125</v>
      </c>
      <c r="E2045" s="16">
        <v>5.5154703986210633E-2</v>
      </c>
      <c r="F2045" s="10">
        <v>0.24982691200000001</v>
      </c>
      <c r="G2045" s="10">
        <v>0.14582851599999999</v>
      </c>
      <c r="H2045" s="10">
        <v>0.22759617700000001</v>
      </c>
      <c r="I2045" s="10">
        <v>1.0263428999999999E-2</v>
      </c>
      <c r="J2045" s="10">
        <v>0.61737176400000005</v>
      </c>
      <c r="K2045" s="10">
        <v>0.172114713</v>
      </c>
      <c r="L2045" s="10">
        <v>0.25306116400000001</v>
      </c>
      <c r="M2045" s="10">
        <v>0.692014927</v>
      </c>
      <c r="N2045" s="10">
        <v>5.1120806999999997E-2</v>
      </c>
      <c r="O2045" s="10">
        <v>2.3314894999999999E-2</v>
      </c>
      <c r="P2045" s="10">
        <v>5.3185942E-2</v>
      </c>
    </row>
    <row r="2046" spans="1:16" x14ac:dyDescent="0.25">
      <c r="A2046" s="16" t="s">
        <v>3352</v>
      </c>
      <c r="B2046" s="16" t="s">
        <v>1277</v>
      </c>
      <c r="C2046" s="16" t="s">
        <v>89</v>
      </c>
      <c r="D2046" s="16">
        <v>0.12759314767737276</v>
      </c>
      <c r="E2046" s="16">
        <v>7.6867224731496181E-2</v>
      </c>
      <c r="F2046" s="10">
        <v>0.36978090499999999</v>
      </c>
      <c r="G2046" s="10">
        <v>0.26249898100000002</v>
      </c>
      <c r="H2046" s="10">
        <v>0.37482067099999999</v>
      </c>
      <c r="I2046" s="10">
        <v>1.3874909E-2</v>
      </c>
      <c r="J2046" s="10">
        <v>0.69994708299999997</v>
      </c>
      <c r="K2046" s="10">
        <v>0.185618378</v>
      </c>
      <c r="L2046" s="10">
        <v>0.272192563</v>
      </c>
      <c r="M2046" s="10">
        <v>0.90039521300000003</v>
      </c>
      <c r="N2046" s="10">
        <v>6.4910081999999994E-2</v>
      </c>
      <c r="O2046" s="10">
        <v>2.4459755E-2</v>
      </c>
      <c r="P2046" s="10">
        <v>0.10999779599999999</v>
      </c>
    </row>
    <row r="2047" spans="1:16" x14ac:dyDescent="0.25">
      <c r="A2047" s="16" t="s">
        <v>3353</v>
      </c>
      <c r="B2047" s="16" t="s">
        <v>1277</v>
      </c>
      <c r="C2047" s="16" t="s">
        <v>3354</v>
      </c>
      <c r="D2047" s="16">
        <v>0.3494718975490812</v>
      </c>
      <c r="E2047" s="16">
        <v>0.17701752961810246</v>
      </c>
      <c r="F2047" s="10">
        <v>0.87779249299999995</v>
      </c>
      <c r="G2047" s="10">
        <v>0.34048783300000002</v>
      </c>
      <c r="H2047" s="10">
        <v>0.52183290699999996</v>
      </c>
      <c r="I2047" s="10">
        <v>2.4176314000000001E-2</v>
      </c>
      <c r="J2047" s="10">
        <v>0.85648813400000001</v>
      </c>
      <c r="K2047" s="10">
        <v>0.24140915600000001</v>
      </c>
      <c r="L2047" s="10">
        <v>0.38663241799999998</v>
      </c>
      <c r="M2047" s="10">
        <v>1.216530071</v>
      </c>
      <c r="N2047" s="10">
        <v>0.10413164599999999</v>
      </c>
      <c r="O2047" s="10">
        <v>4.5624682999999999E-2</v>
      </c>
      <c r="P2047" s="10">
        <v>0.14832522100000001</v>
      </c>
    </row>
    <row r="2048" spans="1:16" x14ac:dyDescent="0.25">
      <c r="A2048" s="16" t="s">
        <v>3355</v>
      </c>
      <c r="B2048" s="16" t="s">
        <v>1277</v>
      </c>
      <c r="C2048" s="16" t="s">
        <v>3356</v>
      </c>
      <c r="D2048" s="16">
        <v>0.17242208968129394</v>
      </c>
      <c r="E2048" s="16">
        <v>8.7888109609220208E-2</v>
      </c>
      <c r="F2048" s="10">
        <v>0.40380153200000002</v>
      </c>
      <c r="G2048" s="10">
        <v>0.182198631</v>
      </c>
      <c r="H2048" s="10">
        <v>0.30649152099999999</v>
      </c>
      <c r="I2048" s="10">
        <v>1.3905452E-2</v>
      </c>
      <c r="J2048" s="10">
        <v>0.53758135399999996</v>
      </c>
      <c r="K2048" s="10">
        <v>0.175421195</v>
      </c>
      <c r="L2048" s="10">
        <v>0.27994575700000002</v>
      </c>
      <c r="M2048" s="10">
        <v>0.86546349700000003</v>
      </c>
      <c r="N2048" s="10">
        <v>5.9514714000000003E-2</v>
      </c>
      <c r="O2048" s="10">
        <v>2.4987687000000001E-2</v>
      </c>
      <c r="P2048" s="10">
        <v>8.1124812000000004E-2</v>
      </c>
    </row>
    <row r="2049" spans="1:16" x14ac:dyDescent="0.25">
      <c r="A2049" s="16" t="s">
        <v>3357</v>
      </c>
      <c r="B2049" s="16" t="s">
        <v>1277</v>
      </c>
      <c r="C2049" s="16" t="s">
        <v>633</v>
      </c>
      <c r="D2049" s="16">
        <v>0.12546071066190512</v>
      </c>
      <c r="E2049" s="16">
        <v>7.7984647404659713E-2</v>
      </c>
      <c r="F2049" s="10">
        <v>0.36184322699999999</v>
      </c>
      <c r="G2049" s="10">
        <v>0.23364534100000001</v>
      </c>
      <c r="H2049" s="10">
        <v>0.33445356900000001</v>
      </c>
      <c r="I2049" s="10">
        <v>1.441828E-2</v>
      </c>
      <c r="J2049" s="10">
        <v>0.63517195699999995</v>
      </c>
      <c r="K2049" s="10">
        <v>0.18956958600000001</v>
      </c>
      <c r="L2049" s="10">
        <v>0.28167581000000003</v>
      </c>
      <c r="M2049" s="10">
        <v>0.79179251500000003</v>
      </c>
      <c r="N2049" s="10">
        <v>7.0293873000000007E-2</v>
      </c>
      <c r="O2049" s="10">
        <v>2.9419619000000001E-2</v>
      </c>
      <c r="P2049" s="10">
        <v>8.5351587000000007E-2</v>
      </c>
    </row>
    <row r="2050" spans="1:16" x14ac:dyDescent="0.25">
      <c r="A2050" s="16" t="s">
        <v>3358</v>
      </c>
      <c r="B2050" s="16" t="s">
        <v>1277</v>
      </c>
      <c r="C2050" s="16" t="s">
        <v>2086</v>
      </c>
      <c r="D2050" s="16">
        <v>0.27217156847453033</v>
      </c>
      <c r="E2050" s="16">
        <v>0.1619621637581842</v>
      </c>
      <c r="F2050" s="10">
        <v>0.76936232299999996</v>
      </c>
      <c r="G2050" s="10">
        <v>0.63847079299999998</v>
      </c>
      <c r="H2050" s="10">
        <v>0.86400157</v>
      </c>
      <c r="I2050" s="10">
        <v>3.2392466000000002E-2</v>
      </c>
      <c r="J2050" s="10">
        <v>1.428768348</v>
      </c>
      <c r="K2050" s="10">
        <v>0.39140946700000001</v>
      </c>
      <c r="L2050" s="10">
        <v>0.70522395500000001</v>
      </c>
      <c r="M2050" s="10">
        <v>1.5858140869999999</v>
      </c>
      <c r="N2050" s="10">
        <v>0.15877949199999999</v>
      </c>
      <c r="O2050" s="10">
        <v>6.8950862000000002E-2</v>
      </c>
      <c r="P2050" s="10">
        <v>0.19826012600000001</v>
      </c>
    </row>
    <row r="2051" spans="1:16" x14ac:dyDescent="0.25">
      <c r="A2051" s="16" t="s">
        <v>3359</v>
      </c>
      <c r="B2051" s="16" t="s">
        <v>1277</v>
      </c>
      <c r="C2051" s="16" t="s">
        <v>93</v>
      </c>
      <c r="D2051" s="16">
        <v>0.72684060906336589</v>
      </c>
      <c r="E2051" s="16">
        <v>0.20903236659106295</v>
      </c>
      <c r="F2051" s="10">
        <v>1.1331427430000001</v>
      </c>
      <c r="G2051" s="10">
        <v>0.20545654099999999</v>
      </c>
      <c r="H2051" s="10">
        <v>0.36402851400000003</v>
      </c>
      <c r="I2051" s="10">
        <v>1.6547616000000001E-2</v>
      </c>
      <c r="J2051" s="10">
        <v>0.69865302200000001</v>
      </c>
      <c r="K2051" s="10">
        <v>0.20761971300000001</v>
      </c>
      <c r="L2051" s="10">
        <v>0.34042233799999999</v>
      </c>
      <c r="M2051" s="10">
        <v>0.94459248600000001</v>
      </c>
      <c r="N2051" s="10">
        <v>6.5300976999999996E-2</v>
      </c>
      <c r="O2051" s="10">
        <v>2.803988E-2</v>
      </c>
      <c r="P2051" s="10">
        <v>9.5389907999999995E-2</v>
      </c>
    </row>
    <row r="2052" spans="1:16" x14ac:dyDescent="0.25">
      <c r="A2052" s="16" t="s">
        <v>3360</v>
      </c>
      <c r="B2052" s="16" t="s">
        <v>1277</v>
      </c>
      <c r="C2052" s="16" t="s">
        <v>95</v>
      </c>
      <c r="D2052" s="16">
        <v>0.48946038860350904</v>
      </c>
      <c r="E2052" s="16">
        <v>0.25383490580143253</v>
      </c>
      <c r="F2052" s="10">
        <v>1.201119125</v>
      </c>
      <c r="G2052" s="10">
        <v>0.65107647700000004</v>
      </c>
      <c r="H2052" s="10">
        <v>0.93770486799999997</v>
      </c>
      <c r="I2052" s="10">
        <v>4.1611676E-2</v>
      </c>
      <c r="J2052" s="10">
        <v>2.3824234839999998</v>
      </c>
      <c r="K2052" s="10">
        <v>0.69221007700000003</v>
      </c>
      <c r="L2052" s="10">
        <v>0.92524322999999997</v>
      </c>
      <c r="M2052" s="10">
        <v>2.4871499049999999</v>
      </c>
      <c r="N2052" s="10">
        <v>0.21525704100000001</v>
      </c>
      <c r="O2052" s="10">
        <v>0.104741284</v>
      </c>
      <c r="P2052" s="10">
        <v>0.19881621699999999</v>
      </c>
    </row>
    <row r="2053" spans="1:16" x14ac:dyDescent="0.25">
      <c r="A2053" s="16" t="s">
        <v>3361</v>
      </c>
      <c r="B2053" s="16" t="s">
        <v>1277</v>
      </c>
      <c r="C2053" s="16" t="s">
        <v>1116</v>
      </c>
      <c r="D2053" s="16">
        <v>0.22274380964152959</v>
      </c>
      <c r="E2053" s="16">
        <v>0.14687964944621143</v>
      </c>
      <c r="F2053" s="10">
        <v>0.68221227299999998</v>
      </c>
      <c r="G2053" s="10">
        <v>0.49684114600000001</v>
      </c>
      <c r="H2053" s="10">
        <v>0.67824208500000005</v>
      </c>
      <c r="I2053" s="10">
        <v>2.9382449000000001E-2</v>
      </c>
      <c r="J2053" s="10">
        <v>1.3911084359999999</v>
      </c>
      <c r="K2053" s="10">
        <v>0.33605866899999998</v>
      </c>
      <c r="L2053" s="10">
        <v>0.51158670699999997</v>
      </c>
      <c r="M2053" s="10">
        <v>1.613887791</v>
      </c>
      <c r="N2053" s="10">
        <v>0.141550537</v>
      </c>
      <c r="O2053" s="10">
        <v>5.4827858E-2</v>
      </c>
      <c r="P2053" s="10">
        <v>0.17803261300000001</v>
      </c>
    </row>
    <row r="2054" spans="1:16" x14ac:dyDescent="0.25">
      <c r="A2054" s="16" t="s">
        <v>3362</v>
      </c>
      <c r="B2054" s="16" t="s">
        <v>1277</v>
      </c>
      <c r="C2054" s="16" t="s">
        <v>353</v>
      </c>
      <c r="D2054" s="16">
        <v>2.4097030979820162</v>
      </c>
      <c r="E2054" s="16">
        <v>1.1880311274968955</v>
      </c>
      <c r="F2054" s="10">
        <v>8.4237224820000005</v>
      </c>
      <c r="G2054" s="10">
        <v>3.7755969130000002</v>
      </c>
      <c r="H2054" s="10">
        <v>4.8029401380000003</v>
      </c>
      <c r="I2054" s="10">
        <v>0.23354604800000001</v>
      </c>
      <c r="J2054" s="10">
        <v>11.23527633</v>
      </c>
      <c r="K2054" s="10">
        <v>2.2266211810000001</v>
      </c>
      <c r="L2054" s="10">
        <v>3.4279917599999998</v>
      </c>
      <c r="M2054" s="10">
        <v>7.5795485730000003</v>
      </c>
      <c r="N2054" s="10">
        <v>1.3013213880000001</v>
      </c>
      <c r="O2054" s="10">
        <v>0.75408594399999995</v>
      </c>
      <c r="P2054" s="10">
        <v>0.82006102599999997</v>
      </c>
    </row>
    <row r="2055" spans="1:16" x14ac:dyDescent="0.25">
      <c r="A2055" s="16" t="s">
        <v>3363</v>
      </c>
      <c r="B2055" s="16" t="s">
        <v>1277</v>
      </c>
      <c r="C2055" s="16" t="s">
        <v>101</v>
      </c>
      <c r="D2055" s="16">
        <v>1.6028798123974994</v>
      </c>
      <c r="E2055" s="16">
        <v>0.30527923921634753</v>
      </c>
      <c r="F2055" s="10">
        <v>1.491474631</v>
      </c>
      <c r="G2055" s="10">
        <v>0.39329415400000001</v>
      </c>
      <c r="H2055" s="10">
        <v>0.68321864399999999</v>
      </c>
      <c r="I2055" s="10">
        <v>2.9920367999999999E-2</v>
      </c>
      <c r="J2055" s="10">
        <v>1.7231605489999999</v>
      </c>
      <c r="K2055" s="10">
        <v>0.48061567500000002</v>
      </c>
      <c r="L2055" s="10">
        <v>0.63163583499999998</v>
      </c>
      <c r="M2055" s="10">
        <v>1.392533397</v>
      </c>
      <c r="N2055" s="10">
        <v>0.11522242100000001</v>
      </c>
      <c r="O2055" s="10">
        <v>4.5558606000000001E-2</v>
      </c>
      <c r="P2055" s="10">
        <v>0.16199344500000001</v>
      </c>
    </row>
    <row r="2056" spans="1:16" x14ac:dyDescent="0.25">
      <c r="A2056" s="16" t="s">
        <v>3364</v>
      </c>
      <c r="B2056" s="16" t="s">
        <v>1277</v>
      </c>
      <c r="C2056" s="16" t="s">
        <v>3365</v>
      </c>
      <c r="D2056" s="16">
        <v>0.59805483699144735</v>
      </c>
      <c r="E2056" s="16">
        <v>0.38012830705201744</v>
      </c>
      <c r="F2056" s="10">
        <v>1.730725015</v>
      </c>
      <c r="G2056" s="10">
        <v>1.4857589019999999</v>
      </c>
      <c r="H2056" s="10">
        <v>1.920511517</v>
      </c>
      <c r="I2056" s="10">
        <v>8.6635506000000001E-2</v>
      </c>
      <c r="J2056" s="10">
        <v>4.144063429</v>
      </c>
      <c r="K2056" s="10">
        <v>0.89844238799999998</v>
      </c>
      <c r="L2056" s="10">
        <v>1.2411914429999999</v>
      </c>
      <c r="M2056" s="10">
        <v>4.2436671339999998</v>
      </c>
      <c r="N2056" s="10">
        <v>0.41999825099999999</v>
      </c>
      <c r="O2056" s="10">
        <v>0.14236349700000001</v>
      </c>
      <c r="P2056" s="10">
        <v>0.45010357200000001</v>
      </c>
    </row>
    <row r="2057" spans="1:16" x14ac:dyDescent="0.25">
      <c r="A2057" s="16" t="s">
        <v>3366</v>
      </c>
      <c r="B2057" s="16" t="s">
        <v>1277</v>
      </c>
      <c r="C2057" s="16" t="s">
        <v>260</v>
      </c>
      <c r="D2057" s="16">
        <v>0.21310732251992009</v>
      </c>
      <c r="E2057" s="16">
        <v>0.1301281460172575</v>
      </c>
      <c r="F2057" s="10">
        <v>0.60251259700000004</v>
      </c>
      <c r="G2057" s="10">
        <v>0.43463133399999998</v>
      </c>
      <c r="H2057" s="10">
        <v>0.61319030200000002</v>
      </c>
      <c r="I2057" s="10">
        <v>2.4448533000000001E-2</v>
      </c>
      <c r="J2057" s="10">
        <v>1.080548106</v>
      </c>
      <c r="K2057" s="10">
        <v>0.26484475200000002</v>
      </c>
      <c r="L2057" s="10">
        <v>0.38753396899999998</v>
      </c>
      <c r="M2057" s="10">
        <v>1.366165713</v>
      </c>
      <c r="N2057" s="10">
        <v>0.113979068</v>
      </c>
      <c r="O2057" s="10">
        <v>4.7194169000000001E-2</v>
      </c>
      <c r="P2057" s="10">
        <v>0.17416409299999999</v>
      </c>
    </row>
    <row r="2058" spans="1:16" x14ac:dyDescent="0.25">
      <c r="A2058" s="16" t="s">
        <v>3367</v>
      </c>
      <c r="B2058" s="16" t="s">
        <v>1277</v>
      </c>
      <c r="C2058" s="16" t="s">
        <v>3368</v>
      </c>
      <c r="D2058" s="16">
        <v>1.8263831172879823</v>
      </c>
      <c r="E2058" s="16">
        <v>1.016462224680905</v>
      </c>
      <c r="F2058" s="10">
        <v>4.3001810000000003</v>
      </c>
      <c r="G2058" s="10">
        <v>3.963618302</v>
      </c>
      <c r="H2058" s="10">
        <v>5.0732057890000002</v>
      </c>
      <c r="I2058" s="10">
        <v>0.21890232600000001</v>
      </c>
      <c r="J2058" s="10">
        <v>9.7800749459999992</v>
      </c>
      <c r="K2058" s="10">
        <v>2.0827793309999998</v>
      </c>
      <c r="L2058" s="10">
        <v>3.5160131130000001</v>
      </c>
      <c r="M2058" s="10">
        <v>8.0080882869999996</v>
      </c>
      <c r="N2058" s="10">
        <v>1.229523578</v>
      </c>
      <c r="O2058" s="10">
        <v>0.58058268400000002</v>
      </c>
      <c r="P2058" s="10">
        <v>0.93336301700000002</v>
      </c>
    </row>
    <row r="2059" spans="1:16" x14ac:dyDescent="0.25">
      <c r="A2059" s="16" t="s">
        <v>3369</v>
      </c>
      <c r="B2059" s="16" t="s">
        <v>1277</v>
      </c>
      <c r="C2059" s="16" t="s">
        <v>1414</v>
      </c>
      <c r="D2059" s="16">
        <v>5.3941435966054305</v>
      </c>
      <c r="E2059" s="16">
        <v>1.443454802281456</v>
      </c>
      <c r="F2059" s="10">
        <v>6.280085057</v>
      </c>
      <c r="G2059" s="10">
        <v>5.9393474409999998</v>
      </c>
      <c r="H2059" s="10">
        <v>7.2025645110000003</v>
      </c>
      <c r="I2059" s="10">
        <v>0.31188448499999999</v>
      </c>
      <c r="J2059" s="10">
        <v>21.014560320000001</v>
      </c>
      <c r="K2059" s="10">
        <v>3.7451265839999999</v>
      </c>
      <c r="L2059" s="10">
        <v>6.5175491430000001</v>
      </c>
      <c r="M2059" s="10">
        <v>13.12734245</v>
      </c>
      <c r="N2059" s="10">
        <v>1.6650351910000001</v>
      </c>
      <c r="O2059" s="10">
        <v>0.469062588</v>
      </c>
      <c r="P2059" s="10">
        <v>1.5367946100000001</v>
      </c>
    </row>
    <row r="2060" spans="1:16" x14ac:dyDescent="0.25">
      <c r="A2060" s="16" t="s">
        <v>3370</v>
      </c>
      <c r="B2060" s="16" t="s">
        <v>1277</v>
      </c>
      <c r="C2060" s="16" t="s">
        <v>111</v>
      </c>
      <c r="D2060" s="16">
        <v>0.19385274021785107</v>
      </c>
      <c r="E2060" s="16">
        <v>0.12105816533185336</v>
      </c>
      <c r="F2060" s="10">
        <v>0.56085524099999995</v>
      </c>
      <c r="G2060" s="10">
        <v>0.42715495199999998</v>
      </c>
      <c r="H2060" s="10">
        <v>0.54550654799999998</v>
      </c>
      <c r="I2060" s="10">
        <v>2.5448243999999998E-2</v>
      </c>
      <c r="J2060" s="10">
        <v>0.939326141</v>
      </c>
      <c r="K2060" s="10">
        <v>0.22495043000000001</v>
      </c>
      <c r="L2060" s="10">
        <v>0.33545906800000003</v>
      </c>
      <c r="M2060" s="10">
        <v>1.2223972219999999</v>
      </c>
      <c r="N2060" s="10">
        <v>0.10951604199999999</v>
      </c>
      <c r="O2060" s="10">
        <v>4.2969864000000003E-2</v>
      </c>
      <c r="P2060" s="10">
        <v>0.14988121500000001</v>
      </c>
    </row>
    <row r="2061" spans="1:16" x14ac:dyDescent="0.25">
      <c r="A2061" s="16" t="s">
        <v>3371</v>
      </c>
      <c r="B2061" s="16" t="s">
        <v>1277</v>
      </c>
      <c r="C2061" s="16" t="s">
        <v>3372</v>
      </c>
      <c r="D2061" s="16">
        <v>1.8005139996925399</v>
      </c>
      <c r="E2061" s="16">
        <v>0.90715562185189003</v>
      </c>
      <c r="F2061" s="10">
        <v>3.5886480609999998</v>
      </c>
      <c r="G2061" s="10">
        <v>3.711741462</v>
      </c>
      <c r="H2061" s="10">
        <v>4.1969106629999997</v>
      </c>
      <c r="I2061" s="10">
        <v>0.170498132</v>
      </c>
      <c r="J2061" s="10">
        <v>10.337859180000001</v>
      </c>
      <c r="K2061" s="10">
        <v>2.1732526820000002</v>
      </c>
      <c r="L2061" s="10">
        <v>3.0793153360000001</v>
      </c>
      <c r="M2061" s="10">
        <v>9.4906637079999996</v>
      </c>
      <c r="N2061" s="10">
        <v>1.085154537</v>
      </c>
      <c r="O2061" s="10">
        <v>0.404947581</v>
      </c>
      <c r="P2061" s="10">
        <v>0.73875910300000003</v>
      </c>
    </row>
    <row r="2062" spans="1:16" x14ac:dyDescent="0.25">
      <c r="A2062" s="16" t="s">
        <v>3373</v>
      </c>
      <c r="B2062" s="16" t="s">
        <v>1277</v>
      </c>
      <c r="C2062" s="16" t="s">
        <v>115</v>
      </c>
      <c r="D2062" s="16">
        <v>0.28282549120876699</v>
      </c>
      <c r="E2062" s="16">
        <v>0.18433746296996453</v>
      </c>
      <c r="F2062" s="10">
        <v>0.86144822700000001</v>
      </c>
      <c r="G2062" s="10">
        <v>0.68651431200000002</v>
      </c>
      <c r="H2062" s="10">
        <v>0.92902374700000001</v>
      </c>
      <c r="I2062" s="10">
        <v>3.7954955999999998E-2</v>
      </c>
      <c r="J2062" s="10">
        <v>1.7418305160000001</v>
      </c>
      <c r="K2062" s="10">
        <v>0.41010804899999997</v>
      </c>
      <c r="L2062" s="10">
        <v>0.67571293700000001</v>
      </c>
      <c r="M2062" s="10">
        <v>1.908547021</v>
      </c>
      <c r="N2062" s="10">
        <v>0.17775205199999999</v>
      </c>
      <c r="O2062" s="10">
        <v>6.7685057000000007E-2</v>
      </c>
      <c r="P2062" s="10">
        <v>0.23888179400000001</v>
      </c>
    </row>
    <row r="2063" spans="1:16" x14ac:dyDescent="0.25">
      <c r="A2063" s="16" t="s">
        <v>3374</v>
      </c>
      <c r="B2063" s="16" t="s">
        <v>1277</v>
      </c>
      <c r="C2063" s="16" t="s">
        <v>3375</v>
      </c>
      <c r="D2063" s="16">
        <v>0.69610073431165309</v>
      </c>
      <c r="E2063" s="16">
        <v>0.46109321404540027</v>
      </c>
      <c r="F2063" s="10">
        <v>2.303498126</v>
      </c>
      <c r="G2063" s="10">
        <v>2.2753032320000002</v>
      </c>
      <c r="H2063" s="10">
        <v>2.4005123880000001</v>
      </c>
      <c r="I2063" s="10">
        <v>0.100432287</v>
      </c>
      <c r="J2063" s="10">
        <v>5.2357987039999996</v>
      </c>
      <c r="K2063" s="10">
        <v>1.082001744</v>
      </c>
      <c r="L2063" s="10">
        <v>1.9497414120000001</v>
      </c>
      <c r="M2063" s="10">
        <v>5.0779288090000003</v>
      </c>
      <c r="N2063" s="10">
        <v>0.57341403300000005</v>
      </c>
      <c r="O2063" s="10">
        <v>0.24864412999999999</v>
      </c>
      <c r="P2063" s="10">
        <v>0.48474361999999999</v>
      </c>
    </row>
    <row r="2064" spans="1:16" x14ac:dyDescent="0.25">
      <c r="A2064" s="16" t="s">
        <v>3376</v>
      </c>
      <c r="B2064" s="16" t="s">
        <v>1277</v>
      </c>
      <c r="C2064" s="16" t="s">
        <v>3377</v>
      </c>
      <c r="D2064" s="16">
        <v>0.56634872837486583</v>
      </c>
      <c r="E2064" s="16">
        <v>0.15217235634186607</v>
      </c>
      <c r="F2064" s="10">
        <v>0.84413507799999998</v>
      </c>
      <c r="G2064" s="10">
        <v>0.13084912200000001</v>
      </c>
      <c r="H2064" s="10">
        <v>0.24241632699999999</v>
      </c>
      <c r="I2064" s="10">
        <v>1.0959045000000001E-2</v>
      </c>
      <c r="J2064" s="10">
        <v>0.44021671800000001</v>
      </c>
      <c r="K2064" s="10">
        <v>0.17387950399999999</v>
      </c>
      <c r="L2064" s="10">
        <v>0.25188660099999999</v>
      </c>
      <c r="M2064" s="10">
        <v>0.66067819800000005</v>
      </c>
      <c r="N2064" s="10">
        <v>4.4218871999999999E-2</v>
      </c>
      <c r="O2064" s="10">
        <v>1.8276806999999999E-2</v>
      </c>
      <c r="P2064" s="10">
        <v>6.1573590999999997E-2</v>
      </c>
    </row>
    <row r="2065" spans="1:16" x14ac:dyDescent="0.25">
      <c r="A2065" s="16" t="s">
        <v>3378</v>
      </c>
      <c r="B2065" s="16" t="s">
        <v>1277</v>
      </c>
      <c r="C2065" s="16" t="s">
        <v>1144</v>
      </c>
      <c r="D2065" s="16">
        <v>0.18794970451945259</v>
      </c>
      <c r="E2065" s="16">
        <v>0.12052739930184882</v>
      </c>
      <c r="F2065" s="10">
        <v>0.59747235799999998</v>
      </c>
      <c r="G2065" s="10">
        <v>0.40062929800000002</v>
      </c>
      <c r="H2065" s="10">
        <v>0.55727190199999999</v>
      </c>
      <c r="I2065" s="10">
        <v>2.1750222E-2</v>
      </c>
      <c r="J2065" s="10">
        <v>0.90332169299999998</v>
      </c>
      <c r="K2065" s="10">
        <v>0.25606038199999998</v>
      </c>
      <c r="L2065" s="10">
        <v>0.36909688299999999</v>
      </c>
      <c r="M2065" s="10">
        <v>1.1882954569999999</v>
      </c>
      <c r="N2065" s="10">
        <v>9.5085409999999995E-2</v>
      </c>
      <c r="O2065" s="10">
        <v>3.8436314999999999E-2</v>
      </c>
      <c r="P2065" s="10">
        <v>0.17182296399999999</v>
      </c>
    </row>
    <row r="2066" spans="1:16" x14ac:dyDescent="0.25">
      <c r="A2066" s="16" t="s">
        <v>3379</v>
      </c>
      <c r="B2066" s="16" t="s">
        <v>1277</v>
      </c>
      <c r="C2066" s="16" t="s">
        <v>1269</v>
      </c>
      <c r="D2066" s="16">
        <v>0.5583812596941915</v>
      </c>
      <c r="E2066" s="16">
        <v>0.33757968292049023</v>
      </c>
      <c r="F2066" s="10">
        <v>1.522758938</v>
      </c>
      <c r="G2066" s="10">
        <v>1.2977393399999999</v>
      </c>
      <c r="H2066" s="10">
        <v>1.5176934630000001</v>
      </c>
      <c r="I2066" s="10">
        <v>6.3962415999999994E-2</v>
      </c>
      <c r="J2066" s="10">
        <v>3.0713776739999998</v>
      </c>
      <c r="K2066" s="10">
        <v>0.59448065500000002</v>
      </c>
      <c r="L2066" s="10">
        <v>0.92934934000000002</v>
      </c>
      <c r="M2066" s="10">
        <v>3.119820217</v>
      </c>
      <c r="N2066" s="10">
        <v>0.31931454100000001</v>
      </c>
      <c r="O2066" s="10">
        <v>0.120965962</v>
      </c>
      <c r="P2066" s="10">
        <v>0.36938294599999999</v>
      </c>
    </row>
    <row r="2067" spans="1:16" x14ac:dyDescent="0.25">
      <c r="A2067" s="16" t="s">
        <v>3380</v>
      </c>
      <c r="B2067" s="16" t="s">
        <v>1277</v>
      </c>
      <c r="C2067" s="16" t="s">
        <v>121</v>
      </c>
      <c r="D2067" s="16">
        <v>0.12055863212561981</v>
      </c>
      <c r="E2067" s="16">
        <v>5.790495586704815E-2</v>
      </c>
      <c r="F2067" s="10">
        <v>0.25917727600000001</v>
      </c>
      <c r="G2067" s="10">
        <v>0.100856844</v>
      </c>
      <c r="H2067" s="10">
        <v>0.18028448</v>
      </c>
      <c r="I2067" s="10">
        <v>8.3582329999999996E-3</v>
      </c>
      <c r="J2067" s="10">
        <v>0.416368556</v>
      </c>
      <c r="K2067" s="10">
        <v>0.172661391</v>
      </c>
      <c r="L2067" s="10">
        <v>0.225510132</v>
      </c>
      <c r="M2067" s="10">
        <v>0.57986036399999996</v>
      </c>
      <c r="N2067" s="10">
        <v>3.8310056000000002E-2</v>
      </c>
      <c r="O2067" s="10">
        <v>1.6291521999999999E-2</v>
      </c>
      <c r="P2067" s="10">
        <v>4.4195034000000001E-2</v>
      </c>
    </row>
    <row r="2068" spans="1:16" x14ac:dyDescent="0.25">
      <c r="A2068" s="16" t="s">
        <v>3381</v>
      </c>
      <c r="B2068" s="16" t="s">
        <v>1277</v>
      </c>
      <c r="C2068" s="16" t="s">
        <v>123</v>
      </c>
      <c r="D2068" s="16">
        <v>4.1916972497395175</v>
      </c>
      <c r="E2068" s="16">
        <v>2.2323346158854585</v>
      </c>
      <c r="F2068" s="10">
        <v>9.8504014899999994</v>
      </c>
      <c r="G2068" s="10">
        <v>10.096471190000001</v>
      </c>
      <c r="H2068" s="10">
        <v>9.7589091620000001</v>
      </c>
      <c r="I2068" s="10">
        <v>0.44672356499999999</v>
      </c>
      <c r="J2068" s="10">
        <v>20.26965994</v>
      </c>
      <c r="K2068" s="10">
        <v>3.3181217420000002</v>
      </c>
      <c r="L2068" s="10">
        <v>6.2659736070000003</v>
      </c>
      <c r="M2068" s="10">
        <v>18.57577891</v>
      </c>
      <c r="N2068" s="10">
        <v>2.415275426</v>
      </c>
      <c r="O2068" s="10">
        <v>0.70615446800000004</v>
      </c>
      <c r="P2068" s="10">
        <v>1.7446142039999999</v>
      </c>
    </row>
    <row r="2069" spans="1:16" x14ac:dyDescent="0.25">
      <c r="A2069" s="16" t="s">
        <v>3382</v>
      </c>
      <c r="B2069" s="16" t="s">
        <v>1277</v>
      </c>
      <c r="C2069" s="16" t="s">
        <v>125</v>
      </c>
      <c r="D2069" s="16">
        <v>0.14454307658741289</v>
      </c>
      <c r="E2069" s="16">
        <v>5.9607041340497234E-2</v>
      </c>
      <c r="F2069" s="10">
        <v>0.30262219600000001</v>
      </c>
      <c r="G2069" s="10">
        <v>8.0492231999999997E-2</v>
      </c>
      <c r="H2069" s="10">
        <v>0.14366300600000001</v>
      </c>
      <c r="I2069" s="10">
        <v>6.6871750000000001E-3</v>
      </c>
      <c r="J2069" s="10">
        <v>0.291505825</v>
      </c>
      <c r="K2069" s="10">
        <v>0.10086930700000001</v>
      </c>
      <c r="L2069" s="10">
        <v>0.15479053000000001</v>
      </c>
      <c r="M2069" s="10">
        <v>0.474548568</v>
      </c>
      <c r="N2069" s="10">
        <v>2.9040541999999999E-2</v>
      </c>
      <c r="O2069" s="10">
        <v>1.1919964E-2</v>
      </c>
      <c r="P2069" s="10">
        <v>3.7666072000000002E-2</v>
      </c>
    </row>
    <row r="2070" spans="1:16" x14ac:dyDescent="0.25">
      <c r="A2070" s="16" t="s">
        <v>3383</v>
      </c>
      <c r="B2070" s="16" t="s">
        <v>1277</v>
      </c>
      <c r="C2070" s="16" t="s">
        <v>3384</v>
      </c>
      <c r="D2070" s="16">
        <v>0.11582306495516075</v>
      </c>
      <c r="E2070" s="16">
        <v>7.748929060428561E-2</v>
      </c>
      <c r="F2070" s="10">
        <v>0.36371129099999999</v>
      </c>
      <c r="G2070" s="10">
        <v>0.31874133799999999</v>
      </c>
      <c r="H2070" s="10">
        <v>0.417923512</v>
      </c>
      <c r="I2070" s="10">
        <v>1.957327E-2</v>
      </c>
      <c r="J2070" s="10">
        <v>0.70822366800000003</v>
      </c>
      <c r="K2070" s="10">
        <v>0.17189654500000001</v>
      </c>
      <c r="L2070" s="10">
        <v>0.27324318399999997</v>
      </c>
      <c r="M2070" s="10">
        <v>0.93467372299999996</v>
      </c>
      <c r="N2070" s="10">
        <v>8.8521006999999999E-2</v>
      </c>
      <c r="O2070" s="10">
        <v>3.1294321E-2</v>
      </c>
      <c r="P2070" s="10">
        <v>9.8572988E-2</v>
      </c>
    </row>
    <row r="2071" spans="1:16" x14ac:dyDescent="0.25">
      <c r="A2071" s="16" t="s">
        <v>3385</v>
      </c>
      <c r="B2071" s="16" t="s">
        <v>1277</v>
      </c>
      <c r="C2071" s="16" t="s">
        <v>3386</v>
      </c>
      <c r="D2071" s="16">
        <v>0.6610270129367658</v>
      </c>
      <c r="E2071" s="16">
        <v>0.27509822879188717</v>
      </c>
      <c r="F2071" s="10">
        <v>1.2440952709999999</v>
      </c>
      <c r="G2071" s="10">
        <v>0.65292010099999997</v>
      </c>
      <c r="H2071" s="10">
        <v>1.0121469679999999</v>
      </c>
      <c r="I2071" s="10">
        <v>4.4800542999999998E-2</v>
      </c>
      <c r="J2071" s="10">
        <v>2.082716955</v>
      </c>
      <c r="K2071" s="10">
        <v>0.58373876000000002</v>
      </c>
      <c r="L2071" s="10">
        <v>0.84114423000000005</v>
      </c>
      <c r="M2071" s="10">
        <v>2.4955059780000002</v>
      </c>
      <c r="N2071" s="10">
        <v>0.205678528</v>
      </c>
      <c r="O2071" s="10">
        <v>8.4750239000000005E-2</v>
      </c>
      <c r="P2071" s="10">
        <v>0.25567706000000001</v>
      </c>
    </row>
    <row r="2072" spans="1:16" x14ac:dyDescent="0.25">
      <c r="A2072" s="16" t="s">
        <v>3387</v>
      </c>
      <c r="B2072" s="16" t="s">
        <v>1277</v>
      </c>
      <c r="C2072" s="16" t="s">
        <v>1275</v>
      </c>
      <c r="D2072" s="16">
        <v>9.0400407531420535E-2</v>
      </c>
      <c r="E2072" s="16">
        <v>4.0656563757271426E-2</v>
      </c>
      <c r="F2072" s="10">
        <v>0.18728684900000001</v>
      </c>
      <c r="G2072" s="10">
        <v>7.6215247E-2</v>
      </c>
      <c r="H2072" s="10">
        <v>0.13501624300000001</v>
      </c>
      <c r="I2072" s="10">
        <v>6.1842520000000003E-3</v>
      </c>
      <c r="J2072" s="10">
        <v>0.289804913</v>
      </c>
      <c r="K2072" s="10">
        <v>0.101773667</v>
      </c>
      <c r="L2072" s="10">
        <v>0.14321672299999999</v>
      </c>
      <c r="M2072" s="10">
        <v>0.42692357600000003</v>
      </c>
      <c r="N2072" s="10">
        <v>2.7470445999999999E-2</v>
      </c>
      <c r="O2072" s="10">
        <v>1.1672874E-2</v>
      </c>
      <c r="P2072" s="10">
        <v>3.4249454999999998E-2</v>
      </c>
    </row>
    <row r="2073" spans="1:16" x14ac:dyDescent="0.25">
      <c r="A2073" s="16" t="s">
        <v>3388</v>
      </c>
      <c r="B2073" s="16" t="s">
        <v>1277</v>
      </c>
      <c r="C2073" s="16" t="s">
        <v>1590</v>
      </c>
      <c r="D2073" s="16">
        <v>0.50765107053196123</v>
      </c>
      <c r="E2073" s="16">
        <v>0.16784905348860643</v>
      </c>
      <c r="F2073" s="10">
        <v>0.76436503200000006</v>
      </c>
      <c r="G2073" s="10">
        <v>0.64008126600000004</v>
      </c>
      <c r="H2073" s="10">
        <v>0.88301299600000005</v>
      </c>
      <c r="I2073" s="10">
        <v>3.4630068E-2</v>
      </c>
      <c r="J2073" s="10">
        <v>1.9751144789999999</v>
      </c>
      <c r="K2073" s="10">
        <v>0.46328369000000003</v>
      </c>
      <c r="L2073" s="10">
        <v>1.0478730489999999</v>
      </c>
      <c r="M2073" s="10">
        <v>1.48647996</v>
      </c>
      <c r="N2073" s="10">
        <v>0.161732616</v>
      </c>
      <c r="O2073" s="10">
        <v>6.0637653999999999E-2</v>
      </c>
      <c r="P2073" s="10">
        <v>0.19416612599999999</v>
      </c>
    </row>
    <row r="2074" spans="1:16" x14ac:dyDescent="0.25">
      <c r="A2074" s="16" t="s">
        <v>3389</v>
      </c>
      <c r="B2074" s="16" t="s">
        <v>1277</v>
      </c>
      <c r="C2074" s="16" t="s">
        <v>881</v>
      </c>
      <c r="D2074" s="16">
        <v>8.1680854949628054E-2</v>
      </c>
      <c r="E2074" s="16">
        <v>5.4374693289439328E-2</v>
      </c>
      <c r="F2074" s="10">
        <v>0.269060886</v>
      </c>
      <c r="G2074" s="10">
        <v>0.193635049</v>
      </c>
      <c r="H2074" s="10">
        <v>0.26129948200000003</v>
      </c>
      <c r="I2074" s="10">
        <v>9.9423489999999996E-3</v>
      </c>
      <c r="J2074" s="10">
        <v>0.488422146</v>
      </c>
      <c r="K2074" s="10">
        <v>0.14565891</v>
      </c>
      <c r="L2074" s="10">
        <v>0.235327183</v>
      </c>
      <c r="M2074" s="10">
        <v>0.67732478399999996</v>
      </c>
      <c r="N2074" s="10">
        <v>4.3799732000000001E-2</v>
      </c>
      <c r="O2074" s="10">
        <v>1.6917028000000001E-2</v>
      </c>
      <c r="P2074" s="10">
        <v>7.9016755999999994E-2</v>
      </c>
    </row>
    <row r="2075" spans="1:16" x14ac:dyDescent="0.25">
      <c r="A2075" s="16" t="s">
        <v>3390</v>
      </c>
      <c r="B2075" s="16" t="s">
        <v>1277</v>
      </c>
      <c r="C2075" s="16" t="s">
        <v>127</v>
      </c>
      <c r="D2075" s="16">
        <v>0.19582295690663679</v>
      </c>
      <c r="E2075" s="16">
        <v>9.9918981059312212E-2</v>
      </c>
      <c r="F2075" s="10">
        <v>0.45014990399999999</v>
      </c>
      <c r="G2075" s="10">
        <v>0.21890407000000001</v>
      </c>
      <c r="H2075" s="10">
        <v>0.34692953100000001</v>
      </c>
      <c r="I2075" s="10">
        <v>1.6065299000000002E-2</v>
      </c>
      <c r="J2075" s="10">
        <v>0.66178372600000002</v>
      </c>
      <c r="K2075" s="10">
        <v>0.19362233000000001</v>
      </c>
      <c r="L2075" s="10">
        <v>0.27894766199999999</v>
      </c>
      <c r="M2075" s="10">
        <v>1.0344582179999999</v>
      </c>
      <c r="N2075" s="10">
        <v>7.0430987E-2</v>
      </c>
      <c r="O2075" s="10">
        <v>2.8566145000000001E-2</v>
      </c>
      <c r="P2075" s="10">
        <v>9.2925652999999997E-2</v>
      </c>
    </row>
    <row r="2076" spans="1:16" x14ac:dyDescent="0.25">
      <c r="A2076" s="16" t="s">
        <v>3391</v>
      </c>
      <c r="B2076" s="16" t="s">
        <v>1277</v>
      </c>
      <c r="C2076" s="16" t="s">
        <v>3392</v>
      </c>
      <c r="D2076" s="16">
        <v>0.23099949185192528</v>
      </c>
      <c r="E2076" s="16">
        <v>0.13880719584774168</v>
      </c>
      <c r="F2076" s="10">
        <v>0.63525111499999998</v>
      </c>
      <c r="G2076" s="10">
        <v>0.463094697</v>
      </c>
      <c r="H2076" s="10">
        <v>0.61612781000000005</v>
      </c>
      <c r="I2076" s="10">
        <v>2.7782601000000001E-2</v>
      </c>
      <c r="J2076" s="10">
        <v>1.121782246</v>
      </c>
      <c r="K2076" s="10">
        <v>0.28238111399999999</v>
      </c>
      <c r="L2076" s="10">
        <v>0.41104040200000003</v>
      </c>
      <c r="M2076" s="10">
        <v>1.449657435</v>
      </c>
      <c r="N2076" s="10">
        <v>0.121717028</v>
      </c>
      <c r="O2076" s="10">
        <v>4.7127100999999998E-2</v>
      </c>
      <c r="P2076" s="10">
        <v>0.16838737400000001</v>
      </c>
    </row>
    <row r="2077" spans="1:16" x14ac:dyDescent="0.25">
      <c r="A2077" s="16" t="s">
        <v>3393</v>
      </c>
      <c r="B2077" s="16" t="s">
        <v>1277</v>
      </c>
      <c r="C2077" s="16" t="s">
        <v>131</v>
      </c>
      <c r="D2077" s="16">
        <v>0.24010765869643866</v>
      </c>
      <c r="E2077" s="16">
        <v>0.1105604552536697</v>
      </c>
      <c r="F2077" s="10">
        <v>0.545571739</v>
      </c>
      <c r="G2077" s="10">
        <v>0.203107491</v>
      </c>
      <c r="H2077" s="10">
        <v>0.341419372</v>
      </c>
      <c r="I2077" s="10">
        <v>1.5642474E-2</v>
      </c>
      <c r="J2077" s="10">
        <v>0.59489204600000001</v>
      </c>
      <c r="K2077" s="10">
        <v>0.16726528800000001</v>
      </c>
      <c r="L2077" s="10">
        <v>0.29172298400000002</v>
      </c>
      <c r="M2077" s="10">
        <v>0.84986277700000001</v>
      </c>
      <c r="N2077" s="10">
        <v>6.4401946000000002E-2</v>
      </c>
      <c r="O2077" s="10">
        <v>2.6322792000000001E-2</v>
      </c>
      <c r="P2077" s="10">
        <v>9.0016739999999998E-2</v>
      </c>
    </row>
    <row r="2078" spans="1:16" x14ac:dyDescent="0.25">
      <c r="A2078" s="16" t="s">
        <v>3394</v>
      </c>
      <c r="B2078" s="16" t="s">
        <v>1277</v>
      </c>
      <c r="C2078" s="16" t="s">
        <v>3395</v>
      </c>
      <c r="D2078" s="16">
        <v>0.58459367416525498</v>
      </c>
      <c r="E2078" s="16">
        <v>0.37207813294899783</v>
      </c>
      <c r="F2078" s="10">
        <v>1.7203637620000001</v>
      </c>
      <c r="G2078" s="10">
        <v>1.8791160629999999</v>
      </c>
      <c r="H2078" s="10">
        <v>1.9588151030000001</v>
      </c>
      <c r="I2078" s="10">
        <v>7.8485191999999995E-2</v>
      </c>
      <c r="J2078" s="10">
        <v>4.8649503149999997</v>
      </c>
      <c r="K2078" s="10">
        <v>0.88966472799999996</v>
      </c>
      <c r="L2078" s="10">
        <v>1.3106857679999999</v>
      </c>
      <c r="M2078" s="10">
        <v>4.2412880810000004</v>
      </c>
      <c r="N2078" s="10">
        <v>0.46880607299999999</v>
      </c>
      <c r="O2078" s="10">
        <v>0.19987144400000001</v>
      </c>
      <c r="P2078" s="10">
        <v>0.36480748099999999</v>
      </c>
    </row>
    <row r="2079" spans="1:16" x14ac:dyDescent="0.25">
      <c r="A2079" s="16" t="s">
        <v>3396</v>
      </c>
      <c r="B2079" s="16" t="s">
        <v>1277</v>
      </c>
      <c r="C2079" s="16" t="s">
        <v>3397</v>
      </c>
      <c r="D2079" s="16">
        <v>0.42773963704099294</v>
      </c>
      <c r="E2079" s="16">
        <v>0.20516565306660178</v>
      </c>
      <c r="F2079" s="10">
        <v>0.92579588999999995</v>
      </c>
      <c r="G2079" s="10">
        <v>0.58075805899999999</v>
      </c>
      <c r="H2079" s="10">
        <v>0.71892123600000002</v>
      </c>
      <c r="I2079" s="10">
        <v>3.3526490999999999E-2</v>
      </c>
      <c r="J2079" s="10">
        <v>1.429257405</v>
      </c>
      <c r="K2079" s="10">
        <v>0.28321359499999998</v>
      </c>
      <c r="L2079" s="10">
        <v>0.57445499</v>
      </c>
      <c r="M2079" s="10">
        <v>1.546210879</v>
      </c>
      <c r="N2079" s="10">
        <v>0.15806761799999999</v>
      </c>
      <c r="O2079" s="10">
        <v>5.9547599E-2</v>
      </c>
      <c r="P2079" s="10">
        <v>0.17257533</v>
      </c>
    </row>
    <row r="2080" spans="1:16" x14ac:dyDescent="0.25">
      <c r="A2080" s="16" t="s">
        <v>3398</v>
      </c>
      <c r="B2080" s="16" t="s">
        <v>1277</v>
      </c>
      <c r="C2080" s="16" t="s">
        <v>673</v>
      </c>
      <c r="D2080" s="16">
        <v>0.14510963431283116</v>
      </c>
      <c r="E2080" s="16">
        <v>8.1100232977115078E-2</v>
      </c>
      <c r="F2080" s="10">
        <v>0.39055683299999999</v>
      </c>
      <c r="G2080" s="10">
        <v>0.27090080500000002</v>
      </c>
      <c r="H2080" s="10">
        <v>0.38768092199999998</v>
      </c>
      <c r="I2080" s="10">
        <v>1.4207763E-2</v>
      </c>
      <c r="J2080" s="10">
        <v>0.73222287500000005</v>
      </c>
      <c r="K2080" s="10">
        <v>0.19390268999999999</v>
      </c>
      <c r="L2080" s="10">
        <v>0.28252444399999999</v>
      </c>
      <c r="M2080" s="10">
        <v>0.91925331499999996</v>
      </c>
      <c r="N2080" s="10">
        <v>6.5575408000000002E-2</v>
      </c>
      <c r="O2080" s="10">
        <v>2.5581606E-2</v>
      </c>
      <c r="P2080" s="10">
        <v>0.117934213</v>
      </c>
    </row>
    <row r="2081" spans="1:16" x14ac:dyDescent="0.25">
      <c r="A2081" s="16" t="s">
        <v>3399</v>
      </c>
      <c r="B2081" s="16" t="s">
        <v>1277</v>
      </c>
      <c r="C2081" s="16" t="s">
        <v>1163</v>
      </c>
      <c r="D2081" s="16">
        <v>0.50056000279925084</v>
      </c>
      <c r="E2081" s="16">
        <v>0.33744096551572395</v>
      </c>
      <c r="F2081" s="10">
        <v>1.663005627</v>
      </c>
      <c r="G2081" s="10">
        <v>1.3197510880000001</v>
      </c>
      <c r="H2081" s="10">
        <v>1.688404402</v>
      </c>
      <c r="I2081" s="10">
        <v>6.9140473999999993E-2</v>
      </c>
      <c r="J2081" s="10">
        <v>3.3933946239999999</v>
      </c>
      <c r="K2081" s="10">
        <v>0.91605895599999998</v>
      </c>
      <c r="L2081" s="10">
        <v>1.4036872979999999</v>
      </c>
      <c r="M2081" s="10">
        <v>3.63906223</v>
      </c>
      <c r="N2081" s="10">
        <v>0.34051852700000002</v>
      </c>
      <c r="O2081" s="10">
        <v>0.136938425</v>
      </c>
      <c r="P2081" s="10">
        <v>0.40971411699999999</v>
      </c>
    </row>
    <row r="2082" spans="1:16" x14ac:dyDescent="0.25">
      <c r="A2082" s="16" t="s">
        <v>3400</v>
      </c>
      <c r="B2082" s="16" t="s">
        <v>1277</v>
      </c>
      <c r="C2082" s="16" t="s">
        <v>3401</v>
      </c>
      <c r="D2082" s="16">
        <v>0.47020803578086784</v>
      </c>
      <c r="E2082" s="16">
        <v>0.23717071067196635</v>
      </c>
      <c r="F2082" s="10">
        <v>1.1329521769999999</v>
      </c>
      <c r="G2082" s="10">
        <v>0.53609917799999995</v>
      </c>
      <c r="H2082" s="10">
        <v>0.84794509900000004</v>
      </c>
      <c r="I2082" s="10">
        <v>3.8177638E-2</v>
      </c>
      <c r="J2082" s="10">
        <v>1.7152442029999999</v>
      </c>
      <c r="K2082" s="10">
        <v>0.43646328299999998</v>
      </c>
      <c r="L2082" s="10">
        <v>0.70156406400000004</v>
      </c>
      <c r="M2082" s="10">
        <v>1.906969232</v>
      </c>
      <c r="N2082" s="10">
        <v>0.16400629999999999</v>
      </c>
      <c r="O2082" s="10">
        <v>6.9605132E-2</v>
      </c>
      <c r="P2082" s="10">
        <v>0.22507274599999999</v>
      </c>
    </row>
    <row r="2083" spans="1:16" x14ac:dyDescent="0.25">
      <c r="A2083" s="16" t="s">
        <v>3402</v>
      </c>
      <c r="B2083" s="16" t="s">
        <v>1277</v>
      </c>
      <c r="C2083" s="16" t="s">
        <v>3403</v>
      </c>
      <c r="D2083" s="16">
        <v>0.69200086744201916</v>
      </c>
      <c r="E2083" s="16">
        <v>0.18637712808247114</v>
      </c>
      <c r="F2083" s="10">
        <v>0.82493200700000002</v>
      </c>
      <c r="G2083" s="10">
        <v>0.70090092500000001</v>
      </c>
      <c r="H2083" s="10">
        <v>0.93577747499999997</v>
      </c>
      <c r="I2083" s="10">
        <v>3.6471072E-2</v>
      </c>
      <c r="J2083" s="10">
        <v>2.0759332920000002</v>
      </c>
      <c r="K2083" s="10">
        <v>0.54306809700000003</v>
      </c>
      <c r="L2083" s="10">
        <v>1.1012019019999999</v>
      </c>
      <c r="M2083" s="10">
        <v>1.7667488950000001</v>
      </c>
      <c r="N2083" s="10">
        <v>0.169481093</v>
      </c>
      <c r="O2083" s="10">
        <v>6.0580897000000002E-2</v>
      </c>
      <c r="P2083" s="10">
        <v>0.22762089299999999</v>
      </c>
    </row>
    <row r="2084" spans="1:16" x14ac:dyDescent="0.25">
      <c r="A2084" s="16" t="s">
        <v>3404</v>
      </c>
      <c r="B2084" s="16" t="s">
        <v>1277</v>
      </c>
      <c r="C2084" s="16" t="s">
        <v>3405</v>
      </c>
      <c r="D2084" s="16">
        <v>1.2312821547080135</v>
      </c>
      <c r="E2084" s="16">
        <v>0.40165416747189642</v>
      </c>
      <c r="F2084" s="10">
        <v>2.0656361009999999</v>
      </c>
      <c r="G2084" s="10">
        <v>0.50242976100000003</v>
      </c>
      <c r="H2084" s="10">
        <v>0.87568975100000002</v>
      </c>
      <c r="I2084" s="10">
        <v>3.7663439999999999E-2</v>
      </c>
      <c r="J2084" s="10">
        <v>1.9103528320000001</v>
      </c>
      <c r="K2084" s="10">
        <v>0.50137217099999998</v>
      </c>
      <c r="L2084" s="10">
        <v>1.4274858530000001</v>
      </c>
      <c r="M2084" s="10">
        <v>1.7824700920000001</v>
      </c>
      <c r="N2084" s="10">
        <v>0.149407399</v>
      </c>
      <c r="O2084" s="10">
        <v>6.2547792000000005E-2</v>
      </c>
      <c r="P2084" s="10">
        <v>0.21793245999999999</v>
      </c>
    </row>
    <row r="2085" spans="1:16" x14ac:dyDescent="0.25">
      <c r="A2085" s="16" t="s">
        <v>3406</v>
      </c>
      <c r="B2085" s="16" t="s">
        <v>1277</v>
      </c>
      <c r="C2085" s="16" t="s">
        <v>3035</v>
      </c>
      <c r="D2085" s="16">
        <v>0.26565042650205328</v>
      </c>
      <c r="E2085" s="16">
        <v>0.14789796789040854</v>
      </c>
      <c r="F2085" s="10">
        <v>0.69539837699999996</v>
      </c>
      <c r="G2085" s="10">
        <v>0.57144525199999996</v>
      </c>
      <c r="H2085" s="10">
        <v>0.80769387199999998</v>
      </c>
      <c r="I2085" s="10">
        <v>2.8735474E-2</v>
      </c>
      <c r="J2085" s="10">
        <v>1.44966478</v>
      </c>
      <c r="K2085" s="10">
        <v>0.46452054700000001</v>
      </c>
      <c r="L2085" s="10">
        <v>1.488476718</v>
      </c>
      <c r="M2085" s="10">
        <v>1.5375688000000001</v>
      </c>
      <c r="N2085" s="10">
        <v>0.135155943</v>
      </c>
      <c r="O2085" s="10">
        <v>5.0622519999999997E-2</v>
      </c>
      <c r="P2085" s="10">
        <v>0.20274041400000001</v>
      </c>
    </row>
    <row r="2086" spans="1:16" x14ac:dyDescent="0.25">
      <c r="A2086" s="16" t="s">
        <v>3407</v>
      </c>
      <c r="B2086" s="16" t="s">
        <v>1277</v>
      </c>
      <c r="C2086" s="16" t="s">
        <v>139</v>
      </c>
      <c r="D2086" s="16">
        <v>0.21121943512781624</v>
      </c>
      <c r="E2086" s="16">
        <v>0.12083686220823653</v>
      </c>
      <c r="F2086" s="10">
        <v>0.569936636</v>
      </c>
      <c r="G2086" s="10">
        <v>0.43155945600000001</v>
      </c>
      <c r="H2086" s="10">
        <v>0.57613041399999998</v>
      </c>
      <c r="I2086" s="10">
        <v>2.2195910999999999E-2</v>
      </c>
      <c r="J2086" s="10">
        <v>1.0759421899999999</v>
      </c>
      <c r="K2086" s="10">
        <v>0.24940325499999999</v>
      </c>
      <c r="L2086" s="10">
        <v>0.385386905</v>
      </c>
      <c r="M2086" s="10">
        <v>1.2062438230000001</v>
      </c>
      <c r="N2086" s="10">
        <v>0.107448506</v>
      </c>
      <c r="O2086" s="10">
        <v>4.3050906E-2</v>
      </c>
      <c r="P2086" s="10">
        <v>0.159411677</v>
      </c>
    </row>
    <row r="2087" spans="1:16" x14ac:dyDescent="0.25">
      <c r="A2087" s="16" t="s">
        <v>3408</v>
      </c>
      <c r="B2087" s="16" t="s">
        <v>1277</v>
      </c>
      <c r="C2087" s="16" t="s">
        <v>1175</v>
      </c>
      <c r="D2087" s="16">
        <v>1.7657636739830727</v>
      </c>
      <c r="E2087" s="16">
        <v>1.0842196006776574</v>
      </c>
      <c r="F2087" s="10">
        <v>5.4751329039999996</v>
      </c>
      <c r="G2087" s="10">
        <v>5.4522464150000003</v>
      </c>
      <c r="H2087" s="10">
        <v>5.5351465360000001</v>
      </c>
      <c r="I2087" s="10">
        <v>0.214614472</v>
      </c>
      <c r="J2087" s="10">
        <v>16.688139060000001</v>
      </c>
      <c r="K2087" s="10">
        <v>2.8672566289999999</v>
      </c>
      <c r="L2087" s="10">
        <v>4.7983449599999997</v>
      </c>
      <c r="M2087" s="10">
        <v>12.17994071</v>
      </c>
      <c r="N2087" s="10">
        <v>1.4126761409999999</v>
      </c>
      <c r="O2087" s="10">
        <v>0.56816469300000005</v>
      </c>
      <c r="P2087" s="10">
        <v>1.061817225</v>
      </c>
    </row>
    <row r="2088" spans="1:16" x14ac:dyDescent="0.25">
      <c r="A2088" s="16" t="s">
        <v>3409</v>
      </c>
      <c r="B2088" s="16" t="s">
        <v>1277</v>
      </c>
      <c r="C2088" s="16" t="s">
        <v>547</v>
      </c>
      <c r="D2088" s="16">
        <v>2.1049804679393413</v>
      </c>
      <c r="E2088" s="16">
        <v>1.4172547790972281</v>
      </c>
      <c r="F2088" s="10">
        <v>7.0781130570000004</v>
      </c>
      <c r="G2088" s="10">
        <v>9.6093067730000001</v>
      </c>
      <c r="H2088" s="10">
        <v>8.5092104329999998</v>
      </c>
      <c r="I2088" s="10">
        <v>0.37277322299999999</v>
      </c>
      <c r="J2088" s="10">
        <v>22.205580690000001</v>
      </c>
      <c r="K2088" s="10">
        <v>3.4176294139999999</v>
      </c>
      <c r="L2088" s="10">
        <v>5.5757837510000003</v>
      </c>
      <c r="M2088" s="10">
        <v>18.40134364</v>
      </c>
      <c r="N2088" s="10">
        <v>2.4559528830000001</v>
      </c>
      <c r="O2088" s="10">
        <v>0.80910448700000004</v>
      </c>
      <c r="P2088" s="10">
        <v>1.340722422</v>
      </c>
    </row>
    <row r="2089" spans="1:16" x14ac:dyDescent="0.25">
      <c r="A2089" s="16" t="s">
        <v>3410</v>
      </c>
      <c r="B2089" s="16" t="s">
        <v>1277</v>
      </c>
      <c r="C2089" s="16" t="s">
        <v>3411</v>
      </c>
      <c r="D2089" s="16">
        <v>1.0965492923590157</v>
      </c>
      <c r="E2089" s="16">
        <v>0.66544557361355738</v>
      </c>
      <c r="F2089" s="10">
        <v>2.9133303609999999</v>
      </c>
      <c r="G2089" s="10">
        <v>2.7738005430000001</v>
      </c>
      <c r="H2089" s="10">
        <v>3.4786569360000001</v>
      </c>
      <c r="I2089" s="10">
        <v>0.15118329799999999</v>
      </c>
      <c r="J2089" s="10">
        <v>8.8894724949999997</v>
      </c>
      <c r="K2089" s="10">
        <v>1.8870136820000001</v>
      </c>
      <c r="L2089" s="10">
        <v>2.6969873450000001</v>
      </c>
      <c r="M2089" s="10">
        <v>7.6071703949999998</v>
      </c>
      <c r="N2089" s="10">
        <v>0.87678973500000001</v>
      </c>
      <c r="O2089" s="10">
        <v>0.42104943299999997</v>
      </c>
      <c r="P2089" s="10">
        <v>0.65003369799999999</v>
      </c>
    </row>
    <row r="2090" spans="1:16" x14ac:dyDescent="0.25">
      <c r="A2090" s="16" t="s">
        <v>3412</v>
      </c>
      <c r="B2090" s="16" t="s">
        <v>1277</v>
      </c>
      <c r="C2090" s="16" t="s">
        <v>3413</v>
      </c>
      <c r="D2090" s="16">
        <v>0.46048588259332968</v>
      </c>
      <c r="E2090" s="16">
        <v>0.26350125196731733</v>
      </c>
      <c r="F2090" s="10">
        <v>1.231693009</v>
      </c>
      <c r="G2090" s="10">
        <v>0.75672267500000001</v>
      </c>
      <c r="H2090" s="10">
        <v>1.1110672500000001</v>
      </c>
      <c r="I2090" s="10">
        <v>4.762806E-2</v>
      </c>
      <c r="J2090" s="10">
        <v>2.7144117620000001</v>
      </c>
      <c r="K2090" s="10">
        <v>0.67478326799999999</v>
      </c>
      <c r="L2090" s="10">
        <v>1.1907518930000001</v>
      </c>
      <c r="M2090" s="10">
        <v>2.6834523309999998</v>
      </c>
      <c r="N2090" s="10">
        <v>0.28290914099999998</v>
      </c>
      <c r="O2090" s="10">
        <v>0.10870734899999999</v>
      </c>
      <c r="P2090" s="10">
        <v>0.263192123</v>
      </c>
    </row>
    <row r="2091" spans="1:16" x14ac:dyDescent="0.25">
      <c r="A2091" s="16" t="s">
        <v>3414</v>
      </c>
      <c r="B2091" s="16" t="s">
        <v>1277</v>
      </c>
      <c r="C2091" s="16" t="s">
        <v>309</v>
      </c>
      <c r="D2091" s="16">
        <v>0.16780003638569529</v>
      </c>
      <c r="E2091" s="16">
        <v>0.10827327542382296</v>
      </c>
      <c r="F2091" s="10">
        <v>0.49967650299999999</v>
      </c>
      <c r="G2091" s="10">
        <v>0.43722213500000001</v>
      </c>
      <c r="H2091" s="10">
        <v>0.56225628100000002</v>
      </c>
      <c r="I2091" s="10">
        <v>2.6717551999999999E-2</v>
      </c>
      <c r="J2091" s="10">
        <v>0.95311263499999999</v>
      </c>
      <c r="K2091" s="10">
        <v>0.224349676</v>
      </c>
      <c r="L2091" s="10">
        <v>0.33887197800000002</v>
      </c>
      <c r="M2091" s="10">
        <v>1.1706814830000001</v>
      </c>
      <c r="N2091" s="10">
        <v>0.118764493</v>
      </c>
      <c r="O2091" s="10">
        <v>4.0683096000000002E-2</v>
      </c>
      <c r="P2091" s="10">
        <v>0.141329959</v>
      </c>
    </row>
    <row r="2092" spans="1:16" x14ac:dyDescent="0.25">
      <c r="A2092" s="16" t="s">
        <v>3415</v>
      </c>
      <c r="B2092" s="16" t="s">
        <v>1277</v>
      </c>
      <c r="C2092" s="16" t="s">
        <v>3416</v>
      </c>
      <c r="D2092" s="16">
        <v>0.15783606878216397</v>
      </c>
      <c r="E2092" s="16">
        <v>9.7997143499807676E-2</v>
      </c>
      <c r="F2092" s="10">
        <v>0.460912604</v>
      </c>
      <c r="G2092" s="10">
        <v>0.30856452000000001</v>
      </c>
      <c r="H2092" s="10">
        <v>0.43319401000000002</v>
      </c>
      <c r="I2092" s="10">
        <v>1.7012817999999999E-2</v>
      </c>
      <c r="J2092" s="10">
        <v>0.73420457800000005</v>
      </c>
      <c r="K2092" s="10">
        <v>0.21403517899999999</v>
      </c>
      <c r="L2092" s="10">
        <v>0.33726012500000002</v>
      </c>
      <c r="M2092" s="10">
        <v>1.016243016</v>
      </c>
      <c r="N2092" s="10">
        <v>7.4115184000000001E-2</v>
      </c>
      <c r="O2092" s="10">
        <v>2.8248866000000001E-2</v>
      </c>
      <c r="P2092" s="10">
        <v>0.13554972700000001</v>
      </c>
    </row>
    <row r="2093" spans="1:16" x14ac:dyDescent="0.25">
      <c r="A2093" s="16" t="s">
        <v>3417</v>
      </c>
      <c r="B2093" s="16" t="s">
        <v>1277</v>
      </c>
      <c r="C2093" s="16" t="s">
        <v>3418</v>
      </c>
      <c r="D2093" s="16">
        <v>0.15783259645517056</v>
      </c>
      <c r="E2093" s="16">
        <v>6.2394794272317665E-2</v>
      </c>
      <c r="F2093" s="10">
        <v>0.32159457899999999</v>
      </c>
      <c r="G2093" s="10">
        <v>7.9856992000000002E-2</v>
      </c>
      <c r="H2093" s="10">
        <v>0.142361395</v>
      </c>
      <c r="I2093" s="10">
        <v>6.5868159999999997E-3</v>
      </c>
      <c r="J2093" s="10">
        <v>0.25840766799999998</v>
      </c>
      <c r="K2093" s="10">
        <v>8.1876701999999996E-2</v>
      </c>
      <c r="L2093" s="10">
        <v>0.13085286199999999</v>
      </c>
      <c r="M2093" s="10">
        <v>0.48058189099999998</v>
      </c>
      <c r="N2093" s="10">
        <v>2.7379137000000001E-2</v>
      </c>
      <c r="O2093" s="10">
        <v>1.1720517E-2</v>
      </c>
      <c r="P2093" s="10">
        <v>3.7731861999999998E-2</v>
      </c>
    </row>
    <row r="2094" spans="1:16" x14ac:dyDescent="0.25">
      <c r="A2094" s="16" t="s">
        <v>3419</v>
      </c>
      <c r="B2094" s="16" t="s">
        <v>1277</v>
      </c>
      <c r="C2094" s="16" t="s">
        <v>947</v>
      </c>
      <c r="D2094" s="16">
        <v>2.4327839832958853</v>
      </c>
      <c r="E2094" s="16">
        <v>1.1123996104740468</v>
      </c>
      <c r="F2094" s="10">
        <v>5.544010579</v>
      </c>
      <c r="G2094" s="10">
        <v>3.1132078679999999</v>
      </c>
      <c r="H2094" s="10">
        <v>3.185233743</v>
      </c>
      <c r="I2094" s="10">
        <v>0.136443958</v>
      </c>
      <c r="J2094" s="10">
        <v>6.8008870569999997</v>
      </c>
      <c r="K2094" s="10">
        <v>1.207843132</v>
      </c>
      <c r="L2094" s="10">
        <v>2.0831909670000002</v>
      </c>
      <c r="M2094" s="10">
        <v>6.7955494639999996</v>
      </c>
      <c r="N2094" s="10">
        <v>0.81443785400000002</v>
      </c>
      <c r="O2094" s="10">
        <v>0.26928648399999999</v>
      </c>
      <c r="P2094" s="10">
        <v>0.67106943699999999</v>
      </c>
    </row>
    <row r="2095" spans="1:16" x14ac:dyDescent="0.25">
      <c r="A2095" s="16" t="s">
        <v>3420</v>
      </c>
      <c r="B2095" s="16" t="s">
        <v>1277</v>
      </c>
      <c r="C2095" s="16" t="s">
        <v>151</v>
      </c>
      <c r="D2095" s="16">
        <v>0.91043707428453224</v>
      </c>
      <c r="E2095" s="16">
        <v>0.28460029768927986</v>
      </c>
      <c r="F2095" s="10">
        <v>1.314128859</v>
      </c>
      <c r="G2095" s="10">
        <v>0.37007771900000003</v>
      </c>
      <c r="H2095" s="10">
        <v>0.66046451100000003</v>
      </c>
      <c r="I2095" s="10">
        <v>2.9998540000000001E-2</v>
      </c>
      <c r="J2095" s="10">
        <v>2.400851528</v>
      </c>
      <c r="K2095" s="10">
        <v>0.62601891099999996</v>
      </c>
      <c r="L2095" s="10">
        <v>1.154657364</v>
      </c>
      <c r="M2095" s="10">
        <v>1.5872089760000001</v>
      </c>
      <c r="N2095" s="10">
        <v>0.138106224</v>
      </c>
      <c r="O2095" s="10">
        <v>5.1332521999999998E-2</v>
      </c>
      <c r="P2095" s="10">
        <v>0.16431119999999999</v>
      </c>
    </row>
    <row r="2096" spans="1:16" x14ac:dyDescent="0.25">
      <c r="A2096" s="16" t="s">
        <v>3421</v>
      </c>
      <c r="B2096" s="16" t="s">
        <v>1277</v>
      </c>
      <c r="C2096" s="16" t="s">
        <v>950</v>
      </c>
      <c r="D2096" s="16">
        <v>0.39320443208670808</v>
      </c>
      <c r="E2096" s="16">
        <v>0.30155612077541577</v>
      </c>
      <c r="F2096" s="10">
        <v>2.0446412089999999</v>
      </c>
      <c r="G2096" s="10">
        <v>1.069281055</v>
      </c>
      <c r="H2096" s="10">
        <v>1.185971954</v>
      </c>
      <c r="I2096" s="10">
        <v>4.7861604000000002E-2</v>
      </c>
      <c r="J2096" s="10">
        <v>2.5961212480000002</v>
      </c>
      <c r="K2096" s="10">
        <v>0.57926549100000002</v>
      </c>
      <c r="L2096" s="10">
        <v>1.480570927</v>
      </c>
      <c r="M2096" s="10">
        <v>2.5548808410000001</v>
      </c>
      <c r="N2096" s="10">
        <v>0.25181270500000003</v>
      </c>
      <c r="O2096" s="10">
        <v>0.108307732</v>
      </c>
      <c r="P2096" s="10">
        <v>0.26912575599999999</v>
      </c>
    </row>
    <row r="2097" spans="1:16" x14ac:dyDescent="0.25">
      <c r="A2097" s="16" t="s">
        <v>3422</v>
      </c>
      <c r="B2097" s="16" t="s">
        <v>1277</v>
      </c>
      <c r="C2097" s="16" t="s">
        <v>3303</v>
      </c>
      <c r="D2097" s="16">
        <v>0.17361976343791299</v>
      </c>
      <c r="E2097" s="16">
        <v>0.12161973126513867</v>
      </c>
      <c r="F2097" s="10">
        <v>0.60587894399999997</v>
      </c>
      <c r="G2097" s="10">
        <v>0.40849079700000002</v>
      </c>
      <c r="H2097" s="10">
        <v>0.57800627800000004</v>
      </c>
      <c r="I2097" s="10">
        <v>2.2176504E-2</v>
      </c>
      <c r="J2097" s="10">
        <v>1.1726593949999999</v>
      </c>
      <c r="K2097" s="10">
        <v>0.29276444699999998</v>
      </c>
      <c r="L2097" s="10">
        <v>0.42755101299999998</v>
      </c>
      <c r="M2097" s="10">
        <v>1.263919311</v>
      </c>
      <c r="N2097" s="10">
        <v>0.102664777</v>
      </c>
      <c r="O2097" s="10">
        <v>3.8580031000000001E-2</v>
      </c>
      <c r="P2097" s="10">
        <v>0.16453036800000001</v>
      </c>
    </row>
    <row r="2098" spans="1:16" x14ac:dyDescent="0.25">
      <c r="A2098" s="16" t="s">
        <v>3423</v>
      </c>
      <c r="B2098" s="16" t="s">
        <v>1277</v>
      </c>
      <c r="C2098" s="16" t="s">
        <v>3424</v>
      </c>
      <c r="D2098" s="16">
        <v>0.60978765743008922</v>
      </c>
      <c r="E2098" s="16">
        <v>0.31647546250715547</v>
      </c>
      <c r="F2098" s="10">
        <v>1.430184769</v>
      </c>
      <c r="G2098" s="10">
        <v>1.318702002</v>
      </c>
      <c r="H2098" s="10">
        <v>1.7585761710000001</v>
      </c>
      <c r="I2098" s="10">
        <v>6.6477836999999998E-2</v>
      </c>
      <c r="J2098" s="10">
        <v>3.6256860230000001</v>
      </c>
      <c r="K2098" s="10">
        <v>0.84255781799999996</v>
      </c>
      <c r="L2098" s="10">
        <v>1.4963624719999999</v>
      </c>
      <c r="M2098" s="10">
        <v>3.1084093350000002</v>
      </c>
      <c r="N2098" s="10">
        <v>0.31562212699999997</v>
      </c>
      <c r="O2098" s="10">
        <v>0.10101265500000001</v>
      </c>
      <c r="P2098" s="10">
        <v>0.42594489899999999</v>
      </c>
    </row>
    <row r="2099" spans="1:16" x14ac:dyDescent="0.25">
      <c r="A2099" s="16" t="s">
        <v>3425</v>
      </c>
      <c r="B2099" s="16" t="s">
        <v>1277</v>
      </c>
      <c r="C2099" s="16" t="s">
        <v>3426</v>
      </c>
      <c r="D2099" s="16">
        <v>9.8656835614897714E-2</v>
      </c>
      <c r="E2099" s="16">
        <v>6.1519921207220225E-2</v>
      </c>
      <c r="F2099" s="10">
        <v>0.29064089500000001</v>
      </c>
      <c r="G2099" s="10">
        <v>0.219921381</v>
      </c>
      <c r="H2099" s="10">
        <v>0.31587326300000002</v>
      </c>
      <c r="I2099" s="10">
        <v>1.3372383999999999E-2</v>
      </c>
      <c r="J2099" s="10">
        <v>0.70288194000000004</v>
      </c>
      <c r="K2099" s="10">
        <v>0.13871002900000001</v>
      </c>
      <c r="L2099" s="10">
        <v>0.23425446999999999</v>
      </c>
      <c r="M2099" s="10">
        <v>0.72344304100000001</v>
      </c>
      <c r="N2099" s="10">
        <v>6.0009785000000003E-2</v>
      </c>
      <c r="O2099" s="10">
        <v>2.2048514000000002E-2</v>
      </c>
      <c r="P2099" s="10">
        <v>8.4459012E-2</v>
      </c>
    </row>
    <row r="2100" spans="1:16" x14ac:dyDescent="0.25">
      <c r="A2100" s="16" t="s">
        <v>3427</v>
      </c>
      <c r="B2100" s="16" t="s">
        <v>3428</v>
      </c>
      <c r="C2100" s="16" t="s">
        <v>1334</v>
      </c>
      <c r="D2100" s="16">
        <v>6.5795603874475722E-2</v>
      </c>
      <c r="E2100" s="16">
        <v>6.180034727332586E-2</v>
      </c>
      <c r="F2100" s="10">
        <v>0.21360094800000001</v>
      </c>
      <c r="G2100" s="10">
        <v>9.8367663999999994E-2</v>
      </c>
      <c r="H2100" s="10">
        <v>0.21765488299999999</v>
      </c>
      <c r="I2100" s="10">
        <v>8.1146940000000004E-3</v>
      </c>
      <c r="J2100" s="10">
        <v>0.36720788799999998</v>
      </c>
      <c r="K2100" s="10">
        <v>0.16635594200000001</v>
      </c>
      <c r="L2100" s="10">
        <v>0.14287309500000001</v>
      </c>
      <c r="M2100" s="10">
        <v>0.117000509</v>
      </c>
      <c r="N2100" s="10">
        <v>2.1861169E-2</v>
      </c>
      <c r="O2100" s="10">
        <v>5.9748470000000001E-3</v>
      </c>
      <c r="P2100" s="10">
        <v>9.2230881000000001E-2</v>
      </c>
    </row>
    <row r="2101" spans="1:16" x14ac:dyDescent="0.25">
      <c r="A2101" s="16" t="s">
        <v>3429</v>
      </c>
      <c r="B2101" s="16" t="s">
        <v>3428</v>
      </c>
      <c r="C2101" s="16" t="s">
        <v>3430</v>
      </c>
      <c r="D2101" s="16">
        <v>1.0647539060558684E-2</v>
      </c>
      <c r="E2101" s="16">
        <v>1.5021401079485224E-2</v>
      </c>
      <c r="F2101" s="10">
        <v>4.6552593000000003E-2</v>
      </c>
      <c r="G2101" s="10">
        <v>2.6702340000000001E-2</v>
      </c>
      <c r="H2101" s="10">
        <v>6.3382135000000006E-2</v>
      </c>
      <c r="I2101" s="10">
        <v>2.5568689999999998E-3</v>
      </c>
      <c r="J2101" s="10">
        <v>8.4293347000000005E-2</v>
      </c>
      <c r="K2101" s="10">
        <v>8.7549194999999996E-2</v>
      </c>
      <c r="L2101" s="10">
        <v>3.7361140000000001E-2</v>
      </c>
      <c r="M2101" s="10">
        <v>2.4179584E-2</v>
      </c>
      <c r="N2101" s="10">
        <v>5.8012640000000004E-3</v>
      </c>
      <c r="O2101" s="10">
        <v>1.1295389999999999E-3</v>
      </c>
      <c r="P2101" s="10">
        <v>3.6963650000000001E-2</v>
      </c>
    </row>
    <row r="2102" spans="1:16" x14ac:dyDescent="0.25">
      <c r="A2102" s="16" t="s">
        <v>3431</v>
      </c>
      <c r="B2102" s="16" t="s">
        <v>3428</v>
      </c>
      <c r="C2102" s="16" t="s">
        <v>3432</v>
      </c>
      <c r="D2102" s="16">
        <v>3.540538598286222E-2</v>
      </c>
      <c r="E2102" s="16">
        <v>3.8264371226565869E-2</v>
      </c>
      <c r="F2102" s="10">
        <v>0.12700705800000001</v>
      </c>
      <c r="G2102" s="10">
        <v>6.5781334999999996E-2</v>
      </c>
      <c r="H2102" s="10">
        <v>0.14304652900000001</v>
      </c>
      <c r="I2102" s="10">
        <v>5.0389429999999997E-3</v>
      </c>
      <c r="J2102" s="10">
        <v>0.18215894399999999</v>
      </c>
      <c r="K2102" s="10">
        <v>0.11849375099999999</v>
      </c>
      <c r="L2102" s="10">
        <v>9.1875640999999994E-2</v>
      </c>
      <c r="M2102" s="10">
        <v>5.6171064999999999E-2</v>
      </c>
      <c r="N2102" s="10">
        <v>1.2712429000000001E-2</v>
      </c>
      <c r="O2102" s="10">
        <v>2.6792140000000001E-3</v>
      </c>
      <c r="P2102" s="10">
        <v>6.4725025000000005E-2</v>
      </c>
    </row>
    <row r="2103" spans="1:16" x14ac:dyDescent="0.25">
      <c r="A2103" s="16" t="s">
        <v>3433</v>
      </c>
      <c r="B2103" s="16" t="s">
        <v>3428</v>
      </c>
      <c r="C2103" s="16" t="s">
        <v>3434</v>
      </c>
      <c r="D2103" s="16">
        <v>6.5918763041634028E-3</v>
      </c>
      <c r="E2103" s="16">
        <v>9.9800341087980405E-3</v>
      </c>
      <c r="F2103" s="10">
        <v>3.0077323E-2</v>
      </c>
      <c r="G2103" s="10">
        <v>1.3432589E-2</v>
      </c>
      <c r="H2103" s="10">
        <v>3.8464854E-2</v>
      </c>
      <c r="I2103" s="10">
        <v>1.3566019999999999E-3</v>
      </c>
      <c r="J2103" s="10">
        <v>4.5634397E-2</v>
      </c>
      <c r="K2103" s="10">
        <v>5.236611E-2</v>
      </c>
      <c r="L2103" s="10">
        <v>2.5951228E-2</v>
      </c>
      <c r="M2103" s="10">
        <v>1.2488590000000001E-2</v>
      </c>
      <c r="N2103" s="10">
        <v>3.3547410000000001E-3</v>
      </c>
      <c r="O2103" s="10">
        <v>6.3818499999999999E-4</v>
      </c>
      <c r="P2103" s="10">
        <v>2.5086956000000001E-2</v>
      </c>
    </row>
    <row r="2104" spans="1:16" x14ac:dyDescent="0.25">
      <c r="A2104" s="16" t="s">
        <v>3435</v>
      </c>
      <c r="B2104" s="16" t="s">
        <v>3428</v>
      </c>
      <c r="C2104" s="16" t="s">
        <v>3436</v>
      </c>
      <c r="D2104" s="16">
        <v>3.3967118139378943E-2</v>
      </c>
      <c r="E2104" s="16">
        <v>4.8725654670446351E-2</v>
      </c>
      <c r="F2104" s="10">
        <v>0.15174879399999999</v>
      </c>
      <c r="G2104" s="10">
        <v>8.1058021999999993E-2</v>
      </c>
      <c r="H2104" s="10">
        <v>0.209337208</v>
      </c>
      <c r="I2104" s="10">
        <v>7.9018649999999992E-3</v>
      </c>
      <c r="J2104" s="10">
        <v>0.23417205099999999</v>
      </c>
      <c r="K2104" s="10">
        <v>0.25426955800000001</v>
      </c>
      <c r="L2104" s="10">
        <v>0.136115816</v>
      </c>
      <c r="M2104" s="10">
        <v>6.4060105000000006E-2</v>
      </c>
      <c r="N2104" s="10">
        <v>1.8080115000000001E-2</v>
      </c>
      <c r="O2104" s="10">
        <v>3.5589459999999999E-3</v>
      </c>
      <c r="P2104" s="10">
        <v>0.12039519999999999</v>
      </c>
    </row>
    <row r="2105" spans="1:16" x14ac:dyDescent="0.25">
      <c r="A2105" s="16" t="s">
        <v>3437</v>
      </c>
      <c r="B2105" s="16" t="s">
        <v>3428</v>
      </c>
      <c r="C2105" s="16" t="s">
        <v>978</v>
      </c>
      <c r="D2105" s="16">
        <v>1.8310451959076518E-2</v>
      </c>
      <c r="E2105" s="16">
        <v>2.3860042185794551E-2</v>
      </c>
      <c r="F2105" s="10">
        <v>7.4174696999999998E-2</v>
      </c>
      <c r="G2105" s="10">
        <v>4.0981297999999999E-2</v>
      </c>
      <c r="H2105" s="10">
        <v>0.101798993</v>
      </c>
      <c r="I2105" s="10">
        <v>3.7556360000000001E-3</v>
      </c>
      <c r="J2105" s="10">
        <v>0.13904044700000001</v>
      </c>
      <c r="K2105" s="10">
        <v>0.14644548299999999</v>
      </c>
      <c r="L2105" s="10">
        <v>6.3301836E-2</v>
      </c>
      <c r="M2105" s="10">
        <v>3.5710998000000001E-2</v>
      </c>
      <c r="N2105" s="10">
        <v>9.603739E-3</v>
      </c>
      <c r="O2105" s="10">
        <v>1.7876999999999999E-3</v>
      </c>
      <c r="P2105" s="10">
        <v>6.0829050000000003E-2</v>
      </c>
    </row>
    <row r="2106" spans="1:16" x14ac:dyDescent="0.25">
      <c r="A2106" s="16" t="s">
        <v>3438</v>
      </c>
      <c r="B2106" s="16" t="s">
        <v>3428</v>
      </c>
      <c r="C2106" s="16" t="s">
        <v>724</v>
      </c>
      <c r="D2106" s="16">
        <v>0.11449929346643595</v>
      </c>
      <c r="E2106" s="16">
        <v>0.11755148035943906</v>
      </c>
      <c r="F2106" s="10">
        <v>0.390559349</v>
      </c>
      <c r="G2106" s="10">
        <v>0.27692527300000003</v>
      </c>
      <c r="H2106" s="10">
        <v>0.50294551099999996</v>
      </c>
      <c r="I2106" s="10">
        <v>1.7616505000000001E-2</v>
      </c>
      <c r="J2106" s="10">
        <v>0.70905723700000001</v>
      </c>
      <c r="K2106" s="10">
        <v>0.39269690800000001</v>
      </c>
      <c r="L2106" s="10">
        <v>0.31261124600000001</v>
      </c>
      <c r="M2106" s="10">
        <v>0.211773979</v>
      </c>
      <c r="N2106" s="10">
        <v>4.4795156000000003E-2</v>
      </c>
      <c r="O2106" s="10">
        <v>8.418666E-3</v>
      </c>
      <c r="P2106" s="10">
        <v>0.21158970199999999</v>
      </c>
    </row>
    <row r="2107" spans="1:16" x14ac:dyDescent="0.25">
      <c r="A2107" s="16" t="s">
        <v>3439</v>
      </c>
      <c r="B2107" s="16" t="s">
        <v>3428</v>
      </c>
      <c r="C2107" s="16" t="s">
        <v>1842</v>
      </c>
      <c r="D2107" s="16">
        <v>5.7030181400633082E-2</v>
      </c>
      <c r="E2107" s="16">
        <v>6.7472142433449137E-2</v>
      </c>
      <c r="F2107" s="10">
        <v>0.20466040299999999</v>
      </c>
      <c r="G2107" s="10">
        <v>0.128764139</v>
      </c>
      <c r="H2107" s="10">
        <v>0.29513447300000001</v>
      </c>
      <c r="I2107" s="10">
        <v>1.0829537E-2</v>
      </c>
      <c r="J2107" s="10">
        <v>0.39399673899999998</v>
      </c>
      <c r="K2107" s="10">
        <v>0.38178317499999997</v>
      </c>
      <c r="L2107" s="10">
        <v>0.171134694</v>
      </c>
      <c r="M2107" s="10">
        <v>0.10592480999999999</v>
      </c>
      <c r="N2107" s="10">
        <v>2.7318716999999999E-2</v>
      </c>
      <c r="O2107" s="10">
        <v>4.9564960000000003E-3</v>
      </c>
      <c r="P2107" s="10">
        <v>0.17136114799999999</v>
      </c>
    </row>
    <row r="2108" spans="1:16" x14ac:dyDescent="0.25">
      <c r="A2108" s="16" t="s">
        <v>3440</v>
      </c>
      <c r="B2108" s="16" t="s">
        <v>3428</v>
      </c>
      <c r="C2108" s="16" t="s">
        <v>3441</v>
      </c>
      <c r="D2108" s="16">
        <v>0.22816348193586702</v>
      </c>
      <c r="E2108" s="16">
        <v>0.24278837849427429</v>
      </c>
      <c r="F2108" s="10">
        <v>0.74605374499999999</v>
      </c>
      <c r="G2108" s="10">
        <v>0.61066763899999998</v>
      </c>
      <c r="H2108" s="10">
        <v>1.172278097</v>
      </c>
      <c r="I2108" s="10">
        <v>3.8969863E-2</v>
      </c>
      <c r="J2108" s="10">
        <v>1.912820534</v>
      </c>
      <c r="K2108" s="10">
        <v>1.571734368</v>
      </c>
      <c r="L2108" s="10">
        <v>0.59472604600000001</v>
      </c>
      <c r="M2108" s="10">
        <v>0.46098321399999997</v>
      </c>
      <c r="N2108" s="10">
        <v>0.11873485</v>
      </c>
      <c r="O2108" s="10">
        <v>1.8493018999999999E-2</v>
      </c>
      <c r="P2108" s="10">
        <v>0.57616061200000002</v>
      </c>
    </row>
    <row r="2109" spans="1:16" x14ac:dyDescent="0.25">
      <c r="A2109" s="16" t="s">
        <v>3442</v>
      </c>
      <c r="B2109" s="16" t="s">
        <v>3428</v>
      </c>
      <c r="C2109" s="16" t="s">
        <v>1686</v>
      </c>
      <c r="D2109" s="16">
        <v>0.12591533668760721</v>
      </c>
      <c r="E2109" s="16">
        <v>0.12321632999077288</v>
      </c>
      <c r="F2109" s="10">
        <v>0.40116365599999998</v>
      </c>
      <c r="G2109" s="10">
        <v>0.27539962099999998</v>
      </c>
      <c r="H2109" s="10">
        <v>0.54789988199999995</v>
      </c>
      <c r="I2109" s="10">
        <v>1.9722572000000001E-2</v>
      </c>
      <c r="J2109" s="10">
        <v>0.96307437699999998</v>
      </c>
      <c r="K2109" s="10">
        <v>0.66985646799999998</v>
      </c>
      <c r="L2109" s="10">
        <v>0.34432754500000001</v>
      </c>
      <c r="M2109" s="10">
        <v>0.21276321100000001</v>
      </c>
      <c r="N2109" s="10">
        <v>4.9109161999999998E-2</v>
      </c>
      <c r="O2109" s="10">
        <v>9.1871990000000001E-3</v>
      </c>
      <c r="P2109" s="10">
        <v>0.247807257</v>
      </c>
    </row>
    <row r="2110" spans="1:16" x14ac:dyDescent="0.25">
      <c r="A2110" s="16" t="s">
        <v>3443</v>
      </c>
      <c r="B2110" s="16" t="s">
        <v>3428</v>
      </c>
      <c r="C2110" s="16" t="s">
        <v>41</v>
      </c>
      <c r="D2110" s="16">
        <v>0.17264255760249198</v>
      </c>
      <c r="E2110" s="16">
        <v>0.13342986777691151</v>
      </c>
      <c r="F2110" s="10">
        <v>0.47262027400000001</v>
      </c>
      <c r="G2110" s="10">
        <v>0.21830518099999999</v>
      </c>
      <c r="H2110" s="10">
        <v>0.479293996</v>
      </c>
      <c r="I2110" s="10">
        <v>1.7553902E-2</v>
      </c>
      <c r="J2110" s="10">
        <v>0.74240636100000001</v>
      </c>
      <c r="K2110" s="10">
        <v>0.39240672999999998</v>
      </c>
      <c r="L2110" s="10">
        <v>0.318389319</v>
      </c>
      <c r="M2110" s="10">
        <v>0.248581157</v>
      </c>
      <c r="N2110" s="10">
        <v>4.8466227000000001E-2</v>
      </c>
      <c r="O2110" s="10">
        <v>1.2444866000000001E-2</v>
      </c>
      <c r="P2110" s="10">
        <v>0.208374368</v>
      </c>
    </row>
    <row r="2111" spans="1:16" x14ac:dyDescent="0.25">
      <c r="A2111" s="16" t="s">
        <v>3444</v>
      </c>
      <c r="B2111" s="16" t="s">
        <v>3428</v>
      </c>
      <c r="C2111" s="16" t="s">
        <v>45</v>
      </c>
      <c r="D2111" s="16">
        <v>5.5337890533130402E-2</v>
      </c>
      <c r="E2111" s="16">
        <v>5.6151635195890406E-2</v>
      </c>
      <c r="F2111" s="10">
        <v>0.18080401700000001</v>
      </c>
      <c r="G2111" s="10">
        <v>8.0531058000000003E-2</v>
      </c>
      <c r="H2111" s="10">
        <v>0.18097676100000001</v>
      </c>
      <c r="I2111" s="10">
        <v>6.7566889999999998E-3</v>
      </c>
      <c r="J2111" s="10">
        <v>0.238042529</v>
      </c>
      <c r="K2111" s="10">
        <v>0.14124522</v>
      </c>
      <c r="L2111" s="10">
        <v>0.12544609600000001</v>
      </c>
      <c r="M2111" s="10">
        <v>7.1902987000000002E-2</v>
      </c>
      <c r="N2111" s="10">
        <v>1.5954001999999998E-2</v>
      </c>
      <c r="O2111" s="10">
        <v>3.5303579999999999E-3</v>
      </c>
      <c r="P2111" s="10">
        <v>8.1777364000000005E-2</v>
      </c>
    </row>
    <row r="2112" spans="1:16" x14ac:dyDescent="0.25">
      <c r="A2112" s="16" t="s">
        <v>3445</v>
      </c>
      <c r="B2112" s="16" t="s">
        <v>3428</v>
      </c>
      <c r="C2112" s="16" t="s">
        <v>3446</v>
      </c>
      <c r="D2112" s="16">
        <v>2.9051296728444145E-3</v>
      </c>
      <c r="E2112" s="16">
        <v>4.9555880293776951E-3</v>
      </c>
      <c r="F2112" s="10">
        <v>1.3018961000000001E-2</v>
      </c>
      <c r="G2112" s="10">
        <v>6.4405119999999998E-3</v>
      </c>
      <c r="H2112" s="10">
        <v>2.0177054999999999E-2</v>
      </c>
      <c r="I2112" s="10">
        <v>7.1914099999999996E-4</v>
      </c>
      <c r="J2112" s="10">
        <v>1.5430021E-2</v>
      </c>
      <c r="K2112" s="10">
        <v>1.9926597000000001E-2</v>
      </c>
      <c r="L2112" s="10">
        <v>1.1360128000000001E-2</v>
      </c>
      <c r="M2112" s="10">
        <v>5.8558059999999999E-3</v>
      </c>
      <c r="N2112" s="10">
        <v>1.7607180000000001E-3</v>
      </c>
      <c r="O2112" s="10">
        <v>3.0162400000000001E-4</v>
      </c>
      <c r="P2112" s="10">
        <v>1.3150418000000001E-2</v>
      </c>
    </row>
    <row r="2113" spans="1:16" x14ac:dyDescent="0.25">
      <c r="A2113" s="16" t="s">
        <v>3447</v>
      </c>
      <c r="B2113" s="16" t="s">
        <v>3428</v>
      </c>
      <c r="C2113" s="16" t="s">
        <v>209</v>
      </c>
      <c r="D2113" s="16">
        <v>0.6880328892592239</v>
      </c>
      <c r="E2113" s="16">
        <v>0.44048238247704213</v>
      </c>
      <c r="F2113" s="10">
        <v>1.353858545</v>
      </c>
      <c r="G2113" s="10">
        <v>1.9150804459999999</v>
      </c>
      <c r="H2113" s="10">
        <v>2.266982676</v>
      </c>
      <c r="I2113" s="10">
        <v>6.8788425E-2</v>
      </c>
      <c r="J2113" s="10">
        <v>4.0446527080000001</v>
      </c>
      <c r="K2113" s="10">
        <v>2.0487540360000001</v>
      </c>
      <c r="L2113" s="10">
        <v>1.1179169390000001</v>
      </c>
      <c r="M2113" s="10">
        <v>1.2230768940000001</v>
      </c>
      <c r="N2113" s="10">
        <v>0.26104323000000001</v>
      </c>
      <c r="O2113" s="10">
        <v>3.4521868999999997E-2</v>
      </c>
      <c r="P2113" s="10">
        <v>0.88188480300000005</v>
      </c>
    </row>
    <row r="2114" spans="1:16" x14ac:dyDescent="0.25">
      <c r="A2114" s="16" t="s">
        <v>3448</v>
      </c>
      <c r="B2114" s="16" t="s">
        <v>3428</v>
      </c>
      <c r="C2114" s="16" t="s">
        <v>3449</v>
      </c>
      <c r="D2114" s="16">
        <v>1.5132002630752081E-2</v>
      </c>
      <c r="E2114" s="16">
        <v>1.632711663843759E-2</v>
      </c>
      <c r="F2114" s="10">
        <v>5.2793328E-2</v>
      </c>
      <c r="G2114" s="10">
        <v>2.5502851E-2</v>
      </c>
      <c r="H2114" s="10">
        <v>5.9095465E-2</v>
      </c>
      <c r="I2114" s="10">
        <v>2.1884309999999998E-3</v>
      </c>
      <c r="J2114" s="10">
        <v>8.9245753999999997E-2</v>
      </c>
      <c r="K2114" s="10">
        <v>6.2892287000000005E-2</v>
      </c>
      <c r="L2114" s="10">
        <v>4.1539049000000001E-2</v>
      </c>
      <c r="M2114" s="10">
        <v>2.363436E-2</v>
      </c>
      <c r="N2114" s="10">
        <v>5.4576870000000001E-3</v>
      </c>
      <c r="O2114" s="10">
        <v>1.205205E-3</v>
      </c>
      <c r="P2114" s="10">
        <v>2.7874634999999998E-2</v>
      </c>
    </row>
    <row r="2115" spans="1:16" x14ac:dyDescent="0.25">
      <c r="A2115" s="16" t="s">
        <v>3450</v>
      </c>
      <c r="B2115" s="16" t="s">
        <v>3428</v>
      </c>
      <c r="C2115" s="16" t="s">
        <v>1503</v>
      </c>
      <c r="D2115" s="16">
        <v>0.18238494996579821</v>
      </c>
      <c r="E2115" s="16">
        <v>0.19410581219623996</v>
      </c>
      <c r="F2115" s="10">
        <v>0.61466701899999998</v>
      </c>
      <c r="G2115" s="10">
        <v>0.43328387800000001</v>
      </c>
      <c r="H2115" s="10">
        <v>0.90111235499999998</v>
      </c>
      <c r="I2115" s="10">
        <v>3.4325686000000001E-2</v>
      </c>
      <c r="J2115" s="10">
        <v>1.2491012429999999</v>
      </c>
      <c r="K2115" s="10">
        <v>0.92845593999999998</v>
      </c>
      <c r="L2115" s="10">
        <v>0.52433490900000002</v>
      </c>
      <c r="M2115" s="10">
        <v>0.32654534499999999</v>
      </c>
      <c r="N2115" s="10">
        <v>8.6117794999999997E-2</v>
      </c>
      <c r="O2115" s="10">
        <v>1.49055E-2</v>
      </c>
      <c r="P2115" s="10">
        <v>0.49698934</v>
      </c>
    </row>
    <row r="2116" spans="1:16" x14ac:dyDescent="0.25">
      <c r="A2116" s="16" t="s">
        <v>3451</v>
      </c>
      <c r="B2116" s="16" t="s">
        <v>3428</v>
      </c>
      <c r="C2116" s="16" t="s">
        <v>3452</v>
      </c>
      <c r="D2116" s="16">
        <v>1.3774921643058395E-2</v>
      </c>
      <c r="E2116" s="16">
        <v>1.5507554503537092E-2</v>
      </c>
      <c r="F2116" s="10">
        <v>5.0175485999999998E-2</v>
      </c>
      <c r="G2116" s="10">
        <v>3.0184335E-2</v>
      </c>
      <c r="H2116" s="10">
        <v>6.7103394999999996E-2</v>
      </c>
      <c r="I2116" s="10">
        <v>2.6510000000000001E-3</v>
      </c>
      <c r="J2116" s="10">
        <v>8.3804012999999997E-2</v>
      </c>
      <c r="K2116" s="10">
        <v>7.1483053000000005E-2</v>
      </c>
      <c r="L2116" s="10">
        <v>4.2560673E-2</v>
      </c>
      <c r="M2116" s="10">
        <v>2.2845826999999999E-2</v>
      </c>
      <c r="N2116" s="10">
        <v>5.903569E-3</v>
      </c>
      <c r="O2116" s="10">
        <v>1.211754E-3</v>
      </c>
      <c r="P2116" s="10">
        <v>3.8274440999999999E-2</v>
      </c>
    </row>
    <row r="2117" spans="1:16" x14ac:dyDescent="0.25">
      <c r="A2117" s="16" t="s">
        <v>3453</v>
      </c>
      <c r="B2117" s="16" t="s">
        <v>3428</v>
      </c>
      <c r="C2117" s="16" t="s">
        <v>3454</v>
      </c>
      <c r="D2117" s="16">
        <v>7.2914933618702299E-2</v>
      </c>
      <c r="E2117" s="16">
        <v>6.0578913572449065E-2</v>
      </c>
      <c r="F2117" s="10">
        <v>0.20693236300000001</v>
      </c>
      <c r="G2117" s="10">
        <v>0.10915362100000001</v>
      </c>
      <c r="H2117" s="10">
        <v>0.225111059</v>
      </c>
      <c r="I2117" s="10">
        <v>7.5310120000000001E-3</v>
      </c>
      <c r="J2117" s="10">
        <v>0.30784159900000002</v>
      </c>
      <c r="K2117" s="10">
        <v>0.18025216699999999</v>
      </c>
      <c r="L2117" s="10">
        <v>0.140826325</v>
      </c>
      <c r="M2117" s="10">
        <v>0.124146934</v>
      </c>
      <c r="N2117" s="10">
        <v>2.2486474999999999E-2</v>
      </c>
      <c r="O2117" s="10">
        <v>5.8327240000000001E-3</v>
      </c>
      <c r="P2117" s="10">
        <v>0.102065922</v>
      </c>
    </row>
    <row r="2118" spans="1:16" x14ac:dyDescent="0.25">
      <c r="A2118" s="16" t="s">
        <v>3455</v>
      </c>
      <c r="B2118" s="16" t="s">
        <v>3428</v>
      </c>
      <c r="C2118" s="16" t="s">
        <v>3456</v>
      </c>
      <c r="D2118" s="16">
        <v>0.18543141399154181</v>
      </c>
      <c r="E2118" s="16">
        <v>0.19724359162592434</v>
      </c>
      <c r="F2118" s="10">
        <v>0.62461478599999998</v>
      </c>
      <c r="G2118" s="10">
        <v>0.46566084200000002</v>
      </c>
      <c r="H2118" s="10">
        <v>0.88554379100000002</v>
      </c>
      <c r="I2118" s="10">
        <v>2.7116136999999998E-2</v>
      </c>
      <c r="J2118" s="10">
        <v>1.429770164</v>
      </c>
      <c r="K2118" s="10">
        <v>0.82256054300000003</v>
      </c>
      <c r="L2118" s="10">
        <v>0.49964997799999999</v>
      </c>
      <c r="M2118" s="10">
        <v>0.38223436700000002</v>
      </c>
      <c r="N2118" s="10">
        <v>8.9626642000000006E-2</v>
      </c>
      <c r="O2118" s="10">
        <v>1.6458852E-2</v>
      </c>
      <c r="P2118" s="10">
        <v>0.371473624</v>
      </c>
    </row>
    <row r="2119" spans="1:16" x14ac:dyDescent="0.25">
      <c r="A2119" s="16" t="s">
        <v>3457</v>
      </c>
      <c r="B2119" s="16" t="s">
        <v>3428</v>
      </c>
      <c r="C2119" s="16" t="s">
        <v>464</v>
      </c>
      <c r="D2119" s="16">
        <v>4.1011160597212742E-2</v>
      </c>
      <c r="E2119" s="16">
        <v>5.6368566107559338E-2</v>
      </c>
      <c r="F2119" s="10">
        <v>0.176947834</v>
      </c>
      <c r="G2119" s="10">
        <v>0.102457574</v>
      </c>
      <c r="H2119" s="10">
        <v>0.248696631</v>
      </c>
      <c r="I2119" s="10">
        <v>9.0632149999999995E-3</v>
      </c>
      <c r="J2119" s="10">
        <v>0.31942716500000001</v>
      </c>
      <c r="K2119" s="10">
        <v>0.35112231599999999</v>
      </c>
      <c r="L2119" s="10">
        <v>0.149908931</v>
      </c>
      <c r="M2119" s="10">
        <v>8.1875442000000007E-2</v>
      </c>
      <c r="N2119" s="10">
        <v>2.1822794999999999E-2</v>
      </c>
      <c r="O2119" s="10">
        <v>4.1911919999999998E-3</v>
      </c>
      <c r="P2119" s="10">
        <v>0.15232611099999999</v>
      </c>
    </row>
    <row r="2120" spans="1:16" x14ac:dyDescent="0.25">
      <c r="A2120" s="16" t="s">
        <v>3458</v>
      </c>
      <c r="B2120" s="16" t="s">
        <v>3428</v>
      </c>
      <c r="C2120" s="16" t="s">
        <v>572</v>
      </c>
      <c r="D2120" s="16">
        <v>0.19950122441373083</v>
      </c>
      <c r="E2120" s="16">
        <v>0.16075559876528928</v>
      </c>
      <c r="F2120" s="10">
        <v>0.54556947</v>
      </c>
      <c r="G2120" s="10">
        <v>0.25495631099999999</v>
      </c>
      <c r="H2120" s="10">
        <v>0.54718676499999996</v>
      </c>
      <c r="I2120" s="10">
        <v>1.9319782000000001E-2</v>
      </c>
      <c r="J2120" s="10">
        <v>0.80593658000000001</v>
      </c>
      <c r="K2120" s="10">
        <v>0.422003301</v>
      </c>
      <c r="L2120" s="10">
        <v>0.35460333100000002</v>
      </c>
      <c r="M2120" s="10">
        <v>0.33393299199999998</v>
      </c>
      <c r="N2120" s="10">
        <v>5.6183974999999997E-2</v>
      </c>
      <c r="O2120" s="10">
        <v>1.5399909E-2</v>
      </c>
      <c r="P2120" s="10">
        <v>0.240399851</v>
      </c>
    </row>
    <row r="2121" spans="1:16" x14ac:dyDescent="0.25">
      <c r="A2121" s="16" t="s">
        <v>3459</v>
      </c>
      <c r="B2121" s="16" t="s">
        <v>3428</v>
      </c>
      <c r="C2121" s="16" t="s">
        <v>3460</v>
      </c>
      <c r="D2121" s="16">
        <v>8.1654771246329506E-3</v>
      </c>
      <c r="E2121" s="16">
        <v>1.1462047240441966E-2</v>
      </c>
      <c r="F2121" s="10">
        <v>3.5589387E-2</v>
      </c>
      <c r="G2121" s="10">
        <v>1.8437254E-2</v>
      </c>
      <c r="H2121" s="10">
        <v>4.8544837E-2</v>
      </c>
      <c r="I2121" s="10">
        <v>1.803154E-3</v>
      </c>
      <c r="J2121" s="10">
        <v>6.2050414999999998E-2</v>
      </c>
      <c r="K2121" s="10">
        <v>7.4012466999999998E-2</v>
      </c>
      <c r="L2121" s="10">
        <v>3.0615594999999999E-2</v>
      </c>
      <c r="M2121" s="10">
        <v>1.6278020000000001E-2</v>
      </c>
      <c r="N2121" s="10">
        <v>4.2853149999999996E-3</v>
      </c>
      <c r="O2121" s="10">
        <v>8.4821199999999999E-4</v>
      </c>
      <c r="P2121" s="10">
        <v>3.1220773E-2</v>
      </c>
    </row>
    <row r="2122" spans="1:16" x14ac:dyDescent="0.25">
      <c r="A2122" s="16" t="s">
        <v>3461</v>
      </c>
      <c r="B2122" s="16" t="s">
        <v>3428</v>
      </c>
      <c r="C2122" s="16" t="s">
        <v>1516</v>
      </c>
      <c r="D2122" s="16">
        <v>7.2743804676966397E-3</v>
      </c>
      <c r="E2122" s="16">
        <v>1.0959374902026042E-2</v>
      </c>
      <c r="F2122" s="10">
        <v>3.5268993999999998E-2</v>
      </c>
      <c r="G2122" s="10">
        <v>1.6275423000000001E-2</v>
      </c>
      <c r="H2122" s="10">
        <v>4.4818042000000002E-2</v>
      </c>
      <c r="I2122" s="10">
        <v>1.6117149999999999E-3</v>
      </c>
      <c r="J2122" s="10">
        <v>5.0586085000000003E-2</v>
      </c>
      <c r="K2122" s="10">
        <v>6.0682211E-2</v>
      </c>
      <c r="L2122" s="10">
        <v>2.7817193E-2</v>
      </c>
      <c r="M2122" s="10">
        <v>1.3769541999999999E-2</v>
      </c>
      <c r="N2122" s="10">
        <v>3.7936900000000002E-3</v>
      </c>
      <c r="O2122" s="10">
        <v>7.43072E-4</v>
      </c>
      <c r="P2122" s="10">
        <v>2.6545967E-2</v>
      </c>
    </row>
    <row r="2123" spans="1:16" x14ac:dyDescent="0.25">
      <c r="A2123" s="16" t="s">
        <v>3462</v>
      </c>
      <c r="B2123" s="16" t="s">
        <v>3428</v>
      </c>
      <c r="C2123" s="16" t="s">
        <v>482</v>
      </c>
      <c r="D2123" s="16">
        <v>0.12731108941995312</v>
      </c>
      <c r="E2123" s="16">
        <v>0.14199422606728071</v>
      </c>
      <c r="F2123" s="10">
        <v>0.43446828799999998</v>
      </c>
      <c r="G2123" s="10">
        <v>0.38817618799999998</v>
      </c>
      <c r="H2123" s="10">
        <v>0.70905380399999995</v>
      </c>
      <c r="I2123" s="10">
        <v>2.6319543000000001E-2</v>
      </c>
      <c r="J2123" s="10">
        <v>1.0007962500000001</v>
      </c>
      <c r="K2123" s="10">
        <v>0.927085783</v>
      </c>
      <c r="L2123" s="10">
        <v>0.46827957799999997</v>
      </c>
      <c r="M2123" s="10">
        <v>0.26941327199999998</v>
      </c>
      <c r="N2123" s="10">
        <v>6.8554757999999993E-2</v>
      </c>
      <c r="O2123" s="10">
        <v>1.09993E-2</v>
      </c>
      <c r="P2123" s="10">
        <v>0.35680052800000001</v>
      </c>
    </row>
    <row r="2124" spans="1:16" x14ac:dyDescent="0.25">
      <c r="A2124" s="16" t="s">
        <v>3463</v>
      </c>
      <c r="B2124" s="16" t="s">
        <v>3428</v>
      </c>
      <c r="C2124" s="16" t="s">
        <v>3464</v>
      </c>
      <c r="D2124" s="16">
        <v>8.0340721270976745E-2</v>
      </c>
      <c r="E2124" s="16">
        <v>7.2611332072019308E-2</v>
      </c>
      <c r="F2124" s="10">
        <v>0.23112819500000001</v>
      </c>
      <c r="G2124" s="10">
        <v>0.16458447400000001</v>
      </c>
      <c r="H2124" s="10">
        <v>0.32454989499999998</v>
      </c>
      <c r="I2124" s="10">
        <v>1.1226409E-2</v>
      </c>
      <c r="J2124" s="10">
        <v>0.57418143799999999</v>
      </c>
      <c r="K2124" s="10">
        <v>0.460433276</v>
      </c>
      <c r="L2124" s="10">
        <v>0.20244016300000001</v>
      </c>
      <c r="M2124" s="10">
        <v>0.12600998099999999</v>
      </c>
      <c r="N2124" s="10">
        <v>2.9712089000000001E-2</v>
      </c>
      <c r="O2124" s="10">
        <v>5.5279279999999997E-3</v>
      </c>
      <c r="P2124" s="10">
        <v>0.148104874</v>
      </c>
    </row>
    <row r="2125" spans="1:16" x14ac:dyDescent="0.25">
      <c r="A2125" s="16" t="s">
        <v>3465</v>
      </c>
      <c r="B2125" s="16" t="s">
        <v>3428</v>
      </c>
      <c r="C2125" s="16" t="s">
        <v>810</v>
      </c>
      <c r="D2125" s="16">
        <v>0.12037554471678069</v>
      </c>
      <c r="E2125" s="16">
        <v>0.1244264177042668</v>
      </c>
      <c r="F2125" s="10">
        <v>0.392081077</v>
      </c>
      <c r="G2125" s="10">
        <v>0.27896014200000002</v>
      </c>
      <c r="H2125" s="10">
        <v>0.572934218</v>
      </c>
      <c r="I2125" s="10">
        <v>2.0024553E-2</v>
      </c>
      <c r="J2125" s="10">
        <v>0.84003405200000003</v>
      </c>
      <c r="K2125" s="10">
        <v>0.818023642</v>
      </c>
      <c r="L2125" s="10">
        <v>0.32088591</v>
      </c>
      <c r="M2125" s="10">
        <v>0.22272424099999999</v>
      </c>
      <c r="N2125" s="10">
        <v>5.3889919000000001E-2</v>
      </c>
      <c r="O2125" s="10">
        <v>9.5833819999999997E-3</v>
      </c>
      <c r="P2125" s="10">
        <v>0.29009024799999999</v>
      </c>
    </row>
    <row r="2126" spans="1:16" x14ac:dyDescent="0.25">
      <c r="A2126" s="16" t="s">
        <v>3466</v>
      </c>
      <c r="B2126" s="16" t="s">
        <v>3428</v>
      </c>
      <c r="C2126" s="16" t="s">
        <v>235</v>
      </c>
      <c r="D2126" s="16">
        <v>1.0655071384649717E-2</v>
      </c>
      <c r="E2126" s="16">
        <v>1.3120908209097568E-2</v>
      </c>
      <c r="F2126" s="10">
        <v>4.0500842000000002E-2</v>
      </c>
      <c r="G2126" s="10">
        <v>2.5931137E-2</v>
      </c>
      <c r="H2126" s="10">
        <v>5.6475322000000001E-2</v>
      </c>
      <c r="I2126" s="10">
        <v>2.0394829999999999E-3</v>
      </c>
      <c r="J2126" s="10">
        <v>7.6554696000000005E-2</v>
      </c>
      <c r="K2126" s="10">
        <v>7.2466143999999996E-2</v>
      </c>
      <c r="L2126" s="10">
        <v>3.1593479000000001E-2</v>
      </c>
      <c r="M2126" s="10">
        <v>2.3830411999999999E-2</v>
      </c>
      <c r="N2126" s="10">
        <v>5.5188340000000002E-3</v>
      </c>
      <c r="O2126" s="10">
        <v>9.984569999999999E-4</v>
      </c>
      <c r="P2126" s="10">
        <v>3.2794941000000001E-2</v>
      </c>
    </row>
    <row r="2127" spans="1:16" x14ac:dyDescent="0.25">
      <c r="A2127" s="16" t="s">
        <v>3467</v>
      </c>
      <c r="B2127" s="16" t="s">
        <v>3428</v>
      </c>
      <c r="C2127" s="16" t="s">
        <v>3468</v>
      </c>
      <c r="D2127" s="16">
        <v>9.8034675172863524E-3</v>
      </c>
      <c r="E2127" s="16">
        <v>1.3705184420957835E-2</v>
      </c>
      <c r="F2127" s="10">
        <v>4.4522112000000003E-2</v>
      </c>
      <c r="G2127" s="10">
        <v>2.2877801999999999E-2</v>
      </c>
      <c r="H2127" s="10">
        <v>5.7797676999999999E-2</v>
      </c>
      <c r="I2127" s="10">
        <v>2.2909969999999999E-3</v>
      </c>
      <c r="J2127" s="10">
        <v>5.7837709000000001E-2</v>
      </c>
      <c r="K2127" s="10">
        <v>6.1160408999999999E-2</v>
      </c>
      <c r="L2127" s="10">
        <v>3.7220458999999997E-2</v>
      </c>
      <c r="M2127" s="10">
        <v>1.7758915E-2</v>
      </c>
      <c r="N2127" s="10">
        <v>5.0538520000000002E-3</v>
      </c>
      <c r="O2127" s="10">
        <v>9.7203000000000003E-4</v>
      </c>
      <c r="P2127" s="10">
        <v>3.3083432000000003E-2</v>
      </c>
    </row>
    <row r="2128" spans="1:16" x14ac:dyDescent="0.25">
      <c r="A2128" s="16" t="s">
        <v>3469</v>
      </c>
      <c r="B2128" s="16" t="s">
        <v>3428</v>
      </c>
      <c r="C2128" s="16" t="s">
        <v>3470</v>
      </c>
      <c r="D2128" s="16">
        <v>4.1330756483380707E-3</v>
      </c>
      <c r="E2128" s="16">
        <v>5.8794471945897101E-3</v>
      </c>
      <c r="F2128" s="10">
        <v>1.9376343000000001E-2</v>
      </c>
      <c r="G2128" s="10">
        <v>8.7422960000000001E-3</v>
      </c>
      <c r="H2128" s="10">
        <v>2.4378357E-2</v>
      </c>
      <c r="I2128" s="10">
        <v>9.6806599999999996E-4</v>
      </c>
      <c r="J2128" s="10">
        <v>2.2145465E-2</v>
      </c>
      <c r="K2128" s="10">
        <v>2.5488825999999999E-2</v>
      </c>
      <c r="L2128" s="10">
        <v>1.5968225999999999E-2</v>
      </c>
      <c r="M2128" s="10">
        <v>7.2104320000000001E-3</v>
      </c>
      <c r="N2128" s="10">
        <v>2.1171850000000002E-3</v>
      </c>
      <c r="O2128" s="10">
        <v>4.17403E-4</v>
      </c>
      <c r="P2128" s="10">
        <v>1.3871669999999999E-2</v>
      </c>
    </row>
    <row r="2129" spans="1:16" x14ac:dyDescent="0.25">
      <c r="A2129" s="16" t="s">
        <v>3471</v>
      </c>
      <c r="B2129" s="16" t="s">
        <v>3428</v>
      </c>
      <c r="C2129" s="16" t="s">
        <v>1537</v>
      </c>
      <c r="D2129" s="16">
        <v>5.0339861786261762E-3</v>
      </c>
      <c r="E2129" s="16">
        <v>7.6250740936525127E-3</v>
      </c>
      <c r="F2129" s="10">
        <v>2.3060871E-2</v>
      </c>
      <c r="G2129" s="10">
        <v>1.0263233E-2</v>
      </c>
      <c r="H2129" s="10">
        <v>2.9835411999999999E-2</v>
      </c>
      <c r="I2129" s="10">
        <v>1.0818620000000001E-3</v>
      </c>
      <c r="J2129" s="10">
        <v>3.1618420000000001E-2</v>
      </c>
      <c r="K2129" s="10">
        <v>3.6213283999999998E-2</v>
      </c>
      <c r="L2129" s="10">
        <v>1.9160765999999999E-2</v>
      </c>
      <c r="M2129" s="10">
        <v>1.0159777E-2</v>
      </c>
      <c r="N2129" s="10">
        <v>2.641305E-3</v>
      </c>
      <c r="O2129" s="10">
        <v>5.15534E-4</v>
      </c>
      <c r="P2129" s="10">
        <v>1.8484260999999998E-2</v>
      </c>
    </row>
    <row r="2130" spans="1:16" x14ac:dyDescent="0.25">
      <c r="A2130" s="16" t="s">
        <v>3472</v>
      </c>
      <c r="B2130" s="16" t="s">
        <v>3428</v>
      </c>
      <c r="C2130" s="16" t="s">
        <v>1541</v>
      </c>
      <c r="D2130" s="16">
        <v>3.2964294637218436E-2</v>
      </c>
      <c r="E2130" s="16">
        <v>3.3266696627444345E-2</v>
      </c>
      <c r="F2130" s="10">
        <v>0.11315428499999999</v>
      </c>
      <c r="G2130" s="10">
        <v>4.9619716000000001E-2</v>
      </c>
      <c r="H2130" s="10">
        <v>0.118018938</v>
      </c>
      <c r="I2130" s="10">
        <v>4.3388940000000003E-3</v>
      </c>
      <c r="J2130" s="10">
        <v>0.21675615100000001</v>
      </c>
      <c r="K2130" s="10">
        <v>0.11748027699999999</v>
      </c>
      <c r="L2130" s="10">
        <v>7.8856870999999995E-2</v>
      </c>
      <c r="M2130" s="10">
        <v>5.3182762000000001E-2</v>
      </c>
      <c r="N2130" s="10">
        <v>1.1386538999999999E-2</v>
      </c>
      <c r="O2130" s="10">
        <v>2.8017990000000002E-3</v>
      </c>
      <c r="P2130" s="10">
        <v>5.3842143000000002E-2</v>
      </c>
    </row>
    <row r="2131" spans="1:16" x14ac:dyDescent="0.25">
      <c r="A2131" s="16" t="s">
        <v>3473</v>
      </c>
      <c r="B2131" s="16" t="s">
        <v>3428</v>
      </c>
      <c r="C2131" s="16" t="s">
        <v>3474</v>
      </c>
      <c r="D2131" s="16">
        <v>3.7266486107307893E-2</v>
      </c>
      <c r="E2131" s="16">
        <v>4.0018939042435892E-2</v>
      </c>
      <c r="F2131" s="10">
        <v>0.13016001099999999</v>
      </c>
      <c r="G2131" s="10">
        <v>6.5100136000000003E-2</v>
      </c>
      <c r="H2131" s="10">
        <v>0.149425064</v>
      </c>
      <c r="I2131" s="10">
        <v>5.2851499999999997E-3</v>
      </c>
      <c r="J2131" s="10">
        <v>0.227806746</v>
      </c>
      <c r="K2131" s="10">
        <v>0.16457799100000001</v>
      </c>
      <c r="L2131" s="10">
        <v>9.9826321999999995E-2</v>
      </c>
      <c r="M2131" s="10">
        <v>5.9926093999999999E-2</v>
      </c>
      <c r="N2131" s="10">
        <v>1.4002298E-2</v>
      </c>
      <c r="O2131" s="10">
        <v>3.0584840000000002E-3</v>
      </c>
      <c r="P2131" s="10">
        <v>7.0533751000000006E-2</v>
      </c>
    </row>
    <row r="2132" spans="1:16" x14ac:dyDescent="0.25">
      <c r="A2132" s="16" t="s">
        <v>3475</v>
      </c>
      <c r="B2132" s="16" t="s">
        <v>3428</v>
      </c>
      <c r="C2132" s="16" t="s">
        <v>93</v>
      </c>
      <c r="D2132" s="16">
        <v>3.2839207389835617E-2</v>
      </c>
      <c r="E2132" s="16">
        <v>4.4533756233078058E-2</v>
      </c>
      <c r="F2132" s="10">
        <v>0.14684198300000001</v>
      </c>
      <c r="G2132" s="10">
        <v>9.3972539999999993E-2</v>
      </c>
      <c r="H2132" s="10">
        <v>0.20371984100000001</v>
      </c>
      <c r="I2132" s="10">
        <v>8.63009E-3</v>
      </c>
      <c r="J2132" s="10">
        <v>0.19968509500000001</v>
      </c>
      <c r="K2132" s="10">
        <v>0.19050741199999999</v>
      </c>
      <c r="L2132" s="10">
        <v>0.120360842</v>
      </c>
      <c r="M2132" s="10">
        <v>6.1091090000000001E-2</v>
      </c>
      <c r="N2132" s="10">
        <v>1.7408368E-2</v>
      </c>
      <c r="O2132" s="10">
        <v>3.2507859999999999E-3</v>
      </c>
      <c r="P2132" s="10">
        <v>0.115571084</v>
      </c>
    </row>
    <row r="2133" spans="1:16" x14ac:dyDescent="0.25">
      <c r="A2133" s="16" t="s">
        <v>3476</v>
      </c>
      <c r="B2133" s="16" t="s">
        <v>3428</v>
      </c>
      <c r="C2133" s="16" t="s">
        <v>95</v>
      </c>
      <c r="D2133" s="16">
        <v>2.0238811762294154E-2</v>
      </c>
      <c r="E2133" s="16">
        <v>2.1280106209357892E-2</v>
      </c>
      <c r="F2133" s="10">
        <v>7.0083565E-2</v>
      </c>
      <c r="G2133" s="10">
        <v>3.9326923999999999E-2</v>
      </c>
      <c r="H2133" s="10">
        <v>8.9834112999999993E-2</v>
      </c>
      <c r="I2133" s="10">
        <v>3.6199019999999999E-3</v>
      </c>
      <c r="J2133" s="10">
        <v>0.10791213700000001</v>
      </c>
      <c r="K2133" s="10">
        <v>9.2574636000000002E-2</v>
      </c>
      <c r="L2133" s="10">
        <v>5.7838268999999998E-2</v>
      </c>
      <c r="M2133" s="10">
        <v>3.1725608000000002E-2</v>
      </c>
      <c r="N2133" s="10">
        <v>7.9736579999999998E-3</v>
      </c>
      <c r="O2133" s="10">
        <v>1.6196699999999999E-3</v>
      </c>
      <c r="P2133" s="10">
        <v>4.7325641000000002E-2</v>
      </c>
    </row>
    <row r="2134" spans="1:16" x14ac:dyDescent="0.25">
      <c r="A2134" s="16" t="s">
        <v>3477</v>
      </c>
      <c r="B2134" s="16" t="s">
        <v>3428</v>
      </c>
      <c r="C2134" s="16" t="s">
        <v>3141</v>
      </c>
      <c r="D2134" s="16">
        <v>2.6179498741694264E-2</v>
      </c>
      <c r="E2134" s="16">
        <v>2.6697809181668246E-2</v>
      </c>
      <c r="F2134" s="10">
        <v>8.5844334999999994E-2</v>
      </c>
      <c r="G2134" s="10">
        <v>5.2338054000000002E-2</v>
      </c>
      <c r="H2134" s="10">
        <v>0.111139745</v>
      </c>
      <c r="I2134" s="10">
        <v>4.1306379999999998E-3</v>
      </c>
      <c r="J2134" s="10">
        <v>0.18714339199999999</v>
      </c>
      <c r="K2134" s="10">
        <v>0.103572362</v>
      </c>
      <c r="L2134" s="10">
        <v>7.2040305999999998E-2</v>
      </c>
      <c r="M2134" s="10">
        <v>4.4225678999999997E-2</v>
      </c>
      <c r="N2134" s="10">
        <v>9.8462529999999993E-3</v>
      </c>
      <c r="O2134" s="10">
        <v>2.0161910000000001E-3</v>
      </c>
      <c r="P2134" s="10">
        <v>5.0755855000000002E-2</v>
      </c>
    </row>
    <row r="2135" spans="1:16" x14ac:dyDescent="0.25">
      <c r="A2135" s="16" t="s">
        <v>3478</v>
      </c>
      <c r="B2135" s="16" t="s">
        <v>3428</v>
      </c>
      <c r="C2135" s="16" t="s">
        <v>3479</v>
      </c>
      <c r="D2135" s="16">
        <v>0.12611523822928028</v>
      </c>
      <c r="E2135" s="16">
        <v>0.13448140317219484</v>
      </c>
      <c r="F2135" s="10">
        <v>0.41980023399999999</v>
      </c>
      <c r="G2135" s="10">
        <v>0.296030668</v>
      </c>
      <c r="H2135" s="10">
        <v>0.60117649900000003</v>
      </c>
      <c r="I2135" s="10">
        <v>1.9457171999999998E-2</v>
      </c>
      <c r="J2135" s="10">
        <v>0.98734661599999995</v>
      </c>
      <c r="K2135" s="10">
        <v>0.62676399900000002</v>
      </c>
      <c r="L2135" s="10">
        <v>0.35819721500000001</v>
      </c>
      <c r="M2135" s="10">
        <v>0.26130031300000001</v>
      </c>
      <c r="N2135" s="10">
        <v>5.9109833000000001E-2</v>
      </c>
      <c r="O2135" s="10">
        <v>1.0740394E-2</v>
      </c>
      <c r="P2135" s="10">
        <v>0.31196227799999998</v>
      </c>
    </row>
    <row r="2136" spans="1:16" x14ac:dyDescent="0.25">
      <c r="A2136" s="16" t="s">
        <v>3480</v>
      </c>
      <c r="B2136" s="16" t="s">
        <v>3428</v>
      </c>
      <c r="C2136" s="16" t="s">
        <v>3481</v>
      </c>
      <c r="D2136" s="16">
        <v>2.8642374651486467E-2</v>
      </c>
      <c r="E2136" s="16">
        <v>3.4560103998619009E-2</v>
      </c>
      <c r="F2136" s="10">
        <v>0.106321922</v>
      </c>
      <c r="G2136" s="10">
        <v>6.8953640999999996E-2</v>
      </c>
      <c r="H2136" s="10">
        <v>0.14673756299999999</v>
      </c>
      <c r="I2136" s="10">
        <v>5.1554210000000003E-3</v>
      </c>
      <c r="J2136" s="10">
        <v>0.23080207899999999</v>
      </c>
      <c r="K2136" s="10">
        <v>0.24534621700000001</v>
      </c>
      <c r="L2136" s="10">
        <v>8.5177092999999995E-2</v>
      </c>
      <c r="M2136" s="10">
        <v>5.7227057999999997E-2</v>
      </c>
      <c r="N2136" s="10">
        <v>1.3913965E-2</v>
      </c>
      <c r="O2136" s="10">
        <v>2.6212679999999999E-3</v>
      </c>
      <c r="P2136" s="10">
        <v>8.3612301999999999E-2</v>
      </c>
    </row>
    <row r="2137" spans="1:16" x14ac:dyDescent="0.25">
      <c r="A2137" s="16" t="s">
        <v>3482</v>
      </c>
      <c r="B2137" s="16" t="s">
        <v>3428</v>
      </c>
      <c r="C2137" s="16" t="s">
        <v>496</v>
      </c>
      <c r="D2137" s="16">
        <v>1.6922881103574618E-2</v>
      </c>
      <c r="E2137" s="16">
        <v>2.2036038335217639E-2</v>
      </c>
      <c r="F2137" s="10">
        <v>6.9296649000000002E-2</v>
      </c>
      <c r="G2137" s="10">
        <v>4.0550106000000002E-2</v>
      </c>
      <c r="H2137" s="10">
        <v>9.8086876000000003E-2</v>
      </c>
      <c r="I2137" s="10">
        <v>3.86163E-3</v>
      </c>
      <c r="J2137" s="10">
        <v>0.115644314</v>
      </c>
      <c r="K2137" s="10">
        <v>0.109479269</v>
      </c>
      <c r="L2137" s="10">
        <v>6.1072205999999997E-2</v>
      </c>
      <c r="M2137" s="10">
        <v>3.0938996E-2</v>
      </c>
      <c r="N2137" s="10">
        <v>8.5742990000000005E-3</v>
      </c>
      <c r="O2137" s="10">
        <v>1.6923210000000001E-3</v>
      </c>
      <c r="P2137" s="10">
        <v>5.8900515000000001E-2</v>
      </c>
    </row>
    <row r="2138" spans="1:16" x14ac:dyDescent="0.25">
      <c r="A2138" s="16" t="s">
        <v>3483</v>
      </c>
      <c r="B2138" s="16" t="s">
        <v>3428</v>
      </c>
      <c r="C2138" s="16" t="s">
        <v>3484</v>
      </c>
      <c r="D2138" s="16">
        <v>2.1737337116401158E-2</v>
      </c>
      <c r="E2138" s="16">
        <v>2.2873526244816308E-2</v>
      </c>
      <c r="F2138" s="10">
        <v>7.7608911000000003E-2</v>
      </c>
      <c r="G2138" s="10">
        <v>3.2527583999999998E-2</v>
      </c>
      <c r="H2138" s="10">
        <v>7.9927545000000003E-2</v>
      </c>
      <c r="I2138" s="10">
        <v>3.0110369999999998E-3</v>
      </c>
      <c r="J2138" s="10">
        <v>0.13991246700000001</v>
      </c>
      <c r="K2138" s="10">
        <v>8.5483756999999994E-2</v>
      </c>
      <c r="L2138" s="10">
        <v>5.6157581999999998E-2</v>
      </c>
      <c r="M2138" s="10">
        <v>3.4457056E-2</v>
      </c>
      <c r="N2138" s="10">
        <v>7.6245239999999997E-3</v>
      </c>
      <c r="O2138" s="10">
        <v>1.8389350000000001E-3</v>
      </c>
      <c r="P2138" s="10">
        <v>3.6167303999999997E-2</v>
      </c>
    </row>
    <row r="2139" spans="1:16" x14ac:dyDescent="0.25">
      <c r="A2139" s="16" t="s">
        <v>3485</v>
      </c>
      <c r="B2139" s="16" t="s">
        <v>3428</v>
      </c>
      <c r="C2139" s="16" t="s">
        <v>3486</v>
      </c>
      <c r="D2139" s="16">
        <v>0.12859243553395178</v>
      </c>
      <c r="E2139" s="16">
        <v>0.13987379423390328</v>
      </c>
      <c r="F2139" s="10">
        <v>0.49024883000000002</v>
      </c>
      <c r="G2139" s="10">
        <v>0.196758558</v>
      </c>
      <c r="H2139" s="10">
        <v>0.49122794400000003</v>
      </c>
      <c r="I2139" s="10">
        <v>1.8462989999999999E-2</v>
      </c>
      <c r="J2139" s="10">
        <v>0.87499481099999998</v>
      </c>
      <c r="K2139" s="10">
        <v>0.434596131</v>
      </c>
      <c r="L2139" s="10">
        <v>0.34868641500000003</v>
      </c>
      <c r="M2139" s="10">
        <v>0.21923282199999999</v>
      </c>
      <c r="N2139" s="10">
        <v>4.6362241999999998E-2</v>
      </c>
      <c r="O2139" s="10">
        <v>1.1747941E-2</v>
      </c>
      <c r="P2139" s="10">
        <v>0.20979831400000001</v>
      </c>
    </row>
    <row r="2140" spans="1:16" x14ac:dyDescent="0.25">
      <c r="A2140" s="16" t="s">
        <v>3487</v>
      </c>
      <c r="B2140" s="16" t="s">
        <v>3428</v>
      </c>
      <c r="C2140" s="16" t="s">
        <v>256</v>
      </c>
      <c r="D2140" s="16">
        <v>8.6463181941572806E-2</v>
      </c>
      <c r="E2140" s="16">
        <v>8.3034219329993025E-2</v>
      </c>
      <c r="F2140" s="10">
        <v>0.25627430299999998</v>
      </c>
      <c r="G2140" s="10">
        <v>0.20422694999999999</v>
      </c>
      <c r="H2140" s="10">
        <v>0.38571381700000001</v>
      </c>
      <c r="I2140" s="10">
        <v>1.2367683000000001E-2</v>
      </c>
      <c r="J2140" s="10">
        <v>0.53706400799999998</v>
      </c>
      <c r="K2140" s="10">
        <v>0.36532626800000001</v>
      </c>
      <c r="L2140" s="10">
        <v>0.20962109400000001</v>
      </c>
      <c r="M2140" s="10">
        <v>0.16763329399999999</v>
      </c>
      <c r="N2140" s="10">
        <v>3.9842338999999997E-2</v>
      </c>
      <c r="O2140" s="10">
        <v>6.8233729999999998E-3</v>
      </c>
      <c r="P2140" s="10">
        <v>0.16991616900000001</v>
      </c>
    </row>
    <row r="2141" spans="1:16" x14ac:dyDescent="0.25">
      <c r="A2141" s="16" t="s">
        <v>3488</v>
      </c>
      <c r="B2141" s="16" t="s">
        <v>3428</v>
      </c>
      <c r="C2141" s="16" t="s">
        <v>260</v>
      </c>
      <c r="D2141" s="16">
        <v>0.11857646716087963</v>
      </c>
      <c r="E2141" s="16">
        <v>9.4642083270842503E-2</v>
      </c>
      <c r="F2141" s="10">
        <v>0.28276174799999998</v>
      </c>
      <c r="G2141" s="10">
        <v>0.28561698899999999</v>
      </c>
      <c r="H2141" s="10">
        <v>0.45380838000000001</v>
      </c>
      <c r="I2141" s="10">
        <v>1.4940326E-2</v>
      </c>
      <c r="J2141" s="10">
        <v>0.68389653900000003</v>
      </c>
      <c r="K2141" s="10">
        <v>0.480682214</v>
      </c>
      <c r="L2141" s="10">
        <v>0.229868353</v>
      </c>
      <c r="M2141" s="10">
        <v>0.19897462599999999</v>
      </c>
      <c r="N2141" s="10">
        <v>4.7022870000000001E-2</v>
      </c>
      <c r="O2141" s="10">
        <v>7.2916170000000002E-3</v>
      </c>
      <c r="P2141" s="10">
        <v>0.20141795300000001</v>
      </c>
    </row>
    <row r="2142" spans="1:16" x14ac:dyDescent="0.25">
      <c r="A2142" s="16" t="s">
        <v>3489</v>
      </c>
      <c r="B2142" s="16" t="s">
        <v>3428</v>
      </c>
      <c r="C2142" s="16" t="s">
        <v>3490</v>
      </c>
      <c r="D2142" s="16">
        <v>2.5223130405087377E-2</v>
      </c>
      <c r="E2142" s="16">
        <v>2.4003975822114391E-2</v>
      </c>
      <c r="F2142" s="10">
        <v>7.8542305000000007E-2</v>
      </c>
      <c r="G2142" s="10">
        <v>5.9284238000000003E-2</v>
      </c>
      <c r="H2142" s="10">
        <v>0.109196854</v>
      </c>
      <c r="I2142" s="10">
        <v>4.0863990000000001E-3</v>
      </c>
      <c r="J2142" s="10">
        <v>0.147654173</v>
      </c>
      <c r="K2142" s="10">
        <v>9.8487472000000006E-2</v>
      </c>
      <c r="L2142" s="10">
        <v>6.4263503999999999E-2</v>
      </c>
      <c r="M2142" s="10">
        <v>4.0981651000000001E-2</v>
      </c>
      <c r="N2142" s="10">
        <v>9.2791239999999997E-3</v>
      </c>
      <c r="O2142" s="10">
        <v>1.7456399999999999E-3</v>
      </c>
      <c r="P2142" s="10">
        <v>4.6318210999999998E-2</v>
      </c>
    </row>
    <row r="2143" spans="1:16" x14ac:dyDescent="0.25">
      <c r="A2143" s="16" t="s">
        <v>3491</v>
      </c>
      <c r="B2143" s="16" t="s">
        <v>3428</v>
      </c>
      <c r="C2143" s="16" t="s">
        <v>3492</v>
      </c>
      <c r="D2143" s="16">
        <v>0.18196320336985508</v>
      </c>
      <c r="E2143" s="16">
        <v>9.2861714324635622E-2</v>
      </c>
      <c r="F2143" s="10">
        <v>0.26610168499999998</v>
      </c>
      <c r="G2143" s="10">
        <v>0.24068671599999999</v>
      </c>
      <c r="H2143" s="10">
        <v>0.38571044999999998</v>
      </c>
      <c r="I2143" s="10">
        <v>1.2923502999999999E-2</v>
      </c>
      <c r="J2143" s="10">
        <v>0.59270166000000002</v>
      </c>
      <c r="K2143" s="10">
        <v>0.397693625</v>
      </c>
      <c r="L2143" s="10">
        <v>0.21967187699999999</v>
      </c>
      <c r="M2143" s="10">
        <v>0.17464634200000001</v>
      </c>
      <c r="N2143" s="10">
        <v>3.6396469000000001E-2</v>
      </c>
      <c r="O2143" s="10">
        <v>6.5566909999999999E-3</v>
      </c>
      <c r="P2143" s="10">
        <v>0.17198684</v>
      </c>
    </row>
    <row r="2144" spans="1:16" x14ac:dyDescent="0.25">
      <c r="A2144" s="16" t="s">
        <v>3493</v>
      </c>
      <c r="B2144" s="16" t="s">
        <v>3428</v>
      </c>
      <c r="C2144" s="16" t="s">
        <v>3494</v>
      </c>
      <c r="D2144" s="16">
        <v>8.710194842813157E-2</v>
      </c>
      <c r="E2144" s="16">
        <v>9.6149592155869101E-2</v>
      </c>
      <c r="F2144" s="10">
        <v>0.34318862500000002</v>
      </c>
      <c r="G2144" s="10">
        <v>0.12879998300000001</v>
      </c>
      <c r="H2144" s="10">
        <v>0.32391589900000001</v>
      </c>
      <c r="I2144" s="10">
        <v>1.2696256E-2</v>
      </c>
      <c r="J2144" s="10">
        <v>0.63054343899999998</v>
      </c>
      <c r="K2144" s="10">
        <v>0.28433300700000003</v>
      </c>
      <c r="L2144" s="10">
        <v>0.24556687399999999</v>
      </c>
      <c r="M2144" s="10">
        <v>0.13842591900000001</v>
      </c>
      <c r="N2144" s="10">
        <v>3.0025390999999998E-2</v>
      </c>
      <c r="O2144" s="10">
        <v>7.0603640000000004E-3</v>
      </c>
      <c r="P2144" s="10">
        <v>0.13565591099999999</v>
      </c>
    </row>
    <row r="2145" spans="1:16" x14ac:dyDescent="0.25">
      <c r="A2145" s="16" t="s">
        <v>3495</v>
      </c>
      <c r="B2145" s="16" t="s">
        <v>3428</v>
      </c>
      <c r="C2145" s="16" t="s">
        <v>859</v>
      </c>
      <c r="D2145" s="16">
        <v>7.4748159117268315E-2</v>
      </c>
      <c r="E2145" s="16">
        <v>6.6565978919649355E-2</v>
      </c>
      <c r="F2145" s="10">
        <v>0.21257625399999999</v>
      </c>
      <c r="G2145" s="10">
        <v>0.12898267599999999</v>
      </c>
      <c r="H2145" s="10">
        <v>0.262462209</v>
      </c>
      <c r="I2145" s="10">
        <v>8.6654379999999993E-3</v>
      </c>
      <c r="J2145" s="10">
        <v>0.42234026800000002</v>
      </c>
      <c r="K2145" s="10">
        <v>0.240600705</v>
      </c>
      <c r="L2145" s="10">
        <v>0.162736406</v>
      </c>
      <c r="M2145" s="10">
        <v>0.112747633</v>
      </c>
      <c r="N2145" s="10">
        <v>2.4522817999999998E-2</v>
      </c>
      <c r="O2145" s="10">
        <v>5.3959610000000003E-3</v>
      </c>
      <c r="P2145" s="10">
        <v>0.113105423</v>
      </c>
    </row>
    <row r="2146" spans="1:16" x14ac:dyDescent="0.25">
      <c r="A2146" s="16" t="s">
        <v>3496</v>
      </c>
      <c r="B2146" s="16" t="s">
        <v>3428</v>
      </c>
      <c r="C2146" s="16" t="s">
        <v>3497</v>
      </c>
      <c r="D2146" s="16">
        <v>1.1192959967837654E-2</v>
      </c>
      <c r="E2146" s="16">
        <v>1.5681156375380832E-2</v>
      </c>
      <c r="F2146" s="10">
        <v>4.8861489000000001E-2</v>
      </c>
      <c r="G2146" s="10">
        <v>2.5880303E-2</v>
      </c>
      <c r="H2146" s="10">
        <v>6.5962889999999996E-2</v>
      </c>
      <c r="I2146" s="10">
        <v>2.471067E-3</v>
      </c>
      <c r="J2146" s="10">
        <v>9.0119915999999994E-2</v>
      </c>
      <c r="K2146" s="10">
        <v>9.8344845E-2</v>
      </c>
      <c r="L2146" s="10">
        <v>3.9845659999999998E-2</v>
      </c>
      <c r="M2146" s="10">
        <v>2.4062772E-2</v>
      </c>
      <c r="N2146" s="10">
        <v>5.9812679999999997E-3</v>
      </c>
      <c r="O2146" s="10">
        <v>1.1742479999999999E-3</v>
      </c>
      <c r="P2146" s="10">
        <v>4.1693903999999997E-2</v>
      </c>
    </row>
    <row r="2147" spans="1:16" x14ac:dyDescent="0.25">
      <c r="A2147" s="16" t="s">
        <v>3498</v>
      </c>
      <c r="B2147" s="16" t="s">
        <v>3428</v>
      </c>
      <c r="C2147" s="16" t="s">
        <v>117</v>
      </c>
      <c r="D2147" s="16">
        <v>4.9444751696848269E-2</v>
      </c>
      <c r="E2147" s="16">
        <v>4.3854259165610976E-2</v>
      </c>
      <c r="F2147" s="10">
        <v>0.14082182400000001</v>
      </c>
      <c r="G2147" s="10">
        <v>0.12174829500000001</v>
      </c>
      <c r="H2147" s="10">
        <v>0.20854044699999999</v>
      </c>
      <c r="I2147" s="10">
        <v>7.656365E-3</v>
      </c>
      <c r="J2147" s="10">
        <v>0.32373664299999999</v>
      </c>
      <c r="K2147" s="10">
        <v>0.18692784400000001</v>
      </c>
      <c r="L2147" s="10">
        <v>0.12374416000000001</v>
      </c>
      <c r="M2147" s="10">
        <v>8.9898039999999999E-2</v>
      </c>
      <c r="N2147" s="10">
        <v>1.8319001000000001E-2</v>
      </c>
      <c r="O2147" s="10">
        <v>3.332766E-3</v>
      </c>
      <c r="P2147" s="10">
        <v>8.4144856000000004E-2</v>
      </c>
    </row>
    <row r="2148" spans="1:16" x14ac:dyDescent="0.25">
      <c r="A2148" s="16" t="s">
        <v>3499</v>
      </c>
      <c r="B2148" s="16" t="s">
        <v>3428</v>
      </c>
      <c r="C2148" s="16" t="s">
        <v>3500</v>
      </c>
      <c r="D2148" s="16">
        <v>0.31269805144792301</v>
      </c>
      <c r="E2148" s="16">
        <v>0.14338694983341568</v>
      </c>
      <c r="F2148" s="10">
        <v>0.43547087699999998</v>
      </c>
      <c r="G2148" s="10">
        <v>0.24506297699999999</v>
      </c>
      <c r="H2148" s="10">
        <v>0.48752129799999999</v>
      </c>
      <c r="I2148" s="10">
        <v>1.6759337999999999E-2</v>
      </c>
      <c r="J2148" s="10">
        <v>0.93333571999999998</v>
      </c>
      <c r="K2148" s="10">
        <v>0.42950845100000001</v>
      </c>
      <c r="L2148" s="10">
        <v>0.40901470000000001</v>
      </c>
      <c r="M2148" s="10">
        <v>0.26916002300000003</v>
      </c>
      <c r="N2148" s="10">
        <v>4.8212774E-2</v>
      </c>
      <c r="O2148" s="10">
        <v>1.2212328999999999E-2</v>
      </c>
      <c r="P2148" s="10">
        <v>0.21220902699999999</v>
      </c>
    </row>
    <row r="2149" spans="1:16" x14ac:dyDescent="0.25">
      <c r="A2149" s="16" t="s">
        <v>3501</v>
      </c>
      <c r="B2149" s="16" t="s">
        <v>3428</v>
      </c>
      <c r="C2149" s="16" t="s">
        <v>872</v>
      </c>
      <c r="D2149" s="16">
        <v>3.6037446696258281E-2</v>
      </c>
      <c r="E2149" s="16">
        <v>3.5998122219922483E-2</v>
      </c>
      <c r="F2149" s="10">
        <v>0.116093425</v>
      </c>
      <c r="G2149" s="10">
        <v>8.2669931000000002E-2</v>
      </c>
      <c r="H2149" s="10">
        <v>0.159486093</v>
      </c>
      <c r="I2149" s="10">
        <v>5.4750329999999998E-3</v>
      </c>
      <c r="J2149" s="10">
        <v>0.250057266</v>
      </c>
      <c r="K2149" s="10">
        <v>0.156801947</v>
      </c>
      <c r="L2149" s="10">
        <v>9.9113573999999996E-2</v>
      </c>
      <c r="M2149" s="10">
        <v>6.1211984999999997E-2</v>
      </c>
      <c r="N2149" s="10">
        <v>1.3836339E-2</v>
      </c>
      <c r="O2149" s="10">
        <v>2.6755910000000002E-3</v>
      </c>
      <c r="P2149" s="10">
        <v>7.1704982E-2</v>
      </c>
    </row>
    <row r="2150" spans="1:16" x14ac:dyDescent="0.25">
      <c r="A2150" s="16" t="s">
        <v>3502</v>
      </c>
      <c r="B2150" s="16" t="s">
        <v>3428</v>
      </c>
      <c r="C2150" s="16" t="s">
        <v>3503</v>
      </c>
      <c r="D2150" s="16">
        <v>0.29218497528692355</v>
      </c>
      <c r="E2150" s="16">
        <v>0.210331735250888</v>
      </c>
      <c r="F2150" s="10">
        <v>0.70157699699999998</v>
      </c>
      <c r="G2150" s="10">
        <v>0.40646118399999998</v>
      </c>
      <c r="H2150" s="10">
        <v>0.83356208399999998</v>
      </c>
      <c r="I2150" s="10">
        <v>2.7847908000000001E-2</v>
      </c>
      <c r="J2150" s="10">
        <v>2.0396646399999998</v>
      </c>
      <c r="K2150" s="10">
        <v>0.75505629500000004</v>
      </c>
      <c r="L2150" s="10">
        <v>0.626400807</v>
      </c>
      <c r="M2150" s="10">
        <v>0.382480021</v>
      </c>
      <c r="N2150" s="10">
        <v>8.2387699999999994E-2</v>
      </c>
      <c r="O2150" s="10">
        <v>1.8382440999999999E-2</v>
      </c>
      <c r="P2150" s="10">
        <v>0.35388167399999998</v>
      </c>
    </row>
    <row r="2151" spans="1:16" x14ac:dyDescent="0.25">
      <c r="A2151" s="16" t="s">
        <v>3504</v>
      </c>
      <c r="B2151" s="16" t="s">
        <v>3428</v>
      </c>
      <c r="C2151" s="16" t="s">
        <v>1275</v>
      </c>
      <c r="D2151" s="16">
        <v>3.1604461110769706E-2</v>
      </c>
      <c r="E2151" s="16">
        <v>3.031628212791939E-2</v>
      </c>
      <c r="F2151" s="10">
        <v>8.9706781999999999E-2</v>
      </c>
      <c r="G2151" s="10">
        <v>7.5615347999999999E-2</v>
      </c>
      <c r="H2151" s="10">
        <v>0.14010614299999999</v>
      </c>
      <c r="I2151" s="10">
        <v>4.5612739999999997E-3</v>
      </c>
      <c r="J2151" s="10">
        <v>0.18107957199999999</v>
      </c>
      <c r="K2151" s="10">
        <v>0.13007127600000001</v>
      </c>
      <c r="L2151" s="10">
        <v>6.7085457000000001E-2</v>
      </c>
      <c r="M2151" s="10">
        <v>5.6201479999999998E-2</v>
      </c>
      <c r="N2151" s="10">
        <v>1.3936364E-2</v>
      </c>
      <c r="O2151" s="10">
        <v>2.3173389999999999E-3</v>
      </c>
      <c r="P2151" s="10">
        <v>6.4718833000000003E-2</v>
      </c>
    </row>
    <row r="2152" spans="1:16" x14ac:dyDescent="0.25">
      <c r="A2152" s="16" t="s">
        <v>3505</v>
      </c>
      <c r="B2152" s="16" t="s">
        <v>3428</v>
      </c>
      <c r="C2152" s="16" t="s">
        <v>3506</v>
      </c>
      <c r="D2152" s="16">
        <v>4.5745791800266215E-2</v>
      </c>
      <c r="E2152" s="16">
        <v>4.1702983280655526E-2</v>
      </c>
      <c r="F2152" s="10">
        <v>0.141426949</v>
      </c>
      <c r="G2152" s="10">
        <v>8.1362007E-2</v>
      </c>
      <c r="H2152" s="10">
        <v>0.16050437000000001</v>
      </c>
      <c r="I2152" s="10">
        <v>5.3214129999999997E-3</v>
      </c>
      <c r="J2152" s="10">
        <v>0.23595882300000001</v>
      </c>
      <c r="K2152" s="10">
        <v>0.14050599</v>
      </c>
      <c r="L2152" s="10">
        <v>9.6794797000000002E-2</v>
      </c>
      <c r="M2152" s="10">
        <v>8.6036044000000006E-2</v>
      </c>
      <c r="N2152" s="10">
        <v>1.6845255999999999E-2</v>
      </c>
      <c r="O2152" s="10">
        <v>3.8791440000000002E-3</v>
      </c>
      <c r="P2152" s="10">
        <v>7.3844833999999998E-2</v>
      </c>
    </row>
    <row r="2153" spans="1:16" x14ac:dyDescent="0.25">
      <c r="A2153" s="16" t="s">
        <v>3507</v>
      </c>
      <c r="B2153" s="16" t="s">
        <v>3428</v>
      </c>
      <c r="C2153" s="16" t="s">
        <v>3508</v>
      </c>
      <c r="D2153" s="16">
        <v>3.4635803730961971E-2</v>
      </c>
      <c r="E2153" s="16">
        <v>3.7412983165882902E-2</v>
      </c>
      <c r="F2153" s="10">
        <v>0.121444387</v>
      </c>
      <c r="G2153" s="10">
        <v>6.9439872999999999E-2</v>
      </c>
      <c r="H2153" s="10">
        <v>0.14839102300000001</v>
      </c>
      <c r="I2153" s="10">
        <v>5.0208070000000004E-3</v>
      </c>
      <c r="J2153" s="10">
        <v>0.21022458899999999</v>
      </c>
      <c r="K2153" s="10">
        <v>0.14188308099999999</v>
      </c>
      <c r="L2153" s="10">
        <v>9.3877436999999994E-2</v>
      </c>
      <c r="M2153" s="10">
        <v>6.1450197999999998E-2</v>
      </c>
      <c r="N2153" s="10">
        <v>1.4248979E-2</v>
      </c>
      <c r="O2153" s="10">
        <v>3.0519039999999998E-3</v>
      </c>
      <c r="P2153" s="10">
        <v>6.9117318999999997E-2</v>
      </c>
    </row>
    <row r="2154" spans="1:16" x14ac:dyDescent="0.25">
      <c r="A2154" s="16" t="s">
        <v>3509</v>
      </c>
      <c r="B2154" s="16" t="s">
        <v>3428</v>
      </c>
      <c r="C2154" s="16" t="s">
        <v>3428</v>
      </c>
      <c r="D2154" s="16">
        <v>3.8076399572936896</v>
      </c>
      <c r="E2154" s="16">
        <v>1.5696550568982839</v>
      </c>
      <c r="F2154" s="10">
        <v>4.0060927079999997</v>
      </c>
      <c r="G2154" s="10">
        <v>9.9976845099999991</v>
      </c>
      <c r="H2154" s="10">
        <v>9.7036138090000001</v>
      </c>
      <c r="I2154" s="10">
        <v>0.30153809599999998</v>
      </c>
      <c r="J2154" s="10">
        <v>21.214541990000001</v>
      </c>
      <c r="K2154" s="10">
        <v>6.2659619759999998</v>
      </c>
      <c r="L2154" s="10">
        <v>3.3674700770000001</v>
      </c>
      <c r="M2154" s="10">
        <v>5.1425484389999996</v>
      </c>
      <c r="N2154" s="10">
        <v>1.344164667</v>
      </c>
      <c r="O2154" s="10">
        <v>0.111626589</v>
      </c>
      <c r="P2154" s="10">
        <v>2.6601651849999999</v>
      </c>
    </row>
    <row r="2155" spans="1:16" x14ac:dyDescent="0.25">
      <c r="A2155" s="16" t="s">
        <v>3510</v>
      </c>
      <c r="B2155" s="16" t="s">
        <v>3428</v>
      </c>
      <c r="C2155" s="16" t="s">
        <v>3511</v>
      </c>
      <c r="D2155" s="16">
        <v>0.1131631016034876</v>
      </c>
      <c r="E2155" s="16">
        <v>0.10717700559801412</v>
      </c>
      <c r="F2155" s="10">
        <v>0.34865168299999999</v>
      </c>
      <c r="G2155" s="10">
        <v>0.232410536</v>
      </c>
      <c r="H2155" s="10">
        <v>0.43313985300000002</v>
      </c>
      <c r="I2155" s="10">
        <v>1.4158196E-2</v>
      </c>
      <c r="J2155" s="10">
        <v>0.78981142100000001</v>
      </c>
      <c r="K2155" s="10">
        <v>0.41952771999999999</v>
      </c>
      <c r="L2155" s="10">
        <v>0.26472911100000002</v>
      </c>
      <c r="M2155" s="10">
        <v>0.197154942</v>
      </c>
      <c r="N2155" s="10">
        <v>4.2470176999999998E-2</v>
      </c>
      <c r="O2155" s="10">
        <v>8.9664240000000006E-3</v>
      </c>
      <c r="P2155" s="10">
        <v>0.192275211</v>
      </c>
    </row>
    <row r="2156" spans="1:16" x14ac:dyDescent="0.25">
      <c r="A2156" s="16" t="s">
        <v>3512</v>
      </c>
      <c r="B2156" s="16" t="s">
        <v>3428</v>
      </c>
      <c r="C2156" s="16" t="s">
        <v>1586</v>
      </c>
      <c r="D2156" s="16">
        <v>0.120869152265859</v>
      </c>
      <c r="E2156" s="16">
        <v>0.128973664243826</v>
      </c>
      <c r="F2156" s="10">
        <v>0.418264103</v>
      </c>
      <c r="G2156" s="10">
        <v>0.23764917399999999</v>
      </c>
      <c r="H2156" s="10">
        <v>0.51016568299999998</v>
      </c>
      <c r="I2156" s="10">
        <v>1.7210752999999999E-2</v>
      </c>
      <c r="J2156" s="10">
        <v>0.64360308899999996</v>
      </c>
      <c r="K2156" s="10">
        <v>0.46627658799999999</v>
      </c>
      <c r="L2156" s="10">
        <v>0.29588473199999998</v>
      </c>
      <c r="M2156" s="10">
        <v>0.24546557999999999</v>
      </c>
      <c r="N2156" s="10">
        <v>5.2475591000000002E-2</v>
      </c>
      <c r="O2156" s="10">
        <v>1.1197588E-2</v>
      </c>
      <c r="P2156" s="10">
        <v>0.25960190700000002</v>
      </c>
    </row>
    <row r="2157" spans="1:16" x14ac:dyDescent="0.25">
      <c r="A2157" s="16" t="s">
        <v>3513</v>
      </c>
      <c r="B2157" s="16" t="s">
        <v>3428</v>
      </c>
      <c r="C2157" s="16" t="s">
        <v>1590</v>
      </c>
      <c r="D2157" s="16">
        <v>0.13653384024402801</v>
      </c>
      <c r="E2157" s="16">
        <v>0.11601339605772518</v>
      </c>
      <c r="F2157" s="10">
        <v>0.40324891899999998</v>
      </c>
      <c r="G2157" s="10">
        <v>0.21154023499999999</v>
      </c>
      <c r="H2157" s="10">
        <v>0.426039373</v>
      </c>
      <c r="I2157" s="10">
        <v>1.4642517000000001E-2</v>
      </c>
      <c r="J2157" s="10">
        <v>0.594951962</v>
      </c>
      <c r="K2157" s="10">
        <v>0.32147784800000001</v>
      </c>
      <c r="L2157" s="10">
        <v>0.26022620800000001</v>
      </c>
      <c r="M2157" s="10">
        <v>0.27771980099999999</v>
      </c>
      <c r="N2157" s="10">
        <v>4.3308830999999999E-2</v>
      </c>
      <c r="O2157" s="10">
        <v>1.2348651E-2</v>
      </c>
      <c r="P2157" s="10">
        <v>0.18909875700000001</v>
      </c>
    </row>
    <row r="2158" spans="1:16" x14ac:dyDescent="0.25">
      <c r="A2158" s="16" t="s">
        <v>3514</v>
      </c>
      <c r="B2158" s="16" t="s">
        <v>3428</v>
      </c>
      <c r="C2158" s="16" t="s">
        <v>1592</v>
      </c>
      <c r="D2158" s="16">
        <v>4.5795895861154998E-2</v>
      </c>
      <c r="E2158" s="16">
        <v>5.1255310581725062E-2</v>
      </c>
      <c r="F2158" s="10">
        <v>0.163345033</v>
      </c>
      <c r="G2158" s="10">
        <v>0.113643144</v>
      </c>
      <c r="H2158" s="10">
        <v>0.22553474600000001</v>
      </c>
      <c r="I2158" s="10">
        <v>7.1176659999999999E-3</v>
      </c>
      <c r="J2158" s="10">
        <v>0.28930586400000002</v>
      </c>
      <c r="K2158" s="10">
        <v>0.20135028699999999</v>
      </c>
      <c r="L2158" s="10">
        <v>0.11947458499999999</v>
      </c>
      <c r="M2158" s="10">
        <v>0.102037641</v>
      </c>
      <c r="N2158" s="10">
        <v>2.2453025000000001E-2</v>
      </c>
      <c r="O2158" s="10">
        <v>4.3211910000000003E-3</v>
      </c>
      <c r="P2158" s="10">
        <v>0.107943496</v>
      </c>
    </row>
    <row r="2159" spans="1:16" x14ac:dyDescent="0.25">
      <c r="A2159" s="16" t="s">
        <v>3515</v>
      </c>
      <c r="B2159" s="16" t="s">
        <v>3428</v>
      </c>
      <c r="C2159" s="16" t="s">
        <v>3516</v>
      </c>
      <c r="D2159" s="16">
        <v>0.11123768833539026</v>
      </c>
      <c r="E2159" s="16">
        <v>0.11328394683324224</v>
      </c>
      <c r="F2159" s="10">
        <v>0.34680078399999997</v>
      </c>
      <c r="G2159" s="10">
        <v>0.29968951100000002</v>
      </c>
      <c r="H2159" s="10">
        <v>0.52262936000000004</v>
      </c>
      <c r="I2159" s="10">
        <v>1.6674235999999999E-2</v>
      </c>
      <c r="J2159" s="10">
        <v>0.74124182800000005</v>
      </c>
      <c r="K2159" s="10">
        <v>0.48888975099999998</v>
      </c>
      <c r="L2159" s="10">
        <v>0.26382182300000001</v>
      </c>
      <c r="M2159" s="10">
        <v>0.24175290599999999</v>
      </c>
      <c r="N2159" s="10">
        <v>5.4496757999999999E-2</v>
      </c>
      <c r="O2159" s="10">
        <v>9.2956159999999996E-3</v>
      </c>
      <c r="P2159" s="10">
        <v>0.24253875699999999</v>
      </c>
    </row>
    <row r="2160" spans="1:16" x14ac:dyDescent="0.25">
      <c r="A2160" s="16" t="s">
        <v>3517</v>
      </c>
      <c r="B2160" s="16" t="s">
        <v>3428</v>
      </c>
      <c r="C2160" s="16" t="s">
        <v>3518</v>
      </c>
      <c r="D2160" s="16">
        <v>0.15482609031321373</v>
      </c>
      <c r="E2160" s="16">
        <v>0.13891775175697937</v>
      </c>
      <c r="F2160" s="10">
        <v>0.42904658000000001</v>
      </c>
      <c r="G2160" s="10">
        <v>0.203963951</v>
      </c>
      <c r="H2160" s="10">
        <v>0.470027786</v>
      </c>
      <c r="I2160" s="10">
        <v>1.6333596999999998E-2</v>
      </c>
      <c r="J2160" s="10">
        <v>0.74048325599999998</v>
      </c>
      <c r="K2160" s="10">
        <v>0.51856358700000005</v>
      </c>
      <c r="L2160" s="10">
        <v>0.30137677099999999</v>
      </c>
      <c r="M2160" s="10">
        <v>0.19123106000000001</v>
      </c>
      <c r="N2160" s="10">
        <v>4.3596042000000002E-2</v>
      </c>
      <c r="O2160" s="10">
        <v>9.7312690000000007E-3</v>
      </c>
      <c r="P2160" s="10">
        <v>0.20858971800000001</v>
      </c>
    </row>
    <row r="2161" spans="1:16" x14ac:dyDescent="0.25">
      <c r="A2161" s="16" t="s">
        <v>3519</v>
      </c>
      <c r="B2161" s="16" t="s">
        <v>3428</v>
      </c>
      <c r="C2161" s="16" t="s">
        <v>2405</v>
      </c>
      <c r="D2161" s="16">
        <v>8.3452722814308128E-2</v>
      </c>
      <c r="E2161" s="16">
        <v>8.8240007431131903E-2</v>
      </c>
      <c r="F2161" s="10">
        <v>0.28301010999999998</v>
      </c>
      <c r="G2161" s="10">
        <v>0.16286023299999999</v>
      </c>
      <c r="H2161" s="10">
        <v>0.35508214399999999</v>
      </c>
      <c r="I2161" s="10">
        <v>1.2455147999999999E-2</v>
      </c>
      <c r="J2161" s="10">
        <v>0.60027998599999999</v>
      </c>
      <c r="K2161" s="10">
        <v>0.36442593099999998</v>
      </c>
      <c r="L2161" s="10">
        <v>0.301271452</v>
      </c>
      <c r="M2161" s="10">
        <v>0.14640342000000001</v>
      </c>
      <c r="N2161" s="10">
        <v>3.3387118E-2</v>
      </c>
      <c r="O2161" s="10">
        <v>6.7758050000000002E-3</v>
      </c>
      <c r="P2161" s="10">
        <v>0.16508940999999999</v>
      </c>
    </row>
    <row r="2162" spans="1:16" x14ac:dyDescent="0.25">
      <c r="A2162" s="16" t="s">
        <v>3520</v>
      </c>
      <c r="B2162" s="16" t="s">
        <v>3428</v>
      </c>
      <c r="C2162" s="16" t="s">
        <v>1595</v>
      </c>
      <c r="D2162" s="16">
        <v>0.19255185347672613</v>
      </c>
      <c r="E2162" s="16">
        <v>0.17544683604558484</v>
      </c>
      <c r="F2162" s="10">
        <v>0.52980911500000005</v>
      </c>
      <c r="G2162" s="10">
        <v>0.42179670899999999</v>
      </c>
      <c r="H2162" s="10">
        <v>0.80925301900000002</v>
      </c>
      <c r="I2162" s="10">
        <v>2.7032865E-2</v>
      </c>
      <c r="J2162" s="10">
        <v>1.2529006600000001</v>
      </c>
      <c r="K2162" s="10">
        <v>0.73238893100000002</v>
      </c>
      <c r="L2162" s="10">
        <v>0.46740612999999998</v>
      </c>
      <c r="M2162" s="10">
        <v>0.343844127</v>
      </c>
      <c r="N2162" s="10">
        <v>8.4720648999999995E-2</v>
      </c>
      <c r="O2162" s="10">
        <v>1.4053092E-2</v>
      </c>
      <c r="P2162" s="10">
        <v>0.34023634800000002</v>
      </c>
    </row>
    <row r="2163" spans="1:16" x14ac:dyDescent="0.25">
      <c r="A2163" s="16" t="s">
        <v>3521</v>
      </c>
      <c r="B2163" s="16" t="s">
        <v>3428</v>
      </c>
      <c r="C2163" s="16" t="s">
        <v>3522</v>
      </c>
      <c r="D2163" s="16">
        <v>3.3943641208089591E-2</v>
      </c>
      <c r="E2163" s="16">
        <v>3.5403738244751091E-2</v>
      </c>
      <c r="F2163" s="10">
        <v>0.117623619</v>
      </c>
      <c r="G2163" s="10">
        <v>4.6874300000000001E-2</v>
      </c>
      <c r="H2163" s="10">
        <v>0.115706485</v>
      </c>
      <c r="I2163" s="10">
        <v>4.4242600000000002E-3</v>
      </c>
      <c r="J2163" s="10">
        <v>0.158693474</v>
      </c>
      <c r="K2163" s="10">
        <v>9.7941411000000006E-2</v>
      </c>
      <c r="L2163" s="10">
        <v>8.3713098E-2</v>
      </c>
      <c r="M2163" s="10">
        <v>4.7027826000000002E-2</v>
      </c>
      <c r="N2163" s="10">
        <v>1.0524212E-2</v>
      </c>
      <c r="O2163" s="10">
        <v>2.4451780000000001E-3</v>
      </c>
      <c r="P2163" s="10">
        <v>5.3090924999999997E-2</v>
      </c>
    </row>
    <row r="2164" spans="1:16" x14ac:dyDescent="0.25">
      <c r="A2164" s="16" t="s">
        <v>3523</v>
      </c>
      <c r="B2164" s="16" t="s">
        <v>3428</v>
      </c>
      <c r="C2164" s="16" t="s">
        <v>3524</v>
      </c>
      <c r="D2164" s="16">
        <v>4.504143398806679E-3</v>
      </c>
      <c r="E2164" s="16">
        <v>6.5964312595641877E-3</v>
      </c>
      <c r="F2164" s="10">
        <v>2.0524896000000001E-2</v>
      </c>
      <c r="G2164" s="10">
        <v>9.7144120000000004E-3</v>
      </c>
      <c r="H2164" s="10">
        <v>2.7591256000000002E-2</v>
      </c>
      <c r="I2164" s="10">
        <v>1.035216E-3</v>
      </c>
      <c r="J2164" s="10">
        <v>3.4823435999999999E-2</v>
      </c>
      <c r="K2164" s="10">
        <v>4.1792023999999997E-2</v>
      </c>
      <c r="L2164" s="10">
        <v>1.7402415000000001E-2</v>
      </c>
      <c r="M2164" s="10">
        <v>8.3047769999999993E-3</v>
      </c>
      <c r="N2164" s="10">
        <v>2.3619980000000001E-3</v>
      </c>
      <c r="O2164" s="10">
        <v>4.6910499999999999E-4</v>
      </c>
      <c r="P2164" s="10">
        <v>1.6608623999999999E-2</v>
      </c>
    </row>
    <row r="2165" spans="1:16" x14ac:dyDescent="0.25">
      <c r="A2165" s="16" t="s">
        <v>3525</v>
      </c>
      <c r="B2165" s="16" t="s">
        <v>3428</v>
      </c>
      <c r="C2165" s="16" t="s">
        <v>3526</v>
      </c>
      <c r="D2165" s="16">
        <v>0.45073564070528915</v>
      </c>
      <c r="E2165" s="16">
        <v>0.3000199117525108</v>
      </c>
      <c r="F2165" s="10">
        <v>0.97556921799999996</v>
      </c>
      <c r="G2165" s="10">
        <v>0.77225462700000003</v>
      </c>
      <c r="H2165" s="10">
        <v>1.2385928980000001</v>
      </c>
      <c r="I2165" s="10">
        <v>3.9488243999999999E-2</v>
      </c>
      <c r="J2165" s="10">
        <v>2.4188056929999999</v>
      </c>
      <c r="K2165" s="10">
        <v>1.0422742119999999</v>
      </c>
      <c r="L2165" s="10">
        <v>0.74356180800000005</v>
      </c>
      <c r="M2165" s="10">
        <v>0.66168464500000002</v>
      </c>
      <c r="N2165" s="10">
        <v>0.12750382099999999</v>
      </c>
      <c r="O2165" s="10">
        <v>2.7729559000000001E-2</v>
      </c>
      <c r="P2165" s="10">
        <v>0.50825786100000003</v>
      </c>
    </row>
    <row r="2166" spans="1:16" x14ac:dyDescent="0.25">
      <c r="A2166" s="16" t="s">
        <v>3527</v>
      </c>
      <c r="B2166" s="16" t="s">
        <v>3428</v>
      </c>
      <c r="C2166" s="16" t="s">
        <v>683</v>
      </c>
      <c r="D2166" s="16">
        <v>7.6527352563968767E-2</v>
      </c>
      <c r="E2166" s="16">
        <v>7.4016653410433106E-2</v>
      </c>
      <c r="F2166" s="10">
        <v>0.21632459300000001</v>
      </c>
      <c r="G2166" s="10">
        <v>0.12780623599999999</v>
      </c>
      <c r="H2166" s="10">
        <v>0.27495324399999999</v>
      </c>
      <c r="I2166" s="10">
        <v>9.4863080000000006E-3</v>
      </c>
      <c r="J2166" s="10">
        <v>0.45717292199999998</v>
      </c>
      <c r="K2166" s="10">
        <v>0.28412899899999999</v>
      </c>
      <c r="L2166" s="10">
        <v>0.18746169100000001</v>
      </c>
      <c r="M2166" s="10">
        <v>0.114803405</v>
      </c>
      <c r="N2166" s="10">
        <v>2.6101040999999998E-2</v>
      </c>
      <c r="O2166" s="10">
        <v>5.4247640000000003E-3</v>
      </c>
      <c r="P2166" s="10">
        <v>0.12732068499999999</v>
      </c>
    </row>
    <row r="2167" spans="1:16" x14ac:dyDescent="0.25">
      <c r="A2167" s="16" t="s">
        <v>3528</v>
      </c>
      <c r="B2167" s="16" t="s">
        <v>3428</v>
      </c>
      <c r="C2167" s="16" t="s">
        <v>3529</v>
      </c>
      <c r="D2167" s="16">
        <v>0.14619762761911803</v>
      </c>
      <c r="E2167" s="16">
        <v>0.14705338430502832</v>
      </c>
      <c r="F2167" s="10">
        <v>0.50504215299999999</v>
      </c>
      <c r="G2167" s="10">
        <v>0.23183057100000001</v>
      </c>
      <c r="H2167" s="10">
        <v>0.52754306299999998</v>
      </c>
      <c r="I2167" s="10">
        <v>1.9599425E-2</v>
      </c>
      <c r="J2167" s="10">
        <v>0.86649131499999998</v>
      </c>
      <c r="K2167" s="10">
        <v>0.423010579</v>
      </c>
      <c r="L2167" s="10">
        <v>0.35475721900000001</v>
      </c>
      <c r="M2167" s="10">
        <v>0.25393512099999999</v>
      </c>
      <c r="N2167" s="10">
        <v>5.1171554000000001E-2</v>
      </c>
      <c r="O2167" s="10">
        <v>1.3469313E-2</v>
      </c>
      <c r="P2167" s="10">
        <v>0.21937415199999999</v>
      </c>
    </row>
    <row r="2168" spans="1:16" x14ac:dyDescent="0.25">
      <c r="A2168" s="16" t="s">
        <v>3530</v>
      </c>
      <c r="B2168" s="16" t="s">
        <v>3428</v>
      </c>
      <c r="C2168" s="16" t="s">
        <v>908</v>
      </c>
      <c r="D2168" s="16">
        <v>0.11217327872248939</v>
      </c>
      <c r="E2168" s="16">
        <v>0.11897279005387049</v>
      </c>
      <c r="F2168" s="10">
        <v>0.38358794600000001</v>
      </c>
      <c r="G2168" s="10">
        <v>0.23458385000000001</v>
      </c>
      <c r="H2168" s="10">
        <v>0.513551855</v>
      </c>
      <c r="I2168" s="10">
        <v>1.9247502999999999E-2</v>
      </c>
      <c r="J2168" s="10">
        <v>0.75012120800000004</v>
      </c>
      <c r="K2168" s="10">
        <v>0.67291005500000001</v>
      </c>
      <c r="L2168" s="10">
        <v>0.31679682999999997</v>
      </c>
      <c r="M2168" s="10">
        <v>0.19581195300000001</v>
      </c>
      <c r="N2168" s="10">
        <v>4.8869952000000001E-2</v>
      </c>
      <c r="O2168" s="10">
        <v>9.126538E-3</v>
      </c>
      <c r="P2168" s="10">
        <v>0.26495638599999999</v>
      </c>
    </row>
    <row r="2169" spans="1:16" x14ac:dyDescent="0.25">
      <c r="A2169" s="16" t="s">
        <v>3531</v>
      </c>
      <c r="B2169" s="16" t="s">
        <v>3428</v>
      </c>
      <c r="C2169" s="16" t="s">
        <v>2588</v>
      </c>
      <c r="D2169" s="16">
        <v>1.9907290429369135E-2</v>
      </c>
      <c r="E2169" s="16">
        <v>3.2713280368676517E-2</v>
      </c>
      <c r="F2169" s="10">
        <v>9.7072962999999998E-2</v>
      </c>
      <c r="G2169" s="10">
        <v>4.5755959999999998E-2</v>
      </c>
      <c r="H2169" s="10">
        <v>0.12667593999999999</v>
      </c>
      <c r="I2169" s="10">
        <v>4.3305519999999997E-3</v>
      </c>
      <c r="J2169" s="10">
        <v>0.15212025000000001</v>
      </c>
      <c r="K2169" s="10">
        <v>0.163266517</v>
      </c>
      <c r="L2169" s="10">
        <v>7.6453868999999994E-2</v>
      </c>
      <c r="M2169" s="10">
        <v>3.8423301999999999E-2</v>
      </c>
      <c r="N2169" s="10">
        <v>1.0827392999999999E-2</v>
      </c>
      <c r="O2169" s="10">
        <v>1.883778E-3</v>
      </c>
      <c r="P2169" s="10">
        <v>8.3931402000000002E-2</v>
      </c>
    </row>
    <row r="2170" spans="1:16" x14ac:dyDescent="0.25">
      <c r="A2170" s="16" t="s">
        <v>3532</v>
      </c>
      <c r="B2170" s="16" t="s">
        <v>3428</v>
      </c>
      <c r="C2170" s="16" t="s">
        <v>3533</v>
      </c>
      <c r="D2170" s="16">
        <v>1.3462072315083715E-2</v>
      </c>
      <c r="E2170" s="16">
        <v>1.6550096690339383E-2</v>
      </c>
      <c r="F2170" s="10">
        <v>5.2127393000000001E-2</v>
      </c>
      <c r="G2170" s="10">
        <v>3.6733308999999999E-2</v>
      </c>
      <c r="H2170" s="10">
        <v>7.6947426999999999E-2</v>
      </c>
      <c r="I2170" s="10">
        <v>3.3753979999999999E-3</v>
      </c>
      <c r="J2170" s="10">
        <v>9.1931526999999999E-2</v>
      </c>
      <c r="K2170" s="10">
        <v>7.5770463999999996E-2</v>
      </c>
      <c r="L2170" s="10">
        <v>4.6823378999999998E-2</v>
      </c>
      <c r="M2170" s="10">
        <v>2.3436604E-2</v>
      </c>
      <c r="N2170" s="10">
        <v>6.5983270000000002E-3</v>
      </c>
      <c r="O2170" s="10">
        <v>1.239247E-3</v>
      </c>
      <c r="P2170" s="10">
        <v>4.4574561999999998E-2</v>
      </c>
    </row>
    <row r="2171" spans="1:16" x14ac:dyDescent="0.25">
      <c r="A2171" s="16" t="s">
        <v>3534</v>
      </c>
      <c r="B2171" s="16" t="s">
        <v>3428</v>
      </c>
      <c r="C2171" s="16" t="s">
        <v>3535</v>
      </c>
      <c r="D2171" s="16">
        <v>1.8045144507580926</v>
      </c>
      <c r="E2171" s="16">
        <v>1.3585703072745834</v>
      </c>
      <c r="F2171" s="10">
        <v>4.3265501190000002</v>
      </c>
      <c r="G2171" s="10">
        <v>8.9855964549999996</v>
      </c>
      <c r="H2171" s="10">
        <v>8.1968120209999995</v>
      </c>
      <c r="I2171" s="10">
        <v>0.21544939900000001</v>
      </c>
      <c r="J2171" s="10">
        <v>21.80613224</v>
      </c>
      <c r="K2171" s="10">
        <v>4.8792815110000003</v>
      </c>
      <c r="L2171" s="10">
        <v>3.2465936630000001</v>
      </c>
      <c r="M2171" s="10">
        <v>4.2749277360000004</v>
      </c>
      <c r="N2171" s="10">
        <v>1.0708105160000001</v>
      </c>
      <c r="O2171" s="10">
        <v>0.116765598</v>
      </c>
      <c r="P2171" s="10">
        <v>2.2440239489999998</v>
      </c>
    </row>
    <row r="2172" spans="1:16" x14ac:dyDescent="0.25">
      <c r="A2172" s="16" t="s">
        <v>3536</v>
      </c>
      <c r="B2172" s="16" t="s">
        <v>3428</v>
      </c>
      <c r="C2172" s="16" t="s">
        <v>3537</v>
      </c>
      <c r="D2172" s="16">
        <v>0.47211695090057343</v>
      </c>
      <c r="E2172" s="16">
        <v>0.22561553079799429</v>
      </c>
      <c r="F2172" s="10">
        <v>0.76263613799999996</v>
      </c>
      <c r="G2172" s="10">
        <v>0.488279138</v>
      </c>
      <c r="H2172" s="10">
        <v>0.81840211100000004</v>
      </c>
      <c r="I2172" s="10">
        <v>2.6476148000000001E-2</v>
      </c>
      <c r="J2172" s="10">
        <v>1.5997006039999999</v>
      </c>
      <c r="K2172" s="10">
        <v>0.64775615499999994</v>
      </c>
      <c r="L2172" s="10">
        <v>0.49402710599999999</v>
      </c>
      <c r="M2172" s="10">
        <v>0.40691645900000001</v>
      </c>
      <c r="N2172" s="10">
        <v>8.5827802999999994E-2</v>
      </c>
      <c r="O2172" s="10">
        <v>1.7420266E-2</v>
      </c>
      <c r="P2172" s="10">
        <v>0.32561571499999997</v>
      </c>
    </row>
    <row r="2173" spans="1:16" x14ac:dyDescent="0.25">
      <c r="A2173" s="16" t="s">
        <v>3538</v>
      </c>
      <c r="B2173" s="16" t="s">
        <v>3428</v>
      </c>
      <c r="C2173" s="16" t="s">
        <v>151</v>
      </c>
      <c r="D2173" s="16">
        <v>0.18522266331414025</v>
      </c>
      <c r="E2173" s="16">
        <v>0.17768187327876514</v>
      </c>
      <c r="F2173" s="10">
        <v>0.57871500099999995</v>
      </c>
      <c r="G2173" s="10">
        <v>0.401294227</v>
      </c>
      <c r="H2173" s="10">
        <v>0.70465770699999997</v>
      </c>
      <c r="I2173" s="10">
        <v>2.2794406999999999E-2</v>
      </c>
      <c r="J2173" s="10">
        <v>1.1299106649999999</v>
      </c>
      <c r="K2173" s="10">
        <v>0.61716798299999998</v>
      </c>
      <c r="L2173" s="10">
        <v>0.40998499599999999</v>
      </c>
      <c r="M2173" s="10">
        <v>0.37971425599999997</v>
      </c>
      <c r="N2173" s="10">
        <v>7.7132257999999995E-2</v>
      </c>
      <c r="O2173" s="10">
        <v>1.5751247999999999E-2</v>
      </c>
      <c r="P2173" s="10">
        <v>0.31632274700000002</v>
      </c>
    </row>
    <row r="2174" spans="1:16" x14ac:dyDescent="0.25">
      <c r="A2174" s="16" t="s">
        <v>3539</v>
      </c>
      <c r="B2174" s="16" t="s">
        <v>3428</v>
      </c>
      <c r="C2174" s="16" t="s">
        <v>3540</v>
      </c>
      <c r="D2174" s="16">
        <v>1.7951155323123216E-2</v>
      </c>
      <c r="E2174" s="16">
        <v>2.388916661641147E-2</v>
      </c>
      <c r="F2174" s="10">
        <v>7.3713171999999993E-2</v>
      </c>
      <c r="G2174" s="10">
        <v>4.4821591000000001E-2</v>
      </c>
      <c r="H2174" s="10">
        <v>0.106314886</v>
      </c>
      <c r="I2174" s="10">
        <v>4.2034050000000003E-3</v>
      </c>
      <c r="J2174" s="10">
        <v>0.12389028000000001</v>
      </c>
      <c r="K2174" s="10">
        <v>0.14732805199999999</v>
      </c>
      <c r="L2174" s="10">
        <v>6.4009611999999994E-2</v>
      </c>
      <c r="M2174" s="10">
        <v>3.4260666000000002E-2</v>
      </c>
      <c r="N2174" s="10">
        <v>9.1222190000000009E-3</v>
      </c>
      <c r="O2174" s="10">
        <v>1.8111119999999999E-3</v>
      </c>
      <c r="P2174" s="10">
        <v>6.4868795000000007E-2</v>
      </c>
    </row>
    <row r="2175" spans="1:16" x14ac:dyDescent="0.25">
      <c r="A2175" s="16" t="s">
        <v>3541</v>
      </c>
      <c r="B2175" s="16" t="s">
        <v>3428</v>
      </c>
      <c r="C2175" s="16" t="s">
        <v>3542</v>
      </c>
      <c r="D2175" s="16">
        <v>1.218399313129555E-2</v>
      </c>
      <c r="E2175" s="16">
        <v>1.76895377048337E-2</v>
      </c>
      <c r="F2175" s="10">
        <v>5.4859379999999999E-2</v>
      </c>
      <c r="G2175" s="10">
        <v>2.8406449E-2</v>
      </c>
      <c r="H2175" s="10">
        <v>7.3708895999999996E-2</v>
      </c>
      <c r="I2175" s="10">
        <v>2.6621430000000001E-3</v>
      </c>
      <c r="J2175" s="10">
        <v>9.2549693000000002E-2</v>
      </c>
      <c r="K2175" s="10">
        <v>0.103864467</v>
      </c>
      <c r="L2175" s="10">
        <v>4.6484033000000001E-2</v>
      </c>
      <c r="M2175" s="10">
        <v>2.6155102E-2</v>
      </c>
      <c r="N2175" s="10">
        <v>6.4707569999999997E-3</v>
      </c>
      <c r="O2175" s="10">
        <v>1.283062E-3</v>
      </c>
      <c r="P2175" s="10">
        <v>4.4144722999999997E-2</v>
      </c>
    </row>
    <row r="2176" spans="1:16" x14ac:dyDescent="0.25">
      <c r="A2176" s="16" t="s">
        <v>3543</v>
      </c>
      <c r="B2176" s="16" t="s">
        <v>3428</v>
      </c>
      <c r="C2176" s="16" t="s">
        <v>3544</v>
      </c>
      <c r="D2176" s="16">
        <v>2.686017781017655E-2</v>
      </c>
      <c r="E2176" s="16">
        <v>3.8635182228949613E-2</v>
      </c>
      <c r="F2176" s="10">
        <v>0.116484239</v>
      </c>
      <c r="G2176" s="10">
        <v>6.0941211000000002E-2</v>
      </c>
      <c r="H2176" s="10">
        <v>0.15952398300000001</v>
      </c>
      <c r="I2176" s="10">
        <v>5.6803260000000003E-3</v>
      </c>
      <c r="J2176" s="10">
        <v>0.20215381800000001</v>
      </c>
      <c r="K2176" s="10">
        <v>0.22462818400000001</v>
      </c>
      <c r="L2176" s="10">
        <v>9.6639318000000002E-2</v>
      </c>
      <c r="M2176" s="10">
        <v>5.2306963999999997E-2</v>
      </c>
      <c r="N2176" s="10">
        <v>1.3750593E-2</v>
      </c>
      <c r="O2176" s="10">
        <v>2.6523599999999999E-3</v>
      </c>
      <c r="P2176" s="10">
        <v>9.5139634000000001E-2</v>
      </c>
    </row>
    <row r="2177" spans="1:16" x14ac:dyDescent="0.25">
      <c r="A2177" s="16" t="s">
        <v>3545</v>
      </c>
      <c r="B2177" s="16" t="s">
        <v>2541</v>
      </c>
      <c r="C2177" s="16" t="s">
        <v>584</v>
      </c>
      <c r="D2177" s="16">
        <v>1.1544718446765264E-2</v>
      </c>
      <c r="E2177" s="16">
        <v>8.8261937955894515E-3</v>
      </c>
      <c r="F2177" s="10">
        <v>1.5858384E-2</v>
      </c>
      <c r="G2177" s="10">
        <v>3.7298985E-2</v>
      </c>
      <c r="H2177" s="10">
        <v>9.6868503999999994E-2</v>
      </c>
      <c r="I2177" s="10">
        <v>3.286354E-3</v>
      </c>
      <c r="J2177" s="10">
        <v>9.0010242000000004E-2</v>
      </c>
      <c r="K2177" s="10">
        <v>4.6372211000000003E-2</v>
      </c>
      <c r="L2177" s="10">
        <v>2.4910087000000001E-2</v>
      </c>
      <c r="M2177" s="10">
        <v>6.0274596E-2</v>
      </c>
      <c r="N2177" s="10">
        <v>7.4981329999999997E-3</v>
      </c>
      <c r="O2177" s="10">
        <v>1.675129E-3</v>
      </c>
      <c r="P2177" s="10">
        <v>3.495185E-2</v>
      </c>
    </row>
    <row r="2178" spans="1:16" x14ac:dyDescent="0.25">
      <c r="A2178" s="16" t="s">
        <v>3546</v>
      </c>
      <c r="B2178" s="16" t="s">
        <v>2541</v>
      </c>
      <c r="C2178" s="16" t="s">
        <v>194</v>
      </c>
      <c r="D2178" s="16">
        <v>3.9552453231320589E-2</v>
      </c>
      <c r="E2178" s="16">
        <v>1.8607340873513411E-2</v>
      </c>
      <c r="F2178" s="10">
        <v>3.1671550999999999E-2</v>
      </c>
      <c r="G2178" s="10">
        <v>0.24872213900000001</v>
      </c>
      <c r="H2178" s="10">
        <v>0.334727308</v>
      </c>
      <c r="I2178" s="10">
        <v>1.4925707E-2</v>
      </c>
      <c r="J2178" s="10">
        <v>0.281587262</v>
      </c>
      <c r="K2178" s="10">
        <v>9.4286233999999997E-2</v>
      </c>
      <c r="L2178" s="10">
        <v>8.0788671000000006E-2</v>
      </c>
      <c r="M2178" s="10">
        <v>0.86365004000000001</v>
      </c>
      <c r="N2178" s="10">
        <v>3.5209285E-2</v>
      </c>
      <c r="O2178" s="10">
        <v>1.0322958E-2</v>
      </c>
      <c r="P2178" s="10">
        <v>7.2575017000000006E-2</v>
      </c>
    </row>
    <row r="2179" spans="1:16" x14ac:dyDescent="0.25">
      <c r="A2179" s="16" t="s">
        <v>3547</v>
      </c>
      <c r="B2179" s="16" t="s">
        <v>2541</v>
      </c>
      <c r="C2179" s="16" t="s">
        <v>3548</v>
      </c>
      <c r="D2179" s="16">
        <v>8.4056348560283503E-2</v>
      </c>
      <c r="E2179" s="16">
        <v>5.6472932463404471E-2</v>
      </c>
      <c r="F2179" s="10">
        <v>0.12075786199999999</v>
      </c>
      <c r="G2179" s="10">
        <v>1.9585361029999999</v>
      </c>
      <c r="H2179" s="10">
        <v>2.0179578170000001</v>
      </c>
      <c r="I2179" s="10">
        <v>9.8002641000000001E-2</v>
      </c>
      <c r="J2179" s="10">
        <v>1.8022274380000001</v>
      </c>
      <c r="K2179" s="10">
        <v>0.46486023500000001</v>
      </c>
      <c r="L2179" s="10">
        <v>0.40203358900000002</v>
      </c>
      <c r="M2179" s="10">
        <v>5.264123627</v>
      </c>
      <c r="N2179" s="10">
        <v>0.26134238100000001</v>
      </c>
      <c r="O2179" s="10">
        <v>7.5496388999999997E-2</v>
      </c>
      <c r="P2179" s="10">
        <v>0.27695092900000001</v>
      </c>
    </row>
    <row r="2180" spans="1:16" x14ac:dyDescent="0.25">
      <c r="A2180" s="16" t="s">
        <v>3549</v>
      </c>
      <c r="B2180" s="16" t="s">
        <v>2541</v>
      </c>
      <c r="C2180" s="16" t="s">
        <v>3550</v>
      </c>
      <c r="D2180" s="16">
        <v>1.2850770199196958E-2</v>
      </c>
      <c r="E2180" s="16">
        <v>1.0625819871531604E-2</v>
      </c>
      <c r="F2180" s="10">
        <v>2.3474392E-2</v>
      </c>
      <c r="G2180" s="10">
        <v>0.17589756500000001</v>
      </c>
      <c r="H2180" s="10">
        <v>0.32341436899999998</v>
      </c>
      <c r="I2180" s="10">
        <v>2.1394151E-2</v>
      </c>
      <c r="J2180" s="10">
        <v>1.061080067</v>
      </c>
      <c r="K2180" s="10">
        <v>0.111858628</v>
      </c>
      <c r="L2180" s="10">
        <v>0.17207876699999999</v>
      </c>
      <c r="M2180" s="10">
        <v>0.42387462599999998</v>
      </c>
      <c r="N2180" s="10">
        <v>2.2806232999999999E-2</v>
      </c>
      <c r="O2180" s="10">
        <v>7.1797720000000001E-3</v>
      </c>
      <c r="P2180" s="10">
        <v>4.1805636E-2</v>
      </c>
    </row>
    <row r="2181" spans="1:16" x14ac:dyDescent="0.25">
      <c r="A2181" s="16" t="s">
        <v>3551</v>
      </c>
      <c r="B2181" s="16" t="s">
        <v>2541</v>
      </c>
      <c r="C2181" s="16" t="s">
        <v>211</v>
      </c>
      <c r="D2181" s="16">
        <v>0.10977920344311069</v>
      </c>
      <c r="E2181" s="16">
        <v>1.2479410305907698E-2</v>
      </c>
      <c r="F2181" s="10">
        <v>2.1154308E-2</v>
      </c>
      <c r="G2181" s="10">
        <v>0.240408437</v>
      </c>
      <c r="H2181" s="10">
        <v>0.29794836699999999</v>
      </c>
      <c r="I2181" s="10">
        <v>1.3698770000000001E-2</v>
      </c>
      <c r="J2181" s="10">
        <v>0.37842420999999998</v>
      </c>
      <c r="K2181" s="10">
        <v>8.1399075000000001E-2</v>
      </c>
      <c r="L2181" s="10">
        <v>7.5007959999999999E-2</v>
      </c>
      <c r="M2181" s="10">
        <v>0.66958470299999995</v>
      </c>
      <c r="N2181" s="10">
        <v>2.8655459000000001E-2</v>
      </c>
      <c r="O2181" s="10">
        <v>8.2096059999999995E-3</v>
      </c>
      <c r="P2181" s="10">
        <v>4.3571163000000003E-2</v>
      </c>
    </row>
    <row r="2182" spans="1:16" x14ac:dyDescent="0.25">
      <c r="A2182" s="16" t="s">
        <v>3552</v>
      </c>
      <c r="B2182" s="16" t="s">
        <v>2541</v>
      </c>
      <c r="C2182" s="16" t="s">
        <v>2860</v>
      </c>
      <c r="D2182" s="16">
        <v>3.0536280651625541E-2</v>
      </c>
      <c r="E2182" s="16">
        <v>2.8691546427149398E-2</v>
      </c>
      <c r="F2182" s="10">
        <v>6.7365278000000001E-2</v>
      </c>
      <c r="G2182" s="10">
        <v>0.21699933699999999</v>
      </c>
      <c r="H2182" s="10">
        <v>0.58593919100000003</v>
      </c>
      <c r="I2182" s="10">
        <v>2.6786862000000002E-2</v>
      </c>
      <c r="J2182" s="10">
        <v>0.41606101400000001</v>
      </c>
      <c r="K2182" s="10">
        <v>0.16763066400000001</v>
      </c>
      <c r="L2182" s="10">
        <v>0.13763721800000001</v>
      </c>
      <c r="M2182" s="10">
        <v>0.60746272099999998</v>
      </c>
      <c r="N2182" s="10">
        <v>4.5412378000000003E-2</v>
      </c>
      <c r="O2182" s="10">
        <v>1.8569634000000002E-2</v>
      </c>
      <c r="P2182" s="10">
        <v>0.12959157099999999</v>
      </c>
    </row>
    <row r="2183" spans="1:16" x14ac:dyDescent="0.25">
      <c r="A2183" s="16" t="s">
        <v>3553</v>
      </c>
      <c r="B2183" s="16" t="s">
        <v>2541</v>
      </c>
      <c r="C2183" s="16" t="s">
        <v>3554</v>
      </c>
      <c r="D2183" s="16">
        <v>2.2088800568596526E-2</v>
      </c>
      <c r="E2183" s="16">
        <v>1.8705228645442131E-2</v>
      </c>
      <c r="F2183" s="10">
        <v>3.7069131999999998E-2</v>
      </c>
      <c r="G2183" s="10">
        <v>7.3985074999999997E-2</v>
      </c>
      <c r="H2183" s="10">
        <v>0.20611427099999999</v>
      </c>
      <c r="I2183" s="10">
        <v>9.1009660000000003E-3</v>
      </c>
      <c r="J2183" s="10">
        <v>0.121083675</v>
      </c>
      <c r="K2183" s="10">
        <v>6.9277986999999999E-2</v>
      </c>
      <c r="L2183" s="10">
        <v>5.5818658E-2</v>
      </c>
      <c r="M2183" s="10">
        <v>0.18192239399999999</v>
      </c>
      <c r="N2183" s="10">
        <v>1.7061343E-2</v>
      </c>
      <c r="O2183" s="10">
        <v>5.216282E-3</v>
      </c>
      <c r="P2183" s="10">
        <v>6.4371733E-2</v>
      </c>
    </row>
    <row r="2184" spans="1:16" x14ac:dyDescent="0.25">
      <c r="A2184" s="16" t="s">
        <v>3555</v>
      </c>
      <c r="B2184" s="16" t="s">
        <v>2541</v>
      </c>
      <c r="C2184" s="16" t="s">
        <v>2915</v>
      </c>
      <c r="D2184" s="16">
        <v>1.5509725425891475E-2</v>
      </c>
      <c r="E2184" s="16">
        <v>1.5301554614110986E-2</v>
      </c>
      <c r="F2184" s="10">
        <v>3.5910035999999999E-2</v>
      </c>
      <c r="G2184" s="10">
        <v>0.101528495</v>
      </c>
      <c r="H2184" s="10">
        <v>0.27843342199999999</v>
      </c>
      <c r="I2184" s="10">
        <v>1.2111945000000001E-2</v>
      </c>
      <c r="J2184" s="10">
        <v>0.24721800199999999</v>
      </c>
      <c r="K2184" s="10">
        <v>8.5654684999999994E-2</v>
      </c>
      <c r="L2184" s="10">
        <v>6.7506358000000002E-2</v>
      </c>
      <c r="M2184" s="10">
        <v>0.27470393199999998</v>
      </c>
      <c r="N2184" s="10">
        <v>2.3025688999999998E-2</v>
      </c>
      <c r="O2184" s="10">
        <v>8.7475999999999995E-3</v>
      </c>
      <c r="P2184" s="10">
        <v>6.7317300999999996E-2</v>
      </c>
    </row>
    <row r="2185" spans="1:16" x14ac:dyDescent="0.25">
      <c r="A2185" s="16" t="s">
        <v>3556</v>
      </c>
      <c r="B2185" s="16" t="s">
        <v>2541</v>
      </c>
      <c r="C2185" s="16" t="s">
        <v>3557</v>
      </c>
      <c r="D2185" s="16">
        <v>8.5726538862557114E-2</v>
      </c>
      <c r="E2185" s="16">
        <v>8.1039538464524594E-2</v>
      </c>
      <c r="F2185" s="10">
        <v>0.16439035900000001</v>
      </c>
      <c r="G2185" s="10">
        <v>0.54795633899999996</v>
      </c>
      <c r="H2185" s="10">
        <v>1.189981849</v>
      </c>
      <c r="I2185" s="10">
        <v>5.6428078999999999E-2</v>
      </c>
      <c r="J2185" s="10">
        <v>0.71357457800000001</v>
      </c>
      <c r="K2185" s="10">
        <v>0.32455404399999999</v>
      </c>
      <c r="L2185" s="10">
        <v>0.26711600299999999</v>
      </c>
      <c r="M2185" s="10">
        <v>1.669588359</v>
      </c>
      <c r="N2185" s="10">
        <v>0.103912215</v>
      </c>
      <c r="O2185" s="10">
        <v>3.3211747999999999E-2</v>
      </c>
      <c r="P2185" s="10">
        <v>0.29360349699999999</v>
      </c>
    </row>
    <row r="2186" spans="1:16" x14ac:dyDescent="0.25">
      <c r="A2186" s="16" t="s">
        <v>3558</v>
      </c>
      <c r="B2186" s="16" t="s">
        <v>2541</v>
      </c>
      <c r="C2186" s="16" t="s">
        <v>472</v>
      </c>
      <c r="D2186" s="16">
        <v>5.1654617257204778E-2</v>
      </c>
      <c r="E2186" s="16">
        <v>4.4657668685272198E-2</v>
      </c>
      <c r="F2186" s="10">
        <v>9.4681325999999996E-2</v>
      </c>
      <c r="G2186" s="10">
        <v>0.415932725</v>
      </c>
      <c r="H2186" s="10">
        <v>0.88382190699999996</v>
      </c>
      <c r="I2186" s="10">
        <v>3.7122440999999999E-2</v>
      </c>
      <c r="J2186" s="10">
        <v>0.82294246999999998</v>
      </c>
      <c r="K2186" s="10">
        <v>0.27214248299999999</v>
      </c>
      <c r="L2186" s="10">
        <v>0.202480671</v>
      </c>
      <c r="M2186" s="10">
        <v>1.182344246</v>
      </c>
      <c r="N2186" s="10">
        <v>7.3870999000000007E-2</v>
      </c>
      <c r="O2186" s="10">
        <v>2.4334120000000001E-2</v>
      </c>
      <c r="P2186" s="10">
        <v>0.19456617800000001</v>
      </c>
    </row>
    <row r="2187" spans="1:16" x14ac:dyDescent="0.25">
      <c r="A2187" s="16" t="s">
        <v>3559</v>
      </c>
      <c r="B2187" s="16" t="s">
        <v>2541</v>
      </c>
      <c r="C2187" s="16" t="s">
        <v>3560</v>
      </c>
      <c r="D2187" s="16">
        <v>2.9424254668141549E-3</v>
      </c>
      <c r="E2187" s="16">
        <v>1.6516425593082135E-3</v>
      </c>
      <c r="F2187" s="10">
        <v>2.1495920000000001E-3</v>
      </c>
      <c r="G2187" s="10">
        <v>6.0568990000000001E-3</v>
      </c>
      <c r="H2187" s="10">
        <v>1.4177024999999999E-2</v>
      </c>
      <c r="I2187" s="10">
        <v>5.4910500000000004E-4</v>
      </c>
      <c r="J2187" s="10">
        <v>7.4839770000000002E-3</v>
      </c>
      <c r="K2187" s="10">
        <v>3.801591E-3</v>
      </c>
      <c r="L2187" s="10">
        <v>3.1596139999999998E-3</v>
      </c>
      <c r="M2187" s="10">
        <v>1.1835913E-2</v>
      </c>
      <c r="N2187" s="10">
        <v>1.103246E-3</v>
      </c>
      <c r="O2187" s="10">
        <v>3.2760200000000003E-4</v>
      </c>
      <c r="P2187" s="10">
        <v>4.3004389999999997E-3</v>
      </c>
    </row>
    <row r="2188" spans="1:16" x14ac:dyDescent="0.25">
      <c r="A2188" s="16" t="s">
        <v>3561</v>
      </c>
      <c r="B2188" s="16" t="s">
        <v>2541</v>
      </c>
      <c r="C2188" s="16" t="s">
        <v>235</v>
      </c>
      <c r="D2188" s="16">
        <v>7.6824222189324888E-3</v>
      </c>
      <c r="E2188" s="16">
        <v>6.6366237279465072E-3</v>
      </c>
      <c r="F2188" s="10">
        <v>1.3647039999999999E-2</v>
      </c>
      <c r="G2188" s="10">
        <v>2.1578041999999999E-2</v>
      </c>
      <c r="H2188" s="10">
        <v>6.7340235999999998E-2</v>
      </c>
      <c r="I2188" s="10">
        <v>2.9708849999999999E-3</v>
      </c>
      <c r="J2188" s="10">
        <v>4.2103801000000003E-2</v>
      </c>
      <c r="K2188" s="10">
        <v>2.5580255E-2</v>
      </c>
      <c r="L2188" s="10">
        <v>2.0260592000000001E-2</v>
      </c>
      <c r="M2188" s="10">
        <v>4.2669256000000003E-2</v>
      </c>
      <c r="N2188" s="10">
        <v>6.1383669999999996E-3</v>
      </c>
      <c r="O2188" s="10">
        <v>1.586009E-3</v>
      </c>
      <c r="P2188" s="10">
        <v>2.2809669000000001E-2</v>
      </c>
    </row>
    <row r="2189" spans="1:16" x14ac:dyDescent="0.25">
      <c r="A2189" s="16" t="s">
        <v>3562</v>
      </c>
      <c r="B2189" s="16" t="s">
        <v>2541</v>
      </c>
      <c r="C2189" s="16" t="s">
        <v>3563</v>
      </c>
      <c r="D2189" s="16">
        <v>7.8504402788412454E-3</v>
      </c>
      <c r="E2189" s="16">
        <v>9.4124741340601437E-3</v>
      </c>
      <c r="F2189" s="10">
        <v>2.0099167000000001E-2</v>
      </c>
      <c r="G2189" s="10">
        <v>2.2480723000000001E-2</v>
      </c>
      <c r="H2189" s="10">
        <v>7.8692053999999997E-2</v>
      </c>
      <c r="I2189" s="10">
        <v>3.699127E-3</v>
      </c>
      <c r="J2189" s="10">
        <v>5.3622752000000003E-2</v>
      </c>
      <c r="K2189" s="10">
        <v>3.2954658999999997E-2</v>
      </c>
      <c r="L2189" s="10">
        <v>2.5919461000000001E-2</v>
      </c>
      <c r="M2189" s="10">
        <v>3.5382252000000003E-2</v>
      </c>
      <c r="N2189" s="10">
        <v>6.5099729999999996E-3</v>
      </c>
      <c r="O2189" s="10">
        <v>1.7813569999999999E-3</v>
      </c>
      <c r="P2189" s="10">
        <v>2.9349130000000001E-2</v>
      </c>
    </row>
    <row r="2190" spans="1:16" x14ac:dyDescent="0.25">
      <c r="A2190" s="16" t="s">
        <v>3564</v>
      </c>
      <c r="B2190" s="16" t="s">
        <v>2541</v>
      </c>
      <c r="C2190" s="16" t="s">
        <v>3565</v>
      </c>
      <c r="D2190" s="16">
        <v>4.5980198740077508E-3</v>
      </c>
      <c r="E2190" s="16">
        <v>3.447300437118923E-3</v>
      </c>
      <c r="F2190" s="10">
        <v>7.171434E-3</v>
      </c>
      <c r="G2190" s="10">
        <v>7.9173824000000004E-2</v>
      </c>
      <c r="H2190" s="10">
        <v>0.104048566</v>
      </c>
      <c r="I2190" s="10">
        <v>5.2909749999999998E-3</v>
      </c>
      <c r="J2190" s="10">
        <v>7.0422252000000005E-2</v>
      </c>
      <c r="K2190" s="10">
        <v>2.2320133999999998E-2</v>
      </c>
      <c r="L2190" s="10">
        <v>1.9371481999999999E-2</v>
      </c>
      <c r="M2190" s="10">
        <v>0.20412420000000001</v>
      </c>
      <c r="N2190" s="10">
        <v>1.060024E-2</v>
      </c>
      <c r="O2190" s="10">
        <v>3.5236719999999998E-3</v>
      </c>
      <c r="P2190" s="10">
        <v>1.5311025000000001E-2</v>
      </c>
    </row>
    <row r="2191" spans="1:16" x14ac:dyDescent="0.25">
      <c r="A2191" s="16" t="s">
        <v>3566</v>
      </c>
      <c r="B2191" s="16" t="s">
        <v>2541</v>
      </c>
      <c r="C2191" s="16" t="s">
        <v>93</v>
      </c>
      <c r="D2191" s="16">
        <v>0.10007787838246365</v>
      </c>
      <c r="E2191" s="16">
        <v>9.2948111336701555E-2</v>
      </c>
      <c r="F2191" s="10">
        <v>0.17932405700000001</v>
      </c>
      <c r="G2191" s="10">
        <v>0.715176013</v>
      </c>
      <c r="H2191" s="10">
        <v>1.80309765</v>
      </c>
      <c r="I2191" s="10">
        <v>8.1679135999999999E-2</v>
      </c>
      <c r="J2191" s="10">
        <v>1.802237157</v>
      </c>
      <c r="K2191" s="10">
        <v>0.60856127999999998</v>
      </c>
      <c r="L2191" s="10">
        <v>0.39888386799999997</v>
      </c>
      <c r="M2191" s="10">
        <v>2.1091937879999998</v>
      </c>
      <c r="N2191" s="10">
        <v>0.167422191</v>
      </c>
      <c r="O2191" s="10">
        <v>5.5176524999999997E-2</v>
      </c>
      <c r="P2191" s="10">
        <v>0.395213594</v>
      </c>
    </row>
    <row r="2192" spans="1:16" x14ac:dyDescent="0.25">
      <c r="A2192" s="16" t="s">
        <v>3567</v>
      </c>
      <c r="B2192" s="16" t="s">
        <v>2541</v>
      </c>
      <c r="C2192" s="16" t="s">
        <v>95</v>
      </c>
      <c r="D2192" s="16">
        <v>1.0015312603075078E-2</v>
      </c>
      <c r="E2192" s="16">
        <v>8.9167829171101932E-3</v>
      </c>
      <c r="F2192" s="10">
        <v>1.7764867E-2</v>
      </c>
      <c r="G2192" s="10">
        <v>6.0511800999999997E-2</v>
      </c>
      <c r="H2192" s="10">
        <v>0.132893389</v>
      </c>
      <c r="I2192" s="10">
        <v>5.4416040000000001E-3</v>
      </c>
      <c r="J2192" s="10">
        <v>7.6655503999999999E-2</v>
      </c>
      <c r="K2192" s="10">
        <v>3.7164373000000001E-2</v>
      </c>
      <c r="L2192" s="10">
        <v>3.0366853999999999E-2</v>
      </c>
      <c r="M2192" s="10">
        <v>0.150259213</v>
      </c>
      <c r="N2192" s="10">
        <v>1.0931564E-2</v>
      </c>
      <c r="O2192" s="10">
        <v>3.4977379999999998E-3</v>
      </c>
      <c r="P2192" s="10">
        <v>3.5134946E-2</v>
      </c>
    </row>
    <row r="2193" spans="1:16" x14ac:dyDescent="0.25">
      <c r="A2193" s="16" t="s">
        <v>3568</v>
      </c>
      <c r="B2193" s="16" t="s">
        <v>2541</v>
      </c>
      <c r="C2193" s="16" t="s">
        <v>3569</v>
      </c>
      <c r="D2193" s="16">
        <v>4.0942047001118718E-2</v>
      </c>
      <c r="E2193" s="16">
        <v>3.9649965343123782E-2</v>
      </c>
      <c r="F2193" s="10">
        <v>8.7526223E-2</v>
      </c>
      <c r="G2193" s="10">
        <v>0.31110054700000001</v>
      </c>
      <c r="H2193" s="10">
        <v>0.79934122100000005</v>
      </c>
      <c r="I2193" s="10">
        <v>3.1788913000000002E-2</v>
      </c>
      <c r="J2193" s="10">
        <v>0.624334787</v>
      </c>
      <c r="K2193" s="10">
        <v>0.228429034</v>
      </c>
      <c r="L2193" s="10">
        <v>0.17893186</v>
      </c>
      <c r="M2193" s="10">
        <v>0.92601579099999998</v>
      </c>
      <c r="N2193" s="10">
        <v>6.7636374999999999E-2</v>
      </c>
      <c r="O2193" s="10">
        <v>2.7048605E-2</v>
      </c>
      <c r="P2193" s="10">
        <v>0.17933269499999999</v>
      </c>
    </row>
    <row r="2194" spans="1:16" x14ac:dyDescent="0.25">
      <c r="A2194" s="16" t="s">
        <v>3570</v>
      </c>
      <c r="B2194" s="16" t="s">
        <v>2541</v>
      </c>
      <c r="C2194" s="16" t="s">
        <v>3571</v>
      </c>
      <c r="D2194" s="16">
        <v>5.356183274505865E-2</v>
      </c>
      <c r="E2194" s="16">
        <v>3.4342254132261614E-2</v>
      </c>
      <c r="F2194" s="10">
        <v>6.2667917000000004E-2</v>
      </c>
      <c r="G2194" s="10">
        <v>0.151085636</v>
      </c>
      <c r="H2194" s="10">
        <v>0.42748197900000001</v>
      </c>
      <c r="I2194" s="10">
        <v>1.9897152000000001E-2</v>
      </c>
      <c r="J2194" s="10">
        <v>0.32034278300000002</v>
      </c>
      <c r="K2194" s="10">
        <v>0.13362496200000001</v>
      </c>
      <c r="L2194" s="10">
        <v>0.101434696</v>
      </c>
      <c r="M2194" s="10">
        <v>0.33470823999999999</v>
      </c>
      <c r="N2194" s="10">
        <v>3.3368584E-2</v>
      </c>
      <c r="O2194" s="10">
        <v>1.1910982000000001E-2</v>
      </c>
      <c r="P2194" s="10">
        <v>0.12227133599999999</v>
      </c>
    </row>
    <row r="2195" spans="1:16" x14ac:dyDescent="0.25">
      <c r="A2195" s="16" t="s">
        <v>3572</v>
      </c>
      <c r="B2195" s="16" t="s">
        <v>2541</v>
      </c>
      <c r="C2195" s="16" t="s">
        <v>353</v>
      </c>
      <c r="D2195" s="16">
        <v>7.4504709029532303E-3</v>
      </c>
      <c r="E2195" s="16">
        <v>7.184158562612993E-3</v>
      </c>
      <c r="F2195" s="10">
        <v>1.5171555E-2</v>
      </c>
      <c r="G2195" s="10">
        <v>2.1527484999999999E-2</v>
      </c>
      <c r="H2195" s="10">
        <v>7.1014685999999994E-2</v>
      </c>
      <c r="I2195" s="10">
        <v>3.251603E-3</v>
      </c>
      <c r="J2195" s="10">
        <v>4.5896276999999999E-2</v>
      </c>
      <c r="K2195" s="10">
        <v>2.6132842E-2</v>
      </c>
      <c r="L2195" s="10">
        <v>2.0592058999999999E-2</v>
      </c>
      <c r="M2195" s="10">
        <v>3.8487759000000003E-2</v>
      </c>
      <c r="N2195" s="10">
        <v>5.5687310000000004E-3</v>
      </c>
      <c r="O2195" s="10">
        <v>1.8078E-3</v>
      </c>
      <c r="P2195" s="10">
        <v>2.4513588999999999E-2</v>
      </c>
    </row>
    <row r="2196" spans="1:16" x14ac:dyDescent="0.25">
      <c r="A2196" s="16" t="s">
        <v>3573</v>
      </c>
      <c r="B2196" s="16" t="s">
        <v>2541</v>
      </c>
      <c r="C2196" s="16" t="s">
        <v>1557</v>
      </c>
      <c r="D2196" s="16">
        <v>0.14522524345380144</v>
      </c>
      <c r="E2196" s="16">
        <v>0.11947341260057839</v>
      </c>
      <c r="F2196" s="10">
        <v>0.25324229100000001</v>
      </c>
      <c r="G2196" s="10">
        <v>1.4272137840000001</v>
      </c>
      <c r="H2196" s="10">
        <v>2.623237043</v>
      </c>
      <c r="I2196" s="10">
        <v>0.11563150699999999</v>
      </c>
      <c r="J2196" s="10">
        <v>2.5889535380000002</v>
      </c>
      <c r="K2196" s="10">
        <v>0.81425041399999998</v>
      </c>
      <c r="L2196" s="10">
        <v>0.60991227299999995</v>
      </c>
      <c r="M2196" s="10">
        <v>3.9634600039999999</v>
      </c>
      <c r="N2196" s="10">
        <v>0.24158945700000001</v>
      </c>
      <c r="O2196" s="10">
        <v>7.3197056999999996E-2</v>
      </c>
      <c r="P2196" s="10">
        <v>0.51213250300000002</v>
      </c>
    </row>
    <row r="2197" spans="1:16" x14ac:dyDescent="0.25">
      <c r="A2197" s="16" t="s">
        <v>3574</v>
      </c>
      <c r="B2197" s="16" t="s">
        <v>2541</v>
      </c>
      <c r="C2197" s="16" t="s">
        <v>256</v>
      </c>
      <c r="D2197" s="16">
        <v>2.2805033323683627E-2</v>
      </c>
      <c r="E2197" s="16">
        <v>1.6425061157746109E-2</v>
      </c>
      <c r="F2197" s="10">
        <v>3.6221726000000003E-2</v>
      </c>
      <c r="G2197" s="10">
        <v>0.17878918499999999</v>
      </c>
      <c r="H2197" s="10">
        <v>0.33611540000000001</v>
      </c>
      <c r="I2197" s="10">
        <v>1.514473E-2</v>
      </c>
      <c r="J2197" s="10">
        <v>0.38757401400000002</v>
      </c>
      <c r="K2197" s="10">
        <v>0.14059269399999999</v>
      </c>
      <c r="L2197" s="10">
        <v>8.7785034999999997E-2</v>
      </c>
      <c r="M2197" s="10">
        <v>0.64248715700000003</v>
      </c>
      <c r="N2197" s="10">
        <v>3.0185300000000002E-2</v>
      </c>
      <c r="O2197" s="10">
        <v>9.2439659999999993E-3</v>
      </c>
      <c r="P2197" s="10">
        <v>6.516632E-2</v>
      </c>
    </row>
    <row r="2198" spans="1:16" x14ac:dyDescent="0.25">
      <c r="A2198" s="16" t="s">
        <v>3575</v>
      </c>
      <c r="B2198" s="16" t="s">
        <v>2541</v>
      </c>
      <c r="C2198" s="16" t="s">
        <v>1410</v>
      </c>
      <c r="D2198" s="16">
        <v>3.2014882106828166E-2</v>
      </c>
      <c r="E2198" s="16">
        <v>2.4600400463613309E-2</v>
      </c>
      <c r="F2198" s="10">
        <v>5.2638167E-2</v>
      </c>
      <c r="G2198" s="10">
        <v>0.53879459799999996</v>
      </c>
      <c r="H2198" s="10">
        <v>0.69916317100000003</v>
      </c>
      <c r="I2198" s="10">
        <v>3.1118080999999999E-2</v>
      </c>
      <c r="J2198" s="10">
        <v>0.88515713200000001</v>
      </c>
      <c r="K2198" s="10">
        <v>0.19566856599999999</v>
      </c>
      <c r="L2198" s="10">
        <v>0.15610306099999999</v>
      </c>
      <c r="M2198" s="10">
        <v>1.4768362580000001</v>
      </c>
      <c r="N2198" s="10">
        <v>6.8686917E-2</v>
      </c>
      <c r="O2198" s="10">
        <v>2.0749633999999999E-2</v>
      </c>
      <c r="P2198" s="10">
        <v>0.12696853799999999</v>
      </c>
    </row>
    <row r="2199" spans="1:16" x14ac:dyDescent="0.25">
      <c r="A2199" s="16" t="s">
        <v>3576</v>
      </c>
      <c r="B2199" s="16" t="s">
        <v>2541</v>
      </c>
      <c r="C2199" s="16" t="s">
        <v>3577</v>
      </c>
      <c r="D2199" s="16">
        <v>2.3427372727767945E-2</v>
      </c>
      <c r="E2199" s="16">
        <v>3.0153478800157774E-2</v>
      </c>
      <c r="F2199" s="10">
        <v>6.0547756000000001E-2</v>
      </c>
      <c r="G2199" s="10">
        <v>7.5900128999999997E-2</v>
      </c>
      <c r="H2199" s="10">
        <v>0.25448233199999998</v>
      </c>
      <c r="I2199" s="10">
        <v>1.2007376E-2</v>
      </c>
      <c r="J2199" s="10">
        <v>0.198148039</v>
      </c>
      <c r="K2199" s="10">
        <v>0.110514259</v>
      </c>
      <c r="L2199" s="10">
        <v>8.7244602000000004E-2</v>
      </c>
      <c r="M2199" s="10">
        <v>0.11218059399999999</v>
      </c>
      <c r="N2199" s="10">
        <v>2.1484186999999998E-2</v>
      </c>
      <c r="O2199" s="10">
        <v>5.3388849999999998E-3</v>
      </c>
      <c r="P2199" s="10">
        <v>0.10388831</v>
      </c>
    </row>
    <row r="2200" spans="1:16" x14ac:dyDescent="0.25">
      <c r="A2200" s="16" t="s">
        <v>3578</v>
      </c>
      <c r="B2200" s="16" t="s">
        <v>2541</v>
      </c>
      <c r="C2200" s="16" t="s">
        <v>115</v>
      </c>
      <c r="D2200" s="16">
        <v>6.8682713547075516E-2</v>
      </c>
      <c r="E2200" s="16">
        <v>4.3205989680161226E-2</v>
      </c>
      <c r="F2200" s="10">
        <v>9.1147033000000002E-2</v>
      </c>
      <c r="G2200" s="10">
        <v>1.6083096349999999</v>
      </c>
      <c r="H2200" s="10">
        <v>1.860730292</v>
      </c>
      <c r="I2200" s="10">
        <v>8.4035947E-2</v>
      </c>
      <c r="J2200" s="10">
        <v>1.5957620800000001</v>
      </c>
      <c r="K2200" s="10">
        <v>0.37188518100000001</v>
      </c>
      <c r="L2200" s="10">
        <v>0.32013493300000001</v>
      </c>
      <c r="M2200" s="10">
        <v>4.4053712359999997</v>
      </c>
      <c r="N2200" s="10">
        <v>0.18983552300000001</v>
      </c>
      <c r="O2200" s="10">
        <v>6.0897482000000003E-2</v>
      </c>
      <c r="P2200" s="10">
        <v>0.25869413299999999</v>
      </c>
    </row>
    <row r="2201" spans="1:16" x14ac:dyDescent="0.25">
      <c r="A2201" s="16" t="s">
        <v>3579</v>
      </c>
      <c r="B2201" s="16" t="s">
        <v>2541</v>
      </c>
      <c r="C2201" s="16" t="s">
        <v>3384</v>
      </c>
      <c r="D2201" s="16">
        <v>2.6724017503561421E-2</v>
      </c>
      <c r="E2201" s="16">
        <v>6.2171110200076535E-3</v>
      </c>
      <c r="F2201" s="10">
        <v>8.2906799999999999E-3</v>
      </c>
      <c r="G2201" s="10">
        <v>2.4472515E-2</v>
      </c>
      <c r="H2201" s="10">
        <v>5.8497233000000003E-2</v>
      </c>
      <c r="I2201" s="10">
        <v>2.305362E-3</v>
      </c>
      <c r="J2201" s="10">
        <v>3.5724929000000002E-2</v>
      </c>
      <c r="K2201" s="10">
        <v>1.8136218999999999E-2</v>
      </c>
      <c r="L2201" s="10">
        <v>1.5218775E-2</v>
      </c>
      <c r="M2201" s="10">
        <v>4.8090641000000003E-2</v>
      </c>
      <c r="N2201" s="10">
        <v>4.5795920000000004E-3</v>
      </c>
      <c r="O2201" s="10">
        <v>1.330686E-3</v>
      </c>
      <c r="P2201" s="10">
        <v>1.9216780999999999E-2</v>
      </c>
    </row>
    <row r="2202" spans="1:16" x14ac:dyDescent="0.25">
      <c r="A2202" s="16" t="s">
        <v>3580</v>
      </c>
      <c r="B2202" s="16" t="s">
        <v>2541</v>
      </c>
      <c r="C2202" s="16" t="s">
        <v>3581</v>
      </c>
      <c r="D2202" s="16">
        <v>0.18643942572073641</v>
      </c>
      <c r="E2202" s="16">
        <v>6.9970795442589453E-2</v>
      </c>
      <c r="F2202" s="10">
        <v>0.13978664900000001</v>
      </c>
      <c r="G2202" s="10">
        <v>7.8280065759999999</v>
      </c>
      <c r="H2202" s="10">
        <v>5.8230871899999999</v>
      </c>
      <c r="I2202" s="10">
        <v>0.60853269899999995</v>
      </c>
      <c r="J2202" s="10">
        <v>7.4185369010000004</v>
      </c>
      <c r="K2202" s="10">
        <v>1.100637104</v>
      </c>
      <c r="L2202" s="10">
        <v>1.0704478710000001</v>
      </c>
      <c r="M2202" s="10">
        <v>18.727760450000002</v>
      </c>
      <c r="N2202" s="10">
        <v>0.73170129100000003</v>
      </c>
      <c r="O2202" s="10">
        <v>0.292709732</v>
      </c>
      <c r="P2202" s="10">
        <v>0.327250121</v>
      </c>
    </row>
    <row r="2203" spans="1:16" x14ac:dyDescent="0.25">
      <c r="A2203" s="16" t="s">
        <v>3582</v>
      </c>
      <c r="B2203" s="16" t="s">
        <v>2541</v>
      </c>
      <c r="C2203" s="16" t="s">
        <v>284</v>
      </c>
      <c r="D2203" s="16">
        <v>3.203463863590416E-2</v>
      </c>
      <c r="E2203" s="16">
        <v>1.5698801145354418E-2</v>
      </c>
      <c r="F2203" s="10">
        <v>3.0129910999999999E-2</v>
      </c>
      <c r="G2203" s="10">
        <v>0.29725677900000003</v>
      </c>
      <c r="H2203" s="10">
        <v>0.37344756099999998</v>
      </c>
      <c r="I2203" s="10">
        <v>1.6063609999999999E-2</v>
      </c>
      <c r="J2203" s="10">
        <v>0.35652850899999999</v>
      </c>
      <c r="K2203" s="10">
        <v>0.104774227</v>
      </c>
      <c r="L2203" s="10">
        <v>9.0549154000000007E-2</v>
      </c>
      <c r="M2203" s="10">
        <v>1.026215514</v>
      </c>
      <c r="N2203" s="10">
        <v>3.8335586999999997E-2</v>
      </c>
      <c r="O2203" s="10">
        <v>1.225823E-2</v>
      </c>
      <c r="P2203" s="10">
        <v>7.9108394999999998E-2</v>
      </c>
    </row>
    <row r="2204" spans="1:16" x14ac:dyDescent="0.25">
      <c r="A2204" s="16" t="s">
        <v>3583</v>
      </c>
      <c r="B2204" s="16" t="s">
        <v>2541</v>
      </c>
      <c r="C2204" s="16" t="s">
        <v>1622</v>
      </c>
      <c r="D2204" s="16">
        <v>1.2277115792409408E-3</v>
      </c>
      <c r="E2204" s="16">
        <v>7.7010253498811972E-4</v>
      </c>
      <c r="F2204" s="10">
        <v>1.268789E-3</v>
      </c>
      <c r="G2204" s="10">
        <v>5.9228880000000003E-3</v>
      </c>
      <c r="H2204" s="10">
        <v>1.1729112999999999E-2</v>
      </c>
      <c r="I2204" s="10">
        <v>4.40202E-4</v>
      </c>
      <c r="J2204" s="10">
        <v>6.4622580000000002E-3</v>
      </c>
      <c r="K2204" s="10">
        <v>2.7780159999999999E-3</v>
      </c>
      <c r="L2204" s="10">
        <v>2.310608E-3</v>
      </c>
      <c r="M2204" s="10">
        <v>1.2318658999999999E-2</v>
      </c>
      <c r="N2204" s="10">
        <v>8.6877500000000002E-4</v>
      </c>
      <c r="O2204" s="10">
        <v>2.79888E-4</v>
      </c>
      <c r="P2204" s="10">
        <v>3.2356519999999999E-3</v>
      </c>
    </row>
    <row r="2205" spans="1:16" x14ac:dyDescent="0.25">
      <c r="A2205" s="16" t="s">
        <v>3584</v>
      </c>
      <c r="B2205" s="16" t="s">
        <v>2541</v>
      </c>
      <c r="C2205" s="16" t="s">
        <v>3585</v>
      </c>
      <c r="D2205" s="16">
        <v>1.1558035202948473E-2</v>
      </c>
      <c r="E2205" s="16">
        <v>7.5547152234110848E-3</v>
      </c>
      <c r="F2205" s="10">
        <v>1.6170886999999998E-2</v>
      </c>
      <c r="G2205" s="10">
        <v>8.9738961000000006E-2</v>
      </c>
      <c r="H2205" s="10">
        <v>0.16577800100000001</v>
      </c>
      <c r="I2205" s="10">
        <v>7.3147710000000003E-3</v>
      </c>
      <c r="J2205" s="10">
        <v>0.24539351100000001</v>
      </c>
      <c r="K2205" s="10">
        <v>4.9405050999999998E-2</v>
      </c>
      <c r="L2205" s="10">
        <v>5.0778697999999997E-2</v>
      </c>
      <c r="M2205" s="10">
        <v>0.27329208900000002</v>
      </c>
      <c r="N2205" s="10">
        <v>1.5161628999999999E-2</v>
      </c>
      <c r="O2205" s="10">
        <v>4.5159939999999997E-3</v>
      </c>
      <c r="P2205" s="10">
        <v>3.1051287E-2</v>
      </c>
    </row>
    <row r="2206" spans="1:16" x14ac:dyDescent="0.25">
      <c r="A2206" s="16" t="s">
        <v>3586</v>
      </c>
      <c r="B2206" s="16" t="s">
        <v>2541</v>
      </c>
      <c r="C2206" s="16" t="s">
        <v>3587</v>
      </c>
      <c r="D2206" s="16">
        <v>0.10692241305464975</v>
      </c>
      <c r="E2206" s="16">
        <v>3.1126685797101799E-2</v>
      </c>
      <c r="F2206" s="10">
        <v>5.1199623999999999E-2</v>
      </c>
      <c r="G2206" s="10">
        <v>0.18191628600000001</v>
      </c>
      <c r="H2206" s="10">
        <v>0.41219527</v>
      </c>
      <c r="I2206" s="10">
        <v>1.3317368E-2</v>
      </c>
      <c r="J2206" s="10">
        <v>0.248532262</v>
      </c>
      <c r="K2206" s="10">
        <v>0.12574444700000001</v>
      </c>
      <c r="L2206" s="10">
        <v>8.9554881000000003E-2</v>
      </c>
      <c r="M2206" s="10">
        <v>0.34769146899999998</v>
      </c>
      <c r="N2206" s="10">
        <v>3.0087085E-2</v>
      </c>
      <c r="O2206" s="10">
        <v>7.4487529999999998E-3</v>
      </c>
      <c r="P2206" s="10">
        <v>0.137661744</v>
      </c>
    </row>
    <row r="2207" spans="1:16" x14ac:dyDescent="0.25">
      <c r="A2207" s="16" t="s">
        <v>3588</v>
      </c>
      <c r="B2207" s="16" t="s">
        <v>2541</v>
      </c>
      <c r="C2207" s="16" t="s">
        <v>309</v>
      </c>
      <c r="D2207" s="16">
        <v>1.4777963608820112E-2</v>
      </c>
      <c r="E2207" s="16">
        <v>1.2268288013201225E-2</v>
      </c>
      <c r="F2207" s="10">
        <v>2.3808724999999999E-2</v>
      </c>
      <c r="G2207" s="10">
        <v>5.9418647999999998E-2</v>
      </c>
      <c r="H2207" s="10">
        <v>0.15036923699999999</v>
      </c>
      <c r="I2207" s="10">
        <v>5.364359E-3</v>
      </c>
      <c r="J2207" s="10">
        <v>0.113152037</v>
      </c>
      <c r="K2207" s="10">
        <v>6.0608061999999997E-2</v>
      </c>
      <c r="L2207" s="10">
        <v>3.9447300999999997E-2</v>
      </c>
      <c r="M2207" s="10">
        <v>0.10973788700000001</v>
      </c>
      <c r="N2207" s="10">
        <v>1.1730256E-2</v>
      </c>
      <c r="O2207" s="10">
        <v>2.8317020000000002E-3</v>
      </c>
      <c r="P2207" s="10">
        <v>5.3691019999999999E-2</v>
      </c>
    </row>
    <row r="2208" spans="1:16" x14ac:dyDescent="0.25">
      <c r="A2208" s="16" t="s">
        <v>3589</v>
      </c>
      <c r="B2208" s="16" t="s">
        <v>2541</v>
      </c>
      <c r="C2208" s="16" t="s">
        <v>3590</v>
      </c>
      <c r="D2208" s="16">
        <v>4.9025108361068961E-3</v>
      </c>
      <c r="E2208" s="16">
        <v>5.1314610346769101E-3</v>
      </c>
      <c r="F2208" s="10">
        <v>1.0142984000000001E-2</v>
      </c>
      <c r="G2208" s="10">
        <v>1.77708E-2</v>
      </c>
      <c r="H2208" s="10">
        <v>5.0626193999999999E-2</v>
      </c>
      <c r="I2208" s="10">
        <v>2.004989E-3</v>
      </c>
      <c r="J2208" s="10">
        <v>3.3991873999999998E-2</v>
      </c>
      <c r="K2208" s="10">
        <v>2.0424106000000001E-2</v>
      </c>
      <c r="L2208" s="10">
        <v>1.6409878999999999E-2</v>
      </c>
      <c r="M2208" s="10">
        <v>3.2093025999999997E-2</v>
      </c>
      <c r="N2208" s="10">
        <v>4.2293579999999999E-3</v>
      </c>
      <c r="O2208" s="10">
        <v>1.055884E-3</v>
      </c>
      <c r="P2208" s="10">
        <v>2.3437565E-2</v>
      </c>
    </row>
    <row r="2209" spans="1:16" x14ac:dyDescent="0.25">
      <c r="A2209" s="16" t="s">
        <v>3591</v>
      </c>
      <c r="B2209" s="16" t="s">
        <v>2541</v>
      </c>
      <c r="C2209" s="16" t="s">
        <v>3592</v>
      </c>
      <c r="D2209" s="16">
        <v>1.5247735274745553E-2</v>
      </c>
      <c r="E2209" s="16">
        <v>1.2061734510080661E-2</v>
      </c>
      <c r="F2209" s="10">
        <v>2.2353074000000001E-2</v>
      </c>
      <c r="G2209" s="10">
        <v>0.107400857</v>
      </c>
      <c r="H2209" s="10">
        <v>0.210313045</v>
      </c>
      <c r="I2209" s="10">
        <v>9.4002740000000001E-3</v>
      </c>
      <c r="J2209" s="10">
        <v>0.123021705</v>
      </c>
      <c r="K2209" s="10">
        <v>5.1571646999999998E-2</v>
      </c>
      <c r="L2209" s="10">
        <v>4.3451674000000003E-2</v>
      </c>
      <c r="M2209" s="10">
        <v>0.250303371</v>
      </c>
      <c r="N2209" s="10">
        <v>1.7574237999999999E-2</v>
      </c>
      <c r="O2209" s="10">
        <v>5.7361549999999997E-3</v>
      </c>
      <c r="P2209" s="10">
        <v>4.6450909999999998E-2</v>
      </c>
    </row>
    <row r="2210" spans="1:16" x14ac:dyDescent="0.25">
      <c r="A2210" s="16" t="s">
        <v>3593</v>
      </c>
      <c r="B2210" s="16" t="s">
        <v>2541</v>
      </c>
      <c r="C2210" s="16" t="s">
        <v>151</v>
      </c>
      <c r="D2210" s="16">
        <v>0.26451957412499699</v>
      </c>
      <c r="E2210" s="16">
        <v>6.6210772242130372E-2</v>
      </c>
      <c r="F2210" s="10">
        <v>0.119056754</v>
      </c>
      <c r="G2210" s="10">
        <v>3.377232963</v>
      </c>
      <c r="H2210" s="10">
        <v>2.6513301839999999</v>
      </c>
      <c r="I2210" s="10">
        <v>9.7284388999999999E-2</v>
      </c>
      <c r="J2210" s="10">
        <v>2.8875228329999998</v>
      </c>
      <c r="K2210" s="10">
        <v>0.71954378100000005</v>
      </c>
      <c r="L2210" s="10">
        <v>0.68213396400000004</v>
      </c>
      <c r="M2210" s="10">
        <v>8.8114005120000005</v>
      </c>
      <c r="N2210" s="10">
        <v>0.38721120199999998</v>
      </c>
      <c r="O2210" s="10">
        <v>9.0601617999999995E-2</v>
      </c>
      <c r="P2210" s="10">
        <v>0.31256600699999998</v>
      </c>
    </row>
    <row r="2211" spans="1:16" x14ac:dyDescent="0.25">
      <c r="A2211" s="16" t="s">
        <v>3594</v>
      </c>
      <c r="B2211" s="16" t="s">
        <v>2541</v>
      </c>
      <c r="C2211" s="16" t="s">
        <v>954</v>
      </c>
      <c r="D2211" s="16">
        <v>1.7460274441995485E-3</v>
      </c>
      <c r="E2211" s="16">
        <v>8.1865645681628669E-4</v>
      </c>
      <c r="F2211" s="10">
        <v>1.443382E-3</v>
      </c>
      <c r="G2211" s="10">
        <v>3.490005E-3</v>
      </c>
      <c r="H2211" s="10">
        <v>9.0953639999999999E-3</v>
      </c>
      <c r="I2211" s="10">
        <v>3.68716E-4</v>
      </c>
      <c r="J2211" s="10">
        <v>5.0592989999999997E-3</v>
      </c>
      <c r="K2211" s="10">
        <v>2.8323659999999998E-3</v>
      </c>
      <c r="L2211" s="10">
        <v>2.3239739999999999E-3</v>
      </c>
      <c r="M2211" s="10">
        <v>7.6130640000000001E-3</v>
      </c>
      <c r="N2211" s="10">
        <v>7.6210199999999996E-4</v>
      </c>
      <c r="O2211" s="10">
        <v>2.16252E-4</v>
      </c>
      <c r="P2211" s="10">
        <v>2.952072E-3</v>
      </c>
    </row>
    <row r="2212" spans="1:16" x14ac:dyDescent="0.25">
      <c r="A2212" s="16" t="s">
        <v>3595</v>
      </c>
      <c r="B2212" s="16" t="s">
        <v>2541</v>
      </c>
      <c r="C2212" s="16" t="s">
        <v>3596</v>
      </c>
      <c r="D2212" s="16">
        <v>5.8237274305840518E-2</v>
      </c>
      <c r="E2212" s="16">
        <v>2.1404096133863165E-2</v>
      </c>
      <c r="F2212" s="10">
        <v>3.4214557E-2</v>
      </c>
      <c r="G2212" s="10">
        <v>0.49264202899999998</v>
      </c>
      <c r="H2212" s="10">
        <v>0.49451579499999998</v>
      </c>
      <c r="I2212" s="10">
        <v>2.1332426000000002E-2</v>
      </c>
      <c r="J2212" s="10">
        <v>0.60178790000000004</v>
      </c>
      <c r="K2212" s="10">
        <v>0.14991464600000001</v>
      </c>
      <c r="L2212" s="10">
        <v>0.141210475</v>
      </c>
      <c r="M2212" s="10">
        <v>1.481070627</v>
      </c>
      <c r="N2212" s="10">
        <v>5.0959557000000003E-2</v>
      </c>
      <c r="O2212" s="10">
        <v>1.5555361E-2</v>
      </c>
      <c r="P2212" s="10">
        <v>9.5428972000000001E-2</v>
      </c>
    </row>
    <row r="2213" spans="1:16" x14ac:dyDescent="0.25">
      <c r="A2213" s="16" t="s">
        <v>3597</v>
      </c>
      <c r="B2213" s="16" t="s">
        <v>3598</v>
      </c>
      <c r="C2213" s="16" t="s">
        <v>436</v>
      </c>
      <c r="D2213" s="16">
        <v>1.5514637730635172</v>
      </c>
      <c r="E2213" s="16">
        <v>0.38749488805217153</v>
      </c>
      <c r="F2213" s="10">
        <v>1.341820923</v>
      </c>
      <c r="G2213" s="10">
        <v>1.339700186</v>
      </c>
      <c r="H2213" s="10">
        <v>1.7088995659999999</v>
      </c>
      <c r="I2213" s="10">
        <v>0.103555644</v>
      </c>
      <c r="J2213" s="10">
        <v>4.4709932490000002</v>
      </c>
      <c r="K2213" s="10">
        <v>1.079625082</v>
      </c>
      <c r="L2213" s="10">
        <v>1.13862767</v>
      </c>
      <c r="M2213" s="10">
        <v>4.7575266650000003</v>
      </c>
      <c r="N2213" s="10">
        <v>0.35771153</v>
      </c>
      <c r="O2213" s="10">
        <v>0.220040709</v>
      </c>
      <c r="P2213" s="10">
        <v>0.287615758</v>
      </c>
    </row>
    <row r="2214" spans="1:16" x14ac:dyDescent="0.25">
      <c r="A2214" s="16" t="s">
        <v>3599</v>
      </c>
      <c r="B2214" s="16" t="s">
        <v>3598</v>
      </c>
      <c r="C2214" s="16" t="s">
        <v>3600</v>
      </c>
      <c r="D2214" s="16">
        <v>10.385292926763592</v>
      </c>
      <c r="E2214" s="16">
        <v>4.2266552898089031</v>
      </c>
      <c r="F2214" s="10">
        <v>16.589605070000001</v>
      </c>
      <c r="G2214" s="10">
        <v>24.900852010000001</v>
      </c>
      <c r="H2214" s="10">
        <v>23.856622609999999</v>
      </c>
      <c r="I2214" s="10">
        <v>1.510323455</v>
      </c>
      <c r="J2214" s="10">
        <v>95.557159600000006</v>
      </c>
      <c r="K2214" s="10">
        <v>19.536075539999999</v>
      </c>
      <c r="L2214" s="10">
        <v>19.797488850000001</v>
      </c>
      <c r="M2214" s="10">
        <v>63.167310399999998</v>
      </c>
      <c r="N2214" s="10">
        <v>7.4767788629999998</v>
      </c>
      <c r="O2214" s="10">
        <v>1.6048854690000001</v>
      </c>
      <c r="P2214" s="10">
        <v>2.8832689820000001</v>
      </c>
    </row>
    <row r="2215" spans="1:16" x14ac:dyDescent="0.25">
      <c r="A2215" s="16" t="s">
        <v>3601</v>
      </c>
      <c r="B2215" s="16" t="s">
        <v>3598</v>
      </c>
      <c r="C2215" s="16" t="s">
        <v>3602</v>
      </c>
      <c r="D2215" s="16">
        <v>1.1059366156215547</v>
      </c>
      <c r="E2215" s="16">
        <v>0.38036302189766608</v>
      </c>
      <c r="F2215" s="10">
        <v>1.401501409</v>
      </c>
      <c r="G2215" s="10">
        <v>0.97134323199999995</v>
      </c>
      <c r="H2215" s="10">
        <v>1.3278315060000001</v>
      </c>
      <c r="I2215" s="10">
        <v>6.6328090000000006E-2</v>
      </c>
      <c r="J2215" s="10">
        <v>4.7436652649999997</v>
      </c>
      <c r="K2215" s="10">
        <v>1.5610299110000001</v>
      </c>
      <c r="L2215" s="10">
        <v>1.066182878</v>
      </c>
      <c r="M2215" s="10">
        <v>4.3621566859999996</v>
      </c>
      <c r="N2215" s="10">
        <v>0.34537701900000001</v>
      </c>
      <c r="O2215" s="10">
        <v>0.115481003</v>
      </c>
      <c r="P2215" s="10">
        <v>0.24965025900000001</v>
      </c>
    </row>
    <row r="2216" spans="1:16" x14ac:dyDescent="0.25">
      <c r="A2216" s="16" t="s">
        <v>3603</v>
      </c>
      <c r="B2216" s="16" t="s">
        <v>3598</v>
      </c>
      <c r="C2216" s="16" t="s">
        <v>3434</v>
      </c>
      <c r="D2216" s="16">
        <v>1.6163114740842131</v>
      </c>
      <c r="E2216" s="16">
        <v>0.67484053843692338</v>
      </c>
      <c r="F2216" s="10">
        <v>2.8606910559999998</v>
      </c>
      <c r="G2216" s="10">
        <v>2.6655607180000001</v>
      </c>
      <c r="H2216" s="10">
        <v>3.2340943790000001</v>
      </c>
      <c r="I2216" s="10">
        <v>0.142113561</v>
      </c>
      <c r="J2216" s="10">
        <v>9.4664004380000009</v>
      </c>
      <c r="K2216" s="10">
        <v>2.2657741260000002</v>
      </c>
      <c r="L2216" s="10">
        <v>2.4951680989999998</v>
      </c>
      <c r="M2216" s="10">
        <v>9.4411139859999995</v>
      </c>
      <c r="N2216" s="10">
        <v>0.78714630799999996</v>
      </c>
      <c r="O2216" s="10">
        <v>0.280820454</v>
      </c>
      <c r="P2216" s="10">
        <v>0.54603917800000001</v>
      </c>
    </row>
    <row r="2217" spans="1:16" x14ac:dyDescent="0.25">
      <c r="A2217" s="16" t="s">
        <v>3604</v>
      </c>
      <c r="B2217" s="16" t="s">
        <v>3598</v>
      </c>
      <c r="C2217" s="16" t="s">
        <v>3605</v>
      </c>
      <c r="D2217" s="16">
        <v>0.45392034671964332</v>
      </c>
      <c r="E2217" s="16">
        <v>0.20990568785505728</v>
      </c>
      <c r="F2217" s="10">
        <v>0.83550999800000003</v>
      </c>
      <c r="G2217" s="10">
        <v>0.49939143800000002</v>
      </c>
      <c r="H2217" s="10">
        <v>0.84004632099999998</v>
      </c>
      <c r="I2217" s="10">
        <v>4.1507073999999998E-2</v>
      </c>
      <c r="J2217" s="10">
        <v>1.6036666310000001</v>
      </c>
      <c r="K2217" s="10">
        <v>0.53447661700000004</v>
      </c>
      <c r="L2217" s="10">
        <v>0.67913403900000002</v>
      </c>
      <c r="M2217" s="10">
        <v>1.9444142820000001</v>
      </c>
      <c r="N2217" s="10">
        <v>0.17187904200000001</v>
      </c>
      <c r="O2217" s="10">
        <v>8.9712700000000006E-2</v>
      </c>
      <c r="P2217" s="10">
        <v>0.15897230200000001</v>
      </c>
    </row>
    <row r="2218" spans="1:16" x14ac:dyDescent="0.25">
      <c r="A2218" s="16" t="s">
        <v>3606</v>
      </c>
      <c r="B2218" s="16" t="s">
        <v>3598</v>
      </c>
      <c r="C2218" s="16" t="s">
        <v>3607</v>
      </c>
      <c r="D2218" s="16">
        <v>5.6813101624479003</v>
      </c>
      <c r="E2218" s="16">
        <v>1.3919068054027628</v>
      </c>
      <c r="F2218" s="10">
        <v>4.6021952150000001</v>
      </c>
      <c r="G2218" s="10">
        <v>6.8855897529999996</v>
      </c>
      <c r="H2218" s="10">
        <v>7.77489352</v>
      </c>
      <c r="I2218" s="10">
        <v>0.46547689199999998</v>
      </c>
      <c r="J2218" s="10">
        <v>25.420141489999999</v>
      </c>
      <c r="K2218" s="10">
        <v>4.2344665209999999</v>
      </c>
      <c r="L2218" s="10">
        <v>4.3669607020000001</v>
      </c>
      <c r="M2218" s="10">
        <v>21.147075430000001</v>
      </c>
      <c r="N2218" s="10">
        <v>1.9690098309999999</v>
      </c>
      <c r="O2218" s="10">
        <v>1.019000232</v>
      </c>
      <c r="P2218" s="10">
        <v>1.03674651</v>
      </c>
    </row>
    <row r="2219" spans="1:16" x14ac:dyDescent="0.25">
      <c r="A2219" s="16" t="s">
        <v>3608</v>
      </c>
      <c r="B2219" s="16" t="s">
        <v>3598</v>
      </c>
      <c r="C2219" s="16" t="s">
        <v>3609</v>
      </c>
      <c r="D2219" s="16">
        <v>1.1648682155205599</v>
      </c>
      <c r="E2219" s="16">
        <v>0.53242875498787401</v>
      </c>
      <c r="F2219" s="10">
        <v>2.0412552439999998</v>
      </c>
      <c r="G2219" s="10">
        <v>1.6368928920000001</v>
      </c>
      <c r="H2219" s="10">
        <v>2.2570681399999999</v>
      </c>
      <c r="I2219" s="10">
        <v>0.10728326000000001</v>
      </c>
      <c r="J2219" s="10">
        <v>5.7477594459999999</v>
      </c>
      <c r="K2219" s="10">
        <v>1.6564977030000001</v>
      </c>
      <c r="L2219" s="10">
        <v>1.6968100500000001</v>
      </c>
      <c r="M2219" s="10">
        <v>6.5424513739999997</v>
      </c>
      <c r="N2219" s="10">
        <v>0.50226956300000003</v>
      </c>
      <c r="O2219" s="10">
        <v>0.22336109100000001</v>
      </c>
      <c r="P2219" s="10">
        <v>0.397323127</v>
      </c>
    </row>
    <row r="2220" spans="1:16" x14ac:dyDescent="0.25">
      <c r="A2220" s="16" t="s">
        <v>3610</v>
      </c>
      <c r="B2220" s="16" t="s">
        <v>3598</v>
      </c>
      <c r="C2220" s="16" t="s">
        <v>588</v>
      </c>
      <c r="D2220" s="16">
        <v>0.76647971873032417</v>
      </c>
      <c r="E2220" s="16">
        <v>0.31862670166036738</v>
      </c>
      <c r="F2220" s="10">
        <v>0.98486472800000002</v>
      </c>
      <c r="G2220" s="10">
        <v>0.56449060900000003</v>
      </c>
      <c r="H2220" s="10">
        <v>1.0096497950000001</v>
      </c>
      <c r="I2220" s="10">
        <v>5.5880804999999999E-2</v>
      </c>
      <c r="J2220" s="10">
        <v>1.9603572739999999</v>
      </c>
      <c r="K2220" s="10">
        <v>0.69484189600000001</v>
      </c>
      <c r="L2220" s="10">
        <v>0.78996151299999995</v>
      </c>
      <c r="M2220" s="10">
        <v>2.0883392710000002</v>
      </c>
      <c r="N2220" s="10">
        <v>0.23275525</v>
      </c>
      <c r="O2220" s="10">
        <v>0.11107229</v>
      </c>
      <c r="P2220" s="10">
        <v>0.20453761200000001</v>
      </c>
    </row>
    <row r="2221" spans="1:16" x14ac:dyDescent="0.25">
      <c r="A2221" s="16" t="s">
        <v>3611</v>
      </c>
      <c r="B2221" s="16" t="s">
        <v>3598</v>
      </c>
      <c r="C2221" s="16" t="s">
        <v>3612</v>
      </c>
      <c r="D2221" s="16">
        <v>9.1102804318960615</v>
      </c>
      <c r="E2221" s="16">
        <v>1.8905238933251174</v>
      </c>
      <c r="F2221" s="10">
        <v>6.055253445</v>
      </c>
      <c r="G2221" s="10">
        <v>15.86138287</v>
      </c>
      <c r="H2221" s="10">
        <v>12.72359022</v>
      </c>
      <c r="I2221" s="10">
        <v>0.91059950000000001</v>
      </c>
      <c r="J2221" s="10">
        <v>45.0399034</v>
      </c>
      <c r="K2221" s="10">
        <v>5.8032237990000004</v>
      </c>
      <c r="L2221" s="10">
        <v>5.8308978549999999</v>
      </c>
      <c r="M2221" s="10">
        <v>35.584035550000003</v>
      </c>
      <c r="N2221" s="10">
        <v>4.2066863269999999</v>
      </c>
      <c r="O2221" s="10">
        <v>1.806795406</v>
      </c>
      <c r="P2221" s="10">
        <v>1.322666111</v>
      </c>
    </row>
    <row r="2222" spans="1:16" x14ac:dyDescent="0.25">
      <c r="A2222" s="16" t="s">
        <v>3613</v>
      </c>
      <c r="B2222" s="16" t="s">
        <v>3598</v>
      </c>
      <c r="C2222" s="16" t="s">
        <v>35</v>
      </c>
      <c r="D2222" s="16">
        <v>1.331937463569457</v>
      </c>
      <c r="E2222" s="16">
        <v>0.69081684168159196</v>
      </c>
      <c r="F2222" s="10">
        <v>2.8976755559999998</v>
      </c>
      <c r="G2222" s="10">
        <v>2.645346483</v>
      </c>
      <c r="H2222" s="10">
        <v>3.435448761</v>
      </c>
      <c r="I2222" s="10">
        <v>0.16227094</v>
      </c>
      <c r="J2222" s="10">
        <v>11.27268713</v>
      </c>
      <c r="K2222" s="10">
        <v>2.8272077289999999</v>
      </c>
      <c r="L2222" s="10">
        <v>2.6745859649999999</v>
      </c>
      <c r="M2222" s="10">
        <v>11.16856183</v>
      </c>
      <c r="N2222" s="10">
        <v>0.87461121399999997</v>
      </c>
      <c r="O2222" s="10">
        <v>0.29989895300000002</v>
      </c>
      <c r="P2222" s="10">
        <v>0.63423706800000001</v>
      </c>
    </row>
    <row r="2223" spans="1:16" x14ac:dyDescent="0.25">
      <c r="A2223" s="16" t="s">
        <v>3614</v>
      </c>
      <c r="B2223" s="16" t="s">
        <v>3598</v>
      </c>
      <c r="C2223" s="16" t="s">
        <v>3615</v>
      </c>
      <c r="D2223" s="16">
        <v>1.4620780092272585</v>
      </c>
      <c r="E2223" s="16">
        <v>0.63431673622069551</v>
      </c>
      <c r="F2223" s="10">
        <v>2.3485703519999999</v>
      </c>
      <c r="G2223" s="10">
        <v>1.8306080950000001</v>
      </c>
      <c r="H2223" s="10">
        <v>2.6351372409999998</v>
      </c>
      <c r="I2223" s="10">
        <v>0.13906041499999999</v>
      </c>
      <c r="J2223" s="10">
        <v>6.7514019510000001</v>
      </c>
      <c r="K2223" s="10">
        <v>2.2010363599999998</v>
      </c>
      <c r="L2223" s="10">
        <v>1.882341566</v>
      </c>
      <c r="M2223" s="10">
        <v>7.7436366239999996</v>
      </c>
      <c r="N2223" s="10">
        <v>0.62900159899999997</v>
      </c>
      <c r="O2223" s="10">
        <v>0.254096557</v>
      </c>
      <c r="P2223" s="10">
        <v>0.455378546</v>
      </c>
    </row>
    <row r="2224" spans="1:16" x14ac:dyDescent="0.25">
      <c r="A2224" s="16" t="s">
        <v>3616</v>
      </c>
      <c r="B2224" s="16" t="s">
        <v>3598</v>
      </c>
      <c r="C2224" s="16" t="s">
        <v>1847</v>
      </c>
      <c r="D2224" s="16">
        <v>4.5521561868792922E-2</v>
      </c>
      <c r="E2224" s="16">
        <v>2.4015712945155091E-2</v>
      </c>
      <c r="F2224" s="10">
        <v>9.8304448000000003E-2</v>
      </c>
      <c r="G2224" s="10">
        <v>4.5448989000000002E-2</v>
      </c>
      <c r="H2224" s="10">
        <v>8.1172542E-2</v>
      </c>
      <c r="I2224" s="10">
        <v>4.2889859999999998E-3</v>
      </c>
      <c r="J2224" s="10">
        <v>0.163534824</v>
      </c>
      <c r="K2224" s="10">
        <v>6.1971053999999998E-2</v>
      </c>
      <c r="L2224" s="10">
        <v>7.3528812999999998E-2</v>
      </c>
      <c r="M2224" s="10">
        <v>0.15182767599999999</v>
      </c>
      <c r="N2224" s="10">
        <v>1.8053120999999998E-2</v>
      </c>
      <c r="O2224" s="10">
        <v>8.0965959999999993E-3</v>
      </c>
      <c r="P2224" s="10">
        <v>1.7460438000000002E-2</v>
      </c>
    </row>
    <row r="2225" spans="1:16" x14ac:dyDescent="0.25">
      <c r="A2225" s="16" t="s">
        <v>3617</v>
      </c>
      <c r="B2225" s="16" t="s">
        <v>3598</v>
      </c>
      <c r="C2225" s="16" t="s">
        <v>2607</v>
      </c>
      <c r="D2225" s="16">
        <v>1.0833385517727059</v>
      </c>
      <c r="E2225" s="16">
        <v>0.2900624165395847</v>
      </c>
      <c r="F2225" s="10">
        <v>0.95726547100000003</v>
      </c>
      <c r="G2225" s="10">
        <v>1.1405137670000001</v>
      </c>
      <c r="H2225" s="10">
        <v>1.459944846</v>
      </c>
      <c r="I2225" s="10">
        <v>8.8668874999999994E-2</v>
      </c>
      <c r="J2225" s="10">
        <v>3.6476207330000001</v>
      </c>
      <c r="K2225" s="10">
        <v>0.751714467</v>
      </c>
      <c r="L2225" s="10">
        <v>0.88224392900000004</v>
      </c>
      <c r="M2225" s="10">
        <v>3.879860812</v>
      </c>
      <c r="N2225" s="10">
        <v>0.367178381</v>
      </c>
      <c r="O2225" s="10">
        <v>0.18161612699999999</v>
      </c>
      <c r="P2225" s="10">
        <v>0.20603773</v>
      </c>
    </row>
    <row r="2226" spans="1:16" x14ac:dyDescent="0.25">
      <c r="A2226" s="16" t="s">
        <v>3618</v>
      </c>
      <c r="B2226" s="16" t="s">
        <v>3598</v>
      </c>
      <c r="C2226" s="16" t="s">
        <v>3619</v>
      </c>
      <c r="D2226" s="16">
        <v>0.6833288214009654</v>
      </c>
      <c r="E2226" s="16">
        <v>0.3271329014239413</v>
      </c>
      <c r="F2226" s="10">
        <v>1.279756168</v>
      </c>
      <c r="G2226" s="10">
        <v>0.80998569899999995</v>
      </c>
      <c r="H2226" s="10">
        <v>1.343181156</v>
      </c>
      <c r="I2226" s="10">
        <v>6.8366518000000001E-2</v>
      </c>
      <c r="J2226" s="10">
        <v>2.6599612220000002</v>
      </c>
      <c r="K2226" s="10">
        <v>1.0154487480000001</v>
      </c>
      <c r="L2226" s="10">
        <v>1.094415012</v>
      </c>
      <c r="M2226" s="10">
        <v>3.2902194749999998</v>
      </c>
      <c r="N2226" s="10">
        <v>0.28781391200000001</v>
      </c>
      <c r="O2226" s="10">
        <v>0.14353690999999999</v>
      </c>
      <c r="P2226" s="10">
        <v>0.25827515600000001</v>
      </c>
    </row>
    <row r="2227" spans="1:16" x14ac:dyDescent="0.25">
      <c r="A2227" s="16" t="s">
        <v>3620</v>
      </c>
      <c r="B2227" s="16" t="s">
        <v>3598</v>
      </c>
      <c r="C2227" s="16" t="s">
        <v>3621</v>
      </c>
      <c r="D2227" s="16">
        <v>4.6405100998580666</v>
      </c>
      <c r="E2227" s="16">
        <v>1.4800419592691116</v>
      </c>
      <c r="F2227" s="10">
        <v>5.0744469409999997</v>
      </c>
      <c r="G2227" s="10">
        <v>9.4673394040000005</v>
      </c>
      <c r="H2227" s="10">
        <v>8.9680567389999997</v>
      </c>
      <c r="I2227" s="10">
        <v>0.58257247300000004</v>
      </c>
      <c r="J2227" s="10">
        <v>25.61987517</v>
      </c>
      <c r="K2227" s="10">
        <v>4.1950743480000003</v>
      </c>
      <c r="L2227" s="10">
        <v>4.3704608040000004</v>
      </c>
      <c r="M2227" s="10">
        <v>21.793060700000002</v>
      </c>
      <c r="N2227" s="10">
        <v>2.4024449379999999</v>
      </c>
      <c r="O2227" s="10">
        <v>1.255079872</v>
      </c>
      <c r="P2227" s="10">
        <v>1.1181300569999999</v>
      </c>
    </row>
    <row r="2228" spans="1:16" x14ac:dyDescent="0.25">
      <c r="A2228" s="16" t="s">
        <v>3622</v>
      </c>
      <c r="B2228" s="16" t="s">
        <v>3598</v>
      </c>
      <c r="C2228" s="16" t="s">
        <v>3623</v>
      </c>
      <c r="D2228" s="16">
        <v>0.33628371530863399</v>
      </c>
      <c r="E2228" s="16">
        <v>0.15091909984837965</v>
      </c>
      <c r="F2228" s="10">
        <v>0.61826278300000004</v>
      </c>
      <c r="G2228" s="10">
        <v>0.38948945699999998</v>
      </c>
      <c r="H2228" s="10">
        <v>0.60999413400000002</v>
      </c>
      <c r="I2228" s="10">
        <v>2.8888784000000001E-2</v>
      </c>
      <c r="J2228" s="10">
        <v>1.606960696</v>
      </c>
      <c r="K2228" s="10">
        <v>0.57910103000000002</v>
      </c>
      <c r="L2228" s="10">
        <v>0.49304616099999998</v>
      </c>
      <c r="M2228" s="10">
        <v>1.6508071369999999</v>
      </c>
      <c r="N2228" s="10">
        <v>0.13889077699999999</v>
      </c>
      <c r="O2228" s="10">
        <v>5.4335964E-2</v>
      </c>
      <c r="P2228" s="10">
        <v>0.13192226400000001</v>
      </c>
    </row>
    <row r="2229" spans="1:16" x14ac:dyDescent="0.25">
      <c r="A2229" s="16" t="s">
        <v>3624</v>
      </c>
      <c r="B2229" s="16" t="s">
        <v>3598</v>
      </c>
      <c r="C2229" s="16" t="s">
        <v>3625</v>
      </c>
      <c r="D2229" s="16">
        <v>0.91201230429553404</v>
      </c>
      <c r="E2229" s="16">
        <v>0.36905769080493606</v>
      </c>
      <c r="F2229" s="10">
        <v>1.460117221</v>
      </c>
      <c r="G2229" s="10">
        <v>0.80622142399999996</v>
      </c>
      <c r="H2229" s="10">
        <v>1.398047807</v>
      </c>
      <c r="I2229" s="10">
        <v>6.7234253999999993E-2</v>
      </c>
      <c r="J2229" s="10">
        <v>3.2338643180000002</v>
      </c>
      <c r="K2229" s="10">
        <v>1.2975547300000001</v>
      </c>
      <c r="L2229" s="10">
        <v>1.0767370810000001</v>
      </c>
      <c r="M2229" s="10">
        <v>3.4943750420000002</v>
      </c>
      <c r="N2229" s="10">
        <v>0.29996287599999999</v>
      </c>
      <c r="O2229" s="10">
        <v>0.13915219600000001</v>
      </c>
      <c r="P2229" s="10">
        <v>0.278482381</v>
      </c>
    </row>
    <row r="2230" spans="1:16" x14ac:dyDescent="0.25">
      <c r="A2230" s="16" t="s">
        <v>3626</v>
      </c>
      <c r="B2230" s="16" t="s">
        <v>3598</v>
      </c>
      <c r="C2230" s="16" t="s">
        <v>1064</v>
      </c>
      <c r="D2230" s="16">
        <v>0.30615588719705478</v>
      </c>
      <c r="E2230" s="16">
        <v>0.13844401955390248</v>
      </c>
      <c r="F2230" s="10">
        <v>0.53974733500000005</v>
      </c>
      <c r="G2230" s="10">
        <v>0.29375372</v>
      </c>
      <c r="H2230" s="10">
        <v>0.51023629500000001</v>
      </c>
      <c r="I2230" s="10">
        <v>2.6508182000000002E-2</v>
      </c>
      <c r="J2230" s="10">
        <v>0.98888052800000004</v>
      </c>
      <c r="K2230" s="10">
        <v>0.354617295</v>
      </c>
      <c r="L2230" s="10">
        <v>0.43267672299999999</v>
      </c>
      <c r="M2230" s="10">
        <v>1.0543184059999999</v>
      </c>
      <c r="N2230" s="10">
        <v>0.10978162900000001</v>
      </c>
      <c r="O2230" s="10">
        <v>5.3121148999999999E-2</v>
      </c>
      <c r="P2230" s="10">
        <v>0.102916308</v>
      </c>
    </row>
    <row r="2231" spans="1:16" x14ac:dyDescent="0.25">
      <c r="A2231" s="16" t="s">
        <v>3627</v>
      </c>
      <c r="B2231" s="16" t="s">
        <v>3598</v>
      </c>
      <c r="C2231" s="16" t="s">
        <v>211</v>
      </c>
      <c r="D2231" s="16">
        <v>0.67029378132025697</v>
      </c>
      <c r="E2231" s="16">
        <v>0.25640611056865026</v>
      </c>
      <c r="F2231" s="10">
        <v>0.88007152600000005</v>
      </c>
      <c r="G2231" s="10">
        <v>0.76994358200000002</v>
      </c>
      <c r="H2231" s="10">
        <v>1.111156416</v>
      </c>
      <c r="I2231" s="10">
        <v>6.2503557000000001E-2</v>
      </c>
      <c r="J2231" s="10">
        <v>2.479860435</v>
      </c>
      <c r="K2231" s="10">
        <v>0.65101421500000001</v>
      </c>
      <c r="L2231" s="10">
        <v>0.74489994800000003</v>
      </c>
      <c r="M2231" s="10">
        <v>2.8330422180000001</v>
      </c>
      <c r="N2231" s="10">
        <v>0.25158113500000001</v>
      </c>
      <c r="O2231" s="10">
        <v>0.13103999299999999</v>
      </c>
      <c r="P2231" s="10">
        <v>0.19614568199999999</v>
      </c>
    </row>
    <row r="2232" spans="1:16" x14ac:dyDescent="0.25">
      <c r="A2232" s="16" t="s">
        <v>3628</v>
      </c>
      <c r="B2232" s="16" t="s">
        <v>3598</v>
      </c>
      <c r="C2232" s="16" t="s">
        <v>217</v>
      </c>
      <c r="D2232" s="16">
        <v>0.59692733622447369</v>
      </c>
      <c r="E2232" s="16">
        <v>0.36366202043253576</v>
      </c>
      <c r="F2232" s="10">
        <v>1.6546974889999999</v>
      </c>
      <c r="G2232" s="10">
        <v>0.94452750299999999</v>
      </c>
      <c r="H2232" s="10">
        <v>1.504741713</v>
      </c>
      <c r="I2232" s="10">
        <v>6.8231135999999998E-2</v>
      </c>
      <c r="J2232" s="10">
        <v>3.9448142000000002</v>
      </c>
      <c r="K2232" s="10">
        <v>1.210530648</v>
      </c>
      <c r="L2232" s="10">
        <v>1.2028432790000001</v>
      </c>
      <c r="M2232" s="10">
        <v>3.324203647</v>
      </c>
      <c r="N2232" s="10">
        <v>0.34520193599999999</v>
      </c>
      <c r="O2232" s="10">
        <v>0.155168631</v>
      </c>
      <c r="P2232" s="10">
        <v>0.33232831200000001</v>
      </c>
    </row>
    <row r="2233" spans="1:16" x14ac:dyDescent="0.25">
      <c r="A2233" s="16" t="s">
        <v>3629</v>
      </c>
      <c r="B2233" s="16" t="s">
        <v>3598</v>
      </c>
      <c r="C2233" s="16" t="s">
        <v>1070</v>
      </c>
      <c r="D2233" s="16">
        <v>2.0004231963856216</v>
      </c>
      <c r="E2233" s="16">
        <v>0.82270633933630433</v>
      </c>
      <c r="F2233" s="10">
        <v>2.9604796250000001</v>
      </c>
      <c r="G2233" s="10">
        <v>3.168910984</v>
      </c>
      <c r="H2233" s="10">
        <v>4.0169323869999998</v>
      </c>
      <c r="I2233" s="10">
        <v>0.20697180700000001</v>
      </c>
      <c r="J2233" s="10">
        <v>14.29271138</v>
      </c>
      <c r="K2233" s="10">
        <v>3.915443335</v>
      </c>
      <c r="L2233" s="10">
        <v>3.2197713120000002</v>
      </c>
      <c r="M2233" s="10">
        <v>11.455654409999999</v>
      </c>
      <c r="N2233" s="10">
        <v>0.81392136500000001</v>
      </c>
      <c r="O2233" s="10">
        <v>0.43350873899999998</v>
      </c>
      <c r="P2233" s="10">
        <v>0.64272412499999998</v>
      </c>
    </row>
    <row r="2234" spans="1:16" x14ac:dyDescent="0.25">
      <c r="A2234" s="16" t="s">
        <v>3630</v>
      </c>
      <c r="B2234" s="16" t="s">
        <v>3598</v>
      </c>
      <c r="C2234" s="16" t="s">
        <v>3631</v>
      </c>
      <c r="D2234" s="16">
        <v>3.0952516186224734</v>
      </c>
      <c r="E2234" s="16">
        <v>0.98769329016509699</v>
      </c>
      <c r="F2234" s="10">
        <v>2.9904782299999999</v>
      </c>
      <c r="G2234" s="10">
        <v>3.6759270719999999</v>
      </c>
      <c r="H2234" s="10">
        <v>4.4218427609999997</v>
      </c>
      <c r="I2234" s="10">
        <v>0.25172227400000002</v>
      </c>
      <c r="J2234" s="10">
        <v>10.73307395</v>
      </c>
      <c r="K2234" s="10">
        <v>2.7219394530000001</v>
      </c>
      <c r="L2234" s="10">
        <v>2.709554126</v>
      </c>
      <c r="M2234" s="10">
        <v>10.843557410000001</v>
      </c>
      <c r="N2234" s="10">
        <v>0.97155854399999997</v>
      </c>
      <c r="O2234" s="10">
        <v>0.50343953399999997</v>
      </c>
      <c r="P2234" s="10">
        <v>0.66297963500000001</v>
      </c>
    </row>
    <row r="2235" spans="1:16" x14ac:dyDescent="0.25">
      <c r="A2235" s="16" t="s">
        <v>3632</v>
      </c>
      <c r="B2235" s="16" t="s">
        <v>3598</v>
      </c>
      <c r="C2235" s="16" t="s">
        <v>572</v>
      </c>
      <c r="D2235" s="16">
        <v>6.5573054276777034</v>
      </c>
      <c r="E2235" s="16">
        <v>1.4612081698752717</v>
      </c>
      <c r="F2235" s="10">
        <v>4.7980938420000001</v>
      </c>
      <c r="G2235" s="10">
        <v>17.146384430000001</v>
      </c>
      <c r="H2235" s="10">
        <v>12.692900740000001</v>
      </c>
      <c r="I2235" s="10">
        <v>2.1064340439999998</v>
      </c>
      <c r="J2235" s="10">
        <v>43.665079929999997</v>
      </c>
      <c r="K2235" s="10">
        <v>4.6052058469999997</v>
      </c>
      <c r="L2235" s="10">
        <v>4.1892517959999998</v>
      </c>
      <c r="M2235" s="10">
        <v>26.033961359999999</v>
      </c>
      <c r="N2235" s="10">
        <v>3.0161262830000002</v>
      </c>
      <c r="O2235" s="10">
        <v>1.288907872</v>
      </c>
      <c r="P2235" s="10">
        <v>1.011589758</v>
      </c>
    </row>
    <row r="2236" spans="1:16" x14ac:dyDescent="0.25">
      <c r="A2236" s="16" t="s">
        <v>3633</v>
      </c>
      <c r="B2236" s="16" t="s">
        <v>3598</v>
      </c>
      <c r="C2236" s="16" t="s">
        <v>1514</v>
      </c>
      <c r="D2236" s="16">
        <v>0.29828862465605099</v>
      </c>
      <c r="E2236" s="16">
        <v>0.15881816158520537</v>
      </c>
      <c r="F2236" s="10">
        <v>0.64472617300000001</v>
      </c>
      <c r="G2236" s="10">
        <v>0.29864653899999999</v>
      </c>
      <c r="H2236" s="10">
        <v>0.53980609599999996</v>
      </c>
      <c r="I2236" s="10">
        <v>2.7897057999999999E-2</v>
      </c>
      <c r="J2236" s="10">
        <v>1.345642896</v>
      </c>
      <c r="K2236" s="10">
        <v>0.48531736399999997</v>
      </c>
      <c r="L2236" s="10">
        <v>0.532524726</v>
      </c>
      <c r="M2236" s="10">
        <v>1.1343901970000001</v>
      </c>
      <c r="N2236" s="10">
        <v>0.12078739199999999</v>
      </c>
      <c r="O2236" s="10">
        <v>5.2509544999999998E-2</v>
      </c>
      <c r="P2236" s="10">
        <v>0.116811462</v>
      </c>
    </row>
    <row r="2237" spans="1:16" x14ac:dyDescent="0.25">
      <c r="A2237" s="16" t="s">
        <v>3634</v>
      </c>
      <c r="B2237" s="16" t="s">
        <v>3598</v>
      </c>
      <c r="C2237" s="16" t="s">
        <v>2987</v>
      </c>
      <c r="D2237" s="16">
        <v>2.005902365552108</v>
      </c>
      <c r="E2237" s="16">
        <v>1.2534095304349089</v>
      </c>
      <c r="F2237" s="10">
        <v>5.9002598439999998</v>
      </c>
      <c r="G2237" s="10">
        <v>2.875838414</v>
      </c>
      <c r="H2237" s="10">
        <v>5.0099762759999997</v>
      </c>
      <c r="I2237" s="10">
        <v>0.230434325</v>
      </c>
      <c r="J2237" s="10">
        <v>10.149157349999999</v>
      </c>
      <c r="K2237" s="10">
        <v>2.9858068860000002</v>
      </c>
      <c r="L2237" s="10">
        <v>3.7622389369999998</v>
      </c>
      <c r="M2237" s="10">
        <v>8.4906036290000007</v>
      </c>
      <c r="N2237" s="10">
        <v>1.128313017</v>
      </c>
      <c r="O2237" s="10">
        <v>0.44822786399999998</v>
      </c>
      <c r="P2237" s="10">
        <v>1.067359084</v>
      </c>
    </row>
    <row r="2238" spans="1:16" x14ac:dyDescent="0.25">
      <c r="A2238" s="16" t="s">
        <v>3635</v>
      </c>
      <c r="B2238" s="16" t="s">
        <v>3598</v>
      </c>
      <c r="C2238" s="16" t="s">
        <v>79</v>
      </c>
      <c r="D2238" s="16">
        <v>1.8377363524651988</v>
      </c>
      <c r="E2238" s="16">
        <v>0.78224532133019486</v>
      </c>
      <c r="F2238" s="10">
        <v>3.074553028</v>
      </c>
      <c r="G2238" s="10">
        <v>1.5908272859999999</v>
      </c>
      <c r="H2238" s="10">
        <v>2.4150613750000001</v>
      </c>
      <c r="I2238" s="10">
        <v>0.11048967</v>
      </c>
      <c r="J2238" s="10">
        <v>5.6162525729999997</v>
      </c>
      <c r="K2238" s="10">
        <v>2.3065262020000001</v>
      </c>
      <c r="L2238" s="10">
        <v>1.8401307280000001</v>
      </c>
      <c r="M2238" s="10">
        <v>7.0447667980000004</v>
      </c>
      <c r="N2238" s="10">
        <v>0.53339859899999997</v>
      </c>
      <c r="O2238" s="10">
        <v>0.25278421499999998</v>
      </c>
      <c r="P2238" s="10">
        <v>0.46328492300000002</v>
      </c>
    </row>
    <row r="2239" spans="1:16" x14ac:dyDescent="0.25">
      <c r="A2239" s="16" t="s">
        <v>3636</v>
      </c>
      <c r="B2239" s="16" t="s">
        <v>3598</v>
      </c>
      <c r="C2239" s="16" t="s">
        <v>3637</v>
      </c>
      <c r="D2239" s="16">
        <v>5.8189526196971007E-2</v>
      </c>
      <c r="E2239" s="16">
        <v>3.3723398320636831E-2</v>
      </c>
      <c r="F2239" s="10">
        <v>0.14415606</v>
      </c>
      <c r="G2239" s="10">
        <v>7.8094292999999995E-2</v>
      </c>
      <c r="H2239" s="10">
        <v>0.12539952700000001</v>
      </c>
      <c r="I2239" s="10">
        <v>6.1899219999999996E-3</v>
      </c>
      <c r="J2239" s="10">
        <v>0.3037395</v>
      </c>
      <c r="K2239" s="10">
        <v>0.112923685</v>
      </c>
      <c r="L2239" s="10">
        <v>0.109152798</v>
      </c>
      <c r="M2239" s="10">
        <v>0.264203458</v>
      </c>
      <c r="N2239" s="10">
        <v>2.7880235E-2</v>
      </c>
      <c r="O2239" s="10">
        <v>1.1751930000000001E-2</v>
      </c>
      <c r="P2239" s="10">
        <v>2.8169652E-2</v>
      </c>
    </row>
    <row r="2240" spans="1:16" x14ac:dyDescent="0.25">
      <c r="A2240" s="16" t="s">
        <v>3638</v>
      </c>
      <c r="B2240" s="16" t="s">
        <v>3598</v>
      </c>
      <c r="C2240" s="16" t="s">
        <v>81</v>
      </c>
      <c r="D2240" s="16">
        <v>1.1369239833899942</v>
      </c>
      <c r="E2240" s="16">
        <v>0.60151685561275137</v>
      </c>
      <c r="F2240" s="10">
        <v>2.052292172</v>
      </c>
      <c r="G2240" s="10">
        <v>1.6342482739999999</v>
      </c>
      <c r="H2240" s="10">
        <v>2.3532508700000001</v>
      </c>
      <c r="I2240" s="10">
        <v>0.123056045</v>
      </c>
      <c r="J2240" s="10">
        <v>5.4395466099999998</v>
      </c>
      <c r="K2240" s="10">
        <v>1.3279149800000001</v>
      </c>
      <c r="L2240" s="10">
        <v>1.6392251769999999</v>
      </c>
      <c r="M2240" s="10">
        <v>5.4999200410000002</v>
      </c>
      <c r="N2240" s="10">
        <v>0.46600445699999998</v>
      </c>
      <c r="O2240" s="10">
        <v>0.275396433</v>
      </c>
      <c r="P2240" s="10">
        <v>0.41806496300000001</v>
      </c>
    </row>
    <row r="2241" spans="1:16" x14ac:dyDescent="0.25">
      <c r="A2241" s="16" t="s">
        <v>3639</v>
      </c>
      <c r="B2241" s="16" t="s">
        <v>3598</v>
      </c>
      <c r="C2241" s="16" t="s">
        <v>231</v>
      </c>
      <c r="D2241" s="16">
        <v>0.11321626394013277</v>
      </c>
      <c r="E2241" s="16">
        <v>5.6418049023377784E-2</v>
      </c>
      <c r="F2241" s="10">
        <v>0.22279591000000001</v>
      </c>
      <c r="G2241" s="10">
        <v>0.13264536099999999</v>
      </c>
      <c r="H2241" s="10">
        <v>0.22161138899999999</v>
      </c>
      <c r="I2241" s="10">
        <v>1.1906755999999999E-2</v>
      </c>
      <c r="J2241" s="10">
        <v>0.41463182599999998</v>
      </c>
      <c r="K2241" s="10">
        <v>0.131151875</v>
      </c>
      <c r="L2241" s="10">
        <v>0.171567784</v>
      </c>
      <c r="M2241" s="10">
        <v>0.45999258399999998</v>
      </c>
      <c r="N2241" s="10">
        <v>4.4530897999999999E-2</v>
      </c>
      <c r="O2241" s="10">
        <v>2.4311524000000001E-2</v>
      </c>
      <c r="P2241" s="10">
        <v>4.1927514999999999E-2</v>
      </c>
    </row>
    <row r="2242" spans="1:16" x14ac:dyDescent="0.25">
      <c r="A2242" s="16" t="s">
        <v>3640</v>
      </c>
      <c r="B2242" s="16" t="s">
        <v>3598</v>
      </c>
      <c r="C2242" s="16" t="s">
        <v>85</v>
      </c>
      <c r="D2242" s="16">
        <v>0.23027811479202873</v>
      </c>
      <c r="E2242" s="16">
        <v>0.12423740500097204</v>
      </c>
      <c r="F2242" s="10">
        <v>0.52038320199999999</v>
      </c>
      <c r="G2242" s="10">
        <v>0.29157156099999998</v>
      </c>
      <c r="H2242" s="10">
        <v>0.43807259100000001</v>
      </c>
      <c r="I2242" s="10">
        <v>1.9925341999999999E-2</v>
      </c>
      <c r="J2242" s="10">
        <v>1.072434468</v>
      </c>
      <c r="K2242" s="10">
        <v>0.54631364800000004</v>
      </c>
      <c r="L2242" s="10">
        <v>0.368758168</v>
      </c>
      <c r="M2242" s="10">
        <v>1.0673553609999999</v>
      </c>
      <c r="N2242" s="10">
        <v>9.3052800000000005E-2</v>
      </c>
      <c r="O2242" s="10">
        <v>4.0161011000000003E-2</v>
      </c>
      <c r="P2242" s="10">
        <v>9.2675679999999996E-2</v>
      </c>
    </row>
    <row r="2243" spans="1:16" x14ac:dyDescent="0.25">
      <c r="A2243" s="16" t="s">
        <v>3641</v>
      </c>
      <c r="B2243" s="16" t="s">
        <v>3598</v>
      </c>
      <c r="C2243" s="16" t="s">
        <v>3642</v>
      </c>
      <c r="D2243" s="16">
        <v>0.32289487314910431</v>
      </c>
      <c r="E2243" s="16">
        <v>0.16068041236905442</v>
      </c>
      <c r="F2243" s="10">
        <v>0.60887026300000002</v>
      </c>
      <c r="G2243" s="10">
        <v>0.41320700300000002</v>
      </c>
      <c r="H2243" s="10">
        <v>0.64523693299999996</v>
      </c>
      <c r="I2243" s="10">
        <v>3.2169938000000002E-2</v>
      </c>
      <c r="J2243" s="10">
        <v>1.3537074490000001</v>
      </c>
      <c r="K2243" s="10">
        <v>0.41944881699999997</v>
      </c>
      <c r="L2243" s="10">
        <v>0.48885999800000002</v>
      </c>
      <c r="M2243" s="10">
        <v>1.6050636140000001</v>
      </c>
      <c r="N2243" s="10">
        <v>0.136182729</v>
      </c>
      <c r="O2243" s="10">
        <v>6.9362321000000005E-2</v>
      </c>
      <c r="P2243" s="10">
        <v>0.119700029</v>
      </c>
    </row>
    <row r="2244" spans="1:16" x14ac:dyDescent="0.25">
      <c r="A2244" s="16" t="s">
        <v>3643</v>
      </c>
      <c r="B2244" s="16" t="s">
        <v>3598</v>
      </c>
      <c r="C2244" s="16" t="s">
        <v>1200</v>
      </c>
      <c r="D2244" s="16">
        <v>1.0973908670462</v>
      </c>
      <c r="E2244" s="16">
        <v>0.44108000448423473</v>
      </c>
      <c r="F2244" s="10">
        <v>1.478156885</v>
      </c>
      <c r="G2244" s="10">
        <v>0.93816241300000003</v>
      </c>
      <c r="H2244" s="10">
        <v>1.3693629060000001</v>
      </c>
      <c r="I2244" s="10">
        <v>6.6970591999999995E-2</v>
      </c>
      <c r="J2244" s="10">
        <v>4.3621414300000003</v>
      </c>
      <c r="K2244" s="10">
        <v>1.7262612159999999</v>
      </c>
      <c r="L2244" s="10">
        <v>1.052239871</v>
      </c>
      <c r="M2244" s="10">
        <v>4.2776575289999998</v>
      </c>
      <c r="N2244" s="10">
        <v>0.34431672200000002</v>
      </c>
      <c r="O2244" s="10">
        <v>0.12791134600000001</v>
      </c>
      <c r="P2244" s="10">
        <v>0.26215480400000002</v>
      </c>
    </row>
    <row r="2245" spans="1:16" x14ac:dyDescent="0.25">
      <c r="A2245" s="16" t="s">
        <v>3644</v>
      </c>
      <c r="B2245" s="16" t="s">
        <v>3598</v>
      </c>
      <c r="C2245" s="16" t="s">
        <v>95</v>
      </c>
      <c r="D2245" s="16">
        <v>0.48458480873225601</v>
      </c>
      <c r="E2245" s="16">
        <v>0.22491906995408772</v>
      </c>
      <c r="F2245" s="10">
        <v>0.86200588099999997</v>
      </c>
      <c r="G2245" s="10">
        <v>0.48238873500000001</v>
      </c>
      <c r="H2245" s="10">
        <v>0.78452475499999996</v>
      </c>
      <c r="I2245" s="10">
        <v>3.8442460999999997E-2</v>
      </c>
      <c r="J2245" s="10">
        <v>2.376426489</v>
      </c>
      <c r="K2245" s="10">
        <v>0.90437506700000003</v>
      </c>
      <c r="L2245" s="10">
        <v>0.70956642299999995</v>
      </c>
      <c r="M2245" s="10">
        <v>2.0696210970000002</v>
      </c>
      <c r="N2245" s="10">
        <v>0.17539264099999999</v>
      </c>
      <c r="O2245" s="10">
        <v>7.1591429999999998E-2</v>
      </c>
      <c r="P2245" s="10">
        <v>0.16762322599999999</v>
      </c>
    </row>
    <row r="2246" spans="1:16" x14ac:dyDescent="0.25">
      <c r="A2246" s="16" t="s">
        <v>3645</v>
      </c>
      <c r="B2246" s="16" t="s">
        <v>3598</v>
      </c>
      <c r="C2246" s="16" t="s">
        <v>3646</v>
      </c>
      <c r="D2246" s="16">
        <v>0.19458301308320186</v>
      </c>
      <c r="E2246" s="16">
        <v>9.0062570614605264E-2</v>
      </c>
      <c r="F2246" s="10">
        <v>0.33600520299999997</v>
      </c>
      <c r="G2246" s="10">
        <v>0.25244468399999997</v>
      </c>
      <c r="H2246" s="10">
        <v>0.37706018000000002</v>
      </c>
      <c r="I2246" s="10">
        <v>1.8623262000000002E-2</v>
      </c>
      <c r="J2246" s="10">
        <v>0.79772744200000001</v>
      </c>
      <c r="K2246" s="10">
        <v>0.24604675200000001</v>
      </c>
      <c r="L2246" s="10">
        <v>0.27579330400000002</v>
      </c>
      <c r="M2246" s="10">
        <v>0.99725307799999996</v>
      </c>
      <c r="N2246" s="10">
        <v>7.6160591E-2</v>
      </c>
      <c r="O2246" s="10">
        <v>4.0257676999999999E-2</v>
      </c>
      <c r="P2246" s="10">
        <v>6.8923829000000006E-2</v>
      </c>
    </row>
    <row r="2247" spans="1:16" x14ac:dyDescent="0.25">
      <c r="A2247" s="16" t="s">
        <v>3647</v>
      </c>
      <c r="B2247" s="16" t="s">
        <v>3598</v>
      </c>
      <c r="C2247" s="16" t="s">
        <v>3648</v>
      </c>
      <c r="D2247" s="16">
        <v>5.0002298364186748</v>
      </c>
      <c r="E2247" s="16">
        <v>0.95707637674004564</v>
      </c>
      <c r="F2247" s="10">
        <v>2.906873407</v>
      </c>
      <c r="G2247" s="10">
        <v>3.2256833889999998</v>
      </c>
      <c r="H2247" s="10">
        <v>4.1291361809999998</v>
      </c>
      <c r="I2247" s="10">
        <v>0.234918241</v>
      </c>
      <c r="J2247" s="10">
        <v>11.859942480000001</v>
      </c>
      <c r="K2247" s="10">
        <v>2.2800701459999999</v>
      </c>
      <c r="L2247" s="10">
        <v>2.5082260089999999</v>
      </c>
      <c r="M2247" s="10">
        <v>11.0090352</v>
      </c>
      <c r="N2247" s="10">
        <v>1.0438727539999999</v>
      </c>
      <c r="O2247" s="10">
        <v>0.479795103</v>
      </c>
      <c r="P2247" s="10">
        <v>0.62325558400000003</v>
      </c>
    </row>
    <row r="2248" spans="1:16" x14ac:dyDescent="0.25">
      <c r="A2248" s="16" t="s">
        <v>3649</v>
      </c>
      <c r="B2248" s="16" t="s">
        <v>3598</v>
      </c>
      <c r="C2248" s="16" t="s">
        <v>2772</v>
      </c>
      <c r="D2248" s="16">
        <v>5.9294237814960766</v>
      </c>
      <c r="E2248" s="16">
        <v>1.8278017123051258</v>
      </c>
      <c r="F2248" s="10">
        <v>5.9921967159999996</v>
      </c>
      <c r="G2248" s="10">
        <v>10.07449912</v>
      </c>
      <c r="H2248" s="10">
        <v>10.822718139999999</v>
      </c>
      <c r="I2248" s="10">
        <v>0.62667329199999999</v>
      </c>
      <c r="J2248" s="10">
        <v>32.963885619999999</v>
      </c>
      <c r="K2248" s="10">
        <v>5.7111152279999997</v>
      </c>
      <c r="L2248" s="10">
        <v>5.3928509829999998</v>
      </c>
      <c r="M2248" s="10">
        <v>26.987521529999999</v>
      </c>
      <c r="N2248" s="10">
        <v>2.7089931059999999</v>
      </c>
      <c r="O2248" s="10">
        <v>1.462109447</v>
      </c>
      <c r="P2248" s="10">
        <v>1.418164658</v>
      </c>
    </row>
    <row r="2249" spans="1:16" x14ac:dyDescent="0.25">
      <c r="A2249" s="16" t="s">
        <v>3650</v>
      </c>
      <c r="B2249" s="16" t="s">
        <v>3598</v>
      </c>
      <c r="C2249" s="16" t="s">
        <v>101</v>
      </c>
      <c r="D2249" s="16">
        <v>0.66799858412941737</v>
      </c>
      <c r="E2249" s="16">
        <v>0.34997679883492644</v>
      </c>
      <c r="F2249" s="10">
        <v>1.452007286</v>
      </c>
      <c r="G2249" s="10">
        <v>1.3341169150000001</v>
      </c>
      <c r="H2249" s="10">
        <v>1.65871569</v>
      </c>
      <c r="I2249" s="10">
        <v>7.0109922000000005E-2</v>
      </c>
      <c r="J2249" s="10">
        <v>4.456947306</v>
      </c>
      <c r="K2249" s="10">
        <v>1.0334554970000001</v>
      </c>
      <c r="L2249" s="10">
        <v>1.1740942169999999</v>
      </c>
      <c r="M2249" s="10">
        <v>5.2013930090000002</v>
      </c>
      <c r="N2249" s="10">
        <v>0.39403233399999998</v>
      </c>
      <c r="O2249" s="10">
        <v>0.15501584900000001</v>
      </c>
      <c r="P2249" s="10">
        <v>0.32044696099999997</v>
      </c>
    </row>
    <row r="2250" spans="1:16" x14ac:dyDescent="0.25">
      <c r="A2250" s="16" t="s">
        <v>3651</v>
      </c>
      <c r="B2250" s="16" t="s">
        <v>3598</v>
      </c>
      <c r="C2250" s="16" t="s">
        <v>3652</v>
      </c>
      <c r="D2250" s="16">
        <v>2.2696998508413651</v>
      </c>
      <c r="E2250" s="16">
        <v>0.57158033684609377</v>
      </c>
      <c r="F2250" s="10">
        <v>1.8306731970000001</v>
      </c>
      <c r="G2250" s="10">
        <v>2.4560022899999998</v>
      </c>
      <c r="H2250" s="10">
        <v>2.7694767069999999</v>
      </c>
      <c r="I2250" s="10">
        <v>0.155493245</v>
      </c>
      <c r="J2250" s="10">
        <v>7.6460070939999998</v>
      </c>
      <c r="K2250" s="10">
        <v>1.5645314690000001</v>
      </c>
      <c r="L2250" s="10">
        <v>1.757879677</v>
      </c>
      <c r="M2250" s="10">
        <v>7.8810172090000004</v>
      </c>
      <c r="N2250" s="10">
        <v>0.64693664500000003</v>
      </c>
      <c r="O2250" s="10">
        <v>0.34720362100000002</v>
      </c>
      <c r="P2250" s="10">
        <v>0.41748326400000002</v>
      </c>
    </row>
    <row r="2251" spans="1:16" x14ac:dyDescent="0.25">
      <c r="A2251" s="16" t="s">
        <v>3653</v>
      </c>
      <c r="B2251" s="16" t="s">
        <v>3598</v>
      </c>
      <c r="C2251" s="16" t="s">
        <v>3654</v>
      </c>
      <c r="D2251" s="16">
        <v>4.1751305813669672</v>
      </c>
      <c r="E2251" s="16">
        <v>1.1489856044181574</v>
      </c>
      <c r="F2251" s="10">
        <v>3.8448201979999999</v>
      </c>
      <c r="G2251" s="10">
        <v>7.0437938100000004</v>
      </c>
      <c r="H2251" s="10">
        <v>6.8923730619999999</v>
      </c>
      <c r="I2251" s="10">
        <v>0.46236403799999998</v>
      </c>
      <c r="J2251" s="10">
        <v>23.61604419</v>
      </c>
      <c r="K2251" s="10">
        <v>3.3374992080000001</v>
      </c>
      <c r="L2251" s="10">
        <v>3.8476084199999998</v>
      </c>
      <c r="M2251" s="10">
        <v>18.5852912</v>
      </c>
      <c r="N2251" s="10">
        <v>1.8173211949999999</v>
      </c>
      <c r="O2251" s="10">
        <v>0.84824455700000001</v>
      </c>
      <c r="P2251" s="10">
        <v>0.84692396400000003</v>
      </c>
    </row>
    <row r="2252" spans="1:16" x14ac:dyDescent="0.25">
      <c r="A2252" s="16" t="s">
        <v>3655</v>
      </c>
      <c r="B2252" s="16" t="s">
        <v>3598</v>
      </c>
      <c r="C2252" s="16" t="s">
        <v>3656</v>
      </c>
      <c r="D2252" s="16">
        <v>5.4897274686361763</v>
      </c>
      <c r="E2252" s="16">
        <v>1.4494722593628815</v>
      </c>
      <c r="F2252" s="10">
        <v>4.6775509230000001</v>
      </c>
      <c r="G2252" s="10">
        <v>4.7738798820000001</v>
      </c>
      <c r="H2252" s="10">
        <v>6.5269594040000003</v>
      </c>
      <c r="I2252" s="10">
        <v>0.37448838899999998</v>
      </c>
      <c r="J2252" s="10">
        <v>15.643721019999999</v>
      </c>
      <c r="K2252" s="10">
        <v>3.676179415</v>
      </c>
      <c r="L2252" s="10">
        <v>4.0476676300000003</v>
      </c>
      <c r="M2252" s="10">
        <v>16.561293549999998</v>
      </c>
      <c r="N2252" s="10">
        <v>1.5933075329999999</v>
      </c>
      <c r="O2252" s="10">
        <v>0.78851302599999995</v>
      </c>
      <c r="P2252" s="10">
        <v>1.006586856</v>
      </c>
    </row>
    <row r="2253" spans="1:16" x14ac:dyDescent="0.25">
      <c r="A2253" s="16" t="s">
        <v>3657</v>
      </c>
      <c r="B2253" s="16" t="s">
        <v>3598</v>
      </c>
      <c r="C2253" s="16" t="s">
        <v>3658</v>
      </c>
      <c r="D2253" s="16">
        <v>1.2020407151865977</v>
      </c>
      <c r="E2253" s="16">
        <v>0.48050349612043575</v>
      </c>
      <c r="F2253" s="10">
        <v>1.782114057</v>
      </c>
      <c r="G2253" s="10">
        <v>1.0045978870000001</v>
      </c>
      <c r="H2253" s="10">
        <v>1.78385485</v>
      </c>
      <c r="I2253" s="10">
        <v>9.5830415000000002E-2</v>
      </c>
      <c r="J2253" s="10">
        <v>3.6609535370000001</v>
      </c>
      <c r="K2253" s="10">
        <v>1.1954505090000001</v>
      </c>
      <c r="L2253" s="10">
        <v>1.452880822</v>
      </c>
      <c r="M2253" s="10">
        <v>3.820888633</v>
      </c>
      <c r="N2253" s="10">
        <v>0.39504509500000001</v>
      </c>
      <c r="O2253" s="10">
        <v>0.19689999599999999</v>
      </c>
      <c r="P2253" s="10">
        <v>0.35713122400000002</v>
      </c>
    </row>
    <row r="2254" spans="1:16" x14ac:dyDescent="0.25">
      <c r="A2254" s="16" t="s">
        <v>3659</v>
      </c>
      <c r="B2254" s="16" t="s">
        <v>3598</v>
      </c>
      <c r="C2254" s="16" t="s">
        <v>3660</v>
      </c>
      <c r="D2254" s="16">
        <v>0.34583005480537604</v>
      </c>
      <c r="E2254" s="16">
        <v>0.20276738626637</v>
      </c>
      <c r="F2254" s="10">
        <v>0.84847862299999999</v>
      </c>
      <c r="G2254" s="10">
        <v>0.36926975099999998</v>
      </c>
      <c r="H2254" s="10">
        <v>0.70211628199999998</v>
      </c>
      <c r="I2254" s="10">
        <v>3.7096820000000003E-2</v>
      </c>
      <c r="J2254" s="10">
        <v>1.536828342</v>
      </c>
      <c r="K2254" s="10">
        <v>0.56905068599999997</v>
      </c>
      <c r="L2254" s="10">
        <v>0.82339148100000004</v>
      </c>
      <c r="M2254" s="10">
        <v>1.347904317</v>
      </c>
      <c r="N2254" s="10">
        <v>0.16168848999999999</v>
      </c>
      <c r="O2254" s="10">
        <v>6.8327701000000005E-2</v>
      </c>
      <c r="P2254" s="10">
        <v>0.15636467600000001</v>
      </c>
    </row>
    <row r="2255" spans="1:16" x14ac:dyDescent="0.25">
      <c r="A2255" s="16" t="s">
        <v>3661</v>
      </c>
      <c r="B2255" s="16" t="s">
        <v>3598</v>
      </c>
      <c r="C2255" s="16" t="s">
        <v>1144</v>
      </c>
      <c r="D2255" s="16">
        <v>0.74650406105425626</v>
      </c>
      <c r="E2255" s="16">
        <v>0.46439258081199947</v>
      </c>
      <c r="F2255" s="10">
        <v>1.928981965</v>
      </c>
      <c r="G2255" s="10">
        <v>1.5179524150000001</v>
      </c>
      <c r="H2255" s="10">
        <v>2.1061943460000001</v>
      </c>
      <c r="I2255" s="10">
        <v>9.2006442999999993E-2</v>
      </c>
      <c r="J2255" s="10">
        <v>5.7676705650000004</v>
      </c>
      <c r="K2255" s="10">
        <v>1.6071429930000001</v>
      </c>
      <c r="L2255" s="10">
        <v>1.5274109760000001</v>
      </c>
      <c r="M2255" s="10">
        <v>5.4739940950000001</v>
      </c>
      <c r="N2255" s="10">
        <v>0.51291790800000003</v>
      </c>
      <c r="O2255" s="10">
        <v>0.19924341700000001</v>
      </c>
      <c r="P2255" s="10">
        <v>0.42863673400000002</v>
      </c>
    </row>
    <row r="2256" spans="1:16" x14ac:dyDescent="0.25">
      <c r="A2256" s="16" t="s">
        <v>3662</v>
      </c>
      <c r="B2256" s="16" t="s">
        <v>3598</v>
      </c>
      <c r="C2256" s="16" t="s">
        <v>3663</v>
      </c>
      <c r="D2256" s="16">
        <v>0.3709780458393348</v>
      </c>
      <c r="E2256" s="16">
        <v>0.18077749965772927</v>
      </c>
      <c r="F2256" s="10">
        <v>0.69674340300000004</v>
      </c>
      <c r="G2256" s="10">
        <v>0.46536756299999998</v>
      </c>
      <c r="H2256" s="10">
        <v>0.73626581999999996</v>
      </c>
      <c r="I2256" s="10">
        <v>3.6907203999999999E-2</v>
      </c>
      <c r="J2256" s="10">
        <v>1.5028713979999999</v>
      </c>
      <c r="K2256" s="10">
        <v>0.46952933099999999</v>
      </c>
      <c r="L2256" s="10">
        <v>0.54930747099999999</v>
      </c>
      <c r="M2256" s="10">
        <v>1.7997487809999999</v>
      </c>
      <c r="N2256" s="10">
        <v>0.15168020800000001</v>
      </c>
      <c r="O2256" s="10">
        <v>7.7328873000000006E-2</v>
      </c>
      <c r="P2256" s="10">
        <v>0.13579170600000001</v>
      </c>
    </row>
    <row r="2257" spans="1:16" x14ac:dyDescent="0.25">
      <c r="A2257" s="16" t="s">
        <v>3664</v>
      </c>
      <c r="B2257" s="16" t="s">
        <v>3598</v>
      </c>
      <c r="C2257" s="16" t="s">
        <v>121</v>
      </c>
      <c r="D2257" s="16">
        <v>1.4922532244498403</v>
      </c>
      <c r="E2257" s="16">
        <v>0.43659319884453873</v>
      </c>
      <c r="F2257" s="10">
        <v>1.451180044</v>
      </c>
      <c r="G2257" s="10">
        <v>1.8122965740000001</v>
      </c>
      <c r="H2257" s="10">
        <v>2.2736106330000001</v>
      </c>
      <c r="I2257" s="10">
        <v>0.13630392099999999</v>
      </c>
      <c r="J2257" s="10">
        <v>5.4579546490000004</v>
      </c>
      <c r="K2257" s="10">
        <v>1.1033900670000001</v>
      </c>
      <c r="L2257" s="10">
        <v>1.321995517</v>
      </c>
      <c r="M2257" s="10">
        <v>6.5979641449999997</v>
      </c>
      <c r="N2257" s="10">
        <v>0.581274391</v>
      </c>
      <c r="O2257" s="10">
        <v>0.27634077699999998</v>
      </c>
      <c r="P2257" s="10">
        <v>0.30948797300000003</v>
      </c>
    </row>
    <row r="2258" spans="1:16" x14ac:dyDescent="0.25">
      <c r="A2258" s="16" t="s">
        <v>3665</v>
      </c>
      <c r="B2258" s="16" t="s">
        <v>3598</v>
      </c>
      <c r="C2258" s="16" t="s">
        <v>123</v>
      </c>
      <c r="D2258" s="16">
        <v>8.1681792360028069</v>
      </c>
      <c r="E2258" s="16">
        <v>2.2225882084133683</v>
      </c>
      <c r="F2258" s="10">
        <v>7.350312218</v>
      </c>
      <c r="G2258" s="10">
        <v>19.659952530000002</v>
      </c>
      <c r="H2258" s="10">
        <v>14.723356000000001</v>
      </c>
      <c r="I2258" s="10">
        <v>0.92424098399999999</v>
      </c>
      <c r="J2258" s="10">
        <v>60.17972417</v>
      </c>
      <c r="K2258" s="10">
        <v>7.633062056</v>
      </c>
      <c r="L2258" s="10">
        <v>6.8151324649999996</v>
      </c>
      <c r="M2258" s="10">
        <v>39.488463930000002</v>
      </c>
      <c r="N2258" s="10">
        <v>5.0494181779999998</v>
      </c>
      <c r="O2258" s="10">
        <v>2.0834215710000001</v>
      </c>
      <c r="P2258" s="10">
        <v>1.579221132</v>
      </c>
    </row>
    <row r="2259" spans="1:16" x14ac:dyDescent="0.25">
      <c r="A2259" s="16" t="s">
        <v>3666</v>
      </c>
      <c r="B2259" s="16" t="s">
        <v>3598</v>
      </c>
      <c r="C2259" s="16" t="s">
        <v>3667</v>
      </c>
      <c r="D2259" s="16">
        <v>0.16259057044133471</v>
      </c>
      <c r="E2259" s="16">
        <v>6.2840743933806259E-2</v>
      </c>
      <c r="F2259" s="10">
        <v>0.22473147299999999</v>
      </c>
      <c r="G2259" s="10">
        <v>0.25442400599999998</v>
      </c>
      <c r="H2259" s="10">
        <v>0.31623749299999998</v>
      </c>
      <c r="I2259" s="10">
        <v>1.5340077000000001E-2</v>
      </c>
      <c r="J2259" s="10">
        <v>0.68394138999999998</v>
      </c>
      <c r="K2259" s="10">
        <v>0.16793065800000001</v>
      </c>
      <c r="L2259" s="10">
        <v>0.18900519399999999</v>
      </c>
      <c r="M2259" s="10">
        <v>0.97003008899999998</v>
      </c>
      <c r="N2259" s="10">
        <v>6.6014407999999997E-2</v>
      </c>
      <c r="O2259" s="10">
        <v>3.5120777999999998E-2</v>
      </c>
      <c r="P2259" s="10">
        <v>5.8973148000000003E-2</v>
      </c>
    </row>
    <row r="2260" spans="1:16" x14ac:dyDescent="0.25">
      <c r="A2260" s="16" t="s">
        <v>3668</v>
      </c>
      <c r="B2260" s="16" t="s">
        <v>3598</v>
      </c>
      <c r="C2260" s="16" t="s">
        <v>3163</v>
      </c>
      <c r="D2260" s="16">
        <v>6.4637822643443208</v>
      </c>
      <c r="E2260" s="16">
        <v>1.0416687278881607</v>
      </c>
      <c r="F2260" s="10">
        <v>3.3493367850000002</v>
      </c>
      <c r="G2260" s="10">
        <v>5.659479041</v>
      </c>
      <c r="H2260" s="10">
        <v>5.9446298510000002</v>
      </c>
      <c r="I2260" s="10">
        <v>0.40747379299999997</v>
      </c>
      <c r="J2260" s="10">
        <v>21.436582860000001</v>
      </c>
      <c r="K2260" s="10">
        <v>3.1234136499999998</v>
      </c>
      <c r="L2260" s="10">
        <v>4.9994827930000003</v>
      </c>
      <c r="M2260" s="10">
        <v>16.925365190000001</v>
      </c>
      <c r="N2260" s="10">
        <v>1.605924927</v>
      </c>
      <c r="O2260" s="10">
        <v>0.71379182500000005</v>
      </c>
      <c r="P2260" s="10">
        <v>0.72123187899999996</v>
      </c>
    </row>
    <row r="2261" spans="1:16" x14ac:dyDescent="0.25">
      <c r="A2261" s="16" t="s">
        <v>3669</v>
      </c>
      <c r="B2261" s="16" t="s">
        <v>3598</v>
      </c>
      <c r="C2261" s="16" t="s">
        <v>3670</v>
      </c>
      <c r="D2261" s="16">
        <v>1.064840719291352</v>
      </c>
      <c r="E2261" s="16">
        <v>0.39963482122317578</v>
      </c>
      <c r="F2261" s="10">
        <v>1.4180340549999999</v>
      </c>
      <c r="G2261" s="10">
        <v>1.3352179959999999</v>
      </c>
      <c r="H2261" s="10">
        <v>1.8265825840000001</v>
      </c>
      <c r="I2261" s="10">
        <v>9.6585044999999994E-2</v>
      </c>
      <c r="J2261" s="10">
        <v>4.0640934160000004</v>
      </c>
      <c r="K2261" s="10">
        <v>1.0908014530000001</v>
      </c>
      <c r="L2261" s="10">
        <v>1.2288988489999999</v>
      </c>
      <c r="M2261" s="10">
        <v>4.8698337670000003</v>
      </c>
      <c r="N2261" s="10">
        <v>0.39563952000000002</v>
      </c>
      <c r="O2261" s="10">
        <v>0.209336096</v>
      </c>
      <c r="P2261" s="10">
        <v>0.32449331799999998</v>
      </c>
    </row>
    <row r="2262" spans="1:16" x14ac:dyDescent="0.25">
      <c r="A2262" s="16" t="s">
        <v>3671</v>
      </c>
      <c r="B2262" s="16" t="s">
        <v>3598</v>
      </c>
      <c r="C2262" s="16" t="s">
        <v>127</v>
      </c>
      <c r="D2262" s="16">
        <v>0.35363776865536672</v>
      </c>
      <c r="E2262" s="16">
        <v>0.15725029000224627</v>
      </c>
      <c r="F2262" s="10">
        <v>0.58516251699999999</v>
      </c>
      <c r="G2262" s="10">
        <v>0.54416012899999999</v>
      </c>
      <c r="H2262" s="10">
        <v>0.74096609199999997</v>
      </c>
      <c r="I2262" s="10">
        <v>3.7731539000000001E-2</v>
      </c>
      <c r="J2262" s="10">
        <v>1.612510884</v>
      </c>
      <c r="K2262" s="10">
        <v>0.42971485999999998</v>
      </c>
      <c r="L2262" s="10">
        <v>0.48955917399999999</v>
      </c>
      <c r="M2262" s="10">
        <v>2.1913729900000001</v>
      </c>
      <c r="N2262" s="10">
        <v>0.148645951</v>
      </c>
      <c r="O2262" s="10">
        <v>8.0088701999999998E-2</v>
      </c>
      <c r="P2262" s="10">
        <v>0.12742263600000001</v>
      </c>
    </row>
    <row r="2263" spans="1:16" x14ac:dyDescent="0.25">
      <c r="A2263" s="16" t="s">
        <v>3672</v>
      </c>
      <c r="B2263" s="16" t="s">
        <v>3598</v>
      </c>
      <c r="C2263" s="16" t="s">
        <v>3673</v>
      </c>
      <c r="D2263" s="16">
        <v>9.5049779723481986</v>
      </c>
      <c r="E2263" s="16">
        <v>2.4484855121844156</v>
      </c>
      <c r="F2263" s="10">
        <v>8.1327986899999996</v>
      </c>
      <c r="G2263" s="10">
        <v>38.007615989999998</v>
      </c>
      <c r="H2263" s="10">
        <v>21.894434830000002</v>
      </c>
      <c r="I2263" s="10">
        <v>1.629998922</v>
      </c>
      <c r="J2263" s="10">
        <v>155.10937290000001</v>
      </c>
      <c r="K2263" s="10">
        <v>10.836577460000001</v>
      </c>
      <c r="L2263" s="10">
        <v>7.5123361009999998</v>
      </c>
      <c r="M2263" s="10">
        <v>55.921917839999999</v>
      </c>
      <c r="N2263" s="10">
        <v>9.2730817230000007</v>
      </c>
      <c r="O2263" s="10">
        <v>1.9515653610000001</v>
      </c>
      <c r="P2263" s="10">
        <v>1.7181814929999999</v>
      </c>
    </row>
    <row r="2264" spans="1:16" x14ac:dyDescent="0.25">
      <c r="A2264" s="16" t="s">
        <v>3674</v>
      </c>
      <c r="B2264" s="16" t="s">
        <v>3598</v>
      </c>
      <c r="C2264" s="16" t="s">
        <v>131</v>
      </c>
      <c r="D2264" s="16">
        <v>0.52574492006364937</v>
      </c>
      <c r="E2264" s="16">
        <v>0.1611910760163878</v>
      </c>
      <c r="F2264" s="10">
        <v>0.52898905699999998</v>
      </c>
      <c r="G2264" s="10">
        <v>0.606083971</v>
      </c>
      <c r="H2264" s="10">
        <v>0.82380725200000005</v>
      </c>
      <c r="I2264" s="10">
        <v>5.4759272999999997E-2</v>
      </c>
      <c r="J2264" s="10">
        <v>1.7284512000000001</v>
      </c>
      <c r="K2264" s="10">
        <v>0.39481415199999997</v>
      </c>
      <c r="L2264" s="10">
        <v>0.50213949300000005</v>
      </c>
      <c r="M2264" s="10">
        <v>2.2706871230000001</v>
      </c>
      <c r="N2264" s="10">
        <v>0.21565461899999999</v>
      </c>
      <c r="O2264" s="10">
        <v>9.5156841000000006E-2</v>
      </c>
      <c r="P2264" s="10">
        <v>0.114174837</v>
      </c>
    </row>
    <row r="2265" spans="1:16" x14ac:dyDescent="0.25">
      <c r="A2265" s="16" t="s">
        <v>3675</v>
      </c>
      <c r="B2265" s="16" t="s">
        <v>3598</v>
      </c>
      <c r="C2265" s="16" t="s">
        <v>3676</v>
      </c>
      <c r="D2265" s="16">
        <v>0.15740368480131672</v>
      </c>
      <c r="E2265" s="16">
        <v>8.6469199764823437E-2</v>
      </c>
      <c r="F2265" s="10">
        <v>0.34845000399999998</v>
      </c>
      <c r="G2265" s="10">
        <v>0.14882514699999999</v>
      </c>
      <c r="H2265" s="10">
        <v>0.28898776399999998</v>
      </c>
      <c r="I2265" s="10">
        <v>1.5405155E-2</v>
      </c>
      <c r="J2265" s="10">
        <v>0.55158950100000004</v>
      </c>
      <c r="K2265" s="10">
        <v>0.212562217</v>
      </c>
      <c r="L2265" s="10">
        <v>0.263224546</v>
      </c>
      <c r="M2265" s="10">
        <v>0.53052233199999999</v>
      </c>
      <c r="N2265" s="10">
        <v>6.5615642000000002E-2</v>
      </c>
      <c r="O2265" s="10">
        <v>2.9278568000000001E-2</v>
      </c>
      <c r="P2265" s="10">
        <v>6.4445435999999995E-2</v>
      </c>
    </row>
    <row r="2266" spans="1:16" x14ac:dyDescent="0.25">
      <c r="A2266" s="16" t="s">
        <v>3677</v>
      </c>
      <c r="B2266" s="16" t="s">
        <v>3598</v>
      </c>
      <c r="C2266" s="16" t="s">
        <v>3678</v>
      </c>
      <c r="D2266" s="16">
        <v>2.268077633704829</v>
      </c>
      <c r="E2266" s="16">
        <v>0.72621438531255056</v>
      </c>
      <c r="F2266" s="10">
        <v>2.3742337729999998</v>
      </c>
      <c r="G2266" s="10">
        <v>2.565500015</v>
      </c>
      <c r="H2266" s="10">
        <v>3.4540182829999999</v>
      </c>
      <c r="I2266" s="10">
        <v>0.20109828299999999</v>
      </c>
      <c r="J2266" s="10">
        <v>8.4724959529999992</v>
      </c>
      <c r="K2266" s="10">
        <v>1.9053511409999999</v>
      </c>
      <c r="L2266" s="10">
        <v>2.1586413320000002</v>
      </c>
      <c r="M2266" s="10">
        <v>8.7331851050000004</v>
      </c>
      <c r="N2266" s="10">
        <v>0.82579693600000004</v>
      </c>
      <c r="O2266" s="10">
        <v>0.43043126399999998</v>
      </c>
      <c r="P2266" s="10">
        <v>0.51540382600000001</v>
      </c>
    </row>
    <row r="2267" spans="1:16" x14ac:dyDescent="0.25">
      <c r="A2267" s="16" t="s">
        <v>3679</v>
      </c>
      <c r="B2267" s="16" t="s">
        <v>3598</v>
      </c>
      <c r="C2267" s="16" t="s">
        <v>3680</v>
      </c>
      <c r="D2267" s="16">
        <v>0.60009014894922008</v>
      </c>
      <c r="E2267" s="16">
        <v>0.13428959862994183</v>
      </c>
      <c r="F2267" s="10">
        <v>0.46073553</v>
      </c>
      <c r="G2267" s="10">
        <v>0.40271911399999999</v>
      </c>
      <c r="H2267" s="10">
        <v>0.55473390700000003</v>
      </c>
      <c r="I2267" s="10">
        <v>2.9104972E-2</v>
      </c>
      <c r="J2267" s="10">
        <v>1.2187564239999999</v>
      </c>
      <c r="K2267" s="10">
        <v>0.343183615</v>
      </c>
      <c r="L2267" s="10">
        <v>0.39146571600000002</v>
      </c>
      <c r="M2267" s="10">
        <v>1.6078576659999999</v>
      </c>
      <c r="N2267" s="10">
        <v>0.114598837</v>
      </c>
      <c r="O2267" s="10">
        <v>6.0523317E-2</v>
      </c>
      <c r="P2267" s="10">
        <v>0.1030948</v>
      </c>
    </row>
    <row r="2268" spans="1:16" x14ac:dyDescent="0.25">
      <c r="A2268" s="16" t="s">
        <v>3681</v>
      </c>
      <c r="B2268" s="16" t="s">
        <v>3598</v>
      </c>
      <c r="C2268" s="16" t="s">
        <v>1958</v>
      </c>
      <c r="D2268" s="16">
        <v>0.89486472750002966</v>
      </c>
      <c r="E2268" s="16">
        <v>0.39272969432682886</v>
      </c>
      <c r="F2268" s="10">
        <v>1.5594251610000001</v>
      </c>
      <c r="G2268" s="10">
        <v>0.97132526600000002</v>
      </c>
      <c r="H2268" s="10">
        <v>1.615087978</v>
      </c>
      <c r="I2268" s="10">
        <v>7.7240091999999996E-2</v>
      </c>
      <c r="J2268" s="10">
        <v>3.2855196150000001</v>
      </c>
      <c r="K2268" s="10">
        <v>1.179504917</v>
      </c>
      <c r="L2268" s="10">
        <v>1.157375281</v>
      </c>
      <c r="M2268" s="10">
        <v>3.9998951229999999</v>
      </c>
      <c r="N2268" s="10">
        <v>0.33417233099999999</v>
      </c>
      <c r="O2268" s="10">
        <v>0.162757334</v>
      </c>
      <c r="P2268" s="10">
        <v>0.30459893900000001</v>
      </c>
    </row>
    <row r="2269" spans="1:16" x14ac:dyDescent="0.25">
      <c r="A2269" s="16" t="s">
        <v>3682</v>
      </c>
      <c r="B2269" s="16" t="s">
        <v>3598</v>
      </c>
      <c r="C2269" s="16" t="s">
        <v>1307</v>
      </c>
      <c r="D2269" s="16">
        <v>9.5166499890551967E-2</v>
      </c>
      <c r="E2269" s="16">
        <v>4.055428109640654E-2</v>
      </c>
      <c r="F2269" s="10">
        <v>0.14400394</v>
      </c>
      <c r="G2269" s="10">
        <v>9.3905284000000006E-2</v>
      </c>
      <c r="H2269" s="10">
        <v>0.1539595</v>
      </c>
      <c r="I2269" s="10">
        <v>8.5609880000000003E-3</v>
      </c>
      <c r="J2269" s="10">
        <v>0.29861078400000002</v>
      </c>
      <c r="K2269" s="10">
        <v>9.8056607000000004E-2</v>
      </c>
      <c r="L2269" s="10">
        <v>0.11807766</v>
      </c>
      <c r="M2269" s="10">
        <v>0.31463600800000002</v>
      </c>
      <c r="N2269" s="10">
        <v>3.4886616000000002E-2</v>
      </c>
      <c r="O2269" s="10">
        <v>1.7559552999999999E-2</v>
      </c>
      <c r="P2269" s="10">
        <v>2.9702108000000001E-2</v>
      </c>
    </row>
    <row r="2270" spans="1:16" x14ac:dyDescent="0.25">
      <c r="A2270" s="16" t="s">
        <v>3683</v>
      </c>
      <c r="B2270" s="16" t="s">
        <v>3598</v>
      </c>
      <c r="C2270" s="16" t="s">
        <v>3684</v>
      </c>
      <c r="D2270" s="16">
        <v>0.51914283161929431</v>
      </c>
      <c r="E2270" s="16">
        <v>0.18832345307571968</v>
      </c>
      <c r="F2270" s="10">
        <v>0.58602092500000003</v>
      </c>
      <c r="G2270" s="10">
        <v>0.45811268999999999</v>
      </c>
      <c r="H2270" s="10">
        <v>0.73162798799999995</v>
      </c>
      <c r="I2270" s="10">
        <v>4.1086439000000002E-2</v>
      </c>
      <c r="J2270" s="10">
        <v>1.545060702</v>
      </c>
      <c r="K2270" s="10">
        <v>0.497697259</v>
      </c>
      <c r="L2270" s="10">
        <v>0.48120811400000002</v>
      </c>
      <c r="M2270" s="10">
        <v>1.698447013</v>
      </c>
      <c r="N2270" s="10">
        <v>0.17744537699999999</v>
      </c>
      <c r="O2270" s="10">
        <v>8.5087115000000005E-2</v>
      </c>
      <c r="P2270" s="10">
        <v>0.12831726900000001</v>
      </c>
    </row>
    <row r="2271" spans="1:16" x14ac:dyDescent="0.25">
      <c r="A2271" s="16" t="s">
        <v>3685</v>
      </c>
      <c r="B2271" s="16" t="s">
        <v>3598</v>
      </c>
      <c r="C2271" s="16" t="s">
        <v>3040</v>
      </c>
      <c r="D2271" s="16">
        <v>0.3211777648604015</v>
      </c>
      <c r="E2271" s="16">
        <v>0.16730268727722675</v>
      </c>
      <c r="F2271" s="10">
        <v>0.63926337899999996</v>
      </c>
      <c r="G2271" s="10">
        <v>0.30855246400000003</v>
      </c>
      <c r="H2271" s="10">
        <v>0.57908137400000004</v>
      </c>
      <c r="I2271" s="10">
        <v>3.0491522E-2</v>
      </c>
      <c r="J2271" s="10">
        <v>1.1263539929999999</v>
      </c>
      <c r="K2271" s="10">
        <v>0.39148712800000002</v>
      </c>
      <c r="L2271" s="10">
        <v>0.50171144499999998</v>
      </c>
      <c r="M2271" s="10">
        <v>1.1887504369999999</v>
      </c>
      <c r="N2271" s="10">
        <v>0.13112379299999999</v>
      </c>
      <c r="O2271" s="10">
        <v>6.0542198999999998E-2</v>
      </c>
      <c r="P2271" s="10">
        <v>0.12583892199999999</v>
      </c>
    </row>
    <row r="2272" spans="1:16" x14ac:dyDescent="0.25">
      <c r="A2272" s="16" t="s">
        <v>3686</v>
      </c>
      <c r="B2272" s="16" t="s">
        <v>3598</v>
      </c>
      <c r="C2272" s="16" t="s">
        <v>309</v>
      </c>
      <c r="D2272" s="16">
        <v>0.37468924533304748</v>
      </c>
      <c r="E2272" s="16">
        <v>0.14823938186150404</v>
      </c>
      <c r="F2272" s="10">
        <v>0.53850853099999996</v>
      </c>
      <c r="G2272" s="10">
        <v>0.427320278</v>
      </c>
      <c r="H2272" s="10">
        <v>0.61782195299999998</v>
      </c>
      <c r="I2272" s="10">
        <v>3.2526815000000001E-2</v>
      </c>
      <c r="J2272" s="10">
        <v>1.269993693</v>
      </c>
      <c r="K2272" s="10">
        <v>0.395539268</v>
      </c>
      <c r="L2272" s="10">
        <v>0.45757729899999999</v>
      </c>
      <c r="M2272" s="10">
        <v>1.647390353</v>
      </c>
      <c r="N2272" s="10">
        <v>0.12982352799999999</v>
      </c>
      <c r="O2272" s="10">
        <v>6.6981859000000005E-2</v>
      </c>
      <c r="P2272" s="10">
        <v>0.116454747</v>
      </c>
    </row>
    <row r="2273" spans="1:16" x14ac:dyDescent="0.25">
      <c r="A2273" s="16" t="s">
        <v>3687</v>
      </c>
      <c r="B2273" s="16" t="s">
        <v>3598</v>
      </c>
      <c r="C2273" s="16" t="s">
        <v>3688</v>
      </c>
      <c r="D2273" s="16">
        <v>0.38375673239935404</v>
      </c>
      <c r="E2273" s="16">
        <v>0.23069664734301479</v>
      </c>
      <c r="F2273" s="10">
        <v>0.95671407600000002</v>
      </c>
      <c r="G2273" s="10">
        <v>0.58830260300000004</v>
      </c>
      <c r="H2273" s="10">
        <v>0.93303341699999998</v>
      </c>
      <c r="I2273" s="10">
        <v>4.3655318999999998E-2</v>
      </c>
      <c r="J2273" s="10">
        <v>2.33153626</v>
      </c>
      <c r="K2273" s="10">
        <v>0.76102345100000002</v>
      </c>
      <c r="L2273" s="10">
        <v>0.73657220700000003</v>
      </c>
      <c r="M2273" s="10">
        <v>2.3405992979999999</v>
      </c>
      <c r="N2273" s="10">
        <v>0.21701276</v>
      </c>
      <c r="O2273" s="10">
        <v>8.7818022999999995E-2</v>
      </c>
      <c r="P2273" s="10">
        <v>0.19987780499999999</v>
      </c>
    </row>
    <row r="2274" spans="1:16" x14ac:dyDescent="0.25">
      <c r="A2274" s="16" t="s">
        <v>3689</v>
      </c>
      <c r="B2274" s="16" t="s">
        <v>3598</v>
      </c>
      <c r="C2274" s="16" t="s">
        <v>947</v>
      </c>
      <c r="D2274" s="16">
        <v>0.31879284974825223</v>
      </c>
      <c r="E2274" s="16">
        <v>0.20529425692973491</v>
      </c>
      <c r="F2274" s="10">
        <v>0.88775896499999996</v>
      </c>
      <c r="G2274" s="10">
        <v>0.40005255699999998</v>
      </c>
      <c r="H2274" s="10">
        <v>0.73321586299999997</v>
      </c>
      <c r="I2274" s="10">
        <v>3.6952250999999998E-2</v>
      </c>
      <c r="J2274" s="10">
        <v>1.719273429</v>
      </c>
      <c r="K2274" s="10">
        <v>0.59489978600000004</v>
      </c>
      <c r="L2274" s="10">
        <v>0.69236740900000004</v>
      </c>
      <c r="M2274" s="10">
        <v>1.428566714</v>
      </c>
      <c r="N2274" s="10">
        <v>0.165692485</v>
      </c>
      <c r="O2274" s="10">
        <v>6.8971920000000006E-2</v>
      </c>
      <c r="P2274" s="10">
        <v>0.168915757</v>
      </c>
    </row>
    <row r="2275" spans="1:16" x14ac:dyDescent="0.25">
      <c r="A2275" s="16" t="s">
        <v>3690</v>
      </c>
      <c r="B2275" s="16" t="s">
        <v>3598</v>
      </c>
      <c r="C2275" s="16" t="s">
        <v>151</v>
      </c>
      <c r="D2275" s="16">
        <v>1.7221375809202275</v>
      </c>
      <c r="E2275" s="16">
        <v>0.87408780635045791</v>
      </c>
      <c r="F2275" s="10">
        <v>3.7420673010000001</v>
      </c>
      <c r="G2275" s="10">
        <v>2.7644134970000001</v>
      </c>
      <c r="H2275" s="10">
        <v>3.7440702830000001</v>
      </c>
      <c r="I2275" s="10">
        <v>0.16459627199999999</v>
      </c>
      <c r="J2275" s="10">
        <v>10.297843690000001</v>
      </c>
      <c r="K2275" s="10">
        <v>4.213467563</v>
      </c>
      <c r="L2275" s="10">
        <v>3.1753552159999998</v>
      </c>
      <c r="M2275" s="10">
        <v>10.331315330000001</v>
      </c>
      <c r="N2275" s="10">
        <v>0.84788097500000004</v>
      </c>
      <c r="O2275" s="10">
        <v>0.336276623</v>
      </c>
      <c r="P2275" s="10">
        <v>0.70923459899999997</v>
      </c>
    </row>
    <row r="2276" spans="1:16" x14ac:dyDescent="0.25">
      <c r="A2276" s="16" t="s">
        <v>3691</v>
      </c>
      <c r="B2276" s="16" t="s">
        <v>3598</v>
      </c>
      <c r="C2276" s="16" t="s">
        <v>950</v>
      </c>
      <c r="D2276" s="16">
        <v>0.60462710903278183</v>
      </c>
      <c r="E2276" s="16">
        <v>0.22428771532062283</v>
      </c>
      <c r="F2276" s="10">
        <v>0.74844678799999997</v>
      </c>
      <c r="G2276" s="10">
        <v>0.69286516899999995</v>
      </c>
      <c r="H2276" s="10">
        <v>1.03185313</v>
      </c>
      <c r="I2276" s="10">
        <v>6.4398035000000006E-2</v>
      </c>
      <c r="J2276" s="10">
        <v>2.1787654079999998</v>
      </c>
      <c r="K2276" s="10">
        <v>0.543697243</v>
      </c>
      <c r="L2276" s="10">
        <v>0.64199201400000006</v>
      </c>
      <c r="M2276" s="10">
        <v>2.6532305200000001</v>
      </c>
      <c r="N2276" s="10">
        <v>0.26264247600000001</v>
      </c>
      <c r="O2276" s="10">
        <v>0.122100766</v>
      </c>
      <c r="P2276" s="10">
        <v>0.16488356100000001</v>
      </c>
    </row>
    <row r="2277" spans="1:16" x14ac:dyDescent="0.25">
      <c r="A2277" s="16" t="s">
        <v>3692</v>
      </c>
      <c r="B2277" s="16" t="s">
        <v>3598</v>
      </c>
      <c r="C2277" s="16" t="s">
        <v>3693</v>
      </c>
      <c r="D2277" s="16">
        <v>5.278558327550555</v>
      </c>
      <c r="E2277" s="16">
        <v>1.6666470287999844</v>
      </c>
      <c r="F2277" s="10">
        <v>6.3619950559999996</v>
      </c>
      <c r="G2277" s="10">
        <v>6.7876357179999998</v>
      </c>
      <c r="H2277" s="10">
        <v>8.3168801709999993</v>
      </c>
      <c r="I2277" s="10">
        <v>0.39757930000000002</v>
      </c>
      <c r="J2277" s="10">
        <v>25.073019479999999</v>
      </c>
      <c r="K2277" s="10">
        <v>7.4279934430000001</v>
      </c>
      <c r="L2277" s="10">
        <v>6.3179673960000002</v>
      </c>
      <c r="M2277" s="10">
        <v>24.32682397</v>
      </c>
      <c r="N2277" s="10">
        <v>2.1972838769999998</v>
      </c>
      <c r="O2277" s="10">
        <v>0.69916762300000002</v>
      </c>
      <c r="P2277" s="10">
        <v>1.250798176</v>
      </c>
    </row>
    <row r="2278" spans="1:16" x14ac:dyDescent="0.25">
      <c r="A2278" s="16" t="s">
        <v>3694</v>
      </c>
      <c r="B2278" s="16" t="s">
        <v>3598</v>
      </c>
      <c r="C2278" s="16" t="s">
        <v>3051</v>
      </c>
      <c r="D2278" s="16">
        <v>0.30337530427275999</v>
      </c>
      <c r="E2278" s="16">
        <v>0.12168685850369715</v>
      </c>
      <c r="F2278" s="10">
        <v>0.40901061</v>
      </c>
      <c r="G2278" s="10">
        <v>0.31178505400000001</v>
      </c>
      <c r="H2278" s="10">
        <v>0.48702791600000001</v>
      </c>
      <c r="I2278" s="10">
        <v>2.7750483999999999E-2</v>
      </c>
      <c r="J2278" s="10">
        <v>1.2267304020000001</v>
      </c>
      <c r="K2278" s="10">
        <v>0.31384332700000001</v>
      </c>
      <c r="L2278" s="10">
        <v>0.34786666100000002</v>
      </c>
      <c r="M2278" s="10">
        <v>1.129047036</v>
      </c>
      <c r="N2278" s="10">
        <v>0.11582958</v>
      </c>
      <c r="O2278" s="10">
        <v>5.8079433E-2</v>
      </c>
      <c r="P2278" s="10">
        <v>8.6979631000000002E-2</v>
      </c>
    </row>
    <row r="2279" spans="1:16" x14ac:dyDescent="0.25">
      <c r="A2279" s="16" t="s">
        <v>3695</v>
      </c>
      <c r="B2279" s="16" t="s">
        <v>3598</v>
      </c>
      <c r="C2279" s="16" t="s">
        <v>1963</v>
      </c>
      <c r="D2279" s="16">
        <v>7.1675197325554505</v>
      </c>
      <c r="E2279" s="16">
        <v>1.7408964467116224</v>
      </c>
      <c r="F2279" s="10">
        <v>4.8064126610000004</v>
      </c>
      <c r="G2279" s="10">
        <v>6.536032531</v>
      </c>
      <c r="H2279" s="10">
        <v>7.480244592</v>
      </c>
      <c r="I2279" s="10">
        <v>0.43033878599999997</v>
      </c>
      <c r="J2279" s="10">
        <v>21.932408039999999</v>
      </c>
      <c r="K2279" s="10">
        <v>5.0081134509999998</v>
      </c>
      <c r="L2279" s="10">
        <v>5.2851600520000002</v>
      </c>
      <c r="M2279" s="10">
        <v>20.581543140000001</v>
      </c>
      <c r="N2279" s="10">
        <v>1.8196374049999999</v>
      </c>
      <c r="O2279" s="10">
        <v>1.0071646869999999</v>
      </c>
      <c r="P2279" s="10">
        <v>1.0881004809999999</v>
      </c>
    </row>
    <row r="2280" spans="1:16" x14ac:dyDescent="0.25">
      <c r="A2280" s="16" t="s">
        <v>3696</v>
      </c>
      <c r="B2280" s="16" t="s">
        <v>3697</v>
      </c>
      <c r="C2280" s="16" t="s">
        <v>2012</v>
      </c>
      <c r="D2280" s="16">
        <v>0.28531974257845111</v>
      </c>
      <c r="E2280" s="16">
        <v>0.11475835050824175</v>
      </c>
      <c r="F2280" s="10">
        <v>0.35298036799999999</v>
      </c>
      <c r="G2280" s="10">
        <v>0.75280737399999997</v>
      </c>
      <c r="H2280" s="10">
        <v>0.77377921500000002</v>
      </c>
      <c r="I2280" s="10">
        <v>5.8343915000000003E-2</v>
      </c>
      <c r="J2280" s="10">
        <v>1.462192556</v>
      </c>
      <c r="K2280" s="10">
        <v>0.26079376500000001</v>
      </c>
      <c r="L2280" s="10">
        <v>0.30015032699999999</v>
      </c>
      <c r="M2280" s="10">
        <v>2.798823214</v>
      </c>
      <c r="N2280" s="10">
        <v>0.28183828100000002</v>
      </c>
      <c r="O2280" s="10">
        <v>0.122441459</v>
      </c>
      <c r="P2280" s="10">
        <v>7.8631734999999994E-2</v>
      </c>
    </row>
    <row r="2281" spans="1:16" x14ac:dyDescent="0.25">
      <c r="A2281" s="16" t="s">
        <v>3698</v>
      </c>
      <c r="B2281" s="16" t="s">
        <v>3697</v>
      </c>
      <c r="C2281" s="16" t="s">
        <v>573</v>
      </c>
      <c r="D2281" s="16">
        <v>0.84587323539002979</v>
      </c>
      <c r="E2281" s="16">
        <v>0.336052968773142</v>
      </c>
      <c r="F2281" s="10">
        <v>0.99868312199999998</v>
      </c>
      <c r="G2281" s="10">
        <v>2.5087377050000002</v>
      </c>
      <c r="H2281" s="10">
        <v>2.3622222289999999</v>
      </c>
      <c r="I2281" s="10">
        <v>0.19738428899999999</v>
      </c>
      <c r="J2281" s="10">
        <v>4.4140119000000002</v>
      </c>
      <c r="K2281" s="10">
        <v>0.74607672800000002</v>
      </c>
      <c r="L2281" s="10">
        <v>0.85662699099999995</v>
      </c>
      <c r="M2281" s="10">
        <v>9.3262032070000007</v>
      </c>
      <c r="N2281" s="10">
        <v>0.82513926400000004</v>
      </c>
      <c r="O2281" s="10">
        <v>0.31107126699999998</v>
      </c>
      <c r="P2281" s="10">
        <v>0.22455349499999999</v>
      </c>
    </row>
    <row r="2282" spans="1:16" x14ac:dyDescent="0.25">
      <c r="A2282" s="16" t="s">
        <v>3699</v>
      </c>
      <c r="B2282" s="16" t="s">
        <v>3697</v>
      </c>
      <c r="C2282" s="16" t="s">
        <v>3700</v>
      </c>
      <c r="D2282" s="16">
        <v>0.479266465880269</v>
      </c>
      <c r="E2282" s="16">
        <v>0.1743350916873587</v>
      </c>
      <c r="F2282" s="10">
        <v>0.52995994999999996</v>
      </c>
      <c r="G2282" s="10">
        <v>1.032206325</v>
      </c>
      <c r="H2282" s="10">
        <v>1.178814075</v>
      </c>
      <c r="I2282" s="10">
        <v>8.3619099000000002E-2</v>
      </c>
      <c r="J2282" s="10">
        <v>1.9524437889999999</v>
      </c>
      <c r="K2282" s="10">
        <v>0.38080396700000002</v>
      </c>
      <c r="L2282" s="10">
        <v>0.44594998299999999</v>
      </c>
      <c r="M2282" s="10">
        <v>3.6960651590000002</v>
      </c>
      <c r="N2282" s="10">
        <v>0.40969069000000002</v>
      </c>
      <c r="O2282" s="10">
        <v>0.184819761</v>
      </c>
      <c r="P2282" s="10">
        <v>0.11771756899999999</v>
      </c>
    </row>
    <row r="2283" spans="1:16" x14ac:dyDescent="0.25">
      <c r="A2283" s="16" t="s">
        <v>3701</v>
      </c>
      <c r="B2283" s="16" t="s">
        <v>3697</v>
      </c>
      <c r="C2283" s="16" t="s">
        <v>3702</v>
      </c>
      <c r="D2283" s="16">
        <v>4.3720103862767852</v>
      </c>
      <c r="E2283" s="16">
        <v>1.2074711663781446</v>
      </c>
      <c r="F2283" s="10">
        <v>3.023341705</v>
      </c>
      <c r="G2283" s="10">
        <v>7.886401019</v>
      </c>
      <c r="H2283" s="10">
        <v>7.319854115</v>
      </c>
      <c r="I2283" s="10">
        <v>0.47841445700000002</v>
      </c>
      <c r="J2283" s="10">
        <v>14.91724026</v>
      </c>
      <c r="K2283" s="10">
        <v>2.3786236390000002</v>
      </c>
      <c r="L2283" s="10">
        <v>2.6012271889999998</v>
      </c>
      <c r="M2283" s="10">
        <v>29.82061947</v>
      </c>
      <c r="N2283" s="10">
        <v>2.7627931920000002</v>
      </c>
      <c r="O2283" s="10">
        <v>1.061141044</v>
      </c>
      <c r="P2283" s="10">
        <v>0.68459774600000001</v>
      </c>
    </row>
    <row r="2284" spans="1:16" x14ac:dyDescent="0.25">
      <c r="A2284" s="16" t="s">
        <v>3703</v>
      </c>
      <c r="B2284" s="16" t="s">
        <v>3697</v>
      </c>
      <c r="C2284" s="16" t="s">
        <v>151</v>
      </c>
      <c r="D2284" s="16">
        <v>0.59013166085865632</v>
      </c>
      <c r="E2284" s="16">
        <v>0.27563353447572048</v>
      </c>
      <c r="F2284" s="10">
        <v>0.866333719</v>
      </c>
      <c r="G2284" s="10">
        <v>1.4913876610000001</v>
      </c>
      <c r="H2284" s="10">
        <v>1.8134647770000001</v>
      </c>
      <c r="I2284" s="10">
        <v>0.13213989100000001</v>
      </c>
      <c r="J2284" s="10">
        <v>2.9654478129999999</v>
      </c>
      <c r="K2284" s="10">
        <v>0.62002984100000003</v>
      </c>
      <c r="L2284" s="10">
        <v>0.74350811800000005</v>
      </c>
      <c r="M2284" s="10">
        <v>5.9808522149999996</v>
      </c>
      <c r="N2284" s="10">
        <v>0.60999817099999998</v>
      </c>
      <c r="O2284" s="10">
        <v>0.227452764</v>
      </c>
      <c r="P2284" s="10">
        <v>0.19068545200000001</v>
      </c>
    </row>
    <row r="2285" spans="1:16" x14ac:dyDescent="0.25">
      <c r="A2285" s="16" t="s">
        <v>3704</v>
      </c>
      <c r="B2285" s="16" t="s">
        <v>3705</v>
      </c>
      <c r="C2285" s="16" t="s">
        <v>3706</v>
      </c>
      <c r="D2285" s="16">
        <v>0.1260813776486486</v>
      </c>
      <c r="E2285" s="16">
        <v>4.7877184901260472E-2</v>
      </c>
      <c r="F2285" s="10">
        <v>0.17409073</v>
      </c>
      <c r="G2285" s="10">
        <v>0.17042638099999999</v>
      </c>
      <c r="H2285" s="10">
        <v>0.28701219300000003</v>
      </c>
      <c r="I2285" s="10">
        <v>1.4511212000000001E-2</v>
      </c>
      <c r="J2285" s="10">
        <v>0.79999352800000001</v>
      </c>
      <c r="K2285" s="10">
        <v>0.11354591999999999</v>
      </c>
      <c r="L2285" s="10">
        <v>0.187643385</v>
      </c>
      <c r="M2285" s="10">
        <v>0.25034241299999999</v>
      </c>
      <c r="N2285" s="10">
        <v>3.0520017E-2</v>
      </c>
      <c r="O2285" s="10">
        <v>1.1452244E-2</v>
      </c>
      <c r="P2285" s="10">
        <v>6.2990580000000004E-2</v>
      </c>
    </row>
    <row r="2286" spans="1:16" x14ac:dyDescent="0.25">
      <c r="A2286" s="16" t="s">
        <v>3707</v>
      </c>
      <c r="B2286" s="16" t="s">
        <v>3705</v>
      </c>
      <c r="C2286" s="16" t="s">
        <v>3708</v>
      </c>
      <c r="D2286" s="16">
        <v>0.66872607198715039</v>
      </c>
      <c r="E2286" s="16">
        <v>0.35725019868749119</v>
      </c>
      <c r="F2286" s="10">
        <v>1.2269741059999999</v>
      </c>
      <c r="G2286" s="10">
        <v>1.4232549560000001</v>
      </c>
      <c r="H2286" s="10">
        <v>2.198066721</v>
      </c>
      <c r="I2286" s="10">
        <v>0.116937702</v>
      </c>
      <c r="J2286" s="10">
        <v>4.802713872</v>
      </c>
      <c r="K2286" s="10">
        <v>0.89002508899999999</v>
      </c>
      <c r="L2286" s="10">
        <v>1.546354172</v>
      </c>
      <c r="M2286" s="10">
        <v>1.6997786349999999</v>
      </c>
      <c r="N2286" s="10">
        <v>0.22729480299999999</v>
      </c>
      <c r="O2286" s="10">
        <v>7.9902051000000002E-2</v>
      </c>
      <c r="P2286" s="10">
        <v>0.463471892</v>
      </c>
    </row>
    <row r="2287" spans="1:16" x14ac:dyDescent="0.25">
      <c r="A2287" s="16" t="s">
        <v>3709</v>
      </c>
      <c r="B2287" s="16" t="s">
        <v>3705</v>
      </c>
      <c r="C2287" s="16" t="s">
        <v>3710</v>
      </c>
      <c r="D2287" s="16">
        <v>3.6175065509948229E-2</v>
      </c>
      <c r="E2287" s="16">
        <v>2.045938066166169E-2</v>
      </c>
      <c r="F2287" s="10">
        <v>7.6910605000000007E-2</v>
      </c>
      <c r="G2287" s="10">
        <v>5.7725934999999999E-2</v>
      </c>
      <c r="H2287" s="10">
        <v>0.110083677</v>
      </c>
      <c r="I2287" s="10">
        <v>6.5190400000000003E-3</v>
      </c>
      <c r="J2287" s="10">
        <v>0.24438385800000001</v>
      </c>
      <c r="K2287" s="10">
        <v>5.0310692999999997E-2</v>
      </c>
      <c r="L2287" s="10">
        <v>9.9721645999999997E-2</v>
      </c>
      <c r="M2287" s="10">
        <v>7.0084537000000002E-2</v>
      </c>
      <c r="N2287" s="10">
        <v>1.1475195000000001E-2</v>
      </c>
      <c r="O2287" s="10">
        <v>4.6719470000000001E-3</v>
      </c>
      <c r="P2287" s="10">
        <v>2.7458160999999998E-2</v>
      </c>
    </row>
    <row r="2288" spans="1:16" x14ac:dyDescent="0.25">
      <c r="A2288" s="16" t="s">
        <v>3711</v>
      </c>
      <c r="B2288" s="16" t="s">
        <v>3705</v>
      </c>
      <c r="C2288" s="16" t="s">
        <v>1479</v>
      </c>
      <c r="D2288" s="16">
        <v>1.931295123178848</v>
      </c>
      <c r="E2288" s="16">
        <v>0.40783557263593889</v>
      </c>
      <c r="F2288" s="10">
        <v>1.2781359569999999</v>
      </c>
      <c r="G2288" s="10">
        <v>1.7514222079999999</v>
      </c>
      <c r="H2288" s="10">
        <v>2.5080257600000002</v>
      </c>
      <c r="I2288" s="10">
        <v>0.11371687699999999</v>
      </c>
      <c r="J2288" s="10">
        <v>9.4729782320000009</v>
      </c>
      <c r="K2288" s="10">
        <v>0.89736936599999995</v>
      </c>
      <c r="L2288" s="10">
        <v>1.363177259</v>
      </c>
      <c r="M2288" s="10">
        <v>2.5193210009999998</v>
      </c>
      <c r="N2288" s="10">
        <v>0.26167601699999998</v>
      </c>
      <c r="O2288" s="10">
        <v>9.6546498999999994E-2</v>
      </c>
      <c r="P2288" s="10">
        <v>0.46854037700000001</v>
      </c>
    </row>
    <row r="2289" spans="1:16" x14ac:dyDescent="0.25">
      <c r="A2289" s="16" t="s">
        <v>3712</v>
      </c>
      <c r="B2289" s="16" t="s">
        <v>3705</v>
      </c>
      <c r="C2289" s="16" t="s">
        <v>3713</v>
      </c>
      <c r="D2289" s="16">
        <v>5.7433481444113317E-2</v>
      </c>
      <c r="E2289" s="16">
        <v>3.0464394966200514E-2</v>
      </c>
      <c r="F2289" s="10">
        <v>0.114781011</v>
      </c>
      <c r="G2289" s="10">
        <v>9.5851195E-2</v>
      </c>
      <c r="H2289" s="10">
        <v>0.16694742600000001</v>
      </c>
      <c r="I2289" s="10">
        <v>9.7916779999999998E-3</v>
      </c>
      <c r="J2289" s="10">
        <v>0.38971687100000002</v>
      </c>
      <c r="K2289" s="10">
        <v>7.2262156999999994E-2</v>
      </c>
      <c r="L2289" s="10">
        <v>0.14108615299999999</v>
      </c>
      <c r="M2289" s="10">
        <v>0.116886455</v>
      </c>
      <c r="N2289" s="10">
        <v>1.7452675000000001E-2</v>
      </c>
      <c r="O2289" s="10">
        <v>7.1370849999999996E-3</v>
      </c>
      <c r="P2289" s="10">
        <v>3.912736E-2</v>
      </c>
    </row>
    <row r="2290" spans="1:16" x14ac:dyDescent="0.25">
      <c r="A2290" s="16" t="s">
        <v>3714</v>
      </c>
      <c r="B2290" s="16" t="s">
        <v>3705</v>
      </c>
      <c r="C2290" s="16" t="s">
        <v>3715</v>
      </c>
      <c r="D2290" s="16">
        <v>8.3340291487341747E-2</v>
      </c>
      <c r="E2290" s="16">
        <v>4.836787107924452E-2</v>
      </c>
      <c r="F2290" s="10">
        <v>0.17943073900000001</v>
      </c>
      <c r="G2290" s="10">
        <v>0.16517747099999999</v>
      </c>
      <c r="H2290" s="10">
        <v>0.27576402900000002</v>
      </c>
      <c r="I2290" s="10">
        <v>1.5719380000000002E-2</v>
      </c>
      <c r="J2290" s="10">
        <v>0.64829435599999996</v>
      </c>
      <c r="K2290" s="10">
        <v>0.12202471600000001</v>
      </c>
      <c r="L2290" s="10">
        <v>0.23039538700000001</v>
      </c>
      <c r="M2290" s="10">
        <v>0.20009450100000001</v>
      </c>
      <c r="N2290" s="10">
        <v>2.8926182000000002E-2</v>
      </c>
      <c r="O2290" s="10">
        <v>1.0944189999999999E-2</v>
      </c>
      <c r="P2290" s="10">
        <v>6.2712366000000005E-2</v>
      </c>
    </row>
    <row r="2291" spans="1:16" x14ac:dyDescent="0.25">
      <c r="A2291" s="16" t="s">
        <v>3716</v>
      </c>
      <c r="B2291" s="16" t="s">
        <v>3705</v>
      </c>
      <c r="C2291" s="16" t="s">
        <v>3067</v>
      </c>
      <c r="D2291" s="16">
        <v>0.83665464846593685</v>
      </c>
      <c r="E2291" s="16">
        <v>0.35685892607108005</v>
      </c>
      <c r="F2291" s="10">
        <v>1.3364885639999999</v>
      </c>
      <c r="G2291" s="10">
        <v>1.8983043340000001</v>
      </c>
      <c r="H2291" s="10">
        <v>2.5143244060000001</v>
      </c>
      <c r="I2291" s="10">
        <v>0.16937575899999999</v>
      </c>
      <c r="J2291" s="10">
        <v>4.0381464720000002</v>
      </c>
      <c r="K2291" s="10">
        <v>0.85446560400000005</v>
      </c>
      <c r="L2291" s="10">
        <v>1.8778025199999999</v>
      </c>
      <c r="M2291" s="10">
        <v>1.457145363</v>
      </c>
      <c r="N2291" s="10">
        <v>0.223467316</v>
      </c>
      <c r="O2291" s="10">
        <v>9.1809560999999998E-2</v>
      </c>
      <c r="P2291" s="10">
        <v>0.439217529</v>
      </c>
    </row>
    <row r="2292" spans="1:16" x14ac:dyDescent="0.25">
      <c r="A2292" s="16" t="s">
        <v>3717</v>
      </c>
      <c r="B2292" s="16" t="s">
        <v>3705</v>
      </c>
      <c r="C2292" s="16" t="s">
        <v>3718</v>
      </c>
      <c r="D2292" s="16">
        <v>0.97079032435072532</v>
      </c>
      <c r="E2292" s="16">
        <v>0.41124853032770531</v>
      </c>
      <c r="F2292" s="10">
        <v>1.717231977</v>
      </c>
      <c r="G2292" s="10">
        <v>1.0913099799999999</v>
      </c>
      <c r="H2292" s="10">
        <v>1.744565065</v>
      </c>
      <c r="I2292" s="10">
        <v>0.104184924</v>
      </c>
      <c r="J2292" s="10">
        <v>4.5270859310000002</v>
      </c>
      <c r="K2292" s="10">
        <v>0.74209716100000001</v>
      </c>
      <c r="L2292" s="10">
        <v>1.900610068</v>
      </c>
      <c r="M2292" s="10">
        <v>1.171617084</v>
      </c>
      <c r="N2292" s="10">
        <v>0.171369313</v>
      </c>
      <c r="O2292" s="10">
        <v>7.4934031999999998E-2</v>
      </c>
      <c r="P2292" s="10">
        <v>0.32856342199999999</v>
      </c>
    </row>
    <row r="2293" spans="1:16" x14ac:dyDescent="0.25">
      <c r="A2293" s="16" t="s">
        <v>3719</v>
      </c>
      <c r="B2293" s="16" t="s">
        <v>3705</v>
      </c>
      <c r="C2293" s="16" t="s">
        <v>37</v>
      </c>
      <c r="D2293" s="16">
        <v>0.10932988697448444</v>
      </c>
      <c r="E2293" s="16">
        <v>3.5532582952328258E-2</v>
      </c>
      <c r="F2293" s="10">
        <v>0.124247101</v>
      </c>
      <c r="G2293" s="10">
        <v>0.13582317699999999</v>
      </c>
      <c r="H2293" s="10">
        <v>0.201723662</v>
      </c>
      <c r="I2293" s="10">
        <v>1.1907589E-2</v>
      </c>
      <c r="J2293" s="10">
        <v>0.50280856699999998</v>
      </c>
      <c r="K2293" s="10">
        <v>8.2562008000000006E-2</v>
      </c>
      <c r="L2293" s="10">
        <v>0.138611923</v>
      </c>
      <c r="M2293" s="10">
        <v>0.150129397</v>
      </c>
      <c r="N2293" s="10">
        <v>2.0822027E-2</v>
      </c>
      <c r="O2293" s="10">
        <v>8.5923949999999992E-3</v>
      </c>
      <c r="P2293" s="10">
        <v>4.2830790000000001E-2</v>
      </c>
    </row>
    <row r="2294" spans="1:16" x14ac:dyDescent="0.25">
      <c r="A2294" s="16" t="s">
        <v>3720</v>
      </c>
      <c r="B2294" s="16" t="s">
        <v>3705</v>
      </c>
      <c r="C2294" s="16" t="s">
        <v>3721</v>
      </c>
      <c r="D2294" s="16">
        <v>1.0716011814895487</v>
      </c>
      <c r="E2294" s="16">
        <v>0.61850933088725546</v>
      </c>
      <c r="F2294" s="10">
        <v>2.4089543139999998</v>
      </c>
      <c r="G2294" s="10">
        <v>3.5543943069999999</v>
      </c>
      <c r="H2294" s="10">
        <v>5.0838910630000003</v>
      </c>
      <c r="I2294" s="10">
        <v>0.48919395199999999</v>
      </c>
      <c r="J2294" s="10">
        <v>9.1692849350000003</v>
      </c>
      <c r="K2294" s="10">
        <v>1.5525171840000001</v>
      </c>
      <c r="L2294" s="10">
        <v>3.097575263</v>
      </c>
      <c r="M2294" s="10">
        <v>2.5666287369999998</v>
      </c>
      <c r="N2294" s="10">
        <v>0.44044152600000003</v>
      </c>
      <c r="O2294" s="10">
        <v>0.16275408599999999</v>
      </c>
      <c r="P2294" s="10">
        <v>0.67594832599999999</v>
      </c>
    </row>
    <row r="2295" spans="1:16" x14ac:dyDescent="0.25">
      <c r="A2295" s="16" t="s">
        <v>3722</v>
      </c>
      <c r="B2295" s="16" t="s">
        <v>3705</v>
      </c>
      <c r="C2295" s="16" t="s">
        <v>41</v>
      </c>
      <c r="D2295" s="16">
        <v>0.27115083588165012</v>
      </c>
      <c r="E2295" s="16">
        <v>0.11506117932766821</v>
      </c>
      <c r="F2295" s="10">
        <v>0.38750188099999999</v>
      </c>
      <c r="G2295" s="10">
        <v>0.52504493100000005</v>
      </c>
      <c r="H2295" s="10">
        <v>0.75309148999999997</v>
      </c>
      <c r="I2295" s="10">
        <v>4.4124253000000002E-2</v>
      </c>
      <c r="J2295" s="10">
        <v>3.2587252090000001</v>
      </c>
      <c r="K2295" s="10">
        <v>0.32007528800000001</v>
      </c>
      <c r="L2295" s="10">
        <v>0.58415374600000003</v>
      </c>
      <c r="M2295" s="10">
        <v>0.77654702399999997</v>
      </c>
      <c r="N2295" s="10">
        <v>8.4150907999999996E-2</v>
      </c>
      <c r="O2295" s="10">
        <v>4.3292740000000003E-2</v>
      </c>
      <c r="P2295" s="10">
        <v>0.134538667</v>
      </c>
    </row>
    <row r="2296" spans="1:16" x14ac:dyDescent="0.25">
      <c r="A2296" s="16" t="s">
        <v>3723</v>
      </c>
      <c r="B2296" s="16" t="s">
        <v>3705</v>
      </c>
      <c r="C2296" s="16" t="s">
        <v>3621</v>
      </c>
      <c r="D2296" s="16">
        <v>0.118086161524053</v>
      </c>
      <c r="E2296" s="16">
        <v>7.5816744095987085E-2</v>
      </c>
      <c r="F2296" s="10">
        <v>0.27362647699999998</v>
      </c>
      <c r="G2296" s="10">
        <v>0.34933611599999997</v>
      </c>
      <c r="H2296" s="10">
        <v>0.51869014599999996</v>
      </c>
      <c r="I2296" s="10">
        <v>3.7014696E-2</v>
      </c>
      <c r="J2296" s="10">
        <v>1.3569095040000001</v>
      </c>
      <c r="K2296" s="10">
        <v>0.25139744200000003</v>
      </c>
      <c r="L2296" s="10">
        <v>0.380633259</v>
      </c>
      <c r="M2296" s="10">
        <v>0.41495653399999999</v>
      </c>
      <c r="N2296" s="10">
        <v>5.8302648999999998E-2</v>
      </c>
      <c r="O2296" s="10">
        <v>2.4058189000000001E-2</v>
      </c>
      <c r="P2296" s="10">
        <v>9.2269716000000002E-2</v>
      </c>
    </row>
    <row r="2297" spans="1:16" x14ac:dyDescent="0.25">
      <c r="A2297" s="16" t="s">
        <v>3724</v>
      </c>
      <c r="B2297" s="16" t="s">
        <v>3705</v>
      </c>
      <c r="C2297" s="16" t="s">
        <v>3725</v>
      </c>
      <c r="D2297" s="16">
        <v>0.16850334769568798</v>
      </c>
      <c r="E2297" s="16">
        <v>9.9529261224056739E-2</v>
      </c>
      <c r="F2297" s="10">
        <v>0.35124813999999999</v>
      </c>
      <c r="G2297" s="10">
        <v>0.344397277</v>
      </c>
      <c r="H2297" s="10">
        <v>0.57501825399999995</v>
      </c>
      <c r="I2297" s="10">
        <v>3.9338073000000001E-2</v>
      </c>
      <c r="J2297" s="10">
        <v>1.648987569</v>
      </c>
      <c r="K2297" s="10">
        <v>0.25570689000000002</v>
      </c>
      <c r="L2297" s="10">
        <v>0.38054057899999999</v>
      </c>
      <c r="M2297" s="10">
        <v>0.47730471400000002</v>
      </c>
      <c r="N2297" s="10">
        <v>7.1858641000000001E-2</v>
      </c>
      <c r="O2297" s="10">
        <v>3.2457632E-2</v>
      </c>
      <c r="P2297" s="10">
        <v>0.12673141900000001</v>
      </c>
    </row>
    <row r="2298" spans="1:16" x14ac:dyDescent="0.25">
      <c r="A2298" s="16" t="s">
        <v>3726</v>
      </c>
      <c r="B2298" s="16" t="s">
        <v>3705</v>
      </c>
      <c r="C2298" s="16" t="s">
        <v>3727</v>
      </c>
      <c r="D2298" s="16">
        <v>0.13294997691999261</v>
      </c>
      <c r="E2298" s="16">
        <v>7.5493130867024791E-2</v>
      </c>
      <c r="F2298" s="10">
        <v>0.28896725600000001</v>
      </c>
      <c r="G2298" s="10">
        <v>0.25580247900000003</v>
      </c>
      <c r="H2298" s="10">
        <v>0.42098228300000001</v>
      </c>
      <c r="I2298" s="10">
        <v>2.5014886E-2</v>
      </c>
      <c r="J2298" s="10">
        <v>1.0219971569999999</v>
      </c>
      <c r="K2298" s="10">
        <v>0.174447612</v>
      </c>
      <c r="L2298" s="10">
        <v>0.29799311499999998</v>
      </c>
      <c r="M2298" s="10">
        <v>0.30555987800000001</v>
      </c>
      <c r="N2298" s="10">
        <v>4.4142890999999997E-2</v>
      </c>
      <c r="O2298" s="10">
        <v>1.9425997E-2</v>
      </c>
      <c r="P2298" s="10">
        <v>9.2099320999999998E-2</v>
      </c>
    </row>
    <row r="2299" spans="1:16" x14ac:dyDescent="0.25">
      <c r="A2299" s="16" t="s">
        <v>3728</v>
      </c>
      <c r="B2299" s="16" t="s">
        <v>3705</v>
      </c>
      <c r="C2299" s="16" t="s">
        <v>3729</v>
      </c>
      <c r="D2299" s="16">
        <v>0.18842993141838554</v>
      </c>
      <c r="E2299" s="16">
        <v>9.8126470868521568E-2</v>
      </c>
      <c r="F2299" s="10">
        <v>0.37828861200000002</v>
      </c>
      <c r="G2299" s="10">
        <v>0.33918275199999998</v>
      </c>
      <c r="H2299" s="10">
        <v>0.57685859299999998</v>
      </c>
      <c r="I2299" s="10">
        <v>3.5036623000000003E-2</v>
      </c>
      <c r="J2299" s="10">
        <v>1.1360814370000001</v>
      </c>
      <c r="K2299" s="10">
        <v>0.23727188299999999</v>
      </c>
      <c r="L2299" s="10">
        <v>0.48809765500000002</v>
      </c>
      <c r="M2299" s="10">
        <v>0.36047108999999999</v>
      </c>
      <c r="N2299" s="10">
        <v>5.7300541000000003E-2</v>
      </c>
      <c r="O2299" s="10">
        <v>2.4238507999999999E-2</v>
      </c>
      <c r="P2299" s="10">
        <v>0.120128942</v>
      </c>
    </row>
    <row r="2300" spans="1:16" x14ac:dyDescent="0.25">
      <c r="A2300" s="16" t="s">
        <v>3730</v>
      </c>
      <c r="B2300" s="16" t="s">
        <v>3705</v>
      </c>
      <c r="C2300" s="16" t="s">
        <v>3731</v>
      </c>
      <c r="D2300" s="16">
        <v>0.25612006452418434</v>
      </c>
      <c r="E2300" s="16">
        <v>0.1576751976030088</v>
      </c>
      <c r="F2300" s="10">
        <v>0.57210877000000004</v>
      </c>
      <c r="G2300" s="10">
        <v>0.542118408</v>
      </c>
      <c r="H2300" s="10">
        <v>0.88507688799999995</v>
      </c>
      <c r="I2300" s="10">
        <v>5.4011661000000002E-2</v>
      </c>
      <c r="J2300" s="10">
        <v>2.4054424239999999</v>
      </c>
      <c r="K2300" s="10">
        <v>0.51564628499999998</v>
      </c>
      <c r="L2300" s="10">
        <v>0.65111681200000004</v>
      </c>
      <c r="M2300" s="10">
        <v>0.77187786000000003</v>
      </c>
      <c r="N2300" s="10">
        <v>0.10485802700000001</v>
      </c>
      <c r="O2300" s="10">
        <v>4.8341413999999999E-2</v>
      </c>
      <c r="P2300" s="10">
        <v>0.20162822499999999</v>
      </c>
    </row>
    <row r="2301" spans="1:16" x14ac:dyDescent="0.25">
      <c r="A2301" s="16" t="s">
        <v>3732</v>
      </c>
      <c r="B2301" s="16" t="s">
        <v>3705</v>
      </c>
      <c r="C2301" s="16" t="s">
        <v>3733</v>
      </c>
      <c r="D2301" s="16">
        <v>0.1152177363920377</v>
      </c>
      <c r="E2301" s="16">
        <v>7.3253618831892464E-2</v>
      </c>
      <c r="F2301" s="10">
        <v>0.26537658600000003</v>
      </c>
      <c r="G2301" s="10">
        <v>0.24434688700000001</v>
      </c>
      <c r="H2301" s="10">
        <v>0.40077879599999999</v>
      </c>
      <c r="I2301" s="10">
        <v>2.3600293000000001E-2</v>
      </c>
      <c r="J2301" s="10">
        <v>1.0454817249999999</v>
      </c>
      <c r="K2301" s="10">
        <v>0.19683297199999999</v>
      </c>
      <c r="L2301" s="10">
        <v>0.27754753700000001</v>
      </c>
      <c r="M2301" s="10">
        <v>0.33570212300000002</v>
      </c>
      <c r="N2301" s="10">
        <v>4.7334643000000003E-2</v>
      </c>
      <c r="O2301" s="10">
        <v>2.3351183000000001E-2</v>
      </c>
      <c r="P2301" s="10">
        <v>9.0035723999999998E-2</v>
      </c>
    </row>
    <row r="2302" spans="1:16" x14ac:dyDescent="0.25">
      <c r="A2302" s="16" t="s">
        <v>3734</v>
      </c>
      <c r="B2302" s="16" t="s">
        <v>3705</v>
      </c>
      <c r="C2302" s="16" t="s">
        <v>1981</v>
      </c>
      <c r="D2302" s="16">
        <v>0.40610052245946032</v>
      </c>
      <c r="E2302" s="16">
        <v>0.21506060508349906</v>
      </c>
      <c r="F2302" s="10">
        <v>0.84275619499999999</v>
      </c>
      <c r="G2302" s="10">
        <v>0.83165328299999997</v>
      </c>
      <c r="H2302" s="10">
        <v>1.2449615590000001</v>
      </c>
      <c r="I2302" s="10">
        <v>7.6403307000000004E-2</v>
      </c>
      <c r="J2302" s="10">
        <v>3.413496447</v>
      </c>
      <c r="K2302" s="10">
        <v>0.599109856</v>
      </c>
      <c r="L2302" s="10">
        <v>1.11419018</v>
      </c>
      <c r="M2302" s="10">
        <v>0.87222324100000004</v>
      </c>
      <c r="N2302" s="10">
        <v>0.124397893</v>
      </c>
      <c r="O2302" s="10">
        <v>5.1847545000000002E-2</v>
      </c>
      <c r="P2302" s="10">
        <v>0.24526732400000001</v>
      </c>
    </row>
    <row r="2303" spans="1:16" x14ac:dyDescent="0.25">
      <c r="A2303" s="16" t="s">
        <v>3735</v>
      </c>
      <c r="B2303" s="16" t="s">
        <v>3705</v>
      </c>
      <c r="C2303" s="16" t="s">
        <v>3736</v>
      </c>
      <c r="D2303" s="16">
        <v>6.15848367278291E-2</v>
      </c>
      <c r="E2303" s="16">
        <v>3.7287610702907259E-2</v>
      </c>
      <c r="F2303" s="10">
        <v>0.14079968800000001</v>
      </c>
      <c r="G2303" s="10">
        <v>0.12947156200000001</v>
      </c>
      <c r="H2303" s="10">
        <v>0.21945854400000001</v>
      </c>
      <c r="I2303" s="10">
        <v>1.1941627999999999E-2</v>
      </c>
      <c r="J2303" s="10">
        <v>0.53664326200000001</v>
      </c>
      <c r="K2303" s="10">
        <v>9.2365828999999997E-2</v>
      </c>
      <c r="L2303" s="10">
        <v>0.16333999199999999</v>
      </c>
      <c r="M2303" s="10">
        <v>0.175671408</v>
      </c>
      <c r="N2303" s="10">
        <v>2.3701518000000001E-2</v>
      </c>
      <c r="O2303" s="10">
        <v>9.0152380000000001E-3</v>
      </c>
      <c r="P2303" s="10">
        <v>5.1339688000000001E-2</v>
      </c>
    </row>
    <row r="2304" spans="1:16" x14ac:dyDescent="0.25">
      <c r="A2304" s="16" t="s">
        <v>3737</v>
      </c>
      <c r="B2304" s="16" t="s">
        <v>3705</v>
      </c>
      <c r="C2304" s="16" t="s">
        <v>556</v>
      </c>
      <c r="D2304" s="16">
        <v>9.1693446856262059E-2</v>
      </c>
      <c r="E2304" s="16">
        <v>5.8314072659806357E-2</v>
      </c>
      <c r="F2304" s="10">
        <v>0.215564118</v>
      </c>
      <c r="G2304" s="10">
        <v>0.23189291500000001</v>
      </c>
      <c r="H2304" s="10">
        <v>0.37737026899999998</v>
      </c>
      <c r="I2304" s="10">
        <v>2.670838E-2</v>
      </c>
      <c r="J2304" s="10">
        <v>0.89316996299999996</v>
      </c>
      <c r="K2304" s="10">
        <v>0.15341259500000001</v>
      </c>
      <c r="L2304" s="10">
        <v>0.27489672799999998</v>
      </c>
      <c r="M2304" s="10">
        <v>0.28011619100000001</v>
      </c>
      <c r="N2304" s="10">
        <v>4.2336353E-2</v>
      </c>
      <c r="O2304" s="10">
        <v>1.6871325E-2</v>
      </c>
      <c r="P2304" s="10">
        <v>7.1358959999999999E-2</v>
      </c>
    </row>
    <row r="2305" spans="1:16" x14ac:dyDescent="0.25">
      <c r="A2305" s="16" t="s">
        <v>3738</v>
      </c>
      <c r="B2305" s="16" t="s">
        <v>3705</v>
      </c>
      <c r="C2305" s="16" t="s">
        <v>3739</v>
      </c>
      <c r="D2305" s="16">
        <v>0.55234841805941759</v>
      </c>
      <c r="E2305" s="16">
        <v>0.30568208524876889</v>
      </c>
      <c r="F2305" s="10">
        <v>1.111998389</v>
      </c>
      <c r="G2305" s="10">
        <v>1.1003829460000001</v>
      </c>
      <c r="H2305" s="10">
        <v>1.757459844</v>
      </c>
      <c r="I2305" s="10">
        <v>0.101258292</v>
      </c>
      <c r="J2305" s="10">
        <v>4.0023806469999998</v>
      </c>
      <c r="K2305" s="10">
        <v>0.80676080400000005</v>
      </c>
      <c r="L2305" s="10">
        <v>1.202786065</v>
      </c>
      <c r="M2305" s="10">
        <v>1.418107789</v>
      </c>
      <c r="N2305" s="10">
        <v>0.19378625399999999</v>
      </c>
      <c r="O2305" s="10">
        <v>8.8595876000000004E-2</v>
      </c>
      <c r="P2305" s="10">
        <v>0.37448040500000002</v>
      </c>
    </row>
    <row r="2306" spans="1:16" x14ac:dyDescent="0.25">
      <c r="A2306" s="16" t="s">
        <v>3740</v>
      </c>
      <c r="B2306" s="16" t="s">
        <v>3705</v>
      </c>
      <c r="C2306" s="16" t="s">
        <v>3741</v>
      </c>
      <c r="D2306" s="16">
        <v>0.37797280106047426</v>
      </c>
      <c r="E2306" s="16">
        <v>0.17413799536762226</v>
      </c>
      <c r="F2306" s="10">
        <v>0.64800778999999997</v>
      </c>
      <c r="G2306" s="10">
        <v>0.52379365200000005</v>
      </c>
      <c r="H2306" s="10">
        <v>0.91551813699999995</v>
      </c>
      <c r="I2306" s="10">
        <v>5.7745362000000001E-2</v>
      </c>
      <c r="J2306" s="10">
        <v>2.3308281580000001</v>
      </c>
      <c r="K2306" s="10">
        <v>0.42932188100000002</v>
      </c>
      <c r="L2306" s="10">
        <v>0.73933130700000005</v>
      </c>
      <c r="M2306" s="10">
        <v>0.61766595499999999</v>
      </c>
      <c r="N2306" s="10">
        <v>9.8969462999999994E-2</v>
      </c>
      <c r="O2306" s="10">
        <v>4.7306147999999999E-2</v>
      </c>
      <c r="P2306" s="10">
        <v>0.17871414199999999</v>
      </c>
    </row>
    <row r="2307" spans="1:16" x14ac:dyDescent="0.25">
      <c r="A2307" s="16" t="s">
        <v>3742</v>
      </c>
      <c r="B2307" s="16" t="s">
        <v>3705</v>
      </c>
      <c r="C2307" s="16" t="s">
        <v>3743</v>
      </c>
      <c r="D2307" s="16">
        <v>1.2654970055452661</v>
      </c>
      <c r="E2307" s="16">
        <v>0.72827257273988621</v>
      </c>
      <c r="F2307" s="10">
        <v>2.5962770100000001</v>
      </c>
      <c r="G2307" s="10">
        <v>4.760052688</v>
      </c>
      <c r="H2307" s="10">
        <v>5.6190719429999998</v>
      </c>
      <c r="I2307" s="10">
        <v>0.264757874</v>
      </c>
      <c r="J2307" s="10">
        <v>29.69524599</v>
      </c>
      <c r="K2307" s="10">
        <v>2.0999463550000002</v>
      </c>
      <c r="L2307" s="10">
        <v>2.8541651689999998</v>
      </c>
      <c r="M2307" s="10">
        <v>5.8984111199999996</v>
      </c>
      <c r="N2307" s="10">
        <v>0.68827449500000004</v>
      </c>
      <c r="O2307" s="10">
        <v>0.27419886199999999</v>
      </c>
      <c r="P2307" s="10">
        <v>0.88499068000000003</v>
      </c>
    </row>
    <row r="2308" spans="1:16" x14ac:dyDescent="0.25">
      <c r="A2308" s="16" t="s">
        <v>3744</v>
      </c>
      <c r="B2308" s="16" t="s">
        <v>3705</v>
      </c>
      <c r="C2308" s="16" t="s">
        <v>1534</v>
      </c>
      <c r="D2308" s="16">
        <v>0.23107517621536505</v>
      </c>
      <c r="E2308" s="16">
        <v>0.11717240720221919</v>
      </c>
      <c r="F2308" s="10">
        <v>0.43471537100000002</v>
      </c>
      <c r="G2308" s="10">
        <v>0.46165952799999999</v>
      </c>
      <c r="H2308" s="10">
        <v>0.74657955899999995</v>
      </c>
      <c r="I2308" s="10">
        <v>3.7706978000000002E-2</v>
      </c>
      <c r="J2308" s="10">
        <v>2.5976257110000001</v>
      </c>
      <c r="K2308" s="10">
        <v>0.30868627599999998</v>
      </c>
      <c r="L2308" s="10">
        <v>0.48842417100000002</v>
      </c>
      <c r="M2308" s="10">
        <v>0.64906766299999996</v>
      </c>
      <c r="N2308" s="10">
        <v>7.9558443000000006E-2</v>
      </c>
      <c r="O2308" s="10">
        <v>2.9862637000000001E-2</v>
      </c>
      <c r="P2308" s="10">
        <v>0.15771505299999999</v>
      </c>
    </row>
    <row r="2309" spans="1:16" x14ac:dyDescent="0.25">
      <c r="A2309" s="16" t="s">
        <v>3745</v>
      </c>
      <c r="B2309" s="16" t="s">
        <v>3705</v>
      </c>
      <c r="C2309" s="16" t="s">
        <v>3746</v>
      </c>
      <c r="D2309" s="16">
        <v>8.28790063407287E-2</v>
      </c>
      <c r="E2309" s="16">
        <v>3.7348380304275501E-2</v>
      </c>
      <c r="F2309" s="10">
        <v>0.13909188</v>
      </c>
      <c r="G2309" s="10">
        <v>0.110968495</v>
      </c>
      <c r="H2309" s="10">
        <v>0.20854493499999999</v>
      </c>
      <c r="I2309" s="10">
        <v>1.2361519E-2</v>
      </c>
      <c r="J2309" s="10">
        <v>0.40727544399999999</v>
      </c>
      <c r="K2309" s="10">
        <v>8.8369201999999994E-2</v>
      </c>
      <c r="L2309" s="10">
        <v>0.183175701</v>
      </c>
      <c r="M2309" s="10">
        <v>0.13103031400000001</v>
      </c>
      <c r="N2309" s="10">
        <v>2.0842978000000002E-2</v>
      </c>
      <c r="O2309" s="10">
        <v>8.7806269999999992E-3</v>
      </c>
      <c r="P2309" s="10">
        <v>4.9883837E-2</v>
      </c>
    </row>
    <row r="2310" spans="1:16" x14ac:dyDescent="0.25">
      <c r="A2310" s="16" t="s">
        <v>3747</v>
      </c>
      <c r="B2310" s="16" t="s">
        <v>3705</v>
      </c>
      <c r="C2310" s="16" t="s">
        <v>3748</v>
      </c>
      <c r="D2310" s="16">
        <v>1.1377356959708447</v>
      </c>
      <c r="E2310" s="16">
        <v>0.70679761417986864</v>
      </c>
      <c r="F2310" s="10">
        <v>2.5751634810000001</v>
      </c>
      <c r="G2310" s="10">
        <v>2.9299110079999999</v>
      </c>
      <c r="H2310" s="10">
        <v>4.2491383450000004</v>
      </c>
      <c r="I2310" s="10">
        <v>0.30969005500000002</v>
      </c>
      <c r="J2310" s="10">
        <v>8.8525053509999996</v>
      </c>
      <c r="K2310" s="10">
        <v>1.6515380740000001</v>
      </c>
      <c r="L2310" s="10">
        <v>2.7662262960000001</v>
      </c>
      <c r="M2310" s="10">
        <v>3.3407654610000002</v>
      </c>
      <c r="N2310" s="10">
        <v>0.46124530899999999</v>
      </c>
      <c r="O2310" s="10">
        <v>0.22291097600000001</v>
      </c>
      <c r="P2310" s="10">
        <v>0.82615707999999999</v>
      </c>
    </row>
    <row r="2311" spans="1:16" x14ac:dyDescent="0.25">
      <c r="A2311" s="16" t="s">
        <v>3749</v>
      </c>
      <c r="B2311" s="16" t="s">
        <v>3705</v>
      </c>
      <c r="C2311" s="16" t="s">
        <v>834</v>
      </c>
      <c r="D2311" s="16">
        <v>0.20536815145497572</v>
      </c>
      <c r="E2311" s="16">
        <v>4.5137188883640635E-2</v>
      </c>
      <c r="F2311" s="10">
        <v>0.160121714</v>
      </c>
      <c r="G2311" s="10">
        <v>0.190053307</v>
      </c>
      <c r="H2311" s="10">
        <v>0.29062660699999998</v>
      </c>
      <c r="I2311" s="10">
        <v>1.8274383000000002E-2</v>
      </c>
      <c r="J2311" s="10">
        <v>0.45999486099999998</v>
      </c>
      <c r="K2311" s="10">
        <v>0.104733935</v>
      </c>
      <c r="L2311" s="10">
        <v>0.24973321700000001</v>
      </c>
      <c r="M2311" s="10">
        <v>0.16280925800000001</v>
      </c>
      <c r="N2311" s="10">
        <v>2.4584149E-2</v>
      </c>
      <c r="O2311" s="10">
        <v>1.0835647E-2</v>
      </c>
      <c r="P2311" s="10">
        <v>5.5861828000000002E-2</v>
      </c>
    </row>
    <row r="2312" spans="1:16" x14ac:dyDescent="0.25">
      <c r="A2312" s="16" t="s">
        <v>3750</v>
      </c>
      <c r="B2312" s="16" t="s">
        <v>3705</v>
      </c>
      <c r="C2312" s="16" t="s">
        <v>3751</v>
      </c>
      <c r="D2312" s="16">
        <v>0.23888668487696318</v>
      </c>
      <c r="E2312" s="16">
        <v>0.14394888327790351</v>
      </c>
      <c r="F2312" s="10">
        <v>0.519841989</v>
      </c>
      <c r="G2312" s="10">
        <v>0.54084169699999995</v>
      </c>
      <c r="H2312" s="10">
        <v>0.84773615999999996</v>
      </c>
      <c r="I2312" s="10">
        <v>5.6235739999999999E-2</v>
      </c>
      <c r="J2312" s="10">
        <v>2.1363660370000002</v>
      </c>
      <c r="K2312" s="10">
        <v>0.36271616299999998</v>
      </c>
      <c r="L2312" s="10">
        <v>0.600402467</v>
      </c>
      <c r="M2312" s="10">
        <v>0.692434463</v>
      </c>
      <c r="N2312" s="10">
        <v>9.8418403000000002E-2</v>
      </c>
      <c r="O2312" s="10">
        <v>4.1909936000000002E-2</v>
      </c>
      <c r="P2312" s="10">
        <v>0.17762250600000001</v>
      </c>
    </row>
    <row r="2313" spans="1:16" x14ac:dyDescent="0.25">
      <c r="A2313" s="16" t="s">
        <v>3752</v>
      </c>
      <c r="B2313" s="16" t="s">
        <v>3705</v>
      </c>
      <c r="C2313" s="16" t="s">
        <v>2772</v>
      </c>
      <c r="D2313" s="16">
        <v>0.28251525390364046</v>
      </c>
      <c r="E2313" s="16">
        <v>0.18069980314329909</v>
      </c>
      <c r="F2313" s="10">
        <v>0.652756844</v>
      </c>
      <c r="G2313" s="10">
        <v>0.88048362499999999</v>
      </c>
      <c r="H2313" s="10">
        <v>1.2126347479999999</v>
      </c>
      <c r="I2313" s="10">
        <v>9.1933286000000003E-2</v>
      </c>
      <c r="J2313" s="10">
        <v>3.3808672049999999</v>
      </c>
      <c r="K2313" s="10">
        <v>0.46694350899999998</v>
      </c>
      <c r="L2313" s="10">
        <v>0.84032885700000004</v>
      </c>
      <c r="M2313" s="10">
        <v>1.0588684079999999</v>
      </c>
      <c r="N2313" s="10">
        <v>0.148430123</v>
      </c>
      <c r="O2313" s="10">
        <v>5.9965863000000001E-2</v>
      </c>
      <c r="P2313" s="10">
        <v>0.22278420199999999</v>
      </c>
    </row>
    <row r="2314" spans="1:16" x14ac:dyDescent="0.25">
      <c r="A2314" s="16" t="s">
        <v>3753</v>
      </c>
      <c r="B2314" s="16" t="s">
        <v>3705</v>
      </c>
      <c r="C2314" s="16" t="s">
        <v>847</v>
      </c>
      <c r="D2314" s="16">
        <v>0.28833731333548013</v>
      </c>
      <c r="E2314" s="16">
        <v>0.13960521817828439</v>
      </c>
      <c r="F2314" s="10">
        <v>0.50833673199999996</v>
      </c>
      <c r="G2314" s="10">
        <v>0.63788911199999998</v>
      </c>
      <c r="H2314" s="10">
        <v>1.0228784470000001</v>
      </c>
      <c r="I2314" s="10">
        <v>5.3866307000000002E-2</v>
      </c>
      <c r="J2314" s="10">
        <v>3.2620915680000002</v>
      </c>
      <c r="K2314" s="10">
        <v>0.39785825800000002</v>
      </c>
      <c r="L2314" s="10">
        <v>0.607452145</v>
      </c>
      <c r="M2314" s="10">
        <v>0.88989109</v>
      </c>
      <c r="N2314" s="10">
        <v>0.10800119399999999</v>
      </c>
      <c r="O2314" s="10">
        <v>4.3014665000000001E-2</v>
      </c>
      <c r="P2314" s="10">
        <v>0.19173705099999999</v>
      </c>
    </row>
    <row r="2315" spans="1:16" x14ac:dyDescent="0.25">
      <c r="A2315" s="16" t="s">
        <v>3754</v>
      </c>
      <c r="B2315" s="16" t="s">
        <v>3705</v>
      </c>
      <c r="C2315" s="16" t="s">
        <v>103</v>
      </c>
      <c r="D2315" s="16">
        <v>7.4283677641266171E-2</v>
      </c>
      <c r="E2315" s="16">
        <v>4.2435558322727593E-2</v>
      </c>
      <c r="F2315" s="10">
        <v>0.14787048899999999</v>
      </c>
      <c r="G2315" s="10">
        <v>0.14846110600000001</v>
      </c>
      <c r="H2315" s="10">
        <v>0.22986815399999999</v>
      </c>
      <c r="I2315" s="10">
        <v>1.4164970000000001E-2</v>
      </c>
      <c r="J2315" s="10">
        <v>0.55556360800000004</v>
      </c>
      <c r="K2315" s="10">
        <v>0.106183339</v>
      </c>
      <c r="L2315" s="10">
        <v>0.162448384</v>
      </c>
      <c r="M2315" s="10">
        <v>0.18639149399999999</v>
      </c>
      <c r="N2315" s="10">
        <v>2.622534E-2</v>
      </c>
      <c r="O2315" s="10">
        <v>1.1740825E-2</v>
      </c>
      <c r="P2315" s="10">
        <v>5.2400585999999999E-2</v>
      </c>
    </row>
    <row r="2316" spans="1:16" x14ac:dyDescent="0.25">
      <c r="A2316" s="16" t="s">
        <v>3755</v>
      </c>
      <c r="B2316" s="16" t="s">
        <v>3705</v>
      </c>
      <c r="C2316" s="16" t="s">
        <v>3756</v>
      </c>
      <c r="D2316" s="16">
        <v>0.90638634841117605</v>
      </c>
      <c r="E2316" s="16">
        <v>0.55164482688577443</v>
      </c>
      <c r="F2316" s="10">
        <v>1.8896881459999999</v>
      </c>
      <c r="G2316" s="10">
        <v>2.7339001089999999</v>
      </c>
      <c r="H2316" s="10">
        <v>3.6186552019999998</v>
      </c>
      <c r="I2316" s="10">
        <v>0.23686454200000001</v>
      </c>
      <c r="J2316" s="10">
        <v>10.60341502</v>
      </c>
      <c r="K2316" s="10">
        <v>1.2972672089999999</v>
      </c>
      <c r="L2316" s="10">
        <v>2.2467474119999999</v>
      </c>
      <c r="M2316" s="10">
        <v>2.8613531170000002</v>
      </c>
      <c r="N2316" s="10">
        <v>0.35317909199999997</v>
      </c>
      <c r="O2316" s="10">
        <v>0.128435254</v>
      </c>
      <c r="P2316" s="10">
        <v>0.65930425199999998</v>
      </c>
    </row>
    <row r="2317" spans="1:16" x14ac:dyDescent="0.25">
      <c r="A2317" s="16" t="s">
        <v>3757</v>
      </c>
      <c r="B2317" s="16" t="s">
        <v>3705</v>
      </c>
      <c r="C2317" s="16" t="s">
        <v>3758</v>
      </c>
      <c r="D2317" s="16">
        <v>3.4932190637071585E-2</v>
      </c>
      <c r="E2317" s="16">
        <v>2.1513590945130855E-2</v>
      </c>
      <c r="F2317" s="10">
        <v>8.1930417000000005E-2</v>
      </c>
      <c r="G2317" s="10">
        <v>7.0613309999999999E-2</v>
      </c>
      <c r="H2317" s="10">
        <v>0.12562551299999999</v>
      </c>
      <c r="I2317" s="10">
        <v>6.7622719999999997E-3</v>
      </c>
      <c r="J2317" s="10">
        <v>0.28290423599999998</v>
      </c>
      <c r="K2317" s="10">
        <v>5.3642136999999999E-2</v>
      </c>
      <c r="L2317" s="10">
        <v>9.4734904999999994E-2</v>
      </c>
      <c r="M2317" s="10">
        <v>9.8253822000000005E-2</v>
      </c>
      <c r="N2317" s="10">
        <v>1.338247E-2</v>
      </c>
      <c r="O2317" s="10">
        <v>5.0814349999999996E-3</v>
      </c>
      <c r="P2317" s="10">
        <v>2.9185875999999999E-2</v>
      </c>
    </row>
    <row r="2318" spans="1:16" x14ac:dyDescent="0.25">
      <c r="A2318" s="16" t="s">
        <v>3759</v>
      </c>
      <c r="B2318" s="16" t="s">
        <v>3705</v>
      </c>
      <c r="C2318" s="16" t="s">
        <v>115</v>
      </c>
      <c r="D2318" s="16">
        <v>0.12876126323797965</v>
      </c>
      <c r="E2318" s="16">
        <v>8.0006841653923924E-2</v>
      </c>
      <c r="F2318" s="10">
        <v>0.29313567000000001</v>
      </c>
      <c r="G2318" s="10">
        <v>0.26834864600000002</v>
      </c>
      <c r="H2318" s="10">
        <v>0.43396540900000002</v>
      </c>
      <c r="I2318" s="10">
        <v>2.6297549E-2</v>
      </c>
      <c r="J2318" s="10">
        <v>0.98090618900000004</v>
      </c>
      <c r="K2318" s="10">
        <v>0.19706475800000001</v>
      </c>
      <c r="L2318" s="10">
        <v>0.30791476800000001</v>
      </c>
      <c r="M2318" s="10">
        <v>0.35553859500000001</v>
      </c>
      <c r="N2318" s="10">
        <v>4.9915102000000003E-2</v>
      </c>
      <c r="O2318" s="10">
        <v>2.4056693000000001E-2</v>
      </c>
      <c r="P2318" s="10">
        <v>9.5814481000000007E-2</v>
      </c>
    </row>
    <row r="2319" spans="1:16" x14ac:dyDescent="0.25">
      <c r="A2319" s="16" t="s">
        <v>3760</v>
      </c>
      <c r="B2319" s="16" t="s">
        <v>3705</v>
      </c>
      <c r="C2319" s="16" t="s">
        <v>3761</v>
      </c>
      <c r="D2319" s="16">
        <v>0.11463935904519704</v>
      </c>
      <c r="E2319" s="16">
        <v>6.8249512461237394E-2</v>
      </c>
      <c r="F2319" s="10">
        <v>0.24483543999999999</v>
      </c>
      <c r="G2319" s="10">
        <v>0.21555242799999999</v>
      </c>
      <c r="H2319" s="10">
        <v>0.37055678600000003</v>
      </c>
      <c r="I2319" s="10">
        <v>2.2459171E-2</v>
      </c>
      <c r="J2319" s="10">
        <v>1.1514524880000001</v>
      </c>
      <c r="K2319" s="10">
        <v>0.25217265700000002</v>
      </c>
      <c r="L2319" s="10">
        <v>0.27314089499999999</v>
      </c>
      <c r="M2319" s="10">
        <v>0.30570724999999999</v>
      </c>
      <c r="N2319" s="10">
        <v>4.5530669000000003E-2</v>
      </c>
      <c r="O2319" s="10">
        <v>2.2368220000000001E-2</v>
      </c>
      <c r="P2319" s="10">
        <v>8.6778556000000007E-2</v>
      </c>
    </row>
    <row r="2320" spans="1:16" x14ac:dyDescent="0.25">
      <c r="A2320" s="16" t="s">
        <v>3762</v>
      </c>
      <c r="B2320" s="16" t="s">
        <v>3705</v>
      </c>
      <c r="C2320" s="16" t="s">
        <v>3763</v>
      </c>
      <c r="D2320" s="16">
        <v>0.1249119335449176</v>
      </c>
      <c r="E2320" s="16">
        <v>7.2140908555980626E-2</v>
      </c>
      <c r="F2320" s="10">
        <v>0.26641208799999999</v>
      </c>
      <c r="G2320" s="10">
        <v>0.28675176400000002</v>
      </c>
      <c r="H2320" s="10">
        <v>0.48661971599999998</v>
      </c>
      <c r="I2320" s="10">
        <v>2.5969883999999999E-2</v>
      </c>
      <c r="J2320" s="10">
        <v>1.291168571</v>
      </c>
      <c r="K2320" s="10">
        <v>0.200681991</v>
      </c>
      <c r="L2320" s="10">
        <v>0.32964406499999999</v>
      </c>
      <c r="M2320" s="10">
        <v>0.38075639</v>
      </c>
      <c r="N2320" s="10">
        <v>5.0375069000000001E-2</v>
      </c>
      <c r="O2320" s="10">
        <v>2.0027588999999998E-2</v>
      </c>
      <c r="P2320" s="10">
        <v>9.9243171000000005E-2</v>
      </c>
    </row>
    <row r="2321" spans="1:16" x14ac:dyDescent="0.25">
      <c r="A2321" s="16" t="s">
        <v>3764</v>
      </c>
      <c r="B2321" s="16" t="s">
        <v>3705</v>
      </c>
      <c r="C2321" s="16" t="s">
        <v>877</v>
      </c>
      <c r="D2321" s="16">
        <v>0.20970488491318065</v>
      </c>
      <c r="E2321" s="16">
        <v>0.13345044441988815</v>
      </c>
      <c r="F2321" s="10">
        <v>0.51705553400000004</v>
      </c>
      <c r="G2321" s="10">
        <v>0.51607588999999998</v>
      </c>
      <c r="H2321" s="10">
        <v>0.80527833400000004</v>
      </c>
      <c r="I2321" s="10">
        <v>3.9059116999999997E-2</v>
      </c>
      <c r="J2321" s="10">
        <v>2.258473773</v>
      </c>
      <c r="K2321" s="10">
        <v>0.31327349399999999</v>
      </c>
      <c r="L2321" s="10">
        <v>0.50819265400000002</v>
      </c>
      <c r="M2321" s="10">
        <v>0.88833682800000002</v>
      </c>
      <c r="N2321" s="10">
        <v>8.9687393000000004E-2</v>
      </c>
      <c r="O2321" s="10">
        <v>4.1389293000000001E-2</v>
      </c>
      <c r="P2321" s="10">
        <v>0.16569640799999999</v>
      </c>
    </row>
    <row r="2322" spans="1:16" x14ac:dyDescent="0.25">
      <c r="A2322" s="16" t="s">
        <v>3765</v>
      </c>
      <c r="B2322" s="16" t="s">
        <v>3705</v>
      </c>
      <c r="C2322" s="16" t="s">
        <v>3766</v>
      </c>
      <c r="D2322" s="16">
        <v>0.41286165312131984</v>
      </c>
      <c r="E2322" s="16">
        <v>0.20723209772644224</v>
      </c>
      <c r="F2322" s="10">
        <v>0.770782623</v>
      </c>
      <c r="G2322" s="10">
        <v>0.67505038900000003</v>
      </c>
      <c r="H2322" s="10">
        <v>1.138646622</v>
      </c>
      <c r="I2322" s="10">
        <v>6.5684161000000005E-2</v>
      </c>
      <c r="J2322" s="10">
        <v>2.822136741</v>
      </c>
      <c r="K2322" s="10">
        <v>0.49305120200000002</v>
      </c>
      <c r="L2322" s="10">
        <v>0.83113661500000002</v>
      </c>
      <c r="M2322" s="10">
        <v>0.81172088200000003</v>
      </c>
      <c r="N2322" s="10">
        <v>0.115171543</v>
      </c>
      <c r="O2322" s="10">
        <v>4.8289540999999998E-2</v>
      </c>
      <c r="P2322" s="10">
        <v>0.25338064599999999</v>
      </c>
    </row>
    <row r="2323" spans="1:16" x14ac:dyDescent="0.25">
      <c r="A2323" s="16" t="s">
        <v>3767</v>
      </c>
      <c r="B2323" s="16" t="s">
        <v>3705</v>
      </c>
      <c r="C2323" s="16" t="s">
        <v>129</v>
      </c>
      <c r="D2323" s="16">
        <v>0.32762947941370602</v>
      </c>
      <c r="E2323" s="16">
        <v>0.20468602912292827</v>
      </c>
      <c r="F2323" s="10">
        <v>0.77381404399999998</v>
      </c>
      <c r="G2323" s="10">
        <v>0.86710378399999999</v>
      </c>
      <c r="H2323" s="10">
        <v>1.2266088040000001</v>
      </c>
      <c r="I2323" s="10">
        <v>6.0979108999999997E-2</v>
      </c>
      <c r="J2323" s="10">
        <v>4.2306137750000001</v>
      </c>
      <c r="K2323" s="10">
        <v>0.48469258399999998</v>
      </c>
      <c r="L2323" s="10">
        <v>0.77568387000000005</v>
      </c>
      <c r="M2323" s="10">
        <v>1.392161985</v>
      </c>
      <c r="N2323" s="10">
        <v>0.14213262800000001</v>
      </c>
      <c r="O2323" s="10">
        <v>6.9807994999999998E-2</v>
      </c>
      <c r="P2323" s="10">
        <v>0.24880755900000001</v>
      </c>
    </row>
    <row r="2324" spans="1:16" x14ac:dyDescent="0.25">
      <c r="A2324" s="16" t="s">
        <v>3768</v>
      </c>
      <c r="B2324" s="16" t="s">
        <v>3705</v>
      </c>
      <c r="C2324" s="16" t="s">
        <v>1163</v>
      </c>
      <c r="D2324" s="16">
        <v>1.1044488309278808</v>
      </c>
      <c r="E2324" s="16">
        <v>0.6334268982918555</v>
      </c>
      <c r="F2324" s="10">
        <v>2.2700448280000001</v>
      </c>
      <c r="G2324" s="10">
        <v>3.1538183759999998</v>
      </c>
      <c r="H2324" s="10">
        <v>3.6417279520000001</v>
      </c>
      <c r="I2324" s="10">
        <v>0.22705608799999999</v>
      </c>
      <c r="J2324" s="10">
        <v>10.00990519</v>
      </c>
      <c r="K2324" s="10">
        <v>1.3726212330000001</v>
      </c>
      <c r="L2324" s="10">
        <v>2.6196866480000001</v>
      </c>
      <c r="M2324" s="10">
        <v>2.9134753419999999</v>
      </c>
      <c r="N2324" s="10">
        <v>0.38715345200000001</v>
      </c>
      <c r="O2324" s="10">
        <v>0.14034833499999999</v>
      </c>
      <c r="P2324" s="10">
        <v>0.649926585</v>
      </c>
    </row>
    <row r="2325" spans="1:16" x14ac:dyDescent="0.25">
      <c r="A2325" s="16" t="s">
        <v>3769</v>
      </c>
      <c r="B2325" s="16" t="s">
        <v>3705</v>
      </c>
      <c r="C2325" s="16" t="s">
        <v>3770</v>
      </c>
      <c r="D2325" s="16">
        <v>6.362126979594554E-2</v>
      </c>
      <c r="E2325" s="16">
        <v>3.7476512820509608E-2</v>
      </c>
      <c r="F2325" s="10">
        <v>0.139093773</v>
      </c>
      <c r="G2325" s="10">
        <v>0.13742453800000001</v>
      </c>
      <c r="H2325" s="10">
        <v>0.232096463</v>
      </c>
      <c r="I2325" s="10">
        <v>1.2571321999999999E-2</v>
      </c>
      <c r="J2325" s="10">
        <v>0.65839195299999997</v>
      </c>
      <c r="K2325" s="10">
        <v>9.6788205000000002E-2</v>
      </c>
      <c r="L2325" s="10">
        <v>0.155695944</v>
      </c>
      <c r="M2325" s="10">
        <v>0.18563369699999999</v>
      </c>
      <c r="N2325" s="10">
        <v>2.4337388000000001E-2</v>
      </c>
      <c r="O2325" s="10">
        <v>9.6716839999999998E-3</v>
      </c>
      <c r="P2325" s="10">
        <v>5.2380660000000002E-2</v>
      </c>
    </row>
    <row r="2326" spans="1:16" x14ac:dyDescent="0.25">
      <c r="A2326" s="16" t="s">
        <v>3771</v>
      </c>
      <c r="B2326" s="16" t="s">
        <v>3705</v>
      </c>
      <c r="C2326" s="16" t="s">
        <v>3772</v>
      </c>
      <c r="D2326" s="16">
        <v>0.97625791896638114</v>
      </c>
      <c r="E2326" s="16">
        <v>0.51238494749038588</v>
      </c>
      <c r="F2326" s="10">
        <v>1.825507494</v>
      </c>
      <c r="G2326" s="10">
        <v>3.132219691</v>
      </c>
      <c r="H2326" s="10">
        <v>4.1576783590000002</v>
      </c>
      <c r="I2326" s="10">
        <v>0.27920530199999999</v>
      </c>
      <c r="J2326" s="10">
        <v>20.764643119999999</v>
      </c>
      <c r="K2326" s="10">
        <v>1.660662077</v>
      </c>
      <c r="L2326" s="10">
        <v>2.1538547939999999</v>
      </c>
      <c r="M2326" s="10">
        <v>4.1652812069999996</v>
      </c>
      <c r="N2326" s="10">
        <v>0.439177333</v>
      </c>
      <c r="O2326" s="10">
        <v>0.20877547499999999</v>
      </c>
      <c r="P2326" s="10">
        <v>0.657657402</v>
      </c>
    </row>
    <row r="2327" spans="1:16" x14ac:dyDescent="0.25">
      <c r="A2327" s="16" t="s">
        <v>3773</v>
      </c>
      <c r="B2327" s="16" t="s">
        <v>3705</v>
      </c>
      <c r="C2327" s="16" t="s">
        <v>141</v>
      </c>
      <c r="D2327" s="16">
        <v>0.35335441165010761</v>
      </c>
      <c r="E2327" s="16">
        <v>0.20218966710635342</v>
      </c>
      <c r="F2327" s="10">
        <v>0.75669248499999997</v>
      </c>
      <c r="G2327" s="10">
        <v>0.84455916900000005</v>
      </c>
      <c r="H2327" s="10">
        <v>1.2044248369999999</v>
      </c>
      <c r="I2327" s="10">
        <v>8.3339729000000001E-2</v>
      </c>
      <c r="J2327" s="10">
        <v>3.2805607650000002</v>
      </c>
      <c r="K2327" s="10">
        <v>0.50861747700000004</v>
      </c>
      <c r="L2327" s="10">
        <v>0.81067579400000001</v>
      </c>
      <c r="M2327" s="10">
        <v>0.92087107199999996</v>
      </c>
      <c r="N2327" s="10">
        <v>0.12696347199999999</v>
      </c>
      <c r="O2327" s="10">
        <v>5.5134071999999999E-2</v>
      </c>
      <c r="P2327" s="10">
        <v>0.25574902799999999</v>
      </c>
    </row>
    <row r="2328" spans="1:16" x14ac:dyDescent="0.25">
      <c r="A2328" s="16" t="s">
        <v>3774</v>
      </c>
      <c r="B2328" s="16" t="s">
        <v>3705</v>
      </c>
      <c r="C2328" s="16" t="s">
        <v>309</v>
      </c>
      <c r="D2328" s="16">
        <v>0.12296902266848615</v>
      </c>
      <c r="E2328" s="16">
        <v>6.3233380024425065E-2</v>
      </c>
      <c r="F2328" s="10">
        <v>0.22974846500000001</v>
      </c>
      <c r="G2328" s="10">
        <v>0.28717457600000001</v>
      </c>
      <c r="H2328" s="10">
        <v>0.44541571499999999</v>
      </c>
      <c r="I2328" s="10">
        <v>2.8854615E-2</v>
      </c>
      <c r="J2328" s="10">
        <v>1.5674661569999999</v>
      </c>
      <c r="K2328" s="10">
        <v>0.183328668</v>
      </c>
      <c r="L2328" s="10">
        <v>0.31682847200000003</v>
      </c>
      <c r="M2328" s="10">
        <v>0.39511469399999999</v>
      </c>
      <c r="N2328" s="10">
        <v>5.0048059999999998E-2</v>
      </c>
      <c r="O2328" s="10">
        <v>2.0792339E-2</v>
      </c>
      <c r="P2328" s="10">
        <v>8.2589783E-2</v>
      </c>
    </row>
    <row r="2329" spans="1:16" x14ac:dyDescent="0.25">
      <c r="A2329" s="16" t="s">
        <v>3775</v>
      </c>
      <c r="B2329" s="16" t="s">
        <v>3705</v>
      </c>
      <c r="C2329" s="16" t="s">
        <v>3776</v>
      </c>
      <c r="D2329" s="16">
        <v>0.15352579345935347</v>
      </c>
      <c r="E2329" s="16">
        <v>8.4012165523359411E-2</v>
      </c>
      <c r="F2329" s="10">
        <v>0.32425712400000001</v>
      </c>
      <c r="G2329" s="10">
        <v>0.23885069</v>
      </c>
      <c r="H2329" s="10">
        <v>0.43002495499999999</v>
      </c>
      <c r="I2329" s="10">
        <v>2.6504717000000001E-2</v>
      </c>
      <c r="J2329" s="10">
        <v>0.9773636</v>
      </c>
      <c r="K2329" s="10">
        <v>0.186977278</v>
      </c>
      <c r="L2329" s="10">
        <v>0.321551264</v>
      </c>
      <c r="M2329" s="10">
        <v>0.30693617099999998</v>
      </c>
      <c r="N2329" s="10">
        <v>4.7142943999999999E-2</v>
      </c>
      <c r="O2329" s="10">
        <v>2.1761745999999998E-2</v>
      </c>
      <c r="P2329" s="10">
        <v>9.5146532000000006E-2</v>
      </c>
    </row>
    <row r="2330" spans="1:16" x14ac:dyDescent="0.25">
      <c r="A2330" s="16" t="s">
        <v>3777</v>
      </c>
      <c r="B2330" s="16" t="s">
        <v>3705</v>
      </c>
      <c r="C2330" s="16" t="s">
        <v>1963</v>
      </c>
      <c r="D2330" s="16">
        <v>0.75253204343821078</v>
      </c>
      <c r="E2330" s="16">
        <v>0.4425892665457819</v>
      </c>
      <c r="F2330" s="10">
        <v>1.5772163180000001</v>
      </c>
      <c r="G2330" s="10">
        <v>2.8620989950000002</v>
      </c>
      <c r="H2330" s="10">
        <v>3.5619030920000001</v>
      </c>
      <c r="I2330" s="10">
        <v>0.28157704500000003</v>
      </c>
      <c r="J2330" s="10">
        <v>11.27664528</v>
      </c>
      <c r="K2330" s="10">
        <v>1.437774259</v>
      </c>
      <c r="L2330" s="10">
        <v>3.6181076590000001</v>
      </c>
      <c r="M2330" s="10">
        <v>2.9859303760000002</v>
      </c>
      <c r="N2330" s="10">
        <v>0.42454717800000003</v>
      </c>
      <c r="O2330" s="10">
        <v>0.165644664</v>
      </c>
      <c r="P2330" s="10">
        <v>0.53011854000000003</v>
      </c>
    </row>
    <row r="2331" spans="1:16" x14ac:dyDescent="0.25">
      <c r="A2331" s="16" t="s">
        <v>3778</v>
      </c>
      <c r="B2331" s="16" t="s">
        <v>3779</v>
      </c>
      <c r="C2331" s="16" t="s">
        <v>3780</v>
      </c>
      <c r="D2331" s="16">
        <v>2.8581203835243295E-3</v>
      </c>
      <c r="E2331" s="16">
        <v>4.6886825025032244E-3</v>
      </c>
      <c r="F2331" s="10">
        <v>1.5161551000000001E-2</v>
      </c>
      <c r="G2331" s="10">
        <v>6.9938259999999999E-3</v>
      </c>
      <c r="H2331" s="10">
        <v>1.7302630999999999E-2</v>
      </c>
      <c r="I2331" s="10">
        <v>4.9556800000000005E-4</v>
      </c>
      <c r="J2331" s="10">
        <v>1.1625750000000001E-2</v>
      </c>
      <c r="K2331" s="10">
        <v>1.2186868999999999E-2</v>
      </c>
      <c r="L2331" s="10">
        <v>9.0878E-3</v>
      </c>
      <c r="M2331" s="10">
        <v>1.2188116000000001E-2</v>
      </c>
      <c r="N2331" s="10">
        <v>1.5834180000000001E-3</v>
      </c>
      <c r="O2331" s="10">
        <v>4.6639799999999998E-4</v>
      </c>
      <c r="P2331" s="10">
        <v>1.3124912000000001E-2</v>
      </c>
    </row>
    <row r="2332" spans="1:16" x14ac:dyDescent="0.25">
      <c r="A2332" s="16" t="s">
        <v>3781</v>
      </c>
      <c r="B2332" s="16" t="s">
        <v>3779</v>
      </c>
      <c r="C2332" s="16" t="s">
        <v>3782</v>
      </c>
      <c r="D2332" s="16">
        <v>2.310742861144276E-2</v>
      </c>
      <c r="E2332" s="16">
        <v>3.6348606799023034E-2</v>
      </c>
      <c r="F2332" s="10">
        <v>0.118449267</v>
      </c>
      <c r="G2332" s="10">
        <v>5.7434438999999997E-2</v>
      </c>
      <c r="H2332" s="10">
        <v>0.13651856100000001</v>
      </c>
      <c r="I2332" s="10">
        <v>3.8465460000000002E-3</v>
      </c>
      <c r="J2332" s="10">
        <v>9.2931741999999998E-2</v>
      </c>
      <c r="K2332" s="10">
        <v>9.1992401000000001E-2</v>
      </c>
      <c r="L2332" s="10">
        <v>7.0729322999999997E-2</v>
      </c>
      <c r="M2332" s="10">
        <v>0.103160606</v>
      </c>
      <c r="N2332" s="10">
        <v>1.2846184E-2</v>
      </c>
      <c r="O2332" s="10">
        <v>3.7773559999999999E-3</v>
      </c>
      <c r="P2332" s="10">
        <v>0.103901838</v>
      </c>
    </row>
    <row r="2333" spans="1:16" x14ac:dyDescent="0.25">
      <c r="A2333" s="16" t="s">
        <v>3783</v>
      </c>
      <c r="B2333" s="16" t="s">
        <v>3779</v>
      </c>
      <c r="C2333" s="16" t="s">
        <v>3784</v>
      </c>
      <c r="D2333" s="16">
        <v>1.8807353895755972E-3</v>
      </c>
      <c r="E2333" s="16">
        <v>3.0527258659601049E-3</v>
      </c>
      <c r="F2333" s="10">
        <v>8.1354649999999997E-3</v>
      </c>
      <c r="G2333" s="10">
        <v>4.0039460000000004E-3</v>
      </c>
      <c r="H2333" s="10">
        <v>1.2250215E-2</v>
      </c>
      <c r="I2333" s="10">
        <v>3.7705600000000002E-4</v>
      </c>
      <c r="J2333" s="10">
        <v>8.4977999999999998E-3</v>
      </c>
      <c r="K2333" s="10">
        <v>9.2417320000000008E-3</v>
      </c>
      <c r="L2333" s="10">
        <v>6.0345249999999998E-3</v>
      </c>
      <c r="M2333" s="10">
        <v>5.5612159999999999E-3</v>
      </c>
      <c r="N2333" s="10">
        <v>1.0777860000000001E-3</v>
      </c>
      <c r="O2333" s="10">
        <v>2.3682600000000001E-4</v>
      </c>
      <c r="P2333" s="10">
        <v>1.0506376E-2</v>
      </c>
    </row>
    <row r="2334" spans="1:16" x14ac:dyDescent="0.25">
      <c r="A2334" s="16" t="s">
        <v>3785</v>
      </c>
      <c r="B2334" s="16" t="s">
        <v>3779</v>
      </c>
      <c r="C2334" s="16" t="s">
        <v>3786</v>
      </c>
      <c r="D2334" s="16">
        <v>9.3827543574367539E-3</v>
      </c>
      <c r="E2334" s="16">
        <v>1.4793625270560887E-2</v>
      </c>
      <c r="F2334" s="10">
        <v>4.9044716000000002E-2</v>
      </c>
      <c r="G2334" s="10">
        <v>2.3124550000000001E-2</v>
      </c>
      <c r="H2334" s="10">
        <v>5.5758022999999997E-2</v>
      </c>
      <c r="I2334" s="10">
        <v>1.624812E-3</v>
      </c>
      <c r="J2334" s="10">
        <v>3.9608863000000001E-2</v>
      </c>
      <c r="K2334" s="10">
        <v>4.0240509000000001E-2</v>
      </c>
      <c r="L2334" s="10">
        <v>3.0393996E-2</v>
      </c>
      <c r="M2334" s="10">
        <v>4.6121088999999997E-2</v>
      </c>
      <c r="N2334" s="10">
        <v>5.2692049999999999E-3</v>
      </c>
      <c r="O2334" s="10">
        <v>1.5664819999999999E-3</v>
      </c>
      <c r="P2334" s="10">
        <v>4.1012633999999999E-2</v>
      </c>
    </row>
    <row r="2335" spans="1:16" x14ac:dyDescent="0.25">
      <c r="A2335" s="16" t="s">
        <v>3787</v>
      </c>
      <c r="B2335" s="16" t="s">
        <v>3779</v>
      </c>
      <c r="C2335" s="16" t="s">
        <v>3788</v>
      </c>
      <c r="D2335" s="16">
        <v>2.9134054641393972E-2</v>
      </c>
      <c r="E2335" s="16">
        <v>3.6469033067564084E-2</v>
      </c>
      <c r="F2335" s="10">
        <v>0.12029029199999999</v>
      </c>
      <c r="G2335" s="10">
        <v>8.4666953000000003E-2</v>
      </c>
      <c r="H2335" s="10">
        <v>0.158623034</v>
      </c>
      <c r="I2335" s="10">
        <v>4.3055760000000002E-3</v>
      </c>
      <c r="J2335" s="10">
        <v>0.144701042</v>
      </c>
      <c r="K2335" s="10">
        <v>9.6149182E-2</v>
      </c>
      <c r="L2335" s="10">
        <v>7.7885013000000003E-2</v>
      </c>
      <c r="M2335" s="10">
        <v>0.28317637000000001</v>
      </c>
      <c r="N2335" s="10">
        <v>1.6122661999999999E-2</v>
      </c>
      <c r="O2335" s="10">
        <v>5.5824569999999999E-3</v>
      </c>
      <c r="P2335" s="10">
        <v>0.10438360100000001</v>
      </c>
    </row>
    <row r="2336" spans="1:16" x14ac:dyDescent="0.25">
      <c r="A2336" s="16" t="s">
        <v>3789</v>
      </c>
      <c r="B2336" s="16" t="s">
        <v>3779</v>
      </c>
      <c r="C2336" s="16" t="s">
        <v>1050</v>
      </c>
      <c r="D2336" s="16">
        <v>5.809610755943348E-2</v>
      </c>
      <c r="E2336" s="16">
        <v>8.4386819378724692E-2</v>
      </c>
      <c r="F2336" s="10">
        <v>0.26126790100000002</v>
      </c>
      <c r="G2336" s="10">
        <v>0.14371882499999999</v>
      </c>
      <c r="H2336" s="10">
        <v>0.32457147200000003</v>
      </c>
      <c r="I2336" s="10">
        <v>8.741502E-3</v>
      </c>
      <c r="J2336" s="10">
        <v>0.24101484400000001</v>
      </c>
      <c r="K2336" s="10">
        <v>0.20958262999999999</v>
      </c>
      <c r="L2336" s="10">
        <v>0.156099563</v>
      </c>
      <c r="M2336" s="10">
        <v>0.28931467300000002</v>
      </c>
      <c r="N2336" s="10">
        <v>3.0203695999999999E-2</v>
      </c>
      <c r="O2336" s="10">
        <v>9.9606799999999995E-3</v>
      </c>
      <c r="P2336" s="10">
        <v>0.236851492</v>
      </c>
    </row>
    <row r="2337" spans="1:16" x14ac:dyDescent="0.25">
      <c r="A2337" s="16" t="s">
        <v>3790</v>
      </c>
      <c r="B2337" s="16" t="s">
        <v>3779</v>
      </c>
      <c r="C2337" s="16" t="s">
        <v>3791</v>
      </c>
      <c r="D2337" s="16">
        <v>6.7180832417129722E-3</v>
      </c>
      <c r="E2337" s="16">
        <v>1.1185958690365238E-2</v>
      </c>
      <c r="F2337" s="10">
        <v>3.5521262999999997E-2</v>
      </c>
      <c r="G2337" s="10">
        <v>1.5264632E-2</v>
      </c>
      <c r="H2337" s="10">
        <v>3.9823335000000001E-2</v>
      </c>
      <c r="I2337" s="10">
        <v>1.155725E-3</v>
      </c>
      <c r="J2337" s="10">
        <v>2.7019629E-2</v>
      </c>
      <c r="K2337" s="10">
        <v>2.8460136E-2</v>
      </c>
      <c r="L2337" s="10">
        <v>2.1069924E-2</v>
      </c>
      <c r="M2337" s="10">
        <v>2.5059805000000001E-2</v>
      </c>
      <c r="N2337" s="10">
        <v>3.588197E-3</v>
      </c>
      <c r="O2337" s="10">
        <v>1.0075329999999999E-3</v>
      </c>
      <c r="P2337" s="10">
        <v>3.0780821E-2</v>
      </c>
    </row>
    <row r="2338" spans="1:16" x14ac:dyDescent="0.25">
      <c r="A2338" s="16" t="s">
        <v>3792</v>
      </c>
      <c r="B2338" s="16" t="s">
        <v>3779</v>
      </c>
      <c r="C2338" s="16" t="s">
        <v>2706</v>
      </c>
      <c r="D2338" s="16">
        <v>8.2319660739901422E-4</v>
      </c>
      <c r="E2338" s="16">
        <v>1.352655392684386E-3</v>
      </c>
      <c r="F2338" s="10">
        <v>4.3239730000000001E-3</v>
      </c>
      <c r="G2338" s="10">
        <v>1.7101099999999999E-3</v>
      </c>
      <c r="H2338" s="10">
        <v>4.6551930000000002E-3</v>
      </c>
      <c r="I2338" s="10">
        <v>1.3690100000000001E-4</v>
      </c>
      <c r="J2338" s="10">
        <v>3.152742E-3</v>
      </c>
      <c r="K2338" s="10">
        <v>3.374354E-3</v>
      </c>
      <c r="L2338" s="10">
        <v>2.5217310000000001E-3</v>
      </c>
      <c r="M2338" s="10">
        <v>2.808999E-3</v>
      </c>
      <c r="N2338" s="10">
        <v>4.2679799999999999E-4</v>
      </c>
      <c r="O2338" s="10">
        <v>1.17353E-4</v>
      </c>
      <c r="P2338" s="10">
        <v>3.625704E-3</v>
      </c>
    </row>
    <row r="2339" spans="1:16" x14ac:dyDescent="0.25">
      <c r="A2339" s="16" t="s">
        <v>3793</v>
      </c>
      <c r="B2339" s="16" t="s">
        <v>3779</v>
      </c>
      <c r="C2339" s="16" t="s">
        <v>327</v>
      </c>
      <c r="D2339" s="16">
        <v>1.2064164785947127E-2</v>
      </c>
      <c r="E2339" s="16">
        <v>1.6808038832542581E-2</v>
      </c>
      <c r="F2339" s="10">
        <v>4.0330695E-2</v>
      </c>
      <c r="G2339" s="10">
        <v>2.0590918E-2</v>
      </c>
      <c r="H2339" s="10">
        <v>6.6497279000000006E-2</v>
      </c>
      <c r="I2339" s="10">
        <v>2.0175829999999999E-3</v>
      </c>
      <c r="J2339" s="10">
        <v>6.4211923000000004E-2</v>
      </c>
      <c r="K2339" s="10">
        <v>5.3480631000000001E-2</v>
      </c>
      <c r="L2339" s="10">
        <v>3.2074131999999998E-2</v>
      </c>
      <c r="M2339" s="10">
        <v>2.8165769E-2</v>
      </c>
      <c r="N2339" s="10">
        <v>5.8879259999999999E-3</v>
      </c>
      <c r="O2339" s="10">
        <v>1.2768079999999999E-3</v>
      </c>
      <c r="P2339" s="10">
        <v>5.3213174000000002E-2</v>
      </c>
    </row>
    <row r="2340" spans="1:16" x14ac:dyDescent="0.25">
      <c r="A2340" s="16" t="s">
        <v>3794</v>
      </c>
      <c r="B2340" s="16" t="s">
        <v>3779</v>
      </c>
      <c r="C2340" s="16" t="s">
        <v>1681</v>
      </c>
      <c r="D2340" s="16">
        <v>1.9889505704296811E-3</v>
      </c>
      <c r="E2340" s="16">
        <v>2.5813468576958778E-3</v>
      </c>
      <c r="F2340" s="10">
        <v>7.8055279999999999E-3</v>
      </c>
      <c r="G2340" s="10">
        <v>3.3977080000000002E-3</v>
      </c>
      <c r="H2340" s="10">
        <v>8.3056469999999993E-3</v>
      </c>
      <c r="I2340" s="10">
        <v>2.3224000000000001E-4</v>
      </c>
      <c r="J2340" s="10">
        <v>5.8656519999999998E-3</v>
      </c>
      <c r="K2340" s="10">
        <v>5.6591039999999999E-3</v>
      </c>
      <c r="L2340" s="10">
        <v>4.2561700000000001E-3</v>
      </c>
      <c r="M2340" s="10">
        <v>4.9262239999999999E-3</v>
      </c>
      <c r="N2340" s="10">
        <v>7.3248599999999997E-4</v>
      </c>
      <c r="O2340" s="10">
        <v>2.2808299999999999E-4</v>
      </c>
      <c r="P2340" s="10">
        <v>6.9039399999999999E-3</v>
      </c>
    </row>
    <row r="2341" spans="1:16" x14ac:dyDescent="0.25">
      <c r="A2341" s="16" t="s">
        <v>3795</v>
      </c>
      <c r="B2341" s="16" t="s">
        <v>3779</v>
      </c>
      <c r="C2341" s="16" t="s">
        <v>3796</v>
      </c>
      <c r="D2341" s="16">
        <v>8.8958359306499039E-3</v>
      </c>
      <c r="E2341" s="16">
        <v>1.4670489083961303E-2</v>
      </c>
      <c r="F2341" s="10">
        <v>4.7173077000000001E-2</v>
      </c>
      <c r="G2341" s="10">
        <v>2.1176172E-2</v>
      </c>
      <c r="H2341" s="10">
        <v>5.4253385000000001E-2</v>
      </c>
      <c r="I2341" s="10">
        <v>1.5666219999999999E-3</v>
      </c>
      <c r="J2341" s="10">
        <v>3.7129168999999997E-2</v>
      </c>
      <c r="K2341" s="10">
        <v>3.9328238000000001E-2</v>
      </c>
      <c r="L2341" s="10">
        <v>2.9154517000000001E-2</v>
      </c>
      <c r="M2341" s="10">
        <v>3.7829907000000003E-2</v>
      </c>
      <c r="N2341" s="10">
        <v>4.9526199999999996E-3</v>
      </c>
      <c r="O2341" s="10">
        <v>1.4243940000000001E-3</v>
      </c>
      <c r="P2341" s="10">
        <v>4.1986440999999999E-2</v>
      </c>
    </row>
    <row r="2342" spans="1:16" x14ac:dyDescent="0.25">
      <c r="A2342" s="16" t="s">
        <v>3797</v>
      </c>
      <c r="B2342" s="16" t="s">
        <v>3779</v>
      </c>
      <c r="C2342" s="16" t="s">
        <v>205</v>
      </c>
      <c r="D2342" s="16">
        <v>5.061922992890355E-3</v>
      </c>
      <c r="E2342" s="16">
        <v>7.7046325681599344E-3</v>
      </c>
      <c r="F2342" s="10">
        <v>2.4384024000000001E-2</v>
      </c>
      <c r="G2342" s="10">
        <v>1.3301433E-2</v>
      </c>
      <c r="H2342" s="10">
        <v>3.0052503000000001E-2</v>
      </c>
      <c r="I2342" s="10">
        <v>8.2894200000000005E-4</v>
      </c>
      <c r="J2342" s="10">
        <v>2.3252803999999998E-2</v>
      </c>
      <c r="K2342" s="10">
        <v>1.9755047000000001E-2</v>
      </c>
      <c r="L2342" s="10">
        <v>1.5107325E-2</v>
      </c>
      <c r="M2342" s="10">
        <v>2.9115121000000001E-2</v>
      </c>
      <c r="N2342" s="10">
        <v>2.8475760000000001E-3</v>
      </c>
      <c r="O2342" s="10">
        <v>9.1273000000000005E-4</v>
      </c>
      <c r="P2342" s="10">
        <v>2.1966004000000001E-2</v>
      </c>
    </row>
    <row r="2343" spans="1:16" x14ac:dyDescent="0.25">
      <c r="A2343" s="16" t="s">
        <v>3798</v>
      </c>
      <c r="B2343" s="16" t="s">
        <v>3779</v>
      </c>
      <c r="C2343" s="16" t="s">
        <v>49</v>
      </c>
      <c r="D2343" s="16">
        <v>1.6651529696000627E-2</v>
      </c>
      <c r="E2343" s="16">
        <v>2.4201684525139974E-2</v>
      </c>
      <c r="F2343" s="10">
        <v>7.2831272000000002E-2</v>
      </c>
      <c r="G2343" s="10">
        <v>4.4998317000000003E-2</v>
      </c>
      <c r="H2343" s="10">
        <v>9.0596143000000004E-2</v>
      </c>
      <c r="I2343" s="10">
        <v>2.5079669999999998E-3</v>
      </c>
      <c r="J2343" s="10">
        <v>7.2364132999999997E-2</v>
      </c>
      <c r="K2343" s="10">
        <v>6.0698852999999997E-2</v>
      </c>
      <c r="L2343" s="10">
        <v>4.6328517999999999E-2</v>
      </c>
      <c r="M2343" s="10">
        <v>9.6076012000000002E-2</v>
      </c>
      <c r="N2343" s="10">
        <v>8.8374219999999993E-3</v>
      </c>
      <c r="O2343" s="10">
        <v>2.6622569999999999E-3</v>
      </c>
      <c r="P2343" s="10">
        <v>6.2333896E-2</v>
      </c>
    </row>
    <row r="2344" spans="1:16" x14ac:dyDescent="0.25">
      <c r="A2344" s="16" t="s">
        <v>3799</v>
      </c>
      <c r="B2344" s="16" t="s">
        <v>3779</v>
      </c>
      <c r="C2344" s="16" t="s">
        <v>3800</v>
      </c>
      <c r="D2344" s="16">
        <v>3.1267026317396265E-2</v>
      </c>
      <c r="E2344" s="16">
        <v>4.6962987900979601E-2</v>
      </c>
      <c r="F2344" s="10">
        <v>0.150112737</v>
      </c>
      <c r="G2344" s="10">
        <v>9.8960961E-2</v>
      </c>
      <c r="H2344" s="10">
        <v>0.19700246699999999</v>
      </c>
      <c r="I2344" s="10">
        <v>5.3747589999999998E-3</v>
      </c>
      <c r="J2344" s="10">
        <v>0.161466576</v>
      </c>
      <c r="K2344" s="10">
        <v>0.12252405700000001</v>
      </c>
      <c r="L2344" s="10">
        <v>9.5193227000000005E-2</v>
      </c>
      <c r="M2344" s="10">
        <v>0.28998483899999999</v>
      </c>
      <c r="N2344" s="10">
        <v>1.9627486E-2</v>
      </c>
      <c r="O2344" s="10">
        <v>6.5372499999999997E-3</v>
      </c>
      <c r="P2344" s="10">
        <v>0.131570782</v>
      </c>
    </row>
    <row r="2345" spans="1:16" x14ac:dyDescent="0.25">
      <c r="A2345" s="16" t="s">
        <v>3801</v>
      </c>
      <c r="B2345" s="16" t="s">
        <v>3779</v>
      </c>
      <c r="C2345" s="16" t="s">
        <v>3802</v>
      </c>
      <c r="D2345" s="16">
        <v>4.9469416793459344E-3</v>
      </c>
      <c r="E2345" s="16">
        <v>6.4920638646626377E-3</v>
      </c>
      <c r="F2345" s="10">
        <v>1.9293854999999999E-2</v>
      </c>
      <c r="G2345" s="10">
        <v>7.1493199999999998E-3</v>
      </c>
      <c r="H2345" s="10">
        <v>2.0957996E-2</v>
      </c>
      <c r="I2345" s="10">
        <v>6.2521600000000005E-4</v>
      </c>
      <c r="J2345" s="10">
        <v>1.5485934E-2</v>
      </c>
      <c r="K2345" s="10">
        <v>1.5589126E-2</v>
      </c>
      <c r="L2345" s="10">
        <v>1.1468269999999999E-2</v>
      </c>
      <c r="M2345" s="10">
        <v>1.0111762999999999E-2</v>
      </c>
      <c r="N2345" s="10">
        <v>1.8430230000000001E-3</v>
      </c>
      <c r="O2345" s="10">
        <v>4.7877400000000001E-4</v>
      </c>
      <c r="P2345" s="10">
        <v>1.6613391000000002E-2</v>
      </c>
    </row>
    <row r="2346" spans="1:16" x14ac:dyDescent="0.25">
      <c r="A2346" s="16" t="s">
        <v>3803</v>
      </c>
      <c r="B2346" s="16" t="s">
        <v>3779</v>
      </c>
      <c r="C2346" s="16" t="s">
        <v>464</v>
      </c>
      <c r="D2346" s="16">
        <v>6.788905341887373E-3</v>
      </c>
      <c r="E2346" s="16">
        <v>9.8388212789862206E-3</v>
      </c>
      <c r="F2346" s="10">
        <v>2.3826921000000001E-2</v>
      </c>
      <c r="G2346" s="10">
        <v>1.4905216000000001E-2</v>
      </c>
      <c r="H2346" s="10">
        <v>4.3182265999999997E-2</v>
      </c>
      <c r="I2346" s="10">
        <v>1.1989030000000001E-3</v>
      </c>
      <c r="J2346" s="10">
        <v>3.8013981000000002E-2</v>
      </c>
      <c r="K2346" s="10">
        <v>3.2581929000000003E-2</v>
      </c>
      <c r="L2346" s="10">
        <v>1.8447117999999998E-2</v>
      </c>
      <c r="M2346" s="10">
        <v>2.142904E-2</v>
      </c>
      <c r="N2346" s="10">
        <v>3.5423400000000002E-3</v>
      </c>
      <c r="O2346" s="10">
        <v>7.5827800000000003E-4</v>
      </c>
      <c r="P2346" s="10">
        <v>3.0228960999999999E-2</v>
      </c>
    </row>
    <row r="2347" spans="1:16" x14ac:dyDescent="0.25">
      <c r="A2347" s="16" t="s">
        <v>3804</v>
      </c>
      <c r="B2347" s="16" t="s">
        <v>3779</v>
      </c>
      <c r="C2347" s="16" t="s">
        <v>3805</v>
      </c>
      <c r="D2347" s="16">
        <v>2.5554409963232317E-2</v>
      </c>
      <c r="E2347" s="16">
        <v>4.1243895020268755E-2</v>
      </c>
      <c r="F2347" s="10">
        <v>0.13538530800000001</v>
      </c>
      <c r="G2347" s="10">
        <v>7.2309114999999993E-2</v>
      </c>
      <c r="H2347" s="10">
        <v>0.156641155</v>
      </c>
      <c r="I2347" s="10">
        <v>4.4292860000000002E-3</v>
      </c>
      <c r="J2347" s="10">
        <v>0.115377734</v>
      </c>
      <c r="K2347" s="10">
        <v>0.107776227</v>
      </c>
      <c r="L2347" s="10">
        <v>8.1931218E-2</v>
      </c>
      <c r="M2347" s="10">
        <v>0.13856887100000001</v>
      </c>
      <c r="N2347" s="10">
        <v>1.4877095E-2</v>
      </c>
      <c r="O2347" s="10">
        <v>4.3920529999999999E-3</v>
      </c>
      <c r="P2347" s="10">
        <v>0.114080847</v>
      </c>
    </row>
    <row r="2348" spans="1:16" x14ac:dyDescent="0.25">
      <c r="A2348" s="16" t="s">
        <v>3806</v>
      </c>
      <c r="B2348" s="16" t="s">
        <v>3779</v>
      </c>
      <c r="C2348" s="16" t="s">
        <v>3807</v>
      </c>
      <c r="D2348" s="16">
        <v>8.0689768266694068E-3</v>
      </c>
      <c r="E2348" s="16">
        <v>1.212420850610265E-2</v>
      </c>
      <c r="F2348" s="10">
        <v>3.8065713000000001E-2</v>
      </c>
      <c r="G2348" s="10">
        <v>2.2482222999999999E-2</v>
      </c>
      <c r="H2348" s="10">
        <v>4.9005128000000002E-2</v>
      </c>
      <c r="I2348" s="10">
        <v>1.3113910000000001E-3</v>
      </c>
      <c r="J2348" s="10">
        <v>3.5488963999999998E-2</v>
      </c>
      <c r="K2348" s="10">
        <v>3.0426969000000002E-2</v>
      </c>
      <c r="L2348" s="10">
        <v>2.3102542E-2</v>
      </c>
      <c r="M2348" s="10">
        <v>6.1405657000000002E-2</v>
      </c>
      <c r="N2348" s="10">
        <v>4.6531430000000002E-3</v>
      </c>
      <c r="O2348" s="10">
        <v>1.617959E-3</v>
      </c>
      <c r="P2348" s="10">
        <v>3.5034321E-2</v>
      </c>
    </row>
    <row r="2349" spans="1:16" x14ac:dyDescent="0.25">
      <c r="A2349" s="16" t="s">
        <v>3808</v>
      </c>
      <c r="B2349" s="16" t="s">
        <v>3779</v>
      </c>
      <c r="C2349" s="16" t="s">
        <v>2727</v>
      </c>
      <c r="D2349" s="16">
        <v>4.5687170549033526E-3</v>
      </c>
      <c r="E2349" s="16">
        <v>6.5326406770368287E-3</v>
      </c>
      <c r="F2349" s="10">
        <v>2.0963704999999999E-2</v>
      </c>
      <c r="G2349" s="10">
        <v>1.490856E-2</v>
      </c>
      <c r="H2349" s="10">
        <v>2.8840997E-2</v>
      </c>
      <c r="I2349" s="10">
        <v>7.9134099999999998E-4</v>
      </c>
      <c r="J2349" s="10">
        <v>2.3250835000000001E-2</v>
      </c>
      <c r="K2349" s="10">
        <v>1.7230268E-2</v>
      </c>
      <c r="L2349" s="10">
        <v>1.4329061000000001E-2</v>
      </c>
      <c r="M2349" s="10">
        <v>8.9445976999999996E-2</v>
      </c>
      <c r="N2349" s="10">
        <v>3.0985159999999999E-3</v>
      </c>
      <c r="O2349" s="10">
        <v>1.309321E-3</v>
      </c>
      <c r="P2349" s="10">
        <v>1.9499677999999999E-2</v>
      </c>
    </row>
    <row r="2350" spans="1:16" x14ac:dyDescent="0.25">
      <c r="A2350" s="16" t="s">
        <v>3809</v>
      </c>
      <c r="B2350" s="16" t="s">
        <v>3779</v>
      </c>
      <c r="C2350" s="16" t="s">
        <v>3460</v>
      </c>
      <c r="D2350" s="16">
        <v>8.3768038790191443E-3</v>
      </c>
      <c r="E2350" s="16">
        <v>1.2138020412641042E-2</v>
      </c>
      <c r="F2350" s="10">
        <v>3.5067787000000003E-2</v>
      </c>
      <c r="G2350" s="10">
        <v>1.3596116E-2</v>
      </c>
      <c r="H2350" s="10">
        <v>4.2216430999999999E-2</v>
      </c>
      <c r="I2350" s="10">
        <v>1.2819299999999999E-3</v>
      </c>
      <c r="J2350" s="10">
        <v>2.9275567999999998E-2</v>
      </c>
      <c r="K2350" s="10">
        <v>3.1701327000000001E-2</v>
      </c>
      <c r="L2350" s="10">
        <v>2.2549380000000001E-2</v>
      </c>
      <c r="M2350" s="10">
        <v>2.0870766999999998E-2</v>
      </c>
      <c r="N2350" s="10">
        <v>3.84433E-3</v>
      </c>
      <c r="O2350" s="10">
        <v>1.0106690000000001E-3</v>
      </c>
      <c r="P2350" s="10">
        <v>3.4007574999999998E-2</v>
      </c>
    </row>
    <row r="2351" spans="1:16" x14ac:dyDescent="0.25">
      <c r="A2351" s="16" t="s">
        <v>3810</v>
      </c>
      <c r="B2351" s="16" t="s">
        <v>3779</v>
      </c>
      <c r="C2351" s="16" t="s">
        <v>472</v>
      </c>
      <c r="D2351" s="16">
        <v>4.6827606985885943E-3</v>
      </c>
      <c r="E2351" s="16">
        <v>7.6598070115854412E-3</v>
      </c>
      <c r="F2351" s="10">
        <v>2.4922758E-2</v>
      </c>
      <c r="G2351" s="10">
        <v>1.1627089E-2</v>
      </c>
      <c r="H2351" s="10">
        <v>2.8129794999999999E-2</v>
      </c>
      <c r="I2351" s="10">
        <v>8.1772599999999996E-4</v>
      </c>
      <c r="J2351" s="10">
        <v>1.9346334999999999E-2</v>
      </c>
      <c r="K2351" s="10">
        <v>2.0361733999999999E-2</v>
      </c>
      <c r="L2351" s="10">
        <v>1.5257405E-2</v>
      </c>
      <c r="M2351" s="10">
        <v>2.1057796E-2</v>
      </c>
      <c r="N2351" s="10">
        <v>2.6178830000000001E-3</v>
      </c>
      <c r="O2351" s="10">
        <v>7.7509699999999998E-4</v>
      </c>
      <c r="P2351" s="10">
        <v>2.1084196999999999E-2</v>
      </c>
    </row>
    <row r="2352" spans="1:16" x14ac:dyDescent="0.25">
      <c r="A2352" s="16" t="s">
        <v>3811</v>
      </c>
      <c r="B2352" s="16" t="s">
        <v>3779</v>
      </c>
      <c r="C2352" s="16" t="s">
        <v>3812</v>
      </c>
      <c r="D2352" s="16">
        <v>6.803426577057077E-3</v>
      </c>
      <c r="E2352" s="16">
        <v>9.8042994903988975E-3</v>
      </c>
      <c r="F2352" s="10">
        <v>3.0283841999999998E-2</v>
      </c>
      <c r="G2352" s="10">
        <v>1.3959139000000001E-2</v>
      </c>
      <c r="H2352" s="10">
        <v>3.4179866000000003E-2</v>
      </c>
      <c r="I2352" s="10">
        <v>9.4234899999999999E-4</v>
      </c>
      <c r="J2352" s="10">
        <v>2.7488421999999998E-2</v>
      </c>
      <c r="K2352" s="10">
        <v>2.3790820000000001E-2</v>
      </c>
      <c r="L2352" s="10">
        <v>1.7044416999999999E-2</v>
      </c>
      <c r="M2352" s="10">
        <v>2.2456905999999999E-2</v>
      </c>
      <c r="N2352" s="10">
        <v>3.0440300000000001E-3</v>
      </c>
      <c r="O2352" s="10">
        <v>9.3694199999999996E-4</v>
      </c>
      <c r="P2352" s="10">
        <v>2.6807022999999999E-2</v>
      </c>
    </row>
    <row r="2353" spans="1:16" x14ac:dyDescent="0.25">
      <c r="A2353" s="16" t="s">
        <v>3813</v>
      </c>
      <c r="B2353" s="16" t="s">
        <v>3779</v>
      </c>
      <c r="C2353" s="16" t="s">
        <v>3814</v>
      </c>
      <c r="D2353" s="16">
        <v>9.7515245054963905E-3</v>
      </c>
      <c r="E2353" s="16">
        <v>1.4394312023838972E-2</v>
      </c>
      <c r="F2353" s="10">
        <v>3.4358788000000001E-2</v>
      </c>
      <c r="G2353" s="10">
        <v>2.2335996E-2</v>
      </c>
      <c r="H2353" s="10">
        <v>6.5701357000000002E-2</v>
      </c>
      <c r="I2353" s="10">
        <v>1.820597E-3</v>
      </c>
      <c r="J2353" s="10">
        <v>4.7174608E-2</v>
      </c>
      <c r="K2353" s="10">
        <v>4.8903385000000001E-2</v>
      </c>
      <c r="L2353" s="10">
        <v>2.6971036E-2</v>
      </c>
      <c r="M2353" s="10">
        <v>2.5581410999999998E-2</v>
      </c>
      <c r="N2353" s="10">
        <v>5.2337429999999999E-3</v>
      </c>
      <c r="O2353" s="10">
        <v>1.085779E-3</v>
      </c>
      <c r="P2353" s="10">
        <v>4.2232764999999999E-2</v>
      </c>
    </row>
    <row r="2354" spans="1:16" x14ac:dyDescent="0.25">
      <c r="A2354" s="16" t="s">
        <v>3815</v>
      </c>
      <c r="B2354" s="16" t="s">
        <v>3779</v>
      </c>
      <c r="C2354" s="16" t="s">
        <v>3816</v>
      </c>
      <c r="D2354" s="16">
        <v>4.0206218571786391E-3</v>
      </c>
      <c r="E2354" s="16">
        <v>6.0167516796182608E-3</v>
      </c>
      <c r="F2354" s="10">
        <v>1.8902571E-2</v>
      </c>
      <c r="G2354" s="10">
        <v>8.5536269999999994E-3</v>
      </c>
      <c r="H2354" s="10">
        <v>2.1173903000000001E-2</v>
      </c>
      <c r="I2354" s="10">
        <v>5.9659299999999997E-4</v>
      </c>
      <c r="J2354" s="10">
        <v>1.5101092E-2</v>
      </c>
      <c r="K2354" s="10">
        <v>1.473326E-2</v>
      </c>
      <c r="L2354" s="10">
        <v>1.06754E-2</v>
      </c>
      <c r="M2354" s="10">
        <v>1.3607744999999999E-2</v>
      </c>
      <c r="N2354" s="10">
        <v>1.9201820000000001E-3</v>
      </c>
      <c r="O2354" s="10">
        <v>5.6885599999999996E-4</v>
      </c>
      <c r="P2354" s="10">
        <v>1.6851458999999999E-2</v>
      </c>
    </row>
    <row r="2355" spans="1:16" x14ac:dyDescent="0.25">
      <c r="A2355" s="16" t="s">
        <v>3817</v>
      </c>
      <c r="B2355" s="16" t="s">
        <v>3779</v>
      </c>
      <c r="C2355" s="16" t="s">
        <v>235</v>
      </c>
      <c r="D2355" s="16">
        <v>9.1824363735497991E-3</v>
      </c>
      <c r="E2355" s="16">
        <v>1.352492142669541E-2</v>
      </c>
      <c r="F2355" s="10">
        <v>4.3762446000000003E-2</v>
      </c>
      <c r="G2355" s="10">
        <v>3.0870005999999998E-2</v>
      </c>
      <c r="H2355" s="10">
        <v>5.9336641000000002E-2</v>
      </c>
      <c r="I2355" s="10">
        <v>1.593382E-3</v>
      </c>
      <c r="J2355" s="10">
        <v>5.0294454000000002E-2</v>
      </c>
      <c r="K2355" s="10">
        <v>3.5778664000000002E-2</v>
      </c>
      <c r="L2355" s="10">
        <v>2.8228934000000001E-2</v>
      </c>
      <c r="M2355" s="10">
        <v>0.17149942900000001</v>
      </c>
      <c r="N2355" s="10">
        <v>6.1240089999999997E-3</v>
      </c>
      <c r="O2355" s="10">
        <v>2.3796550000000001E-3</v>
      </c>
      <c r="P2355" s="10">
        <v>4.0068688999999998E-2</v>
      </c>
    </row>
    <row r="2356" spans="1:16" x14ac:dyDescent="0.25">
      <c r="A2356" s="16" t="s">
        <v>3818</v>
      </c>
      <c r="B2356" s="16" t="s">
        <v>3779</v>
      </c>
      <c r="C2356" s="16" t="s">
        <v>3819</v>
      </c>
      <c r="D2356" s="16">
        <v>7.4746889156448483E-3</v>
      </c>
      <c r="E2356" s="16">
        <v>1.2678865608372522E-2</v>
      </c>
      <c r="F2356" s="10">
        <v>3.9676366999999997E-2</v>
      </c>
      <c r="G2356" s="10">
        <v>1.5995021000000002E-2</v>
      </c>
      <c r="H2356" s="10">
        <v>4.4520887000000002E-2</v>
      </c>
      <c r="I2356" s="10">
        <v>1.3048949999999999E-3</v>
      </c>
      <c r="J2356" s="10">
        <v>3.1847604000000002E-2</v>
      </c>
      <c r="K2356" s="10">
        <v>3.2842108000000002E-2</v>
      </c>
      <c r="L2356" s="10">
        <v>2.4253816000000001E-2</v>
      </c>
      <c r="M2356" s="10">
        <v>2.6724036999999999E-2</v>
      </c>
      <c r="N2356" s="10">
        <v>3.989973E-3</v>
      </c>
      <c r="O2356" s="10">
        <v>1.0844610000000001E-3</v>
      </c>
      <c r="P2356" s="10">
        <v>3.5971033999999999E-2</v>
      </c>
    </row>
    <row r="2357" spans="1:16" x14ac:dyDescent="0.25">
      <c r="A2357" s="16" t="s">
        <v>3820</v>
      </c>
      <c r="B2357" s="16" t="s">
        <v>3779</v>
      </c>
      <c r="C2357" s="16" t="s">
        <v>3821</v>
      </c>
      <c r="D2357" s="16">
        <v>2.6030694210887385E-3</v>
      </c>
      <c r="E2357" s="16">
        <v>4.0445876857501664E-3</v>
      </c>
      <c r="F2357" s="10">
        <v>1.0804462000000001E-2</v>
      </c>
      <c r="G2357" s="10">
        <v>4.9370580000000002E-3</v>
      </c>
      <c r="H2357" s="10">
        <v>1.5684736000000001E-2</v>
      </c>
      <c r="I2357" s="10">
        <v>4.8373900000000001E-4</v>
      </c>
      <c r="J2357" s="10">
        <v>1.0865444E-2</v>
      </c>
      <c r="K2357" s="10">
        <v>1.2039271000000001E-2</v>
      </c>
      <c r="L2357" s="10">
        <v>7.9258920000000004E-3</v>
      </c>
      <c r="M2357" s="10">
        <v>7.1151679999999998E-3</v>
      </c>
      <c r="N2357" s="10">
        <v>1.425506E-3</v>
      </c>
      <c r="O2357" s="10">
        <v>3.3566999999999999E-4</v>
      </c>
      <c r="P2357" s="10">
        <v>1.3162561999999999E-2</v>
      </c>
    </row>
    <row r="2358" spans="1:16" x14ac:dyDescent="0.25">
      <c r="A2358" s="16" t="s">
        <v>3822</v>
      </c>
      <c r="B2358" s="16" t="s">
        <v>3779</v>
      </c>
      <c r="C2358" s="16" t="s">
        <v>3823</v>
      </c>
      <c r="D2358" s="16">
        <v>7.6543494359312741E-3</v>
      </c>
      <c r="E2358" s="16">
        <v>1.1454755301387461E-2</v>
      </c>
      <c r="F2358" s="10">
        <v>3.6316783999999998E-2</v>
      </c>
      <c r="G2358" s="10">
        <v>2.3440778999999998E-2</v>
      </c>
      <c r="H2358" s="10">
        <v>4.7177995E-2</v>
      </c>
      <c r="I2358" s="10">
        <v>1.32431E-3</v>
      </c>
      <c r="J2358" s="10">
        <v>3.6454845999999999E-2</v>
      </c>
      <c r="K2358" s="10">
        <v>2.9591137999999999E-2</v>
      </c>
      <c r="L2358" s="10">
        <v>2.3786399999999999E-2</v>
      </c>
      <c r="M2358" s="10">
        <v>7.4115788000000002E-2</v>
      </c>
      <c r="N2358" s="10">
        <v>4.7012540000000002E-3</v>
      </c>
      <c r="O2358" s="10">
        <v>1.6105539999999999E-3</v>
      </c>
      <c r="P2358" s="10">
        <v>3.2391902E-2</v>
      </c>
    </row>
    <row r="2359" spans="1:16" x14ac:dyDescent="0.25">
      <c r="A2359" s="16" t="s">
        <v>3824</v>
      </c>
      <c r="B2359" s="16" t="s">
        <v>3779</v>
      </c>
      <c r="C2359" s="16" t="s">
        <v>3825</v>
      </c>
      <c r="D2359" s="16">
        <v>5.5350907242934805E-3</v>
      </c>
      <c r="E2359" s="16">
        <v>8.8099167773774724E-3</v>
      </c>
      <c r="F2359" s="10">
        <v>2.8215711000000001E-2</v>
      </c>
      <c r="G2359" s="10">
        <v>1.1897961E-2</v>
      </c>
      <c r="H2359" s="10">
        <v>3.1013691999999999E-2</v>
      </c>
      <c r="I2359" s="10">
        <v>8.9192199999999996E-4</v>
      </c>
      <c r="J2359" s="10">
        <v>2.0847139000000001E-2</v>
      </c>
      <c r="K2359" s="10">
        <v>2.1801425999999999E-2</v>
      </c>
      <c r="L2359" s="10">
        <v>1.6223826E-2</v>
      </c>
      <c r="M2359" s="10">
        <v>1.9302717E-2</v>
      </c>
      <c r="N2359" s="10">
        <v>2.8287680000000002E-3</v>
      </c>
      <c r="O2359" s="10">
        <v>8.0887699999999995E-4</v>
      </c>
      <c r="P2359" s="10">
        <v>2.4526839000000002E-2</v>
      </c>
    </row>
    <row r="2360" spans="1:16" x14ac:dyDescent="0.25">
      <c r="A2360" s="16" t="s">
        <v>3826</v>
      </c>
      <c r="B2360" s="16" t="s">
        <v>3779</v>
      </c>
      <c r="C2360" s="16" t="s">
        <v>3827</v>
      </c>
      <c r="D2360" s="16">
        <v>2.6494777473959636E-3</v>
      </c>
      <c r="E2360" s="16">
        <v>4.2235059894298365E-3</v>
      </c>
      <c r="F2360" s="10">
        <v>1.3821132E-2</v>
      </c>
      <c r="G2360" s="10">
        <v>7.176193E-3</v>
      </c>
      <c r="H2360" s="10">
        <v>1.6164731000000002E-2</v>
      </c>
      <c r="I2360" s="10">
        <v>4.6182699999999999E-4</v>
      </c>
      <c r="J2360" s="10">
        <v>1.1503917000000001E-2</v>
      </c>
      <c r="K2360" s="10">
        <v>1.1169896E-2</v>
      </c>
      <c r="L2360" s="10">
        <v>8.5397600000000004E-3</v>
      </c>
      <c r="M2360" s="10">
        <v>1.3996949999999999E-2</v>
      </c>
      <c r="N2360" s="10">
        <v>1.5259099999999999E-3</v>
      </c>
      <c r="O2360" s="10">
        <v>4.7399299999999997E-4</v>
      </c>
      <c r="P2360" s="10">
        <v>1.164929E-2</v>
      </c>
    </row>
    <row r="2361" spans="1:16" x14ac:dyDescent="0.25">
      <c r="A2361" s="16" t="s">
        <v>3828</v>
      </c>
      <c r="B2361" s="16" t="s">
        <v>3779</v>
      </c>
      <c r="C2361" s="16" t="s">
        <v>2926</v>
      </c>
      <c r="D2361" s="16">
        <v>7.5065077967600535E-4</v>
      </c>
      <c r="E2361" s="16">
        <v>1.0138586985254416E-3</v>
      </c>
      <c r="F2361" s="10">
        <v>2.3583200000000001E-3</v>
      </c>
      <c r="G2361" s="10">
        <v>1.28247E-3</v>
      </c>
      <c r="H2361" s="10">
        <v>4.1455099999999998E-3</v>
      </c>
      <c r="I2361" s="10">
        <v>1.26527E-4</v>
      </c>
      <c r="J2361" s="10">
        <v>3.2685449999999999E-3</v>
      </c>
      <c r="K2361" s="10">
        <v>3.2307669999999998E-3</v>
      </c>
      <c r="L2361" s="10">
        <v>2.030488E-3</v>
      </c>
      <c r="M2361" s="10">
        <v>1.6265800000000001E-3</v>
      </c>
      <c r="N2361" s="10">
        <v>3.6171700000000001E-4</v>
      </c>
      <c r="O2361" s="12">
        <v>8.1261500000000001E-5</v>
      </c>
      <c r="P2361" s="10">
        <v>3.4598070000000001E-3</v>
      </c>
    </row>
    <row r="2362" spans="1:16" x14ac:dyDescent="0.25">
      <c r="A2362" s="16" t="s">
        <v>3829</v>
      </c>
      <c r="B2362" s="16" t="s">
        <v>3779</v>
      </c>
      <c r="C2362" s="16" t="s">
        <v>3474</v>
      </c>
      <c r="D2362" s="16">
        <v>1.7899979846749511E-2</v>
      </c>
      <c r="E2362" s="16">
        <v>2.801816976329061E-2</v>
      </c>
      <c r="F2362" s="10">
        <v>8.3925293999999998E-2</v>
      </c>
      <c r="G2362" s="10">
        <v>3.8288368000000003E-2</v>
      </c>
      <c r="H2362" s="10">
        <v>0.100071573</v>
      </c>
      <c r="I2362" s="10">
        <v>2.993604E-3</v>
      </c>
      <c r="J2362" s="10">
        <v>6.7745714999999998E-2</v>
      </c>
      <c r="K2362" s="10">
        <v>7.1484647999999998E-2</v>
      </c>
      <c r="L2362" s="10">
        <v>5.2589630999999998E-2</v>
      </c>
      <c r="M2362" s="10">
        <v>5.6546014999999998E-2</v>
      </c>
      <c r="N2362" s="10">
        <v>9.0779710000000007E-3</v>
      </c>
      <c r="O2362" s="10">
        <v>2.3683440000000001E-3</v>
      </c>
      <c r="P2362" s="10">
        <v>7.7928679000000001E-2</v>
      </c>
    </row>
    <row r="2363" spans="1:16" x14ac:dyDescent="0.25">
      <c r="A2363" s="16" t="s">
        <v>3830</v>
      </c>
      <c r="B2363" s="16" t="s">
        <v>3779</v>
      </c>
      <c r="C2363" s="16" t="s">
        <v>3831</v>
      </c>
      <c r="D2363" s="16">
        <v>1.2486481099775456E-2</v>
      </c>
      <c r="E2363" s="16">
        <v>1.9772778838210339E-2</v>
      </c>
      <c r="F2363" s="10">
        <v>6.4423750000000002E-2</v>
      </c>
      <c r="G2363" s="10">
        <v>3.3859464999999998E-2</v>
      </c>
      <c r="H2363" s="10">
        <v>7.6385257999999998E-2</v>
      </c>
      <c r="I2363" s="10">
        <v>2.176674E-3</v>
      </c>
      <c r="J2363" s="10">
        <v>5.3847488999999998E-2</v>
      </c>
      <c r="K2363" s="10">
        <v>5.3130542000000003E-2</v>
      </c>
      <c r="L2363" s="10">
        <v>4.0505774000000001E-2</v>
      </c>
      <c r="M2363" s="10">
        <v>6.6102389999999997E-2</v>
      </c>
      <c r="N2363" s="10">
        <v>7.208781E-3</v>
      </c>
      <c r="O2363" s="10">
        <v>2.2141880000000002E-3</v>
      </c>
      <c r="P2363" s="10">
        <v>5.5660102000000003E-2</v>
      </c>
    </row>
    <row r="2364" spans="1:16" x14ac:dyDescent="0.25">
      <c r="A2364" s="16" t="s">
        <v>3832</v>
      </c>
      <c r="B2364" s="16" t="s">
        <v>3779</v>
      </c>
      <c r="C2364" s="16" t="s">
        <v>3136</v>
      </c>
      <c r="D2364" s="16">
        <v>2.1743769588948468E-3</v>
      </c>
      <c r="E2364" s="16">
        <v>3.4536765202097214E-3</v>
      </c>
      <c r="F2364" s="10">
        <v>1.0707893E-2</v>
      </c>
      <c r="G2364" s="10">
        <v>4.2123480000000003E-3</v>
      </c>
      <c r="H2364" s="10">
        <v>1.161069E-2</v>
      </c>
      <c r="I2364" s="10">
        <v>3.4212899999999999E-4</v>
      </c>
      <c r="J2364" s="10">
        <v>7.8721020000000006E-3</v>
      </c>
      <c r="K2364" s="10">
        <v>8.4075399999999998E-3</v>
      </c>
      <c r="L2364" s="10">
        <v>6.1118279999999997E-3</v>
      </c>
      <c r="M2364" s="10">
        <v>6.6759849999999997E-3</v>
      </c>
      <c r="N2364" s="10">
        <v>1.061048E-3</v>
      </c>
      <c r="O2364" s="10">
        <v>2.9392200000000001E-4</v>
      </c>
      <c r="P2364" s="10">
        <v>9.1654939999999997E-3</v>
      </c>
    </row>
    <row r="2365" spans="1:16" x14ac:dyDescent="0.25">
      <c r="A2365" s="16" t="s">
        <v>3833</v>
      </c>
      <c r="B2365" s="16" t="s">
        <v>3779</v>
      </c>
      <c r="C2365" s="16" t="s">
        <v>93</v>
      </c>
      <c r="D2365" s="16">
        <v>1.9771291677250368E-3</v>
      </c>
      <c r="E2365" s="16">
        <v>3.1774495692177707E-3</v>
      </c>
      <c r="F2365" s="10">
        <v>8.6063540000000001E-3</v>
      </c>
      <c r="G2365" s="10">
        <v>4.1259490000000003E-3</v>
      </c>
      <c r="H2365" s="10">
        <v>1.2686084E-2</v>
      </c>
      <c r="I2365" s="10">
        <v>4.0009799999999999E-4</v>
      </c>
      <c r="J2365" s="10">
        <v>9.3346729999999999E-3</v>
      </c>
      <c r="K2365" s="10">
        <v>9.6454390000000004E-3</v>
      </c>
      <c r="L2365" s="10">
        <v>6.5028380000000004E-3</v>
      </c>
      <c r="M2365" s="10">
        <v>5.7106580000000004E-3</v>
      </c>
      <c r="N2365" s="10">
        <v>1.1354570000000001E-3</v>
      </c>
      <c r="O2365" s="10">
        <v>2.5436700000000003E-4</v>
      </c>
      <c r="P2365" s="10">
        <v>1.0225435999999999E-2</v>
      </c>
    </row>
    <row r="2366" spans="1:16" x14ac:dyDescent="0.25">
      <c r="A2366" s="16" t="s">
        <v>3834</v>
      </c>
      <c r="B2366" s="16" t="s">
        <v>3779</v>
      </c>
      <c r="C2366" s="16" t="s">
        <v>3835</v>
      </c>
      <c r="D2366" s="16">
        <v>3.3127886819564775E-3</v>
      </c>
      <c r="E2366" s="16">
        <v>5.3805308725719068E-3</v>
      </c>
      <c r="F2366" s="10">
        <v>1.7460511000000001E-2</v>
      </c>
      <c r="G2366" s="10">
        <v>7.7061109999999999E-3</v>
      </c>
      <c r="H2366" s="10">
        <v>1.9375781000000002E-2</v>
      </c>
      <c r="I2366" s="10">
        <v>5.6162200000000001E-4</v>
      </c>
      <c r="J2366" s="10">
        <v>1.3099245000000001E-2</v>
      </c>
      <c r="K2366" s="10">
        <v>1.3683822E-2</v>
      </c>
      <c r="L2366" s="10">
        <v>1.0339719000000001E-2</v>
      </c>
      <c r="M2366" s="10">
        <v>1.350457E-2</v>
      </c>
      <c r="N2366" s="10">
        <v>1.799845E-3</v>
      </c>
      <c r="O2366" s="10">
        <v>5.2543200000000005E-4</v>
      </c>
      <c r="P2366" s="10">
        <v>1.4775765E-2</v>
      </c>
    </row>
    <row r="2367" spans="1:16" x14ac:dyDescent="0.25">
      <c r="A2367" s="16" t="s">
        <v>3836</v>
      </c>
      <c r="B2367" s="16" t="s">
        <v>3779</v>
      </c>
      <c r="C2367" s="16" t="s">
        <v>842</v>
      </c>
      <c r="D2367" s="16">
        <v>6.947279169755155E-4</v>
      </c>
      <c r="E2367" s="16">
        <v>1.1061296959505996E-3</v>
      </c>
      <c r="F2367" s="10">
        <v>3.218617E-3</v>
      </c>
      <c r="G2367" s="10">
        <v>1.4886490000000001E-3</v>
      </c>
      <c r="H2367" s="10">
        <v>4.260504E-3</v>
      </c>
      <c r="I2367" s="10">
        <v>1.3044200000000001E-4</v>
      </c>
      <c r="J2367" s="10">
        <v>2.7725520000000002E-3</v>
      </c>
      <c r="K2367" s="10">
        <v>3.1273590000000001E-3</v>
      </c>
      <c r="L2367" s="10">
        <v>2.2121969999999999E-3</v>
      </c>
      <c r="M2367" s="10">
        <v>2.0382180000000001E-3</v>
      </c>
      <c r="N2367" s="10">
        <v>3.7219800000000002E-4</v>
      </c>
      <c r="O2367" s="12">
        <v>9.3051699999999995E-5</v>
      </c>
      <c r="P2367" s="10">
        <v>3.7787630000000001E-3</v>
      </c>
    </row>
    <row r="2368" spans="1:16" x14ac:dyDescent="0.25">
      <c r="A2368" s="16" t="s">
        <v>3837</v>
      </c>
      <c r="B2368" s="16" t="s">
        <v>3779</v>
      </c>
      <c r="C2368" s="16" t="s">
        <v>3838</v>
      </c>
      <c r="D2368" s="16">
        <v>7.3094556791694614E-3</v>
      </c>
      <c r="E2368" s="16">
        <v>1.1226843347166011E-2</v>
      </c>
      <c r="F2368" s="10">
        <v>3.6048235999999997E-2</v>
      </c>
      <c r="G2368" s="10">
        <v>2.0222916000000001E-2</v>
      </c>
      <c r="H2368" s="10">
        <v>4.4669066E-2</v>
      </c>
      <c r="I2368" s="10">
        <v>1.2513170000000001E-3</v>
      </c>
      <c r="J2368" s="10">
        <v>3.2440508999999999E-2</v>
      </c>
      <c r="K2368" s="10">
        <v>2.8982443E-2</v>
      </c>
      <c r="L2368" s="10">
        <v>2.2780634000000001E-2</v>
      </c>
      <c r="M2368" s="10">
        <v>5.0585564999999999E-2</v>
      </c>
      <c r="N2368" s="10">
        <v>4.3417150000000003E-3</v>
      </c>
      <c r="O2368" s="10">
        <v>1.398418E-3</v>
      </c>
      <c r="P2368" s="10">
        <v>3.1855962000000002E-2</v>
      </c>
    </row>
    <row r="2369" spans="1:16" x14ac:dyDescent="0.25">
      <c r="A2369" s="16" t="s">
        <v>3839</v>
      </c>
      <c r="B2369" s="16" t="s">
        <v>3779</v>
      </c>
      <c r="C2369" s="16" t="s">
        <v>353</v>
      </c>
      <c r="D2369" s="16">
        <v>1.5617971983889907E-2</v>
      </c>
      <c r="E2369" s="16">
        <v>2.411456456244454E-2</v>
      </c>
      <c r="F2369" s="10">
        <v>7.9024588000000007E-2</v>
      </c>
      <c r="G2369" s="10">
        <v>5.0075369000000002E-2</v>
      </c>
      <c r="H2369" s="10">
        <v>0.10018777700000001</v>
      </c>
      <c r="I2369" s="10">
        <v>2.8323160000000001E-3</v>
      </c>
      <c r="J2369" s="10">
        <v>8.3120689999999997E-2</v>
      </c>
      <c r="K2369" s="10">
        <v>6.4128849000000002E-2</v>
      </c>
      <c r="L2369" s="10">
        <v>5.1274051000000001E-2</v>
      </c>
      <c r="M2369" s="10">
        <v>0.13652324800000001</v>
      </c>
      <c r="N2369" s="10">
        <v>1.0153138000000001E-2</v>
      </c>
      <c r="O2369" s="10">
        <v>3.2362749999999998E-3</v>
      </c>
      <c r="P2369" s="10">
        <v>6.7469814000000003E-2</v>
      </c>
    </row>
    <row r="2370" spans="1:16" x14ac:dyDescent="0.25">
      <c r="A2370" s="16" t="s">
        <v>3840</v>
      </c>
      <c r="B2370" s="16" t="s">
        <v>3779</v>
      </c>
      <c r="C2370" s="16" t="s">
        <v>101</v>
      </c>
      <c r="D2370" s="16">
        <v>1.9155163090193498E-2</v>
      </c>
      <c r="E2370" s="16">
        <v>2.705195362640447E-2</v>
      </c>
      <c r="F2370" s="10">
        <v>6.4068994000000004E-2</v>
      </c>
      <c r="G2370" s="10">
        <v>4.2238573000000001E-2</v>
      </c>
      <c r="H2370" s="10">
        <v>0.11504350300000001</v>
      </c>
      <c r="I2370" s="10">
        <v>3.3131200000000001E-3</v>
      </c>
      <c r="J2370" s="10">
        <v>0.161526646</v>
      </c>
      <c r="K2370" s="10">
        <v>8.8351263999999999E-2</v>
      </c>
      <c r="L2370" s="10">
        <v>5.2578416000000003E-2</v>
      </c>
      <c r="M2370" s="10">
        <v>6.3460951000000002E-2</v>
      </c>
      <c r="N2370" s="10">
        <v>9.9974520000000004E-3</v>
      </c>
      <c r="O2370" s="10">
        <v>2.0689440000000001E-3</v>
      </c>
      <c r="P2370" s="10">
        <v>7.4726336000000004E-2</v>
      </c>
    </row>
    <row r="2371" spans="1:16" x14ac:dyDescent="0.25">
      <c r="A2371" s="16" t="s">
        <v>3841</v>
      </c>
      <c r="B2371" s="16" t="s">
        <v>3779</v>
      </c>
      <c r="C2371" s="16" t="s">
        <v>256</v>
      </c>
      <c r="D2371" s="16">
        <v>3.5772454800450069E-2</v>
      </c>
      <c r="E2371" s="16">
        <v>5.2383550165513056E-2</v>
      </c>
      <c r="F2371" s="10">
        <v>0.16242410099999999</v>
      </c>
      <c r="G2371" s="10">
        <v>0.12084286800000001</v>
      </c>
      <c r="H2371" s="10">
        <v>0.21520761499999999</v>
      </c>
      <c r="I2371" s="10">
        <v>5.8299880000000004E-3</v>
      </c>
      <c r="J2371" s="10">
        <v>0.18663086800000001</v>
      </c>
      <c r="K2371" s="10">
        <v>0.13337079700000001</v>
      </c>
      <c r="L2371" s="10">
        <v>0.10497060599999999</v>
      </c>
      <c r="M2371" s="10">
        <v>0.308251887</v>
      </c>
      <c r="N2371" s="10">
        <v>2.2105676000000001E-2</v>
      </c>
      <c r="O2371" s="10">
        <v>6.550579E-3</v>
      </c>
      <c r="P2371" s="10">
        <v>0.13842326599999999</v>
      </c>
    </row>
    <row r="2372" spans="1:16" x14ac:dyDescent="0.25">
      <c r="A2372" s="16" t="s">
        <v>3842</v>
      </c>
      <c r="B2372" s="16" t="s">
        <v>3779</v>
      </c>
      <c r="C2372" s="16" t="s">
        <v>3843</v>
      </c>
      <c r="D2372" s="16">
        <v>3.48003479187736E-3</v>
      </c>
      <c r="E2372" s="16">
        <v>5.733270836099774E-3</v>
      </c>
      <c r="F2372" s="10">
        <v>1.7664794000000001E-2</v>
      </c>
      <c r="G2372" s="10">
        <v>6.9296169999999999E-3</v>
      </c>
      <c r="H2372" s="10">
        <v>2.0077568E-2</v>
      </c>
      <c r="I2372" s="10">
        <v>6.0008800000000003E-4</v>
      </c>
      <c r="J2372" s="10">
        <v>1.3544126E-2</v>
      </c>
      <c r="K2372" s="10">
        <v>1.4646678E-2</v>
      </c>
      <c r="L2372" s="10">
        <v>1.0881355000000001E-2</v>
      </c>
      <c r="M2372" s="10">
        <v>1.0545162E-2</v>
      </c>
      <c r="N2372" s="10">
        <v>1.799241E-3</v>
      </c>
      <c r="O2372" s="10">
        <v>4.6445600000000003E-4</v>
      </c>
      <c r="P2372" s="10">
        <v>1.5874611E-2</v>
      </c>
    </row>
    <row r="2373" spans="1:16" x14ac:dyDescent="0.25">
      <c r="A2373" s="16" t="s">
        <v>3844</v>
      </c>
      <c r="B2373" s="16" t="s">
        <v>3779</v>
      </c>
      <c r="C2373" s="16" t="s">
        <v>3845</v>
      </c>
      <c r="D2373" s="16">
        <v>8.5783372006449938E-3</v>
      </c>
      <c r="E2373" s="16">
        <v>1.3277984801638556E-2</v>
      </c>
      <c r="F2373" s="10">
        <v>4.2669662999999997E-2</v>
      </c>
      <c r="G2373" s="10">
        <v>2.4363475999999998E-2</v>
      </c>
      <c r="H2373" s="10">
        <v>5.2518972999999997E-2</v>
      </c>
      <c r="I2373" s="10">
        <v>1.482817E-3</v>
      </c>
      <c r="J2373" s="10">
        <v>3.8530086999999998E-2</v>
      </c>
      <c r="K2373" s="10">
        <v>3.4827357000000003E-2</v>
      </c>
      <c r="L2373" s="10">
        <v>2.7108363E-2</v>
      </c>
      <c r="M2373" s="10">
        <v>5.7859652999999997E-2</v>
      </c>
      <c r="N2373" s="10">
        <v>5.1252210000000001E-3</v>
      </c>
      <c r="O2373" s="10">
        <v>1.625257E-3</v>
      </c>
      <c r="P2373" s="10">
        <v>3.6360148000000002E-2</v>
      </c>
    </row>
    <row r="2374" spans="1:16" x14ac:dyDescent="0.25">
      <c r="A2374" s="16" t="s">
        <v>3846</v>
      </c>
      <c r="B2374" s="16" t="s">
        <v>3779</v>
      </c>
      <c r="C2374" s="16" t="s">
        <v>1565</v>
      </c>
      <c r="D2374" s="16">
        <v>5.1545019117528734E-3</v>
      </c>
      <c r="E2374" s="16">
        <v>7.0806276910550785E-3</v>
      </c>
      <c r="F2374" s="10">
        <v>2.2503377000000001E-2</v>
      </c>
      <c r="G2374" s="10">
        <v>9.9578280000000002E-3</v>
      </c>
      <c r="H2374" s="10">
        <v>2.3861048999999999E-2</v>
      </c>
      <c r="I2374" s="10">
        <v>6.6624800000000004E-4</v>
      </c>
      <c r="J2374" s="10">
        <v>1.7073825000000001E-2</v>
      </c>
      <c r="K2374" s="10">
        <v>1.6203058999999999E-2</v>
      </c>
      <c r="L2374" s="10">
        <v>1.2073238999999999E-2</v>
      </c>
      <c r="M2374" s="10">
        <v>1.6340160999999999E-2</v>
      </c>
      <c r="N2374" s="10">
        <v>2.1383109999999999E-3</v>
      </c>
      <c r="O2374" s="10">
        <v>7.3319599999999998E-4</v>
      </c>
      <c r="P2374" s="10">
        <v>1.9706710999999998E-2</v>
      </c>
    </row>
    <row r="2375" spans="1:16" x14ac:dyDescent="0.25">
      <c r="A2375" s="16" t="s">
        <v>3847</v>
      </c>
      <c r="B2375" s="16" t="s">
        <v>3779</v>
      </c>
      <c r="C2375" s="16" t="s">
        <v>117</v>
      </c>
      <c r="D2375" s="16">
        <v>5.8520333191841543E-3</v>
      </c>
      <c r="E2375" s="16">
        <v>8.8756042439142851E-3</v>
      </c>
      <c r="F2375" s="10">
        <v>2.7593448E-2</v>
      </c>
      <c r="G2375" s="10">
        <v>1.8068745000000001E-2</v>
      </c>
      <c r="H2375" s="10">
        <v>3.6963161000000001E-2</v>
      </c>
      <c r="I2375" s="10">
        <v>9.8220600000000001E-4</v>
      </c>
      <c r="J2375" s="10">
        <v>2.6049282999999999E-2</v>
      </c>
      <c r="K2375" s="10">
        <v>2.2573813000000002E-2</v>
      </c>
      <c r="L2375" s="10">
        <v>1.7219526999999998E-2</v>
      </c>
      <c r="M2375" s="10">
        <v>5.8028166999999999E-2</v>
      </c>
      <c r="N2375" s="10">
        <v>3.4988559999999998E-3</v>
      </c>
      <c r="O2375" s="10">
        <v>1.303439E-3</v>
      </c>
      <c r="P2375" s="10">
        <v>2.6052321999999999E-2</v>
      </c>
    </row>
    <row r="2376" spans="1:16" x14ac:dyDescent="0.25">
      <c r="A2376" s="16" t="s">
        <v>3848</v>
      </c>
      <c r="B2376" s="16" t="s">
        <v>3779</v>
      </c>
      <c r="C2376" s="16" t="s">
        <v>1569</v>
      </c>
      <c r="D2376" s="16">
        <v>2.078523165398467E-2</v>
      </c>
      <c r="E2376" s="16">
        <v>3.0672919106109111E-2</v>
      </c>
      <c r="F2376" s="10">
        <v>7.6005752999999995E-2</v>
      </c>
      <c r="G2376" s="10">
        <v>4.6651698999999998E-2</v>
      </c>
      <c r="H2376" s="10">
        <v>0.13449429500000001</v>
      </c>
      <c r="I2376" s="10">
        <v>4.1361610000000002E-3</v>
      </c>
      <c r="J2376" s="10">
        <v>0.1232569</v>
      </c>
      <c r="K2376" s="10">
        <v>0.10082656199999999</v>
      </c>
      <c r="L2376" s="10">
        <v>6.4617289999999994E-2</v>
      </c>
      <c r="M2376" s="10">
        <v>6.7096295E-2</v>
      </c>
      <c r="N2376" s="10">
        <v>1.2044278E-2</v>
      </c>
      <c r="O2376" s="10">
        <v>2.587261E-3</v>
      </c>
      <c r="P2376" s="10">
        <v>0.109531822</v>
      </c>
    </row>
    <row r="2377" spans="1:16" x14ac:dyDescent="0.25">
      <c r="A2377" s="16" t="s">
        <v>3849</v>
      </c>
      <c r="B2377" s="16" t="s">
        <v>3779</v>
      </c>
      <c r="C2377" s="16" t="s">
        <v>3850</v>
      </c>
      <c r="D2377" s="16">
        <v>1.2183863597760233E-3</v>
      </c>
      <c r="E2377" s="16">
        <v>1.9481277767290739E-3</v>
      </c>
      <c r="F2377" s="10">
        <v>5.5611899999999997E-3</v>
      </c>
      <c r="G2377" s="10">
        <v>2.5145969999999999E-3</v>
      </c>
      <c r="H2377" s="10">
        <v>7.5286700000000003E-3</v>
      </c>
      <c r="I2377" s="10">
        <v>2.33532E-4</v>
      </c>
      <c r="J2377" s="10">
        <v>5.0092360000000002E-3</v>
      </c>
      <c r="K2377" s="10">
        <v>5.6528180000000004E-3</v>
      </c>
      <c r="L2377" s="10">
        <v>3.9147139999999997E-3</v>
      </c>
      <c r="M2377" s="10">
        <v>3.7779490000000001E-3</v>
      </c>
      <c r="N2377" s="10">
        <v>6.6905999999999997E-4</v>
      </c>
      <c r="O2377" s="10">
        <v>1.6210700000000001E-4</v>
      </c>
      <c r="P2377" s="10">
        <v>6.9930330000000001E-3</v>
      </c>
    </row>
    <row r="2378" spans="1:16" x14ac:dyDescent="0.25">
      <c r="A2378" s="16" t="s">
        <v>3851</v>
      </c>
      <c r="B2378" s="16" t="s">
        <v>3779</v>
      </c>
      <c r="C2378" s="16" t="s">
        <v>3852</v>
      </c>
      <c r="D2378" s="16">
        <v>3.0891667104178131E-3</v>
      </c>
      <c r="E2378" s="16">
        <v>4.8387043229908182E-3</v>
      </c>
      <c r="F2378" s="10">
        <v>1.5658637999999999E-2</v>
      </c>
      <c r="G2378" s="10">
        <v>8.3356799999999998E-3</v>
      </c>
      <c r="H2378" s="10">
        <v>1.8914892999999999E-2</v>
      </c>
      <c r="I2378" s="10">
        <v>5.4198099999999997E-4</v>
      </c>
      <c r="J2378" s="10">
        <v>1.3508871E-2</v>
      </c>
      <c r="K2378" s="10">
        <v>1.2662011000000001E-2</v>
      </c>
      <c r="L2378" s="10">
        <v>9.7848120000000004E-3</v>
      </c>
      <c r="M2378" s="10">
        <v>1.8718609000000001E-2</v>
      </c>
      <c r="N2378" s="10">
        <v>1.8425539999999999E-3</v>
      </c>
      <c r="O2378" s="10">
        <v>5.7769699999999995E-4</v>
      </c>
      <c r="P2378" s="10">
        <v>1.3539776999999999E-2</v>
      </c>
    </row>
    <row r="2379" spans="1:16" x14ac:dyDescent="0.25">
      <c r="A2379" s="16" t="s">
        <v>3853</v>
      </c>
      <c r="B2379" s="16" t="s">
        <v>3779</v>
      </c>
      <c r="C2379" s="16" t="s">
        <v>3854</v>
      </c>
      <c r="D2379" s="16">
        <v>0.17872521765143926</v>
      </c>
      <c r="E2379" s="16">
        <v>0.27184061152227168</v>
      </c>
      <c r="F2379" s="10">
        <v>0.87634995299999996</v>
      </c>
      <c r="G2379" s="10">
        <v>0.85236344600000002</v>
      </c>
      <c r="H2379" s="10">
        <v>1.290847112</v>
      </c>
      <c r="I2379" s="10">
        <v>3.5292005000000001E-2</v>
      </c>
      <c r="J2379" s="10">
        <v>1.094194925</v>
      </c>
      <c r="K2379" s="10">
        <v>0.711619157</v>
      </c>
      <c r="L2379" s="10">
        <v>0.56721848799999997</v>
      </c>
      <c r="M2379" s="10">
        <v>2.0313380649999999</v>
      </c>
      <c r="N2379" s="10">
        <v>0.137898877</v>
      </c>
      <c r="O2379" s="10">
        <v>3.7315201999999999E-2</v>
      </c>
      <c r="P2379" s="10">
        <v>0.74549739400000004</v>
      </c>
    </row>
    <row r="2380" spans="1:16" x14ac:dyDescent="0.25">
      <c r="A2380" s="16" t="s">
        <v>3855</v>
      </c>
      <c r="B2380" s="16" t="s">
        <v>3779</v>
      </c>
      <c r="C2380" s="16" t="s">
        <v>3856</v>
      </c>
      <c r="D2380" s="16">
        <v>6.4966518884856626E-3</v>
      </c>
      <c r="E2380" s="16">
        <v>9.2740874512277811E-3</v>
      </c>
      <c r="F2380" s="10">
        <v>3.0648972999999999E-2</v>
      </c>
      <c r="G2380" s="10">
        <v>2.2666328999999999E-2</v>
      </c>
      <c r="H2380" s="10">
        <v>4.0611973000000003E-2</v>
      </c>
      <c r="I2380" s="10">
        <v>1.1290989999999999E-3</v>
      </c>
      <c r="J2380" s="10">
        <v>3.3088045000000003E-2</v>
      </c>
      <c r="K2380" s="10">
        <v>2.4760541E-2</v>
      </c>
      <c r="L2380" s="10">
        <v>2.0314294E-2</v>
      </c>
      <c r="M2380" s="10">
        <v>7.8418255000000006E-2</v>
      </c>
      <c r="N2380" s="10">
        <v>4.1575600000000002E-3</v>
      </c>
      <c r="O2380" s="10">
        <v>1.3816150000000001E-3</v>
      </c>
      <c r="P2380" s="10">
        <v>2.6245964E-2</v>
      </c>
    </row>
    <row r="2381" spans="1:16" x14ac:dyDescent="0.25">
      <c r="A2381" s="16" t="s">
        <v>3857</v>
      </c>
      <c r="B2381" s="16" t="s">
        <v>3779</v>
      </c>
      <c r="C2381" s="16" t="s">
        <v>3858</v>
      </c>
      <c r="D2381" s="16">
        <v>4.5657213445370213E-3</v>
      </c>
      <c r="E2381" s="16">
        <v>7.0746926256821767E-3</v>
      </c>
      <c r="F2381" s="10">
        <v>1.7938220000000001E-2</v>
      </c>
      <c r="G2381" s="10">
        <v>1.0476114999999999E-2</v>
      </c>
      <c r="H2381" s="10">
        <v>3.0202086999999999E-2</v>
      </c>
      <c r="I2381" s="10">
        <v>9.2415699999999999E-4</v>
      </c>
      <c r="J2381" s="10">
        <v>2.4948708E-2</v>
      </c>
      <c r="K2381" s="10">
        <v>2.3007217999999999E-2</v>
      </c>
      <c r="L2381" s="10">
        <v>1.4081603E-2</v>
      </c>
      <c r="M2381" s="10">
        <v>1.4333838E-2</v>
      </c>
      <c r="N2381" s="10">
        <v>2.639948E-3</v>
      </c>
      <c r="O2381" s="10">
        <v>5.5576699999999998E-4</v>
      </c>
      <c r="P2381" s="10">
        <v>2.1888563999999999E-2</v>
      </c>
    </row>
    <row r="2382" spans="1:16" x14ac:dyDescent="0.25">
      <c r="A2382" s="16" t="s">
        <v>3859</v>
      </c>
      <c r="B2382" s="16" t="s">
        <v>3779</v>
      </c>
      <c r="C2382" s="16" t="s">
        <v>2273</v>
      </c>
      <c r="D2382" s="16">
        <v>9.0524747087581584E-2</v>
      </c>
      <c r="E2382" s="16">
        <v>0.13548273689778292</v>
      </c>
      <c r="F2382" s="10">
        <v>0.32917357400000002</v>
      </c>
      <c r="G2382" s="10">
        <v>0.23191905900000001</v>
      </c>
      <c r="H2382" s="10">
        <v>0.62253862999999998</v>
      </c>
      <c r="I2382" s="10">
        <v>1.9489264999999999E-2</v>
      </c>
      <c r="J2382" s="10">
        <v>0.65554421500000004</v>
      </c>
      <c r="K2382" s="10">
        <v>0.47471088700000003</v>
      </c>
      <c r="L2382" s="10">
        <v>0.30767653299999997</v>
      </c>
      <c r="M2382" s="10">
        <v>0.33058790300000002</v>
      </c>
      <c r="N2382" s="10">
        <v>5.5951171000000001E-2</v>
      </c>
      <c r="O2382" s="10">
        <v>1.1417283E-2</v>
      </c>
      <c r="P2382" s="10">
        <v>0.44086118200000002</v>
      </c>
    </row>
    <row r="2383" spans="1:16" x14ac:dyDescent="0.25">
      <c r="A2383" s="16" t="s">
        <v>3860</v>
      </c>
      <c r="B2383" s="16" t="s">
        <v>3779</v>
      </c>
      <c r="C2383" s="16" t="s">
        <v>2792</v>
      </c>
      <c r="D2383" s="16">
        <v>3.7581159165907198E-3</v>
      </c>
      <c r="E2383" s="16">
        <v>5.4452258086997284E-3</v>
      </c>
      <c r="F2383" s="10">
        <v>1.3785436E-2</v>
      </c>
      <c r="G2383" s="10">
        <v>6.9583190000000001E-3</v>
      </c>
      <c r="H2383" s="10">
        <v>2.1693285E-2</v>
      </c>
      <c r="I2383" s="10">
        <v>6.5708699999999999E-4</v>
      </c>
      <c r="J2383" s="10">
        <v>1.5364232E-2</v>
      </c>
      <c r="K2383" s="10">
        <v>1.6462727E-2</v>
      </c>
      <c r="L2383" s="10">
        <v>1.1007062999999999E-2</v>
      </c>
      <c r="M2383" s="10">
        <v>9.3679650000000007E-3</v>
      </c>
      <c r="N2383" s="10">
        <v>1.905134E-3</v>
      </c>
      <c r="O2383" s="10">
        <v>4.5501999999999999E-4</v>
      </c>
      <c r="P2383" s="10">
        <v>1.8969687999999998E-2</v>
      </c>
    </row>
    <row r="2384" spans="1:16" x14ac:dyDescent="0.25">
      <c r="A2384" s="16" t="s">
        <v>3861</v>
      </c>
      <c r="B2384" s="16" t="s">
        <v>3779</v>
      </c>
      <c r="C2384" s="16" t="s">
        <v>3676</v>
      </c>
      <c r="D2384" s="16">
        <v>5.8343342224372961E-3</v>
      </c>
      <c r="E2384" s="16">
        <v>8.5191152653967643E-3</v>
      </c>
      <c r="F2384" s="10">
        <v>2.5378191000000001E-2</v>
      </c>
      <c r="G2384" s="10">
        <v>1.0673523000000001E-2</v>
      </c>
      <c r="H2384" s="10">
        <v>2.8621255000000002E-2</v>
      </c>
      <c r="I2384" s="10">
        <v>8.1822100000000005E-4</v>
      </c>
      <c r="J2384" s="10">
        <v>1.9664253E-2</v>
      </c>
      <c r="K2384" s="10">
        <v>2.055854E-2</v>
      </c>
      <c r="L2384" s="10">
        <v>1.4949288999999999E-2</v>
      </c>
      <c r="M2384" s="10">
        <v>1.6559299E-2</v>
      </c>
      <c r="N2384" s="10">
        <v>2.6037619999999999E-3</v>
      </c>
      <c r="O2384" s="10">
        <v>7.2636900000000004E-4</v>
      </c>
      <c r="P2384" s="10">
        <v>2.2487835000000001E-2</v>
      </c>
    </row>
    <row r="2385" spans="1:16" x14ac:dyDescent="0.25">
      <c r="A2385" s="16" t="s">
        <v>3862</v>
      </c>
      <c r="B2385" s="16" t="s">
        <v>3779</v>
      </c>
      <c r="C2385" s="16" t="s">
        <v>3863</v>
      </c>
      <c r="D2385" s="16">
        <v>1.0762512814476786E-2</v>
      </c>
      <c r="E2385" s="16">
        <v>1.6223154737470154E-2</v>
      </c>
      <c r="F2385" s="10">
        <v>5.2371289000000001E-2</v>
      </c>
      <c r="G2385" s="10">
        <v>3.9932334999999999E-2</v>
      </c>
      <c r="H2385" s="10">
        <v>7.4013309999999999E-2</v>
      </c>
      <c r="I2385" s="10">
        <v>1.9372669999999999E-3</v>
      </c>
      <c r="J2385" s="10">
        <v>5.6783108999999998E-2</v>
      </c>
      <c r="K2385" s="10">
        <v>4.2989674999999998E-2</v>
      </c>
      <c r="L2385" s="10">
        <v>3.3648742000000002E-2</v>
      </c>
      <c r="M2385" s="10">
        <v>0.331865562</v>
      </c>
      <c r="N2385" s="10">
        <v>7.7236910000000004E-3</v>
      </c>
      <c r="O2385" s="10">
        <v>3.4185019999999999E-3</v>
      </c>
      <c r="P2385" s="10">
        <v>4.9901042999999999E-2</v>
      </c>
    </row>
    <row r="2386" spans="1:16" x14ac:dyDescent="0.25">
      <c r="A2386" s="16" t="s">
        <v>3864</v>
      </c>
      <c r="B2386" s="16" t="s">
        <v>3779</v>
      </c>
      <c r="C2386" s="16" t="s">
        <v>3865</v>
      </c>
      <c r="D2386" s="16">
        <v>4.4206776968020332E-3</v>
      </c>
      <c r="E2386" s="16">
        <v>7.0392512185310594E-3</v>
      </c>
      <c r="F2386" s="10">
        <v>2.2885876999999999E-2</v>
      </c>
      <c r="G2386" s="10">
        <v>1.1368757E-2</v>
      </c>
      <c r="H2386" s="10">
        <v>2.6655960999999999E-2</v>
      </c>
      <c r="I2386" s="10">
        <v>7.6664699999999997E-4</v>
      </c>
      <c r="J2386" s="10">
        <v>1.8548243999999998E-2</v>
      </c>
      <c r="K2386" s="10">
        <v>1.8387455E-2</v>
      </c>
      <c r="L2386" s="10">
        <v>1.4017518E-2</v>
      </c>
      <c r="M2386" s="10">
        <v>2.2334429999999999E-2</v>
      </c>
      <c r="N2386" s="10">
        <v>2.5141209999999998E-3</v>
      </c>
      <c r="O2386" s="10">
        <v>7.7169800000000002E-4</v>
      </c>
      <c r="P2386" s="10">
        <v>1.9691485000000002E-2</v>
      </c>
    </row>
    <row r="2387" spans="1:16" x14ac:dyDescent="0.25">
      <c r="A2387" s="16" t="s">
        <v>3866</v>
      </c>
      <c r="B2387" s="16" t="s">
        <v>3779</v>
      </c>
      <c r="C2387" s="16" t="s">
        <v>3867</v>
      </c>
      <c r="D2387" s="16">
        <v>9.7071246156473188E-3</v>
      </c>
      <c r="E2387" s="16">
        <v>1.4786606934956535E-2</v>
      </c>
      <c r="F2387" s="10">
        <v>4.7759889E-2</v>
      </c>
      <c r="G2387" s="10">
        <v>2.3499167000000001E-2</v>
      </c>
      <c r="H2387" s="10">
        <v>5.6155746999999999E-2</v>
      </c>
      <c r="I2387" s="10">
        <v>1.5324519999999999E-3</v>
      </c>
      <c r="J2387" s="10">
        <v>3.9503682999999998E-2</v>
      </c>
      <c r="K2387" s="10">
        <v>3.7606756999999998E-2</v>
      </c>
      <c r="L2387" s="10">
        <v>2.8110171999999999E-2</v>
      </c>
      <c r="M2387" s="10">
        <v>4.1880675999999999E-2</v>
      </c>
      <c r="N2387" s="10">
        <v>5.1348419999999997E-3</v>
      </c>
      <c r="O2387" s="10">
        <v>1.58483E-3</v>
      </c>
      <c r="P2387" s="10">
        <v>4.3395680999999998E-2</v>
      </c>
    </row>
    <row r="2388" spans="1:16" x14ac:dyDescent="0.25">
      <c r="A2388" s="16" t="s">
        <v>3868</v>
      </c>
      <c r="B2388" s="16" t="s">
        <v>3779</v>
      </c>
      <c r="C2388" s="16" t="s">
        <v>3869</v>
      </c>
      <c r="D2388" s="16">
        <v>2.0586499027619213E-3</v>
      </c>
      <c r="E2388" s="16">
        <v>3.2086526229345418E-3</v>
      </c>
      <c r="F2388" s="10">
        <v>9.1112659999999998E-3</v>
      </c>
      <c r="G2388" s="10">
        <v>3.9982150000000003E-3</v>
      </c>
      <c r="H2388" s="10">
        <v>1.2021664E-2</v>
      </c>
      <c r="I2388" s="10">
        <v>3.5891500000000002E-4</v>
      </c>
      <c r="J2388" s="10">
        <v>8.0399189999999995E-3</v>
      </c>
      <c r="K2388" s="10">
        <v>8.8502110000000002E-3</v>
      </c>
      <c r="L2388" s="10">
        <v>6.0873569999999998E-3</v>
      </c>
      <c r="M2388" s="10">
        <v>5.6926340000000002E-3</v>
      </c>
      <c r="N2388" s="10">
        <v>1.0665080000000001E-3</v>
      </c>
      <c r="O2388" s="10">
        <v>2.7297299999999998E-4</v>
      </c>
      <c r="P2388" s="10">
        <v>1.089907E-2</v>
      </c>
    </row>
    <row r="2389" spans="1:16" x14ac:dyDescent="0.25">
      <c r="A2389" s="16" t="s">
        <v>3870</v>
      </c>
      <c r="B2389" s="16" t="s">
        <v>3779</v>
      </c>
      <c r="C2389" s="16" t="s">
        <v>3871</v>
      </c>
      <c r="D2389" s="16">
        <v>1.3324219954647843E-3</v>
      </c>
      <c r="E2389" s="16">
        <v>2.0251409053360049E-3</v>
      </c>
      <c r="F2389" s="10">
        <v>6.0134059999999998E-3</v>
      </c>
      <c r="G2389" s="10">
        <v>2.5477540000000002E-3</v>
      </c>
      <c r="H2389" s="10">
        <v>6.9871220000000001E-3</v>
      </c>
      <c r="I2389" s="10">
        <v>2.0299000000000001E-4</v>
      </c>
      <c r="J2389" s="10">
        <v>4.7376359999999999E-3</v>
      </c>
      <c r="K2389" s="10">
        <v>5.0658730000000003E-3</v>
      </c>
      <c r="L2389" s="10">
        <v>3.6919380000000001E-3</v>
      </c>
      <c r="M2389" s="10">
        <v>3.7341459999999998E-3</v>
      </c>
      <c r="N2389" s="10">
        <v>6.3073600000000001E-4</v>
      </c>
      <c r="O2389" s="10">
        <v>1.6887599999999999E-4</v>
      </c>
      <c r="P2389" s="10">
        <v>5.6138789999999996E-3</v>
      </c>
    </row>
    <row r="2390" spans="1:16" x14ac:dyDescent="0.25">
      <c r="A2390" s="16" t="s">
        <v>3872</v>
      </c>
      <c r="B2390" s="16" t="s">
        <v>3779</v>
      </c>
      <c r="C2390" s="16" t="s">
        <v>1811</v>
      </c>
      <c r="D2390" s="16">
        <v>8.8172748745723624E-3</v>
      </c>
      <c r="E2390" s="16">
        <v>1.4217005831561026E-2</v>
      </c>
      <c r="F2390" s="10">
        <v>4.0160230999999998E-2</v>
      </c>
      <c r="G2390" s="10">
        <v>1.8491971999999999E-2</v>
      </c>
      <c r="H2390" s="10">
        <v>5.6177131999999998E-2</v>
      </c>
      <c r="I2390" s="10">
        <v>1.710456E-3</v>
      </c>
      <c r="J2390" s="10">
        <v>3.7126344999999998E-2</v>
      </c>
      <c r="K2390" s="10">
        <v>4.2036017000000002E-2</v>
      </c>
      <c r="L2390" s="10">
        <v>2.8807180000000002E-2</v>
      </c>
      <c r="M2390" s="10">
        <v>2.9528414999999999E-2</v>
      </c>
      <c r="N2390" s="10">
        <v>4.9667699999999997E-3</v>
      </c>
      <c r="O2390" s="10">
        <v>1.176224E-3</v>
      </c>
      <c r="P2390" s="10">
        <v>4.9446842999999997E-2</v>
      </c>
    </row>
    <row r="2391" spans="1:16" x14ac:dyDescent="0.25">
      <c r="A2391" s="16" t="s">
        <v>3873</v>
      </c>
      <c r="B2391" s="16" t="s">
        <v>3779</v>
      </c>
      <c r="C2391" s="16" t="s">
        <v>3874</v>
      </c>
      <c r="D2391" s="16">
        <v>7.5525488450539522E-3</v>
      </c>
      <c r="E2391" s="16">
        <v>1.2704850812340551E-2</v>
      </c>
      <c r="F2391" s="10">
        <v>3.8608666E-2</v>
      </c>
      <c r="G2391" s="10">
        <v>1.5631017000000001E-2</v>
      </c>
      <c r="H2391" s="10">
        <v>4.5603443E-2</v>
      </c>
      <c r="I2391" s="10">
        <v>1.3530459999999999E-3</v>
      </c>
      <c r="J2391" s="10">
        <v>3.0560514E-2</v>
      </c>
      <c r="K2391" s="10">
        <v>3.3864044000000003E-2</v>
      </c>
      <c r="L2391" s="10">
        <v>2.4532129999999999E-2</v>
      </c>
      <c r="M2391" s="10">
        <v>2.3238597999999999E-2</v>
      </c>
      <c r="N2391" s="10">
        <v>4.057756E-3</v>
      </c>
      <c r="O2391" s="10">
        <v>1.011985E-3</v>
      </c>
      <c r="P2391" s="10">
        <v>3.8392780000000001E-2</v>
      </c>
    </row>
    <row r="2392" spans="1:16" x14ac:dyDescent="0.25">
      <c r="A2392" s="16" t="s">
        <v>3875</v>
      </c>
      <c r="B2392" s="16" t="s">
        <v>3779</v>
      </c>
      <c r="C2392" s="16" t="s">
        <v>936</v>
      </c>
      <c r="D2392" s="16">
        <v>1.3265111609675896E-2</v>
      </c>
      <c r="E2392" s="16">
        <v>2.0003154036987599E-2</v>
      </c>
      <c r="F2392" s="10">
        <v>6.3299680999999997E-2</v>
      </c>
      <c r="G2392" s="10">
        <v>3.6532265000000001E-2</v>
      </c>
      <c r="H2392" s="10">
        <v>7.7123380000000005E-2</v>
      </c>
      <c r="I2392" s="10">
        <v>2.178129E-3</v>
      </c>
      <c r="J2392" s="10">
        <v>7.0108815000000005E-2</v>
      </c>
      <c r="K2392" s="10">
        <v>5.2249602999999999E-2</v>
      </c>
      <c r="L2392" s="10">
        <v>4.0103692000000003E-2</v>
      </c>
      <c r="M2392" s="10">
        <v>9.1512877000000006E-2</v>
      </c>
      <c r="N2392" s="10">
        <v>8.0484430000000006E-3</v>
      </c>
      <c r="O2392" s="10">
        <v>2.6922640000000002E-3</v>
      </c>
      <c r="P2392" s="10">
        <v>5.3645005000000003E-2</v>
      </c>
    </row>
    <row r="2393" spans="1:16" x14ac:dyDescent="0.25">
      <c r="A2393" s="16" t="s">
        <v>3876</v>
      </c>
      <c r="B2393" s="16" t="s">
        <v>3779</v>
      </c>
      <c r="C2393" s="16" t="s">
        <v>309</v>
      </c>
      <c r="D2393" s="16">
        <v>2.2625264053831504E-2</v>
      </c>
      <c r="E2393" s="16">
        <v>3.094378918344445E-2</v>
      </c>
      <c r="F2393" s="10">
        <v>9.2530116999999995E-2</v>
      </c>
      <c r="G2393" s="10">
        <v>6.3957530999999998E-2</v>
      </c>
      <c r="H2393" s="10">
        <v>0.12078733699999999</v>
      </c>
      <c r="I2393" s="10">
        <v>3.2498779999999999E-3</v>
      </c>
      <c r="J2393" s="10">
        <v>9.5909356000000001E-2</v>
      </c>
      <c r="K2393" s="10">
        <v>7.6942480999999993E-2</v>
      </c>
      <c r="L2393" s="10">
        <v>6.0473448999999999E-2</v>
      </c>
      <c r="M2393" s="10">
        <v>0.13606458299999999</v>
      </c>
      <c r="N2393" s="10">
        <v>1.1757103E-2</v>
      </c>
      <c r="O2393" s="10">
        <v>3.4765019999999998E-3</v>
      </c>
      <c r="P2393" s="10">
        <v>8.0580444000000001E-2</v>
      </c>
    </row>
    <row r="2394" spans="1:16" x14ac:dyDescent="0.25">
      <c r="A2394" s="16" t="s">
        <v>3877</v>
      </c>
      <c r="B2394" s="16" t="s">
        <v>3779</v>
      </c>
      <c r="C2394" s="16" t="s">
        <v>3878</v>
      </c>
      <c r="D2394" s="16">
        <v>1.1600208949142663E-2</v>
      </c>
      <c r="E2394" s="16">
        <v>1.6058082400162342E-2</v>
      </c>
      <c r="F2394" s="10">
        <v>4.8756055E-2</v>
      </c>
      <c r="G2394" s="10">
        <v>2.2319347999999999E-2</v>
      </c>
      <c r="H2394" s="10">
        <v>5.5060719000000001E-2</v>
      </c>
      <c r="I2394" s="10">
        <v>1.5259620000000001E-3</v>
      </c>
      <c r="J2394" s="10">
        <v>3.7630741000000002E-2</v>
      </c>
      <c r="K2394" s="10">
        <v>3.7538213000000001E-2</v>
      </c>
      <c r="L2394" s="10">
        <v>2.7864598000000001E-2</v>
      </c>
      <c r="M2394" s="10">
        <v>3.2393505000000003E-2</v>
      </c>
      <c r="N2394" s="10">
        <v>4.8595180000000002E-3</v>
      </c>
      <c r="O2394" s="10">
        <v>1.436398E-3</v>
      </c>
      <c r="P2394" s="10">
        <v>4.3199845000000001E-2</v>
      </c>
    </row>
    <row r="2395" spans="1:16" x14ac:dyDescent="0.25">
      <c r="A2395" s="16" t="s">
        <v>3879</v>
      </c>
      <c r="B2395" s="16" t="s">
        <v>3779</v>
      </c>
      <c r="C2395" s="16" t="s">
        <v>3880</v>
      </c>
      <c r="D2395" s="16">
        <v>3.2005852524441235E-2</v>
      </c>
      <c r="E2395" s="16">
        <v>4.9505864964589232E-2</v>
      </c>
      <c r="F2395" s="10">
        <v>0.15838753999999999</v>
      </c>
      <c r="G2395" s="10">
        <v>9.0632958999999999E-2</v>
      </c>
      <c r="H2395" s="10">
        <v>0.19423937299999999</v>
      </c>
      <c r="I2395" s="10">
        <v>5.4409790000000003E-3</v>
      </c>
      <c r="J2395" s="10">
        <v>0.14641394299999999</v>
      </c>
      <c r="K2395" s="10">
        <v>0.13185207299999999</v>
      </c>
      <c r="L2395" s="10">
        <v>0.100923306</v>
      </c>
      <c r="M2395" s="10">
        <v>0.18309225700000001</v>
      </c>
      <c r="N2395" s="10">
        <v>1.8660178999999999E-2</v>
      </c>
      <c r="O2395" s="10">
        <v>5.4951590000000003E-3</v>
      </c>
      <c r="P2395" s="10">
        <v>0.13719893</v>
      </c>
    </row>
    <row r="2396" spans="1:16" x14ac:dyDescent="0.25">
      <c r="A2396" s="16" t="s">
        <v>3881</v>
      </c>
      <c r="B2396" s="16" t="s">
        <v>3779</v>
      </c>
      <c r="C2396" s="16" t="s">
        <v>3882</v>
      </c>
      <c r="D2396" s="16">
        <v>9.563903224441778E-4</v>
      </c>
      <c r="E2396" s="16">
        <v>1.4277292321378621E-3</v>
      </c>
      <c r="F2396" s="10">
        <v>3.8354830000000002E-3</v>
      </c>
      <c r="G2396" s="10">
        <v>1.6561049999999999E-3</v>
      </c>
      <c r="H2396" s="10">
        <v>5.337311E-3</v>
      </c>
      <c r="I2396" s="10">
        <v>1.63797E-4</v>
      </c>
      <c r="J2396" s="10">
        <v>3.7155230000000001E-3</v>
      </c>
      <c r="K2396" s="10">
        <v>4.1071950000000001E-3</v>
      </c>
      <c r="L2396" s="10">
        <v>2.7626740000000001E-3</v>
      </c>
      <c r="M2396" s="10">
        <v>2.4007569999999999E-3</v>
      </c>
      <c r="N2396" s="10">
        <v>4.8427300000000002E-4</v>
      </c>
      <c r="O2396" s="10">
        <v>1.1647800000000001E-4</v>
      </c>
      <c r="P2396" s="10">
        <v>4.581234E-3</v>
      </c>
    </row>
    <row r="2397" spans="1:16" x14ac:dyDescent="0.25">
      <c r="A2397" s="16" t="s">
        <v>3883</v>
      </c>
      <c r="B2397" s="16" t="s">
        <v>3884</v>
      </c>
      <c r="C2397" s="16" t="s">
        <v>1479</v>
      </c>
      <c r="D2397" s="16">
        <v>0.42110886436011635</v>
      </c>
      <c r="E2397" s="16">
        <v>0.25309403514795392</v>
      </c>
      <c r="F2397" s="10">
        <v>1.0825367779999999</v>
      </c>
      <c r="G2397" s="10">
        <v>0.80025565899999995</v>
      </c>
      <c r="H2397" s="10">
        <v>1.2566065820000001</v>
      </c>
      <c r="I2397" s="10">
        <v>5.5599761999999997E-2</v>
      </c>
      <c r="J2397" s="10">
        <v>4.5130424140000001</v>
      </c>
      <c r="K2397" s="10">
        <v>0.59189481700000002</v>
      </c>
      <c r="L2397" s="10">
        <v>0.87431748200000003</v>
      </c>
      <c r="M2397" s="10">
        <v>1.322439793</v>
      </c>
      <c r="N2397" s="10">
        <v>0.154484871</v>
      </c>
      <c r="O2397" s="10">
        <v>6.3238922000000003E-2</v>
      </c>
      <c r="P2397" s="10">
        <v>0.28750978999999999</v>
      </c>
    </row>
    <row r="2398" spans="1:16" x14ac:dyDescent="0.25">
      <c r="A2398" s="16" t="s">
        <v>3885</v>
      </c>
      <c r="B2398" s="16" t="s">
        <v>3884</v>
      </c>
      <c r="C2398" s="16" t="s">
        <v>3605</v>
      </c>
      <c r="D2398" s="16">
        <v>0.11802306248250836</v>
      </c>
      <c r="E2398" s="16">
        <v>9.355490911634036E-2</v>
      </c>
      <c r="F2398" s="10">
        <v>0.41868721599999997</v>
      </c>
      <c r="G2398" s="10">
        <v>0.31039956899999999</v>
      </c>
      <c r="H2398" s="10">
        <v>0.50152176299999995</v>
      </c>
      <c r="I2398" s="10">
        <v>2.3175377E-2</v>
      </c>
      <c r="J2398" s="10">
        <v>1.353446924</v>
      </c>
      <c r="K2398" s="10">
        <v>0.22083971899999999</v>
      </c>
      <c r="L2398" s="10">
        <v>0.361282783</v>
      </c>
      <c r="M2398" s="10">
        <v>0.49382452500000001</v>
      </c>
      <c r="N2398" s="10">
        <v>5.6926509E-2</v>
      </c>
      <c r="O2398" s="10">
        <v>2.4710603000000001E-2</v>
      </c>
      <c r="P2398" s="10">
        <v>0.146670881</v>
      </c>
    </row>
    <row r="2399" spans="1:16" x14ac:dyDescent="0.25">
      <c r="A2399" s="16" t="s">
        <v>3886</v>
      </c>
      <c r="B2399" s="16" t="s">
        <v>3884</v>
      </c>
      <c r="C2399" s="16" t="s">
        <v>194</v>
      </c>
      <c r="D2399" s="16">
        <v>8.9631276263093168E-2</v>
      </c>
      <c r="E2399" s="16">
        <v>5.4929941211016471E-2</v>
      </c>
      <c r="F2399" s="10">
        <v>0.25976492800000001</v>
      </c>
      <c r="G2399" s="10">
        <v>9.8794617000000001E-2</v>
      </c>
      <c r="H2399" s="10">
        <v>0.21803667700000001</v>
      </c>
      <c r="I2399" s="10">
        <v>9.8083809999999997E-3</v>
      </c>
      <c r="J2399" s="10">
        <v>0.39343782700000002</v>
      </c>
      <c r="K2399" s="10">
        <v>0.117297312</v>
      </c>
      <c r="L2399" s="10">
        <v>0.17251206699999999</v>
      </c>
      <c r="M2399" s="10">
        <v>0.20762971899999999</v>
      </c>
      <c r="N2399" s="10">
        <v>2.6426934999999999E-2</v>
      </c>
      <c r="O2399" s="10">
        <v>1.4030770999999999E-2</v>
      </c>
      <c r="P2399" s="10">
        <v>7.6852034E-2</v>
      </c>
    </row>
    <row r="2400" spans="1:16" x14ac:dyDescent="0.25">
      <c r="A2400" s="16" t="s">
        <v>3887</v>
      </c>
      <c r="B2400" s="16" t="s">
        <v>3884</v>
      </c>
      <c r="C2400" s="16" t="s">
        <v>3888</v>
      </c>
      <c r="D2400" s="16">
        <v>3.9263802293274017E-2</v>
      </c>
      <c r="E2400" s="16">
        <v>2.9388503633712548E-2</v>
      </c>
      <c r="F2400" s="10">
        <v>0.12994651199999999</v>
      </c>
      <c r="G2400" s="10">
        <v>8.1875261000000005E-2</v>
      </c>
      <c r="H2400" s="10">
        <v>0.160835225</v>
      </c>
      <c r="I2400" s="10">
        <v>7.2994690000000003E-3</v>
      </c>
      <c r="J2400" s="10">
        <v>0.306072978</v>
      </c>
      <c r="K2400" s="10">
        <v>7.1269522000000002E-2</v>
      </c>
      <c r="L2400" s="10">
        <v>0.111234817</v>
      </c>
      <c r="M2400" s="10">
        <v>0.14655317000000001</v>
      </c>
      <c r="N2400" s="10">
        <v>1.8871013999999998E-2</v>
      </c>
      <c r="O2400" s="10">
        <v>7.5068139999999997E-3</v>
      </c>
      <c r="P2400" s="10">
        <v>4.0074439000000003E-2</v>
      </c>
    </row>
    <row r="2401" spans="1:16" x14ac:dyDescent="0.25">
      <c r="A2401" s="16" t="s">
        <v>3889</v>
      </c>
      <c r="B2401" s="16" t="s">
        <v>3884</v>
      </c>
      <c r="C2401" s="16" t="s">
        <v>31</v>
      </c>
      <c r="D2401" s="16">
        <v>0.39006050415733884</v>
      </c>
      <c r="E2401" s="16">
        <v>0.27001870116369497</v>
      </c>
      <c r="F2401" s="10">
        <v>1.141742002</v>
      </c>
      <c r="G2401" s="10">
        <v>1.2149549989999999</v>
      </c>
      <c r="H2401" s="10">
        <v>1.650742669</v>
      </c>
      <c r="I2401" s="10">
        <v>0.10508031399999999</v>
      </c>
      <c r="J2401" s="10">
        <v>5.6920515869999999</v>
      </c>
      <c r="K2401" s="10">
        <v>0.68747268699999997</v>
      </c>
      <c r="L2401" s="10">
        <v>1.006666622</v>
      </c>
      <c r="M2401" s="10">
        <v>1.772951553</v>
      </c>
      <c r="N2401" s="10">
        <v>0.19578842599999999</v>
      </c>
      <c r="O2401" s="10">
        <v>7.6328445999999994E-2</v>
      </c>
      <c r="P2401" s="10">
        <v>0.336379331</v>
      </c>
    </row>
    <row r="2402" spans="1:16" x14ac:dyDescent="0.25">
      <c r="A2402" s="16" t="s">
        <v>3890</v>
      </c>
      <c r="B2402" s="16" t="s">
        <v>3884</v>
      </c>
      <c r="C2402" s="16" t="s">
        <v>198</v>
      </c>
      <c r="D2402" s="16">
        <v>0.28779605608591396</v>
      </c>
      <c r="E2402" s="16">
        <v>0.18834242602621148</v>
      </c>
      <c r="F2402" s="10">
        <v>0.812575096</v>
      </c>
      <c r="G2402" s="10">
        <v>0.73590254700000002</v>
      </c>
      <c r="H2402" s="10">
        <v>1.1527214219999999</v>
      </c>
      <c r="I2402" s="10">
        <v>5.258057E-2</v>
      </c>
      <c r="J2402" s="10">
        <v>3.7167963020000001</v>
      </c>
      <c r="K2402" s="10">
        <v>0.48077330600000001</v>
      </c>
      <c r="L2402" s="10">
        <v>0.80402284999999996</v>
      </c>
      <c r="M2402" s="10">
        <v>1.128712173</v>
      </c>
      <c r="N2402" s="10">
        <v>0.125839175</v>
      </c>
      <c r="O2402" s="10">
        <v>4.9135278999999997E-2</v>
      </c>
      <c r="P2402" s="10">
        <v>0.25364862199999999</v>
      </c>
    </row>
    <row r="2403" spans="1:16" x14ac:dyDescent="0.25">
      <c r="A2403" s="16" t="s">
        <v>3891</v>
      </c>
      <c r="B2403" s="16" t="s">
        <v>3884</v>
      </c>
      <c r="C2403" s="16" t="s">
        <v>1681</v>
      </c>
      <c r="D2403" s="16">
        <v>0.1792410910494158</v>
      </c>
      <c r="E2403" s="16">
        <v>0.12417173798493102</v>
      </c>
      <c r="F2403" s="10">
        <v>0.53673530800000002</v>
      </c>
      <c r="G2403" s="10">
        <v>0.35227916100000001</v>
      </c>
      <c r="H2403" s="10">
        <v>0.63996637499999998</v>
      </c>
      <c r="I2403" s="10">
        <v>2.7693933E-2</v>
      </c>
      <c r="J2403" s="10">
        <v>1.3347281609999999</v>
      </c>
      <c r="K2403" s="10">
        <v>0.297556449</v>
      </c>
      <c r="L2403" s="10">
        <v>0.42698570699999999</v>
      </c>
      <c r="M2403" s="10">
        <v>0.63537376300000004</v>
      </c>
      <c r="N2403" s="10">
        <v>7.6129554000000002E-2</v>
      </c>
      <c r="O2403" s="10">
        <v>3.3040921000000001E-2</v>
      </c>
      <c r="P2403" s="10">
        <v>0.148675588</v>
      </c>
    </row>
    <row r="2404" spans="1:16" x14ac:dyDescent="0.25">
      <c r="A2404" s="16" t="s">
        <v>3892</v>
      </c>
      <c r="B2404" s="16" t="s">
        <v>3884</v>
      </c>
      <c r="C2404" s="16" t="s">
        <v>3893</v>
      </c>
      <c r="D2404" s="16">
        <v>5.0271911679741772E-2</v>
      </c>
      <c r="E2404" s="16">
        <v>4.0144897472652541E-2</v>
      </c>
      <c r="F2404" s="10">
        <v>0.17776386799999999</v>
      </c>
      <c r="G2404" s="10">
        <v>0.12011453499999999</v>
      </c>
      <c r="H2404" s="10">
        <v>0.20798883500000001</v>
      </c>
      <c r="I2404" s="10">
        <v>9.6210199999999992E-3</v>
      </c>
      <c r="J2404" s="10">
        <v>0.47333325199999998</v>
      </c>
      <c r="K2404" s="10">
        <v>9.2578802000000002E-2</v>
      </c>
      <c r="L2404" s="10">
        <v>0.145257584</v>
      </c>
      <c r="M2404" s="10">
        <v>0.21305700799999999</v>
      </c>
      <c r="N2404" s="10">
        <v>2.4525076E-2</v>
      </c>
      <c r="O2404" s="10">
        <v>1.1008489E-2</v>
      </c>
      <c r="P2404" s="10">
        <v>6.1716847999999998E-2</v>
      </c>
    </row>
    <row r="2405" spans="1:16" x14ac:dyDescent="0.25">
      <c r="A2405" s="16" t="s">
        <v>3894</v>
      </c>
      <c r="B2405" s="16" t="s">
        <v>3884</v>
      </c>
      <c r="C2405" s="16" t="s">
        <v>201</v>
      </c>
      <c r="D2405" s="16">
        <v>0.14397687672472279</v>
      </c>
      <c r="E2405" s="16">
        <v>8.9292459589408874E-2</v>
      </c>
      <c r="F2405" s="10">
        <v>0.437736974</v>
      </c>
      <c r="G2405" s="10">
        <v>0.15721420899999999</v>
      </c>
      <c r="H2405" s="10">
        <v>0.34917992199999998</v>
      </c>
      <c r="I2405" s="10">
        <v>1.6148599E-2</v>
      </c>
      <c r="J2405" s="10">
        <v>0.67247559400000001</v>
      </c>
      <c r="K2405" s="10">
        <v>0.19238730700000001</v>
      </c>
      <c r="L2405" s="10">
        <v>0.2830723</v>
      </c>
      <c r="M2405" s="10">
        <v>0.323121995</v>
      </c>
      <c r="N2405" s="10">
        <v>4.3381538999999997E-2</v>
      </c>
      <c r="O2405" s="10">
        <v>2.3977344000000001E-2</v>
      </c>
      <c r="P2405" s="10">
        <v>0.132016353</v>
      </c>
    </row>
    <row r="2406" spans="1:16" x14ac:dyDescent="0.25">
      <c r="A2406" s="16" t="s">
        <v>3895</v>
      </c>
      <c r="B2406" s="16" t="s">
        <v>3884</v>
      </c>
      <c r="C2406" s="16" t="s">
        <v>1686</v>
      </c>
      <c r="D2406" s="16">
        <v>0.20993729720345516</v>
      </c>
      <c r="E2406" s="16">
        <v>0.14880587445749746</v>
      </c>
      <c r="F2406" s="10">
        <v>0.58819283499999997</v>
      </c>
      <c r="G2406" s="10">
        <v>0.45533992600000001</v>
      </c>
      <c r="H2406" s="10">
        <v>0.75414678400000001</v>
      </c>
      <c r="I2406" s="10">
        <v>3.6997414999999999E-2</v>
      </c>
      <c r="J2406" s="10">
        <v>2.1937717819999998</v>
      </c>
      <c r="K2406" s="10">
        <v>0.41961181600000003</v>
      </c>
      <c r="L2406" s="10">
        <v>0.61463605700000001</v>
      </c>
      <c r="M2406" s="10">
        <v>0.99460055599999997</v>
      </c>
      <c r="N2406" s="10">
        <v>0.102816039</v>
      </c>
      <c r="O2406" s="10">
        <v>5.8430571000000001E-2</v>
      </c>
      <c r="P2406" s="10">
        <v>0.16622437400000001</v>
      </c>
    </row>
    <row r="2407" spans="1:16" x14ac:dyDescent="0.25">
      <c r="A2407" s="16" t="s">
        <v>3896</v>
      </c>
      <c r="B2407" s="16" t="s">
        <v>3884</v>
      </c>
      <c r="C2407" s="16" t="s">
        <v>3897</v>
      </c>
      <c r="D2407" s="16">
        <v>0.13903472354908986</v>
      </c>
      <c r="E2407" s="16">
        <v>9.4161990540999246E-2</v>
      </c>
      <c r="F2407" s="10">
        <v>0.43336808199999999</v>
      </c>
      <c r="G2407" s="10">
        <v>0.35445966000000001</v>
      </c>
      <c r="H2407" s="10">
        <v>0.52547827999999996</v>
      </c>
      <c r="I2407" s="10">
        <v>2.8058855000000001E-2</v>
      </c>
      <c r="J2407" s="10">
        <v>1.2893143789999999</v>
      </c>
      <c r="K2407" s="10">
        <v>0.220058058</v>
      </c>
      <c r="L2407" s="10">
        <v>0.31472046999999997</v>
      </c>
      <c r="M2407" s="10">
        <v>0.62381871099999997</v>
      </c>
      <c r="N2407" s="10">
        <v>7.1092689000000001E-2</v>
      </c>
      <c r="O2407" s="10">
        <v>3.4427475999999999E-2</v>
      </c>
      <c r="P2407" s="10">
        <v>0.13830411000000001</v>
      </c>
    </row>
    <row r="2408" spans="1:16" x14ac:dyDescent="0.25">
      <c r="A2408" s="16" t="s">
        <v>3898</v>
      </c>
      <c r="B2408" s="16" t="s">
        <v>3884</v>
      </c>
      <c r="C2408" s="16" t="s">
        <v>3621</v>
      </c>
      <c r="D2408" s="16">
        <v>6.4419013917351192E-2</v>
      </c>
      <c r="E2408" s="16">
        <v>3.9473915160814263E-2</v>
      </c>
      <c r="F2408" s="10">
        <v>0.185318966</v>
      </c>
      <c r="G2408" s="10">
        <v>7.1558651000000001E-2</v>
      </c>
      <c r="H2408" s="10">
        <v>0.160219367</v>
      </c>
      <c r="I2408" s="10">
        <v>7.9088060000000009E-3</v>
      </c>
      <c r="J2408" s="10">
        <v>0.32051955999999998</v>
      </c>
      <c r="K2408" s="10">
        <v>9.1402207999999999E-2</v>
      </c>
      <c r="L2408" s="10">
        <v>0.13570821299999999</v>
      </c>
      <c r="M2408" s="10">
        <v>0.14017255200000001</v>
      </c>
      <c r="N2408" s="10">
        <v>1.8931356999999999E-2</v>
      </c>
      <c r="O2408" s="10">
        <v>1.1008197000000001E-2</v>
      </c>
      <c r="P2408" s="10">
        <v>5.7721387999999998E-2</v>
      </c>
    </row>
    <row r="2409" spans="1:16" x14ac:dyDescent="0.25">
      <c r="A2409" s="16" t="s">
        <v>3899</v>
      </c>
      <c r="B2409" s="16" t="s">
        <v>3884</v>
      </c>
      <c r="C2409" s="16" t="s">
        <v>1851</v>
      </c>
      <c r="D2409" s="16">
        <v>0.17681952020453551</v>
      </c>
      <c r="E2409" s="16">
        <v>0.11819326170761729</v>
      </c>
      <c r="F2409" s="10">
        <v>0.501813183</v>
      </c>
      <c r="G2409" s="10">
        <v>0.29657032300000002</v>
      </c>
      <c r="H2409" s="10">
        <v>0.57011606599999998</v>
      </c>
      <c r="I2409" s="10">
        <v>2.5740024E-2</v>
      </c>
      <c r="J2409" s="10">
        <v>1.3256156880000001</v>
      </c>
      <c r="K2409" s="10">
        <v>0.30154324500000002</v>
      </c>
      <c r="L2409" s="10">
        <v>0.462423427</v>
      </c>
      <c r="M2409" s="10">
        <v>0.65541177900000003</v>
      </c>
      <c r="N2409" s="10">
        <v>7.1935983999999994E-2</v>
      </c>
      <c r="O2409" s="10">
        <v>3.2234738999999998E-2</v>
      </c>
      <c r="P2409" s="10">
        <v>0.143816318</v>
      </c>
    </row>
    <row r="2410" spans="1:16" x14ac:dyDescent="0.25">
      <c r="A2410" s="16" t="s">
        <v>3900</v>
      </c>
      <c r="B2410" s="16" t="s">
        <v>3884</v>
      </c>
      <c r="C2410" s="16" t="s">
        <v>49</v>
      </c>
      <c r="D2410" s="16">
        <v>3.0623905335495156E-2</v>
      </c>
      <c r="E2410" s="16">
        <v>2.4590667619106953E-2</v>
      </c>
      <c r="F2410" s="10">
        <v>0.108827279</v>
      </c>
      <c r="G2410" s="10">
        <v>5.5623026999999998E-2</v>
      </c>
      <c r="H2410" s="10">
        <v>0.114833621</v>
      </c>
      <c r="I2410" s="10">
        <v>5.2689479999999999E-3</v>
      </c>
      <c r="J2410" s="10">
        <v>0.27084518800000001</v>
      </c>
      <c r="K2410" s="10">
        <v>5.7596898000000001E-2</v>
      </c>
      <c r="L2410" s="10">
        <v>8.3521376999999994E-2</v>
      </c>
      <c r="M2410" s="10">
        <v>0.12217035900000001</v>
      </c>
      <c r="N2410" s="10">
        <v>1.4376709999999999E-2</v>
      </c>
      <c r="O2410" s="10">
        <v>6.7383019999999998E-3</v>
      </c>
      <c r="P2410" s="10">
        <v>3.549828E-2</v>
      </c>
    </row>
    <row r="2411" spans="1:16" x14ac:dyDescent="0.25">
      <c r="A2411" s="16" t="s">
        <v>3901</v>
      </c>
      <c r="B2411" s="16" t="s">
        <v>3884</v>
      </c>
      <c r="C2411" s="16" t="s">
        <v>3902</v>
      </c>
      <c r="D2411" s="16">
        <v>0.15708639050611511</v>
      </c>
      <c r="E2411" s="16">
        <v>0.1145609138387737</v>
      </c>
      <c r="F2411" s="10">
        <v>0.44625663500000001</v>
      </c>
      <c r="G2411" s="10">
        <v>0.37120850799999999</v>
      </c>
      <c r="H2411" s="10">
        <v>0.61046990499999998</v>
      </c>
      <c r="I2411" s="10">
        <v>2.7458395E-2</v>
      </c>
      <c r="J2411" s="10">
        <v>1.5538905300000001</v>
      </c>
      <c r="K2411" s="10">
        <v>0.27237612100000003</v>
      </c>
      <c r="L2411" s="10">
        <v>0.43614027599999999</v>
      </c>
      <c r="M2411" s="10">
        <v>0.67887836700000004</v>
      </c>
      <c r="N2411" s="10">
        <v>7.1058979999999994E-2</v>
      </c>
      <c r="O2411" s="10">
        <v>3.5545678999999997E-2</v>
      </c>
      <c r="P2411" s="10">
        <v>0.133575158</v>
      </c>
    </row>
    <row r="2412" spans="1:16" x14ac:dyDescent="0.25">
      <c r="A2412" s="16" t="s">
        <v>3903</v>
      </c>
      <c r="B2412" s="16" t="s">
        <v>3884</v>
      </c>
      <c r="C2412" s="16" t="s">
        <v>53</v>
      </c>
      <c r="D2412" s="16">
        <v>0.16464198853761935</v>
      </c>
      <c r="E2412" s="16">
        <v>0.13160703594681364</v>
      </c>
      <c r="F2412" s="10">
        <v>0.57849052999999995</v>
      </c>
      <c r="G2412" s="10">
        <v>0.435785476</v>
      </c>
      <c r="H2412" s="10">
        <v>0.73688017800000005</v>
      </c>
      <c r="I2412" s="10">
        <v>3.3774210999999998E-2</v>
      </c>
      <c r="J2412" s="10">
        <v>1.7861415789999999</v>
      </c>
      <c r="K2412" s="10">
        <v>0.30980340499999998</v>
      </c>
      <c r="L2412" s="10">
        <v>0.52052371600000003</v>
      </c>
      <c r="M2412" s="10">
        <v>0.71933775799999999</v>
      </c>
      <c r="N2412" s="10">
        <v>8.0255671000000001E-2</v>
      </c>
      <c r="O2412" s="10">
        <v>3.5021832000000003E-2</v>
      </c>
      <c r="P2412" s="10">
        <v>0.19909376100000001</v>
      </c>
    </row>
    <row r="2413" spans="1:16" x14ac:dyDescent="0.25">
      <c r="A2413" s="16" t="s">
        <v>3904</v>
      </c>
      <c r="B2413" s="16" t="s">
        <v>3884</v>
      </c>
      <c r="C2413" s="16" t="s">
        <v>3905</v>
      </c>
      <c r="D2413" s="16">
        <v>7.4851604015040471E-2</v>
      </c>
      <c r="E2413" s="16">
        <v>3.9120136176756394E-2</v>
      </c>
      <c r="F2413" s="10">
        <v>0.19087610099999999</v>
      </c>
      <c r="G2413" s="10">
        <v>7.9281083000000002E-2</v>
      </c>
      <c r="H2413" s="10">
        <v>0.15541120999999999</v>
      </c>
      <c r="I2413" s="10">
        <v>8.6975209999999997E-3</v>
      </c>
      <c r="J2413" s="10">
        <v>0.279175073</v>
      </c>
      <c r="K2413" s="10">
        <v>8.5353144000000006E-2</v>
      </c>
      <c r="L2413" s="10">
        <v>0.11525654</v>
      </c>
      <c r="M2413" s="10">
        <v>0.122025149</v>
      </c>
      <c r="N2413" s="10">
        <v>1.7863416999999999E-2</v>
      </c>
      <c r="O2413" s="10">
        <v>1.4646978999999999E-2</v>
      </c>
      <c r="P2413" s="10">
        <v>5.9625464000000003E-2</v>
      </c>
    </row>
    <row r="2414" spans="1:16" x14ac:dyDescent="0.25">
      <c r="A2414" s="16" t="s">
        <v>3906</v>
      </c>
      <c r="B2414" s="16" t="s">
        <v>3884</v>
      </c>
      <c r="C2414" s="16" t="s">
        <v>1070</v>
      </c>
      <c r="D2414" s="16">
        <v>0.26020459479119734</v>
      </c>
      <c r="E2414" s="16">
        <v>0.18187864055214087</v>
      </c>
      <c r="F2414" s="10">
        <v>0.78144269799999999</v>
      </c>
      <c r="G2414" s="10">
        <v>0.51072914800000002</v>
      </c>
      <c r="H2414" s="10">
        <v>0.98568272800000001</v>
      </c>
      <c r="I2414" s="10">
        <v>4.5102857000000003E-2</v>
      </c>
      <c r="J2414" s="10">
        <v>2.0198111870000002</v>
      </c>
      <c r="K2414" s="10">
        <v>0.42689241100000003</v>
      </c>
      <c r="L2414" s="10">
        <v>0.66726842500000005</v>
      </c>
      <c r="M2414" s="10">
        <v>0.96967571100000005</v>
      </c>
      <c r="N2414" s="10">
        <v>0.11562366</v>
      </c>
      <c r="O2414" s="10">
        <v>4.9207253999999999E-2</v>
      </c>
      <c r="P2414" s="10">
        <v>0.24679000100000001</v>
      </c>
    </row>
    <row r="2415" spans="1:16" x14ac:dyDescent="0.25">
      <c r="A2415" s="16" t="s">
        <v>3907</v>
      </c>
      <c r="B2415" s="16" t="s">
        <v>3884</v>
      </c>
      <c r="C2415" s="16" t="s">
        <v>3103</v>
      </c>
      <c r="D2415" s="16">
        <v>1.2839747600029927</v>
      </c>
      <c r="E2415" s="16">
        <v>0.9480611295942678</v>
      </c>
      <c r="F2415" s="10">
        <v>4.2429733260000004</v>
      </c>
      <c r="G2415" s="10">
        <v>8.3200281549999993</v>
      </c>
      <c r="H2415" s="10">
        <v>8.1412279519999995</v>
      </c>
      <c r="I2415" s="10">
        <v>0.65716212699999998</v>
      </c>
      <c r="J2415" s="10">
        <v>24.165177289999999</v>
      </c>
      <c r="K2415" s="10">
        <v>2.5537431079999999</v>
      </c>
      <c r="L2415" s="10">
        <v>3.3369192929999998</v>
      </c>
      <c r="M2415" s="10">
        <v>9.5400201379999992</v>
      </c>
      <c r="N2415" s="10">
        <v>1.322493886</v>
      </c>
      <c r="O2415" s="10">
        <v>0.93747040199999998</v>
      </c>
      <c r="P2415" s="10">
        <v>1.36378365</v>
      </c>
    </row>
    <row r="2416" spans="1:16" x14ac:dyDescent="0.25">
      <c r="A2416" s="16" t="s">
        <v>3908</v>
      </c>
      <c r="B2416" s="16" t="s">
        <v>3884</v>
      </c>
      <c r="C2416" s="16" t="s">
        <v>772</v>
      </c>
      <c r="D2416" s="16">
        <v>5.127312946777661E-2</v>
      </c>
      <c r="E2416" s="16">
        <v>3.5625652054237428E-2</v>
      </c>
      <c r="F2416" s="10">
        <v>0.17007782099999999</v>
      </c>
      <c r="G2416" s="10">
        <v>6.4908087000000003E-2</v>
      </c>
      <c r="H2416" s="10">
        <v>0.14561059400000001</v>
      </c>
      <c r="I2416" s="10">
        <v>6.8393109999999998E-3</v>
      </c>
      <c r="J2416" s="10">
        <v>0.28475738699999997</v>
      </c>
      <c r="K2416" s="10">
        <v>8.3755807000000002E-2</v>
      </c>
      <c r="L2416" s="10">
        <v>0.12641987599999999</v>
      </c>
      <c r="M2416" s="10">
        <v>0.13769063000000001</v>
      </c>
      <c r="N2416" s="10">
        <v>1.7591939000000001E-2</v>
      </c>
      <c r="O2416" s="10">
        <v>9.1246580000000008E-3</v>
      </c>
      <c r="P2416" s="10">
        <v>5.1095952E-2</v>
      </c>
    </row>
    <row r="2417" spans="1:16" x14ac:dyDescent="0.25">
      <c r="A2417" s="16" t="s">
        <v>3909</v>
      </c>
      <c r="B2417" s="16" t="s">
        <v>3884</v>
      </c>
      <c r="C2417" s="16" t="s">
        <v>2484</v>
      </c>
      <c r="D2417" s="16">
        <v>7.1427194727535476E-2</v>
      </c>
      <c r="E2417" s="16">
        <v>5.7600372132907057E-2</v>
      </c>
      <c r="F2417" s="10">
        <v>0.25454757300000003</v>
      </c>
      <c r="G2417" s="10">
        <v>0.15898858299999999</v>
      </c>
      <c r="H2417" s="10">
        <v>0.293346463</v>
      </c>
      <c r="I2417" s="10">
        <v>1.3623138999999999E-2</v>
      </c>
      <c r="J2417" s="10">
        <v>0.71622638299999997</v>
      </c>
      <c r="K2417" s="10">
        <v>0.133322261</v>
      </c>
      <c r="L2417" s="10">
        <v>0.20546824799999999</v>
      </c>
      <c r="M2417" s="10">
        <v>0.290902836</v>
      </c>
      <c r="N2417" s="10">
        <v>3.5261088000000003E-2</v>
      </c>
      <c r="O2417" s="10">
        <v>1.5834764000000001E-2</v>
      </c>
      <c r="P2417" s="10">
        <v>8.4774574000000005E-2</v>
      </c>
    </row>
    <row r="2418" spans="1:16" x14ac:dyDescent="0.25">
      <c r="A2418" s="16" t="s">
        <v>3910</v>
      </c>
      <c r="B2418" s="16" t="s">
        <v>3884</v>
      </c>
      <c r="C2418" s="16" t="s">
        <v>3911</v>
      </c>
      <c r="D2418" s="16">
        <v>0.17145451068625336</v>
      </c>
      <c r="E2418" s="16">
        <v>0.11661811422781281</v>
      </c>
      <c r="F2418" s="10">
        <v>0.53759420499999999</v>
      </c>
      <c r="G2418" s="10">
        <v>0.32943494899999998</v>
      </c>
      <c r="H2418" s="10">
        <v>0.59068100000000001</v>
      </c>
      <c r="I2418" s="10">
        <v>3.0448447999999999E-2</v>
      </c>
      <c r="J2418" s="10">
        <v>1.3680464590000001</v>
      </c>
      <c r="K2418" s="10">
        <v>0.263566998</v>
      </c>
      <c r="L2418" s="10">
        <v>0.390928677</v>
      </c>
      <c r="M2418" s="10">
        <v>0.61315002900000004</v>
      </c>
      <c r="N2418" s="10">
        <v>7.6592766000000007E-2</v>
      </c>
      <c r="O2418" s="10">
        <v>3.9646895000000001E-2</v>
      </c>
      <c r="P2418" s="10">
        <v>0.16944742500000001</v>
      </c>
    </row>
    <row r="2419" spans="1:16" x14ac:dyDescent="0.25">
      <c r="A2419" s="16" t="s">
        <v>3912</v>
      </c>
      <c r="B2419" s="16" t="s">
        <v>3884</v>
      </c>
      <c r="C2419" s="16" t="s">
        <v>3913</v>
      </c>
      <c r="D2419" s="16">
        <v>0.1408323278145375</v>
      </c>
      <c r="E2419" s="16">
        <v>0.10122676545035805</v>
      </c>
      <c r="F2419" s="10">
        <v>0.501408093</v>
      </c>
      <c r="G2419" s="10">
        <v>0.20484116299999999</v>
      </c>
      <c r="H2419" s="10">
        <v>0.39815009699999998</v>
      </c>
      <c r="I2419" s="10">
        <v>1.9027659999999998E-2</v>
      </c>
      <c r="J2419" s="10">
        <v>0.77347724100000004</v>
      </c>
      <c r="K2419" s="10">
        <v>0.21403281599999999</v>
      </c>
      <c r="L2419" s="10">
        <v>0.28310354900000001</v>
      </c>
      <c r="M2419" s="10">
        <v>0.29780738099999998</v>
      </c>
      <c r="N2419" s="10">
        <v>4.3544597999999997E-2</v>
      </c>
      <c r="O2419" s="10">
        <v>3.0277254E-2</v>
      </c>
      <c r="P2419" s="10">
        <v>0.15319026199999999</v>
      </c>
    </row>
    <row r="2420" spans="1:16" x14ac:dyDescent="0.25">
      <c r="A2420" s="16" t="s">
        <v>3914</v>
      </c>
      <c r="B2420" s="16" t="s">
        <v>3884</v>
      </c>
      <c r="C2420" s="16" t="s">
        <v>79</v>
      </c>
      <c r="D2420" s="16">
        <v>0.19016460718498437</v>
      </c>
      <c r="E2420" s="16">
        <v>9.8595735670657644E-2</v>
      </c>
      <c r="F2420" s="10">
        <v>0.44691085600000002</v>
      </c>
      <c r="G2420" s="10">
        <v>0.26095820600000003</v>
      </c>
      <c r="H2420" s="10">
        <v>0.46219901499999999</v>
      </c>
      <c r="I2420" s="10">
        <v>3.0408627000000001E-2</v>
      </c>
      <c r="J2420" s="10">
        <v>0.80752634899999998</v>
      </c>
      <c r="K2420" s="10">
        <v>0.25218209000000003</v>
      </c>
      <c r="L2420" s="10">
        <v>0.31342763699999998</v>
      </c>
      <c r="M2420" s="10">
        <v>0.33545586999999999</v>
      </c>
      <c r="N2420" s="10">
        <v>5.1679365999999997E-2</v>
      </c>
      <c r="O2420" s="10">
        <v>5.1812754000000003E-2</v>
      </c>
      <c r="P2420" s="10">
        <v>0.14773946800000001</v>
      </c>
    </row>
    <row r="2421" spans="1:16" x14ac:dyDescent="0.25">
      <c r="A2421" s="16" t="s">
        <v>3915</v>
      </c>
      <c r="B2421" s="16" t="s">
        <v>3884</v>
      </c>
      <c r="C2421" s="16" t="s">
        <v>3916</v>
      </c>
      <c r="D2421" s="16">
        <v>7.6905169767314985E-2</v>
      </c>
      <c r="E2421" s="16">
        <v>6.043281506289408E-2</v>
      </c>
      <c r="F2421" s="10">
        <v>0.26676618600000002</v>
      </c>
      <c r="G2421" s="10">
        <v>0.131374092</v>
      </c>
      <c r="H2421" s="10">
        <v>0.28313936299999998</v>
      </c>
      <c r="I2421" s="10">
        <v>1.3058864999999999E-2</v>
      </c>
      <c r="J2421" s="10">
        <v>0.48967865199999999</v>
      </c>
      <c r="K2421" s="10">
        <v>0.13890828999999999</v>
      </c>
      <c r="L2421" s="10">
        <v>0.20902860200000001</v>
      </c>
      <c r="M2421" s="10">
        <v>0.29660935599999999</v>
      </c>
      <c r="N2421" s="10">
        <v>3.5477728E-2</v>
      </c>
      <c r="O2421" s="10">
        <v>1.6347397999999999E-2</v>
      </c>
      <c r="P2421" s="10">
        <v>7.9477412999999997E-2</v>
      </c>
    </row>
    <row r="2422" spans="1:16" x14ac:dyDescent="0.25">
      <c r="A2422" s="16" t="s">
        <v>3917</v>
      </c>
      <c r="B2422" s="16" t="s">
        <v>3884</v>
      </c>
      <c r="C2422" s="16" t="s">
        <v>81</v>
      </c>
      <c r="D2422" s="16">
        <v>0.12809716676452762</v>
      </c>
      <c r="E2422" s="16">
        <v>9.9025072876855788E-2</v>
      </c>
      <c r="F2422" s="10">
        <v>0.43642525300000001</v>
      </c>
      <c r="G2422" s="10">
        <v>0.31574083600000002</v>
      </c>
      <c r="H2422" s="10">
        <v>0.54477095399999997</v>
      </c>
      <c r="I2422" s="10">
        <v>2.4867303E-2</v>
      </c>
      <c r="J2422" s="10">
        <v>1.172131469</v>
      </c>
      <c r="K2422" s="10">
        <v>0.23947046399999999</v>
      </c>
      <c r="L2422" s="10">
        <v>0.46772075099999999</v>
      </c>
      <c r="M2422" s="10">
        <v>0.49767530900000001</v>
      </c>
      <c r="N2422" s="10">
        <v>5.6250529000000001E-2</v>
      </c>
      <c r="O2422" s="10">
        <v>2.4039107000000001E-2</v>
      </c>
      <c r="P2422" s="10">
        <v>0.14444511099999999</v>
      </c>
    </row>
    <row r="2423" spans="1:16" x14ac:dyDescent="0.25">
      <c r="A2423" s="16" t="s">
        <v>3918</v>
      </c>
      <c r="B2423" s="16" t="s">
        <v>3884</v>
      </c>
      <c r="C2423" s="16" t="s">
        <v>1234</v>
      </c>
      <c r="D2423" s="16">
        <v>0.25592682170274406</v>
      </c>
      <c r="E2423" s="16">
        <v>0.14376404604442281</v>
      </c>
      <c r="F2423" s="10">
        <v>0.70093581900000002</v>
      </c>
      <c r="G2423" s="10">
        <v>0.27582530199999999</v>
      </c>
      <c r="H2423" s="10">
        <v>0.57897041699999996</v>
      </c>
      <c r="I2423" s="10">
        <v>2.8120856999999999E-2</v>
      </c>
      <c r="J2423" s="10">
        <v>1.135969029</v>
      </c>
      <c r="K2423" s="10">
        <v>0.31814227499999997</v>
      </c>
      <c r="L2423" s="10">
        <v>0.44232201599999998</v>
      </c>
      <c r="M2423" s="10">
        <v>0.49406748299999997</v>
      </c>
      <c r="N2423" s="10">
        <v>6.8917147999999998E-2</v>
      </c>
      <c r="O2423" s="10">
        <v>4.6014924999999998E-2</v>
      </c>
      <c r="P2423" s="10">
        <v>0.229476491</v>
      </c>
    </row>
    <row r="2424" spans="1:16" x14ac:dyDescent="0.25">
      <c r="A2424" s="16" t="s">
        <v>3919</v>
      </c>
      <c r="B2424" s="16" t="s">
        <v>3884</v>
      </c>
      <c r="C2424" s="16" t="s">
        <v>3920</v>
      </c>
      <c r="D2424" s="16">
        <v>9.4843975918481579E-2</v>
      </c>
      <c r="E2424" s="16">
        <v>7.2700623844975609E-2</v>
      </c>
      <c r="F2424" s="10">
        <v>0.33645230500000001</v>
      </c>
      <c r="G2424" s="10">
        <v>0.19425843700000001</v>
      </c>
      <c r="H2424" s="10">
        <v>0.37092027300000002</v>
      </c>
      <c r="I2424" s="10">
        <v>1.7277715999999999E-2</v>
      </c>
      <c r="J2424" s="10">
        <v>0.92848963200000001</v>
      </c>
      <c r="K2424" s="10">
        <v>0.16845407300000001</v>
      </c>
      <c r="L2424" s="10">
        <v>0.308361844</v>
      </c>
      <c r="M2424" s="10">
        <v>0.31614271199999999</v>
      </c>
      <c r="N2424" s="10">
        <v>3.9772925000000001E-2</v>
      </c>
      <c r="O2424" s="10">
        <v>1.7773634999999999E-2</v>
      </c>
      <c r="P2424" s="10">
        <v>0.109827985</v>
      </c>
    </row>
    <row r="2425" spans="1:16" x14ac:dyDescent="0.25">
      <c r="A2425" s="16" t="s">
        <v>3921</v>
      </c>
      <c r="B2425" s="16" t="s">
        <v>3884</v>
      </c>
      <c r="C2425" s="16" t="s">
        <v>3922</v>
      </c>
      <c r="D2425" s="16">
        <v>0.11444662778290672</v>
      </c>
      <c r="E2425" s="16">
        <v>7.6236992448882102E-2</v>
      </c>
      <c r="F2425" s="10">
        <v>0.32137286500000001</v>
      </c>
      <c r="G2425" s="10">
        <v>0.232169613</v>
      </c>
      <c r="H2425" s="10">
        <v>0.40676761900000002</v>
      </c>
      <c r="I2425" s="10">
        <v>1.7890731999999999E-2</v>
      </c>
      <c r="J2425" s="10">
        <v>1.0607500649999999</v>
      </c>
      <c r="K2425" s="10">
        <v>0.19261682399999999</v>
      </c>
      <c r="L2425" s="10">
        <v>0.29621758999999998</v>
      </c>
      <c r="M2425" s="10">
        <v>0.44566494600000001</v>
      </c>
      <c r="N2425" s="10">
        <v>4.9053145999999999E-2</v>
      </c>
      <c r="O2425" s="10">
        <v>2.1233235999999999E-2</v>
      </c>
      <c r="P2425" s="10">
        <v>9.6001212000000002E-2</v>
      </c>
    </row>
    <row r="2426" spans="1:16" x14ac:dyDescent="0.25">
      <c r="A2426" s="16" t="s">
        <v>3923</v>
      </c>
      <c r="B2426" s="16" t="s">
        <v>3884</v>
      </c>
      <c r="C2426" s="16" t="s">
        <v>85</v>
      </c>
      <c r="D2426" s="16">
        <v>0.30133310599408064</v>
      </c>
      <c r="E2426" s="16">
        <v>0.19630216523349095</v>
      </c>
      <c r="F2426" s="10">
        <v>0.79339983700000005</v>
      </c>
      <c r="G2426" s="10">
        <v>0.60021900399999994</v>
      </c>
      <c r="H2426" s="10">
        <v>1.073739553</v>
      </c>
      <c r="I2426" s="10">
        <v>4.7239638E-2</v>
      </c>
      <c r="J2426" s="10">
        <v>3.1471117039999998</v>
      </c>
      <c r="K2426" s="10">
        <v>0.55145575300000005</v>
      </c>
      <c r="L2426" s="10">
        <v>0.83644279499999996</v>
      </c>
      <c r="M2426" s="10">
        <v>1.2236483220000001</v>
      </c>
      <c r="N2426" s="10">
        <v>0.128490095</v>
      </c>
      <c r="O2426" s="10">
        <v>6.2339345999999997E-2</v>
      </c>
      <c r="P2426" s="10">
        <v>0.24695964400000001</v>
      </c>
    </row>
    <row r="2427" spans="1:16" x14ac:dyDescent="0.25">
      <c r="A2427" s="16" t="s">
        <v>3924</v>
      </c>
      <c r="B2427" s="16" t="s">
        <v>3884</v>
      </c>
      <c r="C2427" s="16" t="s">
        <v>1091</v>
      </c>
      <c r="D2427" s="16">
        <v>5.1714592956103013E-2</v>
      </c>
      <c r="E2427" s="16">
        <v>4.0518976323174305E-2</v>
      </c>
      <c r="F2427" s="10">
        <v>0.176527938</v>
      </c>
      <c r="G2427" s="10">
        <v>0.116602148</v>
      </c>
      <c r="H2427" s="10">
        <v>0.22344788300000001</v>
      </c>
      <c r="I2427" s="10">
        <v>1.0321934E-2</v>
      </c>
      <c r="J2427" s="10">
        <v>0.40549874699999999</v>
      </c>
      <c r="K2427" s="10">
        <v>9.7120583999999996E-2</v>
      </c>
      <c r="L2427" s="10">
        <v>0.16359285900000001</v>
      </c>
      <c r="M2427" s="10">
        <v>0.208037785</v>
      </c>
      <c r="N2427" s="10">
        <v>2.4619644999999999E-2</v>
      </c>
      <c r="O2427" s="10">
        <v>1.0477794E-2</v>
      </c>
      <c r="P2427" s="10">
        <v>5.7146751000000003E-2</v>
      </c>
    </row>
    <row r="2428" spans="1:16" x14ac:dyDescent="0.25">
      <c r="A2428" s="16" t="s">
        <v>3925</v>
      </c>
      <c r="B2428" s="16" t="s">
        <v>3884</v>
      </c>
      <c r="C2428" s="16" t="s">
        <v>3926</v>
      </c>
      <c r="D2428" s="16">
        <v>0.27683967215132255</v>
      </c>
      <c r="E2428" s="16">
        <v>0.18262532595754979</v>
      </c>
      <c r="F2428" s="10">
        <v>0.75662534199999998</v>
      </c>
      <c r="G2428" s="10">
        <v>0.72894115599999998</v>
      </c>
      <c r="H2428" s="10">
        <v>1.067786562</v>
      </c>
      <c r="I2428" s="10">
        <v>4.5162158000000001E-2</v>
      </c>
      <c r="J2428" s="10">
        <v>5.1890386819999996</v>
      </c>
      <c r="K2428" s="10">
        <v>0.48538397900000002</v>
      </c>
      <c r="L2428" s="10">
        <v>0.72402596799999996</v>
      </c>
      <c r="M2428" s="10">
        <v>1.1544753720000001</v>
      </c>
      <c r="N2428" s="10">
        <v>0.12139243600000001</v>
      </c>
      <c r="O2428" s="10">
        <v>5.2172536999999998E-2</v>
      </c>
      <c r="P2428" s="10">
        <v>0.232624579</v>
      </c>
    </row>
    <row r="2429" spans="1:16" x14ac:dyDescent="0.25">
      <c r="A2429" s="16" t="s">
        <v>3927</v>
      </c>
      <c r="B2429" s="16" t="s">
        <v>3884</v>
      </c>
      <c r="C2429" s="16" t="s">
        <v>621</v>
      </c>
      <c r="D2429" s="16">
        <v>0.87713135331800518</v>
      </c>
      <c r="E2429" s="16">
        <v>0.63359498111981316</v>
      </c>
      <c r="F2429" s="10">
        <v>2.7647276180000002</v>
      </c>
      <c r="G2429" s="10">
        <v>3.4103121440000002</v>
      </c>
      <c r="H2429" s="10">
        <v>4.7798729260000004</v>
      </c>
      <c r="I2429" s="10">
        <v>0.21414598700000001</v>
      </c>
      <c r="J2429" s="10">
        <v>9.3645687750000004</v>
      </c>
      <c r="K2429" s="10">
        <v>1.9010171309999999</v>
      </c>
      <c r="L2429" s="10">
        <v>2.6628819689999998</v>
      </c>
      <c r="M2429" s="10">
        <v>4.0691415099999997</v>
      </c>
      <c r="N2429" s="10">
        <v>0.52116873600000002</v>
      </c>
      <c r="O2429" s="10">
        <v>0.16811353400000001</v>
      </c>
      <c r="P2429" s="10">
        <v>0.84902545100000004</v>
      </c>
    </row>
    <row r="2430" spans="1:16" x14ac:dyDescent="0.25">
      <c r="A2430" s="16" t="s">
        <v>3928</v>
      </c>
      <c r="B2430" s="16" t="s">
        <v>3884</v>
      </c>
      <c r="C2430" s="16" t="s">
        <v>819</v>
      </c>
      <c r="D2430" s="16">
        <v>5.5987205411547274E-2</v>
      </c>
      <c r="E2430" s="16">
        <v>2.2684662660244759E-2</v>
      </c>
      <c r="F2430" s="10">
        <v>9.4746278000000003E-2</v>
      </c>
      <c r="G2430" s="10">
        <v>5.0697284000000002E-2</v>
      </c>
      <c r="H2430" s="10">
        <v>0.10049926200000001</v>
      </c>
      <c r="I2430" s="10">
        <v>4.6540679999999999E-3</v>
      </c>
      <c r="J2430" s="10">
        <v>0.23256942799999999</v>
      </c>
      <c r="K2430" s="10">
        <v>5.7667374E-2</v>
      </c>
      <c r="L2430" s="10">
        <v>9.1096944999999999E-2</v>
      </c>
      <c r="M2430" s="10">
        <v>0.118385139</v>
      </c>
      <c r="N2430" s="10">
        <v>1.3062759E-2</v>
      </c>
      <c r="O2430" s="10">
        <v>5.9014799999999997E-3</v>
      </c>
      <c r="P2430" s="10">
        <v>2.6341847000000002E-2</v>
      </c>
    </row>
    <row r="2431" spans="1:16" x14ac:dyDescent="0.25">
      <c r="A2431" s="16" t="s">
        <v>3929</v>
      </c>
      <c r="B2431" s="16" t="s">
        <v>3884</v>
      </c>
      <c r="C2431" s="16" t="s">
        <v>3930</v>
      </c>
      <c r="D2431" s="16">
        <v>0.13536026795306064</v>
      </c>
      <c r="E2431" s="16">
        <v>5.9189018201385189E-2</v>
      </c>
      <c r="F2431" s="10">
        <v>0.26365565200000002</v>
      </c>
      <c r="G2431" s="10">
        <v>0.110788146</v>
      </c>
      <c r="H2431" s="10">
        <v>0.23892655099999999</v>
      </c>
      <c r="I2431" s="10">
        <v>1.2907981000000001E-2</v>
      </c>
      <c r="J2431" s="10">
        <v>0.41582371299999998</v>
      </c>
      <c r="K2431" s="10">
        <v>0.13611266299999999</v>
      </c>
      <c r="L2431" s="10">
        <v>0.18719352</v>
      </c>
      <c r="M2431" s="10">
        <v>0.17984534099999999</v>
      </c>
      <c r="N2431" s="10">
        <v>2.7001822000000002E-2</v>
      </c>
      <c r="O2431" s="10">
        <v>1.8666546999999999E-2</v>
      </c>
      <c r="P2431" s="10">
        <v>8.2783763999999996E-2</v>
      </c>
    </row>
    <row r="2432" spans="1:16" x14ac:dyDescent="0.25">
      <c r="A2432" s="16" t="s">
        <v>3931</v>
      </c>
      <c r="B2432" s="16" t="s">
        <v>3884</v>
      </c>
      <c r="C2432" s="16" t="s">
        <v>1095</v>
      </c>
      <c r="D2432" s="16">
        <v>0.10093388600917592</v>
      </c>
      <c r="E2432" s="16">
        <v>7.3505809764879609E-2</v>
      </c>
      <c r="F2432" s="10">
        <v>0.345981763</v>
      </c>
      <c r="G2432" s="10">
        <v>0.13262663299999999</v>
      </c>
      <c r="H2432" s="10">
        <v>0.30585307499999997</v>
      </c>
      <c r="I2432" s="10">
        <v>1.4308845000000001E-2</v>
      </c>
      <c r="J2432" s="10">
        <v>0.73182759500000005</v>
      </c>
      <c r="K2432" s="10">
        <v>0.20519152399999999</v>
      </c>
      <c r="L2432" s="10">
        <v>0.325646769</v>
      </c>
      <c r="M2432" s="10">
        <v>0.25784037100000001</v>
      </c>
      <c r="N2432" s="10">
        <v>3.5228958999999997E-2</v>
      </c>
      <c r="O2432" s="10">
        <v>1.6849619999999999E-2</v>
      </c>
      <c r="P2432" s="10">
        <v>0.103977694</v>
      </c>
    </row>
    <row r="2433" spans="1:16" x14ac:dyDescent="0.25">
      <c r="A2433" s="16" t="s">
        <v>3932</v>
      </c>
      <c r="B2433" s="16" t="s">
        <v>3884</v>
      </c>
      <c r="C2433" s="16" t="s">
        <v>3933</v>
      </c>
      <c r="D2433" s="16">
        <v>0.48748611755677512</v>
      </c>
      <c r="E2433" s="16">
        <v>0.1757663030319733</v>
      </c>
      <c r="F2433" s="10">
        <v>0.68699089499999999</v>
      </c>
      <c r="G2433" s="10">
        <v>0.447654573</v>
      </c>
      <c r="H2433" s="10">
        <v>0.82486947899999996</v>
      </c>
      <c r="I2433" s="10">
        <v>3.6761338999999997E-2</v>
      </c>
      <c r="J2433" s="10">
        <v>2.5909158470000002</v>
      </c>
      <c r="K2433" s="10">
        <v>0.63795413400000001</v>
      </c>
      <c r="L2433" s="10">
        <v>1.21219173</v>
      </c>
      <c r="M2433" s="10">
        <v>1.014343905</v>
      </c>
      <c r="N2433" s="10">
        <v>0.10722490599999999</v>
      </c>
      <c r="O2433" s="10">
        <v>4.7401634999999998E-2</v>
      </c>
      <c r="P2433" s="10">
        <v>0.19701962000000001</v>
      </c>
    </row>
    <row r="2434" spans="1:16" x14ac:dyDescent="0.25">
      <c r="A2434" s="16" t="s">
        <v>3934</v>
      </c>
      <c r="B2434" s="16" t="s">
        <v>3884</v>
      </c>
      <c r="C2434" s="16" t="s">
        <v>3129</v>
      </c>
      <c r="D2434" s="16">
        <v>0.11118527464856333</v>
      </c>
      <c r="E2434" s="16">
        <v>4.3232195682195732E-2</v>
      </c>
      <c r="F2434" s="10">
        <v>0.192904137</v>
      </c>
      <c r="G2434" s="10">
        <v>9.722335E-2</v>
      </c>
      <c r="H2434" s="10">
        <v>0.182700902</v>
      </c>
      <c r="I2434" s="10">
        <v>1.039641E-2</v>
      </c>
      <c r="J2434" s="10">
        <v>0.34121652899999999</v>
      </c>
      <c r="K2434" s="10">
        <v>9.9579251999999993E-2</v>
      </c>
      <c r="L2434" s="10">
        <v>0.12880881299999999</v>
      </c>
      <c r="M2434" s="10">
        <v>0.13097234999999999</v>
      </c>
      <c r="N2434" s="10">
        <v>2.0380665999999999E-2</v>
      </c>
      <c r="O2434" s="10">
        <v>1.7048335000000001E-2</v>
      </c>
      <c r="P2434" s="10">
        <v>6.4799945999999997E-2</v>
      </c>
    </row>
    <row r="2435" spans="1:16" x14ac:dyDescent="0.25">
      <c r="A2435" s="16" t="s">
        <v>3935</v>
      </c>
      <c r="B2435" s="16" t="s">
        <v>3884</v>
      </c>
      <c r="C2435" s="16" t="s">
        <v>1097</v>
      </c>
      <c r="D2435" s="16">
        <v>0.10381198890666857</v>
      </c>
      <c r="E2435" s="16">
        <v>6.7335846410905079E-2</v>
      </c>
      <c r="F2435" s="10">
        <v>0.32259026200000002</v>
      </c>
      <c r="G2435" s="10">
        <v>0.12855977800000001</v>
      </c>
      <c r="H2435" s="10">
        <v>0.28264520799999998</v>
      </c>
      <c r="I2435" s="10">
        <v>1.3636074999999999E-2</v>
      </c>
      <c r="J2435" s="10">
        <v>0.55696356899999999</v>
      </c>
      <c r="K2435" s="10">
        <v>0.158485608</v>
      </c>
      <c r="L2435" s="10">
        <v>0.23949716200000001</v>
      </c>
      <c r="M2435" s="10">
        <v>0.25167255900000002</v>
      </c>
      <c r="N2435" s="10">
        <v>3.3374889999999997E-2</v>
      </c>
      <c r="O2435" s="10">
        <v>1.9762984000000001E-2</v>
      </c>
      <c r="P2435" s="10">
        <v>9.9365215000000007E-2</v>
      </c>
    </row>
    <row r="2436" spans="1:16" x14ac:dyDescent="0.25">
      <c r="A2436" s="16" t="s">
        <v>3936</v>
      </c>
      <c r="B2436" s="16" t="s">
        <v>3884</v>
      </c>
      <c r="C2436" s="16" t="s">
        <v>89</v>
      </c>
      <c r="D2436" s="16">
        <v>0.19328797857829436</v>
      </c>
      <c r="E2436" s="16">
        <v>0.11425116871615992</v>
      </c>
      <c r="F2436" s="10">
        <v>0.58522853699999999</v>
      </c>
      <c r="G2436" s="10">
        <v>0.19971836500000001</v>
      </c>
      <c r="H2436" s="10">
        <v>0.42886641399999997</v>
      </c>
      <c r="I2436" s="10">
        <v>1.950878E-2</v>
      </c>
      <c r="J2436" s="10">
        <v>0.8284899</v>
      </c>
      <c r="K2436" s="10">
        <v>0.243974213</v>
      </c>
      <c r="L2436" s="10">
        <v>0.34898237999999998</v>
      </c>
      <c r="M2436" s="10">
        <v>0.41384152499999999</v>
      </c>
      <c r="N2436" s="10">
        <v>5.3697109999999999E-2</v>
      </c>
      <c r="O2436" s="10">
        <v>2.9992393999999999E-2</v>
      </c>
      <c r="P2436" s="10">
        <v>0.16271938799999999</v>
      </c>
    </row>
    <row r="2437" spans="1:16" x14ac:dyDescent="0.25">
      <c r="A2437" s="16" t="s">
        <v>3937</v>
      </c>
      <c r="B2437" s="16" t="s">
        <v>3884</v>
      </c>
      <c r="C2437" s="16" t="s">
        <v>1729</v>
      </c>
      <c r="D2437" s="16">
        <v>7.8075769583564089E-2</v>
      </c>
      <c r="E2437" s="16">
        <v>5.6799292208399216E-2</v>
      </c>
      <c r="F2437" s="10">
        <v>0.26729239700000001</v>
      </c>
      <c r="G2437" s="10">
        <v>0.12911086299999999</v>
      </c>
      <c r="H2437" s="10">
        <v>0.26123471700000001</v>
      </c>
      <c r="I2437" s="10">
        <v>1.2612073E-2</v>
      </c>
      <c r="J2437" s="10">
        <v>0.49905797800000001</v>
      </c>
      <c r="K2437" s="10">
        <v>0.15159040800000001</v>
      </c>
      <c r="L2437" s="10">
        <v>0.197027856</v>
      </c>
      <c r="M2437" s="10">
        <v>0.247256797</v>
      </c>
      <c r="N2437" s="10">
        <v>3.1972898E-2</v>
      </c>
      <c r="O2437" s="10">
        <v>1.5640507000000001E-2</v>
      </c>
      <c r="P2437" s="10">
        <v>8.1068793E-2</v>
      </c>
    </row>
    <row r="2438" spans="1:16" x14ac:dyDescent="0.25">
      <c r="A2438" s="16" t="s">
        <v>3938</v>
      </c>
      <c r="B2438" s="16" t="s">
        <v>3884</v>
      </c>
      <c r="C2438" s="16" t="s">
        <v>91</v>
      </c>
      <c r="D2438" s="16">
        <v>3.458123467936898E-2</v>
      </c>
      <c r="E2438" s="16">
        <v>2.2553172701641668E-2</v>
      </c>
      <c r="F2438" s="10">
        <v>0.10628170000000001</v>
      </c>
      <c r="G2438" s="10">
        <v>4.4904990999999998E-2</v>
      </c>
      <c r="H2438" s="10">
        <v>9.2623181999999998E-2</v>
      </c>
      <c r="I2438" s="10">
        <v>4.1948259999999996E-3</v>
      </c>
      <c r="J2438" s="10">
        <v>0.181769178</v>
      </c>
      <c r="K2438" s="10">
        <v>4.9045674999999997E-2</v>
      </c>
      <c r="L2438" s="10">
        <v>7.3599021000000001E-2</v>
      </c>
      <c r="M2438" s="10">
        <v>0.10346952700000001</v>
      </c>
      <c r="N2438" s="10">
        <v>1.1616158999999999E-2</v>
      </c>
      <c r="O2438" s="10">
        <v>5.5961509999999997E-3</v>
      </c>
      <c r="P2438" s="10">
        <v>3.2156307000000002E-2</v>
      </c>
    </row>
    <row r="2439" spans="1:16" x14ac:dyDescent="0.25">
      <c r="A2439" s="16" t="s">
        <v>3939</v>
      </c>
      <c r="B2439" s="16" t="s">
        <v>3884</v>
      </c>
      <c r="C2439" s="16" t="s">
        <v>2363</v>
      </c>
      <c r="D2439" s="16">
        <v>7.716678830753089E-2</v>
      </c>
      <c r="E2439" s="16">
        <v>5.2411348465195851E-2</v>
      </c>
      <c r="F2439" s="10">
        <v>0.23662150800000001</v>
      </c>
      <c r="G2439" s="10">
        <v>9.9820252999999998E-2</v>
      </c>
      <c r="H2439" s="10">
        <v>0.213964452</v>
      </c>
      <c r="I2439" s="10">
        <v>9.8014220000000006E-3</v>
      </c>
      <c r="J2439" s="10">
        <v>0.433317383</v>
      </c>
      <c r="K2439" s="10">
        <v>0.109970981</v>
      </c>
      <c r="L2439" s="10">
        <v>0.16892425</v>
      </c>
      <c r="M2439" s="10">
        <v>0.250444573</v>
      </c>
      <c r="N2439" s="10">
        <v>3.0835309000000002E-2</v>
      </c>
      <c r="O2439" s="10">
        <v>1.3925684000000001E-2</v>
      </c>
      <c r="P2439" s="10">
        <v>7.1100807000000002E-2</v>
      </c>
    </row>
    <row r="2440" spans="1:16" x14ac:dyDescent="0.25">
      <c r="A2440" s="16" t="s">
        <v>3940</v>
      </c>
      <c r="B2440" s="16" t="s">
        <v>3884</v>
      </c>
      <c r="C2440" s="16" t="s">
        <v>93</v>
      </c>
      <c r="D2440" s="16">
        <v>4.5226756436948158E-2</v>
      </c>
      <c r="E2440" s="16">
        <v>3.6474799843412738E-2</v>
      </c>
      <c r="F2440" s="10">
        <v>0.16156583499999999</v>
      </c>
      <c r="G2440" s="10">
        <v>9.0035613E-2</v>
      </c>
      <c r="H2440" s="10">
        <v>0.1750042</v>
      </c>
      <c r="I2440" s="10">
        <v>8.103987E-3</v>
      </c>
      <c r="J2440" s="10">
        <v>0.361797492</v>
      </c>
      <c r="K2440" s="10">
        <v>8.3704552000000002E-2</v>
      </c>
      <c r="L2440" s="10">
        <v>0.123925202</v>
      </c>
      <c r="M2440" s="10">
        <v>0.18665673899999999</v>
      </c>
      <c r="N2440" s="10">
        <v>2.179876E-2</v>
      </c>
      <c r="O2440" s="10">
        <v>1.0129683E-2</v>
      </c>
      <c r="P2440" s="10">
        <v>5.2784362000000001E-2</v>
      </c>
    </row>
    <row r="2441" spans="1:16" x14ac:dyDescent="0.25">
      <c r="A2441" s="16" t="s">
        <v>3941</v>
      </c>
      <c r="B2441" s="16" t="s">
        <v>3884</v>
      </c>
      <c r="C2441" s="16" t="s">
        <v>95</v>
      </c>
      <c r="D2441" s="16">
        <v>0.20630525865761706</v>
      </c>
      <c r="E2441" s="16">
        <v>0.14322858605724692</v>
      </c>
      <c r="F2441" s="10">
        <v>0.60278196900000003</v>
      </c>
      <c r="G2441" s="10">
        <v>0.56351969400000002</v>
      </c>
      <c r="H2441" s="10">
        <v>0.861667615</v>
      </c>
      <c r="I2441" s="10">
        <v>3.7416115999999999E-2</v>
      </c>
      <c r="J2441" s="10">
        <v>2.2434880009999998</v>
      </c>
      <c r="K2441" s="10">
        <v>0.35700736100000002</v>
      </c>
      <c r="L2441" s="10">
        <v>0.56718021299999999</v>
      </c>
      <c r="M2441" s="10">
        <v>0.93496543099999996</v>
      </c>
      <c r="N2441" s="10">
        <v>9.5224556000000002E-2</v>
      </c>
      <c r="O2441" s="10">
        <v>4.1037975999999997E-2</v>
      </c>
      <c r="P2441" s="10">
        <v>0.18094962000000001</v>
      </c>
    </row>
    <row r="2442" spans="1:16" x14ac:dyDescent="0.25">
      <c r="A2442" s="16" t="s">
        <v>3942</v>
      </c>
      <c r="B2442" s="16" t="s">
        <v>3884</v>
      </c>
      <c r="C2442" s="16" t="s">
        <v>250</v>
      </c>
      <c r="D2442" s="16">
        <v>7.2175910639064367E-2</v>
      </c>
      <c r="E2442" s="16">
        <v>5.1222877158398211E-2</v>
      </c>
      <c r="F2442" s="10">
        <v>0.20470350000000001</v>
      </c>
      <c r="G2442" s="10">
        <v>0.13257135</v>
      </c>
      <c r="H2442" s="10">
        <v>0.24446849800000001</v>
      </c>
      <c r="I2442" s="10">
        <v>1.2233816E-2</v>
      </c>
      <c r="J2442" s="10">
        <v>0.66518928600000005</v>
      </c>
      <c r="K2442" s="10">
        <v>0.144808407</v>
      </c>
      <c r="L2442" s="10">
        <v>0.21742864000000001</v>
      </c>
      <c r="M2442" s="10">
        <v>0.32332502099999999</v>
      </c>
      <c r="N2442" s="10">
        <v>3.4222945999999997E-2</v>
      </c>
      <c r="O2442" s="10">
        <v>2.0119581000000001E-2</v>
      </c>
      <c r="P2442" s="10">
        <v>5.6381265999999999E-2</v>
      </c>
    </row>
    <row r="2443" spans="1:16" x14ac:dyDescent="0.25">
      <c r="A2443" s="16" t="s">
        <v>3943</v>
      </c>
      <c r="B2443" s="16" t="s">
        <v>3884</v>
      </c>
      <c r="C2443" s="16" t="s">
        <v>1116</v>
      </c>
      <c r="D2443" s="16">
        <v>1.640284928765092</v>
      </c>
      <c r="E2443" s="16">
        <v>1.1311862565090083</v>
      </c>
      <c r="F2443" s="10">
        <v>4.7612429260000004</v>
      </c>
      <c r="G2443" s="10">
        <v>8.3089245520000006</v>
      </c>
      <c r="H2443" s="10">
        <v>8.8381125669999996</v>
      </c>
      <c r="I2443" s="10">
        <v>0.34837099199999999</v>
      </c>
      <c r="J2443" s="10">
        <v>19.6518172</v>
      </c>
      <c r="K2443" s="10">
        <v>3.5949589400000002</v>
      </c>
      <c r="L2443" s="10">
        <v>4.4938757230000004</v>
      </c>
      <c r="M2443" s="10">
        <v>8.6887395329999997</v>
      </c>
      <c r="N2443" s="10">
        <v>1.079222379</v>
      </c>
      <c r="O2443" s="10">
        <v>0.33467306899999999</v>
      </c>
      <c r="P2443" s="10">
        <v>1.4063057839999999</v>
      </c>
    </row>
    <row r="2444" spans="1:16" x14ac:dyDescent="0.25">
      <c r="A2444" s="16" t="s">
        <v>3944</v>
      </c>
      <c r="B2444" s="16" t="s">
        <v>3884</v>
      </c>
      <c r="C2444" s="16" t="s">
        <v>353</v>
      </c>
      <c r="D2444" s="16">
        <v>3.2148947012366973E-2</v>
      </c>
      <c r="E2444" s="16">
        <v>2.1362556738359198E-2</v>
      </c>
      <c r="F2444" s="10">
        <v>0.105325817</v>
      </c>
      <c r="G2444" s="10">
        <v>4.5155466999999998E-2</v>
      </c>
      <c r="H2444" s="10">
        <v>8.4789427000000001E-2</v>
      </c>
      <c r="I2444" s="10">
        <v>3.5859830000000001E-3</v>
      </c>
      <c r="J2444" s="10">
        <v>0.12991740800000001</v>
      </c>
      <c r="K2444" s="10">
        <v>4.5104151000000002E-2</v>
      </c>
      <c r="L2444" s="10">
        <v>6.3704453999999994E-2</v>
      </c>
      <c r="M2444" s="10">
        <v>6.8478286999999999E-2</v>
      </c>
      <c r="N2444" s="10">
        <v>9.0711279999999995E-3</v>
      </c>
      <c r="O2444" s="10">
        <v>5.5607110000000003E-3</v>
      </c>
      <c r="P2444" s="10">
        <v>3.3490293999999997E-2</v>
      </c>
    </row>
    <row r="2445" spans="1:16" x14ac:dyDescent="0.25">
      <c r="A2445" s="16" t="s">
        <v>3945</v>
      </c>
      <c r="B2445" s="16" t="s">
        <v>3884</v>
      </c>
      <c r="C2445" s="16" t="s">
        <v>99</v>
      </c>
      <c r="D2445" s="16">
        <v>9.4768535755365022E-2</v>
      </c>
      <c r="E2445" s="16">
        <v>6.2110006588487136E-2</v>
      </c>
      <c r="F2445" s="10">
        <v>0.29844105199999998</v>
      </c>
      <c r="G2445" s="10">
        <v>0.15150771199999999</v>
      </c>
      <c r="H2445" s="10">
        <v>0.273416143</v>
      </c>
      <c r="I2445" s="10">
        <v>1.4050106E-2</v>
      </c>
      <c r="J2445" s="10">
        <v>0.52992330700000001</v>
      </c>
      <c r="K2445" s="10">
        <v>0.14458131599999999</v>
      </c>
      <c r="L2445" s="10">
        <v>0.193154152</v>
      </c>
      <c r="M2445" s="10">
        <v>0.19995373899999999</v>
      </c>
      <c r="N2445" s="10">
        <v>2.9388570999999999E-2</v>
      </c>
      <c r="O2445" s="10">
        <v>2.3177376999999999E-2</v>
      </c>
      <c r="P2445" s="10">
        <v>0.100198259</v>
      </c>
    </row>
    <row r="2446" spans="1:16" x14ac:dyDescent="0.25">
      <c r="A2446" s="16" t="s">
        <v>3946</v>
      </c>
      <c r="B2446" s="16" t="s">
        <v>3884</v>
      </c>
      <c r="C2446" s="16" t="s">
        <v>101</v>
      </c>
      <c r="D2446" s="16">
        <v>0.12952661044576105</v>
      </c>
      <c r="E2446" s="16">
        <v>9.9210952101476332E-2</v>
      </c>
      <c r="F2446" s="10">
        <v>0.463356247</v>
      </c>
      <c r="G2446" s="10">
        <v>0.22091042699999999</v>
      </c>
      <c r="H2446" s="10">
        <v>0.456010621</v>
      </c>
      <c r="I2446" s="10">
        <v>2.1127816000000001E-2</v>
      </c>
      <c r="J2446" s="10">
        <v>0.923757194</v>
      </c>
      <c r="K2446" s="10">
        <v>0.22642009699999999</v>
      </c>
      <c r="L2446" s="10">
        <v>0.40354605100000002</v>
      </c>
      <c r="M2446" s="10">
        <v>0.41364498399999999</v>
      </c>
      <c r="N2446" s="10">
        <v>5.1304064000000003E-2</v>
      </c>
      <c r="O2446" s="10">
        <v>2.2991516E-2</v>
      </c>
      <c r="P2446" s="10">
        <v>0.14479851499999999</v>
      </c>
    </row>
    <row r="2447" spans="1:16" x14ac:dyDescent="0.25">
      <c r="A2447" s="16" t="s">
        <v>3947</v>
      </c>
      <c r="B2447" s="16" t="s">
        <v>3884</v>
      </c>
      <c r="C2447" s="16" t="s">
        <v>1018</v>
      </c>
      <c r="D2447" s="16">
        <v>4.0256919072328312E-2</v>
      </c>
      <c r="E2447" s="16">
        <v>3.014573649109354E-2</v>
      </c>
      <c r="F2447" s="10">
        <v>0.14108437600000001</v>
      </c>
      <c r="G2447" s="10">
        <v>6.6225402000000003E-2</v>
      </c>
      <c r="H2447" s="10">
        <v>0.13555372199999999</v>
      </c>
      <c r="I2447" s="10">
        <v>6.8057760000000004E-3</v>
      </c>
      <c r="J2447" s="10">
        <v>0.25847611500000001</v>
      </c>
      <c r="K2447" s="10">
        <v>6.9370519000000005E-2</v>
      </c>
      <c r="L2447" s="10">
        <v>0.108892763</v>
      </c>
      <c r="M2447" s="10">
        <v>0.12900453000000001</v>
      </c>
      <c r="N2447" s="10">
        <v>1.6928591E-2</v>
      </c>
      <c r="O2447" s="10">
        <v>8.3563749999999992E-3</v>
      </c>
      <c r="P2447" s="10">
        <v>4.2994711999999997E-2</v>
      </c>
    </row>
    <row r="2448" spans="1:16" x14ac:dyDescent="0.25">
      <c r="A2448" s="16" t="s">
        <v>3948</v>
      </c>
      <c r="B2448" s="16" t="s">
        <v>3884</v>
      </c>
      <c r="C2448" s="16" t="s">
        <v>256</v>
      </c>
      <c r="D2448" s="16">
        <v>0.10504697796932842</v>
      </c>
      <c r="E2448" s="16">
        <v>8.2261653154172762E-2</v>
      </c>
      <c r="F2448" s="10">
        <v>0.369815852</v>
      </c>
      <c r="G2448" s="10">
        <v>0.25376490400000001</v>
      </c>
      <c r="H2448" s="10">
        <v>0.44749275100000002</v>
      </c>
      <c r="I2448" s="10">
        <v>2.3290775999999999E-2</v>
      </c>
      <c r="J2448" s="10">
        <v>0.93285251000000002</v>
      </c>
      <c r="K2448" s="10">
        <v>0.194388163</v>
      </c>
      <c r="L2448" s="10">
        <v>0.37784851699999999</v>
      </c>
      <c r="M2448" s="10">
        <v>0.387362121</v>
      </c>
      <c r="N2448" s="10">
        <v>4.7903619000000001E-2</v>
      </c>
      <c r="O2448" s="10">
        <v>2.0685856999999998E-2</v>
      </c>
      <c r="P2448" s="10">
        <v>0.12523363100000001</v>
      </c>
    </row>
    <row r="2449" spans="1:16" x14ac:dyDescent="0.25">
      <c r="A2449" s="16" t="s">
        <v>3949</v>
      </c>
      <c r="B2449" s="16" t="s">
        <v>3884</v>
      </c>
      <c r="C2449" s="16" t="s">
        <v>3950</v>
      </c>
      <c r="D2449" s="16">
        <v>0.285483987448159</v>
      </c>
      <c r="E2449" s="16">
        <v>0.17324781436878528</v>
      </c>
      <c r="F2449" s="10">
        <v>0.74865671</v>
      </c>
      <c r="G2449" s="10">
        <v>0.73546543099999995</v>
      </c>
      <c r="H2449" s="10">
        <v>1.0553061189999999</v>
      </c>
      <c r="I2449" s="10">
        <v>4.3923730000000001E-2</v>
      </c>
      <c r="J2449" s="10">
        <v>3.4522757190000002</v>
      </c>
      <c r="K2449" s="10">
        <v>0.46070106500000002</v>
      </c>
      <c r="L2449" s="10">
        <v>0.81734128500000003</v>
      </c>
      <c r="M2449" s="10">
        <v>1.038237785</v>
      </c>
      <c r="N2449" s="10">
        <v>0.119007275</v>
      </c>
      <c r="O2449" s="10">
        <v>4.5356180000000003E-2</v>
      </c>
      <c r="P2449" s="10">
        <v>0.22264653100000001</v>
      </c>
    </row>
    <row r="2450" spans="1:16" x14ac:dyDescent="0.25">
      <c r="A2450" s="16" t="s">
        <v>3951</v>
      </c>
      <c r="B2450" s="16" t="s">
        <v>3884</v>
      </c>
      <c r="C2450" s="16" t="s">
        <v>3952</v>
      </c>
      <c r="D2450" s="16">
        <v>0.20289989914617623</v>
      </c>
      <c r="E2450" s="16">
        <v>0.13472746424584345</v>
      </c>
      <c r="F2450" s="10">
        <v>0.58558283600000005</v>
      </c>
      <c r="G2450" s="10">
        <v>0.47183534500000002</v>
      </c>
      <c r="H2450" s="10">
        <v>0.78914307299999997</v>
      </c>
      <c r="I2450" s="10">
        <v>3.4953025999999998E-2</v>
      </c>
      <c r="J2450" s="10">
        <v>2.6984878069999998</v>
      </c>
      <c r="K2450" s="10">
        <v>0.36261531600000002</v>
      </c>
      <c r="L2450" s="10">
        <v>0.61135086500000002</v>
      </c>
      <c r="M2450" s="10">
        <v>0.76004347400000005</v>
      </c>
      <c r="N2450" s="10">
        <v>9.4880610000000004E-2</v>
      </c>
      <c r="O2450" s="10">
        <v>3.4070540000000003E-2</v>
      </c>
      <c r="P2450" s="10">
        <v>0.17611607700000001</v>
      </c>
    </row>
    <row r="2451" spans="1:16" x14ac:dyDescent="0.25">
      <c r="A2451" s="16" t="s">
        <v>3953</v>
      </c>
      <c r="B2451" s="16" t="s">
        <v>3884</v>
      </c>
      <c r="C2451" s="16" t="s">
        <v>3954</v>
      </c>
      <c r="D2451" s="16">
        <v>0.10087307602018397</v>
      </c>
      <c r="E2451" s="16">
        <v>6.7029730578801405E-2</v>
      </c>
      <c r="F2451" s="10">
        <v>0.31568696299999999</v>
      </c>
      <c r="G2451" s="10">
        <v>0.122850164</v>
      </c>
      <c r="H2451" s="10">
        <v>0.27772322100000002</v>
      </c>
      <c r="I2451" s="10">
        <v>1.3455233E-2</v>
      </c>
      <c r="J2451" s="10">
        <v>0.54597196000000003</v>
      </c>
      <c r="K2451" s="10">
        <v>0.15786699400000001</v>
      </c>
      <c r="L2451" s="10">
        <v>0.240408126</v>
      </c>
      <c r="M2451" s="10">
        <v>0.23308891000000001</v>
      </c>
      <c r="N2451" s="10">
        <v>3.1720120999999997E-2</v>
      </c>
      <c r="O2451" s="10">
        <v>1.6641721000000002E-2</v>
      </c>
      <c r="P2451" s="10">
        <v>9.505044E-2</v>
      </c>
    </row>
    <row r="2452" spans="1:16" x14ac:dyDescent="0.25">
      <c r="A2452" s="16" t="s">
        <v>3955</v>
      </c>
      <c r="B2452" s="16" t="s">
        <v>3884</v>
      </c>
      <c r="C2452" s="16" t="s">
        <v>109</v>
      </c>
      <c r="D2452" s="16">
        <v>8.6847041776008313E-2</v>
      </c>
      <c r="E2452" s="16">
        <v>6.637127358246489E-2</v>
      </c>
      <c r="F2452" s="10">
        <v>0.29630261200000002</v>
      </c>
      <c r="G2452" s="10">
        <v>0.177995767</v>
      </c>
      <c r="H2452" s="10">
        <v>0.32166275999999999</v>
      </c>
      <c r="I2452" s="10">
        <v>1.5248660000000001E-2</v>
      </c>
      <c r="J2452" s="10">
        <v>0.68569011400000002</v>
      </c>
      <c r="K2452" s="10">
        <v>0.15340130599999999</v>
      </c>
      <c r="L2452" s="10">
        <v>0.21488378599999999</v>
      </c>
      <c r="M2452" s="10">
        <v>0.362079174</v>
      </c>
      <c r="N2452" s="10">
        <v>4.1057798E-2</v>
      </c>
      <c r="O2452" s="10">
        <v>1.9193965E-2</v>
      </c>
      <c r="P2452" s="10">
        <v>0.102180796</v>
      </c>
    </row>
    <row r="2453" spans="1:16" x14ac:dyDescent="0.25">
      <c r="A2453" s="16" t="s">
        <v>3956</v>
      </c>
      <c r="B2453" s="16" t="s">
        <v>3884</v>
      </c>
      <c r="C2453" s="16" t="s">
        <v>111</v>
      </c>
      <c r="D2453" s="16">
        <v>0.33784772121740897</v>
      </c>
      <c r="E2453" s="16">
        <v>0.18604293392440471</v>
      </c>
      <c r="F2453" s="10">
        <v>0.87486823800000002</v>
      </c>
      <c r="G2453" s="10">
        <v>0.43522675799999999</v>
      </c>
      <c r="H2453" s="10">
        <v>0.83499045999999999</v>
      </c>
      <c r="I2453" s="10">
        <v>4.5078844999999999E-2</v>
      </c>
      <c r="J2453" s="10">
        <v>2.4242124999999999</v>
      </c>
      <c r="K2453" s="10">
        <v>0.44781694900000002</v>
      </c>
      <c r="L2453" s="10">
        <v>0.62515448399999995</v>
      </c>
      <c r="M2453" s="10">
        <v>0.71987033499999997</v>
      </c>
      <c r="N2453" s="10">
        <v>0.10721831800000001</v>
      </c>
      <c r="O2453" s="10">
        <v>7.1715481999999997E-2</v>
      </c>
      <c r="P2453" s="10">
        <v>0.27449744199999998</v>
      </c>
    </row>
    <row r="2454" spans="1:16" x14ac:dyDescent="0.25">
      <c r="A2454" s="16" t="s">
        <v>3957</v>
      </c>
      <c r="B2454" s="16" t="s">
        <v>3884</v>
      </c>
      <c r="C2454" s="16" t="s">
        <v>115</v>
      </c>
      <c r="D2454" s="16">
        <v>9.6086958709361264E-2</v>
      </c>
      <c r="E2454" s="16">
        <v>7.1653602081195117E-2</v>
      </c>
      <c r="F2454" s="10">
        <v>0.31237494300000002</v>
      </c>
      <c r="G2454" s="10">
        <v>0.23077940899999999</v>
      </c>
      <c r="H2454" s="10">
        <v>0.427049032</v>
      </c>
      <c r="I2454" s="10">
        <v>1.8853314999999999E-2</v>
      </c>
      <c r="J2454" s="10">
        <v>0.72769367299999999</v>
      </c>
      <c r="K2454" s="10">
        <v>0.17349419499999999</v>
      </c>
      <c r="L2454" s="10">
        <v>0.31292838299999998</v>
      </c>
      <c r="M2454" s="10">
        <v>0.365592419</v>
      </c>
      <c r="N2454" s="10">
        <v>4.3662635999999998E-2</v>
      </c>
      <c r="O2454" s="10">
        <v>1.7786639E-2</v>
      </c>
      <c r="P2454" s="10">
        <v>9.7762682000000004E-2</v>
      </c>
    </row>
    <row r="2455" spans="1:16" x14ac:dyDescent="0.25">
      <c r="A2455" s="16" t="s">
        <v>3958</v>
      </c>
      <c r="B2455" s="16" t="s">
        <v>3884</v>
      </c>
      <c r="C2455" s="16" t="s">
        <v>117</v>
      </c>
      <c r="D2455" s="16">
        <v>8.2920101832229726E-2</v>
      </c>
      <c r="E2455" s="16">
        <v>6.5528221469034781E-2</v>
      </c>
      <c r="F2455" s="10">
        <v>0.29751718900000002</v>
      </c>
      <c r="G2455" s="10">
        <v>0.21736102199999999</v>
      </c>
      <c r="H2455" s="10">
        <v>0.358701416</v>
      </c>
      <c r="I2455" s="10">
        <v>1.7566249999999999E-2</v>
      </c>
      <c r="J2455" s="10">
        <v>0.90794328700000004</v>
      </c>
      <c r="K2455" s="10">
        <v>0.15289223699999999</v>
      </c>
      <c r="L2455" s="10">
        <v>0.25062453800000001</v>
      </c>
      <c r="M2455" s="10">
        <v>0.34312815099999999</v>
      </c>
      <c r="N2455" s="10">
        <v>4.1078178E-2</v>
      </c>
      <c r="O2455" s="10">
        <v>1.9193735E-2</v>
      </c>
      <c r="P2455" s="10">
        <v>0.10167182600000001</v>
      </c>
    </row>
    <row r="2456" spans="1:16" x14ac:dyDescent="0.25">
      <c r="A2456" s="16" t="s">
        <v>3959</v>
      </c>
      <c r="B2456" s="16" t="s">
        <v>3884</v>
      </c>
      <c r="C2456" s="16" t="s">
        <v>3960</v>
      </c>
      <c r="D2456" s="16">
        <v>0.2321697744978706</v>
      </c>
      <c r="E2456" s="16">
        <v>0.17771986316363581</v>
      </c>
      <c r="F2456" s="10">
        <v>0.81656794200000005</v>
      </c>
      <c r="G2456" s="10">
        <v>0.59861676900000005</v>
      </c>
      <c r="H2456" s="10">
        <v>0.98538004199999996</v>
      </c>
      <c r="I2456" s="10">
        <v>4.9292641999999998E-2</v>
      </c>
      <c r="J2456" s="10">
        <v>2.2375336890000002</v>
      </c>
      <c r="K2456" s="10">
        <v>0.42483590100000002</v>
      </c>
      <c r="L2456" s="10">
        <v>0.65518620299999997</v>
      </c>
      <c r="M2456" s="10">
        <v>0.92766012099999995</v>
      </c>
      <c r="N2456" s="10">
        <v>0.12012552</v>
      </c>
      <c r="O2456" s="10">
        <v>5.9106409999999998E-2</v>
      </c>
      <c r="P2456" s="10">
        <v>0.26959227800000002</v>
      </c>
    </row>
    <row r="2457" spans="1:16" x14ac:dyDescent="0.25">
      <c r="A2457" s="16" t="s">
        <v>3961</v>
      </c>
      <c r="B2457" s="16" t="s">
        <v>3884</v>
      </c>
      <c r="C2457" s="16" t="s">
        <v>3377</v>
      </c>
      <c r="D2457" s="16">
        <v>4.9022682769171919E-2</v>
      </c>
      <c r="E2457" s="16">
        <v>3.4103394277452494E-2</v>
      </c>
      <c r="F2457" s="10">
        <v>0.14977884399999999</v>
      </c>
      <c r="G2457" s="10">
        <v>0.112189738</v>
      </c>
      <c r="H2457" s="10">
        <v>0.19519384400000001</v>
      </c>
      <c r="I2457" s="10">
        <v>8.8517160000000008E-3</v>
      </c>
      <c r="J2457" s="10">
        <v>0.51241778500000001</v>
      </c>
      <c r="K2457" s="10">
        <v>8.4676444000000003E-2</v>
      </c>
      <c r="L2457" s="10">
        <v>0.13780309700000001</v>
      </c>
      <c r="M2457" s="10">
        <v>0.19240929100000001</v>
      </c>
      <c r="N2457" s="10">
        <v>2.275251E-2</v>
      </c>
      <c r="O2457" s="10">
        <v>8.8995510000000003E-3</v>
      </c>
      <c r="P2457" s="10">
        <v>4.6434621000000002E-2</v>
      </c>
    </row>
    <row r="2458" spans="1:16" x14ac:dyDescent="0.25">
      <c r="A2458" s="16" t="s">
        <v>3962</v>
      </c>
      <c r="B2458" s="16" t="s">
        <v>3884</v>
      </c>
      <c r="C2458" s="16" t="s">
        <v>121</v>
      </c>
      <c r="D2458" s="16">
        <v>0.13764321186952444</v>
      </c>
      <c r="E2458" s="16">
        <v>9.3093004072883734E-2</v>
      </c>
      <c r="F2458" s="10">
        <v>0.396590098</v>
      </c>
      <c r="G2458" s="10">
        <v>0.30955374099999999</v>
      </c>
      <c r="H2458" s="10">
        <v>0.53136792099999997</v>
      </c>
      <c r="I2458" s="10">
        <v>2.5313324000000002E-2</v>
      </c>
      <c r="J2458" s="10">
        <v>3.461663347</v>
      </c>
      <c r="K2458" s="10">
        <v>0.22842809</v>
      </c>
      <c r="L2458" s="10">
        <v>0.36338403000000002</v>
      </c>
      <c r="M2458" s="10">
        <v>0.53350164799999999</v>
      </c>
      <c r="N2458" s="10">
        <v>6.0405809999999997E-2</v>
      </c>
      <c r="O2458" s="10">
        <v>2.5258289999999999E-2</v>
      </c>
      <c r="P2458" s="10">
        <v>0.121300483</v>
      </c>
    </row>
    <row r="2459" spans="1:16" x14ac:dyDescent="0.25">
      <c r="A2459" s="16" t="s">
        <v>3963</v>
      </c>
      <c r="B2459" s="16" t="s">
        <v>3884</v>
      </c>
      <c r="C2459" s="16" t="s">
        <v>123</v>
      </c>
      <c r="D2459" s="16">
        <v>0.5043963005989448</v>
      </c>
      <c r="E2459" s="16">
        <v>0.2966109240216252</v>
      </c>
      <c r="F2459" s="10">
        <v>1.351708438</v>
      </c>
      <c r="G2459" s="10">
        <v>0.78967415200000002</v>
      </c>
      <c r="H2459" s="10">
        <v>1.3459649979999999</v>
      </c>
      <c r="I2459" s="10">
        <v>6.0249440000000001E-2</v>
      </c>
      <c r="J2459" s="10">
        <v>3.439135909</v>
      </c>
      <c r="K2459" s="10">
        <v>0.62463645199999995</v>
      </c>
      <c r="L2459" s="10">
        <v>1.1111193749999999</v>
      </c>
      <c r="M2459" s="10">
        <v>1.447267986</v>
      </c>
      <c r="N2459" s="10">
        <v>0.16758184500000001</v>
      </c>
      <c r="O2459" s="10">
        <v>7.6979557000000004E-2</v>
      </c>
      <c r="P2459" s="10">
        <v>0.42397026100000001</v>
      </c>
    </row>
    <row r="2460" spans="1:16" x14ac:dyDescent="0.25">
      <c r="A2460" s="16" t="s">
        <v>3964</v>
      </c>
      <c r="B2460" s="16" t="s">
        <v>3884</v>
      </c>
      <c r="C2460" s="16" t="s">
        <v>3157</v>
      </c>
      <c r="D2460" s="16">
        <v>1.7146546595972732E-2</v>
      </c>
      <c r="E2460" s="16">
        <v>1.354762899822891E-2</v>
      </c>
      <c r="F2460" s="10">
        <v>6.0045005999999998E-2</v>
      </c>
      <c r="G2460" s="10">
        <v>4.0619364999999998E-2</v>
      </c>
      <c r="H2460" s="10">
        <v>7.2294673000000004E-2</v>
      </c>
      <c r="I2460" s="10">
        <v>3.5021459999999998E-3</v>
      </c>
      <c r="J2460" s="10">
        <v>0.160450389</v>
      </c>
      <c r="K2460" s="10">
        <v>3.3086830999999997E-2</v>
      </c>
      <c r="L2460" s="10">
        <v>6.0846885000000003E-2</v>
      </c>
      <c r="M2460" s="10">
        <v>6.9933618000000003E-2</v>
      </c>
      <c r="N2460" s="10">
        <v>8.3797460000000004E-3</v>
      </c>
      <c r="O2460" s="10">
        <v>3.508817E-3</v>
      </c>
      <c r="P2460" s="10">
        <v>2.1507202E-2</v>
      </c>
    </row>
    <row r="2461" spans="1:16" x14ac:dyDescent="0.25">
      <c r="A2461" s="16" t="s">
        <v>3965</v>
      </c>
      <c r="B2461" s="16" t="s">
        <v>3884</v>
      </c>
      <c r="C2461" s="16" t="s">
        <v>125</v>
      </c>
      <c r="D2461" s="16">
        <v>6.7868116992749902E-2</v>
      </c>
      <c r="E2461" s="16">
        <v>5.1018748746665191E-2</v>
      </c>
      <c r="F2461" s="10">
        <v>0.22348981000000001</v>
      </c>
      <c r="G2461" s="10">
        <v>0.13520201700000001</v>
      </c>
      <c r="H2461" s="10">
        <v>0.26571899999999998</v>
      </c>
      <c r="I2461" s="10">
        <v>1.1475015E-2</v>
      </c>
      <c r="J2461" s="10">
        <v>0.485165862</v>
      </c>
      <c r="K2461" s="10">
        <v>0.123431983</v>
      </c>
      <c r="L2461" s="10">
        <v>0.189908195</v>
      </c>
      <c r="M2461" s="10">
        <v>0.258316881</v>
      </c>
      <c r="N2461" s="10">
        <v>3.1304076E-2</v>
      </c>
      <c r="O2461" s="10">
        <v>1.3597873999999999E-2</v>
      </c>
      <c r="P2461" s="10">
        <v>6.5064450999999995E-2</v>
      </c>
    </row>
    <row r="2462" spans="1:16" x14ac:dyDescent="0.25">
      <c r="A2462" s="16" t="s">
        <v>3966</v>
      </c>
      <c r="B2462" s="16" t="s">
        <v>3884</v>
      </c>
      <c r="C2462" s="16" t="s">
        <v>3967</v>
      </c>
      <c r="D2462" s="16">
        <v>0.13563483844789118</v>
      </c>
      <c r="E2462" s="16">
        <v>9.4302651760223719E-2</v>
      </c>
      <c r="F2462" s="10">
        <v>0.47575072400000001</v>
      </c>
      <c r="G2462" s="10">
        <v>0.19882562100000001</v>
      </c>
      <c r="H2462" s="10">
        <v>0.407559848</v>
      </c>
      <c r="I2462" s="10">
        <v>1.7023984999999998E-2</v>
      </c>
      <c r="J2462" s="10">
        <v>0.78056450200000005</v>
      </c>
      <c r="K2462" s="10">
        <v>0.21208954299999999</v>
      </c>
      <c r="L2462" s="10">
        <v>0.299305031</v>
      </c>
      <c r="M2462" s="10">
        <v>0.32818502999999999</v>
      </c>
      <c r="N2462" s="10">
        <v>4.4177885E-2</v>
      </c>
      <c r="O2462" s="10">
        <v>2.7553267999999999E-2</v>
      </c>
      <c r="P2462" s="10">
        <v>0.167014462</v>
      </c>
    </row>
    <row r="2463" spans="1:16" x14ac:dyDescent="0.25">
      <c r="A2463" s="16" t="s">
        <v>3968</v>
      </c>
      <c r="B2463" s="16" t="s">
        <v>3884</v>
      </c>
      <c r="C2463" s="16" t="s">
        <v>3969</v>
      </c>
      <c r="D2463" s="16">
        <v>8.2607132609613762E-2</v>
      </c>
      <c r="E2463" s="16">
        <v>6.6379594011570897E-2</v>
      </c>
      <c r="F2463" s="10">
        <v>0.29204733300000002</v>
      </c>
      <c r="G2463" s="10">
        <v>0.15521995499999999</v>
      </c>
      <c r="H2463" s="10">
        <v>0.31506308</v>
      </c>
      <c r="I2463" s="10">
        <v>1.4473744E-2</v>
      </c>
      <c r="J2463" s="10">
        <v>0.62883193100000001</v>
      </c>
      <c r="K2463" s="10">
        <v>0.152699642</v>
      </c>
      <c r="L2463" s="10">
        <v>0.228394861</v>
      </c>
      <c r="M2463" s="10">
        <v>0.33326466199999999</v>
      </c>
      <c r="N2463" s="10">
        <v>3.9121946999999997E-2</v>
      </c>
      <c r="O2463" s="10">
        <v>1.821236E-2</v>
      </c>
      <c r="P2463" s="10">
        <v>9.2413297000000005E-2</v>
      </c>
    </row>
    <row r="2464" spans="1:16" x14ac:dyDescent="0.25">
      <c r="A2464" s="16" t="s">
        <v>3970</v>
      </c>
      <c r="B2464" s="16" t="s">
        <v>3884</v>
      </c>
      <c r="C2464" s="16" t="s">
        <v>127</v>
      </c>
      <c r="D2464" s="16">
        <v>3.1203120948313595E-2</v>
      </c>
      <c r="E2464" s="16">
        <v>2.2359496226040925E-2</v>
      </c>
      <c r="F2464" s="10">
        <v>0.10653280599999999</v>
      </c>
      <c r="G2464" s="10">
        <v>3.9636945999999999E-2</v>
      </c>
      <c r="H2464" s="10">
        <v>9.0915804000000003E-2</v>
      </c>
      <c r="I2464" s="10">
        <v>4.3811579999999996E-3</v>
      </c>
      <c r="J2464" s="10">
        <v>0.168729675</v>
      </c>
      <c r="K2464" s="10">
        <v>5.1028597000000002E-2</v>
      </c>
      <c r="L2464" s="10">
        <v>7.6787806E-2</v>
      </c>
      <c r="M2464" s="10">
        <v>8.2515228999999995E-2</v>
      </c>
      <c r="N2464" s="10">
        <v>1.1137762000000001E-2</v>
      </c>
      <c r="O2464" s="10">
        <v>5.6529090000000002E-3</v>
      </c>
      <c r="P2464" s="10">
        <v>3.0971335999999999E-2</v>
      </c>
    </row>
    <row r="2465" spans="1:16" x14ac:dyDescent="0.25">
      <c r="A2465" s="16" t="s">
        <v>3971</v>
      </c>
      <c r="B2465" s="16" t="s">
        <v>3884</v>
      </c>
      <c r="C2465" s="16" t="s">
        <v>3972</v>
      </c>
      <c r="D2465" s="16">
        <v>1.7977159671646592E-2</v>
      </c>
      <c r="E2465" s="16">
        <v>1.4496136145994341E-2</v>
      </c>
      <c r="F2465" s="10">
        <v>6.4041499000000002E-2</v>
      </c>
      <c r="G2465" s="10">
        <v>3.1685410999999997E-2</v>
      </c>
      <c r="H2465" s="10">
        <v>6.7186009000000005E-2</v>
      </c>
      <c r="I2465" s="10">
        <v>3.0783239999999999E-3</v>
      </c>
      <c r="J2465" s="10">
        <v>0.113175969</v>
      </c>
      <c r="K2465" s="10">
        <v>3.3625332000000001E-2</v>
      </c>
      <c r="L2465" s="10">
        <v>4.8892887000000003E-2</v>
      </c>
      <c r="M2465" s="10">
        <v>7.5635147E-2</v>
      </c>
      <c r="N2465" s="10">
        <v>8.4144839999999999E-3</v>
      </c>
      <c r="O2465" s="10">
        <v>3.9879099999999999E-3</v>
      </c>
      <c r="P2465" s="10">
        <v>2.0455052000000001E-2</v>
      </c>
    </row>
    <row r="2466" spans="1:16" x14ac:dyDescent="0.25">
      <c r="A2466" s="16" t="s">
        <v>3973</v>
      </c>
      <c r="B2466" s="16" t="s">
        <v>3884</v>
      </c>
      <c r="C2466" s="16" t="s">
        <v>284</v>
      </c>
      <c r="D2466" s="16">
        <v>6.3161370584168056E-2</v>
      </c>
      <c r="E2466" s="16">
        <v>3.9443188174371487E-2</v>
      </c>
      <c r="F2466" s="10">
        <v>0.16954249399999999</v>
      </c>
      <c r="G2466" s="10">
        <v>0.12122142299999999</v>
      </c>
      <c r="H2466" s="10">
        <v>0.21555000899999999</v>
      </c>
      <c r="I2466" s="10">
        <v>1.0125613E-2</v>
      </c>
      <c r="J2466" s="10">
        <v>0.60343772600000001</v>
      </c>
      <c r="K2466" s="10">
        <v>9.2687421000000006E-2</v>
      </c>
      <c r="L2466" s="10">
        <v>0.16097700000000001</v>
      </c>
      <c r="M2466" s="10">
        <v>0.20428984</v>
      </c>
      <c r="N2466" s="10">
        <v>2.3902883999999999E-2</v>
      </c>
      <c r="O2466" s="10">
        <v>1.0086176000000001E-2</v>
      </c>
      <c r="P2466" s="10">
        <v>4.9656153000000001E-2</v>
      </c>
    </row>
    <row r="2467" spans="1:16" x14ac:dyDescent="0.25">
      <c r="A2467" s="16" t="s">
        <v>3974</v>
      </c>
      <c r="B2467" s="16" t="s">
        <v>3884</v>
      </c>
      <c r="C2467" s="16" t="s">
        <v>673</v>
      </c>
      <c r="D2467" s="16">
        <v>0.21028197190238931</v>
      </c>
      <c r="E2467" s="16">
        <v>0.16941636823360967</v>
      </c>
      <c r="F2467" s="10">
        <v>0.74428868500000001</v>
      </c>
      <c r="G2467" s="10">
        <v>0.53699593400000001</v>
      </c>
      <c r="H2467" s="10">
        <v>0.916071309</v>
      </c>
      <c r="I2467" s="10">
        <v>3.9721246000000002E-2</v>
      </c>
      <c r="J2467" s="10">
        <v>2.4146193970000001</v>
      </c>
      <c r="K2467" s="10">
        <v>0.39777141599999999</v>
      </c>
      <c r="L2467" s="10">
        <v>0.58969483499999997</v>
      </c>
      <c r="M2467" s="10">
        <v>0.98351513300000004</v>
      </c>
      <c r="N2467" s="10">
        <v>0.10520468500000001</v>
      </c>
      <c r="O2467" s="10">
        <v>4.5762632999999997E-2</v>
      </c>
      <c r="P2467" s="10">
        <v>0.24406460699999999</v>
      </c>
    </row>
    <row r="2468" spans="1:16" x14ac:dyDescent="0.25">
      <c r="A2468" s="16" t="s">
        <v>3975</v>
      </c>
      <c r="B2468" s="16" t="s">
        <v>3884</v>
      </c>
      <c r="C2468" s="16" t="s">
        <v>3976</v>
      </c>
      <c r="D2468" s="16">
        <v>0.11003589432367009</v>
      </c>
      <c r="E2468" s="16">
        <v>7.618292340860508E-2</v>
      </c>
      <c r="F2468" s="10">
        <v>0.33501223200000002</v>
      </c>
      <c r="G2468" s="10">
        <v>0.25175691</v>
      </c>
      <c r="H2468" s="10">
        <v>0.44588052900000003</v>
      </c>
      <c r="I2468" s="10">
        <v>1.9308639999999998E-2</v>
      </c>
      <c r="J2468" s="10">
        <v>1.110345675</v>
      </c>
      <c r="K2468" s="10">
        <v>0.188792404</v>
      </c>
      <c r="L2468" s="10">
        <v>0.305893951</v>
      </c>
      <c r="M2468" s="10">
        <v>0.42593311299999997</v>
      </c>
      <c r="N2468" s="10">
        <v>4.9855877999999999E-2</v>
      </c>
      <c r="O2468" s="10">
        <v>1.9902319000000002E-2</v>
      </c>
      <c r="P2468" s="10">
        <v>0.103136874</v>
      </c>
    </row>
    <row r="2469" spans="1:16" x14ac:dyDescent="0.25">
      <c r="A2469" s="16" t="s">
        <v>3977</v>
      </c>
      <c r="B2469" s="16" t="s">
        <v>3884</v>
      </c>
      <c r="C2469" s="16" t="s">
        <v>3978</v>
      </c>
      <c r="D2469" s="16">
        <v>0.52359498654109715</v>
      </c>
      <c r="E2469" s="16">
        <v>0.1910910439736688</v>
      </c>
      <c r="F2469" s="10">
        <v>0.90820062800000001</v>
      </c>
      <c r="G2469" s="10">
        <v>0.57959350499999995</v>
      </c>
      <c r="H2469" s="10">
        <v>0.95200399000000002</v>
      </c>
      <c r="I2469" s="10">
        <v>4.1062779000000001E-2</v>
      </c>
      <c r="J2469" s="10">
        <v>2.314574726</v>
      </c>
      <c r="K2469" s="10">
        <v>0.40312938599999998</v>
      </c>
      <c r="L2469" s="10">
        <v>0.64147005899999998</v>
      </c>
      <c r="M2469" s="10">
        <v>0.94953973999999997</v>
      </c>
      <c r="N2469" s="10">
        <v>0.11136095</v>
      </c>
      <c r="O2469" s="10">
        <v>4.3911173999999997E-2</v>
      </c>
      <c r="P2469" s="10">
        <v>0.21319803700000001</v>
      </c>
    </row>
    <row r="2470" spans="1:16" x14ac:dyDescent="0.25">
      <c r="A2470" s="16" t="s">
        <v>3979</v>
      </c>
      <c r="B2470" s="16" t="s">
        <v>3884</v>
      </c>
      <c r="C2470" s="16" t="s">
        <v>1798</v>
      </c>
      <c r="D2470" s="16">
        <v>0.23986411853971371</v>
      </c>
      <c r="E2470" s="16">
        <v>0.15771307398118667</v>
      </c>
      <c r="F2470" s="10">
        <v>0.72001197800000005</v>
      </c>
      <c r="G2470" s="10">
        <v>0.64449864599999995</v>
      </c>
      <c r="H2470" s="10">
        <v>0.90982925299999995</v>
      </c>
      <c r="I2470" s="10">
        <v>5.1642944000000003E-2</v>
      </c>
      <c r="J2470" s="10">
        <v>2.4260985009999998</v>
      </c>
      <c r="K2470" s="10">
        <v>0.37105811</v>
      </c>
      <c r="L2470" s="10">
        <v>0.52694870000000005</v>
      </c>
      <c r="M2470" s="10">
        <v>0.97593378600000003</v>
      </c>
      <c r="N2470" s="10">
        <v>0.11867588799999999</v>
      </c>
      <c r="O2470" s="10">
        <v>6.4829711999999998E-2</v>
      </c>
      <c r="P2470" s="10">
        <v>0.24254415800000001</v>
      </c>
    </row>
    <row r="2471" spans="1:16" x14ac:dyDescent="0.25">
      <c r="A2471" s="16" t="s">
        <v>3980</v>
      </c>
      <c r="B2471" s="16" t="s">
        <v>3884</v>
      </c>
      <c r="C2471" s="16" t="s">
        <v>3187</v>
      </c>
      <c r="D2471" s="16">
        <v>0.47520229050703228</v>
      </c>
      <c r="E2471" s="16">
        <v>0.37328784079535676</v>
      </c>
      <c r="F2471" s="10">
        <v>1.6640768399999999</v>
      </c>
      <c r="G2471" s="10">
        <v>1.944454087</v>
      </c>
      <c r="H2471" s="10">
        <v>2.4203655300000002</v>
      </c>
      <c r="I2471" s="10">
        <v>0.10907528399999999</v>
      </c>
      <c r="J2471" s="10">
        <v>7.7167385819999996</v>
      </c>
      <c r="K2471" s="10">
        <v>0.91094928500000005</v>
      </c>
      <c r="L2471" s="10">
        <v>1.3152932150000001</v>
      </c>
      <c r="M2471" s="10">
        <v>2.3716400900000001</v>
      </c>
      <c r="N2471" s="10">
        <v>0.27345708699999999</v>
      </c>
      <c r="O2471" s="10">
        <v>0.111214022</v>
      </c>
      <c r="P2471" s="10">
        <v>0.58658491800000001</v>
      </c>
    </row>
    <row r="2472" spans="1:16" x14ac:dyDescent="0.25">
      <c r="A2472" s="16" t="s">
        <v>3981</v>
      </c>
      <c r="B2472" s="16" t="s">
        <v>3884</v>
      </c>
      <c r="C2472" s="16" t="s">
        <v>297</v>
      </c>
      <c r="D2472" s="16">
        <v>8.3169514566546407E-2</v>
      </c>
      <c r="E2472" s="16">
        <v>6.6553750669421957E-2</v>
      </c>
      <c r="F2472" s="10">
        <v>0.29119509300000002</v>
      </c>
      <c r="G2472" s="10">
        <v>0.159734549</v>
      </c>
      <c r="H2472" s="10">
        <v>0.32585277899999998</v>
      </c>
      <c r="I2472" s="10">
        <v>1.4187191E-2</v>
      </c>
      <c r="J2472" s="10">
        <v>0.56388031000000005</v>
      </c>
      <c r="K2472" s="10">
        <v>0.15855398200000001</v>
      </c>
      <c r="L2472" s="10">
        <v>0.234192329</v>
      </c>
      <c r="M2472" s="10">
        <v>0.32276906500000002</v>
      </c>
      <c r="N2472" s="10">
        <v>3.9404298999999997E-2</v>
      </c>
      <c r="O2472" s="10">
        <v>1.7671788000000001E-2</v>
      </c>
      <c r="P2472" s="10">
        <v>8.2411705000000002E-2</v>
      </c>
    </row>
    <row r="2473" spans="1:16" x14ac:dyDescent="0.25">
      <c r="A2473" s="16" t="s">
        <v>3982</v>
      </c>
      <c r="B2473" s="16" t="s">
        <v>3884</v>
      </c>
      <c r="C2473" s="16" t="s">
        <v>3983</v>
      </c>
      <c r="D2473" s="16">
        <v>4.9901548083346528E-2</v>
      </c>
      <c r="E2473" s="16">
        <v>3.772509455660341E-2</v>
      </c>
      <c r="F2473" s="10">
        <v>0.165296363</v>
      </c>
      <c r="G2473" s="10">
        <v>0.110530477</v>
      </c>
      <c r="H2473" s="10">
        <v>0.207804929</v>
      </c>
      <c r="I2473" s="10">
        <v>9.4320519999999998E-3</v>
      </c>
      <c r="J2473" s="10">
        <v>0.39802995699999999</v>
      </c>
      <c r="K2473" s="10">
        <v>8.9605288000000005E-2</v>
      </c>
      <c r="L2473" s="10">
        <v>0.14949594699999999</v>
      </c>
      <c r="M2473" s="10">
        <v>0.19509475700000001</v>
      </c>
      <c r="N2473" s="10">
        <v>2.3105819999999999E-2</v>
      </c>
      <c r="O2473" s="10">
        <v>9.6399339999999993E-3</v>
      </c>
      <c r="P2473" s="10">
        <v>5.1811649000000001E-2</v>
      </c>
    </row>
    <row r="2474" spans="1:16" x14ac:dyDescent="0.25">
      <c r="A2474" s="16" t="s">
        <v>3984</v>
      </c>
      <c r="B2474" s="16" t="s">
        <v>3884</v>
      </c>
      <c r="C2474" s="16" t="s">
        <v>303</v>
      </c>
      <c r="D2474" s="16">
        <v>0.28449769528738733</v>
      </c>
      <c r="E2474" s="16">
        <v>0.20891055043316997</v>
      </c>
      <c r="F2474" s="10">
        <v>0.84515260000000003</v>
      </c>
      <c r="G2474" s="10">
        <v>0.91906852900000002</v>
      </c>
      <c r="H2474" s="10">
        <v>1.262350672</v>
      </c>
      <c r="I2474" s="10">
        <v>5.7837088000000002E-2</v>
      </c>
      <c r="J2474" s="10">
        <v>3.051389629</v>
      </c>
      <c r="K2474" s="10">
        <v>0.51004792499999996</v>
      </c>
      <c r="L2474" s="10">
        <v>0.76498955199999996</v>
      </c>
      <c r="M2474" s="10">
        <v>1.4049569289999999</v>
      </c>
      <c r="N2474" s="10">
        <v>0.147599589</v>
      </c>
      <c r="O2474" s="10">
        <v>6.1887480000000002E-2</v>
      </c>
      <c r="P2474" s="10">
        <v>0.24951716500000001</v>
      </c>
    </row>
    <row r="2475" spans="1:16" x14ac:dyDescent="0.25">
      <c r="A2475" s="16" t="s">
        <v>3985</v>
      </c>
      <c r="B2475" s="16" t="s">
        <v>3884</v>
      </c>
      <c r="C2475" s="16" t="s">
        <v>139</v>
      </c>
      <c r="D2475" s="16">
        <v>4.6384396555989991</v>
      </c>
      <c r="E2475" s="16">
        <v>1.5424068755230582</v>
      </c>
      <c r="F2475" s="10">
        <v>6.6409432500000003</v>
      </c>
      <c r="G2475" s="10">
        <v>9.028270998</v>
      </c>
      <c r="H2475" s="10">
        <v>10.80493585</v>
      </c>
      <c r="I2475" s="10">
        <v>1.2261105670000001</v>
      </c>
      <c r="J2475" s="10">
        <v>24.437279910000001</v>
      </c>
      <c r="K2475" s="10">
        <v>6.046378614</v>
      </c>
      <c r="L2475" s="10">
        <v>5.6201434130000001</v>
      </c>
      <c r="M2475" s="10">
        <v>6.9528135039999999</v>
      </c>
      <c r="N2475" s="10">
        <v>1.3562110009999999</v>
      </c>
      <c r="O2475" s="10">
        <v>2.8147680350000002</v>
      </c>
      <c r="P2475" s="10">
        <v>2.2459081360000002</v>
      </c>
    </row>
    <row r="2476" spans="1:16" x14ac:dyDescent="0.25">
      <c r="A2476" s="16" t="s">
        <v>3986</v>
      </c>
      <c r="B2476" s="16" t="s">
        <v>3884</v>
      </c>
      <c r="C2476" s="16" t="s">
        <v>1624</v>
      </c>
      <c r="D2476" s="16">
        <v>7.0446306682698454E-2</v>
      </c>
      <c r="E2476" s="16">
        <v>5.601314598041509E-2</v>
      </c>
      <c r="F2476" s="10">
        <v>0.24909147700000001</v>
      </c>
      <c r="G2476" s="10">
        <v>0.16270896100000001</v>
      </c>
      <c r="H2476" s="10">
        <v>0.28483570899999999</v>
      </c>
      <c r="I2476" s="10">
        <v>1.2812416E-2</v>
      </c>
      <c r="J2476" s="10">
        <v>0.66960908699999999</v>
      </c>
      <c r="K2476" s="10">
        <v>0.13064822400000001</v>
      </c>
      <c r="L2476" s="10">
        <v>0.18597772900000001</v>
      </c>
      <c r="M2476" s="10">
        <v>0.28858612900000002</v>
      </c>
      <c r="N2476" s="10">
        <v>3.3909460000000002E-2</v>
      </c>
      <c r="O2476" s="10">
        <v>1.5263891E-2</v>
      </c>
      <c r="P2476" s="10">
        <v>8.2515114000000001E-2</v>
      </c>
    </row>
    <row r="2477" spans="1:16" x14ac:dyDescent="0.25">
      <c r="A2477" s="16" t="s">
        <v>3987</v>
      </c>
      <c r="B2477" s="16" t="s">
        <v>3884</v>
      </c>
      <c r="C2477" s="16" t="s">
        <v>910</v>
      </c>
      <c r="D2477" s="16">
        <v>7.3459050737157527E-2</v>
      </c>
      <c r="E2477" s="16">
        <v>4.4750940382999309E-2</v>
      </c>
      <c r="F2477" s="10">
        <v>0.20696441500000001</v>
      </c>
      <c r="G2477" s="10">
        <v>8.2316666999999996E-2</v>
      </c>
      <c r="H2477" s="10">
        <v>0.178224615</v>
      </c>
      <c r="I2477" s="10">
        <v>7.9124320000000005E-3</v>
      </c>
      <c r="J2477" s="10">
        <v>0.31961490199999998</v>
      </c>
      <c r="K2477" s="10">
        <v>9.2855060000000003E-2</v>
      </c>
      <c r="L2477" s="10">
        <v>0.144786633</v>
      </c>
      <c r="M2477" s="10">
        <v>0.17433605699999999</v>
      </c>
      <c r="N2477" s="10">
        <v>2.2411530999999998E-2</v>
      </c>
      <c r="O2477" s="10">
        <v>1.1132273E-2</v>
      </c>
      <c r="P2477" s="10">
        <v>6.2337136000000001E-2</v>
      </c>
    </row>
    <row r="2478" spans="1:16" x14ac:dyDescent="0.25">
      <c r="A2478" s="16" t="s">
        <v>3988</v>
      </c>
      <c r="B2478" s="16" t="s">
        <v>3884</v>
      </c>
      <c r="C2478" s="16" t="s">
        <v>1307</v>
      </c>
      <c r="D2478" s="16">
        <v>0.55728183976981793</v>
      </c>
      <c r="E2478" s="16">
        <v>0.38046838109843262</v>
      </c>
      <c r="F2478" s="10">
        <v>1.4601799259999999</v>
      </c>
      <c r="G2478" s="10">
        <v>1.662853395</v>
      </c>
      <c r="H2478" s="10">
        <v>2.213466269</v>
      </c>
      <c r="I2478" s="10">
        <v>9.9160767999999996E-2</v>
      </c>
      <c r="J2478" s="10">
        <v>12.70007066</v>
      </c>
      <c r="K2478" s="10">
        <v>2.2710639769999998</v>
      </c>
      <c r="L2478" s="10">
        <v>2.667742531</v>
      </c>
      <c r="M2478" s="10">
        <v>2.8740742579999998</v>
      </c>
      <c r="N2478" s="10">
        <v>0.28117594899999998</v>
      </c>
      <c r="O2478" s="10">
        <v>0.12815748299999999</v>
      </c>
      <c r="P2478" s="10">
        <v>0.43350231299999997</v>
      </c>
    </row>
    <row r="2479" spans="1:16" x14ac:dyDescent="0.25">
      <c r="A2479" s="16" t="s">
        <v>3989</v>
      </c>
      <c r="B2479" s="16" t="s">
        <v>3884</v>
      </c>
      <c r="C2479" s="16" t="s">
        <v>1632</v>
      </c>
      <c r="D2479" s="16">
        <v>0.56897407503964104</v>
      </c>
      <c r="E2479" s="16">
        <v>0.41165342248067083</v>
      </c>
      <c r="F2479" s="10">
        <v>1.764129313</v>
      </c>
      <c r="G2479" s="10">
        <v>1.4765035849999999</v>
      </c>
      <c r="H2479" s="10">
        <v>2.1036708239999999</v>
      </c>
      <c r="I2479" s="10">
        <v>0.10446633499999999</v>
      </c>
      <c r="J2479" s="10">
        <v>6.1014378889999996</v>
      </c>
      <c r="K2479" s="10">
        <v>1.103114777</v>
      </c>
      <c r="L2479" s="10">
        <v>1.2491063419999999</v>
      </c>
      <c r="M2479" s="10">
        <v>2.5175352439999998</v>
      </c>
      <c r="N2479" s="10">
        <v>0.28345294799999998</v>
      </c>
      <c r="O2479" s="10">
        <v>0.130777692</v>
      </c>
      <c r="P2479" s="10">
        <v>0.59209098900000001</v>
      </c>
    </row>
    <row r="2480" spans="1:16" x14ac:dyDescent="0.25">
      <c r="A2480" s="16" t="s">
        <v>3990</v>
      </c>
      <c r="B2480" s="16" t="s">
        <v>3884</v>
      </c>
      <c r="C2480" s="16" t="s">
        <v>1313</v>
      </c>
      <c r="D2480" s="16">
        <v>0.24474728577530583</v>
      </c>
      <c r="E2480" s="16">
        <v>0.13595072991709389</v>
      </c>
      <c r="F2480" s="10">
        <v>0.63161415799999998</v>
      </c>
      <c r="G2480" s="10">
        <v>0.44632071800000001</v>
      </c>
      <c r="H2480" s="10">
        <v>0.65700666900000004</v>
      </c>
      <c r="I2480" s="10">
        <v>4.0591327000000003E-2</v>
      </c>
      <c r="J2480" s="10">
        <v>1.3518223410000001</v>
      </c>
      <c r="K2480" s="10">
        <v>0.35224629600000001</v>
      </c>
      <c r="L2480" s="10">
        <v>0.43915609300000003</v>
      </c>
      <c r="M2480" s="10">
        <v>0.50261678799999998</v>
      </c>
      <c r="N2480" s="10">
        <v>7.2817162000000005E-2</v>
      </c>
      <c r="O2480" s="10">
        <v>7.0912891000000006E-2</v>
      </c>
      <c r="P2480" s="10">
        <v>0.21641260300000001</v>
      </c>
    </row>
    <row r="2481" spans="1:16" x14ac:dyDescent="0.25">
      <c r="A2481" s="16" t="s">
        <v>3991</v>
      </c>
      <c r="B2481" s="16" t="s">
        <v>3884</v>
      </c>
      <c r="C2481" s="16" t="s">
        <v>3992</v>
      </c>
      <c r="D2481" s="16">
        <v>3.091760698357357E-2</v>
      </c>
      <c r="E2481" s="16">
        <v>2.3731048711197016E-2</v>
      </c>
      <c r="F2481" s="10">
        <v>0.10577843100000001</v>
      </c>
      <c r="G2481" s="10">
        <v>7.0429564E-2</v>
      </c>
      <c r="H2481" s="10">
        <v>0.118014518</v>
      </c>
      <c r="I2481" s="10">
        <v>5.8064179999999998E-3</v>
      </c>
      <c r="J2481" s="10">
        <v>0.25879850100000001</v>
      </c>
      <c r="K2481" s="10">
        <v>5.4448498999999997E-2</v>
      </c>
      <c r="L2481" s="10">
        <v>7.6384788999999995E-2</v>
      </c>
      <c r="M2481" s="10">
        <v>0.133721703</v>
      </c>
      <c r="N2481" s="10">
        <v>1.5163444E-2</v>
      </c>
      <c r="O2481" s="10">
        <v>7.3913529999999998E-3</v>
      </c>
      <c r="P2481" s="10">
        <v>3.7267950000000001E-2</v>
      </c>
    </row>
    <row r="2482" spans="1:16" x14ac:dyDescent="0.25">
      <c r="A2482" s="16" t="s">
        <v>3993</v>
      </c>
      <c r="B2482" s="16" t="s">
        <v>3884</v>
      </c>
      <c r="C2482" s="16" t="s">
        <v>3994</v>
      </c>
      <c r="D2482" s="16">
        <v>8.9251529083745826E-2</v>
      </c>
      <c r="E2482" s="16">
        <v>6.1275683758340048E-2</v>
      </c>
      <c r="F2482" s="10">
        <v>0.24019599799999999</v>
      </c>
      <c r="G2482" s="10">
        <v>0.18727231799999999</v>
      </c>
      <c r="H2482" s="10">
        <v>0.31518435900000003</v>
      </c>
      <c r="I2482" s="10">
        <v>1.5186051000000001E-2</v>
      </c>
      <c r="J2482" s="10">
        <v>0.92555668300000005</v>
      </c>
      <c r="K2482" s="10">
        <v>0.16340179699999999</v>
      </c>
      <c r="L2482" s="10">
        <v>0.25146779699999999</v>
      </c>
      <c r="M2482" s="10">
        <v>0.37081086899999999</v>
      </c>
      <c r="N2482" s="10">
        <v>4.2127045000000002E-2</v>
      </c>
      <c r="O2482" s="10">
        <v>2.2659160000000001E-2</v>
      </c>
      <c r="P2482" s="10">
        <v>6.8263788000000006E-2</v>
      </c>
    </row>
    <row r="2483" spans="1:16" x14ac:dyDescent="0.25">
      <c r="A2483" s="16" t="s">
        <v>3995</v>
      </c>
      <c r="B2483" s="16" t="s">
        <v>3884</v>
      </c>
      <c r="C2483" s="16" t="s">
        <v>309</v>
      </c>
      <c r="D2483" s="16">
        <v>9.5312284381865509E-2</v>
      </c>
      <c r="E2483" s="16">
        <v>6.5897996672033318E-2</v>
      </c>
      <c r="F2483" s="10">
        <v>0.28686260800000002</v>
      </c>
      <c r="G2483" s="10">
        <v>0.188344241</v>
      </c>
      <c r="H2483" s="10">
        <v>0.32197486800000003</v>
      </c>
      <c r="I2483" s="10">
        <v>1.4641940000000001E-2</v>
      </c>
      <c r="J2483" s="10">
        <v>0.75047018600000004</v>
      </c>
      <c r="K2483" s="10">
        <v>0.162113223</v>
      </c>
      <c r="L2483" s="10">
        <v>0.23749684700000001</v>
      </c>
      <c r="M2483" s="10">
        <v>0.35657287300000001</v>
      </c>
      <c r="N2483" s="10">
        <v>3.9765779000000001E-2</v>
      </c>
      <c r="O2483" s="10">
        <v>1.761004E-2</v>
      </c>
      <c r="P2483" s="10">
        <v>7.9295075000000007E-2</v>
      </c>
    </row>
    <row r="2484" spans="1:16" x14ac:dyDescent="0.25">
      <c r="A2484" s="16" t="s">
        <v>3996</v>
      </c>
      <c r="B2484" s="16" t="s">
        <v>3884</v>
      </c>
      <c r="C2484" s="16" t="s">
        <v>311</v>
      </c>
      <c r="D2484" s="16">
        <v>1.8424601188632535E-2</v>
      </c>
      <c r="E2484" s="16">
        <v>1.4462690416730838E-2</v>
      </c>
      <c r="F2484" s="10">
        <v>6.3701135000000006E-2</v>
      </c>
      <c r="G2484" s="10">
        <v>3.8836227000000001E-2</v>
      </c>
      <c r="H2484" s="10">
        <v>7.6690831000000001E-2</v>
      </c>
      <c r="I2484" s="10">
        <v>3.5174080000000001E-3</v>
      </c>
      <c r="J2484" s="10">
        <v>0.148316526</v>
      </c>
      <c r="K2484" s="10">
        <v>3.4534408000000003E-2</v>
      </c>
      <c r="L2484" s="10">
        <v>5.3345768000000002E-2</v>
      </c>
      <c r="M2484" s="10">
        <v>7.1759809999999993E-2</v>
      </c>
      <c r="N2484" s="10">
        <v>8.8819450000000005E-3</v>
      </c>
      <c r="O2484" s="10">
        <v>3.6794140000000002E-3</v>
      </c>
      <c r="P2484" s="10">
        <v>2.0376581000000001E-2</v>
      </c>
    </row>
    <row r="2485" spans="1:16" x14ac:dyDescent="0.25">
      <c r="A2485" s="16" t="s">
        <v>3997</v>
      </c>
      <c r="B2485" s="16" t="s">
        <v>3884</v>
      </c>
      <c r="C2485" s="16" t="s">
        <v>947</v>
      </c>
      <c r="D2485" s="16">
        <v>0.11788883320456041</v>
      </c>
      <c r="E2485" s="16">
        <v>9.3877277075419152E-2</v>
      </c>
      <c r="F2485" s="10">
        <v>0.41395327100000001</v>
      </c>
      <c r="G2485" s="10">
        <v>0.26850991600000002</v>
      </c>
      <c r="H2485" s="10">
        <v>0.49342587300000001</v>
      </c>
      <c r="I2485" s="10">
        <v>2.2842698000000002E-2</v>
      </c>
      <c r="J2485" s="10">
        <v>1.191097404</v>
      </c>
      <c r="K2485" s="10">
        <v>0.21995688499999999</v>
      </c>
      <c r="L2485" s="10">
        <v>0.35432132700000002</v>
      </c>
      <c r="M2485" s="10">
        <v>0.51110624900000001</v>
      </c>
      <c r="N2485" s="10">
        <v>5.6966555000000002E-2</v>
      </c>
      <c r="O2485" s="10">
        <v>2.5075192999999999E-2</v>
      </c>
      <c r="P2485" s="10">
        <v>0.139869885</v>
      </c>
    </row>
    <row r="2486" spans="1:16" x14ac:dyDescent="0.25">
      <c r="A2486" s="16" t="s">
        <v>3998</v>
      </c>
      <c r="B2486" s="16" t="s">
        <v>3884</v>
      </c>
      <c r="C2486" s="16" t="s">
        <v>151</v>
      </c>
      <c r="D2486" s="16">
        <v>0.46473976236097808</v>
      </c>
      <c r="E2486" s="16">
        <v>0.32103842032849905</v>
      </c>
      <c r="F2486" s="10">
        <v>1.290697668</v>
      </c>
      <c r="G2486" s="10">
        <v>1.141701337</v>
      </c>
      <c r="H2486" s="10">
        <v>1.751433657</v>
      </c>
      <c r="I2486" s="10">
        <v>7.9336529000000003E-2</v>
      </c>
      <c r="J2486" s="10">
        <v>5.8633601710000001</v>
      </c>
      <c r="K2486" s="10">
        <v>0.90870837800000004</v>
      </c>
      <c r="L2486" s="10">
        <v>1.3198274109999999</v>
      </c>
      <c r="M2486" s="10">
        <v>2.4675918280000002</v>
      </c>
      <c r="N2486" s="10">
        <v>0.28336724600000002</v>
      </c>
      <c r="O2486" s="10">
        <v>0.110950769</v>
      </c>
      <c r="P2486" s="10">
        <v>0.37987428400000001</v>
      </c>
    </row>
    <row r="2487" spans="1:16" x14ac:dyDescent="0.25">
      <c r="A2487" s="16" t="s">
        <v>3999</v>
      </c>
      <c r="B2487" s="16" t="s">
        <v>3884</v>
      </c>
      <c r="C2487" s="16" t="s">
        <v>950</v>
      </c>
      <c r="D2487" s="16">
        <v>5.3319954866128783E-2</v>
      </c>
      <c r="E2487" s="16">
        <v>3.9836353929298476E-2</v>
      </c>
      <c r="F2487" s="10">
        <v>0.18778699900000001</v>
      </c>
      <c r="G2487" s="10">
        <v>7.5652582999999995E-2</v>
      </c>
      <c r="H2487" s="10">
        <v>0.17269858499999999</v>
      </c>
      <c r="I2487" s="10">
        <v>8.2772079999999994E-3</v>
      </c>
      <c r="J2487" s="10">
        <v>0.33119046499999999</v>
      </c>
      <c r="K2487" s="10">
        <v>9.7825986000000004E-2</v>
      </c>
      <c r="L2487" s="10">
        <v>0.16023641799999999</v>
      </c>
      <c r="M2487" s="10">
        <v>0.147510265</v>
      </c>
      <c r="N2487" s="10">
        <v>1.9970135999999999E-2</v>
      </c>
      <c r="O2487" s="10">
        <v>9.6968690000000003E-3</v>
      </c>
      <c r="P2487" s="10">
        <v>5.7205834999999997E-2</v>
      </c>
    </row>
    <row r="2488" spans="1:16" x14ac:dyDescent="0.25">
      <c r="A2488" s="16" t="s">
        <v>4000</v>
      </c>
      <c r="B2488" s="16" t="s">
        <v>3884</v>
      </c>
      <c r="C2488" s="16" t="s">
        <v>4001</v>
      </c>
      <c r="D2488" s="16">
        <v>0.14034910823939051</v>
      </c>
      <c r="E2488" s="16">
        <v>8.9803120639429884E-2</v>
      </c>
      <c r="F2488" s="10">
        <v>0.46219115599999999</v>
      </c>
      <c r="G2488" s="10">
        <v>0.15543842999999999</v>
      </c>
      <c r="H2488" s="10">
        <v>0.33790436499999998</v>
      </c>
      <c r="I2488" s="10">
        <v>1.5292676999999999E-2</v>
      </c>
      <c r="J2488" s="10">
        <v>0.61756103299999998</v>
      </c>
      <c r="K2488" s="10">
        <v>0.188233758</v>
      </c>
      <c r="L2488" s="10">
        <v>0.27794548600000002</v>
      </c>
      <c r="M2488" s="10">
        <v>0.314331782</v>
      </c>
      <c r="N2488" s="10">
        <v>4.0649614000000001E-2</v>
      </c>
      <c r="O2488" s="10">
        <v>2.4376717999999999E-2</v>
      </c>
      <c r="P2488" s="10">
        <v>0.13812232799999999</v>
      </c>
    </row>
    <row r="2489" spans="1:16" x14ac:dyDescent="0.25">
      <c r="A2489" s="16" t="s">
        <v>4002</v>
      </c>
      <c r="B2489" s="16" t="s">
        <v>3884</v>
      </c>
      <c r="C2489" s="16" t="s">
        <v>314</v>
      </c>
      <c r="D2489" s="16">
        <v>9.3675938354160243E-2</v>
      </c>
      <c r="E2489" s="16">
        <v>7.4930053479584688E-2</v>
      </c>
      <c r="F2489" s="10">
        <v>0.328845418</v>
      </c>
      <c r="G2489" s="10">
        <v>0.199428353</v>
      </c>
      <c r="H2489" s="10">
        <v>0.37572223300000002</v>
      </c>
      <c r="I2489" s="10">
        <v>1.7064955E-2</v>
      </c>
      <c r="J2489" s="10">
        <v>0.88628225999999999</v>
      </c>
      <c r="K2489" s="10">
        <v>0.17286891800000001</v>
      </c>
      <c r="L2489" s="10">
        <v>0.269800863</v>
      </c>
      <c r="M2489" s="10">
        <v>0.40620180099999997</v>
      </c>
      <c r="N2489" s="10">
        <v>4.5007735E-2</v>
      </c>
      <c r="O2489" s="10">
        <v>1.9694529999999998E-2</v>
      </c>
      <c r="P2489" s="10">
        <v>0.108155696</v>
      </c>
    </row>
    <row r="2490" spans="1:16" x14ac:dyDescent="0.25">
      <c r="A2490" s="16" t="s">
        <v>4003</v>
      </c>
      <c r="B2490" s="16" t="s">
        <v>3884</v>
      </c>
      <c r="C2490" s="16" t="s">
        <v>1194</v>
      </c>
      <c r="D2490" s="16">
        <v>0.45781904340876245</v>
      </c>
      <c r="E2490" s="16">
        <v>0.34248422020337593</v>
      </c>
      <c r="F2490" s="10">
        <v>1.561168651</v>
      </c>
      <c r="G2490" s="10">
        <v>1.8005005489999999</v>
      </c>
      <c r="H2490" s="10">
        <v>2.1703974239999999</v>
      </c>
      <c r="I2490" s="10">
        <v>0.11226506999999999</v>
      </c>
      <c r="J2490" s="10">
        <v>5.5461524879999997</v>
      </c>
      <c r="K2490" s="10">
        <v>0.81206681999999997</v>
      </c>
      <c r="L2490" s="10">
        <v>1.1905113190000001</v>
      </c>
      <c r="M2490" s="10">
        <v>2.3318079869999999</v>
      </c>
      <c r="N2490" s="10">
        <v>0.29292324800000002</v>
      </c>
      <c r="O2490" s="10">
        <v>0.13057839099999999</v>
      </c>
      <c r="P2490" s="10">
        <v>0.51658569700000001</v>
      </c>
    </row>
    <row r="2491" spans="1:16" x14ac:dyDescent="0.25">
      <c r="A2491" s="16" t="s">
        <v>4004</v>
      </c>
      <c r="B2491" s="16" t="s">
        <v>3884</v>
      </c>
      <c r="C2491" s="16" t="s">
        <v>1644</v>
      </c>
      <c r="D2491" s="16">
        <v>0.38011040800823787</v>
      </c>
      <c r="E2491" s="16">
        <v>0.29248111388381742</v>
      </c>
      <c r="F2491" s="10">
        <v>1.3212787640000001</v>
      </c>
      <c r="G2491" s="10">
        <v>1.215128889</v>
      </c>
      <c r="H2491" s="10">
        <v>1.6561814930000001</v>
      </c>
      <c r="I2491" s="10">
        <v>7.9519351000000002E-2</v>
      </c>
      <c r="J2491" s="10">
        <v>4.2790383969999999</v>
      </c>
      <c r="K2491" s="10">
        <v>0.676284365</v>
      </c>
      <c r="L2491" s="10">
        <v>0.98802452699999999</v>
      </c>
      <c r="M2491" s="10">
        <v>1.8323327890000001</v>
      </c>
      <c r="N2491" s="10">
        <v>0.207111454</v>
      </c>
      <c r="O2491" s="10">
        <v>9.2532329999999996E-2</v>
      </c>
      <c r="P2491" s="10">
        <v>0.44754137500000002</v>
      </c>
    </row>
    <row r="2492" spans="1:16" x14ac:dyDescent="0.25">
      <c r="A2492" s="16" t="s">
        <v>4005</v>
      </c>
      <c r="B2492" s="16" t="s">
        <v>2588</v>
      </c>
      <c r="C2492" s="16" t="s">
        <v>1479</v>
      </c>
      <c r="D2492" s="16">
        <v>0.1951223818409358</v>
      </c>
      <c r="E2492" s="16">
        <v>0.15200796892493898</v>
      </c>
      <c r="F2492" s="10">
        <v>0.53016461999999998</v>
      </c>
      <c r="G2492" s="10">
        <v>0.27757667000000003</v>
      </c>
      <c r="H2492" s="10">
        <v>0.57038614899999995</v>
      </c>
      <c r="I2492" s="10">
        <v>2.4335494999999999E-2</v>
      </c>
      <c r="J2492" s="10">
        <v>0.80858566099999996</v>
      </c>
      <c r="K2492" s="10">
        <v>0.45671863099999999</v>
      </c>
      <c r="L2492" s="10">
        <v>0.42901978600000001</v>
      </c>
      <c r="M2492" s="10">
        <v>0.215403183</v>
      </c>
      <c r="N2492" s="10">
        <v>4.6229859999999998E-2</v>
      </c>
      <c r="O2492" s="10">
        <v>9.3539269999999997E-3</v>
      </c>
      <c r="P2492" s="10">
        <v>0.223575687</v>
      </c>
    </row>
    <row r="2493" spans="1:16" x14ac:dyDescent="0.25">
      <c r="A2493" s="16" t="s">
        <v>4006</v>
      </c>
      <c r="B2493" s="16" t="s">
        <v>2588</v>
      </c>
      <c r="C2493" s="16" t="s">
        <v>4007</v>
      </c>
      <c r="D2493" s="16">
        <v>3.4533061728233054E-2</v>
      </c>
      <c r="E2493" s="16">
        <v>2.0641128487306534E-2</v>
      </c>
      <c r="F2493" s="10">
        <v>5.2923539999999998E-2</v>
      </c>
      <c r="G2493" s="10">
        <v>4.3893284999999997E-2</v>
      </c>
      <c r="H2493" s="10">
        <v>0.103947883</v>
      </c>
      <c r="I2493" s="10">
        <v>3.941127E-3</v>
      </c>
      <c r="J2493" s="10">
        <v>0.175428741</v>
      </c>
      <c r="K2493" s="10">
        <v>0.21794403800000001</v>
      </c>
      <c r="L2493" s="10">
        <v>0.107077798</v>
      </c>
      <c r="M2493" s="10">
        <v>2.8343222000000001E-2</v>
      </c>
      <c r="N2493" s="10">
        <v>8.6464720000000005E-3</v>
      </c>
      <c r="O2493" s="10">
        <v>1.3016150000000001E-3</v>
      </c>
      <c r="P2493" s="10">
        <v>5.5753433999999998E-2</v>
      </c>
    </row>
    <row r="2494" spans="1:16" x14ac:dyDescent="0.25">
      <c r="A2494" s="16" t="s">
        <v>4008</v>
      </c>
      <c r="B2494" s="16" t="s">
        <v>2588</v>
      </c>
      <c r="C2494" s="16" t="s">
        <v>4009</v>
      </c>
      <c r="D2494" s="16">
        <v>0.22280951601569515</v>
      </c>
      <c r="E2494" s="16">
        <v>0.15513681205953148</v>
      </c>
      <c r="F2494" s="10">
        <v>0.60164558700000004</v>
      </c>
      <c r="G2494" s="10">
        <v>0.371475263</v>
      </c>
      <c r="H2494" s="10">
        <v>0.68370406699999997</v>
      </c>
      <c r="I2494" s="10">
        <v>3.3215182000000003E-2</v>
      </c>
      <c r="J2494" s="10">
        <v>1.3526003959999999</v>
      </c>
      <c r="K2494" s="10">
        <v>0.64141549499999995</v>
      </c>
      <c r="L2494" s="10">
        <v>0.67579478199999998</v>
      </c>
      <c r="M2494" s="10">
        <v>0.34873375600000001</v>
      </c>
      <c r="N2494" s="10">
        <v>6.6137989999999994E-2</v>
      </c>
      <c r="O2494" s="10">
        <v>1.2736646000000001E-2</v>
      </c>
      <c r="P2494" s="10">
        <v>0.21836571399999999</v>
      </c>
    </row>
    <row r="2495" spans="1:16" x14ac:dyDescent="0.25">
      <c r="A2495" s="16" t="s">
        <v>4010</v>
      </c>
      <c r="B2495" s="16" t="s">
        <v>2588</v>
      </c>
      <c r="C2495" s="16" t="s">
        <v>4011</v>
      </c>
      <c r="D2495" s="16">
        <v>0.12964404923253536</v>
      </c>
      <c r="E2495" s="16">
        <v>0.11864204188830682</v>
      </c>
      <c r="F2495" s="10">
        <v>0.42718514600000002</v>
      </c>
      <c r="G2495" s="10">
        <v>0.36074922199999998</v>
      </c>
      <c r="H2495" s="10">
        <v>0.58336118299999995</v>
      </c>
      <c r="I2495" s="10">
        <v>3.9412582000000002E-2</v>
      </c>
      <c r="J2495" s="10">
        <v>0.55378773299999995</v>
      </c>
      <c r="K2495" s="10">
        <v>0.40977034299999998</v>
      </c>
      <c r="L2495" s="10">
        <v>0.35083148800000002</v>
      </c>
      <c r="M2495" s="10">
        <v>0.14372992200000001</v>
      </c>
      <c r="N2495" s="10">
        <v>3.7075513999999997E-2</v>
      </c>
      <c r="O2495" s="10">
        <v>7.0096170000000001E-3</v>
      </c>
      <c r="P2495" s="10">
        <v>0.19310508200000001</v>
      </c>
    </row>
    <row r="2496" spans="1:16" x14ac:dyDescent="0.25">
      <c r="A2496" s="16" t="s">
        <v>4012</v>
      </c>
      <c r="B2496" s="16" t="s">
        <v>2588</v>
      </c>
      <c r="C2496" s="16" t="s">
        <v>4013</v>
      </c>
      <c r="D2496" s="16">
        <v>1.6538239333116947E-2</v>
      </c>
      <c r="E2496" s="16">
        <v>1.8257708337385058E-2</v>
      </c>
      <c r="F2496" s="10">
        <v>5.8652081000000002E-2</v>
      </c>
      <c r="G2496" s="10">
        <v>3.3164220000000001E-2</v>
      </c>
      <c r="H2496" s="10">
        <v>7.9111691999999997E-2</v>
      </c>
      <c r="I2496" s="10">
        <v>3.363081E-3</v>
      </c>
      <c r="J2496" s="10">
        <v>9.8069135000000002E-2</v>
      </c>
      <c r="K2496" s="10">
        <v>8.2942113999999997E-2</v>
      </c>
      <c r="L2496" s="10">
        <v>5.1662270000000003E-2</v>
      </c>
      <c r="M2496" s="10">
        <v>2.4961904E-2</v>
      </c>
      <c r="N2496" s="10">
        <v>6.8725640000000003E-3</v>
      </c>
      <c r="O2496" s="10">
        <v>1.371138E-3</v>
      </c>
      <c r="P2496" s="10">
        <v>4.2461365000000001E-2</v>
      </c>
    </row>
    <row r="2497" spans="1:16" x14ac:dyDescent="0.25">
      <c r="A2497" s="16" t="s">
        <v>4014</v>
      </c>
      <c r="B2497" s="16" t="s">
        <v>2588</v>
      </c>
      <c r="C2497" s="16" t="s">
        <v>3602</v>
      </c>
      <c r="D2497" s="16">
        <v>3.688779725867319E-3</v>
      </c>
      <c r="E2497" s="16">
        <v>5.2643487055436412E-3</v>
      </c>
      <c r="F2497" s="10">
        <v>1.5970961999999998E-2</v>
      </c>
      <c r="G2497" s="10">
        <v>9.2150719999999995E-3</v>
      </c>
      <c r="H2497" s="10">
        <v>2.3321008000000001E-2</v>
      </c>
      <c r="I2497" s="10">
        <v>8.2837299999999998E-4</v>
      </c>
      <c r="J2497" s="10">
        <v>2.0906940999999998E-2</v>
      </c>
      <c r="K2497" s="10">
        <v>2.2494488999999999E-2</v>
      </c>
      <c r="L2497" s="10">
        <v>1.420447E-2</v>
      </c>
      <c r="M2497" s="10">
        <v>6.428189E-3</v>
      </c>
      <c r="N2497" s="10">
        <v>1.910728E-3</v>
      </c>
      <c r="O2497" s="10">
        <v>3.3043900000000003E-4</v>
      </c>
      <c r="P2497" s="10">
        <v>1.3469693E-2</v>
      </c>
    </row>
    <row r="2498" spans="1:16" x14ac:dyDescent="0.25">
      <c r="A2498" s="16" t="s">
        <v>4015</v>
      </c>
      <c r="B2498" s="16" t="s">
        <v>2588</v>
      </c>
      <c r="C2498" s="16" t="s">
        <v>4016</v>
      </c>
      <c r="D2498" s="16">
        <v>0.17249877054578802</v>
      </c>
      <c r="E2498" s="16">
        <v>8.8204762549302484E-2</v>
      </c>
      <c r="F2498" s="10">
        <v>0.25822803900000002</v>
      </c>
      <c r="G2498" s="10">
        <v>0.27581413300000002</v>
      </c>
      <c r="H2498" s="10">
        <v>0.487359508</v>
      </c>
      <c r="I2498" s="10">
        <v>2.3733602999999999E-2</v>
      </c>
      <c r="J2498" s="10">
        <v>0.85643362599999995</v>
      </c>
      <c r="K2498" s="10">
        <v>0.51687840600000001</v>
      </c>
      <c r="L2498" s="10">
        <v>0.50290992099999998</v>
      </c>
      <c r="M2498" s="10">
        <v>0.17452358000000001</v>
      </c>
      <c r="N2498" s="10">
        <v>3.9918743E-2</v>
      </c>
      <c r="O2498" s="10">
        <v>5.8026579999999996E-3</v>
      </c>
      <c r="P2498" s="10">
        <v>0.20487492800000001</v>
      </c>
    </row>
    <row r="2499" spans="1:16" x14ac:dyDescent="0.25">
      <c r="A2499" s="16" t="s">
        <v>4017</v>
      </c>
      <c r="B2499" s="16" t="s">
        <v>2588</v>
      </c>
      <c r="C2499" s="16" t="s">
        <v>4018</v>
      </c>
      <c r="D2499" s="16">
        <v>0.12897474510135346</v>
      </c>
      <c r="E2499" s="16">
        <v>5.8805347216113968E-2</v>
      </c>
      <c r="F2499" s="10">
        <v>0.17439143700000001</v>
      </c>
      <c r="G2499" s="10">
        <v>0.27659158900000003</v>
      </c>
      <c r="H2499" s="10">
        <v>0.41103197400000002</v>
      </c>
      <c r="I2499" s="10">
        <v>3.2011198999999997E-2</v>
      </c>
      <c r="J2499" s="10">
        <v>0.65667383099999999</v>
      </c>
      <c r="K2499" s="10">
        <v>0.23999828000000001</v>
      </c>
      <c r="L2499" s="10">
        <v>0.291230341</v>
      </c>
      <c r="M2499" s="10">
        <v>0.148794284</v>
      </c>
      <c r="N2499" s="10">
        <v>3.4286156999999998E-2</v>
      </c>
      <c r="O2499" s="10">
        <v>4.2420840000000001E-3</v>
      </c>
      <c r="P2499" s="10">
        <v>0.106469077</v>
      </c>
    </row>
    <row r="2500" spans="1:16" x14ac:dyDescent="0.25">
      <c r="A2500" s="16" t="s">
        <v>4019</v>
      </c>
      <c r="B2500" s="16" t="s">
        <v>2588</v>
      </c>
      <c r="C2500" s="16" t="s">
        <v>4020</v>
      </c>
      <c r="D2500" s="16">
        <v>5.6055893288798056E-3</v>
      </c>
      <c r="E2500" s="16">
        <v>7.6675760769081653E-3</v>
      </c>
      <c r="F2500" s="10">
        <v>2.1229696999999999E-2</v>
      </c>
      <c r="G2500" s="10">
        <v>1.3399928E-2</v>
      </c>
      <c r="H2500" s="10">
        <v>3.6488621999999998E-2</v>
      </c>
      <c r="I2500" s="10">
        <v>1.408669E-3</v>
      </c>
      <c r="J2500" s="10">
        <v>3.1145664999999999E-2</v>
      </c>
      <c r="K2500" s="10">
        <v>3.7878434000000002E-2</v>
      </c>
      <c r="L2500" s="10">
        <v>2.3629684000000001E-2</v>
      </c>
      <c r="M2500" s="10">
        <v>9.9436909999999993E-3</v>
      </c>
      <c r="N2500" s="10">
        <v>2.9733799999999999E-3</v>
      </c>
      <c r="O2500" s="10">
        <v>4.8400899999999998E-4</v>
      </c>
      <c r="P2500" s="10">
        <v>2.2324804E-2</v>
      </c>
    </row>
    <row r="2501" spans="1:16" x14ac:dyDescent="0.25">
      <c r="A2501" s="16" t="s">
        <v>4021</v>
      </c>
      <c r="B2501" s="16" t="s">
        <v>2588</v>
      </c>
      <c r="C2501" s="16" t="s">
        <v>4022</v>
      </c>
      <c r="D2501" s="16">
        <v>5.6655185653563762E-2</v>
      </c>
      <c r="E2501" s="16">
        <v>4.1398949910592564E-2</v>
      </c>
      <c r="F2501" s="10">
        <v>0.12544371800000001</v>
      </c>
      <c r="G2501" s="10">
        <v>0.13439045499999999</v>
      </c>
      <c r="H2501" s="10">
        <v>0.21801282399999999</v>
      </c>
      <c r="I2501" s="10">
        <v>1.0737907999999999E-2</v>
      </c>
      <c r="J2501" s="10">
        <v>0.28509292000000003</v>
      </c>
      <c r="K2501" s="10">
        <v>0.20083067499999999</v>
      </c>
      <c r="L2501" s="10">
        <v>0.14395254800000001</v>
      </c>
      <c r="M2501" s="10">
        <v>9.5094205000000001E-2</v>
      </c>
      <c r="N2501" s="10">
        <v>2.0076750000000001E-2</v>
      </c>
      <c r="O2501" s="10">
        <v>2.989673E-3</v>
      </c>
      <c r="P2501" s="10">
        <v>8.8306957000000005E-2</v>
      </c>
    </row>
    <row r="2502" spans="1:16" x14ac:dyDescent="0.25">
      <c r="A2502" s="16" t="s">
        <v>4023</v>
      </c>
      <c r="B2502" s="16" t="s">
        <v>2588</v>
      </c>
      <c r="C2502" s="16" t="s">
        <v>4024</v>
      </c>
      <c r="D2502" s="16">
        <v>0.32686689122400486</v>
      </c>
      <c r="E2502" s="16">
        <v>0.17377598508007386</v>
      </c>
      <c r="F2502" s="10">
        <v>0.56810088199999997</v>
      </c>
      <c r="G2502" s="10">
        <v>0.44391703399999999</v>
      </c>
      <c r="H2502" s="10">
        <v>0.791103365</v>
      </c>
      <c r="I2502" s="10">
        <v>3.6765429000000002E-2</v>
      </c>
      <c r="J2502" s="10">
        <v>1.2239640350000001</v>
      </c>
      <c r="K2502" s="10">
        <v>0.59536395900000005</v>
      </c>
      <c r="L2502" s="10">
        <v>0.55242043299999999</v>
      </c>
      <c r="M2502" s="10">
        <v>0.30558962699999997</v>
      </c>
      <c r="N2502" s="10">
        <v>6.3742694000000003E-2</v>
      </c>
      <c r="O2502" s="10">
        <v>9.7089710000000003E-3</v>
      </c>
      <c r="P2502" s="10">
        <v>0.30463386399999998</v>
      </c>
    </row>
    <row r="2503" spans="1:16" x14ac:dyDescent="0.25">
      <c r="A2503" s="16" t="s">
        <v>4025</v>
      </c>
      <c r="B2503" s="16" t="s">
        <v>2588</v>
      </c>
      <c r="C2503" s="16" t="s">
        <v>4026</v>
      </c>
      <c r="D2503" s="16">
        <v>8.2564303573739728E-3</v>
      </c>
      <c r="E2503" s="16">
        <v>1.0099901429870561E-2</v>
      </c>
      <c r="F2503" s="10">
        <v>3.2295624000000002E-2</v>
      </c>
      <c r="G2503" s="10">
        <v>1.7416838E-2</v>
      </c>
      <c r="H2503" s="10">
        <v>4.4930544000000003E-2</v>
      </c>
      <c r="I2503" s="10">
        <v>1.9321430000000001E-3</v>
      </c>
      <c r="J2503" s="10">
        <v>4.4698105000000002E-2</v>
      </c>
      <c r="K2503" s="10">
        <v>4.5318958999999999E-2</v>
      </c>
      <c r="L2503" s="10">
        <v>2.9079312E-2</v>
      </c>
      <c r="M2503" s="10">
        <v>1.3098439E-2</v>
      </c>
      <c r="N2503" s="10">
        <v>3.8857420000000002E-3</v>
      </c>
      <c r="O2503" s="10">
        <v>7.5269900000000001E-4</v>
      </c>
      <c r="P2503" s="10">
        <v>2.4885793999999999E-2</v>
      </c>
    </row>
    <row r="2504" spans="1:16" x14ac:dyDescent="0.25">
      <c r="A2504" s="16" t="s">
        <v>4027</v>
      </c>
      <c r="B2504" s="16" t="s">
        <v>2588</v>
      </c>
      <c r="C2504" s="16" t="s">
        <v>4028</v>
      </c>
      <c r="D2504" s="16">
        <v>8.0695010922960789E-2</v>
      </c>
      <c r="E2504" s="16">
        <v>5.5316979345245043E-2</v>
      </c>
      <c r="F2504" s="10">
        <v>0.19392095600000001</v>
      </c>
      <c r="G2504" s="10">
        <v>0.14562691999999999</v>
      </c>
      <c r="H2504" s="10">
        <v>0.25907454200000002</v>
      </c>
      <c r="I2504" s="10">
        <v>1.3577452E-2</v>
      </c>
      <c r="J2504" s="10">
        <v>0.43793144499999997</v>
      </c>
      <c r="K2504" s="10">
        <v>0.26294438399999998</v>
      </c>
      <c r="L2504" s="10">
        <v>0.25597536700000001</v>
      </c>
      <c r="M2504" s="10">
        <v>7.9752479000000001E-2</v>
      </c>
      <c r="N2504" s="10">
        <v>1.9192997999999999E-2</v>
      </c>
      <c r="O2504" s="10">
        <v>3.226862E-3</v>
      </c>
      <c r="P2504" s="10">
        <v>0.117393051</v>
      </c>
    </row>
    <row r="2505" spans="1:16" x14ac:dyDescent="0.25">
      <c r="A2505" s="16" t="s">
        <v>4029</v>
      </c>
      <c r="B2505" s="16" t="s">
        <v>2588</v>
      </c>
      <c r="C2505" s="16" t="s">
        <v>1660</v>
      </c>
      <c r="D2505" s="16">
        <v>1.1027807644149379</v>
      </c>
      <c r="E2505" s="16">
        <v>0.4894809295615829</v>
      </c>
      <c r="F2505" s="10">
        <v>1.4900663139999999</v>
      </c>
      <c r="G2505" s="10">
        <v>1.6762622739999999</v>
      </c>
      <c r="H2505" s="10">
        <v>2.4430960050000001</v>
      </c>
      <c r="I2505" s="10">
        <v>9.0709926999999996E-2</v>
      </c>
      <c r="J2505" s="10">
        <v>3.7216595620000001</v>
      </c>
      <c r="K2505" s="10">
        <v>1.566826018</v>
      </c>
      <c r="L2505" s="10">
        <v>1.3070800680000001</v>
      </c>
      <c r="M2505" s="10">
        <v>0.99936495700000005</v>
      </c>
      <c r="N2505" s="10">
        <v>0.19849167300000001</v>
      </c>
      <c r="O2505" s="10">
        <v>2.8215614E-2</v>
      </c>
      <c r="P2505" s="10">
        <v>0.89156244500000004</v>
      </c>
    </row>
    <row r="2506" spans="1:16" x14ac:dyDescent="0.25">
      <c r="A2506" s="16" t="s">
        <v>4030</v>
      </c>
      <c r="B2506" s="16" t="s">
        <v>2588</v>
      </c>
      <c r="C2506" s="16" t="s">
        <v>4031</v>
      </c>
      <c r="D2506" s="16">
        <v>6.1970006810241944</v>
      </c>
      <c r="E2506" s="16">
        <v>2.5449779805836874</v>
      </c>
      <c r="F2506" s="10">
        <v>6.8291190620000002</v>
      </c>
      <c r="G2506" s="10">
        <v>17.749713509999999</v>
      </c>
      <c r="H2506" s="10">
        <v>20.398564700000001</v>
      </c>
      <c r="I2506" s="10">
        <v>1.3022490790000001</v>
      </c>
      <c r="J2506" s="10">
        <v>38.722940309999998</v>
      </c>
      <c r="K2506" s="10">
        <v>13.83637124</v>
      </c>
      <c r="L2506" s="10">
        <v>11.16383119</v>
      </c>
      <c r="M2506" s="10">
        <v>10.326527670000001</v>
      </c>
      <c r="N2506" s="10">
        <v>2.270452245</v>
      </c>
      <c r="O2506" s="10">
        <v>0.21490215400000001</v>
      </c>
      <c r="P2506" s="10">
        <v>4.6089449240000002</v>
      </c>
    </row>
    <row r="2507" spans="1:16" x14ac:dyDescent="0.25">
      <c r="A2507" s="16" t="s">
        <v>4032</v>
      </c>
      <c r="B2507" s="16" t="s">
        <v>2588</v>
      </c>
      <c r="C2507" s="16" t="s">
        <v>4033</v>
      </c>
      <c r="D2507" s="16">
        <v>5.2945672104822546E-2</v>
      </c>
      <c r="E2507" s="16">
        <v>2.9021506520217073E-2</v>
      </c>
      <c r="F2507" s="10">
        <v>8.5344990999999995E-2</v>
      </c>
      <c r="G2507" s="10">
        <v>8.4113103999999994E-2</v>
      </c>
      <c r="H2507" s="10">
        <v>0.14597378899999999</v>
      </c>
      <c r="I2507" s="10">
        <v>6.9013319999999996E-3</v>
      </c>
      <c r="J2507" s="10">
        <v>0.20256854099999999</v>
      </c>
      <c r="K2507" s="10">
        <v>0.120426057</v>
      </c>
      <c r="L2507" s="10">
        <v>9.8159519000000001E-2</v>
      </c>
      <c r="M2507" s="10">
        <v>5.7853901999999999E-2</v>
      </c>
      <c r="N2507" s="10">
        <v>1.3086988000000001E-2</v>
      </c>
      <c r="O2507" s="10">
        <v>1.864894E-3</v>
      </c>
      <c r="P2507" s="10">
        <v>5.3651788999999998E-2</v>
      </c>
    </row>
    <row r="2508" spans="1:16" x14ac:dyDescent="0.25">
      <c r="A2508" s="16" t="s">
        <v>4034</v>
      </c>
      <c r="B2508" s="16" t="s">
        <v>2588</v>
      </c>
      <c r="C2508" s="16" t="s">
        <v>4035</v>
      </c>
      <c r="D2508" s="16">
        <v>7.2249132356367641E-4</v>
      </c>
      <c r="E2508" s="16">
        <v>8.1907287972038921E-4</v>
      </c>
      <c r="F2508" s="10">
        <v>2.323678E-3</v>
      </c>
      <c r="G2508" s="10">
        <v>1.4873569999999999E-3</v>
      </c>
      <c r="H2508" s="10">
        <v>3.8605570000000001E-3</v>
      </c>
      <c r="I2508" s="10">
        <v>1.5138799999999999E-4</v>
      </c>
      <c r="J2508" s="10">
        <v>4.6809369999999996E-3</v>
      </c>
      <c r="K2508" s="10">
        <v>5.0462160000000001E-3</v>
      </c>
      <c r="L2508" s="10">
        <v>3.979982E-3</v>
      </c>
      <c r="M2508" s="10">
        <v>1.01385E-3</v>
      </c>
      <c r="N2508" s="10">
        <v>3.1818800000000001E-4</v>
      </c>
      <c r="O2508" s="12">
        <v>5.3051699999999999E-5</v>
      </c>
      <c r="P2508" s="10">
        <v>2.185247E-3</v>
      </c>
    </row>
    <row r="2509" spans="1:16" x14ac:dyDescent="0.25">
      <c r="A2509" s="16" t="s">
        <v>4036</v>
      </c>
      <c r="B2509" s="16" t="s">
        <v>2588</v>
      </c>
      <c r="C2509" s="16" t="s">
        <v>4037</v>
      </c>
      <c r="D2509" s="16">
        <v>0.15929213096308451</v>
      </c>
      <c r="E2509" s="16">
        <v>7.2853903343837179E-2</v>
      </c>
      <c r="F2509" s="10">
        <v>0.231343409</v>
      </c>
      <c r="G2509" s="10">
        <v>0.16871085899999999</v>
      </c>
      <c r="H2509" s="10">
        <v>0.336295962</v>
      </c>
      <c r="I2509" s="10">
        <v>1.4366329000000001E-2</v>
      </c>
      <c r="J2509" s="10">
        <v>0.431681853</v>
      </c>
      <c r="K2509" s="10">
        <v>0.27820400099999998</v>
      </c>
      <c r="L2509" s="10">
        <v>0.21754768799999999</v>
      </c>
      <c r="M2509" s="10">
        <v>0.11571100400000001</v>
      </c>
      <c r="N2509" s="10">
        <v>2.7734162999999999E-2</v>
      </c>
      <c r="O2509" s="10">
        <v>4.6571340000000003E-3</v>
      </c>
      <c r="P2509" s="10">
        <v>0.13874192599999999</v>
      </c>
    </row>
    <row r="2510" spans="1:16" x14ac:dyDescent="0.25">
      <c r="A2510" s="16" t="s">
        <v>4038</v>
      </c>
      <c r="B2510" s="16" t="s">
        <v>2588</v>
      </c>
      <c r="C2510" s="16" t="s">
        <v>4039</v>
      </c>
      <c r="D2510" s="16">
        <v>0.27632082072265629</v>
      </c>
      <c r="E2510" s="16">
        <v>0.26207507447805423</v>
      </c>
      <c r="F2510" s="10">
        <v>0.90209612100000003</v>
      </c>
      <c r="G2510" s="10">
        <v>0.447162106</v>
      </c>
      <c r="H2510" s="10">
        <v>0.93797683300000001</v>
      </c>
      <c r="I2510" s="10">
        <v>3.4220041999999999E-2</v>
      </c>
      <c r="J2510" s="10">
        <v>1.695471285</v>
      </c>
      <c r="K2510" s="10">
        <v>0.78576139700000003</v>
      </c>
      <c r="L2510" s="10">
        <v>0.67620012500000004</v>
      </c>
      <c r="M2510" s="10">
        <v>0.37637549300000001</v>
      </c>
      <c r="N2510" s="10">
        <v>7.7985677000000003E-2</v>
      </c>
      <c r="O2510" s="10">
        <v>1.8197189999999999E-2</v>
      </c>
      <c r="P2510" s="10">
        <v>0.31709820799999999</v>
      </c>
    </row>
    <row r="2511" spans="1:16" x14ac:dyDescent="0.25">
      <c r="A2511" s="16" t="s">
        <v>4040</v>
      </c>
      <c r="B2511" s="16" t="s">
        <v>2588</v>
      </c>
      <c r="C2511" s="16" t="s">
        <v>4041</v>
      </c>
      <c r="D2511" s="16">
        <v>1.6597913557512145</v>
      </c>
      <c r="E2511" s="16">
        <v>0.72615829422501532</v>
      </c>
      <c r="F2511" s="10">
        <v>1.8836419689999999</v>
      </c>
      <c r="G2511" s="10">
        <v>2.7057102390000001</v>
      </c>
      <c r="H2511" s="10">
        <v>4.2893835889999998</v>
      </c>
      <c r="I2511" s="10">
        <v>0.33427485800000001</v>
      </c>
      <c r="J2511" s="10">
        <v>11.62137079</v>
      </c>
      <c r="K2511" s="10">
        <v>3.3240993909999998</v>
      </c>
      <c r="L2511" s="10">
        <v>3.4488564369999999</v>
      </c>
      <c r="M2511" s="10">
        <v>1.4744870960000001</v>
      </c>
      <c r="N2511" s="10">
        <v>0.33065452400000001</v>
      </c>
      <c r="O2511" s="10">
        <v>4.5609930999999999E-2</v>
      </c>
      <c r="P2511" s="10">
        <v>0.92148830900000001</v>
      </c>
    </row>
    <row r="2512" spans="1:16" x14ac:dyDescent="0.25">
      <c r="A2512" s="16" t="s">
        <v>4042</v>
      </c>
      <c r="B2512" s="16" t="s">
        <v>2588</v>
      </c>
      <c r="C2512" s="16" t="s">
        <v>4043</v>
      </c>
      <c r="D2512" s="16">
        <v>0.43059579612796983</v>
      </c>
      <c r="E2512" s="16">
        <v>0.22920177631291389</v>
      </c>
      <c r="F2512" s="10">
        <v>0.75495455300000003</v>
      </c>
      <c r="G2512" s="10">
        <v>0.84008979500000003</v>
      </c>
      <c r="H2512" s="10">
        <v>1.213447741</v>
      </c>
      <c r="I2512" s="10">
        <v>6.0841318999999998E-2</v>
      </c>
      <c r="J2512" s="10">
        <v>1.9922558159999999</v>
      </c>
      <c r="K2512" s="10">
        <v>0.85499675200000003</v>
      </c>
      <c r="L2512" s="10">
        <v>0.79152992300000002</v>
      </c>
      <c r="M2512" s="10">
        <v>0.46898257199999999</v>
      </c>
      <c r="N2512" s="10">
        <v>0.10055794999999999</v>
      </c>
      <c r="O2512" s="10">
        <v>1.5725361E-2</v>
      </c>
      <c r="P2512" s="10">
        <v>0.41233135199999998</v>
      </c>
    </row>
    <row r="2513" spans="1:16" x14ac:dyDescent="0.25">
      <c r="A2513" s="16" t="s">
        <v>4044</v>
      </c>
      <c r="B2513" s="16" t="s">
        <v>2588</v>
      </c>
      <c r="C2513" s="16" t="s">
        <v>4045</v>
      </c>
      <c r="D2513" s="16">
        <v>7.856294990266131E-3</v>
      </c>
      <c r="E2513" s="16">
        <v>1.222281700280644E-2</v>
      </c>
      <c r="F2513" s="10">
        <v>3.4054300000000003E-2</v>
      </c>
      <c r="G2513" s="10">
        <v>1.5828016E-2</v>
      </c>
      <c r="H2513" s="10">
        <v>5.7934232000000002E-2</v>
      </c>
      <c r="I2513" s="10">
        <v>2.5504709999999999E-3</v>
      </c>
      <c r="J2513" s="10">
        <v>4.0056948000000002E-2</v>
      </c>
      <c r="K2513" s="10">
        <v>5.0848880999999999E-2</v>
      </c>
      <c r="L2513" s="10">
        <v>3.1728345999999998E-2</v>
      </c>
      <c r="M2513" s="10">
        <v>1.3376581E-2</v>
      </c>
      <c r="N2513" s="10">
        <v>4.9745370000000002E-3</v>
      </c>
      <c r="O2513" s="10">
        <v>8.7605199999999999E-4</v>
      </c>
      <c r="P2513" s="10">
        <v>2.7853161000000001E-2</v>
      </c>
    </row>
    <row r="2514" spans="1:16" x14ac:dyDescent="0.25">
      <c r="A2514" s="16" t="s">
        <v>4046</v>
      </c>
      <c r="B2514" s="16" t="s">
        <v>2588</v>
      </c>
      <c r="C2514" s="16" t="s">
        <v>4047</v>
      </c>
      <c r="D2514" s="16">
        <v>1.7995802806655449E-3</v>
      </c>
      <c r="E2514" s="16">
        <v>2.6199640803249787E-3</v>
      </c>
      <c r="F2514" s="10">
        <v>8.2163380000000001E-3</v>
      </c>
      <c r="G2514" s="10">
        <v>4.2308930000000003E-3</v>
      </c>
      <c r="H2514" s="10">
        <v>1.1442625999999999E-2</v>
      </c>
      <c r="I2514" s="10">
        <v>4.2588800000000003E-4</v>
      </c>
      <c r="J2514" s="10">
        <v>1.1493915E-2</v>
      </c>
      <c r="K2514" s="10">
        <v>1.1297335E-2</v>
      </c>
      <c r="L2514" s="10">
        <v>7.378346E-3</v>
      </c>
      <c r="M2514" s="10">
        <v>3.1953929999999999E-3</v>
      </c>
      <c r="N2514" s="10">
        <v>9.6146000000000003E-4</v>
      </c>
      <c r="O2514" s="10">
        <v>1.7000399999999999E-4</v>
      </c>
      <c r="P2514" s="10">
        <v>6.6692890000000001E-3</v>
      </c>
    </row>
    <row r="2515" spans="1:16" x14ac:dyDescent="0.25">
      <c r="A2515" s="16" t="s">
        <v>4048</v>
      </c>
      <c r="B2515" s="16" t="s">
        <v>2588</v>
      </c>
      <c r="C2515" s="16" t="s">
        <v>722</v>
      </c>
      <c r="D2515" s="16">
        <v>2.1122503761230843E-2</v>
      </c>
      <c r="E2515" s="16">
        <v>1.5471712550370803E-2</v>
      </c>
      <c r="F2515" s="10">
        <v>5.1026056E-2</v>
      </c>
      <c r="G2515" s="10">
        <v>5.2604193E-2</v>
      </c>
      <c r="H2515" s="10">
        <v>8.3028719000000001E-2</v>
      </c>
      <c r="I2515" s="10">
        <v>3.7286400000000001E-3</v>
      </c>
      <c r="J2515" s="10">
        <v>0.14200879799999999</v>
      </c>
      <c r="K2515" s="10">
        <v>7.8618057000000005E-2</v>
      </c>
      <c r="L2515" s="10">
        <v>4.7904150999999999E-2</v>
      </c>
      <c r="M2515" s="10">
        <v>2.723633E-2</v>
      </c>
      <c r="N2515" s="10">
        <v>6.587753E-3</v>
      </c>
      <c r="O2515" s="10">
        <v>1.021777E-3</v>
      </c>
      <c r="P2515" s="10">
        <v>4.2695882999999997E-2</v>
      </c>
    </row>
    <row r="2516" spans="1:16" x14ac:dyDescent="0.25">
      <c r="A2516" s="16" t="s">
        <v>4049</v>
      </c>
      <c r="B2516" s="16" t="s">
        <v>2588</v>
      </c>
      <c r="C2516" s="16" t="s">
        <v>1050</v>
      </c>
      <c r="D2516" s="16">
        <v>0.10419166545046633</v>
      </c>
      <c r="E2516" s="16">
        <v>0.1006499914096783</v>
      </c>
      <c r="F2516" s="10">
        <v>0.31789979899999998</v>
      </c>
      <c r="G2516" s="10">
        <v>0.191966463</v>
      </c>
      <c r="H2516" s="10">
        <v>0.44518835699999998</v>
      </c>
      <c r="I2516" s="10">
        <v>1.847381E-2</v>
      </c>
      <c r="J2516" s="10">
        <v>0.49258822800000002</v>
      </c>
      <c r="K2516" s="10">
        <v>0.43812359000000001</v>
      </c>
      <c r="L2516" s="10">
        <v>0.28061234200000001</v>
      </c>
      <c r="M2516" s="10">
        <v>0.13812216099999999</v>
      </c>
      <c r="N2516" s="10">
        <v>3.7816707999999997E-2</v>
      </c>
      <c r="O2516" s="10">
        <v>6.908562E-3</v>
      </c>
      <c r="P2516" s="10">
        <v>0.20737514100000001</v>
      </c>
    </row>
    <row r="2517" spans="1:16" x14ac:dyDescent="0.25">
      <c r="A2517" s="16" t="s">
        <v>4050</v>
      </c>
      <c r="B2517" s="16" t="s">
        <v>2588</v>
      </c>
      <c r="C2517" s="16" t="s">
        <v>4051</v>
      </c>
      <c r="D2517" s="16">
        <v>8.1189208300009613E-2</v>
      </c>
      <c r="E2517" s="16">
        <v>4.6757790724380077E-2</v>
      </c>
      <c r="F2517" s="10">
        <v>0.16654793400000001</v>
      </c>
      <c r="G2517" s="10">
        <v>0.13167031800000001</v>
      </c>
      <c r="H2517" s="10">
        <v>0.24113994599999999</v>
      </c>
      <c r="I2517" s="10">
        <v>1.2602350999999999E-2</v>
      </c>
      <c r="J2517" s="10">
        <v>0.34474153699999999</v>
      </c>
      <c r="K2517" s="10">
        <v>0.17634133699999999</v>
      </c>
      <c r="L2517" s="10">
        <v>0.15849786399999999</v>
      </c>
      <c r="M2517" s="10">
        <v>7.9967841999999997E-2</v>
      </c>
      <c r="N2517" s="10">
        <v>1.8682483999999999E-2</v>
      </c>
      <c r="O2517" s="10">
        <v>3.1701279999999999E-3</v>
      </c>
      <c r="P2517" s="10">
        <v>8.8953761000000006E-2</v>
      </c>
    </row>
    <row r="2518" spans="1:16" x14ac:dyDescent="0.25">
      <c r="A2518" s="16" t="s">
        <v>4052</v>
      </c>
      <c r="B2518" s="16" t="s">
        <v>2588</v>
      </c>
      <c r="C2518" s="16" t="s">
        <v>4053</v>
      </c>
      <c r="D2518" s="16">
        <v>0.17006391757879938</v>
      </c>
      <c r="E2518" s="16">
        <v>0.11429743815120508</v>
      </c>
      <c r="F2518" s="10">
        <v>0.35408355000000002</v>
      </c>
      <c r="G2518" s="10">
        <v>0.28440815899999999</v>
      </c>
      <c r="H2518" s="10">
        <v>0.52886101299999999</v>
      </c>
      <c r="I2518" s="10">
        <v>2.2658731000000001E-2</v>
      </c>
      <c r="J2518" s="10">
        <v>0.73816228900000003</v>
      </c>
      <c r="K2518" s="10">
        <v>0.41761893500000002</v>
      </c>
      <c r="L2518" s="10">
        <v>0.33171150300000002</v>
      </c>
      <c r="M2518" s="10">
        <v>0.19402706</v>
      </c>
      <c r="N2518" s="10">
        <v>4.7166667000000002E-2</v>
      </c>
      <c r="O2518" s="10">
        <v>7.0259759999999997E-3</v>
      </c>
      <c r="P2518" s="10">
        <v>0.21415747299999999</v>
      </c>
    </row>
    <row r="2519" spans="1:16" x14ac:dyDescent="0.25">
      <c r="A2519" s="16" t="s">
        <v>4054</v>
      </c>
      <c r="B2519" s="16" t="s">
        <v>2588</v>
      </c>
      <c r="C2519" s="16" t="s">
        <v>1677</v>
      </c>
      <c r="D2519" s="16">
        <v>0.11082071959887986</v>
      </c>
      <c r="E2519" s="16">
        <v>6.8974022470052535E-2</v>
      </c>
      <c r="F2519" s="10">
        <v>0.240040956</v>
      </c>
      <c r="G2519" s="10">
        <v>0.23709512599999999</v>
      </c>
      <c r="H2519" s="10">
        <v>0.36752317000000001</v>
      </c>
      <c r="I2519" s="10">
        <v>1.7608603E-2</v>
      </c>
      <c r="J2519" s="10">
        <v>0.55518774800000004</v>
      </c>
      <c r="K2519" s="10">
        <v>0.31640254299999998</v>
      </c>
      <c r="L2519" s="10">
        <v>0.31591469799999999</v>
      </c>
      <c r="M2519" s="10">
        <v>0.13961321900000001</v>
      </c>
      <c r="N2519" s="10">
        <v>3.1898351999999998E-2</v>
      </c>
      <c r="O2519" s="10">
        <v>4.2895119999999997E-3</v>
      </c>
      <c r="P2519" s="10">
        <v>0.13547507</v>
      </c>
    </row>
    <row r="2520" spans="1:16" x14ac:dyDescent="0.25">
      <c r="A2520" s="16" t="s">
        <v>4055</v>
      </c>
      <c r="B2520" s="16" t="s">
        <v>2588</v>
      </c>
      <c r="C2520" s="16" t="s">
        <v>37</v>
      </c>
      <c r="D2520" s="16">
        <v>0.15104034152307136</v>
      </c>
      <c r="E2520" s="16">
        <v>9.7675090171512866E-2</v>
      </c>
      <c r="F2520" s="10">
        <v>0.25486868699999998</v>
      </c>
      <c r="G2520" s="10">
        <v>0.12996881199999999</v>
      </c>
      <c r="H2520" s="10">
        <v>0.28898600200000002</v>
      </c>
      <c r="I2520" s="10">
        <v>1.5554075000000001E-2</v>
      </c>
      <c r="J2520" s="10">
        <v>0.36708273000000002</v>
      </c>
      <c r="K2520" s="10">
        <v>0.274280107</v>
      </c>
      <c r="L2520" s="10">
        <v>0.21172611399999999</v>
      </c>
      <c r="M2520" s="10">
        <v>7.7389018000000004E-2</v>
      </c>
      <c r="N2520" s="10">
        <v>2.0698422000000001E-2</v>
      </c>
      <c r="O2520" s="10">
        <v>4.1889550000000003E-3</v>
      </c>
      <c r="P2520" s="10">
        <v>0.111226719</v>
      </c>
    </row>
    <row r="2521" spans="1:16" x14ac:dyDescent="0.25">
      <c r="A2521" s="16" t="s">
        <v>4056</v>
      </c>
      <c r="B2521" s="16" t="s">
        <v>2588</v>
      </c>
      <c r="C2521" s="16" t="s">
        <v>4057</v>
      </c>
      <c r="D2521" s="16">
        <v>3.5199660003980483E-2</v>
      </c>
      <c r="E2521" s="16">
        <v>3.8579942412216656E-2</v>
      </c>
      <c r="F2521" s="10">
        <v>0.12318069299999999</v>
      </c>
      <c r="G2521" s="10">
        <v>7.3242710000000003E-2</v>
      </c>
      <c r="H2521" s="10">
        <v>0.17881809300000001</v>
      </c>
      <c r="I2521" s="10">
        <v>7.0385999999999999E-3</v>
      </c>
      <c r="J2521" s="10">
        <v>0.16940623499999999</v>
      </c>
      <c r="K2521" s="10">
        <v>0.16975721399999999</v>
      </c>
      <c r="L2521" s="10">
        <v>0.10988625</v>
      </c>
      <c r="M2521" s="10">
        <v>5.1124358000000002E-2</v>
      </c>
      <c r="N2521" s="10">
        <v>1.4167641E-2</v>
      </c>
      <c r="O2521" s="10">
        <v>2.7786059999999999E-3</v>
      </c>
      <c r="P2521" s="10">
        <v>8.6731178000000006E-2</v>
      </c>
    </row>
    <row r="2522" spans="1:16" x14ac:dyDescent="0.25">
      <c r="A2522" s="16" t="s">
        <v>4058</v>
      </c>
      <c r="B2522" s="16" t="s">
        <v>2588</v>
      </c>
      <c r="C2522" s="16" t="s">
        <v>1847</v>
      </c>
      <c r="D2522" s="16">
        <v>0.60664949044283645</v>
      </c>
      <c r="E2522" s="16">
        <v>0.7408869685948356</v>
      </c>
      <c r="F2522" s="10">
        <v>2.4465210530000001</v>
      </c>
      <c r="G2522" s="10">
        <v>3.7143335120000001</v>
      </c>
      <c r="H2522" s="10">
        <v>4.9324279539999996</v>
      </c>
      <c r="I2522" s="10">
        <v>0.29897537600000001</v>
      </c>
      <c r="J2522" s="10">
        <v>5.4050007559999997</v>
      </c>
      <c r="K2522" s="10">
        <v>2.6107637399999999</v>
      </c>
      <c r="L2522" s="10">
        <v>2.1789087359999999</v>
      </c>
      <c r="M2522" s="10">
        <v>1.714209436</v>
      </c>
      <c r="N2522" s="10">
        <v>0.380964091</v>
      </c>
      <c r="O2522" s="10">
        <v>5.1388284999999999E-2</v>
      </c>
      <c r="P2522" s="10">
        <v>1.8993311049999999</v>
      </c>
    </row>
    <row r="2523" spans="1:16" x14ac:dyDescent="0.25">
      <c r="A2523" s="16" t="s">
        <v>4059</v>
      </c>
      <c r="B2523" s="16" t="s">
        <v>2588</v>
      </c>
      <c r="C2523" s="16" t="s">
        <v>4060</v>
      </c>
      <c r="D2523" s="16">
        <v>3.4723930027424285E-2</v>
      </c>
      <c r="E2523" s="16">
        <v>3.2698869098942492E-2</v>
      </c>
      <c r="F2523" s="10">
        <v>0.111450196</v>
      </c>
      <c r="G2523" s="10">
        <v>6.0245119999999999E-2</v>
      </c>
      <c r="H2523" s="10">
        <v>0.10348655499999999</v>
      </c>
      <c r="I2523" s="10">
        <v>3.8688160000000002E-3</v>
      </c>
      <c r="J2523" s="10">
        <v>0.152491451</v>
      </c>
      <c r="K2523" s="10">
        <v>9.1100020000000004E-2</v>
      </c>
      <c r="L2523" s="10">
        <v>7.8900985000000007E-2</v>
      </c>
      <c r="M2523" s="10">
        <v>5.0979178999999999E-2</v>
      </c>
      <c r="N2523" s="10">
        <v>8.5535669999999998E-3</v>
      </c>
      <c r="O2523" s="10">
        <v>1.847453E-3</v>
      </c>
      <c r="P2523" s="10">
        <v>3.8035512E-2</v>
      </c>
    </row>
    <row r="2524" spans="1:16" x14ac:dyDescent="0.25">
      <c r="A2524" s="16" t="s">
        <v>4061</v>
      </c>
      <c r="B2524" s="16" t="s">
        <v>2588</v>
      </c>
      <c r="C2524" s="16" t="s">
        <v>4062</v>
      </c>
      <c r="D2524" s="16">
        <v>9.6742753409652903E-3</v>
      </c>
      <c r="E2524" s="16">
        <v>1.2994614942316905E-2</v>
      </c>
      <c r="F2524" s="10">
        <v>3.9248448999999998E-2</v>
      </c>
      <c r="G2524" s="10">
        <v>2.5563331000000002E-2</v>
      </c>
      <c r="H2524" s="10">
        <v>6.0096389E-2</v>
      </c>
      <c r="I2524" s="10">
        <v>1.9919899999999999E-3</v>
      </c>
      <c r="J2524" s="10">
        <v>6.0358189999999999E-2</v>
      </c>
      <c r="K2524" s="10">
        <v>6.0209519000000003E-2</v>
      </c>
      <c r="L2524" s="10">
        <v>3.4487298999999999E-2</v>
      </c>
      <c r="M2524" s="10">
        <v>1.6349195E-2</v>
      </c>
      <c r="N2524" s="10">
        <v>4.7339239999999996E-3</v>
      </c>
      <c r="O2524" s="10">
        <v>8.0488800000000002E-4</v>
      </c>
      <c r="P2524" s="10">
        <v>3.3569140999999997E-2</v>
      </c>
    </row>
    <row r="2525" spans="1:16" x14ac:dyDescent="0.25">
      <c r="A2525" s="16" t="s">
        <v>4063</v>
      </c>
      <c r="B2525" s="16" t="s">
        <v>2588</v>
      </c>
      <c r="C2525" s="16" t="s">
        <v>1056</v>
      </c>
      <c r="D2525" s="16">
        <v>0.14689035488973762</v>
      </c>
      <c r="E2525" s="16">
        <v>0.10758299036295156</v>
      </c>
      <c r="F2525" s="10">
        <v>0.34515193599999999</v>
      </c>
      <c r="G2525" s="10">
        <v>0.170712752</v>
      </c>
      <c r="H2525" s="10">
        <v>0.35390553899999999</v>
      </c>
      <c r="I2525" s="10">
        <v>1.3994695E-2</v>
      </c>
      <c r="J2525" s="10">
        <v>0.77327492099999995</v>
      </c>
      <c r="K2525" s="10">
        <v>0.38686871099999998</v>
      </c>
      <c r="L2525" s="10">
        <v>0.27897862800000001</v>
      </c>
      <c r="M2525" s="10">
        <v>0.144914129</v>
      </c>
      <c r="N2525" s="10">
        <v>2.928708E-2</v>
      </c>
      <c r="O2525" s="10">
        <v>6.8429880000000004E-3</v>
      </c>
      <c r="P2525" s="10">
        <v>0.11811081499999999</v>
      </c>
    </row>
    <row r="2526" spans="1:16" x14ac:dyDescent="0.25">
      <c r="A2526" s="16" t="s">
        <v>4064</v>
      </c>
      <c r="B2526" s="16" t="s">
        <v>2588</v>
      </c>
      <c r="C2526" s="16" t="s">
        <v>4065</v>
      </c>
      <c r="D2526" s="16">
        <v>7.0508827549972059E-3</v>
      </c>
      <c r="E2526" s="16">
        <v>9.3418083790466656E-3</v>
      </c>
      <c r="F2526" s="10">
        <v>2.6418323E-2</v>
      </c>
      <c r="G2526" s="10">
        <v>1.6985137000000001E-2</v>
      </c>
      <c r="H2526" s="10">
        <v>4.3933437999999998E-2</v>
      </c>
      <c r="I2526" s="10">
        <v>1.5769239999999999E-3</v>
      </c>
      <c r="J2526" s="10">
        <v>3.5844426999999998E-2</v>
      </c>
      <c r="K2526" s="10">
        <v>4.1433894999999998E-2</v>
      </c>
      <c r="L2526" s="10">
        <v>2.6000307E-2</v>
      </c>
      <c r="M2526" s="10">
        <v>1.1721752E-2</v>
      </c>
      <c r="N2526" s="10">
        <v>3.5211119999999999E-3</v>
      </c>
      <c r="O2526" s="10">
        <v>5.7148300000000002E-4</v>
      </c>
      <c r="P2526" s="10">
        <v>2.6239566999999998E-2</v>
      </c>
    </row>
    <row r="2527" spans="1:16" x14ac:dyDescent="0.25">
      <c r="A2527" s="16" t="s">
        <v>4066</v>
      </c>
      <c r="B2527" s="16" t="s">
        <v>2588</v>
      </c>
      <c r="C2527" s="16" t="s">
        <v>39</v>
      </c>
      <c r="D2527" s="16">
        <v>0.16222096296718885</v>
      </c>
      <c r="E2527" s="16">
        <v>7.8629103246926471E-2</v>
      </c>
      <c r="F2527" s="10">
        <v>0.24120277700000001</v>
      </c>
      <c r="G2527" s="10">
        <v>0.32188782500000002</v>
      </c>
      <c r="H2527" s="10">
        <v>0.52362588399999999</v>
      </c>
      <c r="I2527" s="10">
        <v>3.9089954000000003E-2</v>
      </c>
      <c r="J2527" s="10">
        <v>1.047175167</v>
      </c>
      <c r="K2527" s="10">
        <v>0.32850275299999998</v>
      </c>
      <c r="L2527" s="10">
        <v>0.71027699700000002</v>
      </c>
      <c r="M2527" s="10">
        <v>0.12996838599999999</v>
      </c>
      <c r="N2527" s="10">
        <v>2.7703602000000001E-2</v>
      </c>
      <c r="O2527" s="10">
        <v>5.3578760000000001E-3</v>
      </c>
      <c r="P2527" s="10">
        <v>0.10058498</v>
      </c>
    </row>
    <row r="2528" spans="1:16" x14ac:dyDescent="0.25">
      <c r="A2528" s="16" t="s">
        <v>4067</v>
      </c>
      <c r="B2528" s="16" t="s">
        <v>2588</v>
      </c>
      <c r="C2528" s="16" t="s">
        <v>41</v>
      </c>
      <c r="D2528" s="16">
        <v>0.15501178284818765</v>
      </c>
      <c r="E2528" s="16">
        <v>0.13510336904034442</v>
      </c>
      <c r="F2528" s="10">
        <v>0.46998599000000002</v>
      </c>
      <c r="G2528" s="10">
        <v>0.21104680000000001</v>
      </c>
      <c r="H2528" s="10">
        <v>0.43067053199999999</v>
      </c>
      <c r="I2528" s="10">
        <v>1.8721569E-2</v>
      </c>
      <c r="J2528" s="10">
        <v>0.67446071299999999</v>
      </c>
      <c r="K2528" s="10">
        <v>0.37300071499999998</v>
      </c>
      <c r="L2528" s="10">
        <v>0.33625885</v>
      </c>
      <c r="M2528" s="10">
        <v>0.17777968799999999</v>
      </c>
      <c r="N2528" s="10">
        <v>3.6315576000000002E-2</v>
      </c>
      <c r="O2528" s="10">
        <v>7.5128039999999997E-3</v>
      </c>
      <c r="P2528" s="10">
        <v>0.15941058499999999</v>
      </c>
    </row>
    <row r="2529" spans="1:16" x14ac:dyDescent="0.25">
      <c r="A2529" s="16" t="s">
        <v>4068</v>
      </c>
      <c r="B2529" s="16" t="s">
        <v>2588</v>
      </c>
      <c r="C2529" s="16" t="s">
        <v>4069</v>
      </c>
      <c r="D2529" s="16">
        <v>9.2798883817556688E-3</v>
      </c>
      <c r="E2529" s="16">
        <v>1.3345196929575344E-2</v>
      </c>
      <c r="F2529" s="10">
        <v>4.4153295000000002E-2</v>
      </c>
      <c r="G2529" s="10">
        <v>2.0661163E-2</v>
      </c>
      <c r="H2529" s="10">
        <v>5.6701723000000002E-2</v>
      </c>
      <c r="I2529" s="10">
        <v>2.1867729999999999E-3</v>
      </c>
      <c r="J2529" s="10">
        <v>4.8127705E-2</v>
      </c>
      <c r="K2529" s="10">
        <v>5.6071120000000002E-2</v>
      </c>
      <c r="L2529" s="10">
        <v>3.5964949000000003E-2</v>
      </c>
      <c r="M2529" s="10">
        <v>1.5830495999999999E-2</v>
      </c>
      <c r="N2529" s="10">
        <v>4.7996699999999998E-3</v>
      </c>
      <c r="O2529" s="10">
        <v>9.2830199999999999E-4</v>
      </c>
      <c r="P2529" s="10">
        <v>3.1175364000000001E-2</v>
      </c>
    </row>
    <row r="2530" spans="1:16" x14ac:dyDescent="0.25">
      <c r="A2530" s="16" t="s">
        <v>4070</v>
      </c>
      <c r="B2530" s="16" t="s">
        <v>2588</v>
      </c>
      <c r="C2530" s="16" t="s">
        <v>49</v>
      </c>
      <c r="D2530" s="16">
        <v>2.793073271861804E-2</v>
      </c>
      <c r="E2530" s="16">
        <v>2.8419131425769999E-2</v>
      </c>
      <c r="F2530" s="10">
        <v>9.2472984999999994E-2</v>
      </c>
      <c r="G2530" s="10">
        <v>5.5929659999999999E-2</v>
      </c>
      <c r="H2530" s="10">
        <v>0.128497995</v>
      </c>
      <c r="I2530" s="10">
        <v>5.1890199999999999E-3</v>
      </c>
      <c r="J2530" s="10">
        <v>0.161390272</v>
      </c>
      <c r="K2530" s="10">
        <v>0.13299734999999999</v>
      </c>
      <c r="L2530" s="10">
        <v>8.0148935000000004E-2</v>
      </c>
      <c r="M2530" s="10">
        <v>4.1195282E-2</v>
      </c>
      <c r="N2530" s="10">
        <v>1.080834E-2</v>
      </c>
      <c r="O2530" s="10">
        <v>2.0993349999999999E-3</v>
      </c>
      <c r="P2530" s="10">
        <v>6.7568920000000005E-2</v>
      </c>
    </row>
    <row r="2531" spans="1:16" x14ac:dyDescent="0.25">
      <c r="A2531" s="16" t="s">
        <v>4071</v>
      </c>
      <c r="B2531" s="16" t="s">
        <v>2588</v>
      </c>
      <c r="C2531" s="16" t="s">
        <v>4072</v>
      </c>
      <c r="D2531" s="16">
        <v>2.517389668586742E-3</v>
      </c>
      <c r="E2531" s="16">
        <v>2.9259667303924279E-3</v>
      </c>
      <c r="F2531" s="10">
        <v>7.7120289999999996E-3</v>
      </c>
      <c r="G2531" s="10">
        <v>5.3498690000000002E-3</v>
      </c>
      <c r="H2531" s="10">
        <v>1.4372635999999999E-2</v>
      </c>
      <c r="I2531" s="10">
        <v>5.5968499999999998E-4</v>
      </c>
      <c r="J2531" s="10">
        <v>1.5418351E-2</v>
      </c>
      <c r="K2531" s="10">
        <v>1.836556E-2</v>
      </c>
      <c r="L2531" s="10">
        <v>1.1280775E-2</v>
      </c>
      <c r="M2531" s="10">
        <v>3.9595469999999999E-3</v>
      </c>
      <c r="N2531" s="10">
        <v>1.1807110000000001E-3</v>
      </c>
      <c r="O2531" s="10">
        <v>1.9006900000000001E-4</v>
      </c>
      <c r="P2531" s="10">
        <v>8.9484089999999992E-3</v>
      </c>
    </row>
    <row r="2532" spans="1:16" x14ac:dyDescent="0.25">
      <c r="A2532" s="16" t="s">
        <v>4073</v>
      </c>
      <c r="B2532" s="16" t="s">
        <v>2588</v>
      </c>
      <c r="C2532" s="16" t="s">
        <v>4074</v>
      </c>
      <c r="D2532" s="16">
        <v>7.1530735314840862E-3</v>
      </c>
      <c r="E2532" s="16">
        <v>8.25887293957751E-3</v>
      </c>
      <c r="F2532" s="10">
        <v>2.5198378E-2</v>
      </c>
      <c r="G2532" s="10">
        <v>1.5218524000000001E-2</v>
      </c>
      <c r="H2532" s="10">
        <v>3.8029188999999998E-2</v>
      </c>
      <c r="I2532" s="10">
        <v>1.561801E-3</v>
      </c>
      <c r="J2532" s="10">
        <v>3.8367867999999999E-2</v>
      </c>
      <c r="K2532" s="10">
        <v>4.1773813E-2</v>
      </c>
      <c r="L2532" s="10">
        <v>2.8235053999999999E-2</v>
      </c>
      <c r="M2532" s="10">
        <v>1.0795648999999999E-2</v>
      </c>
      <c r="N2532" s="10">
        <v>3.1359159999999999E-3</v>
      </c>
      <c r="O2532" s="10">
        <v>5.6022099999999996E-4</v>
      </c>
      <c r="P2532" s="10">
        <v>1.9336368E-2</v>
      </c>
    </row>
    <row r="2533" spans="1:16" x14ac:dyDescent="0.25">
      <c r="A2533" s="16" t="s">
        <v>4075</v>
      </c>
      <c r="B2533" s="16" t="s">
        <v>2588</v>
      </c>
      <c r="C2533" s="16" t="s">
        <v>4076</v>
      </c>
      <c r="D2533" s="16">
        <v>2.2517479267925709E-2</v>
      </c>
      <c r="E2533" s="16">
        <v>2.3912419052068045E-2</v>
      </c>
      <c r="F2533" s="10">
        <v>7.5797857999999996E-2</v>
      </c>
      <c r="G2533" s="10">
        <v>4.2484761000000003E-2</v>
      </c>
      <c r="H2533" s="10">
        <v>0.10657620499999999</v>
      </c>
      <c r="I2533" s="10">
        <v>4.3422629999999999E-3</v>
      </c>
      <c r="J2533" s="10">
        <v>0.106179804</v>
      </c>
      <c r="K2533" s="10">
        <v>0.10608783200000001</v>
      </c>
      <c r="L2533" s="10">
        <v>6.8901952000000002E-2</v>
      </c>
      <c r="M2533" s="10">
        <v>3.0259483E-2</v>
      </c>
      <c r="N2533" s="10">
        <v>8.6773670000000001E-3</v>
      </c>
      <c r="O2533" s="10">
        <v>1.6252809999999999E-3</v>
      </c>
      <c r="P2533" s="10">
        <v>5.3198369000000002E-2</v>
      </c>
    </row>
    <row r="2534" spans="1:16" x14ac:dyDescent="0.25">
      <c r="A2534" s="16" t="s">
        <v>4077</v>
      </c>
      <c r="B2534" s="16" t="s">
        <v>2588</v>
      </c>
      <c r="C2534" s="16" t="s">
        <v>4078</v>
      </c>
      <c r="D2534" s="16">
        <v>1.7249524923927249</v>
      </c>
      <c r="E2534" s="16">
        <v>1.3710799554434343</v>
      </c>
      <c r="F2534" s="10">
        <v>4.3389906360000001</v>
      </c>
      <c r="G2534" s="10">
        <v>8.1086163429999996</v>
      </c>
      <c r="H2534" s="10">
        <v>8.1954219639999994</v>
      </c>
      <c r="I2534" s="10">
        <v>0.27130678200000002</v>
      </c>
      <c r="J2534" s="10">
        <v>14.257922219999999</v>
      </c>
      <c r="K2534" s="10">
        <v>4.7965168909999996</v>
      </c>
      <c r="L2534" s="10">
        <v>3.7733094340000002</v>
      </c>
      <c r="M2534" s="10">
        <v>4.6110752760000002</v>
      </c>
      <c r="N2534" s="10">
        <v>0.839476102</v>
      </c>
      <c r="O2534" s="10">
        <v>9.9145222000000005E-2</v>
      </c>
      <c r="P2534" s="10">
        <v>2.4476540400000002</v>
      </c>
    </row>
    <row r="2535" spans="1:16" x14ac:dyDescent="0.25">
      <c r="A2535" s="16" t="s">
        <v>4079</v>
      </c>
      <c r="B2535" s="16" t="s">
        <v>2588</v>
      </c>
      <c r="C2535" s="16" t="s">
        <v>4080</v>
      </c>
      <c r="D2535" s="16">
        <v>3.7301246471502076E-3</v>
      </c>
      <c r="E2535" s="16">
        <v>5.5900988970215273E-3</v>
      </c>
      <c r="F2535" s="10">
        <v>1.9012301999999998E-2</v>
      </c>
      <c r="G2535" s="10">
        <v>8.0275060000000002E-3</v>
      </c>
      <c r="H2535" s="10">
        <v>2.2663263999999999E-2</v>
      </c>
      <c r="I2535" s="10">
        <v>8.6110799999999997E-4</v>
      </c>
      <c r="J2535" s="10">
        <v>2.1133609000000001E-2</v>
      </c>
      <c r="K2535" s="10">
        <v>2.4247016E-2</v>
      </c>
      <c r="L2535" s="10">
        <v>1.4615405E-2</v>
      </c>
      <c r="M2535" s="10">
        <v>6.4979340000000003E-3</v>
      </c>
      <c r="N2535" s="10">
        <v>1.9352379999999999E-3</v>
      </c>
      <c r="O2535" s="10">
        <v>3.7330399999999998E-4</v>
      </c>
      <c r="P2535" s="10">
        <v>1.3071437999999999E-2</v>
      </c>
    </row>
    <row r="2536" spans="1:16" x14ac:dyDescent="0.25">
      <c r="A2536" s="16" t="s">
        <v>4081</v>
      </c>
      <c r="B2536" s="16" t="s">
        <v>2588</v>
      </c>
      <c r="C2536" s="16" t="s">
        <v>435</v>
      </c>
      <c r="D2536" s="16">
        <v>0.14609755546270747</v>
      </c>
      <c r="E2536" s="16">
        <v>5.3398922132633156E-2</v>
      </c>
      <c r="F2536" s="10">
        <v>0.19165818200000001</v>
      </c>
      <c r="G2536" s="10">
        <v>0.16874344199999999</v>
      </c>
      <c r="H2536" s="10">
        <v>0.28720679199999999</v>
      </c>
      <c r="I2536" s="10">
        <v>1.6744859000000001E-2</v>
      </c>
      <c r="J2536" s="10">
        <v>0.41594895300000001</v>
      </c>
      <c r="K2536" s="10">
        <v>0.19978940000000001</v>
      </c>
      <c r="L2536" s="10">
        <v>0.198548645</v>
      </c>
      <c r="M2536" s="10">
        <v>9.4670009999999999E-2</v>
      </c>
      <c r="N2536" s="10">
        <v>2.1663493999999998E-2</v>
      </c>
      <c r="O2536" s="10">
        <v>3.4002720000000002E-3</v>
      </c>
      <c r="P2536" s="10">
        <v>0.103124666</v>
      </c>
    </row>
    <row r="2537" spans="1:16" x14ac:dyDescent="0.25">
      <c r="A2537" s="16" t="s">
        <v>4082</v>
      </c>
      <c r="B2537" s="16" t="s">
        <v>2588</v>
      </c>
      <c r="C2537" s="16" t="s">
        <v>4083</v>
      </c>
      <c r="D2537" s="16">
        <v>0.77061670046019393</v>
      </c>
      <c r="E2537" s="16">
        <v>0.26304928354788581</v>
      </c>
      <c r="F2537" s="10">
        <v>0.74291512100000001</v>
      </c>
      <c r="G2537" s="10">
        <v>1.1057870489999999</v>
      </c>
      <c r="H2537" s="10">
        <v>1.4354531639999999</v>
      </c>
      <c r="I2537" s="10">
        <v>6.6522551999999999E-2</v>
      </c>
      <c r="J2537" s="10">
        <v>2.855554578</v>
      </c>
      <c r="K2537" s="10">
        <v>1.2885696799999999</v>
      </c>
      <c r="L2537" s="10">
        <v>1.090335353</v>
      </c>
      <c r="M2537" s="10">
        <v>0.76489904799999997</v>
      </c>
      <c r="N2537" s="10">
        <v>0.122410276</v>
      </c>
      <c r="O2537" s="10">
        <v>1.6829823000000001E-2</v>
      </c>
      <c r="P2537" s="10">
        <v>0.47498184500000001</v>
      </c>
    </row>
    <row r="2538" spans="1:16" x14ac:dyDescent="0.25">
      <c r="A2538" s="16" t="s">
        <v>4084</v>
      </c>
      <c r="B2538" s="16" t="s">
        <v>2588</v>
      </c>
      <c r="C2538" s="16" t="s">
        <v>1503</v>
      </c>
      <c r="D2538" s="16">
        <v>3.7400325502129884E-2</v>
      </c>
      <c r="E2538" s="16">
        <v>3.3853680103862381E-2</v>
      </c>
      <c r="F2538" s="10">
        <v>0.11122813600000001</v>
      </c>
      <c r="G2538" s="10">
        <v>6.2220521000000001E-2</v>
      </c>
      <c r="H2538" s="10">
        <v>0.148005049</v>
      </c>
      <c r="I2538" s="10">
        <v>6.411763E-3</v>
      </c>
      <c r="J2538" s="10">
        <v>0.15426778399999999</v>
      </c>
      <c r="K2538" s="10">
        <v>0.13980889499999999</v>
      </c>
      <c r="L2538" s="10">
        <v>9.4604456000000003E-2</v>
      </c>
      <c r="M2538" s="10">
        <v>4.5932129000000002E-2</v>
      </c>
      <c r="N2538" s="10">
        <v>1.2394919000000001E-2</v>
      </c>
      <c r="O2538" s="10">
        <v>2.3053980000000002E-3</v>
      </c>
      <c r="P2538" s="10">
        <v>7.1159235000000001E-2</v>
      </c>
    </row>
    <row r="2539" spans="1:16" x14ac:dyDescent="0.25">
      <c r="A2539" s="16" t="s">
        <v>4085</v>
      </c>
      <c r="B2539" s="16" t="s">
        <v>2588</v>
      </c>
      <c r="C2539" s="16" t="s">
        <v>4086</v>
      </c>
      <c r="D2539" s="16">
        <v>6.6424884667555303E-3</v>
      </c>
      <c r="E2539" s="16">
        <v>7.1304058524216864E-3</v>
      </c>
      <c r="F2539" s="10">
        <v>2.2201986E-2</v>
      </c>
      <c r="G2539" s="10">
        <v>1.2510609000000001E-2</v>
      </c>
      <c r="H2539" s="10">
        <v>3.1500198E-2</v>
      </c>
      <c r="I2539" s="10">
        <v>1.3305140000000001E-3</v>
      </c>
      <c r="J2539" s="10">
        <v>3.0129172999999999E-2</v>
      </c>
      <c r="K2539" s="10">
        <v>3.1010660999999998E-2</v>
      </c>
      <c r="L2539" s="10">
        <v>2.1090115999999999E-2</v>
      </c>
      <c r="M2539" s="10">
        <v>8.9210130000000002E-3</v>
      </c>
      <c r="N2539" s="10">
        <v>2.6377979999999998E-3</v>
      </c>
      <c r="O2539" s="10">
        <v>4.7561700000000001E-4</v>
      </c>
      <c r="P2539" s="10">
        <v>1.5590652999999999E-2</v>
      </c>
    </row>
    <row r="2540" spans="1:16" x14ac:dyDescent="0.25">
      <c r="A2540" s="16" t="s">
        <v>4087</v>
      </c>
      <c r="B2540" s="16" t="s">
        <v>2588</v>
      </c>
      <c r="C2540" s="16" t="s">
        <v>4088</v>
      </c>
      <c r="D2540" s="16">
        <v>0.12004250163052591</v>
      </c>
      <c r="E2540" s="16">
        <v>0.10277834164598378</v>
      </c>
      <c r="F2540" s="10">
        <v>0.33461600800000002</v>
      </c>
      <c r="G2540" s="10">
        <v>0.30639103899999998</v>
      </c>
      <c r="H2540" s="10">
        <v>0.51037516500000002</v>
      </c>
      <c r="I2540" s="10">
        <v>1.9426863999999999E-2</v>
      </c>
      <c r="J2540" s="10">
        <v>0.72528964200000001</v>
      </c>
      <c r="K2540" s="10">
        <v>0.45999447300000001</v>
      </c>
      <c r="L2540" s="10">
        <v>0.27481814399999999</v>
      </c>
      <c r="M2540" s="10">
        <v>0.205414608</v>
      </c>
      <c r="N2540" s="10">
        <v>4.3972868999999998E-2</v>
      </c>
      <c r="O2540" s="10">
        <v>7.3970980000000004E-3</v>
      </c>
      <c r="P2540" s="10">
        <v>0.200849369</v>
      </c>
    </row>
    <row r="2541" spans="1:16" x14ac:dyDescent="0.25">
      <c r="A2541" s="16" t="s">
        <v>4089</v>
      </c>
      <c r="B2541" s="16" t="s">
        <v>2588</v>
      </c>
      <c r="C2541" s="16" t="s">
        <v>4090</v>
      </c>
      <c r="D2541" s="16">
        <v>0.17075416712871921</v>
      </c>
      <c r="E2541" s="16">
        <v>0.11013303690197876</v>
      </c>
      <c r="F2541" s="10">
        <v>0.36335436999999998</v>
      </c>
      <c r="G2541" s="10">
        <v>0.25394134800000001</v>
      </c>
      <c r="H2541" s="10">
        <v>0.49771476799999997</v>
      </c>
      <c r="I2541" s="10">
        <v>2.0863183E-2</v>
      </c>
      <c r="J2541" s="10">
        <v>0.62552572299999998</v>
      </c>
      <c r="K2541" s="10">
        <v>0.38500419400000002</v>
      </c>
      <c r="L2541" s="10">
        <v>0.307225992</v>
      </c>
      <c r="M2541" s="10">
        <v>0.17611919500000001</v>
      </c>
      <c r="N2541" s="10">
        <v>4.2257984999999998E-2</v>
      </c>
      <c r="O2541" s="10">
        <v>6.9463650000000004E-3</v>
      </c>
      <c r="P2541" s="10">
        <v>0.21473519499999999</v>
      </c>
    </row>
    <row r="2542" spans="1:16" x14ac:dyDescent="0.25">
      <c r="A2542" s="16" t="s">
        <v>4091</v>
      </c>
      <c r="B2542" s="16" t="s">
        <v>2588</v>
      </c>
      <c r="C2542" s="16" t="s">
        <v>4092</v>
      </c>
      <c r="D2542" s="16">
        <v>3.1962343931685958E-3</v>
      </c>
      <c r="E2542" s="16">
        <v>4.36648902340637E-3</v>
      </c>
      <c r="F2542" s="10">
        <v>1.3634149E-2</v>
      </c>
      <c r="G2542" s="10">
        <v>6.3799060000000003E-3</v>
      </c>
      <c r="H2542" s="10">
        <v>1.8644800999999999E-2</v>
      </c>
      <c r="I2542" s="10">
        <v>7.5019300000000002E-4</v>
      </c>
      <c r="J2542" s="10">
        <v>1.5955167999999999E-2</v>
      </c>
      <c r="K2542" s="10">
        <v>1.8788870999999999E-2</v>
      </c>
      <c r="L2542" s="10">
        <v>1.2219839999999999E-2</v>
      </c>
      <c r="M2542" s="10">
        <v>5.2681799999999999E-3</v>
      </c>
      <c r="N2542" s="10">
        <v>1.6056810000000001E-3</v>
      </c>
      <c r="O2542" s="10">
        <v>3.15777E-4</v>
      </c>
      <c r="P2542" s="10">
        <v>1.0553514999999999E-2</v>
      </c>
    </row>
    <row r="2543" spans="1:16" x14ac:dyDescent="0.25">
      <c r="A2543" s="16" t="s">
        <v>4093</v>
      </c>
      <c r="B2543" s="16" t="s">
        <v>2588</v>
      </c>
      <c r="C2543" s="16" t="s">
        <v>4094</v>
      </c>
      <c r="D2543" s="16">
        <v>7.460853485044586E-3</v>
      </c>
      <c r="E2543" s="16">
        <v>6.1509254997872981E-3</v>
      </c>
      <c r="F2543" s="10">
        <v>1.6777225999999999E-2</v>
      </c>
      <c r="G2543" s="10">
        <v>1.1221123E-2</v>
      </c>
      <c r="H2543" s="10">
        <v>3.0339273999999999E-2</v>
      </c>
      <c r="I2543" s="10">
        <v>1.2151849999999999E-3</v>
      </c>
      <c r="J2543" s="10">
        <v>5.2576348000000002E-2</v>
      </c>
      <c r="K2543" s="10">
        <v>6.2933639999999999E-2</v>
      </c>
      <c r="L2543" s="10">
        <v>2.4425324000000002E-2</v>
      </c>
      <c r="M2543" s="10">
        <v>7.6993670000000004E-3</v>
      </c>
      <c r="N2543" s="10">
        <v>2.5515389999999998E-3</v>
      </c>
      <c r="O2543" s="10">
        <v>4.0701600000000001E-4</v>
      </c>
      <c r="P2543" s="10">
        <v>1.4980312000000001E-2</v>
      </c>
    </row>
    <row r="2544" spans="1:16" x14ac:dyDescent="0.25">
      <c r="A2544" s="16" t="s">
        <v>4095</v>
      </c>
      <c r="B2544" s="16" t="s">
        <v>2588</v>
      </c>
      <c r="C2544" s="16" t="s">
        <v>3905</v>
      </c>
      <c r="D2544" s="16">
        <v>3.902338374704471E-3</v>
      </c>
      <c r="E2544" s="16">
        <v>5.2760176401457906E-3</v>
      </c>
      <c r="F2544" s="10">
        <v>1.521466E-2</v>
      </c>
      <c r="G2544" s="10">
        <v>8.1117299999999993E-3</v>
      </c>
      <c r="H2544" s="10">
        <v>2.4858626000000002E-2</v>
      </c>
      <c r="I2544" s="10">
        <v>1.043771E-3</v>
      </c>
      <c r="J2544" s="10">
        <v>2.8967047999999999E-2</v>
      </c>
      <c r="K2544" s="10">
        <v>4.4397524000000001E-2</v>
      </c>
      <c r="L2544" s="10">
        <v>1.8481405999999999E-2</v>
      </c>
      <c r="M2544" s="10">
        <v>6.0226730000000001E-3</v>
      </c>
      <c r="N2544" s="10">
        <v>2.0591160000000002E-3</v>
      </c>
      <c r="O2544" s="10">
        <v>3.65631E-4</v>
      </c>
      <c r="P2544" s="10">
        <v>1.2103506E-2</v>
      </c>
    </row>
    <row r="2545" spans="1:16" x14ac:dyDescent="0.25">
      <c r="A2545" s="16" t="s">
        <v>4096</v>
      </c>
      <c r="B2545" s="16" t="s">
        <v>2588</v>
      </c>
      <c r="C2545" s="16" t="s">
        <v>4097</v>
      </c>
      <c r="D2545" s="16">
        <v>8.3485330140383278E-3</v>
      </c>
      <c r="E2545" s="16">
        <v>1.068717939089564E-2</v>
      </c>
      <c r="F2545" s="10">
        <v>3.3604265000000001E-2</v>
      </c>
      <c r="G2545" s="10">
        <v>1.9017178999999999E-2</v>
      </c>
      <c r="H2545" s="10">
        <v>4.7732636000000002E-2</v>
      </c>
      <c r="I2545" s="10">
        <v>1.864606E-3</v>
      </c>
      <c r="J2545" s="10">
        <v>4.8020712E-2</v>
      </c>
      <c r="K2545" s="10">
        <v>5.1158733999999997E-2</v>
      </c>
      <c r="L2545" s="10">
        <v>3.4519936000000001E-2</v>
      </c>
      <c r="M2545" s="10">
        <v>1.3651078000000001E-2</v>
      </c>
      <c r="N2545" s="10">
        <v>3.9953710000000002E-3</v>
      </c>
      <c r="O2545" s="10">
        <v>6.9949400000000005E-4</v>
      </c>
      <c r="P2545" s="10">
        <v>2.8601191000000002E-2</v>
      </c>
    </row>
    <row r="2546" spans="1:16" x14ac:dyDescent="0.25">
      <c r="A2546" s="16" t="s">
        <v>4098</v>
      </c>
      <c r="B2546" s="16" t="s">
        <v>2588</v>
      </c>
      <c r="C2546" s="16" t="s">
        <v>4099</v>
      </c>
      <c r="D2546" s="16">
        <v>1.3888371327080075E-3</v>
      </c>
      <c r="E2546" s="16">
        <v>2.1224057216596821E-3</v>
      </c>
      <c r="F2546" s="10">
        <v>5.2696560000000002E-3</v>
      </c>
      <c r="G2546" s="10">
        <v>3.691841E-3</v>
      </c>
      <c r="H2546" s="10">
        <v>1.1999792E-2</v>
      </c>
      <c r="I2546" s="10">
        <v>5.1053700000000004E-4</v>
      </c>
      <c r="J2546" s="10">
        <v>1.0236792E-2</v>
      </c>
      <c r="K2546" s="10">
        <v>1.14739E-2</v>
      </c>
      <c r="L2546" s="10">
        <v>6.0576780000000004E-3</v>
      </c>
      <c r="M2546" s="10">
        <v>2.7195050000000001E-3</v>
      </c>
      <c r="N2546" s="10">
        <v>1.0118589999999999E-3</v>
      </c>
      <c r="O2546" s="10">
        <v>1.55945E-4</v>
      </c>
      <c r="P2546" s="10">
        <v>5.3453570000000002E-3</v>
      </c>
    </row>
    <row r="2547" spans="1:16" x14ac:dyDescent="0.25">
      <c r="A2547" s="16" t="s">
        <v>4100</v>
      </c>
      <c r="B2547" s="16" t="s">
        <v>2588</v>
      </c>
      <c r="C2547" s="16" t="s">
        <v>4101</v>
      </c>
      <c r="D2547" s="16">
        <v>5.119852118509613E-3</v>
      </c>
      <c r="E2547" s="16">
        <v>8.6389678568665768E-3</v>
      </c>
      <c r="F2547" s="10">
        <v>2.2708214000000001E-2</v>
      </c>
      <c r="G2547" s="10">
        <v>1.2472268999999999E-2</v>
      </c>
      <c r="H2547" s="10">
        <v>3.7005508999999999E-2</v>
      </c>
      <c r="I2547" s="10">
        <v>1.322218E-3</v>
      </c>
      <c r="J2547" s="10">
        <v>2.7022938E-2</v>
      </c>
      <c r="K2547" s="10">
        <v>3.4861712000000003E-2</v>
      </c>
      <c r="L2547" s="10">
        <v>2.0390656E-2</v>
      </c>
      <c r="M2547" s="10">
        <v>1.0082839999999999E-2</v>
      </c>
      <c r="N2547" s="10">
        <v>3.119868E-3</v>
      </c>
      <c r="O2547" s="10">
        <v>5.2926199999999996E-4</v>
      </c>
      <c r="P2547" s="10">
        <v>2.3752953E-2</v>
      </c>
    </row>
    <row r="2548" spans="1:16" x14ac:dyDescent="0.25">
      <c r="A2548" s="16" t="s">
        <v>4102</v>
      </c>
      <c r="B2548" s="16" t="s">
        <v>2588</v>
      </c>
      <c r="C2548" s="16" t="s">
        <v>69</v>
      </c>
      <c r="D2548" s="16">
        <v>6.0017313356941591</v>
      </c>
      <c r="E2548" s="16">
        <v>4.0807357275860978</v>
      </c>
      <c r="F2548" s="10">
        <v>12.895255819999999</v>
      </c>
      <c r="G2548" s="10">
        <v>35.094978380000001</v>
      </c>
      <c r="H2548" s="10">
        <v>34.960593529999997</v>
      </c>
      <c r="I2548" s="10">
        <v>1.1901180950000001</v>
      </c>
      <c r="J2548" s="10">
        <v>56.124031619999997</v>
      </c>
      <c r="K2548" s="10">
        <v>15.69982813</v>
      </c>
      <c r="L2548" s="10">
        <v>11.17232353</v>
      </c>
      <c r="M2548" s="10">
        <v>15.767387449999999</v>
      </c>
      <c r="N2548" s="10">
        <v>3.9969621480000002</v>
      </c>
      <c r="O2548" s="10">
        <v>0.28562095700000001</v>
      </c>
      <c r="P2548" s="10">
        <v>6.5258153720000003</v>
      </c>
    </row>
    <row r="2549" spans="1:16" x14ac:dyDescent="0.25">
      <c r="A2549" s="16" t="s">
        <v>4103</v>
      </c>
      <c r="B2549" s="16" t="s">
        <v>2588</v>
      </c>
      <c r="C2549" s="16" t="s">
        <v>770</v>
      </c>
      <c r="D2549" s="16">
        <v>1.7076401795435573E-2</v>
      </c>
      <c r="E2549" s="16">
        <v>1.9788845624625115E-2</v>
      </c>
      <c r="F2549" s="10">
        <v>5.5891924000000003E-2</v>
      </c>
      <c r="G2549" s="10">
        <v>4.1452620000000003E-2</v>
      </c>
      <c r="H2549" s="10">
        <v>0.100402222</v>
      </c>
      <c r="I2549" s="10">
        <v>3.9424569999999999E-3</v>
      </c>
      <c r="J2549" s="10">
        <v>0.118146317</v>
      </c>
      <c r="K2549" s="10">
        <v>0.137555856</v>
      </c>
      <c r="L2549" s="10">
        <v>8.5938072000000004E-2</v>
      </c>
      <c r="M2549" s="10">
        <v>2.6394529E-2</v>
      </c>
      <c r="N2549" s="10">
        <v>8.198136E-3</v>
      </c>
      <c r="O2549" s="10">
        <v>1.304508E-3</v>
      </c>
      <c r="P2549" s="10">
        <v>5.9539046999999998E-2</v>
      </c>
    </row>
    <row r="2550" spans="1:16" x14ac:dyDescent="0.25">
      <c r="A2550" s="16" t="s">
        <v>4104</v>
      </c>
      <c r="B2550" s="16" t="s">
        <v>2588</v>
      </c>
      <c r="C2550" s="16" t="s">
        <v>4105</v>
      </c>
      <c r="D2550" s="16">
        <v>1.5190117233860621E-2</v>
      </c>
      <c r="E2550" s="16">
        <v>2.3115800463872006E-2</v>
      </c>
      <c r="F2550" s="10">
        <v>6.3942980999999996E-2</v>
      </c>
      <c r="G2550" s="10">
        <v>4.2580187999999998E-2</v>
      </c>
      <c r="H2550" s="10">
        <v>0.11254230899999999</v>
      </c>
      <c r="I2550" s="10">
        <v>3.9067149999999998E-3</v>
      </c>
      <c r="J2550" s="10">
        <v>9.4430406999999994E-2</v>
      </c>
      <c r="K2550" s="10">
        <v>9.9932322000000004E-2</v>
      </c>
      <c r="L2550" s="10">
        <v>6.3149115000000006E-2</v>
      </c>
      <c r="M2550" s="10">
        <v>3.1930344999999999E-2</v>
      </c>
      <c r="N2550" s="10">
        <v>9.0377070000000007E-3</v>
      </c>
      <c r="O2550" s="10">
        <v>1.4128050000000001E-3</v>
      </c>
      <c r="P2550" s="10">
        <v>6.6091954999999994E-2</v>
      </c>
    </row>
    <row r="2551" spans="1:16" x14ac:dyDescent="0.25">
      <c r="A2551" s="16" t="s">
        <v>4106</v>
      </c>
      <c r="B2551" s="16" t="s">
        <v>2588</v>
      </c>
      <c r="C2551" s="16" t="s">
        <v>466</v>
      </c>
      <c r="D2551" s="16">
        <v>1.7499669908170791E-2</v>
      </c>
      <c r="E2551" s="16">
        <v>1.6832202529648448E-2</v>
      </c>
      <c r="F2551" s="10">
        <v>5.6233181E-2</v>
      </c>
      <c r="G2551" s="10">
        <v>4.2304455999999997E-2</v>
      </c>
      <c r="H2551" s="10">
        <v>6.7653694E-2</v>
      </c>
      <c r="I2551" s="10">
        <v>2.2698520000000002E-3</v>
      </c>
      <c r="J2551" s="10">
        <v>7.3571803000000005E-2</v>
      </c>
      <c r="K2551" s="10">
        <v>4.4399064000000002E-2</v>
      </c>
      <c r="L2551" s="10">
        <v>4.0517469E-2</v>
      </c>
      <c r="M2551" s="10">
        <v>2.7565448999999999E-2</v>
      </c>
      <c r="N2551" s="10">
        <v>5.2245520000000004E-3</v>
      </c>
      <c r="O2551" s="10">
        <v>1.063706E-3</v>
      </c>
      <c r="P2551" s="10">
        <v>2.8050306000000001E-2</v>
      </c>
    </row>
    <row r="2552" spans="1:16" x14ac:dyDescent="0.25">
      <c r="A2552" s="16" t="s">
        <v>4107</v>
      </c>
      <c r="B2552" s="16" t="s">
        <v>2588</v>
      </c>
      <c r="C2552" s="16" t="s">
        <v>4108</v>
      </c>
      <c r="D2552" s="16">
        <v>1.6461479441935141</v>
      </c>
      <c r="E2552" s="16">
        <v>1.1668059695165538</v>
      </c>
      <c r="F2552" s="10">
        <v>3.6270133919999998</v>
      </c>
      <c r="G2552" s="10">
        <v>6.2613421990000004</v>
      </c>
      <c r="H2552" s="10">
        <v>7.3109924319999999</v>
      </c>
      <c r="I2552" s="10">
        <v>0.268143464</v>
      </c>
      <c r="J2552" s="10">
        <v>12.55630712</v>
      </c>
      <c r="K2552" s="10">
        <v>4.933195006</v>
      </c>
      <c r="L2552" s="10">
        <v>3.1160156300000001</v>
      </c>
      <c r="M2552" s="10">
        <v>3.6954110689999999</v>
      </c>
      <c r="N2552" s="10">
        <v>0.72171546099999995</v>
      </c>
      <c r="O2552" s="10">
        <v>8.2207018000000007E-2</v>
      </c>
      <c r="P2552" s="10">
        <v>2.0368262339999998</v>
      </c>
    </row>
    <row r="2553" spans="1:16" x14ac:dyDescent="0.25">
      <c r="A2553" s="16" t="s">
        <v>4109</v>
      </c>
      <c r="B2553" s="16" t="s">
        <v>2588</v>
      </c>
      <c r="C2553" s="16" t="s">
        <v>4110</v>
      </c>
      <c r="D2553" s="16">
        <v>7.0506843299756039E-2</v>
      </c>
      <c r="E2553" s="16">
        <v>4.5640111013050516E-2</v>
      </c>
      <c r="F2553" s="10">
        <v>0.15403159199999999</v>
      </c>
      <c r="G2553" s="10">
        <v>0.115915744</v>
      </c>
      <c r="H2553" s="10">
        <v>0.209450836</v>
      </c>
      <c r="I2553" s="10">
        <v>1.0612150000000001E-2</v>
      </c>
      <c r="J2553" s="10">
        <v>0.35229919100000001</v>
      </c>
      <c r="K2553" s="10">
        <v>0.272343852</v>
      </c>
      <c r="L2553" s="10">
        <v>0.27924166</v>
      </c>
      <c r="M2553" s="10">
        <v>6.7185713999999994E-2</v>
      </c>
      <c r="N2553" s="10">
        <v>1.5646086999999999E-2</v>
      </c>
      <c r="O2553" s="10">
        <v>2.7081090000000002E-3</v>
      </c>
      <c r="P2553" s="10">
        <v>9.3867133000000005E-2</v>
      </c>
    </row>
    <row r="2554" spans="1:16" x14ac:dyDescent="0.25">
      <c r="A2554" s="16" t="s">
        <v>4111</v>
      </c>
      <c r="B2554" s="16" t="s">
        <v>2588</v>
      </c>
      <c r="C2554" s="16" t="s">
        <v>4112</v>
      </c>
      <c r="D2554" s="16">
        <v>3.5203470237207234E-3</v>
      </c>
      <c r="E2554" s="16">
        <v>4.3455051933704121E-3</v>
      </c>
      <c r="F2554" s="10">
        <v>1.3770492E-2</v>
      </c>
      <c r="G2554" s="10">
        <v>6.6234309999999999E-3</v>
      </c>
      <c r="H2554" s="10">
        <v>1.8758822000000001E-2</v>
      </c>
      <c r="I2554" s="10">
        <v>7.5369200000000003E-4</v>
      </c>
      <c r="J2554" s="10">
        <v>1.7411289999999999E-2</v>
      </c>
      <c r="K2554" s="10">
        <v>1.9915461999999998E-2</v>
      </c>
      <c r="L2554" s="10">
        <v>1.2481341999999999E-2</v>
      </c>
      <c r="M2554" s="10">
        <v>5.2105770000000001E-3</v>
      </c>
      <c r="N2554" s="10">
        <v>1.5938110000000001E-3</v>
      </c>
      <c r="O2554" s="10">
        <v>3.02229E-4</v>
      </c>
      <c r="P2554" s="10">
        <v>1.0828793999999999E-2</v>
      </c>
    </row>
    <row r="2555" spans="1:16" x14ac:dyDescent="0.25">
      <c r="A2555" s="16" t="s">
        <v>4113</v>
      </c>
      <c r="B2555" s="16" t="s">
        <v>2588</v>
      </c>
      <c r="C2555" s="16" t="s">
        <v>4114</v>
      </c>
      <c r="D2555" s="16">
        <v>1.392880245762684E-2</v>
      </c>
      <c r="E2555" s="16">
        <v>1.5626967057004115E-2</v>
      </c>
      <c r="F2555" s="10">
        <v>4.8992752000000001E-2</v>
      </c>
      <c r="G2555" s="10">
        <v>3.5879776000000002E-2</v>
      </c>
      <c r="H2555" s="10">
        <v>8.3036395999999998E-2</v>
      </c>
      <c r="I2555" s="10">
        <v>3.7384330000000002E-3</v>
      </c>
      <c r="J2555" s="10">
        <v>0.15446467899999999</v>
      </c>
      <c r="K2555" s="10">
        <v>0.20393096699999999</v>
      </c>
      <c r="L2555" s="10">
        <v>0.10561788900000001</v>
      </c>
      <c r="M2555" s="10">
        <v>2.1055958E-2</v>
      </c>
      <c r="N2555" s="10">
        <v>6.4404299999999996E-3</v>
      </c>
      <c r="O2555" s="10">
        <v>1.1164040000000001E-3</v>
      </c>
      <c r="P2555" s="10">
        <v>4.5076736999999999E-2</v>
      </c>
    </row>
    <row r="2556" spans="1:16" x14ac:dyDescent="0.25">
      <c r="A2556" s="16" t="s">
        <v>4115</v>
      </c>
      <c r="B2556" s="16" t="s">
        <v>2588</v>
      </c>
      <c r="C2556" s="16" t="s">
        <v>4116</v>
      </c>
      <c r="D2556" s="16">
        <v>6.280948405449795E-3</v>
      </c>
      <c r="E2556" s="16">
        <v>9.5762978070982642E-3</v>
      </c>
      <c r="F2556" s="10">
        <v>3.2119211000000002E-2</v>
      </c>
      <c r="G2556" s="10">
        <v>1.4750078E-2</v>
      </c>
      <c r="H2556" s="10">
        <v>3.9741275999999999E-2</v>
      </c>
      <c r="I2556" s="10">
        <v>1.4597729999999999E-3</v>
      </c>
      <c r="J2556" s="10">
        <v>3.5888815999999997E-2</v>
      </c>
      <c r="K2556" s="10">
        <v>3.9927349000000001E-2</v>
      </c>
      <c r="L2556" s="10">
        <v>2.4771494000000002E-2</v>
      </c>
      <c r="M2556" s="10">
        <v>1.0950292E-2</v>
      </c>
      <c r="N2556" s="10">
        <v>3.3032159999999999E-3</v>
      </c>
      <c r="O2556" s="10">
        <v>6.0939700000000002E-4</v>
      </c>
      <c r="P2556" s="10">
        <v>2.2543313999999998E-2</v>
      </c>
    </row>
    <row r="2557" spans="1:16" x14ac:dyDescent="0.25">
      <c r="A2557" s="16" t="s">
        <v>4117</v>
      </c>
      <c r="B2557" s="16" t="s">
        <v>2588</v>
      </c>
      <c r="C2557" s="16" t="s">
        <v>607</v>
      </c>
      <c r="D2557" s="16">
        <v>2.7223076773975459E-2</v>
      </c>
      <c r="E2557" s="16">
        <v>2.4713985801267987E-2</v>
      </c>
      <c r="F2557" s="10">
        <v>7.9624623000000005E-2</v>
      </c>
      <c r="G2557" s="10">
        <v>5.541625E-2</v>
      </c>
      <c r="H2557" s="10">
        <v>0.124274147</v>
      </c>
      <c r="I2557" s="10">
        <v>5.6481370000000001E-3</v>
      </c>
      <c r="J2557" s="10">
        <v>0.17935153600000001</v>
      </c>
      <c r="K2557" s="10">
        <v>0.135789567</v>
      </c>
      <c r="L2557" s="10">
        <v>9.5805293E-2</v>
      </c>
      <c r="M2557" s="10">
        <v>3.4406612000000003E-2</v>
      </c>
      <c r="N2557" s="10">
        <v>9.8907969999999998E-3</v>
      </c>
      <c r="O2557" s="10">
        <v>1.66343E-3</v>
      </c>
      <c r="P2557" s="10">
        <v>6.2349095E-2</v>
      </c>
    </row>
    <row r="2558" spans="1:16" x14ac:dyDescent="0.25">
      <c r="A2558" s="16" t="s">
        <v>4118</v>
      </c>
      <c r="B2558" s="16" t="s">
        <v>2588</v>
      </c>
      <c r="C2558" s="16" t="s">
        <v>4119</v>
      </c>
      <c r="D2558" s="16">
        <v>4.6882768052761099E-2</v>
      </c>
      <c r="E2558" s="16">
        <v>4.7588945716015532E-2</v>
      </c>
      <c r="F2558" s="10">
        <v>0.15417014700000001</v>
      </c>
      <c r="G2558" s="10">
        <v>9.1326868000000005E-2</v>
      </c>
      <c r="H2558" s="10">
        <v>0.21481481999999999</v>
      </c>
      <c r="I2558" s="10">
        <v>8.4530040000000001E-3</v>
      </c>
      <c r="J2558" s="10">
        <v>0.22460344400000001</v>
      </c>
      <c r="K2558" s="10">
        <v>0.22325323499999999</v>
      </c>
      <c r="L2558" s="10">
        <v>0.133326479</v>
      </c>
      <c r="M2558" s="10">
        <v>6.4120497999999998E-2</v>
      </c>
      <c r="N2558" s="10">
        <v>1.7126736E-2</v>
      </c>
      <c r="O2558" s="10">
        <v>3.323613E-3</v>
      </c>
      <c r="P2558" s="10">
        <v>0.103328067</v>
      </c>
    </row>
    <row r="2559" spans="1:16" x14ac:dyDescent="0.25">
      <c r="A2559" s="16" t="s">
        <v>4120</v>
      </c>
      <c r="B2559" s="16" t="s">
        <v>2588</v>
      </c>
      <c r="C2559" s="16" t="s">
        <v>4121</v>
      </c>
      <c r="D2559" s="16">
        <v>0.64752977473449924</v>
      </c>
      <c r="E2559" s="16">
        <v>0.21475567897084924</v>
      </c>
      <c r="F2559" s="10">
        <v>0.49416742499999999</v>
      </c>
      <c r="G2559" s="10">
        <v>0.50466895099999998</v>
      </c>
      <c r="H2559" s="10">
        <v>1.016444629</v>
      </c>
      <c r="I2559" s="10">
        <v>3.6383748E-2</v>
      </c>
      <c r="J2559" s="10">
        <v>1.9269713020000001</v>
      </c>
      <c r="K2559" s="10">
        <v>1.9852529029999999</v>
      </c>
      <c r="L2559" s="10">
        <v>0.945422294</v>
      </c>
      <c r="M2559" s="10">
        <v>0.29827395899999998</v>
      </c>
      <c r="N2559" s="10">
        <v>8.7655098000000001E-2</v>
      </c>
      <c r="O2559" s="10">
        <v>1.2276845999999999E-2</v>
      </c>
      <c r="P2559" s="10">
        <v>0.44893559199999999</v>
      </c>
    </row>
    <row r="2560" spans="1:16" x14ac:dyDescent="0.25">
      <c r="A2560" s="16" t="s">
        <v>4122</v>
      </c>
      <c r="B2560" s="16" t="s">
        <v>2588</v>
      </c>
      <c r="C2560" s="16" t="s">
        <v>1080</v>
      </c>
      <c r="D2560" s="16">
        <v>2.5285104356014983E-3</v>
      </c>
      <c r="E2560" s="16">
        <v>2.8698831814687564E-3</v>
      </c>
      <c r="F2560" s="10">
        <v>8.7718280000000006E-3</v>
      </c>
      <c r="G2560" s="10">
        <v>5.8899399999999998E-3</v>
      </c>
      <c r="H2560" s="10">
        <v>1.4401531E-2</v>
      </c>
      <c r="I2560" s="10">
        <v>6.3762400000000005E-4</v>
      </c>
      <c r="J2560" s="10">
        <v>1.4669453000000001E-2</v>
      </c>
      <c r="K2560" s="10">
        <v>1.682374E-2</v>
      </c>
      <c r="L2560" s="10">
        <v>9.2889819999999994E-3</v>
      </c>
      <c r="M2560" s="10">
        <v>4.0611559999999998E-3</v>
      </c>
      <c r="N2560" s="10">
        <v>1.1921449999999999E-3</v>
      </c>
      <c r="O2560" s="10">
        <v>2.07059E-4</v>
      </c>
      <c r="P2560" s="10">
        <v>6.9077289999999996E-3</v>
      </c>
    </row>
    <row r="2561" spans="1:16" x14ac:dyDescent="0.25">
      <c r="A2561" s="16" t="s">
        <v>4123</v>
      </c>
      <c r="B2561" s="16" t="s">
        <v>2588</v>
      </c>
      <c r="C2561" s="16" t="s">
        <v>1516</v>
      </c>
      <c r="D2561" s="16">
        <v>0.79067306170897755</v>
      </c>
      <c r="E2561" s="16">
        <v>0.41432085736752494</v>
      </c>
      <c r="F2561" s="10">
        <v>1.279236536</v>
      </c>
      <c r="G2561" s="10">
        <v>1.5727382830000001</v>
      </c>
      <c r="H2561" s="10">
        <v>2.1007548859999998</v>
      </c>
      <c r="I2561" s="10">
        <v>7.3568337999999997E-2</v>
      </c>
      <c r="J2561" s="10">
        <v>4.2816091910000003</v>
      </c>
      <c r="K2561" s="10">
        <v>1.4263121910000001</v>
      </c>
      <c r="L2561" s="10">
        <v>1.1233426390000001</v>
      </c>
      <c r="M2561" s="10">
        <v>0.86723563000000004</v>
      </c>
      <c r="N2561" s="10">
        <v>0.18743156799999999</v>
      </c>
      <c r="O2561" s="10">
        <v>2.3457955999999999E-2</v>
      </c>
      <c r="P2561" s="10">
        <v>0.65594979499999995</v>
      </c>
    </row>
    <row r="2562" spans="1:16" x14ac:dyDescent="0.25">
      <c r="A2562" s="16" t="s">
        <v>4124</v>
      </c>
      <c r="B2562" s="16" t="s">
        <v>2588</v>
      </c>
      <c r="C2562" s="16" t="s">
        <v>478</v>
      </c>
      <c r="D2562" s="16">
        <v>0.64669753863700574</v>
      </c>
      <c r="E2562" s="16">
        <v>1.1036238296495038</v>
      </c>
      <c r="F2562" s="10">
        <v>1.503822196</v>
      </c>
      <c r="G2562" s="10">
        <v>7.8334878569999997</v>
      </c>
      <c r="H2562" s="10">
        <v>11.562002720000001</v>
      </c>
      <c r="I2562" s="10">
        <v>0.32113148800000002</v>
      </c>
      <c r="J2562" s="10">
        <v>15.576633579999999</v>
      </c>
      <c r="K2562" s="10">
        <v>4.1526485099999997</v>
      </c>
      <c r="L2562" s="10">
        <v>2.04495022</v>
      </c>
      <c r="M2562" s="10">
        <v>3.5023475199999998</v>
      </c>
      <c r="N2562" s="10">
        <v>1.2818747079999999</v>
      </c>
      <c r="O2562" s="10">
        <v>6.4358541000000005E-2</v>
      </c>
      <c r="P2562" s="10">
        <v>1.7794491450000001</v>
      </c>
    </row>
    <row r="2563" spans="1:16" x14ac:dyDescent="0.25">
      <c r="A2563" s="16" t="s">
        <v>4125</v>
      </c>
      <c r="B2563" s="16" t="s">
        <v>2588</v>
      </c>
      <c r="C2563" s="16" t="s">
        <v>4126</v>
      </c>
      <c r="D2563" s="16">
        <v>8.923997533346352E-2</v>
      </c>
      <c r="E2563" s="16">
        <v>7.1303060037616078E-2</v>
      </c>
      <c r="F2563" s="10">
        <v>0.232733893</v>
      </c>
      <c r="G2563" s="10">
        <v>0.140624482</v>
      </c>
      <c r="H2563" s="10">
        <v>0.31896069700000002</v>
      </c>
      <c r="I2563" s="10">
        <v>1.3869453E-2</v>
      </c>
      <c r="J2563" s="10">
        <v>0.35797382799999999</v>
      </c>
      <c r="K2563" s="10">
        <v>0.30109050500000001</v>
      </c>
      <c r="L2563" s="10">
        <v>0.20416859700000001</v>
      </c>
      <c r="M2563" s="10">
        <v>0.104441747</v>
      </c>
      <c r="N2563" s="10">
        <v>2.6751143000000002E-2</v>
      </c>
      <c r="O2563" s="10">
        <v>4.8562029999999999E-3</v>
      </c>
      <c r="P2563" s="10">
        <v>0.14649479700000001</v>
      </c>
    </row>
    <row r="2564" spans="1:16" x14ac:dyDescent="0.25">
      <c r="A2564" s="16" t="s">
        <v>4127</v>
      </c>
      <c r="B2564" s="16" t="s">
        <v>2588</v>
      </c>
      <c r="C2564" s="16" t="s">
        <v>4128</v>
      </c>
      <c r="D2564" s="16">
        <v>6.7927989819518989E-2</v>
      </c>
      <c r="E2564" s="16">
        <v>4.4916191422513636E-2</v>
      </c>
      <c r="F2564" s="10">
        <v>0.14991933800000001</v>
      </c>
      <c r="G2564" s="10">
        <v>0.108503581</v>
      </c>
      <c r="H2564" s="10">
        <v>0.19971280799999999</v>
      </c>
      <c r="I2564" s="10">
        <v>8.3419099999999993E-3</v>
      </c>
      <c r="J2564" s="10">
        <v>0.27869148999999999</v>
      </c>
      <c r="K2564" s="10">
        <v>0.14227250299999999</v>
      </c>
      <c r="L2564" s="10">
        <v>0.12058252699999999</v>
      </c>
      <c r="M2564" s="10">
        <v>6.7226835999999998E-2</v>
      </c>
      <c r="N2564" s="10">
        <v>1.5994228999999999E-2</v>
      </c>
      <c r="O2564" s="10">
        <v>2.7146819999999999E-3</v>
      </c>
      <c r="P2564" s="10">
        <v>8.4111120999999997E-2</v>
      </c>
    </row>
    <row r="2565" spans="1:16" x14ac:dyDescent="0.25">
      <c r="A2565" s="16" t="s">
        <v>4129</v>
      </c>
      <c r="B2565" s="16" t="s">
        <v>2588</v>
      </c>
      <c r="C2565" s="16" t="s">
        <v>793</v>
      </c>
      <c r="D2565" s="16">
        <v>0.10971752587378122</v>
      </c>
      <c r="E2565" s="16">
        <v>0.10738209158725628</v>
      </c>
      <c r="F2565" s="10">
        <v>0.35164680599999998</v>
      </c>
      <c r="G2565" s="10">
        <v>0.26574803299999999</v>
      </c>
      <c r="H2565" s="10">
        <v>0.45639402899999998</v>
      </c>
      <c r="I2565" s="10">
        <v>1.6858432999999999E-2</v>
      </c>
      <c r="J2565" s="10">
        <v>0.58542951399999998</v>
      </c>
      <c r="K2565" s="10">
        <v>0.31657432499999999</v>
      </c>
      <c r="L2565" s="10">
        <v>0.27657841399999999</v>
      </c>
      <c r="M2565" s="10">
        <v>0.19523056999999999</v>
      </c>
      <c r="N2565" s="10">
        <v>4.0371104999999997E-2</v>
      </c>
      <c r="O2565" s="10">
        <v>7.5046540000000004E-3</v>
      </c>
      <c r="P2565" s="10">
        <v>0.187281424</v>
      </c>
    </row>
    <row r="2566" spans="1:16" x14ac:dyDescent="0.25">
      <c r="A2566" s="16" t="s">
        <v>4130</v>
      </c>
      <c r="B2566" s="16" t="s">
        <v>2588</v>
      </c>
      <c r="C2566" s="16" t="s">
        <v>79</v>
      </c>
      <c r="D2566" s="16">
        <v>0.14087773878461562</v>
      </c>
      <c r="E2566" s="16">
        <v>7.1058705528958738E-2</v>
      </c>
      <c r="F2566" s="10">
        <v>0.21850976999999999</v>
      </c>
      <c r="G2566" s="10">
        <v>0.20801807999999999</v>
      </c>
      <c r="H2566" s="10">
        <v>0.37232412300000001</v>
      </c>
      <c r="I2566" s="10">
        <v>2.1233780000000001E-2</v>
      </c>
      <c r="J2566" s="10">
        <v>0.53609508400000006</v>
      </c>
      <c r="K2566" s="10">
        <v>0.27387341399999998</v>
      </c>
      <c r="L2566" s="10">
        <v>0.25342836499999999</v>
      </c>
      <c r="M2566" s="10">
        <v>0.117237683</v>
      </c>
      <c r="N2566" s="10">
        <v>2.8751725999999998E-2</v>
      </c>
      <c r="O2566" s="10">
        <v>4.2412580000000004E-3</v>
      </c>
      <c r="P2566" s="10">
        <v>0.133921808</v>
      </c>
    </row>
    <row r="2567" spans="1:16" x14ac:dyDescent="0.25">
      <c r="A2567" s="16" t="s">
        <v>4131</v>
      </c>
      <c r="B2567" s="16" t="s">
        <v>2588</v>
      </c>
      <c r="C2567" s="16" t="s">
        <v>4132</v>
      </c>
      <c r="D2567" s="16">
        <v>6.8666032765289332E-3</v>
      </c>
      <c r="E2567" s="16">
        <v>8.1062428395929764E-3</v>
      </c>
      <c r="F2567" s="10">
        <v>2.4728591000000001E-2</v>
      </c>
      <c r="G2567" s="10">
        <v>1.4669880999999999E-2</v>
      </c>
      <c r="H2567" s="10">
        <v>3.7631675000000003E-2</v>
      </c>
      <c r="I2567" s="10">
        <v>1.505255E-3</v>
      </c>
      <c r="J2567" s="10">
        <v>3.6267180000000003E-2</v>
      </c>
      <c r="K2567" s="10">
        <v>4.0567447E-2</v>
      </c>
      <c r="L2567" s="10">
        <v>2.5392267E-2</v>
      </c>
      <c r="M2567" s="10">
        <v>1.038407E-2</v>
      </c>
      <c r="N2567" s="10">
        <v>3.064743E-3</v>
      </c>
      <c r="O2567" s="10">
        <v>5.6627200000000004E-4</v>
      </c>
      <c r="P2567" s="10">
        <v>2.0695796999999998E-2</v>
      </c>
    </row>
    <row r="2568" spans="1:16" x14ac:dyDescent="0.25">
      <c r="A2568" s="16" t="s">
        <v>4133</v>
      </c>
      <c r="B2568" s="16" t="s">
        <v>2588</v>
      </c>
      <c r="C2568" s="16" t="s">
        <v>796</v>
      </c>
      <c r="D2568" s="16">
        <v>7.7769786981015899E-3</v>
      </c>
      <c r="E2568" s="16">
        <v>1.0355258289688078E-2</v>
      </c>
      <c r="F2568" s="10">
        <v>3.0194163E-2</v>
      </c>
      <c r="G2568" s="10">
        <v>1.9332040000000002E-2</v>
      </c>
      <c r="H2568" s="10">
        <v>4.7849124E-2</v>
      </c>
      <c r="I2568" s="10">
        <v>1.8072959999999999E-3</v>
      </c>
      <c r="J2568" s="10">
        <v>4.7409495000000003E-2</v>
      </c>
      <c r="K2568" s="10">
        <v>4.6687328E-2</v>
      </c>
      <c r="L2568" s="10">
        <v>3.0527582000000001E-2</v>
      </c>
      <c r="M2568" s="10">
        <v>1.3820795E-2</v>
      </c>
      <c r="N2568" s="10">
        <v>4.035126E-3</v>
      </c>
      <c r="O2568" s="10">
        <v>7.0204700000000002E-4</v>
      </c>
      <c r="P2568" s="10">
        <v>2.8627804999999999E-2</v>
      </c>
    </row>
    <row r="2569" spans="1:16" x14ac:dyDescent="0.25">
      <c r="A2569" s="16" t="s">
        <v>4134</v>
      </c>
      <c r="B2569" s="16" t="s">
        <v>2588</v>
      </c>
      <c r="C2569" s="16" t="s">
        <v>4135</v>
      </c>
      <c r="D2569" s="16">
        <v>2.0343055516361917E-3</v>
      </c>
      <c r="E2569" s="16">
        <v>2.6848712764862693E-3</v>
      </c>
      <c r="F2569" s="10">
        <v>8.4856010000000006E-3</v>
      </c>
      <c r="G2569" s="10">
        <v>4.183628E-3</v>
      </c>
      <c r="H2569" s="10">
        <v>1.1455697000000001E-2</v>
      </c>
      <c r="I2569" s="10">
        <v>4.7921599999999997E-4</v>
      </c>
      <c r="J2569" s="10">
        <v>1.0271936000000001E-2</v>
      </c>
      <c r="K2569" s="10">
        <v>1.1460781999999999E-2</v>
      </c>
      <c r="L2569" s="10">
        <v>7.6178859999999999E-3</v>
      </c>
      <c r="M2569" s="10">
        <v>3.2800250000000002E-3</v>
      </c>
      <c r="N2569" s="10">
        <v>9.8430499999999999E-4</v>
      </c>
      <c r="O2569" s="10">
        <v>1.9596899999999999E-4</v>
      </c>
      <c r="P2569" s="10">
        <v>6.3334489999999997E-3</v>
      </c>
    </row>
    <row r="2570" spans="1:16" x14ac:dyDescent="0.25">
      <c r="A2570" s="16" t="s">
        <v>4136</v>
      </c>
      <c r="B2570" s="16" t="s">
        <v>2588</v>
      </c>
      <c r="C2570" s="16" t="s">
        <v>4137</v>
      </c>
      <c r="D2570" s="16">
        <v>2.9828592845820667</v>
      </c>
      <c r="E2570" s="16">
        <v>0.96613867292395472</v>
      </c>
      <c r="F2570" s="10">
        <v>2.1870262660000002</v>
      </c>
      <c r="G2570" s="10">
        <v>5.856370429</v>
      </c>
      <c r="H2570" s="10">
        <v>7.1729679270000002</v>
      </c>
      <c r="I2570" s="10">
        <v>0.64168590000000003</v>
      </c>
      <c r="J2570" s="10">
        <v>15.89722188</v>
      </c>
      <c r="K2570" s="10">
        <v>3.7149655319999999</v>
      </c>
      <c r="L2570" s="10">
        <v>4.9730263289999996</v>
      </c>
      <c r="M2570" s="10">
        <v>3.462152407</v>
      </c>
      <c r="N2570" s="10">
        <v>0.68179796599999998</v>
      </c>
      <c r="O2570" s="10">
        <v>7.1160314000000002E-2</v>
      </c>
      <c r="P2570" s="10">
        <v>1.274880633</v>
      </c>
    </row>
    <row r="2571" spans="1:16" x14ac:dyDescent="0.25">
      <c r="A2571" s="16" t="s">
        <v>4138</v>
      </c>
      <c r="B2571" s="16" t="s">
        <v>2588</v>
      </c>
      <c r="C2571" s="16" t="s">
        <v>81</v>
      </c>
      <c r="D2571" s="16">
        <v>3.2594529764693875E-2</v>
      </c>
      <c r="E2571" s="16">
        <v>3.0987518748320474E-2</v>
      </c>
      <c r="F2571" s="10">
        <v>0.104619752</v>
      </c>
      <c r="G2571" s="10">
        <v>5.3021283000000002E-2</v>
      </c>
      <c r="H2571" s="10">
        <v>0.103239367</v>
      </c>
      <c r="I2571" s="10">
        <v>3.8848099999999998E-3</v>
      </c>
      <c r="J2571" s="10">
        <v>0.13272408599999999</v>
      </c>
      <c r="K2571" s="10">
        <v>8.4124846000000003E-2</v>
      </c>
      <c r="L2571" s="10">
        <v>7.5420174000000006E-2</v>
      </c>
      <c r="M2571" s="10">
        <v>4.5258436999999999E-2</v>
      </c>
      <c r="N2571" s="10">
        <v>8.5312400000000007E-3</v>
      </c>
      <c r="O2571" s="10">
        <v>1.847897E-3</v>
      </c>
      <c r="P2571" s="10">
        <v>4.0812188999999999E-2</v>
      </c>
    </row>
    <row r="2572" spans="1:16" x14ac:dyDescent="0.25">
      <c r="A2572" s="16" t="s">
        <v>4139</v>
      </c>
      <c r="B2572" s="16" t="s">
        <v>2588</v>
      </c>
      <c r="C2572" s="16" t="s">
        <v>4140</v>
      </c>
      <c r="D2572" s="16">
        <v>0.12797895683652658</v>
      </c>
      <c r="E2572" s="16">
        <v>6.9580102405482611E-2</v>
      </c>
      <c r="F2572" s="10">
        <v>0.197097993</v>
      </c>
      <c r="G2572" s="10">
        <v>0.124393555</v>
      </c>
      <c r="H2572" s="10">
        <v>0.241417087</v>
      </c>
      <c r="I2572" s="10">
        <v>9.9309979999999999E-3</v>
      </c>
      <c r="J2572" s="10">
        <v>0.44370692499999997</v>
      </c>
      <c r="K2572" s="10">
        <v>0.23393519199999999</v>
      </c>
      <c r="L2572" s="10">
        <v>0.16258936700000001</v>
      </c>
      <c r="M2572" s="10">
        <v>8.0190487000000005E-2</v>
      </c>
      <c r="N2572" s="10">
        <v>1.8448585999999999E-2</v>
      </c>
      <c r="O2572" s="10">
        <v>3.5131049999999999E-3</v>
      </c>
      <c r="P2572" s="10">
        <v>9.2666417000000001E-2</v>
      </c>
    </row>
    <row r="2573" spans="1:16" x14ac:dyDescent="0.25">
      <c r="A2573" s="16" t="s">
        <v>4141</v>
      </c>
      <c r="B2573" s="16" t="s">
        <v>2588</v>
      </c>
      <c r="C2573" s="16" t="s">
        <v>4142</v>
      </c>
      <c r="D2573" s="16">
        <v>2.9378910178009331E-2</v>
      </c>
      <c r="E2573" s="16">
        <v>2.4454210989178951E-2</v>
      </c>
      <c r="F2573" s="10">
        <v>7.6158162000000001E-2</v>
      </c>
      <c r="G2573" s="10">
        <v>7.0364997999999998E-2</v>
      </c>
      <c r="H2573" s="10">
        <v>0.14548897299999999</v>
      </c>
      <c r="I2573" s="10">
        <v>6.8018250000000001E-3</v>
      </c>
      <c r="J2573" s="10">
        <v>0.192980596</v>
      </c>
      <c r="K2573" s="10">
        <v>0.17143472800000001</v>
      </c>
      <c r="L2573" s="10">
        <v>0.14367155100000001</v>
      </c>
      <c r="M2573" s="10">
        <v>3.7948337999999998E-2</v>
      </c>
      <c r="N2573" s="10">
        <v>1.1136856000000001E-2</v>
      </c>
      <c r="O2573" s="10">
        <v>1.718296E-3</v>
      </c>
      <c r="P2573" s="10">
        <v>6.5645251000000002E-2</v>
      </c>
    </row>
    <row r="2574" spans="1:16" x14ac:dyDescent="0.25">
      <c r="A2574" s="16" t="s">
        <v>4143</v>
      </c>
      <c r="B2574" s="16" t="s">
        <v>2588</v>
      </c>
      <c r="C2574" s="16" t="s">
        <v>4144</v>
      </c>
      <c r="D2574" s="16">
        <v>1.5506808459537738E-2</v>
      </c>
      <c r="E2574" s="16">
        <v>1.5901032640042688E-2</v>
      </c>
      <c r="F2574" s="10">
        <v>4.2469393000000001E-2</v>
      </c>
      <c r="G2574" s="10">
        <v>3.2200964999999998E-2</v>
      </c>
      <c r="H2574" s="10">
        <v>8.2358412000000006E-2</v>
      </c>
      <c r="I2574" s="10">
        <v>3.1648499999999999E-3</v>
      </c>
      <c r="J2574" s="10">
        <v>0.12515346999999999</v>
      </c>
      <c r="K2574" s="10">
        <v>0.13599399400000001</v>
      </c>
      <c r="L2574" s="10">
        <v>7.6214457999999999E-2</v>
      </c>
      <c r="M2574" s="10">
        <v>2.1795368999999998E-2</v>
      </c>
      <c r="N2574" s="10">
        <v>6.6383359999999999E-3</v>
      </c>
      <c r="O2574" s="10">
        <v>1.0414020000000001E-3</v>
      </c>
      <c r="P2574" s="10">
        <v>4.9438805000000002E-2</v>
      </c>
    </row>
    <row r="2575" spans="1:16" x14ac:dyDescent="0.25">
      <c r="A2575" s="16" t="s">
        <v>4145</v>
      </c>
      <c r="B2575" s="16" t="s">
        <v>2588</v>
      </c>
      <c r="C2575" s="16" t="s">
        <v>4146</v>
      </c>
      <c r="D2575" s="16">
        <v>2.8813799227523753</v>
      </c>
      <c r="E2575" s="16">
        <v>1.0200558312504791</v>
      </c>
      <c r="F2575" s="10">
        <v>2.0109251800000001</v>
      </c>
      <c r="G2575" s="10">
        <v>3.9744068590000001</v>
      </c>
      <c r="H2575" s="10">
        <v>6.031407808</v>
      </c>
      <c r="I2575" s="10">
        <v>0.52834360599999997</v>
      </c>
      <c r="J2575" s="10">
        <v>11.134703569999999</v>
      </c>
      <c r="K2575" s="10">
        <v>2.9235454019999998</v>
      </c>
      <c r="L2575" s="10">
        <v>5.2716833950000002</v>
      </c>
      <c r="M2575" s="10">
        <v>1.3909685650000001</v>
      </c>
      <c r="N2575" s="10">
        <v>0.33960211299999998</v>
      </c>
      <c r="O2575" s="10">
        <v>5.1717088000000001E-2</v>
      </c>
      <c r="P2575" s="10">
        <v>0.82276391900000001</v>
      </c>
    </row>
    <row r="2576" spans="1:16" x14ac:dyDescent="0.25">
      <c r="A2576" s="16" t="s">
        <v>4147</v>
      </c>
      <c r="B2576" s="16" t="s">
        <v>2588</v>
      </c>
      <c r="C2576" s="16" t="s">
        <v>4148</v>
      </c>
      <c r="D2576" s="16">
        <v>7.9997205795359072E-3</v>
      </c>
      <c r="E2576" s="16">
        <v>8.6846945903072022E-3</v>
      </c>
      <c r="F2576" s="10">
        <v>2.5289254000000001E-2</v>
      </c>
      <c r="G2576" s="10">
        <v>1.5644536000000001E-2</v>
      </c>
      <c r="H2576" s="10">
        <v>4.0255201999999997E-2</v>
      </c>
      <c r="I2576" s="10">
        <v>1.573877E-3</v>
      </c>
      <c r="J2576" s="10">
        <v>4.2184511000000001E-2</v>
      </c>
      <c r="K2576" s="10">
        <v>4.6567446999999998E-2</v>
      </c>
      <c r="L2576" s="10">
        <v>3.3406153000000001E-2</v>
      </c>
      <c r="M2576" s="10">
        <v>1.0641952999999999E-2</v>
      </c>
      <c r="N2576" s="10">
        <v>3.2741860000000001E-3</v>
      </c>
      <c r="O2576" s="10">
        <v>5.6152199999999995E-4</v>
      </c>
      <c r="P2576" s="10">
        <v>2.3288909999999999E-2</v>
      </c>
    </row>
    <row r="2577" spans="1:16" x14ac:dyDescent="0.25">
      <c r="A2577" s="16" t="s">
        <v>4149</v>
      </c>
      <c r="B2577" s="16" t="s">
        <v>2588</v>
      </c>
      <c r="C2577" s="16" t="s">
        <v>4150</v>
      </c>
      <c r="D2577" s="16">
        <v>9.0888348491227941E-2</v>
      </c>
      <c r="E2577" s="16">
        <v>6.4439070874794918E-2</v>
      </c>
      <c r="F2577" s="10">
        <v>0.197971815</v>
      </c>
      <c r="G2577" s="10">
        <v>0.167064307</v>
      </c>
      <c r="H2577" s="10">
        <v>0.31709379300000001</v>
      </c>
      <c r="I2577" s="10">
        <v>1.5358198999999999E-2</v>
      </c>
      <c r="J2577" s="10">
        <v>0.40967535199999999</v>
      </c>
      <c r="K2577" s="10">
        <v>0.27736059899999999</v>
      </c>
      <c r="L2577" s="10">
        <v>0.20969932599999999</v>
      </c>
      <c r="M2577" s="10">
        <v>0.119224781</v>
      </c>
      <c r="N2577" s="10">
        <v>2.8497862999999998E-2</v>
      </c>
      <c r="O2577" s="10">
        <v>4.3524990000000001E-3</v>
      </c>
      <c r="P2577" s="10">
        <v>0.12711723599999999</v>
      </c>
    </row>
    <row r="2578" spans="1:16" x14ac:dyDescent="0.25">
      <c r="A2578" s="16" t="s">
        <v>4151</v>
      </c>
      <c r="B2578" s="16" t="s">
        <v>2588</v>
      </c>
      <c r="C2578" s="16" t="s">
        <v>4152</v>
      </c>
      <c r="D2578" s="16">
        <v>9.6103495068079834E-4</v>
      </c>
      <c r="E2578" s="16">
        <v>1.1328861834868724E-3</v>
      </c>
      <c r="F2578" s="10">
        <v>3.2352230000000002E-3</v>
      </c>
      <c r="G2578" s="10">
        <v>2.0704439999999998E-3</v>
      </c>
      <c r="H2578" s="10">
        <v>5.3814910000000004E-3</v>
      </c>
      <c r="I2578" s="10">
        <v>2.17104E-4</v>
      </c>
      <c r="J2578" s="10">
        <v>8.0143460000000003E-3</v>
      </c>
      <c r="K2578" s="10">
        <v>9.1083280000000006E-3</v>
      </c>
      <c r="L2578" s="10">
        <v>5.5194620000000002E-3</v>
      </c>
      <c r="M2578" s="10">
        <v>1.3875490000000001E-3</v>
      </c>
      <c r="N2578" s="10">
        <v>4.3793800000000002E-4</v>
      </c>
      <c r="O2578" s="12">
        <v>7.6337399999999999E-5</v>
      </c>
      <c r="P2578" s="10">
        <v>2.8579690000000001E-3</v>
      </c>
    </row>
    <row r="2579" spans="1:16" x14ac:dyDescent="0.25">
      <c r="A2579" s="16" t="s">
        <v>4153</v>
      </c>
      <c r="B2579" s="16" t="s">
        <v>2588</v>
      </c>
      <c r="C2579" s="16" t="s">
        <v>4154</v>
      </c>
      <c r="D2579" s="16">
        <v>2.711049183344403E-2</v>
      </c>
      <c r="E2579" s="16">
        <v>1.8732203520299123E-2</v>
      </c>
      <c r="F2579" s="10">
        <v>7.4214855999999996E-2</v>
      </c>
      <c r="G2579" s="10">
        <v>4.3111447999999997E-2</v>
      </c>
      <c r="H2579" s="10">
        <v>8.2644563000000004E-2</v>
      </c>
      <c r="I2579" s="10">
        <v>4.5160679999999998E-3</v>
      </c>
      <c r="J2579" s="10">
        <v>0.121042433</v>
      </c>
      <c r="K2579" s="10">
        <v>8.0850278999999997E-2</v>
      </c>
      <c r="L2579" s="10">
        <v>7.2355582000000002E-2</v>
      </c>
      <c r="M2579" s="10">
        <v>2.4443876E-2</v>
      </c>
      <c r="N2579" s="10">
        <v>6.1311300000000003E-3</v>
      </c>
      <c r="O2579" s="10">
        <v>1.1003090000000001E-3</v>
      </c>
      <c r="P2579" s="10">
        <v>3.7081612999999999E-2</v>
      </c>
    </row>
    <row r="2580" spans="1:16" x14ac:dyDescent="0.25">
      <c r="A2580" s="16" t="s">
        <v>4155</v>
      </c>
      <c r="B2580" s="16" t="s">
        <v>2588</v>
      </c>
      <c r="C2580" s="16" t="s">
        <v>4156</v>
      </c>
      <c r="D2580" s="16">
        <v>6.2055207146592579E-2</v>
      </c>
      <c r="E2580" s="16">
        <v>4.016307306307388E-2</v>
      </c>
      <c r="F2580" s="10">
        <v>0.146843837</v>
      </c>
      <c r="G2580" s="10">
        <v>0.107822143</v>
      </c>
      <c r="H2580" s="10">
        <v>0.19865027699999999</v>
      </c>
      <c r="I2580" s="10">
        <v>9.5949E-3</v>
      </c>
      <c r="J2580" s="10">
        <v>0.278218195</v>
      </c>
      <c r="K2580" s="10">
        <v>0.19017088700000001</v>
      </c>
      <c r="L2580" s="10">
        <v>0.208011482</v>
      </c>
      <c r="M2580" s="10">
        <v>6.2536214000000007E-2</v>
      </c>
      <c r="N2580" s="10">
        <v>1.5534729000000001E-2</v>
      </c>
      <c r="O2580" s="10">
        <v>2.3962290000000002E-3</v>
      </c>
      <c r="P2580" s="10">
        <v>8.0015924000000002E-2</v>
      </c>
    </row>
    <row r="2581" spans="1:16" x14ac:dyDescent="0.25">
      <c r="A2581" s="16" t="s">
        <v>4157</v>
      </c>
      <c r="B2581" s="16" t="s">
        <v>2588</v>
      </c>
      <c r="C2581" s="16" t="s">
        <v>1530</v>
      </c>
      <c r="D2581" s="16">
        <v>3.2752048184665518E-2</v>
      </c>
      <c r="E2581" s="16">
        <v>4.7545378557815245E-2</v>
      </c>
      <c r="F2581" s="10">
        <v>0.14544732599999999</v>
      </c>
      <c r="G2581" s="10">
        <v>8.1865839999999995E-2</v>
      </c>
      <c r="H2581" s="10">
        <v>0.21093123699999999</v>
      </c>
      <c r="I2581" s="10">
        <v>7.3982550000000003E-3</v>
      </c>
      <c r="J2581" s="10">
        <v>0.220898918</v>
      </c>
      <c r="K2581" s="10">
        <v>0.24156893300000001</v>
      </c>
      <c r="L2581" s="10">
        <v>0.13494083100000001</v>
      </c>
      <c r="M2581" s="10">
        <v>5.7778243E-2</v>
      </c>
      <c r="N2581" s="10">
        <v>1.7250610999999999E-2</v>
      </c>
      <c r="O2581" s="10">
        <v>3.1293409999999999E-3</v>
      </c>
      <c r="P2581" s="10">
        <v>0.120136414</v>
      </c>
    </row>
    <row r="2582" spans="1:16" x14ac:dyDescent="0.25">
      <c r="A2582" s="16" t="s">
        <v>4158</v>
      </c>
      <c r="B2582" s="16" t="s">
        <v>2588</v>
      </c>
      <c r="C2582" s="16" t="s">
        <v>1715</v>
      </c>
      <c r="D2582" s="16">
        <v>0.43667071821431641</v>
      </c>
      <c r="E2582" s="16">
        <v>0.33118866974787348</v>
      </c>
      <c r="F2582" s="10">
        <v>1.040203617</v>
      </c>
      <c r="G2582" s="10">
        <v>1.224130594</v>
      </c>
      <c r="H2582" s="10">
        <v>1.7720700300000001</v>
      </c>
      <c r="I2582" s="10">
        <v>6.0690592000000002E-2</v>
      </c>
      <c r="J2582" s="10">
        <v>2.430252211</v>
      </c>
      <c r="K2582" s="10">
        <v>1.207667558</v>
      </c>
      <c r="L2582" s="10">
        <v>0.90424318699999995</v>
      </c>
      <c r="M2582" s="10">
        <v>0.81717805099999996</v>
      </c>
      <c r="N2582" s="10">
        <v>0.157401074</v>
      </c>
      <c r="O2582" s="10">
        <v>2.4391166999999998E-2</v>
      </c>
      <c r="P2582" s="10">
        <v>0.62941449400000005</v>
      </c>
    </row>
    <row r="2583" spans="1:16" x14ac:dyDescent="0.25">
      <c r="A2583" s="16" t="s">
        <v>4159</v>
      </c>
      <c r="B2583" s="16" t="s">
        <v>2588</v>
      </c>
      <c r="C2583" s="16" t="s">
        <v>4160</v>
      </c>
      <c r="D2583" s="16">
        <v>0.46715170694081187</v>
      </c>
      <c r="E2583" s="16">
        <v>0.35621507383046219</v>
      </c>
      <c r="F2583" s="10">
        <v>1.0158321109999999</v>
      </c>
      <c r="G2583" s="10">
        <v>0.90007494600000004</v>
      </c>
      <c r="H2583" s="10">
        <v>1.161899206</v>
      </c>
      <c r="I2583" s="10">
        <v>4.3719937E-2</v>
      </c>
      <c r="J2583" s="10">
        <v>2.3997247229999998</v>
      </c>
      <c r="K2583" s="10">
        <v>1.3306852469999999</v>
      </c>
      <c r="L2583" s="10">
        <v>0.80005098399999997</v>
      </c>
      <c r="M2583" s="10">
        <v>0.57656153700000001</v>
      </c>
      <c r="N2583" s="10">
        <v>0.106343085</v>
      </c>
      <c r="O2583" s="10">
        <v>1.8512721999999999E-2</v>
      </c>
      <c r="P2583" s="10">
        <v>0.34638435200000001</v>
      </c>
    </row>
    <row r="2584" spans="1:16" x14ac:dyDescent="0.25">
      <c r="A2584" s="16" t="s">
        <v>4161</v>
      </c>
      <c r="B2584" s="16" t="s">
        <v>2588</v>
      </c>
      <c r="C2584" s="16" t="s">
        <v>4162</v>
      </c>
      <c r="D2584" s="16">
        <v>0.17471796114703647</v>
      </c>
      <c r="E2584" s="16">
        <v>8.3285956023999644E-2</v>
      </c>
      <c r="F2584" s="10">
        <v>0.23053573599999999</v>
      </c>
      <c r="G2584" s="10">
        <v>0.235995339</v>
      </c>
      <c r="H2584" s="10">
        <v>0.36410728799999997</v>
      </c>
      <c r="I2584" s="10">
        <v>2.4022821999999999E-2</v>
      </c>
      <c r="J2584" s="10">
        <v>0.62391835900000003</v>
      </c>
      <c r="K2584" s="10">
        <v>0.24571161799999999</v>
      </c>
      <c r="L2584" s="10">
        <v>0.27001367900000001</v>
      </c>
      <c r="M2584" s="10">
        <v>0.13973697199999999</v>
      </c>
      <c r="N2584" s="10">
        <v>3.0678371999999999E-2</v>
      </c>
      <c r="O2584" s="10">
        <v>4.8531319999999996E-3</v>
      </c>
      <c r="P2584" s="10">
        <v>0.11246940699999999</v>
      </c>
    </row>
    <row r="2585" spans="1:16" x14ac:dyDescent="0.25">
      <c r="A2585" s="16" t="s">
        <v>4163</v>
      </c>
      <c r="B2585" s="16" t="s">
        <v>2588</v>
      </c>
      <c r="C2585" s="16" t="s">
        <v>2924</v>
      </c>
      <c r="D2585" s="16">
        <v>1.096171266962253</v>
      </c>
      <c r="E2585" s="16">
        <v>0.28656319005239655</v>
      </c>
      <c r="F2585" s="10">
        <v>0.76556858400000005</v>
      </c>
      <c r="G2585" s="10">
        <v>0.79473838799999996</v>
      </c>
      <c r="H2585" s="10">
        <v>1.2011230959999999</v>
      </c>
      <c r="I2585" s="10">
        <v>5.3106683000000002E-2</v>
      </c>
      <c r="J2585" s="10">
        <v>2.154295249</v>
      </c>
      <c r="K2585" s="10">
        <v>1.113928882</v>
      </c>
      <c r="L2585" s="10">
        <v>1.102492598</v>
      </c>
      <c r="M2585" s="10">
        <v>0.53544576499999996</v>
      </c>
      <c r="N2585" s="10">
        <v>9.9418276E-2</v>
      </c>
      <c r="O2585" s="10">
        <v>1.4062771999999999E-2</v>
      </c>
      <c r="P2585" s="10">
        <v>0.45180952699999999</v>
      </c>
    </row>
    <row r="2586" spans="1:16" x14ac:dyDescent="0.25">
      <c r="A2586" s="16" t="s">
        <v>4164</v>
      </c>
      <c r="B2586" s="16" t="s">
        <v>2588</v>
      </c>
      <c r="C2586" s="16" t="s">
        <v>87</v>
      </c>
      <c r="D2586" s="16">
        <v>3.712023121350725E-2</v>
      </c>
      <c r="E2586" s="16">
        <v>4.9827985058258993E-2</v>
      </c>
      <c r="F2586" s="10">
        <v>0.14779927300000001</v>
      </c>
      <c r="G2586" s="10">
        <v>9.3645886999999997E-2</v>
      </c>
      <c r="H2586" s="10">
        <v>0.232037041</v>
      </c>
      <c r="I2586" s="10">
        <v>8.4761339999999998E-3</v>
      </c>
      <c r="J2586" s="10">
        <v>0.21624629500000001</v>
      </c>
      <c r="K2586" s="10">
        <v>0.22377828599999999</v>
      </c>
      <c r="L2586" s="10">
        <v>0.139795908</v>
      </c>
      <c r="M2586" s="10">
        <v>6.9320217000000003E-2</v>
      </c>
      <c r="N2586" s="10">
        <v>1.9262926999999999E-2</v>
      </c>
      <c r="O2586" s="10">
        <v>3.1056069999999998E-3</v>
      </c>
      <c r="P2586" s="10">
        <v>0.136982293</v>
      </c>
    </row>
    <row r="2587" spans="1:16" x14ac:dyDescent="0.25">
      <c r="A2587" s="16" t="s">
        <v>4165</v>
      </c>
      <c r="B2587" s="16" t="s">
        <v>2588</v>
      </c>
      <c r="C2587" s="16" t="s">
        <v>817</v>
      </c>
      <c r="D2587" s="16">
        <v>6.1900166682653307E-3</v>
      </c>
      <c r="E2587" s="16">
        <v>9.002784847391249E-3</v>
      </c>
      <c r="F2587" s="10">
        <v>2.8547231999999999E-2</v>
      </c>
      <c r="G2587" s="10">
        <v>1.3852965E-2</v>
      </c>
      <c r="H2587" s="10">
        <v>3.865557E-2</v>
      </c>
      <c r="I2587" s="10">
        <v>1.4631959999999999E-3</v>
      </c>
      <c r="J2587" s="10">
        <v>3.3748085999999997E-2</v>
      </c>
      <c r="K2587" s="10">
        <v>3.8513785000000002E-2</v>
      </c>
      <c r="L2587" s="10">
        <v>2.4308051000000001E-2</v>
      </c>
      <c r="M2587" s="10">
        <v>1.0775646999999999E-2</v>
      </c>
      <c r="N2587" s="10">
        <v>3.2679390000000001E-3</v>
      </c>
      <c r="O2587" s="10">
        <v>6.1243799999999998E-4</v>
      </c>
      <c r="P2587" s="10">
        <v>2.2073186000000002E-2</v>
      </c>
    </row>
    <row r="2588" spans="1:16" x14ac:dyDescent="0.25">
      <c r="A2588" s="16" t="s">
        <v>4166</v>
      </c>
      <c r="B2588" s="16" t="s">
        <v>2588</v>
      </c>
      <c r="C2588" s="16" t="s">
        <v>621</v>
      </c>
      <c r="D2588" s="16">
        <v>3.8110137731962701E-2</v>
      </c>
      <c r="E2588" s="16">
        <v>2.8525585060389415E-2</v>
      </c>
      <c r="F2588" s="10">
        <v>9.2908214000000003E-2</v>
      </c>
      <c r="G2588" s="10">
        <v>5.6341754000000001E-2</v>
      </c>
      <c r="H2588" s="10">
        <v>0.124374478</v>
      </c>
      <c r="I2588" s="10">
        <v>5.5172019999999997E-3</v>
      </c>
      <c r="J2588" s="10">
        <v>0.14068198400000001</v>
      </c>
      <c r="K2588" s="10">
        <v>0.105699761</v>
      </c>
      <c r="L2588" s="10">
        <v>7.8046271E-2</v>
      </c>
      <c r="M2588" s="10">
        <v>4.0475051999999997E-2</v>
      </c>
      <c r="N2588" s="10">
        <v>1.0723867E-2</v>
      </c>
      <c r="O2588" s="10">
        <v>1.8552659999999999E-3</v>
      </c>
      <c r="P2588" s="10">
        <v>5.5932106000000002E-2</v>
      </c>
    </row>
    <row r="2589" spans="1:16" x14ac:dyDescent="0.25">
      <c r="A2589" s="16" t="s">
        <v>4167</v>
      </c>
      <c r="B2589" s="16" t="s">
        <v>2588</v>
      </c>
      <c r="C2589" s="16" t="s">
        <v>4168</v>
      </c>
      <c r="D2589" s="16">
        <v>5.9629324294356162E-3</v>
      </c>
      <c r="E2589" s="16">
        <v>9.0447306991242264E-3</v>
      </c>
      <c r="F2589" s="10">
        <v>2.8137882999999999E-2</v>
      </c>
      <c r="G2589" s="10">
        <v>1.2813329E-2</v>
      </c>
      <c r="H2589" s="10">
        <v>3.4840408000000003E-2</v>
      </c>
      <c r="I2589" s="10">
        <v>1.2167479999999999E-3</v>
      </c>
      <c r="J2589" s="10">
        <v>4.8369831000000002E-2</v>
      </c>
      <c r="K2589" s="10">
        <v>4.6010544E-2</v>
      </c>
      <c r="L2589" s="10">
        <v>2.2141069999999999E-2</v>
      </c>
      <c r="M2589" s="10">
        <v>1.0202275E-2</v>
      </c>
      <c r="N2589" s="10">
        <v>2.991858E-3</v>
      </c>
      <c r="O2589" s="10">
        <v>5.19555E-4</v>
      </c>
      <c r="P2589" s="10">
        <v>2.2428383E-2</v>
      </c>
    </row>
    <row r="2590" spans="1:16" x14ac:dyDescent="0.25">
      <c r="A2590" s="16" t="s">
        <v>4169</v>
      </c>
      <c r="B2590" s="16" t="s">
        <v>2588</v>
      </c>
      <c r="C2590" s="16" t="s">
        <v>3930</v>
      </c>
      <c r="D2590" s="16">
        <v>6.3112937607909128E-3</v>
      </c>
      <c r="E2590" s="16">
        <v>8.6109930923781979E-3</v>
      </c>
      <c r="F2590" s="10">
        <v>2.7920864E-2</v>
      </c>
      <c r="G2590" s="10">
        <v>1.4147296E-2</v>
      </c>
      <c r="H2590" s="10">
        <v>3.7228460999999997E-2</v>
      </c>
      <c r="I2590" s="10">
        <v>1.502408E-3</v>
      </c>
      <c r="J2590" s="10">
        <v>3.5523632999999999E-2</v>
      </c>
      <c r="K2590" s="10">
        <v>3.6430816999999997E-2</v>
      </c>
      <c r="L2590" s="10">
        <v>2.3566614E-2</v>
      </c>
      <c r="M2590" s="10">
        <v>1.0671096E-2</v>
      </c>
      <c r="N2590" s="10">
        <v>3.1769120000000001E-3</v>
      </c>
      <c r="O2590" s="10">
        <v>6.2859000000000005E-4</v>
      </c>
      <c r="P2590" s="10">
        <v>2.0204769000000001E-2</v>
      </c>
    </row>
    <row r="2591" spans="1:16" x14ac:dyDescent="0.25">
      <c r="A2591" s="16" t="s">
        <v>4170</v>
      </c>
      <c r="B2591" s="16" t="s">
        <v>2588</v>
      </c>
      <c r="C2591" s="16" t="s">
        <v>1095</v>
      </c>
      <c r="D2591" s="16">
        <v>0.20394372608604314</v>
      </c>
      <c r="E2591" s="16">
        <v>0.12812027247671454</v>
      </c>
      <c r="F2591" s="10">
        <v>0.55295582899999995</v>
      </c>
      <c r="G2591" s="10">
        <v>0.29696983199999999</v>
      </c>
      <c r="H2591" s="10">
        <v>0.53858170699999997</v>
      </c>
      <c r="I2591" s="10">
        <v>2.9512100999999999E-2</v>
      </c>
      <c r="J2591" s="10">
        <v>1.281461</v>
      </c>
      <c r="K2591" s="10">
        <v>0.49334277900000001</v>
      </c>
      <c r="L2591" s="10">
        <v>0.97938007800000004</v>
      </c>
      <c r="M2591" s="10">
        <v>0.234595584</v>
      </c>
      <c r="N2591" s="10">
        <v>4.4359997999999998E-2</v>
      </c>
      <c r="O2591" s="10">
        <v>9.5950629999999992E-3</v>
      </c>
      <c r="P2591" s="10">
        <v>0.15355101500000001</v>
      </c>
    </row>
    <row r="2592" spans="1:16" x14ac:dyDescent="0.25">
      <c r="A2592" s="16" t="s">
        <v>4171</v>
      </c>
      <c r="B2592" s="16" t="s">
        <v>2588</v>
      </c>
      <c r="C2592" s="16" t="s">
        <v>823</v>
      </c>
      <c r="D2592" s="16">
        <v>18.458326690997701</v>
      </c>
      <c r="E2592" s="16">
        <v>6.5066599098441618</v>
      </c>
      <c r="F2592" s="10">
        <v>18.737168199999999</v>
      </c>
      <c r="G2592" s="10">
        <v>58.423068049999998</v>
      </c>
      <c r="H2592" s="10">
        <v>64.138144330000003</v>
      </c>
      <c r="I2592" s="10">
        <v>7.1953313659999996</v>
      </c>
      <c r="J2592" s="10">
        <v>159.71628100000001</v>
      </c>
      <c r="K2592" s="10">
        <v>32.999931930000002</v>
      </c>
      <c r="L2592" s="10">
        <v>55.713281930000001</v>
      </c>
      <c r="M2592" s="10">
        <v>24.519035590000001</v>
      </c>
      <c r="N2592" s="10">
        <v>5.9895787690000004</v>
      </c>
      <c r="O2592" s="10">
        <v>0.53845516800000004</v>
      </c>
      <c r="P2592" s="10">
        <v>6.866081017</v>
      </c>
    </row>
    <row r="2593" spans="1:16" x14ac:dyDescent="0.25">
      <c r="A2593" s="16" t="s">
        <v>4172</v>
      </c>
      <c r="B2593" s="16" t="s">
        <v>2588</v>
      </c>
      <c r="C2593" s="16" t="s">
        <v>1240</v>
      </c>
      <c r="D2593" s="16">
        <v>0.37196167532951124</v>
      </c>
      <c r="E2593" s="16">
        <v>0.20507026864032443</v>
      </c>
      <c r="F2593" s="10">
        <v>0.74135292200000003</v>
      </c>
      <c r="G2593" s="10">
        <v>0.28100830500000001</v>
      </c>
      <c r="H2593" s="10">
        <v>0.55029324000000002</v>
      </c>
      <c r="I2593" s="10">
        <v>2.1281205000000001E-2</v>
      </c>
      <c r="J2593" s="10">
        <v>1.3267797990000001</v>
      </c>
      <c r="K2593" s="10">
        <v>0.72553631299999999</v>
      </c>
      <c r="L2593" s="10">
        <v>0.43549291000000001</v>
      </c>
      <c r="M2593" s="10">
        <v>0.223293936</v>
      </c>
      <c r="N2593" s="10">
        <v>4.2278717E-2</v>
      </c>
      <c r="O2593" s="10">
        <v>9.8971679999999996E-3</v>
      </c>
      <c r="P2593" s="10">
        <v>0.17337335300000001</v>
      </c>
    </row>
    <row r="2594" spans="1:16" x14ac:dyDescent="0.25">
      <c r="A2594" s="16" t="s">
        <v>4173</v>
      </c>
      <c r="B2594" s="16" t="s">
        <v>2588</v>
      </c>
      <c r="C2594" s="16" t="s">
        <v>4174</v>
      </c>
      <c r="D2594" s="16">
        <v>5.2206880452724041E-3</v>
      </c>
      <c r="E2594" s="16">
        <v>8.5738623338645261E-3</v>
      </c>
      <c r="F2594" s="10">
        <v>2.2239874999999999E-2</v>
      </c>
      <c r="G2594" s="10">
        <v>1.2835818000000001E-2</v>
      </c>
      <c r="H2594" s="10">
        <v>3.7701450999999997E-2</v>
      </c>
      <c r="I2594" s="10">
        <v>1.3716430000000001E-3</v>
      </c>
      <c r="J2594" s="10">
        <v>2.8850127E-2</v>
      </c>
      <c r="K2594" s="10">
        <v>3.5986891999999999E-2</v>
      </c>
      <c r="L2594" s="10">
        <v>2.1416382000000001E-2</v>
      </c>
      <c r="M2594" s="10">
        <v>1.0077233999999999E-2</v>
      </c>
      <c r="N2594" s="10">
        <v>3.1270170000000002E-3</v>
      </c>
      <c r="O2594" s="10">
        <v>5.2514100000000002E-4</v>
      </c>
      <c r="P2594" s="10">
        <v>2.3365829000000001E-2</v>
      </c>
    </row>
    <row r="2595" spans="1:16" x14ac:dyDescent="0.25">
      <c r="A2595" s="16" t="s">
        <v>4175</v>
      </c>
      <c r="B2595" s="16" t="s">
        <v>2588</v>
      </c>
      <c r="C2595" s="16" t="s">
        <v>1541</v>
      </c>
      <c r="D2595" s="16">
        <v>1.2775645163267686E-2</v>
      </c>
      <c r="E2595" s="16">
        <v>1.5715393210367901E-2</v>
      </c>
      <c r="F2595" s="10">
        <v>5.0184698999999999E-2</v>
      </c>
      <c r="G2595" s="10">
        <v>2.6714133000000001E-2</v>
      </c>
      <c r="H2595" s="10">
        <v>6.9547569000000004E-2</v>
      </c>
      <c r="I2595" s="10">
        <v>2.925024E-3</v>
      </c>
      <c r="J2595" s="10">
        <v>6.1258115000000002E-2</v>
      </c>
      <c r="K2595" s="10">
        <v>6.8891655999999996E-2</v>
      </c>
      <c r="L2595" s="10">
        <v>4.4837130000000003E-2</v>
      </c>
      <c r="M2595" s="10">
        <v>2.0023216999999999E-2</v>
      </c>
      <c r="N2595" s="10">
        <v>5.8781479999999997E-3</v>
      </c>
      <c r="O2595" s="10">
        <v>1.157314E-3</v>
      </c>
      <c r="P2595" s="10">
        <v>3.9619501000000001E-2</v>
      </c>
    </row>
    <row r="2596" spans="1:16" x14ac:dyDescent="0.25">
      <c r="A2596" s="16" t="s">
        <v>4176</v>
      </c>
      <c r="B2596" s="16" t="s">
        <v>2588</v>
      </c>
      <c r="C2596" s="16" t="s">
        <v>4177</v>
      </c>
      <c r="D2596" s="16">
        <v>0.63187218738120599</v>
      </c>
      <c r="E2596" s="16">
        <v>0.23281640394391415</v>
      </c>
      <c r="F2596" s="10">
        <v>0.65968436100000005</v>
      </c>
      <c r="G2596" s="10">
        <v>0.76937294000000001</v>
      </c>
      <c r="H2596" s="10">
        <v>1.1405566970000001</v>
      </c>
      <c r="I2596" s="10">
        <v>4.5601768000000001E-2</v>
      </c>
      <c r="J2596" s="10">
        <v>2.0610797129999998</v>
      </c>
      <c r="K2596" s="10">
        <v>1.0738242330000001</v>
      </c>
      <c r="L2596" s="10">
        <v>0.96209141300000001</v>
      </c>
      <c r="M2596" s="10">
        <v>0.54407145000000001</v>
      </c>
      <c r="N2596" s="10">
        <v>9.3798703999999997E-2</v>
      </c>
      <c r="O2596" s="10">
        <v>1.3561309000000001E-2</v>
      </c>
      <c r="P2596" s="10">
        <v>0.42222155300000003</v>
      </c>
    </row>
    <row r="2597" spans="1:16" x14ac:dyDescent="0.25">
      <c r="A2597" s="16" t="s">
        <v>4178</v>
      </c>
      <c r="B2597" s="16" t="s">
        <v>2588</v>
      </c>
      <c r="C2597" s="16" t="s">
        <v>4179</v>
      </c>
      <c r="D2597" s="16">
        <v>4.4294592712678417E-3</v>
      </c>
      <c r="E2597" s="16">
        <v>6.710795520096448E-3</v>
      </c>
      <c r="F2597" s="10">
        <v>2.1644131E-2</v>
      </c>
      <c r="G2597" s="10">
        <v>1.0675189E-2</v>
      </c>
      <c r="H2597" s="10">
        <v>2.8180716000000001E-2</v>
      </c>
      <c r="I2597" s="10">
        <v>9.80133E-4</v>
      </c>
      <c r="J2597" s="10">
        <v>3.4767474999999999E-2</v>
      </c>
      <c r="K2597" s="10">
        <v>3.7830392999999997E-2</v>
      </c>
      <c r="L2597" s="10">
        <v>1.7305369000000001E-2</v>
      </c>
      <c r="M2597" s="10">
        <v>7.8717839999999997E-3</v>
      </c>
      <c r="N2597" s="10">
        <v>2.2885179999999998E-3</v>
      </c>
      <c r="O2597" s="10">
        <v>4.30999E-4</v>
      </c>
      <c r="P2597" s="10">
        <v>1.6337312999999999E-2</v>
      </c>
    </row>
    <row r="2598" spans="1:16" x14ac:dyDescent="0.25">
      <c r="A2598" s="16" t="s">
        <v>4180</v>
      </c>
      <c r="B2598" s="16" t="s">
        <v>2588</v>
      </c>
      <c r="C2598" s="16" t="s">
        <v>1097</v>
      </c>
      <c r="D2598" s="16">
        <v>0.349975741083417</v>
      </c>
      <c r="E2598" s="16">
        <v>0.26164189957796641</v>
      </c>
      <c r="F2598" s="10">
        <v>0.856713744</v>
      </c>
      <c r="G2598" s="10">
        <v>0.53818169299999996</v>
      </c>
      <c r="H2598" s="10">
        <v>1.0097915529999999</v>
      </c>
      <c r="I2598" s="10">
        <v>4.0157730000000003E-2</v>
      </c>
      <c r="J2598" s="10">
        <v>1.4516985</v>
      </c>
      <c r="K2598" s="10">
        <v>0.80304795299999998</v>
      </c>
      <c r="L2598" s="10">
        <v>0.68997819299999996</v>
      </c>
      <c r="M2598" s="10">
        <v>0.4289309</v>
      </c>
      <c r="N2598" s="10">
        <v>8.1751734000000006E-2</v>
      </c>
      <c r="O2598" s="10">
        <v>1.5371757E-2</v>
      </c>
      <c r="P2598" s="10">
        <v>0.38883528099999998</v>
      </c>
    </row>
    <row r="2599" spans="1:16" x14ac:dyDescent="0.25">
      <c r="A2599" s="16" t="s">
        <v>4181</v>
      </c>
      <c r="B2599" s="16" t="s">
        <v>2588</v>
      </c>
      <c r="C2599" s="16" t="s">
        <v>2928</v>
      </c>
      <c r="D2599" s="16">
        <v>2.1924749493930813</v>
      </c>
      <c r="E2599" s="16">
        <v>1.1644867292321466</v>
      </c>
      <c r="F2599" s="10">
        <v>3.2864374509999998</v>
      </c>
      <c r="G2599" s="10">
        <v>6.1301082720000002</v>
      </c>
      <c r="H2599" s="10">
        <v>7.7329527919999999</v>
      </c>
      <c r="I2599" s="10">
        <v>0.27022420600000002</v>
      </c>
      <c r="J2599" s="10">
        <v>12.95759065</v>
      </c>
      <c r="K2599" s="10">
        <v>5.9491969149999999</v>
      </c>
      <c r="L2599" s="10">
        <v>2.9959776549999999</v>
      </c>
      <c r="M2599" s="10">
        <v>2.9195227080000001</v>
      </c>
      <c r="N2599" s="10">
        <v>0.62508013699999998</v>
      </c>
      <c r="O2599" s="10">
        <v>7.0410507999999997E-2</v>
      </c>
      <c r="P2599" s="10">
        <v>3.1573722929999999</v>
      </c>
    </row>
    <row r="2600" spans="1:16" x14ac:dyDescent="0.25">
      <c r="A2600" s="16" t="s">
        <v>4182</v>
      </c>
      <c r="B2600" s="16" t="s">
        <v>2588</v>
      </c>
      <c r="C2600" s="16" t="s">
        <v>2634</v>
      </c>
      <c r="D2600" s="16">
        <v>0.16325670924934241</v>
      </c>
      <c r="E2600" s="16">
        <v>0.11066529806345458</v>
      </c>
      <c r="F2600" s="10">
        <v>0.36807878599999999</v>
      </c>
      <c r="G2600" s="10">
        <v>0.33633082800000003</v>
      </c>
      <c r="H2600" s="10">
        <v>0.56128585099999995</v>
      </c>
      <c r="I2600" s="10">
        <v>2.3188935000000001E-2</v>
      </c>
      <c r="J2600" s="10">
        <v>0.77996773600000002</v>
      </c>
      <c r="K2600" s="10">
        <v>0.40064072899999997</v>
      </c>
      <c r="L2600" s="10">
        <v>0.29613514800000001</v>
      </c>
      <c r="M2600" s="10">
        <v>0.203536632</v>
      </c>
      <c r="N2600" s="10">
        <v>4.5109525999999997E-2</v>
      </c>
      <c r="O2600" s="10">
        <v>6.6223189999999998E-3</v>
      </c>
      <c r="P2600" s="10">
        <v>0.20092544500000001</v>
      </c>
    </row>
    <row r="2601" spans="1:16" x14ac:dyDescent="0.25">
      <c r="A2601" s="16" t="s">
        <v>4183</v>
      </c>
      <c r="B2601" s="16" t="s">
        <v>2588</v>
      </c>
      <c r="C2601" s="16" t="s">
        <v>4184</v>
      </c>
      <c r="D2601" s="16">
        <v>2.4243590250339911E-2</v>
      </c>
      <c r="E2601" s="16">
        <v>2.9421589503680515E-2</v>
      </c>
      <c r="F2601" s="10">
        <v>7.8861392000000002E-2</v>
      </c>
      <c r="G2601" s="10">
        <v>6.2531805999999995E-2</v>
      </c>
      <c r="H2601" s="10">
        <v>0.15027336899999999</v>
      </c>
      <c r="I2601" s="10">
        <v>5.624492E-3</v>
      </c>
      <c r="J2601" s="10">
        <v>0.17490476799999999</v>
      </c>
      <c r="K2601" s="10">
        <v>0.18908299000000001</v>
      </c>
      <c r="L2601" s="10">
        <v>0.11159667400000001</v>
      </c>
      <c r="M2601" s="10">
        <v>4.2947356999999999E-2</v>
      </c>
      <c r="N2601" s="10">
        <v>1.2292096000000001E-2</v>
      </c>
      <c r="O2601" s="10">
        <v>1.9395219999999999E-3</v>
      </c>
      <c r="P2601" s="10">
        <v>9.6542890000000006E-2</v>
      </c>
    </row>
    <row r="2602" spans="1:16" x14ac:dyDescent="0.25">
      <c r="A2602" s="16" t="s">
        <v>4185</v>
      </c>
      <c r="B2602" s="16" t="s">
        <v>2588</v>
      </c>
      <c r="C2602" s="16" t="s">
        <v>4186</v>
      </c>
      <c r="D2602" s="16">
        <v>0.94536071027146384</v>
      </c>
      <c r="E2602" s="16">
        <v>0.20572104395058544</v>
      </c>
      <c r="F2602" s="10">
        <v>0.619405435</v>
      </c>
      <c r="G2602" s="10">
        <v>0.52536127799999999</v>
      </c>
      <c r="H2602" s="10">
        <v>0.93131409200000004</v>
      </c>
      <c r="I2602" s="10">
        <v>4.0000394000000002E-2</v>
      </c>
      <c r="J2602" s="10">
        <v>1.5342543369999999</v>
      </c>
      <c r="K2602" s="10">
        <v>0.93555572499999995</v>
      </c>
      <c r="L2602" s="10">
        <v>0.55581665099999999</v>
      </c>
      <c r="M2602" s="10">
        <v>0.39270196099999999</v>
      </c>
      <c r="N2602" s="10">
        <v>7.7850094999999994E-2</v>
      </c>
      <c r="O2602" s="10">
        <v>1.3094682999999999E-2</v>
      </c>
      <c r="P2602" s="10">
        <v>0.39393246500000001</v>
      </c>
    </row>
    <row r="2603" spans="1:16" x14ac:dyDescent="0.25">
      <c r="A2603" s="16" t="s">
        <v>4187</v>
      </c>
      <c r="B2603" s="16" t="s">
        <v>2588</v>
      </c>
      <c r="C2603" s="16" t="s">
        <v>1731</v>
      </c>
      <c r="D2603" s="16">
        <v>0.11126515368565469</v>
      </c>
      <c r="E2603" s="16">
        <v>0.1037008965857095</v>
      </c>
      <c r="F2603" s="10">
        <v>0.33828193600000001</v>
      </c>
      <c r="G2603" s="10">
        <v>0.20374415200000001</v>
      </c>
      <c r="H2603" s="10">
        <v>0.38198589599999999</v>
      </c>
      <c r="I2603" s="10">
        <v>1.3471881E-2</v>
      </c>
      <c r="J2603" s="10">
        <v>0.44617652099999999</v>
      </c>
      <c r="K2603" s="10">
        <v>0.27371452200000002</v>
      </c>
      <c r="L2603" s="10">
        <v>0.25056375800000003</v>
      </c>
      <c r="M2603" s="10">
        <v>0.15700883099999999</v>
      </c>
      <c r="N2603" s="10">
        <v>3.0425084000000002E-2</v>
      </c>
      <c r="O2603" s="10">
        <v>6.3356569999999997E-3</v>
      </c>
      <c r="P2603" s="10">
        <v>0.152635354</v>
      </c>
    </row>
    <row r="2604" spans="1:16" x14ac:dyDescent="0.25">
      <c r="A2604" s="16" t="s">
        <v>4188</v>
      </c>
      <c r="B2604" s="16" t="s">
        <v>2588</v>
      </c>
      <c r="C2604" s="16" t="s">
        <v>91</v>
      </c>
      <c r="D2604" s="16">
        <v>8.7494292285854688E-2</v>
      </c>
      <c r="E2604" s="16">
        <v>6.8026224127241144E-2</v>
      </c>
      <c r="F2604" s="10">
        <v>0.24830571000000001</v>
      </c>
      <c r="G2604" s="10">
        <v>0.13030122499999999</v>
      </c>
      <c r="H2604" s="10">
        <v>0.25706230400000002</v>
      </c>
      <c r="I2604" s="10">
        <v>1.2628935000000001E-2</v>
      </c>
      <c r="J2604" s="10">
        <v>0.37743151000000003</v>
      </c>
      <c r="K2604" s="10">
        <v>0.204433637</v>
      </c>
      <c r="L2604" s="10">
        <v>0.21591154200000001</v>
      </c>
      <c r="M2604" s="10">
        <v>9.7095556999999999E-2</v>
      </c>
      <c r="N2604" s="10">
        <v>2.1391786999999999E-2</v>
      </c>
      <c r="O2604" s="10">
        <v>4.4062759999999998E-3</v>
      </c>
      <c r="P2604" s="10">
        <v>9.9693535999999999E-2</v>
      </c>
    </row>
    <row r="2605" spans="1:16" x14ac:dyDescent="0.25">
      <c r="A2605" s="16" t="s">
        <v>4189</v>
      </c>
      <c r="B2605" s="16" t="s">
        <v>2588</v>
      </c>
      <c r="C2605" s="16" t="s">
        <v>242</v>
      </c>
      <c r="D2605" s="16">
        <v>5.7669008033651173E-2</v>
      </c>
      <c r="E2605" s="16">
        <v>6.3242568289111498E-2</v>
      </c>
      <c r="F2605" s="10">
        <v>0.169948344</v>
      </c>
      <c r="G2605" s="10">
        <v>0.128341497</v>
      </c>
      <c r="H2605" s="10">
        <v>0.30087008900000001</v>
      </c>
      <c r="I2605" s="10">
        <v>1.1342530999999999E-2</v>
      </c>
      <c r="J2605" s="10">
        <v>0.50619059700000002</v>
      </c>
      <c r="K2605" s="10">
        <v>0.48086900100000002</v>
      </c>
      <c r="L2605" s="10">
        <v>0.49208017700000001</v>
      </c>
      <c r="M2605" s="10">
        <v>7.9729676999999999E-2</v>
      </c>
      <c r="N2605" s="10">
        <v>2.3970630999999999E-2</v>
      </c>
      <c r="O2605" s="10">
        <v>3.9090519999999997E-3</v>
      </c>
      <c r="P2605" s="10">
        <v>0.15690829000000001</v>
      </c>
    </row>
    <row r="2606" spans="1:16" x14ac:dyDescent="0.25">
      <c r="A2606" s="16" t="s">
        <v>4190</v>
      </c>
      <c r="B2606" s="16" t="s">
        <v>2588</v>
      </c>
      <c r="C2606" s="16" t="s">
        <v>4191</v>
      </c>
      <c r="D2606" s="16">
        <v>2.5918354315489773E-3</v>
      </c>
      <c r="E2606" s="16">
        <v>4.1060770234888416E-3</v>
      </c>
      <c r="F2606" s="10">
        <v>9.6544679999999994E-3</v>
      </c>
      <c r="G2606" s="10">
        <v>8.2232380000000008E-3</v>
      </c>
      <c r="H2606" s="10">
        <v>2.4971209000000001E-2</v>
      </c>
      <c r="I2606" s="10">
        <v>1.0546220000000001E-3</v>
      </c>
      <c r="J2606" s="10">
        <v>1.830623E-2</v>
      </c>
      <c r="K2606" s="10">
        <v>1.8213501999999999E-2</v>
      </c>
      <c r="L2606" s="10">
        <v>1.0550863000000001E-2</v>
      </c>
      <c r="M2606" s="10">
        <v>5.7412050000000001E-3</v>
      </c>
      <c r="N2606" s="10">
        <v>2.3446040000000001E-3</v>
      </c>
      <c r="O2606" s="10">
        <v>3.1139399999999999E-4</v>
      </c>
      <c r="P2606" s="10">
        <v>9.7849210000000002E-3</v>
      </c>
    </row>
    <row r="2607" spans="1:16" x14ac:dyDescent="0.25">
      <c r="A2607" s="16" t="s">
        <v>4192</v>
      </c>
      <c r="B2607" s="16" t="s">
        <v>2588</v>
      </c>
      <c r="C2607" s="16" t="s">
        <v>4193</v>
      </c>
      <c r="D2607" s="16">
        <v>0.27640373528540135</v>
      </c>
      <c r="E2607" s="16">
        <v>0.23964647153375873</v>
      </c>
      <c r="F2607" s="10">
        <v>0.75253396699999997</v>
      </c>
      <c r="G2607" s="10">
        <v>0.69397604499999999</v>
      </c>
      <c r="H2607" s="10">
        <v>1.085069198</v>
      </c>
      <c r="I2607" s="10">
        <v>3.6791550999999999E-2</v>
      </c>
      <c r="J2607" s="10">
        <v>1.3043721079999999</v>
      </c>
      <c r="K2607" s="10">
        <v>0.68249680300000004</v>
      </c>
      <c r="L2607" s="10">
        <v>0.60878940299999995</v>
      </c>
      <c r="M2607" s="10">
        <v>0.47244254800000002</v>
      </c>
      <c r="N2607" s="10">
        <v>8.7058335000000001E-2</v>
      </c>
      <c r="O2607" s="10">
        <v>1.5704234000000001E-2</v>
      </c>
      <c r="P2607" s="10">
        <v>0.40031444399999999</v>
      </c>
    </row>
    <row r="2608" spans="1:16" x14ac:dyDescent="0.25">
      <c r="A2608" s="16" t="s">
        <v>4194</v>
      </c>
      <c r="B2608" s="16" t="s">
        <v>2588</v>
      </c>
      <c r="C2608" s="16" t="s">
        <v>3831</v>
      </c>
      <c r="D2608" s="16">
        <v>5.1553955009240177E-2</v>
      </c>
      <c r="E2608" s="16">
        <v>4.6313103704670892E-2</v>
      </c>
      <c r="F2608" s="10">
        <v>0.14094910699999999</v>
      </c>
      <c r="G2608" s="10">
        <v>7.2737380000000004E-2</v>
      </c>
      <c r="H2608" s="10">
        <v>0.184980372</v>
      </c>
      <c r="I2608" s="10">
        <v>6.4841769999999998E-3</v>
      </c>
      <c r="J2608" s="10">
        <v>0.31229294699999999</v>
      </c>
      <c r="K2608" s="10">
        <v>0.232715851</v>
      </c>
      <c r="L2608" s="10">
        <v>0.210673209</v>
      </c>
      <c r="M2608" s="10">
        <v>5.4530918999999997E-2</v>
      </c>
      <c r="N2608" s="10">
        <v>1.6076486000000001E-2</v>
      </c>
      <c r="O2608" s="10">
        <v>2.7096519999999999E-3</v>
      </c>
      <c r="P2608" s="10">
        <v>0.109849691</v>
      </c>
    </row>
    <row r="2609" spans="1:16" x14ac:dyDescent="0.25">
      <c r="A2609" s="16" t="s">
        <v>4195</v>
      </c>
      <c r="B2609" s="16" t="s">
        <v>2588</v>
      </c>
      <c r="C2609" s="16" t="s">
        <v>4196</v>
      </c>
      <c r="D2609" s="16">
        <v>1.7427773468763697E-3</v>
      </c>
      <c r="E2609" s="16">
        <v>2.1404313864644446E-3</v>
      </c>
      <c r="F2609" s="10">
        <v>6.3916299999999997E-3</v>
      </c>
      <c r="G2609" s="10">
        <v>3.506524E-3</v>
      </c>
      <c r="H2609" s="10">
        <v>9.7545889999999993E-3</v>
      </c>
      <c r="I2609" s="10">
        <v>4.0931099999999998E-4</v>
      </c>
      <c r="J2609" s="10">
        <v>1.1115488E-2</v>
      </c>
      <c r="K2609" s="10">
        <v>1.3466268999999999E-2</v>
      </c>
      <c r="L2609" s="10">
        <v>7.4231239999999997E-3</v>
      </c>
      <c r="M2609" s="10">
        <v>2.5836430000000001E-3</v>
      </c>
      <c r="N2609" s="10">
        <v>8.1885699999999998E-4</v>
      </c>
      <c r="O2609" s="10">
        <v>1.4907899999999999E-4</v>
      </c>
      <c r="P2609" s="10">
        <v>4.8108530000000004E-3</v>
      </c>
    </row>
    <row r="2610" spans="1:16" x14ac:dyDescent="0.25">
      <c r="A2610" s="16" t="s">
        <v>4197</v>
      </c>
      <c r="B2610" s="16" t="s">
        <v>2588</v>
      </c>
      <c r="C2610" s="16" t="s">
        <v>4198</v>
      </c>
      <c r="D2610" s="16">
        <v>2.4668046686701334E-2</v>
      </c>
      <c r="E2610" s="16">
        <v>2.1287538093095484E-2</v>
      </c>
      <c r="F2610" s="10">
        <v>6.8913492000000007E-2</v>
      </c>
      <c r="G2610" s="10">
        <v>4.0043892999999997E-2</v>
      </c>
      <c r="H2610" s="10">
        <v>9.4873848999999996E-2</v>
      </c>
      <c r="I2610" s="10">
        <v>4.1406639999999996E-3</v>
      </c>
      <c r="J2610" s="10">
        <v>0.118872513</v>
      </c>
      <c r="K2610" s="10">
        <v>0.10869620300000001</v>
      </c>
      <c r="L2610" s="10">
        <v>6.0090809000000002E-2</v>
      </c>
      <c r="M2610" s="10">
        <v>3.1025956E-2</v>
      </c>
      <c r="N2610" s="10">
        <v>8.2190340000000001E-3</v>
      </c>
      <c r="O2610" s="10">
        <v>1.5423329999999999E-3</v>
      </c>
      <c r="P2610" s="10">
        <v>4.4570521000000002E-2</v>
      </c>
    </row>
    <row r="2611" spans="1:16" x14ac:dyDescent="0.25">
      <c r="A2611" s="16" t="s">
        <v>4199</v>
      </c>
      <c r="B2611" s="16" t="s">
        <v>2588</v>
      </c>
      <c r="C2611" s="16" t="s">
        <v>93</v>
      </c>
      <c r="D2611" s="16">
        <v>6.2700118796441634E-2</v>
      </c>
      <c r="E2611" s="16">
        <v>3.6985807290740434E-2</v>
      </c>
      <c r="F2611" s="10">
        <v>0.124473185</v>
      </c>
      <c r="G2611" s="10">
        <v>7.8423477000000005E-2</v>
      </c>
      <c r="H2611" s="10">
        <v>0.15570719399999999</v>
      </c>
      <c r="I2611" s="10">
        <v>7.9144309999999995E-3</v>
      </c>
      <c r="J2611" s="10">
        <v>0.20239765100000001</v>
      </c>
      <c r="K2611" s="10">
        <v>0.13526063099999999</v>
      </c>
      <c r="L2611" s="10">
        <v>0.118097678</v>
      </c>
      <c r="M2611" s="10">
        <v>4.6913429E-2</v>
      </c>
      <c r="N2611" s="10">
        <v>1.1561363999999999E-2</v>
      </c>
      <c r="O2611" s="10">
        <v>2.1886090000000002E-3</v>
      </c>
      <c r="P2611" s="10">
        <v>6.8967924E-2</v>
      </c>
    </row>
    <row r="2612" spans="1:16" x14ac:dyDescent="0.25">
      <c r="A2612" s="16" t="s">
        <v>4200</v>
      </c>
      <c r="B2612" s="16" t="s">
        <v>2588</v>
      </c>
      <c r="C2612" s="16" t="s">
        <v>834</v>
      </c>
      <c r="D2612" s="16">
        <v>0.13443704814590743</v>
      </c>
      <c r="E2612" s="16">
        <v>6.8191651232306832E-2</v>
      </c>
      <c r="F2612" s="10">
        <v>0.288487563</v>
      </c>
      <c r="G2612" s="10">
        <v>0.13500226200000001</v>
      </c>
      <c r="H2612" s="10">
        <v>0.27650521</v>
      </c>
      <c r="I2612" s="10">
        <v>1.4775780000000001E-2</v>
      </c>
      <c r="J2612" s="10">
        <v>0.68957987799999998</v>
      </c>
      <c r="K2612" s="10">
        <v>0.27092353000000002</v>
      </c>
      <c r="L2612" s="10">
        <v>0.42544739300000001</v>
      </c>
      <c r="M2612" s="10">
        <v>0.23208727500000001</v>
      </c>
      <c r="N2612" s="10">
        <v>4.0186080999999998E-2</v>
      </c>
      <c r="O2612" s="10">
        <v>7.4103479999999998E-3</v>
      </c>
      <c r="P2612" s="10">
        <v>8.8319692000000005E-2</v>
      </c>
    </row>
    <row r="2613" spans="1:16" x14ac:dyDescent="0.25">
      <c r="A2613" s="16" t="s">
        <v>4201</v>
      </c>
      <c r="B2613" s="16" t="s">
        <v>2588</v>
      </c>
      <c r="C2613" s="16" t="s">
        <v>836</v>
      </c>
      <c r="D2613" s="16">
        <v>3.0817131435944998E-3</v>
      </c>
      <c r="E2613" s="16">
        <v>4.7750835090595916E-3</v>
      </c>
      <c r="F2613" s="10">
        <v>1.2606445000000001E-2</v>
      </c>
      <c r="G2613" s="10">
        <v>7.1674970000000001E-3</v>
      </c>
      <c r="H2613" s="10">
        <v>2.4618521000000001E-2</v>
      </c>
      <c r="I2613" s="10">
        <v>1.103595E-3</v>
      </c>
      <c r="J2613" s="10">
        <v>1.7723597000000001E-2</v>
      </c>
      <c r="K2613" s="10">
        <v>2.1286523000000002E-2</v>
      </c>
      <c r="L2613" s="10">
        <v>1.2955487999999999E-2</v>
      </c>
      <c r="M2613" s="10">
        <v>5.6609249999999998E-3</v>
      </c>
      <c r="N2613" s="10">
        <v>2.0837770000000002E-3</v>
      </c>
      <c r="O2613" s="10">
        <v>3.5205300000000001E-4</v>
      </c>
      <c r="P2613" s="10">
        <v>1.1884972000000001E-2</v>
      </c>
    </row>
    <row r="2614" spans="1:16" x14ac:dyDescent="0.25">
      <c r="A2614" s="16" t="s">
        <v>4202</v>
      </c>
      <c r="B2614" s="16" t="s">
        <v>2588</v>
      </c>
      <c r="C2614" s="16" t="s">
        <v>95</v>
      </c>
      <c r="D2614" s="16">
        <v>0.97875249665993147</v>
      </c>
      <c r="E2614" s="16">
        <v>0.48711728989752345</v>
      </c>
      <c r="F2614" s="10">
        <v>1.6087701270000001</v>
      </c>
      <c r="G2614" s="10">
        <v>1.477959085</v>
      </c>
      <c r="H2614" s="10">
        <v>2.5518160089999999</v>
      </c>
      <c r="I2614" s="10">
        <v>0.154528848</v>
      </c>
      <c r="J2614" s="10">
        <v>8.8737702039999995</v>
      </c>
      <c r="K2614" s="10">
        <v>2.644118808</v>
      </c>
      <c r="L2614" s="10">
        <v>9.3361281229999999</v>
      </c>
      <c r="M2614" s="10">
        <v>0.71113495500000001</v>
      </c>
      <c r="N2614" s="10">
        <v>0.15569054900000001</v>
      </c>
      <c r="O2614" s="10">
        <v>3.0944165999999999E-2</v>
      </c>
      <c r="P2614" s="10">
        <v>0.53817885200000004</v>
      </c>
    </row>
    <row r="2615" spans="1:16" x14ac:dyDescent="0.25">
      <c r="A2615" s="16" t="s">
        <v>4203</v>
      </c>
      <c r="B2615" s="16" t="s">
        <v>2588</v>
      </c>
      <c r="C2615" s="16" t="s">
        <v>4204</v>
      </c>
      <c r="D2615" s="16">
        <v>1.1471532436891139E-2</v>
      </c>
      <c r="E2615" s="16">
        <v>9.7332711430785368E-3</v>
      </c>
      <c r="F2615" s="10">
        <v>3.0666697E-2</v>
      </c>
      <c r="G2615" s="10">
        <v>2.7501340999999999E-2</v>
      </c>
      <c r="H2615" s="10">
        <v>5.1181902000000001E-2</v>
      </c>
      <c r="I2615" s="10">
        <v>2.1436459999999999E-3</v>
      </c>
      <c r="J2615" s="10">
        <v>8.3210224999999999E-2</v>
      </c>
      <c r="K2615" s="10">
        <v>6.1019349000000001E-2</v>
      </c>
      <c r="L2615" s="10">
        <v>3.1487068E-2</v>
      </c>
      <c r="M2615" s="10">
        <v>1.6059410999999999E-2</v>
      </c>
      <c r="N2615" s="10">
        <v>4.1259979999999996E-3</v>
      </c>
      <c r="O2615" s="10">
        <v>6.4234999999999997E-4</v>
      </c>
      <c r="P2615" s="10">
        <v>3.0958658E-2</v>
      </c>
    </row>
    <row r="2616" spans="1:16" x14ac:dyDescent="0.25">
      <c r="A2616" s="16" t="s">
        <v>4205</v>
      </c>
      <c r="B2616" s="16" t="s">
        <v>2588</v>
      </c>
      <c r="C2616" s="16" t="s">
        <v>4206</v>
      </c>
      <c r="D2616" s="16">
        <v>8.9894007382407132E-2</v>
      </c>
      <c r="E2616" s="16">
        <v>7.2888394799549866E-2</v>
      </c>
      <c r="F2616" s="10">
        <v>0.24364140100000001</v>
      </c>
      <c r="G2616" s="10">
        <v>0.21807922599999999</v>
      </c>
      <c r="H2616" s="10">
        <v>0.38632424399999998</v>
      </c>
      <c r="I2616" s="10">
        <v>1.8182174999999998E-2</v>
      </c>
      <c r="J2616" s="10">
        <v>0.65179118000000003</v>
      </c>
      <c r="K2616" s="10">
        <v>0.363254144</v>
      </c>
      <c r="L2616" s="10">
        <v>0.26851917600000003</v>
      </c>
      <c r="M2616" s="10">
        <v>0.122258612</v>
      </c>
      <c r="N2616" s="10">
        <v>2.9736008000000001E-2</v>
      </c>
      <c r="O2616" s="10">
        <v>4.8247979999999999E-3</v>
      </c>
      <c r="P2616" s="10">
        <v>0.19654681900000001</v>
      </c>
    </row>
    <row r="2617" spans="1:16" x14ac:dyDescent="0.25">
      <c r="A2617" s="16" t="s">
        <v>4207</v>
      </c>
      <c r="B2617" s="16" t="s">
        <v>2588</v>
      </c>
      <c r="C2617" s="16" t="s">
        <v>250</v>
      </c>
      <c r="D2617" s="16">
        <v>0.60279169001829302</v>
      </c>
      <c r="E2617" s="16">
        <v>0.38909970236011859</v>
      </c>
      <c r="F2617" s="10">
        <v>1.283451254</v>
      </c>
      <c r="G2617" s="10">
        <v>1.3905370079999999</v>
      </c>
      <c r="H2617" s="10">
        <v>2.0736062660000001</v>
      </c>
      <c r="I2617" s="10">
        <v>8.9198428999999996E-2</v>
      </c>
      <c r="J2617" s="10">
        <v>4.049117989</v>
      </c>
      <c r="K2617" s="10">
        <v>1.768861169</v>
      </c>
      <c r="L2617" s="10">
        <v>1.040293439</v>
      </c>
      <c r="M2617" s="10">
        <v>0.90736599100000004</v>
      </c>
      <c r="N2617" s="10">
        <v>0.169523758</v>
      </c>
      <c r="O2617" s="10">
        <v>2.3856667000000002E-2</v>
      </c>
      <c r="P2617" s="10">
        <v>0.69478831100000005</v>
      </c>
    </row>
    <row r="2618" spans="1:16" x14ac:dyDescent="0.25">
      <c r="A2618" s="16" t="s">
        <v>4208</v>
      </c>
      <c r="B2618" s="16" t="s">
        <v>2588</v>
      </c>
      <c r="C2618" s="16" t="s">
        <v>842</v>
      </c>
      <c r="D2618" s="16">
        <v>3.0637365397965639E-2</v>
      </c>
      <c r="E2618" s="16">
        <v>3.6379449055106129E-2</v>
      </c>
      <c r="F2618" s="10">
        <v>0.114488812</v>
      </c>
      <c r="G2618" s="10">
        <v>7.0458860999999998E-2</v>
      </c>
      <c r="H2618" s="10">
        <v>0.16956869099999999</v>
      </c>
      <c r="I2618" s="10">
        <v>6.9424279999999996E-3</v>
      </c>
      <c r="J2618" s="10">
        <v>0.15212030600000001</v>
      </c>
      <c r="K2618" s="10">
        <v>0.162706406</v>
      </c>
      <c r="L2618" s="10">
        <v>0.105646933</v>
      </c>
      <c r="M2618" s="10">
        <v>5.0735441999999999E-2</v>
      </c>
      <c r="N2618" s="10">
        <v>1.4158313E-2</v>
      </c>
      <c r="O2618" s="10">
        <v>2.6817759999999999E-3</v>
      </c>
      <c r="P2618" s="10">
        <v>8.9766757000000003E-2</v>
      </c>
    </row>
    <row r="2619" spans="1:16" x14ac:dyDescent="0.25">
      <c r="A2619" s="16" t="s">
        <v>4209</v>
      </c>
      <c r="B2619" s="16" t="s">
        <v>2588</v>
      </c>
      <c r="C2619" s="16" t="s">
        <v>4210</v>
      </c>
      <c r="D2619" s="16">
        <v>4.0993275652105907E-2</v>
      </c>
      <c r="E2619" s="16">
        <v>2.7099608413060913E-2</v>
      </c>
      <c r="F2619" s="10">
        <v>9.4466367999999995E-2</v>
      </c>
      <c r="G2619" s="10">
        <v>6.8266888999999997E-2</v>
      </c>
      <c r="H2619" s="10">
        <v>0.132068306</v>
      </c>
      <c r="I2619" s="10">
        <v>6.4522879999999996E-3</v>
      </c>
      <c r="J2619" s="10">
        <v>0.31282850200000001</v>
      </c>
      <c r="K2619" s="10">
        <v>0.206899046</v>
      </c>
      <c r="L2619" s="10">
        <v>0.243113622</v>
      </c>
      <c r="M2619" s="10">
        <v>4.1918481E-2</v>
      </c>
      <c r="N2619" s="10">
        <v>1.033129E-2</v>
      </c>
      <c r="O2619" s="10">
        <v>1.699578E-3</v>
      </c>
      <c r="P2619" s="10">
        <v>6.0742955000000001E-2</v>
      </c>
    </row>
    <row r="2620" spans="1:16" x14ac:dyDescent="0.25">
      <c r="A2620" s="16" t="s">
        <v>4211</v>
      </c>
      <c r="B2620" s="16" t="s">
        <v>2588</v>
      </c>
      <c r="C2620" s="16" t="s">
        <v>4212</v>
      </c>
      <c r="D2620" s="16">
        <v>0.48173287416917049</v>
      </c>
      <c r="E2620" s="16">
        <v>0.31458825216218295</v>
      </c>
      <c r="F2620" s="10">
        <v>0.90659075099999997</v>
      </c>
      <c r="G2620" s="10">
        <v>0.89870171300000001</v>
      </c>
      <c r="H2620" s="10">
        <v>1.369109557</v>
      </c>
      <c r="I2620" s="10">
        <v>5.0412044000000003E-2</v>
      </c>
      <c r="J2620" s="10">
        <v>1.947830451</v>
      </c>
      <c r="K2620" s="10">
        <v>0.87821785900000005</v>
      </c>
      <c r="L2620" s="10">
        <v>0.77494202199999995</v>
      </c>
      <c r="M2620" s="10">
        <v>0.59603241500000004</v>
      </c>
      <c r="N2620" s="10">
        <v>0.112773652</v>
      </c>
      <c r="O2620" s="10">
        <v>1.7363897E-2</v>
      </c>
      <c r="P2620" s="10">
        <v>0.47368991900000001</v>
      </c>
    </row>
    <row r="2621" spans="1:16" x14ac:dyDescent="0.25">
      <c r="A2621" s="16" t="s">
        <v>4213</v>
      </c>
      <c r="B2621" s="16" t="s">
        <v>2588</v>
      </c>
      <c r="C2621" s="16" t="s">
        <v>1114</v>
      </c>
      <c r="D2621" s="16">
        <v>0.15459921181245878</v>
      </c>
      <c r="E2621" s="16">
        <v>8.034961833773821E-2</v>
      </c>
      <c r="F2621" s="10">
        <v>0.239730638</v>
      </c>
      <c r="G2621" s="10">
        <v>0.33957934299999998</v>
      </c>
      <c r="H2621" s="10">
        <v>0.45479046899999997</v>
      </c>
      <c r="I2621" s="10">
        <v>2.3765326999999999E-2</v>
      </c>
      <c r="J2621" s="10">
        <v>0.74752863800000002</v>
      </c>
      <c r="K2621" s="10">
        <v>0.35453556400000003</v>
      </c>
      <c r="L2621" s="10">
        <v>0.290349786</v>
      </c>
      <c r="M2621" s="10">
        <v>0.22448570300000001</v>
      </c>
      <c r="N2621" s="10">
        <v>4.6920657999999997E-2</v>
      </c>
      <c r="O2621" s="10">
        <v>5.8535289999999997E-3</v>
      </c>
      <c r="P2621" s="10">
        <v>0.15260226599999999</v>
      </c>
    </row>
    <row r="2622" spans="1:16" x14ac:dyDescent="0.25">
      <c r="A2622" s="16" t="s">
        <v>4214</v>
      </c>
      <c r="B2622" s="16" t="s">
        <v>2588</v>
      </c>
      <c r="C2622" s="16" t="s">
        <v>4215</v>
      </c>
      <c r="D2622" s="16">
        <v>6.0016501893977634E-4</v>
      </c>
      <c r="E2622" s="16">
        <v>6.483924596461056E-4</v>
      </c>
      <c r="F2622" s="10">
        <v>2.2111119999999999E-3</v>
      </c>
      <c r="G2622" s="10">
        <v>1.563907E-3</v>
      </c>
      <c r="H2622" s="10">
        <v>3.2120629999999998E-3</v>
      </c>
      <c r="I2622" s="10">
        <v>1.6630599999999999E-4</v>
      </c>
      <c r="J2622" s="10">
        <v>3.7430359999999999E-3</v>
      </c>
      <c r="K2622" s="10">
        <v>2.5741090000000002E-3</v>
      </c>
      <c r="L2622" s="10">
        <v>2.0130090000000001E-3</v>
      </c>
      <c r="M2622" s="10">
        <v>9.0193300000000005E-4</v>
      </c>
      <c r="N2622" s="10">
        <v>2.5125599999999999E-4</v>
      </c>
      <c r="O2622" s="12">
        <v>4.3991500000000001E-5</v>
      </c>
      <c r="P2622" s="10">
        <v>1.6473029999999999E-3</v>
      </c>
    </row>
    <row r="2623" spans="1:16" x14ac:dyDescent="0.25">
      <c r="A2623" s="16" t="s">
        <v>4216</v>
      </c>
      <c r="B2623" s="16" t="s">
        <v>2588</v>
      </c>
      <c r="C2623" s="16" t="s">
        <v>573</v>
      </c>
      <c r="D2623" s="16">
        <v>1.9022038480714864E-3</v>
      </c>
      <c r="E2623" s="16">
        <v>1.9578120972831782E-3</v>
      </c>
      <c r="F2623" s="10">
        <v>6.0065939999999996E-3</v>
      </c>
      <c r="G2623" s="10">
        <v>3.2084330000000001E-3</v>
      </c>
      <c r="H2623" s="10">
        <v>8.725989E-3</v>
      </c>
      <c r="I2623" s="10">
        <v>3.5296200000000001E-4</v>
      </c>
      <c r="J2623" s="10">
        <v>9.3913350000000007E-3</v>
      </c>
      <c r="K2623" s="10">
        <v>1.0080222E-2</v>
      </c>
      <c r="L2623" s="10">
        <v>6.0710740000000001E-3</v>
      </c>
      <c r="M2623" s="10">
        <v>2.3591810000000001E-3</v>
      </c>
      <c r="N2623" s="10">
        <v>7.3111400000000005E-4</v>
      </c>
      <c r="O2623" s="10">
        <v>1.3334600000000001E-4</v>
      </c>
      <c r="P2623" s="10">
        <v>4.9401769999999996E-3</v>
      </c>
    </row>
    <row r="2624" spans="1:16" x14ac:dyDescent="0.25">
      <c r="A2624" s="16" t="s">
        <v>4217</v>
      </c>
      <c r="B2624" s="16" t="s">
        <v>2588</v>
      </c>
      <c r="C2624" s="16" t="s">
        <v>4218</v>
      </c>
      <c r="D2624" s="16">
        <v>0.14290322515493431</v>
      </c>
      <c r="E2624" s="16">
        <v>0.1161041474156814</v>
      </c>
      <c r="F2624" s="10">
        <v>0.35197599699999998</v>
      </c>
      <c r="G2624" s="10">
        <v>0.37523815199999999</v>
      </c>
      <c r="H2624" s="10">
        <v>0.63935850299999997</v>
      </c>
      <c r="I2624" s="10">
        <v>3.2146846E-2</v>
      </c>
      <c r="J2624" s="10">
        <v>0.77632674800000001</v>
      </c>
      <c r="K2624" s="10">
        <v>0.52771532200000004</v>
      </c>
      <c r="L2624" s="10">
        <v>0.38041160800000001</v>
      </c>
      <c r="M2624" s="10">
        <v>0.25201644499999998</v>
      </c>
      <c r="N2624" s="10">
        <v>6.1952030999999998E-2</v>
      </c>
      <c r="O2624" s="10">
        <v>8.5356990000000008E-3</v>
      </c>
      <c r="P2624" s="10">
        <v>0.23808917299999999</v>
      </c>
    </row>
    <row r="2625" spans="1:16" x14ac:dyDescent="0.25">
      <c r="A2625" s="16" t="s">
        <v>4219</v>
      </c>
      <c r="B2625" s="16" t="s">
        <v>2588</v>
      </c>
      <c r="C2625" s="16" t="s">
        <v>4220</v>
      </c>
      <c r="D2625" s="16">
        <v>8.2123608293925669E-3</v>
      </c>
      <c r="E2625" s="16">
        <v>8.1163340962113768E-3</v>
      </c>
      <c r="F2625" s="10">
        <v>2.4320657999999998E-2</v>
      </c>
      <c r="G2625" s="10">
        <v>1.7654936999999999E-2</v>
      </c>
      <c r="H2625" s="10">
        <v>3.8696321999999998E-2</v>
      </c>
      <c r="I2625" s="10">
        <v>1.7447719999999999E-3</v>
      </c>
      <c r="J2625" s="10">
        <v>3.9420939000000002E-2</v>
      </c>
      <c r="K2625" s="10">
        <v>3.5731576000000001E-2</v>
      </c>
      <c r="L2625" s="10">
        <v>2.5095413E-2</v>
      </c>
      <c r="M2625" s="10">
        <v>1.2363357E-2</v>
      </c>
      <c r="N2625" s="10">
        <v>3.9194420000000004E-3</v>
      </c>
      <c r="O2625" s="10">
        <v>5.8487899999999995E-4</v>
      </c>
      <c r="P2625" s="10">
        <v>1.7068048999999998E-2</v>
      </c>
    </row>
    <row r="2626" spans="1:16" x14ac:dyDescent="0.25">
      <c r="A2626" s="16" t="s">
        <v>4221</v>
      </c>
      <c r="B2626" s="16" t="s">
        <v>2588</v>
      </c>
      <c r="C2626" s="16" t="s">
        <v>4222</v>
      </c>
      <c r="D2626" s="16">
        <v>2.4696378495486608E-4</v>
      </c>
      <c r="E2626" s="16">
        <v>3.2394730444768998E-4</v>
      </c>
      <c r="F2626" s="10">
        <v>1.040053E-3</v>
      </c>
      <c r="G2626" s="10">
        <v>4.7630699999999998E-4</v>
      </c>
      <c r="H2626" s="10">
        <v>1.37035E-3</v>
      </c>
      <c r="I2626" s="12">
        <v>5.5910299999999999E-5</v>
      </c>
      <c r="J2626" s="10">
        <v>1.202219E-3</v>
      </c>
      <c r="K2626" s="10">
        <v>1.415183E-3</v>
      </c>
      <c r="L2626" s="10">
        <v>9.3570600000000002E-4</v>
      </c>
      <c r="M2626" s="10">
        <v>3.8190700000000001E-4</v>
      </c>
      <c r="N2626" s="10">
        <v>1.17238E-4</v>
      </c>
      <c r="O2626" s="12">
        <v>2.3133300000000001E-5</v>
      </c>
      <c r="P2626" s="10">
        <v>7.61767E-4</v>
      </c>
    </row>
    <row r="2627" spans="1:16" x14ac:dyDescent="0.25">
      <c r="A2627" s="16" t="s">
        <v>4223</v>
      </c>
      <c r="B2627" s="16" t="s">
        <v>2588</v>
      </c>
      <c r="C2627" s="16" t="s">
        <v>4224</v>
      </c>
      <c r="D2627" s="16">
        <v>4.718791414514441E-3</v>
      </c>
      <c r="E2627" s="16">
        <v>5.496025847907691E-3</v>
      </c>
      <c r="F2627" s="10">
        <v>1.6871146E-2</v>
      </c>
      <c r="G2627" s="10">
        <v>1.2332703E-2</v>
      </c>
      <c r="H2627" s="10">
        <v>3.0191991000000001E-2</v>
      </c>
      <c r="I2627" s="10">
        <v>1.2381689999999999E-3</v>
      </c>
      <c r="J2627" s="10">
        <v>2.8413081E-2</v>
      </c>
      <c r="K2627" s="10">
        <v>2.8302645000000001E-2</v>
      </c>
      <c r="L2627" s="10">
        <v>1.9601809000000001E-2</v>
      </c>
      <c r="M2627" s="10">
        <v>7.3173379999999996E-3</v>
      </c>
      <c r="N2627" s="10">
        <v>2.271206E-3</v>
      </c>
      <c r="O2627" s="10">
        <v>3.9192900000000001E-4</v>
      </c>
      <c r="P2627" s="10">
        <v>1.5448484E-2</v>
      </c>
    </row>
    <row r="2628" spans="1:16" x14ac:dyDescent="0.25">
      <c r="A2628" s="16" t="s">
        <v>4225</v>
      </c>
      <c r="B2628" s="16" t="s">
        <v>2588</v>
      </c>
      <c r="C2628" s="16" t="s">
        <v>4226</v>
      </c>
      <c r="D2628" s="16">
        <v>6.3635482683003425E-2</v>
      </c>
      <c r="E2628" s="16">
        <v>5.5937860677883831E-2</v>
      </c>
      <c r="F2628" s="10">
        <v>0.189860578</v>
      </c>
      <c r="G2628" s="10">
        <v>0.15116002100000001</v>
      </c>
      <c r="H2628" s="10">
        <v>0.27900899800000001</v>
      </c>
      <c r="I2628" s="10">
        <v>1.5086441000000001E-2</v>
      </c>
      <c r="J2628" s="10">
        <v>0.52120911700000006</v>
      </c>
      <c r="K2628" s="10">
        <v>0.26075200100000001</v>
      </c>
      <c r="L2628" s="10">
        <v>0.18225682100000001</v>
      </c>
      <c r="M2628" s="10">
        <v>8.1311373000000006E-2</v>
      </c>
      <c r="N2628" s="10">
        <v>2.1529955999999999E-2</v>
      </c>
      <c r="O2628" s="10">
        <v>3.7251329999999998E-3</v>
      </c>
      <c r="P2628" s="10">
        <v>0.13621197199999999</v>
      </c>
    </row>
    <row r="2629" spans="1:16" x14ac:dyDescent="0.25">
      <c r="A2629" s="16" t="s">
        <v>4227</v>
      </c>
      <c r="B2629" s="16" t="s">
        <v>2588</v>
      </c>
      <c r="C2629" s="16" t="s">
        <v>1116</v>
      </c>
      <c r="D2629" s="16">
        <v>6.7069974616573574E-3</v>
      </c>
      <c r="E2629" s="16">
        <v>8.5677375433269188E-3</v>
      </c>
      <c r="F2629" s="10">
        <v>2.7280743E-2</v>
      </c>
      <c r="G2629" s="10">
        <v>1.3503080000000001E-2</v>
      </c>
      <c r="H2629" s="10">
        <v>3.6713783999999999E-2</v>
      </c>
      <c r="I2629" s="10">
        <v>1.564073E-3</v>
      </c>
      <c r="J2629" s="10">
        <v>3.1889318999999999E-2</v>
      </c>
      <c r="K2629" s="10">
        <v>3.5985866999999998E-2</v>
      </c>
      <c r="L2629" s="10">
        <v>2.4286181E-2</v>
      </c>
      <c r="M2629" s="10">
        <v>1.0557298E-2</v>
      </c>
      <c r="N2629" s="10">
        <v>3.144254E-3</v>
      </c>
      <c r="O2629" s="10">
        <v>6.2616500000000003E-4</v>
      </c>
      <c r="P2629" s="10">
        <v>2.0553442000000002E-2</v>
      </c>
    </row>
    <row r="2630" spans="1:16" x14ac:dyDescent="0.25">
      <c r="A2630" s="16" t="s">
        <v>4228</v>
      </c>
      <c r="B2630" s="16" t="s">
        <v>2588</v>
      </c>
      <c r="C2630" s="16" t="s">
        <v>97</v>
      </c>
      <c r="D2630" s="16">
        <v>0.19691153427296737</v>
      </c>
      <c r="E2630" s="16">
        <v>0.18559247008194468</v>
      </c>
      <c r="F2630" s="10">
        <v>0.59200610799999998</v>
      </c>
      <c r="G2630" s="10">
        <v>0.30619241200000002</v>
      </c>
      <c r="H2630" s="10">
        <v>0.59924957999999995</v>
      </c>
      <c r="I2630" s="10">
        <v>2.1984804E-2</v>
      </c>
      <c r="J2630" s="10">
        <v>0.74021134799999999</v>
      </c>
      <c r="K2630" s="10">
        <v>0.44634468900000002</v>
      </c>
      <c r="L2630" s="10">
        <v>0.39562984600000001</v>
      </c>
      <c r="M2630" s="10">
        <v>0.24408223000000001</v>
      </c>
      <c r="N2630" s="10">
        <v>5.1970896000000003E-2</v>
      </c>
      <c r="O2630" s="10">
        <v>1.0691516999999999E-2</v>
      </c>
      <c r="P2630" s="10">
        <v>0.25810227800000002</v>
      </c>
    </row>
    <row r="2631" spans="1:16" x14ac:dyDescent="0.25">
      <c r="A2631" s="16" t="s">
        <v>4229</v>
      </c>
      <c r="B2631" s="16" t="s">
        <v>2588</v>
      </c>
      <c r="C2631" s="16" t="s">
        <v>4230</v>
      </c>
      <c r="D2631" s="16">
        <v>1.7612138013642493E-2</v>
      </c>
      <c r="E2631" s="16">
        <v>2.2629154999241879E-2</v>
      </c>
      <c r="F2631" s="10">
        <v>6.4233930999999994E-2</v>
      </c>
      <c r="G2631" s="10">
        <v>3.679172E-2</v>
      </c>
      <c r="H2631" s="10">
        <v>9.5448309999999995E-2</v>
      </c>
      <c r="I2631" s="10">
        <v>3.5129409999999999E-3</v>
      </c>
      <c r="J2631" s="10">
        <v>8.5923187999999998E-2</v>
      </c>
      <c r="K2631" s="10">
        <v>9.9096113E-2</v>
      </c>
      <c r="L2631" s="10">
        <v>6.1094643999999997E-2</v>
      </c>
      <c r="M2631" s="10">
        <v>2.6324327000000002E-2</v>
      </c>
      <c r="N2631" s="10">
        <v>7.6979329999999997E-3</v>
      </c>
      <c r="O2631" s="10">
        <v>1.2563190000000001E-3</v>
      </c>
      <c r="P2631" s="10">
        <v>5.9752265999999998E-2</v>
      </c>
    </row>
    <row r="2632" spans="1:16" x14ac:dyDescent="0.25">
      <c r="A2632" s="16" t="s">
        <v>4231</v>
      </c>
      <c r="B2632" s="16" t="s">
        <v>2588</v>
      </c>
      <c r="C2632" s="16" t="s">
        <v>4232</v>
      </c>
      <c r="D2632" s="16">
        <v>7.7048768528788586E-2</v>
      </c>
      <c r="E2632" s="16">
        <v>5.6422611098632919E-2</v>
      </c>
      <c r="F2632" s="10">
        <v>0.17619897400000001</v>
      </c>
      <c r="G2632" s="10">
        <v>0.11595607400000001</v>
      </c>
      <c r="H2632" s="10">
        <v>0.244610842</v>
      </c>
      <c r="I2632" s="10">
        <v>1.0625255E-2</v>
      </c>
      <c r="J2632" s="10">
        <v>0.29294223699999999</v>
      </c>
      <c r="K2632" s="10">
        <v>0.20452158200000001</v>
      </c>
      <c r="L2632" s="10">
        <v>0.15582383499999999</v>
      </c>
      <c r="M2632" s="10">
        <v>8.2826128999999998E-2</v>
      </c>
      <c r="N2632" s="10">
        <v>2.0722873999999999E-2</v>
      </c>
      <c r="O2632" s="10">
        <v>3.4456159999999999E-3</v>
      </c>
      <c r="P2632" s="10">
        <v>0.104413226</v>
      </c>
    </row>
    <row r="2633" spans="1:16" x14ac:dyDescent="0.25">
      <c r="A2633" s="16" t="s">
        <v>4233</v>
      </c>
      <c r="B2633" s="16" t="s">
        <v>2588</v>
      </c>
      <c r="C2633" s="16" t="s">
        <v>1119</v>
      </c>
      <c r="D2633" s="16">
        <v>1.1198974114638166E-2</v>
      </c>
      <c r="E2633" s="16">
        <v>1.0827542601924567E-2</v>
      </c>
      <c r="F2633" s="10">
        <v>3.4418496999999999E-2</v>
      </c>
      <c r="G2633" s="10">
        <v>2.4664324000000001E-2</v>
      </c>
      <c r="H2633" s="10">
        <v>5.7720319999999999E-2</v>
      </c>
      <c r="I2633" s="10">
        <v>2.6083170000000002E-3</v>
      </c>
      <c r="J2633" s="10">
        <v>8.7342814000000005E-2</v>
      </c>
      <c r="K2633" s="10">
        <v>8.7645970000000004E-2</v>
      </c>
      <c r="L2633" s="10">
        <v>8.1224172999999997E-2</v>
      </c>
      <c r="M2633" s="10">
        <v>1.3790857E-2</v>
      </c>
      <c r="N2633" s="10">
        <v>4.3147749999999999E-3</v>
      </c>
      <c r="O2633" s="10">
        <v>7.4039099999999997E-4</v>
      </c>
      <c r="P2633" s="10">
        <v>2.7860612E-2</v>
      </c>
    </row>
    <row r="2634" spans="1:16" x14ac:dyDescent="0.25">
      <c r="A2634" s="16" t="s">
        <v>4234</v>
      </c>
      <c r="B2634" s="16" t="s">
        <v>2588</v>
      </c>
      <c r="C2634" s="16" t="s">
        <v>4235</v>
      </c>
      <c r="D2634" s="16">
        <v>8.3095113862422798E-2</v>
      </c>
      <c r="E2634" s="16">
        <v>4.7209650538433366E-2</v>
      </c>
      <c r="F2634" s="10">
        <v>0.17900480499999999</v>
      </c>
      <c r="G2634" s="10">
        <v>0.11956275600000001</v>
      </c>
      <c r="H2634" s="10">
        <v>0.228589083</v>
      </c>
      <c r="I2634" s="10">
        <v>1.1944853E-2</v>
      </c>
      <c r="J2634" s="10">
        <v>0.33950740800000001</v>
      </c>
      <c r="K2634" s="10">
        <v>0.21579605600000001</v>
      </c>
      <c r="L2634" s="10">
        <v>0.21825122999999999</v>
      </c>
      <c r="M2634" s="10">
        <v>7.6133411999999998E-2</v>
      </c>
      <c r="N2634" s="10">
        <v>1.7170305E-2</v>
      </c>
      <c r="O2634" s="10">
        <v>3.0014030000000001E-3</v>
      </c>
      <c r="P2634" s="10">
        <v>9.9869975E-2</v>
      </c>
    </row>
    <row r="2635" spans="1:16" x14ac:dyDescent="0.25">
      <c r="A2635" s="16" t="s">
        <v>4236</v>
      </c>
      <c r="B2635" s="16" t="s">
        <v>2588</v>
      </c>
      <c r="C2635" s="16" t="s">
        <v>103</v>
      </c>
      <c r="D2635" s="16">
        <v>6.095369938921031E-2</v>
      </c>
      <c r="E2635" s="16">
        <v>3.5020445346593113E-2</v>
      </c>
      <c r="F2635" s="10">
        <v>0.122456492</v>
      </c>
      <c r="G2635" s="10">
        <v>9.0504381999999994E-2</v>
      </c>
      <c r="H2635" s="10">
        <v>0.167414646</v>
      </c>
      <c r="I2635" s="10">
        <v>7.5336800000000001E-3</v>
      </c>
      <c r="J2635" s="10">
        <v>0.33062720299999998</v>
      </c>
      <c r="K2635" s="10">
        <v>0.12380809700000001</v>
      </c>
      <c r="L2635" s="10">
        <v>0.10891495399999999</v>
      </c>
      <c r="M2635" s="10">
        <v>5.7054201999999998E-2</v>
      </c>
      <c r="N2635" s="10">
        <v>1.2564498E-2</v>
      </c>
      <c r="O2635" s="10">
        <v>2.109245E-3</v>
      </c>
      <c r="P2635" s="10">
        <v>6.7677219999999996E-2</v>
      </c>
    </row>
    <row r="2636" spans="1:16" x14ac:dyDescent="0.25">
      <c r="A2636" s="16" t="s">
        <v>4237</v>
      </c>
      <c r="B2636" s="16" t="s">
        <v>2588</v>
      </c>
      <c r="C2636" s="16" t="s">
        <v>642</v>
      </c>
      <c r="D2636" s="16">
        <v>7.6681735232469309E-2</v>
      </c>
      <c r="E2636" s="16">
        <v>5.0161532440798677E-2</v>
      </c>
      <c r="F2636" s="10">
        <v>0.16750594899999999</v>
      </c>
      <c r="G2636" s="10">
        <v>0.115003588</v>
      </c>
      <c r="H2636" s="10">
        <v>0.218399854</v>
      </c>
      <c r="I2636" s="10">
        <v>9.485729E-3</v>
      </c>
      <c r="J2636" s="10">
        <v>0.40413380500000001</v>
      </c>
      <c r="K2636" s="10">
        <v>0.16615790599999999</v>
      </c>
      <c r="L2636" s="10">
        <v>0.14892755599999999</v>
      </c>
      <c r="M2636" s="10">
        <v>7.2548473000000002E-2</v>
      </c>
      <c r="N2636" s="10">
        <v>1.6378829000000001E-2</v>
      </c>
      <c r="O2636" s="10">
        <v>3.1406530000000002E-3</v>
      </c>
      <c r="P2636" s="10">
        <v>8.1092263999999997E-2</v>
      </c>
    </row>
    <row r="2637" spans="1:16" x14ac:dyDescent="0.25">
      <c r="A2637" s="16" t="s">
        <v>4238</v>
      </c>
      <c r="B2637" s="16" t="s">
        <v>2588</v>
      </c>
      <c r="C2637" s="16" t="s">
        <v>646</v>
      </c>
      <c r="D2637" s="16">
        <v>0.2683133485672945</v>
      </c>
      <c r="E2637" s="16">
        <v>0.16631506893827452</v>
      </c>
      <c r="F2637" s="10">
        <v>0.63216845099999996</v>
      </c>
      <c r="G2637" s="10">
        <v>0.52840231199999999</v>
      </c>
      <c r="H2637" s="10">
        <v>0.878090869</v>
      </c>
      <c r="I2637" s="10">
        <v>5.7980468E-2</v>
      </c>
      <c r="J2637" s="10">
        <v>1.5869889859999999</v>
      </c>
      <c r="K2637" s="10">
        <v>0.60921770200000003</v>
      </c>
      <c r="L2637" s="10">
        <v>1.143731668</v>
      </c>
      <c r="M2637" s="10">
        <v>0.32317954300000001</v>
      </c>
      <c r="N2637" s="10">
        <v>6.5768025999999993E-2</v>
      </c>
      <c r="O2637" s="10">
        <v>1.1876401E-2</v>
      </c>
      <c r="P2637" s="10">
        <v>0.21669400899999999</v>
      </c>
    </row>
    <row r="2638" spans="1:16" x14ac:dyDescent="0.25">
      <c r="A2638" s="16" t="s">
        <v>4239</v>
      </c>
      <c r="B2638" s="16" t="s">
        <v>2588</v>
      </c>
      <c r="C2638" s="16" t="s">
        <v>105</v>
      </c>
      <c r="D2638" s="16">
        <v>0.10447378171970047</v>
      </c>
      <c r="E2638" s="16">
        <v>6.3048669826239884E-2</v>
      </c>
      <c r="F2638" s="10">
        <v>0.21027430599999999</v>
      </c>
      <c r="G2638" s="10">
        <v>0.15035191000000001</v>
      </c>
      <c r="H2638" s="10">
        <v>0.28853284299999998</v>
      </c>
      <c r="I2638" s="10">
        <v>1.1754306000000001E-2</v>
      </c>
      <c r="J2638" s="10">
        <v>0.60965971900000004</v>
      </c>
      <c r="K2638" s="10">
        <v>0.22753622800000001</v>
      </c>
      <c r="L2638" s="10">
        <v>0.184874286</v>
      </c>
      <c r="M2638" s="10">
        <v>9.5885718999999994E-2</v>
      </c>
      <c r="N2638" s="10">
        <v>2.3173757E-2</v>
      </c>
      <c r="O2638" s="10">
        <v>3.9442870000000003E-3</v>
      </c>
      <c r="P2638" s="10">
        <v>0.115753736</v>
      </c>
    </row>
    <row r="2639" spans="1:16" x14ac:dyDescent="0.25">
      <c r="A2639" s="16" t="s">
        <v>4240</v>
      </c>
      <c r="B2639" s="16" t="s">
        <v>2588</v>
      </c>
      <c r="C2639" s="16" t="s">
        <v>4241</v>
      </c>
      <c r="D2639" s="16">
        <v>3.858048910462692E-3</v>
      </c>
      <c r="E2639" s="16">
        <v>5.8198067241702648E-3</v>
      </c>
      <c r="F2639" s="10">
        <v>1.8396701000000001E-2</v>
      </c>
      <c r="G2639" s="10">
        <v>8.1425270000000001E-3</v>
      </c>
      <c r="H2639" s="10">
        <v>2.3012030999999999E-2</v>
      </c>
      <c r="I2639" s="10">
        <v>8.2816499999999996E-4</v>
      </c>
      <c r="J2639" s="10">
        <v>2.5939322000000001E-2</v>
      </c>
      <c r="K2639" s="10">
        <v>2.8392194999999999E-2</v>
      </c>
      <c r="L2639" s="10">
        <v>1.5548822E-2</v>
      </c>
      <c r="M2639" s="10">
        <v>6.9943339999999996E-3</v>
      </c>
      <c r="N2639" s="10">
        <v>1.9777319999999998E-3</v>
      </c>
      <c r="O2639" s="10">
        <v>3.8033400000000002E-4</v>
      </c>
      <c r="P2639" s="10">
        <v>1.3998525E-2</v>
      </c>
    </row>
    <row r="2640" spans="1:16" x14ac:dyDescent="0.25">
      <c r="A2640" s="16" t="s">
        <v>4242</v>
      </c>
      <c r="B2640" s="16" t="s">
        <v>2588</v>
      </c>
      <c r="C2640" s="16" t="s">
        <v>4243</v>
      </c>
      <c r="D2640" s="16">
        <v>3.7143497418610082E-2</v>
      </c>
      <c r="E2640" s="16">
        <v>2.6391254860321452E-2</v>
      </c>
      <c r="F2640" s="10">
        <v>7.8956534999999994E-2</v>
      </c>
      <c r="G2640" s="10">
        <v>7.2900435E-2</v>
      </c>
      <c r="H2640" s="10">
        <v>0.13929096399999999</v>
      </c>
      <c r="I2640" s="10">
        <v>7.1529219999999999E-3</v>
      </c>
      <c r="J2640" s="10">
        <v>0.25296232000000002</v>
      </c>
      <c r="K2640" s="10">
        <v>0.15452766200000001</v>
      </c>
      <c r="L2640" s="10">
        <v>0.14657868399999999</v>
      </c>
      <c r="M2640" s="10">
        <v>4.0047893000000001E-2</v>
      </c>
      <c r="N2640" s="10">
        <v>1.0375799E-2</v>
      </c>
      <c r="O2640" s="10">
        <v>1.662054E-3</v>
      </c>
      <c r="P2640" s="10">
        <v>5.9832505000000001E-2</v>
      </c>
    </row>
    <row r="2641" spans="1:16" x14ac:dyDescent="0.25">
      <c r="A2641" s="16" t="s">
        <v>4244</v>
      </c>
      <c r="B2641" s="16" t="s">
        <v>2588</v>
      </c>
      <c r="C2641" s="16" t="s">
        <v>4245</v>
      </c>
      <c r="D2641" s="16">
        <v>0.1355703165131158</v>
      </c>
      <c r="E2641" s="16">
        <v>6.8810404021178953E-2</v>
      </c>
      <c r="F2641" s="10">
        <v>0.20721927900000001</v>
      </c>
      <c r="G2641" s="10">
        <v>0.139979346</v>
      </c>
      <c r="H2641" s="10">
        <v>0.30499072500000002</v>
      </c>
      <c r="I2641" s="10">
        <v>1.4377709000000001E-2</v>
      </c>
      <c r="J2641" s="10">
        <v>0.351425035</v>
      </c>
      <c r="K2641" s="10">
        <v>0.26861583300000003</v>
      </c>
      <c r="L2641" s="10">
        <v>0.203995382</v>
      </c>
      <c r="M2641" s="10">
        <v>0.101894653</v>
      </c>
      <c r="N2641" s="10">
        <v>2.6948086999999999E-2</v>
      </c>
      <c r="O2641" s="10">
        <v>4.3525810000000003E-3</v>
      </c>
      <c r="P2641" s="10">
        <v>0.12924525100000001</v>
      </c>
    </row>
    <row r="2642" spans="1:16" x14ac:dyDescent="0.25">
      <c r="A2642" s="16" t="s">
        <v>4246</v>
      </c>
      <c r="B2642" s="16" t="s">
        <v>2588</v>
      </c>
      <c r="C2642" s="16" t="s">
        <v>4247</v>
      </c>
      <c r="D2642" s="16">
        <v>4.4068119191979202E-5</v>
      </c>
      <c r="E2642" s="16">
        <v>5.8756299752091297E-5</v>
      </c>
      <c r="F2642" s="10">
        <v>1.54172E-4</v>
      </c>
      <c r="G2642" s="10">
        <v>1.0624E-4</v>
      </c>
      <c r="H2642" s="10">
        <v>3.1749099999999999E-4</v>
      </c>
      <c r="I2642" s="12">
        <v>1.2581100000000001E-5</v>
      </c>
      <c r="J2642" s="10">
        <v>4.3529199999999999E-4</v>
      </c>
      <c r="K2642" s="10">
        <v>5.06417E-4</v>
      </c>
      <c r="L2642" s="10">
        <v>2.8732399999999999E-4</v>
      </c>
      <c r="M2642" s="12">
        <v>7.7150499999999999E-5</v>
      </c>
      <c r="N2642" s="12">
        <v>2.60951E-5</v>
      </c>
      <c r="O2642" s="12">
        <v>4.0159300000000004E-6</v>
      </c>
      <c r="P2642" s="10">
        <v>1.48221E-4</v>
      </c>
    </row>
    <row r="2643" spans="1:16" x14ac:dyDescent="0.25">
      <c r="A2643" s="16" t="s">
        <v>4248</v>
      </c>
      <c r="B2643" s="16" t="s">
        <v>2588</v>
      </c>
      <c r="C2643" s="16" t="s">
        <v>4249</v>
      </c>
      <c r="D2643" s="16">
        <v>0.28454613920127525</v>
      </c>
      <c r="E2643" s="16">
        <v>0.36472976025246567</v>
      </c>
      <c r="F2643" s="10">
        <v>1.053500565</v>
      </c>
      <c r="G2643" s="10">
        <v>1.084448877</v>
      </c>
      <c r="H2643" s="10">
        <v>1.941391925</v>
      </c>
      <c r="I2643" s="10">
        <v>7.2068058000000004E-2</v>
      </c>
      <c r="J2643" s="10">
        <v>2.9922208260000001</v>
      </c>
      <c r="K2643" s="10">
        <v>1.8849186680000001</v>
      </c>
      <c r="L2643" s="10">
        <v>1.265539811</v>
      </c>
      <c r="M2643" s="10">
        <v>0.66548972100000003</v>
      </c>
      <c r="N2643" s="10">
        <v>0.171974659</v>
      </c>
      <c r="O2643" s="10">
        <v>2.3753817999999999E-2</v>
      </c>
      <c r="P2643" s="10">
        <v>1.0758396809999999</v>
      </c>
    </row>
    <row r="2644" spans="1:16" x14ac:dyDescent="0.25">
      <c r="A2644" s="16" t="s">
        <v>4250</v>
      </c>
      <c r="B2644" s="16" t="s">
        <v>2588</v>
      </c>
      <c r="C2644" s="16" t="s">
        <v>4251</v>
      </c>
      <c r="D2644" s="16">
        <v>6.0781504171103498E-3</v>
      </c>
      <c r="E2644" s="16">
        <v>7.4372593094713321E-3</v>
      </c>
      <c r="F2644" s="10">
        <v>2.0737917000000002E-2</v>
      </c>
      <c r="G2644" s="10">
        <v>1.5612628E-2</v>
      </c>
      <c r="H2644" s="10">
        <v>3.6690335999999997E-2</v>
      </c>
      <c r="I2644" s="10">
        <v>1.4242460000000001E-3</v>
      </c>
      <c r="J2644" s="10">
        <v>4.0109091999999999E-2</v>
      </c>
      <c r="K2644" s="10">
        <v>4.3020309999999999E-2</v>
      </c>
      <c r="L2644" s="10">
        <v>2.9880049999999998E-2</v>
      </c>
      <c r="M2644" s="10">
        <v>1.0186427E-2</v>
      </c>
      <c r="N2644" s="10">
        <v>3.0004860000000001E-3</v>
      </c>
      <c r="O2644" s="10">
        <v>4.8796400000000002E-4</v>
      </c>
      <c r="P2644" s="10">
        <v>2.3138250999999999E-2</v>
      </c>
    </row>
    <row r="2645" spans="1:16" x14ac:dyDescent="0.25">
      <c r="A2645" s="16" t="s">
        <v>4252</v>
      </c>
      <c r="B2645" s="16" t="s">
        <v>2588</v>
      </c>
      <c r="C2645" s="16" t="s">
        <v>4253</v>
      </c>
      <c r="D2645" s="16">
        <v>2.0873269624135944E-2</v>
      </c>
      <c r="E2645" s="16">
        <v>2.0557472679577273E-2</v>
      </c>
      <c r="F2645" s="10">
        <v>6.4380768000000005E-2</v>
      </c>
      <c r="G2645" s="10">
        <v>3.6023470000000002E-2</v>
      </c>
      <c r="H2645" s="10">
        <v>8.8656969000000002E-2</v>
      </c>
      <c r="I2645" s="10">
        <v>3.8752589999999998E-3</v>
      </c>
      <c r="J2645" s="10">
        <v>0.123527188</v>
      </c>
      <c r="K2645" s="10">
        <v>8.5625786999999995E-2</v>
      </c>
      <c r="L2645" s="10">
        <v>5.9753945000000003E-2</v>
      </c>
      <c r="M2645" s="10">
        <v>2.5955716E-2</v>
      </c>
      <c r="N2645" s="10">
        <v>7.3834039999999997E-3</v>
      </c>
      <c r="O2645" s="10">
        <v>1.3542910000000001E-3</v>
      </c>
      <c r="P2645" s="10">
        <v>4.2920970000000003E-2</v>
      </c>
    </row>
    <row r="2646" spans="1:16" x14ac:dyDescent="0.25">
      <c r="A2646" s="16" t="s">
        <v>4254</v>
      </c>
      <c r="B2646" s="16" t="s">
        <v>2588</v>
      </c>
      <c r="C2646" s="16" t="s">
        <v>4255</v>
      </c>
      <c r="D2646" s="16">
        <v>0.92685929751017182</v>
      </c>
      <c r="E2646" s="16">
        <v>0.47820120768391911</v>
      </c>
      <c r="F2646" s="10">
        <v>1.569474204</v>
      </c>
      <c r="G2646" s="10">
        <v>1.6183427399999999</v>
      </c>
      <c r="H2646" s="10">
        <v>2.5727346579999999</v>
      </c>
      <c r="I2646" s="10">
        <v>9.7609861000000006E-2</v>
      </c>
      <c r="J2646" s="10">
        <v>3.6573872189999999</v>
      </c>
      <c r="K2646" s="10">
        <v>1.7080364020000001</v>
      </c>
      <c r="L2646" s="10">
        <v>1.3312589779999999</v>
      </c>
      <c r="M2646" s="10">
        <v>0.95036871599999995</v>
      </c>
      <c r="N2646" s="10">
        <v>0.208140085</v>
      </c>
      <c r="O2646" s="10">
        <v>3.0239307999999999E-2</v>
      </c>
      <c r="P2646" s="10">
        <v>0.93686474399999997</v>
      </c>
    </row>
    <row r="2647" spans="1:16" x14ac:dyDescent="0.25">
      <c r="A2647" s="16" t="s">
        <v>4256</v>
      </c>
      <c r="B2647" s="16" t="s">
        <v>2588</v>
      </c>
      <c r="C2647" s="16" t="s">
        <v>4257</v>
      </c>
      <c r="D2647" s="16">
        <v>1.3866785947066428E-3</v>
      </c>
      <c r="E2647" s="16">
        <v>1.1355339539631984E-3</v>
      </c>
      <c r="F2647" s="10">
        <v>3.5173779999999998E-3</v>
      </c>
      <c r="G2647" s="10">
        <v>2.6260210000000001E-3</v>
      </c>
      <c r="H2647" s="10">
        <v>5.7610420000000001E-3</v>
      </c>
      <c r="I2647" s="10">
        <v>2.7549900000000001E-4</v>
      </c>
      <c r="J2647" s="10">
        <v>1.0250293000000001E-2</v>
      </c>
      <c r="K2647" s="10">
        <v>8.5071769999999994E-3</v>
      </c>
      <c r="L2647" s="10">
        <v>8.9308059999999995E-3</v>
      </c>
      <c r="M2647" s="10">
        <v>1.62615E-3</v>
      </c>
      <c r="N2647" s="10">
        <v>4.7061800000000001E-4</v>
      </c>
      <c r="O2647" s="12">
        <v>7.6357800000000003E-5</v>
      </c>
      <c r="P2647" s="10">
        <v>2.8401500000000001E-3</v>
      </c>
    </row>
    <row r="2648" spans="1:16" x14ac:dyDescent="0.25">
      <c r="A2648" s="16" t="s">
        <v>4258</v>
      </c>
      <c r="B2648" s="16" t="s">
        <v>2588</v>
      </c>
      <c r="C2648" s="16" t="s">
        <v>111</v>
      </c>
      <c r="D2648" s="16">
        <v>4.6398384412472772E-2</v>
      </c>
      <c r="E2648" s="16">
        <v>2.87414469215805E-2</v>
      </c>
      <c r="F2648" s="10">
        <v>9.5071932999999997E-2</v>
      </c>
      <c r="G2648" s="10">
        <v>7.9114216000000001E-2</v>
      </c>
      <c r="H2648" s="10">
        <v>0.13068738399999999</v>
      </c>
      <c r="I2648" s="10">
        <v>6.7360959999999996E-3</v>
      </c>
      <c r="J2648" s="10">
        <v>0.21056708399999999</v>
      </c>
      <c r="K2648" s="10">
        <v>9.6428425999999998E-2</v>
      </c>
      <c r="L2648" s="10">
        <v>9.4899153999999999E-2</v>
      </c>
      <c r="M2648" s="10">
        <v>4.7817830999999998E-2</v>
      </c>
      <c r="N2648" s="10">
        <v>1.0457404E-2</v>
      </c>
      <c r="O2648" s="10">
        <v>1.905302E-3</v>
      </c>
      <c r="P2648" s="10">
        <v>4.8257880000000003E-2</v>
      </c>
    </row>
    <row r="2649" spans="1:16" x14ac:dyDescent="0.25">
      <c r="A2649" s="16" t="s">
        <v>4259</v>
      </c>
      <c r="B2649" s="16" t="s">
        <v>2588</v>
      </c>
      <c r="C2649" s="16" t="s">
        <v>115</v>
      </c>
      <c r="D2649" s="16">
        <v>6.7589465058501552E-2</v>
      </c>
      <c r="E2649" s="16">
        <v>3.8606215220172199E-2</v>
      </c>
      <c r="F2649" s="10">
        <v>0.123506938</v>
      </c>
      <c r="G2649" s="10">
        <v>7.6816066000000002E-2</v>
      </c>
      <c r="H2649" s="10">
        <v>0.13377446900000001</v>
      </c>
      <c r="I2649" s="10">
        <v>4.9507559999999997E-3</v>
      </c>
      <c r="J2649" s="10">
        <v>0.32007859500000002</v>
      </c>
      <c r="K2649" s="10">
        <v>0.15087128599999999</v>
      </c>
      <c r="L2649" s="10">
        <v>9.7744127E-2</v>
      </c>
      <c r="M2649" s="10">
        <v>6.0005580000000003E-2</v>
      </c>
      <c r="N2649" s="10">
        <v>1.1411632999999999E-2</v>
      </c>
      <c r="O2649" s="10">
        <v>2.445736E-3</v>
      </c>
      <c r="P2649" s="10">
        <v>4.1248174999999998E-2</v>
      </c>
    </row>
    <row r="2650" spans="1:16" x14ac:dyDescent="0.25">
      <c r="A2650" s="16" t="s">
        <v>4260</v>
      </c>
      <c r="B2650" s="16" t="s">
        <v>2588</v>
      </c>
      <c r="C2650" s="16" t="s">
        <v>652</v>
      </c>
      <c r="D2650" s="16">
        <v>5.2859285833063447E-3</v>
      </c>
      <c r="E2650" s="16">
        <v>5.6268760184578787E-3</v>
      </c>
      <c r="F2650" s="10">
        <v>1.5805597000000001E-2</v>
      </c>
      <c r="G2650" s="10">
        <v>1.3344574E-2</v>
      </c>
      <c r="H2650" s="10">
        <v>2.9837547999999998E-2</v>
      </c>
      <c r="I2650" s="10">
        <v>1.1666960000000001E-3</v>
      </c>
      <c r="J2650" s="10">
        <v>4.4935570000000001E-2</v>
      </c>
      <c r="K2650" s="10">
        <v>5.0715202000000001E-2</v>
      </c>
      <c r="L2650" s="10">
        <v>2.7756651E-2</v>
      </c>
      <c r="M2650" s="10">
        <v>8.0297909999999997E-3</v>
      </c>
      <c r="N2650" s="10">
        <v>2.3908660000000002E-3</v>
      </c>
      <c r="O2650" s="10">
        <v>3.75454E-4</v>
      </c>
      <c r="P2650" s="10">
        <v>1.5559636E-2</v>
      </c>
    </row>
    <row r="2651" spans="1:16" x14ac:dyDescent="0.25">
      <c r="A2651" s="16" t="s">
        <v>4261</v>
      </c>
      <c r="B2651" s="16" t="s">
        <v>2588</v>
      </c>
      <c r="C2651" s="16" t="s">
        <v>1138</v>
      </c>
      <c r="D2651" s="16">
        <v>9.1769564307453422E-3</v>
      </c>
      <c r="E2651" s="16">
        <v>7.7021007834022701E-3</v>
      </c>
      <c r="F2651" s="10">
        <v>2.3822311999999998E-2</v>
      </c>
      <c r="G2651" s="10">
        <v>1.4984035999999999E-2</v>
      </c>
      <c r="H2651" s="10">
        <v>3.4022767000000002E-2</v>
      </c>
      <c r="I2651" s="10">
        <v>1.567223E-3</v>
      </c>
      <c r="J2651" s="10">
        <v>4.1020043999999999E-2</v>
      </c>
      <c r="K2651" s="10">
        <v>3.1767586E-2</v>
      </c>
      <c r="L2651" s="10">
        <v>2.2882784999999999E-2</v>
      </c>
      <c r="M2651" s="10">
        <v>1.1076449E-2</v>
      </c>
      <c r="N2651" s="10">
        <v>2.9541630000000001E-3</v>
      </c>
      <c r="O2651" s="10">
        <v>5.0711699999999996E-4</v>
      </c>
      <c r="P2651" s="10">
        <v>1.5309547999999999E-2</v>
      </c>
    </row>
    <row r="2652" spans="1:16" x14ac:dyDescent="0.25">
      <c r="A2652" s="16" t="s">
        <v>4262</v>
      </c>
      <c r="B2652" s="16" t="s">
        <v>2588</v>
      </c>
      <c r="C2652" s="16" t="s">
        <v>4263</v>
      </c>
      <c r="D2652" s="16">
        <v>0.17844231562722762</v>
      </c>
      <c r="E2652" s="16">
        <v>0.10775921000506346</v>
      </c>
      <c r="F2652" s="10">
        <v>0.34223440900000002</v>
      </c>
      <c r="G2652" s="10">
        <v>0.25728499199999999</v>
      </c>
      <c r="H2652" s="10">
        <v>0.53392630900000004</v>
      </c>
      <c r="I2652" s="10">
        <v>2.9451589E-2</v>
      </c>
      <c r="J2652" s="10">
        <v>0.82678644599999995</v>
      </c>
      <c r="K2652" s="10">
        <v>0.44327409899999998</v>
      </c>
      <c r="L2652" s="10">
        <v>0.39546888200000002</v>
      </c>
      <c r="M2652" s="10">
        <v>0.15605566700000001</v>
      </c>
      <c r="N2652" s="10">
        <v>3.9711886000000002E-2</v>
      </c>
      <c r="O2652" s="10">
        <v>7.638372E-3</v>
      </c>
      <c r="P2652" s="10">
        <v>0.20066441400000001</v>
      </c>
    </row>
    <row r="2653" spans="1:16" x14ac:dyDescent="0.25">
      <c r="A2653" s="16" t="s">
        <v>4264</v>
      </c>
      <c r="B2653" s="16" t="s">
        <v>2588</v>
      </c>
      <c r="C2653" s="16" t="s">
        <v>4265</v>
      </c>
      <c r="D2653" s="16">
        <v>5.8969741667952227E-2</v>
      </c>
      <c r="E2653" s="16">
        <v>7.2685518088756965E-2</v>
      </c>
      <c r="F2653" s="10">
        <v>0.229814511</v>
      </c>
      <c r="G2653" s="10">
        <v>0.157346493</v>
      </c>
      <c r="H2653" s="10">
        <v>0.395603076</v>
      </c>
      <c r="I2653" s="10">
        <v>1.6905554E-2</v>
      </c>
      <c r="J2653" s="10">
        <v>0.48211458499999998</v>
      </c>
      <c r="K2653" s="10">
        <v>0.57179586199999999</v>
      </c>
      <c r="L2653" s="10">
        <v>0.37009556100000002</v>
      </c>
      <c r="M2653" s="10">
        <v>0.10190841</v>
      </c>
      <c r="N2653" s="10">
        <v>3.1236737000000001E-2</v>
      </c>
      <c r="O2653" s="10">
        <v>5.2326999999999999E-3</v>
      </c>
      <c r="P2653" s="10">
        <v>0.24048749999999999</v>
      </c>
    </row>
    <row r="2654" spans="1:16" x14ac:dyDescent="0.25">
      <c r="A2654" s="16" t="s">
        <v>4266</v>
      </c>
      <c r="B2654" s="16" t="s">
        <v>2588</v>
      </c>
      <c r="C2654" s="16" t="s">
        <v>3375</v>
      </c>
      <c r="D2654" s="16">
        <v>0.10607760833806452</v>
      </c>
      <c r="E2654" s="16">
        <v>7.1898386487388791E-2</v>
      </c>
      <c r="F2654" s="10">
        <v>0.22215684499999999</v>
      </c>
      <c r="G2654" s="10">
        <v>0.25695768400000002</v>
      </c>
      <c r="H2654" s="10">
        <v>0.43233885100000002</v>
      </c>
      <c r="I2654" s="10">
        <v>1.9170493E-2</v>
      </c>
      <c r="J2654" s="10">
        <v>0.573027328</v>
      </c>
      <c r="K2654" s="10">
        <v>0.39970494299999998</v>
      </c>
      <c r="L2654" s="10">
        <v>0.30660094399999999</v>
      </c>
      <c r="M2654" s="10">
        <v>0.15784255699999999</v>
      </c>
      <c r="N2654" s="10">
        <v>3.299096E-2</v>
      </c>
      <c r="O2654" s="10">
        <v>5.1199629999999999E-3</v>
      </c>
      <c r="P2654" s="10">
        <v>0.18383428900000001</v>
      </c>
    </row>
    <row r="2655" spans="1:16" x14ac:dyDescent="0.25">
      <c r="A2655" s="16" t="s">
        <v>4267</v>
      </c>
      <c r="B2655" s="16" t="s">
        <v>2588</v>
      </c>
      <c r="C2655" s="16" t="s">
        <v>1142</v>
      </c>
      <c r="D2655" s="16">
        <v>5.062590623161234E-3</v>
      </c>
      <c r="E2655" s="16">
        <v>5.2430749684576851E-3</v>
      </c>
      <c r="F2655" s="10">
        <v>1.6190525000000001E-2</v>
      </c>
      <c r="G2655" s="10">
        <v>9.6604229999999996E-3</v>
      </c>
      <c r="H2655" s="10">
        <v>2.3397459999999998E-2</v>
      </c>
      <c r="I2655" s="10">
        <v>1.029671E-3</v>
      </c>
      <c r="J2655" s="10">
        <v>2.3096897000000002E-2</v>
      </c>
      <c r="K2655" s="10">
        <v>2.3058390000000002E-2</v>
      </c>
      <c r="L2655" s="10">
        <v>1.5876846999999999E-2</v>
      </c>
      <c r="M2655" s="10">
        <v>6.9814739999999997E-3</v>
      </c>
      <c r="N2655" s="10">
        <v>2.023572E-3</v>
      </c>
      <c r="O2655" s="10">
        <v>3.5141600000000001E-4</v>
      </c>
      <c r="P2655" s="10">
        <v>1.1055459E-2</v>
      </c>
    </row>
    <row r="2656" spans="1:16" x14ac:dyDescent="0.25">
      <c r="A2656" s="16" t="s">
        <v>4268</v>
      </c>
      <c r="B2656" s="16" t="s">
        <v>2588</v>
      </c>
      <c r="C2656" s="16" t="s">
        <v>2129</v>
      </c>
      <c r="D2656" s="16">
        <v>0.1637221199440955</v>
      </c>
      <c r="E2656" s="16">
        <v>0.17561627979828401</v>
      </c>
      <c r="F2656" s="10">
        <v>0.50172601500000003</v>
      </c>
      <c r="G2656" s="10">
        <v>0.53881750100000003</v>
      </c>
      <c r="H2656" s="10">
        <v>1.0102129719999999</v>
      </c>
      <c r="I2656" s="10">
        <v>4.1155377999999999E-2</v>
      </c>
      <c r="J2656" s="10">
        <v>1.764777525</v>
      </c>
      <c r="K2656" s="10">
        <v>1.8368702320000001</v>
      </c>
      <c r="L2656" s="10">
        <v>0.88288167399999995</v>
      </c>
      <c r="M2656" s="10">
        <v>0.299767538</v>
      </c>
      <c r="N2656" s="10">
        <v>8.4514987E-2</v>
      </c>
      <c r="O2656" s="10">
        <v>1.2181815E-2</v>
      </c>
      <c r="P2656" s="10">
        <v>0.43429262400000002</v>
      </c>
    </row>
    <row r="2657" spans="1:16" x14ac:dyDescent="0.25">
      <c r="A2657" s="16" t="s">
        <v>4269</v>
      </c>
      <c r="B2657" s="16" t="s">
        <v>2588</v>
      </c>
      <c r="C2657" s="16" t="s">
        <v>4270</v>
      </c>
      <c r="D2657" s="16">
        <v>9.9654968802766655E-2</v>
      </c>
      <c r="E2657" s="16">
        <v>7.3228151989409657E-2</v>
      </c>
      <c r="F2657" s="10">
        <v>0.26100608800000002</v>
      </c>
      <c r="G2657" s="10">
        <v>0.158331471</v>
      </c>
      <c r="H2657" s="10">
        <v>0.29903220699999999</v>
      </c>
      <c r="I2657" s="10">
        <v>1.3010374E-2</v>
      </c>
      <c r="J2657" s="10">
        <v>0.47944337399999998</v>
      </c>
      <c r="K2657" s="10">
        <v>0.21707005400000001</v>
      </c>
      <c r="L2657" s="10">
        <v>0.18615857199999999</v>
      </c>
      <c r="M2657" s="10">
        <v>9.8056007000000001E-2</v>
      </c>
      <c r="N2657" s="10">
        <v>2.3239134000000002E-2</v>
      </c>
      <c r="O2657" s="10">
        <v>3.9897819999999999E-3</v>
      </c>
      <c r="P2657" s="10">
        <v>0.12144162999999999</v>
      </c>
    </row>
    <row r="2658" spans="1:16" x14ac:dyDescent="0.25">
      <c r="A2658" s="16" t="s">
        <v>4271</v>
      </c>
      <c r="B2658" s="16" t="s">
        <v>2588</v>
      </c>
      <c r="C2658" s="16" t="s">
        <v>1423</v>
      </c>
      <c r="D2658" s="16">
        <v>1.7629379293233906E-2</v>
      </c>
      <c r="E2658" s="16">
        <v>1.4999019629843987E-2</v>
      </c>
      <c r="F2658" s="10">
        <v>4.7954407999999997E-2</v>
      </c>
      <c r="G2658" s="10">
        <v>2.7360480999999999E-2</v>
      </c>
      <c r="H2658" s="10">
        <v>6.4955177000000003E-2</v>
      </c>
      <c r="I2658" s="10">
        <v>2.8592520000000001E-3</v>
      </c>
      <c r="J2658" s="10">
        <v>6.8334694000000001E-2</v>
      </c>
      <c r="K2658" s="10">
        <v>5.8651196000000003E-2</v>
      </c>
      <c r="L2658" s="10">
        <v>4.1919636000000003E-2</v>
      </c>
      <c r="M2658" s="10">
        <v>1.9796055E-2</v>
      </c>
      <c r="N2658" s="10">
        <v>5.4350850000000001E-3</v>
      </c>
      <c r="O2658" s="10">
        <v>9.5742899999999998E-4</v>
      </c>
      <c r="P2658" s="10">
        <v>2.9399224000000002E-2</v>
      </c>
    </row>
    <row r="2659" spans="1:16" x14ac:dyDescent="0.25">
      <c r="A2659" s="16" t="s">
        <v>4272</v>
      </c>
      <c r="B2659" s="16" t="s">
        <v>2588</v>
      </c>
      <c r="C2659" s="16" t="s">
        <v>867</v>
      </c>
      <c r="D2659" s="16">
        <v>1.5484964165388209E-2</v>
      </c>
      <c r="E2659" s="16">
        <v>1.5676059459664424E-2</v>
      </c>
      <c r="F2659" s="10">
        <v>4.6091878000000003E-2</v>
      </c>
      <c r="G2659" s="10">
        <v>2.9781246000000001E-2</v>
      </c>
      <c r="H2659" s="10">
        <v>7.4897293000000004E-2</v>
      </c>
      <c r="I2659" s="10">
        <v>2.9346609999999999E-3</v>
      </c>
      <c r="J2659" s="10">
        <v>7.9314662999999994E-2</v>
      </c>
      <c r="K2659" s="10">
        <v>8.8859382000000001E-2</v>
      </c>
      <c r="L2659" s="10">
        <v>5.2271222999999999E-2</v>
      </c>
      <c r="M2659" s="10">
        <v>1.9614741000000002E-2</v>
      </c>
      <c r="N2659" s="10">
        <v>5.8960949999999996E-3</v>
      </c>
      <c r="O2659" s="10">
        <v>1.0450139999999999E-3</v>
      </c>
      <c r="P2659" s="10">
        <v>3.9237701E-2</v>
      </c>
    </row>
    <row r="2660" spans="1:16" x14ac:dyDescent="0.25">
      <c r="A2660" s="16" t="s">
        <v>4273</v>
      </c>
      <c r="B2660" s="16" t="s">
        <v>2588</v>
      </c>
      <c r="C2660" s="16" t="s">
        <v>4274</v>
      </c>
      <c r="D2660" s="16">
        <v>6.6381482507612721E-2</v>
      </c>
      <c r="E2660" s="16">
        <v>6.2172767111973178E-2</v>
      </c>
      <c r="F2660" s="10">
        <v>0.20304768200000001</v>
      </c>
      <c r="G2660" s="10">
        <v>0.130464889</v>
      </c>
      <c r="H2660" s="10">
        <v>0.27310508100000003</v>
      </c>
      <c r="I2660" s="10">
        <v>1.1059256E-2</v>
      </c>
      <c r="J2660" s="10">
        <v>0.367176697</v>
      </c>
      <c r="K2660" s="10">
        <v>0.30120991400000002</v>
      </c>
      <c r="L2660" s="10">
        <v>0.166077639</v>
      </c>
      <c r="M2660" s="10">
        <v>9.7362729999999995E-2</v>
      </c>
      <c r="N2660" s="10">
        <v>2.3250132999999999E-2</v>
      </c>
      <c r="O2660" s="10">
        <v>4.5539140000000001E-3</v>
      </c>
      <c r="P2660" s="10">
        <v>0.124939594</v>
      </c>
    </row>
    <row r="2661" spans="1:16" x14ac:dyDescent="0.25">
      <c r="A2661" s="16" t="s">
        <v>4275</v>
      </c>
      <c r="B2661" s="16" t="s">
        <v>2588</v>
      </c>
      <c r="C2661" s="16" t="s">
        <v>123</v>
      </c>
      <c r="D2661" s="16">
        <v>2.0386994793213487</v>
      </c>
      <c r="E2661" s="16">
        <v>0.80624402932149419</v>
      </c>
      <c r="F2661" s="10">
        <v>2.7200308639999999</v>
      </c>
      <c r="G2661" s="10">
        <v>5.5355640590000004</v>
      </c>
      <c r="H2661" s="10">
        <v>5.5424204379999997</v>
      </c>
      <c r="I2661" s="10">
        <v>0.422399158</v>
      </c>
      <c r="J2661" s="10">
        <v>13.746078949999999</v>
      </c>
      <c r="K2661" s="10">
        <v>3.030211038</v>
      </c>
      <c r="L2661" s="10">
        <v>4.1586122879999996</v>
      </c>
      <c r="M2661" s="10">
        <v>2.9945291799999998</v>
      </c>
      <c r="N2661" s="10">
        <v>0.50208197499999996</v>
      </c>
      <c r="O2661" s="10">
        <v>6.3221856000000007E-2</v>
      </c>
      <c r="P2661" s="10">
        <v>1.0622655249999999</v>
      </c>
    </row>
    <row r="2662" spans="1:16" x14ac:dyDescent="0.25">
      <c r="A2662" s="16" t="s">
        <v>4276</v>
      </c>
      <c r="B2662" s="16" t="s">
        <v>2588</v>
      </c>
      <c r="C2662" s="16" t="s">
        <v>3157</v>
      </c>
      <c r="D2662" s="16">
        <v>1.6567114778146558E-2</v>
      </c>
      <c r="E2662" s="16">
        <v>2.4903721485505383E-2</v>
      </c>
      <c r="F2662" s="10">
        <v>7.1622297000000001E-2</v>
      </c>
      <c r="G2662" s="10">
        <v>4.0526538000000001E-2</v>
      </c>
      <c r="H2662" s="10">
        <v>0.107443102</v>
      </c>
      <c r="I2662" s="10">
        <v>3.7387010000000001E-3</v>
      </c>
      <c r="J2662" s="10">
        <v>0.16766573500000001</v>
      </c>
      <c r="K2662" s="10">
        <v>0.12942302999999999</v>
      </c>
      <c r="L2662" s="10">
        <v>6.9182982000000004E-2</v>
      </c>
      <c r="M2662" s="10">
        <v>2.9745295000000001E-2</v>
      </c>
      <c r="N2662" s="10">
        <v>8.9040630000000003E-3</v>
      </c>
      <c r="O2662" s="10">
        <v>1.521775E-3</v>
      </c>
      <c r="P2662" s="10">
        <v>6.5700702999999999E-2</v>
      </c>
    </row>
    <row r="2663" spans="1:16" x14ac:dyDescent="0.25">
      <c r="A2663" s="16" t="s">
        <v>4277</v>
      </c>
      <c r="B2663" s="16" t="s">
        <v>2588</v>
      </c>
      <c r="C2663" s="16" t="s">
        <v>1574</v>
      </c>
      <c r="D2663" s="16">
        <v>3.9420484399293784E-2</v>
      </c>
      <c r="E2663" s="16">
        <v>3.5516200629302802E-2</v>
      </c>
      <c r="F2663" s="10">
        <v>0.118636691</v>
      </c>
      <c r="G2663" s="10">
        <v>6.1676258999999997E-2</v>
      </c>
      <c r="H2663" s="10">
        <v>0.118510056</v>
      </c>
      <c r="I2663" s="10">
        <v>4.4669489999999996E-3</v>
      </c>
      <c r="J2663" s="10">
        <v>0.18588378799999999</v>
      </c>
      <c r="K2663" s="10">
        <v>0.106700847</v>
      </c>
      <c r="L2663" s="10">
        <v>8.8081153999999995E-2</v>
      </c>
      <c r="M2663" s="10">
        <v>5.3476889999999999E-2</v>
      </c>
      <c r="N2663" s="10">
        <v>9.8632200000000007E-3</v>
      </c>
      <c r="O2663" s="10">
        <v>2.1759539999999999E-3</v>
      </c>
      <c r="P2663" s="10">
        <v>4.1712142000000001E-2</v>
      </c>
    </row>
    <row r="2664" spans="1:16" x14ac:dyDescent="0.25">
      <c r="A2664" s="16" t="s">
        <v>4278</v>
      </c>
      <c r="B2664" s="16" t="s">
        <v>2588</v>
      </c>
      <c r="C2664" s="16" t="s">
        <v>4279</v>
      </c>
      <c r="D2664" s="16">
        <v>2.0122812850191995E-3</v>
      </c>
      <c r="E2664" s="16">
        <v>2.681036122019898E-3</v>
      </c>
      <c r="F2664" s="10">
        <v>8.1596370000000008E-3</v>
      </c>
      <c r="G2664" s="10">
        <v>4.1119379999999999E-3</v>
      </c>
      <c r="H2664" s="10">
        <v>1.1818660999999999E-2</v>
      </c>
      <c r="I2664" s="10">
        <v>4.6901100000000003E-4</v>
      </c>
      <c r="J2664" s="10">
        <v>1.033918E-2</v>
      </c>
      <c r="K2664" s="10">
        <v>1.184719E-2</v>
      </c>
      <c r="L2664" s="10">
        <v>7.6905569999999998E-3</v>
      </c>
      <c r="M2664" s="10">
        <v>3.28196E-3</v>
      </c>
      <c r="N2664" s="10">
        <v>1.009037E-3</v>
      </c>
      <c r="O2664" s="10">
        <v>1.91511E-4</v>
      </c>
      <c r="P2664" s="10">
        <v>6.8954610000000003E-3</v>
      </c>
    </row>
    <row r="2665" spans="1:16" x14ac:dyDescent="0.25">
      <c r="A2665" s="16" t="s">
        <v>4280</v>
      </c>
      <c r="B2665" s="16" t="s">
        <v>2588</v>
      </c>
      <c r="C2665" s="16" t="s">
        <v>4281</v>
      </c>
      <c r="D2665" s="16">
        <v>0.16732278335783723</v>
      </c>
      <c r="E2665" s="16">
        <v>0.11260434280073826</v>
      </c>
      <c r="F2665" s="10">
        <v>0.415710513</v>
      </c>
      <c r="G2665" s="10">
        <v>0.242650432</v>
      </c>
      <c r="H2665" s="10">
        <v>0.47945824199999998</v>
      </c>
      <c r="I2665" s="10">
        <v>2.2768752999999999E-2</v>
      </c>
      <c r="J2665" s="10">
        <v>0.85528943199999996</v>
      </c>
      <c r="K2665" s="10">
        <v>0.47274725099999998</v>
      </c>
      <c r="L2665" s="10">
        <v>0.431969145</v>
      </c>
      <c r="M2665" s="10">
        <v>0.20620356200000001</v>
      </c>
      <c r="N2665" s="10">
        <v>4.1374082999999999E-2</v>
      </c>
      <c r="O2665" s="10">
        <v>8.8913849999999999E-3</v>
      </c>
      <c r="P2665" s="10">
        <v>0.159706599</v>
      </c>
    </row>
    <row r="2666" spans="1:16" x14ac:dyDescent="0.25">
      <c r="A2666" s="16" t="s">
        <v>4282</v>
      </c>
      <c r="B2666" s="16" t="s">
        <v>2588</v>
      </c>
      <c r="C2666" s="16" t="s">
        <v>4283</v>
      </c>
      <c r="D2666" s="16">
        <v>0.21428743004855477</v>
      </c>
      <c r="E2666" s="16">
        <v>0.1546006954030559</v>
      </c>
      <c r="F2666" s="10">
        <v>0.49881269900000003</v>
      </c>
      <c r="G2666" s="10">
        <v>0.37896522900000001</v>
      </c>
      <c r="H2666" s="10">
        <v>0.65934514799999999</v>
      </c>
      <c r="I2666" s="10">
        <v>2.4967652E-2</v>
      </c>
      <c r="J2666" s="10">
        <v>1.0692347659999999</v>
      </c>
      <c r="K2666" s="10">
        <v>0.527450419</v>
      </c>
      <c r="L2666" s="10">
        <v>0.52236819700000003</v>
      </c>
      <c r="M2666" s="10">
        <v>0.23214466</v>
      </c>
      <c r="N2666" s="10">
        <v>5.5724688000000001E-2</v>
      </c>
      <c r="O2666" s="10">
        <v>8.6112770000000005E-3</v>
      </c>
      <c r="P2666" s="10">
        <v>0.24393563600000001</v>
      </c>
    </row>
    <row r="2667" spans="1:16" x14ac:dyDescent="0.25">
      <c r="A2667" s="16" t="s">
        <v>4284</v>
      </c>
      <c r="B2667" s="16" t="s">
        <v>2588</v>
      </c>
      <c r="C2667" s="16" t="s">
        <v>274</v>
      </c>
      <c r="D2667" s="16">
        <v>9.6834472108662389E-2</v>
      </c>
      <c r="E2667" s="16">
        <v>3.5563905305424137E-2</v>
      </c>
      <c r="F2667" s="10">
        <v>0.136421865</v>
      </c>
      <c r="G2667" s="10">
        <v>5.8734146000000001E-2</v>
      </c>
      <c r="H2667" s="10">
        <v>0.12931324299999999</v>
      </c>
      <c r="I2667" s="10">
        <v>6.7221549999999996E-3</v>
      </c>
      <c r="J2667" s="10">
        <v>0.29842659700000002</v>
      </c>
      <c r="K2667" s="10">
        <v>0.118291893</v>
      </c>
      <c r="L2667" s="10">
        <v>0.18763342799999999</v>
      </c>
      <c r="M2667" s="10">
        <v>5.0034970999999998E-2</v>
      </c>
      <c r="N2667" s="10">
        <v>1.0170508E-2</v>
      </c>
      <c r="O2667" s="10">
        <v>2.6807839999999999E-3</v>
      </c>
      <c r="P2667" s="10">
        <v>4.2973887000000002E-2</v>
      </c>
    </row>
    <row r="2668" spans="1:16" x14ac:dyDescent="0.25">
      <c r="A2668" s="16" t="s">
        <v>4285</v>
      </c>
      <c r="B2668" s="16" t="s">
        <v>2588</v>
      </c>
      <c r="C2668" s="16" t="s">
        <v>4286</v>
      </c>
      <c r="D2668" s="16">
        <v>2.5280307792287737E-2</v>
      </c>
      <c r="E2668" s="16">
        <v>2.9285822390437161E-2</v>
      </c>
      <c r="F2668" s="10">
        <v>9.0483498999999995E-2</v>
      </c>
      <c r="G2668" s="10">
        <v>6.1141742999999998E-2</v>
      </c>
      <c r="H2668" s="10">
        <v>0.144271925</v>
      </c>
      <c r="I2668" s="10">
        <v>5.4940930000000002E-3</v>
      </c>
      <c r="J2668" s="10">
        <v>0.153697686</v>
      </c>
      <c r="K2668" s="10">
        <v>0.157433831</v>
      </c>
      <c r="L2668" s="10">
        <v>9.3550622999999999E-2</v>
      </c>
      <c r="M2668" s="10">
        <v>3.8510412000000001E-2</v>
      </c>
      <c r="N2668" s="10">
        <v>1.1242779E-2</v>
      </c>
      <c r="O2668" s="10">
        <v>1.9909960000000001E-3</v>
      </c>
      <c r="P2668" s="10">
        <v>6.8812174000000004E-2</v>
      </c>
    </row>
    <row r="2669" spans="1:16" x14ac:dyDescent="0.25">
      <c r="A2669" s="16" t="s">
        <v>4287</v>
      </c>
      <c r="B2669" s="16" t="s">
        <v>2588</v>
      </c>
      <c r="C2669" s="16" t="s">
        <v>4288</v>
      </c>
      <c r="D2669" s="16">
        <v>1.2633607495658266</v>
      </c>
      <c r="E2669" s="16">
        <v>0.74641171452288013</v>
      </c>
      <c r="F2669" s="10">
        <v>2.2161234580000002</v>
      </c>
      <c r="G2669" s="10">
        <v>3.2044468930000001</v>
      </c>
      <c r="H2669" s="10">
        <v>4.5639176140000002</v>
      </c>
      <c r="I2669" s="10">
        <v>0.30458405500000002</v>
      </c>
      <c r="J2669" s="10">
        <v>14.509904730000001</v>
      </c>
      <c r="K2669" s="10">
        <v>4.417842641</v>
      </c>
      <c r="L2669" s="10">
        <v>3.0405297139999998</v>
      </c>
      <c r="M2669" s="10">
        <v>1.3920184369999999</v>
      </c>
      <c r="N2669" s="10">
        <v>0.33300122999999998</v>
      </c>
      <c r="O2669" s="10">
        <v>4.8068456000000002E-2</v>
      </c>
      <c r="P2669" s="10">
        <v>1.6408691909999999</v>
      </c>
    </row>
    <row r="2670" spans="1:16" x14ac:dyDescent="0.25">
      <c r="A2670" s="16" t="s">
        <v>4289</v>
      </c>
      <c r="B2670" s="16" t="s">
        <v>2588</v>
      </c>
      <c r="C2670" s="16" t="s">
        <v>4290</v>
      </c>
      <c r="D2670" s="16">
        <v>1.2729033968357797E-2</v>
      </c>
      <c r="E2670" s="16">
        <v>1.7490090992752456E-2</v>
      </c>
      <c r="F2670" s="10">
        <v>5.3334215999999997E-2</v>
      </c>
      <c r="G2670" s="10">
        <v>2.5431524E-2</v>
      </c>
      <c r="H2670" s="10">
        <v>6.8979505999999996E-2</v>
      </c>
      <c r="I2670" s="10">
        <v>2.4542029999999999E-3</v>
      </c>
      <c r="J2670" s="10">
        <v>8.6751592000000002E-2</v>
      </c>
      <c r="K2670" s="10">
        <v>8.9832169000000003E-2</v>
      </c>
      <c r="L2670" s="10">
        <v>4.9329757000000002E-2</v>
      </c>
      <c r="M2670" s="10">
        <v>2.0566696999999998E-2</v>
      </c>
      <c r="N2670" s="10">
        <v>5.9467080000000002E-3</v>
      </c>
      <c r="O2670" s="10">
        <v>1.0718959999999999E-3</v>
      </c>
      <c r="P2670" s="10">
        <v>4.3665717E-2</v>
      </c>
    </row>
    <row r="2671" spans="1:16" x14ac:dyDescent="0.25">
      <c r="A2671" s="16" t="s">
        <v>4291</v>
      </c>
      <c r="B2671" s="16" t="s">
        <v>2588</v>
      </c>
      <c r="C2671" s="16" t="s">
        <v>1786</v>
      </c>
      <c r="D2671" s="16">
        <v>1.5126478507921271E-3</v>
      </c>
      <c r="E2671" s="16">
        <v>2.3718818700548365E-3</v>
      </c>
      <c r="F2671" s="10">
        <v>6.278919E-3</v>
      </c>
      <c r="G2671" s="10">
        <v>3.6731820000000001E-3</v>
      </c>
      <c r="H2671" s="10">
        <v>1.0906453999999999E-2</v>
      </c>
      <c r="I2671" s="10">
        <v>3.9930400000000001E-4</v>
      </c>
      <c r="J2671" s="10">
        <v>8.4594630000000004E-3</v>
      </c>
      <c r="K2671" s="10">
        <v>1.0280505000000001E-2</v>
      </c>
      <c r="L2671" s="10">
        <v>6.2587620000000002E-3</v>
      </c>
      <c r="M2671" s="10">
        <v>2.9062939999999998E-3</v>
      </c>
      <c r="N2671" s="10">
        <v>9.0227999999999999E-4</v>
      </c>
      <c r="O2671" s="10">
        <v>1.49479E-4</v>
      </c>
      <c r="P2671" s="10">
        <v>6.3746230000000003E-3</v>
      </c>
    </row>
    <row r="2672" spans="1:16" x14ac:dyDescent="0.25">
      <c r="A2672" s="16" t="s">
        <v>4292</v>
      </c>
      <c r="B2672" s="16" t="s">
        <v>2588</v>
      </c>
      <c r="C2672" s="16" t="s">
        <v>378</v>
      </c>
      <c r="D2672" s="16">
        <v>0.50931761891484073</v>
      </c>
      <c r="E2672" s="16">
        <v>0.22610698836562795</v>
      </c>
      <c r="F2672" s="10">
        <v>0.87783835600000004</v>
      </c>
      <c r="G2672" s="10">
        <v>0.55965414599999996</v>
      </c>
      <c r="H2672" s="10">
        <v>0.812194427</v>
      </c>
      <c r="I2672" s="10">
        <v>4.8431834999999999E-2</v>
      </c>
      <c r="J2672" s="10">
        <v>3.0507155290000001</v>
      </c>
      <c r="K2672" s="10">
        <v>0.96881424199999999</v>
      </c>
      <c r="L2672" s="10">
        <v>2.65908261</v>
      </c>
      <c r="M2672" s="10">
        <v>0.34371602600000001</v>
      </c>
      <c r="N2672" s="10">
        <v>5.3169760000000003E-2</v>
      </c>
      <c r="O2672" s="10">
        <v>1.2451390999999999E-2</v>
      </c>
      <c r="P2672" s="10">
        <v>0.20237218600000001</v>
      </c>
    </row>
    <row r="2673" spans="1:16" x14ac:dyDescent="0.25">
      <c r="A2673" s="16" t="s">
        <v>4293</v>
      </c>
      <c r="B2673" s="16" t="s">
        <v>2588</v>
      </c>
      <c r="C2673" s="16" t="s">
        <v>4294</v>
      </c>
      <c r="D2673" s="16">
        <v>8.5091587530572194E-2</v>
      </c>
      <c r="E2673" s="16">
        <v>7.0779733169286069E-2</v>
      </c>
      <c r="F2673" s="10">
        <v>0.22855049</v>
      </c>
      <c r="G2673" s="10">
        <v>0.13718029900000001</v>
      </c>
      <c r="H2673" s="10">
        <v>0.32021199299999997</v>
      </c>
      <c r="I2673" s="10">
        <v>1.365191E-2</v>
      </c>
      <c r="J2673" s="10">
        <v>0.38506825900000002</v>
      </c>
      <c r="K2673" s="10">
        <v>0.34566935100000001</v>
      </c>
      <c r="L2673" s="10">
        <v>0.19964839700000001</v>
      </c>
      <c r="M2673" s="10">
        <v>0.10223491799999999</v>
      </c>
      <c r="N2673" s="10">
        <v>2.6925169999999998E-2</v>
      </c>
      <c r="O2673" s="10">
        <v>4.9730210000000002E-3</v>
      </c>
      <c r="P2673" s="10">
        <v>0.14676877999999999</v>
      </c>
    </row>
    <row r="2674" spans="1:16" x14ac:dyDescent="0.25">
      <c r="A2674" s="16" t="s">
        <v>4295</v>
      </c>
      <c r="B2674" s="16" t="s">
        <v>2588</v>
      </c>
      <c r="C2674" s="16" t="s">
        <v>2399</v>
      </c>
      <c r="D2674" s="16">
        <v>8.3840435238480907E-2</v>
      </c>
      <c r="E2674" s="16">
        <v>5.413186756556139E-2</v>
      </c>
      <c r="F2674" s="10">
        <v>0.19629173599999999</v>
      </c>
      <c r="G2674" s="10">
        <v>0.11429777300000001</v>
      </c>
      <c r="H2674" s="10">
        <v>0.23461193899999999</v>
      </c>
      <c r="I2674" s="10">
        <v>1.0193093E-2</v>
      </c>
      <c r="J2674" s="10">
        <v>0.61291135600000002</v>
      </c>
      <c r="K2674" s="10">
        <v>0.35185937099999998</v>
      </c>
      <c r="L2674" s="10">
        <v>0.19744811900000001</v>
      </c>
      <c r="M2674" s="10">
        <v>9.4291418000000002E-2</v>
      </c>
      <c r="N2674" s="10">
        <v>1.9302053E-2</v>
      </c>
      <c r="O2674" s="10">
        <v>4.4884469999999996E-3</v>
      </c>
      <c r="P2674" s="10">
        <v>7.7570937000000006E-2</v>
      </c>
    </row>
    <row r="2675" spans="1:16" x14ac:dyDescent="0.25">
      <c r="A2675" s="16" t="s">
        <v>4296</v>
      </c>
      <c r="B2675" s="16" t="s">
        <v>2588</v>
      </c>
      <c r="C2675" s="16" t="s">
        <v>4297</v>
      </c>
      <c r="D2675" s="16">
        <v>0.63017025777931546</v>
      </c>
      <c r="E2675" s="16">
        <v>0.31376606027333193</v>
      </c>
      <c r="F2675" s="10">
        <v>0.99403016300000002</v>
      </c>
      <c r="G2675" s="10">
        <v>0.91957781999999999</v>
      </c>
      <c r="H2675" s="10">
        <v>1.7020485700000001</v>
      </c>
      <c r="I2675" s="10">
        <v>7.7186646999999997E-2</v>
      </c>
      <c r="J2675" s="10">
        <v>2.43581067</v>
      </c>
      <c r="K2675" s="10">
        <v>1.492719114</v>
      </c>
      <c r="L2675" s="10">
        <v>0.89948835500000002</v>
      </c>
      <c r="M2675" s="10">
        <v>0.67881052799999997</v>
      </c>
      <c r="N2675" s="10">
        <v>0.14006480099999999</v>
      </c>
      <c r="O2675" s="10">
        <v>2.2032441E-2</v>
      </c>
      <c r="P2675" s="10">
        <v>0.62063320799999999</v>
      </c>
    </row>
    <row r="2676" spans="1:16" x14ac:dyDescent="0.25">
      <c r="A2676" s="16" t="s">
        <v>4298</v>
      </c>
      <c r="B2676" s="16" t="s">
        <v>2588</v>
      </c>
      <c r="C2676" s="16" t="s">
        <v>4299</v>
      </c>
      <c r="D2676" s="16">
        <v>6.9501381303959144E-3</v>
      </c>
      <c r="E2676" s="16">
        <v>1.0201593318985952E-2</v>
      </c>
      <c r="F2676" s="10">
        <v>2.8179205999999998E-2</v>
      </c>
      <c r="G2676" s="10">
        <v>2.1132555000000001E-2</v>
      </c>
      <c r="H2676" s="10">
        <v>5.2431264999999998E-2</v>
      </c>
      <c r="I2676" s="10">
        <v>1.828103E-3</v>
      </c>
      <c r="J2676" s="10">
        <v>3.9124490999999997E-2</v>
      </c>
      <c r="K2676" s="10">
        <v>4.6928629999999999E-2</v>
      </c>
      <c r="L2676" s="10">
        <v>2.9832246E-2</v>
      </c>
      <c r="M2676" s="10">
        <v>1.3716348999999999E-2</v>
      </c>
      <c r="N2676" s="10">
        <v>3.973636E-3</v>
      </c>
      <c r="O2676" s="10">
        <v>6.3958999999999999E-4</v>
      </c>
      <c r="P2676" s="10">
        <v>2.9362407E-2</v>
      </c>
    </row>
    <row r="2677" spans="1:16" x14ac:dyDescent="0.25">
      <c r="A2677" s="16" t="s">
        <v>4300</v>
      </c>
      <c r="B2677" s="16" t="s">
        <v>2588</v>
      </c>
      <c r="C2677" s="16" t="s">
        <v>4301</v>
      </c>
      <c r="D2677" s="16">
        <v>1.5218433354955378E-2</v>
      </c>
      <c r="E2677" s="16">
        <v>2.0539360022980908E-2</v>
      </c>
      <c r="F2677" s="10">
        <v>5.8206233000000003E-2</v>
      </c>
      <c r="G2677" s="10">
        <v>3.0169568000000001E-2</v>
      </c>
      <c r="H2677" s="10">
        <v>9.9770052999999997E-2</v>
      </c>
      <c r="I2677" s="10">
        <v>4.1613320000000002E-3</v>
      </c>
      <c r="J2677" s="10">
        <v>9.4284844000000007E-2</v>
      </c>
      <c r="K2677" s="10">
        <v>0.12999460400000001</v>
      </c>
      <c r="L2677" s="10">
        <v>7.3885760999999994E-2</v>
      </c>
      <c r="M2677" s="10">
        <v>2.3327398999999999E-2</v>
      </c>
      <c r="N2677" s="10">
        <v>8.3431440000000003E-3</v>
      </c>
      <c r="O2677" s="10">
        <v>1.4270750000000001E-3</v>
      </c>
      <c r="P2677" s="10">
        <v>4.7510284E-2</v>
      </c>
    </row>
    <row r="2678" spans="1:16" x14ac:dyDescent="0.25">
      <c r="A2678" s="16" t="s">
        <v>4302</v>
      </c>
      <c r="B2678" s="16" t="s">
        <v>2588</v>
      </c>
      <c r="C2678" s="16" t="s">
        <v>284</v>
      </c>
      <c r="D2678" s="16">
        <v>0.17984963071872256</v>
      </c>
      <c r="E2678" s="16">
        <v>0.12028711760264875</v>
      </c>
      <c r="F2678" s="10">
        <v>0.46571142900000001</v>
      </c>
      <c r="G2678" s="10">
        <v>0.28379620900000002</v>
      </c>
      <c r="H2678" s="10">
        <v>0.530835469</v>
      </c>
      <c r="I2678" s="10">
        <v>2.9466610000000001E-2</v>
      </c>
      <c r="J2678" s="10">
        <v>1.0244610759999999</v>
      </c>
      <c r="K2678" s="10">
        <v>0.443532486</v>
      </c>
      <c r="L2678" s="10">
        <v>0.56842486000000003</v>
      </c>
      <c r="M2678" s="10">
        <v>0.243309303</v>
      </c>
      <c r="N2678" s="10">
        <v>4.7707079999999999E-2</v>
      </c>
      <c r="O2678" s="10">
        <v>9.805678E-3</v>
      </c>
      <c r="P2678" s="10">
        <v>0.16633261999999999</v>
      </c>
    </row>
    <row r="2679" spans="1:16" x14ac:dyDescent="0.25">
      <c r="A2679" s="16" t="s">
        <v>4303</v>
      </c>
      <c r="B2679" s="16" t="s">
        <v>2588</v>
      </c>
      <c r="C2679" s="16" t="s">
        <v>3676</v>
      </c>
      <c r="D2679" s="16">
        <v>0.21070483630235751</v>
      </c>
      <c r="E2679" s="16">
        <v>0.2730366538393651</v>
      </c>
      <c r="F2679" s="10">
        <v>0.93687013299999999</v>
      </c>
      <c r="G2679" s="10">
        <v>0.48583072300000002</v>
      </c>
      <c r="H2679" s="10">
        <v>0.98650996199999996</v>
      </c>
      <c r="I2679" s="10">
        <v>3.3073918000000001E-2</v>
      </c>
      <c r="J2679" s="10">
        <v>1.0511939130000001</v>
      </c>
      <c r="K2679" s="10">
        <v>0.92395215100000005</v>
      </c>
      <c r="L2679" s="10">
        <v>0.53339635500000004</v>
      </c>
      <c r="M2679" s="10">
        <v>0.28465362</v>
      </c>
      <c r="N2679" s="10">
        <v>8.4290311000000007E-2</v>
      </c>
      <c r="O2679" s="10">
        <v>1.2495974E-2</v>
      </c>
      <c r="P2679" s="10">
        <v>0.50928124299999999</v>
      </c>
    </row>
    <row r="2680" spans="1:16" x14ac:dyDescent="0.25">
      <c r="A2680" s="16" t="s">
        <v>4304</v>
      </c>
      <c r="B2680" s="16" t="s">
        <v>2588</v>
      </c>
      <c r="C2680" s="16" t="s">
        <v>4305</v>
      </c>
      <c r="D2680" s="16">
        <v>3.8151216435693179E-3</v>
      </c>
      <c r="E2680" s="16">
        <v>6.0649208924945311E-3</v>
      </c>
      <c r="F2680" s="10">
        <v>1.6206783999999998E-2</v>
      </c>
      <c r="G2680" s="10">
        <v>9.0016950000000005E-3</v>
      </c>
      <c r="H2680" s="10">
        <v>3.1821308999999999E-2</v>
      </c>
      <c r="I2680" s="10">
        <v>1.358878E-3</v>
      </c>
      <c r="J2680" s="10">
        <v>2.0426864999999999E-2</v>
      </c>
      <c r="K2680" s="10">
        <v>2.4698332999999999E-2</v>
      </c>
      <c r="L2680" s="10">
        <v>1.5178044E-2</v>
      </c>
      <c r="M2680" s="10">
        <v>7.1274190000000003E-3</v>
      </c>
      <c r="N2680" s="10">
        <v>2.6421639999999998E-3</v>
      </c>
      <c r="O2680" s="10">
        <v>4.4115000000000002E-4</v>
      </c>
      <c r="P2680" s="10">
        <v>1.770157E-2</v>
      </c>
    </row>
    <row r="2681" spans="1:16" x14ac:dyDescent="0.25">
      <c r="A2681" s="16" t="s">
        <v>4306</v>
      </c>
      <c r="B2681" s="16" t="s">
        <v>2588</v>
      </c>
      <c r="C2681" s="16" t="s">
        <v>4307</v>
      </c>
      <c r="D2681" s="16">
        <v>4.2963819213400922E-2</v>
      </c>
      <c r="E2681" s="16">
        <v>3.7308847633205668E-2</v>
      </c>
      <c r="F2681" s="10">
        <v>0.121448004</v>
      </c>
      <c r="G2681" s="10">
        <v>8.0194979999999999E-2</v>
      </c>
      <c r="H2681" s="10">
        <v>0.14120850099999999</v>
      </c>
      <c r="I2681" s="10">
        <v>5.2347319999999998E-3</v>
      </c>
      <c r="J2681" s="10">
        <v>0.17445728099999999</v>
      </c>
      <c r="K2681" s="10">
        <v>0.10224952900000001</v>
      </c>
      <c r="L2681" s="10">
        <v>9.4547866999999994E-2</v>
      </c>
      <c r="M2681" s="10">
        <v>6.5760479999999996E-2</v>
      </c>
      <c r="N2681" s="10">
        <v>1.1702298E-2</v>
      </c>
      <c r="O2681" s="10">
        <v>2.3584449999999998E-3</v>
      </c>
      <c r="P2681" s="10">
        <v>5.8091230000000001E-2</v>
      </c>
    </row>
    <row r="2682" spans="1:16" x14ac:dyDescent="0.25">
      <c r="A2682" s="16" t="s">
        <v>4308</v>
      </c>
      <c r="B2682" s="16" t="s">
        <v>2588</v>
      </c>
      <c r="C2682" s="16" t="s">
        <v>4309</v>
      </c>
      <c r="D2682" s="16">
        <v>0.16094600110876148</v>
      </c>
      <c r="E2682" s="16">
        <v>0.2201267884783486</v>
      </c>
      <c r="F2682" s="10">
        <v>0.64445744500000002</v>
      </c>
      <c r="G2682" s="10">
        <v>0.49757553900000001</v>
      </c>
      <c r="H2682" s="10">
        <v>1.0551319130000001</v>
      </c>
      <c r="I2682" s="10">
        <v>3.5177532999999997E-2</v>
      </c>
      <c r="J2682" s="10">
        <v>0.97142787799999997</v>
      </c>
      <c r="K2682" s="10">
        <v>0.93205694699999997</v>
      </c>
      <c r="L2682" s="10">
        <v>0.56403329899999999</v>
      </c>
      <c r="M2682" s="10">
        <v>0.31513360499999998</v>
      </c>
      <c r="N2682" s="10">
        <v>8.5578443000000004E-2</v>
      </c>
      <c r="O2682" s="10">
        <v>1.3527048E-2</v>
      </c>
      <c r="P2682" s="10">
        <v>0.57286696500000001</v>
      </c>
    </row>
    <row r="2683" spans="1:16" x14ac:dyDescent="0.25">
      <c r="A2683" s="16" t="s">
        <v>4310</v>
      </c>
      <c r="B2683" s="16" t="s">
        <v>2588</v>
      </c>
      <c r="C2683" s="16" t="s">
        <v>4311</v>
      </c>
      <c r="D2683" s="16">
        <v>3.0904506165089201E-3</v>
      </c>
      <c r="E2683" s="16">
        <v>3.9862114536054587E-3</v>
      </c>
      <c r="F2683" s="10">
        <v>1.1482968E-2</v>
      </c>
      <c r="G2683" s="10">
        <v>6.5561120000000002E-3</v>
      </c>
      <c r="H2683" s="10">
        <v>1.8800028E-2</v>
      </c>
      <c r="I2683" s="10">
        <v>7.7634100000000005E-4</v>
      </c>
      <c r="J2683" s="10">
        <v>2.5940976000000001E-2</v>
      </c>
      <c r="K2683" s="10">
        <v>3.2462706000000001E-2</v>
      </c>
      <c r="L2683" s="10">
        <v>1.8123468E-2</v>
      </c>
      <c r="M2683" s="10">
        <v>4.6769940000000003E-3</v>
      </c>
      <c r="N2683" s="10">
        <v>1.555004E-3</v>
      </c>
      <c r="O2683" s="10">
        <v>2.7833099999999999E-4</v>
      </c>
      <c r="P2683" s="10">
        <v>9.3840409999999992E-3</v>
      </c>
    </row>
    <row r="2684" spans="1:16" x14ac:dyDescent="0.25">
      <c r="A2684" s="16" t="s">
        <v>4312</v>
      </c>
      <c r="B2684" s="16" t="s">
        <v>2588</v>
      </c>
      <c r="C2684" s="16" t="s">
        <v>4313</v>
      </c>
      <c r="D2684" s="16">
        <v>6.9619590023671154E-3</v>
      </c>
      <c r="E2684" s="16">
        <v>6.8224226908408315E-3</v>
      </c>
      <c r="F2684" s="10">
        <v>2.0678676999999999E-2</v>
      </c>
      <c r="G2684" s="10">
        <v>1.8724444999999999E-2</v>
      </c>
      <c r="H2684" s="10">
        <v>3.6198332999999999E-2</v>
      </c>
      <c r="I2684" s="10">
        <v>1.59085E-3</v>
      </c>
      <c r="J2684" s="10">
        <v>3.9025995000000001E-2</v>
      </c>
      <c r="K2684" s="10">
        <v>3.5882196999999998E-2</v>
      </c>
      <c r="L2684" s="10">
        <v>2.3906113999999999E-2</v>
      </c>
      <c r="M2684" s="10">
        <v>1.2196171E-2</v>
      </c>
      <c r="N2684" s="10">
        <v>3.049085E-3</v>
      </c>
      <c r="O2684" s="10">
        <v>5.0759700000000004E-4</v>
      </c>
      <c r="P2684" s="10">
        <v>1.6474036000000001E-2</v>
      </c>
    </row>
    <row r="2685" spans="1:16" x14ac:dyDescent="0.25">
      <c r="A2685" s="16" t="s">
        <v>4314</v>
      </c>
      <c r="B2685" s="16" t="s">
        <v>2588</v>
      </c>
      <c r="C2685" s="16" t="s">
        <v>1895</v>
      </c>
      <c r="D2685" s="16">
        <v>4.4733751152077075E-2</v>
      </c>
      <c r="E2685" s="16">
        <v>4.6406835605907686E-2</v>
      </c>
      <c r="F2685" s="10">
        <v>0.15926231599999999</v>
      </c>
      <c r="G2685" s="10">
        <v>6.3832397999999999E-2</v>
      </c>
      <c r="H2685" s="10">
        <v>0.14775423900000001</v>
      </c>
      <c r="I2685" s="10">
        <v>5.7123369999999996E-3</v>
      </c>
      <c r="J2685" s="10">
        <v>0.190105938</v>
      </c>
      <c r="K2685" s="10">
        <v>0.11789159</v>
      </c>
      <c r="L2685" s="10">
        <v>0.10705244999999999</v>
      </c>
      <c r="M2685" s="10">
        <v>5.7779464000000003E-2</v>
      </c>
      <c r="N2685" s="10">
        <v>1.2729103E-2</v>
      </c>
      <c r="O2685" s="10">
        <v>2.8638190000000001E-3</v>
      </c>
      <c r="P2685" s="10">
        <v>6.1899901E-2</v>
      </c>
    </row>
    <row r="2686" spans="1:16" x14ac:dyDescent="0.25">
      <c r="A2686" s="16" t="s">
        <v>4315</v>
      </c>
      <c r="B2686" s="16" t="s">
        <v>2588</v>
      </c>
      <c r="C2686" s="16" t="s">
        <v>4316</v>
      </c>
      <c r="D2686" s="16">
        <v>1.0443919710045319E-2</v>
      </c>
      <c r="E2686" s="16">
        <v>1.5238554412339877E-2</v>
      </c>
      <c r="F2686" s="10">
        <v>4.0579030000000002E-2</v>
      </c>
      <c r="G2686" s="10">
        <v>2.5882519E-2</v>
      </c>
      <c r="H2686" s="10">
        <v>8.1888097000000007E-2</v>
      </c>
      <c r="I2686" s="10">
        <v>3.3165159999999998E-3</v>
      </c>
      <c r="J2686" s="10">
        <v>8.7325337000000003E-2</v>
      </c>
      <c r="K2686" s="10">
        <v>0.100444796</v>
      </c>
      <c r="L2686" s="10">
        <v>5.4464810000000002E-2</v>
      </c>
      <c r="M2686" s="10">
        <v>1.8437140000000001E-2</v>
      </c>
      <c r="N2686" s="10">
        <v>6.6594009999999997E-3</v>
      </c>
      <c r="O2686" s="10">
        <v>1.077064E-3</v>
      </c>
      <c r="P2686" s="10">
        <v>3.6337578000000002E-2</v>
      </c>
    </row>
    <row r="2687" spans="1:16" x14ac:dyDescent="0.25">
      <c r="A2687" s="16" t="s">
        <v>4317</v>
      </c>
      <c r="B2687" s="16" t="s">
        <v>2588</v>
      </c>
      <c r="C2687" s="16" t="s">
        <v>4318</v>
      </c>
      <c r="D2687" s="16">
        <v>2.4455487230016823E-2</v>
      </c>
      <c r="E2687" s="16">
        <v>2.098470063103202E-2</v>
      </c>
      <c r="F2687" s="10">
        <v>8.1492578999999996E-2</v>
      </c>
      <c r="G2687" s="10">
        <v>5.8857409999999999E-2</v>
      </c>
      <c r="H2687" s="10">
        <v>0.100143461</v>
      </c>
      <c r="I2687" s="10">
        <v>5.4337099999999996E-3</v>
      </c>
      <c r="J2687" s="10">
        <v>0.106451962</v>
      </c>
      <c r="K2687" s="10">
        <v>8.3723777999999999E-2</v>
      </c>
      <c r="L2687" s="10">
        <v>7.4085380000000006E-2</v>
      </c>
      <c r="M2687" s="10">
        <v>2.752576E-2</v>
      </c>
      <c r="N2687" s="10">
        <v>7.053564E-3</v>
      </c>
      <c r="O2687" s="10">
        <v>1.3279990000000001E-3</v>
      </c>
      <c r="P2687" s="10">
        <v>4.2371555999999998E-2</v>
      </c>
    </row>
    <row r="2688" spans="1:16" x14ac:dyDescent="0.25">
      <c r="A2688" s="16" t="s">
        <v>4319</v>
      </c>
      <c r="B2688" s="16" t="s">
        <v>2588</v>
      </c>
      <c r="C2688" s="16" t="s">
        <v>3863</v>
      </c>
      <c r="D2688" s="16">
        <v>9.6387172784957341E-4</v>
      </c>
      <c r="E2688" s="16">
        <v>1.4288428395691668E-3</v>
      </c>
      <c r="F2688" s="10">
        <v>4.6905059999999997E-3</v>
      </c>
      <c r="G2688" s="10">
        <v>2.1164790000000001E-3</v>
      </c>
      <c r="H2688" s="10">
        <v>5.722548E-3</v>
      </c>
      <c r="I2688" s="10">
        <v>2.0135699999999999E-4</v>
      </c>
      <c r="J2688" s="10">
        <v>6.3278789999999998E-3</v>
      </c>
      <c r="K2688" s="10">
        <v>6.6872850000000003E-3</v>
      </c>
      <c r="L2688" s="10">
        <v>3.651816E-3</v>
      </c>
      <c r="M2688" s="10">
        <v>1.5988560000000001E-3</v>
      </c>
      <c r="N2688" s="10">
        <v>4.76532E-4</v>
      </c>
      <c r="O2688" s="12">
        <v>8.6376200000000002E-5</v>
      </c>
      <c r="P2688" s="10">
        <v>3.3802910000000001E-3</v>
      </c>
    </row>
    <row r="2689" spans="1:16" x14ac:dyDescent="0.25">
      <c r="A2689" s="16" t="s">
        <v>4320</v>
      </c>
      <c r="B2689" s="16" t="s">
        <v>2588</v>
      </c>
      <c r="C2689" s="16" t="s">
        <v>1798</v>
      </c>
      <c r="D2689" s="16">
        <v>0.13115807044797109</v>
      </c>
      <c r="E2689" s="16">
        <v>5.5345312056098127E-2</v>
      </c>
      <c r="F2689" s="10">
        <v>0.160781653</v>
      </c>
      <c r="G2689" s="10">
        <v>0.10036004</v>
      </c>
      <c r="H2689" s="10">
        <v>0.18602897099999999</v>
      </c>
      <c r="I2689" s="10">
        <v>8.3247259999999993E-3</v>
      </c>
      <c r="J2689" s="10">
        <v>0.31167087100000002</v>
      </c>
      <c r="K2689" s="10">
        <v>0.14342328400000001</v>
      </c>
      <c r="L2689" s="10">
        <v>0.119256749</v>
      </c>
      <c r="M2689" s="10">
        <v>6.0789305000000002E-2</v>
      </c>
      <c r="N2689" s="10">
        <v>1.4431615E-2</v>
      </c>
      <c r="O2689" s="10">
        <v>2.6131639999999999E-3</v>
      </c>
      <c r="P2689" s="10">
        <v>7.1823235999999999E-2</v>
      </c>
    </row>
    <row r="2690" spans="1:16" x14ac:dyDescent="0.25">
      <c r="A2690" s="16" t="s">
        <v>4321</v>
      </c>
      <c r="B2690" s="16" t="s">
        <v>2588</v>
      </c>
      <c r="C2690" s="16" t="s">
        <v>4322</v>
      </c>
      <c r="D2690" s="16">
        <v>0.25372032223918978</v>
      </c>
      <c r="E2690" s="16">
        <v>0.19021390067372096</v>
      </c>
      <c r="F2690" s="10">
        <v>0.60847670700000001</v>
      </c>
      <c r="G2690" s="10">
        <v>1.037750068</v>
      </c>
      <c r="H2690" s="10">
        <v>1.03052513</v>
      </c>
      <c r="I2690" s="10">
        <v>3.4180065000000003E-2</v>
      </c>
      <c r="J2690" s="10">
        <v>1.7794565689999999</v>
      </c>
      <c r="K2690" s="10">
        <v>0.59308227400000002</v>
      </c>
      <c r="L2690" s="10">
        <v>0.50153911600000001</v>
      </c>
      <c r="M2690" s="10">
        <v>0.62314778000000004</v>
      </c>
      <c r="N2690" s="10">
        <v>9.2422281999999994E-2</v>
      </c>
      <c r="O2690" s="10">
        <v>1.2467086E-2</v>
      </c>
      <c r="P2690" s="10">
        <v>0.33617565500000002</v>
      </c>
    </row>
    <row r="2691" spans="1:16" x14ac:dyDescent="0.25">
      <c r="A2691" s="16" t="s">
        <v>4323</v>
      </c>
      <c r="B2691" s="16" t="s">
        <v>2588</v>
      </c>
      <c r="C2691" s="16" t="s">
        <v>4324</v>
      </c>
      <c r="D2691" s="16">
        <v>2.0732214048384583E-2</v>
      </c>
      <c r="E2691" s="16">
        <v>2.3661033002598038E-2</v>
      </c>
      <c r="F2691" s="10">
        <v>7.4265346999999995E-2</v>
      </c>
      <c r="G2691" s="10">
        <v>4.3920559999999997E-2</v>
      </c>
      <c r="H2691" s="10">
        <v>0.107223742</v>
      </c>
      <c r="I2691" s="10">
        <v>4.3217510000000004E-3</v>
      </c>
      <c r="J2691" s="10">
        <v>9.8075876000000006E-2</v>
      </c>
      <c r="K2691" s="10">
        <v>0.10563167900000001</v>
      </c>
      <c r="L2691" s="10">
        <v>6.9469604000000004E-2</v>
      </c>
      <c r="M2691" s="10">
        <v>3.0370935000000002E-2</v>
      </c>
      <c r="N2691" s="10">
        <v>8.8497479999999993E-3</v>
      </c>
      <c r="O2691" s="10">
        <v>1.630921E-3</v>
      </c>
      <c r="P2691" s="10">
        <v>5.4453331000000001E-2</v>
      </c>
    </row>
    <row r="2692" spans="1:16" x14ac:dyDescent="0.25">
      <c r="A2692" s="16" t="s">
        <v>4325</v>
      </c>
      <c r="B2692" s="16" t="s">
        <v>2588</v>
      </c>
      <c r="C2692" s="16" t="s">
        <v>4326</v>
      </c>
      <c r="D2692" s="16">
        <v>0.32858101191918537</v>
      </c>
      <c r="E2692" s="16">
        <v>0.19908761681979145</v>
      </c>
      <c r="F2692" s="10">
        <v>0.57168702900000001</v>
      </c>
      <c r="G2692" s="10">
        <v>0.24525950999999999</v>
      </c>
      <c r="H2692" s="10">
        <v>0.49365605099999998</v>
      </c>
      <c r="I2692" s="10">
        <v>2.1861914E-2</v>
      </c>
      <c r="J2692" s="10">
        <v>1.042077572</v>
      </c>
      <c r="K2692" s="10">
        <v>0.54772606099999999</v>
      </c>
      <c r="L2692" s="10">
        <v>0.41612325700000002</v>
      </c>
      <c r="M2692" s="10">
        <v>0.214120216</v>
      </c>
      <c r="N2692" s="10">
        <v>4.2040750000000002E-2</v>
      </c>
      <c r="O2692" s="10">
        <v>8.8951229999999996E-3</v>
      </c>
      <c r="P2692" s="10">
        <v>0.17108195000000001</v>
      </c>
    </row>
    <row r="2693" spans="1:16" x14ac:dyDescent="0.25">
      <c r="A2693" s="16" t="s">
        <v>4327</v>
      </c>
      <c r="B2693" s="16" t="s">
        <v>2588</v>
      </c>
      <c r="C2693" s="16" t="s">
        <v>1898</v>
      </c>
      <c r="D2693" s="16">
        <v>5.4736477008342325E-2</v>
      </c>
      <c r="E2693" s="16">
        <v>3.6870908617443701E-2</v>
      </c>
      <c r="F2693" s="10">
        <v>0.133778071</v>
      </c>
      <c r="G2693" s="10">
        <v>6.0880622000000002E-2</v>
      </c>
      <c r="H2693" s="10">
        <v>0.14209305799999999</v>
      </c>
      <c r="I2693" s="10">
        <v>7.1709269999999997E-3</v>
      </c>
      <c r="J2693" s="10">
        <v>0.285950608</v>
      </c>
      <c r="K2693" s="10">
        <v>0.13211123999999999</v>
      </c>
      <c r="L2693" s="10">
        <v>0.16477267500000001</v>
      </c>
      <c r="M2693" s="10">
        <v>5.7960600000000001E-2</v>
      </c>
      <c r="N2693" s="10">
        <v>1.1949418E-2</v>
      </c>
      <c r="O2693" s="10">
        <v>3.0428510000000001E-3</v>
      </c>
      <c r="P2693" s="10">
        <v>4.6837904E-2</v>
      </c>
    </row>
    <row r="2694" spans="1:16" x14ac:dyDescent="0.25">
      <c r="A2694" s="16" t="s">
        <v>4328</v>
      </c>
      <c r="B2694" s="16" t="s">
        <v>2588</v>
      </c>
      <c r="C2694" s="16" t="s">
        <v>4329</v>
      </c>
      <c r="D2694" s="16">
        <v>3.6201621135571529E-2</v>
      </c>
      <c r="E2694" s="16">
        <v>2.4830367802837722E-2</v>
      </c>
      <c r="F2694" s="10">
        <v>9.4861720999999996E-2</v>
      </c>
      <c r="G2694" s="10">
        <v>4.5090202000000003E-2</v>
      </c>
      <c r="H2694" s="10">
        <v>0.10120839099999999</v>
      </c>
      <c r="I2694" s="10">
        <v>5.1613630000000004E-3</v>
      </c>
      <c r="J2694" s="10">
        <v>0.184228478</v>
      </c>
      <c r="K2694" s="10">
        <v>9.6850908999999999E-2</v>
      </c>
      <c r="L2694" s="10">
        <v>0.111725565</v>
      </c>
      <c r="M2694" s="10">
        <v>4.3933593999999999E-2</v>
      </c>
      <c r="N2694" s="10">
        <v>8.9425600000000004E-3</v>
      </c>
      <c r="O2694" s="10">
        <v>2.1307689999999998E-3</v>
      </c>
      <c r="P2694" s="10">
        <v>3.4100973999999999E-2</v>
      </c>
    </row>
    <row r="2695" spans="1:16" x14ac:dyDescent="0.25">
      <c r="A2695" s="16" t="s">
        <v>4330</v>
      </c>
      <c r="B2695" s="16" t="s">
        <v>2588</v>
      </c>
      <c r="C2695" s="16" t="s">
        <v>4331</v>
      </c>
      <c r="D2695" s="16">
        <v>0.10375250338921604</v>
      </c>
      <c r="E2695" s="16">
        <v>6.4645360379538414E-2</v>
      </c>
      <c r="F2695" s="10">
        <v>0.25638798299999999</v>
      </c>
      <c r="G2695" s="10">
        <v>0.18179199099999999</v>
      </c>
      <c r="H2695" s="10">
        <v>0.29337196300000001</v>
      </c>
      <c r="I2695" s="10">
        <v>1.8853965E-2</v>
      </c>
      <c r="J2695" s="10">
        <v>0.54297188600000001</v>
      </c>
      <c r="K2695" s="10">
        <v>0.21161869999999999</v>
      </c>
      <c r="L2695" s="10">
        <v>0.29795943699999999</v>
      </c>
      <c r="M2695" s="10">
        <v>0.128822465</v>
      </c>
      <c r="N2695" s="10">
        <v>2.464415E-2</v>
      </c>
      <c r="O2695" s="10">
        <v>4.680399E-3</v>
      </c>
      <c r="P2695" s="10">
        <v>8.4209533000000003E-2</v>
      </c>
    </row>
    <row r="2696" spans="1:16" x14ac:dyDescent="0.25">
      <c r="A2696" s="16" t="s">
        <v>4332</v>
      </c>
      <c r="B2696" s="16" t="s">
        <v>2588</v>
      </c>
      <c r="C2696" s="16" t="s">
        <v>4333</v>
      </c>
      <c r="D2696" s="16">
        <v>0.3199842526477667</v>
      </c>
      <c r="E2696" s="16">
        <v>0.15468378105641786</v>
      </c>
      <c r="F2696" s="10">
        <v>0.42823307700000002</v>
      </c>
      <c r="G2696" s="10">
        <v>0.709639036</v>
      </c>
      <c r="H2696" s="10">
        <v>0.83418777799999999</v>
      </c>
      <c r="I2696" s="10">
        <v>4.8968971E-2</v>
      </c>
      <c r="J2696" s="10">
        <v>2.2202421550000002</v>
      </c>
      <c r="K2696" s="10">
        <v>0.66164593500000002</v>
      </c>
      <c r="L2696" s="10">
        <v>0.51082697200000005</v>
      </c>
      <c r="M2696" s="10">
        <v>0.287554808</v>
      </c>
      <c r="N2696" s="10">
        <v>5.4478897999999998E-2</v>
      </c>
      <c r="O2696" s="10">
        <v>8.6669539999999993E-3</v>
      </c>
      <c r="P2696" s="10">
        <v>0.319456291</v>
      </c>
    </row>
    <row r="2697" spans="1:16" x14ac:dyDescent="0.25">
      <c r="A2697" s="16" t="s">
        <v>4334</v>
      </c>
      <c r="B2697" s="16" t="s">
        <v>2588</v>
      </c>
      <c r="C2697" s="16" t="s">
        <v>4335</v>
      </c>
      <c r="D2697" s="16">
        <v>1.8220578270816967E-2</v>
      </c>
      <c r="E2697" s="16">
        <v>1.3540485696815617E-2</v>
      </c>
      <c r="F2697" s="10">
        <v>4.253266E-2</v>
      </c>
      <c r="G2697" s="10">
        <v>2.4448905999999999E-2</v>
      </c>
      <c r="H2697" s="10">
        <v>5.8564432E-2</v>
      </c>
      <c r="I2697" s="10">
        <v>2.6471899999999998E-3</v>
      </c>
      <c r="J2697" s="10">
        <v>6.5221568999999993E-2</v>
      </c>
      <c r="K2697" s="10">
        <v>5.3625025E-2</v>
      </c>
      <c r="L2697" s="10">
        <v>3.8368209E-2</v>
      </c>
      <c r="M2697" s="10">
        <v>1.7971241999999998E-2</v>
      </c>
      <c r="N2697" s="10">
        <v>5.0392930000000002E-3</v>
      </c>
      <c r="O2697" s="10">
        <v>8.6877199999999997E-4</v>
      </c>
      <c r="P2697" s="10">
        <v>2.6810135999999998E-2</v>
      </c>
    </row>
    <row r="2698" spans="1:16" x14ac:dyDescent="0.25">
      <c r="A2698" s="16" t="s">
        <v>4336</v>
      </c>
      <c r="B2698" s="16" t="s">
        <v>2588</v>
      </c>
      <c r="C2698" s="16" t="s">
        <v>4337</v>
      </c>
      <c r="D2698" s="16">
        <v>3.0060923793566135E-3</v>
      </c>
      <c r="E2698" s="16">
        <v>3.5234498478437138E-3</v>
      </c>
      <c r="F2698" s="10">
        <v>1.0639920000000001E-2</v>
      </c>
      <c r="G2698" s="10">
        <v>6.4068199999999997E-3</v>
      </c>
      <c r="H2698" s="10">
        <v>1.6474840000000001E-2</v>
      </c>
      <c r="I2698" s="10">
        <v>7.1615600000000002E-4</v>
      </c>
      <c r="J2698" s="10">
        <v>1.7631958E-2</v>
      </c>
      <c r="K2698" s="10">
        <v>2.0604487000000001E-2</v>
      </c>
      <c r="L2698" s="10">
        <v>1.1286971E-2</v>
      </c>
      <c r="M2698" s="10">
        <v>4.5656730000000001E-3</v>
      </c>
      <c r="N2698" s="10">
        <v>1.4205789999999999E-3</v>
      </c>
      <c r="O2698" s="10">
        <v>2.48736E-4</v>
      </c>
      <c r="P2698" s="10">
        <v>7.9655420000000008E-3</v>
      </c>
    </row>
    <row r="2699" spans="1:16" x14ac:dyDescent="0.25">
      <c r="A2699" s="16" t="s">
        <v>4338</v>
      </c>
      <c r="B2699" s="16" t="s">
        <v>2588</v>
      </c>
      <c r="C2699" s="16" t="s">
        <v>4339</v>
      </c>
      <c r="D2699" s="16">
        <v>4.4972077167161471E-2</v>
      </c>
      <c r="E2699" s="16">
        <v>2.8614672215992679E-2</v>
      </c>
      <c r="F2699" s="10">
        <v>7.9097846999999999E-2</v>
      </c>
      <c r="G2699" s="10">
        <v>5.1739533999999997E-2</v>
      </c>
      <c r="H2699" s="10">
        <v>0.129008815</v>
      </c>
      <c r="I2699" s="10">
        <v>5.0214389999999999E-3</v>
      </c>
      <c r="J2699" s="10">
        <v>0.159208987</v>
      </c>
      <c r="K2699" s="10">
        <v>0.151239182</v>
      </c>
      <c r="L2699" s="10">
        <v>9.5626290000000003E-2</v>
      </c>
      <c r="M2699" s="10">
        <v>3.4433090999999999E-2</v>
      </c>
      <c r="N2699" s="10">
        <v>1.0345709999999999E-2</v>
      </c>
      <c r="O2699" s="10">
        <v>1.7866220000000001E-3</v>
      </c>
      <c r="P2699" s="10">
        <v>7.1465013999999993E-2</v>
      </c>
    </row>
    <row r="2700" spans="1:16" x14ac:dyDescent="0.25">
      <c r="A2700" s="16" t="s">
        <v>4340</v>
      </c>
      <c r="B2700" s="16" t="s">
        <v>2588</v>
      </c>
      <c r="C2700" s="16" t="s">
        <v>4341</v>
      </c>
      <c r="D2700" s="16">
        <v>5.9673939804800839E-3</v>
      </c>
      <c r="E2700" s="16">
        <v>6.8219447322168374E-3</v>
      </c>
      <c r="F2700" s="10">
        <v>2.2131408000000002E-2</v>
      </c>
      <c r="G2700" s="10">
        <v>1.1642382999999999E-2</v>
      </c>
      <c r="H2700" s="10">
        <v>3.0188765999999999E-2</v>
      </c>
      <c r="I2700" s="10">
        <v>1.293523E-3</v>
      </c>
      <c r="J2700" s="10">
        <v>2.9632195E-2</v>
      </c>
      <c r="K2700" s="10">
        <v>3.1825438999999997E-2</v>
      </c>
      <c r="L2700" s="10">
        <v>1.9455686999999999E-2</v>
      </c>
      <c r="M2700" s="10">
        <v>8.7887839999999991E-3</v>
      </c>
      <c r="N2700" s="10">
        <v>2.5576269999999998E-3</v>
      </c>
      <c r="O2700" s="10">
        <v>5.0139800000000001E-4</v>
      </c>
      <c r="P2700" s="10">
        <v>1.6172096E-2</v>
      </c>
    </row>
    <row r="2701" spans="1:16" x14ac:dyDescent="0.25">
      <c r="A2701" s="16" t="s">
        <v>4342</v>
      </c>
      <c r="B2701" s="16" t="s">
        <v>2588</v>
      </c>
      <c r="C2701" s="16" t="s">
        <v>139</v>
      </c>
      <c r="D2701" s="16">
        <v>8.0979627613050317E-2</v>
      </c>
      <c r="E2701" s="16">
        <v>5.9450248346509631E-2</v>
      </c>
      <c r="F2701" s="10">
        <v>0.20871769400000001</v>
      </c>
      <c r="G2701" s="10">
        <v>0.101450633</v>
      </c>
      <c r="H2701" s="10">
        <v>0.22205087100000001</v>
      </c>
      <c r="I2701" s="10">
        <v>1.0333758E-2</v>
      </c>
      <c r="J2701" s="10">
        <v>0.41831370800000001</v>
      </c>
      <c r="K2701" s="10">
        <v>0.23409851200000001</v>
      </c>
      <c r="L2701" s="10">
        <v>0.210456009</v>
      </c>
      <c r="M2701" s="10">
        <v>9.1071976999999998E-2</v>
      </c>
      <c r="N2701" s="10">
        <v>1.8779731000000001E-2</v>
      </c>
      <c r="O2701" s="10">
        <v>4.4978320000000002E-3</v>
      </c>
      <c r="P2701" s="10">
        <v>7.5556708E-2</v>
      </c>
    </row>
    <row r="2702" spans="1:16" x14ac:dyDescent="0.25">
      <c r="A2702" s="16" t="s">
        <v>4343</v>
      </c>
      <c r="B2702" s="16" t="s">
        <v>2588</v>
      </c>
      <c r="C2702" s="16" t="s">
        <v>1622</v>
      </c>
      <c r="D2702" s="16">
        <v>3.3333215366151098E-3</v>
      </c>
      <c r="E2702" s="16">
        <v>5.4461533241682283E-3</v>
      </c>
      <c r="F2702" s="10">
        <v>1.550265E-2</v>
      </c>
      <c r="G2702" s="10">
        <v>8.1561489999999997E-3</v>
      </c>
      <c r="H2702" s="10">
        <v>2.2721563E-2</v>
      </c>
      <c r="I2702" s="10">
        <v>7.8844199999999998E-4</v>
      </c>
      <c r="J2702" s="10">
        <v>2.1813491000000001E-2</v>
      </c>
      <c r="K2702" s="10">
        <v>2.4890749E-2</v>
      </c>
      <c r="L2702" s="10">
        <v>1.2849743E-2</v>
      </c>
      <c r="M2702" s="10">
        <v>6.3285629999999997E-3</v>
      </c>
      <c r="N2702" s="10">
        <v>1.8822000000000001E-3</v>
      </c>
      <c r="O2702" s="10">
        <v>3.2952099999999999E-4</v>
      </c>
      <c r="P2702" s="10">
        <v>1.4581896E-2</v>
      </c>
    </row>
    <row r="2703" spans="1:16" x14ac:dyDescent="0.25">
      <c r="A2703" s="16" t="s">
        <v>4344</v>
      </c>
      <c r="B2703" s="16" t="s">
        <v>2588</v>
      </c>
      <c r="C2703" s="16" t="s">
        <v>1624</v>
      </c>
      <c r="D2703" s="16">
        <v>0.61288169865194353</v>
      </c>
      <c r="E2703" s="16">
        <v>0.48092783805181016</v>
      </c>
      <c r="F2703" s="10">
        <v>1.6695274099999999</v>
      </c>
      <c r="G2703" s="10">
        <v>1.1766702449999999</v>
      </c>
      <c r="H2703" s="10">
        <v>2.0575265420000002</v>
      </c>
      <c r="I2703" s="10">
        <v>7.7320425999999998E-2</v>
      </c>
      <c r="J2703" s="10">
        <v>3.2203349459999999</v>
      </c>
      <c r="K2703" s="10">
        <v>1.725545774</v>
      </c>
      <c r="L2703" s="10">
        <v>1.4680761419999999</v>
      </c>
      <c r="M2703" s="10">
        <v>0.94283835000000005</v>
      </c>
      <c r="N2703" s="10">
        <v>0.17771835599999999</v>
      </c>
      <c r="O2703" s="10">
        <v>3.3321495E-2</v>
      </c>
      <c r="P2703" s="10">
        <v>0.69415786000000002</v>
      </c>
    </row>
    <row r="2704" spans="1:16" x14ac:dyDescent="0.25">
      <c r="A2704" s="16" t="s">
        <v>4345</v>
      </c>
      <c r="B2704" s="16" t="s">
        <v>2588</v>
      </c>
      <c r="C2704" s="16" t="s">
        <v>4346</v>
      </c>
      <c r="D2704" s="16">
        <v>5.5287862296280257E-2</v>
      </c>
      <c r="E2704" s="16">
        <v>2.0908563632409571E-2</v>
      </c>
      <c r="F2704" s="10">
        <v>6.8850186999999993E-2</v>
      </c>
      <c r="G2704" s="10">
        <v>5.5877023999999997E-2</v>
      </c>
      <c r="H2704" s="10">
        <v>9.4889020000000004E-2</v>
      </c>
      <c r="I2704" s="10">
        <v>4.0335550000000003E-3</v>
      </c>
      <c r="J2704" s="10">
        <v>0.152997575</v>
      </c>
      <c r="K2704" s="10">
        <v>8.8357809999999995E-2</v>
      </c>
      <c r="L2704" s="10">
        <v>5.8577779000000003E-2</v>
      </c>
      <c r="M2704" s="10">
        <v>4.1008805000000002E-2</v>
      </c>
      <c r="N2704" s="10">
        <v>7.8735920000000004E-3</v>
      </c>
      <c r="O2704" s="10">
        <v>1.365476E-3</v>
      </c>
      <c r="P2704" s="10">
        <v>4.1940938999999997E-2</v>
      </c>
    </row>
    <row r="2705" spans="1:16" x14ac:dyDescent="0.25">
      <c r="A2705" s="16" t="s">
        <v>4347</v>
      </c>
      <c r="B2705" s="16" t="s">
        <v>2588</v>
      </c>
      <c r="C2705" s="16" t="s">
        <v>4348</v>
      </c>
      <c r="D2705" s="16">
        <v>0.10547258927055678</v>
      </c>
      <c r="E2705" s="16">
        <v>9.9219209209665038E-2</v>
      </c>
      <c r="F2705" s="10">
        <v>0.32658384200000001</v>
      </c>
      <c r="G2705" s="10">
        <v>0.26282112499999999</v>
      </c>
      <c r="H2705" s="10">
        <v>0.51372714900000005</v>
      </c>
      <c r="I2705" s="10">
        <v>2.1584269999999999E-2</v>
      </c>
      <c r="J2705" s="10">
        <v>0.69819942400000001</v>
      </c>
      <c r="K2705" s="10">
        <v>0.62468485100000004</v>
      </c>
      <c r="L2705" s="10">
        <v>0.29772063199999999</v>
      </c>
      <c r="M2705" s="10">
        <v>0.165867717</v>
      </c>
      <c r="N2705" s="10">
        <v>4.1676548000000001E-2</v>
      </c>
      <c r="O2705" s="10">
        <v>6.6218700000000002E-3</v>
      </c>
      <c r="P2705" s="10">
        <v>0.29352577899999999</v>
      </c>
    </row>
    <row r="2706" spans="1:16" x14ac:dyDescent="0.25">
      <c r="A2706" s="16" t="s">
        <v>4349</v>
      </c>
      <c r="B2706" s="16" t="s">
        <v>2588</v>
      </c>
      <c r="C2706" s="16" t="s">
        <v>908</v>
      </c>
      <c r="D2706" s="16">
        <v>2.3392425362600222E-2</v>
      </c>
      <c r="E2706" s="16">
        <v>2.4925578066806391E-2</v>
      </c>
      <c r="F2706" s="10">
        <v>8.1101211000000006E-2</v>
      </c>
      <c r="G2706" s="10">
        <v>4.4322374999999997E-2</v>
      </c>
      <c r="H2706" s="10">
        <v>0.111077589</v>
      </c>
      <c r="I2706" s="10">
        <v>4.8194689999999998E-3</v>
      </c>
      <c r="J2706" s="10">
        <v>0.121469776</v>
      </c>
      <c r="K2706" s="10">
        <v>0.125576626</v>
      </c>
      <c r="L2706" s="10">
        <v>7.1388917999999996E-2</v>
      </c>
      <c r="M2706" s="10">
        <v>3.2856199000000003E-2</v>
      </c>
      <c r="N2706" s="10">
        <v>9.4478860000000008E-3</v>
      </c>
      <c r="O2706" s="10">
        <v>1.793298E-3</v>
      </c>
      <c r="P2706" s="10">
        <v>5.6432118000000003E-2</v>
      </c>
    </row>
    <row r="2707" spans="1:16" x14ac:dyDescent="0.25">
      <c r="A2707" s="16" t="s">
        <v>4350</v>
      </c>
      <c r="B2707" s="16" t="s">
        <v>2588</v>
      </c>
      <c r="C2707" s="16" t="s">
        <v>4351</v>
      </c>
      <c r="D2707" s="16">
        <v>1.6046222716312004E-3</v>
      </c>
      <c r="E2707" s="16">
        <v>1.8535147396994067E-3</v>
      </c>
      <c r="F2707" s="10">
        <v>5.4207420000000001E-3</v>
      </c>
      <c r="G2707" s="10">
        <v>3.0952110000000001E-3</v>
      </c>
      <c r="H2707" s="10">
        <v>8.4282530000000001E-3</v>
      </c>
      <c r="I2707" s="10">
        <v>3.4604699999999999E-4</v>
      </c>
      <c r="J2707" s="10">
        <v>9.9023199999999992E-3</v>
      </c>
      <c r="K2707" s="10">
        <v>1.1756252E-2</v>
      </c>
      <c r="L2707" s="10">
        <v>7.32834E-3</v>
      </c>
      <c r="M2707" s="10">
        <v>2.2232419999999998E-3</v>
      </c>
      <c r="N2707" s="10">
        <v>6.9600100000000002E-4</v>
      </c>
      <c r="O2707" s="10">
        <v>1.2293300000000001E-4</v>
      </c>
      <c r="P2707" s="10">
        <v>4.2790670000000001E-3</v>
      </c>
    </row>
    <row r="2708" spans="1:16" x14ac:dyDescent="0.25">
      <c r="A2708" s="16" t="s">
        <v>4352</v>
      </c>
      <c r="B2708" s="16" t="s">
        <v>2588</v>
      </c>
      <c r="C2708" s="16" t="s">
        <v>4353</v>
      </c>
      <c r="D2708" s="16">
        <v>3.3018408955953361E-3</v>
      </c>
      <c r="E2708" s="16">
        <v>4.0955299252848918E-3</v>
      </c>
      <c r="F2708" s="10">
        <v>1.3169279000000001E-2</v>
      </c>
      <c r="G2708" s="10">
        <v>6.4585689999999999E-3</v>
      </c>
      <c r="H2708" s="10">
        <v>1.7787152000000001E-2</v>
      </c>
      <c r="I2708" s="10">
        <v>7.1841299999999999E-4</v>
      </c>
      <c r="J2708" s="10">
        <v>1.6085499E-2</v>
      </c>
      <c r="K2708" s="10">
        <v>1.8610834E-2</v>
      </c>
      <c r="L2708" s="10">
        <v>1.2110943000000001E-2</v>
      </c>
      <c r="M2708" s="10">
        <v>4.9496319999999998E-3</v>
      </c>
      <c r="N2708" s="10">
        <v>1.498096E-3</v>
      </c>
      <c r="O2708" s="10">
        <v>2.9202699999999999E-4</v>
      </c>
      <c r="P2708" s="10">
        <v>9.8867069999999998E-3</v>
      </c>
    </row>
    <row r="2709" spans="1:16" x14ac:dyDescent="0.25">
      <c r="A2709" s="16" t="s">
        <v>4354</v>
      </c>
      <c r="B2709" s="16" t="s">
        <v>2588</v>
      </c>
      <c r="C2709" s="16" t="s">
        <v>4355</v>
      </c>
      <c r="D2709" s="16">
        <v>4.4247905167912934E-3</v>
      </c>
      <c r="E2709" s="16">
        <v>5.2695630556924798E-3</v>
      </c>
      <c r="F2709" s="10">
        <v>1.6100205999999999E-2</v>
      </c>
      <c r="G2709" s="10">
        <v>9.9037389999999999E-3</v>
      </c>
      <c r="H2709" s="10">
        <v>2.6286754999999998E-2</v>
      </c>
      <c r="I2709" s="10">
        <v>1.1255919999999999E-3</v>
      </c>
      <c r="J2709" s="10">
        <v>3.1691590999999998E-2</v>
      </c>
      <c r="K2709" s="10">
        <v>4.7117828E-2</v>
      </c>
      <c r="L2709" s="10">
        <v>1.6770711000000001E-2</v>
      </c>
      <c r="M2709" s="10">
        <v>6.8087069999999998E-3</v>
      </c>
      <c r="N2709" s="10">
        <v>2.3032479999999999E-3</v>
      </c>
      <c r="O2709" s="10">
        <v>3.8958599999999998E-4</v>
      </c>
      <c r="P2709" s="10">
        <v>1.2298366E-2</v>
      </c>
    </row>
    <row r="2710" spans="1:16" x14ac:dyDescent="0.25">
      <c r="A2710" s="16" t="s">
        <v>4356</v>
      </c>
      <c r="B2710" s="16" t="s">
        <v>2588</v>
      </c>
      <c r="C2710" s="16" t="s">
        <v>4357</v>
      </c>
      <c r="D2710" s="16">
        <v>9.4875159342094964E-3</v>
      </c>
      <c r="E2710" s="16">
        <v>1.3494774428718489E-2</v>
      </c>
      <c r="F2710" s="10">
        <v>4.2154628E-2</v>
      </c>
      <c r="G2710" s="10">
        <v>2.3231517E-2</v>
      </c>
      <c r="H2710" s="10">
        <v>5.8708442999999999E-2</v>
      </c>
      <c r="I2710" s="10">
        <v>2.1030150000000002E-3</v>
      </c>
      <c r="J2710" s="10">
        <v>5.0303537000000002E-2</v>
      </c>
      <c r="K2710" s="10">
        <v>5.6111036000000003E-2</v>
      </c>
      <c r="L2710" s="10">
        <v>3.4863656E-2</v>
      </c>
      <c r="M2710" s="10">
        <v>1.6105002E-2</v>
      </c>
      <c r="N2710" s="10">
        <v>4.7730899999999998E-3</v>
      </c>
      <c r="O2710" s="10">
        <v>8.1797E-4</v>
      </c>
      <c r="P2710" s="10">
        <v>3.4808345999999997E-2</v>
      </c>
    </row>
    <row r="2711" spans="1:16" x14ac:dyDescent="0.25">
      <c r="A2711" s="16" t="s">
        <v>4358</v>
      </c>
      <c r="B2711" s="16" t="s">
        <v>2588</v>
      </c>
      <c r="C2711" s="16" t="s">
        <v>4359</v>
      </c>
      <c r="D2711" s="16">
        <v>4.7382700166190803</v>
      </c>
      <c r="E2711" s="16">
        <v>3.3255528081998422</v>
      </c>
      <c r="F2711" s="10">
        <v>10.810888500000001</v>
      </c>
      <c r="G2711" s="10">
        <v>24.726359389999999</v>
      </c>
      <c r="H2711" s="10">
        <v>30.387491189999999</v>
      </c>
      <c r="I2711" s="10">
        <v>1.8887099700000001</v>
      </c>
      <c r="J2711" s="10">
        <v>46.582846279999998</v>
      </c>
      <c r="K2711" s="10">
        <v>17.349753790000001</v>
      </c>
      <c r="L2711" s="10">
        <v>8.8873120169999993</v>
      </c>
      <c r="M2711" s="10">
        <v>13.27170347</v>
      </c>
      <c r="N2711" s="10">
        <v>2.6826264169999998</v>
      </c>
      <c r="O2711" s="10">
        <v>0.23234460800000001</v>
      </c>
      <c r="P2711" s="10">
        <v>5.6674309220000003</v>
      </c>
    </row>
    <row r="2712" spans="1:16" x14ac:dyDescent="0.25">
      <c r="A2712" s="16" t="s">
        <v>4360</v>
      </c>
      <c r="B2712" s="16" t="s">
        <v>2588</v>
      </c>
      <c r="C2712" s="16" t="s">
        <v>688</v>
      </c>
      <c r="D2712" s="16">
        <v>0.19390281109201682</v>
      </c>
      <c r="E2712" s="16">
        <v>0.22451471739409726</v>
      </c>
      <c r="F2712" s="10">
        <v>0.70479536899999995</v>
      </c>
      <c r="G2712" s="10">
        <v>0.57060613100000002</v>
      </c>
      <c r="H2712" s="10">
        <v>1.1679360110000001</v>
      </c>
      <c r="I2712" s="10">
        <v>4.4132196999999998E-2</v>
      </c>
      <c r="J2712" s="10">
        <v>1.025792842</v>
      </c>
      <c r="K2712" s="10">
        <v>0.98914121899999996</v>
      </c>
      <c r="L2712" s="10">
        <v>0.66440076999999997</v>
      </c>
      <c r="M2712" s="10">
        <v>0.35119821400000001</v>
      </c>
      <c r="N2712" s="10">
        <v>9.4798373000000005E-2</v>
      </c>
      <c r="O2712" s="10">
        <v>1.5852238000000001E-2</v>
      </c>
      <c r="P2712" s="10">
        <v>0.52113226400000001</v>
      </c>
    </row>
    <row r="2713" spans="1:16" x14ac:dyDescent="0.25">
      <c r="A2713" s="16" t="s">
        <v>4361</v>
      </c>
      <c r="B2713" s="16" t="s">
        <v>2588</v>
      </c>
      <c r="C2713" s="16" t="s">
        <v>922</v>
      </c>
      <c r="D2713" s="16">
        <v>7.8638683279389008E-4</v>
      </c>
      <c r="E2713" s="16">
        <v>1.122590727324513E-3</v>
      </c>
      <c r="F2713" s="10">
        <v>3.2338860000000001E-3</v>
      </c>
      <c r="G2713" s="10">
        <v>1.653608E-3</v>
      </c>
      <c r="H2713" s="10">
        <v>5.4430169999999996E-3</v>
      </c>
      <c r="I2713" s="10">
        <v>2.30595E-4</v>
      </c>
      <c r="J2713" s="10">
        <v>4.5810950000000003E-3</v>
      </c>
      <c r="K2713" s="10">
        <v>6.1836360000000002E-3</v>
      </c>
      <c r="L2713" s="10">
        <v>3.4035139999999998E-3</v>
      </c>
      <c r="M2713" s="10">
        <v>1.2729939999999999E-3</v>
      </c>
      <c r="N2713" s="10">
        <v>4.5210500000000001E-4</v>
      </c>
      <c r="O2713" s="12">
        <v>7.9633600000000003E-5</v>
      </c>
      <c r="P2713" s="10">
        <v>2.638264E-3</v>
      </c>
    </row>
    <row r="2714" spans="1:16" x14ac:dyDescent="0.25">
      <c r="A2714" s="16" t="s">
        <v>4362</v>
      </c>
      <c r="B2714" s="16" t="s">
        <v>2588</v>
      </c>
      <c r="C2714" s="16" t="s">
        <v>4363</v>
      </c>
      <c r="D2714" s="16">
        <v>1.4423949683525242E-2</v>
      </c>
      <c r="E2714" s="16">
        <v>1.6287568197400591E-2</v>
      </c>
      <c r="F2714" s="10">
        <v>4.4111894999999998E-2</v>
      </c>
      <c r="G2714" s="10">
        <v>3.4789328000000001E-2</v>
      </c>
      <c r="H2714" s="10">
        <v>8.3510834000000006E-2</v>
      </c>
      <c r="I2714" s="10">
        <v>3.1927040000000002E-3</v>
      </c>
      <c r="J2714" s="10">
        <v>9.3634020999999998E-2</v>
      </c>
      <c r="K2714" s="10">
        <v>0.1084133</v>
      </c>
      <c r="L2714" s="10">
        <v>6.3725279999999995E-2</v>
      </c>
      <c r="M2714" s="10">
        <v>2.2421953000000001E-2</v>
      </c>
      <c r="N2714" s="10">
        <v>6.7819250000000003E-3</v>
      </c>
      <c r="O2714" s="10">
        <v>1.0686739999999999E-3</v>
      </c>
      <c r="P2714" s="10">
        <v>5.2138812999999999E-2</v>
      </c>
    </row>
    <row r="2715" spans="1:16" x14ac:dyDescent="0.25">
      <c r="A2715" s="16" t="s">
        <v>4364</v>
      </c>
      <c r="B2715" s="16" t="s">
        <v>2588</v>
      </c>
      <c r="C2715" s="16" t="s">
        <v>4365</v>
      </c>
      <c r="D2715" s="16">
        <v>3.5673411553420208E-3</v>
      </c>
      <c r="E2715" s="16">
        <v>4.1807571390454204E-3</v>
      </c>
      <c r="F2715" s="10">
        <v>1.3503256999999999E-2</v>
      </c>
      <c r="G2715" s="10">
        <v>6.9601510000000004E-3</v>
      </c>
      <c r="H2715" s="10">
        <v>1.8410259000000002E-2</v>
      </c>
      <c r="I2715" s="10">
        <v>8.0830300000000002E-4</v>
      </c>
      <c r="J2715" s="10">
        <v>1.8233106999999998E-2</v>
      </c>
      <c r="K2715" s="10">
        <v>1.9146025000000001E-2</v>
      </c>
      <c r="L2715" s="10">
        <v>1.1847178E-2</v>
      </c>
      <c r="M2715" s="10">
        <v>5.322401E-3</v>
      </c>
      <c r="N2715" s="10">
        <v>1.589993E-3</v>
      </c>
      <c r="O2715" s="10">
        <v>3.0992500000000001E-4</v>
      </c>
      <c r="P2715" s="10">
        <v>1.0194326E-2</v>
      </c>
    </row>
    <row r="2716" spans="1:16" x14ac:dyDescent="0.25">
      <c r="A2716" s="16" t="s">
        <v>4366</v>
      </c>
      <c r="B2716" s="16" t="s">
        <v>2588</v>
      </c>
      <c r="C2716" s="16" t="s">
        <v>4367</v>
      </c>
      <c r="D2716" s="16">
        <v>7.5480155458803558E-2</v>
      </c>
      <c r="E2716" s="16">
        <v>7.4894141474750639E-2</v>
      </c>
      <c r="F2716" s="10">
        <v>0.25490096499999998</v>
      </c>
      <c r="G2716" s="10">
        <v>0.12639877599999999</v>
      </c>
      <c r="H2716" s="10">
        <v>0.238900315</v>
      </c>
      <c r="I2716" s="10">
        <v>8.7901390000000006E-3</v>
      </c>
      <c r="J2716" s="10">
        <v>0.34611340600000001</v>
      </c>
      <c r="K2716" s="10">
        <v>0.20074581799999999</v>
      </c>
      <c r="L2716" s="10">
        <v>0.17066643400000001</v>
      </c>
      <c r="M2716" s="10">
        <v>0.102505819</v>
      </c>
      <c r="N2716" s="10">
        <v>1.9338144000000002E-2</v>
      </c>
      <c r="O2716" s="10">
        <v>4.2507270000000002E-3</v>
      </c>
      <c r="P2716" s="10">
        <v>8.7293209999999996E-2</v>
      </c>
    </row>
    <row r="2717" spans="1:16" x14ac:dyDescent="0.25">
      <c r="A2717" s="16" t="s">
        <v>4368</v>
      </c>
      <c r="B2717" s="16" t="s">
        <v>2588</v>
      </c>
      <c r="C2717" s="16" t="s">
        <v>4369</v>
      </c>
      <c r="D2717" s="16">
        <v>0.14371809597789711</v>
      </c>
      <c r="E2717" s="16">
        <v>0.16712456791770139</v>
      </c>
      <c r="F2717" s="10">
        <v>0.51044974499999995</v>
      </c>
      <c r="G2717" s="10">
        <v>0.38623977900000001</v>
      </c>
      <c r="H2717" s="10">
        <v>0.83629581099999994</v>
      </c>
      <c r="I2717" s="10">
        <v>3.4588025000000001E-2</v>
      </c>
      <c r="J2717" s="10">
        <v>0.81628196900000005</v>
      </c>
      <c r="K2717" s="10">
        <v>0.84359741700000002</v>
      </c>
      <c r="L2717" s="10">
        <v>0.52683960500000004</v>
      </c>
      <c r="M2717" s="10">
        <v>0.24787499299999999</v>
      </c>
      <c r="N2717" s="10">
        <v>7.0155627999999998E-2</v>
      </c>
      <c r="O2717" s="10">
        <v>1.1505072999999999E-2</v>
      </c>
      <c r="P2717" s="10">
        <v>0.38900954900000001</v>
      </c>
    </row>
    <row r="2718" spans="1:16" x14ac:dyDescent="0.25">
      <c r="A2718" s="16" t="s">
        <v>4370</v>
      </c>
      <c r="B2718" s="16" t="s">
        <v>2588</v>
      </c>
      <c r="C2718" s="16" t="s">
        <v>4371</v>
      </c>
      <c r="D2718" s="16">
        <v>2.7190554099864839</v>
      </c>
      <c r="E2718" s="16">
        <v>1.2621458351273953</v>
      </c>
      <c r="F2718" s="10">
        <v>3.7708609879999999</v>
      </c>
      <c r="G2718" s="10">
        <v>6.3626830209999996</v>
      </c>
      <c r="H2718" s="10">
        <v>7.7051429389999999</v>
      </c>
      <c r="I2718" s="10">
        <v>0.36513371999999999</v>
      </c>
      <c r="J2718" s="10">
        <v>12.84608998</v>
      </c>
      <c r="K2718" s="10">
        <v>4.9941868869999997</v>
      </c>
      <c r="L2718" s="10">
        <v>4.0277446729999999</v>
      </c>
      <c r="M2718" s="10">
        <v>3.508797913</v>
      </c>
      <c r="N2718" s="10">
        <v>0.828173626</v>
      </c>
      <c r="O2718" s="10">
        <v>7.5332028999999995E-2</v>
      </c>
      <c r="P2718" s="10">
        <v>2.2041275310000001</v>
      </c>
    </row>
    <row r="2719" spans="1:16" x14ac:dyDescent="0.25">
      <c r="A2719" s="16" t="s">
        <v>4372</v>
      </c>
      <c r="B2719" s="16" t="s">
        <v>2588</v>
      </c>
      <c r="C2719" s="16" t="s">
        <v>423</v>
      </c>
      <c r="D2719" s="16">
        <v>5.8649287558198468E-2</v>
      </c>
      <c r="E2719" s="16">
        <v>4.0824560996717621E-2</v>
      </c>
      <c r="F2719" s="10">
        <v>0.15964076699999999</v>
      </c>
      <c r="G2719" s="10">
        <v>0.10137953299999999</v>
      </c>
      <c r="H2719" s="10">
        <v>0.187841339</v>
      </c>
      <c r="I2719" s="10">
        <v>1.0571545999999999E-2</v>
      </c>
      <c r="J2719" s="10">
        <v>0.302382453</v>
      </c>
      <c r="K2719" s="10">
        <v>0.14518108900000001</v>
      </c>
      <c r="L2719" s="10">
        <v>0.173748395</v>
      </c>
      <c r="M2719" s="10">
        <v>7.4922423000000002E-2</v>
      </c>
      <c r="N2719" s="10">
        <v>1.6044782E-2</v>
      </c>
      <c r="O2719" s="10">
        <v>3.2263859999999999E-3</v>
      </c>
      <c r="P2719" s="10">
        <v>6.2676545E-2</v>
      </c>
    </row>
    <row r="2720" spans="1:16" x14ac:dyDescent="0.25">
      <c r="A2720" s="16" t="s">
        <v>4373</v>
      </c>
      <c r="B2720" s="16" t="s">
        <v>2588</v>
      </c>
      <c r="C2720" s="16" t="s">
        <v>4374</v>
      </c>
      <c r="D2720" s="16">
        <v>7.4758501505119687E-2</v>
      </c>
      <c r="E2720" s="16">
        <v>4.7831392377196136E-2</v>
      </c>
      <c r="F2720" s="10">
        <v>0.18648870300000001</v>
      </c>
      <c r="G2720" s="10">
        <v>9.6921021999999996E-2</v>
      </c>
      <c r="H2720" s="10">
        <v>0.197111547</v>
      </c>
      <c r="I2720" s="10">
        <v>1.1406846999999999E-2</v>
      </c>
      <c r="J2720" s="10">
        <v>0.39641964200000002</v>
      </c>
      <c r="K2720" s="10">
        <v>0.175290536</v>
      </c>
      <c r="L2720" s="10">
        <v>0.27002794899999999</v>
      </c>
      <c r="M2720" s="10">
        <v>0.112122466</v>
      </c>
      <c r="N2720" s="10">
        <v>1.8905055E-2</v>
      </c>
      <c r="O2720" s="10">
        <v>4.0583269999999996E-3</v>
      </c>
      <c r="P2720" s="10">
        <v>6.3039358000000004E-2</v>
      </c>
    </row>
    <row r="2721" spans="1:16" x14ac:dyDescent="0.25">
      <c r="A2721" s="16" t="s">
        <v>4375</v>
      </c>
      <c r="B2721" s="16" t="s">
        <v>2588</v>
      </c>
      <c r="C2721" s="16" t="s">
        <v>4376</v>
      </c>
      <c r="D2721" s="16">
        <v>0.1502041491377242</v>
      </c>
      <c r="E2721" s="16">
        <v>0.11692082694076666</v>
      </c>
      <c r="F2721" s="10">
        <v>0.373996577</v>
      </c>
      <c r="G2721" s="10">
        <v>0.225655677</v>
      </c>
      <c r="H2721" s="10">
        <v>0.40041130400000002</v>
      </c>
      <c r="I2721" s="10">
        <v>1.5436739E-2</v>
      </c>
      <c r="J2721" s="10">
        <v>0.67235969699999998</v>
      </c>
      <c r="K2721" s="10">
        <v>0.39705386599999998</v>
      </c>
      <c r="L2721" s="10">
        <v>0.30948752800000001</v>
      </c>
      <c r="M2721" s="10">
        <v>0.19305520800000001</v>
      </c>
      <c r="N2721" s="10">
        <v>3.3274921999999998E-2</v>
      </c>
      <c r="O2721" s="10">
        <v>7.1803470000000001E-3</v>
      </c>
      <c r="P2721" s="10">
        <v>0.14048781799999999</v>
      </c>
    </row>
    <row r="2722" spans="1:16" x14ac:dyDescent="0.25">
      <c r="A2722" s="16" t="s">
        <v>4377</v>
      </c>
      <c r="B2722" s="16" t="s">
        <v>2588</v>
      </c>
      <c r="C2722" s="16" t="s">
        <v>4378</v>
      </c>
      <c r="D2722" s="16">
        <v>3.579497196209056E-3</v>
      </c>
      <c r="E2722" s="16">
        <v>4.2787768784746209E-3</v>
      </c>
      <c r="F2722" s="10">
        <v>1.2210784000000001E-2</v>
      </c>
      <c r="G2722" s="10">
        <v>7.8912630000000008E-3</v>
      </c>
      <c r="H2722" s="10">
        <v>2.1307642000000002E-2</v>
      </c>
      <c r="I2722" s="10">
        <v>8.6585500000000001E-4</v>
      </c>
      <c r="J2722" s="10">
        <v>3.2952024000000003E-2</v>
      </c>
      <c r="K2722" s="10">
        <v>3.9817342999999998E-2</v>
      </c>
      <c r="L2722" s="10">
        <v>1.9192827999999999E-2</v>
      </c>
      <c r="M2722" s="10">
        <v>5.4542419999999998E-3</v>
      </c>
      <c r="N2722" s="10">
        <v>1.765125E-3</v>
      </c>
      <c r="O2722" s="10">
        <v>2.9552799999999998E-4</v>
      </c>
      <c r="P2722" s="10">
        <v>1.0020774E-2</v>
      </c>
    </row>
    <row r="2723" spans="1:16" x14ac:dyDescent="0.25">
      <c r="A2723" s="16" t="s">
        <v>4379</v>
      </c>
      <c r="B2723" s="16" t="s">
        <v>2588</v>
      </c>
      <c r="C2723" s="16" t="s">
        <v>4380</v>
      </c>
      <c r="D2723" s="16">
        <v>4.0580472884993467E-2</v>
      </c>
      <c r="E2723" s="16">
        <v>3.9454863807389315E-2</v>
      </c>
      <c r="F2723" s="10">
        <v>0.119571102</v>
      </c>
      <c r="G2723" s="10">
        <v>0.11582192199999999</v>
      </c>
      <c r="H2723" s="10">
        <v>0.23572348700000001</v>
      </c>
      <c r="I2723" s="10">
        <v>9.7273240000000007E-3</v>
      </c>
      <c r="J2723" s="10">
        <v>0.26139501300000001</v>
      </c>
      <c r="K2723" s="10">
        <v>0.21612257100000001</v>
      </c>
      <c r="L2723" s="10">
        <v>0.154982012</v>
      </c>
      <c r="M2723" s="10">
        <v>6.6165682000000003E-2</v>
      </c>
      <c r="N2723" s="10">
        <v>1.7280381000000001E-2</v>
      </c>
      <c r="O2723" s="10">
        <v>2.834596E-3</v>
      </c>
      <c r="P2723" s="10">
        <v>0.108579489</v>
      </c>
    </row>
    <row r="2724" spans="1:16" x14ac:dyDescent="0.25">
      <c r="A2724" s="16" t="s">
        <v>4381</v>
      </c>
      <c r="B2724" s="16" t="s">
        <v>2588</v>
      </c>
      <c r="C2724" s="16" t="s">
        <v>4382</v>
      </c>
      <c r="D2724" s="16">
        <v>4.4060756439382523E-2</v>
      </c>
      <c r="E2724" s="16">
        <v>5.8205070553346901E-2</v>
      </c>
      <c r="F2724" s="10">
        <v>0.176452368</v>
      </c>
      <c r="G2724" s="10">
        <v>9.8278691000000001E-2</v>
      </c>
      <c r="H2724" s="10">
        <v>0.28701749999999998</v>
      </c>
      <c r="I2724" s="10">
        <v>1.2286349E-2</v>
      </c>
      <c r="J2724" s="10">
        <v>0.247936767</v>
      </c>
      <c r="K2724" s="10">
        <v>0.316032804</v>
      </c>
      <c r="L2724" s="10">
        <v>0.18474358399999999</v>
      </c>
      <c r="M2724" s="10">
        <v>7.0053422000000004E-2</v>
      </c>
      <c r="N2724" s="10">
        <v>2.3623273E-2</v>
      </c>
      <c r="O2724" s="10">
        <v>4.1006910000000001E-3</v>
      </c>
      <c r="P2724" s="10">
        <v>0.14202050899999999</v>
      </c>
    </row>
    <row r="2725" spans="1:16" x14ac:dyDescent="0.25">
      <c r="A2725" s="16" t="s">
        <v>4383</v>
      </c>
      <c r="B2725" s="16" t="s">
        <v>2588</v>
      </c>
      <c r="C2725" s="16" t="s">
        <v>4384</v>
      </c>
      <c r="D2725" s="16">
        <v>0.19836731813428352</v>
      </c>
      <c r="E2725" s="16">
        <v>0.1649401569375625</v>
      </c>
      <c r="F2725" s="10">
        <v>0.55105957900000002</v>
      </c>
      <c r="G2725" s="10">
        <v>0.35975225900000002</v>
      </c>
      <c r="H2725" s="10">
        <v>0.66964990800000002</v>
      </c>
      <c r="I2725" s="10">
        <v>2.5391136000000002E-2</v>
      </c>
      <c r="J2725" s="10">
        <v>0.84932513399999998</v>
      </c>
      <c r="K2725" s="10">
        <v>0.48486264699999998</v>
      </c>
      <c r="L2725" s="10">
        <v>0.43523517</v>
      </c>
      <c r="M2725" s="10">
        <v>0.29015075600000001</v>
      </c>
      <c r="N2725" s="10">
        <v>5.5227604999999999E-2</v>
      </c>
      <c r="O2725" s="10">
        <v>1.0729967999999999E-2</v>
      </c>
      <c r="P2725" s="10">
        <v>0.25799762599999998</v>
      </c>
    </row>
    <row r="2726" spans="1:16" x14ac:dyDescent="0.25">
      <c r="A2726" s="16" t="s">
        <v>4385</v>
      </c>
      <c r="B2726" s="16" t="s">
        <v>2588</v>
      </c>
      <c r="C2726" s="16" t="s">
        <v>4386</v>
      </c>
      <c r="D2726" s="16">
        <v>0.36443678734567381</v>
      </c>
      <c r="E2726" s="16">
        <v>0.2084666303867955</v>
      </c>
      <c r="F2726" s="10">
        <v>0.63327249799999996</v>
      </c>
      <c r="G2726" s="10">
        <v>0.570508978</v>
      </c>
      <c r="H2726" s="10">
        <v>0.94603040299999996</v>
      </c>
      <c r="I2726" s="10">
        <v>5.3338930999999999E-2</v>
      </c>
      <c r="J2726" s="10">
        <v>1.245285575</v>
      </c>
      <c r="K2726" s="10">
        <v>0.89439247700000002</v>
      </c>
      <c r="L2726" s="10">
        <v>0.647852235</v>
      </c>
      <c r="M2726" s="10">
        <v>0.29559518400000001</v>
      </c>
      <c r="N2726" s="10">
        <v>6.7019459000000003E-2</v>
      </c>
      <c r="O2726" s="10">
        <v>1.2031824E-2</v>
      </c>
      <c r="P2726" s="10">
        <v>0.37869512799999999</v>
      </c>
    </row>
    <row r="2727" spans="1:16" x14ac:dyDescent="0.25">
      <c r="A2727" s="16" t="s">
        <v>4387</v>
      </c>
      <c r="B2727" s="16" t="s">
        <v>2588</v>
      </c>
      <c r="C2727" s="16" t="s">
        <v>149</v>
      </c>
      <c r="D2727" s="16">
        <v>0.18706094363925846</v>
      </c>
      <c r="E2727" s="16">
        <v>0.11380088201635802</v>
      </c>
      <c r="F2727" s="10">
        <v>0.395502358</v>
      </c>
      <c r="G2727" s="10">
        <v>0.37111914699999998</v>
      </c>
      <c r="H2727" s="10">
        <v>0.563822508</v>
      </c>
      <c r="I2727" s="10">
        <v>3.5907844000000001E-2</v>
      </c>
      <c r="J2727" s="10">
        <v>0.93489461699999998</v>
      </c>
      <c r="K2727" s="10">
        <v>0.36043497800000002</v>
      </c>
      <c r="L2727" s="10">
        <v>0.44417845700000003</v>
      </c>
      <c r="M2727" s="10">
        <v>0.231754032</v>
      </c>
      <c r="N2727" s="10">
        <v>4.8032158999999998E-2</v>
      </c>
      <c r="O2727" s="10">
        <v>7.9795809999999995E-3</v>
      </c>
      <c r="P2727" s="10">
        <v>0.159954332</v>
      </c>
    </row>
    <row r="2728" spans="1:16" x14ac:dyDescent="0.25">
      <c r="A2728" s="16" t="s">
        <v>4388</v>
      </c>
      <c r="B2728" s="16" t="s">
        <v>2588</v>
      </c>
      <c r="C2728" s="16" t="s">
        <v>4389</v>
      </c>
      <c r="D2728" s="16">
        <v>0.14631456331746417</v>
      </c>
      <c r="E2728" s="16">
        <v>6.8156627100872377E-2</v>
      </c>
      <c r="F2728" s="10">
        <v>0.18041531199999999</v>
      </c>
      <c r="G2728" s="10">
        <v>0.381577047</v>
      </c>
      <c r="H2728" s="10">
        <v>0.498568332</v>
      </c>
      <c r="I2728" s="10">
        <v>4.1115116E-2</v>
      </c>
      <c r="J2728" s="10">
        <v>0.98833446599999997</v>
      </c>
      <c r="K2728" s="10">
        <v>0.28294044699999998</v>
      </c>
      <c r="L2728" s="10">
        <v>0.36244859800000001</v>
      </c>
      <c r="M2728" s="10">
        <v>0.20739323200000001</v>
      </c>
      <c r="N2728" s="10">
        <v>4.3748855000000003E-2</v>
      </c>
      <c r="O2728" s="10">
        <v>5.3923219999999997E-3</v>
      </c>
      <c r="P2728" s="10">
        <v>0.11376673299999999</v>
      </c>
    </row>
    <row r="2729" spans="1:16" x14ac:dyDescent="0.25">
      <c r="A2729" s="16" t="s">
        <v>4390</v>
      </c>
      <c r="B2729" s="16" t="s">
        <v>2588</v>
      </c>
      <c r="C2729" s="16" t="s">
        <v>3300</v>
      </c>
      <c r="D2729" s="16">
        <v>1.1143701277268837E-2</v>
      </c>
      <c r="E2729" s="16">
        <v>1.4073567023546929E-2</v>
      </c>
      <c r="F2729" s="10">
        <v>3.8547473999999998E-2</v>
      </c>
      <c r="G2729" s="10">
        <v>2.7360217999999999E-2</v>
      </c>
      <c r="H2729" s="10">
        <v>7.5336459999999994E-2</v>
      </c>
      <c r="I2729" s="10">
        <v>2.8743800000000002E-3</v>
      </c>
      <c r="J2729" s="10">
        <v>9.5267868000000006E-2</v>
      </c>
      <c r="K2729" s="10">
        <v>0.108066844</v>
      </c>
      <c r="L2729" s="10">
        <v>5.9186908000000003E-2</v>
      </c>
      <c r="M2729" s="10">
        <v>1.7782025999999999E-2</v>
      </c>
      <c r="N2729" s="10">
        <v>5.9611439999999998E-3</v>
      </c>
      <c r="O2729" s="10">
        <v>9.4860400000000003E-4</v>
      </c>
      <c r="P2729" s="10">
        <v>3.4280729000000003E-2</v>
      </c>
    </row>
    <row r="2730" spans="1:16" x14ac:dyDescent="0.25">
      <c r="A2730" s="16" t="s">
        <v>4391</v>
      </c>
      <c r="B2730" s="16" t="s">
        <v>2588</v>
      </c>
      <c r="C2730" s="16" t="s">
        <v>151</v>
      </c>
      <c r="D2730" s="16">
        <v>0.16436171657736648</v>
      </c>
      <c r="E2730" s="16">
        <v>8.5080543549302057E-2</v>
      </c>
      <c r="F2730" s="10">
        <v>0.29013862899999998</v>
      </c>
      <c r="G2730" s="10">
        <v>0.293208564</v>
      </c>
      <c r="H2730" s="10">
        <v>0.47585012500000001</v>
      </c>
      <c r="I2730" s="10">
        <v>2.9826364000000001E-2</v>
      </c>
      <c r="J2730" s="10">
        <v>0.70129964300000003</v>
      </c>
      <c r="K2730" s="10">
        <v>0.316194378</v>
      </c>
      <c r="L2730" s="10">
        <v>0.32444939299999997</v>
      </c>
      <c r="M2730" s="10">
        <v>0.17421020100000001</v>
      </c>
      <c r="N2730" s="10">
        <v>3.8850119000000002E-2</v>
      </c>
      <c r="O2730" s="10">
        <v>5.8620349999999998E-3</v>
      </c>
      <c r="P2730" s="10">
        <v>0.15588749599999999</v>
      </c>
    </row>
    <row r="2731" spans="1:16" x14ac:dyDescent="0.25">
      <c r="A2731" s="16" t="s">
        <v>4392</v>
      </c>
      <c r="B2731" s="16" t="s">
        <v>2588</v>
      </c>
      <c r="C2731" s="16" t="s">
        <v>4393</v>
      </c>
      <c r="D2731" s="16">
        <v>0.30286982134518314</v>
      </c>
      <c r="E2731" s="16">
        <v>0.32400058829631623</v>
      </c>
      <c r="F2731" s="10">
        <v>0.96559870199999998</v>
      </c>
      <c r="G2731" s="10">
        <v>0.78927490899999997</v>
      </c>
      <c r="H2731" s="10">
        <v>1.8022586519999999</v>
      </c>
      <c r="I2731" s="10">
        <v>8.7472027999999993E-2</v>
      </c>
      <c r="J2731" s="10">
        <v>2.6359181939999998</v>
      </c>
      <c r="K2731" s="10">
        <v>3.3129347839999999</v>
      </c>
      <c r="L2731" s="10">
        <v>1.397845003</v>
      </c>
      <c r="M2731" s="10">
        <v>0.44120829099999997</v>
      </c>
      <c r="N2731" s="10">
        <v>0.142007931</v>
      </c>
      <c r="O2731" s="10">
        <v>2.2845412999999998E-2</v>
      </c>
      <c r="P2731" s="10">
        <v>0.92932790600000004</v>
      </c>
    </row>
    <row r="2732" spans="1:16" x14ac:dyDescent="0.25">
      <c r="A2732" s="16" t="s">
        <v>4394</v>
      </c>
      <c r="B2732" s="16" t="s">
        <v>2588</v>
      </c>
      <c r="C2732" s="16" t="s">
        <v>4395</v>
      </c>
      <c r="D2732" s="16">
        <v>0.38724703148510004</v>
      </c>
      <c r="E2732" s="16">
        <v>9.7210841113652205E-2</v>
      </c>
      <c r="F2732" s="10">
        <v>0.26490877400000001</v>
      </c>
      <c r="G2732" s="10">
        <v>0.323989627</v>
      </c>
      <c r="H2732" s="10">
        <v>0.54725584800000004</v>
      </c>
      <c r="I2732" s="10">
        <v>3.7179933999999998E-2</v>
      </c>
      <c r="J2732" s="10">
        <v>0.86633954800000001</v>
      </c>
      <c r="K2732" s="10">
        <v>0.37624619500000001</v>
      </c>
      <c r="L2732" s="10">
        <v>0.37267321199999998</v>
      </c>
      <c r="M2732" s="10">
        <v>0.18997380999999999</v>
      </c>
      <c r="N2732" s="10">
        <v>4.4793804E-2</v>
      </c>
      <c r="O2732" s="10">
        <v>6.3954429999999998E-3</v>
      </c>
      <c r="P2732" s="10">
        <v>0.18093836299999999</v>
      </c>
    </row>
    <row r="2733" spans="1:16" x14ac:dyDescent="0.25">
      <c r="A2733" s="16" t="s">
        <v>4396</v>
      </c>
      <c r="B2733" s="16" t="s">
        <v>2588</v>
      </c>
      <c r="C2733" s="16" t="s">
        <v>954</v>
      </c>
      <c r="D2733" s="16">
        <v>7.8630868940947132E-3</v>
      </c>
      <c r="E2733" s="16">
        <v>1.1478435956947855E-2</v>
      </c>
      <c r="F2733" s="10">
        <v>3.5118488000000003E-2</v>
      </c>
      <c r="G2733" s="10">
        <v>1.7969236E-2</v>
      </c>
      <c r="H2733" s="10">
        <v>4.9221857000000001E-2</v>
      </c>
      <c r="I2733" s="10">
        <v>1.792418E-3</v>
      </c>
      <c r="J2733" s="10">
        <v>5.7989776999999999E-2</v>
      </c>
      <c r="K2733" s="10">
        <v>6.2926714999999994E-2</v>
      </c>
      <c r="L2733" s="10">
        <v>3.1937971000000002E-2</v>
      </c>
      <c r="M2733" s="10">
        <v>1.4175284E-2</v>
      </c>
      <c r="N2733" s="10">
        <v>4.1077709999999996E-3</v>
      </c>
      <c r="O2733" s="10">
        <v>7.83196E-4</v>
      </c>
      <c r="P2733" s="10">
        <v>2.8593372999999998E-2</v>
      </c>
    </row>
    <row r="2734" spans="1:16" x14ac:dyDescent="0.25">
      <c r="A2734" s="16" t="s">
        <v>4397</v>
      </c>
      <c r="B2734" s="16" t="s">
        <v>2588</v>
      </c>
      <c r="C2734" s="16" t="s">
        <v>1642</v>
      </c>
      <c r="D2734" s="16">
        <v>0.19868196856598969</v>
      </c>
      <c r="E2734" s="16">
        <v>0.2293123165677862</v>
      </c>
      <c r="F2734" s="10">
        <v>0.73186613599999994</v>
      </c>
      <c r="G2734" s="10">
        <v>0.70884130700000003</v>
      </c>
      <c r="H2734" s="10">
        <v>1.1756765600000001</v>
      </c>
      <c r="I2734" s="10">
        <v>4.9598689000000001E-2</v>
      </c>
      <c r="J2734" s="10">
        <v>2.6610294579999998</v>
      </c>
      <c r="K2734" s="10">
        <v>1.4815115050000001</v>
      </c>
      <c r="L2734" s="10">
        <v>0.70177602299999997</v>
      </c>
      <c r="M2734" s="10">
        <v>0.38895652800000002</v>
      </c>
      <c r="N2734" s="10">
        <v>0.10107144799999999</v>
      </c>
      <c r="O2734" s="10">
        <v>1.7428506E-2</v>
      </c>
      <c r="P2734" s="10">
        <v>0.57705104399999996</v>
      </c>
    </row>
    <row r="2735" spans="1:16" x14ac:dyDescent="0.25">
      <c r="A2735" s="16" t="s">
        <v>4398</v>
      </c>
      <c r="B2735" s="16" t="s">
        <v>2588</v>
      </c>
      <c r="C2735" s="16" t="s">
        <v>4399</v>
      </c>
      <c r="D2735" s="16">
        <v>2.1788373115275608E-2</v>
      </c>
      <c r="E2735" s="16">
        <v>2.7584047066734355E-2</v>
      </c>
      <c r="F2735" s="10">
        <v>8.7501383000000002E-2</v>
      </c>
      <c r="G2735" s="10">
        <v>5.3001342E-2</v>
      </c>
      <c r="H2735" s="10">
        <v>0.12703414499999999</v>
      </c>
      <c r="I2735" s="10">
        <v>5.1275610000000001E-3</v>
      </c>
      <c r="J2735" s="10">
        <v>0.12776788</v>
      </c>
      <c r="K2735" s="10">
        <v>0.122130287</v>
      </c>
      <c r="L2735" s="10">
        <v>7.8016395000000002E-2</v>
      </c>
      <c r="M2735" s="10">
        <v>3.6390084000000003E-2</v>
      </c>
      <c r="N2735" s="10">
        <v>1.0684793999999999E-2</v>
      </c>
      <c r="O2735" s="10">
        <v>2.0786699999999999E-3</v>
      </c>
      <c r="P2735" s="10">
        <v>7.2306306000000001E-2</v>
      </c>
    </row>
    <row r="2736" spans="1:16" x14ac:dyDescent="0.25">
      <c r="A2736" s="16" t="s">
        <v>4400</v>
      </c>
      <c r="B2736" s="16" t="s">
        <v>2588</v>
      </c>
      <c r="C2736" s="16" t="s">
        <v>4401</v>
      </c>
      <c r="D2736" s="16">
        <v>3.2216404291059077E-2</v>
      </c>
      <c r="E2736" s="16">
        <v>3.7281806193013349E-2</v>
      </c>
      <c r="F2736" s="10">
        <v>0.12612589399999999</v>
      </c>
      <c r="G2736" s="10">
        <v>0.193755126</v>
      </c>
      <c r="H2736" s="10">
        <v>0.22363175399999999</v>
      </c>
      <c r="I2736" s="10">
        <v>1.1857896999999999E-2</v>
      </c>
      <c r="J2736" s="10">
        <v>0.28662085799999998</v>
      </c>
      <c r="K2736" s="10">
        <v>0.140420606</v>
      </c>
      <c r="L2736" s="10">
        <v>0.11071753600000001</v>
      </c>
      <c r="M2736" s="10">
        <v>8.9658137999999998E-2</v>
      </c>
      <c r="N2736" s="10">
        <v>1.7146097999999999E-2</v>
      </c>
      <c r="O2736" s="10">
        <v>2.5147989999999999E-3</v>
      </c>
      <c r="P2736" s="10">
        <v>0.106341756</v>
      </c>
    </row>
    <row r="2737" spans="1:16" x14ac:dyDescent="0.25">
      <c r="A2737" s="16" t="s">
        <v>4402</v>
      </c>
      <c r="B2737" s="16" t="s">
        <v>2588</v>
      </c>
      <c r="C2737" s="16" t="s">
        <v>1194</v>
      </c>
      <c r="D2737" s="16">
        <v>1.2497300348634381</v>
      </c>
      <c r="E2737" s="16">
        <v>0.71895376855932569</v>
      </c>
      <c r="F2737" s="10">
        <v>2.508863603</v>
      </c>
      <c r="G2737" s="10">
        <v>3.064256227</v>
      </c>
      <c r="H2737" s="10">
        <v>3.7695685189999999</v>
      </c>
      <c r="I2737" s="10">
        <v>0.14676034700000001</v>
      </c>
      <c r="J2737" s="10">
        <v>7.4009476660000004</v>
      </c>
      <c r="K2737" s="10">
        <v>2.552808588</v>
      </c>
      <c r="L2737" s="10">
        <v>2.1495687339999998</v>
      </c>
      <c r="M2737" s="10">
        <v>1.8510580759999999</v>
      </c>
      <c r="N2737" s="10">
        <v>0.34421813400000001</v>
      </c>
      <c r="O2737" s="10">
        <v>4.3118561E-2</v>
      </c>
      <c r="P2737" s="10">
        <v>1.3995555740000001</v>
      </c>
    </row>
    <row r="2738" spans="1:16" x14ac:dyDescent="0.25">
      <c r="A2738" s="16" t="s">
        <v>4403</v>
      </c>
      <c r="B2738" s="16" t="s">
        <v>2588</v>
      </c>
      <c r="C2738" s="16" t="s">
        <v>1644</v>
      </c>
      <c r="D2738" s="16">
        <v>0.1507406384887475</v>
      </c>
      <c r="E2738" s="16">
        <v>8.5876131192322139E-2</v>
      </c>
      <c r="F2738" s="10">
        <v>0.27531082099999998</v>
      </c>
      <c r="G2738" s="10">
        <v>0.252464152</v>
      </c>
      <c r="H2738" s="10">
        <v>0.43821854500000001</v>
      </c>
      <c r="I2738" s="10">
        <v>2.0651938000000002E-2</v>
      </c>
      <c r="J2738" s="10">
        <v>0.84985236900000005</v>
      </c>
      <c r="K2738" s="10">
        <v>0.48594352800000001</v>
      </c>
      <c r="L2738" s="10">
        <v>0.59151193300000005</v>
      </c>
      <c r="M2738" s="10">
        <v>0.18773775100000001</v>
      </c>
      <c r="N2738" s="10">
        <v>3.591867E-2</v>
      </c>
      <c r="O2738" s="10">
        <v>5.6887969999999998E-3</v>
      </c>
      <c r="P2738" s="10">
        <v>0.195405998</v>
      </c>
    </row>
    <row r="2739" spans="1:16" x14ac:dyDescent="0.25">
      <c r="A2739" s="16" t="s">
        <v>4404</v>
      </c>
      <c r="B2739" s="16" t="s">
        <v>2588</v>
      </c>
      <c r="C2739" s="16" t="s">
        <v>4405</v>
      </c>
      <c r="D2739" s="16">
        <v>8.031451754493742E-3</v>
      </c>
      <c r="E2739" s="16">
        <v>8.8767825913923862E-3</v>
      </c>
      <c r="F2739" s="10">
        <v>2.3948446000000002E-2</v>
      </c>
      <c r="G2739" s="10">
        <v>1.6561942E-2</v>
      </c>
      <c r="H2739" s="10">
        <v>4.6071518999999998E-2</v>
      </c>
      <c r="I2739" s="10">
        <v>1.8084119999999999E-3</v>
      </c>
      <c r="J2739" s="10">
        <v>6.6582770999999999E-2</v>
      </c>
      <c r="K2739" s="10">
        <v>7.8600940999999994E-2</v>
      </c>
      <c r="L2739" s="10">
        <v>3.6615122E-2</v>
      </c>
      <c r="M2739" s="10">
        <v>1.1496813999999999E-2</v>
      </c>
      <c r="N2739" s="10">
        <v>3.8021000000000001E-3</v>
      </c>
      <c r="O2739" s="10">
        <v>5.8978800000000005E-4</v>
      </c>
      <c r="P2739" s="10">
        <v>2.2403102000000001E-2</v>
      </c>
    </row>
    <row r="2740" spans="1:16" x14ac:dyDescent="0.25">
      <c r="A2740" s="16" t="s">
        <v>4406</v>
      </c>
      <c r="B2740" s="16" t="s">
        <v>2588</v>
      </c>
      <c r="C2740" s="16" t="s">
        <v>4407</v>
      </c>
      <c r="D2740" s="16">
        <v>0.21895166128455079</v>
      </c>
      <c r="E2740" s="16">
        <v>0.14900075620627254</v>
      </c>
      <c r="F2740" s="10">
        <v>0.459398902</v>
      </c>
      <c r="G2740" s="10">
        <v>0.43929094800000001</v>
      </c>
      <c r="H2740" s="10">
        <v>0.78468569600000004</v>
      </c>
      <c r="I2740" s="10">
        <v>3.509002E-2</v>
      </c>
      <c r="J2740" s="10">
        <v>1.3374227729999999</v>
      </c>
      <c r="K2740" s="10">
        <v>0.92651804100000001</v>
      </c>
      <c r="L2740" s="10">
        <v>0.38773130099999997</v>
      </c>
      <c r="M2740" s="10">
        <v>0.30657942999999999</v>
      </c>
      <c r="N2740" s="10">
        <v>6.5821416999999993E-2</v>
      </c>
      <c r="O2740" s="10">
        <v>1.0047822E-2</v>
      </c>
      <c r="P2740" s="10">
        <v>0.28628925700000002</v>
      </c>
    </row>
    <row r="2741" spans="1:16" x14ac:dyDescent="0.25">
      <c r="A2741" s="16" t="s">
        <v>4408</v>
      </c>
      <c r="B2741" s="16" t="s">
        <v>2588</v>
      </c>
      <c r="C2741" s="16" t="s">
        <v>3424</v>
      </c>
      <c r="D2741" s="16">
        <v>0.19418048169348526</v>
      </c>
      <c r="E2741" s="16">
        <v>0.17825319850163029</v>
      </c>
      <c r="F2741" s="10">
        <v>0.58584433999999996</v>
      </c>
      <c r="G2741" s="10">
        <v>0.32474314700000001</v>
      </c>
      <c r="H2741" s="10">
        <v>0.60216524999999999</v>
      </c>
      <c r="I2741" s="10">
        <v>2.2494100999999999E-2</v>
      </c>
      <c r="J2741" s="10">
        <v>0.84476809200000003</v>
      </c>
      <c r="K2741" s="10">
        <v>0.505421966</v>
      </c>
      <c r="L2741" s="10">
        <v>0.44191370200000002</v>
      </c>
      <c r="M2741" s="10">
        <v>0.28198391499999997</v>
      </c>
      <c r="N2741" s="10">
        <v>5.0306942E-2</v>
      </c>
      <c r="O2741" s="10">
        <v>1.0481824000000001E-2</v>
      </c>
      <c r="P2741" s="10">
        <v>0.22783984500000001</v>
      </c>
    </row>
    <row r="2742" spans="1:16" x14ac:dyDescent="0.25">
      <c r="A2742" s="16" t="s">
        <v>4409</v>
      </c>
      <c r="B2742" s="16" t="s">
        <v>2588</v>
      </c>
      <c r="C2742" s="16" t="s">
        <v>4410</v>
      </c>
      <c r="D2742" s="16">
        <v>9.9069212648437519E-3</v>
      </c>
      <c r="E2742" s="16">
        <v>8.1924759270264637E-3</v>
      </c>
      <c r="F2742" s="10">
        <v>2.0959017E-2</v>
      </c>
      <c r="G2742" s="10">
        <v>1.5734564999999999E-2</v>
      </c>
      <c r="H2742" s="10">
        <v>4.0088207000000001E-2</v>
      </c>
      <c r="I2742" s="10">
        <v>1.563858E-3</v>
      </c>
      <c r="J2742" s="10">
        <v>5.9048481E-2</v>
      </c>
      <c r="K2742" s="10">
        <v>6.0442675000000001E-2</v>
      </c>
      <c r="L2742" s="10">
        <v>3.6105472E-2</v>
      </c>
      <c r="M2742" s="10">
        <v>1.1037744E-2</v>
      </c>
      <c r="N2742" s="10">
        <v>3.3104860000000001E-3</v>
      </c>
      <c r="O2742" s="10">
        <v>5.1608000000000003E-4</v>
      </c>
      <c r="P2742" s="10">
        <v>2.4090258E-2</v>
      </c>
    </row>
    <row r="2743" spans="1:16" x14ac:dyDescent="0.25">
      <c r="A2743" s="16" t="s">
        <v>4411</v>
      </c>
      <c r="B2743" s="16" t="s">
        <v>2588</v>
      </c>
      <c r="C2743" s="16" t="s">
        <v>4412</v>
      </c>
      <c r="D2743" s="16">
        <v>5.7600984401598165E-2</v>
      </c>
      <c r="E2743" s="16">
        <v>6.1679966586069251E-2</v>
      </c>
      <c r="F2743" s="10">
        <v>0.197125139</v>
      </c>
      <c r="G2743" s="10">
        <v>0.108400345</v>
      </c>
      <c r="H2743" s="10">
        <v>0.26934960699999999</v>
      </c>
      <c r="I2743" s="10">
        <v>1.1890737E-2</v>
      </c>
      <c r="J2743" s="10">
        <v>0.30398260900000001</v>
      </c>
      <c r="K2743" s="10">
        <v>0.289068096</v>
      </c>
      <c r="L2743" s="10">
        <v>0.172870633</v>
      </c>
      <c r="M2743" s="10">
        <v>8.2413871E-2</v>
      </c>
      <c r="N2743" s="10">
        <v>2.3495895999999999E-2</v>
      </c>
      <c r="O2743" s="10">
        <v>4.4556179999999997E-3</v>
      </c>
      <c r="P2743" s="10">
        <v>0.13807609500000001</v>
      </c>
    </row>
    <row r="2744" spans="1:16" x14ac:dyDescent="0.25">
      <c r="A2744" s="16" t="s">
        <v>4413</v>
      </c>
      <c r="B2744" s="16" t="s">
        <v>2588</v>
      </c>
      <c r="C2744" s="16" t="s">
        <v>4414</v>
      </c>
      <c r="D2744" s="16">
        <v>1.7164993437173384E-2</v>
      </c>
      <c r="E2744" s="16">
        <v>1.9065281583785496E-2</v>
      </c>
      <c r="F2744" s="10">
        <v>6.0158251000000003E-2</v>
      </c>
      <c r="G2744" s="10">
        <v>4.0140637999999999E-2</v>
      </c>
      <c r="H2744" s="10">
        <v>9.4923713000000007E-2</v>
      </c>
      <c r="I2744" s="10">
        <v>4.2598590000000004E-3</v>
      </c>
      <c r="J2744" s="10">
        <v>0.145603282</v>
      </c>
      <c r="K2744" s="10">
        <v>0.18393161</v>
      </c>
      <c r="L2744" s="10">
        <v>6.2851990999999996E-2</v>
      </c>
      <c r="M2744" s="10">
        <v>2.5624126000000001E-2</v>
      </c>
      <c r="N2744" s="10">
        <v>7.7665690000000001E-3</v>
      </c>
      <c r="O2744" s="10">
        <v>1.292629E-3</v>
      </c>
      <c r="P2744" s="10">
        <v>5.6013225E-2</v>
      </c>
    </row>
    <row r="2745" spans="1:16" x14ac:dyDescent="0.25">
      <c r="A2745" s="16" t="s">
        <v>4415</v>
      </c>
      <c r="B2745" s="16" t="s">
        <v>2588</v>
      </c>
      <c r="C2745" s="16" t="s">
        <v>4416</v>
      </c>
      <c r="D2745" s="16">
        <v>1.3535457506510673E-2</v>
      </c>
      <c r="E2745" s="16">
        <v>1.4416321448097952E-2</v>
      </c>
      <c r="F2745" s="10">
        <v>4.5768838999999999E-2</v>
      </c>
      <c r="G2745" s="10">
        <v>3.4135854E-2</v>
      </c>
      <c r="H2745" s="10">
        <v>8.0619967000000001E-2</v>
      </c>
      <c r="I2745" s="10">
        <v>3.508948E-3</v>
      </c>
      <c r="J2745" s="10">
        <v>0.10252336400000001</v>
      </c>
      <c r="K2745" s="10">
        <v>0.10694129500000001</v>
      </c>
      <c r="L2745" s="10">
        <v>9.6923539000000003E-2</v>
      </c>
      <c r="M2745" s="10">
        <v>2.0164718000000002E-2</v>
      </c>
      <c r="N2745" s="10">
        <v>6.0548060000000003E-3</v>
      </c>
      <c r="O2745" s="10">
        <v>1.042994E-3</v>
      </c>
      <c r="P2745" s="10">
        <v>4.2781308999999997E-2</v>
      </c>
    </row>
    <row r="2746" spans="1:16" x14ac:dyDescent="0.25">
      <c r="A2746" s="16" t="s">
        <v>4417</v>
      </c>
      <c r="B2746" s="16" t="s">
        <v>4418</v>
      </c>
      <c r="C2746" s="16" t="s">
        <v>3434</v>
      </c>
      <c r="D2746" s="16">
        <v>7.4778926662686313E-3</v>
      </c>
      <c r="E2746" s="16">
        <v>5.0499896180982813E-3</v>
      </c>
      <c r="F2746" s="10">
        <v>5.9581479999999999E-3</v>
      </c>
      <c r="G2746" s="10">
        <v>1.1542442999999999E-2</v>
      </c>
      <c r="H2746" s="10">
        <v>2.9229712000000001E-2</v>
      </c>
      <c r="I2746" s="10">
        <v>1.7835590000000001E-3</v>
      </c>
      <c r="J2746" s="10">
        <v>2.2243408999999999E-2</v>
      </c>
      <c r="K2746" s="10">
        <v>1.1446437E-2</v>
      </c>
      <c r="L2746" s="10">
        <v>9.2193450000000003E-3</v>
      </c>
      <c r="M2746" s="10">
        <v>8.1806910000000004E-3</v>
      </c>
      <c r="N2746" s="10">
        <v>2.5968549999999999E-3</v>
      </c>
      <c r="O2746" s="10">
        <v>5.3512099999999995E-4</v>
      </c>
      <c r="P2746" s="10">
        <v>7.4080079999999998E-3</v>
      </c>
    </row>
    <row r="2747" spans="1:16" x14ac:dyDescent="0.25">
      <c r="A2747" s="16" t="s">
        <v>4419</v>
      </c>
      <c r="B2747" s="16" t="s">
        <v>4418</v>
      </c>
      <c r="C2747" s="16" t="s">
        <v>4420</v>
      </c>
      <c r="D2747" s="16">
        <v>3.8460469084346811E-2</v>
      </c>
      <c r="E2747" s="16">
        <v>4.8214205521496863E-2</v>
      </c>
      <c r="F2747" s="10">
        <v>6.5414353999999994E-2</v>
      </c>
      <c r="G2747" s="10">
        <v>0.175268115</v>
      </c>
      <c r="H2747" s="10">
        <v>0.43763187100000001</v>
      </c>
      <c r="I2747" s="10">
        <v>1.6078902999999999E-2</v>
      </c>
      <c r="J2747" s="10">
        <v>0.473794308</v>
      </c>
      <c r="K2747" s="10">
        <v>0.17654668900000001</v>
      </c>
      <c r="L2747" s="10">
        <v>0.111629566</v>
      </c>
      <c r="M2747" s="10">
        <v>0.15062144299999999</v>
      </c>
      <c r="N2747" s="10">
        <v>4.2836994000000003E-2</v>
      </c>
      <c r="O2747" s="10">
        <v>4.9136279999999997E-3</v>
      </c>
      <c r="P2747" s="10">
        <v>0.11612328099999999</v>
      </c>
    </row>
    <row r="2748" spans="1:16" x14ac:dyDescent="0.25">
      <c r="A2748" s="16" t="s">
        <v>4421</v>
      </c>
      <c r="B2748" s="16" t="s">
        <v>4418</v>
      </c>
      <c r="C2748" s="16" t="s">
        <v>4422</v>
      </c>
      <c r="D2748" s="16">
        <v>5.8922756832881666E-2</v>
      </c>
      <c r="E2748" s="16">
        <v>7.4761444855712816E-2</v>
      </c>
      <c r="F2748" s="10">
        <v>0.10697019200000001</v>
      </c>
      <c r="G2748" s="10">
        <v>0.38587858600000002</v>
      </c>
      <c r="H2748" s="10">
        <v>0.69811152700000001</v>
      </c>
      <c r="I2748" s="10">
        <v>2.1089989999999999E-2</v>
      </c>
      <c r="J2748" s="10">
        <v>0.66454545600000003</v>
      </c>
      <c r="K2748" s="10">
        <v>0.32703225699999999</v>
      </c>
      <c r="L2748" s="10">
        <v>0.16890778300000001</v>
      </c>
      <c r="M2748" s="10">
        <v>0.344899505</v>
      </c>
      <c r="N2748" s="10">
        <v>7.6544594999999993E-2</v>
      </c>
      <c r="O2748" s="10">
        <v>6.3068300000000002E-3</v>
      </c>
      <c r="P2748" s="10">
        <v>0.16156046800000001</v>
      </c>
    </row>
    <row r="2749" spans="1:16" x14ac:dyDescent="0.25">
      <c r="A2749" s="16" t="s">
        <v>4423</v>
      </c>
      <c r="B2749" s="16" t="s">
        <v>4418</v>
      </c>
      <c r="C2749" s="16" t="s">
        <v>2607</v>
      </c>
      <c r="D2749" s="16">
        <v>2.4203791116097141E-2</v>
      </c>
      <c r="E2749" s="16">
        <v>3.2869451833337421E-2</v>
      </c>
      <c r="F2749" s="10">
        <v>5.1084733E-2</v>
      </c>
      <c r="G2749" s="10">
        <v>6.8509992000000006E-2</v>
      </c>
      <c r="H2749" s="10">
        <v>0.18311317499999999</v>
      </c>
      <c r="I2749" s="10">
        <v>6.7139219999999998E-3</v>
      </c>
      <c r="J2749" s="10">
        <v>0.16227086600000001</v>
      </c>
      <c r="K2749" s="10">
        <v>0.123781083</v>
      </c>
      <c r="L2749" s="10">
        <v>6.7147522000000001E-2</v>
      </c>
      <c r="M2749" s="10">
        <v>5.9311675000000001E-2</v>
      </c>
      <c r="N2749" s="10">
        <v>1.6988660999999999E-2</v>
      </c>
      <c r="O2749" s="10">
        <v>2.3000109999999998E-3</v>
      </c>
      <c r="P2749" s="10">
        <v>5.4435559000000001E-2</v>
      </c>
    </row>
    <row r="2750" spans="1:16" x14ac:dyDescent="0.25">
      <c r="A2750" s="16" t="s">
        <v>4424</v>
      </c>
      <c r="B2750" s="16" t="s">
        <v>4418</v>
      </c>
      <c r="C2750" s="16" t="s">
        <v>4425</v>
      </c>
      <c r="D2750" s="16">
        <v>6.5492222245024329E-4</v>
      </c>
      <c r="E2750" s="16">
        <v>1.0881908445781387E-3</v>
      </c>
      <c r="F2750" s="10">
        <v>1.6991389999999999E-3</v>
      </c>
      <c r="G2750" s="10">
        <v>1.552103E-3</v>
      </c>
      <c r="H2750" s="10">
        <v>5.1568409999999997E-3</v>
      </c>
      <c r="I2750" s="10">
        <v>1.87095E-4</v>
      </c>
      <c r="J2750" s="10">
        <v>5.6950550000000001E-3</v>
      </c>
      <c r="K2750" s="10">
        <v>5.8086969999999998E-3</v>
      </c>
      <c r="L2750" s="10">
        <v>2.978227E-3</v>
      </c>
      <c r="M2750" s="10">
        <v>1.5148220000000001E-3</v>
      </c>
      <c r="N2750" s="10">
        <v>4.4849799999999997E-4</v>
      </c>
      <c r="O2750" s="12">
        <v>6.7323799999999994E-5</v>
      </c>
      <c r="P2750" s="10">
        <v>1.9821919999999998E-3</v>
      </c>
    </row>
    <row r="2751" spans="1:16" x14ac:dyDescent="0.25">
      <c r="A2751" s="16" t="s">
        <v>4426</v>
      </c>
      <c r="B2751" s="16" t="s">
        <v>4418</v>
      </c>
      <c r="C2751" s="16" t="s">
        <v>1370</v>
      </c>
      <c r="D2751" s="16">
        <v>0.36787829479764583</v>
      </c>
      <c r="E2751" s="16">
        <v>0.31801128811518603</v>
      </c>
      <c r="F2751" s="10">
        <v>0.37304998</v>
      </c>
      <c r="G2751" s="10">
        <v>4.1163286430000001</v>
      </c>
      <c r="H2751" s="10">
        <v>4.4101621780000002</v>
      </c>
      <c r="I2751" s="10">
        <v>0.13007748399999999</v>
      </c>
      <c r="J2751" s="10">
        <v>7.0471990690000004</v>
      </c>
      <c r="K2751" s="10">
        <v>1.495919215</v>
      </c>
      <c r="L2751" s="10">
        <v>0.66581616899999996</v>
      </c>
      <c r="M2751" s="10">
        <v>2.7280380719999999</v>
      </c>
      <c r="N2751" s="10">
        <v>0.51984737700000005</v>
      </c>
      <c r="O2751" s="10">
        <v>2.4944719000000001E-2</v>
      </c>
      <c r="P2751" s="10">
        <v>0.49890190499999998</v>
      </c>
    </row>
    <row r="2752" spans="1:16" x14ac:dyDescent="0.25">
      <c r="A2752" s="16" t="s">
        <v>4427</v>
      </c>
      <c r="B2752" s="16" t="s">
        <v>4418</v>
      </c>
      <c r="C2752" s="16" t="s">
        <v>4428</v>
      </c>
      <c r="D2752" s="16">
        <v>1.430195395954228E-2</v>
      </c>
      <c r="E2752" s="16">
        <v>2.1412744017156777E-2</v>
      </c>
      <c r="F2752" s="10">
        <v>3.2835258999999999E-2</v>
      </c>
      <c r="G2752" s="10">
        <v>4.0905829999999997E-2</v>
      </c>
      <c r="H2752" s="10">
        <v>0.11470391000000001</v>
      </c>
      <c r="I2752" s="10">
        <v>4.0795900000000001E-3</v>
      </c>
      <c r="J2752" s="10">
        <v>0.13813406</v>
      </c>
      <c r="K2752" s="10">
        <v>0.169749974</v>
      </c>
      <c r="L2752" s="10">
        <v>4.5278427000000003E-2</v>
      </c>
      <c r="M2752" s="10">
        <v>4.4578284000000003E-2</v>
      </c>
      <c r="N2752" s="10">
        <v>1.049023E-2</v>
      </c>
      <c r="O2752" s="10">
        <v>1.3990999999999999E-3</v>
      </c>
      <c r="P2752" s="10">
        <v>3.8854248000000001E-2</v>
      </c>
    </row>
    <row r="2753" spans="1:16" x14ac:dyDescent="0.25">
      <c r="A2753" s="16" t="s">
        <v>4429</v>
      </c>
      <c r="B2753" s="16" t="s">
        <v>4418</v>
      </c>
      <c r="C2753" s="16" t="s">
        <v>4430</v>
      </c>
      <c r="D2753" s="16">
        <v>1.1651569112476988E-2</v>
      </c>
      <c r="E2753" s="16">
        <v>2.0935683205446566E-2</v>
      </c>
      <c r="F2753" s="10">
        <v>3.3390057000000001E-2</v>
      </c>
      <c r="G2753" s="10">
        <v>2.0686396999999999E-2</v>
      </c>
      <c r="H2753" s="10">
        <v>6.1464142999999999E-2</v>
      </c>
      <c r="I2753" s="10">
        <v>2.4372629999999998E-3</v>
      </c>
      <c r="J2753" s="10">
        <v>4.5435240000000002E-2</v>
      </c>
      <c r="K2753" s="10">
        <v>3.6221822000000001E-2</v>
      </c>
      <c r="L2753" s="10">
        <v>2.2086273E-2</v>
      </c>
      <c r="M2753" s="10">
        <v>1.6962499999999998E-2</v>
      </c>
      <c r="N2753" s="10">
        <v>5.4789560000000001E-3</v>
      </c>
      <c r="O2753" s="10">
        <v>7.8686299999999995E-4</v>
      </c>
      <c r="P2753" s="10">
        <v>2.0357824E-2</v>
      </c>
    </row>
    <row r="2754" spans="1:16" x14ac:dyDescent="0.25">
      <c r="A2754" s="16" t="s">
        <v>4431</v>
      </c>
      <c r="B2754" s="16" t="s">
        <v>4418</v>
      </c>
      <c r="C2754" s="16" t="s">
        <v>482</v>
      </c>
      <c r="D2754" s="16">
        <v>3.1908227689028622E-3</v>
      </c>
      <c r="E2754" s="16">
        <v>3.6384200129210881E-3</v>
      </c>
      <c r="F2754" s="10">
        <v>5.7682640000000004E-3</v>
      </c>
      <c r="G2754" s="10">
        <v>6.4007259999999998E-3</v>
      </c>
      <c r="H2754" s="10">
        <v>1.9788547E-2</v>
      </c>
      <c r="I2754" s="10">
        <v>1.185693E-3</v>
      </c>
      <c r="J2754" s="10">
        <v>1.5164492999999999E-2</v>
      </c>
      <c r="K2754" s="10">
        <v>1.0407065E-2</v>
      </c>
      <c r="L2754" s="10">
        <v>7.3156899999999997E-3</v>
      </c>
      <c r="M2754" s="10">
        <v>5.4717580000000002E-3</v>
      </c>
      <c r="N2754" s="10">
        <v>1.818371E-3</v>
      </c>
      <c r="O2754" s="10">
        <v>3.4935100000000002E-4</v>
      </c>
      <c r="P2754" s="10">
        <v>6.4163750000000002E-3</v>
      </c>
    </row>
    <row r="2755" spans="1:16" x14ac:dyDescent="0.25">
      <c r="A2755" s="16" t="s">
        <v>4432</v>
      </c>
      <c r="B2755" s="16" t="s">
        <v>4418</v>
      </c>
      <c r="C2755" s="16" t="s">
        <v>486</v>
      </c>
      <c r="D2755" s="16">
        <v>5.8580042777270367E-3</v>
      </c>
      <c r="E2755" s="16">
        <v>9.3227975173990705E-3</v>
      </c>
      <c r="F2755" s="10">
        <v>1.6018629E-2</v>
      </c>
      <c r="G2755" s="10">
        <v>1.6769764999999999E-2</v>
      </c>
      <c r="H2755" s="10">
        <v>5.0997837999999997E-2</v>
      </c>
      <c r="I2755" s="10">
        <v>1.942605E-3</v>
      </c>
      <c r="J2755" s="10">
        <v>4.0918943999999999E-2</v>
      </c>
      <c r="K2755" s="10">
        <v>3.7221750999999997E-2</v>
      </c>
      <c r="L2755" s="10">
        <v>1.9047413999999999E-2</v>
      </c>
      <c r="M2755" s="10">
        <v>1.6164906999999999E-2</v>
      </c>
      <c r="N2755" s="10">
        <v>4.6787909999999999E-3</v>
      </c>
      <c r="O2755" s="10">
        <v>6.4269800000000003E-4</v>
      </c>
      <c r="P2755" s="10">
        <v>1.7245165E-2</v>
      </c>
    </row>
    <row r="2756" spans="1:16" x14ac:dyDescent="0.25">
      <c r="A2756" s="16" t="s">
        <v>4433</v>
      </c>
      <c r="B2756" s="16" t="s">
        <v>4418</v>
      </c>
      <c r="C2756" s="16" t="s">
        <v>2094</v>
      </c>
      <c r="D2756" s="16">
        <v>3.6609325023528885E-2</v>
      </c>
      <c r="E2756" s="16">
        <v>2.7273254365662063E-2</v>
      </c>
      <c r="F2756" s="10">
        <v>3.5225735000000001E-2</v>
      </c>
      <c r="G2756" s="10">
        <v>7.9272114000000005E-2</v>
      </c>
      <c r="H2756" s="10">
        <v>0.189332905</v>
      </c>
      <c r="I2756" s="10">
        <v>1.1745574999999999E-2</v>
      </c>
      <c r="J2756" s="10">
        <v>0.14114117700000001</v>
      </c>
      <c r="K2756" s="10">
        <v>6.7452295999999995E-2</v>
      </c>
      <c r="L2756" s="10">
        <v>5.6378459999999998E-2</v>
      </c>
      <c r="M2756" s="10">
        <v>5.5632572999999998E-2</v>
      </c>
      <c r="N2756" s="10">
        <v>1.6706615000000001E-2</v>
      </c>
      <c r="O2756" s="10">
        <v>3.47249E-3</v>
      </c>
      <c r="P2756" s="10">
        <v>4.4834820999999997E-2</v>
      </c>
    </row>
    <row r="2757" spans="1:16" x14ac:dyDescent="0.25">
      <c r="A2757" s="16" t="s">
        <v>4434</v>
      </c>
      <c r="B2757" s="16" t="s">
        <v>4418</v>
      </c>
      <c r="C2757" s="16" t="s">
        <v>4435</v>
      </c>
      <c r="D2757" s="16">
        <v>1.8560464353224879E-2</v>
      </c>
      <c r="E2757" s="16">
        <v>1.1561460186576224E-2</v>
      </c>
      <c r="F2757" s="10">
        <v>1.1171489999999999E-2</v>
      </c>
      <c r="G2757" s="10">
        <v>1.6385836000000001E-2</v>
      </c>
      <c r="H2757" s="10">
        <v>4.7351781000000003E-2</v>
      </c>
      <c r="I2757" s="10">
        <v>2.2760380000000002E-3</v>
      </c>
      <c r="J2757" s="10">
        <v>4.3870039E-2</v>
      </c>
      <c r="K2757" s="10">
        <v>2.1588452000000001E-2</v>
      </c>
      <c r="L2757" s="10">
        <v>1.5092932E-2</v>
      </c>
      <c r="M2757" s="10">
        <v>1.3124356E-2</v>
      </c>
      <c r="N2757" s="10">
        <v>4.126144E-3</v>
      </c>
      <c r="O2757" s="10">
        <v>7.0031599999999998E-4</v>
      </c>
      <c r="P2757" s="10">
        <v>1.3868662E-2</v>
      </c>
    </row>
    <row r="2758" spans="1:16" x14ac:dyDescent="0.25">
      <c r="A2758" s="16" t="s">
        <v>4436</v>
      </c>
      <c r="B2758" s="16" t="s">
        <v>4418</v>
      </c>
      <c r="C2758" s="16" t="s">
        <v>1110</v>
      </c>
      <c r="D2758" s="16">
        <v>7.448291852074131E-3</v>
      </c>
      <c r="E2758" s="16">
        <v>7.9749998451946399E-3</v>
      </c>
      <c r="F2758" s="10">
        <v>1.2496907E-2</v>
      </c>
      <c r="G2758" s="10">
        <v>1.4329402999999999E-2</v>
      </c>
      <c r="H2758" s="10">
        <v>4.3992347000000001E-2</v>
      </c>
      <c r="I2758" s="10">
        <v>2.9415449999999998E-3</v>
      </c>
      <c r="J2758" s="10">
        <v>3.2608423999999997E-2</v>
      </c>
      <c r="K2758" s="10">
        <v>2.0834157999999998E-2</v>
      </c>
      <c r="L2758" s="10">
        <v>1.5868977999999999E-2</v>
      </c>
      <c r="M2758" s="10">
        <v>1.1495493000000001E-2</v>
      </c>
      <c r="N2758" s="10">
        <v>3.9656709999999996E-3</v>
      </c>
      <c r="O2758" s="10">
        <v>8.4367600000000002E-4</v>
      </c>
      <c r="P2758" s="10">
        <v>1.3292046E-2</v>
      </c>
    </row>
    <row r="2759" spans="1:16" x14ac:dyDescent="0.25">
      <c r="A2759" s="16" t="s">
        <v>4437</v>
      </c>
      <c r="B2759" s="16" t="s">
        <v>4418</v>
      </c>
      <c r="C2759" s="16" t="s">
        <v>4438</v>
      </c>
      <c r="D2759" s="16">
        <v>3.1976728524907606E-2</v>
      </c>
      <c r="E2759" s="16">
        <v>3.0895348477395567E-2</v>
      </c>
      <c r="F2759" s="10">
        <v>2.4473502000000001E-2</v>
      </c>
      <c r="G2759" s="10">
        <v>2.1376313000000001E-2</v>
      </c>
      <c r="H2759" s="10">
        <v>6.2146676999999997E-2</v>
      </c>
      <c r="I2759" s="10">
        <v>3.4863250000000002E-3</v>
      </c>
      <c r="J2759" s="10">
        <v>4.9641241000000003E-2</v>
      </c>
      <c r="K2759" s="10">
        <v>2.9639855999999999E-2</v>
      </c>
      <c r="L2759" s="10">
        <v>2.0241302999999999E-2</v>
      </c>
      <c r="M2759" s="10">
        <v>1.6092347999999999E-2</v>
      </c>
      <c r="N2759" s="10">
        <v>5.5519430000000002E-3</v>
      </c>
      <c r="O2759" s="10">
        <v>1.0697020000000001E-3</v>
      </c>
      <c r="P2759" s="10">
        <v>1.7155914000000001E-2</v>
      </c>
    </row>
    <row r="2760" spans="1:16" x14ac:dyDescent="0.25">
      <c r="A2760" s="16" t="s">
        <v>4439</v>
      </c>
      <c r="B2760" s="16" t="s">
        <v>4418</v>
      </c>
      <c r="C2760" s="16" t="s">
        <v>125</v>
      </c>
      <c r="D2760" s="16">
        <v>1.0518040263350249E-2</v>
      </c>
      <c r="E2760" s="16">
        <v>1.2267897985853572E-2</v>
      </c>
      <c r="F2760" s="10">
        <v>1.6166316999999999E-2</v>
      </c>
      <c r="G2760" s="10">
        <v>5.6757406000000003E-2</v>
      </c>
      <c r="H2760" s="10">
        <v>0.100925441</v>
      </c>
      <c r="I2760" s="10">
        <v>3.3497380000000001E-3</v>
      </c>
      <c r="J2760" s="10">
        <v>0.101106713</v>
      </c>
      <c r="K2760" s="10">
        <v>6.1671073999999999E-2</v>
      </c>
      <c r="L2760" s="10">
        <v>2.7258250000000001E-2</v>
      </c>
      <c r="M2760" s="10">
        <v>4.5804345000000003E-2</v>
      </c>
      <c r="N2760" s="10">
        <v>1.0590446E-2</v>
      </c>
      <c r="O2760" s="10">
        <v>8.6052299999999997E-4</v>
      </c>
      <c r="P2760" s="10">
        <v>2.0325477000000002E-2</v>
      </c>
    </row>
    <row r="2761" spans="1:16" x14ac:dyDescent="0.25">
      <c r="A2761" s="16" t="s">
        <v>4440</v>
      </c>
      <c r="B2761" s="16" t="s">
        <v>4418</v>
      </c>
      <c r="C2761" s="16" t="s">
        <v>4441</v>
      </c>
      <c r="D2761" s="16">
        <v>1.212898378027452E-3</v>
      </c>
      <c r="E2761" s="16">
        <v>1.1116783925378558E-3</v>
      </c>
      <c r="F2761" s="10">
        <v>1.4763560000000001E-3</v>
      </c>
      <c r="G2761" s="10">
        <v>2.067986E-3</v>
      </c>
      <c r="H2761" s="10">
        <v>6.0823750000000001E-3</v>
      </c>
      <c r="I2761" s="10">
        <v>3.6099199999999998E-4</v>
      </c>
      <c r="J2761" s="10">
        <v>4.690039E-3</v>
      </c>
      <c r="K2761" s="10">
        <v>2.897368E-3</v>
      </c>
      <c r="L2761" s="10">
        <v>2.1363409999999999E-3</v>
      </c>
      <c r="M2761" s="10">
        <v>1.760993E-3</v>
      </c>
      <c r="N2761" s="10">
        <v>5.5670700000000004E-4</v>
      </c>
      <c r="O2761" s="10">
        <v>1.11271E-4</v>
      </c>
      <c r="P2761" s="10">
        <v>1.8722459999999999E-3</v>
      </c>
    </row>
    <row r="2762" spans="1:16" x14ac:dyDescent="0.25">
      <c r="A2762" s="16" t="s">
        <v>4442</v>
      </c>
      <c r="B2762" s="16" t="s">
        <v>4418</v>
      </c>
      <c r="C2762" s="16" t="s">
        <v>4443</v>
      </c>
      <c r="D2762" s="16">
        <v>1.5293459961757377E-3</v>
      </c>
      <c r="E2762" s="16">
        <v>2.1278268977192494E-3</v>
      </c>
      <c r="F2762" s="10">
        <v>3.169589E-3</v>
      </c>
      <c r="G2762" s="10">
        <v>6.1724240000000001E-3</v>
      </c>
      <c r="H2762" s="10">
        <v>1.5502520000000001E-2</v>
      </c>
      <c r="I2762" s="10">
        <v>5.3162999999999995E-4</v>
      </c>
      <c r="J2762" s="10">
        <v>1.3568322000000001E-2</v>
      </c>
      <c r="K2762" s="10">
        <v>9.3649219999999995E-3</v>
      </c>
      <c r="L2762" s="10">
        <v>4.9804139999999998E-3</v>
      </c>
      <c r="M2762" s="10">
        <v>5.4319720000000002E-3</v>
      </c>
      <c r="N2762" s="10">
        <v>1.4947090000000001E-3</v>
      </c>
      <c r="O2762" s="10">
        <v>1.6453999999999999E-4</v>
      </c>
      <c r="P2762" s="10">
        <v>4.4182750000000002E-3</v>
      </c>
    </row>
    <row r="2763" spans="1:16" x14ac:dyDescent="0.25">
      <c r="A2763" s="16" t="s">
        <v>4444</v>
      </c>
      <c r="B2763" s="16" t="s">
        <v>4418</v>
      </c>
      <c r="C2763" s="16" t="s">
        <v>4445</v>
      </c>
      <c r="D2763" s="16">
        <v>1.2661546293353569</v>
      </c>
      <c r="E2763" s="16">
        <v>0.99224143993240543</v>
      </c>
      <c r="F2763" s="10">
        <v>1.1220435820000001</v>
      </c>
      <c r="G2763" s="10">
        <v>14.23445152</v>
      </c>
      <c r="H2763" s="10">
        <v>16.321916080000001</v>
      </c>
      <c r="I2763" s="10">
        <v>0.60115908500000004</v>
      </c>
      <c r="J2763" s="10">
        <v>26.09748574</v>
      </c>
      <c r="K2763" s="10">
        <v>6.0141800319999996</v>
      </c>
      <c r="L2763" s="10">
        <v>2.2231729059999998</v>
      </c>
      <c r="M2763" s="10">
        <v>9.0080737919999994</v>
      </c>
      <c r="N2763" s="10">
        <v>1.977951394</v>
      </c>
      <c r="O2763" s="10">
        <v>7.9575733999999995E-2</v>
      </c>
      <c r="P2763" s="10">
        <v>1.430528174</v>
      </c>
    </row>
    <row r="2764" spans="1:16" x14ac:dyDescent="0.25">
      <c r="A2764" s="16" t="s">
        <v>4446</v>
      </c>
      <c r="B2764" s="16" t="s">
        <v>4418</v>
      </c>
      <c r="C2764" s="16" t="s">
        <v>541</v>
      </c>
      <c r="D2764" s="16">
        <v>5.3233220530130611E-3</v>
      </c>
      <c r="E2764" s="16">
        <v>7.174986851080793E-3</v>
      </c>
      <c r="F2764" s="10">
        <v>1.2896256E-2</v>
      </c>
      <c r="G2764" s="10">
        <v>1.333911E-2</v>
      </c>
      <c r="H2764" s="10">
        <v>4.3660535E-2</v>
      </c>
      <c r="I2764" s="10">
        <v>2.0161039999999999E-3</v>
      </c>
      <c r="J2764" s="10">
        <v>3.3094457000000001E-2</v>
      </c>
      <c r="K2764" s="10">
        <v>3.1095595E-2</v>
      </c>
      <c r="L2764" s="10">
        <v>1.6299633000000001E-2</v>
      </c>
      <c r="M2764" s="10">
        <v>1.2997514E-2</v>
      </c>
      <c r="N2764" s="10">
        <v>4.0132309999999999E-3</v>
      </c>
      <c r="O2764" s="10">
        <v>6.4592999999999996E-4</v>
      </c>
      <c r="P2764" s="10">
        <v>1.5956277000000001E-2</v>
      </c>
    </row>
    <row r="2765" spans="1:16" x14ac:dyDescent="0.25">
      <c r="A2765" s="16" t="s">
        <v>4447</v>
      </c>
      <c r="B2765" s="16" t="s">
        <v>4418</v>
      </c>
      <c r="C2765" s="16" t="s">
        <v>4448</v>
      </c>
      <c r="D2765" s="16">
        <v>2.1432107370660272E-2</v>
      </c>
      <c r="E2765" s="16">
        <v>2.4686896559820745E-2</v>
      </c>
      <c r="F2765" s="10">
        <v>3.3080160999999997E-2</v>
      </c>
      <c r="G2765" s="10">
        <v>5.1631675000000002E-2</v>
      </c>
      <c r="H2765" s="10">
        <v>0.133340229</v>
      </c>
      <c r="I2765" s="10">
        <v>5.7764260000000003E-3</v>
      </c>
      <c r="J2765" s="10">
        <v>0.108681676</v>
      </c>
      <c r="K2765" s="10">
        <v>6.6141897000000005E-2</v>
      </c>
      <c r="L2765" s="10">
        <v>4.4574761999999997E-2</v>
      </c>
      <c r="M2765" s="10">
        <v>4.7661087999999997E-2</v>
      </c>
      <c r="N2765" s="10">
        <v>1.2446239E-2</v>
      </c>
      <c r="O2765" s="10">
        <v>1.797505E-3</v>
      </c>
      <c r="P2765" s="10">
        <v>4.1333012000000002E-2</v>
      </c>
    </row>
    <row r="2766" spans="1:16" x14ac:dyDescent="0.25">
      <c r="A2766" s="16" t="s">
        <v>4449</v>
      </c>
      <c r="B2766" s="16" t="s">
        <v>4418</v>
      </c>
      <c r="C2766" s="16" t="s">
        <v>303</v>
      </c>
      <c r="D2766" s="16">
        <v>1.8880236007804301E-2</v>
      </c>
      <c r="E2766" s="16">
        <v>1.7258079579603833E-2</v>
      </c>
      <c r="F2766" s="10">
        <v>2.4858235999999999E-2</v>
      </c>
      <c r="G2766" s="10">
        <v>3.9539703000000002E-2</v>
      </c>
      <c r="H2766" s="10">
        <v>0.110336435</v>
      </c>
      <c r="I2766" s="10">
        <v>5.7256369999999996E-3</v>
      </c>
      <c r="J2766" s="10">
        <v>9.9295302000000002E-2</v>
      </c>
      <c r="K2766" s="10">
        <v>5.3342714999999999E-2</v>
      </c>
      <c r="L2766" s="10">
        <v>3.9075311000000001E-2</v>
      </c>
      <c r="M2766" s="10">
        <v>3.5310068E-2</v>
      </c>
      <c r="N2766" s="10">
        <v>9.8769180000000002E-3</v>
      </c>
      <c r="O2766" s="10">
        <v>1.7772440000000001E-3</v>
      </c>
      <c r="P2766" s="10">
        <v>3.3705889000000003E-2</v>
      </c>
    </row>
    <row r="2767" spans="1:16" x14ac:dyDescent="0.25">
      <c r="A2767" s="16" t="s">
        <v>4450</v>
      </c>
      <c r="B2767" s="16" t="s">
        <v>4418</v>
      </c>
      <c r="C2767" s="16" t="s">
        <v>547</v>
      </c>
      <c r="D2767" s="16">
        <v>2.4443645053337987E-2</v>
      </c>
      <c r="E2767" s="16">
        <v>3.4589881361366495E-2</v>
      </c>
      <c r="F2767" s="10">
        <v>4.7741401000000003E-2</v>
      </c>
      <c r="G2767" s="10">
        <v>8.3957705999999993E-2</v>
      </c>
      <c r="H2767" s="10">
        <v>0.206628116</v>
      </c>
      <c r="I2767" s="10">
        <v>6.2599919999999998E-3</v>
      </c>
      <c r="J2767" s="10">
        <v>0.21877047399999999</v>
      </c>
      <c r="K2767" s="10">
        <v>0.167785184</v>
      </c>
      <c r="L2767" s="10">
        <v>6.8886036999999997E-2</v>
      </c>
      <c r="M2767" s="10">
        <v>8.0527266E-2</v>
      </c>
      <c r="N2767" s="10">
        <v>2.0408440999999999E-2</v>
      </c>
      <c r="O2767" s="10">
        <v>2.1370529999999999E-3</v>
      </c>
      <c r="P2767" s="10">
        <v>5.6882024000000003E-2</v>
      </c>
    </row>
    <row r="2768" spans="1:16" x14ac:dyDescent="0.25">
      <c r="A2768" s="16" t="s">
        <v>4451</v>
      </c>
      <c r="B2768" s="16" t="s">
        <v>4418</v>
      </c>
      <c r="C2768" s="16" t="s">
        <v>4452</v>
      </c>
      <c r="D2768" s="16">
        <v>5.2833113503688765E-2</v>
      </c>
      <c r="E2768" s="16">
        <v>6.1332475384968735E-2</v>
      </c>
      <c r="F2768" s="10">
        <v>6.8016236999999993E-2</v>
      </c>
      <c r="G2768" s="10">
        <v>0.11451519</v>
      </c>
      <c r="H2768" s="10">
        <v>0.339386888</v>
      </c>
      <c r="I2768" s="10">
        <v>1.5937570000000002E-2</v>
      </c>
      <c r="J2768" s="10">
        <v>0.39164344499999998</v>
      </c>
      <c r="K2768" s="10">
        <v>0.15166225799999999</v>
      </c>
      <c r="L2768" s="10">
        <v>0.10947319799999999</v>
      </c>
      <c r="M2768" s="10">
        <v>0.101884116</v>
      </c>
      <c r="N2768" s="10">
        <v>3.2470274E-2</v>
      </c>
      <c r="O2768" s="10">
        <v>5.433294E-3</v>
      </c>
      <c r="P2768" s="10">
        <v>0.10505336999999999</v>
      </c>
    </row>
    <row r="2769" spans="1:16" x14ac:dyDescent="0.25">
      <c r="A2769" s="16" t="s">
        <v>4453</v>
      </c>
      <c r="B2769" s="16" t="s">
        <v>4418</v>
      </c>
      <c r="C2769" s="16" t="s">
        <v>4454</v>
      </c>
      <c r="D2769" s="16">
        <v>2.092570382434069E-2</v>
      </c>
      <c r="E2769" s="16">
        <v>3.3689015851726227E-2</v>
      </c>
      <c r="F2769" s="10">
        <v>5.7788262999999999E-2</v>
      </c>
      <c r="G2769" s="10">
        <v>5.8828239999999997E-2</v>
      </c>
      <c r="H2769" s="10">
        <v>0.19263134800000001</v>
      </c>
      <c r="I2769" s="10">
        <v>7.1864490000000001E-3</v>
      </c>
      <c r="J2769" s="10">
        <v>0.230505869</v>
      </c>
      <c r="K2769" s="10">
        <v>0.26375348700000001</v>
      </c>
      <c r="L2769" s="10">
        <v>9.3008603999999995E-2</v>
      </c>
      <c r="M2769" s="10">
        <v>6.1698771999999999E-2</v>
      </c>
      <c r="N2769" s="10">
        <v>1.7513167E-2</v>
      </c>
      <c r="O2769" s="10">
        <v>2.62568E-3</v>
      </c>
      <c r="P2769" s="10">
        <v>7.0285835000000005E-2</v>
      </c>
    </row>
    <row r="2770" spans="1:16" x14ac:dyDescent="0.25">
      <c r="A2770" s="16" t="s">
        <v>4455</v>
      </c>
      <c r="B2770" s="16" t="s">
        <v>4418</v>
      </c>
      <c r="C2770" s="16" t="s">
        <v>4418</v>
      </c>
      <c r="D2770" s="16">
        <v>0.67228269779363992</v>
      </c>
      <c r="E2770" s="16">
        <v>0.58114371976908674</v>
      </c>
      <c r="F2770" s="10">
        <v>0.67057916299999998</v>
      </c>
      <c r="G2770" s="10">
        <v>2.3982658630000002</v>
      </c>
      <c r="H2770" s="10">
        <v>4.1223499759999997</v>
      </c>
      <c r="I2770" s="10">
        <v>0.122456364</v>
      </c>
      <c r="J2770" s="10">
        <v>3.9273736719999999</v>
      </c>
      <c r="K2770" s="10">
        <v>1.633918639</v>
      </c>
      <c r="L2770" s="10">
        <v>0.94593485300000002</v>
      </c>
      <c r="M2770" s="10">
        <v>1.7389864239999999</v>
      </c>
      <c r="N2770" s="10">
        <v>0.51699789600000001</v>
      </c>
      <c r="O2770" s="10">
        <v>3.5657858000000001E-2</v>
      </c>
      <c r="P2770" s="10">
        <v>0.78107813000000004</v>
      </c>
    </row>
    <row r="2771" spans="1:16" x14ac:dyDescent="0.25">
      <c r="A2771" s="16" t="s">
        <v>4456</v>
      </c>
      <c r="B2771" s="16" t="s">
        <v>4418</v>
      </c>
      <c r="C2771" s="16" t="s">
        <v>4457</v>
      </c>
      <c r="D2771" s="16">
        <v>2.2436740763500277E-2</v>
      </c>
      <c r="E2771" s="16">
        <v>2.8903998217216072E-2</v>
      </c>
      <c r="F2771" s="10">
        <v>3.9266945999999997E-2</v>
      </c>
      <c r="G2771" s="10">
        <v>7.5166532999999994E-2</v>
      </c>
      <c r="H2771" s="10">
        <v>0.16557793600000001</v>
      </c>
      <c r="I2771" s="10">
        <v>5.6203900000000003E-3</v>
      </c>
      <c r="J2771" s="10">
        <v>0.15323478300000001</v>
      </c>
      <c r="K2771" s="10">
        <v>0.10328074299999999</v>
      </c>
      <c r="L2771" s="10">
        <v>5.3563914999999997E-2</v>
      </c>
      <c r="M2771" s="10">
        <v>6.5305486999999995E-2</v>
      </c>
      <c r="N2771" s="10">
        <v>1.6616321E-2</v>
      </c>
      <c r="O2771" s="10">
        <v>1.8014859999999999E-3</v>
      </c>
      <c r="P2771" s="10">
        <v>4.3803284999999997E-2</v>
      </c>
    </row>
    <row r="2772" spans="1:16" x14ac:dyDescent="0.25">
      <c r="A2772" s="16" t="s">
        <v>4458</v>
      </c>
      <c r="B2772" s="16" t="s">
        <v>4418</v>
      </c>
      <c r="C2772" s="16" t="s">
        <v>151</v>
      </c>
      <c r="D2772" s="16">
        <v>0.21651154495166269</v>
      </c>
      <c r="E2772" s="16">
        <v>0.15847385092140256</v>
      </c>
      <c r="F2772" s="10">
        <v>0.22487052599999999</v>
      </c>
      <c r="G2772" s="10">
        <v>0.56411900299999995</v>
      </c>
      <c r="H2772" s="10">
        <v>1.24288943</v>
      </c>
      <c r="I2772" s="10">
        <v>8.3509053999999999E-2</v>
      </c>
      <c r="J2772" s="10">
        <v>0.99734922500000001</v>
      </c>
      <c r="K2772" s="10">
        <v>0.413948861</v>
      </c>
      <c r="L2772" s="10">
        <v>0.364287845</v>
      </c>
      <c r="M2772" s="10">
        <v>0.41000257499999998</v>
      </c>
      <c r="N2772" s="10">
        <v>0.115717183</v>
      </c>
      <c r="O2772" s="10">
        <v>2.3734742999999999E-2</v>
      </c>
      <c r="P2772" s="10">
        <v>0.27108984600000002</v>
      </c>
    </row>
    <row r="2773" spans="1:16" x14ac:dyDescent="0.25">
      <c r="A2773" s="16" t="s">
        <v>4459</v>
      </c>
      <c r="B2773" s="16" t="s">
        <v>4418</v>
      </c>
      <c r="C2773" s="16" t="s">
        <v>950</v>
      </c>
      <c r="D2773" s="16">
        <v>2.0724811981095224E-3</v>
      </c>
      <c r="E2773" s="16">
        <v>2.5032857905376467E-3</v>
      </c>
      <c r="F2773" s="10">
        <v>4.1151499999999997E-3</v>
      </c>
      <c r="G2773" s="10">
        <v>4.5863789999999998E-3</v>
      </c>
      <c r="H2773" s="10">
        <v>1.4279000999999999E-2</v>
      </c>
      <c r="I2773" s="10">
        <v>7.4525299999999997E-4</v>
      </c>
      <c r="J2773" s="10">
        <v>1.0962672999999999E-2</v>
      </c>
      <c r="K2773" s="10">
        <v>8.0042840000000004E-3</v>
      </c>
      <c r="L2773" s="10">
        <v>5.5531060000000004E-3</v>
      </c>
      <c r="M2773" s="10">
        <v>3.9796780000000004E-3</v>
      </c>
      <c r="N2773" s="10">
        <v>1.3423650000000001E-3</v>
      </c>
      <c r="O2773" s="10">
        <v>2.2816899999999999E-4</v>
      </c>
      <c r="P2773" s="10">
        <v>4.830834E-3</v>
      </c>
    </row>
    <row r="2774" spans="1:16" x14ac:dyDescent="0.25">
      <c r="A2774" s="16" t="s">
        <v>4460</v>
      </c>
      <c r="B2774" s="16" t="s">
        <v>4418</v>
      </c>
      <c r="C2774" s="16" t="s">
        <v>4461</v>
      </c>
      <c r="D2774" s="16">
        <v>0.23917551033487344</v>
      </c>
      <c r="E2774" s="16">
        <v>0.25997600955492528</v>
      </c>
      <c r="F2774" s="10">
        <v>0.33270994399999998</v>
      </c>
      <c r="G2774" s="10">
        <v>2.4735379850000001</v>
      </c>
      <c r="H2774" s="10">
        <v>3.1543325129999999</v>
      </c>
      <c r="I2774" s="10">
        <v>8.5864702000000001E-2</v>
      </c>
      <c r="J2774" s="10">
        <v>3.7892904939999998</v>
      </c>
      <c r="K2774" s="10">
        <v>1.1721196730000001</v>
      </c>
      <c r="L2774" s="10">
        <v>0.55580591199999996</v>
      </c>
      <c r="M2774" s="10">
        <v>1.813807231</v>
      </c>
      <c r="N2774" s="10">
        <v>0.35474161799999998</v>
      </c>
      <c r="O2774" s="10">
        <v>2.0916666E-2</v>
      </c>
      <c r="P2774" s="10">
        <v>0.45406739099999999</v>
      </c>
    </row>
    <row r="2775" spans="1:16" x14ac:dyDescent="0.25">
      <c r="A2775" s="16" t="s">
        <v>4462</v>
      </c>
      <c r="B2775" s="16" t="s">
        <v>4463</v>
      </c>
      <c r="C2775" s="16" t="s">
        <v>4464</v>
      </c>
      <c r="D2775" s="16">
        <v>0.11984672902235814</v>
      </c>
      <c r="E2775" s="16">
        <v>7.9283955665999412E-2</v>
      </c>
      <c r="F2775" s="10">
        <v>0.292595524</v>
      </c>
      <c r="G2775" s="10">
        <v>0.238459123</v>
      </c>
      <c r="H2775" s="10">
        <v>0.39004656599999998</v>
      </c>
      <c r="I2775" s="10">
        <v>2.4324755E-2</v>
      </c>
      <c r="J2775" s="10">
        <v>0.53081717500000003</v>
      </c>
      <c r="K2775" s="10">
        <v>0.18335245</v>
      </c>
      <c r="L2775" s="10">
        <v>0.25179483899999999</v>
      </c>
      <c r="M2775" s="10">
        <v>1.3493246679999999</v>
      </c>
      <c r="N2775" s="10">
        <v>0.109565697</v>
      </c>
      <c r="O2775" s="10">
        <v>4.9608529999999998E-2</v>
      </c>
      <c r="P2775" s="10">
        <v>7.1618250999999994E-2</v>
      </c>
    </row>
    <row r="2776" spans="1:16" x14ac:dyDescent="0.25">
      <c r="A2776" s="16" t="s">
        <v>4465</v>
      </c>
      <c r="B2776" s="16" t="s">
        <v>4463</v>
      </c>
      <c r="C2776" s="16" t="s">
        <v>4466</v>
      </c>
      <c r="D2776" s="16">
        <v>0.15462177994724113</v>
      </c>
      <c r="E2776" s="16">
        <v>8.4658854042766823E-2</v>
      </c>
      <c r="F2776" s="10">
        <v>0.28865680399999999</v>
      </c>
      <c r="G2776" s="10">
        <v>0.30059433200000002</v>
      </c>
      <c r="H2776" s="10">
        <v>0.45602227400000001</v>
      </c>
      <c r="I2776" s="10">
        <v>3.1089652999999998E-2</v>
      </c>
      <c r="J2776" s="10">
        <v>0.69124723899999996</v>
      </c>
      <c r="K2776" s="10">
        <v>0.192069512</v>
      </c>
      <c r="L2776" s="10">
        <v>0.24913714300000001</v>
      </c>
      <c r="M2776" s="10">
        <v>2.039299921</v>
      </c>
      <c r="N2776" s="10">
        <v>0.144054611</v>
      </c>
      <c r="O2776" s="10">
        <v>6.1661914999999998E-2</v>
      </c>
      <c r="P2776" s="10">
        <v>6.7886136E-2</v>
      </c>
    </row>
    <row r="2777" spans="1:16" x14ac:dyDescent="0.25">
      <c r="A2777" s="16" t="s">
        <v>4467</v>
      </c>
      <c r="B2777" s="16" t="s">
        <v>4463</v>
      </c>
      <c r="C2777" s="16" t="s">
        <v>4468</v>
      </c>
      <c r="D2777" s="16">
        <v>8.1974290770349553E-2</v>
      </c>
      <c r="E2777" s="16">
        <v>5.7260032364792421E-2</v>
      </c>
      <c r="F2777" s="10">
        <v>0.21434710200000001</v>
      </c>
      <c r="G2777" s="10">
        <v>0.188713982</v>
      </c>
      <c r="H2777" s="10">
        <v>0.30350171199999998</v>
      </c>
      <c r="I2777" s="10">
        <v>2.0298975E-2</v>
      </c>
      <c r="J2777" s="10">
        <v>0.37675309099999998</v>
      </c>
      <c r="K2777" s="10">
        <v>0.13500552800000001</v>
      </c>
      <c r="L2777" s="10">
        <v>0.17246039199999999</v>
      </c>
      <c r="M2777" s="10">
        <v>1.6200192170000001</v>
      </c>
      <c r="N2777" s="10">
        <v>9.3761272000000007E-2</v>
      </c>
      <c r="O2777" s="10">
        <v>4.0803890000000002E-2</v>
      </c>
      <c r="P2777" s="10">
        <v>5.1400037000000003E-2</v>
      </c>
    </row>
    <row r="2778" spans="1:16" x14ac:dyDescent="0.25">
      <c r="A2778" s="16" t="s">
        <v>4469</v>
      </c>
      <c r="B2778" s="16" t="s">
        <v>4463</v>
      </c>
      <c r="C2778" s="16" t="s">
        <v>4470</v>
      </c>
      <c r="D2778" s="16">
        <v>0.31752542321947413</v>
      </c>
      <c r="E2778" s="16">
        <v>0.2212437018343594</v>
      </c>
      <c r="F2778" s="10">
        <v>0.84080448699999999</v>
      </c>
      <c r="G2778" s="10">
        <v>0.98749670499999997</v>
      </c>
      <c r="H2778" s="10">
        <v>1.2000292779999999</v>
      </c>
      <c r="I2778" s="10">
        <v>7.7314899000000006E-2</v>
      </c>
      <c r="J2778" s="10">
        <v>1.558574079</v>
      </c>
      <c r="K2778" s="10">
        <v>0.52420203899999995</v>
      </c>
      <c r="L2778" s="10">
        <v>0.67946915500000005</v>
      </c>
      <c r="M2778" s="10">
        <v>5.8562238710000001</v>
      </c>
      <c r="N2778" s="10">
        <v>0.33549081600000003</v>
      </c>
      <c r="O2778" s="10">
        <v>0.14154260299999999</v>
      </c>
      <c r="P2778" s="10">
        <v>0.200183795</v>
      </c>
    </row>
    <row r="2779" spans="1:16" x14ac:dyDescent="0.25">
      <c r="A2779" s="16" t="s">
        <v>4471</v>
      </c>
      <c r="B2779" s="16" t="s">
        <v>4463</v>
      </c>
      <c r="C2779" s="16" t="s">
        <v>2016</v>
      </c>
      <c r="D2779" s="16">
        <v>1.5753498019561336E-2</v>
      </c>
      <c r="E2779" s="16">
        <v>1.1432245118935048E-2</v>
      </c>
      <c r="F2779" s="10">
        <v>4.3235469999999998E-2</v>
      </c>
      <c r="G2779" s="10">
        <v>3.3001519E-2</v>
      </c>
      <c r="H2779" s="10">
        <v>5.7267508000000002E-2</v>
      </c>
      <c r="I2779" s="10">
        <v>3.9442519999999997E-3</v>
      </c>
      <c r="J2779" s="10">
        <v>7.2832956000000004E-2</v>
      </c>
      <c r="K2779" s="10">
        <v>2.6194148E-2</v>
      </c>
      <c r="L2779" s="10">
        <v>3.3577952000000001E-2</v>
      </c>
      <c r="M2779" s="10">
        <v>0.21568175000000001</v>
      </c>
      <c r="N2779" s="10">
        <v>1.7080235999999999E-2</v>
      </c>
      <c r="O2779" s="10">
        <v>7.5444520000000001E-3</v>
      </c>
      <c r="P2779" s="10">
        <v>1.0035195E-2</v>
      </c>
    </row>
    <row r="2780" spans="1:16" x14ac:dyDescent="0.25">
      <c r="A2780" s="16" t="s">
        <v>4472</v>
      </c>
      <c r="B2780" s="16" t="s">
        <v>4463</v>
      </c>
      <c r="C2780" s="16" t="s">
        <v>81</v>
      </c>
      <c r="D2780" s="16">
        <v>0.1103948478838704</v>
      </c>
      <c r="E2780" s="16">
        <v>8.1394490782175768E-2</v>
      </c>
      <c r="F2780" s="10">
        <v>0.315524896</v>
      </c>
      <c r="G2780" s="10">
        <v>0.248401449</v>
      </c>
      <c r="H2780" s="10">
        <v>0.39652216800000001</v>
      </c>
      <c r="I2780" s="10">
        <v>2.4612275999999999E-2</v>
      </c>
      <c r="J2780" s="10">
        <v>0.49468994300000002</v>
      </c>
      <c r="K2780" s="10">
        <v>0.188979596</v>
      </c>
      <c r="L2780" s="10">
        <v>0.25288639200000002</v>
      </c>
      <c r="M2780" s="10">
        <v>1.972669249</v>
      </c>
      <c r="N2780" s="10">
        <v>0.111453567</v>
      </c>
      <c r="O2780" s="10">
        <v>5.0532637999999998E-2</v>
      </c>
      <c r="P2780" s="10">
        <v>7.6284435999999997E-2</v>
      </c>
    </row>
    <row r="2781" spans="1:16" x14ac:dyDescent="0.25">
      <c r="A2781" s="16" t="s">
        <v>4473</v>
      </c>
      <c r="B2781" s="16" t="s">
        <v>4463</v>
      </c>
      <c r="C2781" s="16" t="s">
        <v>4474</v>
      </c>
      <c r="D2781" s="16">
        <v>1.9377813516431572E-2</v>
      </c>
      <c r="E2781" s="16">
        <v>1.4110777384778945E-2</v>
      </c>
      <c r="F2781" s="10">
        <v>5.5462786E-2</v>
      </c>
      <c r="G2781" s="10">
        <v>4.4766722000000002E-2</v>
      </c>
      <c r="H2781" s="10">
        <v>6.5519411E-2</v>
      </c>
      <c r="I2781" s="10">
        <v>3.8947230000000001E-3</v>
      </c>
      <c r="J2781" s="10">
        <v>8.2662736000000001E-2</v>
      </c>
      <c r="K2781" s="10">
        <v>3.3122000999999998E-2</v>
      </c>
      <c r="L2781" s="10">
        <v>4.5223992999999997E-2</v>
      </c>
      <c r="M2781" s="10">
        <v>0.24601901700000001</v>
      </c>
      <c r="N2781" s="10">
        <v>1.8078093999999999E-2</v>
      </c>
      <c r="O2781" s="10">
        <v>8.1693470000000004E-3</v>
      </c>
      <c r="P2781" s="10">
        <v>1.3011534E-2</v>
      </c>
    </row>
    <row r="2782" spans="1:16" x14ac:dyDescent="0.25">
      <c r="A2782" s="16" t="s">
        <v>4475</v>
      </c>
      <c r="B2782" s="16" t="s">
        <v>4463</v>
      </c>
      <c r="C2782" s="16" t="s">
        <v>4476</v>
      </c>
      <c r="D2782" s="16">
        <v>4.8726788115084754E-2</v>
      </c>
      <c r="E2782" s="16">
        <v>3.4434501522388014E-2</v>
      </c>
      <c r="F2782" s="10">
        <v>0.13024372100000001</v>
      </c>
      <c r="G2782" s="10">
        <v>0.112427866</v>
      </c>
      <c r="H2782" s="10">
        <v>0.17171107999999999</v>
      </c>
      <c r="I2782" s="10">
        <v>1.1280662E-2</v>
      </c>
      <c r="J2782" s="10">
        <v>0.22450060699999999</v>
      </c>
      <c r="K2782" s="10">
        <v>7.9727544999999997E-2</v>
      </c>
      <c r="L2782" s="10">
        <v>0.105536663</v>
      </c>
      <c r="M2782" s="10">
        <v>0.94796907500000005</v>
      </c>
      <c r="N2782" s="10">
        <v>5.0856211999999998E-2</v>
      </c>
      <c r="O2782" s="10">
        <v>2.2169161E-2</v>
      </c>
      <c r="P2782" s="10">
        <v>3.0860563000000001E-2</v>
      </c>
    </row>
    <row r="2783" spans="1:16" x14ac:dyDescent="0.25">
      <c r="A2783" s="16" t="s">
        <v>4477</v>
      </c>
      <c r="B2783" s="16" t="s">
        <v>4463</v>
      </c>
      <c r="C2783" s="16" t="s">
        <v>378</v>
      </c>
      <c r="D2783" s="16">
        <v>8.4516468986117838E-2</v>
      </c>
      <c r="E2783" s="16">
        <v>5.5381237991237106E-2</v>
      </c>
      <c r="F2783" s="10">
        <v>0.20248870599999999</v>
      </c>
      <c r="G2783" s="10">
        <v>0.18943318100000001</v>
      </c>
      <c r="H2783" s="10">
        <v>0.29594577900000002</v>
      </c>
      <c r="I2783" s="10">
        <v>1.9932298000000001E-2</v>
      </c>
      <c r="J2783" s="10">
        <v>0.381566187</v>
      </c>
      <c r="K2783" s="10">
        <v>0.128424856</v>
      </c>
      <c r="L2783" s="10">
        <v>0.16533140199999999</v>
      </c>
      <c r="M2783" s="10">
        <v>1.499598829</v>
      </c>
      <c r="N2783" s="10">
        <v>9.1594577999999996E-2</v>
      </c>
      <c r="O2783" s="10">
        <v>3.9237783999999998E-2</v>
      </c>
      <c r="P2783" s="10">
        <v>4.8235608999999999E-2</v>
      </c>
    </row>
    <row r="2784" spans="1:16" x14ac:dyDescent="0.25">
      <c r="A2784" s="16" t="s">
        <v>4478</v>
      </c>
      <c r="B2784" s="16" t="s">
        <v>4463</v>
      </c>
      <c r="C2784" s="16" t="s">
        <v>1886</v>
      </c>
      <c r="D2784" s="16">
        <v>8.661072735671084E-2</v>
      </c>
      <c r="E2784" s="16">
        <v>6.3563108886954406E-2</v>
      </c>
      <c r="F2784" s="10">
        <v>0.24310430799999999</v>
      </c>
      <c r="G2784" s="10">
        <v>0.18783427699999999</v>
      </c>
      <c r="H2784" s="10">
        <v>0.31985632899999999</v>
      </c>
      <c r="I2784" s="10">
        <v>2.1021339E-2</v>
      </c>
      <c r="J2784" s="10">
        <v>0.39172398400000003</v>
      </c>
      <c r="K2784" s="10">
        <v>0.146213806</v>
      </c>
      <c r="L2784" s="10">
        <v>0.191164109</v>
      </c>
      <c r="M2784" s="10">
        <v>1.5589785839999999</v>
      </c>
      <c r="N2784" s="10">
        <v>9.4538670000000005E-2</v>
      </c>
      <c r="O2784" s="10">
        <v>4.2189443E-2</v>
      </c>
      <c r="P2784" s="10">
        <v>5.7729949000000003E-2</v>
      </c>
    </row>
    <row r="2785" spans="1:16" x14ac:dyDescent="0.25">
      <c r="A2785" s="16" t="s">
        <v>4479</v>
      </c>
      <c r="B2785" s="16" t="s">
        <v>4463</v>
      </c>
      <c r="C2785" s="16" t="s">
        <v>4480</v>
      </c>
      <c r="D2785" s="16">
        <v>0.2883106753937586</v>
      </c>
      <c r="E2785" s="16">
        <v>0.17687811514483712</v>
      </c>
      <c r="F2785" s="10">
        <v>0.63151886400000001</v>
      </c>
      <c r="G2785" s="10">
        <v>0.58774825100000005</v>
      </c>
      <c r="H2785" s="10">
        <v>0.91726352799999999</v>
      </c>
      <c r="I2785" s="10">
        <v>5.7821834000000003E-2</v>
      </c>
      <c r="J2785" s="10">
        <v>1.335360538</v>
      </c>
      <c r="K2785" s="10">
        <v>0.40553273299999998</v>
      </c>
      <c r="L2785" s="10">
        <v>0.53446944500000004</v>
      </c>
      <c r="M2785" s="10">
        <v>3.7762041900000001</v>
      </c>
      <c r="N2785" s="10">
        <v>0.27827256299999997</v>
      </c>
      <c r="O2785" s="10">
        <v>0.12502798600000001</v>
      </c>
      <c r="P2785" s="10">
        <v>0.14966279800000001</v>
      </c>
    </row>
    <row r="2786" spans="1:16" x14ac:dyDescent="0.25">
      <c r="A2786" s="16" t="s">
        <v>4481</v>
      </c>
      <c r="B2786" s="16" t="s">
        <v>4463</v>
      </c>
      <c r="C2786" s="16" t="s">
        <v>151</v>
      </c>
      <c r="D2786" s="16">
        <v>0.14802364172733787</v>
      </c>
      <c r="E2786" s="16">
        <v>9.852008303598736E-2</v>
      </c>
      <c r="F2786" s="10">
        <v>0.36424843000000001</v>
      </c>
      <c r="G2786" s="10">
        <v>0.36601846399999999</v>
      </c>
      <c r="H2786" s="10">
        <v>0.52079041599999998</v>
      </c>
      <c r="I2786" s="10">
        <v>3.4224230000000001E-2</v>
      </c>
      <c r="J2786" s="10">
        <v>0.68442643000000003</v>
      </c>
      <c r="K2786" s="10">
        <v>0.22888762100000001</v>
      </c>
      <c r="L2786" s="10">
        <v>0.29805113799999999</v>
      </c>
      <c r="M2786" s="10">
        <v>3.1203528290000002</v>
      </c>
      <c r="N2786" s="10">
        <v>0.15719248999999999</v>
      </c>
      <c r="O2786" s="10">
        <v>6.7337379000000003E-2</v>
      </c>
      <c r="P2786" s="10">
        <v>8.5689020000000005E-2</v>
      </c>
    </row>
    <row r="2787" spans="1:16" x14ac:dyDescent="0.25">
      <c r="A2787" s="16" t="s">
        <v>4482</v>
      </c>
      <c r="B2787" s="16" t="s">
        <v>4463</v>
      </c>
      <c r="C2787" s="16" t="s">
        <v>570</v>
      </c>
      <c r="D2787" s="16">
        <v>0.14558521833740184</v>
      </c>
      <c r="E2787" s="16">
        <v>8.0603892081229797E-2</v>
      </c>
      <c r="F2787" s="10">
        <v>0.27512166799999999</v>
      </c>
      <c r="G2787" s="10">
        <v>0.31178267500000001</v>
      </c>
      <c r="H2787" s="10">
        <v>0.454724762</v>
      </c>
      <c r="I2787" s="10">
        <v>3.1441759E-2</v>
      </c>
      <c r="J2787" s="10">
        <v>0.67540307700000002</v>
      </c>
      <c r="K2787" s="10">
        <v>0.18577264299999999</v>
      </c>
      <c r="L2787" s="10">
        <v>0.23212565399999999</v>
      </c>
      <c r="M2787" s="10">
        <v>2.0843554759999998</v>
      </c>
      <c r="N2787" s="10">
        <v>0.14578849599999999</v>
      </c>
      <c r="O2787" s="10">
        <v>6.1025718E-2</v>
      </c>
      <c r="P2787" s="10">
        <v>6.4147755000000001E-2</v>
      </c>
    </row>
    <row r="2788" spans="1:16" x14ac:dyDescent="0.25">
      <c r="A2788" s="16" t="s">
        <v>4483</v>
      </c>
      <c r="B2788" s="16" t="s">
        <v>4463</v>
      </c>
      <c r="C2788" s="16" t="s">
        <v>4484</v>
      </c>
      <c r="D2788" s="16">
        <v>0.214343711339639</v>
      </c>
      <c r="E2788" s="16">
        <v>0.13235108373165869</v>
      </c>
      <c r="F2788" s="10">
        <v>0.46767471900000002</v>
      </c>
      <c r="G2788" s="10">
        <v>0.46376411299999998</v>
      </c>
      <c r="H2788" s="10">
        <v>0.719069819</v>
      </c>
      <c r="I2788" s="10">
        <v>4.8381698000000001E-2</v>
      </c>
      <c r="J2788" s="10">
        <v>0.99803355199999999</v>
      </c>
      <c r="K2788" s="10">
        <v>0.30782028700000003</v>
      </c>
      <c r="L2788" s="10">
        <v>0.394201254</v>
      </c>
      <c r="M2788" s="10">
        <v>3.6692875909999998</v>
      </c>
      <c r="N2788" s="10">
        <v>0.22898918800000001</v>
      </c>
      <c r="O2788" s="10">
        <v>9.7583954000000001E-2</v>
      </c>
      <c r="P2788" s="10">
        <v>0.110069235</v>
      </c>
    </row>
    <row r="2789" spans="1:16" x14ac:dyDescent="0.25">
      <c r="A2789" s="16" t="s">
        <v>4485</v>
      </c>
      <c r="B2789" s="16" t="s">
        <v>4486</v>
      </c>
      <c r="C2789" s="16" t="s">
        <v>4487</v>
      </c>
      <c r="D2789" s="16">
        <v>0.24662223083854679</v>
      </c>
      <c r="E2789" s="16">
        <v>0.13303540381368392</v>
      </c>
      <c r="F2789" s="10">
        <v>0.45971323400000003</v>
      </c>
      <c r="G2789" s="10">
        <v>0.40266406999999999</v>
      </c>
      <c r="H2789" s="10">
        <v>0.67889491599999996</v>
      </c>
      <c r="I2789" s="10">
        <v>5.1542764999999997E-2</v>
      </c>
      <c r="J2789" s="10">
        <v>1.067749399</v>
      </c>
      <c r="K2789" s="10">
        <v>0.27692454700000002</v>
      </c>
      <c r="L2789" s="10">
        <v>0.40837404199999999</v>
      </c>
      <c r="M2789" s="10">
        <v>0.69123691799999998</v>
      </c>
      <c r="N2789" s="10">
        <v>0.117040956</v>
      </c>
      <c r="O2789" s="10">
        <v>7.4494553000000005E-2</v>
      </c>
      <c r="P2789" s="10">
        <v>0.101688002</v>
      </c>
    </row>
    <row r="2790" spans="1:16" x14ac:dyDescent="0.25">
      <c r="A2790" s="16" t="s">
        <v>4488</v>
      </c>
      <c r="B2790" s="16" t="s">
        <v>4486</v>
      </c>
      <c r="C2790" s="16" t="s">
        <v>4489</v>
      </c>
      <c r="D2790" s="16">
        <v>0.36467471231104948</v>
      </c>
      <c r="E2790" s="16">
        <v>0.21660515203760161</v>
      </c>
      <c r="F2790" s="10">
        <v>0.82961251000000003</v>
      </c>
      <c r="G2790" s="10">
        <v>0.56622399099999998</v>
      </c>
      <c r="H2790" s="10">
        <v>0.89195400999999996</v>
      </c>
      <c r="I2790" s="10">
        <v>5.2056616999999999E-2</v>
      </c>
      <c r="J2790" s="10">
        <v>1.9265621289999999</v>
      </c>
      <c r="K2790" s="10">
        <v>0.45370371100000001</v>
      </c>
      <c r="L2790" s="10">
        <v>0.62286750000000002</v>
      </c>
      <c r="M2790" s="10">
        <v>1.1855710269999999</v>
      </c>
      <c r="N2790" s="10">
        <v>0.15330918199999999</v>
      </c>
      <c r="O2790" s="10">
        <v>8.6905850000000007E-2</v>
      </c>
      <c r="P2790" s="10">
        <v>0.17100725</v>
      </c>
    </row>
    <row r="2791" spans="1:16" x14ac:dyDescent="0.25">
      <c r="A2791" s="16" t="s">
        <v>4490</v>
      </c>
      <c r="B2791" s="16" t="s">
        <v>4486</v>
      </c>
      <c r="C2791" s="16" t="s">
        <v>3059</v>
      </c>
      <c r="D2791" s="16">
        <v>5.3424501719946726E-2</v>
      </c>
      <c r="E2791" s="16">
        <v>3.4524779346684645E-2</v>
      </c>
      <c r="F2791" s="10">
        <v>0.14144917800000001</v>
      </c>
      <c r="G2791" s="10">
        <v>0.11628970600000001</v>
      </c>
      <c r="H2791" s="10">
        <v>0.147030416</v>
      </c>
      <c r="I2791" s="10">
        <v>7.3665140000000002E-3</v>
      </c>
      <c r="J2791" s="10">
        <v>0.71233602299999998</v>
      </c>
      <c r="K2791" s="10">
        <v>8.4011765000000002E-2</v>
      </c>
      <c r="L2791" s="10">
        <v>0.126121766</v>
      </c>
      <c r="M2791" s="10">
        <v>0.18441156</v>
      </c>
      <c r="N2791" s="10">
        <v>2.3183210999999999E-2</v>
      </c>
      <c r="O2791" s="10">
        <v>1.2456059E-2</v>
      </c>
      <c r="P2791" s="10">
        <v>3.0219958000000002E-2</v>
      </c>
    </row>
    <row r="2792" spans="1:16" x14ac:dyDescent="0.25">
      <c r="A2792" s="16" t="s">
        <v>4491</v>
      </c>
      <c r="B2792" s="16" t="s">
        <v>4486</v>
      </c>
      <c r="C2792" s="16" t="s">
        <v>4492</v>
      </c>
      <c r="D2792" s="16">
        <v>7.4920373490734382E-2</v>
      </c>
      <c r="E2792" s="16">
        <v>3.8198688169555829E-2</v>
      </c>
      <c r="F2792" s="10">
        <v>0.12723958199999999</v>
      </c>
      <c r="G2792" s="10">
        <v>8.0839533000000005E-2</v>
      </c>
      <c r="H2792" s="10">
        <v>0.14397552299999999</v>
      </c>
      <c r="I2792" s="10">
        <v>8.7443169999999997E-3</v>
      </c>
      <c r="J2792" s="10">
        <v>0.26370710400000003</v>
      </c>
      <c r="K2792" s="10">
        <v>6.9724727E-2</v>
      </c>
      <c r="L2792" s="10">
        <v>9.8309891999999996E-2</v>
      </c>
      <c r="M2792" s="10">
        <v>0.181657653</v>
      </c>
      <c r="N2792" s="10">
        <v>2.3913265E-2</v>
      </c>
      <c r="O2792" s="10">
        <v>1.3592547E-2</v>
      </c>
      <c r="P2792" s="10">
        <v>2.8972718000000001E-2</v>
      </c>
    </row>
    <row r="2793" spans="1:16" x14ac:dyDescent="0.25">
      <c r="A2793" s="16" t="s">
        <v>4493</v>
      </c>
      <c r="B2793" s="16" t="s">
        <v>4486</v>
      </c>
      <c r="C2793" s="16" t="s">
        <v>4494</v>
      </c>
      <c r="D2793" s="16">
        <v>0.10478783429138749</v>
      </c>
      <c r="E2793" s="16">
        <v>6.7101159536647664E-2</v>
      </c>
      <c r="F2793" s="10">
        <v>0.25508976300000002</v>
      </c>
      <c r="G2793" s="10">
        <v>0.165846085</v>
      </c>
      <c r="H2793" s="10">
        <v>0.29735082600000001</v>
      </c>
      <c r="I2793" s="10">
        <v>1.4983639E-2</v>
      </c>
      <c r="J2793" s="10">
        <v>0.60707117200000005</v>
      </c>
      <c r="K2793" s="10">
        <v>0.15709284700000001</v>
      </c>
      <c r="L2793" s="10">
        <v>0.20335563700000001</v>
      </c>
      <c r="M2793" s="10">
        <v>0.41446934299999999</v>
      </c>
      <c r="N2793" s="10">
        <v>4.6292153000000003E-2</v>
      </c>
      <c r="O2793" s="10">
        <v>2.6323461999999999E-2</v>
      </c>
      <c r="P2793" s="10">
        <v>5.9278557000000003E-2</v>
      </c>
    </row>
    <row r="2794" spans="1:16" x14ac:dyDescent="0.25">
      <c r="A2794" s="16" t="s">
        <v>4495</v>
      </c>
      <c r="B2794" s="16" t="s">
        <v>4486</v>
      </c>
      <c r="C2794" s="16" t="s">
        <v>4496</v>
      </c>
      <c r="D2794" s="16">
        <v>7.4417862132653043E-2</v>
      </c>
      <c r="E2794" s="16">
        <v>3.9144460925103486E-2</v>
      </c>
      <c r="F2794" s="10">
        <v>0.1456269</v>
      </c>
      <c r="G2794" s="10">
        <v>9.5194964000000007E-2</v>
      </c>
      <c r="H2794" s="10">
        <v>0.166448023</v>
      </c>
      <c r="I2794" s="10">
        <v>9.0280610000000004E-3</v>
      </c>
      <c r="J2794" s="10">
        <v>0.35617280200000001</v>
      </c>
      <c r="K2794" s="10">
        <v>8.4627214000000006E-2</v>
      </c>
      <c r="L2794" s="10">
        <v>0.11693337600000001</v>
      </c>
      <c r="M2794" s="10">
        <v>0.228119139</v>
      </c>
      <c r="N2794" s="10">
        <v>2.6883085000000001E-2</v>
      </c>
      <c r="O2794" s="10">
        <v>1.4957948E-2</v>
      </c>
      <c r="P2794" s="10">
        <v>3.4673803000000003E-2</v>
      </c>
    </row>
    <row r="2795" spans="1:16" x14ac:dyDescent="0.25">
      <c r="A2795" s="16" t="s">
        <v>4497</v>
      </c>
      <c r="B2795" s="16" t="s">
        <v>4486</v>
      </c>
      <c r="C2795" s="16" t="s">
        <v>4498</v>
      </c>
      <c r="D2795" s="16">
        <v>0.46189517402326108</v>
      </c>
      <c r="E2795" s="16">
        <v>0.20371618647777151</v>
      </c>
      <c r="F2795" s="10">
        <v>0.72578205600000001</v>
      </c>
      <c r="G2795" s="10">
        <v>2.7026714090000001</v>
      </c>
      <c r="H2795" s="10">
        <v>1.7082729860000001</v>
      </c>
      <c r="I2795" s="10">
        <v>0.321972857</v>
      </c>
      <c r="J2795" s="10">
        <v>4.9997366699999999</v>
      </c>
      <c r="K2795" s="10">
        <v>0.50771557300000003</v>
      </c>
      <c r="L2795" s="10">
        <v>0.62799170900000001</v>
      </c>
      <c r="M2795" s="10">
        <v>2.5670739340000002</v>
      </c>
      <c r="N2795" s="10">
        <v>0.37131543500000003</v>
      </c>
      <c r="O2795" s="10">
        <v>0.23428874999999999</v>
      </c>
      <c r="P2795" s="10">
        <v>0.14281128300000001</v>
      </c>
    </row>
    <row r="2796" spans="1:16" x14ac:dyDescent="0.25">
      <c r="A2796" s="16" t="s">
        <v>4499</v>
      </c>
      <c r="B2796" s="16" t="s">
        <v>4486</v>
      </c>
      <c r="C2796" s="16" t="s">
        <v>4500</v>
      </c>
      <c r="D2796" s="16">
        <v>0.3041271372027976</v>
      </c>
      <c r="E2796" s="16">
        <v>0.19192235780728703</v>
      </c>
      <c r="F2796" s="10">
        <v>0.75880494200000004</v>
      </c>
      <c r="G2796" s="10">
        <v>0.39603591500000002</v>
      </c>
      <c r="H2796" s="10">
        <v>0.76185868999999995</v>
      </c>
      <c r="I2796" s="10">
        <v>3.8740905999999999E-2</v>
      </c>
      <c r="J2796" s="10">
        <v>1.3808766699999999</v>
      </c>
      <c r="K2796" s="10">
        <v>0.40111253800000002</v>
      </c>
      <c r="L2796" s="10">
        <v>0.56383745799999996</v>
      </c>
      <c r="M2796" s="10">
        <v>0.98724411700000003</v>
      </c>
      <c r="N2796" s="10">
        <v>0.124007953</v>
      </c>
      <c r="O2796" s="10">
        <v>6.7104984000000006E-2</v>
      </c>
      <c r="P2796" s="10">
        <v>0.15231250900000001</v>
      </c>
    </row>
    <row r="2797" spans="1:16" x14ac:dyDescent="0.25">
      <c r="A2797" s="16" t="s">
        <v>4501</v>
      </c>
      <c r="B2797" s="16" t="s">
        <v>4486</v>
      </c>
      <c r="C2797" s="16" t="s">
        <v>1658</v>
      </c>
      <c r="D2797" s="16">
        <v>2.5516192623437572E-2</v>
      </c>
      <c r="E2797" s="16">
        <v>1.6466106147251434E-2</v>
      </c>
      <c r="F2797" s="10">
        <v>6.6870976999999998E-2</v>
      </c>
      <c r="G2797" s="10">
        <v>2.9260962000000001E-2</v>
      </c>
      <c r="H2797" s="10">
        <v>6.0687944000000001E-2</v>
      </c>
      <c r="I2797" s="10">
        <v>3.205229E-3</v>
      </c>
      <c r="J2797" s="10">
        <v>0.116314195</v>
      </c>
      <c r="K2797" s="10">
        <v>3.6546453999999999E-2</v>
      </c>
      <c r="L2797" s="10">
        <v>5.0729401E-2</v>
      </c>
      <c r="M2797" s="10">
        <v>7.1439652000000006E-2</v>
      </c>
      <c r="N2797" s="10">
        <v>1.0498222E-2</v>
      </c>
      <c r="O2797" s="10">
        <v>5.3191710000000001E-3</v>
      </c>
      <c r="P2797" s="10">
        <v>1.3104207999999999E-2</v>
      </c>
    </row>
    <row r="2798" spans="1:16" x14ac:dyDescent="0.25">
      <c r="A2798" s="16" t="s">
        <v>4502</v>
      </c>
      <c r="B2798" s="16" t="s">
        <v>4486</v>
      </c>
      <c r="C2798" s="16" t="s">
        <v>3605</v>
      </c>
      <c r="D2798" s="16">
        <v>0.25121747088082452</v>
      </c>
      <c r="E2798" s="16">
        <v>0.16419237450415827</v>
      </c>
      <c r="F2798" s="10">
        <v>0.62950306700000003</v>
      </c>
      <c r="G2798" s="10">
        <v>0.45886538100000002</v>
      </c>
      <c r="H2798" s="10">
        <v>0.78295064800000003</v>
      </c>
      <c r="I2798" s="10">
        <v>3.8039083000000001E-2</v>
      </c>
      <c r="J2798" s="10">
        <v>1.770192977</v>
      </c>
      <c r="K2798" s="10">
        <v>0.39883051200000003</v>
      </c>
      <c r="L2798" s="10">
        <v>0.56466502799999996</v>
      </c>
      <c r="M2798" s="10">
        <v>1.153315103</v>
      </c>
      <c r="N2798" s="10">
        <v>0.116775506</v>
      </c>
      <c r="O2798" s="10">
        <v>6.8501223E-2</v>
      </c>
      <c r="P2798" s="10">
        <v>0.15813613200000001</v>
      </c>
    </row>
    <row r="2799" spans="1:16" x14ac:dyDescent="0.25">
      <c r="A2799" s="16" t="s">
        <v>4503</v>
      </c>
      <c r="B2799" s="16" t="s">
        <v>4486</v>
      </c>
      <c r="C2799" s="16" t="s">
        <v>4504</v>
      </c>
      <c r="D2799" s="16">
        <v>2.9562257216818485E-2</v>
      </c>
      <c r="E2799" s="16">
        <v>2.1587446204420348E-2</v>
      </c>
      <c r="F2799" s="10">
        <v>9.1405928999999997E-2</v>
      </c>
      <c r="G2799" s="10">
        <v>4.5977907999999998E-2</v>
      </c>
      <c r="H2799" s="10">
        <v>9.2429905000000007E-2</v>
      </c>
      <c r="I2799" s="10">
        <v>4.5764639999999997E-3</v>
      </c>
      <c r="J2799" s="10">
        <v>0.19132654599999999</v>
      </c>
      <c r="K2799" s="10">
        <v>5.6187360999999998E-2</v>
      </c>
      <c r="L2799" s="10">
        <v>8.3580769999999999E-2</v>
      </c>
      <c r="M2799" s="10">
        <v>0.113339944</v>
      </c>
      <c r="N2799" s="10">
        <v>1.3527595E-2</v>
      </c>
      <c r="O2799" s="10">
        <v>7.3404239999999999E-3</v>
      </c>
      <c r="P2799" s="10">
        <v>2.0775667000000001E-2</v>
      </c>
    </row>
    <row r="2800" spans="1:16" x14ac:dyDescent="0.25">
      <c r="A2800" s="16" t="s">
        <v>4505</v>
      </c>
      <c r="B2800" s="16" t="s">
        <v>4486</v>
      </c>
      <c r="C2800" s="16" t="s">
        <v>4506</v>
      </c>
      <c r="D2800" s="16">
        <v>0.1256759834102846</v>
      </c>
      <c r="E2800" s="16">
        <v>8.5569913779816889E-2</v>
      </c>
      <c r="F2800" s="10">
        <v>0.34312715799999999</v>
      </c>
      <c r="G2800" s="10">
        <v>0.24998547099999999</v>
      </c>
      <c r="H2800" s="10">
        <v>0.41510820100000001</v>
      </c>
      <c r="I2800" s="10">
        <v>1.9908467999999999E-2</v>
      </c>
      <c r="J2800" s="10">
        <v>1.03169742</v>
      </c>
      <c r="K2800" s="10">
        <v>0.21330376100000001</v>
      </c>
      <c r="L2800" s="10">
        <v>0.33514975899999999</v>
      </c>
      <c r="M2800" s="10">
        <v>0.51982901299999995</v>
      </c>
      <c r="N2800" s="10">
        <v>6.0666102999999999E-2</v>
      </c>
      <c r="O2800" s="10">
        <v>3.5348040999999997E-2</v>
      </c>
      <c r="P2800" s="10">
        <v>7.7134884000000001E-2</v>
      </c>
    </row>
    <row r="2801" spans="1:16" x14ac:dyDescent="0.25">
      <c r="A2801" s="16" t="s">
        <v>4507</v>
      </c>
      <c r="B2801" s="16" t="s">
        <v>4486</v>
      </c>
      <c r="C2801" s="16" t="s">
        <v>3073</v>
      </c>
      <c r="D2801" s="16">
        <v>0.41111577983304748</v>
      </c>
      <c r="E2801" s="16">
        <v>4.9098368456849444E-2</v>
      </c>
      <c r="F2801" s="10">
        <v>0.152701806</v>
      </c>
      <c r="G2801" s="10">
        <v>0.10922873499999999</v>
      </c>
      <c r="H2801" s="10">
        <v>0.196008295</v>
      </c>
      <c r="I2801" s="10">
        <v>1.1802201E-2</v>
      </c>
      <c r="J2801" s="10">
        <v>0.36963425300000002</v>
      </c>
      <c r="K2801" s="10">
        <v>8.7250599999999998E-2</v>
      </c>
      <c r="L2801" s="10">
        <v>0.12770904799999999</v>
      </c>
      <c r="M2801" s="10">
        <v>0.20579409100000001</v>
      </c>
      <c r="N2801" s="10">
        <v>3.0393453000000001E-2</v>
      </c>
      <c r="O2801" s="10">
        <v>1.6884449999999999E-2</v>
      </c>
      <c r="P2801" s="10">
        <v>3.9399244E-2</v>
      </c>
    </row>
    <row r="2802" spans="1:16" x14ac:dyDescent="0.25">
      <c r="A2802" s="16" t="s">
        <v>4508</v>
      </c>
      <c r="B2802" s="16" t="s">
        <v>4486</v>
      </c>
      <c r="C2802" s="16" t="s">
        <v>1349</v>
      </c>
      <c r="D2802" s="16">
        <v>8.7645519411415088E-2</v>
      </c>
      <c r="E2802" s="16">
        <v>5.9150795839273865E-2</v>
      </c>
      <c r="F2802" s="10">
        <v>0.25165865799999998</v>
      </c>
      <c r="G2802" s="10">
        <v>0.12535645500000001</v>
      </c>
      <c r="H2802" s="10">
        <v>0.25683054500000002</v>
      </c>
      <c r="I2802" s="10">
        <v>1.2477317999999999E-2</v>
      </c>
      <c r="J2802" s="10">
        <v>1.082009292</v>
      </c>
      <c r="K2802" s="10">
        <v>0.40819926499999998</v>
      </c>
      <c r="L2802" s="10">
        <v>0.76784925599999998</v>
      </c>
      <c r="M2802" s="10">
        <v>0.36172542699999999</v>
      </c>
      <c r="N2802" s="10">
        <v>4.0145587000000003E-2</v>
      </c>
      <c r="O2802" s="10">
        <v>1.8562979E-2</v>
      </c>
      <c r="P2802" s="10">
        <v>6.1607239000000001E-2</v>
      </c>
    </row>
    <row r="2803" spans="1:16" x14ac:dyDescent="0.25">
      <c r="A2803" s="16" t="s">
        <v>4509</v>
      </c>
      <c r="B2803" s="16" t="s">
        <v>4486</v>
      </c>
      <c r="C2803" s="16" t="s">
        <v>4510</v>
      </c>
      <c r="D2803" s="16">
        <v>8.0337857567418222E-2</v>
      </c>
      <c r="E2803" s="16">
        <v>4.1161603497205657E-2</v>
      </c>
      <c r="F2803" s="10">
        <v>0.14903221799999999</v>
      </c>
      <c r="G2803" s="10">
        <v>8.7932546E-2</v>
      </c>
      <c r="H2803" s="10">
        <v>0.16389637500000001</v>
      </c>
      <c r="I2803" s="10">
        <v>9.4376930000000005E-3</v>
      </c>
      <c r="J2803" s="10">
        <v>0.32282663099999998</v>
      </c>
      <c r="K2803" s="10">
        <v>8.4080464999999993E-2</v>
      </c>
      <c r="L2803" s="10">
        <v>0.117352607</v>
      </c>
      <c r="M2803" s="10">
        <v>0.20628508400000001</v>
      </c>
      <c r="N2803" s="10">
        <v>2.7531816000000001E-2</v>
      </c>
      <c r="O2803" s="10">
        <v>1.5491072E-2</v>
      </c>
      <c r="P2803" s="10">
        <v>3.3713701999999998E-2</v>
      </c>
    </row>
    <row r="2804" spans="1:16" x14ac:dyDescent="0.25">
      <c r="A2804" s="16" t="s">
        <v>4511</v>
      </c>
      <c r="B2804" s="16" t="s">
        <v>4486</v>
      </c>
      <c r="C2804" s="16" t="s">
        <v>1681</v>
      </c>
      <c r="D2804" s="16">
        <v>0.23346617189254365</v>
      </c>
      <c r="E2804" s="16">
        <v>0.10553775256277437</v>
      </c>
      <c r="F2804" s="10">
        <v>0.38796218500000001</v>
      </c>
      <c r="G2804" s="10">
        <v>0.27719955899999998</v>
      </c>
      <c r="H2804" s="10">
        <v>0.45093405600000003</v>
      </c>
      <c r="I2804" s="10">
        <v>2.3957336999999999E-2</v>
      </c>
      <c r="J2804" s="10">
        <v>1.187473606</v>
      </c>
      <c r="K2804" s="10">
        <v>0.23455463100000001</v>
      </c>
      <c r="L2804" s="10">
        <v>0.31040989099999999</v>
      </c>
      <c r="M2804" s="10">
        <v>0.629414692</v>
      </c>
      <c r="N2804" s="10">
        <v>6.8508999000000001E-2</v>
      </c>
      <c r="O2804" s="10">
        <v>3.8957060000000002E-2</v>
      </c>
      <c r="P2804" s="10">
        <v>9.1510070999999998E-2</v>
      </c>
    </row>
    <row r="2805" spans="1:16" x14ac:dyDescent="0.25">
      <c r="A2805" s="16" t="s">
        <v>4512</v>
      </c>
      <c r="B2805" s="16" t="s">
        <v>4486</v>
      </c>
      <c r="C2805" s="16" t="s">
        <v>1974</v>
      </c>
      <c r="D2805" s="16">
        <v>0.20400769558476323</v>
      </c>
      <c r="E2805" s="16">
        <v>7.9331250353925353E-2</v>
      </c>
      <c r="F2805" s="10">
        <v>0.28043029200000003</v>
      </c>
      <c r="G2805" s="10">
        <v>0.258918804</v>
      </c>
      <c r="H2805" s="10">
        <v>0.35758800899999998</v>
      </c>
      <c r="I2805" s="10">
        <v>2.2693756999999998E-2</v>
      </c>
      <c r="J2805" s="10">
        <v>0.67150889999999996</v>
      </c>
      <c r="K2805" s="10">
        <v>0.15398646099999999</v>
      </c>
      <c r="L2805" s="10">
        <v>0.21190529</v>
      </c>
      <c r="M2805" s="10">
        <v>0.45927505600000001</v>
      </c>
      <c r="N2805" s="10">
        <v>6.5556922000000004E-2</v>
      </c>
      <c r="O2805" s="10">
        <v>4.0779359000000001E-2</v>
      </c>
      <c r="P2805" s="10">
        <v>5.5811774000000001E-2</v>
      </c>
    </row>
    <row r="2806" spans="1:16" x14ac:dyDescent="0.25">
      <c r="A2806" s="16" t="s">
        <v>4513</v>
      </c>
      <c r="B2806" s="16" t="s">
        <v>4486</v>
      </c>
      <c r="C2806" s="16" t="s">
        <v>201</v>
      </c>
      <c r="D2806" s="16">
        <v>0.12886218394907378</v>
      </c>
      <c r="E2806" s="16">
        <v>9.449605646566081E-2</v>
      </c>
      <c r="F2806" s="10">
        <v>0.37090376600000002</v>
      </c>
      <c r="G2806" s="10">
        <v>0.23766749200000001</v>
      </c>
      <c r="H2806" s="10">
        <v>0.44247873799999998</v>
      </c>
      <c r="I2806" s="10">
        <v>2.0974026E-2</v>
      </c>
      <c r="J2806" s="10">
        <v>0.95099551999999998</v>
      </c>
      <c r="K2806" s="10">
        <v>0.21306704300000001</v>
      </c>
      <c r="L2806" s="10">
        <v>0.32269543499999997</v>
      </c>
      <c r="M2806" s="10">
        <v>0.61477966799999995</v>
      </c>
      <c r="N2806" s="10">
        <v>6.1007525E-2</v>
      </c>
      <c r="O2806" s="10">
        <v>4.0546534000000002E-2</v>
      </c>
      <c r="P2806" s="10">
        <v>9.3238749999999995E-2</v>
      </c>
    </row>
    <row r="2807" spans="1:16" x14ac:dyDescent="0.25">
      <c r="A2807" s="16" t="s">
        <v>4514</v>
      </c>
      <c r="B2807" s="16" t="s">
        <v>4486</v>
      </c>
      <c r="C2807" s="16" t="s">
        <v>4515</v>
      </c>
      <c r="D2807" s="16">
        <v>5.5161560274060918E-2</v>
      </c>
      <c r="E2807" s="16">
        <v>1.8324795971183892E-2</v>
      </c>
      <c r="F2807" s="10">
        <v>5.6430322999999998E-2</v>
      </c>
      <c r="G2807" s="10">
        <v>5.8417544000000002E-2</v>
      </c>
      <c r="H2807" s="10">
        <v>8.0823603999999993E-2</v>
      </c>
      <c r="I2807" s="10">
        <v>5.4845420000000002E-3</v>
      </c>
      <c r="J2807" s="10">
        <v>0.19821154599999999</v>
      </c>
      <c r="K2807" s="10">
        <v>3.5547280000000001E-2</v>
      </c>
      <c r="L2807" s="10">
        <v>4.8454274999999998E-2</v>
      </c>
      <c r="M2807" s="10">
        <v>9.6907406000000001E-2</v>
      </c>
      <c r="N2807" s="10">
        <v>1.3485056E-2</v>
      </c>
      <c r="O2807" s="10">
        <v>8.2357039999999999E-3</v>
      </c>
      <c r="P2807" s="10">
        <v>1.3041532999999999E-2</v>
      </c>
    </row>
    <row r="2808" spans="1:16" x14ac:dyDescent="0.25">
      <c r="A2808" s="16" t="s">
        <v>4516</v>
      </c>
      <c r="B2808" s="16" t="s">
        <v>4486</v>
      </c>
      <c r="C2808" s="16" t="s">
        <v>595</v>
      </c>
      <c r="D2808" s="16">
        <v>5.7865145804558371E-2</v>
      </c>
      <c r="E2808" s="16">
        <v>3.3500484953898131E-2</v>
      </c>
      <c r="F2808" s="10">
        <v>0.121586546</v>
      </c>
      <c r="G2808" s="10">
        <v>7.4396590999999998E-2</v>
      </c>
      <c r="H2808" s="10">
        <v>0.13875420499999999</v>
      </c>
      <c r="I2808" s="10">
        <v>7.9453300000000004E-3</v>
      </c>
      <c r="J2808" s="10">
        <v>0.28977734900000002</v>
      </c>
      <c r="K2808" s="10">
        <v>6.7594520000000005E-2</v>
      </c>
      <c r="L2808" s="10">
        <v>9.6441743999999996E-2</v>
      </c>
      <c r="M2808" s="10">
        <v>0.164746852</v>
      </c>
      <c r="N2808" s="10">
        <v>2.2085838999999999E-2</v>
      </c>
      <c r="O2808" s="10">
        <v>1.2071965E-2</v>
      </c>
      <c r="P2808" s="10">
        <v>3.0122922999999999E-2</v>
      </c>
    </row>
    <row r="2809" spans="1:16" x14ac:dyDescent="0.25">
      <c r="A2809" s="16" t="s">
        <v>4517</v>
      </c>
      <c r="B2809" s="16" t="s">
        <v>4486</v>
      </c>
      <c r="C2809" s="16" t="s">
        <v>3725</v>
      </c>
      <c r="D2809" s="16">
        <v>2.4577044508443371</v>
      </c>
      <c r="E2809" s="16">
        <v>0.87504349395928971</v>
      </c>
      <c r="F2809" s="10">
        <v>2.7480486659999999</v>
      </c>
      <c r="G2809" s="10">
        <v>2.9157068079999999</v>
      </c>
      <c r="H2809" s="10">
        <v>3.5844279480000001</v>
      </c>
      <c r="I2809" s="10">
        <v>0.20745701799999999</v>
      </c>
      <c r="J2809" s="10">
        <v>10.4371391</v>
      </c>
      <c r="K2809" s="10">
        <v>1.5415602289999999</v>
      </c>
      <c r="L2809" s="10">
        <v>2.0979788319999999</v>
      </c>
      <c r="M2809" s="10">
        <v>4.7736987199999996</v>
      </c>
      <c r="N2809" s="10">
        <v>0.62613412199999996</v>
      </c>
      <c r="O2809" s="10">
        <v>0.38783703800000002</v>
      </c>
      <c r="P2809" s="10">
        <v>0.57067680099999996</v>
      </c>
    </row>
    <row r="2810" spans="1:16" x14ac:dyDescent="0.25">
      <c r="A2810" s="16" t="s">
        <v>4518</v>
      </c>
      <c r="B2810" s="16" t="s">
        <v>4486</v>
      </c>
      <c r="C2810" s="16" t="s">
        <v>47</v>
      </c>
      <c r="D2810" s="16">
        <v>8.7489443290424546E-2</v>
      </c>
      <c r="E2810" s="16">
        <v>4.5148808449533111E-2</v>
      </c>
      <c r="F2810" s="10">
        <v>0.17143564</v>
      </c>
      <c r="G2810" s="10">
        <v>0.13865351200000001</v>
      </c>
      <c r="H2810" s="10">
        <v>0.18759756699999999</v>
      </c>
      <c r="I2810" s="10">
        <v>1.0100410000000001E-2</v>
      </c>
      <c r="J2810" s="10">
        <v>0.37773530300000002</v>
      </c>
      <c r="K2810" s="10">
        <v>9.5424736999999996E-2</v>
      </c>
      <c r="L2810" s="10">
        <v>0.13417379199999999</v>
      </c>
      <c r="M2810" s="10">
        <v>0.31213517299999999</v>
      </c>
      <c r="N2810" s="10">
        <v>3.4384985999999999E-2</v>
      </c>
      <c r="O2810" s="10">
        <v>2.0452522000000001E-2</v>
      </c>
      <c r="P2810" s="10">
        <v>3.5629090000000002E-2</v>
      </c>
    </row>
    <row r="2811" spans="1:16" x14ac:dyDescent="0.25">
      <c r="A2811" s="16" t="s">
        <v>4519</v>
      </c>
      <c r="B2811" s="16" t="s">
        <v>4486</v>
      </c>
      <c r="C2811" s="16" t="s">
        <v>3454</v>
      </c>
      <c r="D2811" s="16">
        <v>1.6676542300981565E-2</v>
      </c>
      <c r="E2811" s="16">
        <v>1.154801197020359E-2</v>
      </c>
      <c r="F2811" s="10">
        <v>4.7015060999999997E-2</v>
      </c>
      <c r="G2811" s="10">
        <v>2.6946442000000001E-2</v>
      </c>
      <c r="H2811" s="10">
        <v>5.1291383000000003E-2</v>
      </c>
      <c r="I2811" s="10">
        <v>2.5806980000000002E-3</v>
      </c>
      <c r="J2811" s="10">
        <v>0.111878978</v>
      </c>
      <c r="K2811" s="10">
        <v>2.8351876000000002E-2</v>
      </c>
      <c r="L2811" s="10">
        <v>4.2512914999999998E-2</v>
      </c>
      <c r="M2811" s="10">
        <v>6.3343972999999998E-2</v>
      </c>
      <c r="N2811" s="10">
        <v>7.9080669999999995E-3</v>
      </c>
      <c r="O2811" s="10">
        <v>4.7753960000000003E-3</v>
      </c>
      <c r="P2811" s="10">
        <v>1.0779255E-2</v>
      </c>
    </row>
    <row r="2812" spans="1:16" x14ac:dyDescent="0.25">
      <c r="A2812" s="16" t="s">
        <v>4520</v>
      </c>
      <c r="B2812" s="16" t="s">
        <v>4486</v>
      </c>
      <c r="C2812" s="16" t="s">
        <v>4521</v>
      </c>
      <c r="D2812" s="16">
        <v>0.21686089254072247</v>
      </c>
      <c r="E2812" s="16">
        <v>0.11528643171129563</v>
      </c>
      <c r="F2812" s="10">
        <v>0.43604908100000001</v>
      </c>
      <c r="G2812" s="10">
        <v>0.29563197099999999</v>
      </c>
      <c r="H2812" s="10">
        <v>0.455169457</v>
      </c>
      <c r="I2812" s="10">
        <v>2.7478025E-2</v>
      </c>
      <c r="J2812" s="10">
        <v>0.87413623100000004</v>
      </c>
      <c r="K2812" s="10">
        <v>0.232942068</v>
      </c>
      <c r="L2812" s="10">
        <v>0.32154806800000002</v>
      </c>
      <c r="M2812" s="10">
        <v>0.69446953099999997</v>
      </c>
      <c r="N2812" s="10">
        <v>8.6686464000000005E-2</v>
      </c>
      <c r="O2812" s="10">
        <v>5.0277621000000002E-2</v>
      </c>
      <c r="P2812" s="10">
        <v>8.7766723000000005E-2</v>
      </c>
    </row>
    <row r="2813" spans="1:16" x14ac:dyDescent="0.25">
      <c r="A2813" s="16" t="s">
        <v>4522</v>
      </c>
      <c r="B2813" s="16" t="s">
        <v>4486</v>
      </c>
      <c r="C2813" s="16" t="s">
        <v>1070</v>
      </c>
      <c r="D2813" s="16">
        <v>4.1749699169699866E-2</v>
      </c>
      <c r="E2813" s="16">
        <v>2.2039927486321942E-2</v>
      </c>
      <c r="F2813" s="10">
        <v>7.9235044000000004E-2</v>
      </c>
      <c r="G2813" s="10">
        <v>4.5568420999999998E-2</v>
      </c>
      <c r="H2813" s="10">
        <v>8.6599047999999998E-2</v>
      </c>
      <c r="I2813" s="10">
        <v>5.2099069999999997E-3</v>
      </c>
      <c r="J2813" s="10">
        <v>0.15469008000000001</v>
      </c>
      <c r="K2813" s="10">
        <v>4.3731051E-2</v>
      </c>
      <c r="L2813" s="10">
        <v>6.1743353000000001E-2</v>
      </c>
      <c r="M2813" s="10">
        <v>0.108726805</v>
      </c>
      <c r="N2813" s="10">
        <v>1.4727697999999999E-2</v>
      </c>
      <c r="O2813" s="10">
        <v>8.3181069999999999E-3</v>
      </c>
      <c r="P2813" s="10">
        <v>1.8255654E-2</v>
      </c>
    </row>
    <row r="2814" spans="1:16" x14ac:dyDescent="0.25">
      <c r="A2814" s="16" t="s">
        <v>4523</v>
      </c>
      <c r="B2814" s="16" t="s">
        <v>4486</v>
      </c>
      <c r="C2814" s="16" t="s">
        <v>4524</v>
      </c>
      <c r="D2814" s="16">
        <v>7.5306069811157936E-2</v>
      </c>
      <c r="E2814" s="16">
        <v>4.8594905903976679E-2</v>
      </c>
      <c r="F2814" s="10">
        <v>0.20289664399999999</v>
      </c>
      <c r="G2814" s="10">
        <v>9.8800639999999995E-2</v>
      </c>
      <c r="H2814" s="10">
        <v>0.20439465900000001</v>
      </c>
      <c r="I2814" s="10">
        <v>1.0027414E-2</v>
      </c>
      <c r="J2814" s="10">
        <v>0.57767681900000001</v>
      </c>
      <c r="K2814" s="10">
        <v>0.25755903099999999</v>
      </c>
      <c r="L2814" s="10">
        <v>0.249991081</v>
      </c>
      <c r="M2814" s="10">
        <v>0.29424833</v>
      </c>
      <c r="N2814" s="10">
        <v>3.0843572999999999E-2</v>
      </c>
      <c r="O2814" s="10">
        <v>1.4868401999999999E-2</v>
      </c>
      <c r="P2814" s="10">
        <v>5.2508881E-2</v>
      </c>
    </row>
    <row r="2815" spans="1:16" x14ac:dyDescent="0.25">
      <c r="A2815" s="16" t="s">
        <v>4525</v>
      </c>
      <c r="B2815" s="16" t="s">
        <v>4486</v>
      </c>
      <c r="C2815" s="16" t="s">
        <v>4526</v>
      </c>
      <c r="D2815" s="16">
        <v>0.24446382815557557</v>
      </c>
      <c r="E2815" s="16">
        <v>6.0675970121106329E-2</v>
      </c>
      <c r="F2815" s="10">
        <v>0.197771539</v>
      </c>
      <c r="G2815" s="10">
        <v>0.161129406</v>
      </c>
      <c r="H2815" s="10">
        <v>0.25688133899999999</v>
      </c>
      <c r="I2815" s="10">
        <v>1.5683698999999999E-2</v>
      </c>
      <c r="J2815" s="10">
        <v>0.54057183900000005</v>
      </c>
      <c r="K2815" s="10">
        <v>0.117268921</v>
      </c>
      <c r="L2815" s="10">
        <v>0.162907939</v>
      </c>
      <c r="M2815" s="10">
        <v>0.290621087</v>
      </c>
      <c r="N2815" s="10">
        <v>4.0620767000000002E-2</v>
      </c>
      <c r="O2815" s="10">
        <v>2.3540128E-2</v>
      </c>
      <c r="P2815" s="10">
        <v>4.7107282E-2</v>
      </c>
    </row>
    <row r="2816" spans="1:16" x14ac:dyDescent="0.25">
      <c r="A2816" s="16" t="s">
        <v>4527</v>
      </c>
      <c r="B2816" s="16" t="s">
        <v>4486</v>
      </c>
      <c r="C2816" s="16" t="s">
        <v>2016</v>
      </c>
      <c r="D2816" s="16">
        <v>7.9724158265625178E-2</v>
      </c>
      <c r="E2816" s="16">
        <v>3.5236254174230763E-2</v>
      </c>
      <c r="F2816" s="10">
        <v>0.119816567</v>
      </c>
      <c r="G2816" s="10">
        <v>0.108351182</v>
      </c>
      <c r="H2816" s="10">
        <v>0.159323087</v>
      </c>
      <c r="I2816" s="10">
        <v>1.1082351000000001E-2</v>
      </c>
      <c r="J2816" s="10">
        <v>0.31393036099999999</v>
      </c>
      <c r="K2816" s="10">
        <v>6.8499318000000003E-2</v>
      </c>
      <c r="L2816" s="10">
        <v>9.4628665000000001E-2</v>
      </c>
      <c r="M2816" s="10">
        <v>0.18924938099999999</v>
      </c>
      <c r="N2816" s="10">
        <v>3.1083461999999999E-2</v>
      </c>
      <c r="O2816" s="10">
        <v>1.9608191000000001E-2</v>
      </c>
      <c r="P2816" s="10">
        <v>2.5433323000000001E-2</v>
      </c>
    </row>
    <row r="2817" spans="1:16" x14ac:dyDescent="0.25">
      <c r="A2817" s="16" t="s">
        <v>4528</v>
      </c>
      <c r="B2817" s="16" t="s">
        <v>4486</v>
      </c>
      <c r="C2817" s="16" t="s">
        <v>4529</v>
      </c>
      <c r="D2817" s="16">
        <v>3.1904799581314816</v>
      </c>
      <c r="E2817" s="16">
        <v>1.3450677791261669</v>
      </c>
      <c r="F2817" s="10">
        <v>4.8374513339999998</v>
      </c>
      <c r="G2817" s="10">
        <v>15.551380740000001</v>
      </c>
      <c r="H2817" s="10">
        <v>8.4273288139999991</v>
      </c>
      <c r="I2817" s="10">
        <v>0.56962243899999998</v>
      </c>
      <c r="J2817" s="10">
        <v>31.836237950000001</v>
      </c>
      <c r="K2817" s="10">
        <v>3.4104172570000002</v>
      </c>
      <c r="L2817" s="10">
        <v>4.2583691520000002</v>
      </c>
      <c r="M2817" s="10">
        <v>16.724264389999998</v>
      </c>
      <c r="N2817" s="10">
        <v>2.1019992799999998</v>
      </c>
      <c r="O2817" s="10">
        <v>1.385470811</v>
      </c>
      <c r="P2817" s="10">
        <v>0.95577634199999995</v>
      </c>
    </row>
    <row r="2818" spans="1:16" x14ac:dyDescent="0.25">
      <c r="A2818" s="16" t="s">
        <v>4530</v>
      </c>
      <c r="B2818" s="16" t="s">
        <v>4486</v>
      </c>
      <c r="C2818" s="16" t="s">
        <v>4531</v>
      </c>
      <c r="D2818" s="16">
        <v>0.39035025333041118</v>
      </c>
      <c r="E2818" s="16">
        <v>0.19920939298481879</v>
      </c>
      <c r="F2818" s="10">
        <v>0.75426876499999995</v>
      </c>
      <c r="G2818" s="10">
        <v>0.57225059199999995</v>
      </c>
      <c r="H2818" s="10">
        <v>0.82668473200000003</v>
      </c>
      <c r="I2818" s="10">
        <v>5.1647745000000002E-2</v>
      </c>
      <c r="J2818" s="10">
        <v>1.521863679</v>
      </c>
      <c r="K2818" s="10">
        <v>0.41406723299999998</v>
      </c>
      <c r="L2818" s="10">
        <v>0.57851768100000001</v>
      </c>
      <c r="M2818" s="10">
        <v>1.2524554530000001</v>
      </c>
      <c r="N2818" s="10">
        <v>0.156150134</v>
      </c>
      <c r="O2818" s="10">
        <v>9.4978528000000007E-2</v>
      </c>
      <c r="P2818" s="10">
        <v>0.151394685</v>
      </c>
    </row>
    <row r="2819" spans="1:16" x14ac:dyDescent="0.25">
      <c r="A2819" s="16" t="s">
        <v>4532</v>
      </c>
      <c r="B2819" s="16" t="s">
        <v>4486</v>
      </c>
      <c r="C2819" s="16" t="s">
        <v>796</v>
      </c>
      <c r="D2819" s="16">
        <v>6.1080489796877246E-2</v>
      </c>
      <c r="E2819" s="16">
        <v>4.3259569257648449E-2</v>
      </c>
      <c r="F2819" s="10">
        <v>0.16997558800000001</v>
      </c>
      <c r="G2819" s="10">
        <v>0.110323721</v>
      </c>
      <c r="H2819" s="10">
        <v>0.20004429400000001</v>
      </c>
      <c r="I2819" s="10">
        <v>1.0118034E-2</v>
      </c>
      <c r="J2819" s="10">
        <v>0.46819485500000002</v>
      </c>
      <c r="K2819" s="10">
        <v>9.9663824999999998E-2</v>
      </c>
      <c r="L2819" s="10">
        <v>0.149923945</v>
      </c>
      <c r="M2819" s="10">
        <v>0.27653311899999999</v>
      </c>
      <c r="N2819" s="10">
        <v>2.9385453999999998E-2</v>
      </c>
      <c r="O2819" s="10">
        <v>1.8587078999999999E-2</v>
      </c>
      <c r="P2819" s="10">
        <v>4.2839160000000001E-2</v>
      </c>
    </row>
    <row r="2820" spans="1:16" x14ac:dyDescent="0.25">
      <c r="A2820" s="16" t="s">
        <v>4533</v>
      </c>
      <c r="B2820" s="16" t="s">
        <v>4486</v>
      </c>
      <c r="C2820" s="16" t="s">
        <v>4534</v>
      </c>
      <c r="D2820" s="16">
        <v>0.1407064551273457</v>
      </c>
      <c r="E2820" s="16">
        <v>5.7394689902284343E-2</v>
      </c>
      <c r="F2820" s="10">
        <v>0.205499547</v>
      </c>
      <c r="G2820" s="10">
        <v>0.128921331</v>
      </c>
      <c r="H2820" s="10">
        <v>0.220947328</v>
      </c>
      <c r="I2820" s="10">
        <v>1.2781321E-2</v>
      </c>
      <c r="J2820" s="10">
        <v>0.41437141300000002</v>
      </c>
      <c r="K2820" s="10">
        <v>0.11179544800000001</v>
      </c>
      <c r="L2820" s="10">
        <v>0.156262651</v>
      </c>
      <c r="M2820" s="10">
        <v>0.31019362499999997</v>
      </c>
      <c r="N2820" s="10">
        <v>3.8410455000000003E-2</v>
      </c>
      <c r="O2820" s="10">
        <v>2.1757638999999999E-2</v>
      </c>
      <c r="P2820" s="10">
        <v>4.4264982000000001E-2</v>
      </c>
    </row>
    <row r="2821" spans="1:16" x14ac:dyDescent="0.25">
      <c r="A2821" s="16" t="s">
        <v>4535</v>
      </c>
      <c r="B2821" s="16" t="s">
        <v>4486</v>
      </c>
      <c r="C2821" s="16" t="s">
        <v>81</v>
      </c>
      <c r="D2821" s="16">
        <v>0.22406847392391294</v>
      </c>
      <c r="E2821" s="16">
        <v>0.14613059387572411</v>
      </c>
      <c r="F2821" s="10">
        <v>0.56169806899999997</v>
      </c>
      <c r="G2821" s="10">
        <v>0.404549665</v>
      </c>
      <c r="H2821" s="10">
        <v>0.704115147</v>
      </c>
      <c r="I2821" s="10">
        <v>3.4731690000000003E-2</v>
      </c>
      <c r="J2821" s="10">
        <v>1.7173862010000001</v>
      </c>
      <c r="K2821" s="10">
        <v>0.335372261</v>
      </c>
      <c r="L2821" s="10">
        <v>0.48126088900000003</v>
      </c>
      <c r="M2821" s="10">
        <v>1.0522232890000001</v>
      </c>
      <c r="N2821" s="10">
        <v>0.10521135299999999</v>
      </c>
      <c r="O2821" s="10">
        <v>6.4209223999999995E-2</v>
      </c>
      <c r="P2821" s="10">
        <v>0.14856329900000001</v>
      </c>
    </row>
    <row r="2822" spans="1:16" x14ac:dyDescent="0.25">
      <c r="A2822" s="16" t="s">
        <v>4536</v>
      </c>
      <c r="B2822" s="16" t="s">
        <v>4486</v>
      </c>
      <c r="C2822" s="16" t="s">
        <v>1983</v>
      </c>
      <c r="D2822" s="16">
        <v>0.40824861061569018</v>
      </c>
      <c r="E2822" s="16">
        <v>0.21545579911245485</v>
      </c>
      <c r="F2822" s="10">
        <v>0.83774117999999997</v>
      </c>
      <c r="G2822" s="10">
        <v>0.698495639</v>
      </c>
      <c r="H2822" s="10">
        <v>0.861416089</v>
      </c>
      <c r="I2822" s="10">
        <v>4.6234483999999999E-2</v>
      </c>
      <c r="J2822" s="10">
        <v>1.8284238829999999</v>
      </c>
      <c r="K2822" s="10">
        <v>0.470854783</v>
      </c>
      <c r="L2822" s="10">
        <v>0.64601357199999998</v>
      </c>
      <c r="M2822" s="10">
        <v>1.4088126510000001</v>
      </c>
      <c r="N2822" s="10">
        <v>0.16048098799999999</v>
      </c>
      <c r="O2822" s="10">
        <v>9.5116607000000006E-2</v>
      </c>
      <c r="P2822" s="10">
        <v>0.153324928</v>
      </c>
    </row>
    <row r="2823" spans="1:16" x14ac:dyDescent="0.25">
      <c r="A2823" s="16" t="s">
        <v>4537</v>
      </c>
      <c r="B2823" s="16" t="s">
        <v>4486</v>
      </c>
      <c r="C2823" s="16" t="s">
        <v>3920</v>
      </c>
      <c r="D2823" s="16">
        <v>7.6001317786687644E-2</v>
      </c>
      <c r="E2823" s="16">
        <v>5.303601850997515E-2</v>
      </c>
      <c r="F2823" s="10">
        <v>0.22089505600000001</v>
      </c>
      <c r="G2823" s="10">
        <v>0.121568095</v>
      </c>
      <c r="H2823" s="10">
        <v>0.235775451</v>
      </c>
      <c r="I2823" s="10">
        <v>1.1364519E-2</v>
      </c>
      <c r="J2823" s="10">
        <v>0.48948752499999998</v>
      </c>
      <c r="K2823" s="10">
        <v>0.16174756100000001</v>
      </c>
      <c r="L2823" s="10">
        <v>0.27166535200000003</v>
      </c>
      <c r="M2823" s="10">
        <v>0.302627592</v>
      </c>
      <c r="N2823" s="10">
        <v>3.4345672000000001E-2</v>
      </c>
      <c r="O2823" s="10">
        <v>1.8750381999999999E-2</v>
      </c>
      <c r="P2823" s="10">
        <v>5.0975647999999998E-2</v>
      </c>
    </row>
    <row r="2824" spans="1:16" x14ac:dyDescent="0.25">
      <c r="A2824" s="16" t="s">
        <v>4538</v>
      </c>
      <c r="B2824" s="16" t="s">
        <v>4486</v>
      </c>
      <c r="C2824" s="16" t="s">
        <v>2884</v>
      </c>
      <c r="D2824" s="16">
        <v>0.2129189358088372</v>
      </c>
      <c r="E2824" s="16">
        <v>9.8761510315820478E-2</v>
      </c>
      <c r="F2824" s="10">
        <v>0.32990538400000002</v>
      </c>
      <c r="G2824" s="10">
        <v>0.37973331300000002</v>
      </c>
      <c r="H2824" s="10">
        <v>0.54057259199999996</v>
      </c>
      <c r="I2824" s="10">
        <v>3.5158536999999997E-2</v>
      </c>
      <c r="J2824" s="10">
        <v>0.96304801600000001</v>
      </c>
      <c r="K2824" s="10">
        <v>0.202154796</v>
      </c>
      <c r="L2824" s="10">
        <v>0.28567118400000002</v>
      </c>
      <c r="M2824" s="10">
        <v>0.55501526400000001</v>
      </c>
      <c r="N2824" s="10">
        <v>8.0399538000000006E-2</v>
      </c>
      <c r="O2824" s="10">
        <v>5.0747769999999998E-2</v>
      </c>
      <c r="P2824" s="10">
        <v>7.5002159999999998E-2</v>
      </c>
    </row>
    <row r="2825" spans="1:16" x14ac:dyDescent="0.25">
      <c r="A2825" s="16" t="s">
        <v>4539</v>
      </c>
      <c r="B2825" s="16" t="s">
        <v>4486</v>
      </c>
      <c r="C2825" s="16" t="s">
        <v>4540</v>
      </c>
      <c r="D2825" s="16">
        <v>0.11368421043439705</v>
      </c>
      <c r="E2825" s="16">
        <v>6.0866027819896563E-2</v>
      </c>
      <c r="F2825" s="10">
        <v>0.21920213299999999</v>
      </c>
      <c r="G2825" s="10">
        <v>0.16140016200000001</v>
      </c>
      <c r="H2825" s="10">
        <v>0.25959255599999997</v>
      </c>
      <c r="I2825" s="10">
        <v>1.4942023E-2</v>
      </c>
      <c r="J2825" s="10">
        <v>0.45592304900000002</v>
      </c>
      <c r="K2825" s="10">
        <v>0.120540011</v>
      </c>
      <c r="L2825" s="10">
        <v>0.16660746900000001</v>
      </c>
      <c r="M2825" s="10">
        <v>0.37718986900000001</v>
      </c>
      <c r="N2825" s="10">
        <v>4.3071690000000003E-2</v>
      </c>
      <c r="O2825" s="10">
        <v>2.5285302999999999E-2</v>
      </c>
      <c r="P2825" s="10">
        <v>4.8117225E-2</v>
      </c>
    </row>
    <row r="2826" spans="1:16" x14ac:dyDescent="0.25">
      <c r="A2826" s="16" t="s">
        <v>4541</v>
      </c>
      <c r="B2826" s="16" t="s">
        <v>4486</v>
      </c>
      <c r="C2826" s="16" t="s">
        <v>1715</v>
      </c>
      <c r="D2826" s="16">
        <v>7.0684853561647581E-2</v>
      </c>
      <c r="E2826" s="16">
        <v>5.1797670206629717E-2</v>
      </c>
      <c r="F2826" s="10">
        <v>0.21211253999999999</v>
      </c>
      <c r="G2826" s="10">
        <v>0.124207579</v>
      </c>
      <c r="H2826" s="10">
        <v>0.239513912</v>
      </c>
      <c r="I2826" s="10">
        <v>1.2046177999999999E-2</v>
      </c>
      <c r="J2826" s="10">
        <v>0.53463963800000003</v>
      </c>
      <c r="K2826" s="10">
        <v>0.13103569700000001</v>
      </c>
      <c r="L2826" s="10">
        <v>0.19404269299999999</v>
      </c>
      <c r="M2826" s="10">
        <v>0.34491668800000003</v>
      </c>
      <c r="N2826" s="10">
        <v>3.4318484000000003E-2</v>
      </c>
      <c r="O2826" s="10">
        <v>2.2306382E-2</v>
      </c>
      <c r="P2826" s="10">
        <v>5.4956881999999999E-2</v>
      </c>
    </row>
    <row r="2827" spans="1:16" x14ac:dyDescent="0.25">
      <c r="A2827" s="16" t="s">
        <v>4542</v>
      </c>
      <c r="B2827" s="16" t="s">
        <v>4486</v>
      </c>
      <c r="C2827" s="16" t="s">
        <v>85</v>
      </c>
      <c r="D2827" s="16">
        <v>6.6877691407817949E-2</v>
      </c>
      <c r="E2827" s="16">
        <v>3.8550371970524105E-2</v>
      </c>
      <c r="F2827" s="10">
        <v>0.15005653599999999</v>
      </c>
      <c r="G2827" s="10">
        <v>9.0823404999999996E-2</v>
      </c>
      <c r="H2827" s="10">
        <v>0.15044987400000001</v>
      </c>
      <c r="I2827" s="10">
        <v>8.3470009999999997E-3</v>
      </c>
      <c r="J2827" s="10">
        <v>0.30484703299999999</v>
      </c>
      <c r="K2827" s="10">
        <v>7.8746125E-2</v>
      </c>
      <c r="L2827" s="10">
        <v>0.10858316699999999</v>
      </c>
      <c r="M2827" s="10">
        <v>0.22849696</v>
      </c>
      <c r="N2827" s="10">
        <v>2.6782112E-2</v>
      </c>
      <c r="O2827" s="10">
        <v>1.5008515E-2</v>
      </c>
      <c r="P2827" s="10">
        <v>3.0751139E-2</v>
      </c>
    </row>
    <row r="2828" spans="1:16" x14ac:dyDescent="0.25">
      <c r="A2828" s="16" t="s">
        <v>4543</v>
      </c>
      <c r="B2828" s="16" t="s">
        <v>4486</v>
      </c>
      <c r="C2828" s="16" t="s">
        <v>4544</v>
      </c>
      <c r="D2828" s="16">
        <v>0.23196756649719533</v>
      </c>
      <c r="E2828" s="16">
        <v>2.762443646870125E-2</v>
      </c>
      <c r="F2828" s="10">
        <v>8.5567357999999996E-2</v>
      </c>
      <c r="G2828" s="10">
        <v>7.8340815999999994E-2</v>
      </c>
      <c r="H2828" s="10">
        <v>0.123460342</v>
      </c>
      <c r="I2828" s="10">
        <v>7.5446259999999996E-3</v>
      </c>
      <c r="J2828" s="10">
        <v>0.37517950100000003</v>
      </c>
      <c r="K2828" s="10">
        <v>5.5742464999999998E-2</v>
      </c>
      <c r="L2828" s="10">
        <v>7.7099875999999998E-2</v>
      </c>
      <c r="M2828" s="10">
        <v>0.12320276099999999</v>
      </c>
      <c r="N2828" s="10">
        <v>1.8881400999999999E-2</v>
      </c>
      <c r="O2828" s="10">
        <v>1.065076E-2</v>
      </c>
      <c r="P2828" s="10">
        <v>2.3235834E-2</v>
      </c>
    </row>
    <row r="2829" spans="1:16" x14ac:dyDescent="0.25">
      <c r="A2829" s="16" t="s">
        <v>4545</v>
      </c>
      <c r="B2829" s="16" t="s">
        <v>4486</v>
      </c>
      <c r="C2829" s="16" t="s">
        <v>3125</v>
      </c>
      <c r="D2829" s="16">
        <v>0.20332038440855274</v>
      </c>
      <c r="E2829" s="16">
        <v>0.11166683278701614</v>
      </c>
      <c r="F2829" s="10">
        <v>0.40813911899999999</v>
      </c>
      <c r="G2829" s="10">
        <v>0.271697682</v>
      </c>
      <c r="H2829" s="10">
        <v>0.49527595800000002</v>
      </c>
      <c r="I2829" s="10">
        <v>2.7713707000000001E-2</v>
      </c>
      <c r="J2829" s="10">
        <v>1.1584311439999999</v>
      </c>
      <c r="K2829" s="10">
        <v>0.24133084799999999</v>
      </c>
      <c r="L2829" s="10">
        <v>0.34418301699999998</v>
      </c>
      <c r="M2829" s="10">
        <v>0.57686711999999996</v>
      </c>
      <c r="N2829" s="10">
        <v>7.6022742000000004E-2</v>
      </c>
      <c r="O2829" s="10">
        <v>4.1639273999999997E-2</v>
      </c>
      <c r="P2829" s="10">
        <v>0.10616033699999999</v>
      </c>
    </row>
    <row r="2830" spans="1:16" x14ac:dyDescent="0.25">
      <c r="A2830" s="16" t="s">
        <v>4546</v>
      </c>
      <c r="B2830" s="16" t="s">
        <v>4486</v>
      </c>
      <c r="C2830" s="16" t="s">
        <v>4547</v>
      </c>
      <c r="D2830" s="16">
        <v>1.1767515974272227</v>
      </c>
      <c r="E2830" s="16">
        <v>0.30972258739742325</v>
      </c>
      <c r="F2830" s="10">
        <v>1.032188339</v>
      </c>
      <c r="G2830" s="10">
        <v>1.0665744559999999</v>
      </c>
      <c r="H2830" s="10">
        <v>1.3309339250000001</v>
      </c>
      <c r="I2830" s="10">
        <v>7.8441731000000001E-2</v>
      </c>
      <c r="J2830" s="10">
        <v>3.1637437799999999</v>
      </c>
      <c r="K2830" s="10">
        <v>0.584593205</v>
      </c>
      <c r="L2830" s="10">
        <v>0.80325189299999999</v>
      </c>
      <c r="M2830" s="10">
        <v>1.7801112379999999</v>
      </c>
      <c r="N2830" s="10">
        <v>0.23341894899999999</v>
      </c>
      <c r="O2830" s="10">
        <v>0.14171524699999999</v>
      </c>
      <c r="P2830" s="10">
        <v>0.21420329199999999</v>
      </c>
    </row>
    <row r="2831" spans="1:16" x14ac:dyDescent="0.25">
      <c r="A2831" s="16" t="s">
        <v>4548</v>
      </c>
      <c r="B2831" s="16" t="s">
        <v>4486</v>
      </c>
      <c r="C2831" s="16" t="s">
        <v>4549</v>
      </c>
      <c r="D2831" s="16">
        <v>2.2389665750010934</v>
      </c>
      <c r="E2831" s="16">
        <v>0.7071749342096012</v>
      </c>
      <c r="F2831" s="10">
        <v>2.241426648</v>
      </c>
      <c r="G2831" s="10">
        <v>3.7530620909999999</v>
      </c>
      <c r="H2831" s="10">
        <v>3.781726183</v>
      </c>
      <c r="I2831" s="10">
        <v>0.31653319400000002</v>
      </c>
      <c r="J2831" s="10">
        <v>12.036548460000001</v>
      </c>
      <c r="K2831" s="10">
        <v>1.371417291</v>
      </c>
      <c r="L2831" s="10">
        <v>1.8254431250000001</v>
      </c>
      <c r="M2831" s="10">
        <v>5.1843201949999997</v>
      </c>
      <c r="N2831" s="10">
        <v>0.68025261299999995</v>
      </c>
      <c r="O2831" s="10">
        <v>0.42890541500000001</v>
      </c>
      <c r="P2831" s="10">
        <v>0.49351968099999999</v>
      </c>
    </row>
    <row r="2832" spans="1:16" x14ac:dyDescent="0.25">
      <c r="A2832" s="16" t="s">
        <v>4550</v>
      </c>
      <c r="B2832" s="16" t="s">
        <v>4486</v>
      </c>
      <c r="C2832" s="16" t="s">
        <v>89</v>
      </c>
      <c r="D2832" s="16">
        <v>0.29747450835714018</v>
      </c>
      <c r="E2832" s="16">
        <v>0.16351955258714074</v>
      </c>
      <c r="F2832" s="10">
        <v>0.59825944499999995</v>
      </c>
      <c r="G2832" s="10">
        <v>0.48501818699999999</v>
      </c>
      <c r="H2832" s="10">
        <v>0.78507917599999999</v>
      </c>
      <c r="I2832" s="10">
        <v>3.9793584E-2</v>
      </c>
      <c r="J2832" s="10">
        <v>2.2475281840000001</v>
      </c>
      <c r="K2832" s="10">
        <v>0.36995309500000001</v>
      </c>
      <c r="L2832" s="10">
        <v>0.53214175100000005</v>
      </c>
      <c r="M2832" s="10">
        <v>1.1641110290000001</v>
      </c>
      <c r="N2832" s="10">
        <v>0.114858026</v>
      </c>
      <c r="O2832" s="10">
        <v>7.0848389999999997E-2</v>
      </c>
      <c r="P2832" s="10">
        <v>0.15974591599999999</v>
      </c>
    </row>
    <row r="2833" spans="1:16" x14ac:dyDescent="0.25">
      <c r="A2833" s="16" t="s">
        <v>4551</v>
      </c>
      <c r="B2833" s="16" t="s">
        <v>4486</v>
      </c>
      <c r="C2833" s="16" t="s">
        <v>3354</v>
      </c>
      <c r="D2833" s="16">
        <v>1.4465362965446397E-2</v>
      </c>
      <c r="E2833" s="16">
        <v>8.9809718533709233E-3</v>
      </c>
      <c r="F2833" s="10">
        <v>3.5432774E-2</v>
      </c>
      <c r="G2833" s="10">
        <v>1.2809724E-2</v>
      </c>
      <c r="H2833" s="10">
        <v>2.8341564E-2</v>
      </c>
      <c r="I2833" s="10">
        <v>1.540163E-3</v>
      </c>
      <c r="J2833" s="10">
        <v>4.8156643999999998E-2</v>
      </c>
      <c r="K2833" s="10">
        <v>1.8353016E-2</v>
      </c>
      <c r="L2833" s="10">
        <v>2.4848908999999999E-2</v>
      </c>
      <c r="M2833" s="10">
        <v>3.3406159999999997E-2</v>
      </c>
      <c r="N2833" s="10">
        <v>5.2364179999999996E-3</v>
      </c>
      <c r="O2833" s="10">
        <v>2.5740070000000001E-3</v>
      </c>
      <c r="P2833" s="10">
        <v>6.3046860000000003E-3</v>
      </c>
    </row>
    <row r="2834" spans="1:16" x14ac:dyDescent="0.25">
      <c r="A2834" s="16" t="s">
        <v>4552</v>
      </c>
      <c r="B2834" s="16" t="s">
        <v>4486</v>
      </c>
      <c r="C2834" s="16" t="s">
        <v>4553</v>
      </c>
      <c r="D2834" s="16">
        <v>0.21728593085425124</v>
      </c>
      <c r="E2834" s="16">
        <v>9.8612331421146684E-2</v>
      </c>
      <c r="F2834" s="10">
        <v>0.32593196899999999</v>
      </c>
      <c r="G2834" s="10">
        <v>0.33712777199999999</v>
      </c>
      <c r="H2834" s="10">
        <v>0.49509176399999999</v>
      </c>
      <c r="I2834" s="10">
        <v>3.7769601999999999E-2</v>
      </c>
      <c r="J2834" s="10">
        <v>1.256346406</v>
      </c>
      <c r="K2834" s="10">
        <v>0.22158813799999999</v>
      </c>
      <c r="L2834" s="10">
        <v>0.32087953299999999</v>
      </c>
      <c r="M2834" s="10">
        <v>0.49392475800000002</v>
      </c>
      <c r="N2834" s="10">
        <v>7.7569046000000003E-2</v>
      </c>
      <c r="O2834" s="10">
        <v>4.8028239E-2</v>
      </c>
      <c r="P2834" s="10">
        <v>8.2184407000000001E-2</v>
      </c>
    </row>
    <row r="2835" spans="1:16" x14ac:dyDescent="0.25">
      <c r="A2835" s="16" t="s">
        <v>4554</v>
      </c>
      <c r="B2835" s="16" t="s">
        <v>4486</v>
      </c>
      <c r="C2835" s="16" t="s">
        <v>4555</v>
      </c>
      <c r="D2835" s="16">
        <v>0.46402910330288955</v>
      </c>
      <c r="E2835" s="16">
        <v>0.18737770572956072</v>
      </c>
      <c r="F2835" s="10">
        <v>0.62392560799999996</v>
      </c>
      <c r="G2835" s="10">
        <v>0.82109435099999994</v>
      </c>
      <c r="H2835" s="10">
        <v>1.060535182</v>
      </c>
      <c r="I2835" s="10">
        <v>6.5977181999999995E-2</v>
      </c>
      <c r="J2835" s="10">
        <v>2.7960007330000001</v>
      </c>
      <c r="K2835" s="10">
        <v>0.43923179099999998</v>
      </c>
      <c r="L2835" s="10">
        <v>0.63565680800000002</v>
      </c>
      <c r="M2835" s="10">
        <v>1.123630642</v>
      </c>
      <c r="N2835" s="10">
        <v>0.16691656999999999</v>
      </c>
      <c r="O2835" s="10">
        <v>0.108015079</v>
      </c>
      <c r="P2835" s="10">
        <v>0.14648172500000001</v>
      </c>
    </row>
    <row r="2836" spans="1:16" x14ac:dyDescent="0.25">
      <c r="A2836" s="16" t="s">
        <v>4556</v>
      </c>
      <c r="B2836" s="16" t="s">
        <v>4486</v>
      </c>
      <c r="C2836" s="16" t="s">
        <v>4557</v>
      </c>
      <c r="D2836" s="16">
        <v>4.7914037901533035E-2</v>
      </c>
      <c r="E2836" s="16">
        <v>2.0774038296332654E-2</v>
      </c>
      <c r="F2836" s="10">
        <v>6.8198252000000001E-2</v>
      </c>
      <c r="G2836" s="10">
        <v>6.2249201999999997E-2</v>
      </c>
      <c r="H2836" s="10">
        <v>9.1415479999999993E-2</v>
      </c>
      <c r="I2836" s="10">
        <v>6.2641670000000002E-3</v>
      </c>
      <c r="J2836" s="10">
        <v>0.194790502</v>
      </c>
      <c r="K2836" s="10">
        <v>4.0075275E-2</v>
      </c>
      <c r="L2836" s="10">
        <v>5.5257243999999997E-2</v>
      </c>
      <c r="M2836" s="10">
        <v>0.109888656</v>
      </c>
      <c r="N2836" s="10">
        <v>1.6264232E-2</v>
      </c>
      <c r="O2836" s="10">
        <v>1.0221483E-2</v>
      </c>
      <c r="P2836" s="10">
        <v>1.5291486E-2</v>
      </c>
    </row>
    <row r="2837" spans="1:16" x14ac:dyDescent="0.25">
      <c r="A2837" s="16" t="s">
        <v>4558</v>
      </c>
      <c r="B2837" s="16" t="s">
        <v>4486</v>
      </c>
      <c r="C2837" s="16" t="s">
        <v>4559</v>
      </c>
      <c r="D2837" s="16">
        <v>0.1231861276129763</v>
      </c>
      <c r="E2837" s="16">
        <v>5.366781319336638E-2</v>
      </c>
      <c r="F2837" s="10">
        <v>0.18778568100000001</v>
      </c>
      <c r="G2837" s="10">
        <v>0.20705449200000001</v>
      </c>
      <c r="H2837" s="10">
        <v>0.25904545200000001</v>
      </c>
      <c r="I2837" s="10">
        <v>1.8099952999999998E-2</v>
      </c>
      <c r="J2837" s="10">
        <v>0.50165017499999998</v>
      </c>
      <c r="K2837" s="10">
        <v>0.10733938899999999</v>
      </c>
      <c r="L2837" s="10">
        <v>0.148070269</v>
      </c>
      <c r="M2837" s="10">
        <v>0.35869050000000002</v>
      </c>
      <c r="N2837" s="10">
        <v>5.5466354000000002E-2</v>
      </c>
      <c r="O2837" s="10">
        <v>3.5287159999999998E-2</v>
      </c>
      <c r="P2837" s="10">
        <v>3.7625348000000003E-2</v>
      </c>
    </row>
    <row r="2838" spans="1:16" x14ac:dyDescent="0.25">
      <c r="A2838" s="16" t="s">
        <v>4560</v>
      </c>
      <c r="B2838" s="16" t="s">
        <v>4486</v>
      </c>
      <c r="C2838" s="16" t="s">
        <v>4561</v>
      </c>
      <c r="D2838" s="16">
        <v>0.10508623577572211</v>
      </c>
      <c r="E2838" s="16">
        <v>4.3700016470106864E-2</v>
      </c>
      <c r="F2838" s="10">
        <v>0.14548577500000001</v>
      </c>
      <c r="G2838" s="10">
        <v>0.13294109900000001</v>
      </c>
      <c r="H2838" s="10">
        <v>0.18796164700000001</v>
      </c>
      <c r="I2838" s="10">
        <v>1.2294223E-2</v>
      </c>
      <c r="J2838" s="10">
        <v>0.50778962999999999</v>
      </c>
      <c r="K2838" s="10">
        <v>9.2873193000000007E-2</v>
      </c>
      <c r="L2838" s="10">
        <v>0.127575193</v>
      </c>
      <c r="M2838" s="10">
        <v>0.234413383</v>
      </c>
      <c r="N2838" s="10">
        <v>3.4018181000000002E-2</v>
      </c>
      <c r="O2838" s="10">
        <v>2.0814998000000001E-2</v>
      </c>
      <c r="P2838" s="10">
        <v>3.1556134E-2</v>
      </c>
    </row>
    <row r="2839" spans="1:16" x14ac:dyDescent="0.25">
      <c r="A2839" s="16" t="s">
        <v>4562</v>
      </c>
      <c r="B2839" s="16" t="s">
        <v>4486</v>
      </c>
      <c r="C2839" s="16" t="s">
        <v>2772</v>
      </c>
      <c r="D2839" s="16">
        <v>0.10682025324924126</v>
      </c>
      <c r="E2839" s="16">
        <v>4.996197803785303E-2</v>
      </c>
      <c r="F2839" s="10">
        <v>0.17164231199999999</v>
      </c>
      <c r="G2839" s="10">
        <v>0.163716262</v>
      </c>
      <c r="H2839" s="10">
        <v>0.24489476299999999</v>
      </c>
      <c r="I2839" s="10">
        <v>1.7572280999999999E-2</v>
      </c>
      <c r="J2839" s="10">
        <v>0.42266472700000002</v>
      </c>
      <c r="K2839" s="10">
        <v>0.10152391600000001</v>
      </c>
      <c r="L2839" s="10">
        <v>0.14354425400000001</v>
      </c>
      <c r="M2839" s="10">
        <v>0.29789705</v>
      </c>
      <c r="N2839" s="10">
        <v>4.2452992000000002E-2</v>
      </c>
      <c r="O2839" s="10">
        <v>2.788156E-2</v>
      </c>
      <c r="P2839" s="10">
        <v>3.8332501999999997E-2</v>
      </c>
    </row>
    <row r="2840" spans="1:16" x14ac:dyDescent="0.25">
      <c r="A2840" s="16" t="s">
        <v>4563</v>
      </c>
      <c r="B2840" s="16" t="s">
        <v>4486</v>
      </c>
      <c r="C2840" s="16" t="s">
        <v>103</v>
      </c>
      <c r="D2840" s="16">
        <v>0.11724136375794143</v>
      </c>
      <c r="E2840" s="16">
        <v>6.4472118627835778E-2</v>
      </c>
      <c r="F2840" s="10">
        <v>0.27819725499999998</v>
      </c>
      <c r="G2840" s="10">
        <v>0.14075975900000001</v>
      </c>
      <c r="H2840" s="10">
        <v>0.280479961</v>
      </c>
      <c r="I2840" s="10">
        <v>1.3287887E-2</v>
      </c>
      <c r="J2840" s="10">
        <v>0.60321709999999995</v>
      </c>
      <c r="K2840" s="10">
        <v>0.175093475</v>
      </c>
      <c r="L2840" s="10">
        <v>0.25047502399999999</v>
      </c>
      <c r="M2840" s="10">
        <v>0.38264332600000001</v>
      </c>
      <c r="N2840" s="10">
        <v>3.8264902000000003E-2</v>
      </c>
      <c r="O2840" s="10">
        <v>1.8343671999999998E-2</v>
      </c>
      <c r="P2840" s="10">
        <v>7.4989789000000001E-2</v>
      </c>
    </row>
    <row r="2841" spans="1:16" x14ac:dyDescent="0.25">
      <c r="A2841" s="16" t="s">
        <v>4564</v>
      </c>
      <c r="B2841" s="16" t="s">
        <v>4486</v>
      </c>
      <c r="C2841" s="16" t="s">
        <v>4565</v>
      </c>
      <c r="D2841" s="16">
        <v>1.591722585162733</v>
      </c>
      <c r="E2841" s="16">
        <v>0.51059832332237864</v>
      </c>
      <c r="F2841" s="10">
        <v>1.856072248</v>
      </c>
      <c r="G2841" s="10">
        <v>2.506709802</v>
      </c>
      <c r="H2841" s="10">
        <v>2.6024174590000002</v>
      </c>
      <c r="I2841" s="10">
        <v>0.30532388100000002</v>
      </c>
      <c r="J2841" s="10">
        <v>5.2439694110000001</v>
      </c>
      <c r="K2841" s="10">
        <v>1.087443258</v>
      </c>
      <c r="L2841" s="10">
        <v>1.5000202140000001</v>
      </c>
      <c r="M2841" s="10">
        <v>3.929335225</v>
      </c>
      <c r="N2841" s="10">
        <v>0.47119234900000001</v>
      </c>
      <c r="O2841" s="10">
        <v>0.30905062599999999</v>
      </c>
      <c r="P2841" s="10">
        <v>0.380838697</v>
      </c>
    </row>
    <row r="2842" spans="1:16" x14ac:dyDescent="0.25">
      <c r="A2842" s="16" t="s">
        <v>4566</v>
      </c>
      <c r="B2842" s="16" t="s">
        <v>4486</v>
      </c>
      <c r="C2842" s="16" t="s">
        <v>1412</v>
      </c>
      <c r="D2842" s="16">
        <v>0.17433695186361647</v>
      </c>
      <c r="E2842" s="16">
        <v>9.0750176251790757E-2</v>
      </c>
      <c r="F2842" s="10">
        <v>0.33315</v>
      </c>
      <c r="G2842" s="10">
        <v>0.21008986700000001</v>
      </c>
      <c r="H2842" s="10">
        <v>0.36245250899999998</v>
      </c>
      <c r="I2842" s="10">
        <v>2.1903985000000001E-2</v>
      </c>
      <c r="J2842" s="10">
        <v>0.66375042399999995</v>
      </c>
      <c r="K2842" s="10">
        <v>0.184613471</v>
      </c>
      <c r="L2842" s="10">
        <v>0.24891654099999999</v>
      </c>
      <c r="M2842" s="10">
        <v>0.51074505599999998</v>
      </c>
      <c r="N2842" s="10">
        <v>6.5160803000000003E-2</v>
      </c>
      <c r="O2842" s="10">
        <v>3.7571130000000001E-2</v>
      </c>
      <c r="P2842" s="10">
        <v>6.9253590000000004E-2</v>
      </c>
    </row>
    <row r="2843" spans="1:16" x14ac:dyDescent="0.25">
      <c r="A2843" s="16" t="s">
        <v>4567</v>
      </c>
      <c r="B2843" s="16" t="s">
        <v>4486</v>
      </c>
      <c r="C2843" s="16" t="s">
        <v>4568</v>
      </c>
      <c r="D2843" s="16">
        <v>7.2406740613109949E-2</v>
      </c>
      <c r="E2843" s="16">
        <v>3.725875114782462E-2</v>
      </c>
      <c r="F2843" s="10">
        <v>0.12856298899999999</v>
      </c>
      <c r="G2843" s="10">
        <v>7.6490643999999997E-2</v>
      </c>
      <c r="H2843" s="10">
        <v>0.13771414600000001</v>
      </c>
      <c r="I2843" s="10">
        <v>8.0951240000000004E-3</v>
      </c>
      <c r="J2843" s="10">
        <v>0.26890456099999999</v>
      </c>
      <c r="K2843" s="10">
        <v>6.5873623000000006E-2</v>
      </c>
      <c r="L2843" s="10">
        <v>9.4836303999999996E-2</v>
      </c>
      <c r="M2843" s="10">
        <v>0.160531333</v>
      </c>
      <c r="N2843" s="10">
        <v>2.1989541000000001E-2</v>
      </c>
      <c r="O2843" s="10">
        <v>1.2075561E-2</v>
      </c>
      <c r="P2843" s="10">
        <v>2.9234341E-2</v>
      </c>
    </row>
    <row r="2844" spans="1:16" x14ac:dyDescent="0.25">
      <c r="A2844" s="16" t="s">
        <v>4569</v>
      </c>
      <c r="B2844" s="16" t="s">
        <v>4486</v>
      </c>
      <c r="C2844" s="16" t="s">
        <v>111</v>
      </c>
      <c r="D2844" s="16">
        <v>7.447603805228592E-2</v>
      </c>
      <c r="E2844" s="16">
        <v>4.1794917298969614E-2</v>
      </c>
      <c r="F2844" s="10">
        <v>0.16164603499999999</v>
      </c>
      <c r="G2844" s="10">
        <v>9.0130610999999999E-2</v>
      </c>
      <c r="H2844" s="10">
        <v>0.15591651100000001</v>
      </c>
      <c r="I2844" s="10">
        <v>9.0873840000000004E-3</v>
      </c>
      <c r="J2844" s="10">
        <v>0.28614848799999998</v>
      </c>
      <c r="K2844" s="10">
        <v>8.2635527E-2</v>
      </c>
      <c r="L2844" s="10">
        <v>0.11434789300000001</v>
      </c>
      <c r="M2844" s="10">
        <v>0.22412805899999999</v>
      </c>
      <c r="N2844" s="10">
        <v>2.8631185E-2</v>
      </c>
      <c r="O2844" s="10">
        <v>1.6004671000000002E-2</v>
      </c>
      <c r="P2844" s="10">
        <v>3.0992333E-2</v>
      </c>
    </row>
    <row r="2845" spans="1:16" x14ac:dyDescent="0.25">
      <c r="A2845" s="16" t="s">
        <v>4570</v>
      </c>
      <c r="B2845" s="16" t="s">
        <v>4486</v>
      </c>
      <c r="C2845" s="16" t="s">
        <v>4571</v>
      </c>
      <c r="D2845" s="16">
        <v>5.806097045117152E-2</v>
      </c>
      <c r="E2845" s="16">
        <v>2.9323223569807384E-2</v>
      </c>
      <c r="F2845" s="10">
        <v>0.100850907</v>
      </c>
      <c r="G2845" s="10">
        <v>0.112045744</v>
      </c>
      <c r="H2845" s="10">
        <v>0.16039494000000001</v>
      </c>
      <c r="I2845" s="10">
        <v>1.2140827999999999E-2</v>
      </c>
      <c r="J2845" s="10">
        <v>0.28532623099999999</v>
      </c>
      <c r="K2845" s="10">
        <v>6.1325076999999999E-2</v>
      </c>
      <c r="L2845" s="10">
        <v>8.7441687000000004E-2</v>
      </c>
      <c r="M2845" s="10">
        <v>0.159937987</v>
      </c>
      <c r="N2845" s="10">
        <v>2.4682989999999998E-2</v>
      </c>
      <c r="O2845" s="10">
        <v>1.5688331E-2</v>
      </c>
      <c r="P2845" s="10">
        <v>2.2410541999999999E-2</v>
      </c>
    </row>
    <row r="2846" spans="1:16" x14ac:dyDescent="0.25">
      <c r="A2846" s="16" t="s">
        <v>4572</v>
      </c>
      <c r="B2846" s="16" t="s">
        <v>4486</v>
      </c>
      <c r="C2846" s="16" t="s">
        <v>3153</v>
      </c>
      <c r="D2846" s="16">
        <v>0.25904541758499017</v>
      </c>
      <c r="E2846" s="16">
        <v>0.11655932029982441</v>
      </c>
      <c r="F2846" s="10">
        <v>0.40174203400000003</v>
      </c>
      <c r="G2846" s="10">
        <v>0.30299807000000001</v>
      </c>
      <c r="H2846" s="10">
        <v>0.50227788900000003</v>
      </c>
      <c r="I2846" s="10">
        <v>2.8642988000000001E-2</v>
      </c>
      <c r="J2846" s="10">
        <v>1.0480258060000001</v>
      </c>
      <c r="K2846" s="10">
        <v>0.21243878499999999</v>
      </c>
      <c r="L2846" s="10">
        <v>0.30447257999999999</v>
      </c>
      <c r="M2846" s="10">
        <v>0.54005809500000002</v>
      </c>
      <c r="N2846" s="10">
        <v>7.5739742999999998E-2</v>
      </c>
      <c r="O2846" s="10">
        <v>3.9659071999999997E-2</v>
      </c>
      <c r="P2846" s="10">
        <v>0.100054096</v>
      </c>
    </row>
    <row r="2847" spans="1:16" x14ac:dyDescent="0.25">
      <c r="A2847" s="16" t="s">
        <v>4573</v>
      </c>
      <c r="B2847" s="16" t="s">
        <v>4486</v>
      </c>
      <c r="C2847" s="16" t="s">
        <v>562</v>
      </c>
      <c r="D2847" s="16">
        <v>9.7454326987859261E-2</v>
      </c>
      <c r="E2847" s="16">
        <v>4.356444282552896E-2</v>
      </c>
      <c r="F2847" s="10">
        <v>0.14693481899999999</v>
      </c>
      <c r="G2847" s="10">
        <v>0.13520759900000001</v>
      </c>
      <c r="H2847" s="10">
        <v>0.20894669199999999</v>
      </c>
      <c r="I2847" s="10">
        <v>1.5146879E-2</v>
      </c>
      <c r="J2847" s="10">
        <v>0.37219689099999997</v>
      </c>
      <c r="K2847" s="10">
        <v>8.7712511000000007E-2</v>
      </c>
      <c r="L2847" s="10">
        <v>0.12368944699999999</v>
      </c>
      <c r="M2847" s="10">
        <v>0.23782244699999999</v>
      </c>
      <c r="N2847" s="10">
        <v>3.5878910999999999E-2</v>
      </c>
      <c r="O2847" s="10">
        <v>2.291584E-2</v>
      </c>
      <c r="P2847" s="10">
        <v>3.2812489E-2</v>
      </c>
    </row>
    <row r="2848" spans="1:16" x14ac:dyDescent="0.25">
      <c r="A2848" s="16" t="s">
        <v>4574</v>
      </c>
      <c r="B2848" s="16" t="s">
        <v>4486</v>
      </c>
      <c r="C2848" s="16" t="s">
        <v>123</v>
      </c>
      <c r="D2848" s="16">
        <v>0.1824512013747164</v>
      </c>
      <c r="E2848" s="16">
        <v>0.12715265840393952</v>
      </c>
      <c r="F2848" s="10">
        <v>0.51385502699999996</v>
      </c>
      <c r="G2848" s="10">
        <v>0.40949171899999998</v>
      </c>
      <c r="H2848" s="10">
        <v>0.63147662199999999</v>
      </c>
      <c r="I2848" s="10">
        <v>2.929739E-2</v>
      </c>
      <c r="J2848" s="10">
        <v>1.681359501</v>
      </c>
      <c r="K2848" s="10">
        <v>0.30696459500000001</v>
      </c>
      <c r="L2848" s="10">
        <v>0.45750892300000001</v>
      </c>
      <c r="M2848" s="10">
        <v>0.84075219099999998</v>
      </c>
      <c r="N2848" s="10">
        <v>9.2787540000000002E-2</v>
      </c>
      <c r="O2848" s="10">
        <v>7.8512171000000006E-2</v>
      </c>
      <c r="P2848" s="10">
        <v>0.121051403</v>
      </c>
    </row>
    <row r="2849" spans="1:16" x14ac:dyDescent="0.25">
      <c r="A2849" s="16" t="s">
        <v>4575</v>
      </c>
      <c r="B2849" s="16" t="s">
        <v>4486</v>
      </c>
      <c r="C2849" s="16" t="s">
        <v>1781</v>
      </c>
      <c r="D2849" s="16">
        <v>7.0983163488393425E-2</v>
      </c>
      <c r="E2849" s="16">
        <v>4.44302528082655E-2</v>
      </c>
      <c r="F2849" s="10">
        <v>0.16944831099999999</v>
      </c>
      <c r="G2849" s="10">
        <v>0.10439337</v>
      </c>
      <c r="H2849" s="10">
        <v>0.184184602</v>
      </c>
      <c r="I2849" s="10">
        <v>9.7222999999999997E-3</v>
      </c>
      <c r="J2849" s="10">
        <v>0.38738167800000001</v>
      </c>
      <c r="K2849" s="10">
        <v>9.5867328000000002E-2</v>
      </c>
      <c r="L2849" s="10">
        <v>0.130828101</v>
      </c>
      <c r="M2849" s="10">
        <v>0.24570882399999999</v>
      </c>
      <c r="N2849" s="10">
        <v>3.0201090999999999E-2</v>
      </c>
      <c r="O2849" s="10">
        <v>1.6941883000000001E-2</v>
      </c>
      <c r="P2849" s="10">
        <v>3.6479984E-2</v>
      </c>
    </row>
    <row r="2850" spans="1:16" x14ac:dyDescent="0.25">
      <c r="A2850" s="16" t="s">
        <v>4576</v>
      </c>
      <c r="B2850" s="16" t="s">
        <v>4486</v>
      </c>
      <c r="C2850" s="16" t="s">
        <v>4577</v>
      </c>
      <c r="D2850" s="16">
        <v>0.11650288026166172</v>
      </c>
      <c r="E2850" s="16">
        <v>4.3448721985151852E-2</v>
      </c>
      <c r="F2850" s="10">
        <v>0.141856907</v>
      </c>
      <c r="G2850" s="10">
        <v>0.15109941399999999</v>
      </c>
      <c r="H2850" s="10">
        <v>0.20524147100000001</v>
      </c>
      <c r="I2850" s="10">
        <v>1.3517734999999999E-2</v>
      </c>
      <c r="J2850" s="10">
        <v>0.47114504600000001</v>
      </c>
      <c r="K2850" s="10">
        <v>8.6510316000000004E-2</v>
      </c>
      <c r="L2850" s="10">
        <v>0.119247329</v>
      </c>
      <c r="M2850" s="10">
        <v>0.25507928000000002</v>
      </c>
      <c r="N2850" s="10">
        <v>3.4661622000000003E-2</v>
      </c>
      <c r="O2850" s="10">
        <v>2.1730563000000001E-2</v>
      </c>
      <c r="P2850" s="10">
        <v>3.2153757999999998E-2</v>
      </c>
    </row>
    <row r="2851" spans="1:16" x14ac:dyDescent="0.25">
      <c r="A2851" s="16" t="s">
        <v>4578</v>
      </c>
      <c r="B2851" s="16" t="s">
        <v>4486</v>
      </c>
      <c r="C2851" s="16" t="s">
        <v>3163</v>
      </c>
      <c r="D2851" s="16">
        <v>9.6249517242711205E-2</v>
      </c>
      <c r="E2851" s="16">
        <v>5.2258913138523801E-2</v>
      </c>
      <c r="F2851" s="10">
        <v>0.18072221799999999</v>
      </c>
      <c r="G2851" s="10">
        <v>0.19834289699999999</v>
      </c>
      <c r="H2851" s="10">
        <v>0.30129382999999998</v>
      </c>
      <c r="I2851" s="10">
        <v>2.5167076E-2</v>
      </c>
      <c r="J2851" s="10">
        <v>0.48599893399999999</v>
      </c>
      <c r="K2851" s="10">
        <v>0.110316065</v>
      </c>
      <c r="L2851" s="10">
        <v>0.16008362800000001</v>
      </c>
      <c r="M2851" s="10">
        <v>0.26397246499999999</v>
      </c>
      <c r="N2851" s="10">
        <v>4.5165450000000003E-2</v>
      </c>
      <c r="O2851" s="10">
        <v>2.8608906E-2</v>
      </c>
      <c r="P2851" s="10">
        <v>4.1128825000000001E-2</v>
      </c>
    </row>
    <row r="2852" spans="1:16" x14ac:dyDescent="0.25">
      <c r="A2852" s="16" t="s">
        <v>4579</v>
      </c>
      <c r="B2852" s="16" t="s">
        <v>4486</v>
      </c>
      <c r="C2852" s="16" t="s">
        <v>3670</v>
      </c>
      <c r="D2852" s="16">
        <v>0.10255098443325976</v>
      </c>
      <c r="E2852" s="16">
        <v>4.7820035936287426E-2</v>
      </c>
      <c r="F2852" s="10">
        <v>0.165256396</v>
      </c>
      <c r="G2852" s="10">
        <v>0.15686723899999999</v>
      </c>
      <c r="H2852" s="10">
        <v>0.23939945600000001</v>
      </c>
      <c r="I2852" s="10">
        <v>1.7512908000000001E-2</v>
      </c>
      <c r="J2852" s="10">
        <v>0.38643500800000002</v>
      </c>
      <c r="K2852" s="10">
        <v>9.7014914999999993E-2</v>
      </c>
      <c r="L2852" s="10">
        <v>0.13637882800000001</v>
      </c>
      <c r="M2852" s="10">
        <v>0.28184287800000002</v>
      </c>
      <c r="N2852" s="10">
        <v>4.1407527E-2</v>
      </c>
      <c r="O2852" s="10">
        <v>2.7518698000000001E-2</v>
      </c>
      <c r="P2852" s="10">
        <v>3.6380774999999997E-2</v>
      </c>
    </row>
    <row r="2853" spans="1:16" x14ac:dyDescent="0.25">
      <c r="A2853" s="16" t="s">
        <v>4580</v>
      </c>
      <c r="B2853" s="16" t="s">
        <v>4486</v>
      </c>
      <c r="C2853" s="16" t="s">
        <v>4581</v>
      </c>
      <c r="D2853" s="16">
        <v>9.6451912152446556E-2</v>
      </c>
      <c r="E2853" s="16">
        <v>4.6652048959957136E-2</v>
      </c>
      <c r="F2853" s="10">
        <v>0.15988485999999999</v>
      </c>
      <c r="G2853" s="10">
        <v>0.10303694100000001</v>
      </c>
      <c r="H2853" s="10">
        <v>0.18400850599999999</v>
      </c>
      <c r="I2853" s="10">
        <v>1.0787264E-2</v>
      </c>
      <c r="J2853" s="10">
        <v>0.34507587099999998</v>
      </c>
      <c r="K2853" s="10">
        <v>8.6020057999999996E-2</v>
      </c>
      <c r="L2853" s="10">
        <v>0.122720871</v>
      </c>
      <c r="M2853" s="10">
        <v>0.215192996</v>
      </c>
      <c r="N2853" s="10">
        <v>2.9271426E-2</v>
      </c>
      <c r="O2853" s="10">
        <v>1.6602339000000001E-2</v>
      </c>
      <c r="P2853" s="10">
        <v>3.7655341000000002E-2</v>
      </c>
    </row>
    <row r="2854" spans="1:16" x14ac:dyDescent="0.25">
      <c r="A2854" s="16" t="s">
        <v>4582</v>
      </c>
      <c r="B2854" s="16" t="s">
        <v>4486</v>
      </c>
      <c r="C2854" s="16" t="s">
        <v>378</v>
      </c>
      <c r="D2854" s="16">
        <v>0.19809569944609998</v>
      </c>
      <c r="E2854" s="16">
        <v>0.10675414936680977</v>
      </c>
      <c r="F2854" s="10">
        <v>0.39943524600000002</v>
      </c>
      <c r="G2854" s="10">
        <v>0.25542714399999999</v>
      </c>
      <c r="H2854" s="10">
        <v>0.42173105399999999</v>
      </c>
      <c r="I2854" s="10">
        <v>2.5970659E-2</v>
      </c>
      <c r="J2854" s="10">
        <v>0.81086675900000005</v>
      </c>
      <c r="K2854" s="10">
        <v>0.24355741</v>
      </c>
      <c r="L2854" s="10">
        <v>0.29209993299999998</v>
      </c>
      <c r="M2854" s="10">
        <v>0.61162154899999999</v>
      </c>
      <c r="N2854" s="10">
        <v>7.8320380999999994E-2</v>
      </c>
      <c r="O2854" s="10">
        <v>4.5472762E-2</v>
      </c>
      <c r="P2854" s="10">
        <v>8.1287515000000005E-2</v>
      </c>
    </row>
    <row r="2855" spans="1:16" x14ac:dyDescent="0.25">
      <c r="A2855" s="16" t="s">
        <v>4583</v>
      </c>
      <c r="B2855" s="16" t="s">
        <v>4486</v>
      </c>
      <c r="C2855" s="16" t="s">
        <v>1435</v>
      </c>
      <c r="D2855" s="16">
        <v>0.13095678937695857</v>
      </c>
      <c r="E2855" s="16">
        <v>7.1202342457039436E-2</v>
      </c>
      <c r="F2855" s="10">
        <v>0.281748779</v>
      </c>
      <c r="G2855" s="10">
        <v>0.16387415299999999</v>
      </c>
      <c r="H2855" s="10">
        <v>0.26941651500000002</v>
      </c>
      <c r="I2855" s="10">
        <v>1.4506906E-2</v>
      </c>
      <c r="J2855" s="10">
        <v>0.50884999900000005</v>
      </c>
      <c r="K2855" s="10">
        <v>0.14462291999999999</v>
      </c>
      <c r="L2855" s="10">
        <v>0.19895059300000001</v>
      </c>
      <c r="M2855" s="10">
        <v>0.41712880099999999</v>
      </c>
      <c r="N2855" s="10">
        <v>4.8350326999999999E-2</v>
      </c>
      <c r="O2855" s="10">
        <v>2.6577625000000001E-2</v>
      </c>
      <c r="P2855" s="10">
        <v>5.3783259E-2</v>
      </c>
    </row>
    <row r="2856" spans="1:16" x14ac:dyDescent="0.25">
      <c r="A2856" s="16" t="s">
        <v>4584</v>
      </c>
      <c r="B2856" s="16" t="s">
        <v>4486</v>
      </c>
      <c r="C2856" s="16" t="s">
        <v>4585</v>
      </c>
      <c r="D2856" s="16">
        <v>9.2339133717074626E-2</v>
      </c>
      <c r="E2856" s="16">
        <v>6.1753560851614771E-2</v>
      </c>
      <c r="F2856" s="10">
        <v>0.22833081099999999</v>
      </c>
      <c r="G2856" s="10">
        <v>0.155305996</v>
      </c>
      <c r="H2856" s="10">
        <v>0.28398118300000003</v>
      </c>
      <c r="I2856" s="10">
        <v>1.4573824000000001E-2</v>
      </c>
      <c r="J2856" s="10">
        <v>0.70057907600000002</v>
      </c>
      <c r="K2856" s="10">
        <v>0.13564939000000001</v>
      </c>
      <c r="L2856" s="10">
        <v>0.19689610499999999</v>
      </c>
      <c r="M2856" s="10">
        <v>0.38146234000000001</v>
      </c>
      <c r="N2856" s="10">
        <v>4.1420483000000001E-2</v>
      </c>
      <c r="O2856" s="10">
        <v>2.6512610999999998E-2</v>
      </c>
      <c r="P2856" s="10">
        <v>6.0353255000000001E-2</v>
      </c>
    </row>
    <row r="2857" spans="1:16" x14ac:dyDescent="0.25">
      <c r="A2857" s="16" t="s">
        <v>4586</v>
      </c>
      <c r="B2857" s="16" t="s">
        <v>4486</v>
      </c>
      <c r="C2857" s="16" t="s">
        <v>4587</v>
      </c>
      <c r="D2857" s="16">
        <v>0.33862783730222612</v>
      </c>
      <c r="E2857" s="16">
        <v>0.19719187319302114</v>
      </c>
      <c r="F2857" s="10">
        <v>0.69244695499999998</v>
      </c>
      <c r="G2857" s="10">
        <v>0.43720177399999999</v>
      </c>
      <c r="H2857" s="10">
        <v>0.77910409000000003</v>
      </c>
      <c r="I2857" s="10">
        <v>3.9624599000000003E-2</v>
      </c>
      <c r="J2857" s="10">
        <v>1.838996523</v>
      </c>
      <c r="K2857" s="10">
        <v>0.42820915999999998</v>
      </c>
      <c r="L2857" s="10">
        <v>0.54321599399999998</v>
      </c>
      <c r="M2857" s="10">
        <v>0.99951802000000001</v>
      </c>
      <c r="N2857" s="10">
        <v>0.114855235</v>
      </c>
      <c r="O2857" s="10">
        <v>6.5042898000000002E-2</v>
      </c>
      <c r="P2857" s="10">
        <v>0.159806051</v>
      </c>
    </row>
    <row r="2858" spans="1:16" x14ac:dyDescent="0.25">
      <c r="A2858" s="16" t="s">
        <v>4588</v>
      </c>
      <c r="B2858" s="16" t="s">
        <v>4486</v>
      </c>
      <c r="C2858" s="16" t="s">
        <v>4589</v>
      </c>
      <c r="D2858" s="16">
        <v>0.10537972678697038</v>
      </c>
      <c r="E2858" s="16">
        <v>5.3559308473805384E-2</v>
      </c>
      <c r="F2858" s="10">
        <v>0.18743949300000001</v>
      </c>
      <c r="G2858" s="10">
        <v>0.14500189399999999</v>
      </c>
      <c r="H2858" s="10">
        <v>0.23027187900000001</v>
      </c>
      <c r="I2858" s="10">
        <v>1.3095961999999999E-2</v>
      </c>
      <c r="J2858" s="10">
        <v>0.41106889899999999</v>
      </c>
      <c r="K2858" s="10">
        <v>0.102666935</v>
      </c>
      <c r="L2858" s="10">
        <v>0.14472337800000001</v>
      </c>
      <c r="M2858" s="10">
        <v>0.36819683600000003</v>
      </c>
      <c r="N2858" s="10">
        <v>3.7400681999999998E-2</v>
      </c>
      <c r="O2858" s="10">
        <v>2.2091038E-2</v>
      </c>
      <c r="P2858" s="10">
        <v>4.4476925E-2</v>
      </c>
    </row>
    <row r="2859" spans="1:16" x14ac:dyDescent="0.25">
      <c r="A2859" s="16" t="s">
        <v>4590</v>
      </c>
      <c r="B2859" s="16" t="s">
        <v>4486</v>
      </c>
      <c r="C2859" s="16" t="s">
        <v>4591</v>
      </c>
      <c r="D2859" s="16">
        <v>9.6037868531575477E-2</v>
      </c>
      <c r="E2859" s="16">
        <v>5.2887199892474479E-2</v>
      </c>
      <c r="F2859" s="10">
        <v>0.18986934999999999</v>
      </c>
      <c r="G2859" s="10">
        <v>0.11504998600000001</v>
      </c>
      <c r="H2859" s="10">
        <v>0.21473759000000001</v>
      </c>
      <c r="I2859" s="10">
        <v>1.2191917E-2</v>
      </c>
      <c r="J2859" s="10">
        <v>0.39320914800000001</v>
      </c>
      <c r="K2859" s="10">
        <v>0.104154362</v>
      </c>
      <c r="L2859" s="10">
        <v>0.14852573099999999</v>
      </c>
      <c r="M2859" s="10">
        <v>0.25915522499999999</v>
      </c>
      <c r="N2859" s="10">
        <v>3.4540090000000002E-2</v>
      </c>
      <c r="O2859" s="10">
        <v>1.9115601999999999E-2</v>
      </c>
      <c r="P2859" s="10">
        <v>4.5075796000000001E-2</v>
      </c>
    </row>
    <row r="2860" spans="1:16" x14ac:dyDescent="0.25">
      <c r="A2860" s="16" t="s">
        <v>4592</v>
      </c>
      <c r="B2860" s="16" t="s">
        <v>4486</v>
      </c>
      <c r="C2860" s="16" t="s">
        <v>4593</v>
      </c>
      <c r="D2860" s="16">
        <v>0.18866633335791819</v>
      </c>
      <c r="E2860" s="16">
        <v>6.102232810096804E-2</v>
      </c>
      <c r="F2860" s="10">
        <v>0.17293741200000001</v>
      </c>
      <c r="G2860" s="10">
        <v>0.198768428</v>
      </c>
      <c r="H2860" s="10">
        <v>0.26246850399999999</v>
      </c>
      <c r="I2860" s="10">
        <v>1.6339849E-2</v>
      </c>
      <c r="J2860" s="10">
        <v>0.75074480700000001</v>
      </c>
      <c r="K2860" s="10">
        <v>0.112666207</v>
      </c>
      <c r="L2860" s="10">
        <v>0.149715558</v>
      </c>
      <c r="M2860" s="10">
        <v>0.30521842599999999</v>
      </c>
      <c r="N2860" s="10">
        <v>4.2379364000000003E-2</v>
      </c>
      <c r="O2860" s="10">
        <v>2.6038149999999999E-2</v>
      </c>
      <c r="P2860" s="10">
        <v>4.0527369000000001E-2</v>
      </c>
    </row>
    <row r="2861" spans="1:16" x14ac:dyDescent="0.25">
      <c r="A2861" s="16" t="s">
        <v>4594</v>
      </c>
      <c r="B2861" s="16" t="s">
        <v>4486</v>
      </c>
      <c r="C2861" s="16" t="s">
        <v>4595</v>
      </c>
      <c r="D2861" s="16">
        <v>1.3896428991606187</v>
      </c>
      <c r="E2861" s="16">
        <v>0.51772469218467343</v>
      </c>
      <c r="F2861" s="10">
        <v>1.8449737859999999</v>
      </c>
      <c r="G2861" s="10">
        <v>3.5417546049999999</v>
      </c>
      <c r="H2861" s="10">
        <v>2.6618602569999998</v>
      </c>
      <c r="I2861" s="10">
        <v>0.194547727</v>
      </c>
      <c r="J2861" s="10">
        <v>11.79333626</v>
      </c>
      <c r="K2861" s="10">
        <v>1.13510578</v>
      </c>
      <c r="L2861" s="10">
        <v>1.4814347889999999</v>
      </c>
      <c r="M2861" s="10">
        <v>4.4478755530000003</v>
      </c>
      <c r="N2861" s="10">
        <v>0.57245550999999995</v>
      </c>
      <c r="O2861" s="10">
        <v>0.37665873700000002</v>
      </c>
      <c r="P2861" s="10">
        <v>0.36964767300000001</v>
      </c>
    </row>
    <row r="2862" spans="1:16" x14ac:dyDescent="0.25">
      <c r="A2862" s="16" t="s">
        <v>4596</v>
      </c>
      <c r="B2862" s="16" t="s">
        <v>4486</v>
      </c>
      <c r="C2862" s="16" t="s">
        <v>290</v>
      </c>
      <c r="D2862" s="16">
        <v>0.17107495564052949</v>
      </c>
      <c r="E2862" s="16">
        <v>0.11001017960726645</v>
      </c>
      <c r="F2862" s="10">
        <v>0.42978549500000002</v>
      </c>
      <c r="G2862" s="10">
        <v>0.27555495800000002</v>
      </c>
      <c r="H2862" s="10">
        <v>0.48660228500000002</v>
      </c>
      <c r="I2862" s="10">
        <v>2.3640888999999998E-2</v>
      </c>
      <c r="J2862" s="10">
        <v>1.3067073010000001</v>
      </c>
      <c r="K2862" s="10">
        <v>0.26118501</v>
      </c>
      <c r="L2862" s="10">
        <v>0.38085490599999999</v>
      </c>
      <c r="M2862" s="10">
        <v>0.63977023200000005</v>
      </c>
      <c r="N2862" s="10">
        <v>6.9154455000000004E-2</v>
      </c>
      <c r="O2862" s="10">
        <v>4.097203E-2</v>
      </c>
      <c r="P2862" s="10">
        <v>0.104206328</v>
      </c>
    </row>
    <row r="2863" spans="1:16" x14ac:dyDescent="0.25">
      <c r="A2863" s="16" t="s">
        <v>4597</v>
      </c>
      <c r="B2863" s="16" t="s">
        <v>4486</v>
      </c>
      <c r="C2863" s="16" t="s">
        <v>4598</v>
      </c>
      <c r="D2863" s="16">
        <v>4.2343421672261308E-2</v>
      </c>
      <c r="E2863" s="16">
        <v>2.1696858294702536E-2</v>
      </c>
      <c r="F2863" s="10">
        <v>8.3747884999999994E-2</v>
      </c>
      <c r="G2863" s="10">
        <v>5.0168468000000001E-2</v>
      </c>
      <c r="H2863" s="10">
        <v>8.2955540999999994E-2</v>
      </c>
      <c r="I2863" s="10">
        <v>5.2997579999999999E-3</v>
      </c>
      <c r="J2863" s="10">
        <v>0.14948092299999999</v>
      </c>
      <c r="K2863" s="10">
        <v>4.4086293999999998E-2</v>
      </c>
      <c r="L2863" s="10">
        <v>6.0041532000000002E-2</v>
      </c>
      <c r="M2863" s="10">
        <v>0.12698604699999999</v>
      </c>
      <c r="N2863" s="10">
        <v>1.5350452000000001E-2</v>
      </c>
      <c r="O2863" s="10">
        <v>8.8470130000000008E-3</v>
      </c>
      <c r="P2863" s="10">
        <v>1.6233615E-2</v>
      </c>
    </row>
    <row r="2864" spans="1:16" x14ac:dyDescent="0.25">
      <c r="A2864" s="16" t="s">
        <v>4599</v>
      </c>
      <c r="B2864" s="16" t="s">
        <v>4486</v>
      </c>
      <c r="C2864" s="16" t="s">
        <v>897</v>
      </c>
      <c r="D2864" s="16">
        <v>6.141531687114684E-2</v>
      </c>
      <c r="E2864" s="16">
        <v>2.7806654074105073E-2</v>
      </c>
      <c r="F2864" s="10">
        <v>9.4227683000000007E-2</v>
      </c>
      <c r="G2864" s="10">
        <v>8.5643248000000005E-2</v>
      </c>
      <c r="H2864" s="10">
        <v>0.127397765</v>
      </c>
      <c r="I2864" s="10">
        <v>8.7808220000000006E-3</v>
      </c>
      <c r="J2864" s="10">
        <v>0.22528685000000001</v>
      </c>
      <c r="K2864" s="10">
        <v>5.4038137999999999E-2</v>
      </c>
      <c r="L2864" s="10">
        <v>7.5809911999999993E-2</v>
      </c>
      <c r="M2864" s="10">
        <v>0.15622359</v>
      </c>
      <c r="N2864" s="10">
        <v>2.3982067999999999E-2</v>
      </c>
      <c r="O2864" s="10">
        <v>1.5833592E-2</v>
      </c>
      <c r="P2864" s="10">
        <v>2.0771932E-2</v>
      </c>
    </row>
    <row r="2865" spans="1:16" x14ac:dyDescent="0.25">
      <c r="A2865" s="16" t="s">
        <v>4600</v>
      </c>
      <c r="B2865" s="16" t="s">
        <v>4486</v>
      </c>
      <c r="C2865" s="16" t="s">
        <v>4601</v>
      </c>
      <c r="D2865" s="16">
        <v>0.30398424671534896</v>
      </c>
      <c r="E2865" s="16">
        <v>0.20942661324156767</v>
      </c>
      <c r="F2865" s="10">
        <v>0.83504248700000006</v>
      </c>
      <c r="G2865" s="10">
        <v>0.88509757499999997</v>
      </c>
      <c r="H2865" s="10">
        <v>1.0958006419999999</v>
      </c>
      <c r="I2865" s="10">
        <v>5.2199306000000001E-2</v>
      </c>
      <c r="J2865" s="10">
        <v>3.8153430199999998</v>
      </c>
      <c r="K2865" s="10">
        <v>0.50072452999999995</v>
      </c>
      <c r="L2865" s="10">
        <v>0.71000463599999997</v>
      </c>
      <c r="M2865" s="10">
        <v>1.7316110339999999</v>
      </c>
      <c r="N2865" s="10">
        <v>0.162905102</v>
      </c>
      <c r="O2865" s="10">
        <v>0.100951656</v>
      </c>
      <c r="P2865" s="10">
        <v>0.19955390200000001</v>
      </c>
    </row>
    <row r="2866" spans="1:16" x14ac:dyDescent="0.25">
      <c r="A2866" s="16" t="s">
        <v>4602</v>
      </c>
      <c r="B2866" s="16" t="s">
        <v>4486</v>
      </c>
      <c r="C2866" s="16" t="s">
        <v>4603</v>
      </c>
      <c r="D2866" s="16">
        <v>7.916138708653235E-2</v>
      </c>
      <c r="E2866" s="16">
        <v>5.2647975524480216E-2</v>
      </c>
      <c r="F2866" s="10">
        <v>0.20792488000000001</v>
      </c>
      <c r="G2866" s="10">
        <v>0.130333542</v>
      </c>
      <c r="H2866" s="10">
        <v>0.234495483</v>
      </c>
      <c r="I2866" s="10">
        <v>1.1508681E-2</v>
      </c>
      <c r="J2866" s="10">
        <v>0.474650246</v>
      </c>
      <c r="K2866" s="10">
        <v>0.115671519</v>
      </c>
      <c r="L2866" s="10">
        <v>0.16431219</v>
      </c>
      <c r="M2866" s="10">
        <v>0.28993115400000002</v>
      </c>
      <c r="N2866" s="10">
        <v>3.5108471000000002E-2</v>
      </c>
      <c r="O2866" s="10">
        <v>1.9295907000000001E-2</v>
      </c>
      <c r="P2866" s="10">
        <v>4.4986101000000001E-2</v>
      </c>
    </row>
    <row r="2867" spans="1:16" x14ac:dyDescent="0.25">
      <c r="A2867" s="16" t="s">
        <v>4604</v>
      </c>
      <c r="B2867" s="16" t="s">
        <v>4486</v>
      </c>
      <c r="C2867" s="16" t="s">
        <v>2867</v>
      </c>
      <c r="D2867" s="16">
        <v>0.34530877355327261</v>
      </c>
      <c r="E2867" s="16">
        <v>0.19993405754622748</v>
      </c>
      <c r="F2867" s="10">
        <v>0.79507070300000005</v>
      </c>
      <c r="G2867" s="10">
        <v>0.44614529200000003</v>
      </c>
      <c r="H2867" s="10">
        <v>0.74793278900000004</v>
      </c>
      <c r="I2867" s="10">
        <v>3.8612082999999998E-2</v>
      </c>
      <c r="J2867" s="10">
        <v>1.751481455</v>
      </c>
      <c r="K2867" s="10">
        <v>0.42268662800000001</v>
      </c>
      <c r="L2867" s="10">
        <v>0.56193462500000002</v>
      </c>
      <c r="M2867" s="10">
        <v>1.063848576</v>
      </c>
      <c r="N2867" s="10">
        <v>0.13094112299999999</v>
      </c>
      <c r="O2867" s="10">
        <v>7.0684346999999995E-2</v>
      </c>
      <c r="P2867" s="10">
        <v>0.152379552</v>
      </c>
    </row>
    <row r="2868" spans="1:16" x14ac:dyDescent="0.25">
      <c r="A2868" s="16" t="s">
        <v>4605</v>
      </c>
      <c r="B2868" s="16" t="s">
        <v>4486</v>
      </c>
      <c r="C2868" s="16" t="s">
        <v>135</v>
      </c>
      <c r="D2868" s="16">
        <v>0.13547223859520138</v>
      </c>
      <c r="E2868" s="16">
        <v>7.8122880331161382E-2</v>
      </c>
      <c r="F2868" s="10">
        <v>0.31271331099999999</v>
      </c>
      <c r="G2868" s="10">
        <v>0.19444225500000001</v>
      </c>
      <c r="H2868" s="10">
        <v>0.37061646500000001</v>
      </c>
      <c r="I2868" s="10">
        <v>1.7639522000000001E-2</v>
      </c>
      <c r="J2868" s="10">
        <v>1.183970907</v>
      </c>
      <c r="K2868" s="10">
        <v>0.36612400699999997</v>
      </c>
      <c r="L2868" s="10">
        <v>0.429955329</v>
      </c>
      <c r="M2868" s="10">
        <v>0.52069494299999997</v>
      </c>
      <c r="N2868" s="10">
        <v>5.3783655E-2</v>
      </c>
      <c r="O2868" s="10">
        <v>2.5754981E-2</v>
      </c>
      <c r="P2868" s="10">
        <v>8.8694980000000007E-2</v>
      </c>
    </row>
    <row r="2869" spans="1:16" x14ac:dyDescent="0.25">
      <c r="A2869" s="16" t="s">
        <v>4606</v>
      </c>
      <c r="B2869" s="16" t="s">
        <v>4486</v>
      </c>
      <c r="C2869" s="16" t="s">
        <v>297</v>
      </c>
      <c r="D2869" s="16">
        <v>0.11268606282708719</v>
      </c>
      <c r="E2869" s="16">
        <v>6.7724912325384939E-2</v>
      </c>
      <c r="F2869" s="10">
        <v>0.27651001400000003</v>
      </c>
      <c r="G2869" s="10">
        <v>0.172625431</v>
      </c>
      <c r="H2869" s="10">
        <v>0.32823515399999997</v>
      </c>
      <c r="I2869" s="10">
        <v>1.4984669000000001E-2</v>
      </c>
      <c r="J2869" s="10">
        <v>0.93729177200000002</v>
      </c>
      <c r="K2869" s="10">
        <v>0.24378006599999999</v>
      </c>
      <c r="L2869" s="10">
        <v>0.33572623600000001</v>
      </c>
      <c r="M2869" s="10">
        <v>0.41509637300000002</v>
      </c>
      <c r="N2869" s="10">
        <v>4.4555434999999997E-2</v>
      </c>
      <c r="O2869" s="10">
        <v>2.0981896999999999E-2</v>
      </c>
      <c r="P2869" s="10">
        <v>8.0097892000000004E-2</v>
      </c>
    </row>
    <row r="2870" spans="1:16" x14ac:dyDescent="0.25">
      <c r="A2870" s="16" t="s">
        <v>4607</v>
      </c>
      <c r="B2870" s="16" t="s">
        <v>4486</v>
      </c>
      <c r="C2870" s="16" t="s">
        <v>4608</v>
      </c>
      <c r="D2870" s="16">
        <v>0.25904544323581874</v>
      </c>
      <c r="E2870" s="16">
        <v>0.13411010590378608</v>
      </c>
      <c r="F2870" s="10">
        <v>0.53682657700000003</v>
      </c>
      <c r="G2870" s="10">
        <v>0.28674513000000001</v>
      </c>
      <c r="H2870" s="10">
        <v>0.49793084900000001</v>
      </c>
      <c r="I2870" s="10">
        <v>2.6040542E-2</v>
      </c>
      <c r="J2870" s="10">
        <v>0.976877102</v>
      </c>
      <c r="K2870" s="10">
        <v>0.283182922</v>
      </c>
      <c r="L2870" s="10">
        <v>0.38713086499999999</v>
      </c>
      <c r="M2870" s="10">
        <v>0.74967173399999998</v>
      </c>
      <c r="N2870" s="10">
        <v>9.0795622000000006E-2</v>
      </c>
      <c r="O2870" s="10">
        <v>4.9849784000000001E-2</v>
      </c>
      <c r="P2870" s="10">
        <v>9.8096406999999997E-2</v>
      </c>
    </row>
    <row r="2871" spans="1:16" x14ac:dyDescent="0.25">
      <c r="A2871" s="16" t="s">
        <v>4609</v>
      </c>
      <c r="B2871" s="16" t="s">
        <v>4486</v>
      </c>
      <c r="C2871" s="16" t="s">
        <v>4610</v>
      </c>
      <c r="D2871" s="16">
        <v>0.13200337983427901</v>
      </c>
      <c r="E2871" s="16">
        <v>9.4300478660610795E-2</v>
      </c>
      <c r="F2871" s="10">
        <v>0.39445766700000001</v>
      </c>
      <c r="G2871" s="10">
        <v>0.22264873900000001</v>
      </c>
      <c r="H2871" s="10">
        <v>0.43305511200000002</v>
      </c>
      <c r="I2871" s="10">
        <v>2.1469116999999999E-2</v>
      </c>
      <c r="J2871" s="10">
        <v>1.0972275739999999</v>
      </c>
      <c r="K2871" s="10">
        <v>0.27362493300000001</v>
      </c>
      <c r="L2871" s="10">
        <v>0.38546215900000003</v>
      </c>
      <c r="M2871" s="10">
        <v>0.59891925599999996</v>
      </c>
      <c r="N2871" s="10">
        <v>6.2344574E-2</v>
      </c>
      <c r="O2871" s="10">
        <v>3.4042049999999997E-2</v>
      </c>
      <c r="P2871" s="10">
        <v>0.10043671</v>
      </c>
    </row>
    <row r="2872" spans="1:16" x14ac:dyDescent="0.25">
      <c r="A2872" s="16" t="s">
        <v>4611</v>
      </c>
      <c r="B2872" s="16" t="s">
        <v>4486</v>
      </c>
      <c r="C2872" s="16" t="s">
        <v>4612</v>
      </c>
      <c r="D2872" s="16">
        <v>0.11172801327111906</v>
      </c>
      <c r="E2872" s="16">
        <v>4.3873829886209477E-2</v>
      </c>
      <c r="F2872" s="10">
        <v>0.14485136300000001</v>
      </c>
      <c r="G2872" s="10">
        <v>0.122943364</v>
      </c>
      <c r="H2872" s="10">
        <v>0.209665037</v>
      </c>
      <c r="I2872" s="10">
        <v>1.4159282E-2</v>
      </c>
      <c r="J2872" s="10">
        <v>0.46978360000000002</v>
      </c>
      <c r="K2872" s="10">
        <v>9.3961487999999996E-2</v>
      </c>
      <c r="L2872" s="10">
        <v>0.13095921699999999</v>
      </c>
      <c r="M2872" s="10">
        <v>0.19977942000000001</v>
      </c>
      <c r="N2872" s="10">
        <v>3.2815284E-2</v>
      </c>
      <c r="O2872" s="10">
        <v>1.9448606E-2</v>
      </c>
      <c r="P2872" s="10">
        <v>3.9147993999999998E-2</v>
      </c>
    </row>
    <row r="2873" spans="1:16" x14ac:dyDescent="0.25">
      <c r="A2873" s="16" t="s">
        <v>4613</v>
      </c>
      <c r="B2873" s="16" t="s">
        <v>4486</v>
      </c>
      <c r="C2873" s="16" t="s">
        <v>4614</v>
      </c>
      <c r="D2873" s="16">
        <v>0.51849443752318558</v>
      </c>
      <c r="E2873" s="16">
        <v>0.26449328681545353</v>
      </c>
      <c r="F2873" s="10">
        <v>0.96077927399999996</v>
      </c>
      <c r="G2873" s="10">
        <v>0.77778703299999996</v>
      </c>
      <c r="H2873" s="10">
        <v>1.135891215</v>
      </c>
      <c r="I2873" s="10">
        <v>7.5307763999999999E-2</v>
      </c>
      <c r="J2873" s="10">
        <v>2.203291723</v>
      </c>
      <c r="K2873" s="10">
        <v>0.52563610400000005</v>
      </c>
      <c r="L2873" s="10">
        <v>0.717134041</v>
      </c>
      <c r="M2873" s="10">
        <v>1.64198858</v>
      </c>
      <c r="N2873" s="10">
        <v>0.21134697699999999</v>
      </c>
      <c r="O2873" s="10">
        <v>0.12951262199999999</v>
      </c>
      <c r="P2873" s="10">
        <v>0.19268195299999999</v>
      </c>
    </row>
    <row r="2874" spans="1:16" x14ac:dyDescent="0.25">
      <c r="A2874" s="16" t="s">
        <v>4615</v>
      </c>
      <c r="B2874" s="16" t="s">
        <v>4486</v>
      </c>
      <c r="C2874" s="16" t="s">
        <v>1626</v>
      </c>
      <c r="D2874" s="16">
        <v>0.48609910996395439</v>
      </c>
      <c r="E2874" s="16">
        <v>0.23433475256509301</v>
      </c>
      <c r="F2874" s="10">
        <v>0.84836388900000004</v>
      </c>
      <c r="G2874" s="10">
        <v>1.140402047</v>
      </c>
      <c r="H2874" s="10">
        <v>1.198960139</v>
      </c>
      <c r="I2874" s="10">
        <v>8.1801929999999995E-2</v>
      </c>
      <c r="J2874" s="10">
        <v>2.4993129359999999</v>
      </c>
      <c r="K2874" s="10">
        <v>0.48400293999999999</v>
      </c>
      <c r="L2874" s="10">
        <v>0.65509483199999996</v>
      </c>
      <c r="M2874" s="10">
        <v>1.6747875249999999</v>
      </c>
      <c r="N2874" s="10">
        <v>0.23085180199999999</v>
      </c>
      <c r="O2874" s="10">
        <v>0.147525566</v>
      </c>
      <c r="P2874" s="10">
        <v>0.16937043800000001</v>
      </c>
    </row>
    <row r="2875" spans="1:16" x14ac:dyDescent="0.25">
      <c r="A2875" s="16" t="s">
        <v>4616</v>
      </c>
      <c r="B2875" s="16" t="s">
        <v>4486</v>
      </c>
      <c r="C2875" s="16" t="s">
        <v>3196</v>
      </c>
      <c r="D2875" s="16">
        <v>4.855718121755738E-2</v>
      </c>
      <c r="E2875" s="16">
        <v>1.8528123341228928E-2</v>
      </c>
      <c r="F2875" s="10">
        <v>6.1126002999999998E-2</v>
      </c>
      <c r="G2875" s="10">
        <v>5.3872058E-2</v>
      </c>
      <c r="H2875" s="10">
        <v>8.5966281000000005E-2</v>
      </c>
      <c r="I2875" s="10">
        <v>6.233812E-3</v>
      </c>
      <c r="J2875" s="10">
        <v>0.186377076</v>
      </c>
      <c r="K2875" s="10">
        <v>3.8387482000000001E-2</v>
      </c>
      <c r="L2875" s="10">
        <v>5.3933868000000003E-2</v>
      </c>
      <c r="M2875" s="10">
        <v>8.8264430000000005E-2</v>
      </c>
      <c r="N2875" s="10">
        <v>1.4109775E-2</v>
      </c>
      <c r="O2875" s="10">
        <v>8.5917589999999992E-3</v>
      </c>
      <c r="P2875" s="10">
        <v>1.4877258000000001E-2</v>
      </c>
    </row>
    <row r="2876" spans="1:16" x14ac:dyDescent="0.25">
      <c r="A2876" s="16" t="s">
        <v>4617</v>
      </c>
      <c r="B2876" s="16" t="s">
        <v>4486</v>
      </c>
      <c r="C2876" s="16" t="s">
        <v>577</v>
      </c>
      <c r="D2876" s="16">
        <v>0.13993547436158504</v>
      </c>
      <c r="E2876" s="16">
        <v>3.2803209909394594E-2</v>
      </c>
      <c r="F2876" s="10">
        <v>0.103623009</v>
      </c>
      <c r="G2876" s="10">
        <v>9.4347197999999993E-2</v>
      </c>
      <c r="H2876" s="10">
        <v>0.153438409</v>
      </c>
      <c r="I2876" s="10">
        <v>1.003044E-2</v>
      </c>
      <c r="J2876" s="10">
        <v>0.38410603300000001</v>
      </c>
      <c r="K2876" s="10">
        <v>6.7598199999999997E-2</v>
      </c>
      <c r="L2876" s="10">
        <v>9.2653899999999997E-2</v>
      </c>
      <c r="M2876" s="10">
        <v>0.150178013</v>
      </c>
      <c r="N2876" s="10">
        <v>2.3930644000000001E-2</v>
      </c>
      <c r="O2876" s="10">
        <v>1.4162053000000001E-2</v>
      </c>
      <c r="P2876" s="10">
        <v>2.6887252E-2</v>
      </c>
    </row>
    <row r="2877" spans="1:16" x14ac:dyDescent="0.25">
      <c r="A2877" s="16" t="s">
        <v>4618</v>
      </c>
      <c r="B2877" s="16" t="s">
        <v>4486</v>
      </c>
      <c r="C2877" s="16" t="s">
        <v>1179</v>
      </c>
      <c r="D2877" s="16">
        <v>0.20626254055549761</v>
      </c>
      <c r="E2877" s="16">
        <v>0.14470277607293103</v>
      </c>
      <c r="F2877" s="10">
        <v>0.615375016</v>
      </c>
      <c r="G2877" s="10">
        <v>0.32228948200000002</v>
      </c>
      <c r="H2877" s="10">
        <v>0.64786783599999997</v>
      </c>
      <c r="I2877" s="10">
        <v>3.1643023999999999E-2</v>
      </c>
      <c r="J2877" s="10">
        <v>1.7063963069999999</v>
      </c>
      <c r="K2877" s="10">
        <v>0.54462807000000002</v>
      </c>
      <c r="L2877" s="10">
        <v>0.61598962899999998</v>
      </c>
      <c r="M2877" s="10">
        <v>0.88576138100000001</v>
      </c>
      <c r="N2877" s="10">
        <v>9.9530306999999998E-2</v>
      </c>
      <c r="O2877" s="10">
        <v>5.0248573999999997E-2</v>
      </c>
      <c r="P2877" s="10">
        <v>0.15025723999999999</v>
      </c>
    </row>
    <row r="2878" spans="1:16" x14ac:dyDescent="0.25">
      <c r="A2878" s="16" t="s">
        <v>4619</v>
      </c>
      <c r="B2878" s="16" t="s">
        <v>4486</v>
      </c>
      <c r="C2878" s="16" t="s">
        <v>947</v>
      </c>
      <c r="D2878" s="16">
        <v>0.25053823316277124</v>
      </c>
      <c r="E2878" s="16">
        <v>0.10660029029495645</v>
      </c>
      <c r="F2878" s="10">
        <v>0.40474199900000002</v>
      </c>
      <c r="G2878" s="10">
        <v>0.28991314499999998</v>
      </c>
      <c r="H2878" s="10">
        <v>0.41629755000000002</v>
      </c>
      <c r="I2878" s="10">
        <v>2.3619405E-2</v>
      </c>
      <c r="J2878" s="10">
        <v>0.82563083500000001</v>
      </c>
      <c r="K2878" s="10">
        <v>0.21538860800000001</v>
      </c>
      <c r="L2878" s="10">
        <v>0.296280561</v>
      </c>
      <c r="M2878" s="10">
        <v>0.70936986800000001</v>
      </c>
      <c r="N2878" s="10">
        <v>7.5967279999999998E-2</v>
      </c>
      <c r="O2878" s="10">
        <v>4.3946607999999998E-2</v>
      </c>
      <c r="P2878" s="10">
        <v>7.6680770999999995E-2</v>
      </c>
    </row>
    <row r="2879" spans="1:16" x14ac:dyDescent="0.25">
      <c r="A2879" s="16" t="s">
        <v>4620</v>
      </c>
      <c r="B2879" s="16" t="s">
        <v>4486</v>
      </c>
      <c r="C2879" s="16" t="s">
        <v>151</v>
      </c>
      <c r="D2879" s="16">
        <v>0.1771613476411148</v>
      </c>
      <c r="E2879" s="16">
        <v>0.12037592034707263</v>
      </c>
      <c r="F2879" s="10">
        <v>0.48816606299999998</v>
      </c>
      <c r="G2879" s="10">
        <v>0.35289042199999998</v>
      </c>
      <c r="H2879" s="10">
        <v>0.61264039199999998</v>
      </c>
      <c r="I2879" s="10">
        <v>2.8735242000000001E-2</v>
      </c>
      <c r="J2879" s="10">
        <v>1.940671858</v>
      </c>
      <c r="K2879" s="10">
        <v>0.44610778800000001</v>
      </c>
      <c r="L2879" s="10">
        <v>0.62389123700000004</v>
      </c>
      <c r="M2879" s="10">
        <v>0.88315375500000004</v>
      </c>
      <c r="N2879" s="10">
        <v>8.5416619999999999E-2</v>
      </c>
      <c r="O2879" s="10">
        <v>4.4753024000000002E-2</v>
      </c>
      <c r="P2879" s="10">
        <v>0.138153364</v>
      </c>
    </row>
    <row r="2880" spans="1:16" x14ac:dyDescent="0.25">
      <c r="A2880" s="16" t="s">
        <v>4621</v>
      </c>
      <c r="B2880" s="16" t="s">
        <v>4486</v>
      </c>
      <c r="C2880" s="16" t="s">
        <v>3693</v>
      </c>
      <c r="D2880" s="16">
        <v>0.13605453658129793</v>
      </c>
      <c r="E2880" s="16">
        <v>5.9242897659502136E-2</v>
      </c>
      <c r="F2880" s="10">
        <v>0.201406164</v>
      </c>
      <c r="G2880" s="10">
        <v>0.200618413</v>
      </c>
      <c r="H2880" s="10">
        <v>0.28199924799999998</v>
      </c>
      <c r="I2880" s="10">
        <v>2.0371785999999999E-2</v>
      </c>
      <c r="J2880" s="10">
        <v>0.49228588299999998</v>
      </c>
      <c r="K2880" s="10">
        <v>0.11569465700000001</v>
      </c>
      <c r="L2880" s="10">
        <v>0.160054474</v>
      </c>
      <c r="M2880" s="10">
        <v>0.35903808399999998</v>
      </c>
      <c r="N2880" s="10">
        <v>5.6138187999999999E-2</v>
      </c>
      <c r="O2880" s="10">
        <v>3.7502112999999997E-2</v>
      </c>
      <c r="P2880" s="10">
        <v>4.3156741999999998E-2</v>
      </c>
    </row>
    <row r="2881" spans="1:16" x14ac:dyDescent="0.25">
      <c r="A2881" s="16" t="s">
        <v>4622</v>
      </c>
      <c r="B2881" s="16" t="s">
        <v>4486</v>
      </c>
      <c r="C2881" s="16" t="s">
        <v>4407</v>
      </c>
      <c r="D2881" s="16">
        <v>0.21470480876503081</v>
      </c>
      <c r="E2881" s="16">
        <v>0.12315543486897443</v>
      </c>
      <c r="F2881" s="10">
        <v>0.500429228</v>
      </c>
      <c r="G2881" s="10">
        <v>0.28163781999999998</v>
      </c>
      <c r="H2881" s="10">
        <v>0.52134665800000002</v>
      </c>
      <c r="I2881" s="10">
        <v>2.4644070000000001E-2</v>
      </c>
      <c r="J2881" s="10">
        <v>1.445107548</v>
      </c>
      <c r="K2881" s="10">
        <v>0.48563988200000002</v>
      </c>
      <c r="L2881" s="10">
        <v>0.61412983700000001</v>
      </c>
      <c r="M2881" s="10">
        <v>0.72761446399999996</v>
      </c>
      <c r="N2881" s="10">
        <v>7.4663045999999997E-2</v>
      </c>
      <c r="O2881" s="10">
        <v>3.6501325000000001E-2</v>
      </c>
      <c r="P2881" s="10">
        <v>0.12895923500000001</v>
      </c>
    </row>
    <row r="2882" spans="1:16" x14ac:dyDescent="0.25">
      <c r="A2882" s="16" t="s">
        <v>4623</v>
      </c>
      <c r="B2882" s="16" t="s">
        <v>4486</v>
      </c>
      <c r="C2882" s="16" t="s">
        <v>4624</v>
      </c>
      <c r="D2882" s="16">
        <v>0.11897503129116391</v>
      </c>
      <c r="E2882" s="16">
        <v>8.6389397559915579E-2</v>
      </c>
      <c r="F2882" s="10">
        <v>0.36008915600000002</v>
      </c>
      <c r="G2882" s="10">
        <v>0.219608213</v>
      </c>
      <c r="H2882" s="10">
        <v>0.41450840300000003</v>
      </c>
      <c r="I2882" s="10">
        <v>1.9597861000000001E-2</v>
      </c>
      <c r="J2882" s="10">
        <v>0.87947356399999999</v>
      </c>
      <c r="K2882" s="10">
        <v>0.220660248</v>
      </c>
      <c r="L2882" s="10">
        <v>0.33041530000000002</v>
      </c>
      <c r="M2882" s="10">
        <v>0.54435108600000004</v>
      </c>
      <c r="N2882" s="10">
        <v>5.6810694000000002E-2</v>
      </c>
      <c r="O2882" s="10">
        <v>3.2440893999999998E-2</v>
      </c>
      <c r="P2882" s="10">
        <v>8.9418836000000002E-2</v>
      </c>
    </row>
    <row r="2883" spans="1:16" x14ac:dyDescent="0.25">
      <c r="A2883" s="16" t="s">
        <v>4625</v>
      </c>
      <c r="B2883" s="16" t="s">
        <v>4486</v>
      </c>
      <c r="C2883" s="16" t="s">
        <v>1963</v>
      </c>
      <c r="D2883" s="16">
        <v>0.24224586982625509</v>
      </c>
      <c r="E2883" s="16">
        <v>0.12081808631486647</v>
      </c>
      <c r="F2883" s="10">
        <v>0.41205393099999998</v>
      </c>
      <c r="G2883" s="10">
        <v>0.64957216200000001</v>
      </c>
      <c r="H2883" s="10">
        <v>0.70985937899999996</v>
      </c>
      <c r="I2883" s="10">
        <v>5.4551133000000002E-2</v>
      </c>
      <c r="J2883" s="10">
        <v>1.7228209329999999</v>
      </c>
      <c r="K2883" s="10">
        <v>0.26394363100000001</v>
      </c>
      <c r="L2883" s="10">
        <v>0.36462122499999999</v>
      </c>
      <c r="M2883" s="10">
        <v>0.72611862000000005</v>
      </c>
      <c r="N2883" s="10">
        <v>0.108895626</v>
      </c>
      <c r="O2883" s="10">
        <v>7.0618196999999994E-2</v>
      </c>
      <c r="P2883" s="10">
        <v>9.4288646000000004E-2</v>
      </c>
    </row>
    <row r="2884" spans="1:16" x14ac:dyDescent="0.25">
      <c r="A2884" s="16" t="s">
        <v>4626</v>
      </c>
      <c r="B2884" s="16" t="s">
        <v>4486</v>
      </c>
      <c r="C2884" s="16" t="s">
        <v>4627</v>
      </c>
      <c r="D2884" s="16">
        <v>0.32098465737669613</v>
      </c>
      <c r="E2884" s="16">
        <v>0.14093545995702247</v>
      </c>
      <c r="F2884" s="10">
        <v>0.50457176500000001</v>
      </c>
      <c r="G2884" s="10">
        <v>2.433022727</v>
      </c>
      <c r="H2884" s="10">
        <v>1.223606365</v>
      </c>
      <c r="I2884" s="10">
        <v>0.193730337</v>
      </c>
      <c r="J2884" s="10">
        <v>4.394105927</v>
      </c>
      <c r="K2884" s="10">
        <v>0.378294136</v>
      </c>
      <c r="L2884" s="10">
        <v>0.43563348899999998</v>
      </c>
      <c r="M2884" s="10">
        <v>2.136669361</v>
      </c>
      <c r="N2884" s="10">
        <v>0.29688842599999998</v>
      </c>
      <c r="O2884" s="10">
        <v>0.18257082799999999</v>
      </c>
      <c r="P2884" s="10">
        <v>0.100391047</v>
      </c>
    </row>
    <row r="2885" spans="1:16" x14ac:dyDescent="0.25">
      <c r="A2885" s="16" t="s">
        <v>4628</v>
      </c>
      <c r="B2885" s="16" t="s">
        <v>4486</v>
      </c>
      <c r="C2885" s="16" t="s">
        <v>4629</v>
      </c>
      <c r="D2885" s="16">
        <v>0</v>
      </c>
      <c r="E2885" s="16">
        <v>0</v>
      </c>
      <c r="F2885" s="10">
        <v>0</v>
      </c>
      <c r="G2885" s="10">
        <v>0</v>
      </c>
      <c r="H2885" s="10">
        <v>0</v>
      </c>
      <c r="I2885" s="10">
        <v>0</v>
      </c>
      <c r="J2885" s="10">
        <v>0</v>
      </c>
      <c r="K2885" s="10">
        <v>0</v>
      </c>
      <c r="L2885" s="10">
        <v>0</v>
      </c>
      <c r="M2885" s="10">
        <v>0</v>
      </c>
      <c r="N2885" s="10">
        <v>0</v>
      </c>
      <c r="O2885" s="10">
        <v>0</v>
      </c>
      <c r="P2885" s="10">
        <v>0</v>
      </c>
    </row>
    <row r="2886" spans="1:16" x14ac:dyDescent="0.25">
      <c r="A2886" s="16" t="s">
        <v>4630</v>
      </c>
      <c r="B2886" s="16" t="s">
        <v>4486</v>
      </c>
      <c r="C2886" s="16" t="s">
        <v>4631</v>
      </c>
      <c r="D2886" s="16">
        <v>3.8052671356406186E-2</v>
      </c>
      <c r="E2886" s="16">
        <v>2.4854619697895784E-2</v>
      </c>
      <c r="F2886" s="10">
        <v>9.7165782000000006E-2</v>
      </c>
      <c r="G2886" s="10">
        <v>5.9442993999999999E-2</v>
      </c>
      <c r="H2886" s="10">
        <v>0.10259312399999999</v>
      </c>
      <c r="I2886" s="10">
        <v>5.3659709999999998E-3</v>
      </c>
      <c r="J2886" s="10">
        <v>0.239534159</v>
      </c>
      <c r="K2886" s="10">
        <v>5.4532786999999999E-2</v>
      </c>
      <c r="L2886" s="10">
        <v>7.6089786000000006E-2</v>
      </c>
      <c r="M2886" s="10">
        <v>0.13538098500000001</v>
      </c>
      <c r="N2886" s="10">
        <v>1.6590409E-2</v>
      </c>
      <c r="O2886" s="10">
        <v>9.1463619999999999E-3</v>
      </c>
      <c r="P2886" s="10">
        <v>2.0558492000000001E-2</v>
      </c>
    </row>
    <row r="2887" spans="1:16" x14ac:dyDescent="0.25">
      <c r="A2887" s="16" t="s">
        <v>4632</v>
      </c>
      <c r="B2887" s="16" t="s">
        <v>4486</v>
      </c>
      <c r="C2887" s="16" t="s">
        <v>4633</v>
      </c>
      <c r="D2887" s="16">
        <v>0.13018878473705731</v>
      </c>
      <c r="E2887" s="16">
        <v>7.6248829448697028E-2</v>
      </c>
      <c r="F2887" s="10">
        <v>0.288060225</v>
      </c>
      <c r="G2887" s="10">
        <v>0.30640348000000001</v>
      </c>
      <c r="H2887" s="10">
        <v>0.32147384000000001</v>
      </c>
      <c r="I2887" s="10">
        <v>1.7976068000000001E-2</v>
      </c>
      <c r="J2887" s="10">
        <v>0.94973206099999996</v>
      </c>
      <c r="K2887" s="10">
        <v>0.15994899200000001</v>
      </c>
      <c r="L2887" s="10">
        <v>0.21891881999999999</v>
      </c>
      <c r="M2887" s="10">
        <v>0.566478017</v>
      </c>
      <c r="N2887" s="10">
        <v>5.6210680999999998E-2</v>
      </c>
      <c r="O2887" s="10">
        <v>3.3900698E-2</v>
      </c>
      <c r="P2887" s="10">
        <v>5.9302342000000001E-2</v>
      </c>
    </row>
    <row r="2888" spans="1:16" x14ac:dyDescent="0.25">
      <c r="A2888" s="16" t="s">
        <v>4634</v>
      </c>
      <c r="B2888" s="16" t="s">
        <v>4486</v>
      </c>
      <c r="C2888" s="16" t="s">
        <v>4635</v>
      </c>
      <c r="D2888" s="16">
        <v>0.81720923234931342</v>
      </c>
      <c r="E2888" s="16">
        <v>0.44354821260905897</v>
      </c>
      <c r="F2888" s="10">
        <v>1.4745976199999999</v>
      </c>
      <c r="G2888" s="10">
        <v>2.803859476</v>
      </c>
      <c r="H2888" s="10">
        <v>2.8368971360000002</v>
      </c>
      <c r="I2888" s="10">
        <v>0.26138890799999998</v>
      </c>
      <c r="J2888" s="10">
        <v>6.896246885</v>
      </c>
      <c r="K2888" s="10">
        <v>0.95666188299999999</v>
      </c>
      <c r="L2888" s="10">
        <v>1.3819499019999999</v>
      </c>
      <c r="M2888" s="10">
        <v>2.800158401</v>
      </c>
      <c r="N2888" s="10">
        <v>0.43611709500000001</v>
      </c>
      <c r="O2888" s="10">
        <v>0.294746114</v>
      </c>
      <c r="P2888" s="10">
        <v>0.364761161</v>
      </c>
    </row>
    <row r="2889" spans="1:16" x14ac:dyDescent="0.25">
      <c r="A2889" s="16" t="s">
        <v>4636</v>
      </c>
      <c r="B2889" s="16" t="s">
        <v>4486</v>
      </c>
      <c r="C2889" s="16" t="s">
        <v>4637</v>
      </c>
      <c r="D2889" s="16">
        <v>0.17189094763572155</v>
      </c>
      <c r="E2889" s="16">
        <v>5.3873213931649115E-2</v>
      </c>
      <c r="F2889" s="10">
        <v>0.167435854</v>
      </c>
      <c r="G2889" s="10">
        <v>0.206774186</v>
      </c>
      <c r="H2889" s="10">
        <v>0.24038885600000001</v>
      </c>
      <c r="I2889" s="10">
        <v>1.4301596E-2</v>
      </c>
      <c r="J2889" s="10">
        <v>0.77181883600000001</v>
      </c>
      <c r="K2889" s="10">
        <v>0.10373541</v>
      </c>
      <c r="L2889" s="10">
        <v>0.14013297</v>
      </c>
      <c r="M2889" s="10">
        <v>0.31124131799999999</v>
      </c>
      <c r="N2889" s="10">
        <v>4.0963877000000003E-2</v>
      </c>
      <c r="O2889" s="10">
        <v>2.4958428000000001E-2</v>
      </c>
      <c r="P2889" s="10">
        <v>3.8169113999999997E-2</v>
      </c>
    </row>
    <row r="2890" spans="1:16" x14ac:dyDescent="0.25">
      <c r="A2890" s="16" t="s">
        <v>4638</v>
      </c>
      <c r="B2890" s="16" t="s">
        <v>4486</v>
      </c>
      <c r="C2890" s="16" t="s">
        <v>4639</v>
      </c>
      <c r="D2890" s="16">
        <v>0</v>
      </c>
      <c r="E2890" s="16">
        <v>0</v>
      </c>
      <c r="F2890" s="10">
        <v>0</v>
      </c>
      <c r="G2890" s="10">
        <v>0</v>
      </c>
      <c r="H2890" s="10">
        <v>0</v>
      </c>
      <c r="I2890" s="10">
        <v>0</v>
      </c>
      <c r="J2890" s="10">
        <v>0</v>
      </c>
      <c r="K2890" s="10">
        <v>0</v>
      </c>
      <c r="L2890" s="10">
        <v>0</v>
      </c>
      <c r="M2890" s="10">
        <v>0</v>
      </c>
      <c r="N2890" s="10">
        <v>0</v>
      </c>
      <c r="O2890" s="10">
        <v>0</v>
      </c>
      <c r="P2890" s="10">
        <v>0</v>
      </c>
    </row>
    <row r="2891" spans="1:16" x14ac:dyDescent="0.25">
      <c r="A2891" s="16" t="s">
        <v>4640</v>
      </c>
      <c r="B2891" s="16" t="s">
        <v>4486</v>
      </c>
      <c r="C2891" s="16" t="s">
        <v>4641</v>
      </c>
      <c r="D2891" s="16">
        <v>0.2975512162621784</v>
      </c>
      <c r="E2891" s="16">
        <v>0.14360384780383517</v>
      </c>
      <c r="F2891" s="10">
        <v>0.51144307300000003</v>
      </c>
      <c r="G2891" s="10">
        <v>0.473780537</v>
      </c>
      <c r="H2891" s="10">
        <v>0.68453569199999997</v>
      </c>
      <c r="I2891" s="10">
        <v>3.5555353999999997E-2</v>
      </c>
      <c r="J2891" s="10">
        <v>2.4567778269999998</v>
      </c>
      <c r="K2891" s="10">
        <v>0.33004534499999999</v>
      </c>
      <c r="L2891" s="10">
        <v>0.45299868700000001</v>
      </c>
      <c r="M2891" s="10">
        <v>0.83203374799999996</v>
      </c>
      <c r="N2891" s="10">
        <v>0.104392422</v>
      </c>
      <c r="O2891" s="10">
        <v>5.8572314E-2</v>
      </c>
      <c r="P2891" s="10">
        <v>0.12989234099999999</v>
      </c>
    </row>
    <row r="2892" spans="1:16" x14ac:dyDescent="0.25">
      <c r="A2892" s="16" t="s">
        <v>4642</v>
      </c>
      <c r="B2892" s="16" t="s">
        <v>4486</v>
      </c>
      <c r="C2892" s="16" t="s">
        <v>4643</v>
      </c>
      <c r="D2892" s="16">
        <v>0.17046166004629085</v>
      </c>
      <c r="E2892" s="16">
        <v>1.3319237361881934E-2</v>
      </c>
      <c r="F2892" s="10">
        <v>4.4397697E-2</v>
      </c>
      <c r="G2892" s="10">
        <v>4.8587995000000002E-2</v>
      </c>
      <c r="H2892" s="10">
        <v>6.3304069000000004E-2</v>
      </c>
      <c r="I2892" s="10">
        <v>3.9085229999999997E-3</v>
      </c>
      <c r="J2892" s="10">
        <v>0.22122938</v>
      </c>
      <c r="K2892" s="10">
        <v>2.8107829000000001E-2</v>
      </c>
      <c r="L2892" s="10">
        <v>3.9504812E-2</v>
      </c>
      <c r="M2892" s="10">
        <v>7.2558554999999997E-2</v>
      </c>
      <c r="N2892" s="10">
        <v>9.8917810000000005E-3</v>
      </c>
      <c r="O2892" s="10">
        <v>5.5935359999999996E-3</v>
      </c>
      <c r="P2892" s="10">
        <v>1.1907805E-2</v>
      </c>
    </row>
    <row r="2893" spans="1:16" x14ac:dyDescent="0.25">
      <c r="A2893" s="16" t="s">
        <v>4644</v>
      </c>
      <c r="B2893" s="16" t="s">
        <v>4486</v>
      </c>
      <c r="C2893" s="16" t="s">
        <v>4645</v>
      </c>
      <c r="D2893" s="16">
        <v>7.3159676887593117E-2</v>
      </c>
      <c r="E2893" s="16">
        <v>2.9244462194342388E-2</v>
      </c>
      <c r="F2893" s="10">
        <v>0.10684893299999999</v>
      </c>
      <c r="G2893" s="10">
        <v>1.747672307</v>
      </c>
      <c r="H2893" s="10">
        <v>0.20550011600000001</v>
      </c>
      <c r="I2893" s="10">
        <v>1.2275678E-2</v>
      </c>
      <c r="J2893" s="10">
        <v>2.71219367</v>
      </c>
      <c r="K2893" s="10">
        <v>6.9357494000000006E-2</v>
      </c>
      <c r="L2893" s="10">
        <v>8.9126871999999996E-2</v>
      </c>
      <c r="M2893" s="10">
        <v>1.4875505019999999</v>
      </c>
      <c r="N2893" s="10">
        <v>5.3975758999999998E-2</v>
      </c>
      <c r="O2893" s="10">
        <v>3.5271416999999999E-2</v>
      </c>
      <c r="P2893" s="10">
        <v>2.1396497E-2</v>
      </c>
    </row>
    <row r="2894" spans="1:16" x14ac:dyDescent="0.25">
      <c r="A2894" s="16" t="s">
        <v>4646</v>
      </c>
      <c r="B2894" s="16" t="s">
        <v>4486</v>
      </c>
      <c r="C2894" s="16" t="s">
        <v>4647</v>
      </c>
      <c r="D2894" s="16">
        <v>9.260075258058445E-2</v>
      </c>
      <c r="E2894" s="16">
        <v>3.9454555470717627E-2</v>
      </c>
      <c r="F2894" s="10">
        <v>0.141686534</v>
      </c>
      <c r="G2894" s="10">
        <v>0.47271632800000002</v>
      </c>
      <c r="H2894" s="10">
        <v>0.23040192200000001</v>
      </c>
      <c r="I2894" s="10">
        <v>1.4187428E-2</v>
      </c>
      <c r="J2894" s="10">
        <v>0.82273768199999997</v>
      </c>
      <c r="K2894" s="10">
        <v>9.4181021000000004E-2</v>
      </c>
      <c r="L2894" s="10">
        <v>0.117757789</v>
      </c>
      <c r="M2894" s="10">
        <v>0.49819896299999999</v>
      </c>
      <c r="N2894" s="10">
        <v>5.6538000999999997E-2</v>
      </c>
      <c r="O2894" s="10">
        <v>3.6603001000000003E-2</v>
      </c>
      <c r="P2894" s="10">
        <v>2.7901128000000001E-2</v>
      </c>
    </row>
    <row r="2895" spans="1:16" x14ac:dyDescent="0.25">
      <c r="A2895" s="16" t="s">
        <v>4648</v>
      </c>
      <c r="B2895" s="16" t="s">
        <v>4486</v>
      </c>
      <c r="C2895" s="16" t="s">
        <v>4649</v>
      </c>
      <c r="D2895" s="16">
        <v>4.1484899221877793E-2</v>
      </c>
      <c r="E2895" s="16">
        <v>1.8858088944715499E-2</v>
      </c>
      <c r="F2895" s="10">
        <v>6.2255566999999998E-2</v>
      </c>
      <c r="G2895" s="10">
        <v>5.4839306999999997E-2</v>
      </c>
      <c r="H2895" s="10">
        <v>9.0920198999999993E-2</v>
      </c>
      <c r="I2895" s="10">
        <v>6.3167240000000001E-3</v>
      </c>
      <c r="J2895" s="10">
        <v>0.19149509300000001</v>
      </c>
      <c r="K2895" s="10">
        <v>3.9516684000000003E-2</v>
      </c>
      <c r="L2895" s="10">
        <v>5.6440411000000003E-2</v>
      </c>
      <c r="M2895" s="10">
        <v>8.8856499000000005E-2</v>
      </c>
      <c r="N2895" s="10">
        <v>1.4590387999999999E-2</v>
      </c>
      <c r="O2895" s="10">
        <v>8.8291719999999997E-3</v>
      </c>
      <c r="P2895" s="10">
        <v>1.7432487999999999E-2</v>
      </c>
    </row>
    <row r="2896" spans="1:16" x14ac:dyDescent="0.25">
      <c r="A2896" s="16" t="s">
        <v>4650</v>
      </c>
      <c r="B2896" s="16" t="s">
        <v>4486</v>
      </c>
      <c r="C2896" s="16" t="s">
        <v>4651</v>
      </c>
      <c r="D2896" s="16">
        <v>0.10136795151215043</v>
      </c>
      <c r="E2896" s="16">
        <v>5.0618457634841331E-2</v>
      </c>
      <c r="F2896" s="10">
        <v>0.18313965199999999</v>
      </c>
      <c r="G2896" s="10">
        <v>0.22892700599999999</v>
      </c>
      <c r="H2896" s="10">
        <v>0.25677026200000003</v>
      </c>
      <c r="I2896" s="10">
        <v>1.6688911000000001E-2</v>
      </c>
      <c r="J2896" s="10">
        <v>0.52956239500000002</v>
      </c>
      <c r="K2896" s="10">
        <v>0.102648156</v>
      </c>
      <c r="L2896" s="10">
        <v>0.13971900100000001</v>
      </c>
      <c r="M2896" s="10">
        <v>0.35559376100000001</v>
      </c>
      <c r="N2896" s="10">
        <v>4.8974781000000002E-2</v>
      </c>
      <c r="O2896" s="10">
        <v>3.1512933999999999E-2</v>
      </c>
      <c r="P2896" s="10">
        <v>3.7308858E-2</v>
      </c>
    </row>
    <row r="2897" spans="1:16" x14ac:dyDescent="0.25">
      <c r="A2897" s="16" t="s">
        <v>4652</v>
      </c>
      <c r="B2897" s="16" t="s">
        <v>4486</v>
      </c>
      <c r="C2897" s="16" t="s">
        <v>4653</v>
      </c>
      <c r="D2897" s="16">
        <v>4.5830237121723849E-2</v>
      </c>
      <c r="E2897" s="16">
        <v>3.3202479069119516E-2</v>
      </c>
      <c r="F2897" s="10">
        <v>0.13377989700000001</v>
      </c>
      <c r="G2897" s="10">
        <v>8.0118448999999994E-2</v>
      </c>
      <c r="H2897" s="10">
        <v>0.15110743099999999</v>
      </c>
      <c r="I2897" s="10">
        <v>7.4973499999999998E-3</v>
      </c>
      <c r="J2897" s="10">
        <v>0.35033737300000001</v>
      </c>
      <c r="K2897" s="10">
        <v>7.9401042000000005E-2</v>
      </c>
      <c r="L2897" s="10">
        <v>0.116886276</v>
      </c>
      <c r="M2897" s="10">
        <v>0.19919107</v>
      </c>
      <c r="N2897" s="10">
        <v>2.2008990999999999E-2</v>
      </c>
      <c r="O2897" s="10">
        <v>1.4468348000000001E-2</v>
      </c>
      <c r="P2897" s="10">
        <v>3.3773628E-2</v>
      </c>
    </row>
    <row r="2898" spans="1:16" x14ac:dyDescent="0.25">
      <c r="A2898" s="16" t="s">
        <v>4654</v>
      </c>
      <c r="B2898" s="16" t="s">
        <v>4486</v>
      </c>
      <c r="C2898" s="16" t="s">
        <v>4655</v>
      </c>
      <c r="D2898" s="16">
        <v>0.43620185500099662</v>
      </c>
      <c r="E2898" s="16">
        <v>0.21870825023595752</v>
      </c>
      <c r="F2898" s="10">
        <v>0.72410099500000003</v>
      </c>
      <c r="G2898" s="10">
        <v>2.281511493</v>
      </c>
      <c r="H2898" s="10">
        <v>2.088541706</v>
      </c>
      <c r="I2898" s="10">
        <v>0.23794668199999999</v>
      </c>
      <c r="J2898" s="10">
        <v>5.959654091</v>
      </c>
      <c r="K2898" s="10">
        <v>0.54536965500000001</v>
      </c>
      <c r="L2898" s="10">
        <v>0.72706386700000003</v>
      </c>
      <c r="M2898" s="10">
        <v>1.762427499</v>
      </c>
      <c r="N2898" s="10">
        <v>0.269406653</v>
      </c>
      <c r="O2898" s="10">
        <v>0.19435092500000001</v>
      </c>
      <c r="P2898" s="10">
        <v>0.17052682599999999</v>
      </c>
    </row>
    <row r="2899" spans="1:16" x14ac:dyDescent="0.25">
      <c r="A2899" s="16" t="s">
        <v>4656</v>
      </c>
      <c r="B2899" s="16" t="s">
        <v>4486</v>
      </c>
      <c r="C2899" s="16" t="s">
        <v>4657</v>
      </c>
      <c r="D2899" s="16">
        <v>8.4321654407943661E-2</v>
      </c>
      <c r="E2899" s="16">
        <v>4.9845895874710208E-2</v>
      </c>
      <c r="F2899" s="10">
        <v>0.19782576199999999</v>
      </c>
      <c r="G2899" s="10">
        <v>0.25181388399999999</v>
      </c>
      <c r="H2899" s="10">
        <v>0.23814959499999999</v>
      </c>
      <c r="I2899" s="10">
        <v>1.0637951E-2</v>
      </c>
      <c r="J2899" s="10">
        <v>1.083895622</v>
      </c>
      <c r="K2899" s="10">
        <v>0.111352071</v>
      </c>
      <c r="L2899" s="10">
        <v>0.143961272</v>
      </c>
      <c r="M2899" s="10">
        <v>0.625492202</v>
      </c>
      <c r="N2899" s="10">
        <v>3.7364933000000003E-2</v>
      </c>
      <c r="O2899" s="10">
        <v>2.2517723E-2</v>
      </c>
      <c r="P2899" s="10">
        <v>4.6526172999999997E-2</v>
      </c>
    </row>
    <row r="2900" spans="1:16" x14ac:dyDescent="0.25">
      <c r="A2900" s="16" t="s">
        <v>4658</v>
      </c>
      <c r="B2900" s="16" t="s">
        <v>4486</v>
      </c>
      <c r="C2900" s="16" t="s">
        <v>4659</v>
      </c>
      <c r="D2900" s="16">
        <v>0.18387919346945455</v>
      </c>
      <c r="E2900" s="16">
        <v>5.5049328124572534E-2</v>
      </c>
      <c r="F2900" s="10">
        <v>0.179012701</v>
      </c>
      <c r="G2900" s="10">
        <v>0.27187467700000001</v>
      </c>
      <c r="H2900" s="10">
        <v>0.29304743799999999</v>
      </c>
      <c r="I2900" s="10">
        <v>2.1315471999999999E-2</v>
      </c>
      <c r="J2900" s="10">
        <v>1.153568801</v>
      </c>
      <c r="K2900" s="10">
        <v>0.149282839</v>
      </c>
      <c r="L2900" s="10">
        <v>0.170076222</v>
      </c>
      <c r="M2900" s="10">
        <v>0.37694119700000001</v>
      </c>
      <c r="N2900" s="10">
        <v>5.0470341000000002E-2</v>
      </c>
      <c r="O2900" s="10">
        <v>3.2432806000000002E-2</v>
      </c>
      <c r="P2900" s="10">
        <v>4.1082050000000002E-2</v>
      </c>
    </row>
    <row r="2901" spans="1:16" x14ac:dyDescent="0.25">
      <c r="A2901" s="16" t="s">
        <v>4660</v>
      </c>
      <c r="B2901" s="16" t="s">
        <v>4486</v>
      </c>
      <c r="C2901" s="16" t="s">
        <v>4661</v>
      </c>
      <c r="D2901" s="16">
        <v>1.178002507615683E-2</v>
      </c>
      <c r="E2901" s="16">
        <v>7.8312522567050395E-3</v>
      </c>
      <c r="F2901" s="10">
        <v>3.1011994000000001E-2</v>
      </c>
      <c r="G2901" s="10">
        <v>3.8359026999999997E-2</v>
      </c>
      <c r="H2901" s="10">
        <v>3.472476E-2</v>
      </c>
      <c r="I2901" s="10">
        <v>1.7190409999999999E-3</v>
      </c>
      <c r="J2901" s="10">
        <v>0.103483597</v>
      </c>
      <c r="K2901" s="10">
        <v>1.7225415000000001E-2</v>
      </c>
      <c r="L2901" s="10">
        <v>2.4550979000000001E-2</v>
      </c>
      <c r="M2901" s="10">
        <v>8.0804479999999998E-2</v>
      </c>
      <c r="N2901" s="10">
        <v>5.3365410000000002E-3</v>
      </c>
      <c r="O2901" s="10">
        <v>3.0272110000000001E-3</v>
      </c>
      <c r="P2901" s="10">
        <v>6.7422180000000003E-3</v>
      </c>
    </row>
    <row r="2902" spans="1:16" x14ac:dyDescent="0.25">
      <c r="A2902" s="16" t="s">
        <v>4662</v>
      </c>
      <c r="B2902" s="16" t="s">
        <v>4486</v>
      </c>
      <c r="C2902" s="16" t="s">
        <v>4663</v>
      </c>
      <c r="D2902" s="16">
        <v>0.29885745816952147</v>
      </c>
      <c r="E2902" s="16">
        <v>0.18695116548698473</v>
      </c>
      <c r="F2902" s="10">
        <v>0.70592631100000003</v>
      </c>
      <c r="G2902" s="10">
        <v>0.63377824599999999</v>
      </c>
      <c r="H2902" s="10">
        <v>0.86742613499999999</v>
      </c>
      <c r="I2902" s="10">
        <v>4.3273913999999997E-2</v>
      </c>
      <c r="J2902" s="10">
        <v>3.8899100130000002</v>
      </c>
      <c r="K2902" s="10">
        <v>0.44931381500000001</v>
      </c>
      <c r="L2902" s="10">
        <v>0.59525826299999995</v>
      </c>
      <c r="M2902" s="10">
        <v>1.188991685</v>
      </c>
      <c r="N2902" s="10">
        <v>0.14342905</v>
      </c>
      <c r="O2902" s="10">
        <v>8.1506034000000005E-2</v>
      </c>
      <c r="P2902" s="10">
        <v>0.16009097</v>
      </c>
    </row>
    <row r="2903" spans="1:16" x14ac:dyDescent="0.25">
      <c r="A2903" s="16" t="s">
        <v>4664</v>
      </c>
      <c r="B2903" s="16" t="s">
        <v>4486</v>
      </c>
      <c r="C2903" s="16" t="s">
        <v>4665</v>
      </c>
      <c r="D2903" s="16">
        <v>0.14535012732124603</v>
      </c>
      <c r="E2903" s="16">
        <v>5.3385259045940339E-2</v>
      </c>
      <c r="F2903" s="10">
        <v>0.19670870800000001</v>
      </c>
      <c r="G2903" s="10">
        <v>0.57172603</v>
      </c>
      <c r="H2903" s="10">
        <v>0.28278002499999999</v>
      </c>
      <c r="I2903" s="10">
        <v>2.0547189E-2</v>
      </c>
      <c r="J2903" s="10">
        <v>1.207964204</v>
      </c>
      <c r="K2903" s="10">
        <v>0.11913805199999999</v>
      </c>
      <c r="L2903" s="10">
        <v>0.15661656500000001</v>
      </c>
      <c r="M2903" s="10">
        <v>0.67475428900000001</v>
      </c>
      <c r="N2903" s="10">
        <v>6.0857598999999998E-2</v>
      </c>
      <c r="O2903" s="10">
        <v>3.9863149E-2</v>
      </c>
      <c r="P2903" s="10">
        <v>3.9416543999999998E-2</v>
      </c>
    </row>
    <row r="2904" spans="1:16" x14ac:dyDescent="0.25">
      <c r="A2904" s="16" t="s">
        <v>4666</v>
      </c>
      <c r="B2904" s="16" t="s">
        <v>4486</v>
      </c>
      <c r="C2904" s="16" t="s">
        <v>4667</v>
      </c>
      <c r="D2904" s="16">
        <v>5.390992405931358E-2</v>
      </c>
      <c r="E2904" s="16">
        <v>1.8554298559856984E-2</v>
      </c>
      <c r="F2904" s="10">
        <v>6.7703649000000005E-2</v>
      </c>
      <c r="G2904" s="10">
        <v>0.21740335</v>
      </c>
      <c r="H2904" s="10">
        <v>0.117134299</v>
      </c>
      <c r="I2904" s="10">
        <v>7.5655130000000003E-3</v>
      </c>
      <c r="J2904" s="10">
        <v>0.483692866</v>
      </c>
      <c r="K2904" s="10">
        <v>4.0451894000000002E-2</v>
      </c>
      <c r="L2904" s="10">
        <v>5.3741643999999998E-2</v>
      </c>
      <c r="M2904" s="10">
        <v>0.24802934900000001</v>
      </c>
      <c r="N2904" s="10">
        <v>2.5395165000000001E-2</v>
      </c>
      <c r="O2904" s="10">
        <v>1.8023497999999999E-2</v>
      </c>
      <c r="P2904" s="10">
        <v>1.4273950000000001E-2</v>
      </c>
    </row>
    <row r="2905" spans="1:16" x14ac:dyDescent="0.25">
      <c r="A2905" s="16" t="s">
        <v>4668</v>
      </c>
      <c r="B2905" s="16" t="s">
        <v>4486</v>
      </c>
      <c r="C2905" s="16" t="s">
        <v>4669</v>
      </c>
      <c r="D2905" s="16">
        <v>8.2972434690804689E-2</v>
      </c>
      <c r="E2905" s="16">
        <v>4.4758764782669623E-2</v>
      </c>
      <c r="F2905" s="10">
        <v>0.16384832099999999</v>
      </c>
      <c r="G2905" s="10">
        <v>0.12830488600000001</v>
      </c>
      <c r="H2905" s="10">
        <v>0.20792676099999999</v>
      </c>
      <c r="I2905" s="10">
        <v>1.0943258000000001E-2</v>
      </c>
      <c r="J2905" s="10">
        <v>0.61373545299999999</v>
      </c>
      <c r="K2905" s="10">
        <v>0.100183736</v>
      </c>
      <c r="L2905" s="10">
        <v>0.146513274</v>
      </c>
      <c r="M2905" s="10">
        <v>0.285734182</v>
      </c>
      <c r="N2905" s="10">
        <v>3.1120736999999999E-2</v>
      </c>
      <c r="O2905" s="10">
        <v>1.8910572E-2</v>
      </c>
      <c r="P2905" s="10">
        <v>4.1932909999999997E-2</v>
      </c>
    </row>
    <row r="2906" spans="1:16" x14ac:dyDescent="0.25">
      <c r="A2906" s="16" t="s">
        <v>4670</v>
      </c>
      <c r="B2906" s="16" t="s">
        <v>4486</v>
      </c>
      <c r="C2906" s="16" t="s">
        <v>4671</v>
      </c>
      <c r="D2906" s="16">
        <v>0.27569290861092949</v>
      </c>
      <c r="E2906" s="16">
        <v>0.12854016051128353</v>
      </c>
      <c r="F2906" s="10">
        <v>0.43596748200000002</v>
      </c>
      <c r="G2906" s="10">
        <v>1.478950749</v>
      </c>
      <c r="H2906" s="10">
        <v>1.248030838</v>
      </c>
      <c r="I2906" s="10">
        <v>0.185862418</v>
      </c>
      <c r="J2906" s="10">
        <v>7.6383315950000004</v>
      </c>
      <c r="K2906" s="10">
        <v>0.47360538400000002</v>
      </c>
      <c r="L2906" s="10">
        <v>0.45479856600000002</v>
      </c>
      <c r="M2906" s="10">
        <v>0.96301329700000005</v>
      </c>
      <c r="N2906" s="10">
        <v>0.15323816400000001</v>
      </c>
      <c r="O2906" s="10">
        <v>0.10803112400000001</v>
      </c>
      <c r="P2906" s="10">
        <v>0.104439266</v>
      </c>
    </row>
    <row r="2907" spans="1:16" x14ac:dyDescent="0.25">
      <c r="A2907" s="16" t="s">
        <v>4672</v>
      </c>
      <c r="B2907" s="16" t="s">
        <v>4486</v>
      </c>
      <c r="C2907" s="16" t="s">
        <v>4673</v>
      </c>
      <c r="D2907" s="16">
        <v>0.66361182787747186</v>
      </c>
      <c r="E2907" s="16">
        <v>0.32772447164998009</v>
      </c>
      <c r="F2907" s="10">
        <v>1.096073807</v>
      </c>
      <c r="G2907" s="10">
        <v>5.3344825499999997</v>
      </c>
      <c r="H2907" s="10">
        <v>4.5139440190000002</v>
      </c>
      <c r="I2907" s="10">
        <v>0.71984282399999999</v>
      </c>
      <c r="J2907" s="10">
        <v>10.156686819999999</v>
      </c>
      <c r="K2907" s="10">
        <v>0.81426684199999999</v>
      </c>
      <c r="L2907" s="10">
        <v>1.0961048799999999</v>
      </c>
      <c r="M2907" s="10">
        <v>3.1208286850000002</v>
      </c>
      <c r="N2907" s="10">
        <v>0.49064812099999999</v>
      </c>
      <c r="O2907" s="10">
        <v>0.35908983500000002</v>
      </c>
      <c r="P2907" s="10">
        <v>0.26362915399999998</v>
      </c>
    </row>
    <row r="2908" spans="1:16" x14ac:dyDescent="0.25">
      <c r="A2908" s="16" t="s">
        <v>4674</v>
      </c>
      <c r="B2908" s="16" t="s">
        <v>4486</v>
      </c>
      <c r="C2908" s="16" t="s">
        <v>4675</v>
      </c>
      <c r="D2908" s="16">
        <v>1.2924725325727969E-2</v>
      </c>
      <c r="E2908" s="16">
        <v>7.9347537828423631E-3</v>
      </c>
      <c r="F2908" s="10">
        <v>3.2760552999999998E-2</v>
      </c>
      <c r="G2908" s="10">
        <v>2.1486717999999998E-2</v>
      </c>
      <c r="H2908" s="10">
        <v>3.5634450999999998E-2</v>
      </c>
      <c r="I2908" s="10">
        <v>1.672691E-3</v>
      </c>
      <c r="J2908" s="10">
        <v>0.108163625</v>
      </c>
      <c r="K2908" s="10">
        <v>3.2481709999999997E-2</v>
      </c>
      <c r="L2908" s="10">
        <v>4.4495357999999999E-2</v>
      </c>
      <c r="M2908" s="10">
        <v>5.8641335000000003E-2</v>
      </c>
      <c r="N2908" s="10">
        <v>5.0298239999999996E-3</v>
      </c>
      <c r="O2908" s="10">
        <v>2.4233520000000001E-3</v>
      </c>
      <c r="P2908" s="10">
        <v>8.8089110000000009E-3</v>
      </c>
    </row>
    <row r="2909" spans="1:16" x14ac:dyDescent="0.25">
      <c r="A2909" s="16" t="s">
        <v>4676</v>
      </c>
      <c r="B2909" s="16" t="s">
        <v>4486</v>
      </c>
      <c r="C2909" s="16" t="s">
        <v>4677</v>
      </c>
      <c r="D2909" s="16">
        <v>0.32502088912268357</v>
      </c>
      <c r="E2909" s="16">
        <v>8.4460549218412451E-2</v>
      </c>
      <c r="F2909" s="10">
        <v>0.26522336600000002</v>
      </c>
      <c r="G2909" s="10">
        <v>0.35640772700000001</v>
      </c>
      <c r="H2909" s="10">
        <v>0.43358231699999999</v>
      </c>
      <c r="I2909" s="10">
        <v>2.4586502E-2</v>
      </c>
      <c r="J2909" s="10">
        <v>1.3096533340000001</v>
      </c>
      <c r="K2909" s="10">
        <v>0.165497325</v>
      </c>
      <c r="L2909" s="10">
        <v>0.22398715699999999</v>
      </c>
      <c r="M2909" s="10">
        <v>0.51738131899999995</v>
      </c>
      <c r="N2909" s="10">
        <v>6.9769408000000005E-2</v>
      </c>
      <c r="O2909" s="10">
        <v>4.3313529000000003E-2</v>
      </c>
      <c r="P2909" s="10">
        <v>6.5133188999999994E-2</v>
      </c>
    </row>
    <row r="2910" spans="1:16" x14ac:dyDescent="0.25">
      <c r="A2910" s="16" t="s">
        <v>4678</v>
      </c>
      <c r="B2910" s="16" t="s">
        <v>4486</v>
      </c>
      <c r="C2910" s="16" t="s">
        <v>4679</v>
      </c>
      <c r="D2910" s="16">
        <v>5.9108099146974492E-2</v>
      </c>
      <c r="E2910" s="16">
        <v>2.9613654652876836E-2</v>
      </c>
      <c r="F2910" s="10">
        <v>0.100449949</v>
      </c>
      <c r="G2910" s="10">
        <v>0.241269556</v>
      </c>
      <c r="H2910" s="10">
        <v>0.19323554900000001</v>
      </c>
      <c r="I2910" s="10">
        <v>1.5357796999999999E-2</v>
      </c>
      <c r="J2910" s="10">
        <v>0.54315225499999997</v>
      </c>
      <c r="K2910" s="10">
        <v>6.5059232999999994E-2</v>
      </c>
      <c r="L2910" s="10">
        <v>9.0808005999999997E-2</v>
      </c>
      <c r="M2910" s="10">
        <v>0.226545621</v>
      </c>
      <c r="N2910" s="10">
        <v>2.9126256E-2</v>
      </c>
      <c r="O2910" s="10">
        <v>1.9435436E-2</v>
      </c>
      <c r="P2910" s="10">
        <v>2.3335496000000001E-2</v>
      </c>
    </row>
    <row r="2911" spans="1:16" x14ac:dyDescent="0.25">
      <c r="A2911" s="16" t="s">
        <v>4680</v>
      </c>
      <c r="B2911" s="16" t="s">
        <v>4486</v>
      </c>
      <c r="C2911" s="16" t="s">
        <v>4681</v>
      </c>
      <c r="D2911" s="16">
        <v>0.44951710049476679</v>
      </c>
      <c r="E2911" s="16">
        <v>0.27487154371231631</v>
      </c>
      <c r="F2911" s="10">
        <v>0.79525060999999997</v>
      </c>
      <c r="G2911" s="10">
        <v>1.7874791729999999</v>
      </c>
      <c r="H2911" s="10">
        <v>1.658761878</v>
      </c>
      <c r="I2911" s="10">
        <v>0.169143982</v>
      </c>
      <c r="J2911" s="10">
        <v>4.644188808</v>
      </c>
      <c r="K2911" s="10">
        <v>0.51610292300000005</v>
      </c>
      <c r="L2911" s="10">
        <v>0.696796847</v>
      </c>
      <c r="M2911" s="10">
        <v>1.638525059</v>
      </c>
      <c r="N2911" s="10">
        <v>0.25296010200000002</v>
      </c>
      <c r="O2911" s="10">
        <v>0.18007599099999999</v>
      </c>
      <c r="P2911" s="10">
        <v>0.18275496499999999</v>
      </c>
    </row>
    <row r="2912" spans="1:16" x14ac:dyDescent="0.25">
      <c r="A2912" s="16" t="s">
        <v>4682</v>
      </c>
      <c r="B2912" s="16" t="s">
        <v>4486</v>
      </c>
      <c r="C2912" s="16" t="s">
        <v>4683</v>
      </c>
      <c r="D2912" s="16">
        <v>3.0556746850010672E-2</v>
      </c>
      <c r="E2912" s="16">
        <v>2.0146620371984513E-2</v>
      </c>
      <c r="F2912" s="10">
        <v>8.1823267000000005E-2</v>
      </c>
      <c r="G2912" s="10">
        <v>5.6271248000000003E-2</v>
      </c>
      <c r="H2912" s="10">
        <v>9.1929811E-2</v>
      </c>
      <c r="I2912" s="10">
        <v>4.490305E-3</v>
      </c>
      <c r="J2912" s="10">
        <v>0.26756915199999998</v>
      </c>
      <c r="K2912" s="10">
        <v>4.940601E-2</v>
      </c>
      <c r="L2912" s="10">
        <v>7.4060798999999997E-2</v>
      </c>
      <c r="M2912" s="10">
        <v>0.124487024</v>
      </c>
      <c r="N2912" s="10">
        <v>1.3499462E-2</v>
      </c>
      <c r="O2912" s="10">
        <v>7.9397080000000002E-3</v>
      </c>
      <c r="P2912" s="10">
        <v>1.9668300999999999E-2</v>
      </c>
    </row>
    <row r="2913" spans="1:16" x14ac:dyDescent="0.25">
      <c r="A2913" s="16" t="s">
        <v>4684</v>
      </c>
      <c r="B2913" s="16" t="s">
        <v>4486</v>
      </c>
      <c r="C2913" s="16" t="s">
        <v>4685</v>
      </c>
      <c r="D2913" s="16">
        <v>1.1425450678527211</v>
      </c>
      <c r="E2913" s="16">
        <v>0.37978344889504922</v>
      </c>
      <c r="F2913" s="10">
        <v>1.2294355850000001</v>
      </c>
      <c r="G2913" s="10">
        <v>2.6356578900000001</v>
      </c>
      <c r="H2913" s="10">
        <v>2.2955245</v>
      </c>
      <c r="I2913" s="10">
        <v>0.11703369</v>
      </c>
      <c r="J2913" s="10">
        <v>8.6390901660000008</v>
      </c>
      <c r="K2913" s="10">
        <v>0.78239215299999998</v>
      </c>
      <c r="L2913" s="10">
        <v>0.99912932700000001</v>
      </c>
      <c r="M2913" s="10">
        <v>3.2379627379999998</v>
      </c>
      <c r="N2913" s="10">
        <v>0.43491503100000001</v>
      </c>
      <c r="O2913" s="10">
        <v>0.28825931500000002</v>
      </c>
      <c r="P2913" s="10">
        <v>0.26861987100000001</v>
      </c>
    </row>
    <row r="2914" spans="1:16" x14ac:dyDescent="0.25">
      <c r="A2914" s="16" t="s">
        <v>4686</v>
      </c>
      <c r="B2914" s="16" t="s">
        <v>4486</v>
      </c>
      <c r="C2914" s="16" t="s">
        <v>4687</v>
      </c>
      <c r="D2914" s="16">
        <v>0.28947417269891279</v>
      </c>
      <c r="E2914" s="16">
        <v>0.19831941085592264</v>
      </c>
      <c r="F2914" s="10">
        <v>0.79429620000000001</v>
      </c>
      <c r="G2914" s="10">
        <v>1.075966148</v>
      </c>
      <c r="H2914" s="10">
        <v>1.1064448819999999</v>
      </c>
      <c r="I2914" s="10">
        <v>6.0101020999999998E-2</v>
      </c>
      <c r="J2914" s="10">
        <v>4.620500431</v>
      </c>
      <c r="K2914" s="10">
        <v>0.48985755199999997</v>
      </c>
      <c r="L2914" s="10">
        <v>0.67513263800000001</v>
      </c>
      <c r="M2914" s="10">
        <v>1.968811597</v>
      </c>
      <c r="N2914" s="10">
        <v>0.17352082599999999</v>
      </c>
      <c r="O2914" s="10">
        <v>0.106661281</v>
      </c>
      <c r="P2914" s="10">
        <v>0.18607923700000001</v>
      </c>
    </row>
    <row r="2915" spans="1:16" x14ac:dyDescent="0.25">
      <c r="A2915" s="16" t="s">
        <v>4688</v>
      </c>
      <c r="B2915" s="16" t="s">
        <v>4486</v>
      </c>
      <c r="C2915" s="16" t="s">
        <v>4689</v>
      </c>
      <c r="D2915" s="16">
        <v>0.10486975911008849</v>
      </c>
      <c r="E2915" s="16">
        <v>7.2232386327286249E-2</v>
      </c>
      <c r="F2915" s="10">
        <v>0.28998369699999998</v>
      </c>
      <c r="G2915" s="10">
        <v>0.26226145499999998</v>
      </c>
      <c r="H2915" s="10">
        <v>0.35483061700000001</v>
      </c>
      <c r="I2915" s="10">
        <v>1.7859828000000001E-2</v>
      </c>
      <c r="J2915" s="10">
        <v>1.240595933</v>
      </c>
      <c r="K2915" s="10">
        <v>0.17656819400000001</v>
      </c>
      <c r="L2915" s="10">
        <v>0.24992086499999999</v>
      </c>
      <c r="M2915" s="10">
        <v>0.48686981299999998</v>
      </c>
      <c r="N2915" s="10">
        <v>5.4325140000000001E-2</v>
      </c>
      <c r="O2915" s="10">
        <v>3.3364249999999998E-2</v>
      </c>
      <c r="P2915" s="10">
        <v>6.6956917000000005E-2</v>
      </c>
    </row>
    <row r="2916" spans="1:16" x14ac:dyDescent="0.25">
      <c r="A2916" s="16" t="s">
        <v>4690</v>
      </c>
      <c r="B2916" s="16" t="s">
        <v>4486</v>
      </c>
      <c r="C2916" s="16" t="s">
        <v>4691</v>
      </c>
      <c r="D2916" s="16">
        <v>0.10129166196517678</v>
      </c>
      <c r="E2916" s="16">
        <v>6.3732718822410689E-2</v>
      </c>
      <c r="F2916" s="10">
        <v>0.25127940999999998</v>
      </c>
      <c r="G2916" s="10">
        <v>0.24671048800000001</v>
      </c>
      <c r="H2916" s="10">
        <v>0.27464851299999998</v>
      </c>
      <c r="I2916" s="10">
        <v>1.3323753000000001E-2</v>
      </c>
      <c r="J2916" s="10">
        <v>0.76245626600000005</v>
      </c>
      <c r="K2916" s="10">
        <v>0.13482032099999999</v>
      </c>
      <c r="L2916" s="10">
        <v>0.18712631399999999</v>
      </c>
      <c r="M2916" s="10">
        <v>0.64931396600000002</v>
      </c>
      <c r="N2916" s="10">
        <v>4.4462871000000001E-2</v>
      </c>
      <c r="O2916" s="10">
        <v>2.4916443E-2</v>
      </c>
      <c r="P2916" s="10">
        <v>5.7643246000000002E-2</v>
      </c>
    </row>
    <row r="2917" spans="1:16" x14ac:dyDescent="0.25">
      <c r="A2917" s="16" t="s">
        <v>4692</v>
      </c>
      <c r="B2917" s="16" t="s">
        <v>4486</v>
      </c>
      <c r="C2917" s="16" t="s">
        <v>4693</v>
      </c>
      <c r="D2917" s="16">
        <v>0.39403706564808699</v>
      </c>
      <c r="E2917" s="16">
        <v>0.20186268985456612</v>
      </c>
      <c r="F2917" s="10">
        <v>0.66829089500000005</v>
      </c>
      <c r="G2917" s="10">
        <v>0.76060313499999999</v>
      </c>
      <c r="H2917" s="10">
        <v>1.0665519299999999</v>
      </c>
      <c r="I2917" s="10">
        <v>7.8960299999999997E-2</v>
      </c>
      <c r="J2917" s="10">
        <v>2.4886093429999998</v>
      </c>
      <c r="K2917" s="10">
        <v>0.43753849</v>
      </c>
      <c r="L2917" s="10">
        <v>0.62246489900000002</v>
      </c>
      <c r="M2917" s="10">
        <v>1.0460953710000001</v>
      </c>
      <c r="N2917" s="10">
        <v>0.16486010400000001</v>
      </c>
      <c r="O2917" s="10">
        <v>0.104565886</v>
      </c>
      <c r="P2917" s="10">
        <v>0.17442271100000001</v>
      </c>
    </row>
    <row r="2918" spans="1:16" x14ac:dyDescent="0.25">
      <c r="A2918" s="16" t="s">
        <v>4694</v>
      </c>
      <c r="B2918" s="16" t="s">
        <v>4486</v>
      </c>
      <c r="C2918" s="16" t="s">
        <v>4695</v>
      </c>
      <c r="D2918" s="16">
        <v>2.0036861931260233</v>
      </c>
      <c r="E2918" s="16">
        <v>1.0996324234216206</v>
      </c>
      <c r="F2918" s="10">
        <v>3.62309707</v>
      </c>
      <c r="G2918" s="10">
        <v>7.0980723140000004</v>
      </c>
      <c r="H2918" s="10">
        <v>7.5941865110000002</v>
      </c>
      <c r="I2918" s="10">
        <v>0.75315117099999995</v>
      </c>
      <c r="J2918" s="10">
        <v>16.681304220000001</v>
      </c>
      <c r="K2918" s="10">
        <v>2.3083186449999999</v>
      </c>
      <c r="L2918" s="10">
        <v>3.3709663929999998</v>
      </c>
      <c r="M2918" s="10">
        <v>7.0953318479999998</v>
      </c>
      <c r="N2918" s="10">
        <v>1.1806026110000001</v>
      </c>
      <c r="O2918" s="10">
        <v>0.79094989299999996</v>
      </c>
      <c r="P2918" s="10">
        <v>0.86048732500000003</v>
      </c>
    </row>
    <row r="2919" spans="1:16" x14ac:dyDescent="0.25">
      <c r="A2919" s="16" t="s">
        <v>4696</v>
      </c>
      <c r="B2919" s="16" t="s">
        <v>4486</v>
      </c>
      <c r="C2919" s="16" t="s">
        <v>4697</v>
      </c>
      <c r="D2919" s="16">
        <v>0.10901396866189141</v>
      </c>
      <c r="E2919" s="16">
        <v>6.8698399419586456E-2</v>
      </c>
      <c r="F2919" s="10">
        <v>0.267751187</v>
      </c>
      <c r="G2919" s="10">
        <v>0.17159195699999999</v>
      </c>
      <c r="H2919" s="10">
        <v>0.28296769700000002</v>
      </c>
      <c r="I2919" s="10">
        <v>1.4517244E-2</v>
      </c>
      <c r="J2919" s="10">
        <v>0.73681855299999999</v>
      </c>
      <c r="K2919" s="10">
        <v>0.14710348200000001</v>
      </c>
      <c r="L2919" s="10">
        <v>0.20278759199999999</v>
      </c>
      <c r="M2919" s="10">
        <v>0.38230576399999999</v>
      </c>
      <c r="N2919" s="10">
        <v>4.7761005000000002E-2</v>
      </c>
      <c r="O2919" s="10">
        <v>2.6573057000000001E-2</v>
      </c>
      <c r="P2919" s="10">
        <v>5.6081583999999997E-2</v>
      </c>
    </row>
    <row r="2920" spans="1:16" x14ac:dyDescent="0.25">
      <c r="A2920" s="16" t="s">
        <v>4698</v>
      </c>
      <c r="B2920" s="16" t="s">
        <v>4486</v>
      </c>
      <c r="C2920" s="16" t="s">
        <v>4699</v>
      </c>
      <c r="D2920" s="16">
        <v>6.7732374110255053E-2</v>
      </c>
      <c r="E2920" s="16">
        <v>2.8203771260140949E-2</v>
      </c>
      <c r="F2920" s="10">
        <v>9.4435261000000006E-2</v>
      </c>
      <c r="G2920" s="10">
        <v>0.13603853299999999</v>
      </c>
      <c r="H2920" s="10">
        <v>0.15197618299999999</v>
      </c>
      <c r="I2920" s="10">
        <v>1.0470182E-2</v>
      </c>
      <c r="J2920" s="10">
        <v>0.44717021699999998</v>
      </c>
      <c r="K2920" s="10">
        <v>6.1613304000000001E-2</v>
      </c>
      <c r="L2920" s="10">
        <v>8.4945569999999998E-2</v>
      </c>
      <c r="M2920" s="10">
        <v>0.17570703800000001</v>
      </c>
      <c r="N2920" s="10">
        <v>2.4867889000000001E-2</v>
      </c>
      <c r="O2920" s="10">
        <v>1.5694372000000002E-2</v>
      </c>
      <c r="P2920" s="10">
        <v>2.2023249000000002E-2</v>
      </c>
    </row>
    <row r="2921" spans="1:16" x14ac:dyDescent="0.25">
      <c r="A2921" s="16" t="s">
        <v>4700</v>
      </c>
      <c r="B2921" s="16" t="s">
        <v>4486</v>
      </c>
      <c r="C2921" s="16" t="s">
        <v>4701</v>
      </c>
      <c r="D2921" s="16">
        <v>0.17581361745918142</v>
      </c>
      <c r="E2921" s="16">
        <v>9.2897058844177899E-2</v>
      </c>
      <c r="F2921" s="10">
        <v>0.35833189500000001</v>
      </c>
      <c r="G2921" s="10">
        <v>0.37267971</v>
      </c>
      <c r="H2921" s="10">
        <v>0.36733806600000002</v>
      </c>
      <c r="I2921" s="10">
        <v>2.0074923000000001E-2</v>
      </c>
      <c r="J2921" s="10">
        <v>1.1131365120000001</v>
      </c>
      <c r="K2921" s="10">
        <v>0.20224898499999999</v>
      </c>
      <c r="L2921" s="10">
        <v>0.27604473800000001</v>
      </c>
      <c r="M2921" s="10">
        <v>0.68438328400000004</v>
      </c>
      <c r="N2921" s="10">
        <v>7.2878388000000002E-2</v>
      </c>
      <c r="O2921" s="10">
        <v>4.2153286999999998E-2</v>
      </c>
      <c r="P2921" s="10">
        <v>6.7251880999999999E-2</v>
      </c>
    </row>
    <row r="2922" spans="1:16" x14ac:dyDescent="0.25">
      <c r="A2922" s="16" t="s">
        <v>4702</v>
      </c>
      <c r="B2922" s="16" t="s">
        <v>151</v>
      </c>
      <c r="C2922" s="16" t="s">
        <v>436</v>
      </c>
      <c r="D2922" s="16">
        <v>5.5108871010657017E-3</v>
      </c>
      <c r="E2922" s="16">
        <v>4.8963005764372965E-3</v>
      </c>
      <c r="F2922" s="10">
        <v>9.6245210000000005E-3</v>
      </c>
      <c r="G2922" s="10">
        <v>4.5864362999999998E-2</v>
      </c>
      <c r="H2922" s="10">
        <v>8.8991221999999995E-2</v>
      </c>
      <c r="I2922" s="10">
        <v>2.4949379999999999E-3</v>
      </c>
      <c r="J2922" s="10">
        <v>5.2062021999999999E-2</v>
      </c>
      <c r="K2922" s="10">
        <v>2.2152452999999999E-2</v>
      </c>
      <c r="L2922" s="10">
        <v>2.0105146000000001E-2</v>
      </c>
      <c r="M2922" s="10">
        <v>7.9112584E-2</v>
      </c>
      <c r="N2922" s="10">
        <v>6.1715770000000001E-3</v>
      </c>
      <c r="O2922" s="10">
        <v>1.393959E-3</v>
      </c>
      <c r="P2922" s="10">
        <v>2.8869894E-2</v>
      </c>
    </row>
    <row r="2923" spans="1:16" x14ac:dyDescent="0.25">
      <c r="A2923" s="16" t="s">
        <v>4703</v>
      </c>
      <c r="B2923" s="16" t="s">
        <v>151</v>
      </c>
      <c r="C2923" s="16" t="s">
        <v>4704</v>
      </c>
      <c r="D2923" s="16">
        <v>1.8733768053884537E-2</v>
      </c>
      <c r="E2923" s="16">
        <v>1.8378495369933915E-2</v>
      </c>
      <c r="F2923" s="10">
        <v>3.5707283999999999E-2</v>
      </c>
      <c r="G2923" s="10">
        <v>9.1656230000000005E-2</v>
      </c>
      <c r="H2923" s="10">
        <v>0.203147569</v>
      </c>
      <c r="I2923" s="10">
        <v>7.1228680000000001E-3</v>
      </c>
      <c r="J2923" s="10">
        <v>0.173539056</v>
      </c>
      <c r="K2923" s="10">
        <v>7.3955586000000004E-2</v>
      </c>
      <c r="L2923" s="10">
        <v>5.9796688000000001E-2</v>
      </c>
      <c r="M2923" s="10">
        <v>0.177600693</v>
      </c>
      <c r="N2923" s="10">
        <v>1.7669319999999999E-2</v>
      </c>
      <c r="O2923" s="10">
        <v>3.9773760000000003E-3</v>
      </c>
      <c r="P2923" s="10">
        <v>9.2156931999999997E-2</v>
      </c>
    </row>
    <row r="2924" spans="1:16" x14ac:dyDescent="0.25">
      <c r="A2924" s="16" t="s">
        <v>4705</v>
      </c>
      <c r="B2924" s="16" t="s">
        <v>151</v>
      </c>
      <c r="C2924" s="16" t="s">
        <v>194</v>
      </c>
      <c r="D2924" s="16">
        <v>0.21428010819646703</v>
      </c>
      <c r="E2924" s="16">
        <v>0.11192031278288359</v>
      </c>
      <c r="F2924" s="10">
        <v>0.20160887</v>
      </c>
      <c r="G2924" s="10">
        <v>1.252019811</v>
      </c>
      <c r="H2924" s="10">
        <v>2.2584270640000002</v>
      </c>
      <c r="I2924" s="10">
        <v>6.8125141E-2</v>
      </c>
      <c r="J2924" s="10">
        <v>1.3188895169999999</v>
      </c>
      <c r="K2924" s="10">
        <v>0.46181253900000002</v>
      </c>
      <c r="L2924" s="10">
        <v>0.37659878499999999</v>
      </c>
      <c r="M2924" s="10">
        <v>2.242344283</v>
      </c>
      <c r="N2924" s="10">
        <v>0.162406985</v>
      </c>
      <c r="O2924" s="10">
        <v>3.7966453999999997E-2</v>
      </c>
      <c r="P2924" s="10">
        <v>0.57510275600000005</v>
      </c>
    </row>
    <row r="2925" spans="1:16" x14ac:dyDescent="0.25">
      <c r="A2925" s="16" t="s">
        <v>4706</v>
      </c>
      <c r="B2925" s="16" t="s">
        <v>151</v>
      </c>
      <c r="C2925" s="16" t="s">
        <v>4707</v>
      </c>
      <c r="D2925" s="16">
        <v>3.150354437848412E-2</v>
      </c>
      <c r="E2925" s="16">
        <v>2.9168361913226457E-2</v>
      </c>
      <c r="F2925" s="10">
        <v>5.9565280999999998E-2</v>
      </c>
      <c r="G2925" s="10">
        <v>0.349185843</v>
      </c>
      <c r="H2925" s="10">
        <v>0.68483894899999997</v>
      </c>
      <c r="I2925" s="10">
        <v>3.8044083999999999E-2</v>
      </c>
      <c r="J2925" s="10">
        <v>0.58341251000000005</v>
      </c>
      <c r="K2925" s="10">
        <v>0.16806664499999999</v>
      </c>
      <c r="L2925" s="10">
        <v>0.175666344</v>
      </c>
      <c r="M2925" s="10">
        <v>1.1513250690000001</v>
      </c>
      <c r="N2925" s="10">
        <v>6.4887876999999997E-2</v>
      </c>
      <c r="O2925" s="10">
        <v>2.0236101999999999E-2</v>
      </c>
      <c r="P2925" s="10">
        <v>0.12867120300000001</v>
      </c>
    </row>
    <row r="2926" spans="1:16" x14ac:dyDescent="0.25">
      <c r="A2926" s="16" t="s">
        <v>4708</v>
      </c>
      <c r="B2926" s="16" t="s">
        <v>151</v>
      </c>
      <c r="C2926" s="16" t="s">
        <v>4709</v>
      </c>
      <c r="D2926" s="16">
        <v>3.9308045922848776E-2</v>
      </c>
      <c r="E2926" s="16">
        <v>4.3821389701812805E-2</v>
      </c>
      <c r="F2926" s="10">
        <v>0.100250014</v>
      </c>
      <c r="G2926" s="10">
        <v>0.42455102300000003</v>
      </c>
      <c r="H2926" s="10">
        <v>1.0359643089999999</v>
      </c>
      <c r="I2926" s="10">
        <v>7.0507176000000005E-2</v>
      </c>
      <c r="J2926" s="10">
        <v>0.70534344699999996</v>
      </c>
      <c r="K2926" s="10">
        <v>0.21824426699999999</v>
      </c>
      <c r="L2926" s="10">
        <v>0.20641295300000001</v>
      </c>
      <c r="M2926" s="10">
        <v>1.1367472869999999</v>
      </c>
      <c r="N2926" s="10">
        <v>5.7984249000000002E-2</v>
      </c>
      <c r="O2926" s="10">
        <v>1.9116887999999999E-2</v>
      </c>
      <c r="P2926" s="10">
        <v>0.15566949199999999</v>
      </c>
    </row>
    <row r="2927" spans="1:16" x14ac:dyDescent="0.25">
      <c r="A2927" s="16" t="s">
        <v>4710</v>
      </c>
      <c r="B2927" s="16" t="s">
        <v>151</v>
      </c>
      <c r="C2927" s="16" t="s">
        <v>205</v>
      </c>
      <c r="D2927" s="16">
        <v>0.2744047517361155</v>
      </c>
      <c r="E2927" s="16">
        <v>6.3522072960246131E-2</v>
      </c>
      <c r="F2927" s="10">
        <v>0.102400861</v>
      </c>
      <c r="G2927" s="10">
        <v>5.4775318530000003</v>
      </c>
      <c r="H2927" s="10">
        <v>4.2206607590000003</v>
      </c>
      <c r="I2927" s="10">
        <v>0.31587031799999998</v>
      </c>
      <c r="J2927" s="10">
        <v>5.7354474120000001</v>
      </c>
      <c r="K2927" s="10">
        <v>0.71739197099999996</v>
      </c>
      <c r="L2927" s="10">
        <v>0.62977296299999996</v>
      </c>
      <c r="M2927" s="10">
        <v>17.173817029999999</v>
      </c>
      <c r="N2927" s="10">
        <v>0.48464031699999999</v>
      </c>
      <c r="O2927" s="10">
        <v>0.172680575</v>
      </c>
      <c r="P2927" s="10">
        <v>0.245574343</v>
      </c>
    </row>
    <row r="2928" spans="1:16" x14ac:dyDescent="0.25">
      <c r="A2928" s="16" t="s">
        <v>4711</v>
      </c>
      <c r="B2928" s="16" t="s">
        <v>151</v>
      </c>
      <c r="C2928" s="16" t="s">
        <v>211</v>
      </c>
      <c r="D2928" s="16">
        <v>3.2810689744116658E-3</v>
      </c>
      <c r="E2928" s="16">
        <v>2.0670744901623347E-3</v>
      </c>
      <c r="F2928" s="10">
        <v>3.9434939999999996E-3</v>
      </c>
      <c r="G2928" s="10">
        <v>1.3906389E-2</v>
      </c>
      <c r="H2928" s="10">
        <v>2.6170127000000001E-2</v>
      </c>
      <c r="I2928" s="10">
        <v>8.8587300000000002E-4</v>
      </c>
      <c r="J2928" s="10">
        <v>1.8161015999999999E-2</v>
      </c>
      <c r="K2928" s="10">
        <v>8.5713500000000001E-3</v>
      </c>
      <c r="L2928" s="10">
        <v>7.2230419999999998E-3</v>
      </c>
      <c r="M2928" s="10">
        <v>2.3044341999999999E-2</v>
      </c>
      <c r="N2928" s="10">
        <v>2.0373589999999999E-3</v>
      </c>
      <c r="O2928" s="10">
        <v>4.9812900000000004E-4</v>
      </c>
      <c r="P2928" s="10">
        <v>1.0842529E-2</v>
      </c>
    </row>
    <row r="2929" spans="1:16" x14ac:dyDescent="0.25">
      <c r="A2929" s="16" t="s">
        <v>4712</v>
      </c>
      <c r="B2929" s="16" t="s">
        <v>151</v>
      </c>
      <c r="C2929" s="16" t="s">
        <v>4713</v>
      </c>
      <c r="D2929" s="16">
        <v>0.15681940926975052</v>
      </c>
      <c r="E2929" s="16">
        <v>2.6365377499877347E-2</v>
      </c>
      <c r="F2929" s="10">
        <v>4.0651996000000003E-2</v>
      </c>
      <c r="G2929" s="10">
        <v>0.64970808000000002</v>
      </c>
      <c r="H2929" s="10">
        <v>0.93247869000000005</v>
      </c>
      <c r="I2929" s="10">
        <v>4.8691356999999998E-2</v>
      </c>
      <c r="J2929" s="10">
        <v>1.2187296510000001</v>
      </c>
      <c r="K2929" s="10">
        <v>0.31280661999999998</v>
      </c>
      <c r="L2929" s="10">
        <v>0.27005263800000001</v>
      </c>
      <c r="M2929" s="10">
        <v>2.0696972769999999</v>
      </c>
      <c r="N2929" s="10">
        <v>6.8543087000000003E-2</v>
      </c>
      <c r="O2929" s="10">
        <v>2.2369823E-2</v>
      </c>
      <c r="P2929" s="10">
        <v>8.8205469999999994E-2</v>
      </c>
    </row>
    <row r="2930" spans="1:16" x14ac:dyDescent="0.25">
      <c r="A2930" s="16" t="s">
        <v>4714</v>
      </c>
      <c r="B2930" s="16" t="s">
        <v>151</v>
      </c>
      <c r="C2930" s="16" t="s">
        <v>472</v>
      </c>
      <c r="D2930" s="16">
        <v>1.170763560634191E-2</v>
      </c>
      <c r="E2930" s="16">
        <v>1.229263111092495E-2</v>
      </c>
      <c r="F2930" s="10">
        <v>2.5898389000000001E-2</v>
      </c>
      <c r="G2930" s="10">
        <v>0.11581815099999999</v>
      </c>
      <c r="H2930" s="10">
        <v>0.22727655599999999</v>
      </c>
      <c r="I2930" s="10">
        <v>8.2093640000000002E-3</v>
      </c>
      <c r="J2930" s="10">
        <v>0.151316968</v>
      </c>
      <c r="K2930" s="10">
        <v>6.0063569999999997E-2</v>
      </c>
      <c r="L2930" s="10">
        <v>6.3041976999999999E-2</v>
      </c>
      <c r="M2930" s="10">
        <v>0.26996276299999999</v>
      </c>
      <c r="N2930" s="10">
        <v>1.6592196E-2</v>
      </c>
      <c r="O2930" s="10">
        <v>4.420546E-3</v>
      </c>
      <c r="P2930" s="10">
        <v>6.9729767999999998E-2</v>
      </c>
    </row>
    <row r="2931" spans="1:16" x14ac:dyDescent="0.25">
      <c r="A2931" s="16" t="s">
        <v>4715</v>
      </c>
      <c r="B2931" s="16" t="s">
        <v>151</v>
      </c>
      <c r="C2931" s="16" t="s">
        <v>4716</v>
      </c>
      <c r="D2931" s="16">
        <v>4.6832645625212088E-3</v>
      </c>
      <c r="E2931" s="16">
        <v>5.8709893002095483E-3</v>
      </c>
      <c r="F2931" s="10">
        <v>1.2187079999999999E-2</v>
      </c>
      <c r="G2931" s="10">
        <v>3.0599965E-2</v>
      </c>
      <c r="H2931" s="10">
        <v>7.7409469999999994E-2</v>
      </c>
      <c r="I2931" s="10">
        <v>2.7470649999999999E-3</v>
      </c>
      <c r="J2931" s="10">
        <v>5.8886701999999999E-2</v>
      </c>
      <c r="K2931" s="10">
        <v>2.5155304999999999E-2</v>
      </c>
      <c r="L2931" s="10">
        <v>2.2983159999999999E-2</v>
      </c>
      <c r="M2931" s="10">
        <v>6.6871814000000002E-2</v>
      </c>
      <c r="N2931" s="10">
        <v>6.0518780000000001E-3</v>
      </c>
      <c r="O2931" s="10">
        <v>1.5193749999999999E-3</v>
      </c>
      <c r="P2931" s="10">
        <v>2.5853325E-2</v>
      </c>
    </row>
    <row r="2932" spans="1:16" x14ac:dyDescent="0.25">
      <c r="A2932" s="16" t="s">
        <v>4717</v>
      </c>
      <c r="B2932" s="16" t="s">
        <v>151</v>
      </c>
      <c r="C2932" s="16" t="s">
        <v>81</v>
      </c>
      <c r="D2932" s="16">
        <v>2.7921848257442653E-2</v>
      </c>
      <c r="E2932" s="16">
        <v>1.701956111456392E-2</v>
      </c>
      <c r="F2932" s="10">
        <v>3.1654760999999997E-2</v>
      </c>
      <c r="G2932" s="10">
        <v>0.19031926900000001</v>
      </c>
      <c r="H2932" s="10">
        <v>0.32708684300000002</v>
      </c>
      <c r="I2932" s="10">
        <v>9.5239309999999994E-3</v>
      </c>
      <c r="J2932" s="10">
        <v>0.19627451100000001</v>
      </c>
      <c r="K2932" s="10">
        <v>7.1549873E-2</v>
      </c>
      <c r="L2932" s="10">
        <v>6.1581915000000001E-2</v>
      </c>
      <c r="M2932" s="10">
        <v>0.29644827400000001</v>
      </c>
      <c r="N2932" s="10">
        <v>2.1306964000000001E-2</v>
      </c>
      <c r="O2932" s="10">
        <v>4.8870329999999998E-3</v>
      </c>
      <c r="P2932" s="10">
        <v>9.8372348999999998E-2</v>
      </c>
    </row>
    <row r="2933" spans="1:16" x14ac:dyDescent="0.25">
      <c r="A2933" s="16" t="s">
        <v>4718</v>
      </c>
      <c r="B2933" s="16" t="s">
        <v>151</v>
      </c>
      <c r="C2933" s="16" t="s">
        <v>482</v>
      </c>
      <c r="D2933" s="16">
        <v>1.7901936059395898E-3</v>
      </c>
      <c r="E2933" s="16">
        <v>1.3867954756254324E-3</v>
      </c>
      <c r="F2933" s="10">
        <v>2.6403519999999999E-3</v>
      </c>
      <c r="G2933" s="10">
        <v>7.7482840000000002E-3</v>
      </c>
      <c r="H2933" s="10">
        <v>1.6586640999999999E-2</v>
      </c>
      <c r="I2933" s="10">
        <v>5.5557200000000005E-4</v>
      </c>
      <c r="J2933" s="10">
        <v>1.1364167999999999E-2</v>
      </c>
      <c r="K2933" s="10">
        <v>5.6492679999999998E-3</v>
      </c>
      <c r="L2933" s="10">
        <v>4.5652469999999997E-3</v>
      </c>
      <c r="M2933" s="10">
        <v>1.3499278E-2</v>
      </c>
      <c r="N2933" s="10">
        <v>1.3033459999999999E-3</v>
      </c>
      <c r="O2933" s="10">
        <v>3.1209199999999998E-4</v>
      </c>
      <c r="P2933" s="10">
        <v>7.4247369999999998E-3</v>
      </c>
    </row>
    <row r="2934" spans="1:16" x14ac:dyDescent="0.25">
      <c r="A2934" s="16" t="s">
        <v>4719</v>
      </c>
      <c r="B2934" s="16" t="s">
        <v>151</v>
      </c>
      <c r="C2934" s="16" t="s">
        <v>235</v>
      </c>
      <c r="D2934" s="16">
        <v>2.9084101628269209E-2</v>
      </c>
      <c r="E2934" s="16">
        <v>2.8198256191688014E-2</v>
      </c>
      <c r="F2934" s="10">
        <v>5.7133754000000002E-2</v>
      </c>
      <c r="G2934" s="10">
        <v>0.31020062300000001</v>
      </c>
      <c r="H2934" s="10">
        <v>0.59669387500000004</v>
      </c>
      <c r="I2934" s="10">
        <v>1.9475343999999999E-2</v>
      </c>
      <c r="J2934" s="10">
        <v>0.34443694800000002</v>
      </c>
      <c r="K2934" s="10">
        <v>0.13443849099999999</v>
      </c>
      <c r="L2934" s="10">
        <v>0.12507842899999999</v>
      </c>
      <c r="M2934" s="10">
        <v>0.54055132500000003</v>
      </c>
      <c r="N2934" s="10">
        <v>3.9149932999999998E-2</v>
      </c>
      <c r="O2934" s="10">
        <v>1.009036E-2</v>
      </c>
      <c r="P2934" s="10">
        <v>0.173320907</v>
      </c>
    </row>
    <row r="2935" spans="1:16" x14ac:dyDescent="0.25">
      <c r="A2935" s="16" t="s">
        <v>4720</v>
      </c>
      <c r="B2935" s="16" t="s">
        <v>151</v>
      </c>
      <c r="C2935" s="16" t="s">
        <v>4721</v>
      </c>
      <c r="D2935" s="16">
        <v>4.2738921460445674E-2</v>
      </c>
      <c r="E2935" s="16">
        <v>2.1880589310540051E-2</v>
      </c>
      <c r="F2935" s="10">
        <v>4.3597937000000003E-2</v>
      </c>
      <c r="G2935" s="10">
        <v>0.19243561200000001</v>
      </c>
      <c r="H2935" s="10">
        <v>0.40794037900000002</v>
      </c>
      <c r="I2935" s="10">
        <v>2.0088030999999999E-2</v>
      </c>
      <c r="J2935" s="10">
        <v>0.64265978300000004</v>
      </c>
      <c r="K2935" s="10">
        <v>0.11734399</v>
      </c>
      <c r="L2935" s="10">
        <v>0.144445768</v>
      </c>
      <c r="M2935" s="10">
        <v>0.69308086300000005</v>
      </c>
      <c r="N2935" s="10">
        <v>3.2192803999999998E-2</v>
      </c>
      <c r="O2935" s="10">
        <v>1.1302674E-2</v>
      </c>
      <c r="P2935" s="10">
        <v>7.2812576000000004E-2</v>
      </c>
    </row>
    <row r="2936" spans="1:16" x14ac:dyDescent="0.25">
      <c r="A2936" s="16" t="s">
        <v>4722</v>
      </c>
      <c r="B2936" s="16" t="s">
        <v>151</v>
      </c>
      <c r="C2936" s="16" t="s">
        <v>4723</v>
      </c>
      <c r="D2936" s="16">
        <v>3.8473824852404061E-2</v>
      </c>
      <c r="E2936" s="16">
        <v>3.408312927198881E-2</v>
      </c>
      <c r="F2936" s="10">
        <v>7.1564554000000002E-2</v>
      </c>
      <c r="G2936" s="10">
        <v>0.95446489000000001</v>
      </c>
      <c r="H2936" s="10">
        <v>1.4780649530000001</v>
      </c>
      <c r="I2936" s="10">
        <v>9.4518517999999996E-2</v>
      </c>
      <c r="J2936" s="10">
        <v>1.364026564</v>
      </c>
      <c r="K2936" s="10">
        <v>0.23020048300000001</v>
      </c>
      <c r="L2936" s="10">
        <v>0.32720997600000001</v>
      </c>
      <c r="M2936" s="10">
        <v>4.0574834900000001</v>
      </c>
      <c r="N2936" s="10">
        <v>0.13438588800000001</v>
      </c>
      <c r="O2936" s="10">
        <v>4.9583505999999999E-2</v>
      </c>
      <c r="P2936" s="10">
        <v>0.129077785</v>
      </c>
    </row>
    <row r="2937" spans="1:16" x14ac:dyDescent="0.25">
      <c r="A2937" s="16" t="s">
        <v>4724</v>
      </c>
      <c r="B2937" s="16" t="s">
        <v>151</v>
      </c>
      <c r="C2937" s="16" t="s">
        <v>95</v>
      </c>
      <c r="D2937" s="16">
        <v>2.2862720834166565E-2</v>
      </c>
      <c r="E2937" s="16">
        <v>2.0899923414347658E-2</v>
      </c>
      <c r="F2937" s="10">
        <v>4.6521244000000003E-2</v>
      </c>
      <c r="G2937" s="10">
        <v>0.25944212900000002</v>
      </c>
      <c r="H2937" s="10">
        <v>0.53954159999999995</v>
      </c>
      <c r="I2937" s="10">
        <v>3.3021658000000002E-2</v>
      </c>
      <c r="J2937" s="10">
        <v>0.51349811400000001</v>
      </c>
      <c r="K2937" s="10">
        <v>0.125739978</v>
      </c>
      <c r="L2937" s="10">
        <v>0.119315171</v>
      </c>
      <c r="M2937" s="10">
        <v>0.83229663899999995</v>
      </c>
      <c r="N2937" s="10">
        <v>3.988278E-2</v>
      </c>
      <c r="O2937" s="10">
        <v>1.4690880999999999E-2</v>
      </c>
      <c r="P2937" s="10">
        <v>7.6447588999999996E-2</v>
      </c>
    </row>
    <row r="2938" spans="1:16" x14ac:dyDescent="0.25">
      <c r="A2938" s="16" t="s">
        <v>4725</v>
      </c>
      <c r="B2938" s="16" t="s">
        <v>151</v>
      </c>
      <c r="C2938" s="16" t="s">
        <v>4222</v>
      </c>
      <c r="D2938" s="16">
        <v>0.51928436084754326</v>
      </c>
      <c r="E2938" s="16">
        <v>0.26710944803885051</v>
      </c>
      <c r="F2938" s="10">
        <v>0.49811994199999998</v>
      </c>
      <c r="G2938" s="10">
        <v>13.287970850000001</v>
      </c>
      <c r="H2938" s="10">
        <v>16.144694730000001</v>
      </c>
      <c r="I2938" s="10">
        <v>1.6099774010000001</v>
      </c>
      <c r="J2938" s="10">
        <v>22.793013909999999</v>
      </c>
      <c r="K2938" s="10">
        <v>2.4081613719999999</v>
      </c>
      <c r="L2938" s="10">
        <v>2.212822488</v>
      </c>
      <c r="M2938" s="10">
        <v>48.495448519999997</v>
      </c>
      <c r="N2938" s="10">
        <v>2.15855928</v>
      </c>
      <c r="O2938" s="10">
        <v>0.83704619899999999</v>
      </c>
      <c r="P2938" s="10">
        <v>0.93623655299999997</v>
      </c>
    </row>
    <row r="2939" spans="1:16" x14ac:dyDescent="0.25">
      <c r="A2939" s="16" t="s">
        <v>4726</v>
      </c>
      <c r="B2939" s="16" t="s">
        <v>151</v>
      </c>
      <c r="C2939" s="16" t="s">
        <v>4727</v>
      </c>
      <c r="D2939" s="16">
        <v>7.142519276832443E-2</v>
      </c>
      <c r="E2939" s="16">
        <v>4.6176844478902385E-2</v>
      </c>
      <c r="F2939" s="10">
        <v>9.4496444999999998E-2</v>
      </c>
      <c r="G2939" s="10">
        <v>2.304179687</v>
      </c>
      <c r="H2939" s="10">
        <v>3.1487943500000002</v>
      </c>
      <c r="I2939" s="10">
        <v>0.21993823800000001</v>
      </c>
      <c r="J2939" s="10">
        <v>3.156808571</v>
      </c>
      <c r="K2939" s="10">
        <v>0.33595840500000002</v>
      </c>
      <c r="L2939" s="10">
        <v>0.34124460699999998</v>
      </c>
      <c r="M2939" s="10">
        <v>11.93358695</v>
      </c>
      <c r="N2939" s="10">
        <v>0.34963049000000002</v>
      </c>
      <c r="O2939" s="10">
        <v>0.168882899</v>
      </c>
      <c r="P2939" s="10">
        <v>0.177023131</v>
      </c>
    </row>
    <row r="2940" spans="1:16" x14ac:dyDescent="0.25">
      <c r="A2940" s="16" t="s">
        <v>4728</v>
      </c>
      <c r="B2940" s="16" t="s">
        <v>151</v>
      </c>
      <c r="C2940" s="16" t="s">
        <v>4729</v>
      </c>
      <c r="D2940" s="16">
        <v>1.2257006717295755E-2</v>
      </c>
      <c r="E2940" s="16">
        <v>1.0019698966577614E-2</v>
      </c>
      <c r="F2940" s="10">
        <v>2.0316896000000001E-2</v>
      </c>
      <c r="G2940" s="10">
        <v>0.13262849600000001</v>
      </c>
      <c r="H2940" s="10">
        <v>0.24147026099999999</v>
      </c>
      <c r="I2940" s="10">
        <v>1.2193416E-2</v>
      </c>
      <c r="J2940" s="10">
        <v>0.19448225899999999</v>
      </c>
      <c r="K2940" s="10">
        <v>5.444773E-2</v>
      </c>
      <c r="L2940" s="10">
        <v>5.5065491000000001E-2</v>
      </c>
      <c r="M2940" s="10">
        <v>0.37582713200000001</v>
      </c>
      <c r="N2940" s="10">
        <v>2.1293915E-2</v>
      </c>
      <c r="O2940" s="10">
        <v>6.7538069999999997E-3</v>
      </c>
      <c r="P2940" s="10">
        <v>4.4872848E-2</v>
      </c>
    </row>
    <row r="2941" spans="1:16" x14ac:dyDescent="0.25">
      <c r="A2941" s="16" t="s">
        <v>4730</v>
      </c>
      <c r="B2941" s="16" t="s">
        <v>151</v>
      </c>
      <c r="C2941" s="16" t="s">
        <v>4731</v>
      </c>
      <c r="D2941" s="16">
        <v>2.4514656007483912E-2</v>
      </c>
      <c r="E2941" s="16">
        <v>1.3688064308699224E-2</v>
      </c>
      <c r="F2941" s="10">
        <v>1.6922665999999999E-2</v>
      </c>
      <c r="G2941" s="10">
        <v>0.100214383</v>
      </c>
      <c r="H2941" s="10">
        <v>0.18106228099999999</v>
      </c>
      <c r="I2941" s="10">
        <v>6.9426649999999998E-3</v>
      </c>
      <c r="J2941" s="10">
        <v>0.11492137199999999</v>
      </c>
      <c r="K2941" s="10">
        <v>3.9555613000000003E-2</v>
      </c>
      <c r="L2941" s="10">
        <v>3.3529669999999998E-2</v>
      </c>
      <c r="M2941" s="10">
        <v>0.231478984</v>
      </c>
      <c r="N2941" s="10">
        <v>1.3551537000000001E-2</v>
      </c>
      <c r="O2941" s="10">
        <v>4.3561800000000003E-3</v>
      </c>
      <c r="P2941" s="10">
        <v>3.9552983E-2</v>
      </c>
    </row>
    <row r="2942" spans="1:16" x14ac:dyDescent="0.25">
      <c r="A2942" s="16" t="s">
        <v>4732</v>
      </c>
      <c r="B2942" s="16" t="s">
        <v>151</v>
      </c>
      <c r="C2942" s="16" t="s">
        <v>1018</v>
      </c>
      <c r="D2942" s="16">
        <v>0.10034339097288858</v>
      </c>
      <c r="E2942" s="16">
        <v>1.8713236399250557E-2</v>
      </c>
      <c r="F2942" s="10">
        <v>2.9029266000000001E-2</v>
      </c>
      <c r="G2942" s="10">
        <v>0.34389802400000002</v>
      </c>
      <c r="H2942" s="10">
        <v>0.54440206899999999</v>
      </c>
      <c r="I2942" s="10">
        <v>2.3742567999999999E-2</v>
      </c>
      <c r="J2942" s="10">
        <v>0.63455261900000004</v>
      </c>
      <c r="K2942" s="10">
        <v>0.14719833299999999</v>
      </c>
      <c r="L2942" s="10">
        <v>0.117892024</v>
      </c>
      <c r="M2942" s="10">
        <v>1.188004187</v>
      </c>
      <c r="N2942" s="10">
        <v>4.5446496000000003E-2</v>
      </c>
      <c r="O2942" s="10">
        <v>1.4827254999999999E-2</v>
      </c>
      <c r="P2942" s="10">
        <v>6.0033824999999999E-2</v>
      </c>
    </row>
    <row r="2943" spans="1:16" x14ac:dyDescent="0.25">
      <c r="A2943" s="16" t="s">
        <v>4733</v>
      </c>
      <c r="B2943" s="16" t="s">
        <v>151</v>
      </c>
      <c r="C2943" s="16" t="s">
        <v>256</v>
      </c>
      <c r="D2943" s="16">
        <v>4.4755770821151347E-3</v>
      </c>
      <c r="E2943" s="16">
        <v>4.7751726293066253E-3</v>
      </c>
      <c r="F2943" s="10">
        <v>9.5670119999999997E-3</v>
      </c>
      <c r="G2943" s="10">
        <v>3.6984604999999997E-2</v>
      </c>
      <c r="H2943" s="10">
        <v>7.7658499000000006E-2</v>
      </c>
      <c r="I2943" s="10">
        <v>2.2508889999999998E-3</v>
      </c>
      <c r="J2943" s="10">
        <v>4.4652499999999998E-2</v>
      </c>
      <c r="K2943" s="10">
        <v>2.1249661999999999E-2</v>
      </c>
      <c r="L2943" s="10">
        <v>1.9659461999999999E-2</v>
      </c>
      <c r="M2943" s="10">
        <v>6.4332961999999994E-2</v>
      </c>
      <c r="N2943" s="10">
        <v>5.2404670000000004E-3</v>
      </c>
      <c r="O2943" s="10">
        <v>1.2411449999999999E-3</v>
      </c>
      <c r="P2943" s="10">
        <v>2.8134543000000001E-2</v>
      </c>
    </row>
    <row r="2944" spans="1:16" x14ac:dyDescent="0.25">
      <c r="A2944" s="16" t="s">
        <v>4734</v>
      </c>
      <c r="B2944" s="16" t="s">
        <v>151</v>
      </c>
      <c r="C2944" s="16" t="s">
        <v>1138</v>
      </c>
      <c r="D2944" s="16">
        <v>3.6397669143275788E-2</v>
      </c>
      <c r="E2944" s="16">
        <v>2.2199316159369341E-2</v>
      </c>
      <c r="F2944" s="10">
        <v>4.5920507999999999E-2</v>
      </c>
      <c r="G2944" s="10">
        <v>0.51048092</v>
      </c>
      <c r="H2944" s="10">
        <v>0.881085813</v>
      </c>
      <c r="I2944" s="10">
        <v>5.4113726000000001E-2</v>
      </c>
      <c r="J2944" s="10">
        <v>0.92643252399999998</v>
      </c>
      <c r="K2944" s="10">
        <v>0.14476630300000001</v>
      </c>
      <c r="L2944" s="10">
        <v>0.15037539799999999</v>
      </c>
      <c r="M2944" s="10">
        <v>2.2113562880000002</v>
      </c>
      <c r="N2944" s="10">
        <v>8.0935620999999999E-2</v>
      </c>
      <c r="O2944" s="10">
        <v>3.3900929000000003E-2</v>
      </c>
      <c r="P2944" s="10">
        <v>9.0660669999999999E-2</v>
      </c>
    </row>
    <row r="2945" spans="1:16" x14ac:dyDescent="0.25">
      <c r="A2945" s="16" t="s">
        <v>4735</v>
      </c>
      <c r="B2945" s="16" t="s">
        <v>151</v>
      </c>
      <c r="C2945" s="16" t="s">
        <v>4736</v>
      </c>
      <c r="D2945" s="16">
        <v>1.6999842684056615E-2</v>
      </c>
      <c r="E2945" s="16">
        <v>2.0167154758918761E-2</v>
      </c>
      <c r="F2945" s="10">
        <v>4.2981362000000002E-2</v>
      </c>
      <c r="G2945" s="10">
        <v>0.122283604</v>
      </c>
      <c r="H2945" s="10">
        <v>0.310596498</v>
      </c>
      <c r="I2945" s="10">
        <v>1.3462053E-2</v>
      </c>
      <c r="J2945" s="10">
        <v>0.21197175500000001</v>
      </c>
      <c r="K2945" s="10">
        <v>9.8406808999999998E-2</v>
      </c>
      <c r="L2945" s="10">
        <v>0.107284114</v>
      </c>
      <c r="M2945" s="10">
        <v>0.32914922899999999</v>
      </c>
      <c r="N2945" s="10">
        <v>2.564352E-2</v>
      </c>
      <c r="O2945" s="10">
        <v>7.2059460000000004E-3</v>
      </c>
      <c r="P2945" s="10">
        <v>9.2135070999999999E-2</v>
      </c>
    </row>
    <row r="2946" spans="1:16" x14ac:dyDescent="0.25">
      <c r="A2946" s="16" t="s">
        <v>4737</v>
      </c>
      <c r="B2946" s="16" t="s">
        <v>151</v>
      </c>
      <c r="C2946" s="16" t="s">
        <v>4738</v>
      </c>
      <c r="D2946" s="16">
        <v>1.3121214437343157E-2</v>
      </c>
      <c r="E2946" s="16">
        <v>1.149601957664371E-2</v>
      </c>
      <c r="F2946" s="10">
        <v>2.6186148999999999E-2</v>
      </c>
      <c r="G2946" s="10">
        <v>0.12055700699999999</v>
      </c>
      <c r="H2946" s="10">
        <v>0.26664074100000001</v>
      </c>
      <c r="I2946" s="10">
        <v>1.2505413999999999E-2</v>
      </c>
      <c r="J2946" s="10">
        <v>0.332678794</v>
      </c>
      <c r="K2946" s="10">
        <v>6.9096616999999999E-2</v>
      </c>
      <c r="L2946" s="10">
        <v>7.9083916000000004E-2</v>
      </c>
      <c r="M2946" s="10">
        <v>0.35339696300000001</v>
      </c>
      <c r="N2946" s="10">
        <v>1.8968743E-2</v>
      </c>
      <c r="O2946" s="10">
        <v>6.2635329999999999E-3</v>
      </c>
      <c r="P2946" s="10">
        <v>4.7142333000000002E-2</v>
      </c>
    </row>
    <row r="2947" spans="1:16" x14ac:dyDescent="0.25">
      <c r="A2947" s="16" t="s">
        <v>4739</v>
      </c>
      <c r="B2947" s="16" t="s">
        <v>151</v>
      </c>
      <c r="C2947" s="16" t="s">
        <v>4740</v>
      </c>
      <c r="D2947" s="16">
        <v>9.4143127277499551E-3</v>
      </c>
      <c r="E2947" s="16">
        <v>1.0076868676160341E-2</v>
      </c>
      <c r="F2947" s="10">
        <v>1.9856776E-2</v>
      </c>
      <c r="G2947" s="10">
        <v>6.2393505000000002E-2</v>
      </c>
      <c r="H2947" s="10">
        <v>0.14236932199999999</v>
      </c>
      <c r="I2947" s="10">
        <v>3.8875709999999998E-3</v>
      </c>
      <c r="J2947" s="10">
        <v>0.109322789</v>
      </c>
      <c r="K2947" s="10">
        <v>4.2115662999999998E-2</v>
      </c>
      <c r="L2947" s="10">
        <v>3.3188605000000003E-2</v>
      </c>
      <c r="M2947" s="10">
        <v>0.147203839</v>
      </c>
      <c r="N2947" s="10">
        <v>1.1517519E-2</v>
      </c>
      <c r="O2947" s="10">
        <v>2.3363469999999999E-3</v>
      </c>
      <c r="P2947" s="10">
        <v>3.9903795999999998E-2</v>
      </c>
    </row>
    <row r="2948" spans="1:16" x14ac:dyDescent="0.25">
      <c r="A2948" s="16" t="s">
        <v>4741</v>
      </c>
      <c r="B2948" s="16" t="s">
        <v>151</v>
      </c>
      <c r="C2948" s="16" t="s">
        <v>886</v>
      </c>
      <c r="D2948" s="16">
        <v>0.84630808372411481</v>
      </c>
      <c r="E2948" s="16">
        <v>0.16264084442718413</v>
      </c>
      <c r="F2948" s="10">
        <v>0.26041130299999998</v>
      </c>
      <c r="G2948" s="10">
        <v>5.96611066</v>
      </c>
      <c r="H2948" s="10">
        <v>8.0262902839999999</v>
      </c>
      <c r="I2948" s="10">
        <v>0.61394933100000004</v>
      </c>
      <c r="J2948" s="10">
        <v>10.41773326</v>
      </c>
      <c r="K2948" s="10">
        <v>1.2866410500000001</v>
      </c>
      <c r="L2948" s="10">
        <v>1.013402594</v>
      </c>
      <c r="M2948" s="10">
        <v>21.796045280000001</v>
      </c>
      <c r="N2948" s="10">
        <v>0.94933140699999996</v>
      </c>
      <c r="O2948" s="10">
        <v>0.35617046800000002</v>
      </c>
      <c r="P2948" s="10">
        <v>0.52737908</v>
      </c>
    </row>
    <row r="2949" spans="1:16" x14ac:dyDescent="0.25">
      <c r="A2949" s="16" t="s">
        <v>4742</v>
      </c>
      <c r="B2949" s="16" t="s">
        <v>151</v>
      </c>
      <c r="C2949" s="16" t="s">
        <v>541</v>
      </c>
      <c r="D2949" s="16">
        <v>1.3015726372848551E-2</v>
      </c>
      <c r="E2949" s="16">
        <v>1.2787367717241972E-2</v>
      </c>
      <c r="F2949" s="10">
        <v>2.7835929999999998E-2</v>
      </c>
      <c r="G2949" s="10">
        <v>0.27001054499999999</v>
      </c>
      <c r="H2949" s="10">
        <v>0.53343622700000004</v>
      </c>
      <c r="I2949" s="10">
        <v>4.3955584999999998E-2</v>
      </c>
      <c r="J2949" s="10">
        <v>0.302843837</v>
      </c>
      <c r="K2949" s="10">
        <v>7.7875899999999998E-2</v>
      </c>
      <c r="L2949" s="10">
        <v>0.13587153299999999</v>
      </c>
      <c r="M2949" s="10">
        <v>0.58930477299999995</v>
      </c>
      <c r="N2949" s="10">
        <v>2.7897319E-2</v>
      </c>
      <c r="O2949" s="10">
        <v>1.0618643000000001E-2</v>
      </c>
      <c r="P2949" s="10">
        <v>4.6184350999999998E-2</v>
      </c>
    </row>
    <row r="2950" spans="1:16" x14ac:dyDescent="0.25">
      <c r="A2950" s="16" t="s">
        <v>4743</v>
      </c>
      <c r="B2950" s="16" t="s">
        <v>151</v>
      </c>
      <c r="C2950" s="16" t="s">
        <v>4744</v>
      </c>
      <c r="D2950" s="16">
        <v>7.1551915039387765E-2</v>
      </c>
      <c r="E2950" s="16">
        <v>4.2818674603676547E-2</v>
      </c>
      <c r="F2950" s="10">
        <v>8.2737635000000004E-2</v>
      </c>
      <c r="G2950" s="10">
        <v>0.97084609099999997</v>
      </c>
      <c r="H2950" s="10">
        <v>1.321338382</v>
      </c>
      <c r="I2950" s="10">
        <v>6.9657691999999993E-2</v>
      </c>
      <c r="J2950" s="10">
        <v>2.293464207</v>
      </c>
      <c r="K2950" s="10">
        <v>0.47650181800000002</v>
      </c>
      <c r="L2950" s="10">
        <v>0.97168039500000003</v>
      </c>
      <c r="M2950" s="10">
        <v>4.1878523740000002</v>
      </c>
      <c r="N2950" s="10">
        <v>0.14636254300000001</v>
      </c>
      <c r="O2950" s="10">
        <v>4.2821852000000001E-2</v>
      </c>
      <c r="P2950" s="10">
        <v>0.16868987999999999</v>
      </c>
    </row>
    <row r="2951" spans="1:16" x14ac:dyDescent="0.25">
      <c r="A2951" s="16" t="s">
        <v>4745</v>
      </c>
      <c r="B2951" s="16" t="s">
        <v>151</v>
      </c>
      <c r="C2951" s="16" t="s">
        <v>4746</v>
      </c>
      <c r="D2951" s="16">
        <v>3.6801420767380677E-3</v>
      </c>
      <c r="E2951" s="16">
        <v>1.6968767023894812E-3</v>
      </c>
      <c r="F2951" s="10">
        <v>3.4252039999999998E-3</v>
      </c>
      <c r="G2951" s="10">
        <v>3.8050054E-2</v>
      </c>
      <c r="H2951" s="10">
        <v>5.0745210999999998E-2</v>
      </c>
      <c r="I2951" s="10">
        <v>2.6392479999999999E-3</v>
      </c>
      <c r="J2951" s="10">
        <v>4.6857998999999997E-2</v>
      </c>
      <c r="K2951" s="10">
        <v>1.2312040999999999E-2</v>
      </c>
      <c r="L2951" s="10">
        <v>1.0725607999999999E-2</v>
      </c>
      <c r="M2951" s="10">
        <v>0.11437365100000001</v>
      </c>
      <c r="N2951" s="10">
        <v>4.8872780000000001E-3</v>
      </c>
      <c r="O2951" s="10">
        <v>1.539842E-3</v>
      </c>
      <c r="P2951" s="10">
        <v>6.7583130000000002E-3</v>
      </c>
    </row>
    <row r="2952" spans="1:16" x14ac:dyDescent="0.25">
      <c r="A2952" s="16" t="s">
        <v>4747</v>
      </c>
      <c r="B2952" s="16" t="s">
        <v>151</v>
      </c>
      <c r="C2952" s="16" t="s">
        <v>4748</v>
      </c>
      <c r="D2952" s="16">
        <v>0.24468301887092</v>
      </c>
      <c r="E2952" s="16">
        <v>0.17064935283636307</v>
      </c>
      <c r="F2952" s="10">
        <v>0.31805734899999999</v>
      </c>
      <c r="G2952" s="10">
        <v>6.1295650110000004</v>
      </c>
      <c r="H2952" s="10">
        <v>7.7206685730000002</v>
      </c>
      <c r="I2952" s="10">
        <v>0.5808141</v>
      </c>
      <c r="J2952" s="10">
        <v>11.05059367</v>
      </c>
      <c r="K2952" s="10">
        <v>1.4710437970000001</v>
      </c>
      <c r="L2952" s="10">
        <v>1.8068750339999999</v>
      </c>
      <c r="M2952" s="10">
        <v>26.938035790000001</v>
      </c>
      <c r="N2952" s="10">
        <v>0.98180221099999998</v>
      </c>
      <c r="O2952" s="10">
        <v>0.34431146200000001</v>
      </c>
      <c r="P2952" s="10">
        <v>0.60985508300000002</v>
      </c>
    </row>
    <row r="2953" spans="1:16" x14ac:dyDescent="0.25">
      <c r="A2953" s="16" t="s">
        <v>4749</v>
      </c>
      <c r="B2953" s="16" t="s">
        <v>151</v>
      </c>
      <c r="C2953" s="16" t="s">
        <v>4750</v>
      </c>
      <c r="D2953" s="16">
        <v>0.19527918515000375</v>
      </c>
      <c r="E2953" s="16">
        <v>0.17591842525937229</v>
      </c>
      <c r="F2953" s="10">
        <v>0.343936299</v>
      </c>
      <c r="G2953" s="10">
        <v>2.4453206710000002</v>
      </c>
      <c r="H2953" s="10">
        <v>3.8927522300000001</v>
      </c>
      <c r="I2953" s="10">
        <v>9.4633816999999995E-2</v>
      </c>
      <c r="J2953" s="10">
        <v>3.5761289820000002</v>
      </c>
      <c r="K2953" s="10">
        <v>0.82314996500000004</v>
      </c>
      <c r="L2953" s="10">
        <v>0.63708171700000005</v>
      </c>
      <c r="M2953" s="10">
        <v>8.3308538970000008</v>
      </c>
      <c r="N2953" s="10">
        <v>0.38069865600000002</v>
      </c>
      <c r="O2953" s="10">
        <v>6.5976758999999996E-2</v>
      </c>
      <c r="P2953" s="10">
        <v>0.89274802099999995</v>
      </c>
    </row>
    <row r="2954" spans="1:16" x14ac:dyDescent="0.25">
      <c r="A2954" s="16" t="s">
        <v>4751</v>
      </c>
      <c r="B2954" s="16" t="s">
        <v>151</v>
      </c>
      <c r="C2954" s="16" t="s">
        <v>1630</v>
      </c>
      <c r="D2954" s="16">
        <v>2.3004250925499719E-2</v>
      </c>
      <c r="E2954" s="16">
        <v>2.8427675764203766E-2</v>
      </c>
      <c r="F2954" s="10">
        <v>5.7312879999999997E-2</v>
      </c>
      <c r="G2954" s="10">
        <v>0.18629938500000001</v>
      </c>
      <c r="H2954" s="10">
        <v>0.43120397599999999</v>
      </c>
      <c r="I2954" s="10">
        <v>1.2937949000000001E-2</v>
      </c>
      <c r="J2954" s="10">
        <v>0.35448808500000001</v>
      </c>
      <c r="K2954" s="10">
        <v>0.125487344</v>
      </c>
      <c r="L2954" s="10">
        <v>0.104988023</v>
      </c>
      <c r="M2954" s="10">
        <v>0.49046495499999998</v>
      </c>
      <c r="N2954" s="10">
        <v>3.5905729999999997E-2</v>
      </c>
      <c r="O2954" s="10">
        <v>7.8848249999999998E-3</v>
      </c>
      <c r="P2954" s="10">
        <v>0.127097777</v>
      </c>
    </row>
    <row r="2955" spans="1:16" x14ac:dyDescent="0.25">
      <c r="A2955" s="16" t="s">
        <v>4752</v>
      </c>
      <c r="B2955" s="16" t="s">
        <v>151</v>
      </c>
      <c r="C2955" s="16" t="s">
        <v>2818</v>
      </c>
      <c r="D2955" s="16">
        <v>0.24370338204752387</v>
      </c>
      <c r="E2955" s="16">
        <v>7.1906053128553818E-2</v>
      </c>
      <c r="F2955" s="10">
        <v>0.13114806500000001</v>
      </c>
      <c r="G2955" s="10">
        <v>2.6093790050000001</v>
      </c>
      <c r="H2955" s="10">
        <v>3.7710967559999999</v>
      </c>
      <c r="I2955" s="10">
        <v>0.16774937700000001</v>
      </c>
      <c r="J2955" s="10">
        <v>4.5864017029999999</v>
      </c>
      <c r="K2955" s="10">
        <v>0.48965442300000001</v>
      </c>
      <c r="L2955" s="10">
        <v>0.430593856</v>
      </c>
      <c r="M2955" s="10">
        <v>11.94771089</v>
      </c>
      <c r="N2955" s="10">
        <v>0.40573215200000001</v>
      </c>
      <c r="O2955" s="10">
        <v>0.133059134</v>
      </c>
      <c r="P2955" s="10">
        <v>0.28828720000000002</v>
      </c>
    </row>
    <row r="2956" spans="1:16" x14ac:dyDescent="0.25">
      <c r="A2956" s="16" t="s">
        <v>4753</v>
      </c>
      <c r="B2956" s="16" t="s">
        <v>151</v>
      </c>
      <c r="C2956" s="16" t="s">
        <v>4754</v>
      </c>
      <c r="D2956" s="16">
        <v>3.2655156945750031E-3</v>
      </c>
      <c r="E2956" s="16">
        <v>1.643416147067548E-3</v>
      </c>
      <c r="F2956" s="10">
        <v>3.4853890000000002E-3</v>
      </c>
      <c r="G2956" s="10">
        <v>2.6571218000000001E-2</v>
      </c>
      <c r="H2956" s="10">
        <v>4.2092640000000001E-2</v>
      </c>
      <c r="I2956" s="10">
        <v>2.1823799999999998E-3</v>
      </c>
      <c r="J2956" s="10">
        <v>8.3747870000000002E-2</v>
      </c>
      <c r="K2956" s="10">
        <v>1.1719444000000001E-2</v>
      </c>
      <c r="L2956" s="10">
        <v>1.3765839E-2</v>
      </c>
      <c r="M2956" s="10">
        <v>6.8944157000000006E-2</v>
      </c>
      <c r="N2956" s="10">
        <v>3.3387849999999999E-3</v>
      </c>
      <c r="O2956" s="10">
        <v>1.0000090000000001E-3</v>
      </c>
      <c r="P2956" s="10">
        <v>6.4828350000000002E-3</v>
      </c>
    </row>
    <row r="2957" spans="1:16" x14ac:dyDescent="0.25">
      <c r="A2957" s="16" t="s">
        <v>4755</v>
      </c>
      <c r="B2957" s="16" t="s">
        <v>151</v>
      </c>
      <c r="C2957" s="16" t="s">
        <v>4756</v>
      </c>
      <c r="D2957" s="16">
        <v>5.0841863000088812E-2</v>
      </c>
      <c r="E2957" s="16">
        <v>2.5585053920562588E-2</v>
      </c>
      <c r="F2957" s="10">
        <v>4.8998206000000002E-2</v>
      </c>
      <c r="G2957" s="10">
        <v>0.21038079500000001</v>
      </c>
      <c r="H2957" s="10">
        <v>0.40187307900000002</v>
      </c>
      <c r="I2957" s="10">
        <v>1.2348678E-2</v>
      </c>
      <c r="J2957" s="10">
        <v>0.36839607000000002</v>
      </c>
      <c r="K2957" s="10">
        <v>0.143520231</v>
      </c>
      <c r="L2957" s="10">
        <v>0.13229125899999999</v>
      </c>
      <c r="M2957" s="10">
        <v>0.44984207999999998</v>
      </c>
      <c r="N2957" s="10">
        <v>3.1032807999999999E-2</v>
      </c>
      <c r="O2957" s="10">
        <v>7.2142329999999996E-3</v>
      </c>
      <c r="P2957" s="10">
        <v>0.14785585600000001</v>
      </c>
    </row>
    <row r="2958" spans="1:16" x14ac:dyDescent="0.25">
      <c r="A2958" s="16" t="s">
        <v>4757</v>
      </c>
      <c r="B2958" s="16" t="s">
        <v>151</v>
      </c>
      <c r="C2958" s="16" t="s">
        <v>4758</v>
      </c>
      <c r="D2958" s="16">
        <v>0.11445936277457754</v>
      </c>
      <c r="E2958" s="16">
        <v>6.0737966662737342E-2</v>
      </c>
      <c r="F2958" s="10">
        <v>0.11546724</v>
      </c>
      <c r="G2958" s="10">
        <v>0.88683217299999995</v>
      </c>
      <c r="H2958" s="10">
        <v>1.4615355050000001</v>
      </c>
      <c r="I2958" s="10">
        <v>7.9109545000000003E-2</v>
      </c>
      <c r="J2958" s="10">
        <v>2.8042031700000001</v>
      </c>
      <c r="K2958" s="10">
        <v>0.60765441600000003</v>
      </c>
      <c r="L2958" s="10">
        <v>2.029758722</v>
      </c>
      <c r="M2958" s="10">
        <v>3.2358836019999999</v>
      </c>
      <c r="N2958" s="10">
        <v>0.15880675</v>
      </c>
      <c r="O2958" s="10">
        <v>4.5278385999999997E-2</v>
      </c>
      <c r="P2958" s="10">
        <v>0.22226314799999999</v>
      </c>
    </row>
    <row r="2959" spans="1:16" x14ac:dyDescent="0.25">
      <c r="A2959" s="16" t="s">
        <v>4759</v>
      </c>
      <c r="B2959" s="16" t="s">
        <v>151</v>
      </c>
      <c r="C2959" s="16" t="s">
        <v>4760</v>
      </c>
      <c r="D2959" s="16">
        <v>1.2746871604796407E-2</v>
      </c>
      <c r="E2959" s="16">
        <v>1.0382552805048482E-2</v>
      </c>
      <c r="F2959" s="10">
        <v>1.9622977999999999E-2</v>
      </c>
      <c r="G2959" s="10">
        <v>6.6766227999999997E-2</v>
      </c>
      <c r="H2959" s="10">
        <v>0.14050506300000001</v>
      </c>
      <c r="I2959" s="10">
        <v>4.0385949999999999E-3</v>
      </c>
      <c r="J2959" s="10">
        <v>0.103264967</v>
      </c>
      <c r="K2959" s="10">
        <v>4.3879453999999998E-2</v>
      </c>
      <c r="L2959" s="10">
        <v>3.6911121999999998E-2</v>
      </c>
      <c r="M2959" s="10">
        <v>0.12656552800000001</v>
      </c>
      <c r="N2959" s="10">
        <v>1.0918433999999999E-2</v>
      </c>
      <c r="O2959" s="10">
        <v>2.4042030000000002E-3</v>
      </c>
      <c r="P2959" s="10">
        <v>5.8576138999999999E-2</v>
      </c>
    </row>
    <row r="2960" spans="1:16" x14ac:dyDescent="0.25">
      <c r="A2960" s="16" t="s">
        <v>4761</v>
      </c>
      <c r="B2960" s="16" t="s">
        <v>151</v>
      </c>
      <c r="C2960" s="16" t="s">
        <v>4762</v>
      </c>
      <c r="D2960" s="16">
        <v>0.10990411077941122</v>
      </c>
      <c r="E2960" s="16">
        <v>7.5982729456214856E-2</v>
      </c>
      <c r="F2960" s="10">
        <v>0.142357708</v>
      </c>
      <c r="G2960" s="10">
        <v>0.83135266799999996</v>
      </c>
      <c r="H2960" s="10">
        <v>1.619129389</v>
      </c>
      <c r="I2960" s="10">
        <v>6.6632938000000003E-2</v>
      </c>
      <c r="J2960" s="10">
        <v>1.1235012719999999</v>
      </c>
      <c r="K2960" s="10">
        <v>0.35838291999999999</v>
      </c>
      <c r="L2960" s="10">
        <v>0.33070329599999998</v>
      </c>
      <c r="M2960" s="10">
        <v>2.2994120640000002</v>
      </c>
      <c r="N2960" s="10">
        <v>0.13548922899999999</v>
      </c>
      <c r="O2960" s="10">
        <v>4.4618276999999998E-2</v>
      </c>
      <c r="P2960" s="10">
        <v>0.32243385400000002</v>
      </c>
    </row>
    <row r="2961" spans="1:16" x14ac:dyDescent="0.25">
      <c r="A2961" s="16" t="s">
        <v>4763</v>
      </c>
      <c r="B2961" s="16" t="s">
        <v>4764</v>
      </c>
      <c r="C2961" s="16" t="s">
        <v>27</v>
      </c>
      <c r="D2961" s="16">
        <v>9.6336397191482487E-2</v>
      </c>
      <c r="E2961" s="16">
        <v>4.4876899690737451E-2</v>
      </c>
      <c r="F2961" s="10">
        <v>0.19412833199999999</v>
      </c>
      <c r="G2961" s="10">
        <v>7.7570862000000004E-2</v>
      </c>
      <c r="H2961" s="10">
        <v>0.15042226</v>
      </c>
      <c r="I2961" s="10">
        <v>7.7760360000000001E-3</v>
      </c>
      <c r="J2961" s="10">
        <v>0.31639339100000002</v>
      </c>
      <c r="K2961" s="10">
        <v>0.1753663</v>
      </c>
      <c r="L2961" s="10">
        <v>0.13164184600000001</v>
      </c>
      <c r="M2961" s="10">
        <v>0.25637488000000003</v>
      </c>
      <c r="N2961" s="10">
        <v>3.7883848999999997E-2</v>
      </c>
      <c r="O2961" s="10">
        <v>1.3537819E-2</v>
      </c>
      <c r="P2961" s="10">
        <v>3.4172937E-2</v>
      </c>
    </row>
    <row r="2962" spans="1:16" x14ac:dyDescent="0.25">
      <c r="A2962" s="16" t="s">
        <v>4765</v>
      </c>
      <c r="B2962" s="16" t="s">
        <v>4764</v>
      </c>
      <c r="C2962" s="16" t="s">
        <v>3718</v>
      </c>
      <c r="D2962" s="16">
        <v>0.58867082945803129</v>
      </c>
      <c r="E2962" s="16">
        <v>0.30623250719739764</v>
      </c>
      <c r="F2962" s="10">
        <v>1.177293025</v>
      </c>
      <c r="G2962" s="10">
        <v>0.99049838199999996</v>
      </c>
      <c r="H2962" s="10">
        <v>1.2967102020000001</v>
      </c>
      <c r="I2962" s="10">
        <v>7.3939431E-2</v>
      </c>
      <c r="J2962" s="10">
        <v>2.5195183029999999</v>
      </c>
      <c r="K2962" s="10">
        <v>0.67719362299999997</v>
      </c>
      <c r="L2962" s="10">
        <v>0.95055493199999996</v>
      </c>
      <c r="M2962" s="10">
        <v>2.4075416519999999</v>
      </c>
      <c r="N2962" s="10">
        <v>0.23849113999999999</v>
      </c>
      <c r="O2962" s="10">
        <v>0.15208693300000001</v>
      </c>
      <c r="P2962" s="10">
        <v>0.220422645</v>
      </c>
    </row>
    <row r="2963" spans="1:16" x14ac:dyDescent="0.25">
      <c r="A2963" s="16" t="s">
        <v>4766</v>
      </c>
      <c r="B2963" s="16" t="s">
        <v>4764</v>
      </c>
      <c r="C2963" s="16" t="s">
        <v>196</v>
      </c>
      <c r="D2963" s="16">
        <v>0.10916699282879348</v>
      </c>
      <c r="E2963" s="16">
        <v>6.6100796761701372E-2</v>
      </c>
      <c r="F2963" s="10">
        <v>0.30413493400000002</v>
      </c>
      <c r="G2963" s="10">
        <v>0.12545009900000001</v>
      </c>
      <c r="H2963" s="10">
        <v>0.23602667999999999</v>
      </c>
      <c r="I2963" s="10">
        <v>1.1044823E-2</v>
      </c>
      <c r="J2963" s="10">
        <v>0.82799365899999999</v>
      </c>
      <c r="K2963" s="10">
        <v>0.22790838199999999</v>
      </c>
      <c r="L2963" s="10">
        <v>0.26585586100000003</v>
      </c>
      <c r="M2963" s="10">
        <v>0.36800804100000001</v>
      </c>
      <c r="N2963" s="10">
        <v>3.9733849000000002E-2</v>
      </c>
      <c r="O2963" s="10">
        <v>1.5819995E-2</v>
      </c>
      <c r="P2963" s="10">
        <v>5.4400644999999997E-2</v>
      </c>
    </row>
    <row r="2964" spans="1:16" x14ac:dyDescent="0.25">
      <c r="A2964" s="16" t="s">
        <v>4767</v>
      </c>
      <c r="B2964" s="16" t="s">
        <v>4764</v>
      </c>
      <c r="C2964" s="16" t="s">
        <v>4768</v>
      </c>
      <c r="D2964" s="16">
        <v>9.3008032530633153E-2</v>
      </c>
      <c r="E2964" s="16">
        <v>5.1688463546686866E-2</v>
      </c>
      <c r="F2964" s="10">
        <v>0.22813352200000001</v>
      </c>
      <c r="G2964" s="10">
        <v>8.6197289999999996E-2</v>
      </c>
      <c r="H2964" s="10">
        <v>0.17802852699999999</v>
      </c>
      <c r="I2964" s="10">
        <v>8.6113930000000002E-3</v>
      </c>
      <c r="J2964" s="10">
        <v>0.38116738100000003</v>
      </c>
      <c r="K2964" s="10">
        <v>0.18773041400000001</v>
      </c>
      <c r="L2964" s="10">
        <v>0.16926509000000001</v>
      </c>
      <c r="M2964" s="10">
        <v>0.26080693399999999</v>
      </c>
      <c r="N2964" s="10">
        <v>3.3968070000000003E-2</v>
      </c>
      <c r="O2964" s="10">
        <v>1.348355E-2</v>
      </c>
      <c r="P2964" s="10">
        <v>4.0786403999999998E-2</v>
      </c>
    </row>
    <row r="2965" spans="1:16" x14ac:dyDescent="0.25">
      <c r="A2965" s="16" t="s">
        <v>4769</v>
      </c>
      <c r="B2965" s="16" t="s">
        <v>4764</v>
      </c>
      <c r="C2965" s="16" t="s">
        <v>4770</v>
      </c>
      <c r="D2965" s="16">
        <v>0.24848771746717893</v>
      </c>
      <c r="E2965" s="16">
        <v>0.12752583359808659</v>
      </c>
      <c r="F2965" s="10">
        <v>0.54084908899999995</v>
      </c>
      <c r="G2965" s="10">
        <v>0.36612422500000003</v>
      </c>
      <c r="H2965" s="10">
        <v>0.52751988299999997</v>
      </c>
      <c r="I2965" s="10">
        <v>2.5245569999999998E-2</v>
      </c>
      <c r="J2965" s="10">
        <v>1.517488833</v>
      </c>
      <c r="K2965" s="10">
        <v>0.471785291</v>
      </c>
      <c r="L2965" s="10">
        <v>0.56581959199999998</v>
      </c>
      <c r="M2965" s="10">
        <v>1.353066141</v>
      </c>
      <c r="N2965" s="10">
        <v>0.124202779</v>
      </c>
      <c r="O2965" s="10">
        <v>5.0435436E-2</v>
      </c>
      <c r="P2965" s="10">
        <v>0.107850369</v>
      </c>
    </row>
    <row r="2966" spans="1:16" x14ac:dyDescent="0.25">
      <c r="A2966" s="16" t="s">
        <v>4771</v>
      </c>
      <c r="B2966" s="16" t="s">
        <v>4764</v>
      </c>
      <c r="C2966" s="16" t="s">
        <v>4772</v>
      </c>
      <c r="D2966" s="16">
        <v>1.0145984261703707</v>
      </c>
      <c r="E2966" s="16">
        <v>0.36394529280076743</v>
      </c>
      <c r="F2966" s="10">
        <v>1.859586095</v>
      </c>
      <c r="G2966" s="10">
        <v>0.61449521500000004</v>
      </c>
      <c r="H2966" s="10">
        <v>0.99188947000000005</v>
      </c>
      <c r="I2966" s="10">
        <v>4.3190606999999999E-2</v>
      </c>
      <c r="J2966" s="10">
        <v>2.2898899639999999</v>
      </c>
      <c r="K2966" s="10">
        <v>0.83508755400000001</v>
      </c>
      <c r="L2966" s="10">
        <v>0.86562774200000003</v>
      </c>
      <c r="M2966" s="10">
        <v>1.92172521</v>
      </c>
      <c r="N2966" s="10">
        <v>0.172296585</v>
      </c>
      <c r="O2966" s="10">
        <v>6.1837800999999998E-2</v>
      </c>
      <c r="P2966" s="10">
        <v>0.21580213100000001</v>
      </c>
    </row>
    <row r="2967" spans="1:16" x14ac:dyDescent="0.25">
      <c r="A2967" s="16" t="s">
        <v>4773</v>
      </c>
      <c r="B2967" s="16" t="s">
        <v>4764</v>
      </c>
      <c r="C2967" s="16" t="s">
        <v>37</v>
      </c>
      <c r="D2967" s="16">
        <v>6.5787856617617685E-2</v>
      </c>
      <c r="E2967" s="16">
        <v>3.3632663785544879E-2</v>
      </c>
      <c r="F2967" s="10">
        <v>0.15501658200000001</v>
      </c>
      <c r="G2967" s="10">
        <v>4.3709667000000001E-2</v>
      </c>
      <c r="H2967" s="10">
        <v>8.7060155E-2</v>
      </c>
      <c r="I2967" s="10">
        <v>4.2292060000000001E-3</v>
      </c>
      <c r="J2967" s="10">
        <v>0.21025838399999999</v>
      </c>
      <c r="K2967" s="10">
        <v>0.13401390099999999</v>
      </c>
      <c r="L2967" s="10">
        <v>9.3094224000000003E-2</v>
      </c>
      <c r="M2967" s="10">
        <v>0.142571111</v>
      </c>
      <c r="N2967" s="10">
        <v>2.2227479000000001E-2</v>
      </c>
      <c r="O2967" s="10">
        <v>6.6360509999999996E-3</v>
      </c>
      <c r="P2967" s="10">
        <v>2.0990274E-2</v>
      </c>
    </row>
    <row r="2968" spans="1:16" x14ac:dyDescent="0.25">
      <c r="A2968" s="16" t="s">
        <v>4774</v>
      </c>
      <c r="B2968" s="16" t="s">
        <v>4764</v>
      </c>
      <c r="C2968" s="16" t="s">
        <v>49</v>
      </c>
      <c r="D2968" s="16">
        <v>5.3258971274825782E-2</v>
      </c>
      <c r="E2968" s="16">
        <v>3.1657663596144019E-2</v>
      </c>
      <c r="F2968" s="10">
        <v>0.13442357699999999</v>
      </c>
      <c r="G2968" s="10">
        <v>5.5230911000000001E-2</v>
      </c>
      <c r="H2968" s="10">
        <v>0.107993124</v>
      </c>
      <c r="I2968" s="10">
        <v>5.3365310000000003E-3</v>
      </c>
      <c r="J2968" s="10">
        <v>0.23433167899999999</v>
      </c>
      <c r="K2968" s="10">
        <v>0.108240515</v>
      </c>
      <c r="L2968" s="10">
        <v>0.108251369</v>
      </c>
      <c r="M2968" s="10">
        <v>0.16680082700000001</v>
      </c>
      <c r="N2968" s="10">
        <v>2.0645377999999999E-2</v>
      </c>
      <c r="O2968" s="10">
        <v>8.1386979999999998E-3</v>
      </c>
      <c r="P2968" s="10">
        <v>2.5772198999999999E-2</v>
      </c>
    </row>
    <row r="2969" spans="1:16" x14ac:dyDescent="0.25">
      <c r="A2969" s="16" t="s">
        <v>4775</v>
      </c>
      <c r="B2969" s="16" t="s">
        <v>4764</v>
      </c>
      <c r="C2969" s="16" t="s">
        <v>4776</v>
      </c>
      <c r="D2969" s="16">
        <v>6.2363279211050435E-2</v>
      </c>
      <c r="E2969" s="16">
        <v>3.3119874086382006E-2</v>
      </c>
      <c r="F2969" s="10">
        <v>0.14494654900000001</v>
      </c>
      <c r="G2969" s="10">
        <v>4.3394328000000003E-2</v>
      </c>
      <c r="H2969" s="10">
        <v>8.778408E-2</v>
      </c>
      <c r="I2969" s="10">
        <v>4.3536369999999996E-3</v>
      </c>
      <c r="J2969" s="10">
        <v>0.216600507</v>
      </c>
      <c r="K2969" s="10">
        <v>0.14246440699999999</v>
      </c>
      <c r="L2969" s="10">
        <v>8.5315557E-2</v>
      </c>
      <c r="M2969" s="10">
        <v>0.14818599800000001</v>
      </c>
      <c r="N2969" s="10">
        <v>2.2458661000000001E-2</v>
      </c>
      <c r="O2969" s="10">
        <v>7.4301799999999998E-3</v>
      </c>
      <c r="P2969" s="10">
        <v>2.1167794E-2</v>
      </c>
    </row>
    <row r="2970" spans="1:16" x14ac:dyDescent="0.25">
      <c r="A2970" s="16" t="s">
        <v>4777</v>
      </c>
      <c r="B2970" s="16" t="s">
        <v>4764</v>
      </c>
      <c r="C2970" s="16" t="s">
        <v>79</v>
      </c>
      <c r="D2970" s="16">
        <v>0.19801788882807791</v>
      </c>
      <c r="E2970" s="16">
        <v>0.12291740473562633</v>
      </c>
      <c r="F2970" s="10">
        <v>0.53647325800000001</v>
      </c>
      <c r="G2970" s="10">
        <v>0.30957132300000001</v>
      </c>
      <c r="H2970" s="10">
        <v>0.546547322</v>
      </c>
      <c r="I2970" s="10">
        <v>2.4500649999999999E-2</v>
      </c>
      <c r="J2970" s="10">
        <v>1.8074679170000001</v>
      </c>
      <c r="K2970" s="10">
        <v>0.42456570700000001</v>
      </c>
      <c r="L2970" s="10">
        <v>0.638709796</v>
      </c>
      <c r="M2970" s="10">
        <v>0.84098904900000004</v>
      </c>
      <c r="N2970" s="10">
        <v>8.9701057000000001E-2</v>
      </c>
      <c r="O2970" s="10">
        <v>3.7480857999999999E-2</v>
      </c>
      <c r="P2970" s="10">
        <v>0.113265609</v>
      </c>
    </row>
    <row r="2971" spans="1:16" x14ac:dyDescent="0.25">
      <c r="A2971" s="16" t="s">
        <v>4778</v>
      </c>
      <c r="B2971" s="16" t="s">
        <v>4764</v>
      </c>
      <c r="C2971" s="16" t="s">
        <v>802</v>
      </c>
      <c r="D2971" s="16">
        <v>5.3785772083133732E-2</v>
      </c>
      <c r="E2971" s="16">
        <v>2.7839962823343594E-2</v>
      </c>
      <c r="F2971" s="10">
        <v>0.122726244</v>
      </c>
      <c r="G2971" s="10">
        <v>3.8132095999999997E-2</v>
      </c>
      <c r="H2971" s="10">
        <v>7.8931081E-2</v>
      </c>
      <c r="I2971" s="10">
        <v>3.9111140000000003E-3</v>
      </c>
      <c r="J2971" s="10">
        <v>0.17978669</v>
      </c>
      <c r="K2971" s="10">
        <v>0.11334939500000001</v>
      </c>
      <c r="L2971" s="10">
        <v>7.8803516000000004E-2</v>
      </c>
      <c r="M2971" s="10">
        <v>0.11942119299999999</v>
      </c>
      <c r="N2971" s="10">
        <v>1.8342629999999999E-2</v>
      </c>
      <c r="O2971" s="10">
        <v>6.293758E-3</v>
      </c>
      <c r="P2971" s="10">
        <v>1.8909658999999999E-2</v>
      </c>
    </row>
    <row r="2972" spans="1:16" x14ac:dyDescent="0.25">
      <c r="A2972" s="16" t="s">
        <v>4779</v>
      </c>
      <c r="B2972" s="16" t="s">
        <v>4764</v>
      </c>
      <c r="C2972" s="16" t="s">
        <v>235</v>
      </c>
      <c r="D2972" s="16">
        <v>0.18404542611253652</v>
      </c>
      <c r="E2972" s="16">
        <v>5.9050680011475412E-2</v>
      </c>
      <c r="F2972" s="10">
        <v>0.25100777000000002</v>
      </c>
      <c r="G2972" s="10">
        <v>8.3862381E-2</v>
      </c>
      <c r="H2972" s="10">
        <v>0.17072095200000001</v>
      </c>
      <c r="I2972" s="10">
        <v>9.3514319999999998E-3</v>
      </c>
      <c r="J2972" s="10">
        <v>0.293742685</v>
      </c>
      <c r="K2972" s="10">
        <v>0.127547102</v>
      </c>
      <c r="L2972" s="10">
        <v>0.155053998</v>
      </c>
      <c r="M2972" s="10">
        <v>0.25229468599999999</v>
      </c>
      <c r="N2972" s="10">
        <v>3.6465758000000001E-2</v>
      </c>
      <c r="O2972" s="10">
        <v>1.7420628000000001E-2</v>
      </c>
      <c r="P2972" s="10">
        <v>3.7468339000000003E-2</v>
      </c>
    </row>
    <row r="2973" spans="1:16" x14ac:dyDescent="0.25">
      <c r="A2973" s="16" t="s">
        <v>4780</v>
      </c>
      <c r="B2973" s="16" t="s">
        <v>4764</v>
      </c>
      <c r="C2973" s="16" t="s">
        <v>4781</v>
      </c>
      <c r="D2973" s="16">
        <v>0.16344504729288878</v>
      </c>
      <c r="E2973" s="16">
        <v>0.10775793290036399</v>
      </c>
      <c r="F2973" s="10">
        <v>0.45833901900000001</v>
      </c>
      <c r="G2973" s="10">
        <v>0.207497876</v>
      </c>
      <c r="H2973" s="10">
        <v>0.43445972500000002</v>
      </c>
      <c r="I2973" s="10">
        <v>2.1898409000000001E-2</v>
      </c>
      <c r="J2973" s="10">
        <v>0.77391587299999998</v>
      </c>
      <c r="K2973" s="10">
        <v>0.26988236399999999</v>
      </c>
      <c r="L2973" s="10">
        <v>0.39060234399999999</v>
      </c>
      <c r="M2973" s="10">
        <v>0.56578368400000001</v>
      </c>
      <c r="N2973" s="10">
        <v>7.1581047999999994E-2</v>
      </c>
      <c r="O2973" s="10">
        <v>3.6755483999999998E-2</v>
      </c>
      <c r="P2973" s="10">
        <v>9.7001851E-2</v>
      </c>
    </row>
    <row r="2974" spans="1:16" x14ac:dyDescent="0.25">
      <c r="A2974" s="16" t="s">
        <v>4782</v>
      </c>
      <c r="B2974" s="16" t="s">
        <v>4764</v>
      </c>
      <c r="C2974" s="16" t="s">
        <v>2021</v>
      </c>
      <c r="D2974" s="16">
        <v>0.17080332558569286</v>
      </c>
      <c r="E2974" s="16">
        <v>8.5174083183454111E-2</v>
      </c>
      <c r="F2974" s="10">
        <v>0.33810458300000001</v>
      </c>
      <c r="G2974" s="10">
        <v>0.168097786</v>
      </c>
      <c r="H2974" s="10">
        <v>0.29990464500000003</v>
      </c>
      <c r="I2974" s="10">
        <v>1.6572652E-2</v>
      </c>
      <c r="J2974" s="10">
        <v>0.543633912</v>
      </c>
      <c r="K2974" s="10">
        <v>0.185371813</v>
      </c>
      <c r="L2974" s="10">
        <v>0.25444100400000003</v>
      </c>
      <c r="M2974" s="10">
        <v>0.487080083</v>
      </c>
      <c r="N2974" s="10">
        <v>6.0242424000000003E-2</v>
      </c>
      <c r="O2974" s="10">
        <v>3.5369166E-2</v>
      </c>
      <c r="P2974" s="10">
        <v>6.0253175999999999E-2</v>
      </c>
    </row>
    <row r="2975" spans="1:16" x14ac:dyDescent="0.25">
      <c r="A2975" s="16" t="s">
        <v>4783</v>
      </c>
      <c r="B2975" s="16" t="s">
        <v>4764</v>
      </c>
      <c r="C2975" s="16" t="s">
        <v>819</v>
      </c>
      <c r="D2975" s="16">
        <v>0.27130256170975547</v>
      </c>
      <c r="E2975" s="16">
        <v>0.12929970400781585</v>
      </c>
      <c r="F2975" s="10">
        <v>0.57266426299999995</v>
      </c>
      <c r="G2975" s="10">
        <v>0.37968940800000001</v>
      </c>
      <c r="H2975" s="10">
        <v>0.52401873099999996</v>
      </c>
      <c r="I2975" s="10">
        <v>2.4922429999999999E-2</v>
      </c>
      <c r="J2975" s="10">
        <v>1.4241374280000001</v>
      </c>
      <c r="K2975" s="10">
        <v>0.41030046199999998</v>
      </c>
      <c r="L2975" s="10">
        <v>0.48989534400000001</v>
      </c>
      <c r="M2975" s="10">
        <v>1.3178105069999999</v>
      </c>
      <c r="N2975" s="10">
        <v>0.13245909</v>
      </c>
      <c r="O2975" s="10">
        <v>5.1279696E-2</v>
      </c>
      <c r="P2975" s="10">
        <v>0.104191542</v>
      </c>
    </row>
    <row r="2976" spans="1:16" x14ac:dyDescent="0.25">
      <c r="A2976" s="16" t="s">
        <v>4784</v>
      </c>
      <c r="B2976" s="16" t="s">
        <v>4764</v>
      </c>
      <c r="C2976" s="16" t="s">
        <v>4785</v>
      </c>
      <c r="D2976" s="16">
        <v>0.10634981253902723</v>
      </c>
      <c r="E2976" s="16">
        <v>5.0132552814022048E-2</v>
      </c>
      <c r="F2976" s="10">
        <v>0.203545007</v>
      </c>
      <c r="G2976" s="10">
        <v>8.1885277000000006E-2</v>
      </c>
      <c r="H2976" s="10">
        <v>0.16295889099999999</v>
      </c>
      <c r="I2976" s="10">
        <v>8.8371720000000008E-3</v>
      </c>
      <c r="J2976" s="10">
        <v>0.28204031800000001</v>
      </c>
      <c r="K2976" s="10">
        <v>0.10926933699999999</v>
      </c>
      <c r="L2976" s="10">
        <v>0.14472813900000001</v>
      </c>
      <c r="M2976" s="10">
        <v>0.23008664200000001</v>
      </c>
      <c r="N2976" s="10">
        <v>3.3047039E-2</v>
      </c>
      <c r="O2976" s="10">
        <v>1.6788674E-2</v>
      </c>
      <c r="P2976" s="10">
        <v>3.4540298999999997E-2</v>
      </c>
    </row>
    <row r="2977" spans="1:16" x14ac:dyDescent="0.25">
      <c r="A2977" s="16" t="s">
        <v>4786</v>
      </c>
      <c r="B2977" s="16" t="s">
        <v>4764</v>
      </c>
      <c r="C2977" s="16" t="s">
        <v>1240</v>
      </c>
      <c r="D2977" s="16">
        <v>0.51496554525061755</v>
      </c>
      <c r="E2977" s="16">
        <v>0.26133122399721076</v>
      </c>
      <c r="F2977" s="10">
        <v>1.1232321780000001</v>
      </c>
      <c r="G2977" s="10">
        <v>0.492953578</v>
      </c>
      <c r="H2977" s="10">
        <v>0.85612148399999999</v>
      </c>
      <c r="I2977" s="10">
        <v>4.3484231999999998E-2</v>
      </c>
      <c r="J2977" s="10">
        <v>2.0330890739999998</v>
      </c>
      <c r="K2977" s="10">
        <v>1.1233571630000001</v>
      </c>
      <c r="L2977" s="10">
        <v>0.75631896700000001</v>
      </c>
      <c r="M2977" s="10">
        <v>1.6454375480000001</v>
      </c>
      <c r="N2977" s="10">
        <v>0.242448255</v>
      </c>
      <c r="O2977" s="10">
        <v>7.2253744999999994E-2</v>
      </c>
      <c r="P2977" s="10">
        <v>0.18865546899999999</v>
      </c>
    </row>
    <row r="2978" spans="1:16" x14ac:dyDescent="0.25">
      <c r="A2978" s="16" t="s">
        <v>4787</v>
      </c>
      <c r="B2978" s="16" t="s">
        <v>4764</v>
      </c>
      <c r="C2978" s="16" t="s">
        <v>93</v>
      </c>
      <c r="D2978" s="16">
        <v>0.27684104485391214</v>
      </c>
      <c r="E2978" s="16">
        <v>0.10707060025979184</v>
      </c>
      <c r="F2978" s="10">
        <v>0.52319775499999999</v>
      </c>
      <c r="G2978" s="10">
        <v>0.15435869899999999</v>
      </c>
      <c r="H2978" s="10">
        <v>0.27937444</v>
      </c>
      <c r="I2978" s="10">
        <v>1.2648065999999999E-2</v>
      </c>
      <c r="J2978" s="10">
        <v>0.56585644099999999</v>
      </c>
      <c r="K2978" s="10">
        <v>0.26777257599999998</v>
      </c>
      <c r="L2978" s="10">
        <v>0.26672477500000003</v>
      </c>
      <c r="M2978" s="10">
        <v>0.47923666700000001</v>
      </c>
      <c r="N2978" s="10">
        <v>5.0402401999999999E-2</v>
      </c>
      <c r="O2978" s="10">
        <v>1.8774035000000001E-2</v>
      </c>
      <c r="P2978" s="10">
        <v>6.4322977000000003E-2</v>
      </c>
    </row>
    <row r="2979" spans="1:16" x14ac:dyDescent="0.25">
      <c r="A2979" s="16" t="s">
        <v>4788</v>
      </c>
      <c r="B2979" s="16" t="s">
        <v>4764</v>
      </c>
      <c r="C2979" s="16" t="s">
        <v>95</v>
      </c>
      <c r="D2979" s="16">
        <v>0.36770122785686987</v>
      </c>
      <c r="E2979" s="16">
        <v>0.18619553377398909</v>
      </c>
      <c r="F2979" s="10">
        <v>0.70577988300000005</v>
      </c>
      <c r="G2979" s="10">
        <v>0.69426446900000005</v>
      </c>
      <c r="H2979" s="10">
        <v>0.83379976600000005</v>
      </c>
      <c r="I2979" s="10">
        <v>4.6627096E-2</v>
      </c>
      <c r="J2979" s="10">
        <v>1.5664051969999999</v>
      </c>
      <c r="K2979" s="10">
        <v>0.40042498700000001</v>
      </c>
      <c r="L2979" s="10">
        <v>0.60516805299999998</v>
      </c>
      <c r="M2979" s="10">
        <v>1.763766194</v>
      </c>
      <c r="N2979" s="10">
        <v>0.150842318</v>
      </c>
      <c r="O2979" s="10">
        <v>0.101934998</v>
      </c>
      <c r="P2979" s="10">
        <v>0.14604188700000001</v>
      </c>
    </row>
    <row r="2980" spans="1:16" x14ac:dyDescent="0.25">
      <c r="A2980" s="16" t="s">
        <v>4789</v>
      </c>
      <c r="B2980" s="16" t="s">
        <v>4764</v>
      </c>
      <c r="C2980" s="16" t="s">
        <v>4790</v>
      </c>
      <c r="D2980" s="16">
        <v>0.97676676428796805</v>
      </c>
      <c r="E2980" s="16">
        <v>0.52965002814787054</v>
      </c>
      <c r="F2980" s="10">
        <v>2.4058633999999999</v>
      </c>
      <c r="G2980" s="10">
        <v>1.501722147</v>
      </c>
      <c r="H2980" s="10">
        <v>2.2712784359999998</v>
      </c>
      <c r="I2980" s="10">
        <v>0.10138325400000001</v>
      </c>
      <c r="J2980" s="10">
        <v>5.8846788200000004</v>
      </c>
      <c r="K2980" s="10">
        <v>2.3626097449999999</v>
      </c>
      <c r="L2980" s="10">
        <v>2.847831491</v>
      </c>
      <c r="M2980" s="10">
        <v>3.6757196369999998</v>
      </c>
      <c r="N2980" s="10">
        <v>0.429159028</v>
      </c>
      <c r="O2980" s="10">
        <v>0.13698817199999999</v>
      </c>
      <c r="P2980" s="10">
        <v>0.43337540600000002</v>
      </c>
    </row>
    <row r="2981" spans="1:16" x14ac:dyDescent="0.25">
      <c r="A2981" s="16" t="s">
        <v>4791</v>
      </c>
      <c r="B2981" s="16" t="s">
        <v>4764</v>
      </c>
      <c r="C2981" s="16" t="s">
        <v>1018</v>
      </c>
      <c r="D2981" s="16">
        <v>9.4485810476520174E-2</v>
      </c>
      <c r="E2981" s="16">
        <v>5.2506341411083464E-2</v>
      </c>
      <c r="F2981" s="10">
        <v>0.22992503</v>
      </c>
      <c r="G2981" s="10">
        <v>8.6856107000000002E-2</v>
      </c>
      <c r="H2981" s="10">
        <v>0.17418360399999999</v>
      </c>
      <c r="I2981" s="10">
        <v>8.6135910000000003E-3</v>
      </c>
      <c r="J2981" s="10">
        <v>0.38495204399999999</v>
      </c>
      <c r="K2981" s="10">
        <v>0.221091178</v>
      </c>
      <c r="L2981" s="10">
        <v>0.15639642300000001</v>
      </c>
      <c r="M2981" s="10">
        <v>0.27774864900000001</v>
      </c>
      <c r="N2981" s="10">
        <v>5.1307441000000002E-2</v>
      </c>
      <c r="O2981" s="10">
        <v>1.4292835E-2</v>
      </c>
      <c r="P2981" s="10">
        <v>4.0293814999999997E-2</v>
      </c>
    </row>
    <row r="2982" spans="1:16" x14ac:dyDescent="0.25">
      <c r="A2982" s="16" t="s">
        <v>4792</v>
      </c>
      <c r="B2982" s="16" t="s">
        <v>4764</v>
      </c>
      <c r="C2982" s="16" t="s">
        <v>256</v>
      </c>
      <c r="D2982" s="16">
        <v>0.14143479554277472</v>
      </c>
      <c r="E2982" s="16">
        <v>7.0545047483365472E-2</v>
      </c>
      <c r="F2982" s="10">
        <v>0.33917140200000001</v>
      </c>
      <c r="G2982" s="10">
        <v>0.11628851599999999</v>
      </c>
      <c r="H2982" s="10">
        <v>0.22425372099999999</v>
      </c>
      <c r="I2982" s="10">
        <v>1.0591197E-2</v>
      </c>
      <c r="J2982" s="10">
        <v>0.51004980099999997</v>
      </c>
      <c r="K2982" s="10">
        <v>0.227601522</v>
      </c>
      <c r="L2982" s="10">
        <v>0.213361301</v>
      </c>
      <c r="M2982" s="10">
        <v>0.36746283800000001</v>
      </c>
      <c r="N2982" s="10">
        <v>3.7796771E-2</v>
      </c>
      <c r="O2982" s="10">
        <v>1.5247749E-2</v>
      </c>
      <c r="P2982" s="10">
        <v>5.4131240999999997E-2</v>
      </c>
    </row>
    <row r="2983" spans="1:16" x14ac:dyDescent="0.25">
      <c r="A2983" s="16" t="s">
        <v>4793</v>
      </c>
      <c r="B2983" s="16" t="s">
        <v>4764</v>
      </c>
      <c r="C2983" s="16" t="s">
        <v>260</v>
      </c>
      <c r="D2983" s="16">
        <v>0.1451843375144603</v>
      </c>
      <c r="E2983" s="16">
        <v>8.8786110784319389E-2</v>
      </c>
      <c r="F2983" s="10">
        <v>0.39677743599999998</v>
      </c>
      <c r="G2983" s="10">
        <v>0.18463123400000001</v>
      </c>
      <c r="H2983" s="10">
        <v>0.35444847200000001</v>
      </c>
      <c r="I2983" s="10">
        <v>1.6568909E-2</v>
      </c>
      <c r="J2983" s="10">
        <v>1.2235972500000001</v>
      </c>
      <c r="K2983" s="10">
        <v>0.36084377299999998</v>
      </c>
      <c r="L2983" s="10">
        <v>0.37229326400000001</v>
      </c>
      <c r="M2983" s="10">
        <v>0.577856225</v>
      </c>
      <c r="N2983" s="10">
        <v>5.9293233000000001E-2</v>
      </c>
      <c r="O2983" s="10">
        <v>2.4111951999999999E-2</v>
      </c>
      <c r="P2983" s="10">
        <v>8.3997327999999996E-2</v>
      </c>
    </row>
    <row r="2984" spans="1:16" x14ac:dyDescent="0.25">
      <c r="A2984" s="16" t="s">
        <v>4794</v>
      </c>
      <c r="B2984" s="16" t="s">
        <v>4764</v>
      </c>
      <c r="C2984" s="16" t="s">
        <v>3148</v>
      </c>
      <c r="D2984" s="16">
        <v>9.4029087022488439E-2</v>
      </c>
      <c r="E2984" s="16">
        <v>6.3322831433655982E-2</v>
      </c>
      <c r="F2984" s="10">
        <v>0.27586585200000002</v>
      </c>
      <c r="G2984" s="10">
        <v>0.13974847100000001</v>
      </c>
      <c r="H2984" s="10">
        <v>0.28139215499999998</v>
      </c>
      <c r="I2984" s="10">
        <v>1.2948714E-2</v>
      </c>
      <c r="J2984" s="10">
        <v>0.64330715000000005</v>
      </c>
      <c r="K2984" s="10">
        <v>0.240728636</v>
      </c>
      <c r="L2984" s="10">
        <v>0.25283756000000002</v>
      </c>
      <c r="M2984" s="10">
        <v>0.37078512499999999</v>
      </c>
      <c r="N2984" s="10">
        <v>4.1342386000000002E-2</v>
      </c>
      <c r="O2984" s="10">
        <v>1.9650249000000002E-2</v>
      </c>
      <c r="P2984" s="10">
        <v>6.1441029000000001E-2</v>
      </c>
    </row>
    <row r="2985" spans="1:16" x14ac:dyDescent="0.25">
      <c r="A2985" s="16" t="s">
        <v>4795</v>
      </c>
      <c r="B2985" s="16" t="s">
        <v>4764</v>
      </c>
      <c r="C2985" s="16" t="s">
        <v>115</v>
      </c>
      <c r="D2985" s="16">
        <v>0.62574976702385987</v>
      </c>
      <c r="E2985" s="16">
        <v>0.28728389580014468</v>
      </c>
      <c r="F2985" s="10">
        <v>1.207311923</v>
      </c>
      <c r="G2985" s="10">
        <v>0.50920050699999997</v>
      </c>
      <c r="H2985" s="10">
        <v>0.90848120600000004</v>
      </c>
      <c r="I2985" s="10">
        <v>4.4481666000000003E-2</v>
      </c>
      <c r="J2985" s="10">
        <v>2.080439921</v>
      </c>
      <c r="K2985" s="10">
        <v>0.98954230099999996</v>
      </c>
      <c r="L2985" s="10">
        <v>0.86607073499999998</v>
      </c>
      <c r="M2985" s="10">
        <v>1.8002794179999999</v>
      </c>
      <c r="N2985" s="10">
        <v>0.21470019900000001</v>
      </c>
      <c r="O2985" s="10">
        <v>8.3492471999999998E-2</v>
      </c>
      <c r="P2985" s="10">
        <v>0.20207388900000001</v>
      </c>
    </row>
    <row r="2986" spans="1:16" x14ac:dyDescent="0.25">
      <c r="A2986" s="16" t="s">
        <v>4796</v>
      </c>
      <c r="B2986" s="16" t="s">
        <v>4764</v>
      </c>
      <c r="C2986" s="16" t="s">
        <v>117</v>
      </c>
      <c r="D2986" s="16">
        <v>0.3592885554725494</v>
      </c>
      <c r="E2986" s="16">
        <v>0.18045242868577305</v>
      </c>
      <c r="F2986" s="10">
        <v>0.78853171899999996</v>
      </c>
      <c r="G2986" s="10">
        <v>0.38755411099999998</v>
      </c>
      <c r="H2986" s="10">
        <v>0.65620356800000001</v>
      </c>
      <c r="I2986" s="10">
        <v>3.0741384E-2</v>
      </c>
      <c r="J2986" s="10">
        <v>1.54594104</v>
      </c>
      <c r="K2986" s="10">
        <v>0.67143159500000005</v>
      </c>
      <c r="L2986" s="10">
        <v>0.67430046399999999</v>
      </c>
      <c r="M2986" s="10">
        <v>1.5044121580000001</v>
      </c>
      <c r="N2986" s="10">
        <v>0.141752873</v>
      </c>
      <c r="O2986" s="10">
        <v>6.1766206999999997E-2</v>
      </c>
      <c r="P2986" s="10">
        <v>0.14786133300000001</v>
      </c>
    </row>
    <row r="2987" spans="1:16" x14ac:dyDescent="0.25">
      <c r="A2987" s="16" t="s">
        <v>4797</v>
      </c>
      <c r="B2987" s="16" t="s">
        <v>4764</v>
      </c>
      <c r="C2987" s="16" t="s">
        <v>1138</v>
      </c>
      <c r="D2987" s="16">
        <v>0.47645884277302569</v>
      </c>
      <c r="E2987" s="16">
        <v>0.10331996732039544</v>
      </c>
      <c r="F2987" s="10">
        <v>0.51079360299999998</v>
      </c>
      <c r="G2987" s="10">
        <v>0.164284083</v>
      </c>
      <c r="H2987" s="10">
        <v>0.29525607799999998</v>
      </c>
      <c r="I2987" s="10">
        <v>1.3127399999999999E-2</v>
      </c>
      <c r="J2987" s="10">
        <v>0.56130186500000001</v>
      </c>
      <c r="K2987" s="10">
        <v>0.24086855300000001</v>
      </c>
      <c r="L2987" s="10">
        <v>0.28668369799999999</v>
      </c>
      <c r="M2987" s="10">
        <v>0.54246842200000001</v>
      </c>
      <c r="N2987" s="10">
        <v>5.1128469000000003E-2</v>
      </c>
      <c r="O2987" s="10">
        <v>1.9718941E-2</v>
      </c>
      <c r="P2987" s="10">
        <v>6.8804048000000007E-2</v>
      </c>
    </row>
    <row r="2988" spans="1:16" x14ac:dyDescent="0.25">
      <c r="A2988" s="16" t="s">
        <v>4798</v>
      </c>
      <c r="B2988" s="16" t="s">
        <v>4764</v>
      </c>
      <c r="C2988" s="16" t="s">
        <v>1144</v>
      </c>
      <c r="D2988" s="16">
        <v>0.27658931467101411</v>
      </c>
      <c r="E2988" s="16">
        <v>0.1961128138882815</v>
      </c>
      <c r="F2988" s="10">
        <v>0.84732017800000003</v>
      </c>
      <c r="G2988" s="10">
        <v>0.48489305799999999</v>
      </c>
      <c r="H2988" s="10">
        <v>0.88859050500000003</v>
      </c>
      <c r="I2988" s="10">
        <v>4.0875139999999997E-2</v>
      </c>
      <c r="J2988" s="10">
        <v>1.6488640990000001</v>
      </c>
      <c r="K2988" s="10">
        <v>0.54182960700000005</v>
      </c>
      <c r="L2988" s="10">
        <v>0.75072676800000004</v>
      </c>
      <c r="M2988" s="10">
        <v>1.270677026</v>
      </c>
      <c r="N2988" s="10">
        <v>0.12907880899999999</v>
      </c>
      <c r="O2988" s="10">
        <v>6.4904725999999996E-2</v>
      </c>
      <c r="P2988" s="10">
        <v>0.18161376200000001</v>
      </c>
    </row>
    <row r="2989" spans="1:16" x14ac:dyDescent="0.25">
      <c r="A2989" s="16" t="s">
        <v>4799</v>
      </c>
      <c r="B2989" s="16" t="s">
        <v>4764</v>
      </c>
      <c r="C2989" s="16" t="s">
        <v>511</v>
      </c>
      <c r="D2989" s="16">
        <v>0.26544017060548197</v>
      </c>
      <c r="E2989" s="16">
        <v>0.11550748311201557</v>
      </c>
      <c r="F2989" s="10">
        <v>0.46900441900000001</v>
      </c>
      <c r="G2989" s="10">
        <v>0.20836570900000001</v>
      </c>
      <c r="H2989" s="10">
        <v>0.37973701500000001</v>
      </c>
      <c r="I2989" s="10">
        <v>2.0706035000000001E-2</v>
      </c>
      <c r="J2989" s="10">
        <v>0.77757651900000002</v>
      </c>
      <c r="K2989" s="10">
        <v>0.264467909</v>
      </c>
      <c r="L2989" s="10">
        <v>0.35360734199999999</v>
      </c>
      <c r="M2989" s="10">
        <v>0.66748982400000001</v>
      </c>
      <c r="N2989" s="10">
        <v>7.9329658999999997E-2</v>
      </c>
      <c r="O2989" s="10">
        <v>4.4832563999999998E-2</v>
      </c>
      <c r="P2989" s="10">
        <v>7.9012087999999994E-2</v>
      </c>
    </row>
    <row r="2990" spans="1:16" x14ac:dyDescent="0.25">
      <c r="A2990" s="16" t="s">
        <v>4800</v>
      </c>
      <c r="B2990" s="16" t="s">
        <v>4764</v>
      </c>
      <c r="C2990" s="16" t="s">
        <v>4801</v>
      </c>
      <c r="D2990" s="16">
        <v>9.7121351664188713E-2</v>
      </c>
      <c r="E2990" s="16">
        <v>6.1000804619832628E-2</v>
      </c>
      <c r="F2990" s="10">
        <v>0.267546966</v>
      </c>
      <c r="G2990" s="10">
        <v>0.14232815800000001</v>
      </c>
      <c r="H2990" s="10">
        <v>0.26417083000000002</v>
      </c>
      <c r="I2990" s="10">
        <v>1.1501877000000001E-2</v>
      </c>
      <c r="J2990" s="10">
        <v>0.74822693200000001</v>
      </c>
      <c r="K2990" s="10">
        <v>0.26698613900000001</v>
      </c>
      <c r="L2990" s="10">
        <v>0.26747914699999997</v>
      </c>
      <c r="M2990" s="10">
        <v>0.401253568</v>
      </c>
      <c r="N2990" s="10">
        <v>3.9469893999999998E-2</v>
      </c>
      <c r="O2990" s="10">
        <v>1.6776613999999999E-2</v>
      </c>
      <c r="P2990" s="10">
        <v>5.9548045000000001E-2</v>
      </c>
    </row>
    <row r="2991" spans="1:16" x14ac:dyDescent="0.25">
      <c r="A2991" s="16" t="s">
        <v>4802</v>
      </c>
      <c r="B2991" s="16" t="s">
        <v>4764</v>
      </c>
      <c r="C2991" s="16" t="s">
        <v>4803</v>
      </c>
      <c r="D2991" s="16">
        <v>0.98185118575949026</v>
      </c>
      <c r="E2991" s="16">
        <v>0.40324407830140108</v>
      </c>
      <c r="F2991" s="10">
        <v>1.5387615189999999</v>
      </c>
      <c r="G2991" s="10">
        <v>0.55797045700000003</v>
      </c>
      <c r="H2991" s="10">
        <v>0.81032790899999996</v>
      </c>
      <c r="I2991" s="10">
        <v>3.9116234E-2</v>
      </c>
      <c r="J2991" s="10">
        <v>1.9886091210000001</v>
      </c>
      <c r="K2991" s="10">
        <v>0.74418338100000003</v>
      </c>
      <c r="L2991" s="10">
        <v>0.71096439099999997</v>
      </c>
      <c r="M2991" s="10">
        <v>1.7455697450000001</v>
      </c>
      <c r="N2991" s="10">
        <v>0.18305471600000001</v>
      </c>
      <c r="O2991" s="10">
        <v>7.3992953E-2</v>
      </c>
      <c r="P2991" s="10">
        <v>0.16276487100000001</v>
      </c>
    </row>
    <row r="2992" spans="1:16" x14ac:dyDescent="0.25">
      <c r="A2992" s="16" t="s">
        <v>4804</v>
      </c>
      <c r="B2992" s="16" t="s">
        <v>4764</v>
      </c>
      <c r="C2992" s="16" t="s">
        <v>121</v>
      </c>
      <c r="D2992" s="16">
        <v>9.157373605733668E-2</v>
      </c>
      <c r="E2992" s="16">
        <v>6.3291641256590953E-2</v>
      </c>
      <c r="F2992" s="10">
        <v>0.26365102699999998</v>
      </c>
      <c r="G2992" s="10">
        <v>0.12734088099999999</v>
      </c>
      <c r="H2992" s="10">
        <v>0.25949577200000001</v>
      </c>
      <c r="I2992" s="10">
        <v>1.3214712E-2</v>
      </c>
      <c r="J2992" s="10">
        <v>0.49034363800000003</v>
      </c>
      <c r="K2992" s="10">
        <v>0.16286239399999999</v>
      </c>
      <c r="L2992" s="10">
        <v>0.25366538900000002</v>
      </c>
      <c r="M2992" s="10">
        <v>0.33717713700000002</v>
      </c>
      <c r="N2992" s="10">
        <v>4.1371196999999998E-2</v>
      </c>
      <c r="O2992" s="10">
        <v>2.1661824999999999E-2</v>
      </c>
      <c r="P2992" s="10">
        <v>5.9047915999999999E-2</v>
      </c>
    </row>
    <row r="2993" spans="1:16" x14ac:dyDescent="0.25">
      <c r="A2993" s="16" t="s">
        <v>4805</v>
      </c>
      <c r="B2993" s="16" t="s">
        <v>4764</v>
      </c>
      <c r="C2993" s="16" t="s">
        <v>125</v>
      </c>
      <c r="D2993" s="16">
        <v>0.1221993007041532</v>
      </c>
      <c r="E2993" s="16">
        <v>6.4402575119120481E-2</v>
      </c>
      <c r="F2993" s="10">
        <v>0.25031858800000001</v>
      </c>
      <c r="G2993" s="10">
        <v>0.15227280100000001</v>
      </c>
      <c r="H2993" s="10">
        <v>0.249400817</v>
      </c>
      <c r="I2993" s="10">
        <v>1.2474905999999999E-2</v>
      </c>
      <c r="J2993" s="10">
        <v>0.43828674899999998</v>
      </c>
      <c r="K2993" s="10">
        <v>0.13811416500000001</v>
      </c>
      <c r="L2993" s="10">
        <v>0.183232693</v>
      </c>
      <c r="M2993" s="10">
        <v>0.46298033799999999</v>
      </c>
      <c r="N2993" s="10">
        <v>4.7031034999999999E-2</v>
      </c>
      <c r="O2993" s="10">
        <v>2.7523948999999999E-2</v>
      </c>
      <c r="P2993" s="10">
        <v>4.5450595000000003E-2</v>
      </c>
    </row>
    <row r="2994" spans="1:16" x14ac:dyDescent="0.25">
      <c r="A2994" s="16" t="s">
        <v>4806</v>
      </c>
      <c r="B2994" s="16" t="s">
        <v>4764</v>
      </c>
      <c r="C2994" s="16" t="s">
        <v>1783</v>
      </c>
      <c r="D2994" s="16">
        <v>0.12969781816922585</v>
      </c>
      <c r="E2994" s="16">
        <v>7.6730691353579794E-2</v>
      </c>
      <c r="F2994" s="10">
        <v>0.33227480799999998</v>
      </c>
      <c r="G2994" s="10">
        <v>0.15226645699999999</v>
      </c>
      <c r="H2994" s="10">
        <v>0.29823212999999998</v>
      </c>
      <c r="I2994" s="10">
        <v>1.4406323E-2</v>
      </c>
      <c r="J2994" s="10">
        <v>0.679331927</v>
      </c>
      <c r="K2994" s="10">
        <v>0.22739577799999999</v>
      </c>
      <c r="L2994" s="10">
        <v>0.29033076099999999</v>
      </c>
      <c r="M2994" s="10">
        <v>0.45969543800000001</v>
      </c>
      <c r="N2994" s="10">
        <v>5.2611531000000003E-2</v>
      </c>
      <c r="O2994" s="10">
        <v>2.2914573000000001E-2</v>
      </c>
      <c r="P2994" s="10">
        <v>6.6908625999999999E-2</v>
      </c>
    </row>
    <row r="2995" spans="1:16" x14ac:dyDescent="0.25">
      <c r="A2995" s="16" t="s">
        <v>4807</v>
      </c>
      <c r="B2995" s="16" t="s">
        <v>4764</v>
      </c>
      <c r="C2995" s="16" t="s">
        <v>1277</v>
      </c>
      <c r="D2995" s="16">
        <v>0.36788168096912399</v>
      </c>
      <c r="E2995" s="16">
        <v>0.2013662034465987</v>
      </c>
      <c r="F2995" s="10">
        <v>0.84792291799999997</v>
      </c>
      <c r="G2995" s="10">
        <v>0.50296993499999998</v>
      </c>
      <c r="H2995" s="10">
        <v>0.70933668400000005</v>
      </c>
      <c r="I2995" s="10">
        <v>3.3303876000000003E-2</v>
      </c>
      <c r="J2995" s="10">
        <v>1.6315508009999999</v>
      </c>
      <c r="K2995" s="10">
        <v>0.626816241</v>
      </c>
      <c r="L2995" s="10">
        <v>0.70695106100000005</v>
      </c>
      <c r="M2995" s="10">
        <v>1.8209730340000001</v>
      </c>
      <c r="N2995" s="10">
        <v>0.157147496</v>
      </c>
      <c r="O2995" s="10">
        <v>6.7632011000000006E-2</v>
      </c>
      <c r="P2995" s="10">
        <v>0.15022395499999999</v>
      </c>
    </row>
    <row r="2996" spans="1:16" x14ac:dyDescent="0.25">
      <c r="A2996" s="16" t="s">
        <v>4808</v>
      </c>
      <c r="B2996" s="16" t="s">
        <v>4764</v>
      </c>
      <c r="C2996" s="16" t="s">
        <v>1791</v>
      </c>
      <c r="D2996" s="16">
        <v>6.4783809063894165E-2</v>
      </c>
      <c r="E2996" s="16">
        <v>3.7612335984097384E-2</v>
      </c>
      <c r="F2996" s="10">
        <v>0.15460295099999999</v>
      </c>
      <c r="G2996" s="10">
        <v>5.4000740999999998E-2</v>
      </c>
      <c r="H2996" s="10">
        <v>0.11690540100000001</v>
      </c>
      <c r="I2996" s="10">
        <v>6.3744220000000002E-3</v>
      </c>
      <c r="J2996" s="10">
        <v>0.20695340200000001</v>
      </c>
      <c r="K2996" s="10">
        <v>8.6427440999999994E-2</v>
      </c>
      <c r="L2996" s="10">
        <v>0.10181391300000001</v>
      </c>
      <c r="M2996" s="10">
        <v>0.15114377700000001</v>
      </c>
      <c r="N2996" s="10">
        <v>2.3297291000000001E-2</v>
      </c>
      <c r="O2996" s="10">
        <v>1.1209906E-2</v>
      </c>
      <c r="P2996" s="10">
        <v>2.6249326E-2</v>
      </c>
    </row>
    <row r="2997" spans="1:16" x14ac:dyDescent="0.25">
      <c r="A2997" s="16" t="s">
        <v>4809</v>
      </c>
      <c r="B2997" s="16" t="s">
        <v>4764</v>
      </c>
      <c r="C2997" s="16" t="s">
        <v>4810</v>
      </c>
      <c r="D2997" s="16">
        <v>5.709030353270899E-2</v>
      </c>
      <c r="E2997" s="16">
        <v>2.7797383389888995E-2</v>
      </c>
      <c r="F2997" s="10">
        <v>0.124736687</v>
      </c>
      <c r="G2997" s="10">
        <v>4.5932695000000003E-2</v>
      </c>
      <c r="H2997" s="10">
        <v>8.4514257999999995E-2</v>
      </c>
      <c r="I2997" s="10">
        <v>4.0725500000000003E-3</v>
      </c>
      <c r="J2997" s="10">
        <v>0.20343029600000001</v>
      </c>
      <c r="K2997" s="10">
        <v>9.4517545999999994E-2</v>
      </c>
      <c r="L2997" s="10">
        <v>8.9412390999999994E-2</v>
      </c>
      <c r="M2997" s="10">
        <v>0.160423553</v>
      </c>
      <c r="N2997" s="10">
        <v>1.8101849E-2</v>
      </c>
      <c r="O2997" s="10">
        <v>6.7608740000000001E-3</v>
      </c>
      <c r="P2997" s="10">
        <v>2.0481651999999999E-2</v>
      </c>
    </row>
    <row r="2998" spans="1:16" x14ac:dyDescent="0.25">
      <c r="A2998" s="16" t="s">
        <v>4811</v>
      </c>
      <c r="B2998" s="16" t="s">
        <v>4764</v>
      </c>
      <c r="C2998" s="16" t="s">
        <v>1441</v>
      </c>
      <c r="D2998" s="16">
        <v>4.4513134016911191E-2</v>
      </c>
      <c r="E2998" s="16">
        <v>2.8060787310192473E-2</v>
      </c>
      <c r="F2998" s="10">
        <v>0.118122493</v>
      </c>
      <c r="G2998" s="10">
        <v>4.3854917E-2</v>
      </c>
      <c r="H2998" s="10">
        <v>9.6663431999999994E-2</v>
      </c>
      <c r="I2998" s="10">
        <v>5.1349619999999999E-3</v>
      </c>
      <c r="J2998" s="10">
        <v>0.15905487300000001</v>
      </c>
      <c r="K2998" s="10">
        <v>6.4985532999999998E-2</v>
      </c>
      <c r="L2998" s="10">
        <v>8.6506024000000001E-2</v>
      </c>
      <c r="M2998" s="10">
        <v>0.121265839</v>
      </c>
      <c r="N2998" s="10">
        <v>1.7733789E-2</v>
      </c>
      <c r="O2998" s="10">
        <v>8.6793489999999994E-3</v>
      </c>
      <c r="P2998" s="10">
        <v>2.2363063999999998E-2</v>
      </c>
    </row>
    <row r="2999" spans="1:16" x14ac:dyDescent="0.25">
      <c r="A2999" s="16" t="s">
        <v>4812</v>
      </c>
      <c r="B2999" s="16" t="s">
        <v>4764</v>
      </c>
      <c r="C2999" s="16" t="s">
        <v>4813</v>
      </c>
      <c r="D2999" s="16">
        <v>0.2879923073637452</v>
      </c>
      <c r="E2999" s="16">
        <v>0.11864136965921562</v>
      </c>
      <c r="F2999" s="10">
        <v>0.50291032800000002</v>
      </c>
      <c r="G2999" s="10">
        <v>0.23741103399999999</v>
      </c>
      <c r="H2999" s="10">
        <v>0.42469752700000002</v>
      </c>
      <c r="I2999" s="10">
        <v>2.1678880000000001E-2</v>
      </c>
      <c r="J2999" s="10">
        <v>0.81453012800000002</v>
      </c>
      <c r="K2999" s="10">
        <v>0.37596171</v>
      </c>
      <c r="L2999" s="10">
        <v>0.349372762</v>
      </c>
      <c r="M2999" s="10">
        <v>0.82732295499999997</v>
      </c>
      <c r="N2999" s="10">
        <v>9.6459719999999999E-2</v>
      </c>
      <c r="O2999" s="10">
        <v>4.6223073000000003E-2</v>
      </c>
      <c r="P2999" s="10">
        <v>9.0383595999999997E-2</v>
      </c>
    </row>
    <row r="3000" spans="1:16" x14ac:dyDescent="0.25">
      <c r="A3000" s="16" t="s">
        <v>4814</v>
      </c>
      <c r="B3000" s="16" t="s">
        <v>4764</v>
      </c>
      <c r="C3000" s="16" t="s">
        <v>673</v>
      </c>
      <c r="D3000" s="16">
        <v>0.49051330857583286</v>
      </c>
      <c r="E3000" s="16">
        <v>0.19352549058793869</v>
      </c>
      <c r="F3000" s="10">
        <v>0.92148228399999998</v>
      </c>
      <c r="G3000" s="10">
        <v>0.37216637499999999</v>
      </c>
      <c r="H3000" s="10">
        <v>0.59816294400000003</v>
      </c>
      <c r="I3000" s="10">
        <v>2.6735404000000001E-2</v>
      </c>
      <c r="J3000" s="10">
        <v>1.201121702</v>
      </c>
      <c r="K3000" s="10">
        <v>0.53411611800000003</v>
      </c>
      <c r="L3000" s="10">
        <v>0.54215470899999996</v>
      </c>
      <c r="M3000" s="10">
        <v>1.075716068</v>
      </c>
      <c r="N3000" s="10">
        <v>0.101854838</v>
      </c>
      <c r="O3000" s="10">
        <v>3.8081759999999999E-2</v>
      </c>
      <c r="P3000" s="10">
        <v>0.132148238</v>
      </c>
    </row>
    <row r="3001" spans="1:16" x14ac:dyDescent="0.25">
      <c r="A3001" s="16" t="s">
        <v>4815</v>
      </c>
      <c r="B3001" s="16" t="s">
        <v>4764</v>
      </c>
      <c r="C3001" s="16" t="s">
        <v>4816</v>
      </c>
      <c r="D3001" s="16">
        <v>0.30373021967187941</v>
      </c>
      <c r="E3001" s="16">
        <v>0.20468990854825719</v>
      </c>
      <c r="F3001" s="10">
        <v>0.89867887999999996</v>
      </c>
      <c r="G3001" s="10">
        <v>0.54743679300000003</v>
      </c>
      <c r="H3001" s="10">
        <v>0.92475476899999998</v>
      </c>
      <c r="I3001" s="10">
        <v>4.1313729E-2</v>
      </c>
      <c r="J3001" s="10">
        <v>1.991333316</v>
      </c>
      <c r="K3001" s="10">
        <v>0.64945912400000005</v>
      </c>
      <c r="L3001" s="10">
        <v>0.84967541000000002</v>
      </c>
      <c r="M3001" s="10">
        <v>1.380990121</v>
      </c>
      <c r="N3001" s="10">
        <v>0.14242107900000001</v>
      </c>
      <c r="O3001" s="10">
        <v>6.0355942000000003E-2</v>
      </c>
      <c r="P3001" s="10">
        <v>0.18309971999999999</v>
      </c>
    </row>
    <row r="3002" spans="1:16" x14ac:dyDescent="0.25">
      <c r="A3002" s="16" t="s">
        <v>4817</v>
      </c>
      <c r="B3002" s="16" t="s">
        <v>4764</v>
      </c>
      <c r="C3002" s="16" t="s">
        <v>133</v>
      </c>
      <c r="D3002" s="16">
        <v>0.21468144463706959</v>
      </c>
      <c r="E3002" s="16">
        <v>0.1197529517648401</v>
      </c>
      <c r="F3002" s="10">
        <v>0.50986812500000001</v>
      </c>
      <c r="G3002" s="10">
        <v>0.17846885500000001</v>
      </c>
      <c r="H3002" s="10">
        <v>0.375887686</v>
      </c>
      <c r="I3002" s="10">
        <v>1.9892757E-2</v>
      </c>
      <c r="J3002" s="10">
        <v>0.67930628800000004</v>
      </c>
      <c r="K3002" s="10">
        <v>0.37012750700000002</v>
      </c>
      <c r="L3002" s="10">
        <v>0.343434342</v>
      </c>
      <c r="M3002" s="10">
        <v>0.53711177200000004</v>
      </c>
      <c r="N3002" s="10">
        <v>8.0298835999999998E-2</v>
      </c>
      <c r="O3002" s="10">
        <v>3.3362716000000001E-2</v>
      </c>
      <c r="P3002" s="10">
        <v>8.5893289999999997E-2</v>
      </c>
    </row>
    <row r="3003" spans="1:16" x14ac:dyDescent="0.25">
      <c r="A3003" s="16" t="s">
        <v>4818</v>
      </c>
      <c r="B3003" s="16" t="s">
        <v>4764</v>
      </c>
      <c r="C3003" s="16" t="s">
        <v>4819</v>
      </c>
      <c r="D3003" s="16">
        <v>8.0943117086155494E-2</v>
      </c>
      <c r="E3003" s="16">
        <v>4.2177520518687693E-2</v>
      </c>
      <c r="F3003" s="10">
        <v>0.188992786</v>
      </c>
      <c r="G3003" s="10">
        <v>6.5089609000000007E-2</v>
      </c>
      <c r="H3003" s="10">
        <v>0.12811961799999999</v>
      </c>
      <c r="I3003" s="10">
        <v>6.2053189999999999E-3</v>
      </c>
      <c r="J3003" s="10">
        <v>0.32520745400000001</v>
      </c>
      <c r="K3003" s="10">
        <v>0.22336497299999999</v>
      </c>
      <c r="L3003" s="10">
        <v>0.133405946</v>
      </c>
      <c r="M3003" s="10">
        <v>0.222470697</v>
      </c>
      <c r="N3003" s="10">
        <v>3.1689270999999998E-2</v>
      </c>
      <c r="O3003" s="10">
        <v>1.0072608E-2</v>
      </c>
      <c r="P3003" s="10">
        <v>3.0993103000000001E-2</v>
      </c>
    </row>
    <row r="3004" spans="1:16" x14ac:dyDescent="0.25">
      <c r="A3004" s="16" t="s">
        <v>4820</v>
      </c>
      <c r="B3004" s="16" t="s">
        <v>4764</v>
      </c>
      <c r="C3004" s="16" t="s">
        <v>3978</v>
      </c>
      <c r="D3004" s="16">
        <v>0.11811252384910165</v>
      </c>
      <c r="E3004" s="16">
        <v>5.7217683736130169E-2</v>
      </c>
      <c r="F3004" s="10">
        <v>0.26540752000000001</v>
      </c>
      <c r="G3004" s="10">
        <v>9.4077227999999999E-2</v>
      </c>
      <c r="H3004" s="10">
        <v>0.16512307200000001</v>
      </c>
      <c r="I3004" s="10">
        <v>7.8392459999999994E-3</v>
      </c>
      <c r="J3004" s="10">
        <v>0.36123000199999999</v>
      </c>
      <c r="K3004" s="10">
        <v>0.204005349</v>
      </c>
      <c r="L3004" s="10">
        <v>0.181709968</v>
      </c>
      <c r="M3004" s="10">
        <v>0.27429982200000003</v>
      </c>
      <c r="N3004" s="10">
        <v>3.2615287999999999E-2</v>
      </c>
      <c r="O3004" s="10">
        <v>1.1581886E-2</v>
      </c>
      <c r="P3004" s="10">
        <v>3.7925406000000002E-2</v>
      </c>
    </row>
    <row r="3005" spans="1:16" x14ac:dyDescent="0.25">
      <c r="A3005" s="16" t="s">
        <v>4821</v>
      </c>
      <c r="B3005" s="16" t="s">
        <v>4764</v>
      </c>
      <c r="C3005" s="16" t="s">
        <v>4822</v>
      </c>
      <c r="D3005" s="16">
        <v>6.0911725047453895E-2</v>
      </c>
      <c r="E3005" s="16">
        <v>4.208274866447146E-2</v>
      </c>
      <c r="F3005" s="10">
        <v>0.180467604</v>
      </c>
      <c r="G3005" s="10">
        <v>9.3092894999999995E-2</v>
      </c>
      <c r="H3005" s="10">
        <v>0.17917503200000001</v>
      </c>
      <c r="I3005" s="10">
        <v>8.5647859999999996E-3</v>
      </c>
      <c r="J3005" s="10">
        <v>0.32900095299999998</v>
      </c>
      <c r="K3005" s="10">
        <v>0.11091221699999999</v>
      </c>
      <c r="L3005" s="10">
        <v>0.15615047400000001</v>
      </c>
      <c r="M3005" s="10">
        <v>0.24423684400000001</v>
      </c>
      <c r="N3005" s="10">
        <v>2.7690323999999999E-2</v>
      </c>
      <c r="O3005" s="10">
        <v>1.3655509E-2</v>
      </c>
      <c r="P3005" s="10">
        <v>3.8749378000000001E-2</v>
      </c>
    </row>
    <row r="3006" spans="1:16" x14ac:dyDescent="0.25">
      <c r="A3006" s="16" t="s">
        <v>4823</v>
      </c>
      <c r="B3006" s="16" t="s">
        <v>4764</v>
      </c>
      <c r="C3006" s="16" t="s">
        <v>688</v>
      </c>
      <c r="D3006" s="16">
        <v>0.15046439170994602</v>
      </c>
      <c r="E3006" s="16">
        <v>6.6693787415196631E-2</v>
      </c>
      <c r="F3006" s="10">
        <v>0.29335783300000001</v>
      </c>
      <c r="G3006" s="10">
        <v>0.13050213699999999</v>
      </c>
      <c r="H3006" s="10">
        <v>0.238109821</v>
      </c>
      <c r="I3006" s="10">
        <v>1.2109694000000001E-2</v>
      </c>
      <c r="J3006" s="10">
        <v>0.49846795700000002</v>
      </c>
      <c r="K3006" s="10">
        <v>0.260343414</v>
      </c>
      <c r="L3006" s="10">
        <v>0.20654246600000001</v>
      </c>
      <c r="M3006" s="10">
        <v>0.44227097799999998</v>
      </c>
      <c r="N3006" s="10">
        <v>5.7707759999999997E-2</v>
      </c>
      <c r="O3006" s="10">
        <v>2.1826414999999998E-2</v>
      </c>
      <c r="P3006" s="10">
        <v>5.3368878000000002E-2</v>
      </c>
    </row>
    <row r="3007" spans="1:16" x14ac:dyDescent="0.25">
      <c r="A3007" s="16" t="s">
        <v>4824</v>
      </c>
      <c r="B3007" s="16" t="s">
        <v>4764</v>
      </c>
      <c r="C3007" s="16" t="s">
        <v>4825</v>
      </c>
      <c r="D3007" s="16">
        <v>5.3405087958408703E-2</v>
      </c>
      <c r="E3007" s="16">
        <v>2.6647215051750855E-2</v>
      </c>
      <c r="F3007" s="10">
        <v>0.11009983499999999</v>
      </c>
      <c r="G3007" s="10">
        <v>4.0507428999999998E-2</v>
      </c>
      <c r="H3007" s="10">
        <v>8.3414583E-2</v>
      </c>
      <c r="I3007" s="10">
        <v>4.4991459999999999E-3</v>
      </c>
      <c r="J3007" s="10">
        <v>0.148380347</v>
      </c>
      <c r="K3007" s="10">
        <v>7.3773987999999999E-2</v>
      </c>
      <c r="L3007" s="10">
        <v>7.5469511000000003E-2</v>
      </c>
      <c r="M3007" s="10">
        <v>0.12987648800000001</v>
      </c>
      <c r="N3007" s="10">
        <v>1.8762431E-2</v>
      </c>
      <c r="O3007" s="10">
        <v>8.1846890000000002E-3</v>
      </c>
      <c r="P3007" s="10">
        <v>1.8624274999999999E-2</v>
      </c>
    </row>
    <row r="3008" spans="1:16" x14ac:dyDescent="0.25">
      <c r="A3008" s="16" t="s">
        <v>4826</v>
      </c>
      <c r="B3008" s="16" t="s">
        <v>4764</v>
      </c>
      <c r="C3008" s="16" t="s">
        <v>4374</v>
      </c>
      <c r="D3008" s="16">
        <v>7.34998787413529E-2</v>
      </c>
      <c r="E3008" s="16">
        <v>3.5884289437347915E-2</v>
      </c>
      <c r="F3008" s="10">
        <v>0.15902660900000001</v>
      </c>
      <c r="G3008" s="10">
        <v>5.6630680000000003E-2</v>
      </c>
      <c r="H3008" s="10">
        <v>0.11163029100000001</v>
      </c>
      <c r="I3008" s="10">
        <v>5.4141689999999999E-3</v>
      </c>
      <c r="J3008" s="10">
        <v>0.27123288499999998</v>
      </c>
      <c r="K3008" s="10">
        <v>0.14257658500000001</v>
      </c>
      <c r="L3008" s="10">
        <v>0.11724472900000001</v>
      </c>
      <c r="M3008" s="10">
        <v>0.21462815700000001</v>
      </c>
      <c r="N3008" s="10">
        <v>2.8566965999999999E-2</v>
      </c>
      <c r="O3008" s="10">
        <v>9.6122510000000005E-3</v>
      </c>
      <c r="P3008" s="10">
        <v>2.6921698000000001E-2</v>
      </c>
    </row>
    <row r="3009" spans="1:16" x14ac:dyDescent="0.25">
      <c r="A3009" s="16" t="s">
        <v>4827</v>
      </c>
      <c r="B3009" s="16" t="s">
        <v>4764</v>
      </c>
      <c r="C3009" s="16" t="s">
        <v>4376</v>
      </c>
      <c r="D3009" s="16">
        <v>0.13492658012361841</v>
      </c>
      <c r="E3009" s="16">
        <v>7.503651448966378E-2</v>
      </c>
      <c r="F3009" s="10">
        <v>0.32784354999999998</v>
      </c>
      <c r="G3009" s="10">
        <v>0.12853061099999999</v>
      </c>
      <c r="H3009" s="10">
        <v>0.25264230100000001</v>
      </c>
      <c r="I3009" s="10">
        <v>1.2848602000000001E-2</v>
      </c>
      <c r="J3009" s="10">
        <v>0.53932035899999997</v>
      </c>
      <c r="K3009" s="10">
        <v>0.28341285999999999</v>
      </c>
      <c r="L3009" s="10">
        <v>0.22493076400000001</v>
      </c>
      <c r="M3009" s="10">
        <v>0.40782844400000001</v>
      </c>
      <c r="N3009" s="10">
        <v>5.6532862000000003E-2</v>
      </c>
      <c r="O3009" s="10">
        <v>2.1788282999999999E-2</v>
      </c>
      <c r="P3009" s="10">
        <v>5.8212458000000002E-2</v>
      </c>
    </row>
    <row r="3010" spans="1:16" x14ac:dyDescent="0.25">
      <c r="A3010" s="16" t="s">
        <v>4828</v>
      </c>
      <c r="B3010" s="16" t="s">
        <v>4764</v>
      </c>
      <c r="C3010" s="16" t="s">
        <v>950</v>
      </c>
      <c r="D3010" s="16">
        <v>0.26036570888798388</v>
      </c>
      <c r="E3010" s="16">
        <v>0.12328537733236897</v>
      </c>
      <c r="F3010" s="10">
        <v>0.55558574699999996</v>
      </c>
      <c r="G3010" s="10">
        <v>0.25049264799999998</v>
      </c>
      <c r="H3010" s="10">
        <v>0.47954311100000002</v>
      </c>
      <c r="I3010" s="10">
        <v>2.2302005999999999E-2</v>
      </c>
      <c r="J3010" s="10">
        <v>0.99337328199999997</v>
      </c>
      <c r="K3010" s="10">
        <v>0.51565430899999998</v>
      </c>
      <c r="L3010" s="10">
        <v>0.406859837</v>
      </c>
      <c r="M3010" s="10">
        <v>0.72835630399999995</v>
      </c>
      <c r="N3010" s="10">
        <v>7.2715282000000006E-2</v>
      </c>
      <c r="O3010" s="10">
        <v>3.0067749000000001E-2</v>
      </c>
      <c r="P3010" s="10">
        <v>0.110211929</v>
      </c>
    </row>
    <row r="3011" spans="1:16" x14ac:dyDescent="0.25">
      <c r="A3011" s="16" t="s">
        <v>4829</v>
      </c>
      <c r="B3011" s="16" t="s">
        <v>4764</v>
      </c>
      <c r="C3011" s="16" t="s">
        <v>952</v>
      </c>
      <c r="D3011" s="16">
        <v>5.3361709472782341E-2</v>
      </c>
      <c r="E3011" s="16">
        <v>3.2393844984324592E-2</v>
      </c>
      <c r="F3011" s="10">
        <v>0.13932251000000001</v>
      </c>
      <c r="G3011" s="10">
        <v>5.1000261999999998E-2</v>
      </c>
      <c r="H3011" s="10">
        <v>0.110657091</v>
      </c>
      <c r="I3011" s="10">
        <v>5.6457770000000003E-3</v>
      </c>
      <c r="J3011" s="10">
        <v>0.213754477</v>
      </c>
      <c r="K3011" s="10">
        <v>8.8452027000000003E-2</v>
      </c>
      <c r="L3011" s="10">
        <v>0.10434903099999999</v>
      </c>
      <c r="M3011" s="10">
        <v>0.15386291599999999</v>
      </c>
      <c r="N3011" s="10">
        <v>2.1230891000000002E-2</v>
      </c>
      <c r="O3011" s="10">
        <v>9.2191319999999997E-3</v>
      </c>
      <c r="P3011" s="10">
        <v>2.5778526999999999E-2</v>
      </c>
    </row>
    <row r="3012" spans="1:16" x14ac:dyDescent="0.25">
      <c r="A3012" s="16" t="s">
        <v>4830</v>
      </c>
      <c r="B3012" s="16" t="s">
        <v>4764</v>
      </c>
      <c r="C3012" s="16" t="s">
        <v>4831</v>
      </c>
      <c r="D3012" s="16">
        <v>0.14755173280754913</v>
      </c>
      <c r="E3012" s="16">
        <v>7.5092936382758893E-2</v>
      </c>
      <c r="F3012" s="10">
        <v>0.32664018</v>
      </c>
      <c r="G3012" s="10">
        <v>0.116032513</v>
      </c>
      <c r="H3012" s="10">
        <v>0.21449330699999999</v>
      </c>
      <c r="I3012" s="10">
        <v>1.0262227000000001E-2</v>
      </c>
      <c r="J3012" s="10">
        <v>0.47546851200000001</v>
      </c>
      <c r="K3012" s="10">
        <v>0.26843800000000001</v>
      </c>
      <c r="L3012" s="10">
        <v>0.21203383000000001</v>
      </c>
      <c r="M3012" s="10">
        <v>0.449148726</v>
      </c>
      <c r="N3012" s="10">
        <v>5.3627653999999997E-2</v>
      </c>
      <c r="O3012" s="10">
        <v>1.9142480999999999E-2</v>
      </c>
      <c r="P3012" s="10">
        <v>4.9973615999999998E-2</v>
      </c>
    </row>
    <row r="3013" spans="1:16" x14ac:dyDescent="0.25">
      <c r="A3013" s="16" t="s">
        <v>4832</v>
      </c>
      <c r="B3013" s="16" t="s">
        <v>4764</v>
      </c>
      <c r="C3013" s="16" t="s">
        <v>4833</v>
      </c>
      <c r="D3013" s="16">
        <v>5.336572708708831E-2</v>
      </c>
      <c r="E3013" s="16">
        <v>2.5147442936975916E-2</v>
      </c>
      <c r="F3013" s="10">
        <v>0.119079404</v>
      </c>
      <c r="G3013" s="10">
        <v>3.4659097E-2</v>
      </c>
      <c r="H3013" s="10">
        <v>6.6042119999999996E-2</v>
      </c>
      <c r="I3013" s="10">
        <v>3.1736030000000001E-3</v>
      </c>
      <c r="J3013" s="10">
        <v>0.14595387000000001</v>
      </c>
      <c r="K3013" s="10">
        <v>7.7950580000000005E-2</v>
      </c>
      <c r="L3013" s="10">
        <v>7.1124732999999996E-2</v>
      </c>
      <c r="M3013" s="10">
        <v>0.117355241</v>
      </c>
      <c r="N3013" s="10">
        <v>1.3842573E-2</v>
      </c>
      <c r="O3013" s="10">
        <v>5.0069420000000003E-3</v>
      </c>
      <c r="P3013" s="10">
        <v>1.6511338E-2</v>
      </c>
    </row>
    <row r="3014" spans="1:16" x14ac:dyDescent="0.25">
      <c r="A3014" s="16" t="s">
        <v>4834</v>
      </c>
      <c r="B3014" s="16" t="s">
        <v>4764</v>
      </c>
      <c r="C3014" s="16" t="s">
        <v>3424</v>
      </c>
      <c r="D3014" s="16">
        <v>0.82735775908932496</v>
      </c>
      <c r="E3014" s="16">
        <v>0.3588724640593956</v>
      </c>
      <c r="F3014" s="10">
        <v>1.784459813</v>
      </c>
      <c r="G3014" s="10">
        <v>0.64681370900000001</v>
      </c>
      <c r="H3014" s="10">
        <v>1.0203808590000001</v>
      </c>
      <c r="I3014" s="10">
        <v>4.8346251999999999E-2</v>
      </c>
      <c r="J3014" s="10">
        <v>2.426874626</v>
      </c>
      <c r="K3014" s="10">
        <v>1.0490569489999999</v>
      </c>
      <c r="L3014" s="10">
        <v>1.745420964</v>
      </c>
      <c r="M3014" s="10">
        <v>2.10442829</v>
      </c>
      <c r="N3014" s="10">
        <v>0.20824509099999999</v>
      </c>
      <c r="O3014" s="10">
        <v>7.1071044E-2</v>
      </c>
      <c r="P3014" s="10">
        <v>0.22931964099999999</v>
      </c>
    </row>
    <row r="3015" spans="1:16" x14ac:dyDescent="0.25">
      <c r="A3015" s="16" t="s">
        <v>4835</v>
      </c>
      <c r="B3015" s="16" t="s">
        <v>4764</v>
      </c>
      <c r="C3015" s="16" t="s">
        <v>3051</v>
      </c>
      <c r="D3015" s="16">
        <v>8.2437872728507777E-2</v>
      </c>
      <c r="E3015" s="16">
        <v>5.4345323381787561E-2</v>
      </c>
      <c r="F3015" s="10">
        <v>0.24223292900000001</v>
      </c>
      <c r="G3015" s="10">
        <v>0.118396364</v>
      </c>
      <c r="H3015" s="10">
        <v>0.22841546900000001</v>
      </c>
      <c r="I3015" s="10">
        <v>1.0605969999999999E-2</v>
      </c>
      <c r="J3015" s="10">
        <v>0.57550915499999999</v>
      </c>
      <c r="K3015" s="10">
        <v>0.22759564700000001</v>
      </c>
      <c r="L3015" s="10">
        <v>0.27627654699999998</v>
      </c>
      <c r="M3015" s="10">
        <v>0.34419657300000001</v>
      </c>
      <c r="N3015" s="10">
        <v>4.6866984E-2</v>
      </c>
      <c r="O3015" s="10">
        <v>1.5965423999999999E-2</v>
      </c>
      <c r="P3015" s="10">
        <v>5.1344939999999999E-2</v>
      </c>
    </row>
    <row r="3016" spans="1:16" x14ac:dyDescent="0.25">
      <c r="A3016" s="16" t="s">
        <v>4836</v>
      </c>
      <c r="B3016" s="16" t="s">
        <v>4837</v>
      </c>
      <c r="C3016" s="16" t="s">
        <v>436</v>
      </c>
      <c r="D3016" s="16">
        <v>5.8120684113777403E-2</v>
      </c>
      <c r="E3016" s="16">
        <v>7.259670661755166E-2</v>
      </c>
      <c r="F3016" s="10">
        <v>0.27017786300000002</v>
      </c>
      <c r="G3016" s="10">
        <v>0.18899561300000001</v>
      </c>
      <c r="H3016" s="10">
        <v>0.32946311</v>
      </c>
      <c r="I3016" s="10">
        <v>1.1318020999999999E-2</v>
      </c>
      <c r="J3016" s="10">
        <v>0.465073181</v>
      </c>
      <c r="K3016" s="10">
        <v>0.179392735</v>
      </c>
      <c r="L3016" s="10">
        <v>0.22808682599999999</v>
      </c>
      <c r="M3016" s="10">
        <v>0.71576035400000004</v>
      </c>
      <c r="N3016" s="10">
        <v>5.2455890999999998E-2</v>
      </c>
      <c r="O3016" s="10">
        <v>2.1641146E-2</v>
      </c>
      <c r="P3016" s="10">
        <v>0.13730230900000001</v>
      </c>
    </row>
    <row r="3017" spans="1:16" x14ac:dyDescent="0.25">
      <c r="A3017" s="16" t="s">
        <v>4838</v>
      </c>
      <c r="B3017" s="16" t="s">
        <v>4837</v>
      </c>
      <c r="C3017" s="16" t="s">
        <v>3307</v>
      </c>
      <c r="D3017" s="16">
        <v>3.2813051013259167E-2</v>
      </c>
      <c r="E3017" s="16">
        <v>4.4179415442084424E-2</v>
      </c>
      <c r="F3017" s="10">
        <v>0.147811265</v>
      </c>
      <c r="G3017" s="10">
        <v>6.9875226999999998E-2</v>
      </c>
      <c r="H3017" s="10">
        <v>0.17006875900000001</v>
      </c>
      <c r="I3017" s="10">
        <v>6.2404069999999999E-3</v>
      </c>
      <c r="J3017" s="10">
        <v>0.19390980699999999</v>
      </c>
      <c r="K3017" s="10">
        <v>0.109143623</v>
      </c>
      <c r="L3017" s="10">
        <v>0.101152539</v>
      </c>
      <c r="M3017" s="10">
        <v>0.347611004</v>
      </c>
      <c r="N3017" s="10">
        <v>2.5255033E-2</v>
      </c>
      <c r="O3017" s="10">
        <v>1.0265524999999999E-2</v>
      </c>
      <c r="P3017" s="10">
        <v>7.4954895999999993E-2</v>
      </c>
    </row>
    <row r="3018" spans="1:16" x14ac:dyDescent="0.25">
      <c r="A3018" s="16" t="s">
        <v>4839</v>
      </c>
      <c r="B3018" s="16" t="s">
        <v>4837</v>
      </c>
      <c r="C3018" s="16" t="s">
        <v>4840</v>
      </c>
      <c r="D3018" s="16">
        <v>7.4721138399481898E-2</v>
      </c>
      <c r="E3018" s="16">
        <v>9.1902418571688779E-2</v>
      </c>
      <c r="F3018" s="10">
        <v>0.29206357700000002</v>
      </c>
      <c r="G3018" s="10">
        <v>0.26961506400000002</v>
      </c>
      <c r="H3018" s="10">
        <v>0.45548445799999998</v>
      </c>
      <c r="I3018" s="10">
        <v>1.5117069E-2</v>
      </c>
      <c r="J3018" s="10">
        <v>0.73036296999999994</v>
      </c>
      <c r="K3018" s="10">
        <v>0.240505947</v>
      </c>
      <c r="L3018" s="10">
        <v>0.19904245100000001</v>
      </c>
      <c r="M3018" s="10">
        <v>1.345697127</v>
      </c>
      <c r="N3018" s="10">
        <v>7.4580855000000001E-2</v>
      </c>
      <c r="O3018" s="10">
        <v>2.9719261E-2</v>
      </c>
      <c r="P3018" s="10">
        <v>0.20385689700000001</v>
      </c>
    </row>
    <row r="3019" spans="1:16" x14ac:dyDescent="0.25">
      <c r="A3019" s="16" t="s">
        <v>4841</v>
      </c>
      <c r="B3019" s="16" t="s">
        <v>4837</v>
      </c>
      <c r="C3019" s="16" t="s">
        <v>4842</v>
      </c>
      <c r="D3019" s="16">
        <v>3.0325090295055663E-2</v>
      </c>
      <c r="E3019" s="16">
        <v>4.0137909497875456E-2</v>
      </c>
      <c r="F3019" s="10">
        <v>0.13234256599999999</v>
      </c>
      <c r="G3019" s="10">
        <v>6.6352332E-2</v>
      </c>
      <c r="H3019" s="10">
        <v>0.157491457</v>
      </c>
      <c r="I3019" s="10">
        <v>5.6226870000000003E-3</v>
      </c>
      <c r="J3019" s="10">
        <v>0.18428818199999999</v>
      </c>
      <c r="K3019" s="10">
        <v>0.100545035</v>
      </c>
      <c r="L3019" s="10">
        <v>9.2536438999999998E-2</v>
      </c>
      <c r="M3019" s="10">
        <v>0.33215977699999999</v>
      </c>
      <c r="N3019" s="10">
        <v>2.2623547000000001E-2</v>
      </c>
      <c r="O3019" s="10">
        <v>9.3475399999999997E-3</v>
      </c>
      <c r="P3019" s="10">
        <v>6.9361667000000002E-2</v>
      </c>
    </row>
    <row r="3020" spans="1:16" x14ac:dyDescent="0.25">
      <c r="A3020" s="16" t="s">
        <v>4843</v>
      </c>
      <c r="B3020" s="16" t="s">
        <v>4837</v>
      </c>
      <c r="C3020" s="16" t="s">
        <v>1050</v>
      </c>
      <c r="D3020" s="16">
        <v>0.43482619577960424</v>
      </c>
      <c r="E3020" s="16">
        <v>0.43186223183732331</v>
      </c>
      <c r="F3020" s="10">
        <v>1.720319272</v>
      </c>
      <c r="G3020" s="10">
        <v>1.68314345</v>
      </c>
      <c r="H3020" s="10">
        <v>2.1298173380000001</v>
      </c>
      <c r="I3020" s="10">
        <v>8.1671146E-2</v>
      </c>
      <c r="J3020" s="10">
        <v>7.3137266739999998</v>
      </c>
      <c r="K3020" s="10">
        <v>1.2791144619999999</v>
      </c>
      <c r="L3020" s="10">
        <v>2.5473300129999998</v>
      </c>
      <c r="M3020" s="10">
        <v>5.2363110380000002</v>
      </c>
      <c r="N3020" s="10">
        <v>0.44463209199999998</v>
      </c>
      <c r="O3020" s="10">
        <v>0.14914645900000001</v>
      </c>
      <c r="P3020" s="10">
        <v>0.71224136400000004</v>
      </c>
    </row>
    <row r="3021" spans="1:16" x14ac:dyDescent="0.25">
      <c r="A3021" s="16" t="s">
        <v>4844</v>
      </c>
      <c r="B3021" s="16" t="s">
        <v>4837</v>
      </c>
      <c r="C3021" s="16" t="s">
        <v>2706</v>
      </c>
      <c r="D3021" s="16">
        <v>1.7389168800515813E-2</v>
      </c>
      <c r="E3021" s="16">
        <v>2.1593509872165323E-2</v>
      </c>
      <c r="F3021" s="10">
        <v>7.2145303999999993E-2</v>
      </c>
      <c r="G3021" s="10">
        <v>7.3400019999999996E-2</v>
      </c>
      <c r="H3021" s="10">
        <v>0.115450728</v>
      </c>
      <c r="I3021" s="10">
        <v>3.6030419999999999E-3</v>
      </c>
      <c r="J3021" s="10">
        <v>0.15465293699999999</v>
      </c>
      <c r="K3021" s="10">
        <v>5.8225270000000003E-2</v>
      </c>
      <c r="L3021" s="10">
        <v>5.9862454000000002E-2</v>
      </c>
      <c r="M3021" s="10">
        <v>0.34191231999999999</v>
      </c>
      <c r="N3021" s="10">
        <v>1.6937561E-2</v>
      </c>
      <c r="O3021" s="10">
        <v>7.1431189999999999E-3</v>
      </c>
      <c r="P3021" s="10">
        <v>4.8167977000000001E-2</v>
      </c>
    </row>
    <row r="3022" spans="1:16" x14ac:dyDescent="0.25">
      <c r="A3022" s="16" t="s">
        <v>4845</v>
      </c>
      <c r="B3022" s="16" t="s">
        <v>4837</v>
      </c>
      <c r="C3022" s="16" t="s">
        <v>4846</v>
      </c>
      <c r="D3022" s="16">
        <v>2.4015629647450243E-2</v>
      </c>
      <c r="E3022" s="16">
        <v>2.9942998935823268E-2</v>
      </c>
      <c r="F3022" s="10">
        <v>9.6680541999999994E-2</v>
      </c>
      <c r="G3022" s="10">
        <v>8.2903083000000002E-2</v>
      </c>
      <c r="H3022" s="10">
        <v>0.14266746499999999</v>
      </c>
      <c r="I3022" s="10">
        <v>4.680048E-3</v>
      </c>
      <c r="J3022" s="10">
        <v>0.177472833</v>
      </c>
      <c r="K3022" s="10">
        <v>7.8094551999999998E-2</v>
      </c>
      <c r="L3022" s="10">
        <v>6.4315010000000006E-2</v>
      </c>
      <c r="M3022" s="10">
        <v>0.475413317</v>
      </c>
      <c r="N3022" s="10">
        <v>2.2063236E-2</v>
      </c>
      <c r="O3022" s="10">
        <v>8.6474889999999995E-3</v>
      </c>
      <c r="P3022" s="10">
        <v>6.4464284999999996E-2</v>
      </c>
    </row>
    <row r="3023" spans="1:16" x14ac:dyDescent="0.25">
      <c r="A3023" s="16" t="s">
        <v>4847</v>
      </c>
      <c r="B3023" s="16" t="s">
        <v>4837</v>
      </c>
      <c r="C3023" s="16" t="s">
        <v>4848</v>
      </c>
      <c r="D3023" s="16">
        <v>0.10155553183327566</v>
      </c>
      <c r="E3023" s="16">
        <v>0.10110845961006779</v>
      </c>
      <c r="F3023" s="10">
        <v>0.41256831399999999</v>
      </c>
      <c r="G3023" s="10">
        <v>0.32765845799999999</v>
      </c>
      <c r="H3023" s="10">
        <v>0.45925829299999998</v>
      </c>
      <c r="I3023" s="10">
        <v>1.6538855000000002E-2</v>
      </c>
      <c r="J3023" s="10">
        <v>1.229305372</v>
      </c>
      <c r="K3023" s="10">
        <v>0.24799089199999999</v>
      </c>
      <c r="L3023" s="10">
        <v>0.365462385</v>
      </c>
      <c r="M3023" s="10">
        <v>0.99247434400000001</v>
      </c>
      <c r="N3023" s="10">
        <v>8.7342533E-2</v>
      </c>
      <c r="O3023" s="10">
        <v>3.4723026999999997E-2</v>
      </c>
      <c r="P3023" s="10">
        <v>0.16692848699999999</v>
      </c>
    </row>
    <row r="3024" spans="1:16" x14ac:dyDescent="0.25">
      <c r="A3024" s="16" t="s">
        <v>4849</v>
      </c>
      <c r="B3024" s="16" t="s">
        <v>4837</v>
      </c>
      <c r="C3024" s="16" t="s">
        <v>2061</v>
      </c>
      <c r="D3024" s="16">
        <v>7.5960519319222833E-2</v>
      </c>
      <c r="E3024" s="16">
        <v>9.3967973103801408E-2</v>
      </c>
      <c r="F3024" s="10">
        <v>0.30876235800000001</v>
      </c>
      <c r="G3024" s="10">
        <v>0.28009347299999998</v>
      </c>
      <c r="H3024" s="10">
        <v>0.48216131299999998</v>
      </c>
      <c r="I3024" s="10">
        <v>1.6083648999999998E-2</v>
      </c>
      <c r="J3024" s="10">
        <v>0.87125686999999996</v>
      </c>
      <c r="K3024" s="10">
        <v>0.25371790100000002</v>
      </c>
      <c r="L3024" s="10">
        <v>0.22414564100000001</v>
      </c>
      <c r="M3024" s="10">
        <v>1.1919835560000001</v>
      </c>
      <c r="N3024" s="10">
        <v>7.9251235000000003E-2</v>
      </c>
      <c r="O3024" s="10">
        <v>3.4826538999999997E-2</v>
      </c>
      <c r="P3024" s="10">
        <v>0.20879009200000001</v>
      </c>
    </row>
    <row r="3025" spans="1:16" x14ac:dyDescent="0.25">
      <c r="A3025" s="16" t="s">
        <v>4850</v>
      </c>
      <c r="B3025" s="16" t="s">
        <v>4837</v>
      </c>
      <c r="C3025" s="16" t="s">
        <v>205</v>
      </c>
      <c r="D3025" s="16">
        <v>5.4775018569768893E-2</v>
      </c>
      <c r="E3025" s="16">
        <v>7.1626959196407519E-2</v>
      </c>
      <c r="F3025" s="10">
        <v>0.24521135199999999</v>
      </c>
      <c r="G3025" s="10">
        <v>0.16593408100000001</v>
      </c>
      <c r="H3025" s="10">
        <v>0.31599711200000002</v>
      </c>
      <c r="I3025" s="10">
        <v>1.040512E-2</v>
      </c>
      <c r="J3025" s="10">
        <v>0.44445127800000001</v>
      </c>
      <c r="K3025" s="10">
        <v>0.18028550700000001</v>
      </c>
      <c r="L3025" s="10">
        <v>0.190975692</v>
      </c>
      <c r="M3025" s="10">
        <v>0.68509363400000001</v>
      </c>
      <c r="N3025" s="10">
        <v>4.8227467000000003E-2</v>
      </c>
      <c r="O3025" s="10">
        <v>2.1859142000000002E-2</v>
      </c>
      <c r="P3025" s="10">
        <v>0.14168144799999999</v>
      </c>
    </row>
    <row r="3026" spans="1:16" x14ac:dyDescent="0.25">
      <c r="A3026" s="16" t="s">
        <v>4851</v>
      </c>
      <c r="B3026" s="16" t="s">
        <v>4837</v>
      </c>
      <c r="C3026" s="16" t="s">
        <v>211</v>
      </c>
      <c r="D3026" s="16">
        <v>0.11040763622977584</v>
      </c>
      <c r="E3026" s="16">
        <v>0.11938920939488458</v>
      </c>
      <c r="F3026" s="10">
        <v>0.43923939000000001</v>
      </c>
      <c r="G3026" s="10">
        <v>0.34677738400000002</v>
      </c>
      <c r="H3026" s="10">
        <v>0.54745083699999997</v>
      </c>
      <c r="I3026" s="10">
        <v>1.9184110000000001E-2</v>
      </c>
      <c r="J3026" s="10">
        <v>1.0039215990000001</v>
      </c>
      <c r="K3026" s="10">
        <v>0.32130134900000001</v>
      </c>
      <c r="L3026" s="10">
        <v>0.32738560900000002</v>
      </c>
      <c r="M3026" s="10">
        <v>1.0800661030000001</v>
      </c>
      <c r="N3026" s="10">
        <v>8.9714688000000001E-2</v>
      </c>
      <c r="O3026" s="10">
        <v>3.4885437999999998E-2</v>
      </c>
      <c r="P3026" s="10">
        <v>0.20998133099999999</v>
      </c>
    </row>
    <row r="3027" spans="1:16" x14ac:dyDescent="0.25">
      <c r="A3027" s="16" t="s">
        <v>4852</v>
      </c>
      <c r="B3027" s="16" t="s">
        <v>4837</v>
      </c>
      <c r="C3027" s="16" t="s">
        <v>217</v>
      </c>
      <c r="D3027" s="16">
        <v>3.4904109356095149E-2</v>
      </c>
      <c r="E3027" s="16">
        <v>4.2942819263062593E-2</v>
      </c>
      <c r="F3027" s="10">
        <v>0.15334998</v>
      </c>
      <c r="G3027" s="10">
        <v>0.11048759</v>
      </c>
      <c r="H3027" s="10">
        <v>0.18894165099999999</v>
      </c>
      <c r="I3027" s="10">
        <v>6.1495849999999999E-3</v>
      </c>
      <c r="J3027" s="10">
        <v>0.23001274899999999</v>
      </c>
      <c r="K3027" s="10">
        <v>0.10047268299999999</v>
      </c>
      <c r="L3027" s="10">
        <v>0.100728203</v>
      </c>
      <c r="M3027" s="10">
        <v>0.37585744300000001</v>
      </c>
      <c r="N3027" s="10">
        <v>2.7806810000000001E-2</v>
      </c>
      <c r="O3027" s="10">
        <v>1.1734979E-2</v>
      </c>
      <c r="P3027" s="10">
        <v>8.3864032000000005E-2</v>
      </c>
    </row>
    <row r="3028" spans="1:16" x14ac:dyDescent="0.25">
      <c r="A3028" s="16" t="s">
        <v>4853</v>
      </c>
      <c r="B3028" s="16" t="s">
        <v>4837</v>
      </c>
      <c r="C3028" s="16" t="s">
        <v>4854</v>
      </c>
      <c r="D3028" s="16">
        <v>1.0719383723444345</v>
      </c>
      <c r="E3028" s="16">
        <v>0.97585983814892507</v>
      </c>
      <c r="F3028" s="10">
        <v>3.7348842929999999</v>
      </c>
      <c r="G3028" s="10">
        <v>4.0108455569999997</v>
      </c>
      <c r="H3028" s="10">
        <v>5.3319838070000003</v>
      </c>
      <c r="I3028" s="10">
        <v>0.22785108600000001</v>
      </c>
      <c r="J3028" s="10">
        <v>10.991493220000001</v>
      </c>
      <c r="K3028" s="10">
        <v>2.350687636</v>
      </c>
      <c r="L3028" s="10">
        <v>2.515125593</v>
      </c>
      <c r="M3028" s="10">
        <v>11.102168430000001</v>
      </c>
      <c r="N3028" s="10">
        <v>1.154972417</v>
      </c>
      <c r="O3028" s="10">
        <v>0.35339858099999999</v>
      </c>
      <c r="P3028" s="10">
        <v>1.7486233900000001</v>
      </c>
    </row>
    <row r="3029" spans="1:16" x14ac:dyDescent="0.25">
      <c r="A3029" s="16" t="s">
        <v>4855</v>
      </c>
      <c r="B3029" s="16" t="s">
        <v>4837</v>
      </c>
      <c r="C3029" s="16" t="s">
        <v>775</v>
      </c>
      <c r="D3029" s="16">
        <v>0.20770552972860434</v>
      </c>
      <c r="E3029" s="16">
        <v>0.19689518172936427</v>
      </c>
      <c r="F3029" s="10">
        <v>0.79750589199999999</v>
      </c>
      <c r="G3029" s="10">
        <v>0.64038791399999995</v>
      </c>
      <c r="H3029" s="10">
        <v>0.96244055399999995</v>
      </c>
      <c r="I3029" s="10">
        <v>3.7795374999999999E-2</v>
      </c>
      <c r="J3029" s="10">
        <v>2.068601482</v>
      </c>
      <c r="K3029" s="10">
        <v>0.48643941000000002</v>
      </c>
      <c r="L3029" s="10">
        <v>0.54696610700000003</v>
      </c>
      <c r="M3029" s="10">
        <v>1.835920231</v>
      </c>
      <c r="N3029" s="10">
        <v>0.18476406300000001</v>
      </c>
      <c r="O3029" s="10">
        <v>6.8390928000000004E-2</v>
      </c>
      <c r="P3029" s="10">
        <v>0.34157547700000002</v>
      </c>
    </row>
    <row r="3030" spans="1:16" x14ac:dyDescent="0.25">
      <c r="A3030" s="16" t="s">
        <v>4856</v>
      </c>
      <c r="B3030" s="16" t="s">
        <v>4837</v>
      </c>
      <c r="C3030" s="16" t="s">
        <v>4857</v>
      </c>
      <c r="D3030" s="16">
        <v>8.2214688458956478E-2</v>
      </c>
      <c r="E3030" s="16">
        <v>9.6972994053732164E-2</v>
      </c>
      <c r="F3030" s="10">
        <v>0.40667040199999999</v>
      </c>
      <c r="G3030" s="10">
        <v>0.184419581</v>
      </c>
      <c r="H3030" s="10">
        <v>0.39173670700000002</v>
      </c>
      <c r="I3030" s="10">
        <v>1.5392255000000001E-2</v>
      </c>
      <c r="J3030" s="10">
        <v>0.56126922199999996</v>
      </c>
      <c r="K3030" s="10">
        <v>0.231643297</v>
      </c>
      <c r="L3030" s="10">
        <v>0.296596639</v>
      </c>
      <c r="M3030" s="10">
        <v>0.61365228900000002</v>
      </c>
      <c r="N3030" s="10">
        <v>7.0651377000000001E-2</v>
      </c>
      <c r="O3030" s="10">
        <v>2.9106463999999999E-2</v>
      </c>
      <c r="P3030" s="10">
        <v>0.14461426999999999</v>
      </c>
    </row>
    <row r="3031" spans="1:16" x14ac:dyDescent="0.25">
      <c r="A3031" s="16" t="s">
        <v>4858</v>
      </c>
      <c r="B3031" s="16" t="s">
        <v>4837</v>
      </c>
      <c r="C3031" s="16" t="s">
        <v>472</v>
      </c>
      <c r="D3031" s="16">
        <v>5.4478494126378521E-2</v>
      </c>
      <c r="E3031" s="16">
        <v>6.4329162416714325E-2</v>
      </c>
      <c r="F3031" s="10">
        <v>0.183479636</v>
      </c>
      <c r="G3031" s="10">
        <v>0.139423029</v>
      </c>
      <c r="H3031" s="10">
        <v>0.29184152499999999</v>
      </c>
      <c r="I3031" s="10">
        <v>8.7508329999999995E-3</v>
      </c>
      <c r="J3031" s="10">
        <v>0.327560397</v>
      </c>
      <c r="K3031" s="10">
        <v>0.17593845</v>
      </c>
      <c r="L3031" s="10">
        <v>0.19315818000000001</v>
      </c>
      <c r="M3031" s="10">
        <v>0.59526736099999999</v>
      </c>
      <c r="N3031" s="10">
        <v>3.7721925000000003E-2</v>
      </c>
      <c r="O3031" s="10">
        <v>1.7806611E-2</v>
      </c>
      <c r="P3031" s="10">
        <v>0.108895615</v>
      </c>
    </row>
    <row r="3032" spans="1:16" x14ac:dyDescent="0.25">
      <c r="A3032" s="16" t="s">
        <v>4859</v>
      </c>
      <c r="B3032" s="16" t="s">
        <v>4837</v>
      </c>
      <c r="C3032" s="16" t="s">
        <v>3242</v>
      </c>
      <c r="D3032" s="16">
        <v>5.2614228811956418E-2</v>
      </c>
      <c r="E3032" s="16">
        <v>6.0924656993462167E-2</v>
      </c>
      <c r="F3032" s="10">
        <v>0.19918691399999999</v>
      </c>
      <c r="G3032" s="10">
        <v>0.21041279900000001</v>
      </c>
      <c r="H3032" s="10">
        <v>0.333237958</v>
      </c>
      <c r="I3032" s="10">
        <v>1.0941672E-2</v>
      </c>
      <c r="J3032" s="10">
        <v>0.53119974299999995</v>
      </c>
      <c r="K3032" s="10">
        <v>0.20818806500000001</v>
      </c>
      <c r="L3032" s="10">
        <v>0.14599859600000001</v>
      </c>
      <c r="M3032" s="10">
        <v>0.93930104299999995</v>
      </c>
      <c r="N3032" s="10">
        <v>5.6937461000000002E-2</v>
      </c>
      <c r="O3032" s="10">
        <v>2.2726385000000002E-2</v>
      </c>
      <c r="P3032" s="10">
        <v>0.13441621000000001</v>
      </c>
    </row>
    <row r="3033" spans="1:16" x14ac:dyDescent="0.25">
      <c r="A3033" s="16" t="s">
        <v>4860</v>
      </c>
      <c r="B3033" s="16" t="s">
        <v>4837</v>
      </c>
      <c r="C3033" s="16" t="s">
        <v>4861</v>
      </c>
      <c r="D3033" s="16">
        <v>0.12352081120974275</v>
      </c>
      <c r="E3033" s="16">
        <v>0.15506229955078535</v>
      </c>
      <c r="F3033" s="10">
        <v>0.51840108299999998</v>
      </c>
      <c r="G3033" s="10">
        <v>0.53743674799999996</v>
      </c>
      <c r="H3033" s="10">
        <v>0.84761199300000001</v>
      </c>
      <c r="I3033" s="10">
        <v>2.6875943999999999E-2</v>
      </c>
      <c r="J3033" s="10">
        <v>1.4652664870000001</v>
      </c>
      <c r="K3033" s="10">
        <v>0.43380603099999998</v>
      </c>
      <c r="L3033" s="10">
        <v>0.40517017700000002</v>
      </c>
      <c r="M3033" s="10">
        <v>2.0752300020000001</v>
      </c>
      <c r="N3033" s="10">
        <v>0.150120016</v>
      </c>
      <c r="O3033" s="10">
        <v>7.3300011999999998E-2</v>
      </c>
      <c r="P3033" s="10">
        <v>0.334354818</v>
      </c>
    </row>
    <row r="3034" spans="1:16" x14ac:dyDescent="0.25">
      <c r="A3034" s="16" t="s">
        <v>4862</v>
      </c>
      <c r="B3034" s="16" t="s">
        <v>4837</v>
      </c>
      <c r="C3034" s="16" t="s">
        <v>3739</v>
      </c>
      <c r="D3034" s="16">
        <v>6.3101103348795224E-3</v>
      </c>
      <c r="E3034" s="16">
        <v>8.2701998704559996E-3</v>
      </c>
      <c r="F3034" s="10">
        <v>3.1761563999999999E-2</v>
      </c>
      <c r="G3034" s="10">
        <v>1.8602733E-2</v>
      </c>
      <c r="H3034" s="10">
        <v>3.3104081E-2</v>
      </c>
      <c r="I3034" s="10">
        <v>1.2143810000000001E-3</v>
      </c>
      <c r="J3034" s="10">
        <v>4.0228630000000001E-2</v>
      </c>
      <c r="K3034" s="10">
        <v>2.1022873000000001E-2</v>
      </c>
      <c r="L3034" s="10">
        <v>2.4026024999999999E-2</v>
      </c>
      <c r="M3034" s="10">
        <v>8.4027705999999994E-2</v>
      </c>
      <c r="N3034" s="10">
        <v>5.394533E-3</v>
      </c>
      <c r="O3034" s="10">
        <v>2.3579619999999999E-3</v>
      </c>
      <c r="P3034" s="10">
        <v>1.3876519E-2</v>
      </c>
    </row>
    <row r="3035" spans="1:16" x14ac:dyDescent="0.25">
      <c r="A3035" s="16" t="s">
        <v>4863</v>
      </c>
      <c r="B3035" s="16" t="s">
        <v>4837</v>
      </c>
      <c r="C3035" s="16" t="s">
        <v>4864</v>
      </c>
      <c r="D3035" s="16">
        <v>0.21042537831748581</v>
      </c>
      <c r="E3035" s="16">
        <v>0.20943195591052702</v>
      </c>
      <c r="F3035" s="10">
        <v>0.84891712699999999</v>
      </c>
      <c r="G3035" s="10">
        <v>0.69116339900000001</v>
      </c>
      <c r="H3035" s="10">
        <v>1.0055487919999999</v>
      </c>
      <c r="I3035" s="10">
        <v>3.5696073000000002E-2</v>
      </c>
      <c r="J3035" s="10">
        <v>2.3568224720000002</v>
      </c>
      <c r="K3035" s="10">
        <v>0.52190743900000003</v>
      </c>
      <c r="L3035" s="10">
        <v>0.69475663399999998</v>
      </c>
      <c r="M3035" s="10">
        <v>2.0353509769999998</v>
      </c>
      <c r="N3035" s="10">
        <v>0.18928905700000001</v>
      </c>
      <c r="O3035" s="10">
        <v>7.4471938000000001E-2</v>
      </c>
      <c r="P3035" s="10">
        <v>0.358756827</v>
      </c>
    </row>
    <row r="3036" spans="1:16" x14ac:dyDescent="0.25">
      <c r="A3036" s="16" t="s">
        <v>4865</v>
      </c>
      <c r="B3036" s="16" t="s">
        <v>4837</v>
      </c>
      <c r="C3036" s="16" t="s">
        <v>3637</v>
      </c>
      <c r="D3036" s="16">
        <v>1.2230213587541542E-2</v>
      </c>
      <c r="E3036" s="16">
        <v>1.6230149357118421E-2</v>
      </c>
      <c r="F3036" s="10">
        <v>5.7742274000000003E-2</v>
      </c>
      <c r="G3036" s="10">
        <v>3.2598608000000001E-2</v>
      </c>
      <c r="H3036" s="10">
        <v>6.6453694999999993E-2</v>
      </c>
      <c r="I3036" s="10">
        <v>2.4954320000000001E-3</v>
      </c>
      <c r="J3036" s="10">
        <v>8.4600417999999997E-2</v>
      </c>
      <c r="K3036" s="10">
        <v>4.2264123000000001E-2</v>
      </c>
      <c r="L3036" s="10">
        <v>5.2611493000000002E-2</v>
      </c>
      <c r="M3036" s="10">
        <v>0.160029687</v>
      </c>
      <c r="N3036" s="10">
        <v>1.1135595999999999E-2</v>
      </c>
      <c r="O3036" s="10">
        <v>4.7674889999999998E-3</v>
      </c>
      <c r="P3036" s="10">
        <v>2.7557179000000001E-2</v>
      </c>
    </row>
    <row r="3037" spans="1:16" x14ac:dyDescent="0.25">
      <c r="A3037" s="16" t="s">
        <v>4866</v>
      </c>
      <c r="B3037" s="16" t="s">
        <v>4837</v>
      </c>
      <c r="C3037" s="16" t="s">
        <v>235</v>
      </c>
      <c r="D3037" s="16">
        <v>0.10146440623596824</v>
      </c>
      <c r="E3037" s="16">
        <v>0.11976951609468046</v>
      </c>
      <c r="F3037" s="10">
        <v>0.42837470100000002</v>
      </c>
      <c r="G3037" s="10">
        <v>0.28837126699999999</v>
      </c>
      <c r="H3037" s="10">
        <v>0.51668800999999998</v>
      </c>
      <c r="I3037" s="10">
        <v>1.7074467999999999E-2</v>
      </c>
      <c r="J3037" s="10">
        <v>0.61590739100000003</v>
      </c>
      <c r="K3037" s="10">
        <v>0.27164494</v>
      </c>
      <c r="L3037" s="10">
        <v>0.28136724400000002</v>
      </c>
      <c r="M3037" s="10">
        <v>0.90548208500000005</v>
      </c>
      <c r="N3037" s="10">
        <v>7.9954723000000005E-2</v>
      </c>
      <c r="O3037" s="10">
        <v>3.4337549000000002E-2</v>
      </c>
      <c r="P3037" s="10">
        <v>0.23328432499999999</v>
      </c>
    </row>
    <row r="3038" spans="1:16" x14ac:dyDescent="0.25">
      <c r="A3038" s="16" t="s">
        <v>4867</v>
      </c>
      <c r="B3038" s="16" t="s">
        <v>4837</v>
      </c>
      <c r="C3038" s="16" t="s">
        <v>1717</v>
      </c>
      <c r="D3038" s="16">
        <v>0.11178841238956926</v>
      </c>
      <c r="E3038" s="16">
        <v>0.10800790092591479</v>
      </c>
      <c r="F3038" s="10">
        <v>0.40255289399999999</v>
      </c>
      <c r="G3038" s="10">
        <v>0.30316052900000001</v>
      </c>
      <c r="H3038" s="10">
        <v>0.477416701</v>
      </c>
      <c r="I3038" s="10">
        <v>1.7982822999999998E-2</v>
      </c>
      <c r="J3038" s="10">
        <v>0.81858322699999997</v>
      </c>
      <c r="K3038" s="10">
        <v>0.25390253499999998</v>
      </c>
      <c r="L3038" s="10">
        <v>0.27289695899999999</v>
      </c>
      <c r="M3038" s="10">
        <v>0.94337520100000005</v>
      </c>
      <c r="N3038" s="10">
        <v>8.6204513999999996E-2</v>
      </c>
      <c r="O3038" s="10">
        <v>3.4806006E-2</v>
      </c>
      <c r="P3038" s="10">
        <v>0.20141867699999999</v>
      </c>
    </row>
    <row r="3039" spans="1:16" x14ac:dyDescent="0.25">
      <c r="A3039" s="16" t="s">
        <v>4868</v>
      </c>
      <c r="B3039" s="16" t="s">
        <v>4837</v>
      </c>
      <c r="C3039" s="16" t="s">
        <v>4869</v>
      </c>
      <c r="D3039" s="16">
        <v>4.3606623097690256E-2</v>
      </c>
      <c r="E3039" s="16">
        <v>4.6847969405933186E-2</v>
      </c>
      <c r="F3039" s="10">
        <v>0.1858204</v>
      </c>
      <c r="G3039" s="10">
        <v>0.13496863100000001</v>
      </c>
      <c r="H3039" s="10">
        <v>0.20789069199999999</v>
      </c>
      <c r="I3039" s="10">
        <v>7.3737239999999999E-3</v>
      </c>
      <c r="J3039" s="10">
        <v>0.40306140400000001</v>
      </c>
      <c r="K3039" s="10">
        <v>0.115029662</v>
      </c>
      <c r="L3039" s="10">
        <v>0.14296576499999999</v>
      </c>
      <c r="M3039" s="10">
        <v>0.46040524399999999</v>
      </c>
      <c r="N3039" s="10">
        <v>3.6768064000000003E-2</v>
      </c>
      <c r="O3039" s="10">
        <v>1.4283117E-2</v>
      </c>
      <c r="P3039" s="10">
        <v>8.2184484000000002E-2</v>
      </c>
    </row>
    <row r="3040" spans="1:16" x14ac:dyDescent="0.25">
      <c r="A3040" s="16" t="s">
        <v>4870</v>
      </c>
      <c r="B3040" s="16" t="s">
        <v>4837</v>
      </c>
      <c r="C3040" s="16" t="s">
        <v>1333</v>
      </c>
      <c r="D3040" s="16">
        <v>4.7037670963315077E-2</v>
      </c>
      <c r="E3040" s="16">
        <v>5.468078734401751E-2</v>
      </c>
      <c r="F3040" s="10">
        <v>0.19887006800000001</v>
      </c>
      <c r="G3040" s="10">
        <v>0.13292913200000001</v>
      </c>
      <c r="H3040" s="10">
        <v>0.235656754</v>
      </c>
      <c r="I3040" s="10">
        <v>8.3605260000000001E-3</v>
      </c>
      <c r="J3040" s="10">
        <v>0.31798130299999999</v>
      </c>
      <c r="K3040" s="10">
        <v>0.127679653</v>
      </c>
      <c r="L3040" s="10">
        <v>0.13909539900000001</v>
      </c>
      <c r="M3040" s="10">
        <v>0.45967837099999997</v>
      </c>
      <c r="N3040" s="10">
        <v>3.9499955000000003E-2</v>
      </c>
      <c r="O3040" s="10">
        <v>1.6583652000000001E-2</v>
      </c>
      <c r="P3040" s="10">
        <v>0.10409043</v>
      </c>
    </row>
    <row r="3041" spans="1:16" x14ac:dyDescent="0.25">
      <c r="A3041" s="16" t="s">
        <v>4871</v>
      </c>
      <c r="B3041" s="16" t="s">
        <v>4837</v>
      </c>
      <c r="C3041" s="16" t="s">
        <v>2094</v>
      </c>
      <c r="D3041" s="16">
        <v>1.390447834568128E-2</v>
      </c>
      <c r="E3041" s="16">
        <v>1.8736021687604208E-2</v>
      </c>
      <c r="F3041" s="10">
        <v>6.2723069000000006E-2</v>
      </c>
      <c r="G3041" s="10">
        <v>3.4993740000000002E-2</v>
      </c>
      <c r="H3041" s="10">
        <v>7.3890214999999995E-2</v>
      </c>
      <c r="I3041" s="10">
        <v>2.670693E-3</v>
      </c>
      <c r="J3041" s="10">
        <v>8.2786876999999995E-2</v>
      </c>
      <c r="K3041" s="10">
        <v>4.6249015999999997E-2</v>
      </c>
      <c r="L3041" s="10">
        <v>4.5176913999999999E-2</v>
      </c>
      <c r="M3041" s="10">
        <v>0.174337347</v>
      </c>
      <c r="N3041" s="10">
        <v>1.1219098E-2</v>
      </c>
      <c r="O3041" s="10">
        <v>4.6298829999999996E-3</v>
      </c>
      <c r="P3041" s="10">
        <v>3.2178665000000002E-2</v>
      </c>
    </row>
    <row r="3042" spans="1:16" x14ac:dyDescent="0.25">
      <c r="A3042" s="16" t="s">
        <v>4872</v>
      </c>
      <c r="B3042" s="16" t="s">
        <v>4837</v>
      </c>
      <c r="C3042" s="16" t="s">
        <v>93</v>
      </c>
      <c r="D3042" s="16">
        <v>2.6199727246591149E-2</v>
      </c>
      <c r="E3042" s="16">
        <v>3.4267198465091221E-2</v>
      </c>
      <c r="F3042" s="10">
        <v>0.12143058599999999</v>
      </c>
      <c r="G3042" s="10">
        <v>9.1758659000000006E-2</v>
      </c>
      <c r="H3042" s="10">
        <v>0.162742215</v>
      </c>
      <c r="I3042" s="10">
        <v>5.3103719999999998E-3</v>
      </c>
      <c r="J3042" s="10">
        <v>0.23238592899999999</v>
      </c>
      <c r="K3042" s="10">
        <v>8.6063302999999994E-2</v>
      </c>
      <c r="L3042" s="10">
        <v>0.10407179599999999</v>
      </c>
      <c r="M3042" s="10">
        <v>0.33699076100000003</v>
      </c>
      <c r="N3042" s="10">
        <v>2.4639065000000002E-2</v>
      </c>
      <c r="O3042" s="10">
        <v>1.0699592000000001E-2</v>
      </c>
      <c r="P3042" s="10">
        <v>6.6380480000000006E-2</v>
      </c>
    </row>
    <row r="3043" spans="1:16" x14ac:dyDescent="0.25">
      <c r="A3043" s="16" t="s">
        <v>4873</v>
      </c>
      <c r="B3043" s="16" t="s">
        <v>4837</v>
      </c>
      <c r="C3043" s="16" t="s">
        <v>95</v>
      </c>
      <c r="D3043" s="16">
        <v>0.32500607563384182</v>
      </c>
      <c r="E3043" s="16">
        <v>0.20407642754591535</v>
      </c>
      <c r="F3043" s="10">
        <v>0.78389784799999995</v>
      </c>
      <c r="G3043" s="10">
        <v>0.76419301799999995</v>
      </c>
      <c r="H3043" s="10">
        <v>0.95652989499999996</v>
      </c>
      <c r="I3043" s="10">
        <v>3.8812904000000002E-2</v>
      </c>
      <c r="J3043" s="10">
        <v>2.2947607290000001</v>
      </c>
      <c r="K3043" s="10">
        <v>0.45526583300000001</v>
      </c>
      <c r="L3043" s="10">
        <v>0.50816704599999996</v>
      </c>
      <c r="M3043" s="10">
        <v>1.9520705979999999</v>
      </c>
      <c r="N3043" s="10">
        <v>0.203199146</v>
      </c>
      <c r="O3043" s="10">
        <v>6.6613948000000006E-2</v>
      </c>
      <c r="P3043" s="10">
        <v>0.31776821</v>
      </c>
    </row>
    <row r="3044" spans="1:16" x14ac:dyDescent="0.25">
      <c r="A3044" s="16" t="s">
        <v>4874</v>
      </c>
      <c r="B3044" s="16" t="s">
        <v>4837</v>
      </c>
      <c r="C3044" s="16" t="s">
        <v>4875</v>
      </c>
      <c r="D3044" s="16">
        <v>5.0785949446756087E-2</v>
      </c>
      <c r="E3044" s="16">
        <v>6.495003038540989E-2</v>
      </c>
      <c r="F3044" s="10">
        <v>0.24089665800000001</v>
      </c>
      <c r="G3044" s="10">
        <v>0.173242908</v>
      </c>
      <c r="H3044" s="10">
        <v>0.303417885</v>
      </c>
      <c r="I3044" s="10">
        <v>1.0109392E-2</v>
      </c>
      <c r="J3044" s="10">
        <v>0.41051738700000001</v>
      </c>
      <c r="K3044" s="10">
        <v>0.159088812</v>
      </c>
      <c r="L3044" s="10">
        <v>0.189361947</v>
      </c>
      <c r="M3044" s="10">
        <v>0.59857141199999997</v>
      </c>
      <c r="N3044" s="10">
        <v>4.4146268000000002E-2</v>
      </c>
      <c r="O3044" s="10">
        <v>1.8535291999999998E-2</v>
      </c>
      <c r="P3044" s="10">
        <v>0.12087970100000001</v>
      </c>
    </row>
    <row r="3045" spans="1:16" x14ac:dyDescent="0.25">
      <c r="A3045" s="16" t="s">
        <v>4876</v>
      </c>
      <c r="B3045" s="16" t="s">
        <v>4837</v>
      </c>
      <c r="C3045" s="16" t="s">
        <v>4877</v>
      </c>
      <c r="D3045" s="16">
        <v>0.48586934489577643</v>
      </c>
      <c r="E3045" s="16">
        <v>0.34898655165119746</v>
      </c>
      <c r="F3045" s="10">
        <v>1.5501908710000001</v>
      </c>
      <c r="G3045" s="10">
        <v>1.758942569</v>
      </c>
      <c r="H3045" s="10">
        <v>1.949260972</v>
      </c>
      <c r="I3045" s="10">
        <v>0.106886912</v>
      </c>
      <c r="J3045" s="10">
        <v>5.011023851</v>
      </c>
      <c r="K3045" s="10">
        <v>0.846430613</v>
      </c>
      <c r="L3045" s="10">
        <v>1.034955708</v>
      </c>
      <c r="M3045" s="10">
        <v>3.687429012</v>
      </c>
      <c r="N3045" s="10">
        <v>0.52134693600000004</v>
      </c>
      <c r="O3045" s="10">
        <v>0.163395816</v>
      </c>
      <c r="P3045" s="10">
        <v>0.47830095099999997</v>
      </c>
    </row>
    <row r="3046" spans="1:16" x14ac:dyDescent="0.25">
      <c r="A3046" s="16" t="s">
        <v>4878</v>
      </c>
      <c r="B3046" s="16" t="s">
        <v>4837</v>
      </c>
      <c r="C3046" s="16" t="s">
        <v>4879</v>
      </c>
      <c r="D3046" s="16">
        <v>6.4527732499396778E-2</v>
      </c>
      <c r="E3046" s="16">
        <v>7.0796021409854429E-2</v>
      </c>
      <c r="F3046" s="10">
        <v>0.29525691900000001</v>
      </c>
      <c r="G3046" s="10">
        <v>0.15835022300000001</v>
      </c>
      <c r="H3046" s="10">
        <v>0.29133310400000001</v>
      </c>
      <c r="I3046" s="10">
        <v>1.1204428000000001E-2</v>
      </c>
      <c r="J3046" s="10">
        <v>0.54385585000000003</v>
      </c>
      <c r="K3046" s="10">
        <v>0.170223086</v>
      </c>
      <c r="L3046" s="10">
        <v>0.24730300899999999</v>
      </c>
      <c r="M3046" s="10">
        <v>0.51391795500000004</v>
      </c>
      <c r="N3046" s="10">
        <v>5.4668016999999999E-2</v>
      </c>
      <c r="O3046" s="10">
        <v>2.2712639999999999E-2</v>
      </c>
      <c r="P3046" s="10">
        <v>0.108999648</v>
      </c>
    </row>
    <row r="3047" spans="1:16" x14ac:dyDescent="0.25">
      <c r="A3047" s="16" t="s">
        <v>4880</v>
      </c>
      <c r="B3047" s="16" t="s">
        <v>4837</v>
      </c>
      <c r="C3047" s="16" t="s">
        <v>4881</v>
      </c>
      <c r="D3047" s="16">
        <v>0.16259424496763217</v>
      </c>
      <c r="E3047" s="16">
        <v>0.2035755261545267</v>
      </c>
      <c r="F3047" s="10">
        <v>0.72004636799999999</v>
      </c>
      <c r="G3047" s="10">
        <v>0.70089335699999999</v>
      </c>
      <c r="H3047" s="10">
        <v>0.996942773</v>
      </c>
      <c r="I3047" s="10">
        <v>3.2576872E-2</v>
      </c>
      <c r="J3047" s="10">
        <v>1.751899372</v>
      </c>
      <c r="K3047" s="10">
        <v>0.50234660499999995</v>
      </c>
      <c r="L3047" s="10">
        <v>0.5286826</v>
      </c>
      <c r="M3047" s="10">
        <v>2.3103058060000001</v>
      </c>
      <c r="N3047" s="10">
        <v>0.16144319500000001</v>
      </c>
      <c r="O3047" s="10">
        <v>6.2558195999999996E-2</v>
      </c>
      <c r="P3047" s="10">
        <v>0.40291718100000001</v>
      </c>
    </row>
    <row r="3048" spans="1:16" x14ac:dyDescent="0.25">
      <c r="A3048" s="16" t="s">
        <v>4882</v>
      </c>
      <c r="B3048" s="16" t="s">
        <v>4837</v>
      </c>
      <c r="C3048" s="16" t="s">
        <v>252</v>
      </c>
      <c r="D3048" s="16">
        <v>3.3318860444293635E-2</v>
      </c>
      <c r="E3048" s="16">
        <v>3.471236284703668E-2</v>
      </c>
      <c r="F3048" s="10">
        <v>0.12846213300000001</v>
      </c>
      <c r="G3048" s="10">
        <v>8.6639797000000005E-2</v>
      </c>
      <c r="H3048" s="10">
        <v>0.145384235</v>
      </c>
      <c r="I3048" s="10">
        <v>5.0638020000000001E-3</v>
      </c>
      <c r="J3048" s="10">
        <v>0.19869979099999999</v>
      </c>
      <c r="K3048" s="10">
        <v>8.0110664999999998E-2</v>
      </c>
      <c r="L3048" s="10">
        <v>8.4956639E-2</v>
      </c>
      <c r="M3048" s="10">
        <v>0.28292088999999998</v>
      </c>
      <c r="N3048" s="10">
        <v>2.4169597000000001E-2</v>
      </c>
      <c r="O3048" s="10">
        <v>1.0679628E-2</v>
      </c>
      <c r="P3048" s="10">
        <v>6.5808444999999993E-2</v>
      </c>
    </row>
    <row r="3049" spans="1:16" x14ac:dyDescent="0.25">
      <c r="A3049" s="16" t="s">
        <v>4883</v>
      </c>
      <c r="B3049" s="16" t="s">
        <v>4837</v>
      </c>
      <c r="C3049" s="16" t="s">
        <v>4884</v>
      </c>
      <c r="D3049" s="16">
        <v>3.108821074791265E-2</v>
      </c>
      <c r="E3049" s="16">
        <v>4.049162211541163E-2</v>
      </c>
      <c r="F3049" s="10">
        <v>0.14503785599999999</v>
      </c>
      <c r="G3049" s="10">
        <v>8.5073187999999994E-2</v>
      </c>
      <c r="H3049" s="10">
        <v>0.16865756300000001</v>
      </c>
      <c r="I3049" s="10">
        <v>6.0505439999999997E-3</v>
      </c>
      <c r="J3049" s="10">
        <v>0.24220788700000001</v>
      </c>
      <c r="K3049" s="10">
        <v>0.104479304</v>
      </c>
      <c r="L3049" s="10">
        <v>0.14168776399999999</v>
      </c>
      <c r="M3049" s="10">
        <v>0.37527530799999997</v>
      </c>
      <c r="N3049" s="10">
        <v>2.8236398999999999E-2</v>
      </c>
      <c r="O3049" s="10">
        <v>1.2098621E-2</v>
      </c>
      <c r="P3049" s="10">
        <v>7.1127914E-2</v>
      </c>
    </row>
    <row r="3050" spans="1:16" x14ac:dyDescent="0.25">
      <c r="A3050" s="16" t="s">
        <v>4885</v>
      </c>
      <c r="B3050" s="16" t="s">
        <v>4837</v>
      </c>
      <c r="C3050" s="16" t="s">
        <v>256</v>
      </c>
      <c r="D3050" s="16">
        <v>3.7234454092457472E-2</v>
      </c>
      <c r="E3050" s="16">
        <v>4.9634741541766239E-2</v>
      </c>
      <c r="F3050" s="10">
        <v>0.17346289600000001</v>
      </c>
      <c r="G3050" s="10">
        <v>9.9933753E-2</v>
      </c>
      <c r="H3050" s="10">
        <v>0.203332708</v>
      </c>
      <c r="I3050" s="10">
        <v>7.0624709999999999E-3</v>
      </c>
      <c r="J3050" s="10">
        <v>0.28857187200000001</v>
      </c>
      <c r="K3050" s="10">
        <v>0.12895927200000001</v>
      </c>
      <c r="L3050" s="10">
        <v>0.15074636999999999</v>
      </c>
      <c r="M3050" s="10">
        <v>0.45625270099999998</v>
      </c>
      <c r="N3050" s="10">
        <v>3.2607608000000003E-2</v>
      </c>
      <c r="O3050" s="10">
        <v>1.401173E-2</v>
      </c>
      <c r="P3050" s="10">
        <v>8.7600185999999997E-2</v>
      </c>
    </row>
    <row r="3051" spans="1:16" x14ac:dyDescent="0.25">
      <c r="A3051" s="16" t="s">
        <v>4886</v>
      </c>
      <c r="B3051" s="16" t="s">
        <v>4837</v>
      </c>
      <c r="C3051" s="16" t="s">
        <v>4887</v>
      </c>
      <c r="D3051" s="16">
        <v>0.22040657779976375</v>
      </c>
      <c r="E3051" s="16">
        <v>0.222153985243427</v>
      </c>
      <c r="F3051" s="10">
        <v>0.90054435099999997</v>
      </c>
      <c r="G3051" s="10">
        <v>0.55911239899999998</v>
      </c>
      <c r="H3051" s="10">
        <v>0.95279347400000003</v>
      </c>
      <c r="I3051" s="10">
        <v>3.6254525000000003E-2</v>
      </c>
      <c r="J3051" s="10">
        <v>2.1917637700000001</v>
      </c>
      <c r="K3051" s="10">
        <v>0.55761903400000001</v>
      </c>
      <c r="L3051" s="10">
        <v>0.96235760000000004</v>
      </c>
      <c r="M3051" s="10">
        <v>1.7177601250000001</v>
      </c>
      <c r="N3051" s="10">
        <v>0.18835502200000001</v>
      </c>
      <c r="O3051" s="10">
        <v>7.3627930999999994E-2</v>
      </c>
      <c r="P3051" s="10">
        <v>0.33768986899999998</v>
      </c>
    </row>
    <row r="3052" spans="1:16" x14ac:dyDescent="0.25">
      <c r="A3052" s="16" t="s">
        <v>4888</v>
      </c>
      <c r="B3052" s="16" t="s">
        <v>4837</v>
      </c>
      <c r="C3052" s="16" t="s">
        <v>4889</v>
      </c>
      <c r="D3052" s="16">
        <v>0.21743907020653935</v>
      </c>
      <c r="E3052" s="16">
        <v>0.26003253528861414</v>
      </c>
      <c r="F3052" s="10">
        <v>0.94462690999999999</v>
      </c>
      <c r="G3052" s="10">
        <v>0.58553673900000003</v>
      </c>
      <c r="H3052" s="10">
        <v>1.1024583539999999</v>
      </c>
      <c r="I3052" s="10">
        <v>3.6951972E-2</v>
      </c>
      <c r="J3052" s="10">
        <v>2.0118611569999998</v>
      </c>
      <c r="K3052" s="10">
        <v>0.68057018199999997</v>
      </c>
      <c r="L3052" s="10">
        <v>1.1130650870000001</v>
      </c>
      <c r="M3052" s="10">
        <v>2.3302901180000002</v>
      </c>
      <c r="N3052" s="10">
        <v>0.18890137700000001</v>
      </c>
      <c r="O3052" s="10">
        <v>7.9758524999999997E-2</v>
      </c>
      <c r="P3052" s="10">
        <v>0.46150578799999997</v>
      </c>
    </row>
    <row r="3053" spans="1:16" x14ac:dyDescent="0.25">
      <c r="A3053" s="16" t="s">
        <v>4890</v>
      </c>
      <c r="B3053" s="16" t="s">
        <v>4837</v>
      </c>
      <c r="C3053" s="16" t="s">
        <v>4891</v>
      </c>
      <c r="D3053" s="16">
        <v>6.8947523853096285E-2</v>
      </c>
      <c r="E3053" s="16">
        <v>8.6794795951606885E-2</v>
      </c>
      <c r="F3053" s="10">
        <v>0.34263517300000002</v>
      </c>
      <c r="G3053" s="10">
        <v>0.183647317</v>
      </c>
      <c r="H3053" s="10">
        <v>0.36632303900000002</v>
      </c>
      <c r="I3053" s="10">
        <v>1.3146711E-2</v>
      </c>
      <c r="J3053" s="10">
        <v>0.54483239500000002</v>
      </c>
      <c r="K3053" s="10">
        <v>0.215924792</v>
      </c>
      <c r="L3053" s="10">
        <v>0.278654389</v>
      </c>
      <c r="M3053" s="10">
        <v>0.75784970799999996</v>
      </c>
      <c r="N3053" s="10">
        <v>6.1884390999999997E-2</v>
      </c>
      <c r="O3053" s="10">
        <v>2.5881639000000001E-2</v>
      </c>
      <c r="P3053" s="10">
        <v>0.14474126400000001</v>
      </c>
    </row>
    <row r="3054" spans="1:16" x14ac:dyDescent="0.25">
      <c r="A3054" s="16" t="s">
        <v>4892</v>
      </c>
      <c r="B3054" s="16" t="s">
        <v>4837</v>
      </c>
      <c r="C3054" s="16" t="s">
        <v>2122</v>
      </c>
      <c r="D3054" s="16">
        <v>3.1651905188789242E-2</v>
      </c>
      <c r="E3054" s="16">
        <v>3.7695993395987677E-2</v>
      </c>
      <c r="F3054" s="10">
        <v>0.14268779300000001</v>
      </c>
      <c r="G3054" s="10">
        <v>0.101943847</v>
      </c>
      <c r="H3054" s="10">
        <v>0.169998341</v>
      </c>
      <c r="I3054" s="10">
        <v>5.9520950000000001E-3</v>
      </c>
      <c r="J3054" s="10">
        <v>0.271298755</v>
      </c>
      <c r="K3054" s="10">
        <v>9.2907766000000003E-2</v>
      </c>
      <c r="L3054" s="10">
        <v>0.122002587</v>
      </c>
      <c r="M3054" s="10">
        <v>0.38793847199999998</v>
      </c>
      <c r="N3054" s="10">
        <v>2.7901944000000001E-2</v>
      </c>
      <c r="O3054" s="10">
        <v>1.1272063000000001E-2</v>
      </c>
      <c r="P3054" s="10">
        <v>6.8989223000000002E-2</v>
      </c>
    </row>
    <row r="3055" spans="1:16" x14ac:dyDescent="0.25">
      <c r="A3055" s="16" t="s">
        <v>4893</v>
      </c>
      <c r="B3055" s="16" t="s">
        <v>4837</v>
      </c>
      <c r="C3055" s="16" t="s">
        <v>2127</v>
      </c>
      <c r="D3055" s="16">
        <v>4.0898323553054212E-3</v>
      </c>
      <c r="E3055" s="16">
        <v>5.0642676517682981E-3</v>
      </c>
      <c r="F3055" s="10">
        <v>1.9540537E-2</v>
      </c>
      <c r="G3055" s="10">
        <v>1.4425927999999999E-2</v>
      </c>
      <c r="H3055" s="10">
        <v>2.1558753E-2</v>
      </c>
      <c r="I3055" s="10">
        <v>7.7383200000000001E-4</v>
      </c>
      <c r="J3055" s="10">
        <v>3.2760301999999998E-2</v>
      </c>
      <c r="K3055" s="10">
        <v>1.2534768999999999E-2</v>
      </c>
      <c r="L3055" s="10">
        <v>1.7275687000000001E-2</v>
      </c>
      <c r="M3055" s="10">
        <v>5.3269170999999997E-2</v>
      </c>
      <c r="N3055" s="10">
        <v>3.6199779999999998E-3</v>
      </c>
      <c r="O3055" s="10">
        <v>1.5501149999999999E-3</v>
      </c>
      <c r="P3055" s="10">
        <v>8.8530910000000004E-3</v>
      </c>
    </row>
    <row r="3056" spans="1:16" x14ac:dyDescent="0.25">
      <c r="A3056" s="16" t="s">
        <v>4894</v>
      </c>
      <c r="B3056" s="16" t="s">
        <v>4837</v>
      </c>
      <c r="C3056" s="16" t="s">
        <v>4895</v>
      </c>
      <c r="D3056" s="16">
        <v>3.7194729542803437</v>
      </c>
      <c r="E3056" s="16">
        <v>1.9796086009448535</v>
      </c>
      <c r="F3056" s="10">
        <v>7.6303865650000002</v>
      </c>
      <c r="G3056" s="10">
        <v>8.6429021160000001</v>
      </c>
      <c r="H3056" s="10">
        <v>9.8616880770000002</v>
      </c>
      <c r="I3056" s="10">
        <v>0.58525015800000002</v>
      </c>
      <c r="J3056" s="10">
        <v>33.025293269999999</v>
      </c>
      <c r="K3056" s="10">
        <v>4.3708789670000003</v>
      </c>
      <c r="L3056" s="10">
        <v>5.1281397520000001</v>
      </c>
      <c r="M3056" s="10">
        <v>16.821462019999998</v>
      </c>
      <c r="N3056" s="10">
        <v>2.9874228629999999</v>
      </c>
      <c r="O3056" s="10">
        <v>0.81139820399999996</v>
      </c>
      <c r="P3056" s="10">
        <v>2.314380302</v>
      </c>
    </row>
    <row r="3057" spans="1:16" x14ac:dyDescent="0.25">
      <c r="A3057" s="16" t="s">
        <v>4896</v>
      </c>
      <c r="B3057" s="16" t="s">
        <v>4837</v>
      </c>
      <c r="C3057" s="16" t="s">
        <v>121</v>
      </c>
      <c r="D3057" s="16">
        <v>6.5790814898839173E-2</v>
      </c>
      <c r="E3057" s="16">
        <v>8.4418836036174338E-2</v>
      </c>
      <c r="F3057" s="10">
        <v>0.30208251600000002</v>
      </c>
      <c r="G3057" s="10">
        <v>0.23319115300000001</v>
      </c>
      <c r="H3057" s="10">
        <v>0.39973745100000002</v>
      </c>
      <c r="I3057" s="10">
        <v>1.3476114000000001E-2</v>
      </c>
      <c r="J3057" s="10">
        <v>0.58451125000000004</v>
      </c>
      <c r="K3057" s="10">
        <v>0.20499176399999999</v>
      </c>
      <c r="L3057" s="10">
        <v>0.22411135300000001</v>
      </c>
      <c r="M3057" s="10">
        <v>0.81243302900000003</v>
      </c>
      <c r="N3057" s="10">
        <v>5.925445E-2</v>
      </c>
      <c r="O3057" s="10">
        <v>2.5181757999999999E-2</v>
      </c>
      <c r="P3057" s="10">
        <v>0.16428536399999999</v>
      </c>
    </row>
    <row r="3058" spans="1:16" x14ac:dyDescent="0.25">
      <c r="A3058" s="16" t="s">
        <v>4897</v>
      </c>
      <c r="B3058" s="16" t="s">
        <v>4837</v>
      </c>
      <c r="C3058" s="16" t="s">
        <v>4898</v>
      </c>
      <c r="D3058" s="16">
        <v>7.1249757232208985E-2</v>
      </c>
      <c r="E3058" s="16">
        <v>8.1629156294846947E-2</v>
      </c>
      <c r="F3058" s="10">
        <v>0.31781078299999999</v>
      </c>
      <c r="G3058" s="10">
        <v>0.19590400799999999</v>
      </c>
      <c r="H3058" s="10">
        <v>0.35227329400000001</v>
      </c>
      <c r="I3058" s="10">
        <v>1.2613264000000001E-2</v>
      </c>
      <c r="J3058" s="10">
        <v>0.54849528800000003</v>
      </c>
      <c r="K3058" s="10">
        <v>0.201369256</v>
      </c>
      <c r="L3058" s="10">
        <v>0.30023475100000002</v>
      </c>
      <c r="M3058" s="10">
        <v>0.75062567000000002</v>
      </c>
      <c r="N3058" s="10">
        <v>6.0233043999999999E-2</v>
      </c>
      <c r="O3058" s="10">
        <v>2.5297167999999998E-2</v>
      </c>
      <c r="P3058" s="10">
        <v>0.139420931</v>
      </c>
    </row>
    <row r="3059" spans="1:16" x14ac:dyDescent="0.25">
      <c r="A3059" s="16" t="s">
        <v>4899</v>
      </c>
      <c r="B3059" s="16" t="s">
        <v>4837</v>
      </c>
      <c r="C3059" s="16" t="s">
        <v>1026</v>
      </c>
      <c r="D3059" s="16">
        <v>5.9578637207184308E-2</v>
      </c>
      <c r="E3059" s="16">
        <v>7.8828455795030714E-2</v>
      </c>
      <c r="F3059" s="10">
        <v>0.27477338400000001</v>
      </c>
      <c r="G3059" s="10">
        <v>0.16217540799999999</v>
      </c>
      <c r="H3059" s="10">
        <v>0.329130223</v>
      </c>
      <c r="I3059" s="10">
        <v>1.182596E-2</v>
      </c>
      <c r="J3059" s="10">
        <v>0.44453374800000001</v>
      </c>
      <c r="K3059" s="10">
        <v>0.223624192</v>
      </c>
      <c r="L3059" s="10">
        <v>0.35047877599999999</v>
      </c>
      <c r="M3059" s="10">
        <v>0.76292447600000002</v>
      </c>
      <c r="N3059" s="10">
        <v>5.4206959999999998E-2</v>
      </c>
      <c r="O3059" s="10">
        <v>2.2273983000000001E-2</v>
      </c>
      <c r="P3059" s="10">
        <v>0.13687899000000001</v>
      </c>
    </row>
    <row r="3060" spans="1:16" x14ac:dyDescent="0.25">
      <c r="A3060" s="16" t="s">
        <v>4900</v>
      </c>
      <c r="B3060" s="16" t="s">
        <v>4837</v>
      </c>
      <c r="C3060" s="16" t="s">
        <v>4901</v>
      </c>
      <c r="D3060" s="16">
        <v>0.42594304417121914</v>
      </c>
      <c r="E3060" s="16">
        <v>0.2940912181571686</v>
      </c>
      <c r="F3060" s="10">
        <v>1.0571479539999999</v>
      </c>
      <c r="G3060" s="10">
        <v>1.0967844179999999</v>
      </c>
      <c r="H3060" s="10">
        <v>1.3443819640000001</v>
      </c>
      <c r="I3060" s="10">
        <v>5.1930206999999999E-2</v>
      </c>
      <c r="J3060" s="10">
        <v>3.237742989</v>
      </c>
      <c r="K3060" s="10">
        <v>0.81823124999999997</v>
      </c>
      <c r="L3060" s="10">
        <v>2.9352621320000001</v>
      </c>
      <c r="M3060" s="10">
        <v>3.2097184730000001</v>
      </c>
      <c r="N3060" s="10">
        <v>0.26635318699999999</v>
      </c>
      <c r="O3060" s="10">
        <v>0.101958547</v>
      </c>
      <c r="P3060" s="10">
        <v>0.46530229000000001</v>
      </c>
    </row>
    <row r="3061" spans="1:16" x14ac:dyDescent="0.25">
      <c r="A3061" s="16" t="s">
        <v>4902</v>
      </c>
      <c r="B3061" s="16" t="s">
        <v>4837</v>
      </c>
      <c r="C3061" s="16" t="s">
        <v>4903</v>
      </c>
      <c r="D3061" s="16">
        <v>0.41946718271191791</v>
      </c>
      <c r="E3061" s="16">
        <v>0.31632067904257843</v>
      </c>
      <c r="F3061" s="10">
        <v>1.3160131719999999</v>
      </c>
      <c r="G3061" s="10">
        <v>0.929199463</v>
      </c>
      <c r="H3061" s="10">
        <v>1.3750909</v>
      </c>
      <c r="I3061" s="10">
        <v>5.9991992000000001E-2</v>
      </c>
      <c r="J3061" s="10">
        <v>3.3957621740000001</v>
      </c>
      <c r="K3061" s="10">
        <v>0.72318899000000003</v>
      </c>
      <c r="L3061" s="10">
        <v>0.88036233100000005</v>
      </c>
      <c r="M3061" s="10">
        <v>2.2843033230000001</v>
      </c>
      <c r="N3061" s="10">
        <v>0.30235614399999999</v>
      </c>
      <c r="O3061" s="10">
        <v>0.109850842</v>
      </c>
      <c r="P3061" s="10">
        <v>0.43874440300000001</v>
      </c>
    </row>
    <row r="3062" spans="1:16" x14ac:dyDescent="0.25">
      <c r="A3062" s="16" t="s">
        <v>4904</v>
      </c>
      <c r="B3062" s="16" t="s">
        <v>4837</v>
      </c>
      <c r="C3062" s="16" t="s">
        <v>4905</v>
      </c>
      <c r="D3062" s="16">
        <v>1.3144737155542437E-2</v>
      </c>
      <c r="E3062" s="16">
        <v>1.4989480976533791E-2</v>
      </c>
      <c r="F3062" s="10">
        <v>4.7258319E-2</v>
      </c>
      <c r="G3062" s="10">
        <v>5.6176819000000003E-2</v>
      </c>
      <c r="H3062" s="10">
        <v>7.4088296999999997E-2</v>
      </c>
      <c r="I3062" s="10">
        <v>2.595446E-3</v>
      </c>
      <c r="J3062" s="10">
        <v>0.113269421</v>
      </c>
      <c r="K3062" s="10">
        <v>3.6760101000000003E-2</v>
      </c>
      <c r="L3062" s="10">
        <v>3.7999152000000001E-2</v>
      </c>
      <c r="M3062" s="10">
        <v>0.27031533899999999</v>
      </c>
      <c r="N3062" s="10">
        <v>1.303061E-2</v>
      </c>
      <c r="O3062" s="10">
        <v>4.2608129999999996E-3</v>
      </c>
      <c r="P3062" s="10">
        <v>2.989429E-2</v>
      </c>
    </row>
    <row r="3063" spans="1:16" x14ac:dyDescent="0.25">
      <c r="A3063" s="16" t="s">
        <v>4906</v>
      </c>
      <c r="B3063" s="16" t="s">
        <v>4837</v>
      </c>
      <c r="C3063" s="16" t="s">
        <v>886</v>
      </c>
      <c r="D3063" s="16">
        <v>6.664612905711674E-2</v>
      </c>
      <c r="E3063" s="16">
        <v>6.0192219751179638E-2</v>
      </c>
      <c r="F3063" s="10">
        <v>0.18741883200000001</v>
      </c>
      <c r="G3063" s="10">
        <v>0.235372573</v>
      </c>
      <c r="H3063" s="10">
        <v>0.30506340500000001</v>
      </c>
      <c r="I3063" s="10">
        <v>1.1905363E-2</v>
      </c>
      <c r="J3063" s="10">
        <v>0.59329568200000005</v>
      </c>
      <c r="K3063" s="10">
        <v>0.13884255200000001</v>
      </c>
      <c r="L3063" s="10">
        <v>0.132538034</v>
      </c>
      <c r="M3063" s="10">
        <v>1.1542386250000001</v>
      </c>
      <c r="N3063" s="10">
        <v>6.6730565000000006E-2</v>
      </c>
      <c r="O3063" s="10">
        <v>1.8292791999999999E-2</v>
      </c>
      <c r="P3063" s="10">
        <v>0.101553949</v>
      </c>
    </row>
    <row r="3064" spans="1:16" x14ac:dyDescent="0.25">
      <c r="A3064" s="16" t="s">
        <v>4907</v>
      </c>
      <c r="B3064" s="16" t="s">
        <v>4837</v>
      </c>
      <c r="C3064" s="16" t="s">
        <v>284</v>
      </c>
      <c r="D3064" s="16">
        <v>7.8061747633565132E-2</v>
      </c>
      <c r="E3064" s="16">
        <v>9.1705693080763873E-2</v>
      </c>
      <c r="F3064" s="10">
        <v>0.298614302</v>
      </c>
      <c r="G3064" s="10">
        <v>0.249263069</v>
      </c>
      <c r="H3064" s="10">
        <v>0.38405844</v>
      </c>
      <c r="I3064" s="10">
        <v>1.3967083999999999E-2</v>
      </c>
      <c r="J3064" s="10">
        <v>0.65983613900000004</v>
      </c>
      <c r="K3064" s="10">
        <v>0.208854707</v>
      </c>
      <c r="L3064" s="10">
        <v>0.163683412</v>
      </c>
      <c r="M3064" s="10">
        <v>1.6036857250000001</v>
      </c>
      <c r="N3064" s="10">
        <v>7.0476394999999997E-2</v>
      </c>
      <c r="O3064" s="10">
        <v>2.4151729E-2</v>
      </c>
      <c r="P3064" s="10">
        <v>0.16784621999999999</v>
      </c>
    </row>
    <row r="3065" spans="1:16" x14ac:dyDescent="0.25">
      <c r="A3065" s="16" t="s">
        <v>4908</v>
      </c>
      <c r="B3065" s="16" t="s">
        <v>4837</v>
      </c>
      <c r="C3065" s="16" t="s">
        <v>3395</v>
      </c>
      <c r="D3065" s="16">
        <v>8.4864199527823314E-2</v>
      </c>
      <c r="E3065" s="16">
        <v>0.10954434628814902</v>
      </c>
      <c r="F3065" s="10">
        <v>0.40398010899999998</v>
      </c>
      <c r="G3065" s="10">
        <v>0.28522365100000002</v>
      </c>
      <c r="H3065" s="10">
        <v>0.493716918</v>
      </c>
      <c r="I3065" s="10">
        <v>1.6244053000000001E-2</v>
      </c>
      <c r="J3065" s="10">
        <v>0.94162459099999996</v>
      </c>
      <c r="K3065" s="10">
        <v>0.28307896599999999</v>
      </c>
      <c r="L3065" s="10">
        <v>0.40196501800000001</v>
      </c>
      <c r="M3065" s="10">
        <v>1.013850583</v>
      </c>
      <c r="N3065" s="10">
        <v>8.0287275000000005E-2</v>
      </c>
      <c r="O3065" s="10">
        <v>3.3411142999999997E-2</v>
      </c>
      <c r="P3065" s="10">
        <v>0.202708638</v>
      </c>
    </row>
    <row r="3066" spans="1:16" x14ac:dyDescent="0.25">
      <c r="A3066" s="16" t="s">
        <v>4909</v>
      </c>
      <c r="B3066" s="16" t="s">
        <v>4837</v>
      </c>
      <c r="C3066" s="16" t="s">
        <v>4910</v>
      </c>
      <c r="D3066" s="16">
        <v>2.5519876007274109E-2</v>
      </c>
      <c r="E3066" s="16">
        <v>3.3905333552730774E-2</v>
      </c>
      <c r="F3066" s="10">
        <v>0.115204187</v>
      </c>
      <c r="G3066" s="10">
        <v>6.3357342999999997E-2</v>
      </c>
      <c r="H3066" s="10">
        <v>0.137686436</v>
      </c>
      <c r="I3066" s="10">
        <v>4.8744909999999999E-3</v>
      </c>
      <c r="J3066" s="10">
        <v>0.17451561300000001</v>
      </c>
      <c r="K3066" s="10">
        <v>8.6539587000000001E-2</v>
      </c>
      <c r="L3066" s="10">
        <v>9.402655E-2</v>
      </c>
      <c r="M3066" s="10">
        <v>0.34419775699999999</v>
      </c>
      <c r="N3066" s="10">
        <v>2.1496225000000001E-2</v>
      </c>
      <c r="O3066" s="10">
        <v>8.9611659999999996E-3</v>
      </c>
      <c r="P3066" s="10">
        <v>6.0579508999999997E-2</v>
      </c>
    </row>
    <row r="3067" spans="1:16" x14ac:dyDescent="0.25">
      <c r="A3067" s="16" t="s">
        <v>4911</v>
      </c>
      <c r="B3067" s="16" t="s">
        <v>4837</v>
      </c>
      <c r="C3067" s="16" t="s">
        <v>4912</v>
      </c>
      <c r="D3067" s="16">
        <v>0.54156243866326792</v>
      </c>
      <c r="E3067" s="16">
        <v>0.41390385707768301</v>
      </c>
      <c r="F3067" s="10">
        <v>1.8647989819999999</v>
      </c>
      <c r="G3067" s="10">
        <v>2.0430126280000001</v>
      </c>
      <c r="H3067" s="10">
        <v>2.3570940330000001</v>
      </c>
      <c r="I3067" s="10">
        <v>0.124369088</v>
      </c>
      <c r="J3067" s="10">
        <v>6.8203395980000003</v>
      </c>
      <c r="K3067" s="10">
        <v>1.070849326</v>
      </c>
      <c r="L3067" s="10">
        <v>1.3322164700000001</v>
      </c>
      <c r="M3067" s="10">
        <v>4.456484669</v>
      </c>
      <c r="N3067" s="10">
        <v>0.62980181499999999</v>
      </c>
      <c r="O3067" s="10">
        <v>0.197115184</v>
      </c>
      <c r="P3067" s="10">
        <v>0.59374020999999999</v>
      </c>
    </row>
    <row r="3068" spans="1:16" x14ac:dyDescent="0.25">
      <c r="A3068" s="16" t="s">
        <v>4913</v>
      </c>
      <c r="B3068" s="16" t="s">
        <v>4837</v>
      </c>
      <c r="C3068" s="16" t="s">
        <v>1163</v>
      </c>
      <c r="D3068" s="16">
        <v>3.8809464783250723E-2</v>
      </c>
      <c r="E3068" s="16">
        <v>4.7990269173583615E-2</v>
      </c>
      <c r="F3068" s="10">
        <v>0.17297236699999999</v>
      </c>
      <c r="G3068" s="10">
        <v>0.113746943</v>
      </c>
      <c r="H3068" s="10">
        <v>0.20309766800000001</v>
      </c>
      <c r="I3068" s="10">
        <v>6.9844870000000002E-3</v>
      </c>
      <c r="J3068" s="10">
        <v>0.26896264600000003</v>
      </c>
      <c r="K3068" s="10">
        <v>0.1120743</v>
      </c>
      <c r="L3068" s="10">
        <v>0.118013484</v>
      </c>
      <c r="M3068" s="10">
        <v>0.42996916800000001</v>
      </c>
      <c r="N3068" s="10">
        <v>3.2011059000000001E-2</v>
      </c>
      <c r="O3068" s="10">
        <v>1.3372123E-2</v>
      </c>
      <c r="P3068" s="10">
        <v>9.0832675000000002E-2</v>
      </c>
    </row>
    <row r="3069" spans="1:16" x14ac:dyDescent="0.25">
      <c r="A3069" s="16" t="s">
        <v>4914</v>
      </c>
      <c r="B3069" s="16" t="s">
        <v>4837</v>
      </c>
      <c r="C3069" s="16" t="s">
        <v>2290</v>
      </c>
      <c r="D3069" s="16">
        <v>0.95321482767824306</v>
      </c>
      <c r="E3069" s="16">
        <v>0.39044632340497454</v>
      </c>
      <c r="F3069" s="10">
        <v>1.4898495919999999</v>
      </c>
      <c r="G3069" s="10">
        <v>1.409040925</v>
      </c>
      <c r="H3069" s="10">
        <v>1.808171779</v>
      </c>
      <c r="I3069" s="10">
        <v>7.1802556000000003E-2</v>
      </c>
      <c r="J3069" s="10">
        <v>3.758519191</v>
      </c>
      <c r="K3069" s="10">
        <v>0.85450985199999996</v>
      </c>
      <c r="L3069" s="10">
        <v>0.92247459799999998</v>
      </c>
      <c r="M3069" s="10">
        <v>3.6576659079999998</v>
      </c>
      <c r="N3069" s="10">
        <v>0.37217891800000003</v>
      </c>
      <c r="O3069" s="10">
        <v>0.12517487299999999</v>
      </c>
      <c r="P3069" s="10">
        <v>0.62524832900000005</v>
      </c>
    </row>
    <row r="3070" spans="1:16" x14ac:dyDescent="0.25">
      <c r="A3070" s="16" t="s">
        <v>4915</v>
      </c>
      <c r="B3070" s="16" t="s">
        <v>4837</v>
      </c>
      <c r="C3070" s="16" t="s">
        <v>4326</v>
      </c>
      <c r="D3070" s="16">
        <v>2.3990243514182222E-2</v>
      </c>
      <c r="E3070" s="16">
        <v>2.6804133131281129E-2</v>
      </c>
      <c r="F3070" s="10">
        <v>8.4304804999999997E-2</v>
      </c>
      <c r="G3070" s="10">
        <v>6.4426594000000004E-2</v>
      </c>
      <c r="H3070" s="10">
        <v>0.120810084</v>
      </c>
      <c r="I3070" s="10">
        <v>3.9826740000000003E-3</v>
      </c>
      <c r="J3070" s="10">
        <v>0.160238819</v>
      </c>
      <c r="K3070" s="10">
        <v>6.6349285999999993E-2</v>
      </c>
      <c r="L3070" s="10">
        <v>6.2148700000000001E-2</v>
      </c>
      <c r="M3070" s="10">
        <v>0.34332758000000002</v>
      </c>
      <c r="N3070" s="10">
        <v>1.8304996E-2</v>
      </c>
      <c r="O3070" s="10">
        <v>7.9054399999999997E-3</v>
      </c>
      <c r="P3070" s="10">
        <v>5.3015501999999999E-2</v>
      </c>
    </row>
    <row r="3071" spans="1:16" x14ac:dyDescent="0.25">
      <c r="A3071" s="16" t="s">
        <v>4916</v>
      </c>
      <c r="B3071" s="16" t="s">
        <v>4837</v>
      </c>
      <c r="C3071" s="16" t="s">
        <v>4917</v>
      </c>
      <c r="D3071" s="16">
        <v>0.17203882349245325</v>
      </c>
      <c r="E3071" s="16">
        <v>0.14903249640159724</v>
      </c>
      <c r="F3071" s="10">
        <v>0.48414043899999998</v>
      </c>
      <c r="G3071" s="10">
        <v>0.67987865999999997</v>
      </c>
      <c r="H3071" s="10">
        <v>0.84422706000000003</v>
      </c>
      <c r="I3071" s="10">
        <v>3.4818623E-2</v>
      </c>
      <c r="J3071" s="10">
        <v>1.684710554</v>
      </c>
      <c r="K3071" s="10">
        <v>0.38395753199999999</v>
      </c>
      <c r="L3071" s="10">
        <v>0.31721564000000002</v>
      </c>
      <c r="M3071" s="10">
        <v>3.322353815</v>
      </c>
      <c r="N3071" s="10">
        <v>0.168400835</v>
      </c>
      <c r="O3071" s="10">
        <v>4.7871084000000001E-2</v>
      </c>
      <c r="P3071" s="10">
        <v>0.29349460599999999</v>
      </c>
    </row>
    <row r="3072" spans="1:16" x14ac:dyDescent="0.25">
      <c r="A3072" s="16" t="s">
        <v>4918</v>
      </c>
      <c r="B3072" s="16" t="s">
        <v>4837</v>
      </c>
      <c r="C3072" s="16" t="s">
        <v>4919</v>
      </c>
      <c r="D3072" s="16">
        <v>0.14546981342654497</v>
      </c>
      <c r="E3072" s="16">
        <v>0.17403020377725112</v>
      </c>
      <c r="F3072" s="10">
        <v>0.641367566</v>
      </c>
      <c r="G3072" s="10">
        <v>0.46218727300000001</v>
      </c>
      <c r="H3072" s="10">
        <v>0.78594884499999995</v>
      </c>
      <c r="I3072" s="10">
        <v>2.8467604000000001E-2</v>
      </c>
      <c r="J3072" s="10">
        <v>1.1928505439999999</v>
      </c>
      <c r="K3072" s="10">
        <v>0.41677500099999998</v>
      </c>
      <c r="L3072" s="10">
        <v>0.46456376399999999</v>
      </c>
      <c r="M3072" s="10">
        <v>1.5665332519999999</v>
      </c>
      <c r="N3072" s="10">
        <v>0.13252646500000001</v>
      </c>
      <c r="O3072" s="10">
        <v>5.2072541E-2</v>
      </c>
      <c r="P3072" s="10">
        <v>0.32665981199999999</v>
      </c>
    </row>
    <row r="3073" spans="1:16" x14ac:dyDescent="0.25">
      <c r="A3073" s="16" t="s">
        <v>4920</v>
      </c>
      <c r="B3073" s="16" t="s">
        <v>4837</v>
      </c>
      <c r="C3073" s="16" t="s">
        <v>4921</v>
      </c>
      <c r="D3073" s="16">
        <v>2.5298481335423763E-2</v>
      </c>
      <c r="E3073" s="16">
        <v>3.2064148764608134E-2</v>
      </c>
      <c r="F3073" s="10">
        <v>0.103826738</v>
      </c>
      <c r="G3073" s="10">
        <v>7.2107256999999994E-2</v>
      </c>
      <c r="H3073" s="10">
        <v>0.145276513</v>
      </c>
      <c r="I3073" s="10">
        <v>4.8372650000000003E-3</v>
      </c>
      <c r="J3073" s="10">
        <v>0.16300166899999999</v>
      </c>
      <c r="K3073" s="10">
        <v>8.2515122999999996E-2</v>
      </c>
      <c r="L3073" s="10">
        <v>7.8152002999999998E-2</v>
      </c>
      <c r="M3073" s="10">
        <v>0.37654982199999998</v>
      </c>
      <c r="N3073" s="10">
        <v>2.1319437E-2</v>
      </c>
      <c r="O3073" s="10">
        <v>8.7953809999999997E-3</v>
      </c>
      <c r="P3073" s="10">
        <v>6.1030239999999999E-2</v>
      </c>
    </row>
    <row r="3074" spans="1:16" x14ac:dyDescent="0.25">
      <c r="A3074" s="16" t="s">
        <v>4922</v>
      </c>
      <c r="B3074" s="16" t="s">
        <v>4837</v>
      </c>
      <c r="C3074" s="16" t="s">
        <v>4923</v>
      </c>
      <c r="D3074" s="16">
        <v>6.7784037158892696E-2</v>
      </c>
      <c r="E3074" s="16">
        <v>8.1929655245358363E-2</v>
      </c>
      <c r="F3074" s="10">
        <v>0.31492557599999998</v>
      </c>
      <c r="G3074" s="10">
        <v>0.206967975</v>
      </c>
      <c r="H3074" s="10">
        <v>0.35689997699999998</v>
      </c>
      <c r="I3074" s="10">
        <v>1.2653352E-2</v>
      </c>
      <c r="J3074" s="10">
        <v>0.59174478200000002</v>
      </c>
      <c r="K3074" s="10">
        <v>0.202145723</v>
      </c>
      <c r="L3074" s="10">
        <v>0.28191960100000002</v>
      </c>
      <c r="M3074" s="10">
        <v>0.80271056500000004</v>
      </c>
      <c r="N3074" s="10">
        <v>6.0379791000000002E-2</v>
      </c>
      <c r="O3074" s="10">
        <v>2.6353958E-2</v>
      </c>
      <c r="P3074" s="10">
        <v>0.14690445499999999</v>
      </c>
    </row>
    <row r="3075" spans="1:16" x14ac:dyDescent="0.25">
      <c r="A3075" s="16" t="s">
        <v>4924</v>
      </c>
      <c r="B3075" s="16" t="s">
        <v>4837</v>
      </c>
      <c r="C3075" s="16" t="s">
        <v>4925</v>
      </c>
      <c r="D3075" s="16">
        <v>0.33492208982024668</v>
      </c>
      <c r="E3075" s="16">
        <v>0.31867779650233985</v>
      </c>
      <c r="F3075" s="10">
        <v>1.3433790809999999</v>
      </c>
      <c r="G3075" s="10">
        <v>0.86666183500000005</v>
      </c>
      <c r="H3075" s="10">
        <v>1.401657996</v>
      </c>
      <c r="I3075" s="10">
        <v>5.2391676999999998E-2</v>
      </c>
      <c r="J3075" s="10">
        <v>3.4067531849999999</v>
      </c>
      <c r="K3075" s="10">
        <v>0.77284213400000001</v>
      </c>
      <c r="L3075" s="10">
        <v>1.0457618550000001</v>
      </c>
      <c r="M3075" s="10">
        <v>2.4916276270000002</v>
      </c>
      <c r="N3075" s="10">
        <v>0.28559949499999998</v>
      </c>
      <c r="O3075" s="10">
        <v>0.109817899</v>
      </c>
      <c r="P3075" s="10">
        <v>0.48301372100000001</v>
      </c>
    </row>
    <row r="3076" spans="1:16" x14ac:dyDescent="0.25">
      <c r="A3076" s="16" t="s">
        <v>4926</v>
      </c>
      <c r="B3076" s="16" t="s">
        <v>4837</v>
      </c>
      <c r="C3076" s="16" t="s">
        <v>688</v>
      </c>
      <c r="D3076" s="16">
        <v>3.3538734749986018E-2</v>
      </c>
      <c r="E3076" s="16">
        <v>4.2858024992520075E-2</v>
      </c>
      <c r="F3076" s="10">
        <v>0.14487314700000001</v>
      </c>
      <c r="G3076" s="10">
        <v>8.8219339999999993E-2</v>
      </c>
      <c r="H3076" s="10">
        <v>0.17910055599999999</v>
      </c>
      <c r="I3076" s="10">
        <v>6.0145839999999999E-3</v>
      </c>
      <c r="J3076" s="10">
        <v>0.23768810400000001</v>
      </c>
      <c r="K3076" s="10">
        <v>0.10597026599999999</v>
      </c>
      <c r="L3076" s="10">
        <v>0.10754891</v>
      </c>
      <c r="M3076" s="10">
        <v>0.427552245</v>
      </c>
      <c r="N3076" s="10">
        <v>2.7429963000000002E-2</v>
      </c>
      <c r="O3076" s="10">
        <v>1.1815976000000001E-2</v>
      </c>
      <c r="P3076" s="10">
        <v>8.0327040000000002E-2</v>
      </c>
    </row>
    <row r="3077" spans="1:16" x14ac:dyDescent="0.25">
      <c r="A3077" s="16" t="s">
        <v>4927</v>
      </c>
      <c r="B3077" s="16" t="s">
        <v>4837</v>
      </c>
      <c r="C3077" s="16" t="s">
        <v>4928</v>
      </c>
      <c r="D3077" s="16">
        <v>3.9578089167367658E-2</v>
      </c>
      <c r="E3077" s="16">
        <v>4.9793357410054556E-2</v>
      </c>
      <c r="F3077" s="10">
        <v>0.169430004</v>
      </c>
      <c r="G3077" s="10">
        <v>0.146621055</v>
      </c>
      <c r="H3077" s="10">
        <v>0.24502517100000001</v>
      </c>
      <c r="I3077" s="10">
        <v>7.9065320000000008E-3</v>
      </c>
      <c r="J3077" s="10">
        <v>0.40448410499999998</v>
      </c>
      <c r="K3077" s="10">
        <v>0.128527224</v>
      </c>
      <c r="L3077" s="10">
        <v>0.13714284099999999</v>
      </c>
      <c r="M3077" s="10">
        <v>0.64875503599999995</v>
      </c>
      <c r="N3077" s="10">
        <v>3.7873206999999999E-2</v>
      </c>
      <c r="O3077" s="10">
        <v>1.6721718999999999E-2</v>
      </c>
      <c r="P3077" s="10">
        <v>0.10581499799999999</v>
      </c>
    </row>
    <row r="3078" spans="1:16" x14ac:dyDescent="0.25">
      <c r="A3078" s="16" t="s">
        <v>4929</v>
      </c>
      <c r="B3078" s="16" t="s">
        <v>4837</v>
      </c>
      <c r="C3078" s="16" t="s">
        <v>1926</v>
      </c>
      <c r="D3078" s="16">
        <v>4.1687511246219333E-2</v>
      </c>
      <c r="E3078" s="16">
        <v>5.2200833063910448E-2</v>
      </c>
      <c r="F3078" s="10">
        <v>0.18507896400000001</v>
      </c>
      <c r="G3078" s="10">
        <v>0.125967366</v>
      </c>
      <c r="H3078" s="10">
        <v>0.22300367099999999</v>
      </c>
      <c r="I3078" s="10">
        <v>7.4363049999999998E-3</v>
      </c>
      <c r="J3078" s="10">
        <v>0.28420841499999999</v>
      </c>
      <c r="K3078" s="10">
        <v>0.119923102</v>
      </c>
      <c r="L3078" s="10">
        <v>0.121114551</v>
      </c>
      <c r="M3078" s="10">
        <v>0.45743287399999999</v>
      </c>
      <c r="N3078" s="10">
        <v>3.3720182000000001E-2</v>
      </c>
      <c r="O3078" s="10">
        <v>1.4378309000000001E-2</v>
      </c>
      <c r="P3078" s="10">
        <v>9.8877905000000002E-2</v>
      </c>
    </row>
    <row r="3079" spans="1:16" x14ac:dyDescent="0.25">
      <c r="A3079" s="16" t="s">
        <v>4930</v>
      </c>
      <c r="B3079" s="16" t="s">
        <v>4837</v>
      </c>
      <c r="C3079" s="16" t="s">
        <v>4931</v>
      </c>
      <c r="D3079" s="16">
        <v>3.646518177251911E-2</v>
      </c>
      <c r="E3079" s="16">
        <v>4.9427975858015061E-2</v>
      </c>
      <c r="F3079" s="10">
        <v>0.16770093699999999</v>
      </c>
      <c r="G3079" s="10">
        <v>9.9847943999999994E-2</v>
      </c>
      <c r="H3079" s="10">
        <v>0.20601031</v>
      </c>
      <c r="I3079" s="10">
        <v>7.5539029999999998E-3</v>
      </c>
      <c r="J3079" s="10">
        <v>0.22866563400000001</v>
      </c>
      <c r="K3079" s="10">
        <v>0.124065936</v>
      </c>
      <c r="L3079" s="10">
        <v>0.134218221</v>
      </c>
      <c r="M3079" s="10">
        <v>0.46370123800000002</v>
      </c>
      <c r="N3079" s="10">
        <v>3.2911362E-2</v>
      </c>
      <c r="O3079" s="10">
        <v>1.3604198E-2</v>
      </c>
      <c r="P3079" s="10">
        <v>8.5601139000000007E-2</v>
      </c>
    </row>
    <row r="3080" spans="1:16" x14ac:dyDescent="0.25">
      <c r="A3080" s="16" t="s">
        <v>4932</v>
      </c>
      <c r="B3080" s="16" t="s">
        <v>4837</v>
      </c>
      <c r="C3080" s="16" t="s">
        <v>3878</v>
      </c>
      <c r="D3080" s="16">
        <v>0.30600428121435663</v>
      </c>
      <c r="E3080" s="16">
        <v>0.22308305881056928</v>
      </c>
      <c r="F3080" s="10">
        <v>0.961866412</v>
      </c>
      <c r="G3080" s="10">
        <v>0.87032593000000003</v>
      </c>
      <c r="H3080" s="10">
        <v>1.0950812190000001</v>
      </c>
      <c r="I3080" s="10">
        <v>4.4953281999999997E-2</v>
      </c>
      <c r="J3080" s="10">
        <v>2.5506804349999999</v>
      </c>
      <c r="K3080" s="10">
        <v>0.52672227100000002</v>
      </c>
      <c r="L3080" s="10">
        <v>0.67974313799999997</v>
      </c>
      <c r="M3080" s="10">
        <v>2.163146115</v>
      </c>
      <c r="N3080" s="10">
        <v>0.24297572200000001</v>
      </c>
      <c r="O3080" s="10">
        <v>7.9355329000000002E-2</v>
      </c>
      <c r="P3080" s="10">
        <v>0.353971757</v>
      </c>
    </row>
    <row r="3081" spans="1:16" x14ac:dyDescent="0.25">
      <c r="A3081" s="16" t="s">
        <v>4933</v>
      </c>
      <c r="B3081" s="16" t="s">
        <v>4837</v>
      </c>
      <c r="C3081" s="16" t="s">
        <v>4934</v>
      </c>
      <c r="D3081" s="16">
        <v>2.3865590158693922E-2</v>
      </c>
      <c r="E3081" s="16">
        <v>2.9664202079155915E-2</v>
      </c>
      <c r="F3081" s="10">
        <v>9.4077719000000004E-2</v>
      </c>
      <c r="G3081" s="10">
        <v>7.7740195999999998E-2</v>
      </c>
      <c r="H3081" s="10">
        <v>0.143656961</v>
      </c>
      <c r="I3081" s="10">
        <v>4.5537650000000004E-3</v>
      </c>
      <c r="J3081" s="10">
        <v>0.16574617899999999</v>
      </c>
      <c r="K3081" s="10">
        <v>7.7336617999999996E-2</v>
      </c>
      <c r="L3081" s="10">
        <v>7.1480375999999998E-2</v>
      </c>
      <c r="M3081" s="10">
        <v>0.39285029399999999</v>
      </c>
      <c r="N3081" s="10">
        <v>2.0444472000000002E-2</v>
      </c>
      <c r="O3081" s="10">
        <v>8.5275709999999994E-3</v>
      </c>
      <c r="P3081" s="10">
        <v>5.9185914999999999E-2</v>
      </c>
    </row>
    <row r="3082" spans="1:16" x14ac:dyDescent="0.25">
      <c r="A3082" s="16" t="s">
        <v>4935</v>
      </c>
      <c r="B3082" s="16" t="s">
        <v>4837</v>
      </c>
      <c r="C3082" s="16" t="s">
        <v>151</v>
      </c>
      <c r="D3082" s="16">
        <v>0.46965429402712044</v>
      </c>
      <c r="E3082" s="16">
        <v>0.3532057107711033</v>
      </c>
      <c r="F3082" s="10">
        <v>1.423132233</v>
      </c>
      <c r="G3082" s="10">
        <v>1.382574389</v>
      </c>
      <c r="H3082" s="10">
        <v>1.689134422</v>
      </c>
      <c r="I3082" s="10">
        <v>7.0918764999999995E-2</v>
      </c>
      <c r="J3082" s="10">
        <v>4.8358079790000001</v>
      </c>
      <c r="K3082" s="10">
        <v>0.82903311499999999</v>
      </c>
      <c r="L3082" s="10">
        <v>0.97999052499999995</v>
      </c>
      <c r="M3082" s="10">
        <v>3.43884488</v>
      </c>
      <c r="N3082" s="10">
        <v>0.35391994900000001</v>
      </c>
      <c r="O3082" s="10">
        <v>0.12762827199999999</v>
      </c>
      <c r="P3082" s="10">
        <v>0.55030025299999996</v>
      </c>
    </row>
    <row r="3083" spans="1:16" x14ac:dyDescent="0.25">
      <c r="A3083" s="16" t="s">
        <v>4936</v>
      </c>
      <c r="B3083" s="16" t="s">
        <v>4837</v>
      </c>
      <c r="C3083" s="16" t="s">
        <v>4937</v>
      </c>
      <c r="D3083" s="16">
        <v>1.5827251834126879</v>
      </c>
      <c r="E3083" s="16">
        <v>1.2891417068493176</v>
      </c>
      <c r="F3083" s="10">
        <v>5.428038334</v>
      </c>
      <c r="G3083" s="10">
        <v>7.1404016449999999</v>
      </c>
      <c r="H3083" s="10">
        <v>7.1927635260000002</v>
      </c>
      <c r="I3083" s="10">
        <v>0.29528833300000001</v>
      </c>
      <c r="J3083" s="10">
        <v>27.423731220000001</v>
      </c>
      <c r="K3083" s="10">
        <v>3.3817607569999999</v>
      </c>
      <c r="L3083" s="10">
        <v>3.7063021410000001</v>
      </c>
      <c r="M3083" s="10">
        <v>14.659522689999999</v>
      </c>
      <c r="N3083" s="10">
        <v>1.76716121</v>
      </c>
      <c r="O3083" s="10">
        <v>0.59828863399999999</v>
      </c>
      <c r="P3083" s="10">
        <v>1.978873978</v>
      </c>
    </row>
    <row r="3084" spans="1:16" x14ac:dyDescent="0.25">
      <c r="A3084" s="16" t="s">
        <v>4938</v>
      </c>
      <c r="B3084" s="16" t="s">
        <v>4837</v>
      </c>
      <c r="C3084" s="16" t="s">
        <v>4939</v>
      </c>
      <c r="D3084" s="16">
        <v>8.8602331586038502E-2</v>
      </c>
      <c r="E3084" s="16">
        <v>0.1057317830044316</v>
      </c>
      <c r="F3084" s="10">
        <v>0.40810608900000001</v>
      </c>
      <c r="G3084" s="10">
        <v>0.28669552100000001</v>
      </c>
      <c r="H3084" s="10">
        <v>0.477407093</v>
      </c>
      <c r="I3084" s="10">
        <v>1.6251489000000001E-2</v>
      </c>
      <c r="J3084" s="10">
        <v>0.89461083299999999</v>
      </c>
      <c r="K3084" s="10">
        <v>0.26988917699999998</v>
      </c>
      <c r="L3084" s="10">
        <v>0.37990887600000001</v>
      </c>
      <c r="M3084" s="10">
        <v>1.0539245690000001</v>
      </c>
      <c r="N3084" s="10">
        <v>8.2375483999999999E-2</v>
      </c>
      <c r="O3084" s="10">
        <v>3.3693516999999999E-2</v>
      </c>
      <c r="P3084" s="10">
        <v>0.19176600999999999</v>
      </c>
    </row>
    <row r="3085" spans="1:16" x14ac:dyDescent="0.25">
      <c r="A3085" s="16" t="s">
        <v>4940</v>
      </c>
      <c r="B3085" s="16" t="s">
        <v>4837</v>
      </c>
      <c r="C3085" s="16" t="s">
        <v>4941</v>
      </c>
      <c r="D3085" s="16">
        <v>4.6893078482636491E-2</v>
      </c>
      <c r="E3085" s="16">
        <v>5.6448036532768656E-2</v>
      </c>
      <c r="F3085" s="10">
        <v>0.21112766299999999</v>
      </c>
      <c r="G3085" s="10">
        <v>0.14118086199999999</v>
      </c>
      <c r="H3085" s="10">
        <v>0.24446462999999999</v>
      </c>
      <c r="I3085" s="10">
        <v>8.5879730000000005E-3</v>
      </c>
      <c r="J3085" s="10">
        <v>0.40600064600000002</v>
      </c>
      <c r="K3085" s="10">
        <v>0.140280827</v>
      </c>
      <c r="L3085" s="10">
        <v>0.203222396</v>
      </c>
      <c r="M3085" s="10">
        <v>0.548332076</v>
      </c>
      <c r="N3085" s="10">
        <v>4.1132022999999997E-2</v>
      </c>
      <c r="O3085" s="10">
        <v>1.6883109E-2</v>
      </c>
      <c r="P3085" s="10">
        <v>0.102489989</v>
      </c>
    </row>
    <row r="3086" spans="1:16" x14ac:dyDescent="0.25">
      <c r="A3086" s="16" t="s">
        <v>4942</v>
      </c>
      <c r="B3086" s="16" t="s">
        <v>4837</v>
      </c>
      <c r="C3086" s="16" t="s">
        <v>1196</v>
      </c>
      <c r="D3086" s="16">
        <v>0.36714685191200086</v>
      </c>
      <c r="E3086" s="16">
        <v>0.35953459406876187</v>
      </c>
      <c r="F3086" s="10">
        <v>1.3997210090000001</v>
      </c>
      <c r="G3086" s="10">
        <v>1.373549482</v>
      </c>
      <c r="H3086" s="10">
        <v>1.7960501600000001</v>
      </c>
      <c r="I3086" s="10">
        <v>5.9882408999999998E-2</v>
      </c>
      <c r="J3086" s="10">
        <v>5.5670684469999996</v>
      </c>
      <c r="K3086" s="10">
        <v>0.92412951399999999</v>
      </c>
      <c r="L3086" s="10">
        <v>1.279601379</v>
      </c>
      <c r="M3086" s="10">
        <v>3.8119490489999999</v>
      </c>
      <c r="N3086" s="10">
        <v>0.34325826500000001</v>
      </c>
      <c r="O3086" s="10">
        <v>0.12783517999999999</v>
      </c>
      <c r="P3086" s="10">
        <v>0.60073314899999997</v>
      </c>
    </row>
    <row r="3087" spans="1:16" x14ac:dyDescent="0.25">
      <c r="A3087" s="16" t="s">
        <v>4943</v>
      </c>
      <c r="B3087" s="16" t="s">
        <v>4837</v>
      </c>
      <c r="C3087" s="16" t="s">
        <v>3424</v>
      </c>
      <c r="D3087" s="16">
        <v>0.10847679472606567</v>
      </c>
      <c r="E3087" s="16">
        <v>0.17337094929180574</v>
      </c>
      <c r="F3087" s="10">
        <v>0.73204018299999996</v>
      </c>
      <c r="G3087" s="10">
        <v>0.35560671599999999</v>
      </c>
      <c r="H3087" s="10">
        <v>0.63665147899999996</v>
      </c>
      <c r="I3087" s="10">
        <v>2.1162787999999998E-2</v>
      </c>
      <c r="J3087" s="10">
        <v>1.5142383690000001</v>
      </c>
      <c r="K3087" s="10">
        <v>0.46585473900000002</v>
      </c>
      <c r="L3087" s="10">
        <v>0.91103153199999998</v>
      </c>
      <c r="M3087" s="10">
        <v>1.3950945749999999</v>
      </c>
      <c r="N3087" s="10">
        <v>0.105927856</v>
      </c>
      <c r="O3087" s="10">
        <v>4.6687722000000001E-2</v>
      </c>
      <c r="P3087" s="10">
        <v>0.26842171999999997</v>
      </c>
    </row>
    <row r="3088" spans="1:16" x14ac:dyDescent="0.25">
      <c r="A3088" s="16" t="s">
        <v>4944</v>
      </c>
      <c r="B3088" s="16" t="s">
        <v>3051</v>
      </c>
      <c r="C3088" s="16" t="s">
        <v>2964</v>
      </c>
      <c r="D3088" s="16">
        <v>1.4866790329562419E-2</v>
      </c>
      <c r="E3088" s="16">
        <v>2.5714680165833177E-2</v>
      </c>
      <c r="F3088" s="10">
        <v>5.7715629999999997E-2</v>
      </c>
      <c r="G3088" s="10">
        <v>4.5365994999999999E-2</v>
      </c>
      <c r="H3088" s="10">
        <v>0.13799003900000001</v>
      </c>
      <c r="I3088" s="10">
        <v>4.1691890000000002E-3</v>
      </c>
      <c r="J3088" s="10">
        <v>0.116285391</v>
      </c>
      <c r="K3088" s="10">
        <v>0.11904308600000001</v>
      </c>
      <c r="L3088" s="10">
        <v>5.5296950999999997E-2</v>
      </c>
      <c r="M3088" s="10">
        <v>3.7945370999999999E-2</v>
      </c>
      <c r="N3088" s="10">
        <v>1.1488992E-2</v>
      </c>
      <c r="O3088" s="10">
        <v>2.4196769999999999E-3</v>
      </c>
      <c r="P3088" s="10">
        <v>5.6506916999999997E-2</v>
      </c>
    </row>
    <row r="3089" spans="1:16" x14ac:dyDescent="0.25">
      <c r="A3089" s="16" t="s">
        <v>4945</v>
      </c>
      <c r="B3089" s="16" t="s">
        <v>3051</v>
      </c>
      <c r="C3089" s="16" t="s">
        <v>2602</v>
      </c>
      <c r="D3089" s="16">
        <v>7.9880383731883754E-3</v>
      </c>
      <c r="E3089" s="16">
        <v>1.0993648478500597E-2</v>
      </c>
      <c r="F3089" s="10">
        <v>2.2048849999999998E-2</v>
      </c>
      <c r="G3089" s="10">
        <v>1.7083206E-2</v>
      </c>
      <c r="H3089" s="10">
        <v>5.9822925999999998E-2</v>
      </c>
      <c r="I3089" s="10">
        <v>1.906095E-3</v>
      </c>
      <c r="J3089" s="10">
        <v>6.5059563000000001E-2</v>
      </c>
      <c r="K3089" s="10">
        <v>5.0314224999999997E-2</v>
      </c>
      <c r="L3089" s="10">
        <v>2.9058286999999999E-2</v>
      </c>
      <c r="M3089" s="10">
        <v>2.1265604E-2</v>
      </c>
      <c r="N3089" s="10">
        <v>5.3188580000000001E-3</v>
      </c>
      <c r="O3089" s="10">
        <v>8.6464300000000001E-4</v>
      </c>
      <c r="P3089" s="10">
        <v>3.8551167999999997E-2</v>
      </c>
    </row>
    <row r="3090" spans="1:16" x14ac:dyDescent="0.25">
      <c r="A3090" s="16" t="s">
        <v>4946</v>
      </c>
      <c r="B3090" s="16" t="s">
        <v>3051</v>
      </c>
      <c r="C3090" s="16" t="s">
        <v>1681</v>
      </c>
      <c r="D3090" s="16">
        <v>5.1549694512530608E-2</v>
      </c>
      <c r="E3090" s="16">
        <v>4.9859466556006087E-2</v>
      </c>
      <c r="F3090" s="10">
        <v>0.129712836</v>
      </c>
      <c r="G3090" s="10">
        <v>4.0867673E-2</v>
      </c>
      <c r="H3090" s="10">
        <v>0.134296675</v>
      </c>
      <c r="I3090" s="10">
        <v>3.7643500000000001E-3</v>
      </c>
      <c r="J3090" s="10">
        <v>0.160075419</v>
      </c>
      <c r="K3090" s="10">
        <v>0.13990951300000001</v>
      </c>
      <c r="L3090" s="10">
        <v>7.3201435999999995E-2</v>
      </c>
      <c r="M3090" s="10">
        <v>4.3368256000000001E-2</v>
      </c>
      <c r="N3090" s="10">
        <v>1.1239499E-2</v>
      </c>
      <c r="O3090" s="10">
        <v>2.0744309999999998E-3</v>
      </c>
      <c r="P3090" s="10">
        <v>8.7149599999999994E-2</v>
      </c>
    </row>
    <row r="3091" spans="1:16" x14ac:dyDescent="0.25">
      <c r="A3091" s="16" t="s">
        <v>4947</v>
      </c>
      <c r="B3091" s="16" t="s">
        <v>3051</v>
      </c>
      <c r="C3091" s="16" t="s">
        <v>2607</v>
      </c>
      <c r="D3091" s="16">
        <v>8.5785802050517973E-3</v>
      </c>
      <c r="E3091" s="16">
        <v>1.3903912394107631E-2</v>
      </c>
      <c r="F3091" s="10">
        <v>2.9535439E-2</v>
      </c>
      <c r="G3091" s="10">
        <v>2.0571470000000001E-2</v>
      </c>
      <c r="H3091" s="10">
        <v>7.3816024999999993E-2</v>
      </c>
      <c r="I3091" s="10">
        <v>2.2751569999999999E-3</v>
      </c>
      <c r="J3091" s="10">
        <v>6.4693694999999996E-2</v>
      </c>
      <c r="K3091" s="10">
        <v>6.8528463999999997E-2</v>
      </c>
      <c r="L3091" s="10">
        <v>3.8128576999999997E-2</v>
      </c>
      <c r="M3091" s="10">
        <v>1.9133242000000002E-2</v>
      </c>
      <c r="N3091" s="10">
        <v>5.8188930000000003E-3</v>
      </c>
      <c r="O3091" s="10">
        <v>9.6479499999999995E-4</v>
      </c>
      <c r="P3091" s="10">
        <v>3.1937511000000002E-2</v>
      </c>
    </row>
    <row r="3092" spans="1:16" x14ac:dyDescent="0.25">
      <c r="A3092" s="16" t="s">
        <v>4948</v>
      </c>
      <c r="B3092" s="16" t="s">
        <v>3051</v>
      </c>
      <c r="C3092" s="16" t="s">
        <v>4949</v>
      </c>
      <c r="D3092" s="16">
        <v>1.5805814124408835E-2</v>
      </c>
      <c r="E3092" s="16">
        <v>2.4040688111942109E-2</v>
      </c>
      <c r="F3092" s="10">
        <v>6.6293816000000005E-2</v>
      </c>
      <c r="G3092" s="10">
        <v>3.2797776000000001E-2</v>
      </c>
      <c r="H3092" s="10">
        <v>0.10279653900000001</v>
      </c>
      <c r="I3092" s="10">
        <v>2.491863E-3</v>
      </c>
      <c r="J3092" s="10">
        <v>9.8149502999999999E-2</v>
      </c>
      <c r="K3092" s="10">
        <v>9.5301214999999995E-2</v>
      </c>
      <c r="L3092" s="10">
        <v>4.5527603E-2</v>
      </c>
      <c r="M3092" s="10">
        <v>2.7462844E-2</v>
      </c>
      <c r="N3092" s="10">
        <v>7.35858E-3</v>
      </c>
      <c r="O3092" s="10">
        <v>1.328886E-3</v>
      </c>
      <c r="P3092" s="10">
        <v>5.3058200999999999E-2</v>
      </c>
    </row>
    <row r="3093" spans="1:16" x14ac:dyDescent="0.25">
      <c r="A3093" s="16" t="s">
        <v>4950</v>
      </c>
      <c r="B3093" s="16" t="s">
        <v>3051</v>
      </c>
      <c r="C3093" s="16" t="s">
        <v>3554</v>
      </c>
      <c r="D3093" s="16">
        <v>7.3683381600696679E-3</v>
      </c>
      <c r="E3093" s="16">
        <v>8.9534784313256375E-3</v>
      </c>
      <c r="F3093" s="10">
        <v>2.0300915999999999E-2</v>
      </c>
      <c r="G3093" s="10">
        <v>1.0597673E-2</v>
      </c>
      <c r="H3093" s="10">
        <v>3.4776438999999999E-2</v>
      </c>
      <c r="I3093" s="10">
        <v>1.0018309999999999E-3</v>
      </c>
      <c r="J3093" s="10">
        <v>3.0928199999999999E-2</v>
      </c>
      <c r="K3093" s="10">
        <v>3.1515925E-2</v>
      </c>
      <c r="L3093" s="10">
        <v>1.7559815999999999E-2</v>
      </c>
      <c r="M3093" s="10">
        <v>1.2280909E-2</v>
      </c>
      <c r="N3093" s="10">
        <v>2.8568679999999998E-3</v>
      </c>
      <c r="O3093" s="10">
        <v>5.7400599999999995E-4</v>
      </c>
      <c r="P3093" s="10">
        <v>2.3153015999999998E-2</v>
      </c>
    </row>
    <row r="3094" spans="1:16" x14ac:dyDescent="0.25">
      <c r="A3094" s="16" t="s">
        <v>4951</v>
      </c>
      <c r="B3094" s="16" t="s">
        <v>3051</v>
      </c>
      <c r="C3094" s="16" t="s">
        <v>480</v>
      </c>
      <c r="D3094" s="16">
        <v>3.1948329175877276E-2</v>
      </c>
      <c r="E3094" s="16">
        <v>5.2485343800828234E-2</v>
      </c>
      <c r="F3094" s="10">
        <v>9.2981191000000005E-2</v>
      </c>
      <c r="G3094" s="10">
        <v>7.1043868999999996E-2</v>
      </c>
      <c r="H3094" s="10">
        <v>0.267526814</v>
      </c>
      <c r="I3094" s="10">
        <v>9.4159169999999993E-3</v>
      </c>
      <c r="J3094" s="10">
        <v>0.22080485</v>
      </c>
      <c r="K3094" s="10">
        <v>0.244125919</v>
      </c>
      <c r="L3094" s="10">
        <v>0.19298083299999999</v>
      </c>
      <c r="M3094" s="10">
        <v>7.7655121999999993E-2</v>
      </c>
      <c r="N3094" s="10">
        <v>2.3610666999999998E-2</v>
      </c>
      <c r="O3094" s="10">
        <v>3.7497910000000001E-3</v>
      </c>
      <c r="P3094" s="10">
        <v>0.13126100299999999</v>
      </c>
    </row>
    <row r="3095" spans="1:16" x14ac:dyDescent="0.25">
      <c r="A3095" s="16" t="s">
        <v>4952</v>
      </c>
      <c r="B3095" s="16" t="s">
        <v>3051</v>
      </c>
      <c r="C3095" s="16" t="s">
        <v>4953</v>
      </c>
      <c r="D3095" s="16">
        <v>1.7091647750263249E-2</v>
      </c>
      <c r="E3095" s="16">
        <v>2.7543049554022508E-2</v>
      </c>
      <c r="F3095" s="10">
        <v>6.4969714999999997E-2</v>
      </c>
      <c r="G3095" s="10">
        <v>5.3865696999999997E-2</v>
      </c>
      <c r="H3095" s="10">
        <v>0.14289738699999999</v>
      </c>
      <c r="I3095" s="10">
        <v>3.6960090000000001E-3</v>
      </c>
      <c r="J3095" s="10">
        <v>0.13162273499999999</v>
      </c>
      <c r="K3095" s="10">
        <v>0.10255929799999999</v>
      </c>
      <c r="L3095" s="10">
        <v>5.0797448000000002E-2</v>
      </c>
      <c r="M3095" s="10">
        <v>4.4807004999999997E-2</v>
      </c>
      <c r="N3095" s="10">
        <v>1.0890832E-2</v>
      </c>
      <c r="O3095" s="10">
        <v>1.7942489999999999E-3</v>
      </c>
      <c r="P3095" s="10">
        <v>7.4051167000000001E-2</v>
      </c>
    </row>
    <row r="3096" spans="1:16" x14ac:dyDescent="0.25">
      <c r="A3096" s="16" t="s">
        <v>4954</v>
      </c>
      <c r="B3096" s="16" t="s">
        <v>3051</v>
      </c>
      <c r="C3096" s="16" t="s">
        <v>4955</v>
      </c>
      <c r="D3096" s="16">
        <v>3.844376622843529E-3</v>
      </c>
      <c r="E3096" s="16">
        <v>6.1721600658019519E-3</v>
      </c>
      <c r="F3096" s="10">
        <v>1.1669686E-2</v>
      </c>
      <c r="G3096" s="10">
        <v>9.2415239999999992E-3</v>
      </c>
      <c r="H3096" s="10">
        <v>3.240796E-2</v>
      </c>
      <c r="I3096" s="10">
        <v>1.139548E-3</v>
      </c>
      <c r="J3096" s="10">
        <v>2.7714447999999999E-2</v>
      </c>
      <c r="K3096" s="10">
        <v>2.8823610999999999E-2</v>
      </c>
      <c r="L3096" s="10">
        <v>1.7584952000000001E-2</v>
      </c>
      <c r="M3096" s="10">
        <v>9.9500040000000001E-3</v>
      </c>
      <c r="N3096" s="10">
        <v>2.9087710000000001E-3</v>
      </c>
      <c r="O3096" s="10">
        <v>4.6771099999999999E-4</v>
      </c>
      <c r="P3096" s="10">
        <v>1.8187333E-2</v>
      </c>
    </row>
    <row r="3097" spans="1:16" x14ac:dyDescent="0.25">
      <c r="A3097" s="16" t="s">
        <v>4956</v>
      </c>
      <c r="B3097" s="16" t="s">
        <v>3051</v>
      </c>
      <c r="C3097" s="16" t="s">
        <v>250</v>
      </c>
      <c r="D3097" s="16">
        <v>9.058032586747854E-3</v>
      </c>
      <c r="E3097" s="16">
        <v>1.2817323231156688E-2</v>
      </c>
      <c r="F3097" s="10">
        <v>2.6079943000000001E-2</v>
      </c>
      <c r="G3097" s="10">
        <v>1.599049E-2</v>
      </c>
      <c r="H3097" s="10">
        <v>5.5551986999999997E-2</v>
      </c>
      <c r="I3097" s="10">
        <v>1.6338469999999999E-3</v>
      </c>
      <c r="J3097" s="10">
        <v>5.9689376000000002E-2</v>
      </c>
      <c r="K3097" s="10">
        <v>5.4943427000000003E-2</v>
      </c>
      <c r="L3097" s="10">
        <v>2.8989470999999999E-2</v>
      </c>
      <c r="M3097" s="10">
        <v>1.7733519E-2</v>
      </c>
      <c r="N3097" s="10">
        <v>4.7274400000000003E-3</v>
      </c>
      <c r="O3097" s="10">
        <v>8.3046300000000003E-4</v>
      </c>
      <c r="P3097" s="10">
        <v>4.0064923000000002E-2</v>
      </c>
    </row>
    <row r="3098" spans="1:16" x14ac:dyDescent="0.25">
      <c r="A3098" s="16" t="s">
        <v>4957</v>
      </c>
      <c r="B3098" s="16" t="s">
        <v>3051</v>
      </c>
      <c r="C3098" s="16" t="s">
        <v>4958</v>
      </c>
      <c r="D3098" s="16">
        <v>0.10649688761076301</v>
      </c>
      <c r="E3098" s="16">
        <v>0.15090099461785328</v>
      </c>
      <c r="F3098" s="10">
        <v>0.32716812899999997</v>
      </c>
      <c r="G3098" s="10">
        <v>0.41335243799999999</v>
      </c>
      <c r="H3098" s="10">
        <v>0.92627996999999995</v>
      </c>
      <c r="I3098" s="10">
        <v>2.4348733000000001E-2</v>
      </c>
      <c r="J3098" s="10">
        <v>1.42260297</v>
      </c>
      <c r="K3098" s="10">
        <v>0.80779739100000003</v>
      </c>
      <c r="L3098" s="10">
        <v>0.29987234499999998</v>
      </c>
      <c r="M3098" s="10">
        <v>0.36577826299999999</v>
      </c>
      <c r="N3098" s="10">
        <v>8.8114746999999993E-2</v>
      </c>
      <c r="O3098" s="10">
        <v>1.0766372E-2</v>
      </c>
      <c r="P3098" s="10">
        <v>0.41304437700000002</v>
      </c>
    </row>
    <row r="3099" spans="1:16" x14ac:dyDescent="0.25">
      <c r="A3099" s="16" t="s">
        <v>4959</v>
      </c>
      <c r="B3099" s="16" t="s">
        <v>3051</v>
      </c>
      <c r="C3099" s="16" t="s">
        <v>256</v>
      </c>
      <c r="D3099" s="16">
        <v>1.2407634831091925E-2</v>
      </c>
      <c r="E3099" s="16">
        <v>1.8981911733715093E-2</v>
      </c>
      <c r="F3099" s="10">
        <v>3.1094469E-2</v>
      </c>
      <c r="G3099" s="10">
        <v>3.8684576999999998E-2</v>
      </c>
      <c r="H3099" s="10">
        <v>0.125209342</v>
      </c>
      <c r="I3099" s="10">
        <v>4.1865790000000002E-3</v>
      </c>
      <c r="J3099" s="10">
        <v>0.118244429</v>
      </c>
      <c r="K3099" s="10">
        <v>9.9860811999999993E-2</v>
      </c>
      <c r="L3099" s="10">
        <v>7.7438699E-2</v>
      </c>
      <c r="M3099" s="10">
        <v>3.7747116999999997E-2</v>
      </c>
      <c r="N3099" s="10">
        <v>1.0786654E-2</v>
      </c>
      <c r="O3099" s="10">
        <v>1.4125640000000001E-3</v>
      </c>
      <c r="P3099" s="10">
        <v>4.2936952E-2</v>
      </c>
    </row>
    <row r="3100" spans="1:16" x14ac:dyDescent="0.25">
      <c r="A3100" s="16" t="s">
        <v>4960</v>
      </c>
      <c r="B3100" s="16" t="s">
        <v>3051</v>
      </c>
      <c r="C3100" s="16" t="s">
        <v>4961</v>
      </c>
      <c r="D3100" s="16">
        <v>5.7237441078314605E-2</v>
      </c>
      <c r="E3100" s="16">
        <v>9.59115644465732E-2</v>
      </c>
      <c r="F3100" s="10">
        <v>0.20370544099999999</v>
      </c>
      <c r="G3100" s="10">
        <v>0.12812442199999999</v>
      </c>
      <c r="H3100" s="10">
        <v>0.45354251299999998</v>
      </c>
      <c r="I3100" s="10">
        <v>1.4663183E-2</v>
      </c>
      <c r="J3100" s="10">
        <v>0.37970378100000002</v>
      </c>
      <c r="K3100" s="10">
        <v>0.46022650300000001</v>
      </c>
      <c r="L3100" s="10">
        <v>0.25230839300000002</v>
      </c>
      <c r="M3100" s="10">
        <v>0.13507471300000001</v>
      </c>
      <c r="N3100" s="10">
        <v>4.1384711999999997E-2</v>
      </c>
      <c r="O3100" s="10">
        <v>6.4838789999999997E-3</v>
      </c>
      <c r="P3100" s="10">
        <v>0.23342154400000001</v>
      </c>
    </row>
    <row r="3101" spans="1:16" x14ac:dyDescent="0.25">
      <c r="A3101" s="16" t="s">
        <v>4962</v>
      </c>
      <c r="B3101" s="16" t="s">
        <v>3051</v>
      </c>
      <c r="C3101" s="16" t="s">
        <v>4963</v>
      </c>
      <c r="D3101" s="16">
        <v>2.4068387066877766E-3</v>
      </c>
      <c r="E3101" s="16">
        <v>3.3144956105594929E-3</v>
      </c>
      <c r="F3101" s="10">
        <v>7.933308E-3</v>
      </c>
      <c r="G3101" s="10">
        <v>4.5342009999999999E-3</v>
      </c>
      <c r="H3101" s="10">
        <v>1.4047063E-2</v>
      </c>
      <c r="I3101" s="10">
        <v>3.7224099999999999E-4</v>
      </c>
      <c r="J3101" s="10">
        <v>1.0750773E-2</v>
      </c>
      <c r="K3101" s="10">
        <v>1.1820041E-2</v>
      </c>
      <c r="L3101" s="10">
        <v>6.3124540000000003E-3</v>
      </c>
      <c r="M3101" s="10">
        <v>4.2110289999999998E-3</v>
      </c>
      <c r="N3101" s="10">
        <v>1.105497E-3</v>
      </c>
      <c r="O3101" s="10">
        <v>2.0790500000000001E-4</v>
      </c>
      <c r="P3101" s="10">
        <v>8.5626829999999998E-3</v>
      </c>
    </row>
    <row r="3102" spans="1:16" x14ac:dyDescent="0.25">
      <c r="A3102" s="16" t="s">
        <v>4964</v>
      </c>
      <c r="B3102" s="16" t="s">
        <v>3051</v>
      </c>
      <c r="C3102" s="16" t="s">
        <v>524</v>
      </c>
      <c r="D3102" s="16">
        <v>1.5515709710153223E-2</v>
      </c>
      <c r="E3102" s="16">
        <v>2.4538833810209038E-2</v>
      </c>
      <c r="F3102" s="10">
        <v>4.5910513E-2</v>
      </c>
      <c r="G3102" s="10">
        <v>3.9298311000000002E-2</v>
      </c>
      <c r="H3102" s="10">
        <v>0.139505239</v>
      </c>
      <c r="I3102" s="10">
        <v>5.0312830000000001E-3</v>
      </c>
      <c r="J3102" s="10">
        <v>0.106956499</v>
      </c>
      <c r="K3102" s="10">
        <v>0.114288214</v>
      </c>
      <c r="L3102" s="10">
        <v>7.7666625000000003E-2</v>
      </c>
      <c r="M3102" s="10">
        <v>4.2687382000000003E-2</v>
      </c>
      <c r="N3102" s="10">
        <v>1.2790526E-2</v>
      </c>
      <c r="O3102" s="10">
        <v>2.0770860000000001E-3</v>
      </c>
      <c r="P3102" s="10">
        <v>6.9142894999999996E-2</v>
      </c>
    </row>
    <row r="3103" spans="1:16" x14ac:dyDescent="0.25">
      <c r="A3103" s="16" t="s">
        <v>4965</v>
      </c>
      <c r="B3103" s="16" t="s">
        <v>3051</v>
      </c>
      <c r="C3103" s="16" t="s">
        <v>2554</v>
      </c>
      <c r="D3103" s="16">
        <v>1.4734736995303555E-2</v>
      </c>
      <c r="E3103" s="16">
        <v>2.1816133496574741E-2</v>
      </c>
      <c r="F3103" s="10">
        <v>5.1716129E-2</v>
      </c>
      <c r="G3103" s="10">
        <v>3.0891821999999999E-2</v>
      </c>
      <c r="H3103" s="10">
        <v>8.5362385999999998E-2</v>
      </c>
      <c r="I3103" s="10">
        <v>2.247284E-3</v>
      </c>
      <c r="J3103" s="10">
        <v>7.4939917999999994E-2</v>
      </c>
      <c r="K3103" s="10">
        <v>6.7245878999999995E-2</v>
      </c>
      <c r="L3103" s="10">
        <v>3.2098159000000001E-2</v>
      </c>
      <c r="M3103" s="10">
        <v>2.4513199999999999E-2</v>
      </c>
      <c r="N3103" s="10">
        <v>6.4398889999999999E-3</v>
      </c>
      <c r="O3103" s="10">
        <v>1.1470530000000001E-3</v>
      </c>
      <c r="P3103" s="10">
        <v>4.1606708999999999E-2</v>
      </c>
    </row>
    <row r="3104" spans="1:16" x14ac:dyDescent="0.25">
      <c r="A3104" s="16" t="s">
        <v>4966</v>
      </c>
      <c r="B3104" s="16" t="s">
        <v>3051</v>
      </c>
      <c r="C3104" s="16" t="s">
        <v>1620</v>
      </c>
      <c r="D3104" s="16">
        <v>3.9787699187650273E-2</v>
      </c>
      <c r="E3104" s="16">
        <v>4.3457574189123604E-2</v>
      </c>
      <c r="F3104" s="10">
        <v>9.0604693E-2</v>
      </c>
      <c r="G3104" s="10">
        <v>6.6610335000000007E-2</v>
      </c>
      <c r="H3104" s="10">
        <v>0.20868558800000001</v>
      </c>
      <c r="I3104" s="10">
        <v>5.5004440000000002E-3</v>
      </c>
      <c r="J3104" s="10">
        <v>0.237767646</v>
      </c>
      <c r="K3104" s="10">
        <v>0.14551106699999999</v>
      </c>
      <c r="L3104" s="10">
        <v>9.1088294E-2</v>
      </c>
      <c r="M3104" s="10">
        <v>7.6201726999999997E-2</v>
      </c>
      <c r="N3104" s="10">
        <v>1.7600669999999999E-2</v>
      </c>
      <c r="O3104" s="10">
        <v>2.8105399999999998E-3</v>
      </c>
      <c r="P3104" s="10">
        <v>0.13477167600000001</v>
      </c>
    </row>
    <row r="3105" spans="1:16" x14ac:dyDescent="0.25">
      <c r="A3105" s="16" t="s">
        <v>4967</v>
      </c>
      <c r="B3105" s="16" t="s">
        <v>3051</v>
      </c>
      <c r="C3105" s="16" t="s">
        <v>4968</v>
      </c>
      <c r="D3105" s="16">
        <v>5.0154993743866255E-3</v>
      </c>
      <c r="E3105" s="16">
        <v>8.1263663432055988E-3</v>
      </c>
      <c r="F3105" s="10">
        <v>1.3595404E-2</v>
      </c>
      <c r="G3105" s="10">
        <v>1.2442412999999999E-2</v>
      </c>
      <c r="H3105" s="10">
        <v>4.4060452999999999E-2</v>
      </c>
      <c r="I3105" s="10">
        <v>1.5764329999999999E-3</v>
      </c>
      <c r="J3105" s="10">
        <v>4.3481203000000003E-2</v>
      </c>
      <c r="K3105" s="10">
        <v>4.8997171999999999E-2</v>
      </c>
      <c r="L3105" s="10">
        <v>3.0125196999999999E-2</v>
      </c>
      <c r="M3105" s="10">
        <v>1.2755486E-2</v>
      </c>
      <c r="N3105" s="10">
        <v>3.8794430000000002E-3</v>
      </c>
      <c r="O3105" s="10">
        <v>5.7090600000000004E-4</v>
      </c>
      <c r="P3105" s="10">
        <v>1.7439710000000001E-2</v>
      </c>
    </row>
    <row r="3106" spans="1:16" x14ac:dyDescent="0.25">
      <c r="A3106" s="16" t="s">
        <v>4969</v>
      </c>
      <c r="B3106" s="16" t="s">
        <v>3051</v>
      </c>
      <c r="C3106" s="16" t="s">
        <v>4970</v>
      </c>
      <c r="D3106" s="16">
        <v>3.7253416267921127E-2</v>
      </c>
      <c r="E3106" s="16">
        <v>5.7360943845342946E-2</v>
      </c>
      <c r="F3106" s="10">
        <v>0.102318876</v>
      </c>
      <c r="G3106" s="10">
        <v>6.2606603999999996E-2</v>
      </c>
      <c r="H3106" s="10">
        <v>0.24011423200000001</v>
      </c>
      <c r="I3106" s="10">
        <v>7.4650690000000004E-3</v>
      </c>
      <c r="J3106" s="10">
        <v>0.26391806600000001</v>
      </c>
      <c r="K3106" s="10">
        <v>0.29244324500000002</v>
      </c>
      <c r="L3106" s="10">
        <v>0.31478771900000002</v>
      </c>
      <c r="M3106" s="10">
        <v>5.4938867000000002E-2</v>
      </c>
      <c r="N3106" s="10">
        <v>1.8247006E-2</v>
      </c>
      <c r="O3106" s="10">
        <v>2.7934819999999999E-3</v>
      </c>
      <c r="P3106" s="10">
        <v>8.6257631000000001E-2</v>
      </c>
    </row>
    <row r="3107" spans="1:16" x14ac:dyDescent="0.25">
      <c r="A3107" s="16" t="s">
        <v>4971</v>
      </c>
      <c r="B3107" s="16" t="s">
        <v>3051</v>
      </c>
      <c r="C3107" s="16" t="s">
        <v>1036</v>
      </c>
      <c r="D3107" s="16">
        <v>5.7272952166267784E-3</v>
      </c>
      <c r="E3107" s="16">
        <v>8.7997563233268815E-3</v>
      </c>
      <c r="F3107" s="10">
        <v>1.5680024000000001E-2</v>
      </c>
      <c r="G3107" s="10">
        <v>2.1167686000000002E-2</v>
      </c>
      <c r="H3107" s="10">
        <v>6.0911122999999998E-2</v>
      </c>
      <c r="I3107" s="10">
        <v>2.138264E-3</v>
      </c>
      <c r="J3107" s="10">
        <v>4.9235114000000003E-2</v>
      </c>
      <c r="K3107" s="10">
        <v>3.7548737999999998E-2</v>
      </c>
      <c r="L3107" s="10">
        <v>2.645521E-2</v>
      </c>
      <c r="M3107" s="10">
        <v>2.3754635999999999E-2</v>
      </c>
      <c r="N3107" s="10">
        <v>5.5412810000000003E-3</v>
      </c>
      <c r="O3107" s="10">
        <v>8.5446000000000003E-4</v>
      </c>
      <c r="P3107" s="10">
        <v>2.5003311E-2</v>
      </c>
    </row>
    <row r="3108" spans="1:16" x14ac:dyDescent="0.25">
      <c r="A3108" s="16" t="s">
        <v>4972</v>
      </c>
      <c r="B3108" s="16" t="s">
        <v>3051</v>
      </c>
      <c r="C3108" s="16" t="s">
        <v>4973</v>
      </c>
      <c r="D3108" s="16">
        <v>2.0921468510998794E-2</v>
      </c>
      <c r="E3108" s="16">
        <v>3.2446729082711179E-2</v>
      </c>
      <c r="F3108" s="10">
        <v>4.8369967E-2</v>
      </c>
      <c r="G3108" s="10">
        <v>6.4719560999999995E-2</v>
      </c>
      <c r="H3108" s="10">
        <v>0.190646965</v>
      </c>
      <c r="I3108" s="10">
        <v>6.1284399999999998E-3</v>
      </c>
      <c r="J3108" s="10">
        <v>0.164242151</v>
      </c>
      <c r="K3108" s="10">
        <v>0.14999847799999999</v>
      </c>
      <c r="L3108" s="10">
        <v>7.3895678000000006E-2</v>
      </c>
      <c r="M3108" s="10">
        <v>5.7230509999999998E-2</v>
      </c>
      <c r="N3108" s="10">
        <v>1.6333145E-2</v>
      </c>
      <c r="O3108" s="10">
        <v>2.0594260000000001E-3</v>
      </c>
      <c r="P3108" s="10">
        <v>5.8629374999999997E-2</v>
      </c>
    </row>
    <row r="3109" spans="1:16" x14ac:dyDescent="0.25">
      <c r="A3109" s="16" t="s">
        <v>4974</v>
      </c>
      <c r="B3109" s="16" t="s">
        <v>3051</v>
      </c>
      <c r="C3109" s="16" t="s">
        <v>4975</v>
      </c>
      <c r="D3109" s="16">
        <v>3.5431475747813696E-3</v>
      </c>
      <c r="E3109" s="16">
        <v>5.6876664320568149E-3</v>
      </c>
      <c r="F3109" s="10">
        <v>1.1066672E-2</v>
      </c>
      <c r="G3109" s="10">
        <v>8.4920959999999993E-3</v>
      </c>
      <c r="H3109" s="10">
        <v>2.8915751E-2</v>
      </c>
      <c r="I3109" s="10">
        <v>9.2746099999999998E-4</v>
      </c>
      <c r="J3109" s="10">
        <v>3.8307577000000002E-2</v>
      </c>
      <c r="K3109" s="10">
        <v>2.6655463000000001E-2</v>
      </c>
      <c r="L3109" s="10">
        <v>1.5937636000000002E-2</v>
      </c>
      <c r="M3109" s="10">
        <v>9.4432000000000006E-3</v>
      </c>
      <c r="N3109" s="10">
        <v>2.6108429999999998E-3</v>
      </c>
      <c r="O3109" s="10">
        <v>4.1546500000000001E-4</v>
      </c>
      <c r="P3109" s="10">
        <v>1.8472163E-2</v>
      </c>
    </row>
    <row r="3110" spans="1:16" x14ac:dyDescent="0.25">
      <c r="A3110" s="16" t="s">
        <v>4976</v>
      </c>
      <c r="B3110" s="16" t="s">
        <v>3051</v>
      </c>
      <c r="C3110" s="16" t="s">
        <v>4977</v>
      </c>
      <c r="D3110" s="16">
        <v>9.7523650025403506E-3</v>
      </c>
      <c r="E3110" s="16">
        <v>1.1231607226649584E-2</v>
      </c>
      <c r="F3110" s="10">
        <v>2.6587752999999999E-2</v>
      </c>
      <c r="G3110" s="10">
        <v>1.4317059E-2</v>
      </c>
      <c r="H3110" s="10">
        <v>4.3317590000000003E-2</v>
      </c>
      <c r="I3110" s="10">
        <v>1.145671E-3</v>
      </c>
      <c r="J3110" s="10">
        <v>3.9684944E-2</v>
      </c>
      <c r="K3110" s="10">
        <v>4.2280594999999997E-2</v>
      </c>
      <c r="L3110" s="10">
        <v>2.0911521999999998E-2</v>
      </c>
      <c r="M3110" s="10">
        <v>1.3912399000000001E-2</v>
      </c>
      <c r="N3110" s="10">
        <v>3.354686E-3</v>
      </c>
      <c r="O3110" s="10">
        <v>6.4593599999999995E-4</v>
      </c>
      <c r="P3110" s="10">
        <v>2.69374E-2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45004-6C8C-4E7A-B2C3-BDFC6287A7B0}">
  <dimension ref="A1:X3143"/>
  <sheetViews>
    <sheetView topLeftCell="B1" workbookViewId="0">
      <pane ySplit="1" topLeftCell="A2" activePane="bottomLeft" state="frozen"/>
      <selection activeCell="B1" sqref="B1"/>
      <selection pane="bottomLeft" activeCell="B1" sqref="B1"/>
    </sheetView>
  </sheetViews>
  <sheetFormatPr defaultRowHeight="15" x14ac:dyDescent="0.25"/>
  <cols>
    <col min="1" max="1" width="9.140625" style="6"/>
    <col min="4" max="4" width="16.7109375" customWidth="1"/>
    <col min="5" max="5" width="17.85546875" customWidth="1"/>
  </cols>
  <sheetData>
    <row r="1" spans="1:24" s="1" customFormat="1" x14ac:dyDescent="0.25">
      <c r="A1" s="5" t="s">
        <v>18</v>
      </c>
      <c r="B1" s="1" t="s">
        <v>19</v>
      </c>
      <c r="C1" s="1" t="s">
        <v>20</v>
      </c>
      <c r="D1" s="1" t="s">
        <v>4996</v>
      </c>
      <c r="E1" s="1" t="s">
        <v>4997</v>
      </c>
      <c r="F1" s="1" t="s">
        <v>4998</v>
      </c>
      <c r="G1" s="1" t="s">
        <v>4999</v>
      </c>
      <c r="H1" s="1" t="s">
        <v>5000</v>
      </c>
      <c r="I1" s="1" t="s">
        <v>5001</v>
      </c>
      <c r="J1" s="1" t="s">
        <v>5002</v>
      </c>
      <c r="K1" s="1" t="s">
        <v>5003</v>
      </c>
      <c r="L1" s="1" t="s">
        <v>5004</v>
      </c>
      <c r="M1" s="1" t="s">
        <v>5005</v>
      </c>
      <c r="N1" s="1" t="s">
        <v>5006</v>
      </c>
      <c r="O1" s="1" t="s">
        <v>5007</v>
      </c>
      <c r="P1" s="1" t="s">
        <v>5008</v>
      </c>
      <c r="Q1" s="1" t="s">
        <v>5009</v>
      </c>
      <c r="R1" s="1" t="s">
        <v>5010</v>
      </c>
      <c r="S1" s="1" t="s">
        <v>5011</v>
      </c>
      <c r="T1" s="1" t="s">
        <v>5012</v>
      </c>
      <c r="U1" s="1" t="s">
        <v>5013</v>
      </c>
      <c r="V1" s="1" t="s">
        <v>5014</v>
      </c>
      <c r="W1" s="1" t="s">
        <v>5015</v>
      </c>
      <c r="X1" s="1" t="s">
        <v>5016</v>
      </c>
    </row>
    <row r="2" spans="1:24" x14ac:dyDescent="0.25">
      <c r="A2" s="6" t="str">
        <f t="shared" ref="A2:A65" si="0">TEXT(B2*1000+C2,"00000")</f>
        <v>01001</v>
      </c>
      <c r="B2">
        <v>1</v>
      </c>
      <c r="C2">
        <v>1</v>
      </c>
      <c r="D2" t="s">
        <v>22</v>
      </c>
      <c r="E2" t="s">
        <v>23</v>
      </c>
      <c r="F2">
        <v>55869</v>
      </c>
      <c r="G2">
        <v>27092</v>
      </c>
      <c r="H2">
        <v>28777</v>
      </c>
      <c r="I2">
        <v>20878</v>
      </c>
      <c r="J2">
        <v>21729</v>
      </c>
      <c r="K2">
        <v>5237</v>
      </c>
      <c r="L2">
        <v>6000</v>
      </c>
      <c r="M2">
        <v>121</v>
      </c>
      <c r="N2">
        <v>145</v>
      </c>
      <c r="O2">
        <v>286</v>
      </c>
      <c r="P2">
        <v>370</v>
      </c>
      <c r="Q2">
        <v>32</v>
      </c>
      <c r="R2">
        <v>26</v>
      </c>
      <c r="S2">
        <v>538</v>
      </c>
      <c r="T2">
        <v>507</v>
      </c>
      <c r="U2">
        <v>26208</v>
      </c>
      <c r="V2">
        <v>27990</v>
      </c>
      <c r="W2">
        <v>884</v>
      </c>
      <c r="X2">
        <v>787</v>
      </c>
    </row>
    <row r="3" spans="1:24" x14ac:dyDescent="0.25">
      <c r="A3" s="6" t="str">
        <f t="shared" si="0"/>
        <v>01003</v>
      </c>
      <c r="B3">
        <v>1</v>
      </c>
      <c r="C3">
        <v>3</v>
      </c>
      <c r="D3" t="s">
        <v>22</v>
      </c>
      <c r="E3" t="s">
        <v>25</v>
      </c>
      <c r="F3">
        <v>223234</v>
      </c>
      <c r="G3">
        <v>108247</v>
      </c>
      <c r="H3">
        <v>114987</v>
      </c>
      <c r="I3">
        <v>94810</v>
      </c>
      <c r="J3">
        <v>100388</v>
      </c>
      <c r="K3">
        <v>9486</v>
      </c>
      <c r="L3">
        <v>10107</v>
      </c>
      <c r="M3">
        <v>903</v>
      </c>
      <c r="N3">
        <v>839</v>
      </c>
      <c r="O3">
        <v>932</v>
      </c>
      <c r="P3">
        <v>1448</v>
      </c>
      <c r="Q3">
        <v>74</v>
      </c>
      <c r="R3">
        <v>80</v>
      </c>
      <c r="S3">
        <v>2042</v>
      </c>
      <c r="T3">
        <v>2125</v>
      </c>
      <c r="U3">
        <v>102702</v>
      </c>
      <c r="V3">
        <v>109998</v>
      </c>
      <c r="W3">
        <v>5545</v>
      </c>
      <c r="X3">
        <v>4989</v>
      </c>
    </row>
    <row r="4" spans="1:24" x14ac:dyDescent="0.25">
      <c r="A4" s="6" t="str">
        <f t="shared" si="0"/>
        <v>01005</v>
      </c>
      <c r="B4">
        <v>1</v>
      </c>
      <c r="C4">
        <v>5</v>
      </c>
      <c r="D4" t="s">
        <v>22</v>
      </c>
      <c r="E4" t="s">
        <v>27</v>
      </c>
      <c r="F4">
        <v>24686</v>
      </c>
      <c r="G4">
        <v>13064</v>
      </c>
      <c r="H4">
        <v>11622</v>
      </c>
      <c r="I4">
        <v>6389</v>
      </c>
      <c r="J4">
        <v>5745</v>
      </c>
      <c r="K4">
        <v>6311</v>
      </c>
      <c r="L4">
        <v>5595</v>
      </c>
      <c r="M4">
        <v>103</v>
      </c>
      <c r="N4">
        <v>67</v>
      </c>
      <c r="O4">
        <v>55</v>
      </c>
      <c r="P4">
        <v>61</v>
      </c>
      <c r="Q4">
        <v>34</v>
      </c>
      <c r="R4">
        <v>18</v>
      </c>
      <c r="S4">
        <v>172</v>
      </c>
      <c r="T4">
        <v>136</v>
      </c>
      <c r="U4">
        <v>12435</v>
      </c>
      <c r="V4">
        <v>11134</v>
      </c>
      <c r="W4">
        <v>629</v>
      </c>
      <c r="X4">
        <v>488</v>
      </c>
    </row>
    <row r="5" spans="1:24" x14ac:dyDescent="0.25">
      <c r="A5" s="6" t="str">
        <f t="shared" si="0"/>
        <v>01007</v>
      </c>
      <c r="B5">
        <v>1</v>
      </c>
      <c r="C5">
        <v>7</v>
      </c>
      <c r="D5" t="s">
        <v>22</v>
      </c>
      <c r="E5" t="s">
        <v>29</v>
      </c>
      <c r="F5">
        <v>22394</v>
      </c>
      <c r="G5">
        <v>11929</v>
      </c>
      <c r="H5">
        <v>10465</v>
      </c>
      <c r="I5">
        <v>8766</v>
      </c>
      <c r="J5">
        <v>8425</v>
      </c>
      <c r="K5">
        <v>2941</v>
      </c>
      <c r="L5">
        <v>1822</v>
      </c>
      <c r="M5">
        <v>53</v>
      </c>
      <c r="N5">
        <v>50</v>
      </c>
      <c r="O5">
        <v>23</v>
      </c>
      <c r="P5">
        <v>25</v>
      </c>
      <c r="Q5">
        <v>22</v>
      </c>
      <c r="R5">
        <v>4</v>
      </c>
      <c r="S5">
        <v>124</v>
      </c>
      <c r="T5">
        <v>139</v>
      </c>
      <c r="U5">
        <v>11586</v>
      </c>
      <c r="V5">
        <v>10185</v>
      </c>
      <c r="W5">
        <v>343</v>
      </c>
      <c r="X5">
        <v>280</v>
      </c>
    </row>
    <row r="6" spans="1:24" x14ac:dyDescent="0.25">
      <c r="A6" s="6" t="str">
        <f t="shared" si="0"/>
        <v>01009</v>
      </c>
      <c r="B6">
        <v>1</v>
      </c>
      <c r="C6">
        <v>9</v>
      </c>
      <c r="D6" t="s">
        <v>22</v>
      </c>
      <c r="E6" t="s">
        <v>31</v>
      </c>
      <c r="F6">
        <v>57826</v>
      </c>
      <c r="G6">
        <v>28472</v>
      </c>
      <c r="H6">
        <v>29354</v>
      </c>
      <c r="I6">
        <v>27258</v>
      </c>
      <c r="J6">
        <v>28154</v>
      </c>
      <c r="K6">
        <v>516</v>
      </c>
      <c r="L6">
        <v>462</v>
      </c>
      <c r="M6">
        <v>192</v>
      </c>
      <c r="N6">
        <v>178</v>
      </c>
      <c r="O6">
        <v>85</v>
      </c>
      <c r="P6">
        <v>100</v>
      </c>
      <c r="Q6">
        <v>42</v>
      </c>
      <c r="R6">
        <v>25</v>
      </c>
      <c r="S6">
        <v>379</v>
      </c>
      <c r="T6">
        <v>435</v>
      </c>
      <c r="U6">
        <v>25522</v>
      </c>
      <c r="V6">
        <v>26722</v>
      </c>
      <c r="W6">
        <v>2950</v>
      </c>
      <c r="X6">
        <v>2632</v>
      </c>
    </row>
    <row r="7" spans="1:24" x14ac:dyDescent="0.25">
      <c r="A7" s="6" t="str">
        <f t="shared" si="0"/>
        <v>01011</v>
      </c>
      <c r="B7">
        <v>1</v>
      </c>
      <c r="C7">
        <v>11</v>
      </c>
      <c r="D7" t="s">
        <v>22</v>
      </c>
      <c r="E7" t="s">
        <v>33</v>
      </c>
      <c r="F7">
        <v>10101</v>
      </c>
      <c r="G7">
        <v>5508</v>
      </c>
      <c r="H7">
        <v>4593</v>
      </c>
      <c r="I7">
        <v>1629</v>
      </c>
      <c r="J7">
        <v>1060</v>
      </c>
      <c r="K7">
        <v>3713</v>
      </c>
      <c r="L7">
        <v>3384</v>
      </c>
      <c r="M7">
        <v>40</v>
      </c>
      <c r="N7">
        <v>44</v>
      </c>
      <c r="O7">
        <v>9</v>
      </c>
      <c r="P7">
        <v>12</v>
      </c>
      <c r="Q7">
        <v>41</v>
      </c>
      <c r="R7">
        <v>36</v>
      </c>
      <c r="S7">
        <v>76</v>
      </c>
      <c r="T7">
        <v>57</v>
      </c>
      <c r="U7">
        <v>5059</v>
      </c>
      <c r="V7">
        <v>4178</v>
      </c>
      <c r="W7">
        <v>449</v>
      </c>
      <c r="X7">
        <v>415</v>
      </c>
    </row>
    <row r="8" spans="1:24" x14ac:dyDescent="0.25">
      <c r="A8" s="6" t="str">
        <f t="shared" si="0"/>
        <v>01013</v>
      </c>
      <c r="B8">
        <v>1</v>
      </c>
      <c r="C8">
        <v>13</v>
      </c>
      <c r="D8" t="s">
        <v>22</v>
      </c>
      <c r="E8" t="s">
        <v>35</v>
      </c>
      <c r="F8">
        <v>19448</v>
      </c>
      <c r="G8">
        <v>9024</v>
      </c>
      <c r="H8">
        <v>10424</v>
      </c>
      <c r="I8">
        <v>4829</v>
      </c>
      <c r="J8">
        <v>5298</v>
      </c>
      <c r="K8">
        <v>3885</v>
      </c>
      <c r="L8">
        <v>4862</v>
      </c>
      <c r="M8">
        <v>39</v>
      </c>
      <c r="N8">
        <v>38</v>
      </c>
      <c r="O8">
        <v>168</v>
      </c>
      <c r="P8">
        <v>111</v>
      </c>
      <c r="Q8">
        <v>4</v>
      </c>
      <c r="R8">
        <v>4</v>
      </c>
      <c r="S8">
        <v>99</v>
      </c>
      <c r="T8">
        <v>111</v>
      </c>
      <c r="U8">
        <v>8871</v>
      </c>
      <c r="V8">
        <v>10288</v>
      </c>
      <c r="W8">
        <v>153</v>
      </c>
      <c r="X8">
        <v>136</v>
      </c>
    </row>
    <row r="9" spans="1:24" x14ac:dyDescent="0.25">
      <c r="A9" s="6" t="str">
        <f t="shared" si="0"/>
        <v>01015</v>
      </c>
      <c r="B9">
        <v>1</v>
      </c>
      <c r="C9">
        <v>15</v>
      </c>
      <c r="D9" t="s">
        <v>22</v>
      </c>
      <c r="E9" t="s">
        <v>37</v>
      </c>
      <c r="F9">
        <v>113605</v>
      </c>
      <c r="G9">
        <v>54481</v>
      </c>
      <c r="H9">
        <v>59124</v>
      </c>
      <c r="I9">
        <v>41342</v>
      </c>
      <c r="J9">
        <v>43980</v>
      </c>
      <c r="K9">
        <v>11220</v>
      </c>
      <c r="L9">
        <v>12993</v>
      </c>
      <c r="M9">
        <v>310</v>
      </c>
      <c r="N9">
        <v>295</v>
      </c>
      <c r="O9">
        <v>401</v>
      </c>
      <c r="P9">
        <v>623</v>
      </c>
      <c r="Q9">
        <v>65</v>
      </c>
      <c r="R9">
        <v>62</v>
      </c>
      <c r="S9">
        <v>1143</v>
      </c>
      <c r="T9">
        <v>1171</v>
      </c>
      <c r="U9">
        <v>52123</v>
      </c>
      <c r="V9">
        <v>56868</v>
      </c>
      <c r="W9">
        <v>2358</v>
      </c>
      <c r="X9">
        <v>2256</v>
      </c>
    </row>
    <row r="10" spans="1:24" x14ac:dyDescent="0.25">
      <c r="A10" s="6" t="str">
        <f t="shared" si="0"/>
        <v>01017</v>
      </c>
      <c r="B10">
        <v>1</v>
      </c>
      <c r="C10">
        <v>17</v>
      </c>
      <c r="D10" t="s">
        <v>22</v>
      </c>
      <c r="E10" t="s">
        <v>39</v>
      </c>
      <c r="F10">
        <v>33254</v>
      </c>
      <c r="G10">
        <v>15895</v>
      </c>
      <c r="H10">
        <v>17359</v>
      </c>
      <c r="I10">
        <v>9157</v>
      </c>
      <c r="J10">
        <v>9813</v>
      </c>
      <c r="K10">
        <v>6221</v>
      </c>
      <c r="L10">
        <v>7144</v>
      </c>
      <c r="M10">
        <v>59</v>
      </c>
      <c r="N10">
        <v>50</v>
      </c>
      <c r="O10">
        <v>240</v>
      </c>
      <c r="P10">
        <v>134</v>
      </c>
      <c r="Q10">
        <v>10</v>
      </c>
      <c r="R10">
        <v>5</v>
      </c>
      <c r="S10">
        <v>208</v>
      </c>
      <c r="T10">
        <v>213</v>
      </c>
      <c r="U10">
        <v>15423</v>
      </c>
      <c r="V10">
        <v>16960</v>
      </c>
      <c r="W10">
        <v>472</v>
      </c>
      <c r="X10">
        <v>399</v>
      </c>
    </row>
    <row r="11" spans="1:24" x14ac:dyDescent="0.25">
      <c r="A11" s="6" t="str">
        <f t="shared" si="0"/>
        <v>01019</v>
      </c>
      <c r="B11">
        <v>1</v>
      </c>
      <c r="C11">
        <v>19</v>
      </c>
      <c r="D11" t="s">
        <v>22</v>
      </c>
      <c r="E11" t="s">
        <v>41</v>
      </c>
      <c r="F11">
        <v>26196</v>
      </c>
      <c r="G11">
        <v>12926</v>
      </c>
      <c r="H11">
        <v>13270</v>
      </c>
      <c r="I11">
        <v>12033</v>
      </c>
      <c r="J11">
        <v>12376</v>
      </c>
      <c r="K11">
        <v>558</v>
      </c>
      <c r="L11">
        <v>515</v>
      </c>
      <c r="M11">
        <v>94</v>
      </c>
      <c r="N11">
        <v>87</v>
      </c>
      <c r="O11">
        <v>37</v>
      </c>
      <c r="P11">
        <v>66</v>
      </c>
      <c r="Q11">
        <v>5</v>
      </c>
      <c r="R11">
        <v>3</v>
      </c>
      <c r="S11">
        <v>199</v>
      </c>
      <c r="T11">
        <v>223</v>
      </c>
      <c r="U11">
        <v>12697</v>
      </c>
      <c r="V11">
        <v>13050</v>
      </c>
      <c r="W11">
        <v>229</v>
      </c>
      <c r="X11">
        <v>220</v>
      </c>
    </row>
    <row r="12" spans="1:24" x14ac:dyDescent="0.25">
      <c r="A12" s="6" t="str">
        <f t="shared" si="0"/>
        <v>01021</v>
      </c>
      <c r="B12">
        <v>1</v>
      </c>
      <c r="C12">
        <v>21</v>
      </c>
      <c r="D12" t="s">
        <v>22</v>
      </c>
      <c r="E12" t="s">
        <v>43</v>
      </c>
      <c r="F12">
        <v>44428</v>
      </c>
      <c r="G12">
        <v>21800</v>
      </c>
      <c r="H12">
        <v>22628</v>
      </c>
      <c r="I12">
        <v>18965</v>
      </c>
      <c r="J12">
        <v>19712</v>
      </c>
      <c r="K12">
        <v>2247</v>
      </c>
      <c r="L12">
        <v>2349</v>
      </c>
      <c r="M12">
        <v>132</v>
      </c>
      <c r="N12">
        <v>118</v>
      </c>
      <c r="O12">
        <v>87</v>
      </c>
      <c r="P12">
        <v>130</v>
      </c>
      <c r="Q12">
        <v>48</v>
      </c>
      <c r="R12">
        <v>29</v>
      </c>
      <c r="S12">
        <v>321</v>
      </c>
      <c r="T12">
        <v>290</v>
      </c>
      <c r="U12">
        <v>19810</v>
      </c>
      <c r="V12">
        <v>20982</v>
      </c>
      <c r="W12">
        <v>1990</v>
      </c>
      <c r="X12">
        <v>1646</v>
      </c>
    </row>
    <row r="13" spans="1:24" x14ac:dyDescent="0.25">
      <c r="A13" s="6" t="str">
        <f t="shared" si="0"/>
        <v>01023</v>
      </c>
      <c r="B13">
        <v>1</v>
      </c>
      <c r="C13">
        <v>23</v>
      </c>
      <c r="D13" t="s">
        <v>22</v>
      </c>
      <c r="E13" t="s">
        <v>45</v>
      </c>
      <c r="F13">
        <v>12589</v>
      </c>
      <c r="G13">
        <v>5938</v>
      </c>
      <c r="H13">
        <v>6651</v>
      </c>
      <c r="I13">
        <v>3499</v>
      </c>
      <c r="J13">
        <v>3692</v>
      </c>
      <c r="K13">
        <v>2370</v>
      </c>
      <c r="L13">
        <v>2885</v>
      </c>
      <c r="M13">
        <v>16</v>
      </c>
      <c r="N13">
        <v>10</v>
      </c>
      <c r="O13">
        <v>7</v>
      </c>
      <c r="P13">
        <v>18</v>
      </c>
      <c r="Q13">
        <v>0</v>
      </c>
      <c r="R13">
        <v>0</v>
      </c>
      <c r="S13">
        <v>46</v>
      </c>
      <c r="T13">
        <v>46</v>
      </c>
      <c r="U13">
        <v>5883</v>
      </c>
      <c r="V13">
        <v>6578</v>
      </c>
      <c r="W13">
        <v>55</v>
      </c>
      <c r="X13">
        <v>73</v>
      </c>
    </row>
    <row r="14" spans="1:24" x14ac:dyDescent="0.25">
      <c r="A14" s="6" t="str">
        <f t="shared" si="0"/>
        <v>01025</v>
      </c>
      <c r="B14">
        <v>1</v>
      </c>
      <c r="C14">
        <v>25</v>
      </c>
      <c r="D14" t="s">
        <v>22</v>
      </c>
      <c r="E14" t="s">
        <v>47</v>
      </c>
      <c r="F14">
        <v>23622</v>
      </c>
      <c r="G14">
        <v>11153</v>
      </c>
      <c r="H14">
        <v>12469</v>
      </c>
      <c r="I14">
        <v>6057</v>
      </c>
      <c r="J14">
        <v>6461</v>
      </c>
      <c r="K14">
        <v>4878</v>
      </c>
      <c r="L14">
        <v>5757</v>
      </c>
      <c r="M14">
        <v>56</v>
      </c>
      <c r="N14">
        <v>77</v>
      </c>
      <c r="O14">
        <v>46</v>
      </c>
      <c r="P14">
        <v>57</v>
      </c>
      <c r="Q14">
        <v>4</v>
      </c>
      <c r="R14">
        <v>1</v>
      </c>
      <c r="S14">
        <v>112</v>
      </c>
      <c r="T14">
        <v>116</v>
      </c>
      <c r="U14">
        <v>10991</v>
      </c>
      <c r="V14">
        <v>12321</v>
      </c>
      <c r="W14">
        <v>162</v>
      </c>
      <c r="X14">
        <v>148</v>
      </c>
    </row>
    <row r="15" spans="1:24" x14ac:dyDescent="0.25">
      <c r="A15" s="6" t="str">
        <f t="shared" si="0"/>
        <v>01027</v>
      </c>
      <c r="B15">
        <v>1</v>
      </c>
      <c r="C15">
        <v>27</v>
      </c>
      <c r="D15" t="s">
        <v>22</v>
      </c>
      <c r="E15" t="s">
        <v>49</v>
      </c>
      <c r="F15">
        <v>13235</v>
      </c>
      <c r="G15">
        <v>6447</v>
      </c>
      <c r="H15">
        <v>6788</v>
      </c>
      <c r="I15">
        <v>5400</v>
      </c>
      <c r="J15">
        <v>5615</v>
      </c>
      <c r="K15">
        <v>867</v>
      </c>
      <c r="L15">
        <v>957</v>
      </c>
      <c r="M15">
        <v>30</v>
      </c>
      <c r="N15">
        <v>45</v>
      </c>
      <c r="O15">
        <v>19</v>
      </c>
      <c r="P15">
        <v>19</v>
      </c>
      <c r="Q15">
        <v>0</v>
      </c>
      <c r="R15">
        <v>0</v>
      </c>
      <c r="S15">
        <v>131</v>
      </c>
      <c r="T15">
        <v>152</v>
      </c>
      <c r="U15">
        <v>6216</v>
      </c>
      <c r="V15">
        <v>6584</v>
      </c>
      <c r="W15">
        <v>231</v>
      </c>
      <c r="X15">
        <v>204</v>
      </c>
    </row>
    <row r="16" spans="1:24" x14ac:dyDescent="0.25">
      <c r="A16" s="6" t="str">
        <f t="shared" si="0"/>
        <v>01029</v>
      </c>
      <c r="B16">
        <v>1</v>
      </c>
      <c r="C16">
        <v>29</v>
      </c>
      <c r="D16" t="s">
        <v>22</v>
      </c>
      <c r="E16" t="s">
        <v>51</v>
      </c>
      <c r="F16">
        <v>14910</v>
      </c>
      <c r="G16">
        <v>7340</v>
      </c>
      <c r="H16">
        <v>7570</v>
      </c>
      <c r="I16">
        <v>6999</v>
      </c>
      <c r="J16">
        <v>7177</v>
      </c>
      <c r="K16">
        <v>193</v>
      </c>
      <c r="L16">
        <v>231</v>
      </c>
      <c r="M16">
        <v>35</v>
      </c>
      <c r="N16">
        <v>44</v>
      </c>
      <c r="O16">
        <v>10</v>
      </c>
      <c r="P16">
        <v>23</v>
      </c>
      <c r="Q16">
        <v>10</v>
      </c>
      <c r="R16">
        <v>1</v>
      </c>
      <c r="S16">
        <v>93</v>
      </c>
      <c r="T16">
        <v>94</v>
      </c>
      <c r="U16">
        <v>7128</v>
      </c>
      <c r="V16">
        <v>7395</v>
      </c>
      <c r="W16">
        <v>212</v>
      </c>
      <c r="X16">
        <v>175</v>
      </c>
    </row>
    <row r="17" spans="1:24" x14ac:dyDescent="0.25">
      <c r="A17" s="6" t="str">
        <f t="shared" si="0"/>
        <v>01031</v>
      </c>
      <c r="B17">
        <v>1</v>
      </c>
      <c r="C17">
        <v>31</v>
      </c>
      <c r="D17" t="s">
        <v>22</v>
      </c>
      <c r="E17" t="s">
        <v>53</v>
      </c>
      <c r="F17">
        <v>52342</v>
      </c>
      <c r="G17">
        <v>25742</v>
      </c>
      <c r="H17">
        <v>26600</v>
      </c>
      <c r="I17">
        <v>19647</v>
      </c>
      <c r="J17">
        <v>20022</v>
      </c>
      <c r="K17">
        <v>4429</v>
      </c>
      <c r="L17">
        <v>4787</v>
      </c>
      <c r="M17">
        <v>357</v>
      </c>
      <c r="N17">
        <v>377</v>
      </c>
      <c r="O17">
        <v>320</v>
      </c>
      <c r="P17">
        <v>558</v>
      </c>
      <c r="Q17">
        <v>128</v>
      </c>
      <c r="R17">
        <v>78</v>
      </c>
      <c r="S17">
        <v>861</v>
      </c>
      <c r="T17">
        <v>778</v>
      </c>
      <c r="U17">
        <v>23553</v>
      </c>
      <c r="V17">
        <v>24618</v>
      </c>
      <c r="W17">
        <v>2189</v>
      </c>
      <c r="X17">
        <v>1982</v>
      </c>
    </row>
    <row r="18" spans="1:24" x14ac:dyDescent="0.25">
      <c r="A18" s="6" t="str">
        <f t="shared" si="0"/>
        <v>01033</v>
      </c>
      <c r="B18">
        <v>1</v>
      </c>
      <c r="C18">
        <v>33</v>
      </c>
      <c r="D18" t="s">
        <v>22</v>
      </c>
      <c r="E18" t="s">
        <v>55</v>
      </c>
      <c r="F18">
        <v>55241</v>
      </c>
      <c r="G18">
        <v>26408</v>
      </c>
      <c r="H18">
        <v>28833</v>
      </c>
      <c r="I18">
        <v>21424</v>
      </c>
      <c r="J18">
        <v>23016</v>
      </c>
      <c r="K18">
        <v>4108</v>
      </c>
      <c r="L18">
        <v>4851</v>
      </c>
      <c r="M18">
        <v>195</v>
      </c>
      <c r="N18">
        <v>187</v>
      </c>
      <c r="O18">
        <v>152</v>
      </c>
      <c r="P18">
        <v>222</v>
      </c>
      <c r="Q18">
        <v>20</v>
      </c>
      <c r="R18">
        <v>20</v>
      </c>
      <c r="S18">
        <v>509</v>
      </c>
      <c r="T18">
        <v>537</v>
      </c>
      <c r="U18">
        <v>25483</v>
      </c>
      <c r="V18">
        <v>27969</v>
      </c>
      <c r="W18">
        <v>925</v>
      </c>
      <c r="X18">
        <v>864</v>
      </c>
    </row>
    <row r="19" spans="1:24" x14ac:dyDescent="0.25">
      <c r="A19" s="6" t="str">
        <f t="shared" si="0"/>
        <v>01035</v>
      </c>
      <c r="B19">
        <v>1</v>
      </c>
      <c r="C19">
        <v>35</v>
      </c>
      <c r="D19" t="s">
        <v>22</v>
      </c>
      <c r="E19" t="s">
        <v>57</v>
      </c>
      <c r="F19">
        <v>12067</v>
      </c>
      <c r="G19">
        <v>5758</v>
      </c>
      <c r="H19">
        <v>6309</v>
      </c>
      <c r="I19">
        <v>3103</v>
      </c>
      <c r="J19">
        <v>3142</v>
      </c>
      <c r="K19">
        <v>2524</v>
      </c>
      <c r="L19">
        <v>3036</v>
      </c>
      <c r="M19">
        <v>36</v>
      </c>
      <c r="N19">
        <v>31</v>
      </c>
      <c r="O19">
        <v>11</v>
      </c>
      <c r="P19">
        <v>17</v>
      </c>
      <c r="Q19">
        <v>2</v>
      </c>
      <c r="R19">
        <v>1</v>
      </c>
      <c r="S19">
        <v>82</v>
      </c>
      <c r="T19">
        <v>82</v>
      </c>
      <c r="U19">
        <v>5608</v>
      </c>
      <c r="V19">
        <v>6182</v>
      </c>
      <c r="W19">
        <v>150</v>
      </c>
      <c r="X19">
        <v>127</v>
      </c>
    </row>
    <row r="20" spans="1:24" x14ac:dyDescent="0.25">
      <c r="A20" s="6" t="str">
        <f t="shared" si="0"/>
        <v>01037</v>
      </c>
      <c r="B20">
        <v>1</v>
      </c>
      <c r="C20">
        <v>37</v>
      </c>
      <c r="D20" t="s">
        <v>22</v>
      </c>
      <c r="E20" t="s">
        <v>59</v>
      </c>
      <c r="F20">
        <v>10663</v>
      </c>
      <c r="G20">
        <v>5335</v>
      </c>
      <c r="H20">
        <v>5328</v>
      </c>
      <c r="I20">
        <v>3604</v>
      </c>
      <c r="J20">
        <v>3514</v>
      </c>
      <c r="K20">
        <v>1606</v>
      </c>
      <c r="L20">
        <v>1688</v>
      </c>
      <c r="M20">
        <v>41</v>
      </c>
      <c r="N20">
        <v>24</v>
      </c>
      <c r="O20">
        <v>6</v>
      </c>
      <c r="P20">
        <v>12</v>
      </c>
      <c r="Q20">
        <v>7</v>
      </c>
      <c r="R20">
        <v>11</v>
      </c>
      <c r="S20">
        <v>71</v>
      </c>
      <c r="T20">
        <v>79</v>
      </c>
      <c r="U20">
        <v>5183</v>
      </c>
      <c r="V20">
        <v>5200</v>
      </c>
      <c r="W20">
        <v>152</v>
      </c>
      <c r="X20">
        <v>128</v>
      </c>
    </row>
    <row r="21" spans="1:24" x14ac:dyDescent="0.25">
      <c r="A21" s="6" t="str">
        <f t="shared" si="0"/>
        <v>01039</v>
      </c>
      <c r="B21">
        <v>1</v>
      </c>
      <c r="C21">
        <v>39</v>
      </c>
      <c r="D21" t="s">
        <v>22</v>
      </c>
      <c r="E21" t="s">
        <v>61</v>
      </c>
      <c r="F21">
        <v>37049</v>
      </c>
      <c r="G21">
        <v>17927</v>
      </c>
      <c r="H21">
        <v>19122</v>
      </c>
      <c r="I21">
        <v>15234</v>
      </c>
      <c r="J21">
        <v>16077</v>
      </c>
      <c r="K21">
        <v>2138</v>
      </c>
      <c r="L21">
        <v>2500</v>
      </c>
      <c r="M21">
        <v>146</v>
      </c>
      <c r="N21">
        <v>134</v>
      </c>
      <c r="O21">
        <v>90</v>
      </c>
      <c r="P21">
        <v>96</v>
      </c>
      <c r="Q21">
        <v>2</v>
      </c>
      <c r="R21">
        <v>2</v>
      </c>
      <c r="S21">
        <v>317</v>
      </c>
      <c r="T21">
        <v>313</v>
      </c>
      <c r="U21">
        <v>17585</v>
      </c>
      <c r="V21">
        <v>18777</v>
      </c>
      <c r="W21">
        <v>342</v>
      </c>
      <c r="X21">
        <v>345</v>
      </c>
    </row>
    <row r="22" spans="1:24" x14ac:dyDescent="0.25">
      <c r="A22" s="6" t="str">
        <f t="shared" si="0"/>
        <v>01041</v>
      </c>
      <c r="B22">
        <v>1</v>
      </c>
      <c r="C22">
        <v>41</v>
      </c>
      <c r="D22" t="s">
        <v>22</v>
      </c>
      <c r="E22" t="s">
        <v>63</v>
      </c>
      <c r="F22">
        <v>13772</v>
      </c>
      <c r="G22">
        <v>6685</v>
      </c>
      <c r="H22">
        <v>7087</v>
      </c>
      <c r="I22">
        <v>4895</v>
      </c>
      <c r="J22">
        <v>5044</v>
      </c>
      <c r="K22">
        <v>1509</v>
      </c>
      <c r="L22">
        <v>1780</v>
      </c>
      <c r="M22">
        <v>42</v>
      </c>
      <c r="N22">
        <v>49</v>
      </c>
      <c r="O22">
        <v>80</v>
      </c>
      <c r="P22">
        <v>72</v>
      </c>
      <c r="Q22">
        <v>4</v>
      </c>
      <c r="R22">
        <v>2</v>
      </c>
      <c r="S22">
        <v>155</v>
      </c>
      <c r="T22">
        <v>140</v>
      </c>
      <c r="U22">
        <v>6500</v>
      </c>
      <c r="V22">
        <v>6939</v>
      </c>
      <c r="W22">
        <v>185</v>
      </c>
      <c r="X22">
        <v>148</v>
      </c>
    </row>
    <row r="23" spans="1:24" x14ac:dyDescent="0.25">
      <c r="A23" s="6" t="str">
        <f t="shared" si="0"/>
        <v>01043</v>
      </c>
      <c r="B23">
        <v>1</v>
      </c>
      <c r="C23">
        <v>43</v>
      </c>
      <c r="D23" t="s">
        <v>22</v>
      </c>
      <c r="E23" t="s">
        <v>65</v>
      </c>
      <c r="F23">
        <v>83768</v>
      </c>
      <c r="G23">
        <v>41408</v>
      </c>
      <c r="H23">
        <v>42360</v>
      </c>
      <c r="I23">
        <v>39626</v>
      </c>
      <c r="J23">
        <v>40562</v>
      </c>
      <c r="K23">
        <v>635</v>
      </c>
      <c r="L23">
        <v>521</v>
      </c>
      <c r="M23">
        <v>272</v>
      </c>
      <c r="N23">
        <v>267</v>
      </c>
      <c r="O23">
        <v>224</v>
      </c>
      <c r="P23">
        <v>383</v>
      </c>
      <c r="Q23">
        <v>35</v>
      </c>
      <c r="R23">
        <v>33</v>
      </c>
      <c r="S23">
        <v>616</v>
      </c>
      <c r="T23">
        <v>594</v>
      </c>
      <c r="U23">
        <v>39484</v>
      </c>
      <c r="V23">
        <v>40532</v>
      </c>
      <c r="W23">
        <v>1924</v>
      </c>
      <c r="X23">
        <v>1828</v>
      </c>
    </row>
    <row r="24" spans="1:24" x14ac:dyDescent="0.25">
      <c r="A24" s="6" t="str">
        <f t="shared" si="0"/>
        <v>01045</v>
      </c>
      <c r="B24">
        <v>1</v>
      </c>
      <c r="C24">
        <v>45</v>
      </c>
      <c r="D24" t="s">
        <v>22</v>
      </c>
      <c r="E24" t="s">
        <v>67</v>
      </c>
      <c r="F24">
        <v>49172</v>
      </c>
      <c r="G24">
        <v>24214</v>
      </c>
      <c r="H24">
        <v>24958</v>
      </c>
      <c r="I24">
        <v>18256</v>
      </c>
      <c r="J24">
        <v>18017</v>
      </c>
      <c r="K24">
        <v>4790</v>
      </c>
      <c r="L24">
        <v>5524</v>
      </c>
      <c r="M24">
        <v>232</v>
      </c>
      <c r="N24">
        <v>190</v>
      </c>
      <c r="O24">
        <v>251</v>
      </c>
      <c r="P24">
        <v>462</v>
      </c>
      <c r="Q24">
        <v>39</v>
      </c>
      <c r="R24">
        <v>50</v>
      </c>
      <c r="S24">
        <v>646</v>
      </c>
      <c r="T24">
        <v>715</v>
      </c>
      <c r="U24">
        <v>22383</v>
      </c>
      <c r="V24">
        <v>23339</v>
      </c>
      <c r="W24">
        <v>1831</v>
      </c>
      <c r="X24">
        <v>1619</v>
      </c>
    </row>
    <row r="25" spans="1:24" x14ac:dyDescent="0.25">
      <c r="A25" s="6" t="str">
        <f t="shared" si="0"/>
        <v>01047</v>
      </c>
      <c r="B25">
        <v>1</v>
      </c>
      <c r="C25">
        <v>47</v>
      </c>
      <c r="D25" t="s">
        <v>22</v>
      </c>
      <c r="E25" t="s">
        <v>69</v>
      </c>
      <c r="F25">
        <v>37196</v>
      </c>
      <c r="G25">
        <v>17178</v>
      </c>
      <c r="H25">
        <v>20018</v>
      </c>
      <c r="I25">
        <v>4910</v>
      </c>
      <c r="J25">
        <v>5349</v>
      </c>
      <c r="K25">
        <v>11940</v>
      </c>
      <c r="L25">
        <v>14360</v>
      </c>
      <c r="M25">
        <v>74</v>
      </c>
      <c r="N25">
        <v>40</v>
      </c>
      <c r="O25">
        <v>91</v>
      </c>
      <c r="P25">
        <v>76</v>
      </c>
      <c r="Q25">
        <v>11</v>
      </c>
      <c r="R25">
        <v>6</v>
      </c>
      <c r="S25">
        <v>152</v>
      </c>
      <c r="T25">
        <v>187</v>
      </c>
      <c r="U25">
        <v>16941</v>
      </c>
      <c r="V25">
        <v>19826</v>
      </c>
      <c r="W25">
        <v>237</v>
      </c>
      <c r="X25">
        <v>192</v>
      </c>
    </row>
    <row r="26" spans="1:24" x14ac:dyDescent="0.25">
      <c r="A26" s="6" t="str">
        <f t="shared" si="0"/>
        <v>01049</v>
      </c>
      <c r="B26">
        <v>1</v>
      </c>
      <c r="C26">
        <v>49</v>
      </c>
      <c r="D26" t="s">
        <v>22</v>
      </c>
      <c r="E26" t="s">
        <v>5169</v>
      </c>
      <c r="F26">
        <v>71513</v>
      </c>
      <c r="G26">
        <v>35577</v>
      </c>
      <c r="H26">
        <v>35936</v>
      </c>
      <c r="I26">
        <v>32870</v>
      </c>
      <c r="J26">
        <v>33433</v>
      </c>
      <c r="K26">
        <v>688</v>
      </c>
      <c r="L26">
        <v>652</v>
      </c>
      <c r="M26">
        <v>744</v>
      </c>
      <c r="N26">
        <v>702</v>
      </c>
      <c r="O26">
        <v>199</v>
      </c>
      <c r="P26">
        <v>172</v>
      </c>
      <c r="Q26">
        <v>240</v>
      </c>
      <c r="R26">
        <v>194</v>
      </c>
      <c r="S26">
        <v>836</v>
      </c>
      <c r="T26">
        <v>783</v>
      </c>
      <c r="U26">
        <v>29862</v>
      </c>
      <c r="V26">
        <v>30877</v>
      </c>
      <c r="W26">
        <v>5715</v>
      </c>
      <c r="X26">
        <v>5059</v>
      </c>
    </row>
    <row r="27" spans="1:24" x14ac:dyDescent="0.25">
      <c r="A27" s="6" t="str">
        <f t="shared" si="0"/>
        <v>01051</v>
      </c>
      <c r="B27">
        <v>1</v>
      </c>
      <c r="C27">
        <v>51</v>
      </c>
      <c r="D27" t="s">
        <v>22</v>
      </c>
      <c r="E27" t="s">
        <v>73</v>
      </c>
      <c r="F27">
        <v>81209</v>
      </c>
      <c r="G27">
        <v>39236</v>
      </c>
      <c r="H27">
        <v>41973</v>
      </c>
      <c r="I27">
        <v>29676</v>
      </c>
      <c r="J27">
        <v>31785</v>
      </c>
      <c r="K27">
        <v>8345</v>
      </c>
      <c r="L27">
        <v>8834</v>
      </c>
      <c r="M27">
        <v>212</v>
      </c>
      <c r="N27">
        <v>201</v>
      </c>
      <c r="O27">
        <v>270</v>
      </c>
      <c r="P27">
        <v>340</v>
      </c>
      <c r="Q27">
        <v>45</v>
      </c>
      <c r="R27">
        <v>47</v>
      </c>
      <c r="S27">
        <v>688</v>
      </c>
      <c r="T27">
        <v>766</v>
      </c>
      <c r="U27">
        <v>37947</v>
      </c>
      <c r="V27">
        <v>40699</v>
      </c>
      <c r="W27">
        <v>1289</v>
      </c>
      <c r="X27">
        <v>1274</v>
      </c>
    </row>
    <row r="28" spans="1:24" x14ac:dyDescent="0.25">
      <c r="A28" s="6" t="str">
        <f t="shared" si="0"/>
        <v>01053</v>
      </c>
      <c r="B28">
        <v>1</v>
      </c>
      <c r="C28">
        <v>53</v>
      </c>
      <c r="D28" t="s">
        <v>22</v>
      </c>
      <c r="E28" t="s">
        <v>75</v>
      </c>
      <c r="F28">
        <v>36633</v>
      </c>
      <c r="G28">
        <v>18425</v>
      </c>
      <c r="H28">
        <v>18208</v>
      </c>
      <c r="I28">
        <v>11261</v>
      </c>
      <c r="J28">
        <v>11554</v>
      </c>
      <c r="K28">
        <v>5974</v>
      </c>
      <c r="L28">
        <v>5476</v>
      </c>
      <c r="M28">
        <v>703</v>
      </c>
      <c r="N28">
        <v>725</v>
      </c>
      <c r="O28">
        <v>53</v>
      </c>
      <c r="P28">
        <v>69</v>
      </c>
      <c r="Q28">
        <v>21</v>
      </c>
      <c r="R28">
        <v>9</v>
      </c>
      <c r="S28">
        <v>413</v>
      </c>
      <c r="T28">
        <v>375</v>
      </c>
      <c r="U28">
        <v>17895</v>
      </c>
      <c r="V28">
        <v>17786</v>
      </c>
      <c r="W28">
        <v>530</v>
      </c>
      <c r="X28">
        <v>422</v>
      </c>
    </row>
    <row r="29" spans="1:24" x14ac:dyDescent="0.25">
      <c r="A29" s="6" t="str">
        <f t="shared" si="0"/>
        <v>01055</v>
      </c>
      <c r="B29">
        <v>1</v>
      </c>
      <c r="C29">
        <v>55</v>
      </c>
      <c r="D29" t="s">
        <v>22</v>
      </c>
      <c r="E29" t="s">
        <v>77</v>
      </c>
      <c r="F29">
        <v>102268</v>
      </c>
      <c r="G29">
        <v>49496</v>
      </c>
      <c r="H29">
        <v>52772</v>
      </c>
      <c r="I29">
        <v>40115</v>
      </c>
      <c r="J29">
        <v>42386</v>
      </c>
      <c r="K29">
        <v>7542</v>
      </c>
      <c r="L29">
        <v>8560</v>
      </c>
      <c r="M29">
        <v>334</v>
      </c>
      <c r="N29">
        <v>293</v>
      </c>
      <c r="O29">
        <v>412</v>
      </c>
      <c r="P29">
        <v>429</v>
      </c>
      <c r="Q29">
        <v>166</v>
      </c>
      <c r="R29">
        <v>139</v>
      </c>
      <c r="S29">
        <v>927</v>
      </c>
      <c r="T29">
        <v>965</v>
      </c>
      <c r="U29">
        <v>47271</v>
      </c>
      <c r="V29">
        <v>50767</v>
      </c>
      <c r="W29">
        <v>2225</v>
      </c>
      <c r="X29">
        <v>2005</v>
      </c>
    </row>
    <row r="30" spans="1:24" x14ac:dyDescent="0.25">
      <c r="A30" s="6" t="str">
        <f t="shared" si="0"/>
        <v>01057</v>
      </c>
      <c r="B30">
        <v>1</v>
      </c>
      <c r="C30">
        <v>57</v>
      </c>
      <c r="D30" t="s">
        <v>22</v>
      </c>
      <c r="E30" t="s">
        <v>79</v>
      </c>
      <c r="F30">
        <v>16302</v>
      </c>
      <c r="G30">
        <v>7937</v>
      </c>
      <c r="H30">
        <v>8365</v>
      </c>
      <c r="I30">
        <v>6817</v>
      </c>
      <c r="J30">
        <v>7163</v>
      </c>
      <c r="K30">
        <v>927</v>
      </c>
      <c r="L30">
        <v>974</v>
      </c>
      <c r="M30">
        <v>41</v>
      </c>
      <c r="N30">
        <v>37</v>
      </c>
      <c r="O30">
        <v>19</v>
      </c>
      <c r="P30">
        <v>59</v>
      </c>
      <c r="Q30">
        <v>0</v>
      </c>
      <c r="R30">
        <v>1</v>
      </c>
      <c r="S30">
        <v>133</v>
      </c>
      <c r="T30">
        <v>131</v>
      </c>
      <c r="U30">
        <v>7765</v>
      </c>
      <c r="V30">
        <v>8202</v>
      </c>
      <c r="W30">
        <v>172</v>
      </c>
      <c r="X30">
        <v>163</v>
      </c>
    </row>
    <row r="31" spans="1:24" x14ac:dyDescent="0.25">
      <c r="A31" s="6" t="str">
        <f t="shared" si="0"/>
        <v>01059</v>
      </c>
      <c r="B31">
        <v>1</v>
      </c>
      <c r="C31">
        <v>59</v>
      </c>
      <c r="D31" t="s">
        <v>22</v>
      </c>
      <c r="E31" t="s">
        <v>81</v>
      </c>
      <c r="F31">
        <v>31362</v>
      </c>
      <c r="G31">
        <v>15782</v>
      </c>
      <c r="H31">
        <v>15580</v>
      </c>
      <c r="I31">
        <v>14388</v>
      </c>
      <c r="J31">
        <v>14369</v>
      </c>
      <c r="K31">
        <v>776</v>
      </c>
      <c r="L31">
        <v>597</v>
      </c>
      <c r="M31">
        <v>257</v>
      </c>
      <c r="N31">
        <v>265</v>
      </c>
      <c r="O31">
        <v>55</v>
      </c>
      <c r="P31">
        <v>59</v>
      </c>
      <c r="Q31">
        <v>26</v>
      </c>
      <c r="R31">
        <v>42</v>
      </c>
      <c r="S31">
        <v>280</v>
      </c>
      <c r="T31">
        <v>248</v>
      </c>
      <c r="U31">
        <v>12629</v>
      </c>
      <c r="V31">
        <v>13127</v>
      </c>
      <c r="W31">
        <v>3153</v>
      </c>
      <c r="X31">
        <v>2453</v>
      </c>
    </row>
    <row r="32" spans="1:24" x14ac:dyDescent="0.25">
      <c r="A32" s="6" t="str">
        <f t="shared" si="0"/>
        <v>01061</v>
      </c>
      <c r="B32">
        <v>1</v>
      </c>
      <c r="C32">
        <v>61</v>
      </c>
      <c r="D32" t="s">
        <v>22</v>
      </c>
      <c r="E32" t="s">
        <v>83</v>
      </c>
      <c r="F32">
        <v>26271</v>
      </c>
      <c r="G32">
        <v>12827</v>
      </c>
      <c r="H32">
        <v>13444</v>
      </c>
      <c r="I32">
        <v>11187</v>
      </c>
      <c r="J32">
        <v>11708</v>
      </c>
      <c r="K32">
        <v>1181</v>
      </c>
      <c r="L32">
        <v>1264</v>
      </c>
      <c r="M32">
        <v>147</v>
      </c>
      <c r="N32">
        <v>146</v>
      </c>
      <c r="O32">
        <v>44</v>
      </c>
      <c r="P32">
        <v>48</v>
      </c>
      <c r="Q32">
        <v>11</v>
      </c>
      <c r="R32">
        <v>8</v>
      </c>
      <c r="S32">
        <v>257</v>
      </c>
      <c r="T32">
        <v>270</v>
      </c>
      <c r="U32">
        <v>12243</v>
      </c>
      <c r="V32">
        <v>12933</v>
      </c>
      <c r="W32">
        <v>584</v>
      </c>
      <c r="X32">
        <v>511</v>
      </c>
    </row>
    <row r="33" spans="1:24" x14ac:dyDescent="0.25">
      <c r="A33" s="6" t="str">
        <f t="shared" si="0"/>
        <v>01063</v>
      </c>
      <c r="B33">
        <v>1</v>
      </c>
      <c r="C33">
        <v>63</v>
      </c>
      <c r="D33" t="s">
        <v>22</v>
      </c>
      <c r="E33" t="s">
        <v>85</v>
      </c>
      <c r="F33">
        <v>8111</v>
      </c>
      <c r="G33">
        <v>3829</v>
      </c>
      <c r="H33">
        <v>4282</v>
      </c>
      <c r="I33">
        <v>735</v>
      </c>
      <c r="J33">
        <v>765</v>
      </c>
      <c r="K33">
        <v>3033</v>
      </c>
      <c r="L33">
        <v>3449</v>
      </c>
      <c r="M33">
        <v>18</v>
      </c>
      <c r="N33">
        <v>13</v>
      </c>
      <c r="O33">
        <v>11</v>
      </c>
      <c r="P33">
        <v>12</v>
      </c>
      <c r="Q33">
        <v>0</v>
      </c>
      <c r="R33">
        <v>0</v>
      </c>
      <c r="S33">
        <v>32</v>
      </c>
      <c r="T33">
        <v>43</v>
      </c>
      <c r="U33">
        <v>3756</v>
      </c>
      <c r="V33">
        <v>4216</v>
      </c>
      <c r="W33">
        <v>73</v>
      </c>
      <c r="X33">
        <v>66</v>
      </c>
    </row>
    <row r="34" spans="1:24" x14ac:dyDescent="0.25">
      <c r="A34" s="6" t="str">
        <f t="shared" si="0"/>
        <v>01065</v>
      </c>
      <c r="B34">
        <v>1</v>
      </c>
      <c r="C34">
        <v>65</v>
      </c>
      <c r="D34" t="s">
        <v>22</v>
      </c>
      <c r="E34" t="s">
        <v>87</v>
      </c>
      <c r="F34">
        <v>14651</v>
      </c>
      <c r="G34">
        <v>6950</v>
      </c>
      <c r="H34">
        <v>7701</v>
      </c>
      <c r="I34">
        <v>2956</v>
      </c>
      <c r="J34">
        <v>3007</v>
      </c>
      <c r="K34">
        <v>3909</v>
      </c>
      <c r="L34">
        <v>4591</v>
      </c>
      <c r="M34">
        <v>17</v>
      </c>
      <c r="N34">
        <v>22</v>
      </c>
      <c r="O34">
        <v>19</v>
      </c>
      <c r="P34">
        <v>25</v>
      </c>
      <c r="Q34">
        <v>1</v>
      </c>
      <c r="R34">
        <v>1</v>
      </c>
      <c r="S34">
        <v>48</v>
      </c>
      <c r="T34">
        <v>55</v>
      </c>
      <c r="U34">
        <v>6839</v>
      </c>
      <c r="V34">
        <v>7603</v>
      </c>
      <c r="W34">
        <v>111</v>
      </c>
      <c r="X34">
        <v>98</v>
      </c>
    </row>
    <row r="35" spans="1:24" x14ac:dyDescent="0.25">
      <c r="A35" s="6" t="str">
        <f t="shared" si="0"/>
        <v>01067</v>
      </c>
      <c r="B35">
        <v>1</v>
      </c>
      <c r="C35">
        <v>67</v>
      </c>
      <c r="D35" t="s">
        <v>22</v>
      </c>
      <c r="E35" t="s">
        <v>89</v>
      </c>
      <c r="F35">
        <v>17205</v>
      </c>
      <c r="G35">
        <v>8309</v>
      </c>
      <c r="H35">
        <v>8896</v>
      </c>
      <c r="I35">
        <v>5992</v>
      </c>
      <c r="J35">
        <v>6323</v>
      </c>
      <c r="K35">
        <v>2097</v>
      </c>
      <c r="L35">
        <v>2357</v>
      </c>
      <c r="M35">
        <v>49</v>
      </c>
      <c r="N35">
        <v>30</v>
      </c>
      <c r="O35">
        <v>33</v>
      </c>
      <c r="P35">
        <v>40</v>
      </c>
      <c r="Q35">
        <v>3</v>
      </c>
      <c r="R35">
        <v>1</v>
      </c>
      <c r="S35">
        <v>135</v>
      </c>
      <c r="T35">
        <v>145</v>
      </c>
      <c r="U35">
        <v>8070</v>
      </c>
      <c r="V35">
        <v>8672</v>
      </c>
      <c r="W35">
        <v>239</v>
      </c>
      <c r="X35">
        <v>224</v>
      </c>
    </row>
    <row r="36" spans="1:24" x14ac:dyDescent="0.25">
      <c r="A36" s="6" t="str">
        <f t="shared" si="0"/>
        <v>01069</v>
      </c>
      <c r="B36">
        <v>1</v>
      </c>
      <c r="C36">
        <v>69</v>
      </c>
      <c r="D36" t="s">
        <v>22</v>
      </c>
      <c r="E36" t="s">
        <v>91</v>
      </c>
      <c r="F36">
        <v>105882</v>
      </c>
      <c r="G36">
        <v>50628</v>
      </c>
      <c r="H36">
        <v>55254</v>
      </c>
      <c r="I36">
        <v>35314</v>
      </c>
      <c r="J36">
        <v>37558</v>
      </c>
      <c r="K36">
        <v>13435</v>
      </c>
      <c r="L36">
        <v>15541</v>
      </c>
      <c r="M36">
        <v>257</v>
      </c>
      <c r="N36">
        <v>317</v>
      </c>
      <c r="O36">
        <v>477</v>
      </c>
      <c r="P36">
        <v>660</v>
      </c>
      <c r="Q36">
        <v>39</v>
      </c>
      <c r="R36">
        <v>58</v>
      </c>
      <c r="S36">
        <v>1106</v>
      </c>
      <c r="T36">
        <v>1120</v>
      </c>
      <c r="U36">
        <v>48708</v>
      </c>
      <c r="V36">
        <v>53543</v>
      </c>
      <c r="W36">
        <v>1920</v>
      </c>
      <c r="X36">
        <v>1711</v>
      </c>
    </row>
    <row r="37" spans="1:24" x14ac:dyDescent="0.25">
      <c r="A37" s="6" t="str">
        <f t="shared" si="0"/>
        <v>01071</v>
      </c>
      <c r="B37">
        <v>1</v>
      </c>
      <c r="C37">
        <v>71</v>
      </c>
      <c r="D37" t="s">
        <v>22</v>
      </c>
      <c r="E37" t="s">
        <v>93</v>
      </c>
      <c r="F37">
        <v>51626</v>
      </c>
      <c r="G37">
        <v>25367</v>
      </c>
      <c r="H37">
        <v>26259</v>
      </c>
      <c r="I37">
        <v>23189</v>
      </c>
      <c r="J37">
        <v>23984</v>
      </c>
      <c r="K37">
        <v>893</v>
      </c>
      <c r="L37">
        <v>910</v>
      </c>
      <c r="M37">
        <v>421</v>
      </c>
      <c r="N37">
        <v>432</v>
      </c>
      <c r="O37">
        <v>132</v>
      </c>
      <c r="P37">
        <v>169</v>
      </c>
      <c r="Q37">
        <v>34</v>
      </c>
      <c r="R37">
        <v>25</v>
      </c>
      <c r="S37">
        <v>698</v>
      </c>
      <c r="T37">
        <v>739</v>
      </c>
      <c r="U37">
        <v>24535</v>
      </c>
      <c r="V37">
        <v>25507</v>
      </c>
      <c r="W37">
        <v>832</v>
      </c>
      <c r="X37">
        <v>752</v>
      </c>
    </row>
    <row r="38" spans="1:24" x14ac:dyDescent="0.25">
      <c r="A38" s="6" t="str">
        <f t="shared" si="0"/>
        <v>01073</v>
      </c>
      <c r="B38">
        <v>1</v>
      </c>
      <c r="C38">
        <v>73</v>
      </c>
      <c r="D38" t="s">
        <v>22</v>
      </c>
      <c r="E38" t="s">
        <v>95</v>
      </c>
      <c r="F38">
        <v>658573</v>
      </c>
      <c r="G38">
        <v>311232</v>
      </c>
      <c r="H38">
        <v>347341</v>
      </c>
      <c r="I38">
        <v>169820</v>
      </c>
      <c r="J38">
        <v>179696</v>
      </c>
      <c r="K38">
        <v>130550</v>
      </c>
      <c r="L38">
        <v>155711</v>
      </c>
      <c r="M38">
        <v>917</v>
      </c>
      <c r="N38">
        <v>947</v>
      </c>
      <c r="O38">
        <v>5599</v>
      </c>
      <c r="P38">
        <v>6187</v>
      </c>
      <c r="Q38">
        <v>148</v>
      </c>
      <c r="R38">
        <v>234</v>
      </c>
      <c r="S38">
        <v>4198</v>
      </c>
      <c r="T38">
        <v>4566</v>
      </c>
      <c r="U38">
        <v>296985</v>
      </c>
      <c r="V38">
        <v>334715</v>
      </c>
      <c r="W38">
        <v>14247</v>
      </c>
      <c r="X38">
        <v>12626</v>
      </c>
    </row>
    <row r="39" spans="1:24" x14ac:dyDescent="0.25">
      <c r="A39" s="6" t="str">
        <f t="shared" si="0"/>
        <v>01075</v>
      </c>
      <c r="B39">
        <v>1</v>
      </c>
      <c r="C39">
        <v>75</v>
      </c>
      <c r="D39" t="s">
        <v>22</v>
      </c>
      <c r="E39" t="s">
        <v>97</v>
      </c>
      <c r="F39">
        <v>13805</v>
      </c>
      <c r="G39">
        <v>6760</v>
      </c>
      <c r="H39">
        <v>7045</v>
      </c>
      <c r="I39">
        <v>5940</v>
      </c>
      <c r="J39">
        <v>6143</v>
      </c>
      <c r="K39">
        <v>673</v>
      </c>
      <c r="L39">
        <v>753</v>
      </c>
      <c r="M39">
        <v>18</v>
      </c>
      <c r="N39">
        <v>25</v>
      </c>
      <c r="O39">
        <v>7</v>
      </c>
      <c r="P39">
        <v>8</v>
      </c>
      <c r="Q39">
        <v>1</v>
      </c>
      <c r="R39">
        <v>1</v>
      </c>
      <c r="S39">
        <v>121</v>
      </c>
      <c r="T39">
        <v>115</v>
      </c>
      <c r="U39">
        <v>6615</v>
      </c>
      <c r="V39">
        <v>6927</v>
      </c>
      <c r="W39">
        <v>145</v>
      </c>
      <c r="X39">
        <v>118</v>
      </c>
    </row>
    <row r="40" spans="1:24" x14ac:dyDescent="0.25">
      <c r="A40" s="6" t="str">
        <f t="shared" si="0"/>
        <v>01077</v>
      </c>
      <c r="B40">
        <v>1</v>
      </c>
      <c r="C40">
        <v>77</v>
      </c>
      <c r="D40" t="s">
        <v>22</v>
      </c>
      <c r="E40" t="s">
        <v>99</v>
      </c>
      <c r="F40">
        <v>92729</v>
      </c>
      <c r="G40">
        <v>44490</v>
      </c>
      <c r="H40">
        <v>48239</v>
      </c>
      <c r="I40">
        <v>38812</v>
      </c>
      <c r="J40">
        <v>41821</v>
      </c>
      <c r="K40">
        <v>4273</v>
      </c>
      <c r="L40">
        <v>5016</v>
      </c>
      <c r="M40">
        <v>219</v>
      </c>
      <c r="N40">
        <v>195</v>
      </c>
      <c r="O40">
        <v>359</v>
      </c>
      <c r="P40">
        <v>399</v>
      </c>
      <c r="Q40">
        <v>30</v>
      </c>
      <c r="R40">
        <v>28</v>
      </c>
      <c r="S40">
        <v>797</v>
      </c>
      <c r="T40">
        <v>780</v>
      </c>
      <c r="U40">
        <v>43177</v>
      </c>
      <c r="V40">
        <v>46900</v>
      </c>
      <c r="W40">
        <v>1313</v>
      </c>
      <c r="X40">
        <v>1339</v>
      </c>
    </row>
    <row r="41" spans="1:24" x14ac:dyDescent="0.25">
      <c r="A41" s="6" t="str">
        <f t="shared" si="0"/>
        <v>01079</v>
      </c>
      <c r="B41">
        <v>1</v>
      </c>
      <c r="C41">
        <v>79</v>
      </c>
      <c r="D41" t="s">
        <v>22</v>
      </c>
      <c r="E41" t="s">
        <v>101</v>
      </c>
      <c r="F41">
        <v>32924</v>
      </c>
      <c r="G41">
        <v>16034</v>
      </c>
      <c r="H41">
        <v>16890</v>
      </c>
      <c r="I41">
        <v>12596</v>
      </c>
      <c r="J41">
        <v>13161</v>
      </c>
      <c r="K41">
        <v>1686</v>
      </c>
      <c r="L41">
        <v>1896</v>
      </c>
      <c r="M41">
        <v>936</v>
      </c>
      <c r="N41">
        <v>970</v>
      </c>
      <c r="O41">
        <v>33</v>
      </c>
      <c r="P41">
        <v>40</v>
      </c>
      <c r="Q41">
        <v>5</v>
      </c>
      <c r="R41">
        <v>2</v>
      </c>
      <c r="S41">
        <v>778</v>
      </c>
      <c r="T41">
        <v>821</v>
      </c>
      <c r="U41">
        <v>15631</v>
      </c>
      <c r="V41">
        <v>16514</v>
      </c>
      <c r="W41">
        <v>403</v>
      </c>
      <c r="X41">
        <v>376</v>
      </c>
    </row>
    <row r="42" spans="1:24" x14ac:dyDescent="0.25">
      <c r="A42" s="6" t="str">
        <f t="shared" si="0"/>
        <v>01081</v>
      </c>
      <c r="B42">
        <v>1</v>
      </c>
      <c r="C42">
        <v>81</v>
      </c>
      <c r="D42" t="s">
        <v>22</v>
      </c>
      <c r="E42" t="s">
        <v>103</v>
      </c>
      <c r="F42">
        <v>164542</v>
      </c>
      <c r="G42">
        <v>80840</v>
      </c>
      <c r="H42">
        <v>83702</v>
      </c>
      <c r="I42">
        <v>58022</v>
      </c>
      <c r="J42">
        <v>58389</v>
      </c>
      <c r="K42">
        <v>17413</v>
      </c>
      <c r="L42">
        <v>20325</v>
      </c>
      <c r="M42">
        <v>323</v>
      </c>
      <c r="N42">
        <v>274</v>
      </c>
      <c r="O42">
        <v>3614</v>
      </c>
      <c r="P42">
        <v>3246</v>
      </c>
      <c r="Q42">
        <v>77</v>
      </c>
      <c r="R42">
        <v>70</v>
      </c>
      <c r="S42">
        <v>1391</v>
      </c>
      <c r="T42">
        <v>1398</v>
      </c>
      <c r="U42">
        <v>77623</v>
      </c>
      <c r="V42">
        <v>80828</v>
      </c>
      <c r="W42">
        <v>3217</v>
      </c>
      <c r="X42">
        <v>2874</v>
      </c>
    </row>
    <row r="43" spans="1:24" x14ac:dyDescent="0.25">
      <c r="A43" s="6" t="str">
        <f t="shared" si="0"/>
        <v>01083</v>
      </c>
      <c r="B43">
        <v>1</v>
      </c>
      <c r="C43">
        <v>83</v>
      </c>
      <c r="D43" t="s">
        <v>22</v>
      </c>
      <c r="E43" t="s">
        <v>105</v>
      </c>
      <c r="F43">
        <v>98915</v>
      </c>
      <c r="G43">
        <v>49444</v>
      </c>
      <c r="H43">
        <v>49471</v>
      </c>
      <c r="I43">
        <v>39932</v>
      </c>
      <c r="J43">
        <v>40189</v>
      </c>
      <c r="K43">
        <v>7118</v>
      </c>
      <c r="L43">
        <v>6644</v>
      </c>
      <c r="M43">
        <v>431</v>
      </c>
      <c r="N43">
        <v>401</v>
      </c>
      <c r="O43">
        <v>716</v>
      </c>
      <c r="P43">
        <v>947</v>
      </c>
      <c r="Q43">
        <v>85</v>
      </c>
      <c r="R43">
        <v>97</v>
      </c>
      <c r="S43">
        <v>1162</v>
      </c>
      <c r="T43">
        <v>1193</v>
      </c>
      <c r="U43">
        <v>46311</v>
      </c>
      <c r="V43">
        <v>46455</v>
      </c>
      <c r="W43">
        <v>3133</v>
      </c>
      <c r="X43">
        <v>3016</v>
      </c>
    </row>
    <row r="44" spans="1:24" x14ac:dyDescent="0.25">
      <c r="A44" s="6" t="str">
        <f t="shared" si="0"/>
        <v>01085</v>
      </c>
      <c r="B44">
        <v>1</v>
      </c>
      <c r="C44">
        <v>85</v>
      </c>
      <c r="D44" t="s">
        <v>22</v>
      </c>
      <c r="E44" t="s">
        <v>107</v>
      </c>
      <c r="F44">
        <v>9726</v>
      </c>
      <c r="G44">
        <v>4570</v>
      </c>
      <c r="H44">
        <v>5156</v>
      </c>
      <c r="I44">
        <v>1258</v>
      </c>
      <c r="J44">
        <v>1269</v>
      </c>
      <c r="K44">
        <v>3234</v>
      </c>
      <c r="L44">
        <v>3809</v>
      </c>
      <c r="M44">
        <v>16</v>
      </c>
      <c r="N44">
        <v>18</v>
      </c>
      <c r="O44">
        <v>24</v>
      </c>
      <c r="P44">
        <v>23</v>
      </c>
      <c r="Q44">
        <v>4</v>
      </c>
      <c r="R44">
        <v>0</v>
      </c>
      <c r="S44">
        <v>34</v>
      </c>
      <c r="T44">
        <v>37</v>
      </c>
      <c r="U44">
        <v>4485</v>
      </c>
      <c r="V44">
        <v>5060</v>
      </c>
      <c r="W44">
        <v>85</v>
      </c>
      <c r="X44">
        <v>96</v>
      </c>
    </row>
    <row r="45" spans="1:24" x14ac:dyDescent="0.25">
      <c r="A45" s="6" t="str">
        <f t="shared" si="0"/>
        <v>01087</v>
      </c>
      <c r="B45">
        <v>1</v>
      </c>
      <c r="C45">
        <v>87</v>
      </c>
      <c r="D45" t="s">
        <v>22</v>
      </c>
      <c r="E45" t="s">
        <v>109</v>
      </c>
      <c r="F45">
        <v>18068</v>
      </c>
      <c r="G45">
        <v>8218</v>
      </c>
      <c r="H45">
        <v>9850</v>
      </c>
      <c r="I45">
        <v>1579</v>
      </c>
      <c r="J45">
        <v>1551</v>
      </c>
      <c r="K45">
        <v>6442</v>
      </c>
      <c r="L45">
        <v>8080</v>
      </c>
      <c r="M45">
        <v>19</v>
      </c>
      <c r="N45">
        <v>30</v>
      </c>
      <c r="O45">
        <v>71</v>
      </c>
      <c r="P45">
        <v>37</v>
      </c>
      <c r="Q45">
        <v>2</v>
      </c>
      <c r="R45">
        <v>1</v>
      </c>
      <c r="S45">
        <v>105</v>
      </c>
      <c r="T45">
        <v>151</v>
      </c>
      <c r="U45">
        <v>8030</v>
      </c>
      <c r="V45">
        <v>9695</v>
      </c>
      <c r="W45">
        <v>188</v>
      </c>
      <c r="X45">
        <v>155</v>
      </c>
    </row>
    <row r="46" spans="1:24" x14ac:dyDescent="0.25">
      <c r="A46" s="6" t="str">
        <f t="shared" si="0"/>
        <v>01089</v>
      </c>
      <c r="B46">
        <v>1</v>
      </c>
      <c r="C46">
        <v>89</v>
      </c>
      <c r="D46" t="s">
        <v>22</v>
      </c>
      <c r="E46" t="s">
        <v>111</v>
      </c>
      <c r="F46">
        <v>372909</v>
      </c>
      <c r="G46">
        <v>182366</v>
      </c>
      <c r="H46">
        <v>190543</v>
      </c>
      <c r="I46">
        <v>128106</v>
      </c>
      <c r="J46">
        <v>128722</v>
      </c>
      <c r="K46">
        <v>43203</v>
      </c>
      <c r="L46">
        <v>49506</v>
      </c>
      <c r="M46">
        <v>1491</v>
      </c>
      <c r="N46">
        <v>1507</v>
      </c>
      <c r="O46">
        <v>4532</v>
      </c>
      <c r="P46">
        <v>5446</v>
      </c>
      <c r="Q46">
        <v>197</v>
      </c>
      <c r="R46">
        <v>195</v>
      </c>
      <c r="S46">
        <v>4837</v>
      </c>
      <c r="T46">
        <v>5167</v>
      </c>
      <c r="U46">
        <v>172407</v>
      </c>
      <c r="V46">
        <v>181150</v>
      </c>
      <c r="W46">
        <v>9959</v>
      </c>
      <c r="X46">
        <v>9393</v>
      </c>
    </row>
    <row r="47" spans="1:24" x14ac:dyDescent="0.25">
      <c r="A47" s="6" t="str">
        <f t="shared" si="0"/>
        <v>01091</v>
      </c>
      <c r="B47">
        <v>1</v>
      </c>
      <c r="C47">
        <v>91</v>
      </c>
      <c r="D47" t="s">
        <v>22</v>
      </c>
      <c r="E47" t="s">
        <v>113</v>
      </c>
      <c r="F47">
        <v>18863</v>
      </c>
      <c r="G47">
        <v>8839</v>
      </c>
      <c r="H47">
        <v>10024</v>
      </c>
      <c r="I47">
        <v>4275</v>
      </c>
      <c r="J47">
        <v>4518</v>
      </c>
      <c r="K47">
        <v>4403</v>
      </c>
      <c r="L47">
        <v>5335</v>
      </c>
      <c r="M47">
        <v>25</v>
      </c>
      <c r="N47">
        <v>23</v>
      </c>
      <c r="O47">
        <v>25</v>
      </c>
      <c r="P47">
        <v>32</v>
      </c>
      <c r="Q47">
        <v>19</v>
      </c>
      <c r="R47">
        <v>16</v>
      </c>
      <c r="S47">
        <v>92</v>
      </c>
      <c r="T47">
        <v>100</v>
      </c>
      <c r="U47">
        <v>8564</v>
      </c>
      <c r="V47">
        <v>9771</v>
      </c>
      <c r="W47">
        <v>275</v>
      </c>
      <c r="X47">
        <v>253</v>
      </c>
    </row>
    <row r="48" spans="1:24" x14ac:dyDescent="0.25">
      <c r="A48" s="6" t="str">
        <f t="shared" si="0"/>
        <v>01093</v>
      </c>
      <c r="B48">
        <v>1</v>
      </c>
      <c r="C48">
        <v>93</v>
      </c>
      <c r="D48" t="s">
        <v>22</v>
      </c>
      <c r="E48" t="s">
        <v>115</v>
      </c>
      <c r="F48">
        <v>29709</v>
      </c>
      <c r="G48">
        <v>14626</v>
      </c>
      <c r="H48">
        <v>15083</v>
      </c>
      <c r="I48">
        <v>13657</v>
      </c>
      <c r="J48">
        <v>14282</v>
      </c>
      <c r="K48">
        <v>664</v>
      </c>
      <c r="L48">
        <v>483</v>
      </c>
      <c r="M48">
        <v>65</v>
      </c>
      <c r="N48">
        <v>59</v>
      </c>
      <c r="O48">
        <v>41</v>
      </c>
      <c r="P48">
        <v>57</v>
      </c>
      <c r="Q48">
        <v>7</v>
      </c>
      <c r="R48">
        <v>14</v>
      </c>
      <c r="S48">
        <v>192</v>
      </c>
      <c r="T48">
        <v>188</v>
      </c>
      <c r="U48">
        <v>14192</v>
      </c>
      <c r="V48">
        <v>14717</v>
      </c>
      <c r="W48">
        <v>434</v>
      </c>
      <c r="X48">
        <v>366</v>
      </c>
    </row>
    <row r="49" spans="1:24" x14ac:dyDescent="0.25">
      <c r="A49" s="6" t="str">
        <f t="shared" si="0"/>
        <v>01095</v>
      </c>
      <c r="B49">
        <v>1</v>
      </c>
      <c r="C49">
        <v>95</v>
      </c>
      <c r="D49" t="s">
        <v>22</v>
      </c>
      <c r="E49" t="s">
        <v>117</v>
      </c>
      <c r="F49">
        <v>96774</v>
      </c>
      <c r="G49">
        <v>47717</v>
      </c>
      <c r="H49">
        <v>49057</v>
      </c>
      <c r="I49">
        <v>44023</v>
      </c>
      <c r="J49">
        <v>45791</v>
      </c>
      <c r="K49">
        <v>1766</v>
      </c>
      <c r="L49">
        <v>1312</v>
      </c>
      <c r="M49">
        <v>572</v>
      </c>
      <c r="N49">
        <v>502</v>
      </c>
      <c r="O49">
        <v>287</v>
      </c>
      <c r="P49">
        <v>396</v>
      </c>
      <c r="Q49">
        <v>141</v>
      </c>
      <c r="R49">
        <v>136</v>
      </c>
      <c r="S49">
        <v>928</v>
      </c>
      <c r="T49">
        <v>920</v>
      </c>
      <c r="U49">
        <v>40011</v>
      </c>
      <c r="V49">
        <v>42491</v>
      </c>
      <c r="W49">
        <v>7706</v>
      </c>
      <c r="X49">
        <v>6566</v>
      </c>
    </row>
    <row r="50" spans="1:24" x14ac:dyDescent="0.25">
      <c r="A50" s="6" t="str">
        <f t="shared" si="0"/>
        <v>01097</v>
      </c>
      <c r="B50">
        <v>1</v>
      </c>
      <c r="C50">
        <v>97</v>
      </c>
      <c r="D50" t="s">
        <v>22</v>
      </c>
      <c r="E50" t="s">
        <v>119</v>
      </c>
      <c r="F50">
        <v>413210</v>
      </c>
      <c r="G50">
        <v>196374</v>
      </c>
      <c r="H50">
        <v>216836</v>
      </c>
      <c r="I50">
        <v>118447</v>
      </c>
      <c r="J50">
        <v>125398</v>
      </c>
      <c r="K50">
        <v>68501</v>
      </c>
      <c r="L50">
        <v>81208</v>
      </c>
      <c r="M50">
        <v>1868</v>
      </c>
      <c r="N50">
        <v>2012</v>
      </c>
      <c r="O50">
        <v>3993</v>
      </c>
      <c r="P50">
        <v>4566</v>
      </c>
      <c r="Q50">
        <v>88</v>
      </c>
      <c r="R50">
        <v>85</v>
      </c>
      <c r="S50">
        <v>3477</v>
      </c>
      <c r="T50">
        <v>3567</v>
      </c>
      <c r="U50">
        <v>190001</v>
      </c>
      <c r="V50">
        <v>210766</v>
      </c>
      <c r="W50">
        <v>6373</v>
      </c>
      <c r="X50">
        <v>6070</v>
      </c>
    </row>
    <row r="51" spans="1:24" x14ac:dyDescent="0.25">
      <c r="A51" s="6" t="str">
        <f t="shared" si="0"/>
        <v>01099</v>
      </c>
      <c r="B51">
        <v>1</v>
      </c>
      <c r="C51">
        <v>99</v>
      </c>
      <c r="D51" t="s">
        <v>22</v>
      </c>
      <c r="E51" t="s">
        <v>121</v>
      </c>
      <c r="F51">
        <v>20733</v>
      </c>
      <c r="G51">
        <v>9869</v>
      </c>
      <c r="H51">
        <v>10864</v>
      </c>
      <c r="I51">
        <v>5637</v>
      </c>
      <c r="J51">
        <v>5840</v>
      </c>
      <c r="K51">
        <v>3857</v>
      </c>
      <c r="L51">
        <v>4639</v>
      </c>
      <c r="M51">
        <v>137</v>
      </c>
      <c r="N51">
        <v>141</v>
      </c>
      <c r="O51">
        <v>51</v>
      </c>
      <c r="P51">
        <v>45</v>
      </c>
      <c r="Q51">
        <v>6</v>
      </c>
      <c r="R51">
        <v>2</v>
      </c>
      <c r="S51">
        <v>181</v>
      </c>
      <c r="T51">
        <v>197</v>
      </c>
      <c r="U51">
        <v>9704</v>
      </c>
      <c r="V51">
        <v>10682</v>
      </c>
      <c r="W51">
        <v>165</v>
      </c>
      <c r="X51">
        <v>182</v>
      </c>
    </row>
    <row r="52" spans="1:24" x14ac:dyDescent="0.25">
      <c r="A52" s="6" t="str">
        <f t="shared" si="0"/>
        <v>01101</v>
      </c>
      <c r="B52">
        <v>1</v>
      </c>
      <c r="C52">
        <v>101</v>
      </c>
      <c r="D52" t="s">
        <v>22</v>
      </c>
      <c r="E52" t="s">
        <v>123</v>
      </c>
      <c r="F52">
        <v>226486</v>
      </c>
      <c r="G52">
        <v>106394</v>
      </c>
      <c r="H52">
        <v>120092</v>
      </c>
      <c r="I52">
        <v>39387</v>
      </c>
      <c r="J52">
        <v>41035</v>
      </c>
      <c r="K52">
        <v>61404</v>
      </c>
      <c r="L52">
        <v>72952</v>
      </c>
      <c r="M52">
        <v>372</v>
      </c>
      <c r="N52">
        <v>393</v>
      </c>
      <c r="O52">
        <v>3607</v>
      </c>
      <c r="P52">
        <v>3817</v>
      </c>
      <c r="Q52">
        <v>108</v>
      </c>
      <c r="R52">
        <v>107</v>
      </c>
      <c r="S52">
        <v>1516</v>
      </c>
      <c r="T52">
        <v>1788</v>
      </c>
      <c r="U52">
        <v>102050</v>
      </c>
      <c r="V52">
        <v>116092</v>
      </c>
      <c r="W52">
        <v>4344</v>
      </c>
      <c r="X52">
        <v>4000</v>
      </c>
    </row>
    <row r="53" spans="1:24" x14ac:dyDescent="0.25">
      <c r="A53" s="6" t="str">
        <f t="shared" si="0"/>
        <v>01103</v>
      </c>
      <c r="B53">
        <v>1</v>
      </c>
      <c r="C53">
        <v>103</v>
      </c>
      <c r="D53" t="s">
        <v>22</v>
      </c>
      <c r="E53" t="s">
        <v>125</v>
      </c>
      <c r="F53">
        <v>119679</v>
      </c>
      <c r="G53">
        <v>58888</v>
      </c>
      <c r="H53">
        <v>60791</v>
      </c>
      <c r="I53">
        <v>48936</v>
      </c>
      <c r="J53">
        <v>50178</v>
      </c>
      <c r="K53">
        <v>7537</v>
      </c>
      <c r="L53">
        <v>8128</v>
      </c>
      <c r="M53">
        <v>686</v>
      </c>
      <c r="N53">
        <v>606</v>
      </c>
      <c r="O53">
        <v>356</v>
      </c>
      <c r="P53">
        <v>463</v>
      </c>
      <c r="Q53">
        <v>97</v>
      </c>
      <c r="R53">
        <v>77</v>
      </c>
      <c r="S53">
        <v>1276</v>
      </c>
      <c r="T53">
        <v>1339</v>
      </c>
      <c r="U53">
        <v>53228</v>
      </c>
      <c r="V53">
        <v>55985</v>
      </c>
      <c r="W53">
        <v>5660</v>
      </c>
      <c r="X53">
        <v>4806</v>
      </c>
    </row>
    <row r="54" spans="1:24" x14ac:dyDescent="0.25">
      <c r="A54" s="6" t="str">
        <f t="shared" si="0"/>
        <v>01105</v>
      </c>
      <c r="B54">
        <v>1</v>
      </c>
      <c r="C54">
        <v>105</v>
      </c>
      <c r="D54" t="s">
        <v>22</v>
      </c>
      <c r="E54" t="s">
        <v>127</v>
      </c>
      <c r="F54">
        <v>8923</v>
      </c>
      <c r="G54">
        <v>4152</v>
      </c>
      <c r="H54">
        <v>4771</v>
      </c>
      <c r="I54">
        <v>1305</v>
      </c>
      <c r="J54">
        <v>1393</v>
      </c>
      <c r="K54">
        <v>2764</v>
      </c>
      <c r="L54">
        <v>3299</v>
      </c>
      <c r="M54">
        <v>17</v>
      </c>
      <c r="N54">
        <v>12</v>
      </c>
      <c r="O54">
        <v>42</v>
      </c>
      <c r="P54">
        <v>14</v>
      </c>
      <c r="Q54">
        <v>3</v>
      </c>
      <c r="R54">
        <v>3</v>
      </c>
      <c r="S54">
        <v>21</v>
      </c>
      <c r="T54">
        <v>50</v>
      </c>
      <c r="U54">
        <v>4083</v>
      </c>
      <c r="V54">
        <v>4696</v>
      </c>
      <c r="W54">
        <v>69</v>
      </c>
      <c r="X54">
        <v>75</v>
      </c>
    </row>
    <row r="55" spans="1:24" x14ac:dyDescent="0.25">
      <c r="A55" s="6" t="str">
        <f t="shared" si="0"/>
        <v>01107</v>
      </c>
      <c r="B55">
        <v>1</v>
      </c>
      <c r="C55">
        <v>107</v>
      </c>
      <c r="D55" t="s">
        <v>22</v>
      </c>
      <c r="E55" t="s">
        <v>129</v>
      </c>
      <c r="F55">
        <v>19930</v>
      </c>
      <c r="G55">
        <v>10014</v>
      </c>
      <c r="H55">
        <v>9916</v>
      </c>
      <c r="I55">
        <v>5985</v>
      </c>
      <c r="J55">
        <v>5583</v>
      </c>
      <c r="K55">
        <v>3798</v>
      </c>
      <c r="L55">
        <v>4167</v>
      </c>
      <c r="M55">
        <v>33</v>
      </c>
      <c r="N55">
        <v>18</v>
      </c>
      <c r="O55">
        <v>33</v>
      </c>
      <c r="P55">
        <v>31</v>
      </c>
      <c r="Q55">
        <v>43</v>
      </c>
      <c r="R55">
        <v>27</v>
      </c>
      <c r="S55">
        <v>122</v>
      </c>
      <c r="T55">
        <v>90</v>
      </c>
      <c r="U55">
        <v>9348</v>
      </c>
      <c r="V55">
        <v>9538</v>
      </c>
      <c r="W55">
        <v>666</v>
      </c>
      <c r="X55">
        <v>378</v>
      </c>
    </row>
    <row r="56" spans="1:24" x14ac:dyDescent="0.25">
      <c r="A56" s="6" t="str">
        <f t="shared" si="0"/>
        <v>01109</v>
      </c>
      <c r="B56">
        <v>1</v>
      </c>
      <c r="C56">
        <v>109</v>
      </c>
      <c r="D56" t="s">
        <v>22</v>
      </c>
      <c r="E56" t="s">
        <v>131</v>
      </c>
      <c r="F56">
        <v>33114</v>
      </c>
      <c r="G56">
        <v>15919</v>
      </c>
      <c r="H56">
        <v>17195</v>
      </c>
      <c r="I56">
        <v>9410</v>
      </c>
      <c r="J56">
        <v>9626</v>
      </c>
      <c r="K56">
        <v>5714</v>
      </c>
      <c r="L56">
        <v>6815</v>
      </c>
      <c r="M56">
        <v>113</v>
      </c>
      <c r="N56">
        <v>119</v>
      </c>
      <c r="O56">
        <v>332</v>
      </c>
      <c r="P56">
        <v>288</v>
      </c>
      <c r="Q56">
        <v>13</v>
      </c>
      <c r="R56">
        <v>15</v>
      </c>
      <c r="S56">
        <v>337</v>
      </c>
      <c r="T56">
        <v>332</v>
      </c>
      <c r="U56">
        <v>15495</v>
      </c>
      <c r="V56">
        <v>16817</v>
      </c>
      <c r="W56">
        <v>424</v>
      </c>
      <c r="X56">
        <v>378</v>
      </c>
    </row>
    <row r="57" spans="1:24" x14ac:dyDescent="0.25">
      <c r="A57" s="6" t="str">
        <f t="shared" si="0"/>
        <v>01111</v>
      </c>
      <c r="B57">
        <v>1</v>
      </c>
      <c r="C57">
        <v>111</v>
      </c>
      <c r="D57" t="s">
        <v>22</v>
      </c>
      <c r="E57" t="s">
        <v>133</v>
      </c>
      <c r="F57">
        <v>22722</v>
      </c>
      <c r="G57">
        <v>11078</v>
      </c>
      <c r="H57">
        <v>11644</v>
      </c>
      <c r="I57">
        <v>8724</v>
      </c>
      <c r="J57">
        <v>8995</v>
      </c>
      <c r="K57">
        <v>2060</v>
      </c>
      <c r="L57">
        <v>2310</v>
      </c>
      <c r="M57">
        <v>47</v>
      </c>
      <c r="N57">
        <v>60</v>
      </c>
      <c r="O57">
        <v>43</v>
      </c>
      <c r="P57">
        <v>61</v>
      </c>
      <c r="Q57">
        <v>17</v>
      </c>
      <c r="R57">
        <v>9</v>
      </c>
      <c r="S57">
        <v>187</v>
      </c>
      <c r="T57">
        <v>209</v>
      </c>
      <c r="U57">
        <v>10720</v>
      </c>
      <c r="V57">
        <v>11320</v>
      </c>
      <c r="W57">
        <v>358</v>
      </c>
      <c r="X57">
        <v>324</v>
      </c>
    </row>
    <row r="58" spans="1:24" x14ac:dyDescent="0.25">
      <c r="A58" s="6" t="str">
        <f t="shared" si="0"/>
        <v>01113</v>
      </c>
      <c r="B58">
        <v>1</v>
      </c>
      <c r="C58">
        <v>113</v>
      </c>
      <c r="D58" t="s">
        <v>22</v>
      </c>
      <c r="E58" t="s">
        <v>135</v>
      </c>
      <c r="F58">
        <v>57961</v>
      </c>
      <c r="G58">
        <v>27767</v>
      </c>
      <c r="H58">
        <v>30194</v>
      </c>
      <c r="I58">
        <v>14195</v>
      </c>
      <c r="J58">
        <v>14751</v>
      </c>
      <c r="K58">
        <v>12317</v>
      </c>
      <c r="L58">
        <v>14047</v>
      </c>
      <c r="M58">
        <v>211</v>
      </c>
      <c r="N58">
        <v>199</v>
      </c>
      <c r="O58">
        <v>183</v>
      </c>
      <c r="P58">
        <v>329</v>
      </c>
      <c r="Q58">
        <v>80</v>
      </c>
      <c r="R58">
        <v>80</v>
      </c>
      <c r="S58">
        <v>781</v>
      </c>
      <c r="T58">
        <v>788</v>
      </c>
      <c r="U58">
        <v>26055</v>
      </c>
      <c r="V58">
        <v>28528</v>
      </c>
      <c r="W58">
        <v>1712</v>
      </c>
      <c r="X58">
        <v>1666</v>
      </c>
    </row>
    <row r="59" spans="1:24" x14ac:dyDescent="0.25">
      <c r="A59" s="6" t="str">
        <f t="shared" si="0"/>
        <v>01115</v>
      </c>
      <c r="B59">
        <v>1</v>
      </c>
      <c r="C59">
        <v>115</v>
      </c>
      <c r="D59" t="s">
        <v>22</v>
      </c>
      <c r="E59" t="s">
        <v>5170</v>
      </c>
      <c r="F59">
        <v>89512</v>
      </c>
      <c r="G59">
        <v>44352</v>
      </c>
      <c r="H59">
        <v>45160</v>
      </c>
      <c r="I59">
        <v>38585</v>
      </c>
      <c r="J59">
        <v>39724</v>
      </c>
      <c r="K59">
        <v>4535</v>
      </c>
      <c r="L59">
        <v>4115</v>
      </c>
      <c r="M59">
        <v>178</v>
      </c>
      <c r="N59">
        <v>162</v>
      </c>
      <c r="O59">
        <v>374</v>
      </c>
      <c r="P59">
        <v>429</v>
      </c>
      <c r="Q59">
        <v>30</v>
      </c>
      <c r="R59">
        <v>34</v>
      </c>
      <c r="S59">
        <v>650</v>
      </c>
      <c r="T59">
        <v>696</v>
      </c>
      <c r="U59">
        <v>43259</v>
      </c>
      <c r="V59">
        <v>44068</v>
      </c>
      <c r="W59">
        <v>1093</v>
      </c>
      <c r="X59">
        <v>1092</v>
      </c>
    </row>
    <row r="60" spans="1:24" x14ac:dyDescent="0.25">
      <c r="A60" s="6" t="str">
        <f t="shared" si="0"/>
        <v>01117</v>
      </c>
      <c r="B60">
        <v>1</v>
      </c>
      <c r="C60">
        <v>117</v>
      </c>
      <c r="D60" t="s">
        <v>22</v>
      </c>
      <c r="E60" t="s">
        <v>139</v>
      </c>
      <c r="F60">
        <v>217702</v>
      </c>
      <c r="G60">
        <v>105203</v>
      </c>
      <c r="H60">
        <v>112499</v>
      </c>
      <c r="I60">
        <v>87513</v>
      </c>
      <c r="J60">
        <v>92176</v>
      </c>
      <c r="K60">
        <v>13458</v>
      </c>
      <c r="L60">
        <v>15539</v>
      </c>
      <c r="M60">
        <v>439</v>
      </c>
      <c r="N60">
        <v>425</v>
      </c>
      <c r="O60">
        <v>2202</v>
      </c>
      <c r="P60">
        <v>2722</v>
      </c>
      <c r="Q60">
        <v>59</v>
      </c>
      <c r="R60">
        <v>52</v>
      </c>
      <c r="S60">
        <v>1532</v>
      </c>
      <c r="T60">
        <v>1585</v>
      </c>
      <c r="U60">
        <v>98734</v>
      </c>
      <c r="V60">
        <v>106333</v>
      </c>
      <c r="W60">
        <v>6469</v>
      </c>
      <c r="X60">
        <v>6166</v>
      </c>
    </row>
    <row r="61" spans="1:24" x14ac:dyDescent="0.25">
      <c r="A61" s="6" t="str">
        <f t="shared" si="0"/>
        <v>01119</v>
      </c>
      <c r="B61">
        <v>1</v>
      </c>
      <c r="C61">
        <v>119</v>
      </c>
      <c r="D61" t="s">
        <v>22</v>
      </c>
      <c r="E61" t="s">
        <v>141</v>
      </c>
      <c r="F61">
        <v>12427</v>
      </c>
      <c r="G61">
        <v>5684</v>
      </c>
      <c r="H61">
        <v>6743</v>
      </c>
      <c r="I61">
        <v>1517</v>
      </c>
      <c r="J61">
        <v>1670</v>
      </c>
      <c r="K61">
        <v>4026</v>
      </c>
      <c r="L61">
        <v>4847</v>
      </c>
      <c r="M61">
        <v>5</v>
      </c>
      <c r="N61">
        <v>15</v>
      </c>
      <c r="O61">
        <v>93</v>
      </c>
      <c r="P61">
        <v>145</v>
      </c>
      <c r="Q61">
        <v>2</v>
      </c>
      <c r="R61">
        <v>2</v>
      </c>
      <c r="S61">
        <v>41</v>
      </c>
      <c r="T61">
        <v>64</v>
      </c>
      <c r="U61">
        <v>5606</v>
      </c>
      <c r="V61">
        <v>6672</v>
      </c>
      <c r="W61">
        <v>78</v>
      </c>
      <c r="X61">
        <v>71</v>
      </c>
    </row>
    <row r="62" spans="1:24" x14ac:dyDescent="0.25">
      <c r="A62" s="6" t="str">
        <f t="shared" si="0"/>
        <v>01121</v>
      </c>
      <c r="B62">
        <v>1</v>
      </c>
      <c r="C62">
        <v>121</v>
      </c>
      <c r="D62" t="s">
        <v>22</v>
      </c>
      <c r="E62" t="s">
        <v>143</v>
      </c>
      <c r="F62">
        <v>79978</v>
      </c>
      <c r="G62">
        <v>38479</v>
      </c>
      <c r="H62">
        <v>41499</v>
      </c>
      <c r="I62">
        <v>25080</v>
      </c>
      <c r="J62">
        <v>26162</v>
      </c>
      <c r="K62">
        <v>12244</v>
      </c>
      <c r="L62">
        <v>14167</v>
      </c>
      <c r="M62">
        <v>198</v>
      </c>
      <c r="N62">
        <v>150</v>
      </c>
      <c r="O62">
        <v>246</v>
      </c>
      <c r="P62">
        <v>310</v>
      </c>
      <c r="Q62">
        <v>12</v>
      </c>
      <c r="R62">
        <v>9</v>
      </c>
      <c r="S62">
        <v>699</v>
      </c>
      <c r="T62">
        <v>701</v>
      </c>
      <c r="U62">
        <v>37367</v>
      </c>
      <c r="V62">
        <v>40698</v>
      </c>
      <c r="W62">
        <v>1112</v>
      </c>
      <c r="X62">
        <v>801</v>
      </c>
    </row>
    <row r="63" spans="1:24" x14ac:dyDescent="0.25">
      <c r="A63" s="6" t="str">
        <f t="shared" si="0"/>
        <v>01123</v>
      </c>
      <c r="B63">
        <v>1</v>
      </c>
      <c r="C63">
        <v>123</v>
      </c>
      <c r="D63" t="s">
        <v>22</v>
      </c>
      <c r="E63" t="s">
        <v>145</v>
      </c>
      <c r="F63">
        <v>40367</v>
      </c>
      <c r="G63">
        <v>19562</v>
      </c>
      <c r="H63">
        <v>20805</v>
      </c>
      <c r="I63">
        <v>13968</v>
      </c>
      <c r="J63">
        <v>14504</v>
      </c>
      <c r="K63">
        <v>5102</v>
      </c>
      <c r="L63">
        <v>5799</v>
      </c>
      <c r="M63">
        <v>94</v>
      </c>
      <c r="N63">
        <v>86</v>
      </c>
      <c r="O63">
        <v>104</v>
      </c>
      <c r="P63">
        <v>132</v>
      </c>
      <c r="Q63">
        <v>14</v>
      </c>
      <c r="R63">
        <v>10</v>
      </c>
      <c r="S63">
        <v>280</v>
      </c>
      <c r="T63">
        <v>274</v>
      </c>
      <c r="U63">
        <v>19004</v>
      </c>
      <c r="V63">
        <v>20342</v>
      </c>
      <c r="W63">
        <v>558</v>
      </c>
      <c r="X63">
        <v>463</v>
      </c>
    </row>
    <row r="64" spans="1:24" x14ac:dyDescent="0.25">
      <c r="A64" s="6" t="str">
        <f t="shared" si="0"/>
        <v>01125</v>
      </c>
      <c r="B64">
        <v>1</v>
      </c>
      <c r="C64">
        <v>125</v>
      </c>
      <c r="D64" t="s">
        <v>22</v>
      </c>
      <c r="E64" t="s">
        <v>147</v>
      </c>
      <c r="F64">
        <v>209355</v>
      </c>
      <c r="G64">
        <v>100780</v>
      </c>
      <c r="H64">
        <v>108575</v>
      </c>
      <c r="I64">
        <v>66468</v>
      </c>
      <c r="J64">
        <v>67973</v>
      </c>
      <c r="K64">
        <v>30731</v>
      </c>
      <c r="L64">
        <v>37134</v>
      </c>
      <c r="M64">
        <v>433</v>
      </c>
      <c r="N64">
        <v>343</v>
      </c>
      <c r="O64">
        <v>1721</v>
      </c>
      <c r="P64">
        <v>1669</v>
      </c>
      <c r="Q64">
        <v>58</v>
      </c>
      <c r="R64">
        <v>67</v>
      </c>
      <c r="S64">
        <v>1369</v>
      </c>
      <c r="T64">
        <v>1389</v>
      </c>
      <c r="U64">
        <v>96359</v>
      </c>
      <c r="V64">
        <v>104688</v>
      </c>
      <c r="W64">
        <v>4421</v>
      </c>
      <c r="X64">
        <v>3887</v>
      </c>
    </row>
    <row r="65" spans="1:24" x14ac:dyDescent="0.25">
      <c r="A65" s="6" t="str">
        <f t="shared" si="0"/>
        <v>01127</v>
      </c>
      <c r="B65">
        <v>1</v>
      </c>
      <c r="C65">
        <v>127</v>
      </c>
      <c r="D65" t="s">
        <v>22</v>
      </c>
      <c r="E65" t="s">
        <v>149</v>
      </c>
      <c r="F65">
        <v>63521</v>
      </c>
      <c r="G65">
        <v>30982</v>
      </c>
      <c r="H65">
        <v>32539</v>
      </c>
      <c r="I65">
        <v>28171</v>
      </c>
      <c r="J65">
        <v>29589</v>
      </c>
      <c r="K65">
        <v>1845</v>
      </c>
      <c r="L65">
        <v>2089</v>
      </c>
      <c r="M65">
        <v>204</v>
      </c>
      <c r="N65">
        <v>163</v>
      </c>
      <c r="O65">
        <v>174</v>
      </c>
      <c r="P65">
        <v>190</v>
      </c>
      <c r="Q65">
        <v>44</v>
      </c>
      <c r="R65">
        <v>28</v>
      </c>
      <c r="S65">
        <v>544</v>
      </c>
      <c r="T65">
        <v>480</v>
      </c>
      <c r="U65">
        <v>30059</v>
      </c>
      <c r="V65">
        <v>31781</v>
      </c>
      <c r="W65">
        <v>923</v>
      </c>
      <c r="X65">
        <v>758</v>
      </c>
    </row>
    <row r="66" spans="1:24" x14ac:dyDescent="0.25">
      <c r="A66" s="6" t="str">
        <f t="shared" ref="A66:A129" si="1">TEXT(B66*1000+C66,"00000")</f>
        <v>01129</v>
      </c>
      <c r="B66">
        <v>1</v>
      </c>
      <c r="C66">
        <v>129</v>
      </c>
      <c r="D66" t="s">
        <v>22</v>
      </c>
      <c r="E66" t="s">
        <v>151</v>
      </c>
      <c r="F66">
        <v>16326</v>
      </c>
      <c r="G66">
        <v>8001</v>
      </c>
      <c r="H66">
        <v>8325</v>
      </c>
      <c r="I66">
        <v>5336</v>
      </c>
      <c r="J66">
        <v>5440</v>
      </c>
      <c r="K66">
        <v>1812</v>
      </c>
      <c r="L66">
        <v>1992</v>
      </c>
      <c r="M66">
        <v>594</v>
      </c>
      <c r="N66">
        <v>710</v>
      </c>
      <c r="O66">
        <v>153</v>
      </c>
      <c r="P66">
        <v>34</v>
      </c>
      <c r="Q66">
        <v>10</v>
      </c>
      <c r="R66">
        <v>11</v>
      </c>
      <c r="S66">
        <v>96</v>
      </c>
      <c r="T66">
        <v>138</v>
      </c>
      <c r="U66">
        <v>7863</v>
      </c>
      <c r="V66">
        <v>8199</v>
      </c>
      <c r="W66">
        <v>138</v>
      </c>
      <c r="X66">
        <v>126</v>
      </c>
    </row>
    <row r="67" spans="1:24" x14ac:dyDescent="0.25">
      <c r="A67" s="6" t="str">
        <f t="shared" si="1"/>
        <v>01131</v>
      </c>
      <c r="B67">
        <v>1</v>
      </c>
      <c r="C67">
        <v>131</v>
      </c>
      <c r="D67" t="s">
        <v>22</v>
      </c>
      <c r="E67" t="s">
        <v>153</v>
      </c>
      <c r="F67">
        <v>10373</v>
      </c>
      <c r="G67">
        <v>4922</v>
      </c>
      <c r="H67">
        <v>5451</v>
      </c>
      <c r="I67">
        <v>1418</v>
      </c>
      <c r="J67">
        <v>1450</v>
      </c>
      <c r="K67">
        <v>3433</v>
      </c>
      <c r="L67">
        <v>3938</v>
      </c>
      <c r="M67">
        <v>9</v>
      </c>
      <c r="N67">
        <v>14</v>
      </c>
      <c r="O67">
        <v>12</v>
      </c>
      <c r="P67">
        <v>9</v>
      </c>
      <c r="Q67">
        <v>2</v>
      </c>
      <c r="R67">
        <v>0</v>
      </c>
      <c r="S67">
        <v>48</v>
      </c>
      <c r="T67">
        <v>40</v>
      </c>
      <c r="U67">
        <v>4842</v>
      </c>
      <c r="V67">
        <v>5382</v>
      </c>
      <c r="W67">
        <v>80</v>
      </c>
      <c r="X67">
        <v>69</v>
      </c>
    </row>
    <row r="68" spans="1:24" x14ac:dyDescent="0.25">
      <c r="A68" s="6" t="str">
        <f t="shared" si="1"/>
        <v>01133</v>
      </c>
      <c r="B68">
        <v>1</v>
      </c>
      <c r="C68">
        <v>133</v>
      </c>
      <c r="D68" t="s">
        <v>22</v>
      </c>
      <c r="E68" t="s">
        <v>155</v>
      </c>
      <c r="F68">
        <v>23629</v>
      </c>
      <c r="G68">
        <v>11627</v>
      </c>
      <c r="H68">
        <v>12002</v>
      </c>
      <c r="I68">
        <v>11129</v>
      </c>
      <c r="J68">
        <v>11533</v>
      </c>
      <c r="K68">
        <v>132</v>
      </c>
      <c r="L68">
        <v>104</v>
      </c>
      <c r="M68">
        <v>107</v>
      </c>
      <c r="N68">
        <v>96</v>
      </c>
      <c r="O68">
        <v>30</v>
      </c>
      <c r="P68">
        <v>55</v>
      </c>
      <c r="Q68">
        <v>32</v>
      </c>
      <c r="R68">
        <v>17</v>
      </c>
      <c r="S68">
        <v>197</v>
      </c>
      <c r="T68">
        <v>197</v>
      </c>
      <c r="U68">
        <v>11214</v>
      </c>
      <c r="V68">
        <v>11634</v>
      </c>
      <c r="W68">
        <v>413</v>
      </c>
      <c r="X68">
        <v>368</v>
      </c>
    </row>
    <row r="69" spans="1:24" x14ac:dyDescent="0.25">
      <c r="A69" s="6" t="str">
        <f t="shared" si="1"/>
        <v>02013</v>
      </c>
      <c r="B69">
        <v>2</v>
      </c>
      <c r="C69">
        <v>13</v>
      </c>
      <c r="D69" t="s">
        <v>5017</v>
      </c>
      <c r="E69" t="s">
        <v>5018</v>
      </c>
      <c r="F69">
        <v>3337</v>
      </c>
      <c r="G69">
        <v>2253</v>
      </c>
      <c r="H69">
        <v>1084</v>
      </c>
      <c r="I69">
        <v>528</v>
      </c>
      <c r="J69">
        <v>177</v>
      </c>
      <c r="K69">
        <v>308</v>
      </c>
      <c r="L69">
        <v>32</v>
      </c>
      <c r="M69">
        <v>357</v>
      </c>
      <c r="N69">
        <v>317</v>
      </c>
      <c r="O69">
        <v>959</v>
      </c>
      <c r="P69">
        <v>488</v>
      </c>
      <c r="Q69">
        <v>23</v>
      </c>
      <c r="R69">
        <v>17</v>
      </c>
      <c r="S69">
        <v>78</v>
      </c>
      <c r="T69">
        <v>53</v>
      </c>
      <c r="U69">
        <v>1878</v>
      </c>
      <c r="V69">
        <v>966</v>
      </c>
      <c r="W69">
        <v>375</v>
      </c>
      <c r="X69">
        <v>118</v>
      </c>
    </row>
    <row r="70" spans="1:24" x14ac:dyDescent="0.25">
      <c r="A70" s="6" t="str">
        <f t="shared" si="1"/>
        <v>02016</v>
      </c>
      <c r="B70">
        <v>2</v>
      </c>
      <c r="C70">
        <v>16</v>
      </c>
      <c r="D70" t="s">
        <v>5017</v>
      </c>
      <c r="E70" t="s">
        <v>5019</v>
      </c>
      <c r="F70">
        <v>5634</v>
      </c>
      <c r="G70">
        <v>3716</v>
      </c>
      <c r="H70">
        <v>1918</v>
      </c>
      <c r="I70">
        <v>1381</v>
      </c>
      <c r="J70">
        <v>531</v>
      </c>
      <c r="K70">
        <v>352</v>
      </c>
      <c r="L70">
        <v>46</v>
      </c>
      <c r="M70">
        <v>377</v>
      </c>
      <c r="N70">
        <v>303</v>
      </c>
      <c r="O70">
        <v>1357</v>
      </c>
      <c r="P70">
        <v>903</v>
      </c>
      <c r="Q70">
        <v>112</v>
      </c>
      <c r="R70">
        <v>31</v>
      </c>
      <c r="S70">
        <v>137</v>
      </c>
      <c r="T70">
        <v>104</v>
      </c>
      <c r="U70">
        <v>3137</v>
      </c>
      <c r="V70">
        <v>1710</v>
      </c>
      <c r="W70">
        <v>579</v>
      </c>
      <c r="X70">
        <v>208</v>
      </c>
    </row>
    <row r="71" spans="1:24" x14ac:dyDescent="0.25">
      <c r="A71" s="6" t="str">
        <f t="shared" si="1"/>
        <v>02020</v>
      </c>
      <c r="B71">
        <v>2</v>
      </c>
      <c r="C71">
        <v>20</v>
      </c>
      <c r="D71" t="s">
        <v>5017</v>
      </c>
      <c r="E71" t="s">
        <v>5020</v>
      </c>
      <c r="F71">
        <v>288000</v>
      </c>
      <c r="G71">
        <v>146468</v>
      </c>
      <c r="H71">
        <v>141532</v>
      </c>
      <c r="I71">
        <v>95659</v>
      </c>
      <c r="J71">
        <v>88011</v>
      </c>
      <c r="K71">
        <v>9191</v>
      </c>
      <c r="L71">
        <v>8004</v>
      </c>
      <c r="M71">
        <v>12476</v>
      </c>
      <c r="N71">
        <v>13703</v>
      </c>
      <c r="O71">
        <v>13161</v>
      </c>
      <c r="P71">
        <v>15590</v>
      </c>
      <c r="Q71">
        <v>3960</v>
      </c>
      <c r="R71">
        <v>4079</v>
      </c>
      <c r="S71">
        <v>12021</v>
      </c>
      <c r="T71">
        <v>12145</v>
      </c>
      <c r="U71">
        <v>132614</v>
      </c>
      <c r="V71">
        <v>128394</v>
      </c>
      <c r="W71">
        <v>13854</v>
      </c>
      <c r="X71">
        <v>13138</v>
      </c>
    </row>
    <row r="72" spans="1:24" x14ac:dyDescent="0.25">
      <c r="A72" s="6" t="str">
        <f t="shared" si="1"/>
        <v>02050</v>
      </c>
      <c r="B72">
        <v>2</v>
      </c>
      <c r="C72">
        <v>50</v>
      </c>
      <c r="D72" t="s">
        <v>5017</v>
      </c>
      <c r="E72" t="s">
        <v>5021</v>
      </c>
      <c r="F72">
        <v>18386</v>
      </c>
      <c r="G72">
        <v>9485</v>
      </c>
      <c r="H72">
        <v>8901</v>
      </c>
      <c r="I72">
        <v>1026</v>
      </c>
      <c r="J72">
        <v>866</v>
      </c>
      <c r="K72">
        <v>91</v>
      </c>
      <c r="L72">
        <v>84</v>
      </c>
      <c r="M72">
        <v>7875</v>
      </c>
      <c r="N72">
        <v>7544</v>
      </c>
      <c r="O72">
        <v>87</v>
      </c>
      <c r="P72">
        <v>96</v>
      </c>
      <c r="Q72">
        <v>18</v>
      </c>
      <c r="R72">
        <v>27</v>
      </c>
      <c r="S72">
        <v>388</v>
      </c>
      <c r="T72">
        <v>284</v>
      </c>
      <c r="U72">
        <v>9218</v>
      </c>
      <c r="V72">
        <v>8665</v>
      </c>
      <c r="W72">
        <v>267</v>
      </c>
      <c r="X72">
        <v>236</v>
      </c>
    </row>
    <row r="73" spans="1:24" x14ac:dyDescent="0.25">
      <c r="A73" s="6" t="str">
        <f t="shared" si="1"/>
        <v>02060</v>
      </c>
      <c r="B73">
        <v>2</v>
      </c>
      <c r="C73">
        <v>60</v>
      </c>
      <c r="D73" t="s">
        <v>5017</v>
      </c>
      <c r="E73" t="s">
        <v>5022</v>
      </c>
      <c r="F73">
        <v>836</v>
      </c>
      <c r="G73">
        <v>438</v>
      </c>
      <c r="H73">
        <v>398</v>
      </c>
      <c r="I73">
        <v>192</v>
      </c>
      <c r="J73">
        <v>156</v>
      </c>
      <c r="K73">
        <v>6</v>
      </c>
      <c r="L73">
        <v>1</v>
      </c>
      <c r="M73">
        <v>143</v>
      </c>
      <c r="N73">
        <v>150</v>
      </c>
      <c r="O73">
        <v>4</v>
      </c>
      <c r="P73">
        <v>11</v>
      </c>
      <c r="Q73">
        <v>0</v>
      </c>
      <c r="R73">
        <v>2</v>
      </c>
      <c r="S73">
        <v>93</v>
      </c>
      <c r="T73">
        <v>78</v>
      </c>
      <c r="U73">
        <v>405</v>
      </c>
      <c r="V73">
        <v>369</v>
      </c>
      <c r="W73">
        <v>33</v>
      </c>
      <c r="X73">
        <v>29</v>
      </c>
    </row>
    <row r="74" spans="1:24" x14ac:dyDescent="0.25">
      <c r="A74" s="6" t="str">
        <f t="shared" si="1"/>
        <v>02068</v>
      </c>
      <c r="B74">
        <v>2</v>
      </c>
      <c r="C74">
        <v>68</v>
      </c>
      <c r="D74" t="s">
        <v>5017</v>
      </c>
      <c r="E74" t="s">
        <v>5023</v>
      </c>
      <c r="F74">
        <v>2097</v>
      </c>
      <c r="G74">
        <v>1173</v>
      </c>
      <c r="H74">
        <v>924</v>
      </c>
      <c r="I74">
        <v>962</v>
      </c>
      <c r="J74">
        <v>777</v>
      </c>
      <c r="K74">
        <v>27</v>
      </c>
      <c r="L74">
        <v>16</v>
      </c>
      <c r="M74">
        <v>65</v>
      </c>
      <c r="N74">
        <v>41</v>
      </c>
      <c r="O74">
        <v>61</v>
      </c>
      <c r="P74">
        <v>52</v>
      </c>
      <c r="Q74">
        <v>0</v>
      </c>
      <c r="R74">
        <v>1</v>
      </c>
      <c r="S74">
        <v>58</v>
      </c>
      <c r="T74">
        <v>37</v>
      </c>
      <c r="U74">
        <v>1128</v>
      </c>
      <c r="V74">
        <v>889</v>
      </c>
      <c r="W74">
        <v>45</v>
      </c>
      <c r="X74">
        <v>35</v>
      </c>
    </row>
    <row r="75" spans="1:24" x14ac:dyDescent="0.25">
      <c r="A75" s="6" t="str">
        <f t="shared" si="1"/>
        <v>02070</v>
      </c>
      <c r="B75">
        <v>2</v>
      </c>
      <c r="C75">
        <v>70</v>
      </c>
      <c r="D75" t="s">
        <v>5017</v>
      </c>
      <c r="E75" t="s">
        <v>5024</v>
      </c>
      <c r="F75">
        <v>4916</v>
      </c>
      <c r="G75">
        <v>2493</v>
      </c>
      <c r="H75">
        <v>2423</v>
      </c>
      <c r="I75">
        <v>414</v>
      </c>
      <c r="J75">
        <v>362</v>
      </c>
      <c r="K75">
        <v>28</v>
      </c>
      <c r="L75">
        <v>12</v>
      </c>
      <c r="M75">
        <v>1795</v>
      </c>
      <c r="N75">
        <v>1796</v>
      </c>
      <c r="O75">
        <v>22</v>
      </c>
      <c r="P75">
        <v>23</v>
      </c>
      <c r="Q75">
        <v>8</v>
      </c>
      <c r="R75">
        <v>1</v>
      </c>
      <c r="S75">
        <v>226</v>
      </c>
      <c r="T75">
        <v>229</v>
      </c>
      <c r="U75">
        <v>2414</v>
      </c>
      <c r="V75">
        <v>2320</v>
      </c>
      <c r="W75">
        <v>79</v>
      </c>
      <c r="X75">
        <v>103</v>
      </c>
    </row>
    <row r="76" spans="1:24" x14ac:dyDescent="0.25">
      <c r="A76" s="6" t="str">
        <f t="shared" si="1"/>
        <v>02090</v>
      </c>
      <c r="B76">
        <v>2</v>
      </c>
      <c r="C76">
        <v>90</v>
      </c>
      <c r="D76" t="s">
        <v>5017</v>
      </c>
      <c r="E76" t="s">
        <v>5025</v>
      </c>
      <c r="F76">
        <v>96849</v>
      </c>
      <c r="G76">
        <v>52095</v>
      </c>
      <c r="H76">
        <v>44754</v>
      </c>
      <c r="I76">
        <v>39983</v>
      </c>
      <c r="J76">
        <v>33247</v>
      </c>
      <c r="K76">
        <v>2966</v>
      </c>
      <c r="L76">
        <v>2182</v>
      </c>
      <c r="M76">
        <v>3915</v>
      </c>
      <c r="N76">
        <v>4001</v>
      </c>
      <c r="O76">
        <v>1513</v>
      </c>
      <c r="P76">
        <v>1770</v>
      </c>
      <c r="Q76">
        <v>292</v>
      </c>
      <c r="R76">
        <v>279</v>
      </c>
      <c r="S76">
        <v>3426</v>
      </c>
      <c r="T76">
        <v>3275</v>
      </c>
      <c r="U76">
        <v>47723</v>
      </c>
      <c r="V76">
        <v>41188</v>
      </c>
      <c r="W76">
        <v>4372</v>
      </c>
      <c r="X76">
        <v>3566</v>
      </c>
    </row>
    <row r="77" spans="1:24" x14ac:dyDescent="0.25">
      <c r="A77" s="6" t="str">
        <f t="shared" si="1"/>
        <v>02100</v>
      </c>
      <c r="B77">
        <v>2</v>
      </c>
      <c r="C77">
        <v>100</v>
      </c>
      <c r="D77" t="s">
        <v>5017</v>
      </c>
      <c r="E77" t="s">
        <v>5026</v>
      </c>
      <c r="F77">
        <v>2530</v>
      </c>
      <c r="G77">
        <v>1261</v>
      </c>
      <c r="H77">
        <v>1269</v>
      </c>
      <c r="I77">
        <v>1020</v>
      </c>
      <c r="J77">
        <v>998</v>
      </c>
      <c r="K77">
        <v>9</v>
      </c>
      <c r="L77">
        <v>6</v>
      </c>
      <c r="M77">
        <v>135</v>
      </c>
      <c r="N77">
        <v>139</v>
      </c>
      <c r="O77">
        <v>4</v>
      </c>
      <c r="P77">
        <v>18</v>
      </c>
      <c r="Q77">
        <v>0</v>
      </c>
      <c r="R77">
        <v>0</v>
      </c>
      <c r="S77">
        <v>93</v>
      </c>
      <c r="T77">
        <v>108</v>
      </c>
      <c r="U77">
        <v>1220</v>
      </c>
      <c r="V77">
        <v>1219</v>
      </c>
      <c r="W77">
        <v>41</v>
      </c>
      <c r="X77">
        <v>50</v>
      </c>
    </row>
    <row r="78" spans="1:24" x14ac:dyDescent="0.25">
      <c r="A78" s="6" t="str">
        <f t="shared" si="1"/>
        <v>02105</v>
      </c>
      <c r="B78">
        <v>2</v>
      </c>
      <c r="C78">
        <v>105</v>
      </c>
      <c r="D78" t="s">
        <v>5017</v>
      </c>
      <c r="E78" t="s">
        <v>5027</v>
      </c>
      <c r="F78">
        <v>2148</v>
      </c>
      <c r="G78">
        <v>1143</v>
      </c>
      <c r="H78">
        <v>1005</v>
      </c>
      <c r="I78">
        <v>539</v>
      </c>
      <c r="J78">
        <v>510</v>
      </c>
      <c r="K78">
        <v>41</v>
      </c>
      <c r="L78">
        <v>6</v>
      </c>
      <c r="M78">
        <v>453</v>
      </c>
      <c r="N78">
        <v>365</v>
      </c>
      <c r="O78">
        <v>13</v>
      </c>
      <c r="P78">
        <v>8</v>
      </c>
      <c r="Q78">
        <v>4</v>
      </c>
      <c r="R78">
        <v>0</v>
      </c>
      <c r="S78">
        <v>93</v>
      </c>
      <c r="T78">
        <v>116</v>
      </c>
      <c r="U78">
        <v>1081</v>
      </c>
      <c r="V78">
        <v>939</v>
      </c>
      <c r="W78">
        <v>62</v>
      </c>
      <c r="X78">
        <v>66</v>
      </c>
    </row>
    <row r="79" spans="1:24" x14ac:dyDescent="0.25">
      <c r="A79" s="6" t="str">
        <f t="shared" si="1"/>
        <v>02110</v>
      </c>
      <c r="B79">
        <v>2</v>
      </c>
      <c r="C79">
        <v>110</v>
      </c>
      <c r="D79" t="s">
        <v>5017</v>
      </c>
      <c r="E79" t="s">
        <v>5028</v>
      </c>
      <c r="F79">
        <v>31974</v>
      </c>
      <c r="G79">
        <v>16263</v>
      </c>
      <c r="H79">
        <v>15711</v>
      </c>
      <c r="I79">
        <v>11265</v>
      </c>
      <c r="J79">
        <v>10677</v>
      </c>
      <c r="K79">
        <v>295</v>
      </c>
      <c r="L79">
        <v>178</v>
      </c>
      <c r="M79">
        <v>1893</v>
      </c>
      <c r="N79">
        <v>1962</v>
      </c>
      <c r="O79">
        <v>1029</v>
      </c>
      <c r="P79">
        <v>1181</v>
      </c>
      <c r="Q79">
        <v>223</v>
      </c>
      <c r="R79">
        <v>169</v>
      </c>
      <c r="S79">
        <v>1558</v>
      </c>
      <c r="T79">
        <v>1544</v>
      </c>
      <c r="U79">
        <v>15095</v>
      </c>
      <c r="V79">
        <v>14643</v>
      </c>
      <c r="W79">
        <v>1168</v>
      </c>
      <c r="X79">
        <v>1068</v>
      </c>
    </row>
    <row r="80" spans="1:24" x14ac:dyDescent="0.25">
      <c r="A80" s="6" t="str">
        <f t="shared" si="1"/>
        <v>02122</v>
      </c>
      <c r="B80">
        <v>2</v>
      </c>
      <c r="C80">
        <v>122</v>
      </c>
      <c r="D80" t="s">
        <v>5017</v>
      </c>
      <c r="E80" t="s">
        <v>5029</v>
      </c>
      <c r="F80">
        <v>58708</v>
      </c>
      <c r="G80">
        <v>30623</v>
      </c>
      <c r="H80">
        <v>28085</v>
      </c>
      <c r="I80">
        <v>25597</v>
      </c>
      <c r="J80">
        <v>23293</v>
      </c>
      <c r="K80">
        <v>291</v>
      </c>
      <c r="L80">
        <v>183</v>
      </c>
      <c r="M80">
        <v>2463</v>
      </c>
      <c r="N80">
        <v>2235</v>
      </c>
      <c r="O80">
        <v>423</v>
      </c>
      <c r="P80">
        <v>668</v>
      </c>
      <c r="Q80">
        <v>96</v>
      </c>
      <c r="R80">
        <v>83</v>
      </c>
      <c r="S80">
        <v>1753</v>
      </c>
      <c r="T80">
        <v>1623</v>
      </c>
      <c r="U80">
        <v>29316</v>
      </c>
      <c r="V80">
        <v>26886</v>
      </c>
      <c r="W80">
        <v>1307</v>
      </c>
      <c r="X80">
        <v>1199</v>
      </c>
    </row>
    <row r="81" spans="1:24" x14ac:dyDescent="0.25">
      <c r="A81" s="6" t="str">
        <f t="shared" si="1"/>
        <v>02130</v>
      </c>
      <c r="B81">
        <v>2</v>
      </c>
      <c r="C81">
        <v>130</v>
      </c>
      <c r="D81" t="s">
        <v>5017</v>
      </c>
      <c r="E81" t="s">
        <v>5030</v>
      </c>
      <c r="F81">
        <v>13901</v>
      </c>
      <c r="G81">
        <v>7108</v>
      </c>
      <c r="H81">
        <v>6793</v>
      </c>
      <c r="I81">
        <v>4877</v>
      </c>
      <c r="J81">
        <v>4498</v>
      </c>
      <c r="K81">
        <v>92</v>
      </c>
      <c r="L81">
        <v>58</v>
      </c>
      <c r="M81">
        <v>956</v>
      </c>
      <c r="N81">
        <v>971</v>
      </c>
      <c r="O81">
        <v>513</v>
      </c>
      <c r="P81">
        <v>620</v>
      </c>
      <c r="Q81">
        <v>27</v>
      </c>
      <c r="R81">
        <v>23</v>
      </c>
      <c r="S81">
        <v>643</v>
      </c>
      <c r="T81">
        <v>623</v>
      </c>
      <c r="U81">
        <v>6680</v>
      </c>
      <c r="V81">
        <v>6446</v>
      </c>
      <c r="W81">
        <v>428</v>
      </c>
      <c r="X81">
        <v>347</v>
      </c>
    </row>
    <row r="82" spans="1:24" x14ac:dyDescent="0.25">
      <c r="A82" s="6" t="str">
        <f t="shared" si="1"/>
        <v>02150</v>
      </c>
      <c r="B82">
        <v>2</v>
      </c>
      <c r="C82">
        <v>150</v>
      </c>
      <c r="D82" t="s">
        <v>5017</v>
      </c>
      <c r="E82" t="s">
        <v>5031</v>
      </c>
      <c r="F82">
        <v>12998</v>
      </c>
      <c r="G82">
        <v>6898</v>
      </c>
      <c r="H82">
        <v>6100</v>
      </c>
      <c r="I82">
        <v>3950</v>
      </c>
      <c r="J82">
        <v>3193</v>
      </c>
      <c r="K82">
        <v>113</v>
      </c>
      <c r="L82">
        <v>56</v>
      </c>
      <c r="M82">
        <v>842</v>
      </c>
      <c r="N82">
        <v>858</v>
      </c>
      <c r="O82">
        <v>1403</v>
      </c>
      <c r="P82">
        <v>1449</v>
      </c>
      <c r="Q82">
        <v>79</v>
      </c>
      <c r="R82">
        <v>51</v>
      </c>
      <c r="S82">
        <v>511</v>
      </c>
      <c r="T82">
        <v>493</v>
      </c>
      <c r="U82">
        <v>6279</v>
      </c>
      <c r="V82">
        <v>5596</v>
      </c>
      <c r="W82">
        <v>619</v>
      </c>
      <c r="X82">
        <v>504</v>
      </c>
    </row>
    <row r="83" spans="1:24" x14ac:dyDescent="0.25">
      <c r="A83" s="6" t="str">
        <f t="shared" si="1"/>
        <v>02158</v>
      </c>
      <c r="B83">
        <v>2</v>
      </c>
      <c r="C83">
        <v>158</v>
      </c>
      <c r="D83" t="s">
        <v>5017</v>
      </c>
      <c r="E83" t="s">
        <v>5032</v>
      </c>
      <c r="F83">
        <v>8314</v>
      </c>
      <c r="G83">
        <v>4378</v>
      </c>
      <c r="H83">
        <v>3936</v>
      </c>
      <c r="I83">
        <v>162</v>
      </c>
      <c r="J83">
        <v>151</v>
      </c>
      <c r="K83">
        <v>69</v>
      </c>
      <c r="L83">
        <v>9</v>
      </c>
      <c r="M83">
        <v>4014</v>
      </c>
      <c r="N83">
        <v>3669</v>
      </c>
      <c r="O83">
        <v>20</v>
      </c>
      <c r="P83">
        <v>16</v>
      </c>
      <c r="Q83">
        <v>1</v>
      </c>
      <c r="R83">
        <v>1</v>
      </c>
      <c r="S83">
        <v>112</v>
      </c>
      <c r="T83">
        <v>90</v>
      </c>
      <c r="U83">
        <v>4224</v>
      </c>
      <c r="V83">
        <v>3841</v>
      </c>
      <c r="W83">
        <v>154</v>
      </c>
      <c r="X83">
        <v>95</v>
      </c>
    </row>
    <row r="84" spans="1:24" x14ac:dyDescent="0.25">
      <c r="A84" s="6" t="str">
        <f t="shared" si="1"/>
        <v>02164</v>
      </c>
      <c r="B84">
        <v>2</v>
      </c>
      <c r="C84">
        <v>164</v>
      </c>
      <c r="D84" t="s">
        <v>5017</v>
      </c>
      <c r="E84" t="s">
        <v>5033</v>
      </c>
      <c r="F84">
        <v>1592</v>
      </c>
      <c r="G84">
        <v>813</v>
      </c>
      <c r="H84">
        <v>779</v>
      </c>
      <c r="I84">
        <v>215</v>
      </c>
      <c r="J84">
        <v>162</v>
      </c>
      <c r="K84">
        <v>12</v>
      </c>
      <c r="L84">
        <v>8</v>
      </c>
      <c r="M84">
        <v>491</v>
      </c>
      <c r="N84">
        <v>491</v>
      </c>
      <c r="O84">
        <v>18</v>
      </c>
      <c r="P84">
        <v>31</v>
      </c>
      <c r="Q84">
        <v>3</v>
      </c>
      <c r="R84">
        <v>2</v>
      </c>
      <c r="S84">
        <v>74</v>
      </c>
      <c r="T84">
        <v>85</v>
      </c>
      <c r="U84">
        <v>780</v>
      </c>
      <c r="V84">
        <v>757</v>
      </c>
      <c r="W84">
        <v>33</v>
      </c>
      <c r="X84">
        <v>22</v>
      </c>
    </row>
    <row r="85" spans="1:24" x14ac:dyDescent="0.25">
      <c r="A85" s="6" t="str">
        <f t="shared" si="1"/>
        <v>02170</v>
      </c>
      <c r="B85">
        <v>2</v>
      </c>
      <c r="C85">
        <v>170</v>
      </c>
      <c r="D85" t="s">
        <v>5017</v>
      </c>
      <c r="E85" t="s">
        <v>5034</v>
      </c>
      <c r="F85">
        <v>108317</v>
      </c>
      <c r="G85">
        <v>56208</v>
      </c>
      <c r="H85">
        <v>52109</v>
      </c>
      <c r="I85">
        <v>46699</v>
      </c>
      <c r="J85">
        <v>42676</v>
      </c>
      <c r="K85">
        <v>832</v>
      </c>
      <c r="L85">
        <v>616</v>
      </c>
      <c r="M85">
        <v>3880</v>
      </c>
      <c r="N85">
        <v>3645</v>
      </c>
      <c r="O85">
        <v>718</v>
      </c>
      <c r="P85">
        <v>1154</v>
      </c>
      <c r="Q85">
        <v>230</v>
      </c>
      <c r="R85">
        <v>235</v>
      </c>
      <c r="S85">
        <v>3849</v>
      </c>
      <c r="T85">
        <v>3783</v>
      </c>
      <c r="U85">
        <v>53367</v>
      </c>
      <c r="V85">
        <v>49337</v>
      </c>
      <c r="W85">
        <v>2841</v>
      </c>
      <c r="X85">
        <v>2772</v>
      </c>
    </row>
    <row r="86" spans="1:24" x14ac:dyDescent="0.25">
      <c r="A86" s="6" t="str">
        <f t="shared" si="1"/>
        <v>02180</v>
      </c>
      <c r="B86">
        <v>2</v>
      </c>
      <c r="C86">
        <v>180</v>
      </c>
      <c r="D86" t="s">
        <v>5017</v>
      </c>
      <c r="E86" t="s">
        <v>5035</v>
      </c>
      <c r="F86">
        <v>10004</v>
      </c>
      <c r="G86">
        <v>5267</v>
      </c>
      <c r="H86">
        <v>4737</v>
      </c>
      <c r="I86">
        <v>859</v>
      </c>
      <c r="J86">
        <v>710</v>
      </c>
      <c r="K86">
        <v>45</v>
      </c>
      <c r="L86">
        <v>41</v>
      </c>
      <c r="M86">
        <v>3924</v>
      </c>
      <c r="N86">
        <v>3607</v>
      </c>
      <c r="O86">
        <v>89</v>
      </c>
      <c r="P86">
        <v>58</v>
      </c>
      <c r="Q86">
        <v>10</v>
      </c>
      <c r="R86">
        <v>9</v>
      </c>
      <c r="S86">
        <v>340</v>
      </c>
      <c r="T86">
        <v>312</v>
      </c>
      <c r="U86">
        <v>5128</v>
      </c>
      <c r="V86">
        <v>4588</v>
      </c>
      <c r="W86">
        <v>139</v>
      </c>
      <c r="X86">
        <v>149</v>
      </c>
    </row>
    <row r="87" spans="1:24" x14ac:dyDescent="0.25">
      <c r="A87" s="6" t="str">
        <f t="shared" si="1"/>
        <v>02185</v>
      </c>
      <c r="B87">
        <v>2</v>
      </c>
      <c r="C87">
        <v>185</v>
      </c>
      <c r="D87" t="s">
        <v>5017</v>
      </c>
      <c r="E87" t="s">
        <v>5036</v>
      </c>
      <c r="F87">
        <v>9832</v>
      </c>
      <c r="G87">
        <v>6131</v>
      </c>
      <c r="H87">
        <v>3701</v>
      </c>
      <c r="I87">
        <v>2576</v>
      </c>
      <c r="J87">
        <v>636</v>
      </c>
      <c r="K87">
        <v>109</v>
      </c>
      <c r="L87">
        <v>52</v>
      </c>
      <c r="M87">
        <v>2745</v>
      </c>
      <c r="N87">
        <v>2481</v>
      </c>
      <c r="O87">
        <v>315</v>
      </c>
      <c r="P87">
        <v>224</v>
      </c>
      <c r="Q87">
        <v>98</v>
      </c>
      <c r="R87">
        <v>79</v>
      </c>
      <c r="S87">
        <v>288</v>
      </c>
      <c r="T87">
        <v>229</v>
      </c>
      <c r="U87">
        <v>5854</v>
      </c>
      <c r="V87">
        <v>3552</v>
      </c>
      <c r="W87">
        <v>277</v>
      </c>
      <c r="X87">
        <v>149</v>
      </c>
    </row>
    <row r="88" spans="1:24" x14ac:dyDescent="0.25">
      <c r="A88" s="6" t="str">
        <f t="shared" si="1"/>
        <v>02188</v>
      </c>
      <c r="B88">
        <v>2</v>
      </c>
      <c r="C88">
        <v>188</v>
      </c>
      <c r="D88" t="s">
        <v>5017</v>
      </c>
      <c r="E88" t="s">
        <v>5037</v>
      </c>
      <c r="F88">
        <v>7621</v>
      </c>
      <c r="G88">
        <v>4099</v>
      </c>
      <c r="H88">
        <v>3522</v>
      </c>
      <c r="I88">
        <v>542</v>
      </c>
      <c r="J88">
        <v>347</v>
      </c>
      <c r="K88">
        <v>73</v>
      </c>
      <c r="L88">
        <v>62</v>
      </c>
      <c r="M88">
        <v>3195</v>
      </c>
      <c r="N88">
        <v>2873</v>
      </c>
      <c r="O88">
        <v>38</v>
      </c>
      <c r="P88">
        <v>38</v>
      </c>
      <c r="Q88">
        <v>11</v>
      </c>
      <c r="R88">
        <v>6</v>
      </c>
      <c r="S88">
        <v>240</v>
      </c>
      <c r="T88">
        <v>196</v>
      </c>
      <c r="U88">
        <v>3942</v>
      </c>
      <c r="V88">
        <v>3398</v>
      </c>
      <c r="W88">
        <v>157</v>
      </c>
      <c r="X88">
        <v>124</v>
      </c>
    </row>
    <row r="89" spans="1:24" x14ac:dyDescent="0.25">
      <c r="A89" s="6" t="str">
        <f t="shared" si="1"/>
        <v>02195</v>
      </c>
      <c r="B89">
        <v>2</v>
      </c>
      <c r="C89">
        <v>195</v>
      </c>
      <c r="D89" t="s">
        <v>5017</v>
      </c>
      <c r="E89" t="s">
        <v>5038</v>
      </c>
      <c r="F89">
        <v>3266</v>
      </c>
      <c r="G89">
        <v>1696</v>
      </c>
      <c r="H89">
        <v>1570</v>
      </c>
      <c r="I89">
        <v>1262</v>
      </c>
      <c r="J89">
        <v>1179</v>
      </c>
      <c r="K89">
        <v>44</v>
      </c>
      <c r="L89">
        <v>14</v>
      </c>
      <c r="M89">
        <v>199</v>
      </c>
      <c r="N89">
        <v>171</v>
      </c>
      <c r="O89">
        <v>47</v>
      </c>
      <c r="P89">
        <v>74</v>
      </c>
      <c r="Q89">
        <v>26</v>
      </c>
      <c r="R89">
        <v>5</v>
      </c>
      <c r="S89">
        <v>118</v>
      </c>
      <c r="T89">
        <v>127</v>
      </c>
      <c r="U89">
        <v>1582</v>
      </c>
      <c r="V89">
        <v>1496</v>
      </c>
      <c r="W89">
        <v>114</v>
      </c>
      <c r="X89">
        <v>74</v>
      </c>
    </row>
    <row r="90" spans="1:24" x14ac:dyDescent="0.25">
      <c r="A90" s="6" t="str">
        <f t="shared" si="1"/>
        <v>02198</v>
      </c>
      <c r="B90">
        <v>2</v>
      </c>
      <c r="C90">
        <v>198</v>
      </c>
      <c r="D90" t="s">
        <v>5017</v>
      </c>
      <c r="E90" t="s">
        <v>5039</v>
      </c>
      <c r="F90">
        <v>6203</v>
      </c>
      <c r="G90">
        <v>3406</v>
      </c>
      <c r="H90">
        <v>2797</v>
      </c>
      <c r="I90">
        <v>1631</v>
      </c>
      <c r="J90">
        <v>1252</v>
      </c>
      <c r="K90">
        <v>28</v>
      </c>
      <c r="L90">
        <v>10</v>
      </c>
      <c r="M90">
        <v>1412</v>
      </c>
      <c r="N90">
        <v>1232</v>
      </c>
      <c r="O90">
        <v>31</v>
      </c>
      <c r="P90">
        <v>46</v>
      </c>
      <c r="Q90">
        <v>16</v>
      </c>
      <c r="R90">
        <v>11</v>
      </c>
      <c r="S90">
        <v>288</v>
      </c>
      <c r="T90">
        <v>246</v>
      </c>
      <c r="U90">
        <v>3271</v>
      </c>
      <c r="V90">
        <v>2691</v>
      </c>
      <c r="W90">
        <v>135</v>
      </c>
      <c r="X90">
        <v>106</v>
      </c>
    </row>
    <row r="91" spans="1:24" x14ac:dyDescent="0.25">
      <c r="A91" s="6" t="str">
        <f t="shared" si="1"/>
        <v>02220</v>
      </c>
      <c r="B91">
        <v>2</v>
      </c>
      <c r="C91">
        <v>220</v>
      </c>
      <c r="D91" t="s">
        <v>5017</v>
      </c>
      <c r="E91" t="s">
        <v>5040</v>
      </c>
      <c r="F91">
        <v>8493</v>
      </c>
      <c r="G91">
        <v>4329</v>
      </c>
      <c r="H91">
        <v>4164</v>
      </c>
      <c r="I91">
        <v>2854</v>
      </c>
      <c r="J91">
        <v>2735</v>
      </c>
      <c r="K91">
        <v>50</v>
      </c>
      <c r="L91">
        <v>32</v>
      </c>
      <c r="M91">
        <v>690</v>
      </c>
      <c r="N91">
        <v>645</v>
      </c>
      <c r="O91">
        <v>309</v>
      </c>
      <c r="P91">
        <v>340</v>
      </c>
      <c r="Q91">
        <v>17</v>
      </c>
      <c r="R91">
        <v>19</v>
      </c>
      <c r="S91">
        <v>409</v>
      </c>
      <c r="T91">
        <v>393</v>
      </c>
      <c r="U91">
        <v>3988</v>
      </c>
      <c r="V91">
        <v>3876</v>
      </c>
      <c r="W91">
        <v>341</v>
      </c>
      <c r="X91">
        <v>288</v>
      </c>
    </row>
    <row r="92" spans="1:24" x14ac:dyDescent="0.25">
      <c r="A92" s="6" t="str">
        <f t="shared" si="1"/>
        <v>02230</v>
      </c>
      <c r="B92">
        <v>2</v>
      </c>
      <c r="C92">
        <v>230</v>
      </c>
      <c r="D92" t="s">
        <v>5017</v>
      </c>
      <c r="E92" t="s">
        <v>5041</v>
      </c>
      <c r="F92">
        <v>1183</v>
      </c>
      <c r="G92">
        <v>620</v>
      </c>
      <c r="H92">
        <v>563</v>
      </c>
      <c r="I92">
        <v>537</v>
      </c>
      <c r="J92">
        <v>484</v>
      </c>
      <c r="K92">
        <v>6</v>
      </c>
      <c r="L92">
        <v>4</v>
      </c>
      <c r="M92">
        <v>33</v>
      </c>
      <c r="N92">
        <v>32</v>
      </c>
      <c r="O92">
        <v>11</v>
      </c>
      <c r="P92">
        <v>17</v>
      </c>
      <c r="Q92">
        <v>2</v>
      </c>
      <c r="R92">
        <v>1</v>
      </c>
      <c r="S92">
        <v>31</v>
      </c>
      <c r="T92">
        <v>25</v>
      </c>
      <c r="U92">
        <v>576</v>
      </c>
      <c r="V92">
        <v>528</v>
      </c>
      <c r="W92">
        <v>44</v>
      </c>
      <c r="X92">
        <v>35</v>
      </c>
    </row>
    <row r="93" spans="1:24" x14ac:dyDescent="0.25">
      <c r="A93" s="6" t="str">
        <f t="shared" si="1"/>
        <v>02240</v>
      </c>
      <c r="B93">
        <v>2</v>
      </c>
      <c r="C93">
        <v>240</v>
      </c>
      <c r="D93" t="s">
        <v>5017</v>
      </c>
      <c r="E93" t="s">
        <v>5042</v>
      </c>
      <c r="F93">
        <v>6893</v>
      </c>
      <c r="G93">
        <v>3793</v>
      </c>
      <c r="H93">
        <v>3100</v>
      </c>
      <c r="I93">
        <v>2955</v>
      </c>
      <c r="J93">
        <v>2380</v>
      </c>
      <c r="K93">
        <v>92</v>
      </c>
      <c r="L93">
        <v>54</v>
      </c>
      <c r="M93">
        <v>452</v>
      </c>
      <c r="N93">
        <v>378</v>
      </c>
      <c r="O93">
        <v>72</v>
      </c>
      <c r="P93">
        <v>97</v>
      </c>
      <c r="Q93">
        <v>20</v>
      </c>
      <c r="R93">
        <v>21</v>
      </c>
      <c r="S93">
        <v>202</v>
      </c>
      <c r="T93">
        <v>170</v>
      </c>
      <c r="U93">
        <v>3548</v>
      </c>
      <c r="V93">
        <v>2863</v>
      </c>
      <c r="W93">
        <v>245</v>
      </c>
      <c r="X93">
        <v>237</v>
      </c>
    </row>
    <row r="94" spans="1:24" x14ac:dyDescent="0.25">
      <c r="A94" s="6" t="str">
        <f t="shared" si="1"/>
        <v>02261</v>
      </c>
      <c r="B94">
        <v>2</v>
      </c>
      <c r="C94">
        <v>261</v>
      </c>
      <c r="D94" t="s">
        <v>5017</v>
      </c>
      <c r="E94" t="s">
        <v>5043</v>
      </c>
      <c r="F94">
        <v>9202</v>
      </c>
      <c r="G94">
        <v>4879</v>
      </c>
      <c r="H94">
        <v>4323</v>
      </c>
      <c r="I94">
        <v>3558</v>
      </c>
      <c r="J94">
        <v>3084</v>
      </c>
      <c r="K94">
        <v>48</v>
      </c>
      <c r="L94">
        <v>46</v>
      </c>
      <c r="M94">
        <v>656</v>
      </c>
      <c r="N94">
        <v>658</v>
      </c>
      <c r="O94">
        <v>247</v>
      </c>
      <c r="P94">
        <v>220</v>
      </c>
      <c r="Q94">
        <v>28</v>
      </c>
      <c r="R94">
        <v>25</v>
      </c>
      <c r="S94">
        <v>342</v>
      </c>
      <c r="T94">
        <v>290</v>
      </c>
      <c r="U94">
        <v>4627</v>
      </c>
      <c r="V94">
        <v>4057</v>
      </c>
      <c r="W94">
        <v>252</v>
      </c>
      <c r="X94">
        <v>266</v>
      </c>
    </row>
    <row r="95" spans="1:24" x14ac:dyDescent="0.25">
      <c r="A95" s="6" t="str">
        <f t="shared" si="1"/>
        <v>02275</v>
      </c>
      <c r="B95">
        <v>2</v>
      </c>
      <c r="C95">
        <v>275</v>
      </c>
      <c r="D95" t="s">
        <v>5017</v>
      </c>
      <c r="E95" t="s">
        <v>5044</v>
      </c>
      <c r="F95">
        <v>2502</v>
      </c>
      <c r="G95">
        <v>1301</v>
      </c>
      <c r="H95">
        <v>1201</v>
      </c>
      <c r="I95">
        <v>906</v>
      </c>
      <c r="J95">
        <v>815</v>
      </c>
      <c r="K95">
        <v>10</v>
      </c>
      <c r="L95">
        <v>5</v>
      </c>
      <c r="M95">
        <v>215</v>
      </c>
      <c r="N95">
        <v>202</v>
      </c>
      <c r="O95">
        <v>39</v>
      </c>
      <c r="P95">
        <v>40</v>
      </c>
      <c r="Q95">
        <v>0</v>
      </c>
      <c r="R95">
        <v>1</v>
      </c>
      <c r="S95">
        <v>131</v>
      </c>
      <c r="T95">
        <v>138</v>
      </c>
      <c r="U95">
        <v>1259</v>
      </c>
      <c r="V95">
        <v>1167</v>
      </c>
      <c r="W95">
        <v>42</v>
      </c>
      <c r="X95">
        <v>34</v>
      </c>
    </row>
    <row r="96" spans="1:24" x14ac:dyDescent="0.25">
      <c r="A96" s="6" t="str">
        <f t="shared" si="1"/>
        <v>02282</v>
      </c>
      <c r="B96">
        <v>2</v>
      </c>
      <c r="C96">
        <v>282</v>
      </c>
      <c r="D96" t="s">
        <v>5017</v>
      </c>
      <c r="E96" t="s">
        <v>5045</v>
      </c>
      <c r="F96">
        <v>579</v>
      </c>
      <c r="G96">
        <v>321</v>
      </c>
      <c r="H96">
        <v>258</v>
      </c>
      <c r="I96">
        <v>124</v>
      </c>
      <c r="J96">
        <v>77</v>
      </c>
      <c r="K96">
        <v>11</v>
      </c>
      <c r="L96">
        <v>1</v>
      </c>
      <c r="M96">
        <v>117</v>
      </c>
      <c r="N96">
        <v>121</v>
      </c>
      <c r="O96">
        <v>20</v>
      </c>
      <c r="P96">
        <v>15</v>
      </c>
      <c r="Q96">
        <v>1</v>
      </c>
      <c r="R96">
        <v>6</v>
      </c>
      <c r="S96">
        <v>48</v>
      </c>
      <c r="T96">
        <v>38</v>
      </c>
      <c r="U96">
        <v>305</v>
      </c>
      <c r="V96">
        <v>247</v>
      </c>
      <c r="W96">
        <v>16</v>
      </c>
      <c r="X96">
        <v>11</v>
      </c>
    </row>
    <row r="97" spans="1:24" x14ac:dyDescent="0.25">
      <c r="A97" s="6" t="str">
        <f t="shared" si="1"/>
        <v>02290</v>
      </c>
      <c r="B97">
        <v>2</v>
      </c>
      <c r="C97">
        <v>290</v>
      </c>
      <c r="D97" t="s">
        <v>5017</v>
      </c>
      <c r="E97" t="s">
        <v>5046</v>
      </c>
      <c r="F97">
        <v>5230</v>
      </c>
      <c r="G97">
        <v>2760</v>
      </c>
      <c r="H97">
        <v>2470</v>
      </c>
      <c r="I97">
        <v>678</v>
      </c>
      <c r="J97">
        <v>553</v>
      </c>
      <c r="K97">
        <v>24</v>
      </c>
      <c r="L97">
        <v>27</v>
      </c>
      <c r="M97">
        <v>1880</v>
      </c>
      <c r="N97">
        <v>1715</v>
      </c>
      <c r="O97">
        <v>4</v>
      </c>
      <c r="P97">
        <v>25</v>
      </c>
      <c r="Q97">
        <v>6</v>
      </c>
      <c r="R97">
        <v>3</v>
      </c>
      <c r="S97">
        <v>168</v>
      </c>
      <c r="T97">
        <v>147</v>
      </c>
      <c r="U97">
        <v>2673</v>
      </c>
      <c r="V97">
        <v>2393</v>
      </c>
      <c r="W97">
        <v>87</v>
      </c>
      <c r="X97">
        <v>77</v>
      </c>
    </row>
    <row r="98" spans="1:24" x14ac:dyDescent="0.25">
      <c r="A98" s="6" t="str">
        <f t="shared" si="1"/>
        <v>04001</v>
      </c>
      <c r="B98">
        <v>4</v>
      </c>
      <c r="C98">
        <v>1</v>
      </c>
      <c r="D98" t="s">
        <v>157</v>
      </c>
      <c r="E98" t="s">
        <v>158</v>
      </c>
      <c r="F98">
        <v>71887</v>
      </c>
      <c r="G98">
        <v>35482</v>
      </c>
      <c r="H98">
        <v>36405</v>
      </c>
      <c r="I98">
        <v>8245</v>
      </c>
      <c r="J98">
        <v>7768</v>
      </c>
      <c r="K98">
        <v>204</v>
      </c>
      <c r="L98">
        <v>200</v>
      </c>
      <c r="M98">
        <v>26197</v>
      </c>
      <c r="N98">
        <v>27718</v>
      </c>
      <c r="O98">
        <v>174</v>
      </c>
      <c r="P98">
        <v>171</v>
      </c>
      <c r="Q98">
        <v>23</v>
      </c>
      <c r="R98">
        <v>13</v>
      </c>
      <c r="S98">
        <v>639</v>
      </c>
      <c r="T98">
        <v>535</v>
      </c>
      <c r="U98">
        <v>32973</v>
      </c>
      <c r="V98">
        <v>34178</v>
      </c>
      <c r="W98">
        <v>2509</v>
      </c>
      <c r="X98">
        <v>2227</v>
      </c>
    </row>
    <row r="99" spans="1:24" x14ac:dyDescent="0.25">
      <c r="A99" s="6" t="str">
        <f t="shared" si="1"/>
        <v>04003</v>
      </c>
      <c r="B99">
        <v>4</v>
      </c>
      <c r="C99">
        <v>3</v>
      </c>
      <c r="D99" t="s">
        <v>157</v>
      </c>
      <c r="E99" t="s">
        <v>160</v>
      </c>
      <c r="F99">
        <v>125922</v>
      </c>
      <c r="G99">
        <v>63757</v>
      </c>
      <c r="H99">
        <v>62165</v>
      </c>
      <c r="I99">
        <v>55857</v>
      </c>
      <c r="J99">
        <v>54608</v>
      </c>
      <c r="K99">
        <v>3297</v>
      </c>
      <c r="L99">
        <v>2379</v>
      </c>
      <c r="M99">
        <v>1184</v>
      </c>
      <c r="N99">
        <v>1032</v>
      </c>
      <c r="O99">
        <v>1073</v>
      </c>
      <c r="P99">
        <v>1771</v>
      </c>
      <c r="Q99">
        <v>267</v>
      </c>
      <c r="R99">
        <v>253</v>
      </c>
      <c r="S99">
        <v>2079</v>
      </c>
      <c r="T99">
        <v>2122</v>
      </c>
      <c r="U99">
        <v>41267</v>
      </c>
      <c r="V99">
        <v>39667</v>
      </c>
      <c r="W99">
        <v>22490</v>
      </c>
      <c r="X99">
        <v>22498</v>
      </c>
    </row>
    <row r="100" spans="1:24" x14ac:dyDescent="0.25">
      <c r="A100" s="6" t="str">
        <f t="shared" si="1"/>
        <v>04005</v>
      </c>
      <c r="B100">
        <v>4</v>
      </c>
      <c r="C100">
        <v>5</v>
      </c>
      <c r="D100" t="s">
        <v>157</v>
      </c>
      <c r="E100" t="s">
        <v>162</v>
      </c>
      <c r="F100">
        <v>143476</v>
      </c>
      <c r="G100">
        <v>70721</v>
      </c>
      <c r="H100">
        <v>72755</v>
      </c>
      <c r="I100">
        <v>47024</v>
      </c>
      <c r="J100">
        <v>47295</v>
      </c>
      <c r="K100">
        <v>1150</v>
      </c>
      <c r="L100">
        <v>1030</v>
      </c>
      <c r="M100">
        <v>18952</v>
      </c>
      <c r="N100">
        <v>20432</v>
      </c>
      <c r="O100">
        <v>1313</v>
      </c>
      <c r="P100">
        <v>1633</v>
      </c>
      <c r="Q100">
        <v>109</v>
      </c>
      <c r="R100">
        <v>160</v>
      </c>
      <c r="S100">
        <v>2173</v>
      </c>
      <c r="T100">
        <v>2205</v>
      </c>
      <c r="U100">
        <v>60347</v>
      </c>
      <c r="V100">
        <v>62587</v>
      </c>
      <c r="W100">
        <v>10374</v>
      </c>
      <c r="X100">
        <v>10168</v>
      </c>
    </row>
    <row r="101" spans="1:24" x14ac:dyDescent="0.25">
      <c r="A101" s="6" t="str">
        <f t="shared" si="1"/>
        <v>04007</v>
      </c>
      <c r="B101">
        <v>4</v>
      </c>
      <c r="C101">
        <v>7</v>
      </c>
      <c r="D101" t="s">
        <v>157</v>
      </c>
      <c r="E101" t="s">
        <v>164</v>
      </c>
      <c r="F101">
        <v>54018</v>
      </c>
      <c r="G101">
        <v>26789</v>
      </c>
      <c r="H101">
        <v>27229</v>
      </c>
      <c r="I101">
        <v>20982</v>
      </c>
      <c r="J101">
        <v>21275</v>
      </c>
      <c r="K101">
        <v>246</v>
      </c>
      <c r="L101">
        <v>195</v>
      </c>
      <c r="M101">
        <v>4819</v>
      </c>
      <c r="N101">
        <v>4989</v>
      </c>
      <c r="O101">
        <v>204</v>
      </c>
      <c r="P101">
        <v>285</v>
      </c>
      <c r="Q101">
        <v>41</v>
      </c>
      <c r="R101">
        <v>37</v>
      </c>
      <c r="S101">
        <v>497</v>
      </c>
      <c r="T101">
        <v>448</v>
      </c>
      <c r="U101">
        <v>21605</v>
      </c>
      <c r="V101">
        <v>22197</v>
      </c>
      <c r="W101">
        <v>5184</v>
      </c>
      <c r="X101">
        <v>5032</v>
      </c>
    </row>
    <row r="102" spans="1:24" x14ac:dyDescent="0.25">
      <c r="A102" s="6" t="str">
        <f t="shared" si="1"/>
        <v>04009</v>
      </c>
      <c r="B102">
        <v>4</v>
      </c>
      <c r="C102">
        <v>9</v>
      </c>
      <c r="D102" t="s">
        <v>157</v>
      </c>
      <c r="E102" t="s">
        <v>166</v>
      </c>
      <c r="F102">
        <v>38837</v>
      </c>
      <c r="G102">
        <v>20809</v>
      </c>
      <c r="H102">
        <v>18028</v>
      </c>
      <c r="I102">
        <v>17077</v>
      </c>
      <c r="J102">
        <v>14638</v>
      </c>
      <c r="K102">
        <v>555</v>
      </c>
      <c r="L102">
        <v>175</v>
      </c>
      <c r="M102">
        <v>2589</v>
      </c>
      <c r="N102">
        <v>2669</v>
      </c>
      <c r="O102">
        <v>150</v>
      </c>
      <c r="P102">
        <v>138</v>
      </c>
      <c r="Q102">
        <v>45</v>
      </c>
      <c r="R102">
        <v>32</v>
      </c>
      <c r="S102">
        <v>393</v>
      </c>
      <c r="T102">
        <v>376</v>
      </c>
      <c r="U102">
        <v>13521</v>
      </c>
      <c r="V102">
        <v>12437</v>
      </c>
      <c r="W102">
        <v>7288</v>
      </c>
      <c r="X102">
        <v>5591</v>
      </c>
    </row>
    <row r="103" spans="1:24" x14ac:dyDescent="0.25">
      <c r="A103" s="6" t="str">
        <f t="shared" si="1"/>
        <v>04011</v>
      </c>
      <c r="B103">
        <v>4</v>
      </c>
      <c r="C103">
        <v>11</v>
      </c>
      <c r="D103" t="s">
        <v>157</v>
      </c>
      <c r="E103" t="s">
        <v>168</v>
      </c>
      <c r="F103">
        <v>9498</v>
      </c>
      <c r="G103">
        <v>4916</v>
      </c>
      <c r="H103">
        <v>4582</v>
      </c>
      <c r="I103">
        <v>4438</v>
      </c>
      <c r="J103">
        <v>4122</v>
      </c>
      <c r="K103">
        <v>112</v>
      </c>
      <c r="L103">
        <v>90</v>
      </c>
      <c r="M103">
        <v>193</v>
      </c>
      <c r="N103">
        <v>198</v>
      </c>
      <c r="O103">
        <v>30</v>
      </c>
      <c r="P103">
        <v>49</v>
      </c>
      <c r="Q103">
        <v>7</v>
      </c>
      <c r="R103">
        <v>4</v>
      </c>
      <c r="S103">
        <v>136</v>
      </c>
      <c r="T103">
        <v>119</v>
      </c>
      <c r="U103">
        <v>2591</v>
      </c>
      <c r="V103">
        <v>2381</v>
      </c>
      <c r="W103">
        <v>2325</v>
      </c>
      <c r="X103">
        <v>2201</v>
      </c>
    </row>
    <row r="104" spans="1:24" x14ac:dyDescent="0.25">
      <c r="A104" s="6" t="str">
        <f t="shared" si="1"/>
        <v>04012</v>
      </c>
      <c r="B104">
        <v>4</v>
      </c>
      <c r="C104">
        <v>12</v>
      </c>
      <c r="D104" t="s">
        <v>157</v>
      </c>
      <c r="E104" t="s">
        <v>170</v>
      </c>
      <c r="F104">
        <v>21108</v>
      </c>
      <c r="G104">
        <v>10820</v>
      </c>
      <c r="H104">
        <v>10288</v>
      </c>
      <c r="I104">
        <v>8430</v>
      </c>
      <c r="J104">
        <v>7754</v>
      </c>
      <c r="K104">
        <v>139</v>
      </c>
      <c r="L104">
        <v>115</v>
      </c>
      <c r="M104">
        <v>1839</v>
      </c>
      <c r="N104">
        <v>1976</v>
      </c>
      <c r="O104">
        <v>86</v>
      </c>
      <c r="P104">
        <v>105</v>
      </c>
      <c r="Q104">
        <v>24</v>
      </c>
      <c r="R104">
        <v>13</v>
      </c>
      <c r="S104">
        <v>302</v>
      </c>
      <c r="T104">
        <v>325</v>
      </c>
      <c r="U104">
        <v>7733</v>
      </c>
      <c r="V104">
        <v>7393</v>
      </c>
      <c r="W104">
        <v>3087</v>
      </c>
      <c r="X104">
        <v>2895</v>
      </c>
    </row>
    <row r="105" spans="1:24" x14ac:dyDescent="0.25">
      <c r="A105" s="6" t="str">
        <f t="shared" si="1"/>
        <v>04013</v>
      </c>
      <c r="B105">
        <v>4</v>
      </c>
      <c r="C105">
        <v>13</v>
      </c>
      <c r="D105" t="s">
        <v>157</v>
      </c>
      <c r="E105" t="s">
        <v>172</v>
      </c>
      <c r="F105">
        <v>4485414</v>
      </c>
      <c r="G105">
        <v>2217230</v>
      </c>
      <c r="H105">
        <v>2268184</v>
      </c>
      <c r="I105">
        <v>1839169</v>
      </c>
      <c r="J105">
        <v>1874727</v>
      </c>
      <c r="K105">
        <v>143502</v>
      </c>
      <c r="L105">
        <v>142817</v>
      </c>
      <c r="M105">
        <v>61887</v>
      </c>
      <c r="N105">
        <v>65119</v>
      </c>
      <c r="O105">
        <v>98196</v>
      </c>
      <c r="P105">
        <v>109515</v>
      </c>
      <c r="Q105">
        <v>6615</v>
      </c>
      <c r="R105">
        <v>6338</v>
      </c>
      <c r="S105">
        <v>67861</v>
      </c>
      <c r="T105">
        <v>69668</v>
      </c>
      <c r="U105">
        <v>1511588</v>
      </c>
      <c r="V105">
        <v>1564971</v>
      </c>
      <c r="W105">
        <v>705642</v>
      </c>
      <c r="X105">
        <v>703213</v>
      </c>
    </row>
    <row r="106" spans="1:24" x14ac:dyDescent="0.25">
      <c r="A106" s="6" t="str">
        <f t="shared" si="1"/>
        <v>04015</v>
      </c>
      <c r="B106">
        <v>4</v>
      </c>
      <c r="C106">
        <v>15</v>
      </c>
      <c r="D106" t="s">
        <v>157</v>
      </c>
      <c r="E106" t="s">
        <v>174</v>
      </c>
      <c r="F106">
        <v>212181</v>
      </c>
      <c r="G106">
        <v>107347</v>
      </c>
      <c r="H106">
        <v>104834</v>
      </c>
      <c r="I106">
        <v>98480</v>
      </c>
      <c r="J106">
        <v>96121</v>
      </c>
      <c r="K106">
        <v>1794</v>
      </c>
      <c r="L106">
        <v>1009</v>
      </c>
      <c r="M106">
        <v>3198</v>
      </c>
      <c r="N106">
        <v>3234</v>
      </c>
      <c r="O106">
        <v>1044</v>
      </c>
      <c r="P106">
        <v>1566</v>
      </c>
      <c r="Q106">
        <v>250</v>
      </c>
      <c r="R106">
        <v>255</v>
      </c>
      <c r="S106">
        <v>2581</v>
      </c>
      <c r="T106">
        <v>2649</v>
      </c>
      <c r="U106">
        <v>88444</v>
      </c>
      <c r="V106">
        <v>87818</v>
      </c>
      <c r="W106">
        <v>18903</v>
      </c>
      <c r="X106">
        <v>17016</v>
      </c>
    </row>
    <row r="107" spans="1:24" x14ac:dyDescent="0.25">
      <c r="A107" s="6" t="str">
        <f t="shared" si="1"/>
        <v>04017</v>
      </c>
      <c r="B107">
        <v>4</v>
      </c>
      <c r="C107">
        <v>17</v>
      </c>
      <c r="D107" t="s">
        <v>157</v>
      </c>
      <c r="E107" t="s">
        <v>176</v>
      </c>
      <c r="F107">
        <v>110924</v>
      </c>
      <c r="G107">
        <v>55469</v>
      </c>
      <c r="H107">
        <v>55455</v>
      </c>
      <c r="I107">
        <v>28597</v>
      </c>
      <c r="J107">
        <v>27289</v>
      </c>
      <c r="K107">
        <v>725</v>
      </c>
      <c r="L107">
        <v>384</v>
      </c>
      <c r="M107">
        <v>24484</v>
      </c>
      <c r="N107">
        <v>26164</v>
      </c>
      <c r="O107">
        <v>299</v>
      </c>
      <c r="P107">
        <v>393</v>
      </c>
      <c r="Q107">
        <v>135</v>
      </c>
      <c r="R107">
        <v>63</v>
      </c>
      <c r="S107">
        <v>1229</v>
      </c>
      <c r="T107">
        <v>1162</v>
      </c>
      <c r="U107">
        <v>48474</v>
      </c>
      <c r="V107">
        <v>49708</v>
      </c>
      <c r="W107">
        <v>6995</v>
      </c>
      <c r="X107">
        <v>5747</v>
      </c>
    </row>
    <row r="108" spans="1:24" x14ac:dyDescent="0.25">
      <c r="A108" s="6" t="str">
        <f t="shared" si="1"/>
        <v>04019</v>
      </c>
      <c r="B108">
        <v>4</v>
      </c>
      <c r="C108">
        <v>19</v>
      </c>
      <c r="D108" t="s">
        <v>157</v>
      </c>
      <c r="E108" t="s">
        <v>178</v>
      </c>
      <c r="F108">
        <v>1047279</v>
      </c>
      <c r="G108">
        <v>515596</v>
      </c>
      <c r="H108">
        <v>531683</v>
      </c>
      <c r="I108">
        <v>435968</v>
      </c>
      <c r="J108">
        <v>452288</v>
      </c>
      <c r="K108">
        <v>23690</v>
      </c>
      <c r="L108">
        <v>20184</v>
      </c>
      <c r="M108">
        <v>22474</v>
      </c>
      <c r="N108">
        <v>23326</v>
      </c>
      <c r="O108">
        <v>16392</v>
      </c>
      <c r="P108">
        <v>18683</v>
      </c>
      <c r="Q108">
        <v>1242</v>
      </c>
      <c r="R108">
        <v>1280</v>
      </c>
      <c r="S108">
        <v>15830</v>
      </c>
      <c r="T108">
        <v>15922</v>
      </c>
      <c r="U108">
        <v>321643</v>
      </c>
      <c r="V108">
        <v>330190</v>
      </c>
      <c r="W108">
        <v>193953</v>
      </c>
      <c r="X108">
        <v>201493</v>
      </c>
    </row>
    <row r="109" spans="1:24" x14ac:dyDescent="0.25">
      <c r="A109" s="6" t="str">
        <f t="shared" si="1"/>
        <v>04021</v>
      </c>
      <c r="B109">
        <v>4</v>
      </c>
      <c r="C109">
        <v>21</v>
      </c>
      <c r="D109" t="s">
        <v>157</v>
      </c>
      <c r="E109" t="s">
        <v>180</v>
      </c>
      <c r="F109">
        <v>462789</v>
      </c>
      <c r="G109">
        <v>240960</v>
      </c>
      <c r="H109">
        <v>221829</v>
      </c>
      <c r="I109">
        <v>197681</v>
      </c>
      <c r="J109">
        <v>184898</v>
      </c>
      <c r="K109">
        <v>13533</v>
      </c>
      <c r="L109">
        <v>11242</v>
      </c>
      <c r="M109">
        <v>16910</v>
      </c>
      <c r="N109">
        <v>13720</v>
      </c>
      <c r="O109">
        <v>4289</v>
      </c>
      <c r="P109">
        <v>4562</v>
      </c>
      <c r="Q109">
        <v>1469</v>
      </c>
      <c r="R109">
        <v>534</v>
      </c>
      <c r="S109">
        <v>7078</v>
      </c>
      <c r="T109">
        <v>6873</v>
      </c>
      <c r="U109">
        <v>164006</v>
      </c>
      <c r="V109">
        <v>156507</v>
      </c>
      <c r="W109">
        <v>76954</v>
      </c>
      <c r="X109">
        <v>65322</v>
      </c>
    </row>
    <row r="110" spans="1:24" x14ac:dyDescent="0.25">
      <c r="A110" s="6" t="str">
        <f t="shared" si="1"/>
        <v>04023</v>
      </c>
      <c r="B110">
        <v>4</v>
      </c>
      <c r="C110">
        <v>23</v>
      </c>
      <c r="D110" t="s">
        <v>157</v>
      </c>
      <c r="E110" t="s">
        <v>182</v>
      </c>
      <c r="F110">
        <v>46498</v>
      </c>
      <c r="G110">
        <v>22415</v>
      </c>
      <c r="H110">
        <v>24083</v>
      </c>
      <c r="I110">
        <v>21429</v>
      </c>
      <c r="J110">
        <v>22971</v>
      </c>
      <c r="K110">
        <v>236</v>
      </c>
      <c r="L110">
        <v>224</v>
      </c>
      <c r="M110">
        <v>337</v>
      </c>
      <c r="N110">
        <v>333</v>
      </c>
      <c r="O110">
        <v>172</v>
      </c>
      <c r="P110">
        <v>197</v>
      </c>
      <c r="Q110">
        <v>32</v>
      </c>
      <c r="R110">
        <v>31</v>
      </c>
      <c r="S110">
        <v>209</v>
      </c>
      <c r="T110">
        <v>327</v>
      </c>
      <c r="U110">
        <v>3919</v>
      </c>
      <c r="V110">
        <v>3868</v>
      </c>
      <c r="W110">
        <v>18496</v>
      </c>
      <c r="X110">
        <v>20215</v>
      </c>
    </row>
    <row r="111" spans="1:24" x14ac:dyDescent="0.25">
      <c r="A111" s="6" t="str">
        <f t="shared" si="1"/>
        <v>04025</v>
      </c>
      <c r="B111">
        <v>4</v>
      </c>
      <c r="C111">
        <v>25</v>
      </c>
      <c r="D111" t="s">
        <v>157</v>
      </c>
      <c r="E111" t="s">
        <v>184</v>
      </c>
      <c r="F111">
        <v>235099</v>
      </c>
      <c r="G111">
        <v>114880</v>
      </c>
      <c r="H111">
        <v>120219</v>
      </c>
      <c r="I111">
        <v>107131</v>
      </c>
      <c r="J111">
        <v>112147</v>
      </c>
      <c r="K111">
        <v>1203</v>
      </c>
      <c r="L111">
        <v>921</v>
      </c>
      <c r="M111">
        <v>2505</v>
      </c>
      <c r="N111">
        <v>2553</v>
      </c>
      <c r="O111">
        <v>1256</v>
      </c>
      <c r="P111">
        <v>1689</v>
      </c>
      <c r="Q111">
        <v>187</v>
      </c>
      <c r="R111">
        <v>169</v>
      </c>
      <c r="S111">
        <v>2598</v>
      </c>
      <c r="T111">
        <v>2740</v>
      </c>
      <c r="U111">
        <v>97086</v>
      </c>
      <c r="V111">
        <v>103372</v>
      </c>
      <c r="W111">
        <v>17794</v>
      </c>
      <c r="X111">
        <v>16847</v>
      </c>
    </row>
    <row r="112" spans="1:24" x14ac:dyDescent="0.25">
      <c r="A112" s="6" t="str">
        <f t="shared" si="1"/>
        <v>04027</v>
      </c>
      <c r="B112">
        <v>4</v>
      </c>
      <c r="C112">
        <v>27</v>
      </c>
      <c r="D112" t="s">
        <v>157</v>
      </c>
      <c r="E112" t="s">
        <v>186</v>
      </c>
      <c r="F112">
        <v>213787</v>
      </c>
      <c r="G112">
        <v>110106</v>
      </c>
      <c r="H112">
        <v>103681</v>
      </c>
      <c r="I112">
        <v>99824</v>
      </c>
      <c r="J112">
        <v>95209</v>
      </c>
      <c r="K112">
        <v>3597</v>
      </c>
      <c r="L112">
        <v>2049</v>
      </c>
      <c r="M112">
        <v>2601</v>
      </c>
      <c r="N112">
        <v>2271</v>
      </c>
      <c r="O112">
        <v>1534</v>
      </c>
      <c r="P112">
        <v>1754</v>
      </c>
      <c r="Q112">
        <v>293</v>
      </c>
      <c r="R112">
        <v>248</v>
      </c>
      <c r="S112">
        <v>2257</v>
      </c>
      <c r="T112">
        <v>2150</v>
      </c>
      <c r="U112">
        <v>40111</v>
      </c>
      <c r="V112">
        <v>35545</v>
      </c>
      <c r="W112">
        <v>69995</v>
      </c>
      <c r="X112">
        <v>68136</v>
      </c>
    </row>
    <row r="113" spans="1:24" x14ac:dyDescent="0.25">
      <c r="A113" s="6" t="str">
        <f t="shared" si="1"/>
        <v>05001</v>
      </c>
      <c r="B113">
        <v>5</v>
      </c>
      <c r="C113">
        <v>1</v>
      </c>
      <c r="D113" t="s">
        <v>188</v>
      </c>
      <c r="E113" t="s">
        <v>188</v>
      </c>
      <c r="F113">
        <v>17486</v>
      </c>
      <c r="G113">
        <v>8437</v>
      </c>
      <c r="H113">
        <v>9049</v>
      </c>
      <c r="I113">
        <v>6173</v>
      </c>
      <c r="J113">
        <v>6376</v>
      </c>
      <c r="K113">
        <v>2009</v>
      </c>
      <c r="L113">
        <v>2378</v>
      </c>
      <c r="M113">
        <v>32</v>
      </c>
      <c r="N113">
        <v>29</v>
      </c>
      <c r="O113">
        <v>67</v>
      </c>
      <c r="P113">
        <v>77</v>
      </c>
      <c r="Q113">
        <v>3</v>
      </c>
      <c r="R113">
        <v>3</v>
      </c>
      <c r="S113">
        <v>153</v>
      </c>
      <c r="T113">
        <v>186</v>
      </c>
      <c r="U113">
        <v>8102</v>
      </c>
      <c r="V113">
        <v>8782</v>
      </c>
      <c r="W113">
        <v>335</v>
      </c>
      <c r="X113">
        <v>267</v>
      </c>
    </row>
    <row r="114" spans="1:24" x14ac:dyDescent="0.25">
      <c r="A114" s="6" t="str">
        <f t="shared" si="1"/>
        <v>05003</v>
      </c>
      <c r="B114">
        <v>5</v>
      </c>
      <c r="C114">
        <v>3</v>
      </c>
      <c r="D114" t="s">
        <v>188</v>
      </c>
      <c r="E114" t="s">
        <v>190</v>
      </c>
      <c r="F114">
        <v>19657</v>
      </c>
      <c r="G114">
        <v>9580</v>
      </c>
      <c r="H114">
        <v>10077</v>
      </c>
      <c r="I114">
        <v>7098</v>
      </c>
      <c r="J114">
        <v>7223</v>
      </c>
      <c r="K114">
        <v>2222</v>
      </c>
      <c r="L114">
        <v>2631</v>
      </c>
      <c r="M114">
        <v>91</v>
      </c>
      <c r="N114">
        <v>61</v>
      </c>
      <c r="O114">
        <v>27</v>
      </c>
      <c r="P114">
        <v>26</v>
      </c>
      <c r="Q114">
        <v>12</v>
      </c>
      <c r="R114">
        <v>7</v>
      </c>
      <c r="S114">
        <v>130</v>
      </c>
      <c r="T114">
        <v>129</v>
      </c>
      <c r="U114">
        <v>8955</v>
      </c>
      <c r="V114">
        <v>9583</v>
      </c>
      <c r="W114">
        <v>625</v>
      </c>
      <c r="X114">
        <v>494</v>
      </c>
    </row>
    <row r="115" spans="1:24" x14ac:dyDescent="0.25">
      <c r="A115" s="6" t="str">
        <f t="shared" si="1"/>
        <v>05005</v>
      </c>
      <c r="B115">
        <v>5</v>
      </c>
      <c r="C115">
        <v>5</v>
      </c>
      <c r="D115" t="s">
        <v>188</v>
      </c>
      <c r="E115" t="s">
        <v>192</v>
      </c>
      <c r="F115">
        <v>41932</v>
      </c>
      <c r="G115">
        <v>20346</v>
      </c>
      <c r="H115">
        <v>21586</v>
      </c>
      <c r="I115">
        <v>19641</v>
      </c>
      <c r="J115">
        <v>20837</v>
      </c>
      <c r="K115">
        <v>118</v>
      </c>
      <c r="L115">
        <v>78</v>
      </c>
      <c r="M115">
        <v>169</v>
      </c>
      <c r="N115">
        <v>164</v>
      </c>
      <c r="O115">
        <v>68</v>
      </c>
      <c r="P115">
        <v>137</v>
      </c>
      <c r="Q115">
        <v>11</v>
      </c>
      <c r="R115">
        <v>18</v>
      </c>
      <c r="S115">
        <v>339</v>
      </c>
      <c r="T115">
        <v>352</v>
      </c>
      <c r="U115">
        <v>19791</v>
      </c>
      <c r="V115">
        <v>21039</v>
      </c>
      <c r="W115">
        <v>555</v>
      </c>
      <c r="X115">
        <v>547</v>
      </c>
    </row>
    <row r="116" spans="1:24" x14ac:dyDescent="0.25">
      <c r="A116" s="6" t="str">
        <f t="shared" si="1"/>
        <v>05007</v>
      </c>
      <c r="B116">
        <v>5</v>
      </c>
      <c r="C116">
        <v>7</v>
      </c>
      <c r="D116" t="s">
        <v>188</v>
      </c>
      <c r="E116" t="s">
        <v>194</v>
      </c>
      <c r="F116">
        <v>279141</v>
      </c>
      <c r="G116">
        <v>138868</v>
      </c>
      <c r="H116">
        <v>140273</v>
      </c>
      <c r="I116">
        <v>122143</v>
      </c>
      <c r="J116">
        <v>124842</v>
      </c>
      <c r="K116">
        <v>3059</v>
      </c>
      <c r="L116">
        <v>2694</v>
      </c>
      <c r="M116">
        <v>2591</v>
      </c>
      <c r="N116">
        <v>2626</v>
      </c>
      <c r="O116">
        <v>6331</v>
      </c>
      <c r="P116">
        <v>5297</v>
      </c>
      <c r="Q116">
        <v>1047</v>
      </c>
      <c r="R116">
        <v>985</v>
      </c>
      <c r="S116">
        <v>3697</v>
      </c>
      <c r="T116">
        <v>3829</v>
      </c>
      <c r="U116">
        <v>114492</v>
      </c>
      <c r="V116">
        <v>117019</v>
      </c>
      <c r="W116">
        <v>24376</v>
      </c>
      <c r="X116">
        <v>23254</v>
      </c>
    </row>
    <row r="117" spans="1:24" x14ac:dyDescent="0.25">
      <c r="A117" s="6" t="str">
        <f t="shared" si="1"/>
        <v>05009</v>
      </c>
      <c r="B117">
        <v>5</v>
      </c>
      <c r="C117">
        <v>9</v>
      </c>
      <c r="D117" t="s">
        <v>188</v>
      </c>
      <c r="E117" t="s">
        <v>196</v>
      </c>
      <c r="F117">
        <v>37432</v>
      </c>
      <c r="G117">
        <v>18447</v>
      </c>
      <c r="H117">
        <v>18985</v>
      </c>
      <c r="I117">
        <v>17661</v>
      </c>
      <c r="J117">
        <v>18263</v>
      </c>
      <c r="K117">
        <v>113</v>
      </c>
      <c r="L117">
        <v>65</v>
      </c>
      <c r="M117">
        <v>164</v>
      </c>
      <c r="N117">
        <v>163</v>
      </c>
      <c r="O117">
        <v>90</v>
      </c>
      <c r="P117">
        <v>128</v>
      </c>
      <c r="Q117">
        <v>25</v>
      </c>
      <c r="R117">
        <v>17</v>
      </c>
      <c r="S117">
        <v>394</v>
      </c>
      <c r="T117">
        <v>349</v>
      </c>
      <c r="U117">
        <v>17967</v>
      </c>
      <c r="V117">
        <v>18477</v>
      </c>
      <c r="W117">
        <v>480</v>
      </c>
      <c r="X117">
        <v>508</v>
      </c>
    </row>
    <row r="118" spans="1:24" x14ac:dyDescent="0.25">
      <c r="A118" s="6" t="str">
        <f t="shared" si="1"/>
        <v>05011</v>
      </c>
      <c r="B118">
        <v>5</v>
      </c>
      <c r="C118">
        <v>11</v>
      </c>
      <c r="D118" t="s">
        <v>188</v>
      </c>
      <c r="E118" t="s">
        <v>198</v>
      </c>
      <c r="F118">
        <v>10763</v>
      </c>
      <c r="G118">
        <v>5271</v>
      </c>
      <c r="H118">
        <v>5492</v>
      </c>
      <c r="I118">
        <v>3707</v>
      </c>
      <c r="J118">
        <v>3699</v>
      </c>
      <c r="K118">
        <v>1364</v>
      </c>
      <c r="L118">
        <v>1580</v>
      </c>
      <c r="M118">
        <v>85</v>
      </c>
      <c r="N118">
        <v>82</v>
      </c>
      <c r="O118">
        <v>19</v>
      </c>
      <c r="P118">
        <v>32</v>
      </c>
      <c r="Q118">
        <v>2</v>
      </c>
      <c r="R118">
        <v>3</v>
      </c>
      <c r="S118">
        <v>94</v>
      </c>
      <c r="T118">
        <v>96</v>
      </c>
      <c r="U118">
        <v>4317</v>
      </c>
      <c r="V118">
        <v>4730</v>
      </c>
      <c r="W118">
        <v>954</v>
      </c>
      <c r="X118">
        <v>762</v>
      </c>
    </row>
    <row r="119" spans="1:24" x14ac:dyDescent="0.25">
      <c r="A119" s="6" t="str">
        <f t="shared" si="1"/>
        <v>05013</v>
      </c>
      <c r="B119">
        <v>5</v>
      </c>
      <c r="C119">
        <v>13</v>
      </c>
      <c r="D119" t="s">
        <v>188</v>
      </c>
      <c r="E119" t="s">
        <v>37</v>
      </c>
      <c r="F119">
        <v>5189</v>
      </c>
      <c r="G119">
        <v>2622</v>
      </c>
      <c r="H119">
        <v>2567</v>
      </c>
      <c r="I119">
        <v>1994</v>
      </c>
      <c r="J119">
        <v>1926</v>
      </c>
      <c r="K119">
        <v>546</v>
      </c>
      <c r="L119">
        <v>553</v>
      </c>
      <c r="M119">
        <v>22</v>
      </c>
      <c r="N119">
        <v>19</v>
      </c>
      <c r="O119">
        <v>5</v>
      </c>
      <c r="P119">
        <v>7</v>
      </c>
      <c r="Q119">
        <v>1</v>
      </c>
      <c r="R119">
        <v>0</v>
      </c>
      <c r="S119">
        <v>54</v>
      </c>
      <c r="T119">
        <v>62</v>
      </c>
      <c r="U119">
        <v>2501</v>
      </c>
      <c r="V119">
        <v>2474</v>
      </c>
      <c r="W119">
        <v>121</v>
      </c>
      <c r="X119">
        <v>93</v>
      </c>
    </row>
    <row r="120" spans="1:24" x14ac:dyDescent="0.25">
      <c r="A120" s="6" t="str">
        <f t="shared" si="1"/>
        <v>05015</v>
      </c>
      <c r="B120">
        <v>5</v>
      </c>
      <c r="C120">
        <v>15</v>
      </c>
      <c r="D120" t="s">
        <v>188</v>
      </c>
      <c r="E120" t="s">
        <v>201</v>
      </c>
      <c r="F120">
        <v>28380</v>
      </c>
      <c r="G120">
        <v>14141</v>
      </c>
      <c r="H120">
        <v>14239</v>
      </c>
      <c r="I120">
        <v>13017</v>
      </c>
      <c r="J120">
        <v>13128</v>
      </c>
      <c r="K120">
        <v>134</v>
      </c>
      <c r="L120">
        <v>104</v>
      </c>
      <c r="M120">
        <v>170</v>
      </c>
      <c r="N120">
        <v>218</v>
      </c>
      <c r="O120">
        <v>278</v>
      </c>
      <c r="P120">
        <v>292</v>
      </c>
      <c r="Q120">
        <v>215</v>
      </c>
      <c r="R120">
        <v>185</v>
      </c>
      <c r="S120">
        <v>327</v>
      </c>
      <c r="T120">
        <v>312</v>
      </c>
      <c r="U120">
        <v>11897</v>
      </c>
      <c r="V120">
        <v>12177</v>
      </c>
      <c r="W120">
        <v>2244</v>
      </c>
      <c r="X120">
        <v>2062</v>
      </c>
    </row>
    <row r="121" spans="1:24" x14ac:dyDescent="0.25">
      <c r="A121" s="6" t="str">
        <f t="shared" si="1"/>
        <v>05017</v>
      </c>
      <c r="B121">
        <v>5</v>
      </c>
      <c r="C121">
        <v>17</v>
      </c>
      <c r="D121" t="s">
        <v>188</v>
      </c>
      <c r="E121" t="s">
        <v>203</v>
      </c>
      <c r="F121">
        <v>10118</v>
      </c>
      <c r="G121">
        <v>5097</v>
      </c>
      <c r="H121">
        <v>5021</v>
      </c>
      <c r="I121">
        <v>2231</v>
      </c>
      <c r="J121">
        <v>2118</v>
      </c>
      <c r="K121">
        <v>2732</v>
      </c>
      <c r="L121">
        <v>2793</v>
      </c>
      <c r="M121">
        <v>33</v>
      </c>
      <c r="N121">
        <v>20</v>
      </c>
      <c r="O121">
        <v>39</v>
      </c>
      <c r="P121">
        <v>32</v>
      </c>
      <c r="Q121">
        <v>1</v>
      </c>
      <c r="R121">
        <v>3</v>
      </c>
      <c r="S121">
        <v>61</v>
      </c>
      <c r="T121">
        <v>55</v>
      </c>
      <c r="U121">
        <v>4761</v>
      </c>
      <c r="V121">
        <v>4757</v>
      </c>
      <c r="W121">
        <v>336</v>
      </c>
      <c r="X121">
        <v>264</v>
      </c>
    </row>
    <row r="122" spans="1:24" x14ac:dyDescent="0.25">
      <c r="A122" s="6" t="str">
        <f t="shared" si="1"/>
        <v>05019</v>
      </c>
      <c r="B122">
        <v>5</v>
      </c>
      <c r="C122">
        <v>19</v>
      </c>
      <c r="D122" t="s">
        <v>188</v>
      </c>
      <c r="E122" t="s">
        <v>205</v>
      </c>
      <c r="F122">
        <v>22320</v>
      </c>
      <c r="G122">
        <v>10598</v>
      </c>
      <c r="H122">
        <v>11722</v>
      </c>
      <c r="I122">
        <v>7783</v>
      </c>
      <c r="J122">
        <v>8376</v>
      </c>
      <c r="K122">
        <v>2516</v>
      </c>
      <c r="L122">
        <v>2976</v>
      </c>
      <c r="M122">
        <v>61</v>
      </c>
      <c r="N122">
        <v>72</v>
      </c>
      <c r="O122">
        <v>66</v>
      </c>
      <c r="P122">
        <v>92</v>
      </c>
      <c r="Q122">
        <v>7</v>
      </c>
      <c r="R122">
        <v>7</v>
      </c>
      <c r="S122">
        <v>165</v>
      </c>
      <c r="T122">
        <v>199</v>
      </c>
      <c r="U122">
        <v>10072</v>
      </c>
      <c r="V122">
        <v>11173</v>
      </c>
      <c r="W122">
        <v>526</v>
      </c>
      <c r="X122">
        <v>549</v>
      </c>
    </row>
    <row r="123" spans="1:24" x14ac:dyDescent="0.25">
      <c r="A123" s="6" t="str">
        <f t="shared" si="1"/>
        <v>05021</v>
      </c>
      <c r="B123">
        <v>5</v>
      </c>
      <c r="C123">
        <v>21</v>
      </c>
      <c r="D123" t="s">
        <v>188</v>
      </c>
      <c r="E123" t="s">
        <v>49</v>
      </c>
      <c r="F123">
        <v>14551</v>
      </c>
      <c r="G123">
        <v>7102</v>
      </c>
      <c r="H123">
        <v>7449</v>
      </c>
      <c r="I123">
        <v>6877</v>
      </c>
      <c r="J123">
        <v>7215</v>
      </c>
      <c r="K123">
        <v>76</v>
      </c>
      <c r="L123">
        <v>48</v>
      </c>
      <c r="M123">
        <v>43</v>
      </c>
      <c r="N123">
        <v>41</v>
      </c>
      <c r="O123">
        <v>20</v>
      </c>
      <c r="P123">
        <v>16</v>
      </c>
      <c r="Q123">
        <v>1</v>
      </c>
      <c r="R123">
        <v>2</v>
      </c>
      <c r="S123">
        <v>85</v>
      </c>
      <c r="T123">
        <v>127</v>
      </c>
      <c r="U123">
        <v>6924</v>
      </c>
      <c r="V123">
        <v>7307</v>
      </c>
      <c r="W123">
        <v>178</v>
      </c>
      <c r="X123">
        <v>142</v>
      </c>
    </row>
    <row r="124" spans="1:24" x14ac:dyDescent="0.25">
      <c r="A124" s="6" t="str">
        <f t="shared" si="1"/>
        <v>05023</v>
      </c>
      <c r="B124">
        <v>5</v>
      </c>
      <c r="C124">
        <v>23</v>
      </c>
      <c r="D124" t="s">
        <v>188</v>
      </c>
      <c r="E124" t="s">
        <v>51</v>
      </c>
      <c r="F124">
        <v>24919</v>
      </c>
      <c r="G124">
        <v>12241</v>
      </c>
      <c r="H124">
        <v>12678</v>
      </c>
      <c r="I124">
        <v>11819</v>
      </c>
      <c r="J124">
        <v>12229</v>
      </c>
      <c r="K124">
        <v>67</v>
      </c>
      <c r="L124">
        <v>50</v>
      </c>
      <c r="M124">
        <v>91</v>
      </c>
      <c r="N124">
        <v>93</v>
      </c>
      <c r="O124">
        <v>34</v>
      </c>
      <c r="P124">
        <v>98</v>
      </c>
      <c r="Q124">
        <v>5</v>
      </c>
      <c r="R124">
        <v>4</v>
      </c>
      <c r="S124">
        <v>225</v>
      </c>
      <c r="T124">
        <v>204</v>
      </c>
      <c r="U124">
        <v>11963</v>
      </c>
      <c r="V124">
        <v>12345</v>
      </c>
      <c r="W124">
        <v>278</v>
      </c>
      <c r="X124">
        <v>333</v>
      </c>
    </row>
    <row r="125" spans="1:24" x14ac:dyDescent="0.25">
      <c r="A125" s="6" t="str">
        <f t="shared" si="1"/>
        <v>05025</v>
      </c>
      <c r="B125">
        <v>5</v>
      </c>
      <c r="C125">
        <v>25</v>
      </c>
      <c r="D125" t="s">
        <v>188</v>
      </c>
      <c r="E125" t="s">
        <v>209</v>
      </c>
      <c r="F125">
        <v>7956</v>
      </c>
      <c r="G125">
        <v>3938</v>
      </c>
      <c r="H125">
        <v>4018</v>
      </c>
      <c r="I125">
        <v>3427</v>
      </c>
      <c r="J125">
        <v>3437</v>
      </c>
      <c r="K125">
        <v>434</v>
      </c>
      <c r="L125">
        <v>484</v>
      </c>
      <c r="M125">
        <v>20</v>
      </c>
      <c r="N125">
        <v>21</v>
      </c>
      <c r="O125">
        <v>4</v>
      </c>
      <c r="P125">
        <v>10</v>
      </c>
      <c r="Q125">
        <v>2</v>
      </c>
      <c r="R125">
        <v>1</v>
      </c>
      <c r="S125">
        <v>51</v>
      </c>
      <c r="T125">
        <v>65</v>
      </c>
      <c r="U125">
        <v>3823</v>
      </c>
      <c r="V125">
        <v>3936</v>
      </c>
      <c r="W125">
        <v>115</v>
      </c>
      <c r="X125">
        <v>82</v>
      </c>
    </row>
    <row r="126" spans="1:24" x14ac:dyDescent="0.25">
      <c r="A126" s="6" t="str">
        <f t="shared" si="1"/>
        <v>05027</v>
      </c>
      <c r="B126">
        <v>5</v>
      </c>
      <c r="C126">
        <v>27</v>
      </c>
      <c r="D126" t="s">
        <v>188</v>
      </c>
      <c r="E126" t="s">
        <v>211</v>
      </c>
      <c r="F126">
        <v>23457</v>
      </c>
      <c r="G126">
        <v>11328</v>
      </c>
      <c r="H126">
        <v>12129</v>
      </c>
      <c r="I126">
        <v>7140</v>
      </c>
      <c r="J126">
        <v>7273</v>
      </c>
      <c r="K126">
        <v>3837</v>
      </c>
      <c r="L126">
        <v>4524</v>
      </c>
      <c r="M126">
        <v>97</v>
      </c>
      <c r="N126">
        <v>48</v>
      </c>
      <c r="O126">
        <v>93</v>
      </c>
      <c r="P126">
        <v>121</v>
      </c>
      <c r="Q126">
        <v>4</v>
      </c>
      <c r="R126">
        <v>6</v>
      </c>
      <c r="S126">
        <v>157</v>
      </c>
      <c r="T126">
        <v>157</v>
      </c>
      <c r="U126">
        <v>10959</v>
      </c>
      <c r="V126">
        <v>11839</v>
      </c>
      <c r="W126">
        <v>369</v>
      </c>
      <c r="X126">
        <v>290</v>
      </c>
    </row>
    <row r="127" spans="1:24" x14ac:dyDescent="0.25">
      <c r="A127" s="6" t="str">
        <f t="shared" si="1"/>
        <v>05029</v>
      </c>
      <c r="B127">
        <v>5</v>
      </c>
      <c r="C127">
        <v>29</v>
      </c>
      <c r="D127" t="s">
        <v>188</v>
      </c>
      <c r="E127" t="s">
        <v>213</v>
      </c>
      <c r="F127">
        <v>20846</v>
      </c>
      <c r="G127">
        <v>10260</v>
      </c>
      <c r="H127">
        <v>10586</v>
      </c>
      <c r="I127">
        <v>8669</v>
      </c>
      <c r="J127">
        <v>9007</v>
      </c>
      <c r="K127">
        <v>1170</v>
      </c>
      <c r="L127">
        <v>1211</v>
      </c>
      <c r="M127">
        <v>116</v>
      </c>
      <c r="N127">
        <v>65</v>
      </c>
      <c r="O127">
        <v>42</v>
      </c>
      <c r="P127">
        <v>46</v>
      </c>
      <c r="Q127">
        <v>4</v>
      </c>
      <c r="R127">
        <v>3</v>
      </c>
      <c r="S127">
        <v>259</v>
      </c>
      <c r="T127">
        <v>254</v>
      </c>
      <c r="U127">
        <v>9828</v>
      </c>
      <c r="V127">
        <v>10182</v>
      </c>
      <c r="W127">
        <v>432</v>
      </c>
      <c r="X127">
        <v>404</v>
      </c>
    </row>
    <row r="128" spans="1:24" x14ac:dyDescent="0.25">
      <c r="A128" s="6" t="str">
        <f t="shared" si="1"/>
        <v>05031</v>
      </c>
      <c r="B128">
        <v>5</v>
      </c>
      <c r="C128">
        <v>31</v>
      </c>
      <c r="D128" t="s">
        <v>188</v>
      </c>
      <c r="E128" t="s">
        <v>215</v>
      </c>
      <c r="F128">
        <v>110332</v>
      </c>
      <c r="G128">
        <v>53554</v>
      </c>
      <c r="H128">
        <v>56778</v>
      </c>
      <c r="I128">
        <v>42834</v>
      </c>
      <c r="J128">
        <v>44848</v>
      </c>
      <c r="K128">
        <v>8638</v>
      </c>
      <c r="L128">
        <v>9871</v>
      </c>
      <c r="M128">
        <v>267</v>
      </c>
      <c r="N128">
        <v>321</v>
      </c>
      <c r="O128">
        <v>762</v>
      </c>
      <c r="P128">
        <v>650</v>
      </c>
      <c r="Q128">
        <v>24</v>
      </c>
      <c r="R128">
        <v>37</v>
      </c>
      <c r="S128">
        <v>1029</v>
      </c>
      <c r="T128">
        <v>1051</v>
      </c>
      <c r="U128">
        <v>50522</v>
      </c>
      <c r="V128">
        <v>54017</v>
      </c>
      <c r="W128">
        <v>3032</v>
      </c>
      <c r="X128">
        <v>2761</v>
      </c>
    </row>
    <row r="129" spans="1:24" x14ac:dyDescent="0.25">
      <c r="A129" s="6" t="str">
        <f t="shared" si="1"/>
        <v>05033</v>
      </c>
      <c r="B129">
        <v>5</v>
      </c>
      <c r="C129">
        <v>33</v>
      </c>
      <c r="D129" t="s">
        <v>188</v>
      </c>
      <c r="E129" t="s">
        <v>217</v>
      </c>
      <c r="F129">
        <v>63257</v>
      </c>
      <c r="G129">
        <v>31224</v>
      </c>
      <c r="H129">
        <v>32033</v>
      </c>
      <c r="I129">
        <v>28391</v>
      </c>
      <c r="J129">
        <v>28993</v>
      </c>
      <c r="K129">
        <v>555</v>
      </c>
      <c r="L129">
        <v>544</v>
      </c>
      <c r="M129">
        <v>784</v>
      </c>
      <c r="N129">
        <v>864</v>
      </c>
      <c r="O129">
        <v>452</v>
      </c>
      <c r="P129">
        <v>524</v>
      </c>
      <c r="Q129">
        <v>22</v>
      </c>
      <c r="R129">
        <v>20</v>
      </c>
      <c r="S129">
        <v>1020</v>
      </c>
      <c r="T129">
        <v>1088</v>
      </c>
      <c r="U129">
        <v>28630</v>
      </c>
      <c r="V129">
        <v>29496</v>
      </c>
      <c r="W129">
        <v>2594</v>
      </c>
      <c r="X129">
        <v>2537</v>
      </c>
    </row>
    <row r="130" spans="1:24" x14ac:dyDescent="0.25">
      <c r="A130" s="6" t="str">
        <f t="shared" ref="A130:A193" si="2">TEXT(B130*1000+C130,"00000")</f>
        <v>05035</v>
      </c>
      <c r="B130">
        <v>5</v>
      </c>
      <c r="C130">
        <v>35</v>
      </c>
      <c r="D130" t="s">
        <v>188</v>
      </c>
      <c r="E130" t="s">
        <v>219</v>
      </c>
      <c r="F130">
        <v>47955</v>
      </c>
      <c r="G130">
        <v>22784</v>
      </c>
      <c r="H130">
        <v>25171</v>
      </c>
      <c r="I130">
        <v>10182</v>
      </c>
      <c r="J130">
        <v>10432</v>
      </c>
      <c r="K130">
        <v>12058</v>
      </c>
      <c r="L130">
        <v>14089</v>
      </c>
      <c r="M130">
        <v>89</v>
      </c>
      <c r="N130">
        <v>108</v>
      </c>
      <c r="O130">
        <v>130</v>
      </c>
      <c r="P130">
        <v>180</v>
      </c>
      <c r="Q130">
        <v>8</v>
      </c>
      <c r="R130">
        <v>18</v>
      </c>
      <c r="S130">
        <v>317</v>
      </c>
      <c r="T130">
        <v>344</v>
      </c>
      <c r="U130">
        <v>22088</v>
      </c>
      <c r="V130">
        <v>24536</v>
      </c>
      <c r="W130">
        <v>696</v>
      </c>
      <c r="X130">
        <v>635</v>
      </c>
    </row>
    <row r="131" spans="1:24" x14ac:dyDescent="0.25">
      <c r="A131" s="6" t="str">
        <f t="shared" si="2"/>
        <v>05037</v>
      </c>
      <c r="B131">
        <v>5</v>
      </c>
      <c r="C131">
        <v>37</v>
      </c>
      <c r="D131" t="s">
        <v>188</v>
      </c>
      <c r="E131" t="s">
        <v>221</v>
      </c>
      <c r="F131">
        <v>16419</v>
      </c>
      <c r="G131">
        <v>7977</v>
      </c>
      <c r="H131">
        <v>8442</v>
      </c>
      <c r="I131">
        <v>5933</v>
      </c>
      <c r="J131">
        <v>6214</v>
      </c>
      <c r="K131">
        <v>1811</v>
      </c>
      <c r="L131">
        <v>1994</v>
      </c>
      <c r="M131">
        <v>38</v>
      </c>
      <c r="N131">
        <v>33</v>
      </c>
      <c r="O131">
        <v>69</v>
      </c>
      <c r="P131">
        <v>61</v>
      </c>
      <c r="Q131">
        <v>3</v>
      </c>
      <c r="R131">
        <v>5</v>
      </c>
      <c r="S131">
        <v>123</v>
      </c>
      <c r="T131">
        <v>135</v>
      </c>
      <c r="U131">
        <v>7790</v>
      </c>
      <c r="V131">
        <v>8301</v>
      </c>
      <c r="W131">
        <v>187</v>
      </c>
      <c r="X131">
        <v>141</v>
      </c>
    </row>
    <row r="132" spans="1:24" x14ac:dyDescent="0.25">
      <c r="A132" s="6" t="str">
        <f t="shared" si="2"/>
        <v>05039</v>
      </c>
      <c r="B132">
        <v>5</v>
      </c>
      <c r="C132">
        <v>39</v>
      </c>
      <c r="D132" t="s">
        <v>188</v>
      </c>
      <c r="E132" t="s">
        <v>69</v>
      </c>
      <c r="F132">
        <v>7009</v>
      </c>
      <c r="G132">
        <v>3466</v>
      </c>
      <c r="H132">
        <v>3543</v>
      </c>
      <c r="I132">
        <v>2009</v>
      </c>
      <c r="J132">
        <v>1952</v>
      </c>
      <c r="K132">
        <v>1357</v>
      </c>
      <c r="L132">
        <v>1482</v>
      </c>
      <c r="M132">
        <v>23</v>
      </c>
      <c r="N132">
        <v>26</v>
      </c>
      <c r="O132">
        <v>8</v>
      </c>
      <c r="P132">
        <v>11</v>
      </c>
      <c r="Q132">
        <v>4</v>
      </c>
      <c r="R132">
        <v>0</v>
      </c>
      <c r="S132">
        <v>65</v>
      </c>
      <c r="T132">
        <v>72</v>
      </c>
      <c r="U132">
        <v>3300</v>
      </c>
      <c r="V132">
        <v>3438</v>
      </c>
      <c r="W132">
        <v>166</v>
      </c>
      <c r="X132">
        <v>105</v>
      </c>
    </row>
    <row r="133" spans="1:24" x14ac:dyDescent="0.25">
      <c r="A133" s="6" t="str">
        <f t="shared" si="2"/>
        <v>05041</v>
      </c>
      <c r="B133">
        <v>5</v>
      </c>
      <c r="C133">
        <v>41</v>
      </c>
      <c r="D133" t="s">
        <v>188</v>
      </c>
      <c r="E133" t="s">
        <v>224</v>
      </c>
      <c r="F133">
        <v>11361</v>
      </c>
      <c r="G133">
        <v>5359</v>
      </c>
      <c r="H133">
        <v>6002</v>
      </c>
      <c r="I133">
        <v>2719</v>
      </c>
      <c r="J133">
        <v>2888</v>
      </c>
      <c r="K133">
        <v>2489</v>
      </c>
      <c r="L133">
        <v>2953</v>
      </c>
      <c r="M133">
        <v>23</v>
      </c>
      <c r="N133">
        <v>29</v>
      </c>
      <c r="O133">
        <v>47</v>
      </c>
      <c r="P133">
        <v>33</v>
      </c>
      <c r="Q133">
        <v>8</v>
      </c>
      <c r="R133">
        <v>9</v>
      </c>
      <c r="S133">
        <v>73</v>
      </c>
      <c r="T133">
        <v>90</v>
      </c>
      <c r="U133">
        <v>4987</v>
      </c>
      <c r="V133">
        <v>5643</v>
      </c>
      <c r="W133">
        <v>372</v>
      </c>
      <c r="X133">
        <v>359</v>
      </c>
    </row>
    <row r="134" spans="1:24" x14ac:dyDescent="0.25">
      <c r="A134" s="6" t="str">
        <f t="shared" si="2"/>
        <v>05043</v>
      </c>
      <c r="B134">
        <v>5</v>
      </c>
      <c r="C134">
        <v>43</v>
      </c>
      <c r="D134" t="s">
        <v>188</v>
      </c>
      <c r="E134" t="s">
        <v>226</v>
      </c>
      <c r="F134">
        <v>18219</v>
      </c>
      <c r="G134">
        <v>8873</v>
      </c>
      <c r="H134">
        <v>9346</v>
      </c>
      <c r="I134">
        <v>6229</v>
      </c>
      <c r="J134">
        <v>6400</v>
      </c>
      <c r="K134">
        <v>2408</v>
      </c>
      <c r="L134">
        <v>2712</v>
      </c>
      <c r="M134">
        <v>34</v>
      </c>
      <c r="N134">
        <v>64</v>
      </c>
      <c r="O134">
        <v>58</v>
      </c>
      <c r="P134">
        <v>67</v>
      </c>
      <c r="Q134">
        <v>6</v>
      </c>
      <c r="R134">
        <v>2</v>
      </c>
      <c r="S134">
        <v>138</v>
      </c>
      <c r="T134">
        <v>101</v>
      </c>
      <c r="U134">
        <v>8510</v>
      </c>
      <c r="V134">
        <v>9025</v>
      </c>
      <c r="W134">
        <v>363</v>
      </c>
      <c r="X134">
        <v>321</v>
      </c>
    </row>
    <row r="135" spans="1:24" x14ac:dyDescent="0.25">
      <c r="A135" s="6" t="str">
        <f t="shared" si="2"/>
        <v>05045</v>
      </c>
      <c r="B135">
        <v>5</v>
      </c>
      <c r="C135">
        <v>45</v>
      </c>
      <c r="D135" t="s">
        <v>188</v>
      </c>
      <c r="E135" t="s">
        <v>228</v>
      </c>
      <c r="F135">
        <v>126007</v>
      </c>
      <c r="G135">
        <v>61487</v>
      </c>
      <c r="H135">
        <v>64520</v>
      </c>
      <c r="I135">
        <v>51757</v>
      </c>
      <c r="J135">
        <v>53571</v>
      </c>
      <c r="K135">
        <v>7224</v>
      </c>
      <c r="L135">
        <v>8152</v>
      </c>
      <c r="M135">
        <v>412</v>
      </c>
      <c r="N135">
        <v>452</v>
      </c>
      <c r="O135">
        <v>735</v>
      </c>
      <c r="P135">
        <v>847</v>
      </c>
      <c r="Q135">
        <v>49</v>
      </c>
      <c r="R135">
        <v>43</v>
      </c>
      <c r="S135">
        <v>1310</v>
      </c>
      <c r="T135">
        <v>1455</v>
      </c>
      <c r="U135">
        <v>58696</v>
      </c>
      <c r="V135">
        <v>62034</v>
      </c>
      <c r="W135">
        <v>2791</v>
      </c>
      <c r="X135">
        <v>2486</v>
      </c>
    </row>
    <row r="136" spans="1:24" x14ac:dyDescent="0.25">
      <c r="A136" s="6" t="str">
        <f t="shared" si="2"/>
        <v>05047</v>
      </c>
      <c r="B136">
        <v>5</v>
      </c>
      <c r="C136">
        <v>47</v>
      </c>
      <c r="D136" t="s">
        <v>188</v>
      </c>
      <c r="E136" t="s">
        <v>81</v>
      </c>
      <c r="F136">
        <v>17715</v>
      </c>
      <c r="G136">
        <v>8837</v>
      </c>
      <c r="H136">
        <v>8878</v>
      </c>
      <c r="I136">
        <v>8301</v>
      </c>
      <c r="J136">
        <v>8418</v>
      </c>
      <c r="K136">
        <v>109</v>
      </c>
      <c r="L136">
        <v>55</v>
      </c>
      <c r="M136">
        <v>136</v>
      </c>
      <c r="N136">
        <v>144</v>
      </c>
      <c r="O136">
        <v>101</v>
      </c>
      <c r="P136">
        <v>89</v>
      </c>
      <c r="Q136">
        <v>23</v>
      </c>
      <c r="R136">
        <v>13</v>
      </c>
      <c r="S136">
        <v>167</v>
      </c>
      <c r="T136">
        <v>159</v>
      </c>
      <c r="U136">
        <v>8535</v>
      </c>
      <c r="V136">
        <v>8606</v>
      </c>
      <c r="W136">
        <v>302</v>
      </c>
      <c r="X136">
        <v>272</v>
      </c>
    </row>
    <row r="137" spans="1:24" x14ac:dyDescent="0.25">
      <c r="A137" s="6" t="str">
        <f t="shared" si="2"/>
        <v>05049</v>
      </c>
      <c r="B137">
        <v>5</v>
      </c>
      <c r="C137">
        <v>49</v>
      </c>
      <c r="D137" t="s">
        <v>188</v>
      </c>
      <c r="E137" t="s">
        <v>231</v>
      </c>
      <c r="F137">
        <v>12477</v>
      </c>
      <c r="G137">
        <v>6160</v>
      </c>
      <c r="H137">
        <v>6317</v>
      </c>
      <c r="I137">
        <v>5905</v>
      </c>
      <c r="J137">
        <v>6077</v>
      </c>
      <c r="K137">
        <v>46</v>
      </c>
      <c r="L137">
        <v>42</v>
      </c>
      <c r="M137">
        <v>53</v>
      </c>
      <c r="N137">
        <v>48</v>
      </c>
      <c r="O137">
        <v>16</v>
      </c>
      <c r="P137">
        <v>26</v>
      </c>
      <c r="Q137">
        <v>2</v>
      </c>
      <c r="R137">
        <v>0</v>
      </c>
      <c r="S137">
        <v>138</v>
      </c>
      <c r="T137">
        <v>124</v>
      </c>
      <c r="U137">
        <v>6054</v>
      </c>
      <c r="V137">
        <v>6208</v>
      </c>
      <c r="W137">
        <v>106</v>
      </c>
      <c r="X137">
        <v>109</v>
      </c>
    </row>
    <row r="138" spans="1:24" x14ac:dyDescent="0.25">
      <c r="A138" s="6" t="str">
        <f t="shared" si="2"/>
        <v>05051</v>
      </c>
      <c r="B138">
        <v>5</v>
      </c>
      <c r="C138">
        <v>51</v>
      </c>
      <c r="D138" t="s">
        <v>188</v>
      </c>
      <c r="E138" t="s">
        <v>233</v>
      </c>
      <c r="F138">
        <v>99386</v>
      </c>
      <c r="G138">
        <v>47783</v>
      </c>
      <c r="H138">
        <v>51603</v>
      </c>
      <c r="I138">
        <v>41463</v>
      </c>
      <c r="J138">
        <v>44973</v>
      </c>
      <c r="K138">
        <v>4254</v>
      </c>
      <c r="L138">
        <v>4445</v>
      </c>
      <c r="M138">
        <v>385</v>
      </c>
      <c r="N138">
        <v>398</v>
      </c>
      <c r="O138">
        <v>340</v>
      </c>
      <c r="P138">
        <v>515</v>
      </c>
      <c r="Q138">
        <v>39</v>
      </c>
      <c r="R138">
        <v>29</v>
      </c>
      <c r="S138">
        <v>1302</v>
      </c>
      <c r="T138">
        <v>1243</v>
      </c>
      <c r="U138">
        <v>44764</v>
      </c>
      <c r="V138">
        <v>48722</v>
      </c>
      <c r="W138">
        <v>3019</v>
      </c>
      <c r="X138">
        <v>2881</v>
      </c>
    </row>
    <row r="139" spans="1:24" x14ac:dyDescent="0.25">
      <c r="A139" s="6" t="str">
        <f t="shared" si="2"/>
        <v>05053</v>
      </c>
      <c r="B139">
        <v>5</v>
      </c>
      <c r="C139">
        <v>53</v>
      </c>
      <c r="D139" t="s">
        <v>188</v>
      </c>
      <c r="E139" t="s">
        <v>235</v>
      </c>
      <c r="F139">
        <v>18265</v>
      </c>
      <c r="G139">
        <v>9015</v>
      </c>
      <c r="H139">
        <v>9250</v>
      </c>
      <c r="I139">
        <v>8512</v>
      </c>
      <c r="J139">
        <v>8780</v>
      </c>
      <c r="K139">
        <v>263</v>
      </c>
      <c r="L139">
        <v>228</v>
      </c>
      <c r="M139">
        <v>53</v>
      </c>
      <c r="N139">
        <v>36</v>
      </c>
      <c r="O139">
        <v>30</v>
      </c>
      <c r="P139">
        <v>43</v>
      </c>
      <c r="Q139">
        <v>6</v>
      </c>
      <c r="R139">
        <v>6</v>
      </c>
      <c r="S139">
        <v>151</v>
      </c>
      <c r="T139">
        <v>157</v>
      </c>
      <c r="U139">
        <v>8714</v>
      </c>
      <c r="V139">
        <v>8999</v>
      </c>
      <c r="W139">
        <v>301</v>
      </c>
      <c r="X139">
        <v>251</v>
      </c>
    </row>
    <row r="140" spans="1:24" x14ac:dyDescent="0.25">
      <c r="A140" s="6" t="str">
        <f t="shared" si="2"/>
        <v>05055</v>
      </c>
      <c r="B140">
        <v>5</v>
      </c>
      <c r="C140">
        <v>55</v>
      </c>
      <c r="D140" t="s">
        <v>188</v>
      </c>
      <c r="E140" t="s">
        <v>85</v>
      </c>
      <c r="F140">
        <v>45325</v>
      </c>
      <c r="G140">
        <v>22336</v>
      </c>
      <c r="H140">
        <v>22989</v>
      </c>
      <c r="I140">
        <v>21210</v>
      </c>
      <c r="J140">
        <v>21958</v>
      </c>
      <c r="K140">
        <v>427</v>
      </c>
      <c r="L140">
        <v>398</v>
      </c>
      <c r="M140">
        <v>140</v>
      </c>
      <c r="N140">
        <v>121</v>
      </c>
      <c r="O140">
        <v>91</v>
      </c>
      <c r="P140">
        <v>94</v>
      </c>
      <c r="Q140">
        <v>100</v>
      </c>
      <c r="R140">
        <v>75</v>
      </c>
      <c r="S140">
        <v>368</v>
      </c>
      <c r="T140">
        <v>343</v>
      </c>
      <c r="U140">
        <v>21632</v>
      </c>
      <c r="V140">
        <v>22350</v>
      </c>
      <c r="W140">
        <v>704</v>
      </c>
      <c r="X140">
        <v>639</v>
      </c>
    </row>
    <row r="141" spans="1:24" x14ac:dyDescent="0.25">
      <c r="A141" s="6" t="str">
        <f t="shared" si="2"/>
        <v>05057</v>
      </c>
      <c r="B141">
        <v>5</v>
      </c>
      <c r="C141">
        <v>57</v>
      </c>
      <c r="D141" t="s">
        <v>188</v>
      </c>
      <c r="E141" t="s">
        <v>238</v>
      </c>
      <c r="F141">
        <v>21532</v>
      </c>
      <c r="G141">
        <v>10429</v>
      </c>
      <c r="H141">
        <v>11103</v>
      </c>
      <c r="I141">
        <v>7019</v>
      </c>
      <c r="J141">
        <v>7137</v>
      </c>
      <c r="K141">
        <v>2997</v>
      </c>
      <c r="L141">
        <v>3560</v>
      </c>
      <c r="M141">
        <v>77</v>
      </c>
      <c r="N141">
        <v>74</v>
      </c>
      <c r="O141">
        <v>43</v>
      </c>
      <c r="P141">
        <v>69</v>
      </c>
      <c r="Q141">
        <v>23</v>
      </c>
      <c r="R141">
        <v>22</v>
      </c>
      <c r="S141">
        <v>270</v>
      </c>
      <c r="T141">
        <v>241</v>
      </c>
      <c r="U141">
        <v>8931</v>
      </c>
      <c r="V141">
        <v>9737</v>
      </c>
      <c r="W141">
        <v>1498</v>
      </c>
      <c r="X141">
        <v>1366</v>
      </c>
    </row>
    <row r="142" spans="1:24" x14ac:dyDescent="0.25">
      <c r="A142" s="6" t="str">
        <f t="shared" si="2"/>
        <v>05059</v>
      </c>
      <c r="B142">
        <v>5</v>
      </c>
      <c r="C142">
        <v>59</v>
      </c>
      <c r="D142" t="s">
        <v>188</v>
      </c>
      <c r="E142" t="s">
        <v>240</v>
      </c>
      <c r="F142">
        <v>33771</v>
      </c>
      <c r="G142">
        <v>17646</v>
      </c>
      <c r="H142">
        <v>16125</v>
      </c>
      <c r="I142">
        <v>14927</v>
      </c>
      <c r="J142">
        <v>13928</v>
      </c>
      <c r="K142">
        <v>2161</v>
      </c>
      <c r="L142">
        <v>1666</v>
      </c>
      <c r="M142">
        <v>115</v>
      </c>
      <c r="N142">
        <v>103</v>
      </c>
      <c r="O142">
        <v>55</v>
      </c>
      <c r="P142">
        <v>85</v>
      </c>
      <c r="Q142">
        <v>12</v>
      </c>
      <c r="R142">
        <v>13</v>
      </c>
      <c r="S142">
        <v>376</v>
      </c>
      <c r="T142">
        <v>330</v>
      </c>
      <c r="U142">
        <v>16954</v>
      </c>
      <c r="V142">
        <v>15572</v>
      </c>
      <c r="W142">
        <v>692</v>
      </c>
      <c r="X142">
        <v>553</v>
      </c>
    </row>
    <row r="143" spans="1:24" x14ac:dyDescent="0.25">
      <c r="A143" s="6" t="str">
        <f t="shared" si="2"/>
        <v>05061</v>
      </c>
      <c r="B143">
        <v>5</v>
      </c>
      <c r="C143">
        <v>61</v>
      </c>
      <c r="D143" t="s">
        <v>188</v>
      </c>
      <c r="E143" t="s">
        <v>242</v>
      </c>
      <c r="F143">
        <v>13202</v>
      </c>
      <c r="G143">
        <v>6373</v>
      </c>
      <c r="H143">
        <v>6829</v>
      </c>
      <c r="I143">
        <v>4834</v>
      </c>
      <c r="J143">
        <v>5067</v>
      </c>
      <c r="K143">
        <v>1292</v>
      </c>
      <c r="L143">
        <v>1491</v>
      </c>
      <c r="M143">
        <v>83</v>
      </c>
      <c r="N143">
        <v>102</v>
      </c>
      <c r="O143">
        <v>42</v>
      </c>
      <c r="P143">
        <v>33</v>
      </c>
      <c r="Q143">
        <v>8</v>
      </c>
      <c r="R143">
        <v>9</v>
      </c>
      <c r="S143">
        <v>114</v>
      </c>
      <c r="T143">
        <v>127</v>
      </c>
      <c r="U143">
        <v>5502</v>
      </c>
      <c r="V143">
        <v>5962</v>
      </c>
      <c r="W143">
        <v>871</v>
      </c>
      <c r="X143">
        <v>867</v>
      </c>
    </row>
    <row r="144" spans="1:24" x14ac:dyDescent="0.25">
      <c r="A144" s="6" t="str">
        <f t="shared" si="2"/>
        <v>05063</v>
      </c>
      <c r="B144">
        <v>5</v>
      </c>
      <c r="C144">
        <v>63</v>
      </c>
      <c r="D144" t="s">
        <v>188</v>
      </c>
      <c r="E144" t="s">
        <v>244</v>
      </c>
      <c r="F144">
        <v>37825</v>
      </c>
      <c r="G144">
        <v>18479</v>
      </c>
      <c r="H144">
        <v>19346</v>
      </c>
      <c r="I144">
        <v>17302</v>
      </c>
      <c r="J144">
        <v>18176</v>
      </c>
      <c r="K144">
        <v>495</v>
      </c>
      <c r="L144">
        <v>435</v>
      </c>
      <c r="M144">
        <v>150</v>
      </c>
      <c r="N144">
        <v>165</v>
      </c>
      <c r="O144">
        <v>155</v>
      </c>
      <c r="P144">
        <v>183</v>
      </c>
      <c r="Q144">
        <v>48</v>
      </c>
      <c r="R144">
        <v>41</v>
      </c>
      <c r="S144">
        <v>329</v>
      </c>
      <c r="T144">
        <v>346</v>
      </c>
      <c r="U144">
        <v>17198</v>
      </c>
      <c r="V144">
        <v>18113</v>
      </c>
      <c r="W144">
        <v>1281</v>
      </c>
      <c r="X144">
        <v>1233</v>
      </c>
    </row>
    <row r="145" spans="1:24" x14ac:dyDescent="0.25">
      <c r="A145" s="6" t="str">
        <f t="shared" si="2"/>
        <v>05065</v>
      </c>
      <c r="B145">
        <v>5</v>
      </c>
      <c r="C145">
        <v>65</v>
      </c>
      <c r="D145" t="s">
        <v>188</v>
      </c>
      <c r="E145" t="s">
        <v>246</v>
      </c>
      <c r="F145">
        <v>13629</v>
      </c>
      <c r="G145">
        <v>7073</v>
      </c>
      <c r="H145">
        <v>6556</v>
      </c>
      <c r="I145">
        <v>6642</v>
      </c>
      <c r="J145">
        <v>6310</v>
      </c>
      <c r="K145">
        <v>254</v>
      </c>
      <c r="L145">
        <v>40</v>
      </c>
      <c r="M145">
        <v>56</v>
      </c>
      <c r="N145">
        <v>58</v>
      </c>
      <c r="O145">
        <v>20</v>
      </c>
      <c r="P145">
        <v>45</v>
      </c>
      <c r="Q145">
        <v>0</v>
      </c>
      <c r="R145">
        <v>2</v>
      </c>
      <c r="S145">
        <v>101</v>
      </c>
      <c r="T145">
        <v>101</v>
      </c>
      <c r="U145">
        <v>6876</v>
      </c>
      <c r="V145">
        <v>6407</v>
      </c>
      <c r="W145">
        <v>197</v>
      </c>
      <c r="X145">
        <v>149</v>
      </c>
    </row>
    <row r="146" spans="1:24" x14ac:dyDescent="0.25">
      <c r="A146" s="6" t="str">
        <f t="shared" si="2"/>
        <v>05067</v>
      </c>
      <c r="B146">
        <v>5</v>
      </c>
      <c r="C146">
        <v>67</v>
      </c>
      <c r="D146" t="s">
        <v>188</v>
      </c>
      <c r="E146" t="s">
        <v>93</v>
      </c>
      <c r="F146">
        <v>16719</v>
      </c>
      <c r="G146">
        <v>8297</v>
      </c>
      <c r="H146">
        <v>8422</v>
      </c>
      <c r="I146">
        <v>6565</v>
      </c>
      <c r="J146">
        <v>6682</v>
      </c>
      <c r="K146">
        <v>1463</v>
      </c>
      <c r="L146">
        <v>1441</v>
      </c>
      <c r="M146">
        <v>63</v>
      </c>
      <c r="N146">
        <v>57</v>
      </c>
      <c r="O146">
        <v>37</v>
      </c>
      <c r="P146">
        <v>51</v>
      </c>
      <c r="Q146">
        <v>21</v>
      </c>
      <c r="R146">
        <v>15</v>
      </c>
      <c r="S146">
        <v>148</v>
      </c>
      <c r="T146">
        <v>176</v>
      </c>
      <c r="U146">
        <v>8005</v>
      </c>
      <c r="V146">
        <v>8211</v>
      </c>
      <c r="W146">
        <v>292</v>
      </c>
      <c r="X146">
        <v>211</v>
      </c>
    </row>
    <row r="147" spans="1:24" x14ac:dyDescent="0.25">
      <c r="A147" s="6" t="str">
        <f t="shared" si="2"/>
        <v>05069</v>
      </c>
      <c r="B147">
        <v>5</v>
      </c>
      <c r="C147">
        <v>69</v>
      </c>
      <c r="D147" t="s">
        <v>188</v>
      </c>
      <c r="E147" t="s">
        <v>95</v>
      </c>
      <c r="F147">
        <v>66824</v>
      </c>
      <c r="G147">
        <v>33005</v>
      </c>
      <c r="H147">
        <v>33819</v>
      </c>
      <c r="I147">
        <v>13554</v>
      </c>
      <c r="J147">
        <v>13057</v>
      </c>
      <c r="K147">
        <v>18506</v>
      </c>
      <c r="L147">
        <v>19848</v>
      </c>
      <c r="M147">
        <v>147</v>
      </c>
      <c r="N147">
        <v>137</v>
      </c>
      <c r="O147">
        <v>309</v>
      </c>
      <c r="P147">
        <v>273</v>
      </c>
      <c r="Q147">
        <v>44</v>
      </c>
      <c r="R147">
        <v>36</v>
      </c>
      <c r="S147">
        <v>445</v>
      </c>
      <c r="T147">
        <v>468</v>
      </c>
      <c r="U147">
        <v>32145</v>
      </c>
      <c r="V147">
        <v>33206</v>
      </c>
      <c r="W147">
        <v>860</v>
      </c>
      <c r="X147">
        <v>613</v>
      </c>
    </row>
    <row r="148" spans="1:24" x14ac:dyDescent="0.25">
      <c r="A148" s="6" t="str">
        <f t="shared" si="2"/>
        <v>05071</v>
      </c>
      <c r="B148">
        <v>5</v>
      </c>
      <c r="C148">
        <v>71</v>
      </c>
      <c r="D148" t="s">
        <v>188</v>
      </c>
      <c r="E148" t="s">
        <v>250</v>
      </c>
      <c r="F148">
        <v>26578</v>
      </c>
      <c r="G148">
        <v>13157</v>
      </c>
      <c r="H148">
        <v>13421</v>
      </c>
      <c r="I148">
        <v>11987</v>
      </c>
      <c r="J148">
        <v>12358</v>
      </c>
      <c r="K148">
        <v>325</v>
      </c>
      <c r="L148">
        <v>258</v>
      </c>
      <c r="M148">
        <v>166</v>
      </c>
      <c r="N148">
        <v>162</v>
      </c>
      <c r="O148">
        <v>362</v>
      </c>
      <c r="P148">
        <v>359</v>
      </c>
      <c r="Q148">
        <v>21</v>
      </c>
      <c r="R148">
        <v>15</v>
      </c>
      <c r="S148">
        <v>296</v>
      </c>
      <c r="T148">
        <v>269</v>
      </c>
      <c r="U148">
        <v>11237</v>
      </c>
      <c r="V148">
        <v>11550</v>
      </c>
      <c r="W148">
        <v>1920</v>
      </c>
      <c r="X148">
        <v>1871</v>
      </c>
    </row>
    <row r="149" spans="1:24" x14ac:dyDescent="0.25">
      <c r="A149" s="6" t="str">
        <f t="shared" si="2"/>
        <v>05073</v>
      </c>
      <c r="B149">
        <v>5</v>
      </c>
      <c r="C149">
        <v>73</v>
      </c>
      <c r="D149" t="s">
        <v>188</v>
      </c>
      <c r="E149" t="s">
        <v>252</v>
      </c>
      <c r="F149">
        <v>6624</v>
      </c>
      <c r="G149">
        <v>3238</v>
      </c>
      <c r="H149">
        <v>3386</v>
      </c>
      <c r="I149">
        <v>2030</v>
      </c>
      <c r="J149">
        <v>2025</v>
      </c>
      <c r="K149">
        <v>1130</v>
      </c>
      <c r="L149">
        <v>1274</v>
      </c>
      <c r="M149">
        <v>16</v>
      </c>
      <c r="N149">
        <v>20</v>
      </c>
      <c r="O149">
        <v>22</v>
      </c>
      <c r="P149">
        <v>20</v>
      </c>
      <c r="Q149">
        <v>1</v>
      </c>
      <c r="R149">
        <v>0</v>
      </c>
      <c r="S149">
        <v>39</v>
      </c>
      <c r="T149">
        <v>47</v>
      </c>
      <c r="U149">
        <v>3128</v>
      </c>
      <c r="V149">
        <v>3301</v>
      </c>
      <c r="W149">
        <v>110</v>
      </c>
      <c r="X149">
        <v>85</v>
      </c>
    </row>
    <row r="150" spans="1:24" x14ac:dyDescent="0.25">
      <c r="A150" s="6" t="str">
        <f t="shared" si="2"/>
        <v>05075</v>
      </c>
      <c r="B150">
        <v>5</v>
      </c>
      <c r="C150">
        <v>75</v>
      </c>
      <c r="D150" t="s">
        <v>188</v>
      </c>
      <c r="E150" t="s">
        <v>101</v>
      </c>
      <c r="F150">
        <v>16406</v>
      </c>
      <c r="G150">
        <v>8036</v>
      </c>
      <c r="H150">
        <v>8370</v>
      </c>
      <c r="I150">
        <v>7727</v>
      </c>
      <c r="J150">
        <v>8103</v>
      </c>
      <c r="K150">
        <v>102</v>
      </c>
      <c r="L150">
        <v>97</v>
      </c>
      <c r="M150">
        <v>63</v>
      </c>
      <c r="N150">
        <v>42</v>
      </c>
      <c r="O150">
        <v>22</v>
      </c>
      <c r="P150">
        <v>22</v>
      </c>
      <c r="Q150">
        <v>3</v>
      </c>
      <c r="R150">
        <v>4</v>
      </c>
      <c r="S150">
        <v>119</v>
      </c>
      <c r="T150">
        <v>102</v>
      </c>
      <c r="U150">
        <v>7894</v>
      </c>
      <c r="V150">
        <v>8220</v>
      </c>
      <c r="W150">
        <v>142</v>
      </c>
      <c r="X150">
        <v>150</v>
      </c>
    </row>
    <row r="151" spans="1:24" x14ac:dyDescent="0.25">
      <c r="A151" s="6" t="str">
        <f t="shared" si="2"/>
        <v>05077</v>
      </c>
      <c r="B151">
        <v>5</v>
      </c>
      <c r="C151">
        <v>77</v>
      </c>
      <c r="D151" t="s">
        <v>188</v>
      </c>
      <c r="E151" t="s">
        <v>103</v>
      </c>
      <c r="F151">
        <v>8857</v>
      </c>
      <c r="G151">
        <v>4983</v>
      </c>
      <c r="H151">
        <v>3874</v>
      </c>
      <c r="I151">
        <v>2267</v>
      </c>
      <c r="J151">
        <v>1546</v>
      </c>
      <c r="K151">
        <v>2591</v>
      </c>
      <c r="L151">
        <v>2226</v>
      </c>
      <c r="M151">
        <v>32</v>
      </c>
      <c r="N151">
        <v>22</v>
      </c>
      <c r="O151">
        <v>28</v>
      </c>
      <c r="P151">
        <v>23</v>
      </c>
      <c r="Q151">
        <v>2</v>
      </c>
      <c r="R151">
        <v>0</v>
      </c>
      <c r="S151">
        <v>63</v>
      </c>
      <c r="T151">
        <v>57</v>
      </c>
      <c r="U151">
        <v>4848</v>
      </c>
      <c r="V151">
        <v>3803</v>
      </c>
      <c r="W151">
        <v>135</v>
      </c>
      <c r="X151">
        <v>71</v>
      </c>
    </row>
    <row r="152" spans="1:24" x14ac:dyDescent="0.25">
      <c r="A152" s="6" t="str">
        <f t="shared" si="2"/>
        <v>05079</v>
      </c>
      <c r="B152">
        <v>5</v>
      </c>
      <c r="C152">
        <v>79</v>
      </c>
      <c r="D152" t="s">
        <v>188</v>
      </c>
      <c r="E152" t="s">
        <v>256</v>
      </c>
      <c r="F152">
        <v>13024</v>
      </c>
      <c r="G152">
        <v>7995</v>
      </c>
      <c r="H152">
        <v>5029</v>
      </c>
      <c r="I152">
        <v>4986</v>
      </c>
      <c r="J152">
        <v>3812</v>
      </c>
      <c r="K152">
        <v>2834</v>
      </c>
      <c r="L152">
        <v>1077</v>
      </c>
      <c r="M152">
        <v>44</v>
      </c>
      <c r="N152">
        <v>28</v>
      </c>
      <c r="O152">
        <v>32</v>
      </c>
      <c r="P152">
        <v>15</v>
      </c>
      <c r="Q152">
        <v>1</v>
      </c>
      <c r="R152">
        <v>0</v>
      </c>
      <c r="S152">
        <v>98</v>
      </c>
      <c r="T152">
        <v>97</v>
      </c>
      <c r="U152">
        <v>7635</v>
      </c>
      <c r="V152">
        <v>4847</v>
      </c>
      <c r="W152">
        <v>360</v>
      </c>
      <c r="X152">
        <v>182</v>
      </c>
    </row>
    <row r="153" spans="1:24" x14ac:dyDescent="0.25">
      <c r="A153" s="6" t="str">
        <f t="shared" si="2"/>
        <v>05081</v>
      </c>
      <c r="B153">
        <v>5</v>
      </c>
      <c r="C153">
        <v>81</v>
      </c>
      <c r="D153" t="s">
        <v>188</v>
      </c>
      <c r="E153" t="s">
        <v>258</v>
      </c>
      <c r="F153">
        <v>12259</v>
      </c>
      <c r="G153">
        <v>5904</v>
      </c>
      <c r="H153">
        <v>6355</v>
      </c>
      <c r="I153">
        <v>4519</v>
      </c>
      <c r="J153">
        <v>4731</v>
      </c>
      <c r="K153">
        <v>1119</v>
      </c>
      <c r="L153">
        <v>1315</v>
      </c>
      <c r="M153">
        <v>93</v>
      </c>
      <c r="N153">
        <v>111</v>
      </c>
      <c r="O153">
        <v>20</v>
      </c>
      <c r="P153">
        <v>37</v>
      </c>
      <c r="Q153">
        <v>6</v>
      </c>
      <c r="R153">
        <v>3</v>
      </c>
      <c r="S153">
        <v>147</v>
      </c>
      <c r="T153">
        <v>158</v>
      </c>
      <c r="U153">
        <v>5675</v>
      </c>
      <c r="V153">
        <v>6127</v>
      </c>
      <c r="W153">
        <v>229</v>
      </c>
      <c r="X153">
        <v>228</v>
      </c>
    </row>
    <row r="154" spans="1:24" x14ac:dyDescent="0.25">
      <c r="A154" s="6" t="str">
        <f t="shared" si="2"/>
        <v>05083</v>
      </c>
      <c r="B154">
        <v>5</v>
      </c>
      <c r="C154">
        <v>83</v>
      </c>
      <c r="D154" t="s">
        <v>188</v>
      </c>
      <c r="E154" t="s">
        <v>260</v>
      </c>
      <c r="F154">
        <v>21466</v>
      </c>
      <c r="G154">
        <v>10700</v>
      </c>
      <c r="H154">
        <v>10766</v>
      </c>
      <c r="I154">
        <v>9934</v>
      </c>
      <c r="J154">
        <v>10062</v>
      </c>
      <c r="K154">
        <v>173</v>
      </c>
      <c r="L154">
        <v>145</v>
      </c>
      <c r="M154">
        <v>120</v>
      </c>
      <c r="N154">
        <v>130</v>
      </c>
      <c r="O154">
        <v>278</v>
      </c>
      <c r="P154">
        <v>212</v>
      </c>
      <c r="Q154">
        <v>4</v>
      </c>
      <c r="R154">
        <v>5</v>
      </c>
      <c r="S154">
        <v>191</v>
      </c>
      <c r="T154">
        <v>212</v>
      </c>
      <c r="U154">
        <v>10344</v>
      </c>
      <c r="V154">
        <v>10471</v>
      </c>
      <c r="W154">
        <v>356</v>
      </c>
      <c r="X154">
        <v>295</v>
      </c>
    </row>
    <row r="155" spans="1:24" x14ac:dyDescent="0.25">
      <c r="A155" s="6" t="str">
        <f t="shared" si="2"/>
        <v>05085</v>
      </c>
      <c r="B155">
        <v>5</v>
      </c>
      <c r="C155">
        <v>85</v>
      </c>
      <c r="D155" t="s">
        <v>188</v>
      </c>
      <c r="E155" t="s">
        <v>262</v>
      </c>
      <c r="F155">
        <v>73309</v>
      </c>
      <c r="G155">
        <v>35960</v>
      </c>
      <c r="H155">
        <v>37349</v>
      </c>
      <c r="I155">
        <v>32383</v>
      </c>
      <c r="J155">
        <v>33436</v>
      </c>
      <c r="K155">
        <v>2253</v>
      </c>
      <c r="L155">
        <v>2399</v>
      </c>
      <c r="M155">
        <v>264</v>
      </c>
      <c r="N155">
        <v>269</v>
      </c>
      <c r="O155">
        <v>239</v>
      </c>
      <c r="P155">
        <v>433</v>
      </c>
      <c r="Q155">
        <v>36</v>
      </c>
      <c r="R155">
        <v>22</v>
      </c>
      <c r="S155">
        <v>785</v>
      </c>
      <c r="T155">
        <v>790</v>
      </c>
      <c r="U155">
        <v>34135</v>
      </c>
      <c r="V155">
        <v>35824</v>
      </c>
      <c r="W155">
        <v>1825</v>
      </c>
      <c r="X155">
        <v>1525</v>
      </c>
    </row>
    <row r="156" spans="1:24" x14ac:dyDescent="0.25">
      <c r="A156" s="6" t="str">
        <f t="shared" si="2"/>
        <v>05087</v>
      </c>
      <c r="B156">
        <v>5</v>
      </c>
      <c r="C156">
        <v>87</v>
      </c>
      <c r="D156" t="s">
        <v>188</v>
      </c>
      <c r="E156" t="s">
        <v>111</v>
      </c>
      <c r="F156">
        <v>16576</v>
      </c>
      <c r="G156">
        <v>8300</v>
      </c>
      <c r="H156">
        <v>8276</v>
      </c>
      <c r="I156">
        <v>7828</v>
      </c>
      <c r="J156">
        <v>7776</v>
      </c>
      <c r="K156">
        <v>84</v>
      </c>
      <c r="L156">
        <v>67</v>
      </c>
      <c r="M156">
        <v>151</v>
      </c>
      <c r="N156">
        <v>134</v>
      </c>
      <c r="O156">
        <v>53</v>
      </c>
      <c r="P156">
        <v>72</v>
      </c>
      <c r="Q156">
        <v>48</v>
      </c>
      <c r="R156">
        <v>46</v>
      </c>
      <c r="S156">
        <v>136</v>
      </c>
      <c r="T156">
        <v>181</v>
      </c>
      <c r="U156">
        <v>7783</v>
      </c>
      <c r="V156">
        <v>7816</v>
      </c>
      <c r="W156">
        <v>517</v>
      </c>
      <c r="X156">
        <v>460</v>
      </c>
    </row>
    <row r="157" spans="1:24" x14ac:dyDescent="0.25">
      <c r="A157" s="6" t="str">
        <f t="shared" si="2"/>
        <v>05089</v>
      </c>
      <c r="B157">
        <v>5</v>
      </c>
      <c r="C157">
        <v>89</v>
      </c>
      <c r="D157" t="s">
        <v>188</v>
      </c>
      <c r="E157" t="s">
        <v>115</v>
      </c>
      <c r="F157">
        <v>16694</v>
      </c>
      <c r="G157">
        <v>8180</v>
      </c>
      <c r="H157">
        <v>8514</v>
      </c>
      <c r="I157">
        <v>7853</v>
      </c>
      <c r="J157">
        <v>8098</v>
      </c>
      <c r="K157">
        <v>52</v>
      </c>
      <c r="L157">
        <v>49</v>
      </c>
      <c r="M157">
        <v>85</v>
      </c>
      <c r="N157">
        <v>92</v>
      </c>
      <c r="O157">
        <v>12</v>
      </c>
      <c r="P157">
        <v>91</v>
      </c>
      <c r="Q157">
        <v>5</v>
      </c>
      <c r="R157">
        <v>5</v>
      </c>
      <c r="S157">
        <v>173</v>
      </c>
      <c r="T157">
        <v>179</v>
      </c>
      <c r="U157">
        <v>7991</v>
      </c>
      <c r="V157">
        <v>8295</v>
      </c>
      <c r="W157">
        <v>189</v>
      </c>
      <c r="X157">
        <v>219</v>
      </c>
    </row>
    <row r="158" spans="1:24" x14ac:dyDescent="0.25">
      <c r="A158" s="6" t="str">
        <f t="shared" si="2"/>
        <v>05091</v>
      </c>
      <c r="B158">
        <v>5</v>
      </c>
      <c r="C158">
        <v>91</v>
      </c>
      <c r="D158" t="s">
        <v>188</v>
      </c>
      <c r="E158" t="s">
        <v>266</v>
      </c>
      <c r="F158">
        <v>43257</v>
      </c>
      <c r="G158">
        <v>21294</v>
      </c>
      <c r="H158">
        <v>21963</v>
      </c>
      <c r="I158">
        <v>15381</v>
      </c>
      <c r="J158">
        <v>15393</v>
      </c>
      <c r="K158">
        <v>5165</v>
      </c>
      <c r="L158">
        <v>5810</v>
      </c>
      <c r="M158">
        <v>187</v>
      </c>
      <c r="N158">
        <v>186</v>
      </c>
      <c r="O158">
        <v>110</v>
      </c>
      <c r="P158">
        <v>119</v>
      </c>
      <c r="Q158">
        <v>13</v>
      </c>
      <c r="R158">
        <v>17</v>
      </c>
      <c r="S158">
        <v>438</v>
      </c>
      <c r="T158">
        <v>438</v>
      </c>
      <c r="U158">
        <v>20478</v>
      </c>
      <c r="V158">
        <v>21227</v>
      </c>
      <c r="W158">
        <v>816</v>
      </c>
      <c r="X158">
        <v>736</v>
      </c>
    </row>
    <row r="159" spans="1:24" x14ac:dyDescent="0.25">
      <c r="A159" s="6" t="str">
        <f t="shared" si="2"/>
        <v>05093</v>
      </c>
      <c r="B159">
        <v>5</v>
      </c>
      <c r="C159">
        <v>93</v>
      </c>
      <c r="D159" t="s">
        <v>188</v>
      </c>
      <c r="E159" t="s">
        <v>268</v>
      </c>
      <c r="F159">
        <v>40651</v>
      </c>
      <c r="G159">
        <v>19795</v>
      </c>
      <c r="H159">
        <v>20856</v>
      </c>
      <c r="I159">
        <v>12541</v>
      </c>
      <c r="J159">
        <v>12582</v>
      </c>
      <c r="K159">
        <v>6726</v>
      </c>
      <c r="L159">
        <v>7752</v>
      </c>
      <c r="M159">
        <v>111</v>
      </c>
      <c r="N159">
        <v>79</v>
      </c>
      <c r="O159">
        <v>96</v>
      </c>
      <c r="P159">
        <v>98</v>
      </c>
      <c r="Q159">
        <v>7</v>
      </c>
      <c r="R159">
        <v>7</v>
      </c>
      <c r="S159">
        <v>314</v>
      </c>
      <c r="T159">
        <v>338</v>
      </c>
      <c r="U159">
        <v>18870</v>
      </c>
      <c r="V159">
        <v>19990</v>
      </c>
      <c r="W159">
        <v>925</v>
      </c>
      <c r="X159">
        <v>866</v>
      </c>
    </row>
    <row r="160" spans="1:24" x14ac:dyDescent="0.25">
      <c r="A160" s="6" t="str">
        <f t="shared" si="2"/>
        <v>05095</v>
      </c>
      <c r="B160">
        <v>5</v>
      </c>
      <c r="C160">
        <v>95</v>
      </c>
      <c r="D160" t="s">
        <v>188</v>
      </c>
      <c r="E160" t="s">
        <v>121</v>
      </c>
      <c r="F160">
        <v>6701</v>
      </c>
      <c r="G160">
        <v>3137</v>
      </c>
      <c r="H160">
        <v>3564</v>
      </c>
      <c r="I160">
        <v>1790</v>
      </c>
      <c r="J160">
        <v>1970</v>
      </c>
      <c r="K160">
        <v>1231</v>
      </c>
      <c r="L160">
        <v>1461</v>
      </c>
      <c r="M160">
        <v>25</v>
      </c>
      <c r="N160">
        <v>19</v>
      </c>
      <c r="O160">
        <v>25</v>
      </c>
      <c r="P160">
        <v>29</v>
      </c>
      <c r="Q160">
        <v>0</v>
      </c>
      <c r="R160">
        <v>0</v>
      </c>
      <c r="S160">
        <v>66</v>
      </c>
      <c r="T160">
        <v>85</v>
      </c>
      <c r="U160">
        <v>3030</v>
      </c>
      <c r="V160">
        <v>3497</v>
      </c>
      <c r="W160">
        <v>107</v>
      </c>
      <c r="X160">
        <v>67</v>
      </c>
    </row>
    <row r="161" spans="1:24" x14ac:dyDescent="0.25">
      <c r="A161" s="6" t="str">
        <f t="shared" si="2"/>
        <v>05097</v>
      </c>
      <c r="B161">
        <v>5</v>
      </c>
      <c r="C161">
        <v>97</v>
      </c>
      <c r="D161" t="s">
        <v>188</v>
      </c>
      <c r="E161" t="s">
        <v>123</v>
      </c>
      <c r="F161">
        <v>8986</v>
      </c>
      <c r="G161">
        <v>4457</v>
      </c>
      <c r="H161">
        <v>4529</v>
      </c>
      <c r="I161">
        <v>4204</v>
      </c>
      <c r="J161">
        <v>4242</v>
      </c>
      <c r="K161">
        <v>37</v>
      </c>
      <c r="L161">
        <v>35</v>
      </c>
      <c r="M161">
        <v>67</v>
      </c>
      <c r="N161">
        <v>60</v>
      </c>
      <c r="O161">
        <v>36</v>
      </c>
      <c r="P161">
        <v>81</v>
      </c>
      <c r="Q161">
        <v>1</v>
      </c>
      <c r="R161">
        <v>2</v>
      </c>
      <c r="S161">
        <v>112</v>
      </c>
      <c r="T161">
        <v>109</v>
      </c>
      <c r="U161">
        <v>4262</v>
      </c>
      <c r="V161">
        <v>4317</v>
      </c>
      <c r="W161">
        <v>195</v>
      </c>
      <c r="X161">
        <v>212</v>
      </c>
    </row>
    <row r="162" spans="1:24" x14ac:dyDescent="0.25">
      <c r="A162" s="6" t="str">
        <f t="shared" si="2"/>
        <v>05099</v>
      </c>
      <c r="B162">
        <v>5</v>
      </c>
      <c r="C162">
        <v>99</v>
      </c>
      <c r="D162" t="s">
        <v>188</v>
      </c>
      <c r="E162" t="s">
        <v>272</v>
      </c>
      <c r="F162">
        <v>8252</v>
      </c>
      <c r="G162">
        <v>4088</v>
      </c>
      <c r="H162">
        <v>4164</v>
      </c>
      <c r="I162">
        <v>2737</v>
      </c>
      <c r="J162">
        <v>2746</v>
      </c>
      <c r="K162">
        <v>1227</v>
      </c>
      <c r="L162">
        <v>1319</v>
      </c>
      <c r="M162">
        <v>23</v>
      </c>
      <c r="N162">
        <v>13</v>
      </c>
      <c r="O162">
        <v>20</v>
      </c>
      <c r="P162">
        <v>23</v>
      </c>
      <c r="Q162">
        <v>2</v>
      </c>
      <c r="R162">
        <v>0</v>
      </c>
      <c r="S162">
        <v>79</v>
      </c>
      <c r="T162">
        <v>63</v>
      </c>
      <c r="U162">
        <v>3887</v>
      </c>
      <c r="V162">
        <v>3976</v>
      </c>
      <c r="W162">
        <v>201</v>
      </c>
      <c r="X162">
        <v>188</v>
      </c>
    </row>
    <row r="163" spans="1:24" x14ac:dyDescent="0.25">
      <c r="A163" s="6" t="str">
        <f t="shared" si="2"/>
        <v>05101</v>
      </c>
      <c r="B163">
        <v>5</v>
      </c>
      <c r="C163">
        <v>101</v>
      </c>
      <c r="D163" t="s">
        <v>188</v>
      </c>
      <c r="E163" t="s">
        <v>274</v>
      </c>
      <c r="F163">
        <v>7753</v>
      </c>
      <c r="G163">
        <v>3917</v>
      </c>
      <c r="H163">
        <v>3836</v>
      </c>
      <c r="I163">
        <v>3737</v>
      </c>
      <c r="J163">
        <v>3647</v>
      </c>
      <c r="K163">
        <v>20</v>
      </c>
      <c r="L163">
        <v>18</v>
      </c>
      <c r="M163">
        <v>51</v>
      </c>
      <c r="N163">
        <v>48</v>
      </c>
      <c r="O163">
        <v>5</v>
      </c>
      <c r="P163">
        <v>24</v>
      </c>
      <c r="Q163">
        <v>1</v>
      </c>
      <c r="R163">
        <v>0</v>
      </c>
      <c r="S163">
        <v>103</v>
      </c>
      <c r="T163">
        <v>99</v>
      </c>
      <c r="U163">
        <v>3846</v>
      </c>
      <c r="V163">
        <v>3756</v>
      </c>
      <c r="W163">
        <v>71</v>
      </c>
      <c r="X163">
        <v>80</v>
      </c>
    </row>
    <row r="164" spans="1:24" x14ac:dyDescent="0.25">
      <c r="A164" s="6" t="str">
        <f t="shared" si="2"/>
        <v>05103</v>
      </c>
      <c r="B164">
        <v>5</v>
      </c>
      <c r="C164">
        <v>103</v>
      </c>
      <c r="D164" t="s">
        <v>188</v>
      </c>
      <c r="E164" t="s">
        <v>276</v>
      </c>
      <c r="F164">
        <v>23382</v>
      </c>
      <c r="G164">
        <v>11049</v>
      </c>
      <c r="H164">
        <v>12333</v>
      </c>
      <c r="I164">
        <v>6455</v>
      </c>
      <c r="J164">
        <v>6766</v>
      </c>
      <c r="K164">
        <v>4202</v>
      </c>
      <c r="L164">
        <v>5185</v>
      </c>
      <c r="M164">
        <v>62</v>
      </c>
      <c r="N164">
        <v>49</v>
      </c>
      <c r="O164">
        <v>62</v>
      </c>
      <c r="P164">
        <v>57</v>
      </c>
      <c r="Q164">
        <v>3</v>
      </c>
      <c r="R164">
        <v>6</v>
      </c>
      <c r="S164">
        <v>265</v>
      </c>
      <c r="T164">
        <v>270</v>
      </c>
      <c r="U164">
        <v>10733</v>
      </c>
      <c r="V164">
        <v>12051</v>
      </c>
      <c r="W164">
        <v>316</v>
      </c>
      <c r="X164">
        <v>282</v>
      </c>
    </row>
    <row r="165" spans="1:24" x14ac:dyDescent="0.25">
      <c r="A165" s="6" t="str">
        <f t="shared" si="2"/>
        <v>05105</v>
      </c>
      <c r="B165">
        <v>5</v>
      </c>
      <c r="C165">
        <v>105</v>
      </c>
      <c r="D165" t="s">
        <v>188</v>
      </c>
      <c r="E165" t="s">
        <v>127</v>
      </c>
      <c r="F165">
        <v>10455</v>
      </c>
      <c r="G165">
        <v>5188</v>
      </c>
      <c r="H165">
        <v>5267</v>
      </c>
      <c r="I165">
        <v>4879</v>
      </c>
      <c r="J165">
        <v>5002</v>
      </c>
      <c r="K165">
        <v>123</v>
      </c>
      <c r="L165">
        <v>89</v>
      </c>
      <c r="M165">
        <v>57</v>
      </c>
      <c r="N165">
        <v>46</v>
      </c>
      <c r="O165">
        <v>10</v>
      </c>
      <c r="P165">
        <v>28</v>
      </c>
      <c r="Q165">
        <v>1</v>
      </c>
      <c r="R165">
        <v>1</v>
      </c>
      <c r="S165">
        <v>118</v>
      </c>
      <c r="T165">
        <v>101</v>
      </c>
      <c r="U165">
        <v>4993</v>
      </c>
      <c r="V165">
        <v>5138</v>
      </c>
      <c r="W165">
        <v>195</v>
      </c>
      <c r="X165">
        <v>129</v>
      </c>
    </row>
    <row r="166" spans="1:24" x14ac:dyDescent="0.25">
      <c r="A166" s="6" t="str">
        <f t="shared" si="2"/>
        <v>05107</v>
      </c>
      <c r="B166">
        <v>5</v>
      </c>
      <c r="C166">
        <v>107</v>
      </c>
      <c r="D166" t="s">
        <v>188</v>
      </c>
      <c r="E166" t="s">
        <v>279</v>
      </c>
      <c r="F166">
        <v>17782</v>
      </c>
      <c r="G166">
        <v>8343</v>
      </c>
      <c r="H166">
        <v>9439</v>
      </c>
      <c r="I166">
        <v>3157</v>
      </c>
      <c r="J166">
        <v>3144</v>
      </c>
      <c r="K166">
        <v>4977</v>
      </c>
      <c r="L166">
        <v>6097</v>
      </c>
      <c r="M166">
        <v>44</v>
      </c>
      <c r="N166">
        <v>28</v>
      </c>
      <c r="O166">
        <v>37</v>
      </c>
      <c r="P166">
        <v>43</v>
      </c>
      <c r="Q166">
        <v>0</v>
      </c>
      <c r="R166">
        <v>2</v>
      </c>
      <c r="S166">
        <v>128</v>
      </c>
      <c r="T166">
        <v>125</v>
      </c>
      <c r="U166">
        <v>8148</v>
      </c>
      <c r="V166">
        <v>9280</v>
      </c>
      <c r="W166">
        <v>195</v>
      </c>
      <c r="X166">
        <v>159</v>
      </c>
    </row>
    <row r="167" spans="1:24" x14ac:dyDescent="0.25">
      <c r="A167" s="6" t="str">
        <f t="shared" si="2"/>
        <v>05109</v>
      </c>
      <c r="B167">
        <v>5</v>
      </c>
      <c r="C167">
        <v>109</v>
      </c>
      <c r="D167" t="s">
        <v>188</v>
      </c>
      <c r="E167" t="s">
        <v>131</v>
      </c>
      <c r="F167">
        <v>10718</v>
      </c>
      <c r="G167">
        <v>5338</v>
      </c>
      <c r="H167">
        <v>5380</v>
      </c>
      <c r="I167">
        <v>4899</v>
      </c>
      <c r="J167">
        <v>5017</v>
      </c>
      <c r="K167">
        <v>205</v>
      </c>
      <c r="L167">
        <v>166</v>
      </c>
      <c r="M167">
        <v>75</v>
      </c>
      <c r="N167">
        <v>52</v>
      </c>
      <c r="O167">
        <v>44</v>
      </c>
      <c r="P167">
        <v>41</v>
      </c>
      <c r="Q167">
        <v>2</v>
      </c>
      <c r="R167">
        <v>2</v>
      </c>
      <c r="S167">
        <v>113</v>
      </c>
      <c r="T167">
        <v>102</v>
      </c>
      <c r="U167">
        <v>4968</v>
      </c>
      <c r="V167">
        <v>5044</v>
      </c>
      <c r="W167">
        <v>370</v>
      </c>
      <c r="X167">
        <v>336</v>
      </c>
    </row>
    <row r="168" spans="1:24" x14ac:dyDescent="0.25">
      <c r="A168" s="6" t="str">
        <f t="shared" si="2"/>
        <v>05111</v>
      </c>
      <c r="B168">
        <v>5</v>
      </c>
      <c r="C168">
        <v>111</v>
      </c>
      <c r="D168" t="s">
        <v>188</v>
      </c>
      <c r="E168" t="s">
        <v>282</v>
      </c>
      <c r="F168">
        <v>23528</v>
      </c>
      <c r="G168">
        <v>11379</v>
      </c>
      <c r="H168">
        <v>12149</v>
      </c>
      <c r="I168">
        <v>10136</v>
      </c>
      <c r="J168">
        <v>10830</v>
      </c>
      <c r="K168">
        <v>933</v>
      </c>
      <c r="L168">
        <v>1025</v>
      </c>
      <c r="M168">
        <v>54</v>
      </c>
      <c r="N168">
        <v>47</v>
      </c>
      <c r="O168">
        <v>38</v>
      </c>
      <c r="P168">
        <v>43</v>
      </c>
      <c r="Q168">
        <v>5</v>
      </c>
      <c r="R168">
        <v>5</v>
      </c>
      <c r="S168">
        <v>213</v>
      </c>
      <c r="T168">
        <v>199</v>
      </c>
      <c r="U168">
        <v>10957</v>
      </c>
      <c r="V168">
        <v>11789</v>
      </c>
      <c r="W168">
        <v>422</v>
      </c>
      <c r="X168">
        <v>360</v>
      </c>
    </row>
    <row r="169" spans="1:24" x14ac:dyDescent="0.25">
      <c r="A169" s="6" t="str">
        <f t="shared" si="2"/>
        <v>05113</v>
      </c>
      <c r="B169">
        <v>5</v>
      </c>
      <c r="C169">
        <v>113</v>
      </c>
      <c r="D169" t="s">
        <v>188</v>
      </c>
      <c r="E169" t="s">
        <v>284</v>
      </c>
      <c r="F169">
        <v>19964</v>
      </c>
      <c r="G169">
        <v>9747</v>
      </c>
      <c r="H169">
        <v>10217</v>
      </c>
      <c r="I169">
        <v>9140</v>
      </c>
      <c r="J169">
        <v>9584</v>
      </c>
      <c r="K169">
        <v>73</v>
      </c>
      <c r="L169">
        <v>51</v>
      </c>
      <c r="M169">
        <v>216</v>
      </c>
      <c r="N169">
        <v>204</v>
      </c>
      <c r="O169">
        <v>59</v>
      </c>
      <c r="P169">
        <v>132</v>
      </c>
      <c r="Q169">
        <v>8</v>
      </c>
      <c r="R169">
        <v>2</v>
      </c>
      <c r="S169">
        <v>251</v>
      </c>
      <c r="T169">
        <v>244</v>
      </c>
      <c r="U169">
        <v>9058</v>
      </c>
      <c r="V169">
        <v>9592</v>
      </c>
      <c r="W169">
        <v>689</v>
      </c>
      <c r="X169">
        <v>625</v>
      </c>
    </row>
    <row r="170" spans="1:24" x14ac:dyDescent="0.25">
      <c r="A170" s="6" t="str">
        <f t="shared" si="2"/>
        <v>05115</v>
      </c>
      <c r="B170">
        <v>5</v>
      </c>
      <c r="C170">
        <v>115</v>
      </c>
      <c r="D170" t="s">
        <v>188</v>
      </c>
      <c r="E170" t="s">
        <v>286</v>
      </c>
      <c r="F170">
        <v>64072</v>
      </c>
      <c r="G170">
        <v>31778</v>
      </c>
      <c r="H170">
        <v>32294</v>
      </c>
      <c r="I170">
        <v>29199</v>
      </c>
      <c r="J170">
        <v>29800</v>
      </c>
      <c r="K170">
        <v>1139</v>
      </c>
      <c r="L170">
        <v>998</v>
      </c>
      <c r="M170">
        <v>304</v>
      </c>
      <c r="N170">
        <v>347</v>
      </c>
      <c r="O170">
        <v>336</v>
      </c>
      <c r="P170">
        <v>450</v>
      </c>
      <c r="Q170">
        <v>29</v>
      </c>
      <c r="R170">
        <v>28</v>
      </c>
      <c r="S170">
        <v>771</v>
      </c>
      <c r="T170">
        <v>671</v>
      </c>
      <c r="U170">
        <v>28604</v>
      </c>
      <c r="V170">
        <v>29316</v>
      </c>
      <c r="W170">
        <v>3174</v>
      </c>
      <c r="X170">
        <v>2978</v>
      </c>
    </row>
    <row r="171" spans="1:24" x14ac:dyDescent="0.25">
      <c r="A171" s="6" t="str">
        <f t="shared" si="2"/>
        <v>05117</v>
      </c>
      <c r="B171">
        <v>5</v>
      </c>
      <c r="C171">
        <v>117</v>
      </c>
      <c r="D171" t="s">
        <v>188</v>
      </c>
      <c r="E171" t="s">
        <v>288</v>
      </c>
      <c r="F171">
        <v>8062</v>
      </c>
      <c r="G171">
        <v>4049</v>
      </c>
      <c r="H171">
        <v>4013</v>
      </c>
      <c r="I171">
        <v>3510</v>
      </c>
      <c r="J171">
        <v>3464</v>
      </c>
      <c r="K171">
        <v>447</v>
      </c>
      <c r="L171">
        <v>473</v>
      </c>
      <c r="M171">
        <v>14</v>
      </c>
      <c r="N171">
        <v>21</v>
      </c>
      <c r="O171">
        <v>4</v>
      </c>
      <c r="P171">
        <v>7</v>
      </c>
      <c r="Q171">
        <v>6</v>
      </c>
      <c r="R171">
        <v>0</v>
      </c>
      <c r="S171">
        <v>68</v>
      </c>
      <c r="T171">
        <v>48</v>
      </c>
      <c r="U171">
        <v>3948</v>
      </c>
      <c r="V171">
        <v>3953</v>
      </c>
      <c r="W171">
        <v>101</v>
      </c>
      <c r="X171">
        <v>60</v>
      </c>
    </row>
    <row r="172" spans="1:24" x14ac:dyDescent="0.25">
      <c r="A172" s="6" t="str">
        <f t="shared" si="2"/>
        <v>05119</v>
      </c>
      <c r="B172">
        <v>5</v>
      </c>
      <c r="C172">
        <v>119</v>
      </c>
      <c r="D172" t="s">
        <v>188</v>
      </c>
      <c r="E172" t="s">
        <v>290</v>
      </c>
      <c r="F172">
        <v>391911</v>
      </c>
      <c r="G172">
        <v>186981</v>
      </c>
      <c r="H172">
        <v>204930</v>
      </c>
      <c r="I172">
        <v>109882</v>
      </c>
      <c r="J172">
        <v>114114</v>
      </c>
      <c r="K172">
        <v>67819</v>
      </c>
      <c r="L172">
        <v>80526</v>
      </c>
      <c r="M172">
        <v>850</v>
      </c>
      <c r="N172">
        <v>901</v>
      </c>
      <c r="O172">
        <v>4083</v>
      </c>
      <c r="P172">
        <v>4772</v>
      </c>
      <c r="Q172">
        <v>106</v>
      </c>
      <c r="R172">
        <v>90</v>
      </c>
      <c r="S172">
        <v>4241</v>
      </c>
      <c r="T172">
        <v>4527</v>
      </c>
      <c r="U172">
        <v>173916</v>
      </c>
      <c r="V172">
        <v>193502</v>
      </c>
      <c r="W172">
        <v>13065</v>
      </c>
      <c r="X172">
        <v>11428</v>
      </c>
    </row>
    <row r="173" spans="1:24" x14ac:dyDescent="0.25">
      <c r="A173" s="6" t="str">
        <f t="shared" si="2"/>
        <v>05121</v>
      </c>
      <c r="B173">
        <v>5</v>
      </c>
      <c r="C173">
        <v>121</v>
      </c>
      <c r="D173" t="s">
        <v>188</v>
      </c>
      <c r="E173" t="s">
        <v>133</v>
      </c>
      <c r="F173">
        <v>17958</v>
      </c>
      <c r="G173">
        <v>8899</v>
      </c>
      <c r="H173">
        <v>9059</v>
      </c>
      <c r="I173">
        <v>8349</v>
      </c>
      <c r="J173">
        <v>8585</v>
      </c>
      <c r="K173">
        <v>118</v>
      </c>
      <c r="L173">
        <v>94</v>
      </c>
      <c r="M173">
        <v>56</v>
      </c>
      <c r="N173">
        <v>60</v>
      </c>
      <c r="O173">
        <v>28</v>
      </c>
      <c r="P173">
        <v>35</v>
      </c>
      <c r="Q173">
        <v>190</v>
      </c>
      <c r="R173">
        <v>136</v>
      </c>
      <c r="S173">
        <v>158</v>
      </c>
      <c r="T173">
        <v>149</v>
      </c>
      <c r="U173">
        <v>8683</v>
      </c>
      <c r="V173">
        <v>8873</v>
      </c>
      <c r="W173">
        <v>216</v>
      </c>
      <c r="X173">
        <v>186</v>
      </c>
    </row>
    <row r="174" spans="1:24" x14ac:dyDescent="0.25">
      <c r="A174" s="6" t="str">
        <f t="shared" si="2"/>
        <v>05123</v>
      </c>
      <c r="B174">
        <v>5</v>
      </c>
      <c r="C174">
        <v>123</v>
      </c>
      <c r="D174" t="s">
        <v>188</v>
      </c>
      <c r="E174" t="s">
        <v>5171</v>
      </c>
      <c r="F174">
        <v>24994</v>
      </c>
      <c r="G174">
        <v>13798</v>
      </c>
      <c r="H174">
        <v>11196</v>
      </c>
      <c r="I174">
        <v>6367</v>
      </c>
      <c r="J174">
        <v>4629</v>
      </c>
      <c r="K174">
        <v>6952</v>
      </c>
      <c r="L174">
        <v>6255</v>
      </c>
      <c r="M174">
        <v>149</v>
      </c>
      <c r="N174">
        <v>56</v>
      </c>
      <c r="O174">
        <v>79</v>
      </c>
      <c r="P174">
        <v>81</v>
      </c>
      <c r="Q174">
        <v>12</v>
      </c>
      <c r="R174">
        <v>5</v>
      </c>
      <c r="S174">
        <v>239</v>
      </c>
      <c r="T174">
        <v>170</v>
      </c>
      <c r="U174">
        <v>12661</v>
      </c>
      <c r="V174">
        <v>10965</v>
      </c>
      <c r="W174">
        <v>1137</v>
      </c>
      <c r="X174">
        <v>231</v>
      </c>
    </row>
    <row r="175" spans="1:24" x14ac:dyDescent="0.25">
      <c r="A175" s="6" t="str">
        <f t="shared" si="2"/>
        <v>05125</v>
      </c>
      <c r="B175">
        <v>5</v>
      </c>
      <c r="C175">
        <v>125</v>
      </c>
      <c r="D175" t="s">
        <v>188</v>
      </c>
      <c r="E175" t="s">
        <v>295</v>
      </c>
      <c r="F175">
        <v>122437</v>
      </c>
      <c r="G175">
        <v>59792</v>
      </c>
      <c r="H175">
        <v>62645</v>
      </c>
      <c r="I175">
        <v>52792</v>
      </c>
      <c r="J175">
        <v>54874</v>
      </c>
      <c r="K175">
        <v>4849</v>
      </c>
      <c r="L175">
        <v>5472</v>
      </c>
      <c r="M175">
        <v>423</v>
      </c>
      <c r="N175">
        <v>372</v>
      </c>
      <c r="O175">
        <v>714</v>
      </c>
      <c r="P175">
        <v>930</v>
      </c>
      <c r="Q175">
        <v>50</v>
      </c>
      <c r="R175">
        <v>38</v>
      </c>
      <c r="S175">
        <v>964</v>
      </c>
      <c r="T175">
        <v>959</v>
      </c>
      <c r="U175">
        <v>56577</v>
      </c>
      <c r="V175">
        <v>59568</v>
      </c>
      <c r="W175">
        <v>3215</v>
      </c>
      <c r="X175">
        <v>3077</v>
      </c>
    </row>
    <row r="176" spans="1:24" x14ac:dyDescent="0.25">
      <c r="A176" s="6" t="str">
        <f t="shared" si="2"/>
        <v>05127</v>
      </c>
      <c r="B176">
        <v>5</v>
      </c>
      <c r="C176">
        <v>127</v>
      </c>
      <c r="D176" t="s">
        <v>188</v>
      </c>
      <c r="E176" t="s">
        <v>297</v>
      </c>
      <c r="F176">
        <v>10281</v>
      </c>
      <c r="G176">
        <v>5210</v>
      </c>
      <c r="H176">
        <v>5071</v>
      </c>
      <c r="I176">
        <v>4759</v>
      </c>
      <c r="J176">
        <v>4611</v>
      </c>
      <c r="K176">
        <v>39</v>
      </c>
      <c r="L176">
        <v>29</v>
      </c>
      <c r="M176">
        <v>131</v>
      </c>
      <c r="N176">
        <v>139</v>
      </c>
      <c r="O176">
        <v>154</v>
      </c>
      <c r="P176">
        <v>164</v>
      </c>
      <c r="Q176">
        <v>2</v>
      </c>
      <c r="R176">
        <v>3</v>
      </c>
      <c r="S176">
        <v>125</v>
      </c>
      <c r="T176">
        <v>125</v>
      </c>
      <c r="U176">
        <v>4750</v>
      </c>
      <c r="V176">
        <v>4715</v>
      </c>
      <c r="W176">
        <v>460</v>
      </c>
      <c r="X176">
        <v>356</v>
      </c>
    </row>
    <row r="177" spans="1:24" x14ac:dyDescent="0.25">
      <c r="A177" s="6" t="str">
        <f t="shared" si="2"/>
        <v>05129</v>
      </c>
      <c r="B177">
        <v>5</v>
      </c>
      <c r="C177">
        <v>129</v>
      </c>
      <c r="D177" t="s">
        <v>188</v>
      </c>
      <c r="E177" t="s">
        <v>299</v>
      </c>
      <c r="F177">
        <v>7881</v>
      </c>
      <c r="G177">
        <v>3950</v>
      </c>
      <c r="H177">
        <v>3931</v>
      </c>
      <c r="I177">
        <v>3743</v>
      </c>
      <c r="J177">
        <v>3744</v>
      </c>
      <c r="K177">
        <v>23</v>
      </c>
      <c r="L177">
        <v>17</v>
      </c>
      <c r="M177">
        <v>63</v>
      </c>
      <c r="N177">
        <v>60</v>
      </c>
      <c r="O177">
        <v>13</v>
      </c>
      <c r="P177">
        <v>18</v>
      </c>
      <c r="Q177">
        <v>2</v>
      </c>
      <c r="R177">
        <v>0</v>
      </c>
      <c r="S177">
        <v>106</v>
      </c>
      <c r="T177">
        <v>92</v>
      </c>
      <c r="U177">
        <v>3810</v>
      </c>
      <c r="V177">
        <v>3847</v>
      </c>
      <c r="W177">
        <v>140</v>
      </c>
      <c r="X177">
        <v>84</v>
      </c>
    </row>
    <row r="178" spans="1:24" x14ac:dyDescent="0.25">
      <c r="A178" s="6" t="str">
        <f t="shared" si="2"/>
        <v>05131</v>
      </c>
      <c r="B178">
        <v>5</v>
      </c>
      <c r="C178">
        <v>131</v>
      </c>
      <c r="D178" t="s">
        <v>188</v>
      </c>
      <c r="E178" t="s">
        <v>301</v>
      </c>
      <c r="F178">
        <v>127827</v>
      </c>
      <c r="G178">
        <v>62479</v>
      </c>
      <c r="H178">
        <v>65348</v>
      </c>
      <c r="I178">
        <v>51128</v>
      </c>
      <c r="J178">
        <v>53465</v>
      </c>
      <c r="K178">
        <v>4465</v>
      </c>
      <c r="L178">
        <v>4479</v>
      </c>
      <c r="M178">
        <v>1536</v>
      </c>
      <c r="N178">
        <v>1545</v>
      </c>
      <c r="O178">
        <v>2876</v>
      </c>
      <c r="P178">
        <v>3183</v>
      </c>
      <c r="Q178">
        <v>138</v>
      </c>
      <c r="R178">
        <v>139</v>
      </c>
      <c r="S178">
        <v>2336</v>
      </c>
      <c r="T178">
        <v>2537</v>
      </c>
      <c r="U178">
        <v>52792</v>
      </c>
      <c r="V178">
        <v>56172</v>
      </c>
      <c r="W178">
        <v>9687</v>
      </c>
      <c r="X178">
        <v>9176</v>
      </c>
    </row>
    <row r="179" spans="1:24" x14ac:dyDescent="0.25">
      <c r="A179" s="6" t="str">
        <f t="shared" si="2"/>
        <v>05133</v>
      </c>
      <c r="B179">
        <v>5</v>
      </c>
      <c r="C179">
        <v>133</v>
      </c>
      <c r="D179" t="s">
        <v>188</v>
      </c>
      <c r="E179" t="s">
        <v>303</v>
      </c>
      <c r="F179">
        <v>17007</v>
      </c>
      <c r="G179">
        <v>8514</v>
      </c>
      <c r="H179">
        <v>8493</v>
      </c>
      <c r="I179">
        <v>7476</v>
      </c>
      <c r="J179">
        <v>7451</v>
      </c>
      <c r="K179">
        <v>362</v>
      </c>
      <c r="L179">
        <v>352</v>
      </c>
      <c r="M179">
        <v>298</v>
      </c>
      <c r="N179">
        <v>312</v>
      </c>
      <c r="O179">
        <v>44</v>
      </c>
      <c r="P179">
        <v>57</v>
      </c>
      <c r="Q179">
        <v>116</v>
      </c>
      <c r="R179">
        <v>98</v>
      </c>
      <c r="S179">
        <v>218</v>
      </c>
      <c r="T179">
        <v>223</v>
      </c>
      <c r="U179">
        <v>5454</v>
      </c>
      <c r="V179">
        <v>5724</v>
      </c>
      <c r="W179">
        <v>3060</v>
      </c>
      <c r="X179">
        <v>2769</v>
      </c>
    </row>
    <row r="180" spans="1:24" x14ac:dyDescent="0.25">
      <c r="A180" s="6" t="str">
        <f t="shared" si="2"/>
        <v>05135</v>
      </c>
      <c r="B180">
        <v>5</v>
      </c>
      <c r="C180">
        <v>135</v>
      </c>
      <c r="D180" t="s">
        <v>188</v>
      </c>
      <c r="E180" t="s">
        <v>305</v>
      </c>
      <c r="F180">
        <v>17442</v>
      </c>
      <c r="G180">
        <v>8579</v>
      </c>
      <c r="H180">
        <v>8863</v>
      </c>
      <c r="I180">
        <v>8100</v>
      </c>
      <c r="J180">
        <v>8480</v>
      </c>
      <c r="K180">
        <v>87</v>
      </c>
      <c r="L180">
        <v>91</v>
      </c>
      <c r="M180">
        <v>115</v>
      </c>
      <c r="N180">
        <v>74</v>
      </c>
      <c r="O180">
        <v>72</v>
      </c>
      <c r="P180">
        <v>37</v>
      </c>
      <c r="Q180">
        <v>5</v>
      </c>
      <c r="R180">
        <v>7</v>
      </c>
      <c r="S180">
        <v>200</v>
      </c>
      <c r="T180">
        <v>174</v>
      </c>
      <c r="U180">
        <v>8354</v>
      </c>
      <c r="V180">
        <v>8638</v>
      </c>
      <c r="W180">
        <v>225</v>
      </c>
      <c r="X180">
        <v>225</v>
      </c>
    </row>
    <row r="181" spans="1:24" x14ac:dyDescent="0.25">
      <c r="A181" s="6" t="str">
        <f t="shared" si="2"/>
        <v>05137</v>
      </c>
      <c r="B181">
        <v>5</v>
      </c>
      <c r="C181">
        <v>137</v>
      </c>
      <c r="D181" t="s">
        <v>188</v>
      </c>
      <c r="E181" t="s">
        <v>307</v>
      </c>
      <c r="F181">
        <v>12506</v>
      </c>
      <c r="G181">
        <v>6205</v>
      </c>
      <c r="H181">
        <v>6301</v>
      </c>
      <c r="I181">
        <v>5978</v>
      </c>
      <c r="J181">
        <v>6059</v>
      </c>
      <c r="K181">
        <v>26</v>
      </c>
      <c r="L181">
        <v>30</v>
      </c>
      <c r="M181">
        <v>53</v>
      </c>
      <c r="N181">
        <v>64</v>
      </c>
      <c r="O181">
        <v>26</v>
      </c>
      <c r="P181">
        <v>32</v>
      </c>
      <c r="Q181">
        <v>3</v>
      </c>
      <c r="R181">
        <v>2</v>
      </c>
      <c r="S181">
        <v>119</v>
      </c>
      <c r="T181">
        <v>114</v>
      </c>
      <c r="U181">
        <v>6083</v>
      </c>
      <c r="V181">
        <v>6185</v>
      </c>
      <c r="W181">
        <v>122</v>
      </c>
      <c r="X181">
        <v>116</v>
      </c>
    </row>
    <row r="182" spans="1:24" x14ac:dyDescent="0.25">
      <c r="A182" s="6" t="str">
        <f t="shared" si="2"/>
        <v>05139</v>
      </c>
      <c r="B182">
        <v>5</v>
      </c>
      <c r="C182">
        <v>139</v>
      </c>
      <c r="D182" t="s">
        <v>188</v>
      </c>
      <c r="E182" t="s">
        <v>309</v>
      </c>
      <c r="F182">
        <v>38682</v>
      </c>
      <c r="G182">
        <v>18841</v>
      </c>
      <c r="H182">
        <v>19841</v>
      </c>
      <c r="I182">
        <v>12278</v>
      </c>
      <c r="J182">
        <v>12488</v>
      </c>
      <c r="K182">
        <v>5999</v>
      </c>
      <c r="L182">
        <v>6766</v>
      </c>
      <c r="M182">
        <v>100</v>
      </c>
      <c r="N182">
        <v>107</v>
      </c>
      <c r="O182">
        <v>124</v>
      </c>
      <c r="P182">
        <v>139</v>
      </c>
      <c r="Q182">
        <v>10</v>
      </c>
      <c r="R182">
        <v>10</v>
      </c>
      <c r="S182">
        <v>330</v>
      </c>
      <c r="T182">
        <v>331</v>
      </c>
      <c r="U182">
        <v>17990</v>
      </c>
      <c r="V182">
        <v>19081</v>
      </c>
      <c r="W182">
        <v>851</v>
      </c>
      <c r="X182">
        <v>760</v>
      </c>
    </row>
    <row r="183" spans="1:24" x14ac:dyDescent="0.25">
      <c r="A183" s="6" t="str">
        <f t="shared" si="2"/>
        <v>05141</v>
      </c>
      <c r="B183">
        <v>5</v>
      </c>
      <c r="C183">
        <v>141</v>
      </c>
      <c r="D183" t="s">
        <v>188</v>
      </c>
      <c r="E183" t="s">
        <v>311</v>
      </c>
      <c r="F183">
        <v>16545</v>
      </c>
      <c r="G183">
        <v>8239</v>
      </c>
      <c r="H183">
        <v>8306</v>
      </c>
      <c r="I183">
        <v>7895</v>
      </c>
      <c r="J183">
        <v>7978</v>
      </c>
      <c r="K183">
        <v>61</v>
      </c>
      <c r="L183">
        <v>41</v>
      </c>
      <c r="M183">
        <v>85</v>
      </c>
      <c r="N183">
        <v>75</v>
      </c>
      <c r="O183">
        <v>32</v>
      </c>
      <c r="P183">
        <v>38</v>
      </c>
      <c r="Q183">
        <v>2</v>
      </c>
      <c r="R183">
        <v>2</v>
      </c>
      <c r="S183">
        <v>164</v>
      </c>
      <c r="T183">
        <v>172</v>
      </c>
      <c r="U183">
        <v>7941</v>
      </c>
      <c r="V183">
        <v>8082</v>
      </c>
      <c r="W183">
        <v>298</v>
      </c>
      <c r="X183">
        <v>224</v>
      </c>
    </row>
    <row r="184" spans="1:24" x14ac:dyDescent="0.25">
      <c r="A184" s="6" t="str">
        <f t="shared" si="2"/>
        <v>05143</v>
      </c>
      <c r="B184">
        <v>5</v>
      </c>
      <c r="C184">
        <v>143</v>
      </c>
      <c r="D184" t="s">
        <v>188</v>
      </c>
      <c r="E184" t="s">
        <v>151</v>
      </c>
      <c r="F184">
        <v>239187</v>
      </c>
      <c r="G184">
        <v>119577</v>
      </c>
      <c r="H184">
        <v>119610</v>
      </c>
      <c r="I184">
        <v>102626</v>
      </c>
      <c r="J184">
        <v>103809</v>
      </c>
      <c r="K184">
        <v>4869</v>
      </c>
      <c r="L184">
        <v>4105</v>
      </c>
      <c r="M184">
        <v>1836</v>
      </c>
      <c r="N184">
        <v>1922</v>
      </c>
      <c r="O184">
        <v>3161</v>
      </c>
      <c r="P184">
        <v>3136</v>
      </c>
      <c r="Q184">
        <v>3597</v>
      </c>
      <c r="R184">
        <v>3131</v>
      </c>
      <c r="S184">
        <v>3488</v>
      </c>
      <c r="T184">
        <v>3507</v>
      </c>
      <c r="U184">
        <v>98577</v>
      </c>
      <c r="V184">
        <v>99611</v>
      </c>
      <c r="W184">
        <v>21000</v>
      </c>
      <c r="X184">
        <v>19999</v>
      </c>
    </row>
    <row r="185" spans="1:24" x14ac:dyDescent="0.25">
      <c r="A185" s="6" t="str">
        <f t="shared" si="2"/>
        <v>05145</v>
      </c>
      <c r="B185">
        <v>5</v>
      </c>
      <c r="C185">
        <v>145</v>
      </c>
      <c r="D185" t="s">
        <v>188</v>
      </c>
      <c r="E185" t="s">
        <v>314</v>
      </c>
      <c r="F185">
        <v>78753</v>
      </c>
      <c r="G185">
        <v>38358</v>
      </c>
      <c r="H185">
        <v>40395</v>
      </c>
      <c r="I185">
        <v>35086</v>
      </c>
      <c r="J185">
        <v>37119</v>
      </c>
      <c r="K185">
        <v>1835</v>
      </c>
      <c r="L185">
        <v>1805</v>
      </c>
      <c r="M185">
        <v>267</v>
      </c>
      <c r="N185">
        <v>287</v>
      </c>
      <c r="O185">
        <v>348</v>
      </c>
      <c r="P185">
        <v>337</v>
      </c>
      <c r="Q185">
        <v>29</v>
      </c>
      <c r="R185">
        <v>36</v>
      </c>
      <c r="S185">
        <v>793</v>
      </c>
      <c r="T185">
        <v>811</v>
      </c>
      <c r="U185">
        <v>36525</v>
      </c>
      <c r="V185">
        <v>38727</v>
      </c>
      <c r="W185">
        <v>1833</v>
      </c>
      <c r="X185">
        <v>1668</v>
      </c>
    </row>
    <row r="186" spans="1:24" x14ac:dyDescent="0.25">
      <c r="A186" s="6" t="str">
        <f t="shared" si="2"/>
        <v>05147</v>
      </c>
      <c r="B186">
        <v>5</v>
      </c>
      <c r="C186">
        <v>147</v>
      </c>
      <c r="D186" t="s">
        <v>188</v>
      </c>
      <c r="E186" t="s">
        <v>316</v>
      </c>
      <c r="F186">
        <v>6320</v>
      </c>
      <c r="G186">
        <v>3060</v>
      </c>
      <c r="H186">
        <v>3260</v>
      </c>
      <c r="I186">
        <v>2195</v>
      </c>
      <c r="J186">
        <v>2277</v>
      </c>
      <c r="K186">
        <v>772</v>
      </c>
      <c r="L186">
        <v>881</v>
      </c>
      <c r="M186">
        <v>17</v>
      </c>
      <c r="N186">
        <v>22</v>
      </c>
      <c r="O186">
        <v>12</v>
      </c>
      <c r="P186">
        <v>6</v>
      </c>
      <c r="Q186">
        <v>1</v>
      </c>
      <c r="R186">
        <v>4</v>
      </c>
      <c r="S186">
        <v>63</v>
      </c>
      <c r="T186">
        <v>70</v>
      </c>
      <c r="U186">
        <v>2974</v>
      </c>
      <c r="V186">
        <v>3206</v>
      </c>
      <c r="W186">
        <v>86</v>
      </c>
      <c r="X186">
        <v>54</v>
      </c>
    </row>
    <row r="187" spans="1:24" x14ac:dyDescent="0.25">
      <c r="A187" s="6" t="str">
        <f t="shared" si="2"/>
        <v>05149</v>
      </c>
      <c r="B187">
        <v>5</v>
      </c>
      <c r="C187">
        <v>149</v>
      </c>
      <c r="D187" t="s">
        <v>188</v>
      </c>
      <c r="E187" t="s">
        <v>318</v>
      </c>
      <c r="F187">
        <v>21341</v>
      </c>
      <c r="G187">
        <v>10689</v>
      </c>
      <c r="H187">
        <v>10652</v>
      </c>
      <c r="I187">
        <v>10012</v>
      </c>
      <c r="J187">
        <v>10018</v>
      </c>
      <c r="K187">
        <v>247</v>
      </c>
      <c r="L187">
        <v>209</v>
      </c>
      <c r="M187">
        <v>121</v>
      </c>
      <c r="N187">
        <v>113</v>
      </c>
      <c r="O187">
        <v>138</v>
      </c>
      <c r="P187">
        <v>152</v>
      </c>
      <c r="Q187">
        <v>9</v>
      </c>
      <c r="R187">
        <v>7</v>
      </c>
      <c r="S187">
        <v>162</v>
      </c>
      <c r="T187">
        <v>153</v>
      </c>
      <c r="U187">
        <v>8392</v>
      </c>
      <c r="V187">
        <v>8578</v>
      </c>
      <c r="W187">
        <v>2297</v>
      </c>
      <c r="X187">
        <v>2074</v>
      </c>
    </row>
    <row r="188" spans="1:24" x14ac:dyDescent="0.25">
      <c r="A188" s="6" t="str">
        <f t="shared" si="2"/>
        <v>06001</v>
      </c>
      <c r="B188">
        <v>6</v>
      </c>
      <c r="C188">
        <v>1</v>
      </c>
      <c r="D188" t="s">
        <v>320</v>
      </c>
      <c r="E188" t="s">
        <v>321</v>
      </c>
      <c r="F188">
        <v>1671329</v>
      </c>
      <c r="G188">
        <v>823247</v>
      </c>
      <c r="H188">
        <v>848082</v>
      </c>
      <c r="I188">
        <v>414416</v>
      </c>
      <c r="J188">
        <v>409177</v>
      </c>
      <c r="K188">
        <v>88167</v>
      </c>
      <c r="L188">
        <v>96201</v>
      </c>
      <c r="M188">
        <v>9048</v>
      </c>
      <c r="N188">
        <v>8749</v>
      </c>
      <c r="O188">
        <v>259991</v>
      </c>
      <c r="P188">
        <v>280400</v>
      </c>
      <c r="Q188">
        <v>7534</v>
      </c>
      <c r="R188">
        <v>8227</v>
      </c>
      <c r="S188">
        <v>44091</v>
      </c>
      <c r="T188">
        <v>45328</v>
      </c>
      <c r="U188">
        <v>634636</v>
      </c>
      <c r="V188">
        <v>663638</v>
      </c>
      <c r="W188">
        <v>188611</v>
      </c>
      <c r="X188">
        <v>184444</v>
      </c>
    </row>
    <row r="189" spans="1:24" x14ac:dyDescent="0.25">
      <c r="A189" s="6" t="str">
        <f t="shared" si="2"/>
        <v>06003</v>
      </c>
      <c r="B189">
        <v>6</v>
      </c>
      <c r="C189">
        <v>3</v>
      </c>
      <c r="D189" t="s">
        <v>320</v>
      </c>
      <c r="E189" t="s">
        <v>323</v>
      </c>
      <c r="F189">
        <v>1129</v>
      </c>
      <c r="G189">
        <v>609</v>
      </c>
      <c r="H189">
        <v>520</v>
      </c>
      <c r="I189">
        <v>424</v>
      </c>
      <c r="J189">
        <v>343</v>
      </c>
      <c r="K189">
        <v>0</v>
      </c>
      <c r="L189">
        <v>4</v>
      </c>
      <c r="M189">
        <v>146</v>
      </c>
      <c r="N189">
        <v>144</v>
      </c>
      <c r="O189">
        <v>11</v>
      </c>
      <c r="P189">
        <v>7</v>
      </c>
      <c r="Q189">
        <v>0</v>
      </c>
      <c r="R189">
        <v>0</v>
      </c>
      <c r="S189">
        <v>28</v>
      </c>
      <c r="T189">
        <v>22</v>
      </c>
      <c r="U189">
        <v>534</v>
      </c>
      <c r="V189">
        <v>456</v>
      </c>
      <c r="W189">
        <v>75</v>
      </c>
      <c r="X189">
        <v>64</v>
      </c>
    </row>
    <row r="190" spans="1:24" x14ac:dyDescent="0.25">
      <c r="A190" s="6" t="str">
        <f t="shared" si="2"/>
        <v>06005</v>
      </c>
      <c r="B190">
        <v>6</v>
      </c>
      <c r="C190">
        <v>5</v>
      </c>
      <c r="D190" t="s">
        <v>320</v>
      </c>
      <c r="E190" t="s">
        <v>325</v>
      </c>
      <c r="F190">
        <v>39752</v>
      </c>
      <c r="G190">
        <v>21638</v>
      </c>
      <c r="H190">
        <v>18114</v>
      </c>
      <c r="I190">
        <v>19053</v>
      </c>
      <c r="J190">
        <v>16583</v>
      </c>
      <c r="K190">
        <v>955</v>
      </c>
      <c r="L190">
        <v>111</v>
      </c>
      <c r="M190">
        <v>554</v>
      </c>
      <c r="N190">
        <v>371</v>
      </c>
      <c r="O190">
        <v>318</v>
      </c>
      <c r="P190">
        <v>347</v>
      </c>
      <c r="Q190">
        <v>61</v>
      </c>
      <c r="R190">
        <v>55</v>
      </c>
      <c r="S190">
        <v>697</v>
      </c>
      <c r="T190">
        <v>647</v>
      </c>
      <c r="U190">
        <v>18021</v>
      </c>
      <c r="V190">
        <v>15978</v>
      </c>
      <c r="W190">
        <v>3617</v>
      </c>
      <c r="X190">
        <v>2136</v>
      </c>
    </row>
    <row r="191" spans="1:24" x14ac:dyDescent="0.25">
      <c r="A191" s="6" t="str">
        <f t="shared" si="2"/>
        <v>06007</v>
      </c>
      <c r="B191">
        <v>6</v>
      </c>
      <c r="C191">
        <v>7</v>
      </c>
      <c r="D191" t="s">
        <v>320</v>
      </c>
      <c r="E191" t="s">
        <v>327</v>
      </c>
      <c r="F191">
        <v>219186</v>
      </c>
      <c r="G191">
        <v>108473</v>
      </c>
      <c r="H191">
        <v>110713</v>
      </c>
      <c r="I191">
        <v>92754</v>
      </c>
      <c r="J191">
        <v>94988</v>
      </c>
      <c r="K191">
        <v>2316</v>
      </c>
      <c r="L191">
        <v>1842</v>
      </c>
      <c r="M191">
        <v>2730</v>
      </c>
      <c r="N191">
        <v>2817</v>
      </c>
      <c r="O191">
        <v>5461</v>
      </c>
      <c r="P191">
        <v>5523</v>
      </c>
      <c r="Q191">
        <v>316</v>
      </c>
      <c r="R191">
        <v>312</v>
      </c>
      <c r="S191">
        <v>4896</v>
      </c>
      <c r="T191">
        <v>5231</v>
      </c>
      <c r="U191">
        <v>89311</v>
      </c>
      <c r="V191">
        <v>92144</v>
      </c>
      <c r="W191">
        <v>19162</v>
      </c>
      <c r="X191">
        <v>18569</v>
      </c>
    </row>
    <row r="192" spans="1:24" x14ac:dyDescent="0.25">
      <c r="A192" s="6" t="str">
        <f t="shared" si="2"/>
        <v>06009</v>
      </c>
      <c r="B192">
        <v>6</v>
      </c>
      <c r="C192">
        <v>9</v>
      </c>
      <c r="D192" t="s">
        <v>320</v>
      </c>
      <c r="E192" t="s">
        <v>329</v>
      </c>
      <c r="F192">
        <v>45905</v>
      </c>
      <c r="G192">
        <v>22847</v>
      </c>
      <c r="H192">
        <v>23058</v>
      </c>
      <c r="I192">
        <v>20794</v>
      </c>
      <c r="J192">
        <v>20958</v>
      </c>
      <c r="K192">
        <v>303</v>
      </c>
      <c r="L192">
        <v>195</v>
      </c>
      <c r="M192">
        <v>428</v>
      </c>
      <c r="N192">
        <v>477</v>
      </c>
      <c r="O192">
        <v>390</v>
      </c>
      <c r="P192">
        <v>469</v>
      </c>
      <c r="Q192">
        <v>58</v>
      </c>
      <c r="R192">
        <v>64</v>
      </c>
      <c r="S192">
        <v>874</v>
      </c>
      <c r="T192">
        <v>895</v>
      </c>
      <c r="U192">
        <v>19821</v>
      </c>
      <c r="V192">
        <v>20117</v>
      </c>
      <c r="W192">
        <v>3026</v>
      </c>
      <c r="X192">
        <v>2941</v>
      </c>
    </row>
    <row r="193" spans="1:24" x14ac:dyDescent="0.25">
      <c r="A193" s="6" t="str">
        <f t="shared" si="2"/>
        <v>06011</v>
      </c>
      <c r="B193">
        <v>6</v>
      </c>
      <c r="C193">
        <v>11</v>
      </c>
      <c r="D193" t="s">
        <v>320</v>
      </c>
      <c r="E193" t="s">
        <v>331</v>
      </c>
      <c r="F193">
        <v>21547</v>
      </c>
      <c r="G193">
        <v>10975</v>
      </c>
      <c r="H193">
        <v>10572</v>
      </c>
      <c r="I193">
        <v>10011</v>
      </c>
      <c r="J193">
        <v>9619</v>
      </c>
      <c r="K193">
        <v>164</v>
      </c>
      <c r="L193">
        <v>118</v>
      </c>
      <c r="M193">
        <v>312</v>
      </c>
      <c r="N193">
        <v>282</v>
      </c>
      <c r="O193">
        <v>152</v>
      </c>
      <c r="P193">
        <v>185</v>
      </c>
      <c r="Q193">
        <v>63</v>
      </c>
      <c r="R193">
        <v>67</v>
      </c>
      <c r="S193">
        <v>273</v>
      </c>
      <c r="T193">
        <v>301</v>
      </c>
      <c r="U193">
        <v>4210</v>
      </c>
      <c r="V193">
        <v>4319</v>
      </c>
      <c r="W193">
        <v>6765</v>
      </c>
      <c r="X193">
        <v>6253</v>
      </c>
    </row>
    <row r="194" spans="1:24" x14ac:dyDescent="0.25">
      <c r="A194" s="6" t="str">
        <f t="shared" ref="A194:A257" si="3">TEXT(B194*1000+C194,"00000")</f>
        <v>06013</v>
      </c>
      <c r="B194">
        <v>6</v>
      </c>
      <c r="C194">
        <v>13</v>
      </c>
      <c r="D194" t="s">
        <v>320</v>
      </c>
      <c r="E194" t="s">
        <v>333</v>
      </c>
      <c r="F194">
        <v>1153526</v>
      </c>
      <c r="G194">
        <v>564187</v>
      </c>
      <c r="H194">
        <v>589339</v>
      </c>
      <c r="I194">
        <v>372197</v>
      </c>
      <c r="J194">
        <v>379086</v>
      </c>
      <c r="K194">
        <v>52267</v>
      </c>
      <c r="L194">
        <v>57797</v>
      </c>
      <c r="M194">
        <v>5984</v>
      </c>
      <c r="N194">
        <v>5725</v>
      </c>
      <c r="O194">
        <v>99630</v>
      </c>
      <c r="P194">
        <v>111488</v>
      </c>
      <c r="Q194">
        <v>3416</v>
      </c>
      <c r="R194">
        <v>3455</v>
      </c>
      <c r="S194">
        <v>30693</v>
      </c>
      <c r="T194">
        <v>31788</v>
      </c>
      <c r="U194">
        <v>414051</v>
      </c>
      <c r="V194">
        <v>439055</v>
      </c>
      <c r="W194">
        <v>150136</v>
      </c>
      <c r="X194">
        <v>150284</v>
      </c>
    </row>
    <row r="195" spans="1:24" x14ac:dyDescent="0.25">
      <c r="A195" s="6" t="str">
        <f t="shared" si="3"/>
        <v>06015</v>
      </c>
      <c r="B195">
        <v>6</v>
      </c>
      <c r="C195">
        <v>15</v>
      </c>
      <c r="D195" t="s">
        <v>320</v>
      </c>
      <c r="E195" t="s">
        <v>335</v>
      </c>
      <c r="F195">
        <v>27812</v>
      </c>
      <c r="G195">
        <v>15186</v>
      </c>
      <c r="H195">
        <v>12626</v>
      </c>
      <c r="I195">
        <v>11674</v>
      </c>
      <c r="J195">
        <v>10046</v>
      </c>
      <c r="K195">
        <v>884</v>
      </c>
      <c r="L195">
        <v>96</v>
      </c>
      <c r="M195">
        <v>1415</v>
      </c>
      <c r="N195">
        <v>1277</v>
      </c>
      <c r="O195">
        <v>410</v>
      </c>
      <c r="P195">
        <v>451</v>
      </c>
      <c r="Q195">
        <v>23</v>
      </c>
      <c r="R195">
        <v>31</v>
      </c>
      <c r="S195">
        <v>780</v>
      </c>
      <c r="T195">
        <v>725</v>
      </c>
      <c r="U195">
        <v>11581</v>
      </c>
      <c r="V195">
        <v>10635</v>
      </c>
      <c r="W195">
        <v>3605</v>
      </c>
      <c r="X195">
        <v>1991</v>
      </c>
    </row>
    <row r="196" spans="1:24" x14ac:dyDescent="0.25">
      <c r="A196" s="6" t="str">
        <f t="shared" si="3"/>
        <v>06017</v>
      </c>
      <c r="B196">
        <v>6</v>
      </c>
      <c r="C196">
        <v>17</v>
      </c>
      <c r="D196" t="s">
        <v>320</v>
      </c>
      <c r="E196" t="s">
        <v>337</v>
      </c>
      <c r="F196">
        <v>192843</v>
      </c>
      <c r="G196">
        <v>96158</v>
      </c>
      <c r="H196">
        <v>96685</v>
      </c>
      <c r="I196">
        <v>85557</v>
      </c>
      <c r="J196">
        <v>85379</v>
      </c>
      <c r="K196">
        <v>1142</v>
      </c>
      <c r="L196">
        <v>858</v>
      </c>
      <c r="M196">
        <v>1340</v>
      </c>
      <c r="N196">
        <v>1234</v>
      </c>
      <c r="O196">
        <v>4128</v>
      </c>
      <c r="P196">
        <v>5189</v>
      </c>
      <c r="Q196">
        <v>223</v>
      </c>
      <c r="R196">
        <v>213</v>
      </c>
      <c r="S196">
        <v>3768</v>
      </c>
      <c r="T196">
        <v>3812</v>
      </c>
      <c r="U196">
        <v>83368</v>
      </c>
      <c r="V196">
        <v>84097</v>
      </c>
      <c r="W196">
        <v>12790</v>
      </c>
      <c r="X196">
        <v>12588</v>
      </c>
    </row>
    <row r="197" spans="1:24" x14ac:dyDescent="0.25">
      <c r="A197" s="6" t="str">
        <f t="shared" si="3"/>
        <v>06019</v>
      </c>
      <c r="B197">
        <v>6</v>
      </c>
      <c r="C197">
        <v>19</v>
      </c>
      <c r="D197" t="s">
        <v>320</v>
      </c>
      <c r="E197" t="s">
        <v>339</v>
      </c>
      <c r="F197">
        <v>999101</v>
      </c>
      <c r="G197">
        <v>498648</v>
      </c>
      <c r="H197">
        <v>500453</v>
      </c>
      <c r="I197">
        <v>382292</v>
      </c>
      <c r="J197">
        <v>382910</v>
      </c>
      <c r="K197">
        <v>29301</v>
      </c>
      <c r="L197">
        <v>28675</v>
      </c>
      <c r="M197">
        <v>14838</v>
      </c>
      <c r="N197">
        <v>14887</v>
      </c>
      <c r="O197">
        <v>54900</v>
      </c>
      <c r="P197">
        <v>56453</v>
      </c>
      <c r="Q197">
        <v>1422</v>
      </c>
      <c r="R197">
        <v>1393</v>
      </c>
      <c r="S197">
        <v>15895</v>
      </c>
      <c r="T197">
        <v>16135</v>
      </c>
      <c r="U197">
        <v>227406</v>
      </c>
      <c r="V197">
        <v>234515</v>
      </c>
      <c r="W197">
        <v>271242</v>
      </c>
      <c r="X197">
        <v>265938</v>
      </c>
    </row>
    <row r="198" spans="1:24" x14ac:dyDescent="0.25">
      <c r="A198" s="6" t="str">
        <f t="shared" si="3"/>
        <v>06021</v>
      </c>
      <c r="B198">
        <v>6</v>
      </c>
      <c r="C198">
        <v>21</v>
      </c>
      <c r="D198" t="s">
        <v>320</v>
      </c>
      <c r="E198" t="s">
        <v>341</v>
      </c>
      <c r="F198">
        <v>28393</v>
      </c>
      <c r="G198">
        <v>14462</v>
      </c>
      <c r="H198">
        <v>13931</v>
      </c>
      <c r="I198">
        <v>12881</v>
      </c>
      <c r="J198">
        <v>12411</v>
      </c>
      <c r="K198">
        <v>226</v>
      </c>
      <c r="L198">
        <v>151</v>
      </c>
      <c r="M198">
        <v>464</v>
      </c>
      <c r="N198">
        <v>451</v>
      </c>
      <c r="O198">
        <v>442</v>
      </c>
      <c r="P198">
        <v>448</v>
      </c>
      <c r="Q198">
        <v>30</v>
      </c>
      <c r="R198">
        <v>31</v>
      </c>
      <c r="S198">
        <v>419</v>
      </c>
      <c r="T198">
        <v>439</v>
      </c>
      <c r="U198">
        <v>8126</v>
      </c>
      <c r="V198">
        <v>8188</v>
      </c>
      <c r="W198">
        <v>6336</v>
      </c>
      <c r="X198">
        <v>5743</v>
      </c>
    </row>
    <row r="199" spans="1:24" x14ac:dyDescent="0.25">
      <c r="A199" s="6" t="str">
        <f t="shared" si="3"/>
        <v>06023</v>
      </c>
      <c r="B199">
        <v>6</v>
      </c>
      <c r="C199">
        <v>23</v>
      </c>
      <c r="D199" t="s">
        <v>320</v>
      </c>
      <c r="E199" t="s">
        <v>343</v>
      </c>
      <c r="F199">
        <v>135558</v>
      </c>
      <c r="G199">
        <v>67241</v>
      </c>
      <c r="H199">
        <v>68317</v>
      </c>
      <c r="I199">
        <v>56089</v>
      </c>
      <c r="J199">
        <v>56741</v>
      </c>
      <c r="K199">
        <v>1161</v>
      </c>
      <c r="L199">
        <v>857</v>
      </c>
      <c r="M199">
        <v>4159</v>
      </c>
      <c r="N199">
        <v>4478</v>
      </c>
      <c r="O199">
        <v>1852</v>
      </c>
      <c r="P199">
        <v>2078</v>
      </c>
      <c r="Q199">
        <v>231</v>
      </c>
      <c r="R199">
        <v>218</v>
      </c>
      <c r="S199">
        <v>3749</v>
      </c>
      <c r="T199">
        <v>3945</v>
      </c>
      <c r="U199">
        <v>59034</v>
      </c>
      <c r="V199">
        <v>60170</v>
      </c>
      <c r="W199">
        <v>8207</v>
      </c>
      <c r="X199">
        <v>8147</v>
      </c>
    </row>
    <row r="200" spans="1:24" x14ac:dyDescent="0.25">
      <c r="A200" s="6" t="str">
        <f t="shared" si="3"/>
        <v>06025</v>
      </c>
      <c r="B200">
        <v>6</v>
      </c>
      <c r="C200">
        <v>25</v>
      </c>
      <c r="D200" t="s">
        <v>320</v>
      </c>
      <c r="E200" t="s">
        <v>345</v>
      </c>
      <c r="F200">
        <v>181215</v>
      </c>
      <c r="G200">
        <v>92878</v>
      </c>
      <c r="H200">
        <v>88337</v>
      </c>
      <c r="I200">
        <v>82621</v>
      </c>
      <c r="J200">
        <v>80823</v>
      </c>
      <c r="K200">
        <v>4317</v>
      </c>
      <c r="L200">
        <v>1692</v>
      </c>
      <c r="M200">
        <v>2216</v>
      </c>
      <c r="N200">
        <v>2280</v>
      </c>
      <c r="O200">
        <v>1967</v>
      </c>
      <c r="P200">
        <v>1856</v>
      </c>
      <c r="Q200">
        <v>194</v>
      </c>
      <c r="R200">
        <v>163</v>
      </c>
      <c r="S200">
        <v>1563</v>
      </c>
      <c r="T200">
        <v>1523</v>
      </c>
      <c r="U200">
        <v>15756</v>
      </c>
      <c r="V200">
        <v>11371</v>
      </c>
      <c r="W200">
        <v>77122</v>
      </c>
      <c r="X200">
        <v>76966</v>
      </c>
    </row>
    <row r="201" spans="1:24" x14ac:dyDescent="0.25">
      <c r="A201" s="6" t="str">
        <f t="shared" si="3"/>
        <v>06027</v>
      </c>
      <c r="B201">
        <v>6</v>
      </c>
      <c r="C201">
        <v>27</v>
      </c>
      <c r="D201" t="s">
        <v>320</v>
      </c>
      <c r="E201" t="s">
        <v>347</v>
      </c>
      <c r="F201">
        <v>18039</v>
      </c>
      <c r="G201">
        <v>9036</v>
      </c>
      <c r="H201">
        <v>9003</v>
      </c>
      <c r="I201">
        <v>7263</v>
      </c>
      <c r="J201">
        <v>7141</v>
      </c>
      <c r="K201">
        <v>136</v>
      </c>
      <c r="L201">
        <v>83</v>
      </c>
      <c r="M201">
        <v>1169</v>
      </c>
      <c r="N201">
        <v>1267</v>
      </c>
      <c r="O201">
        <v>143</v>
      </c>
      <c r="P201">
        <v>164</v>
      </c>
      <c r="Q201">
        <v>18</v>
      </c>
      <c r="R201">
        <v>12</v>
      </c>
      <c r="S201">
        <v>307</v>
      </c>
      <c r="T201">
        <v>336</v>
      </c>
      <c r="U201">
        <v>6867</v>
      </c>
      <c r="V201">
        <v>6942</v>
      </c>
      <c r="W201">
        <v>2169</v>
      </c>
      <c r="X201">
        <v>2061</v>
      </c>
    </row>
    <row r="202" spans="1:24" x14ac:dyDescent="0.25">
      <c r="A202" s="6" t="str">
        <f t="shared" si="3"/>
        <v>06029</v>
      </c>
      <c r="B202">
        <v>6</v>
      </c>
      <c r="C202">
        <v>29</v>
      </c>
      <c r="D202" t="s">
        <v>320</v>
      </c>
      <c r="E202" t="s">
        <v>349</v>
      </c>
      <c r="F202">
        <v>900202</v>
      </c>
      <c r="G202">
        <v>461034</v>
      </c>
      <c r="H202">
        <v>439168</v>
      </c>
      <c r="I202">
        <v>379621</v>
      </c>
      <c r="J202">
        <v>361338</v>
      </c>
      <c r="K202">
        <v>30296</v>
      </c>
      <c r="L202">
        <v>25986</v>
      </c>
      <c r="M202">
        <v>11946</v>
      </c>
      <c r="N202">
        <v>11772</v>
      </c>
      <c r="O202">
        <v>23750</v>
      </c>
      <c r="P202">
        <v>24529</v>
      </c>
      <c r="Q202">
        <v>1216</v>
      </c>
      <c r="R202">
        <v>1238</v>
      </c>
      <c r="S202">
        <v>14205</v>
      </c>
      <c r="T202">
        <v>14305</v>
      </c>
      <c r="U202">
        <v>207005</v>
      </c>
      <c r="V202">
        <v>201652</v>
      </c>
      <c r="W202">
        <v>254029</v>
      </c>
      <c r="X202">
        <v>237516</v>
      </c>
    </row>
    <row r="203" spans="1:24" x14ac:dyDescent="0.25">
      <c r="A203" s="6" t="str">
        <f t="shared" si="3"/>
        <v>06031</v>
      </c>
      <c r="B203">
        <v>6</v>
      </c>
      <c r="C203">
        <v>31</v>
      </c>
      <c r="D203" t="s">
        <v>320</v>
      </c>
      <c r="E203" t="s">
        <v>351</v>
      </c>
      <c r="F203">
        <v>152940</v>
      </c>
      <c r="G203">
        <v>84342</v>
      </c>
      <c r="H203">
        <v>68598</v>
      </c>
      <c r="I203">
        <v>67356</v>
      </c>
      <c r="J203">
        <v>56291</v>
      </c>
      <c r="K203">
        <v>7772</v>
      </c>
      <c r="L203">
        <v>3645</v>
      </c>
      <c r="M203">
        <v>2574</v>
      </c>
      <c r="N203">
        <v>2331</v>
      </c>
      <c r="O203">
        <v>3301</v>
      </c>
      <c r="P203">
        <v>3413</v>
      </c>
      <c r="Q203">
        <v>269</v>
      </c>
      <c r="R203">
        <v>268</v>
      </c>
      <c r="S203">
        <v>3070</v>
      </c>
      <c r="T203">
        <v>2650</v>
      </c>
      <c r="U203">
        <v>38519</v>
      </c>
      <c r="V203">
        <v>29907</v>
      </c>
      <c r="W203">
        <v>45823</v>
      </c>
      <c r="X203">
        <v>38691</v>
      </c>
    </row>
    <row r="204" spans="1:24" x14ac:dyDescent="0.25">
      <c r="A204" s="6" t="str">
        <f t="shared" si="3"/>
        <v>06033</v>
      </c>
      <c r="B204">
        <v>6</v>
      </c>
      <c r="C204">
        <v>33</v>
      </c>
      <c r="D204" t="s">
        <v>320</v>
      </c>
      <c r="E204" t="s">
        <v>353</v>
      </c>
      <c r="F204">
        <v>64386</v>
      </c>
      <c r="G204">
        <v>32194</v>
      </c>
      <c r="H204">
        <v>32192</v>
      </c>
      <c r="I204">
        <v>27976</v>
      </c>
      <c r="J204">
        <v>28072</v>
      </c>
      <c r="K204">
        <v>746</v>
      </c>
      <c r="L204">
        <v>605</v>
      </c>
      <c r="M204">
        <v>1454</v>
      </c>
      <c r="N204">
        <v>1426</v>
      </c>
      <c r="O204">
        <v>412</v>
      </c>
      <c r="P204">
        <v>476</v>
      </c>
      <c r="Q204">
        <v>94</v>
      </c>
      <c r="R204">
        <v>102</v>
      </c>
      <c r="S204">
        <v>1512</v>
      </c>
      <c r="T204">
        <v>1511</v>
      </c>
      <c r="U204">
        <v>24897</v>
      </c>
      <c r="V204">
        <v>25318</v>
      </c>
      <c r="W204">
        <v>7297</v>
      </c>
      <c r="X204">
        <v>6874</v>
      </c>
    </row>
    <row r="205" spans="1:24" x14ac:dyDescent="0.25">
      <c r="A205" s="6" t="str">
        <f t="shared" si="3"/>
        <v>06035</v>
      </c>
      <c r="B205">
        <v>6</v>
      </c>
      <c r="C205">
        <v>35</v>
      </c>
      <c r="D205" t="s">
        <v>320</v>
      </c>
      <c r="E205" t="s">
        <v>355</v>
      </c>
      <c r="F205">
        <v>30573</v>
      </c>
      <c r="G205">
        <v>19026</v>
      </c>
      <c r="H205">
        <v>11547</v>
      </c>
      <c r="I205">
        <v>14780</v>
      </c>
      <c r="J205">
        <v>9960</v>
      </c>
      <c r="K205">
        <v>2393</v>
      </c>
      <c r="L205">
        <v>176</v>
      </c>
      <c r="M205">
        <v>787</v>
      </c>
      <c r="N205">
        <v>514</v>
      </c>
      <c r="O205">
        <v>268</v>
      </c>
      <c r="P205">
        <v>221</v>
      </c>
      <c r="Q205">
        <v>134</v>
      </c>
      <c r="R205">
        <v>129</v>
      </c>
      <c r="S205">
        <v>664</v>
      </c>
      <c r="T205">
        <v>547</v>
      </c>
      <c r="U205">
        <v>14757</v>
      </c>
      <c r="V205">
        <v>9906</v>
      </c>
      <c r="W205">
        <v>4269</v>
      </c>
      <c r="X205">
        <v>1641</v>
      </c>
    </row>
    <row r="206" spans="1:24" x14ac:dyDescent="0.25">
      <c r="A206" s="6" t="str">
        <f t="shared" si="3"/>
        <v>06037</v>
      </c>
      <c r="B206">
        <v>6</v>
      </c>
      <c r="C206">
        <v>37</v>
      </c>
      <c r="D206" t="s">
        <v>320</v>
      </c>
      <c r="E206" t="s">
        <v>357</v>
      </c>
      <c r="F206">
        <v>10039107</v>
      </c>
      <c r="G206">
        <v>4949041</v>
      </c>
      <c r="H206">
        <v>5090066</v>
      </c>
      <c r="I206">
        <v>3552806</v>
      </c>
      <c r="J206">
        <v>3545503</v>
      </c>
      <c r="K206">
        <v>426817</v>
      </c>
      <c r="L206">
        <v>472349</v>
      </c>
      <c r="M206">
        <v>73361</v>
      </c>
      <c r="N206">
        <v>70607</v>
      </c>
      <c r="O206">
        <v>722516</v>
      </c>
      <c r="P206">
        <v>822929</v>
      </c>
      <c r="Q206">
        <v>18174</v>
      </c>
      <c r="R206">
        <v>18477</v>
      </c>
      <c r="S206">
        <v>155367</v>
      </c>
      <c r="T206">
        <v>160201</v>
      </c>
      <c r="U206">
        <v>2514810</v>
      </c>
      <c r="V206">
        <v>2642327</v>
      </c>
      <c r="W206">
        <v>2434231</v>
      </c>
      <c r="X206">
        <v>2447739</v>
      </c>
    </row>
    <row r="207" spans="1:24" x14ac:dyDescent="0.25">
      <c r="A207" s="6" t="str">
        <f t="shared" si="3"/>
        <v>06039</v>
      </c>
      <c r="B207">
        <v>6</v>
      </c>
      <c r="C207">
        <v>39</v>
      </c>
      <c r="D207" t="s">
        <v>320</v>
      </c>
      <c r="E207" t="s">
        <v>359</v>
      </c>
      <c r="F207">
        <v>157327</v>
      </c>
      <c r="G207">
        <v>75885</v>
      </c>
      <c r="H207">
        <v>81442</v>
      </c>
      <c r="I207">
        <v>65900</v>
      </c>
      <c r="J207">
        <v>69283</v>
      </c>
      <c r="K207">
        <v>2268</v>
      </c>
      <c r="L207">
        <v>4287</v>
      </c>
      <c r="M207">
        <v>3462</v>
      </c>
      <c r="N207">
        <v>3520</v>
      </c>
      <c r="O207">
        <v>1955</v>
      </c>
      <c r="P207">
        <v>2063</v>
      </c>
      <c r="Q207">
        <v>243</v>
      </c>
      <c r="R207">
        <v>238</v>
      </c>
      <c r="S207">
        <v>2057</v>
      </c>
      <c r="T207">
        <v>2051</v>
      </c>
      <c r="U207">
        <v>29763</v>
      </c>
      <c r="V207">
        <v>35081</v>
      </c>
      <c r="W207">
        <v>46122</v>
      </c>
      <c r="X207">
        <v>46361</v>
      </c>
    </row>
    <row r="208" spans="1:24" x14ac:dyDescent="0.25">
      <c r="A208" s="6" t="str">
        <f t="shared" si="3"/>
        <v>06041</v>
      </c>
      <c r="B208">
        <v>6</v>
      </c>
      <c r="C208">
        <v>41</v>
      </c>
      <c r="D208" t="s">
        <v>320</v>
      </c>
      <c r="E208" t="s">
        <v>361</v>
      </c>
      <c r="F208">
        <v>258826</v>
      </c>
      <c r="G208">
        <v>126617</v>
      </c>
      <c r="H208">
        <v>132209</v>
      </c>
      <c r="I208">
        <v>107935</v>
      </c>
      <c r="J208">
        <v>112886</v>
      </c>
      <c r="K208">
        <v>4630</v>
      </c>
      <c r="L208">
        <v>2725</v>
      </c>
      <c r="M208">
        <v>1490</v>
      </c>
      <c r="N208">
        <v>1062</v>
      </c>
      <c r="O208">
        <v>7237</v>
      </c>
      <c r="P208">
        <v>9851</v>
      </c>
      <c r="Q208">
        <v>332</v>
      </c>
      <c r="R208">
        <v>380</v>
      </c>
      <c r="S208">
        <v>4993</v>
      </c>
      <c r="T208">
        <v>5305</v>
      </c>
      <c r="U208">
        <v>104839</v>
      </c>
      <c r="V208">
        <v>111827</v>
      </c>
      <c r="W208">
        <v>21778</v>
      </c>
      <c r="X208">
        <v>20382</v>
      </c>
    </row>
    <row r="209" spans="1:24" x14ac:dyDescent="0.25">
      <c r="A209" s="6" t="str">
        <f t="shared" si="3"/>
        <v>06043</v>
      </c>
      <c r="B209">
        <v>6</v>
      </c>
      <c r="C209">
        <v>43</v>
      </c>
      <c r="D209" t="s">
        <v>320</v>
      </c>
      <c r="E209" t="s">
        <v>363</v>
      </c>
      <c r="F209">
        <v>17203</v>
      </c>
      <c r="G209">
        <v>8764</v>
      </c>
      <c r="H209">
        <v>8439</v>
      </c>
      <c r="I209">
        <v>7801</v>
      </c>
      <c r="J209">
        <v>7563</v>
      </c>
      <c r="K209">
        <v>120</v>
      </c>
      <c r="L209">
        <v>107</v>
      </c>
      <c r="M209">
        <v>332</v>
      </c>
      <c r="N209">
        <v>276</v>
      </c>
      <c r="O209">
        <v>140</v>
      </c>
      <c r="P209">
        <v>143</v>
      </c>
      <c r="Q209">
        <v>19</v>
      </c>
      <c r="R209">
        <v>14</v>
      </c>
      <c r="S209">
        <v>352</v>
      </c>
      <c r="T209">
        <v>336</v>
      </c>
      <c r="U209">
        <v>7706</v>
      </c>
      <c r="V209">
        <v>7424</v>
      </c>
      <c r="W209">
        <v>1058</v>
      </c>
      <c r="X209">
        <v>1015</v>
      </c>
    </row>
    <row r="210" spans="1:24" x14ac:dyDescent="0.25">
      <c r="A210" s="6" t="str">
        <f t="shared" si="3"/>
        <v>06045</v>
      </c>
      <c r="B210">
        <v>6</v>
      </c>
      <c r="C210">
        <v>45</v>
      </c>
      <c r="D210" t="s">
        <v>320</v>
      </c>
      <c r="E210" t="s">
        <v>365</v>
      </c>
      <c r="F210">
        <v>86749</v>
      </c>
      <c r="G210">
        <v>43021</v>
      </c>
      <c r="H210">
        <v>43728</v>
      </c>
      <c r="I210">
        <v>37022</v>
      </c>
      <c r="J210">
        <v>37634</v>
      </c>
      <c r="K210">
        <v>629</v>
      </c>
      <c r="L210">
        <v>357</v>
      </c>
      <c r="M210">
        <v>2764</v>
      </c>
      <c r="N210">
        <v>2731</v>
      </c>
      <c r="O210">
        <v>767</v>
      </c>
      <c r="P210">
        <v>1213</v>
      </c>
      <c r="Q210">
        <v>106</v>
      </c>
      <c r="R210">
        <v>122</v>
      </c>
      <c r="S210">
        <v>1733</v>
      </c>
      <c r="T210">
        <v>1671</v>
      </c>
      <c r="U210">
        <v>31342</v>
      </c>
      <c r="V210">
        <v>33028</v>
      </c>
      <c r="W210">
        <v>11679</v>
      </c>
      <c r="X210">
        <v>10700</v>
      </c>
    </row>
    <row r="211" spans="1:24" x14ac:dyDescent="0.25">
      <c r="A211" s="6" t="str">
        <f t="shared" si="3"/>
        <v>06047</v>
      </c>
      <c r="B211">
        <v>6</v>
      </c>
      <c r="C211">
        <v>47</v>
      </c>
      <c r="D211" t="s">
        <v>320</v>
      </c>
      <c r="E211" t="s">
        <v>367</v>
      </c>
      <c r="F211">
        <v>277680</v>
      </c>
      <c r="G211">
        <v>140185</v>
      </c>
      <c r="H211">
        <v>137495</v>
      </c>
      <c r="I211">
        <v>115016</v>
      </c>
      <c r="J211">
        <v>113129</v>
      </c>
      <c r="K211">
        <v>5682</v>
      </c>
      <c r="L211">
        <v>5255</v>
      </c>
      <c r="M211">
        <v>3590</v>
      </c>
      <c r="N211">
        <v>3451</v>
      </c>
      <c r="O211">
        <v>10903</v>
      </c>
      <c r="P211">
        <v>10665</v>
      </c>
      <c r="Q211">
        <v>565</v>
      </c>
      <c r="R211">
        <v>496</v>
      </c>
      <c r="S211">
        <v>4429</v>
      </c>
      <c r="T211">
        <v>4499</v>
      </c>
      <c r="U211">
        <v>53965</v>
      </c>
      <c r="V211">
        <v>54273</v>
      </c>
      <c r="W211">
        <v>86220</v>
      </c>
      <c r="X211">
        <v>83222</v>
      </c>
    </row>
    <row r="212" spans="1:24" x14ac:dyDescent="0.25">
      <c r="A212" s="6" t="str">
        <f t="shared" si="3"/>
        <v>06049</v>
      </c>
      <c r="B212">
        <v>6</v>
      </c>
      <c r="C212">
        <v>49</v>
      </c>
      <c r="D212" t="s">
        <v>320</v>
      </c>
      <c r="E212" t="s">
        <v>369</v>
      </c>
      <c r="F212">
        <v>8841</v>
      </c>
      <c r="G212">
        <v>4448</v>
      </c>
      <c r="H212">
        <v>4393</v>
      </c>
      <c r="I212">
        <v>3909</v>
      </c>
      <c r="J212">
        <v>3889</v>
      </c>
      <c r="K212">
        <v>95</v>
      </c>
      <c r="L212">
        <v>32</v>
      </c>
      <c r="M212">
        <v>213</v>
      </c>
      <c r="N212">
        <v>235</v>
      </c>
      <c r="O212">
        <v>55</v>
      </c>
      <c r="P212">
        <v>52</v>
      </c>
      <c r="Q212">
        <v>20</v>
      </c>
      <c r="R212">
        <v>12</v>
      </c>
      <c r="S212">
        <v>156</v>
      </c>
      <c r="T212">
        <v>173</v>
      </c>
      <c r="U212">
        <v>3787</v>
      </c>
      <c r="V212">
        <v>3763</v>
      </c>
      <c r="W212">
        <v>661</v>
      </c>
      <c r="X212">
        <v>630</v>
      </c>
    </row>
    <row r="213" spans="1:24" x14ac:dyDescent="0.25">
      <c r="A213" s="6" t="str">
        <f t="shared" si="3"/>
        <v>06051</v>
      </c>
      <c r="B213">
        <v>6</v>
      </c>
      <c r="C213">
        <v>51</v>
      </c>
      <c r="D213" t="s">
        <v>320</v>
      </c>
      <c r="E213" t="s">
        <v>371</v>
      </c>
      <c r="F213">
        <v>14444</v>
      </c>
      <c r="G213">
        <v>7658</v>
      </c>
      <c r="H213">
        <v>6786</v>
      </c>
      <c r="I213">
        <v>6890</v>
      </c>
      <c r="J213">
        <v>6129</v>
      </c>
      <c r="K213">
        <v>82</v>
      </c>
      <c r="L213">
        <v>36</v>
      </c>
      <c r="M213">
        <v>204</v>
      </c>
      <c r="N213">
        <v>210</v>
      </c>
      <c r="O213">
        <v>215</v>
      </c>
      <c r="P213">
        <v>155</v>
      </c>
      <c r="Q213">
        <v>38</v>
      </c>
      <c r="R213">
        <v>15</v>
      </c>
      <c r="S213">
        <v>229</v>
      </c>
      <c r="T213">
        <v>241</v>
      </c>
      <c r="U213">
        <v>5617</v>
      </c>
      <c r="V213">
        <v>4952</v>
      </c>
      <c r="W213">
        <v>2041</v>
      </c>
      <c r="X213">
        <v>1834</v>
      </c>
    </row>
    <row r="214" spans="1:24" x14ac:dyDescent="0.25">
      <c r="A214" s="6" t="str">
        <f t="shared" si="3"/>
        <v>06053</v>
      </c>
      <c r="B214">
        <v>6</v>
      </c>
      <c r="C214">
        <v>53</v>
      </c>
      <c r="D214" t="s">
        <v>320</v>
      </c>
      <c r="E214" t="s">
        <v>373</v>
      </c>
      <c r="F214">
        <v>434061</v>
      </c>
      <c r="G214">
        <v>221129</v>
      </c>
      <c r="H214">
        <v>212932</v>
      </c>
      <c r="I214">
        <v>183308</v>
      </c>
      <c r="J214">
        <v>176247</v>
      </c>
      <c r="K214">
        <v>9038</v>
      </c>
      <c r="L214">
        <v>5932</v>
      </c>
      <c r="M214">
        <v>5841</v>
      </c>
      <c r="N214">
        <v>5437</v>
      </c>
      <c r="O214">
        <v>13386</v>
      </c>
      <c r="P214">
        <v>15824</v>
      </c>
      <c r="Q214">
        <v>1369</v>
      </c>
      <c r="R214">
        <v>1258</v>
      </c>
      <c r="S214">
        <v>8187</v>
      </c>
      <c r="T214">
        <v>8234</v>
      </c>
      <c r="U214">
        <v>88241</v>
      </c>
      <c r="V214">
        <v>88099</v>
      </c>
      <c r="W214">
        <v>132888</v>
      </c>
      <c r="X214">
        <v>124833</v>
      </c>
    </row>
    <row r="215" spans="1:24" x14ac:dyDescent="0.25">
      <c r="A215" s="6" t="str">
        <f t="shared" si="3"/>
        <v>06055</v>
      </c>
      <c r="B215">
        <v>6</v>
      </c>
      <c r="C215">
        <v>55</v>
      </c>
      <c r="D215" t="s">
        <v>320</v>
      </c>
      <c r="E215" t="s">
        <v>375</v>
      </c>
      <c r="F215">
        <v>137744</v>
      </c>
      <c r="G215">
        <v>68535</v>
      </c>
      <c r="H215">
        <v>69209</v>
      </c>
      <c r="I215">
        <v>57493</v>
      </c>
      <c r="J215">
        <v>57706</v>
      </c>
      <c r="K215">
        <v>1860</v>
      </c>
      <c r="L215">
        <v>1528</v>
      </c>
      <c r="M215">
        <v>886</v>
      </c>
      <c r="N215">
        <v>860</v>
      </c>
      <c r="O215">
        <v>5757</v>
      </c>
      <c r="P215">
        <v>6501</v>
      </c>
      <c r="Q215">
        <v>274</v>
      </c>
      <c r="R215">
        <v>303</v>
      </c>
      <c r="S215">
        <v>2265</v>
      </c>
      <c r="T215">
        <v>2311</v>
      </c>
      <c r="U215">
        <v>44103</v>
      </c>
      <c r="V215">
        <v>45981</v>
      </c>
      <c r="W215">
        <v>24432</v>
      </c>
      <c r="X215">
        <v>23228</v>
      </c>
    </row>
    <row r="216" spans="1:24" x14ac:dyDescent="0.25">
      <c r="A216" s="6" t="str">
        <f t="shared" si="3"/>
        <v>06057</v>
      </c>
      <c r="B216">
        <v>6</v>
      </c>
      <c r="C216">
        <v>57</v>
      </c>
      <c r="D216" t="s">
        <v>320</v>
      </c>
      <c r="E216" t="s">
        <v>272</v>
      </c>
      <c r="F216">
        <v>99755</v>
      </c>
      <c r="G216">
        <v>49003</v>
      </c>
      <c r="H216">
        <v>50752</v>
      </c>
      <c r="I216">
        <v>45823</v>
      </c>
      <c r="J216">
        <v>47228</v>
      </c>
      <c r="K216">
        <v>369</v>
      </c>
      <c r="L216">
        <v>262</v>
      </c>
      <c r="M216">
        <v>640</v>
      </c>
      <c r="N216">
        <v>636</v>
      </c>
      <c r="O216">
        <v>624</v>
      </c>
      <c r="P216">
        <v>835</v>
      </c>
      <c r="Q216">
        <v>100</v>
      </c>
      <c r="R216">
        <v>112</v>
      </c>
      <c r="S216">
        <v>1447</v>
      </c>
      <c r="T216">
        <v>1679</v>
      </c>
      <c r="U216">
        <v>43950</v>
      </c>
      <c r="V216">
        <v>46073</v>
      </c>
      <c r="W216">
        <v>5053</v>
      </c>
      <c r="X216">
        <v>4679</v>
      </c>
    </row>
    <row r="217" spans="1:24" x14ac:dyDescent="0.25">
      <c r="A217" s="6" t="str">
        <f t="shared" si="3"/>
        <v>06059</v>
      </c>
      <c r="B217">
        <v>6</v>
      </c>
      <c r="C217">
        <v>59</v>
      </c>
      <c r="D217" t="s">
        <v>320</v>
      </c>
      <c r="E217" t="s">
        <v>378</v>
      </c>
      <c r="F217">
        <v>3175692</v>
      </c>
      <c r="G217">
        <v>1566825</v>
      </c>
      <c r="H217">
        <v>1608867</v>
      </c>
      <c r="I217">
        <v>1125286</v>
      </c>
      <c r="J217">
        <v>1133419</v>
      </c>
      <c r="K217">
        <v>35120</v>
      </c>
      <c r="L217">
        <v>32921</v>
      </c>
      <c r="M217">
        <v>16519</v>
      </c>
      <c r="N217">
        <v>15947</v>
      </c>
      <c r="O217">
        <v>326088</v>
      </c>
      <c r="P217">
        <v>363553</v>
      </c>
      <c r="Q217">
        <v>6251</v>
      </c>
      <c r="R217">
        <v>6054</v>
      </c>
      <c r="S217">
        <v>57561</v>
      </c>
      <c r="T217">
        <v>56973</v>
      </c>
      <c r="U217">
        <v>1025724</v>
      </c>
      <c r="V217">
        <v>1068877</v>
      </c>
      <c r="W217">
        <v>541101</v>
      </c>
      <c r="X217">
        <v>539990</v>
      </c>
    </row>
    <row r="218" spans="1:24" x14ac:dyDescent="0.25">
      <c r="A218" s="6" t="str">
        <f t="shared" si="3"/>
        <v>06061</v>
      </c>
      <c r="B218">
        <v>6</v>
      </c>
      <c r="C218">
        <v>61</v>
      </c>
      <c r="D218" t="s">
        <v>320</v>
      </c>
      <c r="E218" t="s">
        <v>380</v>
      </c>
      <c r="F218">
        <v>398329</v>
      </c>
      <c r="G218">
        <v>194488</v>
      </c>
      <c r="H218">
        <v>203841</v>
      </c>
      <c r="I218">
        <v>163366</v>
      </c>
      <c r="J218">
        <v>170922</v>
      </c>
      <c r="K218">
        <v>4185</v>
      </c>
      <c r="L218">
        <v>3567</v>
      </c>
      <c r="M218">
        <v>2089</v>
      </c>
      <c r="N218">
        <v>2136</v>
      </c>
      <c r="O218">
        <v>15196</v>
      </c>
      <c r="P218">
        <v>17641</v>
      </c>
      <c r="Q218">
        <v>564</v>
      </c>
      <c r="R218">
        <v>507</v>
      </c>
      <c r="S218">
        <v>9088</v>
      </c>
      <c r="T218">
        <v>9068</v>
      </c>
      <c r="U218">
        <v>165944</v>
      </c>
      <c r="V218">
        <v>175004</v>
      </c>
      <c r="W218">
        <v>28544</v>
      </c>
      <c r="X218">
        <v>28837</v>
      </c>
    </row>
    <row r="219" spans="1:24" x14ac:dyDescent="0.25">
      <c r="A219" s="6" t="str">
        <f t="shared" si="3"/>
        <v>06063</v>
      </c>
      <c r="B219">
        <v>6</v>
      </c>
      <c r="C219">
        <v>63</v>
      </c>
      <c r="D219" t="s">
        <v>320</v>
      </c>
      <c r="E219" t="s">
        <v>382</v>
      </c>
      <c r="F219">
        <v>18807</v>
      </c>
      <c r="G219">
        <v>9357</v>
      </c>
      <c r="H219">
        <v>9450</v>
      </c>
      <c r="I219">
        <v>8460</v>
      </c>
      <c r="J219">
        <v>8565</v>
      </c>
      <c r="K219">
        <v>123</v>
      </c>
      <c r="L219">
        <v>79</v>
      </c>
      <c r="M219">
        <v>270</v>
      </c>
      <c r="N219">
        <v>326</v>
      </c>
      <c r="O219">
        <v>87</v>
      </c>
      <c r="P219">
        <v>118</v>
      </c>
      <c r="Q219">
        <v>22</v>
      </c>
      <c r="R219">
        <v>10</v>
      </c>
      <c r="S219">
        <v>395</v>
      </c>
      <c r="T219">
        <v>352</v>
      </c>
      <c r="U219">
        <v>8479</v>
      </c>
      <c r="V219">
        <v>8578</v>
      </c>
      <c r="W219">
        <v>878</v>
      </c>
      <c r="X219">
        <v>872</v>
      </c>
    </row>
    <row r="220" spans="1:24" x14ac:dyDescent="0.25">
      <c r="A220" s="6" t="str">
        <f t="shared" si="3"/>
        <v>06065</v>
      </c>
      <c r="B220">
        <v>6</v>
      </c>
      <c r="C220">
        <v>65</v>
      </c>
      <c r="D220" t="s">
        <v>320</v>
      </c>
      <c r="E220" t="s">
        <v>384</v>
      </c>
      <c r="F220">
        <v>2470546</v>
      </c>
      <c r="G220">
        <v>1232012</v>
      </c>
      <c r="H220">
        <v>1238534</v>
      </c>
      <c r="I220">
        <v>985814</v>
      </c>
      <c r="J220">
        <v>980433</v>
      </c>
      <c r="K220">
        <v>89748</v>
      </c>
      <c r="L220">
        <v>89848</v>
      </c>
      <c r="M220">
        <v>23805</v>
      </c>
      <c r="N220">
        <v>23679</v>
      </c>
      <c r="O220">
        <v>82579</v>
      </c>
      <c r="P220">
        <v>94146</v>
      </c>
      <c r="Q220">
        <v>5549</v>
      </c>
      <c r="R220">
        <v>5560</v>
      </c>
      <c r="S220">
        <v>44517</v>
      </c>
      <c r="T220">
        <v>44868</v>
      </c>
      <c r="U220">
        <v>610177</v>
      </c>
      <c r="V220">
        <v>624337</v>
      </c>
      <c r="W220">
        <v>621835</v>
      </c>
      <c r="X220">
        <v>614197</v>
      </c>
    </row>
    <row r="221" spans="1:24" x14ac:dyDescent="0.25">
      <c r="A221" s="6" t="str">
        <f t="shared" si="3"/>
        <v>06067</v>
      </c>
      <c r="B221">
        <v>6</v>
      </c>
      <c r="C221">
        <v>67</v>
      </c>
      <c r="D221" t="s">
        <v>320</v>
      </c>
      <c r="E221" t="s">
        <v>386</v>
      </c>
      <c r="F221">
        <v>1552058</v>
      </c>
      <c r="G221">
        <v>758897</v>
      </c>
      <c r="H221">
        <v>793161</v>
      </c>
      <c r="I221">
        <v>479127</v>
      </c>
      <c r="J221">
        <v>494837</v>
      </c>
      <c r="K221">
        <v>82361</v>
      </c>
      <c r="L221">
        <v>86220</v>
      </c>
      <c r="M221">
        <v>11826</v>
      </c>
      <c r="N221">
        <v>12162</v>
      </c>
      <c r="O221">
        <v>126300</v>
      </c>
      <c r="P221">
        <v>137713</v>
      </c>
      <c r="Q221">
        <v>9661</v>
      </c>
      <c r="R221">
        <v>10416</v>
      </c>
      <c r="S221">
        <v>49622</v>
      </c>
      <c r="T221">
        <v>51813</v>
      </c>
      <c r="U221">
        <v>575100</v>
      </c>
      <c r="V221">
        <v>610194</v>
      </c>
      <c r="W221">
        <v>183797</v>
      </c>
      <c r="X221">
        <v>182967</v>
      </c>
    </row>
    <row r="222" spans="1:24" x14ac:dyDescent="0.25">
      <c r="A222" s="6" t="str">
        <f t="shared" si="3"/>
        <v>06069</v>
      </c>
      <c r="B222">
        <v>6</v>
      </c>
      <c r="C222">
        <v>69</v>
      </c>
      <c r="D222" t="s">
        <v>320</v>
      </c>
      <c r="E222" t="s">
        <v>388</v>
      </c>
      <c r="F222">
        <v>62808</v>
      </c>
      <c r="G222">
        <v>31448</v>
      </c>
      <c r="H222">
        <v>31360</v>
      </c>
      <c r="I222">
        <v>27468</v>
      </c>
      <c r="J222">
        <v>27401</v>
      </c>
      <c r="K222">
        <v>577</v>
      </c>
      <c r="L222">
        <v>456</v>
      </c>
      <c r="M222">
        <v>950</v>
      </c>
      <c r="N222">
        <v>979</v>
      </c>
      <c r="O222">
        <v>1138</v>
      </c>
      <c r="P222">
        <v>1318</v>
      </c>
      <c r="Q222">
        <v>151</v>
      </c>
      <c r="R222">
        <v>130</v>
      </c>
      <c r="S222">
        <v>1164</v>
      </c>
      <c r="T222">
        <v>1076</v>
      </c>
      <c r="U222">
        <v>12268</v>
      </c>
      <c r="V222">
        <v>12326</v>
      </c>
      <c r="W222">
        <v>19180</v>
      </c>
      <c r="X222">
        <v>19034</v>
      </c>
    </row>
    <row r="223" spans="1:24" x14ac:dyDescent="0.25">
      <c r="A223" s="6" t="str">
        <f t="shared" si="3"/>
        <v>06071</v>
      </c>
      <c r="B223">
        <v>6</v>
      </c>
      <c r="C223">
        <v>71</v>
      </c>
      <c r="D223" t="s">
        <v>320</v>
      </c>
      <c r="E223" t="s">
        <v>390</v>
      </c>
      <c r="F223">
        <v>2180085</v>
      </c>
      <c r="G223">
        <v>1085607</v>
      </c>
      <c r="H223">
        <v>1094478</v>
      </c>
      <c r="I223">
        <v>837353</v>
      </c>
      <c r="J223">
        <v>831623</v>
      </c>
      <c r="K223">
        <v>99480</v>
      </c>
      <c r="L223">
        <v>104974</v>
      </c>
      <c r="M223">
        <v>22909</v>
      </c>
      <c r="N223">
        <v>22309</v>
      </c>
      <c r="O223">
        <v>82347</v>
      </c>
      <c r="P223">
        <v>91179</v>
      </c>
      <c r="Q223">
        <v>5207</v>
      </c>
      <c r="R223">
        <v>5109</v>
      </c>
      <c r="S223">
        <v>38311</v>
      </c>
      <c r="T223">
        <v>39284</v>
      </c>
      <c r="U223">
        <v>490538</v>
      </c>
      <c r="V223">
        <v>502739</v>
      </c>
      <c r="W223">
        <v>595069</v>
      </c>
      <c r="X223">
        <v>591739</v>
      </c>
    </row>
    <row r="224" spans="1:24" x14ac:dyDescent="0.25">
      <c r="A224" s="6" t="str">
        <f t="shared" si="3"/>
        <v>06073</v>
      </c>
      <c r="B224">
        <v>6</v>
      </c>
      <c r="C224">
        <v>73</v>
      </c>
      <c r="D224" t="s">
        <v>320</v>
      </c>
      <c r="E224" t="s">
        <v>392</v>
      </c>
      <c r="F224">
        <v>3338330</v>
      </c>
      <c r="G224">
        <v>1680017</v>
      </c>
      <c r="H224">
        <v>1658313</v>
      </c>
      <c r="I224">
        <v>1274179</v>
      </c>
      <c r="J224">
        <v>1243209</v>
      </c>
      <c r="K224">
        <v>99296</v>
      </c>
      <c r="L224">
        <v>85222</v>
      </c>
      <c r="M224">
        <v>22657</v>
      </c>
      <c r="N224">
        <v>21434</v>
      </c>
      <c r="O224">
        <v>197279</v>
      </c>
      <c r="P224">
        <v>222713</v>
      </c>
      <c r="Q224">
        <v>9775</v>
      </c>
      <c r="R224">
        <v>9672</v>
      </c>
      <c r="S224">
        <v>76831</v>
      </c>
      <c r="T224">
        <v>76063</v>
      </c>
      <c r="U224">
        <v>1113178</v>
      </c>
      <c r="V224">
        <v>1085119</v>
      </c>
      <c r="W224">
        <v>566839</v>
      </c>
      <c r="X224">
        <v>573194</v>
      </c>
    </row>
    <row r="225" spans="1:24" x14ac:dyDescent="0.25">
      <c r="A225" s="6" t="str">
        <f t="shared" si="3"/>
        <v>06075</v>
      </c>
      <c r="B225">
        <v>6</v>
      </c>
      <c r="C225">
        <v>75</v>
      </c>
      <c r="D225" t="s">
        <v>320</v>
      </c>
      <c r="E225" t="s">
        <v>394</v>
      </c>
      <c r="F225">
        <v>881549</v>
      </c>
      <c r="G225">
        <v>449221</v>
      </c>
      <c r="H225">
        <v>432328</v>
      </c>
      <c r="I225">
        <v>250486</v>
      </c>
      <c r="J225">
        <v>214800</v>
      </c>
      <c r="K225">
        <v>25697</v>
      </c>
      <c r="L225">
        <v>23318</v>
      </c>
      <c r="M225">
        <v>3642</v>
      </c>
      <c r="N225">
        <v>2789</v>
      </c>
      <c r="O225">
        <v>147442</v>
      </c>
      <c r="P225">
        <v>169728</v>
      </c>
      <c r="Q225">
        <v>2028</v>
      </c>
      <c r="R225">
        <v>2003</v>
      </c>
      <c r="S225">
        <v>19926</v>
      </c>
      <c r="T225">
        <v>19690</v>
      </c>
      <c r="U225">
        <v>379033</v>
      </c>
      <c r="V225">
        <v>368207</v>
      </c>
      <c r="W225">
        <v>70188</v>
      </c>
      <c r="X225">
        <v>64121</v>
      </c>
    </row>
    <row r="226" spans="1:24" x14ac:dyDescent="0.25">
      <c r="A226" s="6" t="str">
        <f t="shared" si="3"/>
        <v>06077</v>
      </c>
      <c r="B226">
        <v>6</v>
      </c>
      <c r="C226">
        <v>77</v>
      </c>
      <c r="D226" t="s">
        <v>320</v>
      </c>
      <c r="E226" t="s">
        <v>396</v>
      </c>
      <c r="F226">
        <v>762148</v>
      </c>
      <c r="G226">
        <v>380193</v>
      </c>
      <c r="H226">
        <v>381955</v>
      </c>
      <c r="I226">
        <v>252915</v>
      </c>
      <c r="J226">
        <v>250635</v>
      </c>
      <c r="K226">
        <v>31504</v>
      </c>
      <c r="L226">
        <v>31743</v>
      </c>
      <c r="M226">
        <v>7675</v>
      </c>
      <c r="N226">
        <v>7326</v>
      </c>
      <c r="O226">
        <v>64171</v>
      </c>
      <c r="P226">
        <v>68073</v>
      </c>
      <c r="Q226">
        <v>3244</v>
      </c>
      <c r="R226">
        <v>3036</v>
      </c>
      <c r="S226">
        <v>20684</v>
      </c>
      <c r="T226">
        <v>21142</v>
      </c>
      <c r="U226">
        <v>217298</v>
      </c>
      <c r="V226">
        <v>224516</v>
      </c>
      <c r="W226">
        <v>162895</v>
      </c>
      <c r="X226">
        <v>157439</v>
      </c>
    </row>
    <row r="227" spans="1:24" x14ac:dyDescent="0.25">
      <c r="A227" s="6" t="str">
        <f t="shared" si="3"/>
        <v>06079</v>
      </c>
      <c r="B227">
        <v>6</v>
      </c>
      <c r="C227">
        <v>79</v>
      </c>
      <c r="D227" t="s">
        <v>320</v>
      </c>
      <c r="E227" t="s">
        <v>398</v>
      </c>
      <c r="F227">
        <v>283111</v>
      </c>
      <c r="G227">
        <v>143377</v>
      </c>
      <c r="H227">
        <v>139734</v>
      </c>
      <c r="I227">
        <v>126123</v>
      </c>
      <c r="J227">
        <v>125299</v>
      </c>
      <c r="K227">
        <v>4151</v>
      </c>
      <c r="L227">
        <v>1575</v>
      </c>
      <c r="M227">
        <v>2039</v>
      </c>
      <c r="N227">
        <v>1922</v>
      </c>
      <c r="O227">
        <v>5537</v>
      </c>
      <c r="P227">
        <v>5762</v>
      </c>
      <c r="Q227">
        <v>289</v>
      </c>
      <c r="R227">
        <v>232</v>
      </c>
      <c r="S227">
        <v>5238</v>
      </c>
      <c r="T227">
        <v>4944</v>
      </c>
      <c r="U227">
        <v>109523</v>
      </c>
      <c r="V227">
        <v>108728</v>
      </c>
      <c r="W227">
        <v>33854</v>
      </c>
      <c r="X227">
        <v>31006</v>
      </c>
    </row>
    <row r="228" spans="1:24" x14ac:dyDescent="0.25">
      <c r="A228" s="6" t="str">
        <f t="shared" si="3"/>
        <v>06081</v>
      </c>
      <c r="B228">
        <v>6</v>
      </c>
      <c r="C228">
        <v>81</v>
      </c>
      <c r="D228" t="s">
        <v>320</v>
      </c>
      <c r="E228" t="s">
        <v>400</v>
      </c>
      <c r="F228">
        <v>766573</v>
      </c>
      <c r="G228">
        <v>379508</v>
      </c>
      <c r="H228">
        <v>387065</v>
      </c>
      <c r="I228">
        <v>230449</v>
      </c>
      <c r="J228">
        <v>225601</v>
      </c>
      <c r="K228">
        <v>11003</v>
      </c>
      <c r="L228">
        <v>10216</v>
      </c>
      <c r="M228">
        <v>3448</v>
      </c>
      <c r="N228">
        <v>3136</v>
      </c>
      <c r="O228">
        <v>110626</v>
      </c>
      <c r="P228">
        <v>123957</v>
      </c>
      <c r="Q228">
        <v>5625</v>
      </c>
      <c r="R228">
        <v>5881</v>
      </c>
      <c r="S228">
        <v>18357</v>
      </c>
      <c r="T228">
        <v>18274</v>
      </c>
      <c r="U228">
        <v>287089</v>
      </c>
      <c r="V228">
        <v>295506</v>
      </c>
      <c r="W228">
        <v>92419</v>
      </c>
      <c r="X228">
        <v>91559</v>
      </c>
    </row>
    <row r="229" spans="1:24" x14ac:dyDescent="0.25">
      <c r="A229" s="6" t="str">
        <f t="shared" si="3"/>
        <v>06083</v>
      </c>
      <c r="B229">
        <v>6</v>
      </c>
      <c r="C229">
        <v>83</v>
      </c>
      <c r="D229" t="s">
        <v>320</v>
      </c>
      <c r="E229" t="s">
        <v>402</v>
      </c>
      <c r="F229">
        <v>446499</v>
      </c>
      <c r="G229">
        <v>223245</v>
      </c>
      <c r="H229">
        <v>223254</v>
      </c>
      <c r="I229">
        <v>190451</v>
      </c>
      <c r="J229">
        <v>190727</v>
      </c>
      <c r="K229">
        <v>6123</v>
      </c>
      <c r="L229">
        <v>4774</v>
      </c>
      <c r="M229">
        <v>4902</v>
      </c>
      <c r="N229">
        <v>4662</v>
      </c>
      <c r="O229">
        <v>12774</v>
      </c>
      <c r="P229">
        <v>14098</v>
      </c>
      <c r="Q229">
        <v>643</v>
      </c>
      <c r="R229">
        <v>514</v>
      </c>
      <c r="S229">
        <v>8352</v>
      </c>
      <c r="T229">
        <v>8479</v>
      </c>
      <c r="U229">
        <v>118843</v>
      </c>
      <c r="V229">
        <v>122121</v>
      </c>
      <c r="W229">
        <v>104402</v>
      </c>
      <c r="X229">
        <v>101133</v>
      </c>
    </row>
    <row r="230" spans="1:24" x14ac:dyDescent="0.25">
      <c r="A230" s="6" t="str">
        <f t="shared" si="3"/>
        <v>06085</v>
      </c>
      <c r="B230">
        <v>6</v>
      </c>
      <c r="C230">
        <v>85</v>
      </c>
      <c r="D230" t="s">
        <v>320</v>
      </c>
      <c r="E230" t="s">
        <v>404</v>
      </c>
      <c r="F230">
        <v>1927852</v>
      </c>
      <c r="G230">
        <v>976847</v>
      </c>
      <c r="H230">
        <v>951005</v>
      </c>
      <c r="I230">
        <v>516550</v>
      </c>
      <c r="J230">
        <v>492727</v>
      </c>
      <c r="K230">
        <v>28877</v>
      </c>
      <c r="L230">
        <v>25753</v>
      </c>
      <c r="M230">
        <v>11654</v>
      </c>
      <c r="N230">
        <v>11012</v>
      </c>
      <c r="O230">
        <v>374136</v>
      </c>
      <c r="P230">
        <v>378104</v>
      </c>
      <c r="Q230">
        <v>4447</v>
      </c>
      <c r="R230">
        <v>4409</v>
      </c>
      <c r="S230">
        <v>41183</v>
      </c>
      <c r="T230">
        <v>39000</v>
      </c>
      <c r="U230">
        <v>732811</v>
      </c>
      <c r="V230">
        <v>712743</v>
      </c>
      <c r="W230">
        <v>244036</v>
      </c>
      <c r="X230">
        <v>238262</v>
      </c>
    </row>
    <row r="231" spans="1:24" x14ac:dyDescent="0.25">
      <c r="A231" s="6" t="str">
        <f t="shared" si="3"/>
        <v>06087</v>
      </c>
      <c r="B231">
        <v>6</v>
      </c>
      <c r="C231">
        <v>87</v>
      </c>
      <c r="D231" t="s">
        <v>320</v>
      </c>
      <c r="E231" t="s">
        <v>182</v>
      </c>
      <c r="F231">
        <v>273213</v>
      </c>
      <c r="G231">
        <v>135176</v>
      </c>
      <c r="H231">
        <v>138037</v>
      </c>
      <c r="I231">
        <v>117723</v>
      </c>
      <c r="J231">
        <v>119956</v>
      </c>
      <c r="K231">
        <v>2190</v>
      </c>
      <c r="L231">
        <v>1834</v>
      </c>
      <c r="M231">
        <v>2548</v>
      </c>
      <c r="N231">
        <v>2460</v>
      </c>
      <c r="O231">
        <v>6754</v>
      </c>
      <c r="P231">
        <v>7674</v>
      </c>
      <c r="Q231">
        <v>293</v>
      </c>
      <c r="R231">
        <v>253</v>
      </c>
      <c r="S231">
        <v>5668</v>
      </c>
      <c r="T231">
        <v>5860</v>
      </c>
      <c r="U231">
        <v>88643</v>
      </c>
      <c r="V231">
        <v>91648</v>
      </c>
      <c r="W231">
        <v>46533</v>
      </c>
      <c r="X231">
        <v>46389</v>
      </c>
    </row>
    <row r="232" spans="1:24" x14ac:dyDescent="0.25">
      <c r="A232" s="6" t="str">
        <f t="shared" si="3"/>
        <v>06089</v>
      </c>
      <c r="B232">
        <v>6</v>
      </c>
      <c r="C232">
        <v>89</v>
      </c>
      <c r="D232" t="s">
        <v>320</v>
      </c>
      <c r="E232" t="s">
        <v>407</v>
      </c>
      <c r="F232">
        <v>180080</v>
      </c>
      <c r="G232">
        <v>88473</v>
      </c>
      <c r="H232">
        <v>91607</v>
      </c>
      <c r="I232">
        <v>77262</v>
      </c>
      <c r="J232">
        <v>80506</v>
      </c>
      <c r="K232">
        <v>1272</v>
      </c>
      <c r="L232">
        <v>971</v>
      </c>
      <c r="M232">
        <v>2797</v>
      </c>
      <c r="N232">
        <v>2930</v>
      </c>
      <c r="O232">
        <v>2826</v>
      </c>
      <c r="P232">
        <v>2828</v>
      </c>
      <c r="Q232">
        <v>228</v>
      </c>
      <c r="R232">
        <v>182</v>
      </c>
      <c r="S232">
        <v>4088</v>
      </c>
      <c r="T232">
        <v>4190</v>
      </c>
      <c r="U232">
        <v>78926</v>
      </c>
      <c r="V232">
        <v>82219</v>
      </c>
      <c r="W232">
        <v>9547</v>
      </c>
      <c r="X232">
        <v>9388</v>
      </c>
    </row>
    <row r="233" spans="1:24" x14ac:dyDescent="0.25">
      <c r="A233" s="6" t="str">
        <f t="shared" si="3"/>
        <v>06091</v>
      </c>
      <c r="B233">
        <v>6</v>
      </c>
      <c r="C233">
        <v>91</v>
      </c>
      <c r="D233" t="s">
        <v>320</v>
      </c>
      <c r="E233" t="s">
        <v>409</v>
      </c>
      <c r="F233">
        <v>3005</v>
      </c>
      <c r="G233">
        <v>1509</v>
      </c>
      <c r="H233">
        <v>1496</v>
      </c>
      <c r="I233">
        <v>1380</v>
      </c>
      <c r="J233">
        <v>1403</v>
      </c>
      <c r="K233">
        <v>16</v>
      </c>
      <c r="L233">
        <v>5</v>
      </c>
      <c r="M233">
        <v>46</v>
      </c>
      <c r="N233">
        <v>31</v>
      </c>
      <c r="O233">
        <v>9</v>
      </c>
      <c r="P233">
        <v>17</v>
      </c>
      <c r="Q233">
        <v>2</v>
      </c>
      <c r="R233">
        <v>2</v>
      </c>
      <c r="S233">
        <v>56</v>
      </c>
      <c r="T233">
        <v>38</v>
      </c>
      <c r="U233">
        <v>1313</v>
      </c>
      <c r="V233">
        <v>1311</v>
      </c>
      <c r="W233">
        <v>196</v>
      </c>
      <c r="X233">
        <v>185</v>
      </c>
    </row>
    <row r="234" spans="1:24" x14ac:dyDescent="0.25">
      <c r="A234" s="6" t="str">
        <f t="shared" si="3"/>
        <v>06093</v>
      </c>
      <c r="B234">
        <v>6</v>
      </c>
      <c r="C234">
        <v>93</v>
      </c>
      <c r="D234" t="s">
        <v>320</v>
      </c>
      <c r="E234" t="s">
        <v>411</v>
      </c>
      <c r="F234">
        <v>43539</v>
      </c>
      <c r="G234">
        <v>21654</v>
      </c>
      <c r="H234">
        <v>21885</v>
      </c>
      <c r="I234">
        <v>18587</v>
      </c>
      <c r="J234">
        <v>18793</v>
      </c>
      <c r="K234">
        <v>401</v>
      </c>
      <c r="L234">
        <v>265</v>
      </c>
      <c r="M234">
        <v>1074</v>
      </c>
      <c r="N234">
        <v>1156</v>
      </c>
      <c r="O234">
        <v>311</v>
      </c>
      <c r="P234">
        <v>382</v>
      </c>
      <c r="Q234">
        <v>91</v>
      </c>
      <c r="R234">
        <v>64</v>
      </c>
      <c r="S234">
        <v>1190</v>
      </c>
      <c r="T234">
        <v>1225</v>
      </c>
      <c r="U234">
        <v>18737</v>
      </c>
      <c r="V234">
        <v>19058</v>
      </c>
      <c r="W234">
        <v>2917</v>
      </c>
      <c r="X234">
        <v>2827</v>
      </c>
    </row>
    <row r="235" spans="1:24" x14ac:dyDescent="0.25">
      <c r="A235" s="6" t="str">
        <f t="shared" si="3"/>
        <v>06095</v>
      </c>
      <c r="B235">
        <v>6</v>
      </c>
      <c r="C235">
        <v>95</v>
      </c>
      <c r="D235" t="s">
        <v>320</v>
      </c>
      <c r="E235" t="s">
        <v>413</v>
      </c>
      <c r="F235">
        <v>447643</v>
      </c>
      <c r="G235">
        <v>222764</v>
      </c>
      <c r="H235">
        <v>224879</v>
      </c>
      <c r="I235">
        <v>135220</v>
      </c>
      <c r="J235">
        <v>131570</v>
      </c>
      <c r="K235">
        <v>33187</v>
      </c>
      <c r="L235">
        <v>32936</v>
      </c>
      <c r="M235">
        <v>2948</v>
      </c>
      <c r="N235">
        <v>2814</v>
      </c>
      <c r="O235">
        <v>33080</v>
      </c>
      <c r="P235">
        <v>39238</v>
      </c>
      <c r="Q235">
        <v>2350</v>
      </c>
      <c r="R235">
        <v>2299</v>
      </c>
      <c r="S235">
        <v>15979</v>
      </c>
      <c r="T235">
        <v>16022</v>
      </c>
      <c r="U235">
        <v>160253</v>
      </c>
      <c r="V235">
        <v>165287</v>
      </c>
      <c r="W235">
        <v>62511</v>
      </c>
      <c r="X235">
        <v>59592</v>
      </c>
    </row>
    <row r="236" spans="1:24" x14ac:dyDescent="0.25">
      <c r="A236" s="6" t="str">
        <f t="shared" si="3"/>
        <v>06097</v>
      </c>
      <c r="B236">
        <v>6</v>
      </c>
      <c r="C236">
        <v>97</v>
      </c>
      <c r="D236" t="s">
        <v>320</v>
      </c>
      <c r="E236" t="s">
        <v>415</v>
      </c>
      <c r="F236">
        <v>494336</v>
      </c>
      <c r="G236">
        <v>241221</v>
      </c>
      <c r="H236">
        <v>253115</v>
      </c>
      <c r="I236">
        <v>209590</v>
      </c>
      <c r="J236">
        <v>219252</v>
      </c>
      <c r="K236">
        <v>5555</v>
      </c>
      <c r="L236">
        <v>4689</v>
      </c>
      <c r="M236">
        <v>5412</v>
      </c>
      <c r="N236">
        <v>5384</v>
      </c>
      <c r="O236">
        <v>10082</v>
      </c>
      <c r="P236">
        <v>12508</v>
      </c>
      <c r="Q236">
        <v>863</v>
      </c>
      <c r="R236">
        <v>1185</v>
      </c>
      <c r="S236">
        <v>9719</v>
      </c>
      <c r="T236">
        <v>10097</v>
      </c>
      <c r="U236">
        <v>172168</v>
      </c>
      <c r="V236">
        <v>187214</v>
      </c>
      <c r="W236">
        <v>69053</v>
      </c>
      <c r="X236">
        <v>65901</v>
      </c>
    </row>
    <row r="237" spans="1:24" x14ac:dyDescent="0.25">
      <c r="A237" s="6" t="str">
        <f t="shared" si="3"/>
        <v>06099</v>
      </c>
      <c r="B237">
        <v>6</v>
      </c>
      <c r="C237">
        <v>99</v>
      </c>
      <c r="D237" t="s">
        <v>320</v>
      </c>
      <c r="E237" t="s">
        <v>417</v>
      </c>
      <c r="F237">
        <v>550660</v>
      </c>
      <c r="G237">
        <v>272956</v>
      </c>
      <c r="H237">
        <v>277704</v>
      </c>
      <c r="I237">
        <v>227339</v>
      </c>
      <c r="J237">
        <v>231159</v>
      </c>
      <c r="K237">
        <v>9902</v>
      </c>
      <c r="L237">
        <v>9459</v>
      </c>
      <c r="M237">
        <v>5602</v>
      </c>
      <c r="N237">
        <v>5375</v>
      </c>
      <c r="O237">
        <v>16257</v>
      </c>
      <c r="P237">
        <v>17567</v>
      </c>
      <c r="Q237">
        <v>2593</v>
      </c>
      <c r="R237">
        <v>2529</v>
      </c>
      <c r="S237">
        <v>11263</v>
      </c>
      <c r="T237">
        <v>11615</v>
      </c>
      <c r="U237">
        <v>140714</v>
      </c>
      <c r="V237">
        <v>147878</v>
      </c>
      <c r="W237">
        <v>132242</v>
      </c>
      <c r="X237">
        <v>129826</v>
      </c>
    </row>
    <row r="238" spans="1:24" x14ac:dyDescent="0.25">
      <c r="A238" s="6" t="str">
        <f t="shared" si="3"/>
        <v>06101</v>
      </c>
      <c r="B238">
        <v>6</v>
      </c>
      <c r="C238">
        <v>101</v>
      </c>
      <c r="D238" t="s">
        <v>320</v>
      </c>
      <c r="E238" t="s">
        <v>419</v>
      </c>
      <c r="F238">
        <v>96971</v>
      </c>
      <c r="G238">
        <v>48303</v>
      </c>
      <c r="H238">
        <v>48668</v>
      </c>
      <c r="I238">
        <v>34970</v>
      </c>
      <c r="J238">
        <v>35525</v>
      </c>
      <c r="K238">
        <v>1444</v>
      </c>
      <c r="L238">
        <v>1219</v>
      </c>
      <c r="M238">
        <v>1195</v>
      </c>
      <c r="N238">
        <v>1123</v>
      </c>
      <c r="O238">
        <v>8107</v>
      </c>
      <c r="P238">
        <v>8347</v>
      </c>
      <c r="Q238">
        <v>203</v>
      </c>
      <c r="R238">
        <v>211</v>
      </c>
      <c r="S238">
        <v>2384</v>
      </c>
      <c r="T238">
        <v>2243</v>
      </c>
      <c r="U238">
        <v>32425</v>
      </c>
      <c r="V238">
        <v>33639</v>
      </c>
      <c r="W238">
        <v>15878</v>
      </c>
      <c r="X238">
        <v>15029</v>
      </c>
    </row>
    <row r="239" spans="1:24" x14ac:dyDescent="0.25">
      <c r="A239" s="6" t="str">
        <f t="shared" si="3"/>
        <v>06103</v>
      </c>
      <c r="B239">
        <v>6</v>
      </c>
      <c r="C239">
        <v>103</v>
      </c>
      <c r="D239" t="s">
        <v>320</v>
      </c>
      <c r="E239" t="s">
        <v>421</v>
      </c>
      <c r="F239">
        <v>65084</v>
      </c>
      <c r="G239">
        <v>32366</v>
      </c>
      <c r="H239">
        <v>32718</v>
      </c>
      <c r="I239">
        <v>29204</v>
      </c>
      <c r="J239">
        <v>29533</v>
      </c>
      <c r="K239">
        <v>412</v>
      </c>
      <c r="L239">
        <v>284</v>
      </c>
      <c r="M239">
        <v>1055</v>
      </c>
      <c r="N239">
        <v>1099</v>
      </c>
      <c r="O239">
        <v>451</v>
      </c>
      <c r="P239">
        <v>487</v>
      </c>
      <c r="Q239">
        <v>87</v>
      </c>
      <c r="R239">
        <v>64</v>
      </c>
      <c r="S239">
        <v>1157</v>
      </c>
      <c r="T239">
        <v>1251</v>
      </c>
      <c r="U239">
        <v>23672</v>
      </c>
      <c r="V239">
        <v>24636</v>
      </c>
      <c r="W239">
        <v>8694</v>
      </c>
      <c r="X239">
        <v>8082</v>
      </c>
    </row>
    <row r="240" spans="1:24" x14ac:dyDescent="0.25">
      <c r="A240" s="6" t="str">
        <f t="shared" si="3"/>
        <v>06105</v>
      </c>
      <c r="B240">
        <v>6</v>
      </c>
      <c r="C240">
        <v>105</v>
      </c>
      <c r="D240" t="s">
        <v>320</v>
      </c>
      <c r="E240" t="s">
        <v>423</v>
      </c>
      <c r="F240">
        <v>12285</v>
      </c>
      <c r="G240">
        <v>6314</v>
      </c>
      <c r="H240">
        <v>5971</v>
      </c>
      <c r="I240">
        <v>5454</v>
      </c>
      <c r="J240">
        <v>5233</v>
      </c>
      <c r="K240">
        <v>65</v>
      </c>
      <c r="L240">
        <v>28</v>
      </c>
      <c r="M240">
        <v>339</v>
      </c>
      <c r="N240">
        <v>297</v>
      </c>
      <c r="O240">
        <v>89</v>
      </c>
      <c r="P240">
        <v>95</v>
      </c>
      <c r="Q240">
        <v>16</v>
      </c>
      <c r="R240">
        <v>13</v>
      </c>
      <c r="S240">
        <v>351</v>
      </c>
      <c r="T240">
        <v>305</v>
      </c>
      <c r="U240">
        <v>5854</v>
      </c>
      <c r="V240">
        <v>5524</v>
      </c>
      <c r="W240">
        <v>460</v>
      </c>
      <c r="X240">
        <v>447</v>
      </c>
    </row>
    <row r="241" spans="1:24" x14ac:dyDescent="0.25">
      <c r="A241" s="6" t="str">
        <f t="shared" si="3"/>
        <v>06107</v>
      </c>
      <c r="B241">
        <v>6</v>
      </c>
      <c r="C241">
        <v>107</v>
      </c>
      <c r="D241" t="s">
        <v>320</v>
      </c>
      <c r="E241" t="s">
        <v>425</v>
      </c>
      <c r="F241">
        <v>466195</v>
      </c>
      <c r="G241">
        <v>232989</v>
      </c>
      <c r="H241">
        <v>233206</v>
      </c>
      <c r="I241">
        <v>205616</v>
      </c>
      <c r="J241">
        <v>205414</v>
      </c>
      <c r="K241">
        <v>5171</v>
      </c>
      <c r="L241">
        <v>5005</v>
      </c>
      <c r="M241">
        <v>6504</v>
      </c>
      <c r="N241">
        <v>6430</v>
      </c>
      <c r="O241">
        <v>8911</v>
      </c>
      <c r="P241">
        <v>9632</v>
      </c>
      <c r="Q241">
        <v>541</v>
      </c>
      <c r="R241">
        <v>528</v>
      </c>
      <c r="S241">
        <v>6246</v>
      </c>
      <c r="T241">
        <v>6197</v>
      </c>
      <c r="U241">
        <v>78021</v>
      </c>
      <c r="V241">
        <v>82350</v>
      </c>
      <c r="W241">
        <v>154968</v>
      </c>
      <c r="X241">
        <v>150856</v>
      </c>
    </row>
    <row r="242" spans="1:24" x14ac:dyDescent="0.25">
      <c r="A242" s="6" t="str">
        <f t="shared" si="3"/>
        <v>06109</v>
      </c>
      <c r="B242">
        <v>6</v>
      </c>
      <c r="C242">
        <v>109</v>
      </c>
      <c r="D242" t="s">
        <v>320</v>
      </c>
      <c r="E242" t="s">
        <v>427</v>
      </c>
      <c r="F242">
        <v>54478</v>
      </c>
      <c r="G242">
        <v>28213</v>
      </c>
      <c r="H242">
        <v>26265</v>
      </c>
      <c r="I242">
        <v>25227</v>
      </c>
      <c r="J242">
        <v>23981</v>
      </c>
      <c r="K242">
        <v>907</v>
      </c>
      <c r="L242">
        <v>190</v>
      </c>
      <c r="M242">
        <v>621</v>
      </c>
      <c r="N242">
        <v>621</v>
      </c>
      <c r="O242">
        <v>352</v>
      </c>
      <c r="P242">
        <v>457</v>
      </c>
      <c r="Q242">
        <v>87</v>
      </c>
      <c r="R242">
        <v>63</v>
      </c>
      <c r="S242">
        <v>1019</v>
      </c>
      <c r="T242">
        <v>953</v>
      </c>
      <c r="U242">
        <v>24235</v>
      </c>
      <c r="V242">
        <v>23337</v>
      </c>
      <c r="W242">
        <v>3978</v>
      </c>
      <c r="X242">
        <v>2928</v>
      </c>
    </row>
    <row r="243" spans="1:24" x14ac:dyDescent="0.25">
      <c r="A243" s="6" t="str">
        <f t="shared" si="3"/>
        <v>06111</v>
      </c>
      <c r="B243">
        <v>6</v>
      </c>
      <c r="C243">
        <v>111</v>
      </c>
      <c r="D243" t="s">
        <v>320</v>
      </c>
      <c r="E243" t="s">
        <v>429</v>
      </c>
      <c r="F243">
        <v>846006</v>
      </c>
      <c r="G243">
        <v>418712</v>
      </c>
      <c r="H243">
        <v>427294</v>
      </c>
      <c r="I243">
        <v>353207</v>
      </c>
      <c r="J243">
        <v>357880</v>
      </c>
      <c r="K243">
        <v>10840</v>
      </c>
      <c r="L243">
        <v>9433</v>
      </c>
      <c r="M243">
        <v>8185</v>
      </c>
      <c r="N243">
        <v>7583</v>
      </c>
      <c r="O243">
        <v>30561</v>
      </c>
      <c r="P243">
        <v>36128</v>
      </c>
      <c r="Q243">
        <v>1250</v>
      </c>
      <c r="R243">
        <v>1170</v>
      </c>
      <c r="S243">
        <v>14669</v>
      </c>
      <c r="T243">
        <v>15100</v>
      </c>
      <c r="U243">
        <v>235151</v>
      </c>
      <c r="V243">
        <v>245020</v>
      </c>
      <c r="W243">
        <v>183561</v>
      </c>
      <c r="X243">
        <v>182274</v>
      </c>
    </row>
    <row r="244" spans="1:24" x14ac:dyDescent="0.25">
      <c r="A244" s="6" t="str">
        <f t="shared" si="3"/>
        <v>06113</v>
      </c>
      <c r="B244">
        <v>6</v>
      </c>
      <c r="C244">
        <v>113</v>
      </c>
      <c r="D244" t="s">
        <v>320</v>
      </c>
      <c r="E244" t="s">
        <v>431</v>
      </c>
      <c r="F244">
        <v>220500</v>
      </c>
      <c r="G244">
        <v>106876</v>
      </c>
      <c r="H244">
        <v>113624</v>
      </c>
      <c r="I244">
        <v>79635</v>
      </c>
      <c r="J244">
        <v>83506</v>
      </c>
      <c r="K244">
        <v>3283</v>
      </c>
      <c r="L244">
        <v>3281</v>
      </c>
      <c r="M244">
        <v>1866</v>
      </c>
      <c r="N244">
        <v>2061</v>
      </c>
      <c r="O244">
        <v>15476</v>
      </c>
      <c r="P244">
        <v>17728</v>
      </c>
      <c r="Q244">
        <v>627</v>
      </c>
      <c r="R244">
        <v>641</v>
      </c>
      <c r="S244">
        <v>5989</v>
      </c>
      <c r="T244">
        <v>6407</v>
      </c>
      <c r="U244">
        <v>72041</v>
      </c>
      <c r="V244">
        <v>78067</v>
      </c>
      <c r="W244">
        <v>34835</v>
      </c>
      <c r="X244">
        <v>35557</v>
      </c>
    </row>
    <row r="245" spans="1:24" x14ac:dyDescent="0.25">
      <c r="A245" s="6" t="str">
        <f t="shared" si="3"/>
        <v>06115</v>
      </c>
      <c r="B245">
        <v>6</v>
      </c>
      <c r="C245">
        <v>115</v>
      </c>
      <c r="D245" t="s">
        <v>320</v>
      </c>
      <c r="E245" t="s">
        <v>433</v>
      </c>
      <c r="F245">
        <v>78668</v>
      </c>
      <c r="G245">
        <v>39819</v>
      </c>
      <c r="H245">
        <v>38849</v>
      </c>
      <c r="I245">
        <v>31245</v>
      </c>
      <c r="J245">
        <v>30419</v>
      </c>
      <c r="K245">
        <v>1909</v>
      </c>
      <c r="L245">
        <v>1595</v>
      </c>
      <c r="M245">
        <v>1029</v>
      </c>
      <c r="N245">
        <v>1219</v>
      </c>
      <c r="O245">
        <v>2837</v>
      </c>
      <c r="P245">
        <v>2942</v>
      </c>
      <c r="Q245">
        <v>227</v>
      </c>
      <c r="R245">
        <v>207</v>
      </c>
      <c r="S245">
        <v>2572</v>
      </c>
      <c r="T245">
        <v>2467</v>
      </c>
      <c r="U245">
        <v>28138</v>
      </c>
      <c r="V245">
        <v>27605</v>
      </c>
      <c r="W245">
        <v>11681</v>
      </c>
      <c r="X245">
        <v>11244</v>
      </c>
    </row>
    <row r="246" spans="1:24" x14ac:dyDescent="0.25">
      <c r="A246" s="6" t="str">
        <f t="shared" si="3"/>
        <v>08001</v>
      </c>
      <c r="B246">
        <v>8</v>
      </c>
      <c r="C246">
        <v>1</v>
      </c>
      <c r="D246" t="s">
        <v>435</v>
      </c>
      <c r="E246" t="s">
        <v>436</v>
      </c>
      <c r="F246">
        <v>517421</v>
      </c>
      <c r="G246">
        <v>261615</v>
      </c>
      <c r="H246">
        <v>255806</v>
      </c>
      <c r="I246">
        <v>224147</v>
      </c>
      <c r="J246">
        <v>219381</v>
      </c>
      <c r="K246">
        <v>11145</v>
      </c>
      <c r="L246">
        <v>9699</v>
      </c>
      <c r="M246">
        <v>6239</v>
      </c>
      <c r="N246">
        <v>5848</v>
      </c>
      <c r="O246">
        <v>11268</v>
      </c>
      <c r="P246">
        <v>11969</v>
      </c>
      <c r="Q246">
        <v>567</v>
      </c>
      <c r="R246">
        <v>566</v>
      </c>
      <c r="S246">
        <v>8249</v>
      </c>
      <c r="T246">
        <v>8343</v>
      </c>
      <c r="U246">
        <v>153774</v>
      </c>
      <c r="V246">
        <v>152508</v>
      </c>
      <c r="W246">
        <v>107841</v>
      </c>
      <c r="X246">
        <v>103298</v>
      </c>
    </row>
    <row r="247" spans="1:24" x14ac:dyDescent="0.25">
      <c r="A247" s="6" t="str">
        <f t="shared" si="3"/>
        <v>08003</v>
      </c>
      <c r="B247">
        <v>8</v>
      </c>
      <c r="C247">
        <v>3</v>
      </c>
      <c r="D247" t="s">
        <v>435</v>
      </c>
      <c r="E247" t="s">
        <v>438</v>
      </c>
      <c r="F247">
        <v>16233</v>
      </c>
      <c r="G247">
        <v>8106</v>
      </c>
      <c r="H247">
        <v>8127</v>
      </c>
      <c r="I247">
        <v>7042</v>
      </c>
      <c r="J247">
        <v>7167</v>
      </c>
      <c r="K247">
        <v>177</v>
      </c>
      <c r="L247">
        <v>121</v>
      </c>
      <c r="M247">
        <v>452</v>
      </c>
      <c r="N247">
        <v>434</v>
      </c>
      <c r="O247">
        <v>140</v>
      </c>
      <c r="P247">
        <v>130</v>
      </c>
      <c r="Q247">
        <v>20</v>
      </c>
      <c r="R247">
        <v>28</v>
      </c>
      <c r="S247">
        <v>275</v>
      </c>
      <c r="T247">
        <v>247</v>
      </c>
      <c r="U247">
        <v>4260</v>
      </c>
      <c r="V247">
        <v>4248</v>
      </c>
      <c r="W247">
        <v>3846</v>
      </c>
      <c r="X247">
        <v>3879</v>
      </c>
    </row>
    <row r="248" spans="1:24" x14ac:dyDescent="0.25">
      <c r="A248" s="6" t="str">
        <f t="shared" si="3"/>
        <v>08005</v>
      </c>
      <c r="B248">
        <v>8</v>
      </c>
      <c r="C248">
        <v>5</v>
      </c>
      <c r="D248" t="s">
        <v>435</v>
      </c>
      <c r="E248" t="s">
        <v>440</v>
      </c>
      <c r="F248">
        <v>656590</v>
      </c>
      <c r="G248">
        <v>325857</v>
      </c>
      <c r="H248">
        <v>330733</v>
      </c>
      <c r="I248">
        <v>249901</v>
      </c>
      <c r="J248">
        <v>252174</v>
      </c>
      <c r="K248">
        <v>38123</v>
      </c>
      <c r="L248">
        <v>37304</v>
      </c>
      <c r="M248">
        <v>3762</v>
      </c>
      <c r="N248">
        <v>3863</v>
      </c>
      <c r="O248">
        <v>20048</v>
      </c>
      <c r="P248">
        <v>22998</v>
      </c>
      <c r="Q248">
        <v>987</v>
      </c>
      <c r="R248">
        <v>1006</v>
      </c>
      <c r="S248">
        <v>13036</v>
      </c>
      <c r="T248">
        <v>13388</v>
      </c>
      <c r="U248">
        <v>260429</v>
      </c>
      <c r="V248">
        <v>266480</v>
      </c>
      <c r="W248">
        <v>65428</v>
      </c>
      <c r="X248">
        <v>64253</v>
      </c>
    </row>
    <row r="249" spans="1:24" x14ac:dyDescent="0.25">
      <c r="A249" s="6" t="str">
        <f t="shared" si="3"/>
        <v>08007</v>
      </c>
      <c r="B249">
        <v>8</v>
      </c>
      <c r="C249">
        <v>7</v>
      </c>
      <c r="D249" t="s">
        <v>435</v>
      </c>
      <c r="E249" t="s">
        <v>442</v>
      </c>
      <c r="F249">
        <v>14029</v>
      </c>
      <c r="G249">
        <v>7067</v>
      </c>
      <c r="H249">
        <v>6962</v>
      </c>
      <c r="I249">
        <v>6529</v>
      </c>
      <c r="J249">
        <v>6396</v>
      </c>
      <c r="K249">
        <v>64</v>
      </c>
      <c r="L249">
        <v>37</v>
      </c>
      <c r="M249">
        <v>233</v>
      </c>
      <c r="N249">
        <v>240</v>
      </c>
      <c r="O249">
        <v>62</v>
      </c>
      <c r="P249">
        <v>100</v>
      </c>
      <c r="Q249">
        <v>6</v>
      </c>
      <c r="R249">
        <v>12</v>
      </c>
      <c r="S249">
        <v>173</v>
      </c>
      <c r="T249">
        <v>177</v>
      </c>
      <c r="U249">
        <v>5785</v>
      </c>
      <c r="V249">
        <v>5659</v>
      </c>
      <c r="W249">
        <v>1282</v>
      </c>
      <c r="X249">
        <v>1303</v>
      </c>
    </row>
    <row r="250" spans="1:24" x14ac:dyDescent="0.25">
      <c r="A250" s="6" t="str">
        <f t="shared" si="3"/>
        <v>08009</v>
      </c>
      <c r="B250">
        <v>8</v>
      </c>
      <c r="C250">
        <v>9</v>
      </c>
      <c r="D250" t="s">
        <v>435</v>
      </c>
      <c r="E250" t="s">
        <v>444</v>
      </c>
      <c r="F250">
        <v>3581</v>
      </c>
      <c r="G250">
        <v>1797</v>
      </c>
      <c r="H250">
        <v>1784</v>
      </c>
      <c r="I250">
        <v>1667</v>
      </c>
      <c r="J250">
        <v>1684</v>
      </c>
      <c r="K250">
        <v>26</v>
      </c>
      <c r="L250">
        <v>15</v>
      </c>
      <c r="M250">
        <v>44</v>
      </c>
      <c r="N250">
        <v>32</v>
      </c>
      <c r="O250">
        <v>4</v>
      </c>
      <c r="P250">
        <v>10</v>
      </c>
      <c r="Q250">
        <v>0</v>
      </c>
      <c r="R250">
        <v>0</v>
      </c>
      <c r="S250">
        <v>56</v>
      </c>
      <c r="T250">
        <v>43</v>
      </c>
      <c r="U250">
        <v>1580</v>
      </c>
      <c r="V250">
        <v>1596</v>
      </c>
      <c r="W250">
        <v>217</v>
      </c>
      <c r="X250">
        <v>188</v>
      </c>
    </row>
    <row r="251" spans="1:24" x14ac:dyDescent="0.25">
      <c r="A251" s="6" t="str">
        <f t="shared" si="3"/>
        <v>08011</v>
      </c>
      <c r="B251">
        <v>8</v>
      </c>
      <c r="C251">
        <v>11</v>
      </c>
      <c r="D251" t="s">
        <v>435</v>
      </c>
      <c r="E251" t="s">
        <v>446</v>
      </c>
      <c r="F251">
        <v>5577</v>
      </c>
      <c r="G251">
        <v>3589</v>
      </c>
      <c r="H251">
        <v>1988</v>
      </c>
      <c r="I251">
        <v>2951</v>
      </c>
      <c r="J251">
        <v>1819</v>
      </c>
      <c r="K251">
        <v>388</v>
      </c>
      <c r="L251">
        <v>17</v>
      </c>
      <c r="M251">
        <v>124</v>
      </c>
      <c r="N251">
        <v>76</v>
      </c>
      <c r="O251">
        <v>66</v>
      </c>
      <c r="P251">
        <v>17</v>
      </c>
      <c r="Q251">
        <v>4</v>
      </c>
      <c r="R251">
        <v>3</v>
      </c>
      <c r="S251">
        <v>56</v>
      </c>
      <c r="T251">
        <v>56</v>
      </c>
      <c r="U251">
        <v>2416</v>
      </c>
      <c r="V251">
        <v>1363</v>
      </c>
      <c r="W251">
        <v>1173</v>
      </c>
      <c r="X251">
        <v>625</v>
      </c>
    </row>
    <row r="252" spans="1:24" x14ac:dyDescent="0.25">
      <c r="A252" s="6" t="str">
        <f t="shared" si="3"/>
        <v>08013</v>
      </c>
      <c r="B252">
        <v>8</v>
      </c>
      <c r="C252">
        <v>13</v>
      </c>
      <c r="D252" t="s">
        <v>435</v>
      </c>
      <c r="E252" t="s">
        <v>448</v>
      </c>
      <c r="F252">
        <v>326196</v>
      </c>
      <c r="G252">
        <v>164297</v>
      </c>
      <c r="H252">
        <v>161899</v>
      </c>
      <c r="I252">
        <v>148010</v>
      </c>
      <c r="J252">
        <v>145678</v>
      </c>
      <c r="K252">
        <v>2321</v>
      </c>
      <c r="L252">
        <v>1624</v>
      </c>
      <c r="M252">
        <v>1454</v>
      </c>
      <c r="N252">
        <v>1354</v>
      </c>
      <c r="O252">
        <v>7747</v>
      </c>
      <c r="P252">
        <v>8614</v>
      </c>
      <c r="Q252">
        <v>138</v>
      </c>
      <c r="R252">
        <v>105</v>
      </c>
      <c r="S252">
        <v>4627</v>
      </c>
      <c r="T252">
        <v>4524</v>
      </c>
      <c r="U252">
        <v>141294</v>
      </c>
      <c r="V252">
        <v>139323</v>
      </c>
      <c r="W252">
        <v>23003</v>
      </c>
      <c r="X252">
        <v>22576</v>
      </c>
    </row>
    <row r="253" spans="1:24" x14ac:dyDescent="0.25">
      <c r="A253" s="6" t="str">
        <f t="shared" si="3"/>
        <v>08014</v>
      </c>
      <c r="B253">
        <v>8</v>
      </c>
      <c r="C253">
        <v>14</v>
      </c>
      <c r="D253" t="s">
        <v>435</v>
      </c>
      <c r="E253" t="s">
        <v>450</v>
      </c>
      <c r="F253">
        <v>70465</v>
      </c>
      <c r="G253">
        <v>35045</v>
      </c>
      <c r="H253">
        <v>35420</v>
      </c>
      <c r="I253">
        <v>30795</v>
      </c>
      <c r="J253">
        <v>31076</v>
      </c>
      <c r="K253">
        <v>579</v>
      </c>
      <c r="L253">
        <v>477</v>
      </c>
      <c r="M253">
        <v>288</v>
      </c>
      <c r="N253">
        <v>274</v>
      </c>
      <c r="O253">
        <v>2317</v>
      </c>
      <c r="P253">
        <v>2521</v>
      </c>
      <c r="Q253">
        <v>42</v>
      </c>
      <c r="R253">
        <v>47</v>
      </c>
      <c r="S253">
        <v>1024</v>
      </c>
      <c r="T253">
        <v>1025</v>
      </c>
      <c r="U253">
        <v>30576</v>
      </c>
      <c r="V253">
        <v>30925</v>
      </c>
      <c r="W253">
        <v>4469</v>
      </c>
      <c r="X253">
        <v>4495</v>
      </c>
    </row>
    <row r="254" spans="1:24" x14ac:dyDescent="0.25">
      <c r="A254" s="6" t="str">
        <f t="shared" si="3"/>
        <v>08015</v>
      </c>
      <c r="B254">
        <v>8</v>
      </c>
      <c r="C254">
        <v>15</v>
      </c>
      <c r="D254" t="s">
        <v>435</v>
      </c>
      <c r="E254" t="s">
        <v>452</v>
      </c>
      <c r="F254">
        <v>20356</v>
      </c>
      <c r="G254">
        <v>10786</v>
      </c>
      <c r="H254">
        <v>9570</v>
      </c>
      <c r="I254">
        <v>9984</v>
      </c>
      <c r="J254">
        <v>9126</v>
      </c>
      <c r="K254">
        <v>340</v>
      </c>
      <c r="L254">
        <v>35</v>
      </c>
      <c r="M254">
        <v>177</v>
      </c>
      <c r="N254">
        <v>138</v>
      </c>
      <c r="O254">
        <v>82</v>
      </c>
      <c r="P254">
        <v>98</v>
      </c>
      <c r="Q254">
        <v>11</v>
      </c>
      <c r="R254">
        <v>6</v>
      </c>
      <c r="S254">
        <v>192</v>
      </c>
      <c r="T254">
        <v>167</v>
      </c>
      <c r="U254">
        <v>9514</v>
      </c>
      <c r="V254">
        <v>8815</v>
      </c>
      <c r="W254">
        <v>1272</v>
      </c>
      <c r="X254">
        <v>755</v>
      </c>
    </row>
    <row r="255" spans="1:24" x14ac:dyDescent="0.25">
      <c r="A255" s="6" t="str">
        <f t="shared" si="3"/>
        <v>08017</v>
      </c>
      <c r="B255">
        <v>8</v>
      </c>
      <c r="C255">
        <v>17</v>
      </c>
      <c r="D255" t="s">
        <v>435</v>
      </c>
      <c r="E255" t="s">
        <v>454</v>
      </c>
      <c r="F255">
        <v>1831</v>
      </c>
      <c r="G255">
        <v>928</v>
      </c>
      <c r="H255">
        <v>903</v>
      </c>
      <c r="I255">
        <v>860</v>
      </c>
      <c r="J255">
        <v>862</v>
      </c>
      <c r="K255">
        <v>6</v>
      </c>
      <c r="L255">
        <v>8</v>
      </c>
      <c r="M255">
        <v>17</v>
      </c>
      <c r="N255">
        <v>9</v>
      </c>
      <c r="O255">
        <v>27</v>
      </c>
      <c r="P255">
        <v>15</v>
      </c>
      <c r="Q255">
        <v>1</v>
      </c>
      <c r="R255">
        <v>0</v>
      </c>
      <c r="S255">
        <v>17</v>
      </c>
      <c r="T255">
        <v>9</v>
      </c>
      <c r="U255">
        <v>814</v>
      </c>
      <c r="V255">
        <v>816</v>
      </c>
      <c r="W255">
        <v>114</v>
      </c>
      <c r="X255">
        <v>87</v>
      </c>
    </row>
    <row r="256" spans="1:24" x14ac:dyDescent="0.25">
      <c r="A256" s="6" t="str">
        <f t="shared" si="3"/>
        <v>08019</v>
      </c>
      <c r="B256">
        <v>8</v>
      </c>
      <c r="C256">
        <v>19</v>
      </c>
      <c r="D256" t="s">
        <v>435</v>
      </c>
      <c r="E256" t="s">
        <v>456</v>
      </c>
      <c r="F256">
        <v>9700</v>
      </c>
      <c r="G256">
        <v>5135</v>
      </c>
      <c r="H256">
        <v>4565</v>
      </c>
      <c r="I256">
        <v>4829</v>
      </c>
      <c r="J256">
        <v>4305</v>
      </c>
      <c r="K256">
        <v>65</v>
      </c>
      <c r="L256">
        <v>33</v>
      </c>
      <c r="M256">
        <v>73</v>
      </c>
      <c r="N256">
        <v>59</v>
      </c>
      <c r="O256">
        <v>48</v>
      </c>
      <c r="P256">
        <v>64</v>
      </c>
      <c r="Q256">
        <v>3</v>
      </c>
      <c r="R256">
        <v>3</v>
      </c>
      <c r="S256">
        <v>117</v>
      </c>
      <c r="T256">
        <v>101</v>
      </c>
      <c r="U256">
        <v>4708</v>
      </c>
      <c r="V256">
        <v>4255</v>
      </c>
      <c r="W256">
        <v>427</v>
      </c>
      <c r="X256">
        <v>310</v>
      </c>
    </row>
    <row r="257" spans="1:24" x14ac:dyDescent="0.25">
      <c r="A257" s="6" t="str">
        <f t="shared" si="3"/>
        <v>08021</v>
      </c>
      <c r="B257">
        <v>8</v>
      </c>
      <c r="C257">
        <v>21</v>
      </c>
      <c r="D257" t="s">
        <v>435</v>
      </c>
      <c r="E257" t="s">
        <v>458</v>
      </c>
      <c r="F257">
        <v>8205</v>
      </c>
      <c r="G257">
        <v>4113</v>
      </c>
      <c r="H257">
        <v>4092</v>
      </c>
      <c r="I257">
        <v>3759</v>
      </c>
      <c r="J257">
        <v>3760</v>
      </c>
      <c r="K257">
        <v>43</v>
      </c>
      <c r="L257">
        <v>38</v>
      </c>
      <c r="M257">
        <v>174</v>
      </c>
      <c r="N257">
        <v>157</v>
      </c>
      <c r="O257">
        <v>34</v>
      </c>
      <c r="P257">
        <v>36</v>
      </c>
      <c r="Q257">
        <v>6</v>
      </c>
      <c r="R257">
        <v>9</v>
      </c>
      <c r="S257">
        <v>97</v>
      </c>
      <c r="T257">
        <v>92</v>
      </c>
      <c r="U257">
        <v>1963</v>
      </c>
      <c r="V257">
        <v>2031</v>
      </c>
      <c r="W257">
        <v>2150</v>
      </c>
      <c r="X257">
        <v>2061</v>
      </c>
    </row>
    <row r="258" spans="1:24" x14ac:dyDescent="0.25">
      <c r="A258" s="6" t="str">
        <f t="shared" ref="A258:A321" si="4">TEXT(B258*1000+C258,"00000")</f>
        <v>08023</v>
      </c>
      <c r="B258">
        <v>8</v>
      </c>
      <c r="C258">
        <v>23</v>
      </c>
      <c r="D258" t="s">
        <v>435</v>
      </c>
      <c r="E258" t="s">
        <v>460</v>
      </c>
      <c r="F258">
        <v>3887</v>
      </c>
      <c r="G258">
        <v>1997</v>
      </c>
      <c r="H258">
        <v>1890</v>
      </c>
      <c r="I258">
        <v>1747</v>
      </c>
      <c r="J258">
        <v>1670</v>
      </c>
      <c r="K258">
        <v>47</v>
      </c>
      <c r="L258">
        <v>35</v>
      </c>
      <c r="M258">
        <v>106</v>
      </c>
      <c r="N258">
        <v>101</v>
      </c>
      <c r="O258">
        <v>34</v>
      </c>
      <c r="P258">
        <v>27</v>
      </c>
      <c r="Q258">
        <v>5</v>
      </c>
      <c r="R258">
        <v>4</v>
      </c>
      <c r="S258">
        <v>58</v>
      </c>
      <c r="T258">
        <v>53</v>
      </c>
      <c r="U258">
        <v>790</v>
      </c>
      <c r="V258">
        <v>719</v>
      </c>
      <c r="W258">
        <v>1207</v>
      </c>
      <c r="X258">
        <v>1171</v>
      </c>
    </row>
    <row r="259" spans="1:24" x14ac:dyDescent="0.25">
      <c r="A259" s="6" t="str">
        <f t="shared" si="4"/>
        <v>08025</v>
      </c>
      <c r="B259">
        <v>8</v>
      </c>
      <c r="C259">
        <v>25</v>
      </c>
      <c r="D259" t="s">
        <v>435</v>
      </c>
      <c r="E259" t="s">
        <v>462</v>
      </c>
      <c r="F259">
        <v>6061</v>
      </c>
      <c r="G259">
        <v>4454</v>
      </c>
      <c r="H259">
        <v>1607</v>
      </c>
      <c r="I259">
        <v>3557</v>
      </c>
      <c r="J259">
        <v>1444</v>
      </c>
      <c r="K259">
        <v>630</v>
      </c>
      <c r="L259">
        <v>19</v>
      </c>
      <c r="M259">
        <v>149</v>
      </c>
      <c r="N259">
        <v>58</v>
      </c>
      <c r="O259">
        <v>57</v>
      </c>
      <c r="P259">
        <v>14</v>
      </c>
      <c r="Q259">
        <v>0</v>
      </c>
      <c r="R259">
        <v>1</v>
      </c>
      <c r="S259">
        <v>61</v>
      </c>
      <c r="T259">
        <v>71</v>
      </c>
      <c r="U259">
        <v>2933</v>
      </c>
      <c r="V259">
        <v>1142</v>
      </c>
      <c r="W259">
        <v>1521</v>
      </c>
      <c r="X259">
        <v>465</v>
      </c>
    </row>
    <row r="260" spans="1:24" x14ac:dyDescent="0.25">
      <c r="A260" s="6" t="str">
        <f t="shared" si="4"/>
        <v>08027</v>
      </c>
      <c r="B260">
        <v>8</v>
      </c>
      <c r="C260">
        <v>27</v>
      </c>
      <c r="D260" t="s">
        <v>435</v>
      </c>
      <c r="E260" t="s">
        <v>464</v>
      </c>
      <c r="F260">
        <v>5068</v>
      </c>
      <c r="G260">
        <v>2620</v>
      </c>
      <c r="H260">
        <v>2448</v>
      </c>
      <c r="I260">
        <v>2464</v>
      </c>
      <c r="J260">
        <v>2328</v>
      </c>
      <c r="K260">
        <v>59</v>
      </c>
      <c r="L260">
        <v>22</v>
      </c>
      <c r="M260">
        <v>37</v>
      </c>
      <c r="N260">
        <v>25</v>
      </c>
      <c r="O260">
        <v>9</v>
      </c>
      <c r="P260">
        <v>17</v>
      </c>
      <c r="Q260">
        <v>1</v>
      </c>
      <c r="R260">
        <v>0</v>
      </c>
      <c r="S260">
        <v>50</v>
      </c>
      <c r="T260">
        <v>56</v>
      </c>
      <c r="U260">
        <v>2454</v>
      </c>
      <c r="V260">
        <v>2321</v>
      </c>
      <c r="W260">
        <v>166</v>
      </c>
      <c r="X260">
        <v>127</v>
      </c>
    </row>
    <row r="261" spans="1:24" x14ac:dyDescent="0.25">
      <c r="A261" s="6" t="str">
        <f t="shared" si="4"/>
        <v>08029</v>
      </c>
      <c r="B261">
        <v>8</v>
      </c>
      <c r="C261">
        <v>29</v>
      </c>
      <c r="D261" t="s">
        <v>435</v>
      </c>
      <c r="E261" t="s">
        <v>466</v>
      </c>
      <c r="F261">
        <v>31162</v>
      </c>
      <c r="G261">
        <v>15661</v>
      </c>
      <c r="H261">
        <v>15501</v>
      </c>
      <c r="I261">
        <v>14761</v>
      </c>
      <c r="J261">
        <v>14785</v>
      </c>
      <c r="K261">
        <v>183</v>
      </c>
      <c r="L261">
        <v>87</v>
      </c>
      <c r="M261">
        <v>235</v>
      </c>
      <c r="N261">
        <v>190</v>
      </c>
      <c r="O261">
        <v>135</v>
      </c>
      <c r="P261">
        <v>134</v>
      </c>
      <c r="Q261">
        <v>12</v>
      </c>
      <c r="R261">
        <v>16</v>
      </c>
      <c r="S261">
        <v>335</v>
      </c>
      <c r="T261">
        <v>289</v>
      </c>
      <c r="U261">
        <v>13078</v>
      </c>
      <c r="V261">
        <v>13315</v>
      </c>
      <c r="W261">
        <v>2583</v>
      </c>
      <c r="X261">
        <v>2186</v>
      </c>
    </row>
    <row r="262" spans="1:24" x14ac:dyDescent="0.25">
      <c r="A262" s="6" t="str">
        <f t="shared" si="4"/>
        <v>08031</v>
      </c>
      <c r="B262">
        <v>8</v>
      </c>
      <c r="C262">
        <v>31</v>
      </c>
      <c r="D262" t="s">
        <v>435</v>
      </c>
      <c r="E262" t="s">
        <v>468</v>
      </c>
      <c r="F262">
        <v>727211</v>
      </c>
      <c r="G262">
        <v>364478</v>
      </c>
      <c r="H262">
        <v>362733</v>
      </c>
      <c r="I262">
        <v>296971</v>
      </c>
      <c r="J262">
        <v>291499</v>
      </c>
      <c r="K262">
        <v>35674</v>
      </c>
      <c r="L262">
        <v>35307</v>
      </c>
      <c r="M262">
        <v>6191</v>
      </c>
      <c r="N262">
        <v>6491</v>
      </c>
      <c r="O262">
        <v>13391</v>
      </c>
      <c r="P262">
        <v>16293</v>
      </c>
      <c r="Q262">
        <v>718</v>
      </c>
      <c r="R262">
        <v>713</v>
      </c>
      <c r="S262">
        <v>11533</v>
      </c>
      <c r="T262">
        <v>12430</v>
      </c>
      <c r="U262">
        <v>256799</v>
      </c>
      <c r="V262">
        <v>257428</v>
      </c>
      <c r="W262">
        <v>107679</v>
      </c>
      <c r="X262">
        <v>105305</v>
      </c>
    </row>
    <row r="263" spans="1:24" x14ac:dyDescent="0.25">
      <c r="A263" s="6" t="str">
        <f t="shared" si="4"/>
        <v>08033</v>
      </c>
      <c r="B263">
        <v>8</v>
      </c>
      <c r="C263">
        <v>33</v>
      </c>
      <c r="D263" t="s">
        <v>435</v>
      </c>
      <c r="E263" t="s">
        <v>470</v>
      </c>
      <c r="F263">
        <v>2055</v>
      </c>
      <c r="G263">
        <v>1079</v>
      </c>
      <c r="H263">
        <v>976</v>
      </c>
      <c r="I263">
        <v>1007</v>
      </c>
      <c r="J263">
        <v>916</v>
      </c>
      <c r="K263">
        <v>6</v>
      </c>
      <c r="L263">
        <v>3</v>
      </c>
      <c r="M263">
        <v>38</v>
      </c>
      <c r="N263">
        <v>30</v>
      </c>
      <c r="O263">
        <v>3</v>
      </c>
      <c r="P263">
        <v>3</v>
      </c>
      <c r="Q263">
        <v>1</v>
      </c>
      <c r="R263">
        <v>1</v>
      </c>
      <c r="S263">
        <v>24</v>
      </c>
      <c r="T263">
        <v>23</v>
      </c>
      <c r="U263">
        <v>1005</v>
      </c>
      <c r="V263">
        <v>920</v>
      </c>
      <c r="W263">
        <v>74</v>
      </c>
      <c r="X263">
        <v>56</v>
      </c>
    </row>
    <row r="264" spans="1:24" x14ac:dyDescent="0.25">
      <c r="A264" s="6" t="str">
        <f t="shared" si="4"/>
        <v>08035</v>
      </c>
      <c r="B264">
        <v>8</v>
      </c>
      <c r="C264">
        <v>35</v>
      </c>
      <c r="D264" t="s">
        <v>435</v>
      </c>
      <c r="E264" t="s">
        <v>472</v>
      </c>
      <c r="F264">
        <v>351154</v>
      </c>
      <c r="G264">
        <v>175425</v>
      </c>
      <c r="H264">
        <v>175729</v>
      </c>
      <c r="I264">
        <v>157020</v>
      </c>
      <c r="J264">
        <v>157248</v>
      </c>
      <c r="K264">
        <v>3243</v>
      </c>
      <c r="L264">
        <v>2611</v>
      </c>
      <c r="M264">
        <v>936</v>
      </c>
      <c r="N264">
        <v>916</v>
      </c>
      <c r="O264">
        <v>9112</v>
      </c>
      <c r="P264">
        <v>9852</v>
      </c>
      <c r="Q264">
        <v>189</v>
      </c>
      <c r="R264">
        <v>154</v>
      </c>
      <c r="S264">
        <v>4925</v>
      </c>
      <c r="T264">
        <v>4948</v>
      </c>
      <c r="U264">
        <v>159486</v>
      </c>
      <c r="V264">
        <v>159602</v>
      </c>
      <c r="W264">
        <v>15939</v>
      </c>
      <c r="X264">
        <v>16127</v>
      </c>
    </row>
    <row r="265" spans="1:24" x14ac:dyDescent="0.25">
      <c r="A265" s="6" t="str">
        <f t="shared" si="4"/>
        <v>08037</v>
      </c>
      <c r="B265">
        <v>8</v>
      </c>
      <c r="C265">
        <v>37</v>
      </c>
      <c r="D265" t="s">
        <v>435</v>
      </c>
      <c r="E265" t="s">
        <v>474</v>
      </c>
      <c r="F265">
        <v>55127</v>
      </c>
      <c r="G265">
        <v>29128</v>
      </c>
      <c r="H265">
        <v>25999</v>
      </c>
      <c r="I265">
        <v>27433</v>
      </c>
      <c r="J265">
        <v>24637</v>
      </c>
      <c r="K265">
        <v>579</v>
      </c>
      <c r="L265">
        <v>258</v>
      </c>
      <c r="M265">
        <v>409</v>
      </c>
      <c r="N265">
        <v>366</v>
      </c>
      <c r="O265">
        <v>324</v>
      </c>
      <c r="P265">
        <v>409</v>
      </c>
      <c r="Q265">
        <v>30</v>
      </c>
      <c r="R265">
        <v>23</v>
      </c>
      <c r="S265">
        <v>353</v>
      </c>
      <c r="T265">
        <v>306</v>
      </c>
      <c r="U265">
        <v>20600</v>
      </c>
      <c r="V265">
        <v>18146</v>
      </c>
      <c r="W265">
        <v>8528</v>
      </c>
      <c r="X265">
        <v>7853</v>
      </c>
    </row>
    <row r="266" spans="1:24" x14ac:dyDescent="0.25">
      <c r="A266" s="6" t="str">
        <f t="shared" si="4"/>
        <v>08039</v>
      </c>
      <c r="B266">
        <v>8</v>
      </c>
      <c r="C266">
        <v>39</v>
      </c>
      <c r="D266" t="s">
        <v>435</v>
      </c>
      <c r="E266" t="s">
        <v>476</v>
      </c>
      <c r="F266">
        <v>26729</v>
      </c>
      <c r="G266">
        <v>13512</v>
      </c>
      <c r="H266">
        <v>13217</v>
      </c>
      <c r="I266">
        <v>12723</v>
      </c>
      <c r="J266">
        <v>12481</v>
      </c>
      <c r="K266">
        <v>249</v>
      </c>
      <c r="L266">
        <v>117</v>
      </c>
      <c r="M266">
        <v>111</v>
      </c>
      <c r="N266">
        <v>116</v>
      </c>
      <c r="O266">
        <v>105</v>
      </c>
      <c r="P266">
        <v>211</v>
      </c>
      <c r="Q266">
        <v>27</v>
      </c>
      <c r="R266">
        <v>26</v>
      </c>
      <c r="S266">
        <v>297</v>
      </c>
      <c r="T266">
        <v>266</v>
      </c>
      <c r="U266">
        <v>12515</v>
      </c>
      <c r="V266">
        <v>12182</v>
      </c>
      <c r="W266">
        <v>997</v>
      </c>
      <c r="X266">
        <v>1035</v>
      </c>
    </row>
    <row r="267" spans="1:24" x14ac:dyDescent="0.25">
      <c r="A267" s="6" t="str">
        <f t="shared" si="4"/>
        <v>08041</v>
      </c>
      <c r="B267">
        <v>8</v>
      </c>
      <c r="C267">
        <v>41</v>
      </c>
      <c r="D267" t="s">
        <v>435</v>
      </c>
      <c r="E267" t="s">
        <v>478</v>
      </c>
      <c r="F267">
        <v>720403</v>
      </c>
      <c r="G267">
        <v>363854</v>
      </c>
      <c r="H267">
        <v>356549</v>
      </c>
      <c r="I267">
        <v>303455</v>
      </c>
      <c r="J267">
        <v>296972</v>
      </c>
      <c r="K267">
        <v>26614</v>
      </c>
      <c r="L267">
        <v>22834</v>
      </c>
      <c r="M267">
        <v>4946</v>
      </c>
      <c r="N267">
        <v>4810</v>
      </c>
      <c r="O267">
        <v>9737</v>
      </c>
      <c r="P267">
        <v>12933</v>
      </c>
      <c r="Q267">
        <v>1467</v>
      </c>
      <c r="R267">
        <v>1411</v>
      </c>
      <c r="S267">
        <v>17635</v>
      </c>
      <c r="T267">
        <v>17589</v>
      </c>
      <c r="U267">
        <v>299265</v>
      </c>
      <c r="V267">
        <v>293392</v>
      </c>
      <c r="W267">
        <v>64589</v>
      </c>
      <c r="X267">
        <v>63157</v>
      </c>
    </row>
    <row r="268" spans="1:24" x14ac:dyDescent="0.25">
      <c r="A268" s="6" t="str">
        <f t="shared" si="4"/>
        <v>08043</v>
      </c>
      <c r="B268">
        <v>8</v>
      </c>
      <c r="C268">
        <v>43</v>
      </c>
      <c r="D268" t="s">
        <v>435</v>
      </c>
      <c r="E268" t="s">
        <v>480</v>
      </c>
      <c r="F268">
        <v>47839</v>
      </c>
      <c r="G268">
        <v>27530</v>
      </c>
      <c r="H268">
        <v>20309</v>
      </c>
      <c r="I268">
        <v>24349</v>
      </c>
      <c r="J268">
        <v>19250</v>
      </c>
      <c r="K268">
        <v>1783</v>
      </c>
      <c r="L268">
        <v>110</v>
      </c>
      <c r="M268">
        <v>602</v>
      </c>
      <c r="N268">
        <v>304</v>
      </c>
      <c r="O268">
        <v>315</v>
      </c>
      <c r="P268">
        <v>140</v>
      </c>
      <c r="Q268">
        <v>13</v>
      </c>
      <c r="R268">
        <v>21</v>
      </c>
      <c r="S268">
        <v>468</v>
      </c>
      <c r="T268">
        <v>484</v>
      </c>
      <c r="U268">
        <v>23072</v>
      </c>
      <c r="V268">
        <v>18326</v>
      </c>
      <c r="W268">
        <v>4458</v>
      </c>
      <c r="X268">
        <v>1983</v>
      </c>
    </row>
    <row r="269" spans="1:24" x14ac:dyDescent="0.25">
      <c r="A269" s="6" t="str">
        <f t="shared" si="4"/>
        <v>08045</v>
      </c>
      <c r="B269">
        <v>8</v>
      </c>
      <c r="C269">
        <v>45</v>
      </c>
      <c r="D269" t="s">
        <v>435</v>
      </c>
      <c r="E269" t="s">
        <v>482</v>
      </c>
      <c r="F269">
        <v>60061</v>
      </c>
      <c r="G269">
        <v>30675</v>
      </c>
      <c r="H269">
        <v>29386</v>
      </c>
      <c r="I269">
        <v>28798</v>
      </c>
      <c r="J269">
        <v>27651</v>
      </c>
      <c r="K269">
        <v>455</v>
      </c>
      <c r="L269">
        <v>296</v>
      </c>
      <c r="M269">
        <v>510</v>
      </c>
      <c r="N269">
        <v>492</v>
      </c>
      <c r="O269">
        <v>226</v>
      </c>
      <c r="P269">
        <v>341</v>
      </c>
      <c r="Q269">
        <v>55</v>
      </c>
      <c r="R269">
        <v>59</v>
      </c>
      <c r="S269">
        <v>631</v>
      </c>
      <c r="T269">
        <v>547</v>
      </c>
      <c r="U269">
        <v>21520</v>
      </c>
      <c r="V269">
        <v>20963</v>
      </c>
      <c r="W269">
        <v>9155</v>
      </c>
      <c r="X269">
        <v>8423</v>
      </c>
    </row>
    <row r="270" spans="1:24" x14ac:dyDescent="0.25">
      <c r="A270" s="6" t="str">
        <f t="shared" si="4"/>
        <v>08047</v>
      </c>
      <c r="B270">
        <v>8</v>
      </c>
      <c r="C270">
        <v>47</v>
      </c>
      <c r="D270" t="s">
        <v>435</v>
      </c>
      <c r="E270" t="s">
        <v>484</v>
      </c>
      <c r="F270">
        <v>6243</v>
      </c>
      <c r="G270">
        <v>3281</v>
      </c>
      <c r="H270">
        <v>2962</v>
      </c>
      <c r="I270">
        <v>3072</v>
      </c>
      <c r="J270">
        <v>2767</v>
      </c>
      <c r="K270">
        <v>52</v>
      </c>
      <c r="L270">
        <v>29</v>
      </c>
      <c r="M270">
        <v>42</v>
      </c>
      <c r="N270">
        <v>42</v>
      </c>
      <c r="O270">
        <v>40</v>
      </c>
      <c r="P270">
        <v>55</v>
      </c>
      <c r="Q270">
        <v>12</v>
      </c>
      <c r="R270">
        <v>2</v>
      </c>
      <c r="S270">
        <v>63</v>
      </c>
      <c r="T270">
        <v>67</v>
      </c>
      <c r="U270">
        <v>3047</v>
      </c>
      <c r="V270">
        <v>2755</v>
      </c>
      <c r="W270">
        <v>234</v>
      </c>
      <c r="X270">
        <v>207</v>
      </c>
    </row>
    <row r="271" spans="1:24" x14ac:dyDescent="0.25">
      <c r="A271" s="6" t="str">
        <f t="shared" si="4"/>
        <v>08049</v>
      </c>
      <c r="B271">
        <v>8</v>
      </c>
      <c r="C271">
        <v>49</v>
      </c>
      <c r="D271" t="s">
        <v>435</v>
      </c>
      <c r="E271" t="s">
        <v>486</v>
      </c>
      <c r="F271">
        <v>15734</v>
      </c>
      <c r="G271">
        <v>8414</v>
      </c>
      <c r="H271">
        <v>7320</v>
      </c>
      <c r="I271">
        <v>8005</v>
      </c>
      <c r="J271">
        <v>6967</v>
      </c>
      <c r="K271">
        <v>95</v>
      </c>
      <c r="L271">
        <v>68</v>
      </c>
      <c r="M271">
        <v>77</v>
      </c>
      <c r="N271">
        <v>66</v>
      </c>
      <c r="O271">
        <v>68</v>
      </c>
      <c r="P271">
        <v>71</v>
      </c>
      <c r="Q271">
        <v>13</v>
      </c>
      <c r="R271">
        <v>12</v>
      </c>
      <c r="S271">
        <v>156</v>
      </c>
      <c r="T271">
        <v>136</v>
      </c>
      <c r="U271">
        <v>7569</v>
      </c>
      <c r="V271">
        <v>6649</v>
      </c>
      <c r="W271">
        <v>845</v>
      </c>
      <c r="X271">
        <v>671</v>
      </c>
    </row>
    <row r="272" spans="1:24" x14ac:dyDescent="0.25">
      <c r="A272" s="6" t="str">
        <f t="shared" si="4"/>
        <v>08051</v>
      </c>
      <c r="B272">
        <v>8</v>
      </c>
      <c r="C272">
        <v>51</v>
      </c>
      <c r="D272" t="s">
        <v>435</v>
      </c>
      <c r="E272" t="s">
        <v>488</v>
      </c>
      <c r="F272">
        <v>17462</v>
      </c>
      <c r="G272">
        <v>9442</v>
      </c>
      <c r="H272">
        <v>8020</v>
      </c>
      <c r="I272">
        <v>8841</v>
      </c>
      <c r="J272">
        <v>7551</v>
      </c>
      <c r="K272">
        <v>75</v>
      </c>
      <c r="L272">
        <v>30</v>
      </c>
      <c r="M272">
        <v>270</v>
      </c>
      <c r="N272">
        <v>199</v>
      </c>
      <c r="O272">
        <v>67</v>
      </c>
      <c r="P272">
        <v>82</v>
      </c>
      <c r="Q272">
        <v>2</v>
      </c>
      <c r="R272">
        <v>2</v>
      </c>
      <c r="S272">
        <v>187</v>
      </c>
      <c r="T272">
        <v>156</v>
      </c>
      <c r="U272">
        <v>8537</v>
      </c>
      <c r="V272">
        <v>7248</v>
      </c>
      <c r="W272">
        <v>905</v>
      </c>
      <c r="X272">
        <v>772</v>
      </c>
    </row>
    <row r="273" spans="1:24" x14ac:dyDescent="0.25">
      <c r="A273" s="6" t="str">
        <f t="shared" si="4"/>
        <v>08053</v>
      </c>
      <c r="B273">
        <v>8</v>
      </c>
      <c r="C273">
        <v>53</v>
      </c>
      <c r="D273" t="s">
        <v>435</v>
      </c>
      <c r="E273" t="s">
        <v>490</v>
      </c>
      <c r="F273">
        <v>820</v>
      </c>
      <c r="G273">
        <v>422</v>
      </c>
      <c r="H273">
        <v>398</v>
      </c>
      <c r="I273">
        <v>390</v>
      </c>
      <c r="J273">
        <v>374</v>
      </c>
      <c r="K273">
        <v>6</v>
      </c>
      <c r="L273">
        <v>6</v>
      </c>
      <c r="M273">
        <v>6</v>
      </c>
      <c r="N273">
        <v>5</v>
      </c>
      <c r="O273">
        <v>5</v>
      </c>
      <c r="P273">
        <v>3</v>
      </c>
      <c r="Q273">
        <v>0</v>
      </c>
      <c r="R273">
        <v>0</v>
      </c>
      <c r="S273">
        <v>15</v>
      </c>
      <c r="T273">
        <v>10</v>
      </c>
      <c r="U273">
        <v>399</v>
      </c>
      <c r="V273">
        <v>374</v>
      </c>
      <c r="W273">
        <v>23</v>
      </c>
      <c r="X273">
        <v>24</v>
      </c>
    </row>
    <row r="274" spans="1:24" x14ac:dyDescent="0.25">
      <c r="A274" s="6" t="str">
        <f t="shared" si="4"/>
        <v>08055</v>
      </c>
      <c r="B274">
        <v>8</v>
      </c>
      <c r="C274">
        <v>55</v>
      </c>
      <c r="D274" t="s">
        <v>435</v>
      </c>
      <c r="E274" t="s">
        <v>492</v>
      </c>
      <c r="F274">
        <v>6897</v>
      </c>
      <c r="G274">
        <v>3521</v>
      </c>
      <c r="H274">
        <v>3376</v>
      </c>
      <c r="I274">
        <v>3107</v>
      </c>
      <c r="J274">
        <v>3014</v>
      </c>
      <c r="K274">
        <v>48</v>
      </c>
      <c r="L274">
        <v>49</v>
      </c>
      <c r="M274">
        <v>204</v>
      </c>
      <c r="N274">
        <v>164</v>
      </c>
      <c r="O274">
        <v>34</v>
      </c>
      <c r="P274">
        <v>27</v>
      </c>
      <c r="Q274">
        <v>9</v>
      </c>
      <c r="R274">
        <v>11</v>
      </c>
      <c r="S274">
        <v>119</v>
      </c>
      <c r="T274">
        <v>111</v>
      </c>
      <c r="U274">
        <v>2308</v>
      </c>
      <c r="V274">
        <v>2250</v>
      </c>
      <c r="W274">
        <v>1213</v>
      </c>
      <c r="X274">
        <v>1126</v>
      </c>
    </row>
    <row r="275" spans="1:24" x14ac:dyDescent="0.25">
      <c r="A275" s="6" t="str">
        <f t="shared" si="4"/>
        <v>08057</v>
      </c>
      <c r="B275">
        <v>8</v>
      </c>
      <c r="C275">
        <v>57</v>
      </c>
      <c r="D275" t="s">
        <v>435</v>
      </c>
      <c r="E275" t="s">
        <v>93</v>
      </c>
      <c r="F275">
        <v>1392</v>
      </c>
      <c r="G275">
        <v>717</v>
      </c>
      <c r="H275">
        <v>675</v>
      </c>
      <c r="I275">
        <v>669</v>
      </c>
      <c r="J275">
        <v>649</v>
      </c>
      <c r="K275">
        <v>0</v>
      </c>
      <c r="L275">
        <v>1</v>
      </c>
      <c r="M275">
        <v>30</v>
      </c>
      <c r="N275">
        <v>10</v>
      </c>
      <c r="O275">
        <v>4</v>
      </c>
      <c r="P275">
        <v>6</v>
      </c>
      <c r="Q275">
        <v>1</v>
      </c>
      <c r="R275">
        <v>0</v>
      </c>
      <c r="S275">
        <v>13</v>
      </c>
      <c r="T275">
        <v>9</v>
      </c>
      <c r="U275">
        <v>617</v>
      </c>
      <c r="V275">
        <v>600</v>
      </c>
      <c r="W275">
        <v>100</v>
      </c>
      <c r="X275">
        <v>75</v>
      </c>
    </row>
    <row r="276" spans="1:24" x14ac:dyDescent="0.25">
      <c r="A276" s="6" t="str">
        <f t="shared" si="4"/>
        <v>08059</v>
      </c>
      <c r="B276">
        <v>8</v>
      </c>
      <c r="C276">
        <v>59</v>
      </c>
      <c r="D276" t="s">
        <v>435</v>
      </c>
      <c r="E276" t="s">
        <v>95</v>
      </c>
      <c r="F276">
        <v>582881</v>
      </c>
      <c r="G276">
        <v>291103</v>
      </c>
      <c r="H276">
        <v>291778</v>
      </c>
      <c r="I276">
        <v>266311</v>
      </c>
      <c r="J276">
        <v>267149</v>
      </c>
      <c r="K276">
        <v>4955</v>
      </c>
      <c r="L276">
        <v>3570</v>
      </c>
      <c r="M276">
        <v>3603</v>
      </c>
      <c r="N276">
        <v>3512</v>
      </c>
      <c r="O276">
        <v>8255</v>
      </c>
      <c r="P276">
        <v>9805</v>
      </c>
      <c r="Q276">
        <v>355</v>
      </c>
      <c r="R276">
        <v>356</v>
      </c>
      <c r="S276">
        <v>7624</v>
      </c>
      <c r="T276">
        <v>7386</v>
      </c>
      <c r="U276">
        <v>246280</v>
      </c>
      <c r="V276">
        <v>245739</v>
      </c>
      <c r="W276">
        <v>44823</v>
      </c>
      <c r="X276">
        <v>46039</v>
      </c>
    </row>
    <row r="277" spans="1:24" x14ac:dyDescent="0.25">
      <c r="A277" s="6" t="str">
        <f t="shared" si="4"/>
        <v>08061</v>
      </c>
      <c r="B277">
        <v>8</v>
      </c>
      <c r="C277">
        <v>61</v>
      </c>
      <c r="D277" t="s">
        <v>435</v>
      </c>
      <c r="E277" t="s">
        <v>496</v>
      </c>
      <c r="F277">
        <v>1406</v>
      </c>
      <c r="G277">
        <v>688</v>
      </c>
      <c r="H277">
        <v>718</v>
      </c>
      <c r="I277">
        <v>655</v>
      </c>
      <c r="J277">
        <v>683</v>
      </c>
      <c r="K277">
        <v>7</v>
      </c>
      <c r="L277">
        <v>2</v>
      </c>
      <c r="M277">
        <v>10</v>
      </c>
      <c r="N277">
        <v>8</v>
      </c>
      <c r="O277">
        <v>1</v>
      </c>
      <c r="P277">
        <v>7</v>
      </c>
      <c r="Q277">
        <v>2</v>
      </c>
      <c r="R277">
        <v>3</v>
      </c>
      <c r="S277">
        <v>13</v>
      </c>
      <c r="T277">
        <v>15</v>
      </c>
      <c r="U277">
        <v>620</v>
      </c>
      <c r="V277">
        <v>668</v>
      </c>
      <c r="W277">
        <v>68</v>
      </c>
      <c r="X277">
        <v>50</v>
      </c>
    </row>
    <row r="278" spans="1:24" x14ac:dyDescent="0.25">
      <c r="A278" s="6" t="str">
        <f t="shared" si="4"/>
        <v>08063</v>
      </c>
      <c r="B278">
        <v>8</v>
      </c>
      <c r="C278">
        <v>63</v>
      </c>
      <c r="D278" t="s">
        <v>435</v>
      </c>
      <c r="E278" t="s">
        <v>498</v>
      </c>
      <c r="F278">
        <v>7097</v>
      </c>
      <c r="G278">
        <v>3552</v>
      </c>
      <c r="H278">
        <v>3545</v>
      </c>
      <c r="I278">
        <v>3370</v>
      </c>
      <c r="J278">
        <v>3370</v>
      </c>
      <c r="K278">
        <v>34</v>
      </c>
      <c r="L278">
        <v>28</v>
      </c>
      <c r="M278">
        <v>47</v>
      </c>
      <c r="N278">
        <v>42</v>
      </c>
      <c r="O278">
        <v>18</v>
      </c>
      <c r="P278">
        <v>32</v>
      </c>
      <c r="Q278">
        <v>6</v>
      </c>
      <c r="R278">
        <v>6</v>
      </c>
      <c r="S278">
        <v>77</v>
      </c>
      <c r="T278">
        <v>67</v>
      </c>
      <c r="U278">
        <v>2829</v>
      </c>
      <c r="V278">
        <v>2908</v>
      </c>
      <c r="W278">
        <v>723</v>
      </c>
      <c r="X278">
        <v>637</v>
      </c>
    </row>
    <row r="279" spans="1:24" x14ac:dyDescent="0.25">
      <c r="A279" s="6" t="str">
        <f t="shared" si="4"/>
        <v>08065</v>
      </c>
      <c r="B279">
        <v>8</v>
      </c>
      <c r="C279">
        <v>65</v>
      </c>
      <c r="D279" t="s">
        <v>435</v>
      </c>
      <c r="E279" t="s">
        <v>353</v>
      </c>
      <c r="F279">
        <v>8127</v>
      </c>
      <c r="G279">
        <v>4384</v>
      </c>
      <c r="H279">
        <v>3743</v>
      </c>
      <c r="I279">
        <v>4108</v>
      </c>
      <c r="J279">
        <v>3470</v>
      </c>
      <c r="K279">
        <v>43</v>
      </c>
      <c r="L279">
        <v>35</v>
      </c>
      <c r="M279">
        <v>104</v>
      </c>
      <c r="N279">
        <v>110</v>
      </c>
      <c r="O279">
        <v>29</v>
      </c>
      <c r="P279">
        <v>33</v>
      </c>
      <c r="Q279">
        <v>4</v>
      </c>
      <c r="R279">
        <v>0</v>
      </c>
      <c r="S279">
        <v>96</v>
      </c>
      <c r="T279">
        <v>95</v>
      </c>
      <c r="U279">
        <v>2864</v>
      </c>
      <c r="V279">
        <v>2383</v>
      </c>
      <c r="W279">
        <v>1520</v>
      </c>
      <c r="X279">
        <v>1360</v>
      </c>
    </row>
    <row r="280" spans="1:24" x14ac:dyDescent="0.25">
      <c r="A280" s="6" t="str">
        <f t="shared" si="4"/>
        <v>08067</v>
      </c>
      <c r="B280">
        <v>8</v>
      </c>
      <c r="C280">
        <v>67</v>
      </c>
      <c r="D280" t="s">
        <v>435</v>
      </c>
      <c r="E280" t="s">
        <v>501</v>
      </c>
      <c r="F280">
        <v>56221</v>
      </c>
      <c r="G280">
        <v>28345</v>
      </c>
      <c r="H280">
        <v>27876</v>
      </c>
      <c r="I280">
        <v>25077</v>
      </c>
      <c r="J280">
        <v>24488</v>
      </c>
      <c r="K280">
        <v>249</v>
      </c>
      <c r="L280">
        <v>138</v>
      </c>
      <c r="M280">
        <v>2078</v>
      </c>
      <c r="N280">
        <v>2252</v>
      </c>
      <c r="O280">
        <v>176</v>
      </c>
      <c r="P280">
        <v>238</v>
      </c>
      <c r="Q280">
        <v>24</v>
      </c>
      <c r="R280">
        <v>25</v>
      </c>
      <c r="S280">
        <v>741</v>
      </c>
      <c r="T280">
        <v>735</v>
      </c>
      <c r="U280">
        <v>24743</v>
      </c>
      <c r="V280">
        <v>24299</v>
      </c>
      <c r="W280">
        <v>3602</v>
      </c>
      <c r="X280">
        <v>3577</v>
      </c>
    </row>
    <row r="281" spans="1:24" x14ac:dyDescent="0.25">
      <c r="A281" s="6" t="str">
        <f t="shared" si="4"/>
        <v>08069</v>
      </c>
      <c r="B281">
        <v>8</v>
      </c>
      <c r="C281">
        <v>69</v>
      </c>
      <c r="D281" t="s">
        <v>435</v>
      </c>
      <c r="E281" t="s">
        <v>503</v>
      </c>
      <c r="F281">
        <v>356899</v>
      </c>
      <c r="G281">
        <v>177877</v>
      </c>
      <c r="H281">
        <v>179022</v>
      </c>
      <c r="I281">
        <v>164575</v>
      </c>
      <c r="J281">
        <v>165761</v>
      </c>
      <c r="K281">
        <v>2417</v>
      </c>
      <c r="L281">
        <v>1903</v>
      </c>
      <c r="M281">
        <v>1843</v>
      </c>
      <c r="N281">
        <v>1968</v>
      </c>
      <c r="O281">
        <v>3969</v>
      </c>
      <c r="P281">
        <v>4530</v>
      </c>
      <c r="Q281">
        <v>184</v>
      </c>
      <c r="R281">
        <v>174</v>
      </c>
      <c r="S281">
        <v>4889</v>
      </c>
      <c r="T281">
        <v>4686</v>
      </c>
      <c r="U281">
        <v>156225</v>
      </c>
      <c r="V281">
        <v>158149</v>
      </c>
      <c r="W281">
        <v>21652</v>
      </c>
      <c r="X281">
        <v>20873</v>
      </c>
    </row>
    <row r="282" spans="1:24" x14ac:dyDescent="0.25">
      <c r="A282" s="6" t="str">
        <f t="shared" si="4"/>
        <v>08071</v>
      </c>
      <c r="B282">
        <v>8</v>
      </c>
      <c r="C282">
        <v>71</v>
      </c>
      <c r="D282" t="s">
        <v>435</v>
      </c>
      <c r="E282" t="s">
        <v>505</v>
      </c>
      <c r="F282">
        <v>14506</v>
      </c>
      <c r="G282">
        <v>7578</v>
      </c>
      <c r="H282">
        <v>6928</v>
      </c>
      <c r="I282">
        <v>6740</v>
      </c>
      <c r="J282">
        <v>6320</v>
      </c>
      <c r="K282">
        <v>241</v>
      </c>
      <c r="L282">
        <v>80</v>
      </c>
      <c r="M282">
        <v>304</v>
      </c>
      <c r="N282">
        <v>252</v>
      </c>
      <c r="O282">
        <v>101</v>
      </c>
      <c r="P282">
        <v>90</v>
      </c>
      <c r="Q282">
        <v>9</v>
      </c>
      <c r="R282">
        <v>12</v>
      </c>
      <c r="S282">
        <v>183</v>
      </c>
      <c r="T282">
        <v>174</v>
      </c>
      <c r="U282">
        <v>4544</v>
      </c>
      <c r="V282">
        <v>4101</v>
      </c>
      <c r="W282">
        <v>3034</v>
      </c>
      <c r="X282">
        <v>2827</v>
      </c>
    </row>
    <row r="283" spans="1:24" x14ac:dyDescent="0.25">
      <c r="A283" s="6" t="str">
        <f t="shared" si="4"/>
        <v>08073</v>
      </c>
      <c r="B283">
        <v>8</v>
      </c>
      <c r="C283">
        <v>73</v>
      </c>
      <c r="D283" t="s">
        <v>435</v>
      </c>
      <c r="E283" t="s">
        <v>256</v>
      </c>
      <c r="F283">
        <v>5701</v>
      </c>
      <c r="G283">
        <v>3332</v>
      </c>
      <c r="H283">
        <v>2369</v>
      </c>
      <c r="I283">
        <v>2895</v>
      </c>
      <c r="J283">
        <v>2241</v>
      </c>
      <c r="K283">
        <v>294</v>
      </c>
      <c r="L283">
        <v>21</v>
      </c>
      <c r="M283">
        <v>54</v>
      </c>
      <c r="N283">
        <v>26</v>
      </c>
      <c r="O283">
        <v>25</v>
      </c>
      <c r="P283">
        <v>30</v>
      </c>
      <c r="Q283">
        <v>3</v>
      </c>
      <c r="R283">
        <v>2</v>
      </c>
      <c r="S283">
        <v>61</v>
      </c>
      <c r="T283">
        <v>49</v>
      </c>
      <c r="U283">
        <v>2720</v>
      </c>
      <c r="V283">
        <v>2139</v>
      </c>
      <c r="W283">
        <v>612</v>
      </c>
      <c r="X283">
        <v>230</v>
      </c>
    </row>
    <row r="284" spans="1:24" x14ac:dyDescent="0.25">
      <c r="A284" s="6" t="str">
        <f t="shared" si="4"/>
        <v>08075</v>
      </c>
      <c r="B284">
        <v>8</v>
      </c>
      <c r="C284">
        <v>75</v>
      </c>
      <c r="D284" t="s">
        <v>435</v>
      </c>
      <c r="E284" t="s">
        <v>260</v>
      </c>
      <c r="F284">
        <v>22409</v>
      </c>
      <c r="G284">
        <v>12829</v>
      </c>
      <c r="H284">
        <v>9580</v>
      </c>
      <c r="I284">
        <v>11395</v>
      </c>
      <c r="J284">
        <v>9010</v>
      </c>
      <c r="K284">
        <v>880</v>
      </c>
      <c r="L284">
        <v>136</v>
      </c>
      <c r="M284">
        <v>239</v>
      </c>
      <c r="N284">
        <v>156</v>
      </c>
      <c r="O284">
        <v>110</v>
      </c>
      <c r="P284">
        <v>112</v>
      </c>
      <c r="Q284">
        <v>13</v>
      </c>
      <c r="R284">
        <v>15</v>
      </c>
      <c r="S284">
        <v>192</v>
      </c>
      <c r="T284">
        <v>151</v>
      </c>
      <c r="U284">
        <v>10268</v>
      </c>
      <c r="V284">
        <v>8283</v>
      </c>
      <c r="W284">
        <v>2561</v>
      </c>
      <c r="X284">
        <v>1297</v>
      </c>
    </row>
    <row r="285" spans="1:24" x14ac:dyDescent="0.25">
      <c r="A285" s="6" t="str">
        <f t="shared" si="4"/>
        <v>08077</v>
      </c>
      <c r="B285">
        <v>8</v>
      </c>
      <c r="C285">
        <v>77</v>
      </c>
      <c r="D285" t="s">
        <v>435</v>
      </c>
      <c r="E285" t="s">
        <v>509</v>
      </c>
      <c r="F285">
        <v>154210</v>
      </c>
      <c r="G285">
        <v>76328</v>
      </c>
      <c r="H285">
        <v>77882</v>
      </c>
      <c r="I285">
        <v>71683</v>
      </c>
      <c r="J285">
        <v>73178</v>
      </c>
      <c r="K285">
        <v>856</v>
      </c>
      <c r="L285">
        <v>606</v>
      </c>
      <c r="M285">
        <v>1204</v>
      </c>
      <c r="N285">
        <v>1161</v>
      </c>
      <c r="O285">
        <v>625</v>
      </c>
      <c r="P285">
        <v>973</v>
      </c>
      <c r="Q285">
        <v>107</v>
      </c>
      <c r="R285">
        <v>105</v>
      </c>
      <c r="S285">
        <v>1853</v>
      </c>
      <c r="T285">
        <v>1859</v>
      </c>
      <c r="U285">
        <v>64618</v>
      </c>
      <c r="V285">
        <v>66746</v>
      </c>
      <c r="W285">
        <v>11710</v>
      </c>
      <c r="X285">
        <v>11136</v>
      </c>
    </row>
    <row r="286" spans="1:24" x14ac:dyDescent="0.25">
      <c r="A286" s="6" t="str">
        <f t="shared" si="4"/>
        <v>08079</v>
      </c>
      <c r="B286">
        <v>8</v>
      </c>
      <c r="C286">
        <v>79</v>
      </c>
      <c r="D286" t="s">
        <v>435</v>
      </c>
      <c r="E286" t="s">
        <v>511</v>
      </c>
      <c r="F286">
        <v>769</v>
      </c>
      <c r="G286">
        <v>387</v>
      </c>
      <c r="H286">
        <v>382</v>
      </c>
      <c r="I286">
        <v>375</v>
      </c>
      <c r="J286">
        <v>371</v>
      </c>
      <c r="K286">
        <v>2</v>
      </c>
      <c r="L286">
        <v>0</v>
      </c>
      <c r="M286">
        <v>6</v>
      </c>
      <c r="N286">
        <v>2</v>
      </c>
      <c r="O286">
        <v>0</v>
      </c>
      <c r="P286">
        <v>4</v>
      </c>
      <c r="Q286">
        <v>0</v>
      </c>
      <c r="R286">
        <v>0</v>
      </c>
      <c r="S286">
        <v>4</v>
      </c>
      <c r="T286">
        <v>5</v>
      </c>
      <c r="U286">
        <v>360</v>
      </c>
      <c r="V286">
        <v>361</v>
      </c>
      <c r="W286">
        <v>27</v>
      </c>
      <c r="X286">
        <v>21</v>
      </c>
    </row>
    <row r="287" spans="1:24" x14ac:dyDescent="0.25">
      <c r="A287" s="6" t="str">
        <f t="shared" si="4"/>
        <v>08081</v>
      </c>
      <c r="B287">
        <v>8</v>
      </c>
      <c r="C287">
        <v>81</v>
      </c>
      <c r="D287" t="s">
        <v>435</v>
      </c>
      <c r="E287" t="s">
        <v>513</v>
      </c>
      <c r="F287">
        <v>13283</v>
      </c>
      <c r="G287">
        <v>6793</v>
      </c>
      <c r="H287">
        <v>6490</v>
      </c>
      <c r="I287">
        <v>6409</v>
      </c>
      <c r="J287">
        <v>6136</v>
      </c>
      <c r="K287">
        <v>65</v>
      </c>
      <c r="L287">
        <v>44</v>
      </c>
      <c r="M287">
        <v>103</v>
      </c>
      <c r="N287">
        <v>93</v>
      </c>
      <c r="O287">
        <v>49</v>
      </c>
      <c r="P287">
        <v>58</v>
      </c>
      <c r="Q287">
        <v>9</v>
      </c>
      <c r="R287">
        <v>3</v>
      </c>
      <c r="S287">
        <v>158</v>
      </c>
      <c r="T287">
        <v>156</v>
      </c>
      <c r="U287">
        <v>5641</v>
      </c>
      <c r="V287">
        <v>5491</v>
      </c>
      <c r="W287">
        <v>1152</v>
      </c>
      <c r="X287">
        <v>999</v>
      </c>
    </row>
    <row r="288" spans="1:24" x14ac:dyDescent="0.25">
      <c r="A288" s="6" t="str">
        <f t="shared" si="4"/>
        <v>08083</v>
      </c>
      <c r="B288">
        <v>8</v>
      </c>
      <c r="C288">
        <v>83</v>
      </c>
      <c r="D288" t="s">
        <v>435</v>
      </c>
      <c r="E288" t="s">
        <v>515</v>
      </c>
      <c r="F288">
        <v>26183</v>
      </c>
      <c r="G288">
        <v>12915</v>
      </c>
      <c r="H288">
        <v>13268</v>
      </c>
      <c r="I288">
        <v>10698</v>
      </c>
      <c r="J288">
        <v>10797</v>
      </c>
      <c r="K288">
        <v>70</v>
      </c>
      <c r="L288">
        <v>61</v>
      </c>
      <c r="M288">
        <v>1733</v>
      </c>
      <c r="N288">
        <v>1966</v>
      </c>
      <c r="O288">
        <v>66</v>
      </c>
      <c r="P288">
        <v>107</v>
      </c>
      <c r="Q288">
        <v>14</v>
      </c>
      <c r="R288">
        <v>16</v>
      </c>
      <c r="S288">
        <v>334</v>
      </c>
      <c r="T288">
        <v>321</v>
      </c>
      <c r="U288">
        <v>11224</v>
      </c>
      <c r="V288">
        <v>11650</v>
      </c>
      <c r="W288">
        <v>1691</v>
      </c>
      <c r="X288">
        <v>1618</v>
      </c>
    </row>
    <row r="289" spans="1:24" x14ac:dyDescent="0.25">
      <c r="A289" s="6" t="str">
        <f t="shared" si="4"/>
        <v>08085</v>
      </c>
      <c r="B289">
        <v>8</v>
      </c>
      <c r="C289">
        <v>85</v>
      </c>
      <c r="D289" t="s">
        <v>435</v>
      </c>
      <c r="E289" t="s">
        <v>517</v>
      </c>
      <c r="F289">
        <v>42758</v>
      </c>
      <c r="G289">
        <v>21041</v>
      </c>
      <c r="H289">
        <v>21717</v>
      </c>
      <c r="I289">
        <v>19773</v>
      </c>
      <c r="J289">
        <v>20568</v>
      </c>
      <c r="K289">
        <v>186</v>
      </c>
      <c r="L289">
        <v>136</v>
      </c>
      <c r="M289">
        <v>437</v>
      </c>
      <c r="N289">
        <v>355</v>
      </c>
      <c r="O289">
        <v>164</v>
      </c>
      <c r="P289">
        <v>193</v>
      </c>
      <c r="Q289">
        <v>46</v>
      </c>
      <c r="R289">
        <v>26</v>
      </c>
      <c r="S289">
        <v>435</v>
      </c>
      <c r="T289">
        <v>439</v>
      </c>
      <c r="U289">
        <v>16434</v>
      </c>
      <c r="V289">
        <v>17402</v>
      </c>
      <c r="W289">
        <v>4607</v>
      </c>
      <c r="X289">
        <v>4315</v>
      </c>
    </row>
    <row r="290" spans="1:24" x14ac:dyDescent="0.25">
      <c r="A290" s="6" t="str">
        <f t="shared" si="4"/>
        <v>08087</v>
      </c>
      <c r="B290">
        <v>8</v>
      </c>
      <c r="C290">
        <v>87</v>
      </c>
      <c r="D290" t="s">
        <v>435</v>
      </c>
      <c r="E290" t="s">
        <v>125</v>
      </c>
      <c r="F290">
        <v>29068</v>
      </c>
      <c r="G290">
        <v>14819</v>
      </c>
      <c r="H290">
        <v>14249</v>
      </c>
      <c r="I290">
        <v>13395</v>
      </c>
      <c r="J290">
        <v>13097</v>
      </c>
      <c r="K290">
        <v>737</v>
      </c>
      <c r="L290">
        <v>490</v>
      </c>
      <c r="M290">
        <v>275</v>
      </c>
      <c r="N290">
        <v>275</v>
      </c>
      <c r="O290">
        <v>118</v>
      </c>
      <c r="P290">
        <v>122</v>
      </c>
      <c r="Q290">
        <v>73</v>
      </c>
      <c r="R290">
        <v>39</v>
      </c>
      <c r="S290">
        <v>221</v>
      </c>
      <c r="T290">
        <v>226</v>
      </c>
      <c r="U290">
        <v>9216</v>
      </c>
      <c r="V290">
        <v>9251</v>
      </c>
      <c r="W290">
        <v>5603</v>
      </c>
      <c r="X290">
        <v>4998</v>
      </c>
    </row>
    <row r="291" spans="1:24" x14ac:dyDescent="0.25">
      <c r="A291" s="6" t="str">
        <f t="shared" si="4"/>
        <v>08089</v>
      </c>
      <c r="B291">
        <v>8</v>
      </c>
      <c r="C291">
        <v>89</v>
      </c>
      <c r="D291" t="s">
        <v>435</v>
      </c>
      <c r="E291" t="s">
        <v>520</v>
      </c>
      <c r="F291">
        <v>18278</v>
      </c>
      <c r="G291">
        <v>8949</v>
      </c>
      <c r="H291">
        <v>9329</v>
      </c>
      <c r="I291">
        <v>8015</v>
      </c>
      <c r="J291">
        <v>8483</v>
      </c>
      <c r="K291">
        <v>201</v>
      </c>
      <c r="L291">
        <v>111</v>
      </c>
      <c r="M291">
        <v>346</v>
      </c>
      <c r="N291">
        <v>354</v>
      </c>
      <c r="O291">
        <v>88</v>
      </c>
      <c r="P291">
        <v>78</v>
      </c>
      <c r="Q291">
        <v>16</v>
      </c>
      <c r="R291">
        <v>23</v>
      </c>
      <c r="S291">
        <v>283</v>
      </c>
      <c r="T291">
        <v>280</v>
      </c>
      <c r="U291">
        <v>5139</v>
      </c>
      <c r="V291">
        <v>5420</v>
      </c>
      <c r="W291">
        <v>3810</v>
      </c>
      <c r="X291">
        <v>3909</v>
      </c>
    </row>
    <row r="292" spans="1:24" x14ac:dyDescent="0.25">
      <c r="A292" s="6" t="str">
        <f t="shared" si="4"/>
        <v>08091</v>
      </c>
      <c r="B292">
        <v>8</v>
      </c>
      <c r="C292">
        <v>91</v>
      </c>
      <c r="D292" t="s">
        <v>435</v>
      </c>
      <c r="E292" t="s">
        <v>522</v>
      </c>
      <c r="F292">
        <v>4952</v>
      </c>
      <c r="G292">
        <v>2510</v>
      </c>
      <c r="H292">
        <v>2442</v>
      </c>
      <c r="I292">
        <v>2411</v>
      </c>
      <c r="J292">
        <v>2343</v>
      </c>
      <c r="K292">
        <v>4</v>
      </c>
      <c r="L292">
        <v>0</v>
      </c>
      <c r="M292">
        <v>22</v>
      </c>
      <c r="N292">
        <v>20</v>
      </c>
      <c r="O292">
        <v>17</v>
      </c>
      <c r="P292">
        <v>24</v>
      </c>
      <c r="Q292">
        <v>5</v>
      </c>
      <c r="R292">
        <v>3</v>
      </c>
      <c r="S292">
        <v>51</v>
      </c>
      <c r="T292">
        <v>52</v>
      </c>
      <c r="U292">
        <v>2335</v>
      </c>
      <c r="V292">
        <v>2294</v>
      </c>
      <c r="W292">
        <v>175</v>
      </c>
      <c r="X292">
        <v>148</v>
      </c>
    </row>
    <row r="293" spans="1:24" x14ac:dyDescent="0.25">
      <c r="A293" s="6" t="str">
        <f t="shared" si="4"/>
        <v>08093</v>
      </c>
      <c r="B293">
        <v>8</v>
      </c>
      <c r="C293">
        <v>93</v>
      </c>
      <c r="D293" t="s">
        <v>435</v>
      </c>
      <c r="E293" t="s">
        <v>524</v>
      </c>
      <c r="F293">
        <v>18845</v>
      </c>
      <c r="G293">
        <v>9930</v>
      </c>
      <c r="H293">
        <v>8915</v>
      </c>
      <c r="I293">
        <v>9373</v>
      </c>
      <c r="J293">
        <v>8423</v>
      </c>
      <c r="K293">
        <v>95</v>
      </c>
      <c r="L293">
        <v>73</v>
      </c>
      <c r="M293">
        <v>129</v>
      </c>
      <c r="N293">
        <v>100</v>
      </c>
      <c r="O293">
        <v>77</v>
      </c>
      <c r="P293">
        <v>101</v>
      </c>
      <c r="Q293">
        <v>7</v>
      </c>
      <c r="R293">
        <v>6</v>
      </c>
      <c r="S293">
        <v>249</v>
      </c>
      <c r="T293">
        <v>212</v>
      </c>
      <c r="U293">
        <v>9276</v>
      </c>
      <c r="V293">
        <v>8367</v>
      </c>
      <c r="W293">
        <v>654</v>
      </c>
      <c r="X293">
        <v>548</v>
      </c>
    </row>
    <row r="294" spans="1:24" x14ac:dyDescent="0.25">
      <c r="A294" s="6" t="str">
        <f t="shared" si="4"/>
        <v>08095</v>
      </c>
      <c r="B294">
        <v>8</v>
      </c>
      <c r="C294">
        <v>95</v>
      </c>
      <c r="D294" t="s">
        <v>435</v>
      </c>
      <c r="E294" t="s">
        <v>279</v>
      </c>
      <c r="F294">
        <v>4265</v>
      </c>
      <c r="G294">
        <v>2090</v>
      </c>
      <c r="H294">
        <v>2175</v>
      </c>
      <c r="I294">
        <v>2000</v>
      </c>
      <c r="J294">
        <v>2099</v>
      </c>
      <c r="K294">
        <v>34</v>
      </c>
      <c r="L294">
        <v>14</v>
      </c>
      <c r="M294">
        <v>25</v>
      </c>
      <c r="N294">
        <v>25</v>
      </c>
      <c r="O294">
        <v>9</v>
      </c>
      <c r="P294">
        <v>14</v>
      </c>
      <c r="Q294">
        <v>2</v>
      </c>
      <c r="R294">
        <v>2</v>
      </c>
      <c r="S294">
        <v>20</v>
      </c>
      <c r="T294">
        <v>21</v>
      </c>
      <c r="U294">
        <v>1649</v>
      </c>
      <c r="V294">
        <v>1761</v>
      </c>
      <c r="W294">
        <v>441</v>
      </c>
      <c r="X294">
        <v>414</v>
      </c>
    </row>
    <row r="295" spans="1:24" x14ac:dyDescent="0.25">
      <c r="A295" s="6" t="str">
        <f t="shared" si="4"/>
        <v>08097</v>
      </c>
      <c r="B295">
        <v>8</v>
      </c>
      <c r="C295">
        <v>97</v>
      </c>
      <c r="D295" t="s">
        <v>435</v>
      </c>
      <c r="E295" t="s">
        <v>527</v>
      </c>
      <c r="F295">
        <v>17767</v>
      </c>
      <c r="G295">
        <v>9198</v>
      </c>
      <c r="H295">
        <v>8569</v>
      </c>
      <c r="I295">
        <v>8740</v>
      </c>
      <c r="J295">
        <v>8062</v>
      </c>
      <c r="K295">
        <v>149</v>
      </c>
      <c r="L295">
        <v>52</v>
      </c>
      <c r="M295">
        <v>53</v>
      </c>
      <c r="N295">
        <v>33</v>
      </c>
      <c r="O295">
        <v>101</v>
      </c>
      <c r="P295">
        <v>257</v>
      </c>
      <c r="Q295">
        <v>10</v>
      </c>
      <c r="R295">
        <v>14</v>
      </c>
      <c r="S295">
        <v>145</v>
      </c>
      <c r="T295">
        <v>151</v>
      </c>
      <c r="U295">
        <v>8298</v>
      </c>
      <c r="V295">
        <v>7598</v>
      </c>
      <c r="W295">
        <v>900</v>
      </c>
      <c r="X295">
        <v>971</v>
      </c>
    </row>
    <row r="296" spans="1:24" x14ac:dyDescent="0.25">
      <c r="A296" s="6" t="str">
        <f t="shared" si="4"/>
        <v>08099</v>
      </c>
      <c r="B296">
        <v>8</v>
      </c>
      <c r="C296">
        <v>99</v>
      </c>
      <c r="D296" t="s">
        <v>435</v>
      </c>
      <c r="E296" t="s">
        <v>529</v>
      </c>
      <c r="F296">
        <v>12172</v>
      </c>
      <c r="G296">
        <v>6141</v>
      </c>
      <c r="H296">
        <v>6031</v>
      </c>
      <c r="I296">
        <v>5772</v>
      </c>
      <c r="J296">
        <v>5686</v>
      </c>
      <c r="K296">
        <v>73</v>
      </c>
      <c r="L296">
        <v>48</v>
      </c>
      <c r="M296">
        <v>139</v>
      </c>
      <c r="N296">
        <v>115</v>
      </c>
      <c r="O296">
        <v>35</v>
      </c>
      <c r="P296">
        <v>34</v>
      </c>
      <c r="Q296">
        <v>1</v>
      </c>
      <c r="R296">
        <v>4</v>
      </c>
      <c r="S296">
        <v>121</v>
      </c>
      <c r="T296">
        <v>144</v>
      </c>
      <c r="U296">
        <v>3633</v>
      </c>
      <c r="V296">
        <v>3786</v>
      </c>
      <c r="W296">
        <v>2508</v>
      </c>
      <c r="X296">
        <v>2245</v>
      </c>
    </row>
    <row r="297" spans="1:24" x14ac:dyDescent="0.25">
      <c r="A297" s="6" t="str">
        <f t="shared" si="4"/>
        <v>08101</v>
      </c>
      <c r="B297">
        <v>8</v>
      </c>
      <c r="C297">
        <v>101</v>
      </c>
      <c r="D297" t="s">
        <v>435</v>
      </c>
      <c r="E297" t="s">
        <v>531</v>
      </c>
      <c r="F297">
        <v>168424</v>
      </c>
      <c r="G297">
        <v>83072</v>
      </c>
      <c r="H297">
        <v>85352</v>
      </c>
      <c r="I297">
        <v>74446</v>
      </c>
      <c r="J297">
        <v>77122</v>
      </c>
      <c r="K297">
        <v>2437</v>
      </c>
      <c r="L297">
        <v>1937</v>
      </c>
      <c r="M297">
        <v>2677</v>
      </c>
      <c r="N297">
        <v>2638</v>
      </c>
      <c r="O297">
        <v>844</v>
      </c>
      <c r="P297">
        <v>1013</v>
      </c>
      <c r="Q297">
        <v>154</v>
      </c>
      <c r="R297">
        <v>152</v>
      </c>
      <c r="S297">
        <v>2514</v>
      </c>
      <c r="T297">
        <v>2490</v>
      </c>
      <c r="U297">
        <v>46910</v>
      </c>
      <c r="V297">
        <v>48786</v>
      </c>
      <c r="W297">
        <v>36162</v>
      </c>
      <c r="X297">
        <v>36566</v>
      </c>
    </row>
    <row r="298" spans="1:24" x14ac:dyDescent="0.25">
      <c r="A298" s="6" t="str">
        <f t="shared" si="4"/>
        <v>08103</v>
      </c>
      <c r="B298">
        <v>8</v>
      </c>
      <c r="C298">
        <v>103</v>
      </c>
      <c r="D298" t="s">
        <v>435</v>
      </c>
      <c r="E298" t="s">
        <v>533</v>
      </c>
      <c r="F298">
        <v>6324</v>
      </c>
      <c r="G298">
        <v>3236</v>
      </c>
      <c r="H298">
        <v>3088</v>
      </c>
      <c r="I298">
        <v>3041</v>
      </c>
      <c r="J298">
        <v>2885</v>
      </c>
      <c r="K298">
        <v>42</v>
      </c>
      <c r="L298">
        <v>36</v>
      </c>
      <c r="M298">
        <v>56</v>
      </c>
      <c r="N298">
        <v>41</v>
      </c>
      <c r="O298">
        <v>15</v>
      </c>
      <c r="P298">
        <v>29</v>
      </c>
      <c r="Q298">
        <v>2</v>
      </c>
      <c r="R298">
        <v>6</v>
      </c>
      <c r="S298">
        <v>80</v>
      </c>
      <c r="T298">
        <v>91</v>
      </c>
      <c r="U298">
        <v>2851</v>
      </c>
      <c r="V298">
        <v>2795</v>
      </c>
      <c r="W298">
        <v>385</v>
      </c>
      <c r="X298">
        <v>293</v>
      </c>
    </row>
    <row r="299" spans="1:24" x14ac:dyDescent="0.25">
      <c r="A299" s="6" t="str">
        <f t="shared" si="4"/>
        <v>08105</v>
      </c>
      <c r="B299">
        <v>8</v>
      </c>
      <c r="C299">
        <v>105</v>
      </c>
      <c r="D299" t="s">
        <v>435</v>
      </c>
      <c r="E299" t="s">
        <v>535</v>
      </c>
      <c r="F299">
        <v>11267</v>
      </c>
      <c r="G299">
        <v>5633</v>
      </c>
      <c r="H299">
        <v>5634</v>
      </c>
      <c r="I299">
        <v>5157</v>
      </c>
      <c r="J299">
        <v>5203</v>
      </c>
      <c r="K299">
        <v>70</v>
      </c>
      <c r="L299">
        <v>50</v>
      </c>
      <c r="M299">
        <v>212</v>
      </c>
      <c r="N299">
        <v>199</v>
      </c>
      <c r="O299">
        <v>35</v>
      </c>
      <c r="P299">
        <v>41</v>
      </c>
      <c r="Q299">
        <v>3</v>
      </c>
      <c r="R299">
        <v>5</v>
      </c>
      <c r="S299">
        <v>156</v>
      </c>
      <c r="T299">
        <v>136</v>
      </c>
      <c r="U299">
        <v>3126</v>
      </c>
      <c r="V299">
        <v>3141</v>
      </c>
      <c r="W299">
        <v>2507</v>
      </c>
      <c r="X299">
        <v>2493</v>
      </c>
    </row>
    <row r="300" spans="1:24" x14ac:dyDescent="0.25">
      <c r="A300" s="6" t="str">
        <f t="shared" si="4"/>
        <v>08107</v>
      </c>
      <c r="B300">
        <v>8</v>
      </c>
      <c r="C300">
        <v>107</v>
      </c>
      <c r="D300" t="s">
        <v>435</v>
      </c>
      <c r="E300" t="s">
        <v>537</v>
      </c>
      <c r="F300">
        <v>25638</v>
      </c>
      <c r="G300">
        <v>13294</v>
      </c>
      <c r="H300">
        <v>12344</v>
      </c>
      <c r="I300">
        <v>12740</v>
      </c>
      <c r="J300">
        <v>11800</v>
      </c>
      <c r="K300">
        <v>169</v>
      </c>
      <c r="L300">
        <v>102</v>
      </c>
      <c r="M300">
        <v>98</v>
      </c>
      <c r="N300">
        <v>69</v>
      </c>
      <c r="O300">
        <v>85</v>
      </c>
      <c r="P300">
        <v>156</v>
      </c>
      <c r="Q300">
        <v>14</v>
      </c>
      <c r="R300">
        <v>11</v>
      </c>
      <c r="S300">
        <v>188</v>
      </c>
      <c r="T300">
        <v>206</v>
      </c>
      <c r="U300">
        <v>12365</v>
      </c>
      <c r="V300">
        <v>11500</v>
      </c>
      <c r="W300">
        <v>929</v>
      </c>
      <c r="X300">
        <v>844</v>
      </c>
    </row>
    <row r="301" spans="1:24" x14ac:dyDescent="0.25">
      <c r="A301" s="6" t="str">
        <f t="shared" si="4"/>
        <v>08109</v>
      </c>
      <c r="B301">
        <v>8</v>
      </c>
      <c r="C301">
        <v>109</v>
      </c>
      <c r="D301" t="s">
        <v>435</v>
      </c>
      <c r="E301" t="s">
        <v>539</v>
      </c>
      <c r="F301">
        <v>6824</v>
      </c>
      <c r="G301">
        <v>3393</v>
      </c>
      <c r="H301">
        <v>3431</v>
      </c>
      <c r="I301">
        <v>3073</v>
      </c>
      <c r="J301">
        <v>3150</v>
      </c>
      <c r="K301">
        <v>47</v>
      </c>
      <c r="L301">
        <v>36</v>
      </c>
      <c r="M301">
        <v>130</v>
      </c>
      <c r="N301">
        <v>114</v>
      </c>
      <c r="O301">
        <v>29</v>
      </c>
      <c r="P301">
        <v>34</v>
      </c>
      <c r="Q301">
        <v>4</v>
      </c>
      <c r="R301">
        <v>1</v>
      </c>
      <c r="S301">
        <v>110</v>
      </c>
      <c r="T301">
        <v>96</v>
      </c>
      <c r="U301">
        <v>2199</v>
      </c>
      <c r="V301">
        <v>2140</v>
      </c>
      <c r="W301">
        <v>1194</v>
      </c>
      <c r="X301">
        <v>1291</v>
      </c>
    </row>
    <row r="302" spans="1:24" x14ac:dyDescent="0.25">
      <c r="A302" s="6" t="str">
        <f t="shared" si="4"/>
        <v>08111</v>
      </c>
      <c r="B302">
        <v>8</v>
      </c>
      <c r="C302">
        <v>111</v>
      </c>
      <c r="D302" t="s">
        <v>435</v>
      </c>
      <c r="E302" t="s">
        <v>541</v>
      </c>
      <c r="F302">
        <v>728</v>
      </c>
      <c r="G302">
        <v>401</v>
      </c>
      <c r="H302">
        <v>327</v>
      </c>
      <c r="I302">
        <v>378</v>
      </c>
      <c r="J302">
        <v>311</v>
      </c>
      <c r="K302">
        <v>1</v>
      </c>
      <c r="L302">
        <v>1</v>
      </c>
      <c r="M302">
        <v>5</v>
      </c>
      <c r="N302">
        <v>3</v>
      </c>
      <c r="O302">
        <v>3</v>
      </c>
      <c r="P302">
        <v>3</v>
      </c>
      <c r="Q302">
        <v>0</v>
      </c>
      <c r="R302">
        <v>0</v>
      </c>
      <c r="S302">
        <v>14</v>
      </c>
      <c r="T302">
        <v>9</v>
      </c>
      <c r="U302">
        <v>352</v>
      </c>
      <c r="V302">
        <v>285</v>
      </c>
      <c r="W302">
        <v>49</v>
      </c>
      <c r="X302">
        <v>42</v>
      </c>
    </row>
    <row r="303" spans="1:24" x14ac:dyDescent="0.25">
      <c r="A303" s="6" t="str">
        <f t="shared" si="4"/>
        <v>08113</v>
      </c>
      <c r="B303">
        <v>8</v>
      </c>
      <c r="C303">
        <v>113</v>
      </c>
      <c r="D303" t="s">
        <v>435</v>
      </c>
      <c r="E303" t="s">
        <v>543</v>
      </c>
      <c r="F303">
        <v>8179</v>
      </c>
      <c r="G303">
        <v>4318</v>
      </c>
      <c r="H303">
        <v>3861</v>
      </c>
      <c r="I303">
        <v>4115</v>
      </c>
      <c r="J303">
        <v>3654</v>
      </c>
      <c r="K303">
        <v>46</v>
      </c>
      <c r="L303">
        <v>30</v>
      </c>
      <c r="M303">
        <v>64</v>
      </c>
      <c r="N303">
        <v>45</v>
      </c>
      <c r="O303">
        <v>28</v>
      </c>
      <c r="P303">
        <v>40</v>
      </c>
      <c r="Q303">
        <v>2</v>
      </c>
      <c r="R303">
        <v>3</v>
      </c>
      <c r="S303">
        <v>63</v>
      </c>
      <c r="T303">
        <v>89</v>
      </c>
      <c r="U303">
        <v>3841</v>
      </c>
      <c r="V303">
        <v>3402</v>
      </c>
      <c r="W303">
        <v>477</v>
      </c>
      <c r="X303">
        <v>459</v>
      </c>
    </row>
    <row r="304" spans="1:24" x14ac:dyDescent="0.25">
      <c r="A304" s="6" t="str">
        <f t="shared" si="4"/>
        <v>08115</v>
      </c>
      <c r="B304">
        <v>8</v>
      </c>
      <c r="C304">
        <v>115</v>
      </c>
      <c r="D304" t="s">
        <v>435</v>
      </c>
      <c r="E304" t="s">
        <v>545</v>
      </c>
      <c r="F304">
        <v>2248</v>
      </c>
      <c r="G304">
        <v>1117</v>
      </c>
      <c r="H304">
        <v>1131</v>
      </c>
      <c r="I304">
        <v>1031</v>
      </c>
      <c r="J304">
        <v>1073</v>
      </c>
      <c r="K304">
        <v>17</v>
      </c>
      <c r="L304">
        <v>4</v>
      </c>
      <c r="M304">
        <v>19</v>
      </c>
      <c r="N304">
        <v>9</v>
      </c>
      <c r="O304">
        <v>13</v>
      </c>
      <c r="P304">
        <v>19</v>
      </c>
      <c r="Q304">
        <v>4</v>
      </c>
      <c r="R304">
        <v>1</v>
      </c>
      <c r="S304">
        <v>33</v>
      </c>
      <c r="T304">
        <v>25</v>
      </c>
      <c r="U304">
        <v>935</v>
      </c>
      <c r="V304">
        <v>947</v>
      </c>
      <c r="W304">
        <v>182</v>
      </c>
      <c r="X304">
        <v>184</v>
      </c>
    </row>
    <row r="305" spans="1:24" x14ac:dyDescent="0.25">
      <c r="A305" s="6" t="str">
        <f t="shared" si="4"/>
        <v>08117</v>
      </c>
      <c r="B305">
        <v>8</v>
      </c>
      <c r="C305">
        <v>117</v>
      </c>
      <c r="D305" t="s">
        <v>435</v>
      </c>
      <c r="E305" t="s">
        <v>547</v>
      </c>
      <c r="F305">
        <v>31011</v>
      </c>
      <c r="G305">
        <v>16958</v>
      </c>
      <c r="H305">
        <v>14053</v>
      </c>
      <c r="I305">
        <v>16035</v>
      </c>
      <c r="J305">
        <v>13318</v>
      </c>
      <c r="K305">
        <v>276</v>
      </c>
      <c r="L305">
        <v>160</v>
      </c>
      <c r="M305">
        <v>111</v>
      </c>
      <c r="N305">
        <v>145</v>
      </c>
      <c r="O305">
        <v>252</v>
      </c>
      <c r="P305">
        <v>203</v>
      </c>
      <c r="Q305">
        <v>33</v>
      </c>
      <c r="R305">
        <v>14</v>
      </c>
      <c r="S305">
        <v>251</v>
      </c>
      <c r="T305">
        <v>213</v>
      </c>
      <c r="U305">
        <v>14514</v>
      </c>
      <c r="V305">
        <v>11967</v>
      </c>
      <c r="W305">
        <v>2444</v>
      </c>
      <c r="X305">
        <v>2086</v>
      </c>
    </row>
    <row r="306" spans="1:24" x14ac:dyDescent="0.25">
      <c r="A306" s="6" t="str">
        <f t="shared" si="4"/>
        <v>08119</v>
      </c>
      <c r="B306">
        <v>8</v>
      </c>
      <c r="C306">
        <v>119</v>
      </c>
      <c r="D306" t="s">
        <v>435</v>
      </c>
      <c r="E306" t="s">
        <v>549</v>
      </c>
      <c r="F306">
        <v>25388</v>
      </c>
      <c r="G306">
        <v>12871</v>
      </c>
      <c r="H306">
        <v>12517</v>
      </c>
      <c r="I306">
        <v>12115</v>
      </c>
      <c r="J306">
        <v>11703</v>
      </c>
      <c r="K306">
        <v>135</v>
      </c>
      <c r="L306">
        <v>111</v>
      </c>
      <c r="M306">
        <v>168</v>
      </c>
      <c r="N306">
        <v>184</v>
      </c>
      <c r="O306">
        <v>94</v>
      </c>
      <c r="P306">
        <v>176</v>
      </c>
      <c r="Q306">
        <v>18</v>
      </c>
      <c r="R306">
        <v>15</v>
      </c>
      <c r="S306">
        <v>341</v>
      </c>
      <c r="T306">
        <v>328</v>
      </c>
      <c r="U306">
        <v>11963</v>
      </c>
      <c r="V306">
        <v>11624</v>
      </c>
      <c r="W306">
        <v>908</v>
      </c>
      <c r="X306">
        <v>893</v>
      </c>
    </row>
    <row r="307" spans="1:24" x14ac:dyDescent="0.25">
      <c r="A307" s="6" t="str">
        <f t="shared" si="4"/>
        <v>08121</v>
      </c>
      <c r="B307">
        <v>8</v>
      </c>
      <c r="C307">
        <v>121</v>
      </c>
      <c r="D307" t="s">
        <v>435</v>
      </c>
      <c r="E307" t="s">
        <v>151</v>
      </c>
      <c r="F307">
        <v>4908</v>
      </c>
      <c r="G307">
        <v>2559</v>
      </c>
      <c r="H307">
        <v>2349</v>
      </c>
      <c r="I307">
        <v>2452</v>
      </c>
      <c r="J307">
        <v>2247</v>
      </c>
      <c r="K307">
        <v>40</v>
      </c>
      <c r="L307">
        <v>18</v>
      </c>
      <c r="M307">
        <v>13</v>
      </c>
      <c r="N307">
        <v>15</v>
      </c>
      <c r="O307">
        <v>11</v>
      </c>
      <c r="P307">
        <v>8</v>
      </c>
      <c r="Q307">
        <v>4</v>
      </c>
      <c r="R307">
        <v>2</v>
      </c>
      <c r="S307">
        <v>39</v>
      </c>
      <c r="T307">
        <v>59</v>
      </c>
      <c r="U307">
        <v>2257</v>
      </c>
      <c r="V307">
        <v>2116</v>
      </c>
      <c r="W307">
        <v>302</v>
      </c>
      <c r="X307">
        <v>233</v>
      </c>
    </row>
    <row r="308" spans="1:24" x14ac:dyDescent="0.25">
      <c r="A308" s="6" t="str">
        <f t="shared" si="4"/>
        <v>08123</v>
      </c>
      <c r="B308">
        <v>8</v>
      </c>
      <c r="C308">
        <v>123</v>
      </c>
      <c r="D308" t="s">
        <v>435</v>
      </c>
      <c r="E308" t="s">
        <v>552</v>
      </c>
      <c r="F308">
        <v>324492</v>
      </c>
      <c r="G308">
        <v>164147</v>
      </c>
      <c r="H308">
        <v>160345</v>
      </c>
      <c r="I308">
        <v>151088</v>
      </c>
      <c r="J308">
        <v>148823</v>
      </c>
      <c r="K308">
        <v>3065</v>
      </c>
      <c r="L308">
        <v>2082</v>
      </c>
      <c r="M308">
        <v>3037</v>
      </c>
      <c r="N308">
        <v>2450</v>
      </c>
      <c r="O308">
        <v>2833</v>
      </c>
      <c r="P308">
        <v>3072</v>
      </c>
      <c r="Q308">
        <v>316</v>
      </c>
      <c r="R308">
        <v>239</v>
      </c>
      <c r="S308">
        <v>3808</v>
      </c>
      <c r="T308">
        <v>3679</v>
      </c>
      <c r="U308">
        <v>114077</v>
      </c>
      <c r="V308">
        <v>113068</v>
      </c>
      <c r="W308">
        <v>50070</v>
      </c>
      <c r="X308">
        <v>47277</v>
      </c>
    </row>
    <row r="309" spans="1:24" x14ac:dyDescent="0.25">
      <c r="A309" s="6" t="str">
        <f t="shared" si="4"/>
        <v>08125</v>
      </c>
      <c r="B309">
        <v>8</v>
      </c>
      <c r="C309">
        <v>125</v>
      </c>
      <c r="D309" t="s">
        <v>435</v>
      </c>
      <c r="E309" t="s">
        <v>186</v>
      </c>
      <c r="F309">
        <v>10019</v>
      </c>
      <c r="G309">
        <v>5015</v>
      </c>
      <c r="H309">
        <v>5004</v>
      </c>
      <c r="I309">
        <v>4831</v>
      </c>
      <c r="J309">
        <v>4842</v>
      </c>
      <c r="K309">
        <v>42</v>
      </c>
      <c r="L309">
        <v>20</v>
      </c>
      <c r="M309">
        <v>51</v>
      </c>
      <c r="N309">
        <v>45</v>
      </c>
      <c r="O309">
        <v>24</v>
      </c>
      <c r="P309">
        <v>30</v>
      </c>
      <c r="Q309">
        <v>13</v>
      </c>
      <c r="R309">
        <v>8</v>
      </c>
      <c r="S309">
        <v>54</v>
      </c>
      <c r="T309">
        <v>59</v>
      </c>
      <c r="U309">
        <v>3677</v>
      </c>
      <c r="V309">
        <v>3824</v>
      </c>
      <c r="W309">
        <v>1338</v>
      </c>
      <c r="X309">
        <v>1180</v>
      </c>
    </row>
    <row r="310" spans="1:24" x14ac:dyDescent="0.25">
      <c r="A310" s="6" t="str">
        <f t="shared" si="4"/>
        <v>09001</v>
      </c>
      <c r="B310">
        <v>9</v>
      </c>
      <c r="C310">
        <v>1</v>
      </c>
      <c r="D310" t="s">
        <v>555</v>
      </c>
      <c r="E310" t="s">
        <v>556</v>
      </c>
      <c r="F310">
        <v>943332</v>
      </c>
      <c r="G310">
        <v>459410</v>
      </c>
      <c r="H310">
        <v>483922</v>
      </c>
      <c r="I310">
        <v>363173</v>
      </c>
      <c r="J310">
        <v>376006</v>
      </c>
      <c r="K310">
        <v>56464</v>
      </c>
      <c r="L310">
        <v>65533</v>
      </c>
      <c r="M310">
        <v>2759</v>
      </c>
      <c r="N310">
        <v>2356</v>
      </c>
      <c r="O310">
        <v>26308</v>
      </c>
      <c r="P310">
        <v>29181</v>
      </c>
      <c r="Q310">
        <v>538</v>
      </c>
      <c r="R310">
        <v>491</v>
      </c>
      <c r="S310">
        <v>10168</v>
      </c>
      <c r="T310">
        <v>10355</v>
      </c>
      <c r="U310">
        <v>361972</v>
      </c>
      <c r="V310">
        <v>387588</v>
      </c>
      <c r="W310">
        <v>97438</v>
      </c>
      <c r="X310">
        <v>96334</v>
      </c>
    </row>
    <row r="311" spans="1:24" x14ac:dyDescent="0.25">
      <c r="A311" s="6" t="str">
        <f t="shared" si="4"/>
        <v>09003</v>
      </c>
      <c r="B311">
        <v>9</v>
      </c>
      <c r="C311">
        <v>3</v>
      </c>
      <c r="D311" t="s">
        <v>555</v>
      </c>
      <c r="E311" t="s">
        <v>558</v>
      </c>
      <c r="F311">
        <v>891720</v>
      </c>
      <c r="G311">
        <v>433204</v>
      </c>
      <c r="H311">
        <v>458516</v>
      </c>
      <c r="I311">
        <v>323943</v>
      </c>
      <c r="J311">
        <v>342916</v>
      </c>
      <c r="K311">
        <v>67533</v>
      </c>
      <c r="L311">
        <v>73584</v>
      </c>
      <c r="M311">
        <v>2507</v>
      </c>
      <c r="N311">
        <v>2564</v>
      </c>
      <c r="O311">
        <v>27068</v>
      </c>
      <c r="P311">
        <v>26984</v>
      </c>
      <c r="Q311">
        <v>579</v>
      </c>
      <c r="R311">
        <v>509</v>
      </c>
      <c r="S311">
        <v>11574</v>
      </c>
      <c r="T311">
        <v>11959</v>
      </c>
      <c r="U311">
        <v>351743</v>
      </c>
      <c r="V311">
        <v>372702</v>
      </c>
      <c r="W311">
        <v>81461</v>
      </c>
      <c r="X311">
        <v>85814</v>
      </c>
    </row>
    <row r="312" spans="1:24" x14ac:dyDescent="0.25">
      <c r="A312" s="6" t="str">
        <f t="shared" si="4"/>
        <v>09005</v>
      </c>
      <c r="B312">
        <v>9</v>
      </c>
      <c r="C312">
        <v>5</v>
      </c>
      <c r="D312" t="s">
        <v>555</v>
      </c>
      <c r="E312" t="s">
        <v>560</v>
      </c>
      <c r="F312">
        <v>180333</v>
      </c>
      <c r="G312">
        <v>89293</v>
      </c>
      <c r="H312">
        <v>91040</v>
      </c>
      <c r="I312">
        <v>82960</v>
      </c>
      <c r="J312">
        <v>85221</v>
      </c>
      <c r="K312">
        <v>2401</v>
      </c>
      <c r="L312">
        <v>1946</v>
      </c>
      <c r="M312">
        <v>335</v>
      </c>
      <c r="N312">
        <v>289</v>
      </c>
      <c r="O312">
        <v>1904</v>
      </c>
      <c r="P312">
        <v>1995</v>
      </c>
      <c r="Q312">
        <v>72</v>
      </c>
      <c r="R312">
        <v>63</v>
      </c>
      <c r="S312">
        <v>1621</v>
      </c>
      <c r="T312">
        <v>1526</v>
      </c>
      <c r="U312">
        <v>82706</v>
      </c>
      <c r="V312">
        <v>84827</v>
      </c>
      <c r="W312">
        <v>6587</v>
      </c>
      <c r="X312">
        <v>6213</v>
      </c>
    </row>
    <row r="313" spans="1:24" x14ac:dyDescent="0.25">
      <c r="A313" s="6" t="str">
        <f t="shared" si="4"/>
        <v>09007</v>
      </c>
      <c r="B313">
        <v>9</v>
      </c>
      <c r="C313">
        <v>7</v>
      </c>
      <c r="D313" t="s">
        <v>555</v>
      </c>
      <c r="E313" t="s">
        <v>562</v>
      </c>
      <c r="F313">
        <v>162436</v>
      </c>
      <c r="G313">
        <v>79060</v>
      </c>
      <c r="H313">
        <v>83376</v>
      </c>
      <c r="I313">
        <v>70306</v>
      </c>
      <c r="J313">
        <v>73771</v>
      </c>
      <c r="K313">
        <v>4437</v>
      </c>
      <c r="L313">
        <v>4622</v>
      </c>
      <c r="M313">
        <v>217</v>
      </c>
      <c r="N313">
        <v>245</v>
      </c>
      <c r="O313">
        <v>2393</v>
      </c>
      <c r="P313">
        <v>2915</v>
      </c>
      <c r="Q313">
        <v>56</v>
      </c>
      <c r="R313">
        <v>58</v>
      </c>
      <c r="S313">
        <v>1651</v>
      </c>
      <c r="T313">
        <v>1765</v>
      </c>
      <c r="U313">
        <v>73804</v>
      </c>
      <c r="V313">
        <v>77980</v>
      </c>
      <c r="W313">
        <v>5256</v>
      </c>
      <c r="X313">
        <v>5396</v>
      </c>
    </row>
    <row r="314" spans="1:24" x14ac:dyDescent="0.25">
      <c r="A314" s="6" t="str">
        <f t="shared" si="4"/>
        <v>09009</v>
      </c>
      <c r="B314">
        <v>9</v>
      </c>
      <c r="C314">
        <v>9</v>
      </c>
      <c r="D314" t="s">
        <v>555</v>
      </c>
      <c r="E314" t="s">
        <v>564</v>
      </c>
      <c r="F314">
        <v>854757</v>
      </c>
      <c r="G314">
        <v>412089</v>
      </c>
      <c r="H314">
        <v>442668</v>
      </c>
      <c r="I314">
        <v>320310</v>
      </c>
      <c r="J314">
        <v>340385</v>
      </c>
      <c r="K314">
        <v>60956</v>
      </c>
      <c r="L314">
        <v>68851</v>
      </c>
      <c r="M314">
        <v>2413</v>
      </c>
      <c r="N314">
        <v>2416</v>
      </c>
      <c r="O314">
        <v>17576</v>
      </c>
      <c r="P314">
        <v>19435</v>
      </c>
      <c r="Q314">
        <v>463</v>
      </c>
      <c r="R314">
        <v>460</v>
      </c>
      <c r="S314">
        <v>10371</v>
      </c>
      <c r="T314">
        <v>11121</v>
      </c>
      <c r="U314">
        <v>331629</v>
      </c>
      <c r="V314">
        <v>359512</v>
      </c>
      <c r="W314">
        <v>80460</v>
      </c>
      <c r="X314">
        <v>83156</v>
      </c>
    </row>
    <row r="315" spans="1:24" x14ac:dyDescent="0.25">
      <c r="A315" s="6" t="str">
        <f t="shared" si="4"/>
        <v>09011</v>
      </c>
      <c r="B315">
        <v>9</v>
      </c>
      <c r="C315">
        <v>11</v>
      </c>
      <c r="D315" t="s">
        <v>555</v>
      </c>
      <c r="E315" t="s">
        <v>566</v>
      </c>
      <c r="F315">
        <v>265206</v>
      </c>
      <c r="G315">
        <v>133006</v>
      </c>
      <c r="H315">
        <v>132200</v>
      </c>
      <c r="I315">
        <v>110674</v>
      </c>
      <c r="J315">
        <v>110929</v>
      </c>
      <c r="K315">
        <v>9884</v>
      </c>
      <c r="L315">
        <v>8661</v>
      </c>
      <c r="M315">
        <v>1666</v>
      </c>
      <c r="N315">
        <v>1526</v>
      </c>
      <c r="O315">
        <v>5532</v>
      </c>
      <c r="P315">
        <v>5939</v>
      </c>
      <c r="Q315">
        <v>222</v>
      </c>
      <c r="R315">
        <v>162</v>
      </c>
      <c r="S315">
        <v>5028</v>
      </c>
      <c r="T315">
        <v>4983</v>
      </c>
      <c r="U315">
        <v>117964</v>
      </c>
      <c r="V315">
        <v>117799</v>
      </c>
      <c r="W315">
        <v>15042</v>
      </c>
      <c r="X315">
        <v>14401</v>
      </c>
    </row>
    <row r="316" spans="1:24" x14ac:dyDescent="0.25">
      <c r="A316" s="6" t="str">
        <f t="shared" si="4"/>
        <v>09013</v>
      </c>
      <c r="B316">
        <v>9</v>
      </c>
      <c r="C316">
        <v>13</v>
      </c>
      <c r="D316" t="s">
        <v>555</v>
      </c>
      <c r="E316" t="s">
        <v>568</v>
      </c>
      <c r="F316">
        <v>150721</v>
      </c>
      <c r="G316">
        <v>75396</v>
      </c>
      <c r="H316">
        <v>75325</v>
      </c>
      <c r="I316">
        <v>66474</v>
      </c>
      <c r="J316">
        <v>67084</v>
      </c>
      <c r="K316">
        <v>3212</v>
      </c>
      <c r="L316">
        <v>2740</v>
      </c>
      <c r="M316">
        <v>216</v>
      </c>
      <c r="N316">
        <v>198</v>
      </c>
      <c r="O316">
        <v>3918</v>
      </c>
      <c r="P316">
        <v>3691</v>
      </c>
      <c r="Q316">
        <v>78</v>
      </c>
      <c r="R316">
        <v>37</v>
      </c>
      <c r="S316">
        <v>1498</v>
      </c>
      <c r="T316">
        <v>1575</v>
      </c>
      <c r="U316">
        <v>70749</v>
      </c>
      <c r="V316">
        <v>71111</v>
      </c>
      <c r="W316">
        <v>4647</v>
      </c>
      <c r="X316">
        <v>4214</v>
      </c>
    </row>
    <row r="317" spans="1:24" x14ac:dyDescent="0.25">
      <c r="A317" s="6" t="str">
        <f t="shared" si="4"/>
        <v>09015</v>
      </c>
      <c r="B317">
        <v>9</v>
      </c>
      <c r="C317">
        <v>15</v>
      </c>
      <c r="D317" t="s">
        <v>555</v>
      </c>
      <c r="E317" t="s">
        <v>570</v>
      </c>
      <c r="F317">
        <v>116782</v>
      </c>
      <c r="G317">
        <v>57959</v>
      </c>
      <c r="H317">
        <v>58823</v>
      </c>
      <c r="I317">
        <v>53119</v>
      </c>
      <c r="J317">
        <v>54270</v>
      </c>
      <c r="K317">
        <v>2048</v>
      </c>
      <c r="L317">
        <v>1713</v>
      </c>
      <c r="M317">
        <v>443</v>
      </c>
      <c r="N317">
        <v>417</v>
      </c>
      <c r="O317">
        <v>843</v>
      </c>
      <c r="P317">
        <v>897</v>
      </c>
      <c r="Q317">
        <v>49</v>
      </c>
      <c r="R317">
        <v>42</v>
      </c>
      <c r="S317">
        <v>1457</v>
      </c>
      <c r="T317">
        <v>1484</v>
      </c>
      <c r="U317">
        <v>50504</v>
      </c>
      <c r="V317">
        <v>51742</v>
      </c>
      <c r="W317">
        <v>7455</v>
      </c>
      <c r="X317">
        <v>7081</v>
      </c>
    </row>
    <row r="318" spans="1:24" x14ac:dyDescent="0.25">
      <c r="A318" s="6" t="str">
        <f t="shared" si="4"/>
        <v>10001</v>
      </c>
      <c r="B318">
        <v>10</v>
      </c>
      <c r="C318">
        <v>1</v>
      </c>
      <c r="D318" t="s">
        <v>572</v>
      </c>
      <c r="E318" t="s">
        <v>573</v>
      </c>
      <c r="F318">
        <v>180786</v>
      </c>
      <c r="G318">
        <v>87058</v>
      </c>
      <c r="H318">
        <v>93728</v>
      </c>
      <c r="I318">
        <v>57790</v>
      </c>
      <c r="J318">
        <v>60884</v>
      </c>
      <c r="K318">
        <v>23234</v>
      </c>
      <c r="L318">
        <v>26145</v>
      </c>
      <c r="M318">
        <v>619</v>
      </c>
      <c r="N318">
        <v>705</v>
      </c>
      <c r="O318">
        <v>1945</v>
      </c>
      <c r="P318">
        <v>2368</v>
      </c>
      <c r="Q318">
        <v>97</v>
      </c>
      <c r="R318">
        <v>114</v>
      </c>
      <c r="S318">
        <v>3373</v>
      </c>
      <c r="T318">
        <v>3512</v>
      </c>
      <c r="U318">
        <v>80420</v>
      </c>
      <c r="V318">
        <v>86955</v>
      </c>
      <c r="W318">
        <v>6638</v>
      </c>
      <c r="X318">
        <v>6773</v>
      </c>
    </row>
    <row r="319" spans="1:24" x14ac:dyDescent="0.25">
      <c r="A319" s="6" t="str">
        <f t="shared" si="4"/>
        <v>10003</v>
      </c>
      <c r="B319">
        <v>10</v>
      </c>
      <c r="C319">
        <v>3</v>
      </c>
      <c r="D319" t="s">
        <v>572</v>
      </c>
      <c r="E319" t="s">
        <v>575</v>
      </c>
      <c r="F319">
        <v>558753</v>
      </c>
      <c r="G319">
        <v>270456</v>
      </c>
      <c r="H319">
        <v>288297</v>
      </c>
      <c r="I319">
        <v>176436</v>
      </c>
      <c r="J319">
        <v>184576</v>
      </c>
      <c r="K319">
        <v>69202</v>
      </c>
      <c r="L319">
        <v>78434</v>
      </c>
      <c r="M319">
        <v>1340</v>
      </c>
      <c r="N319">
        <v>1317</v>
      </c>
      <c r="O319">
        <v>16185</v>
      </c>
      <c r="P319">
        <v>16146</v>
      </c>
      <c r="Q319">
        <v>205</v>
      </c>
      <c r="R319">
        <v>187</v>
      </c>
      <c r="S319">
        <v>7088</v>
      </c>
      <c r="T319">
        <v>7637</v>
      </c>
      <c r="U319">
        <v>240990</v>
      </c>
      <c r="V319">
        <v>259563</v>
      </c>
      <c r="W319">
        <v>29466</v>
      </c>
      <c r="X319">
        <v>28734</v>
      </c>
    </row>
    <row r="320" spans="1:24" x14ac:dyDescent="0.25">
      <c r="A320" s="6" t="str">
        <f t="shared" si="4"/>
        <v>10005</v>
      </c>
      <c r="B320">
        <v>10</v>
      </c>
      <c r="C320">
        <v>5</v>
      </c>
      <c r="D320" t="s">
        <v>572</v>
      </c>
      <c r="E320" t="s">
        <v>577</v>
      </c>
      <c r="F320">
        <v>234225</v>
      </c>
      <c r="G320">
        <v>113279</v>
      </c>
      <c r="H320">
        <v>120946</v>
      </c>
      <c r="I320">
        <v>93844</v>
      </c>
      <c r="J320">
        <v>100545</v>
      </c>
      <c r="K320">
        <v>13908</v>
      </c>
      <c r="L320">
        <v>14621</v>
      </c>
      <c r="M320">
        <v>1330</v>
      </c>
      <c r="N320">
        <v>1253</v>
      </c>
      <c r="O320">
        <v>1511</v>
      </c>
      <c r="P320">
        <v>1708</v>
      </c>
      <c r="Q320">
        <v>240</v>
      </c>
      <c r="R320">
        <v>216</v>
      </c>
      <c r="S320">
        <v>2446</v>
      </c>
      <c r="T320">
        <v>2603</v>
      </c>
      <c r="U320">
        <v>101938</v>
      </c>
      <c r="V320">
        <v>110507</v>
      </c>
      <c r="W320">
        <v>11341</v>
      </c>
      <c r="X320">
        <v>10439</v>
      </c>
    </row>
    <row r="321" spans="1:24" x14ac:dyDescent="0.25">
      <c r="A321" s="6" t="str">
        <f t="shared" si="4"/>
        <v>11001</v>
      </c>
      <c r="B321">
        <v>11</v>
      </c>
      <c r="C321">
        <v>1</v>
      </c>
      <c r="D321" t="s">
        <v>579</v>
      </c>
      <c r="E321" t="s">
        <v>579</v>
      </c>
      <c r="F321">
        <v>705749</v>
      </c>
      <c r="G321">
        <v>334711</v>
      </c>
      <c r="H321">
        <v>371038</v>
      </c>
      <c r="I321">
        <v>162160</v>
      </c>
      <c r="J321">
        <v>162421</v>
      </c>
      <c r="K321">
        <v>147351</v>
      </c>
      <c r="L321">
        <v>177133</v>
      </c>
      <c r="M321">
        <v>2216</v>
      </c>
      <c r="N321">
        <v>1914</v>
      </c>
      <c r="O321">
        <v>13330</v>
      </c>
      <c r="P321">
        <v>18172</v>
      </c>
      <c r="Q321">
        <v>461</v>
      </c>
      <c r="R321">
        <v>462</v>
      </c>
      <c r="S321">
        <v>9193</v>
      </c>
      <c r="T321">
        <v>10936</v>
      </c>
      <c r="U321">
        <v>294461</v>
      </c>
      <c r="V321">
        <v>331811</v>
      </c>
      <c r="W321">
        <v>40250</v>
      </c>
      <c r="X321">
        <v>39227</v>
      </c>
    </row>
    <row r="322" spans="1:24" x14ac:dyDescent="0.25">
      <c r="A322" s="6" t="str">
        <f t="shared" ref="A322:A385" si="5">TEXT(B322*1000+C322,"00000")</f>
        <v>12001</v>
      </c>
      <c r="B322">
        <v>12</v>
      </c>
      <c r="C322">
        <v>1</v>
      </c>
      <c r="D322" t="s">
        <v>581</v>
      </c>
      <c r="E322" t="s">
        <v>582</v>
      </c>
      <c r="F322">
        <v>269043</v>
      </c>
      <c r="G322">
        <v>129680</v>
      </c>
      <c r="H322">
        <v>139363</v>
      </c>
      <c r="I322">
        <v>91487</v>
      </c>
      <c r="J322">
        <v>96471</v>
      </c>
      <c r="K322">
        <v>25573</v>
      </c>
      <c r="L322">
        <v>29932</v>
      </c>
      <c r="M322">
        <v>504</v>
      </c>
      <c r="N322">
        <v>504</v>
      </c>
      <c r="O322">
        <v>8054</v>
      </c>
      <c r="P322">
        <v>8497</v>
      </c>
      <c r="Q322">
        <v>110</v>
      </c>
      <c r="R322">
        <v>89</v>
      </c>
      <c r="S322">
        <v>3952</v>
      </c>
      <c r="T322">
        <v>3870</v>
      </c>
      <c r="U322">
        <v>116056</v>
      </c>
      <c r="V322">
        <v>124765</v>
      </c>
      <c r="W322">
        <v>13624</v>
      </c>
      <c r="X322">
        <v>14598</v>
      </c>
    </row>
    <row r="323" spans="1:24" x14ac:dyDescent="0.25">
      <c r="A323" s="6" t="str">
        <f t="shared" si="5"/>
        <v>12003</v>
      </c>
      <c r="B323">
        <v>12</v>
      </c>
      <c r="C323">
        <v>3</v>
      </c>
      <c r="D323" t="s">
        <v>581</v>
      </c>
      <c r="E323" t="s">
        <v>584</v>
      </c>
      <c r="F323">
        <v>29210</v>
      </c>
      <c r="G323">
        <v>15365</v>
      </c>
      <c r="H323">
        <v>13845</v>
      </c>
      <c r="I323">
        <v>12261</v>
      </c>
      <c r="J323">
        <v>11899</v>
      </c>
      <c r="K323">
        <v>2666</v>
      </c>
      <c r="L323">
        <v>1490</v>
      </c>
      <c r="M323">
        <v>76</v>
      </c>
      <c r="N323">
        <v>72</v>
      </c>
      <c r="O323">
        <v>87</v>
      </c>
      <c r="P323">
        <v>108</v>
      </c>
      <c r="Q323">
        <v>5</v>
      </c>
      <c r="R323">
        <v>4</v>
      </c>
      <c r="S323">
        <v>270</v>
      </c>
      <c r="T323">
        <v>272</v>
      </c>
      <c r="U323">
        <v>14909</v>
      </c>
      <c r="V323">
        <v>13470</v>
      </c>
      <c r="W323">
        <v>456</v>
      </c>
      <c r="X323">
        <v>375</v>
      </c>
    </row>
    <row r="324" spans="1:24" x14ac:dyDescent="0.25">
      <c r="A324" s="6" t="str">
        <f t="shared" si="5"/>
        <v>12005</v>
      </c>
      <c r="B324">
        <v>12</v>
      </c>
      <c r="C324">
        <v>5</v>
      </c>
      <c r="D324" t="s">
        <v>581</v>
      </c>
      <c r="E324" t="s">
        <v>586</v>
      </c>
      <c r="F324">
        <v>174705</v>
      </c>
      <c r="G324">
        <v>86622</v>
      </c>
      <c r="H324">
        <v>88083</v>
      </c>
      <c r="I324">
        <v>71512</v>
      </c>
      <c r="J324">
        <v>72165</v>
      </c>
      <c r="K324">
        <v>9815</v>
      </c>
      <c r="L324">
        <v>9846</v>
      </c>
      <c r="M324">
        <v>717</v>
      </c>
      <c r="N324">
        <v>697</v>
      </c>
      <c r="O324">
        <v>1685</v>
      </c>
      <c r="P324">
        <v>2385</v>
      </c>
      <c r="Q324">
        <v>136</v>
      </c>
      <c r="R324">
        <v>134</v>
      </c>
      <c r="S324">
        <v>2757</v>
      </c>
      <c r="T324">
        <v>2856</v>
      </c>
      <c r="U324">
        <v>80629</v>
      </c>
      <c r="V324">
        <v>82438</v>
      </c>
      <c r="W324">
        <v>5993</v>
      </c>
      <c r="X324">
        <v>5645</v>
      </c>
    </row>
    <row r="325" spans="1:24" x14ac:dyDescent="0.25">
      <c r="A325" s="6" t="str">
        <f t="shared" si="5"/>
        <v>12007</v>
      </c>
      <c r="B325">
        <v>12</v>
      </c>
      <c r="C325">
        <v>7</v>
      </c>
      <c r="D325" t="s">
        <v>581</v>
      </c>
      <c r="E325" t="s">
        <v>588</v>
      </c>
      <c r="F325">
        <v>28201</v>
      </c>
      <c r="G325">
        <v>15692</v>
      </c>
      <c r="H325">
        <v>12509</v>
      </c>
      <c r="I325">
        <v>11386</v>
      </c>
      <c r="J325">
        <v>10066</v>
      </c>
      <c r="K325">
        <v>3852</v>
      </c>
      <c r="L325">
        <v>1949</v>
      </c>
      <c r="M325">
        <v>66</v>
      </c>
      <c r="N325">
        <v>98</v>
      </c>
      <c r="O325">
        <v>78</v>
      </c>
      <c r="P325">
        <v>99</v>
      </c>
      <c r="Q325">
        <v>6</v>
      </c>
      <c r="R325">
        <v>8</v>
      </c>
      <c r="S325">
        <v>304</v>
      </c>
      <c r="T325">
        <v>289</v>
      </c>
      <c r="U325">
        <v>14793</v>
      </c>
      <c r="V325">
        <v>12077</v>
      </c>
      <c r="W325">
        <v>899</v>
      </c>
      <c r="X325">
        <v>432</v>
      </c>
    </row>
    <row r="326" spans="1:24" x14ac:dyDescent="0.25">
      <c r="A326" s="6" t="str">
        <f t="shared" si="5"/>
        <v>12009</v>
      </c>
      <c r="B326">
        <v>12</v>
      </c>
      <c r="C326">
        <v>9</v>
      </c>
      <c r="D326" t="s">
        <v>581</v>
      </c>
      <c r="E326" t="s">
        <v>590</v>
      </c>
      <c r="F326">
        <v>601942</v>
      </c>
      <c r="G326">
        <v>294384</v>
      </c>
      <c r="H326">
        <v>307558</v>
      </c>
      <c r="I326">
        <v>246186</v>
      </c>
      <c r="J326">
        <v>254403</v>
      </c>
      <c r="K326">
        <v>31254</v>
      </c>
      <c r="L326">
        <v>33815</v>
      </c>
      <c r="M326">
        <v>1410</v>
      </c>
      <c r="N326">
        <v>1386</v>
      </c>
      <c r="O326">
        <v>6847</v>
      </c>
      <c r="P326">
        <v>8819</v>
      </c>
      <c r="Q326">
        <v>392</v>
      </c>
      <c r="R326">
        <v>394</v>
      </c>
      <c r="S326">
        <v>8295</v>
      </c>
      <c r="T326">
        <v>8741</v>
      </c>
      <c r="U326">
        <v>262056</v>
      </c>
      <c r="V326">
        <v>274274</v>
      </c>
      <c r="W326">
        <v>32328</v>
      </c>
      <c r="X326">
        <v>33284</v>
      </c>
    </row>
    <row r="327" spans="1:24" x14ac:dyDescent="0.25">
      <c r="A327" s="6" t="str">
        <f t="shared" si="5"/>
        <v>12011</v>
      </c>
      <c r="B327">
        <v>12</v>
      </c>
      <c r="C327">
        <v>11</v>
      </c>
      <c r="D327" t="s">
        <v>581</v>
      </c>
      <c r="E327" t="s">
        <v>592</v>
      </c>
      <c r="F327">
        <v>1952778</v>
      </c>
      <c r="G327">
        <v>950870</v>
      </c>
      <c r="H327">
        <v>1001908</v>
      </c>
      <c r="I327">
        <v>611505</v>
      </c>
      <c r="J327">
        <v>620078</v>
      </c>
      <c r="K327">
        <v>276743</v>
      </c>
      <c r="L327">
        <v>313334</v>
      </c>
      <c r="M327">
        <v>4075</v>
      </c>
      <c r="N327">
        <v>3937</v>
      </c>
      <c r="O327">
        <v>35610</v>
      </c>
      <c r="P327">
        <v>40007</v>
      </c>
      <c r="Q327">
        <v>1161</v>
      </c>
      <c r="R327">
        <v>1176</v>
      </c>
      <c r="S327">
        <v>21776</v>
      </c>
      <c r="T327">
        <v>23376</v>
      </c>
      <c r="U327">
        <v>655882</v>
      </c>
      <c r="V327">
        <v>689914</v>
      </c>
      <c r="W327">
        <v>294988</v>
      </c>
      <c r="X327">
        <v>311994</v>
      </c>
    </row>
    <row r="328" spans="1:24" x14ac:dyDescent="0.25">
      <c r="A328" s="6" t="str">
        <f t="shared" si="5"/>
        <v>12013</v>
      </c>
      <c r="B328">
        <v>12</v>
      </c>
      <c r="C328">
        <v>13</v>
      </c>
      <c r="D328" t="s">
        <v>581</v>
      </c>
      <c r="E328" t="s">
        <v>37</v>
      </c>
      <c r="F328">
        <v>14105</v>
      </c>
      <c r="G328">
        <v>7613</v>
      </c>
      <c r="H328">
        <v>6492</v>
      </c>
      <c r="I328">
        <v>6073</v>
      </c>
      <c r="J328">
        <v>5594</v>
      </c>
      <c r="K328">
        <v>1199</v>
      </c>
      <c r="L328">
        <v>560</v>
      </c>
      <c r="M328">
        <v>92</v>
      </c>
      <c r="N328">
        <v>95</v>
      </c>
      <c r="O328">
        <v>57</v>
      </c>
      <c r="P328">
        <v>69</v>
      </c>
      <c r="Q328">
        <v>15</v>
      </c>
      <c r="R328">
        <v>5</v>
      </c>
      <c r="S328">
        <v>177</v>
      </c>
      <c r="T328">
        <v>169</v>
      </c>
      <c r="U328">
        <v>7092</v>
      </c>
      <c r="V328">
        <v>6208</v>
      </c>
      <c r="W328">
        <v>521</v>
      </c>
      <c r="X328">
        <v>284</v>
      </c>
    </row>
    <row r="329" spans="1:24" x14ac:dyDescent="0.25">
      <c r="A329" s="6" t="str">
        <f t="shared" si="5"/>
        <v>12015</v>
      </c>
      <c r="B329">
        <v>12</v>
      </c>
      <c r="C329">
        <v>15</v>
      </c>
      <c r="D329" t="s">
        <v>581</v>
      </c>
      <c r="E329" t="s">
        <v>595</v>
      </c>
      <c r="F329">
        <v>188910</v>
      </c>
      <c r="G329">
        <v>92036</v>
      </c>
      <c r="H329">
        <v>96874</v>
      </c>
      <c r="I329">
        <v>83163</v>
      </c>
      <c r="J329">
        <v>87976</v>
      </c>
      <c r="K329">
        <v>5820</v>
      </c>
      <c r="L329">
        <v>5279</v>
      </c>
      <c r="M329">
        <v>339</v>
      </c>
      <c r="N329">
        <v>423</v>
      </c>
      <c r="O329">
        <v>1061</v>
      </c>
      <c r="P329">
        <v>1612</v>
      </c>
      <c r="Q329">
        <v>68</v>
      </c>
      <c r="R329">
        <v>52</v>
      </c>
      <c r="S329">
        <v>1585</v>
      </c>
      <c r="T329">
        <v>1532</v>
      </c>
      <c r="U329">
        <v>84719</v>
      </c>
      <c r="V329">
        <v>89600</v>
      </c>
      <c r="W329">
        <v>7317</v>
      </c>
      <c r="X329">
        <v>7274</v>
      </c>
    </row>
    <row r="330" spans="1:24" x14ac:dyDescent="0.25">
      <c r="A330" s="6" t="str">
        <f t="shared" si="5"/>
        <v>12017</v>
      </c>
      <c r="B330">
        <v>12</v>
      </c>
      <c r="C330">
        <v>17</v>
      </c>
      <c r="D330" t="s">
        <v>581</v>
      </c>
      <c r="E330" t="s">
        <v>597</v>
      </c>
      <c r="F330">
        <v>149657</v>
      </c>
      <c r="G330">
        <v>72571</v>
      </c>
      <c r="H330">
        <v>77086</v>
      </c>
      <c r="I330">
        <v>67417</v>
      </c>
      <c r="J330">
        <v>71642</v>
      </c>
      <c r="K330">
        <v>2431</v>
      </c>
      <c r="L330">
        <v>2322</v>
      </c>
      <c r="M330">
        <v>357</v>
      </c>
      <c r="N330">
        <v>316</v>
      </c>
      <c r="O330">
        <v>1047</v>
      </c>
      <c r="P330">
        <v>1454</v>
      </c>
      <c r="Q330">
        <v>22</v>
      </c>
      <c r="R330">
        <v>39</v>
      </c>
      <c r="S330">
        <v>1297</v>
      </c>
      <c r="T330">
        <v>1313</v>
      </c>
      <c r="U330">
        <v>67976</v>
      </c>
      <c r="V330">
        <v>72515</v>
      </c>
      <c r="W330">
        <v>4595</v>
      </c>
      <c r="X330">
        <v>4571</v>
      </c>
    </row>
    <row r="331" spans="1:24" x14ac:dyDescent="0.25">
      <c r="A331" s="6" t="str">
        <f t="shared" si="5"/>
        <v>12019</v>
      </c>
      <c r="B331">
        <v>12</v>
      </c>
      <c r="C331">
        <v>19</v>
      </c>
      <c r="D331" t="s">
        <v>581</v>
      </c>
      <c r="E331" t="s">
        <v>49</v>
      </c>
      <c r="F331">
        <v>219252</v>
      </c>
      <c r="G331">
        <v>108161</v>
      </c>
      <c r="H331">
        <v>111091</v>
      </c>
      <c r="I331">
        <v>87369</v>
      </c>
      <c r="J331">
        <v>88702</v>
      </c>
      <c r="K331">
        <v>13570</v>
      </c>
      <c r="L331">
        <v>14101</v>
      </c>
      <c r="M331">
        <v>605</v>
      </c>
      <c r="N331">
        <v>595</v>
      </c>
      <c r="O331">
        <v>2994</v>
      </c>
      <c r="P331">
        <v>3840</v>
      </c>
      <c r="Q331">
        <v>171</v>
      </c>
      <c r="R331">
        <v>176</v>
      </c>
      <c r="S331">
        <v>3452</v>
      </c>
      <c r="T331">
        <v>3677</v>
      </c>
      <c r="U331">
        <v>96700</v>
      </c>
      <c r="V331">
        <v>99697</v>
      </c>
      <c r="W331">
        <v>11461</v>
      </c>
      <c r="X331">
        <v>11394</v>
      </c>
    </row>
    <row r="332" spans="1:24" x14ac:dyDescent="0.25">
      <c r="A332" s="6" t="str">
        <f t="shared" si="5"/>
        <v>12021</v>
      </c>
      <c r="B332">
        <v>12</v>
      </c>
      <c r="C332">
        <v>21</v>
      </c>
      <c r="D332" t="s">
        <v>581</v>
      </c>
      <c r="E332" t="s">
        <v>600</v>
      </c>
      <c r="F332">
        <v>384902</v>
      </c>
      <c r="G332">
        <v>189649</v>
      </c>
      <c r="H332">
        <v>195253</v>
      </c>
      <c r="I332">
        <v>169530</v>
      </c>
      <c r="J332">
        <v>174343</v>
      </c>
      <c r="K332">
        <v>14184</v>
      </c>
      <c r="L332">
        <v>13972</v>
      </c>
      <c r="M332">
        <v>957</v>
      </c>
      <c r="N332">
        <v>869</v>
      </c>
      <c r="O332">
        <v>2620</v>
      </c>
      <c r="P332">
        <v>3385</v>
      </c>
      <c r="Q332">
        <v>187</v>
      </c>
      <c r="R332">
        <v>174</v>
      </c>
      <c r="S332">
        <v>2171</v>
      </c>
      <c r="T332">
        <v>2510</v>
      </c>
      <c r="U332">
        <v>133198</v>
      </c>
      <c r="V332">
        <v>141767</v>
      </c>
      <c r="W332">
        <v>56451</v>
      </c>
      <c r="X332">
        <v>53486</v>
      </c>
    </row>
    <row r="333" spans="1:24" x14ac:dyDescent="0.25">
      <c r="A333" s="6" t="str">
        <f t="shared" si="5"/>
        <v>12023</v>
      </c>
      <c r="B333">
        <v>12</v>
      </c>
      <c r="C333">
        <v>23</v>
      </c>
      <c r="D333" t="s">
        <v>581</v>
      </c>
      <c r="E333" t="s">
        <v>211</v>
      </c>
      <c r="F333">
        <v>71686</v>
      </c>
      <c r="G333">
        <v>37103</v>
      </c>
      <c r="H333">
        <v>34583</v>
      </c>
      <c r="I333">
        <v>28279</v>
      </c>
      <c r="J333">
        <v>27414</v>
      </c>
      <c r="K333">
        <v>7551</v>
      </c>
      <c r="L333">
        <v>5839</v>
      </c>
      <c r="M333">
        <v>218</v>
      </c>
      <c r="N333">
        <v>204</v>
      </c>
      <c r="O333">
        <v>284</v>
      </c>
      <c r="P333">
        <v>441</v>
      </c>
      <c r="Q333">
        <v>33</v>
      </c>
      <c r="R333">
        <v>32</v>
      </c>
      <c r="S333">
        <v>738</v>
      </c>
      <c r="T333">
        <v>653</v>
      </c>
      <c r="U333">
        <v>34521</v>
      </c>
      <c r="V333">
        <v>32328</v>
      </c>
      <c r="W333">
        <v>2582</v>
      </c>
      <c r="X333">
        <v>2255</v>
      </c>
    </row>
    <row r="334" spans="1:24" x14ac:dyDescent="0.25">
      <c r="A334" s="6" t="str">
        <f t="shared" si="5"/>
        <v>12027</v>
      </c>
      <c r="B334">
        <v>12</v>
      </c>
      <c r="C334">
        <v>27</v>
      </c>
      <c r="D334" t="s">
        <v>581</v>
      </c>
      <c r="E334" t="s">
        <v>5172</v>
      </c>
      <c r="F334">
        <v>38001</v>
      </c>
      <c r="G334">
        <v>21395</v>
      </c>
      <c r="H334">
        <v>16606</v>
      </c>
      <c r="I334">
        <v>17767</v>
      </c>
      <c r="J334">
        <v>14216</v>
      </c>
      <c r="K334">
        <v>2950</v>
      </c>
      <c r="L334">
        <v>1876</v>
      </c>
      <c r="M334">
        <v>240</v>
      </c>
      <c r="N334">
        <v>170</v>
      </c>
      <c r="O334">
        <v>112</v>
      </c>
      <c r="P334">
        <v>95</v>
      </c>
      <c r="Q334">
        <v>41</v>
      </c>
      <c r="R334">
        <v>25</v>
      </c>
      <c r="S334">
        <v>285</v>
      </c>
      <c r="T334">
        <v>224</v>
      </c>
      <c r="U334">
        <v>13550</v>
      </c>
      <c r="V334">
        <v>12239</v>
      </c>
      <c r="W334">
        <v>7845</v>
      </c>
      <c r="X334">
        <v>4367</v>
      </c>
    </row>
    <row r="335" spans="1:24" x14ac:dyDescent="0.25">
      <c r="A335" s="6" t="str">
        <f t="shared" si="5"/>
        <v>12029</v>
      </c>
      <c r="B335">
        <v>12</v>
      </c>
      <c r="C335">
        <v>29</v>
      </c>
      <c r="D335" t="s">
        <v>581</v>
      </c>
      <c r="E335" t="s">
        <v>605</v>
      </c>
      <c r="F335">
        <v>16826</v>
      </c>
      <c r="G335">
        <v>9278</v>
      </c>
      <c r="H335">
        <v>7548</v>
      </c>
      <c r="I335">
        <v>7840</v>
      </c>
      <c r="J335">
        <v>6856</v>
      </c>
      <c r="K335">
        <v>1187</v>
      </c>
      <c r="L335">
        <v>455</v>
      </c>
      <c r="M335">
        <v>58</v>
      </c>
      <c r="N335">
        <v>49</v>
      </c>
      <c r="O335">
        <v>33</v>
      </c>
      <c r="P335">
        <v>40</v>
      </c>
      <c r="Q335">
        <v>1</v>
      </c>
      <c r="R335">
        <v>2</v>
      </c>
      <c r="S335">
        <v>159</v>
      </c>
      <c r="T335">
        <v>146</v>
      </c>
      <c r="U335">
        <v>8829</v>
      </c>
      <c r="V335">
        <v>7289</v>
      </c>
      <c r="W335">
        <v>449</v>
      </c>
      <c r="X335">
        <v>259</v>
      </c>
    </row>
    <row r="336" spans="1:24" x14ac:dyDescent="0.25">
      <c r="A336" s="6" t="str">
        <f t="shared" si="5"/>
        <v>12031</v>
      </c>
      <c r="B336">
        <v>12</v>
      </c>
      <c r="C336">
        <v>31</v>
      </c>
      <c r="D336" t="s">
        <v>581</v>
      </c>
      <c r="E336" t="s">
        <v>607</v>
      </c>
      <c r="F336">
        <v>957755</v>
      </c>
      <c r="G336">
        <v>464225</v>
      </c>
      <c r="H336">
        <v>493530</v>
      </c>
      <c r="I336">
        <v>287176</v>
      </c>
      <c r="J336">
        <v>293249</v>
      </c>
      <c r="K336">
        <v>137461</v>
      </c>
      <c r="L336">
        <v>157476</v>
      </c>
      <c r="M336">
        <v>2157</v>
      </c>
      <c r="N336">
        <v>2191</v>
      </c>
      <c r="O336">
        <v>22451</v>
      </c>
      <c r="P336">
        <v>25411</v>
      </c>
      <c r="Q336">
        <v>627</v>
      </c>
      <c r="R336">
        <v>551</v>
      </c>
      <c r="S336">
        <v>14353</v>
      </c>
      <c r="T336">
        <v>14652</v>
      </c>
      <c r="U336">
        <v>413458</v>
      </c>
      <c r="V336">
        <v>443561</v>
      </c>
      <c r="W336">
        <v>50767</v>
      </c>
      <c r="X336">
        <v>49969</v>
      </c>
    </row>
    <row r="337" spans="1:24" x14ac:dyDescent="0.25">
      <c r="A337" s="6" t="str">
        <f t="shared" si="5"/>
        <v>12033</v>
      </c>
      <c r="B337">
        <v>12</v>
      </c>
      <c r="C337">
        <v>33</v>
      </c>
      <c r="D337" t="s">
        <v>581</v>
      </c>
      <c r="E337" t="s">
        <v>75</v>
      </c>
      <c r="F337">
        <v>318316</v>
      </c>
      <c r="G337">
        <v>157221</v>
      </c>
      <c r="H337">
        <v>161095</v>
      </c>
      <c r="I337">
        <v>110265</v>
      </c>
      <c r="J337">
        <v>108930</v>
      </c>
      <c r="K337">
        <v>35047</v>
      </c>
      <c r="L337">
        <v>39020</v>
      </c>
      <c r="M337">
        <v>1463</v>
      </c>
      <c r="N337">
        <v>1383</v>
      </c>
      <c r="O337">
        <v>4707</v>
      </c>
      <c r="P337">
        <v>5909</v>
      </c>
      <c r="Q337">
        <v>291</v>
      </c>
      <c r="R337">
        <v>334</v>
      </c>
      <c r="S337">
        <v>5448</v>
      </c>
      <c r="T337">
        <v>5519</v>
      </c>
      <c r="U337">
        <v>147010</v>
      </c>
      <c r="V337">
        <v>152412</v>
      </c>
      <c r="W337">
        <v>10211</v>
      </c>
      <c r="X337">
        <v>8683</v>
      </c>
    </row>
    <row r="338" spans="1:24" x14ac:dyDescent="0.25">
      <c r="A338" s="6" t="str">
        <f t="shared" si="5"/>
        <v>12035</v>
      </c>
      <c r="B338">
        <v>12</v>
      </c>
      <c r="C338">
        <v>35</v>
      </c>
      <c r="D338" t="s">
        <v>581</v>
      </c>
      <c r="E338" t="s">
        <v>610</v>
      </c>
      <c r="F338">
        <v>115081</v>
      </c>
      <c r="G338">
        <v>55374</v>
      </c>
      <c r="H338">
        <v>59707</v>
      </c>
      <c r="I338">
        <v>46605</v>
      </c>
      <c r="J338">
        <v>49911</v>
      </c>
      <c r="K338">
        <v>5996</v>
      </c>
      <c r="L338">
        <v>6497</v>
      </c>
      <c r="M338">
        <v>234</v>
      </c>
      <c r="N338">
        <v>227</v>
      </c>
      <c r="O338">
        <v>1196</v>
      </c>
      <c r="P338">
        <v>1709</v>
      </c>
      <c r="Q338">
        <v>53</v>
      </c>
      <c r="R338">
        <v>53</v>
      </c>
      <c r="S338">
        <v>1290</v>
      </c>
      <c r="T338">
        <v>1310</v>
      </c>
      <c r="U338">
        <v>49323</v>
      </c>
      <c r="V338">
        <v>53250</v>
      </c>
      <c r="W338">
        <v>6051</v>
      </c>
      <c r="X338">
        <v>6457</v>
      </c>
    </row>
    <row r="339" spans="1:24" x14ac:dyDescent="0.25">
      <c r="A339" s="6" t="str">
        <f t="shared" si="5"/>
        <v>12037</v>
      </c>
      <c r="B339">
        <v>12</v>
      </c>
      <c r="C339">
        <v>37</v>
      </c>
      <c r="D339" t="s">
        <v>581</v>
      </c>
      <c r="E339" t="s">
        <v>81</v>
      </c>
      <c r="F339">
        <v>12125</v>
      </c>
      <c r="G339">
        <v>6902</v>
      </c>
      <c r="H339">
        <v>5223</v>
      </c>
      <c r="I339">
        <v>5489</v>
      </c>
      <c r="J339">
        <v>4613</v>
      </c>
      <c r="K339">
        <v>1197</v>
      </c>
      <c r="L339">
        <v>411</v>
      </c>
      <c r="M339">
        <v>78</v>
      </c>
      <c r="N339">
        <v>39</v>
      </c>
      <c r="O339">
        <v>25</v>
      </c>
      <c r="P339">
        <v>27</v>
      </c>
      <c r="Q339">
        <v>6</v>
      </c>
      <c r="R339">
        <v>3</v>
      </c>
      <c r="S339">
        <v>107</v>
      </c>
      <c r="T339">
        <v>130</v>
      </c>
      <c r="U339">
        <v>6396</v>
      </c>
      <c r="V339">
        <v>5043</v>
      </c>
      <c r="W339">
        <v>506</v>
      </c>
      <c r="X339">
        <v>180</v>
      </c>
    </row>
    <row r="340" spans="1:24" x14ac:dyDescent="0.25">
      <c r="A340" s="6" t="str">
        <f t="shared" si="5"/>
        <v>12039</v>
      </c>
      <c r="B340">
        <v>12</v>
      </c>
      <c r="C340">
        <v>39</v>
      </c>
      <c r="D340" t="s">
        <v>581</v>
      </c>
      <c r="E340" t="s">
        <v>613</v>
      </c>
      <c r="F340">
        <v>45660</v>
      </c>
      <c r="G340">
        <v>21675</v>
      </c>
      <c r="H340">
        <v>23985</v>
      </c>
      <c r="I340">
        <v>9508</v>
      </c>
      <c r="J340">
        <v>9640</v>
      </c>
      <c r="K340">
        <v>11622</v>
      </c>
      <c r="L340">
        <v>13718</v>
      </c>
      <c r="M340">
        <v>150</v>
      </c>
      <c r="N340">
        <v>134</v>
      </c>
      <c r="O340">
        <v>109</v>
      </c>
      <c r="P340">
        <v>186</v>
      </c>
      <c r="Q340">
        <v>28</v>
      </c>
      <c r="R340">
        <v>32</v>
      </c>
      <c r="S340">
        <v>258</v>
      </c>
      <c r="T340">
        <v>275</v>
      </c>
      <c r="U340">
        <v>19064</v>
      </c>
      <c r="V340">
        <v>21602</v>
      </c>
      <c r="W340">
        <v>2611</v>
      </c>
      <c r="X340">
        <v>2383</v>
      </c>
    </row>
    <row r="341" spans="1:24" x14ac:dyDescent="0.25">
      <c r="A341" s="6" t="str">
        <f t="shared" si="5"/>
        <v>12041</v>
      </c>
      <c r="B341">
        <v>12</v>
      </c>
      <c r="C341">
        <v>41</v>
      </c>
      <c r="D341" t="s">
        <v>581</v>
      </c>
      <c r="E341" t="s">
        <v>615</v>
      </c>
      <c r="F341">
        <v>18582</v>
      </c>
      <c r="G341">
        <v>9588</v>
      </c>
      <c r="H341">
        <v>8994</v>
      </c>
      <c r="I341">
        <v>8531</v>
      </c>
      <c r="J341">
        <v>8425</v>
      </c>
      <c r="K341">
        <v>769</v>
      </c>
      <c r="L341">
        <v>284</v>
      </c>
      <c r="M341">
        <v>59</v>
      </c>
      <c r="N341">
        <v>78</v>
      </c>
      <c r="O341">
        <v>50</v>
      </c>
      <c r="P341">
        <v>56</v>
      </c>
      <c r="Q341">
        <v>15</v>
      </c>
      <c r="R341">
        <v>4</v>
      </c>
      <c r="S341">
        <v>164</v>
      </c>
      <c r="T341">
        <v>147</v>
      </c>
      <c r="U341">
        <v>8956</v>
      </c>
      <c r="V341">
        <v>8514</v>
      </c>
      <c r="W341">
        <v>632</v>
      </c>
      <c r="X341">
        <v>480</v>
      </c>
    </row>
    <row r="342" spans="1:24" x14ac:dyDescent="0.25">
      <c r="A342" s="6" t="str">
        <f t="shared" si="5"/>
        <v>12043</v>
      </c>
      <c r="B342">
        <v>12</v>
      </c>
      <c r="C342">
        <v>43</v>
      </c>
      <c r="D342" t="s">
        <v>581</v>
      </c>
      <c r="E342" t="s">
        <v>617</v>
      </c>
      <c r="F342">
        <v>13811</v>
      </c>
      <c r="G342">
        <v>7700</v>
      </c>
      <c r="H342">
        <v>6111</v>
      </c>
      <c r="I342">
        <v>5847</v>
      </c>
      <c r="J342">
        <v>5040</v>
      </c>
      <c r="K342">
        <v>1301</v>
      </c>
      <c r="L342">
        <v>587</v>
      </c>
      <c r="M342">
        <v>379</v>
      </c>
      <c r="N342">
        <v>346</v>
      </c>
      <c r="O342">
        <v>56</v>
      </c>
      <c r="P342">
        <v>39</v>
      </c>
      <c r="Q342">
        <v>6</v>
      </c>
      <c r="R342">
        <v>8</v>
      </c>
      <c r="S342">
        <v>111</v>
      </c>
      <c r="T342">
        <v>91</v>
      </c>
      <c r="U342">
        <v>6009</v>
      </c>
      <c r="V342">
        <v>4788</v>
      </c>
      <c r="W342">
        <v>1691</v>
      </c>
      <c r="X342">
        <v>1323</v>
      </c>
    </row>
    <row r="343" spans="1:24" x14ac:dyDescent="0.25">
      <c r="A343" s="6" t="str">
        <f t="shared" si="5"/>
        <v>12045</v>
      </c>
      <c r="B343">
        <v>12</v>
      </c>
      <c r="C343">
        <v>45</v>
      </c>
      <c r="D343" t="s">
        <v>581</v>
      </c>
      <c r="E343" t="s">
        <v>619</v>
      </c>
      <c r="F343">
        <v>13639</v>
      </c>
      <c r="G343">
        <v>6890</v>
      </c>
      <c r="H343">
        <v>6749</v>
      </c>
      <c r="I343">
        <v>5831</v>
      </c>
      <c r="J343">
        <v>5772</v>
      </c>
      <c r="K343">
        <v>845</v>
      </c>
      <c r="L343">
        <v>698</v>
      </c>
      <c r="M343">
        <v>50</v>
      </c>
      <c r="N343">
        <v>51</v>
      </c>
      <c r="O343">
        <v>27</v>
      </c>
      <c r="P343">
        <v>48</v>
      </c>
      <c r="Q343">
        <v>1</v>
      </c>
      <c r="R343">
        <v>2</v>
      </c>
      <c r="S343">
        <v>136</v>
      </c>
      <c r="T343">
        <v>178</v>
      </c>
      <c r="U343">
        <v>6623</v>
      </c>
      <c r="V343">
        <v>6602</v>
      </c>
      <c r="W343">
        <v>267</v>
      </c>
      <c r="X343">
        <v>147</v>
      </c>
    </row>
    <row r="344" spans="1:24" x14ac:dyDescent="0.25">
      <c r="A344" s="6" t="str">
        <f t="shared" si="5"/>
        <v>12047</v>
      </c>
      <c r="B344">
        <v>12</v>
      </c>
      <c r="C344">
        <v>47</v>
      </c>
      <c r="D344" t="s">
        <v>581</v>
      </c>
      <c r="E344" t="s">
        <v>621</v>
      </c>
      <c r="F344">
        <v>14428</v>
      </c>
      <c r="G344">
        <v>8347</v>
      </c>
      <c r="H344">
        <v>6081</v>
      </c>
      <c r="I344">
        <v>5048</v>
      </c>
      <c r="J344">
        <v>4006</v>
      </c>
      <c r="K344">
        <v>3010</v>
      </c>
      <c r="L344">
        <v>1779</v>
      </c>
      <c r="M344">
        <v>82</v>
      </c>
      <c r="N344">
        <v>73</v>
      </c>
      <c r="O344">
        <v>44</v>
      </c>
      <c r="P344">
        <v>72</v>
      </c>
      <c r="Q344">
        <v>3</v>
      </c>
      <c r="R344">
        <v>1</v>
      </c>
      <c r="S344">
        <v>160</v>
      </c>
      <c r="T344">
        <v>150</v>
      </c>
      <c r="U344">
        <v>7475</v>
      </c>
      <c r="V344">
        <v>5537</v>
      </c>
      <c r="W344">
        <v>872</v>
      </c>
      <c r="X344">
        <v>544</v>
      </c>
    </row>
    <row r="345" spans="1:24" x14ac:dyDescent="0.25">
      <c r="A345" s="6" t="str">
        <f t="shared" si="5"/>
        <v>12049</v>
      </c>
      <c r="B345">
        <v>12</v>
      </c>
      <c r="C345">
        <v>49</v>
      </c>
      <c r="D345" t="s">
        <v>581</v>
      </c>
      <c r="E345" t="s">
        <v>623</v>
      </c>
      <c r="F345">
        <v>26937</v>
      </c>
      <c r="G345">
        <v>14232</v>
      </c>
      <c r="H345">
        <v>12705</v>
      </c>
      <c r="I345">
        <v>12532</v>
      </c>
      <c r="J345">
        <v>11264</v>
      </c>
      <c r="K345">
        <v>1128</v>
      </c>
      <c r="L345">
        <v>908</v>
      </c>
      <c r="M345">
        <v>169</v>
      </c>
      <c r="N345">
        <v>143</v>
      </c>
      <c r="O345">
        <v>145</v>
      </c>
      <c r="P345">
        <v>152</v>
      </c>
      <c r="Q345">
        <v>17</v>
      </c>
      <c r="R345">
        <v>13</v>
      </c>
      <c r="S345">
        <v>241</v>
      </c>
      <c r="T345">
        <v>225</v>
      </c>
      <c r="U345">
        <v>7803</v>
      </c>
      <c r="V345">
        <v>7377</v>
      </c>
      <c r="W345">
        <v>6429</v>
      </c>
      <c r="X345">
        <v>5328</v>
      </c>
    </row>
    <row r="346" spans="1:24" x14ac:dyDescent="0.25">
      <c r="A346" s="6" t="str">
        <f t="shared" si="5"/>
        <v>12051</v>
      </c>
      <c r="B346">
        <v>12</v>
      </c>
      <c r="C346">
        <v>51</v>
      </c>
      <c r="D346" t="s">
        <v>581</v>
      </c>
      <c r="E346" t="s">
        <v>625</v>
      </c>
      <c r="F346">
        <v>42022</v>
      </c>
      <c r="G346">
        <v>22255</v>
      </c>
      <c r="H346">
        <v>19767</v>
      </c>
      <c r="I346">
        <v>18812</v>
      </c>
      <c r="J346">
        <v>16175</v>
      </c>
      <c r="K346">
        <v>2384</v>
      </c>
      <c r="L346">
        <v>2585</v>
      </c>
      <c r="M346">
        <v>438</v>
      </c>
      <c r="N346">
        <v>405</v>
      </c>
      <c r="O346">
        <v>209</v>
      </c>
      <c r="P346">
        <v>198</v>
      </c>
      <c r="Q346">
        <v>46</v>
      </c>
      <c r="R346">
        <v>35</v>
      </c>
      <c r="S346">
        <v>366</v>
      </c>
      <c r="T346">
        <v>369</v>
      </c>
      <c r="U346">
        <v>9230</v>
      </c>
      <c r="V346">
        <v>9533</v>
      </c>
      <c r="W346">
        <v>13025</v>
      </c>
      <c r="X346">
        <v>10234</v>
      </c>
    </row>
    <row r="347" spans="1:24" x14ac:dyDescent="0.25">
      <c r="A347" s="6" t="str">
        <f t="shared" si="5"/>
        <v>12053</v>
      </c>
      <c r="B347">
        <v>12</v>
      </c>
      <c r="C347">
        <v>53</v>
      </c>
      <c r="D347" t="s">
        <v>581</v>
      </c>
      <c r="E347" t="s">
        <v>627</v>
      </c>
      <c r="F347">
        <v>193920</v>
      </c>
      <c r="G347">
        <v>93470</v>
      </c>
      <c r="H347">
        <v>100450</v>
      </c>
      <c r="I347">
        <v>83689</v>
      </c>
      <c r="J347">
        <v>90133</v>
      </c>
      <c r="K347">
        <v>5782</v>
      </c>
      <c r="L347">
        <v>6001</v>
      </c>
      <c r="M347">
        <v>484</v>
      </c>
      <c r="N347">
        <v>497</v>
      </c>
      <c r="O347">
        <v>1218</v>
      </c>
      <c r="P347">
        <v>1561</v>
      </c>
      <c r="Q347">
        <v>83</v>
      </c>
      <c r="R347">
        <v>107</v>
      </c>
      <c r="S347">
        <v>2214</v>
      </c>
      <c r="T347">
        <v>2151</v>
      </c>
      <c r="U347">
        <v>79113</v>
      </c>
      <c r="V347">
        <v>86031</v>
      </c>
      <c r="W347">
        <v>14357</v>
      </c>
      <c r="X347">
        <v>14419</v>
      </c>
    </row>
    <row r="348" spans="1:24" x14ac:dyDescent="0.25">
      <c r="A348" s="6" t="str">
        <f t="shared" si="5"/>
        <v>12055</v>
      </c>
      <c r="B348">
        <v>12</v>
      </c>
      <c r="C348">
        <v>55</v>
      </c>
      <c r="D348" t="s">
        <v>581</v>
      </c>
      <c r="E348" t="s">
        <v>629</v>
      </c>
      <c r="F348">
        <v>106221</v>
      </c>
      <c r="G348">
        <v>51882</v>
      </c>
      <c r="H348">
        <v>54339</v>
      </c>
      <c r="I348">
        <v>44448</v>
      </c>
      <c r="J348">
        <v>46280</v>
      </c>
      <c r="K348">
        <v>5325</v>
      </c>
      <c r="L348">
        <v>5840</v>
      </c>
      <c r="M348">
        <v>339</v>
      </c>
      <c r="N348">
        <v>353</v>
      </c>
      <c r="O348">
        <v>735</v>
      </c>
      <c r="P348">
        <v>910</v>
      </c>
      <c r="Q348">
        <v>55</v>
      </c>
      <c r="R348">
        <v>51</v>
      </c>
      <c r="S348">
        <v>980</v>
      </c>
      <c r="T348">
        <v>905</v>
      </c>
      <c r="U348">
        <v>39974</v>
      </c>
      <c r="V348">
        <v>43838</v>
      </c>
      <c r="W348">
        <v>11908</v>
      </c>
      <c r="X348">
        <v>10501</v>
      </c>
    </row>
    <row r="349" spans="1:24" x14ac:dyDescent="0.25">
      <c r="A349" s="6" t="str">
        <f t="shared" si="5"/>
        <v>12057</v>
      </c>
      <c r="B349">
        <v>12</v>
      </c>
      <c r="C349">
        <v>57</v>
      </c>
      <c r="D349" t="s">
        <v>581</v>
      </c>
      <c r="E349" t="s">
        <v>631</v>
      </c>
      <c r="F349">
        <v>1471968</v>
      </c>
      <c r="G349">
        <v>720329</v>
      </c>
      <c r="H349">
        <v>751639</v>
      </c>
      <c r="I349">
        <v>539014</v>
      </c>
      <c r="J349">
        <v>551571</v>
      </c>
      <c r="K349">
        <v>124668</v>
      </c>
      <c r="L349">
        <v>139627</v>
      </c>
      <c r="M349">
        <v>3783</v>
      </c>
      <c r="N349">
        <v>3888</v>
      </c>
      <c r="O349">
        <v>31261</v>
      </c>
      <c r="P349">
        <v>34217</v>
      </c>
      <c r="Q349">
        <v>885</v>
      </c>
      <c r="R349">
        <v>1016</v>
      </c>
      <c r="S349">
        <v>20718</v>
      </c>
      <c r="T349">
        <v>21320</v>
      </c>
      <c r="U349">
        <v>502967</v>
      </c>
      <c r="V349">
        <v>532105</v>
      </c>
      <c r="W349">
        <v>217362</v>
      </c>
      <c r="X349">
        <v>219534</v>
      </c>
    </row>
    <row r="350" spans="1:24" x14ac:dyDescent="0.25">
      <c r="A350" s="6" t="str">
        <f t="shared" si="5"/>
        <v>12059</v>
      </c>
      <c r="B350">
        <v>12</v>
      </c>
      <c r="C350">
        <v>59</v>
      </c>
      <c r="D350" t="s">
        <v>581</v>
      </c>
      <c r="E350" t="s">
        <v>633</v>
      </c>
      <c r="F350">
        <v>19617</v>
      </c>
      <c r="G350">
        <v>10425</v>
      </c>
      <c r="H350">
        <v>9192</v>
      </c>
      <c r="I350">
        <v>8943</v>
      </c>
      <c r="J350">
        <v>8500</v>
      </c>
      <c r="K350">
        <v>1062</v>
      </c>
      <c r="L350">
        <v>262</v>
      </c>
      <c r="M350">
        <v>113</v>
      </c>
      <c r="N350">
        <v>102</v>
      </c>
      <c r="O350">
        <v>56</v>
      </c>
      <c r="P350">
        <v>78</v>
      </c>
      <c r="Q350">
        <v>17</v>
      </c>
      <c r="R350">
        <v>18</v>
      </c>
      <c r="S350">
        <v>234</v>
      </c>
      <c r="T350">
        <v>232</v>
      </c>
      <c r="U350">
        <v>10082</v>
      </c>
      <c r="V350">
        <v>8958</v>
      </c>
      <c r="W350">
        <v>343</v>
      </c>
      <c r="X350">
        <v>234</v>
      </c>
    </row>
    <row r="351" spans="1:24" x14ac:dyDescent="0.25">
      <c r="A351" s="6" t="str">
        <f t="shared" si="5"/>
        <v>12061</v>
      </c>
      <c r="B351">
        <v>12</v>
      </c>
      <c r="C351">
        <v>61</v>
      </c>
      <c r="D351" t="s">
        <v>581</v>
      </c>
      <c r="E351" t="s">
        <v>635</v>
      </c>
      <c r="F351">
        <v>159923</v>
      </c>
      <c r="G351">
        <v>76759</v>
      </c>
      <c r="H351">
        <v>83164</v>
      </c>
      <c r="I351">
        <v>66479</v>
      </c>
      <c r="J351">
        <v>72237</v>
      </c>
      <c r="K351">
        <v>7453</v>
      </c>
      <c r="L351">
        <v>7907</v>
      </c>
      <c r="M351">
        <v>329</v>
      </c>
      <c r="N351">
        <v>369</v>
      </c>
      <c r="O351">
        <v>1284</v>
      </c>
      <c r="P351">
        <v>1307</v>
      </c>
      <c r="Q351">
        <v>40</v>
      </c>
      <c r="R351">
        <v>37</v>
      </c>
      <c r="S351">
        <v>1174</v>
      </c>
      <c r="T351">
        <v>1307</v>
      </c>
      <c r="U351">
        <v>66516</v>
      </c>
      <c r="V351">
        <v>73024</v>
      </c>
      <c r="W351">
        <v>10243</v>
      </c>
      <c r="X351">
        <v>10140</v>
      </c>
    </row>
    <row r="352" spans="1:24" x14ac:dyDescent="0.25">
      <c r="A352" s="6" t="str">
        <f t="shared" si="5"/>
        <v>12063</v>
      </c>
      <c r="B352">
        <v>12</v>
      </c>
      <c r="C352">
        <v>63</v>
      </c>
      <c r="D352" t="s">
        <v>581</v>
      </c>
      <c r="E352" t="s">
        <v>93</v>
      </c>
      <c r="F352">
        <v>46414</v>
      </c>
      <c r="G352">
        <v>25020</v>
      </c>
      <c r="H352">
        <v>21394</v>
      </c>
      <c r="I352">
        <v>16963</v>
      </c>
      <c r="J352">
        <v>15349</v>
      </c>
      <c r="K352">
        <v>7016</v>
      </c>
      <c r="L352">
        <v>5190</v>
      </c>
      <c r="M352">
        <v>233</v>
      </c>
      <c r="N352">
        <v>192</v>
      </c>
      <c r="O352">
        <v>160</v>
      </c>
      <c r="P352">
        <v>157</v>
      </c>
      <c r="Q352">
        <v>114</v>
      </c>
      <c r="R352">
        <v>33</v>
      </c>
      <c r="S352">
        <v>534</v>
      </c>
      <c r="T352">
        <v>473</v>
      </c>
      <c r="U352">
        <v>23516</v>
      </c>
      <c r="V352">
        <v>20644</v>
      </c>
      <c r="W352">
        <v>1504</v>
      </c>
      <c r="X352">
        <v>750</v>
      </c>
    </row>
    <row r="353" spans="1:24" x14ac:dyDescent="0.25">
      <c r="A353" s="6" t="str">
        <f t="shared" si="5"/>
        <v>12065</v>
      </c>
      <c r="B353">
        <v>12</v>
      </c>
      <c r="C353">
        <v>65</v>
      </c>
      <c r="D353" t="s">
        <v>581</v>
      </c>
      <c r="E353" t="s">
        <v>95</v>
      </c>
      <c r="F353">
        <v>14246</v>
      </c>
      <c r="G353">
        <v>7485</v>
      </c>
      <c r="H353">
        <v>6761</v>
      </c>
      <c r="I353">
        <v>4782</v>
      </c>
      <c r="J353">
        <v>4288</v>
      </c>
      <c r="K353">
        <v>2536</v>
      </c>
      <c r="L353">
        <v>2242</v>
      </c>
      <c r="M353">
        <v>32</v>
      </c>
      <c r="N353">
        <v>35</v>
      </c>
      <c r="O353">
        <v>30</v>
      </c>
      <c r="P353">
        <v>76</v>
      </c>
      <c r="Q353">
        <v>3</v>
      </c>
      <c r="R353">
        <v>2</v>
      </c>
      <c r="S353">
        <v>102</v>
      </c>
      <c r="T353">
        <v>118</v>
      </c>
      <c r="U353">
        <v>7132</v>
      </c>
      <c r="V353">
        <v>6519</v>
      </c>
      <c r="W353">
        <v>353</v>
      </c>
      <c r="X353">
        <v>242</v>
      </c>
    </row>
    <row r="354" spans="1:24" x14ac:dyDescent="0.25">
      <c r="A354" s="6" t="str">
        <f t="shared" si="5"/>
        <v>12067</v>
      </c>
      <c r="B354">
        <v>12</v>
      </c>
      <c r="C354">
        <v>67</v>
      </c>
      <c r="D354" t="s">
        <v>581</v>
      </c>
      <c r="E354" t="s">
        <v>252</v>
      </c>
      <c r="F354">
        <v>8422</v>
      </c>
      <c r="G354">
        <v>4720</v>
      </c>
      <c r="H354">
        <v>3702</v>
      </c>
      <c r="I354">
        <v>3760</v>
      </c>
      <c r="J354">
        <v>3356</v>
      </c>
      <c r="K354">
        <v>837</v>
      </c>
      <c r="L354">
        <v>232</v>
      </c>
      <c r="M354">
        <v>48</v>
      </c>
      <c r="N354">
        <v>19</v>
      </c>
      <c r="O354">
        <v>9</v>
      </c>
      <c r="P354">
        <v>15</v>
      </c>
      <c r="Q354">
        <v>6</v>
      </c>
      <c r="R354">
        <v>4</v>
      </c>
      <c r="S354">
        <v>60</v>
      </c>
      <c r="T354">
        <v>76</v>
      </c>
      <c r="U354">
        <v>4053</v>
      </c>
      <c r="V354">
        <v>3202</v>
      </c>
      <c r="W354">
        <v>667</v>
      </c>
      <c r="X354">
        <v>500</v>
      </c>
    </row>
    <row r="355" spans="1:24" x14ac:dyDescent="0.25">
      <c r="A355" s="6" t="str">
        <f t="shared" si="5"/>
        <v>12069</v>
      </c>
      <c r="B355">
        <v>12</v>
      </c>
      <c r="C355">
        <v>69</v>
      </c>
      <c r="D355" t="s">
        <v>581</v>
      </c>
      <c r="E355" t="s">
        <v>353</v>
      </c>
      <c r="F355">
        <v>367118</v>
      </c>
      <c r="G355">
        <v>177787</v>
      </c>
      <c r="H355">
        <v>189331</v>
      </c>
      <c r="I355">
        <v>148561</v>
      </c>
      <c r="J355">
        <v>157538</v>
      </c>
      <c r="K355">
        <v>20329</v>
      </c>
      <c r="L355">
        <v>21795</v>
      </c>
      <c r="M355">
        <v>1165</v>
      </c>
      <c r="N355">
        <v>1044</v>
      </c>
      <c r="O355">
        <v>3728</v>
      </c>
      <c r="P355">
        <v>4567</v>
      </c>
      <c r="Q355">
        <v>317</v>
      </c>
      <c r="R355">
        <v>424</v>
      </c>
      <c r="S355">
        <v>3687</v>
      </c>
      <c r="T355">
        <v>3963</v>
      </c>
      <c r="U355">
        <v>147018</v>
      </c>
      <c r="V355">
        <v>158712</v>
      </c>
      <c r="W355">
        <v>30769</v>
      </c>
      <c r="X355">
        <v>30619</v>
      </c>
    </row>
    <row r="356" spans="1:24" x14ac:dyDescent="0.25">
      <c r="A356" s="6" t="str">
        <f t="shared" si="5"/>
        <v>12071</v>
      </c>
      <c r="B356">
        <v>12</v>
      </c>
      <c r="C356">
        <v>71</v>
      </c>
      <c r="D356" t="s">
        <v>581</v>
      </c>
      <c r="E356" t="s">
        <v>103</v>
      </c>
      <c r="F356">
        <v>770577</v>
      </c>
      <c r="G356">
        <v>377301</v>
      </c>
      <c r="H356">
        <v>393276</v>
      </c>
      <c r="I356">
        <v>328025</v>
      </c>
      <c r="J356">
        <v>341107</v>
      </c>
      <c r="K356">
        <v>34112</v>
      </c>
      <c r="L356">
        <v>35867</v>
      </c>
      <c r="M356">
        <v>2105</v>
      </c>
      <c r="N356">
        <v>1695</v>
      </c>
      <c r="O356">
        <v>5901</v>
      </c>
      <c r="P356">
        <v>7612</v>
      </c>
      <c r="Q356">
        <v>458</v>
      </c>
      <c r="R356">
        <v>377</v>
      </c>
      <c r="S356">
        <v>6700</v>
      </c>
      <c r="T356">
        <v>6618</v>
      </c>
      <c r="U356">
        <v>289661</v>
      </c>
      <c r="V356">
        <v>307419</v>
      </c>
      <c r="W356">
        <v>87640</v>
      </c>
      <c r="X356">
        <v>85857</v>
      </c>
    </row>
    <row r="357" spans="1:24" x14ac:dyDescent="0.25">
      <c r="A357" s="6" t="str">
        <f t="shared" si="5"/>
        <v>12073</v>
      </c>
      <c r="B357">
        <v>12</v>
      </c>
      <c r="C357">
        <v>73</v>
      </c>
      <c r="D357" t="s">
        <v>581</v>
      </c>
      <c r="E357" t="s">
        <v>642</v>
      </c>
      <c r="F357">
        <v>293582</v>
      </c>
      <c r="G357">
        <v>138806</v>
      </c>
      <c r="H357">
        <v>154776</v>
      </c>
      <c r="I357">
        <v>87538</v>
      </c>
      <c r="J357">
        <v>93161</v>
      </c>
      <c r="K357">
        <v>42168</v>
      </c>
      <c r="L357">
        <v>51826</v>
      </c>
      <c r="M357">
        <v>493</v>
      </c>
      <c r="N357">
        <v>509</v>
      </c>
      <c r="O357">
        <v>5230</v>
      </c>
      <c r="P357">
        <v>5441</v>
      </c>
      <c r="Q357">
        <v>110</v>
      </c>
      <c r="R357">
        <v>98</v>
      </c>
      <c r="S357">
        <v>3267</v>
      </c>
      <c r="T357">
        <v>3741</v>
      </c>
      <c r="U357">
        <v>129306</v>
      </c>
      <c r="V357">
        <v>144663</v>
      </c>
      <c r="W357">
        <v>9500</v>
      </c>
      <c r="X357">
        <v>10113</v>
      </c>
    </row>
    <row r="358" spans="1:24" x14ac:dyDescent="0.25">
      <c r="A358" s="6" t="str">
        <f t="shared" si="5"/>
        <v>12075</v>
      </c>
      <c r="B358">
        <v>12</v>
      </c>
      <c r="C358">
        <v>75</v>
      </c>
      <c r="D358" t="s">
        <v>581</v>
      </c>
      <c r="E358" t="s">
        <v>644</v>
      </c>
      <c r="F358">
        <v>41503</v>
      </c>
      <c r="G358">
        <v>20296</v>
      </c>
      <c r="H358">
        <v>21207</v>
      </c>
      <c r="I358">
        <v>17701</v>
      </c>
      <c r="J358">
        <v>18414</v>
      </c>
      <c r="K358">
        <v>1849</v>
      </c>
      <c r="L358">
        <v>2014</v>
      </c>
      <c r="M358">
        <v>149</v>
      </c>
      <c r="N358">
        <v>151</v>
      </c>
      <c r="O358">
        <v>163</v>
      </c>
      <c r="P358">
        <v>194</v>
      </c>
      <c r="Q358">
        <v>18</v>
      </c>
      <c r="R358">
        <v>19</v>
      </c>
      <c r="S358">
        <v>416</v>
      </c>
      <c r="T358">
        <v>415</v>
      </c>
      <c r="U358">
        <v>18406</v>
      </c>
      <c r="V358">
        <v>19457</v>
      </c>
      <c r="W358">
        <v>1890</v>
      </c>
      <c r="X358">
        <v>1750</v>
      </c>
    </row>
    <row r="359" spans="1:24" x14ac:dyDescent="0.25">
      <c r="A359" s="6" t="str">
        <f t="shared" si="5"/>
        <v>12077</v>
      </c>
      <c r="B359">
        <v>12</v>
      </c>
      <c r="C359">
        <v>77</v>
      </c>
      <c r="D359" t="s">
        <v>581</v>
      </c>
      <c r="E359" t="s">
        <v>646</v>
      </c>
      <c r="F359">
        <v>8354</v>
      </c>
      <c r="G359">
        <v>5169</v>
      </c>
      <c r="H359">
        <v>3185</v>
      </c>
      <c r="I359">
        <v>3689</v>
      </c>
      <c r="J359">
        <v>2725</v>
      </c>
      <c r="K359">
        <v>1327</v>
      </c>
      <c r="L359">
        <v>321</v>
      </c>
      <c r="M359">
        <v>54</v>
      </c>
      <c r="N359">
        <v>49</v>
      </c>
      <c r="O359">
        <v>15</v>
      </c>
      <c r="P359">
        <v>25</v>
      </c>
      <c r="Q359">
        <v>1</v>
      </c>
      <c r="R359">
        <v>3</v>
      </c>
      <c r="S359">
        <v>83</v>
      </c>
      <c r="T359">
        <v>62</v>
      </c>
      <c r="U359">
        <v>4743</v>
      </c>
      <c r="V359">
        <v>3023</v>
      </c>
      <c r="W359">
        <v>426</v>
      </c>
      <c r="X359">
        <v>162</v>
      </c>
    </row>
    <row r="360" spans="1:24" x14ac:dyDescent="0.25">
      <c r="A360" s="6" t="str">
        <f t="shared" si="5"/>
        <v>12079</v>
      </c>
      <c r="B360">
        <v>12</v>
      </c>
      <c r="C360">
        <v>79</v>
      </c>
      <c r="D360" t="s">
        <v>581</v>
      </c>
      <c r="E360" t="s">
        <v>111</v>
      </c>
      <c r="F360">
        <v>18493</v>
      </c>
      <c r="G360">
        <v>9821</v>
      </c>
      <c r="H360">
        <v>8672</v>
      </c>
      <c r="I360">
        <v>5891</v>
      </c>
      <c r="J360">
        <v>5097</v>
      </c>
      <c r="K360">
        <v>3675</v>
      </c>
      <c r="L360">
        <v>3323</v>
      </c>
      <c r="M360">
        <v>76</v>
      </c>
      <c r="N360">
        <v>53</v>
      </c>
      <c r="O360">
        <v>39</v>
      </c>
      <c r="P360">
        <v>52</v>
      </c>
      <c r="Q360">
        <v>2</v>
      </c>
      <c r="R360">
        <v>3</v>
      </c>
      <c r="S360">
        <v>138</v>
      </c>
      <c r="T360">
        <v>144</v>
      </c>
      <c r="U360">
        <v>9096</v>
      </c>
      <c r="V360">
        <v>8352</v>
      </c>
      <c r="W360">
        <v>725</v>
      </c>
      <c r="X360">
        <v>320</v>
      </c>
    </row>
    <row r="361" spans="1:24" x14ac:dyDescent="0.25">
      <c r="A361" s="6" t="str">
        <f t="shared" si="5"/>
        <v>12081</v>
      </c>
      <c r="B361">
        <v>12</v>
      </c>
      <c r="C361">
        <v>81</v>
      </c>
      <c r="D361" t="s">
        <v>581</v>
      </c>
      <c r="E361" t="s">
        <v>649</v>
      </c>
      <c r="F361">
        <v>403253</v>
      </c>
      <c r="G361">
        <v>194807</v>
      </c>
      <c r="H361">
        <v>208446</v>
      </c>
      <c r="I361">
        <v>167983</v>
      </c>
      <c r="J361">
        <v>178700</v>
      </c>
      <c r="K361">
        <v>17707</v>
      </c>
      <c r="L361">
        <v>19618</v>
      </c>
      <c r="M361">
        <v>1035</v>
      </c>
      <c r="N361">
        <v>1018</v>
      </c>
      <c r="O361">
        <v>4167</v>
      </c>
      <c r="P361">
        <v>5025</v>
      </c>
      <c r="Q361">
        <v>192</v>
      </c>
      <c r="R361">
        <v>177</v>
      </c>
      <c r="S361">
        <v>3723</v>
      </c>
      <c r="T361">
        <v>3908</v>
      </c>
      <c r="U361">
        <v>160229</v>
      </c>
      <c r="V361">
        <v>174930</v>
      </c>
      <c r="W361">
        <v>34578</v>
      </c>
      <c r="X361">
        <v>33516</v>
      </c>
    </row>
    <row r="362" spans="1:24" x14ac:dyDescent="0.25">
      <c r="A362" s="6" t="str">
        <f t="shared" si="5"/>
        <v>12083</v>
      </c>
      <c r="B362">
        <v>12</v>
      </c>
      <c r="C362">
        <v>83</v>
      </c>
      <c r="D362" t="s">
        <v>581</v>
      </c>
      <c r="E362" t="s">
        <v>115</v>
      </c>
      <c r="F362">
        <v>365579</v>
      </c>
      <c r="G362">
        <v>175184</v>
      </c>
      <c r="H362">
        <v>190395</v>
      </c>
      <c r="I362">
        <v>144065</v>
      </c>
      <c r="J362">
        <v>156003</v>
      </c>
      <c r="K362">
        <v>23392</v>
      </c>
      <c r="L362">
        <v>26006</v>
      </c>
      <c r="M362">
        <v>1015</v>
      </c>
      <c r="N362">
        <v>936</v>
      </c>
      <c r="O362">
        <v>2794</v>
      </c>
      <c r="P362">
        <v>3598</v>
      </c>
      <c r="Q362">
        <v>153</v>
      </c>
      <c r="R362">
        <v>162</v>
      </c>
      <c r="S362">
        <v>3765</v>
      </c>
      <c r="T362">
        <v>3690</v>
      </c>
      <c r="U362">
        <v>149275</v>
      </c>
      <c r="V362">
        <v>164668</v>
      </c>
      <c r="W362">
        <v>25909</v>
      </c>
      <c r="X362">
        <v>25727</v>
      </c>
    </row>
    <row r="363" spans="1:24" x14ac:dyDescent="0.25">
      <c r="A363" s="6" t="str">
        <f t="shared" si="5"/>
        <v>12085</v>
      </c>
      <c r="B363">
        <v>12</v>
      </c>
      <c r="C363">
        <v>85</v>
      </c>
      <c r="D363" t="s">
        <v>581</v>
      </c>
      <c r="E363" t="s">
        <v>652</v>
      </c>
      <c r="F363">
        <v>161000</v>
      </c>
      <c r="G363">
        <v>79574</v>
      </c>
      <c r="H363">
        <v>81426</v>
      </c>
      <c r="I363">
        <v>71287</v>
      </c>
      <c r="J363">
        <v>73714</v>
      </c>
      <c r="K363">
        <v>4938</v>
      </c>
      <c r="L363">
        <v>4213</v>
      </c>
      <c r="M363">
        <v>887</v>
      </c>
      <c r="N363">
        <v>691</v>
      </c>
      <c r="O363">
        <v>1036</v>
      </c>
      <c r="P363">
        <v>1383</v>
      </c>
      <c r="Q363">
        <v>166</v>
      </c>
      <c r="R363">
        <v>122</v>
      </c>
      <c r="S363">
        <v>1260</v>
      </c>
      <c r="T363">
        <v>1303</v>
      </c>
      <c r="U363">
        <v>67317</v>
      </c>
      <c r="V363">
        <v>70839</v>
      </c>
      <c r="W363">
        <v>12257</v>
      </c>
      <c r="X363">
        <v>10587</v>
      </c>
    </row>
    <row r="364" spans="1:24" x14ac:dyDescent="0.25">
      <c r="A364" s="6" t="str">
        <f t="shared" si="5"/>
        <v>12086</v>
      </c>
      <c r="B364">
        <v>12</v>
      </c>
      <c r="C364">
        <v>86</v>
      </c>
      <c r="D364" t="s">
        <v>581</v>
      </c>
      <c r="E364" t="s">
        <v>654</v>
      </c>
      <c r="F364">
        <v>2716940</v>
      </c>
      <c r="G364">
        <v>1320180</v>
      </c>
      <c r="H364">
        <v>1396760</v>
      </c>
      <c r="I364">
        <v>1046219</v>
      </c>
      <c r="J364">
        <v>1101492</v>
      </c>
      <c r="K364">
        <v>231895</v>
      </c>
      <c r="L364">
        <v>249865</v>
      </c>
      <c r="M364">
        <v>4182</v>
      </c>
      <c r="N364">
        <v>3642</v>
      </c>
      <c r="O364">
        <v>20809</v>
      </c>
      <c r="P364">
        <v>23302</v>
      </c>
      <c r="Q364">
        <v>639</v>
      </c>
      <c r="R364">
        <v>653</v>
      </c>
      <c r="S364">
        <v>16436</v>
      </c>
      <c r="T364">
        <v>17806</v>
      </c>
      <c r="U364">
        <v>409833</v>
      </c>
      <c r="V364">
        <v>420743</v>
      </c>
      <c r="W364">
        <v>910347</v>
      </c>
      <c r="X364">
        <v>976017</v>
      </c>
    </row>
    <row r="365" spans="1:24" x14ac:dyDescent="0.25">
      <c r="A365" s="6" t="str">
        <f t="shared" si="5"/>
        <v>12087</v>
      </c>
      <c r="B365">
        <v>12</v>
      </c>
      <c r="C365">
        <v>87</v>
      </c>
      <c r="D365" t="s">
        <v>581</v>
      </c>
      <c r="E365" t="s">
        <v>121</v>
      </c>
      <c r="F365">
        <v>74228</v>
      </c>
      <c r="G365">
        <v>38454</v>
      </c>
      <c r="H365">
        <v>35774</v>
      </c>
      <c r="I365">
        <v>34127</v>
      </c>
      <c r="J365">
        <v>31934</v>
      </c>
      <c r="K365">
        <v>2876</v>
      </c>
      <c r="L365">
        <v>2378</v>
      </c>
      <c r="M365">
        <v>193</v>
      </c>
      <c r="N365">
        <v>195</v>
      </c>
      <c r="O365">
        <v>478</v>
      </c>
      <c r="P365">
        <v>604</v>
      </c>
      <c r="Q365">
        <v>49</v>
      </c>
      <c r="R365">
        <v>30</v>
      </c>
      <c r="S365">
        <v>731</v>
      </c>
      <c r="T365">
        <v>633</v>
      </c>
      <c r="U365">
        <v>28773</v>
      </c>
      <c r="V365">
        <v>26655</v>
      </c>
      <c r="W365">
        <v>9681</v>
      </c>
      <c r="X365">
        <v>9119</v>
      </c>
    </row>
    <row r="366" spans="1:24" x14ac:dyDescent="0.25">
      <c r="A366" s="6" t="str">
        <f t="shared" si="5"/>
        <v>12089</v>
      </c>
      <c r="B366">
        <v>12</v>
      </c>
      <c r="C366">
        <v>89</v>
      </c>
      <c r="D366" t="s">
        <v>581</v>
      </c>
      <c r="E366" t="s">
        <v>657</v>
      </c>
      <c r="F366">
        <v>88625</v>
      </c>
      <c r="G366">
        <v>43523</v>
      </c>
      <c r="H366">
        <v>45102</v>
      </c>
      <c r="I366">
        <v>39431</v>
      </c>
      <c r="J366">
        <v>40815</v>
      </c>
      <c r="K366">
        <v>2637</v>
      </c>
      <c r="L366">
        <v>2743</v>
      </c>
      <c r="M366">
        <v>220</v>
      </c>
      <c r="N366">
        <v>221</v>
      </c>
      <c r="O366">
        <v>398</v>
      </c>
      <c r="P366">
        <v>493</v>
      </c>
      <c r="Q366">
        <v>40</v>
      </c>
      <c r="R366">
        <v>33</v>
      </c>
      <c r="S366">
        <v>797</v>
      </c>
      <c r="T366">
        <v>797</v>
      </c>
      <c r="U366">
        <v>41464</v>
      </c>
      <c r="V366">
        <v>42997</v>
      </c>
      <c r="W366">
        <v>2059</v>
      </c>
      <c r="X366">
        <v>2105</v>
      </c>
    </row>
    <row r="367" spans="1:24" x14ac:dyDescent="0.25">
      <c r="A367" s="6" t="str">
        <f t="shared" si="5"/>
        <v>12091</v>
      </c>
      <c r="B367">
        <v>12</v>
      </c>
      <c r="C367">
        <v>91</v>
      </c>
      <c r="D367" t="s">
        <v>581</v>
      </c>
      <c r="E367" t="s">
        <v>659</v>
      </c>
      <c r="F367">
        <v>210738</v>
      </c>
      <c r="G367">
        <v>106779</v>
      </c>
      <c r="H367">
        <v>103959</v>
      </c>
      <c r="I367">
        <v>86888</v>
      </c>
      <c r="J367">
        <v>83958</v>
      </c>
      <c r="K367">
        <v>11770</v>
      </c>
      <c r="L367">
        <v>10300</v>
      </c>
      <c r="M367">
        <v>795</v>
      </c>
      <c r="N367">
        <v>741</v>
      </c>
      <c r="O367">
        <v>2523</v>
      </c>
      <c r="P367">
        <v>4117</v>
      </c>
      <c r="Q367">
        <v>197</v>
      </c>
      <c r="R367">
        <v>254</v>
      </c>
      <c r="S367">
        <v>4606</v>
      </c>
      <c r="T367">
        <v>4589</v>
      </c>
      <c r="U367">
        <v>96413</v>
      </c>
      <c r="V367">
        <v>93793</v>
      </c>
      <c r="W367">
        <v>10366</v>
      </c>
      <c r="X367">
        <v>10166</v>
      </c>
    </row>
    <row r="368" spans="1:24" x14ac:dyDescent="0.25">
      <c r="A368" s="6" t="str">
        <f t="shared" si="5"/>
        <v>12093</v>
      </c>
      <c r="B368">
        <v>12</v>
      </c>
      <c r="C368">
        <v>93</v>
      </c>
      <c r="D368" t="s">
        <v>581</v>
      </c>
      <c r="E368" t="s">
        <v>661</v>
      </c>
      <c r="F368">
        <v>42168</v>
      </c>
      <c r="G368">
        <v>22637</v>
      </c>
      <c r="H368">
        <v>19531</v>
      </c>
      <c r="I368">
        <v>19155</v>
      </c>
      <c r="J368">
        <v>17505</v>
      </c>
      <c r="K368">
        <v>2570</v>
      </c>
      <c r="L368">
        <v>1209</v>
      </c>
      <c r="M368">
        <v>357</v>
      </c>
      <c r="N368">
        <v>281</v>
      </c>
      <c r="O368">
        <v>195</v>
      </c>
      <c r="P368">
        <v>216</v>
      </c>
      <c r="Q368">
        <v>26</v>
      </c>
      <c r="R368">
        <v>28</v>
      </c>
      <c r="S368">
        <v>334</v>
      </c>
      <c r="T368">
        <v>292</v>
      </c>
      <c r="U368">
        <v>16389</v>
      </c>
      <c r="V368">
        <v>14812</v>
      </c>
      <c r="W368">
        <v>6248</v>
      </c>
      <c r="X368">
        <v>4719</v>
      </c>
    </row>
    <row r="369" spans="1:24" x14ac:dyDescent="0.25">
      <c r="A369" s="6" t="str">
        <f t="shared" si="5"/>
        <v>12095</v>
      </c>
      <c r="B369">
        <v>12</v>
      </c>
      <c r="C369">
        <v>95</v>
      </c>
      <c r="D369" t="s">
        <v>581</v>
      </c>
      <c r="E369" t="s">
        <v>378</v>
      </c>
      <c r="F369">
        <v>1393452</v>
      </c>
      <c r="G369">
        <v>683793</v>
      </c>
      <c r="H369">
        <v>709659</v>
      </c>
      <c r="I369">
        <v>470313</v>
      </c>
      <c r="J369">
        <v>477547</v>
      </c>
      <c r="K369">
        <v>152256</v>
      </c>
      <c r="L369">
        <v>164950</v>
      </c>
      <c r="M369">
        <v>4099</v>
      </c>
      <c r="N369">
        <v>3904</v>
      </c>
      <c r="O369">
        <v>36765</v>
      </c>
      <c r="P369">
        <v>42370</v>
      </c>
      <c r="Q369">
        <v>1448</v>
      </c>
      <c r="R369">
        <v>1259</v>
      </c>
      <c r="S369">
        <v>18912</v>
      </c>
      <c r="T369">
        <v>19629</v>
      </c>
      <c r="U369">
        <v>459931</v>
      </c>
      <c r="V369">
        <v>478226</v>
      </c>
      <c r="W369">
        <v>223862</v>
      </c>
      <c r="X369">
        <v>231433</v>
      </c>
    </row>
    <row r="370" spans="1:24" x14ac:dyDescent="0.25">
      <c r="A370" s="6" t="str">
        <f t="shared" si="5"/>
        <v>12097</v>
      </c>
      <c r="B370">
        <v>12</v>
      </c>
      <c r="C370">
        <v>97</v>
      </c>
      <c r="D370" t="s">
        <v>581</v>
      </c>
      <c r="E370" t="s">
        <v>664</v>
      </c>
      <c r="F370">
        <v>375751</v>
      </c>
      <c r="G370">
        <v>185592</v>
      </c>
      <c r="H370">
        <v>190159</v>
      </c>
      <c r="I370">
        <v>146885</v>
      </c>
      <c r="J370">
        <v>150356</v>
      </c>
      <c r="K370">
        <v>26376</v>
      </c>
      <c r="L370">
        <v>26465</v>
      </c>
      <c r="M370">
        <v>1596</v>
      </c>
      <c r="N370">
        <v>1496</v>
      </c>
      <c r="O370">
        <v>5023</v>
      </c>
      <c r="P370">
        <v>5870</v>
      </c>
      <c r="Q370">
        <v>441</v>
      </c>
      <c r="R370">
        <v>488</v>
      </c>
      <c r="S370">
        <v>5271</v>
      </c>
      <c r="T370">
        <v>5484</v>
      </c>
      <c r="U370">
        <v>81634</v>
      </c>
      <c r="V370">
        <v>84320</v>
      </c>
      <c r="W370">
        <v>103958</v>
      </c>
      <c r="X370">
        <v>105839</v>
      </c>
    </row>
    <row r="371" spans="1:24" x14ac:dyDescent="0.25">
      <c r="A371" s="6" t="str">
        <f t="shared" si="5"/>
        <v>12099</v>
      </c>
      <c r="B371">
        <v>12</v>
      </c>
      <c r="C371">
        <v>99</v>
      </c>
      <c r="D371" t="s">
        <v>581</v>
      </c>
      <c r="E371" t="s">
        <v>666</v>
      </c>
      <c r="F371">
        <v>1496770</v>
      </c>
      <c r="G371">
        <v>725445</v>
      </c>
      <c r="H371">
        <v>771325</v>
      </c>
      <c r="I371">
        <v>543499</v>
      </c>
      <c r="J371">
        <v>573822</v>
      </c>
      <c r="K371">
        <v>141632</v>
      </c>
      <c r="L371">
        <v>155159</v>
      </c>
      <c r="M371">
        <v>4971</v>
      </c>
      <c r="N371">
        <v>3792</v>
      </c>
      <c r="O371">
        <v>20669</v>
      </c>
      <c r="P371">
        <v>23405</v>
      </c>
      <c r="Q371">
        <v>901</v>
      </c>
      <c r="R371">
        <v>819</v>
      </c>
      <c r="S371">
        <v>13773</v>
      </c>
      <c r="T371">
        <v>14328</v>
      </c>
      <c r="U371">
        <v>550686</v>
      </c>
      <c r="V371">
        <v>596500</v>
      </c>
      <c r="W371">
        <v>174759</v>
      </c>
      <c r="X371">
        <v>174825</v>
      </c>
    </row>
    <row r="372" spans="1:24" x14ac:dyDescent="0.25">
      <c r="A372" s="6" t="str">
        <f t="shared" si="5"/>
        <v>12101</v>
      </c>
      <c r="B372">
        <v>12</v>
      </c>
      <c r="C372">
        <v>101</v>
      </c>
      <c r="D372" t="s">
        <v>581</v>
      </c>
      <c r="E372" t="s">
        <v>668</v>
      </c>
      <c r="F372">
        <v>553947</v>
      </c>
      <c r="G372">
        <v>269315</v>
      </c>
      <c r="H372">
        <v>284632</v>
      </c>
      <c r="I372">
        <v>235745</v>
      </c>
      <c r="J372">
        <v>248994</v>
      </c>
      <c r="K372">
        <v>18447</v>
      </c>
      <c r="L372">
        <v>18770</v>
      </c>
      <c r="M372">
        <v>1437</v>
      </c>
      <c r="N372">
        <v>1262</v>
      </c>
      <c r="O372">
        <v>6884</v>
      </c>
      <c r="P372">
        <v>8599</v>
      </c>
      <c r="Q372">
        <v>295</v>
      </c>
      <c r="R372">
        <v>307</v>
      </c>
      <c r="S372">
        <v>6507</v>
      </c>
      <c r="T372">
        <v>6700</v>
      </c>
      <c r="U372">
        <v>223921</v>
      </c>
      <c r="V372">
        <v>238410</v>
      </c>
      <c r="W372">
        <v>45394</v>
      </c>
      <c r="X372">
        <v>46222</v>
      </c>
    </row>
    <row r="373" spans="1:24" x14ac:dyDescent="0.25">
      <c r="A373" s="6" t="str">
        <f t="shared" si="5"/>
        <v>12103</v>
      </c>
      <c r="B373">
        <v>12</v>
      </c>
      <c r="C373">
        <v>103</v>
      </c>
      <c r="D373" t="s">
        <v>581</v>
      </c>
      <c r="E373" t="s">
        <v>670</v>
      </c>
      <c r="F373">
        <v>974996</v>
      </c>
      <c r="G373">
        <v>468101</v>
      </c>
      <c r="H373">
        <v>506895</v>
      </c>
      <c r="I373">
        <v>387292</v>
      </c>
      <c r="J373">
        <v>417201</v>
      </c>
      <c r="K373">
        <v>51342</v>
      </c>
      <c r="L373">
        <v>56817</v>
      </c>
      <c r="M373">
        <v>1967</v>
      </c>
      <c r="N373">
        <v>1879</v>
      </c>
      <c r="O373">
        <v>15894</v>
      </c>
      <c r="P373">
        <v>18897</v>
      </c>
      <c r="Q373">
        <v>580</v>
      </c>
      <c r="R373">
        <v>585</v>
      </c>
      <c r="S373">
        <v>11026</v>
      </c>
      <c r="T373">
        <v>11516</v>
      </c>
      <c r="U373">
        <v>419120</v>
      </c>
      <c r="V373">
        <v>456468</v>
      </c>
      <c r="W373">
        <v>48981</v>
      </c>
      <c r="X373">
        <v>50427</v>
      </c>
    </row>
    <row r="374" spans="1:24" x14ac:dyDescent="0.25">
      <c r="A374" s="6" t="str">
        <f t="shared" si="5"/>
        <v>12105</v>
      </c>
      <c r="B374">
        <v>12</v>
      </c>
      <c r="C374">
        <v>105</v>
      </c>
      <c r="D374" t="s">
        <v>581</v>
      </c>
      <c r="E374" t="s">
        <v>284</v>
      </c>
      <c r="F374">
        <v>724777</v>
      </c>
      <c r="G374">
        <v>355420</v>
      </c>
      <c r="H374">
        <v>369357</v>
      </c>
      <c r="I374">
        <v>280480</v>
      </c>
      <c r="J374">
        <v>290372</v>
      </c>
      <c r="K374">
        <v>57089</v>
      </c>
      <c r="L374">
        <v>60509</v>
      </c>
      <c r="M374">
        <v>2624</v>
      </c>
      <c r="N374">
        <v>2331</v>
      </c>
      <c r="O374">
        <v>6365</v>
      </c>
      <c r="P374">
        <v>7475</v>
      </c>
      <c r="Q374">
        <v>435</v>
      </c>
      <c r="R374">
        <v>398</v>
      </c>
      <c r="S374">
        <v>8427</v>
      </c>
      <c r="T374">
        <v>8272</v>
      </c>
      <c r="U374">
        <v>264733</v>
      </c>
      <c r="V374">
        <v>281642</v>
      </c>
      <c r="W374">
        <v>90687</v>
      </c>
      <c r="X374">
        <v>87715</v>
      </c>
    </row>
    <row r="375" spans="1:24" x14ac:dyDescent="0.25">
      <c r="A375" s="6" t="str">
        <f t="shared" si="5"/>
        <v>12107</v>
      </c>
      <c r="B375">
        <v>12</v>
      </c>
      <c r="C375">
        <v>107</v>
      </c>
      <c r="D375" t="s">
        <v>581</v>
      </c>
      <c r="E375" t="s">
        <v>673</v>
      </c>
      <c r="F375">
        <v>74521</v>
      </c>
      <c r="G375">
        <v>36909</v>
      </c>
      <c r="H375">
        <v>37612</v>
      </c>
      <c r="I375">
        <v>29879</v>
      </c>
      <c r="J375">
        <v>29933</v>
      </c>
      <c r="K375">
        <v>5814</v>
      </c>
      <c r="L375">
        <v>6432</v>
      </c>
      <c r="M375">
        <v>280</v>
      </c>
      <c r="N375">
        <v>232</v>
      </c>
      <c r="O375">
        <v>243</v>
      </c>
      <c r="P375">
        <v>276</v>
      </c>
      <c r="Q375">
        <v>48</v>
      </c>
      <c r="R375">
        <v>56</v>
      </c>
      <c r="S375">
        <v>645</v>
      </c>
      <c r="T375">
        <v>683</v>
      </c>
      <c r="U375">
        <v>32987</v>
      </c>
      <c r="V375">
        <v>33937</v>
      </c>
      <c r="W375">
        <v>3922</v>
      </c>
      <c r="X375">
        <v>3675</v>
      </c>
    </row>
    <row r="376" spans="1:24" x14ac:dyDescent="0.25">
      <c r="A376" s="6" t="str">
        <f t="shared" si="5"/>
        <v>12109</v>
      </c>
      <c r="B376">
        <v>12</v>
      </c>
      <c r="C376">
        <v>109</v>
      </c>
      <c r="D376" t="s">
        <v>581</v>
      </c>
      <c r="E376" t="s">
        <v>5173</v>
      </c>
      <c r="F376">
        <v>264672</v>
      </c>
      <c r="G376">
        <v>128943</v>
      </c>
      <c r="H376">
        <v>135729</v>
      </c>
      <c r="I376">
        <v>114239</v>
      </c>
      <c r="J376">
        <v>120315</v>
      </c>
      <c r="K376">
        <v>7237</v>
      </c>
      <c r="L376">
        <v>7472</v>
      </c>
      <c r="M376">
        <v>459</v>
      </c>
      <c r="N376">
        <v>397</v>
      </c>
      <c r="O376">
        <v>4081</v>
      </c>
      <c r="P376">
        <v>4527</v>
      </c>
      <c r="Q376">
        <v>127</v>
      </c>
      <c r="R376">
        <v>102</v>
      </c>
      <c r="S376">
        <v>2800</v>
      </c>
      <c r="T376">
        <v>2916</v>
      </c>
      <c r="U376">
        <v>119135</v>
      </c>
      <c r="V376">
        <v>125778</v>
      </c>
      <c r="W376">
        <v>9808</v>
      </c>
      <c r="X376">
        <v>9951</v>
      </c>
    </row>
    <row r="377" spans="1:24" x14ac:dyDescent="0.25">
      <c r="A377" s="6" t="str">
        <f t="shared" si="5"/>
        <v>12111</v>
      </c>
      <c r="B377">
        <v>12</v>
      </c>
      <c r="C377">
        <v>111</v>
      </c>
      <c r="D377" t="s">
        <v>581</v>
      </c>
      <c r="E377" t="s">
        <v>5174</v>
      </c>
      <c r="F377">
        <v>328297</v>
      </c>
      <c r="G377">
        <v>160134</v>
      </c>
      <c r="H377">
        <v>168163</v>
      </c>
      <c r="I377">
        <v>118589</v>
      </c>
      <c r="J377">
        <v>122927</v>
      </c>
      <c r="K377">
        <v>33986</v>
      </c>
      <c r="L377">
        <v>36426</v>
      </c>
      <c r="M377">
        <v>950</v>
      </c>
      <c r="N377">
        <v>884</v>
      </c>
      <c r="O377">
        <v>2678</v>
      </c>
      <c r="P377">
        <v>3849</v>
      </c>
      <c r="Q377">
        <v>163</v>
      </c>
      <c r="R377">
        <v>179</v>
      </c>
      <c r="S377">
        <v>3768</v>
      </c>
      <c r="T377">
        <v>3898</v>
      </c>
      <c r="U377">
        <v>127350</v>
      </c>
      <c r="V377">
        <v>135637</v>
      </c>
      <c r="W377">
        <v>32784</v>
      </c>
      <c r="X377">
        <v>32526</v>
      </c>
    </row>
    <row r="378" spans="1:24" x14ac:dyDescent="0.25">
      <c r="A378" s="6" t="str">
        <f t="shared" si="5"/>
        <v>12113</v>
      </c>
      <c r="B378">
        <v>12</v>
      </c>
      <c r="C378">
        <v>113</v>
      </c>
      <c r="D378" t="s">
        <v>581</v>
      </c>
      <c r="E378" t="s">
        <v>679</v>
      </c>
      <c r="F378">
        <v>184313</v>
      </c>
      <c r="G378">
        <v>93940</v>
      </c>
      <c r="H378">
        <v>90373</v>
      </c>
      <c r="I378">
        <v>80717</v>
      </c>
      <c r="J378">
        <v>79475</v>
      </c>
      <c r="K378">
        <v>7620</v>
      </c>
      <c r="L378">
        <v>4371</v>
      </c>
      <c r="M378">
        <v>856</v>
      </c>
      <c r="N378">
        <v>771</v>
      </c>
      <c r="O378">
        <v>1474</v>
      </c>
      <c r="P378">
        <v>2490</v>
      </c>
      <c r="Q378">
        <v>162</v>
      </c>
      <c r="R378">
        <v>160</v>
      </c>
      <c r="S378">
        <v>3111</v>
      </c>
      <c r="T378">
        <v>3106</v>
      </c>
      <c r="U378">
        <v>88262</v>
      </c>
      <c r="V378">
        <v>85193</v>
      </c>
      <c r="W378">
        <v>5678</v>
      </c>
      <c r="X378">
        <v>5180</v>
      </c>
    </row>
    <row r="379" spans="1:24" x14ac:dyDescent="0.25">
      <c r="A379" s="6" t="str">
        <f t="shared" si="5"/>
        <v>12115</v>
      </c>
      <c r="B379">
        <v>12</v>
      </c>
      <c r="C379">
        <v>115</v>
      </c>
      <c r="D379" t="s">
        <v>581</v>
      </c>
      <c r="E379" t="s">
        <v>681</v>
      </c>
      <c r="F379">
        <v>433742</v>
      </c>
      <c r="G379">
        <v>206575</v>
      </c>
      <c r="H379">
        <v>227167</v>
      </c>
      <c r="I379">
        <v>188964</v>
      </c>
      <c r="J379">
        <v>207829</v>
      </c>
      <c r="K379">
        <v>9964</v>
      </c>
      <c r="L379">
        <v>10579</v>
      </c>
      <c r="M379">
        <v>702</v>
      </c>
      <c r="N379">
        <v>678</v>
      </c>
      <c r="O379">
        <v>3528</v>
      </c>
      <c r="P379">
        <v>4447</v>
      </c>
      <c r="Q379">
        <v>142</v>
      </c>
      <c r="R379">
        <v>134</v>
      </c>
      <c r="S379">
        <v>3275</v>
      </c>
      <c r="T379">
        <v>3500</v>
      </c>
      <c r="U379">
        <v>186163</v>
      </c>
      <c r="V379">
        <v>206111</v>
      </c>
      <c r="W379">
        <v>20412</v>
      </c>
      <c r="X379">
        <v>21056</v>
      </c>
    </row>
    <row r="380" spans="1:24" x14ac:dyDescent="0.25">
      <c r="A380" s="6" t="str">
        <f t="shared" si="5"/>
        <v>12117</v>
      </c>
      <c r="B380">
        <v>12</v>
      </c>
      <c r="C380">
        <v>117</v>
      </c>
      <c r="D380" t="s">
        <v>581</v>
      </c>
      <c r="E380" t="s">
        <v>683</v>
      </c>
      <c r="F380">
        <v>471826</v>
      </c>
      <c r="G380">
        <v>228175</v>
      </c>
      <c r="H380">
        <v>243651</v>
      </c>
      <c r="I380">
        <v>179779</v>
      </c>
      <c r="J380">
        <v>190891</v>
      </c>
      <c r="K380">
        <v>29001</v>
      </c>
      <c r="L380">
        <v>32602</v>
      </c>
      <c r="M380">
        <v>1071</v>
      </c>
      <c r="N380">
        <v>1106</v>
      </c>
      <c r="O380">
        <v>11321</v>
      </c>
      <c r="P380">
        <v>12037</v>
      </c>
      <c r="Q380">
        <v>278</v>
      </c>
      <c r="R380">
        <v>280</v>
      </c>
      <c r="S380">
        <v>6725</v>
      </c>
      <c r="T380">
        <v>6735</v>
      </c>
      <c r="U380">
        <v>176952</v>
      </c>
      <c r="V380">
        <v>188928</v>
      </c>
      <c r="W380">
        <v>51223</v>
      </c>
      <c r="X380">
        <v>54723</v>
      </c>
    </row>
    <row r="381" spans="1:24" x14ac:dyDescent="0.25">
      <c r="A381" s="6" t="str">
        <f t="shared" si="5"/>
        <v>12119</v>
      </c>
      <c r="B381">
        <v>12</v>
      </c>
      <c r="C381">
        <v>119</v>
      </c>
      <c r="D381" t="s">
        <v>581</v>
      </c>
      <c r="E381" t="s">
        <v>141</v>
      </c>
      <c r="F381">
        <v>132420</v>
      </c>
      <c r="G381">
        <v>65847</v>
      </c>
      <c r="H381">
        <v>66573</v>
      </c>
      <c r="I381">
        <v>57757</v>
      </c>
      <c r="J381">
        <v>61776</v>
      </c>
      <c r="K381">
        <v>6573</v>
      </c>
      <c r="L381">
        <v>3124</v>
      </c>
      <c r="M381">
        <v>313</v>
      </c>
      <c r="N381">
        <v>206</v>
      </c>
      <c r="O381">
        <v>491</v>
      </c>
      <c r="P381">
        <v>779</v>
      </c>
      <c r="Q381">
        <v>50</v>
      </c>
      <c r="R381">
        <v>44</v>
      </c>
      <c r="S381">
        <v>663</v>
      </c>
      <c r="T381">
        <v>644</v>
      </c>
      <c r="U381">
        <v>61162</v>
      </c>
      <c r="V381">
        <v>63403</v>
      </c>
      <c r="W381">
        <v>4685</v>
      </c>
      <c r="X381">
        <v>3170</v>
      </c>
    </row>
    <row r="382" spans="1:24" x14ac:dyDescent="0.25">
      <c r="A382" s="6" t="str">
        <f t="shared" si="5"/>
        <v>12121</v>
      </c>
      <c r="B382">
        <v>12</v>
      </c>
      <c r="C382">
        <v>121</v>
      </c>
      <c r="D382" t="s">
        <v>581</v>
      </c>
      <c r="E382" t="s">
        <v>686</v>
      </c>
      <c r="F382">
        <v>44417</v>
      </c>
      <c r="G382">
        <v>22851</v>
      </c>
      <c r="H382">
        <v>21566</v>
      </c>
      <c r="I382">
        <v>18966</v>
      </c>
      <c r="J382">
        <v>18450</v>
      </c>
      <c r="K382">
        <v>3191</v>
      </c>
      <c r="L382">
        <v>2410</v>
      </c>
      <c r="M382">
        <v>182</v>
      </c>
      <c r="N382">
        <v>147</v>
      </c>
      <c r="O382">
        <v>132</v>
      </c>
      <c r="P382">
        <v>148</v>
      </c>
      <c r="Q382">
        <v>20</v>
      </c>
      <c r="R382">
        <v>18</v>
      </c>
      <c r="S382">
        <v>360</v>
      </c>
      <c r="T382">
        <v>393</v>
      </c>
      <c r="U382">
        <v>20454</v>
      </c>
      <c r="V382">
        <v>19554</v>
      </c>
      <c r="W382">
        <v>2397</v>
      </c>
      <c r="X382">
        <v>2012</v>
      </c>
    </row>
    <row r="383" spans="1:24" x14ac:dyDescent="0.25">
      <c r="A383" s="6" t="str">
        <f t="shared" si="5"/>
        <v>12123</v>
      </c>
      <c r="B383">
        <v>12</v>
      </c>
      <c r="C383">
        <v>123</v>
      </c>
      <c r="D383" t="s">
        <v>581</v>
      </c>
      <c r="E383" t="s">
        <v>688</v>
      </c>
      <c r="F383">
        <v>21569</v>
      </c>
      <c r="G383">
        <v>11713</v>
      </c>
      <c r="H383">
        <v>9856</v>
      </c>
      <c r="I383">
        <v>8704</v>
      </c>
      <c r="J383">
        <v>7695</v>
      </c>
      <c r="K383">
        <v>2574</v>
      </c>
      <c r="L383">
        <v>1719</v>
      </c>
      <c r="M383">
        <v>121</v>
      </c>
      <c r="N383">
        <v>96</v>
      </c>
      <c r="O383">
        <v>96</v>
      </c>
      <c r="P383">
        <v>101</v>
      </c>
      <c r="Q383">
        <v>5</v>
      </c>
      <c r="R383">
        <v>4</v>
      </c>
      <c r="S383">
        <v>213</v>
      </c>
      <c r="T383">
        <v>241</v>
      </c>
      <c r="U383">
        <v>11056</v>
      </c>
      <c r="V383">
        <v>9597</v>
      </c>
      <c r="W383">
        <v>657</v>
      </c>
      <c r="X383">
        <v>259</v>
      </c>
    </row>
    <row r="384" spans="1:24" x14ac:dyDescent="0.25">
      <c r="A384" s="6" t="str">
        <f t="shared" si="5"/>
        <v>12125</v>
      </c>
      <c r="B384">
        <v>12</v>
      </c>
      <c r="C384">
        <v>125</v>
      </c>
      <c r="D384" t="s">
        <v>581</v>
      </c>
      <c r="E384" t="s">
        <v>309</v>
      </c>
      <c r="F384">
        <v>15237</v>
      </c>
      <c r="G384">
        <v>9843</v>
      </c>
      <c r="H384">
        <v>5394</v>
      </c>
      <c r="I384">
        <v>6764</v>
      </c>
      <c r="J384">
        <v>4582</v>
      </c>
      <c r="K384">
        <v>2838</v>
      </c>
      <c r="L384">
        <v>605</v>
      </c>
      <c r="M384">
        <v>40</v>
      </c>
      <c r="N384">
        <v>42</v>
      </c>
      <c r="O384">
        <v>51</v>
      </c>
      <c r="P384">
        <v>38</v>
      </c>
      <c r="Q384">
        <v>6</v>
      </c>
      <c r="R384">
        <v>0</v>
      </c>
      <c r="S384">
        <v>144</v>
      </c>
      <c r="T384">
        <v>127</v>
      </c>
      <c r="U384">
        <v>9238</v>
      </c>
      <c r="V384">
        <v>5148</v>
      </c>
      <c r="W384">
        <v>605</v>
      </c>
      <c r="X384">
        <v>246</v>
      </c>
    </row>
    <row r="385" spans="1:24" x14ac:dyDescent="0.25">
      <c r="A385" s="6" t="str">
        <f t="shared" si="5"/>
        <v>12127</v>
      </c>
      <c r="B385">
        <v>12</v>
      </c>
      <c r="C385">
        <v>127</v>
      </c>
      <c r="D385" t="s">
        <v>581</v>
      </c>
      <c r="E385" t="s">
        <v>691</v>
      </c>
      <c r="F385">
        <v>553284</v>
      </c>
      <c r="G385">
        <v>269803</v>
      </c>
      <c r="H385">
        <v>283481</v>
      </c>
      <c r="I385">
        <v>226387</v>
      </c>
      <c r="J385">
        <v>236904</v>
      </c>
      <c r="K385">
        <v>30682</v>
      </c>
      <c r="L385">
        <v>33050</v>
      </c>
      <c r="M385">
        <v>1307</v>
      </c>
      <c r="N385">
        <v>1348</v>
      </c>
      <c r="O385">
        <v>5146</v>
      </c>
      <c r="P385">
        <v>5832</v>
      </c>
      <c r="Q385">
        <v>254</v>
      </c>
      <c r="R385">
        <v>196</v>
      </c>
      <c r="S385">
        <v>6027</v>
      </c>
      <c r="T385">
        <v>6151</v>
      </c>
      <c r="U385">
        <v>228407</v>
      </c>
      <c r="V385">
        <v>241928</v>
      </c>
      <c r="W385">
        <v>41396</v>
      </c>
      <c r="X385">
        <v>41553</v>
      </c>
    </row>
    <row r="386" spans="1:24" x14ac:dyDescent="0.25">
      <c r="A386" s="6" t="str">
        <f t="shared" ref="A386:A449" si="6">TEXT(B386*1000+C386,"00000")</f>
        <v>12129</v>
      </c>
      <c r="B386">
        <v>12</v>
      </c>
      <c r="C386">
        <v>129</v>
      </c>
      <c r="D386" t="s">
        <v>581</v>
      </c>
      <c r="E386" t="s">
        <v>693</v>
      </c>
      <c r="F386">
        <v>33739</v>
      </c>
      <c r="G386">
        <v>18239</v>
      </c>
      <c r="H386">
        <v>15500</v>
      </c>
      <c r="I386">
        <v>14399</v>
      </c>
      <c r="J386">
        <v>13399</v>
      </c>
      <c r="K386">
        <v>3176</v>
      </c>
      <c r="L386">
        <v>1515</v>
      </c>
      <c r="M386">
        <v>146</v>
      </c>
      <c r="N386">
        <v>106</v>
      </c>
      <c r="O386">
        <v>102</v>
      </c>
      <c r="P386">
        <v>127</v>
      </c>
      <c r="Q386">
        <v>19</v>
      </c>
      <c r="R386">
        <v>12</v>
      </c>
      <c r="S386">
        <v>397</v>
      </c>
      <c r="T386">
        <v>341</v>
      </c>
      <c r="U386">
        <v>17474</v>
      </c>
      <c r="V386">
        <v>14941</v>
      </c>
      <c r="W386">
        <v>765</v>
      </c>
      <c r="X386">
        <v>559</v>
      </c>
    </row>
    <row r="387" spans="1:24" x14ac:dyDescent="0.25">
      <c r="A387" s="6" t="str">
        <f t="shared" si="6"/>
        <v>12131</v>
      </c>
      <c r="B387">
        <v>12</v>
      </c>
      <c r="C387">
        <v>131</v>
      </c>
      <c r="D387" t="s">
        <v>581</v>
      </c>
      <c r="E387" t="s">
        <v>695</v>
      </c>
      <c r="F387">
        <v>74071</v>
      </c>
      <c r="G387">
        <v>37388</v>
      </c>
      <c r="H387">
        <v>36683</v>
      </c>
      <c r="I387">
        <v>33235</v>
      </c>
      <c r="J387">
        <v>33125</v>
      </c>
      <c r="K387">
        <v>2282</v>
      </c>
      <c r="L387">
        <v>1616</v>
      </c>
      <c r="M387">
        <v>315</v>
      </c>
      <c r="N387">
        <v>277</v>
      </c>
      <c r="O387">
        <v>434</v>
      </c>
      <c r="P387">
        <v>600</v>
      </c>
      <c r="Q387">
        <v>67</v>
      </c>
      <c r="R387">
        <v>60</v>
      </c>
      <c r="S387">
        <v>1055</v>
      </c>
      <c r="T387">
        <v>1005</v>
      </c>
      <c r="U387">
        <v>34749</v>
      </c>
      <c r="V387">
        <v>34528</v>
      </c>
      <c r="W387">
        <v>2639</v>
      </c>
      <c r="X387">
        <v>2155</v>
      </c>
    </row>
    <row r="388" spans="1:24" x14ac:dyDescent="0.25">
      <c r="A388" s="6" t="str">
        <f t="shared" si="6"/>
        <v>12133</v>
      </c>
      <c r="B388">
        <v>12</v>
      </c>
      <c r="C388">
        <v>133</v>
      </c>
      <c r="D388" t="s">
        <v>581</v>
      </c>
      <c r="E388" t="s">
        <v>151</v>
      </c>
      <c r="F388">
        <v>25473</v>
      </c>
      <c r="G388">
        <v>13794</v>
      </c>
      <c r="H388">
        <v>11679</v>
      </c>
      <c r="I388">
        <v>10688</v>
      </c>
      <c r="J388">
        <v>9734</v>
      </c>
      <c r="K388">
        <v>2489</v>
      </c>
      <c r="L388">
        <v>1364</v>
      </c>
      <c r="M388">
        <v>177</v>
      </c>
      <c r="N388">
        <v>157</v>
      </c>
      <c r="O388">
        <v>67</v>
      </c>
      <c r="P388">
        <v>91</v>
      </c>
      <c r="Q388">
        <v>31</v>
      </c>
      <c r="R388">
        <v>59</v>
      </c>
      <c r="S388">
        <v>342</v>
      </c>
      <c r="T388">
        <v>274</v>
      </c>
      <c r="U388">
        <v>13221</v>
      </c>
      <c r="V388">
        <v>11276</v>
      </c>
      <c r="W388">
        <v>573</v>
      </c>
      <c r="X388">
        <v>403</v>
      </c>
    </row>
    <row r="389" spans="1:24" x14ac:dyDescent="0.25">
      <c r="A389" s="6" t="str">
        <f t="shared" si="6"/>
        <v>13001</v>
      </c>
      <c r="B389">
        <v>13</v>
      </c>
      <c r="C389">
        <v>1</v>
      </c>
      <c r="D389" t="s">
        <v>698</v>
      </c>
      <c r="E389" t="s">
        <v>699</v>
      </c>
      <c r="F389">
        <v>18386</v>
      </c>
      <c r="G389">
        <v>9157</v>
      </c>
      <c r="H389">
        <v>9229</v>
      </c>
      <c r="I389">
        <v>6999</v>
      </c>
      <c r="J389">
        <v>7196</v>
      </c>
      <c r="K389">
        <v>1827</v>
      </c>
      <c r="L389">
        <v>1768</v>
      </c>
      <c r="M389">
        <v>49</v>
      </c>
      <c r="N389">
        <v>56</v>
      </c>
      <c r="O389">
        <v>90</v>
      </c>
      <c r="P389">
        <v>63</v>
      </c>
      <c r="Q389">
        <v>36</v>
      </c>
      <c r="R389">
        <v>4</v>
      </c>
      <c r="S389">
        <v>156</v>
      </c>
      <c r="T389">
        <v>142</v>
      </c>
      <c r="U389">
        <v>8153</v>
      </c>
      <c r="V389">
        <v>8388</v>
      </c>
      <c r="W389">
        <v>1004</v>
      </c>
      <c r="X389">
        <v>841</v>
      </c>
    </row>
    <row r="390" spans="1:24" x14ac:dyDescent="0.25">
      <c r="A390" s="6" t="str">
        <f t="shared" si="6"/>
        <v>13003</v>
      </c>
      <c r="B390">
        <v>13</v>
      </c>
      <c r="C390">
        <v>3</v>
      </c>
      <c r="D390" t="s">
        <v>698</v>
      </c>
      <c r="E390" t="s">
        <v>701</v>
      </c>
      <c r="F390">
        <v>8165</v>
      </c>
      <c r="G390">
        <v>4146</v>
      </c>
      <c r="H390">
        <v>4019</v>
      </c>
      <c r="I390">
        <v>3171</v>
      </c>
      <c r="J390">
        <v>3082</v>
      </c>
      <c r="K390">
        <v>693</v>
      </c>
      <c r="L390">
        <v>725</v>
      </c>
      <c r="M390">
        <v>85</v>
      </c>
      <c r="N390">
        <v>47</v>
      </c>
      <c r="O390">
        <v>52</v>
      </c>
      <c r="P390">
        <v>30</v>
      </c>
      <c r="Q390">
        <v>57</v>
      </c>
      <c r="R390">
        <v>32</v>
      </c>
      <c r="S390">
        <v>88</v>
      </c>
      <c r="T390">
        <v>103</v>
      </c>
      <c r="U390">
        <v>3000</v>
      </c>
      <c r="V390">
        <v>3091</v>
      </c>
      <c r="W390">
        <v>1146</v>
      </c>
      <c r="X390">
        <v>928</v>
      </c>
    </row>
    <row r="391" spans="1:24" x14ac:dyDescent="0.25">
      <c r="A391" s="6" t="str">
        <f t="shared" si="6"/>
        <v>13005</v>
      </c>
      <c r="B391">
        <v>13</v>
      </c>
      <c r="C391">
        <v>5</v>
      </c>
      <c r="D391" t="s">
        <v>698</v>
      </c>
      <c r="E391" t="s">
        <v>703</v>
      </c>
      <c r="F391">
        <v>11164</v>
      </c>
      <c r="G391">
        <v>5455</v>
      </c>
      <c r="H391">
        <v>5709</v>
      </c>
      <c r="I391">
        <v>4400</v>
      </c>
      <c r="J391">
        <v>4609</v>
      </c>
      <c r="K391">
        <v>890</v>
      </c>
      <c r="L391">
        <v>920</v>
      </c>
      <c r="M391">
        <v>27</v>
      </c>
      <c r="N391">
        <v>16</v>
      </c>
      <c r="O391">
        <v>36</v>
      </c>
      <c r="P391">
        <v>49</v>
      </c>
      <c r="Q391">
        <v>12</v>
      </c>
      <c r="R391">
        <v>8</v>
      </c>
      <c r="S391">
        <v>90</v>
      </c>
      <c r="T391">
        <v>107</v>
      </c>
      <c r="U391">
        <v>4942</v>
      </c>
      <c r="V391">
        <v>5264</v>
      </c>
      <c r="W391">
        <v>513</v>
      </c>
      <c r="X391">
        <v>445</v>
      </c>
    </row>
    <row r="392" spans="1:24" x14ac:dyDescent="0.25">
      <c r="A392" s="6" t="str">
        <f t="shared" si="6"/>
        <v>13007</v>
      </c>
      <c r="B392">
        <v>13</v>
      </c>
      <c r="C392">
        <v>7</v>
      </c>
      <c r="D392" t="s">
        <v>698</v>
      </c>
      <c r="E392" t="s">
        <v>584</v>
      </c>
      <c r="F392">
        <v>3038</v>
      </c>
      <c r="G392">
        <v>1494</v>
      </c>
      <c r="H392">
        <v>1544</v>
      </c>
      <c r="I392">
        <v>816</v>
      </c>
      <c r="J392">
        <v>791</v>
      </c>
      <c r="K392">
        <v>631</v>
      </c>
      <c r="L392">
        <v>707</v>
      </c>
      <c r="M392">
        <v>8</v>
      </c>
      <c r="N392">
        <v>7</v>
      </c>
      <c r="O392">
        <v>20</v>
      </c>
      <c r="P392">
        <v>15</v>
      </c>
      <c r="Q392">
        <v>0</v>
      </c>
      <c r="R392">
        <v>2</v>
      </c>
      <c r="S392">
        <v>19</v>
      </c>
      <c r="T392">
        <v>22</v>
      </c>
      <c r="U392">
        <v>1383</v>
      </c>
      <c r="V392">
        <v>1462</v>
      </c>
      <c r="W392">
        <v>111</v>
      </c>
      <c r="X392">
        <v>82</v>
      </c>
    </row>
    <row r="393" spans="1:24" x14ac:dyDescent="0.25">
      <c r="A393" s="6" t="str">
        <f t="shared" si="6"/>
        <v>13009</v>
      </c>
      <c r="B393">
        <v>13</v>
      </c>
      <c r="C393">
        <v>9</v>
      </c>
      <c r="D393" t="s">
        <v>698</v>
      </c>
      <c r="E393" t="s">
        <v>25</v>
      </c>
      <c r="F393">
        <v>44890</v>
      </c>
      <c r="G393">
        <v>22737</v>
      </c>
      <c r="H393">
        <v>22153</v>
      </c>
      <c r="I393">
        <v>12330</v>
      </c>
      <c r="J393">
        <v>11925</v>
      </c>
      <c r="K393">
        <v>9627</v>
      </c>
      <c r="L393">
        <v>9434</v>
      </c>
      <c r="M393">
        <v>96</v>
      </c>
      <c r="N393">
        <v>56</v>
      </c>
      <c r="O393">
        <v>375</v>
      </c>
      <c r="P393">
        <v>407</v>
      </c>
      <c r="Q393">
        <v>18</v>
      </c>
      <c r="R393">
        <v>20</v>
      </c>
      <c r="S393">
        <v>291</v>
      </c>
      <c r="T393">
        <v>311</v>
      </c>
      <c r="U393">
        <v>22182</v>
      </c>
      <c r="V393">
        <v>21657</v>
      </c>
      <c r="W393">
        <v>555</v>
      </c>
      <c r="X393">
        <v>496</v>
      </c>
    </row>
    <row r="394" spans="1:24" x14ac:dyDescent="0.25">
      <c r="A394" s="6" t="str">
        <f t="shared" si="6"/>
        <v>13011</v>
      </c>
      <c r="B394">
        <v>13</v>
      </c>
      <c r="C394">
        <v>11</v>
      </c>
      <c r="D394" t="s">
        <v>698</v>
      </c>
      <c r="E394" t="s">
        <v>707</v>
      </c>
      <c r="F394">
        <v>19234</v>
      </c>
      <c r="G394">
        <v>9775</v>
      </c>
      <c r="H394">
        <v>9459</v>
      </c>
      <c r="I394">
        <v>9139</v>
      </c>
      <c r="J394">
        <v>8897</v>
      </c>
      <c r="K394">
        <v>296</v>
      </c>
      <c r="L394">
        <v>253</v>
      </c>
      <c r="M394">
        <v>69</v>
      </c>
      <c r="N394">
        <v>48</v>
      </c>
      <c r="O394">
        <v>97</v>
      </c>
      <c r="P394">
        <v>105</v>
      </c>
      <c r="Q394">
        <v>6</v>
      </c>
      <c r="R394">
        <v>15</v>
      </c>
      <c r="S394">
        <v>168</v>
      </c>
      <c r="T394">
        <v>141</v>
      </c>
      <c r="U394">
        <v>9019</v>
      </c>
      <c r="V394">
        <v>8821</v>
      </c>
      <c r="W394">
        <v>756</v>
      </c>
      <c r="X394">
        <v>638</v>
      </c>
    </row>
    <row r="395" spans="1:24" x14ac:dyDescent="0.25">
      <c r="A395" s="6" t="str">
        <f t="shared" si="6"/>
        <v>13013</v>
      </c>
      <c r="B395">
        <v>13</v>
      </c>
      <c r="C395">
        <v>13</v>
      </c>
      <c r="D395" t="s">
        <v>698</v>
      </c>
      <c r="E395" t="s">
        <v>709</v>
      </c>
      <c r="F395">
        <v>83240</v>
      </c>
      <c r="G395">
        <v>40830</v>
      </c>
      <c r="H395">
        <v>42410</v>
      </c>
      <c r="I395">
        <v>32723</v>
      </c>
      <c r="J395">
        <v>33831</v>
      </c>
      <c r="K395">
        <v>5128</v>
      </c>
      <c r="L395">
        <v>5597</v>
      </c>
      <c r="M395">
        <v>257</v>
      </c>
      <c r="N395">
        <v>209</v>
      </c>
      <c r="O395">
        <v>1672</v>
      </c>
      <c r="P395">
        <v>1660</v>
      </c>
      <c r="Q395">
        <v>39</v>
      </c>
      <c r="R395">
        <v>42</v>
      </c>
      <c r="S395">
        <v>1011</v>
      </c>
      <c r="T395">
        <v>1071</v>
      </c>
      <c r="U395">
        <v>35649</v>
      </c>
      <c r="V395">
        <v>37454</v>
      </c>
      <c r="W395">
        <v>5181</v>
      </c>
      <c r="X395">
        <v>4956</v>
      </c>
    </row>
    <row r="396" spans="1:24" x14ac:dyDescent="0.25">
      <c r="A396" s="6" t="str">
        <f t="shared" si="6"/>
        <v>13015</v>
      </c>
      <c r="B396">
        <v>13</v>
      </c>
      <c r="C396">
        <v>15</v>
      </c>
      <c r="D396" t="s">
        <v>698</v>
      </c>
      <c r="E396" t="s">
        <v>711</v>
      </c>
      <c r="F396">
        <v>107738</v>
      </c>
      <c r="G396">
        <v>53164</v>
      </c>
      <c r="H396">
        <v>54574</v>
      </c>
      <c r="I396">
        <v>45238</v>
      </c>
      <c r="J396">
        <v>46193</v>
      </c>
      <c r="K396">
        <v>5939</v>
      </c>
      <c r="L396">
        <v>6285</v>
      </c>
      <c r="M396">
        <v>314</v>
      </c>
      <c r="N396">
        <v>311</v>
      </c>
      <c r="O396">
        <v>503</v>
      </c>
      <c r="P396">
        <v>612</v>
      </c>
      <c r="Q396">
        <v>60</v>
      </c>
      <c r="R396">
        <v>56</v>
      </c>
      <c r="S396">
        <v>1110</v>
      </c>
      <c r="T396">
        <v>1117</v>
      </c>
      <c r="U396">
        <v>47988</v>
      </c>
      <c r="V396">
        <v>49883</v>
      </c>
      <c r="W396">
        <v>5176</v>
      </c>
      <c r="X396">
        <v>4691</v>
      </c>
    </row>
    <row r="397" spans="1:24" x14ac:dyDescent="0.25">
      <c r="A397" s="6" t="str">
        <f t="shared" si="6"/>
        <v>13017</v>
      </c>
      <c r="B397">
        <v>13</v>
      </c>
      <c r="C397">
        <v>17</v>
      </c>
      <c r="D397" t="s">
        <v>698</v>
      </c>
      <c r="E397" t="s">
        <v>713</v>
      </c>
      <c r="F397">
        <v>16700</v>
      </c>
      <c r="G397">
        <v>7886</v>
      </c>
      <c r="H397">
        <v>8814</v>
      </c>
      <c r="I397">
        <v>4851</v>
      </c>
      <c r="J397">
        <v>5170</v>
      </c>
      <c r="K397">
        <v>2803</v>
      </c>
      <c r="L397">
        <v>3378</v>
      </c>
      <c r="M397">
        <v>58</v>
      </c>
      <c r="N397">
        <v>55</v>
      </c>
      <c r="O397">
        <v>78</v>
      </c>
      <c r="P397">
        <v>64</v>
      </c>
      <c r="Q397">
        <v>5</v>
      </c>
      <c r="R397">
        <v>4</v>
      </c>
      <c r="S397">
        <v>91</v>
      </c>
      <c r="T397">
        <v>143</v>
      </c>
      <c r="U397">
        <v>7354</v>
      </c>
      <c r="V397">
        <v>8298</v>
      </c>
      <c r="W397">
        <v>532</v>
      </c>
      <c r="X397">
        <v>516</v>
      </c>
    </row>
    <row r="398" spans="1:24" x14ac:dyDescent="0.25">
      <c r="A398" s="6" t="str">
        <f t="shared" si="6"/>
        <v>13019</v>
      </c>
      <c r="B398">
        <v>13</v>
      </c>
      <c r="C398">
        <v>19</v>
      </c>
      <c r="D398" t="s">
        <v>698</v>
      </c>
      <c r="E398" t="s">
        <v>715</v>
      </c>
      <c r="F398">
        <v>19397</v>
      </c>
      <c r="G398">
        <v>9568</v>
      </c>
      <c r="H398">
        <v>9829</v>
      </c>
      <c r="I398">
        <v>8251</v>
      </c>
      <c r="J398">
        <v>8390</v>
      </c>
      <c r="K398">
        <v>1026</v>
      </c>
      <c r="L398">
        <v>1138</v>
      </c>
      <c r="M398">
        <v>37</v>
      </c>
      <c r="N398">
        <v>42</v>
      </c>
      <c r="O398">
        <v>108</v>
      </c>
      <c r="P398">
        <v>132</v>
      </c>
      <c r="Q398">
        <v>4</v>
      </c>
      <c r="R398">
        <v>8</v>
      </c>
      <c r="S398">
        <v>142</v>
      </c>
      <c r="T398">
        <v>119</v>
      </c>
      <c r="U398">
        <v>8982</v>
      </c>
      <c r="V398">
        <v>9352</v>
      </c>
      <c r="W398">
        <v>586</v>
      </c>
      <c r="X398">
        <v>477</v>
      </c>
    </row>
    <row r="399" spans="1:24" x14ac:dyDescent="0.25">
      <c r="A399" s="6" t="str">
        <f t="shared" si="6"/>
        <v>13021</v>
      </c>
      <c r="B399">
        <v>13</v>
      </c>
      <c r="C399">
        <v>21</v>
      </c>
      <c r="D399" t="s">
        <v>698</v>
      </c>
      <c r="E399" t="s">
        <v>29</v>
      </c>
      <c r="F399">
        <v>153159</v>
      </c>
      <c r="G399">
        <v>71659</v>
      </c>
      <c r="H399">
        <v>81500</v>
      </c>
      <c r="I399">
        <v>29674</v>
      </c>
      <c r="J399">
        <v>31553</v>
      </c>
      <c r="K399">
        <v>38873</v>
      </c>
      <c r="L399">
        <v>46593</v>
      </c>
      <c r="M399">
        <v>218</v>
      </c>
      <c r="N399">
        <v>218</v>
      </c>
      <c r="O399">
        <v>1587</v>
      </c>
      <c r="P399">
        <v>1801</v>
      </c>
      <c r="Q399">
        <v>124</v>
      </c>
      <c r="R399">
        <v>71</v>
      </c>
      <c r="S399">
        <v>1183</v>
      </c>
      <c r="T399">
        <v>1264</v>
      </c>
      <c r="U399">
        <v>68855</v>
      </c>
      <c r="V399">
        <v>78957</v>
      </c>
      <c r="W399">
        <v>2804</v>
      </c>
      <c r="X399">
        <v>2543</v>
      </c>
    </row>
    <row r="400" spans="1:24" x14ac:dyDescent="0.25">
      <c r="A400" s="6" t="str">
        <f t="shared" si="6"/>
        <v>13023</v>
      </c>
      <c r="B400">
        <v>13</v>
      </c>
      <c r="C400">
        <v>23</v>
      </c>
      <c r="D400" t="s">
        <v>698</v>
      </c>
      <c r="E400" t="s">
        <v>718</v>
      </c>
      <c r="F400">
        <v>12873</v>
      </c>
      <c r="G400">
        <v>6145</v>
      </c>
      <c r="H400">
        <v>6728</v>
      </c>
      <c r="I400">
        <v>4401</v>
      </c>
      <c r="J400">
        <v>4657</v>
      </c>
      <c r="K400">
        <v>1557</v>
      </c>
      <c r="L400">
        <v>1906</v>
      </c>
      <c r="M400">
        <v>18</v>
      </c>
      <c r="N400">
        <v>10</v>
      </c>
      <c r="O400">
        <v>83</v>
      </c>
      <c r="P400">
        <v>62</v>
      </c>
      <c r="Q400">
        <v>1</v>
      </c>
      <c r="R400">
        <v>1</v>
      </c>
      <c r="S400">
        <v>85</v>
      </c>
      <c r="T400">
        <v>92</v>
      </c>
      <c r="U400">
        <v>5905</v>
      </c>
      <c r="V400">
        <v>6554</v>
      </c>
      <c r="W400">
        <v>240</v>
      </c>
      <c r="X400">
        <v>174</v>
      </c>
    </row>
    <row r="401" spans="1:24" x14ac:dyDescent="0.25">
      <c r="A401" s="6" t="str">
        <f t="shared" si="6"/>
        <v>13025</v>
      </c>
      <c r="B401">
        <v>13</v>
      </c>
      <c r="C401">
        <v>25</v>
      </c>
      <c r="D401" t="s">
        <v>698</v>
      </c>
      <c r="E401" t="s">
        <v>720</v>
      </c>
      <c r="F401">
        <v>19109</v>
      </c>
      <c r="G401">
        <v>9495</v>
      </c>
      <c r="H401">
        <v>9614</v>
      </c>
      <c r="I401">
        <v>8853</v>
      </c>
      <c r="J401">
        <v>8995</v>
      </c>
      <c r="K401">
        <v>405</v>
      </c>
      <c r="L401">
        <v>353</v>
      </c>
      <c r="M401">
        <v>42</v>
      </c>
      <c r="N401">
        <v>55</v>
      </c>
      <c r="O401">
        <v>32</v>
      </c>
      <c r="P401">
        <v>29</v>
      </c>
      <c r="Q401">
        <v>0</v>
      </c>
      <c r="R401">
        <v>5</v>
      </c>
      <c r="S401">
        <v>163</v>
      </c>
      <c r="T401">
        <v>177</v>
      </c>
      <c r="U401">
        <v>9235</v>
      </c>
      <c r="V401">
        <v>9441</v>
      </c>
      <c r="W401">
        <v>260</v>
      </c>
      <c r="X401">
        <v>173</v>
      </c>
    </row>
    <row r="402" spans="1:24" x14ac:dyDescent="0.25">
      <c r="A402" s="6" t="str">
        <f t="shared" si="6"/>
        <v>13027</v>
      </c>
      <c r="B402">
        <v>13</v>
      </c>
      <c r="C402">
        <v>27</v>
      </c>
      <c r="D402" t="s">
        <v>698</v>
      </c>
      <c r="E402" t="s">
        <v>722</v>
      </c>
      <c r="F402">
        <v>15457</v>
      </c>
      <c r="G402">
        <v>7517</v>
      </c>
      <c r="H402">
        <v>7940</v>
      </c>
      <c r="I402">
        <v>4751</v>
      </c>
      <c r="J402">
        <v>4742</v>
      </c>
      <c r="K402">
        <v>2521</v>
      </c>
      <c r="L402">
        <v>2925</v>
      </c>
      <c r="M402">
        <v>31</v>
      </c>
      <c r="N402">
        <v>37</v>
      </c>
      <c r="O402">
        <v>76</v>
      </c>
      <c r="P402">
        <v>88</v>
      </c>
      <c r="Q402">
        <v>13</v>
      </c>
      <c r="R402">
        <v>20</v>
      </c>
      <c r="S402">
        <v>125</v>
      </c>
      <c r="T402">
        <v>128</v>
      </c>
      <c r="U402">
        <v>7034</v>
      </c>
      <c r="V402">
        <v>7466</v>
      </c>
      <c r="W402">
        <v>483</v>
      </c>
      <c r="X402">
        <v>474</v>
      </c>
    </row>
    <row r="403" spans="1:24" x14ac:dyDescent="0.25">
      <c r="A403" s="6" t="str">
        <f t="shared" si="6"/>
        <v>13029</v>
      </c>
      <c r="B403">
        <v>13</v>
      </c>
      <c r="C403">
        <v>29</v>
      </c>
      <c r="D403" t="s">
        <v>698</v>
      </c>
      <c r="E403" t="s">
        <v>724</v>
      </c>
      <c r="F403">
        <v>39627</v>
      </c>
      <c r="G403">
        <v>19511</v>
      </c>
      <c r="H403">
        <v>20116</v>
      </c>
      <c r="I403">
        <v>15410</v>
      </c>
      <c r="J403">
        <v>15619</v>
      </c>
      <c r="K403">
        <v>2891</v>
      </c>
      <c r="L403">
        <v>3125</v>
      </c>
      <c r="M403">
        <v>118</v>
      </c>
      <c r="N403">
        <v>126</v>
      </c>
      <c r="O403">
        <v>403</v>
      </c>
      <c r="P403">
        <v>493</v>
      </c>
      <c r="Q403">
        <v>33</v>
      </c>
      <c r="R403">
        <v>34</v>
      </c>
      <c r="S403">
        <v>656</v>
      </c>
      <c r="T403">
        <v>719</v>
      </c>
      <c r="U403">
        <v>17991</v>
      </c>
      <c r="V403">
        <v>18622</v>
      </c>
      <c r="W403">
        <v>1520</v>
      </c>
      <c r="X403">
        <v>1494</v>
      </c>
    </row>
    <row r="404" spans="1:24" x14ac:dyDescent="0.25">
      <c r="A404" s="6" t="str">
        <f t="shared" si="6"/>
        <v>13031</v>
      </c>
      <c r="B404">
        <v>13</v>
      </c>
      <c r="C404">
        <v>31</v>
      </c>
      <c r="D404" t="s">
        <v>698</v>
      </c>
      <c r="E404" t="s">
        <v>726</v>
      </c>
      <c r="F404">
        <v>79608</v>
      </c>
      <c r="G404">
        <v>39042</v>
      </c>
      <c r="H404">
        <v>40566</v>
      </c>
      <c r="I404">
        <v>26591</v>
      </c>
      <c r="J404">
        <v>26402</v>
      </c>
      <c r="K404">
        <v>11031</v>
      </c>
      <c r="L404">
        <v>12526</v>
      </c>
      <c r="M404">
        <v>201</v>
      </c>
      <c r="N404">
        <v>159</v>
      </c>
      <c r="O404">
        <v>490</v>
      </c>
      <c r="P404">
        <v>579</v>
      </c>
      <c r="Q404">
        <v>51</v>
      </c>
      <c r="R404">
        <v>45</v>
      </c>
      <c r="S404">
        <v>678</v>
      </c>
      <c r="T404">
        <v>855</v>
      </c>
      <c r="U404">
        <v>37235</v>
      </c>
      <c r="V404">
        <v>38997</v>
      </c>
      <c r="W404">
        <v>1807</v>
      </c>
      <c r="X404">
        <v>1569</v>
      </c>
    </row>
    <row r="405" spans="1:24" x14ac:dyDescent="0.25">
      <c r="A405" s="6" t="str">
        <f t="shared" si="6"/>
        <v>13033</v>
      </c>
      <c r="B405">
        <v>13</v>
      </c>
      <c r="C405">
        <v>33</v>
      </c>
      <c r="D405" t="s">
        <v>698</v>
      </c>
      <c r="E405" t="s">
        <v>728</v>
      </c>
      <c r="F405">
        <v>22383</v>
      </c>
      <c r="G405">
        <v>10648</v>
      </c>
      <c r="H405">
        <v>11735</v>
      </c>
      <c r="I405">
        <v>5561</v>
      </c>
      <c r="J405">
        <v>5706</v>
      </c>
      <c r="K405">
        <v>4799</v>
      </c>
      <c r="L405">
        <v>5703</v>
      </c>
      <c r="M405">
        <v>59</v>
      </c>
      <c r="N405">
        <v>44</v>
      </c>
      <c r="O405">
        <v>57</v>
      </c>
      <c r="P405">
        <v>68</v>
      </c>
      <c r="Q405">
        <v>13</v>
      </c>
      <c r="R405">
        <v>13</v>
      </c>
      <c r="S405">
        <v>159</v>
      </c>
      <c r="T405">
        <v>201</v>
      </c>
      <c r="U405">
        <v>10222</v>
      </c>
      <c r="V405">
        <v>11382</v>
      </c>
      <c r="W405">
        <v>426</v>
      </c>
      <c r="X405">
        <v>353</v>
      </c>
    </row>
    <row r="406" spans="1:24" x14ac:dyDescent="0.25">
      <c r="A406" s="6" t="str">
        <f t="shared" si="6"/>
        <v>13035</v>
      </c>
      <c r="B406">
        <v>13</v>
      </c>
      <c r="C406">
        <v>35</v>
      </c>
      <c r="D406" t="s">
        <v>698</v>
      </c>
      <c r="E406" t="s">
        <v>730</v>
      </c>
      <c r="F406">
        <v>24936</v>
      </c>
      <c r="G406">
        <v>13182</v>
      </c>
      <c r="H406">
        <v>11754</v>
      </c>
      <c r="I406">
        <v>8641</v>
      </c>
      <c r="J406">
        <v>8435</v>
      </c>
      <c r="K406">
        <v>4202</v>
      </c>
      <c r="L406">
        <v>2997</v>
      </c>
      <c r="M406">
        <v>56</v>
      </c>
      <c r="N406">
        <v>35</v>
      </c>
      <c r="O406">
        <v>81</v>
      </c>
      <c r="P406">
        <v>99</v>
      </c>
      <c r="Q406">
        <v>4</v>
      </c>
      <c r="R406">
        <v>2</v>
      </c>
      <c r="S406">
        <v>198</v>
      </c>
      <c r="T406">
        <v>186</v>
      </c>
      <c r="U406">
        <v>12673</v>
      </c>
      <c r="V406">
        <v>11377</v>
      </c>
      <c r="W406">
        <v>509</v>
      </c>
      <c r="X406">
        <v>377</v>
      </c>
    </row>
    <row r="407" spans="1:24" x14ac:dyDescent="0.25">
      <c r="A407" s="6" t="str">
        <f t="shared" si="6"/>
        <v>13037</v>
      </c>
      <c r="B407">
        <v>13</v>
      </c>
      <c r="C407">
        <v>37</v>
      </c>
      <c r="D407" t="s">
        <v>698</v>
      </c>
      <c r="E407" t="s">
        <v>37</v>
      </c>
      <c r="F407">
        <v>6189</v>
      </c>
      <c r="G407">
        <v>3747</v>
      </c>
      <c r="H407">
        <v>2442</v>
      </c>
      <c r="I407">
        <v>1364</v>
      </c>
      <c r="J407">
        <v>871</v>
      </c>
      <c r="K407">
        <v>2266</v>
      </c>
      <c r="L407">
        <v>1500</v>
      </c>
      <c r="M407">
        <v>14</v>
      </c>
      <c r="N407">
        <v>21</v>
      </c>
      <c r="O407">
        <v>27</v>
      </c>
      <c r="P407">
        <v>26</v>
      </c>
      <c r="Q407">
        <v>21</v>
      </c>
      <c r="R407">
        <v>0</v>
      </c>
      <c r="S407">
        <v>55</v>
      </c>
      <c r="T407">
        <v>24</v>
      </c>
      <c r="U407">
        <v>3514</v>
      </c>
      <c r="V407">
        <v>2361</v>
      </c>
      <c r="W407">
        <v>233</v>
      </c>
      <c r="X407">
        <v>81</v>
      </c>
    </row>
    <row r="408" spans="1:24" x14ac:dyDescent="0.25">
      <c r="A408" s="6" t="str">
        <f t="shared" si="6"/>
        <v>13039</v>
      </c>
      <c r="B408">
        <v>13</v>
      </c>
      <c r="C408">
        <v>39</v>
      </c>
      <c r="D408" t="s">
        <v>698</v>
      </c>
      <c r="E408" t="s">
        <v>733</v>
      </c>
      <c r="F408">
        <v>54666</v>
      </c>
      <c r="G408">
        <v>28098</v>
      </c>
      <c r="H408">
        <v>26568</v>
      </c>
      <c r="I408">
        <v>21476</v>
      </c>
      <c r="J408">
        <v>19543</v>
      </c>
      <c r="K408">
        <v>5108</v>
      </c>
      <c r="L408">
        <v>5384</v>
      </c>
      <c r="M408">
        <v>189</v>
      </c>
      <c r="N408">
        <v>188</v>
      </c>
      <c r="O408">
        <v>375</v>
      </c>
      <c r="P408">
        <v>459</v>
      </c>
      <c r="Q408">
        <v>52</v>
      </c>
      <c r="R408">
        <v>65</v>
      </c>
      <c r="S408">
        <v>898</v>
      </c>
      <c r="T408">
        <v>929</v>
      </c>
      <c r="U408">
        <v>25938</v>
      </c>
      <c r="V408">
        <v>24825</v>
      </c>
      <c r="W408">
        <v>2160</v>
      </c>
      <c r="X408">
        <v>1743</v>
      </c>
    </row>
    <row r="409" spans="1:24" x14ac:dyDescent="0.25">
      <c r="A409" s="6" t="str">
        <f t="shared" si="6"/>
        <v>13043</v>
      </c>
      <c r="B409">
        <v>13</v>
      </c>
      <c r="C409">
        <v>43</v>
      </c>
      <c r="D409" t="s">
        <v>698</v>
      </c>
      <c r="E409" t="s">
        <v>735</v>
      </c>
      <c r="F409">
        <v>10803</v>
      </c>
      <c r="G409">
        <v>5277</v>
      </c>
      <c r="H409">
        <v>5526</v>
      </c>
      <c r="I409">
        <v>3876</v>
      </c>
      <c r="J409">
        <v>3908</v>
      </c>
      <c r="K409">
        <v>1258</v>
      </c>
      <c r="L409">
        <v>1433</v>
      </c>
      <c r="M409">
        <v>9</v>
      </c>
      <c r="N409">
        <v>25</v>
      </c>
      <c r="O409">
        <v>57</v>
      </c>
      <c r="P409">
        <v>66</v>
      </c>
      <c r="Q409">
        <v>7</v>
      </c>
      <c r="R409">
        <v>8</v>
      </c>
      <c r="S409">
        <v>70</v>
      </c>
      <c r="T409">
        <v>86</v>
      </c>
      <c r="U409">
        <v>4560</v>
      </c>
      <c r="V409">
        <v>4912</v>
      </c>
      <c r="W409">
        <v>717</v>
      </c>
      <c r="X409">
        <v>614</v>
      </c>
    </row>
    <row r="410" spans="1:24" x14ac:dyDescent="0.25">
      <c r="A410" s="6" t="str">
        <f t="shared" si="6"/>
        <v>13045</v>
      </c>
      <c r="B410">
        <v>13</v>
      </c>
      <c r="C410">
        <v>45</v>
      </c>
      <c r="D410" t="s">
        <v>698</v>
      </c>
      <c r="E410" t="s">
        <v>201</v>
      </c>
      <c r="F410">
        <v>119992</v>
      </c>
      <c r="G410">
        <v>58441</v>
      </c>
      <c r="H410">
        <v>61551</v>
      </c>
      <c r="I410">
        <v>45129</v>
      </c>
      <c r="J410">
        <v>46583</v>
      </c>
      <c r="K410">
        <v>11019</v>
      </c>
      <c r="L410">
        <v>12591</v>
      </c>
      <c r="M410">
        <v>356</v>
      </c>
      <c r="N410">
        <v>297</v>
      </c>
      <c r="O410">
        <v>553</v>
      </c>
      <c r="P410">
        <v>653</v>
      </c>
      <c r="Q410">
        <v>52</v>
      </c>
      <c r="R410">
        <v>44</v>
      </c>
      <c r="S410">
        <v>1332</v>
      </c>
      <c r="T410">
        <v>1383</v>
      </c>
      <c r="U410">
        <v>53815</v>
      </c>
      <c r="V410">
        <v>57548</v>
      </c>
      <c r="W410">
        <v>4626</v>
      </c>
      <c r="X410">
        <v>4003</v>
      </c>
    </row>
    <row r="411" spans="1:24" x14ac:dyDescent="0.25">
      <c r="A411" s="6" t="str">
        <f t="shared" si="6"/>
        <v>13047</v>
      </c>
      <c r="B411">
        <v>13</v>
      </c>
      <c r="C411">
        <v>47</v>
      </c>
      <c r="D411" t="s">
        <v>698</v>
      </c>
      <c r="E411" t="s">
        <v>738</v>
      </c>
      <c r="F411">
        <v>67580</v>
      </c>
      <c r="G411">
        <v>32786</v>
      </c>
      <c r="H411">
        <v>34794</v>
      </c>
      <c r="I411">
        <v>30454</v>
      </c>
      <c r="J411">
        <v>32495</v>
      </c>
      <c r="K411">
        <v>1003</v>
      </c>
      <c r="L411">
        <v>970</v>
      </c>
      <c r="M411">
        <v>153</v>
      </c>
      <c r="N411">
        <v>144</v>
      </c>
      <c r="O411">
        <v>423</v>
      </c>
      <c r="P411">
        <v>528</v>
      </c>
      <c r="Q411">
        <v>56</v>
      </c>
      <c r="R411">
        <v>52</v>
      </c>
      <c r="S411">
        <v>697</v>
      </c>
      <c r="T411">
        <v>605</v>
      </c>
      <c r="U411">
        <v>31703</v>
      </c>
      <c r="V411">
        <v>33729</v>
      </c>
      <c r="W411">
        <v>1083</v>
      </c>
      <c r="X411">
        <v>1065</v>
      </c>
    </row>
    <row r="412" spans="1:24" x14ac:dyDescent="0.25">
      <c r="A412" s="6" t="str">
        <f t="shared" si="6"/>
        <v>13049</v>
      </c>
      <c r="B412">
        <v>13</v>
      </c>
      <c r="C412">
        <v>49</v>
      </c>
      <c r="D412" t="s">
        <v>698</v>
      </c>
      <c r="E412" t="s">
        <v>740</v>
      </c>
      <c r="F412">
        <v>13392</v>
      </c>
      <c r="G412">
        <v>7822</v>
      </c>
      <c r="H412">
        <v>5570</v>
      </c>
      <c r="I412">
        <v>4780</v>
      </c>
      <c r="J412">
        <v>3850</v>
      </c>
      <c r="K412">
        <v>2769</v>
      </c>
      <c r="L412">
        <v>1269</v>
      </c>
      <c r="M412">
        <v>50</v>
      </c>
      <c r="N412">
        <v>299</v>
      </c>
      <c r="O412">
        <v>65</v>
      </c>
      <c r="P412">
        <v>45</v>
      </c>
      <c r="Q412">
        <v>7</v>
      </c>
      <c r="R412">
        <v>4</v>
      </c>
      <c r="S412">
        <v>151</v>
      </c>
      <c r="T412">
        <v>103</v>
      </c>
      <c r="U412">
        <v>7236</v>
      </c>
      <c r="V412">
        <v>5434</v>
      </c>
      <c r="W412">
        <v>586</v>
      </c>
      <c r="X412">
        <v>136</v>
      </c>
    </row>
    <row r="413" spans="1:24" x14ac:dyDescent="0.25">
      <c r="A413" s="6" t="str">
        <f t="shared" si="6"/>
        <v>13051</v>
      </c>
      <c r="B413">
        <v>13</v>
      </c>
      <c r="C413">
        <v>51</v>
      </c>
      <c r="D413" t="s">
        <v>698</v>
      </c>
      <c r="E413" t="s">
        <v>742</v>
      </c>
      <c r="F413">
        <v>289430</v>
      </c>
      <c r="G413">
        <v>139068</v>
      </c>
      <c r="H413">
        <v>150362</v>
      </c>
      <c r="I413">
        <v>75276</v>
      </c>
      <c r="J413">
        <v>78247</v>
      </c>
      <c r="K413">
        <v>55780</v>
      </c>
      <c r="L413">
        <v>63374</v>
      </c>
      <c r="M413">
        <v>571</v>
      </c>
      <c r="N413">
        <v>494</v>
      </c>
      <c r="O413">
        <v>4072</v>
      </c>
      <c r="P413">
        <v>4460</v>
      </c>
      <c r="Q413">
        <v>190</v>
      </c>
      <c r="R413">
        <v>191</v>
      </c>
      <c r="S413">
        <v>3179</v>
      </c>
      <c r="T413">
        <v>3596</v>
      </c>
      <c r="U413">
        <v>129071</v>
      </c>
      <c r="V413">
        <v>141022</v>
      </c>
      <c r="W413">
        <v>9997</v>
      </c>
      <c r="X413">
        <v>9340</v>
      </c>
    </row>
    <row r="414" spans="1:24" x14ac:dyDescent="0.25">
      <c r="A414" s="6" t="str">
        <f t="shared" si="6"/>
        <v>13053</v>
      </c>
      <c r="B414">
        <v>13</v>
      </c>
      <c r="C414">
        <v>53</v>
      </c>
      <c r="D414" t="s">
        <v>698</v>
      </c>
      <c r="E414" t="s">
        <v>744</v>
      </c>
      <c r="F414">
        <v>10907</v>
      </c>
      <c r="G414">
        <v>6982</v>
      </c>
      <c r="H414">
        <v>3925</v>
      </c>
      <c r="I414">
        <v>5051</v>
      </c>
      <c r="J414">
        <v>2618</v>
      </c>
      <c r="K414">
        <v>1242</v>
      </c>
      <c r="L414">
        <v>878</v>
      </c>
      <c r="M414">
        <v>87</v>
      </c>
      <c r="N414">
        <v>68</v>
      </c>
      <c r="O414">
        <v>210</v>
      </c>
      <c r="P414">
        <v>110</v>
      </c>
      <c r="Q414">
        <v>82</v>
      </c>
      <c r="R414">
        <v>47</v>
      </c>
      <c r="S414">
        <v>310</v>
      </c>
      <c r="T414">
        <v>204</v>
      </c>
      <c r="U414">
        <v>5763</v>
      </c>
      <c r="V414">
        <v>3301</v>
      </c>
      <c r="W414">
        <v>1219</v>
      </c>
      <c r="X414">
        <v>624</v>
      </c>
    </row>
    <row r="415" spans="1:24" x14ac:dyDescent="0.25">
      <c r="A415" s="6" t="str">
        <f t="shared" si="6"/>
        <v>13055</v>
      </c>
      <c r="B415">
        <v>13</v>
      </c>
      <c r="C415">
        <v>55</v>
      </c>
      <c r="D415" t="s">
        <v>698</v>
      </c>
      <c r="E415" t="s">
        <v>746</v>
      </c>
      <c r="F415">
        <v>24789</v>
      </c>
      <c r="G415">
        <v>12632</v>
      </c>
      <c r="H415">
        <v>12157</v>
      </c>
      <c r="I415">
        <v>10635</v>
      </c>
      <c r="J415">
        <v>10879</v>
      </c>
      <c r="K415">
        <v>1545</v>
      </c>
      <c r="L415">
        <v>881</v>
      </c>
      <c r="M415">
        <v>73</v>
      </c>
      <c r="N415">
        <v>42</v>
      </c>
      <c r="O415">
        <v>69</v>
      </c>
      <c r="P415">
        <v>72</v>
      </c>
      <c r="Q415">
        <v>46</v>
      </c>
      <c r="R415">
        <v>35</v>
      </c>
      <c r="S415">
        <v>264</v>
      </c>
      <c r="T415">
        <v>248</v>
      </c>
      <c r="U415">
        <v>11851</v>
      </c>
      <c r="V415">
        <v>11578</v>
      </c>
      <c r="W415">
        <v>781</v>
      </c>
      <c r="X415">
        <v>579</v>
      </c>
    </row>
    <row r="416" spans="1:24" x14ac:dyDescent="0.25">
      <c r="A416" s="6" t="str">
        <f t="shared" si="6"/>
        <v>13057</v>
      </c>
      <c r="B416">
        <v>13</v>
      </c>
      <c r="C416">
        <v>57</v>
      </c>
      <c r="D416" t="s">
        <v>698</v>
      </c>
      <c r="E416" t="s">
        <v>41</v>
      </c>
      <c r="F416">
        <v>258773</v>
      </c>
      <c r="G416">
        <v>127384</v>
      </c>
      <c r="H416">
        <v>131389</v>
      </c>
      <c r="I416">
        <v>111681</v>
      </c>
      <c r="J416">
        <v>114522</v>
      </c>
      <c r="K416">
        <v>9664</v>
      </c>
      <c r="L416">
        <v>10250</v>
      </c>
      <c r="M416">
        <v>688</v>
      </c>
      <c r="N416">
        <v>671</v>
      </c>
      <c r="O416">
        <v>2375</v>
      </c>
      <c r="P416">
        <v>3002</v>
      </c>
      <c r="Q416">
        <v>143</v>
      </c>
      <c r="R416">
        <v>106</v>
      </c>
      <c r="S416">
        <v>2833</v>
      </c>
      <c r="T416">
        <v>2838</v>
      </c>
      <c r="U416">
        <v>112457</v>
      </c>
      <c r="V416">
        <v>117709</v>
      </c>
      <c r="W416">
        <v>14927</v>
      </c>
      <c r="X416">
        <v>13680</v>
      </c>
    </row>
    <row r="417" spans="1:24" x14ac:dyDescent="0.25">
      <c r="A417" s="6" t="str">
        <f t="shared" si="6"/>
        <v>13059</v>
      </c>
      <c r="B417">
        <v>13</v>
      </c>
      <c r="C417">
        <v>59</v>
      </c>
      <c r="D417" t="s">
        <v>698</v>
      </c>
      <c r="E417" t="s">
        <v>47</v>
      </c>
      <c r="F417">
        <v>128331</v>
      </c>
      <c r="G417">
        <v>60822</v>
      </c>
      <c r="H417">
        <v>67509</v>
      </c>
      <c r="I417">
        <v>40459</v>
      </c>
      <c r="J417">
        <v>42696</v>
      </c>
      <c r="K417">
        <v>16197</v>
      </c>
      <c r="L417">
        <v>20144</v>
      </c>
      <c r="M417">
        <v>260</v>
      </c>
      <c r="N417">
        <v>229</v>
      </c>
      <c r="O417">
        <v>2428</v>
      </c>
      <c r="P417">
        <v>2875</v>
      </c>
      <c r="Q417">
        <v>85</v>
      </c>
      <c r="R417">
        <v>73</v>
      </c>
      <c r="S417">
        <v>1393</v>
      </c>
      <c r="T417">
        <v>1492</v>
      </c>
      <c r="U417">
        <v>53691</v>
      </c>
      <c r="V417">
        <v>60523</v>
      </c>
      <c r="W417">
        <v>7131</v>
      </c>
      <c r="X417">
        <v>6986</v>
      </c>
    </row>
    <row r="418" spans="1:24" x14ac:dyDescent="0.25">
      <c r="A418" s="6" t="str">
        <f t="shared" si="6"/>
        <v>13061</v>
      </c>
      <c r="B418">
        <v>13</v>
      </c>
      <c r="C418">
        <v>61</v>
      </c>
      <c r="D418" t="s">
        <v>698</v>
      </c>
      <c r="E418" t="s">
        <v>49</v>
      </c>
      <c r="F418">
        <v>2834</v>
      </c>
      <c r="G418">
        <v>1325</v>
      </c>
      <c r="H418">
        <v>1509</v>
      </c>
      <c r="I418">
        <v>494</v>
      </c>
      <c r="J418">
        <v>576</v>
      </c>
      <c r="K418">
        <v>803</v>
      </c>
      <c r="L418">
        <v>908</v>
      </c>
      <c r="M418">
        <v>6</v>
      </c>
      <c r="N418">
        <v>5</v>
      </c>
      <c r="O418">
        <v>11</v>
      </c>
      <c r="P418">
        <v>6</v>
      </c>
      <c r="Q418">
        <v>1</v>
      </c>
      <c r="R418">
        <v>1</v>
      </c>
      <c r="S418">
        <v>10</v>
      </c>
      <c r="T418">
        <v>13</v>
      </c>
      <c r="U418">
        <v>1302</v>
      </c>
      <c r="V418">
        <v>1485</v>
      </c>
      <c r="W418">
        <v>23</v>
      </c>
      <c r="X418">
        <v>24</v>
      </c>
    </row>
    <row r="419" spans="1:24" x14ac:dyDescent="0.25">
      <c r="A419" s="6" t="str">
        <f t="shared" si="6"/>
        <v>13063</v>
      </c>
      <c r="B419">
        <v>13</v>
      </c>
      <c r="C419">
        <v>63</v>
      </c>
      <c r="D419" t="s">
        <v>698</v>
      </c>
      <c r="E419" t="s">
        <v>751</v>
      </c>
      <c r="F419">
        <v>292256</v>
      </c>
      <c r="G419">
        <v>136504</v>
      </c>
      <c r="H419">
        <v>155752</v>
      </c>
      <c r="I419">
        <v>28181</v>
      </c>
      <c r="J419">
        <v>27674</v>
      </c>
      <c r="K419">
        <v>97057</v>
      </c>
      <c r="L419">
        <v>115562</v>
      </c>
      <c r="M419">
        <v>858</v>
      </c>
      <c r="N419">
        <v>885</v>
      </c>
      <c r="O419">
        <v>7063</v>
      </c>
      <c r="P419">
        <v>7624</v>
      </c>
      <c r="Q419">
        <v>141</v>
      </c>
      <c r="R419">
        <v>190</v>
      </c>
      <c r="S419">
        <v>3204</v>
      </c>
      <c r="T419">
        <v>3817</v>
      </c>
      <c r="U419">
        <v>116267</v>
      </c>
      <c r="V419">
        <v>136795</v>
      </c>
      <c r="W419">
        <v>20237</v>
      </c>
      <c r="X419">
        <v>18957</v>
      </c>
    </row>
    <row r="420" spans="1:24" x14ac:dyDescent="0.25">
      <c r="A420" s="6" t="str">
        <f t="shared" si="6"/>
        <v>13065</v>
      </c>
      <c r="B420">
        <v>13</v>
      </c>
      <c r="C420">
        <v>65</v>
      </c>
      <c r="D420" t="s">
        <v>698</v>
      </c>
      <c r="E420" t="s">
        <v>753</v>
      </c>
      <c r="F420">
        <v>6618</v>
      </c>
      <c r="G420">
        <v>3199</v>
      </c>
      <c r="H420">
        <v>3419</v>
      </c>
      <c r="I420">
        <v>2212</v>
      </c>
      <c r="J420">
        <v>2361</v>
      </c>
      <c r="K420">
        <v>868</v>
      </c>
      <c r="L420">
        <v>957</v>
      </c>
      <c r="M420">
        <v>35</v>
      </c>
      <c r="N420">
        <v>25</v>
      </c>
      <c r="O420">
        <v>11</v>
      </c>
      <c r="P420">
        <v>13</v>
      </c>
      <c r="Q420">
        <v>5</v>
      </c>
      <c r="R420">
        <v>2</v>
      </c>
      <c r="S420">
        <v>68</v>
      </c>
      <c r="T420">
        <v>61</v>
      </c>
      <c r="U420">
        <v>3001</v>
      </c>
      <c r="V420">
        <v>3234</v>
      </c>
      <c r="W420">
        <v>198</v>
      </c>
      <c r="X420">
        <v>185</v>
      </c>
    </row>
    <row r="421" spans="1:24" x14ac:dyDescent="0.25">
      <c r="A421" s="6" t="str">
        <f t="shared" si="6"/>
        <v>13067</v>
      </c>
      <c r="B421">
        <v>13</v>
      </c>
      <c r="C421">
        <v>67</v>
      </c>
      <c r="D421" t="s">
        <v>698</v>
      </c>
      <c r="E421" t="s">
        <v>755</v>
      </c>
      <c r="F421">
        <v>760141</v>
      </c>
      <c r="G421">
        <v>368461</v>
      </c>
      <c r="H421">
        <v>391680</v>
      </c>
      <c r="I421">
        <v>234943</v>
      </c>
      <c r="J421">
        <v>239305</v>
      </c>
      <c r="K421">
        <v>101203</v>
      </c>
      <c r="L421">
        <v>117771</v>
      </c>
      <c r="M421">
        <v>2023</v>
      </c>
      <c r="N421">
        <v>1763</v>
      </c>
      <c r="O421">
        <v>20499</v>
      </c>
      <c r="P421">
        <v>22062</v>
      </c>
      <c r="Q421">
        <v>248</v>
      </c>
      <c r="R421">
        <v>264</v>
      </c>
      <c r="S421">
        <v>9545</v>
      </c>
      <c r="T421">
        <v>10515</v>
      </c>
      <c r="U421">
        <v>316404</v>
      </c>
      <c r="V421">
        <v>342615</v>
      </c>
      <c r="W421">
        <v>52057</v>
      </c>
      <c r="X421">
        <v>49065</v>
      </c>
    </row>
    <row r="422" spans="1:24" x14ac:dyDescent="0.25">
      <c r="A422" s="6" t="str">
        <f t="shared" si="6"/>
        <v>13069</v>
      </c>
      <c r="B422">
        <v>13</v>
      </c>
      <c r="C422">
        <v>69</v>
      </c>
      <c r="D422" t="s">
        <v>698</v>
      </c>
      <c r="E422" t="s">
        <v>53</v>
      </c>
      <c r="F422">
        <v>43273</v>
      </c>
      <c r="G422">
        <v>22227</v>
      </c>
      <c r="H422">
        <v>21046</v>
      </c>
      <c r="I422">
        <v>14941</v>
      </c>
      <c r="J422">
        <v>14580</v>
      </c>
      <c r="K422">
        <v>6629</v>
      </c>
      <c r="L422">
        <v>5840</v>
      </c>
      <c r="M422">
        <v>142</v>
      </c>
      <c r="N422">
        <v>93</v>
      </c>
      <c r="O422">
        <v>184</v>
      </c>
      <c r="P422">
        <v>199</v>
      </c>
      <c r="Q422">
        <v>13</v>
      </c>
      <c r="R422">
        <v>12</v>
      </c>
      <c r="S422">
        <v>318</v>
      </c>
      <c r="T422">
        <v>322</v>
      </c>
      <c r="U422">
        <v>19371</v>
      </c>
      <c r="V422">
        <v>18674</v>
      </c>
      <c r="W422">
        <v>2856</v>
      </c>
      <c r="X422">
        <v>2372</v>
      </c>
    </row>
    <row r="423" spans="1:24" x14ac:dyDescent="0.25">
      <c r="A423" s="6" t="str">
        <f t="shared" si="6"/>
        <v>13071</v>
      </c>
      <c r="B423">
        <v>13</v>
      </c>
      <c r="C423">
        <v>71</v>
      </c>
      <c r="D423" t="s">
        <v>698</v>
      </c>
      <c r="E423" t="s">
        <v>758</v>
      </c>
      <c r="F423">
        <v>45600</v>
      </c>
      <c r="G423">
        <v>22520</v>
      </c>
      <c r="H423">
        <v>23080</v>
      </c>
      <c r="I423">
        <v>16427</v>
      </c>
      <c r="J423">
        <v>16725</v>
      </c>
      <c r="K423">
        <v>5216</v>
      </c>
      <c r="L423">
        <v>5617</v>
      </c>
      <c r="M423">
        <v>309</v>
      </c>
      <c r="N423">
        <v>237</v>
      </c>
      <c r="O423">
        <v>186</v>
      </c>
      <c r="P423">
        <v>212</v>
      </c>
      <c r="Q423">
        <v>40</v>
      </c>
      <c r="R423">
        <v>40</v>
      </c>
      <c r="S423">
        <v>342</v>
      </c>
      <c r="T423">
        <v>249</v>
      </c>
      <c r="U423">
        <v>17603</v>
      </c>
      <c r="V423">
        <v>19071</v>
      </c>
      <c r="W423">
        <v>4917</v>
      </c>
      <c r="X423">
        <v>4009</v>
      </c>
    </row>
    <row r="424" spans="1:24" x14ac:dyDescent="0.25">
      <c r="A424" s="6" t="str">
        <f t="shared" si="6"/>
        <v>13073</v>
      </c>
      <c r="B424">
        <v>13</v>
      </c>
      <c r="C424">
        <v>73</v>
      </c>
      <c r="D424" t="s">
        <v>698</v>
      </c>
      <c r="E424" t="s">
        <v>211</v>
      </c>
      <c r="F424">
        <v>156714</v>
      </c>
      <c r="G424">
        <v>76518</v>
      </c>
      <c r="H424">
        <v>80196</v>
      </c>
      <c r="I424">
        <v>56436</v>
      </c>
      <c r="J424">
        <v>57894</v>
      </c>
      <c r="K424">
        <v>14098</v>
      </c>
      <c r="L424">
        <v>15349</v>
      </c>
      <c r="M424">
        <v>340</v>
      </c>
      <c r="N424">
        <v>335</v>
      </c>
      <c r="O424">
        <v>2961</v>
      </c>
      <c r="P424">
        <v>3822</v>
      </c>
      <c r="Q424">
        <v>171</v>
      </c>
      <c r="R424">
        <v>124</v>
      </c>
      <c r="S424">
        <v>2512</v>
      </c>
      <c r="T424">
        <v>2672</v>
      </c>
      <c r="U424">
        <v>70867</v>
      </c>
      <c r="V424">
        <v>74720</v>
      </c>
      <c r="W424">
        <v>5651</v>
      </c>
      <c r="X424">
        <v>5476</v>
      </c>
    </row>
    <row r="425" spans="1:24" x14ac:dyDescent="0.25">
      <c r="A425" s="6" t="str">
        <f t="shared" si="6"/>
        <v>13075</v>
      </c>
      <c r="B425">
        <v>13</v>
      </c>
      <c r="C425">
        <v>75</v>
      </c>
      <c r="D425" t="s">
        <v>698</v>
      </c>
      <c r="E425" t="s">
        <v>761</v>
      </c>
      <c r="F425">
        <v>17270</v>
      </c>
      <c r="G425">
        <v>8289</v>
      </c>
      <c r="H425">
        <v>8981</v>
      </c>
      <c r="I425">
        <v>5857</v>
      </c>
      <c r="J425">
        <v>6131</v>
      </c>
      <c r="K425">
        <v>2198</v>
      </c>
      <c r="L425">
        <v>2619</v>
      </c>
      <c r="M425">
        <v>44</v>
      </c>
      <c r="N425">
        <v>30</v>
      </c>
      <c r="O425">
        <v>60</v>
      </c>
      <c r="P425">
        <v>65</v>
      </c>
      <c r="Q425">
        <v>5</v>
      </c>
      <c r="R425">
        <v>6</v>
      </c>
      <c r="S425">
        <v>125</v>
      </c>
      <c r="T425">
        <v>130</v>
      </c>
      <c r="U425">
        <v>7770</v>
      </c>
      <c r="V425">
        <v>8462</v>
      </c>
      <c r="W425">
        <v>519</v>
      </c>
      <c r="X425">
        <v>519</v>
      </c>
    </row>
    <row r="426" spans="1:24" x14ac:dyDescent="0.25">
      <c r="A426" s="6" t="str">
        <f t="shared" si="6"/>
        <v>13077</v>
      </c>
      <c r="B426">
        <v>13</v>
      </c>
      <c r="C426">
        <v>77</v>
      </c>
      <c r="D426" t="s">
        <v>698</v>
      </c>
      <c r="E426" t="s">
        <v>763</v>
      </c>
      <c r="F426">
        <v>148509</v>
      </c>
      <c r="G426">
        <v>72309</v>
      </c>
      <c r="H426">
        <v>76200</v>
      </c>
      <c r="I426">
        <v>56049</v>
      </c>
      <c r="J426">
        <v>57940</v>
      </c>
      <c r="K426">
        <v>12850</v>
      </c>
      <c r="L426">
        <v>14535</v>
      </c>
      <c r="M426">
        <v>322</v>
      </c>
      <c r="N426">
        <v>311</v>
      </c>
      <c r="O426">
        <v>1519</v>
      </c>
      <c r="P426">
        <v>1800</v>
      </c>
      <c r="Q426">
        <v>76</v>
      </c>
      <c r="R426">
        <v>80</v>
      </c>
      <c r="S426">
        <v>1493</v>
      </c>
      <c r="T426">
        <v>1534</v>
      </c>
      <c r="U426">
        <v>66819</v>
      </c>
      <c r="V426">
        <v>70840</v>
      </c>
      <c r="W426">
        <v>5490</v>
      </c>
      <c r="X426">
        <v>5360</v>
      </c>
    </row>
    <row r="427" spans="1:24" x14ac:dyDescent="0.25">
      <c r="A427" s="6" t="str">
        <f t="shared" si="6"/>
        <v>13079</v>
      </c>
      <c r="B427">
        <v>13</v>
      </c>
      <c r="C427">
        <v>79</v>
      </c>
      <c r="D427" t="s">
        <v>698</v>
      </c>
      <c r="E427" t="s">
        <v>217</v>
      </c>
      <c r="F427">
        <v>12404</v>
      </c>
      <c r="G427">
        <v>6267</v>
      </c>
      <c r="H427">
        <v>6137</v>
      </c>
      <c r="I427">
        <v>4746</v>
      </c>
      <c r="J427">
        <v>4641</v>
      </c>
      <c r="K427">
        <v>1245</v>
      </c>
      <c r="L427">
        <v>1338</v>
      </c>
      <c r="M427">
        <v>52</v>
      </c>
      <c r="N427">
        <v>35</v>
      </c>
      <c r="O427">
        <v>139</v>
      </c>
      <c r="P427">
        <v>28</v>
      </c>
      <c r="Q427">
        <v>4</v>
      </c>
      <c r="R427">
        <v>5</v>
      </c>
      <c r="S427">
        <v>81</v>
      </c>
      <c r="T427">
        <v>90</v>
      </c>
      <c r="U427">
        <v>6027</v>
      </c>
      <c r="V427">
        <v>5934</v>
      </c>
      <c r="W427">
        <v>240</v>
      </c>
      <c r="X427">
        <v>203</v>
      </c>
    </row>
    <row r="428" spans="1:24" x14ac:dyDescent="0.25">
      <c r="A428" s="6" t="str">
        <f t="shared" si="6"/>
        <v>13081</v>
      </c>
      <c r="B428">
        <v>13</v>
      </c>
      <c r="C428">
        <v>81</v>
      </c>
      <c r="D428" t="s">
        <v>698</v>
      </c>
      <c r="E428" t="s">
        <v>766</v>
      </c>
      <c r="F428">
        <v>22372</v>
      </c>
      <c r="G428">
        <v>10609</v>
      </c>
      <c r="H428">
        <v>11763</v>
      </c>
      <c r="I428">
        <v>5640</v>
      </c>
      <c r="J428">
        <v>6027</v>
      </c>
      <c r="K428">
        <v>4606</v>
      </c>
      <c r="L428">
        <v>5406</v>
      </c>
      <c r="M428">
        <v>42</v>
      </c>
      <c r="N428">
        <v>33</v>
      </c>
      <c r="O428">
        <v>160</v>
      </c>
      <c r="P428">
        <v>136</v>
      </c>
      <c r="Q428">
        <v>11</v>
      </c>
      <c r="R428">
        <v>8</v>
      </c>
      <c r="S428">
        <v>150</v>
      </c>
      <c r="T428">
        <v>153</v>
      </c>
      <c r="U428">
        <v>10146</v>
      </c>
      <c r="V428">
        <v>11380</v>
      </c>
      <c r="W428">
        <v>463</v>
      </c>
      <c r="X428">
        <v>383</v>
      </c>
    </row>
    <row r="429" spans="1:24" x14ac:dyDescent="0.25">
      <c r="A429" s="6" t="str">
        <f t="shared" si="6"/>
        <v>13083</v>
      </c>
      <c r="B429">
        <v>13</v>
      </c>
      <c r="C429">
        <v>83</v>
      </c>
      <c r="D429" t="s">
        <v>698</v>
      </c>
      <c r="E429" t="s">
        <v>768</v>
      </c>
      <c r="F429">
        <v>16116</v>
      </c>
      <c r="G429">
        <v>7918</v>
      </c>
      <c r="H429">
        <v>8198</v>
      </c>
      <c r="I429">
        <v>7562</v>
      </c>
      <c r="J429">
        <v>7801</v>
      </c>
      <c r="K429">
        <v>116</v>
      </c>
      <c r="L429">
        <v>110</v>
      </c>
      <c r="M429">
        <v>37</v>
      </c>
      <c r="N429">
        <v>62</v>
      </c>
      <c r="O429">
        <v>71</v>
      </c>
      <c r="P429">
        <v>99</v>
      </c>
      <c r="Q429">
        <v>7</v>
      </c>
      <c r="R429">
        <v>4</v>
      </c>
      <c r="S429">
        <v>125</v>
      </c>
      <c r="T429">
        <v>122</v>
      </c>
      <c r="U429">
        <v>7705</v>
      </c>
      <c r="V429">
        <v>8038</v>
      </c>
      <c r="W429">
        <v>213</v>
      </c>
      <c r="X429">
        <v>160</v>
      </c>
    </row>
    <row r="430" spans="1:24" x14ac:dyDescent="0.25">
      <c r="A430" s="6" t="str">
        <f t="shared" si="6"/>
        <v>13085</v>
      </c>
      <c r="B430">
        <v>13</v>
      </c>
      <c r="C430">
        <v>85</v>
      </c>
      <c r="D430" t="s">
        <v>698</v>
      </c>
      <c r="E430" t="s">
        <v>770</v>
      </c>
      <c r="F430">
        <v>26108</v>
      </c>
      <c r="G430">
        <v>12891</v>
      </c>
      <c r="H430">
        <v>13217</v>
      </c>
      <c r="I430">
        <v>12359</v>
      </c>
      <c r="J430">
        <v>12683</v>
      </c>
      <c r="K430">
        <v>174</v>
      </c>
      <c r="L430">
        <v>122</v>
      </c>
      <c r="M430">
        <v>54</v>
      </c>
      <c r="N430">
        <v>68</v>
      </c>
      <c r="O430">
        <v>95</v>
      </c>
      <c r="P430">
        <v>147</v>
      </c>
      <c r="Q430">
        <v>6</v>
      </c>
      <c r="R430">
        <v>10</v>
      </c>
      <c r="S430">
        <v>203</v>
      </c>
      <c r="T430">
        <v>187</v>
      </c>
      <c r="U430">
        <v>12253</v>
      </c>
      <c r="V430">
        <v>12486</v>
      </c>
      <c r="W430">
        <v>638</v>
      </c>
      <c r="X430">
        <v>731</v>
      </c>
    </row>
    <row r="431" spans="1:24" x14ac:dyDescent="0.25">
      <c r="A431" s="6" t="str">
        <f t="shared" si="6"/>
        <v>13087</v>
      </c>
      <c r="B431">
        <v>13</v>
      </c>
      <c r="C431">
        <v>87</v>
      </c>
      <c r="D431" t="s">
        <v>698</v>
      </c>
      <c r="E431" t="s">
        <v>772</v>
      </c>
      <c r="F431">
        <v>26404</v>
      </c>
      <c r="G431">
        <v>12806</v>
      </c>
      <c r="H431">
        <v>13598</v>
      </c>
      <c r="I431">
        <v>7014</v>
      </c>
      <c r="J431">
        <v>7298</v>
      </c>
      <c r="K431">
        <v>5398</v>
      </c>
      <c r="L431">
        <v>5874</v>
      </c>
      <c r="M431">
        <v>112</v>
      </c>
      <c r="N431">
        <v>106</v>
      </c>
      <c r="O431">
        <v>85</v>
      </c>
      <c r="P431">
        <v>90</v>
      </c>
      <c r="Q431">
        <v>23</v>
      </c>
      <c r="R431">
        <v>18</v>
      </c>
      <c r="S431">
        <v>174</v>
      </c>
      <c r="T431">
        <v>212</v>
      </c>
      <c r="U431">
        <v>11914</v>
      </c>
      <c r="V431">
        <v>12762</v>
      </c>
      <c r="W431">
        <v>892</v>
      </c>
      <c r="X431">
        <v>836</v>
      </c>
    </row>
    <row r="432" spans="1:24" x14ac:dyDescent="0.25">
      <c r="A432" s="6" t="str">
        <f t="shared" si="6"/>
        <v>13089</v>
      </c>
      <c r="B432">
        <v>13</v>
      </c>
      <c r="C432">
        <v>89</v>
      </c>
      <c r="D432" t="s">
        <v>698</v>
      </c>
      <c r="E432" t="s">
        <v>5169</v>
      </c>
      <c r="F432">
        <v>759297</v>
      </c>
      <c r="G432">
        <v>358445</v>
      </c>
      <c r="H432">
        <v>400852</v>
      </c>
      <c r="I432">
        <v>133799</v>
      </c>
      <c r="J432">
        <v>138749</v>
      </c>
      <c r="K432">
        <v>190319</v>
      </c>
      <c r="L432">
        <v>226110</v>
      </c>
      <c r="M432">
        <v>1975</v>
      </c>
      <c r="N432">
        <v>1674</v>
      </c>
      <c r="O432">
        <v>24120</v>
      </c>
      <c r="P432">
        <v>25013</v>
      </c>
      <c r="Q432">
        <v>261</v>
      </c>
      <c r="R432">
        <v>307</v>
      </c>
      <c r="S432">
        <v>7971</v>
      </c>
      <c r="T432">
        <v>8999</v>
      </c>
      <c r="U432">
        <v>325040</v>
      </c>
      <c r="V432">
        <v>369500</v>
      </c>
      <c r="W432">
        <v>33405</v>
      </c>
      <c r="X432">
        <v>31352</v>
      </c>
    </row>
    <row r="433" spans="1:24" x14ac:dyDescent="0.25">
      <c r="A433" s="6" t="str">
        <f t="shared" si="6"/>
        <v>13091</v>
      </c>
      <c r="B433">
        <v>13</v>
      </c>
      <c r="C433">
        <v>91</v>
      </c>
      <c r="D433" t="s">
        <v>698</v>
      </c>
      <c r="E433" t="s">
        <v>775</v>
      </c>
      <c r="F433">
        <v>20605</v>
      </c>
      <c r="G433">
        <v>10743</v>
      </c>
      <c r="H433">
        <v>9862</v>
      </c>
      <c r="I433">
        <v>7085</v>
      </c>
      <c r="J433">
        <v>6694</v>
      </c>
      <c r="K433">
        <v>3391</v>
      </c>
      <c r="L433">
        <v>2901</v>
      </c>
      <c r="M433">
        <v>53</v>
      </c>
      <c r="N433">
        <v>48</v>
      </c>
      <c r="O433">
        <v>47</v>
      </c>
      <c r="P433">
        <v>58</v>
      </c>
      <c r="Q433">
        <v>19</v>
      </c>
      <c r="R433">
        <v>19</v>
      </c>
      <c r="S433">
        <v>148</v>
      </c>
      <c r="T433">
        <v>142</v>
      </c>
      <c r="U433">
        <v>10276</v>
      </c>
      <c r="V433">
        <v>9586</v>
      </c>
      <c r="W433">
        <v>467</v>
      </c>
      <c r="X433">
        <v>276</v>
      </c>
    </row>
    <row r="434" spans="1:24" x14ac:dyDescent="0.25">
      <c r="A434" s="6" t="str">
        <f t="shared" si="6"/>
        <v>13093</v>
      </c>
      <c r="B434">
        <v>13</v>
      </c>
      <c r="C434">
        <v>93</v>
      </c>
      <c r="D434" t="s">
        <v>698</v>
      </c>
      <c r="E434" t="s">
        <v>777</v>
      </c>
      <c r="F434">
        <v>13390</v>
      </c>
      <c r="G434">
        <v>7308</v>
      </c>
      <c r="H434">
        <v>6082</v>
      </c>
      <c r="I434">
        <v>3540</v>
      </c>
      <c r="J434">
        <v>2843</v>
      </c>
      <c r="K434">
        <v>3613</v>
      </c>
      <c r="L434">
        <v>3106</v>
      </c>
      <c r="M434">
        <v>19</v>
      </c>
      <c r="N434">
        <v>19</v>
      </c>
      <c r="O434">
        <v>58</v>
      </c>
      <c r="P434">
        <v>43</v>
      </c>
      <c r="Q434">
        <v>6</v>
      </c>
      <c r="R434">
        <v>5</v>
      </c>
      <c r="S434">
        <v>72</v>
      </c>
      <c r="T434">
        <v>66</v>
      </c>
      <c r="U434">
        <v>6755</v>
      </c>
      <c r="V434">
        <v>5694</v>
      </c>
      <c r="W434">
        <v>553</v>
      </c>
      <c r="X434">
        <v>388</v>
      </c>
    </row>
    <row r="435" spans="1:24" x14ac:dyDescent="0.25">
      <c r="A435" s="6" t="str">
        <f t="shared" si="6"/>
        <v>13095</v>
      </c>
      <c r="B435">
        <v>13</v>
      </c>
      <c r="C435">
        <v>95</v>
      </c>
      <c r="D435" t="s">
        <v>698</v>
      </c>
      <c r="E435" t="s">
        <v>779</v>
      </c>
      <c r="F435">
        <v>87956</v>
      </c>
      <c r="G435">
        <v>40419</v>
      </c>
      <c r="H435">
        <v>47537</v>
      </c>
      <c r="I435">
        <v>10987</v>
      </c>
      <c r="J435">
        <v>12106</v>
      </c>
      <c r="K435">
        <v>28248</v>
      </c>
      <c r="L435">
        <v>34177</v>
      </c>
      <c r="M435">
        <v>133</v>
      </c>
      <c r="N435">
        <v>122</v>
      </c>
      <c r="O435">
        <v>410</v>
      </c>
      <c r="P435">
        <v>411</v>
      </c>
      <c r="Q435">
        <v>105</v>
      </c>
      <c r="R435">
        <v>84</v>
      </c>
      <c r="S435">
        <v>536</v>
      </c>
      <c r="T435">
        <v>637</v>
      </c>
      <c r="U435">
        <v>39011</v>
      </c>
      <c r="V435">
        <v>46256</v>
      </c>
      <c r="W435">
        <v>1408</v>
      </c>
      <c r="X435">
        <v>1281</v>
      </c>
    </row>
    <row r="436" spans="1:24" x14ac:dyDescent="0.25">
      <c r="A436" s="6" t="str">
        <f t="shared" si="6"/>
        <v>13097</v>
      </c>
      <c r="B436">
        <v>13</v>
      </c>
      <c r="C436">
        <v>97</v>
      </c>
      <c r="D436" t="s">
        <v>698</v>
      </c>
      <c r="E436" t="s">
        <v>472</v>
      </c>
      <c r="F436">
        <v>146343</v>
      </c>
      <c r="G436">
        <v>69405</v>
      </c>
      <c r="H436">
        <v>76938</v>
      </c>
      <c r="I436">
        <v>32518</v>
      </c>
      <c r="J436">
        <v>33908</v>
      </c>
      <c r="K436">
        <v>33491</v>
      </c>
      <c r="L436">
        <v>39229</v>
      </c>
      <c r="M436">
        <v>393</v>
      </c>
      <c r="N436">
        <v>343</v>
      </c>
      <c r="O436">
        <v>1099</v>
      </c>
      <c r="P436">
        <v>1312</v>
      </c>
      <c r="Q436">
        <v>121</v>
      </c>
      <c r="R436">
        <v>129</v>
      </c>
      <c r="S436">
        <v>1783</v>
      </c>
      <c r="T436">
        <v>2017</v>
      </c>
      <c r="U436">
        <v>61875</v>
      </c>
      <c r="V436">
        <v>69487</v>
      </c>
      <c r="W436">
        <v>7530</v>
      </c>
      <c r="X436">
        <v>7451</v>
      </c>
    </row>
    <row r="437" spans="1:24" x14ac:dyDescent="0.25">
      <c r="A437" s="6" t="str">
        <f t="shared" si="6"/>
        <v>13099</v>
      </c>
      <c r="B437">
        <v>13</v>
      </c>
      <c r="C437">
        <v>99</v>
      </c>
      <c r="D437" t="s">
        <v>698</v>
      </c>
      <c r="E437" t="s">
        <v>782</v>
      </c>
      <c r="F437">
        <v>10190</v>
      </c>
      <c r="G437">
        <v>4753</v>
      </c>
      <c r="H437">
        <v>5437</v>
      </c>
      <c r="I437">
        <v>2284</v>
      </c>
      <c r="J437">
        <v>2400</v>
      </c>
      <c r="K437">
        <v>2359</v>
      </c>
      <c r="L437">
        <v>2909</v>
      </c>
      <c r="M437">
        <v>28</v>
      </c>
      <c r="N437">
        <v>29</v>
      </c>
      <c r="O437">
        <v>33</v>
      </c>
      <c r="P437">
        <v>42</v>
      </c>
      <c r="Q437">
        <v>1</v>
      </c>
      <c r="R437">
        <v>5</v>
      </c>
      <c r="S437">
        <v>48</v>
      </c>
      <c r="T437">
        <v>52</v>
      </c>
      <c r="U437">
        <v>4628</v>
      </c>
      <c r="V437">
        <v>5330</v>
      </c>
      <c r="W437">
        <v>125</v>
      </c>
      <c r="X437">
        <v>107</v>
      </c>
    </row>
    <row r="438" spans="1:24" x14ac:dyDescent="0.25">
      <c r="A438" s="6" t="str">
        <f t="shared" si="6"/>
        <v>13101</v>
      </c>
      <c r="B438">
        <v>13</v>
      </c>
      <c r="C438">
        <v>101</v>
      </c>
      <c r="D438" t="s">
        <v>698</v>
      </c>
      <c r="E438" t="s">
        <v>784</v>
      </c>
      <c r="F438">
        <v>4006</v>
      </c>
      <c r="G438">
        <v>2075</v>
      </c>
      <c r="H438">
        <v>1931</v>
      </c>
      <c r="I438">
        <v>1828</v>
      </c>
      <c r="J438">
        <v>1684</v>
      </c>
      <c r="K438">
        <v>121</v>
      </c>
      <c r="L438">
        <v>127</v>
      </c>
      <c r="M438">
        <v>65</v>
      </c>
      <c r="N438">
        <v>57</v>
      </c>
      <c r="O438">
        <v>11</v>
      </c>
      <c r="P438">
        <v>16</v>
      </c>
      <c r="Q438">
        <v>9</v>
      </c>
      <c r="R438">
        <v>1</v>
      </c>
      <c r="S438">
        <v>41</v>
      </c>
      <c r="T438">
        <v>46</v>
      </c>
      <c r="U438">
        <v>1395</v>
      </c>
      <c r="V438">
        <v>1417</v>
      </c>
      <c r="W438">
        <v>680</v>
      </c>
      <c r="X438">
        <v>514</v>
      </c>
    </row>
    <row r="439" spans="1:24" x14ac:dyDescent="0.25">
      <c r="A439" s="6" t="str">
        <f t="shared" si="6"/>
        <v>13103</v>
      </c>
      <c r="B439">
        <v>13</v>
      </c>
      <c r="C439">
        <v>103</v>
      </c>
      <c r="D439" t="s">
        <v>698</v>
      </c>
      <c r="E439" t="s">
        <v>786</v>
      </c>
      <c r="F439">
        <v>64296</v>
      </c>
      <c r="G439">
        <v>31905</v>
      </c>
      <c r="H439">
        <v>32391</v>
      </c>
      <c r="I439">
        <v>26164</v>
      </c>
      <c r="J439">
        <v>26463</v>
      </c>
      <c r="K439">
        <v>4517</v>
      </c>
      <c r="L439">
        <v>4689</v>
      </c>
      <c r="M439">
        <v>156</v>
      </c>
      <c r="N439">
        <v>133</v>
      </c>
      <c r="O439">
        <v>338</v>
      </c>
      <c r="P439">
        <v>379</v>
      </c>
      <c r="Q439">
        <v>33</v>
      </c>
      <c r="R439">
        <v>42</v>
      </c>
      <c r="S439">
        <v>697</v>
      </c>
      <c r="T439">
        <v>685</v>
      </c>
      <c r="U439">
        <v>30304</v>
      </c>
      <c r="V439">
        <v>30861</v>
      </c>
      <c r="W439">
        <v>1601</v>
      </c>
      <c r="X439">
        <v>1530</v>
      </c>
    </row>
    <row r="440" spans="1:24" x14ac:dyDescent="0.25">
      <c r="A440" s="6" t="str">
        <f t="shared" si="6"/>
        <v>13105</v>
      </c>
      <c r="B440">
        <v>13</v>
      </c>
      <c r="C440">
        <v>105</v>
      </c>
      <c r="D440" t="s">
        <v>698</v>
      </c>
      <c r="E440" t="s">
        <v>476</v>
      </c>
      <c r="F440">
        <v>19194</v>
      </c>
      <c r="G440">
        <v>9128</v>
      </c>
      <c r="H440">
        <v>10066</v>
      </c>
      <c r="I440">
        <v>6307</v>
      </c>
      <c r="J440">
        <v>6786</v>
      </c>
      <c r="K440">
        <v>2532</v>
      </c>
      <c r="L440">
        <v>3034</v>
      </c>
      <c r="M440">
        <v>53</v>
      </c>
      <c r="N440">
        <v>35</v>
      </c>
      <c r="O440">
        <v>98</v>
      </c>
      <c r="P440">
        <v>90</v>
      </c>
      <c r="Q440">
        <v>7</v>
      </c>
      <c r="R440">
        <v>4</v>
      </c>
      <c r="S440">
        <v>131</v>
      </c>
      <c r="T440">
        <v>117</v>
      </c>
      <c r="U440">
        <v>8528</v>
      </c>
      <c r="V440">
        <v>9515</v>
      </c>
      <c r="W440">
        <v>600</v>
      </c>
      <c r="X440">
        <v>551</v>
      </c>
    </row>
    <row r="441" spans="1:24" x14ac:dyDescent="0.25">
      <c r="A441" s="6" t="str">
        <f t="shared" si="6"/>
        <v>13107</v>
      </c>
      <c r="B441">
        <v>13</v>
      </c>
      <c r="C441">
        <v>107</v>
      </c>
      <c r="D441" t="s">
        <v>698</v>
      </c>
      <c r="E441" t="s">
        <v>789</v>
      </c>
      <c r="F441">
        <v>22646</v>
      </c>
      <c r="G441">
        <v>11223</v>
      </c>
      <c r="H441">
        <v>11423</v>
      </c>
      <c r="I441">
        <v>7049</v>
      </c>
      <c r="J441">
        <v>7175</v>
      </c>
      <c r="K441">
        <v>3887</v>
      </c>
      <c r="L441">
        <v>3978</v>
      </c>
      <c r="M441">
        <v>63</v>
      </c>
      <c r="N441">
        <v>46</v>
      </c>
      <c r="O441">
        <v>92</v>
      </c>
      <c r="P441">
        <v>77</v>
      </c>
      <c r="Q441">
        <v>6</v>
      </c>
      <c r="R441">
        <v>8</v>
      </c>
      <c r="S441">
        <v>126</v>
      </c>
      <c r="T441">
        <v>139</v>
      </c>
      <c r="U441">
        <v>10645</v>
      </c>
      <c r="V441">
        <v>10960</v>
      </c>
      <c r="W441">
        <v>578</v>
      </c>
      <c r="X441">
        <v>463</v>
      </c>
    </row>
    <row r="442" spans="1:24" x14ac:dyDescent="0.25">
      <c r="A442" s="6" t="str">
        <f t="shared" si="6"/>
        <v>13109</v>
      </c>
      <c r="B442">
        <v>13</v>
      </c>
      <c r="C442">
        <v>109</v>
      </c>
      <c r="D442" t="s">
        <v>698</v>
      </c>
      <c r="E442" t="s">
        <v>791</v>
      </c>
      <c r="F442">
        <v>10654</v>
      </c>
      <c r="G442">
        <v>5162</v>
      </c>
      <c r="H442">
        <v>5492</v>
      </c>
      <c r="I442">
        <v>3375</v>
      </c>
      <c r="J442">
        <v>3582</v>
      </c>
      <c r="K442">
        <v>1588</v>
      </c>
      <c r="L442">
        <v>1728</v>
      </c>
      <c r="M442">
        <v>36</v>
      </c>
      <c r="N442">
        <v>27</v>
      </c>
      <c r="O442">
        <v>51</v>
      </c>
      <c r="P442">
        <v>76</v>
      </c>
      <c r="Q442">
        <v>24</v>
      </c>
      <c r="R442">
        <v>17</v>
      </c>
      <c r="S442">
        <v>88</v>
      </c>
      <c r="T442">
        <v>62</v>
      </c>
      <c r="U442">
        <v>4525</v>
      </c>
      <c r="V442">
        <v>4874</v>
      </c>
      <c r="W442">
        <v>637</v>
      </c>
      <c r="X442">
        <v>618</v>
      </c>
    </row>
    <row r="443" spans="1:24" x14ac:dyDescent="0.25">
      <c r="A443" s="6" t="str">
        <f t="shared" si="6"/>
        <v>13111</v>
      </c>
      <c r="B443">
        <v>13</v>
      </c>
      <c r="C443">
        <v>111</v>
      </c>
      <c r="D443" t="s">
        <v>698</v>
      </c>
      <c r="E443" t="s">
        <v>793</v>
      </c>
      <c r="F443">
        <v>26188</v>
      </c>
      <c r="G443">
        <v>12713</v>
      </c>
      <c r="H443">
        <v>13475</v>
      </c>
      <c r="I443">
        <v>12242</v>
      </c>
      <c r="J443">
        <v>13075</v>
      </c>
      <c r="K443">
        <v>121</v>
      </c>
      <c r="L443">
        <v>113</v>
      </c>
      <c r="M443">
        <v>61</v>
      </c>
      <c r="N443">
        <v>52</v>
      </c>
      <c r="O443">
        <v>99</v>
      </c>
      <c r="P443">
        <v>71</v>
      </c>
      <c r="Q443">
        <v>6</v>
      </c>
      <c r="R443">
        <v>7</v>
      </c>
      <c r="S443">
        <v>184</v>
      </c>
      <c r="T443">
        <v>157</v>
      </c>
      <c r="U443">
        <v>12334</v>
      </c>
      <c r="V443">
        <v>13169</v>
      </c>
      <c r="W443">
        <v>379</v>
      </c>
      <c r="X443">
        <v>306</v>
      </c>
    </row>
    <row r="444" spans="1:24" x14ac:dyDescent="0.25">
      <c r="A444" s="6" t="str">
        <f t="shared" si="6"/>
        <v>13113</v>
      </c>
      <c r="B444">
        <v>13</v>
      </c>
      <c r="C444">
        <v>113</v>
      </c>
      <c r="D444" t="s">
        <v>698</v>
      </c>
      <c r="E444" t="s">
        <v>79</v>
      </c>
      <c r="F444">
        <v>114421</v>
      </c>
      <c r="G444">
        <v>55435</v>
      </c>
      <c r="H444">
        <v>58986</v>
      </c>
      <c r="I444">
        <v>37299</v>
      </c>
      <c r="J444">
        <v>38989</v>
      </c>
      <c r="K444">
        <v>13671</v>
      </c>
      <c r="L444">
        <v>15228</v>
      </c>
      <c r="M444">
        <v>243</v>
      </c>
      <c r="N444">
        <v>282</v>
      </c>
      <c r="O444">
        <v>2795</v>
      </c>
      <c r="P444">
        <v>3058</v>
      </c>
      <c r="Q444">
        <v>70</v>
      </c>
      <c r="R444">
        <v>61</v>
      </c>
      <c r="S444">
        <v>1357</v>
      </c>
      <c r="T444">
        <v>1368</v>
      </c>
      <c r="U444">
        <v>51217</v>
      </c>
      <c r="V444">
        <v>54641</v>
      </c>
      <c r="W444">
        <v>4218</v>
      </c>
      <c r="X444">
        <v>4345</v>
      </c>
    </row>
    <row r="445" spans="1:24" x14ac:dyDescent="0.25">
      <c r="A445" s="6" t="str">
        <f t="shared" si="6"/>
        <v>13115</v>
      </c>
      <c r="B445">
        <v>13</v>
      </c>
      <c r="C445">
        <v>115</v>
      </c>
      <c r="D445" t="s">
        <v>698</v>
      </c>
      <c r="E445" t="s">
        <v>796</v>
      </c>
      <c r="F445">
        <v>98498</v>
      </c>
      <c r="G445">
        <v>47689</v>
      </c>
      <c r="H445">
        <v>50809</v>
      </c>
      <c r="I445">
        <v>38416</v>
      </c>
      <c r="J445">
        <v>40746</v>
      </c>
      <c r="K445">
        <v>6990</v>
      </c>
      <c r="L445">
        <v>7737</v>
      </c>
      <c r="M445">
        <v>429</v>
      </c>
      <c r="N445">
        <v>333</v>
      </c>
      <c r="O445">
        <v>667</v>
      </c>
      <c r="P445">
        <v>905</v>
      </c>
      <c r="Q445">
        <v>152</v>
      </c>
      <c r="R445">
        <v>115</v>
      </c>
      <c r="S445">
        <v>1035</v>
      </c>
      <c r="T445">
        <v>973</v>
      </c>
      <c r="U445">
        <v>41491</v>
      </c>
      <c r="V445">
        <v>45591</v>
      </c>
      <c r="W445">
        <v>6198</v>
      </c>
      <c r="X445">
        <v>5218</v>
      </c>
    </row>
    <row r="446" spans="1:24" x14ac:dyDescent="0.25">
      <c r="A446" s="6" t="str">
        <f t="shared" si="6"/>
        <v>13117</v>
      </c>
      <c r="B446">
        <v>13</v>
      </c>
      <c r="C446">
        <v>117</v>
      </c>
      <c r="D446" t="s">
        <v>698</v>
      </c>
      <c r="E446" t="s">
        <v>798</v>
      </c>
      <c r="F446">
        <v>244252</v>
      </c>
      <c r="G446">
        <v>121103</v>
      </c>
      <c r="H446">
        <v>123149</v>
      </c>
      <c r="I446">
        <v>93866</v>
      </c>
      <c r="J446">
        <v>95711</v>
      </c>
      <c r="K446">
        <v>5274</v>
      </c>
      <c r="L446">
        <v>5387</v>
      </c>
      <c r="M446">
        <v>612</v>
      </c>
      <c r="N446">
        <v>584</v>
      </c>
      <c r="O446">
        <v>18905</v>
      </c>
      <c r="P446">
        <v>19072</v>
      </c>
      <c r="Q446">
        <v>87</v>
      </c>
      <c r="R446">
        <v>81</v>
      </c>
      <c r="S446">
        <v>2359</v>
      </c>
      <c r="T446">
        <v>2314</v>
      </c>
      <c r="U446">
        <v>108949</v>
      </c>
      <c r="V446">
        <v>111697</v>
      </c>
      <c r="W446">
        <v>12154</v>
      </c>
      <c r="X446">
        <v>11452</v>
      </c>
    </row>
    <row r="447" spans="1:24" x14ac:dyDescent="0.25">
      <c r="A447" s="6" t="str">
        <f t="shared" si="6"/>
        <v>13119</v>
      </c>
      <c r="B447">
        <v>13</v>
      </c>
      <c r="C447">
        <v>119</v>
      </c>
      <c r="D447" t="s">
        <v>698</v>
      </c>
      <c r="E447" t="s">
        <v>81</v>
      </c>
      <c r="F447">
        <v>23349</v>
      </c>
      <c r="G447">
        <v>11436</v>
      </c>
      <c r="H447">
        <v>11913</v>
      </c>
      <c r="I447">
        <v>9872</v>
      </c>
      <c r="J447">
        <v>10385</v>
      </c>
      <c r="K447">
        <v>1127</v>
      </c>
      <c r="L447">
        <v>1090</v>
      </c>
      <c r="M447">
        <v>52</v>
      </c>
      <c r="N447">
        <v>51</v>
      </c>
      <c r="O447">
        <v>154</v>
      </c>
      <c r="P447">
        <v>173</v>
      </c>
      <c r="Q447">
        <v>12</v>
      </c>
      <c r="R447">
        <v>1</v>
      </c>
      <c r="S447">
        <v>219</v>
      </c>
      <c r="T447">
        <v>213</v>
      </c>
      <c r="U447">
        <v>10826</v>
      </c>
      <c r="V447">
        <v>11399</v>
      </c>
      <c r="W447">
        <v>610</v>
      </c>
      <c r="X447">
        <v>514</v>
      </c>
    </row>
    <row r="448" spans="1:24" x14ac:dyDescent="0.25">
      <c r="A448" s="6" t="str">
        <f t="shared" si="6"/>
        <v>13121</v>
      </c>
      <c r="B448">
        <v>13</v>
      </c>
      <c r="C448">
        <v>121</v>
      </c>
      <c r="D448" t="s">
        <v>698</v>
      </c>
      <c r="E448" t="s">
        <v>231</v>
      </c>
      <c r="F448">
        <v>1063937</v>
      </c>
      <c r="G448">
        <v>514494</v>
      </c>
      <c r="H448">
        <v>549443</v>
      </c>
      <c r="I448">
        <v>245498</v>
      </c>
      <c r="J448">
        <v>238340</v>
      </c>
      <c r="K448">
        <v>215692</v>
      </c>
      <c r="L448">
        <v>257328</v>
      </c>
      <c r="M448">
        <v>1466</v>
      </c>
      <c r="N448">
        <v>1444</v>
      </c>
      <c r="O448">
        <v>40989</v>
      </c>
      <c r="P448">
        <v>39907</v>
      </c>
      <c r="Q448">
        <v>176</v>
      </c>
      <c r="R448">
        <v>160</v>
      </c>
      <c r="S448">
        <v>10673</v>
      </c>
      <c r="T448">
        <v>12264</v>
      </c>
      <c r="U448">
        <v>474850</v>
      </c>
      <c r="V448">
        <v>512314</v>
      </c>
      <c r="W448">
        <v>39644</v>
      </c>
      <c r="X448">
        <v>37129</v>
      </c>
    </row>
    <row r="449" spans="1:24" x14ac:dyDescent="0.25">
      <c r="A449" s="6" t="str">
        <f t="shared" si="6"/>
        <v>13123</v>
      </c>
      <c r="B449">
        <v>13</v>
      </c>
      <c r="C449">
        <v>123</v>
      </c>
      <c r="D449" t="s">
        <v>698</v>
      </c>
      <c r="E449" t="s">
        <v>802</v>
      </c>
      <c r="F449">
        <v>31369</v>
      </c>
      <c r="G449">
        <v>15680</v>
      </c>
      <c r="H449">
        <v>15689</v>
      </c>
      <c r="I449">
        <v>14893</v>
      </c>
      <c r="J449">
        <v>15063</v>
      </c>
      <c r="K449">
        <v>295</v>
      </c>
      <c r="L449">
        <v>136</v>
      </c>
      <c r="M449">
        <v>122</v>
      </c>
      <c r="N449">
        <v>90</v>
      </c>
      <c r="O449">
        <v>97</v>
      </c>
      <c r="P449">
        <v>130</v>
      </c>
      <c r="Q449">
        <v>74</v>
      </c>
      <c r="R449">
        <v>77</v>
      </c>
      <c r="S449">
        <v>199</v>
      </c>
      <c r="T449">
        <v>193</v>
      </c>
      <c r="U449">
        <v>13648</v>
      </c>
      <c r="V449">
        <v>14013</v>
      </c>
      <c r="W449">
        <v>2032</v>
      </c>
      <c r="X449">
        <v>1676</v>
      </c>
    </row>
    <row r="450" spans="1:24" x14ac:dyDescent="0.25">
      <c r="A450" s="6" t="str">
        <f t="shared" ref="A450:A513" si="7">TEXT(B450*1000+C450,"00000")</f>
        <v>13125</v>
      </c>
      <c r="B450">
        <v>13</v>
      </c>
      <c r="C450">
        <v>125</v>
      </c>
      <c r="D450" t="s">
        <v>698</v>
      </c>
      <c r="E450" t="s">
        <v>804</v>
      </c>
      <c r="F450">
        <v>2971</v>
      </c>
      <c r="G450">
        <v>1470</v>
      </c>
      <c r="H450">
        <v>1501</v>
      </c>
      <c r="I450">
        <v>1320</v>
      </c>
      <c r="J450">
        <v>1328</v>
      </c>
      <c r="K450">
        <v>111</v>
      </c>
      <c r="L450">
        <v>143</v>
      </c>
      <c r="M450">
        <v>8</v>
      </c>
      <c r="N450">
        <v>7</v>
      </c>
      <c r="O450">
        <v>3</v>
      </c>
      <c r="P450">
        <v>0</v>
      </c>
      <c r="Q450">
        <v>2</v>
      </c>
      <c r="R450">
        <v>0</v>
      </c>
      <c r="S450">
        <v>26</v>
      </c>
      <c r="T450">
        <v>23</v>
      </c>
      <c r="U450">
        <v>1441</v>
      </c>
      <c r="V450">
        <v>1475</v>
      </c>
      <c r="W450">
        <v>29</v>
      </c>
      <c r="X450">
        <v>26</v>
      </c>
    </row>
    <row r="451" spans="1:24" x14ac:dyDescent="0.25">
      <c r="A451" s="6" t="str">
        <f t="shared" si="7"/>
        <v>13127</v>
      </c>
      <c r="B451">
        <v>13</v>
      </c>
      <c r="C451">
        <v>127</v>
      </c>
      <c r="D451" t="s">
        <v>698</v>
      </c>
      <c r="E451" t="s">
        <v>806</v>
      </c>
      <c r="F451">
        <v>85292</v>
      </c>
      <c r="G451">
        <v>40066</v>
      </c>
      <c r="H451">
        <v>45226</v>
      </c>
      <c r="I451">
        <v>27942</v>
      </c>
      <c r="J451">
        <v>31050</v>
      </c>
      <c r="K451">
        <v>10405</v>
      </c>
      <c r="L451">
        <v>12289</v>
      </c>
      <c r="M451">
        <v>217</v>
      </c>
      <c r="N451">
        <v>220</v>
      </c>
      <c r="O451">
        <v>625</v>
      </c>
      <c r="P451">
        <v>740</v>
      </c>
      <c r="Q451">
        <v>85</v>
      </c>
      <c r="R451">
        <v>76</v>
      </c>
      <c r="S451">
        <v>792</v>
      </c>
      <c r="T451">
        <v>851</v>
      </c>
      <c r="U451">
        <v>37128</v>
      </c>
      <c r="V451">
        <v>42334</v>
      </c>
      <c r="W451">
        <v>2938</v>
      </c>
      <c r="X451">
        <v>2892</v>
      </c>
    </row>
    <row r="452" spans="1:24" x14ac:dyDescent="0.25">
      <c r="A452" s="6" t="str">
        <f t="shared" si="7"/>
        <v>13129</v>
      </c>
      <c r="B452">
        <v>13</v>
      </c>
      <c r="C452">
        <v>129</v>
      </c>
      <c r="D452" t="s">
        <v>698</v>
      </c>
      <c r="E452" t="s">
        <v>808</v>
      </c>
      <c r="F452">
        <v>57963</v>
      </c>
      <c r="G452">
        <v>28598</v>
      </c>
      <c r="H452">
        <v>29365</v>
      </c>
      <c r="I452">
        <v>26038</v>
      </c>
      <c r="J452">
        <v>27011</v>
      </c>
      <c r="K452">
        <v>1312</v>
      </c>
      <c r="L452">
        <v>1239</v>
      </c>
      <c r="M452">
        <v>176</v>
      </c>
      <c r="N452">
        <v>171</v>
      </c>
      <c r="O452">
        <v>473</v>
      </c>
      <c r="P452">
        <v>361</v>
      </c>
      <c r="Q452">
        <v>108</v>
      </c>
      <c r="R452">
        <v>98</v>
      </c>
      <c r="S452">
        <v>491</v>
      </c>
      <c r="T452">
        <v>485</v>
      </c>
      <c r="U452">
        <v>23580</v>
      </c>
      <c r="V452">
        <v>24814</v>
      </c>
      <c r="W452">
        <v>5018</v>
      </c>
      <c r="X452">
        <v>4551</v>
      </c>
    </row>
    <row r="453" spans="1:24" x14ac:dyDescent="0.25">
      <c r="A453" s="6" t="str">
        <f t="shared" si="7"/>
        <v>13131</v>
      </c>
      <c r="B453">
        <v>13</v>
      </c>
      <c r="C453">
        <v>131</v>
      </c>
      <c r="D453" t="s">
        <v>698</v>
      </c>
      <c r="E453" t="s">
        <v>810</v>
      </c>
      <c r="F453">
        <v>24633</v>
      </c>
      <c r="G453">
        <v>11899</v>
      </c>
      <c r="H453">
        <v>12734</v>
      </c>
      <c r="I453">
        <v>8003</v>
      </c>
      <c r="J453">
        <v>8367</v>
      </c>
      <c r="K453">
        <v>3405</v>
      </c>
      <c r="L453">
        <v>3925</v>
      </c>
      <c r="M453">
        <v>150</v>
      </c>
      <c r="N453">
        <v>176</v>
      </c>
      <c r="O453">
        <v>91</v>
      </c>
      <c r="P453">
        <v>77</v>
      </c>
      <c r="Q453">
        <v>35</v>
      </c>
      <c r="R453">
        <v>37</v>
      </c>
      <c r="S453">
        <v>215</v>
      </c>
      <c r="T453">
        <v>152</v>
      </c>
      <c r="U453">
        <v>10376</v>
      </c>
      <c r="V453">
        <v>11287</v>
      </c>
      <c r="W453">
        <v>1523</v>
      </c>
      <c r="X453">
        <v>1447</v>
      </c>
    </row>
    <row r="454" spans="1:24" x14ac:dyDescent="0.25">
      <c r="A454" s="6" t="str">
        <f t="shared" si="7"/>
        <v>13133</v>
      </c>
      <c r="B454">
        <v>13</v>
      </c>
      <c r="C454">
        <v>133</v>
      </c>
      <c r="D454" t="s">
        <v>698</v>
      </c>
      <c r="E454" t="s">
        <v>85</v>
      </c>
      <c r="F454">
        <v>18324</v>
      </c>
      <c r="G454">
        <v>8952</v>
      </c>
      <c r="H454">
        <v>9372</v>
      </c>
      <c r="I454">
        <v>5695</v>
      </c>
      <c r="J454">
        <v>5890</v>
      </c>
      <c r="K454">
        <v>2841</v>
      </c>
      <c r="L454">
        <v>3180</v>
      </c>
      <c r="M454">
        <v>161</v>
      </c>
      <c r="N454">
        <v>54</v>
      </c>
      <c r="O454">
        <v>111</v>
      </c>
      <c r="P454">
        <v>107</v>
      </c>
      <c r="Q454">
        <v>18</v>
      </c>
      <c r="R454">
        <v>6</v>
      </c>
      <c r="S454">
        <v>126</v>
      </c>
      <c r="T454">
        <v>135</v>
      </c>
      <c r="U454">
        <v>8312</v>
      </c>
      <c r="V454">
        <v>8833</v>
      </c>
      <c r="W454">
        <v>640</v>
      </c>
      <c r="X454">
        <v>539</v>
      </c>
    </row>
    <row r="455" spans="1:24" x14ac:dyDescent="0.25">
      <c r="A455" s="6" t="str">
        <f t="shared" si="7"/>
        <v>13135</v>
      </c>
      <c r="B455">
        <v>13</v>
      </c>
      <c r="C455">
        <v>135</v>
      </c>
      <c r="D455" t="s">
        <v>698</v>
      </c>
      <c r="E455" t="s">
        <v>813</v>
      </c>
      <c r="F455">
        <v>936250</v>
      </c>
      <c r="G455">
        <v>456696</v>
      </c>
      <c r="H455">
        <v>479554</v>
      </c>
      <c r="I455">
        <v>252204</v>
      </c>
      <c r="J455">
        <v>251567</v>
      </c>
      <c r="K455">
        <v>130398</v>
      </c>
      <c r="L455">
        <v>148347</v>
      </c>
      <c r="M455">
        <v>4212</v>
      </c>
      <c r="N455">
        <v>3726</v>
      </c>
      <c r="O455">
        <v>56092</v>
      </c>
      <c r="P455">
        <v>61372</v>
      </c>
      <c r="Q455">
        <v>461</v>
      </c>
      <c r="R455">
        <v>453</v>
      </c>
      <c r="S455">
        <v>13329</v>
      </c>
      <c r="T455">
        <v>14089</v>
      </c>
      <c r="U455">
        <v>352144</v>
      </c>
      <c r="V455">
        <v>380483</v>
      </c>
      <c r="W455">
        <v>104552</v>
      </c>
      <c r="X455">
        <v>99071</v>
      </c>
    </row>
    <row r="456" spans="1:24" x14ac:dyDescent="0.25">
      <c r="A456" s="6" t="str">
        <f t="shared" si="7"/>
        <v>13137</v>
      </c>
      <c r="B456">
        <v>13</v>
      </c>
      <c r="C456">
        <v>137</v>
      </c>
      <c r="D456" t="s">
        <v>698</v>
      </c>
      <c r="E456" t="s">
        <v>815</v>
      </c>
      <c r="F456">
        <v>45328</v>
      </c>
      <c r="G456">
        <v>21646</v>
      </c>
      <c r="H456">
        <v>23682</v>
      </c>
      <c r="I456">
        <v>19751</v>
      </c>
      <c r="J456">
        <v>21337</v>
      </c>
      <c r="K456">
        <v>617</v>
      </c>
      <c r="L456">
        <v>1151</v>
      </c>
      <c r="M456">
        <v>255</v>
      </c>
      <c r="N456">
        <v>228</v>
      </c>
      <c r="O456">
        <v>523</v>
      </c>
      <c r="P456">
        <v>532</v>
      </c>
      <c r="Q456">
        <v>77</v>
      </c>
      <c r="R456">
        <v>61</v>
      </c>
      <c r="S456">
        <v>423</v>
      </c>
      <c r="T456">
        <v>373</v>
      </c>
      <c r="U456">
        <v>17955</v>
      </c>
      <c r="V456">
        <v>20326</v>
      </c>
      <c r="W456">
        <v>3691</v>
      </c>
      <c r="X456">
        <v>3356</v>
      </c>
    </row>
    <row r="457" spans="1:24" x14ac:dyDescent="0.25">
      <c r="A457" s="6" t="str">
        <f t="shared" si="7"/>
        <v>13139</v>
      </c>
      <c r="B457">
        <v>13</v>
      </c>
      <c r="C457">
        <v>139</v>
      </c>
      <c r="D457" t="s">
        <v>698</v>
      </c>
      <c r="E457" t="s">
        <v>817</v>
      </c>
      <c r="F457">
        <v>204441</v>
      </c>
      <c r="G457">
        <v>101660</v>
      </c>
      <c r="H457">
        <v>102781</v>
      </c>
      <c r="I457">
        <v>88628</v>
      </c>
      <c r="J457">
        <v>89295</v>
      </c>
      <c r="K457">
        <v>8110</v>
      </c>
      <c r="L457">
        <v>8468</v>
      </c>
      <c r="M457">
        <v>934</v>
      </c>
      <c r="N457">
        <v>799</v>
      </c>
      <c r="O457">
        <v>2036</v>
      </c>
      <c r="P457">
        <v>2293</v>
      </c>
      <c r="Q457">
        <v>193</v>
      </c>
      <c r="R457">
        <v>177</v>
      </c>
      <c r="S457">
        <v>1759</v>
      </c>
      <c r="T457">
        <v>1749</v>
      </c>
      <c r="U457">
        <v>70440</v>
      </c>
      <c r="V457">
        <v>74541</v>
      </c>
      <c r="W457">
        <v>31220</v>
      </c>
      <c r="X457">
        <v>28240</v>
      </c>
    </row>
    <row r="458" spans="1:24" x14ac:dyDescent="0.25">
      <c r="A458" s="6" t="str">
        <f t="shared" si="7"/>
        <v>13141</v>
      </c>
      <c r="B458">
        <v>13</v>
      </c>
      <c r="C458">
        <v>141</v>
      </c>
      <c r="D458" t="s">
        <v>698</v>
      </c>
      <c r="E458" t="s">
        <v>819</v>
      </c>
      <c r="F458">
        <v>8457</v>
      </c>
      <c r="G458">
        <v>4735</v>
      </c>
      <c r="H458">
        <v>3722</v>
      </c>
      <c r="I458">
        <v>1306</v>
      </c>
      <c r="J458">
        <v>935</v>
      </c>
      <c r="K458">
        <v>3298</v>
      </c>
      <c r="L458">
        <v>2710</v>
      </c>
      <c r="M458">
        <v>31</v>
      </c>
      <c r="N458">
        <v>16</v>
      </c>
      <c r="O458">
        <v>59</v>
      </c>
      <c r="P458">
        <v>23</v>
      </c>
      <c r="Q458">
        <v>0</v>
      </c>
      <c r="R458">
        <v>2</v>
      </c>
      <c r="S458">
        <v>41</v>
      </c>
      <c r="T458">
        <v>36</v>
      </c>
      <c r="U458">
        <v>4552</v>
      </c>
      <c r="V458">
        <v>3675</v>
      </c>
      <c r="W458">
        <v>183</v>
      </c>
      <c r="X458">
        <v>47</v>
      </c>
    </row>
    <row r="459" spans="1:24" x14ac:dyDescent="0.25">
      <c r="A459" s="6" t="str">
        <f t="shared" si="7"/>
        <v>13143</v>
      </c>
      <c r="B459">
        <v>13</v>
      </c>
      <c r="C459">
        <v>143</v>
      </c>
      <c r="D459" t="s">
        <v>698</v>
      </c>
      <c r="E459" t="s">
        <v>821</v>
      </c>
      <c r="F459">
        <v>29792</v>
      </c>
      <c r="G459">
        <v>14471</v>
      </c>
      <c r="H459">
        <v>15321</v>
      </c>
      <c r="I459">
        <v>13395</v>
      </c>
      <c r="J459">
        <v>14170</v>
      </c>
      <c r="K459">
        <v>665</v>
      </c>
      <c r="L459">
        <v>675</v>
      </c>
      <c r="M459">
        <v>54</v>
      </c>
      <c r="N459">
        <v>57</v>
      </c>
      <c r="O459">
        <v>100</v>
      </c>
      <c r="P459">
        <v>153</v>
      </c>
      <c r="Q459">
        <v>3</v>
      </c>
      <c r="R459">
        <v>5</v>
      </c>
      <c r="S459">
        <v>254</v>
      </c>
      <c r="T459">
        <v>261</v>
      </c>
      <c r="U459">
        <v>14162</v>
      </c>
      <c r="V459">
        <v>15041</v>
      </c>
      <c r="W459">
        <v>309</v>
      </c>
      <c r="X459">
        <v>280</v>
      </c>
    </row>
    <row r="460" spans="1:24" x14ac:dyDescent="0.25">
      <c r="A460" s="6" t="str">
        <f t="shared" si="7"/>
        <v>13145</v>
      </c>
      <c r="B460">
        <v>13</v>
      </c>
      <c r="C460">
        <v>145</v>
      </c>
      <c r="D460" t="s">
        <v>698</v>
      </c>
      <c r="E460" t="s">
        <v>823</v>
      </c>
      <c r="F460">
        <v>35236</v>
      </c>
      <c r="G460">
        <v>17641</v>
      </c>
      <c r="H460">
        <v>17595</v>
      </c>
      <c r="I460">
        <v>14100</v>
      </c>
      <c r="J460">
        <v>13965</v>
      </c>
      <c r="K460">
        <v>2925</v>
      </c>
      <c r="L460">
        <v>2942</v>
      </c>
      <c r="M460">
        <v>91</v>
      </c>
      <c r="N460">
        <v>80</v>
      </c>
      <c r="O460">
        <v>155</v>
      </c>
      <c r="P460">
        <v>263</v>
      </c>
      <c r="Q460">
        <v>23</v>
      </c>
      <c r="R460">
        <v>27</v>
      </c>
      <c r="S460">
        <v>347</v>
      </c>
      <c r="T460">
        <v>318</v>
      </c>
      <c r="U460">
        <v>16989</v>
      </c>
      <c r="V460">
        <v>16884</v>
      </c>
      <c r="W460">
        <v>652</v>
      </c>
      <c r="X460">
        <v>711</v>
      </c>
    </row>
    <row r="461" spans="1:24" x14ac:dyDescent="0.25">
      <c r="A461" s="6" t="str">
        <f t="shared" si="7"/>
        <v>13147</v>
      </c>
      <c r="B461">
        <v>13</v>
      </c>
      <c r="C461">
        <v>147</v>
      </c>
      <c r="D461" t="s">
        <v>698</v>
      </c>
      <c r="E461" t="s">
        <v>825</v>
      </c>
      <c r="F461">
        <v>26205</v>
      </c>
      <c r="G461">
        <v>12980</v>
      </c>
      <c r="H461">
        <v>13225</v>
      </c>
      <c r="I461">
        <v>10063</v>
      </c>
      <c r="J461">
        <v>10337</v>
      </c>
      <c r="K461">
        <v>2551</v>
      </c>
      <c r="L461">
        <v>2452</v>
      </c>
      <c r="M461">
        <v>28</v>
      </c>
      <c r="N461">
        <v>27</v>
      </c>
      <c r="O461">
        <v>134</v>
      </c>
      <c r="P461">
        <v>168</v>
      </c>
      <c r="Q461">
        <v>3</v>
      </c>
      <c r="R461">
        <v>6</v>
      </c>
      <c r="S461">
        <v>201</v>
      </c>
      <c r="T461">
        <v>235</v>
      </c>
      <c r="U461">
        <v>12441</v>
      </c>
      <c r="V461">
        <v>12773</v>
      </c>
      <c r="W461">
        <v>539</v>
      </c>
      <c r="X461">
        <v>452</v>
      </c>
    </row>
    <row r="462" spans="1:24" x14ac:dyDescent="0.25">
      <c r="A462" s="6" t="str">
        <f t="shared" si="7"/>
        <v>13149</v>
      </c>
      <c r="B462">
        <v>13</v>
      </c>
      <c r="C462">
        <v>149</v>
      </c>
      <c r="D462" t="s">
        <v>698</v>
      </c>
      <c r="E462" t="s">
        <v>827</v>
      </c>
      <c r="F462">
        <v>11923</v>
      </c>
      <c r="G462">
        <v>5963</v>
      </c>
      <c r="H462">
        <v>5960</v>
      </c>
      <c r="I462">
        <v>5200</v>
      </c>
      <c r="J462">
        <v>5162</v>
      </c>
      <c r="K462">
        <v>563</v>
      </c>
      <c r="L462">
        <v>601</v>
      </c>
      <c r="M462">
        <v>28</v>
      </c>
      <c r="N462">
        <v>33</v>
      </c>
      <c r="O462">
        <v>39</v>
      </c>
      <c r="P462">
        <v>26</v>
      </c>
      <c r="Q462">
        <v>1</v>
      </c>
      <c r="R462">
        <v>1</v>
      </c>
      <c r="S462">
        <v>132</v>
      </c>
      <c r="T462">
        <v>137</v>
      </c>
      <c r="U462">
        <v>5765</v>
      </c>
      <c r="V462">
        <v>5808</v>
      </c>
      <c r="W462">
        <v>198</v>
      </c>
      <c r="X462">
        <v>152</v>
      </c>
    </row>
    <row r="463" spans="1:24" x14ac:dyDescent="0.25">
      <c r="A463" s="6" t="str">
        <f t="shared" si="7"/>
        <v>13151</v>
      </c>
      <c r="B463">
        <v>13</v>
      </c>
      <c r="C463">
        <v>151</v>
      </c>
      <c r="D463" t="s">
        <v>698</v>
      </c>
      <c r="E463" t="s">
        <v>89</v>
      </c>
      <c r="F463">
        <v>234561</v>
      </c>
      <c r="G463">
        <v>111667</v>
      </c>
      <c r="H463">
        <v>122894</v>
      </c>
      <c r="I463">
        <v>52135</v>
      </c>
      <c r="J463">
        <v>53730</v>
      </c>
      <c r="K463">
        <v>52434</v>
      </c>
      <c r="L463">
        <v>61049</v>
      </c>
      <c r="M463">
        <v>405</v>
      </c>
      <c r="N463">
        <v>475</v>
      </c>
      <c r="O463">
        <v>3782</v>
      </c>
      <c r="P463">
        <v>4209</v>
      </c>
      <c r="Q463">
        <v>133</v>
      </c>
      <c r="R463">
        <v>143</v>
      </c>
      <c r="S463">
        <v>2778</v>
      </c>
      <c r="T463">
        <v>3288</v>
      </c>
      <c r="U463">
        <v>103255</v>
      </c>
      <c r="V463">
        <v>114323</v>
      </c>
      <c r="W463">
        <v>8412</v>
      </c>
      <c r="X463">
        <v>8571</v>
      </c>
    </row>
    <row r="464" spans="1:24" x14ac:dyDescent="0.25">
      <c r="A464" s="6" t="str">
        <f t="shared" si="7"/>
        <v>13153</v>
      </c>
      <c r="B464">
        <v>13</v>
      </c>
      <c r="C464">
        <v>153</v>
      </c>
      <c r="D464" t="s">
        <v>698</v>
      </c>
      <c r="E464" t="s">
        <v>91</v>
      </c>
      <c r="F464">
        <v>157863</v>
      </c>
      <c r="G464">
        <v>76340</v>
      </c>
      <c r="H464">
        <v>81523</v>
      </c>
      <c r="I464">
        <v>47030</v>
      </c>
      <c r="J464">
        <v>47939</v>
      </c>
      <c r="K464">
        <v>24027</v>
      </c>
      <c r="L464">
        <v>27896</v>
      </c>
      <c r="M464">
        <v>383</v>
      </c>
      <c r="N464">
        <v>324</v>
      </c>
      <c r="O464">
        <v>2434</v>
      </c>
      <c r="P464">
        <v>2836</v>
      </c>
      <c r="Q464">
        <v>170</v>
      </c>
      <c r="R464">
        <v>141</v>
      </c>
      <c r="S464">
        <v>2296</v>
      </c>
      <c r="T464">
        <v>2387</v>
      </c>
      <c r="U464">
        <v>71110</v>
      </c>
      <c r="V464">
        <v>76396</v>
      </c>
      <c r="W464">
        <v>5230</v>
      </c>
      <c r="X464">
        <v>5127</v>
      </c>
    </row>
    <row r="465" spans="1:24" x14ac:dyDescent="0.25">
      <c r="A465" s="6" t="str">
        <f t="shared" si="7"/>
        <v>13155</v>
      </c>
      <c r="B465">
        <v>13</v>
      </c>
      <c r="C465">
        <v>155</v>
      </c>
      <c r="D465" t="s">
        <v>698</v>
      </c>
      <c r="E465" t="s">
        <v>831</v>
      </c>
      <c r="F465">
        <v>9416</v>
      </c>
      <c r="G465">
        <v>4968</v>
      </c>
      <c r="H465">
        <v>4448</v>
      </c>
      <c r="I465">
        <v>3386</v>
      </c>
      <c r="J465">
        <v>3192</v>
      </c>
      <c r="K465">
        <v>1482</v>
      </c>
      <c r="L465">
        <v>1139</v>
      </c>
      <c r="M465">
        <v>14</v>
      </c>
      <c r="N465">
        <v>9</v>
      </c>
      <c r="O465">
        <v>33</v>
      </c>
      <c r="P465">
        <v>50</v>
      </c>
      <c r="Q465">
        <v>0</v>
      </c>
      <c r="R465">
        <v>2</v>
      </c>
      <c r="S465">
        <v>53</v>
      </c>
      <c r="T465">
        <v>56</v>
      </c>
      <c r="U465">
        <v>4751</v>
      </c>
      <c r="V465">
        <v>4302</v>
      </c>
      <c r="W465">
        <v>217</v>
      </c>
      <c r="X465">
        <v>146</v>
      </c>
    </row>
    <row r="466" spans="1:24" x14ac:dyDescent="0.25">
      <c r="A466" s="6" t="str">
        <f t="shared" si="7"/>
        <v>13157</v>
      </c>
      <c r="B466">
        <v>13</v>
      </c>
      <c r="C466">
        <v>157</v>
      </c>
      <c r="D466" t="s">
        <v>698</v>
      </c>
      <c r="E466" t="s">
        <v>93</v>
      </c>
      <c r="F466">
        <v>72977</v>
      </c>
      <c r="G466">
        <v>36074</v>
      </c>
      <c r="H466">
        <v>36903</v>
      </c>
      <c r="I466">
        <v>31754</v>
      </c>
      <c r="J466">
        <v>32645</v>
      </c>
      <c r="K466">
        <v>2759</v>
      </c>
      <c r="L466">
        <v>2646</v>
      </c>
      <c r="M466">
        <v>141</v>
      </c>
      <c r="N466">
        <v>137</v>
      </c>
      <c r="O466">
        <v>754</v>
      </c>
      <c r="P466">
        <v>793</v>
      </c>
      <c r="Q466">
        <v>32</v>
      </c>
      <c r="R466">
        <v>21</v>
      </c>
      <c r="S466">
        <v>634</v>
      </c>
      <c r="T466">
        <v>661</v>
      </c>
      <c r="U466">
        <v>32994</v>
      </c>
      <c r="V466">
        <v>33830</v>
      </c>
      <c r="W466">
        <v>3080</v>
      </c>
      <c r="X466">
        <v>3073</v>
      </c>
    </row>
    <row r="467" spans="1:24" x14ac:dyDescent="0.25">
      <c r="A467" s="6" t="str">
        <f t="shared" si="7"/>
        <v>13159</v>
      </c>
      <c r="B467">
        <v>13</v>
      </c>
      <c r="C467">
        <v>159</v>
      </c>
      <c r="D467" t="s">
        <v>698</v>
      </c>
      <c r="E467" t="s">
        <v>834</v>
      </c>
      <c r="F467">
        <v>14219</v>
      </c>
      <c r="G467">
        <v>6986</v>
      </c>
      <c r="H467">
        <v>7233</v>
      </c>
      <c r="I467">
        <v>5489</v>
      </c>
      <c r="J467">
        <v>5581</v>
      </c>
      <c r="K467">
        <v>1300</v>
      </c>
      <c r="L467">
        <v>1468</v>
      </c>
      <c r="M467">
        <v>36</v>
      </c>
      <c r="N467">
        <v>35</v>
      </c>
      <c r="O467">
        <v>16</v>
      </c>
      <c r="P467">
        <v>29</v>
      </c>
      <c r="Q467">
        <v>2</v>
      </c>
      <c r="R467">
        <v>0</v>
      </c>
      <c r="S467">
        <v>143</v>
      </c>
      <c r="T467">
        <v>120</v>
      </c>
      <c r="U467">
        <v>6683</v>
      </c>
      <c r="V467">
        <v>6959</v>
      </c>
      <c r="W467">
        <v>303</v>
      </c>
      <c r="X467">
        <v>274</v>
      </c>
    </row>
    <row r="468" spans="1:24" x14ac:dyDescent="0.25">
      <c r="A468" s="6" t="str">
        <f t="shared" si="7"/>
        <v>13161</v>
      </c>
      <c r="B468">
        <v>13</v>
      </c>
      <c r="C468">
        <v>161</v>
      </c>
      <c r="D468" t="s">
        <v>698</v>
      </c>
      <c r="E468" t="s">
        <v>836</v>
      </c>
      <c r="F468">
        <v>15115</v>
      </c>
      <c r="G468">
        <v>7468</v>
      </c>
      <c r="H468">
        <v>7647</v>
      </c>
      <c r="I468">
        <v>6137</v>
      </c>
      <c r="J468">
        <v>6207</v>
      </c>
      <c r="K468">
        <v>1109</v>
      </c>
      <c r="L468">
        <v>1204</v>
      </c>
      <c r="M468">
        <v>57</v>
      </c>
      <c r="N468">
        <v>69</v>
      </c>
      <c r="O468">
        <v>57</v>
      </c>
      <c r="P468">
        <v>59</v>
      </c>
      <c r="Q468">
        <v>8</v>
      </c>
      <c r="R468">
        <v>6</v>
      </c>
      <c r="S468">
        <v>100</v>
      </c>
      <c r="T468">
        <v>102</v>
      </c>
      <c r="U468">
        <v>6415</v>
      </c>
      <c r="V468">
        <v>6760</v>
      </c>
      <c r="W468">
        <v>1053</v>
      </c>
      <c r="X468">
        <v>887</v>
      </c>
    </row>
    <row r="469" spans="1:24" x14ac:dyDescent="0.25">
      <c r="A469" s="6" t="str">
        <f t="shared" si="7"/>
        <v>13163</v>
      </c>
      <c r="B469">
        <v>13</v>
      </c>
      <c r="C469">
        <v>163</v>
      </c>
      <c r="D469" t="s">
        <v>698</v>
      </c>
      <c r="E469" t="s">
        <v>95</v>
      </c>
      <c r="F469">
        <v>15362</v>
      </c>
      <c r="G469">
        <v>7429</v>
      </c>
      <c r="H469">
        <v>7933</v>
      </c>
      <c r="I469">
        <v>3490</v>
      </c>
      <c r="J469">
        <v>3471</v>
      </c>
      <c r="K469">
        <v>3783</v>
      </c>
      <c r="L469">
        <v>4297</v>
      </c>
      <c r="M469">
        <v>15</v>
      </c>
      <c r="N469">
        <v>22</v>
      </c>
      <c r="O469">
        <v>46</v>
      </c>
      <c r="P469">
        <v>57</v>
      </c>
      <c r="Q469">
        <v>7</v>
      </c>
      <c r="R469">
        <v>7</v>
      </c>
      <c r="S469">
        <v>88</v>
      </c>
      <c r="T469">
        <v>79</v>
      </c>
      <c r="U469">
        <v>7055</v>
      </c>
      <c r="V469">
        <v>7685</v>
      </c>
      <c r="W469">
        <v>374</v>
      </c>
      <c r="X469">
        <v>248</v>
      </c>
    </row>
    <row r="470" spans="1:24" x14ac:dyDescent="0.25">
      <c r="A470" s="6" t="str">
        <f t="shared" si="7"/>
        <v>13165</v>
      </c>
      <c r="B470">
        <v>13</v>
      </c>
      <c r="C470">
        <v>165</v>
      </c>
      <c r="D470" t="s">
        <v>698</v>
      </c>
      <c r="E470" t="s">
        <v>839</v>
      </c>
      <c r="F470">
        <v>8676</v>
      </c>
      <c r="G470">
        <v>4619</v>
      </c>
      <c r="H470">
        <v>4057</v>
      </c>
      <c r="I470">
        <v>2497</v>
      </c>
      <c r="J470">
        <v>2244</v>
      </c>
      <c r="K470">
        <v>2019</v>
      </c>
      <c r="L470">
        <v>1677</v>
      </c>
      <c r="M470">
        <v>24</v>
      </c>
      <c r="N470">
        <v>22</v>
      </c>
      <c r="O470">
        <v>27</v>
      </c>
      <c r="P470">
        <v>61</v>
      </c>
      <c r="Q470">
        <v>16</v>
      </c>
      <c r="R470">
        <v>4</v>
      </c>
      <c r="S470">
        <v>36</v>
      </c>
      <c r="T470">
        <v>49</v>
      </c>
      <c r="U470">
        <v>4284</v>
      </c>
      <c r="V470">
        <v>3850</v>
      </c>
      <c r="W470">
        <v>335</v>
      </c>
      <c r="X470">
        <v>207</v>
      </c>
    </row>
    <row r="471" spans="1:24" x14ac:dyDescent="0.25">
      <c r="A471" s="6" t="str">
        <f t="shared" si="7"/>
        <v>13167</v>
      </c>
      <c r="B471">
        <v>13</v>
      </c>
      <c r="C471">
        <v>167</v>
      </c>
      <c r="D471" t="s">
        <v>698</v>
      </c>
      <c r="E471" t="s">
        <v>250</v>
      </c>
      <c r="F471">
        <v>9643</v>
      </c>
      <c r="G471">
        <v>5448</v>
      </c>
      <c r="H471">
        <v>4195</v>
      </c>
      <c r="I471">
        <v>3383</v>
      </c>
      <c r="J471">
        <v>2770</v>
      </c>
      <c r="K471">
        <v>1972</v>
      </c>
      <c r="L471">
        <v>1334</v>
      </c>
      <c r="M471">
        <v>21</v>
      </c>
      <c r="N471">
        <v>20</v>
      </c>
      <c r="O471">
        <v>22</v>
      </c>
      <c r="P471">
        <v>17</v>
      </c>
      <c r="Q471">
        <v>1</v>
      </c>
      <c r="R471">
        <v>2</v>
      </c>
      <c r="S471">
        <v>49</v>
      </c>
      <c r="T471">
        <v>52</v>
      </c>
      <c r="U471">
        <v>5295</v>
      </c>
      <c r="V471">
        <v>4076</v>
      </c>
      <c r="W471">
        <v>153</v>
      </c>
      <c r="X471">
        <v>119</v>
      </c>
    </row>
    <row r="472" spans="1:24" x14ac:dyDescent="0.25">
      <c r="A472" s="6" t="str">
        <f t="shared" si="7"/>
        <v>13169</v>
      </c>
      <c r="B472">
        <v>13</v>
      </c>
      <c r="C472">
        <v>169</v>
      </c>
      <c r="D472" t="s">
        <v>698</v>
      </c>
      <c r="E472" t="s">
        <v>842</v>
      </c>
      <c r="F472">
        <v>28735</v>
      </c>
      <c r="G472">
        <v>13898</v>
      </c>
      <c r="H472">
        <v>14837</v>
      </c>
      <c r="I472">
        <v>10121</v>
      </c>
      <c r="J472">
        <v>10683</v>
      </c>
      <c r="K472">
        <v>3433</v>
      </c>
      <c r="L472">
        <v>3820</v>
      </c>
      <c r="M472">
        <v>49</v>
      </c>
      <c r="N472">
        <v>58</v>
      </c>
      <c r="O472">
        <v>81</v>
      </c>
      <c r="P472">
        <v>93</v>
      </c>
      <c r="Q472">
        <v>2</v>
      </c>
      <c r="R472">
        <v>3</v>
      </c>
      <c r="S472">
        <v>212</v>
      </c>
      <c r="T472">
        <v>180</v>
      </c>
      <c r="U472">
        <v>13614</v>
      </c>
      <c r="V472">
        <v>14589</v>
      </c>
      <c r="W472">
        <v>284</v>
      </c>
      <c r="X472">
        <v>248</v>
      </c>
    </row>
    <row r="473" spans="1:24" x14ac:dyDescent="0.25">
      <c r="A473" s="6" t="str">
        <f t="shared" si="7"/>
        <v>13171</v>
      </c>
      <c r="B473">
        <v>13</v>
      </c>
      <c r="C473">
        <v>171</v>
      </c>
      <c r="D473" t="s">
        <v>698</v>
      </c>
      <c r="E473" t="s">
        <v>97</v>
      </c>
      <c r="F473">
        <v>19077</v>
      </c>
      <c r="G473">
        <v>9119</v>
      </c>
      <c r="H473">
        <v>9958</v>
      </c>
      <c r="I473">
        <v>6259</v>
      </c>
      <c r="J473">
        <v>6571</v>
      </c>
      <c r="K473">
        <v>2558</v>
      </c>
      <c r="L473">
        <v>3121</v>
      </c>
      <c r="M473">
        <v>35</v>
      </c>
      <c r="N473">
        <v>39</v>
      </c>
      <c r="O473">
        <v>83</v>
      </c>
      <c r="P473">
        <v>61</v>
      </c>
      <c r="Q473">
        <v>4</v>
      </c>
      <c r="R473">
        <v>3</v>
      </c>
      <c r="S473">
        <v>180</v>
      </c>
      <c r="T473">
        <v>163</v>
      </c>
      <c r="U473">
        <v>8855</v>
      </c>
      <c r="V473">
        <v>9719</v>
      </c>
      <c r="W473">
        <v>264</v>
      </c>
      <c r="X473">
        <v>239</v>
      </c>
    </row>
    <row r="474" spans="1:24" x14ac:dyDescent="0.25">
      <c r="A474" s="6" t="str">
        <f t="shared" si="7"/>
        <v>13173</v>
      </c>
      <c r="B474">
        <v>13</v>
      </c>
      <c r="C474">
        <v>173</v>
      </c>
      <c r="D474" t="s">
        <v>698</v>
      </c>
      <c r="E474" t="s">
        <v>845</v>
      </c>
      <c r="F474">
        <v>10423</v>
      </c>
      <c r="G474">
        <v>5279</v>
      </c>
      <c r="H474">
        <v>5144</v>
      </c>
      <c r="I474">
        <v>3831</v>
      </c>
      <c r="J474">
        <v>3763</v>
      </c>
      <c r="K474">
        <v>1186</v>
      </c>
      <c r="L474">
        <v>1112</v>
      </c>
      <c r="M474">
        <v>70</v>
      </c>
      <c r="N474">
        <v>51</v>
      </c>
      <c r="O474">
        <v>55</v>
      </c>
      <c r="P474">
        <v>69</v>
      </c>
      <c r="Q474">
        <v>2</v>
      </c>
      <c r="R474">
        <v>3</v>
      </c>
      <c r="S474">
        <v>135</v>
      </c>
      <c r="T474">
        <v>146</v>
      </c>
      <c r="U474">
        <v>4917</v>
      </c>
      <c r="V474">
        <v>4842</v>
      </c>
      <c r="W474">
        <v>362</v>
      </c>
      <c r="X474">
        <v>302</v>
      </c>
    </row>
    <row r="475" spans="1:24" x14ac:dyDescent="0.25">
      <c r="A475" s="6" t="str">
        <f t="shared" si="7"/>
        <v>13175</v>
      </c>
      <c r="B475">
        <v>13</v>
      </c>
      <c r="C475">
        <v>175</v>
      </c>
      <c r="D475" t="s">
        <v>698</v>
      </c>
      <c r="E475" t="s">
        <v>847</v>
      </c>
      <c r="F475">
        <v>47546</v>
      </c>
      <c r="G475">
        <v>22494</v>
      </c>
      <c r="H475">
        <v>25052</v>
      </c>
      <c r="I475">
        <v>13720</v>
      </c>
      <c r="J475">
        <v>14640</v>
      </c>
      <c r="K475">
        <v>8118</v>
      </c>
      <c r="L475">
        <v>9714</v>
      </c>
      <c r="M475">
        <v>87</v>
      </c>
      <c r="N475">
        <v>95</v>
      </c>
      <c r="O475">
        <v>276</v>
      </c>
      <c r="P475">
        <v>274</v>
      </c>
      <c r="Q475">
        <v>8</v>
      </c>
      <c r="R475">
        <v>7</v>
      </c>
      <c r="S475">
        <v>285</v>
      </c>
      <c r="T475">
        <v>322</v>
      </c>
      <c r="U475">
        <v>21812</v>
      </c>
      <c r="V475">
        <v>24365</v>
      </c>
      <c r="W475">
        <v>682</v>
      </c>
      <c r="X475">
        <v>687</v>
      </c>
    </row>
    <row r="476" spans="1:24" x14ac:dyDescent="0.25">
      <c r="A476" s="6" t="str">
        <f t="shared" si="7"/>
        <v>13177</v>
      </c>
      <c r="B476">
        <v>13</v>
      </c>
      <c r="C476">
        <v>177</v>
      </c>
      <c r="D476" t="s">
        <v>698</v>
      </c>
      <c r="E476" t="s">
        <v>103</v>
      </c>
      <c r="F476">
        <v>29992</v>
      </c>
      <c r="G476">
        <v>15064</v>
      </c>
      <c r="H476">
        <v>14928</v>
      </c>
      <c r="I476">
        <v>10848</v>
      </c>
      <c r="J476">
        <v>10850</v>
      </c>
      <c r="K476">
        <v>3556</v>
      </c>
      <c r="L476">
        <v>3413</v>
      </c>
      <c r="M476">
        <v>61</v>
      </c>
      <c r="N476">
        <v>43</v>
      </c>
      <c r="O476">
        <v>375</v>
      </c>
      <c r="P476">
        <v>400</v>
      </c>
      <c r="Q476">
        <v>20</v>
      </c>
      <c r="R476">
        <v>9</v>
      </c>
      <c r="S476">
        <v>204</v>
      </c>
      <c r="T476">
        <v>213</v>
      </c>
      <c r="U476">
        <v>14515</v>
      </c>
      <c r="V476">
        <v>14517</v>
      </c>
      <c r="W476">
        <v>549</v>
      </c>
      <c r="X476">
        <v>411</v>
      </c>
    </row>
    <row r="477" spans="1:24" x14ac:dyDescent="0.25">
      <c r="A477" s="6" t="str">
        <f t="shared" si="7"/>
        <v>13179</v>
      </c>
      <c r="B477">
        <v>13</v>
      </c>
      <c r="C477">
        <v>179</v>
      </c>
      <c r="D477" t="s">
        <v>698</v>
      </c>
      <c r="E477" t="s">
        <v>646</v>
      </c>
      <c r="F477">
        <v>61435</v>
      </c>
      <c r="G477">
        <v>30839</v>
      </c>
      <c r="H477">
        <v>30596</v>
      </c>
      <c r="I477">
        <v>14891</v>
      </c>
      <c r="J477">
        <v>13915</v>
      </c>
      <c r="K477">
        <v>13519</v>
      </c>
      <c r="L477">
        <v>14108</v>
      </c>
      <c r="M477">
        <v>269</v>
      </c>
      <c r="N477">
        <v>204</v>
      </c>
      <c r="O477">
        <v>517</v>
      </c>
      <c r="P477">
        <v>746</v>
      </c>
      <c r="Q477">
        <v>189</v>
      </c>
      <c r="R477">
        <v>196</v>
      </c>
      <c r="S477">
        <v>1454</v>
      </c>
      <c r="T477">
        <v>1427</v>
      </c>
      <c r="U477">
        <v>26879</v>
      </c>
      <c r="V477">
        <v>26781</v>
      </c>
      <c r="W477">
        <v>3960</v>
      </c>
      <c r="X477">
        <v>3815</v>
      </c>
    </row>
    <row r="478" spans="1:24" x14ac:dyDescent="0.25">
      <c r="A478" s="6" t="str">
        <f t="shared" si="7"/>
        <v>13181</v>
      </c>
      <c r="B478">
        <v>13</v>
      </c>
      <c r="C478">
        <v>181</v>
      </c>
      <c r="D478" t="s">
        <v>698</v>
      </c>
      <c r="E478" t="s">
        <v>256</v>
      </c>
      <c r="F478">
        <v>7921</v>
      </c>
      <c r="G478">
        <v>3847</v>
      </c>
      <c r="H478">
        <v>4074</v>
      </c>
      <c r="I478">
        <v>2708</v>
      </c>
      <c r="J478">
        <v>2700</v>
      </c>
      <c r="K478">
        <v>1046</v>
      </c>
      <c r="L478">
        <v>1246</v>
      </c>
      <c r="M478">
        <v>27</v>
      </c>
      <c r="N478">
        <v>19</v>
      </c>
      <c r="O478">
        <v>15</v>
      </c>
      <c r="P478">
        <v>24</v>
      </c>
      <c r="Q478">
        <v>2</v>
      </c>
      <c r="R478">
        <v>3</v>
      </c>
      <c r="S478">
        <v>49</v>
      </c>
      <c r="T478">
        <v>82</v>
      </c>
      <c r="U478">
        <v>3762</v>
      </c>
      <c r="V478">
        <v>3993</v>
      </c>
      <c r="W478">
        <v>85</v>
      </c>
      <c r="X478">
        <v>81</v>
      </c>
    </row>
    <row r="479" spans="1:24" x14ac:dyDescent="0.25">
      <c r="A479" s="6" t="str">
        <f t="shared" si="7"/>
        <v>13183</v>
      </c>
      <c r="B479">
        <v>13</v>
      </c>
      <c r="C479">
        <v>183</v>
      </c>
      <c r="D479" t="s">
        <v>698</v>
      </c>
      <c r="E479" t="s">
        <v>852</v>
      </c>
      <c r="F479">
        <v>19559</v>
      </c>
      <c r="G479">
        <v>9868</v>
      </c>
      <c r="H479">
        <v>9691</v>
      </c>
      <c r="I479">
        <v>6434</v>
      </c>
      <c r="J479">
        <v>6404</v>
      </c>
      <c r="K479">
        <v>2787</v>
      </c>
      <c r="L479">
        <v>2593</v>
      </c>
      <c r="M479">
        <v>85</v>
      </c>
      <c r="N479">
        <v>87</v>
      </c>
      <c r="O479">
        <v>123</v>
      </c>
      <c r="P479">
        <v>135</v>
      </c>
      <c r="Q479">
        <v>35</v>
      </c>
      <c r="R479">
        <v>48</v>
      </c>
      <c r="S479">
        <v>404</v>
      </c>
      <c r="T479">
        <v>424</v>
      </c>
      <c r="U479">
        <v>8719</v>
      </c>
      <c r="V479">
        <v>8683</v>
      </c>
      <c r="W479">
        <v>1149</v>
      </c>
      <c r="X479">
        <v>1008</v>
      </c>
    </row>
    <row r="480" spans="1:24" x14ac:dyDescent="0.25">
      <c r="A480" s="6" t="str">
        <f t="shared" si="7"/>
        <v>13185</v>
      </c>
      <c r="B480">
        <v>13</v>
      </c>
      <c r="C480">
        <v>185</v>
      </c>
      <c r="D480" t="s">
        <v>698</v>
      </c>
      <c r="E480" t="s">
        <v>107</v>
      </c>
      <c r="F480">
        <v>117406</v>
      </c>
      <c r="G480">
        <v>56663</v>
      </c>
      <c r="H480">
        <v>60743</v>
      </c>
      <c r="I480">
        <v>33331</v>
      </c>
      <c r="J480">
        <v>34238</v>
      </c>
      <c r="K480">
        <v>20600</v>
      </c>
      <c r="L480">
        <v>23296</v>
      </c>
      <c r="M480">
        <v>251</v>
      </c>
      <c r="N480">
        <v>293</v>
      </c>
      <c r="O480">
        <v>1119</v>
      </c>
      <c r="P480">
        <v>1431</v>
      </c>
      <c r="Q480">
        <v>110</v>
      </c>
      <c r="R480">
        <v>79</v>
      </c>
      <c r="S480">
        <v>1252</v>
      </c>
      <c r="T480">
        <v>1406</v>
      </c>
      <c r="U480">
        <v>53108</v>
      </c>
      <c r="V480">
        <v>57284</v>
      </c>
      <c r="W480">
        <v>3555</v>
      </c>
      <c r="X480">
        <v>3459</v>
      </c>
    </row>
    <row r="481" spans="1:24" x14ac:dyDescent="0.25">
      <c r="A481" s="6" t="str">
        <f t="shared" si="7"/>
        <v>13187</v>
      </c>
      <c r="B481">
        <v>13</v>
      </c>
      <c r="C481">
        <v>187</v>
      </c>
      <c r="D481" t="s">
        <v>698</v>
      </c>
      <c r="E481" t="s">
        <v>855</v>
      </c>
      <c r="F481">
        <v>33610</v>
      </c>
      <c r="G481">
        <v>16656</v>
      </c>
      <c r="H481">
        <v>16954</v>
      </c>
      <c r="I481">
        <v>15708</v>
      </c>
      <c r="J481">
        <v>16120</v>
      </c>
      <c r="K481">
        <v>333</v>
      </c>
      <c r="L481">
        <v>252</v>
      </c>
      <c r="M481">
        <v>134</v>
      </c>
      <c r="N481">
        <v>123</v>
      </c>
      <c r="O481">
        <v>129</v>
      </c>
      <c r="P481">
        <v>139</v>
      </c>
      <c r="Q481">
        <v>22</v>
      </c>
      <c r="R481">
        <v>28</v>
      </c>
      <c r="S481">
        <v>330</v>
      </c>
      <c r="T481">
        <v>292</v>
      </c>
      <c r="U481">
        <v>15827</v>
      </c>
      <c r="V481">
        <v>16073</v>
      </c>
      <c r="W481">
        <v>829</v>
      </c>
      <c r="X481">
        <v>881</v>
      </c>
    </row>
    <row r="482" spans="1:24" x14ac:dyDescent="0.25">
      <c r="A482" s="6" t="str">
        <f t="shared" si="7"/>
        <v>13189</v>
      </c>
      <c r="B482">
        <v>13</v>
      </c>
      <c r="C482">
        <v>189</v>
      </c>
      <c r="D482" t="s">
        <v>698</v>
      </c>
      <c r="E482" t="s">
        <v>857</v>
      </c>
      <c r="F482">
        <v>21312</v>
      </c>
      <c r="G482">
        <v>9988</v>
      </c>
      <c r="H482">
        <v>11324</v>
      </c>
      <c r="I482">
        <v>5620</v>
      </c>
      <c r="J482">
        <v>6238</v>
      </c>
      <c r="K482">
        <v>4052</v>
      </c>
      <c r="L482">
        <v>4794</v>
      </c>
      <c r="M482">
        <v>53</v>
      </c>
      <c r="N482">
        <v>39</v>
      </c>
      <c r="O482">
        <v>46</v>
      </c>
      <c r="P482">
        <v>57</v>
      </c>
      <c r="Q482">
        <v>12</v>
      </c>
      <c r="R482">
        <v>8</v>
      </c>
      <c r="S482">
        <v>205</v>
      </c>
      <c r="T482">
        <v>188</v>
      </c>
      <c r="U482">
        <v>9633</v>
      </c>
      <c r="V482">
        <v>10965</v>
      </c>
      <c r="W482">
        <v>355</v>
      </c>
      <c r="X482">
        <v>359</v>
      </c>
    </row>
    <row r="483" spans="1:24" x14ac:dyDescent="0.25">
      <c r="A483" s="6" t="str">
        <f t="shared" si="7"/>
        <v>13191</v>
      </c>
      <c r="B483">
        <v>13</v>
      </c>
      <c r="C483">
        <v>191</v>
      </c>
      <c r="D483" t="s">
        <v>698</v>
      </c>
      <c r="E483" t="s">
        <v>859</v>
      </c>
      <c r="F483">
        <v>14378</v>
      </c>
      <c r="G483">
        <v>6987</v>
      </c>
      <c r="H483">
        <v>7391</v>
      </c>
      <c r="I483">
        <v>4516</v>
      </c>
      <c r="J483">
        <v>4629</v>
      </c>
      <c r="K483">
        <v>2258</v>
      </c>
      <c r="L483">
        <v>2558</v>
      </c>
      <c r="M483">
        <v>41</v>
      </c>
      <c r="N483">
        <v>45</v>
      </c>
      <c r="O483">
        <v>29</v>
      </c>
      <c r="P483">
        <v>46</v>
      </c>
      <c r="Q483">
        <v>12</v>
      </c>
      <c r="R483">
        <v>4</v>
      </c>
      <c r="S483">
        <v>131</v>
      </c>
      <c r="T483">
        <v>109</v>
      </c>
      <c r="U483">
        <v>6822</v>
      </c>
      <c r="V483">
        <v>7231</v>
      </c>
      <c r="W483">
        <v>165</v>
      </c>
      <c r="X483">
        <v>160</v>
      </c>
    </row>
    <row r="484" spans="1:24" x14ac:dyDescent="0.25">
      <c r="A484" s="6" t="str">
        <f t="shared" si="7"/>
        <v>13193</v>
      </c>
      <c r="B484">
        <v>13</v>
      </c>
      <c r="C484">
        <v>193</v>
      </c>
      <c r="D484" t="s">
        <v>698</v>
      </c>
      <c r="E484" t="s">
        <v>109</v>
      </c>
      <c r="F484">
        <v>12947</v>
      </c>
      <c r="G484">
        <v>7083</v>
      </c>
      <c r="H484">
        <v>5864</v>
      </c>
      <c r="I484">
        <v>2518</v>
      </c>
      <c r="J484">
        <v>2132</v>
      </c>
      <c r="K484">
        <v>4312</v>
      </c>
      <c r="L484">
        <v>3551</v>
      </c>
      <c r="M484">
        <v>34</v>
      </c>
      <c r="N484">
        <v>40</v>
      </c>
      <c r="O484">
        <v>99</v>
      </c>
      <c r="P484">
        <v>83</v>
      </c>
      <c r="Q484">
        <v>17</v>
      </c>
      <c r="R484">
        <v>1</v>
      </c>
      <c r="S484">
        <v>103</v>
      </c>
      <c r="T484">
        <v>57</v>
      </c>
      <c r="U484">
        <v>6723</v>
      </c>
      <c r="V484">
        <v>5643</v>
      </c>
      <c r="W484">
        <v>360</v>
      </c>
      <c r="X484">
        <v>221</v>
      </c>
    </row>
    <row r="485" spans="1:24" x14ac:dyDescent="0.25">
      <c r="A485" s="6" t="str">
        <f t="shared" si="7"/>
        <v>13195</v>
      </c>
      <c r="B485">
        <v>13</v>
      </c>
      <c r="C485">
        <v>195</v>
      </c>
      <c r="D485" t="s">
        <v>698</v>
      </c>
      <c r="E485" t="s">
        <v>111</v>
      </c>
      <c r="F485">
        <v>29880</v>
      </c>
      <c r="G485">
        <v>14772</v>
      </c>
      <c r="H485">
        <v>15108</v>
      </c>
      <c r="I485">
        <v>12724</v>
      </c>
      <c r="J485">
        <v>12969</v>
      </c>
      <c r="K485">
        <v>1428</v>
      </c>
      <c r="L485">
        <v>1433</v>
      </c>
      <c r="M485">
        <v>67</v>
      </c>
      <c r="N485">
        <v>67</v>
      </c>
      <c r="O485">
        <v>274</v>
      </c>
      <c r="P485">
        <v>372</v>
      </c>
      <c r="Q485">
        <v>7</v>
      </c>
      <c r="R485">
        <v>6</v>
      </c>
      <c r="S485">
        <v>272</v>
      </c>
      <c r="T485">
        <v>261</v>
      </c>
      <c r="U485">
        <v>13850</v>
      </c>
      <c r="V485">
        <v>14215</v>
      </c>
      <c r="W485">
        <v>922</v>
      </c>
      <c r="X485">
        <v>893</v>
      </c>
    </row>
    <row r="486" spans="1:24" x14ac:dyDescent="0.25">
      <c r="A486" s="6" t="str">
        <f t="shared" si="7"/>
        <v>13197</v>
      </c>
      <c r="B486">
        <v>13</v>
      </c>
      <c r="C486">
        <v>197</v>
      </c>
      <c r="D486" t="s">
        <v>698</v>
      </c>
      <c r="E486" t="s">
        <v>115</v>
      </c>
      <c r="F486">
        <v>8359</v>
      </c>
      <c r="G486">
        <v>4146</v>
      </c>
      <c r="H486">
        <v>4213</v>
      </c>
      <c r="I486">
        <v>2707</v>
      </c>
      <c r="J486">
        <v>2675</v>
      </c>
      <c r="K486">
        <v>1224</v>
      </c>
      <c r="L486">
        <v>1363</v>
      </c>
      <c r="M486">
        <v>48</v>
      </c>
      <c r="N486">
        <v>43</v>
      </c>
      <c r="O486">
        <v>41</v>
      </c>
      <c r="P486">
        <v>37</v>
      </c>
      <c r="Q486">
        <v>45</v>
      </c>
      <c r="R486">
        <v>14</v>
      </c>
      <c r="S486">
        <v>81</v>
      </c>
      <c r="T486">
        <v>81</v>
      </c>
      <c r="U486">
        <v>3756</v>
      </c>
      <c r="V486">
        <v>3958</v>
      </c>
      <c r="W486">
        <v>390</v>
      </c>
      <c r="X486">
        <v>255</v>
      </c>
    </row>
    <row r="487" spans="1:24" x14ac:dyDescent="0.25">
      <c r="A487" s="6" t="str">
        <f t="shared" si="7"/>
        <v>13199</v>
      </c>
      <c r="B487">
        <v>13</v>
      </c>
      <c r="C487">
        <v>199</v>
      </c>
      <c r="D487" t="s">
        <v>698</v>
      </c>
      <c r="E487" t="s">
        <v>864</v>
      </c>
      <c r="F487">
        <v>21167</v>
      </c>
      <c r="G487">
        <v>10133</v>
      </c>
      <c r="H487">
        <v>11034</v>
      </c>
      <c r="I487">
        <v>6021</v>
      </c>
      <c r="J487">
        <v>6368</v>
      </c>
      <c r="K487">
        <v>3781</v>
      </c>
      <c r="L487">
        <v>4370</v>
      </c>
      <c r="M487">
        <v>68</v>
      </c>
      <c r="N487">
        <v>46</v>
      </c>
      <c r="O487">
        <v>67</v>
      </c>
      <c r="P487">
        <v>66</v>
      </c>
      <c r="Q487">
        <v>6</v>
      </c>
      <c r="R487">
        <v>3</v>
      </c>
      <c r="S487">
        <v>190</v>
      </c>
      <c r="T487">
        <v>181</v>
      </c>
      <c r="U487">
        <v>9834</v>
      </c>
      <c r="V487">
        <v>10806</v>
      </c>
      <c r="W487">
        <v>299</v>
      </c>
      <c r="X487">
        <v>228</v>
      </c>
    </row>
    <row r="488" spans="1:24" x14ac:dyDescent="0.25">
      <c r="A488" s="6" t="str">
        <f t="shared" si="7"/>
        <v>13201</v>
      </c>
      <c r="B488">
        <v>13</v>
      </c>
      <c r="C488">
        <v>201</v>
      </c>
      <c r="D488" t="s">
        <v>698</v>
      </c>
      <c r="E488" t="s">
        <v>266</v>
      </c>
      <c r="F488">
        <v>5718</v>
      </c>
      <c r="G488">
        <v>2735</v>
      </c>
      <c r="H488">
        <v>2983</v>
      </c>
      <c r="I488">
        <v>1945</v>
      </c>
      <c r="J488">
        <v>1997</v>
      </c>
      <c r="K488">
        <v>704</v>
      </c>
      <c r="L488">
        <v>913</v>
      </c>
      <c r="M488">
        <v>15</v>
      </c>
      <c r="N488">
        <v>12</v>
      </c>
      <c r="O488">
        <v>22</v>
      </c>
      <c r="P488">
        <v>14</v>
      </c>
      <c r="Q488">
        <v>0</v>
      </c>
      <c r="R488">
        <v>2</v>
      </c>
      <c r="S488">
        <v>49</v>
      </c>
      <c r="T488">
        <v>45</v>
      </c>
      <c r="U488">
        <v>2640</v>
      </c>
      <c r="V488">
        <v>2915</v>
      </c>
      <c r="W488">
        <v>95</v>
      </c>
      <c r="X488">
        <v>68</v>
      </c>
    </row>
    <row r="489" spans="1:24" x14ac:dyDescent="0.25">
      <c r="A489" s="6" t="str">
        <f t="shared" si="7"/>
        <v>13205</v>
      </c>
      <c r="B489">
        <v>13</v>
      </c>
      <c r="C489">
        <v>205</v>
      </c>
      <c r="D489" t="s">
        <v>698</v>
      </c>
      <c r="E489" t="s">
        <v>867</v>
      </c>
      <c r="F489">
        <v>21863</v>
      </c>
      <c r="G489">
        <v>11308</v>
      </c>
      <c r="H489">
        <v>10555</v>
      </c>
      <c r="I489">
        <v>5516</v>
      </c>
      <c r="J489">
        <v>5270</v>
      </c>
      <c r="K489">
        <v>5496</v>
      </c>
      <c r="L489">
        <v>5002</v>
      </c>
      <c r="M489">
        <v>75</v>
      </c>
      <c r="N489">
        <v>53</v>
      </c>
      <c r="O489">
        <v>92</v>
      </c>
      <c r="P489">
        <v>89</v>
      </c>
      <c r="Q489">
        <v>7</v>
      </c>
      <c r="R489">
        <v>9</v>
      </c>
      <c r="S489">
        <v>122</v>
      </c>
      <c r="T489">
        <v>132</v>
      </c>
      <c r="U489">
        <v>10697</v>
      </c>
      <c r="V489">
        <v>10119</v>
      </c>
      <c r="W489">
        <v>611</v>
      </c>
      <c r="X489">
        <v>436</v>
      </c>
    </row>
    <row r="490" spans="1:24" x14ac:dyDescent="0.25">
      <c r="A490" s="6" t="str">
        <f t="shared" si="7"/>
        <v>13207</v>
      </c>
      <c r="B490">
        <v>13</v>
      </c>
      <c r="C490">
        <v>207</v>
      </c>
      <c r="D490" t="s">
        <v>698</v>
      </c>
      <c r="E490" t="s">
        <v>121</v>
      </c>
      <c r="F490">
        <v>27578</v>
      </c>
      <c r="G490">
        <v>13722</v>
      </c>
      <c r="H490">
        <v>13856</v>
      </c>
      <c r="I490">
        <v>10218</v>
      </c>
      <c r="J490">
        <v>10353</v>
      </c>
      <c r="K490">
        <v>3159</v>
      </c>
      <c r="L490">
        <v>3105</v>
      </c>
      <c r="M490">
        <v>39</v>
      </c>
      <c r="N490">
        <v>56</v>
      </c>
      <c r="O490">
        <v>122</v>
      </c>
      <c r="P490">
        <v>159</v>
      </c>
      <c r="Q490">
        <v>7</v>
      </c>
      <c r="R490">
        <v>4</v>
      </c>
      <c r="S490">
        <v>177</v>
      </c>
      <c r="T490">
        <v>179</v>
      </c>
      <c r="U490">
        <v>13374</v>
      </c>
      <c r="V490">
        <v>13554</v>
      </c>
      <c r="W490">
        <v>348</v>
      </c>
      <c r="X490">
        <v>302</v>
      </c>
    </row>
    <row r="491" spans="1:24" x14ac:dyDescent="0.25">
      <c r="A491" s="6" t="str">
        <f t="shared" si="7"/>
        <v>13209</v>
      </c>
      <c r="B491">
        <v>13</v>
      </c>
      <c r="C491">
        <v>209</v>
      </c>
      <c r="D491" t="s">
        <v>698</v>
      </c>
      <c r="E491" t="s">
        <v>123</v>
      </c>
      <c r="F491">
        <v>9172</v>
      </c>
      <c r="G491">
        <v>4653</v>
      </c>
      <c r="H491">
        <v>4519</v>
      </c>
      <c r="I491">
        <v>3289</v>
      </c>
      <c r="J491">
        <v>3306</v>
      </c>
      <c r="K491">
        <v>1265</v>
      </c>
      <c r="L491">
        <v>1112</v>
      </c>
      <c r="M491">
        <v>8</v>
      </c>
      <c r="N491">
        <v>3</v>
      </c>
      <c r="O491">
        <v>25</v>
      </c>
      <c r="P491">
        <v>31</v>
      </c>
      <c r="Q491">
        <v>1</v>
      </c>
      <c r="R491">
        <v>1</v>
      </c>
      <c r="S491">
        <v>65</v>
      </c>
      <c r="T491">
        <v>66</v>
      </c>
      <c r="U491">
        <v>4319</v>
      </c>
      <c r="V491">
        <v>4210</v>
      </c>
      <c r="W491">
        <v>334</v>
      </c>
      <c r="X491">
        <v>309</v>
      </c>
    </row>
    <row r="492" spans="1:24" x14ac:dyDescent="0.25">
      <c r="A492" s="6" t="str">
        <f t="shared" si="7"/>
        <v>13211</v>
      </c>
      <c r="B492">
        <v>13</v>
      </c>
      <c r="C492">
        <v>211</v>
      </c>
      <c r="D492" t="s">
        <v>698</v>
      </c>
      <c r="E492" t="s">
        <v>125</v>
      </c>
      <c r="F492">
        <v>19276</v>
      </c>
      <c r="G492">
        <v>9261</v>
      </c>
      <c r="H492">
        <v>10015</v>
      </c>
      <c r="I492">
        <v>7062</v>
      </c>
      <c r="J492">
        <v>7435</v>
      </c>
      <c r="K492">
        <v>1926</v>
      </c>
      <c r="L492">
        <v>2281</v>
      </c>
      <c r="M492">
        <v>72</v>
      </c>
      <c r="N492">
        <v>56</v>
      </c>
      <c r="O492">
        <v>61</v>
      </c>
      <c r="P492">
        <v>70</v>
      </c>
      <c r="Q492">
        <v>3</v>
      </c>
      <c r="R492">
        <v>4</v>
      </c>
      <c r="S492">
        <v>137</v>
      </c>
      <c r="T492">
        <v>169</v>
      </c>
      <c r="U492">
        <v>8910</v>
      </c>
      <c r="V492">
        <v>9745</v>
      </c>
      <c r="W492">
        <v>351</v>
      </c>
      <c r="X492">
        <v>270</v>
      </c>
    </row>
    <row r="493" spans="1:24" x14ac:dyDescent="0.25">
      <c r="A493" s="6" t="str">
        <f t="shared" si="7"/>
        <v>13213</v>
      </c>
      <c r="B493">
        <v>13</v>
      </c>
      <c r="C493">
        <v>213</v>
      </c>
      <c r="D493" t="s">
        <v>698</v>
      </c>
      <c r="E493" t="s">
        <v>872</v>
      </c>
      <c r="F493">
        <v>40096</v>
      </c>
      <c r="G493">
        <v>19756</v>
      </c>
      <c r="H493">
        <v>20340</v>
      </c>
      <c r="I493">
        <v>18867</v>
      </c>
      <c r="J493">
        <v>19485</v>
      </c>
      <c r="K493">
        <v>280</v>
      </c>
      <c r="L493">
        <v>217</v>
      </c>
      <c r="M493">
        <v>225</v>
      </c>
      <c r="N493">
        <v>178</v>
      </c>
      <c r="O493">
        <v>81</v>
      </c>
      <c r="P493">
        <v>132</v>
      </c>
      <c r="Q493">
        <v>52</v>
      </c>
      <c r="R493">
        <v>64</v>
      </c>
      <c r="S493">
        <v>251</v>
      </c>
      <c r="T493">
        <v>264</v>
      </c>
      <c r="U493">
        <v>16522</v>
      </c>
      <c r="V493">
        <v>17286</v>
      </c>
      <c r="W493">
        <v>3234</v>
      </c>
      <c r="X493">
        <v>3054</v>
      </c>
    </row>
    <row r="494" spans="1:24" x14ac:dyDescent="0.25">
      <c r="A494" s="6" t="str">
        <f t="shared" si="7"/>
        <v>13215</v>
      </c>
      <c r="B494">
        <v>13</v>
      </c>
      <c r="C494">
        <v>215</v>
      </c>
      <c r="D494" t="s">
        <v>698</v>
      </c>
      <c r="E494" t="s">
        <v>874</v>
      </c>
      <c r="F494">
        <v>195769</v>
      </c>
      <c r="G494">
        <v>95139</v>
      </c>
      <c r="H494">
        <v>100630</v>
      </c>
      <c r="I494">
        <v>44296</v>
      </c>
      <c r="J494">
        <v>44200</v>
      </c>
      <c r="K494">
        <v>44372</v>
      </c>
      <c r="L494">
        <v>49533</v>
      </c>
      <c r="M494">
        <v>509</v>
      </c>
      <c r="N494">
        <v>540</v>
      </c>
      <c r="O494">
        <v>2659</v>
      </c>
      <c r="P494">
        <v>2919</v>
      </c>
      <c r="Q494">
        <v>247</v>
      </c>
      <c r="R494">
        <v>235</v>
      </c>
      <c r="S494">
        <v>3056</v>
      </c>
      <c r="T494">
        <v>3203</v>
      </c>
      <c r="U494">
        <v>87258</v>
      </c>
      <c r="V494">
        <v>93424</v>
      </c>
      <c r="W494">
        <v>7881</v>
      </c>
      <c r="X494">
        <v>7206</v>
      </c>
    </row>
    <row r="495" spans="1:24" x14ac:dyDescent="0.25">
      <c r="A495" s="6" t="str">
        <f t="shared" si="7"/>
        <v>13217</v>
      </c>
      <c r="B495">
        <v>13</v>
      </c>
      <c r="C495">
        <v>217</v>
      </c>
      <c r="D495" t="s">
        <v>698</v>
      </c>
      <c r="E495" t="s">
        <v>274</v>
      </c>
      <c r="F495">
        <v>111744</v>
      </c>
      <c r="G495">
        <v>52650</v>
      </c>
      <c r="H495">
        <v>59094</v>
      </c>
      <c r="I495">
        <v>26289</v>
      </c>
      <c r="J495">
        <v>27662</v>
      </c>
      <c r="K495">
        <v>24265</v>
      </c>
      <c r="L495">
        <v>29057</v>
      </c>
      <c r="M495">
        <v>230</v>
      </c>
      <c r="N495">
        <v>308</v>
      </c>
      <c r="O495">
        <v>641</v>
      </c>
      <c r="P495">
        <v>713</v>
      </c>
      <c r="Q495">
        <v>59</v>
      </c>
      <c r="R495">
        <v>62</v>
      </c>
      <c r="S495">
        <v>1166</v>
      </c>
      <c r="T495">
        <v>1292</v>
      </c>
      <c r="U495">
        <v>49310</v>
      </c>
      <c r="V495">
        <v>55632</v>
      </c>
      <c r="W495">
        <v>3340</v>
      </c>
      <c r="X495">
        <v>3462</v>
      </c>
    </row>
    <row r="496" spans="1:24" x14ac:dyDescent="0.25">
      <c r="A496" s="6" t="str">
        <f t="shared" si="7"/>
        <v>13219</v>
      </c>
      <c r="B496">
        <v>13</v>
      </c>
      <c r="C496">
        <v>219</v>
      </c>
      <c r="D496" t="s">
        <v>698</v>
      </c>
      <c r="E496" t="s">
        <v>877</v>
      </c>
      <c r="F496">
        <v>40280</v>
      </c>
      <c r="G496">
        <v>19765</v>
      </c>
      <c r="H496">
        <v>20515</v>
      </c>
      <c r="I496">
        <v>17449</v>
      </c>
      <c r="J496">
        <v>18086</v>
      </c>
      <c r="K496">
        <v>1011</v>
      </c>
      <c r="L496">
        <v>1078</v>
      </c>
      <c r="M496">
        <v>53</v>
      </c>
      <c r="N496">
        <v>70</v>
      </c>
      <c r="O496">
        <v>783</v>
      </c>
      <c r="P496">
        <v>901</v>
      </c>
      <c r="Q496">
        <v>15</v>
      </c>
      <c r="R496">
        <v>11</v>
      </c>
      <c r="S496">
        <v>454</v>
      </c>
      <c r="T496">
        <v>369</v>
      </c>
      <c r="U496">
        <v>18565</v>
      </c>
      <c r="V496">
        <v>19404</v>
      </c>
      <c r="W496">
        <v>1200</v>
      </c>
      <c r="X496">
        <v>1111</v>
      </c>
    </row>
    <row r="497" spans="1:24" x14ac:dyDescent="0.25">
      <c r="A497" s="6" t="str">
        <f t="shared" si="7"/>
        <v>13221</v>
      </c>
      <c r="B497">
        <v>13</v>
      </c>
      <c r="C497">
        <v>221</v>
      </c>
      <c r="D497" t="s">
        <v>698</v>
      </c>
      <c r="E497" t="s">
        <v>879</v>
      </c>
      <c r="F497">
        <v>15259</v>
      </c>
      <c r="G497">
        <v>7587</v>
      </c>
      <c r="H497">
        <v>7672</v>
      </c>
      <c r="I497">
        <v>6039</v>
      </c>
      <c r="J497">
        <v>6083</v>
      </c>
      <c r="K497">
        <v>1317</v>
      </c>
      <c r="L497">
        <v>1317</v>
      </c>
      <c r="M497">
        <v>34</v>
      </c>
      <c r="N497">
        <v>25</v>
      </c>
      <c r="O497">
        <v>59</v>
      </c>
      <c r="P497">
        <v>100</v>
      </c>
      <c r="Q497">
        <v>3</v>
      </c>
      <c r="R497">
        <v>4</v>
      </c>
      <c r="S497">
        <v>135</v>
      </c>
      <c r="T497">
        <v>143</v>
      </c>
      <c r="U497">
        <v>7175</v>
      </c>
      <c r="V497">
        <v>7321</v>
      </c>
      <c r="W497">
        <v>412</v>
      </c>
      <c r="X497">
        <v>351</v>
      </c>
    </row>
    <row r="498" spans="1:24" x14ac:dyDescent="0.25">
      <c r="A498" s="6" t="str">
        <f t="shared" si="7"/>
        <v>13223</v>
      </c>
      <c r="B498">
        <v>13</v>
      </c>
      <c r="C498">
        <v>223</v>
      </c>
      <c r="D498" t="s">
        <v>698</v>
      </c>
      <c r="E498" t="s">
        <v>881</v>
      </c>
      <c r="F498">
        <v>168667</v>
      </c>
      <c r="G498">
        <v>82201</v>
      </c>
      <c r="H498">
        <v>86466</v>
      </c>
      <c r="I498">
        <v>61398</v>
      </c>
      <c r="J498">
        <v>63463</v>
      </c>
      <c r="K498">
        <v>17479</v>
      </c>
      <c r="L498">
        <v>19407</v>
      </c>
      <c r="M498">
        <v>358</v>
      </c>
      <c r="N498">
        <v>338</v>
      </c>
      <c r="O498">
        <v>941</v>
      </c>
      <c r="P498">
        <v>1130</v>
      </c>
      <c r="Q498">
        <v>81</v>
      </c>
      <c r="R498">
        <v>68</v>
      </c>
      <c r="S498">
        <v>1944</v>
      </c>
      <c r="T498">
        <v>2060</v>
      </c>
      <c r="U498">
        <v>76305</v>
      </c>
      <c r="V498">
        <v>80456</v>
      </c>
      <c r="W498">
        <v>5896</v>
      </c>
      <c r="X498">
        <v>6010</v>
      </c>
    </row>
    <row r="499" spans="1:24" x14ac:dyDescent="0.25">
      <c r="A499" s="6" t="str">
        <f t="shared" si="7"/>
        <v>13225</v>
      </c>
      <c r="B499">
        <v>13</v>
      </c>
      <c r="C499">
        <v>225</v>
      </c>
      <c r="D499" t="s">
        <v>698</v>
      </c>
      <c r="E499" t="s">
        <v>883</v>
      </c>
      <c r="F499">
        <v>27546</v>
      </c>
      <c r="G499">
        <v>13264</v>
      </c>
      <c r="H499">
        <v>14282</v>
      </c>
      <c r="I499">
        <v>7144</v>
      </c>
      <c r="J499">
        <v>7139</v>
      </c>
      <c r="K499">
        <v>5652</v>
      </c>
      <c r="L499">
        <v>6587</v>
      </c>
      <c r="M499">
        <v>71</v>
      </c>
      <c r="N499">
        <v>66</v>
      </c>
      <c r="O499">
        <v>128</v>
      </c>
      <c r="P499">
        <v>176</v>
      </c>
      <c r="Q499">
        <v>15</v>
      </c>
      <c r="R499">
        <v>8</v>
      </c>
      <c r="S499">
        <v>254</v>
      </c>
      <c r="T499">
        <v>306</v>
      </c>
      <c r="U499">
        <v>12003</v>
      </c>
      <c r="V499">
        <v>13241</v>
      </c>
      <c r="W499">
        <v>1261</v>
      </c>
      <c r="X499">
        <v>1041</v>
      </c>
    </row>
    <row r="500" spans="1:24" x14ac:dyDescent="0.25">
      <c r="A500" s="6" t="str">
        <f t="shared" si="7"/>
        <v>13227</v>
      </c>
      <c r="B500">
        <v>13</v>
      </c>
      <c r="C500">
        <v>227</v>
      </c>
      <c r="D500" t="s">
        <v>698</v>
      </c>
      <c r="E500" t="s">
        <v>129</v>
      </c>
      <c r="F500">
        <v>32591</v>
      </c>
      <c r="G500">
        <v>15946</v>
      </c>
      <c r="H500">
        <v>16645</v>
      </c>
      <c r="I500">
        <v>15287</v>
      </c>
      <c r="J500">
        <v>15987</v>
      </c>
      <c r="K500">
        <v>224</v>
      </c>
      <c r="L500">
        <v>200</v>
      </c>
      <c r="M500">
        <v>90</v>
      </c>
      <c r="N500">
        <v>87</v>
      </c>
      <c r="O500">
        <v>116</v>
      </c>
      <c r="P500">
        <v>136</v>
      </c>
      <c r="Q500">
        <v>9</v>
      </c>
      <c r="R500">
        <v>9</v>
      </c>
      <c r="S500">
        <v>220</v>
      </c>
      <c r="T500">
        <v>226</v>
      </c>
      <c r="U500">
        <v>15434</v>
      </c>
      <c r="V500">
        <v>16129</v>
      </c>
      <c r="W500">
        <v>512</v>
      </c>
      <c r="X500">
        <v>516</v>
      </c>
    </row>
    <row r="501" spans="1:24" x14ac:dyDescent="0.25">
      <c r="A501" s="6" t="str">
        <f t="shared" si="7"/>
        <v>13229</v>
      </c>
      <c r="B501">
        <v>13</v>
      </c>
      <c r="C501">
        <v>229</v>
      </c>
      <c r="D501" t="s">
        <v>698</v>
      </c>
      <c r="E501" t="s">
        <v>886</v>
      </c>
      <c r="F501">
        <v>19465</v>
      </c>
      <c r="G501">
        <v>9638</v>
      </c>
      <c r="H501">
        <v>9827</v>
      </c>
      <c r="I501">
        <v>8495</v>
      </c>
      <c r="J501">
        <v>8631</v>
      </c>
      <c r="K501">
        <v>814</v>
      </c>
      <c r="L501">
        <v>905</v>
      </c>
      <c r="M501">
        <v>100</v>
      </c>
      <c r="N501">
        <v>72</v>
      </c>
      <c r="O501">
        <v>63</v>
      </c>
      <c r="P501">
        <v>62</v>
      </c>
      <c r="Q501">
        <v>5</v>
      </c>
      <c r="R501">
        <v>11</v>
      </c>
      <c r="S501">
        <v>161</v>
      </c>
      <c r="T501">
        <v>146</v>
      </c>
      <c r="U501">
        <v>9097</v>
      </c>
      <c r="V501">
        <v>9369</v>
      </c>
      <c r="W501">
        <v>541</v>
      </c>
      <c r="X501">
        <v>458</v>
      </c>
    </row>
    <row r="502" spans="1:24" x14ac:dyDescent="0.25">
      <c r="A502" s="6" t="str">
        <f t="shared" si="7"/>
        <v>13231</v>
      </c>
      <c r="B502">
        <v>13</v>
      </c>
      <c r="C502">
        <v>231</v>
      </c>
      <c r="D502" t="s">
        <v>698</v>
      </c>
      <c r="E502" t="s">
        <v>131</v>
      </c>
      <c r="F502">
        <v>18962</v>
      </c>
      <c r="G502">
        <v>9256</v>
      </c>
      <c r="H502">
        <v>9706</v>
      </c>
      <c r="I502">
        <v>8243</v>
      </c>
      <c r="J502">
        <v>8543</v>
      </c>
      <c r="K502">
        <v>793</v>
      </c>
      <c r="L502">
        <v>946</v>
      </c>
      <c r="M502">
        <v>28</v>
      </c>
      <c r="N502">
        <v>33</v>
      </c>
      <c r="O502">
        <v>41</v>
      </c>
      <c r="P502">
        <v>49</v>
      </c>
      <c r="Q502">
        <v>3</v>
      </c>
      <c r="R502">
        <v>3</v>
      </c>
      <c r="S502">
        <v>148</v>
      </c>
      <c r="T502">
        <v>132</v>
      </c>
      <c r="U502">
        <v>9077</v>
      </c>
      <c r="V502">
        <v>9553</v>
      </c>
      <c r="W502">
        <v>179</v>
      </c>
      <c r="X502">
        <v>153</v>
      </c>
    </row>
    <row r="503" spans="1:24" x14ac:dyDescent="0.25">
      <c r="A503" s="6" t="str">
        <f t="shared" si="7"/>
        <v>13233</v>
      </c>
      <c r="B503">
        <v>13</v>
      </c>
      <c r="C503">
        <v>233</v>
      </c>
      <c r="D503" t="s">
        <v>698</v>
      </c>
      <c r="E503" t="s">
        <v>284</v>
      </c>
      <c r="F503">
        <v>42613</v>
      </c>
      <c r="G503">
        <v>20840</v>
      </c>
      <c r="H503">
        <v>21773</v>
      </c>
      <c r="I503">
        <v>17478</v>
      </c>
      <c r="J503">
        <v>18069</v>
      </c>
      <c r="K503">
        <v>2556</v>
      </c>
      <c r="L503">
        <v>2892</v>
      </c>
      <c r="M503">
        <v>206</v>
      </c>
      <c r="N503">
        <v>178</v>
      </c>
      <c r="O503">
        <v>153</v>
      </c>
      <c r="P503">
        <v>172</v>
      </c>
      <c r="Q503">
        <v>48</v>
      </c>
      <c r="R503">
        <v>44</v>
      </c>
      <c r="S503">
        <v>399</v>
      </c>
      <c r="T503">
        <v>418</v>
      </c>
      <c r="U503">
        <v>17663</v>
      </c>
      <c r="V503">
        <v>19167</v>
      </c>
      <c r="W503">
        <v>3177</v>
      </c>
      <c r="X503">
        <v>2606</v>
      </c>
    </row>
    <row r="504" spans="1:24" x14ac:dyDescent="0.25">
      <c r="A504" s="6" t="str">
        <f t="shared" si="7"/>
        <v>13235</v>
      </c>
      <c r="B504">
        <v>13</v>
      </c>
      <c r="C504">
        <v>235</v>
      </c>
      <c r="D504" t="s">
        <v>698</v>
      </c>
      <c r="E504" t="s">
        <v>290</v>
      </c>
      <c r="F504">
        <v>11137</v>
      </c>
      <c r="G504">
        <v>4788</v>
      </c>
      <c r="H504">
        <v>6349</v>
      </c>
      <c r="I504">
        <v>3228</v>
      </c>
      <c r="J504">
        <v>3968</v>
      </c>
      <c r="K504">
        <v>1379</v>
      </c>
      <c r="L504">
        <v>2183</v>
      </c>
      <c r="M504">
        <v>25</v>
      </c>
      <c r="N504">
        <v>24</v>
      </c>
      <c r="O504">
        <v>64</v>
      </c>
      <c r="P504">
        <v>65</v>
      </c>
      <c r="Q504">
        <v>6</v>
      </c>
      <c r="R504">
        <v>3</v>
      </c>
      <c r="S504">
        <v>86</v>
      </c>
      <c r="T504">
        <v>106</v>
      </c>
      <c r="U504">
        <v>4574</v>
      </c>
      <c r="V504">
        <v>6166</v>
      </c>
      <c r="W504">
        <v>214</v>
      </c>
      <c r="X504">
        <v>183</v>
      </c>
    </row>
    <row r="505" spans="1:24" x14ac:dyDescent="0.25">
      <c r="A505" s="6" t="str">
        <f t="shared" si="7"/>
        <v>13237</v>
      </c>
      <c r="B505">
        <v>13</v>
      </c>
      <c r="C505">
        <v>237</v>
      </c>
      <c r="D505" t="s">
        <v>698</v>
      </c>
      <c r="E505" t="s">
        <v>673</v>
      </c>
      <c r="F505">
        <v>22119</v>
      </c>
      <c r="G505">
        <v>10754</v>
      </c>
      <c r="H505">
        <v>11365</v>
      </c>
      <c r="I505">
        <v>7793</v>
      </c>
      <c r="J505">
        <v>7938</v>
      </c>
      <c r="K505">
        <v>2690</v>
      </c>
      <c r="L505">
        <v>3132</v>
      </c>
      <c r="M505">
        <v>69</v>
      </c>
      <c r="N505">
        <v>48</v>
      </c>
      <c r="O505">
        <v>54</v>
      </c>
      <c r="P505">
        <v>79</v>
      </c>
      <c r="Q505">
        <v>25</v>
      </c>
      <c r="R505">
        <v>25</v>
      </c>
      <c r="S505">
        <v>123</v>
      </c>
      <c r="T505">
        <v>143</v>
      </c>
      <c r="U505">
        <v>10023</v>
      </c>
      <c r="V505">
        <v>10727</v>
      </c>
      <c r="W505">
        <v>731</v>
      </c>
      <c r="X505">
        <v>638</v>
      </c>
    </row>
    <row r="506" spans="1:24" x14ac:dyDescent="0.25">
      <c r="A506" s="6" t="str">
        <f t="shared" si="7"/>
        <v>13239</v>
      </c>
      <c r="B506">
        <v>13</v>
      </c>
      <c r="C506">
        <v>239</v>
      </c>
      <c r="D506" t="s">
        <v>698</v>
      </c>
      <c r="E506" t="s">
        <v>892</v>
      </c>
      <c r="F506">
        <v>2299</v>
      </c>
      <c r="G506">
        <v>1097</v>
      </c>
      <c r="H506">
        <v>1202</v>
      </c>
      <c r="I506">
        <v>539</v>
      </c>
      <c r="J506">
        <v>591</v>
      </c>
      <c r="K506">
        <v>533</v>
      </c>
      <c r="L506">
        <v>583</v>
      </c>
      <c r="M506">
        <v>5</v>
      </c>
      <c r="N506">
        <v>11</v>
      </c>
      <c r="O506">
        <v>3</v>
      </c>
      <c r="P506">
        <v>3</v>
      </c>
      <c r="Q506">
        <v>0</v>
      </c>
      <c r="R506">
        <v>0</v>
      </c>
      <c r="S506">
        <v>17</v>
      </c>
      <c r="T506">
        <v>14</v>
      </c>
      <c r="U506">
        <v>1079</v>
      </c>
      <c r="V506">
        <v>1173</v>
      </c>
      <c r="W506">
        <v>18</v>
      </c>
      <c r="X506">
        <v>29</v>
      </c>
    </row>
    <row r="507" spans="1:24" x14ac:dyDescent="0.25">
      <c r="A507" s="6" t="str">
        <f t="shared" si="7"/>
        <v>13241</v>
      </c>
      <c r="B507">
        <v>13</v>
      </c>
      <c r="C507">
        <v>241</v>
      </c>
      <c r="D507" t="s">
        <v>698</v>
      </c>
      <c r="E507" t="s">
        <v>894</v>
      </c>
      <c r="F507">
        <v>17137</v>
      </c>
      <c r="G507">
        <v>8366</v>
      </c>
      <c r="H507">
        <v>8771</v>
      </c>
      <c r="I507">
        <v>7932</v>
      </c>
      <c r="J507">
        <v>8348</v>
      </c>
      <c r="K507">
        <v>145</v>
      </c>
      <c r="L507">
        <v>127</v>
      </c>
      <c r="M507">
        <v>54</v>
      </c>
      <c r="N507">
        <v>38</v>
      </c>
      <c r="O507">
        <v>80</v>
      </c>
      <c r="P507">
        <v>99</v>
      </c>
      <c r="Q507">
        <v>5</v>
      </c>
      <c r="R507">
        <v>6</v>
      </c>
      <c r="S507">
        <v>150</v>
      </c>
      <c r="T507">
        <v>153</v>
      </c>
      <c r="U507">
        <v>7626</v>
      </c>
      <c r="V507">
        <v>8165</v>
      </c>
      <c r="W507">
        <v>740</v>
      </c>
      <c r="X507">
        <v>606</v>
      </c>
    </row>
    <row r="508" spans="1:24" x14ac:dyDescent="0.25">
      <c r="A508" s="6" t="str">
        <f t="shared" si="7"/>
        <v>13243</v>
      </c>
      <c r="B508">
        <v>13</v>
      </c>
      <c r="C508">
        <v>243</v>
      </c>
      <c r="D508" t="s">
        <v>698</v>
      </c>
      <c r="E508" t="s">
        <v>133</v>
      </c>
      <c r="F508">
        <v>6778</v>
      </c>
      <c r="G508">
        <v>3141</v>
      </c>
      <c r="H508">
        <v>3637</v>
      </c>
      <c r="I508">
        <v>1191</v>
      </c>
      <c r="J508">
        <v>1308</v>
      </c>
      <c r="K508">
        <v>1890</v>
      </c>
      <c r="L508">
        <v>2278</v>
      </c>
      <c r="M508">
        <v>1</v>
      </c>
      <c r="N508">
        <v>8</v>
      </c>
      <c r="O508">
        <v>19</v>
      </c>
      <c r="P508">
        <v>20</v>
      </c>
      <c r="Q508">
        <v>5</v>
      </c>
      <c r="R508">
        <v>3</v>
      </c>
      <c r="S508">
        <v>35</v>
      </c>
      <c r="T508">
        <v>20</v>
      </c>
      <c r="U508">
        <v>3040</v>
      </c>
      <c r="V508">
        <v>3557</v>
      </c>
      <c r="W508">
        <v>101</v>
      </c>
      <c r="X508">
        <v>80</v>
      </c>
    </row>
    <row r="509" spans="1:24" x14ac:dyDescent="0.25">
      <c r="A509" s="6" t="str">
        <f t="shared" si="7"/>
        <v>13245</v>
      </c>
      <c r="B509">
        <v>13</v>
      </c>
      <c r="C509">
        <v>245</v>
      </c>
      <c r="D509" t="s">
        <v>698</v>
      </c>
      <c r="E509" t="s">
        <v>897</v>
      </c>
      <c r="F509">
        <v>202518</v>
      </c>
      <c r="G509">
        <v>98225</v>
      </c>
      <c r="H509">
        <v>104293</v>
      </c>
      <c r="I509">
        <v>38563</v>
      </c>
      <c r="J509">
        <v>36664</v>
      </c>
      <c r="K509">
        <v>54689</v>
      </c>
      <c r="L509">
        <v>62258</v>
      </c>
      <c r="M509">
        <v>439</v>
      </c>
      <c r="N509">
        <v>421</v>
      </c>
      <c r="O509">
        <v>1568</v>
      </c>
      <c r="P509">
        <v>1977</v>
      </c>
      <c r="Q509">
        <v>234</v>
      </c>
      <c r="R509">
        <v>237</v>
      </c>
      <c r="S509">
        <v>2732</v>
      </c>
      <c r="T509">
        <v>2736</v>
      </c>
      <c r="U509">
        <v>92837</v>
      </c>
      <c r="V509">
        <v>99421</v>
      </c>
      <c r="W509">
        <v>5388</v>
      </c>
      <c r="X509">
        <v>4872</v>
      </c>
    </row>
    <row r="510" spans="1:24" x14ac:dyDescent="0.25">
      <c r="A510" s="6" t="str">
        <f t="shared" si="7"/>
        <v>13247</v>
      </c>
      <c r="B510">
        <v>13</v>
      </c>
      <c r="C510">
        <v>247</v>
      </c>
      <c r="D510" t="s">
        <v>698</v>
      </c>
      <c r="E510" t="s">
        <v>899</v>
      </c>
      <c r="F510">
        <v>90896</v>
      </c>
      <c r="G510">
        <v>42758</v>
      </c>
      <c r="H510">
        <v>48138</v>
      </c>
      <c r="I510">
        <v>16474</v>
      </c>
      <c r="J510">
        <v>17145</v>
      </c>
      <c r="K510">
        <v>24154</v>
      </c>
      <c r="L510">
        <v>28670</v>
      </c>
      <c r="M510">
        <v>279</v>
      </c>
      <c r="N510">
        <v>212</v>
      </c>
      <c r="O510">
        <v>818</v>
      </c>
      <c r="P510">
        <v>898</v>
      </c>
      <c r="Q510">
        <v>82</v>
      </c>
      <c r="R510">
        <v>86</v>
      </c>
      <c r="S510">
        <v>951</v>
      </c>
      <c r="T510">
        <v>1127</v>
      </c>
      <c r="U510">
        <v>37928</v>
      </c>
      <c r="V510">
        <v>43449</v>
      </c>
      <c r="W510">
        <v>4830</v>
      </c>
      <c r="X510">
        <v>4689</v>
      </c>
    </row>
    <row r="511" spans="1:24" x14ac:dyDescent="0.25">
      <c r="A511" s="6" t="str">
        <f t="shared" si="7"/>
        <v>13249</v>
      </c>
      <c r="B511">
        <v>13</v>
      </c>
      <c r="C511">
        <v>249</v>
      </c>
      <c r="D511" t="s">
        <v>698</v>
      </c>
      <c r="E511" t="s">
        <v>901</v>
      </c>
      <c r="F511">
        <v>5257</v>
      </c>
      <c r="G511">
        <v>2510</v>
      </c>
      <c r="H511">
        <v>2747</v>
      </c>
      <c r="I511">
        <v>1963</v>
      </c>
      <c r="J511">
        <v>2024</v>
      </c>
      <c r="K511">
        <v>474</v>
      </c>
      <c r="L511">
        <v>591</v>
      </c>
      <c r="M511">
        <v>3</v>
      </c>
      <c r="N511">
        <v>3</v>
      </c>
      <c r="O511">
        <v>27</v>
      </c>
      <c r="P511">
        <v>18</v>
      </c>
      <c r="Q511">
        <v>0</v>
      </c>
      <c r="R511">
        <v>0</v>
      </c>
      <c r="S511">
        <v>43</v>
      </c>
      <c r="T511">
        <v>111</v>
      </c>
      <c r="U511">
        <v>2394</v>
      </c>
      <c r="V511">
        <v>2562</v>
      </c>
      <c r="W511">
        <v>116</v>
      </c>
      <c r="X511">
        <v>185</v>
      </c>
    </row>
    <row r="512" spans="1:24" x14ac:dyDescent="0.25">
      <c r="A512" s="6" t="str">
        <f t="shared" si="7"/>
        <v>13251</v>
      </c>
      <c r="B512">
        <v>13</v>
      </c>
      <c r="C512">
        <v>251</v>
      </c>
      <c r="D512" t="s">
        <v>698</v>
      </c>
      <c r="E512" t="s">
        <v>903</v>
      </c>
      <c r="F512">
        <v>13966</v>
      </c>
      <c r="G512">
        <v>6940</v>
      </c>
      <c r="H512">
        <v>7026</v>
      </c>
      <c r="I512">
        <v>3896</v>
      </c>
      <c r="J512">
        <v>3997</v>
      </c>
      <c r="K512">
        <v>2870</v>
      </c>
      <c r="L512">
        <v>2850</v>
      </c>
      <c r="M512">
        <v>36</v>
      </c>
      <c r="N512">
        <v>28</v>
      </c>
      <c r="O512">
        <v>41</v>
      </c>
      <c r="P512">
        <v>50</v>
      </c>
      <c r="Q512">
        <v>2</v>
      </c>
      <c r="R512">
        <v>1</v>
      </c>
      <c r="S512">
        <v>95</v>
      </c>
      <c r="T512">
        <v>100</v>
      </c>
      <c r="U512">
        <v>6746</v>
      </c>
      <c r="V512">
        <v>6868</v>
      </c>
      <c r="W512">
        <v>194</v>
      </c>
      <c r="X512">
        <v>158</v>
      </c>
    </row>
    <row r="513" spans="1:24" x14ac:dyDescent="0.25">
      <c r="A513" s="6" t="str">
        <f t="shared" si="7"/>
        <v>13253</v>
      </c>
      <c r="B513">
        <v>13</v>
      </c>
      <c r="C513">
        <v>253</v>
      </c>
      <c r="D513" t="s">
        <v>698</v>
      </c>
      <c r="E513" t="s">
        <v>683</v>
      </c>
      <c r="F513">
        <v>8090</v>
      </c>
      <c r="G513">
        <v>3884</v>
      </c>
      <c r="H513">
        <v>4206</v>
      </c>
      <c r="I513">
        <v>2558</v>
      </c>
      <c r="J513">
        <v>2630</v>
      </c>
      <c r="K513">
        <v>1236</v>
      </c>
      <c r="L513">
        <v>1445</v>
      </c>
      <c r="M513">
        <v>13</v>
      </c>
      <c r="N513">
        <v>15</v>
      </c>
      <c r="O513">
        <v>31</v>
      </c>
      <c r="P513">
        <v>34</v>
      </c>
      <c r="Q513">
        <v>0</v>
      </c>
      <c r="R513">
        <v>2</v>
      </c>
      <c r="S513">
        <v>46</v>
      </c>
      <c r="T513">
        <v>80</v>
      </c>
      <c r="U513">
        <v>3742</v>
      </c>
      <c r="V513">
        <v>4057</v>
      </c>
      <c r="W513">
        <v>142</v>
      </c>
      <c r="X513">
        <v>149</v>
      </c>
    </row>
    <row r="514" spans="1:24" x14ac:dyDescent="0.25">
      <c r="A514" s="6" t="str">
        <f t="shared" ref="A514:A577" si="8">TEXT(B514*1000+C514,"00000")</f>
        <v>13255</v>
      </c>
      <c r="B514">
        <v>13</v>
      </c>
      <c r="C514">
        <v>255</v>
      </c>
      <c r="D514" t="s">
        <v>698</v>
      </c>
      <c r="E514" t="s">
        <v>906</v>
      </c>
      <c r="F514">
        <v>66703</v>
      </c>
      <c r="G514">
        <v>32041</v>
      </c>
      <c r="H514">
        <v>34662</v>
      </c>
      <c r="I514">
        <v>20106</v>
      </c>
      <c r="J514">
        <v>20935</v>
      </c>
      <c r="K514">
        <v>10834</v>
      </c>
      <c r="L514">
        <v>12460</v>
      </c>
      <c r="M514">
        <v>162</v>
      </c>
      <c r="N514">
        <v>167</v>
      </c>
      <c r="O514">
        <v>315</v>
      </c>
      <c r="P514">
        <v>377</v>
      </c>
      <c r="Q514">
        <v>33</v>
      </c>
      <c r="R514">
        <v>35</v>
      </c>
      <c r="S514">
        <v>591</v>
      </c>
      <c r="T514">
        <v>688</v>
      </c>
      <c r="U514">
        <v>30212</v>
      </c>
      <c r="V514">
        <v>33172</v>
      </c>
      <c r="W514">
        <v>1829</v>
      </c>
      <c r="X514">
        <v>1490</v>
      </c>
    </row>
    <row r="515" spans="1:24" x14ac:dyDescent="0.25">
      <c r="A515" s="6" t="str">
        <f t="shared" si="8"/>
        <v>13257</v>
      </c>
      <c r="B515">
        <v>13</v>
      </c>
      <c r="C515">
        <v>257</v>
      </c>
      <c r="D515" t="s">
        <v>698</v>
      </c>
      <c r="E515" t="s">
        <v>908</v>
      </c>
      <c r="F515">
        <v>25925</v>
      </c>
      <c r="G515">
        <v>12507</v>
      </c>
      <c r="H515">
        <v>13418</v>
      </c>
      <c r="I515">
        <v>10666</v>
      </c>
      <c r="J515">
        <v>11375</v>
      </c>
      <c r="K515">
        <v>1304</v>
      </c>
      <c r="L515">
        <v>1543</v>
      </c>
      <c r="M515">
        <v>87</v>
      </c>
      <c r="N515">
        <v>58</v>
      </c>
      <c r="O515">
        <v>104</v>
      </c>
      <c r="P515">
        <v>116</v>
      </c>
      <c r="Q515">
        <v>11</v>
      </c>
      <c r="R515">
        <v>11</v>
      </c>
      <c r="S515">
        <v>335</v>
      </c>
      <c r="T515">
        <v>315</v>
      </c>
      <c r="U515">
        <v>11954</v>
      </c>
      <c r="V515">
        <v>12966</v>
      </c>
      <c r="W515">
        <v>553</v>
      </c>
      <c r="X515">
        <v>452</v>
      </c>
    </row>
    <row r="516" spans="1:24" x14ac:dyDescent="0.25">
      <c r="A516" s="6" t="str">
        <f t="shared" si="8"/>
        <v>13259</v>
      </c>
      <c r="B516">
        <v>13</v>
      </c>
      <c r="C516">
        <v>259</v>
      </c>
      <c r="D516" t="s">
        <v>698</v>
      </c>
      <c r="E516" t="s">
        <v>910</v>
      </c>
      <c r="F516">
        <v>6621</v>
      </c>
      <c r="G516">
        <v>4520</v>
      </c>
      <c r="H516">
        <v>2101</v>
      </c>
      <c r="I516">
        <v>2269</v>
      </c>
      <c r="J516">
        <v>756</v>
      </c>
      <c r="K516">
        <v>1932</v>
      </c>
      <c r="L516">
        <v>1277</v>
      </c>
      <c r="M516">
        <v>49</v>
      </c>
      <c r="N516">
        <v>8</v>
      </c>
      <c r="O516">
        <v>188</v>
      </c>
      <c r="P516">
        <v>26</v>
      </c>
      <c r="Q516">
        <v>0</v>
      </c>
      <c r="R516">
        <v>1</v>
      </c>
      <c r="S516">
        <v>82</v>
      </c>
      <c r="T516">
        <v>33</v>
      </c>
      <c r="U516">
        <v>2375</v>
      </c>
      <c r="V516">
        <v>2037</v>
      </c>
      <c r="W516">
        <v>2145</v>
      </c>
      <c r="X516">
        <v>64</v>
      </c>
    </row>
    <row r="517" spans="1:24" x14ac:dyDescent="0.25">
      <c r="A517" s="6" t="str">
        <f t="shared" si="8"/>
        <v>13261</v>
      </c>
      <c r="B517">
        <v>13</v>
      </c>
      <c r="C517">
        <v>261</v>
      </c>
      <c r="D517" t="s">
        <v>698</v>
      </c>
      <c r="E517" t="s">
        <v>141</v>
      </c>
      <c r="F517">
        <v>29524</v>
      </c>
      <c r="G517">
        <v>13827</v>
      </c>
      <c r="H517">
        <v>15697</v>
      </c>
      <c r="I517">
        <v>6333</v>
      </c>
      <c r="J517">
        <v>6592</v>
      </c>
      <c r="K517">
        <v>7031</v>
      </c>
      <c r="L517">
        <v>8589</v>
      </c>
      <c r="M517">
        <v>78</v>
      </c>
      <c r="N517">
        <v>79</v>
      </c>
      <c r="O517">
        <v>188</v>
      </c>
      <c r="P517">
        <v>219</v>
      </c>
      <c r="Q517">
        <v>44</v>
      </c>
      <c r="R517">
        <v>18</v>
      </c>
      <c r="S517">
        <v>153</v>
      </c>
      <c r="T517">
        <v>200</v>
      </c>
      <c r="U517">
        <v>12849</v>
      </c>
      <c r="V517">
        <v>14849</v>
      </c>
      <c r="W517">
        <v>978</v>
      </c>
      <c r="X517">
        <v>848</v>
      </c>
    </row>
    <row r="518" spans="1:24" x14ac:dyDescent="0.25">
      <c r="A518" s="6" t="str">
        <f t="shared" si="8"/>
        <v>13263</v>
      </c>
      <c r="B518">
        <v>13</v>
      </c>
      <c r="C518">
        <v>263</v>
      </c>
      <c r="D518" t="s">
        <v>698</v>
      </c>
      <c r="E518" t="s">
        <v>913</v>
      </c>
      <c r="F518">
        <v>6195</v>
      </c>
      <c r="G518">
        <v>2945</v>
      </c>
      <c r="H518">
        <v>3250</v>
      </c>
      <c r="I518">
        <v>1342</v>
      </c>
      <c r="J518">
        <v>1294</v>
      </c>
      <c r="K518">
        <v>1534</v>
      </c>
      <c r="L518">
        <v>1881</v>
      </c>
      <c r="M518">
        <v>26</v>
      </c>
      <c r="N518">
        <v>17</v>
      </c>
      <c r="O518">
        <v>6</v>
      </c>
      <c r="P518">
        <v>11</v>
      </c>
      <c r="Q518">
        <v>2</v>
      </c>
      <c r="R518">
        <v>1</v>
      </c>
      <c r="S518">
        <v>35</v>
      </c>
      <c r="T518">
        <v>46</v>
      </c>
      <c r="U518">
        <v>2857</v>
      </c>
      <c r="V518">
        <v>3157</v>
      </c>
      <c r="W518">
        <v>88</v>
      </c>
      <c r="X518">
        <v>93</v>
      </c>
    </row>
    <row r="519" spans="1:24" x14ac:dyDescent="0.25">
      <c r="A519" s="6" t="str">
        <f t="shared" si="8"/>
        <v>13265</v>
      </c>
      <c r="B519">
        <v>13</v>
      </c>
      <c r="C519">
        <v>265</v>
      </c>
      <c r="D519" t="s">
        <v>698</v>
      </c>
      <c r="E519" t="s">
        <v>915</v>
      </c>
      <c r="F519">
        <v>1537</v>
      </c>
      <c r="G519">
        <v>749</v>
      </c>
      <c r="H519">
        <v>788</v>
      </c>
      <c r="I519">
        <v>308</v>
      </c>
      <c r="J519">
        <v>324</v>
      </c>
      <c r="K519">
        <v>412</v>
      </c>
      <c r="L519">
        <v>435</v>
      </c>
      <c r="M519">
        <v>1</v>
      </c>
      <c r="N519">
        <v>2</v>
      </c>
      <c r="O519">
        <v>7</v>
      </c>
      <c r="P519">
        <v>13</v>
      </c>
      <c r="Q519">
        <v>0</v>
      </c>
      <c r="R519">
        <v>0</v>
      </c>
      <c r="S519">
        <v>21</v>
      </c>
      <c r="T519">
        <v>14</v>
      </c>
      <c r="U519">
        <v>707</v>
      </c>
      <c r="V519">
        <v>768</v>
      </c>
      <c r="W519">
        <v>42</v>
      </c>
      <c r="X519">
        <v>20</v>
      </c>
    </row>
    <row r="520" spans="1:24" x14ac:dyDescent="0.25">
      <c r="A520" s="6" t="str">
        <f t="shared" si="8"/>
        <v>13267</v>
      </c>
      <c r="B520">
        <v>13</v>
      </c>
      <c r="C520">
        <v>267</v>
      </c>
      <c r="D520" t="s">
        <v>698</v>
      </c>
      <c r="E520" t="s">
        <v>917</v>
      </c>
      <c r="F520">
        <v>25286</v>
      </c>
      <c r="G520">
        <v>14498</v>
      </c>
      <c r="H520">
        <v>10788</v>
      </c>
      <c r="I520">
        <v>9032</v>
      </c>
      <c r="J520">
        <v>7966</v>
      </c>
      <c r="K520">
        <v>5000</v>
      </c>
      <c r="L520">
        <v>2459</v>
      </c>
      <c r="M520">
        <v>85</v>
      </c>
      <c r="N520">
        <v>83</v>
      </c>
      <c r="O520">
        <v>85</v>
      </c>
      <c r="P520">
        <v>83</v>
      </c>
      <c r="Q520">
        <v>26</v>
      </c>
      <c r="R520">
        <v>17</v>
      </c>
      <c r="S520">
        <v>270</v>
      </c>
      <c r="T520">
        <v>180</v>
      </c>
      <c r="U520">
        <v>12685</v>
      </c>
      <c r="V520">
        <v>9512</v>
      </c>
      <c r="W520">
        <v>1813</v>
      </c>
      <c r="X520">
        <v>1276</v>
      </c>
    </row>
    <row r="521" spans="1:24" x14ac:dyDescent="0.25">
      <c r="A521" s="6" t="str">
        <f t="shared" si="8"/>
        <v>13269</v>
      </c>
      <c r="B521">
        <v>13</v>
      </c>
      <c r="C521">
        <v>269</v>
      </c>
      <c r="D521" t="s">
        <v>698</v>
      </c>
      <c r="E521" t="s">
        <v>688</v>
      </c>
      <c r="F521">
        <v>8020</v>
      </c>
      <c r="G521">
        <v>3820</v>
      </c>
      <c r="H521">
        <v>4200</v>
      </c>
      <c r="I521">
        <v>2356</v>
      </c>
      <c r="J521">
        <v>2439</v>
      </c>
      <c r="K521">
        <v>1369</v>
      </c>
      <c r="L521">
        <v>1650</v>
      </c>
      <c r="M521">
        <v>15</v>
      </c>
      <c r="N521">
        <v>9</v>
      </c>
      <c r="O521">
        <v>35</v>
      </c>
      <c r="P521">
        <v>35</v>
      </c>
      <c r="Q521">
        <v>0</v>
      </c>
      <c r="R521">
        <v>1</v>
      </c>
      <c r="S521">
        <v>45</v>
      </c>
      <c r="T521">
        <v>66</v>
      </c>
      <c r="U521">
        <v>3693</v>
      </c>
      <c r="V521">
        <v>4116</v>
      </c>
      <c r="W521">
        <v>127</v>
      </c>
      <c r="X521">
        <v>84</v>
      </c>
    </row>
    <row r="522" spans="1:24" x14ac:dyDescent="0.25">
      <c r="A522" s="6" t="str">
        <f t="shared" si="8"/>
        <v>13271</v>
      </c>
      <c r="B522">
        <v>13</v>
      </c>
      <c r="C522">
        <v>271</v>
      </c>
      <c r="D522" t="s">
        <v>698</v>
      </c>
      <c r="E522" t="s">
        <v>920</v>
      </c>
      <c r="F522">
        <v>15860</v>
      </c>
      <c r="G522">
        <v>9307</v>
      </c>
      <c r="H522">
        <v>6553</v>
      </c>
      <c r="I522">
        <v>5564</v>
      </c>
      <c r="J522">
        <v>4045</v>
      </c>
      <c r="K522">
        <v>3475</v>
      </c>
      <c r="L522">
        <v>2378</v>
      </c>
      <c r="M522">
        <v>49</v>
      </c>
      <c r="N522">
        <v>10</v>
      </c>
      <c r="O522">
        <v>82</v>
      </c>
      <c r="P522">
        <v>29</v>
      </c>
      <c r="Q522">
        <v>7</v>
      </c>
      <c r="R522">
        <v>4</v>
      </c>
      <c r="S522">
        <v>130</v>
      </c>
      <c r="T522">
        <v>87</v>
      </c>
      <c r="U522">
        <v>7139</v>
      </c>
      <c r="V522">
        <v>6310</v>
      </c>
      <c r="W522">
        <v>2168</v>
      </c>
      <c r="X522">
        <v>243</v>
      </c>
    </row>
    <row r="523" spans="1:24" x14ac:dyDescent="0.25">
      <c r="A523" s="6" t="str">
        <f t="shared" si="8"/>
        <v>13273</v>
      </c>
      <c r="B523">
        <v>13</v>
      </c>
      <c r="C523">
        <v>273</v>
      </c>
      <c r="D523" t="s">
        <v>698</v>
      </c>
      <c r="E523" t="s">
        <v>922</v>
      </c>
      <c r="F523">
        <v>8531</v>
      </c>
      <c r="G523">
        <v>4058</v>
      </c>
      <c r="H523">
        <v>4473</v>
      </c>
      <c r="I523">
        <v>1585</v>
      </c>
      <c r="J523">
        <v>1602</v>
      </c>
      <c r="K523">
        <v>2361</v>
      </c>
      <c r="L523">
        <v>2762</v>
      </c>
      <c r="M523">
        <v>33</v>
      </c>
      <c r="N523">
        <v>19</v>
      </c>
      <c r="O523">
        <v>17</v>
      </c>
      <c r="P523">
        <v>17</v>
      </c>
      <c r="Q523">
        <v>7</v>
      </c>
      <c r="R523">
        <v>8</v>
      </c>
      <c r="S523">
        <v>55</v>
      </c>
      <c r="T523">
        <v>65</v>
      </c>
      <c r="U523">
        <v>3933</v>
      </c>
      <c r="V523">
        <v>4353</v>
      </c>
      <c r="W523">
        <v>125</v>
      </c>
      <c r="X523">
        <v>120</v>
      </c>
    </row>
    <row r="524" spans="1:24" x14ac:dyDescent="0.25">
      <c r="A524" s="6" t="str">
        <f t="shared" si="8"/>
        <v>13275</v>
      </c>
      <c r="B524">
        <v>13</v>
      </c>
      <c r="C524">
        <v>275</v>
      </c>
      <c r="D524" t="s">
        <v>698</v>
      </c>
      <c r="E524" t="s">
        <v>924</v>
      </c>
      <c r="F524">
        <v>44451</v>
      </c>
      <c r="G524">
        <v>21012</v>
      </c>
      <c r="H524">
        <v>23439</v>
      </c>
      <c r="I524">
        <v>12985</v>
      </c>
      <c r="J524">
        <v>13932</v>
      </c>
      <c r="K524">
        <v>7371</v>
      </c>
      <c r="L524">
        <v>8732</v>
      </c>
      <c r="M524">
        <v>148</v>
      </c>
      <c r="N524">
        <v>131</v>
      </c>
      <c r="O524">
        <v>184</v>
      </c>
      <c r="P524">
        <v>281</v>
      </c>
      <c r="Q524">
        <v>18</v>
      </c>
      <c r="R524">
        <v>15</v>
      </c>
      <c r="S524">
        <v>306</v>
      </c>
      <c r="T524">
        <v>348</v>
      </c>
      <c r="U524">
        <v>20061</v>
      </c>
      <c r="V524">
        <v>22642</v>
      </c>
      <c r="W524">
        <v>951</v>
      </c>
      <c r="X524">
        <v>797</v>
      </c>
    </row>
    <row r="525" spans="1:24" x14ac:dyDescent="0.25">
      <c r="A525" s="6" t="str">
        <f t="shared" si="8"/>
        <v>13277</v>
      </c>
      <c r="B525">
        <v>13</v>
      </c>
      <c r="C525">
        <v>277</v>
      </c>
      <c r="D525" t="s">
        <v>698</v>
      </c>
      <c r="E525" t="s">
        <v>926</v>
      </c>
      <c r="F525">
        <v>40644</v>
      </c>
      <c r="G525">
        <v>19683</v>
      </c>
      <c r="H525">
        <v>20961</v>
      </c>
      <c r="I525">
        <v>13145</v>
      </c>
      <c r="J525">
        <v>13576</v>
      </c>
      <c r="K525">
        <v>5823</v>
      </c>
      <c r="L525">
        <v>6669</v>
      </c>
      <c r="M525">
        <v>108</v>
      </c>
      <c r="N525">
        <v>97</v>
      </c>
      <c r="O525">
        <v>309</v>
      </c>
      <c r="P525">
        <v>319</v>
      </c>
      <c r="Q525">
        <v>10</v>
      </c>
      <c r="R525">
        <v>15</v>
      </c>
      <c r="S525">
        <v>288</v>
      </c>
      <c r="T525">
        <v>285</v>
      </c>
      <c r="U525">
        <v>17009</v>
      </c>
      <c r="V525">
        <v>18681</v>
      </c>
      <c r="W525">
        <v>2674</v>
      </c>
      <c r="X525">
        <v>2280</v>
      </c>
    </row>
    <row r="526" spans="1:24" x14ac:dyDescent="0.25">
      <c r="A526" s="6" t="str">
        <f t="shared" si="8"/>
        <v>13279</v>
      </c>
      <c r="B526">
        <v>13</v>
      </c>
      <c r="C526">
        <v>279</v>
      </c>
      <c r="D526" t="s">
        <v>698</v>
      </c>
      <c r="E526" t="s">
        <v>928</v>
      </c>
      <c r="F526">
        <v>26830</v>
      </c>
      <c r="G526">
        <v>12699</v>
      </c>
      <c r="H526">
        <v>14131</v>
      </c>
      <c r="I526">
        <v>9084</v>
      </c>
      <c r="J526">
        <v>9800</v>
      </c>
      <c r="K526">
        <v>3196</v>
      </c>
      <c r="L526">
        <v>3860</v>
      </c>
      <c r="M526">
        <v>111</v>
      </c>
      <c r="N526">
        <v>116</v>
      </c>
      <c r="O526">
        <v>98</v>
      </c>
      <c r="P526">
        <v>124</v>
      </c>
      <c r="Q526">
        <v>21</v>
      </c>
      <c r="R526">
        <v>14</v>
      </c>
      <c r="S526">
        <v>189</v>
      </c>
      <c r="T526">
        <v>217</v>
      </c>
      <c r="U526">
        <v>10967</v>
      </c>
      <c r="V526">
        <v>12690</v>
      </c>
      <c r="W526">
        <v>1732</v>
      </c>
      <c r="X526">
        <v>1441</v>
      </c>
    </row>
    <row r="527" spans="1:24" x14ac:dyDescent="0.25">
      <c r="A527" s="6" t="str">
        <f t="shared" si="8"/>
        <v>13281</v>
      </c>
      <c r="B527">
        <v>13</v>
      </c>
      <c r="C527">
        <v>281</v>
      </c>
      <c r="D527" t="s">
        <v>698</v>
      </c>
      <c r="E527" t="s">
        <v>930</v>
      </c>
      <c r="F527">
        <v>12037</v>
      </c>
      <c r="G527">
        <v>5726</v>
      </c>
      <c r="H527">
        <v>6311</v>
      </c>
      <c r="I527">
        <v>5513</v>
      </c>
      <c r="J527">
        <v>6073</v>
      </c>
      <c r="K527">
        <v>70</v>
      </c>
      <c r="L527">
        <v>70</v>
      </c>
      <c r="M527">
        <v>24</v>
      </c>
      <c r="N527">
        <v>28</v>
      </c>
      <c r="O527">
        <v>49</v>
      </c>
      <c r="P527">
        <v>62</v>
      </c>
      <c r="Q527">
        <v>2</v>
      </c>
      <c r="R527">
        <v>8</v>
      </c>
      <c r="S527">
        <v>68</v>
      </c>
      <c r="T527">
        <v>70</v>
      </c>
      <c r="U527">
        <v>5544</v>
      </c>
      <c r="V527">
        <v>6104</v>
      </c>
      <c r="W527">
        <v>182</v>
      </c>
      <c r="X527">
        <v>207</v>
      </c>
    </row>
    <row r="528" spans="1:24" x14ac:dyDescent="0.25">
      <c r="A528" s="6" t="str">
        <f t="shared" si="8"/>
        <v>13283</v>
      </c>
      <c r="B528">
        <v>13</v>
      </c>
      <c r="C528">
        <v>283</v>
      </c>
      <c r="D528" t="s">
        <v>698</v>
      </c>
      <c r="E528" t="s">
        <v>932</v>
      </c>
      <c r="F528">
        <v>6901</v>
      </c>
      <c r="G528">
        <v>3429</v>
      </c>
      <c r="H528">
        <v>3472</v>
      </c>
      <c r="I528">
        <v>2286</v>
      </c>
      <c r="J528">
        <v>2292</v>
      </c>
      <c r="K528">
        <v>1077</v>
      </c>
      <c r="L528">
        <v>1122</v>
      </c>
      <c r="M528">
        <v>10</v>
      </c>
      <c r="N528">
        <v>8</v>
      </c>
      <c r="O528">
        <v>12</v>
      </c>
      <c r="P528">
        <v>12</v>
      </c>
      <c r="Q528">
        <v>2</v>
      </c>
      <c r="R528">
        <v>0</v>
      </c>
      <c r="S528">
        <v>42</v>
      </c>
      <c r="T528">
        <v>38</v>
      </c>
      <c r="U528">
        <v>3297</v>
      </c>
      <c r="V528">
        <v>3396</v>
      </c>
      <c r="W528">
        <v>132</v>
      </c>
      <c r="X528">
        <v>76</v>
      </c>
    </row>
    <row r="529" spans="1:24" x14ac:dyDescent="0.25">
      <c r="A529" s="6" t="str">
        <f t="shared" si="8"/>
        <v>13285</v>
      </c>
      <c r="B529">
        <v>13</v>
      </c>
      <c r="C529">
        <v>285</v>
      </c>
      <c r="D529" t="s">
        <v>698</v>
      </c>
      <c r="E529" t="s">
        <v>934</v>
      </c>
      <c r="F529">
        <v>69922</v>
      </c>
      <c r="G529">
        <v>33415</v>
      </c>
      <c r="H529">
        <v>36507</v>
      </c>
      <c r="I529">
        <v>19971</v>
      </c>
      <c r="J529">
        <v>21131</v>
      </c>
      <c r="K529">
        <v>11773</v>
      </c>
      <c r="L529">
        <v>13773</v>
      </c>
      <c r="M529">
        <v>142</v>
      </c>
      <c r="N529">
        <v>143</v>
      </c>
      <c r="O529">
        <v>862</v>
      </c>
      <c r="P529">
        <v>777</v>
      </c>
      <c r="Q529">
        <v>66</v>
      </c>
      <c r="R529">
        <v>59</v>
      </c>
      <c r="S529">
        <v>601</v>
      </c>
      <c r="T529">
        <v>624</v>
      </c>
      <c r="U529">
        <v>32045</v>
      </c>
      <c r="V529">
        <v>35268</v>
      </c>
      <c r="W529">
        <v>1370</v>
      </c>
      <c r="X529">
        <v>1239</v>
      </c>
    </row>
    <row r="530" spans="1:24" x14ac:dyDescent="0.25">
      <c r="A530" s="6" t="str">
        <f t="shared" si="8"/>
        <v>13287</v>
      </c>
      <c r="B530">
        <v>13</v>
      </c>
      <c r="C530">
        <v>287</v>
      </c>
      <c r="D530" t="s">
        <v>698</v>
      </c>
      <c r="E530" t="s">
        <v>936</v>
      </c>
      <c r="F530">
        <v>7985</v>
      </c>
      <c r="G530">
        <v>3853</v>
      </c>
      <c r="H530">
        <v>4132</v>
      </c>
      <c r="I530">
        <v>2222</v>
      </c>
      <c r="J530">
        <v>2323</v>
      </c>
      <c r="K530">
        <v>1517</v>
      </c>
      <c r="L530">
        <v>1677</v>
      </c>
      <c r="M530">
        <v>24</v>
      </c>
      <c r="N530">
        <v>22</v>
      </c>
      <c r="O530">
        <v>41</v>
      </c>
      <c r="P530">
        <v>37</v>
      </c>
      <c r="Q530">
        <v>6</v>
      </c>
      <c r="R530">
        <v>8</v>
      </c>
      <c r="S530">
        <v>43</v>
      </c>
      <c r="T530">
        <v>65</v>
      </c>
      <c r="U530">
        <v>3617</v>
      </c>
      <c r="V530">
        <v>3982</v>
      </c>
      <c r="W530">
        <v>236</v>
      </c>
      <c r="X530">
        <v>150</v>
      </c>
    </row>
    <row r="531" spans="1:24" x14ac:dyDescent="0.25">
      <c r="A531" s="6" t="str">
        <f t="shared" si="8"/>
        <v>13289</v>
      </c>
      <c r="B531">
        <v>13</v>
      </c>
      <c r="C531">
        <v>289</v>
      </c>
      <c r="D531" t="s">
        <v>698</v>
      </c>
      <c r="E531" t="s">
        <v>938</v>
      </c>
      <c r="F531">
        <v>8120</v>
      </c>
      <c r="G531">
        <v>3971</v>
      </c>
      <c r="H531">
        <v>4149</v>
      </c>
      <c r="I531">
        <v>2277</v>
      </c>
      <c r="J531">
        <v>2331</v>
      </c>
      <c r="K531">
        <v>1590</v>
      </c>
      <c r="L531">
        <v>1713</v>
      </c>
      <c r="M531">
        <v>15</v>
      </c>
      <c r="N531">
        <v>21</v>
      </c>
      <c r="O531">
        <v>11</v>
      </c>
      <c r="P531">
        <v>16</v>
      </c>
      <c r="Q531">
        <v>3</v>
      </c>
      <c r="R531">
        <v>0</v>
      </c>
      <c r="S531">
        <v>75</v>
      </c>
      <c r="T531">
        <v>68</v>
      </c>
      <c r="U531">
        <v>3869</v>
      </c>
      <c r="V531">
        <v>4032</v>
      </c>
      <c r="W531">
        <v>102</v>
      </c>
      <c r="X531">
        <v>117</v>
      </c>
    </row>
    <row r="532" spans="1:24" x14ac:dyDescent="0.25">
      <c r="A532" s="6" t="str">
        <f t="shared" si="8"/>
        <v>13291</v>
      </c>
      <c r="B532">
        <v>13</v>
      </c>
      <c r="C532">
        <v>291</v>
      </c>
      <c r="D532" t="s">
        <v>698</v>
      </c>
      <c r="E532" t="s">
        <v>309</v>
      </c>
      <c r="F532">
        <v>24511</v>
      </c>
      <c r="G532">
        <v>11868</v>
      </c>
      <c r="H532">
        <v>12643</v>
      </c>
      <c r="I532">
        <v>11485</v>
      </c>
      <c r="J532">
        <v>12251</v>
      </c>
      <c r="K532">
        <v>125</v>
      </c>
      <c r="L532">
        <v>88</v>
      </c>
      <c r="M532">
        <v>79</v>
      </c>
      <c r="N532">
        <v>48</v>
      </c>
      <c r="O532">
        <v>27</v>
      </c>
      <c r="P532">
        <v>92</v>
      </c>
      <c r="Q532">
        <v>6</v>
      </c>
      <c r="R532">
        <v>0</v>
      </c>
      <c r="S532">
        <v>146</v>
      </c>
      <c r="T532">
        <v>164</v>
      </c>
      <c r="U532">
        <v>11438</v>
      </c>
      <c r="V532">
        <v>12199</v>
      </c>
      <c r="W532">
        <v>430</v>
      </c>
      <c r="X532">
        <v>444</v>
      </c>
    </row>
    <row r="533" spans="1:24" x14ac:dyDescent="0.25">
      <c r="A533" s="6" t="str">
        <f t="shared" si="8"/>
        <v>13293</v>
      </c>
      <c r="B533">
        <v>13</v>
      </c>
      <c r="C533">
        <v>293</v>
      </c>
      <c r="D533" t="s">
        <v>698</v>
      </c>
      <c r="E533" t="s">
        <v>941</v>
      </c>
      <c r="F533">
        <v>26320</v>
      </c>
      <c r="G533">
        <v>12477</v>
      </c>
      <c r="H533">
        <v>13843</v>
      </c>
      <c r="I533">
        <v>8726</v>
      </c>
      <c r="J533">
        <v>9367</v>
      </c>
      <c r="K533">
        <v>3371</v>
      </c>
      <c r="L533">
        <v>4117</v>
      </c>
      <c r="M533">
        <v>77</v>
      </c>
      <c r="N533">
        <v>51</v>
      </c>
      <c r="O533">
        <v>82</v>
      </c>
      <c r="P533">
        <v>89</v>
      </c>
      <c r="Q533">
        <v>11</v>
      </c>
      <c r="R533">
        <v>7</v>
      </c>
      <c r="S533">
        <v>210</v>
      </c>
      <c r="T533">
        <v>212</v>
      </c>
      <c r="U533">
        <v>12143</v>
      </c>
      <c r="V533">
        <v>13549</v>
      </c>
      <c r="W533">
        <v>334</v>
      </c>
      <c r="X533">
        <v>294</v>
      </c>
    </row>
    <row r="534" spans="1:24" x14ac:dyDescent="0.25">
      <c r="A534" s="6" t="str">
        <f t="shared" si="8"/>
        <v>13295</v>
      </c>
      <c r="B534">
        <v>13</v>
      </c>
      <c r="C534">
        <v>295</v>
      </c>
      <c r="D534" t="s">
        <v>698</v>
      </c>
      <c r="E534" t="s">
        <v>149</v>
      </c>
      <c r="F534">
        <v>69761</v>
      </c>
      <c r="G534">
        <v>34309</v>
      </c>
      <c r="H534">
        <v>35452</v>
      </c>
      <c r="I534">
        <v>31665</v>
      </c>
      <c r="J534">
        <v>33006</v>
      </c>
      <c r="K534">
        <v>1652</v>
      </c>
      <c r="L534">
        <v>1408</v>
      </c>
      <c r="M534">
        <v>148</v>
      </c>
      <c r="N534">
        <v>137</v>
      </c>
      <c r="O534">
        <v>264</v>
      </c>
      <c r="P534">
        <v>266</v>
      </c>
      <c r="Q534">
        <v>23</v>
      </c>
      <c r="R534">
        <v>16</v>
      </c>
      <c r="S534">
        <v>557</v>
      </c>
      <c r="T534">
        <v>619</v>
      </c>
      <c r="U534">
        <v>33359</v>
      </c>
      <c r="V534">
        <v>34662</v>
      </c>
      <c r="W534">
        <v>950</v>
      </c>
      <c r="X534">
        <v>790</v>
      </c>
    </row>
    <row r="535" spans="1:24" x14ac:dyDescent="0.25">
      <c r="A535" s="6" t="str">
        <f t="shared" si="8"/>
        <v>13297</v>
      </c>
      <c r="B535">
        <v>13</v>
      </c>
      <c r="C535">
        <v>297</v>
      </c>
      <c r="D535" t="s">
        <v>698</v>
      </c>
      <c r="E535" t="s">
        <v>695</v>
      </c>
      <c r="F535">
        <v>94593</v>
      </c>
      <c r="G535">
        <v>46187</v>
      </c>
      <c r="H535">
        <v>48406</v>
      </c>
      <c r="I535">
        <v>35926</v>
      </c>
      <c r="J535">
        <v>37077</v>
      </c>
      <c r="K535">
        <v>8420</v>
      </c>
      <c r="L535">
        <v>9422</v>
      </c>
      <c r="M535">
        <v>181</v>
      </c>
      <c r="N535">
        <v>201</v>
      </c>
      <c r="O535">
        <v>728</v>
      </c>
      <c r="P535">
        <v>881</v>
      </c>
      <c r="Q535">
        <v>61</v>
      </c>
      <c r="R535">
        <v>54</v>
      </c>
      <c r="S535">
        <v>871</v>
      </c>
      <c r="T535">
        <v>771</v>
      </c>
      <c r="U535">
        <v>43852</v>
      </c>
      <c r="V535">
        <v>46087</v>
      </c>
      <c r="W535">
        <v>2335</v>
      </c>
      <c r="X535">
        <v>2319</v>
      </c>
    </row>
    <row r="536" spans="1:24" x14ac:dyDescent="0.25">
      <c r="A536" s="6" t="str">
        <f t="shared" si="8"/>
        <v>13299</v>
      </c>
      <c r="B536">
        <v>13</v>
      </c>
      <c r="C536">
        <v>299</v>
      </c>
      <c r="D536" t="s">
        <v>698</v>
      </c>
      <c r="E536" t="s">
        <v>945</v>
      </c>
      <c r="F536">
        <v>35734</v>
      </c>
      <c r="G536">
        <v>17816</v>
      </c>
      <c r="H536">
        <v>17918</v>
      </c>
      <c r="I536">
        <v>11578</v>
      </c>
      <c r="J536">
        <v>12126</v>
      </c>
      <c r="K536">
        <v>5617</v>
      </c>
      <c r="L536">
        <v>5171</v>
      </c>
      <c r="M536">
        <v>87</v>
      </c>
      <c r="N536">
        <v>89</v>
      </c>
      <c r="O536">
        <v>182</v>
      </c>
      <c r="P536">
        <v>168</v>
      </c>
      <c r="Q536">
        <v>19</v>
      </c>
      <c r="R536">
        <v>16</v>
      </c>
      <c r="S536">
        <v>333</v>
      </c>
      <c r="T536">
        <v>348</v>
      </c>
      <c r="U536">
        <v>16966</v>
      </c>
      <c r="V536">
        <v>17194</v>
      </c>
      <c r="W536">
        <v>850</v>
      </c>
      <c r="X536">
        <v>724</v>
      </c>
    </row>
    <row r="537" spans="1:24" x14ac:dyDescent="0.25">
      <c r="A537" s="6" t="str">
        <f t="shared" si="8"/>
        <v>13301</v>
      </c>
      <c r="B537">
        <v>13</v>
      </c>
      <c r="C537">
        <v>301</v>
      </c>
      <c r="D537" t="s">
        <v>698</v>
      </c>
      <c r="E537" t="s">
        <v>947</v>
      </c>
      <c r="F537">
        <v>5254</v>
      </c>
      <c r="G537">
        <v>2485</v>
      </c>
      <c r="H537">
        <v>2769</v>
      </c>
      <c r="I537">
        <v>1018</v>
      </c>
      <c r="J537">
        <v>1057</v>
      </c>
      <c r="K537">
        <v>1409</v>
      </c>
      <c r="L537">
        <v>1656</v>
      </c>
      <c r="M537">
        <v>9</v>
      </c>
      <c r="N537">
        <v>8</v>
      </c>
      <c r="O537">
        <v>22</v>
      </c>
      <c r="P537">
        <v>15</v>
      </c>
      <c r="Q537">
        <v>0</v>
      </c>
      <c r="R537">
        <v>0</v>
      </c>
      <c r="S537">
        <v>27</v>
      </c>
      <c r="T537">
        <v>33</v>
      </c>
      <c r="U537">
        <v>2434</v>
      </c>
      <c r="V537">
        <v>2732</v>
      </c>
      <c r="W537">
        <v>51</v>
      </c>
      <c r="X537">
        <v>37</v>
      </c>
    </row>
    <row r="538" spans="1:24" x14ac:dyDescent="0.25">
      <c r="A538" s="6" t="str">
        <f t="shared" si="8"/>
        <v>13303</v>
      </c>
      <c r="B538">
        <v>13</v>
      </c>
      <c r="C538">
        <v>303</v>
      </c>
      <c r="D538" t="s">
        <v>698</v>
      </c>
      <c r="E538" t="s">
        <v>151</v>
      </c>
      <c r="F538">
        <v>20374</v>
      </c>
      <c r="G538">
        <v>10412</v>
      </c>
      <c r="H538">
        <v>9962</v>
      </c>
      <c r="I538">
        <v>4691</v>
      </c>
      <c r="J538">
        <v>4295</v>
      </c>
      <c r="K538">
        <v>5532</v>
      </c>
      <c r="L538">
        <v>5434</v>
      </c>
      <c r="M538">
        <v>20</v>
      </c>
      <c r="N538">
        <v>17</v>
      </c>
      <c r="O538">
        <v>60</v>
      </c>
      <c r="P538">
        <v>65</v>
      </c>
      <c r="Q538">
        <v>2</v>
      </c>
      <c r="R538">
        <v>1</v>
      </c>
      <c r="S538">
        <v>107</v>
      </c>
      <c r="T538">
        <v>150</v>
      </c>
      <c r="U538">
        <v>10059</v>
      </c>
      <c r="V538">
        <v>9781</v>
      </c>
      <c r="W538">
        <v>353</v>
      </c>
      <c r="X538">
        <v>181</v>
      </c>
    </row>
    <row r="539" spans="1:24" x14ac:dyDescent="0.25">
      <c r="A539" s="6" t="str">
        <f t="shared" si="8"/>
        <v>13305</v>
      </c>
      <c r="B539">
        <v>13</v>
      </c>
      <c r="C539">
        <v>305</v>
      </c>
      <c r="D539" t="s">
        <v>698</v>
      </c>
      <c r="E539" t="s">
        <v>950</v>
      </c>
      <c r="F539">
        <v>29927</v>
      </c>
      <c r="G539">
        <v>15336</v>
      </c>
      <c r="H539">
        <v>14591</v>
      </c>
      <c r="I539">
        <v>11533</v>
      </c>
      <c r="J539">
        <v>11291</v>
      </c>
      <c r="K539">
        <v>3238</v>
      </c>
      <c r="L539">
        <v>2794</v>
      </c>
      <c r="M539">
        <v>127</v>
      </c>
      <c r="N539">
        <v>59</v>
      </c>
      <c r="O539">
        <v>108</v>
      </c>
      <c r="P539">
        <v>123</v>
      </c>
      <c r="Q539">
        <v>18</v>
      </c>
      <c r="R539">
        <v>14</v>
      </c>
      <c r="S539">
        <v>312</v>
      </c>
      <c r="T539">
        <v>310</v>
      </c>
      <c r="U539">
        <v>14182</v>
      </c>
      <c r="V539">
        <v>13797</v>
      </c>
      <c r="W539">
        <v>1154</v>
      </c>
      <c r="X539">
        <v>794</v>
      </c>
    </row>
    <row r="540" spans="1:24" x14ac:dyDescent="0.25">
      <c r="A540" s="6" t="str">
        <f t="shared" si="8"/>
        <v>13307</v>
      </c>
      <c r="B540">
        <v>13</v>
      </c>
      <c r="C540">
        <v>307</v>
      </c>
      <c r="D540" t="s">
        <v>698</v>
      </c>
      <c r="E540" t="s">
        <v>952</v>
      </c>
      <c r="F540">
        <v>2607</v>
      </c>
      <c r="G540">
        <v>1295</v>
      </c>
      <c r="H540">
        <v>1312</v>
      </c>
      <c r="I540">
        <v>715</v>
      </c>
      <c r="J540">
        <v>719</v>
      </c>
      <c r="K540">
        <v>546</v>
      </c>
      <c r="L540">
        <v>553</v>
      </c>
      <c r="M540">
        <v>7</v>
      </c>
      <c r="N540">
        <v>6</v>
      </c>
      <c r="O540">
        <v>7</v>
      </c>
      <c r="P540">
        <v>8</v>
      </c>
      <c r="Q540">
        <v>0</v>
      </c>
      <c r="R540">
        <v>0</v>
      </c>
      <c r="S540">
        <v>20</v>
      </c>
      <c r="T540">
        <v>26</v>
      </c>
      <c r="U540">
        <v>1221</v>
      </c>
      <c r="V540">
        <v>1256</v>
      </c>
      <c r="W540">
        <v>74</v>
      </c>
      <c r="X540">
        <v>56</v>
      </c>
    </row>
    <row r="541" spans="1:24" x14ac:dyDescent="0.25">
      <c r="A541" s="6" t="str">
        <f t="shared" si="8"/>
        <v>13309</v>
      </c>
      <c r="B541">
        <v>13</v>
      </c>
      <c r="C541">
        <v>309</v>
      </c>
      <c r="D541" t="s">
        <v>698</v>
      </c>
      <c r="E541" t="s">
        <v>954</v>
      </c>
      <c r="F541">
        <v>7855</v>
      </c>
      <c r="G541">
        <v>5058</v>
      </c>
      <c r="H541">
        <v>2797</v>
      </c>
      <c r="I541">
        <v>2768</v>
      </c>
      <c r="J541">
        <v>1980</v>
      </c>
      <c r="K541">
        <v>2215</v>
      </c>
      <c r="L541">
        <v>752</v>
      </c>
      <c r="M541">
        <v>4</v>
      </c>
      <c r="N541">
        <v>4</v>
      </c>
      <c r="O541">
        <v>20</v>
      </c>
      <c r="P541">
        <v>10</v>
      </c>
      <c r="Q541">
        <v>2</v>
      </c>
      <c r="R541">
        <v>1</v>
      </c>
      <c r="S541">
        <v>49</v>
      </c>
      <c r="T541">
        <v>50</v>
      </c>
      <c r="U541">
        <v>4789</v>
      </c>
      <c r="V541">
        <v>2643</v>
      </c>
      <c r="W541">
        <v>269</v>
      </c>
      <c r="X541">
        <v>154</v>
      </c>
    </row>
    <row r="542" spans="1:24" x14ac:dyDescent="0.25">
      <c r="A542" s="6" t="str">
        <f t="shared" si="8"/>
        <v>13311</v>
      </c>
      <c r="B542">
        <v>13</v>
      </c>
      <c r="C542">
        <v>311</v>
      </c>
      <c r="D542" t="s">
        <v>698</v>
      </c>
      <c r="E542" t="s">
        <v>314</v>
      </c>
      <c r="F542">
        <v>30798</v>
      </c>
      <c r="G542">
        <v>14996</v>
      </c>
      <c r="H542">
        <v>15802</v>
      </c>
      <c r="I542">
        <v>14223</v>
      </c>
      <c r="J542">
        <v>15060</v>
      </c>
      <c r="K542">
        <v>355</v>
      </c>
      <c r="L542">
        <v>270</v>
      </c>
      <c r="M542">
        <v>98</v>
      </c>
      <c r="N542">
        <v>74</v>
      </c>
      <c r="O542">
        <v>79</v>
      </c>
      <c r="P542">
        <v>91</v>
      </c>
      <c r="Q542">
        <v>15</v>
      </c>
      <c r="R542">
        <v>15</v>
      </c>
      <c r="S542">
        <v>226</v>
      </c>
      <c r="T542">
        <v>292</v>
      </c>
      <c r="U542">
        <v>14492</v>
      </c>
      <c r="V542">
        <v>15272</v>
      </c>
      <c r="W542">
        <v>504</v>
      </c>
      <c r="X542">
        <v>530</v>
      </c>
    </row>
    <row r="543" spans="1:24" x14ac:dyDescent="0.25">
      <c r="A543" s="6" t="str">
        <f t="shared" si="8"/>
        <v>13313</v>
      </c>
      <c r="B543">
        <v>13</v>
      </c>
      <c r="C543">
        <v>313</v>
      </c>
      <c r="D543" t="s">
        <v>698</v>
      </c>
      <c r="E543" t="s">
        <v>957</v>
      </c>
      <c r="F543">
        <v>104628</v>
      </c>
      <c r="G543">
        <v>52055</v>
      </c>
      <c r="H543">
        <v>52573</v>
      </c>
      <c r="I543">
        <v>47039</v>
      </c>
      <c r="J543">
        <v>47742</v>
      </c>
      <c r="K543">
        <v>2395</v>
      </c>
      <c r="L543">
        <v>2212</v>
      </c>
      <c r="M543">
        <v>790</v>
      </c>
      <c r="N543">
        <v>702</v>
      </c>
      <c r="O543">
        <v>792</v>
      </c>
      <c r="P543">
        <v>923</v>
      </c>
      <c r="Q543">
        <v>123</v>
      </c>
      <c r="R543">
        <v>106</v>
      </c>
      <c r="S543">
        <v>916</v>
      </c>
      <c r="T543">
        <v>888</v>
      </c>
      <c r="U543">
        <v>32322</v>
      </c>
      <c r="V543">
        <v>34292</v>
      </c>
      <c r="W543">
        <v>19733</v>
      </c>
      <c r="X543">
        <v>18281</v>
      </c>
    </row>
    <row r="544" spans="1:24" x14ac:dyDescent="0.25">
      <c r="A544" s="6" t="str">
        <f t="shared" si="8"/>
        <v>13315</v>
      </c>
      <c r="B544">
        <v>13</v>
      </c>
      <c r="C544">
        <v>315</v>
      </c>
      <c r="D544" t="s">
        <v>698</v>
      </c>
      <c r="E544" t="s">
        <v>153</v>
      </c>
      <c r="F544">
        <v>8635</v>
      </c>
      <c r="G544">
        <v>5167</v>
      </c>
      <c r="H544">
        <v>3468</v>
      </c>
      <c r="I544">
        <v>3018</v>
      </c>
      <c r="J544">
        <v>2403</v>
      </c>
      <c r="K544">
        <v>2006</v>
      </c>
      <c r="L544">
        <v>973</v>
      </c>
      <c r="M544">
        <v>16</v>
      </c>
      <c r="N544">
        <v>12</v>
      </c>
      <c r="O544">
        <v>40</v>
      </c>
      <c r="P544">
        <v>31</v>
      </c>
      <c r="Q544">
        <v>0</v>
      </c>
      <c r="R544">
        <v>2</v>
      </c>
      <c r="S544">
        <v>87</v>
      </c>
      <c r="T544">
        <v>47</v>
      </c>
      <c r="U544">
        <v>4871</v>
      </c>
      <c r="V544">
        <v>3335</v>
      </c>
      <c r="W544">
        <v>296</v>
      </c>
      <c r="X544">
        <v>133</v>
      </c>
    </row>
    <row r="545" spans="1:24" x14ac:dyDescent="0.25">
      <c r="A545" s="6" t="str">
        <f t="shared" si="8"/>
        <v>13317</v>
      </c>
      <c r="B545">
        <v>13</v>
      </c>
      <c r="C545">
        <v>317</v>
      </c>
      <c r="D545" t="s">
        <v>698</v>
      </c>
      <c r="E545" t="s">
        <v>960</v>
      </c>
      <c r="F545">
        <v>9777</v>
      </c>
      <c r="G545">
        <v>4669</v>
      </c>
      <c r="H545">
        <v>5108</v>
      </c>
      <c r="I545">
        <v>2678</v>
      </c>
      <c r="J545">
        <v>2774</v>
      </c>
      <c r="K545">
        <v>1861</v>
      </c>
      <c r="L545">
        <v>2157</v>
      </c>
      <c r="M545">
        <v>10</v>
      </c>
      <c r="N545">
        <v>13</v>
      </c>
      <c r="O545">
        <v>45</v>
      </c>
      <c r="P545">
        <v>42</v>
      </c>
      <c r="Q545">
        <v>2</v>
      </c>
      <c r="R545">
        <v>0</v>
      </c>
      <c r="S545">
        <v>73</v>
      </c>
      <c r="T545">
        <v>122</v>
      </c>
      <c r="U545">
        <v>4386</v>
      </c>
      <c r="V545">
        <v>4866</v>
      </c>
      <c r="W545">
        <v>283</v>
      </c>
      <c r="X545">
        <v>242</v>
      </c>
    </row>
    <row r="546" spans="1:24" x14ac:dyDescent="0.25">
      <c r="A546" s="6" t="str">
        <f t="shared" si="8"/>
        <v>13319</v>
      </c>
      <c r="B546">
        <v>13</v>
      </c>
      <c r="C546">
        <v>319</v>
      </c>
      <c r="D546" t="s">
        <v>698</v>
      </c>
      <c r="E546" t="s">
        <v>962</v>
      </c>
      <c r="F546">
        <v>8954</v>
      </c>
      <c r="G546">
        <v>4302</v>
      </c>
      <c r="H546">
        <v>4652</v>
      </c>
      <c r="I546">
        <v>2606</v>
      </c>
      <c r="J546">
        <v>2701</v>
      </c>
      <c r="K546">
        <v>1577</v>
      </c>
      <c r="L546">
        <v>1828</v>
      </c>
      <c r="M546">
        <v>27</v>
      </c>
      <c r="N546">
        <v>20</v>
      </c>
      <c r="O546">
        <v>15</v>
      </c>
      <c r="P546">
        <v>21</v>
      </c>
      <c r="Q546">
        <v>1</v>
      </c>
      <c r="R546">
        <v>1</v>
      </c>
      <c r="S546">
        <v>76</v>
      </c>
      <c r="T546">
        <v>81</v>
      </c>
      <c r="U546">
        <v>4146</v>
      </c>
      <c r="V546">
        <v>4531</v>
      </c>
      <c r="W546">
        <v>156</v>
      </c>
      <c r="X546">
        <v>121</v>
      </c>
    </row>
    <row r="547" spans="1:24" x14ac:dyDescent="0.25">
      <c r="A547" s="6" t="str">
        <f t="shared" si="8"/>
        <v>13321</v>
      </c>
      <c r="B547">
        <v>13</v>
      </c>
      <c r="C547">
        <v>321</v>
      </c>
      <c r="D547" t="s">
        <v>698</v>
      </c>
      <c r="E547" t="s">
        <v>964</v>
      </c>
      <c r="F547">
        <v>20247</v>
      </c>
      <c r="G547">
        <v>9707</v>
      </c>
      <c r="H547">
        <v>10540</v>
      </c>
      <c r="I547">
        <v>6881</v>
      </c>
      <c r="J547">
        <v>7207</v>
      </c>
      <c r="K547">
        <v>2590</v>
      </c>
      <c r="L547">
        <v>3080</v>
      </c>
      <c r="M547">
        <v>45</v>
      </c>
      <c r="N547">
        <v>24</v>
      </c>
      <c r="O547">
        <v>53</v>
      </c>
      <c r="P547">
        <v>93</v>
      </c>
      <c r="Q547">
        <v>4</v>
      </c>
      <c r="R547">
        <v>10</v>
      </c>
      <c r="S547">
        <v>134</v>
      </c>
      <c r="T547">
        <v>126</v>
      </c>
      <c r="U547">
        <v>9457</v>
      </c>
      <c r="V547">
        <v>10303</v>
      </c>
      <c r="W547">
        <v>250</v>
      </c>
      <c r="X547">
        <v>237</v>
      </c>
    </row>
    <row r="548" spans="1:24" x14ac:dyDescent="0.25">
      <c r="A548" s="6" t="str">
        <f t="shared" si="8"/>
        <v>15001</v>
      </c>
      <c r="B548">
        <v>15</v>
      </c>
      <c r="C548">
        <v>1</v>
      </c>
      <c r="D548" t="s">
        <v>5047</v>
      </c>
      <c r="E548" t="s">
        <v>5047</v>
      </c>
      <c r="F548">
        <v>201513</v>
      </c>
      <c r="G548">
        <v>99648</v>
      </c>
      <c r="H548">
        <v>101865</v>
      </c>
      <c r="I548">
        <v>34776</v>
      </c>
      <c r="J548">
        <v>33828</v>
      </c>
      <c r="K548">
        <v>1033</v>
      </c>
      <c r="L548">
        <v>671</v>
      </c>
      <c r="M548">
        <v>573</v>
      </c>
      <c r="N548">
        <v>570</v>
      </c>
      <c r="O548">
        <v>19808</v>
      </c>
      <c r="P548">
        <v>22978</v>
      </c>
      <c r="Q548">
        <v>13053</v>
      </c>
      <c r="R548">
        <v>12819</v>
      </c>
      <c r="S548">
        <v>30405</v>
      </c>
      <c r="T548">
        <v>30999</v>
      </c>
      <c r="U548">
        <v>86678</v>
      </c>
      <c r="V548">
        <v>88836</v>
      </c>
      <c r="W548">
        <v>12970</v>
      </c>
      <c r="X548">
        <v>13029</v>
      </c>
    </row>
    <row r="549" spans="1:24" x14ac:dyDescent="0.25">
      <c r="A549" s="6" t="str">
        <f t="shared" si="8"/>
        <v>15003</v>
      </c>
      <c r="B549">
        <v>15</v>
      </c>
      <c r="C549">
        <v>3</v>
      </c>
      <c r="D549" t="s">
        <v>5047</v>
      </c>
      <c r="E549" t="s">
        <v>5175</v>
      </c>
      <c r="F549">
        <v>974563</v>
      </c>
      <c r="G549">
        <v>489568</v>
      </c>
      <c r="H549">
        <v>484995</v>
      </c>
      <c r="I549">
        <v>117410</v>
      </c>
      <c r="J549">
        <v>92956</v>
      </c>
      <c r="K549">
        <v>16624</v>
      </c>
      <c r="L549">
        <v>10842</v>
      </c>
      <c r="M549">
        <v>1709</v>
      </c>
      <c r="N549">
        <v>1420</v>
      </c>
      <c r="O549">
        <v>193414</v>
      </c>
      <c r="P549">
        <v>225021</v>
      </c>
      <c r="Q549">
        <v>47259</v>
      </c>
      <c r="R549">
        <v>46066</v>
      </c>
      <c r="S549">
        <v>113152</v>
      </c>
      <c r="T549">
        <v>108690</v>
      </c>
      <c r="U549">
        <v>439021</v>
      </c>
      <c r="V549">
        <v>438261</v>
      </c>
      <c r="W549">
        <v>50547</v>
      </c>
      <c r="X549">
        <v>46734</v>
      </c>
    </row>
    <row r="550" spans="1:24" x14ac:dyDescent="0.25">
      <c r="A550" s="6" t="str">
        <f t="shared" si="8"/>
        <v>15005</v>
      </c>
      <c r="B550">
        <v>15</v>
      </c>
      <c r="C550">
        <v>5</v>
      </c>
      <c r="D550" t="s">
        <v>5047</v>
      </c>
      <c r="E550" t="s">
        <v>5176</v>
      </c>
      <c r="F550">
        <v>86</v>
      </c>
      <c r="G550">
        <v>41</v>
      </c>
      <c r="H550">
        <v>45</v>
      </c>
      <c r="I550">
        <v>13</v>
      </c>
      <c r="J550">
        <v>11</v>
      </c>
      <c r="K550">
        <v>0</v>
      </c>
      <c r="L550">
        <v>0</v>
      </c>
      <c r="M550">
        <v>0</v>
      </c>
      <c r="N550">
        <v>0</v>
      </c>
      <c r="O550">
        <v>6</v>
      </c>
      <c r="P550">
        <v>1</v>
      </c>
      <c r="Q550">
        <v>18</v>
      </c>
      <c r="R550">
        <v>24</v>
      </c>
      <c r="S550">
        <v>4</v>
      </c>
      <c r="T550">
        <v>9</v>
      </c>
      <c r="U550">
        <v>40</v>
      </c>
      <c r="V550">
        <v>45</v>
      </c>
      <c r="W550">
        <v>1</v>
      </c>
      <c r="X550">
        <v>0</v>
      </c>
    </row>
    <row r="551" spans="1:24" x14ac:dyDescent="0.25">
      <c r="A551" s="6" t="str">
        <f t="shared" si="8"/>
        <v>15007</v>
      </c>
      <c r="B551">
        <v>15</v>
      </c>
      <c r="C551">
        <v>7</v>
      </c>
      <c r="D551" t="s">
        <v>5047</v>
      </c>
      <c r="E551" t="s">
        <v>5177</v>
      </c>
      <c r="F551">
        <v>72293</v>
      </c>
      <c r="G551">
        <v>35697</v>
      </c>
      <c r="H551">
        <v>36596</v>
      </c>
      <c r="I551">
        <v>11804</v>
      </c>
      <c r="J551">
        <v>12080</v>
      </c>
      <c r="K551">
        <v>271</v>
      </c>
      <c r="L551">
        <v>216</v>
      </c>
      <c r="M551">
        <v>178</v>
      </c>
      <c r="N551">
        <v>164</v>
      </c>
      <c r="O551">
        <v>10621</v>
      </c>
      <c r="P551">
        <v>11781</v>
      </c>
      <c r="Q551">
        <v>3404</v>
      </c>
      <c r="R551">
        <v>3201</v>
      </c>
      <c r="S551">
        <v>9419</v>
      </c>
      <c r="T551">
        <v>9154</v>
      </c>
      <c r="U551">
        <v>31633</v>
      </c>
      <c r="V551">
        <v>32447</v>
      </c>
      <c r="W551">
        <v>4064</v>
      </c>
      <c r="X551">
        <v>4149</v>
      </c>
    </row>
    <row r="552" spans="1:24" x14ac:dyDescent="0.25">
      <c r="A552" s="6" t="str">
        <f t="shared" si="8"/>
        <v>15009</v>
      </c>
      <c r="B552">
        <v>15</v>
      </c>
      <c r="C552">
        <v>9</v>
      </c>
      <c r="D552" t="s">
        <v>5047</v>
      </c>
      <c r="E552" t="s">
        <v>5178</v>
      </c>
      <c r="F552">
        <v>167417</v>
      </c>
      <c r="G552">
        <v>83086</v>
      </c>
      <c r="H552">
        <v>84331</v>
      </c>
      <c r="I552">
        <v>29388</v>
      </c>
      <c r="J552">
        <v>29051</v>
      </c>
      <c r="K552">
        <v>744</v>
      </c>
      <c r="L552">
        <v>557</v>
      </c>
      <c r="M552">
        <v>481</v>
      </c>
      <c r="N552">
        <v>475</v>
      </c>
      <c r="O552">
        <v>22874</v>
      </c>
      <c r="P552">
        <v>25686</v>
      </c>
      <c r="Q552">
        <v>9167</v>
      </c>
      <c r="R552">
        <v>8538</v>
      </c>
      <c r="S552">
        <v>20432</v>
      </c>
      <c r="T552">
        <v>20024</v>
      </c>
      <c r="U552">
        <v>73453</v>
      </c>
      <c r="V552">
        <v>74594</v>
      </c>
      <c r="W552">
        <v>9633</v>
      </c>
      <c r="X552">
        <v>9737</v>
      </c>
    </row>
    <row r="553" spans="1:24" x14ac:dyDescent="0.25">
      <c r="A553" s="6" t="str">
        <f t="shared" si="8"/>
        <v>16001</v>
      </c>
      <c r="B553">
        <v>16</v>
      </c>
      <c r="C553">
        <v>1</v>
      </c>
      <c r="D553" t="s">
        <v>966</v>
      </c>
      <c r="E553" t="s">
        <v>967</v>
      </c>
      <c r="F553">
        <v>481587</v>
      </c>
      <c r="G553">
        <v>241132</v>
      </c>
      <c r="H553">
        <v>240455</v>
      </c>
      <c r="I553">
        <v>221611</v>
      </c>
      <c r="J553">
        <v>220939</v>
      </c>
      <c r="K553">
        <v>3807</v>
      </c>
      <c r="L553">
        <v>2828</v>
      </c>
      <c r="M553">
        <v>2003</v>
      </c>
      <c r="N553">
        <v>1946</v>
      </c>
      <c r="O553">
        <v>5847</v>
      </c>
      <c r="P553">
        <v>7284</v>
      </c>
      <c r="Q553">
        <v>538</v>
      </c>
      <c r="R553">
        <v>532</v>
      </c>
      <c r="S553">
        <v>7326</v>
      </c>
      <c r="T553">
        <v>6926</v>
      </c>
      <c r="U553">
        <v>220290</v>
      </c>
      <c r="V553">
        <v>220252</v>
      </c>
      <c r="W553">
        <v>20842</v>
      </c>
      <c r="X553">
        <v>20203</v>
      </c>
    </row>
    <row r="554" spans="1:24" x14ac:dyDescent="0.25">
      <c r="A554" s="6" t="str">
        <f t="shared" si="8"/>
        <v>16003</v>
      </c>
      <c r="B554">
        <v>16</v>
      </c>
      <c r="C554">
        <v>3</v>
      </c>
      <c r="D554" t="s">
        <v>966</v>
      </c>
      <c r="E554" t="s">
        <v>436</v>
      </c>
      <c r="F554">
        <v>4294</v>
      </c>
      <c r="G554">
        <v>2207</v>
      </c>
      <c r="H554">
        <v>2087</v>
      </c>
      <c r="I554">
        <v>2089</v>
      </c>
      <c r="J554">
        <v>1961</v>
      </c>
      <c r="K554">
        <v>7</v>
      </c>
      <c r="L554">
        <v>9</v>
      </c>
      <c r="M554">
        <v>37</v>
      </c>
      <c r="N554">
        <v>25</v>
      </c>
      <c r="O554">
        <v>15</v>
      </c>
      <c r="P554">
        <v>22</v>
      </c>
      <c r="Q554">
        <v>7</v>
      </c>
      <c r="R554">
        <v>11</v>
      </c>
      <c r="S554">
        <v>52</v>
      </c>
      <c r="T554">
        <v>59</v>
      </c>
      <c r="U554">
        <v>2132</v>
      </c>
      <c r="V554">
        <v>2007</v>
      </c>
      <c r="W554">
        <v>75</v>
      </c>
      <c r="X554">
        <v>80</v>
      </c>
    </row>
    <row r="555" spans="1:24" x14ac:dyDescent="0.25">
      <c r="A555" s="6" t="str">
        <f t="shared" si="8"/>
        <v>16005</v>
      </c>
      <c r="B555">
        <v>16</v>
      </c>
      <c r="C555">
        <v>5</v>
      </c>
      <c r="D555" t="s">
        <v>966</v>
      </c>
      <c r="E555" t="s">
        <v>970</v>
      </c>
      <c r="F555">
        <v>87808</v>
      </c>
      <c r="G555">
        <v>43650</v>
      </c>
      <c r="H555">
        <v>44158</v>
      </c>
      <c r="I555">
        <v>39607</v>
      </c>
      <c r="J555">
        <v>39948</v>
      </c>
      <c r="K555">
        <v>498</v>
      </c>
      <c r="L555">
        <v>461</v>
      </c>
      <c r="M555">
        <v>1667</v>
      </c>
      <c r="N555">
        <v>1644</v>
      </c>
      <c r="O555">
        <v>570</v>
      </c>
      <c r="P555">
        <v>856</v>
      </c>
      <c r="Q555">
        <v>144</v>
      </c>
      <c r="R555">
        <v>123</v>
      </c>
      <c r="S555">
        <v>1164</v>
      </c>
      <c r="T555">
        <v>1126</v>
      </c>
      <c r="U555">
        <v>39634</v>
      </c>
      <c r="V555">
        <v>40336</v>
      </c>
      <c r="W555">
        <v>4016</v>
      </c>
      <c r="X555">
        <v>3822</v>
      </c>
    </row>
    <row r="556" spans="1:24" x14ac:dyDescent="0.25">
      <c r="A556" s="6" t="str">
        <f t="shared" si="8"/>
        <v>16007</v>
      </c>
      <c r="B556">
        <v>16</v>
      </c>
      <c r="C556">
        <v>7</v>
      </c>
      <c r="D556" t="s">
        <v>966</v>
      </c>
      <c r="E556" t="s">
        <v>972</v>
      </c>
      <c r="F556">
        <v>6125</v>
      </c>
      <c r="G556">
        <v>3069</v>
      </c>
      <c r="H556">
        <v>3056</v>
      </c>
      <c r="I556">
        <v>2980</v>
      </c>
      <c r="J556">
        <v>2933</v>
      </c>
      <c r="K556">
        <v>13</v>
      </c>
      <c r="L556">
        <v>10</v>
      </c>
      <c r="M556">
        <v>26</v>
      </c>
      <c r="N556">
        <v>39</v>
      </c>
      <c r="O556">
        <v>13</v>
      </c>
      <c r="P556">
        <v>19</v>
      </c>
      <c r="Q556">
        <v>2</v>
      </c>
      <c r="R556">
        <v>3</v>
      </c>
      <c r="S556">
        <v>35</v>
      </c>
      <c r="T556">
        <v>52</v>
      </c>
      <c r="U556">
        <v>2917</v>
      </c>
      <c r="V556">
        <v>2945</v>
      </c>
      <c r="W556">
        <v>152</v>
      </c>
      <c r="X556">
        <v>111</v>
      </c>
    </row>
    <row r="557" spans="1:24" x14ac:dyDescent="0.25">
      <c r="A557" s="6" t="str">
        <f t="shared" si="8"/>
        <v>16009</v>
      </c>
      <c r="B557">
        <v>16</v>
      </c>
      <c r="C557">
        <v>9</v>
      </c>
      <c r="D557" t="s">
        <v>966</v>
      </c>
      <c r="E557" t="s">
        <v>974</v>
      </c>
      <c r="F557">
        <v>9298</v>
      </c>
      <c r="G557">
        <v>4775</v>
      </c>
      <c r="H557">
        <v>4523</v>
      </c>
      <c r="I557">
        <v>4156</v>
      </c>
      <c r="J557">
        <v>3906</v>
      </c>
      <c r="K557">
        <v>25</v>
      </c>
      <c r="L557">
        <v>18</v>
      </c>
      <c r="M557">
        <v>395</v>
      </c>
      <c r="N557">
        <v>383</v>
      </c>
      <c r="O557">
        <v>12</v>
      </c>
      <c r="P557">
        <v>21</v>
      </c>
      <c r="Q557">
        <v>4</v>
      </c>
      <c r="R557">
        <v>3</v>
      </c>
      <c r="S557">
        <v>183</v>
      </c>
      <c r="T557">
        <v>192</v>
      </c>
      <c r="U557">
        <v>4598</v>
      </c>
      <c r="V557">
        <v>4344</v>
      </c>
      <c r="W557">
        <v>177</v>
      </c>
      <c r="X557">
        <v>179</v>
      </c>
    </row>
    <row r="558" spans="1:24" x14ac:dyDescent="0.25">
      <c r="A558" s="6" t="str">
        <f t="shared" si="8"/>
        <v>16011</v>
      </c>
      <c r="B558">
        <v>16</v>
      </c>
      <c r="C558">
        <v>11</v>
      </c>
      <c r="D558" t="s">
        <v>966</v>
      </c>
      <c r="E558" t="s">
        <v>976</v>
      </c>
      <c r="F558">
        <v>46811</v>
      </c>
      <c r="G558">
        <v>23314</v>
      </c>
      <c r="H558">
        <v>23497</v>
      </c>
      <c r="I558">
        <v>20824</v>
      </c>
      <c r="J558">
        <v>20826</v>
      </c>
      <c r="K558">
        <v>169</v>
      </c>
      <c r="L558">
        <v>112</v>
      </c>
      <c r="M558">
        <v>1638</v>
      </c>
      <c r="N558">
        <v>1794</v>
      </c>
      <c r="O558">
        <v>177</v>
      </c>
      <c r="P558">
        <v>313</v>
      </c>
      <c r="Q558">
        <v>41</v>
      </c>
      <c r="R558">
        <v>30</v>
      </c>
      <c r="S558">
        <v>465</v>
      </c>
      <c r="T558">
        <v>422</v>
      </c>
      <c r="U558">
        <v>18982</v>
      </c>
      <c r="V558">
        <v>19462</v>
      </c>
      <c r="W558">
        <v>4332</v>
      </c>
      <c r="X558">
        <v>4035</v>
      </c>
    </row>
    <row r="559" spans="1:24" x14ac:dyDescent="0.25">
      <c r="A559" s="6" t="str">
        <f t="shared" si="8"/>
        <v>16013</v>
      </c>
      <c r="B559">
        <v>16</v>
      </c>
      <c r="C559">
        <v>13</v>
      </c>
      <c r="D559" t="s">
        <v>966</v>
      </c>
      <c r="E559" t="s">
        <v>978</v>
      </c>
      <c r="F559">
        <v>23021</v>
      </c>
      <c r="G559">
        <v>11566</v>
      </c>
      <c r="H559">
        <v>11455</v>
      </c>
      <c r="I559">
        <v>10934</v>
      </c>
      <c r="J559">
        <v>10850</v>
      </c>
      <c r="K559">
        <v>102</v>
      </c>
      <c r="L559">
        <v>51</v>
      </c>
      <c r="M559">
        <v>195</v>
      </c>
      <c r="N559">
        <v>203</v>
      </c>
      <c r="O559">
        <v>103</v>
      </c>
      <c r="P559">
        <v>180</v>
      </c>
      <c r="Q559">
        <v>23</v>
      </c>
      <c r="R559">
        <v>9</v>
      </c>
      <c r="S559">
        <v>209</v>
      </c>
      <c r="T559">
        <v>162</v>
      </c>
      <c r="U559">
        <v>8912</v>
      </c>
      <c r="V559">
        <v>8702</v>
      </c>
      <c r="W559">
        <v>2654</v>
      </c>
      <c r="X559">
        <v>2753</v>
      </c>
    </row>
    <row r="560" spans="1:24" x14ac:dyDescent="0.25">
      <c r="A560" s="6" t="str">
        <f t="shared" si="8"/>
        <v>16015</v>
      </c>
      <c r="B560">
        <v>16</v>
      </c>
      <c r="C560">
        <v>15</v>
      </c>
      <c r="D560" t="s">
        <v>966</v>
      </c>
      <c r="E560" t="s">
        <v>980</v>
      </c>
      <c r="F560">
        <v>7831</v>
      </c>
      <c r="G560">
        <v>4076</v>
      </c>
      <c r="H560">
        <v>3755</v>
      </c>
      <c r="I560">
        <v>3864</v>
      </c>
      <c r="J560">
        <v>3535</v>
      </c>
      <c r="K560">
        <v>18</v>
      </c>
      <c r="L560">
        <v>18</v>
      </c>
      <c r="M560">
        <v>52</v>
      </c>
      <c r="N560">
        <v>46</v>
      </c>
      <c r="O560">
        <v>30</v>
      </c>
      <c r="P560">
        <v>49</v>
      </c>
      <c r="Q560">
        <v>3</v>
      </c>
      <c r="R560">
        <v>15</v>
      </c>
      <c r="S560">
        <v>109</v>
      </c>
      <c r="T560">
        <v>92</v>
      </c>
      <c r="U560">
        <v>3881</v>
      </c>
      <c r="V560">
        <v>3546</v>
      </c>
      <c r="W560">
        <v>195</v>
      </c>
      <c r="X560">
        <v>209</v>
      </c>
    </row>
    <row r="561" spans="1:24" x14ac:dyDescent="0.25">
      <c r="A561" s="6" t="str">
        <f t="shared" si="8"/>
        <v>16017</v>
      </c>
      <c r="B561">
        <v>16</v>
      </c>
      <c r="C561">
        <v>17</v>
      </c>
      <c r="D561" t="s">
        <v>966</v>
      </c>
      <c r="E561" t="s">
        <v>982</v>
      </c>
      <c r="F561">
        <v>45739</v>
      </c>
      <c r="G561">
        <v>22846</v>
      </c>
      <c r="H561">
        <v>22893</v>
      </c>
      <c r="I561">
        <v>21855</v>
      </c>
      <c r="J561">
        <v>21810</v>
      </c>
      <c r="K561">
        <v>94</v>
      </c>
      <c r="L561">
        <v>53</v>
      </c>
      <c r="M561">
        <v>225</v>
      </c>
      <c r="N561">
        <v>192</v>
      </c>
      <c r="O561">
        <v>95</v>
      </c>
      <c r="P561">
        <v>262</v>
      </c>
      <c r="Q561">
        <v>37</v>
      </c>
      <c r="R561">
        <v>34</v>
      </c>
      <c r="S561">
        <v>540</v>
      </c>
      <c r="T561">
        <v>542</v>
      </c>
      <c r="U561">
        <v>22083</v>
      </c>
      <c r="V561">
        <v>22103</v>
      </c>
      <c r="W561">
        <v>763</v>
      </c>
      <c r="X561">
        <v>790</v>
      </c>
    </row>
    <row r="562" spans="1:24" x14ac:dyDescent="0.25">
      <c r="A562" s="6" t="str">
        <f t="shared" si="8"/>
        <v>16019</v>
      </c>
      <c r="B562">
        <v>16</v>
      </c>
      <c r="C562">
        <v>19</v>
      </c>
      <c r="D562" t="s">
        <v>966</v>
      </c>
      <c r="E562" t="s">
        <v>984</v>
      </c>
      <c r="F562">
        <v>119062</v>
      </c>
      <c r="G562">
        <v>59452</v>
      </c>
      <c r="H562">
        <v>59610</v>
      </c>
      <c r="I562">
        <v>56076</v>
      </c>
      <c r="J562">
        <v>56280</v>
      </c>
      <c r="K562">
        <v>495</v>
      </c>
      <c r="L562">
        <v>384</v>
      </c>
      <c r="M562">
        <v>778</v>
      </c>
      <c r="N562">
        <v>790</v>
      </c>
      <c r="O562">
        <v>630</v>
      </c>
      <c r="P562">
        <v>728</v>
      </c>
      <c r="Q562">
        <v>102</v>
      </c>
      <c r="R562">
        <v>68</v>
      </c>
      <c r="S562">
        <v>1371</v>
      </c>
      <c r="T562">
        <v>1360</v>
      </c>
      <c r="U562">
        <v>51251</v>
      </c>
      <c r="V562">
        <v>51871</v>
      </c>
      <c r="W562">
        <v>8201</v>
      </c>
      <c r="X562">
        <v>7739</v>
      </c>
    </row>
    <row r="563" spans="1:24" x14ac:dyDescent="0.25">
      <c r="A563" s="6" t="str">
        <f t="shared" si="8"/>
        <v>16021</v>
      </c>
      <c r="B563">
        <v>16</v>
      </c>
      <c r="C563">
        <v>21</v>
      </c>
      <c r="D563" t="s">
        <v>966</v>
      </c>
      <c r="E563" t="s">
        <v>986</v>
      </c>
      <c r="F563">
        <v>12245</v>
      </c>
      <c r="G563">
        <v>6146</v>
      </c>
      <c r="H563">
        <v>6099</v>
      </c>
      <c r="I563">
        <v>5819</v>
      </c>
      <c r="J563">
        <v>5722</v>
      </c>
      <c r="K563">
        <v>51</v>
      </c>
      <c r="L563">
        <v>34</v>
      </c>
      <c r="M563">
        <v>99</v>
      </c>
      <c r="N563">
        <v>144</v>
      </c>
      <c r="O563">
        <v>53</v>
      </c>
      <c r="P563">
        <v>65</v>
      </c>
      <c r="Q563">
        <v>6</v>
      </c>
      <c r="R563">
        <v>9</v>
      </c>
      <c r="S563">
        <v>118</v>
      </c>
      <c r="T563">
        <v>125</v>
      </c>
      <c r="U563">
        <v>5846</v>
      </c>
      <c r="V563">
        <v>5777</v>
      </c>
      <c r="W563">
        <v>300</v>
      </c>
      <c r="X563">
        <v>322</v>
      </c>
    </row>
    <row r="564" spans="1:24" x14ac:dyDescent="0.25">
      <c r="A564" s="6" t="str">
        <f t="shared" si="8"/>
        <v>16023</v>
      </c>
      <c r="B564">
        <v>16</v>
      </c>
      <c r="C564">
        <v>23</v>
      </c>
      <c r="D564" t="s">
        <v>966</v>
      </c>
      <c r="E564" t="s">
        <v>327</v>
      </c>
      <c r="F564">
        <v>2597</v>
      </c>
      <c r="G564">
        <v>1324</v>
      </c>
      <c r="H564">
        <v>1273</v>
      </c>
      <c r="I564">
        <v>1277</v>
      </c>
      <c r="J564">
        <v>1208</v>
      </c>
      <c r="K564">
        <v>7</v>
      </c>
      <c r="L564">
        <v>4</v>
      </c>
      <c r="M564">
        <v>11</v>
      </c>
      <c r="N564">
        <v>17</v>
      </c>
      <c r="O564">
        <v>2</v>
      </c>
      <c r="P564">
        <v>6</v>
      </c>
      <c r="Q564">
        <v>2</v>
      </c>
      <c r="R564">
        <v>3</v>
      </c>
      <c r="S564">
        <v>25</v>
      </c>
      <c r="T564">
        <v>35</v>
      </c>
      <c r="U564">
        <v>1255</v>
      </c>
      <c r="V564">
        <v>1203</v>
      </c>
      <c r="W564">
        <v>69</v>
      </c>
      <c r="X564">
        <v>70</v>
      </c>
    </row>
    <row r="565" spans="1:24" x14ac:dyDescent="0.25">
      <c r="A565" s="6" t="str">
        <f t="shared" si="8"/>
        <v>16025</v>
      </c>
      <c r="B565">
        <v>16</v>
      </c>
      <c r="C565">
        <v>25</v>
      </c>
      <c r="D565" t="s">
        <v>966</v>
      </c>
      <c r="E565" t="s">
        <v>989</v>
      </c>
      <c r="F565">
        <v>1106</v>
      </c>
      <c r="G565">
        <v>565</v>
      </c>
      <c r="H565">
        <v>541</v>
      </c>
      <c r="I565">
        <v>532</v>
      </c>
      <c r="J565">
        <v>512</v>
      </c>
      <c r="K565">
        <v>3</v>
      </c>
      <c r="L565">
        <v>3</v>
      </c>
      <c r="M565">
        <v>9</v>
      </c>
      <c r="N565">
        <v>5</v>
      </c>
      <c r="O565">
        <v>2</v>
      </c>
      <c r="P565">
        <v>2</v>
      </c>
      <c r="Q565">
        <v>0</v>
      </c>
      <c r="R565">
        <v>0</v>
      </c>
      <c r="S565">
        <v>19</v>
      </c>
      <c r="T565">
        <v>19</v>
      </c>
      <c r="U565">
        <v>520</v>
      </c>
      <c r="V565">
        <v>516</v>
      </c>
      <c r="W565">
        <v>45</v>
      </c>
      <c r="X565">
        <v>25</v>
      </c>
    </row>
    <row r="566" spans="1:24" x14ac:dyDescent="0.25">
      <c r="A566" s="6" t="str">
        <f t="shared" si="8"/>
        <v>16027</v>
      </c>
      <c r="B566">
        <v>16</v>
      </c>
      <c r="C566">
        <v>27</v>
      </c>
      <c r="D566" t="s">
        <v>966</v>
      </c>
      <c r="E566" t="s">
        <v>991</v>
      </c>
      <c r="F566">
        <v>229849</v>
      </c>
      <c r="G566">
        <v>114075</v>
      </c>
      <c r="H566">
        <v>115774</v>
      </c>
      <c r="I566">
        <v>106222</v>
      </c>
      <c r="J566">
        <v>107975</v>
      </c>
      <c r="K566">
        <v>1008</v>
      </c>
      <c r="L566">
        <v>903</v>
      </c>
      <c r="M566">
        <v>1979</v>
      </c>
      <c r="N566">
        <v>2025</v>
      </c>
      <c r="O566">
        <v>1138</v>
      </c>
      <c r="P566">
        <v>1317</v>
      </c>
      <c r="Q566">
        <v>427</v>
      </c>
      <c r="R566">
        <v>372</v>
      </c>
      <c r="S566">
        <v>3301</v>
      </c>
      <c r="T566">
        <v>3182</v>
      </c>
      <c r="U566">
        <v>84122</v>
      </c>
      <c r="V566">
        <v>86780</v>
      </c>
      <c r="W566">
        <v>29953</v>
      </c>
      <c r="X566">
        <v>28994</v>
      </c>
    </row>
    <row r="567" spans="1:24" x14ac:dyDescent="0.25">
      <c r="A567" s="6" t="str">
        <f t="shared" si="8"/>
        <v>16029</v>
      </c>
      <c r="B567">
        <v>16</v>
      </c>
      <c r="C567">
        <v>29</v>
      </c>
      <c r="D567" t="s">
        <v>966</v>
      </c>
      <c r="E567" t="s">
        <v>993</v>
      </c>
      <c r="F567">
        <v>7155</v>
      </c>
      <c r="G567">
        <v>3651</v>
      </c>
      <c r="H567">
        <v>3504</v>
      </c>
      <c r="I567">
        <v>3552</v>
      </c>
      <c r="J567">
        <v>3400</v>
      </c>
      <c r="K567">
        <v>6</v>
      </c>
      <c r="L567">
        <v>3</v>
      </c>
      <c r="M567">
        <v>28</v>
      </c>
      <c r="N567">
        <v>23</v>
      </c>
      <c r="O567">
        <v>16</v>
      </c>
      <c r="P567">
        <v>14</v>
      </c>
      <c r="Q567">
        <v>10</v>
      </c>
      <c r="R567">
        <v>9</v>
      </c>
      <c r="S567">
        <v>39</v>
      </c>
      <c r="T567">
        <v>55</v>
      </c>
      <c r="U567">
        <v>3387</v>
      </c>
      <c r="V567">
        <v>3312</v>
      </c>
      <c r="W567">
        <v>264</v>
      </c>
      <c r="X567">
        <v>192</v>
      </c>
    </row>
    <row r="568" spans="1:24" x14ac:dyDescent="0.25">
      <c r="A568" s="6" t="str">
        <f t="shared" si="8"/>
        <v>16031</v>
      </c>
      <c r="B568">
        <v>16</v>
      </c>
      <c r="C568">
        <v>31</v>
      </c>
      <c r="D568" t="s">
        <v>966</v>
      </c>
      <c r="E568" t="s">
        <v>995</v>
      </c>
      <c r="F568">
        <v>24030</v>
      </c>
      <c r="G568">
        <v>12219</v>
      </c>
      <c r="H568">
        <v>11811</v>
      </c>
      <c r="I568">
        <v>11555</v>
      </c>
      <c r="J568">
        <v>11198</v>
      </c>
      <c r="K568">
        <v>112</v>
      </c>
      <c r="L568">
        <v>98</v>
      </c>
      <c r="M568">
        <v>196</v>
      </c>
      <c r="N568">
        <v>172</v>
      </c>
      <c r="O568">
        <v>94</v>
      </c>
      <c r="P568">
        <v>98</v>
      </c>
      <c r="Q568">
        <v>46</v>
      </c>
      <c r="R568">
        <v>19</v>
      </c>
      <c r="S568">
        <v>216</v>
      </c>
      <c r="T568">
        <v>226</v>
      </c>
      <c r="U568">
        <v>8741</v>
      </c>
      <c r="V568">
        <v>8758</v>
      </c>
      <c r="W568">
        <v>3478</v>
      </c>
      <c r="X568">
        <v>3053</v>
      </c>
    </row>
    <row r="569" spans="1:24" x14ac:dyDescent="0.25">
      <c r="A569" s="6" t="str">
        <f t="shared" si="8"/>
        <v>16033</v>
      </c>
      <c r="B569">
        <v>16</v>
      </c>
      <c r="C569">
        <v>33</v>
      </c>
      <c r="D569" t="s">
        <v>966</v>
      </c>
      <c r="E569" t="s">
        <v>205</v>
      </c>
      <c r="F569">
        <v>845</v>
      </c>
      <c r="G569">
        <v>432</v>
      </c>
      <c r="H569">
        <v>413</v>
      </c>
      <c r="I569">
        <v>402</v>
      </c>
      <c r="J569">
        <v>378</v>
      </c>
      <c r="K569">
        <v>8</v>
      </c>
      <c r="L569">
        <v>2</v>
      </c>
      <c r="M569">
        <v>9</v>
      </c>
      <c r="N569">
        <v>17</v>
      </c>
      <c r="O569">
        <v>6</v>
      </c>
      <c r="P569">
        <v>3</v>
      </c>
      <c r="Q569">
        <v>0</v>
      </c>
      <c r="R569">
        <v>2</v>
      </c>
      <c r="S569">
        <v>7</v>
      </c>
      <c r="T569">
        <v>11</v>
      </c>
      <c r="U569">
        <v>237</v>
      </c>
      <c r="V569">
        <v>232</v>
      </c>
      <c r="W569">
        <v>195</v>
      </c>
      <c r="X569">
        <v>181</v>
      </c>
    </row>
    <row r="570" spans="1:24" x14ac:dyDescent="0.25">
      <c r="A570" s="6" t="str">
        <f t="shared" si="8"/>
        <v>16035</v>
      </c>
      <c r="B570">
        <v>16</v>
      </c>
      <c r="C570">
        <v>35</v>
      </c>
      <c r="D570" t="s">
        <v>966</v>
      </c>
      <c r="E570" t="s">
        <v>998</v>
      </c>
      <c r="F570">
        <v>8756</v>
      </c>
      <c r="G570">
        <v>4836</v>
      </c>
      <c r="H570">
        <v>3920</v>
      </c>
      <c r="I570">
        <v>4513</v>
      </c>
      <c r="J570">
        <v>3666</v>
      </c>
      <c r="K570">
        <v>37</v>
      </c>
      <c r="L570">
        <v>18</v>
      </c>
      <c r="M570">
        <v>129</v>
      </c>
      <c r="N570">
        <v>90</v>
      </c>
      <c r="O570">
        <v>30</v>
      </c>
      <c r="P570">
        <v>35</v>
      </c>
      <c r="Q570">
        <v>7</v>
      </c>
      <c r="R570">
        <v>13</v>
      </c>
      <c r="S570">
        <v>120</v>
      </c>
      <c r="T570">
        <v>98</v>
      </c>
      <c r="U570">
        <v>4603</v>
      </c>
      <c r="V570">
        <v>3790</v>
      </c>
      <c r="W570">
        <v>233</v>
      </c>
      <c r="X570">
        <v>130</v>
      </c>
    </row>
    <row r="571" spans="1:24" x14ac:dyDescent="0.25">
      <c r="A571" s="6" t="str">
        <f t="shared" si="8"/>
        <v>16037</v>
      </c>
      <c r="B571">
        <v>16</v>
      </c>
      <c r="C571">
        <v>37</v>
      </c>
      <c r="D571" t="s">
        <v>966</v>
      </c>
      <c r="E571" t="s">
        <v>464</v>
      </c>
      <c r="F571">
        <v>4315</v>
      </c>
      <c r="G571">
        <v>2205</v>
      </c>
      <c r="H571">
        <v>2110</v>
      </c>
      <c r="I571">
        <v>2114</v>
      </c>
      <c r="J571">
        <v>2022</v>
      </c>
      <c r="K571">
        <v>20</v>
      </c>
      <c r="L571">
        <v>5</v>
      </c>
      <c r="M571">
        <v>18</v>
      </c>
      <c r="N571">
        <v>24</v>
      </c>
      <c r="O571">
        <v>8</v>
      </c>
      <c r="P571">
        <v>6</v>
      </c>
      <c r="Q571">
        <v>1</v>
      </c>
      <c r="R571">
        <v>1</v>
      </c>
      <c r="S571">
        <v>44</v>
      </c>
      <c r="T571">
        <v>52</v>
      </c>
      <c r="U571">
        <v>2100</v>
      </c>
      <c r="V571">
        <v>2016</v>
      </c>
      <c r="W571">
        <v>105</v>
      </c>
      <c r="X571">
        <v>94</v>
      </c>
    </row>
    <row r="572" spans="1:24" x14ac:dyDescent="0.25">
      <c r="A572" s="6" t="str">
        <f t="shared" si="8"/>
        <v>16039</v>
      </c>
      <c r="B572">
        <v>16</v>
      </c>
      <c r="C572">
        <v>39</v>
      </c>
      <c r="D572" t="s">
        <v>966</v>
      </c>
      <c r="E572" t="s">
        <v>73</v>
      </c>
      <c r="F572">
        <v>27511</v>
      </c>
      <c r="G572">
        <v>14415</v>
      </c>
      <c r="H572">
        <v>13096</v>
      </c>
      <c r="I572">
        <v>12605</v>
      </c>
      <c r="J572">
        <v>11561</v>
      </c>
      <c r="K572">
        <v>514</v>
      </c>
      <c r="L572">
        <v>327</v>
      </c>
      <c r="M572">
        <v>238</v>
      </c>
      <c r="N572">
        <v>230</v>
      </c>
      <c r="O572">
        <v>415</v>
      </c>
      <c r="P572">
        <v>430</v>
      </c>
      <c r="Q572">
        <v>47</v>
      </c>
      <c r="R572">
        <v>62</v>
      </c>
      <c r="S572">
        <v>596</v>
      </c>
      <c r="T572">
        <v>486</v>
      </c>
      <c r="U572">
        <v>11719</v>
      </c>
      <c r="V572">
        <v>10905</v>
      </c>
      <c r="W572">
        <v>2696</v>
      </c>
      <c r="X572">
        <v>2191</v>
      </c>
    </row>
    <row r="573" spans="1:24" x14ac:dyDescent="0.25">
      <c r="A573" s="6" t="str">
        <f t="shared" si="8"/>
        <v>16041</v>
      </c>
      <c r="B573">
        <v>16</v>
      </c>
      <c r="C573">
        <v>41</v>
      </c>
      <c r="D573" t="s">
        <v>966</v>
      </c>
      <c r="E573" t="s">
        <v>81</v>
      </c>
      <c r="F573">
        <v>13876</v>
      </c>
      <c r="G573">
        <v>7121</v>
      </c>
      <c r="H573">
        <v>6755</v>
      </c>
      <c r="I573">
        <v>6914</v>
      </c>
      <c r="J573">
        <v>6527</v>
      </c>
      <c r="K573">
        <v>29</v>
      </c>
      <c r="L573">
        <v>18</v>
      </c>
      <c r="M573">
        <v>62</v>
      </c>
      <c r="N573">
        <v>80</v>
      </c>
      <c r="O573">
        <v>12</v>
      </c>
      <c r="P573">
        <v>18</v>
      </c>
      <c r="Q573">
        <v>3</v>
      </c>
      <c r="R573">
        <v>4</v>
      </c>
      <c r="S573">
        <v>101</v>
      </c>
      <c r="T573">
        <v>108</v>
      </c>
      <c r="U573">
        <v>6630</v>
      </c>
      <c r="V573">
        <v>6301</v>
      </c>
      <c r="W573">
        <v>491</v>
      </c>
      <c r="X573">
        <v>454</v>
      </c>
    </row>
    <row r="574" spans="1:24" x14ac:dyDescent="0.25">
      <c r="A574" s="6" t="str">
        <f t="shared" si="8"/>
        <v>16043</v>
      </c>
      <c r="B574">
        <v>16</v>
      </c>
      <c r="C574">
        <v>43</v>
      </c>
      <c r="D574" t="s">
        <v>966</v>
      </c>
      <c r="E574" t="s">
        <v>480</v>
      </c>
      <c r="F574">
        <v>13099</v>
      </c>
      <c r="G574">
        <v>6858</v>
      </c>
      <c r="H574">
        <v>6241</v>
      </c>
      <c r="I574">
        <v>6575</v>
      </c>
      <c r="J574">
        <v>6000</v>
      </c>
      <c r="K574">
        <v>71</v>
      </c>
      <c r="L574">
        <v>39</v>
      </c>
      <c r="M574">
        <v>70</v>
      </c>
      <c r="N574">
        <v>72</v>
      </c>
      <c r="O574">
        <v>18</v>
      </c>
      <c r="P574">
        <v>29</v>
      </c>
      <c r="Q574">
        <v>27</v>
      </c>
      <c r="R574">
        <v>30</v>
      </c>
      <c r="S574">
        <v>97</v>
      </c>
      <c r="T574">
        <v>71</v>
      </c>
      <c r="U574">
        <v>5964</v>
      </c>
      <c r="V574">
        <v>5493</v>
      </c>
      <c r="W574">
        <v>894</v>
      </c>
      <c r="X574">
        <v>748</v>
      </c>
    </row>
    <row r="575" spans="1:24" x14ac:dyDescent="0.25">
      <c r="A575" s="6" t="str">
        <f t="shared" si="8"/>
        <v>16045</v>
      </c>
      <c r="B575">
        <v>16</v>
      </c>
      <c r="C575">
        <v>45</v>
      </c>
      <c r="D575" t="s">
        <v>966</v>
      </c>
      <c r="E575" t="s">
        <v>1004</v>
      </c>
      <c r="F575">
        <v>18112</v>
      </c>
      <c r="G575">
        <v>9106</v>
      </c>
      <c r="H575">
        <v>9006</v>
      </c>
      <c r="I575">
        <v>8683</v>
      </c>
      <c r="J575">
        <v>8531</v>
      </c>
      <c r="K575">
        <v>28</v>
      </c>
      <c r="L575">
        <v>18</v>
      </c>
      <c r="M575">
        <v>106</v>
      </c>
      <c r="N575">
        <v>108</v>
      </c>
      <c r="O575">
        <v>53</v>
      </c>
      <c r="P575">
        <v>129</v>
      </c>
      <c r="Q575">
        <v>27</v>
      </c>
      <c r="R575">
        <v>18</v>
      </c>
      <c r="S575">
        <v>209</v>
      </c>
      <c r="T575">
        <v>202</v>
      </c>
      <c r="U575">
        <v>8276</v>
      </c>
      <c r="V575">
        <v>8274</v>
      </c>
      <c r="W575">
        <v>830</v>
      </c>
      <c r="X575">
        <v>732</v>
      </c>
    </row>
    <row r="576" spans="1:24" x14ac:dyDescent="0.25">
      <c r="A576" s="6" t="str">
        <f t="shared" si="8"/>
        <v>16047</v>
      </c>
      <c r="B576">
        <v>16</v>
      </c>
      <c r="C576">
        <v>47</v>
      </c>
      <c r="D576" t="s">
        <v>966</v>
      </c>
      <c r="E576" t="s">
        <v>1006</v>
      </c>
      <c r="F576">
        <v>15179</v>
      </c>
      <c r="G576">
        <v>7728</v>
      </c>
      <c r="H576">
        <v>7451</v>
      </c>
      <c r="I576">
        <v>7275</v>
      </c>
      <c r="J576">
        <v>7032</v>
      </c>
      <c r="K576">
        <v>47</v>
      </c>
      <c r="L576">
        <v>42</v>
      </c>
      <c r="M576">
        <v>169</v>
      </c>
      <c r="N576">
        <v>131</v>
      </c>
      <c r="O576">
        <v>65</v>
      </c>
      <c r="P576">
        <v>58</v>
      </c>
      <c r="Q576">
        <v>23</v>
      </c>
      <c r="R576">
        <v>26</v>
      </c>
      <c r="S576">
        <v>149</v>
      </c>
      <c r="T576">
        <v>162</v>
      </c>
      <c r="U576">
        <v>5343</v>
      </c>
      <c r="V576">
        <v>5407</v>
      </c>
      <c r="W576">
        <v>2385</v>
      </c>
      <c r="X576">
        <v>2044</v>
      </c>
    </row>
    <row r="577" spans="1:24" x14ac:dyDescent="0.25">
      <c r="A577" s="6" t="str">
        <f t="shared" si="8"/>
        <v>16049</v>
      </c>
      <c r="B577">
        <v>16</v>
      </c>
      <c r="C577">
        <v>49</v>
      </c>
      <c r="D577" t="s">
        <v>966</v>
      </c>
      <c r="E577" t="s">
        <v>966</v>
      </c>
      <c r="F577">
        <v>16667</v>
      </c>
      <c r="G577">
        <v>8726</v>
      </c>
      <c r="H577">
        <v>7941</v>
      </c>
      <c r="I577">
        <v>8133</v>
      </c>
      <c r="J577">
        <v>7426</v>
      </c>
      <c r="K577">
        <v>52</v>
      </c>
      <c r="L577">
        <v>33</v>
      </c>
      <c r="M577">
        <v>277</v>
      </c>
      <c r="N577">
        <v>267</v>
      </c>
      <c r="O577">
        <v>36</v>
      </c>
      <c r="P577">
        <v>59</v>
      </c>
      <c r="Q577">
        <v>11</v>
      </c>
      <c r="R577">
        <v>0</v>
      </c>
      <c r="S577">
        <v>217</v>
      </c>
      <c r="T577">
        <v>156</v>
      </c>
      <c r="U577">
        <v>8402</v>
      </c>
      <c r="V577">
        <v>7672</v>
      </c>
      <c r="W577">
        <v>324</v>
      </c>
      <c r="X577">
        <v>269</v>
      </c>
    </row>
    <row r="578" spans="1:24" x14ac:dyDescent="0.25">
      <c r="A578" s="6" t="str">
        <f t="shared" ref="A578:A641" si="9">TEXT(B578*1000+C578,"00000")</f>
        <v>16051</v>
      </c>
      <c r="B578">
        <v>16</v>
      </c>
      <c r="C578">
        <v>51</v>
      </c>
      <c r="D578" t="s">
        <v>966</v>
      </c>
      <c r="E578" t="s">
        <v>95</v>
      </c>
      <c r="F578">
        <v>29871</v>
      </c>
      <c r="G578">
        <v>15276</v>
      </c>
      <c r="H578">
        <v>14595</v>
      </c>
      <c r="I578">
        <v>14595</v>
      </c>
      <c r="J578">
        <v>13965</v>
      </c>
      <c r="K578">
        <v>85</v>
      </c>
      <c r="L578">
        <v>62</v>
      </c>
      <c r="M578">
        <v>204</v>
      </c>
      <c r="N578">
        <v>225</v>
      </c>
      <c r="O578">
        <v>109</v>
      </c>
      <c r="P578">
        <v>73</v>
      </c>
      <c r="Q578">
        <v>23</v>
      </c>
      <c r="R578">
        <v>20</v>
      </c>
      <c r="S578">
        <v>260</v>
      </c>
      <c r="T578">
        <v>250</v>
      </c>
      <c r="U578">
        <v>13551</v>
      </c>
      <c r="V578">
        <v>13156</v>
      </c>
      <c r="W578">
        <v>1725</v>
      </c>
      <c r="X578">
        <v>1439</v>
      </c>
    </row>
    <row r="579" spans="1:24" x14ac:dyDescent="0.25">
      <c r="A579" s="6" t="str">
        <f t="shared" si="9"/>
        <v>16053</v>
      </c>
      <c r="B579">
        <v>16</v>
      </c>
      <c r="C579">
        <v>53</v>
      </c>
      <c r="D579" t="s">
        <v>966</v>
      </c>
      <c r="E579" t="s">
        <v>1010</v>
      </c>
      <c r="F579">
        <v>24412</v>
      </c>
      <c r="G579">
        <v>12518</v>
      </c>
      <c r="H579">
        <v>11894</v>
      </c>
      <c r="I579">
        <v>11859</v>
      </c>
      <c r="J579">
        <v>11253</v>
      </c>
      <c r="K579">
        <v>103</v>
      </c>
      <c r="L579">
        <v>85</v>
      </c>
      <c r="M579">
        <v>295</v>
      </c>
      <c r="N579">
        <v>260</v>
      </c>
      <c r="O579">
        <v>67</v>
      </c>
      <c r="P579">
        <v>78</v>
      </c>
      <c r="Q579">
        <v>27</v>
      </c>
      <c r="R579">
        <v>27</v>
      </c>
      <c r="S579">
        <v>167</v>
      </c>
      <c r="T579">
        <v>191</v>
      </c>
      <c r="U579">
        <v>7636</v>
      </c>
      <c r="V579">
        <v>7664</v>
      </c>
      <c r="W579">
        <v>4882</v>
      </c>
      <c r="X579">
        <v>4230</v>
      </c>
    </row>
    <row r="580" spans="1:24" x14ac:dyDescent="0.25">
      <c r="A580" s="6" t="str">
        <f t="shared" si="9"/>
        <v>16055</v>
      </c>
      <c r="B580">
        <v>16</v>
      </c>
      <c r="C580">
        <v>55</v>
      </c>
      <c r="D580" t="s">
        <v>966</v>
      </c>
      <c r="E580" t="s">
        <v>1012</v>
      </c>
      <c r="F580">
        <v>165697</v>
      </c>
      <c r="G580">
        <v>81998</v>
      </c>
      <c r="H580">
        <v>83699</v>
      </c>
      <c r="I580">
        <v>77641</v>
      </c>
      <c r="J580">
        <v>78992</v>
      </c>
      <c r="K580">
        <v>397</v>
      </c>
      <c r="L580">
        <v>303</v>
      </c>
      <c r="M580">
        <v>1104</v>
      </c>
      <c r="N580">
        <v>1113</v>
      </c>
      <c r="O580">
        <v>565</v>
      </c>
      <c r="P580">
        <v>962</v>
      </c>
      <c r="Q580">
        <v>123</v>
      </c>
      <c r="R580">
        <v>116</v>
      </c>
      <c r="S580">
        <v>2168</v>
      </c>
      <c r="T580">
        <v>2213</v>
      </c>
      <c r="U580">
        <v>77875</v>
      </c>
      <c r="V580">
        <v>79636</v>
      </c>
      <c r="W580">
        <v>4123</v>
      </c>
      <c r="X580">
        <v>4063</v>
      </c>
    </row>
    <row r="581" spans="1:24" x14ac:dyDescent="0.25">
      <c r="A581" s="6" t="str">
        <f t="shared" si="9"/>
        <v>16057</v>
      </c>
      <c r="B581">
        <v>16</v>
      </c>
      <c r="C581">
        <v>57</v>
      </c>
      <c r="D581" t="s">
        <v>966</v>
      </c>
      <c r="E581" t="s">
        <v>1014</v>
      </c>
      <c r="F581">
        <v>40108</v>
      </c>
      <c r="G581">
        <v>20365</v>
      </c>
      <c r="H581">
        <v>19743</v>
      </c>
      <c r="I581">
        <v>18799</v>
      </c>
      <c r="J581">
        <v>18236</v>
      </c>
      <c r="K581">
        <v>262</v>
      </c>
      <c r="L581">
        <v>190</v>
      </c>
      <c r="M581">
        <v>186</v>
      </c>
      <c r="N581">
        <v>158</v>
      </c>
      <c r="O581">
        <v>443</v>
      </c>
      <c r="P581">
        <v>530</v>
      </c>
      <c r="Q581">
        <v>36</v>
      </c>
      <c r="R581">
        <v>29</v>
      </c>
      <c r="S581">
        <v>639</v>
      </c>
      <c r="T581">
        <v>600</v>
      </c>
      <c r="U581">
        <v>19461</v>
      </c>
      <c r="V581">
        <v>18830</v>
      </c>
      <c r="W581">
        <v>904</v>
      </c>
      <c r="X581">
        <v>913</v>
      </c>
    </row>
    <row r="582" spans="1:24" x14ac:dyDescent="0.25">
      <c r="A582" s="6" t="str">
        <f t="shared" si="9"/>
        <v>16059</v>
      </c>
      <c r="B582">
        <v>16</v>
      </c>
      <c r="C582">
        <v>59</v>
      </c>
      <c r="D582" t="s">
        <v>966</v>
      </c>
      <c r="E582" t="s">
        <v>1016</v>
      </c>
      <c r="F582">
        <v>8027</v>
      </c>
      <c r="G582">
        <v>4056</v>
      </c>
      <c r="H582">
        <v>3971</v>
      </c>
      <c r="I582">
        <v>3887</v>
      </c>
      <c r="J582">
        <v>3795</v>
      </c>
      <c r="K582">
        <v>18</v>
      </c>
      <c r="L582">
        <v>11</v>
      </c>
      <c r="M582">
        <v>53</v>
      </c>
      <c r="N582">
        <v>53</v>
      </c>
      <c r="O582">
        <v>10</v>
      </c>
      <c r="P582">
        <v>24</v>
      </c>
      <c r="Q582">
        <v>1</v>
      </c>
      <c r="R582">
        <v>2</v>
      </c>
      <c r="S582">
        <v>87</v>
      </c>
      <c r="T582">
        <v>86</v>
      </c>
      <c r="U582">
        <v>3912</v>
      </c>
      <c r="V582">
        <v>3831</v>
      </c>
      <c r="W582">
        <v>144</v>
      </c>
      <c r="X582">
        <v>140</v>
      </c>
    </row>
    <row r="583" spans="1:24" x14ac:dyDescent="0.25">
      <c r="A583" s="6" t="str">
        <f t="shared" si="9"/>
        <v>16061</v>
      </c>
      <c r="B583">
        <v>16</v>
      </c>
      <c r="C583">
        <v>61</v>
      </c>
      <c r="D583" t="s">
        <v>966</v>
      </c>
      <c r="E583" t="s">
        <v>1018</v>
      </c>
      <c r="F583">
        <v>3838</v>
      </c>
      <c r="G583">
        <v>1954</v>
      </c>
      <c r="H583">
        <v>1884</v>
      </c>
      <c r="I583">
        <v>1708</v>
      </c>
      <c r="J583">
        <v>1649</v>
      </c>
      <c r="K583">
        <v>16</v>
      </c>
      <c r="L583">
        <v>8</v>
      </c>
      <c r="M583">
        <v>147</v>
      </c>
      <c r="N583">
        <v>106</v>
      </c>
      <c r="O583">
        <v>19</v>
      </c>
      <c r="P583">
        <v>45</v>
      </c>
      <c r="Q583">
        <v>3</v>
      </c>
      <c r="R583">
        <v>5</v>
      </c>
      <c r="S583">
        <v>61</v>
      </c>
      <c r="T583">
        <v>71</v>
      </c>
      <c r="U583">
        <v>1852</v>
      </c>
      <c r="V583">
        <v>1804</v>
      </c>
      <c r="W583">
        <v>102</v>
      </c>
      <c r="X583">
        <v>80</v>
      </c>
    </row>
    <row r="584" spans="1:24" x14ac:dyDescent="0.25">
      <c r="A584" s="6" t="str">
        <f t="shared" si="9"/>
        <v>16063</v>
      </c>
      <c r="B584">
        <v>16</v>
      </c>
      <c r="C584">
        <v>63</v>
      </c>
      <c r="D584" t="s">
        <v>966</v>
      </c>
      <c r="E584" t="s">
        <v>256</v>
      </c>
      <c r="F584">
        <v>5366</v>
      </c>
      <c r="G584">
        <v>2779</v>
      </c>
      <c r="H584">
        <v>2587</v>
      </c>
      <c r="I584">
        <v>2601</v>
      </c>
      <c r="J584">
        <v>2460</v>
      </c>
      <c r="K584">
        <v>20</v>
      </c>
      <c r="L584">
        <v>8</v>
      </c>
      <c r="M584">
        <v>57</v>
      </c>
      <c r="N584">
        <v>47</v>
      </c>
      <c r="O584">
        <v>17</v>
      </c>
      <c r="P584">
        <v>19</v>
      </c>
      <c r="Q584">
        <v>3</v>
      </c>
      <c r="R584">
        <v>6</v>
      </c>
      <c r="S584">
        <v>81</v>
      </c>
      <c r="T584">
        <v>47</v>
      </c>
      <c r="U584">
        <v>1887</v>
      </c>
      <c r="V584">
        <v>1793</v>
      </c>
      <c r="W584">
        <v>892</v>
      </c>
      <c r="X584">
        <v>794</v>
      </c>
    </row>
    <row r="585" spans="1:24" x14ac:dyDescent="0.25">
      <c r="A585" s="6" t="str">
        <f t="shared" si="9"/>
        <v>16065</v>
      </c>
      <c r="B585">
        <v>16</v>
      </c>
      <c r="C585">
        <v>65</v>
      </c>
      <c r="D585" t="s">
        <v>966</v>
      </c>
      <c r="E585" t="s">
        <v>111</v>
      </c>
      <c r="F585">
        <v>39907</v>
      </c>
      <c r="G585">
        <v>20227</v>
      </c>
      <c r="H585">
        <v>19680</v>
      </c>
      <c r="I585">
        <v>19257</v>
      </c>
      <c r="J585">
        <v>18696</v>
      </c>
      <c r="K585">
        <v>170</v>
      </c>
      <c r="L585">
        <v>131</v>
      </c>
      <c r="M585">
        <v>118</v>
      </c>
      <c r="N585">
        <v>94</v>
      </c>
      <c r="O585">
        <v>235</v>
      </c>
      <c r="P585">
        <v>344</v>
      </c>
      <c r="Q585">
        <v>83</v>
      </c>
      <c r="R585">
        <v>38</v>
      </c>
      <c r="S585">
        <v>364</v>
      </c>
      <c r="T585">
        <v>377</v>
      </c>
      <c r="U585">
        <v>18593</v>
      </c>
      <c r="V585">
        <v>18216</v>
      </c>
      <c r="W585">
        <v>1634</v>
      </c>
      <c r="X585">
        <v>1464</v>
      </c>
    </row>
    <row r="586" spans="1:24" x14ac:dyDescent="0.25">
      <c r="A586" s="6" t="str">
        <f t="shared" si="9"/>
        <v>16067</v>
      </c>
      <c r="B586">
        <v>16</v>
      </c>
      <c r="C586">
        <v>67</v>
      </c>
      <c r="D586" t="s">
        <v>966</v>
      </c>
      <c r="E586" t="s">
        <v>1022</v>
      </c>
      <c r="F586">
        <v>21039</v>
      </c>
      <c r="G586">
        <v>10512</v>
      </c>
      <c r="H586">
        <v>10527</v>
      </c>
      <c r="I586">
        <v>9884</v>
      </c>
      <c r="J586">
        <v>9931</v>
      </c>
      <c r="K586">
        <v>91</v>
      </c>
      <c r="L586">
        <v>86</v>
      </c>
      <c r="M586">
        <v>257</v>
      </c>
      <c r="N586">
        <v>232</v>
      </c>
      <c r="O586">
        <v>53</v>
      </c>
      <c r="P586">
        <v>79</v>
      </c>
      <c r="Q586">
        <v>10</v>
      </c>
      <c r="R586">
        <v>9</v>
      </c>
      <c r="S586">
        <v>217</v>
      </c>
      <c r="T586">
        <v>190</v>
      </c>
      <c r="U586">
        <v>6609</v>
      </c>
      <c r="V586">
        <v>6862</v>
      </c>
      <c r="W586">
        <v>3903</v>
      </c>
      <c r="X586">
        <v>3665</v>
      </c>
    </row>
    <row r="587" spans="1:24" x14ac:dyDescent="0.25">
      <c r="A587" s="6" t="str">
        <f t="shared" si="9"/>
        <v>16069</v>
      </c>
      <c r="B587">
        <v>16</v>
      </c>
      <c r="C587">
        <v>69</v>
      </c>
      <c r="D587" t="s">
        <v>966</v>
      </c>
      <c r="E587" t="s">
        <v>1024</v>
      </c>
      <c r="F587">
        <v>40408</v>
      </c>
      <c r="G587">
        <v>19933</v>
      </c>
      <c r="H587">
        <v>20475</v>
      </c>
      <c r="I587">
        <v>17942</v>
      </c>
      <c r="J587">
        <v>18351</v>
      </c>
      <c r="K587">
        <v>131</v>
      </c>
      <c r="L587">
        <v>84</v>
      </c>
      <c r="M587">
        <v>1177</v>
      </c>
      <c r="N587">
        <v>1254</v>
      </c>
      <c r="O587">
        <v>122</v>
      </c>
      <c r="P587">
        <v>190</v>
      </c>
      <c r="Q587">
        <v>31</v>
      </c>
      <c r="R587">
        <v>28</v>
      </c>
      <c r="S587">
        <v>530</v>
      </c>
      <c r="T587">
        <v>568</v>
      </c>
      <c r="U587">
        <v>19092</v>
      </c>
      <c r="V587">
        <v>19684</v>
      </c>
      <c r="W587">
        <v>841</v>
      </c>
      <c r="X587">
        <v>791</v>
      </c>
    </row>
    <row r="588" spans="1:24" x14ac:dyDescent="0.25">
      <c r="A588" s="6" t="str">
        <f t="shared" si="9"/>
        <v>16071</v>
      </c>
      <c r="B588">
        <v>16</v>
      </c>
      <c r="C588">
        <v>71</v>
      </c>
      <c r="D588" t="s">
        <v>966</v>
      </c>
      <c r="E588" t="s">
        <v>1026</v>
      </c>
      <c r="F588">
        <v>4531</v>
      </c>
      <c r="G588">
        <v>2272</v>
      </c>
      <c r="H588">
        <v>2259</v>
      </c>
      <c r="I588">
        <v>2215</v>
      </c>
      <c r="J588">
        <v>2200</v>
      </c>
      <c r="K588">
        <v>11</v>
      </c>
      <c r="L588">
        <v>6</v>
      </c>
      <c r="M588">
        <v>12</v>
      </c>
      <c r="N588">
        <v>14</v>
      </c>
      <c r="O588">
        <v>9</v>
      </c>
      <c r="P588">
        <v>19</v>
      </c>
      <c r="Q588">
        <v>2</v>
      </c>
      <c r="R588">
        <v>1</v>
      </c>
      <c r="S588">
        <v>23</v>
      </c>
      <c r="T588">
        <v>19</v>
      </c>
      <c r="U588">
        <v>2169</v>
      </c>
      <c r="V588">
        <v>2161</v>
      </c>
      <c r="W588">
        <v>103</v>
      </c>
      <c r="X588">
        <v>98</v>
      </c>
    </row>
    <row r="589" spans="1:24" x14ac:dyDescent="0.25">
      <c r="A589" s="6" t="str">
        <f t="shared" si="9"/>
        <v>16073</v>
      </c>
      <c r="B589">
        <v>16</v>
      </c>
      <c r="C589">
        <v>73</v>
      </c>
      <c r="D589" t="s">
        <v>966</v>
      </c>
      <c r="E589" t="s">
        <v>1028</v>
      </c>
      <c r="F589">
        <v>11823</v>
      </c>
      <c r="G589">
        <v>6046</v>
      </c>
      <c r="H589">
        <v>5777</v>
      </c>
      <c r="I589">
        <v>5547</v>
      </c>
      <c r="J589">
        <v>5284</v>
      </c>
      <c r="K589">
        <v>55</v>
      </c>
      <c r="L589">
        <v>53</v>
      </c>
      <c r="M589">
        <v>262</v>
      </c>
      <c r="N589">
        <v>265</v>
      </c>
      <c r="O589">
        <v>52</v>
      </c>
      <c r="P589">
        <v>44</v>
      </c>
      <c r="Q589">
        <v>12</v>
      </c>
      <c r="R589">
        <v>13</v>
      </c>
      <c r="S589">
        <v>118</v>
      </c>
      <c r="T589">
        <v>118</v>
      </c>
      <c r="U589">
        <v>4424</v>
      </c>
      <c r="V589">
        <v>4353</v>
      </c>
      <c r="W589">
        <v>1622</v>
      </c>
      <c r="X589">
        <v>1424</v>
      </c>
    </row>
    <row r="590" spans="1:24" x14ac:dyDescent="0.25">
      <c r="A590" s="6" t="str">
        <f t="shared" si="9"/>
        <v>16075</v>
      </c>
      <c r="B590">
        <v>16</v>
      </c>
      <c r="C590">
        <v>75</v>
      </c>
      <c r="D590" t="s">
        <v>966</v>
      </c>
      <c r="E590" t="s">
        <v>1030</v>
      </c>
      <c r="F590">
        <v>23951</v>
      </c>
      <c r="G590">
        <v>11981</v>
      </c>
      <c r="H590">
        <v>11970</v>
      </c>
      <c r="I590">
        <v>11256</v>
      </c>
      <c r="J590">
        <v>11230</v>
      </c>
      <c r="K590">
        <v>62</v>
      </c>
      <c r="L590">
        <v>55</v>
      </c>
      <c r="M590">
        <v>222</v>
      </c>
      <c r="N590">
        <v>210</v>
      </c>
      <c r="O590">
        <v>113</v>
      </c>
      <c r="P590">
        <v>135</v>
      </c>
      <c r="Q590">
        <v>18</v>
      </c>
      <c r="R590">
        <v>5</v>
      </c>
      <c r="S590">
        <v>310</v>
      </c>
      <c r="T590">
        <v>335</v>
      </c>
      <c r="U590">
        <v>9805</v>
      </c>
      <c r="V590">
        <v>9957</v>
      </c>
      <c r="W590">
        <v>2176</v>
      </c>
      <c r="X590">
        <v>2013</v>
      </c>
    </row>
    <row r="591" spans="1:24" x14ac:dyDescent="0.25">
      <c r="A591" s="6" t="str">
        <f t="shared" si="9"/>
        <v>16077</v>
      </c>
      <c r="B591">
        <v>16</v>
      </c>
      <c r="C591">
        <v>77</v>
      </c>
      <c r="D591" t="s">
        <v>966</v>
      </c>
      <c r="E591" t="s">
        <v>1032</v>
      </c>
      <c r="F591">
        <v>7681</v>
      </c>
      <c r="G591">
        <v>3865</v>
      </c>
      <c r="H591">
        <v>3816</v>
      </c>
      <c r="I591">
        <v>3572</v>
      </c>
      <c r="J591">
        <v>3507</v>
      </c>
      <c r="K591">
        <v>44</v>
      </c>
      <c r="L591">
        <v>40</v>
      </c>
      <c r="M591">
        <v>141</v>
      </c>
      <c r="N591">
        <v>150</v>
      </c>
      <c r="O591">
        <v>17</v>
      </c>
      <c r="P591">
        <v>22</v>
      </c>
      <c r="Q591">
        <v>9</v>
      </c>
      <c r="R591">
        <v>8</v>
      </c>
      <c r="S591">
        <v>82</v>
      </c>
      <c r="T591">
        <v>89</v>
      </c>
      <c r="U591">
        <v>2509</v>
      </c>
      <c r="V591">
        <v>2517</v>
      </c>
      <c r="W591">
        <v>1356</v>
      </c>
      <c r="X591">
        <v>1299</v>
      </c>
    </row>
    <row r="592" spans="1:24" x14ac:dyDescent="0.25">
      <c r="A592" s="6" t="str">
        <f t="shared" si="9"/>
        <v>16079</v>
      </c>
      <c r="B592">
        <v>16</v>
      </c>
      <c r="C592">
        <v>79</v>
      </c>
      <c r="D592" t="s">
        <v>966</v>
      </c>
      <c r="E592" t="s">
        <v>1034</v>
      </c>
      <c r="F592">
        <v>12882</v>
      </c>
      <c r="G592">
        <v>6474</v>
      </c>
      <c r="H592">
        <v>6408</v>
      </c>
      <c r="I592">
        <v>6088</v>
      </c>
      <c r="J592">
        <v>6016</v>
      </c>
      <c r="K592">
        <v>62</v>
      </c>
      <c r="L592">
        <v>24</v>
      </c>
      <c r="M592">
        <v>121</v>
      </c>
      <c r="N592">
        <v>106</v>
      </c>
      <c r="O592">
        <v>26</v>
      </c>
      <c r="P592">
        <v>68</v>
      </c>
      <c r="Q592">
        <v>10</v>
      </c>
      <c r="R592">
        <v>12</v>
      </c>
      <c r="S592">
        <v>167</v>
      </c>
      <c r="T592">
        <v>182</v>
      </c>
      <c r="U592">
        <v>6209</v>
      </c>
      <c r="V592">
        <v>6210</v>
      </c>
      <c r="W592">
        <v>265</v>
      </c>
      <c r="X592">
        <v>198</v>
      </c>
    </row>
    <row r="593" spans="1:24" x14ac:dyDescent="0.25">
      <c r="A593" s="6" t="str">
        <f t="shared" si="9"/>
        <v>16081</v>
      </c>
      <c r="B593">
        <v>16</v>
      </c>
      <c r="C593">
        <v>81</v>
      </c>
      <c r="D593" t="s">
        <v>966</v>
      </c>
      <c r="E593" t="s">
        <v>1036</v>
      </c>
      <c r="F593">
        <v>12142</v>
      </c>
      <c r="G593">
        <v>6372</v>
      </c>
      <c r="H593">
        <v>5770</v>
      </c>
      <c r="I593">
        <v>6180</v>
      </c>
      <c r="J593">
        <v>5546</v>
      </c>
      <c r="K593">
        <v>29</v>
      </c>
      <c r="L593">
        <v>26</v>
      </c>
      <c r="M593">
        <v>50</v>
      </c>
      <c r="N593">
        <v>56</v>
      </c>
      <c r="O593">
        <v>26</v>
      </c>
      <c r="P593">
        <v>43</v>
      </c>
      <c r="Q593">
        <v>10</v>
      </c>
      <c r="R593">
        <v>11</v>
      </c>
      <c r="S593">
        <v>77</v>
      </c>
      <c r="T593">
        <v>88</v>
      </c>
      <c r="U593">
        <v>5298</v>
      </c>
      <c r="V593">
        <v>4817</v>
      </c>
      <c r="W593">
        <v>1074</v>
      </c>
      <c r="X593">
        <v>953</v>
      </c>
    </row>
    <row r="594" spans="1:24" x14ac:dyDescent="0.25">
      <c r="A594" s="6" t="str">
        <f t="shared" si="9"/>
        <v>16083</v>
      </c>
      <c r="B594">
        <v>16</v>
      </c>
      <c r="C594">
        <v>83</v>
      </c>
      <c r="D594" t="s">
        <v>966</v>
      </c>
      <c r="E594" t="s">
        <v>1038</v>
      </c>
      <c r="F594">
        <v>86878</v>
      </c>
      <c r="G594">
        <v>42819</v>
      </c>
      <c r="H594">
        <v>44059</v>
      </c>
      <c r="I594">
        <v>40247</v>
      </c>
      <c r="J594">
        <v>41137</v>
      </c>
      <c r="K594">
        <v>392</v>
      </c>
      <c r="L594">
        <v>398</v>
      </c>
      <c r="M594">
        <v>590</v>
      </c>
      <c r="N594">
        <v>592</v>
      </c>
      <c r="O594">
        <v>654</v>
      </c>
      <c r="P594">
        <v>883</v>
      </c>
      <c r="Q594">
        <v>126</v>
      </c>
      <c r="R594">
        <v>123</v>
      </c>
      <c r="S594">
        <v>810</v>
      </c>
      <c r="T594">
        <v>926</v>
      </c>
      <c r="U594">
        <v>35115</v>
      </c>
      <c r="V594">
        <v>36918</v>
      </c>
      <c r="W594">
        <v>7704</v>
      </c>
      <c r="X594">
        <v>7141</v>
      </c>
    </row>
    <row r="595" spans="1:24" x14ac:dyDescent="0.25">
      <c r="A595" s="6" t="str">
        <f t="shared" si="9"/>
        <v>16085</v>
      </c>
      <c r="B595">
        <v>16</v>
      </c>
      <c r="C595">
        <v>85</v>
      </c>
      <c r="D595" t="s">
        <v>966</v>
      </c>
      <c r="E595" t="s">
        <v>1040</v>
      </c>
      <c r="F595">
        <v>11392</v>
      </c>
      <c r="G595">
        <v>5912</v>
      </c>
      <c r="H595">
        <v>5480</v>
      </c>
      <c r="I595">
        <v>5657</v>
      </c>
      <c r="J595">
        <v>5260</v>
      </c>
      <c r="K595">
        <v>36</v>
      </c>
      <c r="L595">
        <v>18</v>
      </c>
      <c r="M595">
        <v>63</v>
      </c>
      <c r="N595">
        <v>69</v>
      </c>
      <c r="O595">
        <v>37</v>
      </c>
      <c r="P595">
        <v>34</v>
      </c>
      <c r="Q595">
        <v>9</v>
      </c>
      <c r="R595">
        <v>4</v>
      </c>
      <c r="S595">
        <v>110</v>
      </c>
      <c r="T595">
        <v>95</v>
      </c>
      <c r="U595">
        <v>5624</v>
      </c>
      <c r="V595">
        <v>5236</v>
      </c>
      <c r="W595">
        <v>288</v>
      </c>
      <c r="X595">
        <v>244</v>
      </c>
    </row>
    <row r="596" spans="1:24" x14ac:dyDescent="0.25">
      <c r="A596" s="6" t="str">
        <f t="shared" si="9"/>
        <v>16087</v>
      </c>
      <c r="B596">
        <v>16</v>
      </c>
      <c r="C596">
        <v>87</v>
      </c>
      <c r="D596" t="s">
        <v>966</v>
      </c>
      <c r="E596" t="s">
        <v>151</v>
      </c>
      <c r="F596">
        <v>10194</v>
      </c>
      <c r="G596">
        <v>5075</v>
      </c>
      <c r="H596">
        <v>5119</v>
      </c>
      <c r="I596">
        <v>4759</v>
      </c>
      <c r="J596">
        <v>4850</v>
      </c>
      <c r="K596">
        <v>36</v>
      </c>
      <c r="L596">
        <v>26</v>
      </c>
      <c r="M596">
        <v>86</v>
      </c>
      <c r="N596">
        <v>88</v>
      </c>
      <c r="O596">
        <v>50</v>
      </c>
      <c r="P596">
        <v>52</v>
      </c>
      <c r="Q596">
        <v>8</v>
      </c>
      <c r="R596">
        <v>9</v>
      </c>
      <c r="S596">
        <v>136</v>
      </c>
      <c r="T596">
        <v>94</v>
      </c>
      <c r="U596">
        <v>4181</v>
      </c>
      <c r="V596">
        <v>4299</v>
      </c>
      <c r="W596">
        <v>894</v>
      </c>
      <c r="X596">
        <v>820</v>
      </c>
    </row>
    <row r="597" spans="1:24" x14ac:dyDescent="0.25">
      <c r="A597" s="6" t="str">
        <f t="shared" si="9"/>
        <v>17001</v>
      </c>
      <c r="B597">
        <v>17</v>
      </c>
      <c r="C597">
        <v>1</v>
      </c>
      <c r="D597" t="s">
        <v>1043</v>
      </c>
      <c r="E597" t="s">
        <v>436</v>
      </c>
      <c r="F597">
        <v>65435</v>
      </c>
      <c r="G597">
        <v>32232</v>
      </c>
      <c r="H597">
        <v>33203</v>
      </c>
      <c r="I597">
        <v>29806</v>
      </c>
      <c r="J597">
        <v>30892</v>
      </c>
      <c r="K597">
        <v>1351</v>
      </c>
      <c r="L597">
        <v>1206</v>
      </c>
      <c r="M597">
        <v>118</v>
      </c>
      <c r="N597">
        <v>72</v>
      </c>
      <c r="O597">
        <v>263</v>
      </c>
      <c r="P597">
        <v>352</v>
      </c>
      <c r="Q597">
        <v>8</v>
      </c>
      <c r="R597">
        <v>10</v>
      </c>
      <c r="S597">
        <v>686</v>
      </c>
      <c r="T597">
        <v>671</v>
      </c>
      <c r="U597">
        <v>31622</v>
      </c>
      <c r="V597">
        <v>32652</v>
      </c>
      <c r="W597">
        <v>610</v>
      </c>
      <c r="X597">
        <v>551</v>
      </c>
    </row>
    <row r="598" spans="1:24" x14ac:dyDescent="0.25">
      <c r="A598" s="6" t="str">
        <f t="shared" si="9"/>
        <v>17003</v>
      </c>
      <c r="B598">
        <v>17</v>
      </c>
      <c r="C598">
        <v>3</v>
      </c>
      <c r="D598" t="s">
        <v>1043</v>
      </c>
      <c r="E598" t="s">
        <v>1045</v>
      </c>
      <c r="F598">
        <v>5761</v>
      </c>
      <c r="G598">
        <v>2798</v>
      </c>
      <c r="H598">
        <v>2963</v>
      </c>
      <c r="I598">
        <v>1827</v>
      </c>
      <c r="J598">
        <v>1913</v>
      </c>
      <c r="K598">
        <v>880</v>
      </c>
      <c r="L598">
        <v>950</v>
      </c>
      <c r="M598">
        <v>15</v>
      </c>
      <c r="N598">
        <v>11</v>
      </c>
      <c r="O598">
        <v>6</v>
      </c>
      <c r="P598">
        <v>11</v>
      </c>
      <c r="Q598">
        <v>5</v>
      </c>
      <c r="R598">
        <v>5</v>
      </c>
      <c r="S598">
        <v>65</v>
      </c>
      <c r="T598">
        <v>73</v>
      </c>
      <c r="U598">
        <v>2748</v>
      </c>
      <c r="V598">
        <v>2906</v>
      </c>
      <c r="W598">
        <v>50</v>
      </c>
      <c r="X598">
        <v>57</v>
      </c>
    </row>
    <row r="599" spans="1:24" x14ac:dyDescent="0.25">
      <c r="A599" s="6" t="str">
        <f t="shared" si="9"/>
        <v>17005</v>
      </c>
      <c r="B599">
        <v>17</v>
      </c>
      <c r="C599">
        <v>5</v>
      </c>
      <c r="D599" t="s">
        <v>1043</v>
      </c>
      <c r="E599" t="s">
        <v>1047</v>
      </c>
      <c r="F599">
        <v>16426</v>
      </c>
      <c r="G599">
        <v>8528</v>
      </c>
      <c r="H599">
        <v>7898</v>
      </c>
      <c r="I599">
        <v>7439</v>
      </c>
      <c r="J599">
        <v>7435</v>
      </c>
      <c r="K599">
        <v>783</v>
      </c>
      <c r="L599">
        <v>258</v>
      </c>
      <c r="M599">
        <v>64</v>
      </c>
      <c r="N599">
        <v>46</v>
      </c>
      <c r="O599">
        <v>94</v>
      </c>
      <c r="P599">
        <v>40</v>
      </c>
      <c r="Q599">
        <v>3</v>
      </c>
      <c r="R599">
        <v>1</v>
      </c>
      <c r="S599">
        <v>145</v>
      </c>
      <c r="T599">
        <v>118</v>
      </c>
      <c r="U599">
        <v>8117</v>
      </c>
      <c r="V599">
        <v>7715</v>
      </c>
      <c r="W599">
        <v>411</v>
      </c>
      <c r="X599">
        <v>183</v>
      </c>
    </row>
    <row r="600" spans="1:24" x14ac:dyDescent="0.25">
      <c r="A600" s="6" t="str">
        <f t="shared" si="9"/>
        <v>17007</v>
      </c>
      <c r="B600">
        <v>17</v>
      </c>
      <c r="C600">
        <v>7</v>
      </c>
      <c r="D600" t="s">
        <v>1043</v>
      </c>
      <c r="E600" t="s">
        <v>196</v>
      </c>
      <c r="F600">
        <v>53544</v>
      </c>
      <c r="G600">
        <v>26768</v>
      </c>
      <c r="H600">
        <v>26776</v>
      </c>
      <c r="I600">
        <v>24708</v>
      </c>
      <c r="J600">
        <v>24822</v>
      </c>
      <c r="K600">
        <v>787</v>
      </c>
      <c r="L600">
        <v>716</v>
      </c>
      <c r="M600">
        <v>206</v>
      </c>
      <c r="N600">
        <v>214</v>
      </c>
      <c r="O600">
        <v>354</v>
      </c>
      <c r="P600">
        <v>431</v>
      </c>
      <c r="Q600">
        <v>29</v>
      </c>
      <c r="R600">
        <v>24</v>
      </c>
      <c r="S600">
        <v>684</v>
      </c>
      <c r="T600">
        <v>569</v>
      </c>
      <c r="U600">
        <v>20427</v>
      </c>
      <c r="V600">
        <v>20930</v>
      </c>
      <c r="W600">
        <v>6341</v>
      </c>
      <c r="X600">
        <v>5846</v>
      </c>
    </row>
    <row r="601" spans="1:24" x14ac:dyDescent="0.25">
      <c r="A601" s="6" t="str">
        <f t="shared" si="9"/>
        <v>17009</v>
      </c>
      <c r="B601">
        <v>17</v>
      </c>
      <c r="C601">
        <v>9</v>
      </c>
      <c r="D601" t="s">
        <v>1043</v>
      </c>
      <c r="E601" t="s">
        <v>1050</v>
      </c>
      <c r="F601">
        <v>6578</v>
      </c>
      <c r="G601">
        <v>4227</v>
      </c>
      <c r="H601">
        <v>2351</v>
      </c>
      <c r="I601">
        <v>2865</v>
      </c>
      <c r="J601">
        <v>2300</v>
      </c>
      <c r="K601">
        <v>1227</v>
      </c>
      <c r="L601">
        <v>15</v>
      </c>
      <c r="M601">
        <v>82</v>
      </c>
      <c r="N601">
        <v>5</v>
      </c>
      <c r="O601">
        <v>14</v>
      </c>
      <c r="P601">
        <v>7</v>
      </c>
      <c r="Q601">
        <v>0</v>
      </c>
      <c r="R601">
        <v>2</v>
      </c>
      <c r="S601">
        <v>39</v>
      </c>
      <c r="T601">
        <v>22</v>
      </c>
      <c r="U601">
        <v>3822</v>
      </c>
      <c r="V601">
        <v>2300</v>
      </c>
      <c r="W601">
        <v>405</v>
      </c>
      <c r="X601">
        <v>51</v>
      </c>
    </row>
    <row r="602" spans="1:24" x14ac:dyDescent="0.25">
      <c r="A602" s="6" t="str">
        <f t="shared" si="9"/>
        <v>17011</v>
      </c>
      <c r="B602">
        <v>17</v>
      </c>
      <c r="C602">
        <v>11</v>
      </c>
      <c r="D602" t="s">
        <v>1043</v>
      </c>
      <c r="E602" t="s">
        <v>1052</v>
      </c>
      <c r="F602">
        <v>32628</v>
      </c>
      <c r="G602">
        <v>16004</v>
      </c>
      <c r="H602">
        <v>16624</v>
      </c>
      <c r="I602">
        <v>15405</v>
      </c>
      <c r="J602">
        <v>15909</v>
      </c>
      <c r="K602">
        <v>167</v>
      </c>
      <c r="L602">
        <v>176</v>
      </c>
      <c r="M602">
        <v>64</v>
      </c>
      <c r="N602">
        <v>91</v>
      </c>
      <c r="O602">
        <v>120</v>
      </c>
      <c r="P602">
        <v>225</v>
      </c>
      <c r="Q602">
        <v>6</v>
      </c>
      <c r="R602">
        <v>9</v>
      </c>
      <c r="S602">
        <v>242</v>
      </c>
      <c r="T602">
        <v>214</v>
      </c>
      <c r="U602">
        <v>14409</v>
      </c>
      <c r="V602">
        <v>15133</v>
      </c>
      <c r="W602">
        <v>1595</v>
      </c>
      <c r="X602">
        <v>1491</v>
      </c>
    </row>
    <row r="603" spans="1:24" x14ac:dyDescent="0.25">
      <c r="A603" s="6" t="str">
        <f t="shared" si="9"/>
        <v>17013</v>
      </c>
      <c r="B603">
        <v>17</v>
      </c>
      <c r="C603">
        <v>13</v>
      </c>
      <c r="D603" t="s">
        <v>1043</v>
      </c>
      <c r="E603" t="s">
        <v>37</v>
      </c>
      <c r="F603">
        <v>4739</v>
      </c>
      <c r="G603">
        <v>2383</v>
      </c>
      <c r="H603">
        <v>2356</v>
      </c>
      <c r="I603">
        <v>2346</v>
      </c>
      <c r="J603">
        <v>2312</v>
      </c>
      <c r="K603">
        <v>12</v>
      </c>
      <c r="L603">
        <v>9</v>
      </c>
      <c r="M603">
        <v>3</v>
      </c>
      <c r="N603">
        <v>8</v>
      </c>
      <c r="O603">
        <v>2</v>
      </c>
      <c r="P603">
        <v>12</v>
      </c>
      <c r="Q603">
        <v>2</v>
      </c>
      <c r="R603">
        <v>0</v>
      </c>
      <c r="S603">
        <v>18</v>
      </c>
      <c r="T603">
        <v>15</v>
      </c>
      <c r="U603">
        <v>2348</v>
      </c>
      <c r="V603">
        <v>2323</v>
      </c>
      <c r="W603">
        <v>35</v>
      </c>
      <c r="X603">
        <v>33</v>
      </c>
    </row>
    <row r="604" spans="1:24" x14ac:dyDescent="0.25">
      <c r="A604" s="6" t="str">
        <f t="shared" si="9"/>
        <v>17015</v>
      </c>
      <c r="B604">
        <v>17</v>
      </c>
      <c r="C604">
        <v>15</v>
      </c>
      <c r="D604" t="s">
        <v>1043</v>
      </c>
      <c r="E604" t="s">
        <v>201</v>
      </c>
      <c r="F604">
        <v>14305</v>
      </c>
      <c r="G604">
        <v>7126</v>
      </c>
      <c r="H604">
        <v>7179</v>
      </c>
      <c r="I604">
        <v>6836</v>
      </c>
      <c r="J604">
        <v>6927</v>
      </c>
      <c r="K604">
        <v>102</v>
      </c>
      <c r="L604">
        <v>55</v>
      </c>
      <c r="M604">
        <v>35</v>
      </c>
      <c r="N604">
        <v>33</v>
      </c>
      <c r="O604">
        <v>35</v>
      </c>
      <c r="P604">
        <v>52</v>
      </c>
      <c r="Q604">
        <v>0</v>
      </c>
      <c r="R604">
        <v>3</v>
      </c>
      <c r="S604">
        <v>118</v>
      </c>
      <c r="T604">
        <v>109</v>
      </c>
      <c r="U604">
        <v>6831</v>
      </c>
      <c r="V604">
        <v>6915</v>
      </c>
      <c r="W604">
        <v>295</v>
      </c>
      <c r="X604">
        <v>264</v>
      </c>
    </row>
    <row r="605" spans="1:24" x14ac:dyDescent="0.25">
      <c r="A605" s="6" t="str">
        <f t="shared" si="9"/>
        <v>17017</v>
      </c>
      <c r="B605">
        <v>17</v>
      </c>
      <c r="C605">
        <v>17</v>
      </c>
      <c r="D605" t="s">
        <v>1043</v>
      </c>
      <c r="E605" t="s">
        <v>1056</v>
      </c>
      <c r="F605">
        <v>12147</v>
      </c>
      <c r="G605">
        <v>6086</v>
      </c>
      <c r="H605">
        <v>6061</v>
      </c>
      <c r="I605">
        <v>5514</v>
      </c>
      <c r="J605">
        <v>5622</v>
      </c>
      <c r="K605">
        <v>368</v>
      </c>
      <c r="L605">
        <v>256</v>
      </c>
      <c r="M605">
        <v>58</v>
      </c>
      <c r="N605">
        <v>32</v>
      </c>
      <c r="O605">
        <v>50</v>
      </c>
      <c r="P605">
        <v>48</v>
      </c>
      <c r="Q605">
        <v>10</v>
      </c>
      <c r="R605">
        <v>11</v>
      </c>
      <c r="S605">
        <v>86</v>
      </c>
      <c r="T605">
        <v>92</v>
      </c>
      <c r="U605">
        <v>4846</v>
      </c>
      <c r="V605">
        <v>4952</v>
      </c>
      <c r="W605">
        <v>1240</v>
      </c>
      <c r="X605">
        <v>1109</v>
      </c>
    </row>
    <row r="606" spans="1:24" x14ac:dyDescent="0.25">
      <c r="A606" s="6" t="str">
        <f t="shared" si="9"/>
        <v>17019</v>
      </c>
      <c r="B606">
        <v>17</v>
      </c>
      <c r="C606">
        <v>19</v>
      </c>
      <c r="D606" t="s">
        <v>1043</v>
      </c>
      <c r="E606" t="s">
        <v>1058</v>
      </c>
      <c r="F606">
        <v>209689</v>
      </c>
      <c r="G606">
        <v>104175</v>
      </c>
      <c r="H606">
        <v>105514</v>
      </c>
      <c r="I606">
        <v>74822</v>
      </c>
      <c r="J606">
        <v>75734</v>
      </c>
      <c r="K606">
        <v>13759</v>
      </c>
      <c r="L606">
        <v>15270</v>
      </c>
      <c r="M606">
        <v>423</v>
      </c>
      <c r="N606">
        <v>343</v>
      </c>
      <c r="O606">
        <v>11957</v>
      </c>
      <c r="P606">
        <v>10929</v>
      </c>
      <c r="Q606">
        <v>130</v>
      </c>
      <c r="R606">
        <v>81</v>
      </c>
      <c r="S606">
        <v>3084</v>
      </c>
      <c r="T606">
        <v>3157</v>
      </c>
      <c r="U606">
        <v>97368</v>
      </c>
      <c r="V606">
        <v>99204</v>
      </c>
      <c r="W606">
        <v>6807</v>
      </c>
      <c r="X606">
        <v>6310</v>
      </c>
    </row>
    <row r="607" spans="1:24" x14ac:dyDescent="0.25">
      <c r="A607" s="6" t="str">
        <f t="shared" si="9"/>
        <v>17021</v>
      </c>
      <c r="B607">
        <v>17</v>
      </c>
      <c r="C607">
        <v>21</v>
      </c>
      <c r="D607" t="s">
        <v>1043</v>
      </c>
      <c r="E607" t="s">
        <v>1060</v>
      </c>
      <c r="F607">
        <v>32304</v>
      </c>
      <c r="G607">
        <v>16438</v>
      </c>
      <c r="H607">
        <v>15866</v>
      </c>
      <c r="I607">
        <v>15668</v>
      </c>
      <c r="J607">
        <v>15423</v>
      </c>
      <c r="K607">
        <v>441</v>
      </c>
      <c r="L607">
        <v>79</v>
      </c>
      <c r="M607">
        <v>40</v>
      </c>
      <c r="N607">
        <v>51</v>
      </c>
      <c r="O607">
        <v>85</v>
      </c>
      <c r="P607">
        <v>120</v>
      </c>
      <c r="Q607">
        <v>6</v>
      </c>
      <c r="R607">
        <v>8</v>
      </c>
      <c r="S607">
        <v>198</v>
      </c>
      <c r="T607">
        <v>185</v>
      </c>
      <c r="U607">
        <v>16101</v>
      </c>
      <c r="V607">
        <v>15648</v>
      </c>
      <c r="W607">
        <v>337</v>
      </c>
      <c r="X607">
        <v>218</v>
      </c>
    </row>
    <row r="608" spans="1:24" x14ac:dyDescent="0.25">
      <c r="A608" s="6" t="str">
        <f t="shared" si="9"/>
        <v>17023</v>
      </c>
      <c r="B608">
        <v>17</v>
      </c>
      <c r="C608">
        <v>23</v>
      </c>
      <c r="D608" t="s">
        <v>1043</v>
      </c>
      <c r="E608" t="s">
        <v>205</v>
      </c>
      <c r="F608">
        <v>15441</v>
      </c>
      <c r="G608">
        <v>7649</v>
      </c>
      <c r="H608">
        <v>7792</v>
      </c>
      <c r="I608">
        <v>7495</v>
      </c>
      <c r="J608">
        <v>7618</v>
      </c>
      <c r="K608">
        <v>40</v>
      </c>
      <c r="L608">
        <v>35</v>
      </c>
      <c r="M608">
        <v>16</v>
      </c>
      <c r="N608">
        <v>20</v>
      </c>
      <c r="O608">
        <v>15</v>
      </c>
      <c r="P608">
        <v>44</v>
      </c>
      <c r="Q608">
        <v>2</v>
      </c>
      <c r="R608">
        <v>3</v>
      </c>
      <c r="S608">
        <v>81</v>
      </c>
      <c r="T608">
        <v>72</v>
      </c>
      <c r="U608">
        <v>7508</v>
      </c>
      <c r="V608">
        <v>7696</v>
      </c>
      <c r="W608">
        <v>141</v>
      </c>
      <c r="X608">
        <v>96</v>
      </c>
    </row>
    <row r="609" spans="1:24" x14ac:dyDescent="0.25">
      <c r="A609" s="6" t="str">
        <f t="shared" si="9"/>
        <v>17025</v>
      </c>
      <c r="B609">
        <v>17</v>
      </c>
      <c r="C609">
        <v>25</v>
      </c>
      <c r="D609" t="s">
        <v>1043</v>
      </c>
      <c r="E609" t="s">
        <v>49</v>
      </c>
      <c r="F609">
        <v>13184</v>
      </c>
      <c r="G609">
        <v>6531</v>
      </c>
      <c r="H609">
        <v>6653</v>
      </c>
      <c r="I609">
        <v>6360</v>
      </c>
      <c r="J609">
        <v>6463</v>
      </c>
      <c r="K609">
        <v>41</v>
      </c>
      <c r="L609">
        <v>35</v>
      </c>
      <c r="M609">
        <v>15</v>
      </c>
      <c r="N609">
        <v>20</v>
      </c>
      <c r="O609">
        <v>43</v>
      </c>
      <c r="P609">
        <v>72</v>
      </c>
      <c r="Q609">
        <v>0</v>
      </c>
      <c r="R609">
        <v>0</v>
      </c>
      <c r="S609">
        <v>72</v>
      </c>
      <c r="T609">
        <v>63</v>
      </c>
      <c r="U609">
        <v>6418</v>
      </c>
      <c r="V609">
        <v>6553</v>
      </c>
      <c r="W609">
        <v>113</v>
      </c>
      <c r="X609">
        <v>100</v>
      </c>
    </row>
    <row r="610" spans="1:24" x14ac:dyDescent="0.25">
      <c r="A610" s="6" t="str">
        <f t="shared" si="9"/>
        <v>17027</v>
      </c>
      <c r="B610">
        <v>17</v>
      </c>
      <c r="C610">
        <v>27</v>
      </c>
      <c r="D610" t="s">
        <v>1043</v>
      </c>
      <c r="E610" t="s">
        <v>1064</v>
      </c>
      <c r="F610">
        <v>37562</v>
      </c>
      <c r="G610">
        <v>19448</v>
      </c>
      <c r="H610">
        <v>18114</v>
      </c>
      <c r="I610">
        <v>17860</v>
      </c>
      <c r="J610">
        <v>17435</v>
      </c>
      <c r="K610">
        <v>1173</v>
      </c>
      <c r="L610">
        <v>203</v>
      </c>
      <c r="M610">
        <v>80</v>
      </c>
      <c r="N610">
        <v>64</v>
      </c>
      <c r="O610">
        <v>76</v>
      </c>
      <c r="P610">
        <v>148</v>
      </c>
      <c r="Q610">
        <v>14</v>
      </c>
      <c r="R610">
        <v>10</v>
      </c>
      <c r="S610">
        <v>245</v>
      </c>
      <c r="T610">
        <v>254</v>
      </c>
      <c r="U610">
        <v>18704</v>
      </c>
      <c r="V610">
        <v>17660</v>
      </c>
      <c r="W610">
        <v>744</v>
      </c>
      <c r="X610">
        <v>454</v>
      </c>
    </row>
    <row r="611" spans="1:24" x14ac:dyDescent="0.25">
      <c r="A611" s="6" t="str">
        <f t="shared" si="9"/>
        <v>17029</v>
      </c>
      <c r="B611">
        <v>17</v>
      </c>
      <c r="C611">
        <v>29</v>
      </c>
      <c r="D611" t="s">
        <v>1043</v>
      </c>
      <c r="E611" t="s">
        <v>1066</v>
      </c>
      <c r="F611">
        <v>50621</v>
      </c>
      <c r="G611">
        <v>24589</v>
      </c>
      <c r="H611">
        <v>26032</v>
      </c>
      <c r="I611">
        <v>22790</v>
      </c>
      <c r="J611">
        <v>24193</v>
      </c>
      <c r="K611">
        <v>1029</v>
      </c>
      <c r="L611">
        <v>1012</v>
      </c>
      <c r="M611">
        <v>59</v>
      </c>
      <c r="N611">
        <v>71</v>
      </c>
      <c r="O611">
        <v>236</v>
      </c>
      <c r="P611">
        <v>296</v>
      </c>
      <c r="Q611">
        <v>54</v>
      </c>
      <c r="R611">
        <v>11</v>
      </c>
      <c r="S611">
        <v>421</v>
      </c>
      <c r="T611">
        <v>449</v>
      </c>
      <c r="U611">
        <v>23877</v>
      </c>
      <c r="V611">
        <v>25364</v>
      </c>
      <c r="W611">
        <v>712</v>
      </c>
      <c r="X611">
        <v>668</v>
      </c>
    </row>
    <row r="612" spans="1:24" x14ac:dyDescent="0.25">
      <c r="A612" s="6" t="str">
        <f t="shared" si="9"/>
        <v>17031</v>
      </c>
      <c r="B612">
        <v>17</v>
      </c>
      <c r="C612">
        <v>31</v>
      </c>
      <c r="D612" t="s">
        <v>1043</v>
      </c>
      <c r="E612" t="s">
        <v>761</v>
      </c>
      <c r="F612">
        <v>5150233</v>
      </c>
      <c r="G612">
        <v>2500872</v>
      </c>
      <c r="H612">
        <v>2649361</v>
      </c>
      <c r="I612">
        <v>1674529</v>
      </c>
      <c r="J612">
        <v>1695554</v>
      </c>
      <c r="K612">
        <v>558359</v>
      </c>
      <c r="L612">
        <v>668130</v>
      </c>
      <c r="M612">
        <v>19525</v>
      </c>
      <c r="N612">
        <v>18414</v>
      </c>
      <c r="O612">
        <v>194691</v>
      </c>
      <c r="P612">
        <v>212473</v>
      </c>
      <c r="Q612">
        <v>1948</v>
      </c>
      <c r="R612">
        <v>1844</v>
      </c>
      <c r="S612">
        <v>51820</v>
      </c>
      <c r="T612">
        <v>52946</v>
      </c>
      <c r="U612">
        <v>1831106</v>
      </c>
      <c r="V612">
        <v>1999844</v>
      </c>
      <c r="W612">
        <v>669766</v>
      </c>
      <c r="X612">
        <v>649517</v>
      </c>
    </row>
    <row r="613" spans="1:24" x14ac:dyDescent="0.25">
      <c r="A613" s="6" t="str">
        <f t="shared" si="9"/>
        <v>17033</v>
      </c>
      <c r="B613">
        <v>17</v>
      </c>
      <c r="C613">
        <v>33</v>
      </c>
      <c r="D613" t="s">
        <v>1043</v>
      </c>
      <c r="E613" t="s">
        <v>217</v>
      </c>
      <c r="F613">
        <v>18667</v>
      </c>
      <c r="G613">
        <v>9796</v>
      </c>
      <c r="H613">
        <v>8871</v>
      </c>
      <c r="I613">
        <v>8689</v>
      </c>
      <c r="J613">
        <v>8570</v>
      </c>
      <c r="K613">
        <v>900</v>
      </c>
      <c r="L613">
        <v>70</v>
      </c>
      <c r="M613">
        <v>37</v>
      </c>
      <c r="N613">
        <v>35</v>
      </c>
      <c r="O613">
        <v>45</v>
      </c>
      <c r="P613">
        <v>79</v>
      </c>
      <c r="Q613">
        <v>6</v>
      </c>
      <c r="R613">
        <v>3</v>
      </c>
      <c r="S613">
        <v>119</v>
      </c>
      <c r="T613">
        <v>114</v>
      </c>
      <c r="U613">
        <v>9507</v>
      </c>
      <c r="V613">
        <v>8729</v>
      </c>
      <c r="W613">
        <v>289</v>
      </c>
      <c r="X613">
        <v>142</v>
      </c>
    </row>
    <row r="614" spans="1:24" x14ac:dyDescent="0.25">
      <c r="A614" s="6" t="str">
        <f t="shared" si="9"/>
        <v>17035</v>
      </c>
      <c r="B614">
        <v>17</v>
      </c>
      <c r="C614">
        <v>35</v>
      </c>
      <c r="D614" t="s">
        <v>1043</v>
      </c>
      <c r="E614" t="s">
        <v>1070</v>
      </c>
      <c r="F614">
        <v>10766</v>
      </c>
      <c r="G614">
        <v>5358</v>
      </c>
      <c r="H614">
        <v>5408</v>
      </c>
      <c r="I614">
        <v>5230</v>
      </c>
      <c r="J614">
        <v>5269</v>
      </c>
      <c r="K614">
        <v>28</v>
      </c>
      <c r="L614">
        <v>26</v>
      </c>
      <c r="M614">
        <v>12</v>
      </c>
      <c r="N614">
        <v>12</v>
      </c>
      <c r="O614">
        <v>26</v>
      </c>
      <c r="P614">
        <v>42</v>
      </c>
      <c r="Q614">
        <v>2</v>
      </c>
      <c r="R614">
        <v>7</v>
      </c>
      <c r="S614">
        <v>60</v>
      </c>
      <c r="T614">
        <v>52</v>
      </c>
      <c r="U614">
        <v>5297</v>
      </c>
      <c r="V614">
        <v>5350</v>
      </c>
      <c r="W614">
        <v>61</v>
      </c>
      <c r="X614">
        <v>58</v>
      </c>
    </row>
    <row r="615" spans="1:24" x14ac:dyDescent="0.25">
      <c r="A615" s="6" t="str">
        <f t="shared" si="9"/>
        <v>17037</v>
      </c>
      <c r="B615">
        <v>17</v>
      </c>
      <c r="C615">
        <v>37</v>
      </c>
      <c r="D615" t="s">
        <v>1043</v>
      </c>
      <c r="E615" t="s">
        <v>5169</v>
      </c>
      <c r="F615">
        <v>104897</v>
      </c>
      <c r="G615">
        <v>52068</v>
      </c>
      <c r="H615">
        <v>52829</v>
      </c>
      <c r="I615">
        <v>45378</v>
      </c>
      <c r="J615">
        <v>45169</v>
      </c>
      <c r="K615">
        <v>3966</v>
      </c>
      <c r="L615">
        <v>4776</v>
      </c>
      <c r="M615">
        <v>256</v>
      </c>
      <c r="N615">
        <v>231</v>
      </c>
      <c r="O615">
        <v>1368</v>
      </c>
      <c r="P615">
        <v>1472</v>
      </c>
      <c r="Q615">
        <v>46</v>
      </c>
      <c r="R615">
        <v>45</v>
      </c>
      <c r="S615">
        <v>1054</v>
      </c>
      <c r="T615">
        <v>1136</v>
      </c>
      <c r="U615">
        <v>45887</v>
      </c>
      <c r="V615">
        <v>46788</v>
      </c>
      <c r="W615">
        <v>6181</v>
      </c>
      <c r="X615">
        <v>6041</v>
      </c>
    </row>
    <row r="616" spans="1:24" x14ac:dyDescent="0.25">
      <c r="A616" s="6" t="str">
        <f t="shared" si="9"/>
        <v>17039</v>
      </c>
      <c r="B616">
        <v>17</v>
      </c>
      <c r="C616">
        <v>39</v>
      </c>
      <c r="D616" t="s">
        <v>1043</v>
      </c>
      <c r="E616" t="s">
        <v>4110</v>
      </c>
      <c r="F616">
        <v>15638</v>
      </c>
      <c r="G616">
        <v>7766</v>
      </c>
      <c r="H616">
        <v>7872</v>
      </c>
      <c r="I616">
        <v>7502</v>
      </c>
      <c r="J616">
        <v>7656</v>
      </c>
      <c r="K616">
        <v>97</v>
      </c>
      <c r="L616">
        <v>56</v>
      </c>
      <c r="M616">
        <v>25</v>
      </c>
      <c r="N616">
        <v>18</v>
      </c>
      <c r="O616">
        <v>29</v>
      </c>
      <c r="P616">
        <v>46</v>
      </c>
      <c r="Q616">
        <v>3</v>
      </c>
      <c r="R616">
        <v>5</v>
      </c>
      <c r="S616">
        <v>110</v>
      </c>
      <c r="T616">
        <v>91</v>
      </c>
      <c r="U616">
        <v>7539</v>
      </c>
      <c r="V616">
        <v>7663</v>
      </c>
      <c r="W616">
        <v>227</v>
      </c>
      <c r="X616">
        <v>209</v>
      </c>
    </row>
    <row r="617" spans="1:24" x14ac:dyDescent="0.25">
      <c r="A617" s="6" t="str">
        <f t="shared" si="9"/>
        <v>17041</v>
      </c>
      <c r="B617">
        <v>17</v>
      </c>
      <c r="C617">
        <v>41</v>
      </c>
      <c r="D617" t="s">
        <v>1043</v>
      </c>
      <c r="E617" t="s">
        <v>472</v>
      </c>
      <c r="F617">
        <v>19465</v>
      </c>
      <c r="G617">
        <v>9668</v>
      </c>
      <c r="H617">
        <v>9797</v>
      </c>
      <c r="I617">
        <v>9333</v>
      </c>
      <c r="J617">
        <v>9510</v>
      </c>
      <c r="K617">
        <v>78</v>
      </c>
      <c r="L617">
        <v>56</v>
      </c>
      <c r="M617">
        <v>49</v>
      </c>
      <c r="N617">
        <v>30</v>
      </c>
      <c r="O617">
        <v>74</v>
      </c>
      <c r="P617">
        <v>71</v>
      </c>
      <c r="Q617">
        <v>0</v>
      </c>
      <c r="R617">
        <v>0</v>
      </c>
      <c r="S617">
        <v>134</v>
      </c>
      <c r="T617">
        <v>130</v>
      </c>
      <c r="U617">
        <v>8899</v>
      </c>
      <c r="V617">
        <v>9143</v>
      </c>
      <c r="W617">
        <v>769</v>
      </c>
      <c r="X617">
        <v>654</v>
      </c>
    </row>
    <row r="618" spans="1:24" x14ac:dyDescent="0.25">
      <c r="A618" s="6" t="str">
        <f t="shared" si="9"/>
        <v>17043</v>
      </c>
      <c r="B618">
        <v>17</v>
      </c>
      <c r="C618">
        <v>43</v>
      </c>
      <c r="D618" t="s">
        <v>1043</v>
      </c>
      <c r="E618" t="s">
        <v>5179</v>
      </c>
      <c r="F618">
        <v>922921</v>
      </c>
      <c r="G618">
        <v>453686</v>
      </c>
      <c r="H618">
        <v>469235</v>
      </c>
      <c r="I618">
        <v>361872</v>
      </c>
      <c r="J618">
        <v>371442</v>
      </c>
      <c r="K618">
        <v>22726</v>
      </c>
      <c r="L618">
        <v>26094</v>
      </c>
      <c r="M618">
        <v>1810</v>
      </c>
      <c r="N618">
        <v>1832</v>
      </c>
      <c r="O618">
        <v>57352</v>
      </c>
      <c r="P618">
        <v>60155</v>
      </c>
      <c r="Q618">
        <v>273</v>
      </c>
      <c r="R618">
        <v>232</v>
      </c>
      <c r="S618">
        <v>9653</v>
      </c>
      <c r="T618">
        <v>9480</v>
      </c>
      <c r="U618">
        <v>385199</v>
      </c>
      <c r="V618">
        <v>403212</v>
      </c>
      <c r="W618">
        <v>68487</v>
      </c>
      <c r="X618">
        <v>66023</v>
      </c>
    </row>
    <row r="619" spans="1:24" x14ac:dyDescent="0.25">
      <c r="A619" s="6" t="str">
        <f t="shared" si="9"/>
        <v>17045</v>
      </c>
      <c r="B619">
        <v>17</v>
      </c>
      <c r="C619">
        <v>45</v>
      </c>
      <c r="D619" t="s">
        <v>1043</v>
      </c>
      <c r="E619" t="s">
        <v>1078</v>
      </c>
      <c r="F619">
        <v>17161</v>
      </c>
      <c r="G619">
        <v>8409</v>
      </c>
      <c r="H619">
        <v>8752</v>
      </c>
      <c r="I619">
        <v>8211</v>
      </c>
      <c r="J619">
        <v>8564</v>
      </c>
      <c r="K619">
        <v>55</v>
      </c>
      <c r="L619">
        <v>47</v>
      </c>
      <c r="M619">
        <v>23</v>
      </c>
      <c r="N619">
        <v>19</v>
      </c>
      <c r="O619">
        <v>26</v>
      </c>
      <c r="P619">
        <v>36</v>
      </c>
      <c r="Q619">
        <v>4</v>
      </c>
      <c r="R619">
        <v>1</v>
      </c>
      <c r="S619">
        <v>90</v>
      </c>
      <c r="T619">
        <v>85</v>
      </c>
      <c r="U619">
        <v>8307</v>
      </c>
      <c r="V619">
        <v>8623</v>
      </c>
      <c r="W619">
        <v>102</v>
      </c>
      <c r="X619">
        <v>129</v>
      </c>
    </row>
    <row r="620" spans="1:24" x14ac:dyDescent="0.25">
      <c r="A620" s="6" t="str">
        <f t="shared" si="9"/>
        <v>17047</v>
      </c>
      <c r="B620">
        <v>17</v>
      </c>
      <c r="C620">
        <v>47</v>
      </c>
      <c r="D620" t="s">
        <v>1043</v>
      </c>
      <c r="E620" t="s">
        <v>1080</v>
      </c>
      <c r="F620">
        <v>6395</v>
      </c>
      <c r="G620">
        <v>3130</v>
      </c>
      <c r="H620">
        <v>3265</v>
      </c>
      <c r="I620">
        <v>3055</v>
      </c>
      <c r="J620">
        <v>3167</v>
      </c>
      <c r="K620">
        <v>17</v>
      </c>
      <c r="L620">
        <v>17</v>
      </c>
      <c r="M620">
        <v>12</v>
      </c>
      <c r="N620">
        <v>19</v>
      </c>
      <c r="O620">
        <v>9</v>
      </c>
      <c r="P620">
        <v>16</v>
      </c>
      <c r="Q620">
        <v>0</v>
      </c>
      <c r="R620">
        <v>0</v>
      </c>
      <c r="S620">
        <v>37</v>
      </c>
      <c r="T620">
        <v>46</v>
      </c>
      <c r="U620">
        <v>3082</v>
      </c>
      <c r="V620">
        <v>3224</v>
      </c>
      <c r="W620">
        <v>48</v>
      </c>
      <c r="X620">
        <v>41</v>
      </c>
    </row>
    <row r="621" spans="1:24" x14ac:dyDescent="0.25">
      <c r="A621" s="6" t="str">
        <f t="shared" si="9"/>
        <v>17049</v>
      </c>
      <c r="B621">
        <v>17</v>
      </c>
      <c r="C621">
        <v>49</v>
      </c>
      <c r="D621" t="s">
        <v>1043</v>
      </c>
      <c r="E621" t="s">
        <v>786</v>
      </c>
      <c r="F621">
        <v>34008</v>
      </c>
      <c r="G621">
        <v>16975</v>
      </c>
      <c r="H621">
        <v>17033</v>
      </c>
      <c r="I621">
        <v>16544</v>
      </c>
      <c r="J621">
        <v>16629</v>
      </c>
      <c r="K621">
        <v>122</v>
      </c>
      <c r="L621">
        <v>90</v>
      </c>
      <c r="M621">
        <v>44</v>
      </c>
      <c r="N621">
        <v>41</v>
      </c>
      <c r="O621">
        <v>115</v>
      </c>
      <c r="P621">
        <v>114</v>
      </c>
      <c r="Q621">
        <v>2</v>
      </c>
      <c r="R621">
        <v>7</v>
      </c>
      <c r="S621">
        <v>148</v>
      </c>
      <c r="T621">
        <v>152</v>
      </c>
      <c r="U621">
        <v>16569</v>
      </c>
      <c r="V621">
        <v>16657</v>
      </c>
      <c r="W621">
        <v>406</v>
      </c>
      <c r="X621">
        <v>376</v>
      </c>
    </row>
    <row r="622" spans="1:24" x14ac:dyDescent="0.25">
      <c r="A622" s="6" t="str">
        <f t="shared" si="9"/>
        <v>17051</v>
      </c>
      <c r="B622">
        <v>17</v>
      </c>
      <c r="C622">
        <v>51</v>
      </c>
      <c r="D622" t="s">
        <v>1043</v>
      </c>
      <c r="E622" t="s">
        <v>79</v>
      </c>
      <c r="F622">
        <v>21336</v>
      </c>
      <c r="G622">
        <v>11249</v>
      </c>
      <c r="H622">
        <v>10087</v>
      </c>
      <c r="I622">
        <v>10110</v>
      </c>
      <c r="J622">
        <v>9843</v>
      </c>
      <c r="K622">
        <v>927</v>
      </c>
      <c r="L622">
        <v>47</v>
      </c>
      <c r="M622">
        <v>33</v>
      </c>
      <c r="N622">
        <v>33</v>
      </c>
      <c r="O622">
        <v>36</v>
      </c>
      <c r="P622">
        <v>49</v>
      </c>
      <c r="Q622">
        <v>2</v>
      </c>
      <c r="R622">
        <v>3</v>
      </c>
      <c r="S622">
        <v>141</v>
      </c>
      <c r="T622">
        <v>112</v>
      </c>
      <c r="U622">
        <v>10982</v>
      </c>
      <c r="V622">
        <v>9962</v>
      </c>
      <c r="W622">
        <v>267</v>
      </c>
      <c r="X622">
        <v>125</v>
      </c>
    </row>
    <row r="623" spans="1:24" x14ac:dyDescent="0.25">
      <c r="A623" s="6" t="str">
        <f t="shared" si="9"/>
        <v>17053</v>
      </c>
      <c r="B623">
        <v>17</v>
      </c>
      <c r="C623">
        <v>53</v>
      </c>
      <c r="D623" t="s">
        <v>1043</v>
      </c>
      <c r="E623" t="s">
        <v>1084</v>
      </c>
      <c r="F623">
        <v>12961</v>
      </c>
      <c r="G623">
        <v>6404</v>
      </c>
      <c r="H623">
        <v>6557</v>
      </c>
      <c r="I623">
        <v>6154</v>
      </c>
      <c r="J623">
        <v>6347</v>
      </c>
      <c r="K623">
        <v>96</v>
      </c>
      <c r="L623">
        <v>43</v>
      </c>
      <c r="M623">
        <v>28</v>
      </c>
      <c r="N623">
        <v>20</v>
      </c>
      <c r="O623">
        <v>25</v>
      </c>
      <c r="P623">
        <v>47</v>
      </c>
      <c r="Q623">
        <v>4</v>
      </c>
      <c r="R623">
        <v>5</v>
      </c>
      <c r="S623">
        <v>97</v>
      </c>
      <c r="T623">
        <v>95</v>
      </c>
      <c r="U623">
        <v>6154</v>
      </c>
      <c r="V623">
        <v>6326</v>
      </c>
      <c r="W623">
        <v>250</v>
      </c>
      <c r="X623">
        <v>231</v>
      </c>
    </row>
    <row r="624" spans="1:24" x14ac:dyDescent="0.25">
      <c r="A624" s="6" t="str">
        <f t="shared" si="9"/>
        <v>17055</v>
      </c>
      <c r="B624">
        <v>17</v>
      </c>
      <c r="C624">
        <v>55</v>
      </c>
      <c r="D624" t="s">
        <v>1043</v>
      </c>
      <c r="E624" t="s">
        <v>81</v>
      </c>
      <c r="F624">
        <v>38469</v>
      </c>
      <c r="G624">
        <v>18942</v>
      </c>
      <c r="H624">
        <v>19527</v>
      </c>
      <c r="I624">
        <v>18397</v>
      </c>
      <c r="J624">
        <v>18971</v>
      </c>
      <c r="K624">
        <v>137</v>
      </c>
      <c r="L624">
        <v>98</v>
      </c>
      <c r="M624">
        <v>64</v>
      </c>
      <c r="N624">
        <v>90</v>
      </c>
      <c r="O624">
        <v>62</v>
      </c>
      <c r="P624">
        <v>93</v>
      </c>
      <c r="Q624">
        <v>3</v>
      </c>
      <c r="R624">
        <v>4</v>
      </c>
      <c r="S624">
        <v>279</v>
      </c>
      <c r="T624">
        <v>271</v>
      </c>
      <c r="U624">
        <v>18607</v>
      </c>
      <c r="V624">
        <v>19199</v>
      </c>
      <c r="W624">
        <v>335</v>
      </c>
      <c r="X624">
        <v>328</v>
      </c>
    </row>
    <row r="625" spans="1:24" x14ac:dyDescent="0.25">
      <c r="A625" s="6" t="str">
        <f t="shared" si="9"/>
        <v>17057</v>
      </c>
      <c r="B625">
        <v>17</v>
      </c>
      <c r="C625">
        <v>57</v>
      </c>
      <c r="D625" t="s">
        <v>1043</v>
      </c>
      <c r="E625" t="s">
        <v>231</v>
      </c>
      <c r="F625">
        <v>34340</v>
      </c>
      <c r="G625">
        <v>17882</v>
      </c>
      <c r="H625">
        <v>16458</v>
      </c>
      <c r="I625">
        <v>16163</v>
      </c>
      <c r="J625">
        <v>16064</v>
      </c>
      <c r="K625">
        <v>1284</v>
      </c>
      <c r="L625">
        <v>116</v>
      </c>
      <c r="M625">
        <v>186</v>
      </c>
      <c r="N625">
        <v>53</v>
      </c>
      <c r="O625">
        <v>54</v>
      </c>
      <c r="P625">
        <v>53</v>
      </c>
      <c r="Q625">
        <v>6</v>
      </c>
      <c r="R625">
        <v>1</v>
      </c>
      <c r="S625">
        <v>189</v>
      </c>
      <c r="T625">
        <v>171</v>
      </c>
      <c r="U625">
        <v>17040</v>
      </c>
      <c r="V625">
        <v>16225</v>
      </c>
      <c r="W625">
        <v>842</v>
      </c>
      <c r="X625">
        <v>233</v>
      </c>
    </row>
    <row r="626" spans="1:24" x14ac:dyDescent="0.25">
      <c r="A626" s="6" t="str">
        <f t="shared" si="9"/>
        <v>17059</v>
      </c>
      <c r="B626">
        <v>17</v>
      </c>
      <c r="C626">
        <v>59</v>
      </c>
      <c r="D626" t="s">
        <v>1043</v>
      </c>
      <c r="E626" t="s">
        <v>1088</v>
      </c>
      <c r="F626">
        <v>4828</v>
      </c>
      <c r="G626">
        <v>2368</v>
      </c>
      <c r="H626">
        <v>2460</v>
      </c>
      <c r="I626">
        <v>2291</v>
      </c>
      <c r="J626">
        <v>2381</v>
      </c>
      <c r="K626">
        <v>24</v>
      </c>
      <c r="L626">
        <v>10</v>
      </c>
      <c r="M626">
        <v>12</v>
      </c>
      <c r="N626">
        <v>10</v>
      </c>
      <c r="O626">
        <v>5</v>
      </c>
      <c r="P626">
        <v>7</v>
      </c>
      <c r="Q626">
        <v>0</v>
      </c>
      <c r="R626">
        <v>0</v>
      </c>
      <c r="S626">
        <v>36</v>
      </c>
      <c r="T626">
        <v>52</v>
      </c>
      <c r="U626">
        <v>2318</v>
      </c>
      <c r="V626">
        <v>2433</v>
      </c>
      <c r="W626">
        <v>50</v>
      </c>
      <c r="X626">
        <v>27</v>
      </c>
    </row>
    <row r="627" spans="1:24" x14ac:dyDescent="0.25">
      <c r="A627" s="6" t="str">
        <f t="shared" si="9"/>
        <v>17061</v>
      </c>
      <c r="B627">
        <v>17</v>
      </c>
      <c r="C627">
        <v>61</v>
      </c>
      <c r="D627" t="s">
        <v>1043</v>
      </c>
      <c r="E627" t="s">
        <v>85</v>
      </c>
      <c r="F627">
        <v>12969</v>
      </c>
      <c r="G627">
        <v>6556</v>
      </c>
      <c r="H627">
        <v>6413</v>
      </c>
      <c r="I627">
        <v>6325</v>
      </c>
      <c r="J627">
        <v>6293</v>
      </c>
      <c r="K627">
        <v>140</v>
      </c>
      <c r="L627">
        <v>32</v>
      </c>
      <c r="M627">
        <v>19</v>
      </c>
      <c r="N627">
        <v>22</v>
      </c>
      <c r="O627">
        <v>19</v>
      </c>
      <c r="P627">
        <v>13</v>
      </c>
      <c r="Q627">
        <v>1</v>
      </c>
      <c r="R627">
        <v>1</v>
      </c>
      <c r="S627">
        <v>52</v>
      </c>
      <c r="T627">
        <v>52</v>
      </c>
      <c r="U627">
        <v>6466</v>
      </c>
      <c r="V627">
        <v>6335</v>
      </c>
      <c r="W627">
        <v>90</v>
      </c>
      <c r="X627">
        <v>78</v>
      </c>
    </row>
    <row r="628" spans="1:24" x14ac:dyDescent="0.25">
      <c r="A628" s="6" t="str">
        <f t="shared" si="9"/>
        <v>17063</v>
      </c>
      <c r="B628">
        <v>17</v>
      </c>
      <c r="C628">
        <v>63</v>
      </c>
      <c r="D628" t="s">
        <v>1043</v>
      </c>
      <c r="E628" t="s">
        <v>1091</v>
      </c>
      <c r="F628">
        <v>51054</v>
      </c>
      <c r="G628">
        <v>25418</v>
      </c>
      <c r="H628">
        <v>25636</v>
      </c>
      <c r="I628">
        <v>24319</v>
      </c>
      <c r="J628">
        <v>24479</v>
      </c>
      <c r="K628">
        <v>471</v>
      </c>
      <c r="L628">
        <v>453</v>
      </c>
      <c r="M628">
        <v>93</v>
      </c>
      <c r="N628">
        <v>91</v>
      </c>
      <c r="O628">
        <v>187</v>
      </c>
      <c r="P628">
        <v>232</v>
      </c>
      <c r="Q628">
        <v>11</v>
      </c>
      <c r="R628">
        <v>35</v>
      </c>
      <c r="S628">
        <v>337</v>
      </c>
      <c r="T628">
        <v>346</v>
      </c>
      <c r="U628">
        <v>22626</v>
      </c>
      <c r="V628">
        <v>23056</v>
      </c>
      <c r="W628">
        <v>2792</v>
      </c>
      <c r="X628">
        <v>2580</v>
      </c>
    </row>
    <row r="629" spans="1:24" x14ac:dyDescent="0.25">
      <c r="A629" s="6" t="str">
        <f t="shared" si="9"/>
        <v>17065</v>
      </c>
      <c r="B629">
        <v>17</v>
      </c>
      <c r="C629">
        <v>65</v>
      </c>
      <c r="D629" t="s">
        <v>1043</v>
      </c>
      <c r="E629" t="s">
        <v>621</v>
      </c>
      <c r="F629">
        <v>8116</v>
      </c>
      <c r="G629">
        <v>3977</v>
      </c>
      <c r="H629">
        <v>4139</v>
      </c>
      <c r="I629">
        <v>3874</v>
      </c>
      <c r="J629">
        <v>4041</v>
      </c>
      <c r="K629">
        <v>33</v>
      </c>
      <c r="L629">
        <v>19</v>
      </c>
      <c r="M629">
        <v>19</v>
      </c>
      <c r="N629">
        <v>15</v>
      </c>
      <c r="O629">
        <v>9</v>
      </c>
      <c r="P629">
        <v>21</v>
      </c>
      <c r="Q629">
        <v>1</v>
      </c>
      <c r="R629">
        <v>0</v>
      </c>
      <c r="S629">
        <v>41</v>
      </c>
      <c r="T629">
        <v>43</v>
      </c>
      <c r="U629">
        <v>3893</v>
      </c>
      <c r="V629">
        <v>4070</v>
      </c>
      <c r="W629">
        <v>84</v>
      </c>
      <c r="X629">
        <v>69</v>
      </c>
    </row>
    <row r="630" spans="1:24" x14ac:dyDescent="0.25">
      <c r="A630" s="6" t="str">
        <f t="shared" si="9"/>
        <v>17067</v>
      </c>
      <c r="B630">
        <v>17</v>
      </c>
      <c r="C630">
        <v>67</v>
      </c>
      <c r="D630" t="s">
        <v>1043</v>
      </c>
      <c r="E630" t="s">
        <v>819</v>
      </c>
      <c r="F630">
        <v>17708</v>
      </c>
      <c r="G630">
        <v>8758</v>
      </c>
      <c r="H630">
        <v>8950</v>
      </c>
      <c r="I630">
        <v>8546</v>
      </c>
      <c r="J630">
        <v>8710</v>
      </c>
      <c r="K630">
        <v>59</v>
      </c>
      <c r="L630">
        <v>55</v>
      </c>
      <c r="M630">
        <v>28</v>
      </c>
      <c r="N630">
        <v>35</v>
      </c>
      <c r="O630">
        <v>34</v>
      </c>
      <c r="P630">
        <v>33</v>
      </c>
      <c r="Q630">
        <v>8</v>
      </c>
      <c r="R630">
        <v>8</v>
      </c>
      <c r="S630">
        <v>83</v>
      </c>
      <c r="T630">
        <v>109</v>
      </c>
      <c r="U630">
        <v>8615</v>
      </c>
      <c r="V630">
        <v>8815</v>
      </c>
      <c r="W630">
        <v>143</v>
      </c>
      <c r="X630">
        <v>135</v>
      </c>
    </row>
    <row r="631" spans="1:24" x14ac:dyDescent="0.25">
      <c r="A631" s="6" t="str">
        <f t="shared" si="9"/>
        <v>17069</v>
      </c>
      <c r="B631">
        <v>17</v>
      </c>
      <c r="C631">
        <v>69</v>
      </c>
      <c r="D631" t="s">
        <v>1043</v>
      </c>
      <c r="E631" t="s">
        <v>1095</v>
      </c>
      <c r="F631">
        <v>3821</v>
      </c>
      <c r="G631">
        <v>1933</v>
      </c>
      <c r="H631">
        <v>1888</v>
      </c>
      <c r="I631">
        <v>1879</v>
      </c>
      <c r="J631">
        <v>1820</v>
      </c>
      <c r="K631">
        <v>9</v>
      </c>
      <c r="L631">
        <v>8</v>
      </c>
      <c r="M631">
        <v>11</v>
      </c>
      <c r="N631">
        <v>16</v>
      </c>
      <c r="O631">
        <v>9</v>
      </c>
      <c r="P631">
        <v>10</v>
      </c>
      <c r="Q631">
        <v>2</v>
      </c>
      <c r="R631">
        <v>3</v>
      </c>
      <c r="S631">
        <v>23</v>
      </c>
      <c r="T631">
        <v>31</v>
      </c>
      <c r="U631">
        <v>1896</v>
      </c>
      <c r="V631">
        <v>1832</v>
      </c>
      <c r="W631">
        <v>37</v>
      </c>
      <c r="X631">
        <v>56</v>
      </c>
    </row>
    <row r="632" spans="1:24" x14ac:dyDescent="0.25">
      <c r="A632" s="6" t="str">
        <f t="shared" si="9"/>
        <v>17071</v>
      </c>
      <c r="B632">
        <v>17</v>
      </c>
      <c r="C632">
        <v>71</v>
      </c>
      <c r="D632" t="s">
        <v>1043</v>
      </c>
      <c r="E632" t="s">
        <v>1097</v>
      </c>
      <c r="F632">
        <v>6646</v>
      </c>
      <c r="G632">
        <v>3231</v>
      </c>
      <c r="H632">
        <v>3415</v>
      </c>
      <c r="I632">
        <v>3153</v>
      </c>
      <c r="J632">
        <v>3307</v>
      </c>
      <c r="K632">
        <v>16</v>
      </c>
      <c r="L632">
        <v>25</v>
      </c>
      <c r="M632">
        <v>13</v>
      </c>
      <c r="N632">
        <v>9</v>
      </c>
      <c r="O632">
        <v>6</v>
      </c>
      <c r="P632">
        <v>26</v>
      </c>
      <c r="Q632">
        <v>3</v>
      </c>
      <c r="R632">
        <v>2</v>
      </c>
      <c r="S632">
        <v>40</v>
      </c>
      <c r="T632">
        <v>46</v>
      </c>
      <c r="U632">
        <v>3179</v>
      </c>
      <c r="V632">
        <v>3344</v>
      </c>
      <c r="W632">
        <v>52</v>
      </c>
      <c r="X632">
        <v>71</v>
      </c>
    </row>
    <row r="633" spans="1:24" x14ac:dyDescent="0.25">
      <c r="A633" s="6" t="str">
        <f t="shared" si="9"/>
        <v>17073</v>
      </c>
      <c r="B633">
        <v>17</v>
      </c>
      <c r="C633">
        <v>73</v>
      </c>
      <c r="D633" t="s">
        <v>1043</v>
      </c>
      <c r="E633" t="s">
        <v>89</v>
      </c>
      <c r="F633">
        <v>48913</v>
      </c>
      <c r="G633">
        <v>24402</v>
      </c>
      <c r="H633">
        <v>24511</v>
      </c>
      <c r="I633">
        <v>23282</v>
      </c>
      <c r="J633">
        <v>23489</v>
      </c>
      <c r="K633">
        <v>564</v>
      </c>
      <c r="L633">
        <v>405</v>
      </c>
      <c r="M633">
        <v>83</v>
      </c>
      <c r="N633">
        <v>78</v>
      </c>
      <c r="O633">
        <v>97</v>
      </c>
      <c r="P633">
        <v>133</v>
      </c>
      <c r="Q633">
        <v>8</v>
      </c>
      <c r="R633">
        <v>6</v>
      </c>
      <c r="S633">
        <v>368</v>
      </c>
      <c r="T633">
        <v>400</v>
      </c>
      <c r="U633">
        <v>22863</v>
      </c>
      <c r="V633">
        <v>23122</v>
      </c>
      <c r="W633">
        <v>1539</v>
      </c>
      <c r="X633">
        <v>1389</v>
      </c>
    </row>
    <row r="634" spans="1:24" x14ac:dyDescent="0.25">
      <c r="A634" s="6" t="str">
        <f t="shared" si="9"/>
        <v>17075</v>
      </c>
      <c r="B634">
        <v>17</v>
      </c>
      <c r="C634">
        <v>75</v>
      </c>
      <c r="D634" t="s">
        <v>1043</v>
      </c>
      <c r="E634" t="s">
        <v>1100</v>
      </c>
      <c r="F634">
        <v>27114</v>
      </c>
      <c r="G634">
        <v>13349</v>
      </c>
      <c r="H634">
        <v>13765</v>
      </c>
      <c r="I634">
        <v>12809</v>
      </c>
      <c r="J634">
        <v>13320</v>
      </c>
      <c r="K634">
        <v>216</v>
      </c>
      <c r="L634">
        <v>115</v>
      </c>
      <c r="M634">
        <v>55</v>
      </c>
      <c r="N634">
        <v>48</v>
      </c>
      <c r="O634">
        <v>64</v>
      </c>
      <c r="P634">
        <v>88</v>
      </c>
      <c r="Q634">
        <v>3</v>
      </c>
      <c r="R634">
        <v>6</v>
      </c>
      <c r="S634">
        <v>202</v>
      </c>
      <c r="T634">
        <v>188</v>
      </c>
      <c r="U634">
        <v>12325</v>
      </c>
      <c r="V634">
        <v>12811</v>
      </c>
      <c r="W634">
        <v>1024</v>
      </c>
      <c r="X634">
        <v>954</v>
      </c>
    </row>
    <row r="635" spans="1:24" x14ac:dyDescent="0.25">
      <c r="A635" s="6" t="str">
        <f t="shared" si="9"/>
        <v>17077</v>
      </c>
      <c r="B635">
        <v>17</v>
      </c>
      <c r="C635">
        <v>77</v>
      </c>
      <c r="D635" t="s">
        <v>1043</v>
      </c>
      <c r="E635" t="s">
        <v>93</v>
      </c>
      <c r="F635">
        <v>56750</v>
      </c>
      <c r="G635">
        <v>28122</v>
      </c>
      <c r="H635">
        <v>28628</v>
      </c>
      <c r="I635">
        <v>22195</v>
      </c>
      <c r="J635">
        <v>21899</v>
      </c>
      <c r="K635">
        <v>3929</v>
      </c>
      <c r="L635">
        <v>4699</v>
      </c>
      <c r="M635">
        <v>158</v>
      </c>
      <c r="N635">
        <v>161</v>
      </c>
      <c r="O635">
        <v>1011</v>
      </c>
      <c r="P635">
        <v>1000</v>
      </c>
      <c r="Q635">
        <v>27</v>
      </c>
      <c r="R635">
        <v>26</v>
      </c>
      <c r="S635">
        <v>802</v>
      </c>
      <c r="T635">
        <v>843</v>
      </c>
      <c r="U635">
        <v>26809</v>
      </c>
      <c r="V635">
        <v>27300</v>
      </c>
      <c r="W635">
        <v>1313</v>
      </c>
      <c r="X635">
        <v>1328</v>
      </c>
    </row>
    <row r="636" spans="1:24" x14ac:dyDescent="0.25">
      <c r="A636" s="6" t="str">
        <f t="shared" si="9"/>
        <v>17079</v>
      </c>
      <c r="B636">
        <v>17</v>
      </c>
      <c r="C636">
        <v>79</v>
      </c>
      <c r="D636" t="s">
        <v>1043</v>
      </c>
      <c r="E636" t="s">
        <v>834</v>
      </c>
      <c r="F636">
        <v>9610</v>
      </c>
      <c r="G636">
        <v>4815</v>
      </c>
      <c r="H636">
        <v>4795</v>
      </c>
      <c r="I636">
        <v>4739</v>
      </c>
      <c r="J636">
        <v>4710</v>
      </c>
      <c r="K636">
        <v>18</v>
      </c>
      <c r="L636">
        <v>11</v>
      </c>
      <c r="M636">
        <v>12</v>
      </c>
      <c r="N636">
        <v>10</v>
      </c>
      <c r="O636">
        <v>9</v>
      </c>
      <c r="P636">
        <v>23</v>
      </c>
      <c r="Q636">
        <v>0</v>
      </c>
      <c r="R636">
        <v>2</v>
      </c>
      <c r="S636">
        <v>37</v>
      </c>
      <c r="T636">
        <v>39</v>
      </c>
      <c r="U636">
        <v>4741</v>
      </c>
      <c r="V636">
        <v>4692</v>
      </c>
      <c r="W636">
        <v>74</v>
      </c>
      <c r="X636">
        <v>103</v>
      </c>
    </row>
    <row r="637" spans="1:24" x14ac:dyDescent="0.25">
      <c r="A637" s="6" t="str">
        <f t="shared" si="9"/>
        <v>17081</v>
      </c>
      <c r="B637">
        <v>17</v>
      </c>
      <c r="C637">
        <v>81</v>
      </c>
      <c r="D637" t="s">
        <v>1043</v>
      </c>
      <c r="E637" t="s">
        <v>95</v>
      </c>
      <c r="F637">
        <v>37684</v>
      </c>
      <c r="G637">
        <v>19399</v>
      </c>
      <c r="H637">
        <v>18285</v>
      </c>
      <c r="I637">
        <v>16648</v>
      </c>
      <c r="J637">
        <v>16273</v>
      </c>
      <c r="K637">
        <v>2076</v>
      </c>
      <c r="L637">
        <v>1281</v>
      </c>
      <c r="M637">
        <v>82</v>
      </c>
      <c r="N637">
        <v>68</v>
      </c>
      <c r="O637">
        <v>219</v>
      </c>
      <c r="P637">
        <v>228</v>
      </c>
      <c r="Q637">
        <v>7</v>
      </c>
      <c r="R637">
        <v>7</v>
      </c>
      <c r="S637">
        <v>367</v>
      </c>
      <c r="T637">
        <v>428</v>
      </c>
      <c r="U637">
        <v>18731</v>
      </c>
      <c r="V637">
        <v>17858</v>
      </c>
      <c r="W637">
        <v>668</v>
      </c>
      <c r="X637">
        <v>427</v>
      </c>
    </row>
    <row r="638" spans="1:24" x14ac:dyDescent="0.25">
      <c r="A638" s="6" t="str">
        <f t="shared" si="9"/>
        <v>17083</v>
      </c>
      <c r="B638">
        <v>17</v>
      </c>
      <c r="C638">
        <v>83</v>
      </c>
      <c r="D638" t="s">
        <v>1043</v>
      </c>
      <c r="E638" t="s">
        <v>1105</v>
      </c>
      <c r="F638">
        <v>21773</v>
      </c>
      <c r="G638">
        <v>10596</v>
      </c>
      <c r="H638">
        <v>11177</v>
      </c>
      <c r="I638">
        <v>10275</v>
      </c>
      <c r="J638">
        <v>10733</v>
      </c>
      <c r="K638">
        <v>100</v>
      </c>
      <c r="L638">
        <v>75</v>
      </c>
      <c r="M638">
        <v>45</v>
      </c>
      <c r="N638">
        <v>35</v>
      </c>
      <c r="O638">
        <v>38</v>
      </c>
      <c r="P638">
        <v>182</v>
      </c>
      <c r="Q638">
        <v>5</v>
      </c>
      <c r="R638">
        <v>2</v>
      </c>
      <c r="S638">
        <v>133</v>
      </c>
      <c r="T638">
        <v>150</v>
      </c>
      <c r="U638">
        <v>10451</v>
      </c>
      <c r="V638">
        <v>11008</v>
      </c>
      <c r="W638">
        <v>145</v>
      </c>
      <c r="X638">
        <v>169</v>
      </c>
    </row>
    <row r="639" spans="1:24" x14ac:dyDescent="0.25">
      <c r="A639" s="6" t="str">
        <f t="shared" si="9"/>
        <v>17085</v>
      </c>
      <c r="B639">
        <v>17</v>
      </c>
      <c r="C639">
        <v>85</v>
      </c>
      <c r="D639" t="s">
        <v>1043</v>
      </c>
      <c r="E639" t="s">
        <v>1107</v>
      </c>
      <c r="F639">
        <v>21235</v>
      </c>
      <c r="G639">
        <v>10636</v>
      </c>
      <c r="H639">
        <v>10599</v>
      </c>
      <c r="I639">
        <v>10322</v>
      </c>
      <c r="J639">
        <v>10338</v>
      </c>
      <c r="K639">
        <v>98</v>
      </c>
      <c r="L639">
        <v>65</v>
      </c>
      <c r="M639">
        <v>40</v>
      </c>
      <c r="N639">
        <v>30</v>
      </c>
      <c r="O639">
        <v>43</v>
      </c>
      <c r="P639">
        <v>60</v>
      </c>
      <c r="Q639">
        <v>8</v>
      </c>
      <c r="R639">
        <v>4</v>
      </c>
      <c r="S639">
        <v>125</v>
      </c>
      <c r="T639">
        <v>102</v>
      </c>
      <c r="U639">
        <v>10279</v>
      </c>
      <c r="V639">
        <v>10286</v>
      </c>
      <c r="W639">
        <v>357</v>
      </c>
      <c r="X639">
        <v>313</v>
      </c>
    </row>
    <row r="640" spans="1:24" x14ac:dyDescent="0.25">
      <c r="A640" s="6" t="str">
        <f t="shared" si="9"/>
        <v>17087</v>
      </c>
      <c r="B640">
        <v>17</v>
      </c>
      <c r="C640">
        <v>87</v>
      </c>
      <c r="D640" t="s">
        <v>1043</v>
      </c>
      <c r="E640" t="s">
        <v>250</v>
      </c>
      <c r="F640">
        <v>12417</v>
      </c>
      <c r="G640">
        <v>6764</v>
      </c>
      <c r="H640">
        <v>5653</v>
      </c>
      <c r="I640">
        <v>5788</v>
      </c>
      <c r="J640">
        <v>5510</v>
      </c>
      <c r="K640">
        <v>854</v>
      </c>
      <c r="L640">
        <v>29</v>
      </c>
      <c r="M640">
        <v>36</v>
      </c>
      <c r="N640">
        <v>15</v>
      </c>
      <c r="O640">
        <v>13</v>
      </c>
      <c r="P640">
        <v>19</v>
      </c>
      <c r="Q640">
        <v>3</v>
      </c>
      <c r="R640">
        <v>1</v>
      </c>
      <c r="S640">
        <v>70</v>
      </c>
      <c r="T640">
        <v>79</v>
      </c>
      <c r="U640">
        <v>6494</v>
      </c>
      <c r="V640">
        <v>5533</v>
      </c>
      <c r="W640">
        <v>270</v>
      </c>
      <c r="X640">
        <v>120</v>
      </c>
    </row>
    <row r="641" spans="1:24" x14ac:dyDescent="0.25">
      <c r="A641" s="6" t="str">
        <f t="shared" si="9"/>
        <v>17089</v>
      </c>
      <c r="B641">
        <v>17</v>
      </c>
      <c r="C641">
        <v>89</v>
      </c>
      <c r="D641" t="s">
        <v>1043</v>
      </c>
      <c r="E641" t="s">
        <v>1110</v>
      </c>
      <c r="F641">
        <v>532403</v>
      </c>
      <c r="G641">
        <v>265208</v>
      </c>
      <c r="H641">
        <v>267195</v>
      </c>
      <c r="I641">
        <v>229898</v>
      </c>
      <c r="J641">
        <v>230907</v>
      </c>
      <c r="K641">
        <v>15803</v>
      </c>
      <c r="L641">
        <v>16107</v>
      </c>
      <c r="M641">
        <v>2929</v>
      </c>
      <c r="N641">
        <v>2524</v>
      </c>
      <c r="O641">
        <v>11139</v>
      </c>
      <c r="P641">
        <v>12151</v>
      </c>
      <c r="Q641">
        <v>224</v>
      </c>
      <c r="R641">
        <v>205</v>
      </c>
      <c r="S641">
        <v>5215</v>
      </c>
      <c r="T641">
        <v>5301</v>
      </c>
      <c r="U641">
        <v>176954</v>
      </c>
      <c r="V641">
        <v>183088</v>
      </c>
      <c r="W641">
        <v>88254</v>
      </c>
      <c r="X641">
        <v>84107</v>
      </c>
    </row>
    <row r="642" spans="1:24" x14ac:dyDescent="0.25">
      <c r="A642" s="6" t="str">
        <f t="shared" ref="A642:A705" si="10">TEXT(B642*1000+C642,"00000")</f>
        <v>17091</v>
      </c>
      <c r="B642">
        <v>17</v>
      </c>
      <c r="C642">
        <v>91</v>
      </c>
      <c r="D642" t="s">
        <v>1043</v>
      </c>
      <c r="E642" t="s">
        <v>1112</v>
      </c>
      <c r="F642">
        <v>109862</v>
      </c>
      <c r="G642">
        <v>54175</v>
      </c>
      <c r="H642">
        <v>55687</v>
      </c>
      <c r="I642">
        <v>44107</v>
      </c>
      <c r="J642">
        <v>45278</v>
      </c>
      <c r="K642">
        <v>8045</v>
      </c>
      <c r="L642">
        <v>8434</v>
      </c>
      <c r="M642">
        <v>250</v>
      </c>
      <c r="N642">
        <v>242</v>
      </c>
      <c r="O642">
        <v>573</v>
      </c>
      <c r="P642">
        <v>609</v>
      </c>
      <c r="Q642">
        <v>26</v>
      </c>
      <c r="R642">
        <v>25</v>
      </c>
      <c r="S642">
        <v>1174</v>
      </c>
      <c r="T642">
        <v>1099</v>
      </c>
      <c r="U642">
        <v>47882</v>
      </c>
      <c r="V642">
        <v>50063</v>
      </c>
      <c r="W642">
        <v>6293</v>
      </c>
      <c r="X642">
        <v>5624</v>
      </c>
    </row>
    <row r="643" spans="1:24" x14ac:dyDescent="0.25">
      <c r="A643" s="6" t="str">
        <f t="shared" si="10"/>
        <v>17093</v>
      </c>
      <c r="B643">
        <v>17</v>
      </c>
      <c r="C643">
        <v>93</v>
      </c>
      <c r="D643" t="s">
        <v>1043</v>
      </c>
      <c r="E643" t="s">
        <v>1114</v>
      </c>
      <c r="F643">
        <v>128990</v>
      </c>
      <c r="G643">
        <v>63908</v>
      </c>
      <c r="H643">
        <v>65082</v>
      </c>
      <c r="I643">
        <v>55020</v>
      </c>
      <c r="J643">
        <v>55816</v>
      </c>
      <c r="K643">
        <v>5059</v>
      </c>
      <c r="L643">
        <v>5202</v>
      </c>
      <c r="M643">
        <v>356</v>
      </c>
      <c r="N643">
        <v>368</v>
      </c>
      <c r="O643">
        <v>2006</v>
      </c>
      <c r="P643">
        <v>2289</v>
      </c>
      <c r="Q643">
        <v>44</v>
      </c>
      <c r="R643">
        <v>51</v>
      </c>
      <c r="S643">
        <v>1423</v>
      </c>
      <c r="T643">
        <v>1356</v>
      </c>
      <c r="U643">
        <v>50700</v>
      </c>
      <c r="V643">
        <v>52428</v>
      </c>
      <c r="W643">
        <v>13208</v>
      </c>
      <c r="X643">
        <v>12654</v>
      </c>
    </row>
    <row r="644" spans="1:24" x14ac:dyDescent="0.25">
      <c r="A644" s="6" t="str">
        <f t="shared" si="10"/>
        <v>17095</v>
      </c>
      <c r="B644">
        <v>17</v>
      </c>
      <c r="C644">
        <v>95</v>
      </c>
      <c r="D644" t="s">
        <v>1043</v>
      </c>
      <c r="E644" t="s">
        <v>1116</v>
      </c>
      <c r="F644">
        <v>49699</v>
      </c>
      <c r="G644">
        <v>25120</v>
      </c>
      <c r="H644">
        <v>24579</v>
      </c>
      <c r="I644">
        <v>21355</v>
      </c>
      <c r="J644">
        <v>22097</v>
      </c>
      <c r="K644">
        <v>2731</v>
      </c>
      <c r="L644">
        <v>1412</v>
      </c>
      <c r="M644">
        <v>128</v>
      </c>
      <c r="N644">
        <v>85</v>
      </c>
      <c r="O644">
        <v>214</v>
      </c>
      <c r="P644">
        <v>280</v>
      </c>
      <c r="Q644">
        <v>7</v>
      </c>
      <c r="R644">
        <v>11</v>
      </c>
      <c r="S644">
        <v>685</v>
      </c>
      <c r="T644">
        <v>694</v>
      </c>
      <c r="U644">
        <v>23460</v>
      </c>
      <c r="V644">
        <v>23247</v>
      </c>
      <c r="W644">
        <v>1660</v>
      </c>
      <c r="X644">
        <v>1332</v>
      </c>
    </row>
    <row r="645" spans="1:24" x14ac:dyDescent="0.25">
      <c r="A645" s="6" t="str">
        <f t="shared" si="10"/>
        <v>17097</v>
      </c>
      <c r="B645">
        <v>17</v>
      </c>
      <c r="C645">
        <v>97</v>
      </c>
      <c r="D645" t="s">
        <v>1043</v>
      </c>
      <c r="E645" t="s">
        <v>353</v>
      </c>
      <c r="F645">
        <v>696535</v>
      </c>
      <c r="G645">
        <v>348294</v>
      </c>
      <c r="H645">
        <v>348241</v>
      </c>
      <c r="I645">
        <v>282991</v>
      </c>
      <c r="J645">
        <v>280486</v>
      </c>
      <c r="K645">
        <v>25477</v>
      </c>
      <c r="L645">
        <v>26629</v>
      </c>
      <c r="M645">
        <v>3120</v>
      </c>
      <c r="N645">
        <v>2917</v>
      </c>
      <c r="O645">
        <v>28519</v>
      </c>
      <c r="P645">
        <v>30309</v>
      </c>
      <c r="Q645">
        <v>339</v>
      </c>
      <c r="R645">
        <v>317</v>
      </c>
      <c r="S645">
        <v>7848</v>
      </c>
      <c r="T645">
        <v>7583</v>
      </c>
      <c r="U645">
        <v>267937</v>
      </c>
      <c r="V645">
        <v>272326</v>
      </c>
      <c r="W645">
        <v>80357</v>
      </c>
      <c r="X645">
        <v>75915</v>
      </c>
    </row>
    <row r="646" spans="1:24" x14ac:dyDescent="0.25">
      <c r="A646" s="6" t="str">
        <f t="shared" si="10"/>
        <v>17099</v>
      </c>
      <c r="B646">
        <v>17</v>
      </c>
      <c r="C646">
        <v>99</v>
      </c>
      <c r="D646" t="s">
        <v>1043</v>
      </c>
      <c r="E646" t="s">
        <v>1877</v>
      </c>
      <c r="F646">
        <v>108669</v>
      </c>
      <c r="G646">
        <v>54844</v>
      </c>
      <c r="H646">
        <v>53825</v>
      </c>
      <c r="I646">
        <v>51147</v>
      </c>
      <c r="J646">
        <v>51351</v>
      </c>
      <c r="K646">
        <v>2272</v>
      </c>
      <c r="L646">
        <v>857</v>
      </c>
      <c r="M646">
        <v>224</v>
      </c>
      <c r="N646">
        <v>189</v>
      </c>
      <c r="O646">
        <v>374</v>
      </c>
      <c r="P646">
        <v>651</v>
      </c>
      <c r="Q646">
        <v>17</v>
      </c>
      <c r="R646">
        <v>22</v>
      </c>
      <c r="S646">
        <v>810</v>
      </c>
      <c r="T646">
        <v>755</v>
      </c>
      <c r="U646">
        <v>48975</v>
      </c>
      <c r="V646">
        <v>48552</v>
      </c>
      <c r="W646">
        <v>5869</v>
      </c>
      <c r="X646">
        <v>5273</v>
      </c>
    </row>
    <row r="647" spans="1:24" x14ac:dyDescent="0.25">
      <c r="A647" s="6" t="str">
        <f t="shared" si="10"/>
        <v>17101</v>
      </c>
      <c r="B647">
        <v>17</v>
      </c>
      <c r="C647">
        <v>101</v>
      </c>
      <c r="D647" t="s">
        <v>1043</v>
      </c>
      <c r="E647" t="s">
        <v>101</v>
      </c>
      <c r="F647">
        <v>15678</v>
      </c>
      <c r="G647">
        <v>8777</v>
      </c>
      <c r="H647">
        <v>6901</v>
      </c>
      <c r="I647">
        <v>7051</v>
      </c>
      <c r="J647">
        <v>6676</v>
      </c>
      <c r="K647">
        <v>1537</v>
      </c>
      <c r="L647">
        <v>72</v>
      </c>
      <c r="M647">
        <v>41</v>
      </c>
      <c r="N647">
        <v>34</v>
      </c>
      <c r="O647">
        <v>54</v>
      </c>
      <c r="P647">
        <v>27</v>
      </c>
      <c r="Q647">
        <v>5</v>
      </c>
      <c r="R647">
        <v>2</v>
      </c>
      <c r="S647">
        <v>89</v>
      </c>
      <c r="T647">
        <v>90</v>
      </c>
      <c r="U647">
        <v>8268</v>
      </c>
      <c r="V647">
        <v>6786</v>
      </c>
      <c r="W647">
        <v>509</v>
      </c>
      <c r="X647">
        <v>115</v>
      </c>
    </row>
    <row r="648" spans="1:24" x14ac:dyDescent="0.25">
      <c r="A648" s="6" t="str">
        <f t="shared" si="10"/>
        <v>17103</v>
      </c>
      <c r="B648">
        <v>17</v>
      </c>
      <c r="C648">
        <v>103</v>
      </c>
      <c r="D648" t="s">
        <v>1043</v>
      </c>
      <c r="E648" t="s">
        <v>103</v>
      </c>
      <c r="F648">
        <v>34096</v>
      </c>
      <c r="G648">
        <v>18111</v>
      </c>
      <c r="H648">
        <v>15985</v>
      </c>
      <c r="I648">
        <v>15987</v>
      </c>
      <c r="J648">
        <v>15272</v>
      </c>
      <c r="K648">
        <v>1652</v>
      </c>
      <c r="L648">
        <v>259</v>
      </c>
      <c r="M648">
        <v>81</v>
      </c>
      <c r="N648">
        <v>48</v>
      </c>
      <c r="O648">
        <v>129</v>
      </c>
      <c r="P648">
        <v>147</v>
      </c>
      <c r="Q648">
        <v>10</v>
      </c>
      <c r="R648">
        <v>7</v>
      </c>
      <c r="S648">
        <v>252</v>
      </c>
      <c r="T648">
        <v>252</v>
      </c>
      <c r="U648">
        <v>16783</v>
      </c>
      <c r="V648">
        <v>15065</v>
      </c>
      <c r="W648">
        <v>1328</v>
      </c>
      <c r="X648">
        <v>920</v>
      </c>
    </row>
    <row r="649" spans="1:24" x14ac:dyDescent="0.25">
      <c r="A649" s="6" t="str">
        <f t="shared" si="10"/>
        <v>17105</v>
      </c>
      <c r="B649">
        <v>17</v>
      </c>
      <c r="C649">
        <v>105</v>
      </c>
      <c r="D649" t="s">
        <v>1043</v>
      </c>
      <c r="E649" t="s">
        <v>1123</v>
      </c>
      <c r="F649">
        <v>35648</v>
      </c>
      <c r="G649">
        <v>17892</v>
      </c>
      <c r="H649">
        <v>17756</v>
      </c>
      <c r="I649">
        <v>16416</v>
      </c>
      <c r="J649">
        <v>16698</v>
      </c>
      <c r="K649">
        <v>929</v>
      </c>
      <c r="L649">
        <v>592</v>
      </c>
      <c r="M649">
        <v>57</v>
      </c>
      <c r="N649">
        <v>55</v>
      </c>
      <c r="O649">
        <v>161</v>
      </c>
      <c r="P649">
        <v>168</v>
      </c>
      <c r="Q649">
        <v>3</v>
      </c>
      <c r="R649">
        <v>2</v>
      </c>
      <c r="S649">
        <v>326</v>
      </c>
      <c r="T649">
        <v>241</v>
      </c>
      <c r="U649">
        <v>16939</v>
      </c>
      <c r="V649">
        <v>17015</v>
      </c>
      <c r="W649">
        <v>953</v>
      </c>
      <c r="X649">
        <v>741</v>
      </c>
    </row>
    <row r="650" spans="1:24" x14ac:dyDescent="0.25">
      <c r="A650" s="6" t="str">
        <f t="shared" si="10"/>
        <v>17107</v>
      </c>
      <c r="B650">
        <v>17</v>
      </c>
      <c r="C650">
        <v>107</v>
      </c>
      <c r="D650" t="s">
        <v>1043</v>
      </c>
      <c r="E650" t="s">
        <v>260</v>
      </c>
      <c r="F650">
        <v>28618</v>
      </c>
      <c r="G650">
        <v>14547</v>
      </c>
      <c r="H650">
        <v>14071</v>
      </c>
      <c r="I650">
        <v>12522</v>
      </c>
      <c r="J650">
        <v>12858</v>
      </c>
      <c r="K650">
        <v>1588</v>
      </c>
      <c r="L650">
        <v>853</v>
      </c>
      <c r="M650">
        <v>71</v>
      </c>
      <c r="N650">
        <v>37</v>
      </c>
      <c r="O650">
        <v>106</v>
      </c>
      <c r="P650">
        <v>115</v>
      </c>
      <c r="Q650">
        <v>4</v>
      </c>
      <c r="R650">
        <v>2</v>
      </c>
      <c r="S650">
        <v>256</v>
      </c>
      <c r="T650">
        <v>206</v>
      </c>
      <c r="U650">
        <v>13892</v>
      </c>
      <c r="V650">
        <v>13734</v>
      </c>
      <c r="W650">
        <v>655</v>
      </c>
      <c r="X650">
        <v>337</v>
      </c>
    </row>
    <row r="651" spans="1:24" x14ac:dyDescent="0.25">
      <c r="A651" s="6" t="str">
        <f t="shared" si="10"/>
        <v>17109</v>
      </c>
      <c r="B651">
        <v>17</v>
      </c>
      <c r="C651">
        <v>109</v>
      </c>
      <c r="D651" t="s">
        <v>1043</v>
      </c>
      <c r="E651" t="s">
        <v>1126</v>
      </c>
      <c r="F651">
        <v>29682</v>
      </c>
      <c r="G651">
        <v>14561</v>
      </c>
      <c r="H651">
        <v>15121</v>
      </c>
      <c r="I651">
        <v>13120</v>
      </c>
      <c r="J651">
        <v>13562</v>
      </c>
      <c r="K651">
        <v>761</v>
      </c>
      <c r="L651">
        <v>869</v>
      </c>
      <c r="M651">
        <v>48</v>
      </c>
      <c r="N651">
        <v>71</v>
      </c>
      <c r="O651">
        <v>371</v>
      </c>
      <c r="P651">
        <v>364</v>
      </c>
      <c r="Q651">
        <v>1</v>
      </c>
      <c r="R651">
        <v>5</v>
      </c>
      <c r="S651">
        <v>260</v>
      </c>
      <c r="T651">
        <v>250</v>
      </c>
      <c r="U651">
        <v>14118</v>
      </c>
      <c r="V651">
        <v>14690</v>
      </c>
      <c r="W651">
        <v>443</v>
      </c>
      <c r="X651">
        <v>431</v>
      </c>
    </row>
    <row r="652" spans="1:24" x14ac:dyDescent="0.25">
      <c r="A652" s="6" t="str">
        <f t="shared" si="10"/>
        <v>17111</v>
      </c>
      <c r="B652">
        <v>17</v>
      </c>
      <c r="C652">
        <v>111</v>
      </c>
      <c r="D652" t="s">
        <v>1043</v>
      </c>
      <c r="E652" t="s">
        <v>1128</v>
      </c>
      <c r="F652">
        <v>307774</v>
      </c>
      <c r="G652">
        <v>153171</v>
      </c>
      <c r="H652">
        <v>154603</v>
      </c>
      <c r="I652">
        <v>142576</v>
      </c>
      <c r="J652">
        <v>143609</v>
      </c>
      <c r="K652">
        <v>2990</v>
      </c>
      <c r="L652">
        <v>2528</v>
      </c>
      <c r="M652">
        <v>834</v>
      </c>
      <c r="N652">
        <v>774</v>
      </c>
      <c r="O652">
        <v>4189</v>
      </c>
      <c r="P652">
        <v>5015</v>
      </c>
      <c r="Q652">
        <v>93</v>
      </c>
      <c r="R652">
        <v>72</v>
      </c>
      <c r="S652">
        <v>2489</v>
      </c>
      <c r="T652">
        <v>2605</v>
      </c>
      <c r="U652">
        <v>131141</v>
      </c>
      <c r="V652">
        <v>133896</v>
      </c>
      <c r="W652">
        <v>22030</v>
      </c>
      <c r="X652">
        <v>20707</v>
      </c>
    </row>
    <row r="653" spans="1:24" x14ac:dyDescent="0.25">
      <c r="A653" s="6" t="str">
        <f t="shared" si="10"/>
        <v>17113</v>
      </c>
      <c r="B653">
        <v>17</v>
      </c>
      <c r="C653">
        <v>113</v>
      </c>
      <c r="D653" t="s">
        <v>1043</v>
      </c>
      <c r="E653" t="s">
        <v>5180</v>
      </c>
      <c r="F653">
        <v>171517</v>
      </c>
      <c r="G653">
        <v>83217</v>
      </c>
      <c r="H653">
        <v>88300</v>
      </c>
      <c r="I653">
        <v>69330</v>
      </c>
      <c r="J653">
        <v>74211</v>
      </c>
      <c r="K653">
        <v>6930</v>
      </c>
      <c r="L653">
        <v>7471</v>
      </c>
      <c r="M653">
        <v>252</v>
      </c>
      <c r="N653">
        <v>258</v>
      </c>
      <c r="O653">
        <v>4547</v>
      </c>
      <c r="P653">
        <v>4225</v>
      </c>
      <c r="Q653">
        <v>52</v>
      </c>
      <c r="R653">
        <v>40</v>
      </c>
      <c r="S653">
        <v>2106</v>
      </c>
      <c r="T653">
        <v>2095</v>
      </c>
      <c r="U653">
        <v>78750</v>
      </c>
      <c r="V653">
        <v>83905</v>
      </c>
      <c r="W653">
        <v>4467</v>
      </c>
      <c r="X653">
        <v>4395</v>
      </c>
    </row>
    <row r="654" spans="1:24" x14ac:dyDescent="0.25">
      <c r="A654" s="6" t="str">
        <f t="shared" si="10"/>
        <v>17115</v>
      </c>
      <c r="B654">
        <v>17</v>
      </c>
      <c r="C654">
        <v>115</v>
      </c>
      <c r="D654" t="s">
        <v>1043</v>
      </c>
      <c r="E654" t="s">
        <v>109</v>
      </c>
      <c r="F654">
        <v>104009</v>
      </c>
      <c r="G654">
        <v>49800</v>
      </c>
      <c r="H654">
        <v>54209</v>
      </c>
      <c r="I654">
        <v>38819</v>
      </c>
      <c r="J654">
        <v>41991</v>
      </c>
      <c r="K654">
        <v>8598</v>
      </c>
      <c r="L654">
        <v>9867</v>
      </c>
      <c r="M654">
        <v>158</v>
      </c>
      <c r="N654">
        <v>127</v>
      </c>
      <c r="O654">
        <v>595</v>
      </c>
      <c r="P654">
        <v>608</v>
      </c>
      <c r="Q654">
        <v>31</v>
      </c>
      <c r="R654">
        <v>22</v>
      </c>
      <c r="S654">
        <v>1599</v>
      </c>
      <c r="T654">
        <v>1594</v>
      </c>
      <c r="U654">
        <v>48544</v>
      </c>
      <c r="V654">
        <v>52976</v>
      </c>
      <c r="W654">
        <v>1256</v>
      </c>
      <c r="X654">
        <v>1233</v>
      </c>
    </row>
    <row r="655" spans="1:24" x14ac:dyDescent="0.25">
      <c r="A655" s="6" t="str">
        <f t="shared" si="10"/>
        <v>17117</v>
      </c>
      <c r="B655">
        <v>17</v>
      </c>
      <c r="C655">
        <v>117</v>
      </c>
      <c r="D655" t="s">
        <v>1043</v>
      </c>
      <c r="E655" t="s">
        <v>1133</v>
      </c>
      <c r="F655">
        <v>44926</v>
      </c>
      <c r="G655">
        <v>22190</v>
      </c>
      <c r="H655">
        <v>22736</v>
      </c>
      <c r="I655">
        <v>21541</v>
      </c>
      <c r="J655">
        <v>22065</v>
      </c>
      <c r="K655">
        <v>233</v>
      </c>
      <c r="L655">
        <v>201</v>
      </c>
      <c r="M655">
        <v>83</v>
      </c>
      <c r="N655">
        <v>88</v>
      </c>
      <c r="O655">
        <v>64</v>
      </c>
      <c r="P655">
        <v>123</v>
      </c>
      <c r="Q655">
        <v>12</v>
      </c>
      <c r="R655">
        <v>3</v>
      </c>
      <c r="S655">
        <v>257</v>
      </c>
      <c r="T655">
        <v>256</v>
      </c>
      <c r="U655">
        <v>21911</v>
      </c>
      <c r="V655">
        <v>22447</v>
      </c>
      <c r="W655">
        <v>279</v>
      </c>
      <c r="X655">
        <v>289</v>
      </c>
    </row>
    <row r="656" spans="1:24" x14ac:dyDescent="0.25">
      <c r="A656" s="6" t="str">
        <f t="shared" si="10"/>
        <v>17119</v>
      </c>
      <c r="B656">
        <v>17</v>
      </c>
      <c r="C656">
        <v>119</v>
      </c>
      <c r="D656" t="s">
        <v>1043</v>
      </c>
      <c r="E656" t="s">
        <v>111</v>
      </c>
      <c r="F656">
        <v>262966</v>
      </c>
      <c r="G656">
        <v>128013</v>
      </c>
      <c r="H656">
        <v>134953</v>
      </c>
      <c r="I656">
        <v>112782</v>
      </c>
      <c r="J656">
        <v>117662</v>
      </c>
      <c r="K656">
        <v>10705</v>
      </c>
      <c r="L656">
        <v>12521</v>
      </c>
      <c r="M656">
        <v>451</v>
      </c>
      <c r="N656">
        <v>460</v>
      </c>
      <c r="O656">
        <v>1220</v>
      </c>
      <c r="P656">
        <v>1490</v>
      </c>
      <c r="Q656">
        <v>89</v>
      </c>
      <c r="R656">
        <v>82</v>
      </c>
      <c r="S656">
        <v>2766</v>
      </c>
      <c r="T656">
        <v>2738</v>
      </c>
      <c r="U656">
        <v>123347</v>
      </c>
      <c r="V656">
        <v>130584</v>
      </c>
      <c r="W656">
        <v>4666</v>
      </c>
      <c r="X656">
        <v>4369</v>
      </c>
    </row>
    <row r="657" spans="1:24" x14ac:dyDescent="0.25">
      <c r="A657" s="6" t="str">
        <f t="shared" si="10"/>
        <v>17121</v>
      </c>
      <c r="B657">
        <v>17</v>
      </c>
      <c r="C657">
        <v>121</v>
      </c>
      <c r="D657" t="s">
        <v>1043</v>
      </c>
      <c r="E657" t="s">
        <v>115</v>
      </c>
      <c r="F657">
        <v>37205</v>
      </c>
      <c r="G657">
        <v>18202</v>
      </c>
      <c r="H657">
        <v>19003</v>
      </c>
      <c r="I657">
        <v>16841</v>
      </c>
      <c r="J657">
        <v>17659</v>
      </c>
      <c r="K657">
        <v>818</v>
      </c>
      <c r="L657">
        <v>776</v>
      </c>
      <c r="M657">
        <v>79</v>
      </c>
      <c r="N657">
        <v>53</v>
      </c>
      <c r="O657">
        <v>100</v>
      </c>
      <c r="P657">
        <v>138</v>
      </c>
      <c r="Q657">
        <v>7</v>
      </c>
      <c r="R657">
        <v>3</v>
      </c>
      <c r="S657">
        <v>357</v>
      </c>
      <c r="T657">
        <v>374</v>
      </c>
      <c r="U657">
        <v>17753</v>
      </c>
      <c r="V657">
        <v>18653</v>
      </c>
      <c r="W657">
        <v>449</v>
      </c>
      <c r="X657">
        <v>350</v>
      </c>
    </row>
    <row r="658" spans="1:24" x14ac:dyDescent="0.25">
      <c r="A658" s="6" t="str">
        <f t="shared" si="10"/>
        <v>17123</v>
      </c>
      <c r="B658">
        <v>17</v>
      </c>
      <c r="C658">
        <v>123</v>
      </c>
      <c r="D658" t="s">
        <v>1043</v>
      </c>
      <c r="E658" t="s">
        <v>117</v>
      </c>
      <c r="F658">
        <v>11438</v>
      </c>
      <c r="G658">
        <v>5650</v>
      </c>
      <c r="H658">
        <v>5788</v>
      </c>
      <c r="I658">
        <v>5476</v>
      </c>
      <c r="J658">
        <v>5611</v>
      </c>
      <c r="K658">
        <v>47</v>
      </c>
      <c r="L658">
        <v>36</v>
      </c>
      <c r="M658">
        <v>28</v>
      </c>
      <c r="N658">
        <v>19</v>
      </c>
      <c r="O658">
        <v>24</v>
      </c>
      <c r="P658">
        <v>34</v>
      </c>
      <c r="Q658">
        <v>1</v>
      </c>
      <c r="R658">
        <v>2</v>
      </c>
      <c r="S658">
        <v>74</v>
      </c>
      <c r="T658">
        <v>86</v>
      </c>
      <c r="U658">
        <v>5479</v>
      </c>
      <c r="V658">
        <v>5620</v>
      </c>
      <c r="W658">
        <v>171</v>
      </c>
      <c r="X658">
        <v>168</v>
      </c>
    </row>
    <row r="659" spans="1:24" x14ac:dyDescent="0.25">
      <c r="A659" s="6" t="str">
        <f t="shared" si="10"/>
        <v>17125</v>
      </c>
      <c r="B659">
        <v>17</v>
      </c>
      <c r="C659">
        <v>125</v>
      </c>
      <c r="D659" t="s">
        <v>1043</v>
      </c>
      <c r="E659" t="s">
        <v>1138</v>
      </c>
      <c r="F659">
        <v>13359</v>
      </c>
      <c r="G659">
        <v>6591</v>
      </c>
      <c r="H659">
        <v>6768</v>
      </c>
      <c r="I659">
        <v>6400</v>
      </c>
      <c r="J659">
        <v>6602</v>
      </c>
      <c r="K659">
        <v>58</v>
      </c>
      <c r="L659">
        <v>31</v>
      </c>
      <c r="M659">
        <v>22</v>
      </c>
      <c r="N659">
        <v>27</v>
      </c>
      <c r="O659">
        <v>24</v>
      </c>
      <c r="P659">
        <v>37</v>
      </c>
      <c r="Q659">
        <v>1</v>
      </c>
      <c r="R659">
        <v>0</v>
      </c>
      <c r="S659">
        <v>86</v>
      </c>
      <c r="T659">
        <v>71</v>
      </c>
      <c r="U659">
        <v>6495</v>
      </c>
      <c r="V659">
        <v>6701</v>
      </c>
      <c r="W659">
        <v>96</v>
      </c>
      <c r="X659">
        <v>67</v>
      </c>
    </row>
    <row r="660" spans="1:24" x14ac:dyDescent="0.25">
      <c r="A660" s="6" t="str">
        <f t="shared" si="10"/>
        <v>17127</v>
      </c>
      <c r="B660">
        <v>17</v>
      </c>
      <c r="C660">
        <v>127</v>
      </c>
      <c r="D660" t="s">
        <v>1043</v>
      </c>
      <c r="E660" t="s">
        <v>1140</v>
      </c>
      <c r="F660">
        <v>13772</v>
      </c>
      <c r="G660">
        <v>6621</v>
      </c>
      <c r="H660">
        <v>7151</v>
      </c>
      <c r="I660">
        <v>5964</v>
      </c>
      <c r="J660">
        <v>6482</v>
      </c>
      <c r="K660">
        <v>421</v>
      </c>
      <c r="L660">
        <v>419</v>
      </c>
      <c r="M660">
        <v>35</v>
      </c>
      <c r="N660">
        <v>41</v>
      </c>
      <c r="O660">
        <v>38</v>
      </c>
      <c r="P660">
        <v>38</v>
      </c>
      <c r="Q660">
        <v>2</v>
      </c>
      <c r="R660">
        <v>0</v>
      </c>
      <c r="S660">
        <v>161</v>
      </c>
      <c r="T660">
        <v>171</v>
      </c>
      <c r="U660">
        <v>6401</v>
      </c>
      <c r="V660">
        <v>6934</v>
      </c>
      <c r="W660">
        <v>220</v>
      </c>
      <c r="X660">
        <v>217</v>
      </c>
    </row>
    <row r="661" spans="1:24" x14ac:dyDescent="0.25">
      <c r="A661" s="6" t="str">
        <f t="shared" si="10"/>
        <v>17129</v>
      </c>
      <c r="B661">
        <v>17</v>
      </c>
      <c r="C661">
        <v>129</v>
      </c>
      <c r="D661" t="s">
        <v>1043</v>
      </c>
      <c r="E661" t="s">
        <v>1142</v>
      </c>
      <c r="F661">
        <v>12196</v>
      </c>
      <c r="G661">
        <v>5952</v>
      </c>
      <c r="H661">
        <v>6244</v>
      </c>
      <c r="I661">
        <v>5766</v>
      </c>
      <c r="J661">
        <v>6047</v>
      </c>
      <c r="K661">
        <v>58</v>
      </c>
      <c r="L661">
        <v>53</v>
      </c>
      <c r="M661">
        <v>22</v>
      </c>
      <c r="N661">
        <v>19</v>
      </c>
      <c r="O661">
        <v>15</v>
      </c>
      <c r="P661">
        <v>36</v>
      </c>
      <c r="Q661">
        <v>1</v>
      </c>
      <c r="R661">
        <v>2</v>
      </c>
      <c r="S661">
        <v>90</v>
      </c>
      <c r="T661">
        <v>87</v>
      </c>
      <c r="U661">
        <v>5848</v>
      </c>
      <c r="V661">
        <v>6152</v>
      </c>
      <c r="W661">
        <v>104</v>
      </c>
      <c r="X661">
        <v>92</v>
      </c>
    </row>
    <row r="662" spans="1:24" x14ac:dyDescent="0.25">
      <c r="A662" s="6" t="str">
        <f t="shared" si="10"/>
        <v>17131</v>
      </c>
      <c r="B662">
        <v>17</v>
      </c>
      <c r="C662">
        <v>131</v>
      </c>
      <c r="D662" t="s">
        <v>1043</v>
      </c>
      <c r="E662" t="s">
        <v>1144</v>
      </c>
      <c r="F662">
        <v>15437</v>
      </c>
      <c r="G662">
        <v>7695</v>
      </c>
      <c r="H662">
        <v>7742</v>
      </c>
      <c r="I662">
        <v>7469</v>
      </c>
      <c r="J662">
        <v>7556</v>
      </c>
      <c r="K662">
        <v>65</v>
      </c>
      <c r="L662">
        <v>47</v>
      </c>
      <c r="M662">
        <v>26</v>
      </c>
      <c r="N662">
        <v>13</v>
      </c>
      <c r="O662">
        <v>30</v>
      </c>
      <c r="P662">
        <v>44</v>
      </c>
      <c r="Q662">
        <v>2</v>
      </c>
      <c r="R662">
        <v>4</v>
      </c>
      <c r="S662">
        <v>103</v>
      </c>
      <c r="T662">
        <v>78</v>
      </c>
      <c r="U662">
        <v>7498</v>
      </c>
      <c r="V662">
        <v>7530</v>
      </c>
      <c r="W662">
        <v>197</v>
      </c>
      <c r="X662">
        <v>212</v>
      </c>
    </row>
    <row r="663" spans="1:24" x14ac:dyDescent="0.25">
      <c r="A663" s="6" t="str">
        <f t="shared" si="10"/>
        <v>17133</v>
      </c>
      <c r="B663">
        <v>17</v>
      </c>
      <c r="C663">
        <v>133</v>
      </c>
      <c r="D663" t="s">
        <v>1043</v>
      </c>
      <c r="E663" t="s">
        <v>121</v>
      </c>
      <c r="F663">
        <v>34637</v>
      </c>
      <c r="G663">
        <v>17247</v>
      </c>
      <c r="H663">
        <v>17390</v>
      </c>
      <c r="I663">
        <v>16862</v>
      </c>
      <c r="J663">
        <v>16972</v>
      </c>
      <c r="K663">
        <v>78</v>
      </c>
      <c r="L663">
        <v>75</v>
      </c>
      <c r="M663">
        <v>47</v>
      </c>
      <c r="N663">
        <v>40</v>
      </c>
      <c r="O663">
        <v>73</v>
      </c>
      <c r="P663">
        <v>136</v>
      </c>
      <c r="Q663">
        <v>5</v>
      </c>
      <c r="R663">
        <v>5</v>
      </c>
      <c r="S663">
        <v>182</v>
      </c>
      <c r="T663">
        <v>162</v>
      </c>
      <c r="U663">
        <v>16959</v>
      </c>
      <c r="V663">
        <v>17108</v>
      </c>
      <c r="W663">
        <v>288</v>
      </c>
      <c r="X663">
        <v>282</v>
      </c>
    </row>
    <row r="664" spans="1:24" x14ac:dyDescent="0.25">
      <c r="A664" s="6" t="str">
        <f t="shared" si="10"/>
        <v>17135</v>
      </c>
      <c r="B664">
        <v>17</v>
      </c>
      <c r="C664">
        <v>135</v>
      </c>
      <c r="D664" t="s">
        <v>1043</v>
      </c>
      <c r="E664" t="s">
        <v>123</v>
      </c>
      <c r="F664">
        <v>28414</v>
      </c>
      <c r="G664">
        <v>14893</v>
      </c>
      <c r="H664">
        <v>13521</v>
      </c>
      <c r="I664">
        <v>13709</v>
      </c>
      <c r="J664">
        <v>13189</v>
      </c>
      <c r="K664">
        <v>942</v>
      </c>
      <c r="L664">
        <v>64</v>
      </c>
      <c r="M664">
        <v>39</v>
      </c>
      <c r="N664">
        <v>33</v>
      </c>
      <c r="O664">
        <v>61</v>
      </c>
      <c r="P664">
        <v>80</v>
      </c>
      <c r="Q664">
        <v>7</v>
      </c>
      <c r="R664">
        <v>4</v>
      </c>
      <c r="S664">
        <v>135</v>
      </c>
      <c r="T664">
        <v>151</v>
      </c>
      <c r="U664">
        <v>14554</v>
      </c>
      <c r="V664">
        <v>13334</v>
      </c>
      <c r="W664">
        <v>339</v>
      </c>
      <c r="X664">
        <v>187</v>
      </c>
    </row>
    <row r="665" spans="1:24" x14ac:dyDescent="0.25">
      <c r="A665" s="6" t="str">
        <f t="shared" si="10"/>
        <v>17137</v>
      </c>
      <c r="B665">
        <v>17</v>
      </c>
      <c r="C665">
        <v>137</v>
      </c>
      <c r="D665" t="s">
        <v>1043</v>
      </c>
      <c r="E665" t="s">
        <v>125</v>
      </c>
      <c r="F665">
        <v>33658</v>
      </c>
      <c r="G665">
        <v>17019</v>
      </c>
      <c r="H665">
        <v>16639</v>
      </c>
      <c r="I665">
        <v>14831</v>
      </c>
      <c r="J665">
        <v>15429</v>
      </c>
      <c r="K665">
        <v>1619</v>
      </c>
      <c r="L665">
        <v>715</v>
      </c>
      <c r="M665">
        <v>104</v>
      </c>
      <c r="N665">
        <v>46</v>
      </c>
      <c r="O665">
        <v>139</v>
      </c>
      <c r="P665">
        <v>123</v>
      </c>
      <c r="Q665">
        <v>13</v>
      </c>
      <c r="R665">
        <v>5</v>
      </c>
      <c r="S665">
        <v>313</v>
      </c>
      <c r="T665">
        <v>321</v>
      </c>
      <c r="U665">
        <v>16476</v>
      </c>
      <c r="V665">
        <v>16279</v>
      </c>
      <c r="W665">
        <v>543</v>
      </c>
      <c r="X665">
        <v>360</v>
      </c>
    </row>
    <row r="666" spans="1:24" x14ac:dyDescent="0.25">
      <c r="A666" s="6" t="str">
        <f t="shared" si="10"/>
        <v>17139</v>
      </c>
      <c r="B666">
        <v>17</v>
      </c>
      <c r="C666">
        <v>139</v>
      </c>
      <c r="D666" t="s">
        <v>1043</v>
      </c>
      <c r="E666" t="s">
        <v>1149</v>
      </c>
      <c r="F666">
        <v>14501</v>
      </c>
      <c r="G666">
        <v>7082</v>
      </c>
      <c r="H666">
        <v>7419</v>
      </c>
      <c r="I666">
        <v>6894</v>
      </c>
      <c r="J666">
        <v>7241</v>
      </c>
      <c r="K666">
        <v>60</v>
      </c>
      <c r="L666">
        <v>52</v>
      </c>
      <c r="M666">
        <v>20</v>
      </c>
      <c r="N666">
        <v>22</v>
      </c>
      <c r="O666">
        <v>18</v>
      </c>
      <c r="P666">
        <v>24</v>
      </c>
      <c r="Q666">
        <v>3</v>
      </c>
      <c r="R666">
        <v>2</v>
      </c>
      <c r="S666">
        <v>87</v>
      </c>
      <c r="T666">
        <v>78</v>
      </c>
      <c r="U666">
        <v>6950</v>
      </c>
      <c r="V666">
        <v>7305</v>
      </c>
      <c r="W666">
        <v>132</v>
      </c>
      <c r="X666">
        <v>114</v>
      </c>
    </row>
    <row r="667" spans="1:24" x14ac:dyDescent="0.25">
      <c r="A667" s="6" t="str">
        <f t="shared" si="10"/>
        <v>17141</v>
      </c>
      <c r="B667">
        <v>17</v>
      </c>
      <c r="C667">
        <v>141</v>
      </c>
      <c r="D667" t="s">
        <v>1043</v>
      </c>
      <c r="E667" t="s">
        <v>1151</v>
      </c>
      <c r="F667">
        <v>50643</v>
      </c>
      <c r="G667">
        <v>25113</v>
      </c>
      <c r="H667">
        <v>25530</v>
      </c>
      <c r="I667">
        <v>24102</v>
      </c>
      <c r="J667">
        <v>24560</v>
      </c>
      <c r="K667">
        <v>364</v>
      </c>
      <c r="L667">
        <v>270</v>
      </c>
      <c r="M667">
        <v>109</v>
      </c>
      <c r="N667">
        <v>92</v>
      </c>
      <c r="O667">
        <v>145</v>
      </c>
      <c r="P667">
        <v>186</v>
      </c>
      <c r="Q667">
        <v>20</v>
      </c>
      <c r="R667">
        <v>17</v>
      </c>
      <c r="S667">
        <v>373</v>
      </c>
      <c r="T667">
        <v>405</v>
      </c>
      <c r="U667">
        <v>22388</v>
      </c>
      <c r="V667">
        <v>22929</v>
      </c>
      <c r="W667">
        <v>2725</v>
      </c>
      <c r="X667">
        <v>2601</v>
      </c>
    </row>
    <row r="668" spans="1:24" x14ac:dyDescent="0.25">
      <c r="A668" s="6" t="str">
        <f t="shared" si="10"/>
        <v>17143</v>
      </c>
      <c r="B668">
        <v>17</v>
      </c>
      <c r="C668">
        <v>143</v>
      </c>
      <c r="D668" t="s">
        <v>1043</v>
      </c>
      <c r="E668" t="s">
        <v>1153</v>
      </c>
      <c r="F668">
        <v>179179</v>
      </c>
      <c r="G668">
        <v>86927</v>
      </c>
      <c r="H668">
        <v>92252</v>
      </c>
      <c r="I668">
        <v>64004</v>
      </c>
      <c r="J668">
        <v>67744</v>
      </c>
      <c r="K668">
        <v>15786</v>
      </c>
      <c r="L668">
        <v>17850</v>
      </c>
      <c r="M668">
        <v>393</v>
      </c>
      <c r="N668">
        <v>347</v>
      </c>
      <c r="O668">
        <v>3859</v>
      </c>
      <c r="P668">
        <v>3468</v>
      </c>
      <c r="Q668">
        <v>53</v>
      </c>
      <c r="R668">
        <v>65</v>
      </c>
      <c r="S668">
        <v>2832</v>
      </c>
      <c r="T668">
        <v>2778</v>
      </c>
      <c r="U668">
        <v>82361</v>
      </c>
      <c r="V668">
        <v>87762</v>
      </c>
      <c r="W668">
        <v>4566</v>
      </c>
      <c r="X668">
        <v>4490</v>
      </c>
    </row>
    <row r="669" spans="1:24" x14ac:dyDescent="0.25">
      <c r="A669" s="6" t="str">
        <f t="shared" si="10"/>
        <v>17145</v>
      </c>
      <c r="B669">
        <v>17</v>
      </c>
      <c r="C669">
        <v>145</v>
      </c>
      <c r="D669" t="s">
        <v>1043</v>
      </c>
      <c r="E669" t="s">
        <v>127</v>
      </c>
      <c r="F669">
        <v>20916</v>
      </c>
      <c r="G669">
        <v>11551</v>
      </c>
      <c r="H669">
        <v>9365</v>
      </c>
      <c r="I669">
        <v>9491</v>
      </c>
      <c r="J669">
        <v>8893</v>
      </c>
      <c r="K669">
        <v>1687</v>
      </c>
      <c r="L669">
        <v>216</v>
      </c>
      <c r="M669">
        <v>69</v>
      </c>
      <c r="N669">
        <v>23</v>
      </c>
      <c r="O669">
        <v>70</v>
      </c>
      <c r="P669">
        <v>44</v>
      </c>
      <c r="Q669">
        <v>6</v>
      </c>
      <c r="R669">
        <v>7</v>
      </c>
      <c r="S669">
        <v>228</v>
      </c>
      <c r="T669">
        <v>182</v>
      </c>
      <c r="U669">
        <v>11027</v>
      </c>
      <c r="V669">
        <v>9215</v>
      </c>
      <c r="W669">
        <v>524</v>
      </c>
      <c r="X669">
        <v>150</v>
      </c>
    </row>
    <row r="670" spans="1:24" x14ac:dyDescent="0.25">
      <c r="A670" s="6" t="str">
        <f t="shared" si="10"/>
        <v>17147</v>
      </c>
      <c r="B670">
        <v>17</v>
      </c>
      <c r="C670">
        <v>147</v>
      </c>
      <c r="D670" t="s">
        <v>1043</v>
      </c>
      <c r="E670" t="s">
        <v>1156</v>
      </c>
      <c r="F670">
        <v>16344</v>
      </c>
      <c r="G670">
        <v>8111</v>
      </c>
      <c r="H670">
        <v>8233</v>
      </c>
      <c r="I670">
        <v>7879</v>
      </c>
      <c r="J670">
        <v>8029</v>
      </c>
      <c r="K670">
        <v>66</v>
      </c>
      <c r="L670">
        <v>43</v>
      </c>
      <c r="M670">
        <v>19</v>
      </c>
      <c r="N670">
        <v>12</v>
      </c>
      <c r="O670">
        <v>37</v>
      </c>
      <c r="P670">
        <v>46</v>
      </c>
      <c r="Q670">
        <v>3</v>
      </c>
      <c r="R670">
        <v>7</v>
      </c>
      <c r="S670">
        <v>107</v>
      </c>
      <c r="T670">
        <v>96</v>
      </c>
      <c r="U670">
        <v>7989</v>
      </c>
      <c r="V670">
        <v>8105</v>
      </c>
      <c r="W670">
        <v>122</v>
      </c>
      <c r="X670">
        <v>128</v>
      </c>
    </row>
    <row r="671" spans="1:24" x14ac:dyDescent="0.25">
      <c r="A671" s="6" t="str">
        <f t="shared" si="10"/>
        <v>17149</v>
      </c>
      <c r="B671">
        <v>17</v>
      </c>
      <c r="C671">
        <v>149</v>
      </c>
      <c r="D671" t="s">
        <v>1043</v>
      </c>
      <c r="E671" t="s">
        <v>131</v>
      </c>
      <c r="F671">
        <v>15561</v>
      </c>
      <c r="G671">
        <v>7781</v>
      </c>
      <c r="H671">
        <v>7780</v>
      </c>
      <c r="I671">
        <v>7454</v>
      </c>
      <c r="J671">
        <v>7647</v>
      </c>
      <c r="K671">
        <v>198</v>
      </c>
      <c r="L671">
        <v>31</v>
      </c>
      <c r="M671">
        <v>22</v>
      </c>
      <c r="N671">
        <v>10</v>
      </c>
      <c r="O671">
        <v>27</v>
      </c>
      <c r="P671">
        <v>25</v>
      </c>
      <c r="Q671">
        <v>5</v>
      </c>
      <c r="R671">
        <v>1</v>
      </c>
      <c r="S671">
        <v>75</v>
      </c>
      <c r="T671">
        <v>66</v>
      </c>
      <c r="U671">
        <v>7651</v>
      </c>
      <c r="V671">
        <v>7687</v>
      </c>
      <c r="W671">
        <v>130</v>
      </c>
      <c r="X671">
        <v>93</v>
      </c>
    </row>
    <row r="672" spans="1:24" x14ac:dyDescent="0.25">
      <c r="A672" s="6" t="str">
        <f t="shared" si="10"/>
        <v>17151</v>
      </c>
      <c r="B672">
        <v>17</v>
      </c>
      <c r="C672">
        <v>151</v>
      </c>
      <c r="D672" t="s">
        <v>1043</v>
      </c>
      <c r="E672" t="s">
        <v>286</v>
      </c>
      <c r="F672">
        <v>4177</v>
      </c>
      <c r="G672">
        <v>2147</v>
      </c>
      <c r="H672">
        <v>2030</v>
      </c>
      <c r="I672">
        <v>1932</v>
      </c>
      <c r="J672">
        <v>1914</v>
      </c>
      <c r="K672">
        <v>158</v>
      </c>
      <c r="L672">
        <v>66</v>
      </c>
      <c r="M672">
        <v>15</v>
      </c>
      <c r="N672">
        <v>16</v>
      </c>
      <c r="O672">
        <v>7</v>
      </c>
      <c r="P672">
        <v>10</v>
      </c>
      <c r="Q672">
        <v>5</v>
      </c>
      <c r="R672">
        <v>0</v>
      </c>
      <c r="S672">
        <v>30</v>
      </c>
      <c r="T672">
        <v>24</v>
      </c>
      <c r="U672">
        <v>2106</v>
      </c>
      <c r="V672">
        <v>1999</v>
      </c>
      <c r="W672">
        <v>41</v>
      </c>
      <c r="X672">
        <v>31</v>
      </c>
    </row>
    <row r="673" spans="1:24" x14ac:dyDescent="0.25">
      <c r="A673" s="6" t="str">
        <f t="shared" si="10"/>
        <v>17153</v>
      </c>
      <c r="B673">
        <v>17</v>
      </c>
      <c r="C673">
        <v>153</v>
      </c>
      <c r="D673" t="s">
        <v>1043</v>
      </c>
      <c r="E673" t="s">
        <v>290</v>
      </c>
      <c r="F673">
        <v>5335</v>
      </c>
      <c r="G673">
        <v>2582</v>
      </c>
      <c r="H673">
        <v>2753</v>
      </c>
      <c r="I673">
        <v>1695</v>
      </c>
      <c r="J673">
        <v>1765</v>
      </c>
      <c r="K673">
        <v>775</v>
      </c>
      <c r="L673">
        <v>860</v>
      </c>
      <c r="M673">
        <v>22</v>
      </c>
      <c r="N673">
        <v>17</v>
      </c>
      <c r="O673">
        <v>5</v>
      </c>
      <c r="P673">
        <v>18</v>
      </c>
      <c r="Q673">
        <v>2</v>
      </c>
      <c r="R673">
        <v>1</v>
      </c>
      <c r="S673">
        <v>83</v>
      </c>
      <c r="T673">
        <v>92</v>
      </c>
      <c r="U673">
        <v>2516</v>
      </c>
      <c r="V673">
        <v>2685</v>
      </c>
      <c r="W673">
        <v>66</v>
      </c>
      <c r="X673">
        <v>68</v>
      </c>
    </row>
    <row r="674" spans="1:24" x14ac:dyDescent="0.25">
      <c r="A674" s="6" t="str">
        <f t="shared" si="10"/>
        <v>17155</v>
      </c>
      <c r="B674">
        <v>17</v>
      </c>
      <c r="C674">
        <v>155</v>
      </c>
      <c r="D674" t="s">
        <v>1043</v>
      </c>
      <c r="E674" t="s">
        <v>673</v>
      </c>
      <c r="F674">
        <v>5739</v>
      </c>
      <c r="G674">
        <v>2933</v>
      </c>
      <c r="H674">
        <v>2806</v>
      </c>
      <c r="I674">
        <v>2856</v>
      </c>
      <c r="J674">
        <v>2714</v>
      </c>
      <c r="K674">
        <v>26</v>
      </c>
      <c r="L674">
        <v>18</v>
      </c>
      <c r="M674">
        <v>7</v>
      </c>
      <c r="N674">
        <v>11</v>
      </c>
      <c r="O674">
        <v>10</v>
      </c>
      <c r="P674">
        <v>26</v>
      </c>
      <c r="Q674">
        <v>0</v>
      </c>
      <c r="R674">
        <v>2</v>
      </c>
      <c r="S674">
        <v>34</v>
      </c>
      <c r="T674">
        <v>35</v>
      </c>
      <c r="U674">
        <v>2746</v>
      </c>
      <c r="V674">
        <v>2634</v>
      </c>
      <c r="W674">
        <v>187</v>
      </c>
      <c r="X674">
        <v>172</v>
      </c>
    </row>
    <row r="675" spans="1:24" x14ac:dyDescent="0.25">
      <c r="A675" s="6" t="str">
        <f t="shared" si="10"/>
        <v>17157</v>
      </c>
      <c r="B675">
        <v>17</v>
      </c>
      <c r="C675">
        <v>157</v>
      </c>
      <c r="D675" t="s">
        <v>1043</v>
      </c>
      <c r="E675" t="s">
        <v>133</v>
      </c>
      <c r="F675">
        <v>31782</v>
      </c>
      <c r="G675">
        <v>17519</v>
      </c>
      <c r="H675">
        <v>14263</v>
      </c>
      <c r="I675">
        <v>14258</v>
      </c>
      <c r="J675">
        <v>13439</v>
      </c>
      <c r="K675">
        <v>2894</v>
      </c>
      <c r="L675">
        <v>477</v>
      </c>
      <c r="M675">
        <v>57</v>
      </c>
      <c r="N675">
        <v>53</v>
      </c>
      <c r="O675">
        <v>74</v>
      </c>
      <c r="P675">
        <v>89</v>
      </c>
      <c r="Q675">
        <v>15</v>
      </c>
      <c r="R675">
        <v>6</v>
      </c>
      <c r="S675">
        <v>221</v>
      </c>
      <c r="T675">
        <v>199</v>
      </c>
      <c r="U675">
        <v>16747</v>
      </c>
      <c r="V675">
        <v>13981</v>
      </c>
      <c r="W675">
        <v>772</v>
      </c>
      <c r="X675">
        <v>282</v>
      </c>
    </row>
    <row r="676" spans="1:24" x14ac:dyDescent="0.25">
      <c r="A676" s="6" t="str">
        <f t="shared" si="10"/>
        <v>17159</v>
      </c>
      <c r="B676">
        <v>17</v>
      </c>
      <c r="C676">
        <v>159</v>
      </c>
      <c r="D676" t="s">
        <v>1043</v>
      </c>
      <c r="E676" t="s">
        <v>1163</v>
      </c>
      <c r="F676">
        <v>15513</v>
      </c>
      <c r="G676">
        <v>7656</v>
      </c>
      <c r="H676">
        <v>7857</v>
      </c>
      <c r="I676">
        <v>7381</v>
      </c>
      <c r="J676">
        <v>7578</v>
      </c>
      <c r="K676">
        <v>86</v>
      </c>
      <c r="L676">
        <v>57</v>
      </c>
      <c r="M676">
        <v>25</v>
      </c>
      <c r="N676">
        <v>29</v>
      </c>
      <c r="O676">
        <v>60</v>
      </c>
      <c r="P676">
        <v>78</v>
      </c>
      <c r="Q676">
        <v>1</v>
      </c>
      <c r="R676">
        <v>2</v>
      </c>
      <c r="S676">
        <v>103</v>
      </c>
      <c r="T676">
        <v>113</v>
      </c>
      <c r="U676">
        <v>7517</v>
      </c>
      <c r="V676">
        <v>7701</v>
      </c>
      <c r="W676">
        <v>139</v>
      </c>
      <c r="X676">
        <v>156</v>
      </c>
    </row>
    <row r="677" spans="1:24" x14ac:dyDescent="0.25">
      <c r="A677" s="6" t="str">
        <f t="shared" si="10"/>
        <v>17161</v>
      </c>
      <c r="B677">
        <v>17</v>
      </c>
      <c r="C677">
        <v>161</v>
      </c>
      <c r="D677" t="s">
        <v>1043</v>
      </c>
      <c r="E677" t="s">
        <v>1165</v>
      </c>
      <c r="F677">
        <v>141879</v>
      </c>
      <c r="G677">
        <v>69912</v>
      </c>
      <c r="H677">
        <v>71967</v>
      </c>
      <c r="I677">
        <v>57088</v>
      </c>
      <c r="J677">
        <v>60103</v>
      </c>
      <c r="K677">
        <v>8222</v>
      </c>
      <c r="L677">
        <v>7494</v>
      </c>
      <c r="M677">
        <v>424</v>
      </c>
      <c r="N677">
        <v>478</v>
      </c>
      <c r="O677">
        <v>1977</v>
      </c>
      <c r="P677">
        <v>1789</v>
      </c>
      <c r="Q677">
        <v>30</v>
      </c>
      <c r="R677">
        <v>35</v>
      </c>
      <c r="S677">
        <v>2171</v>
      </c>
      <c r="T677">
        <v>2068</v>
      </c>
      <c r="U677">
        <v>60398</v>
      </c>
      <c r="V677">
        <v>62728</v>
      </c>
      <c r="W677">
        <v>9514</v>
      </c>
      <c r="X677">
        <v>9239</v>
      </c>
    </row>
    <row r="678" spans="1:24" x14ac:dyDescent="0.25">
      <c r="A678" s="6" t="str">
        <f t="shared" si="10"/>
        <v>17163</v>
      </c>
      <c r="B678">
        <v>17</v>
      </c>
      <c r="C678">
        <v>163</v>
      </c>
      <c r="D678" t="s">
        <v>1043</v>
      </c>
      <c r="E678" t="s">
        <v>5170</v>
      </c>
      <c r="F678">
        <v>259686</v>
      </c>
      <c r="G678">
        <v>125101</v>
      </c>
      <c r="H678">
        <v>134585</v>
      </c>
      <c r="I678">
        <v>83108</v>
      </c>
      <c r="J678">
        <v>85172</v>
      </c>
      <c r="K678">
        <v>36368</v>
      </c>
      <c r="L678">
        <v>42976</v>
      </c>
      <c r="M678">
        <v>531</v>
      </c>
      <c r="N678">
        <v>469</v>
      </c>
      <c r="O678">
        <v>1641</v>
      </c>
      <c r="P678">
        <v>2415</v>
      </c>
      <c r="Q678">
        <v>121</v>
      </c>
      <c r="R678">
        <v>131</v>
      </c>
      <c r="S678">
        <v>3332</v>
      </c>
      <c r="T678">
        <v>3422</v>
      </c>
      <c r="U678">
        <v>119357</v>
      </c>
      <c r="V678">
        <v>129114</v>
      </c>
      <c r="W678">
        <v>5744</v>
      </c>
      <c r="X678">
        <v>5471</v>
      </c>
    </row>
    <row r="679" spans="1:24" x14ac:dyDescent="0.25">
      <c r="A679" s="6" t="str">
        <f t="shared" si="10"/>
        <v>17165</v>
      </c>
      <c r="B679">
        <v>17</v>
      </c>
      <c r="C679">
        <v>165</v>
      </c>
      <c r="D679" t="s">
        <v>1043</v>
      </c>
      <c r="E679" t="s">
        <v>295</v>
      </c>
      <c r="F679">
        <v>23491</v>
      </c>
      <c r="G679">
        <v>11551</v>
      </c>
      <c r="H679">
        <v>11940</v>
      </c>
      <c r="I679">
        <v>10643</v>
      </c>
      <c r="J679">
        <v>11177</v>
      </c>
      <c r="K679">
        <v>552</v>
      </c>
      <c r="L679">
        <v>348</v>
      </c>
      <c r="M679">
        <v>54</v>
      </c>
      <c r="N679">
        <v>62</v>
      </c>
      <c r="O679">
        <v>59</v>
      </c>
      <c r="P679">
        <v>87</v>
      </c>
      <c r="Q679">
        <v>17</v>
      </c>
      <c r="R679">
        <v>7</v>
      </c>
      <c r="S679">
        <v>226</v>
      </c>
      <c r="T679">
        <v>259</v>
      </c>
      <c r="U679">
        <v>11345</v>
      </c>
      <c r="V679">
        <v>11737</v>
      </c>
      <c r="W679">
        <v>206</v>
      </c>
      <c r="X679">
        <v>203</v>
      </c>
    </row>
    <row r="680" spans="1:24" x14ac:dyDescent="0.25">
      <c r="A680" s="6" t="str">
        <f t="shared" si="10"/>
        <v>17167</v>
      </c>
      <c r="B680">
        <v>17</v>
      </c>
      <c r="C680">
        <v>167</v>
      </c>
      <c r="D680" t="s">
        <v>1043</v>
      </c>
      <c r="E680" t="s">
        <v>1169</v>
      </c>
      <c r="F680">
        <v>194672</v>
      </c>
      <c r="G680">
        <v>93458</v>
      </c>
      <c r="H680">
        <v>101214</v>
      </c>
      <c r="I680">
        <v>76769</v>
      </c>
      <c r="J680">
        <v>82871</v>
      </c>
      <c r="K680">
        <v>11906</v>
      </c>
      <c r="L680">
        <v>13366</v>
      </c>
      <c r="M680">
        <v>270</v>
      </c>
      <c r="N680">
        <v>267</v>
      </c>
      <c r="O680">
        <v>2066</v>
      </c>
      <c r="P680">
        <v>2141</v>
      </c>
      <c r="Q680">
        <v>44</v>
      </c>
      <c r="R680">
        <v>38</v>
      </c>
      <c r="S680">
        <v>2403</v>
      </c>
      <c r="T680">
        <v>2531</v>
      </c>
      <c r="U680">
        <v>91130</v>
      </c>
      <c r="V680">
        <v>98814</v>
      </c>
      <c r="W680">
        <v>2328</v>
      </c>
      <c r="X680">
        <v>2400</v>
      </c>
    </row>
    <row r="681" spans="1:24" x14ac:dyDescent="0.25">
      <c r="A681" s="6" t="str">
        <f t="shared" si="10"/>
        <v>17169</v>
      </c>
      <c r="B681">
        <v>17</v>
      </c>
      <c r="C681">
        <v>169</v>
      </c>
      <c r="D681" t="s">
        <v>1043</v>
      </c>
      <c r="E681" t="s">
        <v>1171</v>
      </c>
      <c r="F681">
        <v>6768</v>
      </c>
      <c r="G681">
        <v>3547</v>
      </c>
      <c r="H681">
        <v>3221</v>
      </c>
      <c r="I681">
        <v>3311</v>
      </c>
      <c r="J681">
        <v>3120</v>
      </c>
      <c r="K681">
        <v>197</v>
      </c>
      <c r="L681">
        <v>49</v>
      </c>
      <c r="M681">
        <v>9</v>
      </c>
      <c r="N681">
        <v>5</v>
      </c>
      <c r="O681">
        <v>7</v>
      </c>
      <c r="P681">
        <v>20</v>
      </c>
      <c r="Q681">
        <v>0</v>
      </c>
      <c r="R681">
        <v>0</v>
      </c>
      <c r="S681">
        <v>23</v>
      </c>
      <c r="T681">
        <v>27</v>
      </c>
      <c r="U681">
        <v>3452</v>
      </c>
      <c r="V681">
        <v>3159</v>
      </c>
      <c r="W681">
        <v>95</v>
      </c>
      <c r="X681">
        <v>62</v>
      </c>
    </row>
    <row r="682" spans="1:24" x14ac:dyDescent="0.25">
      <c r="A682" s="6" t="str">
        <f t="shared" si="10"/>
        <v>17171</v>
      </c>
      <c r="B682">
        <v>17</v>
      </c>
      <c r="C682">
        <v>171</v>
      </c>
      <c r="D682" t="s">
        <v>1043</v>
      </c>
      <c r="E682" t="s">
        <v>297</v>
      </c>
      <c r="F682">
        <v>4951</v>
      </c>
      <c r="G682">
        <v>2434</v>
      </c>
      <c r="H682">
        <v>2517</v>
      </c>
      <c r="I682">
        <v>2377</v>
      </c>
      <c r="J682">
        <v>2447</v>
      </c>
      <c r="K682">
        <v>21</v>
      </c>
      <c r="L682">
        <v>10</v>
      </c>
      <c r="M682">
        <v>7</v>
      </c>
      <c r="N682">
        <v>4</v>
      </c>
      <c r="O682">
        <v>3</v>
      </c>
      <c r="P682">
        <v>9</v>
      </c>
      <c r="Q682">
        <v>0</v>
      </c>
      <c r="R682">
        <v>25</v>
      </c>
      <c r="S682">
        <v>26</v>
      </c>
      <c r="T682">
        <v>22</v>
      </c>
      <c r="U682">
        <v>2394</v>
      </c>
      <c r="V682">
        <v>2486</v>
      </c>
      <c r="W682">
        <v>40</v>
      </c>
      <c r="X682">
        <v>31</v>
      </c>
    </row>
    <row r="683" spans="1:24" x14ac:dyDescent="0.25">
      <c r="A683" s="6" t="str">
        <f t="shared" si="10"/>
        <v>17173</v>
      </c>
      <c r="B683">
        <v>17</v>
      </c>
      <c r="C683">
        <v>173</v>
      </c>
      <c r="D683" t="s">
        <v>1043</v>
      </c>
      <c r="E683" t="s">
        <v>139</v>
      </c>
      <c r="F683">
        <v>21634</v>
      </c>
      <c r="G683">
        <v>10772</v>
      </c>
      <c r="H683">
        <v>10862</v>
      </c>
      <c r="I683">
        <v>10543</v>
      </c>
      <c r="J683">
        <v>10657</v>
      </c>
      <c r="K683">
        <v>57</v>
      </c>
      <c r="L683">
        <v>30</v>
      </c>
      <c r="M683">
        <v>34</v>
      </c>
      <c r="N683">
        <v>22</v>
      </c>
      <c r="O683">
        <v>35</v>
      </c>
      <c r="P683">
        <v>38</v>
      </c>
      <c r="Q683">
        <v>6</v>
      </c>
      <c r="R683">
        <v>4</v>
      </c>
      <c r="S683">
        <v>97</v>
      </c>
      <c r="T683">
        <v>111</v>
      </c>
      <c r="U683">
        <v>10640</v>
      </c>
      <c r="V683">
        <v>10745</v>
      </c>
      <c r="W683">
        <v>132</v>
      </c>
      <c r="X683">
        <v>117</v>
      </c>
    </row>
    <row r="684" spans="1:24" x14ac:dyDescent="0.25">
      <c r="A684" s="6" t="str">
        <f t="shared" si="10"/>
        <v>17175</v>
      </c>
      <c r="B684">
        <v>17</v>
      </c>
      <c r="C684">
        <v>175</v>
      </c>
      <c r="D684" t="s">
        <v>1043</v>
      </c>
      <c r="E684" t="s">
        <v>1175</v>
      </c>
      <c r="F684">
        <v>5342</v>
      </c>
      <c r="G684">
        <v>2652</v>
      </c>
      <c r="H684">
        <v>2690</v>
      </c>
      <c r="I684">
        <v>2572</v>
      </c>
      <c r="J684">
        <v>2587</v>
      </c>
      <c r="K684">
        <v>18</v>
      </c>
      <c r="L684">
        <v>28</v>
      </c>
      <c r="M684">
        <v>6</v>
      </c>
      <c r="N684">
        <v>7</v>
      </c>
      <c r="O684">
        <v>15</v>
      </c>
      <c r="P684">
        <v>21</v>
      </c>
      <c r="Q684">
        <v>2</v>
      </c>
      <c r="R684">
        <v>2</v>
      </c>
      <c r="S684">
        <v>39</v>
      </c>
      <c r="T684">
        <v>45</v>
      </c>
      <c r="U684">
        <v>2600</v>
      </c>
      <c r="V684">
        <v>2633</v>
      </c>
      <c r="W684">
        <v>52</v>
      </c>
      <c r="X684">
        <v>57</v>
      </c>
    </row>
    <row r="685" spans="1:24" x14ac:dyDescent="0.25">
      <c r="A685" s="6" t="str">
        <f t="shared" si="10"/>
        <v>17177</v>
      </c>
      <c r="B685">
        <v>17</v>
      </c>
      <c r="C685">
        <v>177</v>
      </c>
      <c r="D685" t="s">
        <v>1043</v>
      </c>
      <c r="E685" t="s">
        <v>1177</v>
      </c>
      <c r="F685">
        <v>44498</v>
      </c>
      <c r="G685">
        <v>21638</v>
      </c>
      <c r="H685">
        <v>22860</v>
      </c>
      <c r="I685">
        <v>18466</v>
      </c>
      <c r="J685">
        <v>19527</v>
      </c>
      <c r="K685">
        <v>2307</v>
      </c>
      <c r="L685">
        <v>2336</v>
      </c>
      <c r="M685">
        <v>67</v>
      </c>
      <c r="N685">
        <v>69</v>
      </c>
      <c r="O685">
        <v>136</v>
      </c>
      <c r="P685">
        <v>174</v>
      </c>
      <c r="Q685">
        <v>13</v>
      </c>
      <c r="R685">
        <v>8</v>
      </c>
      <c r="S685">
        <v>649</v>
      </c>
      <c r="T685">
        <v>746</v>
      </c>
      <c r="U685">
        <v>20609</v>
      </c>
      <c r="V685">
        <v>21975</v>
      </c>
      <c r="W685">
        <v>1029</v>
      </c>
      <c r="X685">
        <v>885</v>
      </c>
    </row>
    <row r="686" spans="1:24" x14ac:dyDescent="0.25">
      <c r="A686" s="6" t="str">
        <f t="shared" si="10"/>
        <v>17179</v>
      </c>
      <c r="B686">
        <v>17</v>
      </c>
      <c r="C686">
        <v>179</v>
      </c>
      <c r="D686" t="s">
        <v>1043</v>
      </c>
      <c r="E686" t="s">
        <v>1179</v>
      </c>
      <c r="F686">
        <v>131803</v>
      </c>
      <c r="G686">
        <v>64848</v>
      </c>
      <c r="H686">
        <v>66955</v>
      </c>
      <c r="I686">
        <v>61943</v>
      </c>
      <c r="J686">
        <v>64410</v>
      </c>
      <c r="K686">
        <v>1172</v>
      </c>
      <c r="L686">
        <v>644</v>
      </c>
      <c r="M686">
        <v>242</v>
      </c>
      <c r="N686">
        <v>193</v>
      </c>
      <c r="O686">
        <v>500</v>
      </c>
      <c r="P686">
        <v>728</v>
      </c>
      <c r="Q686">
        <v>25</v>
      </c>
      <c r="R686">
        <v>17</v>
      </c>
      <c r="S686">
        <v>966</v>
      </c>
      <c r="T686">
        <v>963</v>
      </c>
      <c r="U686">
        <v>63046</v>
      </c>
      <c r="V686">
        <v>65520</v>
      </c>
      <c r="W686">
        <v>1802</v>
      </c>
      <c r="X686">
        <v>1435</v>
      </c>
    </row>
    <row r="687" spans="1:24" x14ac:dyDescent="0.25">
      <c r="A687" s="6" t="str">
        <f t="shared" si="10"/>
        <v>17181</v>
      </c>
      <c r="B687">
        <v>17</v>
      </c>
      <c r="C687">
        <v>181</v>
      </c>
      <c r="D687" t="s">
        <v>1043</v>
      </c>
      <c r="E687" t="s">
        <v>309</v>
      </c>
      <c r="F687">
        <v>16653</v>
      </c>
      <c r="G687">
        <v>8345</v>
      </c>
      <c r="H687">
        <v>8308</v>
      </c>
      <c r="I687">
        <v>7953</v>
      </c>
      <c r="J687">
        <v>7987</v>
      </c>
      <c r="K687">
        <v>137</v>
      </c>
      <c r="L687">
        <v>85</v>
      </c>
      <c r="M687">
        <v>73</v>
      </c>
      <c r="N687">
        <v>50</v>
      </c>
      <c r="O687">
        <v>35</v>
      </c>
      <c r="P687">
        <v>48</v>
      </c>
      <c r="Q687">
        <v>2</v>
      </c>
      <c r="R687">
        <v>5</v>
      </c>
      <c r="S687">
        <v>145</v>
      </c>
      <c r="T687">
        <v>133</v>
      </c>
      <c r="U687">
        <v>7860</v>
      </c>
      <c r="V687">
        <v>7912</v>
      </c>
      <c r="W687">
        <v>485</v>
      </c>
      <c r="X687">
        <v>396</v>
      </c>
    </row>
    <row r="688" spans="1:24" x14ac:dyDescent="0.25">
      <c r="A688" s="6" t="str">
        <f t="shared" si="10"/>
        <v>17183</v>
      </c>
      <c r="B688">
        <v>17</v>
      </c>
      <c r="C688">
        <v>183</v>
      </c>
      <c r="D688" t="s">
        <v>1043</v>
      </c>
      <c r="E688" t="s">
        <v>1182</v>
      </c>
      <c r="F688">
        <v>75758</v>
      </c>
      <c r="G688">
        <v>37722</v>
      </c>
      <c r="H688">
        <v>38036</v>
      </c>
      <c r="I688">
        <v>30712</v>
      </c>
      <c r="J688">
        <v>31525</v>
      </c>
      <c r="K688">
        <v>5555</v>
      </c>
      <c r="L688">
        <v>5015</v>
      </c>
      <c r="M688">
        <v>155</v>
      </c>
      <c r="N688">
        <v>150</v>
      </c>
      <c r="O688">
        <v>300</v>
      </c>
      <c r="P688">
        <v>393</v>
      </c>
      <c r="Q688">
        <v>16</v>
      </c>
      <c r="R688">
        <v>11</v>
      </c>
      <c r="S688">
        <v>984</v>
      </c>
      <c r="T688">
        <v>942</v>
      </c>
      <c r="U688">
        <v>35561</v>
      </c>
      <c r="V688">
        <v>36215</v>
      </c>
      <c r="W688">
        <v>2161</v>
      </c>
      <c r="X688">
        <v>1821</v>
      </c>
    </row>
    <row r="689" spans="1:24" x14ac:dyDescent="0.25">
      <c r="A689" s="6" t="str">
        <f t="shared" si="10"/>
        <v>17185</v>
      </c>
      <c r="B689">
        <v>17</v>
      </c>
      <c r="C689">
        <v>185</v>
      </c>
      <c r="D689" t="s">
        <v>1043</v>
      </c>
      <c r="E689" t="s">
        <v>1184</v>
      </c>
      <c r="F689">
        <v>11520</v>
      </c>
      <c r="G689">
        <v>5806</v>
      </c>
      <c r="H689">
        <v>5714</v>
      </c>
      <c r="I689">
        <v>5525</v>
      </c>
      <c r="J689">
        <v>5515</v>
      </c>
      <c r="K689">
        <v>70</v>
      </c>
      <c r="L689">
        <v>47</v>
      </c>
      <c r="M689">
        <v>17</v>
      </c>
      <c r="N689">
        <v>18</v>
      </c>
      <c r="O689">
        <v>86</v>
      </c>
      <c r="P689">
        <v>53</v>
      </c>
      <c r="Q689">
        <v>4</v>
      </c>
      <c r="R689">
        <v>1</v>
      </c>
      <c r="S689">
        <v>104</v>
      </c>
      <c r="T689">
        <v>80</v>
      </c>
      <c r="U689">
        <v>5580</v>
      </c>
      <c r="V689">
        <v>5577</v>
      </c>
      <c r="W689">
        <v>226</v>
      </c>
      <c r="X689">
        <v>137</v>
      </c>
    </row>
    <row r="690" spans="1:24" x14ac:dyDescent="0.25">
      <c r="A690" s="6" t="str">
        <f t="shared" si="10"/>
        <v>17187</v>
      </c>
      <c r="B690">
        <v>17</v>
      </c>
      <c r="C690">
        <v>187</v>
      </c>
      <c r="D690" t="s">
        <v>1043</v>
      </c>
      <c r="E690" t="s">
        <v>947</v>
      </c>
      <c r="F690">
        <v>16844</v>
      </c>
      <c r="G690">
        <v>8314</v>
      </c>
      <c r="H690">
        <v>8530</v>
      </c>
      <c r="I690">
        <v>7589</v>
      </c>
      <c r="J690">
        <v>7928</v>
      </c>
      <c r="K690">
        <v>290</v>
      </c>
      <c r="L690">
        <v>200</v>
      </c>
      <c r="M690">
        <v>45</v>
      </c>
      <c r="N690">
        <v>39</v>
      </c>
      <c r="O690">
        <v>228</v>
      </c>
      <c r="P690">
        <v>178</v>
      </c>
      <c r="Q690">
        <v>18</v>
      </c>
      <c r="R690">
        <v>14</v>
      </c>
      <c r="S690">
        <v>144</v>
      </c>
      <c r="T690">
        <v>171</v>
      </c>
      <c r="U690">
        <v>7412</v>
      </c>
      <c r="V690">
        <v>7770</v>
      </c>
      <c r="W690">
        <v>902</v>
      </c>
      <c r="X690">
        <v>760</v>
      </c>
    </row>
    <row r="691" spans="1:24" x14ac:dyDescent="0.25">
      <c r="A691" s="6" t="str">
        <f t="shared" si="10"/>
        <v>17189</v>
      </c>
      <c r="B691">
        <v>17</v>
      </c>
      <c r="C691">
        <v>189</v>
      </c>
      <c r="D691" t="s">
        <v>1043</v>
      </c>
      <c r="E691" t="s">
        <v>151</v>
      </c>
      <c r="F691">
        <v>13887</v>
      </c>
      <c r="G691">
        <v>6949</v>
      </c>
      <c r="H691">
        <v>6938</v>
      </c>
      <c r="I691">
        <v>6742</v>
      </c>
      <c r="J691">
        <v>6761</v>
      </c>
      <c r="K691">
        <v>81</v>
      </c>
      <c r="L691">
        <v>56</v>
      </c>
      <c r="M691">
        <v>22</v>
      </c>
      <c r="N691">
        <v>10</v>
      </c>
      <c r="O691">
        <v>30</v>
      </c>
      <c r="P691">
        <v>41</v>
      </c>
      <c r="Q691">
        <v>2</v>
      </c>
      <c r="R691">
        <v>1</v>
      </c>
      <c r="S691">
        <v>72</v>
      </c>
      <c r="T691">
        <v>69</v>
      </c>
      <c r="U691">
        <v>6854</v>
      </c>
      <c r="V691">
        <v>6833</v>
      </c>
      <c r="W691">
        <v>95</v>
      </c>
      <c r="X691">
        <v>105</v>
      </c>
    </row>
    <row r="692" spans="1:24" x14ac:dyDescent="0.25">
      <c r="A692" s="6" t="str">
        <f t="shared" si="10"/>
        <v>17191</v>
      </c>
      <c r="B692">
        <v>17</v>
      </c>
      <c r="C692">
        <v>191</v>
      </c>
      <c r="D692" t="s">
        <v>1043</v>
      </c>
      <c r="E692" t="s">
        <v>950</v>
      </c>
      <c r="F692">
        <v>16215</v>
      </c>
      <c r="G692">
        <v>8004</v>
      </c>
      <c r="H692">
        <v>8211</v>
      </c>
      <c r="I692">
        <v>7783</v>
      </c>
      <c r="J692">
        <v>8004</v>
      </c>
      <c r="K692">
        <v>56</v>
      </c>
      <c r="L692">
        <v>43</v>
      </c>
      <c r="M692">
        <v>25</v>
      </c>
      <c r="N692">
        <v>29</v>
      </c>
      <c r="O692">
        <v>42</v>
      </c>
      <c r="P692">
        <v>61</v>
      </c>
      <c r="Q692">
        <v>1</v>
      </c>
      <c r="R692">
        <v>1</v>
      </c>
      <c r="S692">
        <v>97</v>
      </c>
      <c r="T692">
        <v>73</v>
      </c>
      <c r="U692">
        <v>7883</v>
      </c>
      <c r="V692">
        <v>8072</v>
      </c>
      <c r="W692">
        <v>121</v>
      </c>
      <c r="X692">
        <v>139</v>
      </c>
    </row>
    <row r="693" spans="1:24" x14ac:dyDescent="0.25">
      <c r="A693" s="6" t="str">
        <f t="shared" si="10"/>
        <v>17193</v>
      </c>
      <c r="B693">
        <v>17</v>
      </c>
      <c r="C693">
        <v>193</v>
      </c>
      <c r="D693" t="s">
        <v>1043</v>
      </c>
      <c r="E693" t="s">
        <v>314</v>
      </c>
      <c r="F693">
        <v>13537</v>
      </c>
      <c r="G693">
        <v>6639</v>
      </c>
      <c r="H693">
        <v>6898</v>
      </c>
      <c r="I693">
        <v>6413</v>
      </c>
      <c r="J693">
        <v>6731</v>
      </c>
      <c r="K693">
        <v>68</v>
      </c>
      <c r="L693">
        <v>27</v>
      </c>
      <c r="M693">
        <v>30</v>
      </c>
      <c r="N693">
        <v>22</v>
      </c>
      <c r="O693">
        <v>31</v>
      </c>
      <c r="P693">
        <v>53</v>
      </c>
      <c r="Q693">
        <v>5</v>
      </c>
      <c r="R693">
        <v>2</v>
      </c>
      <c r="S693">
        <v>92</v>
      </c>
      <c r="T693">
        <v>63</v>
      </c>
      <c r="U693">
        <v>6519</v>
      </c>
      <c r="V693">
        <v>6808</v>
      </c>
      <c r="W693">
        <v>120</v>
      </c>
      <c r="X693">
        <v>90</v>
      </c>
    </row>
    <row r="694" spans="1:24" x14ac:dyDescent="0.25">
      <c r="A694" s="6" t="str">
        <f t="shared" si="10"/>
        <v>17195</v>
      </c>
      <c r="B694">
        <v>17</v>
      </c>
      <c r="C694">
        <v>195</v>
      </c>
      <c r="D694" t="s">
        <v>1043</v>
      </c>
      <c r="E694" t="s">
        <v>1190</v>
      </c>
      <c r="F694">
        <v>55175</v>
      </c>
      <c r="G694">
        <v>27302</v>
      </c>
      <c r="H694">
        <v>27873</v>
      </c>
      <c r="I694">
        <v>25977</v>
      </c>
      <c r="J694">
        <v>26611</v>
      </c>
      <c r="K694">
        <v>557</v>
      </c>
      <c r="L694">
        <v>446</v>
      </c>
      <c r="M694">
        <v>150</v>
      </c>
      <c r="N694">
        <v>116</v>
      </c>
      <c r="O694">
        <v>126</v>
      </c>
      <c r="P694">
        <v>190</v>
      </c>
      <c r="Q694">
        <v>9</v>
      </c>
      <c r="R694">
        <v>5</v>
      </c>
      <c r="S694">
        <v>483</v>
      </c>
      <c r="T694">
        <v>505</v>
      </c>
      <c r="U694">
        <v>23820</v>
      </c>
      <c r="V694">
        <v>24541</v>
      </c>
      <c r="W694">
        <v>3482</v>
      </c>
      <c r="X694">
        <v>3332</v>
      </c>
    </row>
    <row r="695" spans="1:24" x14ac:dyDescent="0.25">
      <c r="A695" s="6" t="str">
        <f t="shared" si="10"/>
        <v>17197</v>
      </c>
      <c r="B695">
        <v>17</v>
      </c>
      <c r="C695">
        <v>197</v>
      </c>
      <c r="D695" t="s">
        <v>1043</v>
      </c>
      <c r="E695" t="s">
        <v>1192</v>
      </c>
      <c r="F695">
        <v>690743</v>
      </c>
      <c r="G695">
        <v>342744</v>
      </c>
      <c r="H695">
        <v>347999</v>
      </c>
      <c r="I695">
        <v>272567</v>
      </c>
      <c r="J695">
        <v>274475</v>
      </c>
      <c r="K695">
        <v>41467</v>
      </c>
      <c r="L695">
        <v>43057</v>
      </c>
      <c r="M695">
        <v>1656</v>
      </c>
      <c r="N695">
        <v>1586</v>
      </c>
      <c r="O695">
        <v>20011</v>
      </c>
      <c r="P695">
        <v>21745</v>
      </c>
      <c r="Q695">
        <v>191</v>
      </c>
      <c r="R695">
        <v>176</v>
      </c>
      <c r="S695">
        <v>6852</v>
      </c>
      <c r="T695">
        <v>6960</v>
      </c>
      <c r="U695">
        <v>278626</v>
      </c>
      <c r="V695">
        <v>286742</v>
      </c>
      <c r="W695">
        <v>64118</v>
      </c>
      <c r="X695">
        <v>61257</v>
      </c>
    </row>
    <row r="696" spans="1:24" x14ac:dyDescent="0.25">
      <c r="A696" s="6" t="str">
        <f t="shared" si="10"/>
        <v>17199</v>
      </c>
      <c r="B696">
        <v>17</v>
      </c>
      <c r="C696">
        <v>199</v>
      </c>
      <c r="D696" t="s">
        <v>1043</v>
      </c>
      <c r="E696" t="s">
        <v>1194</v>
      </c>
      <c r="F696">
        <v>66597</v>
      </c>
      <c r="G696">
        <v>33155</v>
      </c>
      <c r="H696">
        <v>33442</v>
      </c>
      <c r="I696">
        <v>30070</v>
      </c>
      <c r="J696">
        <v>30929</v>
      </c>
      <c r="K696">
        <v>1906</v>
      </c>
      <c r="L696">
        <v>1190</v>
      </c>
      <c r="M696">
        <v>200</v>
      </c>
      <c r="N696">
        <v>111</v>
      </c>
      <c r="O696">
        <v>365</v>
      </c>
      <c r="P696">
        <v>530</v>
      </c>
      <c r="Q696">
        <v>9</v>
      </c>
      <c r="R696">
        <v>8</v>
      </c>
      <c r="S696">
        <v>605</v>
      </c>
      <c r="T696">
        <v>674</v>
      </c>
      <c r="U696">
        <v>32147</v>
      </c>
      <c r="V696">
        <v>32633</v>
      </c>
      <c r="W696">
        <v>1008</v>
      </c>
      <c r="X696">
        <v>809</v>
      </c>
    </row>
    <row r="697" spans="1:24" x14ac:dyDescent="0.25">
      <c r="A697" s="6" t="str">
        <f t="shared" si="10"/>
        <v>17201</v>
      </c>
      <c r="B697">
        <v>17</v>
      </c>
      <c r="C697">
        <v>201</v>
      </c>
      <c r="D697" t="s">
        <v>1043</v>
      </c>
      <c r="E697" t="s">
        <v>1196</v>
      </c>
      <c r="F697">
        <v>282572</v>
      </c>
      <c r="G697">
        <v>137829</v>
      </c>
      <c r="H697">
        <v>144743</v>
      </c>
      <c r="I697">
        <v>110151</v>
      </c>
      <c r="J697">
        <v>114841</v>
      </c>
      <c r="K697">
        <v>18819</v>
      </c>
      <c r="L697">
        <v>20631</v>
      </c>
      <c r="M697">
        <v>761</v>
      </c>
      <c r="N697">
        <v>810</v>
      </c>
      <c r="O697">
        <v>3874</v>
      </c>
      <c r="P697">
        <v>4138</v>
      </c>
      <c r="Q697">
        <v>75</v>
      </c>
      <c r="R697">
        <v>84</v>
      </c>
      <c r="S697">
        <v>4149</v>
      </c>
      <c r="T697">
        <v>4239</v>
      </c>
      <c r="U697">
        <v>118590</v>
      </c>
      <c r="V697">
        <v>125802</v>
      </c>
      <c r="W697">
        <v>19239</v>
      </c>
      <c r="X697">
        <v>18941</v>
      </c>
    </row>
    <row r="698" spans="1:24" x14ac:dyDescent="0.25">
      <c r="A698" s="6" t="str">
        <f t="shared" si="10"/>
        <v>17203</v>
      </c>
      <c r="B698">
        <v>17</v>
      </c>
      <c r="C698">
        <v>203</v>
      </c>
      <c r="D698" t="s">
        <v>1043</v>
      </c>
      <c r="E698" t="s">
        <v>1198</v>
      </c>
      <c r="F698">
        <v>38459</v>
      </c>
      <c r="G698">
        <v>19225</v>
      </c>
      <c r="H698">
        <v>19234</v>
      </c>
      <c r="I698">
        <v>18634</v>
      </c>
      <c r="J698">
        <v>18656</v>
      </c>
      <c r="K698">
        <v>166</v>
      </c>
      <c r="L698">
        <v>118</v>
      </c>
      <c r="M698">
        <v>50</v>
      </c>
      <c r="N698">
        <v>53</v>
      </c>
      <c r="O698">
        <v>151</v>
      </c>
      <c r="P698">
        <v>159</v>
      </c>
      <c r="Q698">
        <v>6</v>
      </c>
      <c r="R698">
        <v>9</v>
      </c>
      <c r="S698">
        <v>218</v>
      </c>
      <c r="T698">
        <v>239</v>
      </c>
      <c r="U698">
        <v>18830</v>
      </c>
      <c r="V698">
        <v>18894</v>
      </c>
      <c r="W698">
        <v>395</v>
      </c>
      <c r="X698">
        <v>340</v>
      </c>
    </row>
    <row r="699" spans="1:24" x14ac:dyDescent="0.25">
      <c r="A699" s="6" t="str">
        <f t="shared" si="10"/>
        <v>18001</v>
      </c>
      <c r="B699">
        <v>18</v>
      </c>
      <c r="C699">
        <v>1</v>
      </c>
      <c r="D699" t="s">
        <v>1200</v>
      </c>
      <c r="E699" t="s">
        <v>436</v>
      </c>
      <c r="F699">
        <v>35777</v>
      </c>
      <c r="G699">
        <v>17875</v>
      </c>
      <c r="H699">
        <v>17902</v>
      </c>
      <c r="I699">
        <v>17452</v>
      </c>
      <c r="J699">
        <v>17543</v>
      </c>
      <c r="K699">
        <v>108</v>
      </c>
      <c r="L699">
        <v>90</v>
      </c>
      <c r="M699">
        <v>69</v>
      </c>
      <c r="N699">
        <v>48</v>
      </c>
      <c r="O699">
        <v>71</v>
      </c>
      <c r="P699">
        <v>66</v>
      </c>
      <c r="Q699">
        <v>8</v>
      </c>
      <c r="R699">
        <v>7</v>
      </c>
      <c r="S699">
        <v>167</v>
      </c>
      <c r="T699">
        <v>148</v>
      </c>
      <c r="U699">
        <v>17031</v>
      </c>
      <c r="V699">
        <v>17123</v>
      </c>
      <c r="W699">
        <v>844</v>
      </c>
      <c r="X699">
        <v>779</v>
      </c>
    </row>
    <row r="700" spans="1:24" x14ac:dyDescent="0.25">
      <c r="A700" s="6" t="str">
        <f t="shared" si="10"/>
        <v>18003</v>
      </c>
      <c r="B700">
        <v>18</v>
      </c>
      <c r="C700">
        <v>3</v>
      </c>
      <c r="D700" t="s">
        <v>1200</v>
      </c>
      <c r="E700" t="s">
        <v>1202</v>
      </c>
      <c r="F700">
        <v>379299</v>
      </c>
      <c r="G700">
        <v>185582</v>
      </c>
      <c r="H700">
        <v>193717</v>
      </c>
      <c r="I700">
        <v>148023</v>
      </c>
      <c r="J700">
        <v>153977</v>
      </c>
      <c r="K700">
        <v>21673</v>
      </c>
      <c r="L700">
        <v>23777</v>
      </c>
      <c r="M700">
        <v>871</v>
      </c>
      <c r="N700">
        <v>909</v>
      </c>
      <c r="O700">
        <v>8826</v>
      </c>
      <c r="P700">
        <v>8605</v>
      </c>
      <c r="Q700">
        <v>193</v>
      </c>
      <c r="R700">
        <v>200</v>
      </c>
      <c r="S700">
        <v>5996</v>
      </c>
      <c r="T700">
        <v>6249</v>
      </c>
      <c r="U700">
        <v>170699</v>
      </c>
      <c r="V700">
        <v>179244</v>
      </c>
      <c r="W700">
        <v>14883</v>
      </c>
      <c r="X700">
        <v>14473</v>
      </c>
    </row>
    <row r="701" spans="1:24" x14ac:dyDescent="0.25">
      <c r="A701" s="6" t="str">
        <f t="shared" si="10"/>
        <v>18005</v>
      </c>
      <c r="B701">
        <v>18</v>
      </c>
      <c r="C701">
        <v>5</v>
      </c>
      <c r="D701" t="s">
        <v>1200</v>
      </c>
      <c r="E701" t="s">
        <v>1204</v>
      </c>
      <c r="F701">
        <v>83779</v>
      </c>
      <c r="G701">
        <v>42179</v>
      </c>
      <c r="H701">
        <v>41600</v>
      </c>
      <c r="I701">
        <v>35951</v>
      </c>
      <c r="J701">
        <v>36859</v>
      </c>
      <c r="K701">
        <v>1139</v>
      </c>
      <c r="L701">
        <v>835</v>
      </c>
      <c r="M701">
        <v>204</v>
      </c>
      <c r="N701">
        <v>186</v>
      </c>
      <c r="O701">
        <v>4137</v>
      </c>
      <c r="P701">
        <v>2996</v>
      </c>
      <c r="Q701">
        <v>35</v>
      </c>
      <c r="R701">
        <v>23</v>
      </c>
      <c r="S701">
        <v>713</v>
      </c>
      <c r="T701">
        <v>701</v>
      </c>
      <c r="U701">
        <v>38886</v>
      </c>
      <c r="V701">
        <v>38874</v>
      </c>
      <c r="W701">
        <v>3293</v>
      </c>
      <c r="X701">
        <v>2726</v>
      </c>
    </row>
    <row r="702" spans="1:24" x14ac:dyDescent="0.25">
      <c r="A702" s="6" t="str">
        <f t="shared" si="10"/>
        <v>18007</v>
      </c>
      <c r="B702">
        <v>18</v>
      </c>
      <c r="C702">
        <v>7</v>
      </c>
      <c r="D702" t="s">
        <v>1200</v>
      </c>
      <c r="E702" t="s">
        <v>194</v>
      </c>
      <c r="F702">
        <v>8748</v>
      </c>
      <c r="G702">
        <v>4363</v>
      </c>
      <c r="H702">
        <v>4385</v>
      </c>
      <c r="I702">
        <v>4226</v>
      </c>
      <c r="J702">
        <v>4253</v>
      </c>
      <c r="K702">
        <v>61</v>
      </c>
      <c r="L702">
        <v>36</v>
      </c>
      <c r="M702">
        <v>17</v>
      </c>
      <c r="N702">
        <v>11</v>
      </c>
      <c r="O702">
        <v>6</v>
      </c>
      <c r="P702">
        <v>15</v>
      </c>
      <c r="Q702">
        <v>4</v>
      </c>
      <c r="R702">
        <v>2</v>
      </c>
      <c r="S702">
        <v>49</v>
      </c>
      <c r="T702">
        <v>68</v>
      </c>
      <c r="U702">
        <v>4109</v>
      </c>
      <c r="V702">
        <v>4163</v>
      </c>
      <c r="W702">
        <v>254</v>
      </c>
      <c r="X702">
        <v>222</v>
      </c>
    </row>
    <row r="703" spans="1:24" x14ac:dyDescent="0.25">
      <c r="A703" s="6" t="str">
        <f t="shared" si="10"/>
        <v>18009</v>
      </c>
      <c r="B703">
        <v>18</v>
      </c>
      <c r="C703">
        <v>9</v>
      </c>
      <c r="D703" t="s">
        <v>1200</v>
      </c>
      <c r="E703" t="s">
        <v>1207</v>
      </c>
      <c r="F703">
        <v>11758</v>
      </c>
      <c r="G703">
        <v>5759</v>
      </c>
      <c r="H703">
        <v>5999</v>
      </c>
      <c r="I703">
        <v>5572</v>
      </c>
      <c r="J703">
        <v>5806</v>
      </c>
      <c r="K703">
        <v>64</v>
      </c>
      <c r="L703">
        <v>26</v>
      </c>
      <c r="M703">
        <v>11</v>
      </c>
      <c r="N703">
        <v>20</v>
      </c>
      <c r="O703">
        <v>13</v>
      </c>
      <c r="P703">
        <v>54</v>
      </c>
      <c r="Q703">
        <v>3</v>
      </c>
      <c r="R703">
        <v>1</v>
      </c>
      <c r="S703">
        <v>96</v>
      </c>
      <c r="T703">
        <v>92</v>
      </c>
      <c r="U703">
        <v>5672</v>
      </c>
      <c r="V703">
        <v>5880</v>
      </c>
      <c r="W703">
        <v>87</v>
      </c>
      <c r="X703">
        <v>119</v>
      </c>
    </row>
    <row r="704" spans="1:24" x14ac:dyDescent="0.25">
      <c r="A704" s="6" t="str">
        <f t="shared" si="10"/>
        <v>18011</v>
      </c>
      <c r="B704">
        <v>18</v>
      </c>
      <c r="C704">
        <v>11</v>
      </c>
      <c r="D704" t="s">
        <v>1200</v>
      </c>
      <c r="E704" t="s">
        <v>196</v>
      </c>
      <c r="F704">
        <v>67843</v>
      </c>
      <c r="G704">
        <v>33727</v>
      </c>
      <c r="H704">
        <v>34116</v>
      </c>
      <c r="I704">
        <v>31226</v>
      </c>
      <c r="J704">
        <v>31583</v>
      </c>
      <c r="K704">
        <v>740</v>
      </c>
      <c r="L704">
        <v>684</v>
      </c>
      <c r="M704">
        <v>100</v>
      </c>
      <c r="N704">
        <v>84</v>
      </c>
      <c r="O704">
        <v>1101</v>
      </c>
      <c r="P704">
        <v>1183</v>
      </c>
      <c r="Q704">
        <v>13</v>
      </c>
      <c r="R704">
        <v>12</v>
      </c>
      <c r="S704">
        <v>547</v>
      </c>
      <c r="T704">
        <v>570</v>
      </c>
      <c r="U704">
        <v>32611</v>
      </c>
      <c r="V704">
        <v>33075</v>
      </c>
      <c r="W704">
        <v>1116</v>
      </c>
      <c r="X704">
        <v>1041</v>
      </c>
    </row>
    <row r="705" spans="1:24" x14ac:dyDescent="0.25">
      <c r="A705" s="6" t="str">
        <f t="shared" si="10"/>
        <v>18013</v>
      </c>
      <c r="B705">
        <v>18</v>
      </c>
      <c r="C705">
        <v>13</v>
      </c>
      <c r="D705" t="s">
        <v>1200</v>
      </c>
      <c r="E705" t="s">
        <v>1050</v>
      </c>
      <c r="F705">
        <v>15092</v>
      </c>
      <c r="G705">
        <v>7454</v>
      </c>
      <c r="H705">
        <v>7638</v>
      </c>
      <c r="I705">
        <v>7220</v>
      </c>
      <c r="J705">
        <v>7386</v>
      </c>
      <c r="K705">
        <v>63</v>
      </c>
      <c r="L705">
        <v>47</v>
      </c>
      <c r="M705">
        <v>43</v>
      </c>
      <c r="N705">
        <v>51</v>
      </c>
      <c r="O705">
        <v>22</v>
      </c>
      <c r="P705">
        <v>50</v>
      </c>
      <c r="Q705">
        <v>0</v>
      </c>
      <c r="R705">
        <v>3</v>
      </c>
      <c r="S705">
        <v>106</v>
      </c>
      <c r="T705">
        <v>101</v>
      </c>
      <c r="U705">
        <v>7293</v>
      </c>
      <c r="V705">
        <v>7521</v>
      </c>
      <c r="W705">
        <v>161</v>
      </c>
      <c r="X705">
        <v>117</v>
      </c>
    </row>
    <row r="706" spans="1:24" x14ac:dyDescent="0.25">
      <c r="A706" s="6" t="str">
        <f t="shared" ref="A706:A769" si="11">TEXT(B706*1000+C706,"00000")</f>
        <v>18015</v>
      </c>
      <c r="B706">
        <v>18</v>
      </c>
      <c r="C706">
        <v>15</v>
      </c>
      <c r="D706" t="s">
        <v>1200</v>
      </c>
      <c r="E706" t="s">
        <v>201</v>
      </c>
      <c r="F706">
        <v>20257</v>
      </c>
      <c r="G706">
        <v>10193</v>
      </c>
      <c r="H706">
        <v>10064</v>
      </c>
      <c r="I706">
        <v>9904</v>
      </c>
      <c r="J706">
        <v>9806</v>
      </c>
      <c r="K706">
        <v>124</v>
      </c>
      <c r="L706">
        <v>77</v>
      </c>
      <c r="M706">
        <v>36</v>
      </c>
      <c r="N706">
        <v>43</v>
      </c>
      <c r="O706">
        <v>13</v>
      </c>
      <c r="P706">
        <v>24</v>
      </c>
      <c r="Q706">
        <v>3</v>
      </c>
      <c r="R706">
        <v>4</v>
      </c>
      <c r="S706">
        <v>113</v>
      </c>
      <c r="T706">
        <v>110</v>
      </c>
      <c r="U706">
        <v>9706</v>
      </c>
      <c r="V706">
        <v>9682</v>
      </c>
      <c r="W706">
        <v>487</v>
      </c>
      <c r="X706">
        <v>382</v>
      </c>
    </row>
    <row r="707" spans="1:24" x14ac:dyDescent="0.25">
      <c r="A707" s="6" t="str">
        <f t="shared" si="11"/>
        <v>18017</v>
      </c>
      <c r="B707">
        <v>18</v>
      </c>
      <c r="C707">
        <v>17</v>
      </c>
      <c r="D707" t="s">
        <v>1200</v>
      </c>
      <c r="E707" t="s">
        <v>1056</v>
      </c>
      <c r="F707">
        <v>37689</v>
      </c>
      <c r="G707">
        <v>18830</v>
      </c>
      <c r="H707">
        <v>18859</v>
      </c>
      <c r="I707">
        <v>17284</v>
      </c>
      <c r="J707">
        <v>17579</v>
      </c>
      <c r="K707">
        <v>547</v>
      </c>
      <c r="L707">
        <v>342</v>
      </c>
      <c r="M707">
        <v>231</v>
      </c>
      <c r="N707">
        <v>236</v>
      </c>
      <c r="O707">
        <v>429</v>
      </c>
      <c r="P707">
        <v>369</v>
      </c>
      <c r="Q707">
        <v>35</v>
      </c>
      <c r="R707">
        <v>38</v>
      </c>
      <c r="S707">
        <v>304</v>
      </c>
      <c r="T707">
        <v>295</v>
      </c>
      <c r="U707">
        <v>15586</v>
      </c>
      <c r="V707">
        <v>15896</v>
      </c>
      <c r="W707">
        <v>3244</v>
      </c>
      <c r="X707">
        <v>2963</v>
      </c>
    </row>
    <row r="708" spans="1:24" x14ac:dyDescent="0.25">
      <c r="A708" s="6" t="str">
        <f t="shared" si="11"/>
        <v>18019</v>
      </c>
      <c r="B708">
        <v>18</v>
      </c>
      <c r="C708">
        <v>19</v>
      </c>
      <c r="D708" t="s">
        <v>1200</v>
      </c>
      <c r="E708" t="s">
        <v>205</v>
      </c>
      <c r="F708">
        <v>118302</v>
      </c>
      <c r="G708">
        <v>57657</v>
      </c>
      <c r="H708">
        <v>60645</v>
      </c>
      <c r="I708">
        <v>50384</v>
      </c>
      <c r="J708">
        <v>52964</v>
      </c>
      <c r="K708">
        <v>4887</v>
      </c>
      <c r="L708">
        <v>4999</v>
      </c>
      <c r="M708">
        <v>258</v>
      </c>
      <c r="N708">
        <v>245</v>
      </c>
      <c r="O708">
        <v>623</v>
      </c>
      <c r="P708">
        <v>791</v>
      </c>
      <c r="Q708">
        <v>54</v>
      </c>
      <c r="R708">
        <v>42</v>
      </c>
      <c r="S708">
        <v>1451</v>
      </c>
      <c r="T708">
        <v>1604</v>
      </c>
      <c r="U708">
        <v>54050</v>
      </c>
      <c r="V708">
        <v>57548</v>
      </c>
      <c r="W708">
        <v>3607</v>
      </c>
      <c r="X708">
        <v>3097</v>
      </c>
    </row>
    <row r="709" spans="1:24" x14ac:dyDescent="0.25">
      <c r="A709" s="6" t="str">
        <f t="shared" si="11"/>
        <v>18021</v>
      </c>
      <c r="B709">
        <v>18</v>
      </c>
      <c r="C709">
        <v>21</v>
      </c>
      <c r="D709" t="s">
        <v>1200</v>
      </c>
      <c r="E709" t="s">
        <v>49</v>
      </c>
      <c r="F709">
        <v>26225</v>
      </c>
      <c r="G709">
        <v>13018</v>
      </c>
      <c r="H709">
        <v>13207</v>
      </c>
      <c r="I709">
        <v>12635</v>
      </c>
      <c r="J709">
        <v>12850</v>
      </c>
      <c r="K709">
        <v>118</v>
      </c>
      <c r="L709">
        <v>77</v>
      </c>
      <c r="M709">
        <v>36</v>
      </c>
      <c r="N709">
        <v>41</v>
      </c>
      <c r="O709">
        <v>50</v>
      </c>
      <c r="P709">
        <v>56</v>
      </c>
      <c r="Q709">
        <v>10</v>
      </c>
      <c r="R709">
        <v>4</v>
      </c>
      <c r="S709">
        <v>169</v>
      </c>
      <c r="T709">
        <v>179</v>
      </c>
      <c r="U709">
        <v>12812</v>
      </c>
      <c r="V709">
        <v>13023</v>
      </c>
      <c r="W709">
        <v>206</v>
      </c>
      <c r="X709">
        <v>184</v>
      </c>
    </row>
    <row r="710" spans="1:24" x14ac:dyDescent="0.25">
      <c r="A710" s="6" t="str">
        <f t="shared" si="11"/>
        <v>18023</v>
      </c>
      <c r="B710">
        <v>18</v>
      </c>
      <c r="C710">
        <v>23</v>
      </c>
      <c r="D710" t="s">
        <v>1200</v>
      </c>
      <c r="E710" t="s">
        <v>1064</v>
      </c>
      <c r="F710">
        <v>32399</v>
      </c>
      <c r="G710">
        <v>16129</v>
      </c>
      <c r="H710">
        <v>16270</v>
      </c>
      <c r="I710">
        <v>15646</v>
      </c>
      <c r="J710">
        <v>15814</v>
      </c>
      <c r="K710">
        <v>158</v>
      </c>
      <c r="L710">
        <v>93</v>
      </c>
      <c r="M710">
        <v>79</v>
      </c>
      <c r="N710">
        <v>98</v>
      </c>
      <c r="O710">
        <v>59</v>
      </c>
      <c r="P710">
        <v>94</v>
      </c>
      <c r="Q710">
        <v>7</v>
      </c>
      <c r="R710">
        <v>5</v>
      </c>
      <c r="S710">
        <v>180</v>
      </c>
      <c r="T710">
        <v>166</v>
      </c>
      <c r="U710">
        <v>13317</v>
      </c>
      <c r="V710">
        <v>13740</v>
      </c>
      <c r="W710">
        <v>2812</v>
      </c>
      <c r="X710">
        <v>2530</v>
      </c>
    </row>
    <row r="711" spans="1:24" x14ac:dyDescent="0.25">
      <c r="A711" s="6" t="str">
        <f t="shared" si="11"/>
        <v>18025</v>
      </c>
      <c r="B711">
        <v>18</v>
      </c>
      <c r="C711">
        <v>25</v>
      </c>
      <c r="D711" t="s">
        <v>1200</v>
      </c>
      <c r="E711" t="s">
        <v>217</v>
      </c>
      <c r="F711">
        <v>10577</v>
      </c>
      <c r="G711">
        <v>5387</v>
      </c>
      <c r="H711">
        <v>5190</v>
      </c>
      <c r="I711">
        <v>5209</v>
      </c>
      <c r="J711">
        <v>5059</v>
      </c>
      <c r="K711">
        <v>46</v>
      </c>
      <c r="L711">
        <v>25</v>
      </c>
      <c r="M711">
        <v>33</v>
      </c>
      <c r="N711">
        <v>22</v>
      </c>
      <c r="O711">
        <v>12</v>
      </c>
      <c r="P711">
        <v>10</v>
      </c>
      <c r="Q711">
        <v>3</v>
      </c>
      <c r="R711">
        <v>6</v>
      </c>
      <c r="S711">
        <v>84</v>
      </c>
      <c r="T711">
        <v>68</v>
      </c>
      <c r="U711">
        <v>5295</v>
      </c>
      <c r="V711">
        <v>5118</v>
      </c>
      <c r="W711">
        <v>92</v>
      </c>
      <c r="X711">
        <v>72</v>
      </c>
    </row>
    <row r="712" spans="1:24" x14ac:dyDescent="0.25">
      <c r="A712" s="6" t="str">
        <f t="shared" si="11"/>
        <v>18027</v>
      </c>
      <c r="B712">
        <v>18</v>
      </c>
      <c r="C712">
        <v>27</v>
      </c>
      <c r="D712" t="s">
        <v>1200</v>
      </c>
      <c r="E712" t="s">
        <v>1217</v>
      </c>
      <c r="F712">
        <v>33351</v>
      </c>
      <c r="G712">
        <v>16827</v>
      </c>
      <c r="H712">
        <v>16524</v>
      </c>
      <c r="I712">
        <v>16018</v>
      </c>
      <c r="J712">
        <v>15863</v>
      </c>
      <c r="K712">
        <v>443</v>
      </c>
      <c r="L712">
        <v>325</v>
      </c>
      <c r="M712">
        <v>58</v>
      </c>
      <c r="N712">
        <v>72</v>
      </c>
      <c r="O712">
        <v>82</v>
      </c>
      <c r="P712">
        <v>87</v>
      </c>
      <c r="Q712">
        <v>29</v>
      </c>
      <c r="R712">
        <v>9</v>
      </c>
      <c r="S712">
        <v>197</v>
      </c>
      <c r="T712">
        <v>168</v>
      </c>
      <c r="U712">
        <v>15875</v>
      </c>
      <c r="V712">
        <v>15729</v>
      </c>
      <c r="W712">
        <v>952</v>
      </c>
      <c r="X712">
        <v>795</v>
      </c>
    </row>
    <row r="713" spans="1:24" x14ac:dyDescent="0.25">
      <c r="A713" s="6" t="str">
        <f t="shared" si="11"/>
        <v>18029</v>
      </c>
      <c r="B713">
        <v>18</v>
      </c>
      <c r="C713">
        <v>29</v>
      </c>
      <c r="D713" t="s">
        <v>1200</v>
      </c>
      <c r="E713" t="s">
        <v>1219</v>
      </c>
      <c r="F713">
        <v>49458</v>
      </c>
      <c r="G713">
        <v>24576</v>
      </c>
      <c r="H713">
        <v>24882</v>
      </c>
      <c r="I713">
        <v>23898</v>
      </c>
      <c r="J713">
        <v>24216</v>
      </c>
      <c r="K713">
        <v>195</v>
      </c>
      <c r="L713">
        <v>150</v>
      </c>
      <c r="M713">
        <v>61</v>
      </c>
      <c r="N713">
        <v>54</v>
      </c>
      <c r="O713">
        <v>96</v>
      </c>
      <c r="P713">
        <v>130</v>
      </c>
      <c r="Q713">
        <v>16</v>
      </c>
      <c r="R713">
        <v>18</v>
      </c>
      <c r="S713">
        <v>310</v>
      </c>
      <c r="T713">
        <v>314</v>
      </c>
      <c r="U713">
        <v>24228</v>
      </c>
      <c r="V713">
        <v>24535</v>
      </c>
      <c r="W713">
        <v>348</v>
      </c>
      <c r="X713">
        <v>347</v>
      </c>
    </row>
    <row r="714" spans="1:24" x14ac:dyDescent="0.25">
      <c r="A714" s="6" t="str">
        <f t="shared" si="11"/>
        <v>18031</v>
      </c>
      <c r="B714">
        <v>18</v>
      </c>
      <c r="C714">
        <v>31</v>
      </c>
      <c r="D714" t="s">
        <v>1200</v>
      </c>
      <c r="E714" t="s">
        <v>772</v>
      </c>
      <c r="F714">
        <v>26559</v>
      </c>
      <c r="G714">
        <v>13198</v>
      </c>
      <c r="H714">
        <v>13361</v>
      </c>
      <c r="I714">
        <v>12665</v>
      </c>
      <c r="J714">
        <v>12973</v>
      </c>
      <c r="K714">
        <v>102</v>
      </c>
      <c r="L714">
        <v>66</v>
      </c>
      <c r="M714">
        <v>34</v>
      </c>
      <c r="N714">
        <v>39</v>
      </c>
      <c r="O714">
        <v>235</v>
      </c>
      <c r="P714">
        <v>158</v>
      </c>
      <c r="Q714">
        <v>9</v>
      </c>
      <c r="R714">
        <v>4</v>
      </c>
      <c r="S714">
        <v>153</v>
      </c>
      <c r="T714">
        <v>121</v>
      </c>
      <c r="U714">
        <v>12891</v>
      </c>
      <c r="V714">
        <v>13108</v>
      </c>
      <c r="W714">
        <v>307</v>
      </c>
      <c r="X714">
        <v>253</v>
      </c>
    </row>
    <row r="715" spans="1:24" x14ac:dyDescent="0.25">
      <c r="A715" s="6" t="str">
        <f t="shared" si="11"/>
        <v>18033</v>
      </c>
      <c r="B715">
        <v>18</v>
      </c>
      <c r="C715">
        <v>33</v>
      </c>
      <c r="D715" t="s">
        <v>1200</v>
      </c>
      <c r="E715" t="s">
        <v>5169</v>
      </c>
      <c r="F715">
        <v>43475</v>
      </c>
      <c r="G715">
        <v>21566</v>
      </c>
      <c r="H715">
        <v>21909</v>
      </c>
      <c r="I715">
        <v>20973</v>
      </c>
      <c r="J715">
        <v>21350</v>
      </c>
      <c r="K715">
        <v>140</v>
      </c>
      <c r="L715">
        <v>102</v>
      </c>
      <c r="M715">
        <v>75</v>
      </c>
      <c r="N715">
        <v>67</v>
      </c>
      <c r="O715">
        <v>93</v>
      </c>
      <c r="P715">
        <v>131</v>
      </c>
      <c r="Q715">
        <v>16</v>
      </c>
      <c r="R715">
        <v>14</v>
      </c>
      <c r="S715">
        <v>269</v>
      </c>
      <c r="T715">
        <v>245</v>
      </c>
      <c r="U715">
        <v>20921</v>
      </c>
      <c r="V715">
        <v>21317</v>
      </c>
      <c r="W715">
        <v>645</v>
      </c>
      <c r="X715">
        <v>592</v>
      </c>
    </row>
    <row r="716" spans="1:24" x14ac:dyDescent="0.25">
      <c r="A716" s="6" t="str">
        <f t="shared" si="11"/>
        <v>18035</v>
      </c>
      <c r="B716">
        <v>18</v>
      </c>
      <c r="C716">
        <v>35</v>
      </c>
      <c r="D716" t="s">
        <v>1200</v>
      </c>
      <c r="E716" t="s">
        <v>572</v>
      </c>
      <c r="F716">
        <v>114135</v>
      </c>
      <c r="G716">
        <v>54996</v>
      </c>
      <c r="H716">
        <v>59139</v>
      </c>
      <c r="I716">
        <v>48644</v>
      </c>
      <c r="J716">
        <v>52600</v>
      </c>
      <c r="K716">
        <v>4111</v>
      </c>
      <c r="L716">
        <v>4162</v>
      </c>
      <c r="M716">
        <v>171</v>
      </c>
      <c r="N716">
        <v>157</v>
      </c>
      <c r="O716">
        <v>728</v>
      </c>
      <c r="P716">
        <v>783</v>
      </c>
      <c r="Q716">
        <v>36</v>
      </c>
      <c r="R716">
        <v>35</v>
      </c>
      <c r="S716">
        <v>1306</v>
      </c>
      <c r="T716">
        <v>1402</v>
      </c>
      <c r="U716">
        <v>53472</v>
      </c>
      <c r="V716">
        <v>57659</v>
      </c>
      <c r="W716">
        <v>1524</v>
      </c>
      <c r="X716">
        <v>1480</v>
      </c>
    </row>
    <row r="717" spans="1:24" x14ac:dyDescent="0.25">
      <c r="A717" s="6" t="str">
        <f t="shared" si="11"/>
        <v>18037</v>
      </c>
      <c r="B717">
        <v>18</v>
      </c>
      <c r="C717">
        <v>37</v>
      </c>
      <c r="D717" t="s">
        <v>1200</v>
      </c>
      <c r="E717" t="s">
        <v>1224</v>
      </c>
      <c r="F717">
        <v>42736</v>
      </c>
      <c r="G717">
        <v>21437</v>
      </c>
      <c r="H717">
        <v>21299</v>
      </c>
      <c r="I717">
        <v>20738</v>
      </c>
      <c r="J717">
        <v>20727</v>
      </c>
      <c r="K717">
        <v>197</v>
      </c>
      <c r="L717">
        <v>173</v>
      </c>
      <c r="M717">
        <v>72</v>
      </c>
      <c r="N717">
        <v>62</v>
      </c>
      <c r="O717">
        <v>145</v>
      </c>
      <c r="P717">
        <v>158</v>
      </c>
      <c r="Q717">
        <v>102</v>
      </c>
      <c r="R717">
        <v>17</v>
      </c>
      <c r="S717">
        <v>183</v>
      </c>
      <c r="T717">
        <v>162</v>
      </c>
      <c r="U717">
        <v>19361</v>
      </c>
      <c r="V717">
        <v>19651</v>
      </c>
      <c r="W717">
        <v>2076</v>
      </c>
      <c r="X717">
        <v>1648</v>
      </c>
    </row>
    <row r="718" spans="1:24" x14ac:dyDescent="0.25">
      <c r="A718" s="6" t="str">
        <f t="shared" si="11"/>
        <v>18039</v>
      </c>
      <c r="B718">
        <v>18</v>
      </c>
      <c r="C718">
        <v>39</v>
      </c>
      <c r="D718" t="s">
        <v>1200</v>
      </c>
      <c r="E718" t="s">
        <v>1226</v>
      </c>
      <c r="F718">
        <v>206341</v>
      </c>
      <c r="G718">
        <v>101948</v>
      </c>
      <c r="H718">
        <v>104393</v>
      </c>
      <c r="I718">
        <v>91184</v>
      </c>
      <c r="J718">
        <v>93430</v>
      </c>
      <c r="K718">
        <v>6344</v>
      </c>
      <c r="L718">
        <v>6257</v>
      </c>
      <c r="M718">
        <v>682</v>
      </c>
      <c r="N718">
        <v>652</v>
      </c>
      <c r="O718">
        <v>1107</v>
      </c>
      <c r="P718">
        <v>1420</v>
      </c>
      <c r="Q718">
        <v>96</v>
      </c>
      <c r="R718">
        <v>82</v>
      </c>
      <c r="S718">
        <v>2535</v>
      </c>
      <c r="T718">
        <v>2552</v>
      </c>
      <c r="U718">
        <v>83997</v>
      </c>
      <c r="V718">
        <v>87764</v>
      </c>
      <c r="W718">
        <v>17951</v>
      </c>
      <c r="X718">
        <v>16629</v>
      </c>
    </row>
    <row r="719" spans="1:24" x14ac:dyDescent="0.25">
      <c r="A719" s="6" t="str">
        <f t="shared" si="11"/>
        <v>18041</v>
      </c>
      <c r="B719">
        <v>18</v>
      </c>
      <c r="C719">
        <v>41</v>
      </c>
      <c r="D719" t="s">
        <v>1200</v>
      </c>
      <c r="E719" t="s">
        <v>79</v>
      </c>
      <c r="F719">
        <v>23102</v>
      </c>
      <c r="G719">
        <v>11401</v>
      </c>
      <c r="H719">
        <v>11701</v>
      </c>
      <c r="I719">
        <v>10995</v>
      </c>
      <c r="J719">
        <v>11284</v>
      </c>
      <c r="K719">
        <v>177</v>
      </c>
      <c r="L719">
        <v>163</v>
      </c>
      <c r="M719">
        <v>33</v>
      </c>
      <c r="N719">
        <v>65</v>
      </c>
      <c r="O719">
        <v>37</v>
      </c>
      <c r="P719">
        <v>47</v>
      </c>
      <c r="Q719">
        <v>2</v>
      </c>
      <c r="R719">
        <v>1</v>
      </c>
      <c r="S719">
        <v>157</v>
      </c>
      <c r="T719">
        <v>141</v>
      </c>
      <c r="U719">
        <v>11215</v>
      </c>
      <c r="V719">
        <v>11548</v>
      </c>
      <c r="W719">
        <v>186</v>
      </c>
      <c r="X719">
        <v>153</v>
      </c>
    </row>
    <row r="720" spans="1:24" x14ac:dyDescent="0.25">
      <c r="A720" s="6" t="str">
        <f t="shared" si="11"/>
        <v>18043</v>
      </c>
      <c r="B720">
        <v>18</v>
      </c>
      <c r="C720">
        <v>43</v>
      </c>
      <c r="D720" t="s">
        <v>1200</v>
      </c>
      <c r="E720" t="s">
        <v>796</v>
      </c>
      <c r="F720">
        <v>78522</v>
      </c>
      <c r="G720">
        <v>38122</v>
      </c>
      <c r="H720">
        <v>40400</v>
      </c>
      <c r="I720">
        <v>34503</v>
      </c>
      <c r="J720">
        <v>36527</v>
      </c>
      <c r="K720">
        <v>2101</v>
      </c>
      <c r="L720">
        <v>2224</v>
      </c>
      <c r="M720">
        <v>145</v>
      </c>
      <c r="N720">
        <v>150</v>
      </c>
      <c r="O720">
        <v>432</v>
      </c>
      <c r="P720">
        <v>574</v>
      </c>
      <c r="Q720">
        <v>18</v>
      </c>
      <c r="R720">
        <v>23</v>
      </c>
      <c r="S720">
        <v>923</v>
      </c>
      <c r="T720">
        <v>902</v>
      </c>
      <c r="U720">
        <v>36736</v>
      </c>
      <c r="V720">
        <v>39021</v>
      </c>
      <c r="W720">
        <v>1386</v>
      </c>
      <c r="X720">
        <v>1379</v>
      </c>
    </row>
    <row r="721" spans="1:24" x14ac:dyDescent="0.25">
      <c r="A721" s="6" t="str">
        <f t="shared" si="11"/>
        <v>18045</v>
      </c>
      <c r="B721">
        <v>18</v>
      </c>
      <c r="C721">
        <v>45</v>
      </c>
      <c r="D721" t="s">
        <v>1200</v>
      </c>
      <c r="E721" t="s">
        <v>1230</v>
      </c>
      <c r="F721">
        <v>16346</v>
      </c>
      <c r="G721">
        <v>8152</v>
      </c>
      <c r="H721">
        <v>8194</v>
      </c>
      <c r="I721">
        <v>7936</v>
      </c>
      <c r="J721">
        <v>7986</v>
      </c>
      <c r="K721">
        <v>56</v>
      </c>
      <c r="L721">
        <v>36</v>
      </c>
      <c r="M721">
        <v>31</v>
      </c>
      <c r="N721">
        <v>28</v>
      </c>
      <c r="O721">
        <v>17</v>
      </c>
      <c r="P721">
        <v>33</v>
      </c>
      <c r="Q721">
        <v>7</v>
      </c>
      <c r="R721">
        <v>6</v>
      </c>
      <c r="S721">
        <v>105</v>
      </c>
      <c r="T721">
        <v>105</v>
      </c>
      <c r="U721">
        <v>7935</v>
      </c>
      <c r="V721">
        <v>7976</v>
      </c>
      <c r="W721">
        <v>217</v>
      </c>
      <c r="X721">
        <v>218</v>
      </c>
    </row>
    <row r="722" spans="1:24" x14ac:dyDescent="0.25">
      <c r="A722" s="6" t="str">
        <f t="shared" si="11"/>
        <v>18047</v>
      </c>
      <c r="B722">
        <v>18</v>
      </c>
      <c r="C722">
        <v>47</v>
      </c>
      <c r="D722" t="s">
        <v>1200</v>
      </c>
      <c r="E722" t="s">
        <v>81</v>
      </c>
      <c r="F722">
        <v>22758</v>
      </c>
      <c r="G722">
        <v>11333</v>
      </c>
      <c r="H722">
        <v>11425</v>
      </c>
      <c r="I722">
        <v>11090</v>
      </c>
      <c r="J722">
        <v>11134</v>
      </c>
      <c r="K722">
        <v>41</v>
      </c>
      <c r="L722">
        <v>33</v>
      </c>
      <c r="M722">
        <v>32</v>
      </c>
      <c r="N722">
        <v>34</v>
      </c>
      <c r="O722">
        <v>67</v>
      </c>
      <c r="P722">
        <v>111</v>
      </c>
      <c r="Q722">
        <v>2</v>
      </c>
      <c r="R722">
        <v>2</v>
      </c>
      <c r="S722">
        <v>101</v>
      </c>
      <c r="T722">
        <v>111</v>
      </c>
      <c r="U722">
        <v>11169</v>
      </c>
      <c r="V722">
        <v>11300</v>
      </c>
      <c r="W722">
        <v>164</v>
      </c>
      <c r="X722">
        <v>125</v>
      </c>
    </row>
    <row r="723" spans="1:24" x14ac:dyDescent="0.25">
      <c r="A723" s="6" t="str">
        <f t="shared" si="11"/>
        <v>18049</v>
      </c>
      <c r="B723">
        <v>18</v>
      </c>
      <c r="C723">
        <v>49</v>
      </c>
      <c r="D723" t="s">
        <v>1200</v>
      </c>
      <c r="E723" t="s">
        <v>231</v>
      </c>
      <c r="F723">
        <v>19974</v>
      </c>
      <c r="G723">
        <v>9966</v>
      </c>
      <c r="H723">
        <v>10008</v>
      </c>
      <c r="I723">
        <v>9560</v>
      </c>
      <c r="J723">
        <v>9618</v>
      </c>
      <c r="K723">
        <v>103</v>
      </c>
      <c r="L723">
        <v>69</v>
      </c>
      <c r="M723">
        <v>100</v>
      </c>
      <c r="N723">
        <v>80</v>
      </c>
      <c r="O723">
        <v>59</v>
      </c>
      <c r="P723">
        <v>81</v>
      </c>
      <c r="Q723">
        <v>3</v>
      </c>
      <c r="R723">
        <v>2</v>
      </c>
      <c r="S723">
        <v>141</v>
      </c>
      <c r="T723">
        <v>158</v>
      </c>
      <c r="U723">
        <v>9380</v>
      </c>
      <c r="V723">
        <v>9514</v>
      </c>
      <c r="W723">
        <v>586</v>
      </c>
      <c r="X723">
        <v>494</v>
      </c>
    </row>
    <row r="724" spans="1:24" x14ac:dyDescent="0.25">
      <c r="A724" s="6" t="str">
        <f t="shared" si="11"/>
        <v>18051</v>
      </c>
      <c r="B724">
        <v>18</v>
      </c>
      <c r="C724">
        <v>51</v>
      </c>
      <c r="D724" t="s">
        <v>1200</v>
      </c>
      <c r="E724" t="s">
        <v>1234</v>
      </c>
      <c r="F724">
        <v>33659</v>
      </c>
      <c r="G724">
        <v>16895</v>
      </c>
      <c r="H724">
        <v>16764</v>
      </c>
      <c r="I724">
        <v>15895</v>
      </c>
      <c r="J724">
        <v>15865</v>
      </c>
      <c r="K724">
        <v>517</v>
      </c>
      <c r="L724">
        <v>400</v>
      </c>
      <c r="M724">
        <v>63</v>
      </c>
      <c r="N724">
        <v>56</v>
      </c>
      <c r="O724">
        <v>72</v>
      </c>
      <c r="P724">
        <v>119</v>
      </c>
      <c r="Q724">
        <v>4</v>
      </c>
      <c r="R724">
        <v>7</v>
      </c>
      <c r="S724">
        <v>344</v>
      </c>
      <c r="T724">
        <v>317</v>
      </c>
      <c r="U724">
        <v>16567</v>
      </c>
      <c r="V724">
        <v>16487</v>
      </c>
      <c r="W724">
        <v>328</v>
      </c>
      <c r="X724">
        <v>277</v>
      </c>
    </row>
    <row r="725" spans="1:24" x14ac:dyDescent="0.25">
      <c r="A725" s="6" t="str">
        <f t="shared" si="11"/>
        <v>18053</v>
      </c>
      <c r="B725">
        <v>18</v>
      </c>
      <c r="C725">
        <v>53</v>
      </c>
      <c r="D725" t="s">
        <v>1200</v>
      </c>
      <c r="E725" t="s">
        <v>235</v>
      </c>
      <c r="F725">
        <v>65769</v>
      </c>
      <c r="G725">
        <v>31473</v>
      </c>
      <c r="H725">
        <v>34296</v>
      </c>
      <c r="I725">
        <v>27682</v>
      </c>
      <c r="J725">
        <v>30480</v>
      </c>
      <c r="K725">
        <v>2452</v>
      </c>
      <c r="L725">
        <v>2400</v>
      </c>
      <c r="M725">
        <v>150</v>
      </c>
      <c r="N725">
        <v>141</v>
      </c>
      <c r="O725">
        <v>269</v>
      </c>
      <c r="P725">
        <v>379</v>
      </c>
      <c r="Q725">
        <v>22</v>
      </c>
      <c r="R725">
        <v>9</v>
      </c>
      <c r="S725">
        <v>898</v>
      </c>
      <c r="T725">
        <v>887</v>
      </c>
      <c r="U725">
        <v>29969</v>
      </c>
      <c r="V725">
        <v>32902</v>
      </c>
      <c r="W725">
        <v>1504</v>
      </c>
      <c r="X725">
        <v>1394</v>
      </c>
    </row>
    <row r="726" spans="1:24" x14ac:dyDescent="0.25">
      <c r="A726" s="6" t="str">
        <f t="shared" si="11"/>
        <v>18055</v>
      </c>
      <c r="B726">
        <v>18</v>
      </c>
      <c r="C726">
        <v>55</v>
      </c>
      <c r="D726" t="s">
        <v>1200</v>
      </c>
      <c r="E726" t="s">
        <v>85</v>
      </c>
      <c r="F726">
        <v>31922</v>
      </c>
      <c r="G726">
        <v>15954</v>
      </c>
      <c r="H726">
        <v>15968</v>
      </c>
      <c r="I726">
        <v>15607</v>
      </c>
      <c r="J726">
        <v>15615</v>
      </c>
      <c r="K726">
        <v>47</v>
      </c>
      <c r="L726">
        <v>47</v>
      </c>
      <c r="M726">
        <v>61</v>
      </c>
      <c r="N726">
        <v>67</v>
      </c>
      <c r="O726">
        <v>56</v>
      </c>
      <c r="P726">
        <v>74</v>
      </c>
      <c r="Q726">
        <v>3</v>
      </c>
      <c r="R726">
        <v>5</v>
      </c>
      <c r="S726">
        <v>180</v>
      </c>
      <c r="T726">
        <v>160</v>
      </c>
      <c r="U726">
        <v>15693</v>
      </c>
      <c r="V726">
        <v>15717</v>
      </c>
      <c r="W726">
        <v>261</v>
      </c>
      <c r="X726">
        <v>251</v>
      </c>
    </row>
    <row r="727" spans="1:24" x14ac:dyDescent="0.25">
      <c r="A727" s="6" t="str">
        <f t="shared" si="11"/>
        <v>18057</v>
      </c>
      <c r="B727">
        <v>18</v>
      </c>
      <c r="C727">
        <v>57</v>
      </c>
      <c r="D727" t="s">
        <v>1200</v>
      </c>
      <c r="E727" t="s">
        <v>621</v>
      </c>
      <c r="F727">
        <v>338011</v>
      </c>
      <c r="G727">
        <v>165068</v>
      </c>
      <c r="H727">
        <v>172943</v>
      </c>
      <c r="I727">
        <v>142782</v>
      </c>
      <c r="J727">
        <v>149823</v>
      </c>
      <c r="K727">
        <v>7602</v>
      </c>
      <c r="L727">
        <v>7731</v>
      </c>
      <c r="M727">
        <v>360</v>
      </c>
      <c r="N727">
        <v>388</v>
      </c>
      <c r="O727">
        <v>10689</v>
      </c>
      <c r="P727">
        <v>11276</v>
      </c>
      <c r="Q727">
        <v>72</v>
      </c>
      <c r="R727">
        <v>77</v>
      </c>
      <c r="S727">
        <v>3563</v>
      </c>
      <c r="T727">
        <v>3648</v>
      </c>
      <c r="U727">
        <v>158033</v>
      </c>
      <c r="V727">
        <v>165531</v>
      </c>
      <c r="W727">
        <v>7035</v>
      </c>
      <c r="X727">
        <v>7412</v>
      </c>
    </row>
    <row r="728" spans="1:24" x14ac:dyDescent="0.25">
      <c r="A728" s="6" t="str">
        <f t="shared" si="11"/>
        <v>18059</v>
      </c>
      <c r="B728">
        <v>18</v>
      </c>
      <c r="C728">
        <v>59</v>
      </c>
      <c r="D728" t="s">
        <v>1200</v>
      </c>
      <c r="E728" t="s">
        <v>819</v>
      </c>
      <c r="F728">
        <v>78168</v>
      </c>
      <c r="G728">
        <v>38506</v>
      </c>
      <c r="H728">
        <v>39662</v>
      </c>
      <c r="I728">
        <v>36129</v>
      </c>
      <c r="J728">
        <v>37252</v>
      </c>
      <c r="K728">
        <v>1287</v>
      </c>
      <c r="L728">
        <v>1200</v>
      </c>
      <c r="M728">
        <v>115</v>
      </c>
      <c r="N728">
        <v>134</v>
      </c>
      <c r="O728">
        <v>310</v>
      </c>
      <c r="P728">
        <v>394</v>
      </c>
      <c r="Q728">
        <v>18</v>
      </c>
      <c r="R728">
        <v>18</v>
      </c>
      <c r="S728">
        <v>647</v>
      </c>
      <c r="T728">
        <v>664</v>
      </c>
      <c r="U728">
        <v>37472</v>
      </c>
      <c r="V728">
        <v>38664</v>
      </c>
      <c r="W728">
        <v>1034</v>
      </c>
      <c r="X728">
        <v>998</v>
      </c>
    </row>
    <row r="729" spans="1:24" x14ac:dyDescent="0.25">
      <c r="A729" s="6" t="str">
        <f t="shared" si="11"/>
        <v>18061</v>
      </c>
      <c r="B729">
        <v>18</v>
      </c>
      <c r="C729">
        <v>61</v>
      </c>
      <c r="D729" t="s">
        <v>1200</v>
      </c>
      <c r="E729" t="s">
        <v>1240</v>
      </c>
      <c r="F729">
        <v>40515</v>
      </c>
      <c r="G729">
        <v>20272</v>
      </c>
      <c r="H729">
        <v>20243</v>
      </c>
      <c r="I729">
        <v>19700</v>
      </c>
      <c r="J729">
        <v>19658</v>
      </c>
      <c r="K729">
        <v>175</v>
      </c>
      <c r="L729">
        <v>115</v>
      </c>
      <c r="M729">
        <v>68</v>
      </c>
      <c r="N729">
        <v>69</v>
      </c>
      <c r="O729">
        <v>68</v>
      </c>
      <c r="P729">
        <v>114</v>
      </c>
      <c r="Q729">
        <v>11</v>
      </c>
      <c r="R729">
        <v>11</v>
      </c>
      <c r="S729">
        <v>250</v>
      </c>
      <c r="T729">
        <v>276</v>
      </c>
      <c r="U729">
        <v>19876</v>
      </c>
      <c r="V729">
        <v>19802</v>
      </c>
      <c r="W729">
        <v>396</v>
      </c>
      <c r="X729">
        <v>441</v>
      </c>
    </row>
    <row r="730" spans="1:24" x14ac:dyDescent="0.25">
      <c r="A730" s="6" t="str">
        <f t="shared" si="11"/>
        <v>18063</v>
      </c>
      <c r="B730">
        <v>18</v>
      </c>
      <c r="C730">
        <v>63</v>
      </c>
      <c r="D730" t="s">
        <v>1200</v>
      </c>
      <c r="E730" t="s">
        <v>1242</v>
      </c>
      <c r="F730">
        <v>170311</v>
      </c>
      <c r="G730">
        <v>85123</v>
      </c>
      <c r="H730">
        <v>85188</v>
      </c>
      <c r="I730">
        <v>73151</v>
      </c>
      <c r="J730">
        <v>74275</v>
      </c>
      <c r="K730">
        <v>7319</v>
      </c>
      <c r="L730">
        <v>6007</v>
      </c>
      <c r="M730">
        <v>258</v>
      </c>
      <c r="N730">
        <v>275</v>
      </c>
      <c r="O730">
        <v>2592</v>
      </c>
      <c r="P730">
        <v>2738</v>
      </c>
      <c r="Q730">
        <v>56</v>
      </c>
      <c r="R730">
        <v>65</v>
      </c>
      <c r="S730">
        <v>1747</v>
      </c>
      <c r="T730">
        <v>1828</v>
      </c>
      <c r="U730">
        <v>81324</v>
      </c>
      <c r="V730">
        <v>81663</v>
      </c>
      <c r="W730">
        <v>3799</v>
      </c>
      <c r="X730">
        <v>3525</v>
      </c>
    </row>
    <row r="731" spans="1:24" x14ac:dyDescent="0.25">
      <c r="A731" s="6" t="str">
        <f t="shared" si="11"/>
        <v>18065</v>
      </c>
      <c r="B731">
        <v>18</v>
      </c>
      <c r="C731">
        <v>65</v>
      </c>
      <c r="D731" t="s">
        <v>1200</v>
      </c>
      <c r="E731" t="s">
        <v>89</v>
      </c>
      <c r="F731">
        <v>47972</v>
      </c>
      <c r="G731">
        <v>25033</v>
      </c>
      <c r="H731">
        <v>22939</v>
      </c>
      <c r="I731">
        <v>23372</v>
      </c>
      <c r="J731">
        <v>22250</v>
      </c>
      <c r="K731">
        <v>1120</v>
      </c>
      <c r="L731">
        <v>194</v>
      </c>
      <c r="M731">
        <v>64</v>
      </c>
      <c r="N731">
        <v>54</v>
      </c>
      <c r="O731">
        <v>99</v>
      </c>
      <c r="P731">
        <v>117</v>
      </c>
      <c r="Q731">
        <v>4</v>
      </c>
      <c r="R731">
        <v>12</v>
      </c>
      <c r="S731">
        <v>374</v>
      </c>
      <c r="T731">
        <v>312</v>
      </c>
      <c r="U731">
        <v>24456</v>
      </c>
      <c r="V731">
        <v>22554</v>
      </c>
      <c r="W731">
        <v>577</v>
      </c>
      <c r="X731">
        <v>385</v>
      </c>
    </row>
    <row r="732" spans="1:24" x14ac:dyDescent="0.25">
      <c r="A732" s="6" t="str">
        <f t="shared" si="11"/>
        <v>18067</v>
      </c>
      <c r="B732">
        <v>18</v>
      </c>
      <c r="C732">
        <v>67</v>
      </c>
      <c r="D732" t="s">
        <v>1200</v>
      </c>
      <c r="E732" t="s">
        <v>242</v>
      </c>
      <c r="F732">
        <v>82544</v>
      </c>
      <c r="G732">
        <v>40082</v>
      </c>
      <c r="H732">
        <v>42462</v>
      </c>
      <c r="I732">
        <v>34958</v>
      </c>
      <c r="J732">
        <v>37261</v>
      </c>
      <c r="K732">
        <v>3253</v>
      </c>
      <c r="L732">
        <v>3295</v>
      </c>
      <c r="M732">
        <v>167</v>
      </c>
      <c r="N732">
        <v>170</v>
      </c>
      <c r="O732">
        <v>560</v>
      </c>
      <c r="P732">
        <v>522</v>
      </c>
      <c r="Q732">
        <v>15</v>
      </c>
      <c r="R732">
        <v>21</v>
      </c>
      <c r="S732">
        <v>1129</v>
      </c>
      <c r="T732">
        <v>1193</v>
      </c>
      <c r="U732">
        <v>38562</v>
      </c>
      <c r="V732">
        <v>41060</v>
      </c>
      <c r="W732">
        <v>1520</v>
      </c>
      <c r="X732">
        <v>1402</v>
      </c>
    </row>
    <row r="733" spans="1:24" x14ac:dyDescent="0.25">
      <c r="A733" s="6" t="str">
        <f t="shared" si="11"/>
        <v>18069</v>
      </c>
      <c r="B733">
        <v>18</v>
      </c>
      <c r="C733">
        <v>69</v>
      </c>
      <c r="D733" t="s">
        <v>1200</v>
      </c>
      <c r="E733" t="s">
        <v>1246</v>
      </c>
      <c r="F733">
        <v>36520</v>
      </c>
      <c r="G733">
        <v>18063</v>
      </c>
      <c r="H733">
        <v>18457</v>
      </c>
      <c r="I733">
        <v>17414</v>
      </c>
      <c r="J733">
        <v>17895</v>
      </c>
      <c r="K733">
        <v>151</v>
      </c>
      <c r="L733">
        <v>123</v>
      </c>
      <c r="M733">
        <v>101</v>
      </c>
      <c r="N733">
        <v>113</v>
      </c>
      <c r="O733">
        <v>107</v>
      </c>
      <c r="P733">
        <v>130</v>
      </c>
      <c r="Q733">
        <v>14</v>
      </c>
      <c r="R733">
        <v>4</v>
      </c>
      <c r="S733">
        <v>276</v>
      </c>
      <c r="T733">
        <v>192</v>
      </c>
      <c r="U733">
        <v>17537</v>
      </c>
      <c r="V733">
        <v>17976</v>
      </c>
      <c r="W733">
        <v>526</v>
      </c>
      <c r="X733">
        <v>481</v>
      </c>
    </row>
    <row r="734" spans="1:24" x14ac:dyDescent="0.25">
      <c r="A734" s="6" t="str">
        <f t="shared" si="11"/>
        <v>18071</v>
      </c>
      <c r="B734">
        <v>18</v>
      </c>
      <c r="C734">
        <v>71</v>
      </c>
      <c r="D734" t="s">
        <v>1200</v>
      </c>
      <c r="E734" t="s">
        <v>93</v>
      </c>
      <c r="F734">
        <v>44231</v>
      </c>
      <c r="G734">
        <v>22121</v>
      </c>
      <c r="H734">
        <v>22110</v>
      </c>
      <c r="I734">
        <v>20610</v>
      </c>
      <c r="J734">
        <v>20909</v>
      </c>
      <c r="K734">
        <v>324</v>
      </c>
      <c r="L734">
        <v>269</v>
      </c>
      <c r="M734">
        <v>126</v>
      </c>
      <c r="N734">
        <v>134</v>
      </c>
      <c r="O734">
        <v>678</v>
      </c>
      <c r="P734">
        <v>462</v>
      </c>
      <c r="Q734">
        <v>50</v>
      </c>
      <c r="R734">
        <v>23</v>
      </c>
      <c r="S734">
        <v>333</v>
      </c>
      <c r="T734">
        <v>313</v>
      </c>
      <c r="U734">
        <v>20310</v>
      </c>
      <c r="V734">
        <v>20485</v>
      </c>
      <c r="W734">
        <v>1811</v>
      </c>
      <c r="X734">
        <v>1625</v>
      </c>
    </row>
    <row r="735" spans="1:24" x14ac:dyDescent="0.25">
      <c r="A735" s="6" t="str">
        <f t="shared" si="11"/>
        <v>18073</v>
      </c>
      <c r="B735">
        <v>18</v>
      </c>
      <c r="C735">
        <v>73</v>
      </c>
      <c r="D735" t="s">
        <v>1200</v>
      </c>
      <c r="E735" t="s">
        <v>834</v>
      </c>
      <c r="F735">
        <v>33562</v>
      </c>
      <c r="G735">
        <v>16692</v>
      </c>
      <c r="H735">
        <v>16870</v>
      </c>
      <c r="I735">
        <v>16152</v>
      </c>
      <c r="J735">
        <v>16402</v>
      </c>
      <c r="K735">
        <v>192</v>
      </c>
      <c r="L735">
        <v>112</v>
      </c>
      <c r="M735">
        <v>55</v>
      </c>
      <c r="N735">
        <v>63</v>
      </c>
      <c r="O735">
        <v>71</v>
      </c>
      <c r="P735">
        <v>91</v>
      </c>
      <c r="Q735">
        <v>5</v>
      </c>
      <c r="R735">
        <v>10</v>
      </c>
      <c r="S735">
        <v>217</v>
      </c>
      <c r="T735">
        <v>192</v>
      </c>
      <c r="U735">
        <v>15657</v>
      </c>
      <c r="V735">
        <v>15836</v>
      </c>
      <c r="W735">
        <v>1035</v>
      </c>
      <c r="X735">
        <v>1034</v>
      </c>
    </row>
    <row r="736" spans="1:24" x14ac:dyDescent="0.25">
      <c r="A736" s="6" t="str">
        <f t="shared" si="11"/>
        <v>18075</v>
      </c>
      <c r="B736">
        <v>18</v>
      </c>
      <c r="C736">
        <v>75</v>
      </c>
      <c r="D736" t="s">
        <v>1200</v>
      </c>
      <c r="E736" t="s">
        <v>1250</v>
      </c>
      <c r="F736">
        <v>20436</v>
      </c>
      <c r="G736">
        <v>10213</v>
      </c>
      <c r="H736">
        <v>10223</v>
      </c>
      <c r="I736">
        <v>9957</v>
      </c>
      <c r="J736">
        <v>9985</v>
      </c>
      <c r="K736">
        <v>70</v>
      </c>
      <c r="L736">
        <v>39</v>
      </c>
      <c r="M736">
        <v>24</v>
      </c>
      <c r="N736">
        <v>22</v>
      </c>
      <c r="O736">
        <v>31</v>
      </c>
      <c r="P736">
        <v>51</v>
      </c>
      <c r="Q736">
        <v>5</v>
      </c>
      <c r="R736">
        <v>2</v>
      </c>
      <c r="S736">
        <v>126</v>
      </c>
      <c r="T736">
        <v>124</v>
      </c>
      <c r="U736">
        <v>9843</v>
      </c>
      <c r="V736">
        <v>9930</v>
      </c>
      <c r="W736">
        <v>370</v>
      </c>
      <c r="X736">
        <v>293</v>
      </c>
    </row>
    <row r="737" spans="1:24" x14ac:dyDescent="0.25">
      <c r="A737" s="6" t="str">
        <f t="shared" si="11"/>
        <v>18077</v>
      </c>
      <c r="B737">
        <v>18</v>
      </c>
      <c r="C737">
        <v>77</v>
      </c>
      <c r="D737" t="s">
        <v>1200</v>
      </c>
      <c r="E737" t="s">
        <v>95</v>
      </c>
      <c r="F737">
        <v>32308</v>
      </c>
      <c r="G737">
        <v>15509</v>
      </c>
      <c r="H737">
        <v>16799</v>
      </c>
      <c r="I737">
        <v>14778</v>
      </c>
      <c r="J737">
        <v>15902</v>
      </c>
      <c r="K737">
        <v>289</v>
      </c>
      <c r="L737">
        <v>411</v>
      </c>
      <c r="M737">
        <v>52</v>
      </c>
      <c r="N737">
        <v>71</v>
      </c>
      <c r="O737">
        <v>124</v>
      </c>
      <c r="P737">
        <v>152</v>
      </c>
      <c r="Q737">
        <v>7</v>
      </c>
      <c r="R737">
        <v>5</v>
      </c>
      <c r="S737">
        <v>259</v>
      </c>
      <c r="T737">
        <v>258</v>
      </c>
      <c r="U737">
        <v>15038</v>
      </c>
      <c r="V737">
        <v>16301</v>
      </c>
      <c r="W737">
        <v>471</v>
      </c>
      <c r="X737">
        <v>498</v>
      </c>
    </row>
    <row r="738" spans="1:24" x14ac:dyDescent="0.25">
      <c r="A738" s="6" t="str">
        <f t="shared" si="11"/>
        <v>18079</v>
      </c>
      <c r="B738">
        <v>18</v>
      </c>
      <c r="C738">
        <v>79</v>
      </c>
      <c r="D738" t="s">
        <v>1200</v>
      </c>
      <c r="E738" t="s">
        <v>1253</v>
      </c>
      <c r="F738">
        <v>27735</v>
      </c>
      <c r="G738">
        <v>13882</v>
      </c>
      <c r="H738">
        <v>13853</v>
      </c>
      <c r="I738">
        <v>13414</v>
      </c>
      <c r="J738">
        <v>13472</v>
      </c>
      <c r="K738">
        <v>136</v>
      </c>
      <c r="L738">
        <v>110</v>
      </c>
      <c r="M738">
        <v>42</v>
      </c>
      <c r="N738">
        <v>38</v>
      </c>
      <c r="O738">
        <v>50</v>
      </c>
      <c r="P738">
        <v>56</v>
      </c>
      <c r="Q738">
        <v>9</v>
      </c>
      <c r="R738">
        <v>9</v>
      </c>
      <c r="S738">
        <v>231</v>
      </c>
      <c r="T738">
        <v>168</v>
      </c>
      <c r="U738">
        <v>13528</v>
      </c>
      <c r="V738">
        <v>13479</v>
      </c>
      <c r="W738">
        <v>354</v>
      </c>
      <c r="X738">
        <v>374</v>
      </c>
    </row>
    <row r="739" spans="1:24" x14ac:dyDescent="0.25">
      <c r="A739" s="6" t="str">
        <f t="shared" si="11"/>
        <v>18081</v>
      </c>
      <c r="B739">
        <v>18</v>
      </c>
      <c r="C739">
        <v>81</v>
      </c>
      <c r="D739" t="s">
        <v>1200</v>
      </c>
      <c r="E739" t="s">
        <v>250</v>
      </c>
      <c r="F739">
        <v>158167</v>
      </c>
      <c r="G739">
        <v>78019</v>
      </c>
      <c r="H739">
        <v>80148</v>
      </c>
      <c r="I739">
        <v>70867</v>
      </c>
      <c r="J739">
        <v>73335</v>
      </c>
      <c r="K739">
        <v>2246</v>
      </c>
      <c r="L739">
        <v>1849</v>
      </c>
      <c r="M739">
        <v>263</v>
      </c>
      <c r="N739">
        <v>236</v>
      </c>
      <c r="O739">
        <v>3142</v>
      </c>
      <c r="P739">
        <v>3143</v>
      </c>
      <c r="Q739">
        <v>84</v>
      </c>
      <c r="R739">
        <v>60</v>
      </c>
      <c r="S739">
        <v>1417</v>
      </c>
      <c r="T739">
        <v>1525</v>
      </c>
      <c r="U739">
        <v>74939</v>
      </c>
      <c r="V739">
        <v>77290</v>
      </c>
      <c r="W739">
        <v>3080</v>
      </c>
      <c r="X739">
        <v>2858</v>
      </c>
    </row>
    <row r="740" spans="1:24" x14ac:dyDescent="0.25">
      <c r="A740" s="6" t="str">
        <f t="shared" si="11"/>
        <v>18083</v>
      </c>
      <c r="B740">
        <v>18</v>
      </c>
      <c r="C740">
        <v>83</v>
      </c>
      <c r="D740" t="s">
        <v>1200</v>
      </c>
      <c r="E740" t="s">
        <v>1116</v>
      </c>
      <c r="F740">
        <v>36594</v>
      </c>
      <c r="G740">
        <v>18513</v>
      </c>
      <c r="H740">
        <v>18081</v>
      </c>
      <c r="I740">
        <v>17292</v>
      </c>
      <c r="J740">
        <v>17204</v>
      </c>
      <c r="K740">
        <v>697</v>
      </c>
      <c r="L740">
        <v>396</v>
      </c>
      <c r="M740">
        <v>79</v>
      </c>
      <c r="N740">
        <v>49</v>
      </c>
      <c r="O740">
        <v>165</v>
      </c>
      <c r="P740">
        <v>188</v>
      </c>
      <c r="Q740">
        <v>16</v>
      </c>
      <c r="R740">
        <v>5</v>
      </c>
      <c r="S740">
        <v>264</v>
      </c>
      <c r="T740">
        <v>239</v>
      </c>
      <c r="U740">
        <v>18075</v>
      </c>
      <c r="V740">
        <v>17694</v>
      </c>
      <c r="W740">
        <v>438</v>
      </c>
      <c r="X740">
        <v>387</v>
      </c>
    </row>
    <row r="741" spans="1:24" x14ac:dyDescent="0.25">
      <c r="A741" s="6" t="str">
        <f t="shared" si="11"/>
        <v>18085</v>
      </c>
      <c r="B741">
        <v>18</v>
      </c>
      <c r="C741">
        <v>85</v>
      </c>
      <c r="D741" t="s">
        <v>1200</v>
      </c>
      <c r="E741" t="s">
        <v>1257</v>
      </c>
      <c r="F741">
        <v>79456</v>
      </c>
      <c r="G741">
        <v>39727</v>
      </c>
      <c r="H741">
        <v>39729</v>
      </c>
      <c r="I741">
        <v>37602</v>
      </c>
      <c r="J741">
        <v>38058</v>
      </c>
      <c r="K741">
        <v>552</v>
      </c>
      <c r="L741">
        <v>361</v>
      </c>
      <c r="M741">
        <v>175</v>
      </c>
      <c r="N741">
        <v>161</v>
      </c>
      <c r="O741">
        <v>767</v>
      </c>
      <c r="P741">
        <v>620</v>
      </c>
      <c r="Q741">
        <v>14</v>
      </c>
      <c r="R741">
        <v>32</v>
      </c>
      <c r="S741">
        <v>617</v>
      </c>
      <c r="T741">
        <v>497</v>
      </c>
      <c r="U741">
        <v>36291</v>
      </c>
      <c r="V741">
        <v>36682</v>
      </c>
      <c r="W741">
        <v>3436</v>
      </c>
      <c r="X741">
        <v>3047</v>
      </c>
    </row>
    <row r="742" spans="1:24" x14ac:dyDescent="0.25">
      <c r="A742" s="6" t="str">
        <f t="shared" si="11"/>
        <v>18087</v>
      </c>
      <c r="B742">
        <v>18</v>
      </c>
      <c r="C742">
        <v>87</v>
      </c>
      <c r="D742" t="s">
        <v>1200</v>
      </c>
      <c r="E742" t="s">
        <v>5181</v>
      </c>
      <c r="F742">
        <v>39614</v>
      </c>
      <c r="G742">
        <v>20110</v>
      </c>
      <c r="H742">
        <v>19504</v>
      </c>
      <c r="I742">
        <v>19663</v>
      </c>
      <c r="J742">
        <v>19113</v>
      </c>
      <c r="K742">
        <v>128</v>
      </c>
      <c r="L742">
        <v>87</v>
      </c>
      <c r="M742">
        <v>65</v>
      </c>
      <c r="N742">
        <v>53</v>
      </c>
      <c r="O742">
        <v>84</v>
      </c>
      <c r="P742">
        <v>84</v>
      </c>
      <c r="Q742">
        <v>5</v>
      </c>
      <c r="R742">
        <v>5</v>
      </c>
      <c r="S742">
        <v>165</v>
      </c>
      <c r="T742">
        <v>162</v>
      </c>
      <c r="U742">
        <v>19234</v>
      </c>
      <c r="V742">
        <v>18714</v>
      </c>
      <c r="W742">
        <v>876</v>
      </c>
      <c r="X742">
        <v>790</v>
      </c>
    </row>
    <row r="743" spans="1:24" x14ac:dyDescent="0.25">
      <c r="A743" s="6" t="str">
        <f t="shared" si="11"/>
        <v>18089</v>
      </c>
      <c r="B743">
        <v>18</v>
      </c>
      <c r="C743">
        <v>89</v>
      </c>
      <c r="D743" t="s">
        <v>1200</v>
      </c>
      <c r="E743" t="s">
        <v>353</v>
      </c>
      <c r="F743">
        <v>485493</v>
      </c>
      <c r="G743">
        <v>234924</v>
      </c>
      <c r="H743">
        <v>250569</v>
      </c>
      <c r="I743">
        <v>171231</v>
      </c>
      <c r="J743">
        <v>174707</v>
      </c>
      <c r="K743">
        <v>53600</v>
      </c>
      <c r="L743">
        <v>64955</v>
      </c>
      <c r="M743">
        <v>1326</v>
      </c>
      <c r="N743">
        <v>1364</v>
      </c>
      <c r="O743">
        <v>3980</v>
      </c>
      <c r="P743">
        <v>4353</v>
      </c>
      <c r="Q743">
        <v>120</v>
      </c>
      <c r="R743">
        <v>169</v>
      </c>
      <c r="S743">
        <v>4667</v>
      </c>
      <c r="T743">
        <v>5021</v>
      </c>
      <c r="U743">
        <v>187131</v>
      </c>
      <c r="V743">
        <v>203108</v>
      </c>
      <c r="W743">
        <v>47793</v>
      </c>
      <c r="X743">
        <v>47461</v>
      </c>
    </row>
    <row r="744" spans="1:24" x14ac:dyDescent="0.25">
      <c r="A744" s="6" t="str">
        <f t="shared" si="11"/>
        <v>18091</v>
      </c>
      <c r="B744">
        <v>18</v>
      </c>
      <c r="C744">
        <v>91</v>
      </c>
      <c r="D744" t="s">
        <v>1200</v>
      </c>
      <c r="E744" t="s">
        <v>5182</v>
      </c>
      <c r="F744">
        <v>109888</v>
      </c>
      <c r="G744">
        <v>56630</v>
      </c>
      <c r="H744">
        <v>53258</v>
      </c>
      <c r="I744">
        <v>47165</v>
      </c>
      <c r="J744">
        <v>46077</v>
      </c>
      <c r="K744">
        <v>7568</v>
      </c>
      <c r="L744">
        <v>5182</v>
      </c>
      <c r="M744">
        <v>250</v>
      </c>
      <c r="N744">
        <v>280</v>
      </c>
      <c r="O744">
        <v>325</v>
      </c>
      <c r="P744">
        <v>391</v>
      </c>
      <c r="Q744">
        <v>13</v>
      </c>
      <c r="R744">
        <v>17</v>
      </c>
      <c r="S744">
        <v>1309</v>
      </c>
      <c r="T744">
        <v>1311</v>
      </c>
      <c r="U744">
        <v>52547</v>
      </c>
      <c r="V744">
        <v>49760</v>
      </c>
      <c r="W744">
        <v>4083</v>
      </c>
      <c r="X744">
        <v>3498</v>
      </c>
    </row>
    <row r="745" spans="1:24" x14ac:dyDescent="0.25">
      <c r="A745" s="6" t="str">
        <f t="shared" si="11"/>
        <v>18093</v>
      </c>
      <c r="B745">
        <v>18</v>
      </c>
      <c r="C745">
        <v>93</v>
      </c>
      <c r="D745" t="s">
        <v>1200</v>
      </c>
      <c r="E745" t="s">
        <v>101</v>
      </c>
      <c r="F745">
        <v>45370</v>
      </c>
      <c r="G745">
        <v>22464</v>
      </c>
      <c r="H745">
        <v>22906</v>
      </c>
      <c r="I745">
        <v>21800</v>
      </c>
      <c r="J745">
        <v>22229</v>
      </c>
      <c r="K745">
        <v>139</v>
      </c>
      <c r="L745">
        <v>91</v>
      </c>
      <c r="M745">
        <v>110</v>
      </c>
      <c r="N745">
        <v>91</v>
      </c>
      <c r="O745">
        <v>135</v>
      </c>
      <c r="P745">
        <v>166</v>
      </c>
      <c r="Q745">
        <v>5</v>
      </c>
      <c r="R745">
        <v>8</v>
      </c>
      <c r="S745">
        <v>275</v>
      </c>
      <c r="T745">
        <v>321</v>
      </c>
      <c r="U745">
        <v>22048</v>
      </c>
      <c r="V745">
        <v>22530</v>
      </c>
      <c r="W745">
        <v>416</v>
      </c>
      <c r="X745">
        <v>376</v>
      </c>
    </row>
    <row r="746" spans="1:24" x14ac:dyDescent="0.25">
      <c r="A746" s="6" t="str">
        <f t="shared" si="11"/>
        <v>18095</v>
      </c>
      <c r="B746">
        <v>18</v>
      </c>
      <c r="C746">
        <v>95</v>
      </c>
      <c r="D746" t="s">
        <v>1200</v>
      </c>
      <c r="E746" t="s">
        <v>111</v>
      </c>
      <c r="F746">
        <v>129569</v>
      </c>
      <c r="G746">
        <v>64849</v>
      </c>
      <c r="H746">
        <v>64720</v>
      </c>
      <c r="I746">
        <v>56590</v>
      </c>
      <c r="J746">
        <v>57871</v>
      </c>
      <c r="K746">
        <v>6282</v>
      </c>
      <c r="L746">
        <v>4801</v>
      </c>
      <c r="M746">
        <v>296</v>
      </c>
      <c r="N746">
        <v>223</v>
      </c>
      <c r="O746">
        <v>341</v>
      </c>
      <c r="P746">
        <v>437</v>
      </c>
      <c r="Q746">
        <v>37</v>
      </c>
      <c r="R746">
        <v>41</v>
      </c>
      <c r="S746">
        <v>1303</v>
      </c>
      <c r="T746">
        <v>1347</v>
      </c>
      <c r="U746">
        <v>61792</v>
      </c>
      <c r="V746">
        <v>62129</v>
      </c>
      <c r="W746">
        <v>3057</v>
      </c>
      <c r="X746">
        <v>2591</v>
      </c>
    </row>
    <row r="747" spans="1:24" x14ac:dyDescent="0.25">
      <c r="A747" s="6" t="str">
        <f t="shared" si="11"/>
        <v>18097</v>
      </c>
      <c r="B747">
        <v>18</v>
      </c>
      <c r="C747">
        <v>97</v>
      </c>
      <c r="D747" t="s">
        <v>1200</v>
      </c>
      <c r="E747" t="s">
        <v>115</v>
      </c>
      <c r="F747">
        <v>964582</v>
      </c>
      <c r="G747">
        <v>465006</v>
      </c>
      <c r="H747">
        <v>499576</v>
      </c>
      <c r="I747">
        <v>300084</v>
      </c>
      <c r="J747">
        <v>312707</v>
      </c>
      <c r="K747">
        <v>129574</v>
      </c>
      <c r="L747">
        <v>151093</v>
      </c>
      <c r="M747">
        <v>2254</v>
      </c>
      <c r="N747">
        <v>2067</v>
      </c>
      <c r="O747">
        <v>18616</v>
      </c>
      <c r="P747">
        <v>18290</v>
      </c>
      <c r="Q747">
        <v>293</v>
      </c>
      <c r="R747">
        <v>303</v>
      </c>
      <c r="S747">
        <v>14185</v>
      </c>
      <c r="T747">
        <v>15116</v>
      </c>
      <c r="U747">
        <v>410776</v>
      </c>
      <c r="V747">
        <v>448744</v>
      </c>
      <c r="W747">
        <v>54230</v>
      </c>
      <c r="X747">
        <v>50832</v>
      </c>
    </row>
    <row r="748" spans="1:24" x14ac:dyDescent="0.25">
      <c r="A748" s="6" t="str">
        <f t="shared" si="11"/>
        <v>18099</v>
      </c>
      <c r="B748">
        <v>18</v>
      </c>
      <c r="C748">
        <v>99</v>
      </c>
      <c r="D748" t="s">
        <v>1200</v>
      </c>
      <c r="E748" t="s">
        <v>117</v>
      </c>
      <c r="F748">
        <v>46258</v>
      </c>
      <c r="G748">
        <v>23021</v>
      </c>
      <c r="H748">
        <v>23237</v>
      </c>
      <c r="I748">
        <v>22161</v>
      </c>
      <c r="J748">
        <v>22462</v>
      </c>
      <c r="K748">
        <v>242</v>
      </c>
      <c r="L748">
        <v>146</v>
      </c>
      <c r="M748">
        <v>92</v>
      </c>
      <c r="N748">
        <v>83</v>
      </c>
      <c r="O748">
        <v>145</v>
      </c>
      <c r="P748">
        <v>164</v>
      </c>
      <c r="Q748">
        <v>21</v>
      </c>
      <c r="R748">
        <v>16</v>
      </c>
      <c r="S748">
        <v>360</v>
      </c>
      <c r="T748">
        <v>366</v>
      </c>
      <c r="U748">
        <v>20428</v>
      </c>
      <c r="V748">
        <v>20872</v>
      </c>
      <c r="W748">
        <v>2593</v>
      </c>
      <c r="X748">
        <v>2365</v>
      </c>
    </row>
    <row r="749" spans="1:24" x14ac:dyDescent="0.25">
      <c r="A749" s="6" t="str">
        <f t="shared" si="11"/>
        <v>18101</v>
      </c>
      <c r="B749">
        <v>18</v>
      </c>
      <c r="C749">
        <v>101</v>
      </c>
      <c r="D749" t="s">
        <v>1200</v>
      </c>
      <c r="E749" t="s">
        <v>652</v>
      </c>
      <c r="F749">
        <v>10255</v>
      </c>
      <c r="G749">
        <v>5196</v>
      </c>
      <c r="H749">
        <v>5059</v>
      </c>
      <c r="I749">
        <v>5080</v>
      </c>
      <c r="J749">
        <v>4941</v>
      </c>
      <c r="K749">
        <v>25</v>
      </c>
      <c r="L749">
        <v>11</v>
      </c>
      <c r="M749">
        <v>21</v>
      </c>
      <c r="N749">
        <v>17</v>
      </c>
      <c r="O749">
        <v>13</v>
      </c>
      <c r="P749">
        <v>35</v>
      </c>
      <c r="Q749">
        <v>0</v>
      </c>
      <c r="R749">
        <v>1</v>
      </c>
      <c r="S749">
        <v>57</v>
      </c>
      <c r="T749">
        <v>54</v>
      </c>
      <c r="U749">
        <v>5141</v>
      </c>
      <c r="V749">
        <v>4996</v>
      </c>
      <c r="W749">
        <v>55</v>
      </c>
      <c r="X749">
        <v>63</v>
      </c>
    </row>
    <row r="750" spans="1:24" x14ac:dyDescent="0.25">
      <c r="A750" s="6" t="str">
        <f t="shared" si="11"/>
        <v>18103</v>
      </c>
      <c r="B750">
        <v>18</v>
      </c>
      <c r="C750">
        <v>103</v>
      </c>
      <c r="D750" t="s">
        <v>1200</v>
      </c>
      <c r="E750" t="s">
        <v>1269</v>
      </c>
      <c r="F750">
        <v>35516</v>
      </c>
      <c r="G750">
        <v>19118</v>
      </c>
      <c r="H750">
        <v>16398</v>
      </c>
      <c r="I750">
        <v>16915</v>
      </c>
      <c r="J750">
        <v>15482</v>
      </c>
      <c r="K750">
        <v>1538</v>
      </c>
      <c r="L750">
        <v>263</v>
      </c>
      <c r="M750">
        <v>165</v>
      </c>
      <c r="N750">
        <v>177</v>
      </c>
      <c r="O750">
        <v>91</v>
      </c>
      <c r="P750">
        <v>99</v>
      </c>
      <c r="Q750">
        <v>7</v>
      </c>
      <c r="R750">
        <v>10</v>
      </c>
      <c r="S750">
        <v>402</v>
      </c>
      <c r="T750">
        <v>367</v>
      </c>
      <c r="U750">
        <v>18365</v>
      </c>
      <c r="V750">
        <v>15923</v>
      </c>
      <c r="W750">
        <v>753</v>
      </c>
      <c r="X750">
        <v>475</v>
      </c>
    </row>
    <row r="751" spans="1:24" x14ac:dyDescent="0.25">
      <c r="A751" s="6" t="str">
        <f t="shared" si="11"/>
        <v>18105</v>
      </c>
      <c r="B751">
        <v>18</v>
      </c>
      <c r="C751">
        <v>105</v>
      </c>
      <c r="D751" t="s">
        <v>1200</v>
      </c>
      <c r="E751" t="s">
        <v>121</v>
      </c>
      <c r="F751">
        <v>148431</v>
      </c>
      <c r="G751">
        <v>73727</v>
      </c>
      <c r="H751">
        <v>74704</v>
      </c>
      <c r="I751">
        <v>63166</v>
      </c>
      <c r="J751">
        <v>64411</v>
      </c>
      <c r="K751">
        <v>2743</v>
      </c>
      <c r="L751">
        <v>2776</v>
      </c>
      <c r="M751">
        <v>239</v>
      </c>
      <c r="N751">
        <v>245</v>
      </c>
      <c r="O751">
        <v>5531</v>
      </c>
      <c r="P751">
        <v>5290</v>
      </c>
      <c r="Q751">
        <v>72</v>
      </c>
      <c r="R751">
        <v>35</v>
      </c>
      <c r="S751">
        <v>1976</v>
      </c>
      <c r="T751">
        <v>1947</v>
      </c>
      <c r="U751">
        <v>71013</v>
      </c>
      <c r="V751">
        <v>72144</v>
      </c>
      <c r="W751">
        <v>2714</v>
      </c>
      <c r="X751">
        <v>2560</v>
      </c>
    </row>
    <row r="752" spans="1:24" x14ac:dyDescent="0.25">
      <c r="A752" s="6" t="str">
        <f t="shared" si="11"/>
        <v>18107</v>
      </c>
      <c r="B752">
        <v>18</v>
      </c>
      <c r="C752">
        <v>107</v>
      </c>
      <c r="D752" t="s">
        <v>1200</v>
      </c>
      <c r="E752" t="s">
        <v>123</v>
      </c>
      <c r="F752">
        <v>38338</v>
      </c>
      <c r="G752">
        <v>19484</v>
      </c>
      <c r="H752">
        <v>18854</v>
      </c>
      <c r="I752">
        <v>18616</v>
      </c>
      <c r="J752">
        <v>18231</v>
      </c>
      <c r="K752">
        <v>279</v>
      </c>
      <c r="L752">
        <v>158</v>
      </c>
      <c r="M752">
        <v>91</v>
      </c>
      <c r="N752">
        <v>74</v>
      </c>
      <c r="O752">
        <v>216</v>
      </c>
      <c r="P752">
        <v>130</v>
      </c>
      <c r="Q752">
        <v>10</v>
      </c>
      <c r="R752">
        <v>7</v>
      </c>
      <c r="S752">
        <v>272</v>
      </c>
      <c r="T752">
        <v>254</v>
      </c>
      <c r="U752">
        <v>18474</v>
      </c>
      <c r="V752">
        <v>17972</v>
      </c>
      <c r="W752">
        <v>1010</v>
      </c>
      <c r="X752">
        <v>882</v>
      </c>
    </row>
    <row r="753" spans="1:24" x14ac:dyDescent="0.25">
      <c r="A753" s="6" t="str">
        <f t="shared" si="11"/>
        <v>18109</v>
      </c>
      <c r="B753">
        <v>18</v>
      </c>
      <c r="C753">
        <v>109</v>
      </c>
      <c r="D753" t="s">
        <v>1200</v>
      </c>
      <c r="E753" t="s">
        <v>125</v>
      </c>
      <c r="F753">
        <v>70489</v>
      </c>
      <c r="G753">
        <v>35025</v>
      </c>
      <c r="H753">
        <v>35464</v>
      </c>
      <c r="I753">
        <v>34031</v>
      </c>
      <c r="J753">
        <v>34446</v>
      </c>
      <c r="K753">
        <v>240</v>
      </c>
      <c r="L753">
        <v>143</v>
      </c>
      <c r="M753">
        <v>139</v>
      </c>
      <c r="N753">
        <v>113</v>
      </c>
      <c r="O753">
        <v>175</v>
      </c>
      <c r="P753">
        <v>331</v>
      </c>
      <c r="Q753">
        <v>15</v>
      </c>
      <c r="R753">
        <v>13</v>
      </c>
      <c r="S753">
        <v>425</v>
      </c>
      <c r="T753">
        <v>418</v>
      </c>
      <c r="U753">
        <v>34403</v>
      </c>
      <c r="V753">
        <v>34897</v>
      </c>
      <c r="W753">
        <v>622</v>
      </c>
      <c r="X753">
        <v>567</v>
      </c>
    </row>
    <row r="754" spans="1:24" x14ac:dyDescent="0.25">
      <c r="A754" s="6" t="str">
        <f t="shared" si="11"/>
        <v>18111</v>
      </c>
      <c r="B754">
        <v>18</v>
      </c>
      <c r="C754">
        <v>111</v>
      </c>
      <c r="D754" t="s">
        <v>1200</v>
      </c>
      <c r="E754" t="s">
        <v>274</v>
      </c>
      <c r="F754">
        <v>13984</v>
      </c>
      <c r="G754">
        <v>7054</v>
      </c>
      <c r="H754">
        <v>6930</v>
      </c>
      <c r="I754">
        <v>6818</v>
      </c>
      <c r="J754">
        <v>6667</v>
      </c>
      <c r="K754">
        <v>86</v>
      </c>
      <c r="L754">
        <v>54</v>
      </c>
      <c r="M754">
        <v>38</v>
      </c>
      <c r="N754">
        <v>39</v>
      </c>
      <c r="O754">
        <v>17</v>
      </c>
      <c r="P754">
        <v>81</v>
      </c>
      <c r="Q754">
        <v>9</v>
      </c>
      <c r="R754">
        <v>11</v>
      </c>
      <c r="S754">
        <v>86</v>
      </c>
      <c r="T754">
        <v>78</v>
      </c>
      <c r="U754">
        <v>6544</v>
      </c>
      <c r="V754">
        <v>6482</v>
      </c>
      <c r="W754">
        <v>510</v>
      </c>
      <c r="X754">
        <v>448</v>
      </c>
    </row>
    <row r="755" spans="1:24" x14ac:dyDescent="0.25">
      <c r="A755" s="6" t="str">
        <f t="shared" si="11"/>
        <v>18113</v>
      </c>
      <c r="B755">
        <v>18</v>
      </c>
      <c r="C755">
        <v>113</v>
      </c>
      <c r="D755" t="s">
        <v>1200</v>
      </c>
      <c r="E755" t="s">
        <v>1275</v>
      </c>
      <c r="F755">
        <v>47744</v>
      </c>
      <c r="G755">
        <v>23938</v>
      </c>
      <c r="H755">
        <v>23806</v>
      </c>
      <c r="I755">
        <v>23021</v>
      </c>
      <c r="J755">
        <v>23062</v>
      </c>
      <c r="K755">
        <v>402</v>
      </c>
      <c r="L755">
        <v>155</v>
      </c>
      <c r="M755">
        <v>104</v>
      </c>
      <c r="N755">
        <v>103</v>
      </c>
      <c r="O755">
        <v>109</v>
      </c>
      <c r="P755">
        <v>149</v>
      </c>
      <c r="Q755">
        <v>16</v>
      </c>
      <c r="R755">
        <v>12</v>
      </c>
      <c r="S755">
        <v>286</v>
      </c>
      <c r="T755">
        <v>325</v>
      </c>
      <c r="U755">
        <v>21338</v>
      </c>
      <c r="V755">
        <v>21381</v>
      </c>
      <c r="W755">
        <v>2600</v>
      </c>
      <c r="X755">
        <v>2425</v>
      </c>
    </row>
    <row r="756" spans="1:24" x14ac:dyDescent="0.25">
      <c r="A756" s="6" t="str">
        <f t="shared" si="11"/>
        <v>18115</v>
      </c>
      <c r="B756">
        <v>18</v>
      </c>
      <c r="C756">
        <v>115</v>
      </c>
      <c r="D756" t="s">
        <v>1200</v>
      </c>
      <c r="E756" t="s">
        <v>1277</v>
      </c>
      <c r="F756">
        <v>5875</v>
      </c>
      <c r="G756">
        <v>2919</v>
      </c>
      <c r="H756">
        <v>2956</v>
      </c>
      <c r="I756">
        <v>2846</v>
      </c>
      <c r="J756">
        <v>2888</v>
      </c>
      <c r="K756">
        <v>23</v>
      </c>
      <c r="L756">
        <v>15</v>
      </c>
      <c r="M756">
        <v>6</v>
      </c>
      <c r="N756">
        <v>11</v>
      </c>
      <c r="O756">
        <v>7</v>
      </c>
      <c r="P756">
        <v>14</v>
      </c>
      <c r="Q756">
        <v>1</v>
      </c>
      <c r="R756">
        <v>0</v>
      </c>
      <c r="S756">
        <v>36</v>
      </c>
      <c r="T756">
        <v>28</v>
      </c>
      <c r="U756">
        <v>2875</v>
      </c>
      <c r="V756">
        <v>2901</v>
      </c>
      <c r="W756">
        <v>44</v>
      </c>
      <c r="X756">
        <v>55</v>
      </c>
    </row>
    <row r="757" spans="1:24" x14ac:dyDescent="0.25">
      <c r="A757" s="6" t="str">
        <f t="shared" si="11"/>
        <v>18117</v>
      </c>
      <c r="B757">
        <v>18</v>
      </c>
      <c r="C757">
        <v>117</v>
      </c>
      <c r="D757" t="s">
        <v>1200</v>
      </c>
      <c r="E757" t="s">
        <v>378</v>
      </c>
      <c r="F757">
        <v>19646</v>
      </c>
      <c r="G757">
        <v>9813</v>
      </c>
      <c r="H757">
        <v>9833</v>
      </c>
      <c r="I757">
        <v>9393</v>
      </c>
      <c r="J757">
        <v>9493</v>
      </c>
      <c r="K757">
        <v>186</v>
      </c>
      <c r="L757">
        <v>139</v>
      </c>
      <c r="M757">
        <v>53</v>
      </c>
      <c r="N757">
        <v>34</v>
      </c>
      <c r="O757">
        <v>36</v>
      </c>
      <c r="P757">
        <v>48</v>
      </c>
      <c r="Q757">
        <v>2</v>
      </c>
      <c r="R757">
        <v>2</v>
      </c>
      <c r="S757">
        <v>143</v>
      </c>
      <c r="T757">
        <v>117</v>
      </c>
      <c r="U757">
        <v>9622</v>
      </c>
      <c r="V757">
        <v>9668</v>
      </c>
      <c r="W757">
        <v>191</v>
      </c>
      <c r="X757">
        <v>165</v>
      </c>
    </row>
    <row r="758" spans="1:24" x14ac:dyDescent="0.25">
      <c r="A758" s="6" t="str">
        <f t="shared" si="11"/>
        <v>18119</v>
      </c>
      <c r="B758">
        <v>18</v>
      </c>
      <c r="C758">
        <v>119</v>
      </c>
      <c r="D758" t="s">
        <v>1200</v>
      </c>
      <c r="E758" t="s">
        <v>1280</v>
      </c>
      <c r="F758">
        <v>20799</v>
      </c>
      <c r="G758">
        <v>10420</v>
      </c>
      <c r="H758">
        <v>10379</v>
      </c>
      <c r="I758">
        <v>10147</v>
      </c>
      <c r="J758">
        <v>10062</v>
      </c>
      <c r="K758">
        <v>67</v>
      </c>
      <c r="L758">
        <v>44</v>
      </c>
      <c r="M758">
        <v>45</v>
      </c>
      <c r="N758">
        <v>42</v>
      </c>
      <c r="O758">
        <v>36</v>
      </c>
      <c r="P758">
        <v>88</v>
      </c>
      <c r="Q758">
        <v>1</v>
      </c>
      <c r="R758">
        <v>0</v>
      </c>
      <c r="S758">
        <v>124</v>
      </c>
      <c r="T758">
        <v>143</v>
      </c>
      <c r="U758">
        <v>10286</v>
      </c>
      <c r="V758">
        <v>10235</v>
      </c>
      <c r="W758">
        <v>134</v>
      </c>
      <c r="X758">
        <v>144</v>
      </c>
    </row>
    <row r="759" spans="1:24" x14ac:dyDescent="0.25">
      <c r="A759" s="6" t="str">
        <f t="shared" si="11"/>
        <v>18121</v>
      </c>
      <c r="B759">
        <v>18</v>
      </c>
      <c r="C759">
        <v>121</v>
      </c>
      <c r="D759" t="s">
        <v>1200</v>
      </c>
      <c r="E759" t="s">
        <v>1282</v>
      </c>
      <c r="F759">
        <v>16937</v>
      </c>
      <c r="G759">
        <v>7970</v>
      </c>
      <c r="H759">
        <v>8967</v>
      </c>
      <c r="I759">
        <v>7774</v>
      </c>
      <c r="J759">
        <v>8436</v>
      </c>
      <c r="K759">
        <v>75</v>
      </c>
      <c r="L759">
        <v>378</v>
      </c>
      <c r="M759">
        <v>34</v>
      </c>
      <c r="N759">
        <v>55</v>
      </c>
      <c r="O759">
        <v>8</v>
      </c>
      <c r="P759">
        <v>25</v>
      </c>
      <c r="Q759">
        <v>2</v>
      </c>
      <c r="R759">
        <v>2</v>
      </c>
      <c r="S759">
        <v>77</v>
      </c>
      <c r="T759">
        <v>71</v>
      </c>
      <c r="U759">
        <v>7808</v>
      </c>
      <c r="V759">
        <v>8830</v>
      </c>
      <c r="W759">
        <v>162</v>
      </c>
      <c r="X759">
        <v>137</v>
      </c>
    </row>
    <row r="760" spans="1:24" x14ac:dyDescent="0.25">
      <c r="A760" s="6" t="str">
        <f t="shared" si="11"/>
        <v>18123</v>
      </c>
      <c r="B760">
        <v>18</v>
      </c>
      <c r="C760">
        <v>123</v>
      </c>
      <c r="D760" t="s">
        <v>1200</v>
      </c>
      <c r="E760" t="s">
        <v>127</v>
      </c>
      <c r="F760">
        <v>19169</v>
      </c>
      <c r="G760">
        <v>10316</v>
      </c>
      <c r="H760">
        <v>8853</v>
      </c>
      <c r="I760">
        <v>9606</v>
      </c>
      <c r="J760">
        <v>8610</v>
      </c>
      <c r="K760">
        <v>527</v>
      </c>
      <c r="L760">
        <v>47</v>
      </c>
      <c r="M760">
        <v>37</v>
      </c>
      <c r="N760">
        <v>26</v>
      </c>
      <c r="O760">
        <v>40</v>
      </c>
      <c r="P760">
        <v>60</v>
      </c>
      <c r="Q760">
        <v>4</v>
      </c>
      <c r="R760">
        <v>6</v>
      </c>
      <c r="S760">
        <v>102</v>
      </c>
      <c r="T760">
        <v>104</v>
      </c>
      <c r="U760">
        <v>10164</v>
      </c>
      <c r="V760">
        <v>8736</v>
      </c>
      <c r="W760">
        <v>152</v>
      </c>
      <c r="X760">
        <v>117</v>
      </c>
    </row>
    <row r="761" spans="1:24" x14ac:dyDescent="0.25">
      <c r="A761" s="6" t="str">
        <f t="shared" si="11"/>
        <v>18125</v>
      </c>
      <c r="B761">
        <v>18</v>
      </c>
      <c r="C761">
        <v>125</v>
      </c>
      <c r="D761" t="s">
        <v>1200</v>
      </c>
      <c r="E761" t="s">
        <v>131</v>
      </c>
      <c r="F761">
        <v>12389</v>
      </c>
      <c r="G761">
        <v>6169</v>
      </c>
      <c r="H761">
        <v>6220</v>
      </c>
      <c r="I761">
        <v>6025</v>
      </c>
      <c r="J761">
        <v>6034</v>
      </c>
      <c r="K761">
        <v>61</v>
      </c>
      <c r="L761">
        <v>27</v>
      </c>
      <c r="M761">
        <v>25</v>
      </c>
      <c r="N761">
        <v>27</v>
      </c>
      <c r="O761">
        <v>7</v>
      </c>
      <c r="P761">
        <v>77</v>
      </c>
      <c r="Q761">
        <v>6</v>
      </c>
      <c r="R761">
        <v>2</v>
      </c>
      <c r="S761">
        <v>45</v>
      </c>
      <c r="T761">
        <v>53</v>
      </c>
      <c r="U761">
        <v>6071</v>
      </c>
      <c r="V761">
        <v>6123</v>
      </c>
      <c r="W761">
        <v>98</v>
      </c>
      <c r="X761">
        <v>97</v>
      </c>
    </row>
    <row r="762" spans="1:24" x14ac:dyDescent="0.25">
      <c r="A762" s="6" t="str">
        <f t="shared" si="11"/>
        <v>18127</v>
      </c>
      <c r="B762">
        <v>18</v>
      </c>
      <c r="C762">
        <v>127</v>
      </c>
      <c r="D762" t="s">
        <v>1200</v>
      </c>
      <c r="E762" t="s">
        <v>1286</v>
      </c>
      <c r="F762">
        <v>170389</v>
      </c>
      <c r="G762">
        <v>84265</v>
      </c>
      <c r="H762">
        <v>86124</v>
      </c>
      <c r="I762">
        <v>77384</v>
      </c>
      <c r="J762">
        <v>79158</v>
      </c>
      <c r="K762">
        <v>3708</v>
      </c>
      <c r="L762">
        <v>3858</v>
      </c>
      <c r="M762">
        <v>335</v>
      </c>
      <c r="N762">
        <v>309</v>
      </c>
      <c r="O762">
        <v>1275</v>
      </c>
      <c r="P762">
        <v>1370</v>
      </c>
      <c r="Q762">
        <v>34</v>
      </c>
      <c r="R762">
        <v>33</v>
      </c>
      <c r="S762">
        <v>1529</v>
      </c>
      <c r="T762">
        <v>1396</v>
      </c>
      <c r="U762">
        <v>75421</v>
      </c>
      <c r="V762">
        <v>77249</v>
      </c>
      <c r="W762">
        <v>8844</v>
      </c>
      <c r="X762">
        <v>8875</v>
      </c>
    </row>
    <row r="763" spans="1:24" x14ac:dyDescent="0.25">
      <c r="A763" s="6" t="str">
        <f t="shared" si="11"/>
        <v>18129</v>
      </c>
      <c r="B763">
        <v>18</v>
      </c>
      <c r="C763">
        <v>129</v>
      </c>
      <c r="D763" t="s">
        <v>1200</v>
      </c>
      <c r="E763" t="s">
        <v>1288</v>
      </c>
      <c r="F763">
        <v>25427</v>
      </c>
      <c r="G763">
        <v>12709</v>
      </c>
      <c r="H763">
        <v>12718</v>
      </c>
      <c r="I763">
        <v>12330</v>
      </c>
      <c r="J763">
        <v>12278</v>
      </c>
      <c r="K763">
        <v>142</v>
      </c>
      <c r="L763">
        <v>125</v>
      </c>
      <c r="M763">
        <v>41</v>
      </c>
      <c r="N763">
        <v>38</v>
      </c>
      <c r="O763">
        <v>46</v>
      </c>
      <c r="P763">
        <v>121</v>
      </c>
      <c r="Q763">
        <v>4</v>
      </c>
      <c r="R763">
        <v>2</v>
      </c>
      <c r="S763">
        <v>146</v>
      </c>
      <c r="T763">
        <v>154</v>
      </c>
      <c r="U763">
        <v>12539</v>
      </c>
      <c r="V763">
        <v>12575</v>
      </c>
      <c r="W763">
        <v>170</v>
      </c>
      <c r="X763">
        <v>143</v>
      </c>
    </row>
    <row r="764" spans="1:24" x14ac:dyDescent="0.25">
      <c r="A764" s="6" t="str">
        <f t="shared" si="11"/>
        <v>18131</v>
      </c>
      <c r="B764">
        <v>18</v>
      </c>
      <c r="C764">
        <v>131</v>
      </c>
      <c r="D764" t="s">
        <v>1200</v>
      </c>
      <c r="E764" t="s">
        <v>290</v>
      </c>
      <c r="F764">
        <v>12353</v>
      </c>
      <c r="G764">
        <v>6329</v>
      </c>
      <c r="H764">
        <v>6024</v>
      </c>
      <c r="I764">
        <v>6088</v>
      </c>
      <c r="J764">
        <v>5839</v>
      </c>
      <c r="K764">
        <v>76</v>
      </c>
      <c r="L764">
        <v>44</v>
      </c>
      <c r="M764">
        <v>24</v>
      </c>
      <c r="N764">
        <v>33</v>
      </c>
      <c r="O764">
        <v>47</v>
      </c>
      <c r="P764">
        <v>39</v>
      </c>
      <c r="Q764">
        <v>1</v>
      </c>
      <c r="R764">
        <v>2</v>
      </c>
      <c r="S764">
        <v>93</v>
      </c>
      <c r="T764">
        <v>67</v>
      </c>
      <c r="U764">
        <v>6139</v>
      </c>
      <c r="V764">
        <v>5825</v>
      </c>
      <c r="W764">
        <v>190</v>
      </c>
      <c r="X764">
        <v>199</v>
      </c>
    </row>
    <row r="765" spans="1:24" x14ac:dyDescent="0.25">
      <c r="A765" s="6" t="str">
        <f t="shared" si="11"/>
        <v>18133</v>
      </c>
      <c r="B765">
        <v>18</v>
      </c>
      <c r="C765">
        <v>133</v>
      </c>
      <c r="D765" t="s">
        <v>1200</v>
      </c>
      <c r="E765" t="s">
        <v>673</v>
      </c>
      <c r="F765">
        <v>37576</v>
      </c>
      <c r="G765">
        <v>19686</v>
      </c>
      <c r="H765">
        <v>17890</v>
      </c>
      <c r="I765">
        <v>17922</v>
      </c>
      <c r="J765">
        <v>17037</v>
      </c>
      <c r="K765">
        <v>1221</v>
      </c>
      <c r="L765">
        <v>222</v>
      </c>
      <c r="M765">
        <v>81</v>
      </c>
      <c r="N765">
        <v>61</v>
      </c>
      <c r="O765">
        <v>181</v>
      </c>
      <c r="P765">
        <v>274</v>
      </c>
      <c r="Q765">
        <v>9</v>
      </c>
      <c r="R765">
        <v>8</v>
      </c>
      <c r="S765">
        <v>272</v>
      </c>
      <c r="T765">
        <v>288</v>
      </c>
      <c r="U765">
        <v>19243</v>
      </c>
      <c r="V765">
        <v>17570</v>
      </c>
      <c r="W765">
        <v>443</v>
      </c>
      <c r="X765">
        <v>320</v>
      </c>
    </row>
    <row r="766" spans="1:24" x14ac:dyDescent="0.25">
      <c r="A766" s="6" t="str">
        <f t="shared" si="11"/>
        <v>18135</v>
      </c>
      <c r="B766">
        <v>18</v>
      </c>
      <c r="C766">
        <v>135</v>
      </c>
      <c r="D766" t="s">
        <v>1200</v>
      </c>
      <c r="E766" t="s">
        <v>133</v>
      </c>
      <c r="F766">
        <v>24665</v>
      </c>
      <c r="G766">
        <v>12126</v>
      </c>
      <c r="H766">
        <v>12539</v>
      </c>
      <c r="I766">
        <v>11732</v>
      </c>
      <c r="J766">
        <v>12189</v>
      </c>
      <c r="K766">
        <v>114</v>
      </c>
      <c r="L766">
        <v>69</v>
      </c>
      <c r="M766">
        <v>57</v>
      </c>
      <c r="N766">
        <v>59</v>
      </c>
      <c r="O766">
        <v>42</v>
      </c>
      <c r="P766">
        <v>54</v>
      </c>
      <c r="Q766">
        <v>9</v>
      </c>
      <c r="R766">
        <v>8</v>
      </c>
      <c r="S766">
        <v>172</v>
      </c>
      <c r="T766">
        <v>160</v>
      </c>
      <c r="U766">
        <v>11623</v>
      </c>
      <c r="V766">
        <v>12119</v>
      </c>
      <c r="W766">
        <v>503</v>
      </c>
      <c r="X766">
        <v>420</v>
      </c>
    </row>
    <row r="767" spans="1:24" x14ac:dyDescent="0.25">
      <c r="A767" s="6" t="str">
        <f t="shared" si="11"/>
        <v>18137</v>
      </c>
      <c r="B767">
        <v>18</v>
      </c>
      <c r="C767">
        <v>137</v>
      </c>
      <c r="D767" t="s">
        <v>1200</v>
      </c>
      <c r="E767" t="s">
        <v>1293</v>
      </c>
      <c r="F767">
        <v>28324</v>
      </c>
      <c r="G767">
        <v>14100</v>
      </c>
      <c r="H767">
        <v>14224</v>
      </c>
      <c r="I767">
        <v>13661</v>
      </c>
      <c r="J767">
        <v>13830</v>
      </c>
      <c r="K767">
        <v>81</v>
      </c>
      <c r="L767">
        <v>56</v>
      </c>
      <c r="M767">
        <v>54</v>
      </c>
      <c r="N767">
        <v>52</v>
      </c>
      <c r="O767">
        <v>134</v>
      </c>
      <c r="P767">
        <v>108</v>
      </c>
      <c r="Q767">
        <v>1</v>
      </c>
      <c r="R767">
        <v>2</v>
      </c>
      <c r="S767">
        <v>169</v>
      </c>
      <c r="T767">
        <v>176</v>
      </c>
      <c r="U767">
        <v>13800</v>
      </c>
      <c r="V767">
        <v>13994</v>
      </c>
      <c r="W767">
        <v>300</v>
      </c>
      <c r="X767">
        <v>230</v>
      </c>
    </row>
    <row r="768" spans="1:24" x14ac:dyDescent="0.25">
      <c r="A768" s="6" t="str">
        <f t="shared" si="11"/>
        <v>18139</v>
      </c>
      <c r="B768">
        <v>18</v>
      </c>
      <c r="C768">
        <v>139</v>
      </c>
      <c r="D768" t="s">
        <v>1200</v>
      </c>
      <c r="E768" t="s">
        <v>1295</v>
      </c>
      <c r="F768">
        <v>16581</v>
      </c>
      <c r="G768">
        <v>8158</v>
      </c>
      <c r="H768">
        <v>8423</v>
      </c>
      <c r="I768">
        <v>7900</v>
      </c>
      <c r="J768">
        <v>8146</v>
      </c>
      <c r="K768">
        <v>101</v>
      </c>
      <c r="L768">
        <v>73</v>
      </c>
      <c r="M768">
        <v>23</v>
      </c>
      <c r="N768">
        <v>47</v>
      </c>
      <c r="O768">
        <v>32</v>
      </c>
      <c r="P768">
        <v>33</v>
      </c>
      <c r="Q768">
        <v>3</v>
      </c>
      <c r="R768">
        <v>3</v>
      </c>
      <c r="S768">
        <v>99</v>
      </c>
      <c r="T768">
        <v>121</v>
      </c>
      <c r="U768">
        <v>8031</v>
      </c>
      <c r="V768">
        <v>8258</v>
      </c>
      <c r="W768">
        <v>127</v>
      </c>
      <c r="X768">
        <v>165</v>
      </c>
    </row>
    <row r="769" spans="1:24" x14ac:dyDescent="0.25">
      <c r="A769" s="6" t="str">
        <f t="shared" si="11"/>
        <v>18141</v>
      </c>
      <c r="B769">
        <v>18</v>
      </c>
      <c r="C769">
        <v>141</v>
      </c>
      <c r="D769" t="s">
        <v>1200</v>
      </c>
      <c r="E769" t="s">
        <v>5183</v>
      </c>
      <c r="F769">
        <v>271826</v>
      </c>
      <c r="G769">
        <v>132376</v>
      </c>
      <c r="H769">
        <v>139450</v>
      </c>
      <c r="I769">
        <v>106081</v>
      </c>
      <c r="J769">
        <v>110527</v>
      </c>
      <c r="K769">
        <v>17779</v>
      </c>
      <c r="L769">
        <v>19817</v>
      </c>
      <c r="M769">
        <v>776</v>
      </c>
      <c r="N769">
        <v>760</v>
      </c>
      <c r="O769">
        <v>3499</v>
      </c>
      <c r="P769">
        <v>3866</v>
      </c>
      <c r="Q769">
        <v>119</v>
      </c>
      <c r="R769">
        <v>143</v>
      </c>
      <c r="S769">
        <v>4122</v>
      </c>
      <c r="T769">
        <v>4337</v>
      </c>
      <c r="U769">
        <v>119546</v>
      </c>
      <c r="V769">
        <v>127468</v>
      </c>
      <c r="W769">
        <v>12830</v>
      </c>
      <c r="X769">
        <v>11982</v>
      </c>
    </row>
    <row r="770" spans="1:24" x14ac:dyDescent="0.25">
      <c r="A770" s="6" t="str">
        <f t="shared" ref="A770:A833" si="12">TEXT(B770*1000+C770,"00000")</f>
        <v>18143</v>
      </c>
      <c r="B770">
        <v>18</v>
      </c>
      <c r="C770">
        <v>143</v>
      </c>
      <c r="D770" t="s">
        <v>1200</v>
      </c>
      <c r="E770" t="s">
        <v>297</v>
      </c>
      <c r="F770">
        <v>23873</v>
      </c>
      <c r="G770">
        <v>11701</v>
      </c>
      <c r="H770">
        <v>12172</v>
      </c>
      <c r="I770">
        <v>11385</v>
      </c>
      <c r="J770">
        <v>11796</v>
      </c>
      <c r="K770">
        <v>78</v>
      </c>
      <c r="L770">
        <v>51</v>
      </c>
      <c r="M770">
        <v>53</v>
      </c>
      <c r="N770">
        <v>32</v>
      </c>
      <c r="O770">
        <v>65</v>
      </c>
      <c r="P770">
        <v>161</v>
      </c>
      <c r="Q770">
        <v>12</v>
      </c>
      <c r="R770">
        <v>9</v>
      </c>
      <c r="S770">
        <v>108</v>
      </c>
      <c r="T770">
        <v>123</v>
      </c>
      <c r="U770">
        <v>11366</v>
      </c>
      <c r="V770">
        <v>11919</v>
      </c>
      <c r="W770">
        <v>335</v>
      </c>
      <c r="X770">
        <v>253</v>
      </c>
    </row>
    <row r="771" spans="1:24" x14ac:dyDescent="0.25">
      <c r="A771" s="6" t="str">
        <f t="shared" si="12"/>
        <v>18145</v>
      </c>
      <c r="B771">
        <v>18</v>
      </c>
      <c r="C771">
        <v>145</v>
      </c>
      <c r="D771" t="s">
        <v>1200</v>
      </c>
      <c r="E771" t="s">
        <v>139</v>
      </c>
      <c r="F771">
        <v>44729</v>
      </c>
      <c r="G771">
        <v>22225</v>
      </c>
      <c r="H771">
        <v>22504</v>
      </c>
      <c r="I771">
        <v>21298</v>
      </c>
      <c r="J771">
        <v>21628</v>
      </c>
      <c r="K771">
        <v>341</v>
      </c>
      <c r="L771">
        <v>295</v>
      </c>
      <c r="M771">
        <v>72</v>
      </c>
      <c r="N771">
        <v>81</v>
      </c>
      <c r="O771">
        <v>190</v>
      </c>
      <c r="P771">
        <v>181</v>
      </c>
      <c r="Q771">
        <v>26</v>
      </c>
      <c r="R771">
        <v>35</v>
      </c>
      <c r="S771">
        <v>298</v>
      </c>
      <c r="T771">
        <v>284</v>
      </c>
      <c r="U771">
        <v>21244</v>
      </c>
      <c r="V771">
        <v>21538</v>
      </c>
      <c r="W771">
        <v>981</v>
      </c>
      <c r="X771">
        <v>966</v>
      </c>
    </row>
    <row r="772" spans="1:24" x14ac:dyDescent="0.25">
      <c r="A772" s="6" t="str">
        <f t="shared" si="12"/>
        <v>18147</v>
      </c>
      <c r="B772">
        <v>18</v>
      </c>
      <c r="C772">
        <v>147</v>
      </c>
      <c r="D772" t="s">
        <v>1200</v>
      </c>
      <c r="E772" t="s">
        <v>1301</v>
      </c>
      <c r="F772">
        <v>20277</v>
      </c>
      <c r="G772">
        <v>10227</v>
      </c>
      <c r="H772">
        <v>10050</v>
      </c>
      <c r="I772">
        <v>9931</v>
      </c>
      <c r="J772">
        <v>9768</v>
      </c>
      <c r="K772">
        <v>111</v>
      </c>
      <c r="L772">
        <v>86</v>
      </c>
      <c r="M772">
        <v>35</v>
      </c>
      <c r="N772">
        <v>33</v>
      </c>
      <c r="O772">
        <v>26</v>
      </c>
      <c r="P772">
        <v>44</v>
      </c>
      <c r="Q772">
        <v>0</v>
      </c>
      <c r="R772">
        <v>0</v>
      </c>
      <c r="S772">
        <v>124</v>
      </c>
      <c r="T772">
        <v>119</v>
      </c>
      <c r="U772">
        <v>9902</v>
      </c>
      <c r="V772">
        <v>9762</v>
      </c>
      <c r="W772">
        <v>325</v>
      </c>
      <c r="X772">
        <v>288</v>
      </c>
    </row>
    <row r="773" spans="1:24" x14ac:dyDescent="0.25">
      <c r="A773" s="6" t="str">
        <f t="shared" si="12"/>
        <v>18149</v>
      </c>
      <c r="B773">
        <v>18</v>
      </c>
      <c r="C773">
        <v>149</v>
      </c>
      <c r="D773" t="s">
        <v>1200</v>
      </c>
      <c r="E773" t="s">
        <v>1303</v>
      </c>
      <c r="F773">
        <v>22995</v>
      </c>
      <c r="G773">
        <v>11476</v>
      </c>
      <c r="H773">
        <v>11519</v>
      </c>
      <c r="I773">
        <v>11191</v>
      </c>
      <c r="J773">
        <v>11249</v>
      </c>
      <c r="K773">
        <v>57</v>
      </c>
      <c r="L773">
        <v>43</v>
      </c>
      <c r="M773">
        <v>57</v>
      </c>
      <c r="N773">
        <v>57</v>
      </c>
      <c r="O773">
        <v>17</v>
      </c>
      <c r="P773">
        <v>37</v>
      </c>
      <c r="Q773">
        <v>0</v>
      </c>
      <c r="R773">
        <v>0</v>
      </c>
      <c r="S773">
        <v>154</v>
      </c>
      <c r="T773">
        <v>133</v>
      </c>
      <c r="U773">
        <v>11004</v>
      </c>
      <c r="V773">
        <v>11037</v>
      </c>
      <c r="W773">
        <v>472</v>
      </c>
      <c r="X773">
        <v>482</v>
      </c>
    </row>
    <row r="774" spans="1:24" x14ac:dyDescent="0.25">
      <c r="A774" s="6" t="str">
        <f t="shared" si="12"/>
        <v>18151</v>
      </c>
      <c r="B774">
        <v>18</v>
      </c>
      <c r="C774">
        <v>151</v>
      </c>
      <c r="D774" t="s">
        <v>1200</v>
      </c>
      <c r="E774" t="s">
        <v>1305</v>
      </c>
      <c r="F774">
        <v>34594</v>
      </c>
      <c r="G774">
        <v>17522</v>
      </c>
      <c r="H774">
        <v>17072</v>
      </c>
      <c r="I774">
        <v>16933</v>
      </c>
      <c r="J774">
        <v>16544</v>
      </c>
      <c r="K774">
        <v>191</v>
      </c>
      <c r="L774">
        <v>118</v>
      </c>
      <c r="M774">
        <v>64</v>
      </c>
      <c r="N774">
        <v>68</v>
      </c>
      <c r="O774">
        <v>116</v>
      </c>
      <c r="P774">
        <v>120</v>
      </c>
      <c r="Q774">
        <v>14</v>
      </c>
      <c r="R774">
        <v>5</v>
      </c>
      <c r="S774">
        <v>204</v>
      </c>
      <c r="T774">
        <v>217</v>
      </c>
      <c r="U774">
        <v>16838</v>
      </c>
      <c r="V774">
        <v>16460</v>
      </c>
      <c r="W774">
        <v>684</v>
      </c>
      <c r="X774">
        <v>612</v>
      </c>
    </row>
    <row r="775" spans="1:24" x14ac:dyDescent="0.25">
      <c r="A775" s="6" t="str">
        <f t="shared" si="12"/>
        <v>18153</v>
      </c>
      <c r="B775">
        <v>18</v>
      </c>
      <c r="C775">
        <v>153</v>
      </c>
      <c r="D775" t="s">
        <v>1200</v>
      </c>
      <c r="E775" t="s">
        <v>1307</v>
      </c>
      <c r="F775">
        <v>20669</v>
      </c>
      <c r="G775">
        <v>11257</v>
      </c>
      <c r="H775">
        <v>9412</v>
      </c>
      <c r="I775">
        <v>10074</v>
      </c>
      <c r="J775">
        <v>9170</v>
      </c>
      <c r="K775">
        <v>976</v>
      </c>
      <c r="L775">
        <v>37</v>
      </c>
      <c r="M775">
        <v>34</v>
      </c>
      <c r="N775">
        <v>33</v>
      </c>
      <c r="O775">
        <v>30</v>
      </c>
      <c r="P775">
        <v>23</v>
      </c>
      <c r="Q775">
        <v>2</v>
      </c>
      <c r="R775">
        <v>0</v>
      </c>
      <c r="S775">
        <v>141</v>
      </c>
      <c r="T775">
        <v>149</v>
      </c>
      <c r="U775">
        <v>11010</v>
      </c>
      <c r="V775">
        <v>9293</v>
      </c>
      <c r="W775">
        <v>247</v>
      </c>
      <c r="X775">
        <v>119</v>
      </c>
    </row>
    <row r="776" spans="1:24" x14ac:dyDescent="0.25">
      <c r="A776" s="6" t="str">
        <f t="shared" si="12"/>
        <v>18155</v>
      </c>
      <c r="B776">
        <v>18</v>
      </c>
      <c r="C776">
        <v>155</v>
      </c>
      <c r="D776" t="s">
        <v>1200</v>
      </c>
      <c r="E776" t="s">
        <v>1309</v>
      </c>
      <c r="F776">
        <v>10751</v>
      </c>
      <c r="G776">
        <v>5542</v>
      </c>
      <c r="H776">
        <v>5209</v>
      </c>
      <c r="I776">
        <v>5333</v>
      </c>
      <c r="J776">
        <v>5071</v>
      </c>
      <c r="K776">
        <v>121</v>
      </c>
      <c r="L776">
        <v>28</v>
      </c>
      <c r="M776">
        <v>17</v>
      </c>
      <c r="N776">
        <v>18</v>
      </c>
      <c r="O776">
        <v>10</v>
      </c>
      <c r="P776">
        <v>28</v>
      </c>
      <c r="Q776">
        <v>4</v>
      </c>
      <c r="R776">
        <v>1</v>
      </c>
      <c r="S776">
        <v>57</v>
      </c>
      <c r="T776">
        <v>63</v>
      </c>
      <c r="U776">
        <v>5438</v>
      </c>
      <c r="V776">
        <v>5109</v>
      </c>
      <c r="W776">
        <v>104</v>
      </c>
      <c r="X776">
        <v>100</v>
      </c>
    </row>
    <row r="777" spans="1:24" x14ac:dyDescent="0.25">
      <c r="A777" s="6" t="str">
        <f t="shared" si="12"/>
        <v>18157</v>
      </c>
      <c r="B777">
        <v>18</v>
      </c>
      <c r="C777">
        <v>157</v>
      </c>
      <c r="D777" t="s">
        <v>1200</v>
      </c>
      <c r="E777" t="s">
        <v>1311</v>
      </c>
      <c r="F777">
        <v>195732</v>
      </c>
      <c r="G777">
        <v>100050</v>
      </c>
      <c r="H777">
        <v>95682</v>
      </c>
      <c r="I777">
        <v>81743</v>
      </c>
      <c r="J777">
        <v>80095</v>
      </c>
      <c r="K777">
        <v>5625</v>
      </c>
      <c r="L777">
        <v>5926</v>
      </c>
      <c r="M777">
        <v>393</v>
      </c>
      <c r="N777">
        <v>363</v>
      </c>
      <c r="O777">
        <v>9922</v>
      </c>
      <c r="P777">
        <v>7244</v>
      </c>
      <c r="Q777">
        <v>57</v>
      </c>
      <c r="R777">
        <v>52</v>
      </c>
      <c r="S777">
        <v>2310</v>
      </c>
      <c r="T777">
        <v>2002</v>
      </c>
      <c r="U777">
        <v>91193</v>
      </c>
      <c r="V777">
        <v>87476</v>
      </c>
      <c r="W777">
        <v>8857</v>
      </c>
      <c r="X777">
        <v>8206</v>
      </c>
    </row>
    <row r="778" spans="1:24" x14ac:dyDescent="0.25">
      <c r="A778" s="6" t="str">
        <f t="shared" si="12"/>
        <v>18159</v>
      </c>
      <c r="B778">
        <v>18</v>
      </c>
      <c r="C778">
        <v>159</v>
      </c>
      <c r="D778" t="s">
        <v>1200</v>
      </c>
      <c r="E778" t="s">
        <v>1313</v>
      </c>
      <c r="F778">
        <v>15148</v>
      </c>
      <c r="G778">
        <v>7545</v>
      </c>
      <c r="H778">
        <v>7603</v>
      </c>
      <c r="I778">
        <v>7303</v>
      </c>
      <c r="J778">
        <v>7406</v>
      </c>
      <c r="K778">
        <v>67</v>
      </c>
      <c r="L778">
        <v>45</v>
      </c>
      <c r="M778">
        <v>35</v>
      </c>
      <c r="N778">
        <v>27</v>
      </c>
      <c r="O778">
        <v>40</v>
      </c>
      <c r="P778">
        <v>46</v>
      </c>
      <c r="Q778">
        <v>2</v>
      </c>
      <c r="R778">
        <v>3</v>
      </c>
      <c r="S778">
        <v>98</v>
      </c>
      <c r="T778">
        <v>76</v>
      </c>
      <c r="U778">
        <v>7298</v>
      </c>
      <c r="V778">
        <v>7407</v>
      </c>
      <c r="W778">
        <v>247</v>
      </c>
      <c r="X778">
        <v>196</v>
      </c>
    </row>
    <row r="779" spans="1:24" x14ac:dyDescent="0.25">
      <c r="A779" s="6" t="str">
        <f t="shared" si="12"/>
        <v>18161</v>
      </c>
      <c r="B779">
        <v>18</v>
      </c>
      <c r="C779">
        <v>161</v>
      </c>
      <c r="D779" t="s">
        <v>1200</v>
      </c>
      <c r="E779" t="s">
        <v>309</v>
      </c>
      <c r="F779">
        <v>7054</v>
      </c>
      <c r="G779">
        <v>3485</v>
      </c>
      <c r="H779">
        <v>3569</v>
      </c>
      <c r="I779">
        <v>3372</v>
      </c>
      <c r="J779">
        <v>3449</v>
      </c>
      <c r="K779">
        <v>33</v>
      </c>
      <c r="L779">
        <v>35</v>
      </c>
      <c r="M779">
        <v>12</v>
      </c>
      <c r="N779">
        <v>9</v>
      </c>
      <c r="O779">
        <v>12</v>
      </c>
      <c r="P779">
        <v>17</v>
      </c>
      <c r="Q779">
        <v>1</v>
      </c>
      <c r="R779">
        <v>2</v>
      </c>
      <c r="S779">
        <v>55</v>
      </c>
      <c r="T779">
        <v>57</v>
      </c>
      <c r="U779">
        <v>3421</v>
      </c>
      <c r="V779">
        <v>3506</v>
      </c>
      <c r="W779">
        <v>64</v>
      </c>
      <c r="X779">
        <v>63</v>
      </c>
    </row>
    <row r="780" spans="1:24" x14ac:dyDescent="0.25">
      <c r="A780" s="6" t="str">
        <f t="shared" si="12"/>
        <v>18163</v>
      </c>
      <c r="B780">
        <v>18</v>
      </c>
      <c r="C780">
        <v>163</v>
      </c>
      <c r="D780" t="s">
        <v>1200</v>
      </c>
      <c r="E780" t="s">
        <v>1316</v>
      </c>
      <c r="F780">
        <v>181451</v>
      </c>
      <c r="G780">
        <v>87952</v>
      </c>
      <c r="H780">
        <v>93499</v>
      </c>
      <c r="I780">
        <v>75052</v>
      </c>
      <c r="J780">
        <v>79981</v>
      </c>
      <c r="K780">
        <v>8775</v>
      </c>
      <c r="L780">
        <v>9101</v>
      </c>
      <c r="M780">
        <v>306</v>
      </c>
      <c r="N780">
        <v>228</v>
      </c>
      <c r="O780">
        <v>1223</v>
      </c>
      <c r="P780">
        <v>1389</v>
      </c>
      <c r="Q780">
        <v>195</v>
      </c>
      <c r="R780">
        <v>193</v>
      </c>
      <c r="S780">
        <v>2401</v>
      </c>
      <c r="T780">
        <v>2607</v>
      </c>
      <c r="U780">
        <v>85305</v>
      </c>
      <c r="V780">
        <v>90991</v>
      </c>
      <c r="W780">
        <v>2647</v>
      </c>
      <c r="X780">
        <v>2508</v>
      </c>
    </row>
    <row r="781" spans="1:24" x14ac:dyDescent="0.25">
      <c r="A781" s="6" t="str">
        <f t="shared" si="12"/>
        <v>18165</v>
      </c>
      <c r="B781">
        <v>18</v>
      </c>
      <c r="C781">
        <v>165</v>
      </c>
      <c r="D781" t="s">
        <v>1200</v>
      </c>
      <c r="E781" t="s">
        <v>1318</v>
      </c>
      <c r="F781">
        <v>15498</v>
      </c>
      <c r="G781">
        <v>7735</v>
      </c>
      <c r="H781">
        <v>7763</v>
      </c>
      <c r="I781">
        <v>7528</v>
      </c>
      <c r="J781">
        <v>7563</v>
      </c>
      <c r="K781">
        <v>46</v>
      </c>
      <c r="L781">
        <v>38</v>
      </c>
      <c r="M781">
        <v>22</v>
      </c>
      <c r="N781">
        <v>32</v>
      </c>
      <c r="O781">
        <v>23</v>
      </c>
      <c r="P781">
        <v>21</v>
      </c>
      <c r="Q781">
        <v>2</v>
      </c>
      <c r="R781">
        <v>4</v>
      </c>
      <c r="S781">
        <v>114</v>
      </c>
      <c r="T781">
        <v>105</v>
      </c>
      <c r="U781">
        <v>7643</v>
      </c>
      <c r="V781">
        <v>7652</v>
      </c>
      <c r="W781">
        <v>92</v>
      </c>
      <c r="X781">
        <v>111</v>
      </c>
    </row>
    <row r="782" spans="1:24" x14ac:dyDescent="0.25">
      <c r="A782" s="6" t="str">
        <f t="shared" si="12"/>
        <v>18167</v>
      </c>
      <c r="B782">
        <v>18</v>
      </c>
      <c r="C782">
        <v>167</v>
      </c>
      <c r="D782" t="s">
        <v>1200</v>
      </c>
      <c r="E782" t="s">
        <v>1320</v>
      </c>
      <c r="F782">
        <v>107038</v>
      </c>
      <c r="G782">
        <v>54102</v>
      </c>
      <c r="H782">
        <v>52936</v>
      </c>
      <c r="I782">
        <v>46606</v>
      </c>
      <c r="J782">
        <v>47167</v>
      </c>
      <c r="K782">
        <v>4768</v>
      </c>
      <c r="L782">
        <v>3163</v>
      </c>
      <c r="M782">
        <v>235</v>
      </c>
      <c r="N782">
        <v>187</v>
      </c>
      <c r="O782">
        <v>1122</v>
      </c>
      <c r="P782">
        <v>1117</v>
      </c>
      <c r="Q782">
        <v>14</v>
      </c>
      <c r="R782">
        <v>30</v>
      </c>
      <c r="S782">
        <v>1357</v>
      </c>
      <c r="T782">
        <v>1272</v>
      </c>
      <c r="U782">
        <v>52234</v>
      </c>
      <c r="V782">
        <v>51798</v>
      </c>
      <c r="W782">
        <v>1868</v>
      </c>
      <c r="X782">
        <v>1138</v>
      </c>
    </row>
    <row r="783" spans="1:24" x14ac:dyDescent="0.25">
      <c r="A783" s="6" t="str">
        <f t="shared" si="12"/>
        <v>18169</v>
      </c>
      <c r="B783">
        <v>18</v>
      </c>
      <c r="C783">
        <v>169</v>
      </c>
      <c r="D783" t="s">
        <v>1200</v>
      </c>
      <c r="E783" t="s">
        <v>1184</v>
      </c>
      <c r="F783">
        <v>30996</v>
      </c>
      <c r="G783">
        <v>15047</v>
      </c>
      <c r="H783">
        <v>15949</v>
      </c>
      <c r="I783">
        <v>14526</v>
      </c>
      <c r="J783">
        <v>15388</v>
      </c>
      <c r="K783">
        <v>127</v>
      </c>
      <c r="L783">
        <v>137</v>
      </c>
      <c r="M783">
        <v>128</v>
      </c>
      <c r="N783">
        <v>107</v>
      </c>
      <c r="O783">
        <v>73</v>
      </c>
      <c r="P783">
        <v>112</v>
      </c>
      <c r="Q783">
        <v>5</v>
      </c>
      <c r="R783">
        <v>2</v>
      </c>
      <c r="S783">
        <v>188</v>
      </c>
      <c r="T783">
        <v>203</v>
      </c>
      <c r="U783">
        <v>14616</v>
      </c>
      <c r="V783">
        <v>15533</v>
      </c>
      <c r="W783">
        <v>431</v>
      </c>
      <c r="X783">
        <v>416</v>
      </c>
    </row>
    <row r="784" spans="1:24" x14ac:dyDescent="0.25">
      <c r="A784" s="6" t="str">
        <f t="shared" si="12"/>
        <v>18171</v>
      </c>
      <c r="B784">
        <v>18</v>
      </c>
      <c r="C784">
        <v>171</v>
      </c>
      <c r="D784" t="s">
        <v>1200</v>
      </c>
      <c r="E784" t="s">
        <v>947</v>
      </c>
      <c r="F784">
        <v>8265</v>
      </c>
      <c r="G784">
        <v>4102</v>
      </c>
      <c r="H784">
        <v>4163</v>
      </c>
      <c r="I784">
        <v>4002</v>
      </c>
      <c r="J784">
        <v>4048</v>
      </c>
      <c r="K784">
        <v>14</v>
      </c>
      <c r="L784">
        <v>19</v>
      </c>
      <c r="M784">
        <v>13</v>
      </c>
      <c r="N784">
        <v>14</v>
      </c>
      <c r="O784">
        <v>18</v>
      </c>
      <c r="P784">
        <v>31</v>
      </c>
      <c r="Q784">
        <v>3</v>
      </c>
      <c r="R784">
        <v>3</v>
      </c>
      <c r="S784">
        <v>52</v>
      </c>
      <c r="T784">
        <v>48</v>
      </c>
      <c r="U784">
        <v>4009</v>
      </c>
      <c r="V784">
        <v>4074</v>
      </c>
      <c r="W784">
        <v>93</v>
      </c>
      <c r="X784">
        <v>89</v>
      </c>
    </row>
    <row r="785" spans="1:24" x14ac:dyDescent="0.25">
      <c r="A785" s="6" t="str">
        <f t="shared" si="12"/>
        <v>18173</v>
      </c>
      <c r="B785">
        <v>18</v>
      </c>
      <c r="C785">
        <v>173</v>
      </c>
      <c r="D785" t="s">
        <v>1200</v>
      </c>
      <c r="E785" t="s">
        <v>1324</v>
      </c>
      <c r="F785">
        <v>62998</v>
      </c>
      <c r="G785">
        <v>30906</v>
      </c>
      <c r="H785">
        <v>32092</v>
      </c>
      <c r="I785">
        <v>28887</v>
      </c>
      <c r="J785">
        <v>30103</v>
      </c>
      <c r="K785">
        <v>623</v>
      </c>
      <c r="L785">
        <v>499</v>
      </c>
      <c r="M785">
        <v>97</v>
      </c>
      <c r="N785">
        <v>83</v>
      </c>
      <c r="O785">
        <v>794</v>
      </c>
      <c r="P785">
        <v>888</v>
      </c>
      <c r="Q785">
        <v>15</v>
      </c>
      <c r="R785">
        <v>15</v>
      </c>
      <c r="S785">
        <v>490</v>
      </c>
      <c r="T785">
        <v>504</v>
      </c>
      <c r="U785">
        <v>30274</v>
      </c>
      <c r="V785">
        <v>31475</v>
      </c>
      <c r="W785">
        <v>632</v>
      </c>
      <c r="X785">
        <v>617</v>
      </c>
    </row>
    <row r="786" spans="1:24" x14ac:dyDescent="0.25">
      <c r="A786" s="6" t="str">
        <f t="shared" si="12"/>
        <v>18175</v>
      </c>
      <c r="B786">
        <v>18</v>
      </c>
      <c r="C786">
        <v>175</v>
      </c>
      <c r="D786" t="s">
        <v>1200</v>
      </c>
      <c r="E786" t="s">
        <v>151</v>
      </c>
      <c r="F786">
        <v>28036</v>
      </c>
      <c r="G786">
        <v>13987</v>
      </c>
      <c r="H786">
        <v>14049</v>
      </c>
      <c r="I786">
        <v>13679</v>
      </c>
      <c r="J786">
        <v>13755</v>
      </c>
      <c r="K786">
        <v>88</v>
      </c>
      <c r="L786">
        <v>55</v>
      </c>
      <c r="M786">
        <v>39</v>
      </c>
      <c r="N786">
        <v>38</v>
      </c>
      <c r="O786">
        <v>38</v>
      </c>
      <c r="P786">
        <v>47</v>
      </c>
      <c r="Q786">
        <v>1</v>
      </c>
      <c r="R786">
        <v>3</v>
      </c>
      <c r="S786">
        <v>142</v>
      </c>
      <c r="T786">
        <v>151</v>
      </c>
      <c r="U786">
        <v>13779</v>
      </c>
      <c r="V786">
        <v>13877</v>
      </c>
      <c r="W786">
        <v>208</v>
      </c>
      <c r="X786">
        <v>172</v>
      </c>
    </row>
    <row r="787" spans="1:24" x14ac:dyDescent="0.25">
      <c r="A787" s="6" t="str">
        <f t="shared" si="12"/>
        <v>18177</v>
      </c>
      <c r="B787">
        <v>18</v>
      </c>
      <c r="C787">
        <v>177</v>
      </c>
      <c r="D787" t="s">
        <v>1200</v>
      </c>
      <c r="E787" t="s">
        <v>950</v>
      </c>
      <c r="F787">
        <v>65884</v>
      </c>
      <c r="G787">
        <v>31871</v>
      </c>
      <c r="H787">
        <v>34013</v>
      </c>
      <c r="I787">
        <v>28682</v>
      </c>
      <c r="J787">
        <v>30916</v>
      </c>
      <c r="K787">
        <v>1749</v>
      </c>
      <c r="L787">
        <v>1567</v>
      </c>
      <c r="M787">
        <v>139</v>
      </c>
      <c r="N787">
        <v>113</v>
      </c>
      <c r="O787">
        <v>310</v>
      </c>
      <c r="P787">
        <v>403</v>
      </c>
      <c r="Q787">
        <v>31</v>
      </c>
      <c r="R787">
        <v>31</v>
      </c>
      <c r="S787">
        <v>960</v>
      </c>
      <c r="T787">
        <v>983</v>
      </c>
      <c r="U787">
        <v>30760</v>
      </c>
      <c r="V787">
        <v>32994</v>
      </c>
      <c r="W787">
        <v>1111</v>
      </c>
      <c r="X787">
        <v>1019</v>
      </c>
    </row>
    <row r="788" spans="1:24" x14ac:dyDescent="0.25">
      <c r="A788" s="6" t="str">
        <f t="shared" si="12"/>
        <v>18179</v>
      </c>
      <c r="B788">
        <v>18</v>
      </c>
      <c r="C788">
        <v>179</v>
      </c>
      <c r="D788" t="s">
        <v>1200</v>
      </c>
      <c r="E788" t="s">
        <v>1328</v>
      </c>
      <c r="F788">
        <v>28296</v>
      </c>
      <c r="G788">
        <v>13967</v>
      </c>
      <c r="H788">
        <v>14329</v>
      </c>
      <c r="I788">
        <v>13528</v>
      </c>
      <c r="J788">
        <v>13887</v>
      </c>
      <c r="K788">
        <v>145</v>
      </c>
      <c r="L788">
        <v>104</v>
      </c>
      <c r="M788">
        <v>49</v>
      </c>
      <c r="N788">
        <v>35</v>
      </c>
      <c r="O788">
        <v>62</v>
      </c>
      <c r="P788">
        <v>127</v>
      </c>
      <c r="Q788">
        <v>7</v>
      </c>
      <c r="R788">
        <v>5</v>
      </c>
      <c r="S788">
        <v>176</v>
      </c>
      <c r="T788">
        <v>171</v>
      </c>
      <c r="U788">
        <v>13438</v>
      </c>
      <c r="V788">
        <v>13918</v>
      </c>
      <c r="W788">
        <v>529</v>
      </c>
      <c r="X788">
        <v>411</v>
      </c>
    </row>
    <row r="789" spans="1:24" x14ac:dyDescent="0.25">
      <c r="A789" s="6" t="str">
        <f t="shared" si="12"/>
        <v>18181</v>
      </c>
      <c r="B789">
        <v>18</v>
      </c>
      <c r="C789">
        <v>181</v>
      </c>
      <c r="D789" t="s">
        <v>1200</v>
      </c>
      <c r="E789" t="s">
        <v>314</v>
      </c>
      <c r="F789">
        <v>24102</v>
      </c>
      <c r="G789">
        <v>12001</v>
      </c>
      <c r="H789">
        <v>12101</v>
      </c>
      <c r="I789">
        <v>11572</v>
      </c>
      <c r="J789">
        <v>11664</v>
      </c>
      <c r="K789">
        <v>131</v>
      </c>
      <c r="L789">
        <v>86</v>
      </c>
      <c r="M789">
        <v>94</v>
      </c>
      <c r="N789">
        <v>82</v>
      </c>
      <c r="O789">
        <v>44</v>
      </c>
      <c r="P789">
        <v>92</v>
      </c>
      <c r="Q789">
        <v>9</v>
      </c>
      <c r="R789">
        <v>4</v>
      </c>
      <c r="S789">
        <v>151</v>
      </c>
      <c r="T789">
        <v>173</v>
      </c>
      <c r="U789">
        <v>10869</v>
      </c>
      <c r="V789">
        <v>11107</v>
      </c>
      <c r="W789">
        <v>1132</v>
      </c>
      <c r="X789">
        <v>994</v>
      </c>
    </row>
    <row r="790" spans="1:24" x14ac:dyDescent="0.25">
      <c r="A790" s="6" t="str">
        <f t="shared" si="12"/>
        <v>18183</v>
      </c>
      <c r="B790">
        <v>18</v>
      </c>
      <c r="C790">
        <v>183</v>
      </c>
      <c r="D790" t="s">
        <v>1200</v>
      </c>
      <c r="E790" t="s">
        <v>1331</v>
      </c>
      <c r="F790">
        <v>33964</v>
      </c>
      <c r="G790">
        <v>16938</v>
      </c>
      <c r="H790">
        <v>17026</v>
      </c>
      <c r="I790">
        <v>16452</v>
      </c>
      <c r="J790">
        <v>16578</v>
      </c>
      <c r="K790">
        <v>100</v>
      </c>
      <c r="L790">
        <v>67</v>
      </c>
      <c r="M790">
        <v>66</v>
      </c>
      <c r="N790">
        <v>76</v>
      </c>
      <c r="O790">
        <v>88</v>
      </c>
      <c r="P790">
        <v>92</v>
      </c>
      <c r="Q790">
        <v>11</v>
      </c>
      <c r="R790">
        <v>3</v>
      </c>
      <c r="S790">
        <v>221</v>
      </c>
      <c r="T790">
        <v>210</v>
      </c>
      <c r="U790">
        <v>16573</v>
      </c>
      <c r="V790">
        <v>16642</v>
      </c>
      <c r="W790">
        <v>365</v>
      </c>
      <c r="X790">
        <v>384</v>
      </c>
    </row>
    <row r="791" spans="1:24" x14ac:dyDescent="0.25">
      <c r="A791" s="6" t="str">
        <f t="shared" si="12"/>
        <v>19001</v>
      </c>
      <c r="B791">
        <v>19</v>
      </c>
      <c r="C791">
        <v>1</v>
      </c>
      <c r="D791" t="s">
        <v>1333</v>
      </c>
      <c r="E791" t="s">
        <v>1334</v>
      </c>
      <c r="F791">
        <v>7152</v>
      </c>
      <c r="G791">
        <v>3562</v>
      </c>
      <c r="H791">
        <v>3590</v>
      </c>
      <c r="I791">
        <v>3458</v>
      </c>
      <c r="J791">
        <v>3508</v>
      </c>
      <c r="K791">
        <v>24</v>
      </c>
      <c r="L791">
        <v>18</v>
      </c>
      <c r="M791">
        <v>9</v>
      </c>
      <c r="N791">
        <v>9</v>
      </c>
      <c r="O791">
        <v>23</v>
      </c>
      <c r="P791">
        <v>15</v>
      </c>
      <c r="Q791">
        <v>3</v>
      </c>
      <c r="R791">
        <v>0</v>
      </c>
      <c r="S791">
        <v>45</v>
      </c>
      <c r="T791">
        <v>40</v>
      </c>
      <c r="U791">
        <v>3470</v>
      </c>
      <c r="V791">
        <v>3500</v>
      </c>
      <c r="W791">
        <v>92</v>
      </c>
      <c r="X791">
        <v>90</v>
      </c>
    </row>
    <row r="792" spans="1:24" x14ac:dyDescent="0.25">
      <c r="A792" s="6" t="str">
        <f t="shared" si="12"/>
        <v>19003</v>
      </c>
      <c r="B792">
        <v>19</v>
      </c>
      <c r="C792">
        <v>3</v>
      </c>
      <c r="D792" t="s">
        <v>1333</v>
      </c>
      <c r="E792" t="s">
        <v>436</v>
      </c>
      <c r="F792">
        <v>3602</v>
      </c>
      <c r="G792">
        <v>1799</v>
      </c>
      <c r="H792">
        <v>1803</v>
      </c>
      <c r="I792">
        <v>1751</v>
      </c>
      <c r="J792">
        <v>1758</v>
      </c>
      <c r="K792">
        <v>10</v>
      </c>
      <c r="L792">
        <v>8</v>
      </c>
      <c r="M792">
        <v>13</v>
      </c>
      <c r="N792">
        <v>6</v>
      </c>
      <c r="O792">
        <v>11</v>
      </c>
      <c r="P792">
        <v>14</v>
      </c>
      <c r="Q792">
        <v>1</v>
      </c>
      <c r="R792">
        <v>0</v>
      </c>
      <c r="S792">
        <v>13</v>
      </c>
      <c r="T792">
        <v>17</v>
      </c>
      <c r="U792">
        <v>1772</v>
      </c>
      <c r="V792">
        <v>1778</v>
      </c>
      <c r="W792">
        <v>27</v>
      </c>
      <c r="X792">
        <v>25</v>
      </c>
    </row>
    <row r="793" spans="1:24" x14ac:dyDescent="0.25">
      <c r="A793" s="6" t="str">
        <f t="shared" si="12"/>
        <v>19005</v>
      </c>
      <c r="B793">
        <v>19</v>
      </c>
      <c r="C793">
        <v>5</v>
      </c>
      <c r="D793" t="s">
        <v>1333</v>
      </c>
      <c r="E793" t="s">
        <v>1337</v>
      </c>
      <c r="F793">
        <v>13687</v>
      </c>
      <c r="G793">
        <v>6986</v>
      </c>
      <c r="H793">
        <v>6701</v>
      </c>
      <c r="I793">
        <v>6698</v>
      </c>
      <c r="J793">
        <v>6456</v>
      </c>
      <c r="K793">
        <v>126</v>
      </c>
      <c r="L793">
        <v>96</v>
      </c>
      <c r="M793">
        <v>70</v>
      </c>
      <c r="N793">
        <v>26</v>
      </c>
      <c r="O793">
        <v>16</v>
      </c>
      <c r="P793">
        <v>47</v>
      </c>
      <c r="Q793">
        <v>18</v>
      </c>
      <c r="R793">
        <v>23</v>
      </c>
      <c r="S793">
        <v>58</v>
      </c>
      <c r="T793">
        <v>53</v>
      </c>
      <c r="U793">
        <v>6445</v>
      </c>
      <c r="V793">
        <v>6269</v>
      </c>
      <c r="W793">
        <v>541</v>
      </c>
      <c r="X793">
        <v>432</v>
      </c>
    </row>
    <row r="794" spans="1:24" x14ac:dyDescent="0.25">
      <c r="A794" s="6" t="str">
        <f t="shared" si="12"/>
        <v>19007</v>
      </c>
      <c r="B794">
        <v>19</v>
      </c>
      <c r="C794">
        <v>7</v>
      </c>
      <c r="D794" t="s">
        <v>1333</v>
      </c>
      <c r="E794" t="s">
        <v>1339</v>
      </c>
      <c r="F794">
        <v>12426</v>
      </c>
      <c r="G794">
        <v>6152</v>
      </c>
      <c r="H794">
        <v>6274</v>
      </c>
      <c r="I794">
        <v>5921</v>
      </c>
      <c r="J794">
        <v>6062</v>
      </c>
      <c r="K794">
        <v>67</v>
      </c>
      <c r="L794">
        <v>50</v>
      </c>
      <c r="M794">
        <v>18</v>
      </c>
      <c r="N794">
        <v>22</v>
      </c>
      <c r="O794">
        <v>40</v>
      </c>
      <c r="P794">
        <v>45</v>
      </c>
      <c r="Q794">
        <v>5</v>
      </c>
      <c r="R794">
        <v>3</v>
      </c>
      <c r="S794">
        <v>101</v>
      </c>
      <c r="T794">
        <v>92</v>
      </c>
      <c r="U794">
        <v>6000</v>
      </c>
      <c r="V794">
        <v>6148</v>
      </c>
      <c r="W794">
        <v>152</v>
      </c>
      <c r="X794">
        <v>126</v>
      </c>
    </row>
    <row r="795" spans="1:24" x14ac:dyDescent="0.25">
      <c r="A795" s="6" t="str">
        <f t="shared" si="12"/>
        <v>19009</v>
      </c>
      <c r="B795">
        <v>19</v>
      </c>
      <c r="C795">
        <v>9</v>
      </c>
      <c r="D795" t="s">
        <v>1333</v>
      </c>
      <c r="E795" t="s">
        <v>1341</v>
      </c>
      <c r="F795">
        <v>5496</v>
      </c>
      <c r="G795">
        <v>2674</v>
      </c>
      <c r="H795">
        <v>2822</v>
      </c>
      <c r="I795">
        <v>2613</v>
      </c>
      <c r="J795">
        <v>2748</v>
      </c>
      <c r="K795">
        <v>18</v>
      </c>
      <c r="L795">
        <v>13</v>
      </c>
      <c r="M795">
        <v>6</v>
      </c>
      <c r="N795">
        <v>7</v>
      </c>
      <c r="O795">
        <v>15</v>
      </c>
      <c r="P795">
        <v>21</v>
      </c>
      <c r="Q795">
        <v>0</v>
      </c>
      <c r="R795">
        <v>1</v>
      </c>
      <c r="S795">
        <v>22</v>
      </c>
      <c r="T795">
        <v>32</v>
      </c>
      <c r="U795">
        <v>2624</v>
      </c>
      <c r="V795">
        <v>2767</v>
      </c>
      <c r="W795">
        <v>50</v>
      </c>
      <c r="X795">
        <v>55</v>
      </c>
    </row>
    <row r="796" spans="1:24" x14ac:dyDescent="0.25">
      <c r="A796" s="6" t="str">
        <f t="shared" si="12"/>
        <v>19011</v>
      </c>
      <c r="B796">
        <v>19</v>
      </c>
      <c r="C796">
        <v>11</v>
      </c>
      <c r="D796" t="s">
        <v>1333</v>
      </c>
      <c r="E796" t="s">
        <v>194</v>
      </c>
      <c r="F796">
        <v>25645</v>
      </c>
      <c r="G796">
        <v>12812</v>
      </c>
      <c r="H796">
        <v>12833</v>
      </c>
      <c r="I796">
        <v>12462</v>
      </c>
      <c r="J796">
        <v>12524</v>
      </c>
      <c r="K796">
        <v>106</v>
      </c>
      <c r="L796">
        <v>80</v>
      </c>
      <c r="M796">
        <v>37</v>
      </c>
      <c r="N796">
        <v>36</v>
      </c>
      <c r="O796">
        <v>62</v>
      </c>
      <c r="P796">
        <v>47</v>
      </c>
      <c r="Q796">
        <v>5</v>
      </c>
      <c r="R796">
        <v>10</v>
      </c>
      <c r="S796">
        <v>140</v>
      </c>
      <c r="T796">
        <v>136</v>
      </c>
      <c r="U796">
        <v>12634</v>
      </c>
      <c r="V796">
        <v>12606</v>
      </c>
      <c r="W796">
        <v>178</v>
      </c>
      <c r="X796">
        <v>227</v>
      </c>
    </row>
    <row r="797" spans="1:24" x14ac:dyDescent="0.25">
      <c r="A797" s="6" t="str">
        <f t="shared" si="12"/>
        <v>19013</v>
      </c>
      <c r="B797">
        <v>19</v>
      </c>
      <c r="C797">
        <v>13</v>
      </c>
      <c r="D797" t="s">
        <v>1333</v>
      </c>
      <c r="E797" t="s">
        <v>1344</v>
      </c>
      <c r="F797">
        <v>131228</v>
      </c>
      <c r="G797">
        <v>64624</v>
      </c>
      <c r="H797">
        <v>66604</v>
      </c>
      <c r="I797">
        <v>54530</v>
      </c>
      <c r="J797">
        <v>56321</v>
      </c>
      <c r="K797">
        <v>6201</v>
      </c>
      <c r="L797">
        <v>6528</v>
      </c>
      <c r="M797">
        <v>248</v>
      </c>
      <c r="N797">
        <v>274</v>
      </c>
      <c r="O797">
        <v>1751</v>
      </c>
      <c r="P797">
        <v>1562</v>
      </c>
      <c r="Q797">
        <v>251</v>
      </c>
      <c r="R797">
        <v>255</v>
      </c>
      <c r="S797">
        <v>1643</v>
      </c>
      <c r="T797">
        <v>1664</v>
      </c>
      <c r="U797">
        <v>61540</v>
      </c>
      <c r="V797">
        <v>63666</v>
      </c>
      <c r="W797">
        <v>3084</v>
      </c>
      <c r="X797">
        <v>2938</v>
      </c>
    </row>
    <row r="798" spans="1:24" x14ac:dyDescent="0.25">
      <c r="A798" s="6" t="str">
        <f t="shared" si="12"/>
        <v>19015</v>
      </c>
      <c r="B798">
        <v>19</v>
      </c>
      <c r="C798">
        <v>15</v>
      </c>
      <c r="D798" t="s">
        <v>1333</v>
      </c>
      <c r="E798" t="s">
        <v>196</v>
      </c>
      <c r="F798">
        <v>26234</v>
      </c>
      <c r="G798">
        <v>13289</v>
      </c>
      <c r="H798">
        <v>12945</v>
      </c>
      <c r="I798">
        <v>12800</v>
      </c>
      <c r="J798">
        <v>12543</v>
      </c>
      <c r="K798">
        <v>196</v>
      </c>
      <c r="L798">
        <v>115</v>
      </c>
      <c r="M798">
        <v>76</v>
      </c>
      <c r="N798">
        <v>53</v>
      </c>
      <c r="O798">
        <v>55</v>
      </c>
      <c r="P798">
        <v>74</v>
      </c>
      <c r="Q798">
        <v>4</v>
      </c>
      <c r="R798">
        <v>5</v>
      </c>
      <c r="S798">
        <v>158</v>
      </c>
      <c r="T798">
        <v>155</v>
      </c>
      <c r="U798">
        <v>12913</v>
      </c>
      <c r="V798">
        <v>12621</v>
      </c>
      <c r="W798">
        <v>376</v>
      </c>
      <c r="X798">
        <v>324</v>
      </c>
    </row>
    <row r="799" spans="1:24" x14ac:dyDescent="0.25">
      <c r="A799" s="6" t="str">
        <f t="shared" si="12"/>
        <v>19017</v>
      </c>
      <c r="B799">
        <v>19</v>
      </c>
      <c r="C799">
        <v>17</v>
      </c>
      <c r="D799" t="s">
        <v>1333</v>
      </c>
      <c r="E799" t="s">
        <v>1347</v>
      </c>
      <c r="F799">
        <v>25062</v>
      </c>
      <c r="G799">
        <v>12400</v>
      </c>
      <c r="H799">
        <v>12662</v>
      </c>
      <c r="I799">
        <v>11926</v>
      </c>
      <c r="J799">
        <v>12203</v>
      </c>
      <c r="K799">
        <v>172</v>
      </c>
      <c r="L799">
        <v>130</v>
      </c>
      <c r="M799">
        <v>28</v>
      </c>
      <c r="N799">
        <v>12</v>
      </c>
      <c r="O799">
        <v>130</v>
      </c>
      <c r="P799">
        <v>159</v>
      </c>
      <c r="Q799">
        <v>4</v>
      </c>
      <c r="R799">
        <v>2</v>
      </c>
      <c r="S799">
        <v>140</v>
      </c>
      <c r="T799">
        <v>156</v>
      </c>
      <c r="U799">
        <v>12204</v>
      </c>
      <c r="V799">
        <v>12453</v>
      </c>
      <c r="W799">
        <v>196</v>
      </c>
      <c r="X799">
        <v>209</v>
      </c>
    </row>
    <row r="800" spans="1:24" x14ac:dyDescent="0.25">
      <c r="A800" s="6" t="str">
        <f t="shared" si="12"/>
        <v>19019</v>
      </c>
      <c r="B800">
        <v>19</v>
      </c>
      <c r="C800">
        <v>19</v>
      </c>
      <c r="D800" t="s">
        <v>1333</v>
      </c>
      <c r="E800" t="s">
        <v>1349</v>
      </c>
      <c r="F800">
        <v>21175</v>
      </c>
      <c r="G800">
        <v>10507</v>
      </c>
      <c r="H800">
        <v>10668</v>
      </c>
      <c r="I800">
        <v>10214</v>
      </c>
      <c r="J800">
        <v>10401</v>
      </c>
      <c r="K800">
        <v>71</v>
      </c>
      <c r="L800">
        <v>51</v>
      </c>
      <c r="M800">
        <v>30</v>
      </c>
      <c r="N800">
        <v>22</v>
      </c>
      <c r="O800">
        <v>63</v>
      </c>
      <c r="P800">
        <v>68</v>
      </c>
      <c r="Q800">
        <v>2</v>
      </c>
      <c r="R800">
        <v>3</v>
      </c>
      <c r="S800">
        <v>127</v>
      </c>
      <c r="T800">
        <v>123</v>
      </c>
      <c r="U800">
        <v>10300</v>
      </c>
      <c r="V800">
        <v>10505</v>
      </c>
      <c r="W800">
        <v>207</v>
      </c>
      <c r="X800">
        <v>163</v>
      </c>
    </row>
    <row r="801" spans="1:24" x14ac:dyDescent="0.25">
      <c r="A801" s="6" t="str">
        <f t="shared" si="12"/>
        <v>19021</v>
      </c>
      <c r="B801">
        <v>19</v>
      </c>
      <c r="C801">
        <v>21</v>
      </c>
      <c r="D801" t="s">
        <v>1333</v>
      </c>
      <c r="E801" t="s">
        <v>1351</v>
      </c>
      <c r="F801">
        <v>19620</v>
      </c>
      <c r="G801">
        <v>9896</v>
      </c>
      <c r="H801">
        <v>9724</v>
      </c>
      <c r="I801">
        <v>8056</v>
      </c>
      <c r="J801">
        <v>8165</v>
      </c>
      <c r="K801">
        <v>407</v>
      </c>
      <c r="L801">
        <v>263</v>
      </c>
      <c r="M801">
        <v>65</v>
      </c>
      <c r="N801">
        <v>58</v>
      </c>
      <c r="O801">
        <v>1030</v>
      </c>
      <c r="P801">
        <v>937</v>
      </c>
      <c r="Q801">
        <v>194</v>
      </c>
      <c r="R801">
        <v>157</v>
      </c>
      <c r="S801">
        <v>144</v>
      </c>
      <c r="T801">
        <v>144</v>
      </c>
      <c r="U801">
        <v>7254</v>
      </c>
      <c r="V801">
        <v>7181</v>
      </c>
      <c r="W801">
        <v>2642</v>
      </c>
      <c r="X801">
        <v>2543</v>
      </c>
    </row>
    <row r="802" spans="1:24" x14ac:dyDescent="0.25">
      <c r="A802" s="6" t="str">
        <f t="shared" si="12"/>
        <v>19023</v>
      </c>
      <c r="B802">
        <v>19</v>
      </c>
      <c r="C802">
        <v>23</v>
      </c>
      <c r="D802" t="s">
        <v>1333</v>
      </c>
      <c r="E802" t="s">
        <v>35</v>
      </c>
      <c r="F802">
        <v>14439</v>
      </c>
      <c r="G802">
        <v>7180</v>
      </c>
      <c r="H802">
        <v>7259</v>
      </c>
      <c r="I802">
        <v>6984</v>
      </c>
      <c r="J802">
        <v>7115</v>
      </c>
      <c r="K802">
        <v>24</v>
      </c>
      <c r="L802">
        <v>25</v>
      </c>
      <c r="M802">
        <v>10</v>
      </c>
      <c r="N802">
        <v>16</v>
      </c>
      <c r="O802">
        <v>88</v>
      </c>
      <c r="P802">
        <v>42</v>
      </c>
      <c r="Q802">
        <v>2</v>
      </c>
      <c r="R802">
        <v>1</v>
      </c>
      <c r="S802">
        <v>72</v>
      </c>
      <c r="T802">
        <v>60</v>
      </c>
      <c r="U802">
        <v>7067</v>
      </c>
      <c r="V802">
        <v>7166</v>
      </c>
      <c r="W802">
        <v>113</v>
      </c>
      <c r="X802">
        <v>93</v>
      </c>
    </row>
    <row r="803" spans="1:24" x14ac:dyDescent="0.25">
      <c r="A803" s="6" t="str">
        <f t="shared" si="12"/>
        <v>19025</v>
      </c>
      <c r="B803">
        <v>19</v>
      </c>
      <c r="C803">
        <v>25</v>
      </c>
      <c r="D803" t="s">
        <v>1333</v>
      </c>
      <c r="E803" t="s">
        <v>37</v>
      </c>
      <c r="F803">
        <v>9668</v>
      </c>
      <c r="G803">
        <v>5014</v>
      </c>
      <c r="H803">
        <v>4654</v>
      </c>
      <c r="I803">
        <v>4720</v>
      </c>
      <c r="J803">
        <v>4530</v>
      </c>
      <c r="K803">
        <v>195</v>
      </c>
      <c r="L803">
        <v>35</v>
      </c>
      <c r="M803">
        <v>24</v>
      </c>
      <c r="N803">
        <v>22</v>
      </c>
      <c r="O803">
        <v>21</v>
      </c>
      <c r="P803">
        <v>11</v>
      </c>
      <c r="Q803">
        <v>0</v>
      </c>
      <c r="R803">
        <v>0</v>
      </c>
      <c r="S803">
        <v>54</v>
      </c>
      <c r="T803">
        <v>56</v>
      </c>
      <c r="U803">
        <v>4904</v>
      </c>
      <c r="V803">
        <v>4562</v>
      </c>
      <c r="W803">
        <v>110</v>
      </c>
      <c r="X803">
        <v>92</v>
      </c>
    </row>
    <row r="804" spans="1:24" x14ac:dyDescent="0.25">
      <c r="A804" s="6" t="str">
        <f t="shared" si="12"/>
        <v>19027</v>
      </c>
      <c r="B804">
        <v>19</v>
      </c>
      <c r="C804">
        <v>27</v>
      </c>
      <c r="D804" t="s">
        <v>1333</v>
      </c>
      <c r="E804" t="s">
        <v>201</v>
      </c>
      <c r="F804">
        <v>20165</v>
      </c>
      <c r="G804">
        <v>9979</v>
      </c>
      <c r="H804">
        <v>10186</v>
      </c>
      <c r="I804">
        <v>9620</v>
      </c>
      <c r="J804">
        <v>9891</v>
      </c>
      <c r="K804">
        <v>152</v>
      </c>
      <c r="L804">
        <v>122</v>
      </c>
      <c r="M804">
        <v>35</v>
      </c>
      <c r="N804">
        <v>25</v>
      </c>
      <c r="O804">
        <v>54</v>
      </c>
      <c r="P804">
        <v>56</v>
      </c>
      <c r="Q804">
        <v>2</v>
      </c>
      <c r="R804">
        <v>2</v>
      </c>
      <c r="S804">
        <v>116</v>
      </c>
      <c r="T804">
        <v>90</v>
      </c>
      <c r="U804">
        <v>9675</v>
      </c>
      <c r="V804">
        <v>9914</v>
      </c>
      <c r="W804">
        <v>304</v>
      </c>
      <c r="X804">
        <v>272</v>
      </c>
    </row>
    <row r="805" spans="1:24" x14ac:dyDescent="0.25">
      <c r="A805" s="6" t="str">
        <f t="shared" si="12"/>
        <v>19029</v>
      </c>
      <c r="B805">
        <v>19</v>
      </c>
      <c r="C805">
        <v>29</v>
      </c>
      <c r="D805" t="s">
        <v>1333</v>
      </c>
      <c r="E805" t="s">
        <v>1056</v>
      </c>
      <c r="F805">
        <v>12836</v>
      </c>
      <c r="G805">
        <v>6308</v>
      </c>
      <c r="H805">
        <v>6528</v>
      </c>
      <c r="I805">
        <v>6127</v>
      </c>
      <c r="J805">
        <v>6350</v>
      </c>
      <c r="K805">
        <v>37</v>
      </c>
      <c r="L805">
        <v>22</v>
      </c>
      <c r="M805">
        <v>28</v>
      </c>
      <c r="N805">
        <v>31</v>
      </c>
      <c r="O805">
        <v>24</v>
      </c>
      <c r="P805">
        <v>37</v>
      </c>
      <c r="Q805">
        <v>27</v>
      </c>
      <c r="R805">
        <v>35</v>
      </c>
      <c r="S805">
        <v>65</v>
      </c>
      <c r="T805">
        <v>53</v>
      </c>
      <c r="U805">
        <v>6100</v>
      </c>
      <c r="V805">
        <v>6372</v>
      </c>
      <c r="W805">
        <v>208</v>
      </c>
      <c r="X805">
        <v>156</v>
      </c>
    </row>
    <row r="806" spans="1:24" x14ac:dyDescent="0.25">
      <c r="A806" s="6" t="str">
        <f t="shared" si="12"/>
        <v>19031</v>
      </c>
      <c r="B806">
        <v>19</v>
      </c>
      <c r="C806">
        <v>31</v>
      </c>
      <c r="D806" t="s">
        <v>1333</v>
      </c>
      <c r="E806" t="s">
        <v>1357</v>
      </c>
      <c r="F806">
        <v>18627</v>
      </c>
      <c r="G806">
        <v>9272</v>
      </c>
      <c r="H806">
        <v>9355</v>
      </c>
      <c r="I806">
        <v>8990</v>
      </c>
      <c r="J806">
        <v>9110</v>
      </c>
      <c r="K806">
        <v>69</v>
      </c>
      <c r="L806">
        <v>50</v>
      </c>
      <c r="M806">
        <v>23</v>
      </c>
      <c r="N806">
        <v>20</v>
      </c>
      <c r="O806">
        <v>47</v>
      </c>
      <c r="P806">
        <v>62</v>
      </c>
      <c r="Q806">
        <v>7</v>
      </c>
      <c r="R806">
        <v>4</v>
      </c>
      <c r="S806">
        <v>136</v>
      </c>
      <c r="T806">
        <v>109</v>
      </c>
      <c r="U806">
        <v>9047</v>
      </c>
      <c r="V806">
        <v>9149</v>
      </c>
      <c r="W806">
        <v>225</v>
      </c>
      <c r="X806">
        <v>206</v>
      </c>
    </row>
    <row r="807" spans="1:24" x14ac:dyDescent="0.25">
      <c r="A807" s="6" t="str">
        <f t="shared" si="12"/>
        <v>19033</v>
      </c>
      <c r="B807">
        <v>19</v>
      </c>
      <c r="C807">
        <v>33</v>
      </c>
      <c r="D807" t="s">
        <v>1333</v>
      </c>
      <c r="E807" t="s">
        <v>1359</v>
      </c>
      <c r="F807">
        <v>42450</v>
      </c>
      <c r="G807">
        <v>20784</v>
      </c>
      <c r="H807">
        <v>21666</v>
      </c>
      <c r="I807">
        <v>19509</v>
      </c>
      <c r="J807">
        <v>20584</v>
      </c>
      <c r="K807">
        <v>522</v>
      </c>
      <c r="L807">
        <v>356</v>
      </c>
      <c r="M807">
        <v>75</v>
      </c>
      <c r="N807">
        <v>87</v>
      </c>
      <c r="O807">
        <v>243</v>
      </c>
      <c r="P807">
        <v>237</v>
      </c>
      <c r="Q807">
        <v>43</v>
      </c>
      <c r="R807">
        <v>30</v>
      </c>
      <c r="S807">
        <v>392</v>
      </c>
      <c r="T807">
        <v>372</v>
      </c>
      <c r="U807">
        <v>19683</v>
      </c>
      <c r="V807">
        <v>20609</v>
      </c>
      <c r="W807">
        <v>1101</v>
      </c>
      <c r="X807">
        <v>1057</v>
      </c>
    </row>
    <row r="808" spans="1:24" x14ac:dyDescent="0.25">
      <c r="A808" s="6" t="str">
        <f t="shared" si="12"/>
        <v>19035</v>
      </c>
      <c r="B808">
        <v>19</v>
      </c>
      <c r="C808">
        <v>35</v>
      </c>
      <c r="D808" t="s">
        <v>1333</v>
      </c>
      <c r="E808" t="s">
        <v>41</v>
      </c>
      <c r="F808">
        <v>11235</v>
      </c>
      <c r="G808">
        <v>5622</v>
      </c>
      <c r="H808">
        <v>5613</v>
      </c>
      <c r="I808">
        <v>5403</v>
      </c>
      <c r="J808">
        <v>5439</v>
      </c>
      <c r="K808">
        <v>89</v>
      </c>
      <c r="L808">
        <v>46</v>
      </c>
      <c r="M808">
        <v>29</v>
      </c>
      <c r="N808">
        <v>22</v>
      </c>
      <c r="O808">
        <v>33</v>
      </c>
      <c r="P808">
        <v>37</v>
      </c>
      <c r="Q808">
        <v>10</v>
      </c>
      <c r="R808">
        <v>11</v>
      </c>
      <c r="S808">
        <v>58</v>
      </c>
      <c r="T808">
        <v>58</v>
      </c>
      <c r="U808">
        <v>5361</v>
      </c>
      <c r="V808">
        <v>5411</v>
      </c>
      <c r="W808">
        <v>261</v>
      </c>
      <c r="X808">
        <v>202</v>
      </c>
    </row>
    <row r="809" spans="1:24" x14ac:dyDescent="0.25">
      <c r="A809" s="6" t="str">
        <f t="shared" si="12"/>
        <v>19037</v>
      </c>
      <c r="B809">
        <v>19</v>
      </c>
      <c r="C809">
        <v>37</v>
      </c>
      <c r="D809" t="s">
        <v>1333</v>
      </c>
      <c r="E809" t="s">
        <v>1362</v>
      </c>
      <c r="F809">
        <v>11933</v>
      </c>
      <c r="G809">
        <v>6000</v>
      </c>
      <c r="H809">
        <v>5933</v>
      </c>
      <c r="I809">
        <v>5867</v>
      </c>
      <c r="J809">
        <v>5804</v>
      </c>
      <c r="K809">
        <v>57</v>
      </c>
      <c r="L809">
        <v>35</v>
      </c>
      <c r="M809">
        <v>7</v>
      </c>
      <c r="N809">
        <v>10</v>
      </c>
      <c r="O809">
        <v>15</v>
      </c>
      <c r="P809">
        <v>32</v>
      </c>
      <c r="Q809">
        <v>2</v>
      </c>
      <c r="R809">
        <v>1</v>
      </c>
      <c r="S809">
        <v>52</v>
      </c>
      <c r="T809">
        <v>51</v>
      </c>
      <c r="U809">
        <v>5806</v>
      </c>
      <c r="V809">
        <v>5786</v>
      </c>
      <c r="W809">
        <v>194</v>
      </c>
      <c r="X809">
        <v>147</v>
      </c>
    </row>
    <row r="810" spans="1:24" x14ac:dyDescent="0.25">
      <c r="A810" s="6" t="str">
        <f t="shared" si="12"/>
        <v>19039</v>
      </c>
      <c r="B810">
        <v>19</v>
      </c>
      <c r="C810">
        <v>39</v>
      </c>
      <c r="D810" t="s">
        <v>1333</v>
      </c>
      <c r="E810" t="s">
        <v>47</v>
      </c>
      <c r="F810">
        <v>9395</v>
      </c>
      <c r="G810">
        <v>4791</v>
      </c>
      <c r="H810">
        <v>4604</v>
      </c>
      <c r="I810">
        <v>4560</v>
      </c>
      <c r="J810">
        <v>4388</v>
      </c>
      <c r="K810">
        <v>68</v>
      </c>
      <c r="L810">
        <v>50</v>
      </c>
      <c r="M810">
        <v>51</v>
      </c>
      <c r="N810">
        <v>43</v>
      </c>
      <c r="O810">
        <v>28</v>
      </c>
      <c r="P810">
        <v>51</v>
      </c>
      <c r="Q810">
        <v>10</v>
      </c>
      <c r="R810">
        <v>9</v>
      </c>
      <c r="S810">
        <v>74</v>
      </c>
      <c r="T810">
        <v>63</v>
      </c>
      <c r="U810">
        <v>3984</v>
      </c>
      <c r="V810">
        <v>3962</v>
      </c>
      <c r="W810">
        <v>807</v>
      </c>
      <c r="X810">
        <v>642</v>
      </c>
    </row>
    <row r="811" spans="1:24" x14ac:dyDescent="0.25">
      <c r="A811" s="6" t="str">
        <f t="shared" si="12"/>
        <v>19041</v>
      </c>
      <c r="B811">
        <v>19</v>
      </c>
      <c r="C811">
        <v>41</v>
      </c>
      <c r="D811" t="s">
        <v>1333</v>
      </c>
      <c r="E811" t="s">
        <v>49</v>
      </c>
      <c r="F811">
        <v>16016</v>
      </c>
      <c r="G811">
        <v>7874</v>
      </c>
      <c r="H811">
        <v>8142</v>
      </c>
      <c r="I811">
        <v>7596</v>
      </c>
      <c r="J811">
        <v>7893</v>
      </c>
      <c r="K811">
        <v>86</v>
      </c>
      <c r="L811">
        <v>62</v>
      </c>
      <c r="M811">
        <v>27</v>
      </c>
      <c r="N811">
        <v>27</v>
      </c>
      <c r="O811">
        <v>65</v>
      </c>
      <c r="P811">
        <v>62</v>
      </c>
      <c r="Q811">
        <v>2</v>
      </c>
      <c r="R811">
        <v>0</v>
      </c>
      <c r="S811">
        <v>98</v>
      </c>
      <c r="T811">
        <v>98</v>
      </c>
      <c r="U811">
        <v>7541</v>
      </c>
      <c r="V811">
        <v>7817</v>
      </c>
      <c r="W811">
        <v>333</v>
      </c>
      <c r="X811">
        <v>325</v>
      </c>
    </row>
    <row r="812" spans="1:24" x14ac:dyDescent="0.25">
      <c r="A812" s="6" t="str">
        <f t="shared" si="12"/>
        <v>19043</v>
      </c>
      <c r="B812">
        <v>19</v>
      </c>
      <c r="C812">
        <v>43</v>
      </c>
      <c r="D812" t="s">
        <v>1333</v>
      </c>
      <c r="E812" t="s">
        <v>751</v>
      </c>
      <c r="F812">
        <v>17549</v>
      </c>
      <c r="G812">
        <v>8897</v>
      </c>
      <c r="H812">
        <v>8652</v>
      </c>
      <c r="I812">
        <v>8652</v>
      </c>
      <c r="J812">
        <v>8465</v>
      </c>
      <c r="K812">
        <v>103</v>
      </c>
      <c r="L812">
        <v>47</v>
      </c>
      <c r="M812">
        <v>21</v>
      </c>
      <c r="N812">
        <v>17</v>
      </c>
      <c r="O812">
        <v>21</v>
      </c>
      <c r="P812">
        <v>26</v>
      </c>
      <c r="Q812">
        <v>6</v>
      </c>
      <c r="R812">
        <v>10</v>
      </c>
      <c r="S812">
        <v>94</v>
      </c>
      <c r="T812">
        <v>87</v>
      </c>
      <c r="U812">
        <v>8698</v>
      </c>
      <c r="V812">
        <v>8499</v>
      </c>
      <c r="W812">
        <v>199</v>
      </c>
      <c r="X812">
        <v>153</v>
      </c>
    </row>
    <row r="813" spans="1:24" x14ac:dyDescent="0.25">
      <c r="A813" s="6" t="str">
        <f t="shared" si="12"/>
        <v>19045</v>
      </c>
      <c r="B813">
        <v>19</v>
      </c>
      <c r="C813">
        <v>45</v>
      </c>
      <c r="D813" t="s">
        <v>1333</v>
      </c>
      <c r="E813" t="s">
        <v>1064</v>
      </c>
      <c r="F813">
        <v>46429</v>
      </c>
      <c r="G813">
        <v>22787</v>
      </c>
      <c r="H813">
        <v>23642</v>
      </c>
      <c r="I813">
        <v>21355</v>
      </c>
      <c r="J813">
        <v>22185</v>
      </c>
      <c r="K813">
        <v>714</v>
      </c>
      <c r="L813">
        <v>708</v>
      </c>
      <c r="M813">
        <v>88</v>
      </c>
      <c r="N813">
        <v>89</v>
      </c>
      <c r="O813">
        <v>144</v>
      </c>
      <c r="P813">
        <v>181</v>
      </c>
      <c r="Q813">
        <v>7</v>
      </c>
      <c r="R813">
        <v>11</v>
      </c>
      <c r="S813">
        <v>479</v>
      </c>
      <c r="T813">
        <v>468</v>
      </c>
      <c r="U813">
        <v>21961</v>
      </c>
      <c r="V813">
        <v>22936</v>
      </c>
      <c r="W813">
        <v>826</v>
      </c>
      <c r="X813">
        <v>706</v>
      </c>
    </row>
    <row r="814" spans="1:24" x14ac:dyDescent="0.25">
      <c r="A814" s="6" t="str">
        <f t="shared" si="12"/>
        <v>19047</v>
      </c>
      <c r="B814">
        <v>19</v>
      </c>
      <c r="C814">
        <v>47</v>
      </c>
      <c r="D814" t="s">
        <v>1333</v>
      </c>
      <c r="E814" t="s">
        <v>217</v>
      </c>
      <c r="F814">
        <v>16820</v>
      </c>
      <c r="G814">
        <v>8577</v>
      </c>
      <c r="H814">
        <v>8243</v>
      </c>
      <c r="I814">
        <v>7711</v>
      </c>
      <c r="J814">
        <v>7659</v>
      </c>
      <c r="K814">
        <v>390</v>
      </c>
      <c r="L814">
        <v>213</v>
      </c>
      <c r="M814">
        <v>119</v>
      </c>
      <c r="N814">
        <v>103</v>
      </c>
      <c r="O814">
        <v>233</v>
      </c>
      <c r="P814">
        <v>180</v>
      </c>
      <c r="Q814">
        <v>24</v>
      </c>
      <c r="R814">
        <v>19</v>
      </c>
      <c r="S814">
        <v>100</v>
      </c>
      <c r="T814">
        <v>69</v>
      </c>
      <c r="U814">
        <v>6047</v>
      </c>
      <c r="V814">
        <v>5920</v>
      </c>
      <c r="W814">
        <v>2530</v>
      </c>
      <c r="X814">
        <v>2323</v>
      </c>
    </row>
    <row r="815" spans="1:24" x14ac:dyDescent="0.25">
      <c r="A815" s="6" t="str">
        <f t="shared" si="12"/>
        <v>19049</v>
      </c>
      <c r="B815">
        <v>19</v>
      </c>
      <c r="C815">
        <v>49</v>
      </c>
      <c r="D815" t="s">
        <v>1333</v>
      </c>
      <c r="E815" t="s">
        <v>69</v>
      </c>
      <c r="F815">
        <v>93453</v>
      </c>
      <c r="G815">
        <v>46056</v>
      </c>
      <c r="H815">
        <v>47397</v>
      </c>
      <c r="I815">
        <v>41333</v>
      </c>
      <c r="J815">
        <v>42968</v>
      </c>
      <c r="K815">
        <v>1345</v>
      </c>
      <c r="L815">
        <v>1131</v>
      </c>
      <c r="M815">
        <v>160</v>
      </c>
      <c r="N815">
        <v>167</v>
      </c>
      <c r="O815">
        <v>2406</v>
      </c>
      <c r="P815">
        <v>2307</v>
      </c>
      <c r="Q815">
        <v>29</v>
      </c>
      <c r="R815">
        <v>36</v>
      </c>
      <c r="S815">
        <v>783</v>
      </c>
      <c r="T815">
        <v>788</v>
      </c>
      <c r="U815">
        <v>43083</v>
      </c>
      <c r="V815">
        <v>44523</v>
      </c>
      <c r="W815">
        <v>2973</v>
      </c>
      <c r="X815">
        <v>2874</v>
      </c>
    </row>
    <row r="816" spans="1:24" x14ac:dyDescent="0.25">
      <c r="A816" s="6" t="str">
        <f t="shared" si="12"/>
        <v>19051</v>
      </c>
      <c r="B816">
        <v>19</v>
      </c>
      <c r="C816">
        <v>51</v>
      </c>
      <c r="D816" t="s">
        <v>1333</v>
      </c>
      <c r="E816" t="s">
        <v>1370</v>
      </c>
      <c r="F816">
        <v>9000</v>
      </c>
      <c r="G816">
        <v>4467</v>
      </c>
      <c r="H816">
        <v>4533</v>
      </c>
      <c r="I816">
        <v>4380</v>
      </c>
      <c r="J816">
        <v>4450</v>
      </c>
      <c r="K816">
        <v>16</v>
      </c>
      <c r="L816">
        <v>6</v>
      </c>
      <c r="M816">
        <v>13</v>
      </c>
      <c r="N816">
        <v>12</v>
      </c>
      <c r="O816">
        <v>9</v>
      </c>
      <c r="P816">
        <v>20</v>
      </c>
      <c r="Q816">
        <v>0</v>
      </c>
      <c r="R816">
        <v>0</v>
      </c>
      <c r="S816">
        <v>49</v>
      </c>
      <c r="T816">
        <v>45</v>
      </c>
      <c r="U816">
        <v>4390</v>
      </c>
      <c r="V816">
        <v>4460</v>
      </c>
      <c r="W816">
        <v>77</v>
      </c>
      <c r="X816">
        <v>73</v>
      </c>
    </row>
    <row r="817" spans="1:24" x14ac:dyDescent="0.25">
      <c r="A817" s="6" t="str">
        <f t="shared" si="12"/>
        <v>19053</v>
      </c>
      <c r="B817">
        <v>19</v>
      </c>
      <c r="C817">
        <v>53</v>
      </c>
      <c r="D817" t="s">
        <v>1333</v>
      </c>
      <c r="E817" t="s">
        <v>772</v>
      </c>
      <c r="F817">
        <v>7870</v>
      </c>
      <c r="G817">
        <v>3961</v>
      </c>
      <c r="H817">
        <v>3909</v>
      </c>
      <c r="I817">
        <v>3733</v>
      </c>
      <c r="J817">
        <v>3735</v>
      </c>
      <c r="K817">
        <v>114</v>
      </c>
      <c r="L817">
        <v>54</v>
      </c>
      <c r="M817">
        <v>13</v>
      </c>
      <c r="N817">
        <v>25</v>
      </c>
      <c r="O817">
        <v>31</v>
      </c>
      <c r="P817">
        <v>34</v>
      </c>
      <c r="Q817">
        <v>14</v>
      </c>
      <c r="R817">
        <v>3</v>
      </c>
      <c r="S817">
        <v>56</v>
      </c>
      <c r="T817">
        <v>58</v>
      </c>
      <c r="U817">
        <v>3804</v>
      </c>
      <c r="V817">
        <v>3809</v>
      </c>
      <c r="W817">
        <v>157</v>
      </c>
      <c r="X817">
        <v>100</v>
      </c>
    </row>
    <row r="818" spans="1:24" x14ac:dyDescent="0.25">
      <c r="A818" s="6" t="str">
        <f t="shared" si="12"/>
        <v>19055</v>
      </c>
      <c r="B818">
        <v>19</v>
      </c>
      <c r="C818">
        <v>55</v>
      </c>
      <c r="D818" t="s">
        <v>1333</v>
      </c>
      <c r="E818" t="s">
        <v>572</v>
      </c>
      <c r="F818">
        <v>17011</v>
      </c>
      <c r="G818">
        <v>8618</v>
      </c>
      <c r="H818">
        <v>8393</v>
      </c>
      <c r="I818">
        <v>8412</v>
      </c>
      <c r="J818">
        <v>8210</v>
      </c>
      <c r="K818">
        <v>87</v>
      </c>
      <c r="L818">
        <v>61</v>
      </c>
      <c r="M818">
        <v>17</v>
      </c>
      <c r="N818">
        <v>16</v>
      </c>
      <c r="O818">
        <v>28</v>
      </c>
      <c r="P818">
        <v>30</v>
      </c>
      <c r="Q818">
        <v>3</v>
      </c>
      <c r="R818">
        <v>3</v>
      </c>
      <c r="S818">
        <v>71</v>
      </c>
      <c r="T818">
        <v>73</v>
      </c>
      <c r="U818">
        <v>8484</v>
      </c>
      <c r="V818">
        <v>8247</v>
      </c>
      <c r="W818">
        <v>134</v>
      </c>
      <c r="X818">
        <v>146</v>
      </c>
    </row>
    <row r="819" spans="1:24" x14ac:dyDescent="0.25">
      <c r="A819" s="6" t="str">
        <f t="shared" si="12"/>
        <v>19057</v>
      </c>
      <c r="B819">
        <v>19</v>
      </c>
      <c r="C819">
        <v>57</v>
      </c>
      <c r="D819" t="s">
        <v>1333</v>
      </c>
      <c r="E819" t="s">
        <v>1374</v>
      </c>
      <c r="F819">
        <v>38967</v>
      </c>
      <c r="G819">
        <v>18982</v>
      </c>
      <c r="H819">
        <v>19985</v>
      </c>
      <c r="I819">
        <v>16971</v>
      </c>
      <c r="J819">
        <v>17921</v>
      </c>
      <c r="K819">
        <v>1214</v>
      </c>
      <c r="L819">
        <v>1205</v>
      </c>
      <c r="M819">
        <v>82</v>
      </c>
      <c r="N819">
        <v>72</v>
      </c>
      <c r="O819">
        <v>161</v>
      </c>
      <c r="P819">
        <v>227</v>
      </c>
      <c r="Q819">
        <v>16</v>
      </c>
      <c r="R819">
        <v>7</v>
      </c>
      <c r="S819">
        <v>538</v>
      </c>
      <c r="T819">
        <v>553</v>
      </c>
      <c r="U819">
        <v>18312</v>
      </c>
      <c r="V819">
        <v>19333</v>
      </c>
      <c r="W819">
        <v>670</v>
      </c>
      <c r="X819">
        <v>652</v>
      </c>
    </row>
    <row r="820" spans="1:24" x14ac:dyDescent="0.25">
      <c r="A820" s="6" t="str">
        <f t="shared" si="12"/>
        <v>19059</v>
      </c>
      <c r="B820">
        <v>19</v>
      </c>
      <c r="C820">
        <v>59</v>
      </c>
      <c r="D820" t="s">
        <v>1333</v>
      </c>
      <c r="E820" t="s">
        <v>1376</v>
      </c>
      <c r="F820">
        <v>17258</v>
      </c>
      <c r="G820">
        <v>8581</v>
      </c>
      <c r="H820">
        <v>8677</v>
      </c>
      <c r="I820">
        <v>8335</v>
      </c>
      <c r="J820">
        <v>8436</v>
      </c>
      <c r="K820">
        <v>67</v>
      </c>
      <c r="L820">
        <v>38</v>
      </c>
      <c r="M820">
        <v>19</v>
      </c>
      <c r="N820">
        <v>24</v>
      </c>
      <c r="O820">
        <v>51</v>
      </c>
      <c r="P820">
        <v>88</v>
      </c>
      <c r="Q820">
        <v>3</v>
      </c>
      <c r="R820">
        <v>4</v>
      </c>
      <c r="S820">
        <v>106</v>
      </c>
      <c r="T820">
        <v>87</v>
      </c>
      <c r="U820">
        <v>8380</v>
      </c>
      <c r="V820">
        <v>8498</v>
      </c>
      <c r="W820">
        <v>201</v>
      </c>
      <c r="X820">
        <v>179</v>
      </c>
    </row>
    <row r="821" spans="1:24" x14ac:dyDescent="0.25">
      <c r="A821" s="6" t="str">
        <f t="shared" si="12"/>
        <v>19061</v>
      </c>
      <c r="B821">
        <v>19</v>
      </c>
      <c r="C821">
        <v>61</v>
      </c>
      <c r="D821" t="s">
        <v>1333</v>
      </c>
      <c r="E821" t="s">
        <v>1378</v>
      </c>
      <c r="F821">
        <v>97311</v>
      </c>
      <c r="G821">
        <v>48017</v>
      </c>
      <c r="H821">
        <v>49294</v>
      </c>
      <c r="I821">
        <v>44282</v>
      </c>
      <c r="J821">
        <v>45770</v>
      </c>
      <c r="K821">
        <v>1856</v>
      </c>
      <c r="L821">
        <v>1681</v>
      </c>
      <c r="M821">
        <v>151</v>
      </c>
      <c r="N821">
        <v>138</v>
      </c>
      <c r="O821">
        <v>611</v>
      </c>
      <c r="P821">
        <v>616</v>
      </c>
      <c r="Q821">
        <v>292</v>
      </c>
      <c r="R821">
        <v>280</v>
      </c>
      <c r="S821">
        <v>825</v>
      </c>
      <c r="T821">
        <v>809</v>
      </c>
      <c r="U821">
        <v>46770</v>
      </c>
      <c r="V821">
        <v>47981</v>
      </c>
      <c r="W821">
        <v>1247</v>
      </c>
      <c r="X821">
        <v>1313</v>
      </c>
    </row>
    <row r="822" spans="1:24" x14ac:dyDescent="0.25">
      <c r="A822" s="6" t="str">
        <f t="shared" si="12"/>
        <v>19063</v>
      </c>
      <c r="B822">
        <v>19</v>
      </c>
      <c r="C822">
        <v>63</v>
      </c>
      <c r="D822" t="s">
        <v>1333</v>
      </c>
      <c r="E822" t="s">
        <v>1380</v>
      </c>
      <c r="F822">
        <v>9208</v>
      </c>
      <c r="G822">
        <v>4641</v>
      </c>
      <c r="H822">
        <v>4567</v>
      </c>
      <c r="I822">
        <v>4341</v>
      </c>
      <c r="J822">
        <v>4322</v>
      </c>
      <c r="K822">
        <v>68</v>
      </c>
      <c r="L822">
        <v>56</v>
      </c>
      <c r="M822">
        <v>63</v>
      </c>
      <c r="N822">
        <v>83</v>
      </c>
      <c r="O822">
        <v>31</v>
      </c>
      <c r="P822">
        <v>30</v>
      </c>
      <c r="Q822">
        <v>4</v>
      </c>
      <c r="R822">
        <v>4</v>
      </c>
      <c r="S822">
        <v>134</v>
      </c>
      <c r="T822">
        <v>72</v>
      </c>
      <c r="U822">
        <v>4125</v>
      </c>
      <c r="V822">
        <v>4151</v>
      </c>
      <c r="W822">
        <v>516</v>
      </c>
      <c r="X822">
        <v>416</v>
      </c>
    </row>
    <row r="823" spans="1:24" x14ac:dyDescent="0.25">
      <c r="A823" s="6" t="str">
        <f t="shared" si="12"/>
        <v>19065</v>
      </c>
      <c r="B823">
        <v>19</v>
      </c>
      <c r="C823">
        <v>65</v>
      </c>
      <c r="D823" t="s">
        <v>1333</v>
      </c>
      <c r="E823" t="s">
        <v>79</v>
      </c>
      <c r="F823">
        <v>19650</v>
      </c>
      <c r="G823">
        <v>9896</v>
      </c>
      <c r="H823">
        <v>9754</v>
      </c>
      <c r="I823">
        <v>9345</v>
      </c>
      <c r="J823">
        <v>9411</v>
      </c>
      <c r="K823">
        <v>225</v>
      </c>
      <c r="L823">
        <v>78</v>
      </c>
      <c r="M823">
        <v>30</v>
      </c>
      <c r="N823">
        <v>36</v>
      </c>
      <c r="O823">
        <v>124</v>
      </c>
      <c r="P823">
        <v>107</v>
      </c>
      <c r="Q823">
        <v>2</v>
      </c>
      <c r="R823">
        <v>6</v>
      </c>
      <c r="S823">
        <v>170</v>
      </c>
      <c r="T823">
        <v>116</v>
      </c>
      <c r="U823">
        <v>9602</v>
      </c>
      <c r="V823">
        <v>9516</v>
      </c>
      <c r="W823">
        <v>294</v>
      </c>
      <c r="X823">
        <v>238</v>
      </c>
    </row>
    <row r="824" spans="1:24" x14ac:dyDescent="0.25">
      <c r="A824" s="6" t="str">
        <f t="shared" si="12"/>
        <v>19067</v>
      </c>
      <c r="B824">
        <v>19</v>
      </c>
      <c r="C824">
        <v>67</v>
      </c>
      <c r="D824" t="s">
        <v>1333</v>
      </c>
      <c r="E824" t="s">
        <v>796</v>
      </c>
      <c r="F824">
        <v>15642</v>
      </c>
      <c r="G824">
        <v>7723</v>
      </c>
      <c r="H824">
        <v>7919</v>
      </c>
      <c r="I824">
        <v>7266</v>
      </c>
      <c r="J824">
        <v>7427</v>
      </c>
      <c r="K824">
        <v>224</v>
      </c>
      <c r="L824">
        <v>217</v>
      </c>
      <c r="M824">
        <v>18</v>
      </c>
      <c r="N824">
        <v>32</v>
      </c>
      <c r="O824">
        <v>115</v>
      </c>
      <c r="P824">
        <v>132</v>
      </c>
      <c r="Q824">
        <v>7</v>
      </c>
      <c r="R824">
        <v>7</v>
      </c>
      <c r="S824">
        <v>93</v>
      </c>
      <c r="T824">
        <v>104</v>
      </c>
      <c r="U824">
        <v>7428</v>
      </c>
      <c r="V824">
        <v>7616</v>
      </c>
      <c r="W824">
        <v>295</v>
      </c>
      <c r="X824">
        <v>303</v>
      </c>
    </row>
    <row r="825" spans="1:24" x14ac:dyDescent="0.25">
      <c r="A825" s="6" t="str">
        <f t="shared" si="12"/>
        <v>19069</v>
      </c>
      <c r="B825">
        <v>19</v>
      </c>
      <c r="C825">
        <v>69</v>
      </c>
      <c r="D825" t="s">
        <v>1333</v>
      </c>
      <c r="E825" t="s">
        <v>81</v>
      </c>
      <c r="F825">
        <v>10070</v>
      </c>
      <c r="G825">
        <v>5099</v>
      </c>
      <c r="H825">
        <v>4971</v>
      </c>
      <c r="I825">
        <v>4907</v>
      </c>
      <c r="J825">
        <v>4752</v>
      </c>
      <c r="K825">
        <v>67</v>
      </c>
      <c r="L825">
        <v>55</v>
      </c>
      <c r="M825">
        <v>25</v>
      </c>
      <c r="N825">
        <v>47</v>
      </c>
      <c r="O825">
        <v>22</v>
      </c>
      <c r="P825">
        <v>40</v>
      </c>
      <c r="Q825">
        <v>7</v>
      </c>
      <c r="R825">
        <v>5</v>
      </c>
      <c r="S825">
        <v>71</v>
      </c>
      <c r="T825">
        <v>72</v>
      </c>
      <c r="U825">
        <v>4318</v>
      </c>
      <c r="V825">
        <v>4401</v>
      </c>
      <c r="W825">
        <v>781</v>
      </c>
      <c r="X825">
        <v>570</v>
      </c>
    </row>
    <row r="826" spans="1:24" x14ac:dyDescent="0.25">
      <c r="A826" s="6" t="str">
        <f t="shared" si="12"/>
        <v>19071</v>
      </c>
      <c r="B826">
        <v>19</v>
      </c>
      <c r="C826">
        <v>71</v>
      </c>
      <c r="D826" t="s">
        <v>1333</v>
      </c>
      <c r="E826" t="s">
        <v>480</v>
      </c>
      <c r="F826">
        <v>6960</v>
      </c>
      <c r="G826">
        <v>3501</v>
      </c>
      <c r="H826">
        <v>3459</v>
      </c>
      <c r="I826">
        <v>3373</v>
      </c>
      <c r="J826">
        <v>3385</v>
      </c>
      <c r="K826">
        <v>42</v>
      </c>
      <c r="L826">
        <v>23</v>
      </c>
      <c r="M826">
        <v>10</v>
      </c>
      <c r="N826">
        <v>9</v>
      </c>
      <c r="O826">
        <v>18</v>
      </c>
      <c r="P826">
        <v>7</v>
      </c>
      <c r="Q826">
        <v>1</v>
      </c>
      <c r="R826">
        <v>1</v>
      </c>
      <c r="S826">
        <v>57</v>
      </c>
      <c r="T826">
        <v>34</v>
      </c>
      <c r="U826">
        <v>3398</v>
      </c>
      <c r="V826">
        <v>3352</v>
      </c>
      <c r="W826">
        <v>103</v>
      </c>
      <c r="X826">
        <v>107</v>
      </c>
    </row>
    <row r="827" spans="1:24" x14ac:dyDescent="0.25">
      <c r="A827" s="6" t="str">
        <f t="shared" si="12"/>
        <v>19073</v>
      </c>
      <c r="B827">
        <v>19</v>
      </c>
      <c r="C827">
        <v>73</v>
      </c>
      <c r="D827" t="s">
        <v>1333</v>
      </c>
      <c r="E827" t="s">
        <v>85</v>
      </c>
      <c r="F827">
        <v>8888</v>
      </c>
      <c r="G827">
        <v>4397</v>
      </c>
      <c r="H827">
        <v>4491</v>
      </c>
      <c r="I827">
        <v>4265</v>
      </c>
      <c r="J827">
        <v>4355</v>
      </c>
      <c r="K827">
        <v>29</v>
      </c>
      <c r="L827">
        <v>18</v>
      </c>
      <c r="M827">
        <v>25</v>
      </c>
      <c r="N827">
        <v>26</v>
      </c>
      <c r="O827">
        <v>26</v>
      </c>
      <c r="P827">
        <v>29</v>
      </c>
      <c r="Q827">
        <v>3</v>
      </c>
      <c r="R827">
        <v>1</v>
      </c>
      <c r="S827">
        <v>49</v>
      </c>
      <c r="T827">
        <v>62</v>
      </c>
      <c r="U827">
        <v>4242</v>
      </c>
      <c r="V827">
        <v>4363</v>
      </c>
      <c r="W827">
        <v>155</v>
      </c>
      <c r="X827">
        <v>128</v>
      </c>
    </row>
    <row r="828" spans="1:24" x14ac:dyDescent="0.25">
      <c r="A828" s="6" t="str">
        <f t="shared" si="12"/>
        <v>19075</v>
      </c>
      <c r="B828">
        <v>19</v>
      </c>
      <c r="C828">
        <v>75</v>
      </c>
      <c r="D828" t="s">
        <v>1333</v>
      </c>
      <c r="E828" t="s">
        <v>1091</v>
      </c>
      <c r="F828">
        <v>12232</v>
      </c>
      <c r="G828">
        <v>6060</v>
      </c>
      <c r="H828">
        <v>6172</v>
      </c>
      <c r="I828">
        <v>5923</v>
      </c>
      <c r="J828">
        <v>6055</v>
      </c>
      <c r="K828">
        <v>44</v>
      </c>
      <c r="L828">
        <v>30</v>
      </c>
      <c r="M828">
        <v>11</v>
      </c>
      <c r="N828">
        <v>8</v>
      </c>
      <c r="O828">
        <v>19</v>
      </c>
      <c r="P828">
        <v>26</v>
      </c>
      <c r="Q828">
        <v>4</v>
      </c>
      <c r="R828">
        <v>4</v>
      </c>
      <c r="S828">
        <v>59</v>
      </c>
      <c r="T828">
        <v>49</v>
      </c>
      <c r="U828">
        <v>5963</v>
      </c>
      <c r="V828">
        <v>6098</v>
      </c>
      <c r="W828">
        <v>97</v>
      </c>
      <c r="X828">
        <v>74</v>
      </c>
    </row>
    <row r="829" spans="1:24" x14ac:dyDescent="0.25">
      <c r="A829" s="6" t="str">
        <f t="shared" si="12"/>
        <v>19077</v>
      </c>
      <c r="B829">
        <v>19</v>
      </c>
      <c r="C829">
        <v>77</v>
      </c>
      <c r="D829" t="s">
        <v>1333</v>
      </c>
      <c r="E829" t="s">
        <v>1388</v>
      </c>
      <c r="F829">
        <v>10689</v>
      </c>
      <c r="G829">
        <v>5340</v>
      </c>
      <c r="H829">
        <v>5349</v>
      </c>
      <c r="I829">
        <v>5186</v>
      </c>
      <c r="J829">
        <v>5214</v>
      </c>
      <c r="K829">
        <v>42</v>
      </c>
      <c r="L829">
        <v>29</v>
      </c>
      <c r="M829">
        <v>26</v>
      </c>
      <c r="N829">
        <v>20</v>
      </c>
      <c r="O829">
        <v>15</v>
      </c>
      <c r="P829">
        <v>22</v>
      </c>
      <c r="Q829">
        <v>4</v>
      </c>
      <c r="R829">
        <v>5</v>
      </c>
      <c r="S829">
        <v>67</v>
      </c>
      <c r="T829">
        <v>59</v>
      </c>
      <c r="U829">
        <v>5185</v>
      </c>
      <c r="V829">
        <v>5204</v>
      </c>
      <c r="W829">
        <v>155</v>
      </c>
      <c r="X829">
        <v>145</v>
      </c>
    </row>
    <row r="830" spans="1:24" x14ac:dyDescent="0.25">
      <c r="A830" s="6" t="str">
        <f t="shared" si="12"/>
        <v>19079</v>
      </c>
      <c r="B830">
        <v>19</v>
      </c>
      <c r="C830">
        <v>79</v>
      </c>
      <c r="D830" t="s">
        <v>1333</v>
      </c>
      <c r="E830" t="s">
        <v>621</v>
      </c>
      <c r="F830">
        <v>14773</v>
      </c>
      <c r="G830">
        <v>7322</v>
      </c>
      <c r="H830">
        <v>7451</v>
      </c>
      <c r="I830">
        <v>6870</v>
      </c>
      <c r="J830">
        <v>7034</v>
      </c>
      <c r="K830">
        <v>124</v>
      </c>
      <c r="L830">
        <v>77</v>
      </c>
      <c r="M830">
        <v>43</v>
      </c>
      <c r="N830">
        <v>34</v>
      </c>
      <c r="O830">
        <v>182</v>
      </c>
      <c r="P830">
        <v>166</v>
      </c>
      <c r="Q830">
        <v>0</v>
      </c>
      <c r="R830">
        <v>1</v>
      </c>
      <c r="S830">
        <v>103</v>
      </c>
      <c r="T830">
        <v>139</v>
      </c>
      <c r="U830">
        <v>6871</v>
      </c>
      <c r="V830">
        <v>6982</v>
      </c>
      <c r="W830">
        <v>451</v>
      </c>
      <c r="X830">
        <v>469</v>
      </c>
    </row>
    <row r="831" spans="1:24" x14ac:dyDescent="0.25">
      <c r="A831" s="6" t="str">
        <f t="shared" si="12"/>
        <v>19081</v>
      </c>
      <c r="B831">
        <v>19</v>
      </c>
      <c r="C831">
        <v>81</v>
      </c>
      <c r="D831" t="s">
        <v>1333</v>
      </c>
      <c r="E831" t="s">
        <v>819</v>
      </c>
      <c r="F831">
        <v>10630</v>
      </c>
      <c r="G831">
        <v>5342</v>
      </c>
      <c r="H831">
        <v>5288</v>
      </c>
      <c r="I831">
        <v>5198</v>
      </c>
      <c r="J831">
        <v>5118</v>
      </c>
      <c r="K831">
        <v>44</v>
      </c>
      <c r="L831">
        <v>63</v>
      </c>
      <c r="M831">
        <v>14</v>
      </c>
      <c r="N831">
        <v>17</v>
      </c>
      <c r="O831">
        <v>21</v>
      </c>
      <c r="P831">
        <v>33</v>
      </c>
      <c r="Q831">
        <v>6</v>
      </c>
      <c r="R831">
        <v>3</v>
      </c>
      <c r="S831">
        <v>59</v>
      </c>
      <c r="T831">
        <v>54</v>
      </c>
      <c r="U831">
        <v>5047</v>
      </c>
      <c r="V831">
        <v>5059</v>
      </c>
      <c r="W831">
        <v>295</v>
      </c>
      <c r="X831">
        <v>229</v>
      </c>
    </row>
    <row r="832" spans="1:24" x14ac:dyDescent="0.25">
      <c r="A832" s="6" t="str">
        <f t="shared" si="12"/>
        <v>19083</v>
      </c>
      <c r="B832">
        <v>19</v>
      </c>
      <c r="C832">
        <v>83</v>
      </c>
      <c r="D832" t="s">
        <v>1333</v>
      </c>
      <c r="E832" t="s">
        <v>1095</v>
      </c>
      <c r="F832">
        <v>16846</v>
      </c>
      <c r="G832">
        <v>8450</v>
      </c>
      <c r="H832">
        <v>8396</v>
      </c>
      <c r="I832">
        <v>7974</v>
      </c>
      <c r="J832">
        <v>8134</v>
      </c>
      <c r="K832">
        <v>218</v>
      </c>
      <c r="L832">
        <v>42</v>
      </c>
      <c r="M832">
        <v>40</v>
      </c>
      <c r="N832">
        <v>31</v>
      </c>
      <c r="O832">
        <v>85</v>
      </c>
      <c r="P832">
        <v>95</v>
      </c>
      <c r="Q832">
        <v>7</v>
      </c>
      <c r="R832">
        <v>4</v>
      </c>
      <c r="S832">
        <v>126</v>
      </c>
      <c r="T832">
        <v>90</v>
      </c>
      <c r="U832">
        <v>8027</v>
      </c>
      <c r="V832">
        <v>8062</v>
      </c>
      <c r="W832">
        <v>423</v>
      </c>
      <c r="X832">
        <v>334</v>
      </c>
    </row>
    <row r="833" spans="1:24" x14ac:dyDescent="0.25">
      <c r="A833" s="6" t="str">
        <f t="shared" si="12"/>
        <v>19085</v>
      </c>
      <c r="B833">
        <v>19</v>
      </c>
      <c r="C833">
        <v>85</v>
      </c>
      <c r="D833" t="s">
        <v>1333</v>
      </c>
      <c r="E833" t="s">
        <v>1240</v>
      </c>
      <c r="F833">
        <v>14049</v>
      </c>
      <c r="G833">
        <v>7071</v>
      </c>
      <c r="H833">
        <v>6978</v>
      </c>
      <c r="I833">
        <v>6881</v>
      </c>
      <c r="J833">
        <v>6815</v>
      </c>
      <c r="K833">
        <v>34</v>
      </c>
      <c r="L833">
        <v>25</v>
      </c>
      <c r="M833">
        <v>28</v>
      </c>
      <c r="N833">
        <v>23</v>
      </c>
      <c r="O833">
        <v>19</v>
      </c>
      <c r="P833">
        <v>37</v>
      </c>
      <c r="Q833">
        <v>1</v>
      </c>
      <c r="R833">
        <v>0</v>
      </c>
      <c r="S833">
        <v>108</v>
      </c>
      <c r="T833">
        <v>78</v>
      </c>
      <c r="U833">
        <v>6937</v>
      </c>
      <c r="V833">
        <v>6847</v>
      </c>
      <c r="W833">
        <v>134</v>
      </c>
      <c r="X833">
        <v>131</v>
      </c>
    </row>
    <row r="834" spans="1:24" x14ac:dyDescent="0.25">
      <c r="A834" s="6" t="str">
        <f t="shared" ref="A834:A897" si="13">TEXT(B834*1000+C834,"00000")</f>
        <v>19087</v>
      </c>
      <c r="B834">
        <v>19</v>
      </c>
      <c r="C834">
        <v>87</v>
      </c>
      <c r="D834" t="s">
        <v>1333</v>
      </c>
      <c r="E834" t="s">
        <v>89</v>
      </c>
      <c r="F834">
        <v>19954</v>
      </c>
      <c r="G834">
        <v>10289</v>
      </c>
      <c r="H834">
        <v>9665</v>
      </c>
      <c r="I834">
        <v>9367</v>
      </c>
      <c r="J834">
        <v>9067</v>
      </c>
      <c r="K834">
        <v>406</v>
      </c>
      <c r="L834">
        <v>144</v>
      </c>
      <c r="M834">
        <v>57</v>
      </c>
      <c r="N834">
        <v>27</v>
      </c>
      <c r="O834">
        <v>241</v>
      </c>
      <c r="P834">
        <v>272</v>
      </c>
      <c r="Q834">
        <v>30</v>
      </c>
      <c r="R834">
        <v>11</v>
      </c>
      <c r="S834">
        <v>188</v>
      </c>
      <c r="T834">
        <v>144</v>
      </c>
      <c r="U834">
        <v>9728</v>
      </c>
      <c r="V834">
        <v>9200</v>
      </c>
      <c r="W834">
        <v>561</v>
      </c>
      <c r="X834">
        <v>465</v>
      </c>
    </row>
    <row r="835" spans="1:24" x14ac:dyDescent="0.25">
      <c r="A835" s="6" t="str">
        <f t="shared" si="13"/>
        <v>19089</v>
      </c>
      <c r="B835">
        <v>19</v>
      </c>
      <c r="C835">
        <v>89</v>
      </c>
      <c r="D835" t="s">
        <v>1333</v>
      </c>
      <c r="E835" t="s">
        <v>242</v>
      </c>
      <c r="F835">
        <v>9158</v>
      </c>
      <c r="G835">
        <v>4572</v>
      </c>
      <c r="H835">
        <v>4586</v>
      </c>
      <c r="I835">
        <v>4465</v>
      </c>
      <c r="J835">
        <v>4467</v>
      </c>
      <c r="K835">
        <v>32</v>
      </c>
      <c r="L835">
        <v>28</v>
      </c>
      <c r="M835">
        <v>12</v>
      </c>
      <c r="N835">
        <v>13</v>
      </c>
      <c r="O835">
        <v>9</v>
      </c>
      <c r="P835">
        <v>25</v>
      </c>
      <c r="Q835">
        <v>4</v>
      </c>
      <c r="R835">
        <v>2</v>
      </c>
      <c r="S835">
        <v>50</v>
      </c>
      <c r="T835">
        <v>51</v>
      </c>
      <c r="U835">
        <v>4495</v>
      </c>
      <c r="V835">
        <v>4504</v>
      </c>
      <c r="W835">
        <v>77</v>
      </c>
      <c r="X835">
        <v>82</v>
      </c>
    </row>
    <row r="836" spans="1:24" x14ac:dyDescent="0.25">
      <c r="A836" s="6" t="str">
        <f t="shared" si="13"/>
        <v>19091</v>
      </c>
      <c r="B836">
        <v>19</v>
      </c>
      <c r="C836">
        <v>91</v>
      </c>
      <c r="D836" t="s">
        <v>1333</v>
      </c>
      <c r="E836" t="s">
        <v>343</v>
      </c>
      <c r="F836">
        <v>9558</v>
      </c>
      <c r="G836">
        <v>4709</v>
      </c>
      <c r="H836">
        <v>4849</v>
      </c>
      <c r="I836">
        <v>4543</v>
      </c>
      <c r="J836">
        <v>4720</v>
      </c>
      <c r="K836">
        <v>47</v>
      </c>
      <c r="L836">
        <v>35</v>
      </c>
      <c r="M836">
        <v>26</v>
      </c>
      <c r="N836">
        <v>8</v>
      </c>
      <c r="O836">
        <v>25</v>
      </c>
      <c r="P836">
        <v>23</v>
      </c>
      <c r="Q836">
        <v>1</v>
      </c>
      <c r="R836">
        <v>1</v>
      </c>
      <c r="S836">
        <v>67</v>
      </c>
      <c r="T836">
        <v>62</v>
      </c>
      <c r="U836">
        <v>4501</v>
      </c>
      <c r="V836">
        <v>4626</v>
      </c>
      <c r="W836">
        <v>208</v>
      </c>
      <c r="X836">
        <v>223</v>
      </c>
    </row>
    <row r="837" spans="1:24" x14ac:dyDescent="0.25">
      <c r="A837" s="6" t="str">
        <f t="shared" si="13"/>
        <v>19093</v>
      </c>
      <c r="B837">
        <v>19</v>
      </c>
      <c r="C837">
        <v>93</v>
      </c>
      <c r="D837" t="s">
        <v>1333</v>
      </c>
      <c r="E837" t="s">
        <v>1397</v>
      </c>
      <c r="F837">
        <v>6860</v>
      </c>
      <c r="G837">
        <v>3412</v>
      </c>
      <c r="H837">
        <v>3448</v>
      </c>
      <c r="I837">
        <v>3329</v>
      </c>
      <c r="J837">
        <v>3350</v>
      </c>
      <c r="K837">
        <v>20</v>
      </c>
      <c r="L837">
        <v>16</v>
      </c>
      <c r="M837">
        <v>11</v>
      </c>
      <c r="N837">
        <v>10</v>
      </c>
      <c r="O837">
        <v>17</v>
      </c>
      <c r="P837">
        <v>29</v>
      </c>
      <c r="Q837">
        <v>3</v>
      </c>
      <c r="R837">
        <v>1</v>
      </c>
      <c r="S837">
        <v>32</v>
      </c>
      <c r="T837">
        <v>42</v>
      </c>
      <c r="U837">
        <v>3294</v>
      </c>
      <c r="V837">
        <v>3349</v>
      </c>
      <c r="W837">
        <v>118</v>
      </c>
      <c r="X837">
        <v>99</v>
      </c>
    </row>
    <row r="838" spans="1:24" x14ac:dyDescent="0.25">
      <c r="A838" s="6" t="str">
        <f t="shared" si="13"/>
        <v>19095</v>
      </c>
      <c r="B838">
        <v>19</v>
      </c>
      <c r="C838">
        <v>95</v>
      </c>
      <c r="D838" t="s">
        <v>1333</v>
      </c>
      <c r="E838" t="s">
        <v>1333</v>
      </c>
      <c r="F838">
        <v>16184</v>
      </c>
      <c r="G838">
        <v>8108</v>
      </c>
      <c r="H838">
        <v>8076</v>
      </c>
      <c r="I838">
        <v>7848</v>
      </c>
      <c r="J838">
        <v>7858</v>
      </c>
      <c r="K838">
        <v>74</v>
      </c>
      <c r="L838">
        <v>52</v>
      </c>
      <c r="M838">
        <v>28</v>
      </c>
      <c r="N838">
        <v>22</v>
      </c>
      <c r="O838">
        <v>38</v>
      </c>
      <c r="P838">
        <v>52</v>
      </c>
      <c r="Q838">
        <v>3</v>
      </c>
      <c r="R838">
        <v>3</v>
      </c>
      <c r="S838">
        <v>117</v>
      </c>
      <c r="T838">
        <v>89</v>
      </c>
      <c r="U838">
        <v>7818</v>
      </c>
      <c r="V838">
        <v>7843</v>
      </c>
      <c r="W838">
        <v>290</v>
      </c>
      <c r="X838">
        <v>233</v>
      </c>
    </row>
    <row r="839" spans="1:24" x14ac:dyDescent="0.25">
      <c r="A839" s="6" t="str">
        <f t="shared" si="13"/>
        <v>19097</v>
      </c>
      <c r="B839">
        <v>19</v>
      </c>
      <c r="C839">
        <v>97</v>
      </c>
      <c r="D839" t="s">
        <v>1333</v>
      </c>
      <c r="E839" t="s">
        <v>93</v>
      </c>
      <c r="F839">
        <v>19439</v>
      </c>
      <c r="G839">
        <v>9725</v>
      </c>
      <c r="H839">
        <v>9714</v>
      </c>
      <c r="I839">
        <v>9399</v>
      </c>
      <c r="J839">
        <v>9370</v>
      </c>
      <c r="K839">
        <v>69</v>
      </c>
      <c r="L839">
        <v>67</v>
      </c>
      <c r="M839">
        <v>30</v>
      </c>
      <c r="N839">
        <v>35</v>
      </c>
      <c r="O839">
        <v>36</v>
      </c>
      <c r="P839">
        <v>55</v>
      </c>
      <c r="Q839">
        <v>59</v>
      </c>
      <c r="R839">
        <v>60</v>
      </c>
      <c r="S839">
        <v>132</v>
      </c>
      <c r="T839">
        <v>127</v>
      </c>
      <c r="U839">
        <v>9560</v>
      </c>
      <c r="V839">
        <v>9566</v>
      </c>
      <c r="W839">
        <v>165</v>
      </c>
      <c r="X839">
        <v>148</v>
      </c>
    </row>
    <row r="840" spans="1:24" x14ac:dyDescent="0.25">
      <c r="A840" s="6" t="str">
        <f t="shared" si="13"/>
        <v>19099</v>
      </c>
      <c r="B840">
        <v>19</v>
      </c>
      <c r="C840">
        <v>99</v>
      </c>
      <c r="D840" t="s">
        <v>1333</v>
      </c>
      <c r="E840" t="s">
        <v>834</v>
      </c>
      <c r="F840">
        <v>37185</v>
      </c>
      <c r="G840">
        <v>19010</v>
      </c>
      <c r="H840">
        <v>18175</v>
      </c>
      <c r="I840">
        <v>17933</v>
      </c>
      <c r="J840">
        <v>17512</v>
      </c>
      <c r="K840">
        <v>653</v>
      </c>
      <c r="L840">
        <v>210</v>
      </c>
      <c r="M840">
        <v>82</v>
      </c>
      <c r="N840">
        <v>70</v>
      </c>
      <c r="O840">
        <v>105</v>
      </c>
      <c r="P840">
        <v>136</v>
      </c>
      <c r="Q840">
        <v>14</v>
      </c>
      <c r="R840">
        <v>9</v>
      </c>
      <c r="S840">
        <v>223</v>
      </c>
      <c r="T840">
        <v>238</v>
      </c>
      <c r="U840">
        <v>18476</v>
      </c>
      <c r="V840">
        <v>17685</v>
      </c>
      <c r="W840">
        <v>534</v>
      </c>
      <c r="X840">
        <v>490</v>
      </c>
    </row>
    <row r="841" spans="1:24" x14ac:dyDescent="0.25">
      <c r="A841" s="6" t="str">
        <f t="shared" si="13"/>
        <v>19101</v>
      </c>
      <c r="B841">
        <v>19</v>
      </c>
      <c r="C841">
        <v>101</v>
      </c>
      <c r="D841" t="s">
        <v>1333</v>
      </c>
      <c r="E841" t="s">
        <v>95</v>
      </c>
      <c r="F841">
        <v>18295</v>
      </c>
      <c r="G841">
        <v>10025</v>
      </c>
      <c r="H841">
        <v>8270</v>
      </c>
      <c r="I841">
        <v>7725</v>
      </c>
      <c r="J841">
        <v>7570</v>
      </c>
      <c r="K841">
        <v>332</v>
      </c>
      <c r="L841">
        <v>140</v>
      </c>
      <c r="M841">
        <v>24</v>
      </c>
      <c r="N841">
        <v>34</v>
      </c>
      <c r="O841">
        <v>1744</v>
      </c>
      <c r="P841">
        <v>356</v>
      </c>
      <c r="Q841">
        <v>2</v>
      </c>
      <c r="R841">
        <v>3</v>
      </c>
      <c r="S841">
        <v>198</v>
      </c>
      <c r="T841">
        <v>167</v>
      </c>
      <c r="U841">
        <v>9705</v>
      </c>
      <c r="V841">
        <v>8001</v>
      </c>
      <c r="W841">
        <v>320</v>
      </c>
      <c r="X841">
        <v>269</v>
      </c>
    </row>
    <row r="842" spans="1:24" x14ac:dyDescent="0.25">
      <c r="A842" s="6" t="str">
        <f t="shared" si="13"/>
        <v>19103</v>
      </c>
      <c r="B842">
        <v>19</v>
      </c>
      <c r="C842">
        <v>103</v>
      </c>
      <c r="D842" t="s">
        <v>1333</v>
      </c>
      <c r="E842" t="s">
        <v>250</v>
      </c>
      <c r="F842">
        <v>151140</v>
      </c>
      <c r="G842">
        <v>74890</v>
      </c>
      <c r="H842">
        <v>76250</v>
      </c>
      <c r="I842">
        <v>62100</v>
      </c>
      <c r="J842">
        <v>63362</v>
      </c>
      <c r="K842">
        <v>5875</v>
      </c>
      <c r="L842">
        <v>5493</v>
      </c>
      <c r="M842">
        <v>282</v>
      </c>
      <c r="N842">
        <v>272</v>
      </c>
      <c r="O842">
        <v>4735</v>
      </c>
      <c r="P842">
        <v>5123</v>
      </c>
      <c r="Q842">
        <v>46</v>
      </c>
      <c r="R842">
        <v>40</v>
      </c>
      <c r="S842">
        <v>1852</v>
      </c>
      <c r="T842">
        <v>1960</v>
      </c>
      <c r="U842">
        <v>70548</v>
      </c>
      <c r="V842">
        <v>71881</v>
      </c>
      <c r="W842">
        <v>4342</v>
      </c>
      <c r="X842">
        <v>4369</v>
      </c>
    </row>
    <row r="843" spans="1:24" x14ac:dyDescent="0.25">
      <c r="A843" s="6" t="str">
        <f t="shared" si="13"/>
        <v>19105</v>
      </c>
      <c r="B843">
        <v>19</v>
      </c>
      <c r="C843">
        <v>105</v>
      </c>
      <c r="D843" t="s">
        <v>1333</v>
      </c>
      <c r="E843" t="s">
        <v>842</v>
      </c>
      <c r="F843">
        <v>20681</v>
      </c>
      <c r="G843">
        <v>10732</v>
      </c>
      <c r="H843">
        <v>9949</v>
      </c>
      <c r="I843">
        <v>10145</v>
      </c>
      <c r="J843">
        <v>9613</v>
      </c>
      <c r="K843">
        <v>401</v>
      </c>
      <c r="L843">
        <v>152</v>
      </c>
      <c r="M843">
        <v>56</v>
      </c>
      <c r="N843">
        <v>33</v>
      </c>
      <c r="O843">
        <v>59</v>
      </c>
      <c r="P843">
        <v>62</v>
      </c>
      <c r="Q843">
        <v>4</v>
      </c>
      <c r="R843">
        <v>4</v>
      </c>
      <c r="S843">
        <v>67</v>
      </c>
      <c r="T843">
        <v>85</v>
      </c>
      <c r="U843">
        <v>10469</v>
      </c>
      <c r="V843">
        <v>9752</v>
      </c>
      <c r="W843">
        <v>263</v>
      </c>
      <c r="X843">
        <v>197</v>
      </c>
    </row>
    <row r="844" spans="1:24" x14ac:dyDescent="0.25">
      <c r="A844" s="6" t="str">
        <f t="shared" si="13"/>
        <v>19107</v>
      </c>
      <c r="B844">
        <v>19</v>
      </c>
      <c r="C844">
        <v>107</v>
      </c>
      <c r="D844" t="s">
        <v>1333</v>
      </c>
      <c r="E844" t="s">
        <v>1405</v>
      </c>
      <c r="F844">
        <v>10246</v>
      </c>
      <c r="G844">
        <v>5170</v>
      </c>
      <c r="H844">
        <v>5076</v>
      </c>
      <c r="I844">
        <v>5043</v>
      </c>
      <c r="J844">
        <v>4960</v>
      </c>
      <c r="K844">
        <v>47</v>
      </c>
      <c r="L844">
        <v>26</v>
      </c>
      <c r="M844">
        <v>12</v>
      </c>
      <c r="N844">
        <v>15</v>
      </c>
      <c r="O844">
        <v>11</v>
      </c>
      <c r="P844">
        <v>27</v>
      </c>
      <c r="Q844">
        <v>0</v>
      </c>
      <c r="R844">
        <v>0</v>
      </c>
      <c r="S844">
        <v>57</v>
      </c>
      <c r="T844">
        <v>48</v>
      </c>
      <c r="U844">
        <v>5061</v>
      </c>
      <c r="V844">
        <v>4993</v>
      </c>
      <c r="W844">
        <v>109</v>
      </c>
      <c r="X844">
        <v>83</v>
      </c>
    </row>
    <row r="845" spans="1:24" x14ac:dyDescent="0.25">
      <c r="A845" s="6" t="str">
        <f t="shared" si="13"/>
        <v>19109</v>
      </c>
      <c r="B845">
        <v>19</v>
      </c>
      <c r="C845">
        <v>109</v>
      </c>
      <c r="D845" t="s">
        <v>1333</v>
      </c>
      <c r="E845" t="s">
        <v>1407</v>
      </c>
      <c r="F845">
        <v>14813</v>
      </c>
      <c r="G845">
        <v>7467</v>
      </c>
      <c r="H845">
        <v>7346</v>
      </c>
      <c r="I845">
        <v>7234</v>
      </c>
      <c r="J845">
        <v>7089</v>
      </c>
      <c r="K845">
        <v>87</v>
      </c>
      <c r="L845">
        <v>74</v>
      </c>
      <c r="M845">
        <v>26</v>
      </c>
      <c r="N845">
        <v>37</v>
      </c>
      <c r="O845">
        <v>33</v>
      </c>
      <c r="P845">
        <v>55</v>
      </c>
      <c r="Q845">
        <v>7</v>
      </c>
      <c r="R845">
        <v>5</v>
      </c>
      <c r="S845">
        <v>80</v>
      </c>
      <c r="T845">
        <v>86</v>
      </c>
      <c r="U845">
        <v>7220</v>
      </c>
      <c r="V845">
        <v>7098</v>
      </c>
      <c r="W845">
        <v>247</v>
      </c>
      <c r="X845">
        <v>248</v>
      </c>
    </row>
    <row r="846" spans="1:24" x14ac:dyDescent="0.25">
      <c r="A846" s="6" t="str">
        <f t="shared" si="13"/>
        <v>19111</v>
      </c>
      <c r="B846">
        <v>19</v>
      </c>
      <c r="C846">
        <v>111</v>
      </c>
      <c r="D846" t="s">
        <v>1333</v>
      </c>
      <c r="E846" t="s">
        <v>103</v>
      </c>
      <c r="F846">
        <v>33657</v>
      </c>
      <c r="G846">
        <v>16949</v>
      </c>
      <c r="H846">
        <v>16708</v>
      </c>
      <c r="I846">
        <v>15728</v>
      </c>
      <c r="J846">
        <v>15842</v>
      </c>
      <c r="K846">
        <v>698</v>
      </c>
      <c r="L846">
        <v>360</v>
      </c>
      <c r="M846">
        <v>57</v>
      </c>
      <c r="N846">
        <v>43</v>
      </c>
      <c r="O846">
        <v>105</v>
      </c>
      <c r="P846">
        <v>106</v>
      </c>
      <c r="Q846">
        <v>3</v>
      </c>
      <c r="R846">
        <v>7</v>
      </c>
      <c r="S846">
        <v>358</v>
      </c>
      <c r="T846">
        <v>350</v>
      </c>
      <c r="U846">
        <v>16282</v>
      </c>
      <c r="V846">
        <v>16135</v>
      </c>
      <c r="W846">
        <v>667</v>
      </c>
      <c r="X846">
        <v>573</v>
      </c>
    </row>
    <row r="847" spans="1:24" x14ac:dyDescent="0.25">
      <c r="A847" s="6" t="str">
        <f t="shared" si="13"/>
        <v>19113</v>
      </c>
      <c r="B847">
        <v>19</v>
      </c>
      <c r="C847">
        <v>113</v>
      </c>
      <c r="D847" t="s">
        <v>1333</v>
      </c>
      <c r="E847" t="s">
        <v>1410</v>
      </c>
      <c r="F847">
        <v>226706</v>
      </c>
      <c r="G847">
        <v>111755</v>
      </c>
      <c r="H847">
        <v>114951</v>
      </c>
      <c r="I847">
        <v>98076</v>
      </c>
      <c r="J847">
        <v>101699</v>
      </c>
      <c r="K847">
        <v>7368</v>
      </c>
      <c r="L847">
        <v>6525</v>
      </c>
      <c r="M847">
        <v>288</v>
      </c>
      <c r="N847">
        <v>347</v>
      </c>
      <c r="O847">
        <v>2807</v>
      </c>
      <c r="P847">
        <v>3030</v>
      </c>
      <c r="Q847">
        <v>174</v>
      </c>
      <c r="R847">
        <v>172</v>
      </c>
      <c r="S847">
        <v>3042</v>
      </c>
      <c r="T847">
        <v>3178</v>
      </c>
      <c r="U847">
        <v>107945</v>
      </c>
      <c r="V847">
        <v>111086</v>
      </c>
      <c r="W847">
        <v>3810</v>
      </c>
      <c r="X847">
        <v>3865</v>
      </c>
    </row>
    <row r="848" spans="1:24" x14ac:dyDescent="0.25">
      <c r="A848" s="6" t="str">
        <f t="shared" si="13"/>
        <v>19115</v>
      </c>
      <c r="B848">
        <v>19</v>
      </c>
      <c r="C848">
        <v>115</v>
      </c>
      <c r="D848" t="s">
        <v>1333</v>
      </c>
      <c r="E848" t="s">
        <v>1412</v>
      </c>
      <c r="F848">
        <v>11035</v>
      </c>
      <c r="G848">
        <v>5628</v>
      </c>
      <c r="H848">
        <v>5407</v>
      </c>
      <c r="I848">
        <v>5200</v>
      </c>
      <c r="J848">
        <v>5112</v>
      </c>
      <c r="K848">
        <v>78</v>
      </c>
      <c r="L848">
        <v>39</v>
      </c>
      <c r="M848">
        <v>27</v>
      </c>
      <c r="N848">
        <v>28</v>
      </c>
      <c r="O848">
        <v>237</v>
      </c>
      <c r="P848">
        <v>149</v>
      </c>
      <c r="Q848">
        <v>8</v>
      </c>
      <c r="R848">
        <v>7</v>
      </c>
      <c r="S848">
        <v>78</v>
      </c>
      <c r="T848">
        <v>72</v>
      </c>
      <c r="U848">
        <v>4672</v>
      </c>
      <c r="V848">
        <v>4586</v>
      </c>
      <c r="W848">
        <v>956</v>
      </c>
      <c r="X848">
        <v>821</v>
      </c>
    </row>
    <row r="849" spans="1:24" x14ac:dyDescent="0.25">
      <c r="A849" s="6" t="str">
        <f t="shared" si="13"/>
        <v>19117</v>
      </c>
      <c r="B849">
        <v>19</v>
      </c>
      <c r="C849">
        <v>117</v>
      </c>
      <c r="D849" t="s">
        <v>1333</v>
      </c>
      <c r="E849" t="s">
        <v>1414</v>
      </c>
      <c r="F849">
        <v>8600</v>
      </c>
      <c r="G849">
        <v>4402</v>
      </c>
      <c r="H849">
        <v>4198</v>
      </c>
      <c r="I849">
        <v>4289</v>
      </c>
      <c r="J849">
        <v>4102</v>
      </c>
      <c r="K849">
        <v>35</v>
      </c>
      <c r="L849">
        <v>15</v>
      </c>
      <c r="M849">
        <v>20</v>
      </c>
      <c r="N849">
        <v>14</v>
      </c>
      <c r="O849">
        <v>13</v>
      </c>
      <c r="P849">
        <v>18</v>
      </c>
      <c r="Q849">
        <v>2</v>
      </c>
      <c r="R849">
        <v>2</v>
      </c>
      <c r="S849">
        <v>43</v>
      </c>
      <c r="T849">
        <v>47</v>
      </c>
      <c r="U849">
        <v>4290</v>
      </c>
      <c r="V849">
        <v>4105</v>
      </c>
      <c r="W849">
        <v>112</v>
      </c>
      <c r="X849">
        <v>93</v>
      </c>
    </row>
    <row r="850" spans="1:24" x14ac:dyDescent="0.25">
      <c r="A850" s="6" t="str">
        <f t="shared" si="13"/>
        <v>19119</v>
      </c>
      <c r="B850">
        <v>19</v>
      </c>
      <c r="C850">
        <v>119</v>
      </c>
      <c r="D850" t="s">
        <v>1333</v>
      </c>
      <c r="E850" t="s">
        <v>1416</v>
      </c>
      <c r="F850">
        <v>11755</v>
      </c>
      <c r="G850">
        <v>5970</v>
      </c>
      <c r="H850">
        <v>5785</v>
      </c>
      <c r="I850">
        <v>5808</v>
      </c>
      <c r="J850">
        <v>5634</v>
      </c>
      <c r="K850">
        <v>29</v>
      </c>
      <c r="L850">
        <v>19</v>
      </c>
      <c r="M850">
        <v>40</v>
      </c>
      <c r="N850">
        <v>19</v>
      </c>
      <c r="O850">
        <v>14</v>
      </c>
      <c r="P850">
        <v>29</v>
      </c>
      <c r="Q850">
        <v>5</v>
      </c>
      <c r="R850">
        <v>13</v>
      </c>
      <c r="S850">
        <v>74</v>
      </c>
      <c r="T850">
        <v>71</v>
      </c>
      <c r="U850">
        <v>5771</v>
      </c>
      <c r="V850">
        <v>5658</v>
      </c>
      <c r="W850">
        <v>199</v>
      </c>
      <c r="X850">
        <v>127</v>
      </c>
    </row>
    <row r="851" spans="1:24" x14ac:dyDescent="0.25">
      <c r="A851" s="6" t="str">
        <f t="shared" si="13"/>
        <v>19121</v>
      </c>
      <c r="B851">
        <v>19</v>
      </c>
      <c r="C851">
        <v>121</v>
      </c>
      <c r="D851" t="s">
        <v>1333</v>
      </c>
      <c r="E851" t="s">
        <v>111</v>
      </c>
      <c r="F851">
        <v>16338</v>
      </c>
      <c r="G851">
        <v>8202</v>
      </c>
      <c r="H851">
        <v>8136</v>
      </c>
      <c r="I851">
        <v>7954</v>
      </c>
      <c r="J851">
        <v>7860</v>
      </c>
      <c r="K851">
        <v>71</v>
      </c>
      <c r="L851">
        <v>33</v>
      </c>
      <c r="M851">
        <v>34</v>
      </c>
      <c r="N851">
        <v>32</v>
      </c>
      <c r="O851">
        <v>38</v>
      </c>
      <c r="P851">
        <v>109</v>
      </c>
      <c r="Q851">
        <v>2</v>
      </c>
      <c r="R851">
        <v>2</v>
      </c>
      <c r="S851">
        <v>103</v>
      </c>
      <c r="T851">
        <v>100</v>
      </c>
      <c r="U851">
        <v>8026</v>
      </c>
      <c r="V851">
        <v>7949</v>
      </c>
      <c r="W851">
        <v>176</v>
      </c>
      <c r="X851">
        <v>187</v>
      </c>
    </row>
    <row r="852" spans="1:24" x14ac:dyDescent="0.25">
      <c r="A852" s="6" t="str">
        <f t="shared" si="13"/>
        <v>19123</v>
      </c>
      <c r="B852">
        <v>19</v>
      </c>
      <c r="C852">
        <v>123</v>
      </c>
      <c r="D852" t="s">
        <v>1333</v>
      </c>
      <c r="E852" t="s">
        <v>1419</v>
      </c>
      <c r="F852">
        <v>22095</v>
      </c>
      <c r="G852">
        <v>11221</v>
      </c>
      <c r="H852">
        <v>10874</v>
      </c>
      <c r="I852">
        <v>10571</v>
      </c>
      <c r="J852">
        <v>10363</v>
      </c>
      <c r="K852">
        <v>267</v>
      </c>
      <c r="L852">
        <v>140</v>
      </c>
      <c r="M852">
        <v>58</v>
      </c>
      <c r="N852">
        <v>42</v>
      </c>
      <c r="O852">
        <v>181</v>
      </c>
      <c r="P852">
        <v>191</v>
      </c>
      <c r="Q852">
        <v>3</v>
      </c>
      <c r="R852">
        <v>8</v>
      </c>
      <c r="S852">
        <v>141</v>
      </c>
      <c r="T852">
        <v>130</v>
      </c>
      <c r="U852">
        <v>10927</v>
      </c>
      <c r="V852">
        <v>10630</v>
      </c>
      <c r="W852">
        <v>294</v>
      </c>
      <c r="X852">
        <v>244</v>
      </c>
    </row>
    <row r="853" spans="1:24" x14ac:dyDescent="0.25">
      <c r="A853" s="6" t="str">
        <f t="shared" si="13"/>
        <v>19125</v>
      </c>
      <c r="B853">
        <v>19</v>
      </c>
      <c r="C853">
        <v>125</v>
      </c>
      <c r="D853" t="s">
        <v>1333</v>
      </c>
      <c r="E853" t="s">
        <v>115</v>
      </c>
      <c r="F853">
        <v>33253</v>
      </c>
      <c r="G853">
        <v>16605</v>
      </c>
      <c r="H853">
        <v>16648</v>
      </c>
      <c r="I853">
        <v>15925</v>
      </c>
      <c r="J853">
        <v>16035</v>
      </c>
      <c r="K853">
        <v>185</v>
      </c>
      <c r="L853">
        <v>101</v>
      </c>
      <c r="M853">
        <v>36</v>
      </c>
      <c r="N853">
        <v>40</v>
      </c>
      <c r="O853">
        <v>235</v>
      </c>
      <c r="P853">
        <v>246</v>
      </c>
      <c r="Q853">
        <v>6</v>
      </c>
      <c r="R853">
        <v>7</v>
      </c>
      <c r="S853">
        <v>218</v>
      </c>
      <c r="T853">
        <v>219</v>
      </c>
      <c r="U853">
        <v>16276</v>
      </c>
      <c r="V853">
        <v>16307</v>
      </c>
      <c r="W853">
        <v>329</v>
      </c>
      <c r="X853">
        <v>341</v>
      </c>
    </row>
    <row r="854" spans="1:24" x14ac:dyDescent="0.25">
      <c r="A854" s="6" t="str">
        <f t="shared" si="13"/>
        <v>19127</v>
      </c>
      <c r="B854">
        <v>19</v>
      </c>
      <c r="C854">
        <v>127</v>
      </c>
      <c r="D854" t="s">
        <v>1333</v>
      </c>
      <c r="E854" t="s">
        <v>117</v>
      </c>
      <c r="F854">
        <v>39369</v>
      </c>
      <c r="G854">
        <v>19896</v>
      </c>
      <c r="H854">
        <v>19473</v>
      </c>
      <c r="I854">
        <v>17987</v>
      </c>
      <c r="J854">
        <v>17878</v>
      </c>
      <c r="K854">
        <v>557</v>
      </c>
      <c r="L854">
        <v>341</v>
      </c>
      <c r="M854">
        <v>158</v>
      </c>
      <c r="N854">
        <v>172</v>
      </c>
      <c r="O854">
        <v>778</v>
      </c>
      <c r="P854">
        <v>705</v>
      </c>
      <c r="Q854">
        <v>38</v>
      </c>
      <c r="R854">
        <v>34</v>
      </c>
      <c r="S854">
        <v>378</v>
      </c>
      <c r="T854">
        <v>343</v>
      </c>
      <c r="U854">
        <v>15134</v>
      </c>
      <c r="V854">
        <v>15170</v>
      </c>
      <c r="W854">
        <v>4762</v>
      </c>
      <c r="X854">
        <v>4303</v>
      </c>
    </row>
    <row r="855" spans="1:24" x14ac:dyDescent="0.25">
      <c r="A855" s="6" t="str">
        <f t="shared" si="13"/>
        <v>19129</v>
      </c>
      <c r="B855">
        <v>19</v>
      </c>
      <c r="C855">
        <v>129</v>
      </c>
      <c r="D855" t="s">
        <v>1333</v>
      </c>
      <c r="E855" t="s">
        <v>1423</v>
      </c>
      <c r="F855">
        <v>15109</v>
      </c>
      <c r="G855">
        <v>7598</v>
      </c>
      <c r="H855">
        <v>7511</v>
      </c>
      <c r="I855">
        <v>7341</v>
      </c>
      <c r="J855">
        <v>7295</v>
      </c>
      <c r="K855">
        <v>74</v>
      </c>
      <c r="L855">
        <v>38</v>
      </c>
      <c r="M855">
        <v>54</v>
      </c>
      <c r="N855">
        <v>52</v>
      </c>
      <c r="O855">
        <v>25</v>
      </c>
      <c r="P855">
        <v>38</v>
      </c>
      <c r="Q855">
        <v>6</v>
      </c>
      <c r="R855">
        <v>7</v>
      </c>
      <c r="S855">
        <v>98</v>
      </c>
      <c r="T855">
        <v>81</v>
      </c>
      <c r="U855">
        <v>7340</v>
      </c>
      <c r="V855">
        <v>7244</v>
      </c>
      <c r="W855">
        <v>258</v>
      </c>
      <c r="X855">
        <v>267</v>
      </c>
    </row>
    <row r="856" spans="1:24" x14ac:dyDescent="0.25">
      <c r="A856" s="6" t="str">
        <f t="shared" si="13"/>
        <v>19131</v>
      </c>
      <c r="B856">
        <v>19</v>
      </c>
      <c r="C856">
        <v>131</v>
      </c>
      <c r="D856" t="s">
        <v>1333</v>
      </c>
      <c r="E856" t="s">
        <v>867</v>
      </c>
      <c r="F856">
        <v>10586</v>
      </c>
      <c r="G856">
        <v>5264</v>
      </c>
      <c r="H856">
        <v>5322</v>
      </c>
      <c r="I856">
        <v>5169</v>
      </c>
      <c r="J856">
        <v>5192</v>
      </c>
      <c r="K856">
        <v>30</v>
      </c>
      <c r="L856">
        <v>31</v>
      </c>
      <c r="M856">
        <v>11</v>
      </c>
      <c r="N856">
        <v>11</v>
      </c>
      <c r="O856">
        <v>11</v>
      </c>
      <c r="P856">
        <v>37</v>
      </c>
      <c r="Q856">
        <v>2</v>
      </c>
      <c r="R856">
        <v>3</v>
      </c>
      <c r="S856">
        <v>41</v>
      </c>
      <c r="T856">
        <v>48</v>
      </c>
      <c r="U856">
        <v>5167</v>
      </c>
      <c r="V856">
        <v>5236</v>
      </c>
      <c r="W856">
        <v>97</v>
      </c>
      <c r="X856">
        <v>86</v>
      </c>
    </row>
    <row r="857" spans="1:24" x14ac:dyDescent="0.25">
      <c r="A857" s="6" t="str">
        <f t="shared" si="13"/>
        <v>19133</v>
      </c>
      <c r="B857">
        <v>19</v>
      </c>
      <c r="C857">
        <v>133</v>
      </c>
      <c r="D857" t="s">
        <v>1333</v>
      </c>
      <c r="E857" t="s">
        <v>1426</v>
      </c>
      <c r="F857">
        <v>8615</v>
      </c>
      <c r="G857">
        <v>4174</v>
      </c>
      <c r="H857">
        <v>4441</v>
      </c>
      <c r="I857">
        <v>4008</v>
      </c>
      <c r="J857">
        <v>4273</v>
      </c>
      <c r="K857">
        <v>42</v>
      </c>
      <c r="L857">
        <v>21</v>
      </c>
      <c r="M857">
        <v>51</v>
      </c>
      <c r="N857">
        <v>81</v>
      </c>
      <c r="O857">
        <v>9</v>
      </c>
      <c r="P857">
        <v>15</v>
      </c>
      <c r="Q857">
        <v>11</v>
      </c>
      <c r="R857">
        <v>6</v>
      </c>
      <c r="S857">
        <v>53</v>
      </c>
      <c r="T857">
        <v>45</v>
      </c>
      <c r="U857">
        <v>4078</v>
      </c>
      <c r="V857">
        <v>4344</v>
      </c>
      <c r="W857">
        <v>96</v>
      </c>
      <c r="X857">
        <v>97</v>
      </c>
    </row>
    <row r="858" spans="1:24" x14ac:dyDescent="0.25">
      <c r="A858" s="6" t="str">
        <f t="shared" si="13"/>
        <v>19135</v>
      </c>
      <c r="B858">
        <v>19</v>
      </c>
      <c r="C858">
        <v>135</v>
      </c>
      <c r="D858" t="s">
        <v>1333</v>
      </c>
      <c r="E858" t="s">
        <v>121</v>
      </c>
      <c r="F858">
        <v>7707</v>
      </c>
      <c r="G858">
        <v>3828</v>
      </c>
      <c r="H858">
        <v>3879</v>
      </c>
      <c r="I858">
        <v>3733</v>
      </c>
      <c r="J858">
        <v>3759</v>
      </c>
      <c r="K858">
        <v>32</v>
      </c>
      <c r="L858">
        <v>31</v>
      </c>
      <c r="M858">
        <v>5</v>
      </c>
      <c r="N858">
        <v>13</v>
      </c>
      <c r="O858">
        <v>12</v>
      </c>
      <c r="P858">
        <v>19</v>
      </c>
      <c r="Q858">
        <v>0</v>
      </c>
      <c r="R858">
        <v>1</v>
      </c>
      <c r="S858">
        <v>46</v>
      </c>
      <c r="T858">
        <v>56</v>
      </c>
      <c r="U858">
        <v>3719</v>
      </c>
      <c r="V858">
        <v>3781</v>
      </c>
      <c r="W858">
        <v>109</v>
      </c>
      <c r="X858">
        <v>98</v>
      </c>
    </row>
    <row r="859" spans="1:24" x14ac:dyDescent="0.25">
      <c r="A859" s="6" t="str">
        <f t="shared" si="13"/>
        <v>19137</v>
      </c>
      <c r="B859">
        <v>19</v>
      </c>
      <c r="C859">
        <v>137</v>
      </c>
      <c r="D859" t="s">
        <v>1333</v>
      </c>
      <c r="E859" t="s">
        <v>123</v>
      </c>
      <c r="F859">
        <v>9917</v>
      </c>
      <c r="G859">
        <v>4812</v>
      </c>
      <c r="H859">
        <v>5105</v>
      </c>
      <c r="I859">
        <v>4653</v>
      </c>
      <c r="J859">
        <v>4964</v>
      </c>
      <c r="K859">
        <v>33</v>
      </c>
      <c r="L859">
        <v>29</v>
      </c>
      <c r="M859">
        <v>39</v>
      </c>
      <c r="N859">
        <v>20</v>
      </c>
      <c r="O859">
        <v>16</v>
      </c>
      <c r="P859">
        <v>22</v>
      </c>
      <c r="Q859">
        <v>3</v>
      </c>
      <c r="R859">
        <v>5</v>
      </c>
      <c r="S859">
        <v>68</v>
      </c>
      <c r="T859">
        <v>65</v>
      </c>
      <c r="U859">
        <v>4576</v>
      </c>
      <c r="V859">
        <v>4935</v>
      </c>
      <c r="W859">
        <v>236</v>
      </c>
      <c r="X859">
        <v>170</v>
      </c>
    </row>
    <row r="860" spans="1:24" x14ac:dyDescent="0.25">
      <c r="A860" s="6" t="str">
        <f t="shared" si="13"/>
        <v>19139</v>
      </c>
      <c r="B860">
        <v>19</v>
      </c>
      <c r="C860">
        <v>139</v>
      </c>
      <c r="D860" t="s">
        <v>1333</v>
      </c>
      <c r="E860" t="s">
        <v>1430</v>
      </c>
      <c r="F860">
        <v>42664</v>
      </c>
      <c r="G860">
        <v>21355</v>
      </c>
      <c r="H860">
        <v>21309</v>
      </c>
      <c r="I860">
        <v>19756</v>
      </c>
      <c r="J860">
        <v>20027</v>
      </c>
      <c r="K860">
        <v>759</v>
      </c>
      <c r="L860">
        <v>539</v>
      </c>
      <c r="M860">
        <v>147</v>
      </c>
      <c r="N860">
        <v>156</v>
      </c>
      <c r="O860">
        <v>242</v>
      </c>
      <c r="P860">
        <v>255</v>
      </c>
      <c r="Q860">
        <v>79</v>
      </c>
      <c r="R860">
        <v>15</v>
      </c>
      <c r="S860">
        <v>372</v>
      </c>
      <c r="T860">
        <v>317</v>
      </c>
      <c r="U860">
        <v>17378</v>
      </c>
      <c r="V860">
        <v>17477</v>
      </c>
      <c r="W860">
        <v>3977</v>
      </c>
      <c r="X860">
        <v>3832</v>
      </c>
    </row>
    <row r="861" spans="1:24" x14ac:dyDescent="0.25">
      <c r="A861" s="6" t="str">
        <f t="shared" si="13"/>
        <v>19141</v>
      </c>
      <c r="B861">
        <v>19</v>
      </c>
      <c r="C861">
        <v>141</v>
      </c>
      <c r="D861" t="s">
        <v>1333</v>
      </c>
      <c r="E861" t="s">
        <v>5184</v>
      </c>
      <c r="F861">
        <v>13753</v>
      </c>
      <c r="G861">
        <v>6898</v>
      </c>
      <c r="H861">
        <v>6855</v>
      </c>
      <c r="I861">
        <v>6625</v>
      </c>
      <c r="J861">
        <v>6612</v>
      </c>
      <c r="K861">
        <v>127</v>
      </c>
      <c r="L861">
        <v>81</v>
      </c>
      <c r="M861">
        <v>30</v>
      </c>
      <c r="N861">
        <v>24</v>
      </c>
      <c r="O861">
        <v>40</v>
      </c>
      <c r="P861">
        <v>68</v>
      </c>
      <c r="Q861">
        <v>2</v>
      </c>
      <c r="R861">
        <v>1</v>
      </c>
      <c r="S861">
        <v>74</v>
      </c>
      <c r="T861">
        <v>69</v>
      </c>
      <c r="U861">
        <v>6498</v>
      </c>
      <c r="V861">
        <v>6520</v>
      </c>
      <c r="W861">
        <v>400</v>
      </c>
      <c r="X861">
        <v>335</v>
      </c>
    </row>
    <row r="862" spans="1:24" x14ac:dyDescent="0.25">
      <c r="A862" s="6" t="str">
        <f t="shared" si="13"/>
        <v>19143</v>
      </c>
      <c r="B862">
        <v>19</v>
      </c>
      <c r="C862">
        <v>143</v>
      </c>
      <c r="D862" t="s">
        <v>1333</v>
      </c>
      <c r="E862" t="s">
        <v>664</v>
      </c>
      <c r="F862">
        <v>5958</v>
      </c>
      <c r="G862">
        <v>3025</v>
      </c>
      <c r="H862">
        <v>2933</v>
      </c>
      <c r="I862">
        <v>2884</v>
      </c>
      <c r="J862">
        <v>2830</v>
      </c>
      <c r="K862">
        <v>42</v>
      </c>
      <c r="L862">
        <v>19</v>
      </c>
      <c r="M862">
        <v>17</v>
      </c>
      <c r="N862">
        <v>20</v>
      </c>
      <c r="O862">
        <v>28</v>
      </c>
      <c r="P862">
        <v>26</v>
      </c>
      <c r="Q862">
        <v>6</v>
      </c>
      <c r="R862">
        <v>5</v>
      </c>
      <c r="S862">
        <v>48</v>
      </c>
      <c r="T862">
        <v>33</v>
      </c>
      <c r="U862">
        <v>2747</v>
      </c>
      <c r="V862">
        <v>2702</v>
      </c>
      <c r="W862">
        <v>278</v>
      </c>
      <c r="X862">
        <v>231</v>
      </c>
    </row>
    <row r="863" spans="1:24" x14ac:dyDescent="0.25">
      <c r="A863" s="6" t="str">
        <f t="shared" si="13"/>
        <v>19145</v>
      </c>
      <c r="B863">
        <v>19</v>
      </c>
      <c r="C863">
        <v>145</v>
      </c>
      <c r="D863" t="s">
        <v>1333</v>
      </c>
      <c r="E863" t="s">
        <v>1435</v>
      </c>
      <c r="F863">
        <v>15107</v>
      </c>
      <c r="G863">
        <v>8017</v>
      </c>
      <c r="H863">
        <v>7090</v>
      </c>
      <c r="I863">
        <v>7370</v>
      </c>
      <c r="J863">
        <v>6796</v>
      </c>
      <c r="K863">
        <v>364</v>
      </c>
      <c r="L863">
        <v>70</v>
      </c>
      <c r="M863">
        <v>77</v>
      </c>
      <c r="N863">
        <v>38</v>
      </c>
      <c r="O863">
        <v>65</v>
      </c>
      <c r="P863">
        <v>68</v>
      </c>
      <c r="Q863">
        <v>8</v>
      </c>
      <c r="R863">
        <v>3</v>
      </c>
      <c r="S863">
        <v>133</v>
      </c>
      <c r="T863">
        <v>115</v>
      </c>
      <c r="U863">
        <v>7661</v>
      </c>
      <c r="V863">
        <v>6887</v>
      </c>
      <c r="W863">
        <v>356</v>
      </c>
      <c r="X863">
        <v>203</v>
      </c>
    </row>
    <row r="864" spans="1:24" x14ac:dyDescent="0.25">
      <c r="A864" s="6" t="str">
        <f t="shared" si="13"/>
        <v>19147</v>
      </c>
      <c r="B864">
        <v>19</v>
      </c>
      <c r="C864">
        <v>147</v>
      </c>
      <c r="D864" t="s">
        <v>1333</v>
      </c>
      <c r="E864" t="s">
        <v>1437</v>
      </c>
      <c r="F864">
        <v>8886</v>
      </c>
      <c r="G864">
        <v>4423</v>
      </c>
      <c r="H864">
        <v>4463</v>
      </c>
      <c r="I864">
        <v>4205</v>
      </c>
      <c r="J864">
        <v>4244</v>
      </c>
      <c r="K864">
        <v>98</v>
      </c>
      <c r="L864">
        <v>91</v>
      </c>
      <c r="M864">
        <v>24</v>
      </c>
      <c r="N864">
        <v>22</v>
      </c>
      <c r="O864">
        <v>42</v>
      </c>
      <c r="P864">
        <v>41</v>
      </c>
      <c r="Q864">
        <v>3</v>
      </c>
      <c r="R864">
        <v>3</v>
      </c>
      <c r="S864">
        <v>51</v>
      </c>
      <c r="T864">
        <v>62</v>
      </c>
      <c r="U864">
        <v>4270</v>
      </c>
      <c r="V864">
        <v>4340</v>
      </c>
      <c r="W864">
        <v>153</v>
      </c>
      <c r="X864">
        <v>123</v>
      </c>
    </row>
    <row r="865" spans="1:24" x14ac:dyDescent="0.25">
      <c r="A865" s="6" t="str">
        <f t="shared" si="13"/>
        <v>19149</v>
      </c>
      <c r="B865">
        <v>19</v>
      </c>
      <c r="C865">
        <v>149</v>
      </c>
      <c r="D865" t="s">
        <v>1333</v>
      </c>
      <c r="E865" t="s">
        <v>1439</v>
      </c>
      <c r="F865">
        <v>25177</v>
      </c>
      <c r="G865">
        <v>12548</v>
      </c>
      <c r="H865">
        <v>12629</v>
      </c>
      <c r="I865">
        <v>11970</v>
      </c>
      <c r="J865">
        <v>11971</v>
      </c>
      <c r="K865">
        <v>232</v>
      </c>
      <c r="L865">
        <v>160</v>
      </c>
      <c r="M865">
        <v>94</v>
      </c>
      <c r="N865">
        <v>184</v>
      </c>
      <c r="O865">
        <v>69</v>
      </c>
      <c r="P865">
        <v>108</v>
      </c>
      <c r="Q865">
        <v>37</v>
      </c>
      <c r="R865">
        <v>30</v>
      </c>
      <c r="S865">
        <v>146</v>
      </c>
      <c r="T865">
        <v>176</v>
      </c>
      <c r="U865">
        <v>11823</v>
      </c>
      <c r="V865">
        <v>11877</v>
      </c>
      <c r="W865">
        <v>725</v>
      </c>
      <c r="X865">
        <v>752</v>
      </c>
    </row>
    <row r="866" spans="1:24" x14ac:dyDescent="0.25">
      <c r="A866" s="6" t="str">
        <f t="shared" si="13"/>
        <v>19151</v>
      </c>
      <c r="B866">
        <v>19</v>
      </c>
      <c r="C866">
        <v>151</v>
      </c>
      <c r="D866" t="s">
        <v>1333</v>
      </c>
      <c r="E866" t="s">
        <v>1441</v>
      </c>
      <c r="F866">
        <v>6619</v>
      </c>
      <c r="G866">
        <v>3290</v>
      </c>
      <c r="H866">
        <v>3329</v>
      </c>
      <c r="I866">
        <v>3141</v>
      </c>
      <c r="J866">
        <v>3202</v>
      </c>
      <c r="K866">
        <v>41</v>
      </c>
      <c r="L866">
        <v>30</v>
      </c>
      <c r="M866">
        <v>24</v>
      </c>
      <c r="N866">
        <v>17</v>
      </c>
      <c r="O866">
        <v>9</v>
      </c>
      <c r="P866">
        <v>30</v>
      </c>
      <c r="Q866">
        <v>15</v>
      </c>
      <c r="R866">
        <v>12</v>
      </c>
      <c r="S866">
        <v>60</v>
      </c>
      <c r="T866">
        <v>38</v>
      </c>
      <c r="U866">
        <v>3151</v>
      </c>
      <c r="V866">
        <v>3199</v>
      </c>
      <c r="W866">
        <v>139</v>
      </c>
      <c r="X866">
        <v>130</v>
      </c>
    </row>
    <row r="867" spans="1:24" x14ac:dyDescent="0.25">
      <c r="A867" s="6" t="str">
        <f t="shared" si="13"/>
        <v>19153</v>
      </c>
      <c r="B867">
        <v>19</v>
      </c>
      <c r="C867">
        <v>153</v>
      </c>
      <c r="D867" t="s">
        <v>1333</v>
      </c>
      <c r="E867" t="s">
        <v>284</v>
      </c>
      <c r="F867">
        <v>490161</v>
      </c>
      <c r="G867">
        <v>241736</v>
      </c>
      <c r="H867">
        <v>248425</v>
      </c>
      <c r="I867">
        <v>204446</v>
      </c>
      <c r="J867">
        <v>211827</v>
      </c>
      <c r="K867">
        <v>17824</v>
      </c>
      <c r="L867">
        <v>17285</v>
      </c>
      <c r="M867">
        <v>866</v>
      </c>
      <c r="N867">
        <v>993</v>
      </c>
      <c r="O867">
        <v>12329</v>
      </c>
      <c r="P867">
        <v>12141</v>
      </c>
      <c r="Q867">
        <v>157</v>
      </c>
      <c r="R867">
        <v>187</v>
      </c>
      <c r="S867">
        <v>6114</v>
      </c>
      <c r="T867">
        <v>5992</v>
      </c>
      <c r="U867">
        <v>219715</v>
      </c>
      <c r="V867">
        <v>227969</v>
      </c>
      <c r="W867">
        <v>22021</v>
      </c>
      <c r="X867">
        <v>20456</v>
      </c>
    </row>
    <row r="868" spans="1:24" x14ac:dyDescent="0.25">
      <c r="A868" s="6" t="str">
        <f t="shared" si="13"/>
        <v>19155</v>
      </c>
      <c r="B868">
        <v>19</v>
      </c>
      <c r="C868">
        <v>155</v>
      </c>
      <c r="D868" t="s">
        <v>1333</v>
      </c>
      <c r="E868" t="s">
        <v>1444</v>
      </c>
      <c r="F868">
        <v>93206</v>
      </c>
      <c r="G868">
        <v>45945</v>
      </c>
      <c r="H868">
        <v>47261</v>
      </c>
      <c r="I868">
        <v>43312</v>
      </c>
      <c r="J868">
        <v>44726</v>
      </c>
      <c r="K868">
        <v>945</v>
      </c>
      <c r="L868">
        <v>728</v>
      </c>
      <c r="M868">
        <v>369</v>
      </c>
      <c r="N868">
        <v>346</v>
      </c>
      <c r="O868">
        <v>364</v>
      </c>
      <c r="P868">
        <v>508</v>
      </c>
      <c r="Q868">
        <v>38</v>
      </c>
      <c r="R868">
        <v>45</v>
      </c>
      <c r="S868">
        <v>917</v>
      </c>
      <c r="T868">
        <v>908</v>
      </c>
      <c r="U868">
        <v>42065</v>
      </c>
      <c r="V868">
        <v>43750</v>
      </c>
      <c r="W868">
        <v>3880</v>
      </c>
      <c r="X868">
        <v>3511</v>
      </c>
    </row>
    <row r="869" spans="1:24" x14ac:dyDescent="0.25">
      <c r="A869" s="6" t="str">
        <f t="shared" si="13"/>
        <v>19157</v>
      </c>
      <c r="B869">
        <v>19</v>
      </c>
      <c r="C869">
        <v>157</v>
      </c>
      <c r="D869" t="s">
        <v>1333</v>
      </c>
      <c r="E869" t="s">
        <v>1446</v>
      </c>
      <c r="F869">
        <v>18504</v>
      </c>
      <c r="G869">
        <v>8992</v>
      </c>
      <c r="H869">
        <v>9512</v>
      </c>
      <c r="I869">
        <v>8489</v>
      </c>
      <c r="J869">
        <v>8961</v>
      </c>
      <c r="K869">
        <v>160</v>
      </c>
      <c r="L869">
        <v>148</v>
      </c>
      <c r="M869">
        <v>46</v>
      </c>
      <c r="N869">
        <v>38</v>
      </c>
      <c r="O869">
        <v>134</v>
      </c>
      <c r="P869">
        <v>214</v>
      </c>
      <c r="Q869">
        <v>18</v>
      </c>
      <c r="R869">
        <v>7</v>
      </c>
      <c r="S869">
        <v>145</v>
      </c>
      <c r="T869">
        <v>144</v>
      </c>
      <c r="U869">
        <v>8702</v>
      </c>
      <c r="V869">
        <v>9215</v>
      </c>
      <c r="W869">
        <v>290</v>
      </c>
      <c r="X869">
        <v>297</v>
      </c>
    </row>
    <row r="870" spans="1:24" x14ac:dyDescent="0.25">
      <c r="A870" s="6" t="str">
        <f t="shared" si="13"/>
        <v>19159</v>
      </c>
      <c r="B870">
        <v>19</v>
      </c>
      <c r="C870">
        <v>159</v>
      </c>
      <c r="D870" t="s">
        <v>1333</v>
      </c>
      <c r="E870" t="s">
        <v>1448</v>
      </c>
      <c r="F870">
        <v>4894</v>
      </c>
      <c r="G870">
        <v>2427</v>
      </c>
      <c r="H870">
        <v>2467</v>
      </c>
      <c r="I870">
        <v>2358</v>
      </c>
      <c r="J870">
        <v>2405</v>
      </c>
      <c r="K870">
        <v>20</v>
      </c>
      <c r="L870">
        <v>14</v>
      </c>
      <c r="M870">
        <v>8</v>
      </c>
      <c r="N870">
        <v>8</v>
      </c>
      <c r="O870">
        <v>11</v>
      </c>
      <c r="P870">
        <v>12</v>
      </c>
      <c r="Q870">
        <v>2</v>
      </c>
      <c r="R870">
        <v>2</v>
      </c>
      <c r="S870">
        <v>28</v>
      </c>
      <c r="T870">
        <v>26</v>
      </c>
      <c r="U870">
        <v>2354</v>
      </c>
      <c r="V870">
        <v>2408</v>
      </c>
      <c r="W870">
        <v>73</v>
      </c>
      <c r="X870">
        <v>59</v>
      </c>
    </row>
    <row r="871" spans="1:24" x14ac:dyDescent="0.25">
      <c r="A871" s="6" t="str">
        <f t="shared" si="13"/>
        <v>19161</v>
      </c>
      <c r="B871">
        <v>19</v>
      </c>
      <c r="C871">
        <v>161</v>
      </c>
      <c r="D871" t="s">
        <v>1333</v>
      </c>
      <c r="E871" t="s">
        <v>1450</v>
      </c>
      <c r="F871">
        <v>9721</v>
      </c>
      <c r="G871">
        <v>4802</v>
      </c>
      <c r="H871">
        <v>4919</v>
      </c>
      <c r="I871">
        <v>4676</v>
      </c>
      <c r="J871">
        <v>4778</v>
      </c>
      <c r="K871">
        <v>22</v>
      </c>
      <c r="L871">
        <v>21</v>
      </c>
      <c r="M871">
        <v>9</v>
      </c>
      <c r="N871">
        <v>13</v>
      </c>
      <c r="O871">
        <v>25</v>
      </c>
      <c r="P871">
        <v>26</v>
      </c>
      <c r="Q871">
        <v>10</v>
      </c>
      <c r="R871">
        <v>12</v>
      </c>
      <c r="S871">
        <v>60</v>
      </c>
      <c r="T871">
        <v>69</v>
      </c>
      <c r="U871">
        <v>4591</v>
      </c>
      <c r="V871">
        <v>4759</v>
      </c>
      <c r="W871">
        <v>211</v>
      </c>
      <c r="X871">
        <v>160</v>
      </c>
    </row>
    <row r="872" spans="1:24" x14ac:dyDescent="0.25">
      <c r="A872" s="6" t="str">
        <f t="shared" si="13"/>
        <v>19163</v>
      </c>
      <c r="B872">
        <v>19</v>
      </c>
      <c r="C872">
        <v>163</v>
      </c>
      <c r="D872" t="s">
        <v>1333</v>
      </c>
      <c r="E872" t="s">
        <v>297</v>
      </c>
      <c r="F872">
        <v>172943</v>
      </c>
      <c r="G872">
        <v>84922</v>
      </c>
      <c r="H872">
        <v>88021</v>
      </c>
      <c r="I872">
        <v>72775</v>
      </c>
      <c r="J872">
        <v>75141</v>
      </c>
      <c r="K872">
        <v>6693</v>
      </c>
      <c r="L872">
        <v>7136</v>
      </c>
      <c r="M872">
        <v>301</v>
      </c>
      <c r="N872">
        <v>339</v>
      </c>
      <c r="O872">
        <v>2458</v>
      </c>
      <c r="P872">
        <v>2540</v>
      </c>
      <c r="Q872">
        <v>62</v>
      </c>
      <c r="R872">
        <v>58</v>
      </c>
      <c r="S872">
        <v>2633</v>
      </c>
      <c r="T872">
        <v>2807</v>
      </c>
      <c r="U872">
        <v>78765</v>
      </c>
      <c r="V872">
        <v>82151</v>
      </c>
      <c r="W872">
        <v>6157</v>
      </c>
      <c r="X872">
        <v>5870</v>
      </c>
    </row>
    <row r="873" spans="1:24" x14ac:dyDescent="0.25">
      <c r="A873" s="6" t="str">
        <f t="shared" si="13"/>
        <v>19165</v>
      </c>
      <c r="B873">
        <v>19</v>
      </c>
      <c r="C873">
        <v>165</v>
      </c>
      <c r="D873" t="s">
        <v>1333</v>
      </c>
      <c r="E873" t="s">
        <v>139</v>
      </c>
      <c r="F873">
        <v>11454</v>
      </c>
      <c r="G873">
        <v>5678</v>
      </c>
      <c r="H873">
        <v>5776</v>
      </c>
      <c r="I873">
        <v>5483</v>
      </c>
      <c r="J873">
        <v>5593</v>
      </c>
      <c r="K873">
        <v>74</v>
      </c>
      <c r="L873">
        <v>58</v>
      </c>
      <c r="M873">
        <v>24</v>
      </c>
      <c r="N873">
        <v>37</v>
      </c>
      <c r="O873">
        <v>33</v>
      </c>
      <c r="P873">
        <v>32</v>
      </c>
      <c r="Q873">
        <v>5</v>
      </c>
      <c r="R873">
        <v>5</v>
      </c>
      <c r="S873">
        <v>59</v>
      </c>
      <c r="T873">
        <v>51</v>
      </c>
      <c r="U873">
        <v>5478</v>
      </c>
      <c r="V873">
        <v>5600</v>
      </c>
      <c r="W873">
        <v>200</v>
      </c>
      <c r="X873">
        <v>176</v>
      </c>
    </row>
    <row r="874" spans="1:24" x14ac:dyDescent="0.25">
      <c r="A874" s="6" t="str">
        <f t="shared" si="13"/>
        <v>19167</v>
      </c>
      <c r="B874">
        <v>19</v>
      </c>
      <c r="C874">
        <v>167</v>
      </c>
      <c r="D874" t="s">
        <v>1333</v>
      </c>
      <c r="E874" t="s">
        <v>1454</v>
      </c>
      <c r="F874">
        <v>34855</v>
      </c>
      <c r="G874">
        <v>17522</v>
      </c>
      <c r="H874">
        <v>17333</v>
      </c>
      <c r="I874">
        <v>16919</v>
      </c>
      <c r="J874">
        <v>16825</v>
      </c>
      <c r="K874">
        <v>179</v>
      </c>
      <c r="L874">
        <v>101</v>
      </c>
      <c r="M874">
        <v>101</v>
      </c>
      <c r="N874">
        <v>97</v>
      </c>
      <c r="O874">
        <v>153</v>
      </c>
      <c r="P874">
        <v>160</v>
      </c>
      <c r="Q874">
        <v>18</v>
      </c>
      <c r="R874">
        <v>8</v>
      </c>
      <c r="S874">
        <v>152</v>
      </c>
      <c r="T874">
        <v>142</v>
      </c>
      <c r="U874">
        <v>15467</v>
      </c>
      <c r="V874">
        <v>15478</v>
      </c>
      <c r="W874">
        <v>2055</v>
      </c>
      <c r="X874">
        <v>1855</v>
      </c>
    </row>
    <row r="875" spans="1:24" x14ac:dyDescent="0.25">
      <c r="A875" s="6" t="str">
        <f t="shared" si="13"/>
        <v>19169</v>
      </c>
      <c r="B875">
        <v>19</v>
      </c>
      <c r="C875">
        <v>169</v>
      </c>
      <c r="D875" t="s">
        <v>1333</v>
      </c>
      <c r="E875" t="s">
        <v>1456</v>
      </c>
      <c r="F875">
        <v>97117</v>
      </c>
      <c r="G875">
        <v>50732</v>
      </c>
      <c r="H875">
        <v>46385</v>
      </c>
      <c r="I875">
        <v>43416</v>
      </c>
      <c r="J875">
        <v>40702</v>
      </c>
      <c r="K875">
        <v>1688</v>
      </c>
      <c r="L875">
        <v>1321</v>
      </c>
      <c r="M875">
        <v>133</v>
      </c>
      <c r="N875">
        <v>133</v>
      </c>
      <c r="O875">
        <v>4553</v>
      </c>
      <c r="P875">
        <v>3344</v>
      </c>
      <c r="Q875">
        <v>15</v>
      </c>
      <c r="R875">
        <v>13</v>
      </c>
      <c r="S875">
        <v>927</v>
      </c>
      <c r="T875">
        <v>872</v>
      </c>
      <c r="U875">
        <v>48860</v>
      </c>
      <c r="V875">
        <v>44677</v>
      </c>
      <c r="W875">
        <v>1872</v>
      </c>
      <c r="X875">
        <v>1708</v>
      </c>
    </row>
    <row r="876" spans="1:24" x14ac:dyDescent="0.25">
      <c r="A876" s="6" t="str">
        <f t="shared" si="13"/>
        <v>19171</v>
      </c>
      <c r="B876">
        <v>19</v>
      </c>
      <c r="C876">
        <v>171</v>
      </c>
      <c r="D876" t="s">
        <v>1333</v>
      </c>
      <c r="E876" t="s">
        <v>1458</v>
      </c>
      <c r="F876">
        <v>16854</v>
      </c>
      <c r="G876">
        <v>8449</v>
      </c>
      <c r="H876">
        <v>8405</v>
      </c>
      <c r="I876">
        <v>7356</v>
      </c>
      <c r="J876">
        <v>7278</v>
      </c>
      <c r="K876">
        <v>108</v>
      </c>
      <c r="L876">
        <v>55</v>
      </c>
      <c r="M876">
        <v>699</v>
      </c>
      <c r="N876">
        <v>754</v>
      </c>
      <c r="O876">
        <v>32</v>
      </c>
      <c r="P876">
        <v>48</v>
      </c>
      <c r="Q876">
        <v>13</v>
      </c>
      <c r="R876">
        <v>13</v>
      </c>
      <c r="S876">
        <v>241</v>
      </c>
      <c r="T876">
        <v>257</v>
      </c>
      <c r="U876">
        <v>7452</v>
      </c>
      <c r="V876">
        <v>7586</v>
      </c>
      <c r="W876">
        <v>997</v>
      </c>
      <c r="X876">
        <v>819</v>
      </c>
    </row>
    <row r="877" spans="1:24" x14ac:dyDescent="0.25">
      <c r="A877" s="6" t="str">
        <f t="shared" si="13"/>
        <v>19173</v>
      </c>
      <c r="B877">
        <v>19</v>
      </c>
      <c r="C877">
        <v>173</v>
      </c>
      <c r="D877" t="s">
        <v>1333</v>
      </c>
      <c r="E877" t="s">
        <v>688</v>
      </c>
      <c r="F877">
        <v>6121</v>
      </c>
      <c r="G877">
        <v>3122</v>
      </c>
      <c r="H877">
        <v>2999</v>
      </c>
      <c r="I877">
        <v>3038</v>
      </c>
      <c r="J877">
        <v>2923</v>
      </c>
      <c r="K877">
        <v>19</v>
      </c>
      <c r="L877">
        <v>15</v>
      </c>
      <c r="M877">
        <v>15</v>
      </c>
      <c r="N877">
        <v>8</v>
      </c>
      <c r="O877">
        <v>9</v>
      </c>
      <c r="P877">
        <v>19</v>
      </c>
      <c r="Q877">
        <v>4</v>
      </c>
      <c r="R877">
        <v>5</v>
      </c>
      <c r="S877">
        <v>37</v>
      </c>
      <c r="T877">
        <v>29</v>
      </c>
      <c r="U877">
        <v>2853</v>
      </c>
      <c r="V877">
        <v>2793</v>
      </c>
      <c r="W877">
        <v>269</v>
      </c>
      <c r="X877">
        <v>206</v>
      </c>
    </row>
    <row r="878" spans="1:24" x14ac:dyDescent="0.25">
      <c r="A878" s="6" t="str">
        <f t="shared" si="13"/>
        <v>19175</v>
      </c>
      <c r="B878">
        <v>19</v>
      </c>
      <c r="C878">
        <v>175</v>
      </c>
      <c r="D878" t="s">
        <v>1333</v>
      </c>
      <c r="E878" t="s">
        <v>309</v>
      </c>
      <c r="F878">
        <v>12241</v>
      </c>
      <c r="G878">
        <v>5970</v>
      </c>
      <c r="H878">
        <v>6271</v>
      </c>
      <c r="I878">
        <v>5742</v>
      </c>
      <c r="J878">
        <v>6057</v>
      </c>
      <c r="K878">
        <v>87</v>
      </c>
      <c r="L878">
        <v>81</v>
      </c>
      <c r="M878">
        <v>35</v>
      </c>
      <c r="N878">
        <v>24</v>
      </c>
      <c r="O878">
        <v>41</v>
      </c>
      <c r="P878">
        <v>47</v>
      </c>
      <c r="Q878">
        <v>0</v>
      </c>
      <c r="R878">
        <v>2</v>
      </c>
      <c r="S878">
        <v>65</v>
      </c>
      <c r="T878">
        <v>60</v>
      </c>
      <c r="U878">
        <v>5746</v>
      </c>
      <c r="V878">
        <v>6109</v>
      </c>
      <c r="W878">
        <v>224</v>
      </c>
      <c r="X878">
        <v>162</v>
      </c>
    </row>
    <row r="879" spans="1:24" x14ac:dyDescent="0.25">
      <c r="A879" s="6" t="str">
        <f t="shared" si="13"/>
        <v>19177</v>
      </c>
      <c r="B879">
        <v>19</v>
      </c>
      <c r="C879">
        <v>177</v>
      </c>
      <c r="D879" t="s">
        <v>1333</v>
      </c>
      <c r="E879" t="s">
        <v>311</v>
      </c>
      <c r="F879">
        <v>7044</v>
      </c>
      <c r="G879">
        <v>3628</v>
      </c>
      <c r="H879">
        <v>3416</v>
      </c>
      <c r="I879">
        <v>3536</v>
      </c>
      <c r="J879">
        <v>3326</v>
      </c>
      <c r="K879">
        <v>8</v>
      </c>
      <c r="L879">
        <v>8</v>
      </c>
      <c r="M879">
        <v>13</v>
      </c>
      <c r="N879">
        <v>5</v>
      </c>
      <c r="O879">
        <v>18</v>
      </c>
      <c r="P879">
        <v>23</v>
      </c>
      <c r="Q879">
        <v>0</v>
      </c>
      <c r="R879">
        <v>1</v>
      </c>
      <c r="S879">
        <v>53</v>
      </c>
      <c r="T879">
        <v>53</v>
      </c>
      <c r="U879">
        <v>3561</v>
      </c>
      <c r="V879">
        <v>3353</v>
      </c>
      <c r="W879">
        <v>67</v>
      </c>
      <c r="X879">
        <v>63</v>
      </c>
    </row>
    <row r="880" spans="1:24" x14ac:dyDescent="0.25">
      <c r="A880" s="6" t="str">
        <f t="shared" si="13"/>
        <v>19179</v>
      </c>
      <c r="B880">
        <v>19</v>
      </c>
      <c r="C880">
        <v>179</v>
      </c>
      <c r="D880" t="s">
        <v>1333</v>
      </c>
      <c r="E880" t="s">
        <v>1463</v>
      </c>
      <c r="F880">
        <v>34969</v>
      </c>
      <c r="G880">
        <v>17442</v>
      </c>
      <c r="H880">
        <v>17527</v>
      </c>
      <c r="I880">
        <v>15725</v>
      </c>
      <c r="J880">
        <v>16055</v>
      </c>
      <c r="K880">
        <v>785</v>
      </c>
      <c r="L880">
        <v>558</v>
      </c>
      <c r="M880">
        <v>163</v>
      </c>
      <c r="N880">
        <v>141</v>
      </c>
      <c r="O880">
        <v>295</v>
      </c>
      <c r="P880">
        <v>266</v>
      </c>
      <c r="Q880">
        <v>196</v>
      </c>
      <c r="R880">
        <v>202</v>
      </c>
      <c r="S880">
        <v>278</v>
      </c>
      <c r="T880">
        <v>305</v>
      </c>
      <c r="U880">
        <v>15358</v>
      </c>
      <c r="V880">
        <v>15713</v>
      </c>
      <c r="W880">
        <v>2084</v>
      </c>
      <c r="X880">
        <v>1814</v>
      </c>
    </row>
    <row r="881" spans="1:24" x14ac:dyDescent="0.25">
      <c r="A881" s="6" t="str">
        <f t="shared" si="13"/>
        <v>19181</v>
      </c>
      <c r="B881">
        <v>19</v>
      </c>
      <c r="C881">
        <v>181</v>
      </c>
      <c r="D881" t="s">
        <v>1333</v>
      </c>
      <c r="E881" t="s">
        <v>947</v>
      </c>
      <c r="F881">
        <v>51466</v>
      </c>
      <c r="G881">
        <v>25384</v>
      </c>
      <c r="H881">
        <v>26082</v>
      </c>
      <c r="I881">
        <v>24439</v>
      </c>
      <c r="J881">
        <v>25180</v>
      </c>
      <c r="K881">
        <v>265</v>
      </c>
      <c r="L881">
        <v>217</v>
      </c>
      <c r="M881">
        <v>96</v>
      </c>
      <c r="N881">
        <v>87</v>
      </c>
      <c r="O881">
        <v>153</v>
      </c>
      <c r="P881">
        <v>219</v>
      </c>
      <c r="Q881">
        <v>45</v>
      </c>
      <c r="R881">
        <v>24</v>
      </c>
      <c r="S881">
        <v>386</v>
      </c>
      <c r="T881">
        <v>355</v>
      </c>
      <c r="U881">
        <v>24549</v>
      </c>
      <c r="V881">
        <v>25310</v>
      </c>
      <c r="W881">
        <v>835</v>
      </c>
      <c r="X881">
        <v>772</v>
      </c>
    </row>
    <row r="882" spans="1:24" x14ac:dyDescent="0.25">
      <c r="A882" s="6" t="str">
        <f t="shared" si="13"/>
        <v>19183</v>
      </c>
      <c r="B882">
        <v>19</v>
      </c>
      <c r="C882">
        <v>183</v>
      </c>
      <c r="D882" t="s">
        <v>1333</v>
      </c>
      <c r="E882" t="s">
        <v>151</v>
      </c>
      <c r="F882">
        <v>21965</v>
      </c>
      <c r="G882">
        <v>10820</v>
      </c>
      <c r="H882">
        <v>11145</v>
      </c>
      <c r="I882">
        <v>10430</v>
      </c>
      <c r="J882">
        <v>10728</v>
      </c>
      <c r="K882">
        <v>142</v>
      </c>
      <c r="L882">
        <v>125</v>
      </c>
      <c r="M882">
        <v>34</v>
      </c>
      <c r="N882">
        <v>34</v>
      </c>
      <c r="O882">
        <v>62</v>
      </c>
      <c r="P882">
        <v>86</v>
      </c>
      <c r="Q882">
        <v>13</v>
      </c>
      <c r="R882">
        <v>9</v>
      </c>
      <c r="S882">
        <v>139</v>
      </c>
      <c r="T882">
        <v>163</v>
      </c>
      <c r="U882">
        <v>10080</v>
      </c>
      <c r="V882">
        <v>10452</v>
      </c>
      <c r="W882">
        <v>740</v>
      </c>
      <c r="X882">
        <v>693</v>
      </c>
    </row>
    <row r="883" spans="1:24" x14ac:dyDescent="0.25">
      <c r="A883" s="6" t="str">
        <f t="shared" si="13"/>
        <v>19185</v>
      </c>
      <c r="B883">
        <v>19</v>
      </c>
      <c r="C883">
        <v>185</v>
      </c>
      <c r="D883" t="s">
        <v>1333</v>
      </c>
      <c r="E883" t="s">
        <v>950</v>
      </c>
      <c r="F883">
        <v>6441</v>
      </c>
      <c r="G883">
        <v>3201</v>
      </c>
      <c r="H883">
        <v>3240</v>
      </c>
      <c r="I883">
        <v>3110</v>
      </c>
      <c r="J883">
        <v>3155</v>
      </c>
      <c r="K883">
        <v>23</v>
      </c>
      <c r="L883">
        <v>9</v>
      </c>
      <c r="M883">
        <v>10</v>
      </c>
      <c r="N883">
        <v>5</v>
      </c>
      <c r="O883">
        <v>10</v>
      </c>
      <c r="P883">
        <v>27</v>
      </c>
      <c r="Q883">
        <v>0</v>
      </c>
      <c r="R883">
        <v>1</v>
      </c>
      <c r="S883">
        <v>48</v>
      </c>
      <c r="T883">
        <v>43</v>
      </c>
      <c r="U883">
        <v>3145</v>
      </c>
      <c r="V883">
        <v>3190</v>
      </c>
      <c r="W883">
        <v>56</v>
      </c>
      <c r="X883">
        <v>50</v>
      </c>
    </row>
    <row r="884" spans="1:24" x14ac:dyDescent="0.25">
      <c r="A884" s="6" t="str">
        <f t="shared" si="13"/>
        <v>19187</v>
      </c>
      <c r="B884">
        <v>19</v>
      </c>
      <c r="C884">
        <v>187</v>
      </c>
      <c r="D884" t="s">
        <v>1333</v>
      </c>
      <c r="E884" t="s">
        <v>952</v>
      </c>
      <c r="F884">
        <v>35904</v>
      </c>
      <c r="G884">
        <v>18566</v>
      </c>
      <c r="H884">
        <v>17338</v>
      </c>
      <c r="I884">
        <v>16709</v>
      </c>
      <c r="J884">
        <v>16086</v>
      </c>
      <c r="K884">
        <v>1138</v>
      </c>
      <c r="L884">
        <v>550</v>
      </c>
      <c r="M884">
        <v>114</v>
      </c>
      <c r="N884">
        <v>87</v>
      </c>
      <c r="O884">
        <v>208</v>
      </c>
      <c r="P884">
        <v>231</v>
      </c>
      <c r="Q884">
        <v>9</v>
      </c>
      <c r="R884">
        <v>13</v>
      </c>
      <c r="S884">
        <v>388</v>
      </c>
      <c r="T884">
        <v>371</v>
      </c>
      <c r="U884">
        <v>17498</v>
      </c>
      <c r="V884">
        <v>16438</v>
      </c>
      <c r="W884">
        <v>1068</v>
      </c>
      <c r="X884">
        <v>900</v>
      </c>
    </row>
    <row r="885" spans="1:24" x14ac:dyDescent="0.25">
      <c r="A885" s="6" t="str">
        <f t="shared" si="13"/>
        <v>19189</v>
      </c>
      <c r="B885">
        <v>19</v>
      </c>
      <c r="C885">
        <v>189</v>
      </c>
      <c r="D885" t="s">
        <v>1333</v>
      </c>
      <c r="E885" t="s">
        <v>1196</v>
      </c>
      <c r="F885">
        <v>10354</v>
      </c>
      <c r="G885">
        <v>5109</v>
      </c>
      <c r="H885">
        <v>5245</v>
      </c>
      <c r="I885">
        <v>4859</v>
      </c>
      <c r="J885">
        <v>5010</v>
      </c>
      <c r="K885">
        <v>98</v>
      </c>
      <c r="L885">
        <v>75</v>
      </c>
      <c r="M885">
        <v>21</v>
      </c>
      <c r="N885">
        <v>26</v>
      </c>
      <c r="O885">
        <v>44</v>
      </c>
      <c r="P885">
        <v>57</v>
      </c>
      <c r="Q885">
        <v>0</v>
      </c>
      <c r="R885">
        <v>2</v>
      </c>
      <c r="S885">
        <v>87</v>
      </c>
      <c r="T885">
        <v>75</v>
      </c>
      <c r="U885">
        <v>4826</v>
      </c>
      <c r="V885">
        <v>5000</v>
      </c>
      <c r="W885">
        <v>283</v>
      </c>
      <c r="X885">
        <v>245</v>
      </c>
    </row>
    <row r="886" spans="1:24" x14ac:dyDescent="0.25">
      <c r="A886" s="6" t="str">
        <f t="shared" si="13"/>
        <v>19191</v>
      </c>
      <c r="B886">
        <v>19</v>
      </c>
      <c r="C886">
        <v>191</v>
      </c>
      <c r="D886" t="s">
        <v>1333</v>
      </c>
      <c r="E886" t="s">
        <v>1470</v>
      </c>
      <c r="F886">
        <v>19991</v>
      </c>
      <c r="G886">
        <v>9956</v>
      </c>
      <c r="H886">
        <v>10035</v>
      </c>
      <c r="I886">
        <v>9633</v>
      </c>
      <c r="J886">
        <v>9740</v>
      </c>
      <c r="K886">
        <v>96</v>
      </c>
      <c r="L886">
        <v>74</v>
      </c>
      <c r="M886">
        <v>21</v>
      </c>
      <c r="N886">
        <v>9</v>
      </c>
      <c r="O886">
        <v>113</v>
      </c>
      <c r="P886">
        <v>127</v>
      </c>
      <c r="Q886">
        <v>4</v>
      </c>
      <c r="R886">
        <v>1</v>
      </c>
      <c r="S886">
        <v>89</v>
      </c>
      <c r="T886">
        <v>84</v>
      </c>
      <c r="U886">
        <v>9678</v>
      </c>
      <c r="V886">
        <v>9839</v>
      </c>
      <c r="W886">
        <v>278</v>
      </c>
      <c r="X886">
        <v>196</v>
      </c>
    </row>
    <row r="887" spans="1:24" x14ac:dyDescent="0.25">
      <c r="A887" s="6" t="str">
        <f t="shared" si="13"/>
        <v>19193</v>
      </c>
      <c r="B887">
        <v>19</v>
      </c>
      <c r="C887">
        <v>193</v>
      </c>
      <c r="D887" t="s">
        <v>1333</v>
      </c>
      <c r="E887" t="s">
        <v>1472</v>
      </c>
      <c r="F887">
        <v>103107</v>
      </c>
      <c r="G887">
        <v>51335</v>
      </c>
      <c r="H887">
        <v>51772</v>
      </c>
      <c r="I887">
        <v>43897</v>
      </c>
      <c r="J887">
        <v>44782</v>
      </c>
      <c r="K887">
        <v>2710</v>
      </c>
      <c r="L887">
        <v>2091</v>
      </c>
      <c r="M887">
        <v>1491</v>
      </c>
      <c r="N887">
        <v>1543</v>
      </c>
      <c r="O887">
        <v>1455</v>
      </c>
      <c r="P887">
        <v>1578</v>
      </c>
      <c r="Q887">
        <v>243</v>
      </c>
      <c r="R887">
        <v>248</v>
      </c>
      <c r="S887">
        <v>1539</v>
      </c>
      <c r="T887">
        <v>1530</v>
      </c>
      <c r="U887">
        <v>42094</v>
      </c>
      <c r="V887">
        <v>43095</v>
      </c>
      <c r="W887">
        <v>9241</v>
      </c>
      <c r="X887">
        <v>8677</v>
      </c>
    </row>
    <row r="888" spans="1:24" x14ac:dyDescent="0.25">
      <c r="A888" s="6" t="str">
        <f t="shared" si="13"/>
        <v>19195</v>
      </c>
      <c r="B888">
        <v>19</v>
      </c>
      <c r="C888">
        <v>195</v>
      </c>
      <c r="D888" t="s">
        <v>1333</v>
      </c>
      <c r="E888" t="s">
        <v>964</v>
      </c>
      <c r="F888">
        <v>7381</v>
      </c>
      <c r="G888">
        <v>3744</v>
      </c>
      <c r="H888">
        <v>3637</v>
      </c>
      <c r="I888">
        <v>3611</v>
      </c>
      <c r="J888">
        <v>3519</v>
      </c>
      <c r="K888">
        <v>45</v>
      </c>
      <c r="L888">
        <v>28</v>
      </c>
      <c r="M888">
        <v>16</v>
      </c>
      <c r="N888">
        <v>11</v>
      </c>
      <c r="O888">
        <v>15</v>
      </c>
      <c r="P888">
        <v>29</v>
      </c>
      <c r="Q888">
        <v>0</v>
      </c>
      <c r="R888">
        <v>2</v>
      </c>
      <c r="S888">
        <v>57</v>
      </c>
      <c r="T888">
        <v>48</v>
      </c>
      <c r="U888">
        <v>3615</v>
      </c>
      <c r="V888">
        <v>3517</v>
      </c>
      <c r="W888">
        <v>129</v>
      </c>
      <c r="X888">
        <v>120</v>
      </c>
    </row>
    <row r="889" spans="1:24" x14ac:dyDescent="0.25">
      <c r="A889" s="6" t="str">
        <f t="shared" si="13"/>
        <v>19197</v>
      </c>
      <c r="B889">
        <v>19</v>
      </c>
      <c r="C889">
        <v>197</v>
      </c>
      <c r="D889" t="s">
        <v>1333</v>
      </c>
      <c r="E889" t="s">
        <v>1475</v>
      </c>
      <c r="F889">
        <v>12562</v>
      </c>
      <c r="G889">
        <v>6314</v>
      </c>
      <c r="H889">
        <v>6248</v>
      </c>
      <c r="I889">
        <v>6040</v>
      </c>
      <c r="J889">
        <v>6020</v>
      </c>
      <c r="K889">
        <v>78</v>
      </c>
      <c r="L889">
        <v>69</v>
      </c>
      <c r="M889">
        <v>39</v>
      </c>
      <c r="N889">
        <v>28</v>
      </c>
      <c r="O889">
        <v>42</v>
      </c>
      <c r="P889">
        <v>39</v>
      </c>
      <c r="Q889">
        <v>13</v>
      </c>
      <c r="R889">
        <v>13</v>
      </c>
      <c r="S889">
        <v>102</v>
      </c>
      <c r="T889">
        <v>79</v>
      </c>
      <c r="U889">
        <v>5439</v>
      </c>
      <c r="V889">
        <v>5460</v>
      </c>
      <c r="W889">
        <v>875</v>
      </c>
      <c r="X889">
        <v>788</v>
      </c>
    </row>
    <row r="890" spans="1:24" x14ac:dyDescent="0.25">
      <c r="A890" s="6" t="str">
        <f t="shared" si="13"/>
        <v>20001</v>
      </c>
      <c r="B890">
        <v>20</v>
      </c>
      <c r="C890">
        <v>1</v>
      </c>
      <c r="D890" t="s">
        <v>1477</v>
      </c>
      <c r="E890" t="s">
        <v>1202</v>
      </c>
      <c r="F890">
        <v>12369</v>
      </c>
      <c r="G890">
        <v>6089</v>
      </c>
      <c r="H890">
        <v>6280</v>
      </c>
      <c r="I890">
        <v>5643</v>
      </c>
      <c r="J890">
        <v>5803</v>
      </c>
      <c r="K890">
        <v>144</v>
      </c>
      <c r="L890">
        <v>126</v>
      </c>
      <c r="M890">
        <v>59</v>
      </c>
      <c r="N890">
        <v>70</v>
      </c>
      <c r="O890">
        <v>59</v>
      </c>
      <c r="P890">
        <v>86</v>
      </c>
      <c r="Q890">
        <v>2</v>
      </c>
      <c r="R890">
        <v>2</v>
      </c>
      <c r="S890">
        <v>182</v>
      </c>
      <c r="T890">
        <v>193</v>
      </c>
      <c r="U890">
        <v>5841</v>
      </c>
      <c r="V890">
        <v>6059</v>
      </c>
      <c r="W890">
        <v>248</v>
      </c>
      <c r="X890">
        <v>221</v>
      </c>
    </row>
    <row r="891" spans="1:24" x14ac:dyDescent="0.25">
      <c r="A891" s="6" t="str">
        <f t="shared" si="13"/>
        <v>20003</v>
      </c>
      <c r="B891">
        <v>20</v>
      </c>
      <c r="C891">
        <v>3</v>
      </c>
      <c r="D891" t="s">
        <v>1477</v>
      </c>
      <c r="E891" t="s">
        <v>1479</v>
      </c>
      <c r="F891">
        <v>7858</v>
      </c>
      <c r="G891">
        <v>3905</v>
      </c>
      <c r="H891">
        <v>3953</v>
      </c>
      <c r="I891">
        <v>3762</v>
      </c>
      <c r="J891">
        <v>3785</v>
      </c>
      <c r="K891">
        <v>29</v>
      </c>
      <c r="L891">
        <v>20</v>
      </c>
      <c r="M891">
        <v>22</v>
      </c>
      <c r="N891">
        <v>33</v>
      </c>
      <c r="O891">
        <v>22</v>
      </c>
      <c r="P891">
        <v>33</v>
      </c>
      <c r="Q891">
        <v>1</v>
      </c>
      <c r="R891">
        <v>0</v>
      </c>
      <c r="S891">
        <v>69</v>
      </c>
      <c r="T891">
        <v>82</v>
      </c>
      <c r="U891">
        <v>3826</v>
      </c>
      <c r="V891">
        <v>3869</v>
      </c>
      <c r="W891">
        <v>79</v>
      </c>
      <c r="X891">
        <v>84</v>
      </c>
    </row>
    <row r="892" spans="1:24" x14ac:dyDescent="0.25">
      <c r="A892" s="6" t="str">
        <f t="shared" si="13"/>
        <v>20005</v>
      </c>
      <c r="B892">
        <v>20</v>
      </c>
      <c r="C892">
        <v>5</v>
      </c>
      <c r="D892" t="s">
        <v>1477</v>
      </c>
      <c r="E892" t="s">
        <v>1481</v>
      </c>
      <c r="F892">
        <v>16073</v>
      </c>
      <c r="G892">
        <v>7808</v>
      </c>
      <c r="H892">
        <v>8265</v>
      </c>
      <c r="I892">
        <v>7059</v>
      </c>
      <c r="J892">
        <v>7545</v>
      </c>
      <c r="K892">
        <v>402</v>
      </c>
      <c r="L892">
        <v>375</v>
      </c>
      <c r="M892">
        <v>66</v>
      </c>
      <c r="N892">
        <v>57</v>
      </c>
      <c r="O892">
        <v>51</v>
      </c>
      <c r="P892">
        <v>54</v>
      </c>
      <c r="Q892">
        <v>5</v>
      </c>
      <c r="R892">
        <v>4</v>
      </c>
      <c r="S892">
        <v>225</v>
      </c>
      <c r="T892">
        <v>230</v>
      </c>
      <c r="U892">
        <v>7531</v>
      </c>
      <c r="V892">
        <v>8030</v>
      </c>
      <c r="W892">
        <v>277</v>
      </c>
      <c r="X892">
        <v>235</v>
      </c>
    </row>
    <row r="893" spans="1:24" x14ac:dyDescent="0.25">
      <c r="A893" s="6" t="str">
        <f t="shared" si="13"/>
        <v>20007</v>
      </c>
      <c r="B893">
        <v>20</v>
      </c>
      <c r="C893">
        <v>7</v>
      </c>
      <c r="D893" t="s">
        <v>1477</v>
      </c>
      <c r="E893" t="s">
        <v>1483</v>
      </c>
      <c r="F893">
        <v>4427</v>
      </c>
      <c r="G893">
        <v>2271</v>
      </c>
      <c r="H893">
        <v>2156</v>
      </c>
      <c r="I893">
        <v>2156</v>
      </c>
      <c r="J893">
        <v>2059</v>
      </c>
      <c r="K893">
        <v>29</v>
      </c>
      <c r="L893">
        <v>15</v>
      </c>
      <c r="M893">
        <v>32</v>
      </c>
      <c r="N893">
        <v>28</v>
      </c>
      <c r="O893">
        <v>7</v>
      </c>
      <c r="P893">
        <v>15</v>
      </c>
      <c r="Q893">
        <v>0</v>
      </c>
      <c r="R893">
        <v>1</v>
      </c>
      <c r="S893">
        <v>47</v>
      </c>
      <c r="T893">
        <v>38</v>
      </c>
      <c r="U893">
        <v>2172</v>
      </c>
      <c r="V893">
        <v>2049</v>
      </c>
      <c r="W893">
        <v>99</v>
      </c>
      <c r="X893">
        <v>107</v>
      </c>
    </row>
    <row r="894" spans="1:24" x14ac:dyDescent="0.25">
      <c r="A894" s="6" t="str">
        <f t="shared" si="13"/>
        <v>20009</v>
      </c>
      <c r="B894">
        <v>20</v>
      </c>
      <c r="C894">
        <v>9</v>
      </c>
      <c r="D894" t="s">
        <v>1477</v>
      </c>
      <c r="E894" t="s">
        <v>1485</v>
      </c>
      <c r="F894">
        <v>25779</v>
      </c>
      <c r="G894">
        <v>12772</v>
      </c>
      <c r="H894">
        <v>13007</v>
      </c>
      <c r="I894">
        <v>12085</v>
      </c>
      <c r="J894">
        <v>12389</v>
      </c>
      <c r="K894">
        <v>251</v>
      </c>
      <c r="L894">
        <v>239</v>
      </c>
      <c r="M894">
        <v>143</v>
      </c>
      <c r="N894">
        <v>117</v>
      </c>
      <c r="O894">
        <v>29</v>
      </c>
      <c r="P894">
        <v>46</v>
      </c>
      <c r="Q894">
        <v>5</v>
      </c>
      <c r="R894">
        <v>12</v>
      </c>
      <c r="S894">
        <v>259</v>
      </c>
      <c r="T894">
        <v>204</v>
      </c>
      <c r="U894">
        <v>10700</v>
      </c>
      <c r="V894">
        <v>11139</v>
      </c>
      <c r="W894">
        <v>2072</v>
      </c>
      <c r="X894">
        <v>1868</v>
      </c>
    </row>
    <row r="895" spans="1:24" x14ac:dyDescent="0.25">
      <c r="A895" s="6" t="str">
        <f t="shared" si="13"/>
        <v>20011</v>
      </c>
      <c r="B895">
        <v>20</v>
      </c>
      <c r="C895">
        <v>11</v>
      </c>
      <c r="D895" t="s">
        <v>1477</v>
      </c>
      <c r="E895" t="s">
        <v>1487</v>
      </c>
      <c r="F895">
        <v>14534</v>
      </c>
      <c r="G895">
        <v>7162</v>
      </c>
      <c r="H895">
        <v>7372</v>
      </c>
      <c r="I895">
        <v>6513</v>
      </c>
      <c r="J895">
        <v>6837</v>
      </c>
      <c r="K895">
        <v>310</v>
      </c>
      <c r="L895">
        <v>161</v>
      </c>
      <c r="M895">
        <v>68</v>
      </c>
      <c r="N895">
        <v>68</v>
      </c>
      <c r="O895">
        <v>67</v>
      </c>
      <c r="P895">
        <v>96</v>
      </c>
      <c r="Q895">
        <v>4</v>
      </c>
      <c r="R895">
        <v>2</v>
      </c>
      <c r="S895">
        <v>200</v>
      </c>
      <c r="T895">
        <v>208</v>
      </c>
      <c r="U895">
        <v>6931</v>
      </c>
      <c r="V895">
        <v>7193</v>
      </c>
      <c r="W895">
        <v>231</v>
      </c>
      <c r="X895">
        <v>179</v>
      </c>
    </row>
    <row r="896" spans="1:24" x14ac:dyDescent="0.25">
      <c r="A896" s="6" t="str">
        <f t="shared" si="13"/>
        <v>20013</v>
      </c>
      <c r="B896">
        <v>20</v>
      </c>
      <c r="C896">
        <v>13</v>
      </c>
      <c r="D896" t="s">
        <v>1477</v>
      </c>
      <c r="E896" t="s">
        <v>1050</v>
      </c>
      <c r="F896">
        <v>9564</v>
      </c>
      <c r="G896">
        <v>4721</v>
      </c>
      <c r="H896">
        <v>4843</v>
      </c>
      <c r="I896">
        <v>3991</v>
      </c>
      <c r="J896">
        <v>4139</v>
      </c>
      <c r="K896">
        <v>86</v>
      </c>
      <c r="L896">
        <v>63</v>
      </c>
      <c r="M896">
        <v>457</v>
      </c>
      <c r="N896">
        <v>462</v>
      </c>
      <c r="O896">
        <v>28</v>
      </c>
      <c r="P896">
        <v>30</v>
      </c>
      <c r="Q896">
        <v>4</v>
      </c>
      <c r="R896">
        <v>2</v>
      </c>
      <c r="S896">
        <v>155</v>
      </c>
      <c r="T896">
        <v>147</v>
      </c>
      <c r="U896">
        <v>4457</v>
      </c>
      <c r="V896">
        <v>4602</v>
      </c>
      <c r="W896">
        <v>264</v>
      </c>
      <c r="X896">
        <v>241</v>
      </c>
    </row>
    <row r="897" spans="1:24" x14ac:dyDescent="0.25">
      <c r="A897" s="6" t="str">
        <f t="shared" si="13"/>
        <v>20015</v>
      </c>
      <c r="B897">
        <v>20</v>
      </c>
      <c r="C897">
        <v>15</v>
      </c>
      <c r="D897" t="s">
        <v>1477</v>
      </c>
      <c r="E897" t="s">
        <v>35</v>
      </c>
      <c r="F897">
        <v>66911</v>
      </c>
      <c r="G897">
        <v>33634</v>
      </c>
      <c r="H897">
        <v>33277</v>
      </c>
      <c r="I897">
        <v>30857</v>
      </c>
      <c r="J897">
        <v>31087</v>
      </c>
      <c r="K897">
        <v>1104</v>
      </c>
      <c r="L897">
        <v>382</v>
      </c>
      <c r="M897">
        <v>376</v>
      </c>
      <c r="N897">
        <v>344</v>
      </c>
      <c r="O897">
        <v>438</v>
      </c>
      <c r="P897">
        <v>508</v>
      </c>
      <c r="Q897">
        <v>37</v>
      </c>
      <c r="R897">
        <v>41</v>
      </c>
      <c r="S897">
        <v>822</v>
      </c>
      <c r="T897">
        <v>915</v>
      </c>
      <c r="U897">
        <v>31786</v>
      </c>
      <c r="V897">
        <v>31682</v>
      </c>
      <c r="W897">
        <v>1848</v>
      </c>
      <c r="X897">
        <v>1595</v>
      </c>
    </row>
    <row r="898" spans="1:24" x14ac:dyDescent="0.25">
      <c r="A898" s="6" t="str">
        <f t="shared" ref="A898:A961" si="14">TEXT(B898*1000+C898,"00000")</f>
        <v>20017</v>
      </c>
      <c r="B898">
        <v>20</v>
      </c>
      <c r="C898">
        <v>17</v>
      </c>
      <c r="D898" t="s">
        <v>1477</v>
      </c>
      <c r="E898" t="s">
        <v>1491</v>
      </c>
      <c r="F898">
        <v>2648</v>
      </c>
      <c r="G898">
        <v>1361</v>
      </c>
      <c r="H898">
        <v>1287</v>
      </c>
      <c r="I898">
        <v>1285</v>
      </c>
      <c r="J898">
        <v>1253</v>
      </c>
      <c r="K898">
        <v>32</v>
      </c>
      <c r="L898">
        <v>1</v>
      </c>
      <c r="M898">
        <v>10</v>
      </c>
      <c r="N898">
        <v>10</v>
      </c>
      <c r="O898">
        <v>2</v>
      </c>
      <c r="P898">
        <v>6</v>
      </c>
      <c r="Q898">
        <v>0</v>
      </c>
      <c r="R898">
        <v>0</v>
      </c>
      <c r="S898">
        <v>32</v>
      </c>
      <c r="T898">
        <v>17</v>
      </c>
      <c r="U898">
        <v>1285</v>
      </c>
      <c r="V898">
        <v>1236</v>
      </c>
      <c r="W898">
        <v>76</v>
      </c>
      <c r="X898">
        <v>51</v>
      </c>
    </row>
    <row r="899" spans="1:24" x14ac:dyDescent="0.25">
      <c r="A899" s="6" t="str">
        <f t="shared" si="14"/>
        <v>20019</v>
      </c>
      <c r="B899">
        <v>20</v>
      </c>
      <c r="C899">
        <v>19</v>
      </c>
      <c r="D899" t="s">
        <v>1477</v>
      </c>
      <c r="E899" t="s">
        <v>1493</v>
      </c>
      <c r="F899">
        <v>3250</v>
      </c>
      <c r="G899">
        <v>1655</v>
      </c>
      <c r="H899">
        <v>1595</v>
      </c>
      <c r="I899">
        <v>1465</v>
      </c>
      <c r="J899">
        <v>1408</v>
      </c>
      <c r="K899">
        <v>29</v>
      </c>
      <c r="L899">
        <v>17</v>
      </c>
      <c r="M899">
        <v>77</v>
      </c>
      <c r="N899">
        <v>90</v>
      </c>
      <c r="O899">
        <v>2</v>
      </c>
      <c r="P899">
        <v>4</v>
      </c>
      <c r="Q899">
        <v>1</v>
      </c>
      <c r="R899">
        <v>1</v>
      </c>
      <c r="S899">
        <v>81</v>
      </c>
      <c r="T899">
        <v>75</v>
      </c>
      <c r="U899">
        <v>1592</v>
      </c>
      <c r="V899">
        <v>1527</v>
      </c>
      <c r="W899">
        <v>63</v>
      </c>
      <c r="X899">
        <v>68</v>
      </c>
    </row>
    <row r="900" spans="1:24" x14ac:dyDescent="0.25">
      <c r="A900" s="6" t="str">
        <f t="shared" si="14"/>
        <v>20021</v>
      </c>
      <c r="B900">
        <v>20</v>
      </c>
      <c r="C900">
        <v>21</v>
      </c>
      <c r="D900" t="s">
        <v>1477</v>
      </c>
      <c r="E900" t="s">
        <v>41</v>
      </c>
      <c r="F900">
        <v>19939</v>
      </c>
      <c r="G900">
        <v>9840</v>
      </c>
      <c r="H900">
        <v>10099</v>
      </c>
      <c r="I900">
        <v>8780</v>
      </c>
      <c r="J900">
        <v>9072</v>
      </c>
      <c r="K900">
        <v>104</v>
      </c>
      <c r="L900">
        <v>70</v>
      </c>
      <c r="M900">
        <v>437</v>
      </c>
      <c r="N900">
        <v>446</v>
      </c>
      <c r="O900">
        <v>42</v>
      </c>
      <c r="P900">
        <v>49</v>
      </c>
      <c r="Q900">
        <v>67</v>
      </c>
      <c r="R900">
        <v>28</v>
      </c>
      <c r="S900">
        <v>410</v>
      </c>
      <c r="T900">
        <v>434</v>
      </c>
      <c r="U900">
        <v>9575</v>
      </c>
      <c r="V900">
        <v>9830</v>
      </c>
      <c r="W900">
        <v>265</v>
      </c>
      <c r="X900">
        <v>269</v>
      </c>
    </row>
    <row r="901" spans="1:24" x14ac:dyDescent="0.25">
      <c r="A901" s="6" t="str">
        <f t="shared" si="14"/>
        <v>20023</v>
      </c>
      <c r="B901">
        <v>20</v>
      </c>
      <c r="C901">
        <v>23</v>
      </c>
      <c r="D901" t="s">
        <v>1477</v>
      </c>
      <c r="E901" t="s">
        <v>454</v>
      </c>
      <c r="F901">
        <v>2657</v>
      </c>
      <c r="G901">
        <v>1338</v>
      </c>
      <c r="H901">
        <v>1319</v>
      </c>
      <c r="I901">
        <v>1303</v>
      </c>
      <c r="J901">
        <v>1274</v>
      </c>
      <c r="K901">
        <v>10</v>
      </c>
      <c r="L901">
        <v>1</v>
      </c>
      <c r="M901">
        <v>5</v>
      </c>
      <c r="N901">
        <v>6</v>
      </c>
      <c r="O901">
        <v>11</v>
      </c>
      <c r="P901">
        <v>25</v>
      </c>
      <c r="Q901">
        <v>0</v>
      </c>
      <c r="R901">
        <v>0</v>
      </c>
      <c r="S901">
        <v>9</v>
      </c>
      <c r="T901">
        <v>13</v>
      </c>
      <c r="U901">
        <v>1245</v>
      </c>
      <c r="V901">
        <v>1223</v>
      </c>
      <c r="W901">
        <v>93</v>
      </c>
      <c r="X901">
        <v>96</v>
      </c>
    </row>
    <row r="902" spans="1:24" x14ac:dyDescent="0.25">
      <c r="A902" s="6" t="str">
        <f t="shared" si="14"/>
        <v>20025</v>
      </c>
      <c r="B902">
        <v>20</v>
      </c>
      <c r="C902">
        <v>25</v>
      </c>
      <c r="D902" t="s">
        <v>1477</v>
      </c>
      <c r="E902" t="s">
        <v>205</v>
      </c>
      <c r="F902">
        <v>1994</v>
      </c>
      <c r="G902">
        <v>984</v>
      </c>
      <c r="H902">
        <v>1010</v>
      </c>
      <c r="I902">
        <v>923</v>
      </c>
      <c r="J902">
        <v>952</v>
      </c>
      <c r="K902">
        <v>7</v>
      </c>
      <c r="L902">
        <v>2</v>
      </c>
      <c r="M902">
        <v>17</v>
      </c>
      <c r="N902">
        <v>12</v>
      </c>
      <c r="O902">
        <v>18</v>
      </c>
      <c r="P902">
        <v>12</v>
      </c>
      <c r="Q902">
        <v>2</v>
      </c>
      <c r="R902">
        <v>0</v>
      </c>
      <c r="S902">
        <v>17</v>
      </c>
      <c r="T902">
        <v>32</v>
      </c>
      <c r="U902">
        <v>868</v>
      </c>
      <c r="V902">
        <v>906</v>
      </c>
      <c r="W902">
        <v>116</v>
      </c>
      <c r="X902">
        <v>104</v>
      </c>
    </row>
    <row r="903" spans="1:24" x14ac:dyDescent="0.25">
      <c r="A903" s="6" t="str">
        <f t="shared" si="14"/>
        <v>20027</v>
      </c>
      <c r="B903">
        <v>20</v>
      </c>
      <c r="C903">
        <v>27</v>
      </c>
      <c r="D903" t="s">
        <v>1477</v>
      </c>
      <c r="E903" t="s">
        <v>49</v>
      </c>
      <c r="F903">
        <v>8002</v>
      </c>
      <c r="G903">
        <v>3970</v>
      </c>
      <c r="H903">
        <v>4032</v>
      </c>
      <c r="I903">
        <v>3795</v>
      </c>
      <c r="J903">
        <v>3860</v>
      </c>
      <c r="K903">
        <v>54</v>
      </c>
      <c r="L903">
        <v>29</v>
      </c>
      <c r="M903">
        <v>21</v>
      </c>
      <c r="N903">
        <v>29</v>
      </c>
      <c r="O903">
        <v>17</v>
      </c>
      <c r="P903">
        <v>26</v>
      </c>
      <c r="Q903">
        <v>5</v>
      </c>
      <c r="R903">
        <v>3</v>
      </c>
      <c r="S903">
        <v>78</v>
      </c>
      <c r="T903">
        <v>85</v>
      </c>
      <c r="U903">
        <v>3860</v>
      </c>
      <c r="V903">
        <v>3922</v>
      </c>
      <c r="W903">
        <v>110</v>
      </c>
      <c r="X903">
        <v>110</v>
      </c>
    </row>
    <row r="904" spans="1:24" x14ac:dyDescent="0.25">
      <c r="A904" s="6" t="str">
        <f t="shared" si="14"/>
        <v>20029</v>
      </c>
      <c r="B904">
        <v>20</v>
      </c>
      <c r="C904">
        <v>29</v>
      </c>
      <c r="D904" t="s">
        <v>1477</v>
      </c>
      <c r="E904" t="s">
        <v>1499</v>
      </c>
      <c r="F904">
        <v>8786</v>
      </c>
      <c r="G904">
        <v>4359</v>
      </c>
      <c r="H904">
        <v>4427</v>
      </c>
      <c r="I904">
        <v>4121</v>
      </c>
      <c r="J904">
        <v>4230</v>
      </c>
      <c r="K904">
        <v>54</v>
      </c>
      <c r="L904">
        <v>40</v>
      </c>
      <c r="M904">
        <v>27</v>
      </c>
      <c r="N904">
        <v>33</v>
      </c>
      <c r="O904">
        <v>77</v>
      </c>
      <c r="P904">
        <v>25</v>
      </c>
      <c r="Q904">
        <v>3</v>
      </c>
      <c r="R904">
        <v>1</v>
      </c>
      <c r="S904">
        <v>77</v>
      </c>
      <c r="T904">
        <v>98</v>
      </c>
      <c r="U904">
        <v>4210</v>
      </c>
      <c r="V904">
        <v>4279</v>
      </c>
      <c r="W904">
        <v>149</v>
      </c>
      <c r="X904">
        <v>148</v>
      </c>
    </row>
    <row r="905" spans="1:24" x14ac:dyDescent="0.25">
      <c r="A905" s="6" t="str">
        <f t="shared" si="14"/>
        <v>20031</v>
      </c>
      <c r="B905">
        <v>20</v>
      </c>
      <c r="C905">
        <v>31</v>
      </c>
      <c r="D905" t="s">
        <v>1477</v>
      </c>
      <c r="E905" t="s">
        <v>1501</v>
      </c>
      <c r="F905">
        <v>8179</v>
      </c>
      <c r="G905">
        <v>4042</v>
      </c>
      <c r="H905">
        <v>4137</v>
      </c>
      <c r="I905">
        <v>3856</v>
      </c>
      <c r="J905">
        <v>3938</v>
      </c>
      <c r="K905">
        <v>39</v>
      </c>
      <c r="L905">
        <v>37</v>
      </c>
      <c r="M905">
        <v>36</v>
      </c>
      <c r="N905">
        <v>49</v>
      </c>
      <c r="O905">
        <v>36</v>
      </c>
      <c r="P905">
        <v>46</v>
      </c>
      <c r="Q905">
        <v>1</v>
      </c>
      <c r="R905">
        <v>0</v>
      </c>
      <c r="S905">
        <v>74</v>
      </c>
      <c r="T905">
        <v>67</v>
      </c>
      <c r="U905">
        <v>3933</v>
      </c>
      <c r="V905">
        <v>4018</v>
      </c>
      <c r="W905">
        <v>109</v>
      </c>
      <c r="X905">
        <v>119</v>
      </c>
    </row>
    <row r="906" spans="1:24" x14ac:dyDescent="0.25">
      <c r="A906" s="6" t="str">
        <f t="shared" si="14"/>
        <v>20033</v>
      </c>
      <c r="B906">
        <v>20</v>
      </c>
      <c r="C906">
        <v>33</v>
      </c>
      <c r="D906" t="s">
        <v>1477</v>
      </c>
      <c r="E906" t="s">
        <v>1503</v>
      </c>
      <c r="F906">
        <v>1700</v>
      </c>
      <c r="G906">
        <v>828</v>
      </c>
      <c r="H906">
        <v>872</v>
      </c>
      <c r="I906">
        <v>799</v>
      </c>
      <c r="J906">
        <v>830</v>
      </c>
      <c r="K906">
        <v>5</v>
      </c>
      <c r="L906">
        <v>3</v>
      </c>
      <c r="M906">
        <v>5</v>
      </c>
      <c r="N906">
        <v>14</v>
      </c>
      <c r="O906">
        <v>3</v>
      </c>
      <c r="P906">
        <v>5</v>
      </c>
      <c r="Q906">
        <v>0</v>
      </c>
      <c r="R906">
        <v>3</v>
      </c>
      <c r="S906">
        <v>16</v>
      </c>
      <c r="T906">
        <v>17</v>
      </c>
      <c r="U906">
        <v>758</v>
      </c>
      <c r="V906">
        <v>807</v>
      </c>
      <c r="W906">
        <v>70</v>
      </c>
      <c r="X906">
        <v>65</v>
      </c>
    </row>
    <row r="907" spans="1:24" x14ac:dyDescent="0.25">
      <c r="A907" s="6" t="str">
        <f t="shared" si="14"/>
        <v>20035</v>
      </c>
      <c r="B907">
        <v>20</v>
      </c>
      <c r="C907">
        <v>35</v>
      </c>
      <c r="D907" t="s">
        <v>1477</v>
      </c>
      <c r="E907" t="s">
        <v>1505</v>
      </c>
      <c r="F907">
        <v>34908</v>
      </c>
      <c r="G907">
        <v>17553</v>
      </c>
      <c r="H907">
        <v>17355</v>
      </c>
      <c r="I907">
        <v>15482</v>
      </c>
      <c r="J907">
        <v>15548</v>
      </c>
      <c r="K907">
        <v>590</v>
      </c>
      <c r="L907">
        <v>402</v>
      </c>
      <c r="M907">
        <v>420</v>
      </c>
      <c r="N907">
        <v>382</v>
      </c>
      <c r="O907">
        <v>321</v>
      </c>
      <c r="P907">
        <v>356</v>
      </c>
      <c r="Q907">
        <v>82</v>
      </c>
      <c r="R907">
        <v>82</v>
      </c>
      <c r="S907">
        <v>658</v>
      </c>
      <c r="T907">
        <v>585</v>
      </c>
      <c r="U907">
        <v>15468</v>
      </c>
      <c r="V907">
        <v>15520</v>
      </c>
      <c r="W907">
        <v>2085</v>
      </c>
      <c r="X907">
        <v>1835</v>
      </c>
    </row>
    <row r="908" spans="1:24" x14ac:dyDescent="0.25">
      <c r="A908" s="6" t="str">
        <f t="shared" si="14"/>
        <v>20037</v>
      </c>
      <c r="B908">
        <v>20</v>
      </c>
      <c r="C908">
        <v>37</v>
      </c>
      <c r="D908" t="s">
        <v>1477</v>
      </c>
      <c r="E908" t="s">
        <v>217</v>
      </c>
      <c r="F908">
        <v>38818</v>
      </c>
      <c r="G908">
        <v>19373</v>
      </c>
      <c r="H908">
        <v>19445</v>
      </c>
      <c r="I908">
        <v>17654</v>
      </c>
      <c r="J908">
        <v>17810</v>
      </c>
      <c r="K908">
        <v>526</v>
      </c>
      <c r="L908">
        <v>414</v>
      </c>
      <c r="M908">
        <v>220</v>
      </c>
      <c r="N908">
        <v>248</v>
      </c>
      <c r="O908">
        <v>342</v>
      </c>
      <c r="P908">
        <v>399</v>
      </c>
      <c r="Q908">
        <v>82</v>
      </c>
      <c r="R908">
        <v>67</v>
      </c>
      <c r="S908">
        <v>549</v>
      </c>
      <c r="T908">
        <v>507</v>
      </c>
      <c r="U908">
        <v>18164</v>
      </c>
      <c r="V908">
        <v>18280</v>
      </c>
      <c r="W908">
        <v>1209</v>
      </c>
      <c r="X908">
        <v>1165</v>
      </c>
    </row>
    <row r="909" spans="1:24" x14ac:dyDescent="0.25">
      <c r="A909" s="6" t="str">
        <f t="shared" si="14"/>
        <v>20039</v>
      </c>
      <c r="B909">
        <v>20</v>
      </c>
      <c r="C909">
        <v>39</v>
      </c>
      <c r="D909" t="s">
        <v>1477</v>
      </c>
      <c r="E909" t="s">
        <v>772</v>
      </c>
      <c r="F909">
        <v>2827</v>
      </c>
      <c r="G909">
        <v>1418</v>
      </c>
      <c r="H909">
        <v>1409</v>
      </c>
      <c r="I909">
        <v>1373</v>
      </c>
      <c r="J909">
        <v>1355</v>
      </c>
      <c r="K909">
        <v>17</v>
      </c>
      <c r="L909">
        <v>16</v>
      </c>
      <c r="M909">
        <v>5</v>
      </c>
      <c r="N909">
        <v>9</v>
      </c>
      <c r="O909">
        <v>1</v>
      </c>
      <c r="P909">
        <v>6</v>
      </c>
      <c r="Q909">
        <v>0</v>
      </c>
      <c r="R909">
        <v>0</v>
      </c>
      <c r="S909">
        <v>22</v>
      </c>
      <c r="T909">
        <v>23</v>
      </c>
      <c r="U909">
        <v>1374</v>
      </c>
      <c r="V909">
        <v>1361</v>
      </c>
      <c r="W909">
        <v>44</v>
      </c>
      <c r="X909">
        <v>48</v>
      </c>
    </row>
    <row r="910" spans="1:24" x14ac:dyDescent="0.25">
      <c r="A910" s="6" t="str">
        <f t="shared" si="14"/>
        <v>20041</v>
      </c>
      <c r="B910">
        <v>20</v>
      </c>
      <c r="C910">
        <v>41</v>
      </c>
      <c r="D910" t="s">
        <v>1477</v>
      </c>
      <c r="E910" t="s">
        <v>1376</v>
      </c>
      <c r="F910">
        <v>18466</v>
      </c>
      <c r="G910">
        <v>9252</v>
      </c>
      <c r="H910">
        <v>9214</v>
      </c>
      <c r="I910">
        <v>8703</v>
      </c>
      <c r="J910">
        <v>8747</v>
      </c>
      <c r="K910">
        <v>133</v>
      </c>
      <c r="L910">
        <v>73</v>
      </c>
      <c r="M910">
        <v>103</v>
      </c>
      <c r="N910">
        <v>76</v>
      </c>
      <c r="O910">
        <v>53</v>
      </c>
      <c r="P910">
        <v>85</v>
      </c>
      <c r="Q910">
        <v>14</v>
      </c>
      <c r="R910">
        <v>4</v>
      </c>
      <c r="S910">
        <v>246</v>
      </c>
      <c r="T910">
        <v>229</v>
      </c>
      <c r="U910">
        <v>8780</v>
      </c>
      <c r="V910">
        <v>8791</v>
      </c>
      <c r="W910">
        <v>472</v>
      </c>
      <c r="X910">
        <v>423</v>
      </c>
    </row>
    <row r="911" spans="1:24" x14ac:dyDescent="0.25">
      <c r="A911" s="6" t="str">
        <f t="shared" si="14"/>
        <v>20043</v>
      </c>
      <c r="B911">
        <v>20</v>
      </c>
      <c r="C911">
        <v>43</v>
      </c>
      <c r="D911" t="s">
        <v>1477</v>
      </c>
      <c r="E911" t="s">
        <v>1510</v>
      </c>
      <c r="F911">
        <v>7600</v>
      </c>
      <c r="G911">
        <v>3835</v>
      </c>
      <c r="H911">
        <v>3765</v>
      </c>
      <c r="I911">
        <v>3507</v>
      </c>
      <c r="J911">
        <v>3527</v>
      </c>
      <c r="K911">
        <v>175</v>
      </c>
      <c r="L911">
        <v>75</v>
      </c>
      <c r="M911">
        <v>54</v>
      </c>
      <c r="N911">
        <v>49</v>
      </c>
      <c r="O911">
        <v>11</v>
      </c>
      <c r="P911">
        <v>27</v>
      </c>
      <c r="Q911">
        <v>0</v>
      </c>
      <c r="R911">
        <v>0</v>
      </c>
      <c r="S911">
        <v>88</v>
      </c>
      <c r="T911">
        <v>87</v>
      </c>
      <c r="U911">
        <v>3736</v>
      </c>
      <c r="V911">
        <v>3655</v>
      </c>
      <c r="W911">
        <v>99</v>
      </c>
      <c r="X911">
        <v>110</v>
      </c>
    </row>
    <row r="912" spans="1:24" x14ac:dyDescent="0.25">
      <c r="A912" s="6" t="str">
        <f t="shared" si="14"/>
        <v>20045</v>
      </c>
      <c r="B912">
        <v>20</v>
      </c>
      <c r="C912">
        <v>45</v>
      </c>
      <c r="D912" t="s">
        <v>1477</v>
      </c>
      <c r="E912" t="s">
        <v>472</v>
      </c>
      <c r="F912">
        <v>122259</v>
      </c>
      <c r="G912">
        <v>60854</v>
      </c>
      <c r="H912">
        <v>61405</v>
      </c>
      <c r="I912">
        <v>50328</v>
      </c>
      <c r="J912">
        <v>51576</v>
      </c>
      <c r="K912">
        <v>3129</v>
      </c>
      <c r="L912">
        <v>2572</v>
      </c>
      <c r="M912">
        <v>1626</v>
      </c>
      <c r="N912">
        <v>1633</v>
      </c>
      <c r="O912">
        <v>3141</v>
      </c>
      <c r="P912">
        <v>2987</v>
      </c>
      <c r="Q912">
        <v>73</v>
      </c>
      <c r="R912">
        <v>44</v>
      </c>
      <c r="S912">
        <v>2557</v>
      </c>
      <c r="T912">
        <v>2593</v>
      </c>
      <c r="U912">
        <v>56864</v>
      </c>
      <c r="V912">
        <v>57448</v>
      </c>
      <c r="W912">
        <v>3990</v>
      </c>
      <c r="X912">
        <v>3957</v>
      </c>
    </row>
    <row r="913" spans="1:24" x14ac:dyDescent="0.25">
      <c r="A913" s="6" t="str">
        <f t="shared" si="14"/>
        <v>20047</v>
      </c>
      <c r="B913">
        <v>20</v>
      </c>
      <c r="C913">
        <v>47</v>
      </c>
      <c r="D913" t="s">
        <v>1477</v>
      </c>
      <c r="E913" t="s">
        <v>1080</v>
      </c>
      <c r="F913">
        <v>2798</v>
      </c>
      <c r="G913">
        <v>1436</v>
      </c>
      <c r="H913">
        <v>1362</v>
      </c>
      <c r="I913">
        <v>1337</v>
      </c>
      <c r="J913">
        <v>1267</v>
      </c>
      <c r="K913">
        <v>28</v>
      </c>
      <c r="L913">
        <v>22</v>
      </c>
      <c r="M913">
        <v>33</v>
      </c>
      <c r="N913">
        <v>39</v>
      </c>
      <c r="O913">
        <v>2</v>
      </c>
      <c r="P913">
        <v>4</v>
      </c>
      <c r="Q913">
        <v>0</v>
      </c>
      <c r="R913">
        <v>0</v>
      </c>
      <c r="S913">
        <v>36</v>
      </c>
      <c r="T913">
        <v>30</v>
      </c>
      <c r="U913">
        <v>1122</v>
      </c>
      <c r="V913">
        <v>1085</v>
      </c>
      <c r="W913">
        <v>314</v>
      </c>
      <c r="X913">
        <v>277</v>
      </c>
    </row>
    <row r="914" spans="1:24" x14ac:dyDescent="0.25">
      <c r="A914" s="6" t="str">
        <f t="shared" si="14"/>
        <v>20049</v>
      </c>
      <c r="B914">
        <v>20</v>
      </c>
      <c r="C914">
        <v>49</v>
      </c>
      <c r="D914" t="s">
        <v>1477</v>
      </c>
      <c r="E914" t="s">
        <v>1514</v>
      </c>
      <c r="F914">
        <v>2530</v>
      </c>
      <c r="G914">
        <v>1271</v>
      </c>
      <c r="H914">
        <v>1259</v>
      </c>
      <c r="I914">
        <v>1184</v>
      </c>
      <c r="J914">
        <v>1184</v>
      </c>
      <c r="K914">
        <v>2</v>
      </c>
      <c r="L914">
        <v>2</v>
      </c>
      <c r="M914">
        <v>26</v>
      </c>
      <c r="N914">
        <v>24</v>
      </c>
      <c r="O914">
        <v>5</v>
      </c>
      <c r="P914">
        <v>8</v>
      </c>
      <c r="Q914">
        <v>1</v>
      </c>
      <c r="R914">
        <v>0</v>
      </c>
      <c r="S914">
        <v>53</v>
      </c>
      <c r="T914">
        <v>41</v>
      </c>
      <c r="U914">
        <v>1203</v>
      </c>
      <c r="V914">
        <v>1208</v>
      </c>
      <c r="W914">
        <v>68</v>
      </c>
      <c r="X914">
        <v>51</v>
      </c>
    </row>
    <row r="915" spans="1:24" x14ac:dyDescent="0.25">
      <c r="A915" s="6" t="str">
        <f t="shared" si="14"/>
        <v>20051</v>
      </c>
      <c r="B915">
        <v>20</v>
      </c>
      <c r="C915">
        <v>51</v>
      </c>
      <c r="D915" t="s">
        <v>1477</v>
      </c>
      <c r="E915" t="s">
        <v>1516</v>
      </c>
      <c r="F915">
        <v>28553</v>
      </c>
      <c r="G915">
        <v>14378</v>
      </c>
      <c r="H915">
        <v>14175</v>
      </c>
      <c r="I915">
        <v>13559</v>
      </c>
      <c r="J915">
        <v>13415</v>
      </c>
      <c r="K915">
        <v>232</v>
      </c>
      <c r="L915">
        <v>164</v>
      </c>
      <c r="M915">
        <v>69</v>
      </c>
      <c r="N915">
        <v>64</v>
      </c>
      <c r="O915">
        <v>242</v>
      </c>
      <c r="P915">
        <v>275</v>
      </c>
      <c r="Q915">
        <v>13</v>
      </c>
      <c r="R915">
        <v>4</v>
      </c>
      <c r="S915">
        <v>263</v>
      </c>
      <c r="T915">
        <v>253</v>
      </c>
      <c r="U915">
        <v>13457</v>
      </c>
      <c r="V915">
        <v>13401</v>
      </c>
      <c r="W915">
        <v>921</v>
      </c>
      <c r="X915">
        <v>774</v>
      </c>
    </row>
    <row r="916" spans="1:24" x14ac:dyDescent="0.25">
      <c r="A916" s="6" t="str">
        <f t="shared" si="14"/>
        <v>20053</v>
      </c>
      <c r="B916">
        <v>20</v>
      </c>
      <c r="C916">
        <v>53</v>
      </c>
      <c r="D916" t="s">
        <v>1477</v>
      </c>
      <c r="E916" t="s">
        <v>1518</v>
      </c>
      <c r="F916">
        <v>6102</v>
      </c>
      <c r="G916">
        <v>3460</v>
      </c>
      <c r="H916">
        <v>2642</v>
      </c>
      <c r="I916">
        <v>3029</v>
      </c>
      <c r="J916">
        <v>2548</v>
      </c>
      <c r="K916">
        <v>318</v>
      </c>
      <c r="L916">
        <v>11</v>
      </c>
      <c r="M916">
        <v>38</v>
      </c>
      <c r="N916">
        <v>14</v>
      </c>
      <c r="O916">
        <v>21</v>
      </c>
      <c r="P916">
        <v>16</v>
      </c>
      <c r="Q916">
        <v>0</v>
      </c>
      <c r="R916">
        <v>0</v>
      </c>
      <c r="S916">
        <v>54</v>
      </c>
      <c r="T916">
        <v>53</v>
      </c>
      <c r="U916">
        <v>3215</v>
      </c>
      <c r="V916">
        <v>2502</v>
      </c>
      <c r="W916">
        <v>245</v>
      </c>
      <c r="X916">
        <v>140</v>
      </c>
    </row>
    <row r="917" spans="1:24" x14ac:dyDescent="0.25">
      <c r="A917" s="6" t="str">
        <f t="shared" si="14"/>
        <v>20055</v>
      </c>
      <c r="B917">
        <v>20</v>
      </c>
      <c r="C917">
        <v>55</v>
      </c>
      <c r="D917" t="s">
        <v>1477</v>
      </c>
      <c r="E917" t="s">
        <v>1520</v>
      </c>
      <c r="F917">
        <v>36467</v>
      </c>
      <c r="G917">
        <v>18810</v>
      </c>
      <c r="H917">
        <v>17657</v>
      </c>
      <c r="I917">
        <v>16292</v>
      </c>
      <c r="J917">
        <v>15937</v>
      </c>
      <c r="K917">
        <v>1107</v>
      </c>
      <c r="L917">
        <v>503</v>
      </c>
      <c r="M917">
        <v>263</v>
      </c>
      <c r="N917">
        <v>215</v>
      </c>
      <c r="O917">
        <v>808</v>
      </c>
      <c r="P917">
        <v>719</v>
      </c>
      <c r="Q917">
        <v>26</v>
      </c>
      <c r="R917">
        <v>22</v>
      </c>
      <c r="S917">
        <v>314</v>
      </c>
      <c r="T917">
        <v>261</v>
      </c>
      <c r="U917">
        <v>9157</v>
      </c>
      <c r="V917">
        <v>8797</v>
      </c>
      <c r="W917">
        <v>9653</v>
      </c>
      <c r="X917">
        <v>8860</v>
      </c>
    </row>
    <row r="918" spans="1:24" x14ac:dyDescent="0.25">
      <c r="A918" s="6" t="str">
        <f t="shared" si="14"/>
        <v>20057</v>
      </c>
      <c r="B918">
        <v>20</v>
      </c>
      <c r="C918">
        <v>57</v>
      </c>
      <c r="D918" t="s">
        <v>1477</v>
      </c>
      <c r="E918" t="s">
        <v>1084</v>
      </c>
      <c r="F918">
        <v>33619</v>
      </c>
      <c r="G918">
        <v>17458</v>
      </c>
      <c r="H918">
        <v>16161</v>
      </c>
      <c r="I918">
        <v>16000</v>
      </c>
      <c r="J918">
        <v>15004</v>
      </c>
      <c r="K918">
        <v>617</v>
      </c>
      <c r="L918">
        <v>337</v>
      </c>
      <c r="M918">
        <v>302</v>
      </c>
      <c r="N918">
        <v>266</v>
      </c>
      <c r="O918">
        <v>229</v>
      </c>
      <c r="P918">
        <v>261</v>
      </c>
      <c r="Q918">
        <v>41</v>
      </c>
      <c r="R918">
        <v>34</v>
      </c>
      <c r="S918">
        <v>269</v>
      </c>
      <c r="T918">
        <v>259</v>
      </c>
      <c r="U918">
        <v>7510</v>
      </c>
      <c r="V918">
        <v>7271</v>
      </c>
      <c r="W918">
        <v>9948</v>
      </c>
      <c r="X918">
        <v>8890</v>
      </c>
    </row>
    <row r="919" spans="1:24" x14ac:dyDescent="0.25">
      <c r="A919" s="6" t="str">
        <f t="shared" si="14"/>
        <v>20059</v>
      </c>
      <c r="B919">
        <v>20</v>
      </c>
      <c r="C919">
        <v>59</v>
      </c>
      <c r="D919" t="s">
        <v>1477</v>
      </c>
      <c r="E919" t="s">
        <v>81</v>
      </c>
      <c r="F919">
        <v>25544</v>
      </c>
      <c r="G919">
        <v>12742</v>
      </c>
      <c r="H919">
        <v>12802</v>
      </c>
      <c r="I919">
        <v>11980</v>
      </c>
      <c r="J919">
        <v>12137</v>
      </c>
      <c r="K919">
        <v>223</v>
      </c>
      <c r="L919">
        <v>162</v>
      </c>
      <c r="M919">
        <v>113</v>
      </c>
      <c r="N919">
        <v>122</v>
      </c>
      <c r="O919">
        <v>66</v>
      </c>
      <c r="P919">
        <v>75</v>
      </c>
      <c r="Q919">
        <v>2</v>
      </c>
      <c r="R919">
        <v>0</v>
      </c>
      <c r="S919">
        <v>358</v>
      </c>
      <c r="T919">
        <v>306</v>
      </c>
      <c r="U919">
        <v>12176</v>
      </c>
      <c r="V919">
        <v>12285</v>
      </c>
      <c r="W919">
        <v>566</v>
      </c>
      <c r="X919">
        <v>517</v>
      </c>
    </row>
    <row r="920" spans="1:24" x14ac:dyDescent="0.25">
      <c r="A920" s="6" t="str">
        <f t="shared" si="14"/>
        <v>20061</v>
      </c>
      <c r="B920">
        <v>20</v>
      </c>
      <c r="C920">
        <v>61</v>
      </c>
      <c r="D920" t="s">
        <v>1477</v>
      </c>
      <c r="E920" t="s">
        <v>1524</v>
      </c>
      <c r="F920">
        <v>31670</v>
      </c>
      <c r="G920">
        <v>16580</v>
      </c>
      <c r="H920">
        <v>15090</v>
      </c>
      <c r="I920">
        <v>11573</v>
      </c>
      <c r="J920">
        <v>10434</v>
      </c>
      <c r="K920">
        <v>3105</v>
      </c>
      <c r="L920">
        <v>2631</v>
      </c>
      <c r="M920">
        <v>238</v>
      </c>
      <c r="N920">
        <v>222</v>
      </c>
      <c r="O920">
        <v>441</v>
      </c>
      <c r="P920">
        <v>617</v>
      </c>
      <c r="Q920">
        <v>202</v>
      </c>
      <c r="R920">
        <v>239</v>
      </c>
      <c r="S920">
        <v>1021</v>
      </c>
      <c r="T920">
        <v>947</v>
      </c>
      <c r="U920">
        <v>13881</v>
      </c>
      <c r="V920">
        <v>12641</v>
      </c>
      <c r="W920">
        <v>2699</v>
      </c>
      <c r="X920">
        <v>2449</v>
      </c>
    </row>
    <row r="921" spans="1:24" x14ac:dyDescent="0.25">
      <c r="A921" s="6" t="str">
        <f t="shared" si="14"/>
        <v>20063</v>
      </c>
      <c r="B921">
        <v>20</v>
      </c>
      <c r="C921">
        <v>63</v>
      </c>
      <c r="D921" t="s">
        <v>1477</v>
      </c>
      <c r="E921" t="s">
        <v>1526</v>
      </c>
      <c r="F921">
        <v>2636</v>
      </c>
      <c r="G921">
        <v>1318</v>
      </c>
      <c r="H921">
        <v>1318</v>
      </c>
      <c r="I921">
        <v>1276</v>
      </c>
      <c r="J921">
        <v>1284</v>
      </c>
      <c r="K921">
        <v>13</v>
      </c>
      <c r="L921">
        <v>3</v>
      </c>
      <c r="M921">
        <v>1</v>
      </c>
      <c r="N921">
        <v>2</v>
      </c>
      <c r="O921">
        <v>13</v>
      </c>
      <c r="P921">
        <v>10</v>
      </c>
      <c r="Q921">
        <v>1</v>
      </c>
      <c r="R921">
        <v>0</v>
      </c>
      <c r="S921">
        <v>14</v>
      </c>
      <c r="T921">
        <v>19</v>
      </c>
      <c r="U921">
        <v>1275</v>
      </c>
      <c r="V921">
        <v>1279</v>
      </c>
      <c r="W921">
        <v>43</v>
      </c>
      <c r="X921">
        <v>39</v>
      </c>
    </row>
    <row r="922" spans="1:24" x14ac:dyDescent="0.25">
      <c r="A922" s="6" t="str">
        <f t="shared" si="14"/>
        <v>20065</v>
      </c>
      <c r="B922">
        <v>20</v>
      </c>
      <c r="C922">
        <v>65</v>
      </c>
      <c r="D922" t="s">
        <v>1477</v>
      </c>
      <c r="E922" t="s">
        <v>166</v>
      </c>
      <c r="F922">
        <v>2482</v>
      </c>
      <c r="G922">
        <v>1217</v>
      </c>
      <c r="H922">
        <v>1265</v>
      </c>
      <c r="I922">
        <v>1101</v>
      </c>
      <c r="J922">
        <v>1150</v>
      </c>
      <c r="K922">
        <v>51</v>
      </c>
      <c r="L922">
        <v>46</v>
      </c>
      <c r="M922">
        <v>11</v>
      </c>
      <c r="N922">
        <v>10</v>
      </c>
      <c r="O922">
        <v>20</v>
      </c>
      <c r="P922">
        <v>21</v>
      </c>
      <c r="Q922">
        <v>0</v>
      </c>
      <c r="R922">
        <v>0</v>
      </c>
      <c r="S922">
        <v>34</v>
      </c>
      <c r="T922">
        <v>38</v>
      </c>
      <c r="U922">
        <v>1173</v>
      </c>
      <c r="V922">
        <v>1212</v>
      </c>
      <c r="W922">
        <v>44</v>
      </c>
      <c r="X922">
        <v>53</v>
      </c>
    </row>
    <row r="923" spans="1:24" x14ac:dyDescent="0.25">
      <c r="A923" s="6" t="str">
        <f t="shared" si="14"/>
        <v>20067</v>
      </c>
      <c r="B923">
        <v>20</v>
      </c>
      <c r="C923">
        <v>67</v>
      </c>
      <c r="D923" t="s">
        <v>1477</v>
      </c>
      <c r="E923" t="s">
        <v>235</v>
      </c>
      <c r="F923">
        <v>7150</v>
      </c>
      <c r="G923">
        <v>3595</v>
      </c>
      <c r="H923">
        <v>3555</v>
      </c>
      <c r="I923">
        <v>3338</v>
      </c>
      <c r="J923">
        <v>3356</v>
      </c>
      <c r="K923">
        <v>43</v>
      </c>
      <c r="L923">
        <v>31</v>
      </c>
      <c r="M923">
        <v>125</v>
      </c>
      <c r="N923">
        <v>90</v>
      </c>
      <c r="O923">
        <v>20</v>
      </c>
      <c r="P923">
        <v>23</v>
      </c>
      <c r="Q923">
        <v>0</v>
      </c>
      <c r="R923">
        <v>0</v>
      </c>
      <c r="S923">
        <v>69</v>
      </c>
      <c r="T923">
        <v>55</v>
      </c>
      <c r="U923">
        <v>1783</v>
      </c>
      <c r="V923">
        <v>1900</v>
      </c>
      <c r="W923">
        <v>1812</v>
      </c>
      <c r="X923">
        <v>1655</v>
      </c>
    </row>
    <row r="924" spans="1:24" x14ac:dyDescent="0.25">
      <c r="A924" s="6" t="str">
        <f t="shared" si="14"/>
        <v>20069</v>
      </c>
      <c r="B924">
        <v>20</v>
      </c>
      <c r="C924">
        <v>69</v>
      </c>
      <c r="D924" t="s">
        <v>1477</v>
      </c>
      <c r="E924" t="s">
        <v>1530</v>
      </c>
      <c r="F924">
        <v>5988</v>
      </c>
      <c r="G924">
        <v>3030</v>
      </c>
      <c r="H924">
        <v>2958</v>
      </c>
      <c r="I924">
        <v>2903</v>
      </c>
      <c r="J924">
        <v>2836</v>
      </c>
      <c r="K924">
        <v>59</v>
      </c>
      <c r="L924">
        <v>54</v>
      </c>
      <c r="M924">
        <v>17</v>
      </c>
      <c r="N924">
        <v>20</v>
      </c>
      <c r="O924">
        <v>12</v>
      </c>
      <c r="P924">
        <v>21</v>
      </c>
      <c r="Q924">
        <v>0</v>
      </c>
      <c r="R924">
        <v>2</v>
      </c>
      <c r="S924">
        <v>39</v>
      </c>
      <c r="T924">
        <v>25</v>
      </c>
      <c r="U924">
        <v>2522</v>
      </c>
      <c r="V924">
        <v>2504</v>
      </c>
      <c r="W924">
        <v>508</v>
      </c>
      <c r="X924">
        <v>454</v>
      </c>
    </row>
    <row r="925" spans="1:24" x14ac:dyDescent="0.25">
      <c r="A925" s="6" t="str">
        <f t="shared" si="14"/>
        <v>20071</v>
      </c>
      <c r="B925">
        <v>20</v>
      </c>
      <c r="C925">
        <v>71</v>
      </c>
      <c r="D925" t="s">
        <v>1477</v>
      </c>
      <c r="E925" t="s">
        <v>1532</v>
      </c>
      <c r="F925">
        <v>1232</v>
      </c>
      <c r="G925">
        <v>602</v>
      </c>
      <c r="H925">
        <v>630</v>
      </c>
      <c r="I925">
        <v>586</v>
      </c>
      <c r="J925">
        <v>613</v>
      </c>
      <c r="K925">
        <v>4</v>
      </c>
      <c r="L925">
        <v>4</v>
      </c>
      <c r="M925">
        <v>6</v>
      </c>
      <c r="N925">
        <v>4</v>
      </c>
      <c r="O925">
        <v>2</v>
      </c>
      <c r="P925">
        <v>3</v>
      </c>
      <c r="Q925">
        <v>0</v>
      </c>
      <c r="R925">
        <v>0</v>
      </c>
      <c r="S925">
        <v>4</v>
      </c>
      <c r="T925">
        <v>6</v>
      </c>
      <c r="U925">
        <v>482</v>
      </c>
      <c r="V925">
        <v>509</v>
      </c>
      <c r="W925">
        <v>120</v>
      </c>
      <c r="X925">
        <v>121</v>
      </c>
    </row>
    <row r="926" spans="1:24" x14ac:dyDescent="0.25">
      <c r="A926" s="6" t="str">
        <f t="shared" si="14"/>
        <v>20073</v>
      </c>
      <c r="B926">
        <v>20</v>
      </c>
      <c r="C926">
        <v>73</v>
      </c>
      <c r="D926" t="s">
        <v>1477</v>
      </c>
      <c r="E926" t="s">
        <v>1534</v>
      </c>
      <c r="F926">
        <v>5982</v>
      </c>
      <c r="G926">
        <v>2981</v>
      </c>
      <c r="H926">
        <v>3001</v>
      </c>
      <c r="I926">
        <v>2823</v>
      </c>
      <c r="J926">
        <v>2835</v>
      </c>
      <c r="K926">
        <v>22</v>
      </c>
      <c r="L926">
        <v>16</v>
      </c>
      <c r="M926">
        <v>47</v>
      </c>
      <c r="N926">
        <v>55</v>
      </c>
      <c r="O926">
        <v>8</v>
      </c>
      <c r="P926">
        <v>16</v>
      </c>
      <c r="Q926">
        <v>0</v>
      </c>
      <c r="R926">
        <v>0</v>
      </c>
      <c r="S926">
        <v>81</v>
      </c>
      <c r="T926">
        <v>79</v>
      </c>
      <c r="U926">
        <v>2848</v>
      </c>
      <c r="V926">
        <v>2886</v>
      </c>
      <c r="W926">
        <v>133</v>
      </c>
      <c r="X926">
        <v>115</v>
      </c>
    </row>
    <row r="927" spans="1:24" x14ac:dyDescent="0.25">
      <c r="A927" s="6" t="str">
        <f t="shared" si="14"/>
        <v>20075</v>
      </c>
      <c r="B927">
        <v>20</v>
      </c>
      <c r="C927">
        <v>75</v>
      </c>
      <c r="D927" t="s">
        <v>1477</v>
      </c>
      <c r="E927" t="s">
        <v>621</v>
      </c>
      <c r="F927">
        <v>2539</v>
      </c>
      <c r="G927">
        <v>1325</v>
      </c>
      <c r="H927">
        <v>1214</v>
      </c>
      <c r="I927">
        <v>1215</v>
      </c>
      <c r="J927">
        <v>1126</v>
      </c>
      <c r="K927">
        <v>48</v>
      </c>
      <c r="L927">
        <v>31</v>
      </c>
      <c r="M927">
        <v>30</v>
      </c>
      <c r="N927">
        <v>23</v>
      </c>
      <c r="O927">
        <v>3</v>
      </c>
      <c r="P927">
        <v>3</v>
      </c>
      <c r="Q927">
        <v>6</v>
      </c>
      <c r="R927">
        <v>0</v>
      </c>
      <c r="S927">
        <v>23</v>
      </c>
      <c r="T927">
        <v>31</v>
      </c>
      <c r="U927">
        <v>802</v>
      </c>
      <c r="V927">
        <v>798</v>
      </c>
      <c r="W927">
        <v>523</v>
      </c>
      <c r="X927">
        <v>416</v>
      </c>
    </row>
    <row r="928" spans="1:24" x14ac:dyDescent="0.25">
      <c r="A928" s="6" t="str">
        <f t="shared" si="14"/>
        <v>20077</v>
      </c>
      <c r="B928">
        <v>20</v>
      </c>
      <c r="C928">
        <v>77</v>
      </c>
      <c r="D928" t="s">
        <v>1477</v>
      </c>
      <c r="E928" t="s">
        <v>1537</v>
      </c>
      <c r="F928">
        <v>5436</v>
      </c>
      <c r="G928">
        <v>2718</v>
      </c>
      <c r="H928">
        <v>2718</v>
      </c>
      <c r="I928">
        <v>2575</v>
      </c>
      <c r="J928">
        <v>2582</v>
      </c>
      <c r="K928">
        <v>18</v>
      </c>
      <c r="L928">
        <v>19</v>
      </c>
      <c r="M928">
        <v>41</v>
      </c>
      <c r="N928">
        <v>38</v>
      </c>
      <c r="O928">
        <v>12</v>
      </c>
      <c r="P928">
        <v>16</v>
      </c>
      <c r="Q928">
        <v>11</v>
      </c>
      <c r="R928">
        <v>2</v>
      </c>
      <c r="S928">
        <v>61</v>
      </c>
      <c r="T928">
        <v>61</v>
      </c>
      <c r="U928">
        <v>2523</v>
      </c>
      <c r="V928">
        <v>2577</v>
      </c>
      <c r="W928">
        <v>195</v>
      </c>
      <c r="X928">
        <v>141</v>
      </c>
    </row>
    <row r="929" spans="1:24" x14ac:dyDescent="0.25">
      <c r="A929" s="6" t="str">
        <f t="shared" si="14"/>
        <v>20079</v>
      </c>
      <c r="B929">
        <v>20</v>
      </c>
      <c r="C929">
        <v>79</v>
      </c>
      <c r="D929" t="s">
        <v>1477</v>
      </c>
      <c r="E929" t="s">
        <v>1539</v>
      </c>
      <c r="F929">
        <v>34429</v>
      </c>
      <c r="G929">
        <v>16961</v>
      </c>
      <c r="H929">
        <v>17468</v>
      </c>
      <c r="I929">
        <v>15822</v>
      </c>
      <c r="J929">
        <v>16385</v>
      </c>
      <c r="K929">
        <v>350</v>
      </c>
      <c r="L929">
        <v>277</v>
      </c>
      <c r="M929">
        <v>186</v>
      </c>
      <c r="N929">
        <v>145</v>
      </c>
      <c r="O929">
        <v>157</v>
      </c>
      <c r="P929">
        <v>212</v>
      </c>
      <c r="Q929">
        <v>16</v>
      </c>
      <c r="R929">
        <v>3</v>
      </c>
      <c r="S929">
        <v>430</v>
      </c>
      <c r="T929">
        <v>446</v>
      </c>
      <c r="U929">
        <v>14686</v>
      </c>
      <c r="V929">
        <v>15565</v>
      </c>
      <c r="W929">
        <v>2275</v>
      </c>
      <c r="X929">
        <v>1903</v>
      </c>
    </row>
    <row r="930" spans="1:24" x14ac:dyDescent="0.25">
      <c r="A930" s="6" t="str">
        <f t="shared" si="14"/>
        <v>20081</v>
      </c>
      <c r="B930">
        <v>20</v>
      </c>
      <c r="C930">
        <v>81</v>
      </c>
      <c r="D930" t="s">
        <v>1477</v>
      </c>
      <c r="E930" t="s">
        <v>1541</v>
      </c>
      <c r="F930">
        <v>3968</v>
      </c>
      <c r="G930">
        <v>1997</v>
      </c>
      <c r="H930">
        <v>1971</v>
      </c>
      <c r="I930">
        <v>1901</v>
      </c>
      <c r="J930">
        <v>1877</v>
      </c>
      <c r="K930">
        <v>19</v>
      </c>
      <c r="L930">
        <v>6</v>
      </c>
      <c r="M930">
        <v>29</v>
      </c>
      <c r="N930">
        <v>29</v>
      </c>
      <c r="O930">
        <v>11</v>
      </c>
      <c r="P930">
        <v>20</v>
      </c>
      <c r="Q930">
        <v>4</v>
      </c>
      <c r="R930">
        <v>8</v>
      </c>
      <c r="S930">
        <v>33</v>
      </c>
      <c r="T930">
        <v>31</v>
      </c>
      <c r="U930">
        <v>1329</v>
      </c>
      <c r="V930">
        <v>1395</v>
      </c>
      <c r="W930">
        <v>668</v>
      </c>
      <c r="X930">
        <v>576</v>
      </c>
    </row>
    <row r="931" spans="1:24" x14ac:dyDescent="0.25">
      <c r="A931" s="6" t="str">
        <f t="shared" si="14"/>
        <v>20083</v>
      </c>
      <c r="B931">
        <v>20</v>
      </c>
      <c r="C931">
        <v>83</v>
      </c>
      <c r="D931" t="s">
        <v>1477</v>
      </c>
      <c r="E931" t="s">
        <v>1543</v>
      </c>
      <c r="F931">
        <v>1794</v>
      </c>
      <c r="G931">
        <v>918</v>
      </c>
      <c r="H931">
        <v>876</v>
      </c>
      <c r="I931">
        <v>835</v>
      </c>
      <c r="J931">
        <v>820</v>
      </c>
      <c r="K931">
        <v>12</v>
      </c>
      <c r="L931">
        <v>12</v>
      </c>
      <c r="M931">
        <v>4</v>
      </c>
      <c r="N931">
        <v>7</v>
      </c>
      <c r="O931">
        <v>54</v>
      </c>
      <c r="P931">
        <v>23</v>
      </c>
      <c r="Q931">
        <v>0</v>
      </c>
      <c r="R931">
        <v>0</v>
      </c>
      <c r="S931">
        <v>13</v>
      </c>
      <c r="T931">
        <v>14</v>
      </c>
      <c r="U931">
        <v>850</v>
      </c>
      <c r="V931">
        <v>821</v>
      </c>
      <c r="W931">
        <v>68</v>
      </c>
      <c r="X931">
        <v>55</v>
      </c>
    </row>
    <row r="932" spans="1:24" x14ac:dyDescent="0.25">
      <c r="A932" s="6" t="str">
        <f t="shared" si="14"/>
        <v>20085</v>
      </c>
      <c r="B932">
        <v>20</v>
      </c>
      <c r="C932">
        <v>85</v>
      </c>
      <c r="D932" t="s">
        <v>1477</v>
      </c>
      <c r="E932" t="s">
        <v>93</v>
      </c>
      <c r="F932">
        <v>13171</v>
      </c>
      <c r="G932">
        <v>6610</v>
      </c>
      <c r="H932">
        <v>6561</v>
      </c>
      <c r="I932">
        <v>5688</v>
      </c>
      <c r="J932">
        <v>5644</v>
      </c>
      <c r="K932">
        <v>78</v>
      </c>
      <c r="L932">
        <v>34</v>
      </c>
      <c r="M932">
        <v>573</v>
      </c>
      <c r="N932">
        <v>595</v>
      </c>
      <c r="O932">
        <v>25</v>
      </c>
      <c r="P932">
        <v>40</v>
      </c>
      <c r="Q932">
        <v>2</v>
      </c>
      <c r="R932">
        <v>3</v>
      </c>
      <c r="S932">
        <v>244</v>
      </c>
      <c r="T932">
        <v>245</v>
      </c>
      <c r="U932">
        <v>6248</v>
      </c>
      <c r="V932">
        <v>6285</v>
      </c>
      <c r="W932">
        <v>362</v>
      </c>
      <c r="X932">
        <v>276</v>
      </c>
    </row>
    <row r="933" spans="1:24" x14ac:dyDescent="0.25">
      <c r="A933" s="6" t="str">
        <f t="shared" si="14"/>
        <v>20087</v>
      </c>
      <c r="B933">
        <v>20</v>
      </c>
      <c r="C933">
        <v>87</v>
      </c>
      <c r="D933" t="s">
        <v>1477</v>
      </c>
      <c r="E933" t="s">
        <v>95</v>
      </c>
      <c r="F933">
        <v>19043</v>
      </c>
      <c r="G933">
        <v>9678</v>
      </c>
      <c r="H933">
        <v>9365</v>
      </c>
      <c r="I933">
        <v>9259</v>
      </c>
      <c r="J933">
        <v>8987</v>
      </c>
      <c r="K933">
        <v>88</v>
      </c>
      <c r="L933">
        <v>60</v>
      </c>
      <c r="M933">
        <v>109</v>
      </c>
      <c r="N933">
        <v>85</v>
      </c>
      <c r="O933">
        <v>21</v>
      </c>
      <c r="P933">
        <v>33</v>
      </c>
      <c r="Q933">
        <v>13</v>
      </c>
      <c r="R933">
        <v>10</v>
      </c>
      <c r="S933">
        <v>188</v>
      </c>
      <c r="T933">
        <v>190</v>
      </c>
      <c r="U933">
        <v>9375</v>
      </c>
      <c r="V933">
        <v>9102</v>
      </c>
      <c r="W933">
        <v>303</v>
      </c>
      <c r="X933">
        <v>263</v>
      </c>
    </row>
    <row r="934" spans="1:24" x14ac:dyDescent="0.25">
      <c r="A934" s="6" t="str">
        <f t="shared" si="14"/>
        <v>20089</v>
      </c>
      <c r="B934">
        <v>20</v>
      </c>
      <c r="C934">
        <v>89</v>
      </c>
      <c r="D934" t="s">
        <v>1477</v>
      </c>
      <c r="E934" t="s">
        <v>1547</v>
      </c>
      <c r="F934">
        <v>2879</v>
      </c>
      <c r="G934">
        <v>1475</v>
      </c>
      <c r="H934">
        <v>1404</v>
      </c>
      <c r="I934">
        <v>1438</v>
      </c>
      <c r="J934">
        <v>1365</v>
      </c>
      <c r="K934">
        <v>7</v>
      </c>
      <c r="L934">
        <v>3</v>
      </c>
      <c r="M934">
        <v>9</v>
      </c>
      <c r="N934">
        <v>10</v>
      </c>
      <c r="O934">
        <v>8</v>
      </c>
      <c r="P934">
        <v>6</v>
      </c>
      <c r="Q934">
        <v>0</v>
      </c>
      <c r="R934">
        <v>0</v>
      </c>
      <c r="S934">
        <v>13</v>
      </c>
      <c r="T934">
        <v>20</v>
      </c>
      <c r="U934">
        <v>1442</v>
      </c>
      <c r="V934">
        <v>1363</v>
      </c>
      <c r="W934">
        <v>33</v>
      </c>
      <c r="X934">
        <v>41</v>
      </c>
    </row>
    <row r="935" spans="1:24" x14ac:dyDescent="0.25">
      <c r="A935" s="6" t="str">
        <f t="shared" si="14"/>
        <v>20091</v>
      </c>
      <c r="B935">
        <v>20</v>
      </c>
      <c r="C935">
        <v>91</v>
      </c>
      <c r="D935" t="s">
        <v>1477</v>
      </c>
      <c r="E935" t="s">
        <v>250</v>
      </c>
      <c r="F935">
        <v>602401</v>
      </c>
      <c r="G935">
        <v>295652</v>
      </c>
      <c r="H935">
        <v>306749</v>
      </c>
      <c r="I935">
        <v>255435</v>
      </c>
      <c r="J935">
        <v>266462</v>
      </c>
      <c r="K935">
        <v>15023</v>
      </c>
      <c r="L935">
        <v>14772</v>
      </c>
      <c r="M935">
        <v>1223</v>
      </c>
      <c r="N935">
        <v>1235</v>
      </c>
      <c r="O935">
        <v>16004</v>
      </c>
      <c r="P935">
        <v>16232</v>
      </c>
      <c r="Q935">
        <v>142</v>
      </c>
      <c r="R935">
        <v>104</v>
      </c>
      <c r="S935">
        <v>7825</v>
      </c>
      <c r="T935">
        <v>7944</v>
      </c>
      <c r="U935">
        <v>271700</v>
      </c>
      <c r="V935">
        <v>282978</v>
      </c>
      <c r="W935">
        <v>23952</v>
      </c>
      <c r="X935">
        <v>23771</v>
      </c>
    </row>
    <row r="936" spans="1:24" x14ac:dyDescent="0.25">
      <c r="A936" s="6" t="str">
        <f t="shared" si="14"/>
        <v>20093</v>
      </c>
      <c r="B936">
        <v>20</v>
      </c>
      <c r="C936">
        <v>93</v>
      </c>
      <c r="D936" t="s">
        <v>1477</v>
      </c>
      <c r="E936" t="s">
        <v>1550</v>
      </c>
      <c r="F936">
        <v>3838</v>
      </c>
      <c r="G936">
        <v>1904</v>
      </c>
      <c r="H936">
        <v>1934</v>
      </c>
      <c r="I936">
        <v>1788</v>
      </c>
      <c r="J936">
        <v>1809</v>
      </c>
      <c r="K936">
        <v>25</v>
      </c>
      <c r="L936">
        <v>19</v>
      </c>
      <c r="M936">
        <v>38</v>
      </c>
      <c r="N936">
        <v>37</v>
      </c>
      <c r="O936">
        <v>9</v>
      </c>
      <c r="P936">
        <v>16</v>
      </c>
      <c r="Q936">
        <v>1</v>
      </c>
      <c r="R936">
        <v>3</v>
      </c>
      <c r="S936">
        <v>43</v>
      </c>
      <c r="T936">
        <v>50</v>
      </c>
      <c r="U936">
        <v>1255</v>
      </c>
      <c r="V936">
        <v>1331</v>
      </c>
      <c r="W936">
        <v>649</v>
      </c>
      <c r="X936">
        <v>603</v>
      </c>
    </row>
    <row r="937" spans="1:24" x14ac:dyDescent="0.25">
      <c r="A937" s="6" t="str">
        <f t="shared" si="14"/>
        <v>20095</v>
      </c>
      <c r="B937">
        <v>20</v>
      </c>
      <c r="C937">
        <v>95</v>
      </c>
      <c r="D937" t="s">
        <v>1477</v>
      </c>
      <c r="E937" t="s">
        <v>1552</v>
      </c>
      <c r="F937">
        <v>7152</v>
      </c>
      <c r="G937">
        <v>3566</v>
      </c>
      <c r="H937">
        <v>3586</v>
      </c>
      <c r="I937">
        <v>3426</v>
      </c>
      <c r="J937">
        <v>3448</v>
      </c>
      <c r="K937">
        <v>14</v>
      </c>
      <c r="L937">
        <v>15</v>
      </c>
      <c r="M937">
        <v>42</v>
      </c>
      <c r="N937">
        <v>30</v>
      </c>
      <c r="O937">
        <v>16</v>
      </c>
      <c r="P937">
        <v>30</v>
      </c>
      <c r="Q937">
        <v>1</v>
      </c>
      <c r="R937">
        <v>1</v>
      </c>
      <c r="S937">
        <v>67</v>
      </c>
      <c r="T937">
        <v>62</v>
      </c>
      <c r="U937">
        <v>3428</v>
      </c>
      <c r="V937">
        <v>3452</v>
      </c>
      <c r="W937">
        <v>138</v>
      </c>
      <c r="X937">
        <v>134</v>
      </c>
    </row>
    <row r="938" spans="1:24" x14ac:dyDescent="0.25">
      <c r="A938" s="6" t="str">
        <f t="shared" si="14"/>
        <v>20097</v>
      </c>
      <c r="B938">
        <v>20</v>
      </c>
      <c r="C938">
        <v>97</v>
      </c>
      <c r="D938" t="s">
        <v>1477</v>
      </c>
      <c r="E938" t="s">
        <v>496</v>
      </c>
      <c r="F938">
        <v>2475</v>
      </c>
      <c r="G938">
        <v>1222</v>
      </c>
      <c r="H938">
        <v>1253</v>
      </c>
      <c r="I938">
        <v>1151</v>
      </c>
      <c r="J938">
        <v>1188</v>
      </c>
      <c r="K938">
        <v>21</v>
      </c>
      <c r="L938">
        <v>13</v>
      </c>
      <c r="M938">
        <v>9</v>
      </c>
      <c r="N938">
        <v>10</v>
      </c>
      <c r="O938">
        <v>16</v>
      </c>
      <c r="P938">
        <v>21</v>
      </c>
      <c r="Q938">
        <v>1</v>
      </c>
      <c r="R938">
        <v>1</v>
      </c>
      <c r="S938">
        <v>24</v>
      </c>
      <c r="T938">
        <v>20</v>
      </c>
      <c r="U938">
        <v>1146</v>
      </c>
      <c r="V938">
        <v>1177</v>
      </c>
      <c r="W938">
        <v>76</v>
      </c>
      <c r="X938">
        <v>76</v>
      </c>
    </row>
    <row r="939" spans="1:24" x14ac:dyDescent="0.25">
      <c r="A939" s="6" t="str">
        <f t="shared" si="14"/>
        <v>20099</v>
      </c>
      <c r="B939">
        <v>20</v>
      </c>
      <c r="C939">
        <v>99</v>
      </c>
      <c r="D939" t="s">
        <v>1477</v>
      </c>
      <c r="E939" t="s">
        <v>1555</v>
      </c>
      <c r="F939">
        <v>19618</v>
      </c>
      <c r="G939">
        <v>9801</v>
      </c>
      <c r="H939">
        <v>9817</v>
      </c>
      <c r="I939">
        <v>8611</v>
      </c>
      <c r="J939">
        <v>8781</v>
      </c>
      <c r="K939">
        <v>481</v>
      </c>
      <c r="L939">
        <v>357</v>
      </c>
      <c r="M939">
        <v>242</v>
      </c>
      <c r="N939">
        <v>227</v>
      </c>
      <c r="O939">
        <v>52</v>
      </c>
      <c r="P939">
        <v>45</v>
      </c>
      <c r="Q939">
        <v>4</v>
      </c>
      <c r="R939">
        <v>7</v>
      </c>
      <c r="S939">
        <v>411</v>
      </c>
      <c r="T939">
        <v>400</v>
      </c>
      <c r="U939">
        <v>9344</v>
      </c>
      <c r="V939">
        <v>9360</v>
      </c>
      <c r="W939">
        <v>457</v>
      </c>
      <c r="X939">
        <v>457</v>
      </c>
    </row>
    <row r="940" spans="1:24" x14ac:dyDescent="0.25">
      <c r="A940" s="6" t="str">
        <f t="shared" si="14"/>
        <v>20101</v>
      </c>
      <c r="B940">
        <v>20</v>
      </c>
      <c r="C940">
        <v>101</v>
      </c>
      <c r="D940" t="s">
        <v>1477</v>
      </c>
      <c r="E940" t="s">
        <v>1557</v>
      </c>
      <c r="F940">
        <v>1535</v>
      </c>
      <c r="G940">
        <v>773</v>
      </c>
      <c r="H940">
        <v>762</v>
      </c>
      <c r="I940">
        <v>722</v>
      </c>
      <c r="J940">
        <v>721</v>
      </c>
      <c r="K940">
        <v>11</v>
      </c>
      <c r="L940">
        <v>7</v>
      </c>
      <c r="M940">
        <v>9</v>
      </c>
      <c r="N940">
        <v>11</v>
      </c>
      <c r="O940">
        <v>1</v>
      </c>
      <c r="P940">
        <v>4</v>
      </c>
      <c r="Q940">
        <v>1</v>
      </c>
      <c r="R940">
        <v>0</v>
      </c>
      <c r="S940">
        <v>29</v>
      </c>
      <c r="T940">
        <v>19</v>
      </c>
      <c r="U940">
        <v>704</v>
      </c>
      <c r="V940">
        <v>694</v>
      </c>
      <c r="W940">
        <v>69</v>
      </c>
      <c r="X940">
        <v>68</v>
      </c>
    </row>
    <row r="941" spans="1:24" x14ac:dyDescent="0.25">
      <c r="A941" s="6" t="str">
        <f t="shared" si="14"/>
        <v>20103</v>
      </c>
      <c r="B941">
        <v>20</v>
      </c>
      <c r="C941">
        <v>103</v>
      </c>
      <c r="D941" t="s">
        <v>1477</v>
      </c>
      <c r="E941" t="s">
        <v>1559</v>
      </c>
      <c r="F941">
        <v>81758</v>
      </c>
      <c r="G941">
        <v>43582</v>
      </c>
      <c r="H941">
        <v>38176</v>
      </c>
      <c r="I941">
        <v>36099</v>
      </c>
      <c r="J941">
        <v>33193</v>
      </c>
      <c r="K941">
        <v>4934</v>
      </c>
      <c r="L941">
        <v>2668</v>
      </c>
      <c r="M941">
        <v>439</v>
      </c>
      <c r="N941">
        <v>280</v>
      </c>
      <c r="O941">
        <v>570</v>
      </c>
      <c r="P941">
        <v>686</v>
      </c>
      <c r="Q941">
        <v>90</v>
      </c>
      <c r="R941">
        <v>80</v>
      </c>
      <c r="S941">
        <v>1450</v>
      </c>
      <c r="T941">
        <v>1269</v>
      </c>
      <c r="U941">
        <v>40063</v>
      </c>
      <c r="V941">
        <v>35755</v>
      </c>
      <c r="W941">
        <v>3519</v>
      </c>
      <c r="X941">
        <v>2421</v>
      </c>
    </row>
    <row r="942" spans="1:24" x14ac:dyDescent="0.25">
      <c r="A942" s="6" t="str">
        <f t="shared" si="14"/>
        <v>20105</v>
      </c>
      <c r="B942">
        <v>20</v>
      </c>
      <c r="C942">
        <v>105</v>
      </c>
      <c r="D942" t="s">
        <v>1477</v>
      </c>
      <c r="E942" t="s">
        <v>256</v>
      </c>
      <c r="F942">
        <v>2962</v>
      </c>
      <c r="G942">
        <v>1484</v>
      </c>
      <c r="H942">
        <v>1478</v>
      </c>
      <c r="I942">
        <v>1420</v>
      </c>
      <c r="J942">
        <v>1443</v>
      </c>
      <c r="K942">
        <v>16</v>
      </c>
      <c r="L942">
        <v>5</v>
      </c>
      <c r="M942">
        <v>23</v>
      </c>
      <c r="N942">
        <v>4</v>
      </c>
      <c r="O942">
        <v>4</v>
      </c>
      <c r="P942">
        <v>8</v>
      </c>
      <c r="Q942">
        <v>0</v>
      </c>
      <c r="R942">
        <v>0</v>
      </c>
      <c r="S942">
        <v>21</v>
      </c>
      <c r="T942">
        <v>18</v>
      </c>
      <c r="U942">
        <v>1429</v>
      </c>
      <c r="V942">
        <v>1423</v>
      </c>
      <c r="W942">
        <v>55</v>
      </c>
      <c r="X942">
        <v>55</v>
      </c>
    </row>
    <row r="943" spans="1:24" x14ac:dyDescent="0.25">
      <c r="A943" s="6" t="str">
        <f t="shared" si="14"/>
        <v>20107</v>
      </c>
      <c r="B943">
        <v>20</v>
      </c>
      <c r="C943">
        <v>107</v>
      </c>
      <c r="D943" t="s">
        <v>1477</v>
      </c>
      <c r="E943" t="s">
        <v>1410</v>
      </c>
      <c r="F943">
        <v>9703</v>
      </c>
      <c r="G943">
        <v>4924</v>
      </c>
      <c r="H943">
        <v>4779</v>
      </c>
      <c r="I943">
        <v>4700</v>
      </c>
      <c r="J943">
        <v>4580</v>
      </c>
      <c r="K943">
        <v>58</v>
      </c>
      <c r="L943">
        <v>29</v>
      </c>
      <c r="M943">
        <v>37</v>
      </c>
      <c r="N943">
        <v>38</v>
      </c>
      <c r="O943">
        <v>13</v>
      </c>
      <c r="P943">
        <v>21</v>
      </c>
      <c r="Q943">
        <v>4</v>
      </c>
      <c r="R943">
        <v>3</v>
      </c>
      <c r="S943">
        <v>112</v>
      </c>
      <c r="T943">
        <v>108</v>
      </c>
      <c r="U943">
        <v>4762</v>
      </c>
      <c r="V943">
        <v>4661</v>
      </c>
      <c r="W943">
        <v>162</v>
      </c>
      <c r="X943">
        <v>118</v>
      </c>
    </row>
    <row r="944" spans="1:24" x14ac:dyDescent="0.25">
      <c r="A944" s="6" t="str">
        <f t="shared" si="14"/>
        <v>20109</v>
      </c>
      <c r="B944">
        <v>20</v>
      </c>
      <c r="C944">
        <v>109</v>
      </c>
      <c r="D944" t="s">
        <v>1477</v>
      </c>
      <c r="E944" t="s">
        <v>260</v>
      </c>
      <c r="F944">
        <v>2794</v>
      </c>
      <c r="G944">
        <v>1394</v>
      </c>
      <c r="H944">
        <v>1400</v>
      </c>
      <c r="I944">
        <v>1335</v>
      </c>
      <c r="J944">
        <v>1345</v>
      </c>
      <c r="K944">
        <v>13</v>
      </c>
      <c r="L944">
        <v>10</v>
      </c>
      <c r="M944">
        <v>9</v>
      </c>
      <c r="N944">
        <v>8</v>
      </c>
      <c r="O944">
        <v>16</v>
      </c>
      <c r="P944">
        <v>9</v>
      </c>
      <c r="Q944">
        <v>0</v>
      </c>
      <c r="R944">
        <v>0</v>
      </c>
      <c r="S944">
        <v>21</v>
      </c>
      <c r="T944">
        <v>28</v>
      </c>
      <c r="U944">
        <v>1298</v>
      </c>
      <c r="V944">
        <v>1303</v>
      </c>
      <c r="W944">
        <v>96</v>
      </c>
      <c r="X944">
        <v>97</v>
      </c>
    </row>
    <row r="945" spans="1:24" x14ac:dyDescent="0.25">
      <c r="A945" s="6" t="str">
        <f t="shared" si="14"/>
        <v>20111</v>
      </c>
      <c r="B945">
        <v>20</v>
      </c>
      <c r="C945">
        <v>111</v>
      </c>
      <c r="D945" t="s">
        <v>1477</v>
      </c>
      <c r="E945" t="s">
        <v>1416</v>
      </c>
      <c r="F945">
        <v>33195</v>
      </c>
      <c r="G945">
        <v>16120</v>
      </c>
      <c r="H945">
        <v>17075</v>
      </c>
      <c r="I945">
        <v>14478</v>
      </c>
      <c r="J945">
        <v>15458</v>
      </c>
      <c r="K945">
        <v>438</v>
      </c>
      <c r="L945">
        <v>407</v>
      </c>
      <c r="M945">
        <v>242</v>
      </c>
      <c r="N945">
        <v>234</v>
      </c>
      <c r="O945">
        <v>426</v>
      </c>
      <c r="P945">
        <v>461</v>
      </c>
      <c r="Q945">
        <v>18</v>
      </c>
      <c r="R945">
        <v>22</v>
      </c>
      <c r="S945">
        <v>518</v>
      </c>
      <c r="T945">
        <v>493</v>
      </c>
      <c r="U945">
        <v>12389</v>
      </c>
      <c r="V945">
        <v>13575</v>
      </c>
      <c r="W945">
        <v>3731</v>
      </c>
      <c r="X945">
        <v>3500</v>
      </c>
    </row>
    <row r="946" spans="1:24" x14ac:dyDescent="0.25">
      <c r="A946" s="6" t="str">
        <f t="shared" si="14"/>
        <v>20113</v>
      </c>
      <c r="B946">
        <v>20</v>
      </c>
      <c r="C946">
        <v>113</v>
      </c>
      <c r="D946" t="s">
        <v>1477</v>
      </c>
      <c r="E946" t="s">
        <v>1565</v>
      </c>
      <c r="F946">
        <v>28542</v>
      </c>
      <c r="G946">
        <v>14031</v>
      </c>
      <c r="H946">
        <v>14511</v>
      </c>
      <c r="I946">
        <v>13290</v>
      </c>
      <c r="J946">
        <v>13856</v>
      </c>
      <c r="K946">
        <v>235</v>
      </c>
      <c r="L946">
        <v>142</v>
      </c>
      <c r="M946">
        <v>96</v>
      </c>
      <c r="N946">
        <v>84</v>
      </c>
      <c r="O946">
        <v>99</v>
      </c>
      <c r="P946">
        <v>163</v>
      </c>
      <c r="Q946">
        <v>13</v>
      </c>
      <c r="R946">
        <v>10</v>
      </c>
      <c r="S946">
        <v>298</v>
      </c>
      <c r="T946">
        <v>256</v>
      </c>
      <c r="U946">
        <v>13366</v>
      </c>
      <c r="V946">
        <v>13904</v>
      </c>
      <c r="W946">
        <v>665</v>
      </c>
      <c r="X946">
        <v>607</v>
      </c>
    </row>
    <row r="947" spans="1:24" x14ac:dyDescent="0.25">
      <c r="A947" s="6" t="str">
        <f t="shared" si="14"/>
        <v>20115</v>
      </c>
      <c r="B947">
        <v>20</v>
      </c>
      <c r="C947">
        <v>115</v>
      </c>
      <c r="D947" t="s">
        <v>1477</v>
      </c>
      <c r="E947" t="s">
        <v>115</v>
      </c>
      <c r="F947">
        <v>11884</v>
      </c>
      <c r="G947">
        <v>5903</v>
      </c>
      <c r="H947">
        <v>5981</v>
      </c>
      <c r="I947">
        <v>5603</v>
      </c>
      <c r="J947">
        <v>5739</v>
      </c>
      <c r="K947">
        <v>85</v>
      </c>
      <c r="L947">
        <v>42</v>
      </c>
      <c r="M947">
        <v>47</v>
      </c>
      <c r="N947">
        <v>51</v>
      </c>
      <c r="O947">
        <v>22</v>
      </c>
      <c r="P947">
        <v>32</v>
      </c>
      <c r="Q947">
        <v>8</v>
      </c>
      <c r="R947">
        <v>2</v>
      </c>
      <c r="S947">
        <v>138</v>
      </c>
      <c r="T947">
        <v>115</v>
      </c>
      <c r="U947">
        <v>5669</v>
      </c>
      <c r="V947">
        <v>5725</v>
      </c>
      <c r="W947">
        <v>234</v>
      </c>
      <c r="X947">
        <v>256</v>
      </c>
    </row>
    <row r="948" spans="1:24" x14ac:dyDescent="0.25">
      <c r="A948" s="6" t="str">
        <f t="shared" si="14"/>
        <v>20117</v>
      </c>
      <c r="B948">
        <v>20</v>
      </c>
      <c r="C948">
        <v>117</v>
      </c>
      <c r="D948" t="s">
        <v>1477</v>
      </c>
      <c r="E948" t="s">
        <v>117</v>
      </c>
      <c r="F948">
        <v>9707</v>
      </c>
      <c r="G948">
        <v>4828</v>
      </c>
      <c r="H948">
        <v>4879</v>
      </c>
      <c r="I948">
        <v>4653</v>
      </c>
      <c r="J948">
        <v>4714</v>
      </c>
      <c r="K948">
        <v>37</v>
      </c>
      <c r="L948">
        <v>21</v>
      </c>
      <c r="M948">
        <v>31</v>
      </c>
      <c r="N948">
        <v>36</v>
      </c>
      <c r="O948">
        <v>14</v>
      </c>
      <c r="P948">
        <v>30</v>
      </c>
      <c r="Q948">
        <v>2</v>
      </c>
      <c r="R948">
        <v>3</v>
      </c>
      <c r="S948">
        <v>91</v>
      </c>
      <c r="T948">
        <v>75</v>
      </c>
      <c r="U948">
        <v>4686</v>
      </c>
      <c r="V948">
        <v>4760</v>
      </c>
      <c r="W948">
        <v>142</v>
      </c>
      <c r="X948">
        <v>119</v>
      </c>
    </row>
    <row r="949" spans="1:24" x14ac:dyDescent="0.25">
      <c r="A949" s="6" t="str">
        <f t="shared" si="14"/>
        <v>20119</v>
      </c>
      <c r="B949">
        <v>20</v>
      </c>
      <c r="C949">
        <v>119</v>
      </c>
      <c r="D949" t="s">
        <v>1477</v>
      </c>
      <c r="E949" t="s">
        <v>1569</v>
      </c>
      <c r="F949">
        <v>4033</v>
      </c>
      <c r="G949">
        <v>2054</v>
      </c>
      <c r="H949">
        <v>1979</v>
      </c>
      <c r="I949">
        <v>1950</v>
      </c>
      <c r="J949">
        <v>1892</v>
      </c>
      <c r="K949">
        <v>26</v>
      </c>
      <c r="L949">
        <v>18</v>
      </c>
      <c r="M949">
        <v>32</v>
      </c>
      <c r="N949">
        <v>20</v>
      </c>
      <c r="O949">
        <v>14</v>
      </c>
      <c r="P949">
        <v>22</v>
      </c>
      <c r="Q949">
        <v>0</v>
      </c>
      <c r="R949">
        <v>0</v>
      </c>
      <c r="S949">
        <v>32</v>
      </c>
      <c r="T949">
        <v>27</v>
      </c>
      <c r="U949">
        <v>1637</v>
      </c>
      <c r="V949">
        <v>1633</v>
      </c>
      <c r="W949">
        <v>417</v>
      </c>
      <c r="X949">
        <v>346</v>
      </c>
    </row>
    <row r="950" spans="1:24" x14ac:dyDescent="0.25">
      <c r="A950" s="6" t="str">
        <f t="shared" si="14"/>
        <v>20121</v>
      </c>
      <c r="B950">
        <v>20</v>
      </c>
      <c r="C950">
        <v>121</v>
      </c>
      <c r="D950" t="s">
        <v>1477</v>
      </c>
      <c r="E950" t="s">
        <v>1269</v>
      </c>
      <c r="F950">
        <v>34237</v>
      </c>
      <c r="G950">
        <v>17064</v>
      </c>
      <c r="H950">
        <v>17173</v>
      </c>
      <c r="I950">
        <v>16178</v>
      </c>
      <c r="J950">
        <v>16376</v>
      </c>
      <c r="K950">
        <v>327</v>
      </c>
      <c r="L950">
        <v>197</v>
      </c>
      <c r="M950">
        <v>131</v>
      </c>
      <c r="N950">
        <v>148</v>
      </c>
      <c r="O950">
        <v>76</v>
      </c>
      <c r="P950">
        <v>122</v>
      </c>
      <c r="Q950">
        <v>11</v>
      </c>
      <c r="R950">
        <v>4</v>
      </c>
      <c r="S950">
        <v>341</v>
      </c>
      <c r="T950">
        <v>326</v>
      </c>
      <c r="U950">
        <v>16457</v>
      </c>
      <c r="V950">
        <v>16607</v>
      </c>
      <c r="W950">
        <v>607</v>
      </c>
      <c r="X950">
        <v>566</v>
      </c>
    </row>
    <row r="951" spans="1:24" x14ac:dyDescent="0.25">
      <c r="A951" s="6" t="str">
        <f t="shared" si="14"/>
        <v>20123</v>
      </c>
      <c r="B951">
        <v>20</v>
      </c>
      <c r="C951">
        <v>123</v>
      </c>
      <c r="D951" t="s">
        <v>1477</v>
      </c>
      <c r="E951" t="s">
        <v>867</v>
      </c>
      <c r="F951">
        <v>5979</v>
      </c>
      <c r="G951">
        <v>3015</v>
      </c>
      <c r="H951">
        <v>2964</v>
      </c>
      <c r="I951">
        <v>2911</v>
      </c>
      <c r="J951">
        <v>2870</v>
      </c>
      <c r="K951">
        <v>13</v>
      </c>
      <c r="L951">
        <v>6</v>
      </c>
      <c r="M951">
        <v>18</v>
      </c>
      <c r="N951">
        <v>14</v>
      </c>
      <c r="O951">
        <v>22</v>
      </c>
      <c r="P951">
        <v>31</v>
      </c>
      <c r="Q951">
        <v>4</v>
      </c>
      <c r="R951">
        <v>6</v>
      </c>
      <c r="S951">
        <v>47</v>
      </c>
      <c r="T951">
        <v>37</v>
      </c>
      <c r="U951">
        <v>2931</v>
      </c>
      <c r="V951">
        <v>2889</v>
      </c>
      <c r="W951">
        <v>84</v>
      </c>
      <c r="X951">
        <v>75</v>
      </c>
    </row>
    <row r="952" spans="1:24" x14ac:dyDescent="0.25">
      <c r="A952" s="6" t="str">
        <f t="shared" si="14"/>
        <v>20125</v>
      </c>
      <c r="B952">
        <v>20</v>
      </c>
      <c r="C952">
        <v>125</v>
      </c>
      <c r="D952" t="s">
        <v>1477</v>
      </c>
      <c r="E952" t="s">
        <v>123</v>
      </c>
      <c r="F952">
        <v>31829</v>
      </c>
      <c r="G952">
        <v>15813</v>
      </c>
      <c r="H952">
        <v>16016</v>
      </c>
      <c r="I952">
        <v>13273</v>
      </c>
      <c r="J952">
        <v>13636</v>
      </c>
      <c r="K952">
        <v>917</v>
      </c>
      <c r="L952">
        <v>760</v>
      </c>
      <c r="M952">
        <v>587</v>
      </c>
      <c r="N952">
        <v>562</v>
      </c>
      <c r="O952">
        <v>184</v>
      </c>
      <c r="P952">
        <v>137</v>
      </c>
      <c r="Q952">
        <v>24</v>
      </c>
      <c r="R952">
        <v>17</v>
      </c>
      <c r="S952">
        <v>828</v>
      </c>
      <c r="T952">
        <v>904</v>
      </c>
      <c r="U952">
        <v>14574</v>
      </c>
      <c r="V952">
        <v>14968</v>
      </c>
      <c r="W952">
        <v>1239</v>
      </c>
      <c r="X952">
        <v>1048</v>
      </c>
    </row>
    <row r="953" spans="1:24" x14ac:dyDescent="0.25">
      <c r="A953" s="6" t="str">
        <f t="shared" si="14"/>
        <v>20127</v>
      </c>
      <c r="B953">
        <v>20</v>
      </c>
      <c r="C953">
        <v>127</v>
      </c>
      <c r="D953" t="s">
        <v>1477</v>
      </c>
      <c r="E953" t="s">
        <v>1574</v>
      </c>
      <c r="F953">
        <v>5620</v>
      </c>
      <c r="G953">
        <v>2816</v>
      </c>
      <c r="H953">
        <v>2804</v>
      </c>
      <c r="I953">
        <v>2705</v>
      </c>
      <c r="J953">
        <v>2690</v>
      </c>
      <c r="K953">
        <v>18</v>
      </c>
      <c r="L953">
        <v>15</v>
      </c>
      <c r="M953">
        <v>18</v>
      </c>
      <c r="N953">
        <v>15</v>
      </c>
      <c r="O953">
        <v>9</v>
      </c>
      <c r="P953">
        <v>32</v>
      </c>
      <c r="Q953">
        <v>2</v>
      </c>
      <c r="R953">
        <v>0</v>
      </c>
      <c r="S953">
        <v>64</v>
      </c>
      <c r="T953">
        <v>52</v>
      </c>
      <c r="U953">
        <v>2653</v>
      </c>
      <c r="V953">
        <v>2671</v>
      </c>
      <c r="W953">
        <v>163</v>
      </c>
      <c r="X953">
        <v>133</v>
      </c>
    </row>
    <row r="954" spans="1:24" x14ac:dyDescent="0.25">
      <c r="A954" s="6" t="str">
        <f t="shared" si="14"/>
        <v>20129</v>
      </c>
      <c r="B954">
        <v>20</v>
      </c>
      <c r="C954">
        <v>129</v>
      </c>
      <c r="D954" t="s">
        <v>1477</v>
      </c>
      <c r="E954" t="s">
        <v>1576</v>
      </c>
      <c r="F954">
        <v>2587</v>
      </c>
      <c r="G954">
        <v>1297</v>
      </c>
      <c r="H954">
        <v>1290</v>
      </c>
      <c r="I954">
        <v>1193</v>
      </c>
      <c r="J954">
        <v>1178</v>
      </c>
      <c r="K954">
        <v>24</v>
      </c>
      <c r="L954">
        <v>19</v>
      </c>
      <c r="M954">
        <v>31</v>
      </c>
      <c r="N954">
        <v>25</v>
      </c>
      <c r="O954">
        <v>22</v>
      </c>
      <c r="P954">
        <v>22</v>
      </c>
      <c r="Q954">
        <v>2</v>
      </c>
      <c r="R954">
        <v>3</v>
      </c>
      <c r="S954">
        <v>25</v>
      </c>
      <c r="T954">
        <v>43</v>
      </c>
      <c r="U954">
        <v>980</v>
      </c>
      <c r="V954">
        <v>1023</v>
      </c>
      <c r="W954">
        <v>317</v>
      </c>
      <c r="X954">
        <v>267</v>
      </c>
    </row>
    <row r="955" spans="1:24" x14ac:dyDescent="0.25">
      <c r="A955" s="6" t="str">
        <f t="shared" si="14"/>
        <v>20131</v>
      </c>
      <c r="B955">
        <v>20</v>
      </c>
      <c r="C955">
        <v>131</v>
      </c>
      <c r="D955" t="s">
        <v>1477</v>
      </c>
      <c r="E955" t="s">
        <v>1578</v>
      </c>
      <c r="F955">
        <v>10231</v>
      </c>
      <c r="G955">
        <v>5174</v>
      </c>
      <c r="H955">
        <v>5057</v>
      </c>
      <c r="I955">
        <v>4989</v>
      </c>
      <c r="J955">
        <v>4893</v>
      </c>
      <c r="K955">
        <v>45</v>
      </c>
      <c r="L955">
        <v>34</v>
      </c>
      <c r="M955">
        <v>40</v>
      </c>
      <c r="N955">
        <v>33</v>
      </c>
      <c r="O955">
        <v>17</v>
      </c>
      <c r="P955">
        <v>18</v>
      </c>
      <c r="Q955">
        <v>3</v>
      </c>
      <c r="R955">
        <v>8</v>
      </c>
      <c r="S955">
        <v>80</v>
      </c>
      <c r="T955">
        <v>71</v>
      </c>
      <c r="U955">
        <v>5071</v>
      </c>
      <c r="V955">
        <v>4924</v>
      </c>
      <c r="W955">
        <v>103</v>
      </c>
      <c r="X955">
        <v>133</v>
      </c>
    </row>
    <row r="956" spans="1:24" x14ac:dyDescent="0.25">
      <c r="A956" s="6" t="str">
        <f t="shared" si="14"/>
        <v>20133</v>
      </c>
      <c r="B956">
        <v>20</v>
      </c>
      <c r="C956">
        <v>133</v>
      </c>
      <c r="D956" t="s">
        <v>1477</v>
      </c>
      <c r="E956" t="s">
        <v>1580</v>
      </c>
      <c r="F956">
        <v>16007</v>
      </c>
      <c r="G956">
        <v>7957</v>
      </c>
      <c r="H956">
        <v>8050</v>
      </c>
      <c r="I956">
        <v>7467</v>
      </c>
      <c r="J956">
        <v>7571</v>
      </c>
      <c r="K956">
        <v>124</v>
      </c>
      <c r="L956">
        <v>81</v>
      </c>
      <c r="M956">
        <v>123</v>
      </c>
      <c r="N956">
        <v>114</v>
      </c>
      <c r="O956">
        <v>53</v>
      </c>
      <c r="P956">
        <v>60</v>
      </c>
      <c r="Q956">
        <v>5</v>
      </c>
      <c r="R956">
        <v>6</v>
      </c>
      <c r="S956">
        <v>185</v>
      </c>
      <c r="T956">
        <v>218</v>
      </c>
      <c r="U956">
        <v>7433</v>
      </c>
      <c r="V956">
        <v>7637</v>
      </c>
      <c r="W956">
        <v>524</v>
      </c>
      <c r="X956">
        <v>413</v>
      </c>
    </row>
    <row r="957" spans="1:24" x14ac:dyDescent="0.25">
      <c r="A957" s="6" t="str">
        <f t="shared" si="14"/>
        <v>20135</v>
      </c>
      <c r="B957">
        <v>20</v>
      </c>
      <c r="C957">
        <v>135</v>
      </c>
      <c r="D957" t="s">
        <v>1477</v>
      </c>
      <c r="E957" t="s">
        <v>1582</v>
      </c>
      <c r="F957">
        <v>2750</v>
      </c>
      <c r="G957">
        <v>1340</v>
      </c>
      <c r="H957">
        <v>1410</v>
      </c>
      <c r="I957">
        <v>1293</v>
      </c>
      <c r="J957">
        <v>1346</v>
      </c>
      <c r="K957">
        <v>15</v>
      </c>
      <c r="L957">
        <v>13</v>
      </c>
      <c r="M957">
        <v>14</v>
      </c>
      <c r="N957">
        <v>26</v>
      </c>
      <c r="O957">
        <v>1</v>
      </c>
      <c r="P957">
        <v>5</v>
      </c>
      <c r="Q957">
        <v>0</v>
      </c>
      <c r="R957">
        <v>0</v>
      </c>
      <c r="S957">
        <v>17</v>
      </c>
      <c r="T957">
        <v>20</v>
      </c>
      <c r="U957">
        <v>1206</v>
      </c>
      <c r="V957">
        <v>1257</v>
      </c>
      <c r="W957">
        <v>134</v>
      </c>
      <c r="X957">
        <v>153</v>
      </c>
    </row>
    <row r="958" spans="1:24" x14ac:dyDescent="0.25">
      <c r="A958" s="6" t="str">
        <f t="shared" si="14"/>
        <v>20137</v>
      </c>
      <c r="B958">
        <v>20</v>
      </c>
      <c r="C958">
        <v>137</v>
      </c>
      <c r="D958" t="s">
        <v>1477</v>
      </c>
      <c r="E958" t="s">
        <v>1584</v>
      </c>
      <c r="F958">
        <v>5361</v>
      </c>
      <c r="G958">
        <v>2988</v>
      </c>
      <c r="H958">
        <v>2373</v>
      </c>
      <c r="I958">
        <v>2728</v>
      </c>
      <c r="J958">
        <v>2282</v>
      </c>
      <c r="K958">
        <v>177</v>
      </c>
      <c r="L958">
        <v>15</v>
      </c>
      <c r="M958">
        <v>14</v>
      </c>
      <c r="N958">
        <v>9</v>
      </c>
      <c r="O958">
        <v>26</v>
      </c>
      <c r="P958">
        <v>12</v>
      </c>
      <c r="Q958">
        <v>0</v>
      </c>
      <c r="R958">
        <v>2</v>
      </c>
      <c r="S958">
        <v>43</v>
      </c>
      <c r="T958">
        <v>53</v>
      </c>
      <c r="U958">
        <v>2793</v>
      </c>
      <c r="V958">
        <v>2273</v>
      </c>
      <c r="W958">
        <v>195</v>
      </c>
      <c r="X958">
        <v>100</v>
      </c>
    </row>
    <row r="959" spans="1:24" x14ac:dyDescent="0.25">
      <c r="A959" s="6" t="str">
        <f t="shared" si="14"/>
        <v>20139</v>
      </c>
      <c r="B959">
        <v>20</v>
      </c>
      <c r="C959">
        <v>139</v>
      </c>
      <c r="D959" t="s">
        <v>1477</v>
      </c>
      <c r="E959" t="s">
        <v>1586</v>
      </c>
      <c r="F959">
        <v>15949</v>
      </c>
      <c r="G959">
        <v>7991</v>
      </c>
      <c r="H959">
        <v>7958</v>
      </c>
      <c r="I959">
        <v>7683</v>
      </c>
      <c r="J959">
        <v>7632</v>
      </c>
      <c r="K959">
        <v>76</v>
      </c>
      <c r="L959">
        <v>35</v>
      </c>
      <c r="M959">
        <v>49</v>
      </c>
      <c r="N959">
        <v>64</v>
      </c>
      <c r="O959">
        <v>19</v>
      </c>
      <c r="P959">
        <v>54</v>
      </c>
      <c r="Q959">
        <v>5</v>
      </c>
      <c r="R959">
        <v>4</v>
      </c>
      <c r="S959">
        <v>159</v>
      </c>
      <c r="T959">
        <v>169</v>
      </c>
      <c r="U959">
        <v>7707</v>
      </c>
      <c r="V959">
        <v>7691</v>
      </c>
      <c r="W959">
        <v>284</v>
      </c>
      <c r="X959">
        <v>267</v>
      </c>
    </row>
    <row r="960" spans="1:24" x14ac:dyDescent="0.25">
      <c r="A960" s="6" t="str">
        <f t="shared" si="14"/>
        <v>20141</v>
      </c>
      <c r="B960">
        <v>20</v>
      </c>
      <c r="C960">
        <v>141</v>
      </c>
      <c r="D960" t="s">
        <v>1477</v>
      </c>
      <c r="E960" t="s">
        <v>1588</v>
      </c>
      <c r="F960">
        <v>3421</v>
      </c>
      <c r="G960">
        <v>1738</v>
      </c>
      <c r="H960">
        <v>1683</v>
      </c>
      <c r="I960">
        <v>1668</v>
      </c>
      <c r="J960">
        <v>1612</v>
      </c>
      <c r="K960">
        <v>11</v>
      </c>
      <c r="L960">
        <v>6</v>
      </c>
      <c r="M960">
        <v>22</v>
      </c>
      <c r="N960">
        <v>10</v>
      </c>
      <c r="O960">
        <v>8</v>
      </c>
      <c r="P960">
        <v>33</v>
      </c>
      <c r="Q960">
        <v>0</v>
      </c>
      <c r="R960">
        <v>0</v>
      </c>
      <c r="S960">
        <v>29</v>
      </c>
      <c r="T960">
        <v>22</v>
      </c>
      <c r="U960">
        <v>1688</v>
      </c>
      <c r="V960">
        <v>1653</v>
      </c>
      <c r="W960">
        <v>50</v>
      </c>
      <c r="X960">
        <v>30</v>
      </c>
    </row>
    <row r="961" spans="1:24" x14ac:dyDescent="0.25">
      <c r="A961" s="6" t="str">
        <f t="shared" si="14"/>
        <v>20143</v>
      </c>
      <c r="B961">
        <v>20</v>
      </c>
      <c r="C961">
        <v>143</v>
      </c>
      <c r="D961" t="s">
        <v>1477</v>
      </c>
      <c r="E961" t="s">
        <v>1590</v>
      </c>
      <c r="F961">
        <v>5704</v>
      </c>
      <c r="G961">
        <v>2962</v>
      </c>
      <c r="H961">
        <v>2742</v>
      </c>
      <c r="I961">
        <v>2837</v>
      </c>
      <c r="J961">
        <v>2652</v>
      </c>
      <c r="K961">
        <v>40</v>
      </c>
      <c r="L961">
        <v>27</v>
      </c>
      <c r="M961">
        <v>21</v>
      </c>
      <c r="N961">
        <v>19</v>
      </c>
      <c r="O961">
        <v>9</v>
      </c>
      <c r="P961">
        <v>13</v>
      </c>
      <c r="Q961">
        <v>0</v>
      </c>
      <c r="R961">
        <v>0</v>
      </c>
      <c r="S961">
        <v>55</v>
      </c>
      <c r="T961">
        <v>31</v>
      </c>
      <c r="U961">
        <v>2869</v>
      </c>
      <c r="V961">
        <v>2680</v>
      </c>
      <c r="W961">
        <v>93</v>
      </c>
      <c r="X961">
        <v>62</v>
      </c>
    </row>
    <row r="962" spans="1:24" x14ac:dyDescent="0.25">
      <c r="A962" s="6" t="str">
        <f t="shared" ref="A962:A1025" si="15">TEXT(B962*1000+C962,"00000")</f>
        <v>20145</v>
      </c>
      <c r="B962">
        <v>20</v>
      </c>
      <c r="C962">
        <v>145</v>
      </c>
      <c r="D962" t="s">
        <v>1477</v>
      </c>
      <c r="E962" t="s">
        <v>1592</v>
      </c>
      <c r="F962">
        <v>6414</v>
      </c>
      <c r="G962">
        <v>3603</v>
      </c>
      <c r="H962">
        <v>2811</v>
      </c>
      <c r="I962">
        <v>3173</v>
      </c>
      <c r="J962">
        <v>2622</v>
      </c>
      <c r="K962">
        <v>291</v>
      </c>
      <c r="L962">
        <v>76</v>
      </c>
      <c r="M962">
        <v>44</v>
      </c>
      <c r="N962">
        <v>21</v>
      </c>
      <c r="O962">
        <v>21</v>
      </c>
      <c r="P962">
        <v>12</v>
      </c>
      <c r="Q962">
        <v>3</v>
      </c>
      <c r="R962">
        <v>3</v>
      </c>
      <c r="S962">
        <v>71</v>
      </c>
      <c r="T962">
        <v>77</v>
      </c>
      <c r="U962">
        <v>3312</v>
      </c>
      <c r="V962">
        <v>2633</v>
      </c>
      <c r="W962">
        <v>291</v>
      </c>
      <c r="X962">
        <v>178</v>
      </c>
    </row>
    <row r="963" spans="1:24" x14ac:dyDescent="0.25">
      <c r="A963" s="6" t="str">
        <f t="shared" si="15"/>
        <v>20147</v>
      </c>
      <c r="B963">
        <v>20</v>
      </c>
      <c r="C963">
        <v>147</v>
      </c>
      <c r="D963" t="s">
        <v>1477</v>
      </c>
      <c r="E963" t="s">
        <v>279</v>
      </c>
      <c r="F963">
        <v>5234</v>
      </c>
      <c r="G963">
        <v>2603</v>
      </c>
      <c r="H963">
        <v>2631</v>
      </c>
      <c r="I963">
        <v>2516</v>
      </c>
      <c r="J963">
        <v>2533</v>
      </c>
      <c r="K963">
        <v>14</v>
      </c>
      <c r="L963">
        <v>9</v>
      </c>
      <c r="M963">
        <v>17</v>
      </c>
      <c r="N963">
        <v>21</v>
      </c>
      <c r="O963">
        <v>23</v>
      </c>
      <c r="P963">
        <v>28</v>
      </c>
      <c r="Q963">
        <v>0</v>
      </c>
      <c r="R963">
        <v>0</v>
      </c>
      <c r="S963">
        <v>33</v>
      </c>
      <c r="T963">
        <v>40</v>
      </c>
      <c r="U963">
        <v>2522</v>
      </c>
      <c r="V963">
        <v>2540</v>
      </c>
      <c r="W963">
        <v>81</v>
      </c>
      <c r="X963">
        <v>91</v>
      </c>
    </row>
    <row r="964" spans="1:24" x14ac:dyDescent="0.25">
      <c r="A964" s="6" t="str">
        <f t="shared" si="15"/>
        <v>20149</v>
      </c>
      <c r="B964">
        <v>20</v>
      </c>
      <c r="C964">
        <v>149</v>
      </c>
      <c r="D964" t="s">
        <v>1477</v>
      </c>
      <c r="E964" t="s">
        <v>1595</v>
      </c>
      <c r="F964">
        <v>24383</v>
      </c>
      <c r="G964">
        <v>12119</v>
      </c>
      <c r="H964">
        <v>12264</v>
      </c>
      <c r="I964">
        <v>11407</v>
      </c>
      <c r="J964">
        <v>11587</v>
      </c>
      <c r="K964">
        <v>177</v>
      </c>
      <c r="L964">
        <v>118</v>
      </c>
      <c r="M964">
        <v>115</v>
      </c>
      <c r="N964">
        <v>106</v>
      </c>
      <c r="O964">
        <v>108</v>
      </c>
      <c r="P964">
        <v>132</v>
      </c>
      <c r="Q964">
        <v>13</v>
      </c>
      <c r="R964">
        <v>17</v>
      </c>
      <c r="S964">
        <v>299</v>
      </c>
      <c r="T964">
        <v>304</v>
      </c>
      <c r="U964">
        <v>11516</v>
      </c>
      <c r="V964">
        <v>11618</v>
      </c>
      <c r="W964">
        <v>603</v>
      </c>
      <c r="X964">
        <v>646</v>
      </c>
    </row>
    <row r="965" spans="1:24" x14ac:dyDescent="0.25">
      <c r="A965" s="6" t="str">
        <f t="shared" si="15"/>
        <v>20151</v>
      </c>
      <c r="B965">
        <v>20</v>
      </c>
      <c r="C965">
        <v>151</v>
      </c>
      <c r="D965" t="s">
        <v>1477</v>
      </c>
      <c r="E965" t="s">
        <v>1597</v>
      </c>
      <c r="F965">
        <v>9164</v>
      </c>
      <c r="G965">
        <v>4552</v>
      </c>
      <c r="H965">
        <v>4612</v>
      </c>
      <c r="I965">
        <v>4274</v>
      </c>
      <c r="J965">
        <v>4321</v>
      </c>
      <c r="K965">
        <v>95</v>
      </c>
      <c r="L965">
        <v>64</v>
      </c>
      <c r="M965">
        <v>43</v>
      </c>
      <c r="N965">
        <v>53</v>
      </c>
      <c r="O965">
        <v>37</v>
      </c>
      <c r="P965">
        <v>53</v>
      </c>
      <c r="Q965">
        <v>1</v>
      </c>
      <c r="R965">
        <v>3</v>
      </c>
      <c r="S965">
        <v>102</v>
      </c>
      <c r="T965">
        <v>118</v>
      </c>
      <c r="U965">
        <v>4222</v>
      </c>
      <c r="V965">
        <v>4273</v>
      </c>
      <c r="W965">
        <v>330</v>
      </c>
      <c r="X965">
        <v>339</v>
      </c>
    </row>
    <row r="966" spans="1:24" x14ac:dyDescent="0.25">
      <c r="A966" s="6" t="str">
        <f t="shared" si="15"/>
        <v>20153</v>
      </c>
      <c r="B966">
        <v>20</v>
      </c>
      <c r="C966">
        <v>153</v>
      </c>
      <c r="D966" t="s">
        <v>1477</v>
      </c>
      <c r="E966" t="s">
        <v>1599</v>
      </c>
      <c r="F966">
        <v>2530</v>
      </c>
      <c r="G966">
        <v>1280</v>
      </c>
      <c r="H966">
        <v>1250</v>
      </c>
      <c r="I966">
        <v>1224</v>
      </c>
      <c r="J966">
        <v>1188</v>
      </c>
      <c r="K966">
        <v>14</v>
      </c>
      <c r="L966">
        <v>10</v>
      </c>
      <c r="M966">
        <v>4</v>
      </c>
      <c r="N966">
        <v>14</v>
      </c>
      <c r="O966">
        <v>4</v>
      </c>
      <c r="P966">
        <v>18</v>
      </c>
      <c r="Q966">
        <v>0</v>
      </c>
      <c r="R966">
        <v>2</v>
      </c>
      <c r="S966">
        <v>34</v>
      </c>
      <c r="T966">
        <v>18</v>
      </c>
      <c r="U966">
        <v>1169</v>
      </c>
      <c r="V966">
        <v>1167</v>
      </c>
      <c r="W966">
        <v>111</v>
      </c>
      <c r="X966">
        <v>83</v>
      </c>
    </row>
    <row r="967" spans="1:24" x14ac:dyDescent="0.25">
      <c r="A967" s="6" t="str">
        <f t="shared" si="15"/>
        <v>20155</v>
      </c>
      <c r="B967">
        <v>20</v>
      </c>
      <c r="C967">
        <v>155</v>
      </c>
      <c r="D967" t="s">
        <v>1477</v>
      </c>
      <c r="E967" t="s">
        <v>1601</v>
      </c>
      <c r="F967">
        <v>61998</v>
      </c>
      <c r="G967">
        <v>31154</v>
      </c>
      <c r="H967">
        <v>30844</v>
      </c>
      <c r="I967">
        <v>28432</v>
      </c>
      <c r="J967">
        <v>28981</v>
      </c>
      <c r="K967">
        <v>1467</v>
      </c>
      <c r="L967">
        <v>639</v>
      </c>
      <c r="M967">
        <v>292</v>
      </c>
      <c r="N967">
        <v>238</v>
      </c>
      <c r="O967">
        <v>180</v>
      </c>
      <c r="P967">
        <v>183</v>
      </c>
      <c r="Q967">
        <v>29</v>
      </c>
      <c r="R967">
        <v>10</v>
      </c>
      <c r="S967">
        <v>754</v>
      </c>
      <c r="T967">
        <v>793</v>
      </c>
      <c r="U967">
        <v>28044</v>
      </c>
      <c r="V967">
        <v>27916</v>
      </c>
      <c r="W967">
        <v>3110</v>
      </c>
      <c r="X967">
        <v>2928</v>
      </c>
    </row>
    <row r="968" spans="1:24" x14ac:dyDescent="0.25">
      <c r="A968" s="6" t="str">
        <f t="shared" si="15"/>
        <v>20157</v>
      </c>
      <c r="B968">
        <v>20</v>
      </c>
      <c r="C968">
        <v>157</v>
      </c>
      <c r="D968" t="s">
        <v>1477</v>
      </c>
      <c r="E968" t="s">
        <v>1603</v>
      </c>
      <c r="F968">
        <v>4636</v>
      </c>
      <c r="G968">
        <v>2308</v>
      </c>
      <c r="H968">
        <v>2328</v>
      </c>
      <c r="I968">
        <v>2227</v>
      </c>
      <c r="J968">
        <v>2251</v>
      </c>
      <c r="K968">
        <v>20</v>
      </c>
      <c r="L968">
        <v>17</v>
      </c>
      <c r="M968">
        <v>8</v>
      </c>
      <c r="N968">
        <v>6</v>
      </c>
      <c r="O968">
        <v>16</v>
      </c>
      <c r="P968">
        <v>13</v>
      </c>
      <c r="Q968">
        <v>0</v>
      </c>
      <c r="R968">
        <v>1</v>
      </c>
      <c r="S968">
        <v>37</v>
      </c>
      <c r="T968">
        <v>40</v>
      </c>
      <c r="U968">
        <v>2242</v>
      </c>
      <c r="V968">
        <v>2281</v>
      </c>
      <c r="W968">
        <v>66</v>
      </c>
      <c r="X968">
        <v>47</v>
      </c>
    </row>
    <row r="969" spans="1:24" x14ac:dyDescent="0.25">
      <c r="A969" s="6" t="str">
        <f t="shared" si="15"/>
        <v>20159</v>
      </c>
      <c r="B969">
        <v>20</v>
      </c>
      <c r="C969">
        <v>159</v>
      </c>
      <c r="D969" t="s">
        <v>1477</v>
      </c>
      <c r="E969" t="s">
        <v>1605</v>
      </c>
      <c r="F969">
        <v>9537</v>
      </c>
      <c r="G969">
        <v>4783</v>
      </c>
      <c r="H969">
        <v>4754</v>
      </c>
      <c r="I969">
        <v>4409</v>
      </c>
      <c r="J969">
        <v>4451</v>
      </c>
      <c r="K969">
        <v>111</v>
      </c>
      <c r="L969">
        <v>55</v>
      </c>
      <c r="M969">
        <v>79</v>
      </c>
      <c r="N969">
        <v>47</v>
      </c>
      <c r="O969">
        <v>40</v>
      </c>
      <c r="P969">
        <v>81</v>
      </c>
      <c r="Q969">
        <v>5</v>
      </c>
      <c r="R969">
        <v>3</v>
      </c>
      <c r="S969">
        <v>139</v>
      </c>
      <c r="T969">
        <v>117</v>
      </c>
      <c r="U969">
        <v>4168</v>
      </c>
      <c r="V969">
        <v>4263</v>
      </c>
      <c r="W969">
        <v>615</v>
      </c>
      <c r="X969">
        <v>491</v>
      </c>
    </row>
    <row r="970" spans="1:24" x14ac:dyDescent="0.25">
      <c r="A970" s="6" t="str">
        <f t="shared" si="15"/>
        <v>20161</v>
      </c>
      <c r="B970">
        <v>20</v>
      </c>
      <c r="C970">
        <v>161</v>
      </c>
      <c r="D970" t="s">
        <v>1477</v>
      </c>
      <c r="E970" t="s">
        <v>1607</v>
      </c>
      <c r="F970">
        <v>74232</v>
      </c>
      <c r="G970">
        <v>39316</v>
      </c>
      <c r="H970">
        <v>34916</v>
      </c>
      <c r="I970">
        <v>32715</v>
      </c>
      <c r="J970">
        <v>29272</v>
      </c>
      <c r="K970">
        <v>2991</v>
      </c>
      <c r="L970">
        <v>2183</v>
      </c>
      <c r="M970">
        <v>274</v>
      </c>
      <c r="N970">
        <v>246</v>
      </c>
      <c r="O970">
        <v>1827</v>
      </c>
      <c r="P970">
        <v>1826</v>
      </c>
      <c r="Q970">
        <v>146</v>
      </c>
      <c r="R970">
        <v>76</v>
      </c>
      <c r="S970">
        <v>1363</v>
      </c>
      <c r="T970">
        <v>1313</v>
      </c>
      <c r="U970">
        <v>36007</v>
      </c>
      <c r="V970">
        <v>31953</v>
      </c>
      <c r="W970">
        <v>3309</v>
      </c>
      <c r="X970">
        <v>2963</v>
      </c>
    </row>
    <row r="971" spans="1:24" x14ac:dyDescent="0.25">
      <c r="A971" s="6" t="str">
        <f t="shared" si="15"/>
        <v>20163</v>
      </c>
      <c r="B971">
        <v>20</v>
      </c>
      <c r="C971">
        <v>163</v>
      </c>
      <c r="D971" t="s">
        <v>1477</v>
      </c>
      <c r="E971" t="s">
        <v>1609</v>
      </c>
      <c r="F971">
        <v>4920</v>
      </c>
      <c r="G971">
        <v>2397</v>
      </c>
      <c r="H971">
        <v>2523</v>
      </c>
      <c r="I971">
        <v>2314</v>
      </c>
      <c r="J971">
        <v>2415</v>
      </c>
      <c r="K971">
        <v>17</v>
      </c>
      <c r="L971">
        <v>23</v>
      </c>
      <c r="M971">
        <v>10</v>
      </c>
      <c r="N971">
        <v>17</v>
      </c>
      <c r="O971">
        <v>11</v>
      </c>
      <c r="P971">
        <v>30</v>
      </c>
      <c r="Q971">
        <v>4</v>
      </c>
      <c r="R971">
        <v>2</v>
      </c>
      <c r="S971">
        <v>41</v>
      </c>
      <c r="T971">
        <v>36</v>
      </c>
      <c r="U971">
        <v>2330</v>
      </c>
      <c r="V971">
        <v>2470</v>
      </c>
      <c r="W971">
        <v>67</v>
      </c>
      <c r="X971">
        <v>53</v>
      </c>
    </row>
    <row r="972" spans="1:24" x14ac:dyDescent="0.25">
      <c r="A972" s="6" t="str">
        <f t="shared" si="15"/>
        <v>20165</v>
      </c>
      <c r="B972">
        <v>20</v>
      </c>
      <c r="C972">
        <v>165</v>
      </c>
      <c r="D972" t="s">
        <v>1477</v>
      </c>
      <c r="E972" t="s">
        <v>1295</v>
      </c>
      <c r="F972">
        <v>3036</v>
      </c>
      <c r="G972">
        <v>1552</v>
      </c>
      <c r="H972">
        <v>1484</v>
      </c>
      <c r="I972">
        <v>1501</v>
      </c>
      <c r="J972">
        <v>1423</v>
      </c>
      <c r="K972">
        <v>10</v>
      </c>
      <c r="L972">
        <v>6</v>
      </c>
      <c r="M972">
        <v>17</v>
      </c>
      <c r="N972">
        <v>14</v>
      </c>
      <c r="O972">
        <v>2</v>
      </c>
      <c r="P972">
        <v>10</v>
      </c>
      <c r="Q972">
        <v>0</v>
      </c>
      <c r="R972">
        <v>2</v>
      </c>
      <c r="S972">
        <v>22</v>
      </c>
      <c r="T972">
        <v>29</v>
      </c>
      <c r="U972">
        <v>1486</v>
      </c>
      <c r="V972">
        <v>1423</v>
      </c>
      <c r="W972">
        <v>66</v>
      </c>
      <c r="X972">
        <v>61</v>
      </c>
    </row>
    <row r="973" spans="1:24" x14ac:dyDescent="0.25">
      <c r="A973" s="6" t="str">
        <f t="shared" si="15"/>
        <v>20167</v>
      </c>
      <c r="B973">
        <v>20</v>
      </c>
      <c r="C973">
        <v>167</v>
      </c>
      <c r="D973" t="s">
        <v>1477</v>
      </c>
      <c r="E973" t="s">
        <v>135</v>
      </c>
      <c r="F973">
        <v>6856</v>
      </c>
      <c r="G973">
        <v>3375</v>
      </c>
      <c r="H973">
        <v>3481</v>
      </c>
      <c r="I973">
        <v>3197</v>
      </c>
      <c r="J973">
        <v>3309</v>
      </c>
      <c r="K973">
        <v>60</v>
      </c>
      <c r="L973">
        <v>31</v>
      </c>
      <c r="M973">
        <v>33</v>
      </c>
      <c r="N973">
        <v>44</v>
      </c>
      <c r="O973">
        <v>21</v>
      </c>
      <c r="P973">
        <v>27</v>
      </c>
      <c r="Q973">
        <v>1</v>
      </c>
      <c r="R973">
        <v>1</v>
      </c>
      <c r="S973">
        <v>63</v>
      </c>
      <c r="T973">
        <v>69</v>
      </c>
      <c r="U973">
        <v>3233</v>
      </c>
      <c r="V973">
        <v>3353</v>
      </c>
      <c r="W973">
        <v>142</v>
      </c>
      <c r="X973">
        <v>128</v>
      </c>
    </row>
    <row r="974" spans="1:24" x14ac:dyDescent="0.25">
      <c r="A974" s="6" t="str">
        <f t="shared" si="15"/>
        <v>20169</v>
      </c>
      <c r="B974">
        <v>20</v>
      </c>
      <c r="C974">
        <v>169</v>
      </c>
      <c r="D974" t="s">
        <v>1477</v>
      </c>
      <c r="E974" t="s">
        <v>295</v>
      </c>
      <c r="F974">
        <v>54224</v>
      </c>
      <c r="G974">
        <v>26909</v>
      </c>
      <c r="H974">
        <v>27315</v>
      </c>
      <c r="I974">
        <v>24098</v>
      </c>
      <c r="J974">
        <v>24766</v>
      </c>
      <c r="K974">
        <v>1134</v>
      </c>
      <c r="L974">
        <v>832</v>
      </c>
      <c r="M974">
        <v>220</v>
      </c>
      <c r="N974">
        <v>207</v>
      </c>
      <c r="O974">
        <v>590</v>
      </c>
      <c r="P974">
        <v>663</v>
      </c>
      <c r="Q974">
        <v>28</v>
      </c>
      <c r="R974">
        <v>17</v>
      </c>
      <c r="S974">
        <v>839</v>
      </c>
      <c r="T974">
        <v>830</v>
      </c>
      <c r="U974">
        <v>23623</v>
      </c>
      <c r="V974">
        <v>24189</v>
      </c>
      <c r="W974">
        <v>3286</v>
      </c>
      <c r="X974">
        <v>3126</v>
      </c>
    </row>
    <row r="975" spans="1:24" x14ac:dyDescent="0.25">
      <c r="A975" s="6" t="str">
        <f t="shared" si="15"/>
        <v>20171</v>
      </c>
      <c r="B975">
        <v>20</v>
      </c>
      <c r="C975">
        <v>171</v>
      </c>
      <c r="D975" t="s">
        <v>1477</v>
      </c>
      <c r="E975" t="s">
        <v>297</v>
      </c>
      <c r="F975">
        <v>4823</v>
      </c>
      <c r="G975">
        <v>2431</v>
      </c>
      <c r="H975">
        <v>2392</v>
      </c>
      <c r="I975">
        <v>2298</v>
      </c>
      <c r="J975">
        <v>2289</v>
      </c>
      <c r="K975">
        <v>22</v>
      </c>
      <c r="L975">
        <v>17</v>
      </c>
      <c r="M975">
        <v>39</v>
      </c>
      <c r="N975">
        <v>28</v>
      </c>
      <c r="O975">
        <v>37</v>
      </c>
      <c r="P975">
        <v>25</v>
      </c>
      <c r="Q975">
        <v>4</v>
      </c>
      <c r="R975">
        <v>4</v>
      </c>
      <c r="S975">
        <v>31</v>
      </c>
      <c r="T975">
        <v>29</v>
      </c>
      <c r="U975">
        <v>1953</v>
      </c>
      <c r="V975">
        <v>1986</v>
      </c>
      <c r="W975">
        <v>478</v>
      </c>
      <c r="X975">
        <v>406</v>
      </c>
    </row>
    <row r="976" spans="1:24" x14ac:dyDescent="0.25">
      <c r="A976" s="6" t="str">
        <f t="shared" si="15"/>
        <v>20173</v>
      </c>
      <c r="B976">
        <v>20</v>
      </c>
      <c r="C976">
        <v>173</v>
      </c>
      <c r="D976" t="s">
        <v>1477</v>
      </c>
      <c r="E976" t="s">
        <v>545</v>
      </c>
      <c r="F976">
        <v>516042</v>
      </c>
      <c r="G976">
        <v>254968</v>
      </c>
      <c r="H976">
        <v>261074</v>
      </c>
      <c r="I976">
        <v>206935</v>
      </c>
      <c r="J976">
        <v>210381</v>
      </c>
      <c r="K976">
        <v>23524</v>
      </c>
      <c r="L976">
        <v>24303</v>
      </c>
      <c r="M976">
        <v>3366</v>
      </c>
      <c r="N976">
        <v>3510</v>
      </c>
      <c r="O976">
        <v>11191</v>
      </c>
      <c r="P976">
        <v>12463</v>
      </c>
      <c r="Q976">
        <v>254</v>
      </c>
      <c r="R976">
        <v>234</v>
      </c>
      <c r="S976">
        <v>9698</v>
      </c>
      <c r="T976">
        <v>10183</v>
      </c>
      <c r="U976">
        <v>215482</v>
      </c>
      <c r="V976">
        <v>222920</v>
      </c>
      <c r="W976">
        <v>39486</v>
      </c>
      <c r="X976">
        <v>38154</v>
      </c>
    </row>
    <row r="977" spans="1:24" x14ac:dyDescent="0.25">
      <c r="A977" s="6" t="str">
        <f t="shared" si="15"/>
        <v>20175</v>
      </c>
      <c r="B977">
        <v>20</v>
      </c>
      <c r="C977">
        <v>175</v>
      </c>
      <c r="D977" t="s">
        <v>1477</v>
      </c>
      <c r="E977" t="s">
        <v>1616</v>
      </c>
      <c r="F977">
        <v>21428</v>
      </c>
      <c r="G977">
        <v>10964</v>
      </c>
      <c r="H977">
        <v>10464</v>
      </c>
      <c r="I977">
        <v>9711</v>
      </c>
      <c r="J977">
        <v>9285</v>
      </c>
      <c r="K977">
        <v>488</v>
      </c>
      <c r="L977">
        <v>493</v>
      </c>
      <c r="M977">
        <v>186</v>
      </c>
      <c r="N977">
        <v>177</v>
      </c>
      <c r="O977">
        <v>341</v>
      </c>
      <c r="P977">
        <v>295</v>
      </c>
      <c r="Q977">
        <v>35</v>
      </c>
      <c r="R977">
        <v>17</v>
      </c>
      <c r="S977">
        <v>203</v>
      </c>
      <c r="T977">
        <v>197</v>
      </c>
      <c r="U977">
        <v>3888</v>
      </c>
      <c r="V977">
        <v>4009</v>
      </c>
      <c r="W977">
        <v>7076</v>
      </c>
      <c r="X977">
        <v>6455</v>
      </c>
    </row>
    <row r="978" spans="1:24" x14ac:dyDescent="0.25">
      <c r="A978" s="6" t="str">
        <f t="shared" si="15"/>
        <v>20177</v>
      </c>
      <c r="B978">
        <v>20</v>
      </c>
      <c r="C978">
        <v>177</v>
      </c>
      <c r="D978" t="s">
        <v>1477</v>
      </c>
      <c r="E978" t="s">
        <v>1618</v>
      </c>
      <c r="F978">
        <v>176875</v>
      </c>
      <c r="G978">
        <v>85589</v>
      </c>
      <c r="H978">
        <v>91286</v>
      </c>
      <c r="I978">
        <v>72005</v>
      </c>
      <c r="J978">
        <v>76919</v>
      </c>
      <c r="K978">
        <v>7355</v>
      </c>
      <c r="L978">
        <v>7641</v>
      </c>
      <c r="M978">
        <v>1179</v>
      </c>
      <c r="N978">
        <v>1298</v>
      </c>
      <c r="O978">
        <v>1269</v>
      </c>
      <c r="P978">
        <v>1494</v>
      </c>
      <c r="Q978">
        <v>119</v>
      </c>
      <c r="R978">
        <v>107</v>
      </c>
      <c r="S978">
        <v>3662</v>
      </c>
      <c r="T978">
        <v>3827</v>
      </c>
      <c r="U978">
        <v>74241</v>
      </c>
      <c r="V978">
        <v>79963</v>
      </c>
      <c r="W978">
        <v>11348</v>
      </c>
      <c r="X978">
        <v>11323</v>
      </c>
    </row>
    <row r="979" spans="1:24" x14ac:dyDescent="0.25">
      <c r="A979" s="6" t="str">
        <f t="shared" si="15"/>
        <v>20179</v>
      </c>
      <c r="B979">
        <v>20</v>
      </c>
      <c r="C979">
        <v>179</v>
      </c>
      <c r="D979" t="s">
        <v>1477</v>
      </c>
      <c r="E979" t="s">
        <v>1620</v>
      </c>
      <c r="F979">
        <v>2521</v>
      </c>
      <c r="G979">
        <v>1274</v>
      </c>
      <c r="H979">
        <v>1247</v>
      </c>
      <c r="I979">
        <v>1239</v>
      </c>
      <c r="J979">
        <v>1208</v>
      </c>
      <c r="K979">
        <v>12</v>
      </c>
      <c r="L979">
        <v>9</v>
      </c>
      <c r="M979">
        <v>9</v>
      </c>
      <c r="N979">
        <v>6</v>
      </c>
      <c r="O979">
        <v>4</v>
      </c>
      <c r="P979">
        <v>5</v>
      </c>
      <c r="Q979">
        <v>0</v>
      </c>
      <c r="R979">
        <v>1</v>
      </c>
      <c r="S979">
        <v>10</v>
      </c>
      <c r="T979">
        <v>18</v>
      </c>
      <c r="U979">
        <v>1201</v>
      </c>
      <c r="V979">
        <v>1176</v>
      </c>
      <c r="W979">
        <v>73</v>
      </c>
      <c r="X979">
        <v>71</v>
      </c>
    </row>
    <row r="980" spans="1:24" x14ac:dyDescent="0.25">
      <c r="A980" s="6" t="str">
        <f t="shared" si="15"/>
        <v>20181</v>
      </c>
      <c r="B980">
        <v>20</v>
      </c>
      <c r="C980">
        <v>181</v>
      </c>
      <c r="D980" t="s">
        <v>1477</v>
      </c>
      <c r="E980" t="s">
        <v>1622</v>
      </c>
      <c r="F980">
        <v>5917</v>
      </c>
      <c r="G980">
        <v>2957</v>
      </c>
      <c r="H980">
        <v>2960</v>
      </c>
      <c r="I980">
        <v>2827</v>
      </c>
      <c r="J980">
        <v>2821</v>
      </c>
      <c r="K980">
        <v>30</v>
      </c>
      <c r="L980">
        <v>37</v>
      </c>
      <c r="M980">
        <v>24</v>
      </c>
      <c r="N980">
        <v>14</v>
      </c>
      <c r="O980">
        <v>16</v>
      </c>
      <c r="P980">
        <v>13</v>
      </c>
      <c r="Q980">
        <v>5</v>
      </c>
      <c r="R980">
        <v>7</v>
      </c>
      <c r="S980">
        <v>55</v>
      </c>
      <c r="T980">
        <v>68</v>
      </c>
      <c r="U980">
        <v>2595</v>
      </c>
      <c r="V980">
        <v>2586</v>
      </c>
      <c r="W980">
        <v>362</v>
      </c>
      <c r="X980">
        <v>374</v>
      </c>
    </row>
    <row r="981" spans="1:24" x14ac:dyDescent="0.25">
      <c r="A981" s="6" t="str">
        <f t="shared" si="15"/>
        <v>20183</v>
      </c>
      <c r="B981">
        <v>20</v>
      </c>
      <c r="C981">
        <v>183</v>
      </c>
      <c r="D981" t="s">
        <v>1477</v>
      </c>
      <c r="E981" t="s">
        <v>1624</v>
      </c>
      <c r="F981">
        <v>3583</v>
      </c>
      <c r="G981">
        <v>1804</v>
      </c>
      <c r="H981">
        <v>1779</v>
      </c>
      <c r="I981">
        <v>1738</v>
      </c>
      <c r="J981">
        <v>1706</v>
      </c>
      <c r="K981">
        <v>7</v>
      </c>
      <c r="L981">
        <v>3</v>
      </c>
      <c r="M981">
        <v>7</v>
      </c>
      <c r="N981">
        <v>10</v>
      </c>
      <c r="O981">
        <v>10</v>
      </c>
      <c r="P981">
        <v>7</v>
      </c>
      <c r="Q981">
        <v>2</v>
      </c>
      <c r="R981">
        <v>3</v>
      </c>
      <c r="S981">
        <v>40</v>
      </c>
      <c r="T981">
        <v>50</v>
      </c>
      <c r="U981">
        <v>1763</v>
      </c>
      <c r="V981">
        <v>1736</v>
      </c>
      <c r="W981">
        <v>41</v>
      </c>
      <c r="X981">
        <v>43</v>
      </c>
    </row>
    <row r="982" spans="1:24" x14ac:dyDescent="0.25">
      <c r="A982" s="6" t="str">
        <f t="shared" si="15"/>
        <v>20185</v>
      </c>
      <c r="B982">
        <v>20</v>
      </c>
      <c r="C982">
        <v>185</v>
      </c>
      <c r="D982" t="s">
        <v>1477</v>
      </c>
      <c r="E982" t="s">
        <v>1626</v>
      </c>
      <c r="F982">
        <v>4156</v>
      </c>
      <c r="G982">
        <v>2106</v>
      </c>
      <c r="H982">
        <v>2050</v>
      </c>
      <c r="I982">
        <v>1991</v>
      </c>
      <c r="J982">
        <v>1934</v>
      </c>
      <c r="K982">
        <v>17</v>
      </c>
      <c r="L982">
        <v>12</v>
      </c>
      <c r="M982">
        <v>49</v>
      </c>
      <c r="N982">
        <v>39</v>
      </c>
      <c r="O982">
        <v>8</v>
      </c>
      <c r="P982">
        <v>12</v>
      </c>
      <c r="Q982">
        <v>1</v>
      </c>
      <c r="R982">
        <v>0</v>
      </c>
      <c r="S982">
        <v>40</v>
      </c>
      <c r="T982">
        <v>53</v>
      </c>
      <c r="U982">
        <v>1802</v>
      </c>
      <c r="V982">
        <v>1799</v>
      </c>
      <c r="W982">
        <v>304</v>
      </c>
      <c r="X982">
        <v>251</v>
      </c>
    </row>
    <row r="983" spans="1:24" x14ac:dyDescent="0.25">
      <c r="A983" s="6" t="str">
        <f t="shared" si="15"/>
        <v>20187</v>
      </c>
      <c r="B983">
        <v>20</v>
      </c>
      <c r="C983">
        <v>187</v>
      </c>
      <c r="D983" t="s">
        <v>1477</v>
      </c>
      <c r="E983" t="s">
        <v>1628</v>
      </c>
      <c r="F983">
        <v>2006</v>
      </c>
      <c r="G983">
        <v>1001</v>
      </c>
      <c r="H983">
        <v>1005</v>
      </c>
      <c r="I983">
        <v>930</v>
      </c>
      <c r="J983">
        <v>923</v>
      </c>
      <c r="K983">
        <v>15</v>
      </c>
      <c r="L983">
        <v>5</v>
      </c>
      <c r="M983">
        <v>21</v>
      </c>
      <c r="N983">
        <v>29</v>
      </c>
      <c r="O983">
        <v>3</v>
      </c>
      <c r="P983">
        <v>4</v>
      </c>
      <c r="Q983">
        <v>2</v>
      </c>
      <c r="R983">
        <v>2</v>
      </c>
      <c r="S983">
        <v>30</v>
      </c>
      <c r="T983">
        <v>42</v>
      </c>
      <c r="U983">
        <v>598</v>
      </c>
      <c r="V983">
        <v>646</v>
      </c>
      <c r="W983">
        <v>403</v>
      </c>
      <c r="X983">
        <v>359</v>
      </c>
    </row>
    <row r="984" spans="1:24" x14ac:dyDescent="0.25">
      <c r="A984" s="6" t="str">
        <f t="shared" si="15"/>
        <v>20189</v>
      </c>
      <c r="B984">
        <v>20</v>
      </c>
      <c r="C984">
        <v>189</v>
      </c>
      <c r="D984" t="s">
        <v>1477</v>
      </c>
      <c r="E984" t="s">
        <v>1630</v>
      </c>
      <c r="F984">
        <v>5485</v>
      </c>
      <c r="G984">
        <v>2700</v>
      </c>
      <c r="H984">
        <v>2785</v>
      </c>
      <c r="I984">
        <v>2540</v>
      </c>
      <c r="J984">
        <v>2646</v>
      </c>
      <c r="K984">
        <v>30</v>
      </c>
      <c r="L984">
        <v>17</v>
      </c>
      <c r="M984">
        <v>50</v>
      </c>
      <c r="N984">
        <v>56</v>
      </c>
      <c r="O984">
        <v>20</v>
      </c>
      <c r="P984">
        <v>17</v>
      </c>
      <c r="Q984">
        <v>4</v>
      </c>
      <c r="R984">
        <v>3</v>
      </c>
      <c r="S984">
        <v>56</v>
      </c>
      <c r="T984">
        <v>46</v>
      </c>
      <c r="U984">
        <v>1661</v>
      </c>
      <c r="V984">
        <v>1772</v>
      </c>
      <c r="W984">
        <v>1039</v>
      </c>
      <c r="X984">
        <v>1013</v>
      </c>
    </row>
    <row r="985" spans="1:24" x14ac:dyDescent="0.25">
      <c r="A985" s="6" t="str">
        <f t="shared" si="15"/>
        <v>20191</v>
      </c>
      <c r="B985">
        <v>20</v>
      </c>
      <c r="C985">
        <v>191</v>
      </c>
      <c r="D985" t="s">
        <v>1477</v>
      </c>
      <c r="E985" t="s">
        <v>1632</v>
      </c>
      <c r="F985">
        <v>22836</v>
      </c>
      <c r="G985">
        <v>11450</v>
      </c>
      <c r="H985">
        <v>11386</v>
      </c>
      <c r="I985">
        <v>10774</v>
      </c>
      <c r="J985">
        <v>10700</v>
      </c>
      <c r="K985">
        <v>163</v>
      </c>
      <c r="L985">
        <v>140</v>
      </c>
      <c r="M985">
        <v>140</v>
      </c>
      <c r="N985">
        <v>153</v>
      </c>
      <c r="O985">
        <v>43</v>
      </c>
      <c r="P985">
        <v>100</v>
      </c>
      <c r="Q985">
        <v>4</v>
      </c>
      <c r="R985">
        <v>3</v>
      </c>
      <c r="S985">
        <v>326</v>
      </c>
      <c r="T985">
        <v>290</v>
      </c>
      <c r="U985">
        <v>10806</v>
      </c>
      <c r="V985">
        <v>10749</v>
      </c>
      <c r="W985">
        <v>644</v>
      </c>
      <c r="X985">
        <v>637</v>
      </c>
    </row>
    <row r="986" spans="1:24" x14ac:dyDescent="0.25">
      <c r="A986" s="6" t="str">
        <f t="shared" si="15"/>
        <v>20193</v>
      </c>
      <c r="B986">
        <v>20</v>
      </c>
      <c r="C986">
        <v>193</v>
      </c>
      <c r="D986" t="s">
        <v>1477</v>
      </c>
      <c r="E986" t="s">
        <v>924</v>
      </c>
      <c r="F986">
        <v>7777</v>
      </c>
      <c r="G986">
        <v>3795</v>
      </c>
      <c r="H986">
        <v>3982</v>
      </c>
      <c r="I986">
        <v>3607</v>
      </c>
      <c r="J986">
        <v>3801</v>
      </c>
      <c r="K986">
        <v>51</v>
      </c>
      <c r="L986">
        <v>39</v>
      </c>
      <c r="M986">
        <v>45</v>
      </c>
      <c r="N986">
        <v>38</v>
      </c>
      <c r="O986">
        <v>22</v>
      </c>
      <c r="P986">
        <v>41</v>
      </c>
      <c r="Q986">
        <v>3</v>
      </c>
      <c r="R986">
        <v>5</v>
      </c>
      <c r="S986">
        <v>67</v>
      </c>
      <c r="T986">
        <v>58</v>
      </c>
      <c r="U986">
        <v>3505</v>
      </c>
      <c r="V986">
        <v>3690</v>
      </c>
      <c r="W986">
        <v>290</v>
      </c>
      <c r="X986">
        <v>292</v>
      </c>
    </row>
    <row r="987" spans="1:24" x14ac:dyDescent="0.25">
      <c r="A987" s="6" t="str">
        <f t="shared" si="15"/>
        <v>20195</v>
      </c>
      <c r="B987">
        <v>20</v>
      </c>
      <c r="C987">
        <v>195</v>
      </c>
      <c r="D987" t="s">
        <v>1477</v>
      </c>
      <c r="E987" t="s">
        <v>1635</v>
      </c>
      <c r="F987">
        <v>2803</v>
      </c>
      <c r="G987">
        <v>1426</v>
      </c>
      <c r="H987">
        <v>1377</v>
      </c>
      <c r="I987">
        <v>1374</v>
      </c>
      <c r="J987">
        <v>1333</v>
      </c>
      <c r="K987">
        <v>12</v>
      </c>
      <c r="L987">
        <v>9</v>
      </c>
      <c r="M987">
        <v>7</v>
      </c>
      <c r="N987">
        <v>3</v>
      </c>
      <c r="O987">
        <v>8</v>
      </c>
      <c r="P987">
        <v>6</v>
      </c>
      <c r="Q987">
        <v>1</v>
      </c>
      <c r="R987">
        <v>1</v>
      </c>
      <c r="S987">
        <v>24</v>
      </c>
      <c r="T987">
        <v>25</v>
      </c>
      <c r="U987">
        <v>1387</v>
      </c>
      <c r="V987">
        <v>1342</v>
      </c>
      <c r="W987">
        <v>39</v>
      </c>
      <c r="X987">
        <v>35</v>
      </c>
    </row>
    <row r="988" spans="1:24" x14ac:dyDescent="0.25">
      <c r="A988" s="6" t="str">
        <f t="shared" si="15"/>
        <v>20197</v>
      </c>
      <c r="B988">
        <v>20</v>
      </c>
      <c r="C988">
        <v>197</v>
      </c>
      <c r="D988" t="s">
        <v>1477</v>
      </c>
      <c r="E988" t="s">
        <v>1637</v>
      </c>
      <c r="F988">
        <v>6931</v>
      </c>
      <c r="G988">
        <v>3550</v>
      </c>
      <c r="H988">
        <v>3381</v>
      </c>
      <c r="I988">
        <v>3397</v>
      </c>
      <c r="J988">
        <v>3216</v>
      </c>
      <c r="K988">
        <v>31</v>
      </c>
      <c r="L988">
        <v>19</v>
      </c>
      <c r="M988">
        <v>35</v>
      </c>
      <c r="N988">
        <v>29</v>
      </c>
      <c r="O988">
        <v>7</v>
      </c>
      <c r="P988">
        <v>15</v>
      </c>
      <c r="Q988">
        <v>0</v>
      </c>
      <c r="R988">
        <v>0</v>
      </c>
      <c r="S988">
        <v>80</v>
      </c>
      <c r="T988">
        <v>102</v>
      </c>
      <c r="U988">
        <v>3370</v>
      </c>
      <c r="V988">
        <v>3244</v>
      </c>
      <c r="W988">
        <v>180</v>
      </c>
      <c r="X988">
        <v>137</v>
      </c>
    </row>
    <row r="989" spans="1:24" x14ac:dyDescent="0.25">
      <c r="A989" s="6" t="str">
        <f t="shared" si="15"/>
        <v>20199</v>
      </c>
      <c r="B989">
        <v>20</v>
      </c>
      <c r="C989">
        <v>199</v>
      </c>
      <c r="D989" t="s">
        <v>1477</v>
      </c>
      <c r="E989" t="s">
        <v>1639</v>
      </c>
      <c r="F989">
        <v>1518</v>
      </c>
      <c r="G989">
        <v>760</v>
      </c>
      <c r="H989">
        <v>758</v>
      </c>
      <c r="I989">
        <v>731</v>
      </c>
      <c r="J989">
        <v>725</v>
      </c>
      <c r="K989">
        <v>10</v>
      </c>
      <c r="L989">
        <v>4</v>
      </c>
      <c r="M989">
        <v>4</v>
      </c>
      <c r="N989">
        <v>5</v>
      </c>
      <c r="O989">
        <v>0</v>
      </c>
      <c r="P989">
        <v>1</v>
      </c>
      <c r="Q989">
        <v>0</v>
      </c>
      <c r="R989">
        <v>0</v>
      </c>
      <c r="S989">
        <v>15</v>
      </c>
      <c r="T989">
        <v>23</v>
      </c>
      <c r="U989">
        <v>689</v>
      </c>
      <c r="V989">
        <v>691</v>
      </c>
      <c r="W989">
        <v>71</v>
      </c>
      <c r="X989">
        <v>67</v>
      </c>
    </row>
    <row r="990" spans="1:24" x14ac:dyDescent="0.25">
      <c r="A990" s="6" t="str">
        <f t="shared" si="15"/>
        <v>20201</v>
      </c>
      <c r="B990">
        <v>20</v>
      </c>
      <c r="C990">
        <v>201</v>
      </c>
      <c r="D990" t="s">
        <v>1477</v>
      </c>
      <c r="E990" t="s">
        <v>151</v>
      </c>
      <c r="F990">
        <v>5406</v>
      </c>
      <c r="G990">
        <v>2749</v>
      </c>
      <c r="H990">
        <v>2657</v>
      </c>
      <c r="I990">
        <v>2675</v>
      </c>
      <c r="J990">
        <v>2559</v>
      </c>
      <c r="K990">
        <v>13</v>
      </c>
      <c r="L990">
        <v>17</v>
      </c>
      <c r="M990">
        <v>17</v>
      </c>
      <c r="N990">
        <v>13</v>
      </c>
      <c r="O990">
        <v>15</v>
      </c>
      <c r="P990">
        <v>28</v>
      </c>
      <c r="Q990">
        <v>3</v>
      </c>
      <c r="R990">
        <v>0</v>
      </c>
      <c r="S990">
        <v>26</v>
      </c>
      <c r="T990">
        <v>40</v>
      </c>
      <c r="U990">
        <v>2625</v>
      </c>
      <c r="V990">
        <v>2565</v>
      </c>
      <c r="W990">
        <v>124</v>
      </c>
      <c r="X990">
        <v>92</v>
      </c>
    </row>
    <row r="991" spans="1:24" x14ac:dyDescent="0.25">
      <c r="A991" s="6" t="str">
        <f t="shared" si="15"/>
        <v>20203</v>
      </c>
      <c r="B991">
        <v>20</v>
      </c>
      <c r="C991">
        <v>203</v>
      </c>
      <c r="D991" t="s">
        <v>1477</v>
      </c>
      <c r="E991" t="s">
        <v>1642</v>
      </c>
      <c r="F991">
        <v>2119</v>
      </c>
      <c r="G991">
        <v>1097</v>
      </c>
      <c r="H991">
        <v>1022</v>
      </c>
      <c r="I991">
        <v>1041</v>
      </c>
      <c r="J991">
        <v>971</v>
      </c>
      <c r="K991">
        <v>24</v>
      </c>
      <c r="L991">
        <v>13</v>
      </c>
      <c r="M991">
        <v>10</v>
      </c>
      <c r="N991">
        <v>15</v>
      </c>
      <c r="O991">
        <v>5</v>
      </c>
      <c r="P991">
        <v>3</v>
      </c>
      <c r="Q991">
        <v>0</v>
      </c>
      <c r="R991">
        <v>1</v>
      </c>
      <c r="S991">
        <v>17</v>
      </c>
      <c r="T991">
        <v>19</v>
      </c>
      <c r="U991">
        <v>743</v>
      </c>
      <c r="V991">
        <v>726</v>
      </c>
      <c r="W991">
        <v>354</v>
      </c>
      <c r="X991">
        <v>296</v>
      </c>
    </row>
    <row r="992" spans="1:24" x14ac:dyDescent="0.25">
      <c r="A992" s="6" t="str">
        <f t="shared" si="15"/>
        <v>20205</v>
      </c>
      <c r="B992">
        <v>20</v>
      </c>
      <c r="C992">
        <v>205</v>
      </c>
      <c r="D992" t="s">
        <v>1477</v>
      </c>
      <c r="E992" t="s">
        <v>1644</v>
      </c>
      <c r="F992">
        <v>8525</v>
      </c>
      <c r="G992">
        <v>4222</v>
      </c>
      <c r="H992">
        <v>4303</v>
      </c>
      <c r="I992">
        <v>3997</v>
      </c>
      <c r="J992">
        <v>4055</v>
      </c>
      <c r="K992">
        <v>27</v>
      </c>
      <c r="L992">
        <v>18</v>
      </c>
      <c r="M992">
        <v>65</v>
      </c>
      <c r="N992">
        <v>76</v>
      </c>
      <c r="O992">
        <v>11</v>
      </c>
      <c r="P992">
        <v>33</v>
      </c>
      <c r="Q992">
        <v>2</v>
      </c>
      <c r="R992">
        <v>5</v>
      </c>
      <c r="S992">
        <v>120</v>
      </c>
      <c r="T992">
        <v>116</v>
      </c>
      <c r="U992">
        <v>4058</v>
      </c>
      <c r="V992">
        <v>4155</v>
      </c>
      <c r="W992">
        <v>164</v>
      </c>
      <c r="X992">
        <v>148</v>
      </c>
    </row>
    <row r="993" spans="1:24" x14ac:dyDescent="0.25">
      <c r="A993" s="6" t="str">
        <f t="shared" si="15"/>
        <v>20207</v>
      </c>
      <c r="B993">
        <v>20</v>
      </c>
      <c r="C993">
        <v>207</v>
      </c>
      <c r="D993" t="s">
        <v>1477</v>
      </c>
      <c r="E993" t="s">
        <v>1646</v>
      </c>
      <c r="F993">
        <v>3138</v>
      </c>
      <c r="G993">
        <v>1576</v>
      </c>
      <c r="H993">
        <v>1562</v>
      </c>
      <c r="I993">
        <v>1482</v>
      </c>
      <c r="J993">
        <v>1494</v>
      </c>
      <c r="K993">
        <v>12</v>
      </c>
      <c r="L993">
        <v>8</v>
      </c>
      <c r="M993">
        <v>31</v>
      </c>
      <c r="N993">
        <v>24</v>
      </c>
      <c r="O993">
        <v>1</v>
      </c>
      <c r="P993">
        <v>3</v>
      </c>
      <c r="Q993">
        <v>0</v>
      </c>
      <c r="R993">
        <v>0</v>
      </c>
      <c r="S993">
        <v>50</v>
      </c>
      <c r="T993">
        <v>33</v>
      </c>
      <c r="U993">
        <v>1520</v>
      </c>
      <c r="V993">
        <v>1514</v>
      </c>
      <c r="W993">
        <v>56</v>
      </c>
      <c r="X993">
        <v>48</v>
      </c>
    </row>
    <row r="994" spans="1:24" x14ac:dyDescent="0.25">
      <c r="A994" s="6" t="str">
        <f t="shared" si="15"/>
        <v>20209</v>
      </c>
      <c r="B994">
        <v>20</v>
      </c>
      <c r="C994">
        <v>209</v>
      </c>
      <c r="D994" t="s">
        <v>1477</v>
      </c>
      <c r="E994" t="s">
        <v>1648</v>
      </c>
      <c r="F994">
        <v>165429</v>
      </c>
      <c r="G994">
        <v>82350</v>
      </c>
      <c r="H994">
        <v>83079</v>
      </c>
      <c r="I994">
        <v>56036</v>
      </c>
      <c r="J994">
        <v>55029</v>
      </c>
      <c r="K994">
        <v>17498</v>
      </c>
      <c r="L994">
        <v>19915</v>
      </c>
      <c r="M994">
        <v>1154</v>
      </c>
      <c r="N994">
        <v>1081</v>
      </c>
      <c r="O994">
        <v>4832</v>
      </c>
      <c r="P994">
        <v>4151</v>
      </c>
      <c r="Q994">
        <v>252</v>
      </c>
      <c r="R994">
        <v>259</v>
      </c>
      <c r="S994">
        <v>2578</v>
      </c>
      <c r="T994">
        <v>2644</v>
      </c>
      <c r="U994">
        <v>56527</v>
      </c>
      <c r="V994">
        <v>59536</v>
      </c>
      <c r="W994">
        <v>25823</v>
      </c>
      <c r="X994">
        <v>23543</v>
      </c>
    </row>
    <row r="995" spans="1:24" x14ac:dyDescent="0.25">
      <c r="A995" s="6" t="str">
        <f t="shared" si="15"/>
        <v>21001</v>
      </c>
      <c r="B995">
        <v>21</v>
      </c>
      <c r="C995">
        <v>1</v>
      </c>
      <c r="D995" t="s">
        <v>1650</v>
      </c>
      <c r="E995" t="s">
        <v>1334</v>
      </c>
      <c r="F995">
        <v>19202</v>
      </c>
      <c r="G995">
        <v>9570</v>
      </c>
      <c r="H995">
        <v>9632</v>
      </c>
      <c r="I995">
        <v>9003</v>
      </c>
      <c r="J995">
        <v>9207</v>
      </c>
      <c r="K995">
        <v>345</v>
      </c>
      <c r="L995">
        <v>209</v>
      </c>
      <c r="M995">
        <v>28</v>
      </c>
      <c r="N995">
        <v>30</v>
      </c>
      <c r="O995">
        <v>41</v>
      </c>
      <c r="P995">
        <v>37</v>
      </c>
      <c r="Q995">
        <v>3</v>
      </c>
      <c r="R995">
        <v>7</v>
      </c>
      <c r="S995">
        <v>150</v>
      </c>
      <c r="T995">
        <v>142</v>
      </c>
      <c r="U995">
        <v>9335</v>
      </c>
      <c r="V995">
        <v>9452</v>
      </c>
      <c r="W995">
        <v>235</v>
      </c>
      <c r="X995">
        <v>180</v>
      </c>
    </row>
    <row r="996" spans="1:24" x14ac:dyDescent="0.25">
      <c r="A996" s="6" t="str">
        <f t="shared" si="15"/>
        <v>21003</v>
      </c>
      <c r="B996">
        <v>21</v>
      </c>
      <c r="C996">
        <v>3</v>
      </c>
      <c r="D996" t="s">
        <v>1650</v>
      </c>
      <c r="E996" t="s">
        <v>1202</v>
      </c>
      <c r="F996">
        <v>21315</v>
      </c>
      <c r="G996">
        <v>10575</v>
      </c>
      <c r="H996">
        <v>10740</v>
      </c>
      <c r="I996">
        <v>10186</v>
      </c>
      <c r="J996">
        <v>10428</v>
      </c>
      <c r="K996">
        <v>165</v>
      </c>
      <c r="L996">
        <v>102</v>
      </c>
      <c r="M996">
        <v>37</v>
      </c>
      <c r="N996">
        <v>31</v>
      </c>
      <c r="O996">
        <v>24</v>
      </c>
      <c r="P996">
        <v>35</v>
      </c>
      <c r="Q996">
        <v>2</v>
      </c>
      <c r="R996">
        <v>1</v>
      </c>
      <c r="S996">
        <v>161</v>
      </c>
      <c r="T996">
        <v>143</v>
      </c>
      <c r="U996">
        <v>10288</v>
      </c>
      <c r="V996">
        <v>10512</v>
      </c>
      <c r="W996">
        <v>287</v>
      </c>
      <c r="X996">
        <v>228</v>
      </c>
    </row>
    <row r="997" spans="1:24" x14ac:dyDescent="0.25">
      <c r="A997" s="6" t="str">
        <f t="shared" si="15"/>
        <v>21005</v>
      </c>
      <c r="B997">
        <v>21</v>
      </c>
      <c r="C997">
        <v>5</v>
      </c>
      <c r="D997" t="s">
        <v>1650</v>
      </c>
      <c r="E997" t="s">
        <v>1479</v>
      </c>
      <c r="F997">
        <v>22747</v>
      </c>
      <c r="G997">
        <v>11138</v>
      </c>
      <c r="H997">
        <v>11609</v>
      </c>
      <c r="I997">
        <v>10585</v>
      </c>
      <c r="J997">
        <v>11041</v>
      </c>
      <c r="K997">
        <v>260</v>
      </c>
      <c r="L997">
        <v>226</v>
      </c>
      <c r="M997">
        <v>41</v>
      </c>
      <c r="N997">
        <v>18</v>
      </c>
      <c r="O997">
        <v>66</v>
      </c>
      <c r="P997">
        <v>95</v>
      </c>
      <c r="Q997">
        <v>8</v>
      </c>
      <c r="R997">
        <v>3</v>
      </c>
      <c r="S997">
        <v>178</v>
      </c>
      <c r="T997">
        <v>226</v>
      </c>
      <c r="U997">
        <v>10889</v>
      </c>
      <c r="V997">
        <v>11420</v>
      </c>
      <c r="W997">
        <v>249</v>
      </c>
      <c r="X997">
        <v>189</v>
      </c>
    </row>
    <row r="998" spans="1:24" x14ac:dyDescent="0.25">
      <c r="A998" s="6" t="str">
        <f t="shared" si="15"/>
        <v>21007</v>
      </c>
      <c r="B998">
        <v>21</v>
      </c>
      <c r="C998">
        <v>7</v>
      </c>
      <c r="D998" t="s">
        <v>1650</v>
      </c>
      <c r="E998" t="s">
        <v>1654</v>
      </c>
      <c r="F998">
        <v>7888</v>
      </c>
      <c r="G998">
        <v>3922</v>
      </c>
      <c r="H998">
        <v>3966</v>
      </c>
      <c r="I998">
        <v>3638</v>
      </c>
      <c r="J998">
        <v>3716</v>
      </c>
      <c r="K998">
        <v>151</v>
      </c>
      <c r="L998">
        <v>121</v>
      </c>
      <c r="M998">
        <v>9</v>
      </c>
      <c r="N998">
        <v>20</v>
      </c>
      <c r="O998">
        <v>25</v>
      </c>
      <c r="P998">
        <v>18</v>
      </c>
      <c r="Q998">
        <v>2</v>
      </c>
      <c r="R998">
        <v>2</v>
      </c>
      <c r="S998">
        <v>97</v>
      </c>
      <c r="T998">
        <v>89</v>
      </c>
      <c r="U998">
        <v>3862</v>
      </c>
      <c r="V998">
        <v>3909</v>
      </c>
      <c r="W998">
        <v>60</v>
      </c>
      <c r="X998">
        <v>57</v>
      </c>
    </row>
    <row r="999" spans="1:24" x14ac:dyDescent="0.25">
      <c r="A999" s="6" t="str">
        <f t="shared" si="15"/>
        <v>21009</v>
      </c>
      <c r="B999">
        <v>21</v>
      </c>
      <c r="C999">
        <v>9</v>
      </c>
      <c r="D999" t="s">
        <v>1650</v>
      </c>
      <c r="E999" t="s">
        <v>1656</v>
      </c>
      <c r="F999">
        <v>44249</v>
      </c>
      <c r="G999">
        <v>21418</v>
      </c>
      <c r="H999">
        <v>22831</v>
      </c>
      <c r="I999">
        <v>19750</v>
      </c>
      <c r="J999">
        <v>21235</v>
      </c>
      <c r="K999">
        <v>945</v>
      </c>
      <c r="L999">
        <v>919</v>
      </c>
      <c r="M999">
        <v>95</v>
      </c>
      <c r="N999">
        <v>65</v>
      </c>
      <c r="O999">
        <v>175</v>
      </c>
      <c r="P999">
        <v>197</v>
      </c>
      <c r="Q999">
        <v>50</v>
      </c>
      <c r="R999">
        <v>36</v>
      </c>
      <c r="S999">
        <v>403</v>
      </c>
      <c r="T999">
        <v>379</v>
      </c>
      <c r="U999">
        <v>20595</v>
      </c>
      <c r="V999">
        <v>22129</v>
      </c>
      <c r="W999">
        <v>823</v>
      </c>
      <c r="X999">
        <v>702</v>
      </c>
    </row>
    <row r="1000" spans="1:24" x14ac:dyDescent="0.25">
      <c r="A1000" s="6" t="str">
        <f t="shared" si="15"/>
        <v>21011</v>
      </c>
      <c r="B1000">
        <v>21</v>
      </c>
      <c r="C1000">
        <v>11</v>
      </c>
      <c r="D1000" t="s">
        <v>1650</v>
      </c>
      <c r="E1000" t="s">
        <v>1658</v>
      </c>
      <c r="F1000">
        <v>12500</v>
      </c>
      <c r="G1000">
        <v>6177</v>
      </c>
      <c r="H1000">
        <v>6323</v>
      </c>
      <c r="I1000">
        <v>5972</v>
      </c>
      <c r="J1000">
        <v>6061</v>
      </c>
      <c r="K1000">
        <v>88</v>
      </c>
      <c r="L1000">
        <v>83</v>
      </c>
      <c r="M1000">
        <v>17</v>
      </c>
      <c r="N1000">
        <v>15</v>
      </c>
      <c r="O1000">
        <v>10</v>
      </c>
      <c r="P1000">
        <v>41</v>
      </c>
      <c r="Q1000">
        <v>8</v>
      </c>
      <c r="R1000">
        <v>6</v>
      </c>
      <c r="S1000">
        <v>82</v>
      </c>
      <c r="T1000">
        <v>117</v>
      </c>
      <c r="U1000">
        <v>6069</v>
      </c>
      <c r="V1000">
        <v>6216</v>
      </c>
      <c r="W1000">
        <v>108</v>
      </c>
      <c r="X1000">
        <v>107</v>
      </c>
    </row>
    <row r="1001" spans="1:24" x14ac:dyDescent="0.25">
      <c r="A1001" s="6" t="str">
        <f t="shared" si="15"/>
        <v>21013</v>
      </c>
      <c r="B1001">
        <v>21</v>
      </c>
      <c r="C1001">
        <v>13</v>
      </c>
      <c r="D1001" t="s">
        <v>1650</v>
      </c>
      <c r="E1001" t="s">
        <v>1660</v>
      </c>
      <c r="F1001">
        <v>26032</v>
      </c>
      <c r="G1001">
        <v>12745</v>
      </c>
      <c r="H1001">
        <v>13287</v>
      </c>
      <c r="I1001">
        <v>12021</v>
      </c>
      <c r="J1001">
        <v>12702</v>
      </c>
      <c r="K1001">
        <v>389</v>
      </c>
      <c r="L1001">
        <v>252</v>
      </c>
      <c r="M1001">
        <v>36</v>
      </c>
      <c r="N1001">
        <v>33</v>
      </c>
      <c r="O1001">
        <v>47</v>
      </c>
      <c r="P1001">
        <v>48</v>
      </c>
      <c r="Q1001">
        <v>8</v>
      </c>
      <c r="R1001">
        <v>6</v>
      </c>
      <c r="S1001">
        <v>244</v>
      </c>
      <c r="T1001">
        <v>246</v>
      </c>
      <c r="U1001">
        <v>12589</v>
      </c>
      <c r="V1001">
        <v>13138</v>
      </c>
      <c r="W1001">
        <v>156</v>
      </c>
      <c r="X1001">
        <v>149</v>
      </c>
    </row>
    <row r="1002" spans="1:24" x14ac:dyDescent="0.25">
      <c r="A1002" s="6" t="str">
        <f t="shared" si="15"/>
        <v>21015</v>
      </c>
      <c r="B1002">
        <v>21</v>
      </c>
      <c r="C1002">
        <v>15</v>
      </c>
      <c r="D1002" t="s">
        <v>1650</v>
      </c>
      <c r="E1002" t="s">
        <v>196</v>
      </c>
      <c r="F1002">
        <v>133581</v>
      </c>
      <c r="G1002">
        <v>66161</v>
      </c>
      <c r="H1002">
        <v>67420</v>
      </c>
      <c r="I1002">
        <v>60047</v>
      </c>
      <c r="J1002">
        <v>61742</v>
      </c>
      <c r="K1002">
        <v>2779</v>
      </c>
      <c r="L1002">
        <v>2363</v>
      </c>
      <c r="M1002">
        <v>143</v>
      </c>
      <c r="N1002">
        <v>152</v>
      </c>
      <c r="O1002">
        <v>1605</v>
      </c>
      <c r="P1002">
        <v>1627</v>
      </c>
      <c r="Q1002">
        <v>117</v>
      </c>
      <c r="R1002">
        <v>130</v>
      </c>
      <c r="S1002">
        <v>1470</v>
      </c>
      <c r="T1002">
        <v>1406</v>
      </c>
      <c r="U1002">
        <v>63186</v>
      </c>
      <c r="V1002">
        <v>64534</v>
      </c>
      <c r="W1002">
        <v>2975</v>
      </c>
      <c r="X1002">
        <v>2886</v>
      </c>
    </row>
    <row r="1003" spans="1:24" x14ac:dyDescent="0.25">
      <c r="A1003" s="6" t="str">
        <f t="shared" si="15"/>
        <v>21017</v>
      </c>
      <c r="B1003">
        <v>21</v>
      </c>
      <c r="C1003">
        <v>17</v>
      </c>
      <c r="D1003" t="s">
        <v>1650</v>
      </c>
      <c r="E1003" t="s">
        <v>1487</v>
      </c>
      <c r="F1003">
        <v>19788</v>
      </c>
      <c r="G1003">
        <v>9672</v>
      </c>
      <c r="H1003">
        <v>10116</v>
      </c>
      <c r="I1003">
        <v>8792</v>
      </c>
      <c r="J1003">
        <v>9244</v>
      </c>
      <c r="K1003">
        <v>586</v>
      </c>
      <c r="L1003">
        <v>589</v>
      </c>
      <c r="M1003">
        <v>45</v>
      </c>
      <c r="N1003">
        <v>35</v>
      </c>
      <c r="O1003">
        <v>49</v>
      </c>
      <c r="P1003">
        <v>57</v>
      </c>
      <c r="Q1003">
        <v>3</v>
      </c>
      <c r="R1003">
        <v>1</v>
      </c>
      <c r="S1003">
        <v>197</v>
      </c>
      <c r="T1003">
        <v>190</v>
      </c>
      <c r="U1003">
        <v>8866</v>
      </c>
      <c r="V1003">
        <v>9572</v>
      </c>
      <c r="W1003">
        <v>806</v>
      </c>
      <c r="X1003">
        <v>544</v>
      </c>
    </row>
    <row r="1004" spans="1:24" x14ac:dyDescent="0.25">
      <c r="A1004" s="6" t="str">
        <f t="shared" si="15"/>
        <v>21019</v>
      </c>
      <c r="B1004">
        <v>21</v>
      </c>
      <c r="C1004">
        <v>19</v>
      </c>
      <c r="D1004" t="s">
        <v>1650</v>
      </c>
      <c r="E1004" t="s">
        <v>1664</v>
      </c>
      <c r="F1004">
        <v>46718</v>
      </c>
      <c r="G1004">
        <v>23198</v>
      </c>
      <c r="H1004">
        <v>23520</v>
      </c>
      <c r="I1004">
        <v>21593</v>
      </c>
      <c r="J1004">
        <v>22607</v>
      </c>
      <c r="K1004">
        <v>1004</v>
      </c>
      <c r="L1004">
        <v>343</v>
      </c>
      <c r="M1004">
        <v>87</v>
      </c>
      <c r="N1004">
        <v>67</v>
      </c>
      <c r="O1004">
        <v>129</v>
      </c>
      <c r="P1004">
        <v>148</v>
      </c>
      <c r="Q1004">
        <v>10</v>
      </c>
      <c r="R1004">
        <v>10</v>
      </c>
      <c r="S1004">
        <v>375</v>
      </c>
      <c r="T1004">
        <v>345</v>
      </c>
      <c r="U1004">
        <v>22665</v>
      </c>
      <c r="V1004">
        <v>23176</v>
      </c>
      <c r="W1004">
        <v>533</v>
      </c>
      <c r="X1004">
        <v>344</v>
      </c>
    </row>
    <row r="1005" spans="1:24" x14ac:dyDescent="0.25">
      <c r="A1005" s="6" t="str">
        <f t="shared" si="15"/>
        <v>21021</v>
      </c>
      <c r="B1005">
        <v>21</v>
      </c>
      <c r="C1005">
        <v>21</v>
      </c>
      <c r="D1005" t="s">
        <v>1650</v>
      </c>
      <c r="E1005" t="s">
        <v>1666</v>
      </c>
      <c r="F1005">
        <v>30060</v>
      </c>
      <c r="G1005">
        <v>14985</v>
      </c>
      <c r="H1005">
        <v>15075</v>
      </c>
      <c r="I1005">
        <v>13004</v>
      </c>
      <c r="J1005">
        <v>13471</v>
      </c>
      <c r="K1005">
        <v>1417</v>
      </c>
      <c r="L1005">
        <v>1042</v>
      </c>
      <c r="M1005">
        <v>54</v>
      </c>
      <c r="N1005">
        <v>37</v>
      </c>
      <c r="O1005">
        <v>124</v>
      </c>
      <c r="P1005">
        <v>183</v>
      </c>
      <c r="Q1005">
        <v>4</v>
      </c>
      <c r="R1005">
        <v>5</v>
      </c>
      <c r="S1005">
        <v>382</v>
      </c>
      <c r="T1005">
        <v>337</v>
      </c>
      <c r="U1005">
        <v>14443</v>
      </c>
      <c r="V1005">
        <v>14580</v>
      </c>
      <c r="W1005">
        <v>542</v>
      </c>
      <c r="X1005">
        <v>495</v>
      </c>
    </row>
    <row r="1006" spans="1:24" x14ac:dyDescent="0.25">
      <c r="A1006" s="6" t="str">
        <f t="shared" si="15"/>
        <v>21023</v>
      </c>
      <c r="B1006">
        <v>21</v>
      </c>
      <c r="C1006">
        <v>23</v>
      </c>
      <c r="D1006" t="s">
        <v>1650</v>
      </c>
      <c r="E1006" t="s">
        <v>1668</v>
      </c>
      <c r="F1006">
        <v>8303</v>
      </c>
      <c r="G1006">
        <v>4158</v>
      </c>
      <c r="H1006">
        <v>4145</v>
      </c>
      <c r="I1006">
        <v>4042</v>
      </c>
      <c r="J1006">
        <v>4031</v>
      </c>
      <c r="K1006">
        <v>37</v>
      </c>
      <c r="L1006">
        <v>26</v>
      </c>
      <c r="M1006">
        <v>15</v>
      </c>
      <c r="N1006">
        <v>15</v>
      </c>
      <c r="O1006">
        <v>2</v>
      </c>
      <c r="P1006">
        <v>4</v>
      </c>
      <c r="Q1006">
        <v>3</v>
      </c>
      <c r="R1006">
        <v>0</v>
      </c>
      <c r="S1006">
        <v>59</v>
      </c>
      <c r="T1006">
        <v>69</v>
      </c>
      <c r="U1006">
        <v>4076</v>
      </c>
      <c r="V1006">
        <v>4086</v>
      </c>
      <c r="W1006">
        <v>82</v>
      </c>
      <c r="X1006">
        <v>59</v>
      </c>
    </row>
    <row r="1007" spans="1:24" x14ac:dyDescent="0.25">
      <c r="A1007" s="6" t="str">
        <f t="shared" si="15"/>
        <v>21025</v>
      </c>
      <c r="B1007">
        <v>21</v>
      </c>
      <c r="C1007">
        <v>25</v>
      </c>
      <c r="D1007" t="s">
        <v>1650</v>
      </c>
      <c r="E1007" t="s">
        <v>1670</v>
      </c>
      <c r="F1007">
        <v>12630</v>
      </c>
      <c r="G1007">
        <v>6312</v>
      </c>
      <c r="H1007">
        <v>6318</v>
      </c>
      <c r="I1007">
        <v>6132</v>
      </c>
      <c r="J1007">
        <v>6162</v>
      </c>
      <c r="K1007">
        <v>53</v>
      </c>
      <c r="L1007">
        <v>27</v>
      </c>
      <c r="M1007">
        <v>12</v>
      </c>
      <c r="N1007">
        <v>12</v>
      </c>
      <c r="O1007">
        <v>44</v>
      </c>
      <c r="P1007">
        <v>30</v>
      </c>
      <c r="Q1007">
        <v>8</v>
      </c>
      <c r="R1007">
        <v>9</v>
      </c>
      <c r="S1007">
        <v>63</v>
      </c>
      <c r="T1007">
        <v>78</v>
      </c>
      <c r="U1007">
        <v>6243</v>
      </c>
      <c r="V1007">
        <v>6241</v>
      </c>
      <c r="W1007">
        <v>69</v>
      </c>
      <c r="X1007">
        <v>77</v>
      </c>
    </row>
    <row r="1008" spans="1:24" x14ac:dyDescent="0.25">
      <c r="A1008" s="6" t="str">
        <f t="shared" si="15"/>
        <v>21027</v>
      </c>
      <c r="B1008">
        <v>21</v>
      </c>
      <c r="C1008">
        <v>27</v>
      </c>
      <c r="D1008" t="s">
        <v>1650</v>
      </c>
      <c r="E1008" t="s">
        <v>1672</v>
      </c>
      <c r="F1008">
        <v>20477</v>
      </c>
      <c r="G1008">
        <v>10268</v>
      </c>
      <c r="H1008">
        <v>10209</v>
      </c>
      <c r="I1008">
        <v>9792</v>
      </c>
      <c r="J1008">
        <v>9723</v>
      </c>
      <c r="K1008">
        <v>233</v>
      </c>
      <c r="L1008">
        <v>210</v>
      </c>
      <c r="M1008">
        <v>50</v>
      </c>
      <c r="N1008">
        <v>54</v>
      </c>
      <c r="O1008">
        <v>34</v>
      </c>
      <c r="P1008">
        <v>42</v>
      </c>
      <c r="Q1008">
        <v>3</v>
      </c>
      <c r="R1008">
        <v>1</v>
      </c>
      <c r="S1008">
        <v>156</v>
      </c>
      <c r="T1008">
        <v>179</v>
      </c>
      <c r="U1008">
        <v>10034</v>
      </c>
      <c r="V1008">
        <v>10045</v>
      </c>
      <c r="W1008">
        <v>234</v>
      </c>
      <c r="X1008">
        <v>164</v>
      </c>
    </row>
    <row r="1009" spans="1:24" x14ac:dyDescent="0.25">
      <c r="A1009" s="6" t="str">
        <f t="shared" si="15"/>
        <v>21029</v>
      </c>
      <c r="B1009">
        <v>21</v>
      </c>
      <c r="C1009">
        <v>29</v>
      </c>
      <c r="D1009" t="s">
        <v>1650</v>
      </c>
      <c r="E1009" t="s">
        <v>1674</v>
      </c>
      <c r="F1009">
        <v>81676</v>
      </c>
      <c r="G1009">
        <v>40599</v>
      </c>
      <c r="H1009">
        <v>41077</v>
      </c>
      <c r="I1009">
        <v>38891</v>
      </c>
      <c r="J1009">
        <v>39457</v>
      </c>
      <c r="K1009">
        <v>666</v>
      </c>
      <c r="L1009">
        <v>511</v>
      </c>
      <c r="M1009">
        <v>172</v>
      </c>
      <c r="N1009">
        <v>127</v>
      </c>
      <c r="O1009">
        <v>217</v>
      </c>
      <c r="P1009">
        <v>282</v>
      </c>
      <c r="Q1009">
        <v>30</v>
      </c>
      <c r="R1009">
        <v>25</v>
      </c>
      <c r="S1009">
        <v>623</v>
      </c>
      <c r="T1009">
        <v>675</v>
      </c>
      <c r="U1009">
        <v>39635</v>
      </c>
      <c r="V1009">
        <v>40169</v>
      </c>
      <c r="W1009">
        <v>964</v>
      </c>
      <c r="X1009">
        <v>908</v>
      </c>
    </row>
    <row r="1010" spans="1:24" x14ac:dyDescent="0.25">
      <c r="A1010" s="6" t="str">
        <f t="shared" si="15"/>
        <v>21031</v>
      </c>
      <c r="B1010">
        <v>21</v>
      </c>
      <c r="C1010">
        <v>31</v>
      </c>
      <c r="D1010" t="s">
        <v>1650</v>
      </c>
      <c r="E1010" t="s">
        <v>35</v>
      </c>
      <c r="F1010">
        <v>12879</v>
      </c>
      <c r="G1010">
        <v>6459</v>
      </c>
      <c r="H1010">
        <v>6420</v>
      </c>
      <c r="I1010">
        <v>6273</v>
      </c>
      <c r="J1010">
        <v>6244</v>
      </c>
      <c r="K1010">
        <v>54</v>
      </c>
      <c r="L1010">
        <v>38</v>
      </c>
      <c r="M1010">
        <v>30</v>
      </c>
      <c r="N1010">
        <v>26</v>
      </c>
      <c r="O1010">
        <v>23</v>
      </c>
      <c r="P1010">
        <v>21</v>
      </c>
      <c r="Q1010">
        <v>0</v>
      </c>
      <c r="R1010">
        <v>0</v>
      </c>
      <c r="S1010">
        <v>79</v>
      </c>
      <c r="T1010">
        <v>91</v>
      </c>
      <c r="U1010">
        <v>6235</v>
      </c>
      <c r="V1010">
        <v>6209</v>
      </c>
      <c r="W1010">
        <v>224</v>
      </c>
      <c r="X1010">
        <v>211</v>
      </c>
    </row>
    <row r="1011" spans="1:24" x14ac:dyDescent="0.25">
      <c r="A1011" s="6" t="str">
        <f t="shared" si="15"/>
        <v>21033</v>
      </c>
      <c r="B1011">
        <v>21</v>
      </c>
      <c r="C1011">
        <v>33</v>
      </c>
      <c r="D1011" t="s">
        <v>1650</v>
      </c>
      <c r="E1011" t="s">
        <v>1677</v>
      </c>
      <c r="F1011">
        <v>12747</v>
      </c>
      <c r="G1011">
        <v>6188</v>
      </c>
      <c r="H1011">
        <v>6559</v>
      </c>
      <c r="I1011">
        <v>5698</v>
      </c>
      <c r="J1011">
        <v>6064</v>
      </c>
      <c r="K1011">
        <v>343</v>
      </c>
      <c r="L1011">
        <v>348</v>
      </c>
      <c r="M1011">
        <v>25</v>
      </c>
      <c r="N1011">
        <v>18</v>
      </c>
      <c r="O1011">
        <v>33</v>
      </c>
      <c r="P1011">
        <v>28</v>
      </c>
      <c r="Q1011">
        <v>4</v>
      </c>
      <c r="R1011">
        <v>2</v>
      </c>
      <c r="S1011">
        <v>85</v>
      </c>
      <c r="T1011">
        <v>99</v>
      </c>
      <c r="U1011">
        <v>6058</v>
      </c>
      <c r="V1011">
        <v>6473</v>
      </c>
      <c r="W1011">
        <v>130</v>
      </c>
      <c r="X1011">
        <v>86</v>
      </c>
    </row>
    <row r="1012" spans="1:24" x14ac:dyDescent="0.25">
      <c r="A1012" s="6" t="str">
        <f t="shared" si="15"/>
        <v>21035</v>
      </c>
      <c r="B1012">
        <v>21</v>
      </c>
      <c r="C1012">
        <v>35</v>
      </c>
      <c r="D1012" t="s">
        <v>1650</v>
      </c>
      <c r="E1012" t="s">
        <v>1679</v>
      </c>
      <c r="F1012">
        <v>39001</v>
      </c>
      <c r="G1012">
        <v>18944</v>
      </c>
      <c r="H1012">
        <v>20057</v>
      </c>
      <c r="I1012">
        <v>17320</v>
      </c>
      <c r="J1012">
        <v>18611</v>
      </c>
      <c r="K1012">
        <v>885</v>
      </c>
      <c r="L1012">
        <v>684</v>
      </c>
      <c r="M1012">
        <v>67</v>
      </c>
      <c r="N1012">
        <v>50</v>
      </c>
      <c r="O1012">
        <v>320</v>
      </c>
      <c r="P1012">
        <v>388</v>
      </c>
      <c r="Q1012">
        <v>13</v>
      </c>
      <c r="R1012">
        <v>8</v>
      </c>
      <c r="S1012">
        <v>339</v>
      </c>
      <c r="T1012">
        <v>316</v>
      </c>
      <c r="U1012">
        <v>18420</v>
      </c>
      <c r="V1012">
        <v>19515</v>
      </c>
      <c r="W1012">
        <v>524</v>
      </c>
      <c r="X1012">
        <v>542</v>
      </c>
    </row>
    <row r="1013" spans="1:24" x14ac:dyDescent="0.25">
      <c r="A1013" s="6" t="str">
        <f t="shared" si="15"/>
        <v>21037</v>
      </c>
      <c r="B1013">
        <v>21</v>
      </c>
      <c r="C1013">
        <v>37</v>
      </c>
      <c r="D1013" t="s">
        <v>1650</v>
      </c>
      <c r="E1013" t="s">
        <v>1681</v>
      </c>
      <c r="F1013">
        <v>93584</v>
      </c>
      <c r="G1013">
        <v>45917</v>
      </c>
      <c r="H1013">
        <v>47667</v>
      </c>
      <c r="I1013">
        <v>43177</v>
      </c>
      <c r="J1013">
        <v>44778</v>
      </c>
      <c r="K1013">
        <v>1433</v>
      </c>
      <c r="L1013">
        <v>1407</v>
      </c>
      <c r="M1013">
        <v>96</v>
      </c>
      <c r="N1013">
        <v>94</v>
      </c>
      <c r="O1013">
        <v>444</v>
      </c>
      <c r="P1013">
        <v>558</v>
      </c>
      <c r="Q1013">
        <v>19</v>
      </c>
      <c r="R1013">
        <v>27</v>
      </c>
      <c r="S1013">
        <v>748</v>
      </c>
      <c r="T1013">
        <v>803</v>
      </c>
      <c r="U1013">
        <v>44832</v>
      </c>
      <c r="V1013">
        <v>46730</v>
      </c>
      <c r="W1013">
        <v>1085</v>
      </c>
      <c r="X1013">
        <v>937</v>
      </c>
    </row>
    <row r="1014" spans="1:24" x14ac:dyDescent="0.25">
      <c r="A1014" s="6" t="str">
        <f t="shared" si="15"/>
        <v>21039</v>
      </c>
      <c r="B1014">
        <v>21</v>
      </c>
      <c r="C1014">
        <v>39</v>
      </c>
      <c r="D1014" t="s">
        <v>1650</v>
      </c>
      <c r="E1014" t="s">
        <v>1683</v>
      </c>
      <c r="F1014">
        <v>4760</v>
      </c>
      <c r="G1014">
        <v>2358</v>
      </c>
      <c r="H1014">
        <v>2402</v>
      </c>
      <c r="I1014">
        <v>2235</v>
      </c>
      <c r="J1014">
        <v>2297</v>
      </c>
      <c r="K1014">
        <v>39</v>
      </c>
      <c r="L1014">
        <v>31</v>
      </c>
      <c r="M1014">
        <v>16</v>
      </c>
      <c r="N1014">
        <v>16</v>
      </c>
      <c r="O1014">
        <v>8</v>
      </c>
      <c r="P1014">
        <v>6</v>
      </c>
      <c r="Q1014">
        <v>0</v>
      </c>
      <c r="R1014">
        <v>0</v>
      </c>
      <c r="S1014">
        <v>60</v>
      </c>
      <c r="T1014">
        <v>52</v>
      </c>
      <c r="U1014">
        <v>2304</v>
      </c>
      <c r="V1014">
        <v>2339</v>
      </c>
      <c r="W1014">
        <v>54</v>
      </c>
      <c r="X1014">
        <v>63</v>
      </c>
    </row>
    <row r="1015" spans="1:24" x14ac:dyDescent="0.25">
      <c r="A1015" s="6" t="str">
        <f t="shared" si="15"/>
        <v>21041</v>
      </c>
      <c r="B1015">
        <v>21</v>
      </c>
      <c r="C1015">
        <v>41</v>
      </c>
      <c r="D1015" t="s">
        <v>1650</v>
      </c>
      <c r="E1015" t="s">
        <v>201</v>
      </c>
      <c r="F1015">
        <v>10631</v>
      </c>
      <c r="G1015">
        <v>5345</v>
      </c>
      <c r="H1015">
        <v>5286</v>
      </c>
      <c r="I1015">
        <v>5030</v>
      </c>
      <c r="J1015">
        <v>4997</v>
      </c>
      <c r="K1015">
        <v>127</v>
      </c>
      <c r="L1015">
        <v>96</v>
      </c>
      <c r="M1015">
        <v>17</v>
      </c>
      <c r="N1015">
        <v>28</v>
      </c>
      <c r="O1015">
        <v>32</v>
      </c>
      <c r="P1015">
        <v>32</v>
      </c>
      <c r="Q1015">
        <v>1</v>
      </c>
      <c r="R1015">
        <v>5</v>
      </c>
      <c r="S1015">
        <v>138</v>
      </c>
      <c r="T1015">
        <v>128</v>
      </c>
      <c r="U1015">
        <v>4947</v>
      </c>
      <c r="V1015">
        <v>4942</v>
      </c>
      <c r="W1015">
        <v>398</v>
      </c>
      <c r="X1015">
        <v>344</v>
      </c>
    </row>
    <row r="1016" spans="1:24" x14ac:dyDescent="0.25">
      <c r="A1016" s="6" t="str">
        <f t="shared" si="15"/>
        <v>21043</v>
      </c>
      <c r="B1016">
        <v>21</v>
      </c>
      <c r="C1016">
        <v>43</v>
      </c>
      <c r="D1016" t="s">
        <v>1650</v>
      </c>
      <c r="E1016" t="s">
        <v>1686</v>
      </c>
      <c r="F1016">
        <v>26797</v>
      </c>
      <c r="G1016">
        <v>13199</v>
      </c>
      <c r="H1016">
        <v>13598</v>
      </c>
      <c r="I1016">
        <v>12868</v>
      </c>
      <c r="J1016">
        <v>13312</v>
      </c>
      <c r="K1016">
        <v>116</v>
      </c>
      <c r="L1016">
        <v>70</v>
      </c>
      <c r="M1016">
        <v>37</v>
      </c>
      <c r="N1016">
        <v>35</v>
      </c>
      <c r="O1016">
        <v>28</v>
      </c>
      <c r="P1016">
        <v>44</v>
      </c>
      <c r="Q1016">
        <v>4</v>
      </c>
      <c r="R1016">
        <v>3</v>
      </c>
      <c r="S1016">
        <v>146</v>
      </c>
      <c r="T1016">
        <v>134</v>
      </c>
      <c r="U1016">
        <v>12987</v>
      </c>
      <c r="V1016">
        <v>13425</v>
      </c>
      <c r="W1016">
        <v>212</v>
      </c>
      <c r="X1016">
        <v>173</v>
      </c>
    </row>
    <row r="1017" spans="1:24" x14ac:dyDescent="0.25">
      <c r="A1017" s="6" t="str">
        <f t="shared" si="15"/>
        <v>21045</v>
      </c>
      <c r="B1017">
        <v>21</v>
      </c>
      <c r="C1017">
        <v>45</v>
      </c>
      <c r="D1017" t="s">
        <v>1650</v>
      </c>
      <c r="E1017" t="s">
        <v>1688</v>
      </c>
      <c r="F1017">
        <v>16159</v>
      </c>
      <c r="G1017">
        <v>7869</v>
      </c>
      <c r="H1017">
        <v>8290</v>
      </c>
      <c r="I1017">
        <v>7639</v>
      </c>
      <c r="J1017">
        <v>8033</v>
      </c>
      <c r="K1017">
        <v>82</v>
      </c>
      <c r="L1017">
        <v>97</v>
      </c>
      <c r="M1017">
        <v>38</v>
      </c>
      <c r="N1017">
        <v>32</v>
      </c>
      <c r="O1017">
        <v>24</v>
      </c>
      <c r="P1017">
        <v>33</v>
      </c>
      <c r="Q1017">
        <v>3</v>
      </c>
      <c r="R1017">
        <v>5</v>
      </c>
      <c r="S1017">
        <v>83</v>
      </c>
      <c r="T1017">
        <v>90</v>
      </c>
      <c r="U1017">
        <v>7628</v>
      </c>
      <c r="V1017">
        <v>8055</v>
      </c>
      <c r="W1017">
        <v>241</v>
      </c>
      <c r="X1017">
        <v>235</v>
      </c>
    </row>
    <row r="1018" spans="1:24" x14ac:dyDescent="0.25">
      <c r="A1018" s="6" t="str">
        <f t="shared" si="15"/>
        <v>21047</v>
      </c>
      <c r="B1018">
        <v>21</v>
      </c>
      <c r="C1018">
        <v>47</v>
      </c>
      <c r="D1018" t="s">
        <v>1650</v>
      </c>
      <c r="E1018" t="s">
        <v>1060</v>
      </c>
      <c r="F1018">
        <v>70461</v>
      </c>
      <c r="G1018">
        <v>37354</v>
      </c>
      <c r="H1018">
        <v>33107</v>
      </c>
      <c r="I1018">
        <v>27144</v>
      </c>
      <c r="J1018">
        <v>23418</v>
      </c>
      <c r="K1018">
        <v>7867</v>
      </c>
      <c r="L1018">
        <v>7726</v>
      </c>
      <c r="M1018">
        <v>310</v>
      </c>
      <c r="N1018">
        <v>216</v>
      </c>
      <c r="O1018">
        <v>565</v>
      </c>
      <c r="P1018">
        <v>491</v>
      </c>
      <c r="Q1018">
        <v>132</v>
      </c>
      <c r="R1018">
        <v>88</v>
      </c>
      <c r="S1018">
        <v>1336</v>
      </c>
      <c r="T1018">
        <v>1168</v>
      </c>
      <c r="U1018">
        <v>33971</v>
      </c>
      <c r="V1018">
        <v>30759</v>
      </c>
      <c r="W1018">
        <v>3383</v>
      </c>
      <c r="X1018">
        <v>2348</v>
      </c>
    </row>
    <row r="1019" spans="1:24" x14ac:dyDescent="0.25">
      <c r="A1019" s="6" t="str">
        <f t="shared" si="15"/>
        <v>21049</v>
      </c>
      <c r="B1019">
        <v>21</v>
      </c>
      <c r="C1019">
        <v>49</v>
      </c>
      <c r="D1019" t="s">
        <v>1650</v>
      </c>
      <c r="E1019" t="s">
        <v>205</v>
      </c>
      <c r="F1019">
        <v>36263</v>
      </c>
      <c r="G1019">
        <v>17702</v>
      </c>
      <c r="H1019">
        <v>18561</v>
      </c>
      <c r="I1019">
        <v>16407</v>
      </c>
      <c r="J1019">
        <v>17181</v>
      </c>
      <c r="K1019">
        <v>855</v>
      </c>
      <c r="L1019">
        <v>898</v>
      </c>
      <c r="M1019">
        <v>47</v>
      </c>
      <c r="N1019">
        <v>56</v>
      </c>
      <c r="O1019">
        <v>92</v>
      </c>
      <c r="P1019">
        <v>147</v>
      </c>
      <c r="Q1019">
        <v>5</v>
      </c>
      <c r="R1019">
        <v>6</v>
      </c>
      <c r="S1019">
        <v>296</v>
      </c>
      <c r="T1019">
        <v>273</v>
      </c>
      <c r="U1019">
        <v>17051</v>
      </c>
      <c r="V1019">
        <v>18100</v>
      </c>
      <c r="W1019">
        <v>651</v>
      </c>
      <c r="X1019">
        <v>461</v>
      </c>
    </row>
    <row r="1020" spans="1:24" x14ac:dyDescent="0.25">
      <c r="A1020" s="6" t="str">
        <f t="shared" si="15"/>
        <v>21051</v>
      </c>
      <c r="B1020">
        <v>21</v>
      </c>
      <c r="C1020">
        <v>51</v>
      </c>
      <c r="D1020" t="s">
        <v>1650</v>
      </c>
      <c r="E1020" t="s">
        <v>49</v>
      </c>
      <c r="F1020">
        <v>19901</v>
      </c>
      <c r="G1020">
        <v>10384</v>
      </c>
      <c r="H1020">
        <v>9517</v>
      </c>
      <c r="I1020">
        <v>9523</v>
      </c>
      <c r="J1020">
        <v>9230</v>
      </c>
      <c r="K1020">
        <v>678</v>
      </c>
      <c r="L1020">
        <v>137</v>
      </c>
      <c r="M1020">
        <v>30</v>
      </c>
      <c r="N1020">
        <v>15</v>
      </c>
      <c r="O1020">
        <v>19</v>
      </c>
      <c r="P1020">
        <v>16</v>
      </c>
      <c r="Q1020">
        <v>4</v>
      </c>
      <c r="R1020">
        <v>4</v>
      </c>
      <c r="S1020">
        <v>130</v>
      </c>
      <c r="T1020">
        <v>115</v>
      </c>
      <c r="U1020">
        <v>10047</v>
      </c>
      <c r="V1020">
        <v>9431</v>
      </c>
      <c r="W1020">
        <v>337</v>
      </c>
      <c r="X1020">
        <v>86</v>
      </c>
    </row>
    <row r="1021" spans="1:24" x14ac:dyDescent="0.25">
      <c r="A1021" s="6" t="str">
        <f t="shared" si="15"/>
        <v>21053</v>
      </c>
      <c r="B1021">
        <v>21</v>
      </c>
      <c r="C1021">
        <v>53</v>
      </c>
      <c r="D1021" t="s">
        <v>1650</v>
      </c>
      <c r="E1021" t="s">
        <v>1064</v>
      </c>
      <c r="F1021">
        <v>10218</v>
      </c>
      <c r="G1021">
        <v>5017</v>
      </c>
      <c r="H1021">
        <v>5201</v>
      </c>
      <c r="I1021">
        <v>4856</v>
      </c>
      <c r="J1021">
        <v>5061</v>
      </c>
      <c r="K1021">
        <v>45</v>
      </c>
      <c r="L1021">
        <v>16</v>
      </c>
      <c r="M1021">
        <v>17</v>
      </c>
      <c r="N1021">
        <v>16</v>
      </c>
      <c r="O1021">
        <v>12</v>
      </c>
      <c r="P1021">
        <v>22</v>
      </c>
      <c r="Q1021">
        <v>21</v>
      </c>
      <c r="R1021">
        <v>16</v>
      </c>
      <c r="S1021">
        <v>66</v>
      </c>
      <c r="T1021">
        <v>70</v>
      </c>
      <c r="U1021">
        <v>4861</v>
      </c>
      <c r="V1021">
        <v>5063</v>
      </c>
      <c r="W1021">
        <v>156</v>
      </c>
      <c r="X1021">
        <v>138</v>
      </c>
    </row>
    <row r="1022" spans="1:24" x14ac:dyDescent="0.25">
      <c r="A1022" s="6" t="str">
        <f t="shared" si="15"/>
        <v>21055</v>
      </c>
      <c r="B1022">
        <v>21</v>
      </c>
      <c r="C1022">
        <v>55</v>
      </c>
      <c r="D1022" t="s">
        <v>1650</v>
      </c>
      <c r="E1022" t="s">
        <v>219</v>
      </c>
      <c r="F1022">
        <v>8806</v>
      </c>
      <c r="G1022">
        <v>4434</v>
      </c>
      <c r="H1022">
        <v>4372</v>
      </c>
      <c r="I1022">
        <v>4276</v>
      </c>
      <c r="J1022">
        <v>4266</v>
      </c>
      <c r="K1022">
        <v>72</v>
      </c>
      <c r="L1022">
        <v>24</v>
      </c>
      <c r="M1022">
        <v>14</v>
      </c>
      <c r="N1022">
        <v>23</v>
      </c>
      <c r="O1022">
        <v>14</v>
      </c>
      <c r="P1022">
        <v>7</v>
      </c>
      <c r="Q1022">
        <v>4</v>
      </c>
      <c r="R1022">
        <v>2</v>
      </c>
      <c r="S1022">
        <v>54</v>
      </c>
      <c r="T1022">
        <v>50</v>
      </c>
      <c r="U1022">
        <v>4381</v>
      </c>
      <c r="V1022">
        <v>4318</v>
      </c>
      <c r="W1022">
        <v>53</v>
      </c>
      <c r="X1022">
        <v>54</v>
      </c>
    </row>
    <row r="1023" spans="1:24" x14ac:dyDescent="0.25">
      <c r="A1023" s="6" t="str">
        <f t="shared" si="15"/>
        <v>21057</v>
      </c>
      <c r="B1023">
        <v>21</v>
      </c>
      <c r="C1023">
        <v>57</v>
      </c>
      <c r="D1023" t="s">
        <v>1650</v>
      </c>
      <c r="E1023" t="s">
        <v>1070</v>
      </c>
      <c r="F1023">
        <v>6614</v>
      </c>
      <c r="G1023">
        <v>3226</v>
      </c>
      <c r="H1023">
        <v>3388</v>
      </c>
      <c r="I1023">
        <v>3044</v>
      </c>
      <c r="J1023">
        <v>3222</v>
      </c>
      <c r="K1023">
        <v>103</v>
      </c>
      <c r="L1023">
        <v>91</v>
      </c>
      <c r="M1023">
        <v>4</v>
      </c>
      <c r="N1023">
        <v>7</v>
      </c>
      <c r="O1023">
        <v>4</v>
      </c>
      <c r="P1023">
        <v>8</v>
      </c>
      <c r="Q1023">
        <v>0</v>
      </c>
      <c r="R1023">
        <v>0</v>
      </c>
      <c r="S1023">
        <v>71</v>
      </c>
      <c r="T1023">
        <v>60</v>
      </c>
      <c r="U1023">
        <v>3181</v>
      </c>
      <c r="V1023">
        <v>3333</v>
      </c>
      <c r="W1023">
        <v>45</v>
      </c>
      <c r="X1023">
        <v>55</v>
      </c>
    </row>
    <row r="1024" spans="1:24" x14ac:dyDescent="0.25">
      <c r="A1024" s="6" t="str">
        <f t="shared" si="15"/>
        <v>21059</v>
      </c>
      <c r="B1024">
        <v>21</v>
      </c>
      <c r="C1024">
        <v>59</v>
      </c>
      <c r="D1024" t="s">
        <v>1650</v>
      </c>
      <c r="E1024" t="s">
        <v>1217</v>
      </c>
      <c r="F1024">
        <v>101511</v>
      </c>
      <c r="G1024">
        <v>49577</v>
      </c>
      <c r="H1024">
        <v>51934</v>
      </c>
      <c r="I1024">
        <v>44545</v>
      </c>
      <c r="J1024">
        <v>47250</v>
      </c>
      <c r="K1024">
        <v>2737</v>
      </c>
      <c r="L1024">
        <v>2444</v>
      </c>
      <c r="M1024">
        <v>79</v>
      </c>
      <c r="N1024">
        <v>83</v>
      </c>
      <c r="O1024">
        <v>1003</v>
      </c>
      <c r="P1024">
        <v>926</v>
      </c>
      <c r="Q1024">
        <v>67</v>
      </c>
      <c r="R1024">
        <v>62</v>
      </c>
      <c r="S1024">
        <v>1146</v>
      </c>
      <c r="T1024">
        <v>1169</v>
      </c>
      <c r="U1024">
        <v>47765</v>
      </c>
      <c r="V1024">
        <v>50395</v>
      </c>
      <c r="W1024">
        <v>1812</v>
      </c>
      <c r="X1024">
        <v>1539</v>
      </c>
    </row>
    <row r="1025" spans="1:24" x14ac:dyDescent="0.25">
      <c r="A1025" s="6" t="str">
        <f t="shared" si="15"/>
        <v>21061</v>
      </c>
      <c r="B1025">
        <v>21</v>
      </c>
      <c r="C1025">
        <v>61</v>
      </c>
      <c r="D1025" t="s">
        <v>1650</v>
      </c>
      <c r="E1025" t="s">
        <v>1697</v>
      </c>
      <c r="F1025">
        <v>12150</v>
      </c>
      <c r="G1025">
        <v>6151</v>
      </c>
      <c r="H1025">
        <v>5999</v>
      </c>
      <c r="I1025">
        <v>5853</v>
      </c>
      <c r="J1025">
        <v>5811</v>
      </c>
      <c r="K1025">
        <v>177</v>
      </c>
      <c r="L1025">
        <v>63</v>
      </c>
      <c r="M1025">
        <v>27</v>
      </c>
      <c r="N1025">
        <v>29</v>
      </c>
      <c r="O1025">
        <v>12</v>
      </c>
      <c r="P1025">
        <v>35</v>
      </c>
      <c r="Q1025">
        <v>1</v>
      </c>
      <c r="R1025">
        <v>1</v>
      </c>
      <c r="S1025">
        <v>81</v>
      </c>
      <c r="T1025">
        <v>60</v>
      </c>
      <c r="U1025">
        <v>6039</v>
      </c>
      <c r="V1025">
        <v>5932</v>
      </c>
      <c r="W1025">
        <v>112</v>
      </c>
      <c r="X1025">
        <v>67</v>
      </c>
    </row>
    <row r="1026" spans="1:24" x14ac:dyDescent="0.25">
      <c r="A1026" s="6" t="str">
        <f t="shared" ref="A1026:A1089" si="16">TEXT(B1026*1000+C1026,"00000")</f>
        <v>21063</v>
      </c>
      <c r="B1026">
        <v>21</v>
      </c>
      <c r="C1026">
        <v>63</v>
      </c>
      <c r="D1026" t="s">
        <v>1650</v>
      </c>
      <c r="E1026" t="s">
        <v>1699</v>
      </c>
      <c r="F1026">
        <v>7517</v>
      </c>
      <c r="G1026">
        <v>4283</v>
      </c>
      <c r="H1026">
        <v>3234</v>
      </c>
      <c r="I1026">
        <v>3927</v>
      </c>
      <c r="J1026">
        <v>3176</v>
      </c>
      <c r="K1026">
        <v>281</v>
      </c>
      <c r="L1026">
        <v>6</v>
      </c>
      <c r="M1026">
        <v>20</v>
      </c>
      <c r="N1026">
        <v>4</v>
      </c>
      <c r="O1026">
        <v>10</v>
      </c>
      <c r="P1026">
        <v>6</v>
      </c>
      <c r="Q1026">
        <v>9</v>
      </c>
      <c r="R1026">
        <v>3</v>
      </c>
      <c r="S1026">
        <v>36</v>
      </c>
      <c r="T1026">
        <v>39</v>
      </c>
      <c r="U1026">
        <v>4229</v>
      </c>
      <c r="V1026">
        <v>3200</v>
      </c>
      <c r="W1026">
        <v>54</v>
      </c>
      <c r="X1026">
        <v>34</v>
      </c>
    </row>
    <row r="1027" spans="1:24" x14ac:dyDescent="0.25">
      <c r="A1027" s="6" t="str">
        <f t="shared" si="16"/>
        <v>21065</v>
      </c>
      <c r="B1027">
        <v>21</v>
      </c>
      <c r="C1027">
        <v>65</v>
      </c>
      <c r="D1027" t="s">
        <v>1650</v>
      </c>
      <c r="E1027" t="s">
        <v>1701</v>
      </c>
      <c r="F1027">
        <v>14106</v>
      </c>
      <c r="G1027">
        <v>6966</v>
      </c>
      <c r="H1027">
        <v>7140</v>
      </c>
      <c r="I1027">
        <v>6829</v>
      </c>
      <c r="J1027">
        <v>7004</v>
      </c>
      <c r="K1027">
        <v>35</v>
      </c>
      <c r="L1027">
        <v>33</v>
      </c>
      <c r="M1027">
        <v>21</v>
      </c>
      <c r="N1027">
        <v>29</v>
      </c>
      <c r="O1027">
        <v>6</v>
      </c>
      <c r="P1027">
        <v>8</v>
      </c>
      <c r="Q1027">
        <v>1</v>
      </c>
      <c r="R1027">
        <v>1</v>
      </c>
      <c r="S1027">
        <v>74</v>
      </c>
      <c r="T1027">
        <v>65</v>
      </c>
      <c r="U1027">
        <v>6878</v>
      </c>
      <c r="V1027">
        <v>7051</v>
      </c>
      <c r="W1027">
        <v>88</v>
      </c>
      <c r="X1027">
        <v>89</v>
      </c>
    </row>
    <row r="1028" spans="1:24" x14ac:dyDescent="0.25">
      <c r="A1028" s="6" t="str">
        <f t="shared" si="16"/>
        <v>21067</v>
      </c>
      <c r="B1028">
        <v>21</v>
      </c>
      <c r="C1028">
        <v>67</v>
      </c>
      <c r="D1028" t="s">
        <v>1650</v>
      </c>
      <c r="E1028" t="s">
        <v>79</v>
      </c>
      <c r="F1028">
        <v>323152</v>
      </c>
      <c r="G1028">
        <v>158164</v>
      </c>
      <c r="H1028">
        <v>164988</v>
      </c>
      <c r="I1028">
        <v>122422</v>
      </c>
      <c r="J1028">
        <v>127038</v>
      </c>
      <c r="K1028">
        <v>24408</v>
      </c>
      <c r="L1028">
        <v>25902</v>
      </c>
      <c r="M1028">
        <v>434</v>
      </c>
      <c r="N1028">
        <v>453</v>
      </c>
      <c r="O1028">
        <v>6537</v>
      </c>
      <c r="P1028">
        <v>6851</v>
      </c>
      <c r="Q1028">
        <v>115</v>
      </c>
      <c r="R1028">
        <v>135</v>
      </c>
      <c r="S1028">
        <v>4248</v>
      </c>
      <c r="T1028">
        <v>4609</v>
      </c>
      <c r="U1028">
        <v>145240</v>
      </c>
      <c r="V1028">
        <v>153952</v>
      </c>
      <c r="W1028">
        <v>12924</v>
      </c>
      <c r="X1028">
        <v>11036</v>
      </c>
    </row>
    <row r="1029" spans="1:24" x14ac:dyDescent="0.25">
      <c r="A1029" s="6" t="str">
        <f t="shared" si="16"/>
        <v>21069</v>
      </c>
      <c r="B1029">
        <v>21</v>
      </c>
      <c r="C1029">
        <v>69</v>
      </c>
      <c r="D1029" t="s">
        <v>1650</v>
      </c>
      <c r="E1029" t="s">
        <v>1704</v>
      </c>
      <c r="F1029">
        <v>14581</v>
      </c>
      <c r="G1029">
        <v>7137</v>
      </c>
      <c r="H1029">
        <v>7444</v>
      </c>
      <c r="I1029">
        <v>6910</v>
      </c>
      <c r="J1029">
        <v>7214</v>
      </c>
      <c r="K1029">
        <v>111</v>
      </c>
      <c r="L1029">
        <v>111</v>
      </c>
      <c r="M1029">
        <v>10</v>
      </c>
      <c r="N1029">
        <v>9</v>
      </c>
      <c r="O1029">
        <v>20</v>
      </c>
      <c r="P1029">
        <v>23</v>
      </c>
      <c r="Q1029">
        <v>0</v>
      </c>
      <c r="R1029">
        <v>1</v>
      </c>
      <c r="S1029">
        <v>86</v>
      </c>
      <c r="T1029">
        <v>86</v>
      </c>
      <c r="U1029">
        <v>7009</v>
      </c>
      <c r="V1029">
        <v>7358</v>
      </c>
      <c r="W1029">
        <v>128</v>
      </c>
      <c r="X1029">
        <v>86</v>
      </c>
    </row>
    <row r="1030" spans="1:24" x14ac:dyDescent="0.25">
      <c r="A1030" s="6" t="str">
        <f t="shared" si="16"/>
        <v>21071</v>
      </c>
      <c r="B1030">
        <v>21</v>
      </c>
      <c r="C1030">
        <v>71</v>
      </c>
      <c r="D1030" t="s">
        <v>1650</v>
      </c>
      <c r="E1030" t="s">
        <v>796</v>
      </c>
      <c r="F1030">
        <v>35589</v>
      </c>
      <c r="G1030">
        <v>17362</v>
      </c>
      <c r="H1030">
        <v>18227</v>
      </c>
      <c r="I1030">
        <v>16895</v>
      </c>
      <c r="J1030">
        <v>17847</v>
      </c>
      <c r="K1030">
        <v>247</v>
      </c>
      <c r="L1030">
        <v>147</v>
      </c>
      <c r="M1030">
        <v>28</v>
      </c>
      <c r="N1030">
        <v>33</v>
      </c>
      <c r="O1030">
        <v>46</v>
      </c>
      <c r="P1030">
        <v>63</v>
      </c>
      <c r="Q1030">
        <v>1</v>
      </c>
      <c r="R1030">
        <v>0</v>
      </c>
      <c r="S1030">
        <v>145</v>
      </c>
      <c r="T1030">
        <v>137</v>
      </c>
      <c r="U1030">
        <v>17195</v>
      </c>
      <c r="V1030">
        <v>18067</v>
      </c>
      <c r="W1030">
        <v>167</v>
      </c>
      <c r="X1030">
        <v>160</v>
      </c>
    </row>
    <row r="1031" spans="1:24" x14ac:dyDescent="0.25">
      <c r="A1031" s="6" t="str">
        <f t="shared" si="16"/>
        <v>21073</v>
      </c>
      <c r="B1031">
        <v>21</v>
      </c>
      <c r="C1031">
        <v>73</v>
      </c>
      <c r="D1031" t="s">
        <v>1650</v>
      </c>
      <c r="E1031" t="s">
        <v>81</v>
      </c>
      <c r="F1031">
        <v>50991</v>
      </c>
      <c r="G1031">
        <v>24651</v>
      </c>
      <c r="H1031">
        <v>26340</v>
      </c>
      <c r="I1031">
        <v>20684</v>
      </c>
      <c r="J1031">
        <v>22340</v>
      </c>
      <c r="K1031">
        <v>2688</v>
      </c>
      <c r="L1031">
        <v>2723</v>
      </c>
      <c r="M1031">
        <v>93</v>
      </c>
      <c r="N1031">
        <v>109</v>
      </c>
      <c r="O1031">
        <v>529</v>
      </c>
      <c r="P1031">
        <v>533</v>
      </c>
      <c r="Q1031">
        <v>9</v>
      </c>
      <c r="R1031">
        <v>6</v>
      </c>
      <c r="S1031">
        <v>648</v>
      </c>
      <c r="T1031">
        <v>629</v>
      </c>
      <c r="U1031">
        <v>23651</v>
      </c>
      <c r="V1031">
        <v>25504</v>
      </c>
      <c r="W1031">
        <v>1000</v>
      </c>
      <c r="X1031">
        <v>836</v>
      </c>
    </row>
    <row r="1032" spans="1:24" x14ac:dyDescent="0.25">
      <c r="A1032" s="6" t="str">
        <f t="shared" si="16"/>
        <v>21075</v>
      </c>
      <c r="B1032">
        <v>21</v>
      </c>
      <c r="C1032">
        <v>75</v>
      </c>
      <c r="D1032" t="s">
        <v>1650</v>
      </c>
      <c r="E1032" t="s">
        <v>231</v>
      </c>
      <c r="F1032">
        <v>5969</v>
      </c>
      <c r="G1032">
        <v>2992</v>
      </c>
      <c r="H1032">
        <v>2977</v>
      </c>
      <c r="I1032">
        <v>2153</v>
      </c>
      <c r="J1032">
        <v>2115</v>
      </c>
      <c r="K1032">
        <v>723</v>
      </c>
      <c r="L1032">
        <v>737</v>
      </c>
      <c r="M1032">
        <v>11</v>
      </c>
      <c r="N1032">
        <v>21</v>
      </c>
      <c r="O1032">
        <v>26</v>
      </c>
      <c r="P1032">
        <v>25</v>
      </c>
      <c r="Q1032">
        <v>2</v>
      </c>
      <c r="R1032">
        <v>4</v>
      </c>
      <c r="S1032">
        <v>77</v>
      </c>
      <c r="T1032">
        <v>75</v>
      </c>
      <c r="U1032">
        <v>2924</v>
      </c>
      <c r="V1032">
        <v>2908</v>
      </c>
      <c r="W1032">
        <v>68</v>
      </c>
      <c r="X1032">
        <v>69</v>
      </c>
    </row>
    <row r="1033" spans="1:24" x14ac:dyDescent="0.25">
      <c r="A1033" s="6" t="str">
        <f t="shared" si="16"/>
        <v>21077</v>
      </c>
      <c r="B1033">
        <v>21</v>
      </c>
      <c r="C1033">
        <v>77</v>
      </c>
      <c r="D1033" t="s">
        <v>1650</v>
      </c>
      <c r="E1033" t="s">
        <v>1088</v>
      </c>
      <c r="F1033">
        <v>8869</v>
      </c>
      <c r="G1033">
        <v>4501</v>
      </c>
      <c r="H1033">
        <v>4368</v>
      </c>
      <c r="I1033">
        <v>4290</v>
      </c>
      <c r="J1033">
        <v>4175</v>
      </c>
      <c r="K1033">
        <v>95</v>
      </c>
      <c r="L1033">
        <v>52</v>
      </c>
      <c r="M1033">
        <v>10</v>
      </c>
      <c r="N1033">
        <v>16</v>
      </c>
      <c r="O1033">
        <v>19</v>
      </c>
      <c r="P1033">
        <v>22</v>
      </c>
      <c r="Q1033">
        <v>8</v>
      </c>
      <c r="R1033">
        <v>3</v>
      </c>
      <c r="S1033">
        <v>79</v>
      </c>
      <c r="T1033">
        <v>100</v>
      </c>
      <c r="U1033">
        <v>4224</v>
      </c>
      <c r="V1033">
        <v>4185</v>
      </c>
      <c r="W1033">
        <v>277</v>
      </c>
      <c r="X1033">
        <v>183</v>
      </c>
    </row>
    <row r="1034" spans="1:24" x14ac:dyDescent="0.25">
      <c r="A1034" s="6" t="str">
        <f t="shared" si="16"/>
        <v>21079</v>
      </c>
      <c r="B1034">
        <v>21</v>
      </c>
      <c r="C1034">
        <v>79</v>
      </c>
      <c r="D1034" t="s">
        <v>1650</v>
      </c>
      <c r="E1034" t="s">
        <v>1710</v>
      </c>
      <c r="F1034">
        <v>17666</v>
      </c>
      <c r="G1034">
        <v>8708</v>
      </c>
      <c r="H1034">
        <v>8958</v>
      </c>
      <c r="I1034">
        <v>8328</v>
      </c>
      <c r="J1034">
        <v>8603</v>
      </c>
      <c r="K1034">
        <v>201</v>
      </c>
      <c r="L1034">
        <v>174</v>
      </c>
      <c r="M1034">
        <v>25</v>
      </c>
      <c r="N1034">
        <v>22</v>
      </c>
      <c r="O1034">
        <v>17</v>
      </c>
      <c r="P1034">
        <v>33</v>
      </c>
      <c r="Q1034">
        <v>3</v>
      </c>
      <c r="R1034">
        <v>5</v>
      </c>
      <c r="S1034">
        <v>134</v>
      </c>
      <c r="T1034">
        <v>121</v>
      </c>
      <c r="U1034">
        <v>8493</v>
      </c>
      <c r="V1034">
        <v>8790</v>
      </c>
      <c r="W1034">
        <v>215</v>
      </c>
      <c r="X1034">
        <v>168</v>
      </c>
    </row>
    <row r="1035" spans="1:24" x14ac:dyDescent="0.25">
      <c r="A1035" s="6" t="str">
        <f t="shared" si="16"/>
        <v>21081</v>
      </c>
      <c r="B1035">
        <v>21</v>
      </c>
      <c r="C1035">
        <v>81</v>
      </c>
      <c r="D1035" t="s">
        <v>1650</v>
      </c>
      <c r="E1035" t="s">
        <v>235</v>
      </c>
      <c r="F1035">
        <v>25069</v>
      </c>
      <c r="G1035">
        <v>12547</v>
      </c>
      <c r="H1035">
        <v>12522</v>
      </c>
      <c r="I1035">
        <v>12104</v>
      </c>
      <c r="J1035">
        <v>12169</v>
      </c>
      <c r="K1035">
        <v>167</v>
      </c>
      <c r="L1035">
        <v>87</v>
      </c>
      <c r="M1035">
        <v>43</v>
      </c>
      <c r="N1035">
        <v>32</v>
      </c>
      <c r="O1035">
        <v>58</v>
      </c>
      <c r="P1035">
        <v>67</v>
      </c>
      <c r="Q1035">
        <v>27</v>
      </c>
      <c r="R1035">
        <v>19</v>
      </c>
      <c r="S1035">
        <v>148</v>
      </c>
      <c r="T1035">
        <v>148</v>
      </c>
      <c r="U1035">
        <v>12159</v>
      </c>
      <c r="V1035">
        <v>12189</v>
      </c>
      <c r="W1035">
        <v>388</v>
      </c>
      <c r="X1035">
        <v>333</v>
      </c>
    </row>
    <row r="1036" spans="1:24" x14ac:dyDescent="0.25">
      <c r="A1036" s="6" t="str">
        <f t="shared" si="16"/>
        <v>21083</v>
      </c>
      <c r="B1036">
        <v>21</v>
      </c>
      <c r="C1036">
        <v>83</v>
      </c>
      <c r="D1036" t="s">
        <v>1650</v>
      </c>
      <c r="E1036" t="s">
        <v>1713</v>
      </c>
      <c r="F1036">
        <v>37266</v>
      </c>
      <c r="G1036">
        <v>18226</v>
      </c>
      <c r="H1036">
        <v>19040</v>
      </c>
      <c r="I1036">
        <v>16815</v>
      </c>
      <c r="J1036">
        <v>17629</v>
      </c>
      <c r="K1036">
        <v>793</v>
      </c>
      <c r="L1036">
        <v>784</v>
      </c>
      <c r="M1036">
        <v>100</v>
      </c>
      <c r="N1036">
        <v>94</v>
      </c>
      <c r="O1036">
        <v>104</v>
      </c>
      <c r="P1036">
        <v>96</v>
      </c>
      <c r="Q1036">
        <v>13</v>
      </c>
      <c r="R1036">
        <v>23</v>
      </c>
      <c r="S1036">
        <v>401</v>
      </c>
      <c r="T1036">
        <v>414</v>
      </c>
      <c r="U1036">
        <v>16796</v>
      </c>
      <c r="V1036">
        <v>17790</v>
      </c>
      <c r="W1036">
        <v>1430</v>
      </c>
      <c r="X1036">
        <v>1250</v>
      </c>
    </row>
    <row r="1037" spans="1:24" x14ac:dyDescent="0.25">
      <c r="A1037" s="6" t="str">
        <f t="shared" si="16"/>
        <v>21085</v>
      </c>
      <c r="B1037">
        <v>21</v>
      </c>
      <c r="C1037">
        <v>85</v>
      </c>
      <c r="D1037" t="s">
        <v>1650</v>
      </c>
      <c r="E1037" t="s">
        <v>1715</v>
      </c>
      <c r="F1037">
        <v>26427</v>
      </c>
      <c r="G1037">
        <v>13274</v>
      </c>
      <c r="H1037">
        <v>13153</v>
      </c>
      <c r="I1037">
        <v>12804</v>
      </c>
      <c r="J1037">
        <v>12825</v>
      </c>
      <c r="K1037">
        <v>250</v>
      </c>
      <c r="L1037">
        <v>70</v>
      </c>
      <c r="M1037">
        <v>35</v>
      </c>
      <c r="N1037">
        <v>32</v>
      </c>
      <c r="O1037">
        <v>33</v>
      </c>
      <c r="P1037">
        <v>37</v>
      </c>
      <c r="Q1037">
        <v>6</v>
      </c>
      <c r="R1037">
        <v>3</v>
      </c>
      <c r="S1037">
        <v>146</v>
      </c>
      <c r="T1037">
        <v>186</v>
      </c>
      <c r="U1037">
        <v>13076</v>
      </c>
      <c r="V1037">
        <v>12980</v>
      </c>
      <c r="W1037">
        <v>198</v>
      </c>
      <c r="X1037">
        <v>173</v>
      </c>
    </row>
    <row r="1038" spans="1:24" x14ac:dyDescent="0.25">
      <c r="A1038" s="6" t="str">
        <f t="shared" si="16"/>
        <v>21087</v>
      </c>
      <c r="B1038">
        <v>21</v>
      </c>
      <c r="C1038">
        <v>87</v>
      </c>
      <c r="D1038" t="s">
        <v>1650</v>
      </c>
      <c r="E1038" t="s">
        <v>1717</v>
      </c>
      <c r="F1038">
        <v>10941</v>
      </c>
      <c r="G1038">
        <v>5372</v>
      </c>
      <c r="H1038">
        <v>5569</v>
      </c>
      <c r="I1038">
        <v>5140</v>
      </c>
      <c r="J1038">
        <v>5331</v>
      </c>
      <c r="K1038">
        <v>116</v>
      </c>
      <c r="L1038">
        <v>107</v>
      </c>
      <c r="M1038">
        <v>27</v>
      </c>
      <c r="N1038">
        <v>25</v>
      </c>
      <c r="O1038">
        <v>8</v>
      </c>
      <c r="P1038">
        <v>14</v>
      </c>
      <c r="Q1038">
        <v>0</v>
      </c>
      <c r="R1038">
        <v>2</v>
      </c>
      <c r="S1038">
        <v>81</v>
      </c>
      <c r="T1038">
        <v>90</v>
      </c>
      <c r="U1038">
        <v>5261</v>
      </c>
      <c r="V1038">
        <v>5470</v>
      </c>
      <c r="W1038">
        <v>111</v>
      </c>
      <c r="X1038">
        <v>99</v>
      </c>
    </row>
    <row r="1039" spans="1:24" x14ac:dyDescent="0.25">
      <c r="A1039" s="6" t="str">
        <f t="shared" si="16"/>
        <v>21089</v>
      </c>
      <c r="B1039">
        <v>21</v>
      </c>
      <c r="C1039">
        <v>89</v>
      </c>
      <c r="D1039" t="s">
        <v>1650</v>
      </c>
      <c r="E1039" t="s">
        <v>1719</v>
      </c>
      <c r="F1039">
        <v>35098</v>
      </c>
      <c r="G1039">
        <v>17094</v>
      </c>
      <c r="H1039">
        <v>18004</v>
      </c>
      <c r="I1039">
        <v>16542</v>
      </c>
      <c r="J1039">
        <v>17506</v>
      </c>
      <c r="K1039">
        <v>183</v>
      </c>
      <c r="L1039">
        <v>125</v>
      </c>
      <c r="M1039">
        <v>67</v>
      </c>
      <c r="N1039">
        <v>63</v>
      </c>
      <c r="O1039">
        <v>91</v>
      </c>
      <c r="P1039">
        <v>106</v>
      </c>
      <c r="Q1039">
        <v>4</v>
      </c>
      <c r="R1039">
        <v>2</v>
      </c>
      <c r="S1039">
        <v>207</v>
      </c>
      <c r="T1039">
        <v>202</v>
      </c>
      <c r="U1039">
        <v>16858</v>
      </c>
      <c r="V1039">
        <v>17840</v>
      </c>
      <c r="W1039">
        <v>236</v>
      </c>
      <c r="X1039">
        <v>164</v>
      </c>
    </row>
    <row r="1040" spans="1:24" x14ac:dyDescent="0.25">
      <c r="A1040" s="6" t="str">
        <f t="shared" si="16"/>
        <v>21091</v>
      </c>
      <c r="B1040">
        <v>21</v>
      </c>
      <c r="C1040">
        <v>91</v>
      </c>
      <c r="D1040" t="s">
        <v>1650</v>
      </c>
      <c r="E1040" t="s">
        <v>819</v>
      </c>
      <c r="F1040">
        <v>8722</v>
      </c>
      <c r="G1040">
        <v>4485</v>
      </c>
      <c r="H1040">
        <v>4237</v>
      </c>
      <c r="I1040">
        <v>4311</v>
      </c>
      <c r="J1040">
        <v>4120</v>
      </c>
      <c r="K1040">
        <v>83</v>
      </c>
      <c r="L1040">
        <v>52</v>
      </c>
      <c r="M1040">
        <v>18</v>
      </c>
      <c r="N1040">
        <v>13</v>
      </c>
      <c r="O1040">
        <v>11</v>
      </c>
      <c r="P1040">
        <v>18</v>
      </c>
      <c r="Q1040">
        <v>0</v>
      </c>
      <c r="R1040">
        <v>1</v>
      </c>
      <c r="S1040">
        <v>62</v>
      </c>
      <c r="T1040">
        <v>33</v>
      </c>
      <c r="U1040">
        <v>4408</v>
      </c>
      <c r="V1040">
        <v>4170</v>
      </c>
      <c r="W1040">
        <v>77</v>
      </c>
      <c r="X1040">
        <v>67</v>
      </c>
    </row>
    <row r="1041" spans="1:24" x14ac:dyDescent="0.25">
      <c r="A1041" s="6" t="str">
        <f t="shared" si="16"/>
        <v>21093</v>
      </c>
      <c r="B1041">
        <v>21</v>
      </c>
      <c r="C1041">
        <v>93</v>
      </c>
      <c r="D1041" t="s">
        <v>1650</v>
      </c>
      <c r="E1041" t="s">
        <v>1095</v>
      </c>
      <c r="F1041">
        <v>110958</v>
      </c>
      <c r="G1041">
        <v>55356</v>
      </c>
      <c r="H1041">
        <v>55602</v>
      </c>
      <c r="I1041">
        <v>44528</v>
      </c>
      <c r="J1041">
        <v>44783</v>
      </c>
      <c r="K1041">
        <v>7167</v>
      </c>
      <c r="L1041">
        <v>6878</v>
      </c>
      <c r="M1041">
        <v>264</v>
      </c>
      <c r="N1041">
        <v>255</v>
      </c>
      <c r="O1041">
        <v>1019</v>
      </c>
      <c r="P1041">
        <v>1479</v>
      </c>
      <c r="Q1041">
        <v>188</v>
      </c>
      <c r="R1041">
        <v>150</v>
      </c>
      <c r="S1041">
        <v>2190</v>
      </c>
      <c r="T1041">
        <v>2057</v>
      </c>
      <c r="U1041">
        <v>51944</v>
      </c>
      <c r="V1041">
        <v>52524</v>
      </c>
      <c r="W1041">
        <v>3412</v>
      </c>
      <c r="X1041">
        <v>3078</v>
      </c>
    </row>
    <row r="1042" spans="1:24" x14ac:dyDescent="0.25">
      <c r="A1042" s="6" t="str">
        <f t="shared" si="16"/>
        <v>21095</v>
      </c>
      <c r="B1042">
        <v>21</v>
      </c>
      <c r="C1042">
        <v>95</v>
      </c>
      <c r="D1042" t="s">
        <v>1650</v>
      </c>
      <c r="E1042" t="s">
        <v>1723</v>
      </c>
      <c r="F1042">
        <v>26010</v>
      </c>
      <c r="G1042">
        <v>12439</v>
      </c>
      <c r="H1042">
        <v>13571</v>
      </c>
      <c r="I1042">
        <v>11911</v>
      </c>
      <c r="J1042">
        <v>13040</v>
      </c>
      <c r="K1042">
        <v>288</v>
      </c>
      <c r="L1042">
        <v>257</v>
      </c>
      <c r="M1042">
        <v>35</v>
      </c>
      <c r="N1042">
        <v>30</v>
      </c>
      <c r="O1042">
        <v>52</v>
      </c>
      <c r="P1042">
        <v>51</v>
      </c>
      <c r="Q1042">
        <v>6</v>
      </c>
      <c r="R1042">
        <v>18</v>
      </c>
      <c r="S1042">
        <v>147</v>
      </c>
      <c r="T1042">
        <v>175</v>
      </c>
      <c r="U1042">
        <v>12289</v>
      </c>
      <c r="V1042">
        <v>13439</v>
      </c>
      <c r="W1042">
        <v>150</v>
      </c>
      <c r="X1042">
        <v>132</v>
      </c>
    </row>
    <row r="1043" spans="1:24" x14ac:dyDescent="0.25">
      <c r="A1043" s="6" t="str">
        <f t="shared" si="16"/>
        <v>21097</v>
      </c>
      <c r="B1043">
        <v>21</v>
      </c>
      <c r="C1043">
        <v>97</v>
      </c>
      <c r="D1043" t="s">
        <v>1650</v>
      </c>
      <c r="E1043" t="s">
        <v>1240</v>
      </c>
      <c r="F1043">
        <v>18886</v>
      </c>
      <c r="G1043">
        <v>9266</v>
      </c>
      <c r="H1043">
        <v>9620</v>
      </c>
      <c r="I1043">
        <v>8770</v>
      </c>
      <c r="J1043">
        <v>9243</v>
      </c>
      <c r="K1043">
        <v>271</v>
      </c>
      <c r="L1043">
        <v>168</v>
      </c>
      <c r="M1043">
        <v>36</v>
      </c>
      <c r="N1043">
        <v>25</v>
      </c>
      <c r="O1043">
        <v>25</v>
      </c>
      <c r="P1043">
        <v>38</v>
      </c>
      <c r="Q1043">
        <v>8</v>
      </c>
      <c r="R1043">
        <v>5</v>
      </c>
      <c r="S1043">
        <v>156</v>
      </c>
      <c r="T1043">
        <v>141</v>
      </c>
      <c r="U1043">
        <v>8970</v>
      </c>
      <c r="V1043">
        <v>9448</v>
      </c>
      <c r="W1043">
        <v>296</v>
      </c>
      <c r="X1043">
        <v>172</v>
      </c>
    </row>
    <row r="1044" spans="1:24" x14ac:dyDescent="0.25">
      <c r="A1044" s="6" t="str">
        <f t="shared" si="16"/>
        <v>21099</v>
      </c>
      <c r="B1044">
        <v>21</v>
      </c>
      <c r="C1044">
        <v>99</v>
      </c>
      <c r="D1044" t="s">
        <v>1650</v>
      </c>
      <c r="E1044" t="s">
        <v>825</v>
      </c>
      <c r="F1044">
        <v>19035</v>
      </c>
      <c r="G1044">
        <v>9364</v>
      </c>
      <c r="H1044">
        <v>9671</v>
      </c>
      <c r="I1044">
        <v>8657</v>
      </c>
      <c r="J1044">
        <v>9027</v>
      </c>
      <c r="K1044">
        <v>482</v>
      </c>
      <c r="L1044">
        <v>383</v>
      </c>
      <c r="M1044">
        <v>23</v>
      </c>
      <c r="N1044">
        <v>27</v>
      </c>
      <c r="O1044">
        <v>37</v>
      </c>
      <c r="P1044">
        <v>54</v>
      </c>
      <c r="Q1044">
        <v>6</v>
      </c>
      <c r="R1044">
        <v>3</v>
      </c>
      <c r="S1044">
        <v>159</v>
      </c>
      <c r="T1044">
        <v>177</v>
      </c>
      <c r="U1044">
        <v>9178</v>
      </c>
      <c r="V1044">
        <v>9502</v>
      </c>
      <c r="W1044">
        <v>186</v>
      </c>
      <c r="X1044">
        <v>169</v>
      </c>
    </row>
    <row r="1045" spans="1:24" x14ac:dyDescent="0.25">
      <c r="A1045" s="6" t="str">
        <f t="shared" si="16"/>
        <v>21101</v>
      </c>
      <c r="B1045">
        <v>21</v>
      </c>
      <c r="C1045">
        <v>101</v>
      </c>
      <c r="D1045" t="s">
        <v>1650</v>
      </c>
      <c r="E1045" t="s">
        <v>1097</v>
      </c>
      <c r="F1045">
        <v>45210</v>
      </c>
      <c r="G1045">
        <v>21841</v>
      </c>
      <c r="H1045">
        <v>23369</v>
      </c>
      <c r="I1045">
        <v>19240</v>
      </c>
      <c r="J1045">
        <v>20720</v>
      </c>
      <c r="K1045">
        <v>1845</v>
      </c>
      <c r="L1045">
        <v>1960</v>
      </c>
      <c r="M1045">
        <v>89</v>
      </c>
      <c r="N1045">
        <v>76</v>
      </c>
      <c r="O1045">
        <v>122</v>
      </c>
      <c r="P1045">
        <v>131</v>
      </c>
      <c r="Q1045">
        <v>31</v>
      </c>
      <c r="R1045">
        <v>26</v>
      </c>
      <c r="S1045">
        <v>514</v>
      </c>
      <c r="T1045">
        <v>456</v>
      </c>
      <c r="U1045">
        <v>21166</v>
      </c>
      <c r="V1045">
        <v>22769</v>
      </c>
      <c r="W1045">
        <v>675</v>
      </c>
      <c r="X1045">
        <v>600</v>
      </c>
    </row>
    <row r="1046" spans="1:24" x14ac:dyDescent="0.25">
      <c r="A1046" s="6" t="str">
        <f t="shared" si="16"/>
        <v>21103</v>
      </c>
      <c r="B1046">
        <v>21</v>
      </c>
      <c r="C1046">
        <v>103</v>
      </c>
      <c r="D1046" t="s">
        <v>1650</v>
      </c>
      <c r="E1046" t="s">
        <v>89</v>
      </c>
      <c r="F1046">
        <v>16126</v>
      </c>
      <c r="G1046">
        <v>7978</v>
      </c>
      <c r="H1046">
        <v>8148</v>
      </c>
      <c r="I1046">
        <v>7499</v>
      </c>
      <c r="J1046">
        <v>7679</v>
      </c>
      <c r="K1046">
        <v>255</v>
      </c>
      <c r="L1046">
        <v>222</v>
      </c>
      <c r="M1046">
        <v>27</v>
      </c>
      <c r="N1046">
        <v>35</v>
      </c>
      <c r="O1046">
        <v>28</v>
      </c>
      <c r="P1046">
        <v>35</v>
      </c>
      <c r="Q1046">
        <v>10</v>
      </c>
      <c r="R1046">
        <v>9</v>
      </c>
      <c r="S1046">
        <v>159</v>
      </c>
      <c r="T1046">
        <v>168</v>
      </c>
      <c r="U1046">
        <v>7670</v>
      </c>
      <c r="V1046">
        <v>7911</v>
      </c>
      <c r="W1046">
        <v>308</v>
      </c>
      <c r="X1046">
        <v>237</v>
      </c>
    </row>
    <row r="1047" spans="1:24" x14ac:dyDescent="0.25">
      <c r="A1047" s="6" t="str">
        <f t="shared" si="16"/>
        <v>21105</v>
      </c>
      <c r="B1047">
        <v>21</v>
      </c>
      <c r="C1047">
        <v>105</v>
      </c>
      <c r="D1047" t="s">
        <v>1650</v>
      </c>
      <c r="E1047" t="s">
        <v>1729</v>
      </c>
      <c r="F1047">
        <v>4380</v>
      </c>
      <c r="G1047">
        <v>2066</v>
      </c>
      <c r="H1047">
        <v>2314</v>
      </c>
      <c r="I1047">
        <v>1821</v>
      </c>
      <c r="J1047">
        <v>2018</v>
      </c>
      <c r="K1047">
        <v>186</v>
      </c>
      <c r="L1047">
        <v>225</v>
      </c>
      <c r="M1047">
        <v>5</v>
      </c>
      <c r="N1047">
        <v>7</v>
      </c>
      <c r="O1047">
        <v>9</v>
      </c>
      <c r="P1047">
        <v>10</v>
      </c>
      <c r="Q1047">
        <v>1</v>
      </c>
      <c r="R1047">
        <v>0</v>
      </c>
      <c r="S1047">
        <v>44</v>
      </c>
      <c r="T1047">
        <v>54</v>
      </c>
      <c r="U1047">
        <v>2015</v>
      </c>
      <c r="V1047">
        <v>2276</v>
      </c>
      <c r="W1047">
        <v>51</v>
      </c>
      <c r="X1047">
        <v>38</v>
      </c>
    </row>
    <row r="1048" spans="1:24" x14ac:dyDescent="0.25">
      <c r="A1048" s="6" t="str">
        <f t="shared" si="16"/>
        <v>21107</v>
      </c>
      <c r="B1048">
        <v>21</v>
      </c>
      <c r="C1048">
        <v>107</v>
      </c>
      <c r="D1048" t="s">
        <v>1650</v>
      </c>
      <c r="E1048" t="s">
        <v>1731</v>
      </c>
      <c r="F1048">
        <v>44686</v>
      </c>
      <c r="G1048">
        <v>21787</v>
      </c>
      <c r="H1048">
        <v>22899</v>
      </c>
      <c r="I1048">
        <v>19602</v>
      </c>
      <c r="J1048">
        <v>20608</v>
      </c>
      <c r="K1048">
        <v>1507</v>
      </c>
      <c r="L1048">
        <v>1551</v>
      </c>
      <c r="M1048">
        <v>70</v>
      </c>
      <c r="N1048">
        <v>62</v>
      </c>
      <c r="O1048">
        <v>111</v>
      </c>
      <c r="P1048">
        <v>169</v>
      </c>
      <c r="Q1048">
        <v>21</v>
      </c>
      <c r="R1048">
        <v>12</v>
      </c>
      <c r="S1048">
        <v>476</v>
      </c>
      <c r="T1048">
        <v>497</v>
      </c>
      <c r="U1048">
        <v>21243</v>
      </c>
      <c r="V1048">
        <v>22466</v>
      </c>
      <c r="W1048">
        <v>544</v>
      </c>
      <c r="X1048">
        <v>433</v>
      </c>
    </row>
    <row r="1049" spans="1:24" x14ac:dyDescent="0.25">
      <c r="A1049" s="6" t="str">
        <f t="shared" si="16"/>
        <v>21109</v>
      </c>
      <c r="B1049">
        <v>21</v>
      </c>
      <c r="C1049">
        <v>109</v>
      </c>
      <c r="D1049" t="s">
        <v>1650</v>
      </c>
      <c r="E1049" t="s">
        <v>93</v>
      </c>
      <c r="F1049">
        <v>13329</v>
      </c>
      <c r="G1049">
        <v>6638</v>
      </c>
      <c r="H1049">
        <v>6691</v>
      </c>
      <c r="I1049">
        <v>6552</v>
      </c>
      <c r="J1049">
        <v>6594</v>
      </c>
      <c r="K1049">
        <v>25</v>
      </c>
      <c r="L1049">
        <v>18</v>
      </c>
      <c r="M1049">
        <v>18</v>
      </c>
      <c r="N1049">
        <v>13</v>
      </c>
      <c r="O1049">
        <v>1</v>
      </c>
      <c r="P1049">
        <v>17</v>
      </c>
      <c r="Q1049">
        <v>0</v>
      </c>
      <c r="R1049">
        <v>2</v>
      </c>
      <c r="S1049">
        <v>42</v>
      </c>
      <c r="T1049">
        <v>47</v>
      </c>
      <c r="U1049">
        <v>6576</v>
      </c>
      <c r="V1049">
        <v>6632</v>
      </c>
      <c r="W1049">
        <v>62</v>
      </c>
      <c r="X1049">
        <v>59</v>
      </c>
    </row>
    <row r="1050" spans="1:24" x14ac:dyDescent="0.25">
      <c r="A1050" s="6" t="str">
        <f t="shared" si="16"/>
        <v>21111</v>
      </c>
      <c r="B1050">
        <v>21</v>
      </c>
      <c r="C1050">
        <v>111</v>
      </c>
      <c r="D1050" t="s">
        <v>1650</v>
      </c>
      <c r="E1050" t="s">
        <v>95</v>
      </c>
      <c r="F1050">
        <v>766757</v>
      </c>
      <c r="G1050">
        <v>370607</v>
      </c>
      <c r="H1050">
        <v>396150</v>
      </c>
      <c r="I1050">
        <v>268692</v>
      </c>
      <c r="J1050">
        <v>281966</v>
      </c>
      <c r="K1050">
        <v>79887</v>
      </c>
      <c r="L1050">
        <v>91585</v>
      </c>
      <c r="M1050">
        <v>730</v>
      </c>
      <c r="N1050">
        <v>694</v>
      </c>
      <c r="O1050">
        <v>11542</v>
      </c>
      <c r="P1050">
        <v>11780</v>
      </c>
      <c r="Q1050">
        <v>237</v>
      </c>
      <c r="R1050">
        <v>196</v>
      </c>
      <c r="S1050">
        <v>9519</v>
      </c>
      <c r="T1050">
        <v>9929</v>
      </c>
      <c r="U1050">
        <v>347063</v>
      </c>
      <c r="V1050">
        <v>374339</v>
      </c>
      <c r="W1050">
        <v>23544</v>
      </c>
      <c r="X1050">
        <v>21811</v>
      </c>
    </row>
    <row r="1051" spans="1:24" x14ac:dyDescent="0.25">
      <c r="A1051" s="6" t="str">
        <f t="shared" si="16"/>
        <v>21113</v>
      </c>
      <c r="B1051">
        <v>21</v>
      </c>
      <c r="C1051">
        <v>113</v>
      </c>
      <c r="D1051" t="s">
        <v>1650</v>
      </c>
      <c r="E1051" t="s">
        <v>1735</v>
      </c>
      <c r="F1051">
        <v>54115</v>
      </c>
      <c r="G1051">
        <v>26306</v>
      </c>
      <c r="H1051">
        <v>27809</v>
      </c>
      <c r="I1051">
        <v>24149</v>
      </c>
      <c r="J1051">
        <v>25444</v>
      </c>
      <c r="K1051">
        <v>1205</v>
      </c>
      <c r="L1051">
        <v>1292</v>
      </c>
      <c r="M1051">
        <v>91</v>
      </c>
      <c r="N1051">
        <v>77</v>
      </c>
      <c r="O1051">
        <v>294</v>
      </c>
      <c r="P1051">
        <v>394</v>
      </c>
      <c r="Q1051">
        <v>11</v>
      </c>
      <c r="R1051">
        <v>19</v>
      </c>
      <c r="S1051">
        <v>556</v>
      </c>
      <c r="T1051">
        <v>583</v>
      </c>
      <c r="U1051">
        <v>25166</v>
      </c>
      <c r="V1051">
        <v>26951</v>
      </c>
      <c r="W1051">
        <v>1140</v>
      </c>
      <c r="X1051">
        <v>858</v>
      </c>
    </row>
    <row r="1052" spans="1:24" x14ac:dyDescent="0.25">
      <c r="A1052" s="6" t="str">
        <f t="shared" si="16"/>
        <v>21115</v>
      </c>
      <c r="B1052">
        <v>21</v>
      </c>
      <c r="C1052">
        <v>115</v>
      </c>
      <c r="D1052" t="s">
        <v>1650</v>
      </c>
      <c r="E1052" t="s">
        <v>250</v>
      </c>
      <c r="F1052">
        <v>22188</v>
      </c>
      <c r="G1052">
        <v>10901</v>
      </c>
      <c r="H1052">
        <v>11287</v>
      </c>
      <c r="I1052">
        <v>10646</v>
      </c>
      <c r="J1052">
        <v>11034</v>
      </c>
      <c r="K1052">
        <v>57</v>
      </c>
      <c r="L1052">
        <v>37</v>
      </c>
      <c r="M1052">
        <v>26</v>
      </c>
      <c r="N1052">
        <v>21</v>
      </c>
      <c r="O1052">
        <v>58</v>
      </c>
      <c r="P1052">
        <v>56</v>
      </c>
      <c r="Q1052">
        <v>0</v>
      </c>
      <c r="R1052">
        <v>5</v>
      </c>
      <c r="S1052">
        <v>114</v>
      </c>
      <c r="T1052">
        <v>134</v>
      </c>
      <c r="U1052">
        <v>10793</v>
      </c>
      <c r="V1052">
        <v>11202</v>
      </c>
      <c r="W1052">
        <v>108</v>
      </c>
      <c r="X1052">
        <v>85</v>
      </c>
    </row>
    <row r="1053" spans="1:24" x14ac:dyDescent="0.25">
      <c r="A1053" s="6" t="str">
        <f t="shared" si="16"/>
        <v>21117</v>
      </c>
      <c r="B1053">
        <v>21</v>
      </c>
      <c r="C1053">
        <v>117</v>
      </c>
      <c r="D1053" t="s">
        <v>1650</v>
      </c>
      <c r="E1053" t="s">
        <v>1738</v>
      </c>
      <c r="F1053">
        <v>166998</v>
      </c>
      <c r="G1053">
        <v>82647</v>
      </c>
      <c r="H1053">
        <v>84351</v>
      </c>
      <c r="I1053">
        <v>75144</v>
      </c>
      <c r="J1053">
        <v>77154</v>
      </c>
      <c r="K1053">
        <v>4341</v>
      </c>
      <c r="L1053">
        <v>3897</v>
      </c>
      <c r="M1053">
        <v>197</v>
      </c>
      <c r="N1053">
        <v>158</v>
      </c>
      <c r="O1053">
        <v>1038</v>
      </c>
      <c r="P1053">
        <v>1137</v>
      </c>
      <c r="Q1053">
        <v>132</v>
      </c>
      <c r="R1053">
        <v>109</v>
      </c>
      <c r="S1053">
        <v>1795</v>
      </c>
      <c r="T1053">
        <v>1896</v>
      </c>
      <c r="U1053">
        <v>79658</v>
      </c>
      <c r="V1053">
        <v>81603</v>
      </c>
      <c r="W1053">
        <v>2989</v>
      </c>
      <c r="X1053">
        <v>2748</v>
      </c>
    </row>
    <row r="1054" spans="1:24" x14ac:dyDescent="0.25">
      <c r="A1054" s="6" t="str">
        <f t="shared" si="16"/>
        <v>21119</v>
      </c>
      <c r="B1054">
        <v>21</v>
      </c>
      <c r="C1054">
        <v>119</v>
      </c>
      <c r="D1054" t="s">
        <v>1650</v>
      </c>
      <c r="E1054" t="s">
        <v>1740</v>
      </c>
      <c r="F1054">
        <v>14806</v>
      </c>
      <c r="G1054">
        <v>7307</v>
      </c>
      <c r="H1054">
        <v>7499</v>
      </c>
      <c r="I1054">
        <v>7121</v>
      </c>
      <c r="J1054">
        <v>7342</v>
      </c>
      <c r="K1054">
        <v>87</v>
      </c>
      <c r="L1054">
        <v>63</v>
      </c>
      <c r="M1054">
        <v>13</v>
      </c>
      <c r="N1054">
        <v>12</v>
      </c>
      <c r="O1054">
        <v>12</v>
      </c>
      <c r="P1054">
        <v>11</v>
      </c>
      <c r="Q1054">
        <v>3</v>
      </c>
      <c r="R1054">
        <v>1</v>
      </c>
      <c r="S1054">
        <v>71</v>
      </c>
      <c r="T1054">
        <v>70</v>
      </c>
      <c r="U1054">
        <v>7228</v>
      </c>
      <c r="V1054">
        <v>7422</v>
      </c>
      <c r="W1054">
        <v>79</v>
      </c>
      <c r="X1054">
        <v>77</v>
      </c>
    </row>
    <row r="1055" spans="1:24" x14ac:dyDescent="0.25">
      <c r="A1055" s="6" t="str">
        <f t="shared" si="16"/>
        <v>21121</v>
      </c>
      <c r="B1055">
        <v>21</v>
      </c>
      <c r="C1055">
        <v>121</v>
      </c>
      <c r="D1055" t="s">
        <v>1650</v>
      </c>
      <c r="E1055" t="s">
        <v>1116</v>
      </c>
      <c r="F1055">
        <v>31145</v>
      </c>
      <c r="G1055">
        <v>15190</v>
      </c>
      <c r="H1055">
        <v>15955</v>
      </c>
      <c r="I1055">
        <v>14631</v>
      </c>
      <c r="J1055">
        <v>15470</v>
      </c>
      <c r="K1055">
        <v>236</v>
      </c>
      <c r="L1055">
        <v>172</v>
      </c>
      <c r="M1055">
        <v>44</v>
      </c>
      <c r="N1055">
        <v>49</v>
      </c>
      <c r="O1055">
        <v>60</v>
      </c>
      <c r="P1055">
        <v>50</v>
      </c>
      <c r="Q1055">
        <v>3</v>
      </c>
      <c r="R1055">
        <v>7</v>
      </c>
      <c r="S1055">
        <v>216</v>
      </c>
      <c r="T1055">
        <v>207</v>
      </c>
      <c r="U1055">
        <v>14958</v>
      </c>
      <c r="V1055">
        <v>15775</v>
      </c>
      <c r="W1055">
        <v>232</v>
      </c>
      <c r="X1055">
        <v>180</v>
      </c>
    </row>
    <row r="1056" spans="1:24" x14ac:dyDescent="0.25">
      <c r="A1056" s="6" t="str">
        <f t="shared" si="16"/>
        <v>21123</v>
      </c>
      <c r="B1056">
        <v>21</v>
      </c>
      <c r="C1056">
        <v>123</v>
      </c>
      <c r="D1056" t="s">
        <v>1650</v>
      </c>
      <c r="E1056" t="s">
        <v>1743</v>
      </c>
      <c r="F1056">
        <v>14398</v>
      </c>
      <c r="G1056">
        <v>7111</v>
      </c>
      <c r="H1056">
        <v>7287</v>
      </c>
      <c r="I1056">
        <v>6665</v>
      </c>
      <c r="J1056">
        <v>6912</v>
      </c>
      <c r="K1056">
        <v>250</v>
      </c>
      <c r="L1056">
        <v>195</v>
      </c>
      <c r="M1056">
        <v>23</v>
      </c>
      <c r="N1056">
        <v>24</v>
      </c>
      <c r="O1056">
        <v>23</v>
      </c>
      <c r="P1056">
        <v>27</v>
      </c>
      <c r="Q1056">
        <v>12</v>
      </c>
      <c r="R1056">
        <v>10</v>
      </c>
      <c r="S1056">
        <v>138</v>
      </c>
      <c r="T1056">
        <v>119</v>
      </c>
      <c r="U1056">
        <v>6837</v>
      </c>
      <c r="V1056">
        <v>7098</v>
      </c>
      <c r="W1056">
        <v>274</v>
      </c>
      <c r="X1056">
        <v>189</v>
      </c>
    </row>
    <row r="1057" spans="1:24" x14ac:dyDescent="0.25">
      <c r="A1057" s="6" t="str">
        <f t="shared" si="16"/>
        <v>21125</v>
      </c>
      <c r="B1057">
        <v>21</v>
      </c>
      <c r="C1057">
        <v>125</v>
      </c>
      <c r="D1057" t="s">
        <v>1650</v>
      </c>
      <c r="E1057" t="s">
        <v>1745</v>
      </c>
      <c r="F1057">
        <v>60813</v>
      </c>
      <c r="G1057">
        <v>29826</v>
      </c>
      <c r="H1057">
        <v>30987</v>
      </c>
      <c r="I1057">
        <v>28881</v>
      </c>
      <c r="J1057">
        <v>30107</v>
      </c>
      <c r="K1057">
        <v>301</v>
      </c>
      <c r="L1057">
        <v>194</v>
      </c>
      <c r="M1057">
        <v>109</v>
      </c>
      <c r="N1057">
        <v>115</v>
      </c>
      <c r="O1057">
        <v>173</v>
      </c>
      <c r="P1057">
        <v>176</v>
      </c>
      <c r="Q1057">
        <v>9</v>
      </c>
      <c r="R1057">
        <v>7</v>
      </c>
      <c r="S1057">
        <v>353</v>
      </c>
      <c r="T1057">
        <v>388</v>
      </c>
      <c r="U1057">
        <v>29289</v>
      </c>
      <c r="V1057">
        <v>30542</v>
      </c>
      <c r="W1057">
        <v>537</v>
      </c>
      <c r="X1057">
        <v>445</v>
      </c>
    </row>
    <row r="1058" spans="1:24" x14ac:dyDescent="0.25">
      <c r="A1058" s="6" t="str">
        <f t="shared" si="16"/>
        <v>21127</v>
      </c>
      <c r="B1058">
        <v>21</v>
      </c>
      <c r="C1058">
        <v>127</v>
      </c>
      <c r="D1058" t="s">
        <v>1650</v>
      </c>
      <c r="E1058" t="s">
        <v>101</v>
      </c>
      <c r="F1058">
        <v>15317</v>
      </c>
      <c r="G1058">
        <v>7581</v>
      </c>
      <c r="H1058">
        <v>7736</v>
      </c>
      <c r="I1058">
        <v>7376</v>
      </c>
      <c r="J1058">
        <v>7537</v>
      </c>
      <c r="K1058">
        <v>37</v>
      </c>
      <c r="L1058">
        <v>29</v>
      </c>
      <c r="M1058">
        <v>11</v>
      </c>
      <c r="N1058">
        <v>15</v>
      </c>
      <c r="O1058">
        <v>26</v>
      </c>
      <c r="P1058">
        <v>17</v>
      </c>
      <c r="Q1058">
        <v>2</v>
      </c>
      <c r="R1058">
        <v>6</v>
      </c>
      <c r="S1058">
        <v>129</v>
      </c>
      <c r="T1058">
        <v>132</v>
      </c>
      <c r="U1058">
        <v>7475</v>
      </c>
      <c r="V1058">
        <v>7629</v>
      </c>
      <c r="W1058">
        <v>106</v>
      </c>
      <c r="X1058">
        <v>107</v>
      </c>
    </row>
    <row r="1059" spans="1:24" x14ac:dyDescent="0.25">
      <c r="A1059" s="6" t="str">
        <f t="shared" si="16"/>
        <v>21129</v>
      </c>
      <c r="B1059">
        <v>21</v>
      </c>
      <c r="C1059">
        <v>129</v>
      </c>
      <c r="D1059" t="s">
        <v>1650</v>
      </c>
      <c r="E1059" t="s">
        <v>103</v>
      </c>
      <c r="F1059">
        <v>7403</v>
      </c>
      <c r="G1059">
        <v>4144</v>
      </c>
      <c r="H1059">
        <v>3259</v>
      </c>
      <c r="I1059">
        <v>3890</v>
      </c>
      <c r="J1059">
        <v>3172</v>
      </c>
      <c r="K1059">
        <v>188</v>
      </c>
      <c r="L1059">
        <v>18</v>
      </c>
      <c r="M1059">
        <v>20</v>
      </c>
      <c r="N1059">
        <v>16</v>
      </c>
      <c r="O1059">
        <v>6</v>
      </c>
      <c r="P1059">
        <v>12</v>
      </c>
      <c r="Q1059">
        <v>0</v>
      </c>
      <c r="R1059">
        <v>0</v>
      </c>
      <c r="S1059">
        <v>40</v>
      </c>
      <c r="T1059">
        <v>41</v>
      </c>
      <c r="U1059">
        <v>4090</v>
      </c>
      <c r="V1059">
        <v>3213</v>
      </c>
      <c r="W1059">
        <v>54</v>
      </c>
      <c r="X1059">
        <v>46</v>
      </c>
    </row>
    <row r="1060" spans="1:24" x14ac:dyDescent="0.25">
      <c r="A1060" s="6" t="str">
        <f t="shared" si="16"/>
        <v>21131</v>
      </c>
      <c r="B1060">
        <v>21</v>
      </c>
      <c r="C1060">
        <v>131</v>
      </c>
      <c r="D1060" t="s">
        <v>1650</v>
      </c>
      <c r="E1060" t="s">
        <v>1749</v>
      </c>
      <c r="F1060">
        <v>9877</v>
      </c>
      <c r="G1060">
        <v>4934</v>
      </c>
      <c r="H1060">
        <v>4943</v>
      </c>
      <c r="I1060">
        <v>4841</v>
      </c>
      <c r="J1060">
        <v>4835</v>
      </c>
      <c r="K1060">
        <v>21</v>
      </c>
      <c r="L1060">
        <v>20</v>
      </c>
      <c r="M1060">
        <v>10</v>
      </c>
      <c r="N1060">
        <v>11</v>
      </c>
      <c r="O1060">
        <v>12</v>
      </c>
      <c r="P1060">
        <v>16</v>
      </c>
      <c r="Q1060">
        <v>2</v>
      </c>
      <c r="R1060">
        <v>4</v>
      </c>
      <c r="S1060">
        <v>48</v>
      </c>
      <c r="T1060">
        <v>57</v>
      </c>
      <c r="U1060">
        <v>4890</v>
      </c>
      <c r="V1060">
        <v>4910</v>
      </c>
      <c r="W1060">
        <v>44</v>
      </c>
      <c r="X1060">
        <v>33</v>
      </c>
    </row>
    <row r="1061" spans="1:24" x14ac:dyDescent="0.25">
      <c r="A1061" s="6" t="str">
        <f t="shared" si="16"/>
        <v>21133</v>
      </c>
      <c r="B1061">
        <v>21</v>
      </c>
      <c r="C1061">
        <v>133</v>
      </c>
      <c r="D1061" t="s">
        <v>1650</v>
      </c>
      <c r="E1061" t="s">
        <v>1751</v>
      </c>
      <c r="F1061">
        <v>21553</v>
      </c>
      <c r="G1061">
        <v>10533</v>
      </c>
      <c r="H1061">
        <v>11020</v>
      </c>
      <c r="I1061">
        <v>10332</v>
      </c>
      <c r="J1061">
        <v>10835</v>
      </c>
      <c r="K1061">
        <v>68</v>
      </c>
      <c r="L1061">
        <v>63</v>
      </c>
      <c r="M1061">
        <v>25</v>
      </c>
      <c r="N1061">
        <v>20</v>
      </c>
      <c r="O1061">
        <v>18</v>
      </c>
      <c r="P1061">
        <v>29</v>
      </c>
      <c r="Q1061">
        <v>0</v>
      </c>
      <c r="R1061">
        <v>0</v>
      </c>
      <c r="S1061">
        <v>90</v>
      </c>
      <c r="T1061">
        <v>73</v>
      </c>
      <c r="U1061">
        <v>10435</v>
      </c>
      <c r="V1061">
        <v>10937</v>
      </c>
      <c r="W1061">
        <v>98</v>
      </c>
      <c r="X1061">
        <v>83</v>
      </c>
    </row>
    <row r="1062" spans="1:24" x14ac:dyDescent="0.25">
      <c r="A1062" s="6" t="str">
        <f t="shared" si="16"/>
        <v>21135</v>
      </c>
      <c r="B1062">
        <v>21</v>
      </c>
      <c r="C1062">
        <v>135</v>
      </c>
      <c r="D1062" t="s">
        <v>1650</v>
      </c>
      <c r="E1062" t="s">
        <v>1018</v>
      </c>
      <c r="F1062">
        <v>13275</v>
      </c>
      <c r="G1062">
        <v>6621</v>
      </c>
      <c r="H1062">
        <v>6654</v>
      </c>
      <c r="I1062">
        <v>6516</v>
      </c>
      <c r="J1062">
        <v>6548</v>
      </c>
      <c r="K1062">
        <v>32</v>
      </c>
      <c r="L1062">
        <v>26</v>
      </c>
      <c r="M1062">
        <v>20</v>
      </c>
      <c r="N1062">
        <v>19</v>
      </c>
      <c r="O1062">
        <v>4</v>
      </c>
      <c r="P1062">
        <v>4</v>
      </c>
      <c r="Q1062">
        <v>0</v>
      </c>
      <c r="R1062">
        <v>0</v>
      </c>
      <c r="S1062">
        <v>49</v>
      </c>
      <c r="T1062">
        <v>57</v>
      </c>
      <c r="U1062">
        <v>6569</v>
      </c>
      <c r="V1062">
        <v>6601</v>
      </c>
      <c r="W1062">
        <v>52</v>
      </c>
      <c r="X1062">
        <v>53</v>
      </c>
    </row>
    <row r="1063" spans="1:24" x14ac:dyDescent="0.25">
      <c r="A1063" s="6" t="str">
        <f t="shared" si="16"/>
        <v>21137</v>
      </c>
      <c r="B1063">
        <v>21</v>
      </c>
      <c r="C1063">
        <v>137</v>
      </c>
      <c r="D1063" t="s">
        <v>1650</v>
      </c>
      <c r="E1063" t="s">
        <v>256</v>
      </c>
      <c r="F1063">
        <v>24549</v>
      </c>
      <c r="G1063">
        <v>12038</v>
      </c>
      <c r="H1063">
        <v>12511</v>
      </c>
      <c r="I1063">
        <v>11529</v>
      </c>
      <c r="J1063">
        <v>11972</v>
      </c>
      <c r="K1063">
        <v>273</v>
      </c>
      <c r="L1063">
        <v>270</v>
      </c>
      <c r="M1063">
        <v>36</v>
      </c>
      <c r="N1063">
        <v>26</v>
      </c>
      <c r="O1063">
        <v>30</v>
      </c>
      <c r="P1063">
        <v>50</v>
      </c>
      <c r="Q1063">
        <v>1</v>
      </c>
      <c r="R1063">
        <v>1</v>
      </c>
      <c r="S1063">
        <v>169</v>
      </c>
      <c r="T1063">
        <v>192</v>
      </c>
      <c r="U1063">
        <v>11799</v>
      </c>
      <c r="V1063">
        <v>12325</v>
      </c>
      <c r="W1063">
        <v>239</v>
      </c>
      <c r="X1063">
        <v>186</v>
      </c>
    </row>
    <row r="1064" spans="1:24" x14ac:dyDescent="0.25">
      <c r="A1064" s="6" t="str">
        <f t="shared" si="16"/>
        <v>21139</v>
      </c>
      <c r="B1064">
        <v>21</v>
      </c>
      <c r="C1064">
        <v>139</v>
      </c>
      <c r="D1064" t="s">
        <v>1650</v>
      </c>
      <c r="E1064" t="s">
        <v>1123</v>
      </c>
      <c r="F1064">
        <v>9194</v>
      </c>
      <c r="G1064">
        <v>4516</v>
      </c>
      <c r="H1064">
        <v>4678</v>
      </c>
      <c r="I1064">
        <v>4364</v>
      </c>
      <c r="J1064">
        <v>4517</v>
      </c>
      <c r="K1064">
        <v>27</v>
      </c>
      <c r="L1064">
        <v>32</v>
      </c>
      <c r="M1064">
        <v>23</v>
      </c>
      <c r="N1064">
        <v>27</v>
      </c>
      <c r="O1064">
        <v>14</v>
      </c>
      <c r="P1064">
        <v>21</v>
      </c>
      <c r="Q1064">
        <v>4</v>
      </c>
      <c r="R1064">
        <v>7</v>
      </c>
      <c r="S1064">
        <v>84</v>
      </c>
      <c r="T1064">
        <v>74</v>
      </c>
      <c r="U1064">
        <v>4409</v>
      </c>
      <c r="V1064">
        <v>4556</v>
      </c>
      <c r="W1064">
        <v>107</v>
      </c>
      <c r="X1064">
        <v>122</v>
      </c>
    </row>
    <row r="1065" spans="1:24" x14ac:dyDescent="0.25">
      <c r="A1065" s="6" t="str">
        <f t="shared" si="16"/>
        <v>21141</v>
      </c>
      <c r="B1065">
        <v>21</v>
      </c>
      <c r="C1065">
        <v>141</v>
      </c>
      <c r="D1065" t="s">
        <v>1650</v>
      </c>
      <c r="E1065" t="s">
        <v>260</v>
      </c>
      <c r="F1065">
        <v>27102</v>
      </c>
      <c r="G1065">
        <v>13404</v>
      </c>
      <c r="H1065">
        <v>13698</v>
      </c>
      <c r="I1065">
        <v>12149</v>
      </c>
      <c r="J1065">
        <v>12423</v>
      </c>
      <c r="K1065">
        <v>858</v>
      </c>
      <c r="L1065">
        <v>856</v>
      </c>
      <c r="M1065">
        <v>66</v>
      </c>
      <c r="N1065">
        <v>71</v>
      </c>
      <c r="O1065">
        <v>45</v>
      </c>
      <c r="P1065">
        <v>47</v>
      </c>
      <c r="Q1065">
        <v>7</v>
      </c>
      <c r="R1065">
        <v>5</v>
      </c>
      <c r="S1065">
        <v>279</v>
      </c>
      <c r="T1065">
        <v>296</v>
      </c>
      <c r="U1065">
        <v>12938</v>
      </c>
      <c r="V1065">
        <v>13356</v>
      </c>
      <c r="W1065">
        <v>466</v>
      </c>
      <c r="X1065">
        <v>342</v>
      </c>
    </row>
    <row r="1066" spans="1:24" x14ac:dyDescent="0.25">
      <c r="A1066" s="6" t="str">
        <f t="shared" si="16"/>
        <v>21143</v>
      </c>
      <c r="B1066">
        <v>21</v>
      </c>
      <c r="C1066">
        <v>143</v>
      </c>
      <c r="D1066" t="s">
        <v>1650</v>
      </c>
      <c r="E1066" t="s">
        <v>1416</v>
      </c>
      <c r="F1066">
        <v>8210</v>
      </c>
      <c r="G1066">
        <v>4600</v>
      </c>
      <c r="H1066">
        <v>3610</v>
      </c>
      <c r="I1066">
        <v>4094</v>
      </c>
      <c r="J1066">
        <v>3442</v>
      </c>
      <c r="K1066">
        <v>413</v>
      </c>
      <c r="L1066">
        <v>65</v>
      </c>
      <c r="M1066">
        <v>10</v>
      </c>
      <c r="N1066">
        <v>21</v>
      </c>
      <c r="O1066">
        <v>13</v>
      </c>
      <c r="P1066">
        <v>32</v>
      </c>
      <c r="Q1066">
        <v>1</v>
      </c>
      <c r="R1066">
        <v>0</v>
      </c>
      <c r="S1066">
        <v>69</v>
      </c>
      <c r="T1066">
        <v>50</v>
      </c>
      <c r="U1066">
        <v>4489</v>
      </c>
      <c r="V1066">
        <v>3538</v>
      </c>
      <c r="W1066">
        <v>111</v>
      </c>
      <c r="X1066">
        <v>72</v>
      </c>
    </row>
    <row r="1067" spans="1:24" x14ac:dyDescent="0.25">
      <c r="A1067" s="6" t="str">
        <f t="shared" si="16"/>
        <v>21145</v>
      </c>
      <c r="B1067">
        <v>21</v>
      </c>
      <c r="C1067">
        <v>145</v>
      </c>
      <c r="D1067" t="s">
        <v>1650</v>
      </c>
      <c r="E1067" t="s">
        <v>1758</v>
      </c>
      <c r="F1067">
        <v>65418</v>
      </c>
      <c r="G1067">
        <v>31389</v>
      </c>
      <c r="H1067">
        <v>34029</v>
      </c>
      <c r="I1067">
        <v>26817</v>
      </c>
      <c r="J1067">
        <v>28927</v>
      </c>
      <c r="K1067">
        <v>3383</v>
      </c>
      <c r="L1067">
        <v>3837</v>
      </c>
      <c r="M1067">
        <v>122</v>
      </c>
      <c r="N1067">
        <v>126</v>
      </c>
      <c r="O1067">
        <v>274</v>
      </c>
      <c r="P1067">
        <v>351</v>
      </c>
      <c r="Q1067">
        <v>20</v>
      </c>
      <c r="R1067">
        <v>19</v>
      </c>
      <c r="S1067">
        <v>773</v>
      </c>
      <c r="T1067">
        <v>769</v>
      </c>
      <c r="U1067">
        <v>30499</v>
      </c>
      <c r="V1067">
        <v>33139</v>
      </c>
      <c r="W1067">
        <v>890</v>
      </c>
      <c r="X1067">
        <v>890</v>
      </c>
    </row>
    <row r="1068" spans="1:24" x14ac:dyDescent="0.25">
      <c r="A1068" s="6" t="str">
        <f t="shared" si="16"/>
        <v>21147</v>
      </c>
      <c r="B1068">
        <v>21</v>
      </c>
      <c r="C1068">
        <v>147</v>
      </c>
      <c r="D1068" t="s">
        <v>1650</v>
      </c>
      <c r="E1068" t="s">
        <v>1760</v>
      </c>
      <c r="F1068">
        <v>17231</v>
      </c>
      <c r="G1068">
        <v>9400</v>
      </c>
      <c r="H1068">
        <v>7831</v>
      </c>
      <c r="I1068">
        <v>8125</v>
      </c>
      <c r="J1068">
        <v>7600</v>
      </c>
      <c r="K1068">
        <v>967</v>
      </c>
      <c r="L1068">
        <v>47</v>
      </c>
      <c r="M1068">
        <v>102</v>
      </c>
      <c r="N1068">
        <v>39</v>
      </c>
      <c r="O1068">
        <v>51</v>
      </c>
      <c r="P1068">
        <v>19</v>
      </c>
      <c r="Q1068">
        <v>8</v>
      </c>
      <c r="R1068">
        <v>2</v>
      </c>
      <c r="S1068">
        <v>147</v>
      </c>
      <c r="T1068">
        <v>124</v>
      </c>
      <c r="U1068">
        <v>9022</v>
      </c>
      <c r="V1068">
        <v>7743</v>
      </c>
      <c r="W1068">
        <v>378</v>
      </c>
      <c r="X1068">
        <v>88</v>
      </c>
    </row>
    <row r="1069" spans="1:24" x14ac:dyDescent="0.25">
      <c r="A1069" s="6" t="str">
        <f t="shared" si="16"/>
        <v>21149</v>
      </c>
      <c r="B1069">
        <v>21</v>
      </c>
      <c r="C1069">
        <v>149</v>
      </c>
      <c r="D1069" t="s">
        <v>1650</v>
      </c>
      <c r="E1069" t="s">
        <v>5180</v>
      </c>
      <c r="F1069">
        <v>9207</v>
      </c>
      <c r="G1069">
        <v>4526</v>
      </c>
      <c r="H1069">
        <v>4681</v>
      </c>
      <c r="I1069">
        <v>4392</v>
      </c>
      <c r="J1069">
        <v>4552</v>
      </c>
      <c r="K1069">
        <v>54</v>
      </c>
      <c r="L1069">
        <v>30</v>
      </c>
      <c r="M1069">
        <v>18</v>
      </c>
      <c r="N1069">
        <v>15</v>
      </c>
      <c r="O1069">
        <v>10</v>
      </c>
      <c r="P1069">
        <v>16</v>
      </c>
      <c r="Q1069">
        <v>1</v>
      </c>
      <c r="R1069">
        <v>1</v>
      </c>
      <c r="S1069">
        <v>51</v>
      </c>
      <c r="T1069">
        <v>67</v>
      </c>
      <c r="U1069">
        <v>4443</v>
      </c>
      <c r="V1069">
        <v>4601</v>
      </c>
      <c r="W1069">
        <v>83</v>
      </c>
      <c r="X1069">
        <v>80</v>
      </c>
    </row>
    <row r="1070" spans="1:24" x14ac:dyDescent="0.25">
      <c r="A1070" s="6" t="str">
        <f t="shared" si="16"/>
        <v>21151</v>
      </c>
      <c r="B1070">
        <v>21</v>
      </c>
      <c r="C1070">
        <v>151</v>
      </c>
      <c r="D1070" t="s">
        <v>1650</v>
      </c>
      <c r="E1070" t="s">
        <v>111</v>
      </c>
      <c r="F1070">
        <v>92987</v>
      </c>
      <c r="G1070">
        <v>45127</v>
      </c>
      <c r="H1070">
        <v>47860</v>
      </c>
      <c r="I1070">
        <v>41343</v>
      </c>
      <c r="J1070">
        <v>43972</v>
      </c>
      <c r="K1070">
        <v>2139</v>
      </c>
      <c r="L1070">
        <v>2095</v>
      </c>
      <c r="M1070">
        <v>154</v>
      </c>
      <c r="N1070">
        <v>162</v>
      </c>
      <c r="O1070">
        <v>470</v>
      </c>
      <c r="P1070">
        <v>551</v>
      </c>
      <c r="Q1070">
        <v>30</v>
      </c>
      <c r="R1070">
        <v>28</v>
      </c>
      <c r="S1070">
        <v>991</v>
      </c>
      <c r="T1070">
        <v>1052</v>
      </c>
      <c r="U1070">
        <v>43799</v>
      </c>
      <c r="V1070">
        <v>46720</v>
      </c>
      <c r="W1070">
        <v>1328</v>
      </c>
      <c r="X1070">
        <v>1140</v>
      </c>
    </row>
    <row r="1071" spans="1:24" x14ac:dyDescent="0.25">
      <c r="A1071" s="6" t="str">
        <f t="shared" si="16"/>
        <v>21153</v>
      </c>
      <c r="B1071">
        <v>21</v>
      </c>
      <c r="C1071">
        <v>153</v>
      </c>
      <c r="D1071" t="s">
        <v>1650</v>
      </c>
      <c r="E1071" t="s">
        <v>1764</v>
      </c>
      <c r="F1071">
        <v>12161</v>
      </c>
      <c r="G1071">
        <v>6090</v>
      </c>
      <c r="H1071">
        <v>6071</v>
      </c>
      <c r="I1071">
        <v>5999</v>
      </c>
      <c r="J1071">
        <v>5971</v>
      </c>
      <c r="K1071">
        <v>19</v>
      </c>
      <c r="L1071">
        <v>11</v>
      </c>
      <c r="M1071">
        <v>17</v>
      </c>
      <c r="N1071">
        <v>25</v>
      </c>
      <c r="O1071">
        <v>9</v>
      </c>
      <c r="P1071">
        <v>10</v>
      </c>
      <c r="Q1071">
        <v>0</v>
      </c>
      <c r="R1071">
        <v>0</v>
      </c>
      <c r="S1071">
        <v>46</v>
      </c>
      <c r="T1071">
        <v>54</v>
      </c>
      <c r="U1071">
        <v>6009</v>
      </c>
      <c r="V1071">
        <v>6006</v>
      </c>
      <c r="W1071">
        <v>81</v>
      </c>
      <c r="X1071">
        <v>65</v>
      </c>
    </row>
    <row r="1072" spans="1:24" x14ac:dyDescent="0.25">
      <c r="A1072" s="6" t="str">
        <f t="shared" si="16"/>
        <v>21155</v>
      </c>
      <c r="B1072">
        <v>21</v>
      </c>
      <c r="C1072">
        <v>155</v>
      </c>
      <c r="D1072" t="s">
        <v>1650</v>
      </c>
      <c r="E1072" t="s">
        <v>115</v>
      </c>
      <c r="F1072">
        <v>19273</v>
      </c>
      <c r="G1072">
        <v>9567</v>
      </c>
      <c r="H1072">
        <v>9706</v>
      </c>
      <c r="I1072">
        <v>8614</v>
      </c>
      <c r="J1072">
        <v>8747</v>
      </c>
      <c r="K1072">
        <v>684</v>
      </c>
      <c r="L1072">
        <v>662</v>
      </c>
      <c r="M1072">
        <v>23</v>
      </c>
      <c r="N1072">
        <v>19</v>
      </c>
      <c r="O1072">
        <v>70</v>
      </c>
      <c r="P1072">
        <v>88</v>
      </c>
      <c r="Q1072">
        <v>6</v>
      </c>
      <c r="R1072">
        <v>1</v>
      </c>
      <c r="S1072">
        <v>170</v>
      </c>
      <c r="T1072">
        <v>189</v>
      </c>
      <c r="U1072">
        <v>9288</v>
      </c>
      <c r="V1072">
        <v>9463</v>
      </c>
      <c r="W1072">
        <v>279</v>
      </c>
      <c r="X1072">
        <v>243</v>
      </c>
    </row>
    <row r="1073" spans="1:24" x14ac:dyDescent="0.25">
      <c r="A1073" s="6" t="str">
        <f t="shared" si="16"/>
        <v>21157</v>
      </c>
      <c r="B1073">
        <v>21</v>
      </c>
      <c r="C1073">
        <v>157</v>
      </c>
      <c r="D1073" t="s">
        <v>1650</v>
      </c>
      <c r="E1073" t="s">
        <v>117</v>
      </c>
      <c r="F1073">
        <v>31100</v>
      </c>
      <c r="G1073">
        <v>15268</v>
      </c>
      <c r="H1073">
        <v>15832</v>
      </c>
      <c r="I1073">
        <v>14924</v>
      </c>
      <c r="J1073">
        <v>15454</v>
      </c>
      <c r="K1073">
        <v>92</v>
      </c>
      <c r="L1073">
        <v>66</v>
      </c>
      <c r="M1073">
        <v>41</v>
      </c>
      <c r="N1073">
        <v>41</v>
      </c>
      <c r="O1073">
        <v>45</v>
      </c>
      <c r="P1073">
        <v>89</v>
      </c>
      <c r="Q1073">
        <v>3</v>
      </c>
      <c r="R1073">
        <v>6</v>
      </c>
      <c r="S1073">
        <v>163</v>
      </c>
      <c r="T1073">
        <v>176</v>
      </c>
      <c r="U1073">
        <v>14981</v>
      </c>
      <c r="V1073">
        <v>15538</v>
      </c>
      <c r="W1073">
        <v>287</v>
      </c>
      <c r="X1073">
        <v>294</v>
      </c>
    </row>
    <row r="1074" spans="1:24" x14ac:dyDescent="0.25">
      <c r="A1074" s="6" t="str">
        <f t="shared" si="16"/>
        <v>21159</v>
      </c>
      <c r="B1074">
        <v>21</v>
      </c>
      <c r="C1074">
        <v>159</v>
      </c>
      <c r="D1074" t="s">
        <v>1650</v>
      </c>
      <c r="E1074" t="s">
        <v>652</v>
      </c>
      <c r="F1074">
        <v>11195</v>
      </c>
      <c r="G1074">
        <v>6190</v>
      </c>
      <c r="H1074">
        <v>5005</v>
      </c>
      <c r="I1074">
        <v>5324</v>
      </c>
      <c r="J1074">
        <v>4909</v>
      </c>
      <c r="K1074">
        <v>764</v>
      </c>
      <c r="L1074">
        <v>22</v>
      </c>
      <c r="M1074">
        <v>31</v>
      </c>
      <c r="N1074">
        <v>17</v>
      </c>
      <c r="O1074">
        <v>16</v>
      </c>
      <c r="P1074">
        <v>9</v>
      </c>
      <c r="Q1074">
        <v>1</v>
      </c>
      <c r="R1074">
        <v>1</v>
      </c>
      <c r="S1074">
        <v>54</v>
      </c>
      <c r="T1074">
        <v>47</v>
      </c>
      <c r="U1074">
        <v>5840</v>
      </c>
      <c r="V1074">
        <v>4960</v>
      </c>
      <c r="W1074">
        <v>350</v>
      </c>
      <c r="X1074">
        <v>45</v>
      </c>
    </row>
    <row r="1075" spans="1:24" x14ac:dyDescent="0.25">
      <c r="A1075" s="6" t="str">
        <f t="shared" si="16"/>
        <v>21161</v>
      </c>
      <c r="B1075">
        <v>21</v>
      </c>
      <c r="C1075">
        <v>161</v>
      </c>
      <c r="D1075" t="s">
        <v>1650</v>
      </c>
      <c r="E1075" t="s">
        <v>1138</v>
      </c>
      <c r="F1075">
        <v>17070</v>
      </c>
      <c r="G1075">
        <v>8320</v>
      </c>
      <c r="H1075">
        <v>8750</v>
      </c>
      <c r="I1075">
        <v>7446</v>
      </c>
      <c r="J1075">
        <v>7907</v>
      </c>
      <c r="K1075">
        <v>550</v>
      </c>
      <c r="L1075">
        <v>523</v>
      </c>
      <c r="M1075">
        <v>34</v>
      </c>
      <c r="N1075">
        <v>35</v>
      </c>
      <c r="O1075">
        <v>81</v>
      </c>
      <c r="P1075">
        <v>75</v>
      </c>
      <c r="Q1075">
        <v>3</v>
      </c>
      <c r="R1075">
        <v>3</v>
      </c>
      <c r="S1075">
        <v>206</v>
      </c>
      <c r="T1075">
        <v>207</v>
      </c>
      <c r="U1075">
        <v>8106</v>
      </c>
      <c r="V1075">
        <v>8601</v>
      </c>
      <c r="W1075">
        <v>214</v>
      </c>
      <c r="X1075">
        <v>149</v>
      </c>
    </row>
    <row r="1076" spans="1:24" x14ac:dyDescent="0.25">
      <c r="A1076" s="6" t="str">
        <f t="shared" si="16"/>
        <v>21163</v>
      </c>
      <c r="B1076">
        <v>21</v>
      </c>
      <c r="C1076">
        <v>163</v>
      </c>
      <c r="D1076" t="s">
        <v>1650</v>
      </c>
      <c r="E1076" t="s">
        <v>1569</v>
      </c>
      <c r="F1076">
        <v>28572</v>
      </c>
      <c r="G1076">
        <v>14483</v>
      </c>
      <c r="H1076">
        <v>14089</v>
      </c>
      <c r="I1076">
        <v>13292</v>
      </c>
      <c r="J1076">
        <v>13039</v>
      </c>
      <c r="K1076">
        <v>635</v>
      </c>
      <c r="L1076">
        <v>500</v>
      </c>
      <c r="M1076">
        <v>99</v>
      </c>
      <c r="N1076">
        <v>91</v>
      </c>
      <c r="O1076">
        <v>96</v>
      </c>
      <c r="P1076">
        <v>136</v>
      </c>
      <c r="Q1076">
        <v>31</v>
      </c>
      <c r="R1076">
        <v>25</v>
      </c>
      <c r="S1076">
        <v>330</v>
      </c>
      <c r="T1076">
        <v>298</v>
      </c>
      <c r="U1076">
        <v>13924</v>
      </c>
      <c r="V1076">
        <v>13530</v>
      </c>
      <c r="W1076">
        <v>559</v>
      </c>
      <c r="X1076">
        <v>559</v>
      </c>
    </row>
    <row r="1077" spans="1:24" x14ac:dyDescent="0.25">
      <c r="A1077" s="6" t="str">
        <f t="shared" si="16"/>
        <v>21165</v>
      </c>
      <c r="B1077">
        <v>21</v>
      </c>
      <c r="C1077">
        <v>165</v>
      </c>
      <c r="D1077" t="s">
        <v>1650</v>
      </c>
      <c r="E1077" t="s">
        <v>1771</v>
      </c>
      <c r="F1077">
        <v>6489</v>
      </c>
      <c r="G1077">
        <v>3286</v>
      </c>
      <c r="H1077">
        <v>3203</v>
      </c>
      <c r="I1077">
        <v>3081</v>
      </c>
      <c r="J1077">
        <v>3112</v>
      </c>
      <c r="K1077">
        <v>146</v>
      </c>
      <c r="L1077">
        <v>38</v>
      </c>
      <c r="M1077">
        <v>11</v>
      </c>
      <c r="N1077">
        <v>2</v>
      </c>
      <c r="O1077">
        <v>5</v>
      </c>
      <c r="P1077">
        <v>8</v>
      </c>
      <c r="Q1077">
        <v>1</v>
      </c>
      <c r="R1077">
        <v>1</v>
      </c>
      <c r="S1077">
        <v>42</v>
      </c>
      <c r="T1077">
        <v>42</v>
      </c>
      <c r="U1077">
        <v>3247</v>
      </c>
      <c r="V1077">
        <v>3165</v>
      </c>
      <c r="W1077">
        <v>39</v>
      </c>
      <c r="X1077">
        <v>38</v>
      </c>
    </row>
    <row r="1078" spans="1:24" x14ac:dyDescent="0.25">
      <c r="A1078" s="6" t="str">
        <f t="shared" si="16"/>
        <v>21167</v>
      </c>
      <c r="B1078">
        <v>21</v>
      </c>
      <c r="C1078">
        <v>167</v>
      </c>
      <c r="D1078" t="s">
        <v>1650</v>
      </c>
      <c r="E1078" t="s">
        <v>1144</v>
      </c>
      <c r="F1078">
        <v>21933</v>
      </c>
      <c r="G1078">
        <v>10742</v>
      </c>
      <c r="H1078">
        <v>11191</v>
      </c>
      <c r="I1078">
        <v>9982</v>
      </c>
      <c r="J1078">
        <v>10474</v>
      </c>
      <c r="K1078">
        <v>427</v>
      </c>
      <c r="L1078">
        <v>376</v>
      </c>
      <c r="M1078">
        <v>34</v>
      </c>
      <c r="N1078">
        <v>34</v>
      </c>
      <c r="O1078">
        <v>57</v>
      </c>
      <c r="P1078">
        <v>86</v>
      </c>
      <c r="Q1078">
        <v>13</v>
      </c>
      <c r="R1078">
        <v>10</v>
      </c>
      <c r="S1078">
        <v>229</v>
      </c>
      <c r="T1078">
        <v>211</v>
      </c>
      <c r="U1078">
        <v>10397</v>
      </c>
      <c r="V1078">
        <v>10862</v>
      </c>
      <c r="W1078">
        <v>345</v>
      </c>
      <c r="X1078">
        <v>329</v>
      </c>
    </row>
    <row r="1079" spans="1:24" x14ac:dyDescent="0.25">
      <c r="A1079" s="6" t="str">
        <f t="shared" si="16"/>
        <v>21169</v>
      </c>
      <c r="B1079">
        <v>21</v>
      </c>
      <c r="C1079">
        <v>169</v>
      </c>
      <c r="D1079" t="s">
        <v>1650</v>
      </c>
      <c r="E1079" t="s">
        <v>1774</v>
      </c>
      <c r="F1079">
        <v>10071</v>
      </c>
      <c r="G1079">
        <v>4977</v>
      </c>
      <c r="H1079">
        <v>5094</v>
      </c>
      <c r="I1079">
        <v>4798</v>
      </c>
      <c r="J1079">
        <v>4927</v>
      </c>
      <c r="K1079">
        <v>98</v>
      </c>
      <c r="L1079">
        <v>79</v>
      </c>
      <c r="M1079">
        <v>10</v>
      </c>
      <c r="N1079">
        <v>20</v>
      </c>
      <c r="O1079">
        <v>12</v>
      </c>
      <c r="P1079">
        <v>15</v>
      </c>
      <c r="Q1079">
        <v>0</v>
      </c>
      <c r="R1079">
        <v>1</v>
      </c>
      <c r="S1079">
        <v>59</v>
      </c>
      <c r="T1079">
        <v>52</v>
      </c>
      <c r="U1079">
        <v>4869</v>
      </c>
      <c r="V1079">
        <v>4995</v>
      </c>
      <c r="W1079">
        <v>108</v>
      </c>
      <c r="X1079">
        <v>99</v>
      </c>
    </row>
    <row r="1080" spans="1:24" x14ac:dyDescent="0.25">
      <c r="A1080" s="6" t="str">
        <f t="shared" si="16"/>
        <v>21171</v>
      </c>
      <c r="B1080">
        <v>21</v>
      </c>
      <c r="C1080">
        <v>171</v>
      </c>
      <c r="D1080" t="s">
        <v>1650</v>
      </c>
      <c r="E1080" t="s">
        <v>121</v>
      </c>
      <c r="F1080">
        <v>10650</v>
      </c>
      <c r="G1080">
        <v>5299</v>
      </c>
      <c r="H1080">
        <v>5351</v>
      </c>
      <c r="I1080">
        <v>5093</v>
      </c>
      <c r="J1080">
        <v>5131</v>
      </c>
      <c r="K1080">
        <v>128</v>
      </c>
      <c r="L1080">
        <v>115</v>
      </c>
      <c r="M1080">
        <v>7</v>
      </c>
      <c r="N1080">
        <v>10</v>
      </c>
      <c r="O1080">
        <v>8</v>
      </c>
      <c r="P1080">
        <v>23</v>
      </c>
      <c r="Q1080">
        <v>2</v>
      </c>
      <c r="R1080">
        <v>3</v>
      </c>
      <c r="S1080">
        <v>61</v>
      </c>
      <c r="T1080">
        <v>69</v>
      </c>
      <c r="U1080">
        <v>5108</v>
      </c>
      <c r="V1080">
        <v>5210</v>
      </c>
      <c r="W1080">
        <v>191</v>
      </c>
      <c r="X1080">
        <v>141</v>
      </c>
    </row>
    <row r="1081" spans="1:24" x14ac:dyDescent="0.25">
      <c r="A1081" s="6" t="str">
        <f t="shared" si="16"/>
        <v>21173</v>
      </c>
      <c r="B1081">
        <v>21</v>
      </c>
      <c r="C1081">
        <v>173</v>
      </c>
      <c r="D1081" t="s">
        <v>1650</v>
      </c>
      <c r="E1081" t="s">
        <v>123</v>
      </c>
      <c r="F1081">
        <v>28157</v>
      </c>
      <c r="G1081">
        <v>13747</v>
      </c>
      <c r="H1081">
        <v>14410</v>
      </c>
      <c r="I1081">
        <v>13021</v>
      </c>
      <c r="J1081">
        <v>13751</v>
      </c>
      <c r="K1081">
        <v>406</v>
      </c>
      <c r="L1081">
        <v>352</v>
      </c>
      <c r="M1081">
        <v>42</v>
      </c>
      <c r="N1081">
        <v>41</v>
      </c>
      <c r="O1081">
        <v>58</v>
      </c>
      <c r="P1081">
        <v>72</v>
      </c>
      <c r="Q1081">
        <v>12</v>
      </c>
      <c r="R1081">
        <v>8</v>
      </c>
      <c r="S1081">
        <v>208</v>
      </c>
      <c r="T1081">
        <v>186</v>
      </c>
      <c r="U1081">
        <v>13303</v>
      </c>
      <c r="V1081">
        <v>14057</v>
      </c>
      <c r="W1081">
        <v>444</v>
      </c>
      <c r="X1081">
        <v>353</v>
      </c>
    </row>
    <row r="1082" spans="1:24" x14ac:dyDescent="0.25">
      <c r="A1082" s="6" t="str">
        <f t="shared" si="16"/>
        <v>21175</v>
      </c>
      <c r="B1082">
        <v>21</v>
      </c>
      <c r="C1082">
        <v>175</v>
      </c>
      <c r="D1082" t="s">
        <v>1650</v>
      </c>
      <c r="E1082" t="s">
        <v>125</v>
      </c>
      <c r="F1082">
        <v>13309</v>
      </c>
      <c r="G1082">
        <v>7643</v>
      </c>
      <c r="H1082">
        <v>5666</v>
      </c>
      <c r="I1082">
        <v>6851</v>
      </c>
      <c r="J1082">
        <v>5537</v>
      </c>
      <c r="K1082">
        <v>625</v>
      </c>
      <c r="L1082">
        <v>18</v>
      </c>
      <c r="M1082">
        <v>22</v>
      </c>
      <c r="N1082">
        <v>17</v>
      </c>
      <c r="O1082">
        <v>50</v>
      </c>
      <c r="P1082">
        <v>46</v>
      </c>
      <c r="Q1082">
        <v>1</v>
      </c>
      <c r="R1082">
        <v>3</v>
      </c>
      <c r="S1082">
        <v>94</v>
      </c>
      <c r="T1082">
        <v>45</v>
      </c>
      <c r="U1082">
        <v>7543</v>
      </c>
      <c r="V1082">
        <v>5628</v>
      </c>
      <c r="W1082">
        <v>100</v>
      </c>
      <c r="X1082">
        <v>38</v>
      </c>
    </row>
    <row r="1083" spans="1:24" x14ac:dyDescent="0.25">
      <c r="A1083" s="6" t="str">
        <f t="shared" si="16"/>
        <v>21177</v>
      </c>
      <c r="B1083">
        <v>21</v>
      </c>
      <c r="C1083">
        <v>177</v>
      </c>
      <c r="D1083" t="s">
        <v>1650</v>
      </c>
      <c r="E1083" t="s">
        <v>1779</v>
      </c>
      <c r="F1083">
        <v>30622</v>
      </c>
      <c r="G1083">
        <v>15628</v>
      </c>
      <c r="H1083">
        <v>14994</v>
      </c>
      <c r="I1083">
        <v>14411</v>
      </c>
      <c r="J1083">
        <v>14150</v>
      </c>
      <c r="K1083">
        <v>935</v>
      </c>
      <c r="L1083">
        <v>561</v>
      </c>
      <c r="M1083">
        <v>35</v>
      </c>
      <c r="N1083">
        <v>38</v>
      </c>
      <c r="O1083">
        <v>48</v>
      </c>
      <c r="P1083">
        <v>54</v>
      </c>
      <c r="Q1083">
        <v>3</v>
      </c>
      <c r="R1083">
        <v>2</v>
      </c>
      <c r="S1083">
        <v>196</v>
      </c>
      <c r="T1083">
        <v>189</v>
      </c>
      <c r="U1083">
        <v>15366</v>
      </c>
      <c r="V1083">
        <v>14781</v>
      </c>
      <c r="W1083">
        <v>262</v>
      </c>
      <c r="X1083">
        <v>213</v>
      </c>
    </row>
    <row r="1084" spans="1:24" x14ac:dyDescent="0.25">
      <c r="A1084" s="6" t="str">
        <f t="shared" si="16"/>
        <v>21179</v>
      </c>
      <c r="B1084">
        <v>21</v>
      </c>
      <c r="C1084">
        <v>179</v>
      </c>
      <c r="D1084" t="s">
        <v>1650</v>
      </c>
      <c r="E1084" t="s">
        <v>1781</v>
      </c>
      <c r="F1084">
        <v>46233</v>
      </c>
      <c r="G1084">
        <v>22832</v>
      </c>
      <c r="H1084">
        <v>23401</v>
      </c>
      <c r="I1084">
        <v>21089</v>
      </c>
      <c r="J1084">
        <v>21578</v>
      </c>
      <c r="K1084">
        <v>1134</v>
      </c>
      <c r="L1084">
        <v>1227</v>
      </c>
      <c r="M1084">
        <v>60</v>
      </c>
      <c r="N1084">
        <v>42</v>
      </c>
      <c r="O1084">
        <v>111</v>
      </c>
      <c r="P1084">
        <v>133</v>
      </c>
      <c r="Q1084">
        <v>18</v>
      </c>
      <c r="R1084">
        <v>14</v>
      </c>
      <c r="S1084">
        <v>420</v>
      </c>
      <c r="T1084">
        <v>407</v>
      </c>
      <c r="U1084">
        <v>22270</v>
      </c>
      <c r="V1084">
        <v>22942</v>
      </c>
      <c r="W1084">
        <v>562</v>
      </c>
      <c r="X1084">
        <v>459</v>
      </c>
    </row>
    <row r="1085" spans="1:24" x14ac:dyDescent="0.25">
      <c r="A1085" s="6" t="str">
        <f t="shared" si="16"/>
        <v>21181</v>
      </c>
      <c r="B1085">
        <v>21</v>
      </c>
      <c r="C1085">
        <v>181</v>
      </c>
      <c r="D1085" t="s">
        <v>1650</v>
      </c>
      <c r="E1085" t="s">
        <v>1783</v>
      </c>
      <c r="F1085">
        <v>7269</v>
      </c>
      <c r="G1085">
        <v>3586</v>
      </c>
      <c r="H1085">
        <v>3683</v>
      </c>
      <c r="I1085">
        <v>3500</v>
      </c>
      <c r="J1085">
        <v>3602</v>
      </c>
      <c r="K1085">
        <v>32</v>
      </c>
      <c r="L1085">
        <v>32</v>
      </c>
      <c r="M1085">
        <v>9</v>
      </c>
      <c r="N1085">
        <v>4</v>
      </c>
      <c r="O1085">
        <v>9</v>
      </c>
      <c r="P1085">
        <v>11</v>
      </c>
      <c r="Q1085">
        <v>0</v>
      </c>
      <c r="R1085">
        <v>0</v>
      </c>
      <c r="S1085">
        <v>36</v>
      </c>
      <c r="T1085">
        <v>34</v>
      </c>
      <c r="U1085">
        <v>3489</v>
      </c>
      <c r="V1085">
        <v>3603</v>
      </c>
      <c r="W1085">
        <v>97</v>
      </c>
      <c r="X1085">
        <v>80</v>
      </c>
    </row>
    <row r="1086" spans="1:24" x14ac:dyDescent="0.25">
      <c r="A1086" s="6" t="str">
        <f t="shared" si="16"/>
        <v>21183</v>
      </c>
      <c r="B1086">
        <v>21</v>
      </c>
      <c r="C1086">
        <v>183</v>
      </c>
      <c r="D1086" t="s">
        <v>1650</v>
      </c>
      <c r="E1086" t="s">
        <v>1277</v>
      </c>
      <c r="F1086">
        <v>23994</v>
      </c>
      <c r="G1086">
        <v>12027</v>
      </c>
      <c r="H1086">
        <v>11967</v>
      </c>
      <c r="I1086">
        <v>11592</v>
      </c>
      <c r="J1086">
        <v>11637</v>
      </c>
      <c r="K1086">
        <v>235</v>
      </c>
      <c r="L1086">
        <v>117</v>
      </c>
      <c r="M1086">
        <v>40</v>
      </c>
      <c r="N1086">
        <v>38</v>
      </c>
      <c r="O1086">
        <v>33</v>
      </c>
      <c r="P1086">
        <v>45</v>
      </c>
      <c r="Q1086">
        <v>6</v>
      </c>
      <c r="R1086">
        <v>5</v>
      </c>
      <c r="S1086">
        <v>121</v>
      </c>
      <c r="T1086">
        <v>125</v>
      </c>
      <c r="U1086">
        <v>11541</v>
      </c>
      <c r="V1086">
        <v>11602</v>
      </c>
      <c r="W1086">
        <v>486</v>
      </c>
      <c r="X1086">
        <v>365</v>
      </c>
    </row>
    <row r="1087" spans="1:24" x14ac:dyDescent="0.25">
      <c r="A1087" s="6" t="str">
        <f t="shared" si="16"/>
        <v>21185</v>
      </c>
      <c r="B1087">
        <v>21</v>
      </c>
      <c r="C1087">
        <v>185</v>
      </c>
      <c r="D1087" t="s">
        <v>1650</v>
      </c>
      <c r="E1087" t="s">
        <v>1786</v>
      </c>
      <c r="F1087">
        <v>66799</v>
      </c>
      <c r="G1087">
        <v>34884</v>
      </c>
      <c r="H1087">
        <v>31915</v>
      </c>
      <c r="I1087">
        <v>31403</v>
      </c>
      <c r="J1087">
        <v>29774</v>
      </c>
      <c r="K1087">
        <v>2075</v>
      </c>
      <c r="L1087">
        <v>834</v>
      </c>
      <c r="M1087">
        <v>195</v>
      </c>
      <c r="N1087">
        <v>98</v>
      </c>
      <c r="O1087">
        <v>529</v>
      </c>
      <c r="P1087">
        <v>634</v>
      </c>
      <c r="Q1087">
        <v>30</v>
      </c>
      <c r="R1087">
        <v>21</v>
      </c>
      <c r="S1087">
        <v>652</v>
      </c>
      <c r="T1087">
        <v>554</v>
      </c>
      <c r="U1087">
        <v>33369</v>
      </c>
      <c r="V1087">
        <v>30742</v>
      </c>
      <c r="W1087">
        <v>1515</v>
      </c>
      <c r="X1087">
        <v>1173</v>
      </c>
    </row>
    <row r="1088" spans="1:24" x14ac:dyDescent="0.25">
      <c r="A1088" s="6" t="str">
        <f t="shared" si="16"/>
        <v>21187</v>
      </c>
      <c r="B1088">
        <v>21</v>
      </c>
      <c r="C1088">
        <v>187</v>
      </c>
      <c r="D1088" t="s">
        <v>1650</v>
      </c>
      <c r="E1088" t="s">
        <v>1280</v>
      </c>
      <c r="F1088">
        <v>10901</v>
      </c>
      <c r="G1088">
        <v>5442</v>
      </c>
      <c r="H1088">
        <v>5459</v>
      </c>
      <c r="I1088">
        <v>5274</v>
      </c>
      <c r="J1088">
        <v>5324</v>
      </c>
      <c r="K1088">
        <v>82</v>
      </c>
      <c r="L1088">
        <v>44</v>
      </c>
      <c r="M1088">
        <v>21</v>
      </c>
      <c r="N1088">
        <v>17</v>
      </c>
      <c r="O1088">
        <v>8</v>
      </c>
      <c r="P1088">
        <v>12</v>
      </c>
      <c r="Q1088">
        <v>1</v>
      </c>
      <c r="R1088">
        <v>0</v>
      </c>
      <c r="S1088">
        <v>56</v>
      </c>
      <c r="T1088">
        <v>62</v>
      </c>
      <c r="U1088">
        <v>5293</v>
      </c>
      <c r="V1088">
        <v>5314</v>
      </c>
      <c r="W1088">
        <v>149</v>
      </c>
      <c r="X1088">
        <v>145</v>
      </c>
    </row>
    <row r="1089" spans="1:24" x14ac:dyDescent="0.25">
      <c r="A1089" s="6" t="str">
        <f t="shared" si="16"/>
        <v>21189</v>
      </c>
      <c r="B1089">
        <v>21</v>
      </c>
      <c r="C1089">
        <v>189</v>
      </c>
      <c r="D1089" t="s">
        <v>1650</v>
      </c>
      <c r="E1089" t="s">
        <v>1789</v>
      </c>
      <c r="F1089">
        <v>4415</v>
      </c>
      <c r="G1089">
        <v>2177</v>
      </c>
      <c r="H1089">
        <v>2238</v>
      </c>
      <c r="I1089">
        <v>2130</v>
      </c>
      <c r="J1089">
        <v>2190</v>
      </c>
      <c r="K1089">
        <v>12</v>
      </c>
      <c r="L1089">
        <v>10</v>
      </c>
      <c r="M1089">
        <v>8</v>
      </c>
      <c r="N1089">
        <v>12</v>
      </c>
      <c r="O1089">
        <v>0</v>
      </c>
      <c r="P1089">
        <v>4</v>
      </c>
      <c r="Q1089">
        <v>1</v>
      </c>
      <c r="R1089">
        <v>3</v>
      </c>
      <c r="S1089">
        <v>26</v>
      </c>
      <c r="T1089">
        <v>19</v>
      </c>
      <c r="U1089">
        <v>2133</v>
      </c>
      <c r="V1089">
        <v>2206</v>
      </c>
      <c r="W1089">
        <v>44</v>
      </c>
      <c r="X1089">
        <v>32</v>
      </c>
    </row>
    <row r="1090" spans="1:24" x14ac:dyDescent="0.25">
      <c r="A1090" s="6" t="str">
        <f t="shared" ref="A1090:A1153" si="17">TEXT(B1090*1000+C1090,"00000")</f>
        <v>21191</v>
      </c>
      <c r="B1090">
        <v>21</v>
      </c>
      <c r="C1090">
        <v>191</v>
      </c>
      <c r="D1090" t="s">
        <v>1650</v>
      </c>
      <c r="E1090" t="s">
        <v>1791</v>
      </c>
      <c r="F1090">
        <v>14590</v>
      </c>
      <c r="G1090">
        <v>7457</v>
      </c>
      <c r="H1090">
        <v>7133</v>
      </c>
      <c r="I1090">
        <v>7221</v>
      </c>
      <c r="J1090">
        <v>6924</v>
      </c>
      <c r="K1090">
        <v>87</v>
      </c>
      <c r="L1090">
        <v>64</v>
      </c>
      <c r="M1090">
        <v>25</v>
      </c>
      <c r="N1090">
        <v>33</v>
      </c>
      <c r="O1090">
        <v>20</v>
      </c>
      <c r="P1090">
        <v>21</v>
      </c>
      <c r="Q1090">
        <v>4</v>
      </c>
      <c r="R1090">
        <v>3</v>
      </c>
      <c r="S1090">
        <v>100</v>
      </c>
      <c r="T1090">
        <v>88</v>
      </c>
      <c r="U1090">
        <v>7331</v>
      </c>
      <c r="V1090">
        <v>7040</v>
      </c>
      <c r="W1090">
        <v>126</v>
      </c>
      <c r="X1090">
        <v>93</v>
      </c>
    </row>
    <row r="1091" spans="1:24" x14ac:dyDescent="0.25">
      <c r="A1091" s="6" t="str">
        <f t="shared" si="17"/>
        <v>21193</v>
      </c>
      <c r="B1091">
        <v>21</v>
      </c>
      <c r="C1091">
        <v>193</v>
      </c>
      <c r="D1091" t="s">
        <v>1650</v>
      </c>
      <c r="E1091" t="s">
        <v>127</v>
      </c>
      <c r="F1091">
        <v>25758</v>
      </c>
      <c r="G1091">
        <v>12740</v>
      </c>
      <c r="H1091">
        <v>13018</v>
      </c>
      <c r="I1091">
        <v>12172</v>
      </c>
      <c r="J1091">
        <v>12513</v>
      </c>
      <c r="K1091">
        <v>239</v>
      </c>
      <c r="L1091">
        <v>185</v>
      </c>
      <c r="M1091">
        <v>31</v>
      </c>
      <c r="N1091">
        <v>35</v>
      </c>
      <c r="O1091">
        <v>128</v>
      </c>
      <c r="P1091">
        <v>103</v>
      </c>
      <c r="Q1091">
        <v>7</v>
      </c>
      <c r="R1091">
        <v>6</v>
      </c>
      <c r="S1091">
        <v>163</v>
      </c>
      <c r="T1091">
        <v>176</v>
      </c>
      <c r="U1091">
        <v>12589</v>
      </c>
      <c r="V1091">
        <v>12884</v>
      </c>
      <c r="W1091">
        <v>151</v>
      </c>
      <c r="X1091">
        <v>134</v>
      </c>
    </row>
    <row r="1092" spans="1:24" x14ac:dyDescent="0.25">
      <c r="A1092" s="6" t="str">
        <f t="shared" si="17"/>
        <v>21195</v>
      </c>
      <c r="B1092">
        <v>21</v>
      </c>
      <c r="C1092">
        <v>195</v>
      </c>
      <c r="D1092" t="s">
        <v>1650</v>
      </c>
      <c r="E1092" t="s">
        <v>131</v>
      </c>
      <c r="F1092">
        <v>57876</v>
      </c>
      <c r="G1092">
        <v>28266</v>
      </c>
      <c r="H1092">
        <v>29610</v>
      </c>
      <c r="I1092">
        <v>27582</v>
      </c>
      <c r="J1092">
        <v>28972</v>
      </c>
      <c r="K1092">
        <v>273</v>
      </c>
      <c r="L1092">
        <v>170</v>
      </c>
      <c r="M1092">
        <v>44</v>
      </c>
      <c r="N1092">
        <v>36</v>
      </c>
      <c r="O1092">
        <v>123</v>
      </c>
      <c r="P1092">
        <v>178</v>
      </c>
      <c r="Q1092">
        <v>15</v>
      </c>
      <c r="R1092">
        <v>9</v>
      </c>
      <c r="S1092">
        <v>229</v>
      </c>
      <c r="T1092">
        <v>245</v>
      </c>
      <c r="U1092">
        <v>27989</v>
      </c>
      <c r="V1092">
        <v>29283</v>
      </c>
      <c r="W1092">
        <v>277</v>
      </c>
      <c r="X1092">
        <v>327</v>
      </c>
    </row>
    <row r="1093" spans="1:24" x14ac:dyDescent="0.25">
      <c r="A1093" s="6" t="str">
        <f t="shared" si="17"/>
        <v>21197</v>
      </c>
      <c r="B1093">
        <v>21</v>
      </c>
      <c r="C1093">
        <v>197</v>
      </c>
      <c r="D1093" t="s">
        <v>1650</v>
      </c>
      <c r="E1093" t="s">
        <v>1795</v>
      </c>
      <c r="F1093">
        <v>12359</v>
      </c>
      <c r="G1093">
        <v>6130</v>
      </c>
      <c r="H1093">
        <v>6229</v>
      </c>
      <c r="I1093">
        <v>5909</v>
      </c>
      <c r="J1093">
        <v>6058</v>
      </c>
      <c r="K1093">
        <v>79</v>
      </c>
      <c r="L1093">
        <v>58</v>
      </c>
      <c r="M1093">
        <v>43</v>
      </c>
      <c r="N1093">
        <v>8</v>
      </c>
      <c r="O1093">
        <v>21</v>
      </c>
      <c r="P1093">
        <v>27</v>
      </c>
      <c r="Q1093">
        <v>2</v>
      </c>
      <c r="R1093">
        <v>3</v>
      </c>
      <c r="S1093">
        <v>76</v>
      </c>
      <c r="T1093">
        <v>75</v>
      </c>
      <c r="U1093">
        <v>5986</v>
      </c>
      <c r="V1093">
        <v>6145</v>
      </c>
      <c r="W1093">
        <v>144</v>
      </c>
      <c r="X1093">
        <v>84</v>
      </c>
    </row>
    <row r="1094" spans="1:24" x14ac:dyDescent="0.25">
      <c r="A1094" s="6" t="str">
        <f t="shared" si="17"/>
        <v>21199</v>
      </c>
      <c r="B1094">
        <v>21</v>
      </c>
      <c r="C1094">
        <v>199</v>
      </c>
      <c r="D1094" t="s">
        <v>1650</v>
      </c>
      <c r="E1094" t="s">
        <v>290</v>
      </c>
      <c r="F1094">
        <v>64979</v>
      </c>
      <c r="G1094">
        <v>31708</v>
      </c>
      <c r="H1094">
        <v>33271</v>
      </c>
      <c r="I1094">
        <v>30568</v>
      </c>
      <c r="J1094">
        <v>32038</v>
      </c>
      <c r="K1094">
        <v>455</v>
      </c>
      <c r="L1094">
        <v>340</v>
      </c>
      <c r="M1094">
        <v>124</v>
      </c>
      <c r="N1094">
        <v>111</v>
      </c>
      <c r="O1094">
        <v>171</v>
      </c>
      <c r="P1094">
        <v>348</v>
      </c>
      <c r="Q1094">
        <v>13</v>
      </c>
      <c r="R1094">
        <v>13</v>
      </c>
      <c r="S1094">
        <v>377</v>
      </c>
      <c r="T1094">
        <v>421</v>
      </c>
      <c r="U1094">
        <v>30737</v>
      </c>
      <c r="V1094">
        <v>32575</v>
      </c>
      <c r="W1094">
        <v>971</v>
      </c>
      <c r="X1094">
        <v>696</v>
      </c>
    </row>
    <row r="1095" spans="1:24" x14ac:dyDescent="0.25">
      <c r="A1095" s="6" t="str">
        <f t="shared" si="17"/>
        <v>21201</v>
      </c>
      <c r="B1095">
        <v>21</v>
      </c>
      <c r="C1095">
        <v>201</v>
      </c>
      <c r="D1095" t="s">
        <v>1650</v>
      </c>
      <c r="E1095" t="s">
        <v>1798</v>
      </c>
      <c r="F1095">
        <v>2108</v>
      </c>
      <c r="G1095">
        <v>1060</v>
      </c>
      <c r="H1095">
        <v>1048</v>
      </c>
      <c r="I1095">
        <v>1023</v>
      </c>
      <c r="J1095">
        <v>1017</v>
      </c>
      <c r="K1095">
        <v>13</v>
      </c>
      <c r="L1095">
        <v>11</v>
      </c>
      <c r="M1095">
        <v>6</v>
      </c>
      <c r="N1095">
        <v>4</v>
      </c>
      <c r="O1095">
        <v>1</v>
      </c>
      <c r="P1095">
        <v>1</v>
      </c>
      <c r="Q1095">
        <v>0</v>
      </c>
      <c r="R1095">
        <v>0</v>
      </c>
      <c r="S1095">
        <v>17</v>
      </c>
      <c r="T1095">
        <v>15</v>
      </c>
      <c r="U1095">
        <v>1043</v>
      </c>
      <c r="V1095">
        <v>1031</v>
      </c>
      <c r="W1095">
        <v>17</v>
      </c>
      <c r="X1095">
        <v>17</v>
      </c>
    </row>
    <row r="1096" spans="1:24" x14ac:dyDescent="0.25">
      <c r="A1096" s="6" t="str">
        <f t="shared" si="17"/>
        <v>21203</v>
      </c>
      <c r="B1096">
        <v>21</v>
      </c>
      <c r="C1096">
        <v>203</v>
      </c>
      <c r="D1096" t="s">
        <v>1650</v>
      </c>
      <c r="E1096" t="s">
        <v>1800</v>
      </c>
      <c r="F1096">
        <v>16695</v>
      </c>
      <c r="G1096">
        <v>8195</v>
      </c>
      <c r="H1096">
        <v>8500</v>
      </c>
      <c r="I1096">
        <v>8008</v>
      </c>
      <c r="J1096">
        <v>8316</v>
      </c>
      <c r="K1096">
        <v>45</v>
      </c>
      <c r="L1096">
        <v>36</v>
      </c>
      <c r="M1096">
        <v>30</v>
      </c>
      <c r="N1096">
        <v>37</v>
      </c>
      <c r="O1096">
        <v>10</v>
      </c>
      <c r="P1096">
        <v>11</v>
      </c>
      <c r="Q1096">
        <v>1</v>
      </c>
      <c r="R1096">
        <v>3</v>
      </c>
      <c r="S1096">
        <v>101</v>
      </c>
      <c r="T1096">
        <v>97</v>
      </c>
      <c r="U1096">
        <v>8115</v>
      </c>
      <c r="V1096">
        <v>8410</v>
      </c>
      <c r="W1096">
        <v>80</v>
      </c>
      <c r="X1096">
        <v>90</v>
      </c>
    </row>
    <row r="1097" spans="1:24" x14ac:dyDescent="0.25">
      <c r="A1097" s="6" t="str">
        <f t="shared" si="17"/>
        <v>21205</v>
      </c>
      <c r="B1097">
        <v>21</v>
      </c>
      <c r="C1097">
        <v>205</v>
      </c>
      <c r="D1097" t="s">
        <v>1650</v>
      </c>
      <c r="E1097" t="s">
        <v>1802</v>
      </c>
      <c r="F1097">
        <v>24460</v>
      </c>
      <c r="G1097">
        <v>11782</v>
      </c>
      <c r="H1097">
        <v>12678</v>
      </c>
      <c r="I1097">
        <v>11264</v>
      </c>
      <c r="J1097">
        <v>12209</v>
      </c>
      <c r="K1097">
        <v>236</v>
      </c>
      <c r="L1097">
        <v>200</v>
      </c>
      <c r="M1097">
        <v>30</v>
      </c>
      <c r="N1097">
        <v>23</v>
      </c>
      <c r="O1097">
        <v>74</v>
      </c>
      <c r="P1097">
        <v>126</v>
      </c>
      <c r="Q1097">
        <v>1</v>
      </c>
      <c r="R1097">
        <v>4</v>
      </c>
      <c r="S1097">
        <v>177</v>
      </c>
      <c r="T1097">
        <v>116</v>
      </c>
      <c r="U1097">
        <v>11566</v>
      </c>
      <c r="V1097">
        <v>12465</v>
      </c>
      <c r="W1097">
        <v>216</v>
      </c>
      <c r="X1097">
        <v>213</v>
      </c>
    </row>
    <row r="1098" spans="1:24" x14ac:dyDescent="0.25">
      <c r="A1098" s="6" t="str">
        <f t="shared" si="17"/>
        <v>21207</v>
      </c>
      <c r="B1098">
        <v>21</v>
      </c>
      <c r="C1098">
        <v>207</v>
      </c>
      <c r="D1098" t="s">
        <v>1650</v>
      </c>
      <c r="E1098" t="s">
        <v>135</v>
      </c>
      <c r="F1098">
        <v>17923</v>
      </c>
      <c r="G1098">
        <v>8814</v>
      </c>
      <c r="H1098">
        <v>9109</v>
      </c>
      <c r="I1098">
        <v>8518</v>
      </c>
      <c r="J1098">
        <v>8809</v>
      </c>
      <c r="K1098">
        <v>90</v>
      </c>
      <c r="L1098">
        <v>73</v>
      </c>
      <c r="M1098">
        <v>47</v>
      </c>
      <c r="N1098">
        <v>41</v>
      </c>
      <c r="O1098">
        <v>36</v>
      </c>
      <c r="P1098">
        <v>55</v>
      </c>
      <c r="Q1098">
        <v>1</v>
      </c>
      <c r="R1098">
        <v>0</v>
      </c>
      <c r="S1098">
        <v>122</v>
      </c>
      <c r="T1098">
        <v>131</v>
      </c>
      <c r="U1098">
        <v>8421</v>
      </c>
      <c r="V1098">
        <v>8787</v>
      </c>
      <c r="W1098">
        <v>393</v>
      </c>
      <c r="X1098">
        <v>322</v>
      </c>
    </row>
    <row r="1099" spans="1:24" x14ac:dyDescent="0.25">
      <c r="A1099" s="6" t="str">
        <f t="shared" si="17"/>
        <v>21209</v>
      </c>
      <c r="B1099">
        <v>21</v>
      </c>
      <c r="C1099">
        <v>209</v>
      </c>
      <c r="D1099" t="s">
        <v>1650</v>
      </c>
      <c r="E1099" t="s">
        <v>297</v>
      </c>
      <c r="F1099">
        <v>57004</v>
      </c>
      <c r="G1099">
        <v>28066</v>
      </c>
      <c r="H1099">
        <v>28938</v>
      </c>
      <c r="I1099">
        <v>25355</v>
      </c>
      <c r="J1099">
        <v>26360</v>
      </c>
      <c r="K1099">
        <v>1653</v>
      </c>
      <c r="L1099">
        <v>1483</v>
      </c>
      <c r="M1099">
        <v>94</v>
      </c>
      <c r="N1099">
        <v>119</v>
      </c>
      <c r="O1099">
        <v>383</v>
      </c>
      <c r="P1099">
        <v>391</v>
      </c>
      <c r="Q1099">
        <v>13</v>
      </c>
      <c r="R1099">
        <v>11</v>
      </c>
      <c r="S1099">
        <v>568</v>
      </c>
      <c r="T1099">
        <v>574</v>
      </c>
      <c r="U1099">
        <v>26763</v>
      </c>
      <c r="V1099">
        <v>27792</v>
      </c>
      <c r="W1099">
        <v>1303</v>
      </c>
      <c r="X1099">
        <v>1146</v>
      </c>
    </row>
    <row r="1100" spans="1:24" x14ac:dyDescent="0.25">
      <c r="A1100" s="6" t="str">
        <f t="shared" si="17"/>
        <v>21211</v>
      </c>
      <c r="B1100">
        <v>21</v>
      </c>
      <c r="C1100">
        <v>211</v>
      </c>
      <c r="D1100" t="s">
        <v>1650</v>
      </c>
      <c r="E1100" t="s">
        <v>139</v>
      </c>
      <c r="F1100">
        <v>49024</v>
      </c>
      <c r="G1100">
        <v>23898</v>
      </c>
      <c r="H1100">
        <v>25126</v>
      </c>
      <c r="I1100">
        <v>21093</v>
      </c>
      <c r="J1100">
        <v>22331</v>
      </c>
      <c r="K1100">
        <v>1749</v>
      </c>
      <c r="L1100">
        <v>1826</v>
      </c>
      <c r="M1100">
        <v>153</v>
      </c>
      <c r="N1100">
        <v>123</v>
      </c>
      <c r="O1100">
        <v>288</v>
      </c>
      <c r="P1100">
        <v>239</v>
      </c>
      <c r="Q1100">
        <v>61</v>
      </c>
      <c r="R1100">
        <v>37</v>
      </c>
      <c r="S1100">
        <v>554</v>
      </c>
      <c r="T1100">
        <v>570</v>
      </c>
      <c r="U1100">
        <v>21275</v>
      </c>
      <c r="V1100">
        <v>22941</v>
      </c>
      <c r="W1100">
        <v>2623</v>
      </c>
      <c r="X1100">
        <v>2185</v>
      </c>
    </row>
    <row r="1101" spans="1:24" x14ac:dyDescent="0.25">
      <c r="A1101" s="6" t="str">
        <f t="shared" si="17"/>
        <v>21213</v>
      </c>
      <c r="B1101">
        <v>21</v>
      </c>
      <c r="C1101">
        <v>213</v>
      </c>
      <c r="D1101" t="s">
        <v>1650</v>
      </c>
      <c r="E1101" t="s">
        <v>1807</v>
      </c>
      <c r="F1101">
        <v>18572</v>
      </c>
      <c r="G1101">
        <v>9119</v>
      </c>
      <c r="H1101">
        <v>9453</v>
      </c>
      <c r="I1101">
        <v>7918</v>
      </c>
      <c r="J1101">
        <v>8245</v>
      </c>
      <c r="K1101">
        <v>895</v>
      </c>
      <c r="L1101">
        <v>883</v>
      </c>
      <c r="M1101">
        <v>28</v>
      </c>
      <c r="N1101">
        <v>40</v>
      </c>
      <c r="O1101">
        <v>67</v>
      </c>
      <c r="P1101">
        <v>90</v>
      </c>
      <c r="Q1101">
        <v>13</v>
      </c>
      <c r="R1101">
        <v>4</v>
      </c>
      <c r="S1101">
        <v>198</v>
      </c>
      <c r="T1101">
        <v>191</v>
      </c>
      <c r="U1101">
        <v>8871</v>
      </c>
      <c r="V1101">
        <v>9226</v>
      </c>
      <c r="W1101">
        <v>248</v>
      </c>
      <c r="X1101">
        <v>227</v>
      </c>
    </row>
    <row r="1102" spans="1:24" x14ac:dyDescent="0.25">
      <c r="A1102" s="6" t="str">
        <f t="shared" si="17"/>
        <v>21215</v>
      </c>
      <c r="B1102">
        <v>21</v>
      </c>
      <c r="C1102">
        <v>215</v>
      </c>
      <c r="D1102" t="s">
        <v>1650</v>
      </c>
      <c r="E1102" t="s">
        <v>1301</v>
      </c>
      <c r="F1102">
        <v>19351</v>
      </c>
      <c r="G1102">
        <v>9813</v>
      </c>
      <c r="H1102">
        <v>9538</v>
      </c>
      <c r="I1102">
        <v>9400</v>
      </c>
      <c r="J1102">
        <v>9179</v>
      </c>
      <c r="K1102">
        <v>208</v>
      </c>
      <c r="L1102">
        <v>147</v>
      </c>
      <c r="M1102">
        <v>33</v>
      </c>
      <c r="N1102">
        <v>32</v>
      </c>
      <c r="O1102">
        <v>27</v>
      </c>
      <c r="P1102">
        <v>42</v>
      </c>
      <c r="Q1102">
        <v>10</v>
      </c>
      <c r="R1102">
        <v>7</v>
      </c>
      <c r="S1102">
        <v>135</v>
      </c>
      <c r="T1102">
        <v>131</v>
      </c>
      <c r="U1102">
        <v>9499</v>
      </c>
      <c r="V1102">
        <v>9313</v>
      </c>
      <c r="W1102">
        <v>314</v>
      </c>
      <c r="X1102">
        <v>225</v>
      </c>
    </row>
    <row r="1103" spans="1:24" x14ac:dyDescent="0.25">
      <c r="A1103" s="6" t="str">
        <f t="shared" si="17"/>
        <v>21217</v>
      </c>
      <c r="B1103">
        <v>21</v>
      </c>
      <c r="C1103">
        <v>217</v>
      </c>
      <c r="D1103" t="s">
        <v>1650</v>
      </c>
      <c r="E1103" t="s">
        <v>688</v>
      </c>
      <c r="F1103">
        <v>25769</v>
      </c>
      <c r="G1103">
        <v>12601</v>
      </c>
      <c r="H1103">
        <v>13168</v>
      </c>
      <c r="I1103">
        <v>11421</v>
      </c>
      <c r="J1103">
        <v>12172</v>
      </c>
      <c r="K1103">
        <v>766</v>
      </c>
      <c r="L1103">
        <v>589</v>
      </c>
      <c r="M1103">
        <v>17</v>
      </c>
      <c r="N1103">
        <v>40</v>
      </c>
      <c r="O1103">
        <v>108</v>
      </c>
      <c r="P1103">
        <v>113</v>
      </c>
      <c r="Q1103">
        <v>10</v>
      </c>
      <c r="R1103">
        <v>6</v>
      </c>
      <c r="S1103">
        <v>279</v>
      </c>
      <c r="T1103">
        <v>248</v>
      </c>
      <c r="U1103">
        <v>12251</v>
      </c>
      <c r="V1103">
        <v>12865</v>
      </c>
      <c r="W1103">
        <v>350</v>
      </c>
      <c r="X1103">
        <v>303</v>
      </c>
    </row>
    <row r="1104" spans="1:24" x14ac:dyDescent="0.25">
      <c r="A1104" s="6" t="str">
        <f t="shared" si="17"/>
        <v>21219</v>
      </c>
      <c r="B1104">
        <v>21</v>
      </c>
      <c r="C1104">
        <v>219</v>
      </c>
      <c r="D1104" t="s">
        <v>1650</v>
      </c>
      <c r="E1104" t="s">
        <v>1811</v>
      </c>
      <c r="F1104">
        <v>12294</v>
      </c>
      <c r="G1104">
        <v>6117</v>
      </c>
      <c r="H1104">
        <v>6177</v>
      </c>
      <c r="I1104">
        <v>5454</v>
      </c>
      <c r="J1104">
        <v>5558</v>
      </c>
      <c r="K1104">
        <v>533</v>
      </c>
      <c r="L1104">
        <v>457</v>
      </c>
      <c r="M1104">
        <v>20</v>
      </c>
      <c r="N1104">
        <v>14</v>
      </c>
      <c r="O1104">
        <v>17</v>
      </c>
      <c r="P1104">
        <v>21</v>
      </c>
      <c r="Q1104">
        <v>4</v>
      </c>
      <c r="R1104">
        <v>4</v>
      </c>
      <c r="S1104">
        <v>89</v>
      </c>
      <c r="T1104">
        <v>123</v>
      </c>
      <c r="U1104">
        <v>5840</v>
      </c>
      <c r="V1104">
        <v>5917</v>
      </c>
      <c r="W1104">
        <v>277</v>
      </c>
      <c r="X1104">
        <v>260</v>
      </c>
    </row>
    <row r="1105" spans="1:24" x14ac:dyDescent="0.25">
      <c r="A1105" s="6" t="str">
        <f t="shared" si="17"/>
        <v>21221</v>
      </c>
      <c r="B1105">
        <v>21</v>
      </c>
      <c r="C1105">
        <v>221</v>
      </c>
      <c r="D1105" t="s">
        <v>1650</v>
      </c>
      <c r="E1105" t="s">
        <v>1813</v>
      </c>
      <c r="F1105">
        <v>14651</v>
      </c>
      <c r="G1105">
        <v>7288</v>
      </c>
      <c r="H1105">
        <v>7363</v>
      </c>
      <c r="I1105">
        <v>6560</v>
      </c>
      <c r="J1105">
        <v>6620</v>
      </c>
      <c r="K1105">
        <v>497</v>
      </c>
      <c r="L1105">
        <v>516</v>
      </c>
      <c r="M1105">
        <v>23</v>
      </c>
      <c r="N1105">
        <v>30</v>
      </c>
      <c r="O1105">
        <v>21</v>
      </c>
      <c r="P1105">
        <v>26</v>
      </c>
      <c r="Q1105">
        <v>2</v>
      </c>
      <c r="R1105">
        <v>9</v>
      </c>
      <c r="S1105">
        <v>185</v>
      </c>
      <c r="T1105">
        <v>162</v>
      </c>
      <c r="U1105">
        <v>7087</v>
      </c>
      <c r="V1105">
        <v>7210</v>
      </c>
      <c r="W1105">
        <v>201</v>
      </c>
      <c r="X1105">
        <v>153</v>
      </c>
    </row>
    <row r="1106" spans="1:24" x14ac:dyDescent="0.25">
      <c r="A1106" s="6" t="str">
        <f t="shared" si="17"/>
        <v>21223</v>
      </c>
      <c r="B1106">
        <v>21</v>
      </c>
      <c r="C1106">
        <v>223</v>
      </c>
      <c r="D1106" t="s">
        <v>1650</v>
      </c>
      <c r="E1106" t="s">
        <v>1815</v>
      </c>
      <c r="F1106">
        <v>8471</v>
      </c>
      <c r="G1106">
        <v>4251</v>
      </c>
      <c r="H1106">
        <v>4220</v>
      </c>
      <c r="I1106">
        <v>4088</v>
      </c>
      <c r="J1106">
        <v>4063</v>
      </c>
      <c r="K1106">
        <v>33</v>
      </c>
      <c r="L1106">
        <v>36</v>
      </c>
      <c r="M1106">
        <v>34</v>
      </c>
      <c r="N1106">
        <v>29</v>
      </c>
      <c r="O1106">
        <v>21</v>
      </c>
      <c r="P1106">
        <v>32</v>
      </c>
      <c r="Q1106">
        <v>3</v>
      </c>
      <c r="R1106">
        <v>4</v>
      </c>
      <c r="S1106">
        <v>72</v>
      </c>
      <c r="T1106">
        <v>56</v>
      </c>
      <c r="U1106">
        <v>4082</v>
      </c>
      <c r="V1106">
        <v>4108</v>
      </c>
      <c r="W1106">
        <v>169</v>
      </c>
      <c r="X1106">
        <v>112</v>
      </c>
    </row>
    <row r="1107" spans="1:24" x14ac:dyDescent="0.25">
      <c r="A1107" s="6" t="str">
        <f t="shared" si="17"/>
        <v>21225</v>
      </c>
      <c r="B1107">
        <v>21</v>
      </c>
      <c r="C1107">
        <v>225</v>
      </c>
      <c r="D1107" t="s">
        <v>1650</v>
      </c>
      <c r="E1107" t="s">
        <v>309</v>
      </c>
      <c r="F1107">
        <v>14381</v>
      </c>
      <c r="G1107">
        <v>7524</v>
      </c>
      <c r="H1107">
        <v>6857</v>
      </c>
      <c r="I1107">
        <v>6021</v>
      </c>
      <c r="J1107">
        <v>6037</v>
      </c>
      <c r="K1107">
        <v>1263</v>
      </c>
      <c r="L1107">
        <v>629</v>
      </c>
      <c r="M1107">
        <v>19</v>
      </c>
      <c r="N1107">
        <v>27</v>
      </c>
      <c r="O1107">
        <v>58</v>
      </c>
      <c r="P1107">
        <v>38</v>
      </c>
      <c r="Q1107">
        <v>7</v>
      </c>
      <c r="R1107">
        <v>1</v>
      </c>
      <c r="S1107">
        <v>156</v>
      </c>
      <c r="T1107">
        <v>125</v>
      </c>
      <c r="U1107">
        <v>7329</v>
      </c>
      <c r="V1107">
        <v>6752</v>
      </c>
      <c r="W1107">
        <v>195</v>
      </c>
      <c r="X1107">
        <v>105</v>
      </c>
    </row>
    <row r="1108" spans="1:24" x14ac:dyDescent="0.25">
      <c r="A1108" s="6" t="str">
        <f t="shared" si="17"/>
        <v>21227</v>
      </c>
      <c r="B1108">
        <v>21</v>
      </c>
      <c r="C1108">
        <v>227</v>
      </c>
      <c r="D1108" t="s">
        <v>1650</v>
      </c>
      <c r="E1108" t="s">
        <v>947</v>
      </c>
      <c r="F1108">
        <v>132896</v>
      </c>
      <c r="G1108">
        <v>65096</v>
      </c>
      <c r="H1108">
        <v>67800</v>
      </c>
      <c r="I1108">
        <v>53437</v>
      </c>
      <c r="J1108">
        <v>56161</v>
      </c>
      <c r="K1108">
        <v>6432</v>
      </c>
      <c r="L1108">
        <v>6518</v>
      </c>
      <c r="M1108">
        <v>214</v>
      </c>
      <c r="N1108">
        <v>183</v>
      </c>
      <c r="O1108">
        <v>3043</v>
      </c>
      <c r="P1108">
        <v>3007</v>
      </c>
      <c r="Q1108">
        <v>369</v>
      </c>
      <c r="R1108">
        <v>337</v>
      </c>
      <c r="S1108">
        <v>1601</v>
      </c>
      <c r="T1108">
        <v>1594</v>
      </c>
      <c r="U1108">
        <v>61218</v>
      </c>
      <c r="V1108">
        <v>64209</v>
      </c>
      <c r="W1108">
        <v>3878</v>
      </c>
      <c r="X1108">
        <v>3591</v>
      </c>
    </row>
    <row r="1109" spans="1:24" x14ac:dyDescent="0.25">
      <c r="A1109" s="6" t="str">
        <f t="shared" si="17"/>
        <v>21229</v>
      </c>
      <c r="B1109">
        <v>21</v>
      </c>
      <c r="C1109">
        <v>229</v>
      </c>
      <c r="D1109" t="s">
        <v>1650</v>
      </c>
      <c r="E1109" t="s">
        <v>151</v>
      </c>
      <c r="F1109">
        <v>12095</v>
      </c>
      <c r="G1109">
        <v>5986</v>
      </c>
      <c r="H1109">
        <v>6109</v>
      </c>
      <c r="I1109">
        <v>5465</v>
      </c>
      <c r="J1109">
        <v>5612</v>
      </c>
      <c r="K1109">
        <v>339</v>
      </c>
      <c r="L1109">
        <v>330</v>
      </c>
      <c r="M1109">
        <v>13</v>
      </c>
      <c r="N1109">
        <v>14</v>
      </c>
      <c r="O1109">
        <v>43</v>
      </c>
      <c r="P1109">
        <v>54</v>
      </c>
      <c r="Q1109">
        <v>2</v>
      </c>
      <c r="R1109">
        <v>6</v>
      </c>
      <c r="S1109">
        <v>124</v>
      </c>
      <c r="T1109">
        <v>93</v>
      </c>
      <c r="U1109">
        <v>5712</v>
      </c>
      <c r="V1109">
        <v>5900</v>
      </c>
      <c r="W1109">
        <v>274</v>
      </c>
      <c r="X1109">
        <v>209</v>
      </c>
    </row>
    <row r="1110" spans="1:24" x14ac:dyDescent="0.25">
      <c r="A1110" s="6" t="str">
        <f t="shared" si="17"/>
        <v>21231</v>
      </c>
      <c r="B1110">
        <v>21</v>
      </c>
      <c r="C1110">
        <v>231</v>
      </c>
      <c r="D1110" t="s">
        <v>1650</v>
      </c>
      <c r="E1110" t="s">
        <v>950</v>
      </c>
      <c r="F1110">
        <v>20333</v>
      </c>
      <c r="G1110">
        <v>10125</v>
      </c>
      <c r="H1110">
        <v>10208</v>
      </c>
      <c r="I1110">
        <v>9628</v>
      </c>
      <c r="J1110">
        <v>9817</v>
      </c>
      <c r="K1110">
        <v>245</v>
      </c>
      <c r="L1110">
        <v>152</v>
      </c>
      <c r="M1110">
        <v>32</v>
      </c>
      <c r="N1110">
        <v>43</v>
      </c>
      <c r="O1110">
        <v>41</v>
      </c>
      <c r="P1110">
        <v>54</v>
      </c>
      <c r="Q1110">
        <v>14</v>
      </c>
      <c r="R1110">
        <v>5</v>
      </c>
      <c r="S1110">
        <v>165</v>
      </c>
      <c r="T1110">
        <v>137</v>
      </c>
      <c r="U1110">
        <v>9710</v>
      </c>
      <c r="V1110">
        <v>9878</v>
      </c>
      <c r="W1110">
        <v>415</v>
      </c>
      <c r="X1110">
        <v>330</v>
      </c>
    </row>
    <row r="1111" spans="1:24" x14ac:dyDescent="0.25">
      <c r="A1111" s="6" t="str">
        <f t="shared" si="17"/>
        <v>21233</v>
      </c>
      <c r="B1111">
        <v>21</v>
      </c>
      <c r="C1111">
        <v>233</v>
      </c>
      <c r="D1111" t="s">
        <v>1650</v>
      </c>
      <c r="E1111" t="s">
        <v>952</v>
      </c>
      <c r="F1111">
        <v>12942</v>
      </c>
      <c r="G1111">
        <v>6409</v>
      </c>
      <c r="H1111">
        <v>6533</v>
      </c>
      <c r="I1111">
        <v>5901</v>
      </c>
      <c r="J1111">
        <v>6132</v>
      </c>
      <c r="K1111">
        <v>313</v>
      </c>
      <c r="L1111">
        <v>214</v>
      </c>
      <c r="M1111">
        <v>28</v>
      </c>
      <c r="N1111">
        <v>19</v>
      </c>
      <c r="O1111">
        <v>38</v>
      </c>
      <c r="P1111">
        <v>29</v>
      </c>
      <c r="Q1111">
        <v>27</v>
      </c>
      <c r="R1111">
        <v>22</v>
      </c>
      <c r="S1111">
        <v>102</v>
      </c>
      <c r="T1111">
        <v>117</v>
      </c>
      <c r="U1111">
        <v>6021</v>
      </c>
      <c r="V1111">
        <v>6193</v>
      </c>
      <c r="W1111">
        <v>388</v>
      </c>
      <c r="X1111">
        <v>340</v>
      </c>
    </row>
    <row r="1112" spans="1:24" x14ac:dyDescent="0.25">
      <c r="A1112" s="6" t="str">
        <f t="shared" si="17"/>
        <v>21235</v>
      </c>
      <c r="B1112">
        <v>21</v>
      </c>
      <c r="C1112">
        <v>235</v>
      </c>
      <c r="D1112" t="s">
        <v>1650</v>
      </c>
      <c r="E1112" t="s">
        <v>1331</v>
      </c>
      <c r="F1112">
        <v>36264</v>
      </c>
      <c r="G1112">
        <v>17840</v>
      </c>
      <c r="H1112">
        <v>18424</v>
      </c>
      <c r="I1112">
        <v>17237</v>
      </c>
      <c r="J1112">
        <v>17922</v>
      </c>
      <c r="K1112">
        <v>201</v>
      </c>
      <c r="L1112">
        <v>137</v>
      </c>
      <c r="M1112">
        <v>52</v>
      </c>
      <c r="N1112">
        <v>64</v>
      </c>
      <c r="O1112">
        <v>87</v>
      </c>
      <c r="P1112">
        <v>65</v>
      </c>
      <c r="Q1112">
        <v>8</v>
      </c>
      <c r="R1112">
        <v>6</v>
      </c>
      <c r="S1112">
        <v>255</v>
      </c>
      <c r="T1112">
        <v>230</v>
      </c>
      <c r="U1112">
        <v>17588</v>
      </c>
      <c r="V1112">
        <v>18152</v>
      </c>
      <c r="W1112">
        <v>252</v>
      </c>
      <c r="X1112">
        <v>272</v>
      </c>
    </row>
    <row r="1113" spans="1:24" x14ac:dyDescent="0.25">
      <c r="A1113" s="6" t="str">
        <f t="shared" si="17"/>
        <v>21237</v>
      </c>
      <c r="B1113">
        <v>21</v>
      </c>
      <c r="C1113">
        <v>237</v>
      </c>
      <c r="D1113" t="s">
        <v>1650</v>
      </c>
      <c r="E1113" t="s">
        <v>1823</v>
      </c>
      <c r="F1113">
        <v>7157</v>
      </c>
      <c r="G1113">
        <v>3503</v>
      </c>
      <c r="H1113">
        <v>3654</v>
      </c>
      <c r="I1113">
        <v>3425</v>
      </c>
      <c r="J1113">
        <v>3588</v>
      </c>
      <c r="K1113">
        <v>17</v>
      </c>
      <c r="L1113">
        <v>10</v>
      </c>
      <c r="M1113">
        <v>19</v>
      </c>
      <c r="N1113">
        <v>15</v>
      </c>
      <c r="O1113">
        <v>7</v>
      </c>
      <c r="P1113">
        <v>2</v>
      </c>
      <c r="Q1113">
        <v>0</v>
      </c>
      <c r="R1113">
        <v>0</v>
      </c>
      <c r="S1113">
        <v>35</v>
      </c>
      <c r="T1113">
        <v>39</v>
      </c>
      <c r="U1113">
        <v>3467</v>
      </c>
      <c r="V1113">
        <v>3619</v>
      </c>
      <c r="W1113">
        <v>36</v>
      </c>
      <c r="X1113">
        <v>35</v>
      </c>
    </row>
    <row r="1114" spans="1:24" x14ac:dyDescent="0.25">
      <c r="A1114" s="6" t="str">
        <f t="shared" si="17"/>
        <v>21239</v>
      </c>
      <c r="B1114">
        <v>21</v>
      </c>
      <c r="C1114">
        <v>239</v>
      </c>
      <c r="D1114" t="s">
        <v>1650</v>
      </c>
      <c r="E1114" t="s">
        <v>1198</v>
      </c>
      <c r="F1114">
        <v>26734</v>
      </c>
      <c r="G1114">
        <v>12826</v>
      </c>
      <c r="H1114">
        <v>13908</v>
      </c>
      <c r="I1114">
        <v>11811</v>
      </c>
      <c r="J1114">
        <v>12819</v>
      </c>
      <c r="K1114">
        <v>648</v>
      </c>
      <c r="L1114">
        <v>690</v>
      </c>
      <c r="M1114">
        <v>35</v>
      </c>
      <c r="N1114">
        <v>38</v>
      </c>
      <c r="O1114">
        <v>79</v>
      </c>
      <c r="P1114">
        <v>119</v>
      </c>
      <c r="Q1114">
        <v>22</v>
      </c>
      <c r="R1114">
        <v>24</v>
      </c>
      <c r="S1114">
        <v>231</v>
      </c>
      <c r="T1114">
        <v>218</v>
      </c>
      <c r="U1114">
        <v>11772</v>
      </c>
      <c r="V1114">
        <v>13127</v>
      </c>
      <c r="W1114">
        <v>1054</v>
      </c>
      <c r="X1114">
        <v>781</v>
      </c>
    </row>
    <row r="1115" spans="1:24" x14ac:dyDescent="0.25">
      <c r="A1115" s="6" t="str">
        <f t="shared" si="17"/>
        <v>22001</v>
      </c>
      <c r="B1115">
        <v>22</v>
      </c>
      <c r="C1115">
        <v>1</v>
      </c>
      <c r="D1115" t="s">
        <v>1826</v>
      </c>
      <c r="E1115" t="s">
        <v>5048</v>
      </c>
      <c r="F1115">
        <v>62045</v>
      </c>
      <c r="G1115">
        <v>30359</v>
      </c>
      <c r="H1115">
        <v>31686</v>
      </c>
      <c r="I1115">
        <v>24230</v>
      </c>
      <c r="J1115">
        <v>25205</v>
      </c>
      <c r="K1115">
        <v>5396</v>
      </c>
      <c r="L1115">
        <v>5747</v>
      </c>
      <c r="M1115">
        <v>142</v>
      </c>
      <c r="N1115">
        <v>111</v>
      </c>
      <c r="O1115">
        <v>82</v>
      </c>
      <c r="P1115">
        <v>128</v>
      </c>
      <c r="Q1115">
        <v>7</v>
      </c>
      <c r="R1115">
        <v>10</v>
      </c>
      <c r="S1115">
        <v>502</v>
      </c>
      <c r="T1115">
        <v>485</v>
      </c>
      <c r="U1115">
        <v>29368</v>
      </c>
      <c r="V1115">
        <v>30945</v>
      </c>
      <c r="W1115">
        <v>991</v>
      </c>
      <c r="X1115">
        <v>741</v>
      </c>
    </row>
    <row r="1116" spans="1:24" x14ac:dyDescent="0.25">
      <c r="A1116" s="6" t="str">
        <f t="shared" si="17"/>
        <v>22003</v>
      </c>
      <c r="B1116">
        <v>22</v>
      </c>
      <c r="C1116">
        <v>3</v>
      </c>
      <c r="D1116" t="s">
        <v>1826</v>
      </c>
      <c r="E1116" t="s">
        <v>5049</v>
      </c>
      <c r="F1116">
        <v>25627</v>
      </c>
      <c r="G1116">
        <v>14486</v>
      </c>
      <c r="H1116">
        <v>11141</v>
      </c>
      <c r="I1116">
        <v>10000</v>
      </c>
      <c r="J1116">
        <v>8548</v>
      </c>
      <c r="K1116">
        <v>3861</v>
      </c>
      <c r="L1116">
        <v>1948</v>
      </c>
      <c r="M1116">
        <v>293</v>
      </c>
      <c r="N1116">
        <v>308</v>
      </c>
      <c r="O1116">
        <v>93</v>
      </c>
      <c r="P1116">
        <v>69</v>
      </c>
      <c r="Q1116">
        <v>4</v>
      </c>
      <c r="R1116">
        <v>7</v>
      </c>
      <c r="S1116">
        <v>235</v>
      </c>
      <c r="T1116">
        <v>261</v>
      </c>
      <c r="U1116">
        <v>14169</v>
      </c>
      <c r="V1116">
        <v>10870</v>
      </c>
      <c r="W1116">
        <v>317</v>
      </c>
      <c r="X1116">
        <v>271</v>
      </c>
    </row>
    <row r="1117" spans="1:24" x14ac:dyDescent="0.25">
      <c r="A1117" s="6" t="str">
        <f t="shared" si="17"/>
        <v>22005</v>
      </c>
      <c r="B1117">
        <v>22</v>
      </c>
      <c r="C1117">
        <v>5</v>
      </c>
      <c r="D1117" t="s">
        <v>1826</v>
      </c>
      <c r="E1117" t="s">
        <v>5050</v>
      </c>
      <c r="F1117">
        <v>126604</v>
      </c>
      <c r="G1117">
        <v>62348</v>
      </c>
      <c r="H1117">
        <v>64256</v>
      </c>
      <c r="I1117">
        <v>45772</v>
      </c>
      <c r="J1117">
        <v>46160</v>
      </c>
      <c r="K1117">
        <v>14436</v>
      </c>
      <c r="L1117">
        <v>15898</v>
      </c>
      <c r="M1117">
        <v>300</v>
      </c>
      <c r="N1117">
        <v>269</v>
      </c>
      <c r="O1117">
        <v>859</v>
      </c>
      <c r="P1117">
        <v>926</v>
      </c>
      <c r="Q1117">
        <v>63</v>
      </c>
      <c r="R1117">
        <v>53</v>
      </c>
      <c r="S1117">
        <v>918</v>
      </c>
      <c r="T1117">
        <v>950</v>
      </c>
      <c r="U1117">
        <v>58331</v>
      </c>
      <c r="V1117">
        <v>60731</v>
      </c>
      <c r="W1117">
        <v>4017</v>
      </c>
      <c r="X1117">
        <v>3525</v>
      </c>
    </row>
    <row r="1118" spans="1:24" x14ac:dyDescent="0.25">
      <c r="A1118" s="6" t="str">
        <f t="shared" si="17"/>
        <v>22007</v>
      </c>
      <c r="B1118">
        <v>22</v>
      </c>
      <c r="C1118">
        <v>7</v>
      </c>
      <c r="D1118" t="s">
        <v>1826</v>
      </c>
      <c r="E1118" t="s">
        <v>5051</v>
      </c>
      <c r="F1118">
        <v>21891</v>
      </c>
      <c r="G1118">
        <v>10647</v>
      </c>
      <c r="H1118">
        <v>11244</v>
      </c>
      <c r="I1118">
        <v>7305</v>
      </c>
      <c r="J1118">
        <v>7584</v>
      </c>
      <c r="K1118">
        <v>3059</v>
      </c>
      <c r="L1118">
        <v>3418</v>
      </c>
      <c r="M1118">
        <v>84</v>
      </c>
      <c r="N1118">
        <v>81</v>
      </c>
      <c r="O1118">
        <v>48</v>
      </c>
      <c r="P1118">
        <v>44</v>
      </c>
      <c r="Q1118">
        <v>11</v>
      </c>
      <c r="R1118">
        <v>4</v>
      </c>
      <c r="S1118">
        <v>140</v>
      </c>
      <c r="T1118">
        <v>113</v>
      </c>
      <c r="U1118">
        <v>10236</v>
      </c>
      <c r="V1118">
        <v>10927</v>
      </c>
      <c r="W1118">
        <v>411</v>
      </c>
      <c r="X1118">
        <v>317</v>
      </c>
    </row>
    <row r="1119" spans="1:24" x14ac:dyDescent="0.25">
      <c r="A1119" s="6" t="str">
        <f t="shared" si="17"/>
        <v>22009</v>
      </c>
      <c r="B1119">
        <v>22</v>
      </c>
      <c r="C1119">
        <v>9</v>
      </c>
      <c r="D1119" t="s">
        <v>1826</v>
      </c>
      <c r="E1119" t="s">
        <v>5052</v>
      </c>
      <c r="F1119">
        <v>40144</v>
      </c>
      <c r="G1119">
        <v>20211</v>
      </c>
      <c r="H1119">
        <v>19933</v>
      </c>
      <c r="I1119">
        <v>13076</v>
      </c>
      <c r="J1119">
        <v>13565</v>
      </c>
      <c r="K1119">
        <v>6388</v>
      </c>
      <c r="L1119">
        <v>5578</v>
      </c>
      <c r="M1119">
        <v>263</v>
      </c>
      <c r="N1119">
        <v>223</v>
      </c>
      <c r="O1119">
        <v>108</v>
      </c>
      <c r="P1119">
        <v>100</v>
      </c>
      <c r="Q1119">
        <v>3</v>
      </c>
      <c r="R1119">
        <v>30</v>
      </c>
      <c r="S1119">
        <v>373</v>
      </c>
      <c r="T1119">
        <v>437</v>
      </c>
      <c r="U1119">
        <v>19807</v>
      </c>
      <c r="V1119">
        <v>19508</v>
      </c>
      <c r="W1119">
        <v>404</v>
      </c>
      <c r="X1119">
        <v>425</v>
      </c>
    </row>
    <row r="1120" spans="1:24" x14ac:dyDescent="0.25">
      <c r="A1120" s="6" t="str">
        <f t="shared" si="17"/>
        <v>22011</v>
      </c>
      <c r="B1120">
        <v>22</v>
      </c>
      <c r="C1120">
        <v>11</v>
      </c>
      <c r="D1120" t="s">
        <v>1826</v>
      </c>
      <c r="E1120" t="s">
        <v>5053</v>
      </c>
      <c r="F1120">
        <v>37497</v>
      </c>
      <c r="G1120">
        <v>19108</v>
      </c>
      <c r="H1120">
        <v>18389</v>
      </c>
      <c r="I1120">
        <v>15762</v>
      </c>
      <c r="J1120">
        <v>15527</v>
      </c>
      <c r="K1120">
        <v>2506</v>
      </c>
      <c r="L1120">
        <v>2022</v>
      </c>
      <c r="M1120">
        <v>233</v>
      </c>
      <c r="N1120">
        <v>207</v>
      </c>
      <c r="O1120">
        <v>91</v>
      </c>
      <c r="P1120">
        <v>154</v>
      </c>
      <c r="Q1120">
        <v>23</v>
      </c>
      <c r="R1120">
        <v>20</v>
      </c>
      <c r="S1120">
        <v>493</v>
      </c>
      <c r="T1120">
        <v>459</v>
      </c>
      <c r="U1120">
        <v>18383</v>
      </c>
      <c r="V1120">
        <v>17676</v>
      </c>
      <c r="W1120">
        <v>725</v>
      </c>
      <c r="X1120">
        <v>713</v>
      </c>
    </row>
    <row r="1121" spans="1:24" x14ac:dyDescent="0.25">
      <c r="A1121" s="6" t="str">
        <f t="shared" si="17"/>
        <v>22013</v>
      </c>
      <c r="B1121">
        <v>22</v>
      </c>
      <c r="C1121">
        <v>13</v>
      </c>
      <c r="D1121" t="s">
        <v>1826</v>
      </c>
      <c r="E1121" t="s">
        <v>5054</v>
      </c>
      <c r="F1121">
        <v>13241</v>
      </c>
      <c r="G1121">
        <v>6338</v>
      </c>
      <c r="H1121">
        <v>6903</v>
      </c>
      <c r="I1121">
        <v>3581</v>
      </c>
      <c r="J1121">
        <v>3837</v>
      </c>
      <c r="K1121">
        <v>2601</v>
      </c>
      <c r="L1121">
        <v>2908</v>
      </c>
      <c r="M1121">
        <v>30</v>
      </c>
      <c r="N1121">
        <v>24</v>
      </c>
      <c r="O1121">
        <v>19</v>
      </c>
      <c r="P1121">
        <v>25</v>
      </c>
      <c r="Q1121">
        <v>3</v>
      </c>
      <c r="R1121">
        <v>2</v>
      </c>
      <c r="S1121">
        <v>104</v>
      </c>
      <c r="T1121">
        <v>107</v>
      </c>
      <c r="U1121">
        <v>6199</v>
      </c>
      <c r="V1121">
        <v>6763</v>
      </c>
      <c r="W1121">
        <v>139</v>
      </c>
      <c r="X1121">
        <v>140</v>
      </c>
    </row>
    <row r="1122" spans="1:24" x14ac:dyDescent="0.25">
      <c r="A1122" s="6" t="str">
        <f t="shared" si="17"/>
        <v>22015</v>
      </c>
      <c r="B1122">
        <v>22</v>
      </c>
      <c r="C1122">
        <v>15</v>
      </c>
      <c r="D1122" t="s">
        <v>1826</v>
      </c>
      <c r="E1122" t="s">
        <v>5055</v>
      </c>
      <c r="F1122">
        <v>127039</v>
      </c>
      <c r="G1122">
        <v>62724</v>
      </c>
      <c r="H1122">
        <v>64315</v>
      </c>
      <c r="I1122">
        <v>45762</v>
      </c>
      <c r="J1122">
        <v>45403</v>
      </c>
      <c r="K1122">
        <v>13857</v>
      </c>
      <c r="L1122">
        <v>15513</v>
      </c>
      <c r="M1122">
        <v>406</v>
      </c>
      <c r="N1122">
        <v>411</v>
      </c>
      <c r="O1122">
        <v>1039</v>
      </c>
      <c r="P1122">
        <v>1330</v>
      </c>
      <c r="Q1122">
        <v>87</v>
      </c>
      <c r="R1122">
        <v>74</v>
      </c>
      <c r="S1122">
        <v>1573</v>
      </c>
      <c r="T1122">
        <v>1584</v>
      </c>
      <c r="U1122">
        <v>57993</v>
      </c>
      <c r="V1122">
        <v>60286</v>
      </c>
      <c r="W1122">
        <v>4731</v>
      </c>
      <c r="X1122">
        <v>4029</v>
      </c>
    </row>
    <row r="1123" spans="1:24" x14ac:dyDescent="0.25">
      <c r="A1123" s="6" t="str">
        <f t="shared" si="17"/>
        <v>22017</v>
      </c>
      <c r="B1123">
        <v>22</v>
      </c>
      <c r="C1123">
        <v>17</v>
      </c>
      <c r="D1123" t="s">
        <v>1826</v>
      </c>
      <c r="E1123" t="s">
        <v>5056</v>
      </c>
      <c r="F1123">
        <v>240204</v>
      </c>
      <c r="G1123">
        <v>113498</v>
      </c>
      <c r="H1123">
        <v>126706</v>
      </c>
      <c r="I1123">
        <v>54372</v>
      </c>
      <c r="J1123">
        <v>57362</v>
      </c>
      <c r="K1123">
        <v>55129</v>
      </c>
      <c r="L1123">
        <v>64858</v>
      </c>
      <c r="M1123">
        <v>543</v>
      </c>
      <c r="N1123">
        <v>640</v>
      </c>
      <c r="O1123">
        <v>1441</v>
      </c>
      <c r="P1123">
        <v>1668</v>
      </c>
      <c r="Q1123">
        <v>83</v>
      </c>
      <c r="R1123">
        <v>76</v>
      </c>
      <c r="S1123">
        <v>1930</v>
      </c>
      <c r="T1123">
        <v>2102</v>
      </c>
      <c r="U1123">
        <v>109969</v>
      </c>
      <c r="V1123">
        <v>123347</v>
      </c>
      <c r="W1123">
        <v>3529</v>
      </c>
      <c r="X1123">
        <v>3359</v>
      </c>
    </row>
    <row r="1124" spans="1:24" x14ac:dyDescent="0.25">
      <c r="A1124" s="6" t="str">
        <f t="shared" si="17"/>
        <v>22019</v>
      </c>
      <c r="B1124">
        <v>22</v>
      </c>
      <c r="C1124">
        <v>19</v>
      </c>
      <c r="D1124" t="s">
        <v>1826</v>
      </c>
      <c r="E1124" t="s">
        <v>5057</v>
      </c>
      <c r="F1124">
        <v>203436</v>
      </c>
      <c r="G1124">
        <v>99501</v>
      </c>
      <c r="H1124">
        <v>103935</v>
      </c>
      <c r="I1124">
        <v>70093</v>
      </c>
      <c r="J1124">
        <v>72474</v>
      </c>
      <c r="K1124">
        <v>25236</v>
      </c>
      <c r="L1124">
        <v>27303</v>
      </c>
      <c r="M1124">
        <v>593</v>
      </c>
      <c r="N1124">
        <v>601</v>
      </c>
      <c r="O1124">
        <v>1424</v>
      </c>
      <c r="P1124">
        <v>1361</v>
      </c>
      <c r="Q1124">
        <v>64</v>
      </c>
      <c r="R1124">
        <v>53</v>
      </c>
      <c r="S1124">
        <v>2091</v>
      </c>
      <c r="T1124">
        <v>2143</v>
      </c>
      <c r="U1124">
        <v>95115</v>
      </c>
      <c r="V1124">
        <v>99970</v>
      </c>
      <c r="W1124">
        <v>4386</v>
      </c>
      <c r="X1124">
        <v>3965</v>
      </c>
    </row>
    <row r="1125" spans="1:24" x14ac:dyDescent="0.25">
      <c r="A1125" s="6" t="str">
        <f t="shared" si="17"/>
        <v>22021</v>
      </c>
      <c r="B1125">
        <v>22</v>
      </c>
      <c r="C1125">
        <v>21</v>
      </c>
      <c r="D1125" t="s">
        <v>1826</v>
      </c>
      <c r="E1125" t="s">
        <v>5058</v>
      </c>
      <c r="F1125">
        <v>9918</v>
      </c>
      <c r="G1125">
        <v>5099</v>
      </c>
      <c r="H1125">
        <v>4819</v>
      </c>
      <c r="I1125">
        <v>4079</v>
      </c>
      <c r="J1125">
        <v>4037</v>
      </c>
      <c r="K1125">
        <v>919</v>
      </c>
      <c r="L1125">
        <v>676</v>
      </c>
      <c r="M1125">
        <v>14</v>
      </c>
      <c r="N1125">
        <v>24</v>
      </c>
      <c r="O1125">
        <v>16</v>
      </c>
      <c r="P1125">
        <v>17</v>
      </c>
      <c r="Q1125">
        <v>0</v>
      </c>
      <c r="R1125">
        <v>2</v>
      </c>
      <c r="S1125">
        <v>71</v>
      </c>
      <c r="T1125">
        <v>63</v>
      </c>
      <c r="U1125">
        <v>4949</v>
      </c>
      <c r="V1125">
        <v>4654</v>
      </c>
      <c r="W1125">
        <v>150</v>
      </c>
      <c r="X1125">
        <v>165</v>
      </c>
    </row>
    <row r="1126" spans="1:24" x14ac:dyDescent="0.25">
      <c r="A1126" s="6" t="str">
        <f t="shared" si="17"/>
        <v>22023</v>
      </c>
      <c r="B1126">
        <v>22</v>
      </c>
      <c r="C1126">
        <v>23</v>
      </c>
      <c r="D1126" t="s">
        <v>1826</v>
      </c>
      <c r="E1126" t="s">
        <v>5059</v>
      </c>
      <c r="F1126">
        <v>6973</v>
      </c>
      <c r="G1126">
        <v>3442</v>
      </c>
      <c r="H1126">
        <v>3531</v>
      </c>
      <c r="I1126">
        <v>3205</v>
      </c>
      <c r="J1126">
        <v>3293</v>
      </c>
      <c r="K1126">
        <v>142</v>
      </c>
      <c r="L1126">
        <v>134</v>
      </c>
      <c r="M1126">
        <v>22</v>
      </c>
      <c r="N1126">
        <v>27</v>
      </c>
      <c r="O1126">
        <v>11</v>
      </c>
      <c r="P1126">
        <v>16</v>
      </c>
      <c r="Q1126">
        <v>2</v>
      </c>
      <c r="R1126">
        <v>3</v>
      </c>
      <c r="S1126">
        <v>60</v>
      </c>
      <c r="T1126">
        <v>58</v>
      </c>
      <c r="U1126">
        <v>3284</v>
      </c>
      <c r="V1126">
        <v>3393</v>
      </c>
      <c r="W1126">
        <v>158</v>
      </c>
      <c r="X1126">
        <v>138</v>
      </c>
    </row>
    <row r="1127" spans="1:24" x14ac:dyDescent="0.25">
      <c r="A1127" s="6" t="str">
        <f t="shared" si="17"/>
        <v>22025</v>
      </c>
      <c r="B1127">
        <v>22</v>
      </c>
      <c r="C1127">
        <v>25</v>
      </c>
      <c r="D1127" t="s">
        <v>1826</v>
      </c>
      <c r="E1127" t="s">
        <v>5060</v>
      </c>
      <c r="F1127">
        <v>9494</v>
      </c>
      <c r="G1127">
        <v>5004</v>
      </c>
      <c r="H1127">
        <v>4490</v>
      </c>
      <c r="I1127">
        <v>3252</v>
      </c>
      <c r="J1127">
        <v>3164</v>
      </c>
      <c r="K1127">
        <v>1671</v>
      </c>
      <c r="L1127">
        <v>1242</v>
      </c>
      <c r="M1127">
        <v>27</v>
      </c>
      <c r="N1127">
        <v>30</v>
      </c>
      <c r="O1127">
        <v>2</v>
      </c>
      <c r="P1127">
        <v>4</v>
      </c>
      <c r="Q1127">
        <v>1</v>
      </c>
      <c r="R1127">
        <v>1</v>
      </c>
      <c r="S1127">
        <v>51</v>
      </c>
      <c r="T1127">
        <v>49</v>
      </c>
      <c r="U1127">
        <v>4912</v>
      </c>
      <c r="V1127">
        <v>4417</v>
      </c>
      <c r="W1127">
        <v>92</v>
      </c>
      <c r="X1127">
        <v>73</v>
      </c>
    </row>
    <row r="1128" spans="1:24" x14ac:dyDescent="0.25">
      <c r="A1128" s="6" t="str">
        <f t="shared" si="17"/>
        <v>22027</v>
      </c>
      <c r="B1128">
        <v>22</v>
      </c>
      <c r="C1128">
        <v>27</v>
      </c>
      <c r="D1128" t="s">
        <v>1826</v>
      </c>
      <c r="E1128" t="s">
        <v>5061</v>
      </c>
      <c r="F1128">
        <v>15670</v>
      </c>
      <c r="G1128">
        <v>8909</v>
      </c>
      <c r="H1128">
        <v>6761</v>
      </c>
      <c r="I1128">
        <v>3858</v>
      </c>
      <c r="J1128">
        <v>3315</v>
      </c>
      <c r="K1128">
        <v>4851</v>
      </c>
      <c r="L1128">
        <v>3270</v>
      </c>
      <c r="M1128">
        <v>40</v>
      </c>
      <c r="N1128">
        <v>48</v>
      </c>
      <c r="O1128">
        <v>38</v>
      </c>
      <c r="P1128">
        <v>31</v>
      </c>
      <c r="Q1128">
        <v>3</v>
      </c>
      <c r="R1128">
        <v>0</v>
      </c>
      <c r="S1128">
        <v>119</v>
      </c>
      <c r="T1128">
        <v>97</v>
      </c>
      <c r="U1128">
        <v>8793</v>
      </c>
      <c r="V1128">
        <v>6634</v>
      </c>
      <c r="W1128">
        <v>116</v>
      </c>
      <c r="X1128">
        <v>127</v>
      </c>
    </row>
    <row r="1129" spans="1:24" x14ac:dyDescent="0.25">
      <c r="A1129" s="6" t="str">
        <f t="shared" si="17"/>
        <v>22029</v>
      </c>
      <c r="B1129">
        <v>22</v>
      </c>
      <c r="C1129">
        <v>29</v>
      </c>
      <c r="D1129" t="s">
        <v>1826</v>
      </c>
      <c r="E1129" t="s">
        <v>5062</v>
      </c>
      <c r="F1129">
        <v>19259</v>
      </c>
      <c r="G1129">
        <v>9796</v>
      </c>
      <c r="H1129">
        <v>9463</v>
      </c>
      <c r="I1129">
        <v>5679</v>
      </c>
      <c r="J1129">
        <v>5551</v>
      </c>
      <c r="K1129">
        <v>3901</v>
      </c>
      <c r="L1129">
        <v>3764</v>
      </c>
      <c r="M1129">
        <v>41</v>
      </c>
      <c r="N1129">
        <v>48</v>
      </c>
      <c r="O1129">
        <v>54</v>
      </c>
      <c r="P1129">
        <v>30</v>
      </c>
      <c r="Q1129">
        <v>4</v>
      </c>
      <c r="R1129">
        <v>0</v>
      </c>
      <c r="S1129">
        <v>117</v>
      </c>
      <c r="T1129">
        <v>70</v>
      </c>
      <c r="U1129">
        <v>9605</v>
      </c>
      <c r="V1129">
        <v>9324</v>
      </c>
      <c r="W1129">
        <v>191</v>
      </c>
      <c r="X1129">
        <v>139</v>
      </c>
    </row>
    <row r="1130" spans="1:24" x14ac:dyDescent="0.25">
      <c r="A1130" s="6" t="str">
        <f t="shared" si="17"/>
        <v>22031</v>
      </c>
      <c r="B1130">
        <v>22</v>
      </c>
      <c r="C1130">
        <v>31</v>
      </c>
      <c r="D1130" t="s">
        <v>1826</v>
      </c>
      <c r="E1130" t="s">
        <v>5063</v>
      </c>
      <c r="F1130">
        <v>27463</v>
      </c>
      <c r="G1130">
        <v>13252</v>
      </c>
      <c r="H1130">
        <v>14211</v>
      </c>
      <c r="I1130">
        <v>8267</v>
      </c>
      <c r="J1130">
        <v>8556</v>
      </c>
      <c r="K1130">
        <v>4562</v>
      </c>
      <c r="L1130">
        <v>5224</v>
      </c>
      <c r="M1130">
        <v>144</v>
      </c>
      <c r="N1130">
        <v>169</v>
      </c>
      <c r="O1130">
        <v>39</v>
      </c>
      <c r="P1130">
        <v>63</v>
      </c>
      <c r="Q1130">
        <v>7</v>
      </c>
      <c r="R1130">
        <v>9</v>
      </c>
      <c r="S1130">
        <v>233</v>
      </c>
      <c r="T1130">
        <v>190</v>
      </c>
      <c r="U1130">
        <v>12861</v>
      </c>
      <c r="V1130">
        <v>13780</v>
      </c>
      <c r="W1130">
        <v>391</v>
      </c>
      <c r="X1130">
        <v>431</v>
      </c>
    </row>
    <row r="1131" spans="1:24" x14ac:dyDescent="0.25">
      <c r="A1131" s="6" t="str">
        <f t="shared" si="17"/>
        <v>22033</v>
      </c>
      <c r="B1131">
        <v>22</v>
      </c>
      <c r="C1131">
        <v>33</v>
      </c>
      <c r="D1131" t="s">
        <v>1826</v>
      </c>
      <c r="E1131" t="s">
        <v>5064</v>
      </c>
      <c r="F1131">
        <v>440059</v>
      </c>
      <c r="G1131">
        <v>209785</v>
      </c>
      <c r="H1131">
        <v>230274</v>
      </c>
      <c r="I1131">
        <v>102910</v>
      </c>
      <c r="J1131">
        <v>106544</v>
      </c>
      <c r="K1131">
        <v>95295</v>
      </c>
      <c r="L1131">
        <v>112193</v>
      </c>
      <c r="M1131">
        <v>586</v>
      </c>
      <c r="N1131">
        <v>584</v>
      </c>
      <c r="O1131">
        <v>7690</v>
      </c>
      <c r="P1131">
        <v>7253</v>
      </c>
      <c r="Q1131">
        <v>68</v>
      </c>
      <c r="R1131">
        <v>98</v>
      </c>
      <c r="S1131">
        <v>3236</v>
      </c>
      <c r="T1131">
        <v>3602</v>
      </c>
      <c r="U1131">
        <v>199413</v>
      </c>
      <c r="V1131">
        <v>221266</v>
      </c>
      <c r="W1131">
        <v>10372</v>
      </c>
      <c r="X1131">
        <v>9008</v>
      </c>
    </row>
    <row r="1132" spans="1:24" x14ac:dyDescent="0.25">
      <c r="A1132" s="6" t="str">
        <f t="shared" si="17"/>
        <v>22035</v>
      </c>
      <c r="B1132">
        <v>22</v>
      </c>
      <c r="C1132">
        <v>35</v>
      </c>
      <c r="D1132" t="s">
        <v>1826</v>
      </c>
      <c r="E1132" t="s">
        <v>5065</v>
      </c>
      <c r="F1132">
        <v>6861</v>
      </c>
      <c r="G1132">
        <v>3723</v>
      </c>
      <c r="H1132">
        <v>3138</v>
      </c>
      <c r="I1132">
        <v>1059</v>
      </c>
      <c r="J1132">
        <v>938</v>
      </c>
      <c r="K1132">
        <v>2590</v>
      </c>
      <c r="L1132">
        <v>2128</v>
      </c>
      <c r="M1132">
        <v>14</v>
      </c>
      <c r="N1132">
        <v>10</v>
      </c>
      <c r="O1132">
        <v>16</v>
      </c>
      <c r="P1132">
        <v>19</v>
      </c>
      <c r="Q1132">
        <v>0</v>
      </c>
      <c r="R1132">
        <v>0</v>
      </c>
      <c r="S1132">
        <v>44</v>
      </c>
      <c r="T1132">
        <v>43</v>
      </c>
      <c r="U1132">
        <v>3624</v>
      </c>
      <c r="V1132">
        <v>3050</v>
      </c>
      <c r="W1132">
        <v>99</v>
      </c>
      <c r="X1132">
        <v>88</v>
      </c>
    </row>
    <row r="1133" spans="1:24" x14ac:dyDescent="0.25">
      <c r="A1133" s="6" t="str">
        <f t="shared" si="17"/>
        <v>22037</v>
      </c>
      <c r="B1133">
        <v>22</v>
      </c>
      <c r="C1133">
        <v>37</v>
      </c>
      <c r="D1133" t="s">
        <v>1826</v>
      </c>
      <c r="E1133" t="s">
        <v>5066</v>
      </c>
      <c r="F1133">
        <v>19135</v>
      </c>
      <c r="G1133">
        <v>10441</v>
      </c>
      <c r="H1133">
        <v>8694</v>
      </c>
      <c r="I1133">
        <v>5592</v>
      </c>
      <c r="J1133">
        <v>4951</v>
      </c>
      <c r="K1133">
        <v>4642</v>
      </c>
      <c r="L1133">
        <v>3529</v>
      </c>
      <c r="M1133">
        <v>43</v>
      </c>
      <c r="N1133">
        <v>56</v>
      </c>
      <c r="O1133">
        <v>22</v>
      </c>
      <c r="P1133">
        <v>36</v>
      </c>
      <c r="Q1133">
        <v>2</v>
      </c>
      <c r="R1133">
        <v>2</v>
      </c>
      <c r="S1133">
        <v>140</v>
      </c>
      <c r="T1133">
        <v>120</v>
      </c>
      <c r="U1133">
        <v>10253</v>
      </c>
      <c r="V1133">
        <v>8539</v>
      </c>
      <c r="W1133">
        <v>188</v>
      </c>
      <c r="X1133">
        <v>155</v>
      </c>
    </row>
    <row r="1134" spans="1:24" x14ac:dyDescent="0.25">
      <c r="A1134" s="6" t="str">
        <f t="shared" si="17"/>
        <v>22039</v>
      </c>
      <c r="B1134">
        <v>22</v>
      </c>
      <c r="C1134">
        <v>39</v>
      </c>
      <c r="D1134" t="s">
        <v>1826</v>
      </c>
      <c r="E1134" t="s">
        <v>5067</v>
      </c>
      <c r="F1134">
        <v>33395</v>
      </c>
      <c r="G1134">
        <v>17024</v>
      </c>
      <c r="H1134">
        <v>16371</v>
      </c>
      <c r="I1134">
        <v>11798</v>
      </c>
      <c r="J1134">
        <v>11407</v>
      </c>
      <c r="K1134">
        <v>4826</v>
      </c>
      <c r="L1134">
        <v>4592</v>
      </c>
      <c r="M1134">
        <v>66</v>
      </c>
      <c r="N1134">
        <v>92</v>
      </c>
      <c r="O1134">
        <v>104</v>
      </c>
      <c r="P1134">
        <v>67</v>
      </c>
      <c r="Q1134">
        <v>2</v>
      </c>
      <c r="R1134">
        <v>4</v>
      </c>
      <c r="S1134">
        <v>228</v>
      </c>
      <c r="T1134">
        <v>209</v>
      </c>
      <c r="U1134">
        <v>16022</v>
      </c>
      <c r="V1134">
        <v>16024</v>
      </c>
      <c r="W1134">
        <v>1002</v>
      </c>
      <c r="X1134">
        <v>347</v>
      </c>
    </row>
    <row r="1135" spans="1:24" x14ac:dyDescent="0.25">
      <c r="A1135" s="6" t="str">
        <f t="shared" si="17"/>
        <v>22041</v>
      </c>
      <c r="B1135">
        <v>22</v>
      </c>
      <c r="C1135">
        <v>41</v>
      </c>
      <c r="D1135" t="s">
        <v>1826</v>
      </c>
      <c r="E1135" t="s">
        <v>5068</v>
      </c>
      <c r="F1135">
        <v>20015</v>
      </c>
      <c r="G1135">
        <v>9732</v>
      </c>
      <c r="H1135">
        <v>10283</v>
      </c>
      <c r="I1135">
        <v>6465</v>
      </c>
      <c r="J1135">
        <v>6736</v>
      </c>
      <c r="K1135">
        <v>3078</v>
      </c>
      <c r="L1135">
        <v>3349</v>
      </c>
      <c r="M1135">
        <v>31</v>
      </c>
      <c r="N1135">
        <v>33</v>
      </c>
      <c r="O1135">
        <v>33</v>
      </c>
      <c r="P1135">
        <v>42</v>
      </c>
      <c r="Q1135">
        <v>4</v>
      </c>
      <c r="R1135">
        <v>6</v>
      </c>
      <c r="S1135">
        <v>121</v>
      </c>
      <c r="T1135">
        <v>117</v>
      </c>
      <c r="U1135">
        <v>9552</v>
      </c>
      <c r="V1135">
        <v>10127</v>
      </c>
      <c r="W1135">
        <v>180</v>
      </c>
      <c r="X1135">
        <v>156</v>
      </c>
    </row>
    <row r="1136" spans="1:24" x14ac:dyDescent="0.25">
      <c r="A1136" s="6" t="str">
        <f t="shared" si="17"/>
        <v>22043</v>
      </c>
      <c r="B1136">
        <v>22</v>
      </c>
      <c r="C1136">
        <v>43</v>
      </c>
      <c r="D1136" t="s">
        <v>1826</v>
      </c>
      <c r="E1136" t="s">
        <v>5069</v>
      </c>
      <c r="F1136">
        <v>22389</v>
      </c>
      <c r="G1136">
        <v>12553</v>
      </c>
      <c r="H1136">
        <v>9836</v>
      </c>
      <c r="I1136">
        <v>9636</v>
      </c>
      <c r="J1136">
        <v>8497</v>
      </c>
      <c r="K1136">
        <v>2463</v>
      </c>
      <c r="L1136">
        <v>985</v>
      </c>
      <c r="M1136">
        <v>158</v>
      </c>
      <c r="N1136">
        <v>103</v>
      </c>
      <c r="O1136">
        <v>71</v>
      </c>
      <c r="P1136">
        <v>48</v>
      </c>
      <c r="Q1136">
        <v>8</v>
      </c>
      <c r="R1136">
        <v>4</v>
      </c>
      <c r="S1136">
        <v>217</v>
      </c>
      <c r="T1136">
        <v>199</v>
      </c>
      <c r="U1136">
        <v>11637</v>
      </c>
      <c r="V1136">
        <v>9608</v>
      </c>
      <c r="W1136">
        <v>916</v>
      </c>
      <c r="X1136">
        <v>228</v>
      </c>
    </row>
    <row r="1137" spans="1:24" x14ac:dyDescent="0.25">
      <c r="A1137" s="6" t="str">
        <f t="shared" si="17"/>
        <v>22045</v>
      </c>
      <c r="B1137">
        <v>22</v>
      </c>
      <c r="C1137">
        <v>45</v>
      </c>
      <c r="D1137" t="s">
        <v>1826</v>
      </c>
      <c r="E1137" t="s">
        <v>5070</v>
      </c>
      <c r="F1137">
        <v>69830</v>
      </c>
      <c r="G1137">
        <v>34162</v>
      </c>
      <c r="H1137">
        <v>35668</v>
      </c>
      <c r="I1137">
        <v>21399</v>
      </c>
      <c r="J1137">
        <v>21830</v>
      </c>
      <c r="K1137">
        <v>10844</v>
      </c>
      <c r="L1137">
        <v>12049</v>
      </c>
      <c r="M1137">
        <v>257</v>
      </c>
      <c r="N1137">
        <v>185</v>
      </c>
      <c r="O1137">
        <v>953</v>
      </c>
      <c r="P1137">
        <v>917</v>
      </c>
      <c r="Q1137">
        <v>30</v>
      </c>
      <c r="R1137">
        <v>20</v>
      </c>
      <c r="S1137">
        <v>679</v>
      </c>
      <c r="T1137">
        <v>667</v>
      </c>
      <c r="U1137">
        <v>32450</v>
      </c>
      <c r="V1137">
        <v>34375</v>
      </c>
      <c r="W1137">
        <v>1712</v>
      </c>
      <c r="X1137">
        <v>1293</v>
      </c>
    </row>
    <row r="1138" spans="1:24" x14ac:dyDescent="0.25">
      <c r="A1138" s="6" t="str">
        <f t="shared" si="17"/>
        <v>22047</v>
      </c>
      <c r="B1138">
        <v>22</v>
      </c>
      <c r="C1138">
        <v>47</v>
      </c>
      <c r="D1138" t="s">
        <v>1826</v>
      </c>
      <c r="E1138" t="s">
        <v>5071</v>
      </c>
      <c r="F1138">
        <v>32511</v>
      </c>
      <c r="G1138">
        <v>16374</v>
      </c>
      <c r="H1138">
        <v>16137</v>
      </c>
      <c r="I1138">
        <v>8079</v>
      </c>
      <c r="J1138">
        <v>8068</v>
      </c>
      <c r="K1138">
        <v>7989</v>
      </c>
      <c r="L1138">
        <v>7755</v>
      </c>
      <c r="M1138">
        <v>56</v>
      </c>
      <c r="N1138">
        <v>52</v>
      </c>
      <c r="O1138">
        <v>86</v>
      </c>
      <c r="P1138">
        <v>71</v>
      </c>
      <c r="Q1138">
        <v>5</v>
      </c>
      <c r="R1138">
        <v>3</v>
      </c>
      <c r="S1138">
        <v>159</v>
      </c>
      <c r="T1138">
        <v>188</v>
      </c>
      <c r="U1138">
        <v>15863</v>
      </c>
      <c r="V1138">
        <v>15745</v>
      </c>
      <c r="W1138">
        <v>511</v>
      </c>
      <c r="X1138">
        <v>392</v>
      </c>
    </row>
    <row r="1139" spans="1:24" x14ac:dyDescent="0.25">
      <c r="A1139" s="6" t="str">
        <f t="shared" si="17"/>
        <v>22049</v>
      </c>
      <c r="B1139">
        <v>22</v>
      </c>
      <c r="C1139">
        <v>49</v>
      </c>
      <c r="D1139" t="s">
        <v>1826</v>
      </c>
      <c r="E1139" t="s">
        <v>5072</v>
      </c>
      <c r="F1139">
        <v>15744</v>
      </c>
      <c r="G1139">
        <v>8087</v>
      </c>
      <c r="H1139">
        <v>7657</v>
      </c>
      <c r="I1139">
        <v>5549</v>
      </c>
      <c r="J1139">
        <v>5345</v>
      </c>
      <c r="K1139">
        <v>2344</v>
      </c>
      <c r="L1139">
        <v>2113</v>
      </c>
      <c r="M1139">
        <v>24</v>
      </c>
      <c r="N1139">
        <v>35</v>
      </c>
      <c r="O1139">
        <v>23</v>
      </c>
      <c r="P1139">
        <v>36</v>
      </c>
      <c r="Q1139">
        <v>1</v>
      </c>
      <c r="R1139">
        <v>3</v>
      </c>
      <c r="S1139">
        <v>146</v>
      </c>
      <c r="T1139">
        <v>125</v>
      </c>
      <c r="U1139">
        <v>7925</v>
      </c>
      <c r="V1139">
        <v>7541</v>
      </c>
      <c r="W1139">
        <v>162</v>
      </c>
      <c r="X1139">
        <v>116</v>
      </c>
    </row>
    <row r="1140" spans="1:24" x14ac:dyDescent="0.25">
      <c r="A1140" s="6" t="str">
        <f t="shared" si="17"/>
        <v>22051</v>
      </c>
      <c r="B1140">
        <v>22</v>
      </c>
      <c r="C1140">
        <v>51</v>
      </c>
      <c r="D1140" t="s">
        <v>1826</v>
      </c>
      <c r="E1140" t="s">
        <v>5073</v>
      </c>
      <c r="F1140">
        <v>432493</v>
      </c>
      <c r="G1140">
        <v>208905</v>
      </c>
      <c r="H1140">
        <v>223588</v>
      </c>
      <c r="I1140">
        <v>137523</v>
      </c>
      <c r="J1140">
        <v>143300</v>
      </c>
      <c r="K1140">
        <v>56909</v>
      </c>
      <c r="L1140">
        <v>65581</v>
      </c>
      <c r="M1140">
        <v>1352</v>
      </c>
      <c r="N1140">
        <v>1341</v>
      </c>
      <c r="O1140">
        <v>9211</v>
      </c>
      <c r="P1140">
        <v>9255</v>
      </c>
      <c r="Q1140">
        <v>133</v>
      </c>
      <c r="R1140">
        <v>128</v>
      </c>
      <c r="S1140">
        <v>3777</v>
      </c>
      <c r="T1140">
        <v>3983</v>
      </c>
      <c r="U1140">
        <v>175435</v>
      </c>
      <c r="V1140">
        <v>192531</v>
      </c>
      <c r="W1140">
        <v>33470</v>
      </c>
      <c r="X1140">
        <v>31057</v>
      </c>
    </row>
    <row r="1141" spans="1:24" x14ac:dyDescent="0.25">
      <c r="A1141" s="6" t="str">
        <f t="shared" si="17"/>
        <v>22053</v>
      </c>
      <c r="B1141">
        <v>22</v>
      </c>
      <c r="C1141">
        <v>53</v>
      </c>
      <c r="D1141" t="s">
        <v>1826</v>
      </c>
      <c r="E1141" t="s">
        <v>5074</v>
      </c>
      <c r="F1141">
        <v>31368</v>
      </c>
      <c r="G1141">
        <v>15385</v>
      </c>
      <c r="H1141">
        <v>15983</v>
      </c>
      <c r="I1141">
        <v>12262</v>
      </c>
      <c r="J1141">
        <v>12815</v>
      </c>
      <c r="K1141">
        <v>2556</v>
      </c>
      <c r="L1141">
        <v>2609</v>
      </c>
      <c r="M1141">
        <v>139</v>
      </c>
      <c r="N1141">
        <v>111</v>
      </c>
      <c r="O1141">
        <v>51</v>
      </c>
      <c r="P1141">
        <v>98</v>
      </c>
      <c r="Q1141">
        <v>3</v>
      </c>
      <c r="R1141">
        <v>5</v>
      </c>
      <c r="S1141">
        <v>374</v>
      </c>
      <c r="T1141">
        <v>345</v>
      </c>
      <c r="U1141">
        <v>14923</v>
      </c>
      <c r="V1141">
        <v>15591</v>
      </c>
      <c r="W1141">
        <v>462</v>
      </c>
      <c r="X1141">
        <v>392</v>
      </c>
    </row>
    <row r="1142" spans="1:24" x14ac:dyDescent="0.25">
      <c r="A1142" s="6" t="str">
        <f t="shared" si="17"/>
        <v>22055</v>
      </c>
      <c r="B1142">
        <v>22</v>
      </c>
      <c r="C1142">
        <v>55</v>
      </c>
      <c r="D1142" t="s">
        <v>1826</v>
      </c>
      <c r="E1142" t="s">
        <v>5075</v>
      </c>
      <c r="F1142">
        <v>244390</v>
      </c>
      <c r="G1142">
        <v>118708</v>
      </c>
      <c r="H1142">
        <v>125682</v>
      </c>
      <c r="I1142">
        <v>82859</v>
      </c>
      <c r="J1142">
        <v>86042</v>
      </c>
      <c r="K1142">
        <v>31002</v>
      </c>
      <c r="L1142">
        <v>34644</v>
      </c>
      <c r="M1142">
        <v>456</v>
      </c>
      <c r="N1142">
        <v>493</v>
      </c>
      <c r="O1142">
        <v>2384</v>
      </c>
      <c r="P1142">
        <v>2388</v>
      </c>
      <c r="Q1142">
        <v>65</v>
      </c>
      <c r="R1142">
        <v>53</v>
      </c>
      <c r="S1142">
        <v>1942</v>
      </c>
      <c r="T1142">
        <v>2062</v>
      </c>
      <c r="U1142">
        <v>112731</v>
      </c>
      <c r="V1142">
        <v>120395</v>
      </c>
      <c r="W1142">
        <v>5977</v>
      </c>
      <c r="X1142">
        <v>5287</v>
      </c>
    </row>
    <row r="1143" spans="1:24" x14ac:dyDescent="0.25">
      <c r="A1143" s="6" t="str">
        <f t="shared" si="17"/>
        <v>22057</v>
      </c>
      <c r="B1143">
        <v>22</v>
      </c>
      <c r="C1143">
        <v>57</v>
      </c>
      <c r="D1143" t="s">
        <v>1826</v>
      </c>
      <c r="E1143" t="s">
        <v>5076</v>
      </c>
      <c r="F1143">
        <v>97614</v>
      </c>
      <c r="G1143">
        <v>47886</v>
      </c>
      <c r="H1143">
        <v>49728</v>
      </c>
      <c r="I1143">
        <v>38698</v>
      </c>
      <c r="J1143">
        <v>39851</v>
      </c>
      <c r="K1143">
        <v>6199</v>
      </c>
      <c r="L1143">
        <v>6995</v>
      </c>
      <c r="M1143">
        <v>1517</v>
      </c>
      <c r="N1143">
        <v>1447</v>
      </c>
      <c r="O1143">
        <v>460</v>
      </c>
      <c r="P1143">
        <v>409</v>
      </c>
      <c r="Q1143">
        <v>39</v>
      </c>
      <c r="R1143">
        <v>26</v>
      </c>
      <c r="S1143">
        <v>973</v>
      </c>
      <c r="T1143">
        <v>1000</v>
      </c>
      <c r="U1143">
        <v>45517</v>
      </c>
      <c r="V1143">
        <v>47829</v>
      </c>
      <c r="W1143">
        <v>2369</v>
      </c>
      <c r="X1143">
        <v>1899</v>
      </c>
    </row>
    <row r="1144" spans="1:24" x14ac:dyDescent="0.25">
      <c r="A1144" s="6" t="str">
        <f t="shared" si="17"/>
        <v>22059</v>
      </c>
      <c r="B1144">
        <v>22</v>
      </c>
      <c r="C1144">
        <v>59</v>
      </c>
      <c r="D1144" t="s">
        <v>1826</v>
      </c>
      <c r="E1144" t="s">
        <v>5077</v>
      </c>
      <c r="F1144">
        <v>14892</v>
      </c>
      <c r="G1144">
        <v>7749</v>
      </c>
      <c r="H1144">
        <v>7143</v>
      </c>
      <c r="I1144">
        <v>6405</v>
      </c>
      <c r="J1144">
        <v>6263</v>
      </c>
      <c r="K1144">
        <v>1130</v>
      </c>
      <c r="L1144">
        <v>666</v>
      </c>
      <c r="M1144">
        <v>103</v>
      </c>
      <c r="N1144">
        <v>101</v>
      </c>
      <c r="O1144">
        <v>25</v>
      </c>
      <c r="P1144">
        <v>24</v>
      </c>
      <c r="Q1144">
        <v>5</v>
      </c>
      <c r="R1144">
        <v>0</v>
      </c>
      <c r="S1144">
        <v>81</v>
      </c>
      <c r="T1144">
        <v>89</v>
      </c>
      <c r="U1144">
        <v>7435</v>
      </c>
      <c r="V1144">
        <v>7030</v>
      </c>
      <c r="W1144">
        <v>314</v>
      </c>
      <c r="X1144">
        <v>113</v>
      </c>
    </row>
    <row r="1145" spans="1:24" x14ac:dyDescent="0.25">
      <c r="A1145" s="6" t="str">
        <f t="shared" si="17"/>
        <v>22061</v>
      </c>
      <c r="B1145">
        <v>22</v>
      </c>
      <c r="C1145">
        <v>61</v>
      </c>
      <c r="D1145" t="s">
        <v>1826</v>
      </c>
      <c r="E1145" t="s">
        <v>5078</v>
      </c>
      <c r="F1145">
        <v>46742</v>
      </c>
      <c r="G1145">
        <v>22743</v>
      </c>
      <c r="H1145">
        <v>23999</v>
      </c>
      <c r="I1145">
        <v>13104</v>
      </c>
      <c r="J1145">
        <v>13020</v>
      </c>
      <c r="K1145">
        <v>8776</v>
      </c>
      <c r="L1145">
        <v>10251</v>
      </c>
      <c r="M1145">
        <v>107</v>
      </c>
      <c r="N1145">
        <v>117</v>
      </c>
      <c r="O1145">
        <v>449</v>
      </c>
      <c r="P1145">
        <v>283</v>
      </c>
      <c r="Q1145">
        <v>27</v>
      </c>
      <c r="R1145">
        <v>14</v>
      </c>
      <c r="S1145">
        <v>280</v>
      </c>
      <c r="T1145">
        <v>314</v>
      </c>
      <c r="U1145">
        <v>21961</v>
      </c>
      <c r="V1145">
        <v>23328</v>
      </c>
      <c r="W1145">
        <v>782</v>
      </c>
      <c r="X1145">
        <v>671</v>
      </c>
    </row>
    <row r="1146" spans="1:24" x14ac:dyDescent="0.25">
      <c r="A1146" s="6" t="str">
        <f t="shared" si="17"/>
        <v>22063</v>
      </c>
      <c r="B1146">
        <v>22</v>
      </c>
      <c r="C1146">
        <v>63</v>
      </c>
      <c r="D1146" t="s">
        <v>1826</v>
      </c>
      <c r="E1146" t="s">
        <v>5079</v>
      </c>
      <c r="F1146">
        <v>140789</v>
      </c>
      <c r="G1146">
        <v>69268</v>
      </c>
      <c r="H1146">
        <v>71521</v>
      </c>
      <c r="I1146">
        <v>62712</v>
      </c>
      <c r="J1146">
        <v>64471</v>
      </c>
      <c r="K1146">
        <v>4830</v>
      </c>
      <c r="L1146">
        <v>5167</v>
      </c>
      <c r="M1146">
        <v>300</v>
      </c>
      <c r="N1146">
        <v>358</v>
      </c>
      <c r="O1146">
        <v>443</v>
      </c>
      <c r="P1146">
        <v>568</v>
      </c>
      <c r="Q1146">
        <v>36</v>
      </c>
      <c r="R1146">
        <v>39</v>
      </c>
      <c r="S1146">
        <v>947</v>
      </c>
      <c r="T1146">
        <v>918</v>
      </c>
      <c r="U1146">
        <v>66303</v>
      </c>
      <c r="V1146">
        <v>68766</v>
      </c>
      <c r="W1146">
        <v>2965</v>
      </c>
      <c r="X1146">
        <v>2755</v>
      </c>
    </row>
    <row r="1147" spans="1:24" x14ac:dyDescent="0.25">
      <c r="A1147" s="6" t="str">
        <f t="shared" si="17"/>
        <v>22065</v>
      </c>
      <c r="B1147">
        <v>22</v>
      </c>
      <c r="C1147">
        <v>65</v>
      </c>
      <c r="D1147" t="s">
        <v>1826</v>
      </c>
      <c r="E1147" t="s">
        <v>5080</v>
      </c>
      <c r="F1147">
        <v>10951</v>
      </c>
      <c r="G1147">
        <v>5429</v>
      </c>
      <c r="H1147">
        <v>5522</v>
      </c>
      <c r="I1147">
        <v>1949</v>
      </c>
      <c r="J1147">
        <v>1944</v>
      </c>
      <c r="K1147">
        <v>3386</v>
      </c>
      <c r="L1147">
        <v>3468</v>
      </c>
      <c r="M1147">
        <v>17</v>
      </c>
      <c r="N1147">
        <v>19</v>
      </c>
      <c r="O1147">
        <v>23</v>
      </c>
      <c r="P1147">
        <v>11</v>
      </c>
      <c r="Q1147">
        <v>0</v>
      </c>
      <c r="R1147">
        <v>0</v>
      </c>
      <c r="S1147">
        <v>54</v>
      </c>
      <c r="T1147">
        <v>80</v>
      </c>
      <c r="U1147">
        <v>5306</v>
      </c>
      <c r="V1147">
        <v>5401</v>
      </c>
      <c r="W1147">
        <v>123</v>
      </c>
      <c r="X1147">
        <v>121</v>
      </c>
    </row>
    <row r="1148" spans="1:24" x14ac:dyDescent="0.25">
      <c r="A1148" s="6" t="str">
        <f t="shared" si="17"/>
        <v>22067</v>
      </c>
      <c r="B1148">
        <v>22</v>
      </c>
      <c r="C1148">
        <v>67</v>
      </c>
      <c r="D1148" t="s">
        <v>1826</v>
      </c>
      <c r="E1148" t="s">
        <v>5081</v>
      </c>
      <c r="F1148">
        <v>24874</v>
      </c>
      <c r="G1148">
        <v>11911</v>
      </c>
      <c r="H1148">
        <v>12963</v>
      </c>
      <c r="I1148">
        <v>6047</v>
      </c>
      <c r="J1148">
        <v>6403</v>
      </c>
      <c r="K1148">
        <v>5624</v>
      </c>
      <c r="L1148">
        <v>6292</v>
      </c>
      <c r="M1148">
        <v>33</v>
      </c>
      <c r="N1148">
        <v>28</v>
      </c>
      <c r="O1148">
        <v>50</v>
      </c>
      <c r="P1148">
        <v>67</v>
      </c>
      <c r="Q1148">
        <v>6</v>
      </c>
      <c r="R1148">
        <v>13</v>
      </c>
      <c r="S1148">
        <v>151</v>
      </c>
      <c r="T1148">
        <v>160</v>
      </c>
      <c r="U1148">
        <v>11696</v>
      </c>
      <c r="V1148">
        <v>12796</v>
      </c>
      <c r="W1148">
        <v>215</v>
      </c>
      <c r="X1148">
        <v>167</v>
      </c>
    </row>
    <row r="1149" spans="1:24" x14ac:dyDescent="0.25">
      <c r="A1149" s="6" t="str">
        <f t="shared" si="17"/>
        <v>22069</v>
      </c>
      <c r="B1149">
        <v>22</v>
      </c>
      <c r="C1149">
        <v>69</v>
      </c>
      <c r="D1149" t="s">
        <v>1826</v>
      </c>
      <c r="E1149" t="s">
        <v>5082</v>
      </c>
      <c r="F1149">
        <v>38158</v>
      </c>
      <c r="G1149">
        <v>18379</v>
      </c>
      <c r="H1149">
        <v>19779</v>
      </c>
      <c r="I1149">
        <v>10179</v>
      </c>
      <c r="J1149">
        <v>10624</v>
      </c>
      <c r="K1149">
        <v>7432</v>
      </c>
      <c r="L1149">
        <v>8336</v>
      </c>
      <c r="M1149">
        <v>188</v>
      </c>
      <c r="N1149">
        <v>228</v>
      </c>
      <c r="O1149">
        <v>145</v>
      </c>
      <c r="P1149">
        <v>103</v>
      </c>
      <c r="Q1149">
        <v>6</v>
      </c>
      <c r="R1149">
        <v>12</v>
      </c>
      <c r="S1149">
        <v>429</v>
      </c>
      <c r="T1149">
        <v>476</v>
      </c>
      <c r="U1149">
        <v>17899</v>
      </c>
      <c r="V1149">
        <v>19300</v>
      </c>
      <c r="W1149">
        <v>480</v>
      </c>
      <c r="X1149">
        <v>479</v>
      </c>
    </row>
    <row r="1150" spans="1:24" x14ac:dyDescent="0.25">
      <c r="A1150" s="6" t="str">
        <f t="shared" si="17"/>
        <v>22071</v>
      </c>
      <c r="B1150">
        <v>22</v>
      </c>
      <c r="C1150">
        <v>71</v>
      </c>
      <c r="D1150" t="s">
        <v>1826</v>
      </c>
      <c r="E1150" t="s">
        <v>5083</v>
      </c>
      <c r="F1150">
        <v>390144</v>
      </c>
      <c r="G1150">
        <v>184302</v>
      </c>
      <c r="H1150">
        <v>205842</v>
      </c>
      <c r="I1150">
        <v>68410</v>
      </c>
      <c r="J1150">
        <v>67873</v>
      </c>
      <c r="K1150">
        <v>106591</v>
      </c>
      <c r="L1150">
        <v>127855</v>
      </c>
      <c r="M1150">
        <v>703</v>
      </c>
      <c r="N1150">
        <v>626</v>
      </c>
      <c r="O1150">
        <v>5502</v>
      </c>
      <c r="P1150">
        <v>5917</v>
      </c>
      <c r="Q1150">
        <v>120</v>
      </c>
      <c r="R1150">
        <v>87</v>
      </c>
      <c r="S1150">
        <v>2976</v>
      </c>
      <c r="T1150">
        <v>3484</v>
      </c>
      <c r="U1150">
        <v>173123</v>
      </c>
      <c r="V1150">
        <v>195537</v>
      </c>
      <c r="W1150">
        <v>11179</v>
      </c>
      <c r="X1150">
        <v>10305</v>
      </c>
    </row>
    <row r="1151" spans="1:24" x14ac:dyDescent="0.25">
      <c r="A1151" s="6" t="str">
        <f t="shared" si="17"/>
        <v>22073</v>
      </c>
      <c r="B1151">
        <v>22</v>
      </c>
      <c r="C1151">
        <v>73</v>
      </c>
      <c r="D1151" t="s">
        <v>1826</v>
      </c>
      <c r="E1151" t="s">
        <v>5084</v>
      </c>
      <c r="F1151">
        <v>153279</v>
      </c>
      <c r="G1151">
        <v>73314</v>
      </c>
      <c r="H1151">
        <v>79965</v>
      </c>
      <c r="I1151">
        <v>44314</v>
      </c>
      <c r="J1151">
        <v>47058</v>
      </c>
      <c r="K1151">
        <v>26931</v>
      </c>
      <c r="L1151">
        <v>30833</v>
      </c>
      <c r="M1151">
        <v>230</v>
      </c>
      <c r="N1151">
        <v>254</v>
      </c>
      <c r="O1151">
        <v>810</v>
      </c>
      <c r="P1151">
        <v>799</v>
      </c>
      <c r="Q1151">
        <v>39</v>
      </c>
      <c r="R1151">
        <v>28</v>
      </c>
      <c r="S1151">
        <v>990</v>
      </c>
      <c r="T1151">
        <v>993</v>
      </c>
      <c r="U1151">
        <v>71523</v>
      </c>
      <c r="V1151">
        <v>78318</v>
      </c>
      <c r="W1151">
        <v>1791</v>
      </c>
      <c r="X1151">
        <v>1647</v>
      </c>
    </row>
    <row r="1152" spans="1:24" x14ac:dyDescent="0.25">
      <c r="A1152" s="6" t="str">
        <f t="shared" si="17"/>
        <v>22075</v>
      </c>
      <c r="B1152">
        <v>22</v>
      </c>
      <c r="C1152">
        <v>75</v>
      </c>
      <c r="D1152" t="s">
        <v>1826</v>
      </c>
      <c r="E1152" t="s">
        <v>5085</v>
      </c>
      <c r="F1152">
        <v>23197</v>
      </c>
      <c r="G1152">
        <v>11712</v>
      </c>
      <c r="H1152">
        <v>11485</v>
      </c>
      <c r="I1152">
        <v>8157</v>
      </c>
      <c r="J1152">
        <v>7944</v>
      </c>
      <c r="K1152">
        <v>2470</v>
      </c>
      <c r="L1152">
        <v>2474</v>
      </c>
      <c r="M1152">
        <v>210</v>
      </c>
      <c r="N1152">
        <v>223</v>
      </c>
      <c r="O1152">
        <v>505</v>
      </c>
      <c r="P1152">
        <v>488</v>
      </c>
      <c r="Q1152">
        <v>19</v>
      </c>
      <c r="R1152">
        <v>19</v>
      </c>
      <c r="S1152">
        <v>351</v>
      </c>
      <c r="T1152">
        <v>337</v>
      </c>
      <c r="U1152">
        <v>10728</v>
      </c>
      <c r="V1152">
        <v>10643</v>
      </c>
      <c r="W1152">
        <v>984</v>
      </c>
      <c r="X1152">
        <v>842</v>
      </c>
    </row>
    <row r="1153" spans="1:24" x14ac:dyDescent="0.25">
      <c r="A1153" s="6" t="str">
        <f t="shared" si="17"/>
        <v>22077</v>
      </c>
      <c r="B1153">
        <v>22</v>
      </c>
      <c r="C1153">
        <v>77</v>
      </c>
      <c r="D1153" t="s">
        <v>1826</v>
      </c>
      <c r="E1153" t="s">
        <v>5086</v>
      </c>
      <c r="F1153">
        <v>21730</v>
      </c>
      <c r="G1153">
        <v>10422</v>
      </c>
      <c r="H1153">
        <v>11308</v>
      </c>
      <c r="I1153">
        <v>6667</v>
      </c>
      <c r="J1153">
        <v>6946</v>
      </c>
      <c r="K1153">
        <v>3566</v>
      </c>
      <c r="L1153">
        <v>4149</v>
      </c>
      <c r="M1153">
        <v>35</v>
      </c>
      <c r="N1153">
        <v>35</v>
      </c>
      <c r="O1153">
        <v>35</v>
      </c>
      <c r="P1153">
        <v>39</v>
      </c>
      <c r="Q1153">
        <v>0</v>
      </c>
      <c r="R1153">
        <v>1</v>
      </c>
      <c r="S1153">
        <v>119</v>
      </c>
      <c r="T1153">
        <v>138</v>
      </c>
      <c r="U1153">
        <v>10107</v>
      </c>
      <c r="V1153">
        <v>11005</v>
      </c>
      <c r="W1153">
        <v>315</v>
      </c>
      <c r="X1153">
        <v>303</v>
      </c>
    </row>
    <row r="1154" spans="1:24" x14ac:dyDescent="0.25">
      <c r="A1154" s="6" t="str">
        <f t="shared" ref="A1154:A1217" si="18">TEXT(B1154*1000+C1154,"00000")</f>
        <v>22079</v>
      </c>
      <c r="B1154">
        <v>22</v>
      </c>
      <c r="C1154">
        <v>79</v>
      </c>
      <c r="D1154" t="s">
        <v>1826</v>
      </c>
      <c r="E1154" t="s">
        <v>5087</v>
      </c>
      <c r="F1154">
        <v>129648</v>
      </c>
      <c r="G1154">
        <v>62723</v>
      </c>
      <c r="H1154">
        <v>66925</v>
      </c>
      <c r="I1154">
        <v>40290</v>
      </c>
      <c r="J1154">
        <v>42281</v>
      </c>
      <c r="K1154">
        <v>19632</v>
      </c>
      <c r="L1154">
        <v>21828</v>
      </c>
      <c r="M1154">
        <v>581</v>
      </c>
      <c r="N1154">
        <v>584</v>
      </c>
      <c r="O1154">
        <v>917</v>
      </c>
      <c r="P1154">
        <v>903</v>
      </c>
      <c r="Q1154">
        <v>30</v>
      </c>
      <c r="R1154">
        <v>31</v>
      </c>
      <c r="S1154">
        <v>1273</v>
      </c>
      <c r="T1154">
        <v>1298</v>
      </c>
      <c r="U1154">
        <v>60460</v>
      </c>
      <c r="V1154">
        <v>64994</v>
      </c>
      <c r="W1154">
        <v>2263</v>
      </c>
      <c r="X1154">
        <v>1931</v>
      </c>
    </row>
    <row r="1155" spans="1:24" x14ac:dyDescent="0.25">
      <c r="A1155" s="6" t="str">
        <f t="shared" si="18"/>
        <v>22081</v>
      </c>
      <c r="B1155">
        <v>22</v>
      </c>
      <c r="C1155">
        <v>81</v>
      </c>
      <c r="D1155" t="s">
        <v>1826</v>
      </c>
      <c r="E1155" t="s">
        <v>5088</v>
      </c>
      <c r="F1155">
        <v>8442</v>
      </c>
      <c r="G1155">
        <v>4044</v>
      </c>
      <c r="H1155">
        <v>4398</v>
      </c>
      <c r="I1155">
        <v>2388</v>
      </c>
      <c r="J1155">
        <v>2545</v>
      </c>
      <c r="K1155">
        <v>1573</v>
      </c>
      <c r="L1155">
        <v>1777</v>
      </c>
      <c r="M1155">
        <v>27</v>
      </c>
      <c r="N1155">
        <v>28</v>
      </c>
      <c r="O1155">
        <v>10</v>
      </c>
      <c r="P1155">
        <v>9</v>
      </c>
      <c r="Q1155">
        <v>0</v>
      </c>
      <c r="R1155">
        <v>1</v>
      </c>
      <c r="S1155">
        <v>46</v>
      </c>
      <c r="T1155">
        <v>38</v>
      </c>
      <c r="U1155">
        <v>3915</v>
      </c>
      <c r="V1155">
        <v>4295</v>
      </c>
      <c r="W1155">
        <v>129</v>
      </c>
      <c r="X1155">
        <v>103</v>
      </c>
    </row>
    <row r="1156" spans="1:24" x14ac:dyDescent="0.25">
      <c r="A1156" s="6" t="str">
        <f t="shared" si="18"/>
        <v>22083</v>
      </c>
      <c r="B1156">
        <v>22</v>
      </c>
      <c r="C1156">
        <v>83</v>
      </c>
      <c r="D1156" t="s">
        <v>1826</v>
      </c>
      <c r="E1156" t="s">
        <v>5089</v>
      </c>
      <c r="F1156">
        <v>20122</v>
      </c>
      <c r="G1156">
        <v>9816</v>
      </c>
      <c r="H1156">
        <v>10306</v>
      </c>
      <c r="I1156">
        <v>6168</v>
      </c>
      <c r="J1156">
        <v>6418</v>
      </c>
      <c r="K1156">
        <v>3471</v>
      </c>
      <c r="L1156">
        <v>3696</v>
      </c>
      <c r="M1156">
        <v>37</v>
      </c>
      <c r="N1156">
        <v>37</v>
      </c>
      <c r="O1156">
        <v>25</v>
      </c>
      <c r="P1156">
        <v>40</v>
      </c>
      <c r="Q1156">
        <v>3</v>
      </c>
      <c r="R1156">
        <v>4</v>
      </c>
      <c r="S1156">
        <v>112</v>
      </c>
      <c r="T1156">
        <v>111</v>
      </c>
      <c r="U1156">
        <v>9585</v>
      </c>
      <c r="V1156">
        <v>10056</v>
      </c>
      <c r="W1156">
        <v>231</v>
      </c>
      <c r="X1156">
        <v>250</v>
      </c>
    </row>
    <row r="1157" spans="1:24" x14ac:dyDescent="0.25">
      <c r="A1157" s="6" t="str">
        <f t="shared" si="18"/>
        <v>22085</v>
      </c>
      <c r="B1157">
        <v>22</v>
      </c>
      <c r="C1157">
        <v>85</v>
      </c>
      <c r="D1157" t="s">
        <v>1826</v>
      </c>
      <c r="E1157" t="s">
        <v>5090</v>
      </c>
      <c r="F1157">
        <v>23884</v>
      </c>
      <c r="G1157">
        <v>11823</v>
      </c>
      <c r="H1157">
        <v>12061</v>
      </c>
      <c r="I1157">
        <v>8279</v>
      </c>
      <c r="J1157">
        <v>8324</v>
      </c>
      <c r="K1157">
        <v>1929</v>
      </c>
      <c r="L1157">
        <v>2079</v>
      </c>
      <c r="M1157">
        <v>1087</v>
      </c>
      <c r="N1157">
        <v>1124</v>
      </c>
      <c r="O1157">
        <v>39</v>
      </c>
      <c r="P1157">
        <v>60</v>
      </c>
      <c r="Q1157">
        <v>7</v>
      </c>
      <c r="R1157">
        <v>3</v>
      </c>
      <c r="S1157">
        <v>482</v>
      </c>
      <c r="T1157">
        <v>471</v>
      </c>
      <c r="U1157">
        <v>11371</v>
      </c>
      <c r="V1157">
        <v>11576</v>
      </c>
      <c r="W1157">
        <v>452</v>
      </c>
      <c r="X1157">
        <v>485</v>
      </c>
    </row>
    <row r="1158" spans="1:24" x14ac:dyDescent="0.25">
      <c r="A1158" s="6" t="str">
        <f t="shared" si="18"/>
        <v>22087</v>
      </c>
      <c r="B1158">
        <v>22</v>
      </c>
      <c r="C1158">
        <v>87</v>
      </c>
      <c r="D1158" t="s">
        <v>1826</v>
      </c>
      <c r="E1158" t="s">
        <v>5091</v>
      </c>
      <c r="F1158">
        <v>47244</v>
      </c>
      <c r="G1158">
        <v>23160</v>
      </c>
      <c r="H1158">
        <v>24084</v>
      </c>
      <c r="I1158">
        <v>16614</v>
      </c>
      <c r="J1158">
        <v>16511</v>
      </c>
      <c r="K1158">
        <v>5170</v>
      </c>
      <c r="L1158">
        <v>6182</v>
      </c>
      <c r="M1158">
        <v>215</v>
      </c>
      <c r="N1158">
        <v>207</v>
      </c>
      <c r="O1158">
        <v>503</v>
      </c>
      <c r="P1158">
        <v>564</v>
      </c>
      <c r="Q1158">
        <v>16</v>
      </c>
      <c r="R1158">
        <v>10</v>
      </c>
      <c r="S1158">
        <v>642</v>
      </c>
      <c r="T1158">
        <v>610</v>
      </c>
      <c r="U1158">
        <v>20584</v>
      </c>
      <c r="V1158">
        <v>21784</v>
      </c>
      <c r="W1158">
        <v>2576</v>
      </c>
      <c r="X1158">
        <v>2300</v>
      </c>
    </row>
    <row r="1159" spans="1:24" x14ac:dyDescent="0.25">
      <c r="A1159" s="6" t="str">
        <f t="shared" si="18"/>
        <v>22089</v>
      </c>
      <c r="B1159">
        <v>22</v>
      </c>
      <c r="C1159">
        <v>89</v>
      </c>
      <c r="D1159" t="s">
        <v>1826</v>
      </c>
      <c r="E1159" t="s">
        <v>5092</v>
      </c>
      <c r="F1159">
        <v>53100</v>
      </c>
      <c r="G1159">
        <v>26000</v>
      </c>
      <c r="H1159">
        <v>27100</v>
      </c>
      <c r="I1159">
        <v>18378</v>
      </c>
      <c r="J1159">
        <v>18917</v>
      </c>
      <c r="K1159">
        <v>6786</v>
      </c>
      <c r="L1159">
        <v>7267</v>
      </c>
      <c r="M1159">
        <v>122</v>
      </c>
      <c r="N1159">
        <v>108</v>
      </c>
      <c r="O1159">
        <v>251</v>
      </c>
      <c r="P1159">
        <v>330</v>
      </c>
      <c r="Q1159">
        <v>12</v>
      </c>
      <c r="R1159">
        <v>19</v>
      </c>
      <c r="S1159">
        <v>451</v>
      </c>
      <c r="T1159">
        <v>459</v>
      </c>
      <c r="U1159">
        <v>24299</v>
      </c>
      <c r="V1159">
        <v>25417</v>
      </c>
      <c r="W1159">
        <v>1701</v>
      </c>
      <c r="X1159">
        <v>1683</v>
      </c>
    </row>
    <row r="1160" spans="1:24" x14ac:dyDescent="0.25">
      <c r="A1160" s="6" t="str">
        <f t="shared" si="18"/>
        <v>22091</v>
      </c>
      <c r="B1160">
        <v>22</v>
      </c>
      <c r="C1160">
        <v>91</v>
      </c>
      <c r="D1160" t="s">
        <v>1826</v>
      </c>
      <c r="E1160" t="s">
        <v>5093</v>
      </c>
      <c r="F1160">
        <v>10132</v>
      </c>
      <c r="G1160">
        <v>4854</v>
      </c>
      <c r="H1160">
        <v>5278</v>
      </c>
      <c r="I1160">
        <v>2292</v>
      </c>
      <c r="J1160">
        <v>2343</v>
      </c>
      <c r="K1160">
        <v>2446</v>
      </c>
      <c r="L1160">
        <v>2824</v>
      </c>
      <c r="M1160">
        <v>18</v>
      </c>
      <c r="N1160">
        <v>33</v>
      </c>
      <c r="O1160">
        <v>10</v>
      </c>
      <c r="P1160">
        <v>8</v>
      </c>
      <c r="Q1160">
        <v>5</v>
      </c>
      <c r="R1160">
        <v>2</v>
      </c>
      <c r="S1160">
        <v>83</v>
      </c>
      <c r="T1160">
        <v>68</v>
      </c>
      <c r="U1160">
        <v>4751</v>
      </c>
      <c r="V1160">
        <v>5175</v>
      </c>
      <c r="W1160">
        <v>103</v>
      </c>
      <c r="X1160">
        <v>103</v>
      </c>
    </row>
    <row r="1161" spans="1:24" x14ac:dyDescent="0.25">
      <c r="A1161" s="6" t="str">
        <f t="shared" si="18"/>
        <v>22093</v>
      </c>
      <c r="B1161">
        <v>22</v>
      </c>
      <c r="C1161">
        <v>93</v>
      </c>
      <c r="D1161" t="s">
        <v>1826</v>
      </c>
      <c r="E1161" t="s">
        <v>5094</v>
      </c>
      <c r="F1161">
        <v>21096</v>
      </c>
      <c r="G1161">
        <v>10163</v>
      </c>
      <c r="H1161">
        <v>10933</v>
      </c>
      <c r="I1161">
        <v>5207</v>
      </c>
      <c r="J1161">
        <v>5288</v>
      </c>
      <c r="K1161">
        <v>4816</v>
      </c>
      <c r="L1161">
        <v>5470</v>
      </c>
      <c r="M1161">
        <v>25</v>
      </c>
      <c r="N1161">
        <v>36</v>
      </c>
      <c r="O1161">
        <v>40</v>
      </c>
      <c r="P1161">
        <v>45</v>
      </c>
      <c r="Q1161">
        <v>2</v>
      </c>
      <c r="R1161">
        <v>2</v>
      </c>
      <c r="S1161">
        <v>73</v>
      </c>
      <c r="T1161">
        <v>92</v>
      </c>
      <c r="U1161">
        <v>9936</v>
      </c>
      <c r="V1161">
        <v>10773</v>
      </c>
      <c r="W1161">
        <v>227</v>
      </c>
      <c r="X1161">
        <v>160</v>
      </c>
    </row>
    <row r="1162" spans="1:24" x14ac:dyDescent="0.25">
      <c r="A1162" s="6" t="str">
        <f t="shared" si="18"/>
        <v>22095</v>
      </c>
      <c r="B1162">
        <v>22</v>
      </c>
      <c r="C1162">
        <v>95</v>
      </c>
      <c r="D1162" t="s">
        <v>1826</v>
      </c>
      <c r="E1162" t="s">
        <v>5095</v>
      </c>
      <c r="F1162">
        <v>42837</v>
      </c>
      <c r="G1162">
        <v>20903</v>
      </c>
      <c r="H1162">
        <v>21934</v>
      </c>
      <c r="I1162">
        <v>8247</v>
      </c>
      <c r="J1162">
        <v>8199</v>
      </c>
      <c r="K1162">
        <v>11902</v>
      </c>
      <c r="L1162">
        <v>13102</v>
      </c>
      <c r="M1162">
        <v>89</v>
      </c>
      <c r="N1162">
        <v>110</v>
      </c>
      <c r="O1162">
        <v>323</v>
      </c>
      <c r="P1162">
        <v>175</v>
      </c>
      <c r="Q1162">
        <v>30</v>
      </c>
      <c r="R1162">
        <v>46</v>
      </c>
      <c r="S1162">
        <v>312</v>
      </c>
      <c r="T1162">
        <v>302</v>
      </c>
      <c r="U1162">
        <v>19423</v>
      </c>
      <c r="V1162">
        <v>20557</v>
      </c>
      <c r="W1162">
        <v>1480</v>
      </c>
      <c r="X1162">
        <v>1377</v>
      </c>
    </row>
    <row r="1163" spans="1:24" x14ac:dyDescent="0.25">
      <c r="A1163" s="6" t="str">
        <f t="shared" si="18"/>
        <v>22097</v>
      </c>
      <c r="B1163">
        <v>22</v>
      </c>
      <c r="C1163">
        <v>97</v>
      </c>
      <c r="D1163" t="s">
        <v>1826</v>
      </c>
      <c r="E1163" t="s">
        <v>5096</v>
      </c>
      <c r="F1163">
        <v>82124</v>
      </c>
      <c r="G1163">
        <v>39568</v>
      </c>
      <c r="H1163">
        <v>42556</v>
      </c>
      <c r="I1163">
        <v>22490</v>
      </c>
      <c r="J1163">
        <v>23682</v>
      </c>
      <c r="K1163">
        <v>16151</v>
      </c>
      <c r="L1163">
        <v>17961</v>
      </c>
      <c r="M1163">
        <v>173</v>
      </c>
      <c r="N1163">
        <v>166</v>
      </c>
      <c r="O1163">
        <v>189</v>
      </c>
      <c r="P1163">
        <v>196</v>
      </c>
      <c r="Q1163">
        <v>12</v>
      </c>
      <c r="R1163">
        <v>10</v>
      </c>
      <c r="S1163">
        <v>553</v>
      </c>
      <c r="T1163">
        <v>541</v>
      </c>
      <c r="U1163">
        <v>38602</v>
      </c>
      <c r="V1163">
        <v>41582</v>
      </c>
      <c r="W1163">
        <v>966</v>
      </c>
      <c r="X1163">
        <v>974</v>
      </c>
    </row>
    <row r="1164" spans="1:24" x14ac:dyDescent="0.25">
      <c r="A1164" s="6" t="str">
        <f t="shared" si="18"/>
        <v>22099</v>
      </c>
      <c r="B1164">
        <v>22</v>
      </c>
      <c r="C1164">
        <v>99</v>
      </c>
      <c r="D1164" t="s">
        <v>1826</v>
      </c>
      <c r="E1164" t="s">
        <v>5097</v>
      </c>
      <c r="F1164">
        <v>53431</v>
      </c>
      <c r="G1164">
        <v>26237</v>
      </c>
      <c r="H1164">
        <v>27194</v>
      </c>
      <c r="I1164">
        <v>17755</v>
      </c>
      <c r="J1164">
        <v>17963</v>
      </c>
      <c r="K1164">
        <v>7662</v>
      </c>
      <c r="L1164">
        <v>8363</v>
      </c>
      <c r="M1164">
        <v>212</v>
      </c>
      <c r="N1164">
        <v>178</v>
      </c>
      <c r="O1164">
        <v>242</v>
      </c>
      <c r="P1164">
        <v>266</v>
      </c>
      <c r="Q1164">
        <v>8</v>
      </c>
      <c r="R1164">
        <v>8</v>
      </c>
      <c r="S1164">
        <v>358</v>
      </c>
      <c r="T1164">
        <v>416</v>
      </c>
      <c r="U1164">
        <v>25370</v>
      </c>
      <c r="V1164">
        <v>26458</v>
      </c>
      <c r="W1164">
        <v>867</v>
      </c>
      <c r="X1164">
        <v>736</v>
      </c>
    </row>
    <row r="1165" spans="1:24" x14ac:dyDescent="0.25">
      <c r="A1165" s="6" t="str">
        <f t="shared" si="18"/>
        <v>22101</v>
      </c>
      <c r="B1165">
        <v>22</v>
      </c>
      <c r="C1165">
        <v>101</v>
      </c>
      <c r="D1165" t="s">
        <v>1826</v>
      </c>
      <c r="E1165" t="s">
        <v>5098</v>
      </c>
      <c r="F1165">
        <v>49348</v>
      </c>
      <c r="G1165">
        <v>24335</v>
      </c>
      <c r="H1165">
        <v>25013</v>
      </c>
      <c r="I1165">
        <v>15100</v>
      </c>
      <c r="J1165">
        <v>15383</v>
      </c>
      <c r="K1165">
        <v>7592</v>
      </c>
      <c r="L1165">
        <v>8135</v>
      </c>
      <c r="M1165">
        <v>539</v>
      </c>
      <c r="N1165">
        <v>558</v>
      </c>
      <c r="O1165">
        <v>479</v>
      </c>
      <c r="P1165">
        <v>352</v>
      </c>
      <c r="Q1165">
        <v>26</v>
      </c>
      <c r="R1165">
        <v>16</v>
      </c>
      <c r="S1165">
        <v>599</v>
      </c>
      <c r="T1165">
        <v>569</v>
      </c>
      <c r="U1165">
        <v>22354</v>
      </c>
      <c r="V1165">
        <v>23446</v>
      </c>
      <c r="W1165">
        <v>1981</v>
      </c>
      <c r="X1165">
        <v>1567</v>
      </c>
    </row>
    <row r="1166" spans="1:24" x14ac:dyDescent="0.25">
      <c r="A1166" s="6" t="str">
        <f t="shared" si="18"/>
        <v>22103</v>
      </c>
      <c r="B1166">
        <v>22</v>
      </c>
      <c r="C1166">
        <v>103</v>
      </c>
      <c r="D1166" t="s">
        <v>1826</v>
      </c>
      <c r="E1166" t="s">
        <v>5099</v>
      </c>
      <c r="F1166">
        <v>260419</v>
      </c>
      <c r="G1166">
        <v>126631</v>
      </c>
      <c r="H1166">
        <v>133788</v>
      </c>
      <c r="I1166">
        <v>106034</v>
      </c>
      <c r="J1166">
        <v>110712</v>
      </c>
      <c r="K1166">
        <v>15611</v>
      </c>
      <c r="L1166">
        <v>17515</v>
      </c>
      <c r="M1166">
        <v>732</v>
      </c>
      <c r="N1166">
        <v>739</v>
      </c>
      <c r="O1166">
        <v>1707</v>
      </c>
      <c r="P1166">
        <v>2112</v>
      </c>
      <c r="Q1166">
        <v>53</v>
      </c>
      <c r="R1166">
        <v>74</v>
      </c>
      <c r="S1166">
        <v>2494</v>
      </c>
      <c r="T1166">
        <v>2636</v>
      </c>
      <c r="U1166">
        <v>118631</v>
      </c>
      <c r="V1166">
        <v>126472</v>
      </c>
      <c r="W1166">
        <v>8000</v>
      </c>
      <c r="X1166">
        <v>7316</v>
      </c>
    </row>
    <row r="1167" spans="1:24" x14ac:dyDescent="0.25">
      <c r="A1167" s="6" t="str">
        <f t="shared" si="18"/>
        <v>22105</v>
      </c>
      <c r="B1167">
        <v>22</v>
      </c>
      <c r="C1167">
        <v>105</v>
      </c>
      <c r="D1167" t="s">
        <v>1826</v>
      </c>
      <c r="E1167" t="s">
        <v>5100</v>
      </c>
      <c r="F1167">
        <v>134758</v>
      </c>
      <c r="G1167">
        <v>65335</v>
      </c>
      <c r="H1167">
        <v>69423</v>
      </c>
      <c r="I1167">
        <v>44377</v>
      </c>
      <c r="J1167">
        <v>45704</v>
      </c>
      <c r="K1167">
        <v>19069</v>
      </c>
      <c r="L1167">
        <v>21859</v>
      </c>
      <c r="M1167">
        <v>283</v>
      </c>
      <c r="N1167">
        <v>286</v>
      </c>
      <c r="O1167">
        <v>456</v>
      </c>
      <c r="P1167">
        <v>490</v>
      </c>
      <c r="Q1167">
        <v>38</v>
      </c>
      <c r="R1167">
        <v>44</v>
      </c>
      <c r="S1167">
        <v>1112</v>
      </c>
      <c r="T1167">
        <v>1040</v>
      </c>
      <c r="U1167">
        <v>62035</v>
      </c>
      <c r="V1167">
        <v>66782</v>
      </c>
      <c r="W1167">
        <v>3300</v>
      </c>
      <c r="X1167">
        <v>2641</v>
      </c>
    </row>
    <row r="1168" spans="1:24" x14ac:dyDescent="0.25">
      <c r="A1168" s="6" t="str">
        <f t="shared" si="18"/>
        <v>22107</v>
      </c>
      <c r="B1168">
        <v>22</v>
      </c>
      <c r="C1168">
        <v>107</v>
      </c>
      <c r="D1168" t="s">
        <v>1826</v>
      </c>
      <c r="E1168" t="s">
        <v>5101</v>
      </c>
      <c r="F1168">
        <v>4334</v>
      </c>
      <c r="G1168">
        <v>2134</v>
      </c>
      <c r="H1168">
        <v>2200</v>
      </c>
      <c r="I1168">
        <v>963</v>
      </c>
      <c r="J1168">
        <v>934</v>
      </c>
      <c r="K1168">
        <v>1136</v>
      </c>
      <c r="L1168">
        <v>1224</v>
      </c>
      <c r="M1168">
        <v>6</v>
      </c>
      <c r="N1168">
        <v>3</v>
      </c>
      <c r="O1168">
        <v>4</v>
      </c>
      <c r="P1168">
        <v>6</v>
      </c>
      <c r="Q1168">
        <v>0</v>
      </c>
      <c r="R1168">
        <v>0</v>
      </c>
      <c r="S1168">
        <v>25</v>
      </c>
      <c r="T1168">
        <v>33</v>
      </c>
      <c r="U1168">
        <v>2076</v>
      </c>
      <c r="V1168">
        <v>2155</v>
      </c>
      <c r="W1168">
        <v>58</v>
      </c>
      <c r="X1168">
        <v>45</v>
      </c>
    </row>
    <row r="1169" spans="1:24" x14ac:dyDescent="0.25">
      <c r="A1169" s="6" t="str">
        <f t="shared" si="18"/>
        <v>22109</v>
      </c>
      <c r="B1169">
        <v>22</v>
      </c>
      <c r="C1169">
        <v>109</v>
      </c>
      <c r="D1169" t="s">
        <v>1826</v>
      </c>
      <c r="E1169" t="s">
        <v>5102</v>
      </c>
      <c r="F1169">
        <v>110461</v>
      </c>
      <c r="G1169">
        <v>54386</v>
      </c>
      <c r="H1169">
        <v>56075</v>
      </c>
      <c r="I1169">
        <v>38728</v>
      </c>
      <c r="J1169">
        <v>39390</v>
      </c>
      <c r="K1169">
        <v>10110</v>
      </c>
      <c r="L1169">
        <v>11125</v>
      </c>
      <c r="M1169">
        <v>3383</v>
      </c>
      <c r="N1169">
        <v>3420</v>
      </c>
      <c r="O1169">
        <v>647</v>
      </c>
      <c r="P1169">
        <v>568</v>
      </c>
      <c r="Q1169">
        <v>50</v>
      </c>
      <c r="R1169">
        <v>65</v>
      </c>
      <c r="S1169">
        <v>1468</v>
      </c>
      <c r="T1169">
        <v>1507</v>
      </c>
      <c r="U1169">
        <v>51169</v>
      </c>
      <c r="V1169">
        <v>53626</v>
      </c>
      <c r="W1169">
        <v>3217</v>
      </c>
      <c r="X1169">
        <v>2449</v>
      </c>
    </row>
    <row r="1170" spans="1:24" x14ac:dyDescent="0.25">
      <c r="A1170" s="6" t="str">
        <f t="shared" si="18"/>
        <v>22111</v>
      </c>
      <c r="B1170">
        <v>22</v>
      </c>
      <c r="C1170">
        <v>111</v>
      </c>
      <c r="D1170" t="s">
        <v>1826</v>
      </c>
      <c r="E1170" t="s">
        <v>5103</v>
      </c>
      <c r="F1170">
        <v>22108</v>
      </c>
      <c r="G1170">
        <v>10956</v>
      </c>
      <c r="H1170">
        <v>11152</v>
      </c>
      <c r="I1170">
        <v>8106</v>
      </c>
      <c r="J1170">
        <v>8050</v>
      </c>
      <c r="K1170">
        <v>2625</v>
      </c>
      <c r="L1170">
        <v>2909</v>
      </c>
      <c r="M1170">
        <v>69</v>
      </c>
      <c r="N1170">
        <v>61</v>
      </c>
      <c r="O1170">
        <v>30</v>
      </c>
      <c r="P1170">
        <v>30</v>
      </c>
      <c r="Q1170">
        <v>5</v>
      </c>
      <c r="R1170">
        <v>12</v>
      </c>
      <c r="S1170">
        <v>121</v>
      </c>
      <c r="T1170">
        <v>90</v>
      </c>
      <c r="U1170">
        <v>10390</v>
      </c>
      <c r="V1170">
        <v>10639</v>
      </c>
      <c r="W1170">
        <v>566</v>
      </c>
      <c r="X1170">
        <v>513</v>
      </c>
    </row>
    <row r="1171" spans="1:24" x14ac:dyDescent="0.25">
      <c r="A1171" s="6" t="str">
        <f t="shared" si="18"/>
        <v>22113</v>
      </c>
      <c r="B1171">
        <v>22</v>
      </c>
      <c r="C1171">
        <v>113</v>
      </c>
      <c r="D1171" t="s">
        <v>1826</v>
      </c>
      <c r="E1171" t="s">
        <v>5104</v>
      </c>
      <c r="F1171">
        <v>59511</v>
      </c>
      <c r="G1171">
        <v>28733</v>
      </c>
      <c r="H1171">
        <v>30778</v>
      </c>
      <c r="I1171">
        <v>23466</v>
      </c>
      <c r="J1171">
        <v>25010</v>
      </c>
      <c r="K1171">
        <v>3980</v>
      </c>
      <c r="L1171">
        <v>4538</v>
      </c>
      <c r="M1171">
        <v>145</v>
      </c>
      <c r="N1171">
        <v>113</v>
      </c>
      <c r="O1171">
        <v>628</v>
      </c>
      <c r="P1171">
        <v>614</v>
      </c>
      <c r="Q1171">
        <v>10</v>
      </c>
      <c r="R1171">
        <v>6</v>
      </c>
      <c r="S1171">
        <v>504</v>
      </c>
      <c r="T1171">
        <v>497</v>
      </c>
      <c r="U1171">
        <v>27655</v>
      </c>
      <c r="V1171">
        <v>29692</v>
      </c>
      <c r="W1171">
        <v>1078</v>
      </c>
      <c r="X1171">
        <v>1086</v>
      </c>
    </row>
    <row r="1172" spans="1:24" x14ac:dyDescent="0.25">
      <c r="A1172" s="6" t="str">
        <f t="shared" si="18"/>
        <v>22115</v>
      </c>
      <c r="B1172">
        <v>22</v>
      </c>
      <c r="C1172">
        <v>115</v>
      </c>
      <c r="D1172" t="s">
        <v>1826</v>
      </c>
      <c r="E1172" t="s">
        <v>5105</v>
      </c>
      <c r="F1172">
        <v>47429</v>
      </c>
      <c r="G1172">
        <v>24937</v>
      </c>
      <c r="H1172">
        <v>22492</v>
      </c>
      <c r="I1172">
        <v>19429</v>
      </c>
      <c r="J1172">
        <v>17387</v>
      </c>
      <c r="K1172">
        <v>3706</v>
      </c>
      <c r="L1172">
        <v>3244</v>
      </c>
      <c r="M1172">
        <v>393</v>
      </c>
      <c r="N1172">
        <v>387</v>
      </c>
      <c r="O1172">
        <v>389</v>
      </c>
      <c r="P1172">
        <v>524</v>
      </c>
      <c r="Q1172">
        <v>133</v>
      </c>
      <c r="R1172">
        <v>117</v>
      </c>
      <c r="S1172">
        <v>887</v>
      </c>
      <c r="T1172">
        <v>833</v>
      </c>
      <c r="U1172">
        <v>22476</v>
      </c>
      <c r="V1172">
        <v>20474</v>
      </c>
      <c r="W1172">
        <v>2461</v>
      </c>
      <c r="X1172">
        <v>2018</v>
      </c>
    </row>
    <row r="1173" spans="1:24" x14ac:dyDescent="0.25">
      <c r="A1173" s="6" t="str">
        <f t="shared" si="18"/>
        <v>22117</v>
      </c>
      <c r="B1173">
        <v>22</v>
      </c>
      <c r="C1173">
        <v>117</v>
      </c>
      <c r="D1173" t="s">
        <v>1826</v>
      </c>
      <c r="E1173" t="s">
        <v>5106</v>
      </c>
      <c r="F1173">
        <v>46194</v>
      </c>
      <c r="G1173">
        <v>22835</v>
      </c>
      <c r="H1173">
        <v>23359</v>
      </c>
      <c r="I1173">
        <v>15403</v>
      </c>
      <c r="J1173">
        <v>15707</v>
      </c>
      <c r="K1173">
        <v>6919</v>
      </c>
      <c r="L1173">
        <v>7127</v>
      </c>
      <c r="M1173">
        <v>93</v>
      </c>
      <c r="N1173">
        <v>123</v>
      </c>
      <c r="O1173">
        <v>74</v>
      </c>
      <c r="P1173">
        <v>64</v>
      </c>
      <c r="Q1173">
        <v>9</v>
      </c>
      <c r="R1173">
        <v>2</v>
      </c>
      <c r="S1173">
        <v>337</v>
      </c>
      <c r="T1173">
        <v>336</v>
      </c>
      <c r="U1173">
        <v>22228</v>
      </c>
      <c r="V1173">
        <v>22815</v>
      </c>
      <c r="W1173">
        <v>607</v>
      </c>
      <c r="X1173">
        <v>544</v>
      </c>
    </row>
    <row r="1174" spans="1:24" x14ac:dyDescent="0.25">
      <c r="A1174" s="6" t="str">
        <f t="shared" si="18"/>
        <v>22119</v>
      </c>
      <c r="B1174">
        <v>22</v>
      </c>
      <c r="C1174">
        <v>119</v>
      </c>
      <c r="D1174" t="s">
        <v>1826</v>
      </c>
      <c r="E1174" t="s">
        <v>5107</v>
      </c>
      <c r="F1174">
        <v>38340</v>
      </c>
      <c r="G1174">
        <v>18685</v>
      </c>
      <c r="H1174">
        <v>19655</v>
      </c>
      <c r="I1174">
        <v>11931</v>
      </c>
      <c r="J1174">
        <v>12297</v>
      </c>
      <c r="K1174">
        <v>6285</v>
      </c>
      <c r="L1174">
        <v>6881</v>
      </c>
      <c r="M1174">
        <v>112</v>
      </c>
      <c r="N1174">
        <v>105</v>
      </c>
      <c r="O1174">
        <v>68</v>
      </c>
      <c r="P1174">
        <v>92</v>
      </c>
      <c r="Q1174">
        <v>6</v>
      </c>
      <c r="R1174">
        <v>5</v>
      </c>
      <c r="S1174">
        <v>283</v>
      </c>
      <c r="T1174">
        <v>275</v>
      </c>
      <c r="U1174">
        <v>18278</v>
      </c>
      <c r="V1174">
        <v>19249</v>
      </c>
      <c r="W1174">
        <v>407</v>
      </c>
      <c r="X1174">
        <v>406</v>
      </c>
    </row>
    <row r="1175" spans="1:24" x14ac:dyDescent="0.25">
      <c r="A1175" s="6" t="str">
        <f t="shared" si="18"/>
        <v>22121</v>
      </c>
      <c r="B1175">
        <v>22</v>
      </c>
      <c r="C1175">
        <v>121</v>
      </c>
      <c r="D1175" t="s">
        <v>1826</v>
      </c>
      <c r="E1175" t="s">
        <v>5108</v>
      </c>
      <c r="F1175">
        <v>26465</v>
      </c>
      <c r="G1175">
        <v>13028</v>
      </c>
      <c r="H1175">
        <v>13437</v>
      </c>
      <c r="I1175">
        <v>7659</v>
      </c>
      <c r="J1175">
        <v>7595</v>
      </c>
      <c r="K1175">
        <v>5037</v>
      </c>
      <c r="L1175">
        <v>5525</v>
      </c>
      <c r="M1175">
        <v>27</v>
      </c>
      <c r="N1175">
        <v>31</v>
      </c>
      <c r="O1175">
        <v>110</v>
      </c>
      <c r="P1175">
        <v>86</v>
      </c>
      <c r="Q1175">
        <v>10</v>
      </c>
      <c r="R1175">
        <v>5</v>
      </c>
      <c r="S1175">
        <v>185</v>
      </c>
      <c r="T1175">
        <v>195</v>
      </c>
      <c r="U1175">
        <v>12528</v>
      </c>
      <c r="V1175">
        <v>13036</v>
      </c>
      <c r="W1175">
        <v>500</v>
      </c>
      <c r="X1175">
        <v>401</v>
      </c>
    </row>
    <row r="1176" spans="1:24" x14ac:dyDescent="0.25">
      <c r="A1176" s="6" t="str">
        <f t="shared" si="18"/>
        <v>22123</v>
      </c>
      <c r="B1176">
        <v>22</v>
      </c>
      <c r="C1176">
        <v>123</v>
      </c>
      <c r="D1176" t="s">
        <v>1826</v>
      </c>
      <c r="E1176" t="s">
        <v>5109</v>
      </c>
      <c r="F1176">
        <v>10830</v>
      </c>
      <c r="G1176">
        <v>5487</v>
      </c>
      <c r="H1176">
        <v>5343</v>
      </c>
      <c r="I1176">
        <v>4381</v>
      </c>
      <c r="J1176">
        <v>4414</v>
      </c>
      <c r="K1176">
        <v>961</v>
      </c>
      <c r="L1176">
        <v>804</v>
      </c>
      <c r="M1176">
        <v>48</v>
      </c>
      <c r="N1176">
        <v>37</v>
      </c>
      <c r="O1176">
        <v>14</v>
      </c>
      <c r="P1176">
        <v>18</v>
      </c>
      <c r="Q1176">
        <v>3</v>
      </c>
      <c r="R1176">
        <v>0</v>
      </c>
      <c r="S1176">
        <v>80</v>
      </c>
      <c r="T1176">
        <v>70</v>
      </c>
      <c r="U1176">
        <v>5230</v>
      </c>
      <c r="V1176">
        <v>5134</v>
      </c>
      <c r="W1176">
        <v>257</v>
      </c>
      <c r="X1176">
        <v>209</v>
      </c>
    </row>
    <row r="1177" spans="1:24" x14ac:dyDescent="0.25">
      <c r="A1177" s="6" t="str">
        <f t="shared" si="18"/>
        <v>22125</v>
      </c>
      <c r="B1177">
        <v>22</v>
      </c>
      <c r="C1177">
        <v>125</v>
      </c>
      <c r="D1177" t="s">
        <v>1826</v>
      </c>
      <c r="E1177" t="s">
        <v>5110</v>
      </c>
      <c r="F1177">
        <v>15568</v>
      </c>
      <c r="G1177">
        <v>10114</v>
      </c>
      <c r="H1177">
        <v>5454</v>
      </c>
      <c r="I1177">
        <v>4680</v>
      </c>
      <c r="J1177">
        <v>3694</v>
      </c>
      <c r="K1177">
        <v>5316</v>
      </c>
      <c r="L1177">
        <v>1586</v>
      </c>
      <c r="M1177">
        <v>17</v>
      </c>
      <c r="N1177">
        <v>17</v>
      </c>
      <c r="O1177">
        <v>16</v>
      </c>
      <c r="P1177">
        <v>75</v>
      </c>
      <c r="Q1177">
        <v>1</v>
      </c>
      <c r="R1177">
        <v>6</v>
      </c>
      <c r="S1177">
        <v>84</v>
      </c>
      <c r="T1177">
        <v>76</v>
      </c>
      <c r="U1177">
        <v>9968</v>
      </c>
      <c r="V1177">
        <v>5343</v>
      </c>
      <c r="W1177">
        <v>146</v>
      </c>
      <c r="X1177">
        <v>111</v>
      </c>
    </row>
    <row r="1178" spans="1:24" x14ac:dyDescent="0.25">
      <c r="A1178" s="6" t="str">
        <f t="shared" si="18"/>
        <v>22127</v>
      </c>
      <c r="B1178">
        <v>22</v>
      </c>
      <c r="C1178">
        <v>127</v>
      </c>
      <c r="D1178" t="s">
        <v>1826</v>
      </c>
      <c r="E1178" t="s">
        <v>5111</v>
      </c>
      <c r="F1178">
        <v>13904</v>
      </c>
      <c r="G1178">
        <v>7447</v>
      </c>
      <c r="H1178">
        <v>6457</v>
      </c>
      <c r="I1178">
        <v>4735</v>
      </c>
      <c r="J1178">
        <v>4478</v>
      </c>
      <c r="K1178">
        <v>2521</v>
      </c>
      <c r="L1178">
        <v>1802</v>
      </c>
      <c r="M1178">
        <v>66</v>
      </c>
      <c r="N1178">
        <v>54</v>
      </c>
      <c r="O1178">
        <v>13</v>
      </c>
      <c r="P1178">
        <v>22</v>
      </c>
      <c r="Q1178">
        <v>3</v>
      </c>
      <c r="R1178">
        <v>2</v>
      </c>
      <c r="S1178">
        <v>109</v>
      </c>
      <c r="T1178">
        <v>99</v>
      </c>
      <c r="U1178">
        <v>7265</v>
      </c>
      <c r="V1178">
        <v>6343</v>
      </c>
      <c r="W1178">
        <v>182</v>
      </c>
      <c r="X1178">
        <v>114</v>
      </c>
    </row>
    <row r="1179" spans="1:24" x14ac:dyDescent="0.25">
      <c r="A1179" s="6" t="str">
        <f t="shared" si="18"/>
        <v>23001</v>
      </c>
      <c r="B1179">
        <v>23</v>
      </c>
      <c r="C1179">
        <v>1</v>
      </c>
      <c r="D1179" t="s">
        <v>1938</v>
      </c>
      <c r="E1179" t="s">
        <v>1939</v>
      </c>
      <c r="F1179">
        <v>108277</v>
      </c>
      <c r="G1179">
        <v>53032</v>
      </c>
      <c r="H1179">
        <v>55245</v>
      </c>
      <c r="I1179">
        <v>48510</v>
      </c>
      <c r="J1179">
        <v>50803</v>
      </c>
      <c r="K1179">
        <v>2499</v>
      </c>
      <c r="L1179">
        <v>2373</v>
      </c>
      <c r="M1179">
        <v>239</v>
      </c>
      <c r="N1179">
        <v>218</v>
      </c>
      <c r="O1179">
        <v>479</v>
      </c>
      <c r="P1179">
        <v>535</v>
      </c>
      <c r="Q1179">
        <v>21</v>
      </c>
      <c r="R1179">
        <v>17</v>
      </c>
      <c r="S1179">
        <v>1284</v>
      </c>
      <c r="T1179">
        <v>1299</v>
      </c>
      <c r="U1179">
        <v>51962</v>
      </c>
      <c r="V1179">
        <v>54215</v>
      </c>
      <c r="W1179">
        <v>1070</v>
      </c>
      <c r="X1179">
        <v>1030</v>
      </c>
    </row>
    <row r="1180" spans="1:24" x14ac:dyDescent="0.25">
      <c r="A1180" s="6" t="str">
        <f t="shared" si="18"/>
        <v>23003</v>
      </c>
      <c r="B1180">
        <v>23</v>
      </c>
      <c r="C1180">
        <v>3</v>
      </c>
      <c r="D1180" t="s">
        <v>1938</v>
      </c>
      <c r="E1180" t="s">
        <v>1941</v>
      </c>
      <c r="F1180">
        <v>67055</v>
      </c>
      <c r="G1180">
        <v>33157</v>
      </c>
      <c r="H1180">
        <v>33898</v>
      </c>
      <c r="I1180">
        <v>31467</v>
      </c>
      <c r="J1180">
        <v>32100</v>
      </c>
      <c r="K1180">
        <v>455</v>
      </c>
      <c r="L1180">
        <v>341</v>
      </c>
      <c r="M1180">
        <v>614</v>
      </c>
      <c r="N1180">
        <v>679</v>
      </c>
      <c r="O1180">
        <v>125</v>
      </c>
      <c r="P1180">
        <v>218</v>
      </c>
      <c r="Q1180">
        <v>10</v>
      </c>
      <c r="R1180">
        <v>13</v>
      </c>
      <c r="S1180">
        <v>486</v>
      </c>
      <c r="T1180">
        <v>547</v>
      </c>
      <c r="U1180">
        <v>32672</v>
      </c>
      <c r="V1180">
        <v>33477</v>
      </c>
      <c r="W1180">
        <v>485</v>
      </c>
      <c r="X1180">
        <v>421</v>
      </c>
    </row>
    <row r="1181" spans="1:24" x14ac:dyDescent="0.25">
      <c r="A1181" s="6" t="str">
        <f t="shared" si="18"/>
        <v>23005</v>
      </c>
      <c r="B1181">
        <v>23</v>
      </c>
      <c r="C1181">
        <v>5</v>
      </c>
      <c r="D1181" t="s">
        <v>1938</v>
      </c>
      <c r="E1181" t="s">
        <v>1070</v>
      </c>
      <c r="F1181">
        <v>295003</v>
      </c>
      <c r="G1181">
        <v>142916</v>
      </c>
      <c r="H1181">
        <v>152087</v>
      </c>
      <c r="I1181">
        <v>131427</v>
      </c>
      <c r="J1181">
        <v>139966</v>
      </c>
      <c r="K1181">
        <v>4949</v>
      </c>
      <c r="L1181">
        <v>4502</v>
      </c>
      <c r="M1181">
        <v>490</v>
      </c>
      <c r="N1181">
        <v>547</v>
      </c>
      <c r="O1181">
        <v>3047</v>
      </c>
      <c r="P1181">
        <v>4010</v>
      </c>
      <c r="Q1181">
        <v>53</v>
      </c>
      <c r="R1181">
        <v>47</v>
      </c>
      <c r="S1181">
        <v>2950</v>
      </c>
      <c r="T1181">
        <v>3015</v>
      </c>
      <c r="U1181">
        <v>139707</v>
      </c>
      <c r="V1181">
        <v>148930</v>
      </c>
      <c r="W1181">
        <v>3209</v>
      </c>
      <c r="X1181">
        <v>3157</v>
      </c>
    </row>
    <row r="1182" spans="1:24" x14ac:dyDescent="0.25">
      <c r="A1182" s="6" t="str">
        <f t="shared" si="18"/>
        <v>23007</v>
      </c>
      <c r="B1182">
        <v>23</v>
      </c>
      <c r="C1182">
        <v>7</v>
      </c>
      <c r="D1182" t="s">
        <v>1938</v>
      </c>
      <c r="E1182" t="s">
        <v>81</v>
      </c>
      <c r="F1182">
        <v>30199</v>
      </c>
      <c r="G1182">
        <v>14840</v>
      </c>
      <c r="H1182">
        <v>15359</v>
      </c>
      <c r="I1182">
        <v>14363</v>
      </c>
      <c r="J1182">
        <v>14856</v>
      </c>
      <c r="K1182">
        <v>109</v>
      </c>
      <c r="L1182">
        <v>58</v>
      </c>
      <c r="M1182">
        <v>69</v>
      </c>
      <c r="N1182">
        <v>77</v>
      </c>
      <c r="O1182">
        <v>62</v>
      </c>
      <c r="P1182">
        <v>98</v>
      </c>
      <c r="Q1182">
        <v>5</v>
      </c>
      <c r="R1182">
        <v>8</v>
      </c>
      <c r="S1182">
        <v>232</v>
      </c>
      <c r="T1182">
        <v>262</v>
      </c>
      <c r="U1182">
        <v>14643</v>
      </c>
      <c r="V1182">
        <v>15150</v>
      </c>
      <c r="W1182">
        <v>197</v>
      </c>
      <c r="X1182">
        <v>209</v>
      </c>
    </row>
    <row r="1183" spans="1:24" x14ac:dyDescent="0.25">
      <c r="A1183" s="6" t="str">
        <f t="shared" si="18"/>
        <v>23009</v>
      </c>
      <c r="B1183">
        <v>23</v>
      </c>
      <c r="C1183">
        <v>9</v>
      </c>
      <c r="D1183" t="s">
        <v>1938</v>
      </c>
      <c r="E1183" t="s">
        <v>819</v>
      </c>
      <c r="F1183">
        <v>54987</v>
      </c>
      <c r="G1183">
        <v>26659</v>
      </c>
      <c r="H1183">
        <v>28328</v>
      </c>
      <c r="I1183">
        <v>25595</v>
      </c>
      <c r="J1183">
        <v>27074</v>
      </c>
      <c r="K1183">
        <v>245</v>
      </c>
      <c r="L1183">
        <v>322</v>
      </c>
      <c r="M1183">
        <v>139</v>
      </c>
      <c r="N1183">
        <v>122</v>
      </c>
      <c r="O1183">
        <v>275</v>
      </c>
      <c r="P1183">
        <v>409</v>
      </c>
      <c r="Q1183">
        <v>11</v>
      </c>
      <c r="R1183">
        <v>4</v>
      </c>
      <c r="S1183">
        <v>394</v>
      </c>
      <c r="T1183">
        <v>397</v>
      </c>
      <c r="U1183">
        <v>26226</v>
      </c>
      <c r="V1183">
        <v>27899</v>
      </c>
      <c r="W1183">
        <v>433</v>
      </c>
      <c r="X1183">
        <v>429</v>
      </c>
    </row>
    <row r="1184" spans="1:24" x14ac:dyDescent="0.25">
      <c r="A1184" s="6" t="str">
        <f t="shared" si="18"/>
        <v>23011</v>
      </c>
      <c r="B1184">
        <v>23</v>
      </c>
      <c r="C1184">
        <v>11</v>
      </c>
      <c r="D1184" t="s">
        <v>1938</v>
      </c>
      <c r="E1184" t="s">
        <v>1946</v>
      </c>
      <c r="F1184">
        <v>122302</v>
      </c>
      <c r="G1184">
        <v>59584</v>
      </c>
      <c r="H1184">
        <v>62718</v>
      </c>
      <c r="I1184">
        <v>56910</v>
      </c>
      <c r="J1184">
        <v>60209</v>
      </c>
      <c r="K1184">
        <v>619</v>
      </c>
      <c r="L1184">
        <v>372</v>
      </c>
      <c r="M1184">
        <v>365</v>
      </c>
      <c r="N1184">
        <v>327</v>
      </c>
      <c r="O1184">
        <v>533</v>
      </c>
      <c r="P1184">
        <v>674</v>
      </c>
      <c r="Q1184">
        <v>27</v>
      </c>
      <c r="R1184">
        <v>19</v>
      </c>
      <c r="S1184">
        <v>1130</v>
      </c>
      <c r="T1184">
        <v>1117</v>
      </c>
      <c r="U1184">
        <v>58560</v>
      </c>
      <c r="V1184">
        <v>61686</v>
      </c>
      <c r="W1184">
        <v>1024</v>
      </c>
      <c r="X1184">
        <v>1032</v>
      </c>
    </row>
    <row r="1185" spans="1:24" x14ac:dyDescent="0.25">
      <c r="A1185" s="6" t="str">
        <f t="shared" si="18"/>
        <v>23013</v>
      </c>
      <c r="B1185">
        <v>23</v>
      </c>
      <c r="C1185">
        <v>13</v>
      </c>
      <c r="D1185" t="s">
        <v>1938</v>
      </c>
      <c r="E1185" t="s">
        <v>1116</v>
      </c>
      <c r="F1185">
        <v>39772</v>
      </c>
      <c r="G1185">
        <v>19723</v>
      </c>
      <c r="H1185">
        <v>20049</v>
      </c>
      <c r="I1185">
        <v>18938</v>
      </c>
      <c r="J1185">
        <v>19392</v>
      </c>
      <c r="K1185">
        <v>245</v>
      </c>
      <c r="L1185">
        <v>88</v>
      </c>
      <c r="M1185">
        <v>90</v>
      </c>
      <c r="N1185">
        <v>100</v>
      </c>
      <c r="O1185">
        <v>105</v>
      </c>
      <c r="P1185">
        <v>154</v>
      </c>
      <c r="Q1185">
        <v>6</v>
      </c>
      <c r="R1185">
        <v>6</v>
      </c>
      <c r="S1185">
        <v>339</v>
      </c>
      <c r="T1185">
        <v>309</v>
      </c>
      <c r="U1185">
        <v>19433</v>
      </c>
      <c r="V1185">
        <v>19715</v>
      </c>
      <c r="W1185">
        <v>290</v>
      </c>
      <c r="X1185">
        <v>334</v>
      </c>
    </row>
    <row r="1186" spans="1:24" x14ac:dyDescent="0.25">
      <c r="A1186" s="6" t="str">
        <f t="shared" si="18"/>
        <v>23015</v>
      </c>
      <c r="B1186">
        <v>23</v>
      </c>
      <c r="C1186">
        <v>15</v>
      </c>
      <c r="D1186" t="s">
        <v>1938</v>
      </c>
      <c r="E1186" t="s">
        <v>256</v>
      </c>
      <c r="F1186">
        <v>34634</v>
      </c>
      <c r="G1186">
        <v>16956</v>
      </c>
      <c r="H1186">
        <v>17678</v>
      </c>
      <c r="I1186">
        <v>16391</v>
      </c>
      <c r="J1186">
        <v>17128</v>
      </c>
      <c r="K1186">
        <v>141</v>
      </c>
      <c r="L1186">
        <v>80</v>
      </c>
      <c r="M1186">
        <v>75</v>
      </c>
      <c r="N1186">
        <v>70</v>
      </c>
      <c r="O1186">
        <v>123</v>
      </c>
      <c r="P1186">
        <v>148</v>
      </c>
      <c r="Q1186">
        <v>5</v>
      </c>
      <c r="R1186">
        <v>1</v>
      </c>
      <c r="S1186">
        <v>221</v>
      </c>
      <c r="T1186">
        <v>251</v>
      </c>
      <c r="U1186">
        <v>16722</v>
      </c>
      <c r="V1186">
        <v>17445</v>
      </c>
      <c r="W1186">
        <v>234</v>
      </c>
      <c r="X1186">
        <v>233</v>
      </c>
    </row>
    <row r="1187" spans="1:24" x14ac:dyDescent="0.25">
      <c r="A1187" s="6" t="str">
        <f t="shared" si="18"/>
        <v>23017</v>
      </c>
      <c r="B1187">
        <v>23</v>
      </c>
      <c r="C1187">
        <v>17</v>
      </c>
      <c r="D1187" t="s">
        <v>1938</v>
      </c>
      <c r="E1187" t="s">
        <v>1950</v>
      </c>
      <c r="F1187">
        <v>57975</v>
      </c>
      <c r="G1187">
        <v>28659</v>
      </c>
      <c r="H1187">
        <v>29316</v>
      </c>
      <c r="I1187">
        <v>27517</v>
      </c>
      <c r="J1187">
        <v>28298</v>
      </c>
      <c r="K1187">
        <v>213</v>
      </c>
      <c r="L1187">
        <v>189</v>
      </c>
      <c r="M1187">
        <v>139</v>
      </c>
      <c r="N1187">
        <v>158</v>
      </c>
      <c r="O1187">
        <v>266</v>
      </c>
      <c r="P1187">
        <v>204</v>
      </c>
      <c r="Q1187">
        <v>16</v>
      </c>
      <c r="R1187">
        <v>7</v>
      </c>
      <c r="S1187">
        <v>508</v>
      </c>
      <c r="T1187">
        <v>460</v>
      </c>
      <c r="U1187">
        <v>28199</v>
      </c>
      <c r="V1187">
        <v>28902</v>
      </c>
      <c r="W1187">
        <v>460</v>
      </c>
      <c r="X1187">
        <v>414</v>
      </c>
    </row>
    <row r="1188" spans="1:24" x14ac:dyDescent="0.25">
      <c r="A1188" s="6" t="str">
        <f t="shared" si="18"/>
        <v>23019</v>
      </c>
      <c r="B1188">
        <v>23</v>
      </c>
      <c r="C1188">
        <v>19</v>
      </c>
      <c r="D1188" t="s">
        <v>1938</v>
      </c>
      <c r="E1188" t="s">
        <v>1952</v>
      </c>
      <c r="F1188">
        <v>152148</v>
      </c>
      <c r="G1188">
        <v>75416</v>
      </c>
      <c r="H1188">
        <v>76732</v>
      </c>
      <c r="I1188">
        <v>71308</v>
      </c>
      <c r="J1188">
        <v>72746</v>
      </c>
      <c r="K1188">
        <v>881</v>
      </c>
      <c r="L1188">
        <v>612</v>
      </c>
      <c r="M1188">
        <v>1014</v>
      </c>
      <c r="N1188">
        <v>979</v>
      </c>
      <c r="O1188">
        <v>846</v>
      </c>
      <c r="P1188">
        <v>991</v>
      </c>
      <c r="Q1188">
        <v>26</v>
      </c>
      <c r="R1188">
        <v>29</v>
      </c>
      <c r="S1188">
        <v>1341</v>
      </c>
      <c r="T1188">
        <v>1375</v>
      </c>
      <c r="U1188">
        <v>74281</v>
      </c>
      <c r="V1188">
        <v>75631</v>
      </c>
      <c r="W1188">
        <v>1135</v>
      </c>
      <c r="X1188">
        <v>1101</v>
      </c>
    </row>
    <row r="1189" spans="1:24" x14ac:dyDescent="0.25">
      <c r="A1189" s="6" t="str">
        <f t="shared" si="18"/>
        <v>23021</v>
      </c>
      <c r="B1189">
        <v>23</v>
      </c>
      <c r="C1189">
        <v>21</v>
      </c>
      <c r="D1189" t="s">
        <v>1938</v>
      </c>
      <c r="E1189" t="s">
        <v>1954</v>
      </c>
      <c r="F1189">
        <v>16785</v>
      </c>
      <c r="G1189">
        <v>8391</v>
      </c>
      <c r="H1189">
        <v>8394</v>
      </c>
      <c r="I1189">
        <v>8031</v>
      </c>
      <c r="J1189">
        <v>8063</v>
      </c>
      <c r="K1189">
        <v>61</v>
      </c>
      <c r="L1189">
        <v>43</v>
      </c>
      <c r="M1189">
        <v>64</v>
      </c>
      <c r="N1189">
        <v>55</v>
      </c>
      <c r="O1189">
        <v>96</v>
      </c>
      <c r="P1189">
        <v>81</v>
      </c>
      <c r="Q1189">
        <v>2</v>
      </c>
      <c r="R1189">
        <v>5</v>
      </c>
      <c r="S1189">
        <v>137</v>
      </c>
      <c r="T1189">
        <v>147</v>
      </c>
      <c r="U1189">
        <v>8263</v>
      </c>
      <c r="V1189">
        <v>8270</v>
      </c>
      <c r="W1189">
        <v>128</v>
      </c>
      <c r="X1189">
        <v>124</v>
      </c>
    </row>
    <row r="1190" spans="1:24" x14ac:dyDescent="0.25">
      <c r="A1190" s="6" t="str">
        <f t="shared" si="18"/>
        <v>23023</v>
      </c>
      <c r="B1190">
        <v>23</v>
      </c>
      <c r="C1190">
        <v>23</v>
      </c>
      <c r="D1190" t="s">
        <v>1938</v>
      </c>
      <c r="E1190" t="s">
        <v>1956</v>
      </c>
      <c r="F1190">
        <v>35856</v>
      </c>
      <c r="G1190">
        <v>17437</v>
      </c>
      <c r="H1190">
        <v>18419</v>
      </c>
      <c r="I1190">
        <v>16700</v>
      </c>
      <c r="J1190">
        <v>17709</v>
      </c>
      <c r="K1190">
        <v>201</v>
      </c>
      <c r="L1190">
        <v>130</v>
      </c>
      <c r="M1190">
        <v>81</v>
      </c>
      <c r="N1190">
        <v>91</v>
      </c>
      <c r="O1190">
        <v>150</v>
      </c>
      <c r="P1190">
        <v>162</v>
      </c>
      <c r="Q1190">
        <v>3</v>
      </c>
      <c r="R1190">
        <v>7</v>
      </c>
      <c r="S1190">
        <v>302</v>
      </c>
      <c r="T1190">
        <v>320</v>
      </c>
      <c r="U1190">
        <v>17077</v>
      </c>
      <c r="V1190">
        <v>18113</v>
      </c>
      <c r="W1190">
        <v>360</v>
      </c>
      <c r="X1190">
        <v>306</v>
      </c>
    </row>
    <row r="1191" spans="1:24" x14ac:dyDescent="0.25">
      <c r="A1191" s="6" t="str">
        <f t="shared" si="18"/>
        <v>23025</v>
      </c>
      <c r="B1191">
        <v>23</v>
      </c>
      <c r="C1191">
        <v>25</v>
      </c>
      <c r="D1191" t="s">
        <v>1938</v>
      </c>
      <c r="E1191" t="s">
        <v>1958</v>
      </c>
      <c r="F1191">
        <v>50484</v>
      </c>
      <c r="G1191">
        <v>25098</v>
      </c>
      <c r="H1191">
        <v>25386</v>
      </c>
      <c r="I1191">
        <v>24181</v>
      </c>
      <c r="J1191">
        <v>24477</v>
      </c>
      <c r="K1191">
        <v>202</v>
      </c>
      <c r="L1191">
        <v>121</v>
      </c>
      <c r="M1191">
        <v>144</v>
      </c>
      <c r="N1191">
        <v>150</v>
      </c>
      <c r="O1191">
        <v>167</v>
      </c>
      <c r="P1191">
        <v>206</v>
      </c>
      <c r="Q1191">
        <v>10</v>
      </c>
      <c r="R1191">
        <v>8</v>
      </c>
      <c r="S1191">
        <v>394</v>
      </c>
      <c r="T1191">
        <v>424</v>
      </c>
      <c r="U1191">
        <v>24782</v>
      </c>
      <c r="V1191">
        <v>25107</v>
      </c>
      <c r="W1191">
        <v>316</v>
      </c>
      <c r="X1191">
        <v>279</v>
      </c>
    </row>
    <row r="1192" spans="1:24" x14ac:dyDescent="0.25">
      <c r="A1192" s="6" t="str">
        <f t="shared" si="18"/>
        <v>23027</v>
      </c>
      <c r="B1192">
        <v>23</v>
      </c>
      <c r="C1192">
        <v>27</v>
      </c>
      <c r="D1192" t="s">
        <v>1938</v>
      </c>
      <c r="E1192" t="s">
        <v>1960</v>
      </c>
      <c r="F1192">
        <v>39715</v>
      </c>
      <c r="G1192">
        <v>19606</v>
      </c>
      <c r="H1192">
        <v>20109</v>
      </c>
      <c r="I1192">
        <v>18898</v>
      </c>
      <c r="J1192">
        <v>19470</v>
      </c>
      <c r="K1192">
        <v>155</v>
      </c>
      <c r="L1192">
        <v>87</v>
      </c>
      <c r="M1192">
        <v>115</v>
      </c>
      <c r="N1192">
        <v>90</v>
      </c>
      <c r="O1192">
        <v>100</v>
      </c>
      <c r="P1192">
        <v>149</v>
      </c>
      <c r="Q1192">
        <v>6</v>
      </c>
      <c r="R1192">
        <v>12</v>
      </c>
      <c r="S1192">
        <v>332</v>
      </c>
      <c r="T1192">
        <v>301</v>
      </c>
      <c r="U1192">
        <v>19231</v>
      </c>
      <c r="V1192">
        <v>19829</v>
      </c>
      <c r="W1192">
        <v>375</v>
      </c>
      <c r="X1192">
        <v>280</v>
      </c>
    </row>
    <row r="1193" spans="1:24" x14ac:dyDescent="0.25">
      <c r="A1193" s="6" t="str">
        <f t="shared" si="18"/>
        <v>23029</v>
      </c>
      <c r="B1193">
        <v>23</v>
      </c>
      <c r="C1193">
        <v>29</v>
      </c>
      <c r="D1193" t="s">
        <v>1938</v>
      </c>
      <c r="E1193" t="s">
        <v>151</v>
      </c>
      <c r="F1193">
        <v>31379</v>
      </c>
      <c r="G1193">
        <v>15368</v>
      </c>
      <c r="H1193">
        <v>16011</v>
      </c>
      <c r="I1193">
        <v>14015</v>
      </c>
      <c r="J1193">
        <v>14641</v>
      </c>
      <c r="K1193">
        <v>128</v>
      </c>
      <c r="L1193">
        <v>94</v>
      </c>
      <c r="M1193">
        <v>823</v>
      </c>
      <c r="N1193">
        <v>853</v>
      </c>
      <c r="O1193">
        <v>74</v>
      </c>
      <c r="P1193">
        <v>84</v>
      </c>
      <c r="Q1193">
        <v>3</v>
      </c>
      <c r="R1193">
        <v>7</v>
      </c>
      <c r="S1193">
        <v>325</v>
      </c>
      <c r="T1193">
        <v>332</v>
      </c>
      <c r="U1193">
        <v>14977</v>
      </c>
      <c r="V1193">
        <v>15597</v>
      </c>
      <c r="W1193">
        <v>391</v>
      </c>
      <c r="X1193">
        <v>414</v>
      </c>
    </row>
    <row r="1194" spans="1:24" x14ac:dyDescent="0.25">
      <c r="A1194" s="6" t="str">
        <f t="shared" si="18"/>
        <v>23031</v>
      </c>
      <c r="B1194">
        <v>23</v>
      </c>
      <c r="C1194">
        <v>31</v>
      </c>
      <c r="D1194" t="s">
        <v>1938</v>
      </c>
      <c r="E1194" t="s">
        <v>1963</v>
      </c>
      <c r="F1194">
        <v>207641</v>
      </c>
      <c r="G1194">
        <v>101270</v>
      </c>
      <c r="H1194">
        <v>106371</v>
      </c>
      <c r="I1194">
        <v>96500</v>
      </c>
      <c r="J1194">
        <v>101643</v>
      </c>
      <c r="K1194">
        <v>1250</v>
      </c>
      <c r="L1194">
        <v>926</v>
      </c>
      <c r="M1194">
        <v>410</v>
      </c>
      <c r="N1194">
        <v>380</v>
      </c>
      <c r="O1194">
        <v>1273</v>
      </c>
      <c r="P1194">
        <v>1576</v>
      </c>
      <c r="Q1194">
        <v>28</v>
      </c>
      <c r="R1194">
        <v>33</v>
      </c>
      <c r="S1194">
        <v>1809</v>
      </c>
      <c r="T1194">
        <v>1813</v>
      </c>
      <c r="U1194">
        <v>99331</v>
      </c>
      <c r="V1194">
        <v>104480</v>
      </c>
      <c r="W1194">
        <v>1939</v>
      </c>
      <c r="X1194">
        <v>1891</v>
      </c>
    </row>
    <row r="1195" spans="1:24" x14ac:dyDescent="0.25">
      <c r="A1195" s="6" t="str">
        <f t="shared" si="18"/>
        <v>24001</v>
      </c>
      <c r="B1195">
        <v>24</v>
      </c>
      <c r="C1195">
        <v>1</v>
      </c>
      <c r="D1195" t="s">
        <v>1965</v>
      </c>
      <c r="E1195" t="s">
        <v>1966</v>
      </c>
      <c r="F1195">
        <v>70416</v>
      </c>
      <c r="G1195">
        <v>36692</v>
      </c>
      <c r="H1195">
        <v>33724</v>
      </c>
      <c r="I1195">
        <v>30968</v>
      </c>
      <c r="J1195">
        <v>31174</v>
      </c>
      <c r="K1195">
        <v>4539</v>
      </c>
      <c r="L1195">
        <v>1279</v>
      </c>
      <c r="M1195">
        <v>80</v>
      </c>
      <c r="N1195">
        <v>73</v>
      </c>
      <c r="O1195">
        <v>349</v>
      </c>
      <c r="P1195">
        <v>448</v>
      </c>
      <c r="Q1195">
        <v>24</v>
      </c>
      <c r="R1195">
        <v>25</v>
      </c>
      <c r="S1195">
        <v>732</v>
      </c>
      <c r="T1195">
        <v>725</v>
      </c>
      <c r="U1195">
        <v>35822</v>
      </c>
      <c r="V1195">
        <v>33238</v>
      </c>
      <c r="W1195">
        <v>870</v>
      </c>
      <c r="X1195">
        <v>486</v>
      </c>
    </row>
    <row r="1196" spans="1:24" x14ac:dyDescent="0.25">
      <c r="A1196" s="6" t="str">
        <f t="shared" si="18"/>
        <v>24003</v>
      </c>
      <c r="B1196">
        <v>24</v>
      </c>
      <c r="C1196">
        <v>3</v>
      </c>
      <c r="D1196" t="s">
        <v>1965</v>
      </c>
      <c r="E1196" t="s">
        <v>1968</v>
      </c>
      <c r="F1196">
        <v>579234</v>
      </c>
      <c r="G1196">
        <v>286470</v>
      </c>
      <c r="H1196">
        <v>292764</v>
      </c>
      <c r="I1196">
        <v>212577</v>
      </c>
      <c r="J1196">
        <v>213735</v>
      </c>
      <c r="K1196">
        <v>51507</v>
      </c>
      <c r="L1196">
        <v>54417</v>
      </c>
      <c r="M1196">
        <v>1363</v>
      </c>
      <c r="N1196">
        <v>1241</v>
      </c>
      <c r="O1196">
        <v>11174</v>
      </c>
      <c r="P1196">
        <v>13263</v>
      </c>
      <c r="Q1196">
        <v>356</v>
      </c>
      <c r="R1196">
        <v>330</v>
      </c>
      <c r="S1196">
        <v>9493</v>
      </c>
      <c r="T1196">
        <v>9778</v>
      </c>
      <c r="U1196">
        <v>261241</v>
      </c>
      <c r="V1196">
        <v>269195</v>
      </c>
      <c r="W1196">
        <v>25229</v>
      </c>
      <c r="X1196">
        <v>23569</v>
      </c>
    </row>
    <row r="1197" spans="1:24" x14ac:dyDescent="0.25">
      <c r="A1197" s="6" t="str">
        <f t="shared" si="18"/>
        <v>24005</v>
      </c>
      <c r="B1197">
        <v>24</v>
      </c>
      <c r="C1197">
        <v>5</v>
      </c>
      <c r="D1197" t="s">
        <v>1965</v>
      </c>
      <c r="E1197" t="s">
        <v>1970</v>
      </c>
      <c r="F1197">
        <v>827370</v>
      </c>
      <c r="G1197">
        <v>391735</v>
      </c>
      <c r="H1197">
        <v>435635</v>
      </c>
      <c r="I1197">
        <v>240404</v>
      </c>
      <c r="J1197">
        <v>257576</v>
      </c>
      <c r="K1197">
        <v>113188</v>
      </c>
      <c r="L1197">
        <v>137721</v>
      </c>
      <c r="M1197">
        <v>1845</v>
      </c>
      <c r="N1197">
        <v>1873</v>
      </c>
      <c r="O1197">
        <v>25563</v>
      </c>
      <c r="P1197">
        <v>26703</v>
      </c>
      <c r="Q1197">
        <v>297</v>
      </c>
      <c r="R1197">
        <v>337</v>
      </c>
      <c r="S1197">
        <v>10438</v>
      </c>
      <c r="T1197">
        <v>11425</v>
      </c>
      <c r="U1197">
        <v>366720</v>
      </c>
      <c r="V1197">
        <v>412576</v>
      </c>
      <c r="W1197">
        <v>25015</v>
      </c>
      <c r="X1197">
        <v>23059</v>
      </c>
    </row>
    <row r="1198" spans="1:24" x14ac:dyDescent="0.25">
      <c r="A1198" s="6" t="str">
        <f t="shared" si="18"/>
        <v>24009</v>
      </c>
      <c r="B1198">
        <v>24</v>
      </c>
      <c r="C1198">
        <v>9</v>
      </c>
      <c r="D1198" t="s">
        <v>1965</v>
      </c>
      <c r="E1198" t="s">
        <v>1972</v>
      </c>
      <c r="F1198">
        <v>92525</v>
      </c>
      <c r="G1198">
        <v>45848</v>
      </c>
      <c r="H1198">
        <v>46677</v>
      </c>
      <c r="I1198">
        <v>37302</v>
      </c>
      <c r="J1198">
        <v>37662</v>
      </c>
      <c r="K1198">
        <v>5996</v>
      </c>
      <c r="L1198">
        <v>6290</v>
      </c>
      <c r="M1198">
        <v>230</v>
      </c>
      <c r="N1198">
        <v>195</v>
      </c>
      <c r="O1198">
        <v>751</v>
      </c>
      <c r="P1198">
        <v>999</v>
      </c>
      <c r="Q1198">
        <v>54</v>
      </c>
      <c r="R1198">
        <v>50</v>
      </c>
      <c r="S1198">
        <v>1515</v>
      </c>
      <c r="T1198">
        <v>1481</v>
      </c>
      <c r="U1198">
        <v>43813</v>
      </c>
      <c r="V1198">
        <v>44644</v>
      </c>
      <c r="W1198">
        <v>2035</v>
      </c>
      <c r="X1198">
        <v>2033</v>
      </c>
    </row>
    <row r="1199" spans="1:24" x14ac:dyDescent="0.25">
      <c r="A1199" s="6" t="str">
        <f t="shared" si="18"/>
        <v>24011</v>
      </c>
      <c r="B1199">
        <v>24</v>
      </c>
      <c r="C1199">
        <v>11</v>
      </c>
      <c r="D1199" t="s">
        <v>1965</v>
      </c>
      <c r="E1199" t="s">
        <v>1974</v>
      </c>
      <c r="F1199">
        <v>33406</v>
      </c>
      <c r="G1199">
        <v>16340</v>
      </c>
      <c r="H1199">
        <v>17066</v>
      </c>
      <c r="I1199">
        <v>13248</v>
      </c>
      <c r="J1199">
        <v>13810</v>
      </c>
      <c r="K1199">
        <v>2209</v>
      </c>
      <c r="L1199">
        <v>2508</v>
      </c>
      <c r="M1199">
        <v>178</v>
      </c>
      <c r="N1199">
        <v>112</v>
      </c>
      <c r="O1199">
        <v>198</v>
      </c>
      <c r="P1199">
        <v>202</v>
      </c>
      <c r="Q1199">
        <v>72</v>
      </c>
      <c r="R1199">
        <v>35</v>
      </c>
      <c r="S1199">
        <v>435</v>
      </c>
      <c r="T1199">
        <v>399</v>
      </c>
      <c r="U1199">
        <v>14940</v>
      </c>
      <c r="V1199">
        <v>15858</v>
      </c>
      <c r="W1199">
        <v>1400</v>
      </c>
      <c r="X1199">
        <v>1208</v>
      </c>
    </row>
    <row r="1200" spans="1:24" x14ac:dyDescent="0.25">
      <c r="A1200" s="6" t="str">
        <f t="shared" si="18"/>
        <v>24013</v>
      </c>
      <c r="B1200">
        <v>24</v>
      </c>
      <c r="C1200">
        <v>13</v>
      </c>
      <c r="D1200" t="s">
        <v>1965</v>
      </c>
      <c r="E1200" t="s">
        <v>201</v>
      </c>
      <c r="F1200">
        <v>168447</v>
      </c>
      <c r="G1200">
        <v>83303</v>
      </c>
      <c r="H1200">
        <v>85144</v>
      </c>
      <c r="I1200">
        <v>76133</v>
      </c>
      <c r="J1200">
        <v>78277</v>
      </c>
      <c r="K1200">
        <v>3679</v>
      </c>
      <c r="L1200">
        <v>2918</v>
      </c>
      <c r="M1200">
        <v>238</v>
      </c>
      <c r="N1200">
        <v>215</v>
      </c>
      <c r="O1200">
        <v>1571</v>
      </c>
      <c r="P1200">
        <v>1939</v>
      </c>
      <c r="Q1200">
        <v>36</v>
      </c>
      <c r="R1200">
        <v>62</v>
      </c>
      <c r="S1200">
        <v>1646</v>
      </c>
      <c r="T1200">
        <v>1733</v>
      </c>
      <c r="U1200">
        <v>79957</v>
      </c>
      <c r="V1200">
        <v>81982</v>
      </c>
      <c r="W1200">
        <v>3346</v>
      </c>
      <c r="X1200">
        <v>3162</v>
      </c>
    </row>
    <row r="1201" spans="1:24" x14ac:dyDescent="0.25">
      <c r="A1201" s="6" t="str">
        <f t="shared" si="18"/>
        <v>24015</v>
      </c>
      <c r="B1201">
        <v>24</v>
      </c>
      <c r="C1201">
        <v>15</v>
      </c>
      <c r="D1201" t="s">
        <v>1965</v>
      </c>
      <c r="E1201" t="s">
        <v>1977</v>
      </c>
      <c r="F1201">
        <v>102855</v>
      </c>
      <c r="G1201">
        <v>50949</v>
      </c>
      <c r="H1201">
        <v>51906</v>
      </c>
      <c r="I1201">
        <v>44893</v>
      </c>
      <c r="J1201">
        <v>45934</v>
      </c>
      <c r="K1201">
        <v>3811</v>
      </c>
      <c r="L1201">
        <v>3690</v>
      </c>
      <c r="M1201">
        <v>213</v>
      </c>
      <c r="N1201">
        <v>209</v>
      </c>
      <c r="O1201">
        <v>669</v>
      </c>
      <c r="P1201">
        <v>801</v>
      </c>
      <c r="Q1201">
        <v>38</v>
      </c>
      <c r="R1201">
        <v>29</v>
      </c>
      <c r="S1201">
        <v>1325</v>
      </c>
      <c r="T1201">
        <v>1243</v>
      </c>
      <c r="U1201">
        <v>48414</v>
      </c>
      <c r="V1201">
        <v>49621</v>
      </c>
      <c r="W1201">
        <v>2535</v>
      </c>
      <c r="X1201">
        <v>2285</v>
      </c>
    </row>
    <row r="1202" spans="1:24" x14ac:dyDescent="0.25">
      <c r="A1202" s="6" t="str">
        <f t="shared" si="18"/>
        <v>24017</v>
      </c>
      <c r="B1202">
        <v>24</v>
      </c>
      <c r="C1202">
        <v>17</v>
      </c>
      <c r="D1202" t="s">
        <v>1965</v>
      </c>
      <c r="E1202" t="s">
        <v>1979</v>
      </c>
      <c r="F1202">
        <v>163257</v>
      </c>
      <c r="G1202">
        <v>78682</v>
      </c>
      <c r="H1202">
        <v>84575</v>
      </c>
      <c r="I1202">
        <v>33736</v>
      </c>
      <c r="J1202">
        <v>34196</v>
      </c>
      <c r="K1202">
        <v>38627</v>
      </c>
      <c r="L1202">
        <v>43137</v>
      </c>
      <c r="M1202">
        <v>586</v>
      </c>
      <c r="N1202">
        <v>671</v>
      </c>
      <c r="O1202">
        <v>2444</v>
      </c>
      <c r="P1202">
        <v>3101</v>
      </c>
      <c r="Q1202">
        <v>116</v>
      </c>
      <c r="R1202">
        <v>102</v>
      </c>
      <c r="S1202">
        <v>3173</v>
      </c>
      <c r="T1202">
        <v>3368</v>
      </c>
      <c r="U1202">
        <v>73589</v>
      </c>
      <c r="V1202">
        <v>79457</v>
      </c>
      <c r="W1202">
        <v>5093</v>
      </c>
      <c r="X1202">
        <v>5118</v>
      </c>
    </row>
    <row r="1203" spans="1:24" x14ac:dyDescent="0.25">
      <c r="A1203" s="6" t="str">
        <f t="shared" si="18"/>
        <v>24019</v>
      </c>
      <c r="B1203">
        <v>24</v>
      </c>
      <c r="C1203">
        <v>19</v>
      </c>
      <c r="D1203" t="s">
        <v>1965</v>
      </c>
      <c r="E1203" t="s">
        <v>1981</v>
      </c>
      <c r="F1203">
        <v>31929</v>
      </c>
      <c r="G1203">
        <v>15153</v>
      </c>
      <c r="H1203">
        <v>16776</v>
      </c>
      <c r="I1203">
        <v>10242</v>
      </c>
      <c r="J1203">
        <v>11061</v>
      </c>
      <c r="K1203">
        <v>4264</v>
      </c>
      <c r="L1203">
        <v>5002</v>
      </c>
      <c r="M1203">
        <v>86</v>
      </c>
      <c r="N1203">
        <v>79</v>
      </c>
      <c r="O1203">
        <v>174</v>
      </c>
      <c r="P1203">
        <v>219</v>
      </c>
      <c r="Q1203">
        <v>13</v>
      </c>
      <c r="R1203">
        <v>8</v>
      </c>
      <c r="S1203">
        <v>374</v>
      </c>
      <c r="T1203">
        <v>407</v>
      </c>
      <c r="U1203">
        <v>14222</v>
      </c>
      <c r="V1203">
        <v>15758</v>
      </c>
      <c r="W1203">
        <v>931</v>
      </c>
      <c r="X1203">
        <v>1018</v>
      </c>
    </row>
    <row r="1204" spans="1:24" x14ac:dyDescent="0.25">
      <c r="A1204" s="6" t="str">
        <f t="shared" si="18"/>
        <v>24021</v>
      </c>
      <c r="B1204">
        <v>24</v>
      </c>
      <c r="C1204">
        <v>21</v>
      </c>
      <c r="D1204" t="s">
        <v>1965</v>
      </c>
      <c r="E1204" t="s">
        <v>1983</v>
      </c>
      <c r="F1204">
        <v>259547</v>
      </c>
      <c r="G1204">
        <v>127888</v>
      </c>
      <c r="H1204">
        <v>131659</v>
      </c>
      <c r="I1204">
        <v>103011</v>
      </c>
      <c r="J1204">
        <v>106380</v>
      </c>
      <c r="K1204">
        <v>13957</v>
      </c>
      <c r="L1204">
        <v>13718</v>
      </c>
      <c r="M1204">
        <v>671</v>
      </c>
      <c r="N1204">
        <v>641</v>
      </c>
      <c r="O1204">
        <v>6127</v>
      </c>
      <c r="P1204">
        <v>6737</v>
      </c>
      <c r="Q1204">
        <v>123</v>
      </c>
      <c r="R1204">
        <v>107</v>
      </c>
      <c r="S1204">
        <v>3999</v>
      </c>
      <c r="T1204">
        <v>4076</v>
      </c>
      <c r="U1204">
        <v>114069</v>
      </c>
      <c r="V1204">
        <v>118112</v>
      </c>
      <c r="W1204">
        <v>13819</v>
      </c>
      <c r="X1204">
        <v>13547</v>
      </c>
    </row>
    <row r="1205" spans="1:24" x14ac:dyDescent="0.25">
      <c r="A1205" s="6" t="str">
        <f t="shared" si="18"/>
        <v>24023</v>
      </c>
      <c r="B1205">
        <v>24</v>
      </c>
      <c r="C1205">
        <v>23</v>
      </c>
      <c r="D1205" t="s">
        <v>1965</v>
      </c>
      <c r="E1205" t="s">
        <v>1985</v>
      </c>
      <c r="F1205">
        <v>29014</v>
      </c>
      <c r="G1205">
        <v>14324</v>
      </c>
      <c r="H1205">
        <v>14690</v>
      </c>
      <c r="I1205">
        <v>13907</v>
      </c>
      <c r="J1205">
        <v>14325</v>
      </c>
      <c r="K1205">
        <v>214</v>
      </c>
      <c r="L1205">
        <v>108</v>
      </c>
      <c r="M1205">
        <v>24</v>
      </c>
      <c r="N1205">
        <v>39</v>
      </c>
      <c r="O1205">
        <v>36</v>
      </c>
      <c r="P1205">
        <v>84</v>
      </c>
      <c r="Q1205">
        <v>1</v>
      </c>
      <c r="R1205">
        <v>0</v>
      </c>
      <c r="S1205">
        <v>142</v>
      </c>
      <c r="T1205">
        <v>134</v>
      </c>
      <c r="U1205">
        <v>14144</v>
      </c>
      <c r="V1205">
        <v>14524</v>
      </c>
      <c r="W1205">
        <v>180</v>
      </c>
      <c r="X1205">
        <v>166</v>
      </c>
    </row>
    <row r="1206" spans="1:24" x14ac:dyDescent="0.25">
      <c r="A1206" s="6" t="str">
        <f t="shared" si="18"/>
        <v>24025</v>
      </c>
      <c r="B1206">
        <v>24</v>
      </c>
      <c r="C1206">
        <v>25</v>
      </c>
      <c r="D1206" t="s">
        <v>1965</v>
      </c>
      <c r="E1206" t="s">
        <v>1987</v>
      </c>
      <c r="F1206">
        <v>255441</v>
      </c>
      <c r="G1206">
        <v>125126</v>
      </c>
      <c r="H1206">
        <v>130315</v>
      </c>
      <c r="I1206">
        <v>99060</v>
      </c>
      <c r="J1206">
        <v>102270</v>
      </c>
      <c r="K1206">
        <v>18221</v>
      </c>
      <c r="L1206">
        <v>19677</v>
      </c>
      <c r="M1206">
        <v>415</v>
      </c>
      <c r="N1206">
        <v>409</v>
      </c>
      <c r="O1206">
        <v>3663</v>
      </c>
      <c r="P1206">
        <v>4205</v>
      </c>
      <c r="Q1206">
        <v>121</v>
      </c>
      <c r="R1206">
        <v>125</v>
      </c>
      <c r="S1206">
        <v>3646</v>
      </c>
      <c r="T1206">
        <v>3629</v>
      </c>
      <c r="U1206">
        <v>118786</v>
      </c>
      <c r="V1206">
        <v>124440</v>
      </c>
      <c r="W1206">
        <v>6340</v>
      </c>
      <c r="X1206">
        <v>5875</v>
      </c>
    </row>
    <row r="1207" spans="1:24" x14ac:dyDescent="0.25">
      <c r="A1207" s="6" t="str">
        <f t="shared" si="18"/>
        <v>24027</v>
      </c>
      <c r="B1207">
        <v>24</v>
      </c>
      <c r="C1207">
        <v>27</v>
      </c>
      <c r="D1207" t="s">
        <v>1965</v>
      </c>
      <c r="E1207" t="s">
        <v>242</v>
      </c>
      <c r="F1207">
        <v>325690</v>
      </c>
      <c r="G1207">
        <v>159356</v>
      </c>
      <c r="H1207">
        <v>166334</v>
      </c>
      <c r="I1207">
        <v>90833</v>
      </c>
      <c r="J1207">
        <v>91390</v>
      </c>
      <c r="K1207">
        <v>30741</v>
      </c>
      <c r="L1207">
        <v>35672</v>
      </c>
      <c r="M1207">
        <v>734</v>
      </c>
      <c r="N1207">
        <v>651</v>
      </c>
      <c r="O1207">
        <v>30718</v>
      </c>
      <c r="P1207">
        <v>32102</v>
      </c>
      <c r="Q1207">
        <v>139</v>
      </c>
      <c r="R1207">
        <v>139</v>
      </c>
      <c r="S1207">
        <v>6191</v>
      </c>
      <c r="T1207">
        <v>6380</v>
      </c>
      <c r="U1207">
        <v>147274</v>
      </c>
      <c r="V1207">
        <v>154534</v>
      </c>
      <c r="W1207">
        <v>12082</v>
      </c>
      <c r="X1207">
        <v>11800</v>
      </c>
    </row>
    <row r="1208" spans="1:24" x14ac:dyDescent="0.25">
      <c r="A1208" s="6" t="str">
        <f t="shared" si="18"/>
        <v>24029</v>
      </c>
      <c r="B1208">
        <v>24</v>
      </c>
      <c r="C1208">
        <v>29</v>
      </c>
      <c r="D1208" t="s">
        <v>1965</v>
      </c>
      <c r="E1208" t="s">
        <v>573</v>
      </c>
      <c r="F1208">
        <v>19422</v>
      </c>
      <c r="G1208">
        <v>9339</v>
      </c>
      <c r="H1208">
        <v>10083</v>
      </c>
      <c r="I1208">
        <v>7614</v>
      </c>
      <c r="J1208">
        <v>8176</v>
      </c>
      <c r="K1208">
        <v>1361</v>
      </c>
      <c r="L1208">
        <v>1532</v>
      </c>
      <c r="M1208">
        <v>36</v>
      </c>
      <c r="N1208">
        <v>32</v>
      </c>
      <c r="O1208">
        <v>131</v>
      </c>
      <c r="P1208">
        <v>140</v>
      </c>
      <c r="Q1208">
        <v>5</v>
      </c>
      <c r="R1208">
        <v>5</v>
      </c>
      <c r="S1208">
        <v>192</v>
      </c>
      <c r="T1208">
        <v>198</v>
      </c>
      <c r="U1208">
        <v>8826</v>
      </c>
      <c r="V1208">
        <v>9725</v>
      </c>
      <c r="W1208">
        <v>513</v>
      </c>
      <c r="X1208">
        <v>358</v>
      </c>
    </row>
    <row r="1209" spans="1:24" x14ac:dyDescent="0.25">
      <c r="A1209" s="6" t="str">
        <f t="shared" si="18"/>
        <v>24031</v>
      </c>
      <c r="B1209">
        <v>24</v>
      </c>
      <c r="C1209">
        <v>31</v>
      </c>
      <c r="D1209" t="s">
        <v>1965</v>
      </c>
      <c r="E1209" t="s">
        <v>123</v>
      </c>
      <c r="F1209">
        <v>1050688</v>
      </c>
      <c r="G1209">
        <v>508057</v>
      </c>
      <c r="H1209">
        <v>542631</v>
      </c>
      <c r="I1209">
        <v>310147</v>
      </c>
      <c r="J1209">
        <v>319916</v>
      </c>
      <c r="K1209">
        <v>98795</v>
      </c>
      <c r="L1209">
        <v>112752</v>
      </c>
      <c r="M1209">
        <v>3997</v>
      </c>
      <c r="N1209">
        <v>3787</v>
      </c>
      <c r="O1209">
        <v>76944</v>
      </c>
      <c r="P1209">
        <v>86901</v>
      </c>
      <c r="Q1209">
        <v>543</v>
      </c>
      <c r="R1209">
        <v>519</v>
      </c>
      <c r="S1209">
        <v>17631</v>
      </c>
      <c r="T1209">
        <v>18756</v>
      </c>
      <c r="U1209">
        <v>401598</v>
      </c>
      <c r="V1209">
        <v>438317</v>
      </c>
      <c r="W1209">
        <v>106459</v>
      </c>
      <c r="X1209">
        <v>104314</v>
      </c>
    </row>
    <row r="1210" spans="1:24" x14ac:dyDescent="0.25">
      <c r="A1210" s="6" t="str">
        <f t="shared" si="18"/>
        <v>24033</v>
      </c>
      <c r="B1210">
        <v>24</v>
      </c>
      <c r="C1210">
        <v>33</v>
      </c>
      <c r="D1210" t="s">
        <v>1965</v>
      </c>
      <c r="E1210" t="s">
        <v>5185</v>
      </c>
      <c r="F1210">
        <v>909327</v>
      </c>
      <c r="G1210">
        <v>437023</v>
      </c>
      <c r="H1210">
        <v>472304</v>
      </c>
      <c r="I1210">
        <v>128346</v>
      </c>
      <c r="J1210">
        <v>117799</v>
      </c>
      <c r="K1210">
        <v>270884</v>
      </c>
      <c r="L1210">
        <v>314429</v>
      </c>
      <c r="M1210">
        <v>5758</v>
      </c>
      <c r="N1210">
        <v>5197</v>
      </c>
      <c r="O1210">
        <v>19224</v>
      </c>
      <c r="P1210">
        <v>20937</v>
      </c>
      <c r="Q1210">
        <v>871</v>
      </c>
      <c r="R1210">
        <v>877</v>
      </c>
      <c r="S1210">
        <v>11940</v>
      </c>
      <c r="T1210">
        <v>13065</v>
      </c>
      <c r="U1210">
        <v>342341</v>
      </c>
      <c r="V1210">
        <v>389259</v>
      </c>
      <c r="W1210">
        <v>94682</v>
      </c>
      <c r="X1210">
        <v>83045</v>
      </c>
    </row>
    <row r="1211" spans="1:24" x14ac:dyDescent="0.25">
      <c r="A1211" s="6" t="str">
        <f t="shared" si="18"/>
        <v>24035</v>
      </c>
      <c r="B1211">
        <v>24</v>
      </c>
      <c r="C1211">
        <v>35</v>
      </c>
      <c r="D1211" t="s">
        <v>1965</v>
      </c>
      <c r="E1211" t="s">
        <v>5186</v>
      </c>
      <c r="F1211">
        <v>50381</v>
      </c>
      <c r="G1211">
        <v>25010</v>
      </c>
      <c r="H1211">
        <v>25371</v>
      </c>
      <c r="I1211">
        <v>22444</v>
      </c>
      <c r="J1211">
        <v>22808</v>
      </c>
      <c r="K1211">
        <v>1640</v>
      </c>
      <c r="L1211">
        <v>1554</v>
      </c>
      <c r="M1211">
        <v>127</v>
      </c>
      <c r="N1211">
        <v>116</v>
      </c>
      <c r="O1211">
        <v>279</v>
      </c>
      <c r="P1211">
        <v>324</v>
      </c>
      <c r="Q1211">
        <v>27</v>
      </c>
      <c r="R1211">
        <v>35</v>
      </c>
      <c r="S1211">
        <v>493</v>
      </c>
      <c r="T1211">
        <v>534</v>
      </c>
      <c r="U1211">
        <v>23931</v>
      </c>
      <c r="V1211">
        <v>24302</v>
      </c>
      <c r="W1211">
        <v>1079</v>
      </c>
      <c r="X1211">
        <v>1069</v>
      </c>
    </row>
    <row r="1212" spans="1:24" x14ac:dyDescent="0.25">
      <c r="A1212" s="6" t="str">
        <f t="shared" si="18"/>
        <v>24037</v>
      </c>
      <c r="B1212">
        <v>24</v>
      </c>
      <c r="C1212">
        <v>37</v>
      </c>
      <c r="D1212" t="s">
        <v>1965</v>
      </c>
      <c r="E1212" t="s">
        <v>5187</v>
      </c>
      <c r="F1212">
        <v>113510</v>
      </c>
      <c r="G1212">
        <v>56766</v>
      </c>
      <c r="H1212">
        <v>56744</v>
      </c>
      <c r="I1212">
        <v>44746</v>
      </c>
      <c r="J1212">
        <v>43849</v>
      </c>
      <c r="K1212">
        <v>8268</v>
      </c>
      <c r="L1212">
        <v>8601</v>
      </c>
      <c r="M1212">
        <v>272</v>
      </c>
      <c r="N1212">
        <v>282</v>
      </c>
      <c r="O1212">
        <v>1432</v>
      </c>
      <c r="P1212">
        <v>1864</v>
      </c>
      <c r="Q1212">
        <v>85</v>
      </c>
      <c r="R1212">
        <v>60</v>
      </c>
      <c r="S1212">
        <v>1963</v>
      </c>
      <c r="T1212">
        <v>2088</v>
      </c>
      <c r="U1212">
        <v>53395</v>
      </c>
      <c r="V1212">
        <v>53773</v>
      </c>
      <c r="W1212">
        <v>3371</v>
      </c>
      <c r="X1212">
        <v>2971</v>
      </c>
    </row>
    <row r="1213" spans="1:24" x14ac:dyDescent="0.25">
      <c r="A1213" s="6" t="str">
        <f t="shared" si="18"/>
        <v>24039</v>
      </c>
      <c r="B1213">
        <v>24</v>
      </c>
      <c r="C1213">
        <v>39</v>
      </c>
      <c r="D1213" t="s">
        <v>1965</v>
      </c>
      <c r="E1213" t="s">
        <v>1958</v>
      </c>
      <c r="F1213">
        <v>25616</v>
      </c>
      <c r="G1213">
        <v>13859</v>
      </c>
      <c r="H1213">
        <v>11757</v>
      </c>
      <c r="I1213">
        <v>7177</v>
      </c>
      <c r="J1213">
        <v>6719</v>
      </c>
      <c r="K1213">
        <v>6137</v>
      </c>
      <c r="L1213">
        <v>4497</v>
      </c>
      <c r="M1213">
        <v>75</v>
      </c>
      <c r="N1213">
        <v>47</v>
      </c>
      <c r="O1213">
        <v>122</v>
      </c>
      <c r="P1213">
        <v>136</v>
      </c>
      <c r="Q1213">
        <v>10</v>
      </c>
      <c r="R1213">
        <v>9</v>
      </c>
      <c r="S1213">
        <v>338</v>
      </c>
      <c r="T1213">
        <v>349</v>
      </c>
      <c r="U1213">
        <v>13351</v>
      </c>
      <c r="V1213">
        <v>11231</v>
      </c>
      <c r="W1213">
        <v>508</v>
      </c>
      <c r="X1213">
        <v>526</v>
      </c>
    </row>
    <row r="1214" spans="1:24" x14ac:dyDescent="0.25">
      <c r="A1214" s="6" t="str">
        <f t="shared" si="18"/>
        <v>24041</v>
      </c>
      <c r="B1214">
        <v>24</v>
      </c>
      <c r="C1214">
        <v>41</v>
      </c>
      <c r="D1214" t="s">
        <v>1965</v>
      </c>
      <c r="E1214" t="s">
        <v>913</v>
      </c>
      <c r="F1214">
        <v>37181</v>
      </c>
      <c r="G1214">
        <v>17598</v>
      </c>
      <c r="H1214">
        <v>19583</v>
      </c>
      <c r="I1214">
        <v>14678</v>
      </c>
      <c r="J1214">
        <v>16295</v>
      </c>
      <c r="K1214">
        <v>2216</v>
      </c>
      <c r="L1214">
        <v>2542</v>
      </c>
      <c r="M1214">
        <v>89</v>
      </c>
      <c r="N1214">
        <v>72</v>
      </c>
      <c r="O1214">
        <v>236</v>
      </c>
      <c r="P1214">
        <v>302</v>
      </c>
      <c r="Q1214">
        <v>36</v>
      </c>
      <c r="R1214">
        <v>36</v>
      </c>
      <c r="S1214">
        <v>343</v>
      </c>
      <c r="T1214">
        <v>336</v>
      </c>
      <c r="U1214">
        <v>16256</v>
      </c>
      <c r="V1214">
        <v>18249</v>
      </c>
      <c r="W1214">
        <v>1342</v>
      </c>
      <c r="X1214">
        <v>1334</v>
      </c>
    </row>
    <row r="1215" spans="1:24" x14ac:dyDescent="0.25">
      <c r="A1215" s="6" t="str">
        <f t="shared" si="18"/>
        <v>24043</v>
      </c>
      <c r="B1215">
        <v>24</v>
      </c>
      <c r="C1215">
        <v>43</v>
      </c>
      <c r="D1215" t="s">
        <v>1965</v>
      </c>
      <c r="E1215" t="s">
        <v>151</v>
      </c>
      <c r="F1215">
        <v>151049</v>
      </c>
      <c r="G1215">
        <v>76858</v>
      </c>
      <c r="H1215">
        <v>74191</v>
      </c>
      <c r="I1215">
        <v>61126</v>
      </c>
      <c r="J1215">
        <v>62804</v>
      </c>
      <c r="K1215">
        <v>11678</v>
      </c>
      <c r="L1215">
        <v>7243</v>
      </c>
      <c r="M1215">
        <v>278</v>
      </c>
      <c r="N1215">
        <v>236</v>
      </c>
      <c r="O1215">
        <v>1394</v>
      </c>
      <c r="P1215">
        <v>1527</v>
      </c>
      <c r="Q1215">
        <v>67</v>
      </c>
      <c r="R1215">
        <v>60</v>
      </c>
      <c r="S1215">
        <v>2315</v>
      </c>
      <c r="T1215">
        <v>2321</v>
      </c>
      <c r="U1215">
        <v>72315</v>
      </c>
      <c r="V1215">
        <v>70024</v>
      </c>
      <c r="W1215">
        <v>4543</v>
      </c>
      <c r="X1215">
        <v>4167</v>
      </c>
    </row>
    <row r="1216" spans="1:24" x14ac:dyDescent="0.25">
      <c r="A1216" s="6" t="str">
        <f t="shared" si="18"/>
        <v>24045</v>
      </c>
      <c r="B1216">
        <v>24</v>
      </c>
      <c r="C1216">
        <v>45</v>
      </c>
      <c r="D1216" t="s">
        <v>1965</v>
      </c>
      <c r="E1216" t="s">
        <v>2001</v>
      </c>
      <c r="F1216">
        <v>103609</v>
      </c>
      <c r="G1216">
        <v>49035</v>
      </c>
      <c r="H1216">
        <v>54574</v>
      </c>
      <c r="I1216">
        <v>32573</v>
      </c>
      <c r="J1216">
        <v>36066</v>
      </c>
      <c r="K1216">
        <v>13312</v>
      </c>
      <c r="L1216">
        <v>15024</v>
      </c>
      <c r="M1216">
        <v>224</v>
      </c>
      <c r="N1216">
        <v>197</v>
      </c>
      <c r="O1216">
        <v>1474</v>
      </c>
      <c r="P1216">
        <v>1662</v>
      </c>
      <c r="Q1216">
        <v>94</v>
      </c>
      <c r="R1216">
        <v>52</v>
      </c>
      <c r="S1216">
        <v>1358</v>
      </c>
      <c r="T1216">
        <v>1573</v>
      </c>
      <c r="U1216">
        <v>46098</v>
      </c>
      <c r="V1216">
        <v>51769</v>
      </c>
      <c r="W1216">
        <v>2937</v>
      </c>
      <c r="X1216">
        <v>2805</v>
      </c>
    </row>
    <row r="1217" spans="1:24" x14ac:dyDescent="0.25">
      <c r="A1217" s="6" t="str">
        <f t="shared" si="18"/>
        <v>24047</v>
      </c>
      <c r="B1217">
        <v>24</v>
      </c>
      <c r="C1217">
        <v>47</v>
      </c>
      <c r="D1217" t="s">
        <v>1965</v>
      </c>
      <c r="E1217" t="s">
        <v>2003</v>
      </c>
      <c r="F1217">
        <v>52276</v>
      </c>
      <c r="G1217">
        <v>25331</v>
      </c>
      <c r="H1217">
        <v>26945</v>
      </c>
      <c r="I1217">
        <v>21128</v>
      </c>
      <c r="J1217">
        <v>22283</v>
      </c>
      <c r="K1217">
        <v>3183</v>
      </c>
      <c r="L1217">
        <v>3630</v>
      </c>
      <c r="M1217">
        <v>111</v>
      </c>
      <c r="N1217">
        <v>104</v>
      </c>
      <c r="O1217">
        <v>403</v>
      </c>
      <c r="P1217">
        <v>398</v>
      </c>
      <c r="Q1217">
        <v>12</v>
      </c>
      <c r="R1217">
        <v>11</v>
      </c>
      <c r="S1217">
        <v>494</v>
      </c>
      <c r="T1217">
        <v>519</v>
      </c>
      <c r="U1217">
        <v>24307</v>
      </c>
      <c r="V1217">
        <v>26023</v>
      </c>
      <c r="W1217">
        <v>1024</v>
      </c>
      <c r="X1217">
        <v>922</v>
      </c>
    </row>
    <row r="1218" spans="1:24" x14ac:dyDescent="0.25">
      <c r="A1218" s="6" t="str">
        <f t="shared" ref="A1218:A1281" si="19">TEXT(B1218*1000+C1218,"00000")</f>
        <v>24510</v>
      </c>
      <c r="B1218">
        <v>24</v>
      </c>
      <c r="C1218">
        <v>510</v>
      </c>
      <c r="D1218" t="s">
        <v>1965</v>
      </c>
      <c r="E1218" t="s">
        <v>5112</v>
      </c>
      <c r="F1218">
        <v>593490</v>
      </c>
      <c r="G1218">
        <v>278123</v>
      </c>
      <c r="H1218">
        <v>315367</v>
      </c>
      <c r="I1218">
        <v>93405</v>
      </c>
      <c r="J1218">
        <v>95241</v>
      </c>
      <c r="K1218">
        <v>169203</v>
      </c>
      <c r="L1218">
        <v>203074</v>
      </c>
      <c r="M1218">
        <v>1343</v>
      </c>
      <c r="N1218">
        <v>1389</v>
      </c>
      <c r="O1218">
        <v>7798</v>
      </c>
      <c r="P1218">
        <v>8435</v>
      </c>
      <c r="Q1218">
        <v>319</v>
      </c>
      <c r="R1218">
        <v>233</v>
      </c>
      <c r="S1218">
        <v>6055</v>
      </c>
      <c r="T1218">
        <v>6995</v>
      </c>
      <c r="U1218">
        <v>260726</v>
      </c>
      <c r="V1218">
        <v>299112</v>
      </c>
      <c r="W1218">
        <v>17397</v>
      </c>
      <c r="X1218">
        <v>16255</v>
      </c>
    </row>
    <row r="1219" spans="1:24" x14ac:dyDescent="0.25">
      <c r="A1219" s="6" t="str">
        <f t="shared" si="19"/>
        <v>25001</v>
      </c>
      <c r="B1219">
        <v>25</v>
      </c>
      <c r="C1219">
        <v>1</v>
      </c>
      <c r="D1219" t="s">
        <v>2007</v>
      </c>
      <c r="E1219" t="s">
        <v>2008</v>
      </c>
      <c r="F1219">
        <v>212990</v>
      </c>
      <c r="G1219">
        <v>101791</v>
      </c>
      <c r="H1219">
        <v>111199</v>
      </c>
      <c r="I1219">
        <v>93306</v>
      </c>
      <c r="J1219">
        <v>103033</v>
      </c>
      <c r="K1219">
        <v>3887</v>
      </c>
      <c r="L1219">
        <v>3478</v>
      </c>
      <c r="M1219">
        <v>838</v>
      </c>
      <c r="N1219">
        <v>756</v>
      </c>
      <c r="O1219">
        <v>1608</v>
      </c>
      <c r="P1219">
        <v>1780</v>
      </c>
      <c r="Q1219">
        <v>76</v>
      </c>
      <c r="R1219">
        <v>58</v>
      </c>
      <c r="S1219">
        <v>2076</v>
      </c>
      <c r="T1219">
        <v>2094</v>
      </c>
      <c r="U1219">
        <v>97989</v>
      </c>
      <c r="V1219">
        <v>107766</v>
      </c>
      <c r="W1219">
        <v>3802</v>
      </c>
      <c r="X1219">
        <v>3433</v>
      </c>
    </row>
    <row r="1220" spans="1:24" x14ac:dyDescent="0.25">
      <c r="A1220" s="6" t="str">
        <f t="shared" si="19"/>
        <v>25003</v>
      </c>
      <c r="B1220">
        <v>25</v>
      </c>
      <c r="C1220">
        <v>3</v>
      </c>
      <c r="D1220" t="s">
        <v>2007</v>
      </c>
      <c r="E1220" t="s">
        <v>2010</v>
      </c>
      <c r="F1220">
        <v>124944</v>
      </c>
      <c r="G1220">
        <v>60406</v>
      </c>
      <c r="H1220">
        <v>64538</v>
      </c>
      <c r="I1220">
        <v>55456</v>
      </c>
      <c r="J1220">
        <v>59291</v>
      </c>
      <c r="K1220">
        <v>2304</v>
      </c>
      <c r="L1220">
        <v>2220</v>
      </c>
      <c r="M1220">
        <v>214</v>
      </c>
      <c r="N1220">
        <v>194</v>
      </c>
      <c r="O1220">
        <v>880</v>
      </c>
      <c r="P1220">
        <v>1202</v>
      </c>
      <c r="Q1220">
        <v>30</v>
      </c>
      <c r="R1220">
        <v>34</v>
      </c>
      <c r="S1220">
        <v>1522</v>
      </c>
      <c r="T1220">
        <v>1597</v>
      </c>
      <c r="U1220">
        <v>57098</v>
      </c>
      <c r="V1220">
        <v>61424</v>
      </c>
      <c r="W1220">
        <v>3308</v>
      </c>
      <c r="X1220">
        <v>3114</v>
      </c>
    </row>
    <row r="1221" spans="1:24" x14ac:dyDescent="0.25">
      <c r="A1221" s="6" t="str">
        <f t="shared" si="19"/>
        <v>25005</v>
      </c>
      <c r="B1221">
        <v>25</v>
      </c>
      <c r="C1221">
        <v>5</v>
      </c>
      <c r="D1221" t="s">
        <v>2007</v>
      </c>
      <c r="E1221" t="s">
        <v>2012</v>
      </c>
      <c r="F1221">
        <v>565217</v>
      </c>
      <c r="G1221">
        <v>273426</v>
      </c>
      <c r="H1221">
        <v>291791</v>
      </c>
      <c r="I1221">
        <v>240793</v>
      </c>
      <c r="J1221">
        <v>258298</v>
      </c>
      <c r="K1221">
        <v>17247</v>
      </c>
      <c r="L1221">
        <v>17193</v>
      </c>
      <c r="M1221">
        <v>1938</v>
      </c>
      <c r="N1221">
        <v>1618</v>
      </c>
      <c r="O1221">
        <v>6390</v>
      </c>
      <c r="P1221">
        <v>7567</v>
      </c>
      <c r="Q1221">
        <v>380</v>
      </c>
      <c r="R1221">
        <v>349</v>
      </c>
      <c r="S1221">
        <v>6678</v>
      </c>
      <c r="T1221">
        <v>6766</v>
      </c>
      <c r="U1221">
        <v>249046</v>
      </c>
      <c r="V1221">
        <v>267603</v>
      </c>
      <c r="W1221">
        <v>24380</v>
      </c>
      <c r="X1221">
        <v>24188</v>
      </c>
    </row>
    <row r="1222" spans="1:24" x14ac:dyDescent="0.25">
      <c r="A1222" s="6" t="str">
        <f t="shared" si="19"/>
        <v>25007</v>
      </c>
      <c r="B1222">
        <v>25</v>
      </c>
      <c r="C1222">
        <v>7</v>
      </c>
      <c r="D1222" t="s">
        <v>2007</v>
      </c>
      <c r="E1222" t="s">
        <v>2014</v>
      </c>
      <c r="F1222">
        <v>17332</v>
      </c>
      <c r="G1222">
        <v>8545</v>
      </c>
      <c r="H1222">
        <v>8787</v>
      </c>
      <c r="I1222">
        <v>7669</v>
      </c>
      <c r="J1222">
        <v>7898</v>
      </c>
      <c r="K1222">
        <v>419</v>
      </c>
      <c r="L1222">
        <v>398</v>
      </c>
      <c r="M1222">
        <v>119</v>
      </c>
      <c r="N1222">
        <v>103</v>
      </c>
      <c r="O1222">
        <v>76</v>
      </c>
      <c r="P1222">
        <v>113</v>
      </c>
      <c r="Q1222">
        <v>6</v>
      </c>
      <c r="R1222">
        <v>5</v>
      </c>
      <c r="S1222">
        <v>256</v>
      </c>
      <c r="T1222">
        <v>270</v>
      </c>
      <c r="U1222">
        <v>8199</v>
      </c>
      <c r="V1222">
        <v>8462</v>
      </c>
      <c r="W1222">
        <v>346</v>
      </c>
      <c r="X1222">
        <v>325</v>
      </c>
    </row>
    <row r="1223" spans="1:24" x14ac:dyDescent="0.25">
      <c r="A1223" s="6" t="str">
        <f t="shared" si="19"/>
        <v>25009</v>
      </c>
      <c r="B1223">
        <v>25</v>
      </c>
      <c r="C1223">
        <v>9</v>
      </c>
      <c r="D1223" t="s">
        <v>2007</v>
      </c>
      <c r="E1223" t="s">
        <v>2016</v>
      </c>
      <c r="F1223">
        <v>789034</v>
      </c>
      <c r="G1223">
        <v>380330</v>
      </c>
      <c r="H1223">
        <v>408704</v>
      </c>
      <c r="I1223">
        <v>322368</v>
      </c>
      <c r="J1223">
        <v>348778</v>
      </c>
      <c r="K1223">
        <v>28026</v>
      </c>
      <c r="L1223">
        <v>28344</v>
      </c>
      <c r="M1223">
        <v>3606</v>
      </c>
      <c r="N1223">
        <v>3370</v>
      </c>
      <c r="O1223">
        <v>14477</v>
      </c>
      <c r="P1223">
        <v>16349</v>
      </c>
      <c r="Q1223">
        <v>611</v>
      </c>
      <c r="R1223">
        <v>726</v>
      </c>
      <c r="S1223">
        <v>11242</v>
      </c>
      <c r="T1223">
        <v>11137</v>
      </c>
      <c r="U1223">
        <v>293834</v>
      </c>
      <c r="V1223">
        <v>319665</v>
      </c>
      <c r="W1223">
        <v>86496</v>
      </c>
      <c r="X1223">
        <v>89039</v>
      </c>
    </row>
    <row r="1224" spans="1:24" x14ac:dyDescent="0.25">
      <c r="A1224" s="6" t="str">
        <f t="shared" si="19"/>
        <v>25011</v>
      </c>
      <c r="B1224">
        <v>25</v>
      </c>
      <c r="C1224">
        <v>11</v>
      </c>
      <c r="D1224" t="s">
        <v>2007</v>
      </c>
      <c r="E1224" t="s">
        <v>81</v>
      </c>
      <c r="F1224">
        <v>70180</v>
      </c>
      <c r="G1224">
        <v>34171</v>
      </c>
      <c r="H1224">
        <v>36009</v>
      </c>
      <c r="I1224">
        <v>31981</v>
      </c>
      <c r="J1224">
        <v>33831</v>
      </c>
      <c r="K1224">
        <v>639</v>
      </c>
      <c r="L1224">
        <v>505</v>
      </c>
      <c r="M1224">
        <v>151</v>
      </c>
      <c r="N1224">
        <v>200</v>
      </c>
      <c r="O1224">
        <v>576</v>
      </c>
      <c r="P1224">
        <v>622</v>
      </c>
      <c r="Q1224">
        <v>59</v>
      </c>
      <c r="R1224">
        <v>64</v>
      </c>
      <c r="S1224">
        <v>765</v>
      </c>
      <c r="T1224">
        <v>787</v>
      </c>
      <c r="U1224">
        <v>32569</v>
      </c>
      <c r="V1224">
        <v>34664</v>
      </c>
      <c r="W1224">
        <v>1602</v>
      </c>
      <c r="X1224">
        <v>1345</v>
      </c>
    </row>
    <row r="1225" spans="1:24" x14ac:dyDescent="0.25">
      <c r="A1225" s="6" t="str">
        <f t="shared" si="19"/>
        <v>25013</v>
      </c>
      <c r="B1225">
        <v>25</v>
      </c>
      <c r="C1225">
        <v>13</v>
      </c>
      <c r="D1225" t="s">
        <v>2007</v>
      </c>
      <c r="E1225" t="s">
        <v>2019</v>
      </c>
      <c r="F1225">
        <v>466372</v>
      </c>
      <c r="G1225">
        <v>225252</v>
      </c>
      <c r="H1225">
        <v>241120</v>
      </c>
      <c r="I1225">
        <v>186495</v>
      </c>
      <c r="J1225">
        <v>198908</v>
      </c>
      <c r="K1225">
        <v>24393</v>
      </c>
      <c r="L1225">
        <v>26372</v>
      </c>
      <c r="M1225">
        <v>1746</v>
      </c>
      <c r="N1225">
        <v>1885</v>
      </c>
      <c r="O1225">
        <v>5912</v>
      </c>
      <c r="P1225">
        <v>6838</v>
      </c>
      <c r="Q1225">
        <v>414</v>
      </c>
      <c r="R1225">
        <v>434</v>
      </c>
      <c r="S1225">
        <v>6292</v>
      </c>
      <c r="T1225">
        <v>6683</v>
      </c>
      <c r="U1225">
        <v>166160</v>
      </c>
      <c r="V1225">
        <v>177400</v>
      </c>
      <c r="W1225">
        <v>59092</v>
      </c>
      <c r="X1225">
        <v>63720</v>
      </c>
    </row>
    <row r="1226" spans="1:24" x14ac:dyDescent="0.25">
      <c r="A1226" s="6" t="str">
        <f t="shared" si="19"/>
        <v>25015</v>
      </c>
      <c r="B1226">
        <v>25</v>
      </c>
      <c r="C1226">
        <v>15</v>
      </c>
      <c r="D1226" t="s">
        <v>2007</v>
      </c>
      <c r="E1226" t="s">
        <v>2021</v>
      </c>
      <c r="F1226">
        <v>160830</v>
      </c>
      <c r="G1226">
        <v>75022</v>
      </c>
      <c r="H1226">
        <v>85808</v>
      </c>
      <c r="I1226">
        <v>66166</v>
      </c>
      <c r="J1226">
        <v>75364</v>
      </c>
      <c r="K1226">
        <v>2786</v>
      </c>
      <c r="L1226">
        <v>2756</v>
      </c>
      <c r="M1226">
        <v>243</v>
      </c>
      <c r="N1226">
        <v>243</v>
      </c>
      <c r="O1226">
        <v>3891</v>
      </c>
      <c r="P1226">
        <v>5277</v>
      </c>
      <c r="Q1226">
        <v>53</v>
      </c>
      <c r="R1226">
        <v>60</v>
      </c>
      <c r="S1226">
        <v>1883</v>
      </c>
      <c r="T1226">
        <v>2108</v>
      </c>
      <c r="U1226">
        <v>70595</v>
      </c>
      <c r="V1226">
        <v>80805</v>
      </c>
      <c r="W1226">
        <v>4427</v>
      </c>
      <c r="X1226">
        <v>5003</v>
      </c>
    </row>
    <row r="1227" spans="1:24" x14ac:dyDescent="0.25">
      <c r="A1227" s="6" t="str">
        <f t="shared" si="19"/>
        <v>25017</v>
      </c>
      <c r="B1227">
        <v>25</v>
      </c>
      <c r="C1227">
        <v>17</v>
      </c>
      <c r="D1227" t="s">
        <v>2007</v>
      </c>
      <c r="E1227" t="s">
        <v>562</v>
      </c>
      <c r="F1227">
        <v>1611699</v>
      </c>
      <c r="G1227">
        <v>789545</v>
      </c>
      <c r="H1227">
        <v>822154</v>
      </c>
      <c r="I1227">
        <v>616722</v>
      </c>
      <c r="J1227">
        <v>643317</v>
      </c>
      <c r="K1227">
        <v>46949</v>
      </c>
      <c r="L1227">
        <v>48654</v>
      </c>
      <c r="M1227">
        <v>2169</v>
      </c>
      <c r="N1227">
        <v>2095</v>
      </c>
      <c r="O1227">
        <v>103098</v>
      </c>
      <c r="P1227">
        <v>107686</v>
      </c>
      <c r="Q1227">
        <v>540</v>
      </c>
      <c r="R1227">
        <v>531</v>
      </c>
      <c r="S1227">
        <v>20067</v>
      </c>
      <c r="T1227">
        <v>19871</v>
      </c>
      <c r="U1227">
        <v>721716</v>
      </c>
      <c r="V1227">
        <v>755811</v>
      </c>
      <c r="W1227">
        <v>67829</v>
      </c>
      <c r="X1227">
        <v>66343</v>
      </c>
    </row>
    <row r="1228" spans="1:24" x14ac:dyDescent="0.25">
      <c r="A1228" s="6" t="str">
        <f t="shared" si="19"/>
        <v>25019</v>
      </c>
      <c r="B1228">
        <v>25</v>
      </c>
      <c r="C1228">
        <v>19</v>
      </c>
      <c r="D1228" t="s">
        <v>2007</v>
      </c>
      <c r="E1228" t="s">
        <v>2024</v>
      </c>
      <c r="F1228">
        <v>11399</v>
      </c>
      <c r="G1228">
        <v>5856</v>
      </c>
      <c r="H1228">
        <v>5543</v>
      </c>
      <c r="I1228">
        <v>4858</v>
      </c>
      <c r="J1228">
        <v>4742</v>
      </c>
      <c r="K1228">
        <v>730</v>
      </c>
      <c r="L1228">
        <v>554</v>
      </c>
      <c r="M1228">
        <v>34</v>
      </c>
      <c r="N1228">
        <v>16</v>
      </c>
      <c r="O1228">
        <v>102</v>
      </c>
      <c r="P1228">
        <v>130</v>
      </c>
      <c r="Q1228">
        <v>1</v>
      </c>
      <c r="R1228">
        <v>12</v>
      </c>
      <c r="S1228">
        <v>131</v>
      </c>
      <c r="T1228">
        <v>89</v>
      </c>
      <c r="U1228">
        <v>4907</v>
      </c>
      <c r="V1228">
        <v>4765</v>
      </c>
      <c r="W1228">
        <v>949</v>
      </c>
      <c r="X1228">
        <v>778</v>
      </c>
    </row>
    <row r="1229" spans="1:24" x14ac:dyDescent="0.25">
      <c r="A1229" s="6" t="str">
        <f t="shared" si="19"/>
        <v>25021</v>
      </c>
      <c r="B1229">
        <v>25</v>
      </c>
      <c r="C1229">
        <v>21</v>
      </c>
      <c r="D1229" t="s">
        <v>2007</v>
      </c>
      <c r="E1229" t="s">
        <v>2026</v>
      </c>
      <c r="F1229">
        <v>706775</v>
      </c>
      <c r="G1229">
        <v>340263</v>
      </c>
      <c r="H1229">
        <v>366512</v>
      </c>
      <c r="I1229">
        <v>264130</v>
      </c>
      <c r="J1229">
        <v>284056</v>
      </c>
      <c r="K1229">
        <v>27536</v>
      </c>
      <c r="L1229">
        <v>29306</v>
      </c>
      <c r="M1229">
        <v>753</v>
      </c>
      <c r="N1229">
        <v>806</v>
      </c>
      <c r="O1229">
        <v>40242</v>
      </c>
      <c r="P1229">
        <v>44450</v>
      </c>
      <c r="Q1229">
        <v>179</v>
      </c>
      <c r="R1229">
        <v>185</v>
      </c>
      <c r="S1229">
        <v>7423</v>
      </c>
      <c r="T1229">
        <v>7709</v>
      </c>
      <c r="U1229">
        <v>322875</v>
      </c>
      <c r="V1229">
        <v>348804</v>
      </c>
      <c r="W1229">
        <v>17388</v>
      </c>
      <c r="X1229">
        <v>17708</v>
      </c>
    </row>
    <row r="1230" spans="1:24" x14ac:dyDescent="0.25">
      <c r="A1230" s="6" t="str">
        <f t="shared" si="19"/>
        <v>25023</v>
      </c>
      <c r="B1230">
        <v>25</v>
      </c>
      <c r="C1230">
        <v>23</v>
      </c>
      <c r="D1230" t="s">
        <v>2007</v>
      </c>
      <c r="E1230" t="s">
        <v>1439</v>
      </c>
      <c r="F1230">
        <v>521202</v>
      </c>
      <c r="G1230">
        <v>253241</v>
      </c>
      <c r="H1230">
        <v>267961</v>
      </c>
      <c r="I1230">
        <v>213365</v>
      </c>
      <c r="J1230">
        <v>225410</v>
      </c>
      <c r="K1230">
        <v>29668</v>
      </c>
      <c r="L1230">
        <v>31351</v>
      </c>
      <c r="M1230">
        <v>866</v>
      </c>
      <c r="N1230">
        <v>904</v>
      </c>
      <c r="O1230">
        <v>3722</v>
      </c>
      <c r="P1230">
        <v>4720</v>
      </c>
      <c r="Q1230">
        <v>390</v>
      </c>
      <c r="R1230">
        <v>313</v>
      </c>
      <c r="S1230">
        <v>5230</v>
      </c>
      <c r="T1230">
        <v>5263</v>
      </c>
      <c r="U1230">
        <v>242070</v>
      </c>
      <c r="V1230">
        <v>257393</v>
      </c>
      <c r="W1230">
        <v>11171</v>
      </c>
      <c r="X1230">
        <v>10568</v>
      </c>
    </row>
    <row r="1231" spans="1:24" x14ac:dyDescent="0.25">
      <c r="A1231" s="6" t="str">
        <f t="shared" si="19"/>
        <v>25025</v>
      </c>
      <c r="B1231">
        <v>25</v>
      </c>
      <c r="C1231">
        <v>25</v>
      </c>
      <c r="D1231" t="s">
        <v>2007</v>
      </c>
      <c r="E1231" t="s">
        <v>2029</v>
      </c>
      <c r="F1231">
        <v>803907</v>
      </c>
      <c r="G1231">
        <v>388110</v>
      </c>
      <c r="H1231">
        <v>415797</v>
      </c>
      <c r="I1231">
        <v>243730</v>
      </c>
      <c r="J1231">
        <v>252487</v>
      </c>
      <c r="K1231">
        <v>91055</v>
      </c>
      <c r="L1231">
        <v>104552</v>
      </c>
      <c r="M1231">
        <v>3058</v>
      </c>
      <c r="N1231">
        <v>2907</v>
      </c>
      <c r="O1231">
        <v>34932</v>
      </c>
      <c r="P1231">
        <v>39975</v>
      </c>
      <c r="Q1231">
        <v>604</v>
      </c>
      <c r="R1231">
        <v>662</v>
      </c>
      <c r="S1231">
        <v>14731</v>
      </c>
      <c r="T1231">
        <v>15214</v>
      </c>
      <c r="U1231">
        <v>294596</v>
      </c>
      <c r="V1231">
        <v>321851</v>
      </c>
      <c r="W1231">
        <v>93514</v>
      </c>
      <c r="X1231">
        <v>93946</v>
      </c>
    </row>
    <row r="1232" spans="1:24" x14ac:dyDescent="0.25">
      <c r="A1232" s="6" t="str">
        <f t="shared" si="19"/>
        <v>25027</v>
      </c>
      <c r="B1232">
        <v>25</v>
      </c>
      <c r="C1232">
        <v>27</v>
      </c>
      <c r="D1232" t="s">
        <v>2007</v>
      </c>
      <c r="E1232" t="s">
        <v>2003</v>
      </c>
      <c r="F1232">
        <v>830622</v>
      </c>
      <c r="G1232">
        <v>409610</v>
      </c>
      <c r="H1232">
        <v>421012</v>
      </c>
      <c r="I1232">
        <v>350332</v>
      </c>
      <c r="J1232">
        <v>361381</v>
      </c>
      <c r="K1232">
        <v>25786</v>
      </c>
      <c r="L1232">
        <v>24794</v>
      </c>
      <c r="M1232">
        <v>1715</v>
      </c>
      <c r="N1232">
        <v>1763</v>
      </c>
      <c r="O1232">
        <v>21864</v>
      </c>
      <c r="P1232">
        <v>23038</v>
      </c>
      <c r="Q1232">
        <v>294</v>
      </c>
      <c r="R1232">
        <v>340</v>
      </c>
      <c r="S1232">
        <v>9619</v>
      </c>
      <c r="T1232">
        <v>9696</v>
      </c>
      <c r="U1232">
        <v>359255</v>
      </c>
      <c r="V1232">
        <v>370274</v>
      </c>
      <c r="W1232">
        <v>50355</v>
      </c>
      <c r="X1232">
        <v>50738</v>
      </c>
    </row>
    <row r="1233" spans="1:24" x14ac:dyDescent="0.25">
      <c r="A1233" s="6" t="str">
        <f t="shared" si="19"/>
        <v>26001</v>
      </c>
      <c r="B1233">
        <v>26</v>
      </c>
      <c r="C1233">
        <v>1</v>
      </c>
      <c r="D1233" t="s">
        <v>2032</v>
      </c>
      <c r="E1233" t="s">
        <v>2033</v>
      </c>
      <c r="F1233">
        <v>10405</v>
      </c>
      <c r="G1233">
        <v>5233</v>
      </c>
      <c r="H1233">
        <v>5172</v>
      </c>
      <c r="I1233">
        <v>5087</v>
      </c>
      <c r="J1233">
        <v>4987</v>
      </c>
      <c r="K1233">
        <v>24</v>
      </c>
      <c r="L1233">
        <v>33</v>
      </c>
      <c r="M1233">
        <v>36</v>
      </c>
      <c r="N1233">
        <v>39</v>
      </c>
      <c r="O1233">
        <v>10</v>
      </c>
      <c r="P1233">
        <v>32</v>
      </c>
      <c r="Q1233">
        <v>4</v>
      </c>
      <c r="R1233">
        <v>3</v>
      </c>
      <c r="S1233">
        <v>72</v>
      </c>
      <c r="T1233">
        <v>78</v>
      </c>
      <c r="U1233">
        <v>5145</v>
      </c>
      <c r="V1233">
        <v>5093</v>
      </c>
      <c r="W1233">
        <v>88</v>
      </c>
      <c r="X1233">
        <v>79</v>
      </c>
    </row>
    <row r="1234" spans="1:24" x14ac:dyDescent="0.25">
      <c r="A1234" s="6" t="str">
        <f t="shared" si="19"/>
        <v>26003</v>
      </c>
      <c r="B1234">
        <v>26</v>
      </c>
      <c r="C1234">
        <v>3</v>
      </c>
      <c r="D1234" t="s">
        <v>2032</v>
      </c>
      <c r="E1234" t="s">
        <v>2035</v>
      </c>
      <c r="F1234">
        <v>9108</v>
      </c>
      <c r="G1234">
        <v>5035</v>
      </c>
      <c r="H1234">
        <v>4073</v>
      </c>
      <c r="I1234">
        <v>4028</v>
      </c>
      <c r="J1234">
        <v>3682</v>
      </c>
      <c r="K1234">
        <v>652</v>
      </c>
      <c r="L1234">
        <v>13</v>
      </c>
      <c r="M1234">
        <v>204</v>
      </c>
      <c r="N1234">
        <v>202</v>
      </c>
      <c r="O1234">
        <v>21</v>
      </c>
      <c r="P1234">
        <v>20</v>
      </c>
      <c r="Q1234">
        <v>0</v>
      </c>
      <c r="R1234">
        <v>1</v>
      </c>
      <c r="S1234">
        <v>130</v>
      </c>
      <c r="T1234">
        <v>155</v>
      </c>
      <c r="U1234">
        <v>4949</v>
      </c>
      <c r="V1234">
        <v>4003</v>
      </c>
      <c r="W1234">
        <v>86</v>
      </c>
      <c r="X1234">
        <v>70</v>
      </c>
    </row>
    <row r="1235" spans="1:24" x14ac:dyDescent="0.25">
      <c r="A1235" s="6" t="str">
        <f t="shared" si="19"/>
        <v>26005</v>
      </c>
      <c r="B1235">
        <v>26</v>
      </c>
      <c r="C1235">
        <v>5</v>
      </c>
      <c r="D1235" t="s">
        <v>2032</v>
      </c>
      <c r="E1235" t="s">
        <v>2037</v>
      </c>
      <c r="F1235">
        <v>118081</v>
      </c>
      <c r="G1235">
        <v>59000</v>
      </c>
      <c r="H1235">
        <v>59081</v>
      </c>
      <c r="I1235">
        <v>55998</v>
      </c>
      <c r="J1235">
        <v>56029</v>
      </c>
      <c r="K1235">
        <v>987</v>
      </c>
      <c r="L1235">
        <v>847</v>
      </c>
      <c r="M1235">
        <v>436</v>
      </c>
      <c r="N1235">
        <v>447</v>
      </c>
      <c r="O1235">
        <v>424</v>
      </c>
      <c r="P1235">
        <v>582</v>
      </c>
      <c r="Q1235">
        <v>17</v>
      </c>
      <c r="R1235">
        <v>28</v>
      </c>
      <c r="S1235">
        <v>1138</v>
      </c>
      <c r="T1235">
        <v>1148</v>
      </c>
      <c r="U1235">
        <v>54463</v>
      </c>
      <c r="V1235">
        <v>54739</v>
      </c>
      <c r="W1235">
        <v>4537</v>
      </c>
      <c r="X1235">
        <v>4342</v>
      </c>
    </row>
    <row r="1236" spans="1:24" x14ac:dyDescent="0.25">
      <c r="A1236" s="6" t="str">
        <f t="shared" si="19"/>
        <v>26007</v>
      </c>
      <c r="B1236">
        <v>26</v>
      </c>
      <c r="C1236">
        <v>7</v>
      </c>
      <c r="D1236" t="s">
        <v>2032</v>
      </c>
      <c r="E1236" t="s">
        <v>2039</v>
      </c>
      <c r="F1236">
        <v>28405</v>
      </c>
      <c r="G1236">
        <v>14033</v>
      </c>
      <c r="H1236">
        <v>14372</v>
      </c>
      <c r="I1236">
        <v>13563</v>
      </c>
      <c r="J1236">
        <v>13947</v>
      </c>
      <c r="K1236">
        <v>82</v>
      </c>
      <c r="L1236">
        <v>73</v>
      </c>
      <c r="M1236">
        <v>83</v>
      </c>
      <c r="N1236">
        <v>95</v>
      </c>
      <c r="O1236">
        <v>93</v>
      </c>
      <c r="P1236">
        <v>75</v>
      </c>
      <c r="Q1236">
        <v>8</v>
      </c>
      <c r="R1236">
        <v>4</v>
      </c>
      <c r="S1236">
        <v>204</v>
      </c>
      <c r="T1236">
        <v>178</v>
      </c>
      <c r="U1236">
        <v>13799</v>
      </c>
      <c r="V1236">
        <v>14180</v>
      </c>
      <c r="W1236">
        <v>234</v>
      </c>
      <c r="X1236">
        <v>192</v>
      </c>
    </row>
    <row r="1237" spans="1:24" x14ac:dyDescent="0.25">
      <c r="A1237" s="6" t="str">
        <f t="shared" si="19"/>
        <v>26009</v>
      </c>
      <c r="B1237">
        <v>26</v>
      </c>
      <c r="C1237">
        <v>9</v>
      </c>
      <c r="D1237" t="s">
        <v>2032</v>
      </c>
      <c r="E1237" t="s">
        <v>2041</v>
      </c>
      <c r="F1237">
        <v>23324</v>
      </c>
      <c r="G1237">
        <v>11604</v>
      </c>
      <c r="H1237">
        <v>11720</v>
      </c>
      <c r="I1237">
        <v>11208</v>
      </c>
      <c r="J1237">
        <v>11301</v>
      </c>
      <c r="K1237">
        <v>45</v>
      </c>
      <c r="L1237">
        <v>45</v>
      </c>
      <c r="M1237">
        <v>143</v>
      </c>
      <c r="N1237">
        <v>151</v>
      </c>
      <c r="O1237">
        <v>36</v>
      </c>
      <c r="P1237">
        <v>41</v>
      </c>
      <c r="Q1237">
        <v>7</v>
      </c>
      <c r="R1237">
        <v>8</v>
      </c>
      <c r="S1237">
        <v>165</v>
      </c>
      <c r="T1237">
        <v>174</v>
      </c>
      <c r="U1237">
        <v>11306</v>
      </c>
      <c r="V1237">
        <v>11433</v>
      </c>
      <c r="W1237">
        <v>298</v>
      </c>
      <c r="X1237">
        <v>287</v>
      </c>
    </row>
    <row r="1238" spans="1:24" x14ac:dyDescent="0.25">
      <c r="A1238" s="6" t="str">
        <f t="shared" si="19"/>
        <v>26011</v>
      </c>
      <c r="B1238">
        <v>26</v>
      </c>
      <c r="C1238">
        <v>11</v>
      </c>
      <c r="D1238" t="s">
        <v>2032</v>
      </c>
      <c r="E1238" t="s">
        <v>2043</v>
      </c>
      <c r="F1238">
        <v>14883</v>
      </c>
      <c r="G1238">
        <v>7494</v>
      </c>
      <c r="H1238">
        <v>7389</v>
      </c>
      <c r="I1238">
        <v>7220</v>
      </c>
      <c r="J1238">
        <v>7072</v>
      </c>
      <c r="K1238">
        <v>40</v>
      </c>
      <c r="L1238">
        <v>32</v>
      </c>
      <c r="M1238">
        <v>96</v>
      </c>
      <c r="N1238">
        <v>106</v>
      </c>
      <c r="O1238">
        <v>14</v>
      </c>
      <c r="P1238">
        <v>32</v>
      </c>
      <c r="Q1238">
        <v>3</v>
      </c>
      <c r="R1238">
        <v>5</v>
      </c>
      <c r="S1238">
        <v>121</v>
      </c>
      <c r="T1238">
        <v>142</v>
      </c>
      <c r="U1238">
        <v>7340</v>
      </c>
      <c r="V1238">
        <v>7240</v>
      </c>
      <c r="W1238">
        <v>154</v>
      </c>
      <c r="X1238">
        <v>149</v>
      </c>
    </row>
    <row r="1239" spans="1:24" x14ac:dyDescent="0.25">
      <c r="A1239" s="6" t="str">
        <f t="shared" si="19"/>
        <v>26013</v>
      </c>
      <c r="B1239">
        <v>26</v>
      </c>
      <c r="C1239">
        <v>13</v>
      </c>
      <c r="D1239" t="s">
        <v>2032</v>
      </c>
      <c r="E1239" t="s">
        <v>2045</v>
      </c>
      <c r="F1239">
        <v>8209</v>
      </c>
      <c r="G1239">
        <v>4522</v>
      </c>
      <c r="H1239">
        <v>3687</v>
      </c>
      <c r="I1239">
        <v>3111</v>
      </c>
      <c r="J1239">
        <v>2861</v>
      </c>
      <c r="K1239">
        <v>632</v>
      </c>
      <c r="L1239">
        <v>21</v>
      </c>
      <c r="M1239">
        <v>585</v>
      </c>
      <c r="N1239">
        <v>587</v>
      </c>
      <c r="O1239">
        <v>15</v>
      </c>
      <c r="P1239">
        <v>18</v>
      </c>
      <c r="Q1239">
        <v>1</v>
      </c>
      <c r="R1239">
        <v>1</v>
      </c>
      <c r="S1239">
        <v>178</v>
      </c>
      <c r="T1239">
        <v>199</v>
      </c>
      <c r="U1239">
        <v>4447</v>
      </c>
      <c r="V1239">
        <v>3626</v>
      </c>
      <c r="W1239">
        <v>75</v>
      </c>
      <c r="X1239">
        <v>61</v>
      </c>
    </row>
    <row r="1240" spans="1:24" x14ac:dyDescent="0.25">
      <c r="A1240" s="6" t="str">
        <f t="shared" si="19"/>
        <v>26015</v>
      </c>
      <c r="B1240">
        <v>26</v>
      </c>
      <c r="C1240">
        <v>15</v>
      </c>
      <c r="D1240" t="s">
        <v>2032</v>
      </c>
      <c r="E1240" t="s">
        <v>2047</v>
      </c>
      <c r="F1240">
        <v>61550</v>
      </c>
      <c r="G1240">
        <v>31039</v>
      </c>
      <c r="H1240">
        <v>30511</v>
      </c>
      <c r="I1240">
        <v>29964</v>
      </c>
      <c r="J1240">
        <v>29464</v>
      </c>
      <c r="K1240">
        <v>236</v>
      </c>
      <c r="L1240">
        <v>167</v>
      </c>
      <c r="M1240">
        <v>171</v>
      </c>
      <c r="N1240">
        <v>195</v>
      </c>
      <c r="O1240">
        <v>154</v>
      </c>
      <c r="P1240">
        <v>176</v>
      </c>
      <c r="Q1240">
        <v>8</v>
      </c>
      <c r="R1240">
        <v>6</v>
      </c>
      <c r="S1240">
        <v>506</v>
      </c>
      <c r="T1240">
        <v>503</v>
      </c>
      <c r="U1240">
        <v>30056</v>
      </c>
      <c r="V1240">
        <v>29561</v>
      </c>
      <c r="W1240">
        <v>983</v>
      </c>
      <c r="X1240">
        <v>950</v>
      </c>
    </row>
    <row r="1241" spans="1:24" x14ac:dyDescent="0.25">
      <c r="A1241" s="6" t="str">
        <f t="shared" si="19"/>
        <v>26017</v>
      </c>
      <c r="B1241">
        <v>26</v>
      </c>
      <c r="C1241">
        <v>17</v>
      </c>
      <c r="D1241" t="s">
        <v>2032</v>
      </c>
      <c r="E1241" t="s">
        <v>586</v>
      </c>
      <c r="F1241">
        <v>103126</v>
      </c>
      <c r="G1241">
        <v>50627</v>
      </c>
      <c r="H1241">
        <v>52499</v>
      </c>
      <c r="I1241">
        <v>47811</v>
      </c>
      <c r="J1241">
        <v>49716</v>
      </c>
      <c r="K1241">
        <v>1050</v>
      </c>
      <c r="L1241">
        <v>841</v>
      </c>
      <c r="M1241">
        <v>324</v>
      </c>
      <c r="N1241">
        <v>339</v>
      </c>
      <c r="O1241">
        <v>268</v>
      </c>
      <c r="P1241">
        <v>357</v>
      </c>
      <c r="Q1241">
        <v>7</v>
      </c>
      <c r="R1241">
        <v>9</v>
      </c>
      <c r="S1241">
        <v>1167</v>
      </c>
      <c r="T1241">
        <v>1237</v>
      </c>
      <c r="U1241">
        <v>47796</v>
      </c>
      <c r="V1241">
        <v>49650</v>
      </c>
      <c r="W1241">
        <v>2831</v>
      </c>
      <c r="X1241">
        <v>2849</v>
      </c>
    </row>
    <row r="1242" spans="1:24" x14ac:dyDescent="0.25">
      <c r="A1242" s="6" t="str">
        <f t="shared" si="19"/>
        <v>26019</v>
      </c>
      <c r="B1242">
        <v>26</v>
      </c>
      <c r="C1242">
        <v>19</v>
      </c>
      <c r="D1242" t="s">
        <v>2032</v>
      </c>
      <c r="E1242" t="s">
        <v>2050</v>
      </c>
      <c r="F1242">
        <v>17766</v>
      </c>
      <c r="G1242">
        <v>8864</v>
      </c>
      <c r="H1242">
        <v>8902</v>
      </c>
      <c r="I1242">
        <v>8484</v>
      </c>
      <c r="J1242">
        <v>8533</v>
      </c>
      <c r="K1242">
        <v>71</v>
      </c>
      <c r="L1242">
        <v>51</v>
      </c>
      <c r="M1242">
        <v>140</v>
      </c>
      <c r="N1242">
        <v>131</v>
      </c>
      <c r="O1242">
        <v>36</v>
      </c>
      <c r="P1242">
        <v>53</v>
      </c>
      <c r="Q1242">
        <v>5</v>
      </c>
      <c r="R1242">
        <v>1</v>
      </c>
      <c r="S1242">
        <v>128</v>
      </c>
      <c r="T1242">
        <v>133</v>
      </c>
      <c r="U1242">
        <v>8634</v>
      </c>
      <c r="V1242">
        <v>8684</v>
      </c>
      <c r="W1242">
        <v>230</v>
      </c>
      <c r="X1242">
        <v>218</v>
      </c>
    </row>
    <row r="1243" spans="1:24" x14ac:dyDescent="0.25">
      <c r="A1243" s="6" t="str">
        <f t="shared" si="19"/>
        <v>26021</v>
      </c>
      <c r="B1243">
        <v>26</v>
      </c>
      <c r="C1243">
        <v>21</v>
      </c>
      <c r="D1243" t="s">
        <v>2032</v>
      </c>
      <c r="E1243" t="s">
        <v>715</v>
      </c>
      <c r="F1243">
        <v>153401</v>
      </c>
      <c r="G1243">
        <v>75042</v>
      </c>
      <c r="H1243">
        <v>78359</v>
      </c>
      <c r="I1243">
        <v>60174</v>
      </c>
      <c r="J1243">
        <v>62062</v>
      </c>
      <c r="K1243">
        <v>10748</v>
      </c>
      <c r="L1243">
        <v>11973</v>
      </c>
      <c r="M1243">
        <v>536</v>
      </c>
      <c r="N1243">
        <v>480</v>
      </c>
      <c r="O1243">
        <v>1552</v>
      </c>
      <c r="P1243">
        <v>1699</v>
      </c>
      <c r="Q1243">
        <v>76</v>
      </c>
      <c r="R1243">
        <v>60</v>
      </c>
      <c r="S1243">
        <v>1956</v>
      </c>
      <c r="T1243">
        <v>2085</v>
      </c>
      <c r="U1243">
        <v>70500</v>
      </c>
      <c r="V1243">
        <v>74072</v>
      </c>
      <c r="W1243">
        <v>4542</v>
      </c>
      <c r="X1243">
        <v>4287</v>
      </c>
    </row>
    <row r="1244" spans="1:24" x14ac:dyDescent="0.25">
      <c r="A1244" s="6" t="str">
        <f t="shared" si="19"/>
        <v>26023</v>
      </c>
      <c r="B1244">
        <v>26</v>
      </c>
      <c r="C1244">
        <v>23</v>
      </c>
      <c r="D1244" t="s">
        <v>2032</v>
      </c>
      <c r="E1244" t="s">
        <v>2053</v>
      </c>
      <c r="F1244">
        <v>43517</v>
      </c>
      <c r="G1244">
        <v>22524</v>
      </c>
      <c r="H1244">
        <v>20993</v>
      </c>
      <c r="I1244">
        <v>20886</v>
      </c>
      <c r="J1244">
        <v>20240</v>
      </c>
      <c r="K1244">
        <v>916</v>
      </c>
      <c r="L1244">
        <v>111</v>
      </c>
      <c r="M1244">
        <v>133</v>
      </c>
      <c r="N1244">
        <v>99</v>
      </c>
      <c r="O1244">
        <v>138</v>
      </c>
      <c r="P1244">
        <v>162</v>
      </c>
      <c r="Q1244">
        <v>9</v>
      </c>
      <c r="R1244">
        <v>3</v>
      </c>
      <c r="S1244">
        <v>442</v>
      </c>
      <c r="T1244">
        <v>378</v>
      </c>
      <c r="U1244">
        <v>21328</v>
      </c>
      <c r="V1244">
        <v>19985</v>
      </c>
      <c r="W1244">
        <v>1196</v>
      </c>
      <c r="X1244">
        <v>1008</v>
      </c>
    </row>
    <row r="1245" spans="1:24" x14ac:dyDescent="0.25">
      <c r="A1245" s="6" t="str">
        <f t="shared" si="19"/>
        <v>26025</v>
      </c>
      <c r="B1245">
        <v>26</v>
      </c>
      <c r="C1245">
        <v>25</v>
      </c>
      <c r="D1245" t="s">
        <v>2032</v>
      </c>
      <c r="E1245" t="s">
        <v>37</v>
      </c>
      <c r="F1245">
        <v>134159</v>
      </c>
      <c r="G1245">
        <v>65760</v>
      </c>
      <c r="H1245">
        <v>68399</v>
      </c>
      <c r="I1245">
        <v>53371</v>
      </c>
      <c r="J1245">
        <v>55853</v>
      </c>
      <c r="K1245">
        <v>7538</v>
      </c>
      <c r="L1245">
        <v>7495</v>
      </c>
      <c r="M1245">
        <v>563</v>
      </c>
      <c r="N1245">
        <v>508</v>
      </c>
      <c r="O1245">
        <v>1889</v>
      </c>
      <c r="P1245">
        <v>2094</v>
      </c>
      <c r="Q1245">
        <v>32</v>
      </c>
      <c r="R1245">
        <v>32</v>
      </c>
      <c r="S1245">
        <v>2367</v>
      </c>
      <c r="T1245">
        <v>2417</v>
      </c>
      <c r="U1245">
        <v>62020</v>
      </c>
      <c r="V1245">
        <v>64794</v>
      </c>
      <c r="W1245">
        <v>3740</v>
      </c>
      <c r="X1245">
        <v>3605</v>
      </c>
    </row>
    <row r="1246" spans="1:24" x14ac:dyDescent="0.25">
      <c r="A1246" s="6" t="str">
        <f t="shared" si="19"/>
        <v>26027</v>
      </c>
      <c r="B1246">
        <v>26</v>
      </c>
      <c r="C1246">
        <v>27</v>
      </c>
      <c r="D1246" t="s">
        <v>2032</v>
      </c>
      <c r="E1246" t="s">
        <v>1056</v>
      </c>
      <c r="F1246">
        <v>51787</v>
      </c>
      <c r="G1246">
        <v>26021</v>
      </c>
      <c r="H1246">
        <v>25766</v>
      </c>
      <c r="I1246">
        <v>23234</v>
      </c>
      <c r="J1246">
        <v>23221</v>
      </c>
      <c r="K1246">
        <v>1443</v>
      </c>
      <c r="L1246">
        <v>1248</v>
      </c>
      <c r="M1246">
        <v>295</v>
      </c>
      <c r="N1246">
        <v>333</v>
      </c>
      <c r="O1246">
        <v>161</v>
      </c>
      <c r="P1246">
        <v>240</v>
      </c>
      <c r="Q1246">
        <v>22</v>
      </c>
      <c r="R1246">
        <v>11</v>
      </c>
      <c r="S1246">
        <v>866</v>
      </c>
      <c r="T1246">
        <v>713</v>
      </c>
      <c r="U1246">
        <v>24854</v>
      </c>
      <c r="V1246">
        <v>24819</v>
      </c>
      <c r="W1246">
        <v>1167</v>
      </c>
      <c r="X1246">
        <v>947</v>
      </c>
    </row>
    <row r="1247" spans="1:24" x14ac:dyDescent="0.25">
      <c r="A1247" s="6" t="str">
        <f t="shared" si="19"/>
        <v>26029</v>
      </c>
      <c r="B1247">
        <v>26</v>
      </c>
      <c r="C1247">
        <v>29</v>
      </c>
      <c r="D1247" t="s">
        <v>2032</v>
      </c>
      <c r="E1247" t="s">
        <v>2057</v>
      </c>
      <c r="F1247">
        <v>26143</v>
      </c>
      <c r="G1247">
        <v>12929</v>
      </c>
      <c r="H1247">
        <v>13214</v>
      </c>
      <c r="I1247">
        <v>12314</v>
      </c>
      <c r="J1247">
        <v>12579</v>
      </c>
      <c r="K1247">
        <v>74</v>
      </c>
      <c r="L1247">
        <v>51</v>
      </c>
      <c r="M1247">
        <v>217</v>
      </c>
      <c r="N1247">
        <v>228</v>
      </c>
      <c r="O1247">
        <v>66</v>
      </c>
      <c r="P1247">
        <v>94</v>
      </c>
      <c r="Q1247">
        <v>7</v>
      </c>
      <c r="R1247">
        <v>7</v>
      </c>
      <c r="S1247">
        <v>251</v>
      </c>
      <c r="T1247">
        <v>255</v>
      </c>
      <c r="U1247">
        <v>12648</v>
      </c>
      <c r="V1247">
        <v>12917</v>
      </c>
      <c r="W1247">
        <v>281</v>
      </c>
      <c r="X1247">
        <v>297</v>
      </c>
    </row>
    <row r="1248" spans="1:24" x14ac:dyDescent="0.25">
      <c r="A1248" s="6" t="str">
        <f t="shared" si="19"/>
        <v>26031</v>
      </c>
      <c r="B1248">
        <v>26</v>
      </c>
      <c r="C1248">
        <v>31</v>
      </c>
      <c r="D1248" t="s">
        <v>2032</v>
      </c>
      <c r="E1248" t="s">
        <v>2059</v>
      </c>
      <c r="F1248">
        <v>25276</v>
      </c>
      <c r="G1248">
        <v>12616</v>
      </c>
      <c r="H1248">
        <v>12660</v>
      </c>
      <c r="I1248">
        <v>11729</v>
      </c>
      <c r="J1248">
        <v>11744</v>
      </c>
      <c r="K1248">
        <v>115</v>
      </c>
      <c r="L1248">
        <v>74</v>
      </c>
      <c r="M1248">
        <v>372</v>
      </c>
      <c r="N1248">
        <v>398</v>
      </c>
      <c r="O1248">
        <v>39</v>
      </c>
      <c r="P1248">
        <v>71</v>
      </c>
      <c r="Q1248">
        <v>6</v>
      </c>
      <c r="R1248">
        <v>8</v>
      </c>
      <c r="S1248">
        <v>355</v>
      </c>
      <c r="T1248">
        <v>365</v>
      </c>
      <c r="U1248">
        <v>12410</v>
      </c>
      <c r="V1248">
        <v>12490</v>
      </c>
      <c r="W1248">
        <v>206</v>
      </c>
      <c r="X1248">
        <v>170</v>
      </c>
    </row>
    <row r="1249" spans="1:24" x14ac:dyDescent="0.25">
      <c r="A1249" s="6" t="str">
        <f t="shared" si="19"/>
        <v>26033</v>
      </c>
      <c r="B1249">
        <v>26</v>
      </c>
      <c r="C1249">
        <v>33</v>
      </c>
      <c r="D1249" t="s">
        <v>2032</v>
      </c>
      <c r="E1249" t="s">
        <v>2061</v>
      </c>
      <c r="F1249">
        <v>37349</v>
      </c>
      <c r="G1249">
        <v>20705</v>
      </c>
      <c r="H1249">
        <v>16644</v>
      </c>
      <c r="I1249">
        <v>14092</v>
      </c>
      <c r="J1249">
        <v>12245</v>
      </c>
      <c r="K1249">
        <v>2485</v>
      </c>
      <c r="L1249">
        <v>118</v>
      </c>
      <c r="M1249">
        <v>2985</v>
      </c>
      <c r="N1249">
        <v>3088</v>
      </c>
      <c r="O1249">
        <v>151</v>
      </c>
      <c r="P1249">
        <v>170</v>
      </c>
      <c r="Q1249">
        <v>9</v>
      </c>
      <c r="R1249">
        <v>15</v>
      </c>
      <c r="S1249">
        <v>983</v>
      </c>
      <c r="T1249">
        <v>1008</v>
      </c>
      <c r="U1249">
        <v>20321</v>
      </c>
      <c r="V1249">
        <v>16285</v>
      </c>
      <c r="W1249">
        <v>384</v>
      </c>
      <c r="X1249">
        <v>359</v>
      </c>
    </row>
    <row r="1250" spans="1:24" x14ac:dyDescent="0.25">
      <c r="A1250" s="6" t="str">
        <f t="shared" si="19"/>
        <v>26035</v>
      </c>
      <c r="B1250">
        <v>26</v>
      </c>
      <c r="C1250">
        <v>35</v>
      </c>
      <c r="D1250" t="s">
        <v>2032</v>
      </c>
      <c r="E1250" t="s">
        <v>2063</v>
      </c>
      <c r="F1250">
        <v>30950</v>
      </c>
      <c r="G1250">
        <v>15480</v>
      </c>
      <c r="H1250">
        <v>15470</v>
      </c>
      <c r="I1250">
        <v>14895</v>
      </c>
      <c r="J1250">
        <v>14952</v>
      </c>
      <c r="K1250">
        <v>159</v>
      </c>
      <c r="L1250">
        <v>77</v>
      </c>
      <c r="M1250">
        <v>139</v>
      </c>
      <c r="N1250">
        <v>131</v>
      </c>
      <c r="O1250">
        <v>36</v>
      </c>
      <c r="P1250">
        <v>57</v>
      </c>
      <c r="Q1250">
        <v>5</v>
      </c>
      <c r="R1250">
        <v>5</v>
      </c>
      <c r="S1250">
        <v>246</v>
      </c>
      <c r="T1250">
        <v>248</v>
      </c>
      <c r="U1250">
        <v>15155</v>
      </c>
      <c r="V1250">
        <v>15144</v>
      </c>
      <c r="W1250">
        <v>325</v>
      </c>
      <c r="X1250">
        <v>326</v>
      </c>
    </row>
    <row r="1251" spans="1:24" x14ac:dyDescent="0.25">
      <c r="A1251" s="6" t="str">
        <f t="shared" si="19"/>
        <v>26037</v>
      </c>
      <c r="B1251">
        <v>26</v>
      </c>
      <c r="C1251">
        <v>37</v>
      </c>
      <c r="D1251" t="s">
        <v>2032</v>
      </c>
      <c r="E1251" t="s">
        <v>1064</v>
      </c>
      <c r="F1251">
        <v>79595</v>
      </c>
      <c r="G1251">
        <v>39226</v>
      </c>
      <c r="H1251">
        <v>40369</v>
      </c>
      <c r="I1251">
        <v>36716</v>
      </c>
      <c r="J1251">
        <v>37792</v>
      </c>
      <c r="K1251">
        <v>883</v>
      </c>
      <c r="L1251">
        <v>822</v>
      </c>
      <c r="M1251">
        <v>211</v>
      </c>
      <c r="N1251">
        <v>208</v>
      </c>
      <c r="O1251">
        <v>602</v>
      </c>
      <c r="P1251">
        <v>700</v>
      </c>
      <c r="Q1251">
        <v>19</v>
      </c>
      <c r="R1251">
        <v>21</v>
      </c>
      <c r="S1251">
        <v>795</v>
      </c>
      <c r="T1251">
        <v>826</v>
      </c>
      <c r="U1251">
        <v>37368</v>
      </c>
      <c r="V1251">
        <v>38550</v>
      </c>
      <c r="W1251">
        <v>1858</v>
      </c>
      <c r="X1251">
        <v>1819</v>
      </c>
    </row>
    <row r="1252" spans="1:24" x14ac:dyDescent="0.25">
      <c r="A1252" s="6" t="str">
        <f t="shared" si="19"/>
        <v>26039</v>
      </c>
      <c r="B1252">
        <v>26</v>
      </c>
      <c r="C1252">
        <v>39</v>
      </c>
      <c r="D1252" t="s">
        <v>2032</v>
      </c>
      <c r="E1252" t="s">
        <v>217</v>
      </c>
      <c r="F1252">
        <v>14029</v>
      </c>
      <c r="G1252">
        <v>7162</v>
      </c>
      <c r="H1252">
        <v>6867</v>
      </c>
      <c r="I1252">
        <v>6877</v>
      </c>
      <c r="J1252">
        <v>6590</v>
      </c>
      <c r="K1252">
        <v>74</v>
      </c>
      <c r="L1252">
        <v>51</v>
      </c>
      <c r="M1252">
        <v>56</v>
      </c>
      <c r="N1252">
        <v>50</v>
      </c>
      <c r="O1252">
        <v>46</v>
      </c>
      <c r="P1252">
        <v>72</v>
      </c>
      <c r="Q1252">
        <v>5</v>
      </c>
      <c r="R1252">
        <v>1</v>
      </c>
      <c r="S1252">
        <v>104</v>
      </c>
      <c r="T1252">
        <v>103</v>
      </c>
      <c r="U1252">
        <v>7014</v>
      </c>
      <c r="V1252">
        <v>6703</v>
      </c>
      <c r="W1252">
        <v>148</v>
      </c>
      <c r="X1252">
        <v>164</v>
      </c>
    </row>
    <row r="1253" spans="1:24" x14ac:dyDescent="0.25">
      <c r="A1253" s="6" t="str">
        <f t="shared" si="19"/>
        <v>26041</v>
      </c>
      <c r="B1253">
        <v>26</v>
      </c>
      <c r="C1253">
        <v>41</v>
      </c>
      <c r="D1253" t="s">
        <v>2032</v>
      </c>
      <c r="E1253" t="s">
        <v>466</v>
      </c>
      <c r="F1253">
        <v>35784</v>
      </c>
      <c r="G1253">
        <v>17774</v>
      </c>
      <c r="H1253">
        <v>18010</v>
      </c>
      <c r="I1253">
        <v>16628</v>
      </c>
      <c r="J1253">
        <v>16883</v>
      </c>
      <c r="K1253">
        <v>85</v>
      </c>
      <c r="L1253">
        <v>58</v>
      </c>
      <c r="M1253">
        <v>490</v>
      </c>
      <c r="N1253">
        <v>512</v>
      </c>
      <c r="O1253">
        <v>77</v>
      </c>
      <c r="P1253">
        <v>100</v>
      </c>
      <c r="Q1253">
        <v>2</v>
      </c>
      <c r="R1253">
        <v>7</v>
      </c>
      <c r="S1253">
        <v>492</v>
      </c>
      <c r="T1253">
        <v>450</v>
      </c>
      <c r="U1253">
        <v>17479</v>
      </c>
      <c r="V1253">
        <v>17747</v>
      </c>
      <c r="W1253">
        <v>295</v>
      </c>
      <c r="X1253">
        <v>263</v>
      </c>
    </row>
    <row r="1254" spans="1:24" x14ac:dyDescent="0.25">
      <c r="A1254" s="6" t="str">
        <f t="shared" si="19"/>
        <v>26043</v>
      </c>
      <c r="B1254">
        <v>26</v>
      </c>
      <c r="C1254">
        <v>43</v>
      </c>
      <c r="D1254" t="s">
        <v>2032</v>
      </c>
      <c r="E1254" t="s">
        <v>1376</v>
      </c>
      <c r="F1254">
        <v>25239</v>
      </c>
      <c r="G1254">
        <v>12694</v>
      </c>
      <c r="H1254">
        <v>12545</v>
      </c>
      <c r="I1254">
        <v>12198</v>
      </c>
      <c r="J1254">
        <v>12081</v>
      </c>
      <c r="K1254">
        <v>73</v>
      </c>
      <c r="L1254">
        <v>64</v>
      </c>
      <c r="M1254">
        <v>135</v>
      </c>
      <c r="N1254">
        <v>119</v>
      </c>
      <c r="O1254">
        <v>77</v>
      </c>
      <c r="P1254">
        <v>94</v>
      </c>
      <c r="Q1254">
        <v>16</v>
      </c>
      <c r="R1254">
        <v>4</v>
      </c>
      <c r="S1254">
        <v>195</v>
      </c>
      <c r="T1254">
        <v>183</v>
      </c>
      <c r="U1254">
        <v>12461</v>
      </c>
      <c r="V1254">
        <v>12342</v>
      </c>
      <c r="W1254">
        <v>233</v>
      </c>
      <c r="X1254">
        <v>203</v>
      </c>
    </row>
    <row r="1255" spans="1:24" x14ac:dyDescent="0.25">
      <c r="A1255" s="6" t="str">
        <f t="shared" si="19"/>
        <v>26045</v>
      </c>
      <c r="B1255">
        <v>26</v>
      </c>
      <c r="C1255">
        <v>45</v>
      </c>
      <c r="D1255" t="s">
        <v>2032</v>
      </c>
      <c r="E1255" t="s">
        <v>2069</v>
      </c>
      <c r="F1255">
        <v>110268</v>
      </c>
      <c r="G1255">
        <v>54192</v>
      </c>
      <c r="H1255">
        <v>56076</v>
      </c>
      <c r="I1255">
        <v>47108</v>
      </c>
      <c r="J1255">
        <v>48961</v>
      </c>
      <c r="K1255">
        <v>3894</v>
      </c>
      <c r="L1255">
        <v>4030</v>
      </c>
      <c r="M1255">
        <v>311</v>
      </c>
      <c r="N1255">
        <v>280</v>
      </c>
      <c r="O1255">
        <v>1457</v>
      </c>
      <c r="P1255">
        <v>1305</v>
      </c>
      <c r="Q1255">
        <v>23</v>
      </c>
      <c r="R1255">
        <v>17</v>
      </c>
      <c r="S1255">
        <v>1399</v>
      </c>
      <c r="T1255">
        <v>1483</v>
      </c>
      <c r="U1255">
        <v>51071</v>
      </c>
      <c r="V1255">
        <v>52950</v>
      </c>
      <c r="W1255">
        <v>3121</v>
      </c>
      <c r="X1255">
        <v>3126</v>
      </c>
    </row>
    <row r="1256" spans="1:24" x14ac:dyDescent="0.25">
      <c r="A1256" s="6" t="str">
        <f t="shared" si="19"/>
        <v>26047</v>
      </c>
      <c r="B1256">
        <v>26</v>
      </c>
      <c r="C1256">
        <v>47</v>
      </c>
      <c r="D1256" t="s">
        <v>2032</v>
      </c>
      <c r="E1256" t="s">
        <v>1380</v>
      </c>
      <c r="F1256">
        <v>33415</v>
      </c>
      <c r="G1256">
        <v>16510</v>
      </c>
      <c r="H1256">
        <v>16905</v>
      </c>
      <c r="I1256">
        <v>15235</v>
      </c>
      <c r="J1256">
        <v>15649</v>
      </c>
      <c r="K1256">
        <v>147</v>
      </c>
      <c r="L1256">
        <v>103</v>
      </c>
      <c r="M1256">
        <v>645</v>
      </c>
      <c r="N1256">
        <v>634</v>
      </c>
      <c r="O1256">
        <v>88</v>
      </c>
      <c r="P1256">
        <v>120</v>
      </c>
      <c r="Q1256">
        <v>13</v>
      </c>
      <c r="R1256">
        <v>29</v>
      </c>
      <c r="S1256">
        <v>382</v>
      </c>
      <c r="T1256">
        <v>370</v>
      </c>
      <c r="U1256">
        <v>16203</v>
      </c>
      <c r="V1256">
        <v>16605</v>
      </c>
      <c r="W1256">
        <v>307</v>
      </c>
      <c r="X1256">
        <v>300</v>
      </c>
    </row>
    <row r="1257" spans="1:24" x14ac:dyDescent="0.25">
      <c r="A1257" s="6" t="str">
        <f t="shared" si="19"/>
        <v>26049</v>
      </c>
      <c r="B1257">
        <v>26</v>
      </c>
      <c r="C1257">
        <v>49</v>
      </c>
      <c r="D1257" t="s">
        <v>2032</v>
      </c>
      <c r="E1257" t="s">
        <v>2072</v>
      </c>
      <c r="F1257">
        <v>405813</v>
      </c>
      <c r="G1257">
        <v>195701</v>
      </c>
      <c r="H1257">
        <v>210112</v>
      </c>
      <c r="I1257">
        <v>148808</v>
      </c>
      <c r="J1257">
        <v>156767</v>
      </c>
      <c r="K1257">
        <v>38257</v>
      </c>
      <c r="L1257">
        <v>44071</v>
      </c>
      <c r="M1257">
        <v>1090</v>
      </c>
      <c r="N1257">
        <v>1206</v>
      </c>
      <c r="O1257">
        <v>1907</v>
      </c>
      <c r="P1257">
        <v>2261</v>
      </c>
      <c r="Q1257">
        <v>59</v>
      </c>
      <c r="R1257">
        <v>49</v>
      </c>
      <c r="S1257">
        <v>5580</v>
      </c>
      <c r="T1257">
        <v>5758</v>
      </c>
      <c r="U1257">
        <v>188553</v>
      </c>
      <c r="V1257">
        <v>202771</v>
      </c>
      <c r="W1257">
        <v>7148</v>
      </c>
      <c r="X1257">
        <v>7341</v>
      </c>
    </row>
    <row r="1258" spans="1:24" x14ac:dyDescent="0.25">
      <c r="A1258" s="6" t="str">
        <f t="shared" si="19"/>
        <v>26051</v>
      </c>
      <c r="B1258">
        <v>26</v>
      </c>
      <c r="C1258">
        <v>51</v>
      </c>
      <c r="D1258" t="s">
        <v>2032</v>
      </c>
      <c r="E1258" t="s">
        <v>2074</v>
      </c>
      <c r="F1258">
        <v>25449</v>
      </c>
      <c r="G1258">
        <v>12857</v>
      </c>
      <c r="H1258">
        <v>12592</v>
      </c>
      <c r="I1258">
        <v>12491</v>
      </c>
      <c r="J1258">
        <v>12225</v>
      </c>
      <c r="K1258">
        <v>87</v>
      </c>
      <c r="L1258">
        <v>52</v>
      </c>
      <c r="M1258">
        <v>76</v>
      </c>
      <c r="N1258">
        <v>86</v>
      </c>
      <c r="O1258">
        <v>46</v>
      </c>
      <c r="P1258">
        <v>72</v>
      </c>
      <c r="Q1258">
        <v>4</v>
      </c>
      <c r="R1258">
        <v>3</v>
      </c>
      <c r="S1258">
        <v>153</v>
      </c>
      <c r="T1258">
        <v>154</v>
      </c>
      <c r="U1258">
        <v>12591</v>
      </c>
      <c r="V1258">
        <v>12360</v>
      </c>
      <c r="W1258">
        <v>266</v>
      </c>
      <c r="X1258">
        <v>232</v>
      </c>
    </row>
    <row r="1259" spans="1:24" x14ac:dyDescent="0.25">
      <c r="A1259" s="6" t="str">
        <f t="shared" si="19"/>
        <v>26053</v>
      </c>
      <c r="B1259">
        <v>26</v>
      </c>
      <c r="C1259">
        <v>53</v>
      </c>
      <c r="D1259" t="s">
        <v>2032</v>
      </c>
      <c r="E1259" t="s">
        <v>2076</v>
      </c>
      <c r="F1259">
        <v>13975</v>
      </c>
      <c r="G1259">
        <v>7091</v>
      </c>
      <c r="H1259">
        <v>6884</v>
      </c>
      <c r="I1259">
        <v>6644</v>
      </c>
      <c r="J1259">
        <v>6437</v>
      </c>
      <c r="K1259">
        <v>53</v>
      </c>
      <c r="L1259">
        <v>34</v>
      </c>
      <c r="M1259">
        <v>238</v>
      </c>
      <c r="N1259">
        <v>235</v>
      </c>
      <c r="O1259">
        <v>19</v>
      </c>
      <c r="P1259">
        <v>49</v>
      </c>
      <c r="Q1259">
        <v>6</v>
      </c>
      <c r="R1259">
        <v>1</v>
      </c>
      <c r="S1259">
        <v>131</v>
      </c>
      <c r="T1259">
        <v>128</v>
      </c>
      <c r="U1259">
        <v>6954</v>
      </c>
      <c r="V1259">
        <v>6770</v>
      </c>
      <c r="W1259">
        <v>137</v>
      </c>
      <c r="X1259">
        <v>114</v>
      </c>
    </row>
    <row r="1260" spans="1:24" x14ac:dyDescent="0.25">
      <c r="A1260" s="6" t="str">
        <f t="shared" si="19"/>
        <v>26055</v>
      </c>
      <c r="B1260">
        <v>26</v>
      </c>
      <c r="C1260">
        <v>55</v>
      </c>
      <c r="D1260" t="s">
        <v>2032</v>
      </c>
      <c r="E1260" t="s">
        <v>2078</v>
      </c>
      <c r="F1260">
        <v>93088</v>
      </c>
      <c r="G1260">
        <v>45499</v>
      </c>
      <c r="H1260">
        <v>47589</v>
      </c>
      <c r="I1260">
        <v>43143</v>
      </c>
      <c r="J1260">
        <v>45364</v>
      </c>
      <c r="K1260">
        <v>456</v>
      </c>
      <c r="L1260">
        <v>266</v>
      </c>
      <c r="M1260">
        <v>610</v>
      </c>
      <c r="N1260">
        <v>636</v>
      </c>
      <c r="O1260">
        <v>308</v>
      </c>
      <c r="P1260">
        <v>433</v>
      </c>
      <c r="Q1260">
        <v>29</v>
      </c>
      <c r="R1260">
        <v>27</v>
      </c>
      <c r="S1260">
        <v>953</v>
      </c>
      <c r="T1260">
        <v>863</v>
      </c>
      <c r="U1260">
        <v>44079</v>
      </c>
      <c r="V1260">
        <v>46250</v>
      </c>
      <c r="W1260">
        <v>1420</v>
      </c>
      <c r="X1260">
        <v>1339</v>
      </c>
    </row>
    <row r="1261" spans="1:24" x14ac:dyDescent="0.25">
      <c r="A1261" s="6" t="str">
        <f t="shared" si="19"/>
        <v>26057</v>
      </c>
      <c r="B1261">
        <v>26</v>
      </c>
      <c r="C1261">
        <v>57</v>
      </c>
      <c r="D1261" t="s">
        <v>2032</v>
      </c>
      <c r="E1261" t="s">
        <v>2080</v>
      </c>
      <c r="F1261">
        <v>40711</v>
      </c>
      <c r="G1261">
        <v>21924</v>
      </c>
      <c r="H1261">
        <v>18787</v>
      </c>
      <c r="I1261">
        <v>18978</v>
      </c>
      <c r="J1261">
        <v>18116</v>
      </c>
      <c r="K1261">
        <v>2403</v>
      </c>
      <c r="L1261">
        <v>119</v>
      </c>
      <c r="M1261">
        <v>164</v>
      </c>
      <c r="N1261">
        <v>135</v>
      </c>
      <c r="O1261">
        <v>86</v>
      </c>
      <c r="P1261">
        <v>130</v>
      </c>
      <c r="Q1261">
        <v>9</v>
      </c>
      <c r="R1261">
        <v>7</v>
      </c>
      <c r="S1261">
        <v>284</v>
      </c>
      <c r="T1261">
        <v>280</v>
      </c>
      <c r="U1261">
        <v>20510</v>
      </c>
      <c r="V1261">
        <v>17621</v>
      </c>
      <c r="W1261">
        <v>1414</v>
      </c>
      <c r="X1261">
        <v>1166</v>
      </c>
    </row>
    <row r="1262" spans="1:24" x14ac:dyDescent="0.25">
      <c r="A1262" s="6" t="str">
        <f t="shared" si="19"/>
        <v>26059</v>
      </c>
      <c r="B1262">
        <v>26</v>
      </c>
      <c r="C1262">
        <v>59</v>
      </c>
      <c r="D1262" t="s">
        <v>2032</v>
      </c>
      <c r="E1262" t="s">
        <v>2082</v>
      </c>
      <c r="F1262">
        <v>45605</v>
      </c>
      <c r="G1262">
        <v>22750</v>
      </c>
      <c r="H1262">
        <v>22855</v>
      </c>
      <c r="I1262">
        <v>22020</v>
      </c>
      <c r="J1262">
        <v>22060</v>
      </c>
      <c r="K1262">
        <v>184</v>
      </c>
      <c r="L1262">
        <v>133</v>
      </c>
      <c r="M1262">
        <v>119</v>
      </c>
      <c r="N1262">
        <v>157</v>
      </c>
      <c r="O1262">
        <v>97</v>
      </c>
      <c r="P1262">
        <v>132</v>
      </c>
      <c r="Q1262">
        <v>6</v>
      </c>
      <c r="R1262">
        <v>9</v>
      </c>
      <c r="S1262">
        <v>324</v>
      </c>
      <c r="T1262">
        <v>364</v>
      </c>
      <c r="U1262">
        <v>22173</v>
      </c>
      <c r="V1262">
        <v>22327</v>
      </c>
      <c r="W1262">
        <v>577</v>
      </c>
      <c r="X1262">
        <v>528</v>
      </c>
    </row>
    <row r="1263" spans="1:24" x14ac:dyDescent="0.25">
      <c r="A1263" s="6" t="str">
        <f t="shared" si="19"/>
        <v>26061</v>
      </c>
      <c r="B1263">
        <v>26</v>
      </c>
      <c r="C1263">
        <v>61</v>
      </c>
      <c r="D1263" t="s">
        <v>2032</v>
      </c>
      <c r="E1263" t="s">
        <v>2084</v>
      </c>
      <c r="F1263">
        <v>35684</v>
      </c>
      <c r="G1263">
        <v>19291</v>
      </c>
      <c r="H1263">
        <v>16393</v>
      </c>
      <c r="I1263">
        <v>17928</v>
      </c>
      <c r="J1263">
        <v>15454</v>
      </c>
      <c r="K1263">
        <v>217</v>
      </c>
      <c r="L1263">
        <v>116</v>
      </c>
      <c r="M1263">
        <v>145</v>
      </c>
      <c r="N1263">
        <v>131</v>
      </c>
      <c r="O1263">
        <v>650</v>
      </c>
      <c r="P1263">
        <v>405</v>
      </c>
      <c r="Q1263">
        <v>8</v>
      </c>
      <c r="R1263">
        <v>8</v>
      </c>
      <c r="S1263">
        <v>343</v>
      </c>
      <c r="T1263">
        <v>279</v>
      </c>
      <c r="U1263">
        <v>18909</v>
      </c>
      <c r="V1263">
        <v>16136</v>
      </c>
      <c r="W1263">
        <v>382</v>
      </c>
      <c r="X1263">
        <v>257</v>
      </c>
    </row>
    <row r="1264" spans="1:24" x14ac:dyDescent="0.25">
      <c r="A1264" s="6" t="str">
        <f t="shared" si="19"/>
        <v>26063</v>
      </c>
      <c r="B1264">
        <v>26</v>
      </c>
      <c r="C1264">
        <v>63</v>
      </c>
      <c r="D1264" t="s">
        <v>2032</v>
      </c>
      <c r="E1264" t="s">
        <v>2086</v>
      </c>
      <c r="F1264">
        <v>30981</v>
      </c>
      <c r="G1264">
        <v>15357</v>
      </c>
      <c r="H1264">
        <v>15624</v>
      </c>
      <c r="I1264">
        <v>14956</v>
      </c>
      <c r="J1264">
        <v>15196</v>
      </c>
      <c r="K1264">
        <v>103</v>
      </c>
      <c r="L1264">
        <v>101</v>
      </c>
      <c r="M1264">
        <v>58</v>
      </c>
      <c r="N1264">
        <v>65</v>
      </c>
      <c r="O1264">
        <v>88</v>
      </c>
      <c r="P1264">
        <v>118</v>
      </c>
      <c r="Q1264">
        <v>2</v>
      </c>
      <c r="R1264">
        <v>2</v>
      </c>
      <c r="S1264">
        <v>150</v>
      </c>
      <c r="T1264">
        <v>142</v>
      </c>
      <c r="U1264">
        <v>14935</v>
      </c>
      <c r="V1264">
        <v>15240</v>
      </c>
      <c r="W1264">
        <v>422</v>
      </c>
      <c r="X1264">
        <v>384</v>
      </c>
    </row>
    <row r="1265" spans="1:24" x14ac:dyDescent="0.25">
      <c r="A1265" s="6" t="str">
        <f t="shared" si="19"/>
        <v>26065</v>
      </c>
      <c r="B1265">
        <v>26</v>
      </c>
      <c r="C1265">
        <v>65</v>
      </c>
      <c r="D1265" t="s">
        <v>2032</v>
      </c>
      <c r="E1265" t="s">
        <v>2088</v>
      </c>
      <c r="F1265">
        <v>292406</v>
      </c>
      <c r="G1265">
        <v>142456</v>
      </c>
      <c r="H1265">
        <v>149950</v>
      </c>
      <c r="I1265">
        <v>107232</v>
      </c>
      <c r="J1265">
        <v>113839</v>
      </c>
      <c r="K1265">
        <v>17852</v>
      </c>
      <c r="L1265">
        <v>18518</v>
      </c>
      <c r="M1265">
        <v>880</v>
      </c>
      <c r="N1265">
        <v>980</v>
      </c>
      <c r="O1265">
        <v>10311</v>
      </c>
      <c r="P1265">
        <v>10218</v>
      </c>
      <c r="Q1265">
        <v>97</v>
      </c>
      <c r="R1265">
        <v>107</v>
      </c>
      <c r="S1265">
        <v>6084</v>
      </c>
      <c r="T1265">
        <v>6288</v>
      </c>
      <c r="U1265">
        <v>130844</v>
      </c>
      <c r="V1265">
        <v>138181</v>
      </c>
      <c r="W1265">
        <v>11612</v>
      </c>
      <c r="X1265">
        <v>11769</v>
      </c>
    </row>
    <row r="1266" spans="1:24" x14ac:dyDescent="0.25">
      <c r="A1266" s="6" t="str">
        <f t="shared" si="19"/>
        <v>26067</v>
      </c>
      <c r="B1266">
        <v>26</v>
      </c>
      <c r="C1266">
        <v>67</v>
      </c>
      <c r="D1266" t="s">
        <v>2032</v>
      </c>
      <c r="E1266" t="s">
        <v>2090</v>
      </c>
      <c r="F1266">
        <v>64697</v>
      </c>
      <c r="G1266">
        <v>34921</v>
      </c>
      <c r="H1266">
        <v>29776</v>
      </c>
      <c r="I1266">
        <v>30972</v>
      </c>
      <c r="J1266">
        <v>28754</v>
      </c>
      <c r="K1266">
        <v>2976</v>
      </c>
      <c r="L1266">
        <v>152</v>
      </c>
      <c r="M1266">
        <v>239</v>
      </c>
      <c r="N1266">
        <v>199</v>
      </c>
      <c r="O1266">
        <v>161</v>
      </c>
      <c r="P1266">
        <v>152</v>
      </c>
      <c r="Q1266">
        <v>14</v>
      </c>
      <c r="R1266">
        <v>8</v>
      </c>
      <c r="S1266">
        <v>559</v>
      </c>
      <c r="T1266">
        <v>511</v>
      </c>
      <c r="U1266">
        <v>33086</v>
      </c>
      <c r="V1266">
        <v>28484</v>
      </c>
      <c r="W1266">
        <v>1835</v>
      </c>
      <c r="X1266">
        <v>1292</v>
      </c>
    </row>
    <row r="1267" spans="1:24" x14ac:dyDescent="0.25">
      <c r="A1267" s="6" t="str">
        <f t="shared" si="19"/>
        <v>26069</v>
      </c>
      <c r="B1267">
        <v>26</v>
      </c>
      <c r="C1267">
        <v>69</v>
      </c>
      <c r="D1267" t="s">
        <v>2032</v>
      </c>
      <c r="E1267" t="s">
        <v>2092</v>
      </c>
      <c r="F1267">
        <v>25127</v>
      </c>
      <c r="G1267">
        <v>12469</v>
      </c>
      <c r="H1267">
        <v>12658</v>
      </c>
      <c r="I1267">
        <v>11843</v>
      </c>
      <c r="J1267">
        <v>12093</v>
      </c>
      <c r="K1267">
        <v>125</v>
      </c>
      <c r="L1267">
        <v>84</v>
      </c>
      <c r="M1267">
        <v>133</v>
      </c>
      <c r="N1267">
        <v>111</v>
      </c>
      <c r="O1267">
        <v>92</v>
      </c>
      <c r="P1267">
        <v>116</v>
      </c>
      <c r="Q1267">
        <v>6</v>
      </c>
      <c r="R1267">
        <v>7</v>
      </c>
      <c r="S1267">
        <v>270</v>
      </c>
      <c r="T1267">
        <v>247</v>
      </c>
      <c r="U1267">
        <v>12129</v>
      </c>
      <c r="V1267">
        <v>12348</v>
      </c>
      <c r="W1267">
        <v>340</v>
      </c>
      <c r="X1267">
        <v>310</v>
      </c>
    </row>
    <row r="1268" spans="1:24" x14ac:dyDescent="0.25">
      <c r="A1268" s="6" t="str">
        <f t="shared" si="19"/>
        <v>26071</v>
      </c>
      <c r="B1268">
        <v>26</v>
      </c>
      <c r="C1268">
        <v>71</v>
      </c>
      <c r="D1268" t="s">
        <v>2032</v>
      </c>
      <c r="E1268" t="s">
        <v>2094</v>
      </c>
      <c r="F1268">
        <v>11066</v>
      </c>
      <c r="G1268">
        <v>5520</v>
      </c>
      <c r="H1268">
        <v>5546</v>
      </c>
      <c r="I1268">
        <v>5302</v>
      </c>
      <c r="J1268">
        <v>5302</v>
      </c>
      <c r="K1268">
        <v>30</v>
      </c>
      <c r="L1268">
        <v>17</v>
      </c>
      <c r="M1268">
        <v>84</v>
      </c>
      <c r="N1268">
        <v>89</v>
      </c>
      <c r="O1268">
        <v>11</v>
      </c>
      <c r="P1268">
        <v>40</v>
      </c>
      <c r="Q1268">
        <v>1</v>
      </c>
      <c r="R1268">
        <v>1</v>
      </c>
      <c r="S1268">
        <v>92</v>
      </c>
      <c r="T1268">
        <v>97</v>
      </c>
      <c r="U1268">
        <v>5411</v>
      </c>
      <c r="V1268">
        <v>5394</v>
      </c>
      <c r="W1268">
        <v>109</v>
      </c>
      <c r="X1268">
        <v>152</v>
      </c>
    </row>
    <row r="1269" spans="1:24" x14ac:dyDescent="0.25">
      <c r="A1269" s="6" t="str">
        <f t="shared" si="19"/>
        <v>26073</v>
      </c>
      <c r="B1269">
        <v>26</v>
      </c>
      <c r="C1269">
        <v>73</v>
      </c>
      <c r="D1269" t="s">
        <v>2032</v>
      </c>
      <c r="E1269" t="s">
        <v>2096</v>
      </c>
      <c r="F1269">
        <v>69872</v>
      </c>
      <c r="G1269">
        <v>33961</v>
      </c>
      <c r="H1269">
        <v>35911</v>
      </c>
      <c r="I1269">
        <v>29935</v>
      </c>
      <c r="J1269">
        <v>31617</v>
      </c>
      <c r="K1269">
        <v>893</v>
      </c>
      <c r="L1269">
        <v>971</v>
      </c>
      <c r="M1269">
        <v>1453</v>
      </c>
      <c r="N1269">
        <v>1424</v>
      </c>
      <c r="O1269">
        <v>588</v>
      </c>
      <c r="P1269">
        <v>689</v>
      </c>
      <c r="Q1269">
        <v>9</v>
      </c>
      <c r="R1269">
        <v>23</v>
      </c>
      <c r="S1269">
        <v>1083</v>
      </c>
      <c r="T1269">
        <v>1187</v>
      </c>
      <c r="U1269">
        <v>32523</v>
      </c>
      <c r="V1269">
        <v>34460</v>
      </c>
      <c r="W1269">
        <v>1438</v>
      </c>
      <c r="X1269">
        <v>1451</v>
      </c>
    </row>
    <row r="1270" spans="1:24" x14ac:dyDescent="0.25">
      <c r="A1270" s="6" t="str">
        <f t="shared" si="19"/>
        <v>26075</v>
      </c>
      <c r="B1270">
        <v>26</v>
      </c>
      <c r="C1270">
        <v>75</v>
      </c>
      <c r="D1270" t="s">
        <v>2032</v>
      </c>
      <c r="E1270" t="s">
        <v>93</v>
      </c>
      <c r="F1270">
        <v>158510</v>
      </c>
      <c r="G1270">
        <v>81003</v>
      </c>
      <c r="H1270">
        <v>77507</v>
      </c>
      <c r="I1270">
        <v>69832</v>
      </c>
      <c r="J1270">
        <v>69029</v>
      </c>
      <c r="K1270">
        <v>7830</v>
      </c>
      <c r="L1270">
        <v>5084</v>
      </c>
      <c r="M1270">
        <v>403</v>
      </c>
      <c r="N1270">
        <v>281</v>
      </c>
      <c r="O1270">
        <v>667</v>
      </c>
      <c r="P1270">
        <v>786</v>
      </c>
      <c r="Q1270">
        <v>44</v>
      </c>
      <c r="R1270">
        <v>42</v>
      </c>
      <c r="S1270">
        <v>2227</v>
      </c>
      <c r="T1270">
        <v>2285</v>
      </c>
      <c r="U1270">
        <v>77938</v>
      </c>
      <c r="V1270">
        <v>74797</v>
      </c>
      <c r="W1270">
        <v>3065</v>
      </c>
      <c r="X1270">
        <v>2710</v>
      </c>
    </row>
    <row r="1271" spans="1:24" x14ac:dyDescent="0.25">
      <c r="A1271" s="6" t="str">
        <f t="shared" si="19"/>
        <v>26077</v>
      </c>
      <c r="B1271">
        <v>26</v>
      </c>
      <c r="C1271">
        <v>77</v>
      </c>
      <c r="D1271" t="s">
        <v>2032</v>
      </c>
      <c r="E1271" t="s">
        <v>2099</v>
      </c>
      <c r="F1271">
        <v>265066</v>
      </c>
      <c r="G1271">
        <v>129606</v>
      </c>
      <c r="H1271">
        <v>135460</v>
      </c>
      <c r="I1271">
        <v>105372</v>
      </c>
      <c r="J1271">
        <v>109824</v>
      </c>
      <c r="K1271">
        <v>15226</v>
      </c>
      <c r="L1271">
        <v>16116</v>
      </c>
      <c r="M1271">
        <v>718</v>
      </c>
      <c r="N1271">
        <v>696</v>
      </c>
      <c r="O1271">
        <v>3619</v>
      </c>
      <c r="P1271">
        <v>3867</v>
      </c>
      <c r="Q1271">
        <v>81</v>
      </c>
      <c r="R1271">
        <v>71</v>
      </c>
      <c r="S1271">
        <v>4590</v>
      </c>
      <c r="T1271">
        <v>4886</v>
      </c>
      <c r="U1271">
        <v>122651</v>
      </c>
      <c r="V1271">
        <v>128592</v>
      </c>
      <c r="W1271">
        <v>6955</v>
      </c>
      <c r="X1271">
        <v>6868</v>
      </c>
    </row>
    <row r="1272" spans="1:24" x14ac:dyDescent="0.25">
      <c r="A1272" s="6" t="str">
        <f t="shared" si="19"/>
        <v>26079</v>
      </c>
      <c r="B1272">
        <v>26</v>
      </c>
      <c r="C1272">
        <v>79</v>
      </c>
      <c r="D1272" t="s">
        <v>2032</v>
      </c>
      <c r="E1272" t="s">
        <v>2101</v>
      </c>
      <c r="F1272">
        <v>18038</v>
      </c>
      <c r="G1272">
        <v>9220</v>
      </c>
      <c r="H1272">
        <v>8818</v>
      </c>
      <c r="I1272">
        <v>8789</v>
      </c>
      <c r="J1272">
        <v>8454</v>
      </c>
      <c r="K1272">
        <v>84</v>
      </c>
      <c r="L1272">
        <v>46</v>
      </c>
      <c r="M1272">
        <v>91</v>
      </c>
      <c r="N1272">
        <v>88</v>
      </c>
      <c r="O1272">
        <v>50</v>
      </c>
      <c r="P1272">
        <v>54</v>
      </c>
      <c r="Q1272">
        <v>2</v>
      </c>
      <c r="R1272">
        <v>2</v>
      </c>
      <c r="S1272">
        <v>204</v>
      </c>
      <c r="T1272">
        <v>174</v>
      </c>
      <c r="U1272">
        <v>9015</v>
      </c>
      <c r="V1272">
        <v>8630</v>
      </c>
      <c r="W1272">
        <v>205</v>
      </c>
      <c r="X1272">
        <v>188</v>
      </c>
    </row>
    <row r="1273" spans="1:24" x14ac:dyDescent="0.25">
      <c r="A1273" s="6" t="str">
        <f t="shared" si="19"/>
        <v>26081</v>
      </c>
      <c r="B1273">
        <v>26</v>
      </c>
      <c r="C1273">
        <v>81</v>
      </c>
      <c r="D1273" t="s">
        <v>2032</v>
      </c>
      <c r="E1273" t="s">
        <v>573</v>
      </c>
      <c r="F1273">
        <v>656955</v>
      </c>
      <c r="G1273">
        <v>324063</v>
      </c>
      <c r="H1273">
        <v>332892</v>
      </c>
      <c r="I1273">
        <v>266497</v>
      </c>
      <c r="J1273">
        <v>273653</v>
      </c>
      <c r="K1273">
        <v>34370</v>
      </c>
      <c r="L1273">
        <v>35225</v>
      </c>
      <c r="M1273">
        <v>2451</v>
      </c>
      <c r="N1273">
        <v>2400</v>
      </c>
      <c r="O1273">
        <v>10568</v>
      </c>
      <c r="P1273">
        <v>11359</v>
      </c>
      <c r="Q1273">
        <v>301</v>
      </c>
      <c r="R1273">
        <v>250</v>
      </c>
      <c r="S1273">
        <v>9876</v>
      </c>
      <c r="T1273">
        <v>10005</v>
      </c>
      <c r="U1273">
        <v>287818</v>
      </c>
      <c r="V1273">
        <v>297897</v>
      </c>
      <c r="W1273">
        <v>36245</v>
      </c>
      <c r="X1273">
        <v>34995</v>
      </c>
    </row>
    <row r="1274" spans="1:24" x14ac:dyDescent="0.25">
      <c r="A1274" s="6" t="str">
        <f t="shared" si="19"/>
        <v>26083</v>
      </c>
      <c r="B1274">
        <v>26</v>
      </c>
      <c r="C1274">
        <v>83</v>
      </c>
      <c r="D1274" t="s">
        <v>2032</v>
      </c>
      <c r="E1274" t="s">
        <v>2104</v>
      </c>
      <c r="F1274">
        <v>2116</v>
      </c>
      <c r="G1274">
        <v>1082</v>
      </c>
      <c r="H1274">
        <v>1034</v>
      </c>
      <c r="I1274">
        <v>1061</v>
      </c>
      <c r="J1274">
        <v>997</v>
      </c>
      <c r="K1274">
        <v>2</v>
      </c>
      <c r="L1274">
        <v>6</v>
      </c>
      <c r="M1274">
        <v>3</v>
      </c>
      <c r="N1274">
        <v>5</v>
      </c>
      <c r="O1274">
        <v>0</v>
      </c>
      <c r="P1274">
        <v>2</v>
      </c>
      <c r="Q1274">
        <v>0</v>
      </c>
      <c r="R1274">
        <v>0</v>
      </c>
      <c r="S1274">
        <v>16</v>
      </c>
      <c r="T1274">
        <v>24</v>
      </c>
      <c r="U1274">
        <v>1068</v>
      </c>
      <c r="V1274">
        <v>1012</v>
      </c>
      <c r="W1274">
        <v>14</v>
      </c>
      <c r="X1274">
        <v>22</v>
      </c>
    </row>
    <row r="1275" spans="1:24" x14ac:dyDescent="0.25">
      <c r="A1275" s="6" t="str">
        <f t="shared" si="19"/>
        <v>26085</v>
      </c>
      <c r="B1275">
        <v>26</v>
      </c>
      <c r="C1275">
        <v>85</v>
      </c>
      <c r="D1275" t="s">
        <v>2032</v>
      </c>
      <c r="E1275" t="s">
        <v>353</v>
      </c>
      <c r="F1275">
        <v>11853</v>
      </c>
      <c r="G1275">
        <v>5988</v>
      </c>
      <c r="H1275">
        <v>5865</v>
      </c>
      <c r="I1275">
        <v>5282</v>
      </c>
      <c r="J1275">
        <v>5131</v>
      </c>
      <c r="K1275">
        <v>469</v>
      </c>
      <c r="L1275">
        <v>475</v>
      </c>
      <c r="M1275">
        <v>45</v>
      </c>
      <c r="N1275">
        <v>60</v>
      </c>
      <c r="O1275">
        <v>10</v>
      </c>
      <c r="P1275">
        <v>29</v>
      </c>
      <c r="Q1275">
        <v>1</v>
      </c>
      <c r="R1275">
        <v>1</v>
      </c>
      <c r="S1275">
        <v>181</v>
      </c>
      <c r="T1275">
        <v>169</v>
      </c>
      <c r="U1275">
        <v>5845</v>
      </c>
      <c r="V1275">
        <v>5715</v>
      </c>
      <c r="W1275">
        <v>143</v>
      </c>
      <c r="X1275">
        <v>150</v>
      </c>
    </row>
    <row r="1276" spans="1:24" x14ac:dyDescent="0.25">
      <c r="A1276" s="6" t="str">
        <f t="shared" si="19"/>
        <v>26087</v>
      </c>
      <c r="B1276">
        <v>26</v>
      </c>
      <c r="C1276">
        <v>87</v>
      </c>
      <c r="D1276" t="s">
        <v>2032</v>
      </c>
      <c r="E1276" t="s">
        <v>2107</v>
      </c>
      <c r="F1276">
        <v>87607</v>
      </c>
      <c r="G1276">
        <v>44424</v>
      </c>
      <c r="H1276">
        <v>43183</v>
      </c>
      <c r="I1276">
        <v>42456</v>
      </c>
      <c r="J1276">
        <v>41734</v>
      </c>
      <c r="K1276">
        <v>864</v>
      </c>
      <c r="L1276">
        <v>197</v>
      </c>
      <c r="M1276">
        <v>241</v>
      </c>
      <c r="N1276">
        <v>216</v>
      </c>
      <c r="O1276">
        <v>232</v>
      </c>
      <c r="P1276">
        <v>360</v>
      </c>
      <c r="Q1276">
        <v>7</v>
      </c>
      <c r="R1276">
        <v>6</v>
      </c>
      <c r="S1276">
        <v>624</v>
      </c>
      <c r="T1276">
        <v>670</v>
      </c>
      <c r="U1276">
        <v>42315</v>
      </c>
      <c r="V1276">
        <v>41162</v>
      </c>
      <c r="W1276">
        <v>2109</v>
      </c>
      <c r="X1276">
        <v>2021</v>
      </c>
    </row>
    <row r="1277" spans="1:24" x14ac:dyDescent="0.25">
      <c r="A1277" s="6" t="str">
        <f t="shared" si="19"/>
        <v>26089</v>
      </c>
      <c r="B1277">
        <v>26</v>
      </c>
      <c r="C1277">
        <v>89</v>
      </c>
      <c r="D1277" t="s">
        <v>2032</v>
      </c>
      <c r="E1277" t="s">
        <v>2109</v>
      </c>
      <c r="F1277">
        <v>21761</v>
      </c>
      <c r="G1277">
        <v>10721</v>
      </c>
      <c r="H1277">
        <v>11040</v>
      </c>
      <c r="I1277">
        <v>10029</v>
      </c>
      <c r="J1277">
        <v>10207</v>
      </c>
      <c r="K1277">
        <v>71</v>
      </c>
      <c r="L1277">
        <v>94</v>
      </c>
      <c r="M1277">
        <v>371</v>
      </c>
      <c r="N1277">
        <v>404</v>
      </c>
      <c r="O1277">
        <v>61</v>
      </c>
      <c r="P1277">
        <v>77</v>
      </c>
      <c r="Q1277">
        <v>6</v>
      </c>
      <c r="R1277">
        <v>7</v>
      </c>
      <c r="S1277">
        <v>183</v>
      </c>
      <c r="T1277">
        <v>251</v>
      </c>
      <c r="U1277">
        <v>10229</v>
      </c>
      <c r="V1277">
        <v>10552</v>
      </c>
      <c r="W1277">
        <v>492</v>
      </c>
      <c r="X1277">
        <v>488</v>
      </c>
    </row>
    <row r="1278" spans="1:24" x14ac:dyDescent="0.25">
      <c r="A1278" s="6" t="str">
        <f t="shared" si="19"/>
        <v>26091</v>
      </c>
      <c r="B1278">
        <v>26</v>
      </c>
      <c r="C1278">
        <v>91</v>
      </c>
      <c r="D1278" t="s">
        <v>2032</v>
      </c>
      <c r="E1278" t="s">
        <v>2111</v>
      </c>
      <c r="F1278">
        <v>98451</v>
      </c>
      <c r="G1278">
        <v>49712</v>
      </c>
      <c r="H1278">
        <v>48739</v>
      </c>
      <c r="I1278">
        <v>46005</v>
      </c>
      <c r="J1278">
        <v>46260</v>
      </c>
      <c r="K1278">
        <v>2086</v>
      </c>
      <c r="L1278">
        <v>823</v>
      </c>
      <c r="M1278">
        <v>343</v>
      </c>
      <c r="N1278">
        <v>275</v>
      </c>
      <c r="O1278">
        <v>197</v>
      </c>
      <c r="P1278">
        <v>294</v>
      </c>
      <c r="Q1278">
        <v>31</v>
      </c>
      <c r="R1278">
        <v>14</v>
      </c>
      <c r="S1278">
        <v>1050</v>
      </c>
      <c r="T1278">
        <v>1073</v>
      </c>
      <c r="U1278">
        <v>45595</v>
      </c>
      <c r="V1278">
        <v>44807</v>
      </c>
      <c r="W1278">
        <v>4117</v>
      </c>
      <c r="X1278">
        <v>3932</v>
      </c>
    </row>
    <row r="1279" spans="1:24" x14ac:dyDescent="0.25">
      <c r="A1279" s="6" t="str">
        <f t="shared" si="19"/>
        <v>26093</v>
      </c>
      <c r="B1279">
        <v>26</v>
      </c>
      <c r="C1279">
        <v>93</v>
      </c>
      <c r="D1279" t="s">
        <v>2032</v>
      </c>
      <c r="E1279" t="s">
        <v>1123</v>
      </c>
      <c r="F1279">
        <v>191995</v>
      </c>
      <c r="G1279">
        <v>96195</v>
      </c>
      <c r="H1279">
        <v>95800</v>
      </c>
      <c r="I1279">
        <v>92735</v>
      </c>
      <c r="J1279">
        <v>92301</v>
      </c>
      <c r="K1279">
        <v>765</v>
      </c>
      <c r="L1279">
        <v>534</v>
      </c>
      <c r="M1279">
        <v>500</v>
      </c>
      <c r="N1279">
        <v>427</v>
      </c>
      <c r="O1279">
        <v>761</v>
      </c>
      <c r="P1279">
        <v>1126</v>
      </c>
      <c r="Q1279">
        <v>55</v>
      </c>
      <c r="R1279">
        <v>61</v>
      </c>
      <c r="S1279">
        <v>1379</v>
      </c>
      <c r="T1279">
        <v>1351</v>
      </c>
      <c r="U1279">
        <v>93712</v>
      </c>
      <c r="V1279">
        <v>93386</v>
      </c>
      <c r="W1279">
        <v>2483</v>
      </c>
      <c r="X1279">
        <v>2414</v>
      </c>
    </row>
    <row r="1280" spans="1:24" x14ac:dyDescent="0.25">
      <c r="A1280" s="6" t="str">
        <f t="shared" si="19"/>
        <v>26095</v>
      </c>
      <c r="B1280">
        <v>26</v>
      </c>
      <c r="C1280">
        <v>95</v>
      </c>
      <c r="D1280" t="s">
        <v>2032</v>
      </c>
      <c r="E1280" t="s">
        <v>2114</v>
      </c>
      <c r="F1280">
        <v>6229</v>
      </c>
      <c r="G1280">
        <v>3710</v>
      </c>
      <c r="H1280">
        <v>2519</v>
      </c>
      <c r="I1280">
        <v>2653</v>
      </c>
      <c r="J1280">
        <v>2231</v>
      </c>
      <c r="K1280">
        <v>738</v>
      </c>
      <c r="L1280">
        <v>10</v>
      </c>
      <c r="M1280">
        <v>173</v>
      </c>
      <c r="N1280">
        <v>173</v>
      </c>
      <c r="O1280">
        <v>10</v>
      </c>
      <c r="P1280">
        <v>5</v>
      </c>
      <c r="Q1280">
        <v>0</v>
      </c>
      <c r="R1280">
        <v>4</v>
      </c>
      <c r="S1280">
        <v>136</v>
      </c>
      <c r="T1280">
        <v>96</v>
      </c>
      <c r="U1280">
        <v>3651</v>
      </c>
      <c r="V1280">
        <v>2471</v>
      </c>
      <c r="W1280">
        <v>59</v>
      </c>
      <c r="X1280">
        <v>48</v>
      </c>
    </row>
    <row r="1281" spans="1:24" x14ac:dyDescent="0.25">
      <c r="A1281" s="6" t="str">
        <f t="shared" si="19"/>
        <v>26097</v>
      </c>
      <c r="B1281">
        <v>26</v>
      </c>
      <c r="C1281">
        <v>97</v>
      </c>
      <c r="D1281" t="s">
        <v>2032</v>
      </c>
      <c r="E1281" t="s">
        <v>2116</v>
      </c>
      <c r="F1281">
        <v>10799</v>
      </c>
      <c r="G1281">
        <v>5487</v>
      </c>
      <c r="H1281">
        <v>5312</v>
      </c>
      <c r="I1281">
        <v>4053</v>
      </c>
      <c r="J1281">
        <v>3940</v>
      </c>
      <c r="K1281">
        <v>202</v>
      </c>
      <c r="L1281">
        <v>175</v>
      </c>
      <c r="M1281">
        <v>903</v>
      </c>
      <c r="N1281">
        <v>875</v>
      </c>
      <c r="O1281">
        <v>52</v>
      </c>
      <c r="P1281">
        <v>44</v>
      </c>
      <c r="Q1281">
        <v>2</v>
      </c>
      <c r="R1281">
        <v>0</v>
      </c>
      <c r="S1281">
        <v>275</v>
      </c>
      <c r="T1281">
        <v>278</v>
      </c>
      <c r="U1281">
        <v>5385</v>
      </c>
      <c r="V1281">
        <v>5201</v>
      </c>
      <c r="W1281">
        <v>102</v>
      </c>
      <c r="X1281">
        <v>111</v>
      </c>
    </row>
    <row r="1282" spans="1:24" x14ac:dyDescent="0.25">
      <c r="A1282" s="6" t="str">
        <f t="shared" ref="A1282:A1345" si="20">TEXT(B1282*1000+C1282,"00000")</f>
        <v>26099</v>
      </c>
      <c r="B1282">
        <v>26</v>
      </c>
      <c r="C1282">
        <v>99</v>
      </c>
      <c r="D1282" t="s">
        <v>2032</v>
      </c>
      <c r="E1282" t="s">
        <v>2118</v>
      </c>
      <c r="F1282">
        <v>873972</v>
      </c>
      <c r="G1282">
        <v>425615</v>
      </c>
      <c r="H1282">
        <v>448357</v>
      </c>
      <c r="I1282">
        <v>345126</v>
      </c>
      <c r="J1282">
        <v>356426</v>
      </c>
      <c r="K1282">
        <v>50103</v>
      </c>
      <c r="L1282">
        <v>59978</v>
      </c>
      <c r="M1282">
        <v>1355</v>
      </c>
      <c r="N1282">
        <v>1557</v>
      </c>
      <c r="O1282">
        <v>18118</v>
      </c>
      <c r="P1282">
        <v>19079</v>
      </c>
      <c r="Q1282">
        <v>149</v>
      </c>
      <c r="R1282">
        <v>143</v>
      </c>
      <c r="S1282">
        <v>10764</v>
      </c>
      <c r="T1282">
        <v>11174</v>
      </c>
      <c r="U1282">
        <v>413290</v>
      </c>
      <c r="V1282">
        <v>436598</v>
      </c>
      <c r="W1282">
        <v>12325</v>
      </c>
      <c r="X1282">
        <v>11759</v>
      </c>
    </row>
    <row r="1283" spans="1:24" x14ac:dyDescent="0.25">
      <c r="A1283" s="6" t="str">
        <f t="shared" si="20"/>
        <v>26101</v>
      </c>
      <c r="B1283">
        <v>26</v>
      </c>
      <c r="C1283">
        <v>101</v>
      </c>
      <c r="D1283" t="s">
        <v>2032</v>
      </c>
      <c r="E1283" t="s">
        <v>2120</v>
      </c>
      <c r="F1283">
        <v>24558</v>
      </c>
      <c r="G1283">
        <v>12662</v>
      </c>
      <c r="H1283">
        <v>11896</v>
      </c>
      <c r="I1283">
        <v>11261</v>
      </c>
      <c r="J1283">
        <v>11224</v>
      </c>
      <c r="K1283">
        <v>771</v>
      </c>
      <c r="L1283">
        <v>70</v>
      </c>
      <c r="M1283">
        <v>297</v>
      </c>
      <c r="N1283">
        <v>265</v>
      </c>
      <c r="O1283">
        <v>41</v>
      </c>
      <c r="P1283">
        <v>58</v>
      </c>
      <c r="Q1283">
        <v>6</v>
      </c>
      <c r="R1283">
        <v>8</v>
      </c>
      <c r="S1283">
        <v>286</v>
      </c>
      <c r="T1283">
        <v>271</v>
      </c>
      <c r="U1283">
        <v>12243</v>
      </c>
      <c r="V1283">
        <v>11455</v>
      </c>
      <c r="W1283">
        <v>419</v>
      </c>
      <c r="X1283">
        <v>441</v>
      </c>
    </row>
    <row r="1284" spans="1:24" x14ac:dyDescent="0.25">
      <c r="A1284" s="6" t="str">
        <f t="shared" si="20"/>
        <v>26103</v>
      </c>
      <c r="B1284">
        <v>26</v>
      </c>
      <c r="C1284">
        <v>103</v>
      </c>
      <c r="D1284" t="s">
        <v>2032</v>
      </c>
      <c r="E1284" t="s">
        <v>2122</v>
      </c>
      <c r="F1284">
        <v>66699</v>
      </c>
      <c r="G1284">
        <v>33570</v>
      </c>
      <c r="H1284">
        <v>33129</v>
      </c>
      <c r="I1284">
        <v>31026</v>
      </c>
      <c r="J1284">
        <v>31131</v>
      </c>
      <c r="K1284">
        <v>948</v>
      </c>
      <c r="L1284">
        <v>219</v>
      </c>
      <c r="M1284">
        <v>669</v>
      </c>
      <c r="N1284">
        <v>651</v>
      </c>
      <c r="O1284">
        <v>163</v>
      </c>
      <c r="P1284">
        <v>409</v>
      </c>
      <c r="Q1284">
        <v>10</v>
      </c>
      <c r="R1284">
        <v>11</v>
      </c>
      <c r="S1284">
        <v>754</v>
      </c>
      <c r="T1284">
        <v>708</v>
      </c>
      <c r="U1284">
        <v>33025</v>
      </c>
      <c r="V1284">
        <v>32622</v>
      </c>
      <c r="W1284">
        <v>545</v>
      </c>
      <c r="X1284">
        <v>507</v>
      </c>
    </row>
    <row r="1285" spans="1:24" x14ac:dyDescent="0.25">
      <c r="A1285" s="6" t="str">
        <f t="shared" si="20"/>
        <v>26105</v>
      </c>
      <c r="B1285">
        <v>26</v>
      </c>
      <c r="C1285">
        <v>105</v>
      </c>
      <c r="D1285" t="s">
        <v>2032</v>
      </c>
      <c r="E1285" t="s">
        <v>1138</v>
      </c>
      <c r="F1285">
        <v>29144</v>
      </c>
      <c r="G1285">
        <v>14439</v>
      </c>
      <c r="H1285">
        <v>14705</v>
      </c>
      <c r="I1285">
        <v>13753</v>
      </c>
      <c r="J1285">
        <v>14063</v>
      </c>
      <c r="K1285">
        <v>149</v>
      </c>
      <c r="L1285">
        <v>115</v>
      </c>
      <c r="M1285">
        <v>160</v>
      </c>
      <c r="N1285">
        <v>157</v>
      </c>
      <c r="O1285">
        <v>107</v>
      </c>
      <c r="P1285">
        <v>98</v>
      </c>
      <c r="Q1285">
        <v>0</v>
      </c>
      <c r="R1285">
        <v>0</v>
      </c>
      <c r="S1285">
        <v>270</v>
      </c>
      <c r="T1285">
        <v>272</v>
      </c>
      <c r="U1285">
        <v>13745</v>
      </c>
      <c r="V1285">
        <v>14044</v>
      </c>
      <c r="W1285">
        <v>694</v>
      </c>
      <c r="X1285">
        <v>661</v>
      </c>
    </row>
    <row r="1286" spans="1:24" x14ac:dyDescent="0.25">
      <c r="A1286" s="6" t="str">
        <f t="shared" si="20"/>
        <v>26107</v>
      </c>
      <c r="B1286">
        <v>26</v>
      </c>
      <c r="C1286">
        <v>107</v>
      </c>
      <c r="D1286" t="s">
        <v>2032</v>
      </c>
      <c r="E1286" t="s">
        <v>2125</v>
      </c>
      <c r="F1286">
        <v>43453</v>
      </c>
      <c r="G1286">
        <v>21857</v>
      </c>
      <c r="H1286">
        <v>21596</v>
      </c>
      <c r="I1286">
        <v>20276</v>
      </c>
      <c r="J1286">
        <v>20110</v>
      </c>
      <c r="K1286">
        <v>627</v>
      </c>
      <c r="L1286">
        <v>624</v>
      </c>
      <c r="M1286">
        <v>175</v>
      </c>
      <c r="N1286">
        <v>180</v>
      </c>
      <c r="O1286">
        <v>200</v>
      </c>
      <c r="P1286">
        <v>190</v>
      </c>
      <c r="Q1286">
        <v>13</v>
      </c>
      <c r="R1286">
        <v>5</v>
      </c>
      <c r="S1286">
        <v>566</v>
      </c>
      <c r="T1286">
        <v>487</v>
      </c>
      <c r="U1286">
        <v>21300</v>
      </c>
      <c r="V1286">
        <v>21100</v>
      </c>
      <c r="W1286">
        <v>557</v>
      </c>
      <c r="X1286">
        <v>496</v>
      </c>
    </row>
    <row r="1287" spans="1:24" x14ac:dyDescent="0.25">
      <c r="A1287" s="6" t="str">
        <f t="shared" si="20"/>
        <v>26109</v>
      </c>
      <c r="B1287">
        <v>26</v>
      </c>
      <c r="C1287">
        <v>109</v>
      </c>
      <c r="D1287" t="s">
        <v>2032</v>
      </c>
      <c r="E1287" t="s">
        <v>2127</v>
      </c>
      <c r="F1287">
        <v>22780</v>
      </c>
      <c r="G1287">
        <v>11547</v>
      </c>
      <c r="H1287">
        <v>11233</v>
      </c>
      <c r="I1287">
        <v>10848</v>
      </c>
      <c r="J1287">
        <v>10570</v>
      </c>
      <c r="K1287">
        <v>92</v>
      </c>
      <c r="L1287">
        <v>60</v>
      </c>
      <c r="M1287">
        <v>372</v>
      </c>
      <c r="N1287">
        <v>323</v>
      </c>
      <c r="O1287">
        <v>46</v>
      </c>
      <c r="P1287">
        <v>62</v>
      </c>
      <c r="Q1287">
        <v>4</v>
      </c>
      <c r="R1287">
        <v>3</v>
      </c>
      <c r="S1287">
        <v>185</v>
      </c>
      <c r="T1287">
        <v>215</v>
      </c>
      <c r="U1287">
        <v>11324</v>
      </c>
      <c r="V1287">
        <v>11000</v>
      </c>
      <c r="W1287">
        <v>223</v>
      </c>
      <c r="X1287">
        <v>233</v>
      </c>
    </row>
    <row r="1288" spans="1:24" x14ac:dyDescent="0.25">
      <c r="A1288" s="6" t="str">
        <f t="shared" si="20"/>
        <v>26111</v>
      </c>
      <c r="B1288">
        <v>26</v>
      </c>
      <c r="C1288">
        <v>111</v>
      </c>
      <c r="D1288" t="s">
        <v>2032</v>
      </c>
      <c r="E1288" t="s">
        <v>2129</v>
      </c>
      <c r="F1288">
        <v>83156</v>
      </c>
      <c r="G1288">
        <v>41170</v>
      </c>
      <c r="H1288">
        <v>41986</v>
      </c>
      <c r="I1288">
        <v>38534</v>
      </c>
      <c r="J1288">
        <v>39436</v>
      </c>
      <c r="K1288">
        <v>702</v>
      </c>
      <c r="L1288">
        <v>509</v>
      </c>
      <c r="M1288">
        <v>229</v>
      </c>
      <c r="N1288">
        <v>233</v>
      </c>
      <c r="O1288">
        <v>904</v>
      </c>
      <c r="P1288">
        <v>1073</v>
      </c>
      <c r="Q1288">
        <v>34</v>
      </c>
      <c r="R1288">
        <v>33</v>
      </c>
      <c r="S1288">
        <v>767</v>
      </c>
      <c r="T1288">
        <v>702</v>
      </c>
      <c r="U1288">
        <v>39886</v>
      </c>
      <c r="V1288">
        <v>40836</v>
      </c>
      <c r="W1288">
        <v>1284</v>
      </c>
      <c r="X1288">
        <v>1150</v>
      </c>
    </row>
    <row r="1289" spans="1:24" x14ac:dyDescent="0.25">
      <c r="A1289" s="6" t="str">
        <f t="shared" si="20"/>
        <v>26113</v>
      </c>
      <c r="B1289">
        <v>26</v>
      </c>
      <c r="C1289">
        <v>113</v>
      </c>
      <c r="D1289" t="s">
        <v>2032</v>
      </c>
      <c r="E1289" t="s">
        <v>2131</v>
      </c>
      <c r="F1289">
        <v>15118</v>
      </c>
      <c r="G1289">
        <v>7620</v>
      </c>
      <c r="H1289">
        <v>7498</v>
      </c>
      <c r="I1289">
        <v>7346</v>
      </c>
      <c r="J1289">
        <v>7195</v>
      </c>
      <c r="K1289">
        <v>52</v>
      </c>
      <c r="L1289">
        <v>36</v>
      </c>
      <c r="M1289">
        <v>58</v>
      </c>
      <c r="N1289">
        <v>68</v>
      </c>
      <c r="O1289">
        <v>44</v>
      </c>
      <c r="P1289">
        <v>55</v>
      </c>
      <c r="Q1289">
        <v>0</v>
      </c>
      <c r="R1289">
        <v>2</v>
      </c>
      <c r="S1289">
        <v>120</v>
      </c>
      <c r="T1289">
        <v>142</v>
      </c>
      <c r="U1289">
        <v>7369</v>
      </c>
      <c r="V1289">
        <v>7288</v>
      </c>
      <c r="W1289">
        <v>251</v>
      </c>
      <c r="X1289">
        <v>210</v>
      </c>
    </row>
    <row r="1290" spans="1:24" x14ac:dyDescent="0.25">
      <c r="A1290" s="6" t="str">
        <f t="shared" si="20"/>
        <v>26115</v>
      </c>
      <c r="B1290">
        <v>26</v>
      </c>
      <c r="C1290">
        <v>115</v>
      </c>
      <c r="D1290" t="s">
        <v>2032</v>
      </c>
      <c r="E1290" t="s">
        <v>121</v>
      </c>
      <c r="F1290">
        <v>150500</v>
      </c>
      <c r="G1290">
        <v>74308</v>
      </c>
      <c r="H1290">
        <v>76192</v>
      </c>
      <c r="I1290">
        <v>69972</v>
      </c>
      <c r="J1290">
        <v>71970</v>
      </c>
      <c r="K1290">
        <v>2015</v>
      </c>
      <c r="L1290">
        <v>1983</v>
      </c>
      <c r="M1290">
        <v>301</v>
      </c>
      <c r="N1290">
        <v>288</v>
      </c>
      <c r="O1290">
        <v>477</v>
      </c>
      <c r="P1290">
        <v>559</v>
      </c>
      <c r="Q1290">
        <v>28</v>
      </c>
      <c r="R1290">
        <v>22</v>
      </c>
      <c r="S1290">
        <v>1515</v>
      </c>
      <c r="T1290">
        <v>1370</v>
      </c>
      <c r="U1290">
        <v>71460</v>
      </c>
      <c r="V1290">
        <v>73399</v>
      </c>
      <c r="W1290">
        <v>2848</v>
      </c>
      <c r="X1290">
        <v>2793</v>
      </c>
    </row>
    <row r="1291" spans="1:24" x14ac:dyDescent="0.25">
      <c r="A1291" s="6" t="str">
        <f t="shared" si="20"/>
        <v>26117</v>
      </c>
      <c r="B1291">
        <v>26</v>
      </c>
      <c r="C1291">
        <v>117</v>
      </c>
      <c r="D1291" t="s">
        <v>2032</v>
      </c>
      <c r="E1291" t="s">
        <v>2134</v>
      </c>
      <c r="F1291">
        <v>63888</v>
      </c>
      <c r="G1291">
        <v>33022</v>
      </c>
      <c r="H1291">
        <v>30866</v>
      </c>
      <c r="I1291">
        <v>30711</v>
      </c>
      <c r="J1291">
        <v>29827</v>
      </c>
      <c r="K1291">
        <v>1452</v>
      </c>
      <c r="L1291">
        <v>142</v>
      </c>
      <c r="M1291">
        <v>219</v>
      </c>
      <c r="N1291">
        <v>180</v>
      </c>
      <c r="O1291">
        <v>116</v>
      </c>
      <c r="P1291">
        <v>156</v>
      </c>
      <c r="Q1291">
        <v>15</v>
      </c>
      <c r="R1291">
        <v>13</v>
      </c>
      <c r="S1291">
        <v>509</v>
      </c>
      <c r="T1291">
        <v>548</v>
      </c>
      <c r="U1291">
        <v>31755</v>
      </c>
      <c r="V1291">
        <v>29819</v>
      </c>
      <c r="W1291">
        <v>1267</v>
      </c>
      <c r="X1291">
        <v>1047</v>
      </c>
    </row>
    <row r="1292" spans="1:24" x14ac:dyDescent="0.25">
      <c r="A1292" s="6" t="str">
        <f t="shared" si="20"/>
        <v>26119</v>
      </c>
      <c r="B1292">
        <v>26</v>
      </c>
      <c r="C1292">
        <v>119</v>
      </c>
      <c r="D1292" t="s">
        <v>2032</v>
      </c>
      <c r="E1292" t="s">
        <v>2136</v>
      </c>
      <c r="F1292">
        <v>9328</v>
      </c>
      <c r="G1292">
        <v>4765</v>
      </c>
      <c r="H1292">
        <v>4563</v>
      </c>
      <c r="I1292">
        <v>4609</v>
      </c>
      <c r="J1292">
        <v>4404</v>
      </c>
      <c r="K1292">
        <v>33</v>
      </c>
      <c r="L1292">
        <v>20</v>
      </c>
      <c r="M1292">
        <v>33</v>
      </c>
      <c r="N1292">
        <v>43</v>
      </c>
      <c r="O1292">
        <v>7</v>
      </c>
      <c r="P1292">
        <v>19</v>
      </c>
      <c r="Q1292">
        <v>1</v>
      </c>
      <c r="R1292">
        <v>0</v>
      </c>
      <c r="S1292">
        <v>82</v>
      </c>
      <c r="T1292">
        <v>77</v>
      </c>
      <c r="U1292">
        <v>4694</v>
      </c>
      <c r="V1292">
        <v>4503</v>
      </c>
      <c r="W1292">
        <v>71</v>
      </c>
      <c r="X1292">
        <v>60</v>
      </c>
    </row>
    <row r="1293" spans="1:24" x14ac:dyDescent="0.25">
      <c r="A1293" s="6" t="str">
        <f t="shared" si="20"/>
        <v>26121</v>
      </c>
      <c r="B1293">
        <v>26</v>
      </c>
      <c r="C1293">
        <v>121</v>
      </c>
      <c r="D1293" t="s">
        <v>2032</v>
      </c>
      <c r="E1293" t="s">
        <v>2138</v>
      </c>
      <c r="F1293">
        <v>173566</v>
      </c>
      <c r="G1293">
        <v>85950</v>
      </c>
      <c r="H1293">
        <v>87616</v>
      </c>
      <c r="I1293">
        <v>69888</v>
      </c>
      <c r="J1293">
        <v>71004</v>
      </c>
      <c r="K1293">
        <v>12026</v>
      </c>
      <c r="L1293">
        <v>12204</v>
      </c>
      <c r="M1293">
        <v>867</v>
      </c>
      <c r="N1293">
        <v>897</v>
      </c>
      <c r="O1293">
        <v>465</v>
      </c>
      <c r="P1293">
        <v>733</v>
      </c>
      <c r="Q1293">
        <v>39</v>
      </c>
      <c r="R1293">
        <v>30</v>
      </c>
      <c r="S1293">
        <v>2665</v>
      </c>
      <c r="T1293">
        <v>2748</v>
      </c>
      <c r="U1293">
        <v>80844</v>
      </c>
      <c r="V1293">
        <v>82643</v>
      </c>
      <c r="W1293">
        <v>5106</v>
      </c>
      <c r="X1293">
        <v>4973</v>
      </c>
    </row>
    <row r="1294" spans="1:24" x14ac:dyDescent="0.25">
      <c r="A1294" s="6" t="str">
        <f t="shared" si="20"/>
        <v>26123</v>
      </c>
      <c r="B1294">
        <v>26</v>
      </c>
      <c r="C1294">
        <v>123</v>
      </c>
      <c r="D1294" t="s">
        <v>2032</v>
      </c>
      <c r="E1294" t="s">
        <v>2140</v>
      </c>
      <c r="F1294">
        <v>48980</v>
      </c>
      <c r="G1294">
        <v>24658</v>
      </c>
      <c r="H1294">
        <v>24322</v>
      </c>
      <c r="I1294">
        <v>23496</v>
      </c>
      <c r="J1294">
        <v>23320</v>
      </c>
      <c r="K1294">
        <v>381</v>
      </c>
      <c r="L1294">
        <v>222</v>
      </c>
      <c r="M1294">
        <v>205</v>
      </c>
      <c r="N1294">
        <v>218</v>
      </c>
      <c r="O1294">
        <v>114</v>
      </c>
      <c r="P1294">
        <v>138</v>
      </c>
      <c r="Q1294">
        <v>8</v>
      </c>
      <c r="R1294">
        <v>7</v>
      </c>
      <c r="S1294">
        <v>454</v>
      </c>
      <c r="T1294">
        <v>417</v>
      </c>
      <c r="U1294">
        <v>23129</v>
      </c>
      <c r="V1294">
        <v>22932</v>
      </c>
      <c r="W1294">
        <v>1529</v>
      </c>
      <c r="X1294">
        <v>1390</v>
      </c>
    </row>
    <row r="1295" spans="1:24" x14ac:dyDescent="0.25">
      <c r="A1295" s="6" t="str">
        <f t="shared" si="20"/>
        <v>26125</v>
      </c>
      <c r="B1295">
        <v>26</v>
      </c>
      <c r="C1295">
        <v>125</v>
      </c>
      <c r="D1295" t="s">
        <v>2032</v>
      </c>
      <c r="E1295" t="s">
        <v>2142</v>
      </c>
      <c r="F1295">
        <v>1257584</v>
      </c>
      <c r="G1295">
        <v>616754</v>
      </c>
      <c r="H1295">
        <v>640830</v>
      </c>
      <c r="I1295">
        <v>469107</v>
      </c>
      <c r="J1295">
        <v>477499</v>
      </c>
      <c r="K1295">
        <v>78644</v>
      </c>
      <c r="L1295">
        <v>96706</v>
      </c>
      <c r="M1295">
        <v>1978</v>
      </c>
      <c r="N1295">
        <v>2070</v>
      </c>
      <c r="O1295">
        <v>52736</v>
      </c>
      <c r="P1295">
        <v>49790</v>
      </c>
      <c r="Q1295">
        <v>208</v>
      </c>
      <c r="R1295">
        <v>230</v>
      </c>
      <c r="S1295">
        <v>14081</v>
      </c>
      <c r="T1295">
        <v>14535</v>
      </c>
      <c r="U1295">
        <v>589431</v>
      </c>
      <c r="V1295">
        <v>613615</v>
      </c>
      <c r="W1295">
        <v>27323</v>
      </c>
      <c r="X1295">
        <v>27215</v>
      </c>
    </row>
    <row r="1296" spans="1:24" x14ac:dyDescent="0.25">
      <c r="A1296" s="6" t="str">
        <f t="shared" si="20"/>
        <v>26127</v>
      </c>
      <c r="B1296">
        <v>26</v>
      </c>
      <c r="C1296">
        <v>127</v>
      </c>
      <c r="D1296" t="s">
        <v>2032</v>
      </c>
      <c r="E1296" t="s">
        <v>2144</v>
      </c>
      <c r="F1296">
        <v>26467</v>
      </c>
      <c r="G1296">
        <v>13389</v>
      </c>
      <c r="H1296">
        <v>13078</v>
      </c>
      <c r="I1296">
        <v>12694</v>
      </c>
      <c r="J1296">
        <v>12460</v>
      </c>
      <c r="K1296">
        <v>201</v>
      </c>
      <c r="L1296">
        <v>144</v>
      </c>
      <c r="M1296">
        <v>220</v>
      </c>
      <c r="N1296">
        <v>189</v>
      </c>
      <c r="O1296">
        <v>34</v>
      </c>
      <c r="P1296">
        <v>43</v>
      </c>
      <c r="Q1296">
        <v>4</v>
      </c>
      <c r="R1296">
        <v>7</v>
      </c>
      <c r="S1296">
        <v>236</v>
      </c>
      <c r="T1296">
        <v>235</v>
      </c>
      <c r="U1296">
        <v>11254</v>
      </c>
      <c r="V1296">
        <v>11228</v>
      </c>
      <c r="W1296">
        <v>2135</v>
      </c>
      <c r="X1296">
        <v>1850</v>
      </c>
    </row>
    <row r="1297" spans="1:24" x14ac:dyDescent="0.25">
      <c r="A1297" s="6" t="str">
        <f t="shared" si="20"/>
        <v>26129</v>
      </c>
      <c r="B1297">
        <v>26</v>
      </c>
      <c r="C1297">
        <v>129</v>
      </c>
      <c r="D1297" t="s">
        <v>2032</v>
      </c>
      <c r="E1297" t="s">
        <v>2146</v>
      </c>
      <c r="F1297">
        <v>20997</v>
      </c>
      <c r="G1297">
        <v>10464</v>
      </c>
      <c r="H1297">
        <v>10533</v>
      </c>
      <c r="I1297">
        <v>10087</v>
      </c>
      <c r="J1297">
        <v>10137</v>
      </c>
      <c r="K1297">
        <v>48</v>
      </c>
      <c r="L1297">
        <v>38</v>
      </c>
      <c r="M1297">
        <v>94</v>
      </c>
      <c r="N1297">
        <v>120</v>
      </c>
      <c r="O1297">
        <v>69</v>
      </c>
      <c r="P1297">
        <v>64</v>
      </c>
      <c r="Q1297">
        <v>6</v>
      </c>
      <c r="R1297">
        <v>2</v>
      </c>
      <c r="S1297">
        <v>160</v>
      </c>
      <c r="T1297">
        <v>172</v>
      </c>
      <c r="U1297">
        <v>10214</v>
      </c>
      <c r="V1297">
        <v>10293</v>
      </c>
      <c r="W1297">
        <v>250</v>
      </c>
      <c r="X1297">
        <v>240</v>
      </c>
    </row>
    <row r="1298" spans="1:24" x14ac:dyDescent="0.25">
      <c r="A1298" s="6" t="str">
        <f t="shared" si="20"/>
        <v>26131</v>
      </c>
      <c r="B1298">
        <v>26</v>
      </c>
      <c r="C1298">
        <v>131</v>
      </c>
      <c r="D1298" t="s">
        <v>2032</v>
      </c>
      <c r="E1298" t="s">
        <v>2148</v>
      </c>
      <c r="F1298">
        <v>5720</v>
      </c>
      <c r="G1298">
        <v>2924</v>
      </c>
      <c r="H1298">
        <v>2796</v>
      </c>
      <c r="I1298">
        <v>2826</v>
      </c>
      <c r="J1298">
        <v>2663</v>
      </c>
      <c r="K1298">
        <v>11</v>
      </c>
      <c r="L1298">
        <v>8</v>
      </c>
      <c r="M1298">
        <v>38</v>
      </c>
      <c r="N1298">
        <v>48</v>
      </c>
      <c r="O1298">
        <v>14</v>
      </c>
      <c r="P1298">
        <v>19</v>
      </c>
      <c r="Q1298">
        <v>1</v>
      </c>
      <c r="R1298">
        <v>0</v>
      </c>
      <c r="S1298">
        <v>34</v>
      </c>
      <c r="T1298">
        <v>58</v>
      </c>
      <c r="U1298">
        <v>2880</v>
      </c>
      <c r="V1298">
        <v>2749</v>
      </c>
      <c r="W1298">
        <v>44</v>
      </c>
      <c r="X1298">
        <v>47</v>
      </c>
    </row>
    <row r="1299" spans="1:24" x14ac:dyDescent="0.25">
      <c r="A1299" s="6" t="str">
        <f t="shared" si="20"/>
        <v>26133</v>
      </c>
      <c r="B1299">
        <v>26</v>
      </c>
      <c r="C1299">
        <v>133</v>
      </c>
      <c r="D1299" t="s">
        <v>2032</v>
      </c>
      <c r="E1299" t="s">
        <v>664</v>
      </c>
      <c r="F1299">
        <v>23460</v>
      </c>
      <c r="G1299">
        <v>11801</v>
      </c>
      <c r="H1299">
        <v>11659</v>
      </c>
      <c r="I1299">
        <v>11325</v>
      </c>
      <c r="J1299">
        <v>11230</v>
      </c>
      <c r="K1299">
        <v>115</v>
      </c>
      <c r="L1299">
        <v>80</v>
      </c>
      <c r="M1299">
        <v>80</v>
      </c>
      <c r="N1299">
        <v>86</v>
      </c>
      <c r="O1299">
        <v>32</v>
      </c>
      <c r="P1299">
        <v>39</v>
      </c>
      <c r="Q1299">
        <v>6</v>
      </c>
      <c r="R1299">
        <v>7</v>
      </c>
      <c r="S1299">
        <v>243</v>
      </c>
      <c r="T1299">
        <v>217</v>
      </c>
      <c r="U1299">
        <v>11524</v>
      </c>
      <c r="V1299">
        <v>11405</v>
      </c>
      <c r="W1299">
        <v>277</v>
      </c>
      <c r="X1299">
        <v>254</v>
      </c>
    </row>
    <row r="1300" spans="1:24" x14ac:dyDescent="0.25">
      <c r="A1300" s="6" t="str">
        <f t="shared" si="20"/>
        <v>26135</v>
      </c>
      <c r="B1300">
        <v>26</v>
      </c>
      <c r="C1300">
        <v>135</v>
      </c>
      <c r="D1300" t="s">
        <v>2032</v>
      </c>
      <c r="E1300" t="s">
        <v>2151</v>
      </c>
      <c r="F1300">
        <v>8241</v>
      </c>
      <c r="G1300">
        <v>4210</v>
      </c>
      <c r="H1300">
        <v>4031</v>
      </c>
      <c r="I1300">
        <v>4072</v>
      </c>
      <c r="J1300">
        <v>3896</v>
      </c>
      <c r="K1300">
        <v>23</v>
      </c>
      <c r="L1300">
        <v>19</v>
      </c>
      <c r="M1300">
        <v>44</v>
      </c>
      <c r="N1300">
        <v>40</v>
      </c>
      <c r="O1300">
        <v>6</v>
      </c>
      <c r="P1300">
        <v>11</v>
      </c>
      <c r="Q1300">
        <v>0</v>
      </c>
      <c r="R1300">
        <v>4</v>
      </c>
      <c r="S1300">
        <v>65</v>
      </c>
      <c r="T1300">
        <v>61</v>
      </c>
      <c r="U1300">
        <v>4130</v>
      </c>
      <c r="V1300">
        <v>3959</v>
      </c>
      <c r="W1300">
        <v>80</v>
      </c>
      <c r="X1300">
        <v>72</v>
      </c>
    </row>
    <row r="1301" spans="1:24" x14ac:dyDescent="0.25">
      <c r="A1301" s="6" t="str">
        <f t="shared" si="20"/>
        <v>26137</v>
      </c>
      <c r="B1301">
        <v>26</v>
      </c>
      <c r="C1301">
        <v>137</v>
      </c>
      <c r="D1301" t="s">
        <v>2032</v>
      </c>
      <c r="E1301" t="s">
        <v>2153</v>
      </c>
      <c r="F1301">
        <v>24668</v>
      </c>
      <c r="G1301">
        <v>12269</v>
      </c>
      <c r="H1301">
        <v>12399</v>
      </c>
      <c r="I1301">
        <v>11748</v>
      </c>
      <c r="J1301">
        <v>11898</v>
      </c>
      <c r="K1301">
        <v>87</v>
      </c>
      <c r="L1301">
        <v>59</v>
      </c>
      <c r="M1301">
        <v>127</v>
      </c>
      <c r="N1301">
        <v>102</v>
      </c>
      <c r="O1301">
        <v>59</v>
      </c>
      <c r="P1301">
        <v>108</v>
      </c>
      <c r="Q1301">
        <v>7</v>
      </c>
      <c r="R1301">
        <v>7</v>
      </c>
      <c r="S1301">
        <v>241</v>
      </c>
      <c r="T1301">
        <v>225</v>
      </c>
      <c r="U1301">
        <v>12078</v>
      </c>
      <c r="V1301">
        <v>12127</v>
      </c>
      <c r="W1301">
        <v>191</v>
      </c>
      <c r="X1301">
        <v>272</v>
      </c>
    </row>
    <row r="1302" spans="1:24" x14ac:dyDescent="0.25">
      <c r="A1302" s="6" t="str">
        <f t="shared" si="20"/>
        <v>26139</v>
      </c>
      <c r="B1302">
        <v>26</v>
      </c>
      <c r="C1302">
        <v>139</v>
      </c>
      <c r="D1302" t="s">
        <v>2032</v>
      </c>
      <c r="E1302" t="s">
        <v>1590</v>
      </c>
      <c r="F1302">
        <v>291830</v>
      </c>
      <c r="G1302">
        <v>144245</v>
      </c>
      <c r="H1302">
        <v>147585</v>
      </c>
      <c r="I1302">
        <v>133415</v>
      </c>
      <c r="J1302">
        <v>136679</v>
      </c>
      <c r="K1302">
        <v>3042</v>
      </c>
      <c r="L1302">
        <v>2493</v>
      </c>
      <c r="M1302">
        <v>838</v>
      </c>
      <c r="N1302">
        <v>863</v>
      </c>
      <c r="O1302">
        <v>4026</v>
      </c>
      <c r="P1302">
        <v>4592</v>
      </c>
      <c r="Q1302">
        <v>71</v>
      </c>
      <c r="R1302">
        <v>76</v>
      </c>
      <c r="S1302">
        <v>2853</v>
      </c>
      <c r="T1302">
        <v>2882</v>
      </c>
      <c r="U1302">
        <v>128821</v>
      </c>
      <c r="V1302">
        <v>133281</v>
      </c>
      <c r="W1302">
        <v>15424</v>
      </c>
      <c r="X1302">
        <v>14304</v>
      </c>
    </row>
    <row r="1303" spans="1:24" x14ac:dyDescent="0.25">
      <c r="A1303" s="6" t="str">
        <f t="shared" si="20"/>
        <v>26141</v>
      </c>
      <c r="B1303">
        <v>26</v>
      </c>
      <c r="C1303">
        <v>141</v>
      </c>
      <c r="D1303" t="s">
        <v>2032</v>
      </c>
      <c r="E1303" t="s">
        <v>2156</v>
      </c>
      <c r="F1303">
        <v>12592</v>
      </c>
      <c r="G1303">
        <v>6268</v>
      </c>
      <c r="H1303">
        <v>6324</v>
      </c>
      <c r="I1303">
        <v>6058</v>
      </c>
      <c r="J1303">
        <v>6099</v>
      </c>
      <c r="K1303">
        <v>44</v>
      </c>
      <c r="L1303">
        <v>37</v>
      </c>
      <c r="M1303">
        <v>68</v>
      </c>
      <c r="N1303">
        <v>55</v>
      </c>
      <c r="O1303">
        <v>33</v>
      </c>
      <c r="P1303">
        <v>47</v>
      </c>
      <c r="Q1303">
        <v>0</v>
      </c>
      <c r="R1303">
        <v>5</v>
      </c>
      <c r="S1303">
        <v>65</v>
      </c>
      <c r="T1303">
        <v>81</v>
      </c>
      <c r="U1303">
        <v>6173</v>
      </c>
      <c r="V1303">
        <v>6225</v>
      </c>
      <c r="W1303">
        <v>95</v>
      </c>
      <c r="X1303">
        <v>99</v>
      </c>
    </row>
    <row r="1304" spans="1:24" x14ac:dyDescent="0.25">
      <c r="A1304" s="6" t="str">
        <f t="shared" si="20"/>
        <v>26143</v>
      </c>
      <c r="B1304">
        <v>26</v>
      </c>
      <c r="C1304">
        <v>143</v>
      </c>
      <c r="D1304" t="s">
        <v>2032</v>
      </c>
      <c r="E1304" t="s">
        <v>2158</v>
      </c>
      <c r="F1304">
        <v>24019</v>
      </c>
      <c r="G1304">
        <v>12036</v>
      </c>
      <c r="H1304">
        <v>11983</v>
      </c>
      <c r="I1304">
        <v>11573</v>
      </c>
      <c r="J1304">
        <v>11522</v>
      </c>
      <c r="K1304">
        <v>80</v>
      </c>
      <c r="L1304">
        <v>77</v>
      </c>
      <c r="M1304">
        <v>120</v>
      </c>
      <c r="N1304">
        <v>112</v>
      </c>
      <c r="O1304">
        <v>79</v>
      </c>
      <c r="P1304">
        <v>87</v>
      </c>
      <c r="Q1304">
        <v>4</v>
      </c>
      <c r="R1304">
        <v>2</v>
      </c>
      <c r="S1304">
        <v>180</v>
      </c>
      <c r="T1304">
        <v>183</v>
      </c>
      <c r="U1304">
        <v>11781</v>
      </c>
      <c r="V1304">
        <v>11736</v>
      </c>
      <c r="W1304">
        <v>255</v>
      </c>
      <c r="X1304">
        <v>247</v>
      </c>
    </row>
    <row r="1305" spans="1:24" x14ac:dyDescent="0.25">
      <c r="A1305" s="6" t="str">
        <f t="shared" si="20"/>
        <v>26145</v>
      </c>
      <c r="B1305">
        <v>26</v>
      </c>
      <c r="C1305">
        <v>145</v>
      </c>
      <c r="D1305" t="s">
        <v>2032</v>
      </c>
      <c r="E1305" t="s">
        <v>2160</v>
      </c>
      <c r="F1305">
        <v>190539</v>
      </c>
      <c r="G1305">
        <v>92577</v>
      </c>
      <c r="H1305">
        <v>97962</v>
      </c>
      <c r="I1305">
        <v>70956</v>
      </c>
      <c r="J1305">
        <v>74349</v>
      </c>
      <c r="K1305">
        <v>17453</v>
      </c>
      <c r="L1305">
        <v>19274</v>
      </c>
      <c r="M1305">
        <v>569</v>
      </c>
      <c r="N1305">
        <v>572</v>
      </c>
      <c r="O1305">
        <v>1339</v>
      </c>
      <c r="P1305">
        <v>1373</v>
      </c>
      <c r="Q1305">
        <v>54</v>
      </c>
      <c r="R1305">
        <v>55</v>
      </c>
      <c r="S1305">
        <v>2206</v>
      </c>
      <c r="T1305">
        <v>2339</v>
      </c>
      <c r="U1305">
        <v>84546</v>
      </c>
      <c r="V1305">
        <v>89476</v>
      </c>
      <c r="W1305">
        <v>8031</v>
      </c>
      <c r="X1305">
        <v>8486</v>
      </c>
    </row>
    <row r="1306" spans="1:24" x14ac:dyDescent="0.25">
      <c r="A1306" s="6" t="str">
        <f t="shared" si="20"/>
        <v>26147</v>
      </c>
      <c r="B1306">
        <v>26</v>
      </c>
      <c r="C1306">
        <v>147</v>
      </c>
      <c r="D1306" t="s">
        <v>2032</v>
      </c>
      <c r="E1306" t="s">
        <v>5170</v>
      </c>
      <c r="F1306">
        <v>159128</v>
      </c>
      <c r="G1306">
        <v>79111</v>
      </c>
      <c r="H1306">
        <v>80017</v>
      </c>
      <c r="I1306">
        <v>74301</v>
      </c>
      <c r="J1306">
        <v>75264</v>
      </c>
      <c r="K1306">
        <v>2158</v>
      </c>
      <c r="L1306">
        <v>1920</v>
      </c>
      <c r="M1306">
        <v>426</v>
      </c>
      <c r="N1306">
        <v>442</v>
      </c>
      <c r="O1306">
        <v>412</v>
      </c>
      <c r="P1306">
        <v>569</v>
      </c>
      <c r="Q1306">
        <v>22</v>
      </c>
      <c r="R1306">
        <v>30</v>
      </c>
      <c r="S1306">
        <v>1792</v>
      </c>
      <c r="T1306">
        <v>1792</v>
      </c>
      <c r="U1306">
        <v>76268</v>
      </c>
      <c r="V1306">
        <v>77280</v>
      </c>
      <c r="W1306">
        <v>2843</v>
      </c>
      <c r="X1306">
        <v>2737</v>
      </c>
    </row>
    <row r="1307" spans="1:24" x14ac:dyDescent="0.25">
      <c r="A1307" s="6" t="str">
        <f t="shared" si="20"/>
        <v>26149</v>
      </c>
      <c r="B1307">
        <v>26</v>
      </c>
      <c r="C1307">
        <v>149</v>
      </c>
      <c r="D1307" t="s">
        <v>2032</v>
      </c>
      <c r="E1307" t="s">
        <v>5183</v>
      </c>
      <c r="F1307">
        <v>60964</v>
      </c>
      <c r="G1307">
        <v>30507</v>
      </c>
      <c r="H1307">
        <v>30457</v>
      </c>
      <c r="I1307">
        <v>28576</v>
      </c>
      <c r="J1307">
        <v>28579</v>
      </c>
      <c r="K1307">
        <v>792</v>
      </c>
      <c r="L1307">
        <v>718</v>
      </c>
      <c r="M1307">
        <v>197</v>
      </c>
      <c r="N1307">
        <v>184</v>
      </c>
      <c r="O1307">
        <v>188</v>
      </c>
      <c r="P1307">
        <v>223</v>
      </c>
      <c r="Q1307">
        <v>5</v>
      </c>
      <c r="R1307">
        <v>7</v>
      </c>
      <c r="S1307">
        <v>749</v>
      </c>
      <c r="T1307">
        <v>746</v>
      </c>
      <c r="U1307">
        <v>27853</v>
      </c>
      <c r="V1307">
        <v>27983</v>
      </c>
      <c r="W1307">
        <v>2654</v>
      </c>
      <c r="X1307">
        <v>2474</v>
      </c>
    </row>
    <row r="1308" spans="1:24" x14ac:dyDescent="0.25">
      <c r="A1308" s="6" t="str">
        <f t="shared" si="20"/>
        <v>26151</v>
      </c>
      <c r="B1308">
        <v>26</v>
      </c>
      <c r="C1308">
        <v>151</v>
      </c>
      <c r="D1308" t="s">
        <v>2032</v>
      </c>
      <c r="E1308" t="s">
        <v>2164</v>
      </c>
      <c r="F1308">
        <v>41170</v>
      </c>
      <c r="G1308">
        <v>20544</v>
      </c>
      <c r="H1308">
        <v>20626</v>
      </c>
      <c r="I1308">
        <v>19913</v>
      </c>
      <c r="J1308">
        <v>20061</v>
      </c>
      <c r="K1308">
        <v>152</v>
      </c>
      <c r="L1308">
        <v>87</v>
      </c>
      <c r="M1308">
        <v>150</v>
      </c>
      <c r="N1308">
        <v>115</v>
      </c>
      <c r="O1308">
        <v>74</v>
      </c>
      <c r="P1308">
        <v>95</v>
      </c>
      <c r="Q1308">
        <v>7</v>
      </c>
      <c r="R1308">
        <v>8</v>
      </c>
      <c r="S1308">
        <v>248</v>
      </c>
      <c r="T1308">
        <v>260</v>
      </c>
      <c r="U1308">
        <v>19689</v>
      </c>
      <c r="V1308">
        <v>19924</v>
      </c>
      <c r="W1308">
        <v>855</v>
      </c>
      <c r="X1308">
        <v>702</v>
      </c>
    </row>
    <row r="1309" spans="1:24" x14ac:dyDescent="0.25">
      <c r="A1309" s="6" t="str">
        <f t="shared" si="20"/>
        <v>26153</v>
      </c>
      <c r="B1309">
        <v>26</v>
      </c>
      <c r="C1309">
        <v>153</v>
      </c>
      <c r="D1309" t="s">
        <v>2032</v>
      </c>
      <c r="E1309" t="s">
        <v>2166</v>
      </c>
      <c r="F1309">
        <v>8094</v>
      </c>
      <c r="G1309">
        <v>3980</v>
      </c>
      <c r="H1309">
        <v>4114</v>
      </c>
      <c r="I1309">
        <v>3430</v>
      </c>
      <c r="J1309">
        <v>3550</v>
      </c>
      <c r="K1309">
        <v>16</v>
      </c>
      <c r="L1309">
        <v>18</v>
      </c>
      <c r="M1309">
        <v>369</v>
      </c>
      <c r="N1309">
        <v>382</v>
      </c>
      <c r="O1309">
        <v>10</v>
      </c>
      <c r="P1309">
        <v>11</v>
      </c>
      <c r="Q1309">
        <v>0</v>
      </c>
      <c r="R1309">
        <v>0</v>
      </c>
      <c r="S1309">
        <v>155</v>
      </c>
      <c r="T1309">
        <v>153</v>
      </c>
      <c r="U1309">
        <v>3922</v>
      </c>
      <c r="V1309">
        <v>4065</v>
      </c>
      <c r="W1309">
        <v>58</v>
      </c>
      <c r="X1309">
        <v>49</v>
      </c>
    </row>
    <row r="1310" spans="1:24" x14ac:dyDescent="0.25">
      <c r="A1310" s="6" t="str">
        <f t="shared" si="20"/>
        <v>26155</v>
      </c>
      <c r="B1310">
        <v>26</v>
      </c>
      <c r="C1310">
        <v>155</v>
      </c>
      <c r="D1310" t="s">
        <v>2032</v>
      </c>
      <c r="E1310" t="s">
        <v>2168</v>
      </c>
      <c r="F1310">
        <v>68122</v>
      </c>
      <c r="G1310">
        <v>33783</v>
      </c>
      <c r="H1310">
        <v>34339</v>
      </c>
      <c r="I1310">
        <v>32503</v>
      </c>
      <c r="J1310">
        <v>33172</v>
      </c>
      <c r="K1310">
        <v>316</v>
      </c>
      <c r="L1310">
        <v>213</v>
      </c>
      <c r="M1310">
        <v>204</v>
      </c>
      <c r="N1310">
        <v>191</v>
      </c>
      <c r="O1310">
        <v>154</v>
      </c>
      <c r="P1310">
        <v>207</v>
      </c>
      <c r="Q1310">
        <v>22</v>
      </c>
      <c r="R1310">
        <v>29</v>
      </c>
      <c r="S1310">
        <v>584</v>
      </c>
      <c r="T1310">
        <v>527</v>
      </c>
      <c r="U1310">
        <v>32715</v>
      </c>
      <c r="V1310">
        <v>33305</v>
      </c>
      <c r="W1310">
        <v>1068</v>
      </c>
      <c r="X1310">
        <v>1034</v>
      </c>
    </row>
    <row r="1311" spans="1:24" x14ac:dyDescent="0.25">
      <c r="A1311" s="6" t="str">
        <f t="shared" si="20"/>
        <v>26157</v>
      </c>
      <c r="B1311">
        <v>26</v>
      </c>
      <c r="C1311">
        <v>157</v>
      </c>
      <c r="D1311" t="s">
        <v>2032</v>
      </c>
      <c r="E1311" t="s">
        <v>2170</v>
      </c>
      <c r="F1311">
        <v>52245</v>
      </c>
      <c r="G1311">
        <v>26284</v>
      </c>
      <c r="H1311">
        <v>25961</v>
      </c>
      <c r="I1311">
        <v>25238</v>
      </c>
      <c r="J1311">
        <v>25041</v>
      </c>
      <c r="K1311">
        <v>457</v>
      </c>
      <c r="L1311">
        <v>238</v>
      </c>
      <c r="M1311">
        <v>182</v>
      </c>
      <c r="N1311">
        <v>177</v>
      </c>
      <c r="O1311">
        <v>77</v>
      </c>
      <c r="P1311">
        <v>105</v>
      </c>
      <c r="Q1311">
        <v>7</v>
      </c>
      <c r="R1311">
        <v>15</v>
      </c>
      <c r="S1311">
        <v>323</v>
      </c>
      <c r="T1311">
        <v>385</v>
      </c>
      <c r="U1311">
        <v>25321</v>
      </c>
      <c r="V1311">
        <v>25051</v>
      </c>
      <c r="W1311">
        <v>963</v>
      </c>
      <c r="X1311">
        <v>910</v>
      </c>
    </row>
    <row r="1312" spans="1:24" x14ac:dyDescent="0.25">
      <c r="A1312" s="6" t="str">
        <f t="shared" si="20"/>
        <v>26159</v>
      </c>
      <c r="B1312">
        <v>26</v>
      </c>
      <c r="C1312">
        <v>159</v>
      </c>
      <c r="D1312" t="s">
        <v>2032</v>
      </c>
      <c r="E1312" t="s">
        <v>311</v>
      </c>
      <c r="F1312">
        <v>75677</v>
      </c>
      <c r="G1312">
        <v>37574</v>
      </c>
      <c r="H1312">
        <v>38103</v>
      </c>
      <c r="I1312">
        <v>34364</v>
      </c>
      <c r="J1312">
        <v>34868</v>
      </c>
      <c r="K1312">
        <v>1493</v>
      </c>
      <c r="L1312">
        <v>1497</v>
      </c>
      <c r="M1312">
        <v>480</v>
      </c>
      <c r="N1312">
        <v>410</v>
      </c>
      <c r="O1312">
        <v>213</v>
      </c>
      <c r="P1312">
        <v>310</v>
      </c>
      <c r="Q1312">
        <v>19</v>
      </c>
      <c r="R1312">
        <v>20</v>
      </c>
      <c r="S1312">
        <v>1005</v>
      </c>
      <c r="T1312">
        <v>998</v>
      </c>
      <c r="U1312">
        <v>32940</v>
      </c>
      <c r="V1312">
        <v>33906</v>
      </c>
      <c r="W1312">
        <v>4634</v>
      </c>
      <c r="X1312">
        <v>4197</v>
      </c>
    </row>
    <row r="1313" spans="1:24" x14ac:dyDescent="0.25">
      <c r="A1313" s="6" t="str">
        <f t="shared" si="20"/>
        <v>26161</v>
      </c>
      <c r="B1313">
        <v>26</v>
      </c>
      <c r="C1313">
        <v>161</v>
      </c>
      <c r="D1313" t="s">
        <v>2032</v>
      </c>
      <c r="E1313" t="s">
        <v>2173</v>
      </c>
      <c r="F1313">
        <v>367601</v>
      </c>
      <c r="G1313">
        <v>182191</v>
      </c>
      <c r="H1313">
        <v>185410</v>
      </c>
      <c r="I1313">
        <v>135285</v>
      </c>
      <c r="J1313">
        <v>137616</v>
      </c>
      <c r="K1313">
        <v>22299</v>
      </c>
      <c r="L1313">
        <v>22957</v>
      </c>
      <c r="M1313">
        <v>693</v>
      </c>
      <c r="N1313">
        <v>743</v>
      </c>
      <c r="O1313">
        <v>17196</v>
      </c>
      <c r="P1313">
        <v>17273</v>
      </c>
      <c r="Q1313">
        <v>97</v>
      </c>
      <c r="R1313">
        <v>113</v>
      </c>
      <c r="S1313">
        <v>6621</v>
      </c>
      <c r="T1313">
        <v>6708</v>
      </c>
      <c r="U1313">
        <v>173230</v>
      </c>
      <c r="V1313">
        <v>176296</v>
      </c>
      <c r="W1313">
        <v>8961</v>
      </c>
      <c r="X1313">
        <v>9114</v>
      </c>
    </row>
    <row r="1314" spans="1:24" x14ac:dyDescent="0.25">
      <c r="A1314" s="6" t="str">
        <f t="shared" si="20"/>
        <v>26163</v>
      </c>
      <c r="B1314">
        <v>26</v>
      </c>
      <c r="C1314">
        <v>163</v>
      </c>
      <c r="D1314" t="s">
        <v>2032</v>
      </c>
      <c r="E1314" t="s">
        <v>950</v>
      </c>
      <c r="F1314">
        <v>1749343</v>
      </c>
      <c r="G1314">
        <v>842466</v>
      </c>
      <c r="H1314">
        <v>906877</v>
      </c>
      <c r="I1314">
        <v>473084</v>
      </c>
      <c r="J1314">
        <v>482297</v>
      </c>
      <c r="K1314">
        <v>312553</v>
      </c>
      <c r="L1314">
        <v>364953</v>
      </c>
      <c r="M1314">
        <v>4000</v>
      </c>
      <c r="N1314">
        <v>4283</v>
      </c>
      <c r="O1314">
        <v>30288</v>
      </c>
      <c r="P1314">
        <v>31496</v>
      </c>
      <c r="Q1314">
        <v>182</v>
      </c>
      <c r="R1314">
        <v>160</v>
      </c>
      <c r="S1314">
        <v>22359</v>
      </c>
      <c r="T1314">
        <v>23688</v>
      </c>
      <c r="U1314">
        <v>788178</v>
      </c>
      <c r="V1314">
        <v>853714</v>
      </c>
      <c r="W1314">
        <v>54288</v>
      </c>
      <c r="X1314">
        <v>53163</v>
      </c>
    </row>
    <row r="1315" spans="1:24" x14ac:dyDescent="0.25">
      <c r="A1315" s="6" t="str">
        <f t="shared" si="20"/>
        <v>26165</v>
      </c>
      <c r="B1315">
        <v>26</v>
      </c>
      <c r="C1315">
        <v>165</v>
      </c>
      <c r="D1315" t="s">
        <v>2032</v>
      </c>
      <c r="E1315" t="s">
        <v>2176</v>
      </c>
      <c r="F1315">
        <v>33631</v>
      </c>
      <c r="G1315">
        <v>16874</v>
      </c>
      <c r="H1315">
        <v>16757</v>
      </c>
      <c r="I1315">
        <v>16119</v>
      </c>
      <c r="J1315">
        <v>16111</v>
      </c>
      <c r="K1315">
        <v>145</v>
      </c>
      <c r="L1315">
        <v>79</v>
      </c>
      <c r="M1315">
        <v>148</v>
      </c>
      <c r="N1315">
        <v>105</v>
      </c>
      <c r="O1315">
        <v>116</v>
      </c>
      <c r="P1315">
        <v>113</v>
      </c>
      <c r="Q1315">
        <v>11</v>
      </c>
      <c r="R1315">
        <v>12</v>
      </c>
      <c r="S1315">
        <v>335</v>
      </c>
      <c r="T1315">
        <v>337</v>
      </c>
      <c r="U1315">
        <v>16501</v>
      </c>
      <c r="V1315">
        <v>16420</v>
      </c>
      <c r="W1315">
        <v>373</v>
      </c>
      <c r="X1315">
        <v>337</v>
      </c>
    </row>
    <row r="1316" spans="1:24" x14ac:dyDescent="0.25">
      <c r="A1316" s="6" t="str">
        <f t="shared" si="20"/>
        <v>27001</v>
      </c>
      <c r="B1316">
        <v>27</v>
      </c>
      <c r="C1316">
        <v>1</v>
      </c>
      <c r="D1316" t="s">
        <v>2178</v>
      </c>
      <c r="E1316" t="s">
        <v>2179</v>
      </c>
      <c r="F1316">
        <v>15886</v>
      </c>
      <c r="G1316">
        <v>8030</v>
      </c>
      <c r="H1316">
        <v>7856</v>
      </c>
      <c r="I1316">
        <v>7639</v>
      </c>
      <c r="J1316">
        <v>7416</v>
      </c>
      <c r="K1316">
        <v>55</v>
      </c>
      <c r="L1316">
        <v>36</v>
      </c>
      <c r="M1316">
        <v>200</v>
      </c>
      <c r="N1316">
        <v>227</v>
      </c>
      <c r="O1316">
        <v>19</v>
      </c>
      <c r="P1316">
        <v>28</v>
      </c>
      <c r="Q1316">
        <v>1</v>
      </c>
      <c r="R1316">
        <v>4</v>
      </c>
      <c r="S1316">
        <v>116</v>
      </c>
      <c r="T1316">
        <v>145</v>
      </c>
      <c r="U1316">
        <v>7913</v>
      </c>
      <c r="V1316">
        <v>7747</v>
      </c>
      <c r="W1316">
        <v>117</v>
      </c>
      <c r="X1316">
        <v>109</v>
      </c>
    </row>
    <row r="1317" spans="1:24" x14ac:dyDescent="0.25">
      <c r="A1317" s="6" t="str">
        <f t="shared" si="20"/>
        <v>27003</v>
      </c>
      <c r="B1317">
        <v>27</v>
      </c>
      <c r="C1317">
        <v>3</v>
      </c>
      <c r="D1317" t="s">
        <v>2178</v>
      </c>
      <c r="E1317" t="s">
        <v>2181</v>
      </c>
      <c r="F1317">
        <v>356921</v>
      </c>
      <c r="G1317">
        <v>178572</v>
      </c>
      <c r="H1317">
        <v>178349</v>
      </c>
      <c r="I1317">
        <v>149698</v>
      </c>
      <c r="J1317">
        <v>149281</v>
      </c>
      <c r="K1317">
        <v>13450</v>
      </c>
      <c r="L1317">
        <v>12886</v>
      </c>
      <c r="M1317">
        <v>1605</v>
      </c>
      <c r="N1317">
        <v>1574</v>
      </c>
      <c r="O1317">
        <v>8511</v>
      </c>
      <c r="P1317">
        <v>9248</v>
      </c>
      <c r="Q1317">
        <v>120</v>
      </c>
      <c r="R1317">
        <v>101</v>
      </c>
      <c r="S1317">
        <v>5188</v>
      </c>
      <c r="T1317">
        <v>5259</v>
      </c>
      <c r="U1317">
        <v>169516</v>
      </c>
      <c r="V1317">
        <v>170035</v>
      </c>
      <c r="W1317">
        <v>9056</v>
      </c>
      <c r="X1317">
        <v>8314</v>
      </c>
    </row>
    <row r="1318" spans="1:24" x14ac:dyDescent="0.25">
      <c r="A1318" s="6" t="str">
        <f t="shared" si="20"/>
        <v>27005</v>
      </c>
      <c r="B1318">
        <v>27</v>
      </c>
      <c r="C1318">
        <v>5</v>
      </c>
      <c r="D1318" t="s">
        <v>2178</v>
      </c>
      <c r="E1318" t="s">
        <v>2183</v>
      </c>
      <c r="F1318">
        <v>34423</v>
      </c>
      <c r="G1318">
        <v>17168</v>
      </c>
      <c r="H1318">
        <v>17255</v>
      </c>
      <c r="I1318">
        <v>15049</v>
      </c>
      <c r="J1318">
        <v>14983</v>
      </c>
      <c r="K1318">
        <v>133</v>
      </c>
      <c r="L1318">
        <v>93</v>
      </c>
      <c r="M1318">
        <v>1314</v>
      </c>
      <c r="N1318">
        <v>1472</v>
      </c>
      <c r="O1318">
        <v>81</v>
      </c>
      <c r="P1318">
        <v>105</v>
      </c>
      <c r="Q1318">
        <v>5</v>
      </c>
      <c r="R1318">
        <v>8</v>
      </c>
      <c r="S1318">
        <v>586</v>
      </c>
      <c r="T1318">
        <v>594</v>
      </c>
      <c r="U1318">
        <v>16796</v>
      </c>
      <c r="V1318">
        <v>16846</v>
      </c>
      <c r="W1318">
        <v>372</v>
      </c>
      <c r="X1318">
        <v>409</v>
      </c>
    </row>
    <row r="1319" spans="1:24" x14ac:dyDescent="0.25">
      <c r="A1319" s="6" t="str">
        <f t="shared" si="20"/>
        <v>27007</v>
      </c>
      <c r="B1319">
        <v>27</v>
      </c>
      <c r="C1319">
        <v>7</v>
      </c>
      <c r="D1319" t="s">
        <v>2178</v>
      </c>
      <c r="E1319" t="s">
        <v>2185</v>
      </c>
      <c r="F1319">
        <v>47188</v>
      </c>
      <c r="G1319">
        <v>23563</v>
      </c>
      <c r="H1319">
        <v>23625</v>
      </c>
      <c r="I1319">
        <v>17157</v>
      </c>
      <c r="J1319">
        <v>17225</v>
      </c>
      <c r="K1319">
        <v>252</v>
      </c>
      <c r="L1319">
        <v>156</v>
      </c>
      <c r="M1319">
        <v>5223</v>
      </c>
      <c r="N1319">
        <v>5247</v>
      </c>
      <c r="O1319">
        <v>141</v>
      </c>
      <c r="P1319">
        <v>216</v>
      </c>
      <c r="Q1319">
        <v>14</v>
      </c>
      <c r="R1319">
        <v>11</v>
      </c>
      <c r="S1319">
        <v>776</v>
      </c>
      <c r="T1319">
        <v>770</v>
      </c>
      <c r="U1319">
        <v>22896</v>
      </c>
      <c r="V1319">
        <v>23076</v>
      </c>
      <c r="W1319">
        <v>667</v>
      </c>
      <c r="X1319">
        <v>549</v>
      </c>
    </row>
    <row r="1320" spans="1:24" x14ac:dyDescent="0.25">
      <c r="A1320" s="6" t="str">
        <f t="shared" si="20"/>
        <v>27009</v>
      </c>
      <c r="B1320">
        <v>27</v>
      </c>
      <c r="C1320">
        <v>9</v>
      </c>
      <c r="D1320" t="s">
        <v>2178</v>
      </c>
      <c r="E1320" t="s">
        <v>194</v>
      </c>
      <c r="F1320">
        <v>40889</v>
      </c>
      <c r="G1320">
        <v>20435</v>
      </c>
      <c r="H1320">
        <v>20454</v>
      </c>
      <c r="I1320">
        <v>18512</v>
      </c>
      <c r="J1320">
        <v>18623</v>
      </c>
      <c r="K1320">
        <v>1156</v>
      </c>
      <c r="L1320">
        <v>968</v>
      </c>
      <c r="M1320">
        <v>128</v>
      </c>
      <c r="N1320">
        <v>133</v>
      </c>
      <c r="O1320">
        <v>208</v>
      </c>
      <c r="P1320">
        <v>260</v>
      </c>
      <c r="Q1320">
        <v>8</v>
      </c>
      <c r="R1320">
        <v>3</v>
      </c>
      <c r="S1320">
        <v>423</v>
      </c>
      <c r="T1320">
        <v>467</v>
      </c>
      <c r="U1320">
        <v>19828</v>
      </c>
      <c r="V1320">
        <v>19936</v>
      </c>
      <c r="W1320">
        <v>607</v>
      </c>
      <c r="X1320">
        <v>518</v>
      </c>
    </row>
    <row r="1321" spans="1:24" x14ac:dyDescent="0.25">
      <c r="A1321" s="6" t="str">
        <f t="shared" si="20"/>
        <v>27011</v>
      </c>
      <c r="B1321">
        <v>27</v>
      </c>
      <c r="C1321">
        <v>11</v>
      </c>
      <c r="D1321" t="s">
        <v>2178</v>
      </c>
      <c r="E1321" t="s">
        <v>2188</v>
      </c>
      <c r="F1321">
        <v>4991</v>
      </c>
      <c r="G1321">
        <v>2494</v>
      </c>
      <c r="H1321">
        <v>2497</v>
      </c>
      <c r="I1321">
        <v>2419</v>
      </c>
      <c r="J1321">
        <v>2437</v>
      </c>
      <c r="K1321">
        <v>17</v>
      </c>
      <c r="L1321">
        <v>8</v>
      </c>
      <c r="M1321">
        <v>18</v>
      </c>
      <c r="N1321">
        <v>18</v>
      </c>
      <c r="O1321">
        <v>6</v>
      </c>
      <c r="P1321">
        <v>9</v>
      </c>
      <c r="Q1321">
        <v>0</v>
      </c>
      <c r="R1321">
        <v>0</v>
      </c>
      <c r="S1321">
        <v>34</v>
      </c>
      <c r="T1321">
        <v>25</v>
      </c>
      <c r="U1321">
        <v>2431</v>
      </c>
      <c r="V1321">
        <v>2456</v>
      </c>
      <c r="W1321">
        <v>63</v>
      </c>
      <c r="X1321">
        <v>41</v>
      </c>
    </row>
    <row r="1322" spans="1:24" x14ac:dyDescent="0.25">
      <c r="A1322" s="6" t="str">
        <f t="shared" si="20"/>
        <v>27013</v>
      </c>
      <c r="B1322">
        <v>27</v>
      </c>
      <c r="C1322">
        <v>13</v>
      </c>
      <c r="D1322" t="s">
        <v>2178</v>
      </c>
      <c r="E1322" t="s">
        <v>2190</v>
      </c>
      <c r="F1322">
        <v>67653</v>
      </c>
      <c r="G1322">
        <v>34014</v>
      </c>
      <c r="H1322">
        <v>33639</v>
      </c>
      <c r="I1322">
        <v>30626</v>
      </c>
      <c r="J1322">
        <v>30625</v>
      </c>
      <c r="K1322">
        <v>1556</v>
      </c>
      <c r="L1322">
        <v>1376</v>
      </c>
      <c r="M1322">
        <v>161</v>
      </c>
      <c r="N1322">
        <v>124</v>
      </c>
      <c r="O1322">
        <v>896</v>
      </c>
      <c r="P1322">
        <v>785</v>
      </c>
      <c r="Q1322">
        <v>22</v>
      </c>
      <c r="R1322">
        <v>25</v>
      </c>
      <c r="S1322">
        <v>753</v>
      </c>
      <c r="T1322">
        <v>704</v>
      </c>
      <c r="U1322">
        <v>32512</v>
      </c>
      <c r="V1322">
        <v>32477</v>
      </c>
      <c r="W1322">
        <v>1502</v>
      </c>
      <c r="X1322">
        <v>1162</v>
      </c>
    </row>
    <row r="1323" spans="1:24" x14ac:dyDescent="0.25">
      <c r="A1323" s="6" t="str">
        <f t="shared" si="20"/>
        <v>27015</v>
      </c>
      <c r="B1323">
        <v>27</v>
      </c>
      <c r="C1323">
        <v>15</v>
      </c>
      <c r="D1323" t="s">
        <v>2178</v>
      </c>
      <c r="E1323" t="s">
        <v>1050</v>
      </c>
      <c r="F1323">
        <v>25008</v>
      </c>
      <c r="G1323">
        <v>12474</v>
      </c>
      <c r="H1323">
        <v>12534</v>
      </c>
      <c r="I1323">
        <v>12119</v>
      </c>
      <c r="J1323">
        <v>12248</v>
      </c>
      <c r="K1323">
        <v>88</v>
      </c>
      <c r="L1323">
        <v>46</v>
      </c>
      <c r="M1323">
        <v>34</v>
      </c>
      <c r="N1323">
        <v>43</v>
      </c>
      <c r="O1323">
        <v>125</v>
      </c>
      <c r="P1323">
        <v>96</v>
      </c>
      <c r="Q1323">
        <v>6</v>
      </c>
      <c r="R1323">
        <v>2</v>
      </c>
      <c r="S1323">
        <v>102</v>
      </c>
      <c r="T1323">
        <v>99</v>
      </c>
      <c r="U1323">
        <v>11902</v>
      </c>
      <c r="V1323">
        <v>11945</v>
      </c>
      <c r="W1323">
        <v>572</v>
      </c>
      <c r="X1323">
        <v>589</v>
      </c>
    </row>
    <row r="1324" spans="1:24" x14ac:dyDescent="0.25">
      <c r="A1324" s="6" t="str">
        <f t="shared" si="20"/>
        <v>27017</v>
      </c>
      <c r="B1324">
        <v>27</v>
      </c>
      <c r="C1324">
        <v>17</v>
      </c>
      <c r="D1324" t="s">
        <v>2178</v>
      </c>
      <c r="E1324" t="s">
        <v>2193</v>
      </c>
      <c r="F1324">
        <v>35871</v>
      </c>
      <c r="G1324">
        <v>18739</v>
      </c>
      <c r="H1324">
        <v>17132</v>
      </c>
      <c r="I1324">
        <v>16442</v>
      </c>
      <c r="J1324">
        <v>15497</v>
      </c>
      <c r="K1324">
        <v>554</v>
      </c>
      <c r="L1324">
        <v>60</v>
      </c>
      <c r="M1324">
        <v>1163</v>
      </c>
      <c r="N1324">
        <v>996</v>
      </c>
      <c r="O1324">
        <v>112</v>
      </c>
      <c r="P1324">
        <v>89</v>
      </c>
      <c r="Q1324">
        <v>5</v>
      </c>
      <c r="R1324">
        <v>2</v>
      </c>
      <c r="S1324">
        <v>463</v>
      </c>
      <c r="T1324">
        <v>488</v>
      </c>
      <c r="U1324">
        <v>18350</v>
      </c>
      <c r="V1324">
        <v>16868</v>
      </c>
      <c r="W1324">
        <v>389</v>
      </c>
      <c r="X1324">
        <v>264</v>
      </c>
    </row>
    <row r="1325" spans="1:24" x14ac:dyDescent="0.25">
      <c r="A1325" s="6" t="str">
        <f t="shared" si="20"/>
        <v>27019</v>
      </c>
      <c r="B1325">
        <v>27</v>
      </c>
      <c r="C1325">
        <v>19</v>
      </c>
      <c r="D1325" t="s">
        <v>2178</v>
      </c>
      <c r="E1325" t="s">
        <v>2195</v>
      </c>
      <c r="F1325">
        <v>105089</v>
      </c>
      <c r="G1325">
        <v>52197</v>
      </c>
      <c r="H1325">
        <v>52892</v>
      </c>
      <c r="I1325">
        <v>48194</v>
      </c>
      <c r="J1325">
        <v>48647</v>
      </c>
      <c r="K1325">
        <v>1181</v>
      </c>
      <c r="L1325">
        <v>1175</v>
      </c>
      <c r="M1325">
        <v>192</v>
      </c>
      <c r="N1325">
        <v>132</v>
      </c>
      <c r="O1325">
        <v>1608</v>
      </c>
      <c r="P1325">
        <v>1913</v>
      </c>
      <c r="Q1325">
        <v>26</v>
      </c>
      <c r="R1325">
        <v>22</v>
      </c>
      <c r="S1325">
        <v>996</v>
      </c>
      <c r="T1325">
        <v>1003</v>
      </c>
      <c r="U1325">
        <v>49891</v>
      </c>
      <c r="V1325">
        <v>50625</v>
      </c>
      <c r="W1325">
        <v>2306</v>
      </c>
      <c r="X1325">
        <v>2267</v>
      </c>
    </row>
    <row r="1326" spans="1:24" x14ac:dyDescent="0.25">
      <c r="A1326" s="6" t="str">
        <f t="shared" si="20"/>
        <v>27021</v>
      </c>
      <c r="B1326">
        <v>27</v>
      </c>
      <c r="C1326">
        <v>21</v>
      </c>
      <c r="D1326" t="s">
        <v>2178</v>
      </c>
      <c r="E1326" t="s">
        <v>1056</v>
      </c>
      <c r="F1326">
        <v>29779</v>
      </c>
      <c r="G1326">
        <v>15223</v>
      </c>
      <c r="H1326">
        <v>14556</v>
      </c>
      <c r="I1326">
        <v>12894</v>
      </c>
      <c r="J1326">
        <v>12230</v>
      </c>
      <c r="K1326">
        <v>63</v>
      </c>
      <c r="L1326">
        <v>69</v>
      </c>
      <c r="M1326">
        <v>1842</v>
      </c>
      <c r="N1326">
        <v>1849</v>
      </c>
      <c r="O1326">
        <v>58</v>
      </c>
      <c r="P1326">
        <v>71</v>
      </c>
      <c r="Q1326">
        <v>2</v>
      </c>
      <c r="R1326">
        <v>3</v>
      </c>
      <c r="S1326">
        <v>364</v>
      </c>
      <c r="T1326">
        <v>334</v>
      </c>
      <c r="U1326">
        <v>14848</v>
      </c>
      <c r="V1326">
        <v>14246</v>
      </c>
      <c r="W1326">
        <v>375</v>
      </c>
      <c r="X1326">
        <v>310</v>
      </c>
    </row>
    <row r="1327" spans="1:24" x14ac:dyDescent="0.25">
      <c r="A1327" s="6" t="str">
        <f t="shared" si="20"/>
        <v>27023</v>
      </c>
      <c r="B1327">
        <v>27</v>
      </c>
      <c r="C1327">
        <v>23</v>
      </c>
      <c r="D1327" t="s">
        <v>2178</v>
      </c>
      <c r="E1327" t="s">
        <v>2061</v>
      </c>
      <c r="F1327">
        <v>11800</v>
      </c>
      <c r="G1327">
        <v>5916</v>
      </c>
      <c r="H1327">
        <v>5884</v>
      </c>
      <c r="I1327">
        <v>5509</v>
      </c>
      <c r="J1327">
        <v>5497</v>
      </c>
      <c r="K1327">
        <v>65</v>
      </c>
      <c r="L1327">
        <v>46</v>
      </c>
      <c r="M1327">
        <v>91</v>
      </c>
      <c r="N1327">
        <v>81</v>
      </c>
      <c r="O1327">
        <v>57</v>
      </c>
      <c r="P1327">
        <v>68</v>
      </c>
      <c r="Q1327">
        <v>87</v>
      </c>
      <c r="R1327">
        <v>81</v>
      </c>
      <c r="S1327">
        <v>107</v>
      </c>
      <c r="T1327">
        <v>111</v>
      </c>
      <c r="U1327">
        <v>5374</v>
      </c>
      <c r="V1327">
        <v>5472</v>
      </c>
      <c r="W1327">
        <v>542</v>
      </c>
      <c r="X1327">
        <v>412</v>
      </c>
    </row>
    <row r="1328" spans="1:24" x14ac:dyDescent="0.25">
      <c r="A1328" s="6" t="str">
        <f t="shared" si="20"/>
        <v>27025</v>
      </c>
      <c r="B1328">
        <v>27</v>
      </c>
      <c r="C1328">
        <v>25</v>
      </c>
      <c r="D1328" t="s">
        <v>2178</v>
      </c>
      <c r="E1328" t="s">
        <v>2199</v>
      </c>
      <c r="F1328">
        <v>56579</v>
      </c>
      <c r="G1328">
        <v>29136</v>
      </c>
      <c r="H1328">
        <v>27443</v>
      </c>
      <c r="I1328">
        <v>27366</v>
      </c>
      <c r="J1328">
        <v>26279</v>
      </c>
      <c r="K1328">
        <v>643</v>
      </c>
      <c r="L1328">
        <v>147</v>
      </c>
      <c r="M1328">
        <v>292</v>
      </c>
      <c r="N1328">
        <v>135</v>
      </c>
      <c r="O1328">
        <v>353</v>
      </c>
      <c r="P1328">
        <v>422</v>
      </c>
      <c r="Q1328">
        <v>10</v>
      </c>
      <c r="R1328">
        <v>14</v>
      </c>
      <c r="S1328">
        <v>472</v>
      </c>
      <c r="T1328">
        <v>446</v>
      </c>
      <c r="U1328">
        <v>28361</v>
      </c>
      <c r="V1328">
        <v>26869</v>
      </c>
      <c r="W1328">
        <v>775</v>
      </c>
      <c r="X1328">
        <v>574</v>
      </c>
    </row>
    <row r="1329" spans="1:24" x14ac:dyDescent="0.25">
      <c r="A1329" s="6" t="str">
        <f t="shared" si="20"/>
        <v>27027</v>
      </c>
      <c r="B1329">
        <v>27</v>
      </c>
      <c r="C1329">
        <v>27</v>
      </c>
      <c r="D1329" t="s">
        <v>2178</v>
      </c>
      <c r="E1329" t="s">
        <v>49</v>
      </c>
      <c r="F1329">
        <v>64222</v>
      </c>
      <c r="G1329">
        <v>31849</v>
      </c>
      <c r="H1329">
        <v>32373</v>
      </c>
      <c r="I1329">
        <v>28434</v>
      </c>
      <c r="J1329">
        <v>29211</v>
      </c>
      <c r="K1329">
        <v>1527</v>
      </c>
      <c r="L1329">
        <v>1311</v>
      </c>
      <c r="M1329">
        <v>568</v>
      </c>
      <c r="N1329">
        <v>560</v>
      </c>
      <c r="O1329">
        <v>463</v>
      </c>
      <c r="P1329">
        <v>465</v>
      </c>
      <c r="Q1329">
        <v>30</v>
      </c>
      <c r="R1329">
        <v>20</v>
      </c>
      <c r="S1329">
        <v>827</v>
      </c>
      <c r="T1329">
        <v>806</v>
      </c>
      <c r="U1329">
        <v>30343</v>
      </c>
      <c r="V1329">
        <v>30887</v>
      </c>
      <c r="W1329">
        <v>1506</v>
      </c>
      <c r="X1329">
        <v>1486</v>
      </c>
    </row>
    <row r="1330" spans="1:24" x14ac:dyDescent="0.25">
      <c r="A1330" s="6" t="str">
        <f t="shared" si="20"/>
        <v>27029</v>
      </c>
      <c r="B1330">
        <v>27</v>
      </c>
      <c r="C1330">
        <v>29</v>
      </c>
      <c r="D1330" t="s">
        <v>2178</v>
      </c>
      <c r="E1330" t="s">
        <v>998</v>
      </c>
      <c r="F1330">
        <v>8818</v>
      </c>
      <c r="G1330">
        <v>4484</v>
      </c>
      <c r="H1330">
        <v>4334</v>
      </c>
      <c r="I1330">
        <v>3826</v>
      </c>
      <c r="J1330">
        <v>3725</v>
      </c>
      <c r="K1330">
        <v>43</v>
      </c>
      <c r="L1330">
        <v>27</v>
      </c>
      <c r="M1330">
        <v>421</v>
      </c>
      <c r="N1330">
        <v>413</v>
      </c>
      <c r="O1330">
        <v>8</v>
      </c>
      <c r="P1330">
        <v>20</v>
      </c>
      <c r="Q1330">
        <v>2</v>
      </c>
      <c r="R1330">
        <v>0</v>
      </c>
      <c r="S1330">
        <v>184</v>
      </c>
      <c r="T1330">
        <v>149</v>
      </c>
      <c r="U1330">
        <v>4364</v>
      </c>
      <c r="V1330">
        <v>4239</v>
      </c>
      <c r="W1330">
        <v>120</v>
      </c>
      <c r="X1330">
        <v>95</v>
      </c>
    </row>
    <row r="1331" spans="1:24" x14ac:dyDescent="0.25">
      <c r="A1331" s="6" t="str">
        <f t="shared" si="20"/>
        <v>27031</v>
      </c>
      <c r="B1331">
        <v>27</v>
      </c>
      <c r="C1331">
        <v>31</v>
      </c>
      <c r="D1331" t="s">
        <v>2178</v>
      </c>
      <c r="E1331" t="s">
        <v>761</v>
      </c>
      <c r="F1331">
        <v>5463</v>
      </c>
      <c r="G1331">
        <v>2728</v>
      </c>
      <c r="H1331">
        <v>2735</v>
      </c>
      <c r="I1331">
        <v>2356</v>
      </c>
      <c r="J1331">
        <v>2348</v>
      </c>
      <c r="K1331">
        <v>33</v>
      </c>
      <c r="L1331">
        <v>42</v>
      </c>
      <c r="M1331">
        <v>231</v>
      </c>
      <c r="N1331">
        <v>238</v>
      </c>
      <c r="O1331">
        <v>19</v>
      </c>
      <c r="P1331">
        <v>33</v>
      </c>
      <c r="Q1331">
        <v>1</v>
      </c>
      <c r="R1331">
        <v>1</v>
      </c>
      <c r="S1331">
        <v>88</v>
      </c>
      <c r="T1331">
        <v>73</v>
      </c>
      <c r="U1331">
        <v>2671</v>
      </c>
      <c r="V1331">
        <v>2662</v>
      </c>
      <c r="W1331">
        <v>57</v>
      </c>
      <c r="X1331">
        <v>73</v>
      </c>
    </row>
    <row r="1332" spans="1:24" x14ac:dyDescent="0.25">
      <c r="A1332" s="6" t="str">
        <f t="shared" si="20"/>
        <v>27033</v>
      </c>
      <c r="B1332">
        <v>27</v>
      </c>
      <c r="C1332">
        <v>33</v>
      </c>
      <c r="D1332" t="s">
        <v>2178</v>
      </c>
      <c r="E1332" t="s">
        <v>2204</v>
      </c>
      <c r="F1332">
        <v>11196</v>
      </c>
      <c r="G1332">
        <v>5611</v>
      </c>
      <c r="H1332">
        <v>5585</v>
      </c>
      <c r="I1332">
        <v>5098</v>
      </c>
      <c r="J1332">
        <v>5124</v>
      </c>
      <c r="K1332">
        <v>89</v>
      </c>
      <c r="L1332">
        <v>62</v>
      </c>
      <c r="M1332">
        <v>51</v>
      </c>
      <c r="N1332">
        <v>46</v>
      </c>
      <c r="O1332">
        <v>230</v>
      </c>
      <c r="P1332">
        <v>234</v>
      </c>
      <c r="Q1332">
        <v>27</v>
      </c>
      <c r="R1332">
        <v>13</v>
      </c>
      <c r="S1332">
        <v>116</v>
      </c>
      <c r="T1332">
        <v>106</v>
      </c>
      <c r="U1332">
        <v>5151</v>
      </c>
      <c r="V1332">
        <v>5110</v>
      </c>
      <c r="W1332">
        <v>460</v>
      </c>
      <c r="X1332">
        <v>475</v>
      </c>
    </row>
    <row r="1333" spans="1:24" x14ac:dyDescent="0.25">
      <c r="A1333" s="6" t="str">
        <f t="shared" si="20"/>
        <v>27035</v>
      </c>
      <c r="B1333">
        <v>27</v>
      </c>
      <c r="C1333">
        <v>35</v>
      </c>
      <c r="D1333" t="s">
        <v>2178</v>
      </c>
      <c r="E1333" t="s">
        <v>2206</v>
      </c>
      <c r="F1333">
        <v>65055</v>
      </c>
      <c r="G1333">
        <v>32328</v>
      </c>
      <c r="H1333">
        <v>32727</v>
      </c>
      <c r="I1333">
        <v>31017</v>
      </c>
      <c r="J1333">
        <v>31391</v>
      </c>
      <c r="K1333">
        <v>321</v>
      </c>
      <c r="L1333">
        <v>235</v>
      </c>
      <c r="M1333">
        <v>307</v>
      </c>
      <c r="N1333">
        <v>353</v>
      </c>
      <c r="O1333">
        <v>115</v>
      </c>
      <c r="P1333">
        <v>200</v>
      </c>
      <c r="Q1333">
        <v>10</v>
      </c>
      <c r="R1333">
        <v>13</v>
      </c>
      <c r="S1333">
        <v>558</v>
      </c>
      <c r="T1333">
        <v>535</v>
      </c>
      <c r="U1333">
        <v>31820</v>
      </c>
      <c r="V1333">
        <v>32234</v>
      </c>
      <c r="W1333">
        <v>508</v>
      </c>
      <c r="X1333">
        <v>493</v>
      </c>
    </row>
    <row r="1334" spans="1:24" x14ac:dyDescent="0.25">
      <c r="A1334" s="6" t="str">
        <f t="shared" si="20"/>
        <v>27037</v>
      </c>
      <c r="B1334">
        <v>27</v>
      </c>
      <c r="C1334">
        <v>37</v>
      </c>
      <c r="D1334" t="s">
        <v>2178</v>
      </c>
      <c r="E1334" t="s">
        <v>2208</v>
      </c>
      <c r="F1334">
        <v>429021</v>
      </c>
      <c r="G1334">
        <v>211756</v>
      </c>
      <c r="H1334">
        <v>217265</v>
      </c>
      <c r="I1334">
        <v>176765</v>
      </c>
      <c r="J1334">
        <v>181991</v>
      </c>
      <c r="K1334">
        <v>16535</v>
      </c>
      <c r="L1334">
        <v>15592</v>
      </c>
      <c r="M1334">
        <v>1288</v>
      </c>
      <c r="N1334">
        <v>1374</v>
      </c>
      <c r="O1334">
        <v>10627</v>
      </c>
      <c r="P1334">
        <v>11766</v>
      </c>
      <c r="Q1334">
        <v>210</v>
      </c>
      <c r="R1334">
        <v>199</v>
      </c>
      <c r="S1334">
        <v>6331</v>
      </c>
      <c r="T1334">
        <v>6343</v>
      </c>
      <c r="U1334">
        <v>195184</v>
      </c>
      <c r="V1334">
        <v>201412</v>
      </c>
      <c r="W1334">
        <v>16572</v>
      </c>
      <c r="X1334">
        <v>15853</v>
      </c>
    </row>
    <row r="1335" spans="1:24" x14ac:dyDescent="0.25">
      <c r="A1335" s="6" t="str">
        <f t="shared" si="20"/>
        <v>27039</v>
      </c>
      <c r="B1335">
        <v>27</v>
      </c>
      <c r="C1335">
        <v>39</v>
      </c>
      <c r="D1335" t="s">
        <v>2178</v>
      </c>
      <c r="E1335" t="s">
        <v>775</v>
      </c>
      <c r="F1335">
        <v>20934</v>
      </c>
      <c r="G1335">
        <v>10462</v>
      </c>
      <c r="H1335">
        <v>10472</v>
      </c>
      <c r="I1335">
        <v>10117</v>
      </c>
      <c r="J1335">
        <v>10055</v>
      </c>
      <c r="K1335">
        <v>93</v>
      </c>
      <c r="L1335">
        <v>64</v>
      </c>
      <c r="M1335">
        <v>41</v>
      </c>
      <c r="N1335">
        <v>47</v>
      </c>
      <c r="O1335">
        <v>49</v>
      </c>
      <c r="P1335">
        <v>118</v>
      </c>
      <c r="Q1335">
        <v>1</v>
      </c>
      <c r="R1335">
        <v>5</v>
      </c>
      <c r="S1335">
        <v>161</v>
      </c>
      <c r="T1335">
        <v>183</v>
      </c>
      <c r="U1335">
        <v>9910</v>
      </c>
      <c r="V1335">
        <v>9998</v>
      </c>
      <c r="W1335">
        <v>552</v>
      </c>
      <c r="X1335">
        <v>474</v>
      </c>
    </row>
    <row r="1336" spans="1:24" x14ac:dyDescent="0.25">
      <c r="A1336" s="6" t="str">
        <f t="shared" si="20"/>
        <v>27041</v>
      </c>
      <c r="B1336">
        <v>27</v>
      </c>
      <c r="C1336">
        <v>41</v>
      </c>
      <c r="D1336" t="s">
        <v>2178</v>
      </c>
      <c r="E1336" t="s">
        <v>472</v>
      </c>
      <c r="F1336">
        <v>38141</v>
      </c>
      <c r="G1336">
        <v>19072</v>
      </c>
      <c r="H1336">
        <v>19069</v>
      </c>
      <c r="I1336">
        <v>18531</v>
      </c>
      <c r="J1336">
        <v>18536</v>
      </c>
      <c r="K1336">
        <v>140</v>
      </c>
      <c r="L1336">
        <v>114</v>
      </c>
      <c r="M1336">
        <v>94</v>
      </c>
      <c r="N1336">
        <v>75</v>
      </c>
      <c r="O1336">
        <v>89</v>
      </c>
      <c r="P1336">
        <v>109</v>
      </c>
      <c r="Q1336">
        <v>9</v>
      </c>
      <c r="R1336">
        <v>3</v>
      </c>
      <c r="S1336">
        <v>209</v>
      </c>
      <c r="T1336">
        <v>232</v>
      </c>
      <c r="U1336">
        <v>18720</v>
      </c>
      <c r="V1336">
        <v>18754</v>
      </c>
      <c r="W1336">
        <v>352</v>
      </c>
      <c r="X1336">
        <v>315</v>
      </c>
    </row>
    <row r="1337" spans="1:24" x14ac:dyDescent="0.25">
      <c r="A1337" s="6" t="str">
        <f t="shared" si="20"/>
        <v>27043</v>
      </c>
      <c r="B1337">
        <v>27</v>
      </c>
      <c r="C1337">
        <v>43</v>
      </c>
      <c r="D1337" t="s">
        <v>2178</v>
      </c>
      <c r="E1337" t="s">
        <v>2212</v>
      </c>
      <c r="F1337">
        <v>13653</v>
      </c>
      <c r="G1337">
        <v>6865</v>
      </c>
      <c r="H1337">
        <v>6788</v>
      </c>
      <c r="I1337">
        <v>6629</v>
      </c>
      <c r="J1337">
        <v>6531</v>
      </c>
      <c r="K1337">
        <v>69</v>
      </c>
      <c r="L1337">
        <v>53</v>
      </c>
      <c r="M1337">
        <v>55</v>
      </c>
      <c r="N1337">
        <v>55</v>
      </c>
      <c r="O1337">
        <v>18</v>
      </c>
      <c r="P1337">
        <v>37</v>
      </c>
      <c r="Q1337">
        <v>3</v>
      </c>
      <c r="R1337">
        <v>4</v>
      </c>
      <c r="S1337">
        <v>91</v>
      </c>
      <c r="T1337">
        <v>108</v>
      </c>
      <c r="U1337">
        <v>6344</v>
      </c>
      <c r="V1337">
        <v>6308</v>
      </c>
      <c r="W1337">
        <v>521</v>
      </c>
      <c r="X1337">
        <v>480</v>
      </c>
    </row>
    <row r="1338" spans="1:24" x14ac:dyDescent="0.25">
      <c r="A1338" s="6" t="str">
        <f t="shared" si="20"/>
        <v>27045</v>
      </c>
      <c r="B1338">
        <v>27</v>
      </c>
      <c r="C1338">
        <v>45</v>
      </c>
      <c r="D1338" t="s">
        <v>2178</v>
      </c>
      <c r="E1338" t="s">
        <v>2214</v>
      </c>
      <c r="F1338">
        <v>21067</v>
      </c>
      <c r="G1338">
        <v>10585</v>
      </c>
      <c r="H1338">
        <v>10482</v>
      </c>
      <c r="I1338">
        <v>10339</v>
      </c>
      <c r="J1338">
        <v>10208</v>
      </c>
      <c r="K1338">
        <v>69</v>
      </c>
      <c r="L1338">
        <v>45</v>
      </c>
      <c r="M1338">
        <v>24</v>
      </c>
      <c r="N1338">
        <v>19</v>
      </c>
      <c r="O1338">
        <v>38</v>
      </c>
      <c r="P1338">
        <v>105</v>
      </c>
      <c r="Q1338">
        <v>3</v>
      </c>
      <c r="R1338">
        <v>0</v>
      </c>
      <c r="S1338">
        <v>112</v>
      </c>
      <c r="T1338">
        <v>105</v>
      </c>
      <c r="U1338">
        <v>10345</v>
      </c>
      <c r="V1338">
        <v>10340</v>
      </c>
      <c r="W1338">
        <v>240</v>
      </c>
      <c r="X1338">
        <v>142</v>
      </c>
    </row>
    <row r="1339" spans="1:24" x14ac:dyDescent="0.25">
      <c r="A1339" s="6" t="str">
        <f t="shared" si="20"/>
        <v>27047</v>
      </c>
      <c r="B1339">
        <v>27</v>
      </c>
      <c r="C1339">
        <v>47</v>
      </c>
      <c r="D1339" t="s">
        <v>2178</v>
      </c>
      <c r="E1339" t="s">
        <v>2216</v>
      </c>
      <c r="F1339">
        <v>30281</v>
      </c>
      <c r="G1339">
        <v>15110</v>
      </c>
      <c r="H1339">
        <v>15171</v>
      </c>
      <c r="I1339">
        <v>13998</v>
      </c>
      <c r="J1339">
        <v>14193</v>
      </c>
      <c r="K1339">
        <v>263</v>
      </c>
      <c r="L1339">
        <v>223</v>
      </c>
      <c r="M1339">
        <v>97</v>
      </c>
      <c r="N1339">
        <v>92</v>
      </c>
      <c r="O1339">
        <v>485</v>
      </c>
      <c r="P1339">
        <v>428</v>
      </c>
      <c r="Q1339">
        <v>32</v>
      </c>
      <c r="R1339">
        <v>24</v>
      </c>
      <c r="S1339">
        <v>235</v>
      </c>
      <c r="T1339">
        <v>211</v>
      </c>
      <c r="U1339">
        <v>13532</v>
      </c>
      <c r="V1339">
        <v>13649</v>
      </c>
      <c r="W1339">
        <v>1578</v>
      </c>
      <c r="X1339">
        <v>1522</v>
      </c>
    </row>
    <row r="1340" spans="1:24" x14ac:dyDescent="0.25">
      <c r="A1340" s="6" t="str">
        <f t="shared" si="20"/>
        <v>27049</v>
      </c>
      <c r="B1340">
        <v>27</v>
      </c>
      <c r="C1340">
        <v>49</v>
      </c>
      <c r="D1340" t="s">
        <v>2178</v>
      </c>
      <c r="E1340" t="s">
        <v>2218</v>
      </c>
      <c r="F1340">
        <v>46340</v>
      </c>
      <c r="G1340">
        <v>22993</v>
      </c>
      <c r="H1340">
        <v>23347</v>
      </c>
      <c r="I1340">
        <v>21677</v>
      </c>
      <c r="J1340">
        <v>22076</v>
      </c>
      <c r="K1340">
        <v>391</v>
      </c>
      <c r="L1340">
        <v>299</v>
      </c>
      <c r="M1340">
        <v>365</v>
      </c>
      <c r="N1340">
        <v>334</v>
      </c>
      <c r="O1340">
        <v>148</v>
      </c>
      <c r="P1340">
        <v>202</v>
      </c>
      <c r="Q1340">
        <v>26</v>
      </c>
      <c r="R1340">
        <v>13</v>
      </c>
      <c r="S1340">
        <v>386</v>
      </c>
      <c r="T1340">
        <v>423</v>
      </c>
      <c r="U1340">
        <v>22184</v>
      </c>
      <c r="V1340">
        <v>22571</v>
      </c>
      <c r="W1340">
        <v>809</v>
      </c>
      <c r="X1340">
        <v>776</v>
      </c>
    </row>
    <row r="1341" spans="1:24" x14ac:dyDescent="0.25">
      <c r="A1341" s="6" t="str">
        <f t="shared" si="20"/>
        <v>27051</v>
      </c>
      <c r="B1341">
        <v>27</v>
      </c>
      <c r="C1341">
        <v>51</v>
      </c>
      <c r="D1341" t="s">
        <v>2178</v>
      </c>
      <c r="E1341" t="s">
        <v>235</v>
      </c>
      <c r="F1341">
        <v>5972</v>
      </c>
      <c r="G1341">
        <v>3013</v>
      </c>
      <c r="H1341">
        <v>2959</v>
      </c>
      <c r="I1341">
        <v>2934</v>
      </c>
      <c r="J1341">
        <v>2837</v>
      </c>
      <c r="K1341">
        <v>18</v>
      </c>
      <c r="L1341">
        <v>20</v>
      </c>
      <c r="M1341">
        <v>11</v>
      </c>
      <c r="N1341">
        <v>27</v>
      </c>
      <c r="O1341">
        <v>6</v>
      </c>
      <c r="P1341">
        <v>16</v>
      </c>
      <c r="Q1341">
        <v>5</v>
      </c>
      <c r="R1341">
        <v>3</v>
      </c>
      <c r="S1341">
        <v>39</v>
      </c>
      <c r="T1341">
        <v>56</v>
      </c>
      <c r="U1341">
        <v>2951</v>
      </c>
      <c r="V1341">
        <v>2883</v>
      </c>
      <c r="W1341">
        <v>62</v>
      </c>
      <c r="X1341">
        <v>76</v>
      </c>
    </row>
    <row r="1342" spans="1:24" x14ac:dyDescent="0.25">
      <c r="A1342" s="6" t="str">
        <f t="shared" si="20"/>
        <v>27053</v>
      </c>
      <c r="B1342">
        <v>27</v>
      </c>
      <c r="C1342">
        <v>53</v>
      </c>
      <c r="D1342" t="s">
        <v>2178</v>
      </c>
      <c r="E1342" t="s">
        <v>2221</v>
      </c>
      <c r="F1342">
        <v>1265843</v>
      </c>
      <c r="G1342">
        <v>626750</v>
      </c>
      <c r="H1342">
        <v>639093</v>
      </c>
      <c r="I1342">
        <v>464899</v>
      </c>
      <c r="J1342">
        <v>474601</v>
      </c>
      <c r="K1342">
        <v>86984</v>
      </c>
      <c r="L1342">
        <v>88118</v>
      </c>
      <c r="M1342">
        <v>6887</v>
      </c>
      <c r="N1342">
        <v>7156</v>
      </c>
      <c r="O1342">
        <v>47298</v>
      </c>
      <c r="P1342">
        <v>48010</v>
      </c>
      <c r="Q1342">
        <v>377</v>
      </c>
      <c r="R1342">
        <v>361</v>
      </c>
      <c r="S1342">
        <v>20305</v>
      </c>
      <c r="T1342">
        <v>20847</v>
      </c>
      <c r="U1342">
        <v>580682</v>
      </c>
      <c r="V1342">
        <v>596688</v>
      </c>
      <c r="W1342">
        <v>46068</v>
      </c>
      <c r="X1342">
        <v>42405</v>
      </c>
    </row>
    <row r="1343" spans="1:24" x14ac:dyDescent="0.25">
      <c r="A1343" s="6" t="str">
        <f t="shared" si="20"/>
        <v>27055</v>
      </c>
      <c r="B1343">
        <v>27</v>
      </c>
      <c r="C1343">
        <v>55</v>
      </c>
      <c r="D1343" t="s">
        <v>2178</v>
      </c>
      <c r="E1343" t="s">
        <v>91</v>
      </c>
      <c r="F1343">
        <v>18600</v>
      </c>
      <c r="G1343">
        <v>9339</v>
      </c>
      <c r="H1343">
        <v>9261</v>
      </c>
      <c r="I1343">
        <v>9027</v>
      </c>
      <c r="J1343">
        <v>8964</v>
      </c>
      <c r="K1343">
        <v>87</v>
      </c>
      <c r="L1343">
        <v>51</v>
      </c>
      <c r="M1343">
        <v>21</v>
      </c>
      <c r="N1343">
        <v>34</v>
      </c>
      <c r="O1343">
        <v>60</v>
      </c>
      <c r="P1343">
        <v>74</v>
      </c>
      <c r="Q1343">
        <v>3</v>
      </c>
      <c r="R1343">
        <v>1</v>
      </c>
      <c r="S1343">
        <v>141</v>
      </c>
      <c r="T1343">
        <v>137</v>
      </c>
      <c r="U1343">
        <v>9228</v>
      </c>
      <c r="V1343">
        <v>9145</v>
      </c>
      <c r="W1343">
        <v>111</v>
      </c>
      <c r="X1343">
        <v>116</v>
      </c>
    </row>
    <row r="1344" spans="1:24" x14ac:dyDescent="0.25">
      <c r="A1344" s="6" t="str">
        <f t="shared" si="20"/>
        <v>27057</v>
      </c>
      <c r="B1344">
        <v>27</v>
      </c>
      <c r="C1344">
        <v>57</v>
      </c>
      <c r="D1344" t="s">
        <v>2178</v>
      </c>
      <c r="E1344" t="s">
        <v>2224</v>
      </c>
      <c r="F1344">
        <v>21491</v>
      </c>
      <c r="G1344">
        <v>10903</v>
      </c>
      <c r="H1344">
        <v>10588</v>
      </c>
      <c r="I1344">
        <v>10214</v>
      </c>
      <c r="J1344">
        <v>9955</v>
      </c>
      <c r="K1344">
        <v>75</v>
      </c>
      <c r="L1344">
        <v>38</v>
      </c>
      <c r="M1344">
        <v>330</v>
      </c>
      <c r="N1344">
        <v>292</v>
      </c>
      <c r="O1344">
        <v>44</v>
      </c>
      <c r="P1344">
        <v>79</v>
      </c>
      <c r="Q1344">
        <v>10</v>
      </c>
      <c r="R1344">
        <v>7</v>
      </c>
      <c r="S1344">
        <v>230</v>
      </c>
      <c r="T1344">
        <v>217</v>
      </c>
      <c r="U1344">
        <v>10609</v>
      </c>
      <c r="V1344">
        <v>10373</v>
      </c>
      <c r="W1344">
        <v>294</v>
      </c>
      <c r="X1344">
        <v>215</v>
      </c>
    </row>
    <row r="1345" spans="1:24" x14ac:dyDescent="0.25">
      <c r="A1345" s="6" t="str">
        <f t="shared" si="20"/>
        <v>27059</v>
      </c>
      <c r="B1345">
        <v>27</v>
      </c>
      <c r="C1345">
        <v>59</v>
      </c>
      <c r="D1345" t="s">
        <v>2178</v>
      </c>
      <c r="E1345" t="s">
        <v>2226</v>
      </c>
      <c r="F1345">
        <v>40596</v>
      </c>
      <c r="G1345">
        <v>20483</v>
      </c>
      <c r="H1345">
        <v>20113</v>
      </c>
      <c r="I1345">
        <v>19517</v>
      </c>
      <c r="J1345">
        <v>19123</v>
      </c>
      <c r="K1345">
        <v>215</v>
      </c>
      <c r="L1345">
        <v>180</v>
      </c>
      <c r="M1345">
        <v>110</v>
      </c>
      <c r="N1345">
        <v>148</v>
      </c>
      <c r="O1345">
        <v>219</v>
      </c>
      <c r="P1345">
        <v>282</v>
      </c>
      <c r="Q1345">
        <v>9</v>
      </c>
      <c r="R1345">
        <v>12</v>
      </c>
      <c r="S1345">
        <v>413</v>
      </c>
      <c r="T1345">
        <v>368</v>
      </c>
      <c r="U1345">
        <v>20022</v>
      </c>
      <c r="V1345">
        <v>19666</v>
      </c>
      <c r="W1345">
        <v>461</v>
      </c>
      <c r="X1345">
        <v>447</v>
      </c>
    </row>
    <row r="1346" spans="1:24" x14ac:dyDescent="0.25">
      <c r="A1346" s="6" t="str">
        <f t="shared" ref="A1346:A1409" si="21">TEXT(B1346*1000+C1346,"00000")</f>
        <v>27061</v>
      </c>
      <c r="B1346">
        <v>27</v>
      </c>
      <c r="C1346">
        <v>61</v>
      </c>
      <c r="D1346" t="s">
        <v>2178</v>
      </c>
      <c r="E1346" t="s">
        <v>2228</v>
      </c>
      <c r="F1346">
        <v>45130</v>
      </c>
      <c r="G1346">
        <v>22817</v>
      </c>
      <c r="H1346">
        <v>22313</v>
      </c>
      <c r="I1346">
        <v>21081</v>
      </c>
      <c r="J1346">
        <v>20695</v>
      </c>
      <c r="K1346">
        <v>154</v>
      </c>
      <c r="L1346">
        <v>85</v>
      </c>
      <c r="M1346">
        <v>909</v>
      </c>
      <c r="N1346">
        <v>843</v>
      </c>
      <c r="O1346">
        <v>58</v>
      </c>
      <c r="P1346">
        <v>105</v>
      </c>
      <c r="Q1346">
        <v>22</v>
      </c>
      <c r="R1346">
        <v>53</v>
      </c>
      <c r="S1346">
        <v>593</v>
      </c>
      <c r="T1346">
        <v>532</v>
      </c>
      <c r="U1346">
        <v>22478</v>
      </c>
      <c r="V1346">
        <v>21919</v>
      </c>
      <c r="W1346">
        <v>339</v>
      </c>
      <c r="X1346">
        <v>394</v>
      </c>
    </row>
    <row r="1347" spans="1:24" x14ac:dyDescent="0.25">
      <c r="A1347" s="6" t="str">
        <f t="shared" si="21"/>
        <v>27063</v>
      </c>
      <c r="B1347">
        <v>27</v>
      </c>
      <c r="C1347">
        <v>63</v>
      </c>
      <c r="D1347" t="s">
        <v>2178</v>
      </c>
      <c r="E1347" t="s">
        <v>93</v>
      </c>
      <c r="F1347">
        <v>9846</v>
      </c>
      <c r="G1347">
        <v>5056</v>
      </c>
      <c r="H1347">
        <v>4790</v>
      </c>
      <c r="I1347">
        <v>4785</v>
      </c>
      <c r="J1347">
        <v>4587</v>
      </c>
      <c r="K1347">
        <v>41</v>
      </c>
      <c r="L1347">
        <v>40</v>
      </c>
      <c r="M1347">
        <v>27</v>
      </c>
      <c r="N1347">
        <v>24</v>
      </c>
      <c r="O1347">
        <v>86</v>
      </c>
      <c r="P1347">
        <v>84</v>
      </c>
      <c r="Q1347">
        <v>7</v>
      </c>
      <c r="R1347">
        <v>2</v>
      </c>
      <c r="S1347">
        <v>110</v>
      </c>
      <c r="T1347">
        <v>53</v>
      </c>
      <c r="U1347">
        <v>4817</v>
      </c>
      <c r="V1347">
        <v>4620</v>
      </c>
      <c r="W1347">
        <v>239</v>
      </c>
      <c r="X1347">
        <v>170</v>
      </c>
    </row>
    <row r="1348" spans="1:24" x14ac:dyDescent="0.25">
      <c r="A1348" s="6" t="str">
        <f t="shared" si="21"/>
        <v>27065</v>
      </c>
      <c r="B1348">
        <v>27</v>
      </c>
      <c r="C1348">
        <v>65</v>
      </c>
      <c r="D1348" t="s">
        <v>2178</v>
      </c>
      <c r="E1348" t="s">
        <v>2231</v>
      </c>
      <c r="F1348">
        <v>16337</v>
      </c>
      <c r="G1348">
        <v>8219</v>
      </c>
      <c r="H1348">
        <v>8118</v>
      </c>
      <c r="I1348">
        <v>7862</v>
      </c>
      <c r="J1348">
        <v>7782</v>
      </c>
      <c r="K1348">
        <v>58</v>
      </c>
      <c r="L1348">
        <v>39</v>
      </c>
      <c r="M1348">
        <v>66</v>
      </c>
      <c r="N1348">
        <v>73</v>
      </c>
      <c r="O1348">
        <v>57</v>
      </c>
      <c r="P1348">
        <v>63</v>
      </c>
      <c r="Q1348">
        <v>1</v>
      </c>
      <c r="R1348">
        <v>3</v>
      </c>
      <c r="S1348">
        <v>175</v>
      </c>
      <c r="T1348">
        <v>158</v>
      </c>
      <c r="U1348">
        <v>8091</v>
      </c>
      <c r="V1348">
        <v>7970</v>
      </c>
      <c r="W1348">
        <v>128</v>
      </c>
      <c r="X1348">
        <v>148</v>
      </c>
    </row>
    <row r="1349" spans="1:24" x14ac:dyDescent="0.25">
      <c r="A1349" s="6" t="str">
        <f t="shared" si="21"/>
        <v>27067</v>
      </c>
      <c r="B1349">
        <v>27</v>
      </c>
      <c r="C1349">
        <v>67</v>
      </c>
      <c r="D1349" t="s">
        <v>2178</v>
      </c>
      <c r="E1349" t="s">
        <v>2233</v>
      </c>
      <c r="F1349">
        <v>43199</v>
      </c>
      <c r="G1349">
        <v>21766</v>
      </c>
      <c r="H1349">
        <v>21433</v>
      </c>
      <c r="I1349">
        <v>19481</v>
      </c>
      <c r="J1349">
        <v>19453</v>
      </c>
      <c r="K1349">
        <v>1605</v>
      </c>
      <c r="L1349">
        <v>1303</v>
      </c>
      <c r="M1349">
        <v>130</v>
      </c>
      <c r="N1349">
        <v>106</v>
      </c>
      <c r="O1349">
        <v>257</v>
      </c>
      <c r="P1349">
        <v>264</v>
      </c>
      <c r="Q1349">
        <v>23</v>
      </c>
      <c r="R1349">
        <v>23</v>
      </c>
      <c r="S1349">
        <v>270</v>
      </c>
      <c r="T1349">
        <v>284</v>
      </c>
      <c r="U1349">
        <v>18936</v>
      </c>
      <c r="V1349">
        <v>18819</v>
      </c>
      <c r="W1349">
        <v>2830</v>
      </c>
      <c r="X1349">
        <v>2614</v>
      </c>
    </row>
    <row r="1350" spans="1:24" x14ac:dyDescent="0.25">
      <c r="A1350" s="6" t="str">
        <f t="shared" si="21"/>
        <v>27069</v>
      </c>
      <c r="B1350">
        <v>27</v>
      </c>
      <c r="C1350">
        <v>69</v>
      </c>
      <c r="D1350" t="s">
        <v>2178</v>
      </c>
      <c r="E1350" t="s">
        <v>2235</v>
      </c>
      <c r="F1350">
        <v>4298</v>
      </c>
      <c r="G1350">
        <v>2139</v>
      </c>
      <c r="H1350">
        <v>2159</v>
      </c>
      <c r="I1350">
        <v>2082</v>
      </c>
      <c r="J1350">
        <v>2080</v>
      </c>
      <c r="K1350">
        <v>8</v>
      </c>
      <c r="L1350">
        <v>23</v>
      </c>
      <c r="M1350">
        <v>9</v>
      </c>
      <c r="N1350">
        <v>8</v>
      </c>
      <c r="O1350">
        <v>13</v>
      </c>
      <c r="P1350">
        <v>18</v>
      </c>
      <c r="Q1350">
        <v>0</v>
      </c>
      <c r="R1350">
        <v>0</v>
      </c>
      <c r="S1350">
        <v>27</v>
      </c>
      <c r="T1350">
        <v>30</v>
      </c>
      <c r="U1350">
        <v>2080</v>
      </c>
      <c r="V1350">
        <v>2111</v>
      </c>
      <c r="W1350">
        <v>59</v>
      </c>
      <c r="X1350">
        <v>48</v>
      </c>
    </row>
    <row r="1351" spans="1:24" x14ac:dyDescent="0.25">
      <c r="A1351" s="6" t="str">
        <f t="shared" si="21"/>
        <v>27071</v>
      </c>
      <c r="B1351">
        <v>27</v>
      </c>
      <c r="C1351">
        <v>71</v>
      </c>
      <c r="D1351" t="s">
        <v>2178</v>
      </c>
      <c r="E1351" t="s">
        <v>2237</v>
      </c>
      <c r="F1351">
        <v>12229</v>
      </c>
      <c r="G1351">
        <v>6115</v>
      </c>
      <c r="H1351">
        <v>6114</v>
      </c>
      <c r="I1351">
        <v>5779</v>
      </c>
      <c r="J1351">
        <v>5733</v>
      </c>
      <c r="K1351">
        <v>49</v>
      </c>
      <c r="L1351">
        <v>37</v>
      </c>
      <c r="M1351">
        <v>153</v>
      </c>
      <c r="N1351">
        <v>153</v>
      </c>
      <c r="O1351">
        <v>14</v>
      </c>
      <c r="P1351">
        <v>63</v>
      </c>
      <c r="Q1351">
        <v>3</v>
      </c>
      <c r="R1351">
        <v>0</v>
      </c>
      <c r="S1351">
        <v>117</v>
      </c>
      <c r="T1351">
        <v>128</v>
      </c>
      <c r="U1351">
        <v>6032</v>
      </c>
      <c r="V1351">
        <v>6037</v>
      </c>
      <c r="W1351">
        <v>83</v>
      </c>
      <c r="X1351">
        <v>77</v>
      </c>
    </row>
    <row r="1352" spans="1:24" x14ac:dyDescent="0.25">
      <c r="A1352" s="6" t="str">
        <f t="shared" si="21"/>
        <v>27073</v>
      </c>
      <c r="B1352">
        <v>27</v>
      </c>
      <c r="C1352">
        <v>73</v>
      </c>
      <c r="D1352" t="s">
        <v>2178</v>
      </c>
      <c r="E1352" t="s">
        <v>5188</v>
      </c>
      <c r="F1352">
        <v>6623</v>
      </c>
      <c r="G1352">
        <v>3329</v>
      </c>
      <c r="H1352">
        <v>3294</v>
      </c>
      <c r="I1352">
        <v>3187</v>
      </c>
      <c r="J1352">
        <v>3193</v>
      </c>
      <c r="K1352">
        <v>41</v>
      </c>
      <c r="L1352">
        <v>15</v>
      </c>
      <c r="M1352">
        <v>8</v>
      </c>
      <c r="N1352">
        <v>12</v>
      </c>
      <c r="O1352">
        <v>25</v>
      </c>
      <c r="P1352">
        <v>33</v>
      </c>
      <c r="Q1352">
        <v>10</v>
      </c>
      <c r="R1352">
        <v>3</v>
      </c>
      <c r="S1352">
        <v>58</v>
      </c>
      <c r="T1352">
        <v>38</v>
      </c>
      <c r="U1352">
        <v>3239</v>
      </c>
      <c r="V1352">
        <v>3220</v>
      </c>
      <c r="W1352">
        <v>90</v>
      </c>
      <c r="X1352">
        <v>74</v>
      </c>
    </row>
    <row r="1353" spans="1:24" x14ac:dyDescent="0.25">
      <c r="A1353" s="6" t="str">
        <f t="shared" si="21"/>
        <v>27075</v>
      </c>
      <c r="B1353">
        <v>27</v>
      </c>
      <c r="C1353">
        <v>75</v>
      </c>
      <c r="D1353" t="s">
        <v>2178</v>
      </c>
      <c r="E1353" t="s">
        <v>353</v>
      </c>
      <c r="F1353">
        <v>10641</v>
      </c>
      <c r="G1353">
        <v>5462</v>
      </c>
      <c r="H1353">
        <v>5179</v>
      </c>
      <c r="I1353">
        <v>5271</v>
      </c>
      <c r="J1353">
        <v>5011</v>
      </c>
      <c r="K1353">
        <v>53</v>
      </c>
      <c r="L1353">
        <v>15</v>
      </c>
      <c r="M1353">
        <v>40</v>
      </c>
      <c r="N1353">
        <v>34</v>
      </c>
      <c r="O1353">
        <v>27</v>
      </c>
      <c r="P1353">
        <v>37</v>
      </c>
      <c r="Q1353">
        <v>1</v>
      </c>
      <c r="R1353">
        <v>2</v>
      </c>
      <c r="S1353">
        <v>70</v>
      </c>
      <c r="T1353">
        <v>80</v>
      </c>
      <c r="U1353">
        <v>5379</v>
      </c>
      <c r="V1353">
        <v>5109</v>
      </c>
      <c r="W1353">
        <v>83</v>
      </c>
      <c r="X1353">
        <v>70</v>
      </c>
    </row>
    <row r="1354" spans="1:24" x14ac:dyDescent="0.25">
      <c r="A1354" s="6" t="str">
        <f t="shared" si="21"/>
        <v>27077</v>
      </c>
      <c r="B1354">
        <v>27</v>
      </c>
      <c r="C1354">
        <v>77</v>
      </c>
      <c r="D1354" t="s">
        <v>2178</v>
      </c>
      <c r="E1354" t="s">
        <v>5189</v>
      </c>
      <c r="F1354">
        <v>3740</v>
      </c>
      <c r="G1354">
        <v>1964</v>
      </c>
      <c r="H1354">
        <v>1776</v>
      </c>
      <c r="I1354">
        <v>1862</v>
      </c>
      <c r="J1354">
        <v>1656</v>
      </c>
      <c r="K1354">
        <v>16</v>
      </c>
      <c r="L1354">
        <v>11</v>
      </c>
      <c r="M1354">
        <v>18</v>
      </c>
      <c r="N1354">
        <v>17</v>
      </c>
      <c r="O1354">
        <v>21</v>
      </c>
      <c r="P1354">
        <v>41</v>
      </c>
      <c r="Q1354">
        <v>0</v>
      </c>
      <c r="R1354">
        <v>0</v>
      </c>
      <c r="S1354">
        <v>47</v>
      </c>
      <c r="T1354">
        <v>51</v>
      </c>
      <c r="U1354">
        <v>1937</v>
      </c>
      <c r="V1354">
        <v>1739</v>
      </c>
      <c r="W1354">
        <v>27</v>
      </c>
      <c r="X1354">
        <v>37</v>
      </c>
    </row>
    <row r="1355" spans="1:24" x14ac:dyDescent="0.25">
      <c r="A1355" s="6" t="str">
        <f t="shared" si="21"/>
        <v>27079</v>
      </c>
      <c r="B1355">
        <v>27</v>
      </c>
      <c r="C1355">
        <v>79</v>
      </c>
      <c r="D1355" t="s">
        <v>2178</v>
      </c>
      <c r="E1355" t="s">
        <v>2244</v>
      </c>
      <c r="F1355">
        <v>28887</v>
      </c>
      <c r="G1355">
        <v>14596</v>
      </c>
      <c r="H1355">
        <v>14291</v>
      </c>
      <c r="I1355">
        <v>14107</v>
      </c>
      <c r="J1355">
        <v>13811</v>
      </c>
      <c r="K1355">
        <v>137</v>
      </c>
      <c r="L1355">
        <v>109</v>
      </c>
      <c r="M1355">
        <v>67</v>
      </c>
      <c r="N1355">
        <v>90</v>
      </c>
      <c r="O1355">
        <v>84</v>
      </c>
      <c r="P1355">
        <v>113</v>
      </c>
      <c r="Q1355">
        <v>3</v>
      </c>
      <c r="R1355">
        <v>5</v>
      </c>
      <c r="S1355">
        <v>198</v>
      </c>
      <c r="T1355">
        <v>163</v>
      </c>
      <c r="U1355">
        <v>13621</v>
      </c>
      <c r="V1355">
        <v>13310</v>
      </c>
      <c r="W1355">
        <v>975</v>
      </c>
      <c r="X1355">
        <v>981</v>
      </c>
    </row>
    <row r="1356" spans="1:24" x14ac:dyDescent="0.25">
      <c r="A1356" s="6" t="str">
        <f t="shared" si="21"/>
        <v>27081</v>
      </c>
      <c r="B1356">
        <v>27</v>
      </c>
      <c r="C1356">
        <v>81</v>
      </c>
      <c r="D1356" t="s">
        <v>2178</v>
      </c>
      <c r="E1356" t="s">
        <v>256</v>
      </c>
      <c r="F1356">
        <v>5639</v>
      </c>
      <c r="G1356">
        <v>2845</v>
      </c>
      <c r="H1356">
        <v>2794</v>
      </c>
      <c r="I1356">
        <v>2768</v>
      </c>
      <c r="J1356">
        <v>2727</v>
      </c>
      <c r="K1356">
        <v>9</v>
      </c>
      <c r="L1356">
        <v>6</v>
      </c>
      <c r="M1356">
        <v>11</v>
      </c>
      <c r="N1356">
        <v>16</v>
      </c>
      <c r="O1356">
        <v>15</v>
      </c>
      <c r="P1356">
        <v>16</v>
      </c>
      <c r="Q1356">
        <v>1</v>
      </c>
      <c r="R1356">
        <v>2</v>
      </c>
      <c r="S1356">
        <v>41</v>
      </c>
      <c r="T1356">
        <v>27</v>
      </c>
      <c r="U1356">
        <v>2768</v>
      </c>
      <c r="V1356">
        <v>2739</v>
      </c>
      <c r="W1356">
        <v>77</v>
      </c>
      <c r="X1356">
        <v>55</v>
      </c>
    </row>
    <row r="1357" spans="1:24" x14ac:dyDescent="0.25">
      <c r="A1357" s="6" t="str">
        <f t="shared" si="21"/>
        <v>27083</v>
      </c>
      <c r="B1357">
        <v>27</v>
      </c>
      <c r="C1357">
        <v>83</v>
      </c>
      <c r="D1357" t="s">
        <v>2178</v>
      </c>
      <c r="E1357" t="s">
        <v>1416</v>
      </c>
      <c r="F1357">
        <v>25474</v>
      </c>
      <c r="G1357">
        <v>12720</v>
      </c>
      <c r="H1357">
        <v>12754</v>
      </c>
      <c r="I1357">
        <v>11279</v>
      </c>
      <c r="J1357">
        <v>11540</v>
      </c>
      <c r="K1357">
        <v>483</v>
      </c>
      <c r="L1357">
        <v>376</v>
      </c>
      <c r="M1357">
        <v>99</v>
      </c>
      <c r="N1357">
        <v>102</v>
      </c>
      <c r="O1357">
        <v>638</v>
      </c>
      <c r="P1357">
        <v>565</v>
      </c>
      <c r="Q1357">
        <v>11</v>
      </c>
      <c r="R1357">
        <v>6</v>
      </c>
      <c r="S1357">
        <v>210</v>
      </c>
      <c r="T1357">
        <v>165</v>
      </c>
      <c r="U1357">
        <v>11806</v>
      </c>
      <c r="V1357">
        <v>11836</v>
      </c>
      <c r="W1357">
        <v>914</v>
      </c>
      <c r="X1357">
        <v>918</v>
      </c>
    </row>
    <row r="1358" spans="1:24" x14ac:dyDescent="0.25">
      <c r="A1358" s="6" t="str">
        <f t="shared" si="21"/>
        <v>27085</v>
      </c>
      <c r="B1358">
        <v>27</v>
      </c>
      <c r="C1358">
        <v>85</v>
      </c>
      <c r="D1358" t="s">
        <v>2178</v>
      </c>
      <c r="E1358" t="s">
        <v>2248</v>
      </c>
      <c r="F1358">
        <v>35893</v>
      </c>
      <c r="G1358">
        <v>17942</v>
      </c>
      <c r="H1358">
        <v>17951</v>
      </c>
      <c r="I1358">
        <v>17312</v>
      </c>
      <c r="J1358">
        <v>17348</v>
      </c>
      <c r="K1358">
        <v>172</v>
      </c>
      <c r="L1358">
        <v>125</v>
      </c>
      <c r="M1358">
        <v>89</v>
      </c>
      <c r="N1358">
        <v>97</v>
      </c>
      <c r="O1358">
        <v>143</v>
      </c>
      <c r="P1358">
        <v>142</v>
      </c>
      <c r="Q1358">
        <v>16</v>
      </c>
      <c r="R1358">
        <v>16</v>
      </c>
      <c r="S1358">
        <v>210</v>
      </c>
      <c r="T1358">
        <v>223</v>
      </c>
      <c r="U1358">
        <v>16711</v>
      </c>
      <c r="V1358">
        <v>16800</v>
      </c>
      <c r="W1358">
        <v>1231</v>
      </c>
      <c r="X1358">
        <v>1151</v>
      </c>
    </row>
    <row r="1359" spans="1:24" x14ac:dyDescent="0.25">
      <c r="A1359" s="6" t="str">
        <f t="shared" si="21"/>
        <v>27087</v>
      </c>
      <c r="B1359">
        <v>27</v>
      </c>
      <c r="C1359">
        <v>87</v>
      </c>
      <c r="D1359" t="s">
        <v>2178</v>
      </c>
      <c r="E1359" t="s">
        <v>2250</v>
      </c>
      <c r="F1359">
        <v>5527</v>
      </c>
      <c r="G1359">
        <v>2797</v>
      </c>
      <c r="H1359">
        <v>2730</v>
      </c>
      <c r="I1359">
        <v>1301</v>
      </c>
      <c r="J1359">
        <v>1250</v>
      </c>
      <c r="K1359">
        <v>19</v>
      </c>
      <c r="L1359">
        <v>20</v>
      </c>
      <c r="M1359">
        <v>1218</v>
      </c>
      <c r="N1359">
        <v>1195</v>
      </c>
      <c r="O1359">
        <v>5</v>
      </c>
      <c r="P1359">
        <v>1</v>
      </c>
      <c r="Q1359">
        <v>1</v>
      </c>
      <c r="R1359">
        <v>0</v>
      </c>
      <c r="S1359">
        <v>253</v>
      </c>
      <c r="T1359">
        <v>264</v>
      </c>
      <c r="U1359">
        <v>2661</v>
      </c>
      <c r="V1359">
        <v>2631</v>
      </c>
      <c r="W1359">
        <v>136</v>
      </c>
      <c r="X1359">
        <v>99</v>
      </c>
    </row>
    <row r="1360" spans="1:24" x14ac:dyDescent="0.25">
      <c r="A1360" s="6" t="str">
        <f t="shared" si="21"/>
        <v>27089</v>
      </c>
      <c r="B1360">
        <v>27</v>
      </c>
      <c r="C1360">
        <v>89</v>
      </c>
      <c r="D1360" t="s">
        <v>2178</v>
      </c>
      <c r="E1360" t="s">
        <v>117</v>
      </c>
      <c r="F1360">
        <v>9336</v>
      </c>
      <c r="G1360">
        <v>4696</v>
      </c>
      <c r="H1360">
        <v>4640</v>
      </c>
      <c r="I1360">
        <v>4566</v>
      </c>
      <c r="J1360">
        <v>4487</v>
      </c>
      <c r="K1360">
        <v>22</v>
      </c>
      <c r="L1360">
        <v>22</v>
      </c>
      <c r="M1360">
        <v>38</v>
      </c>
      <c r="N1360">
        <v>48</v>
      </c>
      <c r="O1360">
        <v>14</v>
      </c>
      <c r="P1360">
        <v>22</v>
      </c>
      <c r="Q1360">
        <v>3</v>
      </c>
      <c r="R1360">
        <v>4</v>
      </c>
      <c r="S1360">
        <v>53</v>
      </c>
      <c r="T1360">
        <v>57</v>
      </c>
      <c r="U1360">
        <v>4467</v>
      </c>
      <c r="V1360">
        <v>4433</v>
      </c>
      <c r="W1360">
        <v>229</v>
      </c>
      <c r="X1360">
        <v>207</v>
      </c>
    </row>
    <row r="1361" spans="1:24" x14ac:dyDescent="0.25">
      <c r="A1361" s="6" t="str">
        <f t="shared" si="21"/>
        <v>27091</v>
      </c>
      <c r="B1361">
        <v>27</v>
      </c>
      <c r="C1361">
        <v>91</v>
      </c>
      <c r="D1361" t="s">
        <v>2178</v>
      </c>
      <c r="E1361" t="s">
        <v>652</v>
      </c>
      <c r="F1361">
        <v>19683</v>
      </c>
      <c r="G1361">
        <v>9749</v>
      </c>
      <c r="H1361">
        <v>9934</v>
      </c>
      <c r="I1361">
        <v>9388</v>
      </c>
      <c r="J1361">
        <v>9629</v>
      </c>
      <c r="K1361">
        <v>109</v>
      </c>
      <c r="L1361">
        <v>61</v>
      </c>
      <c r="M1361">
        <v>59</v>
      </c>
      <c r="N1361">
        <v>59</v>
      </c>
      <c r="O1361">
        <v>61</v>
      </c>
      <c r="P1361">
        <v>70</v>
      </c>
      <c r="Q1361">
        <v>21</v>
      </c>
      <c r="R1361">
        <v>2</v>
      </c>
      <c r="S1361">
        <v>111</v>
      </c>
      <c r="T1361">
        <v>113</v>
      </c>
      <c r="U1361">
        <v>9243</v>
      </c>
      <c r="V1361">
        <v>9461</v>
      </c>
      <c r="W1361">
        <v>506</v>
      </c>
      <c r="X1361">
        <v>473</v>
      </c>
    </row>
    <row r="1362" spans="1:24" x14ac:dyDescent="0.25">
      <c r="A1362" s="6" t="str">
        <f t="shared" si="21"/>
        <v>27093</v>
      </c>
      <c r="B1362">
        <v>27</v>
      </c>
      <c r="C1362">
        <v>93</v>
      </c>
      <c r="D1362" t="s">
        <v>2178</v>
      </c>
      <c r="E1362" t="s">
        <v>2254</v>
      </c>
      <c r="F1362">
        <v>23222</v>
      </c>
      <c r="G1362">
        <v>11801</v>
      </c>
      <c r="H1362">
        <v>11421</v>
      </c>
      <c r="I1362">
        <v>11475</v>
      </c>
      <c r="J1362">
        <v>11112</v>
      </c>
      <c r="K1362">
        <v>116</v>
      </c>
      <c r="L1362">
        <v>68</v>
      </c>
      <c r="M1362">
        <v>52</v>
      </c>
      <c r="N1362">
        <v>33</v>
      </c>
      <c r="O1362">
        <v>35</v>
      </c>
      <c r="P1362">
        <v>66</v>
      </c>
      <c r="Q1362">
        <v>9</v>
      </c>
      <c r="R1362">
        <v>13</v>
      </c>
      <c r="S1362">
        <v>114</v>
      </c>
      <c r="T1362">
        <v>129</v>
      </c>
      <c r="U1362">
        <v>11316</v>
      </c>
      <c r="V1362">
        <v>10916</v>
      </c>
      <c r="W1362">
        <v>485</v>
      </c>
      <c r="X1362">
        <v>505</v>
      </c>
    </row>
    <row r="1363" spans="1:24" x14ac:dyDescent="0.25">
      <c r="A1363" s="6" t="str">
        <f t="shared" si="21"/>
        <v>27095</v>
      </c>
      <c r="B1363">
        <v>27</v>
      </c>
      <c r="C1363">
        <v>95</v>
      </c>
      <c r="D1363" t="s">
        <v>2178</v>
      </c>
      <c r="E1363" t="s">
        <v>2256</v>
      </c>
      <c r="F1363">
        <v>26277</v>
      </c>
      <c r="G1363">
        <v>13230</v>
      </c>
      <c r="H1363">
        <v>13047</v>
      </c>
      <c r="I1363">
        <v>12002</v>
      </c>
      <c r="J1363">
        <v>11724</v>
      </c>
      <c r="K1363">
        <v>97</v>
      </c>
      <c r="L1363">
        <v>75</v>
      </c>
      <c r="M1363">
        <v>783</v>
      </c>
      <c r="N1363">
        <v>899</v>
      </c>
      <c r="O1363">
        <v>76</v>
      </c>
      <c r="P1363">
        <v>99</v>
      </c>
      <c r="Q1363">
        <v>6</v>
      </c>
      <c r="R1363">
        <v>5</v>
      </c>
      <c r="S1363">
        <v>266</v>
      </c>
      <c r="T1363">
        <v>245</v>
      </c>
      <c r="U1363">
        <v>12883</v>
      </c>
      <c r="V1363">
        <v>12707</v>
      </c>
      <c r="W1363">
        <v>347</v>
      </c>
      <c r="X1363">
        <v>340</v>
      </c>
    </row>
    <row r="1364" spans="1:24" x14ac:dyDescent="0.25">
      <c r="A1364" s="6" t="str">
        <f t="shared" si="21"/>
        <v>27097</v>
      </c>
      <c r="B1364">
        <v>27</v>
      </c>
      <c r="C1364">
        <v>97</v>
      </c>
      <c r="D1364" t="s">
        <v>2178</v>
      </c>
      <c r="E1364" t="s">
        <v>2258</v>
      </c>
      <c r="F1364">
        <v>33386</v>
      </c>
      <c r="G1364">
        <v>16812</v>
      </c>
      <c r="H1364">
        <v>16574</v>
      </c>
      <c r="I1364">
        <v>16327</v>
      </c>
      <c r="J1364">
        <v>16083</v>
      </c>
      <c r="K1364">
        <v>156</v>
      </c>
      <c r="L1364">
        <v>149</v>
      </c>
      <c r="M1364">
        <v>61</v>
      </c>
      <c r="N1364">
        <v>67</v>
      </c>
      <c r="O1364">
        <v>59</v>
      </c>
      <c r="P1364">
        <v>72</v>
      </c>
      <c r="Q1364">
        <v>7</v>
      </c>
      <c r="R1364">
        <v>6</v>
      </c>
      <c r="S1364">
        <v>202</v>
      </c>
      <c r="T1364">
        <v>197</v>
      </c>
      <c r="U1364">
        <v>16517</v>
      </c>
      <c r="V1364">
        <v>16251</v>
      </c>
      <c r="W1364">
        <v>295</v>
      </c>
      <c r="X1364">
        <v>323</v>
      </c>
    </row>
    <row r="1365" spans="1:24" x14ac:dyDescent="0.25">
      <c r="A1365" s="6" t="str">
        <f t="shared" si="21"/>
        <v>27099</v>
      </c>
      <c r="B1365">
        <v>27</v>
      </c>
      <c r="C1365">
        <v>99</v>
      </c>
      <c r="D1365" t="s">
        <v>2178</v>
      </c>
      <c r="E1365" t="s">
        <v>2260</v>
      </c>
      <c r="F1365">
        <v>40062</v>
      </c>
      <c r="G1365">
        <v>20138</v>
      </c>
      <c r="H1365">
        <v>19924</v>
      </c>
      <c r="I1365">
        <v>17513</v>
      </c>
      <c r="J1365">
        <v>17659</v>
      </c>
      <c r="K1365">
        <v>925</v>
      </c>
      <c r="L1365">
        <v>624</v>
      </c>
      <c r="M1365">
        <v>142</v>
      </c>
      <c r="N1365">
        <v>139</v>
      </c>
      <c r="O1365">
        <v>1103</v>
      </c>
      <c r="P1365">
        <v>1007</v>
      </c>
      <c r="Q1365">
        <v>86</v>
      </c>
      <c r="R1365">
        <v>97</v>
      </c>
      <c r="S1365">
        <v>369</v>
      </c>
      <c r="T1365">
        <v>398</v>
      </c>
      <c r="U1365">
        <v>17551</v>
      </c>
      <c r="V1365">
        <v>17614</v>
      </c>
      <c r="W1365">
        <v>2587</v>
      </c>
      <c r="X1365">
        <v>2310</v>
      </c>
    </row>
    <row r="1366" spans="1:24" x14ac:dyDescent="0.25">
      <c r="A1366" s="6" t="str">
        <f t="shared" si="21"/>
        <v>27101</v>
      </c>
      <c r="B1366">
        <v>27</v>
      </c>
      <c r="C1366">
        <v>101</v>
      </c>
      <c r="D1366" t="s">
        <v>2178</v>
      </c>
      <c r="E1366" t="s">
        <v>872</v>
      </c>
      <c r="F1366">
        <v>8194</v>
      </c>
      <c r="G1366">
        <v>4104</v>
      </c>
      <c r="H1366">
        <v>4090</v>
      </c>
      <c r="I1366">
        <v>3916</v>
      </c>
      <c r="J1366">
        <v>3937</v>
      </c>
      <c r="K1366">
        <v>27</v>
      </c>
      <c r="L1366">
        <v>17</v>
      </c>
      <c r="M1366">
        <v>28</v>
      </c>
      <c r="N1366">
        <v>12</v>
      </c>
      <c r="O1366">
        <v>63</v>
      </c>
      <c r="P1366">
        <v>70</v>
      </c>
      <c r="Q1366">
        <v>19</v>
      </c>
      <c r="R1366">
        <v>1</v>
      </c>
      <c r="S1366">
        <v>51</v>
      </c>
      <c r="T1366">
        <v>53</v>
      </c>
      <c r="U1366">
        <v>3918</v>
      </c>
      <c r="V1366">
        <v>3919</v>
      </c>
      <c r="W1366">
        <v>186</v>
      </c>
      <c r="X1366">
        <v>171</v>
      </c>
    </row>
    <row r="1367" spans="1:24" x14ac:dyDescent="0.25">
      <c r="A1367" s="6" t="str">
        <f t="shared" si="21"/>
        <v>27103</v>
      </c>
      <c r="B1367">
        <v>27</v>
      </c>
      <c r="C1367">
        <v>103</v>
      </c>
      <c r="D1367" t="s">
        <v>2178</v>
      </c>
      <c r="E1367" t="s">
        <v>2263</v>
      </c>
      <c r="F1367">
        <v>34274</v>
      </c>
      <c r="G1367">
        <v>17271</v>
      </c>
      <c r="H1367">
        <v>17003</v>
      </c>
      <c r="I1367">
        <v>15943</v>
      </c>
      <c r="J1367">
        <v>15662</v>
      </c>
      <c r="K1367">
        <v>686</v>
      </c>
      <c r="L1367">
        <v>646</v>
      </c>
      <c r="M1367">
        <v>117</v>
      </c>
      <c r="N1367">
        <v>73</v>
      </c>
      <c r="O1367">
        <v>265</v>
      </c>
      <c r="P1367">
        <v>294</v>
      </c>
      <c r="Q1367">
        <v>3</v>
      </c>
      <c r="R1367">
        <v>3</v>
      </c>
      <c r="S1367">
        <v>257</v>
      </c>
      <c r="T1367">
        <v>325</v>
      </c>
      <c r="U1367">
        <v>16355</v>
      </c>
      <c r="V1367">
        <v>16228</v>
      </c>
      <c r="W1367">
        <v>916</v>
      </c>
      <c r="X1367">
        <v>775</v>
      </c>
    </row>
    <row r="1368" spans="1:24" x14ac:dyDescent="0.25">
      <c r="A1368" s="6" t="str">
        <f t="shared" si="21"/>
        <v>27105</v>
      </c>
      <c r="B1368">
        <v>27</v>
      </c>
      <c r="C1368">
        <v>105</v>
      </c>
      <c r="D1368" t="s">
        <v>2178</v>
      </c>
      <c r="E1368" t="s">
        <v>2265</v>
      </c>
      <c r="F1368">
        <v>21629</v>
      </c>
      <c r="G1368">
        <v>11144</v>
      </c>
      <c r="H1368">
        <v>10485</v>
      </c>
      <c r="I1368">
        <v>9331</v>
      </c>
      <c r="J1368">
        <v>9045</v>
      </c>
      <c r="K1368">
        <v>619</v>
      </c>
      <c r="L1368">
        <v>429</v>
      </c>
      <c r="M1368">
        <v>150</v>
      </c>
      <c r="N1368">
        <v>124</v>
      </c>
      <c r="O1368">
        <v>828</v>
      </c>
      <c r="P1368">
        <v>735</v>
      </c>
      <c r="Q1368">
        <v>16</v>
      </c>
      <c r="R1368">
        <v>12</v>
      </c>
      <c r="S1368">
        <v>200</v>
      </c>
      <c r="T1368">
        <v>140</v>
      </c>
      <c r="U1368">
        <v>7791</v>
      </c>
      <c r="V1368">
        <v>7484</v>
      </c>
      <c r="W1368">
        <v>3353</v>
      </c>
      <c r="X1368">
        <v>3001</v>
      </c>
    </row>
    <row r="1369" spans="1:24" x14ac:dyDescent="0.25">
      <c r="A1369" s="6" t="str">
        <f t="shared" si="21"/>
        <v>27107</v>
      </c>
      <c r="B1369">
        <v>27</v>
      </c>
      <c r="C1369">
        <v>107</v>
      </c>
      <c r="D1369" t="s">
        <v>2178</v>
      </c>
      <c r="E1369" t="s">
        <v>2267</v>
      </c>
      <c r="F1369">
        <v>6375</v>
      </c>
      <c r="G1369">
        <v>3189</v>
      </c>
      <c r="H1369">
        <v>3186</v>
      </c>
      <c r="I1369">
        <v>2980</v>
      </c>
      <c r="J1369">
        <v>2964</v>
      </c>
      <c r="K1369">
        <v>30</v>
      </c>
      <c r="L1369">
        <v>30</v>
      </c>
      <c r="M1369">
        <v>71</v>
      </c>
      <c r="N1369">
        <v>77</v>
      </c>
      <c r="O1369">
        <v>21</v>
      </c>
      <c r="P1369">
        <v>25</v>
      </c>
      <c r="Q1369">
        <v>2</v>
      </c>
      <c r="R1369">
        <v>2</v>
      </c>
      <c r="S1369">
        <v>85</v>
      </c>
      <c r="T1369">
        <v>88</v>
      </c>
      <c r="U1369">
        <v>3019</v>
      </c>
      <c r="V1369">
        <v>3031</v>
      </c>
      <c r="W1369">
        <v>170</v>
      </c>
      <c r="X1369">
        <v>155</v>
      </c>
    </row>
    <row r="1370" spans="1:24" x14ac:dyDescent="0.25">
      <c r="A1370" s="6" t="str">
        <f t="shared" si="21"/>
        <v>27109</v>
      </c>
      <c r="B1370">
        <v>27</v>
      </c>
      <c r="C1370">
        <v>109</v>
      </c>
      <c r="D1370" t="s">
        <v>2178</v>
      </c>
      <c r="E1370" t="s">
        <v>2269</v>
      </c>
      <c r="F1370">
        <v>158293</v>
      </c>
      <c r="G1370">
        <v>77275</v>
      </c>
      <c r="H1370">
        <v>81018</v>
      </c>
      <c r="I1370">
        <v>64385</v>
      </c>
      <c r="J1370">
        <v>67925</v>
      </c>
      <c r="K1370">
        <v>5492</v>
      </c>
      <c r="L1370">
        <v>5399</v>
      </c>
      <c r="M1370">
        <v>359</v>
      </c>
      <c r="N1370">
        <v>299</v>
      </c>
      <c r="O1370">
        <v>5040</v>
      </c>
      <c r="P1370">
        <v>5390</v>
      </c>
      <c r="Q1370">
        <v>63</v>
      </c>
      <c r="R1370">
        <v>61</v>
      </c>
      <c r="S1370">
        <v>1936</v>
      </c>
      <c r="T1370">
        <v>1944</v>
      </c>
      <c r="U1370">
        <v>72852</v>
      </c>
      <c r="V1370">
        <v>77222</v>
      </c>
      <c r="W1370">
        <v>4423</v>
      </c>
      <c r="X1370">
        <v>3796</v>
      </c>
    </row>
    <row r="1371" spans="1:24" x14ac:dyDescent="0.25">
      <c r="A1371" s="6" t="str">
        <f t="shared" si="21"/>
        <v>27111</v>
      </c>
      <c r="B1371">
        <v>27</v>
      </c>
      <c r="C1371">
        <v>111</v>
      </c>
      <c r="D1371" t="s">
        <v>2178</v>
      </c>
      <c r="E1371" t="s">
        <v>2271</v>
      </c>
      <c r="F1371">
        <v>58746</v>
      </c>
      <c r="G1371">
        <v>29563</v>
      </c>
      <c r="H1371">
        <v>29183</v>
      </c>
      <c r="I1371">
        <v>28165</v>
      </c>
      <c r="J1371">
        <v>27828</v>
      </c>
      <c r="K1371">
        <v>551</v>
      </c>
      <c r="L1371">
        <v>426</v>
      </c>
      <c r="M1371">
        <v>224</v>
      </c>
      <c r="N1371">
        <v>238</v>
      </c>
      <c r="O1371">
        <v>152</v>
      </c>
      <c r="P1371">
        <v>221</v>
      </c>
      <c r="Q1371">
        <v>27</v>
      </c>
      <c r="R1371">
        <v>23</v>
      </c>
      <c r="S1371">
        <v>444</v>
      </c>
      <c r="T1371">
        <v>447</v>
      </c>
      <c r="U1371">
        <v>28428</v>
      </c>
      <c r="V1371">
        <v>28168</v>
      </c>
      <c r="W1371">
        <v>1135</v>
      </c>
      <c r="X1371">
        <v>1015</v>
      </c>
    </row>
    <row r="1372" spans="1:24" x14ac:dyDescent="0.25">
      <c r="A1372" s="6" t="str">
        <f t="shared" si="21"/>
        <v>27113</v>
      </c>
      <c r="B1372">
        <v>27</v>
      </c>
      <c r="C1372">
        <v>113</v>
      </c>
      <c r="D1372" t="s">
        <v>2178</v>
      </c>
      <c r="E1372" t="s">
        <v>2273</v>
      </c>
      <c r="F1372">
        <v>14119</v>
      </c>
      <c r="G1372">
        <v>7015</v>
      </c>
      <c r="H1372">
        <v>7104</v>
      </c>
      <c r="I1372">
        <v>6539</v>
      </c>
      <c r="J1372">
        <v>6647</v>
      </c>
      <c r="K1372">
        <v>115</v>
      </c>
      <c r="L1372">
        <v>65</v>
      </c>
      <c r="M1372">
        <v>150</v>
      </c>
      <c r="N1372">
        <v>147</v>
      </c>
      <c r="O1372">
        <v>60</v>
      </c>
      <c r="P1372">
        <v>73</v>
      </c>
      <c r="Q1372">
        <v>3</v>
      </c>
      <c r="R1372">
        <v>0</v>
      </c>
      <c r="S1372">
        <v>148</v>
      </c>
      <c r="T1372">
        <v>172</v>
      </c>
      <c r="U1372">
        <v>6709</v>
      </c>
      <c r="V1372">
        <v>6825</v>
      </c>
      <c r="W1372">
        <v>306</v>
      </c>
      <c r="X1372">
        <v>279</v>
      </c>
    </row>
    <row r="1373" spans="1:24" x14ac:dyDescent="0.25">
      <c r="A1373" s="6" t="str">
        <f t="shared" si="21"/>
        <v>27115</v>
      </c>
      <c r="B1373">
        <v>27</v>
      </c>
      <c r="C1373">
        <v>115</v>
      </c>
      <c r="D1373" t="s">
        <v>2178</v>
      </c>
      <c r="E1373" t="s">
        <v>2275</v>
      </c>
      <c r="F1373">
        <v>29579</v>
      </c>
      <c r="G1373">
        <v>15853</v>
      </c>
      <c r="H1373">
        <v>13726</v>
      </c>
      <c r="I1373">
        <v>14265</v>
      </c>
      <c r="J1373">
        <v>12756</v>
      </c>
      <c r="K1373">
        <v>587</v>
      </c>
      <c r="L1373">
        <v>79</v>
      </c>
      <c r="M1373">
        <v>563</v>
      </c>
      <c r="N1373">
        <v>446</v>
      </c>
      <c r="O1373">
        <v>125</v>
      </c>
      <c r="P1373">
        <v>120</v>
      </c>
      <c r="Q1373">
        <v>7</v>
      </c>
      <c r="R1373">
        <v>1</v>
      </c>
      <c r="S1373">
        <v>306</v>
      </c>
      <c r="T1373">
        <v>324</v>
      </c>
      <c r="U1373">
        <v>15272</v>
      </c>
      <c r="V1373">
        <v>13413</v>
      </c>
      <c r="W1373">
        <v>581</v>
      </c>
      <c r="X1373">
        <v>313</v>
      </c>
    </row>
    <row r="1374" spans="1:24" x14ac:dyDescent="0.25">
      <c r="A1374" s="6" t="str">
        <f t="shared" si="21"/>
        <v>27117</v>
      </c>
      <c r="B1374">
        <v>27</v>
      </c>
      <c r="C1374">
        <v>117</v>
      </c>
      <c r="D1374" t="s">
        <v>2178</v>
      </c>
      <c r="E1374" t="s">
        <v>2277</v>
      </c>
      <c r="F1374">
        <v>9126</v>
      </c>
      <c r="G1374">
        <v>4468</v>
      </c>
      <c r="H1374">
        <v>4658</v>
      </c>
      <c r="I1374">
        <v>4138</v>
      </c>
      <c r="J1374">
        <v>4278</v>
      </c>
      <c r="K1374">
        <v>93</v>
      </c>
      <c r="L1374">
        <v>76</v>
      </c>
      <c r="M1374">
        <v>87</v>
      </c>
      <c r="N1374">
        <v>132</v>
      </c>
      <c r="O1374">
        <v>50</v>
      </c>
      <c r="P1374">
        <v>55</v>
      </c>
      <c r="Q1374">
        <v>0</v>
      </c>
      <c r="R1374">
        <v>0</v>
      </c>
      <c r="S1374">
        <v>100</v>
      </c>
      <c r="T1374">
        <v>117</v>
      </c>
      <c r="U1374">
        <v>4143</v>
      </c>
      <c r="V1374">
        <v>4288</v>
      </c>
      <c r="W1374">
        <v>325</v>
      </c>
      <c r="X1374">
        <v>370</v>
      </c>
    </row>
    <row r="1375" spans="1:24" x14ac:dyDescent="0.25">
      <c r="A1375" s="6" t="str">
        <f t="shared" si="21"/>
        <v>27119</v>
      </c>
      <c r="B1375">
        <v>27</v>
      </c>
      <c r="C1375">
        <v>119</v>
      </c>
      <c r="D1375" t="s">
        <v>2178</v>
      </c>
      <c r="E1375" t="s">
        <v>284</v>
      </c>
      <c r="F1375">
        <v>31364</v>
      </c>
      <c r="G1375">
        <v>15790</v>
      </c>
      <c r="H1375">
        <v>15574</v>
      </c>
      <c r="I1375">
        <v>14414</v>
      </c>
      <c r="J1375">
        <v>14333</v>
      </c>
      <c r="K1375">
        <v>540</v>
      </c>
      <c r="L1375">
        <v>446</v>
      </c>
      <c r="M1375">
        <v>311</v>
      </c>
      <c r="N1375">
        <v>280</v>
      </c>
      <c r="O1375">
        <v>162</v>
      </c>
      <c r="P1375">
        <v>158</v>
      </c>
      <c r="Q1375">
        <v>4</v>
      </c>
      <c r="R1375">
        <v>5</v>
      </c>
      <c r="S1375">
        <v>359</v>
      </c>
      <c r="T1375">
        <v>352</v>
      </c>
      <c r="U1375">
        <v>14738</v>
      </c>
      <c r="V1375">
        <v>14552</v>
      </c>
      <c r="W1375">
        <v>1052</v>
      </c>
      <c r="X1375">
        <v>1022</v>
      </c>
    </row>
    <row r="1376" spans="1:24" x14ac:dyDescent="0.25">
      <c r="A1376" s="6" t="str">
        <f t="shared" si="21"/>
        <v>27121</v>
      </c>
      <c r="B1376">
        <v>27</v>
      </c>
      <c r="C1376">
        <v>121</v>
      </c>
      <c r="D1376" t="s">
        <v>2178</v>
      </c>
      <c r="E1376" t="s">
        <v>286</v>
      </c>
      <c r="F1376">
        <v>11249</v>
      </c>
      <c r="G1376">
        <v>5735</v>
      </c>
      <c r="H1376">
        <v>5514</v>
      </c>
      <c r="I1376">
        <v>5568</v>
      </c>
      <c r="J1376">
        <v>5347</v>
      </c>
      <c r="K1376">
        <v>26</v>
      </c>
      <c r="L1376">
        <v>27</v>
      </c>
      <c r="M1376">
        <v>32</v>
      </c>
      <c r="N1376">
        <v>25</v>
      </c>
      <c r="O1376">
        <v>34</v>
      </c>
      <c r="P1376">
        <v>39</v>
      </c>
      <c r="Q1376">
        <v>0</v>
      </c>
      <c r="R1376">
        <v>2</v>
      </c>
      <c r="S1376">
        <v>75</v>
      </c>
      <c r="T1376">
        <v>74</v>
      </c>
      <c r="U1376">
        <v>5627</v>
      </c>
      <c r="V1376">
        <v>5399</v>
      </c>
      <c r="W1376">
        <v>108</v>
      </c>
      <c r="X1376">
        <v>115</v>
      </c>
    </row>
    <row r="1377" spans="1:24" x14ac:dyDescent="0.25">
      <c r="A1377" s="6" t="str">
        <f t="shared" si="21"/>
        <v>27123</v>
      </c>
      <c r="B1377">
        <v>27</v>
      </c>
      <c r="C1377">
        <v>123</v>
      </c>
      <c r="D1377" t="s">
        <v>2178</v>
      </c>
      <c r="E1377" t="s">
        <v>2281</v>
      </c>
      <c r="F1377">
        <v>550321</v>
      </c>
      <c r="G1377">
        <v>268768</v>
      </c>
      <c r="H1377">
        <v>281553</v>
      </c>
      <c r="I1377">
        <v>179012</v>
      </c>
      <c r="J1377">
        <v>190058</v>
      </c>
      <c r="K1377">
        <v>35270</v>
      </c>
      <c r="L1377">
        <v>35676</v>
      </c>
      <c r="M1377">
        <v>2585</v>
      </c>
      <c r="N1377">
        <v>2783</v>
      </c>
      <c r="O1377">
        <v>41693</v>
      </c>
      <c r="P1377">
        <v>42484</v>
      </c>
      <c r="Q1377">
        <v>230</v>
      </c>
      <c r="R1377">
        <v>251</v>
      </c>
      <c r="S1377">
        <v>9978</v>
      </c>
      <c r="T1377">
        <v>10301</v>
      </c>
      <c r="U1377">
        <v>247782</v>
      </c>
      <c r="V1377">
        <v>261190</v>
      </c>
      <c r="W1377">
        <v>20986</v>
      </c>
      <c r="X1377">
        <v>20363</v>
      </c>
    </row>
    <row r="1378" spans="1:24" x14ac:dyDescent="0.25">
      <c r="A1378" s="6" t="str">
        <f t="shared" si="21"/>
        <v>27125</v>
      </c>
      <c r="B1378">
        <v>27</v>
      </c>
      <c r="C1378">
        <v>125</v>
      </c>
      <c r="D1378" t="s">
        <v>2178</v>
      </c>
      <c r="E1378" t="s">
        <v>2283</v>
      </c>
      <c r="F1378">
        <v>4055</v>
      </c>
      <c r="G1378">
        <v>2079</v>
      </c>
      <c r="H1378">
        <v>1976</v>
      </c>
      <c r="I1378">
        <v>1978</v>
      </c>
      <c r="J1378">
        <v>1859</v>
      </c>
      <c r="K1378">
        <v>14</v>
      </c>
      <c r="L1378">
        <v>13</v>
      </c>
      <c r="M1378">
        <v>44</v>
      </c>
      <c r="N1378">
        <v>48</v>
      </c>
      <c r="O1378">
        <v>3</v>
      </c>
      <c r="P1378">
        <v>13</v>
      </c>
      <c r="Q1378">
        <v>2</v>
      </c>
      <c r="R1378">
        <v>2</v>
      </c>
      <c r="S1378">
        <v>38</v>
      </c>
      <c r="T1378">
        <v>41</v>
      </c>
      <c r="U1378">
        <v>1989</v>
      </c>
      <c r="V1378">
        <v>1899</v>
      </c>
      <c r="W1378">
        <v>90</v>
      </c>
      <c r="X1378">
        <v>77</v>
      </c>
    </row>
    <row r="1379" spans="1:24" x14ac:dyDescent="0.25">
      <c r="A1379" s="6" t="str">
        <f t="shared" si="21"/>
        <v>27127</v>
      </c>
      <c r="B1379">
        <v>27</v>
      </c>
      <c r="C1379">
        <v>127</v>
      </c>
      <c r="D1379" t="s">
        <v>2178</v>
      </c>
      <c r="E1379" t="s">
        <v>2285</v>
      </c>
      <c r="F1379">
        <v>15170</v>
      </c>
      <c r="G1379">
        <v>7573</v>
      </c>
      <c r="H1379">
        <v>7597</v>
      </c>
      <c r="I1379">
        <v>6745</v>
      </c>
      <c r="J1379">
        <v>6746</v>
      </c>
      <c r="K1379">
        <v>93</v>
      </c>
      <c r="L1379">
        <v>73</v>
      </c>
      <c r="M1379">
        <v>349</v>
      </c>
      <c r="N1379">
        <v>405</v>
      </c>
      <c r="O1379">
        <v>215</v>
      </c>
      <c r="P1379">
        <v>185</v>
      </c>
      <c r="Q1379">
        <v>2</v>
      </c>
      <c r="R1379">
        <v>8</v>
      </c>
      <c r="S1379">
        <v>169</v>
      </c>
      <c r="T1379">
        <v>180</v>
      </c>
      <c r="U1379">
        <v>7276</v>
      </c>
      <c r="V1379">
        <v>7317</v>
      </c>
      <c r="W1379">
        <v>297</v>
      </c>
      <c r="X1379">
        <v>280</v>
      </c>
    </row>
    <row r="1380" spans="1:24" x14ac:dyDescent="0.25">
      <c r="A1380" s="6" t="str">
        <f t="shared" si="21"/>
        <v>27129</v>
      </c>
      <c r="B1380">
        <v>27</v>
      </c>
      <c r="C1380">
        <v>129</v>
      </c>
      <c r="D1380" t="s">
        <v>2178</v>
      </c>
      <c r="E1380" t="s">
        <v>2287</v>
      </c>
      <c r="F1380">
        <v>14548</v>
      </c>
      <c r="G1380">
        <v>7420</v>
      </c>
      <c r="H1380">
        <v>7128</v>
      </c>
      <c r="I1380">
        <v>7064</v>
      </c>
      <c r="J1380">
        <v>6823</v>
      </c>
      <c r="K1380">
        <v>53</v>
      </c>
      <c r="L1380">
        <v>35</v>
      </c>
      <c r="M1380">
        <v>130</v>
      </c>
      <c r="N1380">
        <v>104</v>
      </c>
      <c r="O1380">
        <v>64</v>
      </c>
      <c r="P1380">
        <v>60</v>
      </c>
      <c r="Q1380">
        <v>1</v>
      </c>
      <c r="R1380">
        <v>4</v>
      </c>
      <c r="S1380">
        <v>108</v>
      </c>
      <c r="T1380">
        <v>102</v>
      </c>
      <c r="U1380">
        <v>6746</v>
      </c>
      <c r="V1380">
        <v>6496</v>
      </c>
      <c r="W1380">
        <v>674</v>
      </c>
      <c r="X1380">
        <v>632</v>
      </c>
    </row>
    <row r="1381" spans="1:24" x14ac:dyDescent="0.25">
      <c r="A1381" s="6" t="str">
        <f t="shared" si="21"/>
        <v>27131</v>
      </c>
      <c r="B1381">
        <v>27</v>
      </c>
      <c r="C1381">
        <v>131</v>
      </c>
      <c r="D1381" t="s">
        <v>2178</v>
      </c>
      <c r="E1381" t="s">
        <v>1605</v>
      </c>
      <c r="F1381">
        <v>66972</v>
      </c>
      <c r="G1381">
        <v>34235</v>
      </c>
      <c r="H1381">
        <v>32737</v>
      </c>
      <c r="I1381">
        <v>30092</v>
      </c>
      <c r="J1381">
        <v>29504</v>
      </c>
      <c r="K1381">
        <v>2511</v>
      </c>
      <c r="L1381">
        <v>1632</v>
      </c>
      <c r="M1381">
        <v>299</v>
      </c>
      <c r="N1381">
        <v>159</v>
      </c>
      <c r="O1381">
        <v>688</v>
      </c>
      <c r="P1381">
        <v>811</v>
      </c>
      <c r="Q1381">
        <v>39</v>
      </c>
      <c r="R1381">
        <v>36</v>
      </c>
      <c r="S1381">
        <v>606</v>
      </c>
      <c r="T1381">
        <v>595</v>
      </c>
      <c r="U1381">
        <v>31187</v>
      </c>
      <c r="V1381">
        <v>30096</v>
      </c>
      <c r="W1381">
        <v>3048</v>
      </c>
      <c r="X1381">
        <v>2641</v>
      </c>
    </row>
    <row r="1382" spans="1:24" x14ac:dyDescent="0.25">
      <c r="A1382" s="6" t="str">
        <f t="shared" si="21"/>
        <v>27133</v>
      </c>
      <c r="B1382">
        <v>27</v>
      </c>
      <c r="C1382">
        <v>133</v>
      </c>
      <c r="D1382" t="s">
        <v>2178</v>
      </c>
      <c r="E1382" t="s">
        <v>2290</v>
      </c>
      <c r="F1382">
        <v>9315</v>
      </c>
      <c r="G1382">
        <v>4610</v>
      </c>
      <c r="H1382">
        <v>4705</v>
      </c>
      <c r="I1382">
        <v>4388</v>
      </c>
      <c r="J1382">
        <v>4536</v>
      </c>
      <c r="K1382">
        <v>50</v>
      </c>
      <c r="L1382">
        <v>32</v>
      </c>
      <c r="M1382">
        <v>54</v>
      </c>
      <c r="N1382">
        <v>26</v>
      </c>
      <c r="O1382">
        <v>39</v>
      </c>
      <c r="P1382">
        <v>39</v>
      </c>
      <c r="Q1382">
        <v>1</v>
      </c>
      <c r="R1382">
        <v>0</v>
      </c>
      <c r="S1382">
        <v>78</v>
      </c>
      <c r="T1382">
        <v>72</v>
      </c>
      <c r="U1382">
        <v>4443</v>
      </c>
      <c r="V1382">
        <v>4545</v>
      </c>
      <c r="W1382">
        <v>167</v>
      </c>
      <c r="X1382">
        <v>160</v>
      </c>
    </row>
    <row r="1383" spans="1:24" x14ac:dyDescent="0.25">
      <c r="A1383" s="6" t="str">
        <f t="shared" si="21"/>
        <v>27135</v>
      </c>
      <c r="B1383">
        <v>27</v>
      </c>
      <c r="C1383">
        <v>135</v>
      </c>
      <c r="D1383" t="s">
        <v>2178</v>
      </c>
      <c r="E1383" t="s">
        <v>2292</v>
      </c>
      <c r="F1383">
        <v>15165</v>
      </c>
      <c r="G1383">
        <v>7813</v>
      </c>
      <c r="H1383">
        <v>7352</v>
      </c>
      <c r="I1383">
        <v>7263</v>
      </c>
      <c r="J1383">
        <v>6778</v>
      </c>
      <c r="K1383">
        <v>54</v>
      </c>
      <c r="L1383">
        <v>46</v>
      </c>
      <c r="M1383">
        <v>155</v>
      </c>
      <c r="N1383">
        <v>139</v>
      </c>
      <c r="O1383">
        <v>209</v>
      </c>
      <c r="P1383">
        <v>216</v>
      </c>
      <c r="Q1383">
        <v>2</v>
      </c>
      <c r="R1383">
        <v>3</v>
      </c>
      <c r="S1383">
        <v>130</v>
      </c>
      <c r="T1383">
        <v>170</v>
      </c>
      <c r="U1383">
        <v>7690</v>
      </c>
      <c r="V1383">
        <v>7253</v>
      </c>
      <c r="W1383">
        <v>123</v>
      </c>
      <c r="X1383">
        <v>99</v>
      </c>
    </row>
    <row r="1384" spans="1:24" x14ac:dyDescent="0.25">
      <c r="A1384" s="6" t="str">
        <f t="shared" si="21"/>
        <v>27137</v>
      </c>
      <c r="B1384">
        <v>27</v>
      </c>
      <c r="C1384">
        <v>137</v>
      </c>
      <c r="D1384" t="s">
        <v>2178</v>
      </c>
      <c r="E1384" t="s">
        <v>5190</v>
      </c>
      <c r="F1384">
        <v>199070</v>
      </c>
      <c r="G1384">
        <v>99714</v>
      </c>
      <c r="H1384">
        <v>99356</v>
      </c>
      <c r="I1384">
        <v>91770</v>
      </c>
      <c r="J1384">
        <v>91822</v>
      </c>
      <c r="K1384">
        <v>1963</v>
      </c>
      <c r="L1384">
        <v>1353</v>
      </c>
      <c r="M1384">
        <v>2368</v>
      </c>
      <c r="N1384">
        <v>2397</v>
      </c>
      <c r="O1384">
        <v>1038</v>
      </c>
      <c r="P1384">
        <v>1236</v>
      </c>
      <c r="Q1384">
        <v>50</v>
      </c>
      <c r="R1384">
        <v>52</v>
      </c>
      <c r="S1384">
        <v>2525</v>
      </c>
      <c r="T1384">
        <v>2496</v>
      </c>
      <c r="U1384">
        <v>97865</v>
      </c>
      <c r="V1384">
        <v>97594</v>
      </c>
      <c r="W1384">
        <v>1849</v>
      </c>
      <c r="X1384">
        <v>1762</v>
      </c>
    </row>
    <row r="1385" spans="1:24" x14ac:dyDescent="0.25">
      <c r="A1385" s="6" t="str">
        <f t="shared" si="21"/>
        <v>27139</v>
      </c>
      <c r="B1385">
        <v>27</v>
      </c>
      <c r="C1385">
        <v>139</v>
      </c>
      <c r="D1385" t="s">
        <v>2178</v>
      </c>
      <c r="E1385" t="s">
        <v>297</v>
      </c>
      <c r="F1385">
        <v>149013</v>
      </c>
      <c r="G1385">
        <v>74199</v>
      </c>
      <c r="H1385">
        <v>74814</v>
      </c>
      <c r="I1385">
        <v>62833</v>
      </c>
      <c r="J1385">
        <v>63118</v>
      </c>
      <c r="K1385">
        <v>4034</v>
      </c>
      <c r="L1385">
        <v>4004</v>
      </c>
      <c r="M1385">
        <v>800</v>
      </c>
      <c r="N1385">
        <v>828</v>
      </c>
      <c r="O1385">
        <v>4598</v>
      </c>
      <c r="P1385">
        <v>4977</v>
      </c>
      <c r="Q1385">
        <v>67</v>
      </c>
      <c r="R1385">
        <v>81</v>
      </c>
      <c r="S1385">
        <v>1867</v>
      </c>
      <c r="T1385">
        <v>1806</v>
      </c>
      <c r="U1385">
        <v>70120</v>
      </c>
      <c r="V1385">
        <v>71009</v>
      </c>
      <c r="W1385">
        <v>4079</v>
      </c>
      <c r="X1385">
        <v>3805</v>
      </c>
    </row>
    <row r="1386" spans="1:24" x14ac:dyDescent="0.25">
      <c r="A1386" s="6" t="str">
        <f t="shared" si="21"/>
        <v>27141</v>
      </c>
      <c r="B1386">
        <v>27</v>
      </c>
      <c r="C1386">
        <v>141</v>
      </c>
      <c r="D1386" t="s">
        <v>2178</v>
      </c>
      <c r="E1386" t="s">
        <v>2297</v>
      </c>
      <c r="F1386">
        <v>97238</v>
      </c>
      <c r="G1386">
        <v>49861</v>
      </c>
      <c r="H1386">
        <v>47377</v>
      </c>
      <c r="I1386">
        <v>46109</v>
      </c>
      <c r="J1386">
        <v>44174</v>
      </c>
      <c r="K1386">
        <v>1817</v>
      </c>
      <c r="L1386">
        <v>1247</v>
      </c>
      <c r="M1386">
        <v>339</v>
      </c>
      <c r="N1386">
        <v>233</v>
      </c>
      <c r="O1386">
        <v>556</v>
      </c>
      <c r="P1386">
        <v>673</v>
      </c>
      <c r="Q1386">
        <v>17</v>
      </c>
      <c r="R1386">
        <v>17</v>
      </c>
      <c r="S1386">
        <v>1023</v>
      </c>
      <c r="T1386">
        <v>1033</v>
      </c>
      <c r="U1386">
        <v>48359</v>
      </c>
      <c r="V1386">
        <v>46189</v>
      </c>
      <c r="W1386">
        <v>1502</v>
      </c>
      <c r="X1386">
        <v>1188</v>
      </c>
    </row>
    <row r="1387" spans="1:24" x14ac:dyDescent="0.25">
      <c r="A1387" s="6" t="str">
        <f t="shared" si="21"/>
        <v>27143</v>
      </c>
      <c r="B1387">
        <v>27</v>
      </c>
      <c r="C1387">
        <v>143</v>
      </c>
      <c r="D1387" t="s">
        <v>2178</v>
      </c>
      <c r="E1387" t="s">
        <v>2299</v>
      </c>
      <c r="F1387">
        <v>14865</v>
      </c>
      <c r="G1387">
        <v>7512</v>
      </c>
      <c r="H1387">
        <v>7353</v>
      </c>
      <c r="I1387">
        <v>7255</v>
      </c>
      <c r="J1387">
        <v>7090</v>
      </c>
      <c r="K1387">
        <v>79</v>
      </c>
      <c r="L1387">
        <v>45</v>
      </c>
      <c r="M1387">
        <v>33</v>
      </c>
      <c r="N1387">
        <v>44</v>
      </c>
      <c r="O1387">
        <v>48</v>
      </c>
      <c r="P1387">
        <v>59</v>
      </c>
      <c r="Q1387">
        <v>3</v>
      </c>
      <c r="R1387">
        <v>5</v>
      </c>
      <c r="S1387">
        <v>94</v>
      </c>
      <c r="T1387">
        <v>110</v>
      </c>
      <c r="U1387">
        <v>6784</v>
      </c>
      <c r="V1387">
        <v>6698</v>
      </c>
      <c r="W1387">
        <v>728</v>
      </c>
      <c r="X1387">
        <v>655</v>
      </c>
    </row>
    <row r="1388" spans="1:24" x14ac:dyDescent="0.25">
      <c r="A1388" s="6" t="str">
        <f t="shared" si="21"/>
        <v>27145</v>
      </c>
      <c r="B1388">
        <v>27</v>
      </c>
      <c r="C1388">
        <v>145</v>
      </c>
      <c r="D1388" t="s">
        <v>2178</v>
      </c>
      <c r="E1388" t="s">
        <v>2301</v>
      </c>
      <c r="F1388">
        <v>161075</v>
      </c>
      <c r="G1388">
        <v>81127</v>
      </c>
      <c r="H1388">
        <v>79948</v>
      </c>
      <c r="I1388">
        <v>70666</v>
      </c>
      <c r="J1388">
        <v>70341</v>
      </c>
      <c r="K1388">
        <v>6627</v>
      </c>
      <c r="L1388">
        <v>5877</v>
      </c>
      <c r="M1388">
        <v>390</v>
      </c>
      <c r="N1388">
        <v>289</v>
      </c>
      <c r="O1388">
        <v>1863</v>
      </c>
      <c r="P1388">
        <v>1927</v>
      </c>
      <c r="Q1388">
        <v>62</v>
      </c>
      <c r="R1388">
        <v>77</v>
      </c>
      <c r="S1388">
        <v>1519</v>
      </c>
      <c r="T1388">
        <v>1437</v>
      </c>
      <c r="U1388">
        <v>78092</v>
      </c>
      <c r="V1388">
        <v>77246</v>
      </c>
      <c r="W1388">
        <v>3035</v>
      </c>
      <c r="X1388">
        <v>2702</v>
      </c>
    </row>
    <row r="1389" spans="1:24" x14ac:dyDescent="0.25">
      <c r="A1389" s="6" t="str">
        <f t="shared" si="21"/>
        <v>27147</v>
      </c>
      <c r="B1389">
        <v>27</v>
      </c>
      <c r="C1389">
        <v>147</v>
      </c>
      <c r="D1389" t="s">
        <v>2178</v>
      </c>
      <c r="E1389" t="s">
        <v>2303</v>
      </c>
      <c r="F1389">
        <v>36649</v>
      </c>
      <c r="G1389">
        <v>18252</v>
      </c>
      <c r="H1389">
        <v>18397</v>
      </c>
      <c r="I1389">
        <v>16977</v>
      </c>
      <c r="J1389">
        <v>17228</v>
      </c>
      <c r="K1389">
        <v>710</v>
      </c>
      <c r="L1389">
        <v>579</v>
      </c>
      <c r="M1389">
        <v>103</v>
      </c>
      <c r="N1389">
        <v>79</v>
      </c>
      <c r="O1389">
        <v>173</v>
      </c>
      <c r="P1389">
        <v>227</v>
      </c>
      <c r="Q1389">
        <v>9</v>
      </c>
      <c r="R1389">
        <v>8</v>
      </c>
      <c r="S1389">
        <v>280</v>
      </c>
      <c r="T1389">
        <v>276</v>
      </c>
      <c r="U1389">
        <v>16725</v>
      </c>
      <c r="V1389">
        <v>16928</v>
      </c>
      <c r="W1389">
        <v>1527</v>
      </c>
      <c r="X1389">
        <v>1469</v>
      </c>
    </row>
    <row r="1390" spans="1:24" x14ac:dyDescent="0.25">
      <c r="A1390" s="6" t="str">
        <f t="shared" si="21"/>
        <v>27149</v>
      </c>
      <c r="B1390">
        <v>27</v>
      </c>
      <c r="C1390">
        <v>149</v>
      </c>
      <c r="D1390" t="s">
        <v>2178</v>
      </c>
      <c r="E1390" t="s">
        <v>1630</v>
      </c>
      <c r="F1390">
        <v>9805</v>
      </c>
      <c r="G1390">
        <v>4899</v>
      </c>
      <c r="H1390">
        <v>4906</v>
      </c>
      <c r="I1390">
        <v>4561</v>
      </c>
      <c r="J1390">
        <v>4483</v>
      </c>
      <c r="K1390">
        <v>65</v>
      </c>
      <c r="L1390">
        <v>61</v>
      </c>
      <c r="M1390">
        <v>77</v>
      </c>
      <c r="N1390">
        <v>103</v>
      </c>
      <c r="O1390">
        <v>95</v>
      </c>
      <c r="P1390">
        <v>116</v>
      </c>
      <c r="Q1390">
        <v>3</v>
      </c>
      <c r="R1390">
        <v>2</v>
      </c>
      <c r="S1390">
        <v>98</v>
      </c>
      <c r="T1390">
        <v>141</v>
      </c>
      <c r="U1390">
        <v>4421</v>
      </c>
      <c r="V1390">
        <v>4630</v>
      </c>
      <c r="W1390">
        <v>478</v>
      </c>
      <c r="X1390">
        <v>276</v>
      </c>
    </row>
    <row r="1391" spans="1:24" x14ac:dyDescent="0.25">
      <c r="A1391" s="6" t="str">
        <f t="shared" si="21"/>
        <v>27151</v>
      </c>
      <c r="B1391">
        <v>27</v>
      </c>
      <c r="C1391">
        <v>151</v>
      </c>
      <c r="D1391" t="s">
        <v>2178</v>
      </c>
      <c r="E1391" t="s">
        <v>2306</v>
      </c>
      <c r="F1391">
        <v>9266</v>
      </c>
      <c r="G1391">
        <v>4660</v>
      </c>
      <c r="H1391">
        <v>4606</v>
      </c>
      <c r="I1391">
        <v>4402</v>
      </c>
      <c r="J1391">
        <v>4362</v>
      </c>
      <c r="K1391">
        <v>60</v>
      </c>
      <c r="L1391">
        <v>55</v>
      </c>
      <c r="M1391">
        <v>34</v>
      </c>
      <c r="N1391">
        <v>37</v>
      </c>
      <c r="O1391">
        <v>23</v>
      </c>
      <c r="P1391">
        <v>28</v>
      </c>
      <c r="Q1391">
        <v>49</v>
      </c>
      <c r="R1391">
        <v>33</v>
      </c>
      <c r="S1391">
        <v>92</v>
      </c>
      <c r="T1391">
        <v>91</v>
      </c>
      <c r="U1391">
        <v>4408</v>
      </c>
      <c r="V1391">
        <v>4374</v>
      </c>
      <c r="W1391">
        <v>252</v>
      </c>
      <c r="X1391">
        <v>232</v>
      </c>
    </row>
    <row r="1392" spans="1:24" x14ac:dyDescent="0.25">
      <c r="A1392" s="6" t="str">
        <f t="shared" si="21"/>
        <v>27153</v>
      </c>
      <c r="B1392">
        <v>27</v>
      </c>
      <c r="C1392">
        <v>153</v>
      </c>
      <c r="D1392" t="s">
        <v>2178</v>
      </c>
      <c r="E1392" t="s">
        <v>1811</v>
      </c>
      <c r="F1392">
        <v>24664</v>
      </c>
      <c r="G1392">
        <v>12755</v>
      </c>
      <c r="H1392">
        <v>11909</v>
      </c>
      <c r="I1392">
        <v>12258</v>
      </c>
      <c r="J1392">
        <v>11482</v>
      </c>
      <c r="K1392">
        <v>95</v>
      </c>
      <c r="L1392">
        <v>75</v>
      </c>
      <c r="M1392">
        <v>89</v>
      </c>
      <c r="N1392">
        <v>81</v>
      </c>
      <c r="O1392">
        <v>55</v>
      </c>
      <c r="P1392">
        <v>76</v>
      </c>
      <c r="Q1392">
        <v>32</v>
      </c>
      <c r="R1392">
        <v>34</v>
      </c>
      <c r="S1392">
        <v>226</v>
      </c>
      <c r="T1392">
        <v>161</v>
      </c>
      <c r="U1392">
        <v>11861</v>
      </c>
      <c r="V1392">
        <v>11115</v>
      </c>
      <c r="W1392">
        <v>894</v>
      </c>
      <c r="X1392">
        <v>794</v>
      </c>
    </row>
    <row r="1393" spans="1:24" x14ac:dyDescent="0.25">
      <c r="A1393" s="6" t="str">
        <f t="shared" si="21"/>
        <v>27155</v>
      </c>
      <c r="B1393">
        <v>27</v>
      </c>
      <c r="C1393">
        <v>155</v>
      </c>
      <c r="D1393" t="s">
        <v>2178</v>
      </c>
      <c r="E1393" t="s">
        <v>2309</v>
      </c>
      <c r="F1393">
        <v>3259</v>
      </c>
      <c r="G1393">
        <v>1653</v>
      </c>
      <c r="H1393">
        <v>1606</v>
      </c>
      <c r="I1393">
        <v>1464</v>
      </c>
      <c r="J1393">
        <v>1463</v>
      </c>
      <c r="K1393">
        <v>12</v>
      </c>
      <c r="L1393">
        <v>10</v>
      </c>
      <c r="M1393">
        <v>116</v>
      </c>
      <c r="N1393">
        <v>98</v>
      </c>
      <c r="O1393">
        <v>13</v>
      </c>
      <c r="P1393">
        <v>4</v>
      </c>
      <c r="Q1393">
        <v>1</v>
      </c>
      <c r="R1393">
        <v>1</v>
      </c>
      <c r="S1393">
        <v>47</v>
      </c>
      <c r="T1393">
        <v>30</v>
      </c>
      <c r="U1393">
        <v>1568</v>
      </c>
      <c r="V1393">
        <v>1562</v>
      </c>
      <c r="W1393">
        <v>85</v>
      </c>
      <c r="X1393">
        <v>44</v>
      </c>
    </row>
    <row r="1394" spans="1:24" x14ac:dyDescent="0.25">
      <c r="A1394" s="6" t="str">
        <f t="shared" si="21"/>
        <v>27157</v>
      </c>
      <c r="B1394">
        <v>27</v>
      </c>
      <c r="C1394">
        <v>157</v>
      </c>
      <c r="D1394" t="s">
        <v>2178</v>
      </c>
      <c r="E1394" t="s">
        <v>2311</v>
      </c>
      <c r="F1394">
        <v>21627</v>
      </c>
      <c r="G1394">
        <v>10850</v>
      </c>
      <c r="H1394">
        <v>10777</v>
      </c>
      <c r="I1394">
        <v>10559</v>
      </c>
      <c r="J1394">
        <v>10461</v>
      </c>
      <c r="K1394">
        <v>75</v>
      </c>
      <c r="L1394">
        <v>66</v>
      </c>
      <c r="M1394">
        <v>32</v>
      </c>
      <c r="N1394">
        <v>40</v>
      </c>
      <c r="O1394">
        <v>61</v>
      </c>
      <c r="P1394">
        <v>78</v>
      </c>
      <c r="Q1394">
        <v>2</v>
      </c>
      <c r="R1394">
        <v>1</v>
      </c>
      <c r="S1394">
        <v>121</v>
      </c>
      <c r="T1394">
        <v>131</v>
      </c>
      <c r="U1394">
        <v>10505</v>
      </c>
      <c r="V1394">
        <v>10468</v>
      </c>
      <c r="W1394">
        <v>345</v>
      </c>
      <c r="X1394">
        <v>309</v>
      </c>
    </row>
    <row r="1395" spans="1:24" x14ac:dyDescent="0.25">
      <c r="A1395" s="6" t="str">
        <f t="shared" si="21"/>
        <v>27159</v>
      </c>
      <c r="B1395">
        <v>27</v>
      </c>
      <c r="C1395">
        <v>159</v>
      </c>
      <c r="D1395" t="s">
        <v>2178</v>
      </c>
      <c r="E1395" t="s">
        <v>2313</v>
      </c>
      <c r="F1395">
        <v>13682</v>
      </c>
      <c r="G1395">
        <v>6785</v>
      </c>
      <c r="H1395">
        <v>6897</v>
      </c>
      <c r="I1395">
        <v>6480</v>
      </c>
      <c r="J1395">
        <v>6580</v>
      </c>
      <c r="K1395">
        <v>91</v>
      </c>
      <c r="L1395">
        <v>66</v>
      </c>
      <c r="M1395">
        <v>51</v>
      </c>
      <c r="N1395">
        <v>59</v>
      </c>
      <c r="O1395">
        <v>23</v>
      </c>
      <c r="P1395">
        <v>50</v>
      </c>
      <c r="Q1395">
        <v>0</v>
      </c>
      <c r="R1395">
        <v>1</v>
      </c>
      <c r="S1395">
        <v>140</v>
      </c>
      <c r="T1395">
        <v>141</v>
      </c>
      <c r="U1395">
        <v>6655</v>
      </c>
      <c r="V1395">
        <v>6736</v>
      </c>
      <c r="W1395">
        <v>130</v>
      </c>
      <c r="X1395">
        <v>161</v>
      </c>
    </row>
    <row r="1396" spans="1:24" x14ac:dyDescent="0.25">
      <c r="A1396" s="6" t="str">
        <f t="shared" si="21"/>
        <v>27161</v>
      </c>
      <c r="B1396">
        <v>27</v>
      </c>
      <c r="C1396">
        <v>161</v>
      </c>
      <c r="D1396" t="s">
        <v>2178</v>
      </c>
      <c r="E1396" t="s">
        <v>2315</v>
      </c>
      <c r="F1396">
        <v>18612</v>
      </c>
      <c r="G1396">
        <v>9003</v>
      </c>
      <c r="H1396">
        <v>9609</v>
      </c>
      <c r="I1396">
        <v>8594</v>
      </c>
      <c r="J1396">
        <v>8990</v>
      </c>
      <c r="K1396">
        <v>146</v>
      </c>
      <c r="L1396">
        <v>278</v>
      </c>
      <c r="M1396">
        <v>43</v>
      </c>
      <c r="N1396">
        <v>97</v>
      </c>
      <c r="O1396">
        <v>83</v>
      </c>
      <c r="P1396">
        <v>79</v>
      </c>
      <c r="Q1396">
        <v>3</v>
      </c>
      <c r="R1396">
        <v>4</v>
      </c>
      <c r="S1396">
        <v>134</v>
      </c>
      <c r="T1396">
        <v>161</v>
      </c>
      <c r="U1396">
        <v>8471</v>
      </c>
      <c r="V1396">
        <v>8955</v>
      </c>
      <c r="W1396">
        <v>532</v>
      </c>
      <c r="X1396">
        <v>654</v>
      </c>
    </row>
    <row r="1397" spans="1:24" x14ac:dyDescent="0.25">
      <c r="A1397" s="6" t="str">
        <f t="shared" si="21"/>
        <v>27163</v>
      </c>
      <c r="B1397">
        <v>27</v>
      </c>
      <c r="C1397">
        <v>163</v>
      </c>
      <c r="D1397" t="s">
        <v>2178</v>
      </c>
      <c r="E1397" t="s">
        <v>151</v>
      </c>
      <c r="F1397">
        <v>262440</v>
      </c>
      <c r="G1397">
        <v>129680</v>
      </c>
      <c r="H1397">
        <v>132760</v>
      </c>
      <c r="I1397">
        <v>110448</v>
      </c>
      <c r="J1397">
        <v>113684</v>
      </c>
      <c r="K1397">
        <v>7031</v>
      </c>
      <c r="L1397">
        <v>6186</v>
      </c>
      <c r="M1397">
        <v>818</v>
      </c>
      <c r="N1397">
        <v>646</v>
      </c>
      <c r="O1397">
        <v>8112</v>
      </c>
      <c r="P1397">
        <v>8756</v>
      </c>
      <c r="Q1397">
        <v>85</v>
      </c>
      <c r="R1397">
        <v>99</v>
      </c>
      <c r="S1397">
        <v>3186</v>
      </c>
      <c r="T1397">
        <v>3389</v>
      </c>
      <c r="U1397">
        <v>123666</v>
      </c>
      <c r="V1397">
        <v>127072</v>
      </c>
      <c r="W1397">
        <v>6014</v>
      </c>
      <c r="X1397">
        <v>5688</v>
      </c>
    </row>
    <row r="1398" spans="1:24" x14ac:dyDescent="0.25">
      <c r="A1398" s="6" t="str">
        <f t="shared" si="21"/>
        <v>27165</v>
      </c>
      <c r="B1398">
        <v>27</v>
      </c>
      <c r="C1398">
        <v>165</v>
      </c>
      <c r="D1398" t="s">
        <v>2178</v>
      </c>
      <c r="E1398" t="s">
        <v>2318</v>
      </c>
      <c r="F1398">
        <v>10897</v>
      </c>
      <c r="G1398">
        <v>5387</v>
      </c>
      <c r="H1398">
        <v>5510</v>
      </c>
      <c r="I1398">
        <v>5125</v>
      </c>
      <c r="J1398">
        <v>5236</v>
      </c>
      <c r="K1398">
        <v>69</v>
      </c>
      <c r="L1398">
        <v>65</v>
      </c>
      <c r="M1398">
        <v>73</v>
      </c>
      <c r="N1398">
        <v>70</v>
      </c>
      <c r="O1398">
        <v>59</v>
      </c>
      <c r="P1398">
        <v>64</v>
      </c>
      <c r="Q1398">
        <v>4</v>
      </c>
      <c r="R1398">
        <v>3</v>
      </c>
      <c r="S1398">
        <v>57</v>
      </c>
      <c r="T1398">
        <v>72</v>
      </c>
      <c r="U1398">
        <v>3955</v>
      </c>
      <c r="V1398">
        <v>4007</v>
      </c>
      <c r="W1398">
        <v>1432</v>
      </c>
      <c r="X1398">
        <v>1503</v>
      </c>
    </row>
    <row r="1399" spans="1:24" x14ac:dyDescent="0.25">
      <c r="A1399" s="6" t="str">
        <f t="shared" si="21"/>
        <v>27167</v>
      </c>
      <c r="B1399">
        <v>27</v>
      </c>
      <c r="C1399">
        <v>167</v>
      </c>
      <c r="D1399" t="s">
        <v>2178</v>
      </c>
      <c r="E1399" t="s">
        <v>2320</v>
      </c>
      <c r="F1399">
        <v>6207</v>
      </c>
      <c r="G1399">
        <v>3230</v>
      </c>
      <c r="H1399">
        <v>2977</v>
      </c>
      <c r="I1399">
        <v>3067</v>
      </c>
      <c r="J1399">
        <v>2848</v>
      </c>
      <c r="K1399">
        <v>24</v>
      </c>
      <c r="L1399">
        <v>13</v>
      </c>
      <c r="M1399">
        <v>74</v>
      </c>
      <c r="N1399">
        <v>39</v>
      </c>
      <c r="O1399">
        <v>14</v>
      </c>
      <c r="P1399">
        <v>16</v>
      </c>
      <c r="Q1399">
        <v>0</v>
      </c>
      <c r="R1399">
        <v>1</v>
      </c>
      <c r="S1399">
        <v>51</v>
      </c>
      <c r="T1399">
        <v>60</v>
      </c>
      <c r="U1399">
        <v>3116</v>
      </c>
      <c r="V1399">
        <v>2900</v>
      </c>
      <c r="W1399">
        <v>114</v>
      </c>
      <c r="X1399">
        <v>77</v>
      </c>
    </row>
    <row r="1400" spans="1:24" x14ac:dyDescent="0.25">
      <c r="A1400" s="6" t="str">
        <f t="shared" si="21"/>
        <v>27169</v>
      </c>
      <c r="B1400">
        <v>27</v>
      </c>
      <c r="C1400">
        <v>169</v>
      </c>
      <c r="D1400" t="s">
        <v>2178</v>
      </c>
      <c r="E1400" t="s">
        <v>2322</v>
      </c>
      <c r="F1400">
        <v>50484</v>
      </c>
      <c r="G1400">
        <v>24989</v>
      </c>
      <c r="H1400">
        <v>25495</v>
      </c>
      <c r="I1400">
        <v>23398</v>
      </c>
      <c r="J1400">
        <v>23908</v>
      </c>
      <c r="K1400">
        <v>476</v>
      </c>
      <c r="L1400">
        <v>454</v>
      </c>
      <c r="M1400">
        <v>130</v>
      </c>
      <c r="N1400">
        <v>101</v>
      </c>
      <c r="O1400">
        <v>657</v>
      </c>
      <c r="P1400">
        <v>674</v>
      </c>
      <c r="Q1400">
        <v>3</v>
      </c>
      <c r="R1400">
        <v>7</v>
      </c>
      <c r="S1400">
        <v>325</v>
      </c>
      <c r="T1400">
        <v>351</v>
      </c>
      <c r="U1400">
        <v>24135</v>
      </c>
      <c r="V1400">
        <v>24792</v>
      </c>
      <c r="W1400">
        <v>854</v>
      </c>
      <c r="X1400">
        <v>703</v>
      </c>
    </row>
    <row r="1401" spans="1:24" x14ac:dyDescent="0.25">
      <c r="A1401" s="6" t="str">
        <f t="shared" si="21"/>
        <v>27171</v>
      </c>
      <c r="B1401">
        <v>27</v>
      </c>
      <c r="C1401">
        <v>171</v>
      </c>
      <c r="D1401" t="s">
        <v>2178</v>
      </c>
      <c r="E1401" t="s">
        <v>1475</v>
      </c>
      <c r="F1401">
        <v>138377</v>
      </c>
      <c r="G1401">
        <v>69973</v>
      </c>
      <c r="H1401">
        <v>68404</v>
      </c>
      <c r="I1401">
        <v>66081</v>
      </c>
      <c r="J1401">
        <v>64540</v>
      </c>
      <c r="K1401">
        <v>1314</v>
      </c>
      <c r="L1401">
        <v>1214</v>
      </c>
      <c r="M1401">
        <v>300</v>
      </c>
      <c r="N1401">
        <v>313</v>
      </c>
      <c r="O1401">
        <v>910</v>
      </c>
      <c r="P1401">
        <v>1081</v>
      </c>
      <c r="Q1401">
        <v>29</v>
      </c>
      <c r="R1401">
        <v>34</v>
      </c>
      <c r="S1401">
        <v>1339</v>
      </c>
      <c r="T1401">
        <v>1222</v>
      </c>
      <c r="U1401">
        <v>67717</v>
      </c>
      <c r="V1401">
        <v>66334</v>
      </c>
      <c r="W1401">
        <v>2256</v>
      </c>
      <c r="X1401">
        <v>2070</v>
      </c>
    </row>
    <row r="1402" spans="1:24" x14ac:dyDescent="0.25">
      <c r="A1402" s="6" t="str">
        <f t="shared" si="21"/>
        <v>27173</v>
      </c>
      <c r="B1402">
        <v>27</v>
      </c>
      <c r="C1402">
        <v>173</v>
      </c>
      <c r="D1402" t="s">
        <v>2178</v>
      </c>
      <c r="E1402" t="s">
        <v>2325</v>
      </c>
      <c r="F1402">
        <v>9709</v>
      </c>
      <c r="G1402">
        <v>4892</v>
      </c>
      <c r="H1402">
        <v>4817</v>
      </c>
      <c r="I1402">
        <v>4542</v>
      </c>
      <c r="J1402">
        <v>4473</v>
      </c>
      <c r="K1402">
        <v>46</v>
      </c>
      <c r="L1402">
        <v>38</v>
      </c>
      <c r="M1402">
        <v>190</v>
      </c>
      <c r="N1402">
        <v>188</v>
      </c>
      <c r="O1402">
        <v>24</v>
      </c>
      <c r="P1402">
        <v>31</v>
      </c>
      <c r="Q1402">
        <v>3</v>
      </c>
      <c r="R1402">
        <v>5</v>
      </c>
      <c r="S1402">
        <v>87</v>
      </c>
      <c r="T1402">
        <v>82</v>
      </c>
      <c r="U1402">
        <v>4631</v>
      </c>
      <c r="V1402">
        <v>4579</v>
      </c>
      <c r="W1402">
        <v>261</v>
      </c>
      <c r="X1402">
        <v>238</v>
      </c>
    </row>
    <row r="1403" spans="1:24" x14ac:dyDescent="0.25">
      <c r="A1403" s="6" t="str">
        <f t="shared" si="21"/>
        <v>28001</v>
      </c>
      <c r="B1403">
        <v>28</v>
      </c>
      <c r="C1403">
        <v>1</v>
      </c>
      <c r="D1403" t="s">
        <v>268</v>
      </c>
      <c r="E1403" t="s">
        <v>436</v>
      </c>
      <c r="F1403">
        <v>30693</v>
      </c>
      <c r="G1403">
        <v>15946</v>
      </c>
      <c r="H1403">
        <v>14747</v>
      </c>
      <c r="I1403">
        <v>7943</v>
      </c>
      <c r="J1403">
        <v>5688</v>
      </c>
      <c r="K1403">
        <v>7637</v>
      </c>
      <c r="L1403">
        <v>8766</v>
      </c>
      <c r="M1403">
        <v>105</v>
      </c>
      <c r="N1403">
        <v>60</v>
      </c>
      <c r="O1403">
        <v>90</v>
      </c>
      <c r="P1403">
        <v>88</v>
      </c>
      <c r="Q1403">
        <v>6</v>
      </c>
      <c r="R1403">
        <v>2</v>
      </c>
      <c r="S1403">
        <v>165</v>
      </c>
      <c r="T1403">
        <v>143</v>
      </c>
      <c r="U1403">
        <v>13097</v>
      </c>
      <c r="V1403">
        <v>14497</v>
      </c>
      <c r="W1403">
        <v>2849</v>
      </c>
      <c r="X1403">
        <v>250</v>
      </c>
    </row>
    <row r="1404" spans="1:24" x14ac:dyDescent="0.25">
      <c r="A1404" s="6" t="str">
        <f t="shared" si="21"/>
        <v>28003</v>
      </c>
      <c r="B1404">
        <v>28</v>
      </c>
      <c r="C1404">
        <v>3</v>
      </c>
      <c r="D1404" t="s">
        <v>268</v>
      </c>
      <c r="E1404" t="s">
        <v>2328</v>
      </c>
      <c r="F1404">
        <v>36953</v>
      </c>
      <c r="G1404">
        <v>18003</v>
      </c>
      <c r="H1404">
        <v>18950</v>
      </c>
      <c r="I1404">
        <v>15407</v>
      </c>
      <c r="J1404">
        <v>16185</v>
      </c>
      <c r="K1404">
        <v>2222</v>
      </c>
      <c r="L1404">
        <v>2358</v>
      </c>
      <c r="M1404">
        <v>76</v>
      </c>
      <c r="N1404">
        <v>77</v>
      </c>
      <c r="O1404">
        <v>64</v>
      </c>
      <c r="P1404">
        <v>81</v>
      </c>
      <c r="Q1404">
        <v>6</v>
      </c>
      <c r="R1404">
        <v>7</v>
      </c>
      <c r="S1404">
        <v>228</v>
      </c>
      <c r="T1404">
        <v>242</v>
      </c>
      <c r="U1404">
        <v>17319</v>
      </c>
      <c r="V1404">
        <v>18445</v>
      </c>
      <c r="W1404">
        <v>684</v>
      </c>
      <c r="X1404">
        <v>505</v>
      </c>
    </row>
    <row r="1405" spans="1:24" x14ac:dyDescent="0.25">
      <c r="A1405" s="6" t="str">
        <f t="shared" si="21"/>
        <v>28005</v>
      </c>
      <c r="B1405">
        <v>28</v>
      </c>
      <c r="C1405">
        <v>5</v>
      </c>
      <c r="D1405" t="s">
        <v>268</v>
      </c>
      <c r="E1405" t="s">
        <v>2330</v>
      </c>
      <c r="F1405">
        <v>12297</v>
      </c>
      <c r="G1405">
        <v>5934</v>
      </c>
      <c r="H1405">
        <v>6363</v>
      </c>
      <c r="I1405">
        <v>3507</v>
      </c>
      <c r="J1405">
        <v>3701</v>
      </c>
      <c r="K1405">
        <v>2342</v>
      </c>
      <c r="L1405">
        <v>2573</v>
      </c>
      <c r="M1405">
        <v>25</v>
      </c>
      <c r="N1405">
        <v>21</v>
      </c>
      <c r="O1405">
        <v>7</v>
      </c>
      <c r="P1405">
        <v>13</v>
      </c>
      <c r="Q1405">
        <v>0</v>
      </c>
      <c r="R1405">
        <v>3</v>
      </c>
      <c r="S1405">
        <v>53</v>
      </c>
      <c r="T1405">
        <v>52</v>
      </c>
      <c r="U1405">
        <v>5840</v>
      </c>
      <c r="V1405">
        <v>6291</v>
      </c>
      <c r="W1405">
        <v>94</v>
      </c>
      <c r="X1405">
        <v>72</v>
      </c>
    </row>
    <row r="1406" spans="1:24" x14ac:dyDescent="0.25">
      <c r="A1406" s="6" t="str">
        <f t="shared" si="21"/>
        <v>28007</v>
      </c>
      <c r="B1406">
        <v>28</v>
      </c>
      <c r="C1406">
        <v>7</v>
      </c>
      <c r="D1406" t="s">
        <v>268</v>
      </c>
      <c r="E1406" t="s">
        <v>2332</v>
      </c>
      <c r="F1406">
        <v>18174</v>
      </c>
      <c r="G1406">
        <v>8590</v>
      </c>
      <c r="H1406">
        <v>9584</v>
      </c>
      <c r="I1406">
        <v>4871</v>
      </c>
      <c r="J1406">
        <v>5053</v>
      </c>
      <c r="K1406">
        <v>3568</v>
      </c>
      <c r="L1406">
        <v>4361</v>
      </c>
      <c r="M1406">
        <v>24</v>
      </c>
      <c r="N1406">
        <v>42</v>
      </c>
      <c r="O1406">
        <v>34</v>
      </c>
      <c r="P1406">
        <v>45</v>
      </c>
      <c r="Q1406">
        <v>1</v>
      </c>
      <c r="R1406">
        <v>3</v>
      </c>
      <c r="S1406">
        <v>92</v>
      </c>
      <c r="T1406">
        <v>80</v>
      </c>
      <c r="U1406">
        <v>8405</v>
      </c>
      <c r="V1406">
        <v>9404</v>
      </c>
      <c r="W1406">
        <v>185</v>
      </c>
      <c r="X1406">
        <v>180</v>
      </c>
    </row>
    <row r="1407" spans="1:24" x14ac:dyDescent="0.25">
      <c r="A1407" s="6" t="str">
        <f t="shared" si="21"/>
        <v>28009</v>
      </c>
      <c r="B1407">
        <v>28</v>
      </c>
      <c r="C1407">
        <v>9</v>
      </c>
      <c r="D1407" t="s">
        <v>268</v>
      </c>
      <c r="E1407" t="s">
        <v>194</v>
      </c>
      <c r="F1407">
        <v>8259</v>
      </c>
      <c r="G1407">
        <v>4079</v>
      </c>
      <c r="H1407">
        <v>4180</v>
      </c>
      <c r="I1407">
        <v>2559</v>
      </c>
      <c r="J1407">
        <v>2576</v>
      </c>
      <c r="K1407">
        <v>1442</v>
      </c>
      <c r="L1407">
        <v>1514</v>
      </c>
      <c r="M1407">
        <v>14</v>
      </c>
      <c r="N1407">
        <v>17</v>
      </c>
      <c r="O1407">
        <v>2</v>
      </c>
      <c r="P1407">
        <v>6</v>
      </c>
      <c r="Q1407">
        <v>3</v>
      </c>
      <c r="R1407">
        <v>0</v>
      </c>
      <c r="S1407">
        <v>59</v>
      </c>
      <c r="T1407">
        <v>67</v>
      </c>
      <c r="U1407">
        <v>3962</v>
      </c>
      <c r="V1407">
        <v>4079</v>
      </c>
      <c r="W1407">
        <v>117</v>
      </c>
      <c r="X1407">
        <v>101</v>
      </c>
    </row>
    <row r="1408" spans="1:24" x14ac:dyDescent="0.25">
      <c r="A1408" s="6" t="str">
        <f t="shared" si="21"/>
        <v>28011</v>
      </c>
      <c r="B1408">
        <v>28</v>
      </c>
      <c r="C1408">
        <v>11</v>
      </c>
      <c r="D1408" t="s">
        <v>268</v>
      </c>
      <c r="E1408" t="s">
        <v>2335</v>
      </c>
      <c r="F1408">
        <v>30628</v>
      </c>
      <c r="G1408">
        <v>14261</v>
      </c>
      <c r="H1408">
        <v>16367</v>
      </c>
      <c r="I1408">
        <v>5072</v>
      </c>
      <c r="J1408">
        <v>5391</v>
      </c>
      <c r="K1408">
        <v>8857</v>
      </c>
      <c r="L1408">
        <v>10667</v>
      </c>
      <c r="M1408">
        <v>24</v>
      </c>
      <c r="N1408">
        <v>27</v>
      </c>
      <c r="O1408">
        <v>192</v>
      </c>
      <c r="P1408">
        <v>154</v>
      </c>
      <c r="Q1408">
        <v>12</v>
      </c>
      <c r="R1408">
        <v>3</v>
      </c>
      <c r="S1408">
        <v>104</v>
      </c>
      <c r="T1408">
        <v>125</v>
      </c>
      <c r="U1408">
        <v>13908</v>
      </c>
      <c r="V1408">
        <v>16036</v>
      </c>
      <c r="W1408">
        <v>353</v>
      </c>
      <c r="X1408">
        <v>331</v>
      </c>
    </row>
    <row r="1409" spans="1:24" x14ac:dyDescent="0.25">
      <c r="A1409" s="6" t="str">
        <f t="shared" si="21"/>
        <v>28013</v>
      </c>
      <c r="B1409">
        <v>28</v>
      </c>
      <c r="C1409">
        <v>13</v>
      </c>
      <c r="D1409" t="s">
        <v>268</v>
      </c>
      <c r="E1409" t="s">
        <v>37</v>
      </c>
      <c r="F1409">
        <v>14361</v>
      </c>
      <c r="G1409">
        <v>6902</v>
      </c>
      <c r="H1409">
        <v>7459</v>
      </c>
      <c r="I1409">
        <v>4913</v>
      </c>
      <c r="J1409">
        <v>5097</v>
      </c>
      <c r="K1409">
        <v>1870</v>
      </c>
      <c r="L1409">
        <v>2224</v>
      </c>
      <c r="M1409">
        <v>26</v>
      </c>
      <c r="N1409">
        <v>27</v>
      </c>
      <c r="O1409">
        <v>8</v>
      </c>
      <c r="P1409">
        <v>15</v>
      </c>
      <c r="Q1409">
        <v>4</v>
      </c>
      <c r="R1409">
        <v>1</v>
      </c>
      <c r="S1409">
        <v>81</v>
      </c>
      <c r="T1409">
        <v>95</v>
      </c>
      <c r="U1409">
        <v>6390</v>
      </c>
      <c r="V1409">
        <v>7069</v>
      </c>
      <c r="W1409">
        <v>512</v>
      </c>
      <c r="X1409">
        <v>390</v>
      </c>
    </row>
    <row r="1410" spans="1:24" x14ac:dyDescent="0.25">
      <c r="A1410" s="6" t="str">
        <f t="shared" ref="A1410:A1473" si="22">TEXT(B1410*1000+C1410,"00000")</f>
        <v>28015</v>
      </c>
      <c r="B1410">
        <v>28</v>
      </c>
      <c r="C1410">
        <v>15</v>
      </c>
      <c r="D1410" t="s">
        <v>268</v>
      </c>
      <c r="E1410" t="s">
        <v>201</v>
      </c>
      <c r="F1410">
        <v>9947</v>
      </c>
      <c r="G1410">
        <v>5005</v>
      </c>
      <c r="H1410">
        <v>4942</v>
      </c>
      <c r="I1410">
        <v>3310</v>
      </c>
      <c r="J1410">
        <v>3192</v>
      </c>
      <c r="K1410">
        <v>1627</v>
      </c>
      <c r="L1410">
        <v>1655</v>
      </c>
      <c r="M1410">
        <v>8</v>
      </c>
      <c r="N1410">
        <v>17</v>
      </c>
      <c r="O1410">
        <v>10</v>
      </c>
      <c r="P1410">
        <v>15</v>
      </c>
      <c r="Q1410">
        <v>2</v>
      </c>
      <c r="R1410">
        <v>0</v>
      </c>
      <c r="S1410">
        <v>48</v>
      </c>
      <c r="T1410">
        <v>63</v>
      </c>
      <c r="U1410">
        <v>4916</v>
      </c>
      <c r="V1410">
        <v>4868</v>
      </c>
      <c r="W1410">
        <v>89</v>
      </c>
      <c r="X1410">
        <v>74</v>
      </c>
    </row>
    <row r="1411" spans="1:24" x14ac:dyDescent="0.25">
      <c r="A1411" s="6" t="str">
        <f t="shared" si="22"/>
        <v>28017</v>
      </c>
      <c r="B1411">
        <v>28</v>
      </c>
      <c r="C1411">
        <v>17</v>
      </c>
      <c r="D1411" t="s">
        <v>268</v>
      </c>
      <c r="E1411" t="s">
        <v>1362</v>
      </c>
      <c r="F1411">
        <v>17103</v>
      </c>
      <c r="G1411">
        <v>8446</v>
      </c>
      <c r="H1411">
        <v>8657</v>
      </c>
      <c r="I1411">
        <v>4523</v>
      </c>
      <c r="J1411">
        <v>4496</v>
      </c>
      <c r="K1411">
        <v>3663</v>
      </c>
      <c r="L1411">
        <v>3960</v>
      </c>
      <c r="M1411">
        <v>40</v>
      </c>
      <c r="N1411">
        <v>30</v>
      </c>
      <c r="O1411">
        <v>41</v>
      </c>
      <c r="P1411">
        <v>45</v>
      </c>
      <c r="Q1411">
        <v>6</v>
      </c>
      <c r="R1411">
        <v>2</v>
      </c>
      <c r="S1411">
        <v>173</v>
      </c>
      <c r="T1411">
        <v>124</v>
      </c>
      <c r="U1411">
        <v>7890</v>
      </c>
      <c r="V1411">
        <v>8292</v>
      </c>
      <c r="W1411">
        <v>556</v>
      </c>
      <c r="X1411">
        <v>365</v>
      </c>
    </row>
    <row r="1412" spans="1:24" x14ac:dyDescent="0.25">
      <c r="A1412" s="6" t="str">
        <f t="shared" si="22"/>
        <v>28019</v>
      </c>
      <c r="B1412">
        <v>28</v>
      </c>
      <c r="C1412">
        <v>19</v>
      </c>
      <c r="D1412" t="s">
        <v>268</v>
      </c>
      <c r="E1412" t="s">
        <v>45</v>
      </c>
      <c r="F1412">
        <v>8210</v>
      </c>
      <c r="G1412">
        <v>4009</v>
      </c>
      <c r="H1412">
        <v>4201</v>
      </c>
      <c r="I1412">
        <v>2762</v>
      </c>
      <c r="J1412">
        <v>2833</v>
      </c>
      <c r="K1412">
        <v>1150</v>
      </c>
      <c r="L1412">
        <v>1287</v>
      </c>
      <c r="M1412">
        <v>14</v>
      </c>
      <c r="N1412">
        <v>17</v>
      </c>
      <c r="O1412">
        <v>19</v>
      </c>
      <c r="P1412">
        <v>12</v>
      </c>
      <c r="Q1412">
        <v>2</v>
      </c>
      <c r="R1412">
        <v>1</v>
      </c>
      <c r="S1412">
        <v>62</v>
      </c>
      <c r="T1412">
        <v>51</v>
      </c>
      <c r="U1412">
        <v>3935</v>
      </c>
      <c r="V1412">
        <v>4144</v>
      </c>
      <c r="W1412">
        <v>74</v>
      </c>
      <c r="X1412">
        <v>57</v>
      </c>
    </row>
    <row r="1413" spans="1:24" x14ac:dyDescent="0.25">
      <c r="A1413" s="6" t="str">
        <f t="shared" si="22"/>
        <v>28021</v>
      </c>
      <c r="B1413">
        <v>28</v>
      </c>
      <c r="C1413">
        <v>21</v>
      </c>
      <c r="D1413" t="s">
        <v>268</v>
      </c>
      <c r="E1413" t="s">
        <v>1851</v>
      </c>
      <c r="F1413">
        <v>8988</v>
      </c>
      <c r="G1413">
        <v>4251</v>
      </c>
      <c r="H1413">
        <v>4737</v>
      </c>
      <c r="I1413">
        <v>517</v>
      </c>
      <c r="J1413">
        <v>505</v>
      </c>
      <c r="K1413">
        <v>3652</v>
      </c>
      <c r="L1413">
        <v>4131</v>
      </c>
      <c r="M1413">
        <v>8</v>
      </c>
      <c r="N1413">
        <v>12</v>
      </c>
      <c r="O1413">
        <v>30</v>
      </c>
      <c r="P1413">
        <v>40</v>
      </c>
      <c r="Q1413">
        <v>1</v>
      </c>
      <c r="R1413">
        <v>3</v>
      </c>
      <c r="S1413">
        <v>43</v>
      </c>
      <c r="T1413">
        <v>46</v>
      </c>
      <c r="U1413">
        <v>4170</v>
      </c>
      <c r="V1413">
        <v>4694</v>
      </c>
      <c r="W1413">
        <v>81</v>
      </c>
      <c r="X1413">
        <v>43</v>
      </c>
    </row>
    <row r="1414" spans="1:24" x14ac:dyDescent="0.25">
      <c r="A1414" s="6" t="str">
        <f t="shared" si="22"/>
        <v>28023</v>
      </c>
      <c r="B1414">
        <v>28</v>
      </c>
      <c r="C1414">
        <v>23</v>
      </c>
      <c r="D1414" t="s">
        <v>268</v>
      </c>
      <c r="E1414" t="s">
        <v>47</v>
      </c>
      <c r="F1414">
        <v>15541</v>
      </c>
      <c r="G1414">
        <v>7297</v>
      </c>
      <c r="H1414">
        <v>8244</v>
      </c>
      <c r="I1414">
        <v>4798</v>
      </c>
      <c r="J1414">
        <v>5124</v>
      </c>
      <c r="K1414">
        <v>2406</v>
      </c>
      <c r="L1414">
        <v>2992</v>
      </c>
      <c r="M1414">
        <v>27</v>
      </c>
      <c r="N1414">
        <v>43</v>
      </c>
      <c r="O1414">
        <v>9</v>
      </c>
      <c r="P1414">
        <v>26</v>
      </c>
      <c r="Q1414">
        <v>1</v>
      </c>
      <c r="R1414">
        <v>0</v>
      </c>
      <c r="S1414">
        <v>56</v>
      </c>
      <c r="T1414">
        <v>59</v>
      </c>
      <c r="U1414">
        <v>7219</v>
      </c>
      <c r="V1414">
        <v>8148</v>
      </c>
      <c r="W1414">
        <v>78</v>
      </c>
      <c r="X1414">
        <v>96</v>
      </c>
    </row>
    <row r="1415" spans="1:24" x14ac:dyDescent="0.25">
      <c r="A1415" s="6" t="str">
        <f t="shared" si="22"/>
        <v>28025</v>
      </c>
      <c r="B1415">
        <v>28</v>
      </c>
      <c r="C1415">
        <v>25</v>
      </c>
      <c r="D1415" t="s">
        <v>268</v>
      </c>
      <c r="E1415" t="s">
        <v>49</v>
      </c>
      <c r="F1415">
        <v>19316</v>
      </c>
      <c r="G1415">
        <v>9041</v>
      </c>
      <c r="H1415">
        <v>10275</v>
      </c>
      <c r="I1415">
        <v>3710</v>
      </c>
      <c r="J1415">
        <v>3885</v>
      </c>
      <c r="K1415">
        <v>5195</v>
      </c>
      <c r="L1415">
        <v>6254</v>
      </c>
      <c r="M1415">
        <v>16</v>
      </c>
      <c r="N1415">
        <v>28</v>
      </c>
      <c r="O1415">
        <v>42</v>
      </c>
      <c r="P1415">
        <v>32</v>
      </c>
      <c r="Q1415">
        <v>2</v>
      </c>
      <c r="R1415">
        <v>0</v>
      </c>
      <c r="S1415">
        <v>76</v>
      </c>
      <c r="T1415">
        <v>76</v>
      </c>
      <c r="U1415">
        <v>8873</v>
      </c>
      <c r="V1415">
        <v>10137</v>
      </c>
      <c r="W1415">
        <v>168</v>
      </c>
      <c r="X1415">
        <v>138</v>
      </c>
    </row>
    <row r="1416" spans="1:24" x14ac:dyDescent="0.25">
      <c r="A1416" s="6" t="str">
        <f t="shared" si="22"/>
        <v>28027</v>
      </c>
      <c r="B1416">
        <v>28</v>
      </c>
      <c r="C1416">
        <v>27</v>
      </c>
      <c r="D1416" t="s">
        <v>268</v>
      </c>
      <c r="E1416" t="s">
        <v>2344</v>
      </c>
      <c r="F1416">
        <v>22124</v>
      </c>
      <c r="G1416">
        <v>10254</v>
      </c>
      <c r="H1416">
        <v>11870</v>
      </c>
      <c r="I1416">
        <v>2243</v>
      </c>
      <c r="J1416">
        <v>2383</v>
      </c>
      <c r="K1416">
        <v>7839</v>
      </c>
      <c r="L1416">
        <v>9327</v>
      </c>
      <c r="M1416">
        <v>27</v>
      </c>
      <c r="N1416">
        <v>14</v>
      </c>
      <c r="O1416">
        <v>57</v>
      </c>
      <c r="P1416">
        <v>52</v>
      </c>
      <c r="Q1416">
        <v>6</v>
      </c>
      <c r="R1416">
        <v>6</v>
      </c>
      <c r="S1416">
        <v>82</v>
      </c>
      <c r="T1416">
        <v>88</v>
      </c>
      <c r="U1416">
        <v>10059</v>
      </c>
      <c r="V1416">
        <v>11698</v>
      </c>
      <c r="W1416">
        <v>195</v>
      </c>
      <c r="X1416">
        <v>172</v>
      </c>
    </row>
    <row r="1417" spans="1:24" x14ac:dyDescent="0.25">
      <c r="A1417" s="6" t="str">
        <f t="shared" si="22"/>
        <v>28029</v>
      </c>
      <c r="B1417">
        <v>28</v>
      </c>
      <c r="C1417">
        <v>29</v>
      </c>
      <c r="D1417" t="s">
        <v>268</v>
      </c>
      <c r="E1417" t="s">
        <v>2346</v>
      </c>
      <c r="F1417">
        <v>28065</v>
      </c>
      <c r="G1417">
        <v>13466</v>
      </c>
      <c r="H1417">
        <v>14599</v>
      </c>
      <c r="I1417">
        <v>6352</v>
      </c>
      <c r="J1417">
        <v>6652</v>
      </c>
      <c r="K1417">
        <v>6871</v>
      </c>
      <c r="L1417">
        <v>7702</v>
      </c>
      <c r="M1417">
        <v>41</v>
      </c>
      <c r="N1417">
        <v>37</v>
      </c>
      <c r="O1417">
        <v>56</v>
      </c>
      <c r="P1417">
        <v>49</v>
      </c>
      <c r="Q1417">
        <v>0</v>
      </c>
      <c r="R1417">
        <v>5</v>
      </c>
      <c r="S1417">
        <v>146</v>
      </c>
      <c r="T1417">
        <v>154</v>
      </c>
      <c r="U1417">
        <v>12962</v>
      </c>
      <c r="V1417">
        <v>14169</v>
      </c>
      <c r="W1417">
        <v>504</v>
      </c>
      <c r="X1417">
        <v>430</v>
      </c>
    </row>
    <row r="1418" spans="1:24" x14ac:dyDescent="0.25">
      <c r="A1418" s="6" t="str">
        <f t="shared" si="22"/>
        <v>28031</v>
      </c>
      <c r="B1418">
        <v>28</v>
      </c>
      <c r="C1418">
        <v>31</v>
      </c>
      <c r="D1418" t="s">
        <v>268</v>
      </c>
      <c r="E1418" t="s">
        <v>61</v>
      </c>
      <c r="F1418">
        <v>18636</v>
      </c>
      <c r="G1418">
        <v>9094</v>
      </c>
      <c r="H1418">
        <v>9542</v>
      </c>
      <c r="I1418">
        <v>5770</v>
      </c>
      <c r="J1418">
        <v>5779</v>
      </c>
      <c r="K1418">
        <v>3150</v>
      </c>
      <c r="L1418">
        <v>3584</v>
      </c>
      <c r="M1418">
        <v>21</v>
      </c>
      <c r="N1418">
        <v>16</v>
      </c>
      <c r="O1418">
        <v>37</v>
      </c>
      <c r="P1418">
        <v>43</v>
      </c>
      <c r="Q1418">
        <v>3</v>
      </c>
      <c r="R1418">
        <v>6</v>
      </c>
      <c r="S1418">
        <v>113</v>
      </c>
      <c r="T1418">
        <v>114</v>
      </c>
      <c r="U1418">
        <v>8810</v>
      </c>
      <c r="V1418">
        <v>9379</v>
      </c>
      <c r="W1418">
        <v>284</v>
      </c>
      <c r="X1418">
        <v>163</v>
      </c>
    </row>
    <row r="1419" spans="1:24" x14ac:dyDescent="0.25">
      <c r="A1419" s="6" t="str">
        <f t="shared" si="22"/>
        <v>28033</v>
      </c>
      <c r="B1419">
        <v>28</v>
      </c>
      <c r="C1419">
        <v>33</v>
      </c>
      <c r="D1419" t="s">
        <v>268</v>
      </c>
      <c r="E1419" t="s">
        <v>5172</v>
      </c>
      <c r="F1419">
        <v>184945</v>
      </c>
      <c r="G1419">
        <v>88910</v>
      </c>
      <c r="H1419">
        <v>96035</v>
      </c>
      <c r="I1419">
        <v>60433</v>
      </c>
      <c r="J1419">
        <v>62389</v>
      </c>
      <c r="K1419">
        <v>25447</v>
      </c>
      <c r="L1419">
        <v>30189</v>
      </c>
      <c r="M1419">
        <v>243</v>
      </c>
      <c r="N1419">
        <v>308</v>
      </c>
      <c r="O1419">
        <v>1357</v>
      </c>
      <c r="P1419">
        <v>1650</v>
      </c>
      <c r="Q1419">
        <v>104</v>
      </c>
      <c r="R1419">
        <v>50</v>
      </c>
      <c r="S1419">
        <v>1326</v>
      </c>
      <c r="T1419">
        <v>1449</v>
      </c>
      <c r="U1419">
        <v>83975</v>
      </c>
      <c r="V1419">
        <v>91555</v>
      </c>
      <c r="W1419">
        <v>4935</v>
      </c>
      <c r="X1419">
        <v>4480</v>
      </c>
    </row>
    <row r="1420" spans="1:24" x14ac:dyDescent="0.25">
      <c r="A1420" s="6" t="str">
        <f t="shared" si="22"/>
        <v>28035</v>
      </c>
      <c r="B1420">
        <v>28</v>
      </c>
      <c r="C1420">
        <v>35</v>
      </c>
      <c r="D1420" t="s">
        <v>268</v>
      </c>
      <c r="E1420" t="s">
        <v>2350</v>
      </c>
      <c r="F1420">
        <v>74897</v>
      </c>
      <c r="G1420">
        <v>35322</v>
      </c>
      <c r="H1420">
        <v>39575</v>
      </c>
      <c r="I1420">
        <v>21567</v>
      </c>
      <c r="J1420">
        <v>22777</v>
      </c>
      <c r="K1420">
        <v>12689</v>
      </c>
      <c r="L1420">
        <v>15625</v>
      </c>
      <c r="M1420">
        <v>131</v>
      </c>
      <c r="N1420">
        <v>126</v>
      </c>
      <c r="O1420">
        <v>409</v>
      </c>
      <c r="P1420">
        <v>431</v>
      </c>
      <c r="Q1420">
        <v>35</v>
      </c>
      <c r="R1420">
        <v>27</v>
      </c>
      <c r="S1420">
        <v>491</v>
      </c>
      <c r="T1420">
        <v>589</v>
      </c>
      <c r="U1420">
        <v>34149</v>
      </c>
      <c r="V1420">
        <v>38524</v>
      </c>
      <c r="W1420">
        <v>1173</v>
      </c>
      <c r="X1420">
        <v>1051</v>
      </c>
    </row>
    <row r="1421" spans="1:24" x14ac:dyDescent="0.25">
      <c r="A1421" s="6" t="str">
        <f t="shared" si="22"/>
        <v>28037</v>
      </c>
      <c r="B1421">
        <v>28</v>
      </c>
      <c r="C1421">
        <v>37</v>
      </c>
      <c r="D1421" t="s">
        <v>268</v>
      </c>
      <c r="E1421" t="s">
        <v>81</v>
      </c>
      <c r="F1421">
        <v>7713</v>
      </c>
      <c r="G1421">
        <v>3786</v>
      </c>
      <c r="H1421">
        <v>3927</v>
      </c>
      <c r="I1421">
        <v>2443</v>
      </c>
      <c r="J1421">
        <v>2464</v>
      </c>
      <c r="K1421">
        <v>1280</v>
      </c>
      <c r="L1421">
        <v>1384</v>
      </c>
      <c r="M1421">
        <v>13</v>
      </c>
      <c r="N1421">
        <v>13</v>
      </c>
      <c r="O1421">
        <v>3</v>
      </c>
      <c r="P1421">
        <v>5</v>
      </c>
      <c r="Q1421">
        <v>0</v>
      </c>
      <c r="R1421">
        <v>2</v>
      </c>
      <c r="S1421">
        <v>47</v>
      </c>
      <c r="T1421">
        <v>59</v>
      </c>
      <c r="U1421">
        <v>3736</v>
      </c>
      <c r="V1421">
        <v>3888</v>
      </c>
      <c r="W1421">
        <v>50</v>
      </c>
      <c r="X1421">
        <v>39</v>
      </c>
    </row>
    <row r="1422" spans="1:24" x14ac:dyDescent="0.25">
      <c r="A1422" s="6" t="str">
        <f t="shared" si="22"/>
        <v>28039</v>
      </c>
      <c r="B1422">
        <v>28</v>
      </c>
      <c r="C1422">
        <v>39</v>
      </c>
      <c r="D1422" t="s">
        <v>268</v>
      </c>
      <c r="E1422" t="s">
        <v>2353</v>
      </c>
      <c r="F1422">
        <v>24500</v>
      </c>
      <c r="G1422">
        <v>12382</v>
      </c>
      <c r="H1422">
        <v>12118</v>
      </c>
      <c r="I1422">
        <v>11088</v>
      </c>
      <c r="J1422">
        <v>10885</v>
      </c>
      <c r="K1422">
        <v>1050</v>
      </c>
      <c r="L1422">
        <v>846</v>
      </c>
      <c r="M1422">
        <v>60</v>
      </c>
      <c r="N1422">
        <v>72</v>
      </c>
      <c r="O1422">
        <v>37</v>
      </c>
      <c r="P1422">
        <v>161</v>
      </c>
      <c r="Q1422">
        <v>0</v>
      </c>
      <c r="R1422">
        <v>1</v>
      </c>
      <c r="S1422">
        <v>147</v>
      </c>
      <c r="T1422">
        <v>153</v>
      </c>
      <c r="U1422">
        <v>11944</v>
      </c>
      <c r="V1422">
        <v>11811</v>
      </c>
      <c r="W1422">
        <v>438</v>
      </c>
      <c r="X1422">
        <v>307</v>
      </c>
    </row>
    <row r="1423" spans="1:24" x14ac:dyDescent="0.25">
      <c r="A1423" s="6" t="str">
        <f t="shared" si="22"/>
        <v>28041</v>
      </c>
      <c r="B1423">
        <v>28</v>
      </c>
      <c r="C1423">
        <v>41</v>
      </c>
      <c r="D1423" t="s">
        <v>268</v>
      </c>
      <c r="E1423" t="s">
        <v>85</v>
      </c>
      <c r="F1423">
        <v>13586</v>
      </c>
      <c r="G1423">
        <v>7855</v>
      </c>
      <c r="H1423">
        <v>5731</v>
      </c>
      <c r="I1423">
        <v>5276</v>
      </c>
      <c r="J1423">
        <v>4672</v>
      </c>
      <c r="K1423">
        <v>2485</v>
      </c>
      <c r="L1423">
        <v>962</v>
      </c>
      <c r="M1423">
        <v>24</v>
      </c>
      <c r="N1423">
        <v>29</v>
      </c>
      <c r="O1423">
        <v>9</v>
      </c>
      <c r="P1423">
        <v>14</v>
      </c>
      <c r="Q1423">
        <v>0</v>
      </c>
      <c r="R1423">
        <v>1</v>
      </c>
      <c r="S1423">
        <v>61</v>
      </c>
      <c r="T1423">
        <v>53</v>
      </c>
      <c r="U1423">
        <v>7744</v>
      </c>
      <c r="V1423">
        <v>5673</v>
      </c>
      <c r="W1423">
        <v>111</v>
      </c>
      <c r="X1423">
        <v>58</v>
      </c>
    </row>
    <row r="1424" spans="1:24" x14ac:dyDescent="0.25">
      <c r="A1424" s="6" t="str">
        <f t="shared" si="22"/>
        <v>28043</v>
      </c>
      <c r="B1424">
        <v>28</v>
      </c>
      <c r="C1424">
        <v>43</v>
      </c>
      <c r="D1424" t="s">
        <v>268</v>
      </c>
      <c r="E1424" t="s">
        <v>2356</v>
      </c>
      <c r="F1424">
        <v>20758</v>
      </c>
      <c r="G1424">
        <v>9863</v>
      </c>
      <c r="H1424">
        <v>10895</v>
      </c>
      <c r="I1424">
        <v>5568</v>
      </c>
      <c r="J1424">
        <v>5904</v>
      </c>
      <c r="K1424">
        <v>4101</v>
      </c>
      <c r="L1424">
        <v>4800</v>
      </c>
      <c r="M1424">
        <v>28</v>
      </c>
      <c r="N1424">
        <v>32</v>
      </c>
      <c r="O1424">
        <v>55</v>
      </c>
      <c r="P1424">
        <v>41</v>
      </c>
      <c r="Q1424">
        <v>3</v>
      </c>
      <c r="R1424">
        <v>2</v>
      </c>
      <c r="S1424">
        <v>108</v>
      </c>
      <c r="T1424">
        <v>116</v>
      </c>
      <c r="U1424">
        <v>9685</v>
      </c>
      <c r="V1424">
        <v>10740</v>
      </c>
      <c r="W1424">
        <v>178</v>
      </c>
      <c r="X1424">
        <v>155</v>
      </c>
    </row>
    <row r="1425" spans="1:24" x14ac:dyDescent="0.25">
      <c r="A1425" s="6" t="str">
        <f t="shared" si="22"/>
        <v>28045</v>
      </c>
      <c r="B1425">
        <v>28</v>
      </c>
      <c r="C1425">
        <v>45</v>
      </c>
      <c r="D1425" t="s">
        <v>268</v>
      </c>
      <c r="E1425" t="s">
        <v>819</v>
      </c>
      <c r="F1425">
        <v>47632</v>
      </c>
      <c r="G1425">
        <v>23239</v>
      </c>
      <c r="H1425">
        <v>24393</v>
      </c>
      <c r="I1425">
        <v>20464</v>
      </c>
      <c r="J1425">
        <v>21309</v>
      </c>
      <c r="K1425">
        <v>1919</v>
      </c>
      <c r="L1425">
        <v>2063</v>
      </c>
      <c r="M1425">
        <v>154</v>
      </c>
      <c r="N1425">
        <v>180</v>
      </c>
      <c r="O1425">
        <v>197</v>
      </c>
      <c r="P1425">
        <v>246</v>
      </c>
      <c r="Q1425">
        <v>21</v>
      </c>
      <c r="R1425">
        <v>13</v>
      </c>
      <c r="S1425">
        <v>484</v>
      </c>
      <c r="T1425">
        <v>582</v>
      </c>
      <c r="U1425">
        <v>22324</v>
      </c>
      <c r="V1425">
        <v>23474</v>
      </c>
      <c r="W1425">
        <v>915</v>
      </c>
      <c r="X1425">
        <v>919</v>
      </c>
    </row>
    <row r="1426" spans="1:24" x14ac:dyDescent="0.25">
      <c r="A1426" s="6" t="str">
        <f t="shared" si="22"/>
        <v>28047</v>
      </c>
      <c r="B1426">
        <v>28</v>
      </c>
      <c r="C1426">
        <v>47</v>
      </c>
      <c r="D1426" t="s">
        <v>268</v>
      </c>
      <c r="E1426" t="s">
        <v>1240</v>
      </c>
      <c r="F1426">
        <v>208080</v>
      </c>
      <c r="G1426">
        <v>101683</v>
      </c>
      <c r="H1426">
        <v>106397</v>
      </c>
      <c r="I1426">
        <v>70129</v>
      </c>
      <c r="J1426">
        <v>71036</v>
      </c>
      <c r="K1426">
        <v>25288</v>
      </c>
      <c r="L1426">
        <v>28656</v>
      </c>
      <c r="M1426">
        <v>506</v>
      </c>
      <c r="N1426">
        <v>503</v>
      </c>
      <c r="O1426">
        <v>2689</v>
      </c>
      <c r="P1426">
        <v>3314</v>
      </c>
      <c r="Q1426">
        <v>124</v>
      </c>
      <c r="R1426">
        <v>94</v>
      </c>
      <c r="S1426">
        <v>2947</v>
      </c>
      <c r="T1426">
        <v>2794</v>
      </c>
      <c r="U1426">
        <v>95664</v>
      </c>
      <c r="V1426">
        <v>100816</v>
      </c>
      <c r="W1426">
        <v>6019</v>
      </c>
      <c r="X1426">
        <v>5581</v>
      </c>
    </row>
    <row r="1427" spans="1:24" x14ac:dyDescent="0.25">
      <c r="A1427" s="6" t="str">
        <f t="shared" si="22"/>
        <v>28049</v>
      </c>
      <c r="B1427">
        <v>28</v>
      </c>
      <c r="C1427">
        <v>49</v>
      </c>
      <c r="D1427" t="s">
        <v>268</v>
      </c>
      <c r="E1427" t="s">
        <v>2360</v>
      </c>
      <c r="F1427">
        <v>231840</v>
      </c>
      <c r="G1427">
        <v>108268</v>
      </c>
      <c r="H1427">
        <v>123572</v>
      </c>
      <c r="I1427">
        <v>28054</v>
      </c>
      <c r="J1427">
        <v>30075</v>
      </c>
      <c r="K1427">
        <v>78264</v>
      </c>
      <c r="L1427">
        <v>91269</v>
      </c>
      <c r="M1427">
        <v>127</v>
      </c>
      <c r="N1427">
        <v>107</v>
      </c>
      <c r="O1427">
        <v>723</v>
      </c>
      <c r="P1427">
        <v>996</v>
      </c>
      <c r="Q1427">
        <v>33</v>
      </c>
      <c r="R1427">
        <v>36</v>
      </c>
      <c r="S1427">
        <v>1067</v>
      </c>
      <c r="T1427">
        <v>1089</v>
      </c>
      <c r="U1427">
        <v>106477</v>
      </c>
      <c r="V1427">
        <v>121750</v>
      </c>
      <c r="W1427">
        <v>1791</v>
      </c>
      <c r="X1427">
        <v>1822</v>
      </c>
    </row>
    <row r="1428" spans="1:24" x14ac:dyDescent="0.25">
      <c r="A1428" s="6" t="str">
        <f t="shared" si="22"/>
        <v>28051</v>
      </c>
      <c r="B1428">
        <v>28</v>
      </c>
      <c r="C1428">
        <v>51</v>
      </c>
      <c r="D1428" t="s">
        <v>268</v>
      </c>
      <c r="E1428" t="s">
        <v>633</v>
      </c>
      <c r="F1428">
        <v>17010</v>
      </c>
      <c r="G1428">
        <v>8090</v>
      </c>
      <c r="H1428">
        <v>8920</v>
      </c>
      <c r="I1428">
        <v>1364</v>
      </c>
      <c r="J1428">
        <v>1308</v>
      </c>
      <c r="K1428">
        <v>6622</v>
      </c>
      <c r="L1428">
        <v>7507</v>
      </c>
      <c r="M1428">
        <v>17</v>
      </c>
      <c r="N1428">
        <v>14</v>
      </c>
      <c r="O1428">
        <v>22</v>
      </c>
      <c r="P1428">
        <v>22</v>
      </c>
      <c r="Q1428">
        <v>1</v>
      </c>
      <c r="R1428">
        <v>0</v>
      </c>
      <c r="S1428">
        <v>64</v>
      </c>
      <c r="T1428">
        <v>69</v>
      </c>
      <c r="U1428">
        <v>7993</v>
      </c>
      <c r="V1428">
        <v>8815</v>
      </c>
      <c r="W1428">
        <v>97</v>
      </c>
      <c r="X1428">
        <v>105</v>
      </c>
    </row>
    <row r="1429" spans="1:24" x14ac:dyDescent="0.25">
      <c r="A1429" s="6" t="str">
        <f t="shared" si="22"/>
        <v>28053</v>
      </c>
      <c r="B1429">
        <v>28</v>
      </c>
      <c r="C1429">
        <v>53</v>
      </c>
      <c r="D1429" t="s">
        <v>268</v>
      </c>
      <c r="E1429" t="s">
        <v>2363</v>
      </c>
      <c r="F1429">
        <v>8064</v>
      </c>
      <c r="G1429">
        <v>3803</v>
      </c>
      <c r="H1429">
        <v>4261</v>
      </c>
      <c r="I1429">
        <v>912</v>
      </c>
      <c r="J1429">
        <v>889</v>
      </c>
      <c r="K1429">
        <v>2820</v>
      </c>
      <c r="L1429">
        <v>3290</v>
      </c>
      <c r="M1429">
        <v>12</v>
      </c>
      <c r="N1429">
        <v>5</v>
      </c>
      <c r="O1429">
        <v>16</v>
      </c>
      <c r="P1429">
        <v>16</v>
      </c>
      <c r="Q1429">
        <v>3</v>
      </c>
      <c r="R1429">
        <v>2</v>
      </c>
      <c r="S1429">
        <v>40</v>
      </c>
      <c r="T1429">
        <v>59</v>
      </c>
      <c r="U1429">
        <v>3625</v>
      </c>
      <c r="V1429">
        <v>4132</v>
      </c>
      <c r="W1429">
        <v>178</v>
      </c>
      <c r="X1429">
        <v>129</v>
      </c>
    </row>
    <row r="1430" spans="1:24" x14ac:dyDescent="0.25">
      <c r="A1430" s="6" t="str">
        <f t="shared" si="22"/>
        <v>28055</v>
      </c>
      <c r="B1430">
        <v>28</v>
      </c>
      <c r="C1430">
        <v>55</v>
      </c>
      <c r="D1430" t="s">
        <v>268</v>
      </c>
      <c r="E1430" t="s">
        <v>2365</v>
      </c>
      <c r="F1430">
        <v>1327</v>
      </c>
      <c r="G1430">
        <v>794</v>
      </c>
      <c r="H1430">
        <v>533</v>
      </c>
      <c r="I1430">
        <v>237</v>
      </c>
      <c r="J1430">
        <v>226</v>
      </c>
      <c r="K1430">
        <v>549</v>
      </c>
      <c r="L1430">
        <v>297</v>
      </c>
      <c r="M1430">
        <v>2</v>
      </c>
      <c r="N1430">
        <v>3</v>
      </c>
      <c r="O1430">
        <v>5</v>
      </c>
      <c r="P1430">
        <v>1</v>
      </c>
      <c r="Q1430">
        <v>1</v>
      </c>
      <c r="R1430">
        <v>1</v>
      </c>
      <c r="S1430">
        <v>0</v>
      </c>
      <c r="T1430">
        <v>5</v>
      </c>
      <c r="U1430">
        <v>783</v>
      </c>
      <c r="V1430">
        <v>522</v>
      </c>
      <c r="W1430">
        <v>11</v>
      </c>
      <c r="X1430">
        <v>11</v>
      </c>
    </row>
    <row r="1431" spans="1:24" x14ac:dyDescent="0.25">
      <c r="A1431" s="6" t="str">
        <f t="shared" si="22"/>
        <v>28057</v>
      </c>
      <c r="B1431">
        <v>28</v>
      </c>
      <c r="C1431">
        <v>57</v>
      </c>
      <c r="D1431" t="s">
        <v>268</v>
      </c>
      <c r="E1431" t="s">
        <v>2367</v>
      </c>
      <c r="F1431">
        <v>23390</v>
      </c>
      <c r="G1431">
        <v>11574</v>
      </c>
      <c r="H1431">
        <v>11816</v>
      </c>
      <c r="I1431">
        <v>10482</v>
      </c>
      <c r="J1431">
        <v>10804</v>
      </c>
      <c r="K1431">
        <v>854</v>
      </c>
      <c r="L1431">
        <v>773</v>
      </c>
      <c r="M1431">
        <v>47</v>
      </c>
      <c r="N1431">
        <v>30</v>
      </c>
      <c r="O1431">
        <v>63</v>
      </c>
      <c r="P1431">
        <v>60</v>
      </c>
      <c r="Q1431">
        <v>2</v>
      </c>
      <c r="R1431">
        <v>1</v>
      </c>
      <c r="S1431">
        <v>126</v>
      </c>
      <c r="T1431">
        <v>148</v>
      </c>
      <c r="U1431">
        <v>11362</v>
      </c>
      <c r="V1431">
        <v>11630</v>
      </c>
      <c r="W1431">
        <v>212</v>
      </c>
      <c r="X1431">
        <v>186</v>
      </c>
    </row>
    <row r="1432" spans="1:24" x14ac:dyDescent="0.25">
      <c r="A1432" s="6" t="str">
        <f t="shared" si="22"/>
        <v>28059</v>
      </c>
      <c r="B1432">
        <v>28</v>
      </c>
      <c r="C1432">
        <v>59</v>
      </c>
      <c r="D1432" t="s">
        <v>268</v>
      </c>
      <c r="E1432" t="s">
        <v>93</v>
      </c>
      <c r="F1432">
        <v>143617</v>
      </c>
      <c r="G1432">
        <v>70467</v>
      </c>
      <c r="H1432">
        <v>73150</v>
      </c>
      <c r="I1432">
        <v>52234</v>
      </c>
      <c r="J1432">
        <v>52966</v>
      </c>
      <c r="K1432">
        <v>14745</v>
      </c>
      <c r="L1432">
        <v>16414</v>
      </c>
      <c r="M1432">
        <v>352</v>
      </c>
      <c r="N1432">
        <v>355</v>
      </c>
      <c r="O1432">
        <v>1593</v>
      </c>
      <c r="P1432">
        <v>1785</v>
      </c>
      <c r="Q1432">
        <v>69</v>
      </c>
      <c r="R1432">
        <v>74</v>
      </c>
      <c r="S1432">
        <v>1474</v>
      </c>
      <c r="T1432">
        <v>1556</v>
      </c>
      <c r="U1432">
        <v>65209</v>
      </c>
      <c r="V1432">
        <v>68598</v>
      </c>
      <c r="W1432">
        <v>5258</v>
      </c>
      <c r="X1432">
        <v>4552</v>
      </c>
    </row>
    <row r="1433" spans="1:24" x14ac:dyDescent="0.25">
      <c r="A1433" s="6" t="str">
        <f t="shared" si="22"/>
        <v>28061</v>
      </c>
      <c r="B1433">
        <v>28</v>
      </c>
      <c r="C1433">
        <v>61</v>
      </c>
      <c r="D1433" t="s">
        <v>268</v>
      </c>
      <c r="E1433" t="s">
        <v>834</v>
      </c>
      <c r="F1433">
        <v>16383</v>
      </c>
      <c r="G1433">
        <v>7924</v>
      </c>
      <c r="H1433">
        <v>8459</v>
      </c>
      <c r="I1433">
        <v>3674</v>
      </c>
      <c r="J1433">
        <v>3776</v>
      </c>
      <c r="K1433">
        <v>4152</v>
      </c>
      <c r="L1433">
        <v>4560</v>
      </c>
      <c r="M1433">
        <v>23</v>
      </c>
      <c r="N1433">
        <v>28</v>
      </c>
      <c r="O1433">
        <v>9</v>
      </c>
      <c r="P1433">
        <v>14</v>
      </c>
      <c r="Q1433">
        <v>3</v>
      </c>
      <c r="R1433">
        <v>5</v>
      </c>
      <c r="S1433">
        <v>63</v>
      </c>
      <c r="T1433">
        <v>76</v>
      </c>
      <c r="U1433">
        <v>7792</v>
      </c>
      <c r="V1433">
        <v>8354</v>
      </c>
      <c r="W1433">
        <v>132</v>
      </c>
      <c r="X1433">
        <v>105</v>
      </c>
    </row>
    <row r="1434" spans="1:24" x14ac:dyDescent="0.25">
      <c r="A1434" s="6" t="str">
        <f t="shared" si="22"/>
        <v>28063</v>
      </c>
      <c r="B1434">
        <v>28</v>
      </c>
      <c r="C1434">
        <v>63</v>
      </c>
      <c r="D1434" t="s">
        <v>268</v>
      </c>
      <c r="E1434" t="s">
        <v>95</v>
      </c>
      <c r="F1434">
        <v>6990</v>
      </c>
      <c r="G1434">
        <v>3436</v>
      </c>
      <c r="H1434">
        <v>3554</v>
      </c>
      <c r="I1434">
        <v>493</v>
      </c>
      <c r="J1434">
        <v>440</v>
      </c>
      <c r="K1434">
        <v>2905</v>
      </c>
      <c r="L1434">
        <v>3065</v>
      </c>
      <c r="M1434">
        <v>6</v>
      </c>
      <c r="N1434">
        <v>14</v>
      </c>
      <c r="O1434">
        <v>7</v>
      </c>
      <c r="P1434">
        <v>4</v>
      </c>
      <c r="Q1434">
        <v>1</v>
      </c>
      <c r="R1434">
        <v>1</v>
      </c>
      <c r="S1434">
        <v>24</v>
      </c>
      <c r="T1434">
        <v>30</v>
      </c>
      <c r="U1434">
        <v>3403</v>
      </c>
      <c r="V1434">
        <v>3524</v>
      </c>
      <c r="W1434">
        <v>33</v>
      </c>
      <c r="X1434">
        <v>30</v>
      </c>
    </row>
    <row r="1435" spans="1:24" x14ac:dyDescent="0.25">
      <c r="A1435" s="6" t="str">
        <f t="shared" si="22"/>
        <v>28065</v>
      </c>
      <c r="B1435">
        <v>28</v>
      </c>
      <c r="C1435">
        <v>65</v>
      </c>
      <c r="D1435" t="s">
        <v>268</v>
      </c>
      <c r="E1435" t="s">
        <v>1872</v>
      </c>
      <c r="F1435">
        <v>11128</v>
      </c>
      <c r="G1435">
        <v>5258</v>
      </c>
      <c r="H1435">
        <v>5870</v>
      </c>
      <c r="I1435">
        <v>2117</v>
      </c>
      <c r="J1435">
        <v>2205</v>
      </c>
      <c r="K1435">
        <v>3058</v>
      </c>
      <c r="L1435">
        <v>3573</v>
      </c>
      <c r="M1435">
        <v>18</v>
      </c>
      <c r="N1435">
        <v>14</v>
      </c>
      <c r="O1435">
        <v>19</v>
      </c>
      <c r="P1435">
        <v>15</v>
      </c>
      <c r="Q1435">
        <v>2</v>
      </c>
      <c r="R1435">
        <v>3</v>
      </c>
      <c r="S1435">
        <v>44</v>
      </c>
      <c r="T1435">
        <v>60</v>
      </c>
      <c r="U1435">
        <v>5154</v>
      </c>
      <c r="V1435">
        <v>5762</v>
      </c>
      <c r="W1435">
        <v>104</v>
      </c>
      <c r="X1435">
        <v>108</v>
      </c>
    </row>
    <row r="1436" spans="1:24" x14ac:dyDescent="0.25">
      <c r="A1436" s="6" t="str">
        <f t="shared" si="22"/>
        <v>28067</v>
      </c>
      <c r="B1436">
        <v>28</v>
      </c>
      <c r="C1436">
        <v>67</v>
      </c>
      <c r="D1436" t="s">
        <v>268</v>
      </c>
      <c r="E1436" t="s">
        <v>842</v>
      </c>
      <c r="F1436">
        <v>68098</v>
      </c>
      <c r="G1436">
        <v>33059</v>
      </c>
      <c r="H1436">
        <v>35039</v>
      </c>
      <c r="I1436">
        <v>22882</v>
      </c>
      <c r="J1436">
        <v>23465</v>
      </c>
      <c r="K1436">
        <v>9486</v>
      </c>
      <c r="L1436">
        <v>10750</v>
      </c>
      <c r="M1436">
        <v>228</v>
      </c>
      <c r="N1436">
        <v>247</v>
      </c>
      <c r="O1436">
        <v>145</v>
      </c>
      <c r="P1436">
        <v>191</v>
      </c>
      <c r="Q1436">
        <v>22</v>
      </c>
      <c r="R1436">
        <v>9</v>
      </c>
      <c r="S1436">
        <v>296</v>
      </c>
      <c r="T1436">
        <v>377</v>
      </c>
      <c r="U1436">
        <v>31314</v>
      </c>
      <c r="V1436">
        <v>33587</v>
      </c>
      <c r="W1436">
        <v>1745</v>
      </c>
      <c r="X1436">
        <v>1452</v>
      </c>
    </row>
    <row r="1437" spans="1:24" x14ac:dyDescent="0.25">
      <c r="A1437" s="6" t="str">
        <f t="shared" si="22"/>
        <v>28069</v>
      </c>
      <c r="B1437">
        <v>28</v>
      </c>
      <c r="C1437">
        <v>69</v>
      </c>
      <c r="D1437" t="s">
        <v>268</v>
      </c>
      <c r="E1437" t="s">
        <v>2374</v>
      </c>
      <c r="F1437">
        <v>9742</v>
      </c>
      <c r="G1437">
        <v>4889</v>
      </c>
      <c r="H1437">
        <v>4853</v>
      </c>
      <c r="I1437">
        <v>1659</v>
      </c>
      <c r="J1437">
        <v>1666</v>
      </c>
      <c r="K1437">
        <v>3024</v>
      </c>
      <c r="L1437">
        <v>2955</v>
      </c>
      <c r="M1437">
        <v>164</v>
      </c>
      <c r="N1437">
        <v>176</v>
      </c>
      <c r="O1437">
        <v>4</v>
      </c>
      <c r="P1437">
        <v>15</v>
      </c>
      <c r="Q1437">
        <v>0</v>
      </c>
      <c r="R1437">
        <v>0</v>
      </c>
      <c r="S1437">
        <v>38</v>
      </c>
      <c r="T1437">
        <v>41</v>
      </c>
      <c r="U1437">
        <v>4843</v>
      </c>
      <c r="V1437">
        <v>4807</v>
      </c>
      <c r="W1437">
        <v>46</v>
      </c>
      <c r="X1437">
        <v>46</v>
      </c>
    </row>
    <row r="1438" spans="1:24" x14ac:dyDescent="0.25">
      <c r="A1438" s="6" t="str">
        <f t="shared" si="22"/>
        <v>28071</v>
      </c>
      <c r="B1438">
        <v>28</v>
      </c>
      <c r="C1438">
        <v>71</v>
      </c>
      <c r="D1438" t="s">
        <v>268</v>
      </c>
      <c r="E1438" t="s">
        <v>252</v>
      </c>
      <c r="F1438">
        <v>54019</v>
      </c>
      <c r="G1438">
        <v>26222</v>
      </c>
      <c r="H1438">
        <v>27797</v>
      </c>
      <c r="I1438">
        <v>19301</v>
      </c>
      <c r="J1438">
        <v>19797</v>
      </c>
      <c r="K1438">
        <v>5830</v>
      </c>
      <c r="L1438">
        <v>6979</v>
      </c>
      <c r="M1438">
        <v>97</v>
      </c>
      <c r="N1438">
        <v>80</v>
      </c>
      <c r="O1438">
        <v>614</v>
      </c>
      <c r="P1438">
        <v>568</v>
      </c>
      <c r="Q1438">
        <v>26</v>
      </c>
      <c r="R1438">
        <v>22</v>
      </c>
      <c r="S1438">
        <v>354</v>
      </c>
      <c r="T1438">
        <v>351</v>
      </c>
      <c r="U1438">
        <v>25508</v>
      </c>
      <c r="V1438">
        <v>27069</v>
      </c>
      <c r="W1438">
        <v>714</v>
      </c>
      <c r="X1438">
        <v>728</v>
      </c>
    </row>
    <row r="1439" spans="1:24" x14ac:dyDescent="0.25">
      <c r="A1439" s="6" t="str">
        <f t="shared" si="22"/>
        <v>28073</v>
      </c>
      <c r="B1439">
        <v>28</v>
      </c>
      <c r="C1439">
        <v>73</v>
      </c>
      <c r="D1439" t="s">
        <v>268</v>
      </c>
      <c r="E1439" t="s">
        <v>97</v>
      </c>
      <c r="F1439">
        <v>63343</v>
      </c>
      <c r="G1439">
        <v>30387</v>
      </c>
      <c r="H1439">
        <v>32956</v>
      </c>
      <c r="I1439">
        <v>23351</v>
      </c>
      <c r="J1439">
        <v>24571</v>
      </c>
      <c r="K1439">
        <v>6019</v>
      </c>
      <c r="L1439">
        <v>7273</v>
      </c>
      <c r="M1439">
        <v>129</v>
      </c>
      <c r="N1439">
        <v>90</v>
      </c>
      <c r="O1439">
        <v>425</v>
      </c>
      <c r="P1439">
        <v>547</v>
      </c>
      <c r="Q1439">
        <v>27</v>
      </c>
      <c r="R1439">
        <v>27</v>
      </c>
      <c r="S1439">
        <v>436</v>
      </c>
      <c r="T1439">
        <v>448</v>
      </c>
      <c r="U1439">
        <v>29465</v>
      </c>
      <c r="V1439">
        <v>32034</v>
      </c>
      <c r="W1439">
        <v>922</v>
      </c>
      <c r="X1439">
        <v>922</v>
      </c>
    </row>
    <row r="1440" spans="1:24" x14ac:dyDescent="0.25">
      <c r="A1440" s="6" t="str">
        <f t="shared" si="22"/>
        <v>28075</v>
      </c>
      <c r="B1440">
        <v>28</v>
      </c>
      <c r="C1440">
        <v>75</v>
      </c>
      <c r="D1440" t="s">
        <v>268</v>
      </c>
      <c r="E1440" t="s">
        <v>99</v>
      </c>
      <c r="F1440">
        <v>74125</v>
      </c>
      <c r="G1440">
        <v>35903</v>
      </c>
      <c r="H1440">
        <v>38222</v>
      </c>
      <c r="I1440">
        <v>19673</v>
      </c>
      <c r="J1440">
        <v>20045</v>
      </c>
      <c r="K1440">
        <v>15445</v>
      </c>
      <c r="L1440">
        <v>17311</v>
      </c>
      <c r="M1440">
        <v>112</v>
      </c>
      <c r="N1440">
        <v>146</v>
      </c>
      <c r="O1440">
        <v>267</v>
      </c>
      <c r="P1440">
        <v>291</v>
      </c>
      <c r="Q1440">
        <v>18</v>
      </c>
      <c r="R1440">
        <v>18</v>
      </c>
      <c r="S1440">
        <v>388</v>
      </c>
      <c r="T1440">
        <v>411</v>
      </c>
      <c r="U1440">
        <v>35020</v>
      </c>
      <c r="V1440">
        <v>37412</v>
      </c>
      <c r="W1440">
        <v>883</v>
      </c>
      <c r="X1440">
        <v>810</v>
      </c>
    </row>
    <row r="1441" spans="1:24" x14ac:dyDescent="0.25">
      <c r="A1441" s="6" t="str">
        <f t="shared" si="22"/>
        <v>28077</v>
      </c>
      <c r="B1441">
        <v>28</v>
      </c>
      <c r="C1441">
        <v>77</v>
      </c>
      <c r="D1441" t="s">
        <v>268</v>
      </c>
      <c r="E1441" t="s">
        <v>101</v>
      </c>
      <c r="F1441">
        <v>12586</v>
      </c>
      <c r="G1441">
        <v>6101</v>
      </c>
      <c r="H1441">
        <v>6485</v>
      </c>
      <c r="I1441">
        <v>4094</v>
      </c>
      <c r="J1441">
        <v>4208</v>
      </c>
      <c r="K1441">
        <v>1892</v>
      </c>
      <c r="L1441">
        <v>2187</v>
      </c>
      <c r="M1441">
        <v>21</v>
      </c>
      <c r="N1441">
        <v>13</v>
      </c>
      <c r="O1441">
        <v>28</v>
      </c>
      <c r="P1441">
        <v>24</v>
      </c>
      <c r="Q1441">
        <v>0</v>
      </c>
      <c r="R1441">
        <v>2</v>
      </c>
      <c r="S1441">
        <v>66</v>
      </c>
      <c r="T1441">
        <v>51</v>
      </c>
      <c r="U1441">
        <v>5921</v>
      </c>
      <c r="V1441">
        <v>6391</v>
      </c>
      <c r="W1441">
        <v>180</v>
      </c>
      <c r="X1441">
        <v>94</v>
      </c>
    </row>
    <row r="1442" spans="1:24" x14ac:dyDescent="0.25">
      <c r="A1442" s="6" t="str">
        <f t="shared" si="22"/>
        <v>28079</v>
      </c>
      <c r="B1442">
        <v>28</v>
      </c>
      <c r="C1442">
        <v>79</v>
      </c>
      <c r="D1442" t="s">
        <v>268</v>
      </c>
      <c r="E1442" t="s">
        <v>2380</v>
      </c>
      <c r="F1442">
        <v>22786</v>
      </c>
      <c r="G1442">
        <v>11755</v>
      </c>
      <c r="H1442">
        <v>11031</v>
      </c>
      <c r="I1442">
        <v>5672</v>
      </c>
      <c r="J1442">
        <v>5588</v>
      </c>
      <c r="K1442">
        <v>5123</v>
      </c>
      <c r="L1442">
        <v>4480</v>
      </c>
      <c r="M1442">
        <v>770</v>
      </c>
      <c r="N1442">
        <v>776</v>
      </c>
      <c r="O1442">
        <v>63</v>
      </c>
      <c r="P1442">
        <v>54</v>
      </c>
      <c r="Q1442">
        <v>3</v>
      </c>
      <c r="R1442">
        <v>0</v>
      </c>
      <c r="S1442">
        <v>124</v>
      </c>
      <c r="T1442">
        <v>133</v>
      </c>
      <c r="U1442">
        <v>11140</v>
      </c>
      <c r="V1442">
        <v>10541</v>
      </c>
      <c r="W1442">
        <v>615</v>
      </c>
      <c r="X1442">
        <v>490</v>
      </c>
    </row>
    <row r="1443" spans="1:24" x14ac:dyDescent="0.25">
      <c r="A1443" s="6" t="str">
        <f t="shared" si="22"/>
        <v>28081</v>
      </c>
      <c r="B1443">
        <v>28</v>
      </c>
      <c r="C1443">
        <v>81</v>
      </c>
      <c r="D1443" t="s">
        <v>268</v>
      </c>
      <c r="E1443" t="s">
        <v>103</v>
      </c>
      <c r="F1443">
        <v>85436</v>
      </c>
      <c r="G1443">
        <v>40792</v>
      </c>
      <c r="H1443">
        <v>44644</v>
      </c>
      <c r="I1443">
        <v>27633</v>
      </c>
      <c r="J1443">
        <v>29459</v>
      </c>
      <c r="K1443">
        <v>12077</v>
      </c>
      <c r="L1443">
        <v>14037</v>
      </c>
      <c r="M1443">
        <v>117</v>
      </c>
      <c r="N1443">
        <v>121</v>
      </c>
      <c r="O1443">
        <v>384</v>
      </c>
      <c r="P1443">
        <v>443</v>
      </c>
      <c r="Q1443">
        <v>12</v>
      </c>
      <c r="R1443">
        <v>15</v>
      </c>
      <c r="S1443">
        <v>569</v>
      </c>
      <c r="T1443">
        <v>569</v>
      </c>
      <c r="U1443">
        <v>39514</v>
      </c>
      <c r="V1443">
        <v>43588</v>
      </c>
      <c r="W1443">
        <v>1278</v>
      </c>
      <c r="X1443">
        <v>1056</v>
      </c>
    </row>
    <row r="1444" spans="1:24" x14ac:dyDescent="0.25">
      <c r="A1444" s="6" t="str">
        <f t="shared" si="22"/>
        <v>28083</v>
      </c>
      <c r="B1444">
        <v>28</v>
      </c>
      <c r="C1444">
        <v>83</v>
      </c>
      <c r="D1444" t="s">
        <v>268</v>
      </c>
      <c r="E1444" t="s">
        <v>2383</v>
      </c>
      <c r="F1444">
        <v>28183</v>
      </c>
      <c r="G1444">
        <v>13117</v>
      </c>
      <c r="H1444">
        <v>15066</v>
      </c>
      <c r="I1444">
        <v>3168</v>
      </c>
      <c r="J1444">
        <v>3351</v>
      </c>
      <c r="K1444">
        <v>9676</v>
      </c>
      <c r="L1444">
        <v>11459</v>
      </c>
      <c r="M1444">
        <v>80</v>
      </c>
      <c r="N1444">
        <v>56</v>
      </c>
      <c r="O1444">
        <v>100</v>
      </c>
      <c r="P1444">
        <v>72</v>
      </c>
      <c r="Q1444">
        <v>1</v>
      </c>
      <c r="R1444">
        <v>2</v>
      </c>
      <c r="S1444">
        <v>92</v>
      </c>
      <c r="T1444">
        <v>126</v>
      </c>
      <c r="U1444">
        <v>12686</v>
      </c>
      <c r="V1444">
        <v>14703</v>
      </c>
      <c r="W1444">
        <v>431</v>
      </c>
      <c r="X1444">
        <v>363</v>
      </c>
    </row>
    <row r="1445" spans="1:24" x14ac:dyDescent="0.25">
      <c r="A1445" s="6" t="str">
        <f t="shared" si="22"/>
        <v>28085</v>
      </c>
      <c r="B1445">
        <v>28</v>
      </c>
      <c r="C1445">
        <v>85</v>
      </c>
      <c r="D1445" t="s">
        <v>268</v>
      </c>
      <c r="E1445" t="s">
        <v>256</v>
      </c>
      <c r="F1445">
        <v>34153</v>
      </c>
      <c r="G1445">
        <v>16313</v>
      </c>
      <c r="H1445">
        <v>17840</v>
      </c>
      <c r="I1445">
        <v>11289</v>
      </c>
      <c r="J1445">
        <v>11902</v>
      </c>
      <c r="K1445">
        <v>4754</v>
      </c>
      <c r="L1445">
        <v>5589</v>
      </c>
      <c r="M1445">
        <v>31</v>
      </c>
      <c r="N1445">
        <v>54</v>
      </c>
      <c r="O1445">
        <v>66</v>
      </c>
      <c r="P1445">
        <v>79</v>
      </c>
      <c r="Q1445">
        <v>4</v>
      </c>
      <c r="R1445">
        <v>11</v>
      </c>
      <c r="S1445">
        <v>169</v>
      </c>
      <c r="T1445">
        <v>205</v>
      </c>
      <c r="U1445">
        <v>16068</v>
      </c>
      <c r="V1445">
        <v>17625</v>
      </c>
      <c r="W1445">
        <v>245</v>
      </c>
      <c r="X1445">
        <v>215</v>
      </c>
    </row>
    <row r="1446" spans="1:24" x14ac:dyDescent="0.25">
      <c r="A1446" s="6" t="str">
        <f t="shared" si="22"/>
        <v>28087</v>
      </c>
      <c r="B1446">
        <v>28</v>
      </c>
      <c r="C1446">
        <v>87</v>
      </c>
      <c r="D1446" t="s">
        <v>268</v>
      </c>
      <c r="E1446" t="s">
        <v>107</v>
      </c>
      <c r="F1446">
        <v>58595</v>
      </c>
      <c r="G1446">
        <v>27911</v>
      </c>
      <c r="H1446">
        <v>30684</v>
      </c>
      <c r="I1446">
        <v>15320</v>
      </c>
      <c r="J1446">
        <v>15607</v>
      </c>
      <c r="K1446">
        <v>11920</v>
      </c>
      <c r="L1446">
        <v>14305</v>
      </c>
      <c r="M1446">
        <v>69</v>
      </c>
      <c r="N1446">
        <v>97</v>
      </c>
      <c r="O1446">
        <v>269</v>
      </c>
      <c r="P1446">
        <v>331</v>
      </c>
      <c r="Q1446">
        <v>17</v>
      </c>
      <c r="R1446">
        <v>20</v>
      </c>
      <c r="S1446">
        <v>316</v>
      </c>
      <c r="T1446">
        <v>324</v>
      </c>
      <c r="U1446">
        <v>27237</v>
      </c>
      <c r="V1446">
        <v>30142</v>
      </c>
      <c r="W1446">
        <v>674</v>
      </c>
      <c r="X1446">
        <v>542</v>
      </c>
    </row>
    <row r="1447" spans="1:24" x14ac:dyDescent="0.25">
      <c r="A1447" s="6" t="str">
        <f t="shared" si="22"/>
        <v>28089</v>
      </c>
      <c r="B1447">
        <v>28</v>
      </c>
      <c r="C1447">
        <v>89</v>
      </c>
      <c r="D1447" t="s">
        <v>268</v>
      </c>
      <c r="E1447" t="s">
        <v>111</v>
      </c>
      <c r="F1447">
        <v>106272</v>
      </c>
      <c r="G1447">
        <v>50767</v>
      </c>
      <c r="H1447">
        <v>55505</v>
      </c>
      <c r="I1447">
        <v>29892</v>
      </c>
      <c r="J1447">
        <v>31179</v>
      </c>
      <c r="K1447">
        <v>18690</v>
      </c>
      <c r="L1447">
        <v>21993</v>
      </c>
      <c r="M1447">
        <v>182</v>
      </c>
      <c r="N1447">
        <v>184</v>
      </c>
      <c r="O1447">
        <v>1455</v>
      </c>
      <c r="P1447">
        <v>1502</v>
      </c>
      <c r="Q1447">
        <v>42</v>
      </c>
      <c r="R1447">
        <v>31</v>
      </c>
      <c r="S1447">
        <v>506</v>
      </c>
      <c r="T1447">
        <v>616</v>
      </c>
      <c r="U1447">
        <v>49122</v>
      </c>
      <c r="V1447">
        <v>53816</v>
      </c>
      <c r="W1447">
        <v>1645</v>
      </c>
      <c r="X1447">
        <v>1689</v>
      </c>
    </row>
    <row r="1448" spans="1:24" x14ac:dyDescent="0.25">
      <c r="A1448" s="6" t="str">
        <f t="shared" si="22"/>
        <v>28091</v>
      </c>
      <c r="B1448">
        <v>28</v>
      </c>
      <c r="C1448">
        <v>91</v>
      </c>
      <c r="D1448" t="s">
        <v>268</v>
      </c>
      <c r="E1448" t="s">
        <v>115</v>
      </c>
      <c r="F1448">
        <v>24573</v>
      </c>
      <c r="G1448">
        <v>11937</v>
      </c>
      <c r="H1448">
        <v>12636</v>
      </c>
      <c r="I1448">
        <v>7935</v>
      </c>
      <c r="J1448">
        <v>8405</v>
      </c>
      <c r="K1448">
        <v>3766</v>
      </c>
      <c r="L1448">
        <v>3994</v>
      </c>
      <c r="M1448">
        <v>35</v>
      </c>
      <c r="N1448">
        <v>33</v>
      </c>
      <c r="O1448">
        <v>42</v>
      </c>
      <c r="P1448">
        <v>48</v>
      </c>
      <c r="Q1448">
        <v>3</v>
      </c>
      <c r="R1448">
        <v>11</v>
      </c>
      <c r="S1448">
        <v>156</v>
      </c>
      <c r="T1448">
        <v>145</v>
      </c>
      <c r="U1448">
        <v>11696</v>
      </c>
      <c r="V1448">
        <v>12444</v>
      </c>
      <c r="W1448">
        <v>241</v>
      </c>
      <c r="X1448">
        <v>192</v>
      </c>
    </row>
    <row r="1449" spans="1:24" x14ac:dyDescent="0.25">
      <c r="A1449" s="6" t="str">
        <f t="shared" si="22"/>
        <v>28093</v>
      </c>
      <c r="B1449">
        <v>28</v>
      </c>
      <c r="C1449">
        <v>93</v>
      </c>
      <c r="D1449" t="s">
        <v>268</v>
      </c>
      <c r="E1449" t="s">
        <v>117</v>
      </c>
      <c r="F1449">
        <v>35294</v>
      </c>
      <c r="G1449">
        <v>17466</v>
      </c>
      <c r="H1449">
        <v>17828</v>
      </c>
      <c r="I1449">
        <v>9067</v>
      </c>
      <c r="J1449">
        <v>8964</v>
      </c>
      <c r="K1449">
        <v>8084</v>
      </c>
      <c r="L1449">
        <v>8524</v>
      </c>
      <c r="M1449">
        <v>75</v>
      </c>
      <c r="N1449">
        <v>81</v>
      </c>
      <c r="O1449">
        <v>41</v>
      </c>
      <c r="P1449">
        <v>62</v>
      </c>
      <c r="Q1449">
        <v>5</v>
      </c>
      <c r="R1449">
        <v>17</v>
      </c>
      <c r="S1449">
        <v>194</v>
      </c>
      <c r="T1449">
        <v>180</v>
      </c>
      <c r="U1449">
        <v>16694</v>
      </c>
      <c r="V1449">
        <v>17199</v>
      </c>
      <c r="W1449">
        <v>772</v>
      </c>
      <c r="X1449">
        <v>629</v>
      </c>
    </row>
    <row r="1450" spans="1:24" x14ac:dyDescent="0.25">
      <c r="A1450" s="6" t="str">
        <f t="shared" si="22"/>
        <v>28095</v>
      </c>
      <c r="B1450">
        <v>28</v>
      </c>
      <c r="C1450">
        <v>95</v>
      </c>
      <c r="D1450" t="s">
        <v>268</v>
      </c>
      <c r="E1450" t="s">
        <v>121</v>
      </c>
      <c r="F1450">
        <v>35252</v>
      </c>
      <c r="G1450">
        <v>16780</v>
      </c>
      <c r="H1450">
        <v>18472</v>
      </c>
      <c r="I1450">
        <v>11556</v>
      </c>
      <c r="J1450">
        <v>12424</v>
      </c>
      <c r="K1450">
        <v>4986</v>
      </c>
      <c r="L1450">
        <v>5757</v>
      </c>
      <c r="M1450">
        <v>41</v>
      </c>
      <c r="N1450">
        <v>50</v>
      </c>
      <c r="O1450">
        <v>40</v>
      </c>
      <c r="P1450">
        <v>56</v>
      </c>
      <c r="Q1450">
        <v>1</v>
      </c>
      <c r="R1450">
        <v>4</v>
      </c>
      <c r="S1450">
        <v>156</v>
      </c>
      <c r="T1450">
        <v>181</v>
      </c>
      <c r="U1450">
        <v>16503</v>
      </c>
      <c r="V1450">
        <v>18272</v>
      </c>
      <c r="W1450">
        <v>277</v>
      </c>
      <c r="X1450">
        <v>200</v>
      </c>
    </row>
    <row r="1451" spans="1:24" x14ac:dyDescent="0.25">
      <c r="A1451" s="6" t="str">
        <f t="shared" si="22"/>
        <v>28097</v>
      </c>
      <c r="B1451">
        <v>28</v>
      </c>
      <c r="C1451">
        <v>97</v>
      </c>
      <c r="D1451" t="s">
        <v>268</v>
      </c>
      <c r="E1451" t="s">
        <v>123</v>
      </c>
      <c r="F1451">
        <v>9775</v>
      </c>
      <c r="G1451">
        <v>4699</v>
      </c>
      <c r="H1451">
        <v>5076</v>
      </c>
      <c r="I1451">
        <v>2535</v>
      </c>
      <c r="J1451">
        <v>2666</v>
      </c>
      <c r="K1451">
        <v>2048</v>
      </c>
      <c r="L1451">
        <v>2327</v>
      </c>
      <c r="M1451">
        <v>21</v>
      </c>
      <c r="N1451">
        <v>15</v>
      </c>
      <c r="O1451">
        <v>51</v>
      </c>
      <c r="P1451">
        <v>23</v>
      </c>
      <c r="Q1451">
        <v>0</v>
      </c>
      <c r="R1451">
        <v>2</v>
      </c>
      <c r="S1451">
        <v>44</v>
      </c>
      <c r="T1451">
        <v>43</v>
      </c>
      <c r="U1451">
        <v>4631</v>
      </c>
      <c r="V1451">
        <v>5000</v>
      </c>
      <c r="W1451">
        <v>68</v>
      </c>
      <c r="X1451">
        <v>76</v>
      </c>
    </row>
    <row r="1452" spans="1:24" x14ac:dyDescent="0.25">
      <c r="A1452" s="6" t="str">
        <f t="shared" si="22"/>
        <v>28099</v>
      </c>
      <c r="B1452">
        <v>28</v>
      </c>
      <c r="C1452">
        <v>99</v>
      </c>
      <c r="D1452" t="s">
        <v>268</v>
      </c>
      <c r="E1452" t="s">
        <v>2392</v>
      </c>
      <c r="F1452">
        <v>29118</v>
      </c>
      <c r="G1452">
        <v>13895</v>
      </c>
      <c r="H1452">
        <v>15223</v>
      </c>
      <c r="I1452">
        <v>8258</v>
      </c>
      <c r="J1452">
        <v>8876</v>
      </c>
      <c r="K1452">
        <v>2826</v>
      </c>
      <c r="L1452">
        <v>3369</v>
      </c>
      <c r="M1452">
        <v>2461</v>
      </c>
      <c r="N1452">
        <v>2637</v>
      </c>
      <c r="O1452">
        <v>69</v>
      </c>
      <c r="P1452">
        <v>61</v>
      </c>
      <c r="Q1452">
        <v>8</v>
      </c>
      <c r="R1452">
        <v>8</v>
      </c>
      <c r="S1452">
        <v>273</v>
      </c>
      <c r="T1452">
        <v>272</v>
      </c>
      <c r="U1452">
        <v>13566</v>
      </c>
      <c r="V1452">
        <v>14902</v>
      </c>
      <c r="W1452">
        <v>329</v>
      </c>
      <c r="X1452">
        <v>321</v>
      </c>
    </row>
    <row r="1453" spans="1:24" x14ac:dyDescent="0.25">
      <c r="A1453" s="6" t="str">
        <f t="shared" si="22"/>
        <v>28101</v>
      </c>
      <c r="B1453">
        <v>28</v>
      </c>
      <c r="C1453">
        <v>101</v>
      </c>
      <c r="D1453" t="s">
        <v>268</v>
      </c>
      <c r="E1453" t="s">
        <v>274</v>
      </c>
      <c r="F1453">
        <v>21018</v>
      </c>
      <c r="G1453">
        <v>10059</v>
      </c>
      <c r="H1453">
        <v>10959</v>
      </c>
      <c r="I1453">
        <v>6362</v>
      </c>
      <c r="J1453">
        <v>6576</v>
      </c>
      <c r="K1453">
        <v>2947</v>
      </c>
      <c r="L1453">
        <v>3619</v>
      </c>
      <c r="M1453">
        <v>582</v>
      </c>
      <c r="N1453">
        <v>590</v>
      </c>
      <c r="O1453">
        <v>48</v>
      </c>
      <c r="P1453">
        <v>57</v>
      </c>
      <c r="Q1453">
        <v>4</v>
      </c>
      <c r="R1453">
        <v>3</v>
      </c>
      <c r="S1453">
        <v>116</v>
      </c>
      <c r="T1453">
        <v>114</v>
      </c>
      <c r="U1453">
        <v>9837</v>
      </c>
      <c r="V1453">
        <v>10771</v>
      </c>
      <c r="W1453">
        <v>222</v>
      </c>
      <c r="X1453">
        <v>188</v>
      </c>
    </row>
    <row r="1454" spans="1:24" x14ac:dyDescent="0.25">
      <c r="A1454" s="6" t="str">
        <f t="shared" si="22"/>
        <v>28103</v>
      </c>
      <c r="B1454">
        <v>28</v>
      </c>
      <c r="C1454">
        <v>103</v>
      </c>
      <c r="D1454" t="s">
        <v>268</v>
      </c>
      <c r="E1454" t="s">
        <v>2395</v>
      </c>
      <c r="F1454">
        <v>10417</v>
      </c>
      <c r="G1454">
        <v>4916</v>
      </c>
      <c r="H1454">
        <v>5501</v>
      </c>
      <c r="I1454">
        <v>1319</v>
      </c>
      <c r="J1454">
        <v>1467</v>
      </c>
      <c r="K1454">
        <v>3519</v>
      </c>
      <c r="L1454">
        <v>3962</v>
      </c>
      <c r="M1454">
        <v>22</v>
      </c>
      <c r="N1454">
        <v>13</v>
      </c>
      <c r="O1454">
        <v>10</v>
      </c>
      <c r="P1454">
        <v>17</v>
      </c>
      <c r="Q1454">
        <v>2</v>
      </c>
      <c r="R1454">
        <v>2</v>
      </c>
      <c r="S1454">
        <v>44</v>
      </c>
      <c r="T1454">
        <v>40</v>
      </c>
      <c r="U1454">
        <v>4839</v>
      </c>
      <c r="V1454">
        <v>5426</v>
      </c>
      <c r="W1454">
        <v>77</v>
      </c>
      <c r="X1454">
        <v>75</v>
      </c>
    </row>
    <row r="1455" spans="1:24" x14ac:dyDescent="0.25">
      <c r="A1455" s="6" t="str">
        <f t="shared" si="22"/>
        <v>28105</v>
      </c>
      <c r="B1455">
        <v>28</v>
      </c>
      <c r="C1455">
        <v>105</v>
      </c>
      <c r="D1455" t="s">
        <v>268</v>
      </c>
      <c r="E1455" t="s">
        <v>2397</v>
      </c>
      <c r="F1455">
        <v>49587</v>
      </c>
      <c r="G1455">
        <v>24750</v>
      </c>
      <c r="H1455">
        <v>24837</v>
      </c>
      <c r="I1455">
        <v>14895</v>
      </c>
      <c r="J1455">
        <v>13616</v>
      </c>
      <c r="K1455">
        <v>8496</v>
      </c>
      <c r="L1455">
        <v>10134</v>
      </c>
      <c r="M1455">
        <v>67</v>
      </c>
      <c r="N1455">
        <v>68</v>
      </c>
      <c r="O1455">
        <v>935</v>
      </c>
      <c r="P1455">
        <v>705</v>
      </c>
      <c r="Q1455">
        <v>29</v>
      </c>
      <c r="R1455">
        <v>11</v>
      </c>
      <c r="S1455">
        <v>328</v>
      </c>
      <c r="T1455">
        <v>303</v>
      </c>
      <c r="U1455">
        <v>24338</v>
      </c>
      <c r="V1455">
        <v>24390</v>
      </c>
      <c r="W1455">
        <v>412</v>
      </c>
      <c r="X1455">
        <v>447</v>
      </c>
    </row>
    <row r="1456" spans="1:24" x14ac:dyDescent="0.25">
      <c r="A1456" s="6" t="str">
        <f t="shared" si="22"/>
        <v>28107</v>
      </c>
      <c r="B1456">
        <v>28</v>
      </c>
      <c r="C1456">
        <v>107</v>
      </c>
      <c r="D1456" t="s">
        <v>268</v>
      </c>
      <c r="E1456" t="s">
        <v>2399</v>
      </c>
      <c r="F1456">
        <v>34192</v>
      </c>
      <c r="G1456">
        <v>16373</v>
      </c>
      <c r="H1456">
        <v>17819</v>
      </c>
      <c r="I1456">
        <v>8071</v>
      </c>
      <c r="J1456">
        <v>8426</v>
      </c>
      <c r="K1456">
        <v>8045</v>
      </c>
      <c r="L1456">
        <v>9069</v>
      </c>
      <c r="M1456">
        <v>52</v>
      </c>
      <c r="N1456">
        <v>60</v>
      </c>
      <c r="O1456">
        <v>31</v>
      </c>
      <c r="P1456">
        <v>38</v>
      </c>
      <c r="Q1456">
        <v>1</v>
      </c>
      <c r="R1456">
        <v>1</v>
      </c>
      <c r="S1456">
        <v>173</v>
      </c>
      <c r="T1456">
        <v>225</v>
      </c>
      <c r="U1456">
        <v>16013</v>
      </c>
      <c r="V1456">
        <v>17421</v>
      </c>
      <c r="W1456">
        <v>360</v>
      </c>
      <c r="X1456">
        <v>398</v>
      </c>
    </row>
    <row r="1457" spans="1:24" x14ac:dyDescent="0.25">
      <c r="A1457" s="6" t="str">
        <f t="shared" si="22"/>
        <v>28109</v>
      </c>
      <c r="B1457">
        <v>28</v>
      </c>
      <c r="C1457">
        <v>109</v>
      </c>
      <c r="D1457" t="s">
        <v>268</v>
      </c>
      <c r="E1457" t="s">
        <v>2401</v>
      </c>
      <c r="F1457">
        <v>55535</v>
      </c>
      <c r="G1457">
        <v>27314</v>
      </c>
      <c r="H1457">
        <v>28221</v>
      </c>
      <c r="I1457">
        <v>23085</v>
      </c>
      <c r="J1457">
        <v>23815</v>
      </c>
      <c r="K1457">
        <v>3320</v>
      </c>
      <c r="L1457">
        <v>3519</v>
      </c>
      <c r="M1457">
        <v>191</v>
      </c>
      <c r="N1457">
        <v>214</v>
      </c>
      <c r="O1457">
        <v>109</v>
      </c>
      <c r="P1457">
        <v>134</v>
      </c>
      <c r="Q1457">
        <v>20</v>
      </c>
      <c r="R1457">
        <v>29</v>
      </c>
      <c r="S1457">
        <v>589</v>
      </c>
      <c r="T1457">
        <v>510</v>
      </c>
      <c r="U1457">
        <v>26387</v>
      </c>
      <c r="V1457">
        <v>27343</v>
      </c>
      <c r="W1457">
        <v>927</v>
      </c>
      <c r="X1457">
        <v>878</v>
      </c>
    </row>
    <row r="1458" spans="1:24" x14ac:dyDescent="0.25">
      <c r="A1458" s="6" t="str">
        <f t="shared" si="22"/>
        <v>28111</v>
      </c>
      <c r="B1458">
        <v>28</v>
      </c>
      <c r="C1458">
        <v>111</v>
      </c>
      <c r="D1458" t="s">
        <v>268</v>
      </c>
      <c r="E1458" t="s">
        <v>127</v>
      </c>
      <c r="F1458">
        <v>11973</v>
      </c>
      <c r="G1458">
        <v>5858</v>
      </c>
      <c r="H1458">
        <v>6115</v>
      </c>
      <c r="I1458">
        <v>4637</v>
      </c>
      <c r="J1458">
        <v>4794</v>
      </c>
      <c r="K1458">
        <v>1106</v>
      </c>
      <c r="L1458">
        <v>1193</v>
      </c>
      <c r="M1458">
        <v>33</v>
      </c>
      <c r="N1458">
        <v>28</v>
      </c>
      <c r="O1458">
        <v>13</v>
      </c>
      <c r="P1458">
        <v>12</v>
      </c>
      <c r="Q1458">
        <v>5</v>
      </c>
      <c r="R1458">
        <v>5</v>
      </c>
      <c r="S1458">
        <v>64</v>
      </c>
      <c r="T1458">
        <v>83</v>
      </c>
      <c r="U1458">
        <v>5760</v>
      </c>
      <c r="V1458">
        <v>6026</v>
      </c>
      <c r="W1458">
        <v>98</v>
      </c>
      <c r="X1458">
        <v>89</v>
      </c>
    </row>
    <row r="1459" spans="1:24" x14ac:dyDescent="0.25">
      <c r="A1459" s="6" t="str">
        <f t="shared" si="22"/>
        <v>28113</v>
      </c>
      <c r="B1459">
        <v>28</v>
      </c>
      <c r="C1459">
        <v>113</v>
      </c>
      <c r="D1459" t="s">
        <v>268</v>
      </c>
      <c r="E1459" t="s">
        <v>131</v>
      </c>
      <c r="F1459">
        <v>39288</v>
      </c>
      <c r="G1459">
        <v>18571</v>
      </c>
      <c r="H1459">
        <v>20717</v>
      </c>
      <c r="I1459">
        <v>8298</v>
      </c>
      <c r="J1459">
        <v>8920</v>
      </c>
      <c r="K1459">
        <v>9873</v>
      </c>
      <c r="L1459">
        <v>11379</v>
      </c>
      <c r="M1459">
        <v>83</v>
      </c>
      <c r="N1459">
        <v>76</v>
      </c>
      <c r="O1459">
        <v>151</v>
      </c>
      <c r="P1459">
        <v>122</v>
      </c>
      <c r="Q1459">
        <v>5</v>
      </c>
      <c r="R1459">
        <v>8</v>
      </c>
      <c r="S1459">
        <v>161</v>
      </c>
      <c r="T1459">
        <v>212</v>
      </c>
      <c r="U1459">
        <v>18251</v>
      </c>
      <c r="V1459">
        <v>20408</v>
      </c>
      <c r="W1459">
        <v>320</v>
      </c>
      <c r="X1459">
        <v>309</v>
      </c>
    </row>
    <row r="1460" spans="1:24" x14ac:dyDescent="0.25">
      <c r="A1460" s="6" t="str">
        <f t="shared" si="22"/>
        <v>28115</v>
      </c>
      <c r="B1460">
        <v>28</v>
      </c>
      <c r="C1460">
        <v>115</v>
      </c>
      <c r="D1460" t="s">
        <v>268</v>
      </c>
      <c r="E1460" t="s">
        <v>2405</v>
      </c>
      <c r="F1460">
        <v>32174</v>
      </c>
      <c r="G1460">
        <v>15735</v>
      </c>
      <c r="H1460">
        <v>16439</v>
      </c>
      <c r="I1460">
        <v>12859</v>
      </c>
      <c r="J1460">
        <v>13448</v>
      </c>
      <c r="K1460">
        <v>2418</v>
      </c>
      <c r="L1460">
        <v>2614</v>
      </c>
      <c r="M1460">
        <v>100</v>
      </c>
      <c r="N1460">
        <v>93</v>
      </c>
      <c r="O1460">
        <v>73</v>
      </c>
      <c r="P1460">
        <v>65</v>
      </c>
      <c r="Q1460">
        <v>15</v>
      </c>
      <c r="R1460">
        <v>4</v>
      </c>
      <c r="S1460">
        <v>270</v>
      </c>
      <c r="T1460">
        <v>215</v>
      </c>
      <c r="U1460">
        <v>14516</v>
      </c>
      <c r="V1460">
        <v>15311</v>
      </c>
      <c r="W1460">
        <v>1219</v>
      </c>
      <c r="X1460">
        <v>1128</v>
      </c>
    </row>
    <row r="1461" spans="1:24" x14ac:dyDescent="0.25">
      <c r="A1461" s="6" t="str">
        <f t="shared" si="22"/>
        <v>28117</v>
      </c>
      <c r="B1461">
        <v>28</v>
      </c>
      <c r="C1461">
        <v>117</v>
      </c>
      <c r="D1461" t="s">
        <v>268</v>
      </c>
      <c r="E1461" t="s">
        <v>2407</v>
      </c>
      <c r="F1461">
        <v>25126</v>
      </c>
      <c r="G1461">
        <v>12331</v>
      </c>
      <c r="H1461">
        <v>12795</v>
      </c>
      <c r="I1461">
        <v>10284</v>
      </c>
      <c r="J1461">
        <v>10741</v>
      </c>
      <c r="K1461">
        <v>1787</v>
      </c>
      <c r="L1461">
        <v>1816</v>
      </c>
      <c r="M1461">
        <v>44</v>
      </c>
      <c r="N1461">
        <v>29</v>
      </c>
      <c r="O1461">
        <v>28</v>
      </c>
      <c r="P1461">
        <v>40</v>
      </c>
      <c r="Q1461">
        <v>2</v>
      </c>
      <c r="R1461">
        <v>2</v>
      </c>
      <c r="S1461">
        <v>186</v>
      </c>
      <c r="T1461">
        <v>167</v>
      </c>
      <c r="U1461">
        <v>12134</v>
      </c>
      <c r="V1461">
        <v>12595</v>
      </c>
      <c r="W1461">
        <v>197</v>
      </c>
      <c r="X1461">
        <v>200</v>
      </c>
    </row>
    <row r="1462" spans="1:24" x14ac:dyDescent="0.25">
      <c r="A1462" s="6" t="str">
        <f t="shared" si="22"/>
        <v>28119</v>
      </c>
      <c r="B1462">
        <v>28</v>
      </c>
      <c r="C1462">
        <v>119</v>
      </c>
      <c r="D1462" t="s">
        <v>268</v>
      </c>
      <c r="E1462" t="s">
        <v>892</v>
      </c>
      <c r="F1462">
        <v>6792</v>
      </c>
      <c r="G1462">
        <v>3153</v>
      </c>
      <c r="H1462">
        <v>3639</v>
      </c>
      <c r="I1462">
        <v>854</v>
      </c>
      <c r="J1462">
        <v>943</v>
      </c>
      <c r="K1462">
        <v>2236</v>
      </c>
      <c r="L1462">
        <v>2632</v>
      </c>
      <c r="M1462">
        <v>10</v>
      </c>
      <c r="N1462">
        <v>12</v>
      </c>
      <c r="O1462">
        <v>11</v>
      </c>
      <c r="P1462">
        <v>5</v>
      </c>
      <c r="Q1462">
        <v>1</v>
      </c>
      <c r="R1462">
        <v>2</v>
      </c>
      <c r="S1462">
        <v>41</v>
      </c>
      <c r="T1462">
        <v>45</v>
      </c>
      <c r="U1462">
        <v>3084</v>
      </c>
      <c r="V1462">
        <v>3584</v>
      </c>
      <c r="W1462">
        <v>69</v>
      </c>
      <c r="X1462">
        <v>55</v>
      </c>
    </row>
    <row r="1463" spans="1:24" x14ac:dyDescent="0.25">
      <c r="A1463" s="6" t="str">
        <f t="shared" si="22"/>
        <v>28121</v>
      </c>
      <c r="B1463">
        <v>28</v>
      </c>
      <c r="C1463">
        <v>121</v>
      </c>
      <c r="D1463" t="s">
        <v>268</v>
      </c>
      <c r="E1463" t="s">
        <v>2410</v>
      </c>
      <c r="F1463">
        <v>155271</v>
      </c>
      <c r="G1463">
        <v>74718</v>
      </c>
      <c r="H1463">
        <v>80553</v>
      </c>
      <c r="I1463">
        <v>56520</v>
      </c>
      <c r="J1463">
        <v>60764</v>
      </c>
      <c r="K1463">
        <v>16072</v>
      </c>
      <c r="L1463">
        <v>17395</v>
      </c>
      <c r="M1463">
        <v>168</v>
      </c>
      <c r="N1463">
        <v>193</v>
      </c>
      <c r="O1463">
        <v>955</v>
      </c>
      <c r="P1463">
        <v>1207</v>
      </c>
      <c r="Q1463">
        <v>95</v>
      </c>
      <c r="R1463">
        <v>50</v>
      </c>
      <c r="S1463">
        <v>908</v>
      </c>
      <c r="T1463">
        <v>944</v>
      </c>
      <c r="U1463">
        <v>72466</v>
      </c>
      <c r="V1463">
        <v>78424</v>
      </c>
      <c r="W1463">
        <v>2252</v>
      </c>
      <c r="X1463">
        <v>2129</v>
      </c>
    </row>
    <row r="1464" spans="1:24" x14ac:dyDescent="0.25">
      <c r="A1464" s="6" t="str">
        <f t="shared" si="22"/>
        <v>28123</v>
      </c>
      <c r="B1464">
        <v>28</v>
      </c>
      <c r="C1464">
        <v>123</v>
      </c>
      <c r="D1464" t="s">
        <v>268</v>
      </c>
      <c r="E1464" t="s">
        <v>297</v>
      </c>
      <c r="F1464">
        <v>28124</v>
      </c>
      <c r="G1464">
        <v>13813</v>
      </c>
      <c r="H1464">
        <v>14311</v>
      </c>
      <c r="I1464">
        <v>8275</v>
      </c>
      <c r="J1464">
        <v>8096</v>
      </c>
      <c r="K1464">
        <v>5071</v>
      </c>
      <c r="L1464">
        <v>5791</v>
      </c>
      <c r="M1464">
        <v>111</v>
      </c>
      <c r="N1464">
        <v>98</v>
      </c>
      <c r="O1464">
        <v>76</v>
      </c>
      <c r="P1464">
        <v>86</v>
      </c>
      <c r="Q1464">
        <v>60</v>
      </c>
      <c r="R1464">
        <v>48</v>
      </c>
      <c r="S1464">
        <v>220</v>
      </c>
      <c r="T1464">
        <v>192</v>
      </c>
      <c r="U1464">
        <v>11902</v>
      </c>
      <c r="V1464">
        <v>12887</v>
      </c>
      <c r="W1464">
        <v>1911</v>
      </c>
      <c r="X1464">
        <v>1424</v>
      </c>
    </row>
    <row r="1465" spans="1:24" x14ac:dyDescent="0.25">
      <c r="A1465" s="6" t="str">
        <f t="shared" si="22"/>
        <v>28125</v>
      </c>
      <c r="B1465">
        <v>28</v>
      </c>
      <c r="C1465">
        <v>125</v>
      </c>
      <c r="D1465" t="s">
        <v>268</v>
      </c>
      <c r="E1465" t="s">
        <v>2413</v>
      </c>
      <c r="F1465">
        <v>4321</v>
      </c>
      <c r="G1465">
        <v>2065</v>
      </c>
      <c r="H1465">
        <v>2256</v>
      </c>
      <c r="I1465">
        <v>605</v>
      </c>
      <c r="J1465">
        <v>582</v>
      </c>
      <c r="K1465">
        <v>1424</v>
      </c>
      <c r="L1465">
        <v>1642</v>
      </c>
      <c r="M1465">
        <v>5</v>
      </c>
      <c r="N1465">
        <v>3</v>
      </c>
      <c r="O1465">
        <v>15</v>
      </c>
      <c r="P1465">
        <v>12</v>
      </c>
      <c r="Q1465">
        <v>0</v>
      </c>
      <c r="R1465">
        <v>0</v>
      </c>
      <c r="S1465">
        <v>16</v>
      </c>
      <c r="T1465">
        <v>17</v>
      </c>
      <c r="U1465">
        <v>2006</v>
      </c>
      <c r="V1465">
        <v>2217</v>
      </c>
      <c r="W1465">
        <v>59</v>
      </c>
      <c r="X1465">
        <v>39</v>
      </c>
    </row>
    <row r="1466" spans="1:24" x14ac:dyDescent="0.25">
      <c r="A1466" s="6" t="str">
        <f t="shared" si="22"/>
        <v>28127</v>
      </c>
      <c r="B1466">
        <v>28</v>
      </c>
      <c r="C1466">
        <v>127</v>
      </c>
      <c r="D1466" t="s">
        <v>268</v>
      </c>
      <c r="E1466" t="s">
        <v>1807</v>
      </c>
      <c r="F1466">
        <v>26658</v>
      </c>
      <c r="G1466">
        <v>12893</v>
      </c>
      <c r="H1466">
        <v>13765</v>
      </c>
      <c r="I1466">
        <v>8209</v>
      </c>
      <c r="J1466">
        <v>8496</v>
      </c>
      <c r="K1466">
        <v>4406</v>
      </c>
      <c r="L1466">
        <v>4967</v>
      </c>
      <c r="M1466">
        <v>53</v>
      </c>
      <c r="N1466">
        <v>49</v>
      </c>
      <c r="O1466">
        <v>69</v>
      </c>
      <c r="P1466">
        <v>80</v>
      </c>
      <c r="Q1466">
        <v>23</v>
      </c>
      <c r="R1466">
        <v>16</v>
      </c>
      <c r="S1466">
        <v>133</v>
      </c>
      <c r="T1466">
        <v>157</v>
      </c>
      <c r="U1466">
        <v>12599</v>
      </c>
      <c r="V1466">
        <v>13557</v>
      </c>
      <c r="W1466">
        <v>294</v>
      </c>
      <c r="X1466">
        <v>208</v>
      </c>
    </row>
    <row r="1467" spans="1:24" x14ac:dyDescent="0.25">
      <c r="A1467" s="6" t="str">
        <f t="shared" si="22"/>
        <v>28129</v>
      </c>
      <c r="B1467">
        <v>28</v>
      </c>
      <c r="C1467">
        <v>129</v>
      </c>
      <c r="D1467" t="s">
        <v>268</v>
      </c>
      <c r="E1467" t="s">
        <v>1624</v>
      </c>
      <c r="F1467">
        <v>15916</v>
      </c>
      <c r="G1467">
        <v>7685</v>
      </c>
      <c r="H1467">
        <v>8231</v>
      </c>
      <c r="I1467">
        <v>5850</v>
      </c>
      <c r="J1467">
        <v>6134</v>
      </c>
      <c r="K1467">
        <v>1758</v>
      </c>
      <c r="L1467">
        <v>2009</v>
      </c>
      <c r="M1467">
        <v>18</v>
      </c>
      <c r="N1467">
        <v>17</v>
      </c>
      <c r="O1467">
        <v>8</v>
      </c>
      <c r="P1467">
        <v>13</v>
      </c>
      <c r="Q1467">
        <v>1</v>
      </c>
      <c r="R1467">
        <v>1</v>
      </c>
      <c r="S1467">
        <v>50</v>
      </c>
      <c r="T1467">
        <v>57</v>
      </c>
      <c r="U1467">
        <v>7535</v>
      </c>
      <c r="V1467">
        <v>8089</v>
      </c>
      <c r="W1467">
        <v>150</v>
      </c>
      <c r="X1467">
        <v>142</v>
      </c>
    </row>
    <row r="1468" spans="1:24" x14ac:dyDescent="0.25">
      <c r="A1468" s="6" t="str">
        <f t="shared" si="22"/>
        <v>28131</v>
      </c>
      <c r="B1468">
        <v>28</v>
      </c>
      <c r="C1468">
        <v>131</v>
      </c>
      <c r="D1468" t="s">
        <v>268</v>
      </c>
      <c r="E1468" t="s">
        <v>307</v>
      </c>
      <c r="F1468">
        <v>18336</v>
      </c>
      <c r="G1468">
        <v>9186</v>
      </c>
      <c r="H1468">
        <v>9150</v>
      </c>
      <c r="I1468">
        <v>7210</v>
      </c>
      <c r="J1468">
        <v>7167</v>
      </c>
      <c r="K1468">
        <v>1768</v>
      </c>
      <c r="L1468">
        <v>1730</v>
      </c>
      <c r="M1468">
        <v>59</v>
      </c>
      <c r="N1468">
        <v>46</v>
      </c>
      <c r="O1468">
        <v>32</v>
      </c>
      <c r="P1468">
        <v>50</v>
      </c>
      <c r="Q1468">
        <v>4</v>
      </c>
      <c r="R1468">
        <v>6</v>
      </c>
      <c r="S1468">
        <v>113</v>
      </c>
      <c r="T1468">
        <v>151</v>
      </c>
      <c r="U1468">
        <v>8988</v>
      </c>
      <c r="V1468">
        <v>8967</v>
      </c>
      <c r="W1468">
        <v>198</v>
      </c>
      <c r="X1468">
        <v>183</v>
      </c>
    </row>
    <row r="1469" spans="1:24" x14ac:dyDescent="0.25">
      <c r="A1469" s="6" t="str">
        <f t="shared" si="22"/>
        <v>28133</v>
      </c>
      <c r="B1469">
        <v>28</v>
      </c>
      <c r="C1469">
        <v>133</v>
      </c>
      <c r="D1469" t="s">
        <v>268</v>
      </c>
      <c r="E1469" t="s">
        <v>2418</v>
      </c>
      <c r="F1469">
        <v>25110</v>
      </c>
      <c r="G1469">
        <v>13407</v>
      </c>
      <c r="H1469">
        <v>11703</v>
      </c>
      <c r="I1469">
        <v>3459</v>
      </c>
      <c r="J1469">
        <v>2743</v>
      </c>
      <c r="K1469">
        <v>9748</v>
      </c>
      <c r="L1469">
        <v>8789</v>
      </c>
      <c r="M1469">
        <v>46</v>
      </c>
      <c r="N1469">
        <v>42</v>
      </c>
      <c r="O1469">
        <v>52</v>
      </c>
      <c r="P1469">
        <v>54</v>
      </c>
      <c r="Q1469">
        <v>5</v>
      </c>
      <c r="R1469">
        <v>6</v>
      </c>
      <c r="S1469">
        <v>97</v>
      </c>
      <c r="T1469">
        <v>69</v>
      </c>
      <c r="U1469">
        <v>13139</v>
      </c>
      <c r="V1469">
        <v>11478</v>
      </c>
      <c r="W1469">
        <v>268</v>
      </c>
      <c r="X1469">
        <v>225</v>
      </c>
    </row>
    <row r="1470" spans="1:24" x14ac:dyDescent="0.25">
      <c r="A1470" s="6" t="str">
        <f t="shared" si="22"/>
        <v>28135</v>
      </c>
      <c r="B1470">
        <v>28</v>
      </c>
      <c r="C1470">
        <v>135</v>
      </c>
      <c r="D1470" t="s">
        <v>268</v>
      </c>
      <c r="E1470" t="s">
        <v>2420</v>
      </c>
      <c r="F1470">
        <v>13809</v>
      </c>
      <c r="G1470">
        <v>7661</v>
      </c>
      <c r="H1470">
        <v>6148</v>
      </c>
      <c r="I1470">
        <v>3362</v>
      </c>
      <c r="J1470">
        <v>2194</v>
      </c>
      <c r="K1470">
        <v>4013</v>
      </c>
      <c r="L1470">
        <v>3854</v>
      </c>
      <c r="M1470">
        <v>49</v>
      </c>
      <c r="N1470">
        <v>9</v>
      </c>
      <c r="O1470">
        <v>118</v>
      </c>
      <c r="P1470">
        <v>23</v>
      </c>
      <c r="Q1470">
        <v>14</v>
      </c>
      <c r="R1470">
        <v>0</v>
      </c>
      <c r="S1470">
        <v>105</v>
      </c>
      <c r="T1470">
        <v>68</v>
      </c>
      <c r="U1470">
        <v>6769</v>
      </c>
      <c r="V1470">
        <v>6089</v>
      </c>
      <c r="W1470">
        <v>892</v>
      </c>
      <c r="X1470">
        <v>59</v>
      </c>
    </row>
    <row r="1471" spans="1:24" x14ac:dyDescent="0.25">
      <c r="A1471" s="6" t="str">
        <f t="shared" si="22"/>
        <v>28137</v>
      </c>
      <c r="B1471">
        <v>28</v>
      </c>
      <c r="C1471">
        <v>137</v>
      </c>
      <c r="D1471" t="s">
        <v>268</v>
      </c>
      <c r="E1471" t="s">
        <v>2422</v>
      </c>
      <c r="F1471">
        <v>28321</v>
      </c>
      <c r="G1471">
        <v>13602</v>
      </c>
      <c r="H1471">
        <v>14719</v>
      </c>
      <c r="I1471">
        <v>9329</v>
      </c>
      <c r="J1471">
        <v>9685</v>
      </c>
      <c r="K1471">
        <v>4007</v>
      </c>
      <c r="L1471">
        <v>4743</v>
      </c>
      <c r="M1471">
        <v>40</v>
      </c>
      <c r="N1471">
        <v>44</v>
      </c>
      <c r="O1471">
        <v>43</v>
      </c>
      <c r="P1471">
        <v>55</v>
      </c>
      <c r="Q1471">
        <v>7</v>
      </c>
      <c r="R1471">
        <v>4</v>
      </c>
      <c r="S1471">
        <v>176</v>
      </c>
      <c r="T1471">
        <v>188</v>
      </c>
      <c r="U1471">
        <v>13168</v>
      </c>
      <c r="V1471">
        <v>14372</v>
      </c>
      <c r="W1471">
        <v>434</v>
      </c>
      <c r="X1471">
        <v>347</v>
      </c>
    </row>
    <row r="1472" spans="1:24" x14ac:dyDescent="0.25">
      <c r="A1472" s="6" t="str">
        <f t="shared" si="22"/>
        <v>28139</v>
      </c>
      <c r="B1472">
        <v>28</v>
      </c>
      <c r="C1472">
        <v>139</v>
      </c>
      <c r="D1472" t="s">
        <v>268</v>
      </c>
      <c r="E1472" t="s">
        <v>2424</v>
      </c>
      <c r="F1472">
        <v>22015</v>
      </c>
      <c r="G1472">
        <v>10712</v>
      </c>
      <c r="H1472">
        <v>11303</v>
      </c>
      <c r="I1472">
        <v>8719</v>
      </c>
      <c r="J1472">
        <v>9090</v>
      </c>
      <c r="K1472">
        <v>1758</v>
      </c>
      <c r="L1472">
        <v>1929</v>
      </c>
      <c r="M1472">
        <v>43</v>
      </c>
      <c r="N1472">
        <v>53</v>
      </c>
      <c r="O1472">
        <v>25</v>
      </c>
      <c r="P1472">
        <v>37</v>
      </c>
      <c r="Q1472">
        <v>4</v>
      </c>
      <c r="R1472">
        <v>3</v>
      </c>
      <c r="S1472">
        <v>163</v>
      </c>
      <c r="T1472">
        <v>191</v>
      </c>
      <c r="U1472">
        <v>10178</v>
      </c>
      <c r="V1472">
        <v>10772</v>
      </c>
      <c r="W1472">
        <v>534</v>
      </c>
      <c r="X1472">
        <v>531</v>
      </c>
    </row>
    <row r="1473" spans="1:24" x14ac:dyDescent="0.25">
      <c r="A1473" s="6" t="str">
        <f t="shared" si="22"/>
        <v>28141</v>
      </c>
      <c r="B1473">
        <v>28</v>
      </c>
      <c r="C1473">
        <v>141</v>
      </c>
      <c r="D1473" t="s">
        <v>268</v>
      </c>
      <c r="E1473" t="s">
        <v>2426</v>
      </c>
      <c r="F1473">
        <v>19383</v>
      </c>
      <c r="G1473">
        <v>9459</v>
      </c>
      <c r="H1473">
        <v>9924</v>
      </c>
      <c r="I1473">
        <v>9034</v>
      </c>
      <c r="J1473">
        <v>9546</v>
      </c>
      <c r="K1473">
        <v>258</v>
      </c>
      <c r="L1473">
        <v>235</v>
      </c>
      <c r="M1473">
        <v>49</v>
      </c>
      <c r="N1473">
        <v>29</v>
      </c>
      <c r="O1473">
        <v>17</v>
      </c>
      <c r="P1473">
        <v>24</v>
      </c>
      <c r="Q1473">
        <v>4</v>
      </c>
      <c r="R1473">
        <v>1</v>
      </c>
      <c r="S1473">
        <v>97</v>
      </c>
      <c r="T1473">
        <v>89</v>
      </c>
      <c r="U1473">
        <v>9138</v>
      </c>
      <c r="V1473">
        <v>9580</v>
      </c>
      <c r="W1473">
        <v>321</v>
      </c>
      <c r="X1473">
        <v>344</v>
      </c>
    </row>
    <row r="1474" spans="1:24" x14ac:dyDescent="0.25">
      <c r="A1474" s="6" t="str">
        <f t="shared" ref="A1474:A1537" si="23">TEXT(B1474*1000+C1474,"00000")</f>
        <v>28143</v>
      </c>
      <c r="B1474">
        <v>28</v>
      </c>
      <c r="C1474">
        <v>143</v>
      </c>
      <c r="D1474" t="s">
        <v>268</v>
      </c>
      <c r="E1474" t="s">
        <v>2428</v>
      </c>
      <c r="F1474">
        <v>9632</v>
      </c>
      <c r="G1474">
        <v>4512</v>
      </c>
      <c r="H1474">
        <v>5120</v>
      </c>
      <c r="I1474">
        <v>1002</v>
      </c>
      <c r="J1474">
        <v>940</v>
      </c>
      <c r="K1474">
        <v>3400</v>
      </c>
      <c r="L1474">
        <v>4074</v>
      </c>
      <c r="M1474">
        <v>19</v>
      </c>
      <c r="N1474">
        <v>13</v>
      </c>
      <c r="O1474">
        <v>42</v>
      </c>
      <c r="P1474">
        <v>32</v>
      </c>
      <c r="Q1474">
        <v>3</v>
      </c>
      <c r="R1474">
        <v>6</v>
      </c>
      <c r="S1474">
        <v>46</v>
      </c>
      <c r="T1474">
        <v>55</v>
      </c>
      <c r="U1474">
        <v>4381</v>
      </c>
      <c r="V1474">
        <v>5010</v>
      </c>
      <c r="W1474">
        <v>131</v>
      </c>
      <c r="X1474">
        <v>110</v>
      </c>
    </row>
    <row r="1475" spans="1:24" x14ac:dyDescent="0.25">
      <c r="A1475" s="6" t="str">
        <f t="shared" si="23"/>
        <v>28145</v>
      </c>
      <c r="B1475">
        <v>28</v>
      </c>
      <c r="C1475">
        <v>145</v>
      </c>
      <c r="D1475" t="s">
        <v>268</v>
      </c>
      <c r="E1475" t="s">
        <v>309</v>
      </c>
      <c r="F1475">
        <v>28815</v>
      </c>
      <c r="G1475">
        <v>14090</v>
      </c>
      <c r="H1475">
        <v>14725</v>
      </c>
      <c r="I1475">
        <v>11497</v>
      </c>
      <c r="J1475">
        <v>11936</v>
      </c>
      <c r="K1475">
        <v>2084</v>
      </c>
      <c r="L1475">
        <v>2343</v>
      </c>
      <c r="M1475">
        <v>49</v>
      </c>
      <c r="N1475">
        <v>39</v>
      </c>
      <c r="O1475">
        <v>202</v>
      </c>
      <c r="P1475">
        <v>130</v>
      </c>
      <c r="Q1475">
        <v>12</v>
      </c>
      <c r="R1475">
        <v>4</v>
      </c>
      <c r="S1475">
        <v>246</v>
      </c>
      <c r="T1475">
        <v>273</v>
      </c>
      <c r="U1475">
        <v>13373</v>
      </c>
      <c r="V1475">
        <v>14157</v>
      </c>
      <c r="W1475">
        <v>717</v>
      </c>
      <c r="X1475">
        <v>568</v>
      </c>
    </row>
    <row r="1476" spans="1:24" x14ac:dyDescent="0.25">
      <c r="A1476" s="6" t="str">
        <f t="shared" si="23"/>
        <v>28147</v>
      </c>
      <c r="B1476">
        <v>28</v>
      </c>
      <c r="C1476">
        <v>147</v>
      </c>
      <c r="D1476" t="s">
        <v>268</v>
      </c>
      <c r="E1476" t="s">
        <v>2431</v>
      </c>
      <c r="F1476">
        <v>14286</v>
      </c>
      <c r="G1476">
        <v>6911</v>
      </c>
      <c r="H1476">
        <v>7375</v>
      </c>
      <c r="I1476">
        <v>3804</v>
      </c>
      <c r="J1476">
        <v>3956</v>
      </c>
      <c r="K1476">
        <v>2934</v>
      </c>
      <c r="L1476">
        <v>3231</v>
      </c>
      <c r="M1476">
        <v>32</v>
      </c>
      <c r="N1476">
        <v>33</v>
      </c>
      <c r="O1476">
        <v>34</v>
      </c>
      <c r="P1476">
        <v>40</v>
      </c>
      <c r="Q1476">
        <v>9</v>
      </c>
      <c r="R1476">
        <v>8</v>
      </c>
      <c r="S1476">
        <v>98</v>
      </c>
      <c r="T1476">
        <v>107</v>
      </c>
      <c r="U1476">
        <v>6769</v>
      </c>
      <c r="V1476">
        <v>7206</v>
      </c>
      <c r="W1476">
        <v>142</v>
      </c>
      <c r="X1476">
        <v>169</v>
      </c>
    </row>
    <row r="1477" spans="1:24" x14ac:dyDescent="0.25">
      <c r="A1477" s="6" t="str">
        <f t="shared" si="23"/>
        <v>28149</v>
      </c>
      <c r="B1477">
        <v>28</v>
      </c>
      <c r="C1477">
        <v>149</v>
      </c>
      <c r="D1477" t="s">
        <v>268</v>
      </c>
      <c r="E1477" t="s">
        <v>947</v>
      </c>
      <c r="F1477">
        <v>45381</v>
      </c>
      <c r="G1477">
        <v>21613</v>
      </c>
      <c r="H1477">
        <v>23768</v>
      </c>
      <c r="I1477">
        <v>10817</v>
      </c>
      <c r="J1477">
        <v>11158</v>
      </c>
      <c r="K1477">
        <v>10306</v>
      </c>
      <c r="L1477">
        <v>12051</v>
      </c>
      <c r="M1477">
        <v>79</v>
      </c>
      <c r="N1477">
        <v>79</v>
      </c>
      <c r="O1477">
        <v>174</v>
      </c>
      <c r="P1477">
        <v>213</v>
      </c>
      <c r="Q1477">
        <v>9</v>
      </c>
      <c r="R1477">
        <v>4</v>
      </c>
      <c r="S1477">
        <v>228</v>
      </c>
      <c r="T1477">
        <v>263</v>
      </c>
      <c r="U1477">
        <v>21119</v>
      </c>
      <c r="V1477">
        <v>23260</v>
      </c>
      <c r="W1477">
        <v>494</v>
      </c>
      <c r="X1477">
        <v>508</v>
      </c>
    </row>
    <row r="1478" spans="1:24" x14ac:dyDescent="0.25">
      <c r="A1478" s="6" t="str">
        <f t="shared" si="23"/>
        <v>28151</v>
      </c>
      <c r="B1478">
        <v>28</v>
      </c>
      <c r="C1478">
        <v>151</v>
      </c>
      <c r="D1478" t="s">
        <v>268</v>
      </c>
      <c r="E1478" t="s">
        <v>151</v>
      </c>
      <c r="F1478">
        <v>43909</v>
      </c>
      <c r="G1478">
        <v>20248</v>
      </c>
      <c r="H1478">
        <v>23661</v>
      </c>
      <c r="I1478">
        <v>5555</v>
      </c>
      <c r="J1478">
        <v>5764</v>
      </c>
      <c r="K1478">
        <v>14304</v>
      </c>
      <c r="L1478">
        <v>17478</v>
      </c>
      <c r="M1478">
        <v>54</v>
      </c>
      <c r="N1478">
        <v>65</v>
      </c>
      <c r="O1478">
        <v>164</v>
      </c>
      <c r="P1478">
        <v>179</v>
      </c>
      <c r="Q1478">
        <v>11</v>
      </c>
      <c r="R1478">
        <v>12</v>
      </c>
      <c r="S1478">
        <v>160</v>
      </c>
      <c r="T1478">
        <v>163</v>
      </c>
      <c r="U1478">
        <v>19837</v>
      </c>
      <c r="V1478">
        <v>23311</v>
      </c>
      <c r="W1478">
        <v>411</v>
      </c>
      <c r="X1478">
        <v>350</v>
      </c>
    </row>
    <row r="1479" spans="1:24" x14ac:dyDescent="0.25">
      <c r="A1479" s="6" t="str">
        <f t="shared" si="23"/>
        <v>28153</v>
      </c>
      <c r="B1479">
        <v>28</v>
      </c>
      <c r="C1479">
        <v>153</v>
      </c>
      <c r="D1479" t="s">
        <v>268</v>
      </c>
      <c r="E1479" t="s">
        <v>950</v>
      </c>
      <c r="F1479">
        <v>20183</v>
      </c>
      <c r="G1479">
        <v>9697</v>
      </c>
      <c r="H1479">
        <v>10486</v>
      </c>
      <c r="I1479">
        <v>5812</v>
      </c>
      <c r="J1479">
        <v>6007</v>
      </c>
      <c r="K1479">
        <v>3739</v>
      </c>
      <c r="L1479">
        <v>4297</v>
      </c>
      <c r="M1479">
        <v>27</v>
      </c>
      <c r="N1479">
        <v>31</v>
      </c>
      <c r="O1479">
        <v>20</v>
      </c>
      <c r="P1479">
        <v>32</v>
      </c>
      <c r="Q1479">
        <v>6</v>
      </c>
      <c r="R1479">
        <v>1</v>
      </c>
      <c r="S1479">
        <v>93</v>
      </c>
      <c r="T1479">
        <v>118</v>
      </c>
      <c r="U1479">
        <v>9510</v>
      </c>
      <c r="V1479">
        <v>10351</v>
      </c>
      <c r="W1479">
        <v>187</v>
      </c>
      <c r="X1479">
        <v>135</v>
      </c>
    </row>
    <row r="1480" spans="1:24" x14ac:dyDescent="0.25">
      <c r="A1480" s="6" t="str">
        <f t="shared" si="23"/>
        <v>28155</v>
      </c>
      <c r="B1480">
        <v>28</v>
      </c>
      <c r="C1480">
        <v>155</v>
      </c>
      <c r="D1480" t="s">
        <v>268</v>
      </c>
      <c r="E1480" t="s">
        <v>952</v>
      </c>
      <c r="F1480">
        <v>9689</v>
      </c>
      <c r="G1480">
        <v>4729</v>
      </c>
      <c r="H1480">
        <v>4960</v>
      </c>
      <c r="I1480">
        <v>3766</v>
      </c>
      <c r="J1480">
        <v>3949</v>
      </c>
      <c r="K1480">
        <v>882</v>
      </c>
      <c r="L1480">
        <v>933</v>
      </c>
      <c r="M1480">
        <v>15</v>
      </c>
      <c r="N1480">
        <v>16</v>
      </c>
      <c r="O1480">
        <v>6</v>
      </c>
      <c r="P1480">
        <v>10</v>
      </c>
      <c r="Q1480">
        <v>1</v>
      </c>
      <c r="R1480">
        <v>1</v>
      </c>
      <c r="S1480">
        <v>59</v>
      </c>
      <c r="T1480">
        <v>51</v>
      </c>
      <c r="U1480">
        <v>4653</v>
      </c>
      <c r="V1480">
        <v>4891</v>
      </c>
      <c r="W1480">
        <v>76</v>
      </c>
      <c r="X1480">
        <v>69</v>
      </c>
    </row>
    <row r="1481" spans="1:24" x14ac:dyDescent="0.25">
      <c r="A1481" s="6" t="str">
        <f t="shared" si="23"/>
        <v>28157</v>
      </c>
      <c r="B1481">
        <v>28</v>
      </c>
      <c r="C1481">
        <v>157</v>
      </c>
      <c r="D1481" t="s">
        <v>268</v>
      </c>
      <c r="E1481" t="s">
        <v>962</v>
      </c>
      <c r="F1481">
        <v>8630</v>
      </c>
      <c r="G1481">
        <v>4657</v>
      </c>
      <c r="H1481">
        <v>3973</v>
      </c>
      <c r="I1481">
        <v>1335</v>
      </c>
      <c r="J1481">
        <v>1097</v>
      </c>
      <c r="K1481">
        <v>3258</v>
      </c>
      <c r="L1481">
        <v>2835</v>
      </c>
      <c r="M1481">
        <v>14</v>
      </c>
      <c r="N1481">
        <v>9</v>
      </c>
      <c r="O1481">
        <v>7</v>
      </c>
      <c r="P1481">
        <v>3</v>
      </c>
      <c r="Q1481">
        <v>1</v>
      </c>
      <c r="R1481">
        <v>1</v>
      </c>
      <c r="S1481">
        <v>42</v>
      </c>
      <c r="T1481">
        <v>28</v>
      </c>
      <c r="U1481">
        <v>4610</v>
      </c>
      <c r="V1481">
        <v>3931</v>
      </c>
      <c r="W1481">
        <v>47</v>
      </c>
      <c r="X1481">
        <v>42</v>
      </c>
    </row>
    <row r="1482" spans="1:24" x14ac:dyDescent="0.25">
      <c r="A1482" s="6" t="str">
        <f t="shared" si="23"/>
        <v>28159</v>
      </c>
      <c r="B1482">
        <v>28</v>
      </c>
      <c r="C1482">
        <v>159</v>
      </c>
      <c r="D1482" t="s">
        <v>268</v>
      </c>
      <c r="E1482" t="s">
        <v>155</v>
      </c>
      <c r="F1482">
        <v>17955</v>
      </c>
      <c r="G1482">
        <v>8796</v>
      </c>
      <c r="H1482">
        <v>9159</v>
      </c>
      <c r="I1482">
        <v>4518</v>
      </c>
      <c r="J1482">
        <v>4577</v>
      </c>
      <c r="K1482">
        <v>4045</v>
      </c>
      <c r="L1482">
        <v>4359</v>
      </c>
      <c r="M1482">
        <v>110</v>
      </c>
      <c r="N1482">
        <v>119</v>
      </c>
      <c r="O1482">
        <v>33</v>
      </c>
      <c r="P1482">
        <v>22</v>
      </c>
      <c r="Q1482">
        <v>3</v>
      </c>
      <c r="R1482">
        <v>4</v>
      </c>
      <c r="S1482">
        <v>87</v>
      </c>
      <c r="T1482">
        <v>78</v>
      </c>
      <c r="U1482">
        <v>8654</v>
      </c>
      <c r="V1482">
        <v>9052</v>
      </c>
      <c r="W1482">
        <v>142</v>
      </c>
      <c r="X1482">
        <v>107</v>
      </c>
    </row>
    <row r="1483" spans="1:24" x14ac:dyDescent="0.25">
      <c r="A1483" s="6" t="str">
        <f t="shared" si="23"/>
        <v>28161</v>
      </c>
      <c r="B1483">
        <v>28</v>
      </c>
      <c r="C1483">
        <v>161</v>
      </c>
      <c r="D1483" t="s">
        <v>268</v>
      </c>
      <c r="E1483" t="s">
        <v>2439</v>
      </c>
      <c r="F1483">
        <v>12108</v>
      </c>
      <c r="G1483">
        <v>5800</v>
      </c>
      <c r="H1483">
        <v>6308</v>
      </c>
      <c r="I1483">
        <v>3472</v>
      </c>
      <c r="J1483">
        <v>3704</v>
      </c>
      <c r="K1483">
        <v>2226</v>
      </c>
      <c r="L1483">
        <v>2480</v>
      </c>
      <c r="M1483">
        <v>25</v>
      </c>
      <c r="N1483">
        <v>22</v>
      </c>
      <c r="O1483">
        <v>8</v>
      </c>
      <c r="P1483">
        <v>19</v>
      </c>
      <c r="Q1483">
        <v>0</v>
      </c>
      <c r="R1483">
        <v>1</v>
      </c>
      <c r="S1483">
        <v>69</v>
      </c>
      <c r="T1483">
        <v>82</v>
      </c>
      <c r="U1483">
        <v>5697</v>
      </c>
      <c r="V1483">
        <v>6204</v>
      </c>
      <c r="W1483">
        <v>103</v>
      </c>
      <c r="X1483">
        <v>104</v>
      </c>
    </row>
    <row r="1484" spans="1:24" x14ac:dyDescent="0.25">
      <c r="A1484" s="6" t="str">
        <f t="shared" si="23"/>
        <v>28163</v>
      </c>
      <c r="B1484">
        <v>28</v>
      </c>
      <c r="C1484">
        <v>163</v>
      </c>
      <c r="D1484" t="s">
        <v>268</v>
      </c>
      <c r="E1484" t="s">
        <v>2441</v>
      </c>
      <c r="F1484">
        <v>29690</v>
      </c>
      <c r="G1484">
        <v>17753</v>
      </c>
      <c r="H1484">
        <v>11937</v>
      </c>
      <c r="I1484">
        <v>7486</v>
      </c>
      <c r="J1484">
        <v>4535</v>
      </c>
      <c r="K1484">
        <v>9760</v>
      </c>
      <c r="L1484">
        <v>7207</v>
      </c>
      <c r="M1484">
        <v>169</v>
      </c>
      <c r="N1484">
        <v>29</v>
      </c>
      <c r="O1484">
        <v>111</v>
      </c>
      <c r="P1484">
        <v>64</v>
      </c>
      <c r="Q1484">
        <v>3</v>
      </c>
      <c r="R1484">
        <v>3</v>
      </c>
      <c r="S1484">
        <v>224</v>
      </c>
      <c r="T1484">
        <v>99</v>
      </c>
      <c r="U1484">
        <v>15367</v>
      </c>
      <c r="V1484">
        <v>11790</v>
      </c>
      <c r="W1484">
        <v>2386</v>
      </c>
      <c r="X1484">
        <v>147</v>
      </c>
    </row>
    <row r="1485" spans="1:24" x14ac:dyDescent="0.25">
      <c r="A1485" s="6" t="str">
        <f t="shared" si="23"/>
        <v>29001</v>
      </c>
      <c r="B1485">
        <v>29</v>
      </c>
      <c r="C1485">
        <v>1</v>
      </c>
      <c r="D1485" t="s">
        <v>2443</v>
      </c>
      <c r="E1485" t="s">
        <v>1334</v>
      </c>
      <c r="F1485">
        <v>25343</v>
      </c>
      <c r="G1485">
        <v>12171</v>
      </c>
      <c r="H1485">
        <v>13172</v>
      </c>
      <c r="I1485">
        <v>11161</v>
      </c>
      <c r="J1485">
        <v>12037</v>
      </c>
      <c r="K1485">
        <v>445</v>
      </c>
      <c r="L1485">
        <v>411</v>
      </c>
      <c r="M1485">
        <v>53</v>
      </c>
      <c r="N1485">
        <v>47</v>
      </c>
      <c r="O1485">
        <v>266</v>
      </c>
      <c r="P1485">
        <v>398</v>
      </c>
      <c r="Q1485">
        <v>5</v>
      </c>
      <c r="R1485">
        <v>12</v>
      </c>
      <c r="S1485">
        <v>241</v>
      </c>
      <c r="T1485">
        <v>267</v>
      </c>
      <c r="U1485">
        <v>11859</v>
      </c>
      <c r="V1485">
        <v>12831</v>
      </c>
      <c r="W1485">
        <v>312</v>
      </c>
      <c r="X1485">
        <v>341</v>
      </c>
    </row>
    <row r="1486" spans="1:24" x14ac:dyDescent="0.25">
      <c r="A1486" s="6" t="str">
        <f t="shared" si="23"/>
        <v>29003</v>
      </c>
      <c r="B1486">
        <v>29</v>
      </c>
      <c r="C1486">
        <v>3</v>
      </c>
      <c r="D1486" t="s">
        <v>2443</v>
      </c>
      <c r="E1486" t="s">
        <v>2445</v>
      </c>
      <c r="F1486">
        <v>17712</v>
      </c>
      <c r="G1486">
        <v>8764</v>
      </c>
      <c r="H1486">
        <v>8948</v>
      </c>
      <c r="I1486">
        <v>8415</v>
      </c>
      <c r="J1486">
        <v>8637</v>
      </c>
      <c r="K1486">
        <v>119</v>
      </c>
      <c r="L1486">
        <v>86</v>
      </c>
      <c r="M1486">
        <v>32</v>
      </c>
      <c r="N1486">
        <v>29</v>
      </c>
      <c r="O1486">
        <v>50</v>
      </c>
      <c r="P1486">
        <v>59</v>
      </c>
      <c r="Q1486">
        <v>3</v>
      </c>
      <c r="R1486">
        <v>4</v>
      </c>
      <c r="S1486">
        <v>145</v>
      </c>
      <c r="T1486">
        <v>133</v>
      </c>
      <c r="U1486">
        <v>8505</v>
      </c>
      <c r="V1486">
        <v>8732</v>
      </c>
      <c r="W1486">
        <v>259</v>
      </c>
      <c r="X1486">
        <v>216</v>
      </c>
    </row>
    <row r="1487" spans="1:24" x14ac:dyDescent="0.25">
      <c r="A1487" s="6" t="str">
        <f t="shared" si="23"/>
        <v>29005</v>
      </c>
      <c r="B1487">
        <v>29</v>
      </c>
      <c r="C1487">
        <v>5</v>
      </c>
      <c r="D1487" t="s">
        <v>2443</v>
      </c>
      <c r="E1487" t="s">
        <v>1481</v>
      </c>
      <c r="F1487">
        <v>5143</v>
      </c>
      <c r="G1487">
        <v>2571</v>
      </c>
      <c r="H1487">
        <v>2572</v>
      </c>
      <c r="I1487">
        <v>2501</v>
      </c>
      <c r="J1487">
        <v>2508</v>
      </c>
      <c r="K1487">
        <v>18</v>
      </c>
      <c r="L1487">
        <v>8</v>
      </c>
      <c r="M1487">
        <v>10</v>
      </c>
      <c r="N1487">
        <v>10</v>
      </c>
      <c r="O1487">
        <v>13</v>
      </c>
      <c r="P1487">
        <v>7</v>
      </c>
      <c r="Q1487">
        <v>1</v>
      </c>
      <c r="R1487">
        <v>2</v>
      </c>
      <c r="S1487">
        <v>28</v>
      </c>
      <c r="T1487">
        <v>37</v>
      </c>
      <c r="U1487">
        <v>2534</v>
      </c>
      <c r="V1487">
        <v>2533</v>
      </c>
      <c r="W1487">
        <v>37</v>
      </c>
      <c r="X1487">
        <v>39</v>
      </c>
    </row>
    <row r="1488" spans="1:24" x14ac:dyDescent="0.25">
      <c r="A1488" s="6" t="str">
        <f t="shared" si="23"/>
        <v>29007</v>
      </c>
      <c r="B1488">
        <v>29</v>
      </c>
      <c r="C1488">
        <v>7</v>
      </c>
      <c r="D1488" t="s">
        <v>2443</v>
      </c>
      <c r="E1488" t="s">
        <v>2448</v>
      </c>
      <c r="F1488">
        <v>25388</v>
      </c>
      <c r="G1488">
        <v>11650</v>
      </c>
      <c r="H1488">
        <v>13738</v>
      </c>
      <c r="I1488">
        <v>10570</v>
      </c>
      <c r="J1488">
        <v>12258</v>
      </c>
      <c r="K1488">
        <v>664</v>
      </c>
      <c r="L1488">
        <v>1081</v>
      </c>
      <c r="M1488">
        <v>69</v>
      </c>
      <c r="N1488">
        <v>85</v>
      </c>
      <c r="O1488">
        <v>86</v>
      </c>
      <c r="P1488">
        <v>49</v>
      </c>
      <c r="Q1488">
        <v>13</v>
      </c>
      <c r="R1488">
        <v>13</v>
      </c>
      <c r="S1488">
        <v>248</v>
      </c>
      <c r="T1488">
        <v>252</v>
      </c>
      <c r="U1488">
        <v>11191</v>
      </c>
      <c r="V1488">
        <v>13369</v>
      </c>
      <c r="W1488">
        <v>459</v>
      </c>
      <c r="X1488">
        <v>369</v>
      </c>
    </row>
    <row r="1489" spans="1:24" x14ac:dyDescent="0.25">
      <c r="A1489" s="6" t="str">
        <f t="shared" si="23"/>
        <v>29009</v>
      </c>
      <c r="B1489">
        <v>29</v>
      </c>
      <c r="C1489">
        <v>9</v>
      </c>
      <c r="D1489" t="s">
        <v>2443</v>
      </c>
      <c r="E1489" t="s">
        <v>2047</v>
      </c>
      <c r="F1489">
        <v>35789</v>
      </c>
      <c r="G1489">
        <v>17990</v>
      </c>
      <c r="H1489">
        <v>17799</v>
      </c>
      <c r="I1489">
        <v>16759</v>
      </c>
      <c r="J1489">
        <v>16680</v>
      </c>
      <c r="K1489">
        <v>125</v>
      </c>
      <c r="L1489">
        <v>114</v>
      </c>
      <c r="M1489">
        <v>260</v>
      </c>
      <c r="N1489">
        <v>217</v>
      </c>
      <c r="O1489">
        <v>456</v>
      </c>
      <c r="P1489">
        <v>412</v>
      </c>
      <c r="Q1489">
        <v>36</v>
      </c>
      <c r="R1489">
        <v>23</v>
      </c>
      <c r="S1489">
        <v>354</v>
      </c>
      <c r="T1489">
        <v>353</v>
      </c>
      <c r="U1489">
        <v>16081</v>
      </c>
      <c r="V1489">
        <v>16151</v>
      </c>
      <c r="W1489">
        <v>1909</v>
      </c>
      <c r="X1489">
        <v>1648</v>
      </c>
    </row>
    <row r="1490" spans="1:24" x14ac:dyDescent="0.25">
      <c r="A1490" s="6" t="str">
        <f t="shared" si="23"/>
        <v>29011</v>
      </c>
      <c r="B1490">
        <v>29</v>
      </c>
      <c r="C1490">
        <v>11</v>
      </c>
      <c r="D1490" t="s">
        <v>2443</v>
      </c>
      <c r="E1490" t="s">
        <v>1485</v>
      </c>
      <c r="F1490">
        <v>11754</v>
      </c>
      <c r="G1490">
        <v>5772</v>
      </c>
      <c r="H1490">
        <v>5982</v>
      </c>
      <c r="I1490">
        <v>5450</v>
      </c>
      <c r="J1490">
        <v>5661</v>
      </c>
      <c r="K1490">
        <v>46</v>
      </c>
      <c r="L1490">
        <v>28</v>
      </c>
      <c r="M1490">
        <v>90</v>
      </c>
      <c r="N1490">
        <v>93</v>
      </c>
      <c r="O1490">
        <v>17</v>
      </c>
      <c r="P1490">
        <v>49</v>
      </c>
      <c r="Q1490">
        <v>5</v>
      </c>
      <c r="R1490">
        <v>2</v>
      </c>
      <c r="S1490">
        <v>164</v>
      </c>
      <c r="T1490">
        <v>149</v>
      </c>
      <c r="U1490">
        <v>5585</v>
      </c>
      <c r="V1490">
        <v>5831</v>
      </c>
      <c r="W1490">
        <v>187</v>
      </c>
      <c r="X1490">
        <v>151</v>
      </c>
    </row>
    <row r="1491" spans="1:24" x14ac:dyDescent="0.25">
      <c r="A1491" s="6" t="str">
        <f t="shared" si="23"/>
        <v>29013</v>
      </c>
      <c r="B1491">
        <v>29</v>
      </c>
      <c r="C1491">
        <v>13</v>
      </c>
      <c r="D1491" t="s">
        <v>2443</v>
      </c>
      <c r="E1491" t="s">
        <v>2452</v>
      </c>
      <c r="F1491">
        <v>16172</v>
      </c>
      <c r="G1491">
        <v>8057</v>
      </c>
      <c r="H1491">
        <v>8115</v>
      </c>
      <c r="I1491">
        <v>7650</v>
      </c>
      <c r="J1491">
        <v>7808</v>
      </c>
      <c r="K1491">
        <v>140</v>
      </c>
      <c r="L1491">
        <v>64</v>
      </c>
      <c r="M1491">
        <v>76</v>
      </c>
      <c r="N1491">
        <v>69</v>
      </c>
      <c r="O1491">
        <v>20</v>
      </c>
      <c r="P1491">
        <v>25</v>
      </c>
      <c r="Q1491">
        <v>6</v>
      </c>
      <c r="R1491">
        <v>3</v>
      </c>
      <c r="S1491">
        <v>165</v>
      </c>
      <c r="T1491">
        <v>146</v>
      </c>
      <c r="U1491">
        <v>7860</v>
      </c>
      <c r="V1491">
        <v>7940</v>
      </c>
      <c r="W1491">
        <v>197</v>
      </c>
      <c r="X1491">
        <v>175</v>
      </c>
    </row>
    <row r="1492" spans="1:24" x14ac:dyDescent="0.25">
      <c r="A1492" s="6" t="str">
        <f t="shared" si="23"/>
        <v>29015</v>
      </c>
      <c r="B1492">
        <v>29</v>
      </c>
      <c r="C1492">
        <v>15</v>
      </c>
      <c r="D1492" t="s">
        <v>2443</v>
      </c>
      <c r="E1492" t="s">
        <v>194</v>
      </c>
      <c r="F1492">
        <v>19443</v>
      </c>
      <c r="G1492">
        <v>9746</v>
      </c>
      <c r="H1492">
        <v>9697</v>
      </c>
      <c r="I1492">
        <v>9379</v>
      </c>
      <c r="J1492">
        <v>9342</v>
      </c>
      <c r="K1492">
        <v>68</v>
      </c>
      <c r="L1492">
        <v>44</v>
      </c>
      <c r="M1492">
        <v>89</v>
      </c>
      <c r="N1492">
        <v>65</v>
      </c>
      <c r="O1492">
        <v>28</v>
      </c>
      <c r="P1492">
        <v>59</v>
      </c>
      <c r="Q1492">
        <v>7</v>
      </c>
      <c r="R1492">
        <v>7</v>
      </c>
      <c r="S1492">
        <v>175</v>
      </c>
      <c r="T1492">
        <v>180</v>
      </c>
      <c r="U1492">
        <v>9520</v>
      </c>
      <c r="V1492">
        <v>9507</v>
      </c>
      <c r="W1492">
        <v>226</v>
      </c>
      <c r="X1492">
        <v>190</v>
      </c>
    </row>
    <row r="1493" spans="1:24" x14ac:dyDescent="0.25">
      <c r="A1493" s="6" t="str">
        <f t="shared" si="23"/>
        <v>29017</v>
      </c>
      <c r="B1493">
        <v>29</v>
      </c>
      <c r="C1493">
        <v>17</v>
      </c>
      <c r="D1493" t="s">
        <v>2443</v>
      </c>
      <c r="E1493" t="s">
        <v>2455</v>
      </c>
      <c r="F1493">
        <v>12133</v>
      </c>
      <c r="G1493">
        <v>6083</v>
      </c>
      <c r="H1493">
        <v>6050</v>
      </c>
      <c r="I1493">
        <v>5889</v>
      </c>
      <c r="J1493">
        <v>5882</v>
      </c>
      <c r="K1493">
        <v>40</v>
      </c>
      <c r="L1493">
        <v>29</v>
      </c>
      <c r="M1493">
        <v>52</v>
      </c>
      <c r="N1493">
        <v>52</v>
      </c>
      <c r="O1493">
        <v>12</v>
      </c>
      <c r="P1493">
        <v>16</v>
      </c>
      <c r="Q1493">
        <v>1</v>
      </c>
      <c r="R1493">
        <v>2</v>
      </c>
      <c r="S1493">
        <v>89</v>
      </c>
      <c r="T1493">
        <v>69</v>
      </c>
      <c r="U1493">
        <v>5979</v>
      </c>
      <c r="V1493">
        <v>5975</v>
      </c>
      <c r="W1493">
        <v>104</v>
      </c>
      <c r="X1493">
        <v>75</v>
      </c>
    </row>
    <row r="1494" spans="1:24" x14ac:dyDescent="0.25">
      <c r="A1494" s="6" t="str">
        <f t="shared" si="23"/>
        <v>29019</v>
      </c>
      <c r="B1494">
        <v>29</v>
      </c>
      <c r="C1494">
        <v>19</v>
      </c>
      <c r="D1494" t="s">
        <v>2443</v>
      </c>
      <c r="E1494" t="s">
        <v>196</v>
      </c>
      <c r="F1494">
        <v>180463</v>
      </c>
      <c r="G1494">
        <v>87487</v>
      </c>
      <c r="H1494">
        <v>92976</v>
      </c>
      <c r="I1494">
        <v>71156</v>
      </c>
      <c r="J1494">
        <v>75704</v>
      </c>
      <c r="K1494">
        <v>8596</v>
      </c>
      <c r="L1494">
        <v>9124</v>
      </c>
      <c r="M1494">
        <v>409</v>
      </c>
      <c r="N1494">
        <v>407</v>
      </c>
      <c r="O1494">
        <v>4358</v>
      </c>
      <c r="P1494">
        <v>4710</v>
      </c>
      <c r="Q1494">
        <v>84</v>
      </c>
      <c r="R1494">
        <v>89</v>
      </c>
      <c r="S1494">
        <v>2884</v>
      </c>
      <c r="T1494">
        <v>2942</v>
      </c>
      <c r="U1494">
        <v>84249</v>
      </c>
      <c r="V1494">
        <v>89827</v>
      </c>
      <c r="W1494">
        <v>3238</v>
      </c>
      <c r="X1494">
        <v>3149</v>
      </c>
    </row>
    <row r="1495" spans="1:24" x14ac:dyDescent="0.25">
      <c r="A1495" s="6" t="str">
        <f t="shared" si="23"/>
        <v>29021</v>
      </c>
      <c r="B1495">
        <v>29</v>
      </c>
      <c r="C1495">
        <v>21</v>
      </c>
      <c r="D1495" t="s">
        <v>2443</v>
      </c>
      <c r="E1495" t="s">
        <v>1349</v>
      </c>
      <c r="F1495">
        <v>87364</v>
      </c>
      <c r="G1495">
        <v>44186</v>
      </c>
      <c r="H1495">
        <v>43178</v>
      </c>
      <c r="I1495">
        <v>38499</v>
      </c>
      <c r="J1495">
        <v>38809</v>
      </c>
      <c r="K1495">
        <v>3276</v>
      </c>
      <c r="L1495">
        <v>1941</v>
      </c>
      <c r="M1495">
        <v>343</v>
      </c>
      <c r="N1495">
        <v>325</v>
      </c>
      <c r="O1495">
        <v>647</v>
      </c>
      <c r="P1495">
        <v>658</v>
      </c>
      <c r="Q1495">
        <v>216</v>
      </c>
      <c r="R1495">
        <v>214</v>
      </c>
      <c r="S1495">
        <v>1205</v>
      </c>
      <c r="T1495">
        <v>1231</v>
      </c>
      <c r="U1495">
        <v>40916</v>
      </c>
      <c r="V1495">
        <v>40457</v>
      </c>
      <c r="W1495">
        <v>3270</v>
      </c>
      <c r="X1495">
        <v>2721</v>
      </c>
    </row>
    <row r="1496" spans="1:24" x14ac:dyDescent="0.25">
      <c r="A1496" s="6" t="str">
        <f t="shared" si="23"/>
        <v>29023</v>
      </c>
      <c r="B1496">
        <v>29</v>
      </c>
      <c r="C1496">
        <v>23</v>
      </c>
      <c r="D1496" t="s">
        <v>2443</v>
      </c>
      <c r="E1496" t="s">
        <v>35</v>
      </c>
      <c r="F1496">
        <v>42478</v>
      </c>
      <c r="G1496">
        <v>20626</v>
      </c>
      <c r="H1496">
        <v>21852</v>
      </c>
      <c r="I1496">
        <v>18579</v>
      </c>
      <c r="J1496">
        <v>19696</v>
      </c>
      <c r="K1496">
        <v>1189</v>
      </c>
      <c r="L1496">
        <v>1193</v>
      </c>
      <c r="M1496">
        <v>156</v>
      </c>
      <c r="N1496">
        <v>167</v>
      </c>
      <c r="O1496">
        <v>154</v>
      </c>
      <c r="P1496">
        <v>231</v>
      </c>
      <c r="Q1496">
        <v>10</v>
      </c>
      <c r="R1496">
        <v>5</v>
      </c>
      <c r="S1496">
        <v>538</v>
      </c>
      <c r="T1496">
        <v>560</v>
      </c>
      <c r="U1496">
        <v>20125</v>
      </c>
      <c r="V1496">
        <v>21415</v>
      </c>
      <c r="W1496">
        <v>501</v>
      </c>
      <c r="X1496">
        <v>437</v>
      </c>
    </row>
    <row r="1497" spans="1:24" x14ac:dyDescent="0.25">
      <c r="A1497" s="6" t="str">
        <f t="shared" si="23"/>
        <v>29025</v>
      </c>
      <c r="B1497">
        <v>29</v>
      </c>
      <c r="C1497">
        <v>25</v>
      </c>
      <c r="D1497" t="s">
        <v>2443</v>
      </c>
      <c r="E1497" t="s">
        <v>1677</v>
      </c>
      <c r="F1497">
        <v>9020</v>
      </c>
      <c r="G1497">
        <v>4580</v>
      </c>
      <c r="H1497">
        <v>4440</v>
      </c>
      <c r="I1497">
        <v>4386</v>
      </c>
      <c r="J1497">
        <v>4276</v>
      </c>
      <c r="K1497">
        <v>47</v>
      </c>
      <c r="L1497">
        <v>17</v>
      </c>
      <c r="M1497">
        <v>34</v>
      </c>
      <c r="N1497">
        <v>36</v>
      </c>
      <c r="O1497">
        <v>10</v>
      </c>
      <c r="P1497">
        <v>20</v>
      </c>
      <c r="Q1497">
        <v>3</v>
      </c>
      <c r="R1497">
        <v>1</v>
      </c>
      <c r="S1497">
        <v>100</v>
      </c>
      <c r="T1497">
        <v>90</v>
      </c>
      <c r="U1497">
        <v>4451</v>
      </c>
      <c r="V1497">
        <v>4345</v>
      </c>
      <c r="W1497">
        <v>129</v>
      </c>
      <c r="X1497">
        <v>95</v>
      </c>
    </row>
    <row r="1498" spans="1:24" x14ac:dyDescent="0.25">
      <c r="A1498" s="6" t="str">
        <f t="shared" si="23"/>
        <v>29027</v>
      </c>
      <c r="B1498">
        <v>29</v>
      </c>
      <c r="C1498">
        <v>27</v>
      </c>
      <c r="D1498" t="s">
        <v>2443</v>
      </c>
      <c r="E1498" t="s">
        <v>2461</v>
      </c>
      <c r="F1498">
        <v>44743</v>
      </c>
      <c r="G1498">
        <v>22904</v>
      </c>
      <c r="H1498">
        <v>21839</v>
      </c>
      <c r="I1498">
        <v>20849</v>
      </c>
      <c r="J1498">
        <v>20191</v>
      </c>
      <c r="K1498">
        <v>1258</v>
      </c>
      <c r="L1498">
        <v>827</v>
      </c>
      <c r="M1498">
        <v>139</v>
      </c>
      <c r="N1498">
        <v>107</v>
      </c>
      <c r="O1498">
        <v>132</v>
      </c>
      <c r="P1498">
        <v>221</v>
      </c>
      <c r="Q1498">
        <v>13</v>
      </c>
      <c r="R1498">
        <v>12</v>
      </c>
      <c r="S1498">
        <v>513</v>
      </c>
      <c r="T1498">
        <v>481</v>
      </c>
      <c r="U1498">
        <v>22377</v>
      </c>
      <c r="V1498">
        <v>21393</v>
      </c>
      <c r="W1498">
        <v>527</v>
      </c>
      <c r="X1498">
        <v>446</v>
      </c>
    </row>
    <row r="1499" spans="1:24" x14ac:dyDescent="0.25">
      <c r="A1499" s="6" t="str">
        <f t="shared" si="23"/>
        <v>29029</v>
      </c>
      <c r="B1499">
        <v>29</v>
      </c>
      <c r="C1499">
        <v>29</v>
      </c>
      <c r="D1499" t="s">
        <v>2443</v>
      </c>
      <c r="E1499" t="s">
        <v>733</v>
      </c>
      <c r="F1499">
        <v>46305</v>
      </c>
      <c r="G1499">
        <v>22982</v>
      </c>
      <c r="H1499">
        <v>23323</v>
      </c>
      <c r="I1499">
        <v>22160</v>
      </c>
      <c r="J1499">
        <v>22479</v>
      </c>
      <c r="K1499">
        <v>173</v>
      </c>
      <c r="L1499">
        <v>138</v>
      </c>
      <c r="M1499">
        <v>159</v>
      </c>
      <c r="N1499">
        <v>163</v>
      </c>
      <c r="O1499">
        <v>118</v>
      </c>
      <c r="P1499">
        <v>200</v>
      </c>
      <c r="Q1499">
        <v>13</v>
      </c>
      <c r="R1499">
        <v>18</v>
      </c>
      <c r="S1499">
        <v>359</v>
      </c>
      <c r="T1499">
        <v>325</v>
      </c>
      <c r="U1499">
        <v>22331</v>
      </c>
      <c r="V1499">
        <v>22654</v>
      </c>
      <c r="W1499">
        <v>651</v>
      </c>
      <c r="X1499">
        <v>669</v>
      </c>
    </row>
    <row r="1500" spans="1:24" x14ac:dyDescent="0.25">
      <c r="A1500" s="6" t="str">
        <f t="shared" si="23"/>
        <v>29031</v>
      </c>
      <c r="B1500">
        <v>29</v>
      </c>
      <c r="C1500">
        <v>31</v>
      </c>
      <c r="D1500" t="s">
        <v>2443</v>
      </c>
      <c r="E1500" t="s">
        <v>2464</v>
      </c>
      <c r="F1500">
        <v>78871</v>
      </c>
      <c r="G1500">
        <v>38183</v>
      </c>
      <c r="H1500">
        <v>40688</v>
      </c>
      <c r="I1500">
        <v>33404</v>
      </c>
      <c r="J1500">
        <v>35585</v>
      </c>
      <c r="K1500">
        <v>2953</v>
      </c>
      <c r="L1500">
        <v>3273</v>
      </c>
      <c r="M1500">
        <v>160</v>
      </c>
      <c r="N1500">
        <v>146</v>
      </c>
      <c r="O1500">
        <v>730</v>
      </c>
      <c r="P1500">
        <v>804</v>
      </c>
      <c r="Q1500">
        <v>21</v>
      </c>
      <c r="R1500">
        <v>15</v>
      </c>
      <c r="S1500">
        <v>915</v>
      </c>
      <c r="T1500">
        <v>865</v>
      </c>
      <c r="U1500">
        <v>37186</v>
      </c>
      <c r="V1500">
        <v>39738</v>
      </c>
      <c r="W1500">
        <v>997</v>
      </c>
      <c r="X1500">
        <v>950</v>
      </c>
    </row>
    <row r="1501" spans="1:24" x14ac:dyDescent="0.25">
      <c r="A1501" s="6" t="str">
        <f t="shared" si="23"/>
        <v>29033</v>
      </c>
      <c r="B1501">
        <v>29</v>
      </c>
      <c r="C1501">
        <v>33</v>
      </c>
      <c r="D1501" t="s">
        <v>2443</v>
      </c>
      <c r="E1501" t="s">
        <v>201</v>
      </c>
      <c r="F1501">
        <v>8679</v>
      </c>
      <c r="G1501">
        <v>4211</v>
      </c>
      <c r="H1501">
        <v>4468</v>
      </c>
      <c r="I1501">
        <v>4042</v>
      </c>
      <c r="J1501">
        <v>4282</v>
      </c>
      <c r="K1501">
        <v>84</v>
      </c>
      <c r="L1501">
        <v>75</v>
      </c>
      <c r="M1501">
        <v>16</v>
      </c>
      <c r="N1501">
        <v>16</v>
      </c>
      <c r="O1501">
        <v>4</v>
      </c>
      <c r="P1501">
        <v>12</v>
      </c>
      <c r="Q1501">
        <v>8</v>
      </c>
      <c r="R1501">
        <v>5</v>
      </c>
      <c r="S1501">
        <v>57</v>
      </c>
      <c r="T1501">
        <v>78</v>
      </c>
      <c r="U1501">
        <v>4130</v>
      </c>
      <c r="V1501">
        <v>4407</v>
      </c>
      <c r="W1501">
        <v>81</v>
      </c>
      <c r="X1501">
        <v>61</v>
      </c>
    </row>
    <row r="1502" spans="1:24" x14ac:dyDescent="0.25">
      <c r="A1502" s="6" t="str">
        <f t="shared" si="23"/>
        <v>29035</v>
      </c>
      <c r="B1502">
        <v>29</v>
      </c>
      <c r="C1502">
        <v>35</v>
      </c>
      <c r="D1502" t="s">
        <v>2443</v>
      </c>
      <c r="E1502" t="s">
        <v>1686</v>
      </c>
      <c r="F1502">
        <v>5982</v>
      </c>
      <c r="G1502">
        <v>2899</v>
      </c>
      <c r="H1502">
        <v>3083</v>
      </c>
      <c r="I1502">
        <v>2793</v>
      </c>
      <c r="J1502">
        <v>2933</v>
      </c>
      <c r="K1502">
        <v>17</v>
      </c>
      <c r="L1502">
        <v>15</v>
      </c>
      <c r="M1502">
        <v>27</v>
      </c>
      <c r="N1502">
        <v>48</v>
      </c>
      <c r="O1502">
        <v>2</v>
      </c>
      <c r="P1502">
        <v>7</v>
      </c>
      <c r="Q1502">
        <v>1</v>
      </c>
      <c r="R1502">
        <v>0</v>
      </c>
      <c r="S1502">
        <v>59</v>
      </c>
      <c r="T1502">
        <v>80</v>
      </c>
      <c r="U1502">
        <v>2834</v>
      </c>
      <c r="V1502">
        <v>2976</v>
      </c>
      <c r="W1502">
        <v>65</v>
      </c>
      <c r="X1502">
        <v>107</v>
      </c>
    </row>
    <row r="1503" spans="1:24" x14ac:dyDescent="0.25">
      <c r="A1503" s="6" t="str">
        <f t="shared" si="23"/>
        <v>29037</v>
      </c>
      <c r="B1503">
        <v>29</v>
      </c>
      <c r="C1503">
        <v>37</v>
      </c>
      <c r="D1503" t="s">
        <v>2443</v>
      </c>
      <c r="E1503" t="s">
        <v>1056</v>
      </c>
      <c r="F1503">
        <v>105780</v>
      </c>
      <c r="G1503">
        <v>51584</v>
      </c>
      <c r="H1503">
        <v>54196</v>
      </c>
      <c r="I1503">
        <v>46973</v>
      </c>
      <c r="J1503">
        <v>49462</v>
      </c>
      <c r="K1503">
        <v>2393</v>
      </c>
      <c r="L1503">
        <v>2422</v>
      </c>
      <c r="M1503">
        <v>388</v>
      </c>
      <c r="N1503">
        <v>367</v>
      </c>
      <c r="O1503">
        <v>413</v>
      </c>
      <c r="P1503">
        <v>516</v>
      </c>
      <c r="Q1503">
        <v>73</v>
      </c>
      <c r="R1503">
        <v>52</v>
      </c>
      <c r="S1503">
        <v>1344</v>
      </c>
      <c r="T1503">
        <v>1377</v>
      </c>
      <c r="U1503">
        <v>49127</v>
      </c>
      <c r="V1503">
        <v>51811</v>
      </c>
      <c r="W1503">
        <v>2457</v>
      </c>
      <c r="X1503">
        <v>2385</v>
      </c>
    </row>
    <row r="1504" spans="1:24" x14ac:dyDescent="0.25">
      <c r="A1504" s="6" t="str">
        <f t="shared" si="23"/>
        <v>29039</v>
      </c>
      <c r="B1504">
        <v>29</v>
      </c>
      <c r="C1504">
        <v>39</v>
      </c>
      <c r="D1504" t="s">
        <v>2443</v>
      </c>
      <c r="E1504" t="s">
        <v>1357</v>
      </c>
      <c r="F1504">
        <v>14349</v>
      </c>
      <c r="G1504">
        <v>7139</v>
      </c>
      <c r="H1504">
        <v>7210</v>
      </c>
      <c r="I1504">
        <v>6859</v>
      </c>
      <c r="J1504">
        <v>6933</v>
      </c>
      <c r="K1504">
        <v>40</v>
      </c>
      <c r="L1504">
        <v>27</v>
      </c>
      <c r="M1504">
        <v>70</v>
      </c>
      <c r="N1504">
        <v>66</v>
      </c>
      <c r="O1504">
        <v>22</v>
      </c>
      <c r="P1504">
        <v>42</v>
      </c>
      <c r="Q1504">
        <v>4</v>
      </c>
      <c r="R1504">
        <v>3</v>
      </c>
      <c r="S1504">
        <v>144</v>
      </c>
      <c r="T1504">
        <v>139</v>
      </c>
      <c r="U1504">
        <v>6951</v>
      </c>
      <c r="V1504">
        <v>7045</v>
      </c>
      <c r="W1504">
        <v>188</v>
      </c>
      <c r="X1504">
        <v>165</v>
      </c>
    </row>
    <row r="1505" spans="1:24" x14ac:dyDescent="0.25">
      <c r="A1505" s="6" t="str">
        <f t="shared" si="23"/>
        <v>29041</v>
      </c>
      <c r="B1505">
        <v>29</v>
      </c>
      <c r="C1505">
        <v>41</v>
      </c>
      <c r="D1505" t="s">
        <v>2443</v>
      </c>
      <c r="E1505" t="s">
        <v>2470</v>
      </c>
      <c r="F1505">
        <v>7426</v>
      </c>
      <c r="G1505">
        <v>3704</v>
      </c>
      <c r="H1505">
        <v>3722</v>
      </c>
      <c r="I1505">
        <v>3533</v>
      </c>
      <c r="J1505">
        <v>3556</v>
      </c>
      <c r="K1505">
        <v>96</v>
      </c>
      <c r="L1505">
        <v>81</v>
      </c>
      <c r="M1505">
        <v>17</v>
      </c>
      <c r="N1505">
        <v>18</v>
      </c>
      <c r="O1505">
        <v>9</v>
      </c>
      <c r="P1505">
        <v>16</v>
      </c>
      <c r="Q1505">
        <v>0</v>
      </c>
      <c r="R1505">
        <v>0</v>
      </c>
      <c r="S1505">
        <v>49</v>
      </c>
      <c r="T1505">
        <v>51</v>
      </c>
      <c r="U1505">
        <v>3664</v>
      </c>
      <c r="V1505">
        <v>3697</v>
      </c>
      <c r="W1505">
        <v>40</v>
      </c>
      <c r="X1505">
        <v>25</v>
      </c>
    </row>
    <row r="1506" spans="1:24" x14ac:dyDescent="0.25">
      <c r="A1506" s="6" t="str">
        <f t="shared" si="23"/>
        <v>29043</v>
      </c>
      <c r="B1506">
        <v>29</v>
      </c>
      <c r="C1506">
        <v>43</v>
      </c>
      <c r="D1506" t="s">
        <v>2443</v>
      </c>
      <c r="E1506" t="s">
        <v>1060</v>
      </c>
      <c r="F1506">
        <v>88595</v>
      </c>
      <c r="G1506">
        <v>43435</v>
      </c>
      <c r="H1506">
        <v>45160</v>
      </c>
      <c r="I1506">
        <v>41445</v>
      </c>
      <c r="J1506">
        <v>43231</v>
      </c>
      <c r="K1506">
        <v>478</v>
      </c>
      <c r="L1506">
        <v>306</v>
      </c>
      <c r="M1506">
        <v>321</v>
      </c>
      <c r="N1506">
        <v>333</v>
      </c>
      <c r="O1506">
        <v>255</v>
      </c>
      <c r="P1506">
        <v>382</v>
      </c>
      <c r="Q1506">
        <v>28</v>
      </c>
      <c r="R1506">
        <v>23</v>
      </c>
      <c r="S1506">
        <v>908</v>
      </c>
      <c r="T1506">
        <v>885</v>
      </c>
      <c r="U1506">
        <v>42015</v>
      </c>
      <c r="V1506">
        <v>43817</v>
      </c>
      <c r="W1506">
        <v>1420</v>
      </c>
      <c r="X1506">
        <v>1343</v>
      </c>
    </row>
    <row r="1507" spans="1:24" x14ac:dyDescent="0.25">
      <c r="A1507" s="6" t="str">
        <f t="shared" si="23"/>
        <v>29045</v>
      </c>
      <c r="B1507">
        <v>29</v>
      </c>
      <c r="C1507">
        <v>45</v>
      </c>
      <c r="D1507" t="s">
        <v>2443</v>
      </c>
      <c r="E1507" t="s">
        <v>205</v>
      </c>
      <c r="F1507">
        <v>6797</v>
      </c>
      <c r="G1507">
        <v>3478</v>
      </c>
      <c r="H1507">
        <v>3319</v>
      </c>
      <c r="I1507">
        <v>3395</v>
      </c>
      <c r="J1507">
        <v>3238</v>
      </c>
      <c r="K1507">
        <v>17</v>
      </c>
      <c r="L1507">
        <v>11</v>
      </c>
      <c r="M1507">
        <v>10</v>
      </c>
      <c r="N1507">
        <v>6</v>
      </c>
      <c r="O1507">
        <v>13</v>
      </c>
      <c r="P1507">
        <v>16</v>
      </c>
      <c r="Q1507">
        <v>1</v>
      </c>
      <c r="R1507">
        <v>0</v>
      </c>
      <c r="S1507">
        <v>42</v>
      </c>
      <c r="T1507">
        <v>48</v>
      </c>
      <c r="U1507">
        <v>3443</v>
      </c>
      <c r="V1507">
        <v>3295</v>
      </c>
      <c r="W1507">
        <v>35</v>
      </c>
      <c r="X1507">
        <v>24</v>
      </c>
    </row>
    <row r="1508" spans="1:24" x14ac:dyDescent="0.25">
      <c r="A1508" s="6" t="str">
        <f t="shared" si="23"/>
        <v>29047</v>
      </c>
      <c r="B1508">
        <v>29</v>
      </c>
      <c r="C1508">
        <v>47</v>
      </c>
      <c r="D1508" t="s">
        <v>2443</v>
      </c>
      <c r="E1508" t="s">
        <v>49</v>
      </c>
      <c r="F1508">
        <v>249948</v>
      </c>
      <c r="G1508">
        <v>122611</v>
      </c>
      <c r="H1508">
        <v>127337</v>
      </c>
      <c r="I1508">
        <v>105577</v>
      </c>
      <c r="J1508">
        <v>109937</v>
      </c>
      <c r="K1508">
        <v>9199</v>
      </c>
      <c r="L1508">
        <v>9028</v>
      </c>
      <c r="M1508">
        <v>825</v>
      </c>
      <c r="N1508">
        <v>765</v>
      </c>
      <c r="O1508">
        <v>2961</v>
      </c>
      <c r="P1508">
        <v>3326</v>
      </c>
      <c r="Q1508">
        <v>431</v>
      </c>
      <c r="R1508">
        <v>467</v>
      </c>
      <c r="S1508">
        <v>3618</v>
      </c>
      <c r="T1508">
        <v>3814</v>
      </c>
      <c r="U1508">
        <v>113669</v>
      </c>
      <c r="V1508">
        <v>118618</v>
      </c>
      <c r="W1508">
        <v>8942</v>
      </c>
      <c r="X1508">
        <v>8719</v>
      </c>
    </row>
    <row r="1509" spans="1:24" x14ac:dyDescent="0.25">
      <c r="A1509" s="6" t="str">
        <f t="shared" si="23"/>
        <v>29049</v>
      </c>
      <c r="B1509">
        <v>29</v>
      </c>
      <c r="C1509">
        <v>49</v>
      </c>
      <c r="D1509" t="s">
        <v>2443</v>
      </c>
      <c r="E1509" t="s">
        <v>1064</v>
      </c>
      <c r="F1509">
        <v>20387</v>
      </c>
      <c r="G1509">
        <v>10187</v>
      </c>
      <c r="H1509">
        <v>10200</v>
      </c>
      <c r="I1509">
        <v>9705</v>
      </c>
      <c r="J1509">
        <v>9724</v>
      </c>
      <c r="K1509">
        <v>166</v>
      </c>
      <c r="L1509">
        <v>122</v>
      </c>
      <c r="M1509">
        <v>61</v>
      </c>
      <c r="N1509">
        <v>92</v>
      </c>
      <c r="O1509">
        <v>38</v>
      </c>
      <c r="P1509">
        <v>64</v>
      </c>
      <c r="Q1509">
        <v>6</v>
      </c>
      <c r="R1509">
        <v>7</v>
      </c>
      <c r="S1509">
        <v>211</v>
      </c>
      <c r="T1509">
        <v>191</v>
      </c>
      <c r="U1509">
        <v>9947</v>
      </c>
      <c r="V1509">
        <v>9968</v>
      </c>
      <c r="W1509">
        <v>240</v>
      </c>
      <c r="X1509">
        <v>232</v>
      </c>
    </row>
    <row r="1510" spans="1:24" x14ac:dyDescent="0.25">
      <c r="A1510" s="6" t="str">
        <f t="shared" si="23"/>
        <v>29051</v>
      </c>
      <c r="B1510">
        <v>29</v>
      </c>
      <c r="C1510">
        <v>51</v>
      </c>
      <c r="D1510" t="s">
        <v>2443</v>
      </c>
      <c r="E1510" t="s">
        <v>2476</v>
      </c>
      <c r="F1510">
        <v>76745</v>
      </c>
      <c r="G1510">
        <v>38745</v>
      </c>
      <c r="H1510">
        <v>38000</v>
      </c>
      <c r="I1510">
        <v>31843</v>
      </c>
      <c r="J1510">
        <v>32404</v>
      </c>
      <c r="K1510">
        <v>5385</v>
      </c>
      <c r="L1510">
        <v>3993</v>
      </c>
      <c r="M1510">
        <v>185</v>
      </c>
      <c r="N1510">
        <v>147</v>
      </c>
      <c r="O1510">
        <v>507</v>
      </c>
      <c r="P1510">
        <v>575</v>
      </c>
      <c r="Q1510">
        <v>27</v>
      </c>
      <c r="R1510">
        <v>26</v>
      </c>
      <c r="S1510">
        <v>798</v>
      </c>
      <c r="T1510">
        <v>855</v>
      </c>
      <c r="U1510">
        <v>37583</v>
      </c>
      <c r="V1510">
        <v>36911</v>
      </c>
      <c r="W1510">
        <v>1162</v>
      </c>
      <c r="X1510">
        <v>1089</v>
      </c>
    </row>
    <row r="1511" spans="1:24" x14ac:dyDescent="0.25">
      <c r="A1511" s="6" t="str">
        <f t="shared" si="23"/>
        <v>29053</v>
      </c>
      <c r="B1511">
        <v>29</v>
      </c>
      <c r="C1511">
        <v>53</v>
      </c>
      <c r="D1511" t="s">
        <v>2443</v>
      </c>
      <c r="E1511" t="s">
        <v>2478</v>
      </c>
      <c r="F1511">
        <v>17709</v>
      </c>
      <c r="G1511">
        <v>9233</v>
      </c>
      <c r="H1511">
        <v>8476</v>
      </c>
      <c r="I1511">
        <v>8002</v>
      </c>
      <c r="J1511">
        <v>7770</v>
      </c>
      <c r="K1511">
        <v>925</v>
      </c>
      <c r="L1511">
        <v>318</v>
      </c>
      <c r="M1511">
        <v>55</v>
      </c>
      <c r="N1511">
        <v>52</v>
      </c>
      <c r="O1511">
        <v>46</v>
      </c>
      <c r="P1511">
        <v>71</v>
      </c>
      <c r="Q1511">
        <v>6</v>
      </c>
      <c r="R1511">
        <v>8</v>
      </c>
      <c r="S1511">
        <v>199</v>
      </c>
      <c r="T1511">
        <v>257</v>
      </c>
      <c r="U1511">
        <v>9086</v>
      </c>
      <c r="V1511">
        <v>8249</v>
      </c>
      <c r="W1511">
        <v>147</v>
      </c>
      <c r="X1511">
        <v>227</v>
      </c>
    </row>
    <row r="1512" spans="1:24" x14ac:dyDescent="0.25">
      <c r="A1512" s="6" t="str">
        <f t="shared" si="23"/>
        <v>29055</v>
      </c>
      <c r="B1512">
        <v>29</v>
      </c>
      <c r="C1512">
        <v>55</v>
      </c>
      <c r="D1512" t="s">
        <v>2443</v>
      </c>
      <c r="E1512" t="s">
        <v>217</v>
      </c>
      <c r="F1512">
        <v>23920</v>
      </c>
      <c r="G1512">
        <v>11885</v>
      </c>
      <c r="H1512">
        <v>12035</v>
      </c>
      <c r="I1512">
        <v>11521</v>
      </c>
      <c r="J1512">
        <v>11629</v>
      </c>
      <c r="K1512">
        <v>72</v>
      </c>
      <c r="L1512">
        <v>52</v>
      </c>
      <c r="M1512">
        <v>76</v>
      </c>
      <c r="N1512">
        <v>90</v>
      </c>
      <c r="O1512">
        <v>31</v>
      </c>
      <c r="P1512">
        <v>45</v>
      </c>
      <c r="Q1512">
        <v>14</v>
      </c>
      <c r="R1512">
        <v>10</v>
      </c>
      <c r="S1512">
        <v>171</v>
      </c>
      <c r="T1512">
        <v>209</v>
      </c>
      <c r="U1512">
        <v>11640</v>
      </c>
      <c r="V1512">
        <v>11774</v>
      </c>
      <c r="W1512">
        <v>245</v>
      </c>
      <c r="X1512">
        <v>261</v>
      </c>
    </row>
    <row r="1513" spans="1:24" x14ac:dyDescent="0.25">
      <c r="A1513" s="6" t="str">
        <f t="shared" si="23"/>
        <v>29057</v>
      </c>
      <c r="B1513">
        <v>29</v>
      </c>
      <c r="C1513">
        <v>57</v>
      </c>
      <c r="D1513" t="s">
        <v>2443</v>
      </c>
      <c r="E1513" t="s">
        <v>768</v>
      </c>
      <c r="F1513">
        <v>7561</v>
      </c>
      <c r="G1513">
        <v>3861</v>
      </c>
      <c r="H1513">
        <v>3700</v>
      </c>
      <c r="I1513">
        <v>3656</v>
      </c>
      <c r="J1513">
        <v>3531</v>
      </c>
      <c r="K1513">
        <v>30</v>
      </c>
      <c r="L1513">
        <v>10</v>
      </c>
      <c r="M1513">
        <v>37</v>
      </c>
      <c r="N1513">
        <v>36</v>
      </c>
      <c r="O1513">
        <v>27</v>
      </c>
      <c r="P1513">
        <v>18</v>
      </c>
      <c r="Q1513">
        <v>2</v>
      </c>
      <c r="R1513">
        <v>1</v>
      </c>
      <c r="S1513">
        <v>109</v>
      </c>
      <c r="T1513">
        <v>104</v>
      </c>
      <c r="U1513">
        <v>3776</v>
      </c>
      <c r="V1513">
        <v>3612</v>
      </c>
      <c r="W1513">
        <v>85</v>
      </c>
      <c r="X1513">
        <v>88</v>
      </c>
    </row>
    <row r="1514" spans="1:24" x14ac:dyDescent="0.25">
      <c r="A1514" s="6" t="str">
        <f t="shared" si="23"/>
        <v>29059</v>
      </c>
      <c r="B1514">
        <v>29</v>
      </c>
      <c r="C1514">
        <v>59</v>
      </c>
      <c r="D1514" t="s">
        <v>2443</v>
      </c>
      <c r="E1514" t="s">
        <v>69</v>
      </c>
      <c r="F1514">
        <v>16878</v>
      </c>
      <c r="G1514">
        <v>8358</v>
      </c>
      <c r="H1514">
        <v>8520</v>
      </c>
      <c r="I1514">
        <v>8042</v>
      </c>
      <c r="J1514">
        <v>8190</v>
      </c>
      <c r="K1514">
        <v>48</v>
      </c>
      <c r="L1514">
        <v>26</v>
      </c>
      <c r="M1514">
        <v>77</v>
      </c>
      <c r="N1514">
        <v>85</v>
      </c>
      <c r="O1514">
        <v>18</v>
      </c>
      <c r="P1514">
        <v>48</v>
      </c>
      <c r="Q1514">
        <v>5</v>
      </c>
      <c r="R1514">
        <v>10</v>
      </c>
      <c r="S1514">
        <v>168</v>
      </c>
      <c r="T1514">
        <v>161</v>
      </c>
      <c r="U1514">
        <v>8158</v>
      </c>
      <c r="V1514">
        <v>8342</v>
      </c>
      <c r="W1514">
        <v>200</v>
      </c>
      <c r="X1514">
        <v>178</v>
      </c>
    </row>
    <row r="1515" spans="1:24" x14ac:dyDescent="0.25">
      <c r="A1515" s="6" t="str">
        <f t="shared" si="23"/>
        <v>29061</v>
      </c>
      <c r="B1515">
        <v>29</v>
      </c>
      <c r="C1515">
        <v>61</v>
      </c>
      <c r="D1515" t="s">
        <v>2443</v>
      </c>
      <c r="E1515" t="s">
        <v>1217</v>
      </c>
      <c r="F1515">
        <v>8278</v>
      </c>
      <c r="G1515">
        <v>4157</v>
      </c>
      <c r="H1515">
        <v>4121</v>
      </c>
      <c r="I1515">
        <v>4038</v>
      </c>
      <c r="J1515">
        <v>4004</v>
      </c>
      <c r="K1515">
        <v>30</v>
      </c>
      <c r="L1515">
        <v>29</v>
      </c>
      <c r="M1515">
        <v>17</v>
      </c>
      <c r="N1515">
        <v>22</v>
      </c>
      <c r="O1515">
        <v>7</v>
      </c>
      <c r="P1515">
        <v>15</v>
      </c>
      <c r="Q1515">
        <v>4</v>
      </c>
      <c r="R1515">
        <v>3</v>
      </c>
      <c r="S1515">
        <v>61</v>
      </c>
      <c r="T1515">
        <v>48</v>
      </c>
      <c r="U1515">
        <v>4095</v>
      </c>
      <c r="V1515">
        <v>4066</v>
      </c>
      <c r="W1515">
        <v>62</v>
      </c>
      <c r="X1515">
        <v>55</v>
      </c>
    </row>
    <row r="1516" spans="1:24" x14ac:dyDescent="0.25">
      <c r="A1516" s="6" t="str">
        <f t="shared" si="23"/>
        <v>29063</v>
      </c>
      <c r="B1516">
        <v>29</v>
      </c>
      <c r="C1516">
        <v>63</v>
      </c>
      <c r="D1516" t="s">
        <v>2443</v>
      </c>
      <c r="E1516" t="s">
        <v>5169</v>
      </c>
      <c r="F1516">
        <v>12547</v>
      </c>
      <c r="G1516">
        <v>7848</v>
      </c>
      <c r="H1516">
        <v>4699</v>
      </c>
      <c r="I1516">
        <v>6242</v>
      </c>
      <c r="J1516">
        <v>4531</v>
      </c>
      <c r="K1516">
        <v>1447</v>
      </c>
      <c r="L1516">
        <v>36</v>
      </c>
      <c r="M1516">
        <v>46</v>
      </c>
      <c r="N1516">
        <v>33</v>
      </c>
      <c r="O1516">
        <v>19</v>
      </c>
      <c r="P1516">
        <v>30</v>
      </c>
      <c r="Q1516">
        <v>10</v>
      </c>
      <c r="R1516">
        <v>4</v>
      </c>
      <c r="S1516">
        <v>84</v>
      </c>
      <c r="T1516">
        <v>65</v>
      </c>
      <c r="U1516">
        <v>7607</v>
      </c>
      <c r="V1516">
        <v>4579</v>
      </c>
      <c r="W1516">
        <v>241</v>
      </c>
      <c r="X1516">
        <v>120</v>
      </c>
    </row>
    <row r="1517" spans="1:24" x14ac:dyDescent="0.25">
      <c r="A1517" s="6" t="str">
        <f t="shared" si="23"/>
        <v>29065</v>
      </c>
      <c r="B1517">
        <v>29</v>
      </c>
      <c r="C1517">
        <v>65</v>
      </c>
      <c r="D1517" t="s">
        <v>2443</v>
      </c>
      <c r="E1517" t="s">
        <v>2486</v>
      </c>
      <c r="F1517">
        <v>15573</v>
      </c>
      <c r="G1517">
        <v>7767</v>
      </c>
      <c r="H1517">
        <v>7806</v>
      </c>
      <c r="I1517">
        <v>7433</v>
      </c>
      <c r="J1517">
        <v>7437</v>
      </c>
      <c r="K1517">
        <v>57</v>
      </c>
      <c r="L1517">
        <v>48</v>
      </c>
      <c r="M1517">
        <v>97</v>
      </c>
      <c r="N1517">
        <v>84</v>
      </c>
      <c r="O1517">
        <v>23</v>
      </c>
      <c r="P1517">
        <v>97</v>
      </c>
      <c r="Q1517">
        <v>4</v>
      </c>
      <c r="R1517">
        <v>5</v>
      </c>
      <c r="S1517">
        <v>153</v>
      </c>
      <c r="T1517">
        <v>135</v>
      </c>
      <c r="U1517">
        <v>7617</v>
      </c>
      <c r="V1517">
        <v>7658</v>
      </c>
      <c r="W1517">
        <v>150</v>
      </c>
      <c r="X1517">
        <v>148</v>
      </c>
    </row>
    <row r="1518" spans="1:24" x14ac:dyDescent="0.25">
      <c r="A1518" s="6" t="str">
        <f t="shared" si="23"/>
        <v>29067</v>
      </c>
      <c r="B1518">
        <v>29</v>
      </c>
      <c r="C1518">
        <v>67</v>
      </c>
      <c r="D1518" t="s">
        <v>2443</v>
      </c>
      <c r="E1518" t="s">
        <v>472</v>
      </c>
      <c r="F1518">
        <v>13185</v>
      </c>
      <c r="G1518">
        <v>6612</v>
      </c>
      <c r="H1518">
        <v>6573</v>
      </c>
      <c r="I1518">
        <v>6347</v>
      </c>
      <c r="J1518">
        <v>6319</v>
      </c>
      <c r="K1518">
        <v>29</v>
      </c>
      <c r="L1518">
        <v>31</v>
      </c>
      <c r="M1518">
        <v>58</v>
      </c>
      <c r="N1518">
        <v>55</v>
      </c>
      <c r="O1518">
        <v>17</v>
      </c>
      <c r="P1518">
        <v>27</v>
      </c>
      <c r="Q1518">
        <v>0</v>
      </c>
      <c r="R1518">
        <v>1</v>
      </c>
      <c r="S1518">
        <v>161</v>
      </c>
      <c r="T1518">
        <v>140</v>
      </c>
      <c r="U1518">
        <v>6484</v>
      </c>
      <c r="V1518">
        <v>6467</v>
      </c>
      <c r="W1518">
        <v>128</v>
      </c>
      <c r="X1518">
        <v>106</v>
      </c>
    </row>
    <row r="1519" spans="1:24" x14ac:dyDescent="0.25">
      <c r="A1519" s="6" t="str">
        <f t="shared" si="23"/>
        <v>29069</v>
      </c>
      <c r="B1519">
        <v>29</v>
      </c>
      <c r="C1519">
        <v>69</v>
      </c>
      <c r="D1519" t="s">
        <v>2443</v>
      </c>
      <c r="E1519" t="s">
        <v>2489</v>
      </c>
      <c r="F1519">
        <v>29131</v>
      </c>
      <c r="G1519">
        <v>13959</v>
      </c>
      <c r="H1519">
        <v>15172</v>
      </c>
      <c r="I1519">
        <v>12020</v>
      </c>
      <c r="J1519">
        <v>12995</v>
      </c>
      <c r="K1519">
        <v>1457</v>
      </c>
      <c r="L1519">
        <v>1639</v>
      </c>
      <c r="M1519">
        <v>82</v>
      </c>
      <c r="N1519">
        <v>64</v>
      </c>
      <c r="O1519">
        <v>110</v>
      </c>
      <c r="P1519">
        <v>155</v>
      </c>
      <c r="Q1519">
        <v>1</v>
      </c>
      <c r="R1519">
        <v>5</v>
      </c>
      <c r="S1519">
        <v>289</v>
      </c>
      <c r="T1519">
        <v>314</v>
      </c>
      <c r="U1519">
        <v>12936</v>
      </c>
      <c r="V1519">
        <v>14164</v>
      </c>
      <c r="W1519">
        <v>1023</v>
      </c>
      <c r="X1519">
        <v>1008</v>
      </c>
    </row>
    <row r="1520" spans="1:24" x14ac:dyDescent="0.25">
      <c r="A1520" s="6" t="str">
        <f t="shared" si="23"/>
        <v>29071</v>
      </c>
      <c r="B1520">
        <v>29</v>
      </c>
      <c r="C1520">
        <v>71</v>
      </c>
      <c r="D1520" t="s">
        <v>2443</v>
      </c>
      <c r="E1520" t="s">
        <v>81</v>
      </c>
      <c r="F1520">
        <v>103967</v>
      </c>
      <c r="G1520">
        <v>51617</v>
      </c>
      <c r="H1520">
        <v>52350</v>
      </c>
      <c r="I1520">
        <v>49754</v>
      </c>
      <c r="J1520">
        <v>50610</v>
      </c>
      <c r="K1520">
        <v>610</v>
      </c>
      <c r="L1520">
        <v>427</v>
      </c>
      <c r="M1520">
        <v>208</v>
      </c>
      <c r="N1520">
        <v>226</v>
      </c>
      <c r="O1520">
        <v>257</v>
      </c>
      <c r="P1520">
        <v>316</v>
      </c>
      <c r="Q1520">
        <v>33</v>
      </c>
      <c r="R1520">
        <v>34</v>
      </c>
      <c r="S1520">
        <v>755</v>
      </c>
      <c r="T1520">
        <v>737</v>
      </c>
      <c r="U1520">
        <v>50602</v>
      </c>
      <c r="V1520">
        <v>51429</v>
      </c>
      <c r="W1520">
        <v>1015</v>
      </c>
      <c r="X1520">
        <v>921</v>
      </c>
    </row>
    <row r="1521" spans="1:24" x14ac:dyDescent="0.25">
      <c r="A1521" s="6" t="str">
        <f t="shared" si="23"/>
        <v>29073</v>
      </c>
      <c r="B1521">
        <v>29</v>
      </c>
      <c r="C1521">
        <v>73</v>
      </c>
      <c r="D1521" t="s">
        <v>2443</v>
      </c>
      <c r="E1521" t="s">
        <v>2492</v>
      </c>
      <c r="F1521">
        <v>14706</v>
      </c>
      <c r="G1521">
        <v>7349</v>
      </c>
      <c r="H1521">
        <v>7357</v>
      </c>
      <c r="I1521">
        <v>7131</v>
      </c>
      <c r="J1521">
        <v>7154</v>
      </c>
      <c r="K1521">
        <v>59</v>
      </c>
      <c r="L1521">
        <v>24</v>
      </c>
      <c r="M1521">
        <v>28</v>
      </c>
      <c r="N1521">
        <v>28</v>
      </c>
      <c r="O1521">
        <v>26</v>
      </c>
      <c r="P1521">
        <v>37</v>
      </c>
      <c r="Q1521">
        <v>1</v>
      </c>
      <c r="R1521">
        <v>5</v>
      </c>
      <c r="S1521">
        <v>104</v>
      </c>
      <c r="T1521">
        <v>109</v>
      </c>
      <c r="U1521">
        <v>7218</v>
      </c>
      <c r="V1521">
        <v>7249</v>
      </c>
      <c r="W1521">
        <v>131</v>
      </c>
      <c r="X1521">
        <v>108</v>
      </c>
    </row>
    <row r="1522" spans="1:24" x14ac:dyDescent="0.25">
      <c r="A1522" s="6" t="str">
        <f t="shared" si="23"/>
        <v>29075</v>
      </c>
      <c r="B1522">
        <v>29</v>
      </c>
      <c r="C1522">
        <v>75</v>
      </c>
      <c r="D1522" t="s">
        <v>2443</v>
      </c>
      <c r="E1522" t="s">
        <v>2494</v>
      </c>
      <c r="F1522">
        <v>6571</v>
      </c>
      <c r="G1522">
        <v>3169</v>
      </c>
      <c r="H1522">
        <v>3402</v>
      </c>
      <c r="I1522">
        <v>3065</v>
      </c>
      <c r="J1522">
        <v>3309</v>
      </c>
      <c r="K1522">
        <v>23</v>
      </c>
      <c r="L1522">
        <v>19</v>
      </c>
      <c r="M1522">
        <v>11</v>
      </c>
      <c r="N1522">
        <v>18</v>
      </c>
      <c r="O1522">
        <v>17</v>
      </c>
      <c r="P1522">
        <v>12</v>
      </c>
      <c r="Q1522">
        <v>0</v>
      </c>
      <c r="R1522">
        <v>0</v>
      </c>
      <c r="S1522">
        <v>53</v>
      </c>
      <c r="T1522">
        <v>44</v>
      </c>
      <c r="U1522">
        <v>3113</v>
      </c>
      <c r="V1522">
        <v>3335</v>
      </c>
      <c r="W1522">
        <v>56</v>
      </c>
      <c r="X1522">
        <v>67</v>
      </c>
    </row>
    <row r="1523" spans="1:24" x14ac:dyDescent="0.25">
      <c r="A1523" s="6" t="str">
        <f t="shared" si="23"/>
        <v>29077</v>
      </c>
      <c r="B1523">
        <v>29</v>
      </c>
      <c r="C1523">
        <v>77</v>
      </c>
      <c r="D1523" t="s">
        <v>2443</v>
      </c>
      <c r="E1523" t="s">
        <v>85</v>
      </c>
      <c r="F1523">
        <v>293086</v>
      </c>
      <c r="G1523">
        <v>142417</v>
      </c>
      <c r="H1523">
        <v>150669</v>
      </c>
      <c r="I1523">
        <v>128108</v>
      </c>
      <c r="J1523">
        <v>136613</v>
      </c>
      <c r="K1523">
        <v>5642</v>
      </c>
      <c r="L1523">
        <v>4471</v>
      </c>
      <c r="M1523">
        <v>1122</v>
      </c>
      <c r="N1523">
        <v>1200</v>
      </c>
      <c r="O1523">
        <v>2912</v>
      </c>
      <c r="P1523">
        <v>3784</v>
      </c>
      <c r="Q1523">
        <v>194</v>
      </c>
      <c r="R1523">
        <v>181</v>
      </c>
      <c r="S1523">
        <v>4439</v>
      </c>
      <c r="T1523">
        <v>4420</v>
      </c>
      <c r="U1523">
        <v>136473</v>
      </c>
      <c r="V1523">
        <v>145037</v>
      </c>
      <c r="W1523">
        <v>5944</v>
      </c>
      <c r="X1523">
        <v>5632</v>
      </c>
    </row>
    <row r="1524" spans="1:24" x14ac:dyDescent="0.25">
      <c r="A1524" s="6" t="str">
        <f t="shared" si="23"/>
        <v>29079</v>
      </c>
      <c r="B1524">
        <v>29</v>
      </c>
      <c r="C1524">
        <v>79</v>
      </c>
      <c r="D1524" t="s">
        <v>2443</v>
      </c>
      <c r="E1524" t="s">
        <v>1091</v>
      </c>
      <c r="F1524">
        <v>9850</v>
      </c>
      <c r="G1524">
        <v>4790</v>
      </c>
      <c r="H1524">
        <v>5060</v>
      </c>
      <c r="I1524">
        <v>4601</v>
      </c>
      <c r="J1524">
        <v>4844</v>
      </c>
      <c r="K1524">
        <v>59</v>
      </c>
      <c r="L1524">
        <v>39</v>
      </c>
      <c r="M1524">
        <v>29</v>
      </c>
      <c r="N1524">
        <v>19</v>
      </c>
      <c r="O1524">
        <v>40</v>
      </c>
      <c r="P1524">
        <v>73</v>
      </c>
      <c r="Q1524">
        <v>2</v>
      </c>
      <c r="R1524">
        <v>2</v>
      </c>
      <c r="S1524">
        <v>59</v>
      </c>
      <c r="T1524">
        <v>83</v>
      </c>
      <c r="U1524">
        <v>4667</v>
      </c>
      <c r="V1524">
        <v>4948</v>
      </c>
      <c r="W1524">
        <v>123</v>
      </c>
      <c r="X1524">
        <v>112</v>
      </c>
    </row>
    <row r="1525" spans="1:24" x14ac:dyDescent="0.25">
      <c r="A1525" s="6" t="str">
        <f t="shared" si="23"/>
        <v>29081</v>
      </c>
      <c r="B1525">
        <v>29</v>
      </c>
      <c r="C1525">
        <v>81</v>
      </c>
      <c r="D1525" t="s">
        <v>2443</v>
      </c>
      <c r="E1525" t="s">
        <v>1240</v>
      </c>
      <c r="F1525">
        <v>8352</v>
      </c>
      <c r="G1525">
        <v>4139</v>
      </c>
      <c r="H1525">
        <v>4213</v>
      </c>
      <c r="I1525">
        <v>4005</v>
      </c>
      <c r="J1525">
        <v>4077</v>
      </c>
      <c r="K1525">
        <v>28</v>
      </c>
      <c r="L1525">
        <v>22</v>
      </c>
      <c r="M1525">
        <v>30</v>
      </c>
      <c r="N1525">
        <v>24</v>
      </c>
      <c r="O1525">
        <v>19</v>
      </c>
      <c r="P1525">
        <v>14</v>
      </c>
      <c r="Q1525">
        <v>0</v>
      </c>
      <c r="R1525">
        <v>10</v>
      </c>
      <c r="S1525">
        <v>57</v>
      </c>
      <c r="T1525">
        <v>66</v>
      </c>
      <c r="U1525">
        <v>4010</v>
      </c>
      <c r="V1525">
        <v>4121</v>
      </c>
      <c r="W1525">
        <v>129</v>
      </c>
      <c r="X1525">
        <v>92</v>
      </c>
    </row>
    <row r="1526" spans="1:24" x14ac:dyDescent="0.25">
      <c r="A1526" s="6" t="str">
        <f t="shared" si="23"/>
        <v>29083</v>
      </c>
      <c r="B1526">
        <v>29</v>
      </c>
      <c r="C1526">
        <v>83</v>
      </c>
      <c r="D1526" t="s">
        <v>2443</v>
      </c>
      <c r="E1526" t="s">
        <v>89</v>
      </c>
      <c r="F1526">
        <v>21824</v>
      </c>
      <c r="G1526">
        <v>10741</v>
      </c>
      <c r="H1526">
        <v>11083</v>
      </c>
      <c r="I1526">
        <v>10251</v>
      </c>
      <c r="J1526">
        <v>10588</v>
      </c>
      <c r="K1526">
        <v>140</v>
      </c>
      <c r="L1526">
        <v>123</v>
      </c>
      <c r="M1526">
        <v>85</v>
      </c>
      <c r="N1526">
        <v>92</v>
      </c>
      <c r="O1526">
        <v>43</v>
      </c>
      <c r="P1526">
        <v>47</v>
      </c>
      <c r="Q1526">
        <v>12</v>
      </c>
      <c r="R1526">
        <v>8</v>
      </c>
      <c r="S1526">
        <v>210</v>
      </c>
      <c r="T1526">
        <v>225</v>
      </c>
      <c r="U1526">
        <v>10473</v>
      </c>
      <c r="V1526">
        <v>10785</v>
      </c>
      <c r="W1526">
        <v>268</v>
      </c>
      <c r="X1526">
        <v>298</v>
      </c>
    </row>
    <row r="1527" spans="1:24" x14ac:dyDescent="0.25">
      <c r="A1527" s="6" t="str">
        <f t="shared" si="23"/>
        <v>29085</v>
      </c>
      <c r="B1527">
        <v>29</v>
      </c>
      <c r="C1527">
        <v>85</v>
      </c>
      <c r="D1527" t="s">
        <v>2443</v>
      </c>
      <c r="E1527" t="s">
        <v>2500</v>
      </c>
      <c r="F1527">
        <v>9544</v>
      </c>
      <c r="G1527">
        <v>4723</v>
      </c>
      <c r="H1527">
        <v>4821</v>
      </c>
      <c r="I1527">
        <v>4535</v>
      </c>
      <c r="J1527">
        <v>4624</v>
      </c>
      <c r="K1527">
        <v>28</v>
      </c>
      <c r="L1527">
        <v>31</v>
      </c>
      <c r="M1527">
        <v>55</v>
      </c>
      <c r="N1527">
        <v>54</v>
      </c>
      <c r="O1527">
        <v>9</v>
      </c>
      <c r="P1527">
        <v>15</v>
      </c>
      <c r="Q1527">
        <v>4</v>
      </c>
      <c r="R1527">
        <v>6</v>
      </c>
      <c r="S1527">
        <v>92</v>
      </c>
      <c r="T1527">
        <v>91</v>
      </c>
      <c r="U1527">
        <v>4610</v>
      </c>
      <c r="V1527">
        <v>4739</v>
      </c>
      <c r="W1527">
        <v>113</v>
      </c>
      <c r="X1527">
        <v>82</v>
      </c>
    </row>
    <row r="1528" spans="1:24" x14ac:dyDescent="0.25">
      <c r="A1528" s="6" t="str">
        <f t="shared" si="23"/>
        <v>29087</v>
      </c>
      <c r="B1528">
        <v>29</v>
      </c>
      <c r="C1528">
        <v>87</v>
      </c>
      <c r="D1528" t="s">
        <v>2443</v>
      </c>
      <c r="E1528" t="s">
        <v>2502</v>
      </c>
      <c r="F1528">
        <v>4403</v>
      </c>
      <c r="G1528">
        <v>2159</v>
      </c>
      <c r="H1528">
        <v>2244</v>
      </c>
      <c r="I1528">
        <v>2077</v>
      </c>
      <c r="J1528">
        <v>2173</v>
      </c>
      <c r="K1528">
        <v>14</v>
      </c>
      <c r="L1528">
        <v>7</v>
      </c>
      <c r="M1528">
        <v>31</v>
      </c>
      <c r="N1528">
        <v>26</v>
      </c>
      <c r="O1528">
        <v>5</v>
      </c>
      <c r="P1528">
        <v>11</v>
      </c>
      <c r="Q1528">
        <v>1</v>
      </c>
      <c r="R1528">
        <v>0</v>
      </c>
      <c r="S1528">
        <v>31</v>
      </c>
      <c r="T1528">
        <v>27</v>
      </c>
      <c r="U1528">
        <v>2131</v>
      </c>
      <c r="V1528">
        <v>2203</v>
      </c>
      <c r="W1528">
        <v>28</v>
      </c>
      <c r="X1528">
        <v>41</v>
      </c>
    </row>
    <row r="1529" spans="1:24" x14ac:dyDescent="0.25">
      <c r="A1529" s="6" t="str">
        <f t="shared" si="23"/>
        <v>29089</v>
      </c>
      <c r="B1529">
        <v>29</v>
      </c>
      <c r="C1529">
        <v>89</v>
      </c>
      <c r="D1529" t="s">
        <v>2443</v>
      </c>
      <c r="E1529" t="s">
        <v>242</v>
      </c>
      <c r="F1529">
        <v>10001</v>
      </c>
      <c r="G1529">
        <v>5013</v>
      </c>
      <c r="H1529">
        <v>4988</v>
      </c>
      <c r="I1529">
        <v>4574</v>
      </c>
      <c r="J1529">
        <v>4565</v>
      </c>
      <c r="K1529">
        <v>271</v>
      </c>
      <c r="L1529">
        <v>247</v>
      </c>
      <c r="M1529">
        <v>41</v>
      </c>
      <c r="N1529">
        <v>40</v>
      </c>
      <c r="O1529">
        <v>11</v>
      </c>
      <c r="P1529">
        <v>22</v>
      </c>
      <c r="Q1529">
        <v>3</v>
      </c>
      <c r="R1529">
        <v>5</v>
      </c>
      <c r="S1529">
        <v>113</v>
      </c>
      <c r="T1529">
        <v>109</v>
      </c>
      <c r="U1529">
        <v>4925</v>
      </c>
      <c r="V1529">
        <v>4907</v>
      </c>
      <c r="W1529">
        <v>88</v>
      </c>
      <c r="X1529">
        <v>81</v>
      </c>
    </row>
    <row r="1530" spans="1:24" x14ac:dyDescent="0.25">
      <c r="A1530" s="6" t="str">
        <f t="shared" si="23"/>
        <v>29091</v>
      </c>
      <c r="B1530">
        <v>29</v>
      </c>
      <c r="C1530">
        <v>91</v>
      </c>
      <c r="D1530" t="s">
        <v>2443</v>
      </c>
      <c r="E1530" t="s">
        <v>2505</v>
      </c>
      <c r="F1530">
        <v>40117</v>
      </c>
      <c r="G1530">
        <v>19530</v>
      </c>
      <c r="H1530">
        <v>20587</v>
      </c>
      <c r="I1530">
        <v>18768</v>
      </c>
      <c r="J1530">
        <v>19730</v>
      </c>
      <c r="K1530">
        <v>138</v>
      </c>
      <c r="L1530">
        <v>97</v>
      </c>
      <c r="M1530">
        <v>158</v>
      </c>
      <c r="N1530">
        <v>161</v>
      </c>
      <c r="O1530">
        <v>88</v>
      </c>
      <c r="P1530">
        <v>209</v>
      </c>
      <c r="Q1530">
        <v>17</v>
      </c>
      <c r="R1530">
        <v>10</v>
      </c>
      <c r="S1530">
        <v>361</v>
      </c>
      <c r="T1530">
        <v>380</v>
      </c>
      <c r="U1530">
        <v>19096</v>
      </c>
      <c r="V1530">
        <v>20131</v>
      </c>
      <c r="W1530">
        <v>434</v>
      </c>
      <c r="X1530">
        <v>456</v>
      </c>
    </row>
    <row r="1531" spans="1:24" x14ac:dyDescent="0.25">
      <c r="A1531" s="6" t="str">
        <f t="shared" si="23"/>
        <v>29093</v>
      </c>
      <c r="B1531">
        <v>29</v>
      </c>
      <c r="C1531">
        <v>93</v>
      </c>
      <c r="D1531" t="s">
        <v>2443</v>
      </c>
      <c r="E1531" t="s">
        <v>2094</v>
      </c>
      <c r="F1531">
        <v>10125</v>
      </c>
      <c r="G1531">
        <v>5048</v>
      </c>
      <c r="H1531">
        <v>5077</v>
      </c>
      <c r="I1531">
        <v>4794</v>
      </c>
      <c r="J1531">
        <v>4891</v>
      </c>
      <c r="K1531">
        <v>86</v>
      </c>
      <c r="L1531">
        <v>62</v>
      </c>
      <c r="M1531">
        <v>64</v>
      </c>
      <c r="N1531">
        <v>31</v>
      </c>
      <c r="O1531">
        <v>7</v>
      </c>
      <c r="P1531">
        <v>8</v>
      </c>
      <c r="Q1531">
        <v>0</v>
      </c>
      <c r="R1531">
        <v>0</v>
      </c>
      <c r="S1531">
        <v>97</v>
      </c>
      <c r="T1531">
        <v>85</v>
      </c>
      <c r="U1531">
        <v>4948</v>
      </c>
      <c r="V1531">
        <v>4986</v>
      </c>
      <c r="W1531">
        <v>100</v>
      </c>
      <c r="X1531">
        <v>91</v>
      </c>
    </row>
    <row r="1532" spans="1:24" x14ac:dyDescent="0.25">
      <c r="A1532" s="6" t="str">
        <f t="shared" si="23"/>
        <v>29095</v>
      </c>
      <c r="B1532">
        <v>29</v>
      </c>
      <c r="C1532">
        <v>95</v>
      </c>
      <c r="D1532" t="s">
        <v>2443</v>
      </c>
      <c r="E1532" t="s">
        <v>93</v>
      </c>
      <c r="F1532">
        <v>703011</v>
      </c>
      <c r="G1532">
        <v>339932</v>
      </c>
      <c r="H1532">
        <v>363079</v>
      </c>
      <c r="I1532">
        <v>241899</v>
      </c>
      <c r="J1532">
        <v>251343</v>
      </c>
      <c r="K1532">
        <v>77273</v>
      </c>
      <c r="L1532">
        <v>89612</v>
      </c>
      <c r="M1532">
        <v>2162</v>
      </c>
      <c r="N1532">
        <v>2138</v>
      </c>
      <c r="O1532">
        <v>6519</v>
      </c>
      <c r="P1532">
        <v>7304</v>
      </c>
      <c r="Q1532">
        <v>1080</v>
      </c>
      <c r="R1532">
        <v>1078</v>
      </c>
      <c r="S1532">
        <v>10999</v>
      </c>
      <c r="T1532">
        <v>11604</v>
      </c>
      <c r="U1532">
        <v>307236</v>
      </c>
      <c r="V1532">
        <v>330789</v>
      </c>
      <c r="W1532">
        <v>32696</v>
      </c>
      <c r="X1532">
        <v>32290</v>
      </c>
    </row>
    <row r="1533" spans="1:24" x14ac:dyDescent="0.25">
      <c r="A1533" s="6" t="str">
        <f t="shared" si="23"/>
        <v>29097</v>
      </c>
      <c r="B1533">
        <v>29</v>
      </c>
      <c r="C1533">
        <v>97</v>
      </c>
      <c r="D1533" t="s">
        <v>2443</v>
      </c>
      <c r="E1533" t="s">
        <v>834</v>
      </c>
      <c r="F1533">
        <v>121328</v>
      </c>
      <c r="G1533">
        <v>59280</v>
      </c>
      <c r="H1533">
        <v>62048</v>
      </c>
      <c r="I1533">
        <v>53550</v>
      </c>
      <c r="J1533">
        <v>56459</v>
      </c>
      <c r="K1533">
        <v>1549</v>
      </c>
      <c r="L1533">
        <v>1259</v>
      </c>
      <c r="M1533">
        <v>1128</v>
      </c>
      <c r="N1533">
        <v>1170</v>
      </c>
      <c r="O1533">
        <v>725</v>
      </c>
      <c r="P1533">
        <v>794</v>
      </c>
      <c r="Q1533">
        <v>334</v>
      </c>
      <c r="R1533">
        <v>316</v>
      </c>
      <c r="S1533">
        <v>1994</v>
      </c>
      <c r="T1533">
        <v>2050</v>
      </c>
      <c r="U1533">
        <v>54041</v>
      </c>
      <c r="V1533">
        <v>57017</v>
      </c>
      <c r="W1533">
        <v>5239</v>
      </c>
      <c r="X1533">
        <v>5031</v>
      </c>
    </row>
    <row r="1534" spans="1:24" x14ac:dyDescent="0.25">
      <c r="A1534" s="6" t="str">
        <f t="shared" si="23"/>
        <v>29099</v>
      </c>
      <c r="B1534">
        <v>29</v>
      </c>
      <c r="C1534">
        <v>99</v>
      </c>
      <c r="D1534" t="s">
        <v>2443</v>
      </c>
      <c r="E1534" t="s">
        <v>95</v>
      </c>
      <c r="F1534">
        <v>225081</v>
      </c>
      <c r="G1534">
        <v>111762</v>
      </c>
      <c r="H1534">
        <v>113319</v>
      </c>
      <c r="I1534">
        <v>107265</v>
      </c>
      <c r="J1534">
        <v>108758</v>
      </c>
      <c r="K1534">
        <v>1480</v>
      </c>
      <c r="L1534">
        <v>1169</v>
      </c>
      <c r="M1534">
        <v>389</v>
      </c>
      <c r="N1534">
        <v>397</v>
      </c>
      <c r="O1534">
        <v>785</v>
      </c>
      <c r="P1534">
        <v>1054</v>
      </c>
      <c r="Q1534">
        <v>42</v>
      </c>
      <c r="R1534">
        <v>44</v>
      </c>
      <c r="S1534">
        <v>1801</v>
      </c>
      <c r="T1534">
        <v>1897</v>
      </c>
      <c r="U1534">
        <v>109342</v>
      </c>
      <c r="V1534">
        <v>111035</v>
      </c>
      <c r="W1534">
        <v>2420</v>
      </c>
      <c r="X1534">
        <v>2284</v>
      </c>
    </row>
    <row r="1535" spans="1:24" x14ac:dyDescent="0.25">
      <c r="A1535" s="6" t="str">
        <f t="shared" si="23"/>
        <v>29101</v>
      </c>
      <c r="B1535">
        <v>29</v>
      </c>
      <c r="C1535">
        <v>101</v>
      </c>
      <c r="D1535" t="s">
        <v>2443</v>
      </c>
      <c r="E1535" t="s">
        <v>250</v>
      </c>
      <c r="F1535">
        <v>54062</v>
      </c>
      <c r="G1535">
        <v>27652</v>
      </c>
      <c r="H1535">
        <v>26410</v>
      </c>
      <c r="I1535">
        <v>24559</v>
      </c>
      <c r="J1535">
        <v>23749</v>
      </c>
      <c r="K1535">
        <v>1499</v>
      </c>
      <c r="L1535">
        <v>1205</v>
      </c>
      <c r="M1535">
        <v>193</v>
      </c>
      <c r="N1535">
        <v>184</v>
      </c>
      <c r="O1535">
        <v>541</v>
      </c>
      <c r="P1535">
        <v>439</v>
      </c>
      <c r="Q1535">
        <v>96</v>
      </c>
      <c r="R1535">
        <v>81</v>
      </c>
      <c r="S1535">
        <v>764</v>
      </c>
      <c r="T1535">
        <v>752</v>
      </c>
      <c r="U1535">
        <v>26290</v>
      </c>
      <c r="V1535">
        <v>25176</v>
      </c>
      <c r="W1535">
        <v>1362</v>
      </c>
      <c r="X1535">
        <v>1234</v>
      </c>
    </row>
    <row r="1536" spans="1:24" x14ac:dyDescent="0.25">
      <c r="A1536" s="6" t="str">
        <f t="shared" si="23"/>
        <v>29103</v>
      </c>
      <c r="B1536">
        <v>29</v>
      </c>
      <c r="C1536">
        <v>103</v>
      </c>
      <c r="D1536" t="s">
        <v>2443</v>
      </c>
      <c r="E1536" t="s">
        <v>1116</v>
      </c>
      <c r="F1536">
        <v>3959</v>
      </c>
      <c r="G1536">
        <v>1981</v>
      </c>
      <c r="H1536">
        <v>1978</v>
      </c>
      <c r="I1536">
        <v>1918</v>
      </c>
      <c r="J1536">
        <v>1910</v>
      </c>
      <c r="K1536">
        <v>10</v>
      </c>
      <c r="L1536">
        <v>13</v>
      </c>
      <c r="M1536">
        <v>11</v>
      </c>
      <c r="N1536">
        <v>11</v>
      </c>
      <c r="O1536">
        <v>8</v>
      </c>
      <c r="P1536">
        <v>9</v>
      </c>
      <c r="Q1536">
        <v>0</v>
      </c>
      <c r="R1536">
        <v>0</v>
      </c>
      <c r="S1536">
        <v>34</v>
      </c>
      <c r="T1536">
        <v>35</v>
      </c>
      <c r="U1536">
        <v>1954</v>
      </c>
      <c r="V1536">
        <v>1949</v>
      </c>
      <c r="W1536">
        <v>27</v>
      </c>
      <c r="X1536">
        <v>29</v>
      </c>
    </row>
    <row r="1537" spans="1:24" x14ac:dyDescent="0.25">
      <c r="A1537" s="6" t="str">
        <f t="shared" si="23"/>
        <v>29105</v>
      </c>
      <c r="B1537">
        <v>29</v>
      </c>
      <c r="C1537">
        <v>105</v>
      </c>
      <c r="D1537" t="s">
        <v>2443</v>
      </c>
      <c r="E1537" t="s">
        <v>2513</v>
      </c>
      <c r="F1537">
        <v>35723</v>
      </c>
      <c r="G1537">
        <v>17590</v>
      </c>
      <c r="H1537">
        <v>18133</v>
      </c>
      <c r="I1537">
        <v>16719</v>
      </c>
      <c r="J1537">
        <v>17387</v>
      </c>
      <c r="K1537">
        <v>188</v>
      </c>
      <c r="L1537">
        <v>136</v>
      </c>
      <c r="M1537">
        <v>164</v>
      </c>
      <c r="N1537">
        <v>111</v>
      </c>
      <c r="O1537">
        <v>80</v>
      </c>
      <c r="P1537">
        <v>141</v>
      </c>
      <c r="Q1537">
        <v>11</v>
      </c>
      <c r="R1537">
        <v>18</v>
      </c>
      <c r="S1537">
        <v>428</v>
      </c>
      <c r="T1537">
        <v>340</v>
      </c>
      <c r="U1537">
        <v>17144</v>
      </c>
      <c r="V1537">
        <v>17661</v>
      </c>
      <c r="W1537">
        <v>446</v>
      </c>
      <c r="X1537">
        <v>472</v>
      </c>
    </row>
    <row r="1538" spans="1:24" x14ac:dyDescent="0.25">
      <c r="A1538" s="6" t="str">
        <f t="shared" ref="A1538:A1601" si="24">TEXT(B1538*1000+C1538,"00000")</f>
        <v>29107</v>
      </c>
      <c r="B1538">
        <v>29</v>
      </c>
      <c r="C1538">
        <v>107</v>
      </c>
      <c r="D1538" t="s">
        <v>2443</v>
      </c>
      <c r="E1538" t="s">
        <v>252</v>
      </c>
      <c r="F1538">
        <v>32708</v>
      </c>
      <c r="G1538">
        <v>16228</v>
      </c>
      <c r="H1538">
        <v>16480</v>
      </c>
      <c r="I1538">
        <v>15247</v>
      </c>
      <c r="J1538">
        <v>15566</v>
      </c>
      <c r="K1538">
        <v>403</v>
      </c>
      <c r="L1538">
        <v>312</v>
      </c>
      <c r="M1538">
        <v>109</v>
      </c>
      <c r="N1538">
        <v>95</v>
      </c>
      <c r="O1538">
        <v>75</v>
      </c>
      <c r="P1538">
        <v>99</v>
      </c>
      <c r="Q1538">
        <v>33</v>
      </c>
      <c r="R1538">
        <v>25</v>
      </c>
      <c r="S1538">
        <v>361</v>
      </c>
      <c r="T1538">
        <v>383</v>
      </c>
      <c r="U1538">
        <v>15651</v>
      </c>
      <c r="V1538">
        <v>16033</v>
      </c>
      <c r="W1538">
        <v>577</v>
      </c>
      <c r="X1538">
        <v>447</v>
      </c>
    </row>
    <row r="1539" spans="1:24" x14ac:dyDescent="0.25">
      <c r="A1539" s="6" t="str">
        <f t="shared" si="24"/>
        <v>29109</v>
      </c>
      <c r="B1539">
        <v>29</v>
      </c>
      <c r="C1539">
        <v>109</v>
      </c>
      <c r="D1539" t="s">
        <v>2443</v>
      </c>
      <c r="E1539" t="s">
        <v>101</v>
      </c>
      <c r="F1539">
        <v>38355</v>
      </c>
      <c r="G1539">
        <v>19054</v>
      </c>
      <c r="H1539">
        <v>19301</v>
      </c>
      <c r="I1539">
        <v>18164</v>
      </c>
      <c r="J1539">
        <v>18413</v>
      </c>
      <c r="K1539">
        <v>143</v>
      </c>
      <c r="L1539">
        <v>107</v>
      </c>
      <c r="M1539">
        <v>218</v>
      </c>
      <c r="N1539">
        <v>240</v>
      </c>
      <c r="O1539">
        <v>93</v>
      </c>
      <c r="P1539">
        <v>118</v>
      </c>
      <c r="Q1539">
        <v>25</v>
      </c>
      <c r="R1539">
        <v>15</v>
      </c>
      <c r="S1539">
        <v>411</v>
      </c>
      <c r="T1539">
        <v>408</v>
      </c>
      <c r="U1539">
        <v>17465</v>
      </c>
      <c r="V1539">
        <v>17857</v>
      </c>
      <c r="W1539">
        <v>1589</v>
      </c>
      <c r="X1539">
        <v>1444</v>
      </c>
    </row>
    <row r="1540" spans="1:24" x14ac:dyDescent="0.25">
      <c r="A1540" s="6" t="str">
        <f t="shared" si="24"/>
        <v>29111</v>
      </c>
      <c r="B1540">
        <v>29</v>
      </c>
      <c r="C1540">
        <v>111</v>
      </c>
      <c r="D1540" t="s">
        <v>2443</v>
      </c>
      <c r="E1540" t="s">
        <v>1018</v>
      </c>
      <c r="F1540">
        <v>9776</v>
      </c>
      <c r="G1540">
        <v>4912</v>
      </c>
      <c r="H1540">
        <v>4864</v>
      </c>
      <c r="I1540">
        <v>4624</v>
      </c>
      <c r="J1540">
        <v>4577</v>
      </c>
      <c r="K1540">
        <v>163</v>
      </c>
      <c r="L1540">
        <v>146</v>
      </c>
      <c r="M1540">
        <v>22</v>
      </c>
      <c r="N1540">
        <v>26</v>
      </c>
      <c r="O1540">
        <v>19</v>
      </c>
      <c r="P1540">
        <v>23</v>
      </c>
      <c r="Q1540">
        <v>2</v>
      </c>
      <c r="R1540">
        <v>6</v>
      </c>
      <c r="S1540">
        <v>82</v>
      </c>
      <c r="T1540">
        <v>86</v>
      </c>
      <c r="U1540">
        <v>4819</v>
      </c>
      <c r="V1540">
        <v>4775</v>
      </c>
      <c r="W1540">
        <v>93</v>
      </c>
      <c r="X1540">
        <v>89</v>
      </c>
    </row>
    <row r="1541" spans="1:24" x14ac:dyDescent="0.25">
      <c r="A1541" s="6" t="str">
        <f t="shared" si="24"/>
        <v>29113</v>
      </c>
      <c r="B1541">
        <v>29</v>
      </c>
      <c r="C1541">
        <v>113</v>
      </c>
      <c r="D1541" t="s">
        <v>2443</v>
      </c>
      <c r="E1541" t="s">
        <v>256</v>
      </c>
      <c r="F1541">
        <v>59013</v>
      </c>
      <c r="G1541">
        <v>29513</v>
      </c>
      <c r="H1541">
        <v>29500</v>
      </c>
      <c r="I1541">
        <v>28014</v>
      </c>
      <c r="J1541">
        <v>28103</v>
      </c>
      <c r="K1541">
        <v>691</v>
      </c>
      <c r="L1541">
        <v>493</v>
      </c>
      <c r="M1541">
        <v>130</v>
      </c>
      <c r="N1541">
        <v>128</v>
      </c>
      <c r="O1541">
        <v>103</v>
      </c>
      <c r="P1541">
        <v>204</v>
      </c>
      <c r="Q1541">
        <v>16</v>
      </c>
      <c r="R1541">
        <v>18</v>
      </c>
      <c r="S1541">
        <v>559</v>
      </c>
      <c r="T1541">
        <v>554</v>
      </c>
      <c r="U1541">
        <v>28711</v>
      </c>
      <c r="V1541">
        <v>28745</v>
      </c>
      <c r="W1541">
        <v>802</v>
      </c>
      <c r="X1541">
        <v>755</v>
      </c>
    </row>
    <row r="1542" spans="1:24" x14ac:dyDescent="0.25">
      <c r="A1542" s="6" t="str">
        <f t="shared" si="24"/>
        <v>29115</v>
      </c>
      <c r="B1542">
        <v>29</v>
      </c>
      <c r="C1542">
        <v>115</v>
      </c>
      <c r="D1542" t="s">
        <v>2443</v>
      </c>
      <c r="E1542" t="s">
        <v>1410</v>
      </c>
      <c r="F1542">
        <v>11920</v>
      </c>
      <c r="G1542">
        <v>5808</v>
      </c>
      <c r="H1542">
        <v>6112</v>
      </c>
      <c r="I1542">
        <v>5583</v>
      </c>
      <c r="J1542">
        <v>5936</v>
      </c>
      <c r="K1542">
        <v>63</v>
      </c>
      <c r="L1542">
        <v>48</v>
      </c>
      <c r="M1542">
        <v>22</v>
      </c>
      <c r="N1542">
        <v>23</v>
      </c>
      <c r="O1542">
        <v>21</v>
      </c>
      <c r="P1542">
        <v>16</v>
      </c>
      <c r="Q1542">
        <v>2</v>
      </c>
      <c r="R1542">
        <v>4</v>
      </c>
      <c r="S1542">
        <v>117</v>
      </c>
      <c r="T1542">
        <v>85</v>
      </c>
      <c r="U1542">
        <v>5642</v>
      </c>
      <c r="V1542">
        <v>5940</v>
      </c>
      <c r="W1542">
        <v>166</v>
      </c>
      <c r="X1542">
        <v>172</v>
      </c>
    </row>
    <row r="1543" spans="1:24" x14ac:dyDescent="0.25">
      <c r="A1543" s="6" t="str">
        <f t="shared" si="24"/>
        <v>29117</v>
      </c>
      <c r="B1543">
        <v>29</v>
      </c>
      <c r="C1543">
        <v>117</v>
      </c>
      <c r="D1543" t="s">
        <v>2443</v>
      </c>
      <c r="E1543" t="s">
        <v>1123</v>
      </c>
      <c r="F1543">
        <v>15227</v>
      </c>
      <c r="G1543">
        <v>6643</v>
      </c>
      <c r="H1543">
        <v>8584</v>
      </c>
      <c r="I1543">
        <v>6316</v>
      </c>
      <c r="J1543">
        <v>7899</v>
      </c>
      <c r="K1543">
        <v>92</v>
      </c>
      <c r="L1543">
        <v>473</v>
      </c>
      <c r="M1543">
        <v>29</v>
      </c>
      <c r="N1543">
        <v>52</v>
      </c>
      <c r="O1543">
        <v>78</v>
      </c>
      <c r="P1543">
        <v>48</v>
      </c>
      <c r="Q1543">
        <v>1</v>
      </c>
      <c r="R1543">
        <v>2</v>
      </c>
      <c r="S1543">
        <v>127</v>
      </c>
      <c r="T1543">
        <v>110</v>
      </c>
      <c r="U1543">
        <v>6509</v>
      </c>
      <c r="V1543">
        <v>8407</v>
      </c>
      <c r="W1543">
        <v>134</v>
      </c>
      <c r="X1543">
        <v>177</v>
      </c>
    </row>
    <row r="1544" spans="1:24" x14ac:dyDescent="0.25">
      <c r="A1544" s="6" t="str">
        <f t="shared" si="24"/>
        <v>29119</v>
      </c>
      <c r="B1544">
        <v>29</v>
      </c>
      <c r="C1544">
        <v>119</v>
      </c>
      <c r="D1544" t="s">
        <v>2443</v>
      </c>
      <c r="E1544" t="s">
        <v>5191</v>
      </c>
      <c r="F1544">
        <v>22837</v>
      </c>
      <c r="G1544">
        <v>11543</v>
      </c>
      <c r="H1544">
        <v>11294</v>
      </c>
      <c r="I1544">
        <v>9904</v>
      </c>
      <c r="J1544">
        <v>9867</v>
      </c>
      <c r="K1544">
        <v>259</v>
      </c>
      <c r="L1544">
        <v>209</v>
      </c>
      <c r="M1544">
        <v>411</v>
      </c>
      <c r="N1544">
        <v>314</v>
      </c>
      <c r="O1544">
        <v>188</v>
      </c>
      <c r="P1544">
        <v>170</v>
      </c>
      <c r="Q1544">
        <v>329</v>
      </c>
      <c r="R1544">
        <v>307</v>
      </c>
      <c r="S1544">
        <v>452</v>
      </c>
      <c r="T1544">
        <v>427</v>
      </c>
      <c r="U1544">
        <v>10162</v>
      </c>
      <c r="V1544">
        <v>10072</v>
      </c>
      <c r="W1544">
        <v>1381</v>
      </c>
      <c r="X1544">
        <v>1222</v>
      </c>
    </row>
    <row r="1545" spans="1:24" x14ac:dyDescent="0.25">
      <c r="A1545" s="6" t="str">
        <f t="shared" si="24"/>
        <v>29121</v>
      </c>
      <c r="B1545">
        <v>29</v>
      </c>
      <c r="C1545">
        <v>121</v>
      </c>
      <c r="D1545" t="s">
        <v>2443</v>
      </c>
      <c r="E1545" t="s">
        <v>109</v>
      </c>
      <c r="F1545">
        <v>15117</v>
      </c>
      <c r="G1545">
        <v>7471</v>
      </c>
      <c r="H1545">
        <v>7646</v>
      </c>
      <c r="I1545">
        <v>7051</v>
      </c>
      <c r="J1545">
        <v>7244</v>
      </c>
      <c r="K1545">
        <v>208</v>
      </c>
      <c r="L1545">
        <v>163</v>
      </c>
      <c r="M1545">
        <v>26</v>
      </c>
      <c r="N1545">
        <v>28</v>
      </c>
      <c r="O1545">
        <v>46</v>
      </c>
      <c r="P1545">
        <v>52</v>
      </c>
      <c r="Q1545">
        <v>4</v>
      </c>
      <c r="R1545">
        <v>6</v>
      </c>
      <c r="S1545">
        <v>136</v>
      </c>
      <c r="T1545">
        <v>153</v>
      </c>
      <c r="U1545">
        <v>7346</v>
      </c>
      <c r="V1545">
        <v>7500</v>
      </c>
      <c r="W1545">
        <v>125</v>
      </c>
      <c r="X1545">
        <v>146</v>
      </c>
    </row>
    <row r="1546" spans="1:24" x14ac:dyDescent="0.25">
      <c r="A1546" s="6" t="str">
        <f t="shared" si="24"/>
        <v>29123</v>
      </c>
      <c r="B1546">
        <v>29</v>
      </c>
      <c r="C1546">
        <v>123</v>
      </c>
      <c r="D1546" t="s">
        <v>2443</v>
      </c>
      <c r="E1546" t="s">
        <v>111</v>
      </c>
      <c r="F1546">
        <v>12088</v>
      </c>
      <c r="G1546">
        <v>5925</v>
      </c>
      <c r="H1546">
        <v>6163</v>
      </c>
      <c r="I1546">
        <v>5707</v>
      </c>
      <c r="J1546">
        <v>5946</v>
      </c>
      <c r="K1546">
        <v>50</v>
      </c>
      <c r="L1546">
        <v>25</v>
      </c>
      <c r="M1546">
        <v>32</v>
      </c>
      <c r="N1546">
        <v>31</v>
      </c>
      <c r="O1546">
        <v>59</v>
      </c>
      <c r="P1546">
        <v>69</v>
      </c>
      <c r="Q1546">
        <v>1</v>
      </c>
      <c r="R1546">
        <v>4</v>
      </c>
      <c r="S1546">
        <v>76</v>
      </c>
      <c r="T1546">
        <v>88</v>
      </c>
      <c r="U1546">
        <v>5796</v>
      </c>
      <c r="V1546">
        <v>6013</v>
      </c>
      <c r="W1546">
        <v>129</v>
      </c>
      <c r="X1546">
        <v>150</v>
      </c>
    </row>
    <row r="1547" spans="1:24" x14ac:dyDescent="0.25">
      <c r="A1547" s="6" t="str">
        <f t="shared" si="24"/>
        <v>29125</v>
      </c>
      <c r="B1547">
        <v>29</v>
      </c>
      <c r="C1547">
        <v>125</v>
      </c>
      <c r="D1547" t="s">
        <v>2443</v>
      </c>
      <c r="E1547" t="s">
        <v>2525</v>
      </c>
      <c r="F1547">
        <v>8697</v>
      </c>
      <c r="G1547">
        <v>4361</v>
      </c>
      <c r="H1547">
        <v>4336</v>
      </c>
      <c r="I1547">
        <v>4210</v>
      </c>
      <c r="J1547">
        <v>4166</v>
      </c>
      <c r="K1547">
        <v>35</v>
      </c>
      <c r="L1547">
        <v>25</v>
      </c>
      <c r="M1547">
        <v>33</v>
      </c>
      <c r="N1547">
        <v>38</v>
      </c>
      <c r="O1547">
        <v>9</v>
      </c>
      <c r="P1547">
        <v>26</v>
      </c>
      <c r="Q1547">
        <v>1</v>
      </c>
      <c r="R1547">
        <v>2</v>
      </c>
      <c r="S1547">
        <v>73</v>
      </c>
      <c r="T1547">
        <v>79</v>
      </c>
      <c r="U1547">
        <v>4296</v>
      </c>
      <c r="V1547">
        <v>4273</v>
      </c>
      <c r="W1547">
        <v>65</v>
      </c>
      <c r="X1547">
        <v>63</v>
      </c>
    </row>
    <row r="1548" spans="1:24" x14ac:dyDescent="0.25">
      <c r="A1548" s="6" t="str">
        <f t="shared" si="24"/>
        <v>29127</v>
      </c>
      <c r="B1548">
        <v>29</v>
      </c>
      <c r="C1548">
        <v>127</v>
      </c>
      <c r="D1548" t="s">
        <v>2443</v>
      </c>
      <c r="E1548" t="s">
        <v>115</v>
      </c>
      <c r="F1548">
        <v>28530</v>
      </c>
      <c r="G1548">
        <v>13877</v>
      </c>
      <c r="H1548">
        <v>14653</v>
      </c>
      <c r="I1548">
        <v>12650</v>
      </c>
      <c r="J1548">
        <v>13468</v>
      </c>
      <c r="K1548">
        <v>728</v>
      </c>
      <c r="L1548">
        <v>692</v>
      </c>
      <c r="M1548">
        <v>35</v>
      </c>
      <c r="N1548">
        <v>37</v>
      </c>
      <c r="O1548">
        <v>91</v>
      </c>
      <c r="P1548">
        <v>95</v>
      </c>
      <c r="Q1548">
        <v>12</v>
      </c>
      <c r="R1548">
        <v>15</v>
      </c>
      <c r="S1548">
        <v>361</v>
      </c>
      <c r="T1548">
        <v>346</v>
      </c>
      <c r="U1548">
        <v>13578</v>
      </c>
      <c r="V1548">
        <v>14410</v>
      </c>
      <c r="W1548">
        <v>299</v>
      </c>
      <c r="X1548">
        <v>243</v>
      </c>
    </row>
    <row r="1549" spans="1:24" x14ac:dyDescent="0.25">
      <c r="A1549" s="6" t="str">
        <f t="shared" si="24"/>
        <v>29129</v>
      </c>
      <c r="B1549">
        <v>29</v>
      </c>
      <c r="C1549">
        <v>129</v>
      </c>
      <c r="D1549" t="s">
        <v>2443</v>
      </c>
      <c r="E1549" t="s">
        <v>1144</v>
      </c>
      <c r="F1549">
        <v>3617</v>
      </c>
      <c r="G1549">
        <v>1824</v>
      </c>
      <c r="H1549">
        <v>1793</v>
      </c>
      <c r="I1549">
        <v>1768</v>
      </c>
      <c r="J1549">
        <v>1731</v>
      </c>
      <c r="K1549">
        <v>8</v>
      </c>
      <c r="L1549">
        <v>8</v>
      </c>
      <c r="M1549">
        <v>9</v>
      </c>
      <c r="N1549">
        <v>13</v>
      </c>
      <c r="O1549">
        <v>13</v>
      </c>
      <c r="P1549">
        <v>16</v>
      </c>
      <c r="Q1549">
        <v>1</v>
      </c>
      <c r="R1549">
        <v>0</v>
      </c>
      <c r="S1549">
        <v>25</v>
      </c>
      <c r="T1549">
        <v>25</v>
      </c>
      <c r="U1549">
        <v>1768</v>
      </c>
      <c r="V1549">
        <v>1751</v>
      </c>
      <c r="W1549">
        <v>56</v>
      </c>
      <c r="X1549">
        <v>42</v>
      </c>
    </row>
    <row r="1550" spans="1:24" x14ac:dyDescent="0.25">
      <c r="A1550" s="6" t="str">
        <f t="shared" si="24"/>
        <v>29131</v>
      </c>
      <c r="B1550">
        <v>29</v>
      </c>
      <c r="C1550">
        <v>131</v>
      </c>
      <c r="D1550" t="s">
        <v>2443</v>
      </c>
      <c r="E1550" t="s">
        <v>266</v>
      </c>
      <c r="F1550">
        <v>25619</v>
      </c>
      <c r="G1550">
        <v>12795</v>
      </c>
      <c r="H1550">
        <v>12824</v>
      </c>
      <c r="I1550">
        <v>12285</v>
      </c>
      <c r="J1550">
        <v>12381</v>
      </c>
      <c r="K1550">
        <v>124</v>
      </c>
      <c r="L1550">
        <v>72</v>
      </c>
      <c r="M1550">
        <v>82</v>
      </c>
      <c r="N1550">
        <v>75</v>
      </c>
      <c r="O1550">
        <v>56</v>
      </c>
      <c r="P1550">
        <v>58</v>
      </c>
      <c r="Q1550">
        <v>19</v>
      </c>
      <c r="R1550">
        <v>34</v>
      </c>
      <c r="S1550">
        <v>229</v>
      </c>
      <c r="T1550">
        <v>204</v>
      </c>
      <c r="U1550">
        <v>12509</v>
      </c>
      <c r="V1550">
        <v>12561</v>
      </c>
      <c r="W1550">
        <v>286</v>
      </c>
      <c r="X1550">
        <v>263</v>
      </c>
    </row>
    <row r="1551" spans="1:24" x14ac:dyDescent="0.25">
      <c r="A1551" s="6" t="str">
        <f t="shared" si="24"/>
        <v>29133</v>
      </c>
      <c r="B1551">
        <v>29</v>
      </c>
      <c r="C1551">
        <v>133</v>
      </c>
      <c r="D1551" t="s">
        <v>2443</v>
      </c>
      <c r="E1551" t="s">
        <v>268</v>
      </c>
      <c r="F1551">
        <v>13180</v>
      </c>
      <c r="G1551">
        <v>7132</v>
      </c>
      <c r="H1551">
        <v>6048</v>
      </c>
      <c r="I1551">
        <v>4943</v>
      </c>
      <c r="J1551">
        <v>4691</v>
      </c>
      <c r="K1551">
        <v>2056</v>
      </c>
      <c r="L1551">
        <v>1215</v>
      </c>
      <c r="M1551">
        <v>31</v>
      </c>
      <c r="N1551">
        <v>20</v>
      </c>
      <c r="O1551">
        <v>20</v>
      </c>
      <c r="P1551">
        <v>22</v>
      </c>
      <c r="Q1551">
        <v>1</v>
      </c>
      <c r="R1551">
        <v>1</v>
      </c>
      <c r="S1551">
        <v>81</v>
      </c>
      <c r="T1551">
        <v>99</v>
      </c>
      <c r="U1551">
        <v>6939</v>
      </c>
      <c r="V1551">
        <v>5918</v>
      </c>
      <c r="W1551">
        <v>193</v>
      </c>
      <c r="X1551">
        <v>130</v>
      </c>
    </row>
    <row r="1552" spans="1:24" x14ac:dyDescent="0.25">
      <c r="A1552" s="6" t="str">
        <f t="shared" si="24"/>
        <v>29135</v>
      </c>
      <c r="B1552">
        <v>29</v>
      </c>
      <c r="C1552">
        <v>135</v>
      </c>
      <c r="D1552" t="s">
        <v>2443</v>
      </c>
      <c r="E1552" t="s">
        <v>2531</v>
      </c>
      <c r="F1552">
        <v>16132</v>
      </c>
      <c r="G1552">
        <v>8591</v>
      </c>
      <c r="H1552">
        <v>7541</v>
      </c>
      <c r="I1552">
        <v>7783</v>
      </c>
      <c r="J1552">
        <v>7288</v>
      </c>
      <c r="K1552">
        <v>609</v>
      </c>
      <c r="L1552">
        <v>55</v>
      </c>
      <c r="M1552">
        <v>35</v>
      </c>
      <c r="N1552">
        <v>31</v>
      </c>
      <c r="O1552">
        <v>32</v>
      </c>
      <c r="P1552">
        <v>38</v>
      </c>
      <c r="Q1552">
        <v>5</v>
      </c>
      <c r="R1552">
        <v>6</v>
      </c>
      <c r="S1552">
        <v>127</v>
      </c>
      <c r="T1552">
        <v>123</v>
      </c>
      <c r="U1552">
        <v>8098</v>
      </c>
      <c r="V1552">
        <v>7174</v>
      </c>
      <c r="W1552">
        <v>493</v>
      </c>
      <c r="X1552">
        <v>367</v>
      </c>
    </row>
    <row r="1553" spans="1:24" x14ac:dyDescent="0.25">
      <c r="A1553" s="6" t="str">
        <f t="shared" si="24"/>
        <v>29137</v>
      </c>
      <c r="B1553">
        <v>29</v>
      </c>
      <c r="C1553">
        <v>137</v>
      </c>
      <c r="D1553" t="s">
        <v>2443</v>
      </c>
      <c r="E1553" t="s">
        <v>121</v>
      </c>
      <c r="F1553">
        <v>8644</v>
      </c>
      <c r="G1553">
        <v>4399</v>
      </c>
      <c r="H1553">
        <v>4245</v>
      </c>
      <c r="I1553">
        <v>4108</v>
      </c>
      <c r="J1553">
        <v>4012</v>
      </c>
      <c r="K1553">
        <v>148</v>
      </c>
      <c r="L1553">
        <v>106</v>
      </c>
      <c r="M1553">
        <v>28</v>
      </c>
      <c r="N1553">
        <v>21</v>
      </c>
      <c r="O1553">
        <v>13</v>
      </c>
      <c r="P1553">
        <v>21</v>
      </c>
      <c r="Q1553">
        <v>1</v>
      </c>
      <c r="R1553">
        <v>1</v>
      </c>
      <c r="S1553">
        <v>101</v>
      </c>
      <c r="T1553">
        <v>84</v>
      </c>
      <c r="U1553">
        <v>4322</v>
      </c>
      <c r="V1553">
        <v>4179</v>
      </c>
      <c r="W1553">
        <v>77</v>
      </c>
      <c r="X1553">
        <v>66</v>
      </c>
    </row>
    <row r="1554" spans="1:24" x14ac:dyDescent="0.25">
      <c r="A1554" s="6" t="str">
        <f t="shared" si="24"/>
        <v>29139</v>
      </c>
      <c r="B1554">
        <v>29</v>
      </c>
      <c r="C1554">
        <v>139</v>
      </c>
      <c r="D1554" t="s">
        <v>2443</v>
      </c>
      <c r="E1554" t="s">
        <v>123</v>
      </c>
      <c r="F1554">
        <v>11551</v>
      </c>
      <c r="G1554">
        <v>5787</v>
      </c>
      <c r="H1554">
        <v>5764</v>
      </c>
      <c r="I1554">
        <v>5504</v>
      </c>
      <c r="J1554">
        <v>5527</v>
      </c>
      <c r="K1554">
        <v>145</v>
      </c>
      <c r="L1554">
        <v>71</v>
      </c>
      <c r="M1554">
        <v>18</v>
      </c>
      <c r="N1554">
        <v>16</v>
      </c>
      <c r="O1554">
        <v>16</v>
      </c>
      <c r="P1554">
        <v>39</v>
      </c>
      <c r="Q1554">
        <v>5</v>
      </c>
      <c r="R1554">
        <v>1</v>
      </c>
      <c r="S1554">
        <v>99</v>
      </c>
      <c r="T1554">
        <v>110</v>
      </c>
      <c r="U1554">
        <v>5618</v>
      </c>
      <c r="V1554">
        <v>5689</v>
      </c>
      <c r="W1554">
        <v>169</v>
      </c>
      <c r="X1554">
        <v>75</v>
      </c>
    </row>
    <row r="1555" spans="1:24" x14ac:dyDescent="0.25">
      <c r="A1555" s="6" t="str">
        <f t="shared" si="24"/>
        <v>29141</v>
      </c>
      <c r="B1555">
        <v>29</v>
      </c>
      <c r="C1555">
        <v>141</v>
      </c>
      <c r="D1555" t="s">
        <v>2443</v>
      </c>
      <c r="E1555" t="s">
        <v>125</v>
      </c>
      <c r="F1555">
        <v>20627</v>
      </c>
      <c r="G1555">
        <v>10355</v>
      </c>
      <c r="H1555">
        <v>10272</v>
      </c>
      <c r="I1555">
        <v>9905</v>
      </c>
      <c r="J1555">
        <v>9852</v>
      </c>
      <c r="K1555">
        <v>116</v>
      </c>
      <c r="L1555">
        <v>69</v>
      </c>
      <c r="M1555">
        <v>92</v>
      </c>
      <c r="N1555">
        <v>91</v>
      </c>
      <c r="O1555">
        <v>35</v>
      </c>
      <c r="P1555">
        <v>65</v>
      </c>
      <c r="Q1555">
        <v>6</v>
      </c>
      <c r="R1555">
        <v>3</v>
      </c>
      <c r="S1555">
        <v>201</v>
      </c>
      <c r="T1555">
        <v>192</v>
      </c>
      <c r="U1555">
        <v>10082</v>
      </c>
      <c r="V1555">
        <v>10049</v>
      </c>
      <c r="W1555">
        <v>273</v>
      </c>
      <c r="X1555">
        <v>223</v>
      </c>
    </row>
    <row r="1556" spans="1:24" x14ac:dyDescent="0.25">
      <c r="A1556" s="6" t="str">
        <f t="shared" si="24"/>
        <v>29143</v>
      </c>
      <c r="B1556">
        <v>29</v>
      </c>
      <c r="C1556">
        <v>143</v>
      </c>
      <c r="D1556" t="s">
        <v>2443</v>
      </c>
      <c r="E1556" t="s">
        <v>2536</v>
      </c>
      <c r="F1556">
        <v>17076</v>
      </c>
      <c r="G1556">
        <v>8211</v>
      </c>
      <c r="H1556">
        <v>8865</v>
      </c>
      <c r="I1556">
        <v>6762</v>
      </c>
      <c r="J1556">
        <v>7123</v>
      </c>
      <c r="K1556">
        <v>1222</v>
      </c>
      <c r="L1556">
        <v>1490</v>
      </c>
      <c r="M1556">
        <v>27</v>
      </c>
      <c r="N1556">
        <v>29</v>
      </c>
      <c r="O1556">
        <v>30</v>
      </c>
      <c r="P1556">
        <v>34</v>
      </c>
      <c r="Q1556">
        <v>4</v>
      </c>
      <c r="R1556">
        <v>6</v>
      </c>
      <c r="S1556">
        <v>166</v>
      </c>
      <c r="T1556">
        <v>183</v>
      </c>
      <c r="U1556">
        <v>7990</v>
      </c>
      <c r="V1556">
        <v>8726</v>
      </c>
      <c r="W1556">
        <v>221</v>
      </c>
      <c r="X1556">
        <v>139</v>
      </c>
    </row>
    <row r="1557" spans="1:24" x14ac:dyDescent="0.25">
      <c r="A1557" s="6" t="str">
        <f t="shared" si="24"/>
        <v>29145</v>
      </c>
      <c r="B1557">
        <v>29</v>
      </c>
      <c r="C1557">
        <v>145</v>
      </c>
      <c r="D1557" t="s">
        <v>2443</v>
      </c>
      <c r="E1557" t="s">
        <v>274</v>
      </c>
      <c r="F1557">
        <v>58236</v>
      </c>
      <c r="G1557">
        <v>28999</v>
      </c>
      <c r="H1557">
        <v>29237</v>
      </c>
      <c r="I1557">
        <v>26112</v>
      </c>
      <c r="J1557">
        <v>26532</v>
      </c>
      <c r="K1557">
        <v>339</v>
      </c>
      <c r="L1557">
        <v>267</v>
      </c>
      <c r="M1557">
        <v>792</v>
      </c>
      <c r="N1557">
        <v>725</v>
      </c>
      <c r="O1557">
        <v>395</v>
      </c>
      <c r="P1557">
        <v>486</v>
      </c>
      <c r="Q1557">
        <v>354</v>
      </c>
      <c r="R1557">
        <v>303</v>
      </c>
      <c r="S1557">
        <v>1007</v>
      </c>
      <c r="T1557">
        <v>924</v>
      </c>
      <c r="U1557">
        <v>27239</v>
      </c>
      <c r="V1557">
        <v>27750</v>
      </c>
      <c r="W1557">
        <v>1760</v>
      </c>
      <c r="X1557">
        <v>1487</v>
      </c>
    </row>
    <row r="1558" spans="1:24" x14ac:dyDescent="0.25">
      <c r="A1558" s="6" t="str">
        <f t="shared" si="24"/>
        <v>29147</v>
      </c>
      <c r="B1558">
        <v>29</v>
      </c>
      <c r="C1558">
        <v>147</v>
      </c>
      <c r="D1558" t="s">
        <v>2443</v>
      </c>
      <c r="E1558" t="s">
        <v>2539</v>
      </c>
      <c r="F1558">
        <v>22092</v>
      </c>
      <c r="G1558">
        <v>11076</v>
      </c>
      <c r="H1558">
        <v>11016</v>
      </c>
      <c r="I1558">
        <v>10249</v>
      </c>
      <c r="J1558">
        <v>10510</v>
      </c>
      <c r="K1558">
        <v>462</v>
      </c>
      <c r="L1558">
        <v>203</v>
      </c>
      <c r="M1558">
        <v>58</v>
      </c>
      <c r="N1558">
        <v>33</v>
      </c>
      <c r="O1558">
        <v>190</v>
      </c>
      <c r="P1558">
        <v>133</v>
      </c>
      <c r="Q1558">
        <v>1</v>
      </c>
      <c r="R1558">
        <v>3</v>
      </c>
      <c r="S1558">
        <v>116</v>
      </c>
      <c r="T1558">
        <v>134</v>
      </c>
      <c r="U1558">
        <v>10849</v>
      </c>
      <c r="V1558">
        <v>10843</v>
      </c>
      <c r="W1558">
        <v>227</v>
      </c>
      <c r="X1558">
        <v>173</v>
      </c>
    </row>
    <row r="1559" spans="1:24" x14ac:dyDescent="0.25">
      <c r="A1559" s="6" t="str">
        <f t="shared" si="24"/>
        <v>29149</v>
      </c>
      <c r="B1559">
        <v>29</v>
      </c>
      <c r="C1559">
        <v>149</v>
      </c>
      <c r="D1559" t="s">
        <v>2443</v>
      </c>
      <c r="E1559" t="s">
        <v>2541</v>
      </c>
      <c r="F1559">
        <v>10529</v>
      </c>
      <c r="G1559">
        <v>5180</v>
      </c>
      <c r="H1559">
        <v>5349</v>
      </c>
      <c r="I1559">
        <v>4950</v>
      </c>
      <c r="J1559">
        <v>5093</v>
      </c>
      <c r="K1559">
        <v>15</v>
      </c>
      <c r="L1559">
        <v>28</v>
      </c>
      <c r="M1559">
        <v>71</v>
      </c>
      <c r="N1559">
        <v>89</v>
      </c>
      <c r="O1559">
        <v>8</v>
      </c>
      <c r="P1559">
        <v>27</v>
      </c>
      <c r="Q1559">
        <v>5</v>
      </c>
      <c r="R1559">
        <v>4</v>
      </c>
      <c r="S1559">
        <v>131</v>
      </c>
      <c r="T1559">
        <v>108</v>
      </c>
      <c r="U1559">
        <v>5079</v>
      </c>
      <c r="V1559">
        <v>5247</v>
      </c>
      <c r="W1559">
        <v>101</v>
      </c>
      <c r="X1559">
        <v>102</v>
      </c>
    </row>
    <row r="1560" spans="1:24" x14ac:dyDescent="0.25">
      <c r="A1560" s="6" t="str">
        <f t="shared" si="24"/>
        <v>29151</v>
      </c>
      <c r="B1560">
        <v>29</v>
      </c>
      <c r="C1560">
        <v>151</v>
      </c>
      <c r="D1560" t="s">
        <v>2443</v>
      </c>
      <c r="E1560" t="s">
        <v>1586</v>
      </c>
      <c r="F1560">
        <v>13615</v>
      </c>
      <c r="G1560">
        <v>7016</v>
      </c>
      <c r="H1560">
        <v>6599</v>
      </c>
      <c r="I1560">
        <v>6890</v>
      </c>
      <c r="J1560">
        <v>6474</v>
      </c>
      <c r="K1560">
        <v>34</v>
      </c>
      <c r="L1560">
        <v>24</v>
      </c>
      <c r="M1560">
        <v>27</v>
      </c>
      <c r="N1560">
        <v>25</v>
      </c>
      <c r="O1560">
        <v>12</v>
      </c>
      <c r="P1560">
        <v>12</v>
      </c>
      <c r="Q1560">
        <v>6</v>
      </c>
      <c r="R1560">
        <v>5</v>
      </c>
      <c r="S1560">
        <v>47</v>
      </c>
      <c r="T1560">
        <v>59</v>
      </c>
      <c r="U1560">
        <v>6959</v>
      </c>
      <c r="V1560">
        <v>6536</v>
      </c>
      <c r="W1560">
        <v>57</v>
      </c>
      <c r="X1560">
        <v>63</v>
      </c>
    </row>
    <row r="1561" spans="1:24" x14ac:dyDescent="0.25">
      <c r="A1561" s="6" t="str">
        <f t="shared" si="24"/>
        <v>29153</v>
      </c>
      <c r="B1561">
        <v>29</v>
      </c>
      <c r="C1561">
        <v>153</v>
      </c>
      <c r="D1561" t="s">
        <v>2443</v>
      </c>
      <c r="E1561" t="s">
        <v>2544</v>
      </c>
      <c r="F1561">
        <v>9174</v>
      </c>
      <c r="G1561">
        <v>4603</v>
      </c>
      <c r="H1561">
        <v>4571</v>
      </c>
      <c r="I1561">
        <v>4423</v>
      </c>
      <c r="J1561">
        <v>4424</v>
      </c>
      <c r="K1561">
        <v>10</v>
      </c>
      <c r="L1561">
        <v>7</v>
      </c>
      <c r="M1561">
        <v>59</v>
      </c>
      <c r="N1561">
        <v>44</v>
      </c>
      <c r="O1561">
        <v>4</v>
      </c>
      <c r="P1561">
        <v>17</v>
      </c>
      <c r="Q1561">
        <v>0</v>
      </c>
      <c r="R1561">
        <v>0</v>
      </c>
      <c r="S1561">
        <v>107</v>
      </c>
      <c r="T1561">
        <v>79</v>
      </c>
      <c r="U1561">
        <v>4506</v>
      </c>
      <c r="V1561">
        <v>4481</v>
      </c>
      <c r="W1561">
        <v>97</v>
      </c>
      <c r="X1561">
        <v>90</v>
      </c>
    </row>
    <row r="1562" spans="1:24" x14ac:dyDescent="0.25">
      <c r="A1562" s="6" t="str">
        <f t="shared" si="24"/>
        <v>29155</v>
      </c>
      <c r="B1562">
        <v>29</v>
      </c>
      <c r="C1562">
        <v>155</v>
      </c>
      <c r="D1562" t="s">
        <v>2443</v>
      </c>
      <c r="E1562" t="s">
        <v>2546</v>
      </c>
      <c r="F1562">
        <v>15805</v>
      </c>
      <c r="G1562">
        <v>7431</v>
      </c>
      <c r="H1562">
        <v>8374</v>
      </c>
      <c r="I1562">
        <v>5365</v>
      </c>
      <c r="J1562">
        <v>5780</v>
      </c>
      <c r="K1562">
        <v>1786</v>
      </c>
      <c r="L1562">
        <v>2341</v>
      </c>
      <c r="M1562">
        <v>42</v>
      </c>
      <c r="N1562">
        <v>44</v>
      </c>
      <c r="O1562">
        <v>41</v>
      </c>
      <c r="P1562">
        <v>34</v>
      </c>
      <c r="Q1562">
        <v>8</v>
      </c>
      <c r="R1562">
        <v>6</v>
      </c>
      <c r="S1562">
        <v>189</v>
      </c>
      <c r="T1562">
        <v>169</v>
      </c>
      <c r="U1562">
        <v>7184</v>
      </c>
      <c r="V1562">
        <v>8174</v>
      </c>
      <c r="W1562">
        <v>247</v>
      </c>
      <c r="X1562">
        <v>200</v>
      </c>
    </row>
    <row r="1563" spans="1:24" x14ac:dyDescent="0.25">
      <c r="A1563" s="6" t="str">
        <f t="shared" si="24"/>
        <v>29157</v>
      </c>
      <c r="B1563">
        <v>29</v>
      </c>
      <c r="C1563">
        <v>157</v>
      </c>
      <c r="D1563" t="s">
        <v>2443</v>
      </c>
      <c r="E1563" t="s">
        <v>127</v>
      </c>
      <c r="F1563">
        <v>19136</v>
      </c>
      <c r="G1563">
        <v>9526</v>
      </c>
      <c r="H1563">
        <v>9610</v>
      </c>
      <c r="I1563">
        <v>9173</v>
      </c>
      <c r="J1563">
        <v>9293</v>
      </c>
      <c r="K1563">
        <v>73</v>
      </c>
      <c r="L1563">
        <v>62</v>
      </c>
      <c r="M1563">
        <v>51</v>
      </c>
      <c r="N1563">
        <v>65</v>
      </c>
      <c r="O1563">
        <v>85</v>
      </c>
      <c r="P1563">
        <v>90</v>
      </c>
      <c r="Q1563">
        <v>17</v>
      </c>
      <c r="R1563">
        <v>7</v>
      </c>
      <c r="S1563">
        <v>127</v>
      </c>
      <c r="T1563">
        <v>93</v>
      </c>
      <c r="U1563">
        <v>9266</v>
      </c>
      <c r="V1563">
        <v>9399</v>
      </c>
      <c r="W1563">
        <v>260</v>
      </c>
      <c r="X1563">
        <v>211</v>
      </c>
    </row>
    <row r="1564" spans="1:24" x14ac:dyDescent="0.25">
      <c r="A1564" s="6" t="str">
        <f t="shared" si="24"/>
        <v>29159</v>
      </c>
      <c r="B1564">
        <v>29</v>
      </c>
      <c r="C1564">
        <v>159</v>
      </c>
      <c r="D1564" t="s">
        <v>2443</v>
      </c>
      <c r="E1564" t="s">
        <v>2549</v>
      </c>
      <c r="F1564">
        <v>42339</v>
      </c>
      <c r="G1564">
        <v>21003</v>
      </c>
      <c r="H1564">
        <v>21336</v>
      </c>
      <c r="I1564">
        <v>19320</v>
      </c>
      <c r="J1564">
        <v>19726</v>
      </c>
      <c r="K1564">
        <v>761</v>
      </c>
      <c r="L1564">
        <v>675</v>
      </c>
      <c r="M1564">
        <v>160</v>
      </c>
      <c r="N1564">
        <v>176</v>
      </c>
      <c r="O1564">
        <v>177</v>
      </c>
      <c r="P1564">
        <v>197</v>
      </c>
      <c r="Q1564">
        <v>69</v>
      </c>
      <c r="R1564">
        <v>87</v>
      </c>
      <c r="S1564">
        <v>516</v>
      </c>
      <c r="T1564">
        <v>475</v>
      </c>
      <c r="U1564">
        <v>19056</v>
      </c>
      <c r="V1564">
        <v>19569</v>
      </c>
      <c r="W1564">
        <v>1947</v>
      </c>
      <c r="X1564">
        <v>1767</v>
      </c>
    </row>
    <row r="1565" spans="1:24" x14ac:dyDescent="0.25">
      <c r="A1565" s="6" t="str">
        <f t="shared" si="24"/>
        <v>29161</v>
      </c>
      <c r="B1565">
        <v>29</v>
      </c>
      <c r="C1565">
        <v>161</v>
      </c>
      <c r="D1565" t="s">
        <v>2443</v>
      </c>
      <c r="E1565" t="s">
        <v>2551</v>
      </c>
      <c r="F1565">
        <v>44573</v>
      </c>
      <c r="G1565">
        <v>23285</v>
      </c>
      <c r="H1565">
        <v>21288</v>
      </c>
      <c r="I1565">
        <v>20861</v>
      </c>
      <c r="J1565">
        <v>19573</v>
      </c>
      <c r="K1565">
        <v>584</v>
      </c>
      <c r="L1565">
        <v>385</v>
      </c>
      <c r="M1565">
        <v>216</v>
      </c>
      <c r="N1565">
        <v>172</v>
      </c>
      <c r="O1565">
        <v>985</v>
      </c>
      <c r="P1565">
        <v>680</v>
      </c>
      <c r="Q1565">
        <v>25</v>
      </c>
      <c r="R1565">
        <v>17</v>
      </c>
      <c r="S1565">
        <v>614</v>
      </c>
      <c r="T1565">
        <v>461</v>
      </c>
      <c r="U1565">
        <v>22607</v>
      </c>
      <c r="V1565">
        <v>20711</v>
      </c>
      <c r="W1565">
        <v>678</v>
      </c>
      <c r="X1565">
        <v>577</v>
      </c>
    </row>
    <row r="1566" spans="1:24" x14ac:dyDescent="0.25">
      <c r="A1566" s="6" t="str">
        <f t="shared" si="24"/>
        <v>29163</v>
      </c>
      <c r="B1566">
        <v>29</v>
      </c>
      <c r="C1566">
        <v>163</v>
      </c>
      <c r="D1566" t="s">
        <v>2443</v>
      </c>
      <c r="E1566" t="s">
        <v>131</v>
      </c>
      <c r="F1566">
        <v>18302</v>
      </c>
      <c r="G1566">
        <v>10129</v>
      </c>
      <c r="H1566">
        <v>8173</v>
      </c>
      <c r="I1566">
        <v>8761</v>
      </c>
      <c r="J1566">
        <v>7702</v>
      </c>
      <c r="K1566">
        <v>1149</v>
      </c>
      <c r="L1566">
        <v>274</v>
      </c>
      <c r="M1566">
        <v>26</v>
      </c>
      <c r="N1566">
        <v>22</v>
      </c>
      <c r="O1566">
        <v>35</v>
      </c>
      <c r="P1566">
        <v>36</v>
      </c>
      <c r="Q1566">
        <v>4</v>
      </c>
      <c r="R1566">
        <v>1</v>
      </c>
      <c r="S1566">
        <v>154</v>
      </c>
      <c r="T1566">
        <v>138</v>
      </c>
      <c r="U1566">
        <v>9875</v>
      </c>
      <c r="V1566">
        <v>8014</v>
      </c>
      <c r="W1566">
        <v>254</v>
      </c>
      <c r="X1566">
        <v>159</v>
      </c>
    </row>
    <row r="1567" spans="1:24" x14ac:dyDescent="0.25">
      <c r="A1567" s="6" t="str">
        <f t="shared" si="24"/>
        <v>29165</v>
      </c>
      <c r="B1567">
        <v>29</v>
      </c>
      <c r="C1567">
        <v>165</v>
      </c>
      <c r="D1567" t="s">
        <v>2443</v>
      </c>
      <c r="E1567" t="s">
        <v>2554</v>
      </c>
      <c r="F1567">
        <v>104418</v>
      </c>
      <c r="G1567">
        <v>51565</v>
      </c>
      <c r="H1567">
        <v>52853</v>
      </c>
      <c r="I1567">
        <v>44025</v>
      </c>
      <c r="J1567">
        <v>45479</v>
      </c>
      <c r="K1567">
        <v>4089</v>
      </c>
      <c r="L1567">
        <v>3857</v>
      </c>
      <c r="M1567">
        <v>314</v>
      </c>
      <c r="N1567">
        <v>264</v>
      </c>
      <c r="O1567">
        <v>1473</v>
      </c>
      <c r="P1567">
        <v>1601</v>
      </c>
      <c r="Q1567">
        <v>279</v>
      </c>
      <c r="R1567">
        <v>282</v>
      </c>
      <c r="S1567">
        <v>1385</v>
      </c>
      <c r="T1567">
        <v>1370</v>
      </c>
      <c r="U1567">
        <v>48191</v>
      </c>
      <c r="V1567">
        <v>49601</v>
      </c>
      <c r="W1567">
        <v>3374</v>
      </c>
      <c r="X1567">
        <v>3252</v>
      </c>
    </row>
    <row r="1568" spans="1:24" x14ac:dyDescent="0.25">
      <c r="A1568" s="6" t="str">
        <f t="shared" si="24"/>
        <v>29167</v>
      </c>
      <c r="B1568">
        <v>29</v>
      </c>
      <c r="C1568">
        <v>167</v>
      </c>
      <c r="D1568" t="s">
        <v>2443</v>
      </c>
      <c r="E1568" t="s">
        <v>284</v>
      </c>
      <c r="F1568">
        <v>32149</v>
      </c>
      <c r="G1568">
        <v>15828</v>
      </c>
      <c r="H1568">
        <v>16321</v>
      </c>
      <c r="I1568">
        <v>15063</v>
      </c>
      <c r="J1568">
        <v>15655</v>
      </c>
      <c r="K1568">
        <v>211</v>
      </c>
      <c r="L1568">
        <v>99</v>
      </c>
      <c r="M1568">
        <v>129</v>
      </c>
      <c r="N1568">
        <v>127</v>
      </c>
      <c r="O1568">
        <v>124</v>
      </c>
      <c r="P1568">
        <v>151</v>
      </c>
      <c r="Q1568">
        <v>6</v>
      </c>
      <c r="R1568">
        <v>4</v>
      </c>
      <c r="S1568">
        <v>295</v>
      </c>
      <c r="T1568">
        <v>285</v>
      </c>
      <c r="U1568">
        <v>15436</v>
      </c>
      <c r="V1568">
        <v>15900</v>
      </c>
      <c r="W1568">
        <v>392</v>
      </c>
      <c r="X1568">
        <v>421</v>
      </c>
    </row>
    <row r="1569" spans="1:24" x14ac:dyDescent="0.25">
      <c r="A1569" s="6" t="str">
        <f t="shared" si="24"/>
        <v>29169</v>
      </c>
      <c r="B1569">
        <v>29</v>
      </c>
      <c r="C1569">
        <v>169</v>
      </c>
      <c r="D1569" t="s">
        <v>2443</v>
      </c>
      <c r="E1569" t="s">
        <v>290</v>
      </c>
      <c r="F1569">
        <v>52607</v>
      </c>
      <c r="G1569">
        <v>29616</v>
      </c>
      <c r="H1569">
        <v>22991</v>
      </c>
      <c r="I1569">
        <v>23145</v>
      </c>
      <c r="J1569">
        <v>18014</v>
      </c>
      <c r="K1569">
        <v>3914</v>
      </c>
      <c r="L1569">
        <v>2637</v>
      </c>
      <c r="M1569">
        <v>344</v>
      </c>
      <c r="N1569">
        <v>287</v>
      </c>
      <c r="O1569">
        <v>780</v>
      </c>
      <c r="P1569">
        <v>821</v>
      </c>
      <c r="Q1569">
        <v>175</v>
      </c>
      <c r="R1569">
        <v>159</v>
      </c>
      <c r="S1569">
        <v>1258</v>
      </c>
      <c r="T1569">
        <v>1073</v>
      </c>
      <c r="U1569">
        <v>25937</v>
      </c>
      <c r="V1569">
        <v>20476</v>
      </c>
      <c r="W1569">
        <v>3679</v>
      </c>
      <c r="X1569">
        <v>2515</v>
      </c>
    </row>
    <row r="1570" spans="1:24" x14ac:dyDescent="0.25">
      <c r="A1570" s="6" t="str">
        <f t="shared" si="24"/>
        <v>29171</v>
      </c>
      <c r="B1570">
        <v>29</v>
      </c>
      <c r="C1570">
        <v>171</v>
      </c>
      <c r="D1570" t="s">
        <v>2443</v>
      </c>
      <c r="E1570" t="s">
        <v>673</v>
      </c>
      <c r="F1570">
        <v>4696</v>
      </c>
      <c r="G1570">
        <v>2374</v>
      </c>
      <c r="H1570">
        <v>2322</v>
      </c>
      <c r="I1570">
        <v>2325</v>
      </c>
      <c r="J1570">
        <v>2257</v>
      </c>
      <c r="K1570">
        <v>8</v>
      </c>
      <c r="L1570">
        <v>5</v>
      </c>
      <c r="M1570">
        <v>7</v>
      </c>
      <c r="N1570">
        <v>5</v>
      </c>
      <c r="O1570">
        <v>9</v>
      </c>
      <c r="P1570">
        <v>16</v>
      </c>
      <c r="Q1570">
        <v>1</v>
      </c>
      <c r="R1570">
        <v>0</v>
      </c>
      <c r="S1570">
        <v>24</v>
      </c>
      <c r="T1570">
        <v>39</v>
      </c>
      <c r="U1570">
        <v>2319</v>
      </c>
      <c r="V1570">
        <v>2261</v>
      </c>
      <c r="W1570">
        <v>55</v>
      </c>
      <c r="X1570">
        <v>61</v>
      </c>
    </row>
    <row r="1571" spans="1:24" x14ac:dyDescent="0.25">
      <c r="A1571" s="6" t="str">
        <f t="shared" si="24"/>
        <v>29173</v>
      </c>
      <c r="B1571">
        <v>29</v>
      </c>
      <c r="C1571">
        <v>173</v>
      </c>
      <c r="D1571" t="s">
        <v>2443</v>
      </c>
      <c r="E1571" t="s">
        <v>2559</v>
      </c>
      <c r="F1571">
        <v>10309</v>
      </c>
      <c r="G1571">
        <v>5183</v>
      </c>
      <c r="H1571">
        <v>5126</v>
      </c>
      <c r="I1571">
        <v>4977</v>
      </c>
      <c r="J1571">
        <v>4959</v>
      </c>
      <c r="K1571">
        <v>87</v>
      </c>
      <c r="L1571">
        <v>59</v>
      </c>
      <c r="M1571">
        <v>15</v>
      </c>
      <c r="N1571">
        <v>10</v>
      </c>
      <c r="O1571">
        <v>13</v>
      </c>
      <c r="P1571">
        <v>15</v>
      </c>
      <c r="Q1571">
        <v>5</v>
      </c>
      <c r="R1571">
        <v>10</v>
      </c>
      <c r="S1571">
        <v>86</v>
      </c>
      <c r="T1571">
        <v>73</v>
      </c>
      <c r="U1571">
        <v>5114</v>
      </c>
      <c r="V1571">
        <v>5057</v>
      </c>
      <c r="W1571">
        <v>69</v>
      </c>
      <c r="X1571">
        <v>69</v>
      </c>
    </row>
    <row r="1572" spans="1:24" x14ac:dyDescent="0.25">
      <c r="A1572" s="6" t="str">
        <f t="shared" si="24"/>
        <v>29175</v>
      </c>
      <c r="B1572">
        <v>29</v>
      </c>
      <c r="C1572">
        <v>175</v>
      </c>
      <c r="D1572" t="s">
        <v>2443</v>
      </c>
      <c r="E1572" t="s">
        <v>133</v>
      </c>
      <c r="F1572">
        <v>24748</v>
      </c>
      <c r="G1572">
        <v>12835</v>
      </c>
      <c r="H1572">
        <v>11913</v>
      </c>
      <c r="I1572">
        <v>11416</v>
      </c>
      <c r="J1572">
        <v>10980</v>
      </c>
      <c r="K1572">
        <v>959</v>
      </c>
      <c r="L1572">
        <v>434</v>
      </c>
      <c r="M1572">
        <v>78</v>
      </c>
      <c r="N1572">
        <v>65</v>
      </c>
      <c r="O1572">
        <v>67</v>
      </c>
      <c r="P1572">
        <v>133</v>
      </c>
      <c r="Q1572">
        <v>6</v>
      </c>
      <c r="R1572">
        <v>3</v>
      </c>
      <c r="S1572">
        <v>309</v>
      </c>
      <c r="T1572">
        <v>298</v>
      </c>
      <c r="U1572">
        <v>12557</v>
      </c>
      <c r="V1572">
        <v>11658</v>
      </c>
      <c r="W1572">
        <v>278</v>
      </c>
      <c r="X1572">
        <v>255</v>
      </c>
    </row>
    <row r="1573" spans="1:24" x14ac:dyDescent="0.25">
      <c r="A1573" s="6" t="str">
        <f t="shared" si="24"/>
        <v>29177</v>
      </c>
      <c r="B1573">
        <v>29</v>
      </c>
      <c r="C1573">
        <v>177</v>
      </c>
      <c r="D1573" t="s">
        <v>2443</v>
      </c>
      <c r="E1573" t="s">
        <v>2562</v>
      </c>
      <c r="F1573">
        <v>23018</v>
      </c>
      <c r="G1573">
        <v>11491</v>
      </c>
      <c r="H1573">
        <v>11527</v>
      </c>
      <c r="I1573">
        <v>10934</v>
      </c>
      <c r="J1573">
        <v>11044</v>
      </c>
      <c r="K1573">
        <v>219</v>
      </c>
      <c r="L1573">
        <v>130</v>
      </c>
      <c r="M1573">
        <v>80</v>
      </c>
      <c r="N1573">
        <v>80</v>
      </c>
      <c r="O1573">
        <v>39</v>
      </c>
      <c r="P1573">
        <v>47</v>
      </c>
      <c r="Q1573">
        <v>14</v>
      </c>
      <c r="R1573">
        <v>16</v>
      </c>
      <c r="S1573">
        <v>205</v>
      </c>
      <c r="T1573">
        <v>210</v>
      </c>
      <c r="U1573">
        <v>11181</v>
      </c>
      <c r="V1573">
        <v>11242</v>
      </c>
      <c r="W1573">
        <v>310</v>
      </c>
      <c r="X1573">
        <v>285</v>
      </c>
    </row>
    <row r="1574" spans="1:24" x14ac:dyDescent="0.25">
      <c r="A1574" s="6" t="str">
        <f t="shared" si="24"/>
        <v>29179</v>
      </c>
      <c r="B1574">
        <v>29</v>
      </c>
      <c r="C1574">
        <v>179</v>
      </c>
      <c r="D1574" t="s">
        <v>2443</v>
      </c>
      <c r="E1574" t="s">
        <v>2564</v>
      </c>
      <c r="F1574">
        <v>6270</v>
      </c>
      <c r="G1574">
        <v>3245</v>
      </c>
      <c r="H1574">
        <v>3025</v>
      </c>
      <c r="I1574">
        <v>3076</v>
      </c>
      <c r="J1574">
        <v>2856</v>
      </c>
      <c r="K1574">
        <v>49</v>
      </c>
      <c r="L1574">
        <v>28</v>
      </c>
      <c r="M1574">
        <v>32</v>
      </c>
      <c r="N1574">
        <v>39</v>
      </c>
      <c r="O1574">
        <v>1</v>
      </c>
      <c r="P1574">
        <v>11</v>
      </c>
      <c r="Q1574">
        <v>0</v>
      </c>
      <c r="R1574">
        <v>1</v>
      </c>
      <c r="S1574">
        <v>87</v>
      </c>
      <c r="T1574">
        <v>90</v>
      </c>
      <c r="U1574">
        <v>3189</v>
      </c>
      <c r="V1574">
        <v>2975</v>
      </c>
      <c r="W1574">
        <v>56</v>
      </c>
      <c r="X1574">
        <v>50</v>
      </c>
    </row>
    <row r="1575" spans="1:24" x14ac:dyDescent="0.25">
      <c r="A1575" s="6" t="str">
        <f t="shared" si="24"/>
        <v>29181</v>
      </c>
      <c r="B1575">
        <v>29</v>
      </c>
      <c r="C1575">
        <v>181</v>
      </c>
      <c r="D1575" t="s">
        <v>2443</v>
      </c>
      <c r="E1575" t="s">
        <v>1293</v>
      </c>
      <c r="F1575">
        <v>13288</v>
      </c>
      <c r="G1575">
        <v>6601</v>
      </c>
      <c r="H1575">
        <v>6687</v>
      </c>
      <c r="I1575">
        <v>6340</v>
      </c>
      <c r="J1575">
        <v>6438</v>
      </c>
      <c r="K1575">
        <v>45</v>
      </c>
      <c r="L1575">
        <v>33</v>
      </c>
      <c r="M1575">
        <v>73</v>
      </c>
      <c r="N1575">
        <v>67</v>
      </c>
      <c r="O1575">
        <v>14</v>
      </c>
      <c r="P1575">
        <v>27</v>
      </c>
      <c r="Q1575">
        <v>2</v>
      </c>
      <c r="R1575">
        <v>2</v>
      </c>
      <c r="S1575">
        <v>127</v>
      </c>
      <c r="T1575">
        <v>120</v>
      </c>
      <c r="U1575">
        <v>6479</v>
      </c>
      <c r="V1575">
        <v>6603</v>
      </c>
      <c r="W1575">
        <v>122</v>
      </c>
      <c r="X1575">
        <v>84</v>
      </c>
    </row>
    <row r="1576" spans="1:24" x14ac:dyDescent="0.25">
      <c r="A1576" s="6" t="str">
        <f t="shared" si="24"/>
        <v>29183</v>
      </c>
      <c r="B1576">
        <v>29</v>
      </c>
      <c r="C1576">
        <v>183</v>
      </c>
      <c r="D1576" t="s">
        <v>2443</v>
      </c>
      <c r="E1576" t="s">
        <v>5192</v>
      </c>
      <c r="F1576">
        <v>402022</v>
      </c>
      <c r="G1576">
        <v>197493</v>
      </c>
      <c r="H1576">
        <v>204529</v>
      </c>
      <c r="I1576">
        <v>176999</v>
      </c>
      <c r="J1576">
        <v>183267</v>
      </c>
      <c r="K1576">
        <v>10450</v>
      </c>
      <c r="L1576">
        <v>10806</v>
      </c>
      <c r="M1576">
        <v>475</v>
      </c>
      <c r="N1576">
        <v>448</v>
      </c>
      <c r="O1576">
        <v>5216</v>
      </c>
      <c r="P1576">
        <v>5856</v>
      </c>
      <c r="Q1576">
        <v>129</v>
      </c>
      <c r="R1576">
        <v>101</v>
      </c>
      <c r="S1576">
        <v>4224</v>
      </c>
      <c r="T1576">
        <v>4051</v>
      </c>
      <c r="U1576">
        <v>190402</v>
      </c>
      <c r="V1576">
        <v>197866</v>
      </c>
      <c r="W1576">
        <v>7091</v>
      </c>
      <c r="X1576">
        <v>6663</v>
      </c>
    </row>
    <row r="1577" spans="1:24" x14ac:dyDescent="0.25">
      <c r="A1577" s="6" t="str">
        <f t="shared" si="24"/>
        <v>29185</v>
      </c>
      <c r="B1577">
        <v>29</v>
      </c>
      <c r="C1577">
        <v>185</v>
      </c>
      <c r="D1577" t="s">
        <v>2443</v>
      </c>
      <c r="E1577" t="s">
        <v>5170</v>
      </c>
      <c r="F1577">
        <v>9397</v>
      </c>
      <c r="G1577">
        <v>4751</v>
      </c>
      <c r="H1577">
        <v>4646</v>
      </c>
      <c r="I1577">
        <v>4562</v>
      </c>
      <c r="J1577">
        <v>4486</v>
      </c>
      <c r="K1577">
        <v>45</v>
      </c>
      <c r="L1577">
        <v>24</v>
      </c>
      <c r="M1577">
        <v>50</v>
      </c>
      <c r="N1577">
        <v>38</v>
      </c>
      <c r="O1577">
        <v>8</v>
      </c>
      <c r="P1577">
        <v>19</v>
      </c>
      <c r="Q1577">
        <v>0</v>
      </c>
      <c r="R1577">
        <v>2</v>
      </c>
      <c r="S1577">
        <v>86</v>
      </c>
      <c r="T1577">
        <v>77</v>
      </c>
      <c r="U1577">
        <v>4640</v>
      </c>
      <c r="V1577">
        <v>4543</v>
      </c>
      <c r="W1577">
        <v>111</v>
      </c>
      <c r="X1577">
        <v>103</v>
      </c>
    </row>
    <row r="1578" spans="1:24" x14ac:dyDescent="0.25">
      <c r="A1578" s="6" t="str">
        <f t="shared" si="24"/>
        <v>29186</v>
      </c>
      <c r="B1578">
        <v>29</v>
      </c>
      <c r="C1578">
        <v>186</v>
      </c>
      <c r="D1578" t="s">
        <v>2443</v>
      </c>
      <c r="E1578" t="s">
        <v>5193</v>
      </c>
      <c r="F1578">
        <v>17894</v>
      </c>
      <c r="G1578">
        <v>9082</v>
      </c>
      <c r="H1578">
        <v>8812</v>
      </c>
      <c r="I1578">
        <v>8731</v>
      </c>
      <c r="J1578">
        <v>8567</v>
      </c>
      <c r="K1578">
        <v>108</v>
      </c>
      <c r="L1578">
        <v>47</v>
      </c>
      <c r="M1578">
        <v>34</v>
      </c>
      <c r="N1578">
        <v>27</v>
      </c>
      <c r="O1578">
        <v>20</v>
      </c>
      <c r="P1578">
        <v>30</v>
      </c>
      <c r="Q1578">
        <v>71</v>
      </c>
      <c r="R1578">
        <v>47</v>
      </c>
      <c r="S1578">
        <v>118</v>
      </c>
      <c r="T1578">
        <v>94</v>
      </c>
      <c r="U1578">
        <v>8981</v>
      </c>
      <c r="V1578">
        <v>8689</v>
      </c>
      <c r="W1578">
        <v>101</v>
      </c>
      <c r="X1578">
        <v>123</v>
      </c>
    </row>
    <row r="1579" spans="1:24" x14ac:dyDescent="0.25">
      <c r="A1579" s="6" t="str">
        <f t="shared" si="24"/>
        <v>29187</v>
      </c>
      <c r="B1579">
        <v>29</v>
      </c>
      <c r="C1579">
        <v>187</v>
      </c>
      <c r="D1579" t="s">
        <v>2443</v>
      </c>
      <c r="E1579" t="s">
        <v>5194</v>
      </c>
      <c r="F1579">
        <v>67215</v>
      </c>
      <c r="G1579">
        <v>35876</v>
      </c>
      <c r="H1579">
        <v>31339</v>
      </c>
      <c r="I1579">
        <v>32242</v>
      </c>
      <c r="J1579">
        <v>30224</v>
      </c>
      <c r="K1579">
        <v>2792</v>
      </c>
      <c r="L1579">
        <v>329</v>
      </c>
      <c r="M1579">
        <v>150</v>
      </c>
      <c r="N1579">
        <v>153</v>
      </c>
      <c r="O1579">
        <v>163</v>
      </c>
      <c r="P1579">
        <v>154</v>
      </c>
      <c r="Q1579">
        <v>21</v>
      </c>
      <c r="R1579">
        <v>18</v>
      </c>
      <c r="S1579">
        <v>508</v>
      </c>
      <c r="T1579">
        <v>461</v>
      </c>
      <c r="U1579">
        <v>35242</v>
      </c>
      <c r="V1579">
        <v>30860</v>
      </c>
      <c r="W1579">
        <v>634</v>
      </c>
      <c r="X1579">
        <v>479</v>
      </c>
    </row>
    <row r="1580" spans="1:24" x14ac:dyDescent="0.25">
      <c r="A1580" s="6" t="str">
        <f t="shared" si="24"/>
        <v>29189</v>
      </c>
      <c r="B1580">
        <v>29</v>
      </c>
      <c r="C1580">
        <v>189</v>
      </c>
      <c r="D1580" t="s">
        <v>2443</v>
      </c>
      <c r="E1580" t="s">
        <v>5190</v>
      </c>
      <c r="F1580">
        <v>994205</v>
      </c>
      <c r="G1580">
        <v>472059</v>
      </c>
      <c r="H1580">
        <v>522146</v>
      </c>
      <c r="I1580">
        <v>326179</v>
      </c>
      <c r="J1580">
        <v>348591</v>
      </c>
      <c r="K1580">
        <v>111073</v>
      </c>
      <c r="L1580">
        <v>137561</v>
      </c>
      <c r="M1580">
        <v>1064</v>
      </c>
      <c r="N1580">
        <v>1095</v>
      </c>
      <c r="O1580">
        <v>22709</v>
      </c>
      <c r="P1580">
        <v>23544</v>
      </c>
      <c r="Q1580">
        <v>100</v>
      </c>
      <c r="R1580">
        <v>106</v>
      </c>
      <c r="S1580">
        <v>10934</v>
      </c>
      <c r="T1580">
        <v>11249</v>
      </c>
      <c r="U1580">
        <v>456959</v>
      </c>
      <c r="V1580">
        <v>507330</v>
      </c>
      <c r="W1580">
        <v>15100</v>
      </c>
      <c r="X1580">
        <v>14816</v>
      </c>
    </row>
    <row r="1581" spans="1:24" x14ac:dyDescent="0.25">
      <c r="A1581" s="6" t="str">
        <f t="shared" si="24"/>
        <v>29195</v>
      </c>
      <c r="B1581">
        <v>29</v>
      </c>
      <c r="C1581">
        <v>195</v>
      </c>
      <c r="D1581" t="s">
        <v>2443</v>
      </c>
      <c r="E1581" t="s">
        <v>295</v>
      </c>
      <c r="F1581">
        <v>22761</v>
      </c>
      <c r="G1581">
        <v>11360</v>
      </c>
      <c r="H1581">
        <v>11401</v>
      </c>
      <c r="I1581">
        <v>10063</v>
      </c>
      <c r="J1581">
        <v>10177</v>
      </c>
      <c r="K1581">
        <v>689</v>
      </c>
      <c r="L1581">
        <v>537</v>
      </c>
      <c r="M1581">
        <v>97</v>
      </c>
      <c r="N1581">
        <v>113</v>
      </c>
      <c r="O1581">
        <v>107</v>
      </c>
      <c r="P1581">
        <v>118</v>
      </c>
      <c r="Q1581">
        <v>122</v>
      </c>
      <c r="R1581">
        <v>163</v>
      </c>
      <c r="S1581">
        <v>282</v>
      </c>
      <c r="T1581">
        <v>293</v>
      </c>
      <c r="U1581">
        <v>10057</v>
      </c>
      <c r="V1581">
        <v>10232</v>
      </c>
      <c r="W1581">
        <v>1303</v>
      </c>
      <c r="X1581">
        <v>1169</v>
      </c>
    </row>
    <row r="1582" spans="1:24" x14ac:dyDescent="0.25">
      <c r="A1582" s="6" t="str">
        <f t="shared" si="24"/>
        <v>29197</v>
      </c>
      <c r="B1582">
        <v>29</v>
      </c>
      <c r="C1582">
        <v>197</v>
      </c>
      <c r="D1582" t="s">
        <v>2443</v>
      </c>
      <c r="E1582" t="s">
        <v>1171</v>
      </c>
      <c r="F1582">
        <v>4660</v>
      </c>
      <c r="G1582">
        <v>2311</v>
      </c>
      <c r="H1582">
        <v>2349</v>
      </c>
      <c r="I1582">
        <v>2260</v>
      </c>
      <c r="J1582">
        <v>2306</v>
      </c>
      <c r="K1582">
        <v>3</v>
      </c>
      <c r="L1582">
        <v>3</v>
      </c>
      <c r="M1582">
        <v>9</v>
      </c>
      <c r="N1582">
        <v>8</v>
      </c>
      <c r="O1582">
        <v>6</v>
      </c>
      <c r="P1582">
        <v>8</v>
      </c>
      <c r="Q1582">
        <v>0</v>
      </c>
      <c r="R1582">
        <v>0</v>
      </c>
      <c r="S1582">
        <v>33</v>
      </c>
      <c r="T1582">
        <v>24</v>
      </c>
      <c r="U1582">
        <v>2274</v>
      </c>
      <c r="V1582">
        <v>2305</v>
      </c>
      <c r="W1582">
        <v>37</v>
      </c>
      <c r="X1582">
        <v>44</v>
      </c>
    </row>
    <row r="1583" spans="1:24" x14ac:dyDescent="0.25">
      <c r="A1583" s="6" t="str">
        <f t="shared" si="24"/>
        <v>29199</v>
      </c>
      <c r="B1583">
        <v>29</v>
      </c>
      <c r="C1583">
        <v>199</v>
      </c>
      <c r="D1583" t="s">
        <v>2443</v>
      </c>
      <c r="E1583" t="s">
        <v>2576</v>
      </c>
      <c r="F1583">
        <v>4902</v>
      </c>
      <c r="G1583">
        <v>2420</v>
      </c>
      <c r="H1583">
        <v>2482</v>
      </c>
      <c r="I1583">
        <v>2376</v>
      </c>
      <c r="J1583">
        <v>2433</v>
      </c>
      <c r="K1583">
        <v>1</v>
      </c>
      <c r="L1583">
        <v>4</v>
      </c>
      <c r="M1583">
        <v>7</v>
      </c>
      <c r="N1583">
        <v>10</v>
      </c>
      <c r="O1583">
        <v>3</v>
      </c>
      <c r="P1583">
        <v>8</v>
      </c>
      <c r="Q1583">
        <v>0</v>
      </c>
      <c r="R1583">
        <v>0</v>
      </c>
      <c r="S1583">
        <v>33</v>
      </c>
      <c r="T1583">
        <v>27</v>
      </c>
      <c r="U1583">
        <v>2396</v>
      </c>
      <c r="V1583">
        <v>2452</v>
      </c>
      <c r="W1583">
        <v>24</v>
      </c>
      <c r="X1583">
        <v>30</v>
      </c>
    </row>
    <row r="1584" spans="1:24" x14ac:dyDescent="0.25">
      <c r="A1584" s="6" t="str">
        <f t="shared" si="24"/>
        <v>29201</v>
      </c>
      <c r="B1584">
        <v>29</v>
      </c>
      <c r="C1584">
        <v>201</v>
      </c>
      <c r="D1584" t="s">
        <v>2443</v>
      </c>
      <c r="E1584" t="s">
        <v>297</v>
      </c>
      <c r="F1584">
        <v>38280</v>
      </c>
      <c r="G1584">
        <v>18576</v>
      </c>
      <c r="H1584">
        <v>19704</v>
      </c>
      <c r="I1584">
        <v>15911</v>
      </c>
      <c r="J1584">
        <v>16649</v>
      </c>
      <c r="K1584">
        <v>2131</v>
      </c>
      <c r="L1584">
        <v>2482</v>
      </c>
      <c r="M1584">
        <v>88</v>
      </c>
      <c r="N1584">
        <v>77</v>
      </c>
      <c r="O1584">
        <v>85</v>
      </c>
      <c r="P1584">
        <v>93</v>
      </c>
      <c r="Q1584">
        <v>12</v>
      </c>
      <c r="R1584">
        <v>8</v>
      </c>
      <c r="S1584">
        <v>349</v>
      </c>
      <c r="T1584">
        <v>395</v>
      </c>
      <c r="U1584">
        <v>18090</v>
      </c>
      <c r="V1584">
        <v>19258</v>
      </c>
      <c r="W1584">
        <v>486</v>
      </c>
      <c r="X1584">
        <v>446</v>
      </c>
    </row>
    <row r="1585" spans="1:24" x14ac:dyDescent="0.25">
      <c r="A1585" s="6" t="str">
        <f t="shared" si="24"/>
        <v>29203</v>
      </c>
      <c r="B1585">
        <v>29</v>
      </c>
      <c r="C1585">
        <v>203</v>
      </c>
      <c r="D1585" t="s">
        <v>2443</v>
      </c>
      <c r="E1585" t="s">
        <v>2579</v>
      </c>
      <c r="F1585">
        <v>8166</v>
      </c>
      <c r="G1585">
        <v>4068</v>
      </c>
      <c r="H1585">
        <v>4098</v>
      </c>
      <c r="I1585">
        <v>3881</v>
      </c>
      <c r="J1585">
        <v>3895</v>
      </c>
      <c r="K1585">
        <v>28</v>
      </c>
      <c r="L1585">
        <v>15</v>
      </c>
      <c r="M1585">
        <v>58</v>
      </c>
      <c r="N1585">
        <v>56</v>
      </c>
      <c r="O1585">
        <v>9</v>
      </c>
      <c r="P1585">
        <v>12</v>
      </c>
      <c r="Q1585">
        <v>0</v>
      </c>
      <c r="R1585">
        <v>1</v>
      </c>
      <c r="S1585">
        <v>92</v>
      </c>
      <c r="T1585">
        <v>119</v>
      </c>
      <c r="U1585">
        <v>3979</v>
      </c>
      <c r="V1585">
        <v>4021</v>
      </c>
      <c r="W1585">
        <v>89</v>
      </c>
      <c r="X1585">
        <v>77</v>
      </c>
    </row>
    <row r="1586" spans="1:24" x14ac:dyDescent="0.25">
      <c r="A1586" s="6" t="str">
        <f t="shared" si="24"/>
        <v>29205</v>
      </c>
      <c r="B1586">
        <v>29</v>
      </c>
      <c r="C1586">
        <v>205</v>
      </c>
      <c r="D1586" t="s">
        <v>2443</v>
      </c>
      <c r="E1586" t="s">
        <v>139</v>
      </c>
      <c r="F1586">
        <v>5930</v>
      </c>
      <c r="G1586">
        <v>2981</v>
      </c>
      <c r="H1586">
        <v>2949</v>
      </c>
      <c r="I1586">
        <v>2891</v>
      </c>
      <c r="J1586">
        <v>2863</v>
      </c>
      <c r="K1586">
        <v>30</v>
      </c>
      <c r="L1586">
        <v>25</v>
      </c>
      <c r="M1586">
        <v>13</v>
      </c>
      <c r="N1586">
        <v>11</v>
      </c>
      <c r="O1586">
        <v>3</v>
      </c>
      <c r="P1586">
        <v>7</v>
      </c>
      <c r="Q1586">
        <v>0</v>
      </c>
      <c r="R1586">
        <v>0</v>
      </c>
      <c r="S1586">
        <v>44</v>
      </c>
      <c r="T1586">
        <v>43</v>
      </c>
      <c r="U1586">
        <v>2913</v>
      </c>
      <c r="V1586">
        <v>2888</v>
      </c>
      <c r="W1586">
        <v>68</v>
      </c>
      <c r="X1586">
        <v>61</v>
      </c>
    </row>
    <row r="1587" spans="1:24" x14ac:dyDescent="0.25">
      <c r="A1587" s="6" t="str">
        <f t="shared" si="24"/>
        <v>29207</v>
      </c>
      <c r="B1587">
        <v>29</v>
      </c>
      <c r="C1587">
        <v>207</v>
      </c>
      <c r="D1587" t="s">
        <v>2443</v>
      </c>
      <c r="E1587" t="s">
        <v>2582</v>
      </c>
      <c r="F1587">
        <v>29025</v>
      </c>
      <c r="G1587">
        <v>14264</v>
      </c>
      <c r="H1587">
        <v>14761</v>
      </c>
      <c r="I1587">
        <v>13742</v>
      </c>
      <c r="J1587">
        <v>14313</v>
      </c>
      <c r="K1587">
        <v>215</v>
      </c>
      <c r="L1587">
        <v>151</v>
      </c>
      <c r="M1587">
        <v>81</v>
      </c>
      <c r="N1587">
        <v>69</v>
      </c>
      <c r="O1587">
        <v>36</v>
      </c>
      <c r="P1587">
        <v>70</v>
      </c>
      <c r="Q1587">
        <v>3</v>
      </c>
      <c r="R1587">
        <v>6</v>
      </c>
      <c r="S1587">
        <v>187</v>
      </c>
      <c r="T1587">
        <v>152</v>
      </c>
      <c r="U1587">
        <v>13968</v>
      </c>
      <c r="V1587">
        <v>14523</v>
      </c>
      <c r="W1587">
        <v>296</v>
      </c>
      <c r="X1587">
        <v>238</v>
      </c>
    </row>
    <row r="1588" spans="1:24" x14ac:dyDescent="0.25">
      <c r="A1588" s="6" t="str">
        <f t="shared" si="24"/>
        <v>29209</v>
      </c>
      <c r="B1588">
        <v>29</v>
      </c>
      <c r="C1588">
        <v>209</v>
      </c>
      <c r="D1588" t="s">
        <v>2443</v>
      </c>
      <c r="E1588" t="s">
        <v>307</v>
      </c>
      <c r="F1588">
        <v>31952</v>
      </c>
      <c r="G1588">
        <v>15709</v>
      </c>
      <c r="H1588">
        <v>16243</v>
      </c>
      <c r="I1588">
        <v>15122</v>
      </c>
      <c r="J1588">
        <v>15700</v>
      </c>
      <c r="K1588">
        <v>87</v>
      </c>
      <c r="L1588">
        <v>48</v>
      </c>
      <c r="M1588">
        <v>155</v>
      </c>
      <c r="N1588">
        <v>140</v>
      </c>
      <c r="O1588">
        <v>41</v>
      </c>
      <c r="P1588">
        <v>87</v>
      </c>
      <c r="Q1588">
        <v>52</v>
      </c>
      <c r="R1588">
        <v>7</v>
      </c>
      <c r="S1588">
        <v>252</v>
      </c>
      <c r="T1588">
        <v>261</v>
      </c>
      <c r="U1588">
        <v>15297</v>
      </c>
      <c r="V1588">
        <v>15888</v>
      </c>
      <c r="W1588">
        <v>412</v>
      </c>
      <c r="X1588">
        <v>355</v>
      </c>
    </row>
    <row r="1589" spans="1:24" x14ac:dyDescent="0.25">
      <c r="A1589" s="6" t="str">
        <f t="shared" si="24"/>
        <v>29211</v>
      </c>
      <c r="B1589">
        <v>29</v>
      </c>
      <c r="C1589">
        <v>211</v>
      </c>
      <c r="D1589" t="s">
        <v>2443</v>
      </c>
      <c r="E1589" t="s">
        <v>1307</v>
      </c>
      <c r="F1589">
        <v>6089</v>
      </c>
      <c r="G1589">
        <v>3107</v>
      </c>
      <c r="H1589">
        <v>2982</v>
      </c>
      <c r="I1589">
        <v>2875</v>
      </c>
      <c r="J1589">
        <v>2798</v>
      </c>
      <c r="K1589">
        <v>133</v>
      </c>
      <c r="L1589">
        <v>64</v>
      </c>
      <c r="M1589">
        <v>40</v>
      </c>
      <c r="N1589">
        <v>47</v>
      </c>
      <c r="O1589">
        <v>20</v>
      </c>
      <c r="P1589">
        <v>14</v>
      </c>
      <c r="Q1589">
        <v>8</v>
      </c>
      <c r="R1589">
        <v>24</v>
      </c>
      <c r="S1589">
        <v>31</v>
      </c>
      <c r="T1589">
        <v>35</v>
      </c>
      <c r="U1589">
        <v>2463</v>
      </c>
      <c r="V1589">
        <v>2495</v>
      </c>
      <c r="W1589">
        <v>644</v>
      </c>
      <c r="X1589">
        <v>487</v>
      </c>
    </row>
    <row r="1590" spans="1:24" x14ac:dyDescent="0.25">
      <c r="A1590" s="6" t="str">
        <f t="shared" si="24"/>
        <v>29213</v>
      </c>
      <c r="B1590">
        <v>29</v>
      </c>
      <c r="C1590">
        <v>213</v>
      </c>
      <c r="D1590" t="s">
        <v>2443</v>
      </c>
      <c r="E1590" t="s">
        <v>2586</v>
      </c>
      <c r="F1590">
        <v>55928</v>
      </c>
      <c r="G1590">
        <v>27017</v>
      </c>
      <c r="H1590">
        <v>28911</v>
      </c>
      <c r="I1590">
        <v>25233</v>
      </c>
      <c r="J1590">
        <v>27060</v>
      </c>
      <c r="K1590">
        <v>534</v>
      </c>
      <c r="L1590">
        <v>478</v>
      </c>
      <c r="M1590">
        <v>296</v>
      </c>
      <c r="N1590">
        <v>325</v>
      </c>
      <c r="O1590">
        <v>279</v>
      </c>
      <c r="P1590">
        <v>394</v>
      </c>
      <c r="Q1590">
        <v>33</v>
      </c>
      <c r="R1590">
        <v>32</v>
      </c>
      <c r="S1590">
        <v>642</v>
      </c>
      <c r="T1590">
        <v>622</v>
      </c>
      <c r="U1590">
        <v>25253</v>
      </c>
      <c r="V1590">
        <v>27191</v>
      </c>
      <c r="W1590">
        <v>1764</v>
      </c>
      <c r="X1590">
        <v>1720</v>
      </c>
    </row>
    <row r="1591" spans="1:24" x14ac:dyDescent="0.25">
      <c r="A1591" s="6" t="str">
        <f t="shared" si="24"/>
        <v>29215</v>
      </c>
      <c r="B1591">
        <v>29</v>
      </c>
      <c r="C1591">
        <v>215</v>
      </c>
      <c r="D1591" t="s">
        <v>2443</v>
      </c>
      <c r="E1591" t="s">
        <v>2588</v>
      </c>
      <c r="F1591">
        <v>25398</v>
      </c>
      <c r="G1591">
        <v>13322</v>
      </c>
      <c r="H1591">
        <v>12076</v>
      </c>
      <c r="I1591">
        <v>12002</v>
      </c>
      <c r="J1591">
        <v>11560</v>
      </c>
      <c r="K1591">
        <v>891</v>
      </c>
      <c r="L1591">
        <v>70</v>
      </c>
      <c r="M1591">
        <v>130</v>
      </c>
      <c r="N1591">
        <v>106</v>
      </c>
      <c r="O1591">
        <v>37</v>
      </c>
      <c r="P1591">
        <v>60</v>
      </c>
      <c r="Q1591">
        <v>7</v>
      </c>
      <c r="R1591">
        <v>7</v>
      </c>
      <c r="S1591">
        <v>255</v>
      </c>
      <c r="T1591">
        <v>273</v>
      </c>
      <c r="U1591">
        <v>13033</v>
      </c>
      <c r="V1591">
        <v>11799</v>
      </c>
      <c r="W1591">
        <v>289</v>
      </c>
      <c r="X1591">
        <v>277</v>
      </c>
    </row>
    <row r="1592" spans="1:24" x14ac:dyDescent="0.25">
      <c r="A1592" s="6" t="str">
        <f t="shared" si="24"/>
        <v>29217</v>
      </c>
      <c r="B1592">
        <v>29</v>
      </c>
      <c r="C1592">
        <v>217</v>
      </c>
      <c r="D1592" t="s">
        <v>2443</v>
      </c>
      <c r="E1592" t="s">
        <v>1926</v>
      </c>
      <c r="F1592">
        <v>20563</v>
      </c>
      <c r="G1592">
        <v>10067</v>
      </c>
      <c r="H1592">
        <v>10496</v>
      </c>
      <c r="I1592">
        <v>9627</v>
      </c>
      <c r="J1592">
        <v>10030</v>
      </c>
      <c r="K1592">
        <v>93</v>
      </c>
      <c r="L1592">
        <v>106</v>
      </c>
      <c r="M1592">
        <v>90</v>
      </c>
      <c r="N1592">
        <v>75</v>
      </c>
      <c r="O1592">
        <v>59</v>
      </c>
      <c r="P1592">
        <v>75</v>
      </c>
      <c r="Q1592">
        <v>5</v>
      </c>
      <c r="R1592">
        <v>9</v>
      </c>
      <c r="S1592">
        <v>193</v>
      </c>
      <c r="T1592">
        <v>201</v>
      </c>
      <c r="U1592">
        <v>9828</v>
      </c>
      <c r="V1592">
        <v>10258</v>
      </c>
      <c r="W1592">
        <v>239</v>
      </c>
      <c r="X1592">
        <v>238</v>
      </c>
    </row>
    <row r="1593" spans="1:24" x14ac:dyDescent="0.25">
      <c r="A1593" s="6" t="str">
        <f t="shared" si="24"/>
        <v>29219</v>
      </c>
      <c r="B1593">
        <v>29</v>
      </c>
      <c r="C1593">
        <v>219</v>
      </c>
      <c r="D1593" t="s">
        <v>2443</v>
      </c>
      <c r="E1593" t="s">
        <v>947</v>
      </c>
      <c r="F1593">
        <v>35649</v>
      </c>
      <c r="G1593">
        <v>17800</v>
      </c>
      <c r="H1593">
        <v>17849</v>
      </c>
      <c r="I1593">
        <v>16795</v>
      </c>
      <c r="J1593">
        <v>16922</v>
      </c>
      <c r="K1593">
        <v>452</v>
      </c>
      <c r="L1593">
        <v>369</v>
      </c>
      <c r="M1593">
        <v>108</v>
      </c>
      <c r="N1593">
        <v>104</v>
      </c>
      <c r="O1593">
        <v>71</v>
      </c>
      <c r="P1593">
        <v>98</v>
      </c>
      <c r="Q1593">
        <v>6</v>
      </c>
      <c r="R1593">
        <v>10</v>
      </c>
      <c r="S1593">
        <v>368</v>
      </c>
      <c r="T1593">
        <v>346</v>
      </c>
      <c r="U1593">
        <v>17186</v>
      </c>
      <c r="V1593">
        <v>17218</v>
      </c>
      <c r="W1593">
        <v>614</v>
      </c>
      <c r="X1593">
        <v>631</v>
      </c>
    </row>
    <row r="1594" spans="1:24" x14ac:dyDescent="0.25">
      <c r="A1594" s="6" t="str">
        <f t="shared" si="24"/>
        <v>29221</v>
      </c>
      <c r="B1594">
        <v>29</v>
      </c>
      <c r="C1594">
        <v>221</v>
      </c>
      <c r="D1594" t="s">
        <v>2443</v>
      </c>
      <c r="E1594" t="s">
        <v>151</v>
      </c>
      <c r="F1594">
        <v>24730</v>
      </c>
      <c r="G1594">
        <v>12725</v>
      </c>
      <c r="H1594">
        <v>12005</v>
      </c>
      <c r="I1594">
        <v>11896</v>
      </c>
      <c r="J1594">
        <v>11643</v>
      </c>
      <c r="K1594">
        <v>538</v>
      </c>
      <c r="L1594">
        <v>74</v>
      </c>
      <c r="M1594">
        <v>57</v>
      </c>
      <c r="N1594">
        <v>67</v>
      </c>
      <c r="O1594">
        <v>34</v>
      </c>
      <c r="P1594">
        <v>41</v>
      </c>
      <c r="Q1594">
        <v>7</v>
      </c>
      <c r="R1594">
        <v>2</v>
      </c>
      <c r="S1594">
        <v>193</v>
      </c>
      <c r="T1594">
        <v>178</v>
      </c>
      <c r="U1594">
        <v>12514</v>
      </c>
      <c r="V1594">
        <v>11841</v>
      </c>
      <c r="W1594">
        <v>211</v>
      </c>
      <c r="X1594">
        <v>164</v>
      </c>
    </row>
    <row r="1595" spans="1:24" x14ac:dyDescent="0.25">
      <c r="A1595" s="6" t="str">
        <f t="shared" si="24"/>
        <v>29223</v>
      </c>
      <c r="B1595">
        <v>29</v>
      </c>
      <c r="C1595">
        <v>223</v>
      </c>
      <c r="D1595" t="s">
        <v>2443</v>
      </c>
      <c r="E1595" t="s">
        <v>950</v>
      </c>
      <c r="F1595">
        <v>12873</v>
      </c>
      <c r="G1595">
        <v>6328</v>
      </c>
      <c r="H1595">
        <v>6545</v>
      </c>
      <c r="I1595">
        <v>6078</v>
      </c>
      <c r="J1595">
        <v>6274</v>
      </c>
      <c r="K1595">
        <v>66</v>
      </c>
      <c r="L1595">
        <v>49</v>
      </c>
      <c r="M1595">
        <v>40</v>
      </c>
      <c r="N1595">
        <v>33</v>
      </c>
      <c r="O1595">
        <v>14</v>
      </c>
      <c r="P1595">
        <v>22</v>
      </c>
      <c r="Q1595">
        <v>3</v>
      </c>
      <c r="R1595">
        <v>2</v>
      </c>
      <c r="S1595">
        <v>127</v>
      </c>
      <c r="T1595">
        <v>165</v>
      </c>
      <c r="U1595">
        <v>6210</v>
      </c>
      <c r="V1595">
        <v>6432</v>
      </c>
      <c r="W1595">
        <v>118</v>
      </c>
      <c r="X1595">
        <v>113</v>
      </c>
    </row>
    <row r="1596" spans="1:24" x14ac:dyDescent="0.25">
      <c r="A1596" s="6" t="str">
        <f t="shared" si="24"/>
        <v>29225</v>
      </c>
      <c r="B1596">
        <v>29</v>
      </c>
      <c r="C1596">
        <v>225</v>
      </c>
      <c r="D1596" t="s">
        <v>2443</v>
      </c>
      <c r="E1596" t="s">
        <v>952</v>
      </c>
      <c r="F1596">
        <v>39592</v>
      </c>
      <c r="G1596">
        <v>20255</v>
      </c>
      <c r="H1596">
        <v>19337</v>
      </c>
      <c r="I1596">
        <v>19289</v>
      </c>
      <c r="J1596">
        <v>18610</v>
      </c>
      <c r="K1596">
        <v>369</v>
      </c>
      <c r="L1596">
        <v>88</v>
      </c>
      <c r="M1596">
        <v>171</v>
      </c>
      <c r="N1596">
        <v>159</v>
      </c>
      <c r="O1596">
        <v>56</v>
      </c>
      <c r="P1596">
        <v>87</v>
      </c>
      <c r="Q1596">
        <v>2</v>
      </c>
      <c r="R1596">
        <v>12</v>
      </c>
      <c r="S1596">
        <v>368</v>
      </c>
      <c r="T1596">
        <v>381</v>
      </c>
      <c r="U1596">
        <v>19803</v>
      </c>
      <c r="V1596">
        <v>18931</v>
      </c>
      <c r="W1596">
        <v>452</v>
      </c>
      <c r="X1596">
        <v>406</v>
      </c>
    </row>
    <row r="1597" spans="1:24" x14ac:dyDescent="0.25">
      <c r="A1597" s="6" t="str">
        <f t="shared" si="24"/>
        <v>29227</v>
      </c>
      <c r="B1597">
        <v>29</v>
      </c>
      <c r="C1597">
        <v>227</v>
      </c>
      <c r="D1597" t="s">
        <v>2443</v>
      </c>
      <c r="E1597" t="s">
        <v>964</v>
      </c>
      <c r="F1597">
        <v>2013</v>
      </c>
      <c r="G1597">
        <v>971</v>
      </c>
      <c r="H1597">
        <v>1042</v>
      </c>
      <c r="I1597">
        <v>944</v>
      </c>
      <c r="J1597">
        <v>1017</v>
      </c>
      <c r="K1597">
        <v>9</v>
      </c>
      <c r="L1597">
        <v>9</v>
      </c>
      <c r="M1597">
        <v>2</v>
      </c>
      <c r="N1597">
        <v>5</v>
      </c>
      <c r="O1597">
        <v>1</v>
      </c>
      <c r="P1597">
        <v>3</v>
      </c>
      <c r="Q1597">
        <v>0</v>
      </c>
      <c r="R1597">
        <v>0</v>
      </c>
      <c r="S1597">
        <v>15</v>
      </c>
      <c r="T1597">
        <v>8</v>
      </c>
      <c r="U1597">
        <v>946</v>
      </c>
      <c r="V1597">
        <v>1030</v>
      </c>
      <c r="W1597">
        <v>25</v>
      </c>
      <c r="X1597">
        <v>12</v>
      </c>
    </row>
    <row r="1598" spans="1:24" x14ac:dyDescent="0.25">
      <c r="A1598" s="6" t="str">
        <f t="shared" si="24"/>
        <v>29229</v>
      </c>
      <c r="B1598">
        <v>29</v>
      </c>
      <c r="C1598">
        <v>229</v>
      </c>
      <c r="D1598" t="s">
        <v>2443</v>
      </c>
      <c r="E1598" t="s">
        <v>1475</v>
      </c>
      <c r="F1598">
        <v>18289</v>
      </c>
      <c r="G1598">
        <v>8970</v>
      </c>
      <c r="H1598">
        <v>9319</v>
      </c>
      <c r="I1598">
        <v>8656</v>
      </c>
      <c r="J1598">
        <v>8999</v>
      </c>
      <c r="K1598">
        <v>66</v>
      </c>
      <c r="L1598">
        <v>52</v>
      </c>
      <c r="M1598">
        <v>71</v>
      </c>
      <c r="N1598">
        <v>73</v>
      </c>
      <c r="O1598">
        <v>30</v>
      </c>
      <c r="P1598">
        <v>47</v>
      </c>
      <c r="Q1598">
        <v>6</v>
      </c>
      <c r="R1598">
        <v>9</v>
      </c>
      <c r="S1598">
        <v>141</v>
      </c>
      <c r="T1598">
        <v>139</v>
      </c>
      <c r="U1598">
        <v>8772</v>
      </c>
      <c r="V1598">
        <v>9103</v>
      </c>
      <c r="W1598">
        <v>198</v>
      </c>
      <c r="X1598">
        <v>216</v>
      </c>
    </row>
    <row r="1599" spans="1:24" x14ac:dyDescent="0.25">
      <c r="A1599" s="6" t="str">
        <f t="shared" si="24"/>
        <v>29510</v>
      </c>
      <c r="B1599">
        <v>29</v>
      </c>
      <c r="C1599">
        <v>510</v>
      </c>
      <c r="D1599" t="s">
        <v>2443</v>
      </c>
      <c r="E1599" t="s">
        <v>5113</v>
      </c>
      <c r="F1599">
        <v>300576</v>
      </c>
      <c r="G1599">
        <v>145418</v>
      </c>
      <c r="H1599">
        <v>155158</v>
      </c>
      <c r="I1599">
        <v>73316</v>
      </c>
      <c r="J1599">
        <v>71333</v>
      </c>
      <c r="K1599">
        <v>62408</v>
      </c>
      <c r="L1599">
        <v>73759</v>
      </c>
      <c r="M1599">
        <v>420</v>
      </c>
      <c r="N1599">
        <v>452</v>
      </c>
      <c r="O1599">
        <v>5285</v>
      </c>
      <c r="P1599">
        <v>5597</v>
      </c>
      <c r="Q1599">
        <v>78</v>
      </c>
      <c r="R1599">
        <v>73</v>
      </c>
      <c r="S1599">
        <v>3911</v>
      </c>
      <c r="T1599">
        <v>3944</v>
      </c>
      <c r="U1599">
        <v>138638</v>
      </c>
      <c r="V1599">
        <v>149395</v>
      </c>
      <c r="W1599">
        <v>6780</v>
      </c>
      <c r="X1599">
        <v>5763</v>
      </c>
    </row>
    <row r="1600" spans="1:24" x14ac:dyDescent="0.25">
      <c r="A1600" s="6" t="str">
        <f t="shared" si="24"/>
        <v>30001</v>
      </c>
      <c r="B1600">
        <v>30</v>
      </c>
      <c r="C1600">
        <v>1</v>
      </c>
      <c r="D1600" t="s">
        <v>2599</v>
      </c>
      <c r="E1600" t="s">
        <v>2600</v>
      </c>
      <c r="F1600">
        <v>9453</v>
      </c>
      <c r="G1600">
        <v>4837</v>
      </c>
      <c r="H1600">
        <v>4616</v>
      </c>
      <c r="I1600">
        <v>4559</v>
      </c>
      <c r="J1600">
        <v>4364</v>
      </c>
      <c r="K1600">
        <v>24</v>
      </c>
      <c r="L1600">
        <v>15</v>
      </c>
      <c r="M1600">
        <v>93</v>
      </c>
      <c r="N1600">
        <v>90</v>
      </c>
      <c r="O1600">
        <v>15</v>
      </c>
      <c r="P1600">
        <v>32</v>
      </c>
      <c r="Q1600">
        <v>26</v>
      </c>
      <c r="R1600">
        <v>26</v>
      </c>
      <c r="S1600">
        <v>120</v>
      </c>
      <c r="T1600">
        <v>89</v>
      </c>
      <c r="U1600">
        <v>4522</v>
      </c>
      <c r="V1600">
        <v>4411</v>
      </c>
      <c r="W1600">
        <v>315</v>
      </c>
      <c r="X1600">
        <v>205</v>
      </c>
    </row>
    <row r="1601" spans="1:24" x14ac:dyDescent="0.25">
      <c r="A1601" s="6" t="str">
        <f t="shared" si="24"/>
        <v>30003</v>
      </c>
      <c r="B1601">
        <v>30</v>
      </c>
      <c r="C1601">
        <v>3</v>
      </c>
      <c r="D1601" t="s">
        <v>2599</v>
      </c>
      <c r="E1601" t="s">
        <v>2602</v>
      </c>
      <c r="F1601">
        <v>13319</v>
      </c>
      <c r="G1601">
        <v>6553</v>
      </c>
      <c r="H1601">
        <v>6766</v>
      </c>
      <c r="I1601">
        <v>1998</v>
      </c>
      <c r="J1601">
        <v>1874</v>
      </c>
      <c r="K1601">
        <v>25</v>
      </c>
      <c r="L1601">
        <v>32</v>
      </c>
      <c r="M1601">
        <v>4272</v>
      </c>
      <c r="N1601">
        <v>4569</v>
      </c>
      <c r="O1601">
        <v>23</v>
      </c>
      <c r="P1601">
        <v>68</v>
      </c>
      <c r="Q1601">
        <v>3</v>
      </c>
      <c r="R1601">
        <v>0</v>
      </c>
      <c r="S1601">
        <v>232</v>
      </c>
      <c r="T1601">
        <v>223</v>
      </c>
      <c r="U1601">
        <v>6058</v>
      </c>
      <c r="V1601">
        <v>6387</v>
      </c>
      <c r="W1601">
        <v>495</v>
      </c>
      <c r="X1601">
        <v>379</v>
      </c>
    </row>
    <row r="1602" spans="1:24" x14ac:dyDescent="0.25">
      <c r="A1602" s="6" t="str">
        <f t="shared" ref="A1602:A1665" si="25">TEXT(B1602*1000+C1602,"00000")</f>
        <v>30005</v>
      </c>
      <c r="B1602">
        <v>30</v>
      </c>
      <c r="C1602">
        <v>5</v>
      </c>
      <c r="D1602" t="s">
        <v>2599</v>
      </c>
      <c r="E1602" t="s">
        <v>978</v>
      </c>
      <c r="F1602">
        <v>6681</v>
      </c>
      <c r="G1602">
        <v>3336</v>
      </c>
      <c r="H1602">
        <v>3345</v>
      </c>
      <c r="I1602">
        <v>1526</v>
      </c>
      <c r="J1602">
        <v>1528</v>
      </c>
      <c r="K1602">
        <v>17</v>
      </c>
      <c r="L1602">
        <v>8</v>
      </c>
      <c r="M1602">
        <v>1692</v>
      </c>
      <c r="N1602">
        <v>1688</v>
      </c>
      <c r="O1602">
        <v>10</v>
      </c>
      <c r="P1602">
        <v>5</v>
      </c>
      <c r="Q1602">
        <v>0</v>
      </c>
      <c r="R1602">
        <v>1</v>
      </c>
      <c r="S1602">
        <v>91</v>
      </c>
      <c r="T1602">
        <v>115</v>
      </c>
      <c r="U1602">
        <v>3174</v>
      </c>
      <c r="V1602">
        <v>3259</v>
      </c>
      <c r="W1602">
        <v>162</v>
      </c>
      <c r="X1602">
        <v>86</v>
      </c>
    </row>
    <row r="1603" spans="1:24" x14ac:dyDescent="0.25">
      <c r="A1603" s="6" t="str">
        <f t="shared" si="25"/>
        <v>30007</v>
      </c>
      <c r="B1603">
        <v>30</v>
      </c>
      <c r="C1603">
        <v>7</v>
      </c>
      <c r="D1603" t="s">
        <v>2599</v>
      </c>
      <c r="E1603" t="s">
        <v>2605</v>
      </c>
      <c r="F1603">
        <v>6237</v>
      </c>
      <c r="G1603">
        <v>3210</v>
      </c>
      <c r="H1603">
        <v>3027</v>
      </c>
      <c r="I1603">
        <v>3069</v>
      </c>
      <c r="J1603">
        <v>2907</v>
      </c>
      <c r="K1603">
        <v>25</v>
      </c>
      <c r="L1603">
        <v>10</v>
      </c>
      <c r="M1603">
        <v>41</v>
      </c>
      <c r="N1603">
        <v>53</v>
      </c>
      <c r="O1603">
        <v>6</v>
      </c>
      <c r="P1603">
        <v>12</v>
      </c>
      <c r="Q1603">
        <v>5</v>
      </c>
      <c r="R1603">
        <v>2</v>
      </c>
      <c r="S1603">
        <v>64</v>
      </c>
      <c r="T1603">
        <v>43</v>
      </c>
      <c r="U1603">
        <v>3120</v>
      </c>
      <c r="V1603">
        <v>2934</v>
      </c>
      <c r="W1603">
        <v>90</v>
      </c>
      <c r="X1603">
        <v>93</v>
      </c>
    </row>
    <row r="1604" spans="1:24" x14ac:dyDescent="0.25">
      <c r="A1604" s="6" t="str">
        <f t="shared" si="25"/>
        <v>30009</v>
      </c>
      <c r="B1604">
        <v>30</v>
      </c>
      <c r="C1604">
        <v>9</v>
      </c>
      <c r="D1604" t="s">
        <v>2599</v>
      </c>
      <c r="E1604" t="s">
        <v>2607</v>
      </c>
      <c r="F1604">
        <v>10725</v>
      </c>
      <c r="G1604">
        <v>5425</v>
      </c>
      <c r="H1604">
        <v>5300</v>
      </c>
      <c r="I1604">
        <v>5195</v>
      </c>
      <c r="J1604">
        <v>5107</v>
      </c>
      <c r="K1604">
        <v>39</v>
      </c>
      <c r="L1604">
        <v>24</v>
      </c>
      <c r="M1604">
        <v>83</v>
      </c>
      <c r="N1604">
        <v>61</v>
      </c>
      <c r="O1604">
        <v>13</v>
      </c>
      <c r="P1604">
        <v>24</v>
      </c>
      <c r="Q1604">
        <v>2</v>
      </c>
      <c r="R1604">
        <v>3</v>
      </c>
      <c r="S1604">
        <v>93</v>
      </c>
      <c r="T1604">
        <v>81</v>
      </c>
      <c r="U1604">
        <v>5299</v>
      </c>
      <c r="V1604">
        <v>5165</v>
      </c>
      <c r="W1604">
        <v>126</v>
      </c>
      <c r="X1604">
        <v>135</v>
      </c>
    </row>
    <row r="1605" spans="1:24" x14ac:dyDescent="0.25">
      <c r="A1605" s="6" t="str">
        <f t="shared" si="25"/>
        <v>30011</v>
      </c>
      <c r="B1605">
        <v>30</v>
      </c>
      <c r="C1605">
        <v>11</v>
      </c>
      <c r="D1605" t="s">
        <v>2599</v>
      </c>
      <c r="E1605" t="s">
        <v>1686</v>
      </c>
      <c r="F1605">
        <v>1252</v>
      </c>
      <c r="G1605">
        <v>625</v>
      </c>
      <c r="H1605">
        <v>627</v>
      </c>
      <c r="I1605">
        <v>603</v>
      </c>
      <c r="J1605">
        <v>608</v>
      </c>
      <c r="K1605">
        <v>2</v>
      </c>
      <c r="L1605">
        <v>1</v>
      </c>
      <c r="M1605">
        <v>7</v>
      </c>
      <c r="N1605">
        <v>6</v>
      </c>
      <c r="O1605">
        <v>0</v>
      </c>
      <c r="P1605">
        <v>1</v>
      </c>
      <c r="Q1605">
        <v>0</v>
      </c>
      <c r="R1605">
        <v>0</v>
      </c>
      <c r="S1605">
        <v>13</v>
      </c>
      <c r="T1605">
        <v>11</v>
      </c>
      <c r="U1605">
        <v>618</v>
      </c>
      <c r="V1605">
        <v>620</v>
      </c>
      <c r="W1605">
        <v>7</v>
      </c>
      <c r="X1605">
        <v>7</v>
      </c>
    </row>
    <row r="1606" spans="1:24" x14ac:dyDescent="0.25">
      <c r="A1606" s="6" t="str">
        <f t="shared" si="25"/>
        <v>30013</v>
      </c>
      <c r="B1606">
        <v>30</v>
      </c>
      <c r="C1606">
        <v>13</v>
      </c>
      <c r="D1606" t="s">
        <v>2599</v>
      </c>
      <c r="E1606" t="s">
        <v>2610</v>
      </c>
      <c r="F1606">
        <v>81366</v>
      </c>
      <c r="G1606">
        <v>41120</v>
      </c>
      <c r="H1606">
        <v>40246</v>
      </c>
      <c r="I1606">
        <v>36301</v>
      </c>
      <c r="J1606">
        <v>35638</v>
      </c>
      <c r="K1606">
        <v>839</v>
      </c>
      <c r="L1606">
        <v>509</v>
      </c>
      <c r="M1606">
        <v>1919</v>
      </c>
      <c r="N1606">
        <v>2033</v>
      </c>
      <c r="O1606">
        <v>365</v>
      </c>
      <c r="P1606">
        <v>468</v>
      </c>
      <c r="Q1606">
        <v>58</v>
      </c>
      <c r="R1606">
        <v>45</v>
      </c>
      <c r="S1606">
        <v>1638</v>
      </c>
      <c r="T1606">
        <v>1553</v>
      </c>
      <c r="U1606">
        <v>39068</v>
      </c>
      <c r="V1606">
        <v>38438</v>
      </c>
      <c r="W1606">
        <v>2052</v>
      </c>
      <c r="X1606">
        <v>1808</v>
      </c>
    </row>
    <row r="1607" spans="1:24" x14ac:dyDescent="0.25">
      <c r="A1607" s="6" t="str">
        <f t="shared" si="25"/>
        <v>30015</v>
      </c>
      <c r="B1607">
        <v>30</v>
      </c>
      <c r="C1607">
        <v>15</v>
      </c>
      <c r="D1607" t="s">
        <v>2599</v>
      </c>
      <c r="E1607" t="s">
        <v>2612</v>
      </c>
      <c r="F1607">
        <v>5635</v>
      </c>
      <c r="G1607">
        <v>2831</v>
      </c>
      <c r="H1607">
        <v>2804</v>
      </c>
      <c r="I1607">
        <v>2260</v>
      </c>
      <c r="J1607">
        <v>2160</v>
      </c>
      <c r="K1607">
        <v>6</v>
      </c>
      <c r="L1607">
        <v>7</v>
      </c>
      <c r="M1607">
        <v>509</v>
      </c>
      <c r="N1607">
        <v>566</v>
      </c>
      <c r="O1607">
        <v>9</v>
      </c>
      <c r="P1607">
        <v>15</v>
      </c>
      <c r="Q1607">
        <v>3</v>
      </c>
      <c r="R1607">
        <v>4</v>
      </c>
      <c r="S1607">
        <v>44</v>
      </c>
      <c r="T1607">
        <v>52</v>
      </c>
      <c r="U1607">
        <v>2749</v>
      </c>
      <c r="V1607">
        <v>2725</v>
      </c>
      <c r="W1607">
        <v>82</v>
      </c>
      <c r="X1607">
        <v>79</v>
      </c>
    </row>
    <row r="1608" spans="1:24" x14ac:dyDescent="0.25">
      <c r="A1608" s="6" t="str">
        <f t="shared" si="25"/>
        <v>30017</v>
      </c>
      <c r="B1608">
        <v>30</v>
      </c>
      <c r="C1608">
        <v>17</v>
      </c>
      <c r="D1608" t="s">
        <v>2599</v>
      </c>
      <c r="E1608" t="s">
        <v>464</v>
      </c>
      <c r="F1608">
        <v>11402</v>
      </c>
      <c r="G1608">
        <v>5687</v>
      </c>
      <c r="H1608">
        <v>5715</v>
      </c>
      <c r="I1608">
        <v>5357</v>
      </c>
      <c r="J1608">
        <v>5367</v>
      </c>
      <c r="K1608">
        <v>40</v>
      </c>
      <c r="L1608">
        <v>27</v>
      </c>
      <c r="M1608">
        <v>136</v>
      </c>
      <c r="N1608">
        <v>124</v>
      </c>
      <c r="O1608">
        <v>29</v>
      </c>
      <c r="P1608">
        <v>54</v>
      </c>
      <c r="Q1608">
        <v>5</v>
      </c>
      <c r="R1608">
        <v>5</v>
      </c>
      <c r="S1608">
        <v>120</v>
      </c>
      <c r="T1608">
        <v>138</v>
      </c>
      <c r="U1608">
        <v>5490</v>
      </c>
      <c r="V1608">
        <v>5486</v>
      </c>
      <c r="W1608">
        <v>197</v>
      </c>
      <c r="X1608">
        <v>229</v>
      </c>
    </row>
    <row r="1609" spans="1:24" x14ac:dyDescent="0.25">
      <c r="A1609" s="6" t="str">
        <f t="shared" si="25"/>
        <v>30019</v>
      </c>
      <c r="B1609">
        <v>30</v>
      </c>
      <c r="C1609">
        <v>19</v>
      </c>
      <c r="D1609" t="s">
        <v>2599</v>
      </c>
      <c r="E1609" t="s">
        <v>2615</v>
      </c>
      <c r="F1609">
        <v>1690</v>
      </c>
      <c r="G1609">
        <v>869</v>
      </c>
      <c r="H1609">
        <v>821</v>
      </c>
      <c r="I1609">
        <v>818</v>
      </c>
      <c r="J1609">
        <v>774</v>
      </c>
      <c r="K1609">
        <v>6</v>
      </c>
      <c r="L1609">
        <v>1</v>
      </c>
      <c r="M1609">
        <v>23</v>
      </c>
      <c r="N1609">
        <v>22</v>
      </c>
      <c r="O1609">
        <v>0</v>
      </c>
      <c r="P1609">
        <v>3</v>
      </c>
      <c r="Q1609">
        <v>0</v>
      </c>
      <c r="R1609">
        <v>0</v>
      </c>
      <c r="S1609">
        <v>22</v>
      </c>
      <c r="T1609">
        <v>21</v>
      </c>
      <c r="U1609">
        <v>835</v>
      </c>
      <c r="V1609">
        <v>801</v>
      </c>
      <c r="W1609">
        <v>34</v>
      </c>
      <c r="X1609">
        <v>20</v>
      </c>
    </row>
    <row r="1610" spans="1:24" x14ac:dyDescent="0.25">
      <c r="A1610" s="6" t="str">
        <f t="shared" si="25"/>
        <v>30021</v>
      </c>
      <c r="B1610">
        <v>30</v>
      </c>
      <c r="C1610">
        <v>21</v>
      </c>
      <c r="D1610" t="s">
        <v>2599</v>
      </c>
      <c r="E1610" t="s">
        <v>770</v>
      </c>
      <c r="F1610">
        <v>8613</v>
      </c>
      <c r="G1610">
        <v>4458</v>
      </c>
      <c r="H1610">
        <v>4155</v>
      </c>
      <c r="I1610">
        <v>4187</v>
      </c>
      <c r="J1610">
        <v>3949</v>
      </c>
      <c r="K1610">
        <v>31</v>
      </c>
      <c r="L1610">
        <v>9</v>
      </c>
      <c r="M1610">
        <v>122</v>
      </c>
      <c r="N1610">
        <v>83</v>
      </c>
      <c r="O1610">
        <v>18</v>
      </c>
      <c r="P1610">
        <v>35</v>
      </c>
      <c r="Q1610">
        <v>2</v>
      </c>
      <c r="R1610">
        <v>1</v>
      </c>
      <c r="S1610">
        <v>98</v>
      </c>
      <c r="T1610">
        <v>78</v>
      </c>
      <c r="U1610">
        <v>4324</v>
      </c>
      <c r="V1610">
        <v>4028</v>
      </c>
      <c r="W1610">
        <v>134</v>
      </c>
      <c r="X1610">
        <v>127</v>
      </c>
    </row>
    <row r="1611" spans="1:24" x14ac:dyDescent="0.25">
      <c r="A1611" s="6" t="str">
        <f t="shared" si="25"/>
        <v>30023</v>
      </c>
      <c r="B1611">
        <v>30</v>
      </c>
      <c r="C1611">
        <v>23</v>
      </c>
      <c r="D1611" t="s">
        <v>2599</v>
      </c>
      <c r="E1611" t="s">
        <v>2618</v>
      </c>
      <c r="F1611">
        <v>9140</v>
      </c>
      <c r="G1611">
        <v>4896</v>
      </c>
      <c r="H1611">
        <v>4244</v>
      </c>
      <c r="I1611">
        <v>4468</v>
      </c>
      <c r="J1611">
        <v>3957</v>
      </c>
      <c r="K1611">
        <v>27</v>
      </c>
      <c r="L1611">
        <v>19</v>
      </c>
      <c r="M1611">
        <v>240</v>
      </c>
      <c r="N1611">
        <v>128</v>
      </c>
      <c r="O1611">
        <v>21</v>
      </c>
      <c r="P1611">
        <v>24</v>
      </c>
      <c r="Q1611">
        <v>6</v>
      </c>
      <c r="R1611">
        <v>2</v>
      </c>
      <c r="S1611">
        <v>134</v>
      </c>
      <c r="T1611">
        <v>114</v>
      </c>
      <c r="U1611">
        <v>4684</v>
      </c>
      <c r="V1611">
        <v>4118</v>
      </c>
      <c r="W1611">
        <v>212</v>
      </c>
      <c r="X1611">
        <v>126</v>
      </c>
    </row>
    <row r="1612" spans="1:24" x14ac:dyDescent="0.25">
      <c r="A1612" s="6" t="str">
        <f t="shared" si="25"/>
        <v>30025</v>
      </c>
      <c r="B1612">
        <v>30</v>
      </c>
      <c r="C1612">
        <v>25</v>
      </c>
      <c r="D1612" t="s">
        <v>2599</v>
      </c>
      <c r="E1612" t="s">
        <v>2620</v>
      </c>
      <c r="F1612">
        <v>2846</v>
      </c>
      <c r="G1612">
        <v>1451</v>
      </c>
      <c r="H1612">
        <v>1395</v>
      </c>
      <c r="I1612">
        <v>1396</v>
      </c>
      <c r="J1612">
        <v>1344</v>
      </c>
      <c r="K1612">
        <v>2</v>
      </c>
      <c r="L1612">
        <v>3</v>
      </c>
      <c r="M1612">
        <v>15</v>
      </c>
      <c r="N1612">
        <v>13</v>
      </c>
      <c r="O1612">
        <v>11</v>
      </c>
      <c r="P1612">
        <v>10</v>
      </c>
      <c r="Q1612">
        <v>3</v>
      </c>
      <c r="R1612">
        <v>2</v>
      </c>
      <c r="S1612">
        <v>24</v>
      </c>
      <c r="T1612">
        <v>23</v>
      </c>
      <c r="U1612">
        <v>1424</v>
      </c>
      <c r="V1612">
        <v>1376</v>
      </c>
      <c r="W1612">
        <v>27</v>
      </c>
      <c r="X1612">
        <v>19</v>
      </c>
    </row>
    <row r="1613" spans="1:24" x14ac:dyDescent="0.25">
      <c r="A1613" s="6" t="str">
        <f t="shared" si="25"/>
        <v>30027</v>
      </c>
      <c r="B1613">
        <v>30</v>
      </c>
      <c r="C1613">
        <v>27</v>
      </c>
      <c r="D1613" t="s">
        <v>2599</v>
      </c>
      <c r="E1613" t="s">
        <v>2622</v>
      </c>
      <c r="F1613">
        <v>11050</v>
      </c>
      <c r="G1613">
        <v>5649</v>
      </c>
      <c r="H1613">
        <v>5401</v>
      </c>
      <c r="I1613">
        <v>5411</v>
      </c>
      <c r="J1613">
        <v>5140</v>
      </c>
      <c r="K1613">
        <v>17</v>
      </c>
      <c r="L1613">
        <v>21</v>
      </c>
      <c r="M1613">
        <v>112</v>
      </c>
      <c r="N1613">
        <v>86</v>
      </c>
      <c r="O1613">
        <v>9</v>
      </c>
      <c r="P1613">
        <v>45</v>
      </c>
      <c r="Q1613">
        <v>0</v>
      </c>
      <c r="R1613">
        <v>0</v>
      </c>
      <c r="S1613">
        <v>100</v>
      </c>
      <c r="T1613">
        <v>109</v>
      </c>
      <c r="U1613">
        <v>5539</v>
      </c>
      <c r="V1613">
        <v>5268</v>
      </c>
      <c r="W1613">
        <v>110</v>
      </c>
      <c r="X1613">
        <v>133</v>
      </c>
    </row>
    <row r="1614" spans="1:24" x14ac:dyDescent="0.25">
      <c r="A1614" s="6" t="str">
        <f t="shared" si="25"/>
        <v>30029</v>
      </c>
      <c r="B1614">
        <v>30</v>
      </c>
      <c r="C1614">
        <v>29</v>
      </c>
      <c r="D1614" t="s">
        <v>2599</v>
      </c>
      <c r="E1614" t="s">
        <v>2624</v>
      </c>
      <c r="F1614">
        <v>103806</v>
      </c>
      <c r="G1614">
        <v>51744</v>
      </c>
      <c r="H1614">
        <v>52062</v>
      </c>
      <c r="I1614">
        <v>49239</v>
      </c>
      <c r="J1614">
        <v>49387</v>
      </c>
      <c r="K1614">
        <v>163</v>
      </c>
      <c r="L1614">
        <v>150</v>
      </c>
      <c r="M1614">
        <v>699</v>
      </c>
      <c r="N1614">
        <v>671</v>
      </c>
      <c r="O1614">
        <v>361</v>
      </c>
      <c r="P1614">
        <v>476</v>
      </c>
      <c r="Q1614">
        <v>42</v>
      </c>
      <c r="R1614">
        <v>41</v>
      </c>
      <c r="S1614">
        <v>1240</v>
      </c>
      <c r="T1614">
        <v>1337</v>
      </c>
      <c r="U1614">
        <v>50237</v>
      </c>
      <c r="V1614">
        <v>50438</v>
      </c>
      <c r="W1614">
        <v>1507</v>
      </c>
      <c r="X1614">
        <v>1624</v>
      </c>
    </row>
    <row r="1615" spans="1:24" x14ac:dyDescent="0.25">
      <c r="A1615" s="6" t="str">
        <f t="shared" si="25"/>
        <v>30031</v>
      </c>
      <c r="B1615">
        <v>30</v>
      </c>
      <c r="C1615">
        <v>31</v>
      </c>
      <c r="D1615" t="s">
        <v>2599</v>
      </c>
      <c r="E1615" t="s">
        <v>1088</v>
      </c>
      <c r="F1615">
        <v>114434</v>
      </c>
      <c r="G1615">
        <v>59434</v>
      </c>
      <c r="H1615">
        <v>55000</v>
      </c>
      <c r="I1615">
        <v>56310</v>
      </c>
      <c r="J1615">
        <v>52111</v>
      </c>
      <c r="K1615">
        <v>277</v>
      </c>
      <c r="L1615">
        <v>266</v>
      </c>
      <c r="M1615">
        <v>630</v>
      </c>
      <c r="N1615">
        <v>573</v>
      </c>
      <c r="O1615">
        <v>900</v>
      </c>
      <c r="P1615">
        <v>913</v>
      </c>
      <c r="Q1615">
        <v>50</v>
      </c>
      <c r="R1615">
        <v>44</v>
      </c>
      <c r="S1615">
        <v>1267</v>
      </c>
      <c r="T1615">
        <v>1093</v>
      </c>
      <c r="U1615">
        <v>57057</v>
      </c>
      <c r="V1615">
        <v>52819</v>
      </c>
      <c r="W1615">
        <v>2377</v>
      </c>
      <c r="X1615">
        <v>2181</v>
      </c>
    </row>
    <row r="1616" spans="1:24" x14ac:dyDescent="0.25">
      <c r="A1616" s="6" t="str">
        <f t="shared" si="25"/>
        <v>30033</v>
      </c>
      <c r="B1616">
        <v>30</v>
      </c>
      <c r="C1616">
        <v>33</v>
      </c>
      <c r="D1616" t="s">
        <v>2599</v>
      </c>
      <c r="E1616" t="s">
        <v>482</v>
      </c>
      <c r="F1616">
        <v>1258</v>
      </c>
      <c r="G1616">
        <v>631</v>
      </c>
      <c r="H1616">
        <v>627</v>
      </c>
      <c r="I1616">
        <v>616</v>
      </c>
      <c r="J1616">
        <v>620</v>
      </c>
      <c r="K1616">
        <v>4</v>
      </c>
      <c r="L1616">
        <v>1</v>
      </c>
      <c r="M1616">
        <v>4</v>
      </c>
      <c r="N1616">
        <v>4</v>
      </c>
      <c r="O1616">
        <v>0</v>
      </c>
      <c r="P1616">
        <v>1</v>
      </c>
      <c r="Q1616">
        <v>0</v>
      </c>
      <c r="R1616">
        <v>0</v>
      </c>
      <c r="S1616">
        <v>7</v>
      </c>
      <c r="T1616">
        <v>1</v>
      </c>
      <c r="U1616">
        <v>628</v>
      </c>
      <c r="V1616">
        <v>621</v>
      </c>
      <c r="W1616">
        <v>3</v>
      </c>
      <c r="X1616">
        <v>6</v>
      </c>
    </row>
    <row r="1617" spans="1:24" x14ac:dyDescent="0.25">
      <c r="A1617" s="6" t="str">
        <f t="shared" si="25"/>
        <v>30035</v>
      </c>
      <c r="B1617">
        <v>30</v>
      </c>
      <c r="C1617">
        <v>35</v>
      </c>
      <c r="D1617" t="s">
        <v>2599</v>
      </c>
      <c r="E1617" t="s">
        <v>2628</v>
      </c>
      <c r="F1617">
        <v>13753</v>
      </c>
      <c r="G1617">
        <v>6671</v>
      </c>
      <c r="H1617">
        <v>7082</v>
      </c>
      <c r="I1617">
        <v>2142</v>
      </c>
      <c r="J1617">
        <v>2192</v>
      </c>
      <c r="K1617">
        <v>31</v>
      </c>
      <c r="L1617">
        <v>16</v>
      </c>
      <c r="M1617">
        <v>4254</v>
      </c>
      <c r="N1617">
        <v>4638</v>
      </c>
      <c r="O1617">
        <v>25</v>
      </c>
      <c r="P1617">
        <v>24</v>
      </c>
      <c r="Q1617">
        <v>3</v>
      </c>
      <c r="R1617">
        <v>0</v>
      </c>
      <c r="S1617">
        <v>216</v>
      </c>
      <c r="T1617">
        <v>212</v>
      </c>
      <c r="U1617">
        <v>6447</v>
      </c>
      <c r="V1617">
        <v>6815</v>
      </c>
      <c r="W1617">
        <v>224</v>
      </c>
      <c r="X1617">
        <v>267</v>
      </c>
    </row>
    <row r="1618" spans="1:24" x14ac:dyDescent="0.25">
      <c r="A1618" s="6" t="str">
        <f t="shared" si="25"/>
        <v>30037</v>
      </c>
      <c r="B1618">
        <v>30</v>
      </c>
      <c r="C1618">
        <v>37</v>
      </c>
      <c r="D1618" t="s">
        <v>2599</v>
      </c>
      <c r="E1618" t="s">
        <v>2630</v>
      </c>
      <c r="F1618">
        <v>821</v>
      </c>
      <c r="G1618">
        <v>417</v>
      </c>
      <c r="H1618">
        <v>404</v>
      </c>
      <c r="I1618">
        <v>387</v>
      </c>
      <c r="J1618">
        <v>373</v>
      </c>
      <c r="K1618">
        <v>4</v>
      </c>
      <c r="L1618">
        <v>3</v>
      </c>
      <c r="M1618">
        <v>5</v>
      </c>
      <c r="N1618">
        <v>13</v>
      </c>
      <c r="O1618">
        <v>4</v>
      </c>
      <c r="P1618">
        <v>1</v>
      </c>
      <c r="Q1618">
        <v>0</v>
      </c>
      <c r="R1618">
        <v>0</v>
      </c>
      <c r="S1618">
        <v>17</v>
      </c>
      <c r="T1618">
        <v>14</v>
      </c>
      <c r="U1618">
        <v>394</v>
      </c>
      <c r="V1618">
        <v>387</v>
      </c>
      <c r="W1618">
        <v>23</v>
      </c>
      <c r="X1618">
        <v>17</v>
      </c>
    </row>
    <row r="1619" spans="1:24" x14ac:dyDescent="0.25">
      <c r="A1619" s="6" t="str">
        <f t="shared" si="25"/>
        <v>30039</v>
      </c>
      <c r="B1619">
        <v>30</v>
      </c>
      <c r="C1619">
        <v>39</v>
      </c>
      <c r="D1619" t="s">
        <v>2599</v>
      </c>
      <c r="E1619" t="s">
        <v>2632</v>
      </c>
      <c r="F1619">
        <v>3379</v>
      </c>
      <c r="G1619">
        <v>1731</v>
      </c>
      <c r="H1619">
        <v>1648</v>
      </c>
      <c r="I1619">
        <v>1669</v>
      </c>
      <c r="J1619">
        <v>1579</v>
      </c>
      <c r="K1619">
        <v>8</v>
      </c>
      <c r="L1619">
        <v>10</v>
      </c>
      <c r="M1619">
        <v>15</v>
      </c>
      <c r="N1619">
        <v>15</v>
      </c>
      <c r="O1619">
        <v>10</v>
      </c>
      <c r="P1619">
        <v>5</v>
      </c>
      <c r="Q1619">
        <v>0</v>
      </c>
      <c r="R1619">
        <v>1</v>
      </c>
      <c r="S1619">
        <v>29</v>
      </c>
      <c r="T1619">
        <v>38</v>
      </c>
      <c r="U1619">
        <v>1682</v>
      </c>
      <c r="V1619">
        <v>1615</v>
      </c>
      <c r="W1619">
        <v>49</v>
      </c>
      <c r="X1619">
        <v>33</v>
      </c>
    </row>
    <row r="1620" spans="1:24" x14ac:dyDescent="0.25">
      <c r="A1620" s="6" t="str">
        <f t="shared" si="25"/>
        <v>30041</v>
      </c>
      <c r="B1620">
        <v>30</v>
      </c>
      <c r="C1620">
        <v>41</v>
      </c>
      <c r="D1620" t="s">
        <v>2599</v>
      </c>
      <c r="E1620" t="s">
        <v>2634</v>
      </c>
      <c r="F1620">
        <v>16484</v>
      </c>
      <c r="G1620">
        <v>8335</v>
      </c>
      <c r="H1620">
        <v>8149</v>
      </c>
      <c r="I1620">
        <v>5946</v>
      </c>
      <c r="J1620">
        <v>5679</v>
      </c>
      <c r="K1620">
        <v>63</v>
      </c>
      <c r="L1620">
        <v>32</v>
      </c>
      <c r="M1620">
        <v>1982</v>
      </c>
      <c r="N1620">
        <v>2125</v>
      </c>
      <c r="O1620">
        <v>36</v>
      </c>
      <c r="P1620">
        <v>49</v>
      </c>
      <c r="Q1620">
        <v>3</v>
      </c>
      <c r="R1620">
        <v>6</v>
      </c>
      <c r="S1620">
        <v>305</v>
      </c>
      <c r="T1620">
        <v>258</v>
      </c>
      <c r="U1620">
        <v>8011</v>
      </c>
      <c r="V1620">
        <v>7811</v>
      </c>
      <c r="W1620">
        <v>324</v>
      </c>
      <c r="X1620">
        <v>338</v>
      </c>
    </row>
    <row r="1621" spans="1:24" x14ac:dyDescent="0.25">
      <c r="A1621" s="6" t="str">
        <f t="shared" si="25"/>
        <v>30043</v>
      </c>
      <c r="B1621">
        <v>30</v>
      </c>
      <c r="C1621">
        <v>43</v>
      </c>
      <c r="D1621" t="s">
        <v>2599</v>
      </c>
      <c r="E1621" t="s">
        <v>95</v>
      </c>
      <c r="F1621">
        <v>12221</v>
      </c>
      <c r="G1621">
        <v>6234</v>
      </c>
      <c r="H1621">
        <v>5987</v>
      </c>
      <c r="I1621">
        <v>5938</v>
      </c>
      <c r="J1621">
        <v>5645</v>
      </c>
      <c r="K1621">
        <v>35</v>
      </c>
      <c r="L1621">
        <v>18</v>
      </c>
      <c r="M1621">
        <v>100</v>
      </c>
      <c r="N1621">
        <v>124</v>
      </c>
      <c r="O1621">
        <v>18</v>
      </c>
      <c r="P1621">
        <v>45</v>
      </c>
      <c r="Q1621">
        <v>6</v>
      </c>
      <c r="R1621">
        <v>5</v>
      </c>
      <c r="S1621">
        <v>137</v>
      </c>
      <c r="T1621">
        <v>150</v>
      </c>
      <c r="U1621">
        <v>6048</v>
      </c>
      <c r="V1621">
        <v>5814</v>
      </c>
      <c r="W1621">
        <v>186</v>
      </c>
      <c r="X1621">
        <v>173</v>
      </c>
    </row>
    <row r="1622" spans="1:24" x14ac:dyDescent="0.25">
      <c r="A1622" s="6" t="str">
        <f t="shared" si="25"/>
        <v>30045</v>
      </c>
      <c r="B1622">
        <v>30</v>
      </c>
      <c r="C1622">
        <v>45</v>
      </c>
      <c r="D1622" t="s">
        <v>2599</v>
      </c>
      <c r="E1622" t="s">
        <v>2637</v>
      </c>
      <c r="F1622">
        <v>2007</v>
      </c>
      <c r="G1622">
        <v>1022</v>
      </c>
      <c r="H1622">
        <v>985</v>
      </c>
      <c r="I1622">
        <v>999</v>
      </c>
      <c r="J1622">
        <v>961</v>
      </c>
      <c r="K1622">
        <v>0</v>
      </c>
      <c r="L1622">
        <v>2</v>
      </c>
      <c r="M1622">
        <v>11</v>
      </c>
      <c r="N1622">
        <v>9</v>
      </c>
      <c r="O1622">
        <v>4</v>
      </c>
      <c r="P1622">
        <v>4</v>
      </c>
      <c r="Q1622">
        <v>0</v>
      </c>
      <c r="R1622">
        <v>0</v>
      </c>
      <c r="S1622">
        <v>8</v>
      </c>
      <c r="T1622">
        <v>9</v>
      </c>
      <c r="U1622">
        <v>1006</v>
      </c>
      <c r="V1622">
        <v>962</v>
      </c>
      <c r="W1622">
        <v>16</v>
      </c>
      <c r="X1622">
        <v>23</v>
      </c>
    </row>
    <row r="1623" spans="1:24" x14ac:dyDescent="0.25">
      <c r="A1623" s="6" t="str">
        <f t="shared" si="25"/>
        <v>30047</v>
      </c>
      <c r="B1623">
        <v>30</v>
      </c>
      <c r="C1623">
        <v>47</v>
      </c>
      <c r="D1623" t="s">
        <v>2599</v>
      </c>
      <c r="E1623" t="s">
        <v>353</v>
      </c>
      <c r="F1623">
        <v>30458</v>
      </c>
      <c r="G1623">
        <v>15017</v>
      </c>
      <c r="H1623">
        <v>15441</v>
      </c>
      <c r="I1623">
        <v>10098</v>
      </c>
      <c r="J1623">
        <v>10357</v>
      </c>
      <c r="K1623">
        <v>86</v>
      </c>
      <c r="L1623">
        <v>77</v>
      </c>
      <c r="M1623">
        <v>3684</v>
      </c>
      <c r="N1623">
        <v>3804</v>
      </c>
      <c r="O1623">
        <v>77</v>
      </c>
      <c r="P1623">
        <v>86</v>
      </c>
      <c r="Q1623">
        <v>20</v>
      </c>
      <c r="R1623">
        <v>22</v>
      </c>
      <c r="S1623">
        <v>1052</v>
      </c>
      <c r="T1623">
        <v>1095</v>
      </c>
      <c r="U1623">
        <v>14292</v>
      </c>
      <c r="V1623">
        <v>14707</v>
      </c>
      <c r="W1623">
        <v>725</v>
      </c>
      <c r="X1623">
        <v>734</v>
      </c>
    </row>
    <row r="1624" spans="1:24" x14ac:dyDescent="0.25">
      <c r="A1624" s="6" t="str">
        <f t="shared" si="25"/>
        <v>30049</v>
      </c>
      <c r="B1624">
        <v>30</v>
      </c>
      <c r="C1624">
        <v>49</v>
      </c>
      <c r="D1624" t="s">
        <v>2599</v>
      </c>
      <c r="E1624" t="s">
        <v>2640</v>
      </c>
      <c r="F1624">
        <v>69432</v>
      </c>
      <c r="G1624">
        <v>34370</v>
      </c>
      <c r="H1624">
        <v>35062</v>
      </c>
      <c r="I1624">
        <v>32169</v>
      </c>
      <c r="J1624">
        <v>32939</v>
      </c>
      <c r="K1624">
        <v>181</v>
      </c>
      <c r="L1624">
        <v>152</v>
      </c>
      <c r="M1624">
        <v>823</v>
      </c>
      <c r="N1624">
        <v>769</v>
      </c>
      <c r="O1624">
        <v>216</v>
      </c>
      <c r="P1624">
        <v>290</v>
      </c>
      <c r="Q1624">
        <v>29</v>
      </c>
      <c r="R1624">
        <v>23</v>
      </c>
      <c r="S1624">
        <v>952</v>
      </c>
      <c r="T1624">
        <v>889</v>
      </c>
      <c r="U1624">
        <v>33208</v>
      </c>
      <c r="V1624">
        <v>33841</v>
      </c>
      <c r="W1624">
        <v>1162</v>
      </c>
      <c r="X1624">
        <v>1221</v>
      </c>
    </row>
    <row r="1625" spans="1:24" x14ac:dyDescent="0.25">
      <c r="A1625" s="6" t="str">
        <f t="shared" si="25"/>
        <v>30051</v>
      </c>
      <c r="B1625">
        <v>30</v>
      </c>
      <c r="C1625">
        <v>51</v>
      </c>
      <c r="D1625" t="s">
        <v>2599</v>
      </c>
      <c r="E1625" t="s">
        <v>646</v>
      </c>
      <c r="F1625">
        <v>2337</v>
      </c>
      <c r="G1625">
        <v>1132</v>
      </c>
      <c r="H1625">
        <v>1205</v>
      </c>
      <c r="I1625">
        <v>1099</v>
      </c>
      <c r="J1625">
        <v>1153</v>
      </c>
      <c r="K1625">
        <v>6</v>
      </c>
      <c r="L1625">
        <v>6</v>
      </c>
      <c r="M1625">
        <v>6</v>
      </c>
      <c r="N1625">
        <v>15</v>
      </c>
      <c r="O1625">
        <v>2</v>
      </c>
      <c r="P1625">
        <v>2</v>
      </c>
      <c r="Q1625">
        <v>0</v>
      </c>
      <c r="R1625">
        <v>1</v>
      </c>
      <c r="S1625">
        <v>19</v>
      </c>
      <c r="T1625">
        <v>28</v>
      </c>
      <c r="U1625">
        <v>1119</v>
      </c>
      <c r="V1625">
        <v>1199</v>
      </c>
      <c r="W1625">
        <v>13</v>
      </c>
      <c r="X1625">
        <v>6</v>
      </c>
    </row>
    <row r="1626" spans="1:24" x14ac:dyDescent="0.25">
      <c r="A1626" s="6" t="str">
        <f t="shared" si="25"/>
        <v>30053</v>
      </c>
      <c r="B1626">
        <v>30</v>
      </c>
      <c r="C1626">
        <v>53</v>
      </c>
      <c r="D1626" t="s">
        <v>2599</v>
      </c>
      <c r="E1626" t="s">
        <v>256</v>
      </c>
      <c r="F1626">
        <v>19980</v>
      </c>
      <c r="G1626">
        <v>10008</v>
      </c>
      <c r="H1626">
        <v>9972</v>
      </c>
      <c r="I1626">
        <v>9587</v>
      </c>
      <c r="J1626">
        <v>9362</v>
      </c>
      <c r="K1626">
        <v>49</v>
      </c>
      <c r="L1626">
        <v>40</v>
      </c>
      <c r="M1626">
        <v>117</v>
      </c>
      <c r="N1626">
        <v>147</v>
      </c>
      <c r="O1626">
        <v>16</v>
      </c>
      <c r="P1626">
        <v>66</v>
      </c>
      <c r="Q1626">
        <v>20</v>
      </c>
      <c r="R1626">
        <v>9</v>
      </c>
      <c r="S1626">
        <v>219</v>
      </c>
      <c r="T1626">
        <v>348</v>
      </c>
      <c r="U1626">
        <v>9710</v>
      </c>
      <c r="V1626">
        <v>9602</v>
      </c>
      <c r="W1626">
        <v>298</v>
      </c>
      <c r="X1626">
        <v>370</v>
      </c>
    </row>
    <row r="1627" spans="1:24" x14ac:dyDescent="0.25">
      <c r="A1627" s="6" t="str">
        <f t="shared" si="25"/>
        <v>30055</v>
      </c>
      <c r="B1627">
        <v>30</v>
      </c>
      <c r="C1627">
        <v>55</v>
      </c>
      <c r="D1627" t="s">
        <v>2599</v>
      </c>
      <c r="E1627" t="s">
        <v>2644</v>
      </c>
      <c r="F1627">
        <v>1664</v>
      </c>
      <c r="G1627">
        <v>855</v>
      </c>
      <c r="H1627">
        <v>809</v>
      </c>
      <c r="I1627">
        <v>822</v>
      </c>
      <c r="J1627">
        <v>765</v>
      </c>
      <c r="K1627">
        <v>7</v>
      </c>
      <c r="L1627">
        <v>5</v>
      </c>
      <c r="M1627">
        <v>13</v>
      </c>
      <c r="N1627">
        <v>10</v>
      </c>
      <c r="O1627">
        <v>1</v>
      </c>
      <c r="P1627">
        <v>5</v>
      </c>
      <c r="Q1627">
        <v>0</v>
      </c>
      <c r="R1627">
        <v>0</v>
      </c>
      <c r="S1627">
        <v>12</v>
      </c>
      <c r="T1627">
        <v>24</v>
      </c>
      <c r="U1627">
        <v>841</v>
      </c>
      <c r="V1627">
        <v>793</v>
      </c>
      <c r="W1627">
        <v>14</v>
      </c>
      <c r="X1627">
        <v>16</v>
      </c>
    </row>
    <row r="1628" spans="1:24" x14ac:dyDescent="0.25">
      <c r="A1628" s="6" t="str">
        <f t="shared" si="25"/>
        <v>30057</v>
      </c>
      <c r="B1628">
        <v>30</v>
      </c>
      <c r="C1628">
        <v>57</v>
      </c>
      <c r="D1628" t="s">
        <v>2599</v>
      </c>
      <c r="E1628" t="s">
        <v>111</v>
      </c>
      <c r="F1628">
        <v>8600</v>
      </c>
      <c r="G1628">
        <v>4522</v>
      </c>
      <c r="H1628">
        <v>4078</v>
      </c>
      <c r="I1628">
        <v>4393</v>
      </c>
      <c r="J1628">
        <v>3895</v>
      </c>
      <c r="K1628">
        <v>17</v>
      </c>
      <c r="L1628">
        <v>18</v>
      </c>
      <c r="M1628">
        <v>28</v>
      </c>
      <c r="N1628">
        <v>35</v>
      </c>
      <c r="O1628">
        <v>21</v>
      </c>
      <c r="P1628">
        <v>28</v>
      </c>
      <c r="Q1628">
        <v>1</v>
      </c>
      <c r="R1628">
        <v>3</v>
      </c>
      <c r="S1628">
        <v>62</v>
      </c>
      <c r="T1628">
        <v>99</v>
      </c>
      <c r="U1628">
        <v>4269</v>
      </c>
      <c r="V1628">
        <v>3956</v>
      </c>
      <c r="W1628">
        <v>253</v>
      </c>
      <c r="X1628">
        <v>122</v>
      </c>
    </row>
    <row r="1629" spans="1:24" x14ac:dyDescent="0.25">
      <c r="A1629" s="6" t="str">
        <f t="shared" si="25"/>
        <v>30059</v>
      </c>
      <c r="B1629">
        <v>30</v>
      </c>
      <c r="C1629">
        <v>59</v>
      </c>
      <c r="D1629" t="s">
        <v>2599</v>
      </c>
      <c r="E1629" t="s">
        <v>2647</v>
      </c>
      <c r="F1629">
        <v>1862</v>
      </c>
      <c r="G1629">
        <v>954</v>
      </c>
      <c r="H1629">
        <v>908</v>
      </c>
      <c r="I1629">
        <v>925</v>
      </c>
      <c r="J1629">
        <v>878</v>
      </c>
      <c r="K1629">
        <v>5</v>
      </c>
      <c r="L1629">
        <v>5</v>
      </c>
      <c r="M1629">
        <v>7</v>
      </c>
      <c r="N1629">
        <v>6</v>
      </c>
      <c r="O1629">
        <v>0</v>
      </c>
      <c r="P1629">
        <v>8</v>
      </c>
      <c r="Q1629">
        <v>0</v>
      </c>
      <c r="R1629">
        <v>0</v>
      </c>
      <c r="S1629">
        <v>17</v>
      </c>
      <c r="T1629">
        <v>11</v>
      </c>
      <c r="U1629">
        <v>934</v>
      </c>
      <c r="V1629">
        <v>894</v>
      </c>
      <c r="W1629">
        <v>20</v>
      </c>
      <c r="X1629">
        <v>14</v>
      </c>
    </row>
    <row r="1630" spans="1:24" x14ac:dyDescent="0.25">
      <c r="A1630" s="6" t="str">
        <f t="shared" si="25"/>
        <v>30061</v>
      </c>
      <c r="B1630">
        <v>30</v>
      </c>
      <c r="C1630">
        <v>61</v>
      </c>
      <c r="D1630" t="s">
        <v>2599</v>
      </c>
      <c r="E1630" t="s">
        <v>511</v>
      </c>
      <c r="F1630">
        <v>4397</v>
      </c>
      <c r="G1630">
        <v>2253</v>
      </c>
      <c r="H1630">
        <v>2144</v>
      </c>
      <c r="I1630">
        <v>2124</v>
      </c>
      <c r="J1630">
        <v>2011</v>
      </c>
      <c r="K1630">
        <v>12</v>
      </c>
      <c r="L1630">
        <v>12</v>
      </c>
      <c r="M1630">
        <v>45</v>
      </c>
      <c r="N1630">
        <v>45</v>
      </c>
      <c r="O1630">
        <v>9</v>
      </c>
      <c r="P1630">
        <v>20</v>
      </c>
      <c r="Q1630">
        <v>0</v>
      </c>
      <c r="R1630">
        <v>0</v>
      </c>
      <c r="S1630">
        <v>63</v>
      </c>
      <c r="T1630">
        <v>56</v>
      </c>
      <c r="U1630">
        <v>2181</v>
      </c>
      <c r="V1630">
        <v>2078</v>
      </c>
      <c r="W1630">
        <v>72</v>
      </c>
      <c r="X1630">
        <v>66</v>
      </c>
    </row>
    <row r="1631" spans="1:24" x14ac:dyDescent="0.25">
      <c r="A1631" s="6" t="str">
        <f t="shared" si="25"/>
        <v>30063</v>
      </c>
      <c r="B1631">
        <v>30</v>
      </c>
      <c r="C1631">
        <v>63</v>
      </c>
      <c r="D1631" t="s">
        <v>2599</v>
      </c>
      <c r="E1631" t="s">
        <v>2650</v>
      </c>
      <c r="F1631">
        <v>119600</v>
      </c>
      <c r="G1631">
        <v>59827</v>
      </c>
      <c r="H1631">
        <v>59773</v>
      </c>
      <c r="I1631">
        <v>55033</v>
      </c>
      <c r="J1631">
        <v>54686</v>
      </c>
      <c r="K1631">
        <v>406</v>
      </c>
      <c r="L1631">
        <v>197</v>
      </c>
      <c r="M1631">
        <v>1584</v>
      </c>
      <c r="N1631">
        <v>1655</v>
      </c>
      <c r="O1631">
        <v>847</v>
      </c>
      <c r="P1631">
        <v>1364</v>
      </c>
      <c r="Q1631">
        <v>56</v>
      </c>
      <c r="R1631">
        <v>62</v>
      </c>
      <c r="S1631">
        <v>1901</v>
      </c>
      <c r="T1631">
        <v>1809</v>
      </c>
      <c r="U1631">
        <v>57801</v>
      </c>
      <c r="V1631">
        <v>57705</v>
      </c>
      <c r="W1631">
        <v>2026</v>
      </c>
      <c r="X1631">
        <v>2068</v>
      </c>
    </row>
    <row r="1632" spans="1:24" x14ac:dyDescent="0.25">
      <c r="A1632" s="6" t="str">
        <f t="shared" si="25"/>
        <v>30065</v>
      </c>
      <c r="B1632">
        <v>30</v>
      </c>
      <c r="C1632">
        <v>65</v>
      </c>
      <c r="D1632" t="s">
        <v>2599</v>
      </c>
      <c r="E1632" t="s">
        <v>2652</v>
      </c>
      <c r="F1632">
        <v>4633</v>
      </c>
      <c r="G1632">
        <v>2345</v>
      </c>
      <c r="H1632">
        <v>2288</v>
      </c>
      <c r="I1632">
        <v>2177</v>
      </c>
      <c r="J1632">
        <v>2115</v>
      </c>
      <c r="K1632">
        <v>18</v>
      </c>
      <c r="L1632">
        <v>18</v>
      </c>
      <c r="M1632">
        <v>52</v>
      </c>
      <c r="N1632">
        <v>46</v>
      </c>
      <c r="O1632">
        <v>28</v>
      </c>
      <c r="P1632">
        <v>54</v>
      </c>
      <c r="Q1632">
        <v>1</v>
      </c>
      <c r="R1632">
        <v>1</v>
      </c>
      <c r="S1632">
        <v>69</v>
      </c>
      <c r="T1632">
        <v>54</v>
      </c>
      <c r="U1632">
        <v>2255</v>
      </c>
      <c r="V1632">
        <v>2206</v>
      </c>
      <c r="W1632">
        <v>90</v>
      </c>
      <c r="X1632">
        <v>82</v>
      </c>
    </row>
    <row r="1633" spans="1:24" x14ac:dyDescent="0.25">
      <c r="A1633" s="6" t="str">
        <f t="shared" si="25"/>
        <v>30067</v>
      </c>
      <c r="B1633">
        <v>30</v>
      </c>
      <c r="C1633">
        <v>67</v>
      </c>
      <c r="D1633" t="s">
        <v>2599</v>
      </c>
      <c r="E1633" t="s">
        <v>524</v>
      </c>
      <c r="F1633">
        <v>16606</v>
      </c>
      <c r="G1633">
        <v>8353</v>
      </c>
      <c r="H1633">
        <v>8253</v>
      </c>
      <c r="I1633">
        <v>8039</v>
      </c>
      <c r="J1633">
        <v>7855</v>
      </c>
      <c r="K1633">
        <v>34</v>
      </c>
      <c r="L1633">
        <v>33</v>
      </c>
      <c r="M1633">
        <v>90</v>
      </c>
      <c r="N1633">
        <v>107</v>
      </c>
      <c r="O1633">
        <v>21</v>
      </c>
      <c r="P1633">
        <v>52</v>
      </c>
      <c r="Q1633">
        <v>3</v>
      </c>
      <c r="R1633">
        <v>5</v>
      </c>
      <c r="S1633">
        <v>166</v>
      </c>
      <c r="T1633">
        <v>201</v>
      </c>
      <c r="U1633">
        <v>8073</v>
      </c>
      <c r="V1633">
        <v>7984</v>
      </c>
      <c r="W1633">
        <v>280</v>
      </c>
      <c r="X1633">
        <v>269</v>
      </c>
    </row>
    <row r="1634" spans="1:24" x14ac:dyDescent="0.25">
      <c r="A1634" s="6" t="str">
        <f t="shared" si="25"/>
        <v>30069</v>
      </c>
      <c r="B1634">
        <v>30</v>
      </c>
      <c r="C1634">
        <v>69</v>
      </c>
      <c r="D1634" t="s">
        <v>2599</v>
      </c>
      <c r="E1634" t="s">
        <v>2655</v>
      </c>
      <c r="F1634">
        <v>487</v>
      </c>
      <c r="G1634">
        <v>266</v>
      </c>
      <c r="H1634">
        <v>221</v>
      </c>
      <c r="I1634">
        <v>260</v>
      </c>
      <c r="J1634">
        <v>210</v>
      </c>
      <c r="K1634">
        <v>0</v>
      </c>
      <c r="L1634">
        <v>0</v>
      </c>
      <c r="M1634">
        <v>4</v>
      </c>
      <c r="N1634">
        <v>2</v>
      </c>
      <c r="O1634">
        <v>0</v>
      </c>
      <c r="P1634">
        <v>0</v>
      </c>
      <c r="Q1634">
        <v>0</v>
      </c>
      <c r="R1634">
        <v>0</v>
      </c>
      <c r="S1634">
        <v>2</v>
      </c>
      <c r="T1634">
        <v>9</v>
      </c>
      <c r="U1634">
        <v>262</v>
      </c>
      <c r="V1634">
        <v>214</v>
      </c>
      <c r="W1634">
        <v>4</v>
      </c>
      <c r="X1634">
        <v>7</v>
      </c>
    </row>
    <row r="1635" spans="1:24" x14ac:dyDescent="0.25">
      <c r="A1635" s="6" t="str">
        <f t="shared" si="25"/>
        <v>30071</v>
      </c>
      <c r="B1635">
        <v>30</v>
      </c>
      <c r="C1635">
        <v>71</v>
      </c>
      <c r="D1635" t="s">
        <v>2599</v>
      </c>
      <c r="E1635" t="s">
        <v>279</v>
      </c>
      <c r="F1635">
        <v>3954</v>
      </c>
      <c r="G1635">
        <v>1995</v>
      </c>
      <c r="H1635">
        <v>1959</v>
      </c>
      <c r="I1635">
        <v>1705</v>
      </c>
      <c r="J1635">
        <v>1671</v>
      </c>
      <c r="K1635">
        <v>7</v>
      </c>
      <c r="L1635">
        <v>3</v>
      </c>
      <c r="M1635">
        <v>191</v>
      </c>
      <c r="N1635">
        <v>187</v>
      </c>
      <c r="O1635">
        <v>5</v>
      </c>
      <c r="P1635">
        <v>6</v>
      </c>
      <c r="Q1635">
        <v>1</v>
      </c>
      <c r="R1635">
        <v>0</v>
      </c>
      <c r="S1635">
        <v>86</v>
      </c>
      <c r="T1635">
        <v>92</v>
      </c>
      <c r="U1635">
        <v>1920</v>
      </c>
      <c r="V1635">
        <v>1885</v>
      </c>
      <c r="W1635">
        <v>75</v>
      </c>
      <c r="X1635">
        <v>74</v>
      </c>
    </row>
    <row r="1636" spans="1:24" x14ac:dyDescent="0.25">
      <c r="A1636" s="6" t="str">
        <f t="shared" si="25"/>
        <v>30073</v>
      </c>
      <c r="B1636">
        <v>30</v>
      </c>
      <c r="C1636">
        <v>73</v>
      </c>
      <c r="D1636" t="s">
        <v>2599</v>
      </c>
      <c r="E1636" t="s">
        <v>2658</v>
      </c>
      <c r="F1636">
        <v>5911</v>
      </c>
      <c r="G1636">
        <v>2912</v>
      </c>
      <c r="H1636">
        <v>2999</v>
      </c>
      <c r="I1636">
        <v>2347</v>
      </c>
      <c r="J1636">
        <v>2478</v>
      </c>
      <c r="K1636">
        <v>15</v>
      </c>
      <c r="L1636">
        <v>6</v>
      </c>
      <c r="M1636">
        <v>469</v>
      </c>
      <c r="N1636">
        <v>401</v>
      </c>
      <c r="O1636">
        <v>5</v>
      </c>
      <c r="P1636">
        <v>37</v>
      </c>
      <c r="Q1636">
        <v>0</v>
      </c>
      <c r="R1636">
        <v>3</v>
      </c>
      <c r="S1636">
        <v>76</v>
      </c>
      <c r="T1636">
        <v>74</v>
      </c>
      <c r="U1636">
        <v>2849</v>
      </c>
      <c r="V1636">
        <v>2933</v>
      </c>
      <c r="W1636">
        <v>63</v>
      </c>
      <c r="X1636">
        <v>66</v>
      </c>
    </row>
    <row r="1637" spans="1:24" x14ac:dyDescent="0.25">
      <c r="A1637" s="6" t="str">
        <f t="shared" si="25"/>
        <v>30075</v>
      </c>
      <c r="B1637">
        <v>30</v>
      </c>
      <c r="C1637">
        <v>75</v>
      </c>
      <c r="D1637" t="s">
        <v>2599</v>
      </c>
      <c r="E1637" t="s">
        <v>2660</v>
      </c>
      <c r="F1637">
        <v>1682</v>
      </c>
      <c r="G1637">
        <v>839</v>
      </c>
      <c r="H1637">
        <v>843</v>
      </c>
      <c r="I1637">
        <v>801</v>
      </c>
      <c r="J1637">
        <v>794</v>
      </c>
      <c r="K1637">
        <v>1</v>
      </c>
      <c r="L1637">
        <v>1</v>
      </c>
      <c r="M1637">
        <v>17</v>
      </c>
      <c r="N1637">
        <v>15</v>
      </c>
      <c r="O1637">
        <v>1</v>
      </c>
      <c r="P1637">
        <v>1</v>
      </c>
      <c r="Q1637">
        <v>0</v>
      </c>
      <c r="R1637">
        <v>0</v>
      </c>
      <c r="S1637">
        <v>19</v>
      </c>
      <c r="T1637">
        <v>32</v>
      </c>
      <c r="U1637">
        <v>816</v>
      </c>
      <c r="V1637">
        <v>827</v>
      </c>
      <c r="W1637">
        <v>23</v>
      </c>
      <c r="X1637">
        <v>16</v>
      </c>
    </row>
    <row r="1638" spans="1:24" x14ac:dyDescent="0.25">
      <c r="A1638" s="6" t="str">
        <f t="shared" si="25"/>
        <v>30077</v>
      </c>
      <c r="B1638">
        <v>30</v>
      </c>
      <c r="C1638">
        <v>77</v>
      </c>
      <c r="D1638" t="s">
        <v>2599</v>
      </c>
      <c r="E1638" t="s">
        <v>1795</v>
      </c>
      <c r="F1638">
        <v>6890</v>
      </c>
      <c r="G1638">
        <v>4334</v>
      </c>
      <c r="H1638">
        <v>2556</v>
      </c>
      <c r="I1638">
        <v>3867</v>
      </c>
      <c r="J1638">
        <v>2402</v>
      </c>
      <c r="K1638">
        <v>72</v>
      </c>
      <c r="L1638">
        <v>14</v>
      </c>
      <c r="M1638">
        <v>324</v>
      </c>
      <c r="N1638">
        <v>47</v>
      </c>
      <c r="O1638">
        <v>13</v>
      </c>
      <c r="P1638">
        <v>18</v>
      </c>
      <c r="Q1638">
        <v>3</v>
      </c>
      <c r="R1638">
        <v>1</v>
      </c>
      <c r="S1638">
        <v>55</v>
      </c>
      <c r="T1638">
        <v>74</v>
      </c>
      <c r="U1638">
        <v>4198</v>
      </c>
      <c r="V1638">
        <v>2492</v>
      </c>
      <c r="W1638">
        <v>136</v>
      </c>
      <c r="X1638">
        <v>64</v>
      </c>
    </row>
    <row r="1639" spans="1:24" x14ac:dyDescent="0.25">
      <c r="A1639" s="6" t="str">
        <f t="shared" si="25"/>
        <v>30079</v>
      </c>
      <c r="B1639">
        <v>30</v>
      </c>
      <c r="C1639">
        <v>79</v>
      </c>
      <c r="D1639" t="s">
        <v>2599</v>
      </c>
      <c r="E1639" t="s">
        <v>288</v>
      </c>
      <c r="F1639">
        <v>1077</v>
      </c>
      <c r="G1639">
        <v>544</v>
      </c>
      <c r="H1639">
        <v>533</v>
      </c>
      <c r="I1639">
        <v>514</v>
      </c>
      <c r="J1639">
        <v>495</v>
      </c>
      <c r="K1639">
        <v>4</v>
      </c>
      <c r="L1639">
        <v>0</v>
      </c>
      <c r="M1639">
        <v>8</v>
      </c>
      <c r="N1639">
        <v>9</v>
      </c>
      <c r="O1639">
        <v>2</v>
      </c>
      <c r="P1639">
        <v>7</v>
      </c>
      <c r="Q1639">
        <v>0</v>
      </c>
      <c r="R1639">
        <v>0</v>
      </c>
      <c r="S1639">
        <v>16</v>
      </c>
      <c r="T1639">
        <v>22</v>
      </c>
      <c r="U1639">
        <v>517</v>
      </c>
      <c r="V1639">
        <v>509</v>
      </c>
      <c r="W1639">
        <v>27</v>
      </c>
      <c r="X1639">
        <v>24</v>
      </c>
    </row>
    <row r="1640" spans="1:24" x14ac:dyDescent="0.25">
      <c r="A1640" s="6" t="str">
        <f t="shared" si="25"/>
        <v>30081</v>
      </c>
      <c r="B1640">
        <v>30</v>
      </c>
      <c r="C1640">
        <v>81</v>
      </c>
      <c r="D1640" t="s">
        <v>2599</v>
      </c>
      <c r="E1640" t="s">
        <v>2664</v>
      </c>
      <c r="F1640">
        <v>43806</v>
      </c>
      <c r="G1640">
        <v>21724</v>
      </c>
      <c r="H1640">
        <v>22082</v>
      </c>
      <c r="I1640">
        <v>20778</v>
      </c>
      <c r="J1640">
        <v>21138</v>
      </c>
      <c r="K1640">
        <v>94</v>
      </c>
      <c r="L1640">
        <v>81</v>
      </c>
      <c r="M1640">
        <v>293</v>
      </c>
      <c r="N1640">
        <v>254</v>
      </c>
      <c r="O1640">
        <v>109</v>
      </c>
      <c r="P1640">
        <v>180</v>
      </c>
      <c r="Q1640">
        <v>26</v>
      </c>
      <c r="R1640">
        <v>20</v>
      </c>
      <c r="S1640">
        <v>424</v>
      </c>
      <c r="T1640">
        <v>409</v>
      </c>
      <c r="U1640">
        <v>20931</v>
      </c>
      <c r="V1640">
        <v>21267</v>
      </c>
      <c r="W1640">
        <v>793</v>
      </c>
      <c r="X1640">
        <v>815</v>
      </c>
    </row>
    <row r="1641" spans="1:24" x14ac:dyDescent="0.25">
      <c r="A1641" s="6" t="str">
        <f t="shared" si="25"/>
        <v>30083</v>
      </c>
      <c r="B1641">
        <v>30</v>
      </c>
      <c r="C1641">
        <v>83</v>
      </c>
      <c r="D1641" t="s">
        <v>2599</v>
      </c>
      <c r="E1641" t="s">
        <v>1163</v>
      </c>
      <c r="F1641">
        <v>10803</v>
      </c>
      <c r="G1641">
        <v>5630</v>
      </c>
      <c r="H1641">
        <v>5173</v>
      </c>
      <c r="I1641">
        <v>5241</v>
      </c>
      <c r="J1641">
        <v>4845</v>
      </c>
      <c r="K1641">
        <v>30</v>
      </c>
      <c r="L1641">
        <v>28</v>
      </c>
      <c r="M1641">
        <v>162</v>
      </c>
      <c r="N1641">
        <v>128</v>
      </c>
      <c r="O1641">
        <v>24</v>
      </c>
      <c r="P1641">
        <v>31</v>
      </c>
      <c r="Q1641">
        <v>2</v>
      </c>
      <c r="R1641">
        <v>3</v>
      </c>
      <c r="S1641">
        <v>171</v>
      </c>
      <c r="T1641">
        <v>138</v>
      </c>
      <c r="U1641">
        <v>5302</v>
      </c>
      <c r="V1641">
        <v>4903</v>
      </c>
      <c r="W1641">
        <v>328</v>
      </c>
      <c r="X1641">
        <v>270</v>
      </c>
    </row>
    <row r="1642" spans="1:24" x14ac:dyDescent="0.25">
      <c r="A1642" s="6" t="str">
        <f t="shared" si="25"/>
        <v>30085</v>
      </c>
      <c r="B1642">
        <v>30</v>
      </c>
      <c r="C1642">
        <v>85</v>
      </c>
      <c r="D1642" t="s">
        <v>2599</v>
      </c>
      <c r="E1642" t="s">
        <v>2667</v>
      </c>
      <c r="F1642">
        <v>11004</v>
      </c>
      <c r="G1642">
        <v>5514</v>
      </c>
      <c r="H1642">
        <v>5490</v>
      </c>
      <c r="I1642">
        <v>1964</v>
      </c>
      <c r="J1642">
        <v>1850</v>
      </c>
      <c r="K1642">
        <v>32</v>
      </c>
      <c r="L1642">
        <v>17</v>
      </c>
      <c r="M1642">
        <v>3279</v>
      </c>
      <c r="N1642">
        <v>3378</v>
      </c>
      <c r="O1642">
        <v>27</v>
      </c>
      <c r="P1642">
        <v>34</v>
      </c>
      <c r="Q1642">
        <v>1</v>
      </c>
      <c r="R1642">
        <v>1</v>
      </c>
      <c r="S1642">
        <v>211</v>
      </c>
      <c r="T1642">
        <v>210</v>
      </c>
      <c r="U1642">
        <v>5228</v>
      </c>
      <c r="V1642">
        <v>5320</v>
      </c>
      <c r="W1642">
        <v>286</v>
      </c>
      <c r="X1642">
        <v>170</v>
      </c>
    </row>
    <row r="1643" spans="1:24" x14ac:dyDescent="0.25">
      <c r="A1643" s="6" t="str">
        <f t="shared" si="25"/>
        <v>30087</v>
      </c>
      <c r="B1643">
        <v>30</v>
      </c>
      <c r="C1643">
        <v>87</v>
      </c>
      <c r="D1643" t="s">
        <v>2599</v>
      </c>
      <c r="E1643" t="s">
        <v>2669</v>
      </c>
      <c r="F1643">
        <v>8937</v>
      </c>
      <c r="G1643">
        <v>4493</v>
      </c>
      <c r="H1643">
        <v>4444</v>
      </c>
      <c r="I1643">
        <v>2551</v>
      </c>
      <c r="J1643">
        <v>2433</v>
      </c>
      <c r="K1643">
        <v>19</v>
      </c>
      <c r="L1643">
        <v>20</v>
      </c>
      <c r="M1643">
        <v>1764</v>
      </c>
      <c r="N1643">
        <v>1787</v>
      </c>
      <c r="O1643">
        <v>21</v>
      </c>
      <c r="P1643">
        <v>70</v>
      </c>
      <c r="Q1643">
        <v>1</v>
      </c>
      <c r="R1643">
        <v>3</v>
      </c>
      <c r="S1643">
        <v>137</v>
      </c>
      <c r="T1643">
        <v>131</v>
      </c>
      <c r="U1643">
        <v>4219</v>
      </c>
      <c r="V1643">
        <v>4237</v>
      </c>
      <c r="W1643">
        <v>274</v>
      </c>
      <c r="X1643">
        <v>207</v>
      </c>
    </row>
    <row r="1644" spans="1:24" x14ac:dyDescent="0.25">
      <c r="A1644" s="6" t="str">
        <f t="shared" si="25"/>
        <v>30089</v>
      </c>
      <c r="B1644">
        <v>30</v>
      </c>
      <c r="C1644">
        <v>89</v>
      </c>
      <c r="D1644" t="s">
        <v>2599</v>
      </c>
      <c r="E1644" t="s">
        <v>2671</v>
      </c>
      <c r="F1644">
        <v>12113</v>
      </c>
      <c r="G1644">
        <v>6189</v>
      </c>
      <c r="H1644">
        <v>5924</v>
      </c>
      <c r="I1644">
        <v>5708</v>
      </c>
      <c r="J1644">
        <v>5469</v>
      </c>
      <c r="K1644">
        <v>24</v>
      </c>
      <c r="L1644">
        <v>15</v>
      </c>
      <c r="M1644">
        <v>265</v>
      </c>
      <c r="N1644">
        <v>242</v>
      </c>
      <c r="O1644">
        <v>22</v>
      </c>
      <c r="P1644">
        <v>35</v>
      </c>
      <c r="Q1644">
        <v>2</v>
      </c>
      <c r="R1644">
        <v>4</v>
      </c>
      <c r="S1644">
        <v>168</v>
      </c>
      <c r="T1644">
        <v>159</v>
      </c>
      <c r="U1644">
        <v>5979</v>
      </c>
      <c r="V1644">
        <v>5730</v>
      </c>
      <c r="W1644">
        <v>210</v>
      </c>
      <c r="X1644">
        <v>194</v>
      </c>
    </row>
    <row r="1645" spans="1:24" x14ac:dyDescent="0.25">
      <c r="A1645" s="6" t="str">
        <f t="shared" si="25"/>
        <v>30091</v>
      </c>
      <c r="B1645">
        <v>30</v>
      </c>
      <c r="C1645">
        <v>91</v>
      </c>
      <c r="D1645" t="s">
        <v>2599</v>
      </c>
      <c r="E1645" t="s">
        <v>1620</v>
      </c>
      <c r="F1645">
        <v>3309</v>
      </c>
      <c r="G1645">
        <v>1702</v>
      </c>
      <c r="H1645">
        <v>1607</v>
      </c>
      <c r="I1645">
        <v>1596</v>
      </c>
      <c r="J1645">
        <v>1481</v>
      </c>
      <c r="K1645">
        <v>17</v>
      </c>
      <c r="L1645">
        <v>3</v>
      </c>
      <c r="M1645">
        <v>30</v>
      </c>
      <c r="N1645">
        <v>49</v>
      </c>
      <c r="O1645">
        <v>7</v>
      </c>
      <c r="P1645">
        <v>9</v>
      </c>
      <c r="Q1645">
        <v>0</v>
      </c>
      <c r="R1645">
        <v>0</v>
      </c>
      <c r="S1645">
        <v>52</v>
      </c>
      <c r="T1645">
        <v>65</v>
      </c>
      <c r="U1645">
        <v>1647</v>
      </c>
      <c r="V1645">
        <v>1524</v>
      </c>
      <c r="W1645">
        <v>55</v>
      </c>
      <c r="X1645">
        <v>83</v>
      </c>
    </row>
    <row r="1646" spans="1:24" x14ac:dyDescent="0.25">
      <c r="A1646" s="6" t="str">
        <f t="shared" si="25"/>
        <v>30093</v>
      </c>
      <c r="B1646">
        <v>30</v>
      </c>
      <c r="C1646">
        <v>93</v>
      </c>
      <c r="D1646" t="s">
        <v>2599</v>
      </c>
      <c r="E1646" t="s">
        <v>2674</v>
      </c>
      <c r="F1646">
        <v>34915</v>
      </c>
      <c r="G1646">
        <v>17569</v>
      </c>
      <c r="H1646">
        <v>17346</v>
      </c>
      <c r="I1646">
        <v>16392</v>
      </c>
      <c r="J1646">
        <v>16336</v>
      </c>
      <c r="K1646">
        <v>148</v>
      </c>
      <c r="L1646">
        <v>96</v>
      </c>
      <c r="M1646">
        <v>431</v>
      </c>
      <c r="N1646">
        <v>382</v>
      </c>
      <c r="O1646">
        <v>115</v>
      </c>
      <c r="P1646">
        <v>141</v>
      </c>
      <c r="Q1646">
        <v>29</v>
      </c>
      <c r="R1646">
        <v>7</v>
      </c>
      <c r="S1646">
        <v>454</v>
      </c>
      <c r="T1646">
        <v>384</v>
      </c>
      <c r="U1646">
        <v>16747</v>
      </c>
      <c r="V1646">
        <v>16539</v>
      </c>
      <c r="W1646">
        <v>822</v>
      </c>
      <c r="X1646">
        <v>807</v>
      </c>
    </row>
    <row r="1647" spans="1:24" x14ac:dyDescent="0.25">
      <c r="A1647" s="6" t="str">
        <f t="shared" si="25"/>
        <v>30095</v>
      </c>
      <c r="B1647">
        <v>30</v>
      </c>
      <c r="C1647">
        <v>95</v>
      </c>
      <c r="D1647" t="s">
        <v>2599</v>
      </c>
      <c r="E1647" t="s">
        <v>2676</v>
      </c>
      <c r="F1647">
        <v>9642</v>
      </c>
      <c r="G1647">
        <v>4903</v>
      </c>
      <c r="H1647">
        <v>4739</v>
      </c>
      <c r="I1647">
        <v>4705</v>
      </c>
      <c r="J1647">
        <v>4537</v>
      </c>
      <c r="K1647">
        <v>18</v>
      </c>
      <c r="L1647">
        <v>11</v>
      </c>
      <c r="M1647">
        <v>66</v>
      </c>
      <c r="N1647">
        <v>53</v>
      </c>
      <c r="O1647">
        <v>28</v>
      </c>
      <c r="P1647">
        <v>26</v>
      </c>
      <c r="Q1647">
        <v>0</v>
      </c>
      <c r="R1647">
        <v>3</v>
      </c>
      <c r="S1647">
        <v>86</v>
      </c>
      <c r="T1647">
        <v>109</v>
      </c>
      <c r="U1647">
        <v>4673</v>
      </c>
      <c r="V1647">
        <v>4557</v>
      </c>
      <c r="W1647">
        <v>230</v>
      </c>
      <c r="X1647">
        <v>182</v>
      </c>
    </row>
    <row r="1648" spans="1:24" x14ac:dyDescent="0.25">
      <c r="A1648" s="6" t="str">
        <f t="shared" si="25"/>
        <v>30097</v>
      </c>
      <c r="B1648">
        <v>30</v>
      </c>
      <c r="C1648">
        <v>97</v>
      </c>
      <c r="D1648" t="s">
        <v>2599</v>
      </c>
      <c r="E1648" t="s">
        <v>2678</v>
      </c>
      <c r="F1648">
        <v>3737</v>
      </c>
      <c r="G1648">
        <v>1899</v>
      </c>
      <c r="H1648">
        <v>1838</v>
      </c>
      <c r="I1648">
        <v>1820</v>
      </c>
      <c r="J1648">
        <v>1739</v>
      </c>
      <c r="K1648">
        <v>8</v>
      </c>
      <c r="L1648">
        <v>7</v>
      </c>
      <c r="M1648">
        <v>18</v>
      </c>
      <c r="N1648">
        <v>27</v>
      </c>
      <c r="O1648">
        <v>9</v>
      </c>
      <c r="P1648">
        <v>15</v>
      </c>
      <c r="Q1648">
        <v>0</v>
      </c>
      <c r="R1648">
        <v>1</v>
      </c>
      <c r="S1648">
        <v>44</v>
      </c>
      <c r="T1648">
        <v>49</v>
      </c>
      <c r="U1648">
        <v>1846</v>
      </c>
      <c r="V1648">
        <v>1782</v>
      </c>
      <c r="W1648">
        <v>53</v>
      </c>
      <c r="X1648">
        <v>56</v>
      </c>
    </row>
    <row r="1649" spans="1:24" x14ac:dyDescent="0.25">
      <c r="A1649" s="6" t="str">
        <f t="shared" si="25"/>
        <v>30099</v>
      </c>
      <c r="B1649">
        <v>30</v>
      </c>
      <c r="C1649">
        <v>99</v>
      </c>
      <c r="D1649" t="s">
        <v>2599</v>
      </c>
      <c r="E1649" t="s">
        <v>1036</v>
      </c>
      <c r="F1649">
        <v>6147</v>
      </c>
      <c r="G1649">
        <v>3018</v>
      </c>
      <c r="H1649">
        <v>3129</v>
      </c>
      <c r="I1649">
        <v>2849</v>
      </c>
      <c r="J1649">
        <v>2958</v>
      </c>
      <c r="K1649">
        <v>11</v>
      </c>
      <c r="L1649">
        <v>8</v>
      </c>
      <c r="M1649">
        <v>59</v>
      </c>
      <c r="N1649">
        <v>56</v>
      </c>
      <c r="O1649">
        <v>23</v>
      </c>
      <c r="P1649">
        <v>32</v>
      </c>
      <c r="Q1649">
        <v>0</v>
      </c>
      <c r="R1649">
        <v>1</v>
      </c>
      <c r="S1649">
        <v>76</v>
      </c>
      <c r="T1649">
        <v>74</v>
      </c>
      <c r="U1649">
        <v>2968</v>
      </c>
      <c r="V1649">
        <v>3077</v>
      </c>
      <c r="W1649">
        <v>50</v>
      </c>
      <c r="X1649">
        <v>52</v>
      </c>
    </row>
    <row r="1650" spans="1:24" x14ac:dyDescent="0.25">
      <c r="A1650" s="6" t="str">
        <f t="shared" si="25"/>
        <v>30101</v>
      </c>
      <c r="B1650">
        <v>30</v>
      </c>
      <c r="C1650">
        <v>101</v>
      </c>
      <c r="D1650" t="s">
        <v>2599</v>
      </c>
      <c r="E1650" t="s">
        <v>2681</v>
      </c>
      <c r="F1650">
        <v>4736</v>
      </c>
      <c r="G1650">
        <v>2662</v>
      </c>
      <c r="H1650">
        <v>2074</v>
      </c>
      <c r="I1650">
        <v>2359</v>
      </c>
      <c r="J1650">
        <v>1889</v>
      </c>
      <c r="K1650">
        <v>35</v>
      </c>
      <c r="L1650">
        <v>11</v>
      </c>
      <c r="M1650">
        <v>171</v>
      </c>
      <c r="N1650">
        <v>75</v>
      </c>
      <c r="O1650">
        <v>18</v>
      </c>
      <c r="P1650">
        <v>19</v>
      </c>
      <c r="Q1650">
        <v>3</v>
      </c>
      <c r="R1650">
        <v>0</v>
      </c>
      <c r="S1650">
        <v>76</v>
      </c>
      <c r="T1650">
        <v>80</v>
      </c>
      <c r="U1650">
        <v>2533</v>
      </c>
      <c r="V1650">
        <v>1994</v>
      </c>
      <c r="W1650">
        <v>129</v>
      </c>
      <c r="X1650">
        <v>80</v>
      </c>
    </row>
    <row r="1651" spans="1:24" x14ac:dyDescent="0.25">
      <c r="A1651" s="6" t="str">
        <f t="shared" si="25"/>
        <v>30103</v>
      </c>
      <c r="B1651">
        <v>30</v>
      </c>
      <c r="C1651">
        <v>103</v>
      </c>
      <c r="D1651" t="s">
        <v>2599</v>
      </c>
      <c r="E1651" t="s">
        <v>2683</v>
      </c>
      <c r="F1651">
        <v>696</v>
      </c>
      <c r="G1651">
        <v>346</v>
      </c>
      <c r="H1651">
        <v>350</v>
      </c>
      <c r="I1651">
        <v>326</v>
      </c>
      <c r="J1651">
        <v>325</v>
      </c>
      <c r="K1651">
        <v>0</v>
      </c>
      <c r="L1651">
        <v>0</v>
      </c>
      <c r="M1651">
        <v>7</v>
      </c>
      <c r="N1651">
        <v>14</v>
      </c>
      <c r="O1651">
        <v>3</v>
      </c>
      <c r="P1651">
        <v>4</v>
      </c>
      <c r="Q1651">
        <v>0</v>
      </c>
      <c r="R1651">
        <v>0</v>
      </c>
      <c r="S1651">
        <v>10</v>
      </c>
      <c r="T1651">
        <v>7</v>
      </c>
      <c r="U1651">
        <v>329</v>
      </c>
      <c r="V1651">
        <v>338</v>
      </c>
      <c r="W1651">
        <v>17</v>
      </c>
      <c r="X1651">
        <v>12</v>
      </c>
    </row>
    <row r="1652" spans="1:24" x14ac:dyDescent="0.25">
      <c r="A1652" s="6" t="str">
        <f t="shared" si="25"/>
        <v>30105</v>
      </c>
      <c r="B1652">
        <v>30</v>
      </c>
      <c r="C1652">
        <v>105</v>
      </c>
      <c r="D1652" t="s">
        <v>2599</v>
      </c>
      <c r="E1652" t="s">
        <v>1040</v>
      </c>
      <c r="F1652">
        <v>7396</v>
      </c>
      <c r="G1652">
        <v>3729</v>
      </c>
      <c r="H1652">
        <v>3667</v>
      </c>
      <c r="I1652">
        <v>3239</v>
      </c>
      <c r="J1652">
        <v>3156</v>
      </c>
      <c r="K1652">
        <v>16</v>
      </c>
      <c r="L1652">
        <v>21</v>
      </c>
      <c r="M1652">
        <v>339</v>
      </c>
      <c r="N1652">
        <v>343</v>
      </c>
      <c r="O1652">
        <v>25</v>
      </c>
      <c r="P1652">
        <v>43</v>
      </c>
      <c r="Q1652">
        <v>4</v>
      </c>
      <c r="R1652">
        <v>0</v>
      </c>
      <c r="S1652">
        <v>106</v>
      </c>
      <c r="T1652">
        <v>104</v>
      </c>
      <c r="U1652">
        <v>3625</v>
      </c>
      <c r="V1652">
        <v>3562</v>
      </c>
      <c r="W1652">
        <v>104</v>
      </c>
      <c r="X1652">
        <v>105</v>
      </c>
    </row>
    <row r="1653" spans="1:24" x14ac:dyDescent="0.25">
      <c r="A1653" s="6" t="str">
        <f t="shared" si="25"/>
        <v>30107</v>
      </c>
      <c r="B1653">
        <v>30</v>
      </c>
      <c r="C1653">
        <v>107</v>
      </c>
      <c r="D1653" t="s">
        <v>2599</v>
      </c>
      <c r="E1653" t="s">
        <v>2686</v>
      </c>
      <c r="F1653">
        <v>2126</v>
      </c>
      <c r="G1653">
        <v>1101</v>
      </c>
      <c r="H1653">
        <v>1025</v>
      </c>
      <c r="I1653">
        <v>997</v>
      </c>
      <c r="J1653">
        <v>975</v>
      </c>
      <c r="K1653">
        <v>9</v>
      </c>
      <c r="L1653">
        <v>2</v>
      </c>
      <c r="M1653">
        <v>57</v>
      </c>
      <c r="N1653">
        <v>13</v>
      </c>
      <c r="O1653">
        <v>4</v>
      </c>
      <c r="P1653">
        <v>6</v>
      </c>
      <c r="Q1653">
        <v>0</v>
      </c>
      <c r="R1653">
        <v>0</v>
      </c>
      <c r="S1653">
        <v>34</v>
      </c>
      <c r="T1653">
        <v>29</v>
      </c>
      <c r="U1653">
        <v>1029</v>
      </c>
      <c r="V1653">
        <v>997</v>
      </c>
      <c r="W1653">
        <v>72</v>
      </c>
      <c r="X1653">
        <v>28</v>
      </c>
    </row>
    <row r="1654" spans="1:24" x14ac:dyDescent="0.25">
      <c r="A1654" s="6" t="str">
        <f t="shared" si="25"/>
        <v>30109</v>
      </c>
      <c r="B1654">
        <v>30</v>
      </c>
      <c r="C1654">
        <v>109</v>
      </c>
      <c r="D1654" t="s">
        <v>2599</v>
      </c>
      <c r="E1654" t="s">
        <v>2688</v>
      </c>
      <c r="F1654">
        <v>969</v>
      </c>
      <c r="G1654">
        <v>493</v>
      </c>
      <c r="H1654">
        <v>476</v>
      </c>
      <c r="I1654">
        <v>476</v>
      </c>
      <c r="J1654">
        <v>460</v>
      </c>
      <c r="K1654">
        <v>2</v>
      </c>
      <c r="L1654">
        <v>2</v>
      </c>
      <c r="M1654">
        <v>6</v>
      </c>
      <c r="N1654">
        <v>7</v>
      </c>
      <c r="O1654">
        <v>3</v>
      </c>
      <c r="P1654">
        <v>3</v>
      </c>
      <c r="Q1654">
        <v>0</v>
      </c>
      <c r="R1654">
        <v>0</v>
      </c>
      <c r="S1654">
        <v>6</v>
      </c>
      <c r="T1654">
        <v>4</v>
      </c>
      <c r="U1654">
        <v>473</v>
      </c>
      <c r="V1654">
        <v>460</v>
      </c>
      <c r="W1654">
        <v>20</v>
      </c>
      <c r="X1654">
        <v>16</v>
      </c>
    </row>
    <row r="1655" spans="1:24" x14ac:dyDescent="0.25">
      <c r="A1655" s="6" t="str">
        <f t="shared" si="25"/>
        <v>30111</v>
      </c>
      <c r="B1655">
        <v>30</v>
      </c>
      <c r="C1655">
        <v>111</v>
      </c>
      <c r="D1655" t="s">
        <v>2599</v>
      </c>
      <c r="E1655" t="s">
        <v>2690</v>
      </c>
      <c r="F1655">
        <v>161300</v>
      </c>
      <c r="G1655">
        <v>79402</v>
      </c>
      <c r="H1655">
        <v>81898</v>
      </c>
      <c r="I1655">
        <v>71840</v>
      </c>
      <c r="J1655">
        <v>74095</v>
      </c>
      <c r="K1655">
        <v>740</v>
      </c>
      <c r="L1655">
        <v>488</v>
      </c>
      <c r="M1655">
        <v>3805</v>
      </c>
      <c r="N1655">
        <v>4116</v>
      </c>
      <c r="O1655">
        <v>506</v>
      </c>
      <c r="P1655">
        <v>732</v>
      </c>
      <c r="Q1655">
        <v>74</v>
      </c>
      <c r="R1655">
        <v>66</v>
      </c>
      <c r="S1655">
        <v>2437</v>
      </c>
      <c r="T1655">
        <v>2401</v>
      </c>
      <c r="U1655">
        <v>74638</v>
      </c>
      <c r="V1655">
        <v>77253</v>
      </c>
      <c r="W1655">
        <v>4764</v>
      </c>
      <c r="X1655">
        <v>4645</v>
      </c>
    </row>
    <row r="1656" spans="1:24" x14ac:dyDescent="0.25">
      <c r="A1656" s="6" t="str">
        <f t="shared" si="25"/>
        <v>31001</v>
      </c>
      <c r="B1656">
        <v>31</v>
      </c>
      <c r="C1656">
        <v>1</v>
      </c>
      <c r="D1656" t="s">
        <v>2692</v>
      </c>
      <c r="E1656" t="s">
        <v>436</v>
      </c>
      <c r="F1656">
        <v>31363</v>
      </c>
      <c r="G1656">
        <v>15614</v>
      </c>
      <c r="H1656">
        <v>15749</v>
      </c>
      <c r="I1656">
        <v>14727</v>
      </c>
      <c r="J1656">
        <v>14975</v>
      </c>
      <c r="K1656">
        <v>243</v>
      </c>
      <c r="L1656">
        <v>165</v>
      </c>
      <c r="M1656">
        <v>243</v>
      </c>
      <c r="N1656">
        <v>168</v>
      </c>
      <c r="O1656">
        <v>193</v>
      </c>
      <c r="P1656">
        <v>213</v>
      </c>
      <c r="Q1656">
        <v>20</v>
      </c>
      <c r="R1656">
        <v>13</v>
      </c>
      <c r="S1656">
        <v>188</v>
      </c>
      <c r="T1656">
        <v>215</v>
      </c>
      <c r="U1656">
        <v>13788</v>
      </c>
      <c r="V1656">
        <v>14125</v>
      </c>
      <c r="W1656">
        <v>1826</v>
      </c>
      <c r="X1656">
        <v>1624</v>
      </c>
    </row>
    <row r="1657" spans="1:24" x14ac:dyDescent="0.25">
      <c r="A1657" s="6" t="str">
        <f t="shared" si="25"/>
        <v>31003</v>
      </c>
      <c r="B1657">
        <v>31</v>
      </c>
      <c r="C1657">
        <v>3</v>
      </c>
      <c r="D1657" t="s">
        <v>2692</v>
      </c>
      <c r="E1657" t="s">
        <v>2694</v>
      </c>
      <c r="F1657">
        <v>6298</v>
      </c>
      <c r="G1657">
        <v>3178</v>
      </c>
      <c r="H1657">
        <v>3120</v>
      </c>
      <c r="I1657">
        <v>3119</v>
      </c>
      <c r="J1657">
        <v>3045</v>
      </c>
      <c r="K1657">
        <v>12</v>
      </c>
      <c r="L1657">
        <v>11</v>
      </c>
      <c r="M1657">
        <v>15</v>
      </c>
      <c r="N1657">
        <v>19</v>
      </c>
      <c r="O1657">
        <v>12</v>
      </c>
      <c r="P1657">
        <v>20</v>
      </c>
      <c r="Q1657">
        <v>0</v>
      </c>
      <c r="R1657">
        <v>0</v>
      </c>
      <c r="S1657">
        <v>20</v>
      </c>
      <c r="T1657">
        <v>25</v>
      </c>
      <c r="U1657">
        <v>3055</v>
      </c>
      <c r="V1657">
        <v>3028</v>
      </c>
      <c r="W1657">
        <v>123</v>
      </c>
      <c r="X1657">
        <v>92</v>
      </c>
    </row>
    <row r="1658" spans="1:24" x14ac:dyDescent="0.25">
      <c r="A1658" s="6" t="str">
        <f t="shared" si="25"/>
        <v>31005</v>
      </c>
      <c r="B1658">
        <v>31</v>
      </c>
      <c r="C1658">
        <v>5</v>
      </c>
      <c r="D1658" t="s">
        <v>2692</v>
      </c>
      <c r="E1658" t="s">
        <v>2696</v>
      </c>
      <c r="F1658">
        <v>463</v>
      </c>
      <c r="G1658">
        <v>227</v>
      </c>
      <c r="H1658">
        <v>236</v>
      </c>
      <c r="I1658">
        <v>223</v>
      </c>
      <c r="J1658">
        <v>227</v>
      </c>
      <c r="K1658">
        <v>0</v>
      </c>
      <c r="L1658">
        <v>0</v>
      </c>
      <c r="M1658">
        <v>1</v>
      </c>
      <c r="N1658">
        <v>1</v>
      </c>
      <c r="O1658">
        <v>0</v>
      </c>
      <c r="P1658">
        <v>1</v>
      </c>
      <c r="Q1658">
        <v>0</v>
      </c>
      <c r="R1658">
        <v>0</v>
      </c>
      <c r="S1658">
        <v>3</v>
      </c>
      <c r="T1658">
        <v>7</v>
      </c>
      <c r="U1658">
        <v>214</v>
      </c>
      <c r="V1658">
        <v>229</v>
      </c>
      <c r="W1658">
        <v>13</v>
      </c>
      <c r="X1658">
        <v>7</v>
      </c>
    </row>
    <row r="1659" spans="1:24" x14ac:dyDescent="0.25">
      <c r="A1659" s="6" t="str">
        <f t="shared" si="25"/>
        <v>31007</v>
      </c>
      <c r="B1659">
        <v>31</v>
      </c>
      <c r="C1659">
        <v>7</v>
      </c>
      <c r="D1659" t="s">
        <v>2692</v>
      </c>
      <c r="E1659" t="s">
        <v>2698</v>
      </c>
      <c r="F1659">
        <v>745</v>
      </c>
      <c r="G1659">
        <v>361</v>
      </c>
      <c r="H1659">
        <v>384</v>
      </c>
      <c r="I1659">
        <v>352</v>
      </c>
      <c r="J1659">
        <v>375</v>
      </c>
      <c r="K1659">
        <v>3</v>
      </c>
      <c r="L1659">
        <v>7</v>
      </c>
      <c r="M1659">
        <v>2</v>
      </c>
      <c r="N1659">
        <v>0</v>
      </c>
      <c r="O1659">
        <v>1</v>
      </c>
      <c r="P1659">
        <v>1</v>
      </c>
      <c r="Q1659">
        <v>0</v>
      </c>
      <c r="R1659">
        <v>0</v>
      </c>
      <c r="S1659">
        <v>3</v>
      </c>
      <c r="T1659">
        <v>1</v>
      </c>
      <c r="U1659">
        <v>341</v>
      </c>
      <c r="V1659">
        <v>361</v>
      </c>
      <c r="W1659">
        <v>20</v>
      </c>
      <c r="X1659">
        <v>23</v>
      </c>
    </row>
    <row r="1660" spans="1:24" x14ac:dyDescent="0.25">
      <c r="A1660" s="6" t="str">
        <f t="shared" si="25"/>
        <v>31009</v>
      </c>
      <c r="B1660">
        <v>31</v>
      </c>
      <c r="C1660">
        <v>9</v>
      </c>
      <c r="D1660" t="s">
        <v>2692</v>
      </c>
      <c r="E1660" t="s">
        <v>978</v>
      </c>
      <c r="F1660">
        <v>465</v>
      </c>
      <c r="G1660">
        <v>243</v>
      </c>
      <c r="H1660">
        <v>222</v>
      </c>
      <c r="I1660">
        <v>240</v>
      </c>
      <c r="J1660">
        <v>217</v>
      </c>
      <c r="K1660">
        <v>0</v>
      </c>
      <c r="L1660">
        <v>2</v>
      </c>
      <c r="M1660">
        <v>1</v>
      </c>
      <c r="N1660">
        <v>0</v>
      </c>
      <c r="O1660">
        <v>0</v>
      </c>
      <c r="P1660">
        <v>0</v>
      </c>
      <c r="Q1660">
        <v>0</v>
      </c>
      <c r="R1660">
        <v>0</v>
      </c>
      <c r="S1660">
        <v>2</v>
      </c>
      <c r="T1660">
        <v>3</v>
      </c>
      <c r="U1660">
        <v>238</v>
      </c>
      <c r="V1660">
        <v>220</v>
      </c>
      <c r="W1660">
        <v>5</v>
      </c>
      <c r="X1660">
        <v>2</v>
      </c>
    </row>
    <row r="1661" spans="1:24" x14ac:dyDescent="0.25">
      <c r="A1661" s="6" t="str">
        <f t="shared" si="25"/>
        <v>31011</v>
      </c>
      <c r="B1661">
        <v>31</v>
      </c>
      <c r="C1661">
        <v>11</v>
      </c>
      <c r="D1661" t="s">
        <v>2692</v>
      </c>
      <c r="E1661" t="s">
        <v>196</v>
      </c>
      <c r="F1661">
        <v>5192</v>
      </c>
      <c r="G1661">
        <v>2576</v>
      </c>
      <c r="H1661">
        <v>2616</v>
      </c>
      <c r="I1661">
        <v>2526</v>
      </c>
      <c r="J1661">
        <v>2564</v>
      </c>
      <c r="K1661">
        <v>17</v>
      </c>
      <c r="L1661">
        <v>9</v>
      </c>
      <c r="M1661">
        <v>7</v>
      </c>
      <c r="N1661">
        <v>8</v>
      </c>
      <c r="O1661">
        <v>7</v>
      </c>
      <c r="P1661">
        <v>12</v>
      </c>
      <c r="Q1661">
        <v>1</v>
      </c>
      <c r="R1661">
        <v>0</v>
      </c>
      <c r="S1661">
        <v>18</v>
      </c>
      <c r="T1661">
        <v>23</v>
      </c>
      <c r="U1661">
        <v>2517</v>
      </c>
      <c r="V1661">
        <v>2561</v>
      </c>
      <c r="W1661">
        <v>59</v>
      </c>
      <c r="X1661">
        <v>55</v>
      </c>
    </row>
    <row r="1662" spans="1:24" x14ac:dyDescent="0.25">
      <c r="A1662" s="6" t="str">
        <f t="shared" si="25"/>
        <v>31013</v>
      </c>
      <c r="B1662">
        <v>31</v>
      </c>
      <c r="C1662">
        <v>13</v>
      </c>
      <c r="D1662" t="s">
        <v>2692</v>
      </c>
      <c r="E1662" t="s">
        <v>2702</v>
      </c>
      <c r="F1662">
        <v>10783</v>
      </c>
      <c r="G1662">
        <v>5365</v>
      </c>
      <c r="H1662">
        <v>5418</v>
      </c>
      <c r="I1662">
        <v>4885</v>
      </c>
      <c r="J1662">
        <v>4927</v>
      </c>
      <c r="K1662">
        <v>80</v>
      </c>
      <c r="L1662">
        <v>36</v>
      </c>
      <c r="M1662">
        <v>251</v>
      </c>
      <c r="N1662">
        <v>247</v>
      </c>
      <c r="O1662">
        <v>24</v>
      </c>
      <c r="P1662">
        <v>48</v>
      </c>
      <c r="Q1662">
        <v>1</v>
      </c>
      <c r="R1662">
        <v>2</v>
      </c>
      <c r="S1662">
        <v>124</v>
      </c>
      <c r="T1662">
        <v>158</v>
      </c>
      <c r="U1662">
        <v>4658</v>
      </c>
      <c r="V1662">
        <v>4729</v>
      </c>
      <c r="W1662">
        <v>707</v>
      </c>
      <c r="X1662">
        <v>689</v>
      </c>
    </row>
    <row r="1663" spans="1:24" x14ac:dyDescent="0.25">
      <c r="A1663" s="6" t="str">
        <f t="shared" si="25"/>
        <v>31015</v>
      </c>
      <c r="B1663">
        <v>31</v>
      </c>
      <c r="C1663">
        <v>15</v>
      </c>
      <c r="D1663" t="s">
        <v>2692</v>
      </c>
      <c r="E1663" t="s">
        <v>1664</v>
      </c>
      <c r="F1663">
        <v>1919</v>
      </c>
      <c r="G1663">
        <v>955</v>
      </c>
      <c r="H1663">
        <v>964</v>
      </c>
      <c r="I1663">
        <v>926</v>
      </c>
      <c r="J1663">
        <v>926</v>
      </c>
      <c r="K1663">
        <v>2</v>
      </c>
      <c r="L1663">
        <v>0</v>
      </c>
      <c r="M1663">
        <v>15</v>
      </c>
      <c r="N1663">
        <v>12</v>
      </c>
      <c r="O1663">
        <v>7</v>
      </c>
      <c r="P1663">
        <v>20</v>
      </c>
      <c r="Q1663">
        <v>0</v>
      </c>
      <c r="R1663">
        <v>2</v>
      </c>
      <c r="S1663">
        <v>5</v>
      </c>
      <c r="T1663">
        <v>4</v>
      </c>
      <c r="U1663">
        <v>927</v>
      </c>
      <c r="V1663">
        <v>944</v>
      </c>
      <c r="W1663">
        <v>28</v>
      </c>
      <c r="X1663">
        <v>20</v>
      </c>
    </row>
    <row r="1664" spans="1:24" x14ac:dyDescent="0.25">
      <c r="A1664" s="6" t="str">
        <f t="shared" si="25"/>
        <v>31017</v>
      </c>
      <c r="B1664">
        <v>31</v>
      </c>
      <c r="C1664">
        <v>17</v>
      </c>
      <c r="D1664" t="s">
        <v>2692</v>
      </c>
      <c r="E1664" t="s">
        <v>1050</v>
      </c>
      <c r="F1664">
        <v>2955</v>
      </c>
      <c r="G1664">
        <v>1472</v>
      </c>
      <c r="H1664">
        <v>1483</v>
      </c>
      <c r="I1664">
        <v>1435</v>
      </c>
      <c r="J1664">
        <v>1434</v>
      </c>
      <c r="K1664">
        <v>7</v>
      </c>
      <c r="L1664">
        <v>7</v>
      </c>
      <c r="M1664">
        <v>16</v>
      </c>
      <c r="N1664">
        <v>18</v>
      </c>
      <c r="O1664">
        <v>2</v>
      </c>
      <c r="P1664">
        <v>4</v>
      </c>
      <c r="Q1664">
        <v>2</v>
      </c>
      <c r="R1664">
        <v>1</v>
      </c>
      <c r="S1664">
        <v>10</v>
      </c>
      <c r="T1664">
        <v>19</v>
      </c>
      <c r="U1664">
        <v>1423</v>
      </c>
      <c r="V1664">
        <v>1452</v>
      </c>
      <c r="W1664">
        <v>49</v>
      </c>
      <c r="X1664">
        <v>31</v>
      </c>
    </row>
    <row r="1665" spans="1:24" x14ac:dyDescent="0.25">
      <c r="A1665" s="6" t="str">
        <f t="shared" si="25"/>
        <v>31019</v>
      </c>
      <c r="B1665">
        <v>31</v>
      </c>
      <c r="C1665">
        <v>19</v>
      </c>
      <c r="D1665" t="s">
        <v>2692</v>
      </c>
      <c r="E1665" t="s">
        <v>2706</v>
      </c>
      <c r="F1665">
        <v>49659</v>
      </c>
      <c r="G1665">
        <v>24841</v>
      </c>
      <c r="H1665">
        <v>24818</v>
      </c>
      <c r="I1665">
        <v>23448</v>
      </c>
      <c r="J1665">
        <v>23726</v>
      </c>
      <c r="K1665">
        <v>390</v>
      </c>
      <c r="L1665">
        <v>212</v>
      </c>
      <c r="M1665">
        <v>165</v>
      </c>
      <c r="N1665">
        <v>151</v>
      </c>
      <c r="O1665">
        <v>419</v>
      </c>
      <c r="P1665">
        <v>343</v>
      </c>
      <c r="Q1665">
        <v>21</v>
      </c>
      <c r="R1665">
        <v>30</v>
      </c>
      <c r="S1665">
        <v>398</v>
      </c>
      <c r="T1665">
        <v>356</v>
      </c>
      <c r="U1665">
        <v>22438</v>
      </c>
      <c r="V1665">
        <v>22587</v>
      </c>
      <c r="W1665">
        <v>2403</v>
      </c>
      <c r="X1665">
        <v>2231</v>
      </c>
    </row>
    <row r="1666" spans="1:24" x14ac:dyDescent="0.25">
      <c r="A1666" s="6" t="str">
        <f t="shared" ref="A1666:A1729" si="26">TEXT(B1666*1000+C1666,"00000")</f>
        <v>31021</v>
      </c>
      <c r="B1666">
        <v>31</v>
      </c>
      <c r="C1666">
        <v>21</v>
      </c>
      <c r="D1666" t="s">
        <v>2692</v>
      </c>
      <c r="E1666" t="s">
        <v>2708</v>
      </c>
      <c r="F1666">
        <v>6459</v>
      </c>
      <c r="G1666">
        <v>3218</v>
      </c>
      <c r="H1666">
        <v>3241</v>
      </c>
      <c r="I1666">
        <v>3051</v>
      </c>
      <c r="J1666">
        <v>3068</v>
      </c>
      <c r="K1666">
        <v>23</v>
      </c>
      <c r="L1666">
        <v>21</v>
      </c>
      <c r="M1666">
        <v>75</v>
      </c>
      <c r="N1666">
        <v>75</v>
      </c>
      <c r="O1666">
        <v>4</v>
      </c>
      <c r="P1666">
        <v>24</v>
      </c>
      <c r="Q1666">
        <v>4</v>
      </c>
      <c r="R1666">
        <v>3</v>
      </c>
      <c r="S1666">
        <v>61</v>
      </c>
      <c r="T1666">
        <v>50</v>
      </c>
      <c r="U1666">
        <v>3114</v>
      </c>
      <c r="V1666">
        <v>3122</v>
      </c>
      <c r="W1666">
        <v>104</v>
      </c>
      <c r="X1666">
        <v>119</v>
      </c>
    </row>
    <row r="1667" spans="1:24" x14ac:dyDescent="0.25">
      <c r="A1667" s="6" t="str">
        <f t="shared" si="26"/>
        <v>31023</v>
      </c>
      <c r="B1667">
        <v>31</v>
      </c>
      <c r="C1667">
        <v>23</v>
      </c>
      <c r="D1667" t="s">
        <v>2692</v>
      </c>
      <c r="E1667" t="s">
        <v>35</v>
      </c>
      <c r="F1667">
        <v>8016</v>
      </c>
      <c r="G1667">
        <v>4046</v>
      </c>
      <c r="H1667">
        <v>3970</v>
      </c>
      <c r="I1667">
        <v>3923</v>
      </c>
      <c r="J1667">
        <v>3883</v>
      </c>
      <c r="K1667">
        <v>38</v>
      </c>
      <c r="L1667">
        <v>12</v>
      </c>
      <c r="M1667">
        <v>22</v>
      </c>
      <c r="N1667">
        <v>16</v>
      </c>
      <c r="O1667">
        <v>21</v>
      </c>
      <c r="P1667">
        <v>19</v>
      </c>
      <c r="Q1667">
        <v>1</v>
      </c>
      <c r="R1667">
        <v>3</v>
      </c>
      <c r="S1667">
        <v>41</v>
      </c>
      <c r="T1667">
        <v>37</v>
      </c>
      <c r="U1667">
        <v>3850</v>
      </c>
      <c r="V1667">
        <v>3808</v>
      </c>
      <c r="W1667">
        <v>196</v>
      </c>
      <c r="X1667">
        <v>162</v>
      </c>
    </row>
    <row r="1668" spans="1:24" x14ac:dyDescent="0.25">
      <c r="A1668" s="6" t="str">
        <f t="shared" si="26"/>
        <v>31025</v>
      </c>
      <c r="B1668">
        <v>31</v>
      </c>
      <c r="C1668">
        <v>25</v>
      </c>
      <c r="D1668" t="s">
        <v>2692</v>
      </c>
      <c r="E1668" t="s">
        <v>1056</v>
      </c>
      <c r="F1668">
        <v>26248</v>
      </c>
      <c r="G1668">
        <v>13263</v>
      </c>
      <c r="H1668">
        <v>12985</v>
      </c>
      <c r="I1668">
        <v>12765</v>
      </c>
      <c r="J1668">
        <v>12498</v>
      </c>
      <c r="K1668">
        <v>124</v>
      </c>
      <c r="L1668">
        <v>74</v>
      </c>
      <c r="M1668">
        <v>89</v>
      </c>
      <c r="N1668">
        <v>80</v>
      </c>
      <c r="O1668">
        <v>50</v>
      </c>
      <c r="P1668">
        <v>84</v>
      </c>
      <c r="Q1668">
        <v>4</v>
      </c>
      <c r="R1668">
        <v>10</v>
      </c>
      <c r="S1668">
        <v>231</v>
      </c>
      <c r="T1668">
        <v>239</v>
      </c>
      <c r="U1668">
        <v>12751</v>
      </c>
      <c r="V1668">
        <v>12531</v>
      </c>
      <c r="W1668">
        <v>512</v>
      </c>
      <c r="X1668">
        <v>454</v>
      </c>
    </row>
    <row r="1669" spans="1:24" x14ac:dyDescent="0.25">
      <c r="A1669" s="6" t="str">
        <f t="shared" si="26"/>
        <v>31027</v>
      </c>
      <c r="B1669">
        <v>31</v>
      </c>
      <c r="C1669">
        <v>27</v>
      </c>
      <c r="D1669" t="s">
        <v>2692</v>
      </c>
      <c r="E1669" t="s">
        <v>1357</v>
      </c>
      <c r="F1669">
        <v>8402</v>
      </c>
      <c r="G1669">
        <v>4276</v>
      </c>
      <c r="H1669">
        <v>4126</v>
      </c>
      <c r="I1669">
        <v>4199</v>
      </c>
      <c r="J1669">
        <v>4025</v>
      </c>
      <c r="K1669">
        <v>15</v>
      </c>
      <c r="L1669">
        <v>13</v>
      </c>
      <c r="M1669">
        <v>28</v>
      </c>
      <c r="N1669">
        <v>32</v>
      </c>
      <c r="O1669">
        <v>5</v>
      </c>
      <c r="P1669">
        <v>9</v>
      </c>
      <c r="Q1669">
        <v>0</v>
      </c>
      <c r="R1669">
        <v>0</v>
      </c>
      <c r="S1669">
        <v>29</v>
      </c>
      <c r="T1669">
        <v>47</v>
      </c>
      <c r="U1669">
        <v>4171</v>
      </c>
      <c r="V1669">
        <v>4026</v>
      </c>
      <c r="W1669">
        <v>105</v>
      </c>
      <c r="X1669">
        <v>100</v>
      </c>
    </row>
    <row r="1670" spans="1:24" x14ac:dyDescent="0.25">
      <c r="A1670" s="6" t="str">
        <f t="shared" si="26"/>
        <v>31029</v>
      </c>
      <c r="B1670">
        <v>31</v>
      </c>
      <c r="C1670">
        <v>29</v>
      </c>
      <c r="D1670" t="s">
        <v>2692</v>
      </c>
      <c r="E1670" t="s">
        <v>1491</v>
      </c>
      <c r="F1670">
        <v>3924</v>
      </c>
      <c r="G1670">
        <v>1926</v>
      </c>
      <c r="H1670">
        <v>1998</v>
      </c>
      <c r="I1670">
        <v>1875</v>
      </c>
      <c r="J1670">
        <v>1960</v>
      </c>
      <c r="K1670">
        <v>15</v>
      </c>
      <c r="L1670">
        <v>13</v>
      </c>
      <c r="M1670">
        <v>9</v>
      </c>
      <c r="N1670">
        <v>10</v>
      </c>
      <c r="O1670">
        <v>3</v>
      </c>
      <c r="P1670">
        <v>3</v>
      </c>
      <c r="Q1670">
        <v>0</v>
      </c>
      <c r="R1670">
        <v>0</v>
      </c>
      <c r="S1670">
        <v>24</v>
      </c>
      <c r="T1670">
        <v>12</v>
      </c>
      <c r="U1670">
        <v>1632</v>
      </c>
      <c r="V1670">
        <v>1713</v>
      </c>
      <c r="W1670">
        <v>294</v>
      </c>
      <c r="X1670">
        <v>285</v>
      </c>
    </row>
    <row r="1671" spans="1:24" x14ac:dyDescent="0.25">
      <c r="A1671" s="6" t="str">
        <f t="shared" si="26"/>
        <v>31031</v>
      </c>
      <c r="B1671">
        <v>31</v>
      </c>
      <c r="C1671">
        <v>31</v>
      </c>
      <c r="D1671" t="s">
        <v>2692</v>
      </c>
      <c r="E1671" t="s">
        <v>2714</v>
      </c>
      <c r="F1671">
        <v>5689</v>
      </c>
      <c r="G1671">
        <v>2903</v>
      </c>
      <c r="H1671">
        <v>2786</v>
      </c>
      <c r="I1671">
        <v>2585</v>
      </c>
      <c r="J1671">
        <v>2482</v>
      </c>
      <c r="K1671">
        <v>19</v>
      </c>
      <c r="L1671">
        <v>7</v>
      </c>
      <c r="M1671">
        <v>189</v>
      </c>
      <c r="N1671">
        <v>198</v>
      </c>
      <c r="O1671">
        <v>19</v>
      </c>
      <c r="P1671">
        <v>12</v>
      </c>
      <c r="Q1671">
        <v>2</v>
      </c>
      <c r="R1671">
        <v>0</v>
      </c>
      <c r="S1671">
        <v>89</v>
      </c>
      <c r="T1671">
        <v>87</v>
      </c>
      <c r="U1671">
        <v>2786</v>
      </c>
      <c r="V1671">
        <v>2717</v>
      </c>
      <c r="W1671">
        <v>117</v>
      </c>
      <c r="X1671">
        <v>69</v>
      </c>
    </row>
    <row r="1672" spans="1:24" x14ac:dyDescent="0.25">
      <c r="A1672" s="6" t="str">
        <f t="shared" si="26"/>
        <v>31033</v>
      </c>
      <c r="B1672">
        <v>31</v>
      </c>
      <c r="C1672">
        <v>33</v>
      </c>
      <c r="D1672" t="s">
        <v>2692</v>
      </c>
      <c r="E1672" t="s">
        <v>454</v>
      </c>
      <c r="F1672">
        <v>8910</v>
      </c>
      <c r="G1672">
        <v>4472</v>
      </c>
      <c r="H1672">
        <v>4438</v>
      </c>
      <c r="I1672">
        <v>4258</v>
      </c>
      <c r="J1672">
        <v>4248</v>
      </c>
      <c r="K1672">
        <v>48</v>
      </c>
      <c r="L1672">
        <v>17</v>
      </c>
      <c r="M1672">
        <v>51</v>
      </c>
      <c r="N1672">
        <v>40</v>
      </c>
      <c r="O1672">
        <v>40</v>
      </c>
      <c r="P1672">
        <v>50</v>
      </c>
      <c r="Q1672">
        <v>4</v>
      </c>
      <c r="R1672">
        <v>3</v>
      </c>
      <c r="S1672">
        <v>71</v>
      </c>
      <c r="T1672">
        <v>80</v>
      </c>
      <c r="U1672">
        <v>4106</v>
      </c>
      <c r="V1672">
        <v>4103</v>
      </c>
      <c r="W1672">
        <v>366</v>
      </c>
      <c r="X1672">
        <v>335</v>
      </c>
    </row>
    <row r="1673" spans="1:24" x14ac:dyDescent="0.25">
      <c r="A1673" s="6" t="str">
        <f t="shared" si="26"/>
        <v>31035</v>
      </c>
      <c r="B1673">
        <v>31</v>
      </c>
      <c r="C1673">
        <v>35</v>
      </c>
      <c r="D1673" t="s">
        <v>2692</v>
      </c>
      <c r="E1673" t="s">
        <v>49</v>
      </c>
      <c r="F1673">
        <v>6203</v>
      </c>
      <c r="G1673">
        <v>3158</v>
      </c>
      <c r="H1673">
        <v>3045</v>
      </c>
      <c r="I1673">
        <v>3051</v>
      </c>
      <c r="J1673">
        <v>2942</v>
      </c>
      <c r="K1673">
        <v>18</v>
      </c>
      <c r="L1673">
        <v>13</v>
      </c>
      <c r="M1673">
        <v>38</v>
      </c>
      <c r="N1673">
        <v>40</v>
      </c>
      <c r="O1673">
        <v>7</v>
      </c>
      <c r="P1673">
        <v>13</v>
      </c>
      <c r="Q1673">
        <v>12</v>
      </c>
      <c r="R1673">
        <v>7</v>
      </c>
      <c r="S1673">
        <v>32</v>
      </c>
      <c r="T1673">
        <v>30</v>
      </c>
      <c r="U1673">
        <v>2868</v>
      </c>
      <c r="V1673">
        <v>2779</v>
      </c>
      <c r="W1673">
        <v>290</v>
      </c>
      <c r="X1673">
        <v>266</v>
      </c>
    </row>
    <row r="1674" spans="1:24" x14ac:dyDescent="0.25">
      <c r="A1674" s="6" t="str">
        <f t="shared" si="26"/>
        <v>31037</v>
      </c>
      <c r="B1674">
        <v>31</v>
      </c>
      <c r="C1674">
        <v>37</v>
      </c>
      <c r="D1674" t="s">
        <v>2692</v>
      </c>
      <c r="E1674" t="s">
        <v>2718</v>
      </c>
      <c r="F1674">
        <v>10709</v>
      </c>
      <c r="G1674">
        <v>5730</v>
      </c>
      <c r="H1674">
        <v>4979</v>
      </c>
      <c r="I1674">
        <v>4888</v>
      </c>
      <c r="J1674">
        <v>4495</v>
      </c>
      <c r="K1674">
        <v>463</v>
      </c>
      <c r="L1674">
        <v>163</v>
      </c>
      <c r="M1674">
        <v>196</v>
      </c>
      <c r="N1674">
        <v>181</v>
      </c>
      <c r="O1674">
        <v>91</v>
      </c>
      <c r="P1674">
        <v>46</v>
      </c>
      <c r="Q1674">
        <v>25</v>
      </c>
      <c r="R1674">
        <v>28</v>
      </c>
      <c r="S1674">
        <v>67</v>
      </c>
      <c r="T1674">
        <v>66</v>
      </c>
      <c r="U1674">
        <v>3082</v>
      </c>
      <c r="V1674">
        <v>2732</v>
      </c>
      <c r="W1674">
        <v>2648</v>
      </c>
      <c r="X1674">
        <v>2247</v>
      </c>
    </row>
    <row r="1675" spans="1:24" x14ac:dyDescent="0.25">
      <c r="A1675" s="6" t="str">
        <f t="shared" si="26"/>
        <v>31039</v>
      </c>
      <c r="B1675">
        <v>31</v>
      </c>
      <c r="C1675">
        <v>39</v>
      </c>
      <c r="D1675" t="s">
        <v>2692</v>
      </c>
      <c r="E1675" t="s">
        <v>2720</v>
      </c>
      <c r="F1675">
        <v>8846</v>
      </c>
      <c r="G1675">
        <v>4435</v>
      </c>
      <c r="H1675">
        <v>4411</v>
      </c>
      <c r="I1675">
        <v>4292</v>
      </c>
      <c r="J1675">
        <v>4273</v>
      </c>
      <c r="K1675">
        <v>32</v>
      </c>
      <c r="L1675">
        <v>15</v>
      </c>
      <c r="M1675">
        <v>48</v>
      </c>
      <c r="N1675">
        <v>30</v>
      </c>
      <c r="O1675">
        <v>12</v>
      </c>
      <c r="P1675">
        <v>31</v>
      </c>
      <c r="Q1675">
        <v>1</v>
      </c>
      <c r="R1675">
        <v>2</v>
      </c>
      <c r="S1675">
        <v>50</v>
      </c>
      <c r="T1675">
        <v>60</v>
      </c>
      <c r="U1675">
        <v>3957</v>
      </c>
      <c r="V1675">
        <v>3975</v>
      </c>
      <c r="W1675">
        <v>478</v>
      </c>
      <c r="X1675">
        <v>436</v>
      </c>
    </row>
    <row r="1676" spans="1:24" x14ac:dyDescent="0.25">
      <c r="A1676" s="6" t="str">
        <f t="shared" si="26"/>
        <v>31041</v>
      </c>
      <c r="B1676">
        <v>31</v>
      </c>
      <c r="C1676">
        <v>41</v>
      </c>
      <c r="D1676" t="s">
        <v>2692</v>
      </c>
      <c r="E1676" t="s">
        <v>464</v>
      </c>
      <c r="F1676">
        <v>10777</v>
      </c>
      <c r="G1676">
        <v>5372</v>
      </c>
      <c r="H1676">
        <v>5405</v>
      </c>
      <c r="I1676">
        <v>5241</v>
      </c>
      <c r="J1676">
        <v>5251</v>
      </c>
      <c r="K1676">
        <v>42</v>
      </c>
      <c r="L1676">
        <v>20</v>
      </c>
      <c r="M1676">
        <v>34</v>
      </c>
      <c r="N1676">
        <v>44</v>
      </c>
      <c r="O1676">
        <v>7</v>
      </c>
      <c r="P1676">
        <v>21</v>
      </c>
      <c r="Q1676">
        <v>0</v>
      </c>
      <c r="R1676">
        <v>2</v>
      </c>
      <c r="S1676">
        <v>48</v>
      </c>
      <c r="T1676">
        <v>67</v>
      </c>
      <c r="U1676">
        <v>5190</v>
      </c>
      <c r="V1676">
        <v>5211</v>
      </c>
      <c r="W1676">
        <v>182</v>
      </c>
      <c r="X1676">
        <v>194</v>
      </c>
    </row>
    <row r="1677" spans="1:24" x14ac:dyDescent="0.25">
      <c r="A1677" s="6" t="str">
        <f t="shared" si="26"/>
        <v>31043</v>
      </c>
      <c r="B1677">
        <v>31</v>
      </c>
      <c r="C1677">
        <v>43</v>
      </c>
      <c r="D1677" t="s">
        <v>2692</v>
      </c>
      <c r="E1677" t="s">
        <v>2208</v>
      </c>
      <c r="F1677">
        <v>20026</v>
      </c>
      <c r="G1677">
        <v>10178</v>
      </c>
      <c r="H1677">
        <v>9848</v>
      </c>
      <c r="I1677">
        <v>8312</v>
      </c>
      <c r="J1677">
        <v>8169</v>
      </c>
      <c r="K1677">
        <v>739</v>
      </c>
      <c r="L1677">
        <v>611</v>
      </c>
      <c r="M1677">
        <v>397</v>
      </c>
      <c r="N1677">
        <v>433</v>
      </c>
      <c r="O1677">
        <v>419</v>
      </c>
      <c r="P1677">
        <v>340</v>
      </c>
      <c r="Q1677">
        <v>77</v>
      </c>
      <c r="R1677">
        <v>36</v>
      </c>
      <c r="S1677">
        <v>234</v>
      </c>
      <c r="T1677">
        <v>259</v>
      </c>
      <c r="U1677">
        <v>6054</v>
      </c>
      <c r="V1677">
        <v>6102</v>
      </c>
      <c r="W1677">
        <v>4124</v>
      </c>
      <c r="X1677">
        <v>3746</v>
      </c>
    </row>
    <row r="1678" spans="1:24" x14ac:dyDescent="0.25">
      <c r="A1678" s="6" t="str">
        <f t="shared" si="26"/>
        <v>31045</v>
      </c>
      <c r="B1678">
        <v>31</v>
      </c>
      <c r="C1678">
        <v>45</v>
      </c>
      <c r="D1678" t="s">
        <v>2692</v>
      </c>
      <c r="E1678" t="s">
        <v>2724</v>
      </c>
      <c r="F1678">
        <v>8589</v>
      </c>
      <c r="G1678">
        <v>4257</v>
      </c>
      <c r="H1678">
        <v>4332</v>
      </c>
      <c r="I1678">
        <v>3769</v>
      </c>
      <c r="J1678">
        <v>3915</v>
      </c>
      <c r="K1678">
        <v>110</v>
      </c>
      <c r="L1678">
        <v>47</v>
      </c>
      <c r="M1678">
        <v>155</v>
      </c>
      <c r="N1678">
        <v>177</v>
      </c>
      <c r="O1678">
        <v>86</v>
      </c>
      <c r="P1678">
        <v>80</v>
      </c>
      <c r="Q1678">
        <v>16</v>
      </c>
      <c r="R1678">
        <v>13</v>
      </c>
      <c r="S1678">
        <v>121</v>
      </c>
      <c r="T1678">
        <v>100</v>
      </c>
      <c r="U1678">
        <v>4021</v>
      </c>
      <c r="V1678">
        <v>4074</v>
      </c>
      <c r="W1678">
        <v>236</v>
      </c>
      <c r="X1678">
        <v>258</v>
      </c>
    </row>
    <row r="1679" spans="1:24" x14ac:dyDescent="0.25">
      <c r="A1679" s="6" t="str">
        <f t="shared" si="26"/>
        <v>31047</v>
      </c>
      <c r="B1679">
        <v>31</v>
      </c>
      <c r="C1679">
        <v>47</v>
      </c>
      <c r="D1679" t="s">
        <v>2692</v>
      </c>
      <c r="E1679" t="s">
        <v>770</v>
      </c>
      <c r="F1679">
        <v>23595</v>
      </c>
      <c r="G1679">
        <v>12278</v>
      </c>
      <c r="H1679">
        <v>11317</v>
      </c>
      <c r="I1679">
        <v>10556</v>
      </c>
      <c r="J1679">
        <v>10220</v>
      </c>
      <c r="K1679">
        <v>1128</v>
      </c>
      <c r="L1679">
        <v>581</v>
      </c>
      <c r="M1679">
        <v>233</v>
      </c>
      <c r="N1679">
        <v>210</v>
      </c>
      <c r="O1679">
        <v>154</v>
      </c>
      <c r="P1679">
        <v>128</v>
      </c>
      <c r="Q1679">
        <v>37</v>
      </c>
      <c r="R1679">
        <v>34</v>
      </c>
      <c r="S1679">
        <v>170</v>
      </c>
      <c r="T1679">
        <v>144</v>
      </c>
      <c r="U1679">
        <v>8050</v>
      </c>
      <c r="V1679">
        <v>7561</v>
      </c>
      <c r="W1679">
        <v>4228</v>
      </c>
      <c r="X1679">
        <v>3756</v>
      </c>
    </row>
    <row r="1680" spans="1:24" x14ac:dyDescent="0.25">
      <c r="A1680" s="6" t="str">
        <f t="shared" si="26"/>
        <v>31049</v>
      </c>
      <c r="B1680">
        <v>31</v>
      </c>
      <c r="C1680">
        <v>49</v>
      </c>
      <c r="D1680" t="s">
        <v>2692</v>
      </c>
      <c r="E1680" t="s">
        <v>2727</v>
      </c>
      <c r="F1680">
        <v>1794</v>
      </c>
      <c r="G1680">
        <v>897</v>
      </c>
      <c r="H1680">
        <v>897</v>
      </c>
      <c r="I1680">
        <v>866</v>
      </c>
      <c r="J1680">
        <v>864</v>
      </c>
      <c r="K1680">
        <v>0</v>
      </c>
      <c r="L1680">
        <v>3</v>
      </c>
      <c r="M1680">
        <v>13</v>
      </c>
      <c r="N1680">
        <v>16</v>
      </c>
      <c r="O1680">
        <v>3</v>
      </c>
      <c r="P1680">
        <v>4</v>
      </c>
      <c r="Q1680">
        <v>0</v>
      </c>
      <c r="R1680">
        <v>0</v>
      </c>
      <c r="S1680">
        <v>15</v>
      </c>
      <c r="T1680">
        <v>10</v>
      </c>
      <c r="U1680">
        <v>818</v>
      </c>
      <c r="V1680">
        <v>837</v>
      </c>
      <c r="W1680">
        <v>79</v>
      </c>
      <c r="X1680">
        <v>60</v>
      </c>
    </row>
    <row r="1681" spans="1:24" x14ac:dyDescent="0.25">
      <c r="A1681" s="6" t="str">
        <f t="shared" si="26"/>
        <v>31051</v>
      </c>
      <c r="B1681">
        <v>31</v>
      </c>
      <c r="C1681">
        <v>51</v>
      </c>
      <c r="D1681" t="s">
        <v>2692</v>
      </c>
      <c r="E1681" t="s">
        <v>2729</v>
      </c>
      <c r="F1681">
        <v>5636</v>
      </c>
      <c r="G1681">
        <v>2869</v>
      </c>
      <c r="H1681">
        <v>2767</v>
      </c>
      <c r="I1681">
        <v>2760</v>
      </c>
      <c r="J1681">
        <v>2666</v>
      </c>
      <c r="K1681">
        <v>23</v>
      </c>
      <c r="L1681">
        <v>23</v>
      </c>
      <c r="M1681">
        <v>23</v>
      </c>
      <c r="N1681">
        <v>28</v>
      </c>
      <c r="O1681">
        <v>7</v>
      </c>
      <c r="P1681">
        <v>13</v>
      </c>
      <c r="Q1681">
        <v>8</v>
      </c>
      <c r="R1681">
        <v>3</v>
      </c>
      <c r="S1681">
        <v>48</v>
      </c>
      <c r="T1681">
        <v>34</v>
      </c>
      <c r="U1681">
        <v>2430</v>
      </c>
      <c r="V1681">
        <v>2377</v>
      </c>
      <c r="W1681">
        <v>439</v>
      </c>
      <c r="X1681">
        <v>390</v>
      </c>
    </row>
    <row r="1682" spans="1:24" x14ac:dyDescent="0.25">
      <c r="A1682" s="6" t="str">
        <f t="shared" si="26"/>
        <v>31053</v>
      </c>
      <c r="B1682">
        <v>31</v>
      </c>
      <c r="C1682">
        <v>53</v>
      </c>
      <c r="D1682" t="s">
        <v>2692</v>
      </c>
      <c r="E1682" t="s">
        <v>775</v>
      </c>
      <c r="F1682">
        <v>36565</v>
      </c>
      <c r="G1682">
        <v>18196</v>
      </c>
      <c r="H1682">
        <v>18369</v>
      </c>
      <c r="I1682">
        <v>17061</v>
      </c>
      <c r="J1682">
        <v>17382</v>
      </c>
      <c r="K1682">
        <v>286</v>
      </c>
      <c r="L1682">
        <v>183</v>
      </c>
      <c r="M1682">
        <v>362</v>
      </c>
      <c r="N1682">
        <v>256</v>
      </c>
      <c r="O1682">
        <v>126</v>
      </c>
      <c r="P1682">
        <v>142</v>
      </c>
      <c r="Q1682">
        <v>73</v>
      </c>
      <c r="R1682">
        <v>65</v>
      </c>
      <c r="S1682">
        <v>288</v>
      </c>
      <c r="T1682">
        <v>341</v>
      </c>
      <c r="U1682">
        <v>15333</v>
      </c>
      <c r="V1682">
        <v>16082</v>
      </c>
      <c r="W1682">
        <v>2863</v>
      </c>
      <c r="X1682">
        <v>2287</v>
      </c>
    </row>
    <row r="1683" spans="1:24" x14ac:dyDescent="0.25">
      <c r="A1683" s="6" t="str">
        <f t="shared" si="26"/>
        <v>31055</v>
      </c>
      <c r="B1683">
        <v>31</v>
      </c>
      <c r="C1683">
        <v>55</v>
      </c>
      <c r="D1683" t="s">
        <v>2692</v>
      </c>
      <c r="E1683" t="s">
        <v>472</v>
      </c>
      <c r="F1683">
        <v>571327</v>
      </c>
      <c r="G1683">
        <v>281824</v>
      </c>
      <c r="H1683">
        <v>289503</v>
      </c>
      <c r="I1683">
        <v>225998</v>
      </c>
      <c r="J1683">
        <v>231243</v>
      </c>
      <c r="K1683">
        <v>31410</v>
      </c>
      <c r="L1683">
        <v>34095</v>
      </c>
      <c r="M1683">
        <v>3610</v>
      </c>
      <c r="N1683">
        <v>3436</v>
      </c>
      <c r="O1683">
        <v>12511</v>
      </c>
      <c r="P1683">
        <v>12318</v>
      </c>
      <c r="Q1683">
        <v>276</v>
      </c>
      <c r="R1683">
        <v>263</v>
      </c>
      <c r="S1683">
        <v>8019</v>
      </c>
      <c r="T1683">
        <v>8148</v>
      </c>
      <c r="U1683">
        <v>243847</v>
      </c>
      <c r="V1683">
        <v>253536</v>
      </c>
      <c r="W1683">
        <v>37977</v>
      </c>
      <c r="X1683">
        <v>35967</v>
      </c>
    </row>
    <row r="1684" spans="1:24" x14ac:dyDescent="0.25">
      <c r="A1684" s="6" t="str">
        <f t="shared" si="26"/>
        <v>31057</v>
      </c>
      <c r="B1684">
        <v>31</v>
      </c>
      <c r="C1684">
        <v>57</v>
      </c>
      <c r="D1684" t="s">
        <v>2692</v>
      </c>
      <c r="E1684" t="s">
        <v>2733</v>
      </c>
      <c r="F1684">
        <v>1693</v>
      </c>
      <c r="G1684">
        <v>845</v>
      </c>
      <c r="H1684">
        <v>848</v>
      </c>
      <c r="I1684">
        <v>806</v>
      </c>
      <c r="J1684">
        <v>812</v>
      </c>
      <c r="K1684">
        <v>6</v>
      </c>
      <c r="L1684">
        <v>3</v>
      </c>
      <c r="M1684">
        <v>15</v>
      </c>
      <c r="N1684">
        <v>16</v>
      </c>
      <c r="O1684">
        <v>0</v>
      </c>
      <c r="P1684">
        <v>3</v>
      </c>
      <c r="Q1684">
        <v>1</v>
      </c>
      <c r="R1684">
        <v>3</v>
      </c>
      <c r="S1684">
        <v>17</v>
      </c>
      <c r="T1684">
        <v>11</v>
      </c>
      <c r="U1684">
        <v>782</v>
      </c>
      <c r="V1684">
        <v>786</v>
      </c>
      <c r="W1684">
        <v>63</v>
      </c>
      <c r="X1684">
        <v>62</v>
      </c>
    </row>
    <row r="1685" spans="1:24" x14ac:dyDescent="0.25">
      <c r="A1685" s="6" t="str">
        <f t="shared" si="26"/>
        <v>31059</v>
      </c>
      <c r="B1685">
        <v>31</v>
      </c>
      <c r="C1685">
        <v>59</v>
      </c>
      <c r="D1685" t="s">
        <v>2692</v>
      </c>
      <c r="E1685" t="s">
        <v>2214</v>
      </c>
      <c r="F1685">
        <v>5462</v>
      </c>
      <c r="G1685">
        <v>2741</v>
      </c>
      <c r="H1685">
        <v>2721</v>
      </c>
      <c r="I1685">
        <v>2654</v>
      </c>
      <c r="J1685">
        <v>2619</v>
      </c>
      <c r="K1685">
        <v>18</v>
      </c>
      <c r="L1685">
        <v>34</v>
      </c>
      <c r="M1685">
        <v>22</v>
      </c>
      <c r="N1685">
        <v>25</v>
      </c>
      <c r="O1685">
        <v>17</v>
      </c>
      <c r="P1685">
        <v>22</v>
      </c>
      <c r="Q1685">
        <v>0</v>
      </c>
      <c r="R1685">
        <v>0</v>
      </c>
      <c r="S1685">
        <v>30</v>
      </c>
      <c r="T1685">
        <v>21</v>
      </c>
      <c r="U1685">
        <v>2632</v>
      </c>
      <c r="V1685">
        <v>2618</v>
      </c>
      <c r="W1685">
        <v>109</v>
      </c>
      <c r="X1685">
        <v>103</v>
      </c>
    </row>
    <row r="1686" spans="1:24" x14ac:dyDescent="0.25">
      <c r="A1686" s="6" t="str">
        <f t="shared" si="26"/>
        <v>31061</v>
      </c>
      <c r="B1686">
        <v>31</v>
      </c>
      <c r="C1686">
        <v>61</v>
      </c>
      <c r="D1686" t="s">
        <v>2692</v>
      </c>
      <c r="E1686" t="s">
        <v>81</v>
      </c>
      <c r="F1686">
        <v>2979</v>
      </c>
      <c r="G1686">
        <v>1473</v>
      </c>
      <c r="H1686">
        <v>1506</v>
      </c>
      <c r="I1686">
        <v>1436</v>
      </c>
      <c r="J1686">
        <v>1463</v>
      </c>
      <c r="K1686">
        <v>7</v>
      </c>
      <c r="L1686">
        <v>5</v>
      </c>
      <c r="M1686">
        <v>5</v>
      </c>
      <c r="N1686">
        <v>12</v>
      </c>
      <c r="O1686">
        <v>1</v>
      </c>
      <c r="P1686">
        <v>6</v>
      </c>
      <c r="Q1686">
        <v>0</v>
      </c>
      <c r="R1686">
        <v>0</v>
      </c>
      <c r="S1686">
        <v>24</v>
      </c>
      <c r="T1686">
        <v>20</v>
      </c>
      <c r="U1686">
        <v>1446</v>
      </c>
      <c r="V1686">
        <v>1461</v>
      </c>
      <c r="W1686">
        <v>27</v>
      </c>
      <c r="X1686">
        <v>45</v>
      </c>
    </row>
    <row r="1687" spans="1:24" x14ac:dyDescent="0.25">
      <c r="A1687" s="6" t="str">
        <f t="shared" si="26"/>
        <v>31063</v>
      </c>
      <c r="B1687">
        <v>31</v>
      </c>
      <c r="C1687">
        <v>63</v>
      </c>
      <c r="D1687" t="s">
        <v>2692</v>
      </c>
      <c r="E1687" t="s">
        <v>2737</v>
      </c>
      <c r="F1687">
        <v>2627</v>
      </c>
      <c r="G1687">
        <v>1325</v>
      </c>
      <c r="H1687">
        <v>1302</v>
      </c>
      <c r="I1687">
        <v>1291</v>
      </c>
      <c r="J1687">
        <v>1265</v>
      </c>
      <c r="K1687">
        <v>9</v>
      </c>
      <c r="L1687">
        <v>4</v>
      </c>
      <c r="M1687">
        <v>8</v>
      </c>
      <c r="N1687">
        <v>14</v>
      </c>
      <c r="O1687">
        <v>1</v>
      </c>
      <c r="P1687">
        <v>4</v>
      </c>
      <c r="Q1687">
        <v>0</v>
      </c>
      <c r="R1687">
        <v>0</v>
      </c>
      <c r="S1687">
        <v>16</v>
      </c>
      <c r="T1687">
        <v>15</v>
      </c>
      <c r="U1687">
        <v>1286</v>
      </c>
      <c r="V1687">
        <v>1258</v>
      </c>
      <c r="W1687">
        <v>39</v>
      </c>
      <c r="X1687">
        <v>44</v>
      </c>
    </row>
    <row r="1688" spans="1:24" x14ac:dyDescent="0.25">
      <c r="A1688" s="6" t="str">
        <f t="shared" si="26"/>
        <v>31065</v>
      </c>
      <c r="B1688">
        <v>31</v>
      </c>
      <c r="C1688">
        <v>65</v>
      </c>
      <c r="D1688" t="s">
        <v>2692</v>
      </c>
      <c r="E1688" t="s">
        <v>2739</v>
      </c>
      <c r="F1688">
        <v>4676</v>
      </c>
      <c r="G1688">
        <v>2319</v>
      </c>
      <c r="H1688">
        <v>2357</v>
      </c>
      <c r="I1688">
        <v>2243</v>
      </c>
      <c r="J1688">
        <v>2293</v>
      </c>
      <c r="K1688">
        <v>16</v>
      </c>
      <c r="L1688">
        <v>9</v>
      </c>
      <c r="M1688">
        <v>20</v>
      </c>
      <c r="N1688">
        <v>15</v>
      </c>
      <c r="O1688">
        <v>9</v>
      </c>
      <c r="P1688">
        <v>11</v>
      </c>
      <c r="Q1688">
        <v>1</v>
      </c>
      <c r="R1688">
        <v>1</v>
      </c>
      <c r="S1688">
        <v>30</v>
      </c>
      <c r="T1688">
        <v>28</v>
      </c>
      <c r="U1688">
        <v>2193</v>
      </c>
      <c r="V1688">
        <v>2255</v>
      </c>
      <c r="W1688">
        <v>126</v>
      </c>
      <c r="X1688">
        <v>102</v>
      </c>
    </row>
    <row r="1689" spans="1:24" x14ac:dyDescent="0.25">
      <c r="A1689" s="6" t="str">
        <f t="shared" si="26"/>
        <v>31067</v>
      </c>
      <c r="B1689">
        <v>31</v>
      </c>
      <c r="C1689">
        <v>67</v>
      </c>
      <c r="D1689" t="s">
        <v>2692</v>
      </c>
      <c r="E1689" t="s">
        <v>2741</v>
      </c>
      <c r="F1689">
        <v>21513</v>
      </c>
      <c r="G1689">
        <v>10741</v>
      </c>
      <c r="H1689">
        <v>10772</v>
      </c>
      <c r="I1689">
        <v>10339</v>
      </c>
      <c r="J1689">
        <v>10387</v>
      </c>
      <c r="K1689">
        <v>108</v>
      </c>
      <c r="L1689">
        <v>74</v>
      </c>
      <c r="M1689">
        <v>72</v>
      </c>
      <c r="N1689">
        <v>67</v>
      </c>
      <c r="O1689">
        <v>67</v>
      </c>
      <c r="P1689">
        <v>82</v>
      </c>
      <c r="Q1689">
        <v>1</v>
      </c>
      <c r="R1689">
        <v>3</v>
      </c>
      <c r="S1689">
        <v>154</v>
      </c>
      <c r="T1689">
        <v>159</v>
      </c>
      <c r="U1689">
        <v>10398</v>
      </c>
      <c r="V1689">
        <v>10496</v>
      </c>
      <c r="W1689">
        <v>343</v>
      </c>
      <c r="X1689">
        <v>276</v>
      </c>
    </row>
    <row r="1690" spans="1:24" x14ac:dyDescent="0.25">
      <c r="A1690" s="6" t="str">
        <f t="shared" si="26"/>
        <v>31069</v>
      </c>
      <c r="B1690">
        <v>31</v>
      </c>
      <c r="C1690">
        <v>69</v>
      </c>
      <c r="D1690" t="s">
        <v>2692</v>
      </c>
      <c r="E1690" t="s">
        <v>2743</v>
      </c>
      <c r="F1690">
        <v>1837</v>
      </c>
      <c r="G1690">
        <v>960</v>
      </c>
      <c r="H1690">
        <v>877</v>
      </c>
      <c r="I1690">
        <v>928</v>
      </c>
      <c r="J1690">
        <v>848</v>
      </c>
      <c r="K1690">
        <v>6</v>
      </c>
      <c r="L1690">
        <v>0</v>
      </c>
      <c r="M1690">
        <v>10</v>
      </c>
      <c r="N1690">
        <v>13</v>
      </c>
      <c r="O1690">
        <v>0</v>
      </c>
      <c r="P1690">
        <v>0</v>
      </c>
      <c r="Q1690">
        <v>1</v>
      </c>
      <c r="R1690">
        <v>1</v>
      </c>
      <c r="S1690">
        <v>15</v>
      </c>
      <c r="T1690">
        <v>15</v>
      </c>
      <c r="U1690">
        <v>900</v>
      </c>
      <c r="V1690">
        <v>836</v>
      </c>
      <c r="W1690">
        <v>60</v>
      </c>
      <c r="X1690">
        <v>41</v>
      </c>
    </row>
    <row r="1691" spans="1:24" x14ac:dyDescent="0.25">
      <c r="A1691" s="6" t="str">
        <f t="shared" si="26"/>
        <v>31071</v>
      </c>
      <c r="B1691">
        <v>31</v>
      </c>
      <c r="C1691">
        <v>71</v>
      </c>
      <c r="D1691" t="s">
        <v>2692</v>
      </c>
      <c r="E1691" t="s">
        <v>482</v>
      </c>
      <c r="F1691">
        <v>1969</v>
      </c>
      <c r="G1691">
        <v>985</v>
      </c>
      <c r="H1691">
        <v>984</v>
      </c>
      <c r="I1691">
        <v>974</v>
      </c>
      <c r="J1691">
        <v>976</v>
      </c>
      <c r="K1691">
        <v>5</v>
      </c>
      <c r="L1691">
        <v>1</v>
      </c>
      <c r="M1691">
        <v>2</v>
      </c>
      <c r="N1691">
        <v>1</v>
      </c>
      <c r="O1691">
        <v>0</v>
      </c>
      <c r="P1691">
        <v>2</v>
      </c>
      <c r="Q1691">
        <v>1</v>
      </c>
      <c r="R1691">
        <v>0</v>
      </c>
      <c r="S1691">
        <v>3</v>
      </c>
      <c r="T1691">
        <v>4</v>
      </c>
      <c r="U1691">
        <v>970</v>
      </c>
      <c r="V1691">
        <v>964</v>
      </c>
      <c r="W1691">
        <v>15</v>
      </c>
      <c r="X1691">
        <v>20</v>
      </c>
    </row>
    <row r="1692" spans="1:24" x14ac:dyDescent="0.25">
      <c r="A1692" s="6" t="str">
        <f t="shared" si="26"/>
        <v>31073</v>
      </c>
      <c r="B1692">
        <v>31</v>
      </c>
      <c r="C1692">
        <v>73</v>
      </c>
      <c r="D1692" t="s">
        <v>2692</v>
      </c>
      <c r="E1692" t="s">
        <v>2746</v>
      </c>
      <c r="F1692">
        <v>1990</v>
      </c>
      <c r="G1692">
        <v>1011</v>
      </c>
      <c r="H1692">
        <v>979</v>
      </c>
      <c r="I1692">
        <v>978</v>
      </c>
      <c r="J1692">
        <v>945</v>
      </c>
      <c r="K1692">
        <v>6</v>
      </c>
      <c r="L1692">
        <v>10</v>
      </c>
      <c r="M1692">
        <v>8</v>
      </c>
      <c r="N1692">
        <v>7</v>
      </c>
      <c r="O1692">
        <v>5</v>
      </c>
      <c r="P1692">
        <v>3</v>
      </c>
      <c r="Q1692">
        <v>0</v>
      </c>
      <c r="R1692">
        <v>0</v>
      </c>
      <c r="S1692">
        <v>14</v>
      </c>
      <c r="T1692">
        <v>14</v>
      </c>
      <c r="U1692">
        <v>957</v>
      </c>
      <c r="V1692">
        <v>915</v>
      </c>
      <c r="W1692">
        <v>54</v>
      </c>
      <c r="X1692">
        <v>64</v>
      </c>
    </row>
    <row r="1693" spans="1:24" x14ac:dyDescent="0.25">
      <c r="A1693" s="6" t="str">
        <f t="shared" si="26"/>
        <v>31075</v>
      </c>
      <c r="B1693">
        <v>31</v>
      </c>
      <c r="C1693">
        <v>75</v>
      </c>
      <c r="D1693" t="s">
        <v>2692</v>
      </c>
      <c r="E1693" t="s">
        <v>235</v>
      </c>
      <c r="F1693">
        <v>623</v>
      </c>
      <c r="G1693">
        <v>326</v>
      </c>
      <c r="H1693">
        <v>297</v>
      </c>
      <c r="I1693">
        <v>322</v>
      </c>
      <c r="J1693">
        <v>289</v>
      </c>
      <c r="K1693">
        <v>1</v>
      </c>
      <c r="L1693">
        <v>2</v>
      </c>
      <c r="M1693">
        <v>1</v>
      </c>
      <c r="N1693">
        <v>0</v>
      </c>
      <c r="O1693">
        <v>0</v>
      </c>
      <c r="P1693">
        <v>1</v>
      </c>
      <c r="Q1693">
        <v>0</v>
      </c>
      <c r="R1693">
        <v>0</v>
      </c>
      <c r="S1693">
        <v>2</v>
      </c>
      <c r="T1693">
        <v>5</v>
      </c>
      <c r="U1693">
        <v>320</v>
      </c>
      <c r="V1693">
        <v>294</v>
      </c>
      <c r="W1693">
        <v>6</v>
      </c>
      <c r="X1693">
        <v>3</v>
      </c>
    </row>
    <row r="1694" spans="1:24" x14ac:dyDescent="0.25">
      <c r="A1694" s="6" t="str">
        <f t="shared" si="26"/>
        <v>31077</v>
      </c>
      <c r="B1694">
        <v>31</v>
      </c>
      <c r="C1694">
        <v>77</v>
      </c>
      <c r="D1694" t="s">
        <v>2692</v>
      </c>
      <c r="E1694" t="s">
        <v>1532</v>
      </c>
      <c r="F1694">
        <v>2356</v>
      </c>
      <c r="G1694">
        <v>1164</v>
      </c>
      <c r="H1694">
        <v>1192</v>
      </c>
      <c r="I1694">
        <v>1147</v>
      </c>
      <c r="J1694">
        <v>1172</v>
      </c>
      <c r="K1694">
        <v>8</v>
      </c>
      <c r="L1694">
        <v>8</v>
      </c>
      <c r="M1694">
        <v>2</v>
      </c>
      <c r="N1694">
        <v>1</v>
      </c>
      <c r="O1694">
        <v>0</v>
      </c>
      <c r="P1694">
        <v>2</v>
      </c>
      <c r="Q1694">
        <v>0</v>
      </c>
      <c r="R1694">
        <v>0</v>
      </c>
      <c r="S1694">
        <v>7</v>
      </c>
      <c r="T1694">
        <v>9</v>
      </c>
      <c r="U1694">
        <v>1130</v>
      </c>
      <c r="V1694">
        <v>1172</v>
      </c>
      <c r="W1694">
        <v>34</v>
      </c>
      <c r="X1694">
        <v>20</v>
      </c>
    </row>
    <row r="1695" spans="1:24" x14ac:dyDescent="0.25">
      <c r="A1695" s="6" t="str">
        <f t="shared" si="26"/>
        <v>31079</v>
      </c>
      <c r="B1695">
        <v>31</v>
      </c>
      <c r="C1695">
        <v>79</v>
      </c>
      <c r="D1695" t="s">
        <v>2692</v>
      </c>
      <c r="E1695" t="s">
        <v>817</v>
      </c>
      <c r="F1695">
        <v>61353</v>
      </c>
      <c r="G1695">
        <v>31024</v>
      </c>
      <c r="H1695">
        <v>30329</v>
      </c>
      <c r="I1695">
        <v>27878</v>
      </c>
      <c r="J1695">
        <v>27752</v>
      </c>
      <c r="K1695">
        <v>1354</v>
      </c>
      <c r="L1695">
        <v>975</v>
      </c>
      <c r="M1695">
        <v>672</v>
      </c>
      <c r="N1695">
        <v>609</v>
      </c>
      <c r="O1695">
        <v>453</v>
      </c>
      <c r="P1695">
        <v>412</v>
      </c>
      <c r="Q1695">
        <v>151</v>
      </c>
      <c r="R1695">
        <v>131</v>
      </c>
      <c r="S1695">
        <v>516</v>
      </c>
      <c r="T1695">
        <v>450</v>
      </c>
      <c r="U1695">
        <v>21549</v>
      </c>
      <c r="V1695">
        <v>21993</v>
      </c>
      <c r="W1695">
        <v>9475</v>
      </c>
      <c r="X1695">
        <v>8336</v>
      </c>
    </row>
    <row r="1696" spans="1:24" x14ac:dyDescent="0.25">
      <c r="A1696" s="6" t="str">
        <f t="shared" si="26"/>
        <v>31081</v>
      </c>
      <c r="B1696">
        <v>31</v>
      </c>
      <c r="C1696">
        <v>81</v>
      </c>
      <c r="D1696" t="s">
        <v>2692</v>
      </c>
      <c r="E1696" t="s">
        <v>621</v>
      </c>
      <c r="F1696">
        <v>9324</v>
      </c>
      <c r="G1696">
        <v>4705</v>
      </c>
      <c r="H1696">
        <v>4619</v>
      </c>
      <c r="I1696">
        <v>4594</v>
      </c>
      <c r="J1696">
        <v>4511</v>
      </c>
      <c r="K1696">
        <v>29</v>
      </c>
      <c r="L1696">
        <v>15</v>
      </c>
      <c r="M1696">
        <v>15</v>
      </c>
      <c r="N1696">
        <v>16</v>
      </c>
      <c r="O1696">
        <v>12</v>
      </c>
      <c r="P1696">
        <v>22</v>
      </c>
      <c r="Q1696">
        <v>0</v>
      </c>
      <c r="R1696">
        <v>1</v>
      </c>
      <c r="S1696">
        <v>55</v>
      </c>
      <c r="T1696">
        <v>54</v>
      </c>
      <c r="U1696">
        <v>4512</v>
      </c>
      <c r="V1696">
        <v>4446</v>
      </c>
      <c r="W1696">
        <v>193</v>
      </c>
      <c r="X1696">
        <v>173</v>
      </c>
    </row>
    <row r="1697" spans="1:24" x14ac:dyDescent="0.25">
      <c r="A1697" s="6" t="str">
        <f t="shared" si="26"/>
        <v>31083</v>
      </c>
      <c r="B1697">
        <v>31</v>
      </c>
      <c r="C1697">
        <v>83</v>
      </c>
      <c r="D1697" t="s">
        <v>2692</v>
      </c>
      <c r="E1697" t="s">
        <v>1723</v>
      </c>
      <c r="F1697">
        <v>3380</v>
      </c>
      <c r="G1697">
        <v>1746</v>
      </c>
      <c r="H1697">
        <v>1634</v>
      </c>
      <c r="I1697">
        <v>1711</v>
      </c>
      <c r="J1697">
        <v>1602</v>
      </c>
      <c r="K1697">
        <v>7</v>
      </c>
      <c r="L1697">
        <v>1</v>
      </c>
      <c r="M1697">
        <v>9</v>
      </c>
      <c r="N1697">
        <v>10</v>
      </c>
      <c r="O1697">
        <v>3</v>
      </c>
      <c r="P1697">
        <v>5</v>
      </c>
      <c r="Q1697">
        <v>0</v>
      </c>
      <c r="R1697">
        <v>0</v>
      </c>
      <c r="S1697">
        <v>16</v>
      </c>
      <c r="T1697">
        <v>16</v>
      </c>
      <c r="U1697">
        <v>1712</v>
      </c>
      <c r="V1697">
        <v>1592</v>
      </c>
      <c r="W1697">
        <v>34</v>
      </c>
      <c r="X1697">
        <v>42</v>
      </c>
    </row>
    <row r="1698" spans="1:24" x14ac:dyDescent="0.25">
      <c r="A1698" s="6" t="str">
        <f t="shared" si="26"/>
        <v>31085</v>
      </c>
      <c r="B1698">
        <v>31</v>
      </c>
      <c r="C1698">
        <v>85</v>
      </c>
      <c r="D1698" t="s">
        <v>2692</v>
      </c>
      <c r="E1698" t="s">
        <v>2753</v>
      </c>
      <c r="F1698">
        <v>922</v>
      </c>
      <c r="G1698">
        <v>469</v>
      </c>
      <c r="H1698">
        <v>453</v>
      </c>
      <c r="I1698">
        <v>457</v>
      </c>
      <c r="J1698">
        <v>441</v>
      </c>
      <c r="K1698">
        <v>2</v>
      </c>
      <c r="L1698">
        <v>2</v>
      </c>
      <c r="M1698">
        <v>3</v>
      </c>
      <c r="N1698">
        <v>2</v>
      </c>
      <c r="O1698">
        <v>1</v>
      </c>
      <c r="P1698">
        <v>3</v>
      </c>
      <c r="Q1698">
        <v>0</v>
      </c>
      <c r="R1698">
        <v>1</v>
      </c>
      <c r="S1698">
        <v>6</v>
      </c>
      <c r="T1698">
        <v>4</v>
      </c>
      <c r="U1698">
        <v>442</v>
      </c>
      <c r="V1698">
        <v>430</v>
      </c>
      <c r="W1698">
        <v>27</v>
      </c>
      <c r="X1698">
        <v>23</v>
      </c>
    </row>
    <row r="1699" spans="1:24" x14ac:dyDescent="0.25">
      <c r="A1699" s="6" t="str">
        <f t="shared" si="26"/>
        <v>31087</v>
      </c>
      <c r="B1699">
        <v>31</v>
      </c>
      <c r="C1699">
        <v>87</v>
      </c>
      <c r="D1699" t="s">
        <v>2692</v>
      </c>
      <c r="E1699" t="s">
        <v>2755</v>
      </c>
      <c r="F1699">
        <v>2762</v>
      </c>
      <c r="G1699">
        <v>1378</v>
      </c>
      <c r="H1699">
        <v>1384</v>
      </c>
      <c r="I1699">
        <v>1348</v>
      </c>
      <c r="J1699">
        <v>1353</v>
      </c>
      <c r="K1699">
        <v>6</v>
      </c>
      <c r="L1699">
        <v>1</v>
      </c>
      <c r="M1699">
        <v>6</v>
      </c>
      <c r="N1699">
        <v>12</v>
      </c>
      <c r="O1699">
        <v>1</v>
      </c>
      <c r="P1699">
        <v>4</v>
      </c>
      <c r="Q1699">
        <v>0</v>
      </c>
      <c r="R1699">
        <v>0</v>
      </c>
      <c r="S1699">
        <v>17</v>
      </c>
      <c r="T1699">
        <v>14</v>
      </c>
      <c r="U1699">
        <v>1347</v>
      </c>
      <c r="V1699">
        <v>1321</v>
      </c>
      <c r="W1699">
        <v>31</v>
      </c>
      <c r="X1699">
        <v>63</v>
      </c>
    </row>
    <row r="1700" spans="1:24" x14ac:dyDescent="0.25">
      <c r="A1700" s="6" t="str">
        <f t="shared" si="26"/>
        <v>31089</v>
      </c>
      <c r="B1700">
        <v>31</v>
      </c>
      <c r="C1700">
        <v>89</v>
      </c>
      <c r="D1700" t="s">
        <v>2692</v>
      </c>
      <c r="E1700" t="s">
        <v>2502</v>
      </c>
      <c r="F1700">
        <v>10067</v>
      </c>
      <c r="G1700">
        <v>5035</v>
      </c>
      <c r="H1700">
        <v>5032</v>
      </c>
      <c r="I1700">
        <v>4896</v>
      </c>
      <c r="J1700">
        <v>4889</v>
      </c>
      <c r="K1700">
        <v>22</v>
      </c>
      <c r="L1700">
        <v>23</v>
      </c>
      <c r="M1700">
        <v>34</v>
      </c>
      <c r="N1700">
        <v>46</v>
      </c>
      <c r="O1700">
        <v>24</v>
      </c>
      <c r="P1700">
        <v>29</v>
      </c>
      <c r="Q1700">
        <v>8</v>
      </c>
      <c r="R1700">
        <v>5</v>
      </c>
      <c r="S1700">
        <v>51</v>
      </c>
      <c r="T1700">
        <v>40</v>
      </c>
      <c r="U1700">
        <v>4743</v>
      </c>
      <c r="V1700">
        <v>4771</v>
      </c>
      <c r="W1700">
        <v>292</v>
      </c>
      <c r="X1700">
        <v>261</v>
      </c>
    </row>
    <row r="1701" spans="1:24" x14ac:dyDescent="0.25">
      <c r="A1701" s="6" t="str">
        <f t="shared" si="26"/>
        <v>31091</v>
      </c>
      <c r="B1701">
        <v>31</v>
      </c>
      <c r="C1701">
        <v>91</v>
      </c>
      <c r="D1701" t="s">
        <v>2692</v>
      </c>
      <c r="E1701" t="s">
        <v>2758</v>
      </c>
      <c r="F1701">
        <v>682</v>
      </c>
      <c r="G1701">
        <v>328</v>
      </c>
      <c r="H1701">
        <v>354</v>
      </c>
      <c r="I1701">
        <v>319</v>
      </c>
      <c r="J1701">
        <v>346</v>
      </c>
      <c r="K1701">
        <v>0</v>
      </c>
      <c r="L1701">
        <v>0</v>
      </c>
      <c r="M1701">
        <v>1</v>
      </c>
      <c r="N1701">
        <v>2</v>
      </c>
      <c r="O1701">
        <v>2</v>
      </c>
      <c r="P1701">
        <v>0</v>
      </c>
      <c r="Q1701">
        <v>0</v>
      </c>
      <c r="R1701">
        <v>0</v>
      </c>
      <c r="S1701">
        <v>6</v>
      </c>
      <c r="T1701">
        <v>6</v>
      </c>
      <c r="U1701">
        <v>321</v>
      </c>
      <c r="V1701">
        <v>341</v>
      </c>
      <c r="W1701">
        <v>7</v>
      </c>
      <c r="X1701">
        <v>13</v>
      </c>
    </row>
    <row r="1702" spans="1:24" x14ac:dyDescent="0.25">
      <c r="A1702" s="6" t="str">
        <f t="shared" si="26"/>
        <v>31093</v>
      </c>
      <c r="B1702">
        <v>31</v>
      </c>
      <c r="C1702">
        <v>93</v>
      </c>
      <c r="D1702" t="s">
        <v>2692</v>
      </c>
      <c r="E1702" t="s">
        <v>242</v>
      </c>
      <c r="F1702">
        <v>6445</v>
      </c>
      <c r="G1702">
        <v>3287</v>
      </c>
      <c r="H1702">
        <v>3158</v>
      </c>
      <c r="I1702">
        <v>3209</v>
      </c>
      <c r="J1702">
        <v>3064</v>
      </c>
      <c r="K1702">
        <v>21</v>
      </c>
      <c r="L1702">
        <v>14</v>
      </c>
      <c r="M1702">
        <v>18</v>
      </c>
      <c r="N1702">
        <v>20</v>
      </c>
      <c r="O1702">
        <v>12</v>
      </c>
      <c r="P1702">
        <v>20</v>
      </c>
      <c r="Q1702">
        <v>3</v>
      </c>
      <c r="R1702">
        <v>3</v>
      </c>
      <c r="S1702">
        <v>24</v>
      </c>
      <c r="T1702">
        <v>37</v>
      </c>
      <c r="U1702">
        <v>3220</v>
      </c>
      <c r="V1702">
        <v>3074</v>
      </c>
      <c r="W1702">
        <v>67</v>
      </c>
      <c r="X1702">
        <v>84</v>
      </c>
    </row>
    <row r="1703" spans="1:24" x14ac:dyDescent="0.25">
      <c r="A1703" s="6" t="str">
        <f t="shared" si="26"/>
        <v>31095</v>
      </c>
      <c r="B1703">
        <v>31</v>
      </c>
      <c r="C1703">
        <v>95</v>
      </c>
      <c r="D1703" t="s">
        <v>2692</v>
      </c>
      <c r="E1703" t="s">
        <v>95</v>
      </c>
      <c r="F1703">
        <v>7046</v>
      </c>
      <c r="G1703">
        <v>3449</v>
      </c>
      <c r="H1703">
        <v>3597</v>
      </c>
      <c r="I1703">
        <v>3342</v>
      </c>
      <c r="J1703">
        <v>3500</v>
      </c>
      <c r="K1703">
        <v>21</v>
      </c>
      <c r="L1703">
        <v>21</v>
      </c>
      <c r="M1703">
        <v>25</v>
      </c>
      <c r="N1703">
        <v>30</v>
      </c>
      <c r="O1703">
        <v>14</v>
      </c>
      <c r="P1703">
        <v>13</v>
      </c>
      <c r="Q1703">
        <v>1</v>
      </c>
      <c r="R1703">
        <v>1</v>
      </c>
      <c r="S1703">
        <v>46</v>
      </c>
      <c r="T1703">
        <v>32</v>
      </c>
      <c r="U1703">
        <v>3306</v>
      </c>
      <c r="V1703">
        <v>3390</v>
      </c>
      <c r="W1703">
        <v>143</v>
      </c>
      <c r="X1703">
        <v>207</v>
      </c>
    </row>
    <row r="1704" spans="1:24" x14ac:dyDescent="0.25">
      <c r="A1704" s="6" t="str">
        <f t="shared" si="26"/>
        <v>31097</v>
      </c>
      <c r="B1704">
        <v>31</v>
      </c>
      <c r="C1704">
        <v>97</v>
      </c>
      <c r="D1704" t="s">
        <v>2692</v>
      </c>
      <c r="E1704" t="s">
        <v>250</v>
      </c>
      <c r="F1704">
        <v>5071</v>
      </c>
      <c r="G1704">
        <v>3001</v>
      </c>
      <c r="H1704">
        <v>2070</v>
      </c>
      <c r="I1704">
        <v>2539</v>
      </c>
      <c r="J1704">
        <v>1994</v>
      </c>
      <c r="K1704">
        <v>325</v>
      </c>
      <c r="L1704">
        <v>8</v>
      </c>
      <c r="M1704">
        <v>74</v>
      </c>
      <c r="N1704">
        <v>6</v>
      </c>
      <c r="O1704">
        <v>32</v>
      </c>
      <c r="P1704">
        <v>40</v>
      </c>
      <c r="Q1704">
        <v>0</v>
      </c>
      <c r="R1704">
        <v>0</v>
      </c>
      <c r="S1704">
        <v>31</v>
      </c>
      <c r="T1704">
        <v>22</v>
      </c>
      <c r="U1704">
        <v>2663</v>
      </c>
      <c r="V1704">
        <v>1887</v>
      </c>
      <c r="W1704">
        <v>338</v>
      </c>
      <c r="X1704">
        <v>183</v>
      </c>
    </row>
    <row r="1705" spans="1:24" x14ac:dyDescent="0.25">
      <c r="A1705" s="6" t="str">
        <f t="shared" si="26"/>
        <v>31099</v>
      </c>
      <c r="B1705">
        <v>31</v>
      </c>
      <c r="C1705">
        <v>99</v>
      </c>
      <c r="D1705" t="s">
        <v>2692</v>
      </c>
      <c r="E1705" t="s">
        <v>2763</v>
      </c>
      <c r="F1705">
        <v>6495</v>
      </c>
      <c r="G1705">
        <v>3242</v>
      </c>
      <c r="H1705">
        <v>3253</v>
      </c>
      <c r="I1705">
        <v>3147</v>
      </c>
      <c r="J1705">
        <v>3173</v>
      </c>
      <c r="K1705">
        <v>16</v>
      </c>
      <c r="L1705">
        <v>7</v>
      </c>
      <c r="M1705">
        <v>23</v>
      </c>
      <c r="N1705">
        <v>19</v>
      </c>
      <c r="O1705">
        <v>9</v>
      </c>
      <c r="P1705">
        <v>14</v>
      </c>
      <c r="Q1705">
        <v>5</v>
      </c>
      <c r="R1705">
        <v>3</v>
      </c>
      <c r="S1705">
        <v>42</v>
      </c>
      <c r="T1705">
        <v>37</v>
      </c>
      <c r="U1705">
        <v>3033</v>
      </c>
      <c r="V1705">
        <v>3038</v>
      </c>
      <c r="W1705">
        <v>209</v>
      </c>
      <c r="X1705">
        <v>215</v>
      </c>
    </row>
    <row r="1706" spans="1:24" x14ac:dyDescent="0.25">
      <c r="A1706" s="6" t="str">
        <f t="shared" si="26"/>
        <v>31101</v>
      </c>
      <c r="B1706">
        <v>31</v>
      </c>
      <c r="C1706">
        <v>101</v>
      </c>
      <c r="D1706" t="s">
        <v>2692</v>
      </c>
      <c r="E1706" t="s">
        <v>2765</v>
      </c>
      <c r="F1706">
        <v>8034</v>
      </c>
      <c r="G1706">
        <v>4052</v>
      </c>
      <c r="H1706">
        <v>3982</v>
      </c>
      <c r="I1706">
        <v>3875</v>
      </c>
      <c r="J1706">
        <v>3818</v>
      </c>
      <c r="K1706">
        <v>59</v>
      </c>
      <c r="L1706">
        <v>31</v>
      </c>
      <c r="M1706">
        <v>25</v>
      </c>
      <c r="N1706">
        <v>41</v>
      </c>
      <c r="O1706">
        <v>28</v>
      </c>
      <c r="P1706">
        <v>26</v>
      </c>
      <c r="Q1706">
        <v>0</v>
      </c>
      <c r="R1706">
        <v>0</v>
      </c>
      <c r="S1706">
        <v>65</v>
      </c>
      <c r="T1706">
        <v>66</v>
      </c>
      <c r="U1706">
        <v>3747</v>
      </c>
      <c r="V1706">
        <v>3662</v>
      </c>
      <c r="W1706">
        <v>305</v>
      </c>
      <c r="X1706">
        <v>320</v>
      </c>
    </row>
    <row r="1707" spans="1:24" x14ac:dyDescent="0.25">
      <c r="A1707" s="6" t="str">
        <f t="shared" si="26"/>
        <v>31103</v>
      </c>
      <c r="B1707">
        <v>31</v>
      </c>
      <c r="C1707">
        <v>103</v>
      </c>
      <c r="D1707" t="s">
        <v>2692</v>
      </c>
      <c r="E1707" t="s">
        <v>2767</v>
      </c>
      <c r="F1707">
        <v>806</v>
      </c>
      <c r="G1707">
        <v>397</v>
      </c>
      <c r="H1707">
        <v>409</v>
      </c>
      <c r="I1707">
        <v>387</v>
      </c>
      <c r="J1707">
        <v>403</v>
      </c>
      <c r="K1707">
        <v>0</v>
      </c>
      <c r="L1707">
        <v>0</v>
      </c>
      <c r="M1707">
        <v>1</v>
      </c>
      <c r="N1707">
        <v>4</v>
      </c>
      <c r="O1707">
        <v>4</v>
      </c>
      <c r="P1707">
        <v>0</v>
      </c>
      <c r="Q1707">
        <v>0</v>
      </c>
      <c r="R1707">
        <v>0</v>
      </c>
      <c r="S1707">
        <v>5</v>
      </c>
      <c r="T1707">
        <v>2</v>
      </c>
      <c r="U1707">
        <v>390</v>
      </c>
      <c r="V1707">
        <v>408</v>
      </c>
      <c r="W1707">
        <v>7</v>
      </c>
      <c r="X1707">
        <v>1</v>
      </c>
    </row>
    <row r="1708" spans="1:24" x14ac:dyDescent="0.25">
      <c r="A1708" s="6" t="str">
        <f t="shared" si="26"/>
        <v>31105</v>
      </c>
      <c r="B1708">
        <v>31</v>
      </c>
      <c r="C1708">
        <v>105</v>
      </c>
      <c r="D1708" t="s">
        <v>2692</v>
      </c>
      <c r="E1708" t="s">
        <v>2769</v>
      </c>
      <c r="F1708">
        <v>3632</v>
      </c>
      <c r="G1708">
        <v>1801</v>
      </c>
      <c r="H1708">
        <v>1831</v>
      </c>
      <c r="I1708">
        <v>1692</v>
      </c>
      <c r="J1708">
        <v>1701</v>
      </c>
      <c r="K1708">
        <v>9</v>
      </c>
      <c r="L1708">
        <v>5</v>
      </c>
      <c r="M1708">
        <v>36</v>
      </c>
      <c r="N1708">
        <v>46</v>
      </c>
      <c r="O1708">
        <v>9</v>
      </c>
      <c r="P1708">
        <v>26</v>
      </c>
      <c r="Q1708">
        <v>4</v>
      </c>
      <c r="R1708">
        <v>0</v>
      </c>
      <c r="S1708">
        <v>51</v>
      </c>
      <c r="T1708">
        <v>53</v>
      </c>
      <c r="U1708">
        <v>1607</v>
      </c>
      <c r="V1708">
        <v>1687</v>
      </c>
      <c r="W1708">
        <v>194</v>
      </c>
      <c r="X1708">
        <v>144</v>
      </c>
    </row>
    <row r="1709" spans="1:24" x14ac:dyDescent="0.25">
      <c r="A1709" s="6" t="str">
        <f t="shared" si="26"/>
        <v>31107</v>
      </c>
      <c r="B1709">
        <v>31</v>
      </c>
      <c r="C1709">
        <v>107</v>
      </c>
      <c r="D1709" t="s">
        <v>2692</v>
      </c>
      <c r="E1709" t="s">
        <v>1116</v>
      </c>
      <c r="F1709">
        <v>8332</v>
      </c>
      <c r="G1709">
        <v>4124</v>
      </c>
      <c r="H1709">
        <v>4208</v>
      </c>
      <c r="I1709">
        <v>3588</v>
      </c>
      <c r="J1709">
        <v>3636</v>
      </c>
      <c r="K1709">
        <v>18</v>
      </c>
      <c r="L1709">
        <v>15</v>
      </c>
      <c r="M1709">
        <v>427</v>
      </c>
      <c r="N1709">
        <v>444</v>
      </c>
      <c r="O1709">
        <v>9</v>
      </c>
      <c r="P1709">
        <v>20</v>
      </c>
      <c r="Q1709">
        <v>1</v>
      </c>
      <c r="R1709">
        <v>9</v>
      </c>
      <c r="S1709">
        <v>81</v>
      </c>
      <c r="T1709">
        <v>84</v>
      </c>
      <c r="U1709">
        <v>3957</v>
      </c>
      <c r="V1709">
        <v>4096</v>
      </c>
      <c r="W1709">
        <v>167</v>
      </c>
      <c r="X1709">
        <v>112</v>
      </c>
    </row>
    <row r="1710" spans="1:24" x14ac:dyDescent="0.25">
      <c r="A1710" s="6" t="str">
        <f t="shared" si="26"/>
        <v>31109</v>
      </c>
      <c r="B1710">
        <v>31</v>
      </c>
      <c r="C1710">
        <v>109</v>
      </c>
      <c r="D1710" t="s">
        <v>2692</v>
      </c>
      <c r="E1710" t="s">
        <v>2772</v>
      </c>
      <c r="F1710">
        <v>319090</v>
      </c>
      <c r="G1710">
        <v>160211</v>
      </c>
      <c r="H1710">
        <v>158879</v>
      </c>
      <c r="I1710">
        <v>138473</v>
      </c>
      <c r="J1710">
        <v>138633</v>
      </c>
      <c r="K1710">
        <v>7869</v>
      </c>
      <c r="L1710">
        <v>5824</v>
      </c>
      <c r="M1710">
        <v>1601</v>
      </c>
      <c r="N1710">
        <v>1618</v>
      </c>
      <c r="O1710">
        <v>7519</v>
      </c>
      <c r="P1710">
        <v>7784</v>
      </c>
      <c r="Q1710">
        <v>162</v>
      </c>
      <c r="R1710">
        <v>154</v>
      </c>
      <c r="S1710">
        <v>4587</v>
      </c>
      <c r="T1710">
        <v>4866</v>
      </c>
      <c r="U1710">
        <v>147945</v>
      </c>
      <c r="V1710">
        <v>147578</v>
      </c>
      <c r="W1710">
        <v>12266</v>
      </c>
      <c r="X1710">
        <v>11301</v>
      </c>
    </row>
    <row r="1711" spans="1:24" x14ac:dyDescent="0.25">
      <c r="A1711" s="6" t="str">
        <f t="shared" si="26"/>
        <v>31111</v>
      </c>
      <c r="B1711">
        <v>31</v>
      </c>
      <c r="C1711">
        <v>111</v>
      </c>
      <c r="D1711" t="s">
        <v>2692</v>
      </c>
      <c r="E1711" t="s">
        <v>256</v>
      </c>
      <c r="F1711">
        <v>34914</v>
      </c>
      <c r="G1711">
        <v>17303</v>
      </c>
      <c r="H1711">
        <v>17611</v>
      </c>
      <c r="I1711">
        <v>16425</v>
      </c>
      <c r="J1711">
        <v>16770</v>
      </c>
      <c r="K1711">
        <v>270</v>
      </c>
      <c r="L1711">
        <v>192</v>
      </c>
      <c r="M1711">
        <v>186</v>
      </c>
      <c r="N1711">
        <v>199</v>
      </c>
      <c r="O1711">
        <v>129</v>
      </c>
      <c r="P1711">
        <v>174</v>
      </c>
      <c r="Q1711">
        <v>16</v>
      </c>
      <c r="R1711">
        <v>8</v>
      </c>
      <c r="S1711">
        <v>277</v>
      </c>
      <c r="T1711">
        <v>268</v>
      </c>
      <c r="U1711">
        <v>15674</v>
      </c>
      <c r="V1711">
        <v>16056</v>
      </c>
      <c r="W1711">
        <v>1629</v>
      </c>
      <c r="X1711">
        <v>1555</v>
      </c>
    </row>
    <row r="1712" spans="1:24" x14ac:dyDescent="0.25">
      <c r="A1712" s="6" t="str">
        <f t="shared" si="26"/>
        <v>31113</v>
      </c>
      <c r="B1712">
        <v>31</v>
      </c>
      <c r="C1712">
        <v>113</v>
      </c>
      <c r="D1712" t="s">
        <v>2692</v>
      </c>
      <c r="E1712" t="s">
        <v>260</v>
      </c>
      <c r="F1712">
        <v>748</v>
      </c>
      <c r="G1712">
        <v>396</v>
      </c>
      <c r="H1712">
        <v>352</v>
      </c>
      <c r="I1712">
        <v>383</v>
      </c>
      <c r="J1712">
        <v>344</v>
      </c>
      <c r="K1712">
        <v>1</v>
      </c>
      <c r="L1712">
        <v>0</v>
      </c>
      <c r="M1712">
        <v>5</v>
      </c>
      <c r="N1712">
        <v>2</v>
      </c>
      <c r="O1712">
        <v>2</v>
      </c>
      <c r="P1712">
        <v>1</v>
      </c>
      <c r="Q1712">
        <v>0</v>
      </c>
      <c r="R1712">
        <v>0</v>
      </c>
      <c r="S1712">
        <v>5</v>
      </c>
      <c r="T1712">
        <v>5</v>
      </c>
      <c r="U1712">
        <v>384</v>
      </c>
      <c r="V1712">
        <v>336</v>
      </c>
      <c r="W1712">
        <v>12</v>
      </c>
      <c r="X1712">
        <v>16</v>
      </c>
    </row>
    <row r="1713" spans="1:24" x14ac:dyDescent="0.25">
      <c r="A1713" s="6" t="str">
        <f t="shared" si="26"/>
        <v>31115</v>
      </c>
      <c r="B1713">
        <v>31</v>
      </c>
      <c r="C1713">
        <v>115</v>
      </c>
      <c r="D1713" t="s">
        <v>2692</v>
      </c>
      <c r="E1713" t="s">
        <v>2776</v>
      </c>
      <c r="F1713">
        <v>664</v>
      </c>
      <c r="G1713">
        <v>337</v>
      </c>
      <c r="H1713">
        <v>327</v>
      </c>
      <c r="I1713">
        <v>332</v>
      </c>
      <c r="J1713">
        <v>324</v>
      </c>
      <c r="K1713">
        <v>3</v>
      </c>
      <c r="L1713">
        <v>2</v>
      </c>
      <c r="M1713">
        <v>1</v>
      </c>
      <c r="N1713">
        <v>1</v>
      </c>
      <c r="O1713">
        <v>1</v>
      </c>
      <c r="P1713">
        <v>0</v>
      </c>
      <c r="Q1713">
        <v>0</v>
      </c>
      <c r="R1713">
        <v>0</v>
      </c>
      <c r="S1713">
        <v>0</v>
      </c>
      <c r="T1713">
        <v>0</v>
      </c>
      <c r="U1713">
        <v>323</v>
      </c>
      <c r="V1713">
        <v>315</v>
      </c>
      <c r="W1713">
        <v>14</v>
      </c>
      <c r="X1713">
        <v>12</v>
      </c>
    </row>
    <row r="1714" spans="1:24" x14ac:dyDescent="0.25">
      <c r="A1714" s="6" t="str">
        <f t="shared" si="26"/>
        <v>31117</v>
      </c>
      <c r="B1714">
        <v>31</v>
      </c>
      <c r="C1714">
        <v>117</v>
      </c>
      <c r="D1714" t="s">
        <v>2692</v>
      </c>
      <c r="E1714" t="s">
        <v>1565</v>
      </c>
      <c r="F1714">
        <v>494</v>
      </c>
      <c r="G1714">
        <v>243</v>
      </c>
      <c r="H1714">
        <v>251</v>
      </c>
      <c r="I1714">
        <v>241</v>
      </c>
      <c r="J1714">
        <v>245</v>
      </c>
      <c r="K1714">
        <v>2</v>
      </c>
      <c r="L1714">
        <v>0</v>
      </c>
      <c r="M1714">
        <v>0</v>
      </c>
      <c r="N1714">
        <v>0</v>
      </c>
      <c r="O1714">
        <v>0</v>
      </c>
      <c r="P1714">
        <v>0</v>
      </c>
      <c r="Q1714">
        <v>0</v>
      </c>
      <c r="R1714">
        <v>0</v>
      </c>
      <c r="S1714">
        <v>0</v>
      </c>
      <c r="T1714">
        <v>6</v>
      </c>
      <c r="U1714">
        <v>240</v>
      </c>
      <c r="V1714">
        <v>247</v>
      </c>
      <c r="W1714">
        <v>3</v>
      </c>
      <c r="X1714">
        <v>4</v>
      </c>
    </row>
    <row r="1715" spans="1:24" x14ac:dyDescent="0.25">
      <c r="A1715" s="6" t="str">
        <f t="shared" si="26"/>
        <v>31119</v>
      </c>
      <c r="B1715">
        <v>31</v>
      </c>
      <c r="C1715">
        <v>119</v>
      </c>
      <c r="D1715" t="s">
        <v>2692</v>
      </c>
      <c r="E1715" t="s">
        <v>111</v>
      </c>
      <c r="F1715">
        <v>35099</v>
      </c>
      <c r="G1715">
        <v>17439</v>
      </c>
      <c r="H1715">
        <v>17660</v>
      </c>
      <c r="I1715">
        <v>16133</v>
      </c>
      <c r="J1715">
        <v>16374</v>
      </c>
      <c r="K1715">
        <v>365</v>
      </c>
      <c r="L1715">
        <v>237</v>
      </c>
      <c r="M1715">
        <v>348</v>
      </c>
      <c r="N1715">
        <v>367</v>
      </c>
      <c r="O1715">
        <v>294</v>
      </c>
      <c r="P1715">
        <v>354</v>
      </c>
      <c r="Q1715">
        <v>15</v>
      </c>
      <c r="R1715">
        <v>13</v>
      </c>
      <c r="S1715">
        <v>284</v>
      </c>
      <c r="T1715">
        <v>315</v>
      </c>
      <c r="U1715">
        <v>14504</v>
      </c>
      <c r="V1715">
        <v>15065</v>
      </c>
      <c r="W1715">
        <v>2935</v>
      </c>
      <c r="X1715">
        <v>2595</v>
      </c>
    </row>
    <row r="1716" spans="1:24" x14ac:dyDescent="0.25">
      <c r="A1716" s="6" t="str">
        <f t="shared" si="26"/>
        <v>31121</v>
      </c>
      <c r="B1716">
        <v>31</v>
      </c>
      <c r="C1716">
        <v>121</v>
      </c>
      <c r="D1716" t="s">
        <v>2692</v>
      </c>
      <c r="E1716" t="s">
        <v>2780</v>
      </c>
      <c r="F1716">
        <v>7755</v>
      </c>
      <c r="G1716">
        <v>3906</v>
      </c>
      <c r="H1716">
        <v>3849</v>
      </c>
      <c r="I1716">
        <v>3758</v>
      </c>
      <c r="J1716">
        <v>3719</v>
      </c>
      <c r="K1716">
        <v>24</v>
      </c>
      <c r="L1716">
        <v>14</v>
      </c>
      <c r="M1716">
        <v>37</v>
      </c>
      <c r="N1716">
        <v>26</v>
      </c>
      <c r="O1716">
        <v>27</v>
      </c>
      <c r="P1716">
        <v>47</v>
      </c>
      <c r="Q1716">
        <v>6</v>
      </c>
      <c r="R1716">
        <v>2</v>
      </c>
      <c r="S1716">
        <v>54</v>
      </c>
      <c r="T1716">
        <v>41</v>
      </c>
      <c r="U1716">
        <v>3682</v>
      </c>
      <c r="V1716">
        <v>3683</v>
      </c>
      <c r="W1716">
        <v>224</v>
      </c>
      <c r="X1716">
        <v>166</v>
      </c>
    </row>
    <row r="1717" spans="1:24" x14ac:dyDescent="0.25">
      <c r="A1717" s="6" t="str">
        <f t="shared" si="26"/>
        <v>31123</v>
      </c>
      <c r="B1717">
        <v>31</v>
      </c>
      <c r="C1717">
        <v>123</v>
      </c>
      <c r="D1717" t="s">
        <v>2692</v>
      </c>
      <c r="E1717" t="s">
        <v>2782</v>
      </c>
      <c r="F1717">
        <v>4642</v>
      </c>
      <c r="G1717">
        <v>2371</v>
      </c>
      <c r="H1717">
        <v>2271</v>
      </c>
      <c r="I1717">
        <v>2261</v>
      </c>
      <c r="J1717">
        <v>2176</v>
      </c>
      <c r="K1717">
        <v>13</v>
      </c>
      <c r="L1717">
        <v>7</v>
      </c>
      <c r="M1717">
        <v>40</v>
      </c>
      <c r="N1717">
        <v>35</v>
      </c>
      <c r="O1717">
        <v>16</v>
      </c>
      <c r="P1717">
        <v>21</v>
      </c>
      <c r="Q1717">
        <v>0</v>
      </c>
      <c r="R1717">
        <v>0</v>
      </c>
      <c r="S1717">
        <v>41</v>
      </c>
      <c r="T1717">
        <v>32</v>
      </c>
      <c r="U1717">
        <v>2000</v>
      </c>
      <c r="V1717">
        <v>1936</v>
      </c>
      <c r="W1717">
        <v>371</v>
      </c>
      <c r="X1717">
        <v>335</v>
      </c>
    </row>
    <row r="1718" spans="1:24" x14ac:dyDescent="0.25">
      <c r="A1718" s="6" t="str">
        <f t="shared" si="26"/>
        <v>31125</v>
      </c>
      <c r="B1718">
        <v>31</v>
      </c>
      <c r="C1718">
        <v>125</v>
      </c>
      <c r="D1718" t="s">
        <v>2692</v>
      </c>
      <c r="E1718" t="s">
        <v>2784</v>
      </c>
      <c r="F1718">
        <v>3519</v>
      </c>
      <c r="G1718">
        <v>1750</v>
      </c>
      <c r="H1718">
        <v>1769</v>
      </c>
      <c r="I1718">
        <v>1701</v>
      </c>
      <c r="J1718">
        <v>1721</v>
      </c>
      <c r="K1718">
        <v>15</v>
      </c>
      <c r="L1718">
        <v>4</v>
      </c>
      <c r="M1718">
        <v>15</v>
      </c>
      <c r="N1718">
        <v>10</v>
      </c>
      <c r="O1718">
        <v>1</v>
      </c>
      <c r="P1718">
        <v>3</v>
      </c>
      <c r="Q1718">
        <v>0</v>
      </c>
      <c r="R1718">
        <v>1</v>
      </c>
      <c r="S1718">
        <v>18</v>
      </c>
      <c r="T1718">
        <v>30</v>
      </c>
      <c r="U1718">
        <v>1699</v>
      </c>
      <c r="V1718">
        <v>1712</v>
      </c>
      <c r="W1718">
        <v>51</v>
      </c>
      <c r="X1718">
        <v>57</v>
      </c>
    </row>
    <row r="1719" spans="1:24" x14ac:dyDescent="0.25">
      <c r="A1719" s="6" t="str">
        <f t="shared" si="26"/>
        <v>31127</v>
      </c>
      <c r="B1719">
        <v>31</v>
      </c>
      <c r="C1719">
        <v>127</v>
      </c>
      <c r="D1719" t="s">
        <v>2692</v>
      </c>
      <c r="E1719" t="s">
        <v>1578</v>
      </c>
      <c r="F1719">
        <v>6972</v>
      </c>
      <c r="G1719">
        <v>3493</v>
      </c>
      <c r="H1719">
        <v>3479</v>
      </c>
      <c r="I1719">
        <v>3345</v>
      </c>
      <c r="J1719">
        <v>3331</v>
      </c>
      <c r="K1719">
        <v>60</v>
      </c>
      <c r="L1719">
        <v>38</v>
      </c>
      <c r="M1719">
        <v>16</v>
      </c>
      <c r="N1719">
        <v>18</v>
      </c>
      <c r="O1719">
        <v>18</v>
      </c>
      <c r="P1719">
        <v>32</v>
      </c>
      <c r="Q1719">
        <v>6</v>
      </c>
      <c r="R1719">
        <v>2</v>
      </c>
      <c r="S1719">
        <v>48</v>
      </c>
      <c r="T1719">
        <v>58</v>
      </c>
      <c r="U1719">
        <v>3398</v>
      </c>
      <c r="V1719">
        <v>3377</v>
      </c>
      <c r="W1719">
        <v>95</v>
      </c>
      <c r="X1719">
        <v>102</v>
      </c>
    </row>
    <row r="1720" spans="1:24" x14ac:dyDescent="0.25">
      <c r="A1720" s="6" t="str">
        <f t="shared" si="26"/>
        <v>31129</v>
      </c>
      <c r="B1720">
        <v>31</v>
      </c>
      <c r="C1720">
        <v>129</v>
      </c>
      <c r="D1720" t="s">
        <v>2692</v>
      </c>
      <c r="E1720" t="s">
        <v>2787</v>
      </c>
      <c r="F1720">
        <v>4148</v>
      </c>
      <c r="G1720">
        <v>2059</v>
      </c>
      <c r="H1720">
        <v>2089</v>
      </c>
      <c r="I1720">
        <v>1980</v>
      </c>
      <c r="J1720">
        <v>2018</v>
      </c>
      <c r="K1720">
        <v>5</v>
      </c>
      <c r="L1720">
        <v>8</v>
      </c>
      <c r="M1720">
        <v>11</v>
      </c>
      <c r="N1720">
        <v>12</v>
      </c>
      <c r="O1720">
        <v>32</v>
      </c>
      <c r="P1720">
        <v>24</v>
      </c>
      <c r="Q1720">
        <v>0</v>
      </c>
      <c r="R1720">
        <v>0</v>
      </c>
      <c r="S1720">
        <v>31</v>
      </c>
      <c r="T1720">
        <v>27</v>
      </c>
      <c r="U1720">
        <v>1989</v>
      </c>
      <c r="V1720">
        <v>2033</v>
      </c>
      <c r="W1720">
        <v>70</v>
      </c>
      <c r="X1720">
        <v>56</v>
      </c>
    </row>
    <row r="1721" spans="1:24" x14ac:dyDescent="0.25">
      <c r="A1721" s="6" t="str">
        <f t="shared" si="26"/>
        <v>31131</v>
      </c>
      <c r="B1721">
        <v>31</v>
      </c>
      <c r="C1721">
        <v>131</v>
      </c>
      <c r="D1721" t="s">
        <v>2692</v>
      </c>
      <c r="E1721" t="s">
        <v>2789</v>
      </c>
      <c r="F1721">
        <v>16012</v>
      </c>
      <c r="G1721">
        <v>7976</v>
      </c>
      <c r="H1721">
        <v>8036</v>
      </c>
      <c r="I1721">
        <v>7616</v>
      </c>
      <c r="J1721">
        <v>7718</v>
      </c>
      <c r="K1721">
        <v>99</v>
      </c>
      <c r="L1721">
        <v>62</v>
      </c>
      <c r="M1721">
        <v>65</v>
      </c>
      <c r="N1721">
        <v>49</v>
      </c>
      <c r="O1721">
        <v>50</v>
      </c>
      <c r="P1721">
        <v>66</v>
      </c>
      <c r="Q1721">
        <v>16</v>
      </c>
      <c r="R1721">
        <v>8</v>
      </c>
      <c r="S1721">
        <v>130</v>
      </c>
      <c r="T1721">
        <v>133</v>
      </c>
      <c r="U1721">
        <v>7235</v>
      </c>
      <c r="V1721">
        <v>7406</v>
      </c>
      <c r="W1721">
        <v>741</v>
      </c>
      <c r="X1721">
        <v>630</v>
      </c>
    </row>
    <row r="1722" spans="1:24" x14ac:dyDescent="0.25">
      <c r="A1722" s="6" t="str">
        <f t="shared" si="26"/>
        <v>31133</v>
      </c>
      <c r="B1722">
        <v>31</v>
      </c>
      <c r="C1722">
        <v>133</v>
      </c>
      <c r="D1722" t="s">
        <v>2692</v>
      </c>
      <c r="E1722" t="s">
        <v>1592</v>
      </c>
      <c r="F1722">
        <v>2613</v>
      </c>
      <c r="G1722">
        <v>1289</v>
      </c>
      <c r="H1722">
        <v>1324</v>
      </c>
      <c r="I1722">
        <v>1254</v>
      </c>
      <c r="J1722">
        <v>1285</v>
      </c>
      <c r="K1722">
        <v>8</v>
      </c>
      <c r="L1722">
        <v>7</v>
      </c>
      <c r="M1722">
        <v>2</v>
      </c>
      <c r="N1722">
        <v>3</v>
      </c>
      <c r="O1722">
        <v>1</v>
      </c>
      <c r="P1722">
        <v>5</v>
      </c>
      <c r="Q1722">
        <v>0</v>
      </c>
      <c r="R1722">
        <v>0</v>
      </c>
      <c r="S1722">
        <v>24</v>
      </c>
      <c r="T1722">
        <v>24</v>
      </c>
      <c r="U1722">
        <v>1263</v>
      </c>
      <c r="V1722">
        <v>1300</v>
      </c>
      <c r="W1722">
        <v>26</v>
      </c>
      <c r="X1722">
        <v>24</v>
      </c>
    </row>
    <row r="1723" spans="1:24" x14ac:dyDescent="0.25">
      <c r="A1723" s="6" t="str">
        <f t="shared" si="26"/>
        <v>31135</v>
      </c>
      <c r="B1723">
        <v>31</v>
      </c>
      <c r="C1723">
        <v>135</v>
      </c>
      <c r="D1723" t="s">
        <v>2692</v>
      </c>
      <c r="E1723" t="s">
        <v>2792</v>
      </c>
      <c r="F1723">
        <v>2891</v>
      </c>
      <c r="G1723">
        <v>1479</v>
      </c>
      <c r="H1723">
        <v>1412</v>
      </c>
      <c r="I1723">
        <v>1447</v>
      </c>
      <c r="J1723">
        <v>1375</v>
      </c>
      <c r="K1723">
        <v>11</v>
      </c>
      <c r="L1723">
        <v>11</v>
      </c>
      <c r="M1723">
        <v>4</v>
      </c>
      <c r="N1723">
        <v>5</v>
      </c>
      <c r="O1723">
        <v>0</v>
      </c>
      <c r="P1723">
        <v>6</v>
      </c>
      <c r="Q1723">
        <v>3</v>
      </c>
      <c r="R1723">
        <v>0</v>
      </c>
      <c r="S1723">
        <v>14</v>
      </c>
      <c r="T1723">
        <v>15</v>
      </c>
      <c r="U1723">
        <v>1411</v>
      </c>
      <c r="V1723">
        <v>1354</v>
      </c>
      <c r="W1723">
        <v>68</v>
      </c>
      <c r="X1723">
        <v>58</v>
      </c>
    </row>
    <row r="1724" spans="1:24" x14ac:dyDescent="0.25">
      <c r="A1724" s="6" t="str">
        <f t="shared" si="26"/>
        <v>31137</v>
      </c>
      <c r="B1724">
        <v>31</v>
      </c>
      <c r="C1724">
        <v>137</v>
      </c>
      <c r="D1724" t="s">
        <v>2692</v>
      </c>
      <c r="E1724" t="s">
        <v>2551</v>
      </c>
      <c r="F1724">
        <v>9034</v>
      </c>
      <c r="G1724">
        <v>4527</v>
      </c>
      <c r="H1724">
        <v>4507</v>
      </c>
      <c r="I1724">
        <v>4401</v>
      </c>
      <c r="J1724">
        <v>4359</v>
      </c>
      <c r="K1724">
        <v>16</v>
      </c>
      <c r="L1724">
        <v>19</v>
      </c>
      <c r="M1724">
        <v>38</v>
      </c>
      <c r="N1724">
        <v>38</v>
      </c>
      <c r="O1724">
        <v>13</v>
      </c>
      <c r="P1724">
        <v>29</v>
      </c>
      <c r="Q1724">
        <v>3</v>
      </c>
      <c r="R1724">
        <v>1</v>
      </c>
      <c r="S1724">
        <v>56</v>
      </c>
      <c r="T1724">
        <v>61</v>
      </c>
      <c r="U1724">
        <v>4257</v>
      </c>
      <c r="V1724">
        <v>4250</v>
      </c>
      <c r="W1724">
        <v>270</v>
      </c>
      <c r="X1724">
        <v>257</v>
      </c>
    </row>
    <row r="1725" spans="1:24" x14ac:dyDescent="0.25">
      <c r="A1725" s="6" t="str">
        <f t="shared" si="26"/>
        <v>31139</v>
      </c>
      <c r="B1725">
        <v>31</v>
      </c>
      <c r="C1725">
        <v>139</v>
      </c>
      <c r="D1725" t="s">
        <v>2692</v>
      </c>
      <c r="E1725" t="s">
        <v>886</v>
      </c>
      <c r="F1725">
        <v>7148</v>
      </c>
      <c r="G1725">
        <v>3619</v>
      </c>
      <c r="H1725">
        <v>3529</v>
      </c>
      <c r="I1725">
        <v>3521</v>
      </c>
      <c r="J1725">
        <v>3449</v>
      </c>
      <c r="K1725">
        <v>28</v>
      </c>
      <c r="L1725">
        <v>14</v>
      </c>
      <c r="M1725">
        <v>21</v>
      </c>
      <c r="N1725">
        <v>14</v>
      </c>
      <c r="O1725">
        <v>10</v>
      </c>
      <c r="P1725">
        <v>15</v>
      </c>
      <c r="Q1725">
        <v>0</v>
      </c>
      <c r="R1725">
        <v>1</v>
      </c>
      <c r="S1725">
        <v>39</v>
      </c>
      <c r="T1725">
        <v>36</v>
      </c>
      <c r="U1725">
        <v>3538</v>
      </c>
      <c r="V1725">
        <v>3448</v>
      </c>
      <c r="W1725">
        <v>81</v>
      </c>
      <c r="X1725">
        <v>81</v>
      </c>
    </row>
    <row r="1726" spans="1:24" x14ac:dyDescent="0.25">
      <c r="A1726" s="6" t="str">
        <f t="shared" si="26"/>
        <v>31141</v>
      </c>
      <c r="B1726">
        <v>31</v>
      </c>
      <c r="C1726">
        <v>141</v>
      </c>
      <c r="D1726" t="s">
        <v>2692</v>
      </c>
      <c r="E1726" t="s">
        <v>2554</v>
      </c>
      <c r="F1726">
        <v>33470</v>
      </c>
      <c r="G1726">
        <v>17009</v>
      </c>
      <c r="H1726">
        <v>16461</v>
      </c>
      <c r="I1726">
        <v>16096</v>
      </c>
      <c r="J1726">
        <v>15675</v>
      </c>
      <c r="K1726">
        <v>254</v>
      </c>
      <c r="L1726">
        <v>180</v>
      </c>
      <c r="M1726">
        <v>230</v>
      </c>
      <c r="N1726">
        <v>224</v>
      </c>
      <c r="O1726">
        <v>206</v>
      </c>
      <c r="P1726">
        <v>168</v>
      </c>
      <c r="Q1726">
        <v>26</v>
      </c>
      <c r="R1726">
        <v>25</v>
      </c>
      <c r="S1726">
        <v>197</v>
      </c>
      <c r="T1726">
        <v>189</v>
      </c>
      <c r="U1726">
        <v>13394</v>
      </c>
      <c r="V1726">
        <v>13255</v>
      </c>
      <c r="W1726">
        <v>3615</v>
      </c>
      <c r="X1726">
        <v>3206</v>
      </c>
    </row>
    <row r="1727" spans="1:24" x14ac:dyDescent="0.25">
      <c r="A1727" s="6" t="str">
        <f t="shared" si="26"/>
        <v>31143</v>
      </c>
      <c r="B1727">
        <v>31</v>
      </c>
      <c r="C1727">
        <v>143</v>
      </c>
      <c r="D1727" t="s">
        <v>2692</v>
      </c>
      <c r="E1727" t="s">
        <v>284</v>
      </c>
      <c r="F1727">
        <v>5213</v>
      </c>
      <c r="G1727">
        <v>2602</v>
      </c>
      <c r="H1727">
        <v>2611</v>
      </c>
      <c r="I1727">
        <v>2532</v>
      </c>
      <c r="J1727">
        <v>2542</v>
      </c>
      <c r="K1727">
        <v>8</v>
      </c>
      <c r="L1727">
        <v>11</v>
      </c>
      <c r="M1727">
        <v>24</v>
      </c>
      <c r="N1727">
        <v>16</v>
      </c>
      <c r="O1727">
        <v>4</v>
      </c>
      <c r="P1727">
        <v>8</v>
      </c>
      <c r="Q1727">
        <v>2</v>
      </c>
      <c r="R1727">
        <v>1</v>
      </c>
      <c r="S1727">
        <v>32</v>
      </c>
      <c r="T1727">
        <v>33</v>
      </c>
      <c r="U1727">
        <v>2425</v>
      </c>
      <c r="V1727">
        <v>2466</v>
      </c>
      <c r="W1727">
        <v>177</v>
      </c>
      <c r="X1727">
        <v>145</v>
      </c>
    </row>
    <row r="1728" spans="1:24" x14ac:dyDescent="0.25">
      <c r="A1728" s="6" t="str">
        <f t="shared" si="26"/>
        <v>31145</v>
      </c>
      <c r="B1728">
        <v>31</v>
      </c>
      <c r="C1728">
        <v>145</v>
      </c>
      <c r="D1728" t="s">
        <v>2692</v>
      </c>
      <c r="E1728" t="s">
        <v>2798</v>
      </c>
      <c r="F1728">
        <v>10724</v>
      </c>
      <c r="G1728">
        <v>5349</v>
      </c>
      <c r="H1728">
        <v>5375</v>
      </c>
      <c r="I1728">
        <v>5113</v>
      </c>
      <c r="J1728">
        <v>5186</v>
      </c>
      <c r="K1728">
        <v>89</v>
      </c>
      <c r="L1728">
        <v>46</v>
      </c>
      <c r="M1728">
        <v>44</v>
      </c>
      <c r="N1728">
        <v>50</v>
      </c>
      <c r="O1728">
        <v>24</v>
      </c>
      <c r="P1728">
        <v>24</v>
      </c>
      <c r="Q1728">
        <v>2</v>
      </c>
      <c r="R1728">
        <v>1</v>
      </c>
      <c r="S1728">
        <v>77</v>
      </c>
      <c r="T1728">
        <v>68</v>
      </c>
      <c r="U1728">
        <v>5029</v>
      </c>
      <c r="V1728">
        <v>5092</v>
      </c>
      <c r="W1728">
        <v>320</v>
      </c>
      <c r="X1728">
        <v>283</v>
      </c>
    </row>
    <row r="1729" spans="1:24" x14ac:dyDescent="0.25">
      <c r="A1729" s="6" t="str">
        <f t="shared" si="26"/>
        <v>31147</v>
      </c>
      <c r="B1729">
        <v>31</v>
      </c>
      <c r="C1729">
        <v>147</v>
      </c>
      <c r="D1729" t="s">
        <v>2692</v>
      </c>
      <c r="E1729" t="s">
        <v>2800</v>
      </c>
      <c r="F1729">
        <v>7865</v>
      </c>
      <c r="G1729">
        <v>3957</v>
      </c>
      <c r="H1729">
        <v>3908</v>
      </c>
      <c r="I1729">
        <v>3664</v>
      </c>
      <c r="J1729">
        <v>3649</v>
      </c>
      <c r="K1729">
        <v>27</v>
      </c>
      <c r="L1729">
        <v>10</v>
      </c>
      <c r="M1729">
        <v>138</v>
      </c>
      <c r="N1729">
        <v>125</v>
      </c>
      <c r="O1729">
        <v>15</v>
      </c>
      <c r="P1729">
        <v>20</v>
      </c>
      <c r="Q1729">
        <v>0</v>
      </c>
      <c r="R1729">
        <v>1</v>
      </c>
      <c r="S1729">
        <v>113</v>
      </c>
      <c r="T1729">
        <v>103</v>
      </c>
      <c r="U1729">
        <v>3873</v>
      </c>
      <c r="V1729">
        <v>3846</v>
      </c>
      <c r="W1729">
        <v>84</v>
      </c>
      <c r="X1729">
        <v>62</v>
      </c>
    </row>
    <row r="1730" spans="1:24" x14ac:dyDescent="0.25">
      <c r="A1730" s="6" t="str">
        <f t="shared" ref="A1730:A1793" si="27">TEXT(B1730*1000+C1730,"00000")</f>
        <v>31149</v>
      </c>
      <c r="B1730">
        <v>31</v>
      </c>
      <c r="C1730">
        <v>149</v>
      </c>
      <c r="D1730" t="s">
        <v>2692</v>
      </c>
      <c r="E1730" t="s">
        <v>2290</v>
      </c>
      <c r="F1730">
        <v>1357</v>
      </c>
      <c r="G1730">
        <v>676</v>
      </c>
      <c r="H1730">
        <v>681</v>
      </c>
      <c r="I1730">
        <v>661</v>
      </c>
      <c r="J1730">
        <v>666</v>
      </c>
      <c r="K1730">
        <v>2</v>
      </c>
      <c r="L1730">
        <v>2</v>
      </c>
      <c r="M1730">
        <v>10</v>
      </c>
      <c r="N1730">
        <v>4</v>
      </c>
      <c r="O1730">
        <v>2</v>
      </c>
      <c r="P1730">
        <v>3</v>
      </c>
      <c r="Q1730">
        <v>0</v>
      </c>
      <c r="R1730">
        <v>0</v>
      </c>
      <c r="S1730">
        <v>1</v>
      </c>
      <c r="T1730">
        <v>6</v>
      </c>
      <c r="U1730">
        <v>666</v>
      </c>
      <c r="V1730">
        <v>665</v>
      </c>
      <c r="W1730">
        <v>10</v>
      </c>
      <c r="X1730">
        <v>16</v>
      </c>
    </row>
    <row r="1731" spans="1:24" x14ac:dyDescent="0.25">
      <c r="A1731" s="6" t="str">
        <f t="shared" si="27"/>
        <v>31151</v>
      </c>
      <c r="B1731">
        <v>31</v>
      </c>
      <c r="C1731">
        <v>151</v>
      </c>
      <c r="D1731" t="s">
        <v>2692</v>
      </c>
      <c r="E1731" t="s">
        <v>295</v>
      </c>
      <c r="F1731">
        <v>14224</v>
      </c>
      <c r="G1731">
        <v>7318</v>
      </c>
      <c r="H1731">
        <v>6906</v>
      </c>
      <c r="I1731">
        <v>6677</v>
      </c>
      <c r="J1731">
        <v>6308</v>
      </c>
      <c r="K1731">
        <v>146</v>
      </c>
      <c r="L1731">
        <v>110</v>
      </c>
      <c r="M1731">
        <v>113</v>
      </c>
      <c r="N1731">
        <v>122</v>
      </c>
      <c r="O1731">
        <v>221</v>
      </c>
      <c r="P1731">
        <v>216</v>
      </c>
      <c r="Q1731">
        <v>49</v>
      </c>
      <c r="R1731">
        <v>42</v>
      </c>
      <c r="S1731">
        <v>112</v>
      </c>
      <c r="T1731">
        <v>108</v>
      </c>
      <c r="U1731">
        <v>5302</v>
      </c>
      <c r="V1731">
        <v>5145</v>
      </c>
      <c r="W1731">
        <v>2016</v>
      </c>
      <c r="X1731">
        <v>1761</v>
      </c>
    </row>
    <row r="1732" spans="1:24" x14ac:dyDescent="0.25">
      <c r="A1732" s="6" t="str">
        <f t="shared" si="27"/>
        <v>31153</v>
      </c>
      <c r="B1732">
        <v>31</v>
      </c>
      <c r="C1732">
        <v>153</v>
      </c>
      <c r="D1732" t="s">
        <v>2692</v>
      </c>
      <c r="E1732" t="s">
        <v>2804</v>
      </c>
      <c r="F1732">
        <v>187196</v>
      </c>
      <c r="G1732">
        <v>93867</v>
      </c>
      <c r="H1732">
        <v>93329</v>
      </c>
      <c r="I1732">
        <v>83281</v>
      </c>
      <c r="J1732">
        <v>83003</v>
      </c>
      <c r="K1732">
        <v>4512</v>
      </c>
      <c r="L1732">
        <v>3697</v>
      </c>
      <c r="M1732">
        <v>717</v>
      </c>
      <c r="N1732">
        <v>743</v>
      </c>
      <c r="O1732">
        <v>2197</v>
      </c>
      <c r="P1732">
        <v>2773</v>
      </c>
      <c r="Q1732">
        <v>118</v>
      </c>
      <c r="R1732">
        <v>94</v>
      </c>
      <c r="S1732">
        <v>3042</v>
      </c>
      <c r="T1732">
        <v>3019</v>
      </c>
      <c r="U1732">
        <v>84026</v>
      </c>
      <c r="V1732">
        <v>84309</v>
      </c>
      <c r="W1732">
        <v>9841</v>
      </c>
      <c r="X1732">
        <v>9020</v>
      </c>
    </row>
    <row r="1733" spans="1:24" x14ac:dyDescent="0.25">
      <c r="A1733" s="6" t="str">
        <f t="shared" si="27"/>
        <v>31155</v>
      </c>
      <c r="B1733">
        <v>31</v>
      </c>
      <c r="C1733">
        <v>155</v>
      </c>
      <c r="D1733" t="s">
        <v>2692</v>
      </c>
      <c r="E1733" t="s">
        <v>2806</v>
      </c>
      <c r="F1733">
        <v>21578</v>
      </c>
      <c r="G1733">
        <v>10950</v>
      </c>
      <c r="H1733">
        <v>10628</v>
      </c>
      <c r="I1733">
        <v>10621</v>
      </c>
      <c r="J1733">
        <v>10301</v>
      </c>
      <c r="K1733">
        <v>76</v>
      </c>
      <c r="L1733">
        <v>49</v>
      </c>
      <c r="M1733">
        <v>56</v>
      </c>
      <c r="N1733">
        <v>53</v>
      </c>
      <c r="O1733">
        <v>44</v>
      </c>
      <c r="P1733">
        <v>52</v>
      </c>
      <c r="Q1733">
        <v>2</v>
      </c>
      <c r="R1733">
        <v>0</v>
      </c>
      <c r="S1733">
        <v>151</v>
      </c>
      <c r="T1733">
        <v>173</v>
      </c>
      <c r="U1733">
        <v>10669</v>
      </c>
      <c r="V1733">
        <v>10391</v>
      </c>
      <c r="W1733">
        <v>281</v>
      </c>
      <c r="X1733">
        <v>237</v>
      </c>
    </row>
    <row r="1734" spans="1:24" x14ac:dyDescent="0.25">
      <c r="A1734" s="6" t="str">
        <f t="shared" si="27"/>
        <v>31157</v>
      </c>
      <c r="B1734">
        <v>31</v>
      </c>
      <c r="C1734">
        <v>157</v>
      </c>
      <c r="D1734" t="s">
        <v>2692</v>
      </c>
      <c r="E1734" t="s">
        <v>2808</v>
      </c>
      <c r="F1734">
        <v>35618</v>
      </c>
      <c r="G1734">
        <v>17319</v>
      </c>
      <c r="H1734">
        <v>18299</v>
      </c>
      <c r="I1734">
        <v>16024</v>
      </c>
      <c r="J1734">
        <v>16980</v>
      </c>
      <c r="K1734">
        <v>280</v>
      </c>
      <c r="L1734">
        <v>165</v>
      </c>
      <c r="M1734">
        <v>594</v>
      </c>
      <c r="N1734">
        <v>647</v>
      </c>
      <c r="O1734">
        <v>135</v>
      </c>
      <c r="P1734">
        <v>177</v>
      </c>
      <c r="Q1734">
        <v>24</v>
      </c>
      <c r="R1734">
        <v>22</v>
      </c>
      <c r="S1734">
        <v>262</v>
      </c>
      <c r="T1734">
        <v>308</v>
      </c>
      <c r="U1734">
        <v>12996</v>
      </c>
      <c r="V1734">
        <v>14017</v>
      </c>
      <c r="W1734">
        <v>4323</v>
      </c>
      <c r="X1734">
        <v>4282</v>
      </c>
    </row>
    <row r="1735" spans="1:24" x14ac:dyDescent="0.25">
      <c r="A1735" s="6" t="str">
        <f t="shared" si="27"/>
        <v>31159</v>
      </c>
      <c r="B1735">
        <v>31</v>
      </c>
      <c r="C1735">
        <v>159</v>
      </c>
      <c r="D1735" t="s">
        <v>2692</v>
      </c>
      <c r="E1735" t="s">
        <v>1616</v>
      </c>
      <c r="F1735">
        <v>17284</v>
      </c>
      <c r="G1735">
        <v>8842</v>
      </c>
      <c r="H1735">
        <v>8442</v>
      </c>
      <c r="I1735">
        <v>8539</v>
      </c>
      <c r="J1735">
        <v>8181</v>
      </c>
      <c r="K1735">
        <v>90</v>
      </c>
      <c r="L1735">
        <v>41</v>
      </c>
      <c r="M1735">
        <v>47</v>
      </c>
      <c r="N1735">
        <v>48</v>
      </c>
      <c r="O1735">
        <v>38</v>
      </c>
      <c r="P1735">
        <v>52</v>
      </c>
      <c r="Q1735">
        <v>2</v>
      </c>
      <c r="R1735">
        <v>0</v>
      </c>
      <c r="S1735">
        <v>126</v>
      </c>
      <c r="T1735">
        <v>120</v>
      </c>
      <c r="U1735">
        <v>8576</v>
      </c>
      <c r="V1735">
        <v>8256</v>
      </c>
      <c r="W1735">
        <v>266</v>
      </c>
      <c r="X1735">
        <v>186</v>
      </c>
    </row>
    <row r="1736" spans="1:24" x14ac:dyDescent="0.25">
      <c r="A1736" s="6" t="str">
        <f t="shared" si="27"/>
        <v>31161</v>
      </c>
      <c r="B1736">
        <v>31</v>
      </c>
      <c r="C1736">
        <v>161</v>
      </c>
      <c r="D1736" t="s">
        <v>2692</v>
      </c>
      <c r="E1736" t="s">
        <v>1620</v>
      </c>
      <c r="F1736">
        <v>5246</v>
      </c>
      <c r="G1736">
        <v>2588</v>
      </c>
      <c r="H1736">
        <v>2658</v>
      </c>
      <c r="I1736">
        <v>2170</v>
      </c>
      <c r="J1736">
        <v>2236</v>
      </c>
      <c r="K1736">
        <v>10</v>
      </c>
      <c r="L1736">
        <v>10</v>
      </c>
      <c r="M1736">
        <v>293</v>
      </c>
      <c r="N1736">
        <v>289</v>
      </c>
      <c r="O1736">
        <v>10</v>
      </c>
      <c r="P1736">
        <v>13</v>
      </c>
      <c r="Q1736">
        <v>6</v>
      </c>
      <c r="R1736">
        <v>8</v>
      </c>
      <c r="S1736">
        <v>99</v>
      </c>
      <c r="T1736">
        <v>102</v>
      </c>
      <c r="U1736">
        <v>2420</v>
      </c>
      <c r="V1736">
        <v>2508</v>
      </c>
      <c r="W1736">
        <v>168</v>
      </c>
      <c r="X1736">
        <v>150</v>
      </c>
    </row>
    <row r="1737" spans="1:24" x14ac:dyDescent="0.25">
      <c r="A1737" s="6" t="str">
        <f t="shared" si="27"/>
        <v>31163</v>
      </c>
      <c r="B1737">
        <v>31</v>
      </c>
      <c r="C1737">
        <v>163</v>
      </c>
      <c r="D1737" t="s">
        <v>2692</v>
      </c>
      <c r="E1737" t="s">
        <v>1622</v>
      </c>
      <c r="F1737">
        <v>3001</v>
      </c>
      <c r="G1737">
        <v>1473</v>
      </c>
      <c r="H1737">
        <v>1528</v>
      </c>
      <c r="I1737">
        <v>1450</v>
      </c>
      <c r="J1737">
        <v>1498</v>
      </c>
      <c r="K1737">
        <v>6</v>
      </c>
      <c r="L1737">
        <v>4</v>
      </c>
      <c r="M1737">
        <v>7</v>
      </c>
      <c r="N1737">
        <v>4</v>
      </c>
      <c r="O1737">
        <v>4</v>
      </c>
      <c r="P1737">
        <v>9</v>
      </c>
      <c r="Q1737">
        <v>0</v>
      </c>
      <c r="R1737">
        <v>0</v>
      </c>
      <c r="S1737">
        <v>6</v>
      </c>
      <c r="T1737">
        <v>13</v>
      </c>
      <c r="U1737">
        <v>1439</v>
      </c>
      <c r="V1737">
        <v>1495</v>
      </c>
      <c r="W1737">
        <v>34</v>
      </c>
      <c r="X1737">
        <v>33</v>
      </c>
    </row>
    <row r="1738" spans="1:24" x14ac:dyDescent="0.25">
      <c r="A1738" s="6" t="str">
        <f t="shared" si="27"/>
        <v>31165</v>
      </c>
      <c r="B1738">
        <v>31</v>
      </c>
      <c r="C1738">
        <v>165</v>
      </c>
      <c r="D1738" t="s">
        <v>2692</v>
      </c>
      <c r="E1738" t="s">
        <v>1454</v>
      </c>
      <c r="F1738">
        <v>1166</v>
      </c>
      <c r="G1738">
        <v>603</v>
      </c>
      <c r="H1738">
        <v>563</v>
      </c>
      <c r="I1738">
        <v>576</v>
      </c>
      <c r="J1738">
        <v>540</v>
      </c>
      <c r="K1738">
        <v>3</v>
      </c>
      <c r="L1738">
        <v>1</v>
      </c>
      <c r="M1738">
        <v>9</v>
      </c>
      <c r="N1738">
        <v>9</v>
      </c>
      <c r="O1738">
        <v>2</v>
      </c>
      <c r="P1738">
        <v>1</v>
      </c>
      <c r="Q1738">
        <v>0</v>
      </c>
      <c r="R1738">
        <v>0</v>
      </c>
      <c r="S1738">
        <v>13</v>
      </c>
      <c r="T1738">
        <v>12</v>
      </c>
      <c r="U1738">
        <v>572</v>
      </c>
      <c r="V1738">
        <v>532</v>
      </c>
      <c r="W1738">
        <v>31</v>
      </c>
      <c r="X1738">
        <v>31</v>
      </c>
    </row>
    <row r="1739" spans="1:24" x14ac:dyDescent="0.25">
      <c r="A1739" s="6" t="str">
        <f t="shared" si="27"/>
        <v>31167</v>
      </c>
      <c r="B1739">
        <v>31</v>
      </c>
      <c r="C1739">
        <v>167</v>
      </c>
      <c r="D1739" t="s">
        <v>2692</v>
      </c>
      <c r="E1739" t="s">
        <v>1628</v>
      </c>
      <c r="F1739">
        <v>5920</v>
      </c>
      <c r="G1739">
        <v>3004</v>
      </c>
      <c r="H1739">
        <v>2916</v>
      </c>
      <c r="I1739">
        <v>2896</v>
      </c>
      <c r="J1739">
        <v>2816</v>
      </c>
      <c r="K1739">
        <v>30</v>
      </c>
      <c r="L1739">
        <v>27</v>
      </c>
      <c r="M1739">
        <v>29</v>
      </c>
      <c r="N1739">
        <v>22</v>
      </c>
      <c r="O1739">
        <v>12</v>
      </c>
      <c r="P1739">
        <v>13</v>
      </c>
      <c r="Q1739">
        <v>1</v>
      </c>
      <c r="R1739">
        <v>0</v>
      </c>
      <c r="S1739">
        <v>36</v>
      </c>
      <c r="T1739">
        <v>38</v>
      </c>
      <c r="U1739">
        <v>2806</v>
      </c>
      <c r="V1739">
        <v>2779</v>
      </c>
      <c r="W1739">
        <v>198</v>
      </c>
      <c r="X1739">
        <v>137</v>
      </c>
    </row>
    <row r="1740" spans="1:24" x14ac:dyDescent="0.25">
      <c r="A1740" s="6" t="str">
        <f t="shared" si="27"/>
        <v>31169</v>
      </c>
      <c r="B1740">
        <v>31</v>
      </c>
      <c r="C1740">
        <v>169</v>
      </c>
      <c r="D1740" t="s">
        <v>2692</v>
      </c>
      <c r="E1740" t="s">
        <v>2815</v>
      </c>
      <c r="F1740">
        <v>5003</v>
      </c>
      <c r="G1740">
        <v>2482</v>
      </c>
      <c r="H1740">
        <v>2521</v>
      </c>
      <c r="I1740">
        <v>2423</v>
      </c>
      <c r="J1740">
        <v>2443</v>
      </c>
      <c r="K1740">
        <v>7</v>
      </c>
      <c r="L1740">
        <v>14</v>
      </c>
      <c r="M1740">
        <v>9</v>
      </c>
      <c r="N1740">
        <v>15</v>
      </c>
      <c r="O1740">
        <v>9</v>
      </c>
      <c r="P1740">
        <v>7</v>
      </c>
      <c r="Q1740">
        <v>1</v>
      </c>
      <c r="R1740">
        <v>0</v>
      </c>
      <c r="S1740">
        <v>33</v>
      </c>
      <c r="T1740">
        <v>42</v>
      </c>
      <c r="U1740">
        <v>2395</v>
      </c>
      <c r="V1740">
        <v>2452</v>
      </c>
      <c r="W1740">
        <v>87</v>
      </c>
      <c r="X1740">
        <v>69</v>
      </c>
    </row>
    <row r="1741" spans="1:24" x14ac:dyDescent="0.25">
      <c r="A1741" s="6" t="str">
        <f t="shared" si="27"/>
        <v>31171</v>
      </c>
      <c r="B1741">
        <v>31</v>
      </c>
      <c r="C1741">
        <v>171</v>
      </c>
      <c r="D1741" t="s">
        <v>2692</v>
      </c>
      <c r="E1741" t="s">
        <v>924</v>
      </c>
      <c r="F1741">
        <v>722</v>
      </c>
      <c r="G1741">
        <v>365</v>
      </c>
      <c r="H1741">
        <v>357</v>
      </c>
      <c r="I1741">
        <v>343</v>
      </c>
      <c r="J1741">
        <v>347</v>
      </c>
      <c r="K1741">
        <v>4</v>
      </c>
      <c r="L1741">
        <v>5</v>
      </c>
      <c r="M1741">
        <v>11</v>
      </c>
      <c r="N1741">
        <v>2</v>
      </c>
      <c r="O1741">
        <v>1</v>
      </c>
      <c r="P1741">
        <v>1</v>
      </c>
      <c r="Q1741">
        <v>0</v>
      </c>
      <c r="R1741">
        <v>0</v>
      </c>
      <c r="S1741">
        <v>6</v>
      </c>
      <c r="T1741">
        <v>2</v>
      </c>
      <c r="U1741">
        <v>348</v>
      </c>
      <c r="V1741">
        <v>346</v>
      </c>
      <c r="W1741">
        <v>17</v>
      </c>
      <c r="X1741">
        <v>11</v>
      </c>
    </row>
    <row r="1742" spans="1:24" x14ac:dyDescent="0.25">
      <c r="A1742" s="6" t="str">
        <f t="shared" si="27"/>
        <v>31173</v>
      </c>
      <c r="B1742">
        <v>31</v>
      </c>
      <c r="C1742">
        <v>173</v>
      </c>
      <c r="D1742" t="s">
        <v>2692</v>
      </c>
      <c r="E1742" t="s">
        <v>2818</v>
      </c>
      <c r="F1742">
        <v>7224</v>
      </c>
      <c r="G1742">
        <v>3573</v>
      </c>
      <c r="H1742">
        <v>3651</v>
      </c>
      <c r="I1742">
        <v>1358</v>
      </c>
      <c r="J1742">
        <v>1336</v>
      </c>
      <c r="K1742">
        <v>22</v>
      </c>
      <c r="L1742">
        <v>14</v>
      </c>
      <c r="M1742">
        <v>2058</v>
      </c>
      <c r="N1742">
        <v>2185</v>
      </c>
      <c r="O1742">
        <v>28</v>
      </c>
      <c r="P1742">
        <v>20</v>
      </c>
      <c r="Q1742">
        <v>2</v>
      </c>
      <c r="R1742">
        <v>0</v>
      </c>
      <c r="S1742">
        <v>105</v>
      </c>
      <c r="T1742">
        <v>96</v>
      </c>
      <c r="U1742">
        <v>3332</v>
      </c>
      <c r="V1742">
        <v>3442</v>
      </c>
      <c r="W1742">
        <v>241</v>
      </c>
      <c r="X1742">
        <v>209</v>
      </c>
    </row>
    <row r="1743" spans="1:24" x14ac:dyDescent="0.25">
      <c r="A1743" s="6" t="str">
        <f t="shared" si="27"/>
        <v>31175</v>
      </c>
      <c r="B1743">
        <v>31</v>
      </c>
      <c r="C1743">
        <v>175</v>
      </c>
      <c r="D1743" t="s">
        <v>2692</v>
      </c>
      <c r="E1743" t="s">
        <v>1040</v>
      </c>
      <c r="F1743">
        <v>4158</v>
      </c>
      <c r="G1743">
        <v>2073</v>
      </c>
      <c r="H1743">
        <v>2085</v>
      </c>
      <c r="I1743">
        <v>2030</v>
      </c>
      <c r="J1743">
        <v>2035</v>
      </c>
      <c r="K1743">
        <v>7</v>
      </c>
      <c r="L1743">
        <v>10</v>
      </c>
      <c r="M1743">
        <v>4</v>
      </c>
      <c r="N1743">
        <v>9</v>
      </c>
      <c r="O1743">
        <v>6</v>
      </c>
      <c r="P1743">
        <v>11</v>
      </c>
      <c r="Q1743">
        <v>1</v>
      </c>
      <c r="R1743">
        <v>1</v>
      </c>
      <c r="S1743">
        <v>25</v>
      </c>
      <c r="T1743">
        <v>19</v>
      </c>
      <c r="U1743">
        <v>1980</v>
      </c>
      <c r="V1743">
        <v>2035</v>
      </c>
      <c r="W1743">
        <v>93</v>
      </c>
      <c r="X1743">
        <v>50</v>
      </c>
    </row>
    <row r="1744" spans="1:24" x14ac:dyDescent="0.25">
      <c r="A1744" s="6" t="str">
        <f t="shared" si="27"/>
        <v>31177</v>
      </c>
      <c r="B1744">
        <v>31</v>
      </c>
      <c r="C1744">
        <v>177</v>
      </c>
      <c r="D1744" t="s">
        <v>2692</v>
      </c>
      <c r="E1744" t="s">
        <v>151</v>
      </c>
      <c r="F1744">
        <v>20729</v>
      </c>
      <c r="G1744">
        <v>10397</v>
      </c>
      <c r="H1744">
        <v>10332</v>
      </c>
      <c r="I1744">
        <v>10046</v>
      </c>
      <c r="J1744">
        <v>10031</v>
      </c>
      <c r="K1744">
        <v>94</v>
      </c>
      <c r="L1744">
        <v>76</v>
      </c>
      <c r="M1744">
        <v>59</v>
      </c>
      <c r="N1744">
        <v>35</v>
      </c>
      <c r="O1744">
        <v>51</v>
      </c>
      <c r="P1744">
        <v>41</v>
      </c>
      <c r="Q1744">
        <v>8</v>
      </c>
      <c r="R1744">
        <v>11</v>
      </c>
      <c r="S1744">
        <v>139</v>
      </c>
      <c r="T1744">
        <v>138</v>
      </c>
      <c r="U1744">
        <v>10057</v>
      </c>
      <c r="V1744">
        <v>10055</v>
      </c>
      <c r="W1744">
        <v>340</v>
      </c>
      <c r="X1744">
        <v>277</v>
      </c>
    </row>
    <row r="1745" spans="1:24" x14ac:dyDescent="0.25">
      <c r="A1745" s="6" t="str">
        <f t="shared" si="27"/>
        <v>31179</v>
      </c>
      <c r="B1745">
        <v>31</v>
      </c>
      <c r="C1745">
        <v>179</v>
      </c>
      <c r="D1745" t="s">
        <v>2692</v>
      </c>
      <c r="E1745" t="s">
        <v>950</v>
      </c>
      <c r="F1745">
        <v>9385</v>
      </c>
      <c r="G1745">
        <v>4712</v>
      </c>
      <c r="H1745">
        <v>4673</v>
      </c>
      <c r="I1745">
        <v>4473</v>
      </c>
      <c r="J1745">
        <v>4460</v>
      </c>
      <c r="K1745">
        <v>106</v>
      </c>
      <c r="L1745">
        <v>58</v>
      </c>
      <c r="M1745">
        <v>36</v>
      </c>
      <c r="N1745">
        <v>43</v>
      </c>
      <c r="O1745">
        <v>23</v>
      </c>
      <c r="P1745">
        <v>37</v>
      </c>
      <c r="Q1745">
        <v>7</v>
      </c>
      <c r="R1745">
        <v>6</v>
      </c>
      <c r="S1745">
        <v>67</v>
      </c>
      <c r="T1745">
        <v>69</v>
      </c>
      <c r="U1745">
        <v>4405</v>
      </c>
      <c r="V1745">
        <v>4365</v>
      </c>
      <c r="W1745">
        <v>307</v>
      </c>
      <c r="X1745">
        <v>308</v>
      </c>
    </row>
    <row r="1746" spans="1:24" x14ac:dyDescent="0.25">
      <c r="A1746" s="6" t="str">
        <f t="shared" si="27"/>
        <v>31181</v>
      </c>
      <c r="B1746">
        <v>31</v>
      </c>
      <c r="C1746">
        <v>181</v>
      </c>
      <c r="D1746" t="s">
        <v>2692</v>
      </c>
      <c r="E1746" t="s">
        <v>952</v>
      </c>
      <c r="F1746">
        <v>3487</v>
      </c>
      <c r="G1746">
        <v>1734</v>
      </c>
      <c r="H1746">
        <v>1753</v>
      </c>
      <c r="I1746">
        <v>1675</v>
      </c>
      <c r="J1746">
        <v>1676</v>
      </c>
      <c r="K1746">
        <v>10</v>
      </c>
      <c r="L1746">
        <v>8</v>
      </c>
      <c r="M1746">
        <v>8</v>
      </c>
      <c r="N1746">
        <v>11</v>
      </c>
      <c r="O1746">
        <v>6</v>
      </c>
      <c r="P1746">
        <v>9</v>
      </c>
      <c r="Q1746">
        <v>4</v>
      </c>
      <c r="R1746">
        <v>10</v>
      </c>
      <c r="S1746">
        <v>31</v>
      </c>
      <c r="T1746">
        <v>39</v>
      </c>
      <c r="U1746">
        <v>1641</v>
      </c>
      <c r="V1746">
        <v>1656</v>
      </c>
      <c r="W1746">
        <v>93</v>
      </c>
      <c r="X1746">
        <v>97</v>
      </c>
    </row>
    <row r="1747" spans="1:24" x14ac:dyDescent="0.25">
      <c r="A1747" s="6" t="str">
        <f t="shared" si="27"/>
        <v>31183</v>
      </c>
      <c r="B1747">
        <v>31</v>
      </c>
      <c r="C1747">
        <v>183</v>
      </c>
      <c r="D1747" t="s">
        <v>2692</v>
      </c>
      <c r="E1747" t="s">
        <v>954</v>
      </c>
      <c r="F1747">
        <v>783</v>
      </c>
      <c r="G1747">
        <v>398</v>
      </c>
      <c r="H1747">
        <v>385</v>
      </c>
      <c r="I1747">
        <v>389</v>
      </c>
      <c r="J1747">
        <v>376</v>
      </c>
      <c r="K1747">
        <v>0</v>
      </c>
      <c r="L1747">
        <v>0</v>
      </c>
      <c r="M1747">
        <v>2</v>
      </c>
      <c r="N1747">
        <v>2</v>
      </c>
      <c r="O1747">
        <v>0</v>
      </c>
      <c r="P1747">
        <v>3</v>
      </c>
      <c r="Q1747">
        <v>0</v>
      </c>
      <c r="R1747">
        <v>0</v>
      </c>
      <c r="S1747">
        <v>7</v>
      </c>
      <c r="T1747">
        <v>4</v>
      </c>
      <c r="U1747">
        <v>391</v>
      </c>
      <c r="V1747">
        <v>380</v>
      </c>
      <c r="W1747">
        <v>7</v>
      </c>
      <c r="X1747">
        <v>5</v>
      </c>
    </row>
    <row r="1748" spans="1:24" x14ac:dyDescent="0.25">
      <c r="A1748" s="6" t="str">
        <f t="shared" si="27"/>
        <v>31185</v>
      </c>
      <c r="B1748">
        <v>31</v>
      </c>
      <c r="C1748">
        <v>185</v>
      </c>
      <c r="D1748" t="s">
        <v>2692</v>
      </c>
      <c r="E1748" t="s">
        <v>1963</v>
      </c>
      <c r="F1748">
        <v>13679</v>
      </c>
      <c r="G1748">
        <v>6702</v>
      </c>
      <c r="H1748">
        <v>6977</v>
      </c>
      <c r="I1748">
        <v>6410</v>
      </c>
      <c r="J1748">
        <v>6602</v>
      </c>
      <c r="K1748">
        <v>96</v>
      </c>
      <c r="L1748">
        <v>124</v>
      </c>
      <c r="M1748">
        <v>46</v>
      </c>
      <c r="N1748">
        <v>70</v>
      </c>
      <c r="O1748">
        <v>38</v>
      </c>
      <c r="P1748">
        <v>67</v>
      </c>
      <c r="Q1748">
        <v>6</v>
      </c>
      <c r="R1748">
        <v>4</v>
      </c>
      <c r="S1748">
        <v>106</v>
      </c>
      <c r="T1748">
        <v>110</v>
      </c>
      <c r="U1748">
        <v>6368</v>
      </c>
      <c r="V1748">
        <v>6593</v>
      </c>
      <c r="W1748">
        <v>334</v>
      </c>
      <c r="X1748">
        <v>384</v>
      </c>
    </row>
    <row r="1749" spans="1:24" x14ac:dyDescent="0.25">
      <c r="A1749" s="6" t="str">
        <f t="shared" si="27"/>
        <v>32001</v>
      </c>
      <c r="B1749">
        <v>32</v>
      </c>
      <c r="C1749">
        <v>1</v>
      </c>
      <c r="D1749" t="s">
        <v>272</v>
      </c>
      <c r="E1749" t="s">
        <v>2826</v>
      </c>
      <c r="F1749">
        <v>24909</v>
      </c>
      <c r="G1749">
        <v>12657</v>
      </c>
      <c r="H1749">
        <v>12252</v>
      </c>
      <c r="I1749">
        <v>10656</v>
      </c>
      <c r="J1749">
        <v>10283</v>
      </c>
      <c r="K1749">
        <v>378</v>
      </c>
      <c r="L1749">
        <v>256</v>
      </c>
      <c r="M1749">
        <v>659</v>
      </c>
      <c r="N1749">
        <v>723</v>
      </c>
      <c r="O1749">
        <v>317</v>
      </c>
      <c r="P1749">
        <v>430</v>
      </c>
      <c r="Q1749">
        <v>52</v>
      </c>
      <c r="R1749">
        <v>45</v>
      </c>
      <c r="S1749">
        <v>595</v>
      </c>
      <c r="T1749">
        <v>515</v>
      </c>
      <c r="U1749">
        <v>10798</v>
      </c>
      <c r="V1749">
        <v>10505</v>
      </c>
      <c r="W1749">
        <v>1859</v>
      </c>
      <c r="X1749">
        <v>1747</v>
      </c>
    </row>
    <row r="1750" spans="1:24" x14ac:dyDescent="0.25">
      <c r="A1750" s="6" t="str">
        <f t="shared" si="27"/>
        <v>32003</v>
      </c>
      <c r="B1750">
        <v>32</v>
      </c>
      <c r="C1750">
        <v>3</v>
      </c>
      <c r="D1750" t="s">
        <v>272</v>
      </c>
      <c r="E1750" t="s">
        <v>205</v>
      </c>
      <c r="F1750">
        <v>2266715</v>
      </c>
      <c r="G1750">
        <v>1130230</v>
      </c>
      <c r="H1750">
        <v>1136485</v>
      </c>
      <c r="I1750">
        <v>800797</v>
      </c>
      <c r="J1750">
        <v>775210</v>
      </c>
      <c r="K1750">
        <v>144257</v>
      </c>
      <c r="L1750">
        <v>151691</v>
      </c>
      <c r="M1750">
        <v>14225</v>
      </c>
      <c r="N1750">
        <v>13833</v>
      </c>
      <c r="O1750">
        <v>105857</v>
      </c>
      <c r="P1750">
        <v>128896</v>
      </c>
      <c r="Q1750">
        <v>9829</v>
      </c>
      <c r="R1750">
        <v>10062</v>
      </c>
      <c r="S1750">
        <v>55265</v>
      </c>
      <c r="T1750">
        <v>56793</v>
      </c>
      <c r="U1750">
        <v>768734</v>
      </c>
      <c r="V1750">
        <v>780703</v>
      </c>
      <c r="W1750">
        <v>361496</v>
      </c>
      <c r="X1750">
        <v>355782</v>
      </c>
    </row>
    <row r="1751" spans="1:24" x14ac:dyDescent="0.25">
      <c r="A1751" s="6" t="str">
        <f t="shared" si="27"/>
        <v>32005</v>
      </c>
      <c r="B1751">
        <v>32</v>
      </c>
      <c r="C1751">
        <v>5</v>
      </c>
      <c r="D1751" t="s">
        <v>272</v>
      </c>
      <c r="E1751" t="s">
        <v>472</v>
      </c>
      <c r="F1751">
        <v>48905</v>
      </c>
      <c r="G1751">
        <v>24552</v>
      </c>
      <c r="H1751">
        <v>24353</v>
      </c>
      <c r="I1751">
        <v>22573</v>
      </c>
      <c r="J1751">
        <v>22219</v>
      </c>
      <c r="K1751">
        <v>252</v>
      </c>
      <c r="L1751">
        <v>226</v>
      </c>
      <c r="M1751">
        <v>558</v>
      </c>
      <c r="N1751">
        <v>542</v>
      </c>
      <c r="O1751">
        <v>377</v>
      </c>
      <c r="P1751">
        <v>538</v>
      </c>
      <c r="Q1751">
        <v>52</v>
      </c>
      <c r="R1751">
        <v>62</v>
      </c>
      <c r="S1751">
        <v>740</v>
      </c>
      <c r="T1751">
        <v>766</v>
      </c>
      <c r="U1751">
        <v>21216</v>
      </c>
      <c r="V1751">
        <v>21242</v>
      </c>
      <c r="W1751">
        <v>3336</v>
      </c>
      <c r="X1751">
        <v>3111</v>
      </c>
    </row>
    <row r="1752" spans="1:24" x14ac:dyDescent="0.25">
      <c r="A1752" s="6" t="str">
        <f t="shared" si="27"/>
        <v>32007</v>
      </c>
      <c r="B1752">
        <v>32</v>
      </c>
      <c r="C1752">
        <v>7</v>
      </c>
      <c r="D1752" t="s">
        <v>272</v>
      </c>
      <c r="E1752" t="s">
        <v>2830</v>
      </c>
      <c r="F1752">
        <v>52778</v>
      </c>
      <c r="G1752">
        <v>27428</v>
      </c>
      <c r="H1752">
        <v>25350</v>
      </c>
      <c r="I1752">
        <v>24218</v>
      </c>
      <c r="J1752">
        <v>22282</v>
      </c>
      <c r="K1752">
        <v>454</v>
      </c>
      <c r="L1752">
        <v>242</v>
      </c>
      <c r="M1752">
        <v>1655</v>
      </c>
      <c r="N1752">
        <v>1745</v>
      </c>
      <c r="O1752">
        <v>291</v>
      </c>
      <c r="P1752">
        <v>362</v>
      </c>
      <c r="Q1752">
        <v>85</v>
      </c>
      <c r="R1752">
        <v>60</v>
      </c>
      <c r="S1752">
        <v>725</v>
      </c>
      <c r="T1752">
        <v>659</v>
      </c>
      <c r="U1752">
        <v>20519</v>
      </c>
      <c r="V1752">
        <v>19241</v>
      </c>
      <c r="W1752">
        <v>6909</v>
      </c>
      <c r="X1752">
        <v>6109</v>
      </c>
    </row>
    <row r="1753" spans="1:24" x14ac:dyDescent="0.25">
      <c r="A1753" s="6" t="str">
        <f t="shared" si="27"/>
        <v>32009</v>
      </c>
      <c r="B1753">
        <v>32</v>
      </c>
      <c r="C1753">
        <v>9</v>
      </c>
      <c r="D1753" t="s">
        <v>272</v>
      </c>
      <c r="E1753" t="s">
        <v>2832</v>
      </c>
      <c r="F1753">
        <v>873</v>
      </c>
      <c r="G1753">
        <v>474</v>
      </c>
      <c r="H1753">
        <v>399</v>
      </c>
      <c r="I1753">
        <v>399</v>
      </c>
      <c r="J1753">
        <v>342</v>
      </c>
      <c r="K1753">
        <v>22</v>
      </c>
      <c r="L1753">
        <v>8</v>
      </c>
      <c r="M1753">
        <v>31</v>
      </c>
      <c r="N1753">
        <v>31</v>
      </c>
      <c r="O1753">
        <v>5</v>
      </c>
      <c r="P1753">
        <v>0</v>
      </c>
      <c r="Q1753">
        <v>1</v>
      </c>
      <c r="R1753">
        <v>0</v>
      </c>
      <c r="S1753">
        <v>16</v>
      </c>
      <c r="T1753">
        <v>18</v>
      </c>
      <c r="U1753">
        <v>383</v>
      </c>
      <c r="V1753">
        <v>322</v>
      </c>
      <c r="W1753">
        <v>91</v>
      </c>
      <c r="X1753">
        <v>77</v>
      </c>
    </row>
    <row r="1754" spans="1:24" x14ac:dyDescent="0.25">
      <c r="A1754" s="6" t="str">
        <f t="shared" si="27"/>
        <v>32011</v>
      </c>
      <c r="B1754">
        <v>32</v>
      </c>
      <c r="C1754">
        <v>11</v>
      </c>
      <c r="D1754" t="s">
        <v>272</v>
      </c>
      <c r="E1754" t="s">
        <v>2834</v>
      </c>
      <c r="F1754">
        <v>2029</v>
      </c>
      <c r="G1754">
        <v>1084</v>
      </c>
      <c r="H1754">
        <v>945</v>
      </c>
      <c r="I1754">
        <v>994</v>
      </c>
      <c r="J1754">
        <v>869</v>
      </c>
      <c r="K1754">
        <v>16</v>
      </c>
      <c r="L1754">
        <v>9</v>
      </c>
      <c r="M1754">
        <v>35</v>
      </c>
      <c r="N1754">
        <v>30</v>
      </c>
      <c r="O1754">
        <v>10</v>
      </c>
      <c r="P1754">
        <v>11</v>
      </c>
      <c r="Q1754">
        <v>1</v>
      </c>
      <c r="R1754">
        <v>2</v>
      </c>
      <c r="S1754">
        <v>28</v>
      </c>
      <c r="T1754">
        <v>24</v>
      </c>
      <c r="U1754">
        <v>929</v>
      </c>
      <c r="V1754">
        <v>832</v>
      </c>
      <c r="W1754">
        <v>155</v>
      </c>
      <c r="X1754">
        <v>113</v>
      </c>
    </row>
    <row r="1755" spans="1:24" x14ac:dyDescent="0.25">
      <c r="A1755" s="6" t="str">
        <f t="shared" si="27"/>
        <v>32013</v>
      </c>
      <c r="B1755">
        <v>32</v>
      </c>
      <c r="C1755">
        <v>13</v>
      </c>
      <c r="D1755" t="s">
        <v>272</v>
      </c>
      <c r="E1755" t="s">
        <v>343</v>
      </c>
      <c r="F1755">
        <v>16831</v>
      </c>
      <c r="G1755">
        <v>8748</v>
      </c>
      <c r="H1755">
        <v>8083</v>
      </c>
      <c r="I1755">
        <v>7851</v>
      </c>
      <c r="J1755">
        <v>7253</v>
      </c>
      <c r="K1755">
        <v>123</v>
      </c>
      <c r="L1755">
        <v>58</v>
      </c>
      <c r="M1755">
        <v>412</v>
      </c>
      <c r="N1755">
        <v>412</v>
      </c>
      <c r="O1755">
        <v>75</v>
      </c>
      <c r="P1755">
        <v>78</v>
      </c>
      <c r="Q1755">
        <v>34</v>
      </c>
      <c r="R1755">
        <v>22</v>
      </c>
      <c r="S1755">
        <v>253</v>
      </c>
      <c r="T1755">
        <v>260</v>
      </c>
      <c r="U1755">
        <v>6350</v>
      </c>
      <c r="V1755">
        <v>5845</v>
      </c>
      <c r="W1755">
        <v>2398</v>
      </c>
      <c r="X1755">
        <v>2238</v>
      </c>
    </row>
    <row r="1756" spans="1:24" x14ac:dyDescent="0.25">
      <c r="A1756" s="6" t="str">
        <f t="shared" si="27"/>
        <v>32015</v>
      </c>
      <c r="B1756">
        <v>32</v>
      </c>
      <c r="C1756">
        <v>15</v>
      </c>
      <c r="D1756" t="s">
        <v>272</v>
      </c>
      <c r="E1756" t="s">
        <v>2837</v>
      </c>
      <c r="F1756">
        <v>5532</v>
      </c>
      <c r="G1756">
        <v>2846</v>
      </c>
      <c r="H1756">
        <v>2686</v>
      </c>
      <c r="I1756">
        <v>2541</v>
      </c>
      <c r="J1756">
        <v>2388</v>
      </c>
      <c r="K1756">
        <v>30</v>
      </c>
      <c r="L1756">
        <v>23</v>
      </c>
      <c r="M1756">
        <v>178</v>
      </c>
      <c r="N1756">
        <v>147</v>
      </c>
      <c r="O1756">
        <v>19</v>
      </c>
      <c r="P1756">
        <v>45</v>
      </c>
      <c r="Q1756">
        <v>1</v>
      </c>
      <c r="R1756">
        <v>0</v>
      </c>
      <c r="S1756">
        <v>77</v>
      </c>
      <c r="T1756">
        <v>83</v>
      </c>
      <c r="U1756">
        <v>2170</v>
      </c>
      <c r="V1756">
        <v>2081</v>
      </c>
      <c r="W1756">
        <v>676</v>
      </c>
      <c r="X1756">
        <v>605</v>
      </c>
    </row>
    <row r="1757" spans="1:24" x14ac:dyDescent="0.25">
      <c r="A1757" s="6" t="str">
        <f t="shared" si="27"/>
        <v>32017</v>
      </c>
      <c r="B1757">
        <v>32</v>
      </c>
      <c r="C1757">
        <v>17</v>
      </c>
      <c r="D1757" t="s">
        <v>272</v>
      </c>
      <c r="E1757" t="s">
        <v>256</v>
      </c>
      <c r="F1757">
        <v>5183</v>
      </c>
      <c r="G1757">
        <v>2770</v>
      </c>
      <c r="H1757">
        <v>2413</v>
      </c>
      <c r="I1757">
        <v>2481</v>
      </c>
      <c r="J1757">
        <v>2250</v>
      </c>
      <c r="K1757">
        <v>142</v>
      </c>
      <c r="L1757">
        <v>29</v>
      </c>
      <c r="M1757">
        <v>49</v>
      </c>
      <c r="N1757">
        <v>47</v>
      </c>
      <c r="O1757">
        <v>17</v>
      </c>
      <c r="P1757">
        <v>21</v>
      </c>
      <c r="Q1757">
        <v>11</v>
      </c>
      <c r="R1757">
        <v>8</v>
      </c>
      <c r="S1757">
        <v>70</v>
      </c>
      <c r="T1757">
        <v>58</v>
      </c>
      <c r="U1757">
        <v>2541</v>
      </c>
      <c r="V1757">
        <v>2237</v>
      </c>
      <c r="W1757">
        <v>229</v>
      </c>
      <c r="X1757">
        <v>176</v>
      </c>
    </row>
    <row r="1758" spans="1:24" x14ac:dyDescent="0.25">
      <c r="A1758" s="6" t="str">
        <f t="shared" si="27"/>
        <v>32019</v>
      </c>
      <c r="B1758">
        <v>32</v>
      </c>
      <c r="C1758">
        <v>19</v>
      </c>
      <c r="D1758" t="s">
        <v>272</v>
      </c>
      <c r="E1758" t="s">
        <v>1416</v>
      </c>
      <c r="F1758">
        <v>57510</v>
      </c>
      <c r="G1758">
        <v>29404</v>
      </c>
      <c r="H1758">
        <v>28106</v>
      </c>
      <c r="I1758">
        <v>26346</v>
      </c>
      <c r="J1758">
        <v>25061</v>
      </c>
      <c r="K1758">
        <v>485</v>
      </c>
      <c r="L1758">
        <v>341</v>
      </c>
      <c r="M1758">
        <v>977</v>
      </c>
      <c r="N1758">
        <v>979</v>
      </c>
      <c r="O1758">
        <v>379</v>
      </c>
      <c r="P1758">
        <v>537</v>
      </c>
      <c r="Q1758">
        <v>97</v>
      </c>
      <c r="R1758">
        <v>88</v>
      </c>
      <c r="S1758">
        <v>1120</v>
      </c>
      <c r="T1758">
        <v>1100</v>
      </c>
      <c r="U1758">
        <v>23783</v>
      </c>
      <c r="V1758">
        <v>23330</v>
      </c>
      <c r="W1758">
        <v>5621</v>
      </c>
      <c r="X1758">
        <v>4776</v>
      </c>
    </row>
    <row r="1759" spans="1:24" x14ac:dyDescent="0.25">
      <c r="A1759" s="6" t="str">
        <f t="shared" si="27"/>
        <v>32021</v>
      </c>
      <c r="B1759">
        <v>32</v>
      </c>
      <c r="C1759">
        <v>21</v>
      </c>
      <c r="D1759" t="s">
        <v>272</v>
      </c>
      <c r="E1759" t="s">
        <v>511</v>
      </c>
      <c r="F1759">
        <v>4505</v>
      </c>
      <c r="G1759">
        <v>2232</v>
      </c>
      <c r="H1759">
        <v>2273</v>
      </c>
      <c r="I1759">
        <v>1545</v>
      </c>
      <c r="J1759">
        <v>1544</v>
      </c>
      <c r="K1759">
        <v>116</v>
      </c>
      <c r="L1759">
        <v>98</v>
      </c>
      <c r="M1759">
        <v>375</v>
      </c>
      <c r="N1759">
        <v>446</v>
      </c>
      <c r="O1759">
        <v>69</v>
      </c>
      <c r="P1759">
        <v>86</v>
      </c>
      <c r="Q1759">
        <v>4</v>
      </c>
      <c r="R1759">
        <v>6</v>
      </c>
      <c r="S1759">
        <v>123</v>
      </c>
      <c r="T1759">
        <v>93</v>
      </c>
      <c r="U1759">
        <v>1917</v>
      </c>
      <c r="V1759">
        <v>1994</v>
      </c>
      <c r="W1759">
        <v>315</v>
      </c>
      <c r="X1759">
        <v>279</v>
      </c>
    </row>
    <row r="1760" spans="1:24" x14ac:dyDescent="0.25">
      <c r="A1760" s="6" t="str">
        <f t="shared" si="27"/>
        <v>32023</v>
      </c>
      <c r="B1760">
        <v>32</v>
      </c>
      <c r="C1760">
        <v>23</v>
      </c>
      <c r="D1760" t="s">
        <v>272</v>
      </c>
      <c r="E1760" t="s">
        <v>2842</v>
      </c>
      <c r="F1760">
        <v>46523</v>
      </c>
      <c r="G1760">
        <v>23788</v>
      </c>
      <c r="H1760">
        <v>22735</v>
      </c>
      <c r="I1760">
        <v>21040</v>
      </c>
      <c r="J1760">
        <v>20150</v>
      </c>
      <c r="K1760">
        <v>1056</v>
      </c>
      <c r="L1760">
        <v>668</v>
      </c>
      <c r="M1760">
        <v>464</v>
      </c>
      <c r="N1760">
        <v>400</v>
      </c>
      <c r="O1760">
        <v>284</v>
      </c>
      <c r="P1760">
        <v>589</v>
      </c>
      <c r="Q1760">
        <v>154</v>
      </c>
      <c r="R1760">
        <v>147</v>
      </c>
      <c r="S1760">
        <v>790</v>
      </c>
      <c r="T1760">
        <v>781</v>
      </c>
      <c r="U1760">
        <v>20093</v>
      </c>
      <c r="V1760">
        <v>19299</v>
      </c>
      <c r="W1760">
        <v>3695</v>
      </c>
      <c r="X1760">
        <v>3436</v>
      </c>
    </row>
    <row r="1761" spans="1:24" x14ac:dyDescent="0.25">
      <c r="A1761" s="6" t="str">
        <f t="shared" si="27"/>
        <v>32027</v>
      </c>
      <c r="B1761">
        <v>32</v>
      </c>
      <c r="C1761">
        <v>27</v>
      </c>
      <c r="D1761" t="s">
        <v>272</v>
      </c>
      <c r="E1761" t="s">
        <v>2844</v>
      </c>
      <c r="F1761">
        <v>6725</v>
      </c>
      <c r="G1761">
        <v>4341</v>
      </c>
      <c r="H1761">
        <v>2384</v>
      </c>
      <c r="I1761">
        <v>3719</v>
      </c>
      <c r="J1761">
        <v>2041</v>
      </c>
      <c r="K1761">
        <v>285</v>
      </c>
      <c r="L1761">
        <v>24</v>
      </c>
      <c r="M1761">
        <v>158</v>
      </c>
      <c r="N1761">
        <v>156</v>
      </c>
      <c r="O1761">
        <v>62</v>
      </c>
      <c r="P1761">
        <v>33</v>
      </c>
      <c r="Q1761">
        <v>11</v>
      </c>
      <c r="R1761">
        <v>13</v>
      </c>
      <c r="S1761">
        <v>106</v>
      </c>
      <c r="T1761">
        <v>117</v>
      </c>
      <c r="U1761">
        <v>3253</v>
      </c>
      <c r="V1761">
        <v>1804</v>
      </c>
      <c r="W1761">
        <v>1088</v>
      </c>
      <c r="X1761">
        <v>580</v>
      </c>
    </row>
    <row r="1762" spans="1:24" x14ac:dyDescent="0.25">
      <c r="A1762" s="6" t="str">
        <f t="shared" si="27"/>
        <v>32029</v>
      </c>
      <c r="B1762">
        <v>32</v>
      </c>
      <c r="C1762">
        <v>29</v>
      </c>
      <c r="D1762" t="s">
        <v>272</v>
      </c>
      <c r="E1762" t="s">
        <v>2846</v>
      </c>
      <c r="F1762">
        <v>4123</v>
      </c>
      <c r="G1762">
        <v>2113</v>
      </c>
      <c r="H1762">
        <v>2010</v>
      </c>
      <c r="I1762">
        <v>1935</v>
      </c>
      <c r="J1762">
        <v>1814</v>
      </c>
      <c r="K1762">
        <v>43</v>
      </c>
      <c r="L1762">
        <v>28</v>
      </c>
      <c r="M1762">
        <v>38</v>
      </c>
      <c r="N1762">
        <v>41</v>
      </c>
      <c r="O1762">
        <v>37</v>
      </c>
      <c r="P1762">
        <v>61</v>
      </c>
      <c r="Q1762">
        <v>7</v>
      </c>
      <c r="R1762">
        <v>15</v>
      </c>
      <c r="S1762">
        <v>53</v>
      </c>
      <c r="T1762">
        <v>51</v>
      </c>
      <c r="U1762">
        <v>1946</v>
      </c>
      <c r="V1762">
        <v>1847</v>
      </c>
      <c r="W1762">
        <v>167</v>
      </c>
      <c r="X1762">
        <v>163</v>
      </c>
    </row>
    <row r="1763" spans="1:24" x14ac:dyDescent="0.25">
      <c r="A1763" s="6" t="str">
        <f t="shared" si="27"/>
        <v>32031</v>
      </c>
      <c r="B1763">
        <v>32</v>
      </c>
      <c r="C1763">
        <v>31</v>
      </c>
      <c r="D1763" t="s">
        <v>272</v>
      </c>
      <c r="E1763" t="s">
        <v>2848</v>
      </c>
      <c r="F1763">
        <v>471519</v>
      </c>
      <c r="G1763">
        <v>237894</v>
      </c>
      <c r="H1763">
        <v>233625</v>
      </c>
      <c r="I1763">
        <v>202249</v>
      </c>
      <c r="J1763">
        <v>196729</v>
      </c>
      <c r="K1763">
        <v>7205</v>
      </c>
      <c r="L1763">
        <v>5931</v>
      </c>
      <c r="M1763">
        <v>5146</v>
      </c>
      <c r="N1763">
        <v>5356</v>
      </c>
      <c r="O1763">
        <v>12521</v>
      </c>
      <c r="P1763">
        <v>14622</v>
      </c>
      <c r="Q1763">
        <v>1778</v>
      </c>
      <c r="R1763">
        <v>1725</v>
      </c>
      <c r="S1763">
        <v>8995</v>
      </c>
      <c r="T1763">
        <v>9262</v>
      </c>
      <c r="U1763">
        <v>177783</v>
      </c>
      <c r="V1763">
        <v>175852</v>
      </c>
      <c r="W1763">
        <v>60111</v>
      </c>
      <c r="X1763">
        <v>57773</v>
      </c>
    </row>
    <row r="1764" spans="1:24" x14ac:dyDescent="0.25">
      <c r="A1764" s="6" t="str">
        <f t="shared" si="27"/>
        <v>32033</v>
      </c>
      <c r="B1764">
        <v>32</v>
      </c>
      <c r="C1764">
        <v>33</v>
      </c>
      <c r="D1764" t="s">
        <v>272</v>
      </c>
      <c r="E1764" t="s">
        <v>2850</v>
      </c>
      <c r="F1764">
        <v>9580</v>
      </c>
      <c r="G1764">
        <v>5579</v>
      </c>
      <c r="H1764">
        <v>4001</v>
      </c>
      <c r="I1764">
        <v>4672</v>
      </c>
      <c r="J1764">
        <v>3526</v>
      </c>
      <c r="K1764">
        <v>441</v>
      </c>
      <c r="L1764">
        <v>49</v>
      </c>
      <c r="M1764">
        <v>258</v>
      </c>
      <c r="N1764">
        <v>232</v>
      </c>
      <c r="O1764">
        <v>59</v>
      </c>
      <c r="P1764">
        <v>50</v>
      </c>
      <c r="Q1764">
        <v>6</v>
      </c>
      <c r="R1764">
        <v>10</v>
      </c>
      <c r="S1764">
        <v>143</v>
      </c>
      <c r="T1764">
        <v>134</v>
      </c>
      <c r="U1764">
        <v>4586</v>
      </c>
      <c r="V1764">
        <v>3394</v>
      </c>
      <c r="W1764">
        <v>993</v>
      </c>
      <c r="X1764">
        <v>607</v>
      </c>
    </row>
    <row r="1765" spans="1:24" x14ac:dyDescent="0.25">
      <c r="A1765" s="6" t="str">
        <f t="shared" si="27"/>
        <v>32510</v>
      </c>
      <c r="B1765">
        <v>32</v>
      </c>
      <c r="C1765">
        <v>510</v>
      </c>
      <c r="D1765" t="s">
        <v>272</v>
      </c>
      <c r="E1765" t="s">
        <v>2852</v>
      </c>
      <c r="F1765">
        <v>55916</v>
      </c>
      <c r="G1765">
        <v>28687</v>
      </c>
      <c r="H1765">
        <v>27229</v>
      </c>
      <c r="I1765">
        <v>25187</v>
      </c>
      <c r="J1765">
        <v>24388</v>
      </c>
      <c r="K1765">
        <v>961</v>
      </c>
      <c r="L1765">
        <v>356</v>
      </c>
      <c r="M1765">
        <v>858</v>
      </c>
      <c r="N1765">
        <v>750</v>
      </c>
      <c r="O1765">
        <v>709</v>
      </c>
      <c r="P1765">
        <v>719</v>
      </c>
      <c r="Q1765">
        <v>109</v>
      </c>
      <c r="R1765">
        <v>88</v>
      </c>
      <c r="S1765">
        <v>863</v>
      </c>
      <c r="T1765">
        <v>928</v>
      </c>
      <c r="U1765">
        <v>21442</v>
      </c>
      <c r="V1765">
        <v>20585</v>
      </c>
      <c r="W1765">
        <v>7245</v>
      </c>
      <c r="X1765">
        <v>6644</v>
      </c>
    </row>
    <row r="1766" spans="1:24" x14ac:dyDescent="0.25">
      <c r="A1766" s="6" t="str">
        <f t="shared" si="27"/>
        <v>33001</v>
      </c>
      <c r="B1766">
        <v>33</v>
      </c>
      <c r="C1766">
        <v>1</v>
      </c>
      <c r="D1766" t="s">
        <v>2854</v>
      </c>
      <c r="E1766" t="s">
        <v>2855</v>
      </c>
      <c r="F1766">
        <v>61303</v>
      </c>
      <c r="G1766">
        <v>30277</v>
      </c>
      <c r="H1766">
        <v>31026</v>
      </c>
      <c r="I1766">
        <v>29140</v>
      </c>
      <c r="J1766">
        <v>29890</v>
      </c>
      <c r="K1766">
        <v>269</v>
      </c>
      <c r="L1766">
        <v>147</v>
      </c>
      <c r="M1766">
        <v>119</v>
      </c>
      <c r="N1766">
        <v>82</v>
      </c>
      <c r="O1766">
        <v>272</v>
      </c>
      <c r="P1766">
        <v>435</v>
      </c>
      <c r="Q1766">
        <v>12</v>
      </c>
      <c r="R1766">
        <v>10</v>
      </c>
      <c r="S1766">
        <v>465</v>
      </c>
      <c r="T1766">
        <v>462</v>
      </c>
      <c r="U1766">
        <v>29706</v>
      </c>
      <c r="V1766">
        <v>30501</v>
      </c>
      <c r="W1766">
        <v>571</v>
      </c>
      <c r="X1766">
        <v>525</v>
      </c>
    </row>
    <row r="1767" spans="1:24" x14ac:dyDescent="0.25">
      <c r="A1767" s="6" t="str">
        <f t="shared" si="27"/>
        <v>33003</v>
      </c>
      <c r="B1767">
        <v>33</v>
      </c>
      <c r="C1767">
        <v>3</v>
      </c>
      <c r="D1767" t="s">
        <v>2854</v>
      </c>
      <c r="E1767" t="s">
        <v>201</v>
      </c>
      <c r="F1767">
        <v>48910</v>
      </c>
      <c r="G1767">
        <v>24176</v>
      </c>
      <c r="H1767">
        <v>24734</v>
      </c>
      <c r="I1767">
        <v>23432</v>
      </c>
      <c r="J1767">
        <v>23979</v>
      </c>
      <c r="K1767">
        <v>168</v>
      </c>
      <c r="L1767">
        <v>152</v>
      </c>
      <c r="M1767">
        <v>81</v>
      </c>
      <c r="N1767">
        <v>92</v>
      </c>
      <c r="O1767">
        <v>162</v>
      </c>
      <c r="P1767">
        <v>212</v>
      </c>
      <c r="Q1767">
        <v>10</v>
      </c>
      <c r="R1767">
        <v>7</v>
      </c>
      <c r="S1767">
        <v>323</v>
      </c>
      <c r="T1767">
        <v>292</v>
      </c>
      <c r="U1767">
        <v>23799</v>
      </c>
      <c r="V1767">
        <v>24309</v>
      </c>
      <c r="W1767">
        <v>377</v>
      </c>
      <c r="X1767">
        <v>425</v>
      </c>
    </row>
    <row r="1768" spans="1:24" x14ac:dyDescent="0.25">
      <c r="A1768" s="6" t="str">
        <f t="shared" si="27"/>
        <v>33005</v>
      </c>
      <c r="B1768">
        <v>33</v>
      </c>
      <c r="C1768">
        <v>5</v>
      </c>
      <c r="D1768" t="s">
        <v>2854</v>
      </c>
      <c r="E1768" t="s">
        <v>2858</v>
      </c>
      <c r="F1768">
        <v>76085</v>
      </c>
      <c r="G1768">
        <v>37312</v>
      </c>
      <c r="H1768">
        <v>38773</v>
      </c>
      <c r="I1768">
        <v>35487</v>
      </c>
      <c r="J1768">
        <v>37135</v>
      </c>
      <c r="K1768">
        <v>399</v>
      </c>
      <c r="L1768">
        <v>251</v>
      </c>
      <c r="M1768">
        <v>136</v>
      </c>
      <c r="N1768">
        <v>109</v>
      </c>
      <c r="O1768">
        <v>643</v>
      </c>
      <c r="P1768">
        <v>650</v>
      </c>
      <c r="Q1768">
        <v>15</v>
      </c>
      <c r="R1768">
        <v>20</v>
      </c>
      <c r="S1768">
        <v>632</v>
      </c>
      <c r="T1768">
        <v>608</v>
      </c>
      <c r="U1768">
        <v>36545</v>
      </c>
      <c r="V1768">
        <v>38035</v>
      </c>
      <c r="W1768">
        <v>767</v>
      </c>
      <c r="X1768">
        <v>738</v>
      </c>
    </row>
    <row r="1769" spans="1:24" x14ac:dyDescent="0.25">
      <c r="A1769" s="6" t="str">
        <f t="shared" si="27"/>
        <v>33007</v>
      </c>
      <c r="B1769">
        <v>33</v>
      </c>
      <c r="C1769">
        <v>7</v>
      </c>
      <c r="D1769" t="s">
        <v>2854</v>
      </c>
      <c r="E1769" t="s">
        <v>2860</v>
      </c>
      <c r="F1769">
        <v>31563</v>
      </c>
      <c r="G1769">
        <v>16587</v>
      </c>
      <c r="H1769">
        <v>14976</v>
      </c>
      <c r="I1769">
        <v>15965</v>
      </c>
      <c r="J1769">
        <v>14467</v>
      </c>
      <c r="K1769">
        <v>210</v>
      </c>
      <c r="L1769">
        <v>71</v>
      </c>
      <c r="M1769">
        <v>82</v>
      </c>
      <c r="N1769">
        <v>79</v>
      </c>
      <c r="O1769">
        <v>75</v>
      </c>
      <c r="P1769">
        <v>125</v>
      </c>
      <c r="Q1769">
        <v>2</v>
      </c>
      <c r="R1769">
        <v>2</v>
      </c>
      <c r="S1769">
        <v>253</v>
      </c>
      <c r="T1769">
        <v>232</v>
      </c>
      <c r="U1769">
        <v>16233</v>
      </c>
      <c r="V1769">
        <v>14730</v>
      </c>
      <c r="W1769">
        <v>354</v>
      </c>
      <c r="X1769">
        <v>246</v>
      </c>
    </row>
    <row r="1770" spans="1:24" x14ac:dyDescent="0.25">
      <c r="A1770" s="6" t="str">
        <f t="shared" si="27"/>
        <v>33009</v>
      </c>
      <c r="B1770">
        <v>33</v>
      </c>
      <c r="C1770">
        <v>9</v>
      </c>
      <c r="D1770" t="s">
        <v>2854</v>
      </c>
      <c r="E1770" t="s">
        <v>2862</v>
      </c>
      <c r="F1770">
        <v>89886</v>
      </c>
      <c r="G1770">
        <v>44388</v>
      </c>
      <c r="H1770">
        <v>45498</v>
      </c>
      <c r="I1770">
        <v>41118</v>
      </c>
      <c r="J1770">
        <v>42037</v>
      </c>
      <c r="K1770">
        <v>574</v>
      </c>
      <c r="L1770">
        <v>582</v>
      </c>
      <c r="M1770">
        <v>176</v>
      </c>
      <c r="N1770">
        <v>186</v>
      </c>
      <c r="O1770">
        <v>1652</v>
      </c>
      <c r="P1770">
        <v>1834</v>
      </c>
      <c r="Q1770">
        <v>18</v>
      </c>
      <c r="R1770">
        <v>14</v>
      </c>
      <c r="S1770">
        <v>850</v>
      </c>
      <c r="T1770">
        <v>845</v>
      </c>
      <c r="U1770">
        <v>43215</v>
      </c>
      <c r="V1770">
        <v>44392</v>
      </c>
      <c r="W1770">
        <v>1173</v>
      </c>
      <c r="X1770">
        <v>1106</v>
      </c>
    </row>
    <row r="1771" spans="1:24" x14ac:dyDescent="0.25">
      <c r="A1771" s="6" t="str">
        <f t="shared" si="27"/>
        <v>33011</v>
      </c>
      <c r="B1771">
        <v>33</v>
      </c>
      <c r="C1771">
        <v>11</v>
      </c>
      <c r="D1771" t="s">
        <v>2854</v>
      </c>
      <c r="E1771" t="s">
        <v>631</v>
      </c>
      <c r="F1771">
        <v>417025</v>
      </c>
      <c r="G1771">
        <v>207455</v>
      </c>
      <c r="H1771">
        <v>209570</v>
      </c>
      <c r="I1771">
        <v>185687</v>
      </c>
      <c r="J1771">
        <v>189227</v>
      </c>
      <c r="K1771">
        <v>7281</v>
      </c>
      <c r="L1771">
        <v>5950</v>
      </c>
      <c r="M1771">
        <v>734</v>
      </c>
      <c r="N1771">
        <v>580</v>
      </c>
      <c r="O1771">
        <v>9239</v>
      </c>
      <c r="P1771">
        <v>9346</v>
      </c>
      <c r="Q1771">
        <v>146</v>
      </c>
      <c r="R1771">
        <v>129</v>
      </c>
      <c r="S1771">
        <v>4368</v>
      </c>
      <c r="T1771">
        <v>4338</v>
      </c>
      <c r="U1771">
        <v>191771</v>
      </c>
      <c r="V1771">
        <v>194885</v>
      </c>
      <c r="W1771">
        <v>15684</v>
      </c>
      <c r="X1771">
        <v>14685</v>
      </c>
    </row>
    <row r="1772" spans="1:24" x14ac:dyDescent="0.25">
      <c r="A1772" s="6" t="str">
        <f t="shared" si="27"/>
        <v>33013</v>
      </c>
      <c r="B1772">
        <v>33</v>
      </c>
      <c r="C1772">
        <v>13</v>
      </c>
      <c r="D1772" t="s">
        <v>2854</v>
      </c>
      <c r="E1772" t="s">
        <v>2865</v>
      </c>
      <c r="F1772">
        <v>151391</v>
      </c>
      <c r="G1772">
        <v>74715</v>
      </c>
      <c r="H1772">
        <v>76676</v>
      </c>
      <c r="I1772">
        <v>70176</v>
      </c>
      <c r="J1772">
        <v>72172</v>
      </c>
      <c r="K1772">
        <v>1430</v>
      </c>
      <c r="L1772">
        <v>1222</v>
      </c>
      <c r="M1772">
        <v>224</v>
      </c>
      <c r="N1772">
        <v>209</v>
      </c>
      <c r="O1772">
        <v>1595</v>
      </c>
      <c r="P1772">
        <v>1797</v>
      </c>
      <c r="Q1772">
        <v>32</v>
      </c>
      <c r="R1772">
        <v>24</v>
      </c>
      <c r="S1772">
        <v>1258</v>
      </c>
      <c r="T1772">
        <v>1252</v>
      </c>
      <c r="U1772">
        <v>72933</v>
      </c>
      <c r="V1772">
        <v>74999</v>
      </c>
      <c r="W1772">
        <v>1782</v>
      </c>
      <c r="X1772">
        <v>1677</v>
      </c>
    </row>
    <row r="1773" spans="1:24" x14ac:dyDescent="0.25">
      <c r="A1773" s="6" t="str">
        <f t="shared" si="27"/>
        <v>33015</v>
      </c>
      <c r="B1773">
        <v>33</v>
      </c>
      <c r="C1773">
        <v>15</v>
      </c>
      <c r="D1773" t="s">
        <v>2854</v>
      </c>
      <c r="E1773" t="s">
        <v>2867</v>
      </c>
      <c r="F1773">
        <v>309769</v>
      </c>
      <c r="G1773">
        <v>153423</v>
      </c>
      <c r="H1773">
        <v>156346</v>
      </c>
      <c r="I1773">
        <v>145501</v>
      </c>
      <c r="J1773">
        <v>148448</v>
      </c>
      <c r="K1773">
        <v>1993</v>
      </c>
      <c r="L1773">
        <v>1442</v>
      </c>
      <c r="M1773">
        <v>355</v>
      </c>
      <c r="N1773">
        <v>329</v>
      </c>
      <c r="O1773">
        <v>3100</v>
      </c>
      <c r="P1773">
        <v>3815</v>
      </c>
      <c r="Q1773">
        <v>72</v>
      </c>
      <c r="R1773">
        <v>80</v>
      </c>
      <c r="S1773">
        <v>2402</v>
      </c>
      <c r="T1773">
        <v>2232</v>
      </c>
      <c r="U1773">
        <v>148048</v>
      </c>
      <c r="V1773">
        <v>151604</v>
      </c>
      <c r="W1773">
        <v>5375</v>
      </c>
      <c r="X1773">
        <v>4742</v>
      </c>
    </row>
    <row r="1774" spans="1:24" x14ac:dyDescent="0.25">
      <c r="A1774" s="6" t="str">
        <f t="shared" si="27"/>
        <v>33017</v>
      </c>
      <c r="B1774">
        <v>33</v>
      </c>
      <c r="C1774">
        <v>17</v>
      </c>
      <c r="D1774" t="s">
        <v>2854</v>
      </c>
      <c r="E1774" t="s">
        <v>2869</v>
      </c>
      <c r="F1774">
        <v>130633</v>
      </c>
      <c r="G1774">
        <v>64092</v>
      </c>
      <c r="H1774">
        <v>66541</v>
      </c>
      <c r="I1774">
        <v>58881</v>
      </c>
      <c r="J1774">
        <v>61934</v>
      </c>
      <c r="K1774">
        <v>1178</v>
      </c>
      <c r="L1774">
        <v>692</v>
      </c>
      <c r="M1774">
        <v>186</v>
      </c>
      <c r="N1774">
        <v>176</v>
      </c>
      <c r="O1774">
        <v>2510</v>
      </c>
      <c r="P1774">
        <v>2385</v>
      </c>
      <c r="Q1774">
        <v>32</v>
      </c>
      <c r="R1774">
        <v>38</v>
      </c>
      <c r="S1774">
        <v>1305</v>
      </c>
      <c r="T1774">
        <v>1316</v>
      </c>
      <c r="U1774">
        <v>62189</v>
      </c>
      <c r="V1774">
        <v>64822</v>
      </c>
      <c r="W1774">
        <v>1903</v>
      </c>
      <c r="X1774">
        <v>1719</v>
      </c>
    </row>
    <row r="1775" spans="1:24" x14ac:dyDescent="0.25">
      <c r="A1775" s="6" t="str">
        <f t="shared" si="27"/>
        <v>33019</v>
      </c>
      <c r="B1775">
        <v>33</v>
      </c>
      <c r="C1775">
        <v>19</v>
      </c>
      <c r="D1775" t="s">
        <v>2854</v>
      </c>
      <c r="E1775" t="s">
        <v>1307</v>
      </c>
      <c r="F1775">
        <v>43146</v>
      </c>
      <c r="G1775">
        <v>21368</v>
      </c>
      <c r="H1775">
        <v>21778</v>
      </c>
      <c r="I1775">
        <v>20479</v>
      </c>
      <c r="J1775">
        <v>20942</v>
      </c>
      <c r="K1775">
        <v>234</v>
      </c>
      <c r="L1775">
        <v>126</v>
      </c>
      <c r="M1775">
        <v>94</v>
      </c>
      <c r="N1775">
        <v>85</v>
      </c>
      <c r="O1775">
        <v>185</v>
      </c>
      <c r="P1775">
        <v>268</v>
      </c>
      <c r="Q1775">
        <v>3</v>
      </c>
      <c r="R1775">
        <v>6</v>
      </c>
      <c r="S1775">
        <v>373</v>
      </c>
      <c r="T1775">
        <v>351</v>
      </c>
      <c r="U1775">
        <v>20991</v>
      </c>
      <c r="V1775">
        <v>21415</v>
      </c>
      <c r="W1775">
        <v>377</v>
      </c>
      <c r="X1775">
        <v>363</v>
      </c>
    </row>
    <row r="1776" spans="1:24" x14ac:dyDescent="0.25">
      <c r="A1776" s="6" t="str">
        <f t="shared" si="27"/>
        <v>34001</v>
      </c>
      <c r="B1776">
        <v>34</v>
      </c>
      <c r="C1776">
        <v>1</v>
      </c>
      <c r="D1776" t="s">
        <v>2872</v>
      </c>
      <c r="E1776" t="s">
        <v>2873</v>
      </c>
      <c r="F1776">
        <v>263670</v>
      </c>
      <c r="G1776">
        <v>127591</v>
      </c>
      <c r="H1776">
        <v>136079</v>
      </c>
      <c r="I1776">
        <v>91696</v>
      </c>
      <c r="J1776">
        <v>96287</v>
      </c>
      <c r="K1776">
        <v>21108</v>
      </c>
      <c r="L1776">
        <v>24073</v>
      </c>
      <c r="M1776">
        <v>879</v>
      </c>
      <c r="N1776">
        <v>903</v>
      </c>
      <c r="O1776">
        <v>10195</v>
      </c>
      <c r="P1776">
        <v>11087</v>
      </c>
      <c r="Q1776">
        <v>135</v>
      </c>
      <c r="R1776">
        <v>96</v>
      </c>
      <c r="S1776">
        <v>3578</v>
      </c>
      <c r="T1776">
        <v>3633</v>
      </c>
      <c r="U1776">
        <v>102049</v>
      </c>
      <c r="V1776">
        <v>110492</v>
      </c>
      <c r="W1776">
        <v>25542</v>
      </c>
      <c r="X1776">
        <v>25587</v>
      </c>
    </row>
    <row r="1777" spans="1:24" x14ac:dyDescent="0.25">
      <c r="A1777" s="6" t="str">
        <f t="shared" si="27"/>
        <v>34003</v>
      </c>
      <c r="B1777">
        <v>34</v>
      </c>
      <c r="C1777">
        <v>3</v>
      </c>
      <c r="D1777" t="s">
        <v>2872</v>
      </c>
      <c r="E1777" t="s">
        <v>2875</v>
      </c>
      <c r="F1777">
        <v>932202</v>
      </c>
      <c r="G1777">
        <v>452666</v>
      </c>
      <c r="H1777">
        <v>479536</v>
      </c>
      <c r="I1777">
        <v>331931</v>
      </c>
      <c r="J1777">
        <v>347371</v>
      </c>
      <c r="K1777">
        <v>32626</v>
      </c>
      <c r="L1777">
        <v>35905</v>
      </c>
      <c r="M1777">
        <v>2310</v>
      </c>
      <c r="N1777">
        <v>2198</v>
      </c>
      <c r="O1777">
        <v>75092</v>
      </c>
      <c r="P1777">
        <v>82928</v>
      </c>
      <c r="Q1777">
        <v>434</v>
      </c>
      <c r="R1777">
        <v>440</v>
      </c>
      <c r="S1777">
        <v>10273</v>
      </c>
      <c r="T1777">
        <v>10694</v>
      </c>
      <c r="U1777">
        <v>356451</v>
      </c>
      <c r="V1777">
        <v>379754</v>
      </c>
      <c r="W1777">
        <v>96215</v>
      </c>
      <c r="X1777">
        <v>99782</v>
      </c>
    </row>
    <row r="1778" spans="1:24" x14ac:dyDescent="0.25">
      <c r="A1778" s="6" t="str">
        <f t="shared" si="27"/>
        <v>34005</v>
      </c>
      <c r="B1778">
        <v>34</v>
      </c>
      <c r="C1778">
        <v>5</v>
      </c>
      <c r="D1778" t="s">
        <v>2872</v>
      </c>
      <c r="E1778" t="s">
        <v>2877</v>
      </c>
      <c r="F1778">
        <v>445349</v>
      </c>
      <c r="G1778">
        <v>219202</v>
      </c>
      <c r="H1778">
        <v>226147</v>
      </c>
      <c r="I1778">
        <v>159977</v>
      </c>
      <c r="J1778">
        <v>164509</v>
      </c>
      <c r="K1778">
        <v>40261</v>
      </c>
      <c r="L1778">
        <v>41254</v>
      </c>
      <c r="M1778">
        <v>818</v>
      </c>
      <c r="N1778">
        <v>702</v>
      </c>
      <c r="O1778">
        <v>11523</v>
      </c>
      <c r="P1778">
        <v>12595</v>
      </c>
      <c r="Q1778">
        <v>194</v>
      </c>
      <c r="R1778">
        <v>198</v>
      </c>
      <c r="S1778">
        <v>6429</v>
      </c>
      <c r="T1778">
        <v>6889</v>
      </c>
      <c r="U1778">
        <v>199355</v>
      </c>
      <c r="V1778">
        <v>207988</v>
      </c>
      <c r="W1778">
        <v>19847</v>
      </c>
      <c r="X1778">
        <v>18159</v>
      </c>
    </row>
    <row r="1779" spans="1:24" x14ac:dyDescent="0.25">
      <c r="A1779" s="6" t="str">
        <f t="shared" si="27"/>
        <v>34007</v>
      </c>
      <c r="B1779">
        <v>34</v>
      </c>
      <c r="C1779">
        <v>7</v>
      </c>
      <c r="D1779" t="s">
        <v>2872</v>
      </c>
      <c r="E1779" t="s">
        <v>733</v>
      </c>
      <c r="F1779">
        <v>506471</v>
      </c>
      <c r="G1779">
        <v>244430</v>
      </c>
      <c r="H1779">
        <v>262041</v>
      </c>
      <c r="I1779">
        <v>170452</v>
      </c>
      <c r="J1779">
        <v>179085</v>
      </c>
      <c r="K1779">
        <v>51207</v>
      </c>
      <c r="L1779">
        <v>58335</v>
      </c>
      <c r="M1779">
        <v>1620</v>
      </c>
      <c r="N1779">
        <v>1684</v>
      </c>
      <c r="O1779">
        <v>14466</v>
      </c>
      <c r="P1779">
        <v>15925</v>
      </c>
      <c r="Q1779">
        <v>279</v>
      </c>
      <c r="R1779">
        <v>286</v>
      </c>
      <c r="S1779">
        <v>6406</v>
      </c>
      <c r="T1779">
        <v>6726</v>
      </c>
      <c r="U1779">
        <v>200512</v>
      </c>
      <c r="V1779">
        <v>216913</v>
      </c>
      <c r="W1779">
        <v>43918</v>
      </c>
      <c r="X1779">
        <v>45128</v>
      </c>
    </row>
    <row r="1780" spans="1:24" x14ac:dyDescent="0.25">
      <c r="A1780" s="6" t="str">
        <f t="shared" si="27"/>
        <v>34009</v>
      </c>
      <c r="B1780">
        <v>34</v>
      </c>
      <c r="C1780">
        <v>9</v>
      </c>
      <c r="D1780" t="s">
        <v>2872</v>
      </c>
      <c r="E1780" t="s">
        <v>2880</v>
      </c>
      <c r="F1780">
        <v>92039</v>
      </c>
      <c r="G1780">
        <v>44868</v>
      </c>
      <c r="H1780">
        <v>47171</v>
      </c>
      <c r="I1780">
        <v>40912</v>
      </c>
      <c r="J1780">
        <v>43535</v>
      </c>
      <c r="K1780">
        <v>2393</v>
      </c>
      <c r="L1780">
        <v>2060</v>
      </c>
      <c r="M1780">
        <v>183</v>
      </c>
      <c r="N1780">
        <v>153</v>
      </c>
      <c r="O1780">
        <v>411</v>
      </c>
      <c r="P1780">
        <v>532</v>
      </c>
      <c r="Q1780">
        <v>39</v>
      </c>
      <c r="R1780">
        <v>35</v>
      </c>
      <c r="S1780">
        <v>930</v>
      </c>
      <c r="T1780">
        <v>856</v>
      </c>
      <c r="U1780">
        <v>41005</v>
      </c>
      <c r="V1780">
        <v>43582</v>
      </c>
      <c r="W1780">
        <v>3863</v>
      </c>
      <c r="X1780">
        <v>3589</v>
      </c>
    </row>
    <row r="1781" spans="1:24" x14ac:dyDescent="0.25">
      <c r="A1781" s="6" t="str">
        <f t="shared" si="27"/>
        <v>34011</v>
      </c>
      <c r="B1781">
        <v>34</v>
      </c>
      <c r="C1781">
        <v>11</v>
      </c>
      <c r="D1781" t="s">
        <v>2872</v>
      </c>
      <c r="E1781" t="s">
        <v>1070</v>
      </c>
      <c r="F1781">
        <v>149527</v>
      </c>
      <c r="G1781">
        <v>76161</v>
      </c>
      <c r="H1781">
        <v>73366</v>
      </c>
      <c r="I1781">
        <v>53321</v>
      </c>
      <c r="J1781">
        <v>53949</v>
      </c>
      <c r="K1781">
        <v>18119</v>
      </c>
      <c r="L1781">
        <v>14695</v>
      </c>
      <c r="M1781">
        <v>1241</v>
      </c>
      <c r="N1781">
        <v>1173</v>
      </c>
      <c r="O1781">
        <v>1046</v>
      </c>
      <c r="P1781">
        <v>1112</v>
      </c>
      <c r="Q1781">
        <v>112</v>
      </c>
      <c r="R1781">
        <v>141</v>
      </c>
      <c r="S1781">
        <v>2322</v>
      </c>
      <c r="T1781">
        <v>2296</v>
      </c>
      <c r="U1781">
        <v>51406</v>
      </c>
      <c r="V1781">
        <v>50552</v>
      </c>
      <c r="W1781">
        <v>24755</v>
      </c>
      <c r="X1781">
        <v>22814</v>
      </c>
    </row>
    <row r="1782" spans="1:24" x14ac:dyDescent="0.25">
      <c r="A1782" s="6" t="str">
        <f t="shared" si="27"/>
        <v>34013</v>
      </c>
      <c r="B1782">
        <v>34</v>
      </c>
      <c r="C1782">
        <v>13</v>
      </c>
      <c r="D1782" t="s">
        <v>2872</v>
      </c>
      <c r="E1782" t="s">
        <v>2016</v>
      </c>
      <c r="F1782">
        <v>798975</v>
      </c>
      <c r="G1782">
        <v>384574</v>
      </c>
      <c r="H1782">
        <v>414401</v>
      </c>
      <c r="I1782">
        <v>193658</v>
      </c>
      <c r="J1782">
        <v>196859</v>
      </c>
      <c r="K1782">
        <v>155566</v>
      </c>
      <c r="L1782">
        <v>179195</v>
      </c>
      <c r="M1782">
        <v>3088</v>
      </c>
      <c r="N1782">
        <v>2998</v>
      </c>
      <c r="O1782">
        <v>22356</v>
      </c>
      <c r="P1782">
        <v>24700</v>
      </c>
      <c r="Q1782">
        <v>578</v>
      </c>
      <c r="R1782">
        <v>565</v>
      </c>
      <c r="S1782">
        <v>9328</v>
      </c>
      <c r="T1782">
        <v>10084</v>
      </c>
      <c r="U1782">
        <v>288829</v>
      </c>
      <c r="V1782">
        <v>320133</v>
      </c>
      <c r="W1782">
        <v>95745</v>
      </c>
      <c r="X1782">
        <v>94268</v>
      </c>
    </row>
    <row r="1783" spans="1:24" x14ac:dyDescent="0.25">
      <c r="A1783" s="6" t="str">
        <f t="shared" si="27"/>
        <v>34015</v>
      </c>
      <c r="B1783">
        <v>34</v>
      </c>
      <c r="C1783">
        <v>15</v>
      </c>
      <c r="D1783" t="s">
        <v>2872</v>
      </c>
      <c r="E1783" t="s">
        <v>2884</v>
      </c>
      <c r="F1783">
        <v>291636</v>
      </c>
      <c r="G1783">
        <v>141846</v>
      </c>
      <c r="H1783">
        <v>149790</v>
      </c>
      <c r="I1783">
        <v>118284</v>
      </c>
      <c r="J1783">
        <v>123848</v>
      </c>
      <c r="K1783">
        <v>15547</v>
      </c>
      <c r="L1783">
        <v>17255</v>
      </c>
      <c r="M1783">
        <v>407</v>
      </c>
      <c r="N1783">
        <v>404</v>
      </c>
      <c r="O1783">
        <v>4239</v>
      </c>
      <c r="P1783">
        <v>4722</v>
      </c>
      <c r="Q1783">
        <v>119</v>
      </c>
      <c r="R1783">
        <v>104</v>
      </c>
      <c r="S1783">
        <v>3250</v>
      </c>
      <c r="T1783">
        <v>3457</v>
      </c>
      <c r="U1783">
        <v>132037</v>
      </c>
      <c r="V1783">
        <v>140099</v>
      </c>
      <c r="W1783">
        <v>9809</v>
      </c>
      <c r="X1783">
        <v>9691</v>
      </c>
    </row>
    <row r="1784" spans="1:24" x14ac:dyDescent="0.25">
      <c r="A1784" s="6" t="str">
        <f t="shared" si="27"/>
        <v>34017</v>
      </c>
      <c r="B1784">
        <v>34</v>
      </c>
      <c r="C1784">
        <v>17</v>
      </c>
      <c r="D1784" t="s">
        <v>2872</v>
      </c>
      <c r="E1784" t="s">
        <v>2886</v>
      </c>
      <c r="F1784">
        <v>672391</v>
      </c>
      <c r="G1784">
        <v>334987</v>
      </c>
      <c r="H1784">
        <v>337404</v>
      </c>
      <c r="I1784">
        <v>218089</v>
      </c>
      <c r="J1784">
        <v>217106</v>
      </c>
      <c r="K1784">
        <v>47789</v>
      </c>
      <c r="L1784">
        <v>51604</v>
      </c>
      <c r="M1784">
        <v>3884</v>
      </c>
      <c r="N1784">
        <v>3623</v>
      </c>
      <c r="O1784">
        <v>55191</v>
      </c>
      <c r="P1784">
        <v>55337</v>
      </c>
      <c r="Q1784">
        <v>643</v>
      </c>
      <c r="R1784">
        <v>680</v>
      </c>
      <c r="S1784">
        <v>9391</v>
      </c>
      <c r="T1784">
        <v>9054</v>
      </c>
      <c r="U1784">
        <v>193692</v>
      </c>
      <c r="V1784">
        <v>191718</v>
      </c>
      <c r="W1784">
        <v>141295</v>
      </c>
      <c r="X1784">
        <v>145686</v>
      </c>
    </row>
    <row r="1785" spans="1:24" x14ac:dyDescent="0.25">
      <c r="A1785" s="6" t="str">
        <f t="shared" si="27"/>
        <v>34019</v>
      </c>
      <c r="B1785">
        <v>34</v>
      </c>
      <c r="C1785">
        <v>19</v>
      </c>
      <c r="D1785" t="s">
        <v>2872</v>
      </c>
      <c r="E1785" t="s">
        <v>2888</v>
      </c>
      <c r="F1785">
        <v>124371</v>
      </c>
      <c r="G1785">
        <v>61339</v>
      </c>
      <c r="H1785">
        <v>63032</v>
      </c>
      <c r="I1785">
        <v>55726</v>
      </c>
      <c r="J1785">
        <v>57427</v>
      </c>
      <c r="K1785">
        <v>1775</v>
      </c>
      <c r="L1785">
        <v>1603</v>
      </c>
      <c r="M1785">
        <v>131</v>
      </c>
      <c r="N1785">
        <v>128</v>
      </c>
      <c r="O1785">
        <v>2681</v>
      </c>
      <c r="P1785">
        <v>2827</v>
      </c>
      <c r="Q1785">
        <v>75</v>
      </c>
      <c r="R1785">
        <v>139</v>
      </c>
      <c r="S1785">
        <v>951</v>
      </c>
      <c r="T1785">
        <v>908</v>
      </c>
      <c r="U1785">
        <v>56970</v>
      </c>
      <c r="V1785">
        <v>58707</v>
      </c>
      <c r="W1785">
        <v>4369</v>
      </c>
      <c r="X1785">
        <v>4325</v>
      </c>
    </row>
    <row r="1786" spans="1:24" x14ac:dyDescent="0.25">
      <c r="A1786" s="6" t="str">
        <f t="shared" si="27"/>
        <v>34021</v>
      </c>
      <c r="B1786">
        <v>34</v>
      </c>
      <c r="C1786">
        <v>21</v>
      </c>
      <c r="D1786" t="s">
        <v>2872</v>
      </c>
      <c r="E1786" t="s">
        <v>1144</v>
      </c>
      <c r="F1786">
        <v>367430</v>
      </c>
      <c r="G1786">
        <v>179755</v>
      </c>
      <c r="H1786">
        <v>187675</v>
      </c>
      <c r="I1786">
        <v>114758</v>
      </c>
      <c r="J1786">
        <v>117669</v>
      </c>
      <c r="K1786">
        <v>37281</v>
      </c>
      <c r="L1786">
        <v>41667</v>
      </c>
      <c r="M1786">
        <v>1194</v>
      </c>
      <c r="N1786">
        <v>1069</v>
      </c>
      <c r="O1786">
        <v>21464</v>
      </c>
      <c r="P1786">
        <v>22293</v>
      </c>
      <c r="Q1786">
        <v>454</v>
      </c>
      <c r="R1786">
        <v>390</v>
      </c>
      <c r="S1786">
        <v>4604</v>
      </c>
      <c r="T1786">
        <v>4587</v>
      </c>
      <c r="U1786">
        <v>144337</v>
      </c>
      <c r="V1786">
        <v>155269</v>
      </c>
      <c r="W1786">
        <v>35418</v>
      </c>
      <c r="X1786">
        <v>32406</v>
      </c>
    </row>
    <row r="1787" spans="1:24" x14ac:dyDescent="0.25">
      <c r="A1787" s="6" t="str">
        <f t="shared" si="27"/>
        <v>34023</v>
      </c>
      <c r="B1787">
        <v>34</v>
      </c>
      <c r="C1787">
        <v>23</v>
      </c>
      <c r="D1787" t="s">
        <v>2872</v>
      </c>
      <c r="E1787" t="s">
        <v>562</v>
      </c>
      <c r="F1787">
        <v>825062</v>
      </c>
      <c r="G1787">
        <v>407262</v>
      </c>
      <c r="H1787">
        <v>417800</v>
      </c>
      <c r="I1787">
        <v>243658</v>
      </c>
      <c r="J1787">
        <v>252200</v>
      </c>
      <c r="K1787">
        <v>47868</v>
      </c>
      <c r="L1787">
        <v>50731</v>
      </c>
      <c r="M1787">
        <v>2846</v>
      </c>
      <c r="N1787">
        <v>2636</v>
      </c>
      <c r="O1787">
        <v>103166</v>
      </c>
      <c r="P1787">
        <v>102422</v>
      </c>
      <c r="Q1787">
        <v>478</v>
      </c>
      <c r="R1787">
        <v>484</v>
      </c>
      <c r="S1787">
        <v>9246</v>
      </c>
      <c r="T1787">
        <v>9327</v>
      </c>
      <c r="U1787">
        <v>316621</v>
      </c>
      <c r="V1787">
        <v>326333</v>
      </c>
      <c r="W1787">
        <v>90641</v>
      </c>
      <c r="X1787">
        <v>91467</v>
      </c>
    </row>
    <row r="1788" spans="1:24" x14ac:dyDescent="0.25">
      <c r="A1788" s="6" t="str">
        <f t="shared" si="27"/>
        <v>34025</v>
      </c>
      <c r="B1788">
        <v>34</v>
      </c>
      <c r="C1788">
        <v>25</v>
      </c>
      <c r="D1788" t="s">
        <v>2872</v>
      </c>
      <c r="E1788" t="s">
        <v>2892</v>
      </c>
      <c r="F1788">
        <v>618795</v>
      </c>
      <c r="G1788">
        <v>301063</v>
      </c>
      <c r="H1788">
        <v>317732</v>
      </c>
      <c r="I1788">
        <v>256128</v>
      </c>
      <c r="J1788">
        <v>268323</v>
      </c>
      <c r="K1788">
        <v>21672</v>
      </c>
      <c r="L1788">
        <v>24551</v>
      </c>
      <c r="M1788">
        <v>893</v>
      </c>
      <c r="N1788">
        <v>825</v>
      </c>
      <c r="O1788">
        <v>16575</v>
      </c>
      <c r="P1788">
        <v>18039</v>
      </c>
      <c r="Q1788">
        <v>171</v>
      </c>
      <c r="R1788">
        <v>204</v>
      </c>
      <c r="S1788">
        <v>5624</v>
      </c>
      <c r="T1788">
        <v>5790</v>
      </c>
      <c r="U1788">
        <v>266250</v>
      </c>
      <c r="V1788">
        <v>283615</v>
      </c>
      <c r="W1788">
        <v>34813</v>
      </c>
      <c r="X1788">
        <v>34117</v>
      </c>
    </row>
    <row r="1789" spans="1:24" x14ac:dyDescent="0.25">
      <c r="A1789" s="6" t="str">
        <f t="shared" si="27"/>
        <v>34027</v>
      </c>
      <c r="B1789">
        <v>34</v>
      </c>
      <c r="C1789">
        <v>27</v>
      </c>
      <c r="D1789" t="s">
        <v>2872</v>
      </c>
      <c r="E1789" t="s">
        <v>1574</v>
      </c>
      <c r="F1789">
        <v>491845</v>
      </c>
      <c r="G1789">
        <v>241921</v>
      </c>
      <c r="H1789">
        <v>249924</v>
      </c>
      <c r="I1789">
        <v>201053</v>
      </c>
      <c r="J1789">
        <v>207487</v>
      </c>
      <c r="K1789">
        <v>9277</v>
      </c>
      <c r="L1789">
        <v>9548</v>
      </c>
      <c r="M1789">
        <v>781</v>
      </c>
      <c r="N1789">
        <v>774</v>
      </c>
      <c r="O1789">
        <v>25986</v>
      </c>
      <c r="P1789">
        <v>27255</v>
      </c>
      <c r="Q1789">
        <v>120</v>
      </c>
      <c r="R1789">
        <v>122</v>
      </c>
      <c r="S1789">
        <v>4704</v>
      </c>
      <c r="T1789">
        <v>4738</v>
      </c>
      <c r="U1789">
        <v>207401</v>
      </c>
      <c r="V1789">
        <v>216297</v>
      </c>
      <c r="W1789">
        <v>34520</v>
      </c>
      <c r="X1789">
        <v>33627</v>
      </c>
    </row>
    <row r="1790" spans="1:24" x14ac:dyDescent="0.25">
      <c r="A1790" s="6" t="str">
        <f t="shared" si="27"/>
        <v>34029</v>
      </c>
      <c r="B1790">
        <v>34</v>
      </c>
      <c r="C1790">
        <v>29</v>
      </c>
      <c r="D1790" t="s">
        <v>2872</v>
      </c>
      <c r="E1790" t="s">
        <v>2895</v>
      </c>
      <c r="F1790">
        <v>607186</v>
      </c>
      <c r="G1790">
        <v>293290</v>
      </c>
      <c r="H1790">
        <v>313896</v>
      </c>
      <c r="I1790">
        <v>272030</v>
      </c>
      <c r="J1790">
        <v>291098</v>
      </c>
      <c r="K1790">
        <v>10639</v>
      </c>
      <c r="L1790">
        <v>11212</v>
      </c>
      <c r="M1790">
        <v>896</v>
      </c>
      <c r="N1790">
        <v>727</v>
      </c>
      <c r="O1790">
        <v>5405</v>
      </c>
      <c r="P1790">
        <v>6433</v>
      </c>
      <c r="Q1790">
        <v>132</v>
      </c>
      <c r="R1790">
        <v>128</v>
      </c>
      <c r="S1790">
        <v>4188</v>
      </c>
      <c r="T1790">
        <v>4298</v>
      </c>
      <c r="U1790">
        <v>263887</v>
      </c>
      <c r="V1790">
        <v>285481</v>
      </c>
      <c r="W1790">
        <v>29403</v>
      </c>
      <c r="X1790">
        <v>28415</v>
      </c>
    </row>
    <row r="1791" spans="1:24" x14ac:dyDescent="0.25">
      <c r="A1791" s="6" t="str">
        <f t="shared" si="27"/>
        <v>34031</v>
      </c>
      <c r="B1791">
        <v>34</v>
      </c>
      <c r="C1791">
        <v>31</v>
      </c>
      <c r="D1791" t="s">
        <v>2872</v>
      </c>
      <c r="E1791" t="s">
        <v>2897</v>
      </c>
      <c r="F1791">
        <v>501826</v>
      </c>
      <c r="G1791">
        <v>244877</v>
      </c>
      <c r="H1791">
        <v>256949</v>
      </c>
      <c r="I1791">
        <v>184876</v>
      </c>
      <c r="J1791">
        <v>190998</v>
      </c>
      <c r="K1791">
        <v>35169</v>
      </c>
      <c r="L1791">
        <v>39658</v>
      </c>
      <c r="M1791">
        <v>3806</v>
      </c>
      <c r="N1791">
        <v>3667</v>
      </c>
      <c r="O1791">
        <v>13756</v>
      </c>
      <c r="P1791">
        <v>14903</v>
      </c>
      <c r="Q1791">
        <v>525</v>
      </c>
      <c r="R1791">
        <v>579</v>
      </c>
      <c r="S1791">
        <v>6745</v>
      </c>
      <c r="T1791">
        <v>7144</v>
      </c>
      <c r="U1791">
        <v>138258</v>
      </c>
      <c r="V1791">
        <v>148239</v>
      </c>
      <c r="W1791">
        <v>106619</v>
      </c>
      <c r="X1791">
        <v>108710</v>
      </c>
    </row>
    <row r="1792" spans="1:24" x14ac:dyDescent="0.25">
      <c r="A1792" s="6" t="str">
        <f t="shared" si="27"/>
        <v>34033</v>
      </c>
      <c r="B1792">
        <v>34</v>
      </c>
      <c r="C1792">
        <v>33</v>
      </c>
      <c r="D1792" t="s">
        <v>2872</v>
      </c>
      <c r="E1792" t="s">
        <v>2899</v>
      </c>
      <c r="F1792">
        <v>62385</v>
      </c>
      <c r="G1792">
        <v>30547</v>
      </c>
      <c r="H1792">
        <v>31838</v>
      </c>
      <c r="I1792">
        <v>24854</v>
      </c>
      <c r="J1792">
        <v>25718</v>
      </c>
      <c r="K1792">
        <v>4408</v>
      </c>
      <c r="L1792">
        <v>4830</v>
      </c>
      <c r="M1792">
        <v>217</v>
      </c>
      <c r="N1792">
        <v>168</v>
      </c>
      <c r="O1792">
        <v>294</v>
      </c>
      <c r="P1792">
        <v>368</v>
      </c>
      <c r="Q1792">
        <v>17</v>
      </c>
      <c r="R1792">
        <v>13</v>
      </c>
      <c r="S1792">
        <v>757</v>
      </c>
      <c r="T1792">
        <v>741</v>
      </c>
      <c r="U1792">
        <v>27300</v>
      </c>
      <c r="V1792">
        <v>28997</v>
      </c>
      <c r="W1792">
        <v>3247</v>
      </c>
      <c r="X1792">
        <v>2841</v>
      </c>
    </row>
    <row r="1793" spans="1:24" x14ac:dyDescent="0.25">
      <c r="A1793" s="6" t="str">
        <f t="shared" si="27"/>
        <v>34035</v>
      </c>
      <c r="B1793">
        <v>34</v>
      </c>
      <c r="C1793">
        <v>35</v>
      </c>
      <c r="D1793" t="s">
        <v>2872</v>
      </c>
      <c r="E1793" t="s">
        <v>1958</v>
      </c>
      <c r="F1793">
        <v>328934</v>
      </c>
      <c r="G1793">
        <v>160930</v>
      </c>
      <c r="H1793">
        <v>168004</v>
      </c>
      <c r="I1793">
        <v>109958</v>
      </c>
      <c r="J1793">
        <v>114125</v>
      </c>
      <c r="K1793">
        <v>16788</v>
      </c>
      <c r="L1793">
        <v>17872</v>
      </c>
      <c r="M1793">
        <v>668</v>
      </c>
      <c r="N1793">
        <v>554</v>
      </c>
      <c r="O1793">
        <v>30006</v>
      </c>
      <c r="P1793">
        <v>31781</v>
      </c>
      <c r="Q1793">
        <v>139</v>
      </c>
      <c r="R1793">
        <v>141</v>
      </c>
      <c r="S1793">
        <v>3371</v>
      </c>
      <c r="T1793">
        <v>3531</v>
      </c>
      <c r="U1793">
        <v>135399</v>
      </c>
      <c r="V1793">
        <v>143474</v>
      </c>
      <c r="W1793">
        <v>25531</v>
      </c>
      <c r="X1793">
        <v>24530</v>
      </c>
    </row>
    <row r="1794" spans="1:24" x14ac:dyDescent="0.25">
      <c r="A1794" s="6" t="str">
        <f t="shared" ref="A1794:A1857" si="28">TEXT(B1794*1000+C1794,"00000")</f>
        <v>34037</v>
      </c>
      <c r="B1794">
        <v>34</v>
      </c>
      <c r="C1794">
        <v>37</v>
      </c>
      <c r="D1794" t="s">
        <v>2872</v>
      </c>
      <c r="E1794" t="s">
        <v>577</v>
      </c>
      <c r="F1794">
        <v>140488</v>
      </c>
      <c r="G1794">
        <v>69803</v>
      </c>
      <c r="H1794">
        <v>70685</v>
      </c>
      <c r="I1794">
        <v>65007</v>
      </c>
      <c r="J1794">
        <v>66014</v>
      </c>
      <c r="K1794">
        <v>2003</v>
      </c>
      <c r="L1794">
        <v>1730</v>
      </c>
      <c r="M1794">
        <v>202</v>
      </c>
      <c r="N1794">
        <v>190</v>
      </c>
      <c r="O1794">
        <v>1318</v>
      </c>
      <c r="P1794">
        <v>1545</v>
      </c>
      <c r="Q1794">
        <v>33</v>
      </c>
      <c r="R1794">
        <v>29</v>
      </c>
      <c r="S1794">
        <v>1240</v>
      </c>
      <c r="T1794">
        <v>1177</v>
      </c>
      <c r="U1794">
        <v>63376</v>
      </c>
      <c r="V1794">
        <v>64208</v>
      </c>
      <c r="W1794">
        <v>6427</v>
      </c>
      <c r="X1794">
        <v>6477</v>
      </c>
    </row>
    <row r="1795" spans="1:24" x14ac:dyDescent="0.25">
      <c r="A1795" s="6" t="str">
        <f t="shared" si="28"/>
        <v>34039</v>
      </c>
      <c r="B1795">
        <v>34</v>
      </c>
      <c r="C1795">
        <v>39</v>
      </c>
      <c r="D1795" t="s">
        <v>2872</v>
      </c>
      <c r="E1795" t="s">
        <v>309</v>
      </c>
      <c r="F1795">
        <v>556341</v>
      </c>
      <c r="G1795">
        <v>271901</v>
      </c>
      <c r="H1795">
        <v>284440</v>
      </c>
      <c r="I1795">
        <v>186438</v>
      </c>
      <c r="J1795">
        <v>188510</v>
      </c>
      <c r="K1795">
        <v>61786</v>
      </c>
      <c r="L1795">
        <v>70377</v>
      </c>
      <c r="M1795">
        <v>2290</v>
      </c>
      <c r="N1795">
        <v>2100</v>
      </c>
      <c r="O1795">
        <v>15082</v>
      </c>
      <c r="P1795">
        <v>16711</v>
      </c>
      <c r="Q1795">
        <v>343</v>
      </c>
      <c r="R1795">
        <v>354</v>
      </c>
      <c r="S1795">
        <v>5962</v>
      </c>
      <c r="T1795">
        <v>6388</v>
      </c>
      <c r="U1795">
        <v>179779</v>
      </c>
      <c r="V1795">
        <v>194010</v>
      </c>
      <c r="W1795">
        <v>92122</v>
      </c>
      <c r="X1795">
        <v>90430</v>
      </c>
    </row>
    <row r="1796" spans="1:24" x14ac:dyDescent="0.25">
      <c r="A1796" s="6" t="str">
        <f t="shared" si="28"/>
        <v>34041</v>
      </c>
      <c r="B1796">
        <v>34</v>
      </c>
      <c r="C1796">
        <v>41</v>
      </c>
      <c r="D1796" t="s">
        <v>2872</v>
      </c>
      <c r="E1796" t="s">
        <v>947</v>
      </c>
      <c r="F1796">
        <v>105267</v>
      </c>
      <c r="G1796">
        <v>51574</v>
      </c>
      <c r="H1796">
        <v>53693</v>
      </c>
      <c r="I1796">
        <v>45909</v>
      </c>
      <c r="J1796">
        <v>47971</v>
      </c>
      <c r="K1796">
        <v>3005</v>
      </c>
      <c r="L1796">
        <v>3015</v>
      </c>
      <c r="M1796">
        <v>211</v>
      </c>
      <c r="N1796">
        <v>188</v>
      </c>
      <c r="O1796">
        <v>1492</v>
      </c>
      <c r="P1796">
        <v>1551</v>
      </c>
      <c r="Q1796">
        <v>57</v>
      </c>
      <c r="R1796">
        <v>35</v>
      </c>
      <c r="S1796">
        <v>900</v>
      </c>
      <c r="T1796">
        <v>933</v>
      </c>
      <c r="U1796">
        <v>46168</v>
      </c>
      <c r="V1796">
        <v>48403</v>
      </c>
      <c r="W1796">
        <v>5406</v>
      </c>
      <c r="X1796">
        <v>5290</v>
      </c>
    </row>
    <row r="1797" spans="1:24" x14ac:dyDescent="0.25">
      <c r="A1797" s="6" t="str">
        <f t="shared" si="28"/>
        <v>35001</v>
      </c>
      <c r="B1797">
        <v>35</v>
      </c>
      <c r="C1797">
        <v>1</v>
      </c>
      <c r="D1797" t="s">
        <v>2905</v>
      </c>
      <c r="E1797" t="s">
        <v>2906</v>
      </c>
      <c r="F1797">
        <v>679121</v>
      </c>
      <c r="G1797">
        <v>332835</v>
      </c>
      <c r="H1797">
        <v>346286</v>
      </c>
      <c r="I1797">
        <v>279438</v>
      </c>
      <c r="J1797">
        <v>290455</v>
      </c>
      <c r="K1797">
        <v>12896</v>
      </c>
      <c r="L1797">
        <v>11237</v>
      </c>
      <c r="M1797">
        <v>20496</v>
      </c>
      <c r="N1797">
        <v>22583</v>
      </c>
      <c r="O1797">
        <v>8870</v>
      </c>
      <c r="P1797">
        <v>10865</v>
      </c>
      <c r="Q1797">
        <v>488</v>
      </c>
      <c r="R1797">
        <v>494</v>
      </c>
      <c r="S1797">
        <v>10647</v>
      </c>
      <c r="T1797">
        <v>10652</v>
      </c>
      <c r="U1797">
        <v>165800</v>
      </c>
      <c r="V1797">
        <v>171694</v>
      </c>
      <c r="W1797">
        <v>167035</v>
      </c>
      <c r="X1797">
        <v>174592</v>
      </c>
    </row>
    <row r="1798" spans="1:24" x14ac:dyDescent="0.25">
      <c r="A1798" s="6" t="str">
        <f t="shared" si="28"/>
        <v>35003</v>
      </c>
      <c r="B1798">
        <v>35</v>
      </c>
      <c r="C1798">
        <v>3</v>
      </c>
      <c r="D1798" t="s">
        <v>2905</v>
      </c>
      <c r="E1798" t="s">
        <v>2908</v>
      </c>
      <c r="F1798">
        <v>3527</v>
      </c>
      <c r="G1798">
        <v>1877</v>
      </c>
      <c r="H1798">
        <v>1650</v>
      </c>
      <c r="I1798">
        <v>1730</v>
      </c>
      <c r="J1798">
        <v>1513</v>
      </c>
      <c r="K1798">
        <v>18</v>
      </c>
      <c r="L1798">
        <v>10</v>
      </c>
      <c r="M1798">
        <v>69</v>
      </c>
      <c r="N1798">
        <v>71</v>
      </c>
      <c r="O1798">
        <v>3</v>
      </c>
      <c r="P1798">
        <v>6</v>
      </c>
      <c r="Q1798">
        <v>1</v>
      </c>
      <c r="R1798">
        <v>0</v>
      </c>
      <c r="S1798">
        <v>56</v>
      </c>
      <c r="T1798">
        <v>50</v>
      </c>
      <c r="U1798">
        <v>1490</v>
      </c>
      <c r="V1798">
        <v>1367</v>
      </c>
      <c r="W1798">
        <v>387</v>
      </c>
      <c r="X1798">
        <v>283</v>
      </c>
    </row>
    <row r="1799" spans="1:24" x14ac:dyDescent="0.25">
      <c r="A1799" s="6" t="str">
        <f t="shared" si="28"/>
        <v>35005</v>
      </c>
      <c r="B1799">
        <v>35</v>
      </c>
      <c r="C1799">
        <v>5</v>
      </c>
      <c r="D1799" t="s">
        <v>2905</v>
      </c>
      <c r="E1799" t="s">
        <v>2910</v>
      </c>
      <c r="F1799">
        <v>64615</v>
      </c>
      <c r="G1799">
        <v>32108</v>
      </c>
      <c r="H1799">
        <v>32507</v>
      </c>
      <c r="I1799">
        <v>29440</v>
      </c>
      <c r="J1799">
        <v>29917</v>
      </c>
      <c r="K1799">
        <v>798</v>
      </c>
      <c r="L1799">
        <v>775</v>
      </c>
      <c r="M1799">
        <v>836</v>
      </c>
      <c r="N1799">
        <v>718</v>
      </c>
      <c r="O1799">
        <v>339</v>
      </c>
      <c r="P1799">
        <v>432</v>
      </c>
      <c r="Q1799">
        <v>80</v>
      </c>
      <c r="R1799">
        <v>88</v>
      </c>
      <c r="S1799">
        <v>615</v>
      </c>
      <c r="T1799">
        <v>577</v>
      </c>
      <c r="U1799">
        <v>13450</v>
      </c>
      <c r="V1799">
        <v>13789</v>
      </c>
      <c r="W1799">
        <v>18658</v>
      </c>
      <c r="X1799">
        <v>18718</v>
      </c>
    </row>
    <row r="1800" spans="1:24" x14ac:dyDescent="0.25">
      <c r="A1800" s="6" t="str">
        <f t="shared" si="28"/>
        <v>35006</v>
      </c>
      <c r="B1800">
        <v>35</v>
      </c>
      <c r="C1800">
        <v>6</v>
      </c>
      <c r="D1800" t="s">
        <v>2905</v>
      </c>
      <c r="E1800" t="s">
        <v>2912</v>
      </c>
      <c r="F1800">
        <v>26675</v>
      </c>
      <c r="G1800">
        <v>13660</v>
      </c>
      <c r="H1800">
        <v>13015</v>
      </c>
      <c r="I1800">
        <v>7488</v>
      </c>
      <c r="J1800">
        <v>6303</v>
      </c>
      <c r="K1800">
        <v>209</v>
      </c>
      <c r="L1800">
        <v>180</v>
      </c>
      <c r="M1800">
        <v>5559</v>
      </c>
      <c r="N1800">
        <v>6148</v>
      </c>
      <c r="O1800">
        <v>68</v>
      </c>
      <c r="P1800">
        <v>87</v>
      </c>
      <c r="Q1800">
        <v>17</v>
      </c>
      <c r="R1800">
        <v>16</v>
      </c>
      <c r="S1800">
        <v>319</v>
      </c>
      <c r="T1800">
        <v>281</v>
      </c>
      <c r="U1800">
        <v>7928</v>
      </c>
      <c r="V1800">
        <v>8486</v>
      </c>
      <c r="W1800">
        <v>5732</v>
      </c>
      <c r="X1800">
        <v>4529</v>
      </c>
    </row>
    <row r="1801" spans="1:24" x14ac:dyDescent="0.25">
      <c r="A1801" s="6" t="str">
        <f t="shared" si="28"/>
        <v>35007</v>
      </c>
      <c r="B1801">
        <v>35</v>
      </c>
      <c r="C1801">
        <v>7</v>
      </c>
      <c r="D1801" t="s">
        <v>2905</v>
      </c>
      <c r="E1801" t="s">
        <v>2718</v>
      </c>
      <c r="F1801">
        <v>11941</v>
      </c>
      <c r="G1801">
        <v>6070</v>
      </c>
      <c r="H1801">
        <v>5871</v>
      </c>
      <c r="I1801">
        <v>5586</v>
      </c>
      <c r="J1801">
        <v>5527</v>
      </c>
      <c r="K1801">
        <v>65</v>
      </c>
      <c r="L1801">
        <v>48</v>
      </c>
      <c r="M1801">
        <v>215</v>
      </c>
      <c r="N1801">
        <v>129</v>
      </c>
      <c r="O1801">
        <v>53</v>
      </c>
      <c r="P1801">
        <v>41</v>
      </c>
      <c r="Q1801">
        <v>13</v>
      </c>
      <c r="R1801">
        <v>15</v>
      </c>
      <c r="S1801">
        <v>138</v>
      </c>
      <c r="T1801">
        <v>111</v>
      </c>
      <c r="U1801">
        <v>3030</v>
      </c>
      <c r="V1801">
        <v>3035</v>
      </c>
      <c r="W1801">
        <v>3040</v>
      </c>
      <c r="X1801">
        <v>2836</v>
      </c>
    </row>
    <row r="1802" spans="1:24" x14ac:dyDescent="0.25">
      <c r="A1802" s="6" t="str">
        <f t="shared" si="28"/>
        <v>35009</v>
      </c>
      <c r="B1802">
        <v>35</v>
      </c>
      <c r="C1802">
        <v>9</v>
      </c>
      <c r="D1802" t="s">
        <v>2905</v>
      </c>
      <c r="E1802" t="s">
        <v>2915</v>
      </c>
      <c r="F1802">
        <v>48954</v>
      </c>
      <c r="G1802">
        <v>25370</v>
      </c>
      <c r="H1802">
        <v>23584</v>
      </c>
      <c r="I1802">
        <v>21693</v>
      </c>
      <c r="J1802">
        <v>20214</v>
      </c>
      <c r="K1802">
        <v>1845</v>
      </c>
      <c r="L1802">
        <v>1557</v>
      </c>
      <c r="M1802">
        <v>543</v>
      </c>
      <c r="N1802">
        <v>507</v>
      </c>
      <c r="O1802">
        <v>423</v>
      </c>
      <c r="P1802">
        <v>470</v>
      </c>
      <c r="Q1802">
        <v>51</v>
      </c>
      <c r="R1802">
        <v>66</v>
      </c>
      <c r="S1802">
        <v>815</v>
      </c>
      <c r="T1802">
        <v>770</v>
      </c>
      <c r="U1802">
        <v>14466</v>
      </c>
      <c r="V1802">
        <v>13233</v>
      </c>
      <c r="W1802">
        <v>10904</v>
      </c>
      <c r="X1802">
        <v>10351</v>
      </c>
    </row>
    <row r="1803" spans="1:24" x14ac:dyDescent="0.25">
      <c r="A1803" s="6" t="str">
        <f t="shared" si="28"/>
        <v>35011</v>
      </c>
      <c r="B1803">
        <v>35</v>
      </c>
      <c r="C1803">
        <v>11</v>
      </c>
      <c r="D1803" t="s">
        <v>2905</v>
      </c>
      <c r="E1803" t="s">
        <v>2917</v>
      </c>
      <c r="F1803">
        <v>1748</v>
      </c>
      <c r="G1803">
        <v>867</v>
      </c>
      <c r="H1803">
        <v>881</v>
      </c>
      <c r="I1803">
        <v>794</v>
      </c>
      <c r="J1803">
        <v>816</v>
      </c>
      <c r="K1803">
        <v>9</v>
      </c>
      <c r="L1803">
        <v>7</v>
      </c>
      <c r="M1803">
        <v>26</v>
      </c>
      <c r="N1803">
        <v>13</v>
      </c>
      <c r="O1803">
        <v>2</v>
      </c>
      <c r="P1803">
        <v>6</v>
      </c>
      <c r="Q1803">
        <v>0</v>
      </c>
      <c r="R1803">
        <v>0</v>
      </c>
      <c r="S1803">
        <v>36</v>
      </c>
      <c r="T1803">
        <v>39</v>
      </c>
      <c r="U1803">
        <v>469</v>
      </c>
      <c r="V1803">
        <v>476</v>
      </c>
      <c r="W1803">
        <v>398</v>
      </c>
      <c r="X1803">
        <v>405</v>
      </c>
    </row>
    <row r="1804" spans="1:24" x14ac:dyDescent="0.25">
      <c r="A1804" s="6" t="str">
        <f t="shared" si="28"/>
        <v>35013</v>
      </c>
      <c r="B1804">
        <v>35</v>
      </c>
      <c r="C1804">
        <v>13</v>
      </c>
      <c r="D1804" t="s">
        <v>2905</v>
      </c>
      <c r="E1804" t="s">
        <v>5195</v>
      </c>
      <c r="F1804">
        <v>218195</v>
      </c>
      <c r="G1804">
        <v>106877</v>
      </c>
      <c r="H1804">
        <v>111318</v>
      </c>
      <c r="I1804">
        <v>97886</v>
      </c>
      <c r="J1804">
        <v>102482</v>
      </c>
      <c r="K1804">
        <v>2922</v>
      </c>
      <c r="L1804">
        <v>2350</v>
      </c>
      <c r="M1804">
        <v>2496</v>
      </c>
      <c r="N1804">
        <v>2628</v>
      </c>
      <c r="O1804">
        <v>1366</v>
      </c>
      <c r="P1804">
        <v>1515</v>
      </c>
      <c r="Q1804">
        <v>174</v>
      </c>
      <c r="R1804">
        <v>204</v>
      </c>
      <c r="S1804">
        <v>2033</v>
      </c>
      <c r="T1804">
        <v>2139</v>
      </c>
      <c r="U1804">
        <v>34212</v>
      </c>
      <c r="V1804">
        <v>33950</v>
      </c>
      <c r="W1804">
        <v>72665</v>
      </c>
      <c r="X1804">
        <v>77368</v>
      </c>
    </row>
    <row r="1805" spans="1:24" x14ac:dyDescent="0.25">
      <c r="A1805" s="6" t="str">
        <f t="shared" si="28"/>
        <v>35015</v>
      </c>
      <c r="B1805">
        <v>35</v>
      </c>
      <c r="C1805">
        <v>15</v>
      </c>
      <c r="D1805" t="s">
        <v>2905</v>
      </c>
      <c r="E1805" t="s">
        <v>2921</v>
      </c>
      <c r="F1805">
        <v>58460</v>
      </c>
      <c r="G1805">
        <v>29570</v>
      </c>
      <c r="H1805">
        <v>28890</v>
      </c>
      <c r="I1805">
        <v>27261</v>
      </c>
      <c r="J1805">
        <v>26943</v>
      </c>
      <c r="K1805">
        <v>723</v>
      </c>
      <c r="L1805">
        <v>453</v>
      </c>
      <c r="M1805">
        <v>747</v>
      </c>
      <c r="N1805">
        <v>676</v>
      </c>
      <c r="O1805">
        <v>240</v>
      </c>
      <c r="P1805">
        <v>280</v>
      </c>
      <c r="Q1805">
        <v>39</v>
      </c>
      <c r="R1805">
        <v>47</v>
      </c>
      <c r="S1805">
        <v>560</v>
      </c>
      <c r="T1805">
        <v>491</v>
      </c>
      <c r="U1805">
        <v>14745</v>
      </c>
      <c r="V1805">
        <v>14167</v>
      </c>
      <c r="W1805">
        <v>14825</v>
      </c>
      <c r="X1805">
        <v>14723</v>
      </c>
    </row>
    <row r="1806" spans="1:24" x14ac:dyDescent="0.25">
      <c r="A1806" s="6" t="str">
        <f t="shared" si="28"/>
        <v>35017</v>
      </c>
      <c r="B1806">
        <v>35</v>
      </c>
      <c r="C1806">
        <v>17</v>
      </c>
      <c r="D1806" t="s">
        <v>2905</v>
      </c>
      <c r="E1806" t="s">
        <v>235</v>
      </c>
      <c r="F1806">
        <v>26998</v>
      </c>
      <c r="G1806">
        <v>13286</v>
      </c>
      <c r="H1806">
        <v>13712</v>
      </c>
      <c r="I1806">
        <v>12316</v>
      </c>
      <c r="J1806">
        <v>12736</v>
      </c>
      <c r="K1806">
        <v>226</v>
      </c>
      <c r="L1806">
        <v>144</v>
      </c>
      <c r="M1806">
        <v>314</v>
      </c>
      <c r="N1806">
        <v>355</v>
      </c>
      <c r="O1806">
        <v>95</v>
      </c>
      <c r="P1806">
        <v>140</v>
      </c>
      <c r="Q1806">
        <v>20</v>
      </c>
      <c r="R1806">
        <v>24</v>
      </c>
      <c r="S1806">
        <v>315</v>
      </c>
      <c r="T1806">
        <v>313</v>
      </c>
      <c r="U1806">
        <v>6661</v>
      </c>
      <c r="V1806">
        <v>6729</v>
      </c>
      <c r="W1806">
        <v>6625</v>
      </c>
      <c r="X1806">
        <v>6983</v>
      </c>
    </row>
    <row r="1807" spans="1:24" x14ac:dyDescent="0.25">
      <c r="A1807" s="6" t="str">
        <f t="shared" si="28"/>
        <v>35019</v>
      </c>
      <c r="B1807">
        <v>35</v>
      </c>
      <c r="C1807">
        <v>19</v>
      </c>
      <c r="D1807" t="s">
        <v>2905</v>
      </c>
      <c r="E1807" t="s">
        <v>2924</v>
      </c>
      <c r="F1807">
        <v>4300</v>
      </c>
      <c r="G1807">
        <v>2445</v>
      </c>
      <c r="H1807">
        <v>1855</v>
      </c>
      <c r="I1807">
        <v>2179</v>
      </c>
      <c r="J1807">
        <v>1707</v>
      </c>
      <c r="K1807">
        <v>88</v>
      </c>
      <c r="L1807">
        <v>17</v>
      </c>
      <c r="M1807">
        <v>90</v>
      </c>
      <c r="N1807">
        <v>59</v>
      </c>
      <c r="O1807">
        <v>25</v>
      </c>
      <c r="P1807">
        <v>32</v>
      </c>
      <c r="Q1807">
        <v>0</v>
      </c>
      <c r="R1807">
        <v>0</v>
      </c>
      <c r="S1807">
        <v>63</v>
      </c>
      <c r="T1807">
        <v>40</v>
      </c>
      <c r="U1807">
        <v>553</v>
      </c>
      <c r="V1807">
        <v>365</v>
      </c>
      <c r="W1807">
        <v>1892</v>
      </c>
      <c r="X1807">
        <v>1490</v>
      </c>
    </row>
    <row r="1808" spans="1:24" x14ac:dyDescent="0.25">
      <c r="A1808" s="6" t="str">
        <f t="shared" si="28"/>
        <v>35021</v>
      </c>
      <c r="B1808">
        <v>35</v>
      </c>
      <c r="C1808">
        <v>21</v>
      </c>
      <c r="D1808" t="s">
        <v>2905</v>
      </c>
      <c r="E1808" t="s">
        <v>2926</v>
      </c>
      <c r="F1808">
        <v>625</v>
      </c>
      <c r="G1808">
        <v>319</v>
      </c>
      <c r="H1808">
        <v>306</v>
      </c>
      <c r="I1808">
        <v>302</v>
      </c>
      <c r="J1808">
        <v>291</v>
      </c>
      <c r="K1808">
        <v>2</v>
      </c>
      <c r="L1808">
        <v>2</v>
      </c>
      <c r="M1808">
        <v>11</v>
      </c>
      <c r="N1808">
        <v>7</v>
      </c>
      <c r="O1808">
        <v>0</v>
      </c>
      <c r="P1808">
        <v>2</v>
      </c>
      <c r="Q1808">
        <v>0</v>
      </c>
      <c r="R1808">
        <v>0</v>
      </c>
      <c r="S1808">
        <v>4</v>
      </c>
      <c r="T1808">
        <v>4</v>
      </c>
      <c r="U1808">
        <v>164</v>
      </c>
      <c r="V1808">
        <v>168</v>
      </c>
      <c r="W1808">
        <v>155</v>
      </c>
      <c r="X1808">
        <v>138</v>
      </c>
    </row>
    <row r="1809" spans="1:24" x14ac:dyDescent="0.25">
      <c r="A1809" s="6" t="str">
        <f t="shared" si="28"/>
        <v>35023</v>
      </c>
      <c r="B1809">
        <v>35</v>
      </c>
      <c r="C1809">
        <v>23</v>
      </c>
      <c r="D1809" t="s">
        <v>2905</v>
      </c>
      <c r="E1809" t="s">
        <v>2928</v>
      </c>
      <c r="F1809">
        <v>4198</v>
      </c>
      <c r="G1809">
        <v>2086</v>
      </c>
      <c r="H1809">
        <v>2112</v>
      </c>
      <c r="I1809">
        <v>1962</v>
      </c>
      <c r="J1809">
        <v>2006</v>
      </c>
      <c r="K1809">
        <v>40</v>
      </c>
      <c r="L1809">
        <v>37</v>
      </c>
      <c r="M1809">
        <v>34</v>
      </c>
      <c r="N1809">
        <v>29</v>
      </c>
      <c r="O1809">
        <v>15</v>
      </c>
      <c r="P1809">
        <v>9</v>
      </c>
      <c r="Q1809">
        <v>4</v>
      </c>
      <c r="R1809">
        <v>4</v>
      </c>
      <c r="S1809">
        <v>31</v>
      </c>
      <c r="T1809">
        <v>27</v>
      </c>
      <c r="U1809">
        <v>865</v>
      </c>
      <c r="V1809">
        <v>899</v>
      </c>
      <c r="W1809">
        <v>1221</v>
      </c>
      <c r="X1809">
        <v>1213</v>
      </c>
    </row>
    <row r="1810" spans="1:24" x14ac:dyDescent="0.25">
      <c r="A1810" s="6" t="str">
        <f t="shared" si="28"/>
        <v>35025</v>
      </c>
      <c r="B1810">
        <v>35</v>
      </c>
      <c r="C1810">
        <v>25</v>
      </c>
      <c r="D1810" t="s">
        <v>2905</v>
      </c>
      <c r="E1810" t="s">
        <v>2930</v>
      </c>
      <c r="F1810">
        <v>71070</v>
      </c>
      <c r="G1810">
        <v>36550</v>
      </c>
      <c r="H1810">
        <v>34520</v>
      </c>
      <c r="I1810">
        <v>33173</v>
      </c>
      <c r="J1810">
        <v>31721</v>
      </c>
      <c r="K1810">
        <v>1703</v>
      </c>
      <c r="L1810">
        <v>1352</v>
      </c>
      <c r="M1810">
        <v>797</v>
      </c>
      <c r="N1810">
        <v>656</v>
      </c>
      <c r="O1810">
        <v>228</v>
      </c>
      <c r="P1810">
        <v>243</v>
      </c>
      <c r="Q1810">
        <v>47</v>
      </c>
      <c r="R1810">
        <v>41</v>
      </c>
      <c r="S1810">
        <v>602</v>
      </c>
      <c r="T1810">
        <v>507</v>
      </c>
      <c r="U1810">
        <v>14320</v>
      </c>
      <c r="V1810">
        <v>14045</v>
      </c>
      <c r="W1810">
        <v>22230</v>
      </c>
      <c r="X1810">
        <v>20475</v>
      </c>
    </row>
    <row r="1811" spans="1:24" x14ac:dyDescent="0.25">
      <c r="A1811" s="6" t="str">
        <f t="shared" si="28"/>
        <v>35027</v>
      </c>
      <c r="B1811">
        <v>35</v>
      </c>
      <c r="C1811">
        <v>27</v>
      </c>
      <c r="D1811" t="s">
        <v>2905</v>
      </c>
      <c r="E1811" t="s">
        <v>256</v>
      </c>
      <c r="F1811">
        <v>19572</v>
      </c>
      <c r="G1811">
        <v>9536</v>
      </c>
      <c r="H1811">
        <v>10036</v>
      </c>
      <c r="I1811">
        <v>8768</v>
      </c>
      <c r="J1811">
        <v>9219</v>
      </c>
      <c r="K1811">
        <v>112</v>
      </c>
      <c r="L1811">
        <v>99</v>
      </c>
      <c r="M1811">
        <v>404</v>
      </c>
      <c r="N1811">
        <v>455</v>
      </c>
      <c r="O1811">
        <v>61</v>
      </c>
      <c r="P1811">
        <v>64</v>
      </c>
      <c r="Q1811">
        <v>18</v>
      </c>
      <c r="R1811">
        <v>11</v>
      </c>
      <c r="S1811">
        <v>173</v>
      </c>
      <c r="T1811">
        <v>188</v>
      </c>
      <c r="U1811">
        <v>6209</v>
      </c>
      <c r="V1811">
        <v>6636</v>
      </c>
      <c r="W1811">
        <v>3327</v>
      </c>
      <c r="X1811">
        <v>3400</v>
      </c>
    </row>
    <row r="1812" spans="1:24" x14ac:dyDescent="0.25">
      <c r="A1812" s="6" t="str">
        <f t="shared" si="28"/>
        <v>35028</v>
      </c>
      <c r="B1812">
        <v>35</v>
      </c>
      <c r="C1812">
        <v>28</v>
      </c>
      <c r="D1812" t="s">
        <v>2905</v>
      </c>
      <c r="E1812" t="s">
        <v>2933</v>
      </c>
      <c r="F1812">
        <v>19369</v>
      </c>
      <c r="G1812">
        <v>9901</v>
      </c>
      <c r="H1812">
        <v>9468</v>
      </c>
      <c r="I1812">
        <v>8696</v>
      </c>
      <c r="J1812">
        <v>8330</v>
      </c>
      <c r="K1812">
        <v>157</v>
      </c>
      <c r="L1812">
        <v>111</v>
      </c>
      <c r="M1812">
        <v>131</v>
      </c>
      <c r="N1812">
        <v>144</v>
      </c>
      <c r="O1812">
        <v>655</v>
      </c>
      <c r="P1812">
        <v>624</v>
      </c>
      <c r="Q1812">
        <v>8</v>
      </c>
      <c r="R1812">
        <v>12</v>
      </c>
      <c r="S1812">
        <v>254</v>
      </c>
      <c r="T1812">
        <v>247</v>
      </c>
      <c r="U1812">
        <v>8139</v>
      </c>
      <c r="V1812">
        <v>7656</v>
      </c>
      <c r="W1812">
        <v>1762</v>
      </c>
      <c r="X1812">
        <v>1812</v>
      </c>
    </row>
    <row r="1813" spans="1:24" x14ac:dyDescent="0.25">
      <c r="A1813" s="6" t="str">
        <f t="shared" si="28"/>
        <v>35029</v>
      </c>
      <c r="B1813">
        <v>35</v>
      </c>
      <c r="C1813">
        <v>29</v>
      </c>
      <c r="D1813" t="s">
        <v>2905</v>
      </c>
      <c r="E1813" t="s">
        <v>2935</v>
      </c>
      <c r="F1813">
        <v>23709</v>
      </c>
      <c r="G1813">
        <v>11966</v>
      </c>
      <c r="H1813">
        <v>11743</v>
      </c>
      <c r="I1813">
        <v>11097</v>
      </c>
      <c r="J1813">
        <v>10857</v>
      </c>
      <c r="K1813">
        <v>221</v>
      </c>
      <c r="L1813">
        <v>229</v>
      </c>
      <c r="M1813">
        <v>302</v>
      </c>
      <c r="N1813">
        <v>281</v>
      </c>
      <c r="O1813">
        <v>117</v>
      </c>
      <c r="P1813">
        <v>141</v>
      </c>
      <c r="Q1813">
        <v>21</v>
      </c>
      <c r="R1813">
        <v>22</v>
      </c>
      <c r="S1813">
        <v>208</v>
      </c>
      <c r="T1813">
        <v>213</v>
      </c>
      <c r="U1813">
        <v>3859</v>
      </c>
      <c r="V1813">
        <v>3754</v>
      </c>
      <c r="W1813">
        <v>8107</v>
      </c>
      <c r="X1813">
        <v>7989</v>
      </c>
    </row>
    <row r="1814" spans="1:24" x14ac:dyDescent="0.25">
      <c r="A1814" s="6" t="str">
        <f t="shared" si="28"/>
        <v>35031</v>
      </c>
      <c r="B1814">
        <v>35</v>
      </c>
      <c r="C1814">
        <v>31</v>
      </c>
      <c r="D1814" t="s">
        <v>2905</v>
      </c>
      <c r="E1814" t="s">
        <v>5196</v>
      </c>
      <c r="F1814">
        <v>71367</v>
      </c>
      <c r="G1814">
        <v>34392</v>
      </c>
      <c r="H1814">
        <v>36975</v>
      </c>
      <c r="I1814">
        <v>5792</v>
      </c>
      <c r="J1814">
        <v>5811</v>
      </c>
      <c r="K1814">
        <v>254</v>
      </c>
      <c r="L1814">
        <v>211</v>
      </c>
      <c r="M1814">
        <v>27145</v>
      </c>
      <c r="N1814">
        <v>29670</v>
      </c>
      <c r="O1814">
        <v>337</v>
      </c>
      <c r="P1814">
        <v>444</v>
      </c>
      <c r="Q1814">
        <v>18</v>
      </c>
      <c r="R1814">
        <v>18</v>
      </c>
      <c r="S1814">
        <v>846</v>
      </c>
      <c r="T1814">
        <v>821</v>
      </c>
      <c r="U1814">
        <v>29177</v>
      </c>
      <c r="V1814">
        <v>32042</v>
      </c>
      <c r="W1814">
        <v>5215</v>
      </c>
      <c r="X1814">
        <v>4933</v>
      </c>
    </row>
    <row r="1815" spans="1:24" x14ac:dyDescent="0.25">
      <c r="A1815" s="6" t="str">
        <f t="shared" si="28"/>
        <v>35033</v>
      </c>
      <c r="B1815">
        <v>35</v>
      </c>
      <c r="C1815">
        <v>33</v>
      </c>
      <c r="D1815" t="s">
        <v>2905</v>
      </c>
      <c r="E1815" t="s">
        <v>2939</v>
      </c>
      <c r="F1815">
        <v>4521</v>
      </c>
      <c r="G1815">
        <v>2316</v>
      </c>
      <c r="H1815">
        <v>2205</v>
      </c>
      <c r="I1815">
        <v>2156</v>
      </c>
      <c r="J1815">
        <v>2058</v>
      </c>
      <c r="K1815">
        <v>28</v>
      </c>
      <c r="L1815">
        <v>23</v>
      </c>
      <c r="M1815">
        <v>76</v>
      </c>
      <c r="N1815">
        <v>68</v>
      </c>
      <c r="O1815">
        <v>13</v>
      </c>
      <c r="P1815">
        <v>13</v>
      </c>
      <c r="Q1815">
        <v>0</v>
      </c>
      <c r="R1815">
        <v>1</v>
      </c>
      <c r="S1815">
        <v>43</v>
      </c>
      <c r="T1815">
        <v>42</v>
      </c>
      <c r="U1815">
        <v>420</v>
      </c>
      <c r="V1815">
        <v>429</v>
      </c>
      <c r="W1815">
        <v>1896</v>
      </c>
      <c r="X1815">
        <v>1776</v>
      </c>
    </row>
    <row r="1816" spans="1:24" x14ac:dyDescent="0.25">
      <c r="A1816" s="6" t="str">
        <f t="shared" si="28"/>
        <v>35035</v>
      </c>
      <c r="B1816">
        <v>35</v>
      </c>
      <c r="C1816">
        <v>35</v>
      </c>
      <c r="D1816" t="s">
        <v>2905</v>
      </c>
      <c r="E1816" t="s">
        <v>520</v>
      </c>
      <c r="F1816">
        <v>67490</v>
      </c>
      <c r="G1816">
        <v>34971</v>
      </c>
      <c r="H1816">
        <v>32519</v>
      </c>
      <c r="I1816">
        <v>28960</v>
      </c>
      <c r="J1816">
        <v>26843</v>
      </c>
      <c r="K1816">
        <v>1637</v>
      </c>
      <c r="L1816">
        <v>1172</v>
      </c>
      <c r="M1816">
        <v>2726</v>
      </c>
      <c r="N1816">
        <v>2850</v>
      </c>
      <c r="O1816">
        <v>433</v>
      </c>
      <c r="P1816">
        <v>624</v>
      </c>
      <c r="Q1816">
        <v>92</v>
      </c>
      <c r="R1816">
        <v>82</v>
      </c>
      <c r="S1816">
        <v>1123</v>
      </c>
      <c r="T1816">
        <v>948</v>
      </c>
      <c r="U1816">
        <v>21780</v>
      </c>
      <c r="V1816">
        <v>19676</v>
      </c>
      <c r="W1816">
        <v>13191</v>
      </c>
      <c r="X1816">
        <v>12843</v>
      </c>
    </row>
    <row r="1817" spans="1:24" x14ac:dyDescent="0.25">
      <c r="A1817" s="6" t="str">
        <f t="shared" si="28"/>
        <v>35037</v>
      </c>
      <c r="B1817">
        <v>35</v>
      </c>
      <c r="C1817">
        <v>37</v>
      </c>
      <c r="D1817" t="s">
        <v>2905</v>
      </c>
      <c r="E1817" t="s">
        <v>2942</v>
      </c>
      <c r="F1817">
        <v>8253</v>
      </c>
      <c r="G1817">
        <v>4017</v>
      </c>
      <c r="H1817">
        <v>4236</v>
      </c>
      <c r="I1817">
        <v>3641</v>
      </c>
      <c r="J1817">
        <v>3863</v>
      </c>
      <c r="K1817">
        <v>99</v>
      </c>
      <c r="L1817">
        <v>87</v>
      </c>
      <c r="M1817">
        <v>118</v>
      </c>
      <c r="N1817">
        <v>110</v>
      </c>
      <c r="O1817">
        <v>49</v>
      </c>
      <c r="P1817">
        <v>49</v>
      </c>
      <c r="Q1817">
        <v>8</v>
      </c>
      <c r="R1817">
        <v>8</v>
      </c>
      <c r="S1817">
        <v>102</v>
      </c>
      <c r="T1817">
        <v>119</v>
      </c>
      <c r="U1817">
        <v>2158</v>
      </c>
      <c r="V1817">
        <v>2298</v>
      </c>
      <c r="W1817">
        <v>1859</v>
      </c>
      <c r="X1817">
        <v>1938</v>
      </c>
    </row>
    <row r="1818" spans="1:24" x14ac:dyDescent="0.25">
      <c r="A1818" s="6" t="str">
        <f t="shared" si="28"/>
        <v>35039</v>
      </c>
      <c r="B1818">
        <v>35</v>
      </c>
      <c r="C1818">
        <v>39</v>
      </c>
      <c r="D1818" t="s">
        <v>2905</v>
      </c>
      <c r="E1818" t="s">
        <v>2944</v>
      </c>
      <c r="F1818">
        <v>38921</v>
      </c>
      <c r="G1818">
        <v>19049</v>
      </c>
      <c r="H1818">
        <v>19872</v>
      </c>
      <c r="I1818">
        <v>14601</v>
      </c>
      <c r="J1818">
        <v>15224</v>
      </c>
      <c r="K1818">
        <v>174</v>
      </c>
      <c r="L1818">
        <v>166</v>
      </c>
      <c r="M1818">
        <v>3721</v>
      </c>
      <c r="N1818">
        <v>3849</v>
      </c>
      <c r="O1818">
        <v>140</v>
      </c>
      <c r="P1818">
        <v>187</v>
      </c>
      <c r="Q1818">
        <v>49</v>
      </c>
      <c r="R1818">
        <v>44</v>
      </c>
      <c r="S1818">
        <v>364</v>
      </c>
      <c r="T1818">
        <v>402</v>
      </c>
      <c r="U1818">
        <v>5428</v>
      </c>
      <c r="V1818">
        <v>5825</v>
      </c>
      <c r="W1818">
        <v>13621</v>
      </c>
      <c r="X1818">
        <v>14047</v>
      </c>
    </row>
    <row r="1819" spans="1:24" x14ac:dyDescent="0.25">
      <c r="A1819" s="6" t="str">
        <f t="shared" si="28"/>
        <v>35041</v>
      </c>
      <c r="B1819">
        <v>35</v>
      </c>
      <c r="C1819">
        <v>41</v>
      </c>
      <c r="D1819" t="s">
        <v>2905</v>
      </c>
      <c r="E1819" t="s">
        <v>2667</v>
      </c>
      <c r="F1819">
        <v>18500</v>
      </c>
      <c r="G1819">
        <v>9201</v>
      </c>
      <c r="H1819">
        <v>9299</v>
      </c>
      <c r="I1819">
        <v>8285</v>
      </c>
      <c r="J1819">
        <v>8504</v>
      </c>
      <c r="K1819">
        <v>324</v>
      </c>
      <c r="L1819">
        <v>206</v>
      </c>
      <c r="M1819">
        <v>209</v>
      </c>
      <c r="N1819">
        <v>211</v>
      </c>
      <c r="O1819">
        <v>131</v>
      </c>
      <c r="P1819">
        <v>149</v>
      </c>
      <c r="Q1819">
        <v>19</v>
      </c>
      <c r="R1819">
        <v>16</v>
      </c>
      <c r="S1819">
        <v>233</v>
      </c>
      <c r="T1819">
        <v>213</v>
      </c>
      <c r="U1819">
        <v>5219</v>
      </c>
      <c r="V1819">
        <v>5281</v>
      </c>
      <c r="W1819">
        <v>3982</v>
      </c>
      <c r="X1819">
        <v>4018</v>
      </c>
    </row>
    <row r="1820" spans="1:24" x14ac:dyDescent="0.25">
      <c r="A1820" s="6" t="str">
        <f t="shared" si="28"/>
        <v>35043</v>
      </c>
      <c r="B1820">
        <v>35</v>
      </c>
      <c r="C1820">
        <v>43</v>
      </c>
      <c r="D1820" t="s">
        <v>2905</v>
      </c>
      <c r="E1820" t="s">
        <v>2947</v>
      </c>
      <c r="F1820">
        <v>146748</v>
      </c>
      <c r="G1820">
        <v>72041</v>
      </c>
      <c r="H1820">
        <v>74707</v>
      </c>
      <c r="I1820">
        <v>56486</v>
      </c>
      <c r="J1820">
        <v>58311</v>
      </c>
      <c r="K1820">
        <v>2153</v>
      </c>
      <c r="L1820">
        <v>1856</v>
      </c>
      <c r="M1820">
        <v>10003</v>
      </c>
      <c r="N1820">
        <v>10630</v>
      </c>
      <c r="O1820">
        <v>983</v>
      </c>
      <c r="P1820">
        <v>1465</v>
      </c>
      <c r="Q1820">
        <v>135</v>
      </c>
      <c r="R1820">
        <v>138</v>
      </c>
      <c r="S1820">
        <v>2281</v>
      </c>
      <c r="T1820">
        <v>2307</v>
      </c>
      <c r="U1820">
        <v>43101</v>
      </c>
      <c r="V1820">
        <v>45034</v>
      </c>
      <c r="W1820">
        <v>28940</v>
      </c>
      <c r="X1820">
        <v>29673</v>
      </c>
    </row>
    <row r="1821" spans="1:24" x14ac:dyDescent="0.25">
      <c r="A1821" s="6" t="str">
        <f t="shared" si="28"/>
        <v>35045</v>
      </c>
      <c r="B1821">
        <v>35</v>
      </c>
      <c r="C1821">
        <v>45</v>
      </c>
      <c r="D1821" t="s">
        <v>2905</v>
      </c>
      <c r="E1821" t="s">
        <v>541</v>
      </c>
      <c r="F1821">
        <v>123958</v>
      </c>
      <c r="G1821">
        <v>61301</v>
      </c>
      <c r="H1821">
        <v>62657</v>
      </c>
      <c r="I1821">
        <v>33128</v>
      </c>
      <c r="J1821">
        <v>33901</v>
      </c>
      <c r="K1821">
        <v>564</v>
      </c>
      <c r="L1821">
        <v>411</v>
      </c>
      <c r="M1821">
        <v>25396</v>
      </c>
      <c r="N1821">
        <v>26193</v>
      </c>
      <c r="O1821">
        <v>331</v>
      </c>
      <c r="P1821">
        <v>395</v>
      </c>
      <c r="Q1821">
        <v>60</v>
      </c>
      <c r="R1821">
        <v>34</v>
      </c>
      <c r="S1821">
        <v>1822</v>
      </c>
      <c r="T1821">
        <v>1723</v>
      </c>
      <c r="U1821">
        <v>48397</v>
      </c>
      <c r="V1821">
        <v>50027</v>
      </c>
      <c r="W1821">
        <v>12904</v>
      </c>
      <c r="X1821">
        <v>12630</v>
      </c>
    </row>
    <row r="1822" spans="1:24" x14ac:dyDescent="0.25">
      <c r="A1822" s="6" t="str">
        <f t="shared" si="28"/>
        <v>35047</v>
      </c>
      <c r="B1822">
        <v>35</v>
      </c>
      <c r="C1822">
        <v>47</v>
      </c>
      <c r="D1822" t="s">
        <v>2905</v>
      </c>
      <c r="E1822" t="s">
        <v>543</v>
      </c>
      <c r="F1822">
        <v>27277</v>
      </c>
      <c r="G1822">
        <v>13519</v>
      </c>
      <c r="H1822">
        <v>13758</v>
      </c>
      <c r="I1822">
        <v>12280</v>
      </c>
      <c r="J1822">
        <v>12522</v>
      </c>
      <c r="K1822">
        <v>303</v>
      </c>
      <c r="L1822">
        <v>267</v>
      </c>
      <c r="M1822">
        <v>444</v>
      </c>
      <c r="N1822">
        <v>444</v>
      </c>
      <c r="O1822">
        <v>190</v>
      </c>
      <c r="P1822">
        <v>215</v>
      </c>
      <c r="Q1822">
        <v>31</v>
      </c>
      <c r="R1822">
        <v>22</v>
      </c>
      <c r="S1822">
        <v>271</v>
      </c>
      <c r="T1822">
        <v>288</v>
      </c>
      <c r="U1822">
        <v>2970</v>
      </c>
      <c r="V1822">
        <v>3145</v>
      </c>
      <c r="W1822">
        <v>10549</v>
      </c>
      <c r="X1822">
        <v>10613</v>
      </c>
    </row>
    <row r="1823" spans="1:24" x14ac:dyDescent="0.25">
      <c r="A1823" s="6" t="str">
        <f t="shared" si="28"/>
        <v>35049</v>
      </c>
      <c r="B1823">
        <v>35</v>
      </c>
      <c r="C1823">
        <v>49</v>
      </c>
      <c r="D1823" t="s">
        <v>2905</v>
      </c>
      <c r="E1823" t="s">
        <v>2951</v>
      </c>
      <c r="F1823">
        <v>150358</v>
      </c>
      <c r="G1823">
        <v>72731</v>
      </c>
      <c r="H1823">
        <v>77627</v>
      </c>
      <c r="I1823">
        <v>65820</v>
      </c>
      <c r="J1823">
        <v>70448</v>
      </c>
      <c r="K1823">
        <v>1019</v>
      </c>
      <c r="L1823">
        <v>781</v>
      </c>
      <c r="M1823">
        <v>3177</v>
      </c>
      <c r="N1823">
        <v>3279</v>
      </c>
      <c r="O1823">
        <v>985</v>
      </c>
      <c r="P1823">
        <v>1347</v>
      </c>
      <c r="Q1823">
        <v>152</v>
      </c>
      <c r="R1823">
        <v>135</v>
      </c>
      <c r="S1823">
        <v>1578</v>
      </c>
      <c r="T1823">
        <v>1637</v>
      </c>
      <c r="U1823">
        <v>34983</v>
      </c>
      <c r="V1823">
        <v>38846</v>
      </c>
      <c r="W1823">
        <v>37748</v>
      </c>
      <c r="X1823">
        <v>38781</v>
      </c>
    </row>
    <row r="1824" spans="1:24" x14ac:dyDescent="0.25">
      <c r="A1824" s="6" t="str">
        <f t="shared" si="28"/>
        <v>35051</v>
      </c>
      <c r="B1824">
        <v>35</v>
      </c>
      <c r="C1824">
        <v>51</v>
      </c>
      <c r="D1824" t="s">
        <v>2905</v>
      </c>
      <c r="E1824" t="s">
        <v>409</v>
      </c>
      <c r="F1824">
        <v>10791</v>
      </c>
      <c r="G1824">
        <v>5416</v>
      </c>
      <c r="H1824">
        <v>5375</v>
      </c>
      <c r="I1824">
        <v>4980</v>
      </c>
      <c r="J1824">
        <v>4924</v>
      </c>
      <c r="K1824">
        <v>54</v>
      </c>
      <c r="L1824">
        <v>34</v>
      </c>
      <c r="M1824">
        <v>174</v>
      </c>
      <c r="N1824">
        <v>157</v>
      </c>
      <c r="O1824">
        <v>38</v>
      </c>
      <c r="P1824">
        <v>70</v>
      </c>
      <c r="Q1824">
        <v>2</v>
      </c>
      <c r="R1824">
        <v>4</v>
      </c>
      <c r="S1824">
        <v>168</v>
      </c>
      <c r="T1824">
        <v>186</v>
      </c>
      <c r="U1824">
        <v>3739</v>
      </c>
      <c r="V1824">
        <v>3710</v>
      </c>
      <c r="W1824">
        <v>1677</v>
      </c>
      <c r="X1824">
        <v>1665</v>
      </c>
    </row>
    <row r="1825" spans="1:24" x14ac:dyDescent="0.25">
      <c r="A1825" s="6" t="str">
        <f t="shared" si="28"/>
        <v>35053</v>
      </c>
      <c r="B1825">
        <v>35</v>
      </c>
      <c r="C1825">
        <v>53</v>
      </c>
      <c r="D1825" t="s">
        <v>2905</v>
      </c>
      <c r="E1825" t="s">
        <v>2954</v>
      </c>
      <c r="F1825">
        <v>16637</v>
      </c>
      <c r="G1825">
        <v>8310</v>
      </c>
      <c r="H1825">
        <v>8327</v>
      </c>
      <c r="I1825">
        <v>6649</v>
      </c>
      <c r="J1825">
        <v>6455</v>
      </c>
      <c r="K1825">
        <v>142</v>
      </c>
      <c r="L1825">
        <v>95</v>
      </c>
      <c r="M1825">
        <v>1163</v>
      </c>
      <c r="N1825">
        <v>1277</v>
      </c>
      <c r="O1825">
        <v>128</v>
      </c>
      <c r="P1825">
        <v>258</v>
      </c>
      <c r="Q1825">
        <v>8</v>
      </c>
      <c r="R1825">
        <v>13</v>
      </c>
      <c r="S1825">
        <v>220</v>
      </c>
      <c r="T1825">
        <v>229</v>
      </c>
      <c r="U1825">
        <v>4162</v>
      </c>
      <c r="V1825">
        <v>4192</v>
      </c>
      <c r="W1825">
        <v>4148</v>
      </c>
      <c r="X1825">
        <v>4135</v>
      </c>
    </row>
    <row r="1826" spans="1:24" x14ac:dyDescent="0.25">
      <c r="A1826" s="6" t="str">
        <f t="shared" si="28"/>
        <v>35055</v>
      </c>
      <c r="B1826">
        <v>35</v>
      </c>
      <c r="C1826">
        <v>55</v>
      </c>
      <c r="D1826" t="s">
        <v>2905</v>
      </c>
      <c r="E1826" t="s">
        <v>2956</v>
      </c>
      <c r="F1826">
        <v>32723</v>
      </c>
      <c r="G1826">
        <v>15996</v>
      </c>
      <c r="H1826">
        <v>16727</v>
      </c>
      <c r="I1826">
        <v>14073</v>
      </c>
      <c r="J1826">
        <v>14676</v>
      </c>
      <c r="K1826">
        <v>153</v>
      </c>
      <c r="L1826">
        <v>130</v>
      </c>
      <c r="M1826">
        <v>1210</v>
      </c>
      <c r="N1826">
        <v>1239</v>
      </c>
      <c r="O1826">
        <v>129</v>
      </c>
      <c r="P1826">
        <v>202</v>
      </c>
      <c r="Q1826">
        <v>19</v>
      </c>
      <c r="R1826">
        <v>22</v>
      </c>
      <c r="S1826">
        <v>412</v>
      </c>
      <c r="T1826">
        <v>458</v>
      </c>
      <c r="U1826">
        <v>6699</v>
      </c>
      <c r="V1826">
        <v>7523</v>
      </c>
      <c r="W1826">
        <v>9297</v>
      </c>
      <c r="X1826">
        <v>9204</v>
      </c>
    </row>
    <row r="1827" spans="1:24" x14ac:dyDescent="0.25">
      <c r="A1827" s="6" t="str">
        <f t="shared" si="28"/>
        <v>35057</v>
      </c>
      <c r="B1827">
        <v>35</v>
      </c>
      <c r="C1827">
        <v>57</v>
      </c>
      <c r="D1827" t="s">
        <v>2905</v>
      </c>
      <c r="E1827" t="s">
        <v>2958</v>
      </c>
      <c r="F1827">
        <v>15461</v>
      </c>
      <c r="G1827">
        <v>8132</v>
      </c>
      <c r="H1827">
        <v>7329</v>
      </c>
      <c r="I1827">
        <v>7249</v>
      </c>
      <c r="J1827">
        <v>6641</v>
      </c>
      <c r="K1827">
        <v>237</v>
      </c>
      <c r="L1827">
        <v>110</v>
      </c>
      <c r="M1827">
        <v>368</v>
      </c>
      <c r="N1827">
        <v>282</v>
      </c>
      <c r="O1827">
        <v>35</v>
      </c>
      <c r="P1827">
        <v>51</v>
      </c>
      <c r="Q1827">
        <v>21</v>
      </c>
      <c r="R1827">
        <v>21</v>
      </c>
      <c r="S1827">
        <v>222</v>
      </c>
      <c r="T1827">
        <v>224</v>
      </c>
      <c r="U1827">
        <v>4479</v>
      </c>
      <c r="V1827">
        <v>4212</v>
      </c>
      <c r="W1827">
        <v>3653</v>
      </c>
      <c r="X1827">
        <v>3117</v>
      </c>
    </row>
    <row r="1828" spans="1:24" x14ac:dyDescent="0.25">
      <c r="A1828" s="6" t="str">
        <f t="shared" si="28"/>
        <v>35059</v>
      </c>
      <c r="B1828">
        <v>35</v>
      </c>
      <c r="C1828">
        <v>59</v>
      </c>
      <c r="D1828" t="s">
        <v>2905</v>
      </c>
      <c r="E1828" t="s">
        <v>309</v>
      </c>
      <c r="F1828">
        <v>4059</v>
      </c>
      <c r="G1828">
        <v>2280</v>
      </c>
      <c r="H1828">
        <v>1779</v>
      </c>
      <c r="I1828">
        <v>2040</v>
      </c>
      <c r="J1828">
        <v>1652</v>
      </c>
      <c r="K1828">
        <v>84</v>
      </c>
      <c r="L1828">
        <v>8</v>
      </c>
      <c r="M1828">
        <v>83</v>
      </c>
      <c r="N1828">
        <v>59</v>
      </c>
      <c r="O1828">
        <v>19</v>
      </c>
      <c r="P1828">
        <v>11</v>
      </c>
      <c r="Q1828">
        <v>3</v>
      </c>
      <c r="R1828">
        <v>0</v>
      </c>
      <c r="S1828">
        <v>51</v>
      </c>
      <c r="T1828">
        <v>49</v>
      </c>
      <c r="U1828">
        <v>1222</v>
      </c>
      <c r="V1828">
        <v>1089</v>
      </c>
      <c r="W1828">
        <v>1058</v>
      </c>
      <c r="X1828">
        <v>690</v>
      </c>
    </row>
    <row r="1829" spans="1:24" x14ac:dyDescent="0.25">
      <c r="A1829" s="6" t="str">
        <f t="shared" si="28"/>
        <v>35061</v>
      </c>
      <c r="B1829">
        <v>35</v>
      </c>
      <c r="C1829">
        <v>61</v>
      </c>
      <c r="D1829" t="s">
        <v>2905</v>
      </c>
      <c r="E1829" t="s">
        <v>2961</v>
      </c>
      <c r="F1829">
        <v>76688</v>
      </c>
      <c r="G1829">
        <v>38437</v>
      </c>
      <c r="H1829">
        <v>38251</v>
      </c>
      <c r="I1829">
        <v>33956</v>
      </c>
      <c r="J1829">
        <v>33881</v>
      </c>
      <c r="K1829">
        <v>798</v>
      </c>
      <c r="L1829">
        <v>550</v>
      </c>
      <c r="M1829">
        <v>2470</v>
      </c>
      <c r="N1829">
        <v>2464</v>
      </c>
      <c r="O1829">
        <v>260</v>
      </c>
      <c r="P1829">
        <v>352</v>
      </c>
      <c r="Q1829">
        <v>81</v>
      </c>
      <c r="R1829">
        <v>60</v>
      </c>
      <c r="S1829">
        <v>872</v>
      </c>
      <c r="T1829">
        <v>944</v>
      </c>
      <c r="U1829">
        <v>14867</v>
      </c>
      <c r="V1829">
        <v>14948</v>
      </c>
      <c r="W1829">
        <v>23570</v>
      </c>
      <c r="X1829">
        <v>23303</v>
      </c>
    </row>
    <row r="1830" spans="1:24" x14ac:dyDescent="0.25">
      <c r="A1830" s="6" t="str">
        <f t="shared" si="28"/>
        <v>36001</v>
      </c>
      <c r="B1830">
        <v>36</v>
      </c>
      <c r="C1830">
        <v>1</v>
      </c>
      <c r="D1830" t="s">
        <v>2963</v>
      </c>
      <c r="E1830" t="s">
        <v>2964</v>
      </c>
      <c r="F1830">
        <v>305506</v>
      </c>
      <c r="G1830">
        <v>147818</v>
      </c>
      <c r="H1830">
        <v>157688</v>
      </c>
      <c r="I1830">
        <v>112279</v>
      </c>
      <c r="J1830">
        <v>119259</v>
      </c>
      <c r="K1830">
        <v>20431</v>
      </c>
      <c r="L1830">
        <v>22665</v>
      </c>
      <c r="M1830">
        <v>456</v>
      </c>
      <c r="N1830">
        <v>474</v>
      </c>
      <c r="O1830">
        <v>10189</v>
      </c>
      <c r="P1830">
        <v>10696</v>
      </c>
      <c r="Q1830">
        <v>101</v>
      </c>
      <c r="R1830">
        <v>101</v>
      </c>
      <c r="S1830">
        <v>4362</v>
      </c>
      <c r="T1830">
        <v>4493</v>
      </c>
      <c r="U1830">
        <v>138525</v>
      </c>
      <c r="V1830">
        <v>147879</v>
      </c>
      <c r="W1830">
        <v>9293</v>
      </c>
      <c r="X1830">
        <v>9809</v>
      </c>
    </row>
    <row r="1831" spans="1:24" x14ac:dyDescent="0.25">
      <c r="A1831" s="6" t="str">
        <f t="shared" si="28"/>
        <v>36003</v>
      </c>
      <c r="B1831">
        <v>36</v>
      </c>
      <c r="C1831">
        <v>3</v>
      </c>
      <c r="D1831" t="s">
        <v>2963</v>
      </c>
      <c r="E1831" t="s">
        <v>1966</v>
      </c>
      <c r="F1831">
        <v>46091</v>
      </c>
      <c r="G1831">
        <v>23418</v>
      </c>
      <c r="H1831">
        <v>22673</v>
      </c>
      <c r="I1831">
        <v>22325</v>
      </c>
      <c r="J1831">
        <v>21723</v>
      </c>
      <c r="K1831">
        <v>403</v>
      </c>
      <c r="L1831">
        <v>261</v>
      </c>
      <c r="M1831">
        <v>77</v>
      </c>
      <c r="N1831">
        <v>70</v>
      </c>
      <c r="O1831">
        <v>266</v>
      </c>
      <c r="P1831">
        <v>311</v>
      </c>
      <c r="Q1831">
        <v>6</v>
      </c>
      <c r="R1831">
        <v>13</v>
      </c>
      <c r="S1831">
        <v>341</v>
      </c>
      <c r="T1831">
        <v>295</v>
      </c>
      <c r="U1831">
        <v>23001</v>
      </c>
      <c r="V1831">
        <v>22306</v>
      </c>
      <c r="W1831">
        <v>417</v>
      </c>
      <c r="X1831">
        <v>367</v>
      </c>
    </row>
    <row r="1832" spans="1:24" x14ac:dyDescent="0.25">
      <c r="A1832" s="6" t="str">
        <f t="shared" si="28"/>
        <v>36005</v>
      </c>
      <c r="B1832">
        <v>36</v>
      </c>
      <c r="C1832">
        <v>5</v>
      </c>
      <c r="D1832" t="s">
        <v>2963</v>
      </c>
      <c r="E1832" t="s">
        <v>2967</v>
      </c>
      <c r="F1832">
        <v>1418207</v>
      </c>
      <c r="G1832">
        <v>669548</v>
      </c>
      <c r="H1832">
        <v>748659</v>
      </c>
      <c r="I1832">
        <v>302291</v>
      </c>
      <c r="J1832">
        <v>331989</v>
      </c>
      <c r="K1832">
        <v>288327</v>
      </c>
      <c r="L1832">
        <v>330229</v>
      </c>
      <c r="M1832">
        <v>19830</v>
      </c>
      <c r="N1832">
        <v>21489</v>
      </c>
      <c r="O1832">
        <v>31392</v>
      </c>
      <c r="P1832">
        <v>33294</v>
      </c>
      <c r="Q1832">
        <v>2825</v>
      </c>
      <c r="R1832">
        <v>3150</v>
      </c>
      <c r="S1832">
        <v>24883</v>
      </c>
      <c r="T1832">
        <v>28508</v>
      </c>
      <c r="U1832">
        <v>292853</v>
      </c>
      <c r="V1832">
        <v>325774</v>
      </c>
      <c r="W1832">
        <v>376695</v>
      </c>
      <c r="X1832">
        <v>422885</v>
      </c>
    </row>
    <row r="1833" spans="1:24" x14ac:dyDescent="0.25">
      <c r="A1833" s="6" t="str">
        <f t="shared" si="28"/>
        <v>36007</v>
      </c>
      <c r="B1833">
        <v>36</v>
      </c>
      <c r="C1833">
        <v>7</v>
      </c>
      <c r="D1833" t="s">
        <v>2963</v>
      </c>
      <c r="E1833" t="s">
        <v>2969</v>
      </c>
      <c r="F1833">
        <v>190488</v>
      </c>
      <c r="G1833">
        <v>93845</v>
      </c>
      <c r="H1833">
        <v>96643</v>
      </c>
      <c r="I1833">
        <v>80355</v>
      </c>
      <c r="J1833">
        <v>83118</v>
      </c>
      <c r="K1833">
        <v>6024</v>
      </c>
      <c r="L1833">
        <v>6092</v>
      </c>
      <c r="M1833">
        <v>246</v>
      </c>
      <c r="N1833">
        <v>273</v>
      </c>
      <c r="O1833">
        <v>4203</v>
      </c>
      <c r="P1833">
        <v>4221</v>
      </c>
      <c r="Q1833">
        <v>66</v>
      </c>
      <c r="R1833">
        <v>63</v>
      </c>
      <c r="S1833">
        <v>2951</v>
      </c>
      <c r="T1833">
        <v>2876</v>
      </c>
      <c r="U1833">
        <v>89546</v>
      </c>
      <c r="V1833">
        <v>92466</v>
      </c>
      <c r="W1833">
        <v>4299</v>
      </c>
      <c r="X1833">
        <v>4177</v>
      </c>
    </row>
    <row r="1834" spans="1:24" x14ac:dyDescent="0.25">
      <c r="A1834" s="6" t="str">
        <f t="shared" si="28"/>
        <v>36009</v>
      </c>
      <c r="B1834">
        <v>36</v>
      </c>
      <c r="C1834">
        <v>9</v>
      </c>
      <c r="D1834" t="s">
        <v>2963</v>
      </c>
      <c r="E1834" t="s">
        <v>2971</v>
      </c>
      <c r="F1834">
        <v>76117</v>
      </c>
      <c r="G1834">
        <v>37853</v>
      </c>
      <c r="H1834">
        <v>38264</v>
      </c>
      <c r="I1834">
        <v>34730</v>
      </c>
      <c r="J1834">
        <v>35189</v>
      </c>
      <c r="K1834">
        <v>682</v>
      </c>
      <c r="L1834">
        <v>441</v>
      </c>
      <c r="M1834">
        <v>1296</v>
      </c>
      <c r="N1834">
        <v>1446</v>
      </c>
      <c r="O1834">
        <v>308</v>
      </c>
      <c r="P1834">
        <v>337</v>
      </c>
      <c r="Q1834">
        <v>12</v>
      </c>
      <c r="R1834">
        <v>18</v>
      </c>
      <c r="S1834">
        <v>825</v>
      </c>
      <c r="T1834">
        <v>833</v>
      </c>
      <c r="U1834">
        <v>37024</v>
      </c>
      <c r="V1834">
        <v>37458</v>
      </c>
      <c r="W1834">
        <v>829</v>
      </c>
      <c r="X1834">
        <v>806</v>
      </c>
    </row>
    <row r="1835" spans="1:24" x14ac:dyDescent="0.25">
      <c r="A1835" s="6" t="str">
        <f t="shared" si="28"/>
        <v>36011</v>
      </c>
      <c r="B1835">
        <v>36</v>
      </c>
      <c r="C1835">
        <v>11</v>
      </c>
      <c r="D1835" t="s">
        <v>2963</v>
      </c>
      <c r="E1835" t="s">
        <v>2973</v>
      </c>
      <c r="F1835">
        <v>76576</v>
      </c>
      <c r="G1835">
        <v>39286</v>
      </c>
      <c r="H1835">
        <v>37290</v>
      </c>
      <c r="I1835">
        <v>35365</v>
      </c>
      <c r="J1835">
        <v>35158</v>
      </c>
      <c r="K1835">
        <v>2576</v>
      </c>
      <c r="L1835">
        <v>824</v>
      </c>
      <c r="M1835">
        <v>227</v>
      </c>
      <c r="N1835">
        <v>144</v>
      </c>
      <c r="O1835">
        <v>208</v>
      </c>
      <c r="P1835">
        <v>314</v>
      </c>
      <c r="Q1835">
        <v>35</v>
      </c>
      <c r="R1835">
        <v>21</v>
      </c>
      <c r="S1835">
        <v>875</v>
      </c>
      <c r="T1835">
        <v>829</v>
      </c>
      <c r="U1835">
        <v>37802</v>
      </c>
      <c r="V1835">
        <v>36373</v>
      </c>
      <c r="W1835">
        <v>1484</v>
      </c>
      <c r="X1835">
        <v>917</v>
      </c>
    </row>
    <row r="1836" spans="1:24" x14ac:dyDescent="0.25">
      <c r="A1836" s="6" t="str">
        <f t="shared" si="28"/>
        <v>36013</v>
      </c>
      <c r="B1836">
        <v>36</v>
      </c>
      <c r="C1836">
        <v>13</v>
      </c>
      <c r="D1836" t="s">
        <v>2963</v>
      </c>
      <c r="E1836" t="s">
        <v>1493</v>
      </c>
      <c r="F1836">
        <v>126903</v>
      </c>
      <c r="G1836">
        <v>62574</v>
      </c>
      <c r="H1836">
        <v>64329</v>
      </c>
      <c r="I1836">
        <v>58203</v>
      </c>
      <c r="J1836">
        <v>60516</v>
      </c>
      <c r="K1836">
        <v>2076</v>
      </c>
      <c r="L1836">
        <v>1469</v>
      </c>
      <c r="M1836">
        <v>462</v>
      </c>
      <c r="N1836">
        <v>463</v>
      </c>
      <c r="O1836">
        <v>394</v>
      </c>
      <c r="P1836">
        <v>479</v>
      </c>
      <c r="Q1836">
        <v>40</v>
      </c>
      <c r="R1836">
        <v>25</v>
      </c>
      <c r="S1836">
        <v>1399</v>
      </c>
      <c r="T1836">
        <v>1377</v>
      </c>
      <c r="U1836">
        <v>57485</v>
      </c>
      <c r="V1836">
        <v>59554</v>
      </c>
      <c r="W1836">
        <v>5089</v>
      </c>
      <c r="X1836">
        <v>4775</v>
      </c>
    </row>
    <row r="1837" spans="1:24" x14ac:dyDescent="0.25">
      <c r="A1837" s="6" t="str">
        <f t="shared" si="28"/>
        <v>36015</v>
      </c>
      <c r="B1837">
        <v>36</v>
      </c>
      <c r="C1837">
        <v>15</v>
      </c>
      <c r="D1837" t="s">
        <v>2963</v>
      </c>
      <c r="E1837" t="s">
        <v>2976</v>
      </c>
      <c r="F1837">
        <v>83456</v>
      </c>
      <c r="G1837">
        <v>41328</v>
      </c>
      <c r="H1837">
        <v>42128</v>
      </c>
      <c r="I1837">
        <v>35777</v>
      </c>
      <c r="J1837">
        <v>37910</v>
      </c>
      <c r="K1837">
        <v>3383</v>
      </c>
      <c r="L1837">
        <v>2016</v>
      </c>
      <c r="M1837">
        <v>167</v>
      </c>
      <c r="N1837">
        <v>144</v>
      </c>
      <c r="O1837">
        <v>607</v>
      </c>
      <c r="P1837">
        <v>640</v>
      </c>
      <c r="Q1837">
        <v>16</v>
      </c>
      <c r="R1837">
        <v>15</v>
      </c>
      <c r="S1837">
        <v>1378</v>
      </c>
      <c r="T1837">
        <v>1403</v>
      </c>
      <c r="U1837">
        <v>39808</v>
      </c>
      <c r="V1837">
        <v>40948</v>
      </c>
      <c r="W1837">
        <v>1520</v>
      </c>
      <c r="X1837">
        <v>1180</v>
      </c>
    </row>
    <row r="1838" spans="1:24" x14ac:dyDescent="0.25">
      <c r="A1838" s="6" t="str">
        <f t="shared" si="28"/>
        <v>36017</v>
      </c>
      <c r="B1838">
        <v>36</v>
      </c>
      <c r="C1838">
        <v>17</v>
      </c>
      <c r="D1838" t="s">
        <v>2963</v>
      </c>
      <c r="E1838" t="s">
        <v>2978</v>
      </c>
      <c r="F1838">
        <v>47207</v>
      </c>
      <c r="G1838">
        <v>23657</v>
      </c>
      <c r="H1838">
        <v>23550</v>
      </c>
      <c r="I1838">
        <v>22739</v>
      </c>
      <c r="J1838">
        <v>22787</v>
      </c>
      <c r="K1838">
        <v>287</v>
      </c>
      <c r="L1838">
        <v>197</v>
      </c>
      <c r="M1838">
        <v>106</v>
      </c>
      <c r="N1838">
        <v>91</v>
      </c>
      <c r="O1838">
        <v>137</v>
      </c>
      <c r="P1838">
        <v>142</v>
      </c>
      <c r="Q1838">
        <v>4</v>
      </c>
      <c r="R1838">
        <v>4</v>
      </c>
      <c r="S1838">
        <v>384</v>
      </c>
      <c r="T1838">
        <v>329</v>
      </c>
      <c r="U1838">
        <v>23070</v>
      </c>
      <c r="V1838">
        <v>23050</v>
      </c>
      <c r="W1838">
        <v>587</v>
      </c>
      <c r="X1838">
        <v>500</v>
      </c>
    </row>
    <row r="1839" spans="1:24" x14ac:dyDescent="0.25">
      <c r="A1839" s="6" t="str">
        <f t="shared" si="28"/>
        <v>36019</v>
      </c>
      <c r="B1839">
        <v>36</v>
      </c>
      <c r="C1839">
        <v>19</v>
      </c>
      <c r="D1839" t="s">
        <v>2963</v>
      </c>
      <c r="E1839" t="s">
        <v>1064</v>
      </c>
      <c r="F1839">
        <v>80485</v>
      </c>
      <c r="G1839">
        <v>41357</v>
      </c>
      <c r="H1839">
        <v>39128</v>
      </c>
      <c r="I1839">
        <v>37227</v>
      </c>
      <c r="J1839">
        <v>36962</v>
      </c>
      <c r="K1839">
        <v>2857</v>
      </c>
      <c r="L1839">
        <v>700</v>
      </c>
      <c r="M1839">
        <v>189</v>
      </c>
      <c r="N1839">
        <v>145</v>
      </c>
      <c r="O1839">
        <v>466</v>
      </c>
      <c r="P1839">
        <v>690</v>
      </c>
      <c r="Q1839">
        <v>16</v>
      </c>
      <c r="R1839">
        <v>19</v>
      </c>
      <c r="S1839">
        <v>602</v>
      </c>
      <c r="T1839">
        <v>612</v>
      </c>
      <c r="U1839">
        <v>39818</v>
      </c>
      <c r="V1839">
        <v>38265</v>
      </c>
      <c r="W1839">
        <v>1539</v>
      </c>
      <c r="X1839">
        <v>863</v>
      </c>
    </row>
    <row r="1840" spans="1:24" x14ac:dyDescent="0.25">
      <c r="A1840" s="6" t="str">
        <f t="shared" si="28"/>
        <v>36021</v>
      </c>
      <c r="B1840">
        <v>36</v>
      </c>
      <c r="C1840">
        <v>21</v>
      </c>
      <c r="D1840" t="s">
        <v>2963</v>
      </c>
      <c r="E1840" t="s">
        <v>211</v>
      </c>
      <c r="F1840">
        <v>59461</v>
      </c>
      <c r="G1840">
        <v>29736</v>
      </c>
      <c r="H1840">
        <v>29725</v>
      </c>
      <c r="I1840">
        <v>26575</v>
      </c>
      <c r="J1840">
        <v>26944</v>
      </c>
      <c r="K1840">
        <v>1804</v>
      </c>
      <c r="L1840">
        <v>1357</v>
      </c>
      <c r="M1840">
        <v>110</v>
      </c>
      <c r="N1840">
        <v>88</v>
      </c>
      <c r="O1840">
        <v>545</v>
      </c>
      <c r="P1840">
        <v>661</v>
      </c>
      <c r="Q1840">
        <v>23</v>
      </c>
      <c r="R1840">
        <v>12</v>
      </c>
      <c r="S1840">
        <v>679</v>
      </c>
      <c r="T1840">
        <v>663</v>
      </c>
      <c r="U1840">
        <v>28130</v>
      </c>
      <c r="V1840">
        <v>28342</v>
      </c>
      <c r="W1840">
        <v>1606</v>
      </c>
      <c r="X1840">
        <v>1383</v>
      </c>
    </row>
    <row r="1841" spans="1:24" x14ac:dyDescent="0.25">
      <c r="A1841" s="6" t="str">
        <f t="shared" si="28"/>
        <v>36023</v>
      </c>
      <c r="B1841">
        <v>36</v>
      </c>
      <c r="C1841">
        <v>23</v>
      </c>
      <c r="D1841" t="s">
        <v>2963</v>
      </c>
      <c r="E1841" t="s">
        <v>2982</v>
      </c>
      <c r="F1841">
        <v>47581</v>
      </c>
      <c r="G1841">
        <v>23288</v>
      </c>
      <c r="H1841">
        <v>24293</v>
      </c>
      <c r="I1841">
        <v>21980</v>
      </c>
      <c r="J1841">
        <v>22978</v>
      </c>
      <c r="K1841">
        <v>553</v>
      </c>
      <c r="L1841">
        <v>440</v>
      </c>
      <c r="M1841">
        <v>84</v>
      </c>
      <c r="N1841">
        <v>89</v>
      </c>
      <c r="O1841">
        <v>192</v>
      </c>
      <c r="P1841">
        <v>312</v>
      </c>
      <c r="Q1841">
        <v>10</v>
      </c>
      <c r="R1841">
        <v>8</v>
      </c>
      <c r="S1841">
        <v>469</v>
      </c>
      <c r="T1841">
        <v>466</v>
      </c>
      <c r="U1841">
        <v>22607</v>
      </c>
      <c r="V1841">
        <v>23620</v>
      </c>
      <c r="W1841">
        <v>681</v>
      </c>
      <c r="X1841">
        <v>673</v>
      </c>
    </row>
    <row r="1842" spans="1:24" x14ac:dyDescent="0.25">
      <c r="A1842" s="6" t="str">
        <f t="shared" si="28"/>
        <v>36025</v>
      </c>
      <c r="B1842">
        <v>36</v>
      </c>
      <c r="C1842">
        <v>25</v>
      </c>
      <c r="D1842" t="s">
        <v>2963</v>
      </c>
      <c r="E1842" t="s">
        <v>572</v>
      </c>
      <c r="F1842">
        <v>44135</v>
      </c>
      <c r="G1842">
        <v>22347</v>
      </c>
      <c r="H1842">
        <v>21788</v>
      </c>
      <c r="I1842">
        <v>21116</v>
      </c>
      <c r="J1842">
        <v>20789</v>
      </c>
      <c r="K1842">
        <v>600</v>
      </c>
      <c r="L1842">
        <v>359</v>
      </c>
      <c r="M1842">
        <v>85</v>
      </c>
      <c r="N1842">
        <v>81</v>
      </c>
      <c r="O1842">
        <v>213</v>
      </c>
      <c r="P1842">
        <v>260</v>
      </c>
      <c r="Q1842">
        <v>12</v>
      </c>
      <c r="R1842">
        <v>14</v>
      </c>
      <c r="S1842">
        <v>321</v>
      </c>
      <c r="T1842">
        <v>285</v>
      </c>
      <c r="U1842">
        <v>21448</v>
      </c>
      <c r="V1842">
        <v>20926</v>
      </c>
      <c r="W1842">
        <v>899</v>
      </c>
      <c r="X1842">
        <v>862</v>
      </c>
    </row>
    <row r="1843" spans="1:24" x14ac:dyDescent="0.25">
      <c r="A1843" s="6" t="str">
        <f t="shared" si="28"/>
        <v>36027</v>
      </c>
      <c r="B1843">
        <v>36</v>
      </c>
      <c r="C1843">
        <v>27</v>
      </c>
      <c r="D1843" t="s">
        <v>2963</v>
      </c>
      <c r="E1843" t="s">
        <v>2985</v>
      </c>
      <c r="F1843">
        <v>294218</v>
      </c>
      <c r="G1843">
        <v>146237</v>
      </c>
      <c r="H1843">
        <v>147981</v>
      </c>
      <c r="I1843">
        <v>117696</v>
      </c>
      <c r="J1843">
        <v>120638</v>
      </c>
      <c r="K1843">
        <v>18604</v>
      </c>
      <c r="L1843">
        <v>16852</v>
      </c>
      <c r="M1843">
        <v>717</v>
      </c>
      <c r="N1843">
        <v>719</v>
      </c>
      <c r="O1843">
        <v>5189</v>
      </c>
      <c r="P1843">
        <v>5734</v>
      </c>
      <c r="Q1843">
        <v>132</v>
      </c>
      <c r="R1843">
        <v>126</v>
      </c>
      <c r="S1843">
        <v>3899</v>
      </c>
      <c r="T1843">
        <v>3912</v>
      </c>
      <c r="U1843">
        <v>126569</v>
      </c>
      <c r="V1843">
        <v>129689</v>
      </c>
      <c r="W1843">
        <v>19668</v>
      </c>
      <c r="X1843">
        <v>18292</v>
      </c>
    </row>
    <row r="1844" spans="1:24" x14ac:dyDescent="0.25">
      <c r="A1844" s="6" t="str">
        <f t="shared" si="28"/>
        <v>36029</v>
      </c>
      <c r="B1844">
        <v>36</v>
      </c>
      <c r="C1844">
        <v>29</v>
      </c>
      <c r="D1844" t="s">
        <v>2963</v>
      </c>
      <c r="E1844" t="s">
        <v>2987</v>
      </c>
      <c r="F1844">
        <v>918702</v>
      </c>
      <c r="G1844">
        <v>444635</v>
      </c>
      <c r="H1844">
        <v>474067</v>
      </c>
      <c r="I1844">
        <v>355022</v>
      </c>
      <c r="J1844">
        <v>373538</v>
      </c>
      <c r="K1844">
        <v>59438</v>
      </c>
      <c r="L1844">
        <v>68890</v>
      </c>
      <c r="M1844">
        <v>3249</v>
      </c>
      <c r="N1844">
        <v>3586</v>
      </c>
      <c r="O1844">
        <v>17228</v>
      </c>
      <c r="P1844">
        <v>18001</v>
      </c>
      <c r="Q1844">
        <v>218</v>
      </c>
      <c r="R1844">
        <v>237</v>
      </c>
      <c r="S1844">
        <v>9480</v>
      </c>
      <c r="T1844">
        <v>9815</v>
      </c>
      <c r="U1844">
        <v>418849</v>
      </c>
      <c r="V1844">
        <v>446884</v>
      </c>
      <c r="W1844">
        <v>25786</v>
      </c>
      <c r="X1844">
        <v>27183</v>
      </c>
    </row>
    <row r="1845" spans="1:24" x14ac:dyDescent="0.25">
      <c r="A1845" s="6" t="str">
        <f t="shared" si="28"/>
        <v>36031</v>
      </c>
      <c r="B1845">
        <v>36</v>
      </c>
      <c r="C1845">
        <v>31</v>
      </c>
      <c r="D1845" t="s">
        <v>2963</v>
      </c>
      <c r="E1845" t="s">
        <v>2016</v>
      </c>
      <c r="F1845">
        <v>36885</v>
      </c>
      <c r="G1845">
        <v>19063</v>
      </c>
      <c r="H1845">
        <v>17822</v>
      </c>
      <c r="I1845">
        <v>17610</v>
      </c>
      <c r="J1845">
        <v>17239</v>
      </c>
      <c r="K1845">
        <v>910</v>
      </c>
      <c r="L1845">
        <v>111</v>
      </c>
      <c r="M1845">
        <v>133</v>
      </c>
      <c r="N1845">
        <v>60</v>
      </c>
      <c r="O1845">
        <v>129</v>
      </c>
      <c r="P1845">
        <v>160</v>
      </c>
      <c r="Q1845">
        <v>13</v>
      </c>
      <c r="R1845">
        <v>10</v>
      </c>
      <c r="S1845">
        <v>268</v>
      </c>
      <c r="T1845">
        <v>242</v>
      </c>
      <c r="U1845">
        <v>18241</v>
      </c>
      <c r="V1845">
        <v>17532</v>
      </c>
      <c r="W1845">
        <v>822</v>
      </c>
      <c r="X1845">
        <v>290</v>
      </c>
    </row>
    <row r="1846" spans="1:24" x14ac:dyDescent="0.25">
      <c r="A1846" s="6" t="str">
        <f t="shared" si="28"/>
        <v>36033</v>
      </c>
      <c r="B1846">
        <v>36</v>
      </c>
      <c r="C1846">
        <v>33</v>
      </c>
      <c r="D1846" t="s">
        <v>2963</v>
      </c>
      <c r="E1846" t="s">
        <v>81</v>
      </c>
      <c r="F1846">
        <v>50022</v>
      </c>
      <c r="G1846">
        <v>27540</v>
      </c>
      <c r="H1846">
        <v>22482</v>
      </c>
      <c r="I1846">
        <v>22098</v>
      </c>
      <c r="J1846">
        <v>19955</v>
      </c>
      <c r="K1846">
        <v>3090</v>
      </c>
      <c r="L1846">
        <v>125</v>
      </c>
      <c r="M1846">
        <v>1862</v>
      </c>
      <c r="N1846">
        <v>1934</v>
      </c>
      <c r="O1846">
        <v>124</v>
      </c>
      <c r="P1846">
        <v>117</v>
      </c>
      <c r="Q1846">
        <v>6</v>
      </c>
      <c r="R1846">
        <v>7</v>
      </c>
      <c r="S1846">
        <v>360</v>
      </c>
      <c r="T1846">
        <v>344</v>
      </c>
      <c r="U1846">
        <v>26133</v>
      </c>
      <c r="V1846">
        <v>22078</v>
      </c>
      <c r="W1846">
        <v>1407</v>
      </c>
      <c r="X1846">
        <v>404</v>
      </c>
    </row>
    <row r="1847" spans="1:24" x14ac:dyDescent="0.25">
      <c r="A1847" s="6" t="str">
        <f t="shared" si="28"/>
        <v>36035</v>
      </c>
      <c r="B1847">
        <v>36</v>
      </c>
      <c r="C1847">
        <v>35</v>
      </c>
      <c r="D1847" t="s">
        <v>2963</v>
      </c>
      <c r="E1847" t="s">
        <v>231</v>
      </c>
      <c r="F1847">
        <v>53383</v>
      </c>
      <c r="G1847">
        <v>26523</v>
      </c>
      <c r="H1847">
        <v>26860</v>
      </c>
      <c r="I1847">
        <v>25045</v>
      </c>
      <c r="J1847">
        <v>25724</v>
      </c>
      <c r="K1847">
        <v>774</v>
      </c>
      <c r="L1847">
        <v>424</v>
      </c>
      <c r="M1847">
        <v>90</v>
      </c>
      <c r="N1847">
        <v>75</v>
      </c>
      <c r="O1847">
        <v>161</v>
      </c>
      <c r="P1847">
        <v>221</v>
      </c>
      <c r="Q1847">
        <v>11</v>
      </c>
      <c r="R1847">
        <v>11</v>
      </c>
      <c r="S1847">
        <v>442</v>
      </c>
      <c r="T1847">
        <v>405</v>
      </c>
      <c r="U1847">
        <v>25546</v>
      </c>
      <c r="V1847">
        <v>25976</v>
      </c>
      <c r="W1847">
        <v>977</v>
      </c>
      <c r="X1847">
        <v>884</v>
      </c>
    </row>
    <row r="1848" spans="1:24" x14ac:dyDescent="0.25">
      <c r="A1848" s="6" t="str">
        <f t="shared" si="28"/>
        <v>36037</v>
      </c>
      <c r="B1848">
        <v>36</v>
      </c>
      <c r="C1848">
        <v>37</v>
      </c>
      <c r="D1848" t="s">
        <v>2963</v>
      </c>
      <c r="E1848" t="s">
        <v>2072</v>
      </c>
      <c r="F1848">
        <v>57280</v>
      </c>
      <c r="G1848">
        <v>28538</v>
      </c>
      <c r="H1848">
        <v>28742</v>
      </c>
      <c r="I1848">
        <v>26339</v>
      </c>
      <c r="J1848">
        <v>26865</v>
      </c>
      <c r="K1848">
        <v>1095</v>
      </c>
      <c r="L1848">
        <v>730</v>
      </c>
      <c r="M1848">
        <v>334</v>
      </c>
      <c r="N1848">
        <v>361</v>
      </c>
      <c r="O1848">
        <v>186</v>
      </c>
      <c r="P1848">
        <v>195</v>
      </c>
      <c r="Q1848">
        <v>4</v>
      </c>
      <c r="R1848">
        <v>6</v>
      </c>
      <c r="S1848">
        <v>580</v>
      </c>
      <c r="T1848">
        <v>585</v>
      </c>
      <c r="U1848">
        <v>27427</v>
      </c>
      <c r="V1848">
        <v>27864</v>
      </c>
      <c r="W1848">
        <v>1111</v>
      </c>
      <c r="X1848">
        <v>878</v>
      </c>
    </row>
    <row r="1849" spans="1:24" x14ac:dyDescent="0.25">
      <c r="A1849" s="6" t="str">
        <f t="shared" si="28"/>
        <v>36039</v>
      </c>
      <c r="B1849">
        <v>36</v>
      </c>
      <c r="C1849">
        <v>39</v>
      </c>
      <c r="D1849" t="s">
        <v>2963</v>
      </c>
      <c r="E1849" t="s">
        <v>85</v>
      </c>
      <c r="F1849">
        <v>47188</v>
      </c>
      <c r="G1849">
        <v>24580</v>
      </c>
      <c r="H1849">
        <v>22608</v>
      </c>
      <c r="I1849">
        <v>21347</v>
      </c>
      <c r="J1849">
        <v>21030</v>
      </c>
      <c r="K1849">
        <v>2235</v>
      </c>
      <c r="L1849">
        <v>655</v>
      </c>
      <c r="M1849">
        <v>113</v>
      </c>
      <c r="N1849">
        <v>113</v>
      </c>
      <c r="O1849">
        <v>331</v>
      </c>
      <c r="P1849">
        <v>291</v>
      </c>
      <c r="Q1849">
        <v>12</v>
      </c>
      <c r="R1849">
        <v>9</v>
      </c>
      <c r="S1849">
        <v>542</v>
      </c>
      <c r="T1849">
        <v>510</v>
      </c>
      <c r="U1849">
        <v>22805</v>
      </c>
      <c r="V1849">
        <v>21429</v>
      </c>
      <c r="W1849">
        <v>1775</v>
      </c>
      <c r="X1849">
        <v>1179</v>
      </c>
    </row>
    <row r="1850" spans="1:24" x14ac:dyDescent="0.25">
      <c r="A1850" s="6" t="str">
        <f t="shared" si="28"/>
        <v>36041</v>
      </c>
      <c r="B1850">
        <v>36</v>
      </c>
      <c r="C1850">
        <v>41</v>
      </c>
      <c r="D1850" t="s">
        <v>2963</v>
      </c>
      <c r="E1850" t="s">
        <v>621</v>
      </c>
      <c r="F1850">
        <v>4416</v>
      </c>
      <c r="G1850">
        <v>2208</v>
      </c>
      <c r="H1850">
        <v>2208</v>
      </c>
      <c r="I1850">
        <v>2126</v>
      </c>
      <c r="J1850">
        <v>2122</v>
      </c>
      <c r="K1850">
        <v>31</v>
      </c>
      <c r="L1850">
        <v>16</v>
      </c>
      <c r="M1850">
        <v>9</v>
      </c>
      <c r="N1850">
        <v>6</v>
      </c>
      <c r="O1850">
        <v>12</v>
      </c>
      <c r="P1850">
        <v>22</v>
      </c>
      <c r="Q1850">
        <v>2</v>
      </c>
      <c r="R1850">
        <v>2</v>
      </c>
      <c r="S1850">
        <v>28</v>
      </c>
      <c r="T1850">
        <v>40</v>
      </c>
      <c r="U1850">
        <v>2169</v>
      </c>
      <c r="V1850">
        <v>2160</v>
      </c>
      <c r="W1850">
        <v>39</v>
      </c>
      <c r="X1850">
        <v>48</v>
      </c>
    </row>
    <row r="1851" spans="1:24" x14ac:dyDescent="0.25">
      <c r="A1851" s="6" t="str">
        <f t="shared" si="28"/>
        <v>36043</v>
      </c>
      <c r="B1851">
        <v>36</v>
      </c>
      <c r="C1851">
        <v>43</v>
      </c>
      <c r="D1851" t="s">
        <v>2963</v>
      </c>
      <c r="E1851" t="s">
        <v>2995</v>
      </c>
      <c r="F1851">
        <v>61319</v>
      </c>
      <c r="G1851">
        <v>30392</v>
      </c>
      <c r="H1851">
        <v>30927</v>
      </c>
      <c r="I1851">
        <v>29166</v>
      </c>
      <c r="J1851">
        <v>29713</v>
      </c>
      <c r="K1851">
        <v>519</v>
      </c>
      <c r="L1851">
        <v>412</v>
      </c>
      <c r="M1851">
        <v>94</v>
      </c>
      <c r="N1851">
        <v>112</v>
      </c>
      <c r="O1851">
        <v>158</v>
      </c>
      <c r="P1851">
        <v>201</v>
      </c>
      <c r="Q1851">
        <v>10</v>
      </c>
      <c r="R1851">
        <v>8</v>
      </c>
      <c r="S1851">
        <v>445</v>
      </c>
      <c r="T1851">
        <v>481</v>
      </c>
      <c r="U1851">
        <v>29609</v>
      </c>
      <c r="V1851">
        <v>30296</v>
      </c>
      <c r="W1851">
        <v>783</v>
      </c>
      <c r="X1851">
        <v>631</v>
      </c>
    </row>
    <row r="1852" spans="1:24" x14ac:dyDescent="0.25">
      <c r="A1852" s="6" t="str">
        <f t="shared" si="28"/>
        <v>36045</v>
      </c>
      <c r="B1852">
        <v>36</v>
      </c>
      <c r="C1852">
        <v>45</v>
      </c>
      <c r="D1852" t="s">
        <v>2963</v>
      </c>
      <c r="E1852" t="s">
        <v>95</v>
      </c>
      <c r="F1852">
        <v>109834</v>
      </c>
      <c r="G1852">
        <v>57648</v>
      </c>
      <c r="H1852">
        <v>52186</v>
      </c>
      <c r="I1852">
        <v>49607</v>
      </c>
      <c r="J1852">
        <v>46489</v>
      </c>
      <c r="K1852">
        <v>4744</v>
      </c>
      <c r="L1852">
        <v>2721</v>
      </c>
      <c r="M1852">
        <v>413</v>
      </c>
      <c r="N1852">
        <v>342</v>
      </c>
      <c r="O1852">
        <v>982</v>
      </c>
      <c r="P1852">
        <v>909</v>
      </c>
      <c r="Q1852">
        <v>174</v>
      </c>
      <c r="R1852">
        <v>178</v>
      </c>
      <c r="S1852">
        <v>1728</v>
      </c>
      <c r="T1852">
        <v>1547</v>
      </c>
      <c r="U1852">
        <v>52640</v>
      </c>
      <c r="V1852">
        <v>48633</v>
      </c>
      <c r="W1852">
        <v>5008</v>
      </c>
      <c r="X1852">
        <v>3553</v>
      </c>
    </row>
    <row r="1853" spans="1:24" x14ac:dyDescent="0.25">
      <c r="A1853" s="6" t="str">
        <f t="shared" si="28"/>
        <v>36047</v>
      </c>
      <c r="B1853">
        <v>36</v>
      </c>
      <c r="C1853">
        <v>47</v>
      </c>
      <c r="D1853" t="s">
        <v>2963</v>
      </c>
      <c r="E1853" t="s">
        <v>351</v>
      </c>
      <c r="F1853">
        <v>2559903</v>
      </c>
      <c r="G1853">
        <v>1212194</v>
      </c>
      <c r="H1853">
        <v>1347709</v>
      </c>
      <c r="I1853">
        <v>625435</v>
      </c>
      <c r="J1853">
        <v>648886</v>
      </c>
      <c r="K1853">
        <v>384269</v>
      </c>
      <c r="L1853">
        <v>480571</v>
      </c>
      <c r="M1853">
        <v>11725</v>
      </c>
      <c r="N1853">
        <v>11683</v>
      </c>
      <c r="O1853">
        <v>156021</v>
      </c>
      <c r="P1853">
        <v>168168</v>
      </c>
      <c r="Q1853">
        <v>1541</v>
      </c>
      <c r="R1853">
        <v>1436</v>
      </c>
      <c r="S1853">
        <v>33203</v>
      </c>
      <c r="T1853">
        <v>36965</v>
      </c>
      <c r="U1853">
        <v>977768</v>
      </c>
      <c r="V1853">
        <v>1098456</v>
      </c>
      <c r="W1853">
        <v>234426</v>
      </c>
      <c r="X1853">
        <v>249253</v>
      </c>
    </row>
    <row r="1854" spans="1:24" x14ac:dyDescent="0.25">
      <c r="A1854" s="6" t="str">
        <f t="shared" si="28"/>
        <v>36049</v>
      </c>
      <c r="B1854">
        <v>36</v>
      </c>
      <c r="C1854">
        <v>49</v>
      </c>
      <c r="D1854" t="s">
        <v>2963</v>
      </c>
      <c r="E1854" t="s">
        <v>1018</v>
      </c>
      <c r="F1854">
        <v>26296</v>
      </c>
      <c r="G1854">
        <v>13338</v>
      </c>
      <c r="H1854">
        <v>12958</v>
      </c>
      <c r="I1854">
        <v>12955</v>
      </c>
      <c r="J1854">
        <v>12628</v>
      </c>
      <c r="K1854">
        <v>108</v>
      </c>
      <c r="L1854">
        <v>81</v>
      </c>
      <c r="M1854">
        <v>50</v>
      </c>
      <c r="N1854">
        <v>34</v>
      </c>
      <c r="O1854">
        <v>49</v>
      </c>
      <c r="P1854">
        <v>56</v>
      </c>
      <c r="Q1854">
        <v>21</v>
      </c>
      <c r="R1854">
        <v>12</v>
      </c>
      <c r="S1854">
        <v>155</v>
      </c>
      <c r="T1854">
        <v>147</v>
      </c>
      <c r="U1854">
        <v>13044</v>
      </c>
      <c r="V1854">
        <v>12789</v>
      </c>
      <c r="W1854">
        <v>294</v>
      </c>
      <c r="X1854">
        <v>169</v>
      </c>
    </row>
    <row r="1855" spans="1:24" x14ac:dyDescent="0.25">
      <c r="A1855" s="6" t="str">
        <f t="shared" si="28"/>
        <v>36051</v>
      </c>
      <c r="B1855">
        <v>36</v>
      </c>
      <c r="C1855">
        <v>51</v>
      </c>
      <c r="D1855" t="s">
        <v>2963</v>
      </c>
      <c r="E1855" t="s">
        <v>1123</v>
      </c>
      <c r="F1855">
        <v>62914</v>
      </c>
      <c r="G1855">
        <v>31613</v>
      </c>
      <c r="H1855">
        <v>31301</v>
      </c>
      <c r="I1855">
        <v>29140</v>
      </c>
      <c r="J1855">
        <v>29687</v>
      </c>
      <c r="K1855">
        <v>1405</v>
      </c>
      <c r="L1855">
        <v>454</v>
      </c>
      <c r="M1855">
        <v>180</v>
      </c>
      <c r="N1855">
        <v>110</v>
      </c>
      <c r="O1855">
        <v>364</v>
      </c>
      <c r="P1855">
        <v>496</v>
      </c>
      <c r="Q1855">
        <v>21</v>
      </c>
      <c r="R1855">
        <v>12</v>
      </c>
      <c r="S1855">
        <v>503</v>
      </c>
      <c r="T1855">
        <v>542</v>
      </c>
      <c r="U1855">
        <v>30186</v>
      </c>
      <c r="V1855">
        <v>30277</v>
      </c>
      <c r="W1855">
        <v>1427</v>
      </c>
      <c r="X1855">
        <v>1024</v>
      </c>
    </row>
    <row r="1856" spans="1:24" x14ac:dyDescent="0.25">
      <c r="A1856" s="6" t="str">
        <f t="shared" si="28"/>
        <v>36053</v>
      </c>
      <c r="B1856">
        <v>36</v>
      </c>
      <c r="C1856">
        <v>53</v>
      </c>
      <c r="D1856" t="s">
        <v>2963</v>
      </c>
      <c r="E1856" t="s">
        <v>111</v>
      </c>
      <c r="F1856">
        <v>70941</v>
      </c>
      <c r="G1856">
        <v>35016</v>
      </c>
      <c r="H1856">
        <v>35925</v>
      </c>
      <c r="I1856">
        <v>33108</v>
      </c>
      <c r="J1856">
        <v>34010</v>
      </c>
      <c r="K1856">
        <v>761</v>
      </c>
      <c r="L1856">
        <v>675</v>
      </c>
      <c r="M1856">
        <v>236</v>
      </c>
      <c r="N1856">
        <v>294</v>
      </c>
      <c r="O1856">
        <v>307</v>
      </c>
      <c r="P1856">
        <v>386</v>
      </c>
      <c r="Q1856">
        <v>14</v>
      </c>
      <c r="R1856">
        <v>11</v>
      </c>
      <c r="S1856">
        <v>590</v>
      </c>
      <c r="T1856">
        <v>549</v>
      </c>
      <c r="U1856">
        <v>34167</v>
      </c>
      <c r="V1856">
        <v>35120</v>
      </c>
      <c r="W1856">
        <v>849</v>
      </c>
      <c r="X1856">
        <v>805</v>
      </c>
    </row>
    <row r="1857" spans="1:24" x14ac:dyDescent="0.25">
      <c r="A1857" s="6" t="str">
        <f t="shared" si="28"/>
        <v>36055</v>
      </c>
      <c r="B1857">
        <v>36</v>
      </c>
      <c r="C1857">
        <v>55</v>
      </c>
      <c r="D1857" t="s">
        <v>2963</v>
      </c>
      <c r="E1857" t="s">
        <v>121</v>
      </c>
      <c r="F1857">
        <v>741770</v>
      </c>
      <c r="G1857">
        <v>357579</v>
      </c>
      <c r="H1857">
        <v>384191</v>
      </c>
      <c r="I1857">
        <v>277079</v>
      </c>
      <c r="J1857">
        <v>292855</v>
      </c>
      <c r="K1857">
        <v>55858</v>
      </c>
      <c r="L1857">
        <v>64643</v>
      </c>
      <c r="M1857">
        <v>1434</v>
      </c>
      <c r="N1857">
        <v>1649</v>
      </c>
      <c r="O1857">
        <v>13085</v>
      </c>
      <c r="P1857">
        <v>14274</v>
      </c>
      <c r="Q1857">
        <v>263</v>
      </c>
      <c r="R1857">
        <v>277</v>
      </c>
      <c r="S1857">
        <v>9860</v>
      </c>
      <c r="T1857">
        <v>10493</v>
      </c>
      <c r="U1857">
        <v>324429</v>
      </c>
      <c r="V1857">
        <v>349253</v>
      </c>
      <c r="W1857">
        <v>33150</v>
      </c>
      <c r="X1857">
        <v>34938</v>
      </c>
    </row>
    <row r="1858" spans="1:24" x14ac:dyDescent="0.25">
      <c r="A1858" s="6" t="str">
        <f t="shared" ref="A1858:A1921" si="29">TEXT(B1858*1000+C1858,"00000")</f>
        <v>36057</v>
      </c>
      <c r="B1858">
        <v>36</v>
      </c>
      <c r="C1858">
        <v>57</v>
      </c>
      <c r="D1858" t="s">
        <v>2963</v>
      </c>
      <c r="E1858" t="s">
        <v>123</v>
      </c>
      <c r="F1858">
        <v>49221</v>
      </c>
      <c r="G1858">
        <v>24277</v>
      </c>
      <c r="H1858">
        <v>24944</v>
      </c>
      <c r="I1858">
        <v>22498</v>
      </c>
      <c r="J1858">
        <v>23253</v>
      </c>
      <c r="K1858">
        <v>863</v>
      </c>
      <c r="L1858">
        <v>738</v>
      </c>
      <c r="M1858">
        <v>144</v>
      </c>
      <c r="N1858">
        <v>163</v>
      </c>
      <c r="O1858">
        <v>201</v>
      </c>
      <c r="P1858">
        <v>254</v>
      </c>
      <c r="Q1858">
        <v>45</v>
      </c>
      <c r="R1858">
        <v>28</v>
      </c>
      <c r="S1858">
        <v>526</v>
      </c>
      <c r="T1858">
        <v>508</v>
      </c>
      <c r="U1858">
        <v>20548</v>
      </c>
      <c r="V1858">
        <v>21269</v>
      </c>
      <c r="W1858">
        <v>3729</v>
      </c>
      <c r="X1858">
        <v>3675</v>
      </c>
    </row>
    <row r="1859" spans="1:24" x14ac:dyDescent="0.25">
      <c r="A1859" s="6" t="str">
        <f t="shared" si="29"/>
        <v>36059</v>
      </c>
      <c r="B1859">
        <v>36</v>
      </c>
      <c r="C1859">
        <v>59</v>
      </c>
      <c r="D1859" t="s">
        <v>2963</v>
      </c>
      <c r="E1859" t="s">
        <v>657</v>
      </c>
      <c r="F1859">
        <v>1356924</v>
      </c>
      <c r="G1859">
        <v>661741</v>
      </c>
      <c r="H1859">
        <v>695183</v>
      </c>
      <c r="I1859">
        <v>488629</v>
      </c>
      <c r="J1859">
        <v>507192</v>
      </c>
      <c r="K1859">
        <v>83490</v>
      </c>
      <c r="L1859">
        <v>93939</v>
      </c>
      <c r="M1859">
        <v>3928</v>
      </c>
      <c r="N1859">
        <v>3530</v>
      </c>
      <c r="O1859">
        <v>71693</v>
      </c>
      <c r="P1859">
        <v>75908</v>
      </c>
      <c r="Q1859">
        <v>691</v>
      </c>
      <c r="R1859">
        <v>704</v>
      </c>
      <c r="S1859">
        <v>13310</v>
      </c>
      <c r="T1859">
        <v>13910</v>
      </c>
      <c r="U1859">
        <v>541493</v>
      </c>
      <c r="V1859">
        <v>578206</v>
      </c>
      <c r="W1859">
        <v>120248</v>
      </c>
      <c r="X1859">
        <v>116977</v>
      </c>
    </row>
    <row r="1860" spans="1:24" x14ac:dyDescent="0.25">
      <c r="A1860" s="6" t="str">
        <f t="shared" si="29"/>
        <v>36061</v>
      </c>
      <c r="B1860">
        <v>36</v>
      </c>
      <c r="C1860">
        <v>61</v>
      </c>
      <c r="D1860" t="s">
        <v>2963</v>
      </c>
      <c r="E1860" t="s">
        <v>2963</v>
      </c>
      <c r="F1860">
        <v>1628706</v>
      </c>
      <c r="G1860">
        <v>771478</v>
      </c>
      <c r="H1860">
        <v>857228</v>
      </c>
      <c r="I1860">
        <v>508161</v>
      </c>
      <c r="J1860">
        <v>543563</v>
      </c>
      <c r="K1860">
        <v>134515</v>
      </c>
      <c r="L1860">
        <v>155208</v>
      </c>
      <c r="M1860">
        <v>9284</v>
      </c>
      <c r="N1860">
        <v>9835</v>
      </c>
      <c r="O1860">
        <v>92344</v>
      </c>
      <c r="P1860">
        <v>116883</v>
      </c>
      <c r="Q1860">
        <v>1395</v>
      </c>
      <c r="R1860">
        <v>1559</v>
      </c>
      <c r="S1860">
        <v>25779</v>
      </c>
      <c r="T1860">
        <v>30180</v>
      </c>
      <c r="U1860">
        <v>572843</v>
      </c>
      <c r="V1860">
        <v>639104</v>
      </c>
      <c r="W1860">
        <v>198635</v>
      </c>
      <c r="X1860">
        <v>218124</v>
      </c>
    </row>
    <row r="1861" spans="1:24" x14ac:dyDescent="0.25">
      <c r="A1861" s="6" t="str">
        <f t="shared" si="29"/>
        <v>36063</v>
      </c>
      <c r="B1861">
        <v>36</v>
      </c>
      <c r="C1861">
        <v>63</v>
      </c>
      <c r="D1861" t="s">
        <v>2963</v>
      </c>
      <c r="E1861" t="s">
        <v>3006</v>
      </c>
      <c r="F1861">
        <v>209281</v>
      </c>
      <c r="G1861">
        <v>102128</v>
      </c>
      <c r="H1861">
        <v>107153</v>
      </c>
      <c r="I1861">
        <v>89528</v>
      </c>
      <c r="J1861">
        <v>93679</v>
      </c>
      <c r="K1861">
        <v>7518</v>
      </c>
      <c r="L1861">
        <v>8031</v>
      </c>
      <c r="M1861">
        <v>1159</v>
      </c>
      <c r="N1861">
        <v>1253</v>
      </c>
      <c r="O1861">
        <v>1087</v>
      </c>
      <c r="P1861">
        <v>1291</v>
      </c>
      <c r="Q1861">
        <v>55</v>
      </c>
      <c r="R1861">
        <v>56</v>
      </c>
      <c r="S1861">
        <v>2781</v>
      </c>
      <c r="T1861">
        <v>2843</v>
      </c>
      <c r="U1861">
        <v>98644</v>
      </c>
      <c r="V1861">
        <v>103667</v>
      </c>
      <c r="W1861">
        <v>3484</v>
      </c>
      <c r="X1861">
        <v>3486</v>
      </c>
    </row>
    <row r="1862" spans="1:24" x14ac:dyDescent="0.25">
      <c r="A1862" s="6" t="str">
        <f t="shared" si="29"/>
        <v>36065</v>
      </c>
      <c r="B1862">
        <v>36</v>
      </c>
      <c r="C1862">
        <v>65</v>
      </c>
      <c r="D1862" t="s">
        <v>2963</v>
      </c>
      <c r="E1862" t="s">
        <v>1026</v>
      </c>
      <c r="F1862">
        <v>228671</v>
      </c>
      <c r="G1862">
        <v>113833</v>
      </c>
      <c r="H1862">
        <v>114838</v>
      </c>
      <c r="I1862">
        <v>96769</v>
      </c>
      <c r="J1862">
        <v>99798</v>
      </c>
      <c r="K1862">
        <v>9324</v>
      </c>
      <c r="L1862">
        <v>6967</v>
      </c>
      <c r="M1862">
        <v>436</v>
      </c>
      <c r="N1862">
        <v>375</v>
      </c>
      <c r="O1862">
        <v>4545</v>
      </c>
      <c r="P1862">
        <v>4943</v>
      </c>
      <c r="Q1862">
        <v>81</v>
      </c>
      <c r="R1862">
        <v>80</v>
      </c>
      <c r="S1862">
        <v>2678</v>
      </c>
      <c r="T1862">
        <v>2675</v>
      </c>
      <c r="U1862">
        <v>106437</v>
      </c>
      <c r="V1862">
        <v>108151</v>
      </c>
      <c r="W1862">
        <v>7396</v>
      </c>
      <c r="X1862">
        <v>6687</v>
      </c>
    </row>
    <row r="1863" spans="1:24" x14ac:dyDescent="0.25">
      <c r="A1863" s="6" t="str">
        <f t="shared" si="29"/>
        <v>36067</v>
      </c>
      <c r="B1863">
        <v>36</v>
      </c>
      <c r="C1863">
        <v>67</v>
      </c>
      <c r="D1863" t="s">
        <v>2963</v>
      </c>
      <c r="E1863" t="s">
        <v>3009</v>
      </c>
      <c r="F1863">
        <v>460528</v>
      </c>
      <c r="G1863">
        <v>222080</v>
      </c>
      <c r="H1863">
        <v>238448</v>
      </c>
      <c r="I1863">
        <v>178038</v>
      </c>
      <c r="J1863">
        <v>190212</v>
      </c>
      <c r="K1863">
        <v>26199</v>
      </c>
      <c r="L1863">
        <v>29115</v>
      </c>
      <c r="M1863">
        <v>2085</v>
      </c>
      <c r="N1863">
        <v>2223</v>
      </c>
      <c r="O1863">
        <v>8487</v>
      </c>
      <c r="P1863">
        <v>9261</v>
      </c>
      <c r="Q1863">
        <v>122</v>
      </c>
      <c r="R1863">
        <v>125</v>
      </c>
      <c r="S1863">
        <v>7149</v>
      </c>
      <c r="T1863">
        <v>7512</v>
      </c>
      <c r="U1863">
        <v>210285</v>
      </c>
      <c r="V1863">
        <v>226441</v>
      </c>
      <c r="W1863">
        <v>11795</v>
      </c>
      <c r="X1863">
        <v>12007</v>
      </c>
    </row>
    <row r="1864" spans="1:24" x14ac:dyDescent="0.25">
      <c r="A1864" s="6" t="str">
        <f t="shared" si="29"/>
        <v>36069</v>
      </c>
      <c r="B1864">
        <v>36</v>
      </c>
      <c r="C1864">
        <v>69</v>
      </c>
      <c r="D1864" t="s">
        <v>2963</v>
      </c>
      <c r="E1864" t="s">
        <v>3011</v>
      </c>
      <c r="F1864">
        <v>109777</v>
      </c>
      <c r="G1864">
        <v>53664</v>
      </c>
      <c r="H1864">
        <v>56113</v>
      </c>
      <c r="I1864">
        <v>50054</v>
      </c>
      <c r="J1864">
        <v>52584</v>
      </c>
      <c r="K1864">
        <v>1575</v>
      </c>
      <c r="L1864">
        <v>1452</v>
      </c>
      <c r="M1864">
        <v>219</v>
      </c>
      <c r="N1864">
        <v>195</v>
      </c>
      <c r="O1864">
        <v>701</v>
      </c>
      <c r="P1864">
        <v>834</v>
      </c>
      <c r="Q1864">
        <v>27</v>
      </c>
      <c r="R1864">
        <v>23</v>
      </c>
      <c r="S1864">
        <v>1088</v>
      </c>
      <c r="T1864">
        <v>1025</v>
      </c>
      <c r="U1864">
        <v>50691</v>
      </c>
      <c r="V1864">
        <v>53472</v>
      </c>
      <c r="W1864">
        <v>2973</v>
      </c>
      <c r="X1864">
        <v>2641</v>
      </c>
    </row>
    <row r="1865" spans="1:24" x14ac:dyDescent="0.25">
      <c r="A1865" s="6" t="str">
        <f t="shared" si="29"/>
        <v>36071</v>
      </c>
      <c r="B1865">
        <v>36</v>
      </c>
      <c r="C1865">
        <v>71</v>
      </c>
      <c r="D1865" t="s">
        <v>2963</v>
      </c>
      <c r="E1865" t="s">
        <v>378</v>
      </c>
      <c r="F1865">
        <v>384940</v>
      </c>
      <c r="G1865">
        <v>193030</v>
      </c>
      <c r="H1865">
        <v>191910</v>
      </c>
      <c r="I1865">
        <v>153929</v>
      </c>
      <c r="J1865">
        <v>153349</v>
      </c>
      <c r="K1865">
        <v>25733</v>
      </c>
      <c r="L1865">
        <v>25081</v>
      </c>
      <c r="M1865">
        <v>1684</v>
      </c>
      <c r="N1865">
        <v>1606</v>
      </c>
      <c r="O1865">
        <v>5566</v>
      </c>
      <c r="P1865">
        <v>5856</v>
      </c>
      <c r="Q1865">
        <v>234</v>
      </c>
      <c r="R1865">
        <v>219</v>
      </c>
      <c r="S1865">
        <v>5884</v>
      </c>
      <c r="T1865">
        <v>5799</v>
      </c>
      <c r="U1865">
        <v>151265</v>
      </c>
      <c r="V1865">
        <v>150673</v>
      </c>
      <c r="W1865">
        <v>41765</v>
      </c>
      <c r="X1865">
        <v>41237</v>
      </c>
    </row>
    <row r="1866" spans="1:24" x14ac:dyDescent="0.25">
      <c r="A1866" s="6" t="str">
        <f t="shared" si="29"/>
        <v>36073</v>
      </c>
      <c r="B1866">
        <v>36</v>
      </c>
      <c r="C1866">
        <v>73</v>
      </c>
      <c r="D1866" t="s">
        <v>2963</v>
      </c>
      <c r="E1866" t="s">
        <v>1886</v>
      </c>
      <c r="F1866">
        <v>40352</v>
      </c>
      <c r="G1866">
        <v>20124</v>
      </c>
      <c r="H1866">
        <v>20228</v>
      </c>
      <c r="I1866">
        <v>17991</v>
      </c>
      <c r="J1866">
        <v>18386</v>
      </c>
      <c r="K1866">
        <v>1390</v>
      </c>
      <c r="L1866">
        <v>1177</v>
      </c>
      <c r="M1866">
        <v>164</v>
      </c>
      <c r="N1866">
        <v>144</v>
      </c>
      <c r="O1866">
        <v>121</v>
      </c>
      <c r="P1866">
        <v>120</v>
      </c>
      <c r="Q1866">
        <v>15</v>
      </c>
      <c r="R1866">
        <v>10</v>
      </c>
      <c r="S1866">
        <v>443</v>
      </c>
      <c r="T1866">
        <v>391</v>
      </c>
      <c r="U1866">
        <v>19043</v>
      </c>
      <c r="V1866">
        <v>19243</v>
      </c>
      <c r="W1866">
        <v>1081</v>
      </c>
      <c r="X1866">
        <v>985</v>
      </c>
    </row>
    <row r="1867" spans="1:24" x14ac:dyDescent="0.25">
      <c r="A1867" s="6" t="str">
        <f t="shared" si="29"/>
        <v>36075</v>
      </c>
      <c r="B1867">
        <v>36</v>
      </c>
      <c r="C1867">
        <v>75</v>
      </c>
      <c r="D1867" t="s">
        <v>2963</v>
      </c>
      <c r="E1867" t="s">
        <v>3015</v>
      </c>
      <c r="F1867">
        <v>117124</v>
      </c>
      <c r="G1867">
        <v>58699</v>
      </c>
      <c r="H1867">
        <v>58425</v>
      </c>
      <c r="I1867">
        <v>56301</v>
      </c>
      <c r="J1867">
        <v>56075</v>
      </c>
      <c r="K1867">
        <v>792</v>
      </c>
      <c r="L1867">
        <v>629</v>
      </c>
      <c r="M1867">
        <v>280</v>
      </c>
      <c r="N1867">
        <v>297</v>
      </c>
      <c r="O1867">
        <v>321</v>
      </c>
      <c r="P1867">
        <v>485</v>
      </c>
      <c r="Q1867">
        <v>18</v>
      </c>
      <c r="R1867">
        <v>22</v>
      </c>
      <c r="S1867">
        <v>987</v>
      </c>
      <c r="T1867">
        <v>917</v>
      </c>
      <c r="U1867">
        <v>57083</v>
      </c>
      <c r="V1867">
        <v>56823</v>
      </c>
      <c r="W1867">
        <v>1616</v>
      </c>
      <c r="X1867">
        <v>1602</v>
      </c>
    </row>
    <row r="1868" spans="1:24" x14ac:dyDescent="0.25">
      <c r="A1868" s="6" t="str">
        <f t="shared" si="29"/>
        <v>36077</v>
      </c>
      <c r="B1868">
        <v>36</v>
      </c>
      <c r="C1868">
        <v>77</v>
      </c>
      <c r="D1868" t="s">
        <v>2963</v>
      </c>
      <c r="E1868" t="s">
        <v>2153</v>
      </c>
      <c r="F1868">
        <v>59493</v>
      </c>
      <c r="G1868">
        <v>28827</v>
      </c>
      <c r="H1868">
        <v>30666</v>
      </c>
      <c r="I1868">
        <v>27040</v>
      </c>
      <c r="J1868">
        <v>28895</v>
      </c>
      <c r="K1868">
        <v>790</v>
      </c>
      <c r="L1868">
        <v>715</v>
      </c>
      <c r="M1868">
        <v>99</v>
      </c>
      <c r="N1868">
        <v>69</v>
      </c>
      <c r="O1868">
        <v>372</v>
      </c>
      <c r="P1868">
        <v>498</v>
      </c>
      <c r="Q1868">
        <v>18</v>
      </c>
      <c r="R1868">
        <v>22</v>
      </c>
      <c r="S1868">
        <v>508</v>
      </c>
      <c r="T1868">
        <v>467</v>
      </c>
      <c r="U1868">
        <v>27688</v>
      </c>
      <c r="V1868">
        <v>29519</v>
      </c>
      <c r="W1868">
        <v>1139</v>
      </c>
      <c r="X1868">
        <v>1147</v>
      </c>
    </row>
    <row r="1869" spans="1:24" x14ac:dyDescent="0.25">
      <c r="A1869" s="6" t="str">
        <f t="shared" si="29"/>
        <v>36079</v>
      </c>
      <c r="B1869">
        <v>36</v>
      </c>
      <c r="C1869">
        <v>79</v>
      </c>
      <c r="D1869" t="s">
        <v>2963</v>
      </c>
      <c r="E1869" t="s">
        <v>673</v>
      </c>
      <c r="F1869">
        <v>98320</v>
      </c>
      <c r="G1869">
        <v>49061</v>
      </c>
      <c r="H1869">
        <v>49259</v>
      </c>
      <c r="I1869">
        <v>44756</v>
      </c>
      <c r="J1869">
        <v>45015</v>
      </c>
      <c r="K1869">
        <v>2038</v>
      </c>
      <c r="L1869">
        <v>1839</v>
      </c>
      <c r="M1869">
        <v>213</v>
      </c>
      <c r="N1869">
        <v>240</v>
      </c>
      <c r="O1869">
        <v>986</v>
      </c>
      <c r="P1869">
        <v>1248</v>
      </c>
      <c r="Q1869">
        <v>48</v>
      </c>
      <c r="R1869">
        <v>20</v>
      </c>
      <c r="S1869">
        <v>1020</v>
      </c>
      <c r="T1869">
        <v>897</v>
      </c>
      <c r="U1869">
        <v>40703</v>
      </c>
      <c r="V1869">
        <v>41491</v>
      </c>
      <c r="W1869">
        <v>8358</v>
      </c>
      <c r="X1869">
        <v>7768</v>
      </c>
    </row>
    <row r="1870" spans="1:24" x14ac:dyDescent="0.25">
      <c r="A1870" s="6" t="str">
        <f t="shared" si="29"/>
        <v>36081</v>
      </c>
      <c r="B1870">
        <v>36</v>
      </c>
      <c r="C1870">
        <v>81</v>
      </c>
      <c r="D1870" t="s">
        <v>2963</v>
      </c>
      <c r="E1870" t="s">
        <v>3019</v>
      </c>
      <c r="F1870">
        <v>2253858</v>
      </c>
      <c r="G1870">
        <v>1093889</v>
      </c>
      <c r="H1870">
        <v>1159969</v>
      </c>
      <c r="I1870">
        <v>536251</v>
      </c>
      <c r="J1870">
        <v>541904</v>
      </c>
      <c r="K1870">
        <v>214048</v>
      </c>
      <c r="L1870">
        <v>252167</v>
      </c>
      <c r="M1870">
        <v>15448</v>
      </c>
      <c r="N1870">
        <v>14078</v>
      </c>
      <c r="O1870">
        <v>292194</v>
      </c>
      <c r="P1870">
        <v>314163</v>
      </c>
      <c r="Q1870">
        <v>2520</v>
      </c>
      <c r="R1870">
        <v>2718</v>
      </c>
      <c r="S1870">
        <v>33428</v>
      </c>
      <c r="T1870">
        <v>34939</v>
      </c>
      <c r="U1870">
        <v>775618</v>
      </c>
      <c r="V1870">
        <v>843306</v>
      </c>
      <c r="W1870">
        <v>318271</v>
      </c>
      <c r="X1870">
        <v>316663</v>
      </c>
    </row>
    <row r="1871" spans="1:24" x14ac:dyDescent="0.25">
      <c r="A1871" s="6" t="str">
        <f t="shared" si="29"/>
        <v>36083</v>
      </c>
      <c r="B1871">
        <v>36</v>
      </c>
      <c r="C1871">
        <v>83</v>
      </c>
      <c r="D1871" t="s">
        <v>2963</v>
      </c>
      <c r="E1871" t="s">
        <v>3021</v>
      </c>
      <c r="F1871">
        <v>158714</v>
      </c>
      <c r="G1871">
        <v>78378</v>
      </c>
      <c r="H1871">
        <v>80336</v>
      </c>
      <c r="I1871">
        <v>67433</v>
      </c>
      <c r="J1871">
        <v>69379</v>
      </c>
      <c r="K1871">
        <v>6223</v>
      </c>
      <c r="L1871">
        <v>6573</v>
      </c>
      <c r="M1871">
        <v>274</v>
      </c>
      <c r="N1871">
        <v>275</v>
      </c>
      <c r="O1871">
        <v>2346</v>
      </c>
      <c r="P1871">
        <v>2079</v>
      </c>
      <c r="Q1871">
        <v>47</v>
      </c>
      <c r="R1871">
        <v>36</v>
      </c>
      <c r="S1871">
        <v>2055</v>
      </c>
      <c r="T1871">
        <v>1994</v>
      </c>
      <c r="U1871">
        <v>74361</v>
      </c>
      <c r="V1871">
        <v>76093</v>
      </c>
      <c r="W1871">
        <v>4017</v>
      </c>
      <c r="X1871">
        <v>4243</v>
      </c>
    </row>
    <row r="1872" spans="1:24" x14ac:dyDescent="0.25">
      <c r="A1872" s="6" t="str">
        <f t="shared" si="29"/>
        <v>36085</v>
      </c>
      <c r="B1872">
        <v>36</v>
      </c>
      <c r="C1872">
        <v>85</v>
      </c>
      <c r="D1872" t="s">
        <v>2963</v>
      </c>
      <c r="E1872" t="s">
        <v>897</v>
      </c>
      <c r="F1872">
        <v>476143</v>
      </c>
      <c r="G1872">
        <v>231330</v>
      </c>
      <c r="H1872">
        <v>244813</v>
      </c>
      <c r="I1872">
        <v>173100</v>
      </c>
      <c r="J1872">
        <v>181462</v>
      </c>
      <c r="K1872">
        <v>25778</v>
      </c>
      <c r="L1872">
        <v>29586</v>
      </c>
      <c r="M1872">
        <v>1610</v>
      </c>
      <c r="N1872">
        <v>1515</v>
      </c>
      <c r="O1872">
        <v>25395</v>
      </c>
      <c r="P1872">
        <v>26730</v>
      </c>
      <c r="Q1872">
        <v>277</v>
      </c>
      <c r="R1872">
        <v>261</v>
      </c>
      <c r="S1872">
        <v>5170</v>
      </c>
      <c r="T1872">
        <v>5259</v>
      </c>
      <c r="U1872">
        <v>187599</v>
      </c>
      <c r="V1872">
        <v>199906</v>
      </c>
      <c r="W1872">
        <v>43731</v>
      </c>
      <c r="X1872">
        <v>44907</v>
      </c>
    </row>
    <row r="1873" spans="1:24" x14ac:dyDescent="0.25">
      <c r="A1873" s="6" t="str">
        <f t="shared" si="29"/>
        <v>36087</v>
      </c>
      <c r="B1873">
        <v>36</v>
      </c>
      <c r="C1873">
        <v>87</v>
      </c>
      <c r="D1873" t="s">
        <v>2963</v>
      </c>
      <c r="E1873" t="s">
        <v>3024</v>
      </c>
      <c r="F1873">
        <v>325789</v>
      </c>
      <c r="G1873">
        <v>160031</v>
      </c>
      <c r="H1873">
        <v>165758</v>
      </c>
      <c r="I1873">
        <v>125495</v>
      </c>
      <c r="J1873">
        <v>128165</v>
      </c>
      <c r="K1873">
        <v>20385</v>
      </c>
      <c r="L1873">
        <v>22227</v>
      </c>
      <c r="M1873">
        <v>968</v>
      </c>
      <c r="N1873">
        <v>836</v>
      </c>
      <c r="O1873">
        <v>9534</v>
      </c>
      <c r="P1873">
        <v>10778</v>
      </c>
      <c r="Q1873">
        <v>235</v>
      </c>
      <c r="R1873">
        <v>214</v>
      </c>
      <c r="S1873">
        <v>3414</v>
      </c>
      <c r="T1873">
        <v>3538</v>
      </c>
      <c r="U1873">
        <v>129629</v>
      </c>
      <c r="V1873">
        <v>136223</v>
      </c>
      <c r="W1873">
        <v>30402</v>
      </c>
      <c r="X1873">
        <v>29535</v>
      </c>
    </row>
    <row r="1874" spans="1:24" x14ac:dyDescent="0.25">
      <c r="A1874" s="6" t="str">
        <f t="shared" si="29"/>
        <v>36089</v>
      </c>
      <c r="B1874">
        <v>36</v>
      </c>
      <c r="C1874">
        <v>89</v>
      </c>
      <c r="D1874" t="s">
        <v>2963</v>
      </c>
      <c r="E1874" t="s">
        <v>5197</v>
      </c>
      <c r="F1874">
        <v>107740</v>
      </c>
      <c r="G1874">
        <v>54947</v>
      </c>
      <c r="H1874">
        <v>52793</v>
      </c>
      <c r="I1874">
        <v>50733</v>
      </c>
      <c r="J1874">
        <v>50264</v>
      </c>
      <c r="K1874">
        <v>2204</v>
      </c>
      <c r="L1874">
        <v>544</v>
      </c>
      <c r="M1874">
        <v>554</v>
      </c>
      <c r="N1874">
        <v>542</v>
      </c>
      <c r="O1874">
        <v>553</v>
      </c>
      <c r="P1874">
        <v>625</v>
      </c>
      <c r="Q1874">
        <v>51</v>
      </c>
      <c r="R1874">
        <v>22</v>
      </c>
      <c r="S1874">
        <v>852</v>
      </c>
      <c r="T1874">
        <v>796</v>
      </c>
      <c r="U1874">
        <v>53331</v>
      </c>
      <c r="V1874">
        <v>51815</v>
      </c>
      <c r="W1874">
        <v>1616</v>
      </c>
      <c r="X1874">
        <v>978</v>
      </c>
    </row>
    <row r="1875" spans="1:24" x14ac:dyDescent="0.25">
      <c r="A1875" s="6" t="str">
        <f t="shared" si="29"/>
        <v>36091</v>
      </c>
      <c r="B1875">
        <v>36</v>
      </c>
      <c r="C1875">
        <v>91</v>
      </c>
      <c r="D1875" t="s">
        <v>2963</v>
      </c>
      <c r="E1875" t="s">
        <v>3028</v>
      </c>
      <c r="F1875">
        <v>229863</v>
      </c>
      <c r="G1875">
        <v>113494</v>
      </c>
      <c r="H1875">
        <v>116369</v>
      </c>
      <c r="I1875">
        <v>105236</v>
      </c>
      <c r="J1875">
        <v>108392</v>
      </c>
      <c r="K1875">
        <v>2459</v>
      </c>
      <c r="L1875">
        <v>2164</v>
      </c>
      <c r="M1875">
        <v>288</v>
      </c>
      <c r="N1875">
        <v>280</v>
      </c>
      <c r="O1875">
        <v>3194</v>
      </c>
      <c r="P1875">
        <v>3405</v>
      </c>
      <c r="Q1875">
        <v>51</v>
      </c>
      <c r="R1875">
        <v>41</v>
      </c>
      <c r="S1875">
        <v>2266</v>
      </c>
      <c r="T1875">
        <v>2087</v>
      </c>
      <c r="U1875">
        <v>109477</v>
      </c>
      <c r="V1875">
        <v>112615</v>
      </c>
      <c r="W1875">
        <v>4017</v>
      </c>
      <c r="X1875">
        <v>3754</v>
      </c>
    </row>
    <row r="1876" spans="1:24" x14ac:dyDescent="0.25">
      <c r="A1876" s="6" t="str">
        <f t="shared" si="29"/>
        <v>36093</v>
      </c>
      <c r="B1876">
        <v>36</v>
      </c>
      <c r="C1876">
        <v>93</v>
      </c>
      <c r="D1876" t="s">
        <v>2963</v>
      </c>
      <c r="E1876" t="s">
        <v>3030</v>
      </c>
      <c r="F1876">
        <v>155299</v>
      </c>
      <c r="G1876">
        <v>75768</v>
      </c>
      <c r="H1876">
        <v>79531</v>
      </c>
      <c r="I1876">
        <v>58567</v>
      </c>
      <c r="J1876">
        <v>61771</v>
      </c>
      <c r="K1876">
        <v>9715</v>
      </c>
      <c r="L1876">
        <v>10078</v>
      </c>
      <c r="M1876">
        <v>575</v>
      </c>
      <c r="N1876">
        <v>578</v>
      </c>
      <c r="O1876">
        <v>3769</v>
      </c>
      <c r="P1876">
        <v>3969</v>
      </c>
      <c r="Q1876">
        <v>162</v>
      </c>
      <c r="R1876">
        <v>186</v>
      </c>
      <c r="S1876">
        <v>2980</v>
      </c>
      <c r="T1876">
        <v>2949</v>
      </c>
      <c r="U1876">
        <v>69917</v>
      </c>
      <c r="V1876">
        <v>73842</v>
      </c>
      <c r="W1876">
        <v>5851</v>
      </c>
      <c r="X1876">
        <v>5689</v>
      </c>
    </row>
    <row r="1877" spans="1:24" x14ac:dyDescent="0.25">
      <c r="A1877" s="6" t="str">
        <f t="shared" si="29"/>
        <v>36095</v>
      </c>
      <c r="B1877">
        <v>36</v>
      </c>
      <c r="C1877">
        <v>95</v>
      </c>
      <c r="D1877" t="s">
        <v>2963</v>
      </c>
      <c r="E1877" t="s">
        <v>3032</v>
      </c>
      <c r="F1877">
        <v>30999</v>
      </c>
      <c r="G1877">
        <v>15524</v>
      </c>
      <c r="H1877">
        <v>15475</v>
      </c>
      <c r="I1877">
        <v>14831</v>
      </c>
      <c r="J1877">
        <v>14824</v>
      </c>
      <c r="K1877">
        <v>260</v>
      </c>
      <c r="L1877">
        <v>226</v>
      </c>
      <c r="M1877">
        <v>52</v>
      </c>
      <c r="N1877">
        <v>40</v>
      </c>
      <c r="O1877">
        <v>112</v>
      </c>
      <c r="P1877">
        <v>124</v>
      </c>
      <c r="Q1877">
        <v>5</v>
      </c>
      <c r="R1877">
        <v>5</v>
      </c>
      <c r="S1877">
        <v>264</v>
      </c>
      <c r="T1877">
        <v>256</v>
      </c>
      <c r="U1877">
        <v>14986</v>
      </c>
      <c r="V1877">
        <v>14948</v>
      </c>
      <c r="W1877">
        <v>538</v>
      </c>
      <c r="X1877">
        <v>527</v>
      </c>
    </row>
    <row r="1878" spans="1:24" x14ac:dyDescent="0.25">
      <c r="A1878" s="6" t="str">
        <f t="shared" si="29"/>
        <v>36097</v>
      </c>
      <c r="B1878">
        <v>36</v>
      </c>
      <c r="C1878">
        <v>97</v>
      </c>
      <c r="D1878" t="s">
        <v>2963</v>
      </c>
      <c r="E1878" t="s">
        <v>1171</v>
      </c>
      <c r="F1878">
        <v>17807</v>
      </c>
      <c r="G1878">
        <v>8872</v>
      </c>
      <c r="H1878">
        <v>8935</v>
      </c>
      <c r="I1878">
        <v>8557</v>
      </c>
      <c r="J1878">
        <v>8600</v>
      </c>
      <c r="K1878">
        <v>100</v>
      </c>
      <c r="L1878">
        <v>97</v>
      </c>
      <c r="M1878">
        <v>31</v>
      </c>
      <c r="N1878">
        <v>29</v>
      </c>
      <c r="O1878">
        <v>45</v>
      </c>
      <c r="P1878">
        <v>73</v>
      </c>
      <c r="Q1878">
        <v>5</v>
      </c>
      <c r="R1878">
        <v>2</v>
      </c>
      <c r="S1878">
        <v>134</v>
      </c>
      <c r="T1878">
        <v>134</v>
      </c>
      <c r="U1878">
        <v>8707</v>
      </c>
      <c r="V1878">
        <v>8737</v>
      </c>
      <c r="W1878">
        <v>165</v>
      </c>
      <c r="X1878">
        <v>198</v>
      </c>
    </row>
    <row r="1879" spans="1:24" x14ac:dyDescent="0.25">
      <c r="A1879" s="6" t="str">
        <f t="shared" si="29"/>
        <v>36099</v>
      </c>
      <c r="B1879">
        <v>36</v>
      </c>
      <c r="C1879">
        <v>99</v>
      </c>
      <c r="D1879" t="s">
        <v>2963</v>
      </c>
      <c r="E1879" t="s">
        <v>3035</v>
      </c>
      <c r="F1879">
        <v>34016</v>
      </c>
      <c r="G1879">
        <v>17857</v>
      </c>
      <c r="H1879">
        <v>16159</v>
      </c>
      <c r="I1879">
        <v>15741</v>
      </c>
      <c r="J1879">
        <v>15356</v>
      </c>
      <c r="K1879">
        <v>1564</v>
      </c>
      <c r="L1879">
        <v>277</v>
      </c>
      <c r="M1879">
        <v>102</v>
      </c>
      <c r="N1879">
        <v>57</v>
      </c>
      <c r="O1879">
        <v>132</v>
      </c>
      <c r="P1879">
        <v>157</v>
      </c>
      <c r="Q1879">
        <v>3</v>
      </c>
      <c r="R1879">
        <v>0</v>
      </c>
      <c r="S1879">
        <v>315</v>
      </c>
      <c r="T1879">
        <v>312</v>
      </c>
      <c r="U1879">
        <v>17015</v>
      </c>
      <c r="V1879">
        <v>15744</v>
      </c>
      <c r="W1879">
        <v>842</v>
      </c>
      <c r="X1879">
        <v>415</v>
      </c>
    </row>
    <row r="1880" spans="1:24" x14ac:dyDescent="0.25">
      <c r="A1880" s="6" t="str">
        <f t="shared" si="29"/>
        <v>36101</v>
      </c>
      <c r="B1880">
        <v>36</v>
      </c>
      <c r="C1880">
        <v>101</v>
      </c>
      <c r="D1880" t="s">
        <v>2963</v>
      </c>
      <c r="E1880" t="s">
        <v>1305</v>
      </c>
      <c r="F1880">
        <v>95379</v>
      </c>
      <c r="G1880">
        <v>47526</v>
      </c>
      <c r="H1880">
        <v>47853</v>
      </c>
      <c r="I1880">
        <v>44785</v>
      </c>
      <c r="J1880">
        <v>45589</v>
      </c>
      <c r="K1880">
        <v>1002</v>
      </c>
      <c r="L1880">
        <v>612</v>
      </c>
      <c r="M1880">
        <v>154</v>
      </c>
      <c r="N1880">
        <v>142</v>
      </c>
      <c r="O1880">
        <v>798</v>
      </c>
      <c r="P1880">
        <v>758</v>
      </c>
      <c r="Q1880">
        <v>14</v>
      </c>
      <c r="R1880">
        <v>16</v>
      </c>
      <c r="S1880">
        <v>773</v>
      </c>
      <c r="T1880">
        <v>736</v>
      </c>
      <c r="U1880">
        <v>46664</v>
      </c>
      <c r="V1880">
        <v>47089</v>
      </c>
      <c r="W1880">
        <v>862</v>
      </c>
      <c r="X1880">
        <v>764</v>
      </c>
    </row>
    <row r="1881" spans="1:24" x14ac:dyDescent="0.25">
      <c r="A1881" s="6" t="str">
        <f t="shared" si="29"/>
        <v>36103</v>
      </c>
      <c r="B1881">
        <v>36</v>
      </c>
      <c r="C1881">
        <v>103</v>
      </c>
      <c r="D1881" t="s">
        <v>2963</v>
      </c>
      <c r="E1881" t="s">
        <v>2029</v>
      </c>
      <c r="F1881">
        <v>1476601</v>
      </c>
      <c r="G1881">
        <v>726935</v>
      </c>
      <c r="H1881">
        <v>749666</v>
      </c>
      <c r="I1881">
        <v>613197</v>
      </c>
      <c r="J1881">
        <v>630442</v>
      </c>
      <c r="K1881">
        <v>62825</v>
      </c>
      <c r="L1881">
        <v>67352</v>
      </c>
      <c r="M1881">
        <v>4803</v>
      </c>
      <c r="N1881">
        <v>4393</v>
      </c>
      <c r="O1881">
        <v>30569</v>
      </c>
      <c r="P1881">
        <v>31856</v>
      </c>
      <c r="Q1881">
        <v>761</v>
      </c>
      <c r="R1881">
        <v>658</v>
      </c>
      <c r="S1881">
        <v>14780</v>
      </c>
      <c r="T1881">
        <v>14965</v>
      </c>
      <c r="U1881">
        <v>573489</v>
      </c>
      <c r="V1881">
        <v>604683</v>
      </c>
      <c r="W1881">
        <v>153446</v>
      </c>
      <c r="X1881">
        <v>144983</v>
      </c>
    </row>
    <row r="1882" spans="1:24" x14ac:dyDescent="0.25">
      <c r="A1882" s="6" t="str">
        <f t="shared" si="29"/>
        <v>36105</v>
      </c>
      <c r="B1882">
        <v>36</v>
      </c>
      <c r="C1882">
        <v>105</v>
      </c>
      <c r="D1882" t="s">
        <v>2963</v>
      </c>
      <c r="E1882" t="s">
        <v>1307</v>
      </c>
      <c r="F1882">
        <v>75432</v>
      </c>
      <c r="G1882">
        <v>38705</v>
      </c>
      <c r="H1882">
        <v>36727</v>
      </c>
      <c r="I1882">
        <v>32192</v>
      </c>
      <c r="J1882">
        <v>31362</v>
      </c>
      <c r="K1882">
        <v>4298</v>
      </c>
      <c r="L1882">
        <v>3233</v>
      </c>
      <c r="M1882">
        <v>312</v>
      </c>
      <c r="N1882">
        <v>257</v>
      </c>
      <c r="O1882">
        <v>716</v>
      </c>
      <c r="P1882">
        <v>771</v>
      </c>
      <c r="Q1882">
        <v>31</v>
      </c>
      <c r="R1882">
        <v>28</v>
      </c>
      <c r="S1882">
        <v>1156</v>
      </c>
      <c r="T1882">
        <v>1076</v>
      </c>
      <c r="U1882">
        <v>31960</v>
      </c>
      <c r="V1882">
        <v>30816</v>
      </c>
      <c r="W1882">
        <v>6745</v>
      </c>
      <c r="X1882">
        <v>5911</v>
      </c>
    </row>
    <row r="1883" spans="1:24" x14ac:dyDescent="0.25">
      <c r="A1883" s="6" t="str">
        <f t="shared" si="29"/>
        <v>36107</v>
      </c>
      <c r="B1883">
        <v>36</v>
      </c>
      <c r="C1883">
        <v>107</v>
      </c>
      <c r="D1883" t="s">
        <v>2963</v>
      </c>
      <c r="E1883" t="s">
        <v>3040</v>
      </c>
      <c r="F1883">
        <v>48203</v>
      </c>
      <c r="G1883">
        <v>23939</v>
      </c>
      <c r="H1883">
        <v>24264</v>
      </c>
      <c r="I1883">
        <v>23006</v>
      </c>
      <c r="J1883">
        <v>23470</v>
      </c>
      <c r="K1883">
        <v>300</v>
      </c>
      <c r="L1883">
        <v>210</v>
      </c>
      <c r="M1883">
        <v>74</v>
      </c>
      <c r="N1883">
        <v>56</v>
      </c>
      <c r="O1883">
        <v>178</v>
      </c>
      <c r="P1883">
        <v>204</v>
      </c>
      <c r="Q1883">
        <v>15</v>
      </c>
      <c r="R1883">
        <v>5</v>
      </c>
      <c r="S1883">
        <v>366</v>
      </c>
      <c r="T1883">
        <v>319</v>
      </c>
      <c r="U1883">
        <v>23396</v>
      </c>
      <c r="V1883">
        <v>23802</v>
      </c>
      <c r="W1883">
        <v>543</v>
      </c>
      <c r="X1883">
        <v>462</v>
      </c>
    </row>
    <row r="1884" spans="1:24" x14ac:dyDescent="0.25">
      <c r="A1884" s="6" t="str">
        <f t="shared" si="29"/>
        <v>36109</v>
      </c>
      <c r="B1884">
        <v>36</v>
      </c>
      <c r="C1884">
        <v>109</v>
      </c>
      <c r="D1884" t="s">
        <v>2963</v>
      </c>
      <c r="E1884" t="s">
        <v>3042</v>
      </c>
      <c r="F1884">
        <v>102180</v>
      </c>
      <c r="G1884">
        <v>50162</v>
      </c>
      <c r="H1884">
        <v>52018</v>
      </c>
      <c r="I1884">
        <v>40403</v>
      </c>
      <c r="J1884">
        <v>42525</v>
      </c>
      <c r="K1884">
        <v>2281</v>
      </c>
      <c r="L1884">
        <v>2241</v>
      </c>
      <c r="M1884">
        <v>244</v>
      </c>
      <c r="N1884">
        <v>249</v>
      </c>
      <c r="O1884">
        <v>5457</v>
      </c>
      <c r="P1884">
        <v>5167</v>
      </c>
      <c r="Q1884">
        <v>36</v>
      </c>
      <c r="R1884">
        <v>32</v>
      </c>
      <c r="S1884">
        <v>1741</v>
      </c>
      <c r="T1884">
        <v>1804</v>
      </c>
      <c r="U1884">
        <v>47465</v>
      </c>
      <c r="V1884">
        <v>49196</v>
      </c>
      <c r="W1884">
        <v>2697</v>
      </c>
      <c r="X1884">
        <v>2822</v>
      </c>
    </row>
    <row r="1885" spans="1:24" x14ac:dyDescent="0.25">
      <c r="A1885" s="6" t="str">
        <f t="shared" si="29"/>
        <v>36111</v>
      </c>
      <c r="B1885">
        <v>36</v>
      </c>
      <c r="C1885">
        <v>111</v>
      </c>
      <c r="D1885" t="s">
        <v>2963</v>
      </c>
      <c r="E1885" t="s">
        <v>3044</v>
      </c>
      <c r="F1885">
        <v>177573</v>
      </c>
      <c r="G1885">
        <v>88057</v>
      </c>
      <c r="H1885">
        <v>89516</v>
      </c>
      <c r="I1885">
        <v>76013</v>
      </c>
      <c r="J1885">
        <v>79054</v>
      </c>
      <c r="K1885">
        <v>7417</v>
      </c>
      <c r="L1885">
        <v>5425</v>
      </c>
      <c r="M1885">
        <v>428</v>
      </c>
      <c r="N1885">
        <v>400</v>
      </c>
      <c r="O1885">
        <v>1714</v>
      </c>
      <c r="P1885">
        <v>2037</v>
      </c>
      <c r="Q1885">
        <v>44</v>
      </c>
      <c r="R1885">
        <v>52</v>
      </c>
      <c r="S1885">
        <v>2441</v>
      </c>
      <c r="T1885">
        <v>2548</v>
      </c>
      <c r="U1885">
        <v>78113</v>
      </c>
      <c r="V1885">
        <v>80622</v>
      </c>
      <c r="W1885">
        <v>9944</v>
      </c>
      <c r="X1885">
        <v>8894</v>
      </c>
    </row>
    <row r="1886" spans="1:24" x14ac:dyDescent="0.25">
      <c r="A1886" s="6" t="str">
        <f t="shared" si="29"/>
        <v>36113</v>
      </c>
      <c r="B1886">
        <v>36</v>
      </c>
      <c r="C1886">
        <v>113</v>
      </c>
      <c r="D1886" t="s">
        <v>2963</v>
      </c>
      <c r="E1886" t="s">
        <v>947</v>
      </c>
      <c r="F1886">
        <v>63944</v>
      </c>
      <c r="G1886">
        <v>31409</v>
      </c>
      <c r="H1886">
        <v>32535</v>
      </c>
      <c r="I1886">
        <v>29872</v>
      </c>
      <c r="J1886">
        <v>31173</v>
      </c>
      <c r="K1886">
        <v>554</v>
      </c>
      <c r="L1886">
        <v>380</v>
      </c>
      <c r="M1886">
        <v>109</v>
      </c>
      <c r="N1886">
        <v>87</v>
      </c>
      <c r="O1886">
        <v>267</v>
      </c>
      <c r="P1886">
        <v>346</v>
      </c>
      <c r="Q1886">
        <v>12</v>
      </c>
      <c r="R1886">
        <v>9</v>
      </c>
      <c r="S1886">
        <v>595</v>
      </c>
      <c r="T1886">
        <v>540</v>
      </c>
      <c r="U1886">
        <v>30486</v>
      </c>
      <c r="V1886">
        <v>31655</v>
      </c>
      <c r="W1886">
        <v>923</v>
      </c>
      <c r="X1886">
        <v>880</v>
      </c>
    </row>
    <row r="1887" spans="1:24" x14ac:dyDescent="0.25">
      <c r="A1887" s="6" t="str">
        <f t="shared" si="29"/>
        <v>36115</v>
      </c>
      <c r="B1887">
        <v>36</v>
      </c>
      <c r="C1887">
        <v>115</v>
      </c>
      <c r="D1887" t="s">
        <v>2963</v>
      </c>
      <c r="E1887" t="s">
        <v>151</v>
      </c>
      <c r="F1887">
        <v>61204</v>
      </c>
      <c r="G1887">
        <v>31633</v>
      </c>
      <c r="H1887">
        <v>29571</v>
      </c>
      <c r="I1887">
        <v>28980</v>
      </c>
      <c r="J1887">
        <v>28636</v>
      </c>
      <c r="K1887">
        <v>1937</v>
      </c>
      <c r="L1887">
        <v>226</v>
      </c>
      <c r="M1887">
        <v>123</v>
      </c>
      <c r="N1887">
        <v>86</v>
      </c>
      <c r="O1887">
        <v>152</v>
      </c>
      <c r="P1887">
        <v>202</v>
      </c>
      <c r="Q1887">
        <v>12</v>
      </c>
      <c r="R1887">
        <v>13</v>
      </c>
      <c r="S1887">
        <v>429</v>
      </c>
      <c r="T1887">
        <v>408</v>
      </c>
      <c r="U1887">
        <v>30400</v>
      </c>
      <c r="V1887">
        <v>29003</v>
      </c>
      <c r="W1887">
        <v>1233</v>
      </c>
      <c r="X1887">
        <v>568</v>
      </c>
    </row>
    <row r="1888" spans="1:24" x14ac:dyDescent="0.25">
      <c r="A1888" s="6" t="str">
        <f t="shared" si="29"/>
        <v>36117</v>
      </c>
      <c r="B1888">
        <v>36</v>
      </c>
      <c r="C1888">
        <v>117</v>
      </c>
      <c r="D1888" t="s">
        <v>2963</v>
      </c>
      <c r="E1888" t="s">
        <v>950</v>
      </c>
      <c r="F1888">
        <v>89918</v>
      </c>
      <c r="G1888">
        <v>44693</v>
      </c>
      <c r="H1888">
        <v>45225</v>
      </c>
      <c r="I1888">
        <v>41558</v>
      </c>
      <c r="J1888">
        <v>42430</v>
      </c>
      <c r="K1888">
        <v>1596</v>
      </c>
      <c r="L1888">
        <v>1230</v>
      </c>
      <c r="M1888">
        <v>197</v>
      </c>
      <c r="N1888">
        <v>191</v>
      </c>
      <c r="O1888">
        <v>298</v>
      </c>
      <c r="P1888">
        <v>346</v>
      </c>
      <c r="Q1888">
        <v>25</v>
      </c>
      <c r="R1888">
        <v>18</v>
      </c>
      <c r="S1888">
        <v>1019</v>
      </c>
      <c r="T1888">
        <v>1010</v>
      </c>
      <c r="U1888">
        <v>42369</v>
      </c>
      <c r="V1888">
        <v>43329</v>
      </c>
      <c r="W1888">
        <v>2324</v>
      </c>
      <c r="X1888">
        <v>1896</v>
      </c>
    </row>
    <row r="1889" spans="1:24" x14ac:dyDescent="0.25">
      <c r="A1889" s="6" t="str">
        <f t="shared" si="29"/>
        <v>36119</v>
      </c>
      <c r="B1889">
        <v>36</v>
      </c>
      <c r="C1889">
        <v>119</v>
      </c>
      <c r="D1889" t="s">
        <v>2963</v>
      </c>
      <c r="E1889" t="s">
        <v>3049</v>
      </c>
      <c r="F1889">
        <v>967506</v>
      </c>
      <c r="G1889">
        <v>468854</v>
      </c>
      <c r="H1889">
        <v>498652</v>
      </c>
      <c r="I1889">
        <v>346942</v>
      </c>
      <c r="J1889">
        <v>361084</v>
      </c>
      <c r="K1889">
        <v>75163</v>
      </c>
      <c r="L1889">
        <v>86340</v>
      </c>
      <c r="M1889">
        <v>5138</v>
      </c>
      <c r="N1889">
        <v>4234</v>
      </c>
      <c r="O1889">
        <v>28801</v>
      </c>
      <c r="P1889">
        <v>33739</v>
      </c>
      <c r="Q1889">
        <v>693</v>
      </c>
      <c r="R1889">
        <v>670</v>
      </c>
      <c r="S1889">
        <v>12117</v>
      </c>
      <c r="T1889">
        <v>12585</v>
      </c>
      <c r="U1889">
        <v>344778</v>
      </c>
      <c r="V1889">
        <v>375558</v>
      </c>
      <c r="W1889">
        <v>124076</v>
      </c>
      <c r="X1889">
        <v>123094</v>
      </c>
    </row>
    <row r="1890" spans="1:24" x14ac:dyDescent="0.25">
      <c r="A1890" s="6" t="str">
        <f t="shared" si="29"/>
        <v>36121</v>
      </c>
      <c r="B1890">
        <v>36</v>
      </c>
      <c r="C1890">
        <v>121</v>
      </c>
      <c r="D1890" t="s">
        <v>2963</v>
      </c>
      <c r="E1890" t="s">
        <v>3051</v>
      </c>
      <c r="F1890">
        <v>39859</v>
      </c>
      <c r="G1890">
        <v>21610</v>
      </c>
      <c r="H1890">
        <v>18249</v>
      </c>
      <c r="I1890">
        <v>19001</v>
      </c>
      <c r="J1890">
        <v>17760</v>
      </c>
      <c r="K1890">
        <v>2136</v>
      </c>
      <c r="L1890">
        <v>91</v>
      </c>
      <c r="M1890">
        <v>122</v>
      </c>
      <c r="N1890">
        <v>62</v>
      </c>
      <c r="O1890">
        <v>98</v>
      </c>
      <c r="P1890">
        <v>111</v>
      </c>
      <c r="Q1890">
        <v>4</v>
      </c>
      <c r="R1890">
        <v>10</v>
      </c>
      <c r="S1890">
        <v>249</v>
      </c>
      <c r="T1890">
        <v>215</v>
      </c>
      <c r="U1890">
        <v>20625</v>
      </c>
      <c r="V1890">
        <v>17913</v>
      </c>
      <c r="W1890">
        <v>985</v>
      </c>
      <c r="X1890">
        <v>336</v>
      </c>
    </row>
    <row r="1891" spans="1:24" x14ac:dyDescent="0.25">
      <c r="A1891" s="6" t="str">
        <f t="shared" si="29"/>
        <v>36123</v>
      </c>
      <c r="B1891">
        <v>36</v>
      </c>
      <c r="C1891">
        <v>123</v>
      </c>
      <c r="D1891" t="s">
        <v>2963</v>
      </c>
      <c r="E1891" t="s">
        <v>3053</v>
      </c>
      <c r="F1891">
        <v>24913</v>
      </c>
      <c r="G1891">
        <v>12132</v>
      </c>
      <c r="H1891">
        <v>12781</v>
      </c>
      <c r="I1891">
        <v>11747</v>
      </c>
      <c r="J1891">
        <v>12363</v>
      </c>
      <c r="K1891">
        <v>134</v>
      </c>
      <c r="L1891">
        <v>93</v>
      </c>
      <c r="M1891">
        <v>38</v>
      </c>
      <c r="N1891">
        <v>43</v>
      </c>
      <c r="O1891">
        <v>57</v>
      </c>
      <c r="P1891">
        <v>141</v>
      </c>
      <c r="Q1891">
        <v>2</v>
      </c>
      <c r="R1891">
        <v>3</v>
      </c>
      <c r="S1891">
        <v>154</v>
      </c>
      <c r="T1891">
        <v>138</v>
      </c>
      <c r="U1891">
        <v>11819</v>
      </c>
      <c r="V1891">
        <v>12526</v>
      </c>
      <c r="W1891">
        <v>313</v>
      </c>
      <c r="X1891">
        <v>255</v>
      </c>
    </row>
    <row r="1892" spans="1:24" x14ac:dyDescent="0.25">
      <c r="A1892" s="6" t="str">
        <f t="shared" si="29"/>
        <v>37001</v>
      </c>
      <c r="B1892">
        <v>37</v>
      </c>
      <c r="C1892">
        <v>1</v>
      </c>
      <c r="D1892" t="s">
        <v>3055</v>
      </c>
      <c r="E1892" t="s">
        <v>3056</v>
      </c>
      <c r="F1892">
        <v>169509</v>
      </c>
      <c r="G1892">
        <v>80533</v>
      </c>
      <c r="H1892">
        <v>88976</v>
      </c>
      <c r="I1892">
        <v>59757</v>
      </c>
      <c r="J1892">
        <v>64939</v>
      </c>
      <c r="K1892">
        <v>16211</v>
      </c>
      <c r="L1892">
        <v>19158</v>
      </c>
      <c r="M1892">
        <v>1214</v>
      </c>
      <c r="N1892">
        <v>1252</v>
      </c>
      <c r="O1892">
        <v>1411</v>
      </c>
      <c r="P1892">
        <v>1547</v>
      </c>
      <c r="Q1892">
        <v>73</v>
      </c>
      <c r="R1892">
        <v>71</v>
      </c>
      <c r="S1892">
        <v>1867</v>
      </c>
      <c r="T1892">
        <v>2009</v>
      </c>
      <c r="U1892">
        <v>69293</v>
      </c>
      <c r="V1892">
        <v>78086</v>
      </c>
      <c r="W1892">
        <v>11240</v>
      </c>
      <c r="X1892">
        <v>10890</v>
      </c>
    </row>
    <row r="1893" spans="1:24" x14ac:dyDescent="0.25">
      <c r="A1893" s="6" t="str">
        <f t="shared" si="29"/>
        <v>37003</v>
      </c>
      <c r="B1893">
        <v>37</v>
      </c>
      <c r="C1893">
        <v>3</v>
      </c>
      <c r="D1893" t="s">
        <v>3055</v>
      </c>
      <c r="E1893" t="s">
        <v>1045</v>
      </c>
      <c r="F1893">
        <v>37497</v>
      </c>
      <c r="G1893">
        <v>19109</v>
      </c>
      <c r="H1893">
        <v>18388</v>
      </c>
      <c r="I1893">
        <v>17058</v>
      </c>
      <c r="J1893">
        <v>16989</v>
      </c>
      <c r="K1893">
        <v>1428</v>
      </c>
      <c r="L1893">
        <v>786</v>
      </c>
      <c r="M1893">
        <v>104</v>
      </c>
      <c r="N1893">
        <v>95</v>
      </c>
      <c r="O1893">
        <v>189</v>
      </c>
      <c r="P1893">
        <v>196</v>
      </c>
      <c r="Q1893">
        <v>8</v>
      </c>
      <c r="R1893">
        <v>12</v>
      </c>
      <c r="S1893">
        <v>322</v>
      </c>
      <c r="T1893">
        <v>310</v>
      </c>
      <c r="U1893">
        <v>18166</v>
      </c>
      <c r="V1893">
        <v>17543</v>
      </c>
      <c r="W1893">
        <v>943</v>
      </c>
      <c r="X1893">
        <v>845</v>
      </c>
    </row>
    <row r="1894" spans="1:24" x14ac:dyDescent="0.25">
      <c r="A1894" s="6" t="str">
        <f t="shared" si="29"/>
        <v>37005</v>
      </c>
      <c r="B1894">
        <v>37</v>
      </c>
      <c r="C1894">
        <v>5</v>
      </c>
      <c r="D1894" t="s">
        <v>3055</v>
      </c>
      <c r="E1894" t="s">
        <v>3059</v>
      </c>
      <c r="F1894">
        <v>11137</v>
      </c>
      <c r="G1894">
        <v>5519</v>
      </c>
      <c r="H1894">
        <v>5618</v>
      </c>
      <c r="I1894">
        <v>5257</v>
      </c>
      <c r="J1894">
        <v>5373</v>
      </c>
      <c r="K1894">
        <v>101</v>
      </c>
      <c r="L1894">
        <v>96</v>
      </c>
      <c r="M1894">
        <v>38</v>
      </c>
      <c r="N1894">
        <v>21</v>
      </c>
      <c r="O1894">
        <v>43</v>
      </c>
      <c r="P1894">
        <v>46</v>
      </c>
      <c r="Q1894">
        <v>2</v>
      </c>
      <c r="R1894">
        <v>3</v>
      </c>
      <c r="S1894">
        <v>78</v>
      </c>
      <c r="T1894">
        <v>79</v>
      </c>
      <c r="U1894">
        <v>4881</v>
      </c>
      <c r="V1894">
        <v>5159</v>
      </c>
      <c r="W1894">
        <v>638</v>
      </c>
      <c r="X1894">
        <v>459</v>
      </c>
    </row>
    <row r="1895" spans="1:24" x14ac:dyDescent="0.25">
      <c r="A1895" s="6" t="str">
        <f t="shared" si="29"/>
        <v>37007</v>
      </c>
      <c r="B1895">
        <v>37</v>
      </c>
      <c r="C1895">
        <v>7</v>
      </c>
      <c r="D1895" t="s">
        <v>3055</v>
      </c>
      <c r="E1895" t="s">
        <v>3061</v>
      </c>
      <c r="F1895">
        <v>24446</v>
      </c>
      <c r="G1895">
        <v>12532</v>
      </c>
      <c r="H1895">
        <v>11914</v>
      </c>
      <c r="I1895">
        <v>5986</v>
      </c>
      <c r="J1895">
        <v>5602</v>
      </c>
      <c r="K1895">
        <v>5992</v>
      </c>
      <c r="L1895">
        <v>5854</v>
      </c>
      <c r="M1895">
        <v>137</v>
      </c>
      <c r="N1895">
        <v>90</v>
      </c>
      <c r="O1895">
        <v>199</v>
      </c>
      <c r="P1895">
        <v>161</v>
      </c>
      <c r="Q1895">
        <v>11</v>
      </c>
      <c r="R1895">
        <v>5</v>
      </c>
      <c r="S1895">
        <v>207</v>
      </c>
      <c r="T1895">
        <v>202</v>
      </c>
      <c r="U1895">
        <v>11876</v>
      </c>
      <c r="V1895">
        <v>11564</v>
      </c>
      <c r="W1895">
        <v>656</v>
      </c>
      <c r="X1895">
        <v>350</v>
      </c>
    </row>
    <row r="1896" spans="1:24" x14ac:dyDescent="0.25">
      <c r="A1896" s="6" t="str">
        <f t="shared" si="29"/>
        <v>37009</v>
      </c>
      <c r="B1896">
        <v>37</v>
      </c>
      <c r="C1896">
        <v>9</v>
      </c>
      <c r="D1896" t="s">
        <v>3055</v>
      </c>
      <c r="E1896" t="s">
        <v>3063</v>
      </c>
      <c r="F1896">
        <v>27203</v>
      </c>
      <c r="G1896">
        <v>13331</v>
      </c>
      <c r="H1896">
        <v>13872</v>
      </c>
      <c r="I1896">
        <v>12875</v>
      </c>
      <c r="J1896">
        <v>13477</v>
      </c>
      <c r="K1896">
        <v>156</v>
      </c>
      <c r="L1896">
        <v>106</v>
      </c>
      <c r="M1896">
        <v>56</v>
      </c>
      <c r="N1896">
        <v>58</v>
      </c>
      <c r="O1896">
        <v>69</v>
      </c>
      <c r="P1896">
        <v>69</v>
      </c>
      <c r="Q1896">
        <v>11</v>
      </c>
      <c r="R1896">
        <v>4</v>
      </c>
      <c r="S1896">
        <v>164</v>
      </c>
      <c r="T1896">
        <v>158</v>
      </c>
      <c r="U1896">
        <v>12502</v>
      </c>
      <c r="V1896">
        <v>13311</v>
      </c>
      <c r="W1896">
        <v>829</v>
      </c>
      <c r="X1896">
        <v>561</v>
      </c>
    </row>
    <row r="1897" spans="1:24" x14ac:dyDescent="0.25">
      <c r="A1897" s="6" t="str">
        <f t="shared" si="29"/>
        <v>37011</v>
      </c>
      <c r="B1897">
        <v>37</v>
      </c>
      <c r="C1897">
        <v>11</v>
      </c>
      <c r="D1897" t="s">
        <v>3055</v>
      </c>
      <c r="E1897" t="s">
        <v>3065</v>
      </c>
      <c r="F1897">
        <v>17557</v>
      </c>
      <c r="G1897">
        <v>9513</v>
      </c>
      <c r="H1897">
        <v>8044</v>
      </c>
      <c r="I1897">
        <v>8613</v>
      </c>
      <c r="J1897">
        <v>7705</v>
      </c>
      <c r="K1897">
        <v>692</v>
      </c>
      <c r="L1897">
        <v>130</v>
      </c>
      <c r="M1897">
        <v>64</v>
      </c>
      <c r="N1897">
        <v>39</v>
      </c>
      <c r="O1897">
        <v>47</v>
      </c>
      <c r="P1897">
        <v>60</v>
      </c>
      <c r="Q1897">
        <v>7</v>
      </c>
      <c r="R1897">
        <v>7</v>
      </c>
      <c r="S1897">
        <v>90</v>
      </c>
      <c r="T1897">
        <v>103</v>
      </c>
      <c r="U1897">
        <v>8997</v>
      </c>
      <c r="V1897">
        <v>7673</v>
      </c>
      <c r="W1897">
        <v>516</v>
      </c>
      <c r="X1897">
        <v>371</v>
      </c>
    </row>
    <row r="1898" spans="1:24" x14ac:dyDescent="0.25">
      <c r="A1898" s="6" t="str">
        <f t="shared" si="29"/>
        <v>37013</v>
      </c>
      <c r="B1898">
        <v>37</v>
      </c>
      <c r="C1898">
        <v>13</v>
      </c>
      <c r="D1898" t="s">
        <v>3055</v>
      </c>
      <c r="E1898" t="s">
        <v>3067</v>
      </c>
      <c r="F1898">
        <v>46994</v>
      </c>
      <c r="G1898">
        <v>22322</v>
      </c>
      <c r="H1898">
        <v>24672</v>
      </c>
      <c r="I1898">
        <v>16351</v>
      </c>
      <c r="J1898">
        <v>17479</v>
      </c>
      <c r="K1898">
        <v>5234</v>
      </c>
      <c r="L1898">
        <v>6408</v>
      </c>
      <c r="M1898">
        <v>248</v>
      </c>
      <c r="N1898">
        <v>242</v>
      </c>
      <c r="O1898">
        <v>112</v>
      </c>
      <c r="P1898">
        <v>137</v>
      </c>
      <c r="Q1898">
        <v>18</v>
      </c>
      <c r="R1898">
        <v>17</v>
      </c>
      <c r="S1898">
        <v>359</v>
      </c>
      <c r="T1898">
        <v>389</v>
      </c>
      <c r="U1898">
        <v>20472</v>
      </c>
      <c r="V1898">
        <v>22753</v>
      </c>
      <c r="W1898">
        <v>1850</v>
      </c>
      <c r="X1898">
        <v>1919</v>
      </c>
    </row>
    <row r="1899" spans="1:24" x14ac:dyDescent="0.25">
      <c r="A1899" s="6" t="str">
        <f t="shared" si="29"/>
        <v>37015</v>
      </c>
      <c r="B1899">
        <v>37</v>
      </c>
      <c r="C1899">
        <v>15</v>
      </c>
      <c r="D1899" t="s">
        <v>3055</v>
      </c>
      <c r="E1899" t="s">
        <v>3069</v>
      </c>
      <c r="F1899">
        <v>18947</v>
      </c>
      <c r="G1899">
        <v>9614</v>
      </c>
      <c r="H1899">
        <v>9333</v>
      </c>
      <c r="I1899">
        <v>3463</v>
      </c>
      <c r="J1899">
        <v>3387</v>
      </c>
      <c r="K1899">
        <v>5878</v>
      </c>
      <c r="L1899">
        <v>5697</v>
      </c>
      <c r="M1899">
        <v>87</v>
      </c>
      <c r="N1899">
        <v>50</v>
      </c>
      <c r="O1899">
        <v>61</v>
      </c>
      <c r="P1899">
        <v>84</v>
      </c>
      <c r="Q1899">
        <v>13</v>
      </c>
      <c r="R1899">
        <v>6</v>
      </c>
      <c r="S1899">
        <v>112</v>
      </c>
      <c r="T1899">
        <v>109</v>
      </c>
      <c r="U1899">
        <v>9325</v>
      </c>
      <c r="V1899">
        <v>9176</v>
      </c>
      <c r="W1899">
        <v>289</v>
      </c>
      <c r="X1899">
        <v>157</v>
      </c>
    </row>
    <row r="1900" spans="1:24" x14ac:dyDescent="0.25">
      <c r="A1900" s="6" t="str">
        <f t="shared" si="29"/>
        <v>37017</v>
      </c>
      <c r="B1900">
        <v>37</v>
      </c>
      <c r="C1900">
        <v>17</v>
      </c>
      <c r="D1900" t="s">
        <v>3055</v>
      </c>
      <c r="E1900" t="s">
        <v>3071</v>
      </c>
      <c r="F1900">
        <v>32722</v>
      </c>
      <c r="G1900">
        <v>15533</v>
      </c>
      <c r="H1900">
        <v>17189</v>
      </c>
      <c r="I1900">
        <v>9739</v>
      </c>
      <c r="J1900">
        <v>10154</v>
      </c>
      <c r="K1900">
        <v>5002</v>
      </c>
      <c r="L1900">
        <v>6133</v>
      </c>
      <c r="M1900">
        <v>474</v>
      </c>
      <c r="N1900">
        <v>541</v>
      </c>
      <c r="O1900">
        <v>46</v>
      </c>
      <c r="P1900">
        <v>63</v>
      </c>
      <c r="Q1900">
        <v>7</v>
      </c>
      <c r="R1900">
        <v>6</v>
      </c>
      <c r="S1900">
        <v>265</v>
      </c>
      <c r="T1900">
        <v>292</v>
      </c>
      <c r="U1900">
        <v>14189</v>
      </c>
      <c r="V1900">
        <v>15995</v>
      </c>
      <c r="W1900">
        <v>1344</v>
      </c>
      <c r="X1900">
        <v>1194</v>
      </c>
    </row>
    <row r="1901" spans="1:24" x14ac:dyDescent="0.25">
      <c r="A1901" s="6" t="str">
        <f t="shared" si="29"/>
        <v>37019</v>
      </c>
      <c r="B1901">
        <v>37</v>
      </c>
      <c r="C1901">
        <v>19</v>
      </c>
      <c r="D1901" t="s">
        <v>3055</v>
      </c>
      <c r="E1901" t="s">
        <v>3073</v>
      </c>
      <c r="F1901">
        <v>142820</v>
      </c>
      <c r="G1901">
        <v>68165</v>
      </c>
      <c r="H1901">
        <v>74655</v>
      </c>
      <c r="I1901">
        <v>58987</v>
      </c>
      <c r="J1901">
        <v>64589</v>
      </c>
      <c r="K1901">
        <v>6828</v>
      </c>
      <c r="L1901">
        <v>7480</v>
      </c>
      <c r="M1901">
        <v>584</v>
      </c>
      <c r="N1901">
        <v>611</v>
      </c>
      <c r="O1901">
        <v>443</v>
      </c>
      <c r="P1901">
        <v>627</v>
      </c>
      <c r="Q1901">
        <v>97</v>
      </c>
      <c r="R1901">
        <v>62</v>
      </c>
      <c r="S1901">
        <v>1226</v>
      </c>
      <c r="T1901">
        <v>1286</v>
      </c>
      <c r="U1901">
        <v>64546</v>
      </c>
      <c r="V1901">
        <v>71232</v>
      </c>
      <c r="W1901">
        <v>3619</v>
      </c>
      <c r="X1901">
        <v>3423</v>
      </c>
    </row>
    <row r="1902" spans="1:24" x14ac:dyDescent="0.25">
      <c r="A1902" s="6" t="str">
        <f t="shared" si="29"/>
        <v>37021</v>
      </c>
      <c r="B1902">
        <v>37</v>
      </c>
      <c r="C1902">
        <v>21</v>
      </c>
      <c r="D1902" t="s">
        <v>3055</v>
      </c>
      <c r="E1902" t="s">
        <v>3075</v>
      </c>
      <c r="F1902">
        <v>261191</v>
      </c>
      <c r="G1902">
        <v>125220</v>
      </c>
      <c r="H1902">
        <v>135971</v>
      </c>
      <c r="I1902">
        <v>111879</v>
      </c>
      <c r="J1902">
        <v>121736</v>
      </c>
      <c r="K1902">
        <v>7986</v>
      </c>
      <c r="L1902">
        <v>8339</v>
      </c>
      <c r="M1902">
        <v>673</v>
      </c>
      <c r="N1902">
        <v>692</v>
      </c>
      <c r="O1902">
        <v>1732</v>
      </c>
      <c r="P1902">
        <v>1985</v>
      </c>
      <c r="Q1902">
        <v>214</v>
      </c>
      <c r="R1902">
        <v>198</v>
      </c>
      <c r="S1902">
        <v>2736</v>
      </c>
      <c r="T1902">
        <v>3021</v>
      </c>
      <c r="U1902">
        <v>116087</v>
      </c>
      <c r="V1902">
        <v>127234</v>
      </c>
      <c r="W1902">
        <v>9133</v>
      </c>
      <c r="X1902">
        <v>8737</v>
      </c>
    </row>
    <row r="1903" spans="1:24" x14ac:dyDescent="0.25">
      <c r="A1903" s="6" t="str">
        <f t="shared" si="29"/>
        <v>37023</v>
      </c>
      <c r="B1903">
        <v>37</v>
      </c>
      <c r="C1903">
        <v>23</v>
      </c>
      <c r="D1903" t="s">
        <v>3055</v>
      </c>
      <c r="E1903" t="s">
        <v>728</v>
      </c>
      <c r="F1903">
        <v>90485</v>
      </c>
      <c r="G1903">
        <v>45277</v>
      </c>
      <c r="H1903">
        <v>45208</v>
      </c>
      <c r="I1903">
        <v>38300</v>
      </c>
      <c r="J1903">
        <v>39614</v>
      </c>
      <c r="K1903">
        <v>3675</v>
      </c>
      <c r="L1903">
        <v>2548</v>
      </c>
      <c r="M1903">
        <v>456</v>
      </c>
      <c r="N1903">
        <v>377</v>
      </c>
      <c r="O1903">
        <v>1674</v>
      </c>
      <c r="P1903">
        <v>1613</v>
      </c>
      <c r="Q1903">
        <v>319</v>
      </c>
      <c r="R1903">
        <v>279</v>
      </c>
      <c r="S1903">
        <v>853</v>
      </c>
      <c r="T1903">
        <v>777</v>
      </c>
      <c r="U1903">
        <v>42118</v>
      </c>
      <c r="V1903">
        <v>42512</v>
      </c>
      <c r="W1903">
        <v>3159</v>
      </c>
      <c r="X1903">
        <v>2696</v>
      </c>
    </row>
    <row r="1904" spans="1:24" x14ac:dyDescent="0.25">
      <c r="A1904" s="6" t="str">
        <f t="shared" si="29"/>
        <v>37025</v>
      </c>
      <c r="B1904">
        <v>37</v>
      </c>
      <c r="C1904">
        <v>25</v>
      </c>
      <c r="D1904" t="s">
        <v>3055</v>
      </c>
      <c r="E1904" t="s">
        <v>3078</v>
      </c>
      <c r="F1904">
        <v>216453</v>
      </c>
      <c r="G1904">
        <v>105581</v>
      </c>
      <c r="H1904">
        <v>110872</v>
      </c>
      <c r="I1904">
        <v>77093</v>
      </c>
      <c r="J1904">
        <v>79602</v>
      </c>
      <c r="K1904">
        <v>19991</v>
      </c>
      <c r="L1904">
        <v>22542</v>
      </c>
      <c r="M1904">
        <v>752</v>
      </c>
      <c r="N1904">
        <v>821</v>
      </c>
      <c r="O1904">
        <v>5162</v>
      </c>
      <c r="P1904">
        <v>5101</v>
      </c>
      <c r="Q1904">
        <v>95</v>
      </c>
      <c r="R1904">
        <v>113</v>
      </c>
      <c r="S1904">
        <v>2488</v>
      </c>
      <c r="T1904">
        <v>2693</v>
      </c>
      <c r="U1904">
        <v>93493</v>
      </c>
      <c r="V1904">
        <v>98926</v>
      </c>
      <c r="W1904">
        <v>12088</v>
      </c>
      <c r="X1904">
        <v>11946</v>
      </c>
    </row>
    <row r="1905" spans="1:24" x14ac:dyDescent="0.25">
      <c r="A1905" s="6" t="str">
        <f t="shared" si="29"/>
        <v>37027</v>
      </c>
      <c r="B1905">
        <v>37</v>
      </c>
      <c r="C1905">
        <v>27</v>
      </c>
      <c r="D1905" t="s">
        <v>3055</v>
      </c>
      <c r="E1905" t="s">
        <v>1677</v>
      </c>
      <c r="F1905">
        <v>82178</v>
      </c>
      <c r="G1905">
        <v>40644</v>
      </c>
      <c r="H1905">
        <v>41534</v>
      </c>
      <c r="I1905">
        <v>37164</v>
      </c>
      <c r="J1905">
        <v>38033</v>
      </c>
      <c r="K1905">
        <v>2082</v>
      </c>
      <c r="L1905">
        <v>2156</v>
      </c>
      <c r="M1905">
        <v>292</v>
      </c>
      <c r="N1905">
        <v>242</v>
      </c>
      <c r="O1905">
        <v>291</v>
      </c>
      <c r="P1905">
        <v>328</v>
      </c>
      <c r="Q1905">
        <v>47</v>
      </c>
      <c r="R1905">
        <v>32</v>
      </c>
      <c r="S1905">
        <v>768</v>
      </c>
      <c r="T1905">
        <v>743</v>
      </c>
      <c r="U1905">
        <v>38043</v>
      </c>
      <c r="V1905">
        <v>39281</v>
      </c>
      <c r="W1905">
        <v>2601</v>
      </c>
      <c r="X1905">
        <v>2253</v>
      </c>
    </row>
    <row r="1906" spans="1:24" x14ac:dyDescent="0.25">
      <c r="A1906" s="6" t="str">
        <f t="shared" si="29"/>
        <v>37029</v>
      </c>
      <c r="B1906">
        <v>37</v>
      </c>
      <c r="C1906">
        <v>29</v>
      </c>
      <c r="D1906" t="s">
        <v>3055</v>
      </c>
      <c r="E1906" t="s">
        <v>733</v>
      </c>
      <c r="F1906">
        <v>10867</v>
      </c>
      <c r="G1906">
        <v>5426</v>
      </c>
      <c r="H1906">
        <v>5441</v>
      </c>
      <c r="I1906">
        <v>4494</v>
      </c>
      <c r="J1906">
        <v>4489</v>
      </c>
      <c r="K1906">
        <v>616</v>
      </c>
      <c r="L1906">
        <v>638</v>
      </c>
      <c r="M1906">
        <v>28</v>
      </c>
      <c r="N1906">
        <v>32</v>
      </c>
      <c r="O1906">
        <v>114</v>
      </c>
      <c r="P1906">
        <v>119</v>
      </c>
      <c r="Q1906">
        <v>3</v>
      </c>
      <c r="R1906">
        <v>3</v>
      </c>
      <c r="S1906">
        <v>171</v>
      </c>
      <c r="T1906">
        <v>160</v>
      </c>
      <c r="U1906">
        <v>5244</v>
      </c>
      <c r="V1906">
        <v>5296</v>
      </c>
      <c r="W1906">
        <v>182</v>
      </c>
      <c r="X1906">
        <v>145</v>
      </c>
    </row>
    <row r="1907" spans="1:24" x14ac:dyDescent="0.25">
      <c r="A1907" s="6" t="str">
        <f t="shared" si="29"/>
        <v>37031</v>
      </c>
      <c r="B1907">
        <v>37</v>
      </c>
      <c r="C1907">
        <v>31</v>
      </c>
      <c r="D1907" t="s">
        <v>3055</v>
      </c>
      <c r="E1907" t="s">
        <v>3082</v>
      </c>
      <c r="F1907">
        <v>69473</v>
      </c>
      <c r="G1907">
        <v>34024</v>
      </c>
      <c r="H1907">
        <v>35449</v>
      </c>
      <c r="I1907">
        <v>30550</v>
      </c>
      <c r="J1907">
        <v>32077</v>
      </c>
      <c r="K1907">
        <v>2029</v>
      </c>
      <c r="L1907">
        <v>1893</v>
      </c>
      <c r="M1907">
        <v>209</v>
      </c>
      <c r="N1907">
        <v>230</v>
      </c>
      <c r="O1907">
        <v>384</v>
      </c>
      <c r="P1907">
        <v>493</v>
      </c>
      <c r="Q1907">
        <v>62</v>
      </c>
      <c r="R1907">
        <v>57</v>
      </c>
      <c r="S1907">
        <v>790</v>
      </c>
      <c r="T1907">
        <v>699</v>
      </c>
      <c r="U1907">
        <v>32377</v>
      </c>
      <c r="V1907">
        <v>34029</v>
      </c>
      <c r="W1907">
        <v>1647</v>
      </c>
      <c r="X1907">
        <v>1420</v>
      </c>
    </row>
    <row r="1908" spans="1:24" x14ac:dyDescent="0.25">
      <c r="A1908" s="6" t="str">
        <f t="shared" si="29"/>
        <v>37033</v>
      </c>
      <c r="B1908">
        <v>37</v>
      </c>
      <c r="C1908">
        <v>33</v>
      </c>
      <c r="D1908" t="s">
        <v>3055</v>
      </c>
      <c r="E1908" t="s">
        <v>3084</v>
      </c>
      <c r="F1908">
        <v>22604</v>
      </c>
      <c r="G1908">
        <v>11487</v>
      </c>
      <c r="H1908">
        <v>11117</v>
      </c>
      <c r="I1908">
        <v>7371</v>
      </c>
      <c r="J1908">
        <v>7215</v>
      </c>
      <c r="K1908">
        <v>3740</v>
      </c>
      <c r="L1908">
        <v>3555</v>
      </c>
      <c r="M1908">
        <v>92</v>
      </c>
      <c r="N1908">
        <v>83</v>
      </c>
      <c r="O1908">
        <v>71</v>
      </c>
      <c r="P1908">
        <v>60</v>
      </c>
      <c r="Q1908">
        <v>3</v>
      </c>
      <c r="R1908">
        <v>3</v>
      </c>
      <c r="S1908">
        <v>210</v>
      </c>
      <c r="T1908">
        <v>201</v>
      </c>
      <c r="U1908">
        <v>10887</v>
      </c>
      <c r="V1908">
        <v>10682</v>
      </c>
      <c r="W1908">
        <v>600</v>
      </c>
      <c r="X1908">
        <v>435</v>
      </c>
    </row>
    <row r="1909" spans="1:24" x14ac:dyDescent="0.25">
      <c r="A1909" s="6" t="str">
        <f t="shared" si="29"/>
        <v>37035</v>
      </c>
      <c r="B1909">
        <v>37</v>
      </c>
      <c r="C1909">
        <v>35</v>
      </c>
      <c r="D1909" t="s">
        <v>3055</v>
      </c>
      <c r="E1909" t="s">
        <v>3086</v>
      </c>
      <c r="F1909">
        <v>159551</v>
      </c>
      <c r="G1909">
        <v>77988</v>
      </c>
      <c r="H1909">
        <v>81563</v>
      </c>
      <c r="I1909">
        <v>65404</v>
      </c>
      <c r="J1909">
        <v>68386</v>
      </c>
      <c r="K1909">
        <v>7003</v>
      </c>
      <c r="L1909">
        <v>7246</v>
      </c>
      <c r="M1909">
        <v>497</v>
      </c>
      <c r="N1909">
        <v>470</v>
      </c>
      <c r="O1909">
        <v>3423</v>
      </c>
      <c r="P1909">
        <v>3772</v>
      </c>
      <c r="Q1909">
        <v>99</v>
      </c>
      <c r="R1909">
        <v>86</v>
      </c>
      <c r="S1909">
        <v>1562</v>
      </c>
      <c r="T1909">
        <v>1603</v>
      </c>
      <c r="U1909">
        <v>69568</v>
      </c>
      <c r="V1909">
        <v>73808</v>
      </c>
      <c r="W1909">
        <v>8420</v>
      </c>
      <c r="X1909">
        <v>7755</v>
      </c>
    </row>
    <row r="1910" spans="1:24" x14ac:dyDescent="0.25">
      <c r="A1910" s="6" t="str">
        <f t="shared" si="29"/>
        <v>37037</v>
      </c>
      <c r="B1910">
        <v>37</v>
      </c>
      <c r="C1910">
        <v>37</v>
      </c>
      <c r="D1910" t="s">
        <v>3055</v>
      </c>
      <c r="E1910" t="s">
        <v>742</v>
      </c>
      <c r="F1910">
        <v>74470</v>
      </c>
      <c r="G1910">
        <v>35617</v>
      </c>
      <c r="H1910">
        <v>38853</v>
      </c>
      <c r="I1910">
        <v>29363</v>
      </c>
      <c r="J1910">
        <v>31830</v>
      </c>
      <c r="K1910">
        <v>4347</v>
      </c>
      <c r="L1910">
        <v>4907</v>
      </c>
      <c r="M1910">
        <v>455</v>
      </c>
      <c r="N1910">
        <v>435</v>
      </c>
      <c r="O1910">
        <v>742</v>
      </c>
      <c r="P1910">
        <v>921</v>
      </c>
      <c r="Q1910">
        <v>46</v>
      </c>
      <c r="R1910">
        <v>43</v>
      </c>
      <c r="S1910">
        <v>664</v>
      </c>
      <c r="T1910">
        <v>717</v>
      </c>
      <c r="U1910">
        <v>30971</v>
      </c>
      <c r="V1910">
        <v>34473</v>
      </c>
      <c r="W1910">
        <v>4646</v>
      </c>
      <c r="X1910">
        <v>4380</v>
      </c>
    </row>
    <row r="1911" spans="1:24" x14ac:dyDescent="0.25">
      <c r="A1911" s="6" t="str">
        <f t="shared" si="29"/>
        <v>37039</v>
      </c>
      <c r="B1911">
        <v>37</v>
      </c>
      <c r="C1911">
        <v>39</v>
      </c>
      <c r="D1911" t="s">
        <v>3055</v>
      </c>
      <c r="E1911" t="s">
        <v>41</v>
      </c>
      <c r="F1911">
        <v>28612</v>
      </c>
      <c r="G1911">
        <v>13944</v>
      </c>
      <c r="H1911">
        <v>14668</v>
      </c>
      <c r="I1911">
        <v>13035</v>
      </c>
      <c r="J1911">
        <v>13741</v>
      </c>
      <c r="K1911">
        <v>215</v>
      </c>
      <c r="L1911">
        <v>238</v>
      </c>
      <c r="M1911">
        <v>223</v>
      </c>
      <c r="N1911">
        <v>223</v>
      </c>
      <c r="O1911">
        <v>91</v>
      </c>
      <c r="P1911">
        <v>112</v>
      </c>
      <c r="Q1911">
        <v>11</v>
      </c>
      <c r="R1911">
        <v>7</v>
      </c>
      <c r="S1911">
        <v>369</v>
      </c>
      <c r="T1911">
        <v>347</v>
      </c>
      <c r="U1911">
        <v>13483</v>
      </c>
      <c r="V1911">
        <v>14192</v>
      </c>
      <c r="W1911">
        <v>461</v>
      </c>
      <c r="X1911">
        <v>476</v>
      </c>
    </row>
    <row r="1912" spans="1:24" x14ac:dyDescent="0.25">
      <c r="A1912" s="6" t="str">
        <f t="shared" si="29"/>
        <v>37041</v>
      </c>
      <c r="B1912">
        <v>37</v>
      </c>
      <c r="C1912">
        <v>41</v>
      </c>
      <c r="D1912" t="s">
        <v>3055</v>
      </c>
      <c r="E1912" t="s">
        <v>3090</v>
      </c>
      <c r="F1912">
        <v>13943</v>
      </c>
      <c r="G1912">
        <v>6632</v>
      </c>
      <c r="H1912">
        <v>7311</v>
      </c>
      <c r="I1912">
        <v>4223</v>
      </c>
      <c r="J1912">
        <v>4501</v>
      </c>
      <c r="K1912">
        <v>2176</v>
      </c>
      <c r="L1912">
        <v>2616</v>
      </c>
      <c r="M1912">
        <v>44</v>
      </c>
      <c r="N1912">
        <v>22</v>
      </c>
      <c r="O1912">
        <v>55</v>
      </c>
      <c r="P1912">
        <v>61</v>
      </c>
      <c r="Q1912">
        <v>22</v>
      </c>
      <c r="R1912">
        <v>11</v>
      </c>
      <c r="S1912">
        <v>112</v>
      </c>
      <c r="T1912">
        <v>100</v>
      </c>
      <c r="U1912">
        <v>6341</v>
      </c>
      <c r="V1912">
        <v>7080</v>
      </c>
      <c r="W1912">
        <v>291</v>
      </c>
      <c r="X1912">
        <v>231</v>
      </c>
    </row>
    <row r="1913" spans="1:24" x14ac:dyDescent="0.25">
      <c r="A1913" s="6" t="str">
        <f t="shared" si="29"/>
        <v>37043</v>
      </c>
      <c r="B1913">
        <v>37</v>
      </c>
      <c r="C1913">
        <v>43</v>
      </c>
      <c r="D1913" t="s">
        <v>3055</v>
      </c>
      <c r="E1913" t="s">
        <v>49</v>
      </c>
      <c r="F1913">
        <v>11231</v>
      </c>
      <c r="G1913">
        <v>5459</v>
      </c>
      <c r="H1913">
        <v>5772</v>
      </c>
      <c r="I1913">
        <v>5219</v>
      </c>
      <c r="J1913">
        <v>5552</v>
      </c>
      <c r="K1913">
        <v>80</v>
      </c>
      <c r="L1913">
        <v>68</v>
      </c>
      <c r="M1913">
        <v>45</v>
      </c>
      <c r="N1913">
        <v>34</v>
      </c>
      <c r="O1913">
        <v>18</v>
      </c>
      <c r="P1913">
        <v>32</v>
      </c>
      <c r="Q1913">
        <v>3</v>
      </c>
      <c r="R1913">
        <v>3</v>
      </c>
      <c r="S1913">
        <v>94</v>
      </c>
      <c r="T1913">
        <v>83</v>
      </c>
      <c r="U1913">
        <v>5244</v>
      </c>
      <c r="V1913">
        <v>5553</v>
      </c>
      <c r="W1913">
        <v>215</v>
      </c>
      <c r="X1913">
        <v>219</v>
      </c>
    </row>
    <row r="1914" spans="1:24" x14ac:dyDescent="0.25">
      <c r="A1914" s="6" t="str">
        <f t="shared" si="29"/>
        <v>37045</v>
      </c>
      <c r="B1914">
        <v>37</v>
      </c>
      <c r="C1914">
        <v>45</v>
      </c>
      <c r="D1914" t="s">
        <v>3055</v>
      </c>
      <c r="E1914" t="s">
        <v>209</v>
      </c>
      <c r="F1914">
        <v>97947</v>
      </c>
      <c r="G1914">
        <v>47093</v>
      </c>
      <c r="H1914">
        <v>50854</v>
      </c>
      <c r="I1914">
        <v>36136</v>
      </c>
      <c r="J1914">
        <v>38122</v>
      </c>
      <c r="K1914">
        <v>9384</v>
      </c>
      <c r="L1914">
        <v>11031</v>
      </c>
      <c r="M1914">
        <v>194</v>
      </c>
      <c r="N1914">
        <v>188</v>
      </c>
      <c r="O1914">
        <v>479</v>
      </c>
      <c r="P1914">
        <v>552</v>
      </c>
      <c r="Q1914">
        <v>15</v>
      </c>
      <c r="R1914">
        <v>18</v>
      </c>
      <c r="S1914">
        <v>885</v>
      </c>
      <c r="T1914">
        <v>943</v>
      </c>
      <c r="U1914">
        <v>45193</v>
      </c>
      <c r="V1914">
        <v>49064</v>
      </c>
      <c r="W1914">
        <v>1900</v>
      </c>
      <c r="X1914">
        <v>1790</v>
      </c>
    </row>
    <row r="1915" spans="1:24" x14ac:dyDescent="0.25">
      <c r="A1915" s="6" t="str">
        <f t="shared" si="29"/>
        <v>37047</v>
      </c>
      <c r="B1915">
        <v>37</v>
      </c>
      <c r="C1915">
        <v>47</v>
      </c>
      <c r="D1915" t="s">
        <v>3055</v>
      </c>
      <c r="E1915" t="s">
        <v>3094</v>
      </c>
      <c r="F1915">
        <v>55508</v>
      </c>
      <c r="G1915">
        <v>27548</v>
      </c>
      <c r="H1915">
        <v>27960</v>
      </c>
      <c r="I1915">
        <v>17215</v>
      </c>
      <c r="J1915">
        <v>17835</v>
      </c>
      <c r="K1915">
        <v>8582</v>
      </c>
      <c r="L1915">
        <v>8383</v>
      </c>
      <c r="M1915">
        <v>1045</v>
      </c>
      <c r="N1915">
        <v>1041</v>
      </c>
      <c r="O1915">
        <v>140</v>
      </c>
      <c r="P1915">
        <v>163</v>
      </c>
      <c r="Q1915">
        <v>26</v>
      </c>
      <c r="R1915">
        <v>22</v>
      </c>
      <c r="S1915">
        <v>540</v>
      </c>
      <c r="T1915">
        <v>516</v>
      </c>
      <c r="U1915">
        <v>25871</v>
      </c>
      <c r="V1915">
        <v>26543</v>
      </c>
      <c r="W1915">
        <v>1677</v>
      </c>
      <c r="X1915">
        <v>1417</v>
      </c>
    </row>
    <row r="1916" spans="1:24" x14ac:dyDescent="0.25">
      <c r="A1916" s="6" t="str">
        <f t="shared" si="29"/>
        <v>37049</v>
      </c>
      <c r="B1916">
        <v>37</v>
      </c>
      <c r="C1916">
        <v>49</v>
      </c>
      <c r="D1916" t="s">
        <v>3055</v>
      </c>
      <c r="E1916" t="s">
        <v>3096</v>
      </c>
      <c r="F1916">
        <v>102139</v>
      </c>
      <c r="G1916">
        <v>51569</v>
      </c>
      <c r="H1916">
        <v>50570</v>
      </c>
      <c r="I1916">
        <v>37481</v>
      </c>
      <c r="J1916">
        <v>35894</v>
      </c>
      <c r="K1916">
        <v>10613</v>
      </c>
      <c r="L1916">
        <v>11201</v>
      </c>
      <c r="M1916">
        <v>373</v>
      </c>
      <c r="N1916">
        <v>307</v>
      </c>
      <c r="O1916">
        <v>1442</v>
      </c>
      <c r="P1916">
        <v>1544</v>
      </c>
      <c r="Q1916">
        <v>103</v>
      </c>
      <c r="R1916">
        <v>97</v>
      </c>
      <c r="S1916">
        <v>1557</v>
      </c>
      <c r="T1916">
        <v>1527</v>
      </c>
      <c r="U1916">
        <v>47293</v>
      </c>
      <c r="V1916">
        <v>47076</v>
      </c>
      <c r="W1916">
        <v>4276</v>
      </c>
      <c r="X1916">
        <v>3494</v>
      </c>
    </row>
    <row r="1917" spans="1:24" x14ac:dyDescent="0.25">
      <c r="A1917" s="6" t="str">
        <f t="shared" si="29"/>
        <v>37051</v>
      </c>
      <c r="B1917">
        <v>37</v>
      </c>
      <c r="C1917">
        <v>51</v>
      </c>
      <c r="D1917" t="s">
        <v>3055</v>
      </c>
      <c r="E1917" t="s">
        <v>1070</v>
      </c>
      <c r="F1917">
        <v>335509</v>
      </c>
      <c r="G1917">
        <v>166439</v>
      </c>
      <c r="H1917">
        <v>169070</v>
      </c>
      <c r="I1917">
        <v>89173</v>
      </c>
      <c r="J1917">
        <v>82206</v>
      </c>
      <c r="K1917">
        <v>61790</v>
      </c>
      <c r="L1917">
        <v>69459</v>
      </c>
      <c r="M1917">
        <v>2973</v>
      </c>
      <c r="N1917">
        <v>3258</v>
      </c>
      <c r="O1917">
        <v>3908</v>
      </c>
      <c r="P1917">
        <v>5196</v>
      </c>
      <c r="Q1917">
        <v>748</v>
      </c>
      <c r="R1917">
        <v>690</v>
      </c>
      <c r="S1917">
        <v>7847</v>
      </c>
      <c r="T1917">
        <v>8261</v>
      </c>
      <c r="U1917">
        <v>145495</v>
      </c>
      <c r="V1917">
        <v>149442</v>
      </c>
      <c r="W1917">
        <v>20944</v>
      </c>
      <c r="X1917">
        <v>19628</v>
      </c>
    </row>
    <row r="1918" spans="1:24" x14ac:dyDescent="0.25">
      <c r="A1918" s="6" t="str">
        <f t="shared" si="29"/>
        <v>37053</v>
      </c>
      <c r="B1918">
        <v>37</v>
      </c>
      <c r="C1918">
        <v>53</v>
      </c>
      <c r="D1918" t="s">
        <v>3055</v>
      </c>
      <c r="E1918" t="s">
        <v>3099</v>
      </c>
      <c r="F1918">
        <v>27763</v>
      </c>
      <c r="G1918">
        <v>13837</v>
      </c>
      <c r="H1918">
        <v>13926</v>
      </c>
      <c r="I1918">
        <v>12506</v>
      </c>
      <c r="J1918">
        <v>12617</v>
      </c>
      <c r="K1918">
        <v>823</v>
      </c>
      <c r="L1918">
        <v>776</v>
      </c>
      <c r="M1918">
        <v>111</v>
      </c>
      <c r="N1918">
        <v>90</v>
      </c>
      <c r="O1918">
        <v>91</v>
      </c>
      <c r="P1918">
        <v>140</v>
      </c>
      <c r="Q1918">
        <v>7</v>
      </c>
      <c r="R1918">
        <v>15</v>
      </c>
      <c r="S1918">
        <v>299</v>
      </c>
      <c r="T1918">
        <v>288</v>
      </c>
      <c r="U1918">
        <v>13236</v>
      </c>
      <c r="V1918">
        <v>13315</v>
      </c>
      <c r="W1918">
        <v>601</v>
      </c>
      <c r="X1918">
        <v>611</v>
      </c>
    </row>
    <row r="1919" spans="1:24" x14ac:dyDescent="0.25">
      <c r="A1919" s="6" t="str">
        <f t="shared" si="29"/>
        <v>37055</v>
      </c>
      <c r="B1919">
        <v>37</v>
      </c>
      <c r="C1919">
        <v>55</v>
      </c>
      <c r="D1919" t="s">
        <v>3055</v>
      </c>
      <c r="E1919" t="s">
        <v>3101</v>
      </c>
      <c r="F1919">
        <v>37009</v>
      </c>
      <c r="G1919">
        <v>18153</v>
      </c>
      <c r="H1919">
        <v>18856</v>
      </c>
      <c r="I1919">
        <v>17013</v>
      </c>
      <c r="J1919">
        <v>17714</v>
      </c>
      <c r="K1919">
        <v>565</v>
      </c>
      <c r="L1919">
        <v>453</v>
      </c>
      <c r="M1919">
        <v>93</v>
      </c>
      <c r="N1919">
        <v>119</v>
      </c>
      <c r="O1919">
        <v>110</v>
      </c>
      <c r="P1919">
        <v>216</v>
      </c>
      <c r="Q1919">
        <v>11</v>
      </c>
      <c r="R1919">
        <v>10</v>
      </c>
      <c r="S1919">
        <v>361</v>
      </c>
      <c r="T1919">
        <v>344</v>
      </c>
      <c r="U1919">
        <v>16666</v>
      </c>
      <c r="V1919">
        <v>17482</v>
      </c>
      <c r="W1919">
        <v>1487</v>
      </c>
      <c r="X1919">
        <v>1374</v>
      </c>
    </row>
    <row r="1920" spans="1:24" x14ac:dyDescent="0.25">
      <c r="A1920" s="6" t="str">
        <f t="shared" si="29"/>
        <v>37057</v>
      </c>
      <c r="B1920">
        <v>37</v>
      </c>
      <c r="C1920">
        <v>57</v>
      </c>
      <c r="D1920" t="s">
        <v>3055</v>
      </c>
      <c r="E1920" t="s">
        <v>3103</v>
      </c>
      <c r="F1920">
        <v>167609</v>
      </c>
      <c r="G1920">
        <v>81991</v>
      </c>
      <c r="H1920">
        <v>85618</v>
      </c>
      <c r="I1920">
        <v>70505</v>
      </c>
      <c r="J1920">
        <v>73008</v>
      </c>
      <c r="K1920">
        <v>8026</v>
      </c>
      <c r="L1920">
        <v>8874</v>
      </c>
      <c r="M1920">
        <v>676</v>
      </c>
      <c r="N1920">
        <v>666</v>
      </c>
      <c r="O1920">
        <v>1211</v>
      </c>
      <c r="P1920">
        <v>1506</v>
      </c>
      <c r="Q1920">
        <v>68</v>
      </c>
      <c r="R1920">
        <v>43</v>
      </c>
      <c r="S1920">
        <v>1505</v>
      </c>
      <c r="T1920">
        <v>1521</v>
      </c>
      <c r="U1920">
        <v>75533</v>
      </c>
      <c r="V1920">
        <v>79626</v>
      </c>
      <c r="W1920">
        <v>6458</v>
      </c>
      <c r="X1920">
        <v>5992</v>
      </c>
    </row>
    <row r="1921" spans="1:24" x14ac:dyDescent="0.25">
      <c r="A1921" s="6" t="str">
        <f t="shared" si="29"/>
        <v>37059</v>
      </c>
      <c r="B1921">
        <v>37</v>
      </c>
      <c r="C1921">
        <v>59</v>
      </c>
      <c r="D1921" t="s">
        <v>3055</v>
      </c>
      <c r="E1921" t="s">
        <v>3105</v>
      </c>
      <c r="F1921">
        <v>42846</v>
      </c>
      <c r="G1921">
        <v>20922</v>
      </c>
      <c r="H1921">
        <v>21924</v>
      </c>
      <c r="I1921">
        <v>18888</v>
      </c>
      <c r="J1921">
        <v>19666</v>
      </c>
      <c r="K1921">
        <v>1302</v>
      </c>
      <c r="L1921">
        <v>1462</v>
      </c>
      <c r="M1921">
        <v>164</v>
      </c>
      <c r="N1921">
        <v>137</v>
      </c>
      <c r="O1921">
        <v>154</v>
      </c>
      <c r="P1921">
        <v>212</v>
      </c>
      <c r="Q1921">
        <v>5</v>
      </c>
      <c r="R1921">
        <v>6</v>
      </c>
      <c r="S1921">
        <v>409</v>
      </c>
      <c r="T1921">
        <v>441</v>
      </c>
      <c r="U1921">
        <v>19312</v>
      </c>
      <c r="V1921">
        <v>20427</v>
      </c>
      <c r="W1921">
        <v>1610</v>
      </c>
      <c r="X1921">
        <v>1497</v>
      </c>
    </row>
    <row r="1922" spans="1:24" x14ac:dyDescent="0.25">
      <c r="A1922" s="6" t="str">
        <f t="shared" ref="A1922:A1985" si="30">TEXT(B1922*1000+C1922,"00000")</f>
        <v>37061</v>
      </c>
      <c r="B1922">
        <v>37</v>
      </c>
      <c r="C1922">
        <v>61</v>
      </c>
      <c r="D1922" t="s">
        <v>3055</v>
      </c>
      <c r="E1922" t="s">
        <v>3107</v>
      </c>
      <c r="F1922">
        <v>58741</v>
      </c>
      <c r="G1922">
        <v>28691</v>
      </c>
      <c r="H1922">
        <v>30050</v>
      </c>
      <c r="I1922">
        <v>20616</v>
      </c>
      <c r="J1922">
        <v>20737</v>
      </c>
      <c r="K1922">
        <v>6857</v>
      </c>
      <c r="L1922">
        <v>8105</v>
      </c>
      <c r="M1922">
        <v>410</v>
      </c>
      <c r="N1922">
        <v>394</v>
      </c>
      <c r="O1922">
        <v>224</v>
      </c>
      <c r="P1922">
        <v>216</v>
      </c>
      <c r="Q1922">
        <v>130</v>
      </c>
      <c r="R1922">
        <v>119</v>
      </c>
      <c r="S1922">
        <v>454</v>
      </c>
      <c r="T1922">
        <v>479</v>
      </c>
      <c r="U1922">
        <v>21443</v>
      </c>
      <c r="V1922">
        <v>23781</v>
      </c>
      <c r="W1922">
        <v>7248</v>
      </c>
      <c r="X1922">
        <v>6269</v>
      </c>
    </row>
    <row r="1923" spans="1:24" x14ac:dyDescent="0.25">
      <c r="A1923" s="6" t="str">
        <f t="shared" si="30"/>
        <v>37063</v>
      </c>
      <c r="B1923">
        <v>37</v>
      </c>
      <c r="C1923">
        <v>63</v>
      </c>
      <c r="D1923" t="s">
        <v>3055</v>
      </c>
      <c r="E1923" t="s">
        <v>3109</v>
      </c>
      <c r="F1923">
        <v>321488</v>
      </c>
      <c r="G1923">
        <v>153424</v>
      </c>
      <c r="H1923">
        <v>168064</v>
      </c>
      <c r="I1923">
        <v>84866</v>
      </c>
      <c r="J1923">
        <v>88887</v>
      </c>
      <c r="K1923">
        <v>54225</v>
      </c>
      <c r="L1923">
        <v>64344</v>
      </c>
      <c r="M1923">
        <v>1517</v>
      </c>
      <c r="N1923">
        <v>1381</v>
      </c>
      <c r="O1923">
        <v>8588</v>
      </c>
      <c r="P1923">
        <v>8997</v>
      </c>
      <c r="Q1923">
        <v>162</v>
      </c>
      <c r="R1923">
        <v>167</v>
      </c>
      <c r="S1923">
        <v>4066</v>
      </c>
      <c r="T1923">
        <v>4288</v>
      </c>
      <c r="U1923">
        <v>130467</v>
      </c>
      <c r="V1923">
        <v>147093</v>
      </c>
      <c r="W1923">
        <v>22957</v>
      </c>
      <c r="X1923">
        <v>20971</v>
      </c>
    </row>
    <row r="1924" spans="1:24" x14ac:dyDescent="0.25">
      <c r="A1924" s="6" t="str">
        <f t="shared" si="30"/>
        <v>37065</v>
      </c>
      <c r="B1924">
        <v>37</v>
      </c>
      <c r="C1924">
        <v>65</v>
      </c>
      <c r="D1924" t="s">
        <v>3055</v>
      </c>
      <c r="E1924" t="s">
        <v>3111</v>
      </c>
      <c r="F1924">
        <v>51472</v>
      </c>
      <c r="G1924">
        <v>23757</v>
      </c>
      <c r="H1924">
        <v>27715</v>
      </c>
      <c r="I1924">
        <v>9800</v>
      </c>
      <c r="J1924">
        <v>10648</v>
      </c>
      <c r="K1924">
        <v>13306</v>
      </c>
      <c r="L1924">
        <v>16445</v>
      </c>
      <c r="M1924">
        <v>216</v>
      </c>
      <c r="N1924">
        <v>171</v>
      </c>
      <c r="O1924">
        <v>75</v>
      </c>
      <c r="P1924">
        <v>90</v>
      </c>
      <c r="Q1924">
        <v>23</v>
      </c>
      <c r="R1924">
        <v>46</v>
      </c>
      <c r="S1924">
        <v>337</v>
      </c>
      <c r="T1924">
        <v>315</v>
      </c>
      <c r="U1924">
        <v>22412</v>
      </c>
      <c r="V1924">
        <v>26507</v>
      </c>
      <c r="W1924">
        <v>1345</v>
      </c>
      <c r="X1924">
        <v>1208</v>
      </c>
    </row>
    <row r="1925" spans="1:24" x14ac:dyDescent="0.25">
      <c r="A1925" s="6" t="str">
        <f t="shared" si="30"/>
        <v>37067</v>
      </c>
      <c r="B1925">
        <v>37</v>
      </c>
      <c r="C1925">
        <v>67</v>
      </c>
      <c r="D1925" t="s">
        <v>3055</v>
      </c>
      <c r="E1925" t="s">
        <v>798</v>
      </c>
      <c r="F1925">
        <v>382295</v>
      </c>
      <c r="G1925">
        <v>180833</v>
      </c>
      <c r="H1925">
        <v>201462</v>
      </c>
      <c r="I1925">
        <v>122366</v>
      </c>
      <c r="J1925">
        <v>132376</v>
      </c>
      <c r="K1925">
        <v>47830</v>
      </c>
      <c r="L1925">
        <v>57219</v>
      </c>
      <c r="M1925">
        <v>1682</v>
      </c>
      <c r="N1925">
        <v>1724</v>
      </c>
      <c r="O1925">
        <v>4460</v>
      </c>
      <c r="P1925">
        <v>5326</v>
      </c>
      <c r="Q1925">
        <v>250</v>
      </c>
      <c r="R1925">
        <v>232</v>
      </c>
      <c r="S1925">
        <v>4245</v>
      </c>
      <c r="T1925">
        <v>4585</v>
      </c>
      <c r="U1925">
        <v>155388</v>
      </c>
      <c r="V1925">
        <v>176079</v>
      </c>
      <c r="W1925">
        <v>25445</v>
      </c>
      <c r="X1925">
        <v>25383</v>
      </c>
    </row>
    <row r="1926" spans="1:24" x14ac:dyDescent="0.25">
      <c r="A1926" s="6" t="str">
        <f t="shared" si="30"/>
        <v>37069</v>
      </c>
      <c r="B1926">
        <v>37</v>
      </c>
      <c r="C1926">
        <v>69</v>
      </c>
      <c r="D1926" t="s">
        <v>3055</v>
      </c>
      <c r="E1926" t="s">
        <v>81</v>
      </c>
      <c r="F1926">
        <v>69685</v>
      </c>
      <c r="G1926">
        <v>34516</v>
      </c>
      <c r="H1926">
        <v>35169</v>
      </c>
      <c r="I1926">
        <v>24550</v>
      </c>
      <c r="J1926">
        <v>24311</v>
      </c>
      <c r="K1926">
        <v>8616</v>
      </c>
      <c r="L1926">
        <v>9451</v>
      </c>
      <c r="M1926">
        <v>333</v>
      </c>
      <c r="N1926">
        <v>329</v>
      </c>
      <c r="O1926">
        <v>203</v>
      </c>
      <c r="P1926">
        <v>282</v>
      </c>
      <c r="Q1926">
        <v>58</v>
      </c>
      <c r="R1926">
        <v>30</v>
      </c>
      <c r="S1926">
        <v>756</v>
      </c>
      <c r="T1926">
        <v>766</v>
      </c>
      <c r="U1926">
        <v>31052</v>
      </c>
      <c r="V1926">
        <v>32380</v>
      </c>
      <c r="W1926">
        <v>3464</v>
      </c>
      <c r="X1926">
        <v>2789</v>
      </c>
    </row>
    <row r="1927" spans="1:24" x14ac:dyDescent="0.25">
      <c r="A1927" s="6" t="str">
        <f t="shared" si="30"/>
        <v>37071</v>
      </c>
      <c r="B1927">
        <v>37</v>
      </c>
      <c r="C1927">
        <v>71</v>
      </c>
      <c r="D1927" t="s">
        <v>3055</v>
      </c>
      <c r="E1927" t="s">
        <v>3115</v>
      </c>
      <c r="F1927">
        <v>224529</v>
      </c>
      <c r="G1927">
        <v>108372</v>
      </c>
      <c r="H1927">
        <v>116157</v>
      </c>
      <c r="I1927">
        <v>84800</v>
      </c>
      <c r="J1927">
        <v>89497</v>
      </c>
      <c r="K1927">
        <v>18730</v>
      </c>
      <c r="L1927">
        <v>21493</v>
      </c>
      <c r="M1927">
        <v>700</v>
      </c>
      <c r="N1927">
        <v>634</v>
      </c>
      <c r="O1927">
        <v>1676</v>
      </c>
      <c r="P1927">
        <v>1978</v>
      </c>
      <c r="Q1927">
        <v>85</v>
      </c>
      <c r="R1927">
        <v>70</v>
      </c>
      <c r="S1927">
        <v>2381</v>
      </c>
      <c r="T1927">
        <v>2485</v>
      </c>
      <c r="U1927">
        <v>99758</v>
      </c>
      <c r="V1927">
        <v>107757</v>
      </c>
      <c r="W1927">
        <v>8614</v>
      </c>
      <c r="X1927">
        <v>8400</v>
      </c>
    </row>
    <row r="1928" spans="1:24" x14ac:dyDescent="0.25">
      <c r="A1928" s="6" t="str">
        <f t="shared" si="30"/>
        <v>37073</v>
      </c>
      <c r="B1928">
        <v>37</v>
      </c>
      <c r="C1928">
        <v>73</v>
      </c>
      <c r="D1928" t="s">
        <v>3055</v>
      </c>
      <c r="E1928" t="s">
        <v>3117</v>
      </c>
      <c r="F1928">
        <v>11562</v>
      </c>
      <c r="G1928">
        <v>5725</v>
      </c>
      <c r="H1928">
        <v>5837</v>
      </c>
      <c r="I1928">
        <v>3754</v>
      </c>
      <c r="J1928">
        <v>3796</v>
      </c>
      <c r="K1928">
        <v>1751</v>
      </c>
      <c r="L1928">
        <v>1861</v>
      </c>
      <c r="M1928">
        <v>35</v>
      </c>
      <c r="N1928">
        <v>37</v>
      </c>
      <c r="O1928">
        <v>21</v>
      </c>
      <c r="P1928">
        <v>15</v>
      </c>
      <c r="Q1928">
        <v>7</v>
      </c>
      <c r="R1928">
        <v>5</v>
      </c>
      <c r="S1928">
        <v>157</v>
      </c>
      <c r="T1928">
        <v>123</v>
      </c>
      <c r="U1928">
        <v>5576</v>
      </c>
      <c r="V1928">
        <v>5710</v>
      </c>
      <c r="W1928">
        <v>149</v>
      </c>
      <c r="X1928">
        <v>127</v>
      </c>
    </row>
    <row r="1929" spans="1:24" x14ac:dyDescent="0.25">
      <c r="A1929" s="6" t="str">
        <f t="shared" si="30"/>
        <v>37075</v>
      </c>
      <c r="B1929">
        <v>37</v>
      </c>
      <c r="C1929">
        <v>75</v>
      </c>
      <c r="D1929" t="s">
        <v>3055</v>
      </c>
      <c r="E1929" t="s">
        <v>166</v>
      </c>
      <c r="F1929">
        <v>8441</v>
      </c>
      <c r="G1929">
        <v>4220</v>
      </c>
      <c r="H1929">
        <v>4221</v>
      </c>
      <c r="I1929">
        <v>3741</v>
      </c>
      <c r="J1929">
        <v>3741</v>
      </c>
      <c r="K1929">
        <v>27</v>
      </c>
      <c r="L1929">
        <v>17</v>
      </c>
      <c r="M1929">
        <v>315</v>
      </c>
      <c r="N1929">
        <v>356</v>
      </c>
      <c r="O1929">
        <v>24</v>
      </c>
      <c r="P1929">
        <v>22</v>
      </c>
      <c r="Q1929">
        <v>6</v>
      </c>
      <c r="R1929">
        <v>4</v>
      </c>
      <c r="S1929">
        <v>107</v>
      </c>
      <c r="T1929">
        <v>81</v>
      </c>
      <c r="U1929">
        <v>4036</v>
      </c>
      <c r="V1929">
        <v>4089</v>
      </c>
      <c r="W1929">
        <v>184</v>
      </c>
      <c r="X1929">
        <v>132</v>
      </c>
    </row>
    <row r="1930" spans="1:24" x14ac:dyDescent="0.25">
      <c r="A1930" s="6" t="str">
        <f t="shared" si="30"/>
        <v>37077</v>
      </c>
      <c r="B1930">
        <v>37</v>
      </c>
      <c r="C1930">
        <v>77</v>
      </c>
      <c r="D1930" t="s">
        <v>3055</v>
      </c>
      <c r="E1930" t="s">
        <v>3120</v>
      </c>
      <c r="F1930">
        <v>60443</v>
      </c>
      <c r="G1930">
        <v>30692</v>
      </c>
      <c r="H1930">
        <v>29751</v>
      </c>
      <c r="I1930">
        <v>19711</v>
      </c>
      <c r="J1930">
        <v>19281</v>
      </c>
      <c r="K1930">
        <v>9879</v>
      </c>
      <c r="L1930">
        <v>9432</v>
      </c>
      <c r="M1930">
        <v>290</v>
      </c>
      <c r="N1930">
        <v>237</v>
      </c>
      <c r="O1930">
        <v>193</v>
      </c>
      <c r="P1930">
        <v>232</v>
      </c>
      <c r="Q1930">
        <v>35</v>
      </c>
      <c r="R1930">
        <v>23</v>
      </c>
      <c r="S1930">
        <v>584</v>
      </c>
      <c r="T1930">
        <v>546</v>
      </c>
      <c r="U1930">
        <v>27977</v>
      </c>
      <c r="V1930">
        <v>27319</v>
      </c>
      <c r="W1930">
        <v>2715</v>
      </c>
      <c r="X1930">
        <v>2432</v>
      </c>
    </row>
    <row r="1931" spans="1:24" x14ac:dyDescent="0.25">
      <c r="A1931" s="6" t="str">
        <f t="shared" si="30"/>
        <v>37079</v>
      </c>
      <c r="B1931">
        <v>37</v>
      </c>
      <c r="C1931">
        <v>79</v>
      </c>
      <c r="D1931" t="s">
        <v>3055</v>
      </c>
      <c r="E1931" t="s">
        <v>85</v>
      </c>
      <c r="F1931">
        <v>21069</v>
      </c>
      <c r="G1931">
        <v>11540</v>
      </c>
      <c r="H1931">
        <v>9529</v>
      </c>
      <c r="I1931">
        <v>6680</v>
      </c>
      <c r="J1931">
        <v>5698</v>
      </c>
      <c r="K1931">
        <v>4376</v>
      </c>
      <c r="L1931">
        <v>3375</v>
      </c>
      <c r="M1931">
        <v>270</v>
      </c>
      <c r="N1931">
        <v>201</v>
      </c>
      <c r="O1931">
        <v>50</v>
      </c>
      <c r="P1931">
        <v>72</v>
      </c>
      <c r="Q1931">
        <v>26</v>
      </c>
      <c r="R1931">
        <v>32</v>
      </c>
      <c r="S1931">
        <v>138</v>
      </c>
      <c r="T1931">
        <v>151</v>
      </c>
      <c r="U1931">
        <v>9624</v>
      </c>
      <c r="V1931">
        <v>8137</v>
      </c>
      <c r="W1931">
        <v>1916</v>
      </c>
      <c r="X1931">
        <v>1392</v>
      </c>
    </row>
    <row r="1932" spans="1:24" x14ac:dyDescent="0.25">
      <c r="A1932" s="6" t="str">
        <f t="shared" si="30"/>
        <v>37081</v>
      </c>
      <c r="B1932">
        <v>37</v>
      </c>
      <c r="C1932">
        <v>81</v>
      </c>
      <c r="D1932" t="s">
        <v>3055</v>
      </c>
      <c r="E1932" t="s">
        <v>3123</v>
      </c>
      <c r="F1932">
        <v>537174</v>
      </c>
      <c r="G1932">
        <v>254212</v>
      </c>
      <c r="H1932">
        <v>282962</v>
      </c>
      <c r="I1932">
        <v>144895</v>
      </c>
      <c r="J1932">
        <v>155730</v>
      </c>
      <c r="K1932">
        <v>86831</v>
      </c>
      <c r="L1932">
        <v>103307</v>
      </c>
      <c r="M1932">
        <v>2018</v>
      </c>
      <c r="N1932">
        <v>2122</v>
      </c>
      <c r="O1932">
        <v>13928</v>
      </c>
      <c r="P1932">
        <v>14390</v>
      </c>
      <c r="Q1932">
        <v>253</v>
      </c>
      <c r="R1932">
        <v>272</v>
      </c>
      <c r="S1932">
        <v>6287</v>
      </c>
      <c r="T1932">
        <v>7141</v>
      </c>
      <c r="U1932">
        <v>231502</v>
      </c>
      <c r="V1932">
        <v>260481</v>
      </c>
      <c r="W1932">
        <v>22710</v>
      </c>
      <c r="X1932">
        <v>22481</v>
      </c>
    </row>
    <row r="1933" spans="1:24" x14ac:dyDescent="0.25">
      <c r="A1933" s="6" t="str">
        <f t="shared" si="30"/>
        <v>37083</v>
      </c>
      <c r="B1933">
        <v>37</v>
      </c>
      <c r="C1933">
        <v>83</v>
      </c>
      <c r="D1933" t="s">
        <v>3055</v>
      </c>
      <c r="E1933" t="s">
        <v>3125</v>
      </c>
      <c r="F1933">
        <v>50010</v>
      </c>
      <c r="G1933">
        <v>24099</v>
      </c>
      <c r="H1933">
        <v>25911</v>
      </c>
      <c r="I1933">
        <v>9756</v>
      </c>
      <c r="J1933">
        <v>10201</v>
      </c>
      <c r="K1933">
        <v>12753</v>
      </c>
      <c r="L1933">
        <v>14131</v>
      </c>
      <c r="M1933">
        <v>1035</v>
      </c>
      <c r="N1933">
        <v>1001</v>
      </c>
      <c r="O1933">
        <v>203</v>
      </c>
      <c r="P1933">
        <v>224</v>
      </c>
      <c r="Q1933">
        <v>17</v>
      </c>
      <c r="R1933">
        <v>20</v>
      </c>
      <c r="S1933">
        <v>335</v>
      </c>
      <c r="T1933">
        <v>334</v>
      </c>
      <c r="U1933">
        <v>23268</v>
      </c>
      <c r="V1933">
        <v>25184</v>
      </c>
      <c r="W1933">
        <v>831</v>
      </c>
      <c r="X1933">
        <v>727</v>
      </c>
    </row>
    <row r="1934" spans="1:24" x14ac:dyDescent="0.25">
      <c r="A1934" s="6" t="str">
        <f t="shared" si="30"/>
        <v>37085</v>
      </c>
      <c r="B1934">
        <v>37</v>
      </c>
      <c r="C1934">
        <v>85</v>
      </c>
      <c r="D1934" t="s">
        <v>3055</v>
      </c>
      <c r="E1934" t="s">
        <v>3127</v>
      </c>
      <c r="F1934">
        <v>135976</v>
      </c>
      <c r="G1934">
        <v>67259</v>
      </c>
      <c r="H1934">
        <v>68717</v>
      </c>
      <c r="I1934">
        <v>48200</v>
      </c>
      <c r="J1934">
        <v>48760</v>
      </c>
      <c r="K1934">
        <v>14629</v>
      </c>
      <c r="L1934">
        <v>15206</v>
      </c>
      <c r="M1934">
        <v>1206</v>
      </c>
      <c r="N1934">
        <v>1141</v>
      </c>
      <c r="O1934">
        <v>714</v>
      </c>
      <c r="P1934">
        <v>1030</v>
      </c>
      <c r="Q1934">
        <v>154</v>
      </c>
      <c r="R1934">
        <v>156</v>
      </c>
      <c r="S1934">
        <v>2356</v>
      </c>
      <c r="T1934">
        <v>2424</v>
      </c>
      <c r="U1934">
        <v>57922</v>
      </c>
      <c r="V1934">
        <v>59876</v>
      </c>
      <c r="W1934">
        <v>9337</v>
      </c>
      <c r="X1934">
        <v>8841</v>
      </c>
    </row>
    <row r="1935" spans="1:24" x14ac:dyDescent="0.25">
      <c r="A1935" s="6" t="str">
        <f t="shared" si="30"/>
        <v>37087</v>
      </c>
      <c r="B1935">
        <v>37</v>
      </c>
      <c r="C1935">
        <v>87</v>
      </c>
      <c r="D1935" t="s">
        <v>3055</v>
      </c>
      <c r="E1935" t="s">
        <v>3129</v>
      </c>
      <c r="F1935">
        <v>62317</v>
      </c>
      <c r="G1935">
        <v>30101</v>
      </c>
      <c r="H1935">
        <v>32216</v>
      </c>
      <c r="I1935">
        <v>28804</v>
      </c>
      <c r="J1935">
        <v>30949</v>
      </c>
      <c r="K1935">
        <v>473</v>
      </c>
      <c r="L1935">
        <v>389</v>
      </c>
      <c r="M1935">
        <v>225</v>
      </c>
      <c r="N1935">
        <v>196</v>
      </c>
      <c r="O1935">
        <v>156</v>
      </c>
      <c r="P1935">
        <v>219</v>
      </c>
      <c r="Q1935">
        <v>13</v>
      </c>
      <c r="R1935">
        <v>18</v>
      </c>
      <c r="S1935">
        <v>430</v>
      </c>
      <c r="T1935">
        <v>445</v>
      </c>
      <c r="U1935">
        <v>28719</v>
      </c>
      <c r="V1935">
        <v>30926</v>
      </c>
      <c r="W1935">
        <v>1382</v>
      </c>
      <c r="X1935">
        <v>1290</v>
      </c>
    </row>
    <row r="1936" spans="1:24" x14ac:dyDescent="0.25">
      <c r="A1936" s="6" t="str">
        <f t="shared" si="30"/>
        <v>37089</v>
      </c>
      <c r="B1936">
        <v>37</v>
      </c>
      <c r="C1936">
        <v>89</v>
      </c>
      <c r="D1936" t="s">
        <v>3055</v>
      </c>
      <c r="E1936" t="s">
        <v>1097</v>
      </c>
      <c r="F1936">
        <v>117417</v>
      </c>
      <c r="G1936">
        <v>56399</v>
      </c>
      <c r="H1936">
        <v>61018</v>
      </c>
      <c r="I1936">
        <v>52118</v>
      </c>
      <c r="J1936">
        <v>56533</v>
      </c>
      <c r="K1936">
        <v>1999</v>
      </c>
      <c r="L1936">
        <v>2013</v>
      </c>
      <c r="M1936">
        <v>459</v>
      </c>
      <c r="N1936">
        <v>356</v>
      </c>
      <c r="O1936">
        <v>643</v>
      </c>
      <c r="P1936">
        <v>857</v>
      </c>
      <c r="Q1936">
        <v>140</v>
      </c>
      <c r="R1936">
        <v>117</v>
      </c>
      <c r="S1936">
        <v>1040</v>
      </c>
      <c r="T1936">
        <v>1142</v>
      </c>
      <c r="U1936">
        <v>50018</v>
      </c>
      <c r="V1936">
        <v>55262</v>
      </c>
      <c r="W1936">
        <v>6381</v>
      </c>
      <c r="X1936">
        <v>5756</v>
      </c>
    </row>
    <row r="1937" spans="1:24" x14ac:dyDescent="0.25">
      <c r="A1937" s="6" t="str">
        <f t="shared" si="30"/>
        <v>37091</v>
      </c>
      <c r="B1937">
        <v>37</v>
      </c>
      <c r="C1937">
        <v>91</v>
      </c>
      <c r="D1937" t="s">
        <v>3055</v>
      </c>
      <c r="E1937" t="s">
        <v>3132</v>
      </c>
      <c r="F1937">
        <v>23677</v>
      </c>
      <c r="G1937">
        <v>11781</v>
      </c>
      <c r="H1937">
        <v>11896</v>
      </c>
      <c r="I1937">
        <v>4413</v>
      </c>
      <c r="J1937">
        <v>4000</v>
      </c>
      <c r="K1937">
        <v>6954</v>
      </c>
      <c r="L1937">
        <v>7479</v>
      </c>
      <c r="M1937">
        <v>139</v>
      </c>
      <c r="N1937">
        <v>167</v>
      </c>
      <c r="O1937">
        <v>114</v>
      </c>
      <c r="P1937">
        <v>66</v>
      </c>
      <c r="Q1937">
        <v>9</v>
      </c>
      <c r="R1937">
        <v>3</v>
      </c>
      <c r="S1937">
        <v>152</v>
      </c>
      <c r="T1937">
        <v>181</v>
      </c>
      <c r="U1937">
        <v>11136</v>
      </c>
      <c r="V1937">
        <v>11559</v>
      </c>
      <c r="W1937">
        <v>645</v>
      </c>
      <c r="X1937">
        <v>337</v>
      </c>
    </row>
    <row r="1938" spans="1:24" x14ac:dyDescent="0.25">
      <c r="A1938" s="6" t="str">
        <f t="shared" si="30"/>
        <v>37093</v>
      </c>
      <c r="B1938">
        <v>37</v>
      </c>
      <c r="C1938">
        <v>93</v>
      </c>
      <c r="D1938" t="s">
        <v>3055</v>
      </c>
      <c r="E1938" t="s">
        <v>3134</v>
      </c>
      <c r="F1938">
        <v>55234</v>
      </c>
      <c r="G1938">
        <v>27240</v>
      </c>
      <c r="H1938">
        <v>27994</v>
      </c>
      <c r="I1938">
        <v>13712</v>
      </c>
      <c r="J1938">
        <v>13369</v>
      </c>
      <c r="K1938">
        <v>9594</v>
      </c>
      <c r="L1938">
        <v>10000</v>
      </c>
      <c r="M1938">
        <v>2351</v>
      </c>
      <c r="N1938">
        <v>2667</v>
      </c>
      <c r="O1938">
        <v>326</v>
      </c>
      <c r="P1938">
        <v>491</v>
      </c>
      <c r="Q1938">
        <v>113</v>
      </c>
      <c r="R1938">
        <v>109</v>
      </c>
      <c r="S1938">
        <v>1144</v>
      </c>
      <c r="T1938">
        <v>1358</v>
      </c>
      <c r="U1938">
        <v>23307</v>
      </c>
      <c r="V1938">
        <v>24232</v>
      </c>
      <c r="W1938">
        <v>3933</v>
      </c>
      <c r="X1938">
        <v>3762</v>
      </c>
    </row>
    <row r="1939" spans="1:24" x14ac:dyDescent="0.25">
      <c r="A1939" s="6" t="str">
        <f t="shared" si="30"/>
        <v>37095</v>
      </c>
      <c r="B1939">
        <v>37</v>
      </c>
      <c r="C1939">
        <v>95</v>
      </c>
      <c r="D1939" t="s">
        <v>3055</v>
      </c>
      <c r="E1939" t="s">
        <v>3136</v>
      </c>
      <c r="F1939">
        <v>4937</v>
      </c>
      <c r="G1939">
        <v>2638</v>
      </c>
      <c r="H1939">
        <v>2299</v>
      </c>
      <c r="I1939">
        <v>1790</v>
      </c>
      <c r="J1939">
        <v>1672</v>
      </c>
      <c r="K1939">
        <v>771</v>
      </c>
      <c r="L1939">
        <v>549</v>
      </c>
      <c r="M1939">
        <v>25</v>
      </c>
      <c r="N1939">
        <v>14</v>
      </c>
      <c r="O1939">
        <v>9</v>
      </c>
      <c r="P1939">
        <v>24</v>
      </c>
      <c r="Q1939">
        <v>0</v>
      </c>
      <c r="R1939">
        <v>1</v>
      </c>
      <c r="S1939">
        <v>43</v>
      </c>
      <c r="T1939">
        <v>39</v>
      </c>
      <c r="U1939">
        <v>2357</v>
      </c>
      <c r="V1939">
        <v>2095</v>
      </c>
      <c r="W1939">
        <v>281</v>
      </c>
      <c r="X1939">
        <v>204</v>
      </c>
    </row>
    <row r="1940" spans="1:24" x14ac:dyDescent="0.25">
      <c r="A1940" s="6" t="str">
        <f t="shared" si="30"/>
        <v>37097</v>
      </c>
      <c r="B1940">
        <v>37</v>
      </c>
      <c r="C1940">
        <v>97</v>
      </c>
      <c r="D1940" t="s">
        <v>3055</v>
      </c>
      <c r="E1940" t="s">
        <v>3138</v>
      </c>
      <c r="F1940">
        <v>181806</v>
      </c>
      <c r="G1940">
        <v>89488</v>
      </c>
      <c r="H1940">
        <v>92318</v>
      </c>
      <c r="I1940">
        <v>74051</v>
      </c>
      <c r="J1940">
        <v>75494</v>
      </c>
      <c r="K1940">
        <v>10622</v>
      </c>
      <c r="L1940">
        <v>11807</v>
      </c>
      <c r="M1940">
        <v>497</v>
      </c>
      <c r="N1940">
        <v>492</v>
      </c>
      <c r="O1940">
        <v>2420</v>
      </c>
      <c r="P1940">
        <v>2580</v>
      </c>
      <c r="Q1940">
        <v>67</v>
      </c>
      <c r="R1940">
        <v>46</v>
      </c>
      <c r="S1940">
        <v>1831</v>
      </c>
      <c r="T1940">
        <v>1899</v>
      </c>
      <c r="U1940">
        <v>82047</v>
      </c>
      <c r="V1940">
        <v>85156</v>
      </c>
      <c r="W1940">
        <v>7441</v>
      </c>
      <c r="X1940">
        <v>7162</v>
      </c>
    </row>
    <row r="1941" spans="1:24" x14ac:dyDescent="0.25">
      <c r="A1941" s="6" t="str">
        <f t="shared" si="30"/>
        <v>37099</v>
      </c>
      <c r="B1941">
        <v>37</v>
      </c>
      <c r="C1941">
        <v>99</v>
      </c>
      <c r="D1941" t="s">
        <v>3055</v>
      </c>
      <c r="E1941" t="s">
        <v>93</v>
      </c>
      <c r="F1941">
        <v>43938</v>
      </c>
      <c r="G1941">
        <v>21617</v>
      </c>
      <c r="H1941">
        <v>22321</v>
      </c>
      <c r="I1941">
        <v>18358</v>
      </c>
      <c r="J1941">
        <v>19086</v>
      </c>
      <c r="K1941">
        <v>572</v>
      </c>
      <c r="L1941">
        <v>465</v>
      </c>
      <c r="M1941">
        <v>1925</v>
      </c>
      <c r="N1941">
        <v>2055</v>
      </c>
      <c r="O1941">
        <v>254</v>
      </c>
      <c r="P1941">
        <v>226</v>
      </c>
      <c r="Q1941">
        <v>10</v>
      </c>
      <c r="R1941">
        <v>7</v>
      </c>
      <c r="S1941">
        <v>498</v>
      </c>
      <c r="T1941">
        <v>482</v>
      </c>
      <c r="U1941">
        <v>20081</v>
      </c>
      <c r="V1941">
        <v>21111</v>
      </c>
      <c r="W1941">
        <v>1536</v>
      </c>
      <c r="X1941">
        <v>1210</v>
      </c>
    </row>
    <row r="1942" spans="1:24" x14ac:dyDescent="0.25">
      <c r="A1942" s="6" t="str">
        <f t="shared" si="30"/>
        <v>37101</v>
      </c>
      <c r="B1942">
        <v>37</v>
      </c>
      <c r="C1942">
        <v>101</v>
      </c>
      <c r="D1942" t="s">
        <v>3055</v>
      </c>
      <c r="E1942" t="s">
        <v>3141</v>
      </c>
      <c r="F1942">
        <v>209339</v>
      </c>
      <c r="G1942">
        <v>102577</v>
      </c>
      <c r="H1942">
        <v>106762</v>
      </c>
      <c r="I1942">
        <v>81271</v>
      </c>
      <c r="J1942">
        <v>83695</v>
      </c>
      <c r="K1942">
        <v>16977</v>
      </c>
      <c r="L1942">
        <v>18680</v>
      </c>
      <c r="M1942">
        <v>999</v>
      </c>
      <c r="N1942">
        <v>971</v>
      </c>
      <c r="O1942">
        <v>858</v>
      </c>
      <c r="P1942">
        <v>1114</v>
      </c>
      <c r="Q1942">
        <v>115</v>
      </c>
      <c r="R1942">
        <v>103</v>
      </c>
      <c r="S1942">
        <v>2357</v>
      </c>
      <c r="T1942">
        <v>2199</v>
      </c>
      <c r="U1942">
        <v>87343</v>
      </c>
      <c r="V1942">
        <v>92521</v>
      </c>
      <c r="W1942">
        <v>15234</v>
      </c>
      <c r="X1942">
        <v>14241</v>
      </c>
    </row>
    <row r="1943" spans="1:24" x14ac:dyDescent="0.25">
      <c r="A1943" s="6" t="str">
        <f t="shared" si="30"/>
        <v>37103</v>
      </c>
      <c r="B1943">
        <v>37</v>
      </c>
      <c r="C1943">
        <v>103</v>
      </c>
      <c r="D1943" t="s">
        <v>3055</v>
      </c>
      <c r="E1943" t="s">
        <v>842</v>
      </c>
      <c r="F1943">
        <v>9419</v>
      </c>
      <c r="G1943">
        <v>4574</v>
      </c>
      <c r="H1943">
        <v>4845</v>
      </c>
      <c r="I1943">
        <v>3140</v>
      </c>
      <c r="J1943">
        <v>3179</v>
      </c>
      <c r="K1943">
        <v>1275</v>
      </c>
      <c r="L1943">
        <v>1486</v>
      </c>
      <c r="M1943">
        <v>58</v>
      </c>
      <c r="N1943">
        <v>43</v>
      </c>
      <c r="O1943">
        <v>19</v>
      </c>
      <c r="P1943">
        <v>33</v>
      </c>
      <c r="Q1943">
        <v>0</v>
      </c>
      <c r="R1943">
        <v>4</v>
      </c>
      <c r="S1943">
        <v>82</v>
      </c>
      <c r="T1943">
        <v>100</v>
      </c>
      <c r="U1943">
        <v>4292</v>
      </c>
      <c r="V1943">
        <v>4643</v>
      </c>
      <c r="W1943">
        <v>282</v>
      </c>
      <c r="X1943">
        <v>202</v>
      </c>
    </row>
    <row r="1944" spans="1:24" x14ac:dyDescent="0.25">
      <c r="A1944" s="6" t="str">
        <f t="shared" si="30"/>
        <v>37105</v>
      </c>
      <c r="B1944">
        <v>37</v>
      </c>
      <c r="C1944">
        <v>105</v>
      </c>
      <c r="D1944" t="s">
        <v>3055</v>
      </c>
      <c r="E1944" t="s">
        <v>103</v>
      </c>
      <c r="F1944">
        <v>61779</v>
      </c>
      <c r="G1944">
        <v>30141</v>
      </c>
      <c r="H1944">
        <v>31638</v>
      </c>
      <c r="I1944">
        <v>22677</v>
      </c>
      <c r="J1944">
        <v>23484</v>
      </c>
      <c r="K1944">
        <v>5867</v>
      </c>
      <c r="L1944">
        <v>6480</v>
      </c>
      <c r="M1944">
        <v>434</v>
      </c>
      <c r="N1944">
        <v>387</v>
      </c>
      <c r="O1944">
        <v>391</v>
      </c>
      <c r="P1944">
        <v>462</v>
      </c>
      <c r="Q1944">
        <v>56</v>
      </c>
      <c r="R1944">
        <v>46</v>
      </c>
      <c r="S1944">
        <v>716</v>
      </c>
      <c r="T1944">
        <v>779</v>
      </c>
      <c r="U1944">
        <v>23974</v>
      </c>
      <c r="V1944">
        <v>25700</v>
      </c>
      <c r="W1944">
        <v>6167</v>
      </c>
      <c r="X1944">
        <v>5938</v>
      </c>
    </row>
    <row r="1945" spans="1:24" x14ac:dyDescent="0.25">
      <c r="A1945" s="6" t="str">
        <f t="shared" si="30"/>
        <v>37107</v>
      </c>
      <c r="B1945">
        <v>37</v>
      </c>
      <c r="C1945">
        <v>107</v>
      </c>
      <c r="D1945" t="s">
        <v>3055</v>
      </c>
      <c r="E1945" t="s">
        <v>3145</v>
      </c>
      <c r="F1945">
        <v>55949</v>
      </c>
      <c r="G1945">
        <v>26737</v>
      </c>
      <c r="H1945">
        <v>29212</v>
      </c>
      <c r="I1945">
        <v>15282</v>
      </c>
      <c r="J1945">
        <v>15728</v>
      </c>
      <c r="K1945">
        <v>10586</v>
      </c>
      <c r="L1945">
        <v>12603</v>
      </c>
      <c r="M1945">
        <v>186</v>
      </c>
      <c r="N1945">
        <v>171</v>
      </c>
      <c r="O1945">
        <v>178</v>
      </c>
      <c r="P1945">
        <v>235</v>
      </c>
      <c r="Q1945">
        <v>63</v>
      </c>
      <c r="R1945">
        <v>45</v>
      </c>
      <c r="S1945">
        <v>442</v>
      </c>
      <c r="T1945">
        <v>430</v>
      </c>
      <c r="U1945">
        <v>24254</v>
      </c>
      <c r="V1945">
        <v>27273</v>
      </c>
      <c r="W1945">
        <v>2483</v>
      </c>
      <c r="X1945">
        <v>1939</v>
      </c>
    </row>
    <row r="1946" spans="1:24" x14ac:dyDescent="0.25">
      <c r="A1946" s="6" t="str">
        <f t="shared" si="30"/>
        <v>37109</v>
      </c>
      <c r="B1946">
        <v>37</v>
      </c>
      <c r="C1946">
        <v>109</v>
      </c>
      <c r="D1946" t="s">
        <v>3055</v>
      </c>
      <c r="E1946" t="s">
        <v>256</v>
      </c>
      <c r="F1946">
        <v>86111</v>
      </c>
      <c r="G1946">
        <v>42751</v>
      </c>
      <c r="H1946">
        <v>43360</v>
      </c>
      <c r="I1946">
        <v>39054</v>
      </c>
      <c r="J1946">
        <v>39573</v>
      </c>
      <c r="K1946">
        <v>2481</v>
      </c>
      <c r="L1946">
        <v>2483</v>
      </c>
      <c r="M1946">
        <v>217</v>
      </c>
      <c r="N1946">
        <v>197</v>
      </c>
      <c r="O1946">
        <v>312</v>
      </c>
      <c r="P1946">
        <v>373</v>
      </c>
      <c r="Q1946">
        <v>19</v>
      </c>
      <c r="R1946">
        <v>29</v>
      </c>
      <c r="S1946">
        <v>668</v>
      </c>
      <c r="T1946">
        <v>705</v>
      </c>
      <c r="U1946">
        <v>39410</v>
      </c>
      <c r="V1946">
        <v>40221</v>
      </c>
      <c r="W1946">
        <v>3341</v>
      </c>
      <c r="X1946">
        <v>3139</v>
      </c>
    </row>
    <row r="1947" spans="1:24" x14ac:dyDescent="0.25">
      <c r="A1947" s="6" t="str">
        <f t="shared" si="30"/>
        <v>37111</v>
      </c>
      <c r="B1947">
        <v>37</v>
      </c>
      <c r="C1947">
        <v>111</v>
      </c>
      <c r="D1947" t="s">
        <v>3055</v>
      </c>
      <c r="E1947" t="s">
        <v>3148</v>
      </c>
      <c r="F1947">
        <v>45756</v>
      </c>
      <c r="G1947">
        <v>22798</v>
      </c>
      <c r="H1947">
        <v>22958</v>
      </c>
      <c r="I1947">
        <v>20896</v>
      </c>
      <c r="J1947">
        <v>21354</v>
      </c>
      <c r="K1947">
        <v>1102</v>
      </c>
      <c r="L1947">
        <v>814</v>
      </c>
      <c r="M1947">
        <v>201</v>
      </c>
      <c r="N1947">
        <v>185</v>
      </c>
      <c r="O1947">
        <v>247</v>
      </c>
      <c r="P1947">
        <v>241</v>
      </c>
      <c r="Q1947">
        <v>16</v>
      </c>
      <c r="R1947">
        <v>7</v>
      </c>
      <c r="S1947">
        <v>336</v>
      </c>
      <c r="T1947">
        <v>357</v>
      </c>
      <c r="U1947">
        <v>21198</v>
      </c>
      <c r="V1947">
        <v>21638</v>
      </c>
      <c r="W1947">
        <v>1600</v>
      </c>
      <c r="X1947">
        <v>1320</v>
      </c>
    </row>
    <row r="1948" spans="1:24" x14ac:dyDescent="0.25">
      <c r="A1948" s="6" t="str">
        <f t="shared" si="30"/>
        <v>37113</v>
      </c>
      <c r="B1948">
        <v>37</v>
      </c>
      <c r="C1948">
        <v>113</v>
      </c>
      <c r="D1948" t="s">
        <v>3055</v>
      </c>
      <c r="E1948" t="s">
        <v>109</v>
      </c>
      <c r="F1948">
        <v>35858</v>
      </c>
      <c r="G1948">
        <v>17398</v>
      </c>
      <c r="H1948">
        <v>18460</v>
      </c>
      <c r="I1948">
        <v>16476</v>
      </c>
      <c r="J1948">
        <v>17629</v>
      </c>
      <c r="K1948">
        <v>368</v>
      </c>
      <c r="L1948">
        <v>244</v>
      </c>
      <c r="M1948">
        <v>149</v>
      </c>
      <c r="N1948">
        <v>160</v>
      </c>
      <c r="O1948">
        <v>187</v>
      </c>
      <c r="P1948">
        <v>189</v>
      </c>
      <c r="Q1948">
        <v>12</v>
      </c>
      <c r="R1948">
        <v>8</v>
      </c>
      <c r="S1948">
        <v>206</v>
      </c>
      <c r="T1948">
        <v>230</v>
      </c>
      <c r="U1948">
        <v>16061</v>
      </c>
      <c r="V1948">
        <v>17156</v>
      </c>
      <c r="W1948">
        <v>1337</v>
      </c>
      <c r="X1948">
        <v>1304</v>
      </c>
    </row>
    <row r="1949" spans="1:24" x14ac:dyDescent="0.25">
      <c r="A1949" s="6" t="str">
        <f t="shared" si="30"/>
        <v>37115</v>
      </c>
      <c r="B1949">
        <v>37</v>
      </c>
      <c r="C1949">
        <v>115</v>
      </c>
      <c r="D1949" t="s">
        <v>3055</v>
      </c>
      <c r="E1949" t="s">
        <v>111</v>
      </c>
      <c r="F1949">
        <v>21755</v>
      </c>
      <c r="G1949">
        <v>10722</v>
      </c>
      <c r="H1949">
        <v>11033</v>
      </c>
      <c r="I1949">
        <v>10279</v>
      </c>
      <c r="J1949">
        <v>10618</v>
      </c>
      <c r="K1949">
        <v>218</v>
      </c>
      <c r="L1949">
        <v>103</v>
      </c>
      <c r="M1949">
        <v>53</v>
      </c>
      <c r="N1949">
        <v>59</v>
      </c>
      <c r="O1949">
        <v>27</v>
      </c>
      <c r="P1949">
        <v>84</v>
      </c>
      <c r="Q1949">
        <v>4</v>
      </c>
      <c r="R1949">
        <v>6</v>
      </c>
      <c r="S1949">
        <v>141</v>
      </c>
      <c r="T1949">
        <v>163</v>
      </c>
      <c r="U1949">
        <v>10420</v>
      </c>
      <c r="V1949">
        <v>10803</v>
      </c>
      <c r="W1949">
        <v>302</v>
      </c>
      <c r="X1949">
        <v>230</v>
      </c>
    </row>
    <row r="1950" spans="1:24" x14ac:dyDescent="0.25">
      <c r="A1950" s="6" t="str">
        <f t="shared" si="30"/>
        <v>37117</v>
      </c>
      <c r="B1950">
        <v>37</v>
      </c>
      <c r="C1950">
        <v>117</v>
      </c>
      <c r="D1950" t="s">
        <v>3055</v>
      </c>
      <c r="E1950" t="s">
        <v>652</v>
      </c>
      <c r="F1950">
        <v>22440</v>
      </c>
      <c r="G1950">
        <v>10544</v>
      </c>
      <c r="H1950">
        <v>11896</v>
      </c>
      <c r="I1950">
        <v>5997</v>
      </c>
      <c r="J1950">
        <v>6409</v>
      </c>
      <c r="K1950">
        <v>4262</v>
      </c>
      <c r="L1950">
        <v>5191</v>
      </c>
      <c r="M1950">
        <v>57</v>
      </c>
      <c r="N1950">
        <v>67</v>
      </c>
      <c r="O1950">
        <v>63</v>
      </c>
      <c r="P1950">
        <v>58</v>
      </c>
      <c r="Q1950">
        <v>20</v>
      </c>
      <c r="R1950">
        <v>22</v>
      </c>
      <c r="S1950">
        <v>145</v>
      </c>
      <c r="T1950">
        <v>149</v>
      </c>
      <c r="U1950">
        <v>10032</v>
      </c>
      <c r="V1950">
        <v>11492</v>
      </c>
      <c r="W1950">
        <v>512</v>
      </c>
      <c r="X1950">
        <v>404</v>
      </c>
    </row>
    <row r="1951" spans="1:24" x14ac:dyDescent="0.25">
      <c r="A1951" s="6" t="str">
        <f t="shared" si="30"/>
        <v>37119</v>
      </c>
      <c r="B1951">
        <v>37</v>
      </c>
      <c r="C1951">
        <v>119</v>
      </c>
      <c r="D1951" t="s">
        <v>3055</v>
      </c>
      <c r="E1951" t="s">
        <v>3153</v>
      </c>
      <c r="F1951">
        <v>1110356</v>
      </c>
      <c r="G1951">
        <v>533670</v>
      </c>
      <c r="H1951">
        <v>576686</v>
      </c>
      <c r="I1951">
        <v>313613</v>
      </c>
      <c r="J1951">
        <v>323011</v>
      </c>
      <c r="K1951">
        <v>166548</v>
      </c>
      <c r="L1951">
        <v>199598</v>
      </c>
      <c r="M1951">
        <v>4498</v>
      </c>
      <c r="N1951">
        <v>4464</v>
      </c>
      <c r="O1951">
        <v>35492</v>
      </c>
      <c r="P1951">
        <v>34562</v>
      </c>
      <c r="Q1951">
        <v>515</v>
      </c>
      <c r="R1951">
        <v>579</v>
      </c>
      <c r="S1951">
        <v>13004</v>
      </c>
      <c r="T1951">
        <v>14472</v>
      </c>
      <c r="U1951">
        <v>456712</v>
      </c>
      <c r="V1951">
        <v>500719</v>
      </c>
      <c r="W1951">
        <v>76958</v>
      </c>
      <c r="X1951">
        <v>75967</v>
      </c>
    </row>
    <row r="1952" spans="1:24" x14ac:dyDescent="0.25">
      <c r="A1952" s="6" t="str">
        <f t="shared" si="30"/>
        <v>37121</v>
      </c>
      <c r="B1952">
        <v>37</v>
      </c>
      <c r="C1952">
        <v>121</v>
      </c>
      <c r="D1952" t="s">
        <v>3055</v>
      </c>
      <c r="E1952" t="s">
        <v>867</v>
      </c>
      <c r="F1952">
        <v>14964</v>
      </c>
      <c r="G1952">
        <v>7392</v>
      </c>
      <c r="H1952">
        <v>7572</v>
      </c>
      <c r="I1952">
        <v>7104</v>
      </c>
      <c r="J1952">
        <v>7261</v>
      </c>
      <c r="K1952">
        <v>65</v>
      </c>
      <c r="L1952">
        <v>53</v>
      </c>
      <c r="M1952">
        <v>81</v>
      </c>
      <c r="N1952">
        <v>60</v>
      </c>
      <c r="O1952">
        <v>36</v>
      </c>
      <c r="P1952">
        <v>70</v>
      </c>
      <c r="Q1952">
        <v>10</v>
      </c>
      <c r="R1952">
        <v>13</v>
      </c>
      <c r="S1952">
        <v>96</v>
      </c>
      <c r="T1952">
        <v>115</v>
      </c>
      <c r="U1952">
        <v>6877</v>
      </c>
      <c r="V1952">
        <v>7164</v>
      </c>
      <c r="W1952">
        <v>515</v>
      </c>
      <c r="X1952">
        <v>408</v>
      </c>
    </row>
    <row r="1953" spans="1:24" x14ac:dyDescent="0.25">
      <c r="A1953" s="6" t="str">
        <f t="shared" si="30"/>
        <v>37123</v>
      </c>
      <c r="B1953">
        <v>37</v>
      </c>
      <c r="C1953">
        <v>123</v>
      </c>
      <c r="D1953" t="s">
        <v>3055</v>
      </c>
      <c r="E1953" t="s">
        <v>123</v>
      </c>
      <c r="F1953">
        <v>27173</v>
      </c>
      <c r="G1953">
        <v>13297</v>
      </c>
      <c r="H1953">
        <v>13876</v>
      </c>
      <c r="I1953">
        <v>10243</v>
      </c>
      <c r="J1953">
        <v>10506</v>
      </c>
      <c r="K1953">
        <v>2394</v>
      </c>
      <c r="L1953">
        <v>2775</v>
      </c>
      <c r="M1953">
        <v>164</v>
      </c>
      <c r="N1953">
        <v>140</v>
      </c>
      <c r="O1953">
        <v>218</v>
      </c>
      <c r="P1953">
        <v>222</v>
      </c>
      <c r="Q1953">
        <v>6</v>
      </c>
      <c r="R1953">
        <v>11</v>
      </c>
      <c r="S1953">
        <v>272</v>
      </c>
      <c r="T1953">
        <v>222</v>
      </c>
      <c r="U1953">
        <v>11091</v>
      </c>
      <c r="V1953">
        <v>11851</v>
      </c>
      <c r="W1953">
        <v>2206</v>
      </c>
      <c r="X1953">
        <v>2025</v>
      </c>
    </row>
    <row r="1954" spans="1:24" x14ac:dyDescent="0.25">
      <c r="A1954" s="6" t="str">
        <f t="shared" si="30"/>
        <v>37125</v>
      </c>
      <c r="B1954">
        <v>37</v>
      </c>
      <c r="C1954">
        <v>125</v>
      </c>
      <c r="D1954" t="s">
        <v>3055</v>
      </c>
      <c r="E1954" t="s">
        <v>3157</v>
      </c>
      <c r="F1954">
        <v>100880</v>
      </c>
      <c r="G1954">
        <v>48765</v>
      </c>
      <c r="H1954">
        <v>52115</v>
      </c>
      <c r="I1954">
        <v>40784</v>
      </c>
      <c r="J1954">
        <v>43055</v>
      </c>
      <c r="K1954">
        <v>5573</v>
      </c>
      <c r="L1954">
        <v>6528</v>
      </c>
      <c r="M1954">
        <v>514</v>
      </c>
      <c r="N1954">
        <v>501</v>
      </c>
      <c r="O1954">
        <v>719</v>
      </c>
      <c r="P1954">
        <v>876</v>
      </c>
      <c r="Q1954">
        <v>90</v>
      </c>
      <c r="R1954">
        <v>80</v>
      </c>
      <c r="S1954">
        <v>1085</v>
      </c>
      <c r="T1954">
        <v>1075</v>
      </c>
      <c r="U1954">
        <v>45030</v>
      </c>
      <c r="V1954">
        <v>48694</v>
      </c>
      <c r="W1954">
        <v>3735</v>
      </c>
      <c r="X1954">
        <v>3421</v>
      </c>
    </row>
    <row r="1955" spans="1:24" x14ac:dyDescent="0.25">
      <c r="A1955" s="6" t="str">
        <f t="shared" si="30"/>
        <v>37127</v>
      </c>
      <c r="B1955">
        <v>37</v>
      </c>
      <c r="C1955">
        <v>127</v>
      </c>
      <c r="D1955" t="s">
        <v>3055</v>
      </c>
      <c r="E1955" t="s">
        <v>3159</v>
      </c>
      <c r="F1955">
        <v>94298</v>
      </c>
      <c r="G1955">
        <v>45143</v>
      </c>
      <c r="H1955">
        <v>49155</v>
      </c>
      <c r="I1955">
        <v>25239</v>
      </c>
      <c r="J1955">
        <v>26340</v>
      </c>
      <c r="K1955">
        <v>18067</v>
      </c>
      <c r="L1955">
        <v>20844</v>
      </c>
      <c r="M1955">
        <v>471</v>
      </c>
      <c r="N1955">
        <v>506</v>
      </c>
      <c r="O1955">
        <v>461</v>
      </c>
      <c r="P1955">
        <v>444</v>
      </c>
      <c r="Q1955">
        <v>77</v>
      </c>
      <c r="R1955">
        <v>20</v>
      </c>
      <c r="S1955">
        <v>828</v>
      </c>
      <c r="T1955">
        <v>1001</v>
      </c>
      <c r="U1955">
        <v>41520</v>
      </c>
      <c r="V1955">
        <v>45838</v>
      </c>
      <c r="W1955">
        <v>3623</v>
      </c>
      <c r="X1955">
        <v>3317</v>
      </c>
    </row>
    <row r="1956" spans="1:24" x14ac:dyDescent="0.25">
      <c r="A1956" s="6" t="str">
        <f t="shared" si="30"/>
        <v>37129</v>
      </c>
      <c r="B1956">
        <v>37</v>
      </c>
      <c r="C1956">
        <v>129</v>
      </c>
      <c r="D1956" t="s">
        <v>3055</v>
      </c>
      <c r="E1956" t="s">
        <v>3161</v>
      </c>
      <c r="F1956">
        <v>234473</v>
      </c>
      <c r="G1956">
        <v>111563</v>
      </c>
      <c r="H1956">
        <v>122910</v>
      </c>
      <c r="I1956">
        <v>92287</v>
      </c>
      <c r="J1956">
        <v>100471</v>
      </c>
      <c r="K1956">
        <v>14565</v>
      </c>
      <c r="L1956">
        <v>16930</v>
      </c>
      <c r="M1956">
        <v>594</v>
      </c>
      <c r="N1956">
        <v>714</v>
      </c>
      <c r="O1956">
        <v>1657</v>
      </c>
      <c r="P1956">
        <v>2028</v>
      </c>
      <c r="Q1956">
        <v>117</v>
      </c>
      <c r="R1956">
        <v>125</v>
      </c>
      <c r="S1956">
        <v>2343</v>
      </c>
      <c r="T1956">
        <v>2642</v>
      </c>
      <c r="U1956">
        <v>104737</v>
      </c>
      <c r="V1956">
        <v>116126</v>
      </c>
      <c r="W1956">
        <v>6826</v>
      </c>
      <c r="X1956">
        <v>6784</v>
      </c>
    </row>
    <row r="1957" spans="1:24" x14ac:dyDescent="0.25">
      <c r="A1957" s="6" t="str">
        <f t="shared" si="30"/>
        <v>37131</v>
      </c>
      <c r="B1957">
        <v>37</v>
      </c>
      <c r="C1957">
        <v>131</v>
      </c>
      <c r="D1957" t="s">
        <v>3055</v>
      </c>
      <c r="E1957" t="s">
        <v>3163</v>
      </c>
      <c r="F1957">
        <v>19483</v>
      </c>
      <c r="G1957">
        <v>9537</v>
      </c>
      <c r="H1957">
        <v>9946</v>
      </c>
      <c r="I1957">
        <v>3915</v>
      </c>
      <c r="J1957">
        <v>3949</v>
      </c>
      <c r="K1957">
        <v>5405</v>
      </c>
      <c r="L1957">
        <v>5744</v>
      </c>
      <c r="M1957">
        <v>67</v>
      </c>
      <c r="N1957">
        <v>63</v>
      </c>
      <c r="O1957">
        <v>29</v>
      </c>
      <c r="P1957">
        <v>30</v>
      </c>
      <c r="Q1957">
        <v>3</v>
      </c>
      <c r="R1957">
        <v>3</v>
      </c>
      <c r="S1957">
        <v>118</v>
      </c>
      <c r="T1957">
        <v>157</v>
      </c>
      <c r="U1957">
        <v>9255</v>
      </c>
      <c r="V1957">
        <v>9715</v>
      </c>
      <c r="W1957">
        <v>282</v>
      </c>
      <c r="X1957">
        <v>231</v>
      </c>
    </row>
    <row r="1958" spans="1:24" x14ac:dyDescent="0.25">
      <c r="A1958" s="6" t="str">
        <f t="shared" si="30"/>
        <v>37133</v>
      </c>
      <c r="B1958">
        <v>37</v>
      </c>
      <c r="C1958">
        <v>133</v>
      </c>
      <c r="D1958" t="s">
        <v>3055</v>
      </c>
      <c r="E1958" t="s">
        <v>3165</v>
      </c>
      <c r="F1958">
        <v>197938</v>
      </c>
      <c r="G1958">
        <v>108732</v>
      </c>
      <c r="H1958">
        <v>89206</v>
      </c>
      <c r="I1958">
        <v>83891</v>
      </c>
      <c r="J1958">
        <v>66908</v>
      </c>
      <c r="K1958">
        <v>16609</v>
      </c>
      <c r="L1958">
        <v>14600</v>
      </c>
      <c r="M1958">
        <v>1038</v>
      </c>
      <c r="N1958">
        <v>827</v>
      </c>
      <c r="O1958">
        <v>2033</v>
      </c>
      <c r="P1958">
        <v>2419</v>
      </c>
      <c r="Q1958">
        <v>325</v>
      </c>
      <c r="R1958">
        <v>278</v>
      </c>
      <c r="S1958">
        <v>4836</v>
      </c>
      <c r="T1958">
        <v>4174</v>
      </c>
      <c r="U1958">
        <v>94074</v>
      </c>
      <c r="V1958">
        <v>78343</v>
      </c>
      <c r="W1958">
        <v>14658</v>
      </c>
      <c r="X1958">
        <v>10863</v>
      </c>
    </row>
    <row r="1959" spans="1:24" x14ac:dyDescent="0.25">
      <c r="A1959" s="6" t="str">
        <f t="shared" si="30"/>
        <v>37135</v>
      </c>
      <c r="B1959">
        <v>37</v>
      </c>
      <c r="C1959">
        <v>135</v>
      </c>
      <c r="D1959" t="s">
        <v>3055</v>
      </c>
      <c r="E1959" t="s">
        <v>378</v>
      </c>
      <c r="F1959">
        <v>148476</v>
      </c>
      <c r="G1959">
        <v>70859</v>
      </c>
      <c r="H1959">
        <v>77617</v>
      </c>
      <c r="I1959">
        <v>54864</v>
      </c>
      <c r="J1959">
        <v>59316</v>
      </c>
      <c r="K1959">
        <v>8008</v>
      </c>
      <c r="L1959">
        <v>9479</v>
      </c>
      <c r="M1959">
        <v>409</v>
      </c>
      <c r="N1959">
        <v>474</v>
      </c>
      <c r="O1959">
        <v>5699</v>
      </c>
      <c r="P1959">
        <v>6267</v>
      </c>
      <c r="Q1959">
        <v>44</v>
      </c>
      <c r="R1959">
        <v>57</v>
      </c>
      <c r="S1959">
        <v>1835</v>
      </c>
      <c r="T1959">
        <v>2024</v>
      </c>
      <c r="U1959">
        <v>64304</v>
      </c>
      <c r="V1959">
        <v>71356</v>
      </c>
      <c r="W1959">
        <v>6555</v>
      </c>
      <c r="X1959">
        <v>6261</v>
      </c>
    </row>
    <row r="1960" spans="1:24" x14ac:dyDescent="0.25">
      <c r="A1960" s="6" t="str">
        <f t="shared" si="30"/>
        <v>37137</v>
      </c>
      <c r="B1960">
        <v>37</v>
      </c>
      <c r="C1960">
        <v>137</v>
      </c>
      <c r="D1960" t="s">
        <v>3055</v>
      </c>
      <c r="E1960" t="s">
        <v>3168</v>
      </c>
      <c r="F1960">
        <v>12726</v>
      </c>
      <c r="G1960">
        <v>6479</v>
      </c>
      <c r="H1960">
        <v>6247</v>
      </c>
      <c r="I1960">
        <v>4945</v>
      </c>
      <c r="J1960">
        <v>4936</v>
      </c>
      <c r="K1960">
        <v>1319</v>
      </c>
      <c r="L1960">
        <v>1092</v>
      </c>
      <c r="M1960">
        <v>55</v>
      </c>
      <c r="N1960">
        <v>44</v>
      </c>
      <c r="O1960">
        <v>33</v>
      </c>
      <c r="P1960">
        <v>43</v>
      </c>
      <c r="Q1960">
        <v>23</v>
      </c>
      <c r="R1960">
        <v>2</v>
      </c>
      <c r="S1960">
        <v>104</v>
      </c>
      <c r="T1960">
        <v>130</v>
      </c>
      <c r="U1960">
        <v>6191</v>
      </c>
      <c r="V1960">
        <v>5993</v>
      </c>
      <c r="W1960">
        <v>288</v>
      </c>
      <c r="X1960">
        <v>254</v>
      </c>
    </row>
    <row r="1961" spans="1:24" x14ac:dyDescent="0.25">
      <c r="A1961" s="6" t="str">
        <f t="shared" si="30"/>
        <v>37139</v>
      </c>
      <c r="B1961">
        <v>37</v>
      </c>
      <c r="C1961">
        <v>139</v>
      </c>
      <c r="D1961" t="s">
        <v>3055</v>
      </c>
      <c r="E1961" t="s">
        <v>3170</v>
      </c>
      <c r="F1961">
        <v>39824</v>
      </c>
      <c r="G1961">
        <v>19487</v>
      </c>
      <c r="H1961">
        <v>20337</v>
      </c>
      <c r="I1961">
        <v>11563</v>
      </c>
      <c r="J1961">
        <v>11722</v>
      </c>
      <c r="K1961">
        <v>6933</v>
      </c>
      <c r="L1961">
        <v>7644</v>
      </c>
      <c r="M1961">
        <v>142</v>
      </c>
      <c r="N1961">
        <v>111</v>
      </c>
      <c r="O1961">
        <v>318</v>
      </c>
      <c r="P1961">
        <v>312</v>
      </c>
      <c r="Q1961">
        <v>16</v>
      </c>
      <c r="R1961">
        <v>15</v>
      </c>
      <c r="S1961">
        <v>515</v>
      </c>
      <c r="T1961">
        <v>533</v>
      </c>
      <c r="U1961">
        <v>18351</v>
      </c>
      <c r="V1961">
        <v>19173</v>
      </c>
      <c r="W1961">
        <v>1136</v>
      </c>
      <c r="X1961">
        <v>1164</v>
      </c>
    </row>
    <row r="1962" spans="1:24" x14ac:dyDescent="0.25">
      <c r="A1962" s="6" t="str">
        <f t="shared" si="30"/>
        <v>37141</v>
      </c>
      <c r="B1962">
        <v>37</v>
      </c>
      <c r="C1962">
        <v>141</v>
      </c>
      <c r="D1962" t="s">
        <v>3055</v>
      </c>
      <c r="E1962" t="s">
        <v>3172</v>
      </c>
      <c r="F1962">
        <v>63060</v>
      </c>
      <c r="G1962">
        <v>31400</v>
      </c>
      <c r="H1962">
        <v>31660</v>
      </c>
      <c r="I1962">
        <v>25651</v>
      </c>
      <c r="J1962">
        <v>25729</v>
      </c>
      <c r="K1962">
        <v>4578</v>
      </c>
      <c r="L1962">
        <v>4715</v>
      </c>
      <c r="M1962">
        <v>303</v>
      </c>
      <c r="N1962">
        <v>251</v>
      </c>
      <c r="O1962">
        <v>173</v>
      </c>
      <c r="P1962">
        <v>260</v>
      </c>
      <c r="Q1962">
        <v>29</v>
      </c>
      <c r="R1962">
        <v>23</v>
      </c>
      <c r="S1962">
        <v>666</v>
      </c>
      <c r="T1962">
        <v>682</v>
      </c>
      <c r="U1962">
        <v>28920</v>
      </c>
      <c r="V1962">
        <v>29398</v>
      </c>
      <c r="W1962">
        <v>2480</v>
      </c>
      <c r="X1962">
        <v>2262</v>
      </c>
    </row>
    <row r="1963" spans="1:24" x14ac:dyDescent="0.25">
      <c r="A1963" s="6" t="str">
        <f t="shared" si="30"/>
        <v>37143</v>
      </c>
      <c r="B1963">
        <v>37</v>
      </c>
      <c r="C1963">
        <v>143</v>
      </c>
      <c r="D1963" t="s">
        <v>3055</v>
      </c>
      <c r="E1963" t="s">
        <v>3174</v>
      </c>
      <c r="F1963">
        <v>13463</v>
      </c>
      <c r="G1963">
        <v>6445</v>
      </c>
      <c r="H1963">
        <v>7018</v>
      </c>
      <c r="I1963">
        <v>4877</v>
      </c>
      <c r="J1963">
        <v>5166</v>
      </c>
      <c r="K1963">
        <v>1406</v>
      </c>
      <c r="L1963">
        <v>1644</v>
      </c>
      <c r="M1963">
        <v>32</v>
      </c>
      <c r="N1963">
        <v>36</v>
      </c>
      <c r="O1963">
        <v>30</v>
      </c>
      <c r="P1963">
        <v>39</v>
      </c>
      <c r="Q1963">
        <v>0</v>
      </c>
      <c r="R1963">
        <v>2</v>
      </c>
      <c r="S1963">
        <v>100</v>
      </c>
      <c r="T1963">
        <v>131</v>
      </c>
      <c r="U1963">
        <v>6253</v>
      </c>
      <c r="V1963">
        <v>6840</v>
      </c>
      <c r="W1963">
        <v>192</v>
      </c>
      <c r="X1963">
        <v>178</v>
      </c>
    </row>
    <row r="1964" spans="1:24" x14ac:dyDescent="0.25">
      <c r="A1964" s="6" t="str">
        <f t="shared" si="30"/>
        <v>37145</v>
      </c>
      <c r="B1964">
        <v>37</v>
      </c>
      <c r="C1964">
        <v>145</v>
      </c>
      <c r="D1964" t="s">
        <v>3055</v>
      </c>
      <c r="E1964" t="s">
        <v>3176</v>
      </c>
      <c r="F1964">
        <v>39490</v>
      </c>
      <c r="G1964">
        <v>19093</v>
      </c>
      <c r="H1964">
        <v>20397</v>
      </c>
      <c r="I1964">
        <v>13512</v>
      </c>
      <c r="J1964">
        <v>14118</v>
      </c>
      <c r="K1964">
        <v>4964</v>
      </c>
      <c r="L1964">
        <v>5614</v>
      </c>
      <c r="M1964">
        <v>178</v>
      </c>
      <c r="N1964">
        <v>171</v>
      </c>
      <c r="O1964">
        <v>87</v>
      </c>
      <c r="P1964">
        <v>81</v>
      </c>
      <c r="Q1964">
        <v>4</v>
      </c>
      <c r="R1964">
        <v>6</v>
      </c>
      <c r="S1964">
        <v>348</v>
      </c>
      <c r="T1964">
        <v>407</v>
      </c>
      <c r="U1964">
        <v>18124</v>
      </c>
      <c r="V1964">
        <v>19581</v>
      </c>
      <c r="W1964">
        <v>969</v>
      </c>
      <c r="X1964">
        <v>816</v>
      </c>
    </row>
    <row r="1965" spans="1:24" x14ac:dyDescent="0.25">
      <c r="A1965" s="6" t="str">
        <f t="shared" si="30"/>
        <v>37147</v>
      </c>
      <c r="B1965">
        <v>37</v>
      </c>
      <c r="C1965">
        <v>147</v>
      </c>
      <c r="D1965" t="s">
        <v>3055</v>
      </c>
      <c r="E1965" t="s">
        <v>3178</v>
      </c>
      <c r="F1965">
        <v>180742</v>
      </c>
      <c r="G1965">
        <v>84780</v>
      </c>
      <c r="H1965">
        <v>95962</v>
      </c>
      <c r="I1965">
        <v>51369</v>
      </c>
      <c r="J1965">
        <v>55453</v>
      </c>
      <c r="K1965">
        <v>29004</v>
      </c>
      <c r="L1965">
        <v>35850</v>
      </c>
      <c r="M1965">
        <v>502</v>
      </c>
      <c r="N1965">
        <v>458</v>
      </c>
      <c r="O1965">
        <v>1829</v>
      </c>
      <c r="P1965">
        <v>2013</v>
      </c>
      <c r="Q1965">
        <v>133</v>
      </c>
      <c r="R1965">
        <v>134</v>
      </c>
      <c r="S1965">
        <v>1943</v>
      </c>
      <c r="T1965">
        <v>2054</v>
      </c>
      <c r="U1965">
        <v>78829</v>
      </c>
      <c r="V1965">
        <v>90183</v>
      </c>
      <c r="W1965">
        <v>5951</v>
      </c>
      <c r="X1965">
        <v>5779</v>
      </c>
    </row>
    <row r="1966" spans="1:24" x14ac:dyDescent="0.25">
      <c r="A1966" s="6" t="str">
        <f t="shared" si="30"/>
        <v>37149</v>
      </c>
      <c r="B1966">
        <v>37</v>
      </c>
      <c r="C1966">
        <v>149</v>
      </c>
      <c r="D1966" t="s">
        <v>3055</v>
      </c>
      <c r="E1966" t="s">
        <v>284</v>
      </c>
      <c r="F1966">
        <v>20724</v>
      </c>
      <c r="G1966">
        <v>9923</v>
      </c>
      <c r="H1966">
        <v>10801</v>
      </c>
      <c r="I1966">
        <v>9167</v>
      </c>
      <c r="J1966">
        <v>10060</v>
      </c>
      <c r="K1966">
        <v>455</v>
      </c>
      <c r="L1966">
        <v>424</v>
      </c>
      <c r="M1966">
        <v>71</v>
      </c>
      <c r="N1966">
        <v>58</v>
      </c>
      <c r="O1966">
        <v>77</v>
      </c>
      <c r="P1966">
        <v>97</v>
      </c>
      <c r="Q1966">
        <v>3</v>
      </c>
      <c r="R1966">
        <v>1</v>
      </c>
      <c r="S1966">
        <v>150</v>
      </c>
      <c r="T1966">
        <v>161</v>
      </c>
      <c r="U1966">
        <v>9280</v>
      </c>
      <c r="V1966">
        <v>10221</v>
      </c>
      <c r="W1966">
        <v>643</v>
      </c>
      <c r="X1966">
        <v>580</v>
      </c>
    </row>
    <row r="1967" spans="1:24" x14ac:dyDescent="0.25">
      <c r="A1967" s="6" t="str">
        <f t="shared" si="30"/>
        <v>37151</v>
      </c>
      <c r="B1967">
        <v>37</v>
      </c>
      <c r="C1967">
        <v>151</v>
      </c>
      <c r="D1967" t="s">
        <v>3055</v>
      </c>
      <c r="E1967" t="s">
        <v>133</v>
      </c>
      <c r="F1967">
        <v>143667</v>
      </c>
      <c r="G1967">
        <v>70855</v>
      </c>
      <c r="H1967">
        <v>72812</v>
      </c>
      <c r="I1967">
        <v>62862</v>
      </c>
      <c r="J1967">
        <v>64704</v>
      </c>
      <c r="K1967">
        <v>4740</v>
      </c>
      <c r="L1967">
        <v>4784</v>
      </c>
      <c r="M1967">
        <v>881</v>
      </c>
      <c r="N1967">
        <v>790</v>
      </c>
      <c r="O1967">
        <v>987</v>
      </c>
      <c r="P1967">
        <v>1208</v>
      </c>
      <c r="Q1967">
        <v>69</v>
      </c>
      <c r="R1967">
        <v>76</v>
      </c>
      <c r="S1967">
        <v>1316</v>
      </c>
      <c r="T1967">
        <v>1250</v>
      </c>
      <c r="U1967">
        <v>61757</v>
      </c>
      <c r="V1967">
        <v>64686</v>
      </c>
      <c r="W1967">
        <v>9098</v>
      </c>
      <c r="X1967">
        <v>8126</v>
      </c>
    </row>
    <row r="1968" spans="1:24" x14ac:dyDescent="0.25">
      <c r="A1968" s="6" t="str">
        <f t="shared" si="30"/>
        <v>37153</v>
      </c>
      <c r="B1968">
        <v>37</v>
      </c>
      <c r="C1968">
        <v>153</v>
      </c>
      <c r="D1968" t="s">
        <v>3055</v>
      </c>
      <c r="E1968" t="s">
        <v>897</v>
      </c>
      <c r="F1968">
        <v>44829</v>
      </c>
      <c r="G1968">
        <v>21970</v>
      </c>
      <c r="H1968">
        <v>22859</v>
      </c>
      <c r="I1968">
        <v>13580</v>
      </c>
      <c r="J1968">
        <v>13915</v>
      </c>
      <c r="K1968">
        <v>6906</v>
      </c>
      <c r="L1968">
        <v>7406</v>
      </c>
      <c r="M1968">
        <v>745</v>
      </c>
      <c r="N1968">
        <v>719</v>
      </c>
      <c r="O1968">
        <v>203</v>
      </c>
      <c r="P1968">
        <v>237</v>
      </c>
      <c r="Q1968">
        <v>30</v>
      </c>
      <c r="R1968">
        <v>38</v>
      </c>
      <c r="S1968">
        <v>506</v>
      </c>
      <c r="T1968">
        <v>544</v>
      </c>
      <c r="U1968">
        <v>20279</v>
      </c>
      <c r="V1968">
        <v>21498</v>
      </c>
      <c r="W1968">
        <v>1691</v>
      </c>
      <c r="X1968">
        <v>1361</v>
      </c>
    </row>
    <row r="1969" spans="1:24" x14ac:dyDescent="0.25">
      <c r="A1969" s="6" t="str">
        <f t="shared" si="30"/>
        <v>37155</v>
      </c>
      <c r="B1969">
        <v>37</v>
      </c>
      <c r="C1969">
        <v>155</v>
      </c>
      <c r="D1969" t="s">
        <v>3055</v>
      </c>
      <c r="E1969" t="s">
        <v>3183</v>
      </c>
      <c r="F1969">
        <v>130625</v>
      </c>
      <c r="G1969">
        <v>62923</v>
      </c>
      <c r="H1969">
        <v>67702</v>
      </c>
      <c r="I1969">
        <v>19519</v>
      </c>
      <c r="J1969">
        <v>20427</v>
      </c>
      <c r="K1969">
        <v>14711</v>
      </c>
      <c r="L1969">
        <v>16102</v>
      </c>
      <c r="M1969">
        <v>26406</v>
      </c>
      <c r="N1969">
        <v>28816</v>
      </c>
      <c r="O1969">
        <v>405</v>
      </c>
      <c r="P1969">
        <v>458</v>
      </c>
      <c r="Q1969">
        <v>111</v>
      </c>
      <c r="R1969">
        <v>86</v>
      </c>
      <c r="S1969">
        <v>1771</v>
      </c>
      <c r="T1969">
        <v>1813</v>
      </c>
      <c r="U1969">
        <v>56568</v>
      </c>
      <c r="V1969">
        <v>62009</v>
      </c>
      <c r="W1969">
        <v>6355</v>
      </c>
      <c r="X1969">
        <v>5693</v>
      </c>
    </row>
    <row r="1970" spans="1:24" x14ac:dyDescent="0.25">
      <c r="A1970" s="6" t="str">
        <f t="shared" si="30"/>
        <v>37157</v>
      </c>
      <c r="B1970">
        <v>37</v>
      </c>
      <c r="C1970">
        <v>157</v>
      </c>
      <c r="D1970" t="s">
        <v>3055</v>
      </c>
      <c r="E1970" t="s">
        <v>2867</v>
      </c>
      <c r="F1970">
        <v>91010</v>
      </c>
      <c r="G1970">
        <v>43925</v>
      </c>
      <c r="H1970">
        <v>47085</v>
      </c>
      <c r="I1970">
        <v>34335</v>
      </c>
      <c r="J1970">
        <v>36223</v>
      </c>
      <c r="K1970">
        <v>8078</v>
      </c>
      <c r="L1970">
        <v>9221</v>
      </c>
      <c r="M1970">
        <v>310</v>
      </c>
      <c r="N1970">
        <v>225</v>
      </c>
      <c r="O1970">
        <v>257</v>
      </c>
      <c r="P1970">
        <v>355</v>
      </c>
      <c r="Q1970">
        <v>45</v>
      </c>
      <c r="R1970">
        <v>52</v>
      </c>
      <c r="S1970">
        <v>900</v>
      </c>
      <c r="T1970">
        <v>1009</v>
      </c>
      <c r="U1970">
        <v>40849</v>
      </c>
      <c r="V1970">
        <v>44401</v>
      </c>
      <c r="W1970">
        <v>3076</v>
      </c>
      <c r="X1970">
        <v>2684</v>
      </c>
    </row>
    <row r="1971" spans="1:24" x14ac:dyDescent="0.25">
      <c r="A1971" s="6" t="str">
        <f t="shared" si="30"/>
        <v>37159</v>
      </c>
      <c r="B1971">
        <v>37</v>
      </c>
      <c r="C1971">
        <v>159</v>
      </c>
      <c r="D1971" t="s">
        <v>3055</v>
      </c>
      <c r="E1971" t="s">
        <v>1802</v>
      </c>
      <c r="F1971">
        <v>142088</v>
      </c>
      <c r="G1971">
        <v>70163</v>
      </c>
      <c r="H1971">
        <v>71925</v>
      </c>
      <c r="I1971">
        <v>55917</v>
      </c>
      <c r="J1971">
        <v>56884</v>
      </c>
      <c r="K1971">
        <v>11595</v>
      </c>
      <c r="L1971">
        <v>12379</v>
      </c>
      <c r="M1971">
        <v>512</v>
      </c>
      <c r="N1971">
        <v>406</v>
      </c>
      <c r="O1971">
        <v>827</v>
      </c>
      <c r="P1971">
        <v>926</v>
      </c>
      <c r="Q1971">
        <v>59</v>
      </c>
      <c r="R1971">
        <v>72</v>
      </c>
      <c r="S1971">
        <v>1253</v>
      </c>
      <c r="T1971">
        <v>1258</v>
      </c>
      <c r="U1971">
        <v>62950</v>
      </c>
      <c r="V1971">
        <v>65738</v>
      </c>
      <c r="W1971">
        <v>7213</v>
      </c>
      <c r="X1971">
        <v>6187</v>
      </c>
    </row>
    <row r="1972" spans="1:24" x14ac:dyDescent="0.25">
      <c r="A1972" s="6" t="str">
        <f t="shared" si="30"/>
        <v>37161</v>
      </c>
      <c r="B1972">
        <v>37</v>
      </c>
      <c r="C1972">
        <v>161</v>
      </c>
      <c r="D1972" t="s">
        <v>3055</v>
      </c>
      <c r="E1972" t="s">
        <v>3187</v>
      </c>
      <c r="F1972">
        <v>67029</v>
      </c>
      <c r="G1972">
        <v>32353</v>
      </c>
      <c r="H1972">
        <v>34676</v>
      </c>
      <c r="I1972">
        <v>28133</v>
      </c>
      <c r="J1972">
        <v>30181</v>
      </c>
      <c r="K1972">
        <v>3192</v>
      </c>
      <c r="L1972">
        <v>3416</v>
      </c>
      <c r="M1972">
        <v>147</v>
      </c>
      <c r="N1972">
        <v>121</v>
      </c>
      <c r="O1972">
        <v>190</v>
      </c>
      <c r="P1972">
        <v>224</v>
      </c>
      <c r="Q1972">
        <v>25</v>
      </c>
      <c r="R1972">
        <v>23</v>
      </c>
      <c r="S1972">
        <v>666</v>
      </c>
      <c r="T1972">
        <v>711</v>
      </c>
      <c r="U1972">
        <v>30741</v>
      </c>
      <c r="V1972">
        <v>33063</v>
      </c>
      <c r="W1972">
        <v>1612</v>
      </c>
      <c r="X1972">
        <v>1613</v>
      </c>
    </row>
    <row r="1973" spans="1:24" x14ac:dyDescent="0.25">
      <c r="A1973" s="6" t="str">
        <f t="shared" si="30"/>
        <v>37163</v>
      </c>
      <c r="B1973">
        <v>37</v>
      </c>
      <c r="C1973">
        <v>163</v>
      </c>
      <c r="D1973" t="s">
        <v>3055</v>
      </c>
      <c r="E1973" t="s">
        <v>3189</v>
      </c>
      <c r="F1973">
        <v>63531</v>
      </c>
      <c r="G1973">
        <v>31245</v>
      </c>
      <c r="H1973">
        <v>32286</v>
      </c>
      <c r="I1973">
        <v>21006</v>
      </c>
      <c r="J1973">
        <v>21279</v>
      </c>
      <c r="K1973">
        <v>8047</v>
      </c>
      <c r="L1973">
        <v>8823</v>
      </c>
      <c r="M1973">
        <v>1161</v>
      </c>
      <c r="N1973">
        <v>1184</v>
      </c>
      <c r="O1973">
        <v>183</v>
      </c>
      <c r="P1973">
        <v>216</v>
      </c>
      <c r="Q1973">
        <v>99</v>
      </c>
      <c r="R1973">
        <v>83</v>
      </c>
      <c r="S1973">
        <v>749</v>
      </c>
      <c r="T1973">
        <v>701</v>
      </c>
      <c r="U1973">
        <v>24305</v>
      </c>
      <c r="V1973">
        <v>26169</v>
      </c>
      <c r="W1973">
        <v>6940</v>
      </c>
      <c r="X1973">
        <v>6117</v>
      </c>
    </row>
    <row r="1974" spans="1:24" x14ac:dyDescent="0.25">
      <c r="A1974" s="6" t="str">
        <f t="shared" si="30"/>
        <v>37165</v>
      </c>
      <c r="B1974">
        <v>37</v>
      </c>
      <c r="C1974">
        <v>165</v>
      </c>
      <c r="D1974" t="s">
        <v>3055</v>
      </c>
      <c r="E1974" t="s">
        <v>2576</v>
      </c>
      <c r="F1974">
        <v>34823</v>
      </c>
      <c r="G1974">
        <v>17261</v>
      </c>
      <c r="H1974">
        <v>17562</v>
      </c>
      <c r="I1974">
        <v>7655</v>
      </c>
      <c r="J1974">
        <v>7870</v>
      </c>
      <c r="K1974">
        <v>6770</v>
      </c>
      <c r="L1974">
        <v>6772</v>
      </c>
      <c r="M1974">
        <v>2182</v>
      </c>
      <c r="N1974">
        <v>2281</v>
      </c>
      <c r="O1974">
        <v>164</v>
      </c>
      <c r="P1974">
        <v>157</v>
      </c>
      <c r="Q1974">
        <v>12</v>
      </c>
      <c r="R1974">
        <v>6</v>
      </c>
      <c r="S1974">
        <v>478</v>
      </c>
      <c r="T1974">
        <v>476</v>
      </c>
      <c r="U1974">
        <v>16597</v>
      </c>
      <c r="V1974">
        <v>17076</v>
      </c>
      <c r="W1974">
        <v>664</v>
      </c>
      <c r="X1974">
        <v>486</v>
      </c>
    </row>
    <row r="1975" spans="1:24" x14ac:dyDescent="0.25">
      <c r="A1975" s="6" t="str">
        <f t="shared" si="30"/>
        <v>37167</v>
      </c>
      <c r="B1975">
        <v>37</v>
      </c>
      <c r="C1975">
        <v>167</v>
      </c>
      <c r="D1975" t="s">
        <v>3055</v>
      </c>
      <c r="E1975" t="s">
        <v>3192</v>
      </c>
      <c r="F1975">
        <v>62806</v>
      </c>
      <c r="G1975">
        <v>31355</v>
      </c>
      <c r="H1975">
        <v>31451</v>
      </c>
      <c r="I1975">
        <v>26318</v>
      </c>
      <c r="J1975">
        <v>26668</v>
      </c>
      <c r="K1975">
        <v>3654</v>
      </c>
      <c r="L1975">
        <v>3485</v>
      </c>
      <c r="M1975">
        <v>160</v>
      </c>
      <c r="N1975">
        <v>135</v>
      </c>
      <c r="O1975">
        <v>655</v>
      </c>
      <c r="P1975">
        <v>616</v>
      </c>
      <c r="Q1975">
        <v>91</v>
      </c>
      <c r="R1975">
        <v>70</v>
      </c>
      <c r="S1975">
        <v>477</v>
      </c>
      <c r="T1975">
        <v>477</v>
      </c>
      <c r="U1975">
        <v>29868</v>
      </c>
      <c r="V1975">
        <v>30152</v>
      </c>
      <c r="W1975">
        <v>1487</v>
      </c>
      <c r="X1975">
        <v>1299</v>
      </c>
    </row>
    <row r="1976" spans="1:24" x14ac:dyDescent="0.25">
      <c r="A1976" s="6" t="str">
        <f t="shared" si="30"/>
        <v>37169</v>
      </c>
      <c r="B1976">
        <v>37</v>
      </c>
      <c r="C1976">
        <v>169</v>
      </c>
      <c r="D1976" t="s">
        <v>3055</v>
      </c>
      <c r="E1976" t="s">
        <v>3194</v>
      </c>
      <c r="F1976">
        <v>45591</v>
      </c>
      <c r="G1976">
        <v>22321</v>
      </c>
      <c r="H1976">
        <v>23270</v>
      </c>
      <c r="I1976">
        <v>20871</v>
      </c>
      <c r="J1976">
        <v>21858</v>
      </c>
      <c r="K1976">
        <v>950</v>
      </c>
      <c r="L1976">
        <v>914</v>
      </c>
      <c r="M1976">
        <v>115</v>
      </c>
      <c r="N1976">
        <v>100</v>
      </c>
      <c r="O1976">
        <v>86</v>
      </c>
      <c r="P1976">
        <v>102</v>
      </c>
      <c r="Q1976">
        <v>7</v>
      </c>
      <c r="R1976">
        <v>6</v>
      </c>
      <c r="S1976">
        <v>292</v>
      </c>
      <c r="T1976">
        <v>290</v>
      </c>
      <c r="U1976">
        <v>21593</v>
      </c>
      <c r="V1976">
        <v>22491</v>
      </c>
      <c r="W1976">
        <v>728</v>
      </c>
      <c r="X1976">
        <v>779</v>
      </c>
    </row>
    <row r="1977" spans="1:24" x14ac:dyDescent="0.25">
      <c r="A1977" s="6" t="str">
        <f t="shared" si="30"/>
        <v>37171</v>
      </c>
      <c r="B1977">
        <v>37</v>
      </c>
      <c r="C1977">
        <v>171</v>
      </c>
      <c r="D1977" t="s">
        <v>3055</v>
      </c>
      <c r="E1977" t="s">
        <v>3196</v>
      </c>
      <c r="F1977">
        <v>71783</v>
      </c>
      <c r="G1977">
        <v>34955</v>
      </c>
      <c r="H1977">
        <v>36828</v>
      </c>
      <c r="I1977">
        <v>32447</v>
      </c>
      <c r="J1977">
        <v>34240</v>
      </c>
      <c r="K1977">
        <v>1500</v>
      </c>
      <c r="L1977">
        <v>1530</v>
      </c>
      <c r="M1977">
        <v>250</v>
      </c>
      <c r="N1977">
        <v>223</v>
      </c>
      <c r="O1977">
        <v>233</v>
      </c>
      <c r="P1977">
        <v>332</v>
      </c>
      <c r="Q1977">
        <v>25</v>
      </c>
      <c r="R1977">
        <v>38</v>
      </c>
      <c r="S1977">
        <v>500</v>
      </c>
      <c r="T1977">
        <v>465</v>
      </c>
      <c r="U1977">
        <v>30850</v>
      </c>
      <c r="V1977">
        <v>32970</v>
      </c>
      <c r="W1977">
        <v>4105</v>
      </c>
      <c r="X1977">
        <v>3858</v>
      </c>
    </row>
    <row r="1978" spans="1:24" x14ac:dyDescent="0.25">
      <c r="A1978" s="6" t="str">
        <f t="shared" si="30"/>
        <v>37173</v>
      </c>
      <c r="B1978">
        <v>37</v>
      </c>
      <c r="C1978">
        <v>173</v>
      </c>
      <c r="D1978" t="s">
        <v>3055</v>
      </c>
      <c r="E1978" t="s">
        <v>3198</v>
      </c>
      <c r="F1978">
        <v>14271</v>
      </c>
      <c r="G1978">
        <v>6841</v>
      </c>
      <c r="H1978">
        <v>7430</v>
      </c>
      <c r="I1978">
        <v>4330</v>
      </c>
      <c r="J1978">
        <v>4670</v>
      </c>
      <c r="K1978">
        <v>87</v>
      </c>
      <c r="L1978">
        <v>81</v>
      </c>
      <c r="M1978">
        <v>2010</v>
      </c>
      <c r="N1978">
        <v>2287</v>
      </c>
      <c r="O1978">
        <v>50</v>
      </c>
      <c r="P1978">
        <v>52</v>
      </c>
      <c r="Q1978">
        <v>4</v>
      </c>
      <c r="R1978">
        <v>1</v>
      </c>
      <c r="S1978">
        <v>360</v>
      </c>
      <c r="T1978">
        <v>339</v>
      </c>
      <c r="U1978">
        <v>6413</v>
      </c>
      <c r="V1978">
        <v>7036</v>
      </c>
      <c r="W1978">
        <v>428</v>
      </c>
      <c r="X1978">
        <v>394</v>
      </c>
    </row>
    <row r="1979" spans="1:24" x14ac:dyDescent="0.25">
      <c r="A1979" s="6" t="str">
        <f t="shared" si="30"/>
        <v>37175</v>
      </c>
      <c r="B1979">
        <v>37</v>
      </c>
      <c r="C1979">
        <v>175</v>
      </c>
      <c r="D1979" t="s">
        <v>3055</v>
      </c>
      <c r="E1979" t="s">
        <v>3200</v>
      </c>
      <c r="F1979">
        <v>34385</v>
      </c>
      <c r="G1979">
        <v>16563</v>
      </c>
      <c r="H1979">
        <v>17822</v>
      </c>
      <c r="I1979">
        <v>15379</v>
      </c>
      <c r="J1979">
        <v>16744</v>
      </c>
      <c r="K1979">
        <v>672</v>
      </c>
      <c r="L1979">
        <v>535</v>
      </c>
      <c r="M1979">
        <v>89</v>
      </c>
      <c r="N1979">
        <v>68</v>
      </c>
      <c r="O1979">
        <v>101</v>
      </c>
      <c r="P1979">
        <v>123</v>
      </c>
      <c r="Q1979">
        <v>12</v>
      </c>
      <c r="R1979">
        <v>10</v>
      </c>
      <c r="S1979">
        <v>310</v>
      </c>
      <c r="T1979">
        <v>342</v>
      </c>
      <c r="U1979">
        <v>15927</v>
      </c>
      <c r="V1979">
        <v>17290</v>
      </c>
      <c r="W1979">
        <v>636</v>
      </c>
      <c r="X1979">
        <v>532</v>
      </c>
    </row>
    <row r="1980" spans="1:24" x14ac:dyDescent="0.25">
      <c r="A1980" s="6" t="str">
        <f t="shared" si="30"/>
        <v>37177</v>
      </c>
      <c r="B1980">
        <v>37</v>
      </c>
      <c r="C1980">
        <v>177</v>
      </c>
      <c r="D1980" t="s">
        <v>3055</v>
      </c>
      <c r="E1980" t="s">
        <v>3202</v>
      </c>
      <c r="F1980">
        <v>4016</v>
      </c>
      <c r="G1980">
        <v>2267</v>
      </c>
      <c r="H1980">
        <v>1749</v>
      </c>
      <c r="I1980">
        <v>1177</v>
      </c>
      <c r="J1980">
        <v>1100</v>
      </c>
      <c r="K1980">
        <v>994</v>
      </c>
      <c r="L1980">
        <v>537</v>
      </c>
      <c r="M1980">
        <v>22</v>
      </c>
      <c r="N1980">
        <v>16</v>
      </c>
      <c r="O1980">
        <v>38</v>
      </c>
      <c r="P1980">
        <v>40</v>
      </c>
      <c r="Q1980">
        <v>1</v>
      </c>
      <c r="R1980">
        <v>0</v>
      </c>
      <c r="S1980">
        <v>35</v>
      </c>
      <c r="T1980">
        <v>56</v>
      </c>
      <c r="U1980">
        <v>2098</v>
      </c>
      <c r="V1980">
        <v>1542</v>
      </c>
      <c r="W1980">
        <v>169</v>
      </c>
      <c r="X1980">
        <v>207</v>
      </c>
    </row>
    <row r="1981" spans="1:24" x14ac:dyDescent="0.25">
      <c r="A1981" s="6" t="str">
        <f t="shared" si="30"/>
        <v>37179</v>
      </c>
      <c r="B1981">
        <v>37</v>
      </c>
      <c r="C1981">
        <v>179</v>
      </c>
      <c r="D1981" t="s">
        <v>3055</v>
      </c>
      <c r="E1981" t="s">
        <v>309</v>
      </c>
      <c r="F1981">
        <v>239859</v>
      </c>
      <c r="G1981">
        <v>118155</v>
      </c>
      <c r="H1981">
        <v>121704</v>
      </c>
      <c r="I1981">
        <v>96264</v>
      </c>
      <c r="J1981">
        <v>98309</v>
      </c>
      <c r="K1981">
        <v>14461</v>
      </c>
      <c r="L1981">
        <v>15591</v>
      </c>
      <c r="M1981">
        <v>758</v>
      </c>
      <c r="N1981">
        <v>742</v>
      </c>
      <c r="O1981">
        <v>4118</v>
      </c>
      <c r="P1981">
        <v>4552</v>
      </c>
      <c r="Q1981">
        <v>79</v>
      </c>
      <c r="R1981">
        <v>85</v>
      </c>
      <c r="S1981">
        <v>2475</v>
      </c>
      <c r="T1981">
        <v>2425</v>
      </c>
      <c r="U1981">
        <v>104304</v>
      </c>
      <c r="V1981">
        <v>108040</v>
      </c>
      <c r="W1981">
        <v>13851</v>
      </c>
      <c r="X1981">
        <v>13664</v>
      </c>
    </row>
    <row r="1982" spans="1:24" x14ac:dyDescent="0.25">
      <c r="A1982" s="6" t="str">
        <f t="shared" si="30"/>
        <v>37181</v>
      </c>
      <c r="B1982">
        <v>37</v>
      </c>
      <c r="C1982">
        <v>181</v>
      </c>
      <c r="D1982" t="s">
        <v>3055</v>
      </c>
      <c r="E1982" t="s">
        <v>3205</v>
      </c>
      <c r="F1982">
        <v>44535</v>
      </c>
      <c r="G1982">
        <v>20780</v>
      </c>
      <c r="H1982">
        <v>23755</v>
      </c>
      <c r="I1982">
        <v>9634</v>
      </c>
      <c r="J1982">
        <v>10442</v>
      </c>
      <c r="K1982">
        <v>10402</v>
      </c>
      <c r="L1982">
        <v>12550</v>
      </c>
      <c r="M1982">
        <v>266</v>
      </c>
      <c r="N1982">
        <v>175</v>
      </c>
      <c r="O1982">
        <v>124</v>
      </c>
      <c r="P1982">
        <v>211</v>
      </c>
      <c r="Q1982">
        <v>9</v>
      </c>
      <c r="R1982">
        <v>17</v>
      </c>
      <c r="S1982">
        <v>345</v>
      </c>
      <c r="T1982">
        <v>360</v>
      </c>
      <c r="U1982">
        <v>18861</v>
      </c>
      <c r="V1982">
        <v>21999</v>
      </c>
      <c r="W1982">
        <v>1919</v>
      </c>
      <c r="X1982">
        <v>1756</v>
      </c>
    </row>
    <row r="1983" spans="1:24" x14ac:dyDescent="0.25">
      <c r="A1983" s="6" t="str">
        <f t="shared" si="30"/>
        <v>37183</v>
      </c>
      <c r="B1983">
        <v>37</v>
      </c>
      <c r="C1983">
        <v>183</v>
      </c>
      <c r="D1983" t="s">
        <v>3055</v>
      </c>
      <c r="E1983" t="s">
        <v>3207</v>
      </c>
      <c r="F1983">
        <v>1111761</v>
      </c>
      <c r="G1983">
        <v>540765</v>
      </c>
      <c r="H1983">
        <v>570996</v>
      </c>
      <c r="I1983">
        <v>371942</v>
      </c>
      <c r="J1983">
        <v>382409</v>
      </c>
      <c r="K1983">
        <v>107856</v>
      </c>
      <c r="L1983">
        <v>126000</v>
      </c>
      <c r="M1983">
        <v>4508</v>
      </c>
      <c r="N1983">
        <v>4277</v>
      </c>
      <c r="O1983">
        <v>42404</v>
      </c>
      <c r="P1983">
        <v>43016</v>
      </c>
      <c r="Q1983">
        <v>408</v>
      </c>
      <c r="R1983">
        <v>453</v>
      </c>
      <c r="S1983">
        <v>13647</v>
      </c>
      <c r="T1983">
        <v>14841</v>
      </c>
      <c r="U1983">
        <v>482867</v>
      </c>
      <c r="V1983">
        <v>513363</v>
      </c>
      <c r="W1983">
        <v>57898</v>
      </c>
      <c r="X1983">
        <v>57633</v>
      </c>
    </row>
    <row r="1984" spans="1:24" x14ac:dyDescent="0.25">
      <c r="A1984" s="6" t="str">
        <f t="shared" si="30"/>
        <v>37185</v>
      </c>
      <c r="B1984">
        <v>37</v>
      </c>
      <c r="C1984">
        <v>185</v>
      </c>
      <c r="D1984" t="s">
        <v>3055</v>
      </c>
      <c r="E1984" t="s">
        <v>947</v>
      </c>
      <c r="F1984">
        <v>19731</v>
      </c>
      <c r="G1984">
        <v>9763</v>
      </c>
      <c r="H1984">
        <v>9968</v>
      </c>
      <c r="I1984">
        <v>4045</v>
      </c>
      <c r="J1984">
        <v>3943</v>
      </c>
      <c r="K1984">
        <v>4966</v>
      </c>
      <c r="L1984">
        <v>5166</v>
      </c>
      <c r="M1984">
        <v>526</v>
      </c>
      <c r="N1984">
        <v>592</v>
      </c>
      <c r="O1984">
        <v>32</v>
      </c>
      <c r="P1984">
        <v>55</v>
      </c>
      <c r="Q1984">
        <v>3</v>
      </c>
      <c r="R1984">
        <v>2</v>
      </c>
      <c r="S1984">
        <v>191</v>
      </c>
      <c r="T1984">
        <v>210</v>
      </c>
      <c r="U1984">
        <v>9341</v>
      </c>
      <c r="V1984">
        <v>9617</v>
      </c>
      <c r="W1984">
        <v>422</v>
      </c>
      <c r="X1984">
        <v>351</v>
      </c>
    </row>
    <row r="1985" spans="1:24" x14ac:dyDescent="0.25">
      <c r="A1985" s="6" t="str">
        <f t="shared" si="30"/>
        <v>37187</v>
      </c>
      <c r="B1985">
        <v>37</v>
      </c>
      <c r="C1985">
        <v>187</v>
      </c>
      <c r="D1985" t="s">
        <v>3055</v>
      </c>
      <c r="E1985" t="s">
        <v>151</v>
      </c>
      <c r="F1985">
        <v>11580</v>
      </c>
      <c r="G1985">
        <v>5468</v>
      </c>
      <c r="H1985">
        <v>6112</v>
      </c>
      <c r="I1985">
        <v>2659</v>
      </c>
      <c r="J1985">
        <v>2863</v>
      </c>
      <c r="K1985">
        <v>2607</v>
      </c>
      <c r="L1985">
        <v>3061</v>
      </c>
      <c r="M1985">
        <v>46</v>
      </c>
      <c r="N1985">
        <v>63</v>
      </c>
      <c r="O1985">
        <v>18</v>
      </c>
      <c r="P1985">
        <v>29</v>
      </c>
      <c r="Q1985">
        <v>2</v>
      </c>
      <c r="R1985">
        <v>1</v>
      </c>
      <c r="S1985">
        <v>136</v>
      </c>
      <c r="T1985">
        <v>95</v>
      </c>
      <c r="U1985">
        <v>5100</v>
      </c>
      <c r="V1985">
        <v>5827</v>
      </c>
      <c r="W1985">
        <v>368</v>
      </c>
      <c r="X1985">
        <v>285</v>
      </c>
    </row>
    <row r="1986" spans="1:24" x14ac:dyDescent="0.25">
      <c r="A1986" s="6" t="str">
        <f t="shared" ref="A1986:A2049" si="31">TEXT(B1986*1000+C1986,"00000")</f>
        <v>37189</v>
      </c>
      <c r="B1986">
        <v>37</v>
      </c>
      <c r="C1986">
        <v>189</v>
      </c>
      <c r="D1986" t="s">
        <v>3055</v>
      </c>
      <c r="E1986" t="s">
        <v>3211</v>
      </c>
      <c r="F1986">
        <v>56177</v>
      </c>
      <c r="G1986">
        <v>27992</v>
      </c>
      <c r="H1986">
        <v>28185</v>
      </c>
      <c r="I1986">
        <v>26549</v>
      </c>
      <c r="J1986">
        <v>26720</v>
      </c>
      <c r="K1986">
        <v>586</v>
      </c>
      <c r="L1986">
        <v>456</v>
      </c>
      <c r="M1986">
        <v>124</v>
      </c>
      <c r="N1986">
        <v>107</v>
      </c>
      <c r="O1986">
        <v>277</v>
      </c>
      <c r="P1986">
        <v>371</v>
      </c>
      <c r="Q1986">
        <v>13</v>
      </c>
      <c r="R1986">
        <v>10</v>
      </c>
      <c r="S1986">
        <v>443</v>
      </c>
      <c r="T1986">
        <v>521</v>
      </c>
      <c r="U1986">
        <v>26698</v>
      </c>
      <c r="V1986">
        <v>27218</v>
      </c>
      <c r="W1986">
        <v>1294</v>
      </c>
      <c r="X1986">
        <v>967</v>
      </c>
    </row>
    <row r="1987" spans="1:24" x14ac:dyDescent="0.25">
      <c r="A1987" s="6" t="str">
        <f t="shared" si="31"/>
        <v>37191</v>
      </c>
      <c r="B1987">
        <v>37</v>
      </c>
      <c r="C1987">
        <v>191</v>
      </c>
      <c r="D1987" t="s">
        <v>3055</v>
      </c>
      <c r="E1987" t="s">
        <v>950</v>
      </c>
      <c r="F1987">
        <v>123131</v>
      </c>
      <c r="G1987">
        <v>59972</v>
      </c>
      <c r="H1987">
        <v>63159</v>
      </c>
      <c r="I1987">
        <v>38724</v>
      </c>
      <c r="J1987">
        <v>38637</v>
      </c>
      <c r="K1987">
        <v>18341</v>
      </c>
      <c r="L1987">
        <v>21514</v>
      </c>
      <c r="M1987">
        <v>542</v>
      </c>
      <c r="N1987">
        <v>507</v>
      </c>
      <c r="O1987">
        <v>711</v>
      </c>
      <c r="P1987">
        <v>937</v>
      </c>
      <c r="Q1987">
        <v>104</v>
      </c>
      <c r="R1987">
        <v>85</v>
      </c>
      <c r="S1987">
        <v>1550</v>
      </c>
      <c r="T1987">
        <v>1479</v>
      </c>
      <c r="U1987">
        <v>52069</v>
      </c>
      <c r="V1987">
        <v>55735</v>
      </c>
      <c r="W1987">
        <v>7903</v>
      </c>
      <c r="X1987">
        <v>7424</v>
      </c>
    </row>
    <row r="1988" spans="1:24" x14ac:dyDescent="0.25">
      <c r="A1988" s="6" t="str">
        <f t="shared" si="31"/>
        <v>37193</v>
      </c>
      <c r="B1988">
        <v>37</v>
      </c>
      <c r="C1988">
        <v>193</v>
      </c>
      <c r="D1988" t="s">
        <v>3055</v>
      </c>
      <c r="E1988" t="s">
        <v>960</v>
      </c>
      <c r="F1988">
        <v>68412</v>
      </c>
      <c r="G1988">
        <v>33612</v>
      </c>
      <c r="H1988">
        <v>34800</v>
      </c>
      <c r="I1988">
        <v>31037</v>
      </c>
      <c r="J1988">
        <v>32387</v>
      </c>
      <c r="K1988">
        <v>1720</v>
      </c>
      <c r="L1988">
        <v>1484</v>
      </c>
      <c r="M1988">
        <v>138</v>
      </c>
      <c r="N1988">
        <v>145</v>
      </c>
      <c r="O1988">
        <v>173</v>
      </c>
      <c r="P1988">
        <v>221</v>
      </c>
      <c r="Q1988">
        <v>31</v>
      </c>
      <c r="R1988">
        <v>29</v>
      </c>
      <c r="S1988">
        <v>513</v>
      </c>
      <c r="T1988">
        <v>534</v>
      </c>
      <c r="U1988">
        <v>31144</v>
      </c>
      <c r="V1988">
        <v>32540</v>
      </c>
      <c r="W1988">
        <v>2468</v>
      </c>
      <c r="X1988">
        <v>2260</v>
      </c>
    </row>
    <row r="1989" spans="1:24" x14ac:dyDescent="0.25">
      <c r="A1989" s="6" t="str">
        <f t="shared" si="31"/>
        <v>37195</v>
      </c>
      <c r="B1989">
        <v>37</v>
      </c>
      <c r="C1989">
        <v>195</v>
      </c>
      <c r="D1989" t="s">
        <v>3055</v>
      </c>
      <c r="E1989" t="s">
        <v>1644</v>
      </c>
      <c r="F1989">
        <v>81801</v>
      </c>
      <c r="G1989">
        <v>38783</v>
      </c>
      <c r="H1989">
        <v>43018</v>
      </c>
      <c r="I1989">
        <v>22156</v>
      </c>
      <c r="J1989">
        <v>23529</v>
      </c>
      <c r="K1989">
        <v>15118</v>
      </c>
      <c r="L1989">
        <v>18003</v>
      </c>
      <c r="M1989">
        <v>282</v>
      </c>
      <c r="N1989">
        <v>247</v>
      </c>
      <c r="O1989">
        <v>550</v>
      </c>
      <c r="P1989">
        <v>474</v>
      </c>
      <c r="Q1989">
        <v>38</v>
      </c>
      <c r="R1989">
        <v>73</v>
      </c>
      <c r="S1989">
        <v>639</v>
      </c>
      <c r="T1989">
        <v>692</v>
      </c>
      <c r="U1989">
        <v>34098</v>
      </c>
      <c r="V1989">
        <v>38884</v>
      </c>
      <c r="W1989">
        <v>4685</v>
      </c>
      <c r="X1989">
        <v>4134</v>
      </c>
    </row>
    <row r="1990" spans="1:24" x14ac:dyDescent="0.25">
      <c r="A1990" s="6" t="str">
        <f t="shared" si="31"/>
        <v>37197</v>
      </c>
      <c r="B1990">
        <v>37</v>
      </c>
      <c r="C1990">
        <v>197</v>
      </c>
      <c r="D1990" t="s">
        <v>3055</v>
      </c>
      <c r="E1990" t="s">
        <v>3216</v>
      </c>
      <c r="F1990">
        <v>37667</v>
      </c>
      <c r="G1990">
        <v>18654</v>
      </c>
      <c r="H1990">
        <v>19013</v>
      </c>
      <c r="I1990">
        <v>17470</v>
      </c>
      <c r="J1990">
        <v>17912</v>
      </c>
      <c r="K1990">
        <v>667</v>
      </c>
      <c r="L1990">
        <v>618</v>
      </c>
      <c r="M1990">
        <v>140</v>
      </c>
      <c r="N1990">
        <v>133</v>
      </c>
      <c r="O1990">
        <v>77</v>
      </c>
      <c r="P1990">
        <v>96</v>
      </c>
      <c r="Q1990">
        <v>23</v>
      </c>
      <c r="R1990">
        <v>25</v>
      </c>
      <c r="S1990">
        <v>277</v>
      </c>
      <c r="T1990">
        <v>229</v>
      </c>
      <c r="U1990">
        <v>16379</v>
      </c>
      <c r="V1990">
        <v>16950</v>
      </c>
      <c r="W1990">
        <v>2275</v>
      </c>
      <c r="X1990">
        <v>2063</v>
      </c>
    </row>
    <row r="1991" spans="1:24" x14ac:dyDescent="0.25">
      <c r="A1991" s="6" t="str">
        <f t="shared" si="31"/>
        <v>37199</v>
      </c>
      <c r="B1991">
        <v>37</v>
      </c>
      <c r="C1991">
        <v>199</v>
      </c>
      <c r="D1991" t="s">
        <v>3055</v>
      </c>
      <c r="E1991" t="s">
        <v>3218</v>
      </c>
      <c r="F1991">
        <v>18069</v>
      </c>
      <c r="G1991">
        <v>8890</v>
      </c>
      <c r="H1991">
        <v>9179</v>
      </c>
      <c r="I1991">
        <v>8537</v>
      </c>
      <c r="J1991">
        <v>8884</v>
      </c>
      <c r="K1991">
        <v>123</v>
      </c>
      <c r="L1991">
        <v>82</v>
      </c>
      <c r="M1991">
        <v>72</v>
      </c>
      <c r="N1991">
        <v>65</v>
      </c>
      <c r="O1991">
        <v>22</v>
      </c>
      <c r="P1991">
        <v>35</v>
      </c>
      <c r="Q1991">
        <v>32</v>
      </c>
      <c r="R1991">
        <v>20</v>
      </c>
      <c r="S1991">
        <v>104</v>
      </c>
      <c r="T1991">
        <v>93</v>
      </c>
      <c r="U1991">
        <v>8342</v>
      </c>
      <c r="V1991">
        <v>8729</v>
      </c>
      <c r="W1991">
        <v>548</v>
      </c>
      <c r="X1991">
        <v>450</v>
      </c>
    </row>
    <row r="1992" spans="1:24" x14ac:dyDescent="0.25">
      <c r="A1992" s="6" t="str">
        <f t="shared" si="31"/>
        <v>38001</v>
      </c>
      <c r="B1992">
        <v>38</v>
      </c>
      <c r="C1992">
        <v>1</v>
      </c>
      <c r="D1992" t="s">
        <v>3220</v>
      </c>
      <c r="E1992" t="s">
        <v>436</v>
      </c>
      <c r="F1992">
        <v>2216</v>
      </c>
      <c r="G1992">
        <v>1098</v>
      </c>
      <c r="H1992">
        <v>1118</v>
      </c>
      <c r="I1992">
        <v>1034</v>
      </c>
      <c r="J1992">
        <v>1043</v>
      </c>
      <c r="K1992">
        <v>13</v>
      </c>
      <c r="L1992">
        <v>8</v>
      </c>
      <c r="M1992">
        <v>10</v>
      </c>
      <c r="N1992">
        <v>6</v>
      </c>
      <c r="O1992">
        <v>19</v>
      </c>
      <c r="P1992">
        <v>42</v>
      </c>
      <c r="Q1992">
        <v>1</v>
      </c>
      <c r="R1992">
        <v>0</v>
      </c>
      <c r="S1992">
        <v>21</v>
      </c>
      <c r="T1992">
        <v>19</v>
      </c>
      <c r="U1992">
        <v>1074</v>
      </c>
      <c r="V1992">
        <v>1107</v>
      </c>
      <c r="W1992">
        <v>24</v>
      </c>
      <c r="X1992">
        <v>11</v>
      </c>
    </row>
    <row r="1993" spans="1:24" x14ac:dyDescent="0.25">
      <c r="A1993" s="6" t="str">
        <f t="shared" si="31"/>
        <v>38003</v>
      </c>
      <c r="B1993">
        <v>38</v>
      </c>
      <c r="C1993">
        <v>3</v>
      </c>
      <c r="D1993" t="s">
        <v>3220</v>
      </c>
      <c r="E1993" t="s">
        <v>3222</v>
      </c>
      <c r="F1993">
        <v>10415</v>
      </c>
      <c r="G1993">
        <v>5250</v>
      </c>
      <c r="H1993">
        <v>5165</v>
      </c>
      <c r="I1993">
        <v>4922</v>
      </c>
      <c r="J1993">
        <v>4894</v>
      </c>
      <c r="K1993">
        <v>122</v>
      </c>
      <c r="L1993">
        <v>69</v>
      </c>
      <c r="M1993">
        <v>59</v>
      </c>
      <c r="N1993">
        <v>60</v>
      </c>
      <c r="O1993">
        <v>51</v>
      </c>
      <c r="P1993">
        <v>44</v>
      </c>
      <c r="Q1993">
        <v>4</v>
      </c>
      <c r="R1993">
        <v>3</v>
      </c>
      <c r="S1993">
        <v>92</v>
      </c>
      <c r="T1993">
        <v>95</v>
      </c>
      <c r="U1993">
        <v>5119</v>
      </c>
      <c r="V1993">
        <v>5066</v>
      </c>
      <c r="W1993">
        <v>131</v>
      </c>
      <c r="X1993">
        <v>99</v>
      </c>
    </row>
    <row r="1994" spans="1:24" x14ac:dyDescent="0.25">
      <c r="A1994" s="6" t="str">
        <f t="shared" si="31"/>
        <v>38005</v>
      </c>
      <c r="B1994">
        <v>38</v>
      </c>
      <c r="C1994">
        <v>5</v>
      </c>
      <c r="D1994" t="s">
        <v>3220</v>
      </c>
      <c r="E1994" t="s">
        <v>3224</v>
      </c>
      <c r="F1994">
        <v>6832</v>
      </c>
      <c r="G1994">
        <v>3478</v>
      </c>
      <c r="H1994">
        <v>3354</v>
      </c>
      <c r="I1994">
        <v>1503</v>
      </c>
      <c r="J1994">
        <v>1336</v>
      </c>
      <c r="K1994">
        <v>13</v>
      </c>
      <c r="L1994">
        <v>18</v>
      </c>
      <c r="M1994">
        <v>1867</v>
      </c>
      <c r="N1994">
        <v>1931</v>
      </c>
      <c r="O1994">
        <v>12</v>
      </c>
      <c r="P1994">
        <v>5</v>
      </c>
      <c r="Q1994">
        <v>1</v>
      </c>
      <c r="R1994">
        <v>0</v>
      </c>
      <c r="S1994">
        <v>82</v>
      </c>
      <c r="T1994">
        <v>64</v>
      </c>
      <c r="U1994">
        <v>3325</v>
      </c>
      <c r="V1994">
        <v>3229</v>
      </c>
      <c r="W1994">
        <v>153</v>
      </c>
      <c r="X1994">
        <v>125</v>
      </c>
    </row>
    <row r="1995" spans="1:24" x14ac:dyDescent="0.25">
      <c r="A1995" s="6" t="str">
        <f t="shared" si="31"/>
        <v>38007</v>
      </c>
      <c r="B1995">
        <v>38</v>
      </c>
      <c r="C1995">
        <v>7</v>
      </c>
      <c r="D1995" t="s">
        <v>3220</v>
      </c>
      <c r="E1995" t="s">
        <v>3226</v>
      </c>
      <c r="F1995">
        <v>928</v>
      </c>
      <c r="G1995">
        <v>503</v>
      </c>
      <c r="H1995">
        <v>425</v>
      </c>
      <c r="I1995">
        <v>462</v>
      </c>
      <c r="J1995">
        <v>410</v>
      </c>
      <c r="K1995">
        <v>1</v>
      </c>
      <c r="L1995">
        <v>3</v>
      </c>
      <c r="M1995">
        <v>2</v>
      </c>
      <c r="N1995">
        <v>4</v>
      </c>
      <c r="O1995">
        <v>32</v>
      </c>
      <c r="P1995">
        <v>6</v>
      </c>
      <c r="Q1995">
        <v>1</v>
      </c>
      <c r="R1995">
        <v>1</v>
      </c>
      <c r="S1995">
        <v>5</v>
      </c>
      <c r="T1995">
        <v>1</v>
      </c>
      <c r="U1995">
        <v>493</v>
      </c>
      <c r="V1995">
        <v>411</v>
      </c>
      <c r="W1995">
        <v>10</v>
      </c>
      <c r="X1995">
        <v>14</v>
      </c>
    </row>
    <row r="1996" spans="1:24" x14ac:dyDescent="0.25">
      <c r="A1996" s="6" t="str">
        <f t="shared" si="31"/>
        <v>38009</v>
      </c>
      <c r="B1996">
        <v>38</v>
      </c>
      <c r="C1996">
        <v>9</v>
      </c>
      <c r="D1996" t="s">
        <v>3220</v>
      </c>
      <c r="E1996" t="s">
        <v>3228</v>
      </c>
      <c r="F1996">
        <v>6282</v>
      </c>
      <c r="G1996">
        <v>3239</v>
      </c>
      <c r="H1996">
        <v>3043</v>
      </c>
      <c r="I1996">
        <v>3023</v>
      </c>
      <c r="J1996">
        <v>2815</v>
      </c>
      <c r="K1996">
        <v>29</v>
      </c>
      <c r="L1996">
        <v>20</v>
      </c>
      <c r="M1996">
        <v>105</v>
      </c>
      <c r="N1996">
        <v>104</v>
      </c>
      <c r="O1996">
        <v>12</v>
      </c>
      <c r="P1996">
        <v>26</v>
      </c>
      <c r="Q1996">
        <v>0</v>
      </c>
      <c r="R1996">
        <v>0</v>
      </c>
      <c r="S1996">
        <v>70</v>
      </c>
      <c r="T1996">
        <v>78</v>
      </c>
      <c r="U1996">
        <v>3168</v>
      </c>
      <c r="V1996">
        <v>2973</v>
      </c>
      <c r="W1996">
        <v>71</v>
      </c>
      <c r="X1996">
        <v>70</v>
      </c>
    </row>
    <row r="1997" spans="1:24" x14ac:dyDescent="0.25">
      <c r="A1997" s="6" t="str">
        <f t="shared" si="31"/>
        <v>38011</v>
      </c>
      <c r="B1997">
        <v>38</v>
      </c>
      <c r="C1997">
        <v>11</v>
      </c>
      <c r="D1997" t="s">
        <v>3220</v>
      </c>
      <c r="E1997" t="s">
        <v>3230</v>
      </c>
      <c r="F1997">
        <v>3024</v>
      </c>
      <c r="G1997">
        <v>1519</v>
      </c>
      <c r="H1997">
        <v>1505</v>
      </c>
      <c r="I1997">
        <v>1469</v>
      </c>
      <c r="J1997">
        <v>1432</v>
      </c>
      <c r="K1997">
        <v>5</v>
      </c>
      <c r="L1997">
        <v>4</v>
      </c>
      <c r="M1997">
        <v>27</v>
      </c>
      <c r="N1997">
        <v>49</v>
      </c>
      <c r="O1997">
        <v>2</v>
      </c>
      <c r="P1997">
        <v>3</v>
      </c>
      <c r="Q1997">
        <v>1</v>
      </c>
      <c r="R1997">
        <v>2</v>
      </c>
      <c r="S1997">
        <v>15</v>
      </c>
      <c r="T1997">
        <v>15</v>
      </c>
      <c r="U1997">
        <v>1432</v>
      </c>
      <c r="V1997">
        <v>1427</v>
      </c>
      <c r="W1997">
        <v>87</v>
      </c>
      <c r="X1997">
        <v>78</v>
      </c>
    </row>
    <row r="1998" spans="1:24" x14ac:dyDescent="0.25">
      <c r="A1998" s="6" t="str">
        <f t="shared" si="31"/>
        <v>38013</v>
      </c>
      <c r="B1998">
        <v>38</v>
      </c>
      <c r="C1998">
        <v>13</v>
      </c>
      <c r="D1998" t="s">
        <v>3220</v>
      </c>
      <c r="E1998" t="s">
        <v>728</v>
      </c>
      <c r="F1998">
        <v>2115</v>
      </c>
      <c r="G1998">
        <v>1105</v>
      </c>
      <c r="H1998">
        <v>1010</v>
      </c>
      <c r="I1998">
        <v>1060</v>
      </c>
      <c r="J1998">
        <v>956</v>
      </c>
      <c r="K1998">
        <v>9</v>
      </c>
      <c r="L1998">
        <v>7</v>
      </c>
      <c r="M1998">
        <v>17</v>
      </c>
      <c r="N1998">
        <v>16</v>
      </c>
      <c r="O1998">
        <v>7</v>
      </c>
      <c r="P1998">
        <v>6</v>
      </c>
      <c r="Q1998">
        <v>1</v>
      </c>
      <c r="R1998">
        <v>1</v>
      </c>
      <c r="S1998">
        <v>11</v>
      </c>
      <c r="T1998">
        <v>24</v>
      </c>
      <c r="U1998">
        <v>1079</v>
      </c>
      <c r="V1998">
        <v>973</v>
      </c>
      <c r="W1998">
        <v>26</v>
      </c>
      <c r="X1998">
        <v>37</v>
      </c>
    </row>
    <row r="1999" spans="1:24" x14ac:dyDescent="0.25">
      <c r="A1999" s="6" t="str">
        <f t="shared" si="31"/>
        <v>38015</v>
      </c>
      <c r="B1999">
        <v>38</v>
      </c>
      <c r="C1999">
        <v>15</v>
      </c>
      <c r="D1999" t="s">
        <v>3220</v>
      </c>
      <c r="E1999" t="s">
        <v>3233</v>
      </c>
      <c r="F1999">
        <v>95626</v>
      </c>
      <c r="G1999">
        <v>47883</v>
      </c>
      <c r="H1999">
        <v>47743</v>
      </c>
      <c r="I1999">
        <v>42991</v>
      </c>
      <c r="J1999">
        <v>43449</v>
      </c>
      <c r="K1999">
        <v>1435</v>
      </c>
      <c r="L1999">
        <v>849</v>
      </c>
      <c r="M1999">
        <v>2105</v>
      </c>
      <c r="N1999">
        <v>2045</v>
      </c>
      <c r="O1999">
        <v>416</v>
      </c>
      <c r="P1999">
        <v>459</v>
      </c>
      <c r="Q1999">
        <v>43</v>
      </c>
      <c r="R1999">
        <v>46</v>
      </c>
      <c r="S1999">
        <v>893</v>
      </c>
      <c r="T1999">
        <v>895</v>
      </c>
      <c r="U1999">
        <v>46508</v>
      </c>
      <c r="V1999">
        <v>46484</v>
      </c>
      <c r="W1999">
        <v>1375</v>
      </c>
      <c r="X1999">
        <v>1259</v>
      </c>
    </row>
    <row r="2000" spans="1:24" x14ac:dyDescent="0.25">
      <c r="A2000" s="6" t="str">
        <f t="shared" si="31"/>
        <v>38017</v>
      </c>
      <c r="B2000">
        <v>38</v>
      </c>
      <c r="C2000">
        <v>17</v>
      </c>
      <c r="D2000" t="s">
        <v>3220</v>
      </c>
      <c r="E2000" t="s">
        <v>1056</v>
      </c>
      <c r="F2000">
        <v>181923</v>
      </c>
      <c r="G2000">
        <v>91821</v>
      </c>
      <c r="H2000">
        <v>90102</v>
      </c>
      <c r="I2000">
        <v>79377</v>
      </c>
      <c r="J2000">
        <v>78327</v>
      </c>
      <c r="K2000">
        <v>6015</v>
      </c>
      <c r="L2000">
        <v>5573</v>
      </c>
      <c r="M2000">
        <v>1329</v>
      </c>
      <c r="N2000">
        <v>1315</v>
      </c>
      <c r="O2000">
        <v>3134</v>
      </c>
      <c r="P2000">
        <v>3002</v>
      </c>
      <c r="Q2000">
        <v>47</v>
      </c>
      <c r="R2000">
        <v>50</v>
      </c>
      <c r="S2000">
        <v>1919</v>
      </c>
      <c r="T2000">
        <v>1835</v>
      </c>
      <c r="U2000">
        <v>89091</v>
      </c>
      <c r="V2000">
        <v>87697</v>
      </c>
      <c r="W2000">
        <v>2730</v>
      </c>
      <c r="X2000">
        <v>2405</v>
      </c>
    </row>
    <row r="2001" spans="1:24" x14ac:dyDescent="0.25">
      <c r="A2001" s="6" t="str">
        <f t="shared" si="31"/>
        <v>38019</v>
      </c>
      <c r="B2001">
        <v>38</v>
      </c>
      <c r="C2001">
        <v>19</v>
      </c>
      <c r="D2001" t="s">
        <v>3220</v>
      </c>
      <c r="E2001" t="s">
        <v>3236</v>
      </c>
      <c r="F2001">
        <v>3762</v>
      </c>
      <c r="G2001">
        <v>1935</v>
      </c>
      <c r="H2001">
        <v>1827</v>
      </c>
      <c r="I2001">
        <v>1853</v>
      </c>
      <c r="J2001">
        <v>1751</v>
      </c>
      <c r="K2001">
        <v>12</v>
      </c>
      <c r="L2001">
        <v>4</v>
      </c>
      <c r="M2001">
        <v>37</v>
      </c>
      <c r="N2001">
        <v>33</v>
      </c>
      <c r="O2001">
        <v>5</v>
      </c>
      <c r="P2001">
        <v>11</v>
      </c>
      <c r="Q2001">
        <v>0</v>
      </c>
      <c r="R2001">
        <v>2</v>
      </c>
      <c r="S2001">
        <v>28</v>
      </c>
      <c r="T2001">
        <v>26</v>
      </c>
      <c r="U2001">
        <v>1906</v>
      </c>
      <c r="V2001">
        <v>1802</v>
      </c>
      <c r="W2001">
        <v>29</v>
      </c>
      <c r="X2001">
        <v>25</v>
      </c>
    </row>
    <row r="2002" spans="1:24" x14ac:dyDescent="0.25">
      <c r="A2002" s="6" t="str">
        <f t="shared" si="31"/>
        <v>38021</v>
      </c>
      <c r="B2002">
        <v>38</v>
      </c>
      <c r="C2002">
        <v>21</v>
      </c>
      <c r="D2002" t="s">
        <v>3220</v>
      </c>
      <c r="E2002" t="s">
        <v>3238</v>
      </c>
      <c r="F2002">
        <v>4872</v>
      </c>
      <c r="G2002">
        <v>2452</v>
      </c>
      <c r="H2002">
        <v>2420</v>
      </c>
      <c r="I2002">
        <v>2343</v>
      </c>
      <c r="J2002">
        <v>2318</v>
      </c>
      <c r="K2002">
        <v>29</v>
      </c>
      <c r="L2002">
        <v>19</v>
      </c>
      <c r="M2002">
        <v>27</v>
      </c>
      <c r="N2002">
        <v>19</v>
      </c>
      <c r="O2002">
        <v>8</v>
      </c>
      <c r="P2002">
        <v>21</v>
      </c>
      <c r="Q2002">
        <v>0</v>
      </c>
      <c r="R2002">
        <v>1</v>
      </c>
      <c r="S2002">
        <v>45</v>
      </c>
      <c r="T2002">
        <v>42</v>
      </c>
      <c r="U2002">
        <v>2362</v>
      </c>
      <c r="V2002">
        <v>2342</v>
      </c>
      <c r="W2002">
        <v>90</v>
      </c>
      <c r="X2002">
        <v>78</v>
      </c>
    </row>
    <row r="2003" spans="1:24" x14ac:dyDescent="0.25">
      <c r="A2003" s="6" t="str">
        <f t="shared" si="31"/>
        <v>38023</v>
      </c>
      <c r="B2003">
        <v>38</v>
      </c>
      <c r="C2003">
        <v>23</v>
      </c>
      <c r="D2003" t="s">
        <v>3220</v>
      </c>
      <c r="E2003" t="s">
        <v>3240</v>
      </c>
      <c r="F2003">
        <v>2264</v>
      </c>
      <c r="G2003">
        <v>1183</v>
      </c>
      <c r="H2003">
        <v>1081</v>
      </c>
      <c r="I2003">
        <v>1094</v>
      </c>
      <c r="J2003">
        <v>1020</v>
      </c>
      <c r="K2003">
        <v>39</v>
      </c>
      <c r="L2003">
        <v>5</v>
      </c>
      <c r="M2003">
        <v>12</v>
      </c>
      <c r="N2003">
        <v>7</v>
      </c>
      <c r="O2003">
        <v>17</v>
      </c>
      <c r="P2003">
        <v>25</v>
      </c>
      <c r="Q2003">
        <v>0</v>
      </c>
      <c r="R2003">
        <v>0</v>
      </c>
      <c r="S2003">
        <v>21</v>
      </c>
      <c r="T2003">
        <v>24</v>
      </c>
      <c r="U2003">
        <v>1151</v>
      </c>
      <c r="V2003">
        <v>1048</v>
      </c>
      <c r="W2003">
        <v>32</v>
      </c>
      <c r="X2003">
        <v>33</v>
      </c>
    </row>
    <row r="2004" spans="1:24" x14ac:dyDescent="0.25">
      <c r="A2004" s="6" t="str">
        <f t="shared" si="31"/>
        <v>38025</v>
      </c>
      <c r="B2004">
        <v>38</v>
      </c>
      <c r="C2004">
        <v>25</v>
      </c>
      <c r="D2004" t="s">
        <v>3220</v>
      </c>
      <c r="E2004" t="s">
        <v>3242</v>
      </c>
      <c r="F2004">
        <v>4424</v>
      </c>
      <c r="G2004">
        <v>2372</v>
      </c>
      <c r="H2004">
        <v>2052</v>
      </c>
      <c r="I2004">
        <v>1989</v>
      </c>
      <c r="J2004">
        <v>1738</v>
      </c>
      <c r="K2004">
        <v>41</v>
      </c>
      <c r="L2004">
        <v>32</v>
      </c>
      <c r="M2004">
        <v>229</v>
      </c>
      <c r="N2004">
        <v>203</v>
      </c>
      <c r="O2004">
        <v>40</v>
      </c>
      <c r="P2004">
        <v>22</v>
      </c>
      <c r="Q2004">
        <v>1</v>
      </c>
      <c r="R2004">
        <v>0</v>
      </c>
      <c r="S2004">
        <v>72</v>
      </c>
      <c r="T2004">
        <v>57</v>
      </c>
      <c r="U2004">
        <v>2246</v>
      </c>
      <c r="V2004">
        <v>1929</v>
      </c>
      <c r="W2004">
        <v>126</v>
      </c>
      <c r="X2004">
        <v>123</v>
      </c>
    </row>
    <row r="2005" spans="1:24" x14ac:dyDescent="0.25">
      <c r="A2005" s="6" t="str">
        <f t="shared" si="31"/>
        <v>38027</v>
      </c>
      <c r="B2005">
        <v>38</v>
      </c>
      <c r="C2005">
        <v>27</v>
      </c>
      <c r="D2005" t="s">
        <v>3220</v>
      </c>
      <c r="E2005" t="s">
        <v>2921</v>
      </c>
      <c r="F2005">
        <v>2287</v>
      </c>
      <c r="G2005">
        <v>1126</v>
      </c>
      <c r="H2005">
        <v>1161</v>
      </c>
      <c r="I2005">
        <v>1033</v>
      </c>
      <c r="J2005">
        <v>1084</v>
      </c>
      <c r="K2005">
        <v>8</v>
      </c>
      <c r="L2005">
        <v>4</v>
      </c>
      <c r="M2005">
        <v>58</v>
      </c>
      <c r="N2005">
        <v>47</v>
      </c>
      <c r="O2005">
        <v>5</v>
      </c>
      <c r="P2005">
        <v>3</v>
      </c>
      <c r="Q2005">
        <v>1</v>
      </c>
      <c r="R2005">
        <v>3</v>
      </c>
      <c r="S2005">
        <v>21</v>
      </c>
      <c r="T2005">
        <v>20</v>
      </c>
      <c r="U2005">
        <v>1068</v>
      </c>
      <c r="V2005">
        <v>1120</v>
      </c>
      <c r="W2005">
        <v>58</v>
      </c>
      <c r="X2005">
        <v>41</v>
      </c>
    </row>
    <row r="2006" spans="1:24" x14ac:dyDescent="0.25">
      <c r="A2006" s="6" t="str">
        <f t="shared" si="31"/>
        <v>38029</v>
      </c>
      <c r="B2006">
        <v>38</v>
      </c>
      <c r="C2006">
        <v>29</v>
      </c>
      <c r="D2006" t="s">
        <v>3220</v>
      </c>
      <c r="E2006" t="s">
        <v>3245</v>
      </c>
      <c r="F2006">
        <v>3241</v>
      </c>
      <c r="G2006">
        <v>1644</v>
      </c>
      <c r="H2006">
        <v>1597</v>
      </c>
      <c r="I2006">
        <v>1587</v>
      </c>
      <c r="J2006">
        <v>1536</v>
      </c>
      <c r="K2006">
        <v>4</v>
      </c>
      <c r="L2006">
        <v>5</v>
      </c>
      <c r="M2006">
        <v>21</v>
      </c>
      <c r="N2006">
        <v>17</v>
      </c>
      <c r="O2006">
        <v>7</v>
      </c>
      <c r="P2006">
        <v>22</v>
      </c>
      <c r="Q2006">
        <v>0</v>
      </c>
      <c r="R2006">
        <v>0</v>
      </c>
      <c r="S2006">
        <v>25</v>
      </c>
      <c r="T2006">
        <v>17</v>
      </c>
      <c r="U2006">
        <v>1630</v>
      </c>
      <c r="V2006">
        <v>1574</v>
      </c>
      <c r="W2006">
        <v>14</v>
      </c>
      <c r="X2006">
        <v>23</v>
      </c>
    </row>
    <row r="2007" spans="1:24" x14ac:dyDescent="0.25">
      <c r="A2007" s="6" t="str">
        <f t="shared" si="31"/>
        <v>38031</v>
      </c>
      <c r="B2007">
        <v>38</v>
      </c>
      <c r="C2007">
        <v>31</v>
      </c>
      <c r="D2007" t="s">
        <v>3220</v>
      </c>
      <c r="E2007" t="s">
        <v>3247</v>
      </c>
      <c r="F2007">
        <v>3210</v>
      </c>
      <c r="G2007">
        <v>1608</v>
      </c>
      <c r="H2007">
        <v>1602</v>
      </c>
      <c r="I2007">
        <v>1565</v>
      </c>
      <c r="J2007">
        <v>1537</v>
      </c>
      <c r="K2007">
        <v>8</v>
      </c>
      <c r="L2007">
        <v>4</v>
      </c>
      <c r="M2007">
        <v>15</v>
      </c>
      <c r="N2007">
        <v>33</v>
      </c>
      <c r="O2007">
        <v>6</v>
      </c>
      <c r="P2007">
        <v>12</v>
      </c>
      <c r="Q2007">
        <v>0</v>
      </c>
      <c r="R2007">
        <v>0</v>
      </c>
      <c r="S2007">
        <v>14</v>
      </c>
      <c r="T2007">
        <v>16</v>
      </c>
      <c r="U2007">
        <v>1560</v>
      </c>
      <c r="V2007">
        <v>1576</v>
      </c>
      <c r="W2007">
        <v>48</v>
      </c>
      <c r="X2007">
        <v>26</v>
      </c>
    </row>
    <row r="2008" spans="1:24" x14ac:dyDescent="0.25">
      <c r="A2008" s="6" t="str">
        <f t="shared" si="31"/>
        <v>38033</v>
      </c>
      <c r="B2008">
        <v>38</v>
      </c>
      <c r="C2008">
        <v>33</v>
      </c>
      <c r="D2008" t="s">
        <v>3220</v>
      </c>
      <c r="E2008" t="s">
        <v>2630</v>
      </c>
      <c r="F2008">
        <v>1761</v>
      </c>
      <c r="G2008">
        <v>875</v>
      </c>
      <c r="H2008">
        <v>886</v>
      </c>
      <c r="I2008">
        <v>841</v>
      </c>
      <c r="J2008">
        <v>851</v>
      </c>
      <c r="K2008">
        <v>7</v>
      </c>
      <c r="L2008">
        <v>6</v>
      </c>
      <c r="M2008">
        <v>13</v>
      </c>
      <c r="N2008">
        <v>15</v>
      </c>
      <c r="O2008">
        <v>1</v>
      </c>
      <c r="P2008">
        <v>2</v>
      </c>
      <c r="Q2008">
        <v>1</v>
      </c>
      <c r="R2008">
        <v>1</v>
      </c>
      <c r="S2008">
        <v>12</v>
      </c>
      <c r="T2008">
        <v>11</v>
      </c>
      <c r="U2008">
        <v>851</v>
      </c>
      <c r="V2008">
        <v>851</v>
      </c>
      <c r="W2008">
        <v>24</v>
      </c>
      <c r="X2008">
        <v>35</v>
      </c>
    </row>
    <row r="2009" spans="1:24" x14ac:dyDescent="0.25">
      <c r="A2009" s="6" t="str">
        <f t="shared" si="31"/>
        <v>38035</v>
      </c>
      <c r="B2009">
        <v>38</v>
      </c>
      <c r="C2009">
        <v>35</v>
      </c>
      <c r="D2009" t="s">
        <v>3220</v>
      </c>
      <c r="E2009" t="s">
        <v>3250</v>
      </c>
      <c r="F2009">
        <v>69451</v>
      </c>
      <c r="G2009">
        <v>35652</v>
      </c>
      <c r="H2009">
        <v>33799</v>
      </c>
      <c r="I2009">
        <v>30782</v>
      </c>
      <c r="J2009">
        <v>29493</v>
      </c>
      <c r="K2009">
        <v>1816</v>
      </c>
      <c r="L2009">
        <v>1253</v>
      </c>
      <c r="M2009">
        <v>935</v>
      </c>
      <c r="N2009">
        <v>1080</v>
      </c>
      <c r="O2009">
        <v>1025</v>
      </c>
      <c r="P2009">
        <v>1000</v>
      </c>
      <c r="Q2009">
        <v>25</v>
      </c>
      <c r="R2009">
        <v>25</v>
      </c>
      <c r="S2009">
        <v>1069</v>
      </c>
      <c r="T2009">
        <v>948</v>
      </c>
      <c r="U2009">
        <v>33998</v>
      </c>
      <c r="V2009">
        <v>32205</v>
      </c>
      <c r="W2009">
        <v>1654</v>
      </c>
      <c r="X2009">
        <v>1594</v>
      </c>
    </row>
    <row r="2010" spans="1:24" x14ac:dyDescent="0.25">
      <c r="A2010" s="6" t="str">
        <f t="shared" si="31"/>
        <v>38037</v>
      </c>
      <c r="B2010">
        <v>38</v>
      </c>
      <c r="C2010">
        <v>37</v>
      </c>
      <c r="D2010" t="s">
        <v>3220</v>
      </c>
      <c r="E2010" t="s">
        <v>235</v>
      </c>
      <c r="F2010">
        <v>2274</v>
      </c>
      <c r="G2010">
        <v>1147</v>
      </c>
      <c r="H2010">
        <v>1127</v>
      </c>
      <c r="I2010">
        <v>1097</v>
      </c>
      <c r="J2010">
        <v>1076</v>
      </c>
      <c r="K2010">
        <v>2</v>
      </c>
      <c r="L2010">
        <v>1</v>
      </c>
      <c r="M2010">
        <v>23</v>
      </c>
      <c r="N2010">
        <v>24</v>
      </c>
      <c r="O2010">
        <v>2</v>
      </c>
      <c r="P2010">
        <v>4</v>
      </c>
      <c r="Q2010">
        <v>0</v>
      </c>
      <c r="R2010">
        <v>0</v>
      </c>
      <c r="S2010">
        <v>23</v>
      </c>
      <c r="T2010">
        <v>22</v>
      </c>
      <c r="U2010">
        <v>1122</v>
      </c>
      <c r="V2010">
        <v>1119</v>
      </c>
      <c r="W2010">
        <v>25</v>
      </c>
      <c r="X2010">
        <v>8</v>
      </c>
    </row>
    <row r="2011" spans="1:24" x14ac:dyDescent="0.25">
      <c r="A2011" s="6" t="str">
        <f t="shared" si="31"/>
        <v>38039</v>
      </c>
      <c r="B2011">
        <v>38</v>
      </c>
      <c r="C2011">
        <v>39</v>
      </c>
      <c r="D2011" t="s">
        <v>3220</v>
      </c>
      <c r="E2011" t="s">
        <v>3253</v>
      </c>
      <c r="F2011">
        <v>2231</v>
      </c>
      <c r="G2011">
        <v>1139</v>
      </c>
      <c r="H2011">
        <v>1092</v>
      </c>
      <c r="I2011">
        <v>1117</v>
      </c>
      <c r="J2011">
        <v>1076</v>
      </c>
      <c r="K2011">
        <v>6</v>
      </c>
      <c r="L2011">
        <v>4</v>
      </c>
      <c r="M2011">
        <v>10</v>
      </c>
      <c r="N2011">
        <v>6</v>
      </c>
      <c r="O2011">
        <v>2</v>
      </c>
      <c r="P2011">
        <v>2</v>
      </c>
      <c r="Q2011">
        <v>0</v>
      </c>
      <c r="R2011">
        <v>0</v>
      </c>
      <c r="S2011">
        <v>4</v>
      </c>
      <c r="T2011">
        <v>4</v>
      </c>
      <c r="U2011">
        <v>1124</v>
      </c>
      <c r="V2011">
        <v>1078</v>
      </c>
      <c r="W2011">
        <v>15</v>
      </c>
      <c r="X2011">
        <v>14</v>
      </c>
    </row>
    <row r="2012" spans="1:24" x14ac:dyDescent="0.25">
      <c r="A2012" s="6" t="str">
        <f t="shared" si="31"/>
        <v>38041</v>
      </c>
      <c r="B2012">
        <v>38</v>
      </c>
      <c r="C2012">
        <v>41</v>
      </c>
      <c r="D2012" t="s">
        <v>3220</v>
      </c>
      <c r="E2012" t="s">
        <v>3255</v>
      </c>
      <c r="F2012">
        <v>2499</v>
      </c>
      <c r="G2012">
        <v>1205</v>
      </c>
      <c r="H2012">
        <v>1294</v>
      </c>
      <c r="I2012">
        <v>1144</v>
      </c>
      <c r="J2012">
        <v>1177</v>
      </c>
      <c r="K2012">
        <v>7</v>
      </c>
      <c r="L2012">
        <v>9</v>
      </c>
      <c r="M2012">
        <v>20</v>
      </c>
      <c r="N2012">
        <v>70</v>
      </c>
      <c r="O2012">
        <v>1</v>
      </c>
      <c r="P2012">
        <v>8</v>
      </c>
      <c r="Q2012">
        <v>1</v>
      </c>
      <c r="R2012">
        <v>3</v>
      </c>
      <c r="S2012">
        <v>32</v>
      </c>
      <c r="T2012">
        <v>27</v>
      </c>
      <c r="U2012">
        <v>1170</v>
      </c>
      <c r="V2012">
        <v>1260</v>
      </c>
      <c r="W2012">
        <v>35</v>
      </c>
      <c r="X2012">
        <v>34</v>
      </c>
    </row>
    <row r="2013" spans="1:24" x14ac:dyDescent="0.25">
      <c r="A2013" s="6" t="str">
        <f t="shared" si="31"/>
        <v>38043</v>
      </c>
      <c r="B2013">
        <v>38</v>
      </c>
      <c r="C2013">
        <v>43</v>
      </c>
      <c r="D2013" t="s">
        <v>3220</v>
      </c>
      <c r="E2013" t="s">
        <v>3257</v>
      </c>
      <c r="F2013">
        <v>2480</v>
      </c>
      <c r="G2013">
        <v>1306</v>
      </c>
      <c r="H2013">
        <v>1174</v>
      </c>
      <c r="I2013">
        <v>1276</v>
      </c>
      <c r="J2013">
        <v>1134</v>
      </c>
      <c r="K2013">
        <v>5</v>
      </c>
      <c r="L2013">
        <v>7</v>
      </c>
      <c r="M2013">
        <v>4</v>
      </c>
      <c r="N2013">
        <v>16</v>
      </c>
      <c r="O2013">
        <v>9</v>
      </c>
      <c r="P2013">
        <v>7</v>
      </c>
      <c r="Q2013">
        <v>0</v>
      </c>
      <c r="R2013">
        <v>0</v>
      </c>
      <c r="S2013">
        <v>12</v>
      </c>
      <c r="T2013">
        <v>10</v>
      </c>
      <c r="U2013">
        <v>1238</v>
      </c>
      <c r="V2013">
        <v>1125</v>
      </c>
      <c r="W2013">
        <v>68</v>
      </c>
      <c r="X2013">
        <v>49</v>
      </c>
    </row>
    <row r="2014" spans="1:24" x14ac:dyDescent="0.25">
      <c r="A2014" s="6" t="str">
        <f t="shared" si="31"/>
        <v>38045</v>
      </c>
      <c r="B2014">
        <v>38</v>
      </c>
      <c r="C2014">
        <v>45</v>
      </c>
      <c r="D2014" t="s">
        <v>3220</v>
      </c>
      <c r="E2014" t="s">
        <v>5198</v>
      </c>
      <c r="F2014">
        <v>4046</v>
      </c>
      <c r="G2014">
        <v>2088</v>
      </c>
      <c r="H2014">
        <v>1958</v>
      </c>
      <c r="I2014">
        <v>2043</v>
      </c>
      <c r="J2014">
        <v>1923</v>
      </c>
      <c r="K2014">
        <v>10</v>
      </c>
      <c r="L2014">
        <v>7</v>
      </c>
      <c r="M2014">
        <v>10</v>
      </c>
      <c r="N2014">
        <v>14</v>
      </c>
      <c r="O2014">
        <v>2</v>
      </c>
      <c r="P2014">
        <v>1</v>
      </c>
      <c r="Q2014">
        <v>0</v>
      </c>
      <c r="R2014">
        <v>0</v>
      </c>
      <c r="S2014">
        <v>23</v>
      </c>
      <c r="T2014">
        <v>13</v>
      </c>
      <c r="U2014">
        <v>2056</v>
      </c>
      <c r="V2014">
        <v>1921</v>
      </c>
      <c r="W2014">
        <v>32</v>
      </c>
      <c r="X2014">
        <v>37</v>
      </c>
    </row>
    <row r="2015" spans="1:24" x14ac:dyDescent="0.25">
      <c r="A2015" s="6" t="str">
        <f t="shared" si="31"/>
        <v>38047</v>
      </c>
      <c r="B2015">
        <v>38</v>
      </c>
      <c r="C2015">
        <v>47</v>
      </c>
      <c r="D2015" t="s">
        <v>3220</v>
      </c>
      <c r="E2015" t="s">
        <v>260</v>
      </c>
      <c r="F2015">
        <v>1850</v>
      </c>
      <c r="G2015">
        <v>958</v>
      </c>
      <c r="H2015">
        <v>892</v>
      </c>
      <c r="I2015">
        <v>929</v>
      </c>
      <c r="J2015">
        <v>859</v>
      </c>
      <c r="K2015">
        <v>2</v>
      </c>
      <c r="L2015">
        <v>5</v>
      </c>
      <c r="M2015">
        <v>8</v>
      </c>
      <c r="N2015">
        <v>7</v>
      </c>
      <c r="O2015">
        <v>3</v>
      </c>
      <c r="P2015">
        <v>5</v>
      </c>
      <c r="Q2015">
        <v>0</v>
      </c>
      <c r="R2015">
        <v>0</v>
      </c>
      <c r="S2015">
        <v>16</v>
      </c>
      <c r="T2015">
        <v>16</v>
      </c>
      <c r="U2015">
        <v>945</v>
      </c>
      <c r="V2015">
        <v>857</v>
      </c>
      <c r="W2015">
        <v>13</v>
      </c>
      <c r="X2015">
        <v>35</v>
      </c>
    </row>
    <row r="2016" spans="1:24" x14ac:dyDescent="0.25">
      <c r="A2016" s="6" t="str">
        <f t="shared" si="31"/>
        <v>38049</v>
      </c>
      <c r="B2016">
        <v>38</v>
      </c>
      <c r="C2016">
        <v>49</v>
      </c>
      <c r="D2016" t="s">
        <v>3220</v>
      </c>
      <c r="E2016" t="s">
        <v>1128</v>
      </c>
      <c r="F2016">
        <v>5745</v>
      </c>
      <c r="G2016">
        <v>2973</v>
      </c>
      <c r="H2016">
        <v>2772</v>
      </c>
      <c r="I2016">
        <v>2887</v>
      </c>
      <c r="J2016">
        <v>2696</v>
      </c>
      <c r="K2016">
        <v>9</v>
      </c>
      <c r="L2016">
        <v>14</v>
      </c>
      <c r="M2016">
        <v>35</v>
      </c>
      <c r="N2016">
        <v>20</v>
      </c>
      <c r="O2016">
        <v>7</v>
      </c>
      <c r="P2016">
        <v>11</v>
      </c>
      <c r="Q2016">
        <v>0</v>
      </c>
      <c r="R2016">
        <v>0</v>
      </c>
      <c r="S2016">
        <v>35</v>
      </c>
      <c r="T2016">
        <v>31</v>
      </c>
      <c r="U2016">
        <v>2915</v>
      </c>
      <c r="V2016">
        <v>2716</v>
      </c>
      <c r="W2016">
        <v>58</v>
      </c>
      <c r="X2016">
        <v>56</v>
      </c>
    </row>
    <row r="2017" spans="1:24" x14ac:dyDescent="0.25">
      <c r="A2017" s="6" t="str">
        <f t="shared" si="31"/>
        <v>38051</v>
      </c>
      <c r="B2017">
        <v>38</v>
      </c>
      <c r="C2017">
        <v>51</v>
      </c>
      <c r="D2017" t="s">
        <v>3220</v>
      </c>
      <c r="E2017" t="s">
        <v>859</v>
      </c>
      <c r="F2017">
        <v>2497</v>
      </c>
      <c r="G2017">
        <v>1227</v>
      </c>
      <c r="H2017">
        <v>1270</v>
      </c>
      <c r="I2017">
        <v>1197</v>
      </c>
      <c r="J2017">
        <v>1214</v>
      </c>
      <c r="K2017">
        <v>6</v>
      </c>
      <c r="L2017">
        <v>14</v>
      </c>
      <c r="M2017">
        <v>9</v>
      </c>
      <c r="N2017">
        <v>10</v>
      </c>
      <c r="O2017">
        <v>4</v>
      </c>
      <c r="P2017">
        <v>20</v>
      </c>
      <c r="Q2017">
        <v>0</v>
      </c>
      <c r="R2017">
        <v>0</v>
      </c>
      <c r="S2017">
        <v>11</v>
      </c>
      <c r="T2017">
        <v>12</v>
      </c>
      <c r="U2017">
        <v>1189</v>
      </c>
      <c r="V2017">
        <v>1243</v>
      </c>
      <c r="W2017">
        <v>38</v>
      </c>
      <c r="X2017">
        <v>27</v>
      </c>
    </row>
    <row r="2018" spans="1:24" x14ac:dyDescent="0.25">
      <c r="A2018" s="6" t="str">
        <f t="shared" si="31"/>
        <v>38053</v>
      </c>
      <c r="B2018">
        <v>38</v>
      </c>
      <c r="C2018">
        <v>53</v>
      </c>
      <c r="D2018" t="s">
        <v>3220</v>
      </c>
      <c r="E2018" t="s">
        <v>5199</v>
      </c>
      <c r="F2018">
        <v>15024</v>
      </c>
      <c r="G2018">
        <v>8049</v>
      </c>
      <c r="H2018">
        <v>6975</v>
      </c>
      <c r="I2018">
        <v>6857</v>
      </c>
      <c r="J2018">
        <v>5796</v>
      </c>
      <c r="K2018">
        <v>196</v>
      </c>
      <c r="L2018">
        <v>125</v>
      </c>
      <c r="M2018">
        <v>654</v>
      </c>
      <c r="N2018">
        <v>707</v>
      </c>
      <c r="O2018">
        <v>70</v>
      </c>
      <c r="P2018">
        <v>77</v>
      </c>
      <c r="Q2018">
        <v>21</v>
      </c>
      <c r="R2018">
        <v>11</v>
      </c>
      <c r="S2018">
        <v>251</v>
      </c>
      <c r="T2018">
        <v>259</v>
      </c>
      <c r="U2018">
        <v>7236</v>
      </c>
      <c r="V2018">
        <v>6330</v>
      </c>
      <c r="W2018">
        <v>813</v>
      </c>
      <c r="X2018">
        <v>645</v>
      </c>
    </row>
    <row r="2019" spans="1:24" x14ac:dyDescent="0.25">
      <c r="A2019" s="6" t="str">
        <f t="shared" si="31"/>
        <v>38055</v>
      </c>
      <c r="B2019">
        <v>38</v>
      </c>
      <c r="C2019">
        <v>55</v>
      </c>
      <c r="D2019" t="s">
        <v>3220</v>
      </c>
      <c r="E2019" t="s">
        <v>5180</v>
      </c>
      <c r="F2019">
        <v>9450</v>
      </c>
      <c r="G2019">
        <v>4795</v>
      </c>
      <c r="H2019">
        <v>4655</v>
      </c>
      <c r="I2019">
        <v>4313</v>
      </c>
      <c r="J2019">
        <v>4150</v>
      </c>
      <c r="K2019">
        <v>32</v>
      </c>
      <c r="L2019">
        <v>13</v>
      </c>
      <c r="M2019">
        <v>350</v>
      </c>
      <c r="N2019">
        <v>365</v>
      </c>
      <c r="O2019">
        <v>16</v>
      </c>
      <c r="P2019">
        <v>12</v>
      </c>
      <c r="Q2019">
        <v>6</v>
      </c>
      <c r="R2019">
        <v>2</v>
      </c>
      <c r="S2019">
        <v>78</v>
      </c>
      <c r="T2019">
        <v>113</v>
      </c>
      <c r="U2019">
        <v>4664</v>
      </c>
      <c r="V2019">
        <v>4543</v>
      </c>
      <c r="W2019">
        <v>131</v>
      </c>
      <c r="X2019">
        <v>112</v>
      </c>
    </row>
    <row r="2020" spans="1:24" x14ac:dyDescent="0.25">
      <c r="A2020" s="6" t="str">
        <f t="shared" si="31"/>
        <v>38057</v>
      </c>
      <c r="B2020">
        <v>38</v>
      </c>
      <c r="C2020">
        <v>57</v>
      </c>
      <c r="D2020" t="s">
        <v>3220</v>
      </c>
      <c r="E2020" t="s">
        <v>1144</v>
      </c>
      <c r="F2020">
        <v>8187</v>
      </c>
      <c r="G2020">
        <v>4212</v>
      </c>
      <c r="H2020">
        <v>3975</v>
      </c>
      <c r="I2020">
        <v>3981</v>
      </c>
      <c r="J2020">
        <v>3728</v>
      </c>
      <c r="K2020">
        <v>39</v>
      </c>
      <c r="L2020">
        <v>16</v>
      </c>
      <c r="M2020">
        <v>103</v>
      </c>
      <c r="N2020">
        <v>132</v>
      </c>
      <c r="O2020">
        <v>9</v>
      </c>
      <c r="P2020">
        <v>34</v>
      </c>
      <c r="Q2020">
        <v>2</v>
      </c>
      <c r="R2020">
        <v>4</v>
      </c>
      <c r="S2020">
        <v>78</v>
      </c>
      <c r="T2020">
        <v>61</v>
      </c>
      <c r="U2020">
        <v>4095</v>
      </c>
      <c r="V2020">
        <v>3845</v>
      </c>
      <c r="W2020">
        <v>117</v>
      </c>
      <c r="X2020">
        <v>130</v>
      </c>
    </row>
    <row r="2021" spans="1:24" x14ac:dyDescent="0.25">
      <c r="A2021" s="6" t="str">
        <f t="shared" si="31"/>
        <v>38059</v>
      </c>
      <c r="B2021">
        <v>38</v>
      </c>
      <c r="C2021">
        <v>59</v>
      </c>
      <c r="D2021" t="s">
        <v>3220</v>
      </c>
      <c r="E2021" t="s">
        <v>1576</v>
      </c>
      <c r="F2021">
        <v>31364</v>
      </c>
      <c r="G2021">
        <v>15852</v>
      </c>
      <c r="H2021">
        <v>15512</v>
      </c>
      <c r="I2021">
        <v>14645</v>
      </c>
      <c r="J2021">
        <v>14262</v>
      </c>
      <c r="K2021">
        <v>220</v>
      </c>
      <c r="L2021">
        <v>196</v>
      </c>
      <c r="M2021">
        <v>561</v>
      </c>
      <c r="N2021">
        <v>630</v>
      </c>
      <c r="O2021">
        <v>65</v>
      </c>
      <c r="P2021">
        <v>82</v>
      </c>
      <c r="Q2021">
        <v>14</v>
      </c>
      <c r="R2021">
        <v>14</v>
      </c>
      <c r="S2021">
        <v>347</v>
      </c>
      <c r="T2021">
        <v>328</v>
      </c>
      <c r="U2021">
        <v>15024</v>
      </c>
      <c r="V2021">
        <v>15048</v>
      </c>
      <c r="W2021">
        <v>828</v>
      </c>
      <c r="X2021">
        <v>464</v>
      </c>
    </row>
    <row r="2022" spans="1:24" x14ac:dyDescent="0.25">
      <c r="A2022" s="6" t="str">
        <f t="shared" si="31"/>
        <v>38061</v>
      </c>
      <c r="B2022">
        <v>38</v>
      </c>
      <c r="C2022">
        <v>61</v>
      </c>
      <c r="D2022" t="s">
        <v>3220</v>
      </c>
      <c r="E2022" t="s">
        <v>3269</v>
      </c>
      <c r="F2022">
        <v>10545</v>
      </c>
      <c r="G2022">
        <v>5677</v>
      </c>
      <c r="H2022">
        <v>4868</v>
      </c>
      <c r="I2022">
        <v>3840</v>
      </c>
      <c r="J2022">
        <v>2962</v>
      </c>
      <c r="K2022">
        <v>115</v>
      </c>
      <c r="L2022">
        <v>75</v>
      </c>
      <c r="M2022">
        <v>1544</v>
      </c>
      <c r="N2022">
        <v>1632</v>
      </c>
      <c r="O2022">
        <v>16</v>
      </c>
      <c r="P2022">
        <v>23</v>
      </c>
      <c r="Q2022">
        <v>4</v>
      </c>
      <c r="R2022">
        <v>0</v>
      </c>
      <c r="S2022">
        <v>158</v>
      </c>
      <c r="T2022">
        <v>176</v>
      </c>
      <c r="U2022">
        <v>5136</v>
      </c>
      <c r="V2022">
        <v>4466</v>
      </c>
      <c r="W2022">
        <v>541</v>
      </c>
      <c r="X2022">
        <v>402</v>
      </c>
    </row>
    <row r="2023" spans="1:24" x14ac:dyDescent="0.25">
      <c r="A2023" s="6" t="str">
        <f t="shared" si="31"/>
        <v>38063</v>
      </c>
      <c r="B2023">
        <v>38</v>
      </c>
      <c r="C2023">
        <v>63</v>
      </c>
      <c r="D2023" t="s">
        <v>3220</v>
      </c>
      <c r="E2023" t="s">
        <v>1781</v>
      </c>
      <c r="F2023">
        <v>2879</v>
      </c>
      <c r="G2023">
        <v>1467</v>
      </c>
      <c r="H2023">
        <v>1412</v>
      </c>
      <c r="I2023">
        <v>1397</v>
      </c>
      <c r="J2023">
        <v>1338</v>
      </c>
      <c r="K2023">
        <v>18</v>
      </c>
      <c r="L2023">
        <v>8</v>
      </c>
      <c r="M2023">
        <v>29</v>
      </c>
      <c r="N2023">
        <v>24</v>
      </c>
      <c r="O2023">
        <v>4</v>
      </c>
      <c r="P2023">
        <v>3</v>
      </c>
      <c r="Q2023">
        <v>0</v>
      </c>
      <c r="R2023">
        <v>1</v>
      </c>
      <c r="S2023">
        <v>19</v>
      </c>
      <c r="T2023">
        <v>38</v>
      </c>
      <c r="U2023">
        <v>1392</v>
      </c>
      <c r="V2023">
        <v>1354</v>
      </c>
      <c r="W2023">
        <v>75</v>
      </c>
      <c r="X2023">
        <v>58</v>
      </c>
    </row>
    <row r="2024" spans="1:24" x14ac:dyDescent="0.25">
      <c r="A2024" s="6" t="str">
        <f t="shared" si="31"/>
        <v>38065</v>
      </c>
      <c r="B2024">
        <v>38</v>
      </c>
      <c r="C2024">
        <v>65</v>
      </c>
      <c r="D2024" t="s">
        <v>3220</v>
      </c>
      <c r="E2024" t="s">
        <v>3272</v>
      </c>
      <c r="F2024">
        <v>1959</v>
      </c>
      <c r="G2024">
        <v>1017</v>
      </c>
      <c r="H2024">
        <v>942</v>
      </c>
      <c r="I2024">
        <v>974</v>
      </c>
      <c r="J2024">
        <v>890</v>
      </c>
      <c r="K2024">
        <v>4</v>
      </c>
      <c r="L2024">
        <v>4</v>
      </c>
      <c r="M2024">
        <v>26</v>
      </c>
      <c r="N2024">
        <v>34</v>
      </c>
      <c r="O2024">
        <v>1</v>
      </c>
      <c r="P2024">
        <v>4</v>
      </c>
      <c r="Q2024">
        <v>0</v>
      </c>
      <c r="R2024">
        <v>0</v>
      </c>
      <c r="S2024">
        <v>12</v>
      </c>
      <c r="T2024">
        <v>10</v>
      </c>
      <c r="U2024">
        <v>990</v>
      </c>
      <c r="V2024">
        <v>929</v>
      </c>
      <c r="W2024">
        <v>27</v>
      </c>
      <c r="X2024">
        <v>13</v>
      </c>
    </row>
    <row r="2025" spans="1:24" x14ac:dyDescent="0.25">
      <c r="A2025" s="6" t="str">
        <f t="shared" si="31"/>
        <v>38067</v>
      </c>
      <c r="B2025">
        <v>38</v>
      </c>
      <c r="C2025">
        <v>67</v>
      </c>
      <c r="D2025" t="s">
        <v>3220</v>
      </c>
      <c r="E2025" t="s">
        <v>3274</v>
      </c>
      <c r="F2025">
        <v>6801</v>
      </c>
      <c r="G2025">
        <v>3622</v>
      </c>
      <c r="H2025">
        <v>3179</v>
      </c>
      <c r="I2025">
        <v>3343</v>
      </c>
      <c r="J2025">
        <v>3034</v>
      </c>
      <c r="K2025">
        <v>29</v>
      </c>
      <c r="L2025">
        <v>18</v>
      </c>
      <c r="M2025">
        <v>78</v>
      </c>
      <c r="N2025">
        <v>68</v>
      </c>
      <c r="O2025">
        <v>10</v>
      </c>
      <c r="P2025">
        <v>17</v>
      </c>
      <c r="Q2025">
        <v>1</v>
      </c>
      <c r="R2025">
        <v>0</v>
      </c>
      <c r="S2025">
        <v>161</v>
      </c>
      <c r="T2025">
        <v>42</v>
      </c>
      <c r="U2025">
        <v>3488</v>
      </c>
      <c r="V2025">
        <v>3081</v>
      </c>
      <c r="W2025">
        <v>134</v>
      </c>
      <c r="X2025">
        <v>98</v>
      </c>
    </row>
    <row r="2026" spans="1:24" x14ac:dyDescent="0.25">
      <c r="A2026" s="6" t="str">
        <f t="shared" si="31"/>
        <v>38069</v>
      </c>
      <c r="B2026">
        <v>38</v>
      </c>
      <c r="C2026">
        <v>69</v>
      </c>
      <c r="D2026" t="s">
        <v>3220</v>
      </c>
      <c r="E2026" t="s">
        <v>886</v>
      </c>
      <c r="F2026">
        <v>3975</v>
      </c>
      <c r="G2026">
        <v>2021</v>
      </c>
      <c r="H2026">
        <v>1954</v>
      </c>
      <c r="I2026">
        <v>1844</v>
      </c>
      <c r="J2026">
        <v>1820</v>
      </c>
      <c r="K2026">
        <v>19</v>
      </c>
      <c r="L2026">
        <v>17</v>
      </c>
      <c r="M2026">
        <v>121</v>
      </c>
      <c r="N2026">
        <v>84</v>
      </c>
      <c r="O2026">
        <v>2</v>
      </c>
      <c r="P2026">
        <v>7</v>
      </c>
      <c r="Q2026">
        <v>0</v>
      </c>
      <c r="R2026">
        <v>1</v>
      </c>
      <c r="S2026">
        <v>35</v>
      </c>
      <c r="T2026">
        <v>25</v>
      </c>
      <c r="U2026">
        <v>1976</v>
      </c>
      <c r="V2026">
        <v>1919</v>
      </c>
      <c r="W2026">
        <v>45</v>
      </c>
      <c r="X2026">
        <v>35</v>
      </c>
    </row>
    <row r="2027" spans="1:24" x14ac:dyDescent="0.25">
      <c r="A2027" s="6" t="str">
        <f t="shared" si="31"/>
        <v>38071</v>
      </c>
      <c r="B2027">
        <v>38</v>
      </c>
      <c r="C2027">
        <v>71</v>
      </c>
      <c r="D2027" t="s">
        <v>3220</v>
      </c>
      <c r="E2027" t="s">
        <v>2281</v>
      </c>
      <c r="F2027">
        <v>11519</v>
      </c>
      <c r="G2027">
        <v>5879</v>
      </c>
      <c r="H2027">
        <v>5640</v>
      </c>
      <c r="I2027">
        <v>4897</v>
      </c>
      <c r="J2027">
        <v>4742</v>
      </c>
      <c r="K2027">
        <v>118</v>
      </c>
      <c r="L2027">
        <v>34</v>
      </c>
      <c r="M2027">
        <v>594</v>
      </c>
      <c r="N2027">
        <v>618</v>
      </c>
      <c r="O2027">
        <v>96</v>
      </c>
      <c r="P2027">
        <v>40</v>
      </c>
      <c r="Q2027">
        <v>2</v>
      </c>
      <c r="R2027">
        <v>1</v>
      </c>
      <c r="S2027">
        <v>172</v>
      </c>
      <c r="T2027">
        <v>205</v>
      </c>
      <c r="U2027">
        <v>5680</v>
      </c>
      <c r="V2027">
        <v>5469</v>
      </c>
      <c r="W2027">
        <v>199</v>
      </c>
      <c r="X2027">
        <v>171</v>
      </c>
    </row>
    <row r="2028" spans="1:24" x14ac:dyDescent="0.25">
      <c r="A2028" s="6" t="str">
        <f t="shared" si="31"/>
        <v>38073</v>
      </c>
      <c r="B2028">
        <v>38</v>
      </c>
      <c r="C2028">
        <v>73</v>
      </c>
      <c r="D2028" t="s">
        <v>3220</v>
      </c>
      <c r="E2028" t="s">
        <v>3278</v>
      </c>
      <c r="F2028">
        <v>5218</v>
      </c>
      <c r="G2028">
        <v>2707</v>
      </c>
      <c r="H2028">
        <v>2511</v>
      </c>
      <c r="I2028">
        <v>2596</v>
      </c>
      <c r="J2028">
        <v>2387</v>
      </c>
      <c r="K2028">
        <v>32</v>
      </c>
      <c r="L2028">
        <v>12</v>
      </c>
      <c r="M2028">
        <v>24</v>
      </c>
      <c r="N2028">
        <v>21</v>
      </c>
      <c r="O2028">
        <v>11</v>
      </c>
      <c r="P2028">
        <v>47</v>
      </c>
      <c r="Q2028">
        <v>1</v>
      </c>
      <c r="R2028">
        <v>0</v>
      </c>
      <c r="S2028">
        <v>43</v>
      </c>
      <c r="T2028">
        <v>44</v>
      </c>
      <c r="U2028">
        <v>2631</v>
      </c>
      <c r="V2028">
        <v>2456</v>
      </c>
      <c r="W2028">
        <v>76</v>
      </c>
      <c r="X2028">
        <v>55</v>
      </c>
    </row>
    <row r="2029" spans="1:24" x14ac:dyDescent="0.25">
      <c r="A2029" s="6" t="str">
        <f t="shared" si="31"/>
        <v>38075</v>
      </c>
      <c r="B2029">
        <v>38</v>
      </c>
      <c r="C2029">
        <v>75</v>
      </c>
      <c r="D2029" t="s">
        <v>3220</v>
      </c>
      <c r="E2029" t="s">
        <v>2287</v>
      </c>
      <c r="F2029">
        <v>2327</v>
      </c>
      <c r="G2029">
        <v>1221</v>
      </c>
      <c r="H2029">
        <v>1106</v>
      </c>
      <c r="I2029">
        <v>1178</v>
      </c>
      <c r="J2029">
        <v>1069</v>
      </c>
      <c r="K2029">
        <v>6</v>
      </c>
      <c r="L2029">
        <v>3</v>
      </c>
      <c r="M2029">
        <v>12</v>
      </c>
      <c r="N2029">
        <v>9</v>
      </c>
      <c r="O2029">
        <v>2</v>
      </c>
      <c r="P2029">
        <v>5</v>
      </c>
      <c r="Q2029">
        <v>0</v>
      </c>
      <c r="R2029">
        <v>5</v>
      </c>
      <c r="S2029">
        <v>23</v>
      </c>
      <c r="T2029">
        <v>15</v>
      </c>
      <c r="U2029">
        <v>1184</v>
      </c>
      <c r="V2029">
        <v>1079</v>
      </c>
      <c r="W2029">
        <v>37</v>
      </c>
      <c r="X2029">
        <v>27</v>
      </c>
    </row>
    <row r="2030" spans="1:24" x14ac:dyDescent="0.25">
      <c r="A2030" s="6" t="str">
        <f t="shared" si="31"/>
        <v>38077</v>
      </c>
      <c r="B2030">
        <v>38</v>
      </c>
      <c r="C2030">
        <v>77</v>
      </c>
      <c r="D2030" t="s">
        <v>3220</v>
      </c>
      <c r="E2030" t="s">
        <v>1163</v>
      </c>
      <c r="F2030">
        <v>16177</v>
      </c>
      <c r="G2030">
        <v>8349</v>
      </c>
      <c r="H2030">
        <v>7828</v>
      </c>
      <c r="I2030">
        <v>7825</v>
      </c>
      <c r="J2030">
        <v>7244</v>
      </c>
      <c r="K2030">
        <v>119</v>
      </c>
      <c r="L2030">
        <v>63</v>
      </c>
      <c r="M2030">
        <v>212</v>
      </c>
      <c r="N2030">
        <v>288</v>
      </c>
      <c r="O2030">
        <v>48</v>
      </c>
      <c r="P2030">
        <v>55</v>
      </c>
      <c r="Q2030">
        <v>5</v>
      </c>
      <c r="R2030">
        <v>3</v>
      </c>
      <c r="S2030">
        <v>140</v>
      </c>
      <c r="T2030">
        <v>175</v>
      </c>
      <c r="U2030">
        <v>8052</v>
      </c>
      <c r="V2030">
        <v>7548</v>
      </c>
      <c r="W2030">
        <v>297</v>
      </c>
      <c r="X2030">
        <v>280</v>
      </c>
    </row>
    <row r="2031" spans="1:24" x14ac:dyDescent="0.25">
      <c r="A2031" s="6" t="str">
        <f t="shared" si="31"/>
        <v>38079</v>
      </c>
      <c r="B2031">
        <v>38</v>
      </c>
      <c r="C2031">
        <v>79</v>
      </c>
      <c r="D2031" t="s">
        <v>3220</v>
      </c>
      <c r="E2031" t="s">
        <v>3282</v>
      </c>
      <c r="F2031">
        <v>14176</v>
      </c>
      <c r="G2031">
        <v>7073</v>
      </c>
      <c r="H2031">
        <v>7103</v>
      </c>
      <c r="I2031">
        <v>1339</v>
      </c>
      <c r="J2031">
        <v>1268</v>
      </c>
      <c r="K2031">
        <v>43</v>
      </c>
      <c r="L2031">
        <v>23</v>
      </c>
      <c r="M2031">
        <v>5465</v>
      </c>
      <c r="N2031">
        <v>5594</v>
      </c>
      <c r="O2031">
        <v>14</v>
      </c>
      <c r="P2031">
        <v>12</v>
      </c>
      <c r="Q2031">
        <v>0</v>
      </c>
      <c r="R2031">
        <v>1</v>
      </c>
      <c r="S2031">
        <v>212</v>
      </c>
      <c r="T2031">
        <v>205</v>
      </c>
      <c r="U2031">
        <v>6924</v>
      </c>
      <c r="V2031">
        <v>6959</v>
      </c>
      <c r="W2031">
        <v>149</v>
      </c>
      <c r="X2031">
        <v>144</v>
      </c>
    </row>
    <row r="2032" spans="1:24" x14ac:dyDescent="0.25">
      <c r="A2032" s="6" t="str">
        <f t="shared" si="31"/>
        <v>38081</v>
      </c>
      <c r="B2032">
        <v>38</v>
      </c>
      <c r="C2032">
        <v>81</v>
      </c>
      <c r="D2032" t="s">
        <v>3220</v>
      </c>
      <c r="E2032" t="s">
        <v>3284</v>
      </c>
      <c r="F2032">
        <v>3898</v>
      </c>
      <c r="G2032">
        <v>2078</v>
      </c>
      <c r="H2032">
        <v>1820</v>
      </c>
      <c r="I2032">
        <v>1916</v>
      </c>
      <c r="J2032">
        <v>1729</v>
      </c>
      <c r="K2032">
        <v>59</v>
      </c>
      <c r="L2032">
        <v>12</v>
      </c>
      <c r="M2032">
        <v>35</v>
      </c>
      <c r="N2032">
        <v>25</v>
      </c>
      <c r="O2032">
        <v>22</v>
      </c>
      <c r="P2032">
        <v>14</v>
      </c>
      <c r="Q2032">
        <v>2</v>
      </c>
      <c r="R2032">
        <v>3</v>
      </c>
      <c r="S2032">
        <v>44</v>
      </c>
      <c r="T2032">
        <v>37</v>
      </c>
      <c r="U2032">
        <v>2003</v>
      </c>
      <c r="V2032">
        <v>1764</v>
      </c>
      <c r="W2032">
        <v>75</v>
      </c>
      <c r="X2032">
        <v>56</v>
      </c>
    </row>
    <row r="2033" spans="1:24" x14ac:dyDescent="0.25">
      <c r="A2033" s="6" t="str">
        <f t="shared" si="31"/>
        <v>38083</v>
      </c>
      <c r="B2033">
        <v>38</v>
      </c>
      <c r="C2033">
        <v>83</v>
      </c>
      <c r="D2033" t="s">
        <v>3220</v>
      </c>
      <c r="E2033" t="s">
        <v>1620</v>
      </c>
      <c r="F2033">
        <v>1315</v>
      </c>
      <c r="G2033">
        <v>663</v>
      </c>
      <c r="H2033">
        <v>652</v>
      </c>
      <c r="I2033">
        <v>640</v>
      </c>
      <c r="J2033">
        <v>622</v>
      </c>
      <c r="K2033">
        <v>2</v>
      </c>
      <c r="L2033">
        <v>2</v>
      </c>
      <c r="M2033">
        <v>9</v>
      </c>
      <c r="N2033">
        <v>11</v>
      </c>
      <c r="O2033">
        <v>0</v>
      </c>
      <c r="P2033">
        <v>4</v>
      </c>
      <c r="Q2033">
        <v>1</v>
      </c>
      <c r="R2033">
        <v>0</v>
      </c>
      <c r="S2033">
        <v>11</v>
      </c>
      <c r="T2033">
        <v>13</v>
      </c>
      <c r="U2033">
        <v>654</v>
      </c>
      <c r="V2033">
        <v>643</v>
      </c>
      <c r="W2033">
        <v>9</v>
      </c>
      <c r="X2033">
        <v>9</v>
      </c>
    </row>
    <row r="2034" spans="1:24" x14ac:dyDescent="0.25">
      <c r="A2034" s="6" t="str">
        <f t="shared" si="31"/>
        <v>38085</v>
      </c>
      <c r="B2034">
        <v>38</v>
      </c>
      <c r="C2034">
        <v>85</v>
      </c>
      <c r="D2034" t="s">
        <v>3220</v>
      </c>
      <c r="E2034" t="s">
        <v>1454</v>
      </c>
      <c r="F2034">
        <v>4230</v>
      </c>
      <c r="G2034">
        <v>2118</v>
      </c>
      <c r="H2034">
        <v>2112</v>
      </c>
      <c r="I2034">
        <v>321</v>
      </c>
      <c r="J2034">
        <v>254</v>
      </c>
      <c r="K2034">
        <v>14</v>
      </c>
      <c r="L2034">
        <v>17</v>
      </c>
      <c r="M2034">
        <v>1693</v>
      </c>
      <c r="N2034">
        <v>1752</v>
      </c>
      <c r="O2034">
        <v>4</v>
      </c>
      <c r="P2034">
        <v>4</v>
      </c>
      <c r="Q2034">
        <v>0</v>
      </c>
      <c r="R2034">
        <v>1</v>
      </c>
      <c r="S2034">
        <v>86</v>
      </c>
      <c r="T2034">
        <v>84</v>
      </c>
      <c r="U2034">
        <v>2015</v>
      </c>
      <c r="V2034">
        <v>1999</v>
      </c>
      <c r="W2034">
        <v>103</v>
      </c>
      <c r="X2034">
        <v>113</v>
      </c>
    </row>
    <row r="2035" spans="1:24" x14ac:dyDescent="0.25">
      <c r="A2035" s="6" t="str">
        <f t="shared" si="31"/>
        <v>38087</v>
      </c>
      <c r="B2035">
        <v>38</v>
      </c>
      <c r="C2035">
        <v>87</v>
      </c>
      <c r="D2035" t="s">
        <v>3220</v>
      </c>
      <c r="E2035" t="s">
        <v>3288</v>
      </c>
      <c r="F2035">
        <v>750</v>
      </c>
      <c r="G2035">
        <v>390</v>
      </c>
      <c r="H2035">
        <v>360</v>
      </c>
      <c r="I2035">
        <v>366</v>
      </c>
      <c r="J2035">
        <v>349</v>
      </c>
      <c r="K2035">
        <v>5</v>
      </c>
      <c r="L2035">
        <v>3</v>
      </c>
      <c r="M2035">
        <v>17</v>
      </c>
      <c r="N2035">
        <v>5</v>
      </c>
      <c r="O2035">
        <v>0</v>
      </c>
      <c r="P2035">
        <v>0</v>
      </c>
      <c r="Q2035">
        <v>0</v>
      </c>
      <c r="R2035">
        <v>0</v>
      </c>
      <c r="S2035">
        <v>2</v>
      </c>
      <c r="T2035">
        <v>3</v>
      </c>
      <c r="U2035">
        <v>363</v>
      </c>
      <c r="V2035">
        <v>356</v>
      </c>
      <c r="W2035">
        <v>27</v>
      </c>
      <c r="X2035">
        <v>4</v>
      </c>
    </row>
    <row r="2036" spans="1:24" x14ac:dyDescent="0.25">
      <c r="A2036" s="6" t="str">
        <f t="shared" si="31"/>
        <v>38089</v>
      </c>
      <c r="B2036">
        <v>38</v>
      </c>
      <c r="C2036">
        <v>89</v>
      </c>
      <c r="D2036" t="s">
        <v>3220</v>
      </c>
      <c r="E2036" t="s">
        <v>1175</v>
      </c>
      <c r="F2036">
        <v>31489</v>
      </c>
      <c r="G2036">
        <v>16274</v>
      </c>
      <c r="H2036">
        <v>15215</v>
      </c>
      <c r="I2036">
        <v>14889</v>
      </c>
      <c r="J2036">
        <v>13982</v>
      </c>
      <c r="K2036">
        <v>576</v>
      </c>
      <c r="L2036">
        <v>361</v>
      </c>
      <c r="M2036">
        <v>290</v>
      </c>
      <c r="N2036">
        <v>253</v>
      </c>
      <c r="O2036">
        <v>192</v>
      </c>
      <c r="P2036">
        <v>298</v>
      </c>
      <c r="Q2036">
        <v>9</v>
      </c>
      <c r="R2036">
        <v>16</v>
      </c>
      <c r="S2036">
        <v>318</v>
      </c>
      <c r="T2036">
        <v>305</v>
      </c>
      <c r="U2036">
        <v>15277</v>
      </c>
      <c r="V2036">
        <v>14421</v>
      </c>
      <c r="W2036">
        <v>997</v>
      </c>
      <c r="X2036">
        <v>794</v>
      </c>
    </row>
    <row r="2037" spans="1:24" x14ac:dyDescent="0.25">
      <c r="A2037" s="6" t="str">
        <f t="shared" si="31"/>
        <v>38091</v>
      </c>
      <c r="B2037">
        <v>38</v>
      </c>
      <c r="C2037">
        <v>91</v>
      </c>
      <c r="D2037" t="s">
        <v>3220</v>
      </c>
      <c r="E2037" t="s">
        <v>2303</v>
      </c>
      <c r="F2037">
        <v>1890</v>
      </c>
      <c r="G2037">
        <v>976</v>
      </c>
      <c r="H2037">
        <v>914</v>
      </c>
      <c r="I2037">
        <v>945</v>
      </c>
      <c r="J2037">
        <v>885</v>
      </c>
      <c r="K2037">
        <v>6</v>
      </c>
      <c r="L2037">
        <v>5</v>
      </c>
      <c r="M2037">
        <v>15</v>
      </c>
      <c r="N2037">
        <v>9</v>
      </c>
      <c r="O2037">
        <v>2</v>
      </c>
      <c r="P2037">
        <v>2</v>
      </c>
      <c r="Q2037">
        <v>0</v>
      </c>
      <c r="R2037">
        <v>0</v>
      </c>
      <c r="S2037">
        <v>8</v>
      </c>
      <c r="T2037">
        <v>13</v>
      </c>
      <c r="U2037">
        <v>959</v>
      </c>
      <c r="V2037">
        <v>889</v>
      </c>
      <c r="W2037">
        <v>17</v>
      </c>
      <c r="X2037">
        <v>25</v>
      </c>
    </row>
    <row r="2038" spans="1:24" x14ac:dyDescent="0.25">
      <c r="A2038" s="6" t="str">
        <f t="shared" si="31"/>
        <v>38093</v>
      </c>
      <c r="B2038">
        <v>38</v>
      </c>
      <c r="C2038">
        <v>93</v>
      </c>
      <c r="D2038" t="s">
        <v>3220</v>
      </c>
      <c r="E2038" t="s">
        <v>3292</v>
      </c>
      <c r="F2038">
        <v>20704</v>
      </c>
      <c r="G2038">
        <v>10599</v>
      </c>
      <c r="H2038">
        <v>10105</v>
      </c>
      <c r="I2038">
        <v>9817</v>
      </c>
      <c r="J2038">
        <v>9591</v>
      </c>
      <c r="K2038">
        <v>247</v>
      </c>
      <c r="L2038">
        <v>126</v>
      </c>
      <c r="M2038">
        <v>248</v>
      </c>
      <c r="N2038">
        <v>134</v>
      </c>
      <c r="O2038">
        <v>112</v>
      </c>
      <c r="P2038">
        <v>69</v>
      </c>
      <c r="Q2038">
        <v>8</v>
      </c>
      <c r="R2038">
        <v>10</v>
      </c>
      <c r="S2038">
        <v>167</v>
      </c>
      <c r="T2038">
        <v>175</v>
      </c>
      <c r="U2038">
        <v>10313</v>
      </c>
      <c r="V2038">
        <v>9850</v>
      </c>
      <c r="W2038">
        <v>286</v>
      </c>
      <c r="X2038">
        <v>255</v>
      </c>
    </row>
    <row r="2039" spans="1:24" x14ac:dyDescent="0.25">
      <c r="A2039" s="6" t="str">
        <f t="shared" si="31"/>
        <v>38095</v>
      </c>
      <c r="B2039">
        <v>38</v>
      </c>
      <c r="C2039">
        <v>95</v>
      </c>
      <c r="D2039" t="s">
        <v>3220</v>
      </c>
      <c r="E2039" t="s">
        <v>3294</v>
      </c>
      <c r="F2039">
        <v>2189</v>
      </c>
      <c r="G2039">
        <v>1114</v>
      </c>
      <c r="H2039">
        <v>1075</v>
      </c>
      <c r="I2039">
        <v>1036</v>
      </c>
      <c r="J2039">
        <v>997</v>
      </c>
      <c r="K2039">
        <v>6</v>
      </c>
      <c r="L2039">
        <v>2</v>
      </c>
      <c r="M2039">
        <v>57</v>
      </c>
      <c r="N2039">
        <v>55</v>
      </c>
      <c r="O2039">
        <v>2</v>
      </c>
      <c r="P2039">
        <v>1</v>
      </c>
      <c r="Q2039">
        <v>0</v>
      </c>
      <c r="R2039">
        <v>0</v>
      </c>
      <c r="S2039">
        <v>13</v>
      </c>
      <c r="T2039">
        <v>20</v>
      </c>
      <c r="U2039">
        <v>1079</v>
      </c>
      <c r="V2039">
        <v>1051</v>
      </c>
      <c r="W2039">
        <v>35</v>
      </c>
      <c r="X2039">
        <v>24</v>
      </c>
    </row>
    <row r="2040" spans="1:24" x14ac:dyDescent="0.25">
      <c r="A2040" s="6" t="str">
        <f t="shared" si="31"/>
        <v>38097</v>
      </c>
      <c r="B2040">
        <v>38</v>
      </c>
      <c r="C2040">
        <v>97</v>
      </c>
      <c r="D2040" t="s">
        <v>3220</v>
      </c>
      <c r="E2040" t="s">
        <v>3296</v>
      </c>
      <c r="F2040">
        <v>8036</v>
      </c>
      <c r="G2040">
        <v>4095</v>
      </c>
      <c r="H2040">
        <v>3941</v>
      </c>
      <c r="I2040">
        <v>3882</v>
      </c>
      <c r="J2040">
        <v>3738</v>
      </c>
      <c r="K2040">
        <v>55</v>
      </c>
      <c r="L2040">
        <v>14</v>
      </c>
      <c r="M2040">
        <v>60</v>
      </c>
      <c r="N2040">
        <v>63</v>
      </c>
      <c r="O2040">
        <v>10</v>
      </c>
      <c r="P2040">
        <v>40</v>
      </c>
      <c r="Q2040">
        <v>1</v>
      </c>
      <c r="R2040">
        <v>0</v>
      </c>
      <c r="S2040">
        <v>87</v>
      </c>
      <c r="T2040">
        <v>86</v>
      </c>
      <c r="U2040">
        <v>3936</v>
      </c>
      <c r="V2040">
        <v>3802</v>
      </c>
      <c r="W2040">
        <v>159</v>
      </c>
      <c r="X2040">
        <v>139</v>
      </c>
    </row>
    <row r="2041" spans="1:24" x14ac:dyDescent="0.25">
      <c r="A2041" s="6" t="str">
        <f t="shared" si="31"/>
        <v>38099</v>
      </c>
      <c r="B2041">
        <v>38</v>
      </c>
      <c r="C2041">
        <v>99</v>
      </c>
      <c r="D2041" t="s">
        <v>3220</v>
      </c>
      <c r="E2041" t="s">
        <v>3298</v>
      </c>
      <c r="F2041">
        <v>10641</v>
      </c>
      <c r="G2041">
        <v>5433</v>
      </c>
      <c r="H2041">
        <v>5208</v>
      </c>
      <c r="I2041">
        <v>5151</v>
      </c>
      <c r="J2041">
        <v>4884</v>
      </c>
      <c r="K2041">
        <v>37</v>
      </c>
      <c r="L2041">
        <v>40</v>
      </c>
      <c r="M2041">
        <v>111</v>
      </c>
      <c r="N2041">
        <v>129</v>
      </c>
      <c r="O2041">
        <v>44</v>
      </c>
      <c r="P2041">
        <v>50</v>
      </c>
      <c r="Q2041">
        <v>4</v>
      </c>
      <c r="R2041">
        <v>4</v>
      </c>
      <c r="S2041">
        <v>86</v>
      </c>
      <c r="T2041">
        <v>101</v>
      </c>
      <c r="U2041">
        <v>4734</v>
      </c>
      <c r="V2041">
        <v>4635</v>
      </c>
      <c r="W2041">
        <v>699</v>
      </c>
      <c r="X2041">
        <v>573</v>
      </c>
    </row>
    <row r="2042" spans="1:24" x14ac:dyDescent="0.25">
      <c r="A2042" s="6" t="str">
        <f t="shared" si="31"/>
        <v>38101</v>
      </c>
      <c r="B2042">
        <v>38</v>
      </c>
      <c r="C2042">
        <v>101</v>
      </c>
      <c r="D2042" t="s">
        <v>3220</v>
      </c>
      <c r="E2042" t="s">
        <v>3300</v>
      </c>
      <c r="F2042">
        <v>67641</v>
      </c>
      <c r="G2042">
        <v>35381</v>
      </c>
      <c r="H2042">
        <v>32260</v>
      </c>
      <c r="I2042">
        <v>30791</v>
      </c>
      <c r="J2042">
        <v>28294</v>
      </c>
      <c r="K2042">
        <v>1954</v>
      </c>
      <c r="L2042">
        <v>1312</v>
      </c>
      <c r="M2042">
        <v>817</v>
      </c>
      <c r="N2042">
        <v>935</v>
      </c>
      <c r="O2042">
        <v>627</v>
      </c>
      <c r="P2042">
        <v>618</v>
      </c>
      <c r="Q2042">
        <v>58</v>
      </c>
      <c r="R2042">
        <v>58</v>
      </c>
      <c r="S2042">
        <v>1134</v>
      </c>
      <c r="T2042">
        <v>1043</v>
      </c>
      <c r="U2042">
        <v>33140</v>
      </c>
      <c r="V2042">
        <v>30202</v>
      </c>
      <c r="W2042">
        <v>2241</v>
      </c>
      <c r="X2042">
        <v>2058</v>
      </c>
    </row>
    <row r="2043" spans="1:24" x14ac:dyDescent="0.25">
      <c r="A2043" s="6" t="str">
        <f t="shared" si="31"/>
        <v>38103</v>
      </c>
      <c r="B2043">
        <v>38</v>
      </c>
      <c r="C2043">
        <v>103</v>
      </c>
      <c r="D2043" t="s">
        <v>3220</v>
      </c>
      <c r="E2043" t="s">
        <v>1328</v>
      </c>
      <c r="F2043">
        <v>3834</v>
      </c>
      <c r="G2043">
        <v>1923</v>
      </c>
      <c r="H2043">
        <v>1911</v>
      </c>
      <c r="I2043">
        <v>1865</v>
      </c>
      <c r="J2043">
        <v>1865</v>
      </c>
      <c r="K2043">
        <v>9</v>
      </c>
      <c r="L2043">
        <v>5</v>
      </c>
      <c r="M2043">
        <v>10</v>
      </c>
      <c r="N2043">
        <v>12</v>
      </c>
      <c r="O2043">
        <v>5</v>
      </c>
      <c r="P2043">
        <v>7</v>
      </c>
      <c r="Q2043">
        <v>2</v>
      </c>
      <c r="R2043">
        <v>0</v>
      </c>
      <c r="S2043">
        <v>32</v>
      </c>
      <c r="T2043">
        <v>22</v>
      </c>
      <c r="U2043">
        <v>1905</v>
      </c>
      <c r="V2043">
        <v>1884</v>
      </c>
      <c r="W2043">
        <v>18</v>
      </c>
      <c r="X2043">
        <v>27</v>
      </c>
    </row>
    <row r="2044" spans="1:24" x14ac:dyDescent="0.25">
      <c r="A2044" s="6" t="str">
        <f t="shared" si="31"/>
        <v>38105</v>
      </c>
      <c r="B2044">
        <v>38</v>
      </c>
      <c r="C2044">
        <v>105</v>
      </c>
      <c r="D2044" t="s">
        <v>3220</v>
      </c>
      <c r="E2044" t="s">
        <v>3303</v>
      </c>
      <c r="F2044">
        <v>37589</v>
      </c>
      <c r="G2044">
        <v>20261</v>
      </c>
      <c r="H2044">
        <v>17328</v>
      </c>
      <c r="I2044">
        <v>17312</v>
      </c>
      <c r="J2044">
        <v>14952</v>
      </c>
      <c r="K2044">
        <v>1215</v>
      </c>
      <c r="L2044">
        <v>706</v>
      </c>
      <c r="M2044">
        <v>800</v>
      </c>
      <c r="N2044">
        <v>803</v>
      </c>
      <c r="O2044">
        <v>152</v>
      </c>
      <c r="P2044">
        <v>201</v>
      </c>
      <c r="Q2044">
        <v>41</v>
      </c>
      <c r="R2044">
        <v>32</v>
      </c>
      <c r="S2044">
        <v>741</v>
      </c>
      <c r="T2044">
        <v>634</v>
      </c>
      <c r="U2044">
        <v>18397</v>
      </c>
      <c r="V2044">
        <v>15808</v>
      </c>
      <c r="W2044">
        <v>1864</v>
      </c>
      <c r="X2044">
        <v>1520</v>
      </c>
    </row>
    <row r="2045" spans="1:24" x14ac:dyDescent="0.25">
      <c r="A2045" s="6" t="str">
        <f t="shared" si="31"/>
        <v>39001</v>
      </c>
      <c r="B2045">
        <v>39</v>
      </c>
      <c r="C2045">
        <v>1</v>
      </c>
      <c r="D2045" t="s">
        <v>1277</v>
      </c>
      <c r="E2045" t="s">
        <v>436</v>
      </c>
      <c r="F2045">
        <v>27698</v>
      </c>
      <c r="G2045">
        <v>13727</v>
      </c>
      <c r="H2045">
        <v>13971</v>
      </c>
      <c r="I2045">
        <v>13326</v>
      </c>
      <c r="J2045">
        <v>13559</v>
      </c>
      <c r="K2045">
        <v>82</v>
      </c>
      <c r="L2045">
        <v>54</v>
      </c>
      <c r="M2045">
        <v>86</v>
      </c>
      <c r="N2045">
        <v>74</v>
      </c>
      <c r="O2045">
        <v>19</v>
      </c>
      <c r="P2045">
        <v>82</v>
      </c>
      <c r="Q2045">
        <v>3</v>
      </c>
      <c r="R2045">
        <v>3</v>
      </c>
      <c r="S2045">
        <v>211</v>
      </c>
      <c r="T2045">
        <v>199</v>
      </c>
      <c r="U2045">
        <v>13573</v>
      </c>
      <c r="V2045">
        <v>13837</v>
      </c>
      <c r="W2045">
        <v>154</v>
      </c>
      <c r="X2045">
        <v>134</v>
      </c>
    </row>
    <row r="2046" spans="1:24" x14ac:dyDescent="0.25">
      <c r="A2046" s="6" t="str">
        <f t="shared" si="31"/>
        <v>39003</v>
      </c>
      <c r="B2046">
        <v>39</v>
      </c>
      <c r="C2046">
        <v>3</v>
      </c>
      <c r="D2046" t="s">
        <v>1277</v>
      </c>
      <c r="E2046" t="s">
        <v>1202</v>
      </c>
      <c r="F2046">
        <v>102351</v>
      </c>
      <c r="G2046">
        <v>51652</v>
      </c>
      <c r="H2046">
        <v>50699</v>
      </c>
      <c r="I2046">
        <v>42788</v>
      </c>
      <c r="J2046">
        <v>42412</v>
      </c>
      <c r="K2046">
        <v>6706</v>
      </c>
      <c r="L2046">
        <v>6115</v>
      </c>
      <c r="M2046">
        <v>178</v>
      </c>
      <c r="N2046">
        <v>136</v>
      </c>
      <c r="O2046">
        <v>366</v>
      </c>
      <c r="P2046">
        <v>452</v>
      </c>
      <c r="Q2046">
        <v>12</v>
      </c>
      <c r="R2046">
        <v>14</v>
      </c>
      <c r="S2046">
        <v>1602</v>
      </c>
      <c r="T2046">
        <v>1570</v>
      </c>
      <c r="U2046">
        <v>49748</v>
      </c>
      <c r="V2046">
        <v>49183</v>
      </c>
      <c r="W2046">
        <v>1904</v>
      </c>
      <c r="X2046">
        <v>1516</v>
      </c>
    </row>
    <row r="2047" spans="1:24" x14ac:dyDescent="0.25">
      <c r="A2047" s="6" t="str">
        <f t="shared" si="31"/>
        <v>39005</v>
      </c>
      <c r="B2047">
        <v>39</v>
      </c>
      <c r="C2047">
        <v>5</v>
      </c>
      <c r="D2047" t="s">
        <v>1277</v>
      </c>
      <c r="E2047" t="s">
        <v>3307</v>
      </c>
      <c r="F2047">
        <v>53484</v>
      </c>
      <c r="G2047">
        <v>26288</v>
      </c>
      <c r="H2047">
        <v>27196</v>
      </c>
      <c r="I2047">
        <v>25384</v>
      </c>
      <c r="J2047">
        <v>26353</v>
      </c>
      <c r="K2047">
        <v>273</v>
      </c>
      <c r="L2047">
        <v>189</v>
      </c>
      <c r="M2047">
        <v>89</v>
      </c>
      <c r="N2047">
        <v>59</v>
      </c>
      <c r="O2047">
        <v>139</v>
      </c>
      <c r="P2047">
        <v>247</v>
      </c>
      <c r="Q2047">
        <v>21</v>
      </c>
      <c r="R2047">
        <v>17</v>
      </c>
      <c r="S2047">
        <v>382</v>
      </c>
      <c r="T2047">
        <v>331</v>
      </c>
      <c r="U2047">
        <v>25901</v>
      </c>
      <c r="V2047">
        <v>26777</v>
      </c>
      <c r="W2047">
        <v>387</v>
      </c>
      <c r="X2047">
        <v>419</v>
      </c>
    </row>
    <row r="2048" spans="1:24" x14ac:dyDescent="0.25">
      <c r="A2048" s="6" t="str">
        <f t="shared" si="31"/>
        <v>39007</v>
      </c>
      <c r="B2048">
        <v>39</v>
      </c>
      <c r="C2048">
        <v>7</v>
      </c>
      <c r="D2048" t="s">
        <v>1277</v>
      </c>
      <c r="E2048" t="s">
        <v>3309</v>
      </c>
      <c r="F2048">
        <v>97241</v>
      </c>
      <c r="G2048">
        <v>49072</v>
      </c>
      <c r="H2048">
        <v>48169</v>
      </c>
      <c r="I2048">
        <v>45063</v>
      </c>
      <c r="J2048">
        <v>45415</v>
      </c>
      <c r="K2048">
        <v>2508</v>
      </c>
      <c r="L2048">
        <v>1207</v>
      </c>
      <c r="M2048">
        <v>171</v>
      </c>
      <c r="N2048">
        <v>142</v>
      </c>
      <c r="O2048">
        <v>191</v>
      </c>
      <c r="P2048">
        <v>283</v>
      </c>
      <c r="Q2048">
        <v>19</v>
      </c>
      <c r="R2048">
        <v>26</v>
      </c>
      <c r="S2048">
        <v>1120</v>
      </c>
      <c r="T2048">
        <v>1096</v>
      </c>
      <c r="U2048">
        <v>46734</v>
      </c>
      <c r="V2048">
        <v>46189</v>
      </c>
      <c r="W2048">
        <v>2338</v>
      </c>
      <c r="X2048">
        <v>1980</v>
      </c>
    </row>
    <row r="2049" spans="1:24" x14ac:dyDescent="0.25">
      <c r="A2049" s="6" t="str">
        <f t="shared" si="31"/>
        <v>39009</v>
      </c>
      <c r="B2049">
        <v>39</v>
      </c>
      <c r="C2049">
        <v>9</v>
      </c>
      <c r="D2049" t="s">
        <v>1277</v>
      </c>
      <c r="E2049" t="s">
        <v>3311</v>
      </c>
      <c r="F2049">
        <v>65327</v>
      </c>
      <c r="G2049">
        <v>32422</v>
      </c>
      <c r="H2049">
        <v>32905</v>
      </c>
      <c r="I2049">
        <v>29540</v>
      </c>
      <c r="J2049">
        <v>30060</v>
      </c>
      <c r="K2049">
        <v>923</v>
      </c>
      <c r="L2049">
        <v>934</v>
      </c>
      <c r="M2049">
        <v>125</v>
      </c>
      <c r="N2049">
        <v>108</v>
      </c>
      <c r="O2049">
        <v>1018</v>
      </c>
      <c r="P2049">
        <v>1016</v>
      </c>
      <c r="Q2049">
        <v>29</v>
      </c>
      <c r="R2049">
        <v>7</v>
      </c>
      <c r="S2049">
        <v>787</v>
      </c>
      <c r="T2049">
        <v>780</v>
      </c>
      <c r="U2049">
        <v>31791</v>
      </c>
      <c r="V2049">
        <v>32271</v>
      </c>
      <c r="W2049">
        <v>631</v>
      </c>
      <c r="X2049">
        <v>634</v>
      </c>
    </row>
    <row r="2050" spans="1:24" x14ac:dyDescent="0.25">
      <c r="A2050" s="6" t="str">
        <f t="shared" ref="A2050:A2113" si="32">TEXT(B2050*1000+C2050,"00000")</f>
        <v>39011</v>
      </c>
      <c r="B2050">
        <v>39</v>
      </c>
      <c r="C2050">
        <v>11</v>
      </c>
      <c r="D2050" t="s">
        <v>1277</v>
      </c>
      <c r="E2050" t="s">
        <v>3313</v>
      </c>
      <c r="F2050">
        <v>45656</v>
      </c>
      <c r="G2050">
        <v>22833</v>
      </c>
      <c r="H2050">
        <v>22823</v>
      </c>
      <c r="I2050">
        <v>22135</v>
      </c>
      <c r="J2050">
        <v>22238</v>
      </c>
      <c r="K2050">
        <v>194</v>
      </c>
      <c r="L2050">
        <v>104</v>
      </c>
      <c r="M2050">
        <v>58</v>
      </c>
      <c r="N2050">
        <v>50</v>
      </c>
      <c r="O2050">
        <v>159</v>
      </c>
      <c r="P2050">
        <v>129</v>
      </c>
      <c r="Q2050">
        <v>25</v>
      </c>
      <c r="R2050">
        <v>9</v>
      </c>
      <c r="S2050">
        <v>262</v>
      </c>
      <c r="T2050">
        <v>293</v>
      </c>
      <c r="U2050">
        <v>22400</v>
      </c>
      <c r="V2050">
        <v>22445</v>
      </c>
      <c r="W2050">
        <v>433</v>
      </c>
      <c r="X2050">
        <v>378</v>
      </c>
    </row>
    <row r="2051" spans="1:24" x14ac:dyDescent="0.25">
      <c r="A2051" s="6" t="str">
        <f t="shared" si="32"/>
        <v>39013</v>
      </c>
      <c r="B2051">
        <v>39</v>
      </c>
      <c r="C2051">
        <v>13</v>
      </c>
      <c r="D2051" t="s">
        <v>1277</v>
      </c>
      <c r="E2051" t="s">
        <v>3315</v>
      </c>
      <c r="F2051">
        <v>67006</v>
      </c>
      <c r="G2051">
        <v>34220</v>
      </c>
      <c r="H2051">
        <v>32786</v>
      </c>
      <c r="I2051">
        <v>31196</v>
      </c>
      <c r="J2051">
        <v>31371</v>
      </c>
      <c r="K2051">
        <v>2285</v>
      </c>
      <c r="L2051">
        <v>558</v>
      </c>
      <c r="M2051">
        <v>65</v>
      </c>
      <c r="N2051">
        <v>67</v>
      </c>
      <c r="O2051">
        <v>147</v>
      </c>
      <c r="P2051">
        <v>187</v>
      </c>
      <c r="Q2051">
        <v>12</v>
      </c>
      <c r="R2051">
        <v>4</v>
      </c>
      <c r="S2051">
        <v>515</v>
      </c>
      <c r="T2051">
        <v>599</v>
      </c>
      <c r="U2051">
        <v>33770</v>
      </c>
      <c r="V2051">
        <v>32478</v>
      </c>
      <c r="W2051">
        <v>450</v>
      </c>
      <c r="X2051">
        <v>308</v>
      </c>
    </row>
    <row r="2052" spans="1:24" x14ac:dyDescent="0.25">
      <c r="A2052" s="6" t="str">
        <f t="shared" si="32"/>
        <v>39015</v>
      </c>
      <c r="B2052">
        <v>39</v>
      </c>
      <c r="C2052">
        <v>15</v>
      </c>
      <c r="D2052" t="s">
        <v>1277</v>
      </c>
      <c r="E2052" t="s">
        <v>1050</v>
      </c>
      <c r="F2052">
        <v>43432</v>
      </c>
      <c r="G2052">
        <v>21558</v>
      </c>
      <c r="H2052">
        <v>21874</v>
      </c>
      <c r="I2052">
        <v>20895</v>
      </c>
      <c r="J2052">
        <v>21296</v>
      </c>
      <c r="K2052">
        <v>245</v>
      </c>
      <c r="L2052">
        <v>188</v>
      </c>
      <c r="M2052">
        <v>66</v>
      </c>
      <c r="N2052">
        <v>76</v>
      </c>
      <c r="O2052">
        <v>54</v>
      </c>
      <c r="P2052">
        <v>74</v>
      </c>
      <c r="Q2052">
        <v>8</v>
      </c>
      <c r="R2052">
        <v>4</v>
      </c>
      <c r="S2052">
        <v>290</v>
      </c>
      <c r="T2052">
        <v>236</v>
      </c>
      <c r="U2052">
        <v>21285</v>
      </c>
      <c r="V2052">
        <v>21609</v>
      </c>
      <c r="W2052">
        <v>273</v>
      </c>
      <c r="X2052">
        <v>265</v>
      </c>
    </row>
    <row r="2053" spans="1:24" x14ac:dyDescent="0.25">
      <c r="A2053" s="6" t="str">
        <f t="shared" si="32"/>
        <v>39017</v>
      </c>
      <c r="B2053">
        <v>39</v>
      </c>
      <c r="C2053">
        <v>17</v>
      </c>
      <c r="D2053" t="s">
        <v>1277</v>
      </c>
      <c r="E2053" t="s">
        <v>35</v>
      </c>
      <c r="F2053">
        <v>383134</v>
      </c>
      <c r="G2053">
        <v>187806</v>
      </c>
      <c r="H2053">
        <v>195328</v>
      </c>
      <c r="I2053">
        <v>157818</v>
      </c>
      <c r="J2053">
        <v>163993</v>
      </c>
      <c r="K2053">
        <v>17297</v>
      </c>
      <c r="L2053">
        <v>17991</v>
      </c>
      <c r="M2053">
        <v>546</v>
      </c>
      <c r="N2053">
        <v>506</v>
      </c>
      <c r="O2053">
        <v>7123</v>
      </c>
      <c r="P2053">
        <v>7729</v>
      </c>
      <c r="Q2053">
        <v>265</v>
      </c>
      <c r="R2053">
        <v>228</v>
      </c>
      <c r="S2053">
        <v>4757</v>
      </c>
      <c r="T2053">
        <v>4881</v>
      </c>
      <c r="U2053">
        <v>177949</v>
      </c>
      <c r="V2053">
        <v>186072</v>
      </c>
      <c r="W2053">
        <v>9857</v>
      </c>
      <c r="X2053">
        <v>9256</v>
      </c>
    </row>
    <row r="2054" spans="1:24" x14ac:dyDescent="0.25">
      <c r="A2054" s="6" t="str">
        <f t="shared" si="32"/>
        <v>39019</v>
      </c>
      <c r="B2054">
        <v>39</v>
      </c>
      <c r="C2054">
        <v>19</v>
      </c>
      <c r="D2054" t="s">
        <v>1277</v>
      </c>
      <c r="E2054" t="s">
        <v>201</v>
      </c>
      <c r="F2054">
        <v>26914</v>
      </c>
      <c r="G2054">
        <v>13460</v>
      </c>
      <c r="H2054">
        <v>13454</v>
      </c>
      <c r="I2054">
        <v>13090</v>
      </c>
      <c r="J2054">
        <v>13083</v>
      </c>
      <c r="K2054">
        <v>120</v>
      </c>
      <c r="L2054">
        <v>69</v>
      </c>
      <c r="M2054">
        <v>45</v>
      </c>
      <c r="N2054">
        <v>41</v>
      </c>
      <c r="O2054">
        <v>47</v>
      </c>
      <c r="P2054">
        <v>63</v>
      </c>
      <c r="Q2054">
        <v>3</v>
      </c>
      <c r="R2054">
        <v>0</v>
      </c>
      <c r="S2054">
        <v>155</v>
      </c>
      <c r="T2054">
        <v>198</v>
      </c>
      <c r="U2054">
        <v>13281</v>
      </c>
      <c r="V2054">
        <v>13290</v>
      </c>
      <c r="W2054">
        <v>179</v>
      </c>
      <c r="X2054">
        <v>164</v>
      </c>
    </row>
    <row r="2055" spans="1:24" x14ac:dyDescent="0.25">
      <c r="A2055" s="6" t="str">
        <f t="shared" si="32"/>
        <v>39021</v>
      </c>
      <c r="B2055">
        <v>39</v>
      </c>
      <c r="C2055">
        <v>21</v>
      </c>
      <c r="D2055" t="s">
        <v>1277</v>
      </c>
      <c r="E2055" t="s">
        <v>1058</v>
      </c>
      <c r="F2055">
        <v>38885</v>
      </c>
      <c r="G2055">
        <v>19409</v>
      </c>
      <c r="H2055">
        <v>19476</v>
      </c>
      <c r="I2055">
        <v>18284</v>
      </c>
      <c r="J2055">
        <v>18508</v>
      </c>
      <c r="K2055">
        <v>471</v>
      </c>
      <c r="L2055">
        <v>359</v>
      </c>
      <c r="M2055">
        <v>98</v>
      </c>
      <c r="N2055">
        <v>74</v>
      </c>
      <c r="O2055">
        <v>82</v>
      </c>
      <c r="P2055">
        <v>118</v>
      </c>
      <c r="Q2055">
        <v>8</v>
      </c>
      <c r="R2055">
        <v>8</v>
      </c>
      <c r="S2055">
        <v>466</v>
      </c>
      <c r="T2055">
        <v>409</v>
      </c>
      <c r="U2055">
        <v>19055</v>
      </c>
      <c r="V2055">
        <v>19171</v>
      </c>
      <c r="W2055">
        <v>354</v>
      </c>
      <c r="X2055">
        <v>305</v>
      </c>
    </row>
    <row r="2056" spans="1:24" x14ac:dyDescent="0.25">
      <c r="A2056" s="6" t="str">
        <f t="shared" si="32"/>
        <v>39023</v>
      </c>
      <c r="B2056">
        <v>39</v>
      </c>
      <c r="C2056">
        <v>23</v>
      </c>
      <c r="D2056" t="s">
        <v>1277</v>
      </c>
      <c r="E2056" t="s">
        <v>205</v>
      </c>
      <c r="F2056">
        <v>134083</v>
      </c>
      <c r="G2056">
        <v>65007</v>
      </c>
      <c r="H2056">
        <v>69076</v>
      </c>
      <c r="I2056">
        <v>56363</v>
      </c>
      <c r="J2056">
        <v>60112</v>
      </c>
      <c r="K2056">
        <v>5929</v>
      </c>
      <c r="L2056">
        <v>6092</v>
      </c>
      <c r="M2056">
        <v>233</v>
      </c>
      <c r="N2056">
        <v>249</v>
      </c>
      <c r="O2056">
        <v>405</v>
      </c>
      <c r="P2056">
        <v>562</v>
      </c>
      <c r="Q2056">
        <v>45</v>
      </c>
      <c r="R2056">
        <v>48</v>
      </c>
      <c r="S2056">
        <v>2032</v>
      </c>
      <c r="T2056">
        <v>2013</v>
      </c>
      <c r="U2056">
        <v>62357</v>
      </c>
      <c r="V2056">
        <v>66875</v>
      </c>
      <c r="W2056">
        <v>2650</v>
      </c>
      <c r="X2056">
        <v>2201</v>
      </c>
    </row>
    <row r="2057" spans="1:24" x14ac:dyDescent="0.25">
      <c r="A2057" s="6" t="str">
        <f t="shared" si="32"/>
        <v>39025</v>
      </c>
      <c r="B2057">
        <v>39</v>
      </c>
      <c r="C2057">
        <v>25</v>
      </c>
      <c r="D2057" t="s">
        <v>1277</v>
      </c>
      <c r="E2057" t="s">
        <v>3322</v>
      </c>
      <c r="F2057">
        <v>206428</v>
      </c>
      <c r="G2057">
        <v>101882</v>
      </c>
      <c r="H2057">
        <v>104546</v>
      </c>
      <c r="I2057">
        <v>96563</v>
      </c>
      <c r="J2057">
        <v>99546</v>
      </c>
      <c r="K2057">
        <v>1910</v>
      </c>
      <c r="L2057">
        <v>1682</v>
      </c>
      <c r="M2057">
        <v>248</v>
      </c>
      <c r="N2057">
        <v>231</v>
      </c>
      <c r="O2057">
        <v>1407</v>
      </c>
      <c r="P2057">
        <v>1430</v>
      </c>
      <c r="Q2057">
        <v>53</v>
      </c>
      <c r="R2057">
        <v>51</v>
      </c>
      <c r="S2057">
        <v>1701</v>
      </c>
      <c r="T2057">
        <v>1606</v>
      </c>
      <c r="U2057">
        <v>99673</v>
      </c>
      <c r="V2057">
        <v>102482</v>
      </c>
      <c r="W2057">
        <v>2209</v>
      </c>
      <c r="X2057">
        <v>2064</v>
      </c>
    </row>
    <row r="2058" spans="1:24" x14ac:dyDescent="0.25">
      <c r="A2058" s="6" t="str">
        <f t="shared" si="32"/>
        <v>39027</v>
      </c>
      <c r="B2058">
        <v>39</v>
      </c>
      <c r="C2058">
        <v>27</v>
      </c>
      <c r="D2058" t="s">
        <v>1277</v>
      </c>
      <c r="E2058" t="s">
        <v>1064</v>
      </c>
      <c r="F2058">
        <v>41968</v>
      </c>
      <c r="G2058">
        <v>20722</v>
      </c>
      <c r="H2058">
        <v>21246</v>
      </c>
      <c r="I2058">
        <v>19555</v>
      </c>
      <c r="J2058">
        <v>20170</v>
      </c>
      <c r="K2058">
        <v>513</v>
      </c>
      <c r="L2058">
        <v>429</v>
      </c>
      <c r="M2058">
        <v>67</v>
      </c>
      <c r="N2058">
        <v>71</v>
      </c>
      <c r="O2058">
        <v>98</v>
      </c>
      <c r="P2058">
        <v>139</v>
      </c>
      <c r="Q2058">
        <v>14</v>
      </c>
      <c r="R2058">
        <v>9</v>
      </c>
      <c r="S2058">
        <v>475</v>
      </c>
      <c r="T2058">
        <v>428</v>
      </c>
      <c r="U2058">
        <v>20321</v>
      </c>
      <c r="V2058">
        <v>20934</v>
      </c>
      <c r="W2058">
        <v>401</v>
      </c>
      <c r="X2058">
        <v>312</v>
      </c>
    </row>
    <row r="2059" spans="1:24" x14ac:dyDescent="0.25">
      <c r="A2059" s="6" t="str">
        <f t="shared" si="32"/>
        <v>39029</v>
      </c>
      <c r="B2059">
        <v>39</v>
      </c>
      <c r="C2059">
        <v>29</v>
      </c>
      <c r="D2059" t="s">
        <v>1277</v>
      </c>
      <c r="E2059" t="s">
        <v>3325</v>
      </c>
      <c r="F2059">
        <v>101883</v>
      </c>
      <c r="G2059">
        <v>51648</v>
      </c>
      <c r="H2059">
        <v>50235</v>
      </c>
      <c r="I2059">
        <v>48407</v>
      </c>
      <c r="J2059">
        <v>48619</v>
      </c>
      <c r="K2059">
        <v>1975</v>
      </c>
      <c r="L2059">
        <v>562</v>
      </c>
      <c r="M2059">
        <v>169</v>
      </c>
      <c r="N2059">
        <v>82</v>
      </c>
      <c r="O2059">
        <v>169</v>
      </c>
      <c r="P2059">
        <v>175</v>
      </c>
      <c r="Q2059">
        <v>12</v>
      </c>
      <c r="R2059">
        <v>27</v>
      </c>
      <c r="S2059">
        <v>916</v>
      </c>
      <c r="T2059">
        <v>770</v>
      </c>
      <c r="U2059">
        <v>50369</v>
      </c>
      <c r="V2059">
        <v>49577</v>
      </c>
      <c r="W2059">
        <v>1279</v>
      </c>
      <c r="X2059">
        <v>658</v>
      </c>
    </row>
    <row r="2060" spans="1:24" x14ac:dyDescent="0.25">
      <c r="A2060" s="6" t="str">
        <f t="shared" si="32"/>
        <v>39031</v>
      </c>
      <c r="B2060">
        <v>39</v>
      </c>
      <c r="C2060">
        <v>31</v>
      </c>
      <c r="D2060" t="s">
        <v>1277</v>
      </c>
      <c r="E2060" t="s">
        <v>3327</v>
      </c>
      <c r="F2060">
        <v>36600</v>
      </c>
      <c r="G2060">
        <v>18144</v>
      </c>
      <c r="H2060">
        <v>18456</v>
      </c>
      <c r="I2060">
        <v>17523</v>
      </c>
      <c r="J2060">
        <v>17806</v>
      </c>
      <c r="K2060">
        <v>222</v>
      </c>
      <c r="L2060">
        <v>215</v>
      </c>
      <c r="M2060">
        <v>56</v>
      </c>
      <c r="N2060">
        <v>55</v>
      </c>
      <c r="O2060">
        <v>46</v>
      </c>
      <c r="P2060">
        <v>86</v>
      </c>
      <c r="Q2060">
        <v>9</v>
      </c>
      <c r="R2060">
        <v>7</v>
      </c>
      <c r="S2060">
        <v>288</v>
      </c>
      <c r="T2060">
        <v>287</v>
      </c>
      <c r="U2060">
        <v>17920</v>
      </c>
      <c r="V2060">
        <v>18251</v>
      </c>
      <c r="W2060">
        <v>224</v>
      </c>
      <c r="X2060">
        <v>205</v>
      </c>
    </row>
    <row r="2061" spans="1:24" x14ac:dyDescent="0.25">
      <c r="A2061" s="6" t="str">
        <f t="shared" si="32"/>
        <v>39033</v>
      </c>
      <c r="B2061">
        <v>39</v>
      </c>
      <c r="C2061">
        <v>33</v>
      </c>
      <c r="D2061" t="s">
        <v>1277</v>
      </c>
      <c r="E2061" t="s">
        <v>217</v>
      </c>
      <c r="F2061">
        <v>41494</v>
      </c>
      <c r="G2061">
        <v>20264</v>
      </c>
      <c r="H2061">
        <v>21230</v>
      </c>
      <c r="I2061">
        <v>19477</v>
      </c>
      <c r="J2061">
        <v>20606</v>
      </c>
      <c r="K2061">
        <v>285</v>
      </c>
      <c r="L2061">
        <v>164</v>
      </c>
      <c r="M2061">
        <v>56</v>
      </c>
      <c r="N2061">
        <v>55</v>
      </c>
      <c r="O2061">
        <v>135</v>
      </c>
      <c r="P2061">
        <v>111</v>
      </c>
      <c r="Q2061">
        <v>5</v>
      </c>
      <c r="R2061">
        <v>42</v>
      </c>
      <c r="S2061">
        <v>306</v>
      </c>
      <c r="T2061">
        <v>252</v>
      </c>
      <c r="U2061">
        <v>19896</v>
      </c>
      <c r="V2061">
        <v>20853</v>
      </c>
      <c r="W2061">
        <v>368</v>
      </c>
      <c r="X2061">
        <v>377</v>
      </c>
    </row>
    <row r="2062" spans="1:24" x14ac:dyDescent="0.25">
      <c r="A2062" s="6" t="str">
        <f t="shared" si="32"/>
        <v>39035</v>
      </c>
      <c r="B2062">
        <v>39</v>
      </c>
      <c r="C2062">
        <v>35</v>
      </c>
      <c r="D2062" t="s">
        <v>1277</v>
      </c>
      <c r="E2062" t="s">
        <v>3330</v>
      </c>
      <c r="F2062">
        <v>1235072</v>
      </c>
      <c r="G2062">
        <v>588936</v>
      </c>
      <c r="H2062">
        <v>646136</v>
      </c>
      <c r="I2062">
        <v>381604</v>
      </c>
      <c r="J2062">
        <v>402876</v>
      </c>
      <c r="K2062">
        <v>171675</v>
      </c>
      <c r="L2062">
        <v>205307</v>
      </c>
      <c r="M2062">
        <v>1595</v>
      </c>
      <c r="N2062">
        <v>1635</v>
      </c>
      <c r="O2062">
        <v>20037</v>
      </c>
      <c r="P2062">
        <v>21421</v>
      </c>
      <c r="Q2062">
        <v>239</v>
      </c>
      <c r="R2062">
        <v>285</v>
      </c>
      <c r="S2062">
        <v>13786</v>
      </c>
      <c r="T2062">
        <v>14612</v>
      </c>
      <c r="U2062">
        <v>550744</v>
      </c>
      <c r="V2062">
        <v>606985</v>
      </c>
      <c r="W2062">
        <v>38192</v>
      </c>
      <c r="X2062">
        <v>39151</v>
      </c>
    </row>
    <row r="2063" spans="1:24" x14ac:dyDescent="0.25">
      <c r="A2063" s="6" t="str">
        <f t="shared" si="32"/>
        <v>39037</v>
      </c>
      <c r="B2063">
        <v>39</v>
      </c>
      <c r="C2063">
        <v>37</v>
      </c>
      <c r="D2063" t="s">
        <v>1277</v>
      </c>
      <c r="E2063" t="s">
        <v>3332</v>
      </c>
      <c r="F2063">
        <v>51113</v>
      </c>
      <c r="G2063">
        <v>25423</v>
      </c>
      <c r="H2063">
        <v>25690</v>
      </c>
      <c r="I2063">
        <v>24710</v>
      </c>
      <c r="J2063">
        <v>24997</v>
      </c>
      <c r="K2063">
        <v>207</v>
      </c>
      <c r="L2063">
        <v>147</v>
      </c>
      <c r="M2063">
        <v>52</v>
      </c>
      <c r="N2063">
        <v>77</v>
      </c>
      <c r="O2063">
        <v>113</v>
      </c>
      <c r="P2063">
        <v>121</v>
      </c>
      <c r="Q2063">
        <v>15</v>
      </c>
      <c r="R2063">
        <v>10</v>
      </c>
      <c r="S2063">
        <v>326</v>
      </c>
      <c r="T2063">
        <v>338</v>
      </c>
      <c r="U2063">
        <v>24964</v>
      </c>
      <c r="V2063">
        <v>25286</v>
      </c>
      <c r="W2063">
        <v>459</v>
      </c>
      <c r="X2063">
        <v>404</v>
      </c>
    </row>
    <row r="2064" spans="1:24" x14ac:dyDescent="0.25">
      <c r="A2064" s="6" t="str">
        <f t="shared" si="32"/>
        <v>39039</v>
      </c>
      <c r="B2064">
        <v>39</v>
      </c>
      <c r="C2064">
        <v>39</v>
      </c>
      <c r="D2064" t="s">
        <v>1277</v>
      </c>
      <c r="E2064" t="s">
        <v>3334</v>
      </c>
      <c r="F2064">
        <v>38087</v>
      </c>
      <c r="G2064">
        <v>18898</v>
      </c>
      <c r="H2064">
        <v>19189</v>
      </c>
      <c r="I2064">
        <v>17975</v>
      </c>
      <c r="J2064">
        <v>18316</v>
      </c>
      <c r="K2064">
        <v>449</v>
      </c>
      <c r="L2064">
        <v>352</v>
      </c>
      <c r="M2064">
        <v>82</v>
      </c>
      <c r="N2064">
        <v>89</v>
      </c>
      <c r="O2064">
        <v>88</v>
      </c>
      <c r="P2064">
        <v>102</v>
      </c>
      <c r="Q2064">
        <v>8</v>
      </c>
      <c r="R2064">
        <v>6</v>
      </c>
      <c r="S2064">
        <v>296</v>
      </c>
      <c r="T2064">
        <v>324</v>
      </c>
      <c r="U2064">
        <v>16852</v>
      </c>
      <c r="V2064">
        <v>17288</v>
      </c>
      <c r="W2064">
        <v>2046</v>
      </c>
      <c r="X2064">
        <v>1901</v>
      </c>
    </row>
    <row r="2065" spans="1:24" x14ac:dyDescent="0.25">
      <c r="A2065" s="6" t="str">
        <f t="shared" si="32"/>
        <v>39041</v>
      </c>
      <c r="B2065">
        <v>39</v>
      </c>
      <c r="C2065">
        <v>41</v>
      </c>
      <c r="D2065" t="s">
        <v>1277</v>
      </c>
      <c r="E2065" t="s">
        <v>572</v>
      </c>
      <c r="F2065">
        <v>209177</v>
      </c>
      <c r="G2065">
        <v>103968</v>
      </c>
      <c r="H2065">
        <v>105209</v>
      </c>
      <c r="I2065">
        <v>89254</v>
      </c>
      <c r="J2065">
        <v>91053</v>
      </c>
      <c r="K2065">
        <v>4324</v>
      </c>
      <c r="L2065">
        <v>3846</v>
      </c>
      <c r="M2065">
        <v>219</v>
      </c>
      <c r="N2065">
        <v>205</v>
      </c>
      <c r="O2065">
        <v>8011</v>
      </c>
      <c r="P2065">
        <v>7924</v>
      </c>
      <c r="Q2065">
        <v>59</v>
      </c>
      <c r="R2065">
        <v>57</v>
      </c>
      <c r="S2065">
        <v>2101</v>
      </c>
      <c r="T2065">
        <v>2124</v>
      </c>
      <c r="U2065">
        <v>100904</v>
      </c>
      <c r="V2065">
        <v>102413</v>
      </c>
      <c r="W2065">
        <v>3064</v>
      </c>
      <c r="X2065">
        <v>2796</v>
      </c>
    </row>
    <row r="2066" spans="1:24" x14ac:dyDescent="0.25">
      <c r="A2066" s="6" t="str">
        <f t="shared" si="32"/>
        <v>39043</v>
      </c>
      <c r="B2066">
        <v>39</v>
      </c>
      <c r="C2066">
        <v>43</v>
      </c>
      <c r="D2066" t="s">
        <v>1277</v>
      </c>
      <c r="E2066" t="s">
        <v>2987</v>
      </c>
      <c r="F2066">
        <v>74266</v>
      </c>
      <c r="G2066">
        <v>36302</v>
      </c>
      <c r="H2066">
        <v>37964</v>
      </c>
      <c r="I2066">
        <v>31432</v>
      </c>
      <c r="J2066">
        <v>32931</v>
      </c>
      <c r="K2066">
        <v>3273</v>
      </c>
      <c r="L2066">
        <v>3329</v>
      </c>
      <c r="M2066">
        <v>134</v>
      </c>
      <c r="N2066">
        <v>133</v>
      </c>
      <c r="O2066">
        <v>251</v>
      </c>
      <c r="P2066">
        <v>319</v>
      </c>
      <c r="Q2066">
        <v>24</v>
      </c>
      <c r="R2066">
        <v>26</v>
      </c>
      <c r="S2066">
        <v>1188</v>
      </c>
      <c r="T2066">
        <v>1226</v>
      </c>
      <c r="U2066">
        <v>34487</v>
      </c>
      <c r="V2066">
        <v>36411</v>
      </c>
      <c r="W2066">
        <v>1815</v>
      </c>
      <c r="X2066">
        <v>1553</v>
      </c>
    </row>
    <row r="2067" spans="1:24" x14ac:dyDescent="0.25">
      <c r="A2067" s="6" t="str">
        <f t="shared" si="32"/>
        <v>39045</v>
      </c>
      <c r="B2067">
        <v>39</v>
      </c>
      <c r="C2067">
        <v>45</v>
      </c>
      <c r="D2067" t="s">
        <v>1277</v>
      </c>
      <c r="E2067" t="s">
        <v>556</v>
      </c>
      <c r="F2067">
        <v>157574</v>
      </c>
      <c r="G2067">
        <v>78359</v>
      </c>
      <c r="H2067">
        <v>79215</v>
      </c>
      <c r="I2067">
        <v>67825</v>
      </c>
      <c r="J2067">
        <v>68875</v>
      </c>
      <c r="K2067">
        <v>7110</v>
      </c>
      <c r="L2067">
        <v>6727</v>
      </c>
      <c r="M2067">
        <v>229</v>
      </c>
      <c r="N2067">
        <v>177</v>
      </c>
      <c r="O2067">
        <v>1409</v>
      </c>
      <c r="P2067">
        <v>1623</v>
      </c>
      <c r="Q2067">
        <v>47</v>
      </c>
      <c r="R2067">
        <v>52</v>
      </c>
      <c r="S2067">
        <v>1739</v>
      </c>
      <c r="T2067">
        <v>1761</v>
      </c>
      <c r="U2067">
        <v>76463</v>
      </c>
      <c r="V2067">
        <v>77370</v>
      </c>
      <c r="W2067">
        <v>1896</v>
      </c>
      <c r="X2067">
        <v>1845</v>
      </c>
    </row>
    <row r="2068" spans="1:24" x14ac:dyDescent="0.25">
      <c r="A2068" s="6" t="str">
        <f t="shared" si="32"/>
        <v>39047</v>
      </c>
      <c r="B2068">
        <v>39</v>
      </c>
      <c r="C2068">
        <v>47</v>
      </c>
      <c r="D2068" t="s">
        <v>1277</v>
      </c>
      <c r="E2068" t="s">
        <v>79</v>
      </c>
      <c r="F2068">
        <v>28525</v>
      </c>
      <c r="G2068">
        <v>14035</v>
      </c>
      <c r="H2068">
        <v>14490</v>
      </c>
      <c r="I2068">
        <v>13120</v>
      </c>
      <c r="J2068">
        <v>13722</v>
      </c>
      <c r="K2068">
        <v>396</v>
      </c>
      <c r="L2068">
        <v>274</v>
      </c>
      <c r="M2068">
        <v>56</v>
      </c>
      <c r="N2068">
        <v>35</v>
      </c>
      <c r="O2068">
        <v>144</v>
      </c>
      <c r="P2068">
        <v>139</v>
      </c>
      <c r="Q2068">
        <v>2</v>
      </c>
      <c r="R2068">
        <v>7</v>
      </c>
      <c r="S2068">
        <v>317</v>
      </c>
      <c r="T2068">
        <v>313</v>
      </c>
      <c r="U2068">
        <v>13680</v>
      </c>
      <c r="V2068">
        <v>14195</v>
      </c>
      <c r="W2068">
        <v>355</v>
      </c>
      <c r="X2068">
        <v>295</v>
      </c>
    </row>
    <row r="2069" spans="1:24" x14ac:dyDescent="0.25">
      <c r="A2069" s="6" t="str">
        <f t="shared" si="32"/>
        <v>39049</v>
      </c>
      <c r="B2069">
        <v>39</v>
      </c>
      <c r="C2069">
        <v>49</v>
      </c>
      <c r="D2069" t="s">
        <v>1277</v>
      </c>
      <c r="E2069" t="s">
        <v>81</v>
      </c>
      <c r="F2069">
        <v>1316756</v>
      </c>
      <c r="G2069">
        <v>642836</v>
      </c>
      <c r="H2069">
        <v>673920</v>
      </c>
      <c r="I2069">
        <v>432548</v>
      </c>
      <c r="J2069">
        <v>447005</v>
      </c>
      <c r="K2069">
        <v>149306</v>
      </c>
      <c r="L2069">
        <v>164001</v>
      </c>
      <c r="M2069">
        <v>2103</v>
      </c>
      <c r="N2069">
        <v>1989</v>
      </c>
      <c r="O2069">
        <v>37024</v>
      </c>
      <c r="P2069">
        <v>38361</v>
      </c>
      <c r="Q2069">
        <v>347</v>
      </c>
      <c r="R2069">
        <v>372</v>
      </c>
      <c r="S2069">
        <v>21508</v>
      </c>
      <c r="T2069">
        <v>22192</v>
      </c>
      <c r="U2069">
        <v>603418</v>
      </c>
      <c r="V2069">
        <v>637215</v>
      </c>
      <c r="W2069">
        <v>39418</v>
      </c>
      <c r="X2069">
        <v>36705</v>
      </c>
    </row>
    <row r="2070" spans="1:24" x14ac:dyDescent="0.25">
      <c r="A2070" s="6" t="str">
        <f t="shared" si="32"/>
        <v>39051</v>
      </c>
      <c r="B2070">
        <v>39</v>
      </c>
      <c r="C2070">
        <v>51</v>
      </c>
      <c r="D2070" t="s">
        <v>1277</v>
      </c>
      <c r="E2070" t="s">
        <v>231</v>
      </c>
      <c r="F2070">
        <v>42126</v>
      </c>
      <c r="G2070">
        <v>20931</v>
      </c>
      <c r="H2070">
        <v>21195</v>
      </c>
      <c r="I2070">
        <v>20230</v>
      </c>
      <c r="J2070">
        <v>20572</v>
      </c>
      <c r="K2070">
        <v>206</v>
      </c>
      <c r="L2070">
        <v>163</v>
      </c>
      <c r="M2070">
        <v>95</v>
      </c>
      <c r="N2070">
        <v>82</v>
      </c>
      <c r="O2070">
        <v>83</v>
      </c>
      <c r="P2070">
        <v>104</v>
      </c>
      <c r="Q2070">
        <v>9</v>
      </c>
      <c r="R2070">
        <v>13</v>
      </c>
      <c r="S2070">
        <v>308</v>
      </c>
      <c r="T2070">
        <v>261</v>
      </c>
      <c r="U2070">
        <v>19033</v>
      </c>
      <c r="V2070">
        <v>19373</v>
      </c>
      <c r="W2070">
        <v>1898</v>
      </c>
      <c r="X2070">
        <v>1822</v>
      </c>
    </row>
    <row r="2071" spans="1:24" x14ac:dyDescent="0.25">
      <c r="A2071" s="6" t="str">
        <f t="shared" si="32"/>
        <v>39053</v>
      </c>
      <c r="B2071">
        <v>39</v>
      </c>
      <c r="C2071">
        <v>53</v>
      </c>
      <c r="D2071" t="s">
        <v>1277</v>
      </c>
      <c r="E2071" t="s">
        <v>3342</v>
      </c>
      <c r="F2071">
        <v>29898</v>
      </c>
      <c r="G2071">
        <v>14771</v>
      </c>
      <c r="H2071">
        <v>15127</v>
      </c>
      <c r="I2071">
        <v>13773</v>
      </c>
      <c r="J2071">
        <v>14408</v>
      </c>
      <c r="K2071">
        <v>404</v>
      </c>
      <c r="L2071">
        <v>288</v>
      </c>
      <c r="M2071">
        <v>86</v>
      </c>
      <c r="N2071">
        <v>50</v>
      </c>
      <c r="O2071">
        <v>102</v>
      </c>
      <c r="P2071">
        <v>118</v>
      </c>
      <c r="Q2071">
        <v>98</v>
      </c>
      <c r="R2071">
        <v>5</v>
      </c>
      <c r="S2071">
        <v>308</v>
      </c>
      <c r="T2071">
        <v>258</v>
      </c>
      <c r="U2071">
        <v>14560</v>
      </c>
      <c r="V2071">
        <v>14909</v>
      </c>
      <c r="W2071">
        <v>211</v>
      </c>
      <c r="X2071">
        <v>218</v>
      </c>
    </row>
    <row r="2072" spans="1:24" x14ac:dyDescent="0.25">
      <c r="A2072" s="6" t="str">
        <f t="shared" si="32"/>
        <v>39055</v>
      </c>
      <c r="B2072">
        <v>39</v>
      </c>
      <c r="C2072">
        <v>55</v>
      </c>
      <c r="D2072" t="s">
        <v>1277</v>
      </c>
      <c r="E2072" t="s">
        <v>3344</v>
      </c>
      <c r="F2072">
        <v>93649</v>
      </c>
      <c r="G2072">
        <v>46533</v>
      </c>
      <c r="H2072">
        <v>47116</v>
      </c>
      <c r="I2072">
        <v>45112</v>
      </c>
      <c r="J2072">
        <v>45636</v>
      </c>
      <c r="K2072">
        <v>571</v>
      </c>
      <c r="L2072">
        <v>592</v>
      </c>
      <c r="M2072">
        <v>60</v>
      </c>
      <c r="N2072">
        <v>67</v>
      </c>
      <c r="O2072">
        <v>265</v>
      </c>
      <c r="P2072">
        <v>365</v>
      </c>
      <c r="Q2072">
        <v>13</v>
      </c>
      <c r="R2072">
        <v>4</v>
      </c>
      <c r="S2072">
        <v>512</v>
      </c>
      <c r="T2072">
        <v>452</v>
      </c>
      <c r="U2072">
        <v>45744</v>
      </c>
      <c r="V2072">
        <v>46368</v>
      </c>
      <c r="W2072">
        <v>789</v>
      </c>
      <c r="X2072">
        <v>748</v>
      </c>
    </row>
    <row r="2073" spans="1:24" x14ac:dyDescent="0.25">
      <c r="A2073" s="6" t="str">
        <f t="shared" si="32"/>
        <v>39057</v>
      </c>
      <c r="B2073">
        <v>39</v>
      </c>
      <c r="C2073">
        <v>57</v>
      </c>
      <c r="D2073" t="s">
        <v>1277</v>
      </c>
      <c r="E2073" t="s">
        <v>85</v>
      </c>
      <c r="F2073">
        <v>168937</v>
      </c>
      <c r="G2073">
        <v>83171</v>
      </c>
      <c r="H2073">
        <v>85766</v>
      </c>
      <c r="I2073">
        <v>71841</v>
      </c>
      <c r="J2073">
        <v>73623</v>
      </c>
      <c r="K2073">
        <v>5979</v>
      </c>
      <c r="L2073">
        <v>6304</v>
      </c>
      <c r="M2073">
        <v>273</v>
      </c>
      <c r="N2073">
        <v>307</v>
      </c>
      <c r="O2073">
        <v>2414</v>
      </c>
      <c r="P2073">
        <v>2858</v>
      </c>
      <c r="Q2073">
        <v>62</v>
      </c>
      <c r="R2073">
        <v>74</v>
      </c>
      <c r="S2073">
        <v>2602</v>
      </c>
      <c r="T2073">
        <v>2600</v>
      </c>
      <c r="U2073">
        <v>80666</v>
      </c>
      <c r="V2073">
        <v>83268</v>
      </c>
      <c r="W2073">
        <v>2505</v>
      </c>
      <c r="X2073">
        <v>2498</v>
      </c>
    </row>
    <row r="2074" spans="1:24" x14ac:dyDescent="0.25">
      <c r="A2074" s="6" t="str">
        <f t="shared" si="32"/>
        <v>39059</v>
      </c>
      <c r="B2074">
        <v>39</v>
      </c>
      <c r="C2074">
        <v>59</v>
      </c>
      <c r="D2074" t="s">
        <v>1277</v>
      </c>
      <c r="E2074" t="s">
        <v>3347</v>
      </c>
      <c r="F2074">
        <v>38875</v>
      </c>
      <c r="G2074">
        <v>19428</v>
      </c>
      <c r="H2074">
        <v>19447</v>
      </c>
      <c r="I2074">
        <v>18495</v>
      </c>
      <c r="J2074">
        <v>18644</v>
      </c>
      <c r="K2074">
        <v>378</v>
      </c>
      <c r="L2074">
        <v>229</v>
      </c>
      <c r="M2074">
        <v>63</v>
      </c>
      <c r="N2074">
        <v>74</v>
      </c>
      <c r="O2074">
        <v>85</v>
      </c>
      <c r="P2074">
        <v>93</v>
      </c>
      <c r="Q2074">
        <v>8</v>
      </c>
      <c r="R2074">
        <v>9</v>
      </c>
      <c r="S2074">
        <v>399</v>
      </c>
      <c r="T2074">
        <v>398</v>
      </c>
      <c r="U2074">
        <v>19198</v>
      </c>
      <c r="V2074">
        <v>19230</v>
      </c>
      <c r="W2074">
        <v>230</v>
      </c>
      <c r="X2074">
        <v>217</v>
      </c>
    </row>
    <row r="2075" spans="1:24" x14ac:dyDescent="0.25">
      <c r="A2075" s="6" t="str">
        <f t="shared" si="32"/>
        <v>39061</v>
      </c>
      <c r="B2075">
        <v>39</v>
      </c>
      <c r="C2075">
        <v>61</v>
      </c>
      <c r="D2075" t="s">
        <v>1277</v>
      </c>
      <c r="E2075" t="s">
        <v>621</v>
      </c>
      <c r="F2075">
        <v>817473</v>
      </c>
      <c r="G2075">
        <v>395072</v>
      </c>
      <c r="H2075">
        <v>422401</v>
      </c>
      <c r="I2075">
        <v>271388</v>
      </c>
      <c r="J2075">
        <v>281295</v>
      </c>
      <c r="K2075">
        <v>100209</v>
      </c>
      <c r="L2075">
        <v>116918</v>
      </c>
      <c r="M2075">
        <v>1055</v>
      </c>
      <c r="N2075">
        <v>1013</v>
      </c>
      <c r="O2075">
        <v>11823</v>
      </c>
      <c r="P2075">
        <v>12004</v>
      </c>
      <c r="Q2075">
        <v>461</v>
      </c>
      <c r="R2075">
        <v>441</v>
      </c>
      <c r="S2075">
        <v>10136</v>
      </c>
      <c r="T2075">
        <v>10730</v>
      </c>
      <c r="U2075">
        <v>380121</v>
      </c>
      <c r="V2075">
        <v>408278</v>
      </c>
      <c r="W2075">
        <v>14951</v>
      </c>
      <c r="X2075">
        <v>14123</v>
      </c>
    </row>
    <row r="2076" spans="1:24" x14ac:dyDescent="0.25">
      <c r="A2076" s="6" t="str">
        <f t="shared" si="32"/>
        <v>39063</v>
      </c>
      <c r="B2076">
        <v>39</v>
      </c>
      <c r="C2076">
        <v>63</v>
      </c>
      <c r="D2076" t="s">
        <v>1277</v>
      </c>
      <c r="E2076" t="s">
        <v>819</v>
      </c>
      <c r="F2076">
        <v>75783</v>
      </c>
      <c r="G2076">
        <v>37523</v>
      </c>
      <c r="H2076">
        <v>38260</v>
      </c>
      <c r="I2076">
        <v>34949</v>
      </c>
      <c r="J2076">
        <v>36037</v>
      </c>
      <c r="K2076">
        <v>910</v>
      </c>
      <c r="L2076">
        <v>648</v>
      </c>
      <c r="M2076">
        <v>170</v>
      </c>
      <c r="N2076">
        <v>121</v>
      </c>
      <c r="O2076">
        <v>791</v>
      </c>
      <c r="P2076">
        <v>701</v>
      </c>
      <c r="Q2076">
        <v>5</v>
      </c>
      <c r="R2076">
        <v>10</v>
      </c>
      <c r="S2076">
        <v>698</v>
      </c>
      <c r="T2076">
        <v>743</v>
      </c>
      <c r="U2076">
        <v>35261</v>
      </c>
      <c r="V2076">
        <v>36164</v>
      </c>
      <c r="W2076">
        <v>2262</v>
      </c>
      <c r="X2076">
        <v>2096</v>
      </c>
    </row>
    <row r="2077" spans="1:24" x14ac:dyDescent="0.25">
      <c r="A2077" s="6" t="str">
        <f t="shared" si="32"/>
        <v>39065</v>
      </c>
      <c r="B2077">
        <v>39</v>
      </c>
      <c r="C2077">
        <v>65</v>
      </c>
      <c r="D2077" t="s">
        <v>1277</v>
      </c>
      <c r="E2077" t="s">
        <v>1095</v>
      </c>
      <c r="F2077">
        <v>31365</v>
      </c>
      <c r="G2077">
        <v>15636</v>
      </c>
      <c r="H2077">
        <v>15729</v>
      </c>
      <c r="I2077">
        <v>15062</v>
      </c>
      <c r="J2077">
        <v>15127</v>
      </c>
      <c r="K2077">
        <v>184</v>
      </c>
      <c r="L2077">
        <v>135</v>
      </c>
      <c r="M2077">
        <v>37</v>
      </c>
      <c r="N2077">
        <v>51</v>
      </c>
      <c r="O2077">
        <v>88</v>
      </c>
      <c r="P2077">
        <v>144</v>
      </c>
      <c r="Q2077">
        <v>11</v>
      </c>
      <c r="R2077">
        <v>8</v>
      </c>
      <c r="S2077">
        <v>254</v>
      </c>
      <c r="T2077">
        <v>264</v>
      </c>
      <c r="U2077">
        <v>15326</v>
      </c>
      <c r="V2077">
        <v>15430</v>
      </c>
      <c r="W2077">
        <v>310</v>
      </c>
      <c r="X2077">
        <v>299</v>
      </c>
    </row>
    <row r="2078" spans="1:24" x14ac:dyDescent="0.25">
      <c r="A2078" s="6" t="str">
        <f t="shared" si="32"/>
        <v>39067</v>
      </c>
      <c r="B2078">
        <v>39</v>
      </c>
      <c r="C2078">
        <v>67</v>
      </c>
      <c r="D2078" t="s">
        <v>1277</v>
      </c>
      <c r="E2078" t="s">
        <v>1240</v>
      </c>
      <c r="F2078">
        <v>15040</v>
      </c>
      <c r="G2078">
        <v>7455</v>
      </c>
      <c r="H2078">
        <v>7585</v>
      </c>
      <c r="I2078">
        <v>7113</v>
      </c>
      <c r="J2078">
        <v>7291</v>
      </c>
      <c r="K2078">
        <v>176</v>
      </c>
      <c r="L2078">
        <v>138</v>
      </c>
      <c r="M2078">
        <v>23</v>
      </c>
      <c r="N2078">
        <v>13</v>
      </c>
      <c r="O2078">
        <v>22</v>
      </c>
      <c r="P2078">
        <v>13</v>
      </c>
      <c r="Q2078">
        <v>2</v>
      </c>
      <c r="R2078">
        <v>0</v>
      </c>
      <c r="S2078">
        <v>119</v>
      </c>
      <c r="T2078">
        <v>130</v>
      </c>
      <c r="U2078">
        <v>7359</v>
      </c>
      <c r="V2078">
        <v>7500</v>
      </c>
      <c r="W2078">
        <v>96</v>
      </c>
      <c r="X2078">
        <v>85</v>
      </c>
    </row>
    <row r="2079" spans="1:24" x14ac:dyDescent="0.25">
      <c r="A2079" s="6" t="str">
        <f t="shared" si="32"/>
        <v>39069</v>
      </c>
      <c r="B2079">
        <v>39</v>
      </c>
      <c r="C2079">
        <v>69</v>
      </c>
      <c r="D2079" t="s">
        <v>1277</v>
      </c>
      <c r="E2079" t="s">
        <v>89</v>
      </c>
      <c r="F2079">
        <v>27006</v>
      </c>
      <c r="G2079">
        <v>13376</v>
      </c>
      <c r="H2079">
        <v>13630</v>
      </c>
      <c r="I2079">
        <v>12978</v>
      </c>
      <c r="J2079">
        <v>13212</v>
      </c>
      <c r="K2079">
        <v>126</v>
      </c>
      <c r="L2079">
        <v>91</v>
      </c>
      <c r="M2079">
        <v>62</v>
      </c>
      <c r="N2079">
        <v>73</v>
      </c>
      <c r="O2079">
        <v>56</v>
      </c>
      <c r="P2079">
        <v>90</v>
      </c>
      <c r="Q2079">
        <v>1</v>
      </c>
      <c r="R2079">
        <v>5</v>
      </c>
      <c r="S2079">
        <v>153</v>
      </c>
      <c r="T2079">
        <v>159</v>
      </c>
      <c r="U2079">
        <v>12305</v>
      </c>
      <c r="V2079">
        <v>12603</v>
      </c>
      <c r="W2079">
        <v>1071</v>
      </c>
      <c r="X2079">
        <v>1027</v>
      </c>
    </row>
    <row r="2080" spans="1:24" x14ac:dyDescent="0.25">
      <c r="A2080" s="6" t="str">
        <f t="shared" si="32"/>
        <v>39071</v>
      </c>
      <c r="B2080">
        <v>39</v>
      </c>
      <c r="C2080">
        <v>71</v>
      </c>
      <c r="D2080" t="s">
        <v>1277</v>
      </c>
      <c r="E2080" t="s">
        <v>3354</v>
      </c>
      <c r="F2080">
        <v>43161</v>
      </c>
      <c r="G2080">
        <v>21253</v>
      </c>
      <c r="H2080">
        <v>21908</v>
      </c>
      <c r="I2080">
        <v>20346</v>
      </c>
      <c r="J2080">
        <v>21021</v>
      </c>
      <c r="K2080">
        <v>343</v>
      </c>
      <c r="L2080">
        <v>313</v>
      </c>
      <c r="M2080">
        <v>89</v>
      </c>
      <c r="N2080">
        <v>71</v>
      </c>
      <c r="O2080">
        <v>76</v>
      </c>
      <c r="P2080">
        <v>105</v>
      </c>
      <c r="Q2080">
        <v>6</v>
      </c>
      <c r="R2080">
        <v>9</v>
      </c>
      <c r="S2080">
        <v>393</v>
      </c>
      <c r="T2080">
        <v>389</v>
      </c>
      <c r="U2080">
        <v>21007</v>
      </c>
      <c r="V2080">
        <v>21602</v>
      </c>
      <c r="W2080">
        <v>246</v>
      </c>
      <c r="X2080">
        <v>306</v>
      </c>
    </row>
    <row r="2081" spans="1:24" x14ac:dyDescent="0.25">
      <c r="A2081" s="6" t="str">
        <f t="shared" si="32"/>
        <v>39073</v>
      </c>
      <c r="B2081">
        <v>39</v>
      </c>
      <c r="C2081">
        <v>73</v>
      </c>
      <c r="D2081" t="s">
        <v>1277</v>
      </c>
      <c r="E2081" t="s">
        <v>3356</v>
      </c>
      <c r="F2081">
        <v>28264</v>
      </c>
      <c r="G2081">
        <v>14032</v>
      </c>
      <c r="H2081">
        <v>14232</v>
      </c>
      <c r="I2081">
        <v>13601</v>
      </c>
      <c r="J2081">
        <v>13801</v>
      </c>
      <c r="K2081">
        <v>120</v>
      </c>
      <c r="L2081">
        <v>86</v>
      </c>
      <c r="M2081">
        <v>46</v>
      </c>
      <c r="N2081">
        <v>71</v>
      </c>
      <c r="O2081">
        <v>43</v>
      </c>
      <c r="P2081">
        <v>68</v>
      </c>
      <c r="Q2081">
        <v>6</v>
      </c>
      <c r="R2081">
        <v>5</v>
      </c>
      <c r="S2081">
        <v>216</v>
      </c>
      <c r="T2081">
        <v>201</v>
      </c>
      <c r="U2081">
        <v>13875</v>
      </c>
      <c r="V2081">
        <v>14067</v>
      </c>
      <c r="W2081">
        <v>157</v>
      </c>
      <c r="X2081">
        <v>165</v>
      </c>
    </row>
    <row r="2082" spans="1:24" x14ac:dyDescent="0.25">
      <c r="A2082" s="6" t="str">
        <f t="shared" si="32"/>
        <v>39075</v>
      </c>
      <c r="B2082">
        <v>39</v>
      </c>
      <c r="C2082">
        <v>75</v>
      </c>
      <c r="D2082" t="s">
        <v>1277</v>
      </c>
      <c r="E2082" t="s">
        <v>633</v>
      </c>
      <c r="F2082">
        <v>43960</v>
      </c>
      <c r="G2082">
        <v>21999</v>
      </c>
      <c r="H2082">
        <v>21961</v>
      </c>
      <c r="I2082">
        <v>21662</v>
      </c>
      <c r="J2082">
        <v>21672</v>
      </c>
      <c r="K2082">
        <v>127</v>
      </c>
      <c r="L2082">
        <v>60</v>
      </c>
      <c r="M2082">
        <v>26</v>
      </c>
      <c r="N2082">
        <v>19</v>
      </c>
      <c r="O2082">
        <v>24</v>
      </c>
      <c r="P2082">
        <v>59</v>
      </c>
      <c r="Q2082">
        <v>11</v>
      </c>
      <c r="R2082">
        <v>9</v>
      </c>
      <c r="S2082">
        <v>149</v>
      </c>
      <c r="T2082">
        <v>142</v>
      </c>
      <c r="U2082">
        <v>21759</v>
      </c>
      <c r="V2082">
        <v>21749</v>
      </c>
      <c r="W2082">
        <v>240</v>
      </c>
      <c r="X2082">
        <v>212</v>
      </c>
    </row>
    <row r="2083" spans="1:24" x14ac:dyDescent="0.25">
      <c r="A2083" s="6" t="str">
        <f t="shared" si="32"/>
        <v>39077</v>
      </c>
      <c r="B2083">
        <v>39</v>
      </c>
      <c r="C2083">
        <v>77</v>
      </c>
      <c r="D2083" t="s">
        <v>1277</v>
      </c>
      <c r="E2083" t="s">
        <v>2086</v>
      </c>
      <c r="F2083">
        <v>58266</v>
      </c>
      <c r="G2083">
        <v>28814</v>
      </c>
      <c r="H2083">
        <v>29452</v>
      </c>
      <c r="I2083">
        <v>27621</v>
      </c>
      <c r="J2083">
        <v>28375</v>
      </c>
      <c r="K2083">
        <v>475</v>
      </c>
      <c r="L2083">
        <v>358</v>
      </c>
      <c r="M2083">
        <v>92</v>
      </c>
      <c r="N2083">
        <v>102</v>
      </c>
      <c r="O2083">
        <v>94</v>
      </c>
      <c r="P2083">
        <v>124</v>
      </c>
      <c r="Q2083">
        <v>14</v>
      </c>
      <c r="R2083">
        <v>14</v>
      </c>
      <c r="S2083">
        <v>518</v>
      </c>
      <c r="T2083">
        <v>479</v>
      </c>
      <c r="U2083">
        <v>26762</v>
      </c>
      <c r="V2083">
        <v>27483</v>
      </c>
      <c r="W2083">
        <v>2052</v>
      </c>
      <c r="X2083">
        <v>1969</v>
      </c>
    </row>
    <row r="2084" spans="1:24" x14ac:dyDescent="0.25">
      <c r="A2084" s="6" t="str">
        <f t="shared" si="32"/>
        <v>39079</v>
      </c>
      <c r="B2084">
        <v>39</v>
      </c>
      <c r="C2084">
        <v>79</v>
      </c>
      <c r="D2084" t="s">
        <v>1277</v>
      </c>
      <c r="E2084" t="s">
        <v>93</v>
      </c>
      <c r="F2084">
        <v>32413</v>
      </c>
      <c r="G2084">
        <v>15911</v>
      </c>
      <c r="H2084">
        <v>16502</v>
      </c>
      <c r="I2084">
        <v>15374</v>
      </c>
      <c r="J2084">
        <v>16001</v>
      </c>
      <c r="K2084">
        <v>132</v>
      </c>
      <c r="L2084">
        <v>101</v>
      </c>
      <c r="M2084">
        <v>79</v>
      </c>
      <c r="N2084">
        <v>62</v>
      </c>
      <c r="O2084">
        <v>48</v>
      </c>
      <c r="P2084">
        <v>64</v>
      </c>
      <c r="Q2084">
        <v>3</v>
      </c>
      <c r="R2084">
        <v>11</v>
      </c>
      <c r="S2084">
        <v>275</v>
      </c>
      <c r="T2084">
        <v>263</v>
      </c>
      <c r="U2084">
        <v>15711</v>
      </c>
      <c r="V2084">
        <v>16347</v>
      </c>
      <c r="W2084">
        <v>200</v>
      </c>
      <c r="X2084">
        <v>155</v>
      </c>
    </row>
    <row r="2085" spans="1:24" x14ac:dyDescent="0.25">
      <c r="A2085" s="6" t="str">
        <f t="shared" si="32"/>
        <v>39081</v>
      </c>
      <c r="B2085">
        <v>39</v>
      </c>
      <c r="C2085">
        <v>81</v>
      </c>
      <c r="D2085" t="s">
        <v>1277</v>
      </c>
      <c r="E2085" t="s">
        <v>95</v>
      </c>
      <c r="F2085">
        <v>65325</v>
      </c>
      <c r="G2085">
        <v>31766</v>
      </c>
      <c r="H2085">
        <v>33559</v>
      </c>
      <c r="I2085">
        <v>28979</v>
      </c>
      <c r="J2085">
        <v>30755</v>
      </c>
      <c r="K2085">
        <v>1764</v>
      </c>
      <c r="L2085">
        <v>1807</v>
      </c>
      <c r="M2085">
        <v>76</v>
      </c>
      <c r="N2085">
        <v>81</v>
      </c>
      <c r="O2085">
        <v>136</v>
      </c>
      <c r="P2085">
        <v>198</v>
      </c>
      <c r="Q2085">
        <v>11</v>
      </c>
      <c r="R2085">
        <v>10</v>
      </c>
      <c r="S2085">
        <v>800</v>
      </c>
      <c r="T2085">
        <v>708</v>
      </c>
      <c r="U2085">
        <v>31273</v>
      </c>
      <c r="V2085">
        <v>32979</v>
      </c>
      <c r="W2085">
        <v>493</v>
      </c>
      <c r="X2085">
        <v>580</v>
      </c>
    </row>
    <row r="2086" spans="1:24" x14ac:dyDescent="0.25">
      <c r="A2086" s="6" t="str">
        <f t="shared" si="32"/>
        <v>39083</v>
      </c>
      <c r="B2086">
        <v>39</v>
      </c>
      <c r="C2086">
        <v>83</v>
      </c>
      <c r="D2086" t="s">
        <v>1277</v>
      </c>
      <c r="E2086" t="s">
        <v>1116</v>
      </c>
      <c r="F2086">
        <v>62322</v>
      </c>
      <c r="G2086">
        <v>30483</v>
      </c>
      <c r="H2086">
        <v>31839</v>
      </c>
      <c r="I2086">
        <v>29469</v>
      </c>
      <c r="J2086">
        <v>30763</v>
      </c>
      <c r="K2086">
        <v>330</v>
      </c>
      <c r="L2086">
        <v>325</v>
      </c>
      <c r="M2086">
        <v>82</v>
      </c>
      <c r="N2086">
        <v>90</v>
      </c>
      <c r="O2086">
        <v>161</v>
      </c>
      <c r="P2086">
        <v>199</v>
      </c>
      <c r="Q2086">
        <v>8</v>
      </c>
      <c r="R2086">
        <v>12</v>
      </c>
      <c r="S2086">
        <v>433</v>
      </c>
      <c r="T2086">
        <v>450</v>
      </c>
      <c r="U2086">
        <v>29958</v>
      </c>
      <c r="V2086">
        <v>31386</v>
      </c>
      <c r="W2086">
        <v>525</v>
      </c>
      <c r="X2086">
        <v>453</v>
      </c>
    </row>
    <row r="2087" spans="1:24" x14ac:dyDescent="0.25">
      <c r="A2087" s="6" t="str">
        <f t="shared" si="32"/>
        <v>39085</v>
      </c>
      <c r="B2087">
        <v>39</v>
      </c>
      <c r="C2087">
        <v>85</v>
      </c>
      <c r="D2087" t="s">
        <v>1277</v>
      </c>
      <c r="E2087" t="s">
        <v>353</v>
      </c>
      <c r="F2087">
        <v>230149</v>
      </c>
      <c r="G2087">
        <v>112300</v>
      </c>
      <c r="H2087">
        <v>117849</v>
      </c>
      <c r="I2087">
        <v>103067</v>
      </c>
      <c r="J2087">
        <v>107845</v>
      </c>
      <c r="K2087">
        <v>5191</v>
      </c>
      <c r="L2087">
        <v>5844</v>
      </c>
      <c r="M2087">
        <v>245</v>
      </c>
      <c r="N2087">
        <v>242</v>
      </c>
      <c r="O2087">
        <v>1609</v>
      </c>
      <c r="P2087">
        <v>1865</v>
      </c>
      <c r="Q2087">
        <v>35</v>
      </c>
      <c r="R2087">
        <v>28</v>
      </c>
      <c r="S2087">
        <v>2153</v>
      </c>
      <c r="T2087">
        <v>2025</v>
      </c>
      <c r="U2087">
        <v>106551</v>
      </c>
      <c r="V2087">
        <v>112810</v>
      </c>
      <c r="W2087">
        <v>5749</v>
      </c>
      <c r="X2087">
        <v>5039</v>
      </c>
    </row>
    <row r="2088" spans="1:24" x14ac:dyDescent="0.25">
      <c r="A2088" s="6" t="str">
        <f t="shared" si="32"/>
        <v>39087</v>
      </c>
      <c r="B2088">
        <v>39</v>
      </c>
      <c r="C2088">
        <v>87</v>
      </c>
      <c r="D2088" t="s">
        <v>1277</v>
      </c>
      <c r="E2088" t="s">
        <v>101</v>
      </c>
      <c r="F2088">
        <v>59463</v>
      </c>
      <c r="G2088">
        <v>28986</v>
      </c>
      <c r="H2088">
        <v>30477</v>
      </c>
      <c r="I2088">
        <v>27609</v>
      </c>
      <c r="J2088">
        <v>29177</v>
      </c>
      <c r="K2088">
        <v>702</v>
      </c>
      <c r="L2088">
        <v>567</v>
      </c>
      <c r="M2088">
        <v>82</v>
      </c>
      <c r="N2088">
        <v>66</v>
      </c>
      <c r="O2088">
        <v>115</v>
      </c>
      <c r="P2088">
        <v>165</v>
      </c>
      <c r="Q2088">
        <v>4</v>
      </c>
      <c r="R2088">
        <v>5</v>
      </c>
      <c r="S2088">
        <v>474</v>
      </c>
      <c r="T2088">
        <v>497</v>
      </c>
      <c r="U2088">
        <v>28668</v>
      </c>
      <c r="V2088">
        <v>30201</v>
      </c>
      <c r="W2088">
        <v>318</v>
      </c>
      <c r="X2088">
        <v>276</v>
      </c>
    </row>
    <row r="2089" spans="1:24" x14ac:dyDescent="0.25">
      <c r="A2089" s="6" t="str">
        <f t="shared" si="32"/>
        <v>39089</v>
      </c>
      <c r="B2089">
        <v>39</v>
      </c>
      <c r="C2089">
        <v>89</v>
      </c>
      <c r="D2089" t="s">
        <v>1277</v>
      </c>
      <c r="E2089" t="s">
        <v>3365</v>
      </c>
      <c r="F2089">
        <v>176862</v>
      </c>
      <c r="G2089">
        <v>86816</v>
      </c>
      <c r="H2089">
        <v>90046</v>
      </c>
      <c r="I2089">
        <v>78680</v>
      </c>
      <c r="J2089">
        <v>81878</v>
      </c>
      <c r="K2089">
        <v>3815</v>
      </c>
      <c r="L2089">
        <v>3595</v>
      </c>
      <c r="M2089">
        <v>313</v>
      </c>
      <c r="N2089">
        <v>281</v>
      </c>
      <c r="O2089">
        <v>1902</v>
      </c>
      <c r="P2089">
        <v>2133</v>
      </c>
      <c r="Q2089">
        <v>58</v>
      </c>
      <c r="R2089">
        <v>33</v>
      </c>
      <c r="S2089">
        <v>2048</v>
      </c>
      <c r="T2089">
        <v>2126</v>
      </c>
      <c r="U2089">
        <v>85023</v>
      </c>
      <c r="V2089">
        <v>88165</v>
      </c>
      <c r="W2089">
        <v>1793</v>
      </c>
      <c r="X2089">
        <v>1881</v>
      </c>
    </row>
    <row r="2090" spans="1:24" x14ac:dyDescent="0.25">
      <c r="A2090" s="6" t="str">
        <f t="shared" si="32"/>
        <v>39091</v>
      </c>
      <c r="B2090">
        <v>39</v>
      </c>
      <c r="C2090">
        <v>91</v>
      </c>
      <c r="D2090" t="s">
        <v>1277</v>
      </c>
      <c r="E2090" t="s">
        <v>260</v>
      </c>
      <c r="F2090">
        <v>45672</v>
      </c>
      <c r="G2090">
        <v>22666</v>
      </c>
      <c r="H2090">
        <v>23006</v>
      </c>
      <c r="I2090">
        <v>21458</v>
      </c>
      <c r="J2090">
        <v>21807</v>
      </c>
      <c r="K2090">
        <v>443</v>
      </c>
      <c r="L2090">
        <v>391</v>
      </c>
      <c r="M2090">
        <v>85</v>
      </c>
      <c r="N2090">
        <v>65</v>
      </c>
      <c r="O2090">
        <v>141</v>
      </c>
      <c r="P2090">
        <v>196</v>
      </c>
      <c r="Q2090">
        <v>8</v>
      </c>
      <c r="R2090">
        <v>14</v>
      </c>
      <c r="S2090">
        <v>531</v>
      </c>
      <c r="T2090">
        <v>533</v>
      </c>
      <c r="U2090">
        <v>22158</v>
      </c>
      <c r="V2090">
        <v>22576</v>
      </c>
      <c r="W2090">
        <v>508</v>
      </c>
      <c r="X2090">
        <v>430</v>
      </c>
    </row>
    <row r="2091" spans="1:24" x14ac:dyDescent="0.25">
      <c r="A2091" s="6" t="str">
        <f t="shared" si="32"/>
        <v>39093</v>
      </c>
      <c r="B2091">
        <v>39</v>
      </c>
      <c r="C2091">
        <v>93</v>
      </c>
      <c r="D2091" t="s">
        <v>1277</v>
      </c>
      <c r="E2091" t="s">
        <v>3368</v>
      </c>
      <c r="F2091">
        <v>309833</v>
      </c>
      <c r="G2091">
        <v>152425</v>
      </c>
      <c r="H2091">
        <v>157408</v>
      </c>
      <c r="I2091">
        <v>130658</v>
      </c>
      <c r="J2091">
        <v>136272</v>
      </c>
      <c r="K2091">
        <v>14514</v>
      </c>
      <c r="L2091">
        <v>13283</v>
      </c>
      <c r="M2091">
        <v>572</v>
      </c>
      <c r="N2091">
        <v>622</v>
      </c>
      <c r="O2091">
        <v>1895</v>
      </c>
      <c r="P2091">
        <v>2311</v>
      </c>
      <c r="Q2091">
        <v>104</v>
      </c>
      <c r="R2091">
        <v>123</v>
      </c>
      <c r="S2091">
        <v>4682</v>
      </c>
      <c r="T2091">
        <v>4797</v>
      </c>
      <c r="U2091">
        <v>136379</v>
      </c>
      <c r="V2091">
        <v>141269</v>
      </c>
      <c r="W2091">
        <v>16046</v>
      </c>
      <c r="X2091">
        <v>16139</v>
      </c>
    </row>
    <row r="2092" spans="1:24" x14ac:dyDescent="0.25">
      <c r="A2092" s="6" t="str">
        <f t="shared" si="32"/>
        <v>39095</v>
      </c>
      <c r="B2092">
        <v>39</v>
      </c>
      <c r="C2092">
        <v>95</v>
      </c>
      <c r="D2092" t="s">
        <v>1277</v>
      </c>
      <c r="E2092" t="s">
        <v>1414</v>
      </c>
      <c r="F2092">
        <v>428348</v>
      </c>
      <c r="G2092">
        <v>207181</v>
      </c>
      <c r="H2092">
        <v>221167</v>
      </c>
      <c r="I2092">
        <v>155065</v>
      </c>
      <c r="J2092">
        <v>162774</v>
      </c>
      <c r="K2092">
        <v>40895</v>
      </c>
      <c r="L2092">
        <v>46242</v>
      </c>
      <c r="M2092">
        <v>856</v>
      </c>
      <c r="N2092">
        <v>923</v>
      </c>
      <c r="O2092">
        <v>3481</v>
      </c>
      <c r="P2092">
        <v>3902</v>
      </c>
      <c r="Q2092">
        <v>118</v>
      </c>
      <c r="R2092">
        <v>110</v>
      </c>
      <c r="S2092">
        <v>6766</v>
      </c>
      <c r="T2092">
        <v>7216</v>
      </c>
      <c r="U2092">
        <v>191558</v>
      </c>
      <c r="V2092">
        <v>205186</v>
      </c>
      <c r="W2092">
        <v>15623</v>
      </c>
      <c r="X2092">
        <v>15981</v>
      </c>
    </row>
    <row r="2093" spans="1:24" x14ac:dyDescent="0.25">
      <c r="A2093" s="6" t="str">
        <f t="shared" si="32"/>
        <v>39097</v>
      </c>
      <c r="B2093">
        <v>39</v>
      </c>
      <c r="C2093">
        <v>97</v>
      </c>
      <c r="D2093" t="s">
        <v>1277</v>
      </c>
      <c r="E2093" t="s">
        <v>111</v>
      </c>
      <c r="F2093">
        <v>44731</v>
      </c>
      <c r="G2093">
        <v>24312</v>
      </c>
      <c r="H2093">
        <v>20419</v>
      </c>
      <c r="I2093">
        <v>21001</v>
      </c>
      <c r="J2093">
        <v>19247</v>
      </c>
      <c r="K2093">
        <v>2527</v>
      </c>
      <c r="L2093">
        <v>359</v>
      </c>
      <c r="M2093">
        <v>84</v>
      </c>
      <c r="N2093">
        <v>84</v>
      </c>
      <c r="O2093">
        <v>319</v>
      </c>
      <c r="P2093">
        <v>315</v>
      </c>
      <c r="Q2093">
        <v>8</v>
      </c>
      <c r="R2093">
        <v>5</v>
      </c>
      <c r="S2093">
        <v>373</v>
      </c>
      <c r="T2093">
        <v>409</v>
      </c>
      <c r="U2093">
        <v>23723</v>
      </c>
      <c r="V2093">
        <v>20000</v>
      </c>
      <c r="W2093">
        <v>589</v>
      </c>
      <c r="X2093">
        <v>419</v>
      </c>
    </row>
    <row r="2094" spans="1:24" x14ac:dyDescent="0.25">
      <c r="A2094" s="6" t="str">
        <f t="shared" si="32"/>
        <v>39099</v>
      </c>
      <c r="B2094">
        <v>39</v>
      </c>
      <c r="C2094">
        <v>99</v>
      </c>
      <c r="D2094" t="s">
        <v>1277</v>
      </c>
      <c r="E2094" t="s">
        <v>3372</v>
      </c>
      <c r="F2094">
        <v>228683</v>
      </c>
      <c r="G2094">
        <v>111963</v>
      </c>
      <c r="H2094">
        <v>116720</v>
      </c>
      <c r="I2094">
        <v>90223</v>
      </c>
      <c r="J2094">
        <v>93398</v>
      </c>
      <c r="K2094">
        <v>17632</v>
      </c>
      <c r="L2094">
        <v>19108</v>
      </c>
      <c r="M2094">
        <v>327</v>
      </c>
      <c r="N2094">
        <v>306</v>
      </c>
      <c r="O2094">
        <v>1011</v>
      </c>
      <c r="P2094">
        <v>1110</v>
      </c>
      <c r="Q2094">
        <v>75</v>
      </c>
      <c r="R2094">
        <v>54</v>
      </c>
      <c r="S2094">
        <v>2695</v>
      </c>
      <c r="T2094">
        <v>2744</v>
      </c>
      <c r="U2094">
        <v>103782</v>
      </c>
      <c r="V2094">
        <v>110129</v>
      </c>
      <c r="W2094">
        <v>8181</v>
      </c>
      <c r="X2094">
        <v>6591</v>
      </c>
    </row>
    <row r="2095" spans="1:24" x14ac:dyDescent="0.25">
      <c r="A2095" s="6" t="str">
        <f t="shared" si="32"/>
        <v>39101</v>
      </c>
      <c r="B2095">
        <v>39</v>
      </c>
      <c r="C2095">
        <v>101</v>
      </c>
      <c r="D2095" t="s">
        <v>1277</v>
      </c>
      <c r="E2095" t="s">
        <v>115</v>
      </c>
      <c r="F2095">
        <v>65093</v>
      </c>
      <c r="G2095">
        <v>34481</v>
      </c>
      <c r="H2095">
        <v>30612</v>
      </c>
      <c r="I2095">
        <v>30184</v>
      </c>
      <c r="J2095">
        <v>28675</v>
      </c>
      <c r="K2095">
        <v>3291</v>
      </c>
      <c r="L2095">
        <v>922</v>
      </c>
      <c r="M2095">
        <v>111</v>
      </c>
      <c r="N2095">
        <v>90</v>
      </c>
      <c r="O2095">
        <v>189</v>
      </c>
      <c r="P2095">
        <v>211</v>
      </c>
      <c r="Q2095">
        <v>23</v>
      </c>
      <c r="R2095">
        <v>27</v>
      </c>
      <c r="S2095">
        <v>683</v>
      </c>
      <c r="T2095">
        <v>687</v>
      </c>
      <c r="U2095">
        <v>33431</v>
      </c>
      <c r="V2095">
        <v>29809</v>
      </c>
      <c r="W2095">
        <v>1050</v>
      </c>
      <c r="X2095">
        <v>803</v>
      </c>
    </row>
    <row r="2096" spans="1:24" x14ac:dyDescent="0.25">
      <c r="A2096" s="6" t="str">
        <f t="shared" si="32"/>
        <v>39103</v>
      </c>
      <c r="B2096">
        <v>39</v>
      </c>
      <c r="C2096">
        <v>103</v>
      </c>
      <c r="D2096" t="s">
        <v>1277</v>
      </c>
      <c r="E2096" t="s">
        <v>3375</v>
      </c>
      <c r="F2096">
        <v>179746</v>
      </c>
      <c r="G2096">
        <v>89015</v>
      </c>
      <c r="H2096">
        <v>90731</v>
      </c>
      <c r="I2096">
        <v>85021</v>
      </c>
      <c r="J2096">
        <v>86780</v>
      </c>
      <c r="K2096">
        <v>1433</v>
      </c>
      <c r="L2096">
        <v>1258</v>
      </c>
      <c r="M2096">
        <v>199</v>
      </c>
      <c r="N2096">
        <v>172</v>
      </c>
      <c r="O2096">
        <v>1065</v>
      </c>
      <c r="P2096">
        <v>1265</v>
      </c>
      <c r="Q2096">
        <v>29</v>
      </c>
      <c r="R2096">
        <v>18</v>
      </c>
      <c r="S2096">
        <v>1268</v>
      </c>
      <c r="T2096">
        <v>1238</v>
      </c>
      <c r="U2096">
        <v>86870</v>
      </c>
      <c r="V2096">
        <v>88741</v>
      </c>
      <c r="W2096">
        <v>2145</v>
      </c>
      <c r="X2096">
        <v>1990</v>
      </c>
    </row>
    <row r="2097" spans="1:24" x14ac:dyDescent="0.25">
      <c r="A2097" s="6" t="str">
        <f t="shared" si="32"/>
        <v>39105</v>
      </c>
      <c r="B2097">
        <v>39</v>
      </c>
      <c r="C2097">
        <v>105</v>
      </c>
      <c r="D2097" t="s">
        <v>1277</v>
      </c>
      <c r="E2097" t="s">
        <v>3377</v>
      </c>
      <c r="F2097">
        <v>22907</v>
      </c>
      <c r="G2097">
        <v>11321</v>
      </c>
      <c r="H2097">
        <v>11586</v>
      </c>
      <c r="I2097">
        <v>10977</v>
      </c>
      <c r="J2097">
        <v>11260</v>
      </c>
      <c r="K2097">
        <v>140</v>
      </c>
      <c r="L2097">
        <v>90</v>
      </c>
      <c r="M2097">
        <v>34</v>
      </c>
      <c r="N2097">
        <v>44</v>
      </c>
      <c r="O2097">
        <v>17</v>
      </c>
      <c r="P2097">
        <v>32</v>
      </c>
      <c r="Q2097">
        <v>2</v>
      </c>
      <c r="R2097">
        <v>3</v>
      </c>
      <c r="S2097">
        <v>151</v>
      </c>
      <c r="T2097">
        <v>157</v>
      </c>
      <c r="U2097">
        <v>11227</v>
      </c>
      <c r="V2097">
        <v>11509</v>
      </c>
      <c r="W2097">
        <v>94</v>
      </c>
      <c r="X2097">
        <v>77</v>
      </c>
    </row>
    <row r="2098" spans="1:24" x14ac:dyDescent="0.25">
      <c r="A2098" s="6" t="str">
        <f t="shared" si="32"/>
        <v>39107</v>
      </c>
      <c r="B2098">
        <v>39</v>
      </c>
      <c r="C2098">
        <v>107</v>
      </c>
      <c r="D2098" t="s">
        <v>1277</v>
      </c>
      <c r="E2098" t="s">
        <v>1144</v>
      </c>
      <c r="F2098">
        <v>41172</v>
      </c>
      <c r="G2098">
        <v>20778</v>
      </c>
      <c r="H2098">
        <v>20394</v>
      </c>
      <c r="I2098">
        <v>20030</v>
      </c>
      <c r="J2098">
        <v>19702</v>
      </c>
      <c r="K2098">
        <v>134</v>
      </c>
      <c r="L2098">
        <v>80</v>
      </c>
      <c r="M2098">
        <v>75</v>
      </c>
      <c r="N2098">
        <v>72</v>
      </c>
      <c r="O2098">
        <v>108</v>
      </c>
      <c r="P2098">
        <v>124</v>
      </c>
      <c r="Q2098">
        <v>188</v>
      </c>
      <c r="R2098">
        <v>168</v>
      </c>
      <c r="S2098">
        <v>243</v>
      </c>
      <c r="T2098">
        <v>248</v>
      </c>
      <c r="U2098">
        <v>20338</v>
      </c>
      <c r="V2098">
        <v>20020</v>
      </c>
      <c r="W2098">
        <v>440</v>
      </c>
      <c r="X2098">
        <v>374</v>
      </c>
    </row>
    <row r="2099" spans="1:24" x14ac:dyDescent="0.25">
      <c r="A2099" s="6" t="str">
        <f t="shared" si="32"/>
        <v>39109</v>
      </c>
      <c r="B2099">
        <v>39</v>
      </c>
      <c r="C2099">
        <v>109</v>
      </c>
      <c r="D2099" t="s">
        <v>1277</v>
      </c>
      <c r="E2099" t="s">
        <v>1269</v>
      </c>
      <c r="F2099">
        <v>106987</v>
      </c>
      <c r="G2099">
        <v>52705</v>
      </c>
      <c r="H2099">
        <v>54282</v>
      </c>
      <c r="I2099">
        <v>49147</v>
      </c>
      <c r="J2099">
        <v>50811</v>
      </c>
      <c r="K2099">
        <v>1426</v>
      </c>
      <c r="L2099">
        <v>1185</v>
      </c>
      <c r="M2099">
        <v>135</v>
      </c>
      <c r="N2099">
        <v>134</v>
      </c>
      <c r="O2099">
        <v>831</v>
      </c>
      <c r="P2099">
        <v>1028</v>
      </c>
      <c r="Q2099">
        <v>21</v>
      </c>
      <c r="R2099">
        <v>19</v>
      </c>
      <c r="S2099">
        <v>1145</v>
      </c>
      <c r="T2099">
        <v>1105</v>
      </c>
      <c r="U2099">
        <v>51682</v>
      </c>
      <c r="V2099">
        <v>53304</v>
      </c>
      <c r="W2099">
        <v>1023</v>
      </c>
      <c r="X2099">
        <v>978</v>
      </c>
    </row>
    <row r="2100" spans="1:24" x14ac:dyDescent="0.25">
      <c r="A2100" s="6" t="str">
        <f t="shared" si="32"/>
        <v>39111</v>
      </c>
      <c r="B2100">
        <v>39</v>
      </c>
      <c r="C2100">
        <v>111</v>
      </c>
      <c r="D2100" t="s">
        <v>1277</v>
      </c>
      <c r="E2100" t="s">
        <v>121</v>
      </c>
      <c r="F2100">
        <v>13654</v>
      </c>
      <c r="G2100">
        <v>6868</v>
      </c>
      <c r="H2100">
        <v>6786</v>
      </c>
      <c r="I2100">
        <v>6711</v>
      </c>
      <c r="J2100">
        <v>6613</v>
      </c>
      <c r="K2100">
        <v>51</v>
      </c>
      <c r="L2100">
        <v>36</v>
      </c>
      <c r="M2100">
        <v>9</v>
      </c>
      <c r="N2100">
        <v>15</v>
      </c>
      <c r="O2100">
        <v>7</v>
      </c>
      <c r="P2100">
        <v>20</v>
      </c>
      <c r="Q2100">
        <v>1</v>
      </c>
      <c r="R2100">
        <v>1</v>
      </c>
      <c r="S2100">
        <v>89</v>
      </c>
      <c r="T2100">
        <v>101</v>
      </c>
      <c r="U2100">
        <v>6817</v>
      </c>
      <c r="V2100">
        <v>6727</v>
      </c>
      <c r="W2100">
        <v>51</v>
      </c>
      <c r="X2100">
        <v>59</v>
      </c>
    </row>
    <row r="2101" spans="1:24" x14ac:dyDescent="0.25">
      <c r="A2101" s="6" t="str">
        <f t="shared" si="32"/>
        <v>39113</v>
      </c>
      <c r="B2101">
        <v>39</v>
      </c>
      <c r="C2101">
        <v>113</v>
      </c>
      <c r="D2101" t="s">
        <v>1277</v>
      </c>
      <c r="E2101" t="s">
        <v>123</v>
      </c>
      <c r="F2101">
        <v>531687</v>
      </c>
      <c r="G2101">
        <v>255809</v>
      </c>
      <c r="H2101">
        <v>275878</v>
      </c>
      <c r="I2101">
        <v>188852</v>
      </c>
      <c r="J2101">
        <v>199230</v>
      </c>
      <c r="K2101">
        <v>52905</v>
      </c>
      <c r="L2101">
        <v>61242</v>
      </c>
      <c r="M2101">
        <v>734</v>
      </c>
      <c r="N2101">
        <v>713</v>
      </c>
      <c r="O2101">
        <v>5826</v>
      </c>
      <c r="P2101">
        <v>6635</v>
      </c>
      <c r="Q2101">
        <v>163</v>
      </c>
      <c r="R2101">
        <v>162</v>
      </c>
      <c r="S2101">
        <v>7329</v>
      </c>
      <c r="T2101">
        <v>7896</v>
      </c>
      <c r="U2101">
        <v>247034</v>
      </c>
      <c r="V2101">
        <v>267325</v>
      </c>
      <c r="W2101">
        <v>8775</v>
      </c>
      <c r="X2101">
        <v>8553</v>
      </c>
    </row>
    <row r="2102" spans="1:24" x14ac:dyDescent="0.25">
      <c r="A2102" s="6" t="str">
        <f t="shared" si="32"/>
        <v>39115</v>
      </c>
      <c r="B2102">
        <v>39</v>
      </c>
      <c r="C2102">
        <v>115</v>
      </c>
      <c r="D2102" t="s">
        <v>1277</v>
      </c>
      <c r="E2102" t="s">
        <v>125</v>
      </c>
      <c r="F2102">
        <v>14508</v>
      </c>
      <c r="G2102">
        <v>7234</v>
      </c>
      <c r="H2102">
        <v>7274</v>
      </c>
      <c r="I2102">
        <v>6683</v>
      </c>
      <c r="J2102">
        <v>6728</v>
      </c>
      <c r="K2102">
        <v>241</v>
      </c>
      <c r="L2102">
        <v>212</v>
      </c>
      <c r="M2102">
        <v>30</v>
      </c>
      <c r="N2102">
        <v>36</v>
      </c>
      <c r="O2102">
        <v>10</v>
      </c>
      <c r="P2102">
        <v>16</v>
      </c>
      <c r="Q2102">
        <v>0</v>
      </c>
      <c r="R2102">
        <v>1</v>
      </c>
      <c r="S2102">
        <v>270</v>
      </c>
      <c r="T2102">
        <v>281</v>
      </c>
      <c r="U2102">
        <v>7154</v>
      </c>
      <c r="V2102">
        <v>7209</v>
      </c>
      <c r="W2102">
        <v>80</v>
      </c>
      <c r="X2102">
        <v>65</v>
      </c>
    </row>
    <row r="2103" spans="1:24" x14ac:dyDescent="0.25">
      <c r="A2103" s="6" t="str">
        <f t="shared" si="32"/>
        <v>39117</v>
      </c>
      <c r="B2103">
        <v>39</v>
      </c>
      <c r="C2103">
        <v>117</v>
      </c>
      <c r="D2103" t="s">
        <v>1277</v>
      </c>
      <c r="E2103" t="s">
        <v>3384</v>
      </c>
      <c r="F2103">
        <v>35328</v>
      </c>
      <c r="G2103">
        <v>17663</v>
      </c>
      <c r="H2103">
        <v>17665</v>
      </c>
      <c r="I2103">
        <v>17119</v>
      </c>
      <c r="J2103">
        <v>17172</v>
      </c>
      <c r="K2103">
        <v>174</v>
      </c>
      <c r="L2103">
        <v>96</v>
      </c>
      <c r="M2103">
        <v>41</v>
      </c>
      <c r="N2103">
        <v>35</v>
      </c>
      <c r="O2103">
        <v>50</v>
      </c>
      <c r="P2103">
        <v>90</v>
      </c>
      <c r="Q2103">
        <v>8</v>
      </c>
      <c r="R2103">
        <v>7</v>
      </c>
      <c r="S2103">
        <v>271</v>
      </c>
      <c r="T2103">
        <v>265</v>
      </c>
      <c r="U2103">
        <v>17366</v>
      </c>
      <c r="V2103">
        <v>17406</v>
      </c>
      <c r="W2103">
        <v>297</v>
      </c>
      <c r="X2103">
        <v>259</v>
      </c>
    </row>
    <row r="2104" spans="1:24" x14ac:dyDescent="0.25">
      <c r="A2104" s="6" t="str">
        <f t="shared" si="32"/>
        <v>39119</v>
      </c>
      <c r="B2104">
        <v>39</v>
      </c>
      <c r="C2104">
        <v>119</v>
      </c>
      <c r="D2104" t="s">
        <v>1277</v>
      </c>
      <c r="E2104" t="s">
        <v>3386</v>
      </c>
      <c r="F2104">
        <v>86215</v>
      </c>
      <c r="G2104">
        <v>41904</v>
      </c>
      <c r="H2104">
        <v>44311</v>
      </c>
      <c r="I2104">
        <v>38520</v>
      </c>
      <c r="J2104">
        <v>41001</v>
      </c>
      <c r="K2104">
        <v>1784</v>
      </c>
      <c r="L2104">
        <v>1531</v>
      </c>
      <c r="M2104">
        <v>112</v>
      </c>
      <c r="N2104">
        <v>167</v>
      </c>
      <c r="O2104">
        <v>209</v>
      </c>
      <c r="P2104">
        <v>311</v>
      </c>
      <c r="Q2104">
        <v>15</v>
      </c>
      <c r="R2104">
        <v>11</v>
      </c>
      <c r="S2104">
        <v>1264</v>
      </c>
      <c r="T2104">
        <v>1290</v>
      </c>
      <c r="U2104">
        <v>41383</v>
      </c>
      <c r="V2104">
        <v>43791</v>
      </c>
      <c r="W2104">
        <v>521</v>
      </c>
      <c r="X2104">
        <v>520</v>
      </c>
    </row>
    <row r="2105" spans="1:24" x14ac:dyDescent="0.25">
      <c r="A2105" s="6" t="str">
        <f t="shared" si="32"/>
        <v>39121</v>
      </c>
      <c r="B2105">
        <v>39</v>
      </c>
      <c r="C2105">
        <v>121</v>
      </c>
      <c r="D2105" t="s">
        <v>1277</v>
      </c>
      <c r="E2105" t="s">
        <v>1275</v>
      </c>
      <c r="F2105">
        <v>14424</v>
      </c>
      <c r="G2105">
        <v>8448</v>
      </c>
      <c r="H2105">
        <v>5976</v>
      </c>
      <c r="I2105">
        <v>7954</v>
      </c>
      <c r="J2105">
        <v>5816</v>
      </c>
      <c r="K2105">
        <v>371</v>
      </c>
      <c r="L2105">
        <v>29</v>
      </c>
      <c r="M2105">
        <v>31</v>
      </c>
      <c r="N2105">
        <v>25</v>
      </c>
      <c r="O2105">
        <v>14</v>
      </c>
      <c r="P2105">
        <v>28</v>
      </c>
      <c r="Q2105">
        <v>1</v>
      </c>
      <c r="R2105">
        <v>2</v>
      </c>
      <c r="S2105">
        <v>77</v>
      </c>
      <c r="T2105">
        <v>76</v>
      </c>
      <c r="U2105">
        <v>8381</v>
      </c>
      <c r="V2105">
        <v>5942</v>
      </c>
      <c r="W2105">
        <v>67</v>
      </c>
      <c r="X2105">
        <v>34</v>
      </c>
    </row>
    <row r="2106" spans="1:24" x14ac:dyDescent="0.25">
      <c r="A2106" s="6" t="str">
        <f t="shared" si="32"/>
        <v>39123</v>
      </c>
      <c r="B2106">
        <v>39</v>
      </c>
      <c r="C2106">
        <v>123</v>
      </c>
      <c r="D2106" t="s">
        <v>1277</v>
      </c>
      <c r="E2106" t="s">
        <v>1590</v>
      </c>
      <c r="F2106">
        <v>40525</v>
      </c>
      <c r="G2106">
        <v>20148</v>
      </c>
      <c r="H2106">
        <v>20377</v>
      </c>
      <c r="I2106">
        <v>19543</v>
      </c>
      <c r="J2106">
        <v>19755</v>
      </c>
      <c r="K2106">
        <v>223</v>
      </c>
      <c r="L2106">
        <v>177</v>
      </c>
      <c r="M2106">
        <v>38</v>
      </c>
      <c r="N2106">
        <v>62</v>
      </c>
      <c r="O2106">
        <v>52</v>
      </c>
      <c r="P2106">
        <v>93</v>
      </c>
      <c r="Q2106">
        <v>7</v>
      </c>
      <c r="R2106">
        <v>9</v>
      </c>
      <c r="S2106">
        <v>285</v>
      </c>
      <c r="T2106">
        <v>281</v>
      </c>
      <c r="U2106">
        <v>19077</v>
      </c>
      <c r="V2106">
        <v>19384</v>
      </c>
      <c r="W2106">
        <v>1071</v>
      </c>
      <c r="X2106">
        <v>993</v>
      </c>
    </row>
    <row r="2107" spans="1:24" x14ac:dyDescent="0.25">
      <c r="A2107" s="6" t="str">
        <f t="shared" si="32"/>
        <v>39125</v>
      </c>
      <c r="B2107">
        <v>39</v>
      </c>
      <c r="C2107">
        <v>125</v>
      </c>
      <c r="D2107" t="s">
        <v>1277</v>
      </c>
      <c r="E2107" t="s">
        <v>881</v>
      </c>
      <c r="F2107">
        <v>18672</v>
      </c>
      <c r="G2107">
        <v>9260</v>
      </c>
      <c r="H2107">
        <v>9412</v>
      </c>
      <c r="I2107">
        <v>8913</v>
      </c>
      <c r="J2107">
        <v>9071</v>
      </c>
      <c r="K2107">
        <v>121</v>
      </c>
      <c r="L2107">
        <v>98</v>
      </c>
      <c r="M2107">
        <v>59</v>
      </c>
      <c r="N2107">
        <v>33</v>
      </c>
      <c r="O2107">
        <v>23</v>
      </c>
      <c r="P2107">
        <v>43</v>
      </c>
      <c r="Q2107">
        <v>0</v>
      </c>
      <c r="R2107">
        <v>6</v>
      </c>
      <c r="S2107">
        <v>144</v>
      </c>
      <c r="T2107">
        <v>161</v>
      </c>
      <c r="U2107">
        <v>8771</v>
      </c>
      <c r="V2107">
        <v>8992</v>
      </c>
      <c r="W2107">
        <v>489</v>
      </c>
      <c r="X2107">
        <v>420</v>
      </c>
    </row>
    <row r="2108" spans="1:24" x14ac:dyDescent="0.25">
      <c r="A2108" s="6" t="str">
        <f t="shared" si="32"/>
        <v>39127</v>
      </c>
      <c r="B2108">
        <v>39</v>
      </c>
      <c r="C2108">
        <v>127</v>
      </c>
      <c r="D2108" t="s">
        <v>1277</v>
      </c>
      <c r="E2108" t="s">
        <v>127</v>
      </c>
      <c r="F2108">
        <v>36134</v>
      </c>
      <c r="G2108">
        <v>18087</v>
      </c>
      <c r="H2108">
        <v>18047</v>
      </c>
      <c r="I2108">
        <v>17587</v>
      </c>
      <c r="J2108">
        <v>17569</v>
      </c>
      <c r="K2108">
        <v>118</v>
      </c>
      <c r="L2108">
        <v>77</v>
      </c>
      <c r="M2108">
        <v>61</v>
      </c>
      <c r="N2108">
        <v>69</v>
      </c>
      <c r="O2108">
        <v>26</v>
      </c>
      <c r="P2108">
        <v>46</v>
      </c>
      <c r="Q2108">
        <v>5</v>
      </c>
      <c r="R2108">
        <v>37</v>
      </c>
      <c r="S2108">
        <v>290</v>
      </c>
      <c r="T2108">
        <v>249</v>
      </c>
      <c r="U2108">
        <v>17948</v>
      </c>
      <c r="V2108">
        <v>17870</v>
      </c>
      <c r="W2108">
        <v>139</v>
      </c>
      <c r="X2108">
        <v>177</v>
      </c>
    </row>
    <row r="2109" spans="1:24" x14ac:dyDescent="0.25">
      <c r="A2109" s="6" t="str">
        <f t="shared" si="32"/>
        <v>39129</v>
      </c>
      <c r="B2109">
        <v>39</v>
      </c>
      <c r="C2109">
        <v>129</v>
      </c>
      <c r="D2109" t="s">
        <v>1277</v>
      </c>
      <c r="E2109" t="s">
        <v>3392</v>
      </c>
      <c r="F2109">
        <v>58457</v>
      </c>
      <c r="G2109">
        <v>30677</v>
      </c>
      <c r="H2109">
        <v>27780</v>
      </c>
      <c r="I2109">
        <v>28001</v>
      </c>
      <c r="J2109">
        <v>26716</v>
      </c>
      <c r="K2109">
        <v>1971</v>
      </c>
      <c r="L2109">
        <v>311</v>
      </c>
      <c r="M2109">
        <v>81</v>
      </c>
      <c r="N2109">
        <v>88</v>
      </c>
      <c r="O2109">
        <v>164</v>
      </c>
      <c r="P2109">
        <v>152</v>
      </c>
      <c r="Q2109">
        <v>9</v>
      </c>
      <c r="R2109">
        <v>11</v>
      </c>
      <c r="S2109">
        <v>451</v>
      </c>
      <c r="T2109">
        <v>502</v>
      </c>
      <c r="U2109">
        <v>30213</v>
      </c>
      <c r="V2109">
        <v>27396</v>
      </c>
      <c r="W2109">
        <v>464</v>
      </c>
      <c r="X2109">
        <v>384</v>
      </c>
    </row>
    <row r="2110" spans="1:24" x14ac:dyDescent="0.25">
      <c r="A2110" s="6" t="str">
        <f t="shared" si="32"/>
        <v>39131</v>
      </c>
      <c r="B2110">
        <v>39</v>
      </c>
      <c r="C2110">
        <v>131</v>
      </c>
      <c r="D2110" t="s">
        <v>1277</v>
      </c>
      <c r="E2110" t="s">
        <v>131</v>
      </c>
      <c r="F2110">
        <v>27772</v>
      </c>
      <c r="G2110">
        <v>13724</v>
      </c>
      <c r="H2110">
        <v>14048</v>
      </c>
      <c r="I2110">
        <v>13128</v>
      </c>
      <c r="J2110">
        <v>13484</v>
      </c>
      <c r="K2110">
        <v>198</v>
      </c>
      <c r="L2110">
        <v>129</v>
      </c>
      <c r="M2110">
        <v>89</v>
      </c>
      <c r="N2110">
        <v>90</v>
      </c>
      <c r="O2110">
        <v>34</v>
      </c>
      <c r="P2110">
        <v>40</v>
      </c>
      <c r="Q2110">
        <v>18</v>
      </c>
      <c r="R2110">
        <v>3</v>
      </c>
      <c r="S2110">
        <v>257</v>
      </c>
      <c r="T2110">
        <v>302</v>
      </c>
      <c r="U2110">
        <v>13584</v>
      </c>
      <c r="V2110">
        <v>13869</v>
      </c>
      <c r="W2110">
        <v>140</v>
      </c>
      <c r="X2110">
        <v>179</v>
      </c>
    </row>
    <row r="2111" spans="1:24" x14ac:dyDescent="0.25">
      <c r="A2111" s="6" t="str">
        <f t="shared" si="32"/>
        <v>39133</v>
      </c>
      <c r="B2111">
        <v>39</v>
      </c>
      <c r="C2111">
        <v>133</v>
      </c>
      <c r="D2111" t="s">
        <v>1277</v>
      </c>
      <c r="E2111" t="s">
        <v>3395</v>
      </c>
      <c r="F2111">
        <v>162466</v>
      </c>
      <c r="G2111">
        <v>79587</v>
      </c>
      <c r="H2111">
        <v>82879</v>
      </c>
      <c r="I2111">
        <v>72360</v>
      </c>
      <c r="J2111">
        <v>75182</v>
      </c>
      <c r="K2111">
        <v>3685</v>
      </c>
      <c r="L2111">
        <v>4099</v>
      </c>
      <c r="M2111">
        <v>164</v>
      </c>
      <c r="N2111">
        <v>186</v>
      </c>
      <c r="O2111">
        <v>1682</v>
      </c>
      <c r="P2111">
        <v>1672</v>
      </c>
      <c r="Q2111">
        <v>42</v>
      </c>
      <c r="R2111">
        <v>39</v>
      </c>
      <c r="S2111">
        <v>1654</v>
      </c>
      <c r="T2111">
        <v>1701</v>
      </c>
      <c r="U2111">
        <v>78095</v>
      </c>
      <c r="V2111">
        <v>81185</v>
      </c>
      <c r="W2111">
        <v>1492</v>
      </c>
      <c r="X2111">
        <v>1694</v>
      </c>
    </row>
    <row r="2112" spans="1:24" x14ac:dyDescent="0.25">
      <c r="A2112" s="6" t="str">
        <f t="shared" si="32"/>
        <v>39135</v>
      </c>
      <c r="B2112">
        <v>39</v>
      </c>
      <c r="C2112">
        <v>135</v>
      </c>
      <c r="D2112" t="s">
        <v>1277</v>
      </c>
      <c r="E2112" t="s">
        <v>3397</v>
      </c>
      <c r="F2112">
        <v>40882</v>
      </c>
      <c r="G2112">
        <v>20263</v>
      </c>
      <c r="H2112">
        <v>20619</v>
      </c>
      <c r="I2112">
        <v>19606</v>
      </c>
      <c r="J2112">
        <v>20003</v>
      </c>
      <c r="K2112">
        <v>178</v>
      </c>
      <c r="L2112">
        <v>132</v>
      </c>
      <c r="M2112">
        <v>65</v>
      </c>
      <c r="N2112">
        <v>83</v>
      </c>
      <c r="O2112">
        <v>99</v>
      </c>
      <c r="P2112">
        <v>154</v>
      </c>
      <c r="Q2112">
        <v>3</v>
      </c>
      <c r="R2112">
        <v>3</v>
      </c>
      <c r="S2112">
        <v>312</v>
      </c>
      <c r="T2112">
        <v>244</v>
      </c>
      <c r="U2112">
        <v>20075</v>
      </c>
      <c r="V2112">
        <v>20397</v>
      </c>
      <c r="W2112">
        <v>188</v>
      </c>
      <c r="X2112">
        <v>222</v>
      </c>
    </row>
    <row r="2113" spans="1:24" x14ac:dyDescent="0.25">
      <c r="A2113" s="6" t="str">
        <f t="shared" si="32"/>
        <v>39137</v>
      </c>
      <c r="B2113">
        <v>39</v>
      </c>
      <c r="C2113">
        <v>137</v>
      </c>
      <c r="D2113" t="s">
        <v>1277</v>
      </c>
      <c r="E2113" t="s">
        <v>673</v>
      </c>
      <c r="F2113">
        <v>33861</v>
      </c>
      <c r="G2113">
        <v>16936</v>
      </c>
      <c r="H2113">
        <v>16925</v>
      </c>
      <c r="I2113">
        <v>16582</v>
      </c>
      <c r="J2113">
        <v>16588</v>
      </c>
      <c r="K2113">
        <v>119</v>
      </c>
      <c r="L2113">
        <v>92</v>
      </c>
      <c r="M2113">
        <v>66</v>
      </c>
      <c r="N2113">
        <v>53</v>
      </c>
      <c r="O2113">
        <v>36</v>
      </c>
      <c r="P2113">
        <v>55</v>
      </c>
      <c r="Q2113">
        <v>5</v>
      </c>
      <c r="R2113">
        <v>1</v>
      </c>
      <c r="S2113">
        <v>128</v>
      </c>
      <c r="T2113">
        <v>136</v>
      </c>
      <c r="U2113">
        <v>15780</v>
      </c>
      <c r="V2113">
        <v>15861</v>
      </c>
      <c r="W2113">
        <v>1156</v>
      </c>
      <c r="X2113">
        <v>1064</v>
      </c>
    </row>
    <row r="2114" spans="1:24" x14ac:dyDescent="0.25">
      <c r="A2114" s="6" t="str">
        <f t="shared" ref="A2114:A2177" si="33">TEXT(B2114*1000+C2114,"00000")</f>
        <v>39139</v>
      </c>
      <c r="B2114">
        <v>39</v>
      </c>
      <c r="C2114">
        <v>139</v>
      </c>
      <c r="D2114" t="s">
        <v>1277</v>
      </c>
      <c r="E2114" t="s">
        <v>1163</v>
      </c>
      <c r="F2114">
        <v>121154</v>
      </c>
      <c r="G2114">
        <v>61548</v>
      </c>
      <c r="H2114">
        <v>59606</v>
      </c>
      <c r="I2114">
        <v>52176</v>
      </c>
      <c r="J2114">
        <v>53272</v>
      </c>
      <c r="K2114">
        <v>7338</v>
      </c>
      <c r="L2114">
        <v>4281</v>
      </c>
      <c r="M2114">
        <v>161</v>
      </c>
      <c r="N2114">
        <v>134</v>
      </c>
      <c r="O2114">
        <v>424</v>
      </c>
      <c r="P2114">
        <v>540</v>
      </c>
      <c r="Q2114">
        <v>37</v>
      </c>
      <c r="R2114">
        <v>23</v>
      </c>
      <c r="S2114">
        <v>1412</v>
      </c>
      <c r="T2114">
        <v>1356</v>
      </c>
      <c r="U2114">
        <v>60171</v>
      </c>
      <c r="V2114">
        <v>58492</v>
      </c>
      <c r="W2114">
        <v>1377</v>
      </c>
      <c r="X2114">
        <v>1114</v>
      </c>
    </row>
    <row r="2115" spans="1:24" x14ac:dyDescent="0.25">
      <c r="A2115" s="6" t="str">
        <f t="shared" si="33"/>
        <v>39141</v>
      </c>
      <c r="B2115">
        <v>39</v>
      </c>
      <c r="C2115">
        <v>141</v>
      </c>
      <c r="D2115" t="s">
        <v>1277</v>
      </c>
      <c r="E2115" t="s">
        <v>3401</v>
      </c>
      <c r="F2115">
        <v>76666</v>
      </c>
      <c r="G2115">
        <v>40012</v>
      </c>
      <c r="H2115">
        <v>36654</v>
      </c>
      <c r="I2115">
        <v>35327</v>
      </c>
      <c r="J2115">
        <v>34239</v>
      </c>
      <c r="K2115">
        <v>3282</v>
      </c>
      <c r="L2115">
        <v>1031</v>
      </c>
      <c r="M2115">
        <v>149</v>
      </c>
      <c r="N2115">
        <v>116</v>
      </c>
      <c r="O2115">
        <v>211</v>
      </c>
      <c r="P2115">
        <v>219</v>
      </c>
      <c r="Q2115">
        <v>12</v>
      </c>
      <c r="R2115">
        <v>13</v>
      </c>
      <c r="S2115">
        <v>1031</v>
      </c>
      <c r="T2115">
        <v>1036</v>
      </c>
      <c r="U2115">
        <v>39417</v>
      </c>
      <c r="V2115">
        <v>36189</v>
      </c>
      <c r="W2115">
        <v>595</v>
      </c>
      <c r="X2115">
        <v>465</v>
      </c>
    </row>
    <row r="2116" spans="1:24" x14ac:dyDescent="0.25">
      <c r="A2116" s="6" t="str">
        <f t="shared" si="33"/>
        <v>39143</v>
      </c>
      <c r="B2116">
        <v>39</v>
      </c>
      <c r="C2116">
        <v>143</v>
      </c>
      <c r="D2116" t="s">
        <v>1277</v>
      </c>
      <c r="E2116" t="s">
        <v>3403</v>
      </c>
      <c r="F2116">
        <v>58518</v>
      </c>
      <c r="G2116">
        <v>28982</v>
      </c>
      <c r="H2116">
        <v>29536</v>
      </c>
      <c r="I2116">
        <v>26939</v>
      </c>
      <c r="J2116">
        <v>27557</v>
      </c>
      <c r="K2116">
        <v>1051</v>
      </c>
      <c r="L2116">
        <v>965</v>
      </c>
      <c r="M2116">
        <v>125</v>
      </c>
      <c r="N2116">
        <v>99</v>
      </c>
      <c r="O2116">
        <v>123</v>
      </c>
      <c r="P2116">
        <v>171</v>
      </c>
      <c r="Q2116">
        <v>3</v>
      </c>
      <c r="R2116">
        <v>7</v>
      </c>
      <c r="S2116">
        <v>741</v>
      </c>
      <c r="T2116">
        <v>737</v>
      </c>
      <c r="U2116">
        <v>25972</v>
      </c>
      <c r="V2116">
        <v>26605</v>
      </c>
      <c r="W2116">
        <v>3010</v>
      </c>
      <c r="X2116">
        <v>2931</v>
      </c>
    </row>
    <row r="2117" spans="1:24" x14ac:dyDescent="0.25">
      <c r="A2117" s="6" t="str">
        <f t="shared" si="33"/>
        <v>39145</v>
      </c>
      <c r="B2117">
        <v>39</v>
      </c>
      <c r="C2117">
        <v>145</v>
      </c>
      <c r="D2117" t="s">
        <v>1277</v>
      </c>
      <c r="E2117" t="s">
        <v>3405</v>
      </c>
      <c r="F2117">
        <v>75314</v>
      </c>
      <c r="G2117">
        <v>37261</v>
      </c>
      <c r="H2117">
        <v>38053</v>
      </c>
      <c r="I2117">
        <v>34697</v>
      </c>
      <c r="J2117">
        <v>36396</v>
      </c>
      <c r="K2117">
        <v>1471</v>
      </c>
      <c r="L2117">
        <v>574</v>
      </c>
      <c r="M2117">
        <v>224</v>
      </c>
      <c r="N2117">
        <v>186</v>
      </c>
      <c r="O2117">
        <v>135</v>
      </c>
      <c r="P2117">
        <v>159</v>
      </c>
      <c r="Q2117">
        <v>8</v>
      </c>
      <c r="R2117">
        <v>5</v>
      </c>
      <c r="S2117">
        <v>726</v>
      </c>
      <c r="T2117">
        <v>733</v>
      </c>
      <c r="U2117">
        <v>36708</v>
      </c>
      <c r="V2117">
        <v>37557</v>
      </c>
      <c r="W2117">
        <v>553</v>
      </c>
      <c r="X2117">
        <v>496</v>
      </c>
    </row>
    <row r="2118" spans="1:24" x14ac:dyDescent="0.25">
      <c r="A2118" s="6" t="str">
        <f t="shared" si="33"/>
        <v>39147</v>
      </c>
      <c r="B2118">
        <v>39</v>
      </c>
      <c r="C2118">
        <v>147</v>
      </c>
      <c r="D2118" t="s">
        <v>1277</v>
      </c>
      <c r="E2118" t="s">
        <v>3035</v>
      </c>
      <c r="F2118">
        <v>55178</v>
      </c>
      <c r="G2118">
        <v>27578</v>
      </c>
      <c r="H2118">
        <v>27600</v>
      </c>
      <c r="I2118">
        <v>25790</v>
      </c>
      <c r="J2118">
        <v>26050</v>
      </c>
      <c r="K2118">
        <v>840</v>
      </c>
      <c r="L2118">
        <v>629</v>
      </c>
      <c r="M2118">
        <v>95</v>
      </c>
      <c r="N2118">
        <v>78</v>
      </c>
      <c r="O2118">
        <v>206</v>
      </c>
      <c r="P2118">
        <v>217</v>
      </c>
      <c r="Q2118">
        <v>11</v>
      </c>
      <c r="R2118">
        <v>15</v>
      </c>
      <c r="S2118">
        <v>636</v>
      </c>
      <c r="T2118">
        <v>611</v>
      </c>
      <c r="U2118">
        <v>25988</v>
      </c>
      <c r="V2118">
        <v>26205</v>
      </c>
      <c r="W2118">
        <v>1590</v>
      </c>
      <c r="X2118">
        <v>1395</v>
      </c>
    </row>
    <row r="2119" spans="1:24" x14ac:dyDescent="0.25">
      <c r="A2119" s="6" t="str">
        <f t="shared" si="33"/>
        <v>39149</v>
      </c>
      <c r="B2119">
        <v>39</v>
      </c>
      <c r="C2119">
        <v>149</v>
      </c>
      <c r="D2119" t="s">
        <v>1277</v>
      </c>
      <c r="E2119" t="s">
        <v>139</v>
      </c>
      <c r="F2119">
        <v>48590</v>
      </c>
      <c r="G2119">
        <v>24405</v>
      </c>
      <c r="H2119">
        <v>24185</v>
      </c>
      <c r="I2119">
        <v>22851</v>
      </c>
      <c r="J2119">
        <v>22797</v>
      </c>
      <c r="K2119">
        <v>618</v>
      </c>
      <c r="L2119">
        <v>514</v>
      </c>
      <c r="M2119">
        <v>59</v>
      </c>
      <c r="N2119">
        <v>55</v>
      </c>
      <c r="O2119">
        <v>297</v>
      </c>
      <c r="P2119">
        <v>294</v>
      </c>
      <c r="Q2119">
        <v>32</v>
      </c>
      <c r="R2119">
        <v>29</v>
      </c>
      <c r="S2119">
        <v>548</v>
      </c>
      <c r="T2119">
        <v>496</v>
      </c>
      <c r="U2119">
        <v>24006</v>
      </c>
      <c r="V2119">
        <v>23806</v>
      </c>
      <c r="W2119">
        <v>399</v>
      </c>
      <c r="X2119">
        <v>379</v>
      </c>
    </row>
    <row r="2120" spans="1:24" x14ac:dyDescent="0.25">
      <c r="A2120" s="6" t="str">
        <f t="shared" si="33"/>
        <v>39151</v>
      </c>
      <c r="B2120">
        <v>39</v>
      </c>
      <c r="C2120">
        <v>151</v>
      </c>
      <c r="D2120" t="s">
        <v>1277</v>
      </c>
      <c r="E2120" t="s">
        <v>1175</v>
      </c>
      <c r="F2120">
        <v>370606</v>
      </c>
      <c r="G2120">
        <v>180118</v>
      </c>
      <c r="H2120">
        <v>190488</v>
      </c>
      <c r="I2120">
        <v>158411</v>
      </c>
      <c r="J2120">
        <v>167777</v>
      </c>
      <c r="K2120">
        <v>14435</v>
      </c>
      <c r="L2120">
        <v>15161</v>
      </c>
      <c r="M2120">
        <v>607</v>
      </c>
      <c r="N2120">
        <v>520</v>
      </c>
      <c r="O2120">
        <v>1595</v>
      </c>
      <c r="P2120">
        <v>1990</v>
      </c>
      <c r="Q2120">
        <v>79</v>
      </c>
      <c r="R2120">
        <v>73</v>
      </c>
      <c r="S2120">
        <v>4991</v>
      </c>
      <c r="T2120">
        <v>4967</v>
      </c>
      <c r="U2120">
        <v>175936</v>
      </c>
      <c r="V2120">
        <v>186418</v>
      </c>
      <c r="W2120">
        <v>4182</v>
      </c>
      <c r="X2120">
        <v>4070</v>
      </c>
    </row>
    <row r="2121" spans="1:24" x14ac:dyDescent="0.25">
      <c r="A2121" s="6" t="str">
        <f t="shared" si="33"/>
        <v>39153</v>
      </c>
      <c r="B2121">
        <v>39</v>
      </c>
      <c r="C2121">
        <v>153</v>
      </c>
      <c r="D2121" t="s">
        <v>1277</v>
      </c>
      <c r="E2121" t="s">
        <v>547</v>
      </c>
      <c r="F2121">
        <v>541013</v>
      </c>
      <c r="G2121">
        <v>262367</v>
      </c>
      <c r="H2121">
        <v>278646</v>
      </c>
      <c r="I2121">
        <v>206543</v>
      </c>
      <c r="J2121">
        <v>216426</v>
      </c>
      <c r="K2121">
        <v>37954</v>
      </c>
      <c r="L2121">
        <v>43739</v>
      </c>
      <c r="M2121">
        <v>563</v>
      </c>
      <c r="N2121">
        <v>611</v>
      </c>
      <c r="O2121">
        <v>10450</v>
      </c>
      <c r="P2121">
        <v>10631</v>
      </c>
      <c r="Q2121">
        <v>116</v>
      </c>
      <c r="R2121">
        <v>89</v>
      </c>
      <c r="S2121">
        <v>6741</v>
      </c>
      <c r="T2121">
        <v>7150</v>
      </c>
      <c r="U2121">
        <v>256152</v>
      </c>
      <c r="V2121">
        <v>272440</v>
      </c>
      <c r="W2121">
        <v>6215</v>
      </c>
      <c r="X2121">
        <v>6206</v>
      </c>
    </row>
    <row r="2122" spans="1:24" x14ac:dyDescent="0.25">
      <c r="A2122" s="6" t="str">
        <f t="shared" si="33"/>
        <v>39155</v>
      </c>
      <c r="B2122">
        <v>39</v>
      </c>
      <c r="C2122">
        <v>155</v>
      </c>
      <c r="D2122" t="s">
        <v>1277</v>
      </c>
      <c r="E2122" t="s">
        <v>3411</v>
      </c>
      <c r="F2122">
        <v>197974</v>
      </c>
      <c r="G2122">
        <v>96558</v>
      </c>
      <c r="H2122">
        <v>101416</v>
      </c>
      <c r="I2122">
        <v>85455</v>
      </c>
      <c r="J2122">
        <v>89565</v>
      </c>
      <c r="K2122">
        <v>8221</v>
      </c>
      <c r="L2122">
        <v>8829</v>
      </c>
      <c r="M2122">
        <v>226</v>
      </c>
      <c r="N2122">
        <v>240</v>
      </c>
      <c r="O2122">
        <v>471</v>
      </c>
      <c r="P2122">
        <v>639</v>
      </c>
      <c r="Q2122">
        <v>35</v>
      </c>
      <c r="R2122">
        <v>24</v>
      </c>
      <c r="S2122">
        <v>2150</v>
      </c>
      <c r="T2122">
        <v>2119</v>
      </c>
      <c r="U2122">
        <v>94634</v>
      </c>
      <c r="V2122">
        <v>99509</v>
      </c>
      <c r="W2122">
        <v>1924</v>
      </c>
      <c r="X2122">
        <v>1907</v>
      </c>
    </row>
    <row r="2123" spans="1:24" x14ac:dyDescent="0.25">
      <c r="A2123" s="6" t="str">
        <f t="shared" si="33"/>
        <v>39157</v>
      </c>
      <c r="B2123">
        <v>39</v>
      </c>
      <c r="C2123">
        <v>157</v>
      </c>
      <c r="D2123" t="s">
        <v>1277</v>
      </c>
      <c r="E2123" t="s">
        <v>3413</v>
      </c>
      <c r="F2123">
        <v>91987</v>
      </c>
      <c r="G2123">
        <v>45378</v>
      </c>
      <c r="H2123">
        <v>46609</v>
      </c>
      <c r="I2123">
        <v>43592</v>
      </c>
      <c r="J2123">
        <v>44991</v>
      </c>
      <c r="K2123">
        <v>529</v>
      </c>
      <c r="L2123">
        <v>423</v>
      </c>
      <c r="M2123">
        <v>260</v>
      </c>
      <c r="N2123">
        <v>185</v>
      </c>
      <c r="O2123">
        <v>155</v>
      </c>
      <c r="P2123">
        <v>249</v>
      </c>
      <c r="Q2123">
        <v>140</v>
      </c>
      <c r="R2123">
        <v>78</v>
      </c>
      <c r="S2123">
        <v>702</v>
      </c>
      <c r="T2123">
        <v>683</v>
      </c>
      <c r="U2123">
        <v>43716</v>
      </c>
      <c r="V2123">
        <v>45334</v>
      </c>
      <c r="W2123">
        <v>1662</v>
      </c>
      <c r="X2123">
        <v>1275</v>
      </c>
    </row>
    <row r="2124" spans="1:24" x14ac:dyDescent="0.25">
      <c r="A2124" s="6" t="str">
        <f t="shared" si="33"/>
        <v>39159</v>
      </c>
      <c r="B2124">
        <v>39</v>
      </c>
      <c r="C2124">
        <v>159</v>
      </c>
      <c r="D2124" t="s">
        <v>1277</v>
      </c>
      <c r="E2124" t="s">
        <v>309</v>
      </c>
      <c r="F2124">
        <v>58988</v>
      </c>
      <c r="G2124">
        <v>28315</v>
      </c>
      <c r="H2124">
        <v>30673</v>
      </c>
      <c r="I2124">
        <v>25836</v>
      </c>
      <c r="J2124">
        <v>27546</v>
      </c>
      <c r="K2124">
        <v>442</v>
      </c>
      <c r="L2124">
        <v>1142</v>
      </c>
      <c r="M2124">
        <v>84</v>
      </c>
      <c r="N2124">
        <v>64</v>
      </c>
      <c r="O2124">
        <v>1445</v>
      </c>
      <c r="P2124">
        <v>1431</v>
      </c>
      <c r="Q2124">
        <v>9</v>
      </c>
      <c r="R2124">
        <v>12</v>
      </c>
      <c r="S2124">
        <v>499</v>
      </c>
      <c r="T2124">
        <v>478</v>
      </c>
      <c r="U2124">
        <v>27732</v>
      </c>
      <c r="V2124">
        <v>30081</v>
      </c>
      <c r="W2124">
        <v>583</v>
      </c>
      <c r="X2124">
        <v>592</v>
      </c>
    </row>
    <row r="2125" spans="1:24" x14ac:dyDescent="0.25">
      <c r="A2125" s="6" t="str">
        <f t="shared" si="33"/>
        <v>39161</v>
      </c>
      <c r="B2125">
        <v>39</v>
      </c>
      <c r="C2125">
        <v>161</v>
      </c>
      <c r="D2125" t="s">
        <v>1277</v>
      </c>
      <c r="E2125" t="s">
        <v>3416</v>
      </c>
      <c r="F2125">
        <v>28275</v>
      </c>
      <c r="G2125">
        <v>13948</v>
      </c>
      <c r="H2125">
        <v>14327</v>
      </c>
      <c r="I2125">
        <v>13473</v>
      </c>
      <c r="J2125">
        <v>13850</v>
      </c>
      <c r="K2125">
        <v>198</v>
      </c>
      <c r="L2125">
        <v>122</v>
      </c>
      <c r="M2125">
        <v>53</v>
      </c>
      <c r="N2125">
        <v>74</v>
      </c>
      <c r="O2125">
        <v>34</v>
      </c>
      <c r="P2125">
        <v>58</v>
      </c>
      <c r="Q2125">
        <v>1</v>
      </c>
      <c r="R2125">
        <v>3</v>
      </c>
      <c r="S2125">
        <v>189</v>
      </c>
      <c r="T2125">
        <v>220</v>
      </c>
      <c r="U2125">
        <v>13405</v>
      </c>
      <c r="V2125">
        <v>13814</v>
      </c>
      <c r="W2125">
        <v>543</v>
      </c>
      <c r="X2125">
        <v>513</v>
      </c>
    </row>
    <row r="2126" spans="1:24" x14ac:dyDescent="0.25">
      <c r="A2126" s="6" t="str">
        <f t="shared" si="33"/>
        <v>39163</v>
      </c>
      <c r="B2126">
        <v>39</v>
      </c>
      <c r="C2126">
        <v>163</v>
      </c>
      <c r="D2126" t="s">
        <v>1277</v>
      </c>
      <c r="E2126" t="s">
        <v>3418</v>
      </c>
      <c r="F2126">
        <v>13085</v>
      </c>
      <c r="G2126">
        <v>6581</v>
      </c>
      <c r="H2126">
        <v>6504</v>
      </c>
      <c r="I2126">
        <v>6388</v>
      </c>
      <c r="J2126">
        <v>6309</v>
      </c>
      <c r="K2126">
        <v>43</v>
      </c>
      <c r="L2126">
        <v>39</v>
      </c>
      <c r="M2126">
        <v>35</v>
      </c>
      <c r="N2126">
        <v>27</v>
      </c>
      <c r="O2126">
        <v>14</v>
      </c>
      <c r="P2126">
        <v>17</v>
      </c>
      <c r="Q2126">
        <v>0</v>
      </c>
      <c r="R2126">
        <v>0</v>
      </c>
      <c r="S2126">
        <v>101</v>
      </c>
      <c r="T2126">
        <v>112</v>
      </c>
      <c r="U2126">
        <v>6522</v>
      </c>
      <c r="V2126">
        <v>6446</v>
      </c>
      <c r="W2126">
        <v>59</v>
      </c>
      <c r="X2126">
        <v>58</v>
      </c>
    </row>
    <row r="2127" spans="1:24" x14ac:dyDescent="0.25">
      <c r="A2127" s="6" t="str">
        <f t="shared" si="33"/>
        <v>39165</v>
      </c>
      <c r="B2127">
        <v>39</v>
      </c>
      <c r="C2127">
        <v>165</v>
      </c>
      <c r="D2127" t="s">
        <v>1277</v>
      </c>
      <c r="E2127" t="s">
        <v>947</v>
      </c>
      <c r="F2127">
        <v>234602</v>
      </c>
      <c r="G2127">
        <v>118330</v>
      </c>
      <c r="H2127">
        <v>116272</v>
      </c>
      <c r="I2127">
        <v>102761</v>
      </c>
      <c r="J2127">
        <v>103417</v>
      </c>
      <c r="K2127">
        <v>5593</v>
      </c>
      <c r="L2127">
        <v>3128</v>
      </c>
      <c r="M2127">
        <v>248</v>
      </c>
      <c r="N2127">
        <v>237</v>
      </c>
      <c r="O2127">
        <v>7470</v>
      </c>
      <c r="P2127">
        <v>7262</v>
      </c>
      <c r="Q2127">
        <v>112</v>
      </c>
      <c r="R2127">
        <v>127</v>
      </c>
      <c r="S2127">
        <v>2146</v>
      </c>
      <c r="T2127">
        <v>2101</v>
      </c>
      <c r="U2127">
        <v>114950</v>
      </c>
      <c r="V2127">
        <v>112817</v>
      </c>
      <c r="W2127">
        <v>3380</v>
      </c>
      <c r="X2127">
        <v>3455</v>
      </c>
    </row>
    <row r="2128" spans="1:24" x14ac:dyDescent="0.25">
      <c r="A2128" s="6" t="str">
        <f t="shared" si="33"/>
        <v>39167</v>
      </c>
      <c r="B2128">
        <v>39</v>
      </c>
      <c r="C2128">
        <v>167</v>
      </c>
      <c r="D2128" t="s">
        <v>1277</v>
      </c>
      <c r="E2128" t="s">
        <v>151</v>
      </c>
      <c r="F2128">
        <v>59911</v>
      </c>
      <c r="G2128">
        <v>29473</v>
      </c>
      <c r="H2128">
        <v>30438</v>
      </c>
      <c r="I2128">
        <v>28160</v>
      </c>
      <c r="J2128">
        <v>29304</v>
      </c>
      <c r="K2128">
        <v>475</v>
      </c>
      <c r="L2128">
        <v>308</v>
      </c>
      <c r="M2128">
        <v>83</v>
      </c>
      <c r="N2128">
        <v>86</v>
      </c>
      <c r="O2128">
        <v>199</v>
      </c>
      <c r="P2128">
        <v>212</v>
      </c>
      <c r="Q2128">
        <v>6</v>
      </c>
      <c r="R2128">
        <v>8</v>
      </c>
      <c r="S2128">
        <v>550</v>
      </c>
      <c r="T2128">
        <v>520</v>
      </c>
      <c r="U2128">
        <v>29143</v>
      </c>
      <c r="V2128">
        <v>30072</v>
      </c>
      <c r="W2128">
        <v>330</v>
      </c>
      <c r="X2128">
        <v>366</v>
      </c>
    </row>
    <row r="2129" spans="1:24" x14ac:dyDescent="0.25">
      <c r="A2129" s="6" t="str">
        <f t="shared" si="33"/>
        <v>39169</v>
      </c>
      <c r="B2129">
        <v>39</v>
      </c>
      <c r="C2129">
        <v>169</v>
      </c>
      <c r="D2129" t="s">
        <v>1277</v>
      </c>
      <c r="E2129" t="s">
        <v>950</v>
      </c>
      <c r="F2129">
        <v>115710</v>
      </c>
      <c r="G2129">
        <v>57501</v>
      </c>
      <c r="H2129">
        <v>58209</v>
      </c>
      <c r="I2129">
        <v>54607</v>
      </c>
      <c r="J2129">
        <v>55570</v>
      </c>
      <c r="K2129">
        <v>1023</v>
      </c>
      <c r="L2129">
        <v>871</v>
      </c>
      <c r="M2129">
        <v>127</v>
      </c>
      <c r="N2129">
        <v>117</v>
      </c>
      <c r="O2129">
        <v>584</v>
      </c>
      <c r="P2129">
        <v>676</v>
      </c>
      <c r="Q2129">
        <v>22</v>
      </c>
      <c r="R2129">
        <v>28</v>
      </c>
      <c r="S2129">
        <v>1138</v>
      </c>
      <c r="T2129">
        <v>947</v>
      </c>
      <c r="U2129">
        <v>56187</v>
      </c>
      <c r="V2129">
        <v>57141</v>
      </c>
      <c r="W2129">
        <v>1314</v>
      </c>
      <c r="X2129">
        <v>1068</v>
      </c>
    </row>
    <row r="2130" spans="1:24" x14ac:dyDescent="0.25">
      <c r="A2130" s="6" t="str">
        <f t="shared" si="33"/>
        <v>39171</v>
      </c>
      <c r="B2130">
        <v>39</v>
      </c>
      <c r="C2130">
        <v>171</v>
      </c>
      <c r="D2130" t="s">
        <v>1277</v>
      </c>
      <c r="E2130" t="s">
        <v>3303</v>
      </c>
      <c r="F2130">
        <v>36692</v>
      </c>
      <c r="G2130">
        <v>18287</v>
      </c>
      <c r="H2130">
        <v>18405</v>
      </c>
      <c r="I2130">
        <v>17542</v>
      </c>
      <c r="J2130">
        <v>17896</v>
      </c>
      <c r="K2130">
        <v>334</v>
      </c>
      <c r="L2130">
        <v>146</v>
      </c>
      <c r="M2130">
        <v>78</v>
      </c>
      <c r="N2130">
        <v>54</v>
      </c>
      <c r="O2130">
        <v>96</v>
      </c>
      <c r="P2130">
        <v>114</v>
      </c>
      <c r="Q2130">
        <v>7</v>
      </c>
      <c r="R2130">
        <v>4</v>
      </c>
      <c r="S2130">
        <v>230</v>
      </c>
      <c r="T2130">
        <v>191</v>
      </c>
      <c r="U2130">
        <v>17332</v>
      </c>
      <c r="V2130">
        <v>17569</v>
      </c>
      <c r="W2130">
        <v>955</v>
      </c>
      <c r="X2130">
        <v>836</v>
      </c>
    </row>
    <row r="2131" spans="1:24" x14ac:dyDescent="0.25">
      <c r="A2131" s="6" t="str">
        <f t="shared" si="33"/>
        <v>39173</v>
      </c>
      <c r="B2131">
        <v>39</v>
      </c>
      <c r="C2131">
        <v>173</v>
      </c>
      <c r="D2131" t="s">
        <v>1277</v>
      </c>
      <c r="E2131" t="s">
        <v>3424</v>
      </c>
      <c r="F2131">
        <v>130817</v>
      </c>
      <c r="G2131">
        <v>64504</v>
      </c>
      <c r="H2131">
        <v>66313</v>
      </c>
      <c r="I2131">
        <v>59897</v>
      </c>
      <c r="J2131">
        <v>61858</v>
      </c>
      <c r="K2131">
        <v>1910</v>
      </c>
      <c r="L2131">
        <v>1794</v>
      </c>
      <c r="M2131">
        <v>198</v>
      </c>
      <c r="N2131">
        <v>230</v>
      </c>
      <c r="O2131">
        <v>1187</v>
      </c>
      <c r="P2131">
        <v>1230</v>
      </c>
      <c r="Q2131">
        <v>36</v>
      </c>
      <c r="R2131">
        <v>22</v>
      </c>
      <c r="S2131">
        <v>1276</v>
      </c>
      <c r="T2131">
        <v>1179</v>
      </c>
      <c r="U2131">
        <v>60681</v>
      </c>
      <c r="V2131">
        <v>62664</v>
      </c>
      <c r="W2131">
        <v>3823</v>
      </c>
      <c r="X2131">
        <v>3649</v>
      </c>
    </row>
    <row r="2132" spans="1:24" x14ac:dyDescent="0.25">
      <c r="A2132" s="6" t="str">
        <f t="shared" si="33"/>
        <v>39175</v>
      </c>
      <c r="B2132">
        <v>39</v>
      </c>
      <c r="C2132">
        <v>175</v>
      </c>
      <c r="D2132" t="s">
        <v>1277</v>
      </c>
      <c r="E2132" t="s">
        <v>3426</v>
      </c>
      <c r="F2132">
        <v>21772</v>
      </c>
      <c r="G2132">
        <v>10834</v>
      </c>
      <c r="H2132">
        <v>10938</v>
      </c>
      <c r="I2132">
        <v>10527</v>
      </c>
      <c r="J2132">
        <v>10688</v>
      </c>
      <c r="K2132">
        <v>58</v>
      </c>
      <c r="L2132">
        <v>29</v>
      </c>
      <c r="M2132">
        <v>30</v>
      </c>
      <c r="N2132">
        <v>35</v>
      </c>
      <c r="O2132">
        <v>85</v>
      </c>
      <c r="P2132">
        <v>68</v>
      </c>
      <c r="Q2132">
        <v>6</v>
      </c>
      <c r="R2132">
        <v>2</v>
      </c>
      <c r="S2132">
        <v>128</v>
      </c>
      <c r="T2132">
        <v>116</v>
      </c>
      <c r="U2132">
        <v>10459</v>
      </c>
      <c r="V2132">
        <v>10581</v>
      </c>
      <c r="W2132">
        <v>375</v>
      </c>
      <c r="X2132">
        <v>357</v>
      </c>
    </row>
    <row r="2133" spans="1:24" x14ac:dyDescent="0.25">
      <c r="A2133" s="6" t="str">
        <f t="shared" si="33"/>
        <v>40001</v>
      </c>
      <c r="B2133">
        <v>40</v>
      </c>
      <c r="C2133">
        <v>1</v>
      </c>
      <c r="D2133" t="s">
        <v>3428</v>
      </c>
      <c r="E2133" t="s">
        <v>1334</v>
      </c>
      <c r="F2133">
        <v>22194</v>
      </c>
      <c r="G2133">
        <v>11106</v>
      </c>
      <c r="H2133">
        <v>11088</v>
      </c>
      <c r="I2133">
        <v>4676</v>
      </c>
      <c r="J2133">
        <v>4660</v>
      </c>
      <c r="K2133">
        <v>75</v>
      </c>
      <c r="L2133">
        <v>55</v>
      </c>
      <c r="M2133">
        <v>5091</v>
      </c>
      <c r="N2133">
        <v>5144</v>
      </c>
      <c r="O2133">
        <v>94</v>
      </c>
      <c r="P2133">
        <v>94</v>
      </c>
      <c r="Q2133">
        <v>16</v>
      </c>
      <c r="R2133">
        <v>2</v>
      </c>
      <c r="S2133">
        <v>1154</v>
      </c>
      <c r="T2133">
        <v>1133</v>
      </c>
      <c r="U2133">
        <v>10270</v>
      </c>
      <c r="V2133">
        <v>10351</v>
      </c>
      <c r="W2133">
        <v>836</v>
      </c>
      <c r="X2133">
        <v>737</v>
      </c>
    </row>
    <row r="2134" spans="1:24" x14ac:dyDescent="0.25">
      <c r="A2134" s="6" t="str">
        <f t="shared" si="33"/>
        <v>40003</v>
      </c>
      <c r="B2134">
        <v>40</v>
      </c>
      <c r="C2134">
        <v>3</v>
      </c>
      <c r="D2134" t="s">
        <v>3428</v>
      </c>
      <c r="E2134" t="s">
        <v>3430</v>
      </c>
      <c r="F2134">
        <v>5702</v>
      </c>
      <c r="G2134">
        <v>3403</v>
      </c>
      <c r="H2134">
        <v>2299</v>
      </c>
      <c r="I2134">
        <v>2861</v>
      </c>
      <c r="J2134">
        <v>2125</v>
      </c>
      <c r="K2134">
        <v>250</v>
      </c>
      <c r="L2134">
        <v>16</v>
      </c>
      <c r="M2134">
        <v>156</v>
      </c>
      <c r="N2134">
        <v>86</v>
      </c>
      <c r="O2134">
        <v>14</v>
      </c>
      <c r="P2134">
        <v>8</v>
      </c>
      <c r="Q2134">
        <v>4</v>
      </c>
      <c r="R2134">
        <v>4</v>
      </c>
      <c r="S2134">
        <v>118</v>
      </c>
      <c r="T2134">
        <v>60</v>
      </c>
      <c r="U2134">
        <v>3161</v>
      </c>
      <c r="V2134">
        <v>2200</v>
      </c>
      <c r="W2134">
        <v>242</v>
      </c>
      <c r="X2134">
        <v>99</v>
      </c>
    </row>
    <row r="2135" spans="1:24" x14ac:dyDescent="0.25">
      <c r="A2135" s="6" t="str">
        <f t="shared" si="33"/>
        <v>40005</v>
      </c>
      <c r="B2135">
        <v>40</v>
      </c>
      <c r="C2135">
        <v>5</v>
      </c>
      <c r="D2135" t="s">
        <v>3428</v>
      </c>
      <c r="E2135" t="s">
        <v>3432</v>
      </c>
      <c r="F2135">
        <v>13758</v>
      </c>
      <c r="G2135">
        <v>7173</v>
      </c>
      <c r="H2135">
        <v>6585</v>
      </c>
      <c r="I2135">
        <v>5076</v>
      </c>
      <c r="J2135">
        <v>4896</v>
      </c>
      <c r="K2135">
        <v>388</v>
      </c>
      <c r="L2135">
        <v>146</v>
      </c>
      <c r="M2135">
        <v>1080</v>
      </c>
      <c r="N2135">
        <v>956</v>
      </c>
      <c r="O2135">
        <v>53</v>
      </c>
      <c r="P2135">
        <v>54</v>
      </c>
      <c r="Q2135">
        <v>3</v>
      </c>
      <c r="R2135">
        <v>3</v>
      </c>
      <c r="S2135">
        <v>573</v>
      </c>
      <c r="T2135">
        <v>530</v>
      </c>
      <c r="U2135">
        <v>6883</v>
      </c>
      <c r="V2135">
        <v>6375</v>
      </c>
      <c r="W2135">
        <v>290</v>
      </c>
      <c r="X2135">
        <v>210</v>
      </c>
    </row>
    <row r="2136" spans="1:24" x14ac:dyDescent="0.25">
      <c r="A2136" s="6" t="str">
        <f t="shared" si="33"/>
        <v>40007</v>
      </c>
      <c r="B2136">
        <v>40</v>
      </c>
      <c r="C2136">
        <v>7</v>
      </c>
      <c r="D2136" t="s">
        <v>3428</v>
      </c>
      <c r="E2136" t="s">
        <v>3434</v>
      </c>
      <c r="F2136">
        <v>5311</v>
      </c>
      <c r="G2136">
        <v>2684</v>
      </c>
      <c r="H2136">
        <v>2627</v>
      </c>
      <c r="I2136">
        <v>2472</v>
      </c>
      <c r="J2136">
        <v>2441</v>
      </c>
      <c r="K2136">
        <v>43</v>
      </c>
      <c r="L2136">
        <v>31</v>
      </c>
      <c r="M2136">
        <v>70</v>
      </c>
      <c r="N2136">
        <v>62</v>
      </c>
      <c r="O2136">
        <v>10</v>
      </c>
      <c r="P2136">
        <v>11</v>
      </c>
      <c r="Q2136">
        <v>3</v>
      </c>
      <c r="R2136">
        <v>0</v>
      </c>
      <c r="S2136">
        <v>86</v>
      </c>
      <c r="T2136">
        <v>82</v>
      </c>
      <c r="U2136">
        <v>1993</v>
      </c>
      <c r="V2136">
        <v>1941</v>
      </c>
      <c r="W2136">
        <v>691</v>
      </c>
      <c r="X2136">
        <v>686</v>
      </c>
    </row>
    <row r="2137" spans="1:24" x14ac:dyDescent="0.25">
      <c r="A2137" s="6" t="str">
        <f t="shared" si="33"/>
        <v>40009</v>
      </c>
      <c r="B2137">
        <v>40</v>
      </c>
      <c r="C2137">
        <v>9</v>
      </c>
      <c r="D2137" t="s">
        <v>3428</v>
      </c>
      <c r="E2137" t="s">
        <v>3436</v>
      </c>
      <c r="F2137">
        <v>21859</v>
      </c>
      <c r="G2137">
        <v>11696</v>
      </c>
      <c r="H2137">
        <v>10163</v>
      </c>
      <c r="I2137">
        <v>10057</v>
      </c>
      <c r="J2137">
        <v>9148</v>
      </c>
      <c r="K2137">
        <v>764</v>
      </c>
      <c r="L2137">
        <v>179</v>
      </c>
      <c r="M2137">
        <v>421</v>
      </c>
      <c r="N2137">
        <v>396</v>
      </c>
      <c r="O2137">
        <v>119</v>
      </c>
      <c r="P2137">
        <v>111</v>
      </c>
      <c r="Q2137">
        <v>5</v>
      </c>
      <c r="R2137">
        <v>0</v>
      </c>
      <c r="S2137">
        <v>330</v>
      </c>
      <c r="T2137">
        <v>329</v>
      </c>
      <c r="U2137">
        <v>9616</v>
      </c>
      <c r="V2137">
        <v>9027</v>
      </c>
      <c r="W2137">
        <v>2080</v>
      </c>
      <c r="X2137">
        <v>1136</v>
      </c>
    </row>
    <row r="2138" spans="1:24" x14ac:dyDescent="0.25">
      <c r="A2138" s="6" t="str">
        <f t="shared" si="33"/>
        <v>40011</v>
      </c>
      <c r="B2138">
        <v>40</v>
      </c>
      <c r="C2138">
        <v>11</v>
      </c>
      <c r="D2138" t="s">
        <v>3428</v>
      </c>
      <c r="E2138" t="s">
        <v>978</v>
      </c>
      <c r="F2138">
        <v>9429</v>
      </c>
      <c r="G2138">
        <v>4692</v>
      </c>
      <c r="H2138">
        <v>4737</v>
      </c>
      <c r="I2138">
        <v>3795</v>
      </c>
      <c r="J2138">
        <v>3829</v>
      </c>
      <c r="K2138">
        <v>176</v>
      </c>
      <c r="L2138">
        <v>150</v>
      </c>
      <c r="M2138">
        <v>448</v>
      </c>
      <c r="N2138">
        <v>484</v>
      </c>
      <c r="O2138">
        <v>13</v>
      </c>
      <c r="P2138">
        <v>21</v>
      </c>
      <c r="Q2138">
        <v>6</v>
      </c>
      <c r="R2138">
        <v>6</v>
      </c>
      <c r="S2138">
        <v>254</v>
      </c>
      <c r="T2138">
        <v>247</v>
      </c>
      <c r="U2138">
        <v>4038</v>
      </c>
      <c r="V2138">
        <v>4209</v>
      </c>
      <c r="W2138">
        <v>654</v>
      </c>
      <c r="X2138">
        <v>528</v>
      </c>
    </row>
    <row r="2139" spans="1:24" x14ac:dyDescent="0.25">
      <c r="A2139" s="6" t="str">
        <f t="shared" si="33"/>
        <v>40013</v>
      </c>
      <c r="B2139">
        <v>40</v>
      </c>
      <c r="C2139">
        <v>13</v>
      </c>
      <c r="D2139" t="s">
        <v>3428</v>
      </c>
      <c r="E2139" t="s">
        <v>724</v>
      </c>
      <c r="F2139">
        <v>47995</v>
      </c>
      <c r="G2139">
        <v>23414</v>
      </c>
      <c r="H2139">
        <v>24581</v>
      </c>
      <c r="I2139">
        <v>17419</v>
      </c>
      <c r="J2139">
        <v>18454</v>
      </c>
      <c r="K2139">
        <v>548</v>
      </c>
      <c r="L2139">
        <v>392</v>
      </c>
      <c r="M2139">
        <v>3491</v>
      </c>
      <c r="N2139">
        <v>3615</v>
      </c>
      <c r="O2139">
        <v>136</v>
      </c>
      <c r="P2139">
        <v>155</v>
      </c>
      <c r="Q2139">
        <v>16</v>
      </c>
      <c r="R2139">
        <v>18</v>
      </c>
      <c r="S2139">
        <v>1804</v>
      </c>
      <c r="T2139">
        <v>1947</v>
      </c>
      <c r="U2139">
        <v>21841</v>
      </c>
      <c r="V2139">
        <v>23136</v>
      </c>
      <c r="W2139">
        <v>1573</v>
      </c>
      <c r="X2139">
        <v>1445</v>
      </c>
    </row>
    <row r="2140" spans="1:24" x14ac:dyDescent="0.25">
      <c r="A2140" s="6" t="str">
        <f t="shared" si="33"/>
        <v>40015</v>
      </c>
      <c r="B2140">
        <v>40</v>
      </c>
      <c r="C2140">
        <v>15</v>
      </c>
      <c r="D2140" t="s">
        <v>3428</v>
      </c>
      <c r="E2140" t="s">
        <v>1842</v>
      </c>
      <c r="F2140">
        <v>28762</v>
      </c>
      <c r="G2140">
        <v>15176</v>
      </c>
      <c r="H2140">
        <v>13586</v>
      </c>
      <c r="I2140">
        <v>9930</v>
      </c>
      <c r="J2140">
        <v>8651</v>
      </c>
      <c r="K2140">
        <v>630</v>
      </c>
      <c r="L2140">
        <v>199</v>
      </c>
      <c r="M2140">
        <v>3558</v>
      </c>
      <c r="N2140">
        <v>3775</v>
      </c>
      <c r="O2140">
        <v>95</v>
      </c>
      <c r="P2140">
        <v>48</v>
      </c>
      <c r="Q2140">
        <v>19</v>
      </c>
      <c r="R2140">
        <v>9</v>
      </c>
      <c r="S2140">
        <v>944</v>
      </c>
      <c r="T2140">
        <v>904</v>
      </c>
      <c r="U2140">
        <v>12874</v>
      </c>
      <c r="V2140">
        <v>12054</v>
      </c>
      <c r="W2140">
        <v>2302</v>
      </c>
      <c r="X2140">
        <v>1532</v>
      </c>
    </row>
    <row r="2141" spans="1:24" x14ac:dyDescent="0.25">
      <c r="A2141" s="6" t="str">
        <f t="shared" si="33"/>
        <v>40017</v>
      </c>
      <c r="B2141">
        <v>40</v>
      </c>
      <c r="C2141">
        <v>17</v>
      </c>
      <c r="D2141" t="s">
        <v>3428</v>
      </c>
      <c r="E2141" t="s">
        <v>3441</v>
      </c>
      <c r="F2141">
        <v>148306</v>
      </c>
      <c r="G2141">
        <v>73640</v>
      </c>
      <c r="H2141">
        <v>74666</v>
      </c>
      <c r="I2141">
        <v>60978</v>
      </c>
      <c r="J2141">
        <v>62244</v>
      </c>
      <c r="K2141">
        <v>3078</v>
      </c>
      <c r="L2141">
        <v>2225</v>
      </c>
      <c r="M2141">
        <v>3807</v>
      </c>
      <c r="N2141">
        <v>3871</v>
      </c>
      <c r="O2141">
        <v>2206</v>
      </c>
      <c r="P2141">
        <v>2615</v>
      </c>
      <c r="Q2141">
        <v>86</v>
      </c>
      <c r="R2141">
        <v>73</v>
      </c>
      <c r="S2141">
        <v>3485</v>
      </c>
      <c r="T2141">
        <v>3638</v>
      </c>
      <c r="U2141">
        <v>66113</v>
      </c>
      <c r="V2141">
        <v>67682</v>
      </c>
      <c r="W2141">
        <v>7527</v>
      </c>
      <c r="X2141">
        <v>6984</v>
      </c>
    </row>
    <row r="2142" spans="1:24" x14ac:dyDescent="0.25">
      <c r="A2142" s="6" t="str">
        <f t="shared" si="33"/>
        <v>40019</v>
      </c>
      <c r="B2142">
        <v>40</v>
      </c>
      <c r="C2142">
        <v>19</v>
      </c>
      <c r="D2142" t="s">
        <v>3428</v>
      </c>
      <c r="E2142" t="s">
        <v>1686</v>
      </c>
      <c r="F2142">
        <v>48111</v>
      </c>
      <c r="G2142">
        <v>23480</v>
      </c>
      <c r="H2142">
        <v>24631</v>
      </c>
      <c r="I2142">
        <v>17595</v>
      </c>
      <c r="J2142">
        <v>18475</v>
      </c>
      <c r="K2142">
        <v>1696</v>
      </c>
      <c r="L2142">
        <v>1579</v>
      </c>
      <c r="M2142">
        <v>2369</v>
      </c>
      <c r="N2142">
        <v>2525</v>
      </c>
      <c r="O2142">
        <v>299</v>
      </c>
      <c r="P2142">
        <v>347</v>
      </c>
      <c r="Q2142">
        <v>21</v>
      </c>
      <c r="R2142">
        <v>16</v>
      </c>
      <c r="S2142">
        <v>1500</v>
      </c>
      <c r="T2142">
        <v>1689</v>
      </c>
      <c r="U2142">
        <v>21567</v>
      </c>
      <c r="V2142">
        <v>22857</v>
      </c>
      <c r="W2142">
        <v>1913</v>
      </c>
      <c r="X2142">
        <v>1774</v>
      </c>
    </row>
    <row r="2143" spans="1:24" x14ac:dyDescent="0.25">
      <c r="A2143" s="6" t="str">
        <f t="shared" si="33"/>
        <v>40021</v>
      </c>
      <c r="B2143">
        <v>40</v>
      </c>
      <c r="C2143">
        <v>21</v>
      </c>
      <c r="D2143" t="s">
        <v>3428</v>
      </c>
      <c r="E2143" t="s">
        <v>41</v>
      </c>
      <c r="F2143">
        <v>48657</v>
      </c>
      <c r="G2143">
        <v>23725</v>
      </c>
      <c r="H2143">
        <v>24932</v>
      </c>
      <c r="I2143">
        <v>12198</v>
      </c>
      <c r="J2143">
        <v>12879</v>
      </c>
      <c r="K2143">
        <v>386</v>
      </c>
      <c r="L2143">
        <v>300</v>
      </c>
      <c r="M2143">
        <v>8566</v>
      </c>
      <c r="N2143">
        <v>9145</v>
      </c>
      <c r="O2143">
        <v>229</v>
      </c>
      <c r="P2143">
        <v>242</v>
      </c>
      <c r="Q2143">
        <v>20</v>
      </c>
      <c r="R2143">
        <v>12</v>
      </c>
      <c r="S2143">
        <v>2326</v>
      </c>
      <c r="T2143">
        <v>2354</v>
      </c>
      <c r="U2143">
        <v>21735</v>
      </c>
      <c r="V2143">
        <v>23370</v>
      </c>
      <c r="W2143">
        <v>1990</v>
      </c>
      <c r="X2143">
        <v>1562</v>
      </c>
    </row>
    <row r="2144" spans="1:24" x14ac:dyDescent="0.25">
      <c r="A2144" s="6" t="str">
        <f t="shared" si="33"/>
        <v>40023</v>
      </c>
      <c r="B2144">
        <v>40</v>
      </c>
      <c r="C2144">
        <v>23</v>
      </c>
      <c r="D2144" t="s">
        <v>3428</v>
      </c>
      <c r="E2144" t="s">
        <v>45</v>
      </c>
      <c r="F2144">
        <v>14672</v>
      </c>
      <c r="G2144">
        <v>7040</v>
      </c>
      <c r="H2144">
        <v>7632</v>
      </c>
      <c r="I2144">
        <v>4366</v>
      </c>
      <c r="J2144">
        <v>4853</v>
      </c>
      <c r="K2144">
        <v>735</v>
      </c>
      <c r="L2144">
        <v>821</v>
      </c>
      <c r="M2144">
        <v>1333</v>
      </c>
      <c r="N2144">
        <v>1378</v>
      </c>
      <c r="O2144">
        <v>29</v>
      </c>
      <c r="P2144">
        <v>41</v>
      </c>
      <c r="Q2144">
        <v>2</v>
      </c>
      <c r="R2144">
        <v>7</v>
      </c>
      <c r="S2144">
        <v>575</v>
      </c>
      <c r="T2144">
        <v>532</v>
      </c>
      <c r="U2144">
        <v>6666</v>
      </c>
      <c r="V2144">
        <v>7307</v>
      </c>
      <c r="W2144">
        <v>374</v>
      </c>
      <c r="X2144">
        <v>325</v>
      </c>
    </row>
    <row r="2145" spans="1:24" x14ac:dyDescent="0.25">
      <c r="A2145" s="6" t="str">
        <f t="shared" si="33"/>
        <v>40025</v>
      </c>
      <c r="B2145">
        <v>40</v>
      </c>
      <c r="C2145">
        <v>25</v>
      </c>
      <c r="D2145" t="s">
        <v>3428</v>
      </c>
      <c r="E2145" t="s">
        <v>3446</v>
      </c>
      <c r="F2145">
        <v>2137</v>
      </c>
      <c r="G2145">
        <v>1088</v>
      </c>
      <c r="H2145">
        <v>1049</v>
      </c>
      <c r="I2145">
        <v>1025</v>
      </c>
      <c r="J2145">
        <v>1000</v>
      </c>
      <c r="K2145">
        <v>5</v>
      </c>
      <c r="L2145">
        <v>9</v>
      </c>
      <c r="M2145">
        <v>18</v>
      </c>
      <c r="N2145">
        <v>4</v>
      </c>
      <c r="O2145">
        <v>3</v>
      </c>
      <c r="P2145">
        <v>5</v>
      </c>
      <c r="Q2145">
        <v>0</v>
      </c>
      <c r="R2145">
        <v>0</v>
      </c>
      <c r="S2145">
        <v>37</v>
      </c>
      <c r="T2145">
        <v>31</v>
      </c>
      <c r="U2145">
        <v>813</v>
      </c>
      <c r="V2145">
        <v>826</v>
      </c>
      <c r="W2145">
        <v>275</v>
      </c>
      <c r="X2145">
        <v>223</v>
      </c>
    </row>
    <row r="2146" spans="1:24" x14ac:dyDescent="0.25">
      <c r="A2146" s="6" t="str">
        <f t="shared" si="33"/>
        <v>40027</v>
      </c>
      <c r="B2146">
        <v>40</v>
      </c>
      <c r="C2146">
        <v>27</v>
      </c>
      <c r="D2146" t="s">
        <v>3428</v>
      </c>
      <c r="E2146" t="s">
        <v>209</v>
      </c>
      <c r="F2146">
        <v>284014</v>
      </c>
      <c r="G2146">
        <v>141670</v>
      </c>
      <c r="H2146">
        <v>142344</v>
      </c>
      <c r="I2146">
        <v>110600</v>
      </c>
      <c r="J2146">
        <v>111887</v>
      </c>
      <c r="K2146">
        <v>8378</v>
      </c>
      <c r="L2146">
        <v>7131</v>
      </c>
      <c r="M2146">
        <v>7408</v>
      </c>
      <c r="N2146">
        <v>7630</v>
      </c>
      <c r="O2146">
        <v>6703</v>
      </c>
      <c r="P2146">
        <v>6781</v>
      </c>
      <c r="Q2146">
        <v>155</v>
      </c>
      <c r="R2146">
        <v>189</v>
      </c>
      <c r="S2146">
        <v>8426</v>
      </c>
      <c r="T2146">
        <v>8726</v>
      </c>
      <c r="U2146">
        <v>128297</v>
      </c>
      <c r="V2146">
        <v>129468</v>
      </c>
      <c r="W2146">
        <v>13373</v>
      </c>
      <c r="X2146">
        <v>12876</v>
      </c>
    </row>
    <row r="2147" spans="1:24" x14ac:dyDescent="0.25">
      <c r="A2147" s="6" t="str">
        <f t="shared" si="33"/>
        <v>40029</v>
      </c>
      <c r="B2147">
        <v>40</v>
      </c>
      <c r="C2147">
        <v>29</v>
      </c>
      <c r="D2147" t="s">
        <v>3428</v>
      </c>
      <c r="E2147" t="s">
        <v>3449</v>
      </c>
      <c r="F2147">
        <v>5495</v>
      </c>
      <c r="G2147">
        <v>2743</v>
      </c>
      <c r="H2147">
        <v>2752</v>
      </c>
      <c r="I2147">
        <v>1898</v>
      </c>
      <c r="J2147">
        <v>1948</v>
      </c>
      <c r="K2147">
        <v>29</v>
      </c>
      <c r="L2147">
        <v>22</v>
      </c>
      <c r="M2147">
        <v>560</v>
      </c>
      <c r="N2147">
        <v>533</v>
      </c>
      <c r="O2147">
        <v>8</v>
      </c>
      <c r="P2147">
        <v>8</v>
      </c>
      <c r="Q2147">
        <v>0</v>
      </c>
      <c r="R2147">
        <v>0</v>
      </c>
      <c r="S2147">
        <v>248</v>
      </c>
      <c r="T2147">
        <v>241</v>
      </c>
      <c r="U2147">
        <v>2619</v>
      </c>
      <c r="V2147">
        <v>2636</v>
      </c>
      <c r="W2147">
        <v>124</v>
      </c>
      <c r="X2147">
        <v>116</v>
      </c>
    </row>
    <row r="2148" spans="1:24" x14ac:dyDescent="0.25">
      <c r="A2148" s="6" t="str">
        <f t="shared" si="33"/>
        <v>40031</v>
      </c>
      <c r="B2148">
        <v>40</v>
      </c>
      <c r="C2148">
        <v>31</v>
      </c>
      <c r="D2148" t="s">
        <v>3428</v>
      </c>
      <c r="E2148" t="s">
        <v>1503</v>
      </c>
      <c r="F2148">
        <v>120749</v>
      </c>
      <c r="G2148">
        <v>62682</v>
      </c>
      <c r="H2148">
        <v>58067</v>
      </c>
      <c r="I2148">
        <v>41476</v>
      </c>
      <c r="J2148">
        <v>37857</v>
      </c>
      <c r="K2148">
        <v>11273</v>
      </c>
      <c r="L2148">
        <v>9558</v>
      </c>
      <c r="M2148">
        <v>4057</v>
      </c>
      <c r="N2148">
        <v>4087</v>
      </c>
      <c r="O2148">
        <v>1418</v>
      </c>
      <c r="P2148">
        <v>1944</v>
      </c>
      <c r="Q2148">
        <v>459</v>
      </c>
      <c r="R2148">
        <v>373</v>
      </c>
      <c r="S2148">
        <v>3999</v>
      </c>
      <c r="T2148">
        <v>4248</v>
      </c>
      <c r="U2148">
        <v>54088</v>
      </c>
      <c r="V2148">
        <v>50343</v>
      </c>
      <c r="W2148">
        <v>8594</v>
      </c>
      <c r="X2148">
        <v>7724</v>
      </c>
    </row>
    <row r="2149" spans="1:24" x14ac:dyDescent="0.25">
      <c r="A2149" s="6" t="str">
        <f t="shared" si="33"/>
        <v>40033</v>
      </c>
      <c r="B2149">
        <v>40</v>
      </c>
      <c r="C2149">
        <v>33</v>
      </c>
      <c r="D2149" t="s">
        <v>3428</v>
      </c>
      <c r="E2149" t="s">
        <v>3452</v>
      </c>
      <c r="F2149">
        <v>5666</v>
      </c>
      <c r="G2149">
        <v>2788</v>
      </c>
      <c r="H2149">
        <v>2878</v>
      </c>
      <c r="I2149">
        <v>2247</v>
      </c>
      <c r="J2149">
        <v>2329</v>
      </c>
      <c r="K2149">
        <v>80</v>
      </c>
      <c r="L2149">
        <v>54</v>
      </c>
      <c r="M2149">
        <v>277</v>
      </c>
      <c r="N2149">
        <v>291</v>
      </c>
      <c r="O2149">
        <v>7</v>
      </c>
      <c r="P2149">
        <v>12</v>
      </c>
      <c r="Q2149">
        <v>10</v>
      </c>
      <c r="R2149">
        <v>7</v>
      </c>
      <c r="S2149">
        <v>167</v>
      </c>
      <c r="T2149">
        <v>185</v>
      </c>
      <c r="U2149">
        <v>2533</v>
      </c>
      <c r="V2149">
        <v>2659</v>
      </c>
      <c r="W2149">
        <v>255</v>
      </c>
      <c r="X2149">
        <v>219</v>
      </c>
    </row>
    <row r="2150" spans="1:24" x14ac:dyDescent="0.25">
      <c r="A2150" s="6" t="str">
        <f t="shared" si="33"/>
        <v>40035</v>
      </c>
      <c r="B2150">
        <v>40</v>
      </c>
      <c r="C2150">
        <v>35</v>
      </c>
      <c r="D2150" t="s">
        <v>3428</v>
      </c>
      <c r="E2150" t="s">
        <v>3454</v>
      </c>
      <c r="F2150">
        <v>14142</v>
      </c>
      <c r="G2150">
        <v>7247</v>
      </c>
      <c r="H2150">
        <v>6895</v>
      </c>
      <c r="I2150">
        <v>4632</v>
      </c>
      <c r="J2150">
        <v>4574</v>
      </c>
      <c r="K2150">
        <v>332</v>
      </c>
      <c r="L2150">
        <v>122</v>
      </c>
      <c r="M2150">
        <v>1539</v>
      </c>
      <c r="N2150">
        <v>1504</v>
      </c>
      <c r="O2150">
        <v>41</v>
      </c>
      <c r="P2150">
        <v>57</v>
      </c>
      <c r="Q2150">
        <v>9</v>
      </c>
      <c r="R2150">
        <v>8</v>
      </c>
      <c r="S2150">
        <v>694</v>
      </c>
      <c r="T2150">
        <v>630</v>
      </c>
      <c r="U2150">
        <v>6933</v>
      </c>
      <c r="V2150">
        <v>6650</v>
      </c>
      <c r="W2150">
        <v>314</v>
      </c>
      <c r="X2150">
        <v>245</v>
      </c>
    </row>
    <row r="2151" spans="1:24" x14ac:dyDescent="0.25">
      <c r="A2151" s="6" t="str">
        <f t="shared" si="33"/>
        <v>40037</v>
      </c>
      <c r="B2151">
        <v>40</v>
      </c>
      <c r="C2151">
        <v>37</v>
      </c>
      <c r="D2151" t="s">
        <v>3428</v>
      </c>
      <c r="E2151" t="s">
        <v>3456</v>
      </c>
      <c r="F2151">
        <v>71522</v>
      </c>
      <c r="G2151">
        <v>35398</v>
      </c>
      <c r="H2151">
        <v>36124</v>
      </c>
      <c r="I2151">
        <v>27838</v>
      </c>
      <c r="J2151">
        <v>28598</v>
      </c>
      <c r="K2151">
        <v>883</v>
      </c>
      <c r="L2151">
        <v>739</v>
      </c>
      <c r="M2151">
        <v>3847</v>
      </c>
      <c r="N2151">
        <v>3889</v>
      </c>
      <c r="O2151">
        <v>253</v>
      </c>
      <c r="P2151">
        <v>265</v>
      </c>
      <c r="Q2151">
        <v>41</v>
      </c>
      <c r="R2151">
        <v>27</v>
      </c>
      <c r="S2151">
        <v>2536</v>
      </c>
      <c r="T2151">
        <v>2606</v>
      </c>
      <c r="U2151">
        <v>33691</v>
      </c>
      <c r="V2151">
        <v>34539</v>
      </c>
      <c r="W2151">
        <v>1707</v>
      </c>
      <c r="X2151">
        <v>1585</v>
      </c>
    </row>
    <row r="2152" spans="1:24" x14ac:dyDescent="0.25">
      <c r="A2152" s="6" t="str">
        <f t="shared" si="33"/>
        <v>40039</v>
      </c>
      <c r="B2152">
        <v>40</v>
      </c>
      <c r="C2152">
        <v>39</v>
      </c>
      <c r="D2152" t="s">
        <v>3428</v>
      </c>
      <c r="E2152" t="s">
        <v>464</v>
      </c>
      <c r="F2152">
        <v>29003</v>
      </c>
      <c r="G2152">
        <v>14426</v>
      </c>
      <c r="H2152">
        <v>14577</v>
      </c>
      <c r="I2152">
        <v>11932</v>
      </c>
      <c r="J2152">
        <v>12187</v>
      </c>
      <c r="K2152">
        <v>544</v>
      </c>
      <c r="L2152">
        <v>401</v>
      </c>
      <c r="M2152">
        <v>1133</v>
      </c>
      <c r="N2152">
        <v>1186</v>
      </c>
      <c r="O2152">
        <v>192</v>
      </c>
      <c r="P2152">
        <v>182</v>
      </c>
      <c r="Q2152">
        <v>11</v>
      </c>
      <c r="R2152">
        <v>10</v>
      </c>
      <c r="S2152">
        <v>614</v>
      </c>
      <c r="T2152">
        <v>611</v>
      </c>
      <c r="U2152">
        <v>11716</v>
      </c>
      <c r="V2152">
        <v>11817</v>
      </c>
      <c r="W2152">
        <v>2710</v>
      </c>
      <c r="X2152">
        <v>2760</v>
      </c>
    </row>
    <row r="2153" spans="1:24" x14ac:dyDescent="0.25">
      <c r="A2153" s="6" t="str">
        <f t="shared" si="33"/>
        <v>40041</v>
      </c>
      <c r="B2153">
        <v>40</v>
      </c>
      <c r="C2153">
        <v>41</v>
      </c>
      <c r="D2153" t="s">
        <v>3428</v>
      </c>
      <c r="E2153" t="s">
        <v>572</v>
      </c>
      <c r="F2153">
        <v>43009</v>
      </c>
      <c r="G2153">
        <v>21226</v>
      </c>
      <c r="H2153">
        <v>21783</v>
      </c>
      <c r="I2153">
        <v>13859</v>
      </c>
      <c r="J2153">
        <v>14546</v>
      </c>
      <c r="K2153">
        <v>132</v>
      </c>
      <c r="L2153">
        <v>86</v>
      </c>
      <c r="M2153">
        <v>5223</v>
      </c>
      <c r="N2153">
        <v>5157</v>
      </c>
      <c r="O2153">
        <v>263</v>
      </c>
      <c r="P2153">
        <v>259</v>
      </c>
      <c r="Q2153">
        <v>30</v>
      </c>
      <c r="R2153">
        <v>30</v>
      </c>
      <c r="S2153">
        <v>1719</v>
      </c>
      <c r="T2153">
        <v>1705</v>
      </c>
      <c r="U2153">
        <v>20379</v>
      </c>
      <c r="V2153">
        <v>20958</v>
      </c>
      <c r="W2153">
        <v>847</v>
      </c>
      <c r="X2153">
        <v>825</v>
      </c>
    </row>
    <row r="2154" spans="1:24" x14ac:dyDescent="0.25">
      <c r="A2154" s="6" t="str">
        <f t="shared" si="33"/>
        <v>40043</v>
      </c>
      <c r="B2154">
        <v>40</v>
      </c>
      <c r="C2154">
        <v>43</v>
      </c>
      <c r="D2154" t="s">
        <v>3428</v>
      </c>
      <c r="E2154" t="s">
        <v>3460</v>
      </c>
      <c r="F2154">
        <v>4891</v>
      </c>
      <c r="G2154">
        <v>2399</v>
      </c>
      <c r="H2154">
        <v>2492</v>
      </c>
      <c r="I2154">
        <v>2098</v>
      </c>
      <c r="J2154">
        <v>2158</v>
      </c>
      <c r="K2154">
        <v>24</v>
      </c>
      <c r="L2154">
        <v>16</v>
      </c>
      <c r="M2154">
        <v>169</v>
      </c>
      <c r="N2154">
        <v>151</v>
      </c>
      <c r="O2154">
        <v>32</v>
      </c>
      <c r="P2154">
        <v>25</v>
      </c>
      <c r="Q2154">
        <v>0</v>
      </c>
      <c r="R2154">
        <v>0</v>
      </c>
      <c r="S2154">
        <v>76</v>
      </c>
      <c r="T2154">
        <v>142</v>
      </c>
      <c r="U2154">
        <v>2207</v>
      </c>
      <c r="V2154">
        <v>2313</v>
      </c>
      <c r="W2154">
        <v>192</v>
      </c>
      <c r="X2154">
        <v>179</v>
      </c>
    </row>
    <row r="2155" spans="1:24" x14ac:dyDescent="0.25">
      <c r="A2155" s="6" t="str">
        <f t="shared" si="33"/>
        <v>40045</v>
      </c>
      <c r="B2155">
        <v>40</v>
      </c>
      <c r="C2155">
        <v>45</v>
      </c>
      <c r="D2155" t="s">
        <v>3428</v>
      </c>
      <c r="E2155" t="s">
        <v>1516</v>
      </c>
      <c r="F2155">
        <v>3859</v>
      </c>
      <c r="G2155">
        <v>1892</v>
      </c>
      <c r="H2155">
        <v>1967</v>
      </c>
      <c r="I2155">
        <v>1768</v>
      </c>
      <c r="J2155">
        <v>1830</v>
      </c>
      <c r="K2155">
        <v>15</v>
      </c>
      <c r="L2155">
        <v>13</v>
      </c>
      <c r="M2155">
        <v>59</v>
      </c>
      <c r="N2155">
        <v>62</v>
      </c>
      <c r="O2155">
        <v>6</v>
      </c>
      <c r="P2155">
        <v>14</v>
      </c>
      <c r="Q2155">
        <v>1</v>
      </c>
      <c r="R2155">
        <v>2</v>
      </c>
      <c r="S2155">
        <v>43</v>
      </c>
      <c r="T2155">
        <v>46</v>
      </c>
      <c r="U2155">
        <v>1746</v>
      </c>
      <c r="V2155">
        <v>1833</v>
      </c>
      <c r="W2155">
        <v>146</v>
      </c>
      <c r="X2155">
        <v>134</v>
      </c>
    </row>
    <row r="2156" spans="1:24" x14ac:dyDescent="0.25">
      <c r="A2156" s="6" t="str">
        <f t="shared" si="33"/>
        <v>40047</v>
      </c>
      <c r="B2156">
        <v>40</v>
      </c>
      <c r="C2156">
        <v>47</v>
      </c>
      <c r="D2156" t="s">
        <v>3428</v>
      </c>
      <c r="E2156" t="s">
        <v>482</v>
      </c>
      <c r="F2156">
        <v>61056</v>
      </c>
      <c r="G2156">
        <v>30623</v>
      </c>
      <c r="H2156">
        <v>30433</v>
      </c>
      <c r="I2156">
        <v>25679</v>
      </c>
      <c r="J2156">
        <v>25782</v>
      </c>
      <c r="K2156">
        <v>1098</v>
      </c>
      <c r="L2156">
        <v>858</v>
      </c>
      <c r="M2156">
        <v>972</v>
      </c>
      <c r="N2156">
        <v>1024</v>
      </c>
      <c r="O2156">
        <v>364</v>
      </c>
      <c r="P2156">
        <v>424</v>
      </c>
      <c r="Q2156">
        <v>1242</v>
      </c>
      <c r="R2156">
        <v>1105</v>
      </c>
      <c r="S2156">
        <v>1268</v>
      </c>
      <c r="T2156">
        <v>1240</v>
      </c>
      <c r="U2156">
        <v>26457</v>
      </c>
      <c r="V2156">
        <v>26535</v>
      </c>
      <c r="W2156">
        <v>4166</v>
      </c>
      <c r="X2156">
        <v>3898</v>
      </c>
    </row>
    <row r="2157" spans="1:24" x14ac:dyDescent="0.25">
      <c r="A2157" s="6" t="str">
        <f t="shared" si="33"/>
        <v>40049</v>
      </c>
      <c r="B2157">
        <v>40</v>
      </c>
      <c r="C2157">
        <v>49</v>
      </c>
      <c r="D2157" t="s">
        <v>3428</v>
      </c>
      <c r="E2157" t="s">
        <v>3464</v>
      </c>
      <c r="F2157">
        <v>27711</v>
      </c>
      <c r="G2157">
        <v>13684</v>
      </c>
      <c r="H2157">
        <v>14027</v>
      </c>
      <c r="I2157">
        <v>11174</v>
      </c>
      <c r="J2157">
        <v>11595</v>
      </c>
      <c r="K2157">
        <v>356</v>
      </c>
      <c r="L2157">
        <v>301</v>
      </c>
      <c r="M2157">
        <v>1254</v>
      </c>
      <c r="N2157">
        <v>1230</v>
      </c>
      <c r="O2157">
        <v>77</v>
      </c>
      <c r="P2157">
        <v>76</v>
      </c>
      <c r="Q2157">
        <v>21</v>
      </c>
      <c r="R2157">
        <v>13</v>
      </c>
      <c r="S2157">
        <v>802</v>
      </c>
      <c r="T2157">
        <v>812</v>
      </c>
      <c r="U2157">
        <v>12284</v>
      </c>
      <c r="V2157">
        <v>12798</v>
      </c>
      <c r="W2157">
        <v>1400</v>
      </c>
      <c r="X2157">
        <v>1229</v>
      </c>
    </row>
    <row r="2158" spans="1:24" x14ac:dyDescent="0.25">
      <c r="A2158" s="6" t="str">
        <f t="shared" si="33"/>
        <v>40051</v>
      </c>
      <c r="B2158">
        <v>40</v>
      </c>
      <c r="C2158">
        <v>51</v>
      </c>
      <c r="D2158" t="s">
        <v>3428</v>
      </c>
      <c r="E2158" t="s">
        <v>810</v>
      </c>
      <c r="F2158">
        <v>55834</v>
      </c>
      <c r="G2158">
        <v>27930</v>
      </c>
      <c r="H2158">
        <v>27904</v>
      </c>
      <c r="I2158">
        <v>23970</v>
      </c>
      <c r="J2158">
        <v>23935</v>
      </c>
      <c r="K2158">
        <v>683</v>
      </c>
      <c r="L2158">
        <v>593</v>
      </c>
      <c r="M2158">
        <v>1716</v>
      </c>
      <c r="N2158">
        <v>1770</v>
      </c>
      <c r="O2158">
        <v>127</v>
      </c>
      <c r="P2158">
        <v>173</v>
      </c>
      <c r="Q2158">
        <v>14</v>
      </c>
      <c r="R2158">
        <v>28</v>
      </c>
      <c r="S2158">
        <v>1420</v>
      </c>
      <c r="T2158">
        <v>1405</v>
      </c>
      <c r="U2158">
        <v>26159</v>
      </c>
      <c r="V2158">
        <v>26302</v>
      </c>
      <c r="W2158">
        <v>1771</v>
      </c>
      <c r="X2158">
        <v>1602</v>
      </c>
    </row>
    <row r="2159" spans="1:24" x14ac:dyDescent="0.25">
      <c r="A2159" s="6" t="str">
        <f t="shared" si="33"/>
        <v>40053</v>
      </c>
      <c r="B2159">
        <v>40</v>
      </c>
      <c r="C2159">
        <v>53</v>
      </c>
      <c r="D2159" t="s">
        <v>3428</v>
      </c>
      <c r="E2159" t="s">
        <v>235</v>
      </c>
      <c r="F2159">
        <v>4333</v>
      </c>
      <c r="G2159">
        <v>2148</v>
      </c>
      <c r="H2159">
        <v>2185</v>
      </c>
      <c r="I2159">
        <v>1966</v>
      </c>
      <c r="J2159">
        <v>2014</v>
      </c>
      <c r="K2159">
        <v>28</v>
      </c>
      <c r="L2159">
        <v>39</v>
      </c>
      <c r="M2159">
        <v>78</v>
      </c>
      <c r="N2159">
        <v>53</v>
      </c>
      <c r="O2159">
        <v>3</v>
      </c>
      <c r="P2159">
        <v>8</v>
      </c>
      <c r="Q2159">
        <v>0</v>
      </c>
      <c r="R2159">
        <v>1</v>
      </c>
      <c r="S2159">
        <v>73</v>
      </c>
      <c r="T2159">
        <v>70</v>
      </c>
      <c r="U2159">
        <v>2014</v>
      </c>
      <c r="V2159">
        <v>2066</v>
      </c>
      <c r="W2159">
        <v>134</v>
      </c>
      <c r="X2159">
        <v>119</v>
      </c>
    </row>
    <row r="2160" spans="1:24" x14ac:dyDescent="0.25">
      <c r="A2160" s="6" t="str">
        <f t="shared" si="33"/>
        <v>40055</v>
      </c>
      <c r="B2160">
        <v>40</v>
      </c>
      <c r="C2160">
        <v>55</v>
      </c>
      <c r="D2160" t="s">
        <v>3428</v>
      </c>
      <c r="E2160" t="s">
        <v>3468</v>
      </c>
      <c r="F2160">
        <v>5712</v>
      </c>
      <c r="G2160">
        <v>3297</v>
      </c>
      <c r="H2160">
        <v>2415</v>
      </c>
      <c r="I2160">
        <v>2624</v>
      </c>
      <c r="J2160">
        <v>2126</v>
      </c>
      <c r="K2160">
        <v>416</v>
      </c>
      <c r="L2160">
        <v>80</v>
      </c>
      <c r="M2160">
        <v>136</v>
      </c>
      <c r="N2160">
        <v>90</v>
      </c>
      <c r="O2160">
        <v>12</v>
      </c>
      <c r="P2160">
        <v>6</v>
      </c>
      <c r="Q2160">
        <v>4</v>
      </c>
      <c r="R2160">
        <v>4</v>
      </c>
      <c r="S2160">
        <v>105</v>
      </c>
      <c r="T2160">
        <v>109</v>
      </c>
      <c r="U2160">
        <v>2919</v>
      </c>
      <c r="V2160">
        <v>2110</v>
      </c>
      <c r="W2160">
        <v>378</v>
      </c>
      <c r="X2160">
        <v>305</v>
      </c>
    </row>
    <row r="2161" spans="1:24" x14ac:dyDescent="0.25">
      <c r="A2161" s="6" t="str">
        <f t="shared" si="33"/>
        <v>40057</v>
      </c>
      <c r="B2161">
        <v>40</v>
      </c>
      <c r="C2161">
        <v>57</v>
      </c>
      <c r="D2161" t="s">
        <v>3428</v>
      </c>
      <c r="E2161" t="s">
        <v>3470</v>
      </c>
      <c r="F2161">
        <v>2653</v>
      </c>
      <c r="G2161">
        <v>1287</v>
      </c>
      <c r="H2161">
        <v>1366</v>
      </c>
      <c r="I2161">
        <v>1046</v>
      </c>
      <c r="J2161">
        <v>1115</v>
      </c>
      <c r="K2161">
        <v>121</v>
      </c>
      <c r="L2161">
        <v>105</v>
      </c>
      <c r="M2161">
        <v>39</v>
      </c>
      <c r="N2161">
        <v>45</v>
      </c>
      <c r="O2161">
        <v>20</v>
      </c>
      <c r="P2161">
        <v>24</v>
      </c>
      <c r="Q2161">
        <v>0</v>
      </c>
      <c r="R2161">
        <v>0</v>
      </c>
      <c r="S2161">
        <v>61</v>
      </c>
      <c r="T2161">
        <v>77</v>
      </c>
      <c r="U2161">
        <v>913</v>
      </c>
      <c r="V2161">
        <v>945</v>
      </c>
      <c r="W2161">
        <v>374</v>
      </c>
      <c r="X2161">
        <v>421</v>
      </c>
    </row>
    <row r="2162" spans="1:24" x14ac:dyDescent="0.25">
      <c r="A2162" s="6" t="str">
        <f t="shared" si="33"/>
        <v>40059</v>
      </c>
      <c r="B2162">
        <v>40</v>
      </c>
      <c r="C2162">
        <v>59</v>
      </c>
      <c r="D2162" t="s">
        <v>3428</v>
      </c>
      <c r="E2162" t="s">
        <v>1537</v>
      </c>
      <c r="F2162">
        <v>3688</v>
      </c>
      <c r="G2162">
        <v>1865</v>
      </c>
      <c r="H2162">
        <v>1823</v>
      </c>
      <c r="I2162">
        <v>1765</v>
      </c>
      <c r="J2162">
        <v>1723</v>
      </c>
      <c r="K2162">
        <v>13</v>
      </c>
      <c r="L2162">
        <v>5</v>
      </c>
      <c r="M2162">
        <v>44</v>
      </c>
      <c r="N2162">
        <v>42</v>
      </c>
      <c r="O2162">
        <v>2</v>
      </c>
      <c r="P2162">
        <v>7</v>
      </c>
      <c r="Q2162">
        <v>7</v>
      </c>
      <c r="R2162">
        <v>1</v>
      </c>
      <c r="S2162">
        <v>34</v>
      </c>
      <c r="T2162">
        <v>45</v>
      </c>
      <c r="U2162">
        <v>1407</v>
      </c>
      <c r="V2162">
        <v>1447</v>
      </c>
      <c r="W2162">
        <v>458</v>
      </c>
      <c r="X2162">
        <v>376</v>
      </c>
    </row>
    <row r="2163" spans="1:24" x14ac:dyDescent="0.25">
      <c r="A2163" s="6" t="str">
        <f t="shared" si="33"/>
        <v>40061</v>
      </c>
      <c r="B2163">
        <v>40</v>
      </c>
      <c r="C2163">
        <v>61</v>
      </c>
      <c r="D2163" t="s">
        <v>3428</v>
      </c>
      <c r="E2163" t="s">
        <v>1541</v>
      </c>
      <c r="F2163">
        <v>12627</v>
      </c>
      <c r="G2163">
        <v>6307</v>
      </c>
      <c r="H2163">
        <v>6320</v>
      </c>
      <c r="I2163">
        <v>4618</v>
      </c>
      <c r="J2163">
        <v>4615</v>
      </c>
      <c r="K2163">
        <v>54</v>
      </c>
      <c r="L2163">
        <v>57</v>
      </c>
      <c r="M2163">
        <v>1118</v>
      </c>
      <c r="N2163">
        <v>1111</v>
      </c>
      <c r="O2163">
        <v>48</v>
      </c>
      <c r="P2163">
        <v>67</v>
      </c>
      <c r="Q2163">
        <v>1</v>
      </c>
      <c r="R2163">
        <v>6</v>
      </c>
      <c r="S2163">
        <v>468</v>
      </c>
      <c r="T2163">
        <v>464</v>
      </c>
      <c r="U2163">
        <v>5960</v>
      </c>
      <c r="V2163">
        <v>6068</v>
      </c>
      <c r="W2163">
        <v>347</v>
      </c>
      <c r="X2163">
        <v>252</v>
      </c>
    </row>
    <row r="2164" spans="1:24" x14ac:dyDescent="0.25">
      <c r="A2164" s="6" t="str">
        <f t="shared" si="33"/>
        <v>40063</v>
      </c>
      <c r="B2164">
        <v>40</v>
      </c>
      <c r="C2164">
        <v>63</v>
      </c>
      <c r="D2164" t="s">
        <v>3428</v>
      </c>
      <c r="E2164" t="s">
        <v>3474</v>
      </c>
      <c r="F2164">
        <v>13279</v>
      </c>
      <c r="G2164">
        <v>7187</v>
      </c>
      <c r="H2164">
        <v>6092</v>
      </c>
      <c r="I2164">
        <v>4600</v>
      </c>
      <c r="J2164">
        <v>4118</v>
      </c>
      <c r="K2164">
        <v>658</v>
      </c>
      <c r="L2164">
        <v>116</v>
      </c>
      <c r="M2164">
        <v>1375</v>
      </c>
      <c r="N2164">
        <v>1331</v>
      </c>
      <c r="O2164">
        <v>22</v>
      </c>
      <c r="P2164">
        <v>23</v>
      </c>
      <c r="Q2164">
        <v>7</v>
      </c>
      <c r="R2164">
        <v>7</v>
      </c>
      <c r="S2164">
        <v>525</v>
      </c>
      <c r="T2164">
        <v>497</v>
      </c>
      <c r="U2164">
        <v>6724</v>
      </c>
      <c r="V2164">
        <v>5770</v>
      </c>
      <c r="W2164">
        <v>463</v>
      </c>
      <c r="X2164">
        <v>322</v>
      </c>
    </row>
    <row r="2165" spans="1:24" x14ac:dyDescent="0.25">
      <c r="A2165" s="6" t="str">
        <f t="shared" si="33"/>
        <v>40065</v>
      </c>
      <c r="B2165">
        <v>40</v>
      </c>
      <c r="C2165">
        <v>65</v>
      </c>
      <c r="D2165" t="s">
        <v>3428</v>
      </c>
      <c r="E2165" t="s">
        <v>93</v>
      </c>
      <c r="F2165">
        <v>24530</v>
      </c>
      <c r="G2165">
        <v>12195</v>
      </c>
      <c r="H2165">
        <v>12335</v>
      </c>
      <c r="I2165">
        <v>10027</v>
      </c>
      <c r="J2165">
        <v>10299</v>
      </c>
      <c r="K2165">
        <v>1044</v>
      </c>
      <c r="L2165">
        <v>882</v>
      </c>
      <c r="M2165">
        <v>381</v>
      </c>
      <c r="N2165">
        <v>341</v>
      </c>
      <c r="O2165">
        <v>155</v>
      </c>
      <c r="P2165">
        <v>241</v>
      </c>
      <c r="Q2165">
        <v>38</v>
      </c>
      <c r="R2165">
        <v>48</v>
      </c>
      <c r="S2165">
        <v>550</v>
      </c>
      <c r="T2165">
        <v>524</v>
      </c>
      <c r="U2165">
        <v>9080</v>
      </c>
      <c r="V2165">
        <v>9276</v>
      </c>
      <c r="W2165">
        <v>3115</v>
      </c>
      <c r="X2165">
        <v>3059</v>
      </c>
    </row>
    <row r="2166" spans="1:24" x14ac:dyDescent="0.25">
      <c r="A2166" s="6" t="str">
        <f t="shared" si="33"/>
        <v>40067</v>
      </c>
      <c r="B2166">
        <v>40</v>
      </c>
      <c r="C2166">
        <v>67</v>
      </c>
      <c r="D2166" t="s">
        <v>3428</v>
      </c>
      <c r="E2166" t="s">
        <v>95</v>
      </c>
      <c r="F2166">
        <v>6002</v>
      </c>
      <c r="G2166">
        <v>2998</v>
      </c>
      <c r="H2166">
        <v>3004</v>
      </c>
      <c r="I2166">
        <v>2540</v>
      </c>
      <c r="J2166">
        <v>2610</v>
      </c>
      <c r="K2166">
        <v>59</v>
      </c>
      <c r="L2166">
        <v>31</v>
      </c>
      <c r="M2166">
        <v>247</v>
      </c>
      <c r="N2166">
        <v>188</v>
      </c>
      <c r="O2166">
        <v>16</v>
      </c>
      <c r="P2166">
        <v>17</v>
      </c>
      <c r="Q2166">
        <v>1</v>
      </c>
      <c r="R2166">
        <v>0</v>
      </c>
      <c r="S2166">
        <v>135</v>
      </c>
      <c r="T2166">
        <v>158</v>
      </c>
      <c r="U2166">
        <v>2621</v>
      </c>
      <c r="V2166">
        <v>2705</v>
      </c>
      <c r="W2166">
        <v>377</v>
      </c>
      <c r="X2166">
        <v>299</v>
      </c>
    </row>
    <row r="2167" spans="1:24" x14ac:dyDescent="0.25">
      <c r="A2167" s="6" t="str">
        <f t="shared" si="33"/>
        <v>40069</v>
      </c>
      <c r="B2167">
        <v>40</v>
      </c>
      <c r="C2167">
        <v>69</v>
      </c>
      <c r="D2167" t="s">
        <v>3428</v>
      </c>
      <c r="E2167" t="s">
        <v>3141</v>
      </c>
      <c r="F2167">
        <v>11085</v>
      </c>
      <c r="G2167">
        <v>5487</v>
      </c>
      <c r="H2167">
        <v>5598</v>
      </c>
      <c r="I2167">
        <v>3973</v>
      </c>
      <c r="J2167">
        <v>4038</v>
      </c>
      <c r="K2167">
        <v>150</v>
      </c>
      <c r="L2167">
        <v>143</v>
      </c>
      <c r="M2167">
        <v>870</v>
      </c>
      <c r="N2167">
        <v>918</v>
      </c>
      <c r="O2167">
        <v>24</v>
      </c>
      <c r="P2167">
        <v>36</v>
      </c>
      <c r="Q2167">
        <v>2</v>
      </c>
      <c r="R2167">
        <v>8</v>
      </c>
      <c r="S2167">
        <v>468</v>
      </c>
      <c r="T2167">
        <v>455</v>
      </c>
      <c r="U2167">
        <v>5166</v>
      </c>
      <c r="V2167">
        <v>5291</v>
      </c>
      <c r="W2167">
        <v>321</v>
      </c>
      <c r="X2167">
        <v>307</v>
      </c>
    </row>
    <row r="2168" spans="1:24" x14ac:dyDescent="0.25">
      <c r="A2168" s="6" t="str">
        <f t="shared" si="33"/>
        <v>40071</v>
      </c>
      <c r="B2168">
        <v>40</v>
      </c>
      <c r="C2168">
        <v>71</v>
      </c>
      <c r="D2168" t="s">
        <v>3428</v>
      </c>
      <c r="E2168" t="s">
        <v>3479</v>
      </c>
      <c r="F2168">
        <v>43538</v>
      </c>
      <c r="G2168">
        <v>21625</v>
      </c>
      <c r="H2168">
        <v>21913</v>
      </c>
      <c r="I2168">
        <v>17178</v>
      </c>
      <c r="J2168">
        <v>17551</v>
      </c>
      <c r="K2168">
        <v>564</v>
      </c>
      <c r="L2168">
        <v>435</v>
      </c>
      <c r="M2168">
        <v>2455</v>
      </c>
      <c r="N2168">
        <v>2448</v>
      </c>
      <c r="O2168">
        <v>119</v>
      </c>
      <c r="P2168">
        <v>159</v>
      </c>
      <c r="Q2168">
        <v>106</v>
      </c>
      <c r="R2168">
        <v>82</v>
      </c>
      <c r="S2168">
        <v>1203</v>
      </c>
      <c r="T2168">
        <v>1238</v>
      </c>
      <c r="U2168">
        <v>19696</v>
      </c>
      <c r="V2168">
        <v>20236</v>
      </c>
      <c r="W2168">
        <v>1929</v>
      </c>
      <c r="X2168">
        <v>1677</v>
      </c>
    </row>
    <row r="2169" spans="1:24" x14ac:dyDescent="0.25">
      <c r="A2169" s="6" t="str">
        <f t="shared" si="33"/>
        <v>40073</v>
      </c>
      <c r="B2169">
        <v>40</v>
      </c>
      <c r="C2169">
        <v>73</v>
      </c>
      <c r="D2169" t="s">
        <v>3428</v>
      </c>
      <c r="E2169" t="s">
        <v>3481</v>
      </c>
      <c r="F2169">
        <v>15765</v>
      </c>
      <c r="G2169">
        <v>7855</v>
      </c>
      <c r="H2169">
        <v>7910</v>
      </c>
      <c r="I2169">
        <v>7071</v>
      </c>
      <c r="J2169">
        <v>7162</v>
      </c>
      <c r="K2169">
        <v>167</v>
      </c>
      <c r="L2169">
        <v>111</v>
      </c>
      <c r="M2169">
        <v>308</v>
      </c>
      <c r="N2169">
        <v>323</v>
      </c>
      <c r="O2169">
        <v>26</v>
      </c>
      <c r="P2169">
        <v>38</v>
      </c>
      <c r="Q2169">
        <v>6</v>
      </c>
      <c r="R2169">
        <v>1</v>
      </c>
      <c r="S2169">
        <v>277</v>
      </c>
      <c r="T2169">
        <v>275</v>
      </c>
      <c r="U2169">
        <v>6504</v>
      </c>
      <c r="V2169">
        <v>6687</v>
      </c>
      <c r="W2169">
        <v>1351</v>
      </c>
      <c r="X2169">
        <v>1223</v>
      </c>
    </row>
    <row r="2170" spans="1:24" x14ac:dyDescent="0.25">
      <c r="A2170" s="6" t="str">
        <f t="shared" si="33"/>
        <v>40075</v>
      </c>
      <c r="B2170">
        <v>40</v>
      </c>
      <c r="C2170">
        <v>75</v>
      </c>
      <c r="D2170" t="s">
        <v>3428</v>
      </c>
      <c r="E2170" t="s">
        <v>496</v>
      </c>
      <c r="F2170">
        <v>8708</v>
      </c>
      <c r="G2170">
        <v>4343</v>
      </c>
      <c r="H2170">
        <v>4365</v>
      </c>
      <c r="I2170">
        <v>3585</v>
      </c>
      <c r="J2170">
        <v>3605</v>
      </c>
      <c r="K2170">
        <v>212</v>
      </c>
      <c r="L2170">
        <v>177</v>
      </c>
      <c r="M2170">
        <v>334</v>
      </c>
      <c r="N2170">
        <v>354</v>
      </c>
      <c r="O2170">
        <v>17</v>
      </c>
      <c r="P2170">
        <v>12</v>
      </c>
      <c r="Q2170">
        <v>3</v>
      </c>
      <c r="R2170">
        <v>4</v>
      </c>
      <c r="S2170">
        <v>192</v>
      </c>
      <c r="T2170">
        <v>213</v>
      </c>
      <c r="U2170">
        <v>3824</v>
      </c>
      <c r="V2170">
        <v>3850</v>
      </c>
      <c r="W2170">
        <v>519</v>
      </c>
      <c r="X2170">
        <v>515</v>
      </c>
    </row>
    <row r="2171" spans="1:24" x14ac:dyDescent="0.25">
      <c r="A2171" s="6" t="str">
        <f t="shared" si="33"/>
        <v>40077</v>
      </c>
      <c r="B2171">
        <v>40</v>
      </c>
      <c r="C2171">
        <v>77</v>
      </c>
      <c r="D2171" t="s">
        <v>3428</v>
      </c>
      <c r="E2171" t="s">
        <v>3484</v>
      </c>
      <c r="F2171">
        <v>10073</v>
      </c>
      <c r="G2171">
        <v>5090</v>
      </c>
      <c r="H2171">
        <v>4983</v>
      </c>
      <c r="I2171">
        <v>3327</v>
      </c>
      <c r="J2171">
        <v>3263</v>
      </c>
      <c r="K2171">
        <v>90</v>
      </c>
      <c r="L2171">
        <v>45</v>
      </c>
      <c r="M2171">
        <v>1202</v>
      </c>
      <c r="N2171">
        <v>1175</v>
      </c>
      <c r="O2171">
        <v>24</v>
      </c>
      <c r="P2171">
        <v>36</v>
      </c>
      <c r="Q2171">
        <v>2</v>
      </c>
      <c r="R2171">
        <v>1</v>
      </c>
      <c r="S2171">
        <v>445</v>
      </c>
      <c r="T2171">
        <v>463</v>
      </c>
      <c r="U2171">
        <v>4871</v>
      </c>
      <c r="V2171">
        <v>4776</v>
      </c>
      <c r="W2171">
        <v>219</v>
      </c>
      <c r="X2171">
        <v>207</v>
      </c>
    </row>
    <row r="2172" spans="1:24" x14ac:dyDescent="0.25">
      <c r="A2172" s="6" t="str">
        <f t="shared" si="33"/>
        <v>40079</v>
      </c>
      <c r="B2172">
        <v>40</v>
      </c>
      <c r="C2172">
        <v>79</v>
      </c>
      <c r="D2172" t="s">
        <v>3428</v>
      </c>
      <c r="E2172" t="s">
        <v>3486</v>
      </c>
      <c r="F2172">
        <v>49853</v>
      </c>
      <c r="G2172">
        <v>25003</v>
      </c>
      <c r="H2172">
        <v>24850</v>
      </c>
      <c r="I2172">
        <v>19022</v>
      </c>
      <c r="J2172">
        <v>19274</v>
      </c>
      <c r="K2172">
        <v>646</v>
      </c>
      <c r="L2172">
        <v>374</v>
      </c>
      <c r="M2172">
        <v>3591</v>
      </c>
      <c r="N2172">
        <v>3457</v>
      </c>
      <c r="O2172">
        <v>158</v>
      </c>
      <c r="P2172">
        <v>192</v>
      </c>
      <c r="Q2172">
        <v>67</v>
      </c>
      <c r="R2172">
        <v>52</v>
      </c>
      <c r="S2172">
        <v>1519</v>
      </c>
      <c r="T2172">
        <v>1501</v>
      </c>
      <c r="U2172">
        <v>23041</v>
      </c>
      <c r="V2172">
        <v>23227</v>
      </c>
      <c r="W2172">
        <v>1962</v>
      </c>
      <c r="X2172">
        <v>1623</v>
      </c>
    </row>
    <row r="2173" spans="1:24" x14ac:dyDescent="0.25">
      <c r="A2173" s="6" t="str">
        <f t="shared" si="33"/>
        <v>40081</v>
      </c>
      <c r="B2173">
        <v>40</v>
      </c>
      <c r="C2173">
        <v>81</v>
      </c>
      <c r="D2173" t="s">
        <v>3428</v>
      </c>
      <c r="E2173" t="s">
        <v>256</v>
      </c>
      <c r="F2173">
        <v>34877</v>
      </c>
      <c r="G2173">
        <v>17375</v>
      </c>
      <c r="H2173">
        <v>17502</v>
      </c>
      <c r="I2173">
        <v>14667</v>
      </c>
      <c r="J2173">
        <v>14807</v>
      </c>
      <c r="K2173">
        <v>349</v>
      </c>
      <c r="L2173">
        <v>343</v>
      </c>
      <c r="M2173">
        <v>1275</v>
      </c>
      <c r="N2173">
        <v>1287</v>
      </c>
      <c r="O2173">
        <v>52</v>
      </c>
      <c r="P2173">
        <v>83</v>
      </c>
      <c r="Q2173">
        <v>19</v>
      </c>
      <c r="R2173">
        <v>11</v>
      </c>
      <c r="S2173">
        <v>1013</v>
      </c>
      <c r="T2173">
        <v>971</v>
      </c>
      <c r="U2173">
        <v>16742</v>
      </c>
      <c r="V2173">
        <v>16882</v>
      </c>
      <c r="W2173">
        <v>633</v>
      </c>
      <c r="X2173">
        <v>620</v>
      </c>
    </row>
    <row r="2174" spans="1:24" x14ac:dyDescent="0.25">
      <c r="A2174" s="6" t="str">
        <f t="shared" si="33"/>
        <v>40083</v>
      </c>
      <c r="B2174">
        <v>40</v>
      </c>
      <c r="C2174">
        <v>83</v>
      </c>
      <c r="D2174" t="s">
        <v>3428</v>
      </c>
      <c r="E2174" t="s">
        <v>260</v>
      </c>
      <c r="F2174">
        <v>48011</v>
      </c>
      <c r="G2174">
        <v>23829</v>
      </c>
      <c r="H2174">
        <v>24182</v>
      </c>
      <c r="I2174">
        <v>19802</v>
      </c>
      <c r="J2174">
        <v>19952</v>
      </c>
      <c r="K2174">
        <v>1941</v>
      </c>
      <c r="L2174">
        <v>1966</v>
      </c>
      <c r="M2174">
        <v>880</v>
      </c>
      <c r="N2174">
        <v>895</v>
      </c>
      <c r="O2174">
        <v>135</v>
      </c>
      <c r="P2174">
        <v>182</v>
      </c>
      <c r="Q2174">
        <v>14</v>
      </c>
      <c r="R2174">
        <v>14</v>
      </c>
      <c r="S2174">
        <v>1057</v>
      </c>
      <c r="T2174">
        <v>1173</v>
      </c>
      <c r="U2174">
        <v>22243</v>
      </c>
      <c r="V2174">
        <v>22535</v>
      </c>
      <c r="W2174">
        <v>1586</v>
      </c>
      <c r="X2174">
        <v>1647</v>
      </c>
    </row>
    <row r="2175" spans="1:24" x14ac:dyDescent="0.25">
      <c r="A2175" s="6" t="str">
        <f t="shared" si="33"/>
        <v>40085</v>
      </c>
      <c r="B2175">
        <v>40</v>
      </c>
      <c r="C2175">
        <v>85</v>
      </c>
      <c r="D2175" t="s">
        <v>3428</v>
      </c>
      <c r="E2175" t="s">
        <v>3490</v>
      </c>
      <c r="F2175">
        <v>10253</v>
      </c>
      <c r="G2175">
        <v>5139</v>
      </c>
      <c r="H2175">
        <v>5114</v>
      </c>
      <c r="I2175">
        <v>4279</v>
      </c>
      <c r="J2175">
        <v>4298</v>
      </c>
      <c r="K2175">
        <v>165</v>
      </c>
      <c r="L2175">
        <v>125</v>
      </c>
      <c r="M2175">
        <v>398</v>
      </c>
      <c r="N2175">
        <v>379</v>
      </c>
      <c r="O2175">
        <v>35</v>
      </c>
      <c r="P2175">
        <v>37</v>
      </c>
      <c r="Q2175">
        <v>1</v>
      </c>
      <c r="R2175">
        <v>0</v>
      </c>
      <c r="S2175">
        <v>261</v>
      </c>
      <c r="T2175">
        <v>275</v>
      </c>
      <c r="U2175">
        <v>4247</v>
      </c>
      <c r="V2175">
        <v>4344</v>
      </c>
      <c r="W2175">
        <v>892</v>
      </c>
      <c r="X2175">
        <v>770</v>
      </c>
    </row>
    <row r="2176" spans="1:24" x14ac:dyDescent="0.25">
      <c r="A2176" s="6" t="str">
        <f t="shared" si="33"/>
        <v>40087</v>
      </c>
      <c r="B2176">
        <v>40</v>
      </c>
      <c r="C2176">
        <v>87</v>
      </c>
      <c r="D2176" t="s">
        <v>3428</v>
      </c>
      <c r="E2176" t="s">
        <v>5200</v>
      </c>
      <c r="F2176">
        <v>40474</v>
      </c>
      <c r="G2176">
        <v>20046</v>
      </c>
      <c r="H2176">
        <v>20428</v>
      </c>
      <c r="I2176">
        <v>17141</v>
      </c>
      <c r="J2176">
        <v>17553</v>
      </c>
      <c r="K2176">
        <v>229</v>
      </c>
      <c r="L2176">
        <v>179</v>
      </c>
      <c r="M2176">
        <v>1479</v>
      </c>
      <c r="N2176">
        <v>1381</v>
      </c>
      <c r="O2176">
        <v>76</v>
      </c>
      <c r="P2176">
        <v>141</v>
      </c>
      <c r="Q2176">
        <v>19</v>
      </c>
      <c r="R2176">
        <v>30</v>
      </c>
      <c r="S2176">
        <v>1102</v>
      </c>
      <c r="T2176">
        <v>1144</v>
      </c>
      <c r="U2176">
        <v>18273</v>
      </c>
      <c r="V2176">
        <v>18845</v>
      </c>
      <c r="W2176">
        <v>1773</v>
      </c>
      <c r="X2176">
        <v>1583</v>
      </c>
    </row>
    <row r="2177" spans="1:24" x14ac:dyDescent="0.25">
      <c r="A2177" s="6" t="str">
        <f t="shared" si="33"/>
        <v>40089</v>
      </c>
      <c r="B2177">
        <v>40</v>
      </c>
      <c r="C2177">
        <v>89</v>
      </c>
      <c r="D2177" t="s">
        <v>3428</v>
      </c>
      <c r="E2177" t="s">
        <v>3494</v>
      </c>
      <c r="F2177">
        <v>32832</v>
      </c>
      <c r="G2177">
        <v>16159</v>
      </c>
      <c r="H2177">
        <v>16673</v>
      </c>
      <c r="I2177">
        <v>10521</v>
      </c>
      <c r="J2177">
        <v>10869</v>
      </c>
      <c r="K2177">
        <v>1299</v>
      </c>
      <c r="L2177">
        <v>1370</v>
      </c>
      <c r="M2177">
        <v>2755</v>
      </c>
      <c r="N2177">
        <v>2853</v>
      </c>
      <c r="O2177">
        <v>183</v>
      </c>
      <c r="P2177">
        <v>132</v>
      </c>
      <c r="Q2177">
        <v>250</v>
      </c>
      <c r="R2177">
        <v>205</v>
      </c>
      <c r="S2177">
        <v>1151</v>
      </c>
      <c r="T2177">
        <v>1244</v>
      </c>
      <c r="U2177">
        <v>15111</v>
      </c>
      <c r="V2177">
        <v>15686</v>
      </c>
      <c r="W2177">
        <v>1048</v>
      </c>
      <c r="X2177">
        <v>987</v>
      </c>
    </row>
    <row r="2178" spans="1:24" x14ac:dyDescent="0.25">
      <c r="A2178" s="6" t="str">
        <f t="shared" ref="A2178:A2241" si="34">TEXT(B2178*1000+C2178,"00000")</f>
        <v>40091</v>
      </c>
      <c r="B2178">
        <v>40</v>
      </c>
      <c r="C2178">
        <v>91</v>
      </c>
      <c r="D2178" t="s">
        <v>3428</v>
      </c>
      <c r="E2178" t="s">
        <v>859</v>
      </c>
      <c r="F2178">
        <v>19596</v>
      </c>
      <c r="G2178">
        <v>9678</v>
      </c>
      <c r="H2178">
        <v>9918</v>
      </c>
      <c r="I2178">
        <v>6671</v>
      </c>
      <c r="J2178">
        <v>6939</v>
      </c>
      <c r="K2178">
        <v>312</v>
      </c>
      <c r="L2178">
        <v>283</v>
      </c>
      <c r="M2178">
        <v>1835</v>
      </c>
      <c r="N2178">
        <v>1842</v>
      </c>
      <c r="O2178">
        <v>43</v>
      </c>
      <c r="P2178">
        <v>62</v>
      </c>
      <c r="Q2178">
        <v>10</v>
      </c>
      <c r="R2178">
        <v>5</v>
      </c>
      <c r="S2178">
        <v>807</v>
      </c>
      <c r="T2178">
        <v>787</v>
      </c>
      <c r="U2178">
        <v>9394</v>
      </c>
      <c r="V2178">
        <v>9626</v>
      </c>
      <c r="W2178">
        <v>284</v>
      </c>
      <c r="X2178">
        <v>292</v>
      </c>
    </row>
    <row r="2179" spans="1:24" x14ac:dyDescent="0.25">
      <c r="A2179" s="6" t="str">
        <f t="shared" si="34"/>
        <v>40093</v>
      </c>
      <c r="B2179">
        <v>40</v>
      </c>
      <c r="C2179">
        <v>93</v>
      </c>
      <c r="D2179" t="s">
        <v>3428</v>
      </c>
      <c r="E2179" t="s">
        <v>3497</v>
      </c>
      <c r="F2179">
        <v>7629</v>
      </c>
      <c r="G2179">
        <v>3725</v>
      </c>
      <c r="H2179">
        <v>3904</v>
      </c>
      <c r="I2179">
        <v>3443</v>
      </c>
      <c r="J2179">
        <v>3581</v>
      </c>
      <c r="K2179">
        <v>37</v>
      </c>
      <c r="L2179">
        <v>39</v>
      </c>
      <c r="M2179">
        <v>117</v>
      </c>
      <c r="N2179">
        <v>122</v>
      </c>
      <c r="O2179">
        <v>15</v>
      </c>
      <c r="P2179">
        <v>43</v>
      </c>
      <c r="Q2179">
        <v>4</v>
      </c>
      <c r="R2179">
        <v>3</v>
      </c>
      <c r="S2179">
        <v>109</v>
      </c>
      <c r="T2179">
        <v>116</v>
      </c>
      <c r="U2179">
        <v>3319</v>
      </c>
      <c r="V2179">
        <v>3539</v>
      </c>
      <c r="W2179">
        <v>406</v>
      </c>
      <c r="X2179">
        <v>365</v>
      </c>
    </row>
    <row r="2180" spans="1:24" x14ac:dyDescent="0.25">
      <c r="A2180" s="6" t="str">
        <f t="shared" si="34"/>
        <v>40095</v>
      </c>
      <c r="B2180">
        <v>40</v>
      </c>
      <c r="C2180">
        <v>95</v>
      </c>
      <c r="D2180" t="s">
        <v>3428</v>
      </c>
      <c r="E2180" t="s">
        <v>117</v>
      </c>
      <c r="F2180">
        <v>16931</v>
      </c>
      <c r="G2180">
        <v>8266</v>
      </c>
      <c r="H2180">
        <v>8665</v>
      </c>
      <c r="I2180">
        <v>6617</v>
      </c>
      <c r="J2180">
        <v>6960</v>
      </c>
      <c r="K2180">
        <v>172</v>
      </c>
      <c r="L2180">
        <v>176</v>
      </c>
      <c r="M2180">
        <v>921</v>
      </c>
      <c r="N2180">
        <v>954</v>
      </c>
      <c r="O2180">
        <v>32</v>
      </c>
      <c r="P2180">
        <v>38</v>
      </c>
      <c r="Q2180">
        <v>9</v>
      </c>
      <c r="R2180">
        <v>7</v>
      </c>
      <c r="S2180">
        <v>515</v>
      </c>
      <c r="T2180">
        <v>530</v>
      </c>
      <c r="U2180">
        <v>6756</v>
      </c>
      <c r="V2180">
        <v>7102</v>
      </c>
      <c r="W2180">
        <v>1510</v>
      </c>
      <c r="X2180">
        <v>1563</v>
      </c>
    </row>
    <row r="2181" spans="1:24" x14ac:dyDescent="0.25">
      <c r="A2181" s="6" t="str">
        <f t="shared" si="34"/>
        <v>40097</v>
      </c>
      <c r="B2181">
        <v>40</v>
      </c>
      <c r="C2181">
        <v>97</v>
      </c>
      <c r="D2181" t="s">
        <v>3428</v>
      </c>
      <c r="E2181" t="s">
        <v>3500</v>
      </c>
      <c r="F2181">
        <v>41100</v>
      </c>
      <c r="G2181">
        <v>20523</v>
      </c>
      <c r="H2181">
        <v>20577</v>
      </c>
      <c r="I2181">
        <v>13677</v>
      </c>
      <c r="J2181">
        <v>13777</v>
      </c>
      <c r="K2181">
        <v>179</v>
      </c>
      <c r="L2181">
        <v>122</v>
      </c>
      <c r="M2181">
        <v>4614</v>
      </c>
      <c r="N2181">
        <v>4576</v>
      </c>
      <c r="O2181">
        <v>99</v>
      </c>
      <c r="P2181">
        <v>85</v>
      </c>
      <c r="Q2181">
        <v>14</v>
      </c>
      <c r="R2181">
        <v>15</v>
      </c>
      <c r="S2181">
        <v>1940</v>
      </c>
      <c r="T2181">
        <v>2002</v>
      </c>
      <c r="U2181">
        <v>19691</v>
      </c>
      <c r="V2181">
        <v>19852</v>
      </c>
      <c r="W2181">
        <v>832</v>
      </c>
      <c r="X2181">
        <v>725</v>
      </c>
    </row>
    <row r="2182" spans="1:24" x14ac:dyDescent="0.25">
      <c r="A2182" s="6" t="str">
        <f t="shared" si="34"/>
        <v>40099</v>
      </c>
      <c r="B2182">
        <v>40</v>
      </c>
      <c r="C2182">
        <v>99</v>
      </c>
      <c r="D2182" t="s">
        <v>3428</v>
      </c>
      <c r="E2182" t="s">
        <v>872</v>
      </c>
      <c r="F2182">
        <v>14073</v>
      </c>
      <c r="G2182">
        <v>7083</v>
      </c>
      <c r="H2182">
        <v>6990</v>
      </c>
      <c r="I2182">
        <v>5386</v>
      </c>
      <c r="J2182">
        <v>5350</v>
      </c>
      <c r="K2182">
        <v>120</v>
      </c>
      <c r="L2182">
        <v>125</v>
      </c>
      <c r="M2182">
        <v>998</v>
      </c>
      <c r="N2182">
        <v>973</v>
      </c>
      <c r="O2182">
        <v>31</v>
      </c>
      <c r="P2182">
        <v>54</v>
      </c>
      <c r="Q2182">
        <v>6</v>
      </c>
      <c r="R2182">
        <v>7</v>
      </c>
      <c r="S2182">
        <v>542</v>
      </c>
      <c r="T2182">
        <v>481</v>
      </c>
      <c r="U2182">
        <v>6587</v>
      </c>
      <c r="V2182">
        <v>6505</v>
      </c>
      <c r="W2182">
        <v>496</v>
      </c>
      <c r="X2182">
        <v>485</v>
      </c>
    </row>
    <row r="2183" spans="1:24" x14ac:dyDescent="0.25">
      <c r="A2183" s="6" t="str">
        <f t="shared" si="34"/>
        <v>40101</v>
      </c>
      <c r="B2183">
        <v>40</v>
      </c>
      <c r="C2183">
        <v>101</v>
      </c>
      <c r="D2183" t="s">
        <v>3428</v>
      </c>
      <c r="E2183" t="s">
        <v>3503</v>
      </c>
      <c r="F2183">
        <v>67997</v>
      </c>
      <c r="G2183">
        <v>33122</v>
      </c>
      <c r="H2183">
        <v>34875</v>
      </c>
      <c r="I2183">
        <v>19757</v>
      </c>
      <c r="J2183">
        <v>20943</v>
      </c>
      <c r="K2183">
        <v>3681</v>
      </c>
      <c r="L2183">
        <v>3697</v>
      </c>
      <c r="M2183">
        <v>6536</v>
      </c>
      <c r="N2183">
        <v>6829</v>
      </c>
      <c r="O2183">
        <v>197</v>
      </c>
      <c r="P2183">
        <v>262</v>
      </c>
      <c r="Q2183">
        <v>44</v>
      </c>
      <c r="R2183">
        <v>37</v>
      </c>
      <c r="S2183">
        <v>2907</v>
      </c>
      <c r="T2183">
        <v>3107</v>
      </c>
      <c r="U2183">
        <v>30820</v>
      </c>
      <c r="V2183">
        <v>32704</v>
      </c>
      <c r="W2183">
        <v>2302</v>
      </c>
      <c r="X2183">
        <v>2171</v>
      </c>
    </row>
    <row r="2184" spans="1:24" x14ac:dyDescent="0.25">
      <c r="A2184" s="6" t="str">
        <f t="shared" si="34"/>
        <v>40103</v>
      </c>
      <c r="B2184">
        <v>40</v>
      </c>
      <c r="C2184">
        <v>103</v>
      </c>
      <c r="D2184" t="s">
        <v>3428</v>
      </c>
      <c r="E2184" t="s">
        <v>1275</v>
      </c>
      <c r="F2184">
        <v>11131</v>
      </c>
      <c r="G2184">
        <v>5483</v>
      </c>
      <c r="H2184">
        <v>5648</v>
      </c>
      <c r="I2184">
        <v>4580</v>
      </c>
      <c r="J2184">
        <v>4627</v>
      </c>
      <c r="K2184">
        <v>118</v>
      </c>
      <c r="L2184">
        <v>96</v>
      </c>
      <c r="M2184">
        <v>483</v>
      </c>
      <c r="N2184">
        <v>579</v>
      </c>
      <c r="O2184">
        <v>30</v>
      </c>
      <c r="P2184">
        <v>41</v>
      </c>
      <c r="Q2184">
        <v>8</v>
      </c>
      <c r="R2184">
        <v>2</v>
      </c>
      <c r="S2184">
        <v>264</v>
      </c>
      <c r="T2184">
        <v>303</v>
      </c>
      <c r="U2184">
        <v>5239</v>
      </c>
      <c r="V2184">
        <v>5433</v>
      </c>
      <c r="W2184">
        <v>244</v>
      </c>
      <c r="X2184">
        <v>215</v>
      </c>
    </row>
    <row r="2185" spans="1:24" x14ac:dyDescent="0.25">
      <c r="A2185" s="6" t="str">
        <f t="shared" si="34"/>
        <v>40105</v>
      </c>
      <c r="B2185">
        <v>40</v>
      </c>
      <c r="C2185">
        <v>105</v>
      </c>
      <c r="D2185" t="s">
        <v>3428</v>
      </c>
      <c r="E2185" t="s">
        <v>3506</v>
      </c>
      <c r="F2185">
        <v>10076</v>
      </c>
      <c r="G2185">
        <v>5052</v>
      </c>
      <c r="H2185">
        <v>5024</v>
      </c>
      <c r="I2185">
        <v>3431</v>
      </c>
      <c r="J2185">
        <v>3418</v>
      </c>
      <c r="K2185">
        <v>140</v>
      </c>
      <c r="L2185">
        <v>101</v>
      </c>
      <c r="M2185">
        <v>995</v>
      </c>
      <c r="N2185">
        <v>985</v>
      </c>
      <c r="O2185">
        <v>8</v>
      </c>
      <c r="P2185">
        <v>12</v>
      </c>
      <c r="Q2185">
        <v>3</v>
      </c>
      <c r="R2185">
        <v>0</v>
      </c>
      <c r="S2185">
        <v>475</v>
      </c>
      <c r="T2185">
        <v>508</v>
      </c>
      <c r="U2185">
        <v>4872</v>
      </c>
      <c r="V2185">
        <v>4874</v>
      </c>
      <c r="W2185">
        <v>180</v>
      </c>
      <c r="X2185">
        <v>150</v>
      </c>
    </row>
    <row r="2186" spans="1:24" x14ac:dyDescent="0.25">
      <c r="A2186" s="6" t="str">
        <f t="shared" si="34"/>
        <v>40107</v>
      </c>
      <c r="B2186">
        <v>40</v>
      </c>
      <c r="C2186">
        <v>107</v>
      </c>
      <c r="D2186" t="s">
        <v>3428</v>
      </c>
      <c r="E2186" t="s">
        <v>3508</v>
      </c>
      <c r="F2186">
        <v>11993</v>
      </c>
      <c r="G2186">
        <v>6532</v>
      </c>
      <c r="H2186">
        <v>5461</v>
      </c>
      <c r="I2186">
        <v>4148</v>
      </c>
      <c r="J2186">
        <v>3461</v>
      </c>
      <c r="K2186">
        <v>567</v>
      </c>
      <c r="L2186">
        <v>294</v>
      </c>
      <c r="M2186">
        <v>1369</v>
      </c>
      <c r="N2186">
        <v>1270</v>
      </c>
      <c r="O2186">
        <v>22</v>
      </c>
      <c r="P2186">
        <v>24</v>
      </c>
      <c r="Q2186">
        <v>12</v>
      </c>
      <c r="R2186">
        <v>7</v>
      </c>
      <c r="S2186">
        <v>414</v>
      </c>
      <c r="T2186">
        <v>405</v>
      </c>
      <c r="U2186">
        <v>6267</v>
      </c>
      <c r="V2186">
        <v>5243</v>
      </c>
      <c r="W2186">
        <v>265</v>
      </c>
      <c r="X2186">
        <v>218</v>
      </c>
    </row>
    <row r="2187" spans="1:24" x14ac:dyDescent="0.25">
      <c r="A2187" s="6" t="str">
        <f t="shared" si="34"/>
        <v>40109</v>
      </c>
      <c r="B2187">
        <v>40</v>
      </c>
      <c r="C2187">
        <v>109</v>
      </c>
      <c r="D2187" t="s">
        <v>3428</v>
      </c>
      <c r="E2187" t="s">
        <v>3428</v>
      </c>
      <c r="F2187">
        <v>797434</v>
      </c>
      <c r="G2187">
        <v>390407</v>
      </c>
      <c r="H2187">
        <v>407027</v>
      </c>
      <c r="I2187">
        <v>278447</v>
      </c>
      <c r="J2187">
        <v>284363</v>
      </c>
      <c r="K2187">
        <v>60102</v>
      </c>
      <c r="L2187">
        <v>66196</v>
      </c>
      <c r="M2187">
        <v>16921</v>
      </c>
      <c r="N2187">
        <v>17999</v>
      </c>
      <c r="O2187">
        <v>13302</v>
      </c>
      <c r="P2187">
        <v>15662</v>
      </c>
      <c r="Q2187">
        <v>568</v>
      </c>
      <c r="R2187">
        <v>485</v>
      </c>
      <c r="S2187">
        <v>21067</v>
      </c>
      <c r="T2187">
        <v>22322</v>
      </c>
      <c r="U2187">
        <v>316348</v>
      </c>
      <c r="V2187">
        <v>338175</v>
      </c>
      <c r="W2187">
        <v>74059</v>
      </c>
      <c r="X2187">
        <v>68852</v>
      </c>
    </row>
    <row r="2188" spans="1:24" x14ac:dyDescent="0.25">
      <c r="A2188" s="6" t="str">
        <f t="shared" si="34"/>
        <v>40111</v>
      </c>
      <c r="B2188">
        <v>40</v>
      </c>
      <c r="C2188">
        <v>111</v>
      </c>
      <c r="D2188" t="s">
        <v>3428</v>
      </c>
      <c r="E2188" t="s">
        <v>3511</v>
      </c>
      <c r="F2188">
        <v>38465</v>
      </c>
      <c r="G2188">
        <v>18968</v>
      </c>
      <c r="H2188">
        <v>19497</v>
      </c>
      <c r="I2188">
        <v>12330</v>
      </c>
      <c r="J2188">
        <v>12617</v>
      </c>
      <c r="K2188">
        <v>1560</v>
      </c>
      <c r="L2188">
        <v>1593</v>
      </c>
      <c r="M2188">
        <v>3306</v>
      </c>
      <c r="N2188">
        <v>3436</v>
      </c>
      <c r="O2188">
        <v>82</v>
      </c>
      <c r="P2188">
        <v>95</v>
      </c>
      <c r="Q2188">
        <v>10</v>
      </c>
      <c r="R2188">
        <v>15</v>
      </c>
      <c r="S2188">
        <v>1680</v>
      </c>
      <c r="T2188">
        <v>1741</v>
      </c>
      <c r="U2188">
        <v>18088</v>
      </c>
      <c r="V2188">
        <v>18680</v>
      </c>
      <c r="W2188">
        <v>880</v>
      </c>
      <c r="X2188">
        <v>817</v>
      </c>
    </row>
    <row r="2189" spans="1:24" x14ac:dyDescent="0.25">
      <c r="A2189" s="6" t="str">
        <f t="shared" si="34"/>
        <v>40113</v>
      </c>
      <c r="B2189">
        <v>40</v>
      </c>
      <c r="C2189">
        <v>113</v>
      </c>
      <c r="D2189" t="s">
        <v>3428</v>
      </c>
      <c r="E2189" t="s">
        <v>1586</v>
      </c>
      <c r="F2189">
        <v>46963</v>
      </c>
      <c r="G2189">
        <v>23573</v>
      </c>
      <c r="H2189">
        <v>23390</v>
      </c>
      <c r="I2189">
        <v>15607</v>
      </c>
      <c r="J2189">
        <v>15211</v>
      </c>
      <c r="K2189">
        <v>2640</v>
      </c>
      <c r="L2189">
        <v>2716</v>
      </c>
      <c r="M2189">
        <v>3506</v>
      </c>
      <c r="N2189">
        <v>3530</v>
      </c>
      <c r="O2189">
        <v>73</v>
      </c>
      <c r="P2189">
        <v>132</v>
      </c>
      <c r="Q2189">
        <v>7</v>
      </c>
      <c r="R2189">
        <v>11</v>
      </c>
      <c r="S2189">
        <v>1740</v>
      </c>
      <c r="T2189">
        <v>1790</v>
      </c>
      <c r="U2189">
        <v>22671</v>
      </c>
      <c r="V2189">
        <v>22490</v>
      </c>
      <c r="W2189">
        <v>902</v>
      </c>
      <c r="X2189">
        <v>900</v>
      </c>
    </row>
    <row r="2190" spans="1:24" x14ac:dyDescent="0.25">
      <c r="A2190" s="6" t="str">
        <f t="shared" si="34"/>
        <v>40115</v>
      </c>
      <c r="B2190">
        <v>40</v>
      </c>
      <c r="C2190">
        <v>115</v>
      </c>
      <c r="D2190" t="s">
        <v>3428</v>
      </c>
      <c r="E2190" t="s">
        <v>1590</v>
      </c>
      <c r="F2190">
        <v>31127</v>
      </c>
      <c r="G2190">
        <v>15283</v>
      </c>
      <c r="H2190">
        <v>15844</v>
      </c>
      <c r="I2190">
        <v>10426</v>
      </c>
      <c r="J2190">
        <v>11036</v>
      </c>
      <c r="K2190">
        <v>228</v>
      </c>
      <c r="L2190">
        <v>140</v>
      </c>
      <c r="M2190">
        <v>3172</v>
      </c>
      <c r="N2190">
        <v>3147</v>
      </c>
      <c r="O2190">
        <v>94</v>
      </c>
      <c r="P2190">
        <v>116</v>
      </c>
      <c r="Q2190">
        <v>134</v>
      </c>
      <c r="R2190">
        <v>137</v>
      </c>
      <c r="S2190">
        <v>1229</v>
      </c>
      <c r="T2190">
        <v>1268</v>
      </c>
      <c r="U2190">
        <v>14337</v>
      </c>
      <c r="V2190">
        <v>14960</v>
      </c>
      <c r="W2190">
        <v>946</v>
      </c>
      <c r="X2190">
        <v>884</v>
      </c>
    </row>
    <row r="2191" spans="1:24" x14ac:dyDescent="0.25">
      <c r="A2191" s="6" t="str">
        <f t="shared" si="34"/>
        <v>40117</v>
      </c>
      <c r="B2191">
        <v>40</v>
      </c>
      <c r="C2191">
        <v>117</v>
      </c>
      <c r="D2191" t="s">
        <v>3428</v>
      </c>
      <c r="E2191" t="s">
        <v>1592</v>
      </c>
      <c r="F2191">
        <v>16376</v>
      </c>
      <c r="G2191">
        <v>8158</v>
      </c>
      <c r="H2191">
        <v>8218</v>
      </c>
      <c r="I2191">
        <v>6368</v>
      </c>
      <c r="J2191">
        <v>6444</v>
      </c>
      <c r="K2191">
        <v>85</v>
      </c>
      <c r="L2191">
        <v>62</v>
      </c>
      <c r="M2191">
        <v>1159</v>
      </c>
      <c r="N2191">
        <v>1122</v>
      </c>
      <c r="O2191">
        <v>33</v>
      </c>
      <c r="P2191">
        <v>50</v>
      </c>
      <c r="Q2191">
        <v>5</v>
      </c>
      <c r="R2191">
        <v>7</v>
      </c>
      <c r="S2191">
        <v>508</v>
      </c>
      <c r="T2191">
        <v>533</v>
      </c>
      <c r="U2191">
        <v>7882</v>
      </c>
      <c r="V2191">
        <v>7969</v>
      </c>
      <c r="W2191">
        <v>276</v>
      </c>
      <c r="X2191">
        <v>249</v>
      </c>
    </row>
    <row r="2192" spans="1:24" x14ac:dyDescent="0.25">
      <c r="A2192" s="6" t="str">
        <f t="shared" si="34"/>
        <v>40119</v>
      </c>
      <c r="B2192">
        <v>40</v>
      </c>
      <c r="C2192">
        <v>119</v>
      </c>
      <c r="D2192" t="s">
        <v>3428</v>
      </c>
      <c r="E2192" t="s">
        <v>3516</v>
      </c>
      <c r="F2192">
        <v>81784</v>
      </c>
      <c r="G2192">
        <v>41760</v>
      </c>
      <c r="H2192">
        <v>40024</v>
      </c>
      <c r="I2192">
        <v>33235</v>
      </c>
      <c r="J2192">
        <v>32548</v>
      </c>
      <c r="K2192">
        <v>1891</v>
      </c>
      <c r="L2192">
        <v>1284</v>
      </c>
      <c r="M2192">
        <v>2164</v>
      </c>
      <c r="N2192">
        <v>2213</v>
      </c>
      <c r="O2192">
        <v>2111</v>
      </c>
      <c r="P2192">
        <v>1714</v>
      </c>
      <c r="Q2192">
        <v>40</v>
      </c>
      <c r="R2192">
        <v>38</v>
      </c>
      <c r="S2192">
        <v>2319</v>
      </c>
      <c r="T2192">
        <v>2227</v>
      </c>
      <c r="U2192">
        <v>39654</v>
      </c>
      <c r="V2192">
        <v>38188</v>
      </c>
      <c r="W2192">
        <v>2106</v>
      </c>
      <c r="X2192">
        <v>1836</v>
      </c>
    </row>
    <row r="2193" spans="1:24" x14ac:dyDescent="0.25">
      <c r="A2193" s="6" t="str">
        <f t="shared" si="34"/>
        <v>40121</v>
      </c>
      <c r="B2193">
        <v>40</v>
      </c>
      <c r="C2193">
        <v>121</v>
      </c>
      <c r="D2193" t="s">
        <v>3428</v>
      </c>
      <c r="E2193" t="s">
        <v>3518</v>
      </c>
      <c r="F2193">
        <v>43654</v>
      </c>
      <c r="G2193">
        <v>22222</v>
      </c>
      <c r="H2193">
        <v>21432</v>
      </c>
      <c r="I2193">
        <v>15918</v>
      </c>
      <c r="J2193">
        <v>15840</v>
      </c>
      <c r="K2193">
        <v>992</v>
      </c>
      <c r="L2193">
        <v>414</v>
      </c>
      <c r="M2193">
        <v>3475</v>
      </c>
      <c r="N2193">
        <v>3288</v>
      </c>
      <c r="O2193">
        <v>84</v>
      </c>
      <c r="P2193">
        <v>122</v>
      </c>
      <c r="Q2193">
        <v>17</v>
      </c>
      <c r="R2193">
        <v>22</v>
      </c>
      <c r="S2193">
        <v>1736</v>
      </c>
      <c r="T2193">
        <v>1746</v>
      </c>
      <c r="U2193">
        <v>20940</v>
      </c>
      <c r="V2193">
        <v>20394</v>
      </c>
      <c r="W2193">
        <v>1282</v>
      </c>
      <c r="X2193">
        <v>1038</v>
      </c>
    </row>
    <row r="2194" spans="1:24" x14ac:dyDescent="0.25">
      <c r="A2194" s="6" t="str">
        <f t="shared" si="34"/>
        <v>40123</v>
      </c>
      <c r="B2194">
        <v>40</v>
      </c>
      <c r="C2194">
        <v>123</v>
      </c>
      <c r="D2194" t="s">
        <v>3428</v>
      </c>
      <c r="E2194" t="s">
        <v>2405</v>
      </c>
      <c r="F2194">
        <v>38284</v>
      </c>
      <c r="G2194">
        <v>18630</v>
      </c>
      <c r="H2194">
        <v>19654</v>
      </c>
      <c r="I2194">
        <v>12685</v>
      </c>
      <c r="J2194">
        <v>13561</v>
      </c>
      <c r="K2194">
        <v>501</v>
      </c>
      <c r="L2194">
        <v>412</v>
      </c>
      <c r="M2194">
        <v>3683</v>
      </c>
      <c r="N2194">
        <v>3822</v>
      </c>
      <c r="O2194">
        <v>156</v>
      </c>
      <c r="P2194">
        <v>226</v>
      </c>
      <c r="Q2194">
        <v>11</v>
      </c>
      <c r="R2194">
        <v>5</v>
      </c>
      <c r="S2194">
        <v>1594</v>
      </c>
      <c r="T2194">
        <v>1628</v>
      </c>
      <c r="U2194">
        <v>17492</v>
      </c>
      <c r="V2194">
        <v>18676</v>
      </c>
      <c r="W2194">
        <v>1138</v>
      </c>
      <c r="X2194">
        <v>978</v>
      </c>
    </row>
    <row r="2195" spans="1:24" x14ac:dyDescent="0.25">
      <c r="A2195" s="6" t="str">
        <f t="shared" si="34"/>
        <v>40125</v>
      </c>
      <c r="B2195">
        <v>40</v>
      </c>
      <c r="C2195">
        <v>125</v>
      </c>
      <c r="D2195" t="s">
        <v>3428</v>
      </c>
      <c r="E2195" t="s">
        <v>1595</v>
      </c>
      <c r="F2195">
        <v>72592</v>
      </c>
      <c r="G2195">
        <v>34887</v>
      </c>
      <c r="H2195">
        <v>37705</v>
      </c>
      <c r="I2195">
        <v>26263</v>
      </c>
      <c r="J2195">
        <v>28465</v>
      </c>
      <c r="K2195">
        <v>1072</v>
      </c>
      <c r="L2195">
        <v>1178</v>
      </c>
      <c r="M2195">
        <v>4842</v>
      </c>
      <c r="N2195">
        <v>5161</v>
      </c>
      <c r="O2195">
        <v>212</v>
      </c>
      <c r="P2195">
        <v>312</v>
      </c>
      <c r="Q2195">
        <v>51</v>
      </c>
      <c r="R2195">
        <v>32</v>
      </c>
      <c r="S2195">
        <v>2447</v>
      </c>
      <c r="T2195">
        <v>2557</v>
      </c>
      <c r="U2195">
        <v>32919</v>
      </c>
      <c r="V2195">
        <v>35772</v>
      </c>
      <c r="W2195">
        <v>1968</v>
      </c>
      <c r="X2195">
        <v>1933</v>
      </c>
    </row>
    <row r="2196" spans="1:24" x14ac:dyDescent="0.25">
      <c r="A2196" s="6" t="str">
        <f t="shared" si="34"/>
        <v>40127</v>
      </c>
      <c r="B2196">
        <v>40</v>
      </c>
      <c r="C2196">
        <v>127</v>
      </c>
      <c r="D2196" t="s">
        <v>3428</v>
      </c>
      <c r="E2196" t="s">
        <v>3522</v>
      </c>
      <c r="F2196">
        <v>11096</v>
      </c>
      <c r="G2196">
        <v>5441</v>
      </c>
      <c r="H2196">
        <v>5655</v>
      </c>
      <c r="I2196">
        <v>3963</v>
      </c>
      <c r="J2196">
        <v>4123</v>
      </c>
      <c r="K2196">
        <v>59</v>
      </c>
      <c r="L2196">
        <v>71</v>
      </c>
      <c r="M2196">
        <v>1073</v>
      </c>
      <c r="N2196">
        <v>1065</v>
      </c>
      <c r="O2196">
        <v>19</v>
      </c>
      <c r="P2196">
        <v>19</v>
      </c>
      <c r="Q2196">
        <v>2</v>
      </c>
      <c r="R2196">
        <v>3</v>
      </c>
      <c r="S2196">
        <v>325</v>
      </c>
      <c r="T2196">
        <v>374</v>
      </c>
      <c r="U2196">
        <v>5175</v>
      </c>
      <c r="V2196">
        <v>5445</v>
      </c>
      <c r="W2196">
        <v>266</v>
      </c>
      <c r="X2196">
        <v>210</v>
      </c>
    </row>
    <row r="2197" spans="1:24" x14ac:dyDescent="0.25">
      <c r="A2197" s="6" t="str">
        <f t="shared" si="34"/>
        <v>40129</v>
      </c>
      <c r="B2197">
        <v>40</v>
      </c>
      <c r="C2197">
        <v>129</v>
      </c>
      <c r="D2197" t="s">
        <v>3428</v>
      </c>
      <c r="E2197" t="s">
        <v>3524</v>
      </c>
      <c r="F2197">
        <v>3583</v>
      </c>
      <c r="G2197">
        <v>1786</v>
      </c>
      <c r="H2197">
        <v>1797</v>
      </c>
      <c r="I2197">
        <v>1604</v>
      </c>
      <c r="J2197">
        <v>1585</v>
      </c>
      <c r="K2197">
        <v>14</v>
      </c>
      <c r="L2197">
        <v>12</v>
      </c>
      <c r="M2197">
        <v>100</v>
      </c>
      <c r="N2197">
        <v>142</v>
      </c>
      <c r="O2197">
        <v>10</v>
      </c>
      <c r="P2197">
        <v>12</v>
      </c>
      <c r="Q2197">
        <v>2</v>
      </c>
      <c r="R2197">
        <v>1</v>
      </c>
      <c r="S2197">
        <v>56</v>
      </c>
      <c r="T2197">
        <v>45</v>
      </c>
      <c r="U2197">
        <v>1659</v>
      </c>
      <c r="V2197">
        <v>1658</v>
      </c>
      <c r="W2197">
        <v>127</v>
      </c>
      <c r="X2197">
        <v>139</v>
      </c>
    </row>
    <row r="2198" spans="1:24" x14ac:dyDescent="0.25">
      <c r="A2198" s="6" t="str">
        <f t="shared" si="34"/>
        <v>40131</v>
      </c>
      <c r="B2198">
        <v>40</v>
      </c>
      <c r="C2198">
        <v>131</v>
      </c>
      <c r="D2198" t="s">
        <v>3428</v>
      </c>
      <c r="E2198" t="s">
        <v>3526</v>
      </c>
      <c r="F2198">
        <v>92459</v>
      </c>
      <c r="G2198">
        <v>46041</v>
      </c>
      <c r="H2198">
        <v>46418</v>
      </c>
      <c r="I2198">
        <v>34589</v>
      </c>
      <c r="J2198">
        <v>34818</v>
      </c>
      <c r="K2198">
        <v>671</v>
      </c>
      <c r="L2198">
        <v>527</v>
      </c>
      <c r="M2198">
        <v>6218</v>
      </c>
      <c r="N2198">
        <v>6318</v>
      </c>
      <c r="O2198">
        <v>641</v>
      </c>
      <c r="P2198">
        <v>753</v>
      </c>
      <c r="Q2198">
        <v>63</v>
      </c>
      <c r="R2198">
        <v>30</v>
      </c>
      <c r="S2198">
        <v>3859</v>
      </c>
      <c r="T2198">
        <v>3972</v>
      </c>
      <c r="U2198">
        <v>43700</v>
      </c>
      <c r="V2198">
        <v>44103</v>
      </c>
      <c r="W2198">
        <v>2341</v>
      </c>
      <c r="X2198">
        <v>2315</v>
      </c>
    </row>
    <row r="2199" spans="1:24" x14ac:dyDescent="0.25">
      <c r="A2199" s="6" t="str">
        <f t="shared" si="34"/>
        <v>40133</v>
      </c>
      <c r="B2199">
        <v>40</v>
      </c>
      <c r="C2199">
        <v>133</v>
      </c>
      <c r="D2199" t="s">
        <v>3428</v>
      </c>
      <c r="E2199" t="s">
        <v>683</v>
      </c>
      <c r="F2199">
        <v>24258</v>
      </c>
      <c r="G2199">
        <v>11896</v>
      </c>
      <c r="H2199">
        <v>12362</v>
      </c>
      <c r="I2199">
        <v>7958</v>
      </c>
      <c r="J2199">
        <v>8341</v>
      </c>
      <c r="K2199">
        <v>556</v>
      </c>
      <c r="L2199">
        <v>485</v>
      </c>
      <c r="M2199">
        <v>2329</v>
      </c>
      <c r="N2199">
        <v>2538</v>
      </c>
      <c r="O2199">
        <v>44</v>
      </c>
      <c r="P2199">
        <v>55</v>
      </c>
      <c r="Q2199">
        <v>12</v>
      </c>
      <c r="R2199">
        <v>19</v>
      </c>
      <c r="S2199">
        <v>997</v>
      </c>
      <c r="T2199">
        <v>924</v>
      </c>
      <c r="U2199">
        <v>11231</v>
      </c>
      <c r="V2199">
        <v>11735</v>
      </c>
      <c r="W2199">
        <v>665</v>
      </c>
      <c r="X2199">
        <v>627</v>
      </c>
    </row>
    <row r="2200" spans="1:24" x14ac:dyDescent="0.25">
      <c r="A2200" s="6" t="str">
        <f t="shared" si="34"/>
        <v>40135</v>
      </c>
      <c r="B2200">
        <v>40</v>
      </c>
      <c r="C2200">
        <v>135</v>
      </c>
      <c r="D2200" t="s">
        <v>3428</v>
      </c>
      <c r="E2200" t="s">
        <v>3529</v>
      </c>
      <c r="F2200">
        <v>41569</v>
      </c>
      <c r="G2200">
        <v>20507</v>
      </c>
      <c r="H2200">
        <v>21062</v>
      </c>
      <c r="I2200">
        <v>13202</v>
      </c>
      <c r="J2200">
        <v>13750</v>
      </c>
      <c r="K2200">
        <v>434</v>
      </c>
      <c r="L2200">
        <v>334</v>
      </c>
      <c r="M2200">
        <v>4648</v>
      </c>
      <c r="N2200">
        <v>4719</v>
      </c>
      <c r="O2200">
        <v>160</v>
      </c>
      <c r="P2200">
        <v>168</v>
      </c>
      <c r="Q2200">
        <v>24</v>
      </c>
      <c r="R2200">
        <v>24</v>
      </c>
      <c r="S2200">
        <v>2039</v>
      </c>
      <c r="T2200">
        <v>2067</v>
      </c>
      <c r="U2200">
        <v>19553</v>
      </c>
      <c r="V2200">
        <v>20242</v>
      </c>
      <c r="W2200">
        <v>954</v>
      </c>
      <c r="X2200">
        <v>820</v>
      </c>
    </row>
    <row r="2201" spans="1:24" x14ac:dyDescent="0.25">
      <c r="A2201" s="6" t="str">
        <f t="shared" si="34"/>
        <v>40137</v>
      </c>
      <c r="B2201">
        <v>40</v>
      </c>
      <c r="C2201">
        <v>137</v>
      </c>
      <c r="D2201" t="s">
        <v>3428</v>
      </c>
      <c r="E2201" t="s">
        <v>908</v>
      </c>
      <c r="F2201">
        <v>43143</v>
      </c>
      <c r="G2201">
        <v>20898</v>
      </c>
      <c r="H2201">
        <v>22245</v>
      </c>
      <c r="I2201">
        <v>18028</v>
      </c>
      <c r="J2201">
        <v>19165</v>
      </c>
      <c r="K2201">
        <v>455</v>
      </c>
      <c r="L2201">
        <v>431</v>
      </c>
      <c r="M2201">
        <v>1270</v>
      </c>
      <c r="N2201">
        <v>1372</v>
      </c>
      <c r="O2201">
        <v>137</v>
      </c>
      <c r="P2201">
        <v>174</v>
      </c>
      <c r="Q2201">
        <v>12</v>
      </c>
      <c r="R2201">
        <v>11</v>
      </c>
      <c r="S2201">
        <v>996</v>
      </c>
      <c r="T2201">
        <v>1092</v>
      </c>
      <c r="U2201">
        <v>19135</v>
      </c>
      <c r="V2201">
        <v>20469</v>
      </c>
      <c r="W2201">
        <v>1763</v>
      </c>
      <c r="X2201">
        <v>1776</v>
      </c>
    </row>
    <row r="2202" spans="1:24" x14ac:dyDescent="0.25">
      <c r="A2202" s="6" t="str">
        <f t="shared" si="34"/>
        <v>40139</v>
      </c>
      <c r="B2202">
        <v>40</v>
      </c>
      <c r="C2202">
        <v>139</v>
      </c>
      <c r="D2202" t="s">
        <v>3428</v>
      </c>
      <c r="E2202" t="s">
        <v>2588</v>
      </c>
      <c r="F2202">
        <v>19983</v>
      </c>
      <c r="G2202">
        <v>10637</v>
      </c>
      <c r="H2202">
        <v>9346</v>
      </c>
      <c r="I2202">
        <v>9110</v>
      </c>
      <c r="J2202">
        <v>8328</v>
      </c>
      <c r="K2202">
        <v>706</v>
      </c>
      <c r="L2202">
        <v>292</v>
      </c>
      <c r="M2202">
        <v>200</v>
      </c>
      <c r="N2202">
        <v>187</v>
      </c>
      <c r="O2202">
        <v>360</v>
      </c>
      <c r="P2202">
        <v>324</v>
      </c>
      <c r="Q2202">
        <v>62</v>
      </c>
      <c r="R2202">
        <v>49</v>
      </c>
      <c r="S2202">
        <v>199</v>
      </c>
      <c r="T2202">
        <v>166</v>
      </c>
      <c r="U2202">
        <v>5559</v>
      </c>
      <c r="V2202">
        <v>5035</v>
      </c>
      <c r="W2202">
        <v>5078</v>
      </c>
      <c r="X2202">
        <v>4311</v>
      </c>
    </row>
    <row r="2203" spans="1:24" x14ac:dyDescent="0.25">
      <c r="A2203" s="6" t="str">
        <f t="shared" si="34"/>
        <v>40141</v>
      </c>
      <c r="B2203">
        <v>40</v>
      </c>
      <c r="C2203">
        <v>141</v>
      </c>
      <c r="D2203" t="s">
        <v>3428</v>
      </c>
      <c r="E2203" t="s">
        <v>3533</v>
      </c>
      <c r="F2203">
        <v>7250</v>
      </c>
      <c r="G2203">
        <v>3674</v>
      </c>
      <c r="H2203">
        <v>3576</v>
      </c>
      <c r="I2203">
        <v>2968</v>
      </c>
      <c r="J2203">
        <v>2952</v>
      </c>
      <c r="K2203">
        <v>327</v>
      </c>
      <c r="L2203">
        <v>263</v>
      </c>
      <c r="M2203">
        <v>185</v>
      </c>
      <c r="N2203">
        <v>183</v>
      </c>
      <c r="O2203">
        <v>18</v>
      </c>
      <c r="P2203">
        <v>18</v>
      </c>
      <c r="Q2203">
        <v>6</v>
      </c>
      <c r="R2203">
        <v>5</v>
      </c>
      <c r="S2203">
        <v>170</v>
      </c>
      <c r="T2203">
        <v>155</v>
      </c>
      <c r="U2203">
        <v>2690</v>
      </c>
      <c r="V2203">
        <v>2526</v>
      </c>
      <c r="W2203">
        <v>984</v>
      </c>
      <c r="X2203">
        <v>1050</v>
      </c>
    </row>
    <row r="2204" spans="1:24" x14ac:dyDescent="0.25">
      <c r="A2204" s="6" t="str">
        <f t="shared" si="34"/>
        <v>40143</v>
      </c>
      <c r="B2204">
        <v>40</v>
      </c>
      <c r="C2204">
        <v>143</v>
      </c>
      <c r="D2204" t="s">
        <v>3428</v>
      </c>
      <c r="E2204" t="s">
        <v>3535</v>
      </c>
      <c r="F2204">
        <v>651552</v>
      </c>
      <c r="G2204">
        <v>318080</v>
      </c>
      <c r="H2204">
        <v>333472</v>
      </c>
      <c r="I2204">
        <v>231362</v>
      </c>
      <c r="J2204">
        <v>240259</v>
      </c>
      <c r="K2204">
        <v>33184</v>
      </c>
      <c r="L2204">
        <v>36913</v>
      </c>
      <c r="M2204">
        <v>21984</v>
      </c>
      <c r="N2204">
        <v>22894</v>
      </c>
      <c r="O2204">
        <v>11448</v>
      </c>
      <c r="P2204">
        <v>11908</v>
      </c>
      <c r="Q2204">
        <v>561</v>
      </c>
      <c r="R2204">
        <v>627</v>
      </c>
      <c r="S2204">
        <v>19541</v>
      </c>
      <c r="T2204">
        <v>20871</v>
      </c>
      <c r="U2204">
        <v>273226</v>
      </c>
      <c r="V2204">
        <v>291740</v>
      </c>
      <c r="W2204">
        <v>44854</v>
      </c>
      <c r="X2204">
        <v>41732</v>
      </c>
    </row>
    <row r="2205" spans="1:24" x14ac:dyDescent="0.25">
      <c r="A2205" s="6" t="str">
        <f t="shared" si="34"/>
        <v>40145</v>
      </c>
      <c r="B2205">
        <v>40</v>
      </c>
      <c r="C2205">
        <v>145</v>
      </c>
      <c r="D2205" t="s">
        <v>3428</v>
      </c>
      <c r="E2205" t="s">
        <v>3537</v>
      </c>
      <c r="F2205">
        <v>81289</v>
      </c>
      <c r="G2205">
        <v>40182</v>
      </c>
      <c r="H2205">
        <v>41107</v>
      </c>
      <c r="I2205">
        <v>30692</v>
      </c>
      <c r="J2205">
        <v>31344</v>
      </c>
      <c r="K2205">
        <v>1607</v>
      </c>
      <c r="L2205">
        <v>1511</v>
      </c>
      <c r="M2205">
        <v>4197</v>
      </c>
      <c r="N2205">
        <v>4313</v>
      </c>
      <c r="O2205">
        <v>663</v>
      </c>
      <c r="P2205">
        <v>759</v>
      </c>
      <c r="Q2205">
        <v>44</v>
      </c>
      <c r="R2205">
        <v>22</v>
      </c>
      <c r="S2205">
        <v>2979</v>
      </c>
      <c r="T2205">
        <v>3158</v>
      </c>
      <c r="U2205">
        <v>37356</v>
      </c>
      <c r="V2205">
        <v>38467</v>
      </c>
      <c r="W2205">
        <v>2826</v>
      </c>
      <c r="X2205">
        <v>2640</v>
      </c>
    </row>
    <row r="2206" spans="1:24" x14ac:dyDescent="0.25">
      <c r="A2206" s="6" t="str">
        <f t="shared" si="34"/>
        <v>40147</v>
      </c>
      <c r="B2206">
        <v>40</v>
      </c>
      <c r="C2206">
        <v>147</v>
      </c>
      <c r="D2206" t="s">
        <v>3428</v>
      </c>
      <c r="E2206" t="s">
        <v>151</v>
      </c>
      <c r="F2206">
        <v>51527</v>
      </c>
      <c r="G2206">
        <v>25150</v>
      </c>
      <c r="H2206">
        <v>26377</v>
      </c>
      <c r="I2206">
        <v>19382</v>
      </c>
      <c r="J2206">
        <v>20412</v>
      </c>
      <c r="K2206">
        <v>727</v>
      </c>
      <c r="L2206">
        <v>649</v>
      </c>
      <c r="M2206">
        <v>2685</v>
      </c>
      <c r="N2206">
        <v>2858</v>
      </c>
      <c r="O2206">
        <v>592</v>
      </c>
      <c r="P2206">
        <v>611</v>
      </c>
      <c r="Q2206">
        <v>16</v>
      </c>
      <c r="R2206">
        <v>17</v>
      </c>
      <c r="S2206">
        <v>1748</v>
      </c>
      <c r="T2206">
        <v>1830</v>
      </c>
      <c r="U2206">
        <v>23449</v>
      </c>
      <c r="V2206">
        <v>24836</v>
      </c>
      <c r="W2206">
        <v>1701</v>
      </c>
      <c r="X2206">
        <v>1541</v>
      </c>
    </row>
    <row r="2207" spans="1:24" x14ac:dyDescent="0.25">
      <c r="A2207" s="6" t="str">
        <f t="shared" si="34"/>
        <v>40149</v>
      </c>
      <c r="B2207">
        <v>40</v>
      </c>
      <c r="C2207">
        <v>149</v>
      </c>
      <c r="D2207" t="s">
        <v>3428</v>
      </c>
      <c r="E2207" t="s">
        <v>3540</v>
      </c>
      <c r="F2207">
        <v>10916</v>
      </c>
      <c r="G2207">
        <v>5399</v>
      </c>
      <c r="H2207">
        <v>5517</v>
      </c>
      <c r="I2207">
        <v>4888</v>
      </c>
      <c r="J2207">
        <v>4997</v>
      </c>
      <c r="K2207">
        <v>90</v>
      </c>
      <c r="L2207">
        <v>67</v>
      </c>
      <c r="M2207">
        <v>229</v>
      </c>
      <c r="N2207">
        <v>227</v>
      </c>
      <c r="O2207">
        <v>18</v>
      </c>
      <c r="P2207">
        <v>45</v>
      </c>
      <c r="Q2207">
        <v>1</v>
      </c>
      <c r="R2207">
        <v>4</v>
      </c>
      <c r="S2207">
        <v>173</v>
      </c>
      <c r="T2207">
        <v>177</v>
      </c>
      <c r="U2207">
        <v>4825</v>
      </c>
      <c r="V2207">
        <v>4995</v>
      </c>
      <c r="W2207">
        <v>574</v>
      </c>
      <c r="X2207">
        <v>522</v>
      </c>
    </row>
    <row r="2208" spans="1:24" x14ac:dyDescent="0.25">
      <c r="A2208" s="6" t="str">
        <f t="shared" si="34"/>
        <v>40151</v>
      </c>
      <c r="B2208">
        <v>40</v>
      </c>
      <c r="C2208">
        <v>151</v>
      </c>
      <c r="D2208" t="s">
        <v>3428</v>
      </c>
      <c r="E2208" t="s">
        <v>3542</v>
      </c>
      <c r="F2208">
        <v>8793</v>
      </c>
      <c r="G2208">
        <v>4708</v>
      </c>
      <c r="H2208">
        <v>4085</v>
      </c>
      <c r="I2208">
        <v>4072</v>
      </c>
      <c r="J2208">
        <v>3736</v>
      </c>
      <c r="K2208">
        <v>262</v>
      </c>
      <c r="L2208">
        <v>44</v>
      </c>
      <c r="M2208">
        <v>154</v>
      </c>
      <c r="N2208">
        <v>122</v>
      </c>
      <c r="O2208">
        <v>65</v>
      </c>
      <c r="P2208">
        <v>50</v>
      </c>
      <c r="Q2208">
        <v>4</v>
      </c>
      <c r="R2208">
        <v>1</v>
      </c>
      <c r="S2208">
        <v>151</v>
      </c>
      <c r="T2208">
        <v>132</v>
      </c>
      <c r="U2208">
        <v>4348</v>
      </c>
      <c r="V2208">
        <v>3783</v>
      </c>
      <c r="W2208">
        <v>360</v>
      </c>
      <c r="X2208">
        <v>302</v>
      </c>
    </row>
    <row r="2209" spans="1:24" x14ac:dyDescent="0.25">
      <c r="A2209" s="6" t="str">
        <f t="shared" si="34"/>
        <v>40153</v>
      </c>
      <c r="B2209">
        <v>40</v>
      </c>
      <c r="C2209">
        <v>153</v>
      </c>
      <c r="D2209" t="s">
        <v>3428</v>
      </c>
      <c r="E2209" t="s">
        <v>3544</v>
      </c>
      <c r="F2209">
        <v>20211</v>
      </c>
      <c r="G2209">
        <v>10647</v>
      </c>
      <c r="H2209">
        <v>9564</v>
      </c>
      <c r="I2209">
        <v>9476</v>
      </c>
      <c r="J2209">
        <v>8876</v>
      </c>
      <c r="K2209">
        <v>360</v>
      </c>
      <c r="L2209">
        <v>58</v>
      </c>
      <c r="M2209">
        <v>455</v>
      </c>
      <c r="N2209">
        <v>282</v>
      </c>
      <c r="O2209">
        <v>75</v>
      </c>
      <c r="P2209">
        <v>102</v>
      </c>
      <c r="Q2209">
        <v>9</v>
      </c>
      <c r="R2209">
        <v>4</v>
      </c>
      <c r="S2209">
        <v>272</v>
      </c>
      <c r="T2209">
        <v>242</v>
      </c>
      <c r="U2209">
        <v>9120</v>
      </c>
      <c r="V2209">
        <v>8376</v>
      </c>
      <c r="W2209">
        <v>1527</v>
      </c>
      <c r="X2209">
        <v>1188</v>
      </c>
    </row>
    <row r="2210" spans="1:24" x14ac:dyDescent="0.25">
      <c r="A2210" s="6" t="str">
        <f t="shared" si="34"/>
        <v>41001</v>
      </c>
      <c r="B2210">
        <v>41</v>
      </c>
      <c r="C2210">
        <v>1</v>
      </c>
      <c r="D2210" t="s">
        <v>2541</v>
      </c>
      <c r="E2210" t="s">
        <v>584</v>
      </c>
      <c r="F2210">
        <v>16124</v>
      </c>
      <c r="G2210">
        <v>8225</v>
      </c>
      <c r="H2210">
        <v>7899</v>
      </c>
      <c r="I2210">
        <v>7722</v>
      </c>
      <c r="J2210">
        <v>7386</v>
      </c>
      <c r="K2210">
        <v>75</v>
      </c>
      <c r="L2210">
        <v>36</v>
      </c>
      <c r="M2210">
        <v>127</v>
      </c>
      <c r="N2210">
        <v>124</v>
      </c>
      <c r="O2210">
        <v>54</v>
      </c>
      <c r="P2210">
        <v>96</v>
      </c>
      <c r="Q2210">
        <v>9</v>
      </c>
      <c r="R2210">
        <v>15</v>
      </c>
      <c r="S2210">
        <v>238</v>
      </c>
      <c r="T2210">
        <v>242</v>
      </c>
      <c r="U2210">
        <v>7840</v>
      </c>
      <c r="V2210">
        <v>7523</v>
      </c>
      <c r="W2210">
        <v>385</v>
      </c>
      <c r="X2210">
        <v>376</v>
      </c>
    </row>
    <row r="2211" spans="1:24" x14ac:dyDescent="0.25">
      <c r="A2211" s="6" t="str">
        <f t="shared" si="34"/>
        <v>41003</v>
      </c>
      <c r="B2211">
        <v>41</v>
      </c>
      <c r="C2211">
        <v>3</v>
      </c>
      <c r="D2211" t="s">
        <v>2541</v>
      </c>
      <c r="E2211" t="s">
        <v>194</v>
      </c>
      <c r="F2211">
        <v>93053</v>
      </c>
      <c r="G2211">
        <v>46619</v>
      </c>
      <c r="H2211">
        <v>46434</v>
      </c>
      <c r="I2211">
        <v>40175</v>
      </c>
      <c r="J2211">
        <v>40342</v>
      </c>
      <c r="K2211">
        <v>668</v>
      </c>
      <c r="L2211">
        <v>471</v>
      </c>
      <c r="M2211">
        <v>399</v>
      </c>
      <c r="N2211">
        <v>424</v>
      </c>
      <c r="O2211">
        <v>3361</v>
      </c>
      <c r="P2211">
        <v>3175</v>
      </c>
      <c r="Q2211">
        <v>130</v>
      </c>
      <c r="R2211">
        <v>123</v>
      </c>
      <c r="S2211">
        <v>1886</v>
      </c>
      <c r="T2211">
        <v>1899</v>
      </c>
      <c r="U2211">
        <v>43025</v>
      </c>
      <c r="V2211">
        <v>42776</v>
      </c>
      <c r="W2211">
        <v>3594</v>
      </c>
      <c r="X2211">
        <v>3658</v>
      </c>
    </row>
    <row r="2212" spans="1:24" x14ac:dyDescent="0.25">
      <c r="A2212" s="6" t="str">
        <f t="shared" si="34"/>
        <v>41005</v>
      </c>
      <c r="B2212">
        <v>41</v>
      </c>
      <c r="C2212">
        <v>5</v>
      </c>
      <c r="D2212" t="s">
        <v>2541</v>
      </c>
      <c r="E2212" t="s">
        <v>3548</v>
      </c>
      <c r="F2212">
        <v>418187</v>
      </c>
      <c r="G2212">
        <v>206274</v>
      </c>
      <c r="H2212">
        <v>211913</v>
      </c>
      <c r="I2212">
        <v>183599</v>
      </c>
      <c r="J2212">
        <v>188069</v>
      </c>
      <c r="K2212">
        <v>2789</v>
      </c>
      <c r="L2212">
        <v>2207</v>
      </c>
      <c r="M2212">
        <v>2284</v>
      </c>
      <c r="N2212">
        <v>2266</v>
      </c>
      <c r="O2212">
        <v>9288</v>
      </c>
      <c r="P2212">
        <v>11035</v>
      </c>
      <c r="Q2212">
        <v>636</v>
      </c>
      <c r="R2212">
        <v>574</v>
      </c>
      <c r="S2212">
        <v>7678</v>
      </c>
      <c r="T2212">
        <v>7762</v>
      </c>
      <c r="U2212">
        <v>186939</v>
      </c>
      <c r="V2212">
        <v>193569</v>
      </c>
      <c r="W2212">
        <v>19335</v>
      </c>
      <c r="X2212">
        <v>18344</v>
      </c>
    </row>
    <row r="2213" spans="1:24" x14ac:dyDescent="0.25">
      <c r="A2213" s="6" t="str">
        <f t="shared" si="34"/>
        <v>41007</v>
      </c>
      <c r="B2213">
        <v>41</v>
      </c>
      <c r="C2213">
        <v>7</v>
      </c>
      <c r="D2213" t="s">
        <v>2541</v>
      </c>
      <c r="E2213" t="s">
        <v>3550</v>
      </c>
      <c r="F2213">
        <v>40224</v>
      </c>
      <c r="G2213">
        <v>19895</v>
      </c>
      <c r="H2213">
        <v>20329</v>
      </c>
      <c r="I2213">
        <v>18387</v>
      </c>
      <c r="J2213">
        <v>18848</v>
      </c>
      <c r="K2213">
        <v>192</v>
      </c>
      <c r="L2213">
        <v>157</v>
      </c>
      <c r="M2213">
        <v>272</v>
      </c>
      <c r="N2213">
        <v>272</v>
      </c>
      <c r="O2213">
        <v>295</v>
      </c>
      <c r="P2213">
        <v>360</v>
      </c>
      <c r="Q2213">
        <v>63</v>
      </c>
      <c r="R2213">
        <v>56</v>
      </c>
      <c r="S2213">
        <v>686</v>
      </c>
      <c r="T2213">
        <v>636</v>
      </c>
      <c r="U2213">
        <v>18154</v>
      </c>
      <c r="V2213">
        <v>18594</v>
      </c>
      <c r="W2213">
        <v>1741</v>
      </c>
      <c r="X2213">
        <v>1735</v>
      </c>
    </row>
    <row r="2214" spans="1:24" x14ac:dyDescent="0.25">
      <c r="A2214" s="6" t="str">
        <f t="shared" si="34"/>
        <v>41009</v>
      </c>
      <c r="B2214">
        <v>41</v>
      </c>
      <c r="C2214">
        <v>9</v>
      </c>
      <c r="D2214" t="s">
        <v>2541</v>
      </c>
      <c r="E2214" t="s">
        <v>211</v>
      </c>
      <c r="F2214">
        <v>52354</v>
      </c>
      <c r="G2214">
        <v>26224</v>
      </c>
      <c r="H2214">
        <v>26130</v>
      </c>
      <c r="I2214">
        <v>24309</v>
      </c>
      <c r="J2214">
        <v>24079</v>
      </c>
      <c r="K2214">
        <v>229</v>
      </c>
      <c r="L2214">
        <v>169</v>
      </c>
      <c r="M2214">
        <v>400</v>
      </c>
      <c r="N2214">
        <v>409</v>
      </c>
      <c r="O2214">
        <v>212</v>
      </c>
      <c r="P2214">
        <v>384</v>
      </c>
      <c r="Q2214">
        <v>63</v>
      </c>
      <c r="R2214">
        <v>64</v>
      </c>
      <c r="S2214">
        <v>1011</v>
      </c>
      <c r="T2214">
        <v>1025</v>
      </c>
      <c r="U2214">
        <v>24702</v>
      </c>
      <c r="V2214">
        <v>24736</v>
      </c>
      <c r="W2214">
        <v>1522</v>
      </c>
      <c r="X2214">
        <v>1394</v>
      </c>
    </row>
    <row r="2215" spans="1:24" x14ac:dyDescent="0.25">
      <c r="A2215" s="6" t="str">
        <f t="shared" si="34"/>
        <v>41011</v>
      </c>
      <c r="B2215">
        <v>41</v>
      </c>
      <c r="C2215">
        <v>11</v>
      </c>
      <c r="D2215" t="s">
        <v>2541</v>
      </c>
      <c r="E2215" t="s">
        <v>2860</v>
      </c>
      <c r="F2215">
        <v>64487</v>
      </c>
      <c r="G2215">
        <v>31848</v>
      </c>
      <c r="H2215">
        <v>32639</v>
      </c>
      <c r="I2215">
        <v>28873</v>
      </c>
      <c r="J2215">
        <v>29450</v>
      </c>
      <c r="K2215">
        <v>244</v>
      </c>
      <c r="L2215">
        <v>156</v>
      </c>
      <c r="M2215">
        <v>913</v>
      </c>
      <c r="N2215">
        <v>1013</v>
      </c>
      <c r="O2215">
        <v>326</v>
      </c>
      <c r="P2215">
        <v>496</v>
      </c>
      <c r="Q2215">
        <v>75</v>
      </c>
      <c r="R2215">
        <v>105</v>
      </c>
      <c r="S2215">
        <v>1417</v>
      </c>
      <c r="T2215">
        <v>1419</v>
      </c>
      <c r="U2215">
        <v>29697</v>
      </c>
      <c r="V2215">
        <v>30398</v>
      </c>
      <c r="W2215">
        <v>2151</v>
      </c>
      <c r="X2215">
        <v>2241</v>
      </c>
    </row>
    <row r="2216" spans="1:24" x14ac:dyDescent="0.25">
      <c r="A2216" s="6" t="str">
        <f t="shared" si="34"/>
        <v>41013</v>
      </c>
      <c r="B2216">
        <v>41</v>
      </c>
      <c r="C2216">
        <v>13</v>
      </c>
      <c r="D2216" t="s">
        <v>2541</v>
      </c>
      <c r="E2216" t="s">
        <v>3554</v>
      </c>
      <c r="F2216">
        <v>24404</v>
      </c>
      <c r="G2216">
        <v>12106</v>
      </c>
      <c r="H2216">
        <v>12298</v>
      </c>
      <c r="I2216">
        <v>11521</v>
      </c>
      <c r="J2216">
        <v>11594</v>
      </c>
      <c r="K2216">
        <v>63</v>
      </c>
      <c r="L2216">
        <v>49</v>
      </c>
      <c r="M2216">
        <v>191</v>
      </c>
      <c r="N2216">
        <v>233</v>
      </c>
      <c r="O2216">
        <v>66</v>
      </c>
      <c r="P2216">
        <v>104</v>
      </c>
      <c r="Q2216">
        <v>14</v>
      </c>
      <c r="R2216">
        <v>12</v>
      </c>
      <c r="S2216">
        <v>251</v>
      </c>
      <c r="T2216">
        <v>306</v>
      </c>
      <c r="U2216">
        <v>11131</v>
      </c>
      <c r="V2216">
        <v>11407</v>
      </c>
      <c r="W2216">
        <v>975</v>
      </c>
      <c r="X2216">
        <v>891</v>
      </c>
    </row>
    <row r="2217" spans="1:24" x14ac:dyDescent="0.25">
      <c r="A2217" s="6" t="str">
        <f t="shared" si="34"/>
        <v>41015</v>
      </c>
      <c r="B2217">
        <v>41</v>
      </c>
      <c r="C2217">
        <v>15</v>
      </c>
      <c r="D2217" t="s">
        <v>2541</v>
      </c>
      <c r="E2217" t="s">
        <v>2915</v>
      </c>
      <c r="F2217">
        <v>22925</v>
      </c>
      <c r="G2217">
        <v>11259</v>
      </c>
      <c r="H2217">
        <v>11666</v>
      </c>
      <c r="I2217">
        <v>10339</v>
      </c>
      <c r="J2217">
        <v>10714</v>
      </c>
      <c r="K2217">
        <v>67</v>
      </c>
      <c r="L2217">
        <v>58</v>
      </c>
      <c r="M2217">
        <v>313</v>
      </c>
      <c r="N2217">
        <v>292</v>
      </c>
      <c r="O2217">
        <v>77</v>
      </c>
      <c r="P2217">
        <v>117</v>
      </c>
      <c r="Q2217">
        <v>19</v>
      </c>
      <c r="R2217">
        <v>20</v>
      </c>
      <c r="S2217">
        <v>444</v>
      </c>
      <c r="T2217">
        <v>465</v>
      </c>
      <c r="U2217">
        <v>10340</v>
      </c>
      <c r="V2217">
        <v>10878</v>
      </c>
      <c r="W2217">
        <v>919</v>
      </c>
      <c r="X2217">
        <v>788</v>
      </c>
    </row>
    <row r="2218" spans="1:24" x14ac:dyDescent="0.25">
      <c r="A2218" s="6" t="str">
        <f t="shared" si="34"/>
        <v>41017</v>
      </c>
      <c r="B2218">
        <v>41</v>
      </c>
      <c r="C2218">
        <v>17</v>
      </c>
      <c r="D2218" t="s">
        <v>2541</v>
      </c>
      <c r="E2218" t="s">
        <v>3557</v>
      </c>
      <c r="F2218">
        <v>197692</v>
      </c>
      <c r="G2218">
        <v>97863</v>
      </c>
      <c r="H2218">
        <v>99829</v>
      </c>
      <c r="I2218">
        <v>92126</v>
      </c>
      <c r="J2218">
        <v>93909</v>
      </c>
      <c r="K2218">
        <v>650</v>
      </c>
      <c r="L2218">
        <v>472</v>
      </c>
      <c r="M2218">
        <v>1159</v>
      </c>
      <c r="N2218">
        <v>1016</v>
      </c>
      <c r="O2218">
        <v>1023</v>
      </c>
      <c r="P2218">
        <v>1502</v>
      </c>
      <c r="Q2218">
        <v>179</v>
      </c>
      <c r="R2218">
        <v>128</v>
      </c>
      <c r="S2218">
        <v>2726</v>
      </c>
      <c r="T2218">
        <v>2802</v>
      </c>
      <c r="U2218">
        <v>89716</v>
      </c>
      <c r="V2218">
        <v>91652</v>
      </c>
      <c r="W2218">
        <v>8147</v>
      </c>
      <c r="X2218">
        <v>8177</v>
      </c>
    </row>
    <row r="2219" spans="1:24" x14ac:dyDescent="0.25">
      <c r="A2219" s="6" t="str">
        <f t="shared" si="34"/>
        <v>41019</v>
      </c>
      <c r="B2219">
        <v>41</v>
      </c>
      <c r="C2219">
        <v>19</v>
      </c>
      <c r="D2219" t="s">
        <v>2541</v>
      </c>
      <c r="E2219" t="s">
        <v>472</v>
      </c>
      <c r="F2219">
        <v>110980</v>
      </c>
      <c r="G2219">
        <v>54671</v>
      </c>
      <c r="H2219">
        <v>56309</v>
      </c>
      <c r="I2219">
        <v>50738</v>
      </c>
      <c r="J2219">
        <v>52008</v>
      </c>
      <c r="K2219">
        <v>316</v>
      </c>
      <c r="L2219">
        <v>284</v>
      </c>
      <c r="M2219">
        <v>1191</v>
      </c>
      <c r="N2219">
        <v>1148</v>
      </c>
      <c r="O2219">
        <v>443</v>
      </c>
      <c r="P2219">
        <v>783</v>
      </c>
      <c r="Q2219">
        <v>105</v>
      </c>
      <c r="R2219">
        <v>97</v>
      </c>
      <c r="S2219">
        <v>1878</v>
      </c>
      <c r="T2219">
        <v>1989</v>
      </c>
      <c r="U2219">
        <v>51383</v>
      </c>
      <c r="V2219">
        <v>52865</v>
      </c>
      <c r="W2219">
        <v>3288</v>
      </c>
      <c r="X2219">
        <v>3444</v>
      </c>
    </row>
    <row r="2220" spans="1:24" x14ac:dyDescent="0.25">
      <c r="A2220" s="6" t="str">
        <f t="shared" si="34"/>
        <v>41021</v>
      </c>
      <c r="B2220">
        <v>41</v>
      </c>
      <c r="C2220">
        <v>21</v>
      </c>
      <c r="D2220" t="s">
        <v>2541</v>
      </c>
      <c r="E2220" t="s">
        <v>3560</v>
      </c>
      <c r="F2220">
        <v>1912</v>
      </c>
      <c r="G2220">
        <v>965</v>
      </c>
      <c r="H2220">
        <v>947</v>
      </c>
      <c r="I2220">
        <v>897</v>
      </c>
      <c r="J2220">
        <v>891</v>
      </c>
      <c r="K2220">
        <v>4</v>
      </c>
      <c r="L2220">
        <v>1</v>
      </c>
      <c r="M2220">
        <v>25</v>
      </c>
      <c r="N2220">
        <v>16</v>
      </c>
      <c r="O2220">
        <v>9</v>
      </c>
      <c r="P2220">
        <v>9</v>
      </c>
      <c r="Q2220">
        <v>4</v>
      </c>
      <c r="R2220">
        <v>6</v>
      </c>
      <c r="S2220">
        <v>26</v>
      </c>
      <c r="T2220">
        <v>24</v>
      </c>
      <c r="U2220">
        <v>890</v>
      </c>
      <c r="V2220">
        <v>881</v>
      </c>
      <c r="W2220">
        <v>75</v>
      </c>
      <c r="X2220">
        <v>66</v>
      </c>
    </row>
    <row r="2221" spans="1:24" x14ac:dyDescent="0.25">
      <c r="A2221" s="6" t="str">
        <f t="shared" si="34"/>
        <v>41023</v>
      </c>
      <c r="B2221">
        <v>41</v>
      </c>
      <c r="C2221">
        <v>23</v>
      </c>
      <c r="D2221" t="s">
        <v>2541</v>
      </c>
      <c r="E2221" t="s">
        <v>235</v>
      </c>
      <c r="F2221">
        <v>7199</v>
      </c>
      <c r="G2221">
        <v>3620</v>
      </c>
      <c r="H2221">
        <v>3579</v>
      </c>
      <c r="I2221">
        <v>3415</v>
      </c>
      <c r="J2221">
        <v>3374</v>
      </c>
      <c r="K2221">
        <v>12</v>
      </c>
      <c r="L2221">
        <v>8</v>
      </c>
      <c r="M2221">
        <v>70</v>
      </c>
      <c r="N2221">
        <v>52</v>
      </c>
      <c r="O2221">
        <v>21</v>
      </c>
      <c r="P2221">
        <v>29</v>
      </c>
      <c r="Q2221">
        <v>2</v>
      </c>
      <c r="R2221">
        <v>7</v>
      </c>
      <c r="S2221">
        <v>100</v>
      </c>
      <c r="T2221">
        <v>109</v>
      </c>
      <c r="U2221">
        <v>3482</v>
      </c>
      <c r="V2221">
        <v>3434</v>
      </c>
      <c r="W2221">
        <v>138</v>
      </c>
      <c r="X2221">
        <v>145</v>
      </c>
    </row>
    <row r="2222" spans="1:24" x14ac:dyDescent="0.25">
      <c r="A2222" s="6" t="str">
        <f t="shared" si="34"/>
        <v>41025</v>
      </c>
      <c r="B2222">
        <v>41</v>
      </c>
      <c r="C2222">
        <v>25</v>
      </c>
      <c r="D2222" t="s">
        <v>2541</v>
      </c>
      <c r="E2222" t="s">
        <v>3563</v>
      </c>
      <c r="F2222">
        <v>7393</v>
      </c>
      <c r="G2222">
        <v>3765</v>
      </c>
      <c r="H2222">
        <v>3628</v>
      </c>
      <c r="I2222">
        <v>3405</v>
      </c>
      <c r="J2222">
        <v>3295</v>
      </c>
      <c r="K2222">
        <v>47</v>
      </c>
      <c r="L2222">
        <v>30</v>
      </c>
      <c r="M2222">
        <v>164</v>
      </c>
      <c r="N2222">
        <v>163</v>
      </c>
      <c r="O2222">
        <v>17</v>
      </c>
      <c r="P2222">
        <v>27</v>
      </c>
      <c r="Q2222">
        <v>0</v>
      </c>
      <c r="R2222">
        <v>1</v>
      </c>
      <c r="S2222">
        <v>132</v>
      </c>
      <c r="T2222">
        <v>112</v>
      </c>
      <c r="U2222">
        <v>3563</v>
      </c>
      <c r="V2222">
        <v>3451</v>
      </c>
      <c r="W2222">
        <v>202</v>
      </c>
      <c r="X2222">
        <v>177</v>
      </c>
    </row>
    <row r="2223" spans="1:24" x14ac:dyDescent="0.25">
      <c r="A2223" s="6" t="str">
        <f t="shared" si="34"/>
        <v>41027</v>
      </c>
      <c r="B2223">
        <v>41</v>
      </c>
      <c r="C2223">
        <v>27</v>
      </c>
      <c r="D2223" t="s">
        <v>2541</v>
      </c>
      <c r="E2223" t="s">
        <v>3565</v>
      </c>
      <c r="F2223">
        <v>23382</v>
      </c>
      <c r="G2223">
        <v>11689</v>
      </c>
      <c r="H2223">
        <v>11693</v>
      </c>
      <c r="I2223">
        <v>10929</v>
      </c>
      <c r="J2223">
        <v>10890</v>
      </c>
      <c r="K2223">
        <v>110</v>
      </c>
      <c r="L2223">
        <v>76</v>
      </c>
      <c r="M2223">
        <v>163</v>
      </c>
      <c r="N2223">
        <v>136</v>
      </c>
      <c r="O2223">
        <v>185</v>
      </c>
      <c r="P2223">
        <v>228</v>
      </c>
      <c r="Q2223">
        <v>26</v>
      </c>
      <c r="R2223">
        <v>29</v>
      </c>
      <c r="S2223">
        <v>276</v>
      </c>
      <c r="T2223">
        <v>334</v>
      </c>
      <c r="U2223">
        <v>7769</v>
      </c>
      <c r="V2223">
        <v>8165</v>
      </c>
      <c r="W2223">
        <v>3920</v>
      </c>
      <c r="X2223">
        <v>3528</v>
      </c>
    </row>
    <row r="2224" spans="1:24" x14ac:dyDescent="0.25">
      <c r="A2224" s="6" t="str">
        <f t="shared" si="34"/>
        <v>41029</v>
      </c>
      <c r="B2224">
        <v>41</v>
      </c>
      <c r="C2224">
        <v>29</v>
      </c>
      <c r="D2224" t="s">
        <v>2541</v>
      </c>
      <c r="E2224" t="s">
        <v>93</v>
      </c>
      <c r="F2224">
        <v>220944</v>
      </c>
      <c r="G2224">
        <v>107935</v>
      </c>
      <c r="H2224">
        <v>113009</v>
      </c>
      <c r="I2224">
        <v>99019</v>
      </c>
      <c r="J2224">
        <v>103904</v>
      </c>
      <c r="K2224">
        <v>1310</v>
      </c>
      <c r="L2224">
        <v>848</v>
      </c>
      <c r="M2224">
        <v>1889</v>
      </c>
      <c r="N2224">
        <v>1751</v>
      </c>
      <c r="O2224">
        <v>1449</v>
      </c>
      <c r="P2224">
        <v>2052</v>
      </c>
      <c r="Q2224">
        <v>375</v>
      </c>
      <c r="R2224">
        <v>411</v>
      </c>
      <c r="S2224">
        <v>3893</v>
      </c>
      <c r="T2224">
        <v>4043</v>
      </c>
      <c r="U2224">
        <v>92497</v>
      </c>
      <c r="V2224">
        <v>98719</v>
      </c>
      <c r="W2224">
        <v>15438</v>
      </c>
      <c r="X2224">
        <v>14290</v>
      </c>
    </row>
    <row r="2225" spans="1:24" x14ac:dyDescent="0.25">
      <c r="A2225" s="6" t="str">
        <f t="shared" si="34"/>
        <v>41031</v>
      </c>
      <c r="B2225">
        <v>41</v>
      </c>
      <c r="C2225">
        <v>31</v>
      </c>
      <c r="D2225" t="s">
        <v>2541</v>
      </c>
      <c r="E2225" t="s">
        <v>95</v>
      </c>
      <c r="F2225">
        <v>24658</v>
      </c>
      <c r="G2225">
        <v>12744</v>
      </c>
      <c r="H2225">
        <v>11914</v>
      </c>
      <c r="I2225">
        <v>9679</v>
      </c>
      <c r="J2225">
        <v>9031</v>
      </c>
      <c r="K2225">
        <v>171</v>
      </c>
      <c r="L2225">
        <v>131</v>
      </c>
      <c r="M2225">
        <v>2351</v>
      </c>
      <c r="N2225">
        <v>2173</v>
      </c>
      <c r="O2225">
        <v>81</v>
      </c>
      <c r="P2225">
        <v>135</v>
      </c>
      <c r="Q2225">
        <v>33</v>
      </c>
      <c r="R2225">
        <v>25</v>
      </c>
      <c r="S2225">
        <v>429</v>
      </c>
      <c r="T2225">
        <v>419</v>
      </c>
      <c r="U2225">
        <v>10135</v>
      </c>
      <c r="V2225">
        <v>9609</v>
      </c>
      <c r="W2225">
        <v>2609</v>
      </c>
      <c r="X2225">
        <v>2305</v>
      </c>
    </row>
    <row r="2226" spans="1:24" x14ac:dyDescent="0.25">
      <c r="A2226" s="6" t="str">
        <f t="shared" si="34"/>
        <v>41033</v>
      </c>
      <c r="B2226">
        <v>41</v>
      </c>
      <c r="C2226">
        <v>33</v>
      </c>
      <c r="D2226" t="s">
        <v>2541</v>
      </c>
      <c r="E2226" t="s">
        <v>3569</v>
      </c>
      <c r="F2226">
        <v>87487</v>
      </c>
      <c r="G2226">
        <v>42652</v>
      </c>
      <c r="H2226">
        <v>44835</v>
      </c>
      <c r="I2226">
        <v>39543</v>
      </c>
      <c r="J2226">
        <v>41711</v>
      </c>
      <c r="K2226">
        <v>318</v>
      </c>
      <c r="L2226">
        <v>218</v>
      </c>
      <c r="M2226">
        <v>753</v>
      </c>
      <c r="N2226">
        <v>738</v>
      </c>
      <c r="O2226">
        <v>389</v>
      </c>
      <c r="P2226">
        <v>548</v>
      </c>
      <c r="Q2226">
        <v>127</v>
      </c>
      <c r="R2226">
        <v>117</v>
      </c>
      <c r="S2226">
        <v>1522</v>
      </c>
      <c r="T2226">
        <v>1503</v>
      </c>
      <c r="U2226">
        <v>39222</v>
      </c>
      <c r="V2226">
        <v>41545</v>
      </c>
      <c r="W2226">
        <v>3430</v>
      </c>
      <c r="X2226">
        <v>3290</v>
      </c>
    </row>
    <row r="2227" spans="1:24" x14ac:dyDescent="0.25">
      <c r="A2227" s="6" t="str">
        <f t="shared" si="34"/>
        <v>41035</v>
      </c>
      <c r="B2227">
        <v>41</v>
      </c>
      <c r="C2227">
        <v>35</v>
      </c>
      <c r="D2227" t="s">
        <v>2541</v>
      </c>
      <c r="E2227" t="s">
        <v>3571</v>
      </c>
      <c r="F2227">
        <v>68238</v>
      </c>
      <c r="G2227">
        <v>34123</v>
      </c>
      <c r="H2227">
        <v>34115</v>
      </c>
      <c r="I2227">
        <v>30189</v>
      </c>
      <c r="J2227">
        <v>30158</v>
      </c>
      <c r="K2227">
        <v>349</v>
      </c>
      <c r="L2227">
        <v>286</v>
      </c>
      <c r="M2227">
        <v>1683</v>
      </c>
      <c r="N2227">
        <v>1710</v>
      </c>
      <c r="O2227">
        <v>362</v>
      </c>
      <c r="P2227">
        <v>420</v>
      </c>
      <c r="Q2227">
        <v>80</v>
      </c>
      <c r="R2227">
        <v>70</v>
      </c>
      <c r="S2227">
        <v>1460</v>
      </c>
      <c r="T2227">
        <v>1471</v>
      </c>
      <c r="U2227">
        <v>29175</v>
      </c>
      <c r="V2227">
        <v>29667</v>
      </c>
      <c r="W2227">
        <v>4948</v>
      </c>
      <c r="X2227">
        <v>4448</v>
      </c>
    </row>
    <row r="2228" spans="1:24" x14ac:dyDescent="0.25">
      <c r="A2228" s="6" t="str">
        <f t="shared" si="34"/>
        <v>41037</v>
      </c>
      <c r="B2228">
        <v>41</v>
      </c>
      <c r="C2228">
        <v>37</v>
      </c>
      <c r="D2228" t="s">
        <v>2541</v>
      </c>
      <c r="E2228" t="s">
        <v>353</v>
      </c>
      <c r="F2228">
        <v>7869</v>
      </c>
      <c r="G2228">
        <v>4181</v>
      </c>
      <c r="H2228">
        <v>3688</v>
      </c>
      <c r="I2228">
        <v>3799</v>
      </c>
      <c r="J2228">
        <v>3378</v>
      </c>
      <c r="K2228">
        <v>44</v>
      </c>
      <c r="L2228">
        <v>14</v>
      </c>
      <c r="M2228">
        <v>115</v>
      </c>
      <c r="N2228">
        <v>87</v>
      </c>
      <c r="O2228">
        <v>37</v>
      </c>
      <c r="P2228">
        <v>63</v>
      </c>
      <c r="Q2228">
        <v>9</v>
      </c>
      <c r="R2228">
        <v>7</v>
      </c>
      <c r="S2228">
        <v>177</v>
      </c>
      <c r="T2228">
        <v>139</v>
      </c>
      <c r="U2228">
        <v>3841</v>
      </c>
      <c r="V2228">
        <v>3350</v>
      </c>
      <c r="W2228">
        <v>340</v>
      </c>
      <c r="X2228">
        <v>338</v>
      </c>
    </row>
    <row r="2229" spans="1:24" x14ac:dyDescent="0.25">
      <c r="A2229" s="6" t="str">
        <f t="shared" si="34"/>
        <v>41039</v>
      </c>
      <c r="B2229">
        <v>41</v>
      </c>
      <c r="C2229">
        <v>39</v>
      </c>
      <c r="D2229" t="s">
        <v>2541</v>
      </c>
      <c r="E2229" t="s">
        <v>1557</v>
      </c>
      <c r="F2229">
        <v>382067</v>
      </c>
      <c r="G2229">
        <v>187811</v>
      </c>
      <c r="H2229">
        <v>194256</v>
      </c>
      <c r="I2229">
        <v>167069</v>
      </c>
      <c r="J2229">
        <v>173128</v>
      </c>
      <c r="K2229">
        <v>2801</v>
      </c>
      <c r="L2229">
        <v>2025</v>
      </c>
      <c r="M2229">
        <v>3225</v>
      </c>
      <c r="N2229">
        <v>3040</v>
      </c>
      <c r="O2229">
        <v>5324</v>
      </c>
      <c r="P2229">
        <v>6777</v>
      </c>
      <c r="Q2229">
        <v>539</v>
      </c>
      <c r="R2229">
        <v>497</v>
      </c>
      <c r="S2229">
        <v>8853</v>
      </c>
      <c r="T2229">
        <v>8789</v>
      </c>
      <c r="U2229">
        <v>169526</v>
      </c>
      <c r="V2229">
        <v>176918</v>
      </c>
      <c r="W2229">
        <v>18285</v>
      </c>
      <c r="X2229">
        <v>17338</v>
      </c>
    </row>
    <row r="2230" spans="1:24" x14ac:dyDescent="0.25">
      <c r="A2230" s="6" t="str">
        <f t="shared" si="34"/>
        <v>41041</v>
      </c>
      <c r="B2230">
        <v>41</v>
      </c>
      <c r="C2230">
        <v>41</v>
      </c>
      <c r="D2230" t="s">
        <v>2541</v>
      </c>
      <c r="E2230" t="s">
        <v>256</v>
      </c>
      <c r="F2230">
        <v>49962</v>
      </c>
      <c r="G2230">
        <v>24131</v>
      </c>
      <c r="H2230">
        <v>25831</v>
      </c>
      <c r="I2230">
        <v>21639</v>
      </c>
      <c r="J2230">
        <v>23128</v>
      </c>
      <c r="K2230">
        <v>265</v>
      </c>
      <c r="L2230">
        <v>202</v>
      </c>
      <c r="M2230">
        <v>985</v>
      </c>
      <c r="N2230">
        <v>1031</v>
      </c>
      <c r="O2230">
        <v>264</v>
      </c>
      <c r="P2230">
        <v>417</v>
      </c>
      <c r="Q2230">
        <v>51</v>
      </c>
      <c r="R2230">
        <v>54</v>
      </c>
      <c r="S2230">
        <v>927</v>
      </c>
      <c r="T2230">
        <v>999</v>
      </c>
      <c r="U2230">
        <v>21705</v>
      </c>
      <c r="V2230">
        <v>23522</v>
      </c>
      <c r="W2230">
        <v>2426</v>
      </c>
      <c r="X2230">
        <v>2309</v>
      </c>
    </row>
    <row r="2231" spans="1:24" x14ac:dyDescent="0.25">
      <c r="A2231" s="6" t="str">
        <f t="shared" si="34"/>
        <v>41043</v>
      </c>
      <c r="B2231">
        <v>41</v>
      </c>
      <c r="C2231">
        <v>43</v>
      </c>
      <c r="D2231" t="s">
        <v>2541</v>
      </c>
      <c r="E2231" t="s">
        <v>1410</v>
      </c>
      <c r="F2231">
        <v>129749</v>
      </c>
      <c r="G2231">
        <v>64248</v>
      </c>
      <c r="H2231">
        <v>65501</v>
      </c>
      <c r="I2231">
        <v>59430</v>
      </c>
      <c r="J2231">
        <v>60544</v>
      </c>
      <c r="K2231">
        <v>617</v>
      </c>
      <c r="L2231">
        <v>422</v>
      </c>
      <c r="M2231">
        <v>1054</v>
      </c>
      <c r="N2231">
        <v>1102</v>
      </c>
      <c r="O2231">
        <v>648</v>
      </c>
      <c r="P2231">
        <v>981</v>
      </c>
      <c r="Q2231">
        <v>148</v>
      </c>
      <c r="R2231">
        <v>138</v>
      </c>
      <c r="S2231">
        <v>2351</v>
      </c>
      <c r="T2231">
        <v>2314</v>
      </c>
      <c r="U2231">
        <v>57746</v>
      </c>
      <c r="V2231">
        <v>59648</v>
      </c>
      <c r="W2231">
        <v>6502</v>
      </c>
      <c r="X2231">
        <v>5853</v>
      </c>
    </row>
    <row r="2232" spans="1:24" x14ac:dyDescent="0.25">
      <c r="A2232" s="6" t="str">
        <f t="shared" si="34"/>
        <v>41045</v>
      </c>
      <c r="B2232">
        <v>41</v>
      </c>
      <c r="C2232">
        <v>45</v>
      </c>
      <c r="D2232" t="s">
        <v>2541</v>
      </c>
      <c r="E2232" t="s">
        <v>3577</v>
      </c>
      <c r="F2232">
        <v>30571</v>
      </c>
      <c r="G2232">
        <v>16617</v>
      </c>
      <c r="H2232">
        <v>13954</v>
      </c>
      <c r="I2232">
        <v>15197</v>
      </c>
      <c r="J2232">
        <v>12912</v>
      </c>
      <c r="K2232">
        <v>389</v>
      </c>
      <c r="L2232">
        <v>124</v>
      </c>
      <c r="M2232">
        <v>359</v>
      </c>
      <c r="N2232">
        <v>254</v>
      </c>
      <c r="O2232">
        <v>244</v>
      </c>
      <c r="P2232">
        <v>218</v>
      </c>
      <c r="Q2232">
        <v>34</v>
      </c>
      <c r="R2232">
        <v>34</v>
      </c>
      <c r="S2232">
        <v>394</v>
      </c>
      <c r="T2232">
        <v>412</v>
      </c>
      <c r="U2232">
        <v>11002</v>
      </c>
      <c r="V2232">
        <v>8978</v>
      </c>
      <c r="W2232">
        <v>5615</v>
      </c>
      <c r="X2232">
        <v>4976</v>
      </c>
    </row>
    <row r="2233" spans="1:24" x14ac:dyDescent="0.25">
      <c r="A2233" s="6" t="str">
        <f t="shared" si="34"/>
        <v>41047</v>
      </c>
      <c r="B2233">
        <v>41</v>
      </c>
      <c r="C2233">
        <v>47</v>
      </c>
      <c r="D2233" t="s">
        <v>2541</v>
      </c>
      <c r="E2233" t="s">
        <v>115</v>
      </c>
      <c r="F2233">
        <v>347818</v>
      </c>
      <c r="G2233">
        <v>173337</v>
      </c>
      <c r="H2233">
        <v>174481</v>
      </c>
      <c r="I2233">
        <v>153340</v>
      </c>
      <c r="J2233">
        <v>154936</v>
      </c>
      <c r="K2233">
        <v>3198</v>
      </c>
      <c r="L2233">
        <v>2289</v>
      </c>
      <c r="M2233">
        <v>4651</v>
      </c>
      <c r="N2233">
        <v>4452</v>
      </c>
      <c r="O2233">
        <v>3973</v>
      </c>
      <c r="P2233">
        <v>4651</v>
      </c>
      <c r="Q2233">
        <v>1786</v>
      </c>
      <c r="R2233">
        <v>1812</v>
      </c>
      <c r="S2233">
        <v>6389</v>
      </c>
      <c r="T2233">
        <v>6341</v>
      </c>
      <c r="U2233">
        <v>124366</v>
      </c>
      <c r="V2233">
        <v>128746</v>
      </c>
      <c r="W2233">
        <v>48971</v>
      </c>
      <c r="X2233">
        <v>45735</v>
      </c>
    </row>
    <row r="2234" spans="1:24" x14ac:dyDescent="0.25">
      <c r="A2234" s="6" t="str">
        <f t="shared" si="34"/>
        <v>41049</v>
      </c>
      <c r="B2234">
        <v>41</v>
      </c>
      <c r="C2234">
        <v>49</v>
      </c>
      <c r="D2234" t="s">
        <v>2541</v>
      </c>
      <c r="E2234" t="s">
        <v>3384</v>
      </c>
      <c r="F2234">
        <v>11603</v>
      </c>
      <c r="G2234">
        <v>5901</v>
      </c>
      <c r="H2234">
        <v>5702</v>
      </c>
      <c r="I2234">
        <v>5459</v>
      </c>
      <c r="J2234">
        <v>5320</v>
      </c>
      <c r="K2234">
        <v>86</v>
      </c>
      <c r="L2234">
        <v>44</v>
      </c>
      <c r="M2234">
        <v>153</v>
      </c>
      <c r="N2234">
        <v>139</v>
      </c>
      <c r="O2234">
        <v>26</v>
      </c>
      <c r="P2234">
        <v>43</v>
      </c>
      <c r="Q2234">
        <v>16</v>
      </c>
      <c r="R2234">
        <v>21</v>
      </c>
      <c r="S2234">
        <v>161</v>
      </c>
      <c r="T2234">
        <v>135</v>
      </c>
      <c r="U2234">
        <v>3628</v>
      </c>
      <c r="V2234">
        <v>3596</v>
      </c>
      <c r="W2234">
        <v>2273</v>
      </c>
      <c r="X2234">
        <v>2106</v>
      </c>
    </row>
    <row r="2235" spans="1:24" x14ac:dyDescent="0.25">
      <c r="A2235" s="6" t="str">
        <f t="shared" si="34"/>
        <v>41051</v>
      </c>
      <c r="B2235">
        <v>41</v>
      </c>
      <c r="C2235">
        <v>51</v>
      </c>
      <c r="D2235" t="s">
        <v>2541</v>
      </c>
      <c r="E2235" t="s">
        <v>3581</v>
      </c>
      <c r="F2235">
        <v>812855</v>
      </c>
      <c r="G2235">
        <v>402131</v>
      </c>
      <c r="H2235">
        <v>410724</v>
      </c>
      <c r="I2235">
        <v>319143</v>
      </c>
      <c r="J2235">
        <v>323376</v>
      </c>
      <c r="K2235">
        <v>24749</v>
      </c>
      <c r="L2235">
        <v>24114</v>
      </c>
      <c r="M2235">
        <v>6152</v>
      </c>
      <c r="N2235">
        <v>5633</v>
      </c>
      <c r="O2235">
        <v>30321</v>
      </c>
      <c r="P2235">
        <v>35351</v>
      </c>
      <c r="Q2235">
        <v>2774</v>
      </c>
      <c r="R2235">
        <v>2800</v>
      </c>
      <c r="S2235">
        <v>18992</v>
      </c>
      <c r="T2235">
        <v>19450</v>
      </c>
      <c r="U2235">
        <v>351368</v>
      </c>
      <c r="V2235">
        <v>363820</v>
      </c>
      <c r="W2235">
        <v>50763</v>
      </c>
      <c r="X2235">
        <v>46904</v>
      </c>
    </row>
    <row r="2236" spans="1:24" x14ac:dyDescent="0.25">
      <c r="A2236" s="6" t="str">
        <f t="shared" si="34"/>
        <v>41053</v>
      </c>
      <c r="B2236">
        <v>41</v>
      </c>
      <c r="C2236">
        <v>53</v>
      </c>
      <c r="D2236" t="s">
        <v>2541</v>
      </c>
      <c r="E2236" t="s">
        <v>284</v>
      </c>
      <c r="F2236">
        <v>86085</v>
      </c>
      <c r="G2236">
        <v>42099</v>
      </c>
      <c r="H2236">
        <v>43986</v>
      </c>
      <c r="I2236">
        <v>37738</v>
      </c>
      <c r="J2236">
        <v>39613</v>
      </c>
      <c r="K2236">
        <v>549</v>
      </c>
      <c r="L2236">
        <v>417</v>
      </c>
      <c r="M2236">
        <v>1035</v>
      </c>
      <c r="N2236">
        <v>1097</v>
      </c>
      <c r="O2236">
        <v>823</v>
      </c>
      <c r="P2236">
        <v>961</v>
      </c>
      <c r="Q2236">
        <v>229</v>
      </c>
      <c r="R2236">
        <v>197</v>
      </c>
      <c r="S2236">
        <v>1725</v>
      </c>
      <c r="T2236">
        <v>1701</v>
      </c>
      <c r="U2236">
        <v>35626</v>
      </c>
      <c r="V2236">
        <v>37987</v>
      </c>
      <c r="W2236">
        <v>6473</v>
      </c>
      <c r="X2236">
        <v>5999</v>
      </c>
    </row>
    <row r="2237" spans="1:24" x14ac:dyDescent="0.25">
      <c r="A2237" s="6" t="str">
        <f t="shared" si="34"/>
        <v>41055</v>
      </c>
      <c r="B2237">
        <v>41</v>
      </c>
      <c r="C2237">
        <v>55</v>
      </c>
      <c r="D2237" t="s">
        <v>2541</v>
      </c>
      <c r="E2237" t="s">
        <v>1622</v>
      </c>
      <c r="F2237">
        <v>1780</v>
      </c>
      <c r="G2237">
        <v>925</v>
      </c>
      <c r="H2237">
        <v>855</v>
      </c>
      <c r="I2237">
        <v>864</v>
      </c>
      <c r="J2237">
        <v>799</v>
      </c>
      <c r="K2237">
        <v>2</v>
      </c>
      <c r="L2237">
        <v>6</v>
      </c>
      <c r="M2237">
        <v>28</v>
      </c>
      <c r="N2237">
        <v>23</v>
      </c>
      <c r="O2237">
        <v>4</v>
      </c>
      <c r="P2237">
        <v>11</v>
      </c>
      <c r="Q2237">
        <v>1</v>
      </c>
      <c r="R2237">
        <v>0</v>
      </c>
      <c r="S2237">
        <v>26</v>
      </c>
      <c r="T2237">
        <v>16</v>
      </c>
      <c r="U2237">
        <v>858</v>
      </c>
      <c r="V2237">
        <v>799</v>
      </c>
      <c r="W2237">
        <v>67</v>
      </c>
      <c r="X2237">
        <v>56</v>
      </c>
    </row>
    <row r="2238" spans="1:24" x14ac:dyDescent="0.25">
      <c r="A2238" s="6" t="str">
        <f t="shared" si="34"/>
        <v>41057</v>
      </c>
      <c r="B2238">
        <v>41</v>
      </c>
      <c r="C2238">
        <v>57</v>
      </c>
      <c r="D2238" t="s">
        <v>2541</v>
      </c>
      <c r="E2238" t="s">
        <v>3585</v>
      </c>
      <c r="F2238">
        <v>27036</v>
      </c>
      <c r="G2238">
        <v>13654</v>
      </c>
      <c r="H2238">
        <v>13382</v>
      </c>
      <c r="I2238">
        <v>12701</v>
      </c>
      <c r="J2238">
        <v>12538</v>
      </c>
      <c r="K2238">
        <v>132</v>
      </c>
      <c r="L2238">
        <v>68</v>
      </c>
      <c r="M2238">
        <v>228</v>
      </c>
      <c r="N2238">
        <v>194</v>
      </c>
      <c r="O2238">
        <v>122</v>
      </c>
      <c r="P2238">
        <v>155</v>
      </c>
      <c r="Q2238">
        <v>47</v>
      </c>
      <c r="R2238">
        <v>48</v>
      </c>
      <c r="S2238">
        <v>424</v>
      </c>
      <c r="T2238">
        <v>379</v>
      </c>
      <c r="U2238">
        <v>12176</v>
      </c>
      <c r="V2238">
        <v>12026</v>
      </c>
      <c r="W2238">
        <v>1478</v>
      </c>
      <c r="X2238">
        <v>1356</v>
      </c>
    </row>
    <row r="2239" spans="1:24" x14ac:dyDescent="0.25">
      <c r="A2239" s="6" t="str">
        <f t="shared" si="34"/>
        <v>41059</v>
      </c>
      <c r="B2239">
        <v>41</v>
      </c>
      <c r="C2239">
        <v>59</v>
      </c>
      <c r="D2239" t="s">
        <v>2541</v>
      </c>
      <c r="E2239" t="s">
        <v>3587</v>
      </c>
      <c r="F2239">
        <v>77950</v>
      </c>
      <c r="G2239">
        <v>40789</v>
      </c>
      <c r="H2239">
        <v>37161</v>
      </c>
      <c r="I2239">
        <v>36761</v>
      </c>
      <c r="J2239">
        <v>33687</v>
      </c>
      <c r="K2239">
        <v>685</v>
      </c>
      <c r="L2239">
        <v>273</v>
      </c>
      <c r="M2239">
        <v>1720</v>
      </c>
      <c r="N2239">
        <v>1655</v>
      </c>
      <c r="O2239">
        <v>440</v>
      </c>
      <c r="P2239">
        <v>456</v>
      </c>
      <c r="Q2239">
        <v>103</v>
      </c>
      <c r="R2239">
        <v>98</v>
      </c>
      <c r="S2239">
        <v>1080</v>
      </c>
      <c r="T2239">
        <v>992</v>
      </c>
      <c r="U2239">
        <v>29255</v>
      </c>
      <c r="V2239">
        <v>27183</v>
      </c>
      <c r="W2239">
        <v>11534</v>
      </c>
      <c r="X2239">
        <v>9978</v>
      </c>
    </row>
    <row r="2240" spans="1:24" x14ac:dyDescent="0.25">
      <c r="A2240" s="6" t="str">
        <f t="shared" si="34"/>
        <v>41061</v>
      </c>
      <c r="B2240">
        <v>41</v>
      </c>
      <c r="C2240">
        <v>61</v>
      </c>
      <c r="D2240" t="s">
        <v>2541</v>
      </c>
      <c r="E2240" t="s">
        <v>309</v>
      </c>
      <c r="F2240">
        <v>26835</v>
      </c>
      <c r="G2240">
        <v>13295</v>
      </c>
      <c r="H2240">
        <v>13540</v>
      </c>
      <c r="I2240">
        <v>12266</v>
      </c>
      <c r="J2240">
        <v>12571</v>
      </c>
      <c r="K2240">
        <v>135</v>
      </c>
      <c r="L2240">
        <v>87</v>
      </c>
      <c r="M2240">
        <v>167</v>
      </c>
      <c r="N2240">
        <v>173</v>
      </c>
      <c r="O2240">
        <v>150</v>
      </c>
      <c r="P2240">
        <v>189</v>
      </c>
      <c r="Q2240">
        <v>187</v>
      </c>
      <c r="R2240">
        <v>175</v>
      </c>
      <c r="S2240">
        <v>390</v>
      </c>
      <c r="T2240">
        <v>345</v>
      </c>
      <c r="U2240">
        <v>12584</v>
      </c>
      <c r="V2240">
        <v>12863</v>
      </c>
      <c r="W2240">
        <v>711</v>
      </c>
      <c r="X2240">
        <v>677</v>
      </c>
    </row>
    <row r="2241" spans="1:24" x14ac:dyDescent="0.25">
      <c r="A2241" s="6" t="str">
        <f t="shared" si="34"/>
        <v>41063</v>
      </c>
      <c r="B2241">
        <v>41</v>
      </c>
      <c r="C2241">
        <v>63</v>
      </c>
      <c r="D2241" t="s">
        <v>2541</v>
      </c>
      <c r="E2241" t="s">
        <v>3590</v>
      </c>
      <c r="F2241">
        <v>7208</v>
      </c>
      <c r="G2241">
        <v>3543</v>
      </c>
      <c r="H2241">
        <v>3665</v>
      </c>
      <c r="I2241">
        <v>3386</v>
      </c>
      <c r="J2241">
        <v>3504</v>
      </c>
      <c r="K2241">
        <v>18</v>
      </c>
      <c r="L2241">
        <v>15</v>
      </c>
      <c r="M2241">
        <v>35</v>
      </c>
      <c r="N2241">
        <v>33</v>
      </c>
      <c r="O2241">
        <v>11</v>
      </c>
      <c r="P2241">
        <v>25</v>
      </c>
      <c r="Q2241">
        <v>4</v>
      </c>
      <c r="R2241">
        <v>6</v>
      </c>
      <c r="S2241">
        <v>89</v>
      </c>
      <c r="T2241">
        <v>82</v>
      </c>
      <c r="U2241">
        <v>3410</v>
      </c>
      <c r="V2241">
        <v>3541</v>
      </c>
      <c r="W2241">
        <v>133</v>
      </c>
      <c r="X2241">
        <v>124</v>
      </c>
    </row>
    <row r="2242" spans="1:24" x14ac:dyDescent="0.25">
      <c r="A2242" s="6" t="str">
        <f t="shared" ref="A2242:A2305" si="35">TEXT(B2242*1000+C2242,"00000")</f>
        <v>41065</v>
      </c>
      <c r="B2242">
        <v>41</v>
      </c>
      <c r="C2242">
        <v>65</v>
      </c>
      <c r="D2242" t="s">
        <v>2541</v>
      </c>
      <c r="E2242" t="s">
        <v>3592</v>
      </c>
      <c r="F2242">
        <v>26682</v>
      </c>
      <c r="G2242">
        <v>13387</v>
      </c>
      <c r="H2242">
        <v>13295</v>
      </c>
      <c r="I2242">
        <v>12145</v>
      </c>
      <c r="J2242">
        <v>12126</v>
      </c>
      <c r="K2242">
        <v>122</v>
      </c>
      <c r="L2242">
        <v>93</v>
      </c>
      <c r="M2242">
        <v>552</v>
      </c>
      <c r="N2242">
        <v>451</v>
      </c>
      <c r="O2242">
        <v>110</v>
      </c>
      <c r="P2242">
        <v>190</v>
      </c>
      <c r="Q2242">
        <v>98</v>
      </c>
      <c r="R2242">
        <v>93</v>
      </c>
      <c r="S2242">
        <v>360</v>
      </c>
      <c r="T2242">
        <v>342</v>
      </c>
      <c r="U2242">
        <v>10713</v>
      </c>
      <c r="V2242">
        <v>10843</v>
      </c>
      <c r="W2242">
        <v>2674</v>
      </c>
      <c r="X2242">
        <v>2452</v>
      </c>
    </row>
    <row r="2243" spans="1:24" x14ac:dyDescent="0.25">
      <c r="A2243" s="6" t="str">
        <f t="shared" si="35"/>
        <v>41067</v>
      </c>
      <c r="B2243">
        <v>41</v>
      </c>
      <c r="C2243">
        <v>67</v>
      </c>
      <c r="D2243" t="s">
        <v>2541</v>
      </c>
      <c r="E2243" t="s">
        <v>151</v>
      </c>
      <c r="F2243">
        <v>601592</v>
      </c>
      <c r="G2243">
        <v>297962</v>
      </c>
      <c r="H2243">
        <v>303630</v>
      </c>
      <c r="I2243">
        <v>237276</v>
      </c>
      <c r="J2243">
        <v>241773</v>
      </c>
      <c r="K2243">
        <v>8272</v>
      </c>
      <c r="L2243">
        <v>6922</v>
      </c>
      <c r="M2243">
        <v>3412</v>
      </c>
      <c r="N2243">
        <v>3415</v>
      </c>
      <c r="O2243">
        <v>33944</v>
      </c>
      <c r="P2243">
        <v>36473</v>
      </c>
      <c r="Q2243">
        <v>1669</v>
      </c>
      <c r="R2243">
        <v>1499</v>
      </c>
      <c r="S2243">
        <v>13389</v>
      </c>
      <c r="T2243">
        <v>13548</v>
      </c>
      <c r="U2243">
        <v>245441</v>
      </c>
      <c r="V2243">
        <v>253321</v>
      </c>
      <c r="W2243">
        <v>52521</v>
      </c>
      <c r="X2243">
        <v>50309</v>
      </c>
    </row>
    <row r="2244" spans="1:24" x14ac:dyDescent="0.25">
      <c r="A2244" s="6" t="str">
        <f t="shared" si="35"/>
        <v>41069</v>
      </c>
      <c r="B2244">
        <v>41</v>
      </c>
      <c r="C2244">
        <v>69</v>
      </c>
      <c r="D2244" t="s">
        <v>2541</v>
      </c>
      <c r="E2244" t="s">
        <v>954</v>
      </c>
      <c r="F2244">
        <v>1332</v>
      </c>
      <c r="G2244">
        <v>647</v>
      </c>
      <c r="H2244">
        <v>685</v>
      </c>
      <c r="I2244">
        <v>597</v>
      </c>
      <c r="J2244">
        <v>627</v>
      </c>
      <c r="K2244">
        <v>1</v>
      </c>
      <c r="L2244">
        <v>2</v>
      </c>
      <c r="M2244">
        <v>21</v>
      </c>
      <c r="N2244">
        <v>13</v>
      </c>
      <c r="O2244">
        <v>8</v>
      </c>
      <c r="P2244">
        <v>6</v>
      </c>
      <c r="Q2244">
        <v>0</v>
      </c>
      <c r="R2244">
        <v>3</v>
      </c>
      <c r="S2244">
        <v>20</v>
      </c>
      <c r="T2244">
        <v>34</v>
      </c>
      <c r="U2244">
        <v>598</v>
      </c>
      <c r="V2244">
        <v>656</v>
      </c>
      <c r="W2244">
        <v>49</v>
      </c>
      <c r="X2244">
        <v>29</v>
      </c>
    </row>
    <row r="2245" spans="1:24" x14ac:dyDescent="0.25">
      <c r="A2245" s="6" t="str">
        <f t="shared" si="35"/>
        <v>41071</v>
      </c>
      <c r="B2245">
        <v>41</v>
      </c>
      <c r="C2245">
        <v>71</v>
      </c>
      <c r="D2245" t="s">
        <v>2541</v>
      </c>
      <c r="E2245" t="s">
        <v>3596</v>
      </c>
      <c r="F2245">
        <v>107100</v>
      </c>
      <c r="G2245">
        <v>53592</v>
      </c>
      <c r="H2245">
        <v>53508</v>
      </c>
      <c r="I2245">
        <v>48711</v>
      </c>
      <c r="J2245">
        <v>49137</v>
      </c>
      <c r="K2245">
        <v>852</v>
      </c>
      <c r="L2245">
        <v>435</v>
      </c>
      <c r="M2245">
        <v>1199</v>
      </c>
      <c r="N2245">
        <v>949</v>
      </c>
      <c r="O2245">
        <v>977</v>
      </c>
      <c r="P2245">
        <v>1188</v>
      </c>
      <c r="Q2245">
        <v>175</v>
      </c>
      <c r="R2245">
        <v>93</v>
      </c>
      <c r="S2245">
        <v>1678</v>
      </c>
      <c r="T2245">
        <v>1706</v>
      </c>
      <c r="U2245">
        <v>44287</v>
      </c>
      <c r="V2245">
        <v>45434</v>
      </c>
      <c r="W2245">
        <v>9305</v>
      </c>
      <c r="X2245">
        <v>8074</v>
      </c>
    </row>
    <row r="2246" spans="1:24" x14ac:dyDescent="0.25">
      <c r="A2246" s="6" t="str">
        <f t="shared" si="35"/>
        <v>42001</v>
      </c>
      <c r="B2246">
        <v>42</v>
      </c>
      <c r="C2246">
        <v>1</v>
      </c>
      <c r="D2246" t="s">
        <v>3598</v>
      </c>
      <c r="E2246" t="s">
        <v>436</v>
      </c>
      <c r="F2246">
        <v>103009</v>
      </c>
      <c r="G2246">
        <v>50688</v>
      </c>
      <c r="H2246">
        <v>52321</v>
      </c>
      <c r="I2246">
        <v>48141</v>
      </c>
      <c r="J2246">
        <v>49831</v>
      </c>
      <c r="K2246">
        <v>1141</v>
      </c>
      <c r="L2246">
        <v>944</v>
      </c>
      <c r="M2246">
        <v>224</v>
      </c>
      <c r="N2246">
        <v>208</v>
      </c>
      <c r="O2246">
        <v>369</v>
      </c>
      <c r="P2246">
        <v>512</v>
      </c>
      <c r="Q2246">
        <v>27</v>
      </c>
      <c r="R2246">
        <v>22</v>
      </c>
      <c r="S2246">
        <v>786</v>
      </c>
      <c r="T2246">
        <v>804</v>
      </c>
      <c r="U2246">
        <v>46712</v>
      </c>
      <c r="V2246">
        <v>48786</v>
      </c>
      <c r="W2246">
        <v>3976</v>
      </c>
      <c r="X2246">
        <v>3535</v>
      </c>
    </row>
    <row r="2247" spans="1:24" x14ac:dyDescent="0.25">
      <c r="A2247" s="6" t="str">
        <f t="shared" si="35"/>
        <v>42003</v>
      </c>
      <c r="B2247">
        <v>42</v>
      </c>
      <c r="C2247">
        <v>3</v>
      </c>
      <c r="D2247" t="s">
        <v>3598</v>
      </c>
      <c r="E2247" t="s">
        <v>3600</v>
      </c>
      <c r="F2247">
        <v>1216045</v>
      </c>
      <c r="G2247">
        <v>588435</v>
      </c>
      <c r="H2247">
        <v>627610</v>
      </c>
      <c r="I2247">
        <v>472206</v>
      </c>
      <c r="J2247">
        <v>498963</v>
      </c>
      <c r="K2247">
        <v>75609</v>
      </c>
      <c r="L2247">
        <v>87785</v>
      </c>
      <c r="M2247">
        <v>912</v>
      </c>
      <c r="N2247">
        <v>1030</v>
      </c>
      <c r="O2247">
        <v>25934</v>
      </c>
      <c r="P2247">
        <v>25180</v>
      </c>
      <c r="Q2247">
        <v>190</v>
      </c>
      <c r="R2247">
        <v>248</v>
      </c>
      <c r="S2247">
        <v>13584</v>
      </c>
      <c r="T2247">
        <v>14404</v>
      </c>
      <c r="U2247">
        <v>574488</v>
      </c>
      <c r="V2247">
        <v>614005</v>
      </c>
      <c r="W2247">
        <v>13947</v>
      </c>
      <c r="X2247">
        <v>13605</v>
      </c>
    </row>
    <row r="2248" spans="1:24" x14ac:dyDescent="0.25">
      <c r="A2248" s="6" t="str">
        <f t="shared" si="35"/>
        <v>42005</v>
      </c>
      <c r="B2248">
        <v>42</v>
      </c>
      <c r="C2248">
        <v>5</v>
      </c>
      <c r="D2248" t="s">
        <v>3598</v>
      </c>
      <c r="E2248" t="s">
        <v>3602</v>
      </c>
      <c r="F2248">
        <v>64735</v>
      </c>
      <c r="G2248">
        <v>32228</v>
      </c>
      <c r="H2248">
        <v>32507</v>
      </c>
      <c r="I2248">
        <v>31413</v>
      </c>
      <c r="J2248">
        <v>31779</v>
      </c>
      <c r="K2248">
        <v>349</v>
      </c>
      <c r="L2248">
        <v>240</v>
      </c>
      <c r="M2248">
        <v>56</v>
      </c>
      <c r="N2248">
        <v>40</v>
      </c>
      <c r="O2248">
        <v>72</v>
      </c>
      <c r="P2248">
        <v>117</v>
      </c>
      <c r="Q2248">
        <v>3</v>
      </c>
      <c r="R2248">
        <v>5</v>
      </c>
      <c r="S2248">
        <v>335</v>
      </c>
      <c r="T2248">
        <v>326</v>
      </c>
      <c r="U2248">
        <v>31969</v>
      </c>
      <c r="V2248">
        <v>32242</v>
      </c>
      <c r="W2248">
        <v>259</v>
      </c>
      <c r="X2248">
        <v>265</v>
      </c>
    </row>
    <row r="2249" spans="1:24" x14ac:dyDescent="0.25">
      <c r="A2249" s="6" t="str">
        <f t="shared" si="35"/>
        <v>42007</v>
      </c>
      <c r="B2249">
        <v>42</v>
      </c>
      <c r="C2249">
        <v>7</v>
      </c>
      <c r="D2249" t="s">
        <v>3598</v>
      </c>
      <c r="E2249" t="s">
        <v>3434</v>
      </c>
      <c r="F2249">
        <v>163929</v>
      </c>
      <c r="G2249">
        <v>79636</v>
      </c>
      <c r="H2249">
        <v>84293</v>
      </c>
      <c r="I2249">
        <v>72142</v>
      </c>
      <c r="J2249">
        <v>76189</v>
      </c>
      <c r="K2249">
        <v>5166</v>
      </c>
      <c r="L2249">
        <v>5412</v>
      </c>
      <c r="M2249">
        <v>147</v>
      </c>
      <c r="N2249">
        <v>148</v>
      </c>
      <c r="O2249">
        <v>371</v>
      </c>
      <c r="P2249">
        <v>598</v>
      </c>
      <c r="Q2249">
        <v>34</v>
      </c>
      <c r="R2249">
        <v>35</v>
      </c>
      <c r="S2249">
        <v>1776</v>
      </c>
      <c r="T2249">
        <v>1911</v>
      </c>
      <c r="U2249">
        <v>78181</v>
      </c>
      <c r="V2249">
        <v>82823</v>
      </c>
      <c r="W2249">
        <v>1455</v>
      </c>
      <c r="X2249">
        <v>1470</v>
      </c>
    </row>
    <row r="2250" spans="1:24" x14ac:dyDescent="0.25">
      <c r="A2250" s="6" t="str">
        <f t="shared" si="35"/>
        <v>42009</v>
      </c>
      <c r="B2250">
        <v>42</v>
      </c>
      <c r="C2250">
        <v>9</v>
      </c>
      <c r="D2250" t="s">
        <v>3598</v>
      </c>
      <c r="E2250" t="s">
        <v>3605</v>
      </c>
      <c r="F2250">
        <v>47888</v>
      </c>
      <c r="G2250">
        <v>23807</v>
      </c>
      <c r="H2250">
        <v>24081</v>
      </c>
      <c r="I2250">
        <v>23211</v>
      </c>
      <c r="J2250">
        <v>23548</v>
      </c>
      <c r="K2250">
        <v>192</v>
      </c>
      <c r="L2250">
        <v>129</v>
      </c>
      <c r="M2250">
        <v>41</v>
      </c>
      <c r="N2250">
        <v>52</v>
      </c>
      <c r="O2250">
        <v>88</v>
      </c>
      <c r="P2250">
        <v>125</v>
      </c>
      <c r="Q2250">
        <v>12</v>
      </c>
      <c r="R2250">
        <v>8</v>
      </c>
      <c r="S2250">
        <v>263</v>
      </c>
      <c r="T2250">
        <v>219</v>
      </c>
      <c r="U2250">
        <v>23449</v>
      </c>
      <c r="V2250">
        <v>23838</v>
      </c>
      <c r="W2250">
        <v>358</v>
      </c>
      <c r="X2250">
        <v>243</v>
      </c>
    </row>
    <row r="2251" spans="1:24" x14ac:dyDescent="0.25">
      <c r="A2251" s="6" t="str">
        <f t="shared" si="35"/>
        <v>42011</v>
      </c>
      <c r="B2251">
        <v>42</v>
      </c>
      <c r="C2251">
        <v>11</v>
      </c>
      <c r="D2251" t="s">
        <v>3598</v>
      </c>
      <c r="E2251" t="s">
        <v>3607</v>
      </c>
      <c r="F2251">
        <v>421164</v>
      </c>
      <c r="G2251">
        <v>207341</v>
      </c>
      <c r="H2251">
        <v>213823</v>
      </c>
      <c r="I2251">
        <v>179646</v>
      </c>
      <c r="J2251">
        <v>186349</v>
      </c>
      <c r="K2251">
        <v>15712</v>
      </c>
      <c r="L2251">
        <v>15291</v>
      </c>
      <c r="M2251">
        <v>1900</v>
      </c>
      <c r="N2251">
        <v>1875</v>
      </c>
      <c r="O2251">
        <v>3098</v>
      </c>
      <c r="P2251">
        <v>3593</v>
      </c>
      <c r="Q2251">
        <v>373</v>
      </c>
      <c r="R2251">
        <v>384</v>
      </c>
      <c r="S2251">
        <v>6612</v>
      </c>
      <c r="T2251">
        <v>6331</v>
      </c>
      <c r="U2251">
        <v>159818</v>
      </c>
      <c r="V2251">
        <v>166790</v>
      </c>
      <c r="W2251">
        <v>47523</v>
      </c>
      <c r="X2251">
        <v>47033</v>
      </c>
    </row>
    <row r="2252" spans="1:24" x14ac:dyDescent="0.25">
      <c r="A2252" s="6" t="str">
        <f t="shared" si="35"/>
        <v>42013</v>
      </c>
      <c r="B2252">
        <v>42</v>
      </c>
      <c r="C2252">
        <v>13</v>
      </c>
      <c r="D2252" t="s">
        <v>3598</v>
      </c>
      <c r="E2252" t="s">
        <v>3609</v>
      </c>
      <c r="F2252">
        <v>121829</v>
      </c>
      <c r="G2252">
        <v>59681</v>
      </c>
      <c r="H2252">
        <v>62148</v>
      </c>
      <c r="I2252">
        <v>56785</v>
      </c>
      <c r="J2252">
        <v>59647</v>
      </c>
      <c r="K2252">
        <v>1395</v>
      </c>
      <c r="L2252">
        <v>1067</v>
      </c>
      <c r="M2252">
        <v>114</v>
      </c>
      <c r="N2252">
        <v>83</v>
      </c>
      <c r="O2252">
        <v>408</v>
      </c>
      <c r="P2252">
        <v>446</v>
      </c>
      <c r="Q2252">
        <v>24</v>
      </c>
      <c r="R2252">
        <v>11</v>
      </c>
      <c r="S2252">
        <v>955</v>
      </c>
      <c r="T2252">
        <v>894</v>
      </c>
      <c r="U2252">
        <v>58799</v>
      </c>
      <c r="V2252">
        <v>61399</v>
      </c>
      <c r="W2252">
        <v>882</v>
      </c>
      <c r="X2252">
        <v>749</v>
      </c>
    </row>
    <row r="2253" spans="1:24" x14ac:dyDescent="0.25">
      <c r="A2253" s="6" t="str">
        <f t="shared" si="35"/>
        <v>42015</v>
      </c>
      <c r="B2253">
        <v>42</v>
      </c>
      <c r="C2253">
        <v>15</v>
      </c>
      <c r="D2253" t="s">
        <v>3598</v>
      </c>
      <c r="E2253" t="s">
        <v>588</v>
      </c>
      <c r="F2253">
        <v>60323</v>
      </c>
      <c r="G2253">
        <v>29945</v>
      </c>
      <c r="H2253">
        <v>30378</v>
      </c>
      <c r="I2253">
        <v>29011</v>
      </c>
      <c r="J2253">
        <v>29455</v>
      </c>
      <c r="K2253">
        <v>298</v>
      </c>
      <c r="L2253">
        <v>190</v>
      </c>
      <c r="M2253">
        <v>84</v>
      </c>
      <c r="N2253">
        <v>99</v>
      </c>
      <c r="O2253">
        <v>154</v>
      </c>
      <c r="P2253">
        <v>243</v>
      </c>
      <c r="Q2253">
        <v>9</v>
      </c>
      <c r="R2253">
        <v>4</v>
      </c>
      <c r="S2253">
        <v>389</v>
      </c>
      <c r="T2253">
        <v>387</v>
      </c>
      <c r="U2253">
        <v>29449</v>
      </c>
      <c r="V2253">
        <v>29918</v>
      </c>
      <c r="W2253">
        <v>496</v>
      </c>
      <c r="X2253">
        <v>460</v>
      </c>
    </row>
    <row r="2254" spans="1:24" x14ac:dyDescent="0.25">
      <c r="A2254" s="6" t="str">
        <f t="shared" si="35"/>
        <v>42017</v>
      </c>
      <c r="B2254">
        <v>42</v>
      </c>
      <c r="C2254">
        <v>17</v>
      </c>
      <c r="D2254" t="s">
        <v>3598</v>
      </c>
      <c r="E2254" t="s">
        <v>3612</v>
      </c>
      <c r="F2254">
        <v>628270</v>
      </c>
      <c r="G2254">
        <v>308236</v>
      </c>
      <c r="H2254">
        <v>320034</v>
      </c>
      <c r="I2254">
        <v>271926</v>
      </c>
      <c r="J2254">
        <v>281643</v>
      </c>
      <c r="K2254">
        <v>13795</v>
      </c>
      <c r="L2254">
        <v>14386</v>
      </c>
      <c r="M2254">
        <v>918</v>
      </c>
      <c r="N2254">
        <v>814</v>
      </c>
      <c r="O2254">
        <v>15686</v>
      </c>
      <c r="P2254">
        <v>17275</v>
      </c>
      <c r="Q2254">
        <v>184</v>
      </c>
      <c r="R2254">
        <v>207</v>
      </c>
      <c r="S2254">
        <v>5727</v>
      </c>
      <c r="T2254">
        <v>5709</v>
      </c>
      <c r="U2254">
        <v>289978</v>
      </c>
      <c r="V2254">
        <v>302632</v>
      </c>
      <c r="W2254">
        <v>18258</v>
      </c>
      <c r="X2254">
        <v>17402</v>
      </c>
    </row>
    <row r="2255" spans="1:24" x14ac:dyDescent="0.25">
      <c r="A2255" s="6" t="str">
        <f t="shared" si="35"/>
        <v>42019</v>
      </c>
      <c r="B2255">
        <v>42</v>
      </c>
      <c r="C2255">
        <v>19</v>
      </c>
      <c r="D2255" t="s">
        <v>3598</v>
      </c>
      <c r="E2255" t="s">
        <v>35</v>
      </c>
      <c r="F2255">
        <v>187853</v>
      </c>
      <c r="G2255">
        <v>93141</v>
      </c>
      <c r="H2255">
        <v>94712</v>
      </c>
      <c r="I2255">
        <v>88941</v>
      </c>
      <c r="J2255">
        <v>91071</v>
      </c>
      <c r="K2255">
        <v>1535</v>
      </c>
      <c r="L2255">
        <v>1023</v>
      </c>
      <c r="M2255">
        <v>155</v>
      </c>
      <c r="N2255">
        <v>143</v>
      </c>
      <c r="O2255">
        <v>1379</v>
      </c>
      <c r="P2255">
        <v>1366</v>
      </c>
      <c r="Q2255">
        <v>35</v>
      </c>
      <c r="R2255">
        <v>33</v>
      </c>
      <c r="S2255">
        <v>1096</v>
      </c>
      <c r="T2255">
        <v>1076</v>
      </c>
      <c r="U2255">
        <v>91563</v>
      </c>
      <c r="V2255">
        <v>93265</v>
      </c>
      <c r="W2255">
        <v>1578</v>
      </c>
      <c r="X2255">
        <v>1447</v>
      </c>
    </row>
    <row r="2256" spans="1:24" x14ac:dyDescent="0.25">
      <c r="A2256" s="6" t="str">
        <f t="shared" si="35"/>
        <v>42021</v>
      </c>
      <c r="B2256">
        <v>42</v>
      </c>
      <c r="C2256">
        <v>21</v>
      </c>
      <c r="D2256" t="s">
        <v>3598</v>
      </c>
      <c r="E2256" t="s">
        <v>3615</v>
      </c>
      <c r="F2256">
        <v>130192</v>
      </c>
      <c r="G2256">
        <v>64147</v>
      </c>
      <c r="H2256">
        <v>66045</v>
      </c>
      <c r="I2256">
        <v>59894</v>
      </c>
      <c r="J2256">
        <v>62366</v>
      </c>
      <c r="K2256">
        <v>2678</v>
      </c>
      <c r="L2256">
        <v>2165</v>
      </c>
      <c r="M2256">
        <v>116</v>
      </c>
      <c r="N2256">
        <v>90</v>
      </c>
      <c r="O2256">
        <v>325</v>
      </c>
      <c r="P2256">
        <v>342</v>
      </c>
      <c r="Q2256">
        <v>19</v>
      </c>
      <c r="R2256">
        <v>42</v>
      </c>
      <c r="S2256">
        <v>1115</v>
      </c>
      <c r="T2256">
        <v>1040</v>
      </c>
      <c r="U2256">
        <v>62909</v>
      </c>
      <c r="V2256">
        <v>64987</v>
      </c>
      <c r="W2256">
        <v>1238</v>
      </c>
      <c r="X2256">
        <v>1058</v>
      </c>
    </row>
    <row r="2257" spans="1:24" x14ac:dyDescent="0.25">
      <c r="A2257" s="6" t="str">
        <f t="shared" si="35"/>
        <v>42023</v>
      </c>
      <c r="B2257">
        <v>42</v>
      </c>
      <c r="C2257">
        <v>23</v>
      </c>
      <c r="D2257" t="s">
        <v>3598</v>
      </c>
      <c r="E2257" t="s">
        <v>1847</v>
      </c>
      <c r="F2257">
        <v>4447</v>
      </c>
      <c r="G2257">
        <v>2223</v>
      </c>
      <c r="H2257">
        <v>2224</v>
      </c>
      <c r="I2257">
        <v>2152</v>
      </c>
      <c r="J2257">
        <v>2139</v>
      </c>
      <c r="K2257">
        <v>26</v>
      </c>
      <c r="L2257">
        <v>23</v>
      </c>
      <c r="M2257">
        <v>8</v>
      </c>
      <c r="N2257">
        <v>12</v>
      </c>
      <c r="O2257">
        <v>7</v>
      </c>
      <c r="P2257">
        <v>11</v>
      </c>
      <c r="Q2257">
        <v>1</v>
      </c>
      <c r="R2257">
        <v>2</v>
      </c>
      <c r="S2257">
        <v>29</v>
      </c>
      <c r="T2257">
        <v>37</v>
      </c>
      <c r="U2257">
        <v>2189</v>
      </c>
      <c r="V2257">
        <v>2191</v>
      </c>
      <c r="W2257">
        <v>34</v>
      </c>
      <c r="X2257">
        <v>33</v>
      </c>
    </row>
    <row r="2258" spans="1:24" x14ac:dyDescent="0.25">
      <c r="A2258" s="6" t="str">
        <f t="shared" si="35"/>
        <v>42025</v>
      </c>
      <c r="B2258">
        <v>42</v>
      </c>
      <c r="C2258">
        <v>25</v>
      </c>
      <c r="D2258" t="s">
        <v>3598</v>
      </c>
      <c r="E2258" t="s">
        <v>2607</v>
      </c>
      <c r="F2258">
        <v>64182</v>
      </c>
      <c r="G2258">
        <v>31955</v>
      </c>
      <c r="H2258">
        <v>32227</v>
      </c>
      <c r="I2258">
        <v>30424</v>
      </c>
      <c r="J2258">
        <v>30781</v>
      </c>
      <c r="K2258">
        <v>820</v>
      </c>
      <c r="L2258">
        <v>670</v>
      </c>
      <c r="M2258">
        <v>123</v>
      </c>
      <c r="N2258">
        <v>107</v>
      </c>
      <c r="O2258">
        <v>150</v>
      </c>
      <c r="P2258">
        <v>240</v>
      </c>
      <c r="Q2258">
        <v>38</v>
      </c>
      <c r="R2258">
        <v>24</v>
      </c>
      <c r="S2258">
        <v>400</v>
      </c>
      <c r="T2258">
        <v>405</v>
      </c>
      <c r="U2258">
        <v>30165</v>
      </c>
      <c r="V2258">
        <v>30615</v>
      </c>
      <c r="W2258">
        <v>1790</v>
      </c>
      <c r="X2258">
        <v>1612</v>
      </c>
    </row>
    <row r="2259" spans="1:24" x14ac:dyDescent="0.25">
      <c r="A2259" s="6" t="str">
        <f t="shared" si="35"/>
        <v>42027</v>
      </c>
      <c r="B2259">
        <v>42</v>
      </c>
      <c r="C2259">
        <v>27</v>
      </c>
      <c r="D2259" t="s">
        <v>3598</v>
      </c>
      <c r="E2259" t="s">
        <v>3619</v>
      </c>
      <c r="F2259">
        <v>162385</v>
      </c>
      <c r="G2259">
        <v>85395</v>
      </c>
      <c r="H2259">
        <v>76990</v>
      </c>
      <c r="I2259">
        <v>74103</v>
      </c>
      <c r="J2259">
        <v>68587</v>
      </c>
      <c r="K2259">
        <v>4096</v>
      </c>
      <c r="L2259">
        <v>2073</v>
      </c>
      <c r="M2259">
        <v>129</v>
      </c>
      <c r="N2259">
        <v>123</v>
      </c>
      <c r="O2259">
        <v>5561</v>
      </c>
      <c r="P2259">
        <v>4851</v>
      </c>
      <c r="Q2259">
        <v>64</v>
      </c>
      <c r="R2259">
        <v>60</v>
      </c>
      <c r="S2259">
        <v>1442</v>
      </c>
      <c r="T2259">
        <v>1296</v>
      </c>
      <c r="U2259">
        <v>82657</v>
      </c>
      <c r="V2259">
        <v>74817</v>
      </c>
      <c r="W2259">
        <v>2738</v>
      </c>
      <c r="X2259">
        <v>2173</v>
      </c>
    </row>
    <row r="2260" spans="1:24" x14ac:dyDescent="0.25">
      <c r="A2260" s="6" t="str">
        <f t="shared" si="35"/>
        <v>42029</v>
      </c>
      <c r="B2260">
        <v>42</v>
      </c>
      <c r="C2260">
        <v>29</v>
      </c>
      <c r="D2260" t="s">
        <v>3598</v>
      </c>
      <c r="E2260" t="s">
        <v>3621</v>
      </c>
      <c r="F2260">
        <v>524989</v>
      </c>
      <c r="G2260">
        <v>258506</v>
      </c>
      <c r="H2260">
        <v>266483</v>
      </c>
      <c r="I2260">
        <v>220387</v>
      </c>
      <c r="J2260">
        <v>227251</v>
      </c>
      <c r="K2260">
        <v>16107</v>
      </c>
      <c r="L2260">
        <v>16623</v>
      </c>
      <c r="M2260">
        <v>812</v>
      </c>
      <c r="N2260">
        <v>684</v>
      </c>
      <c r="O2260">
        <v>15763</v>
      </c>
      <c r="P2260">
        <v>16423</v>
      </c>
      <c r="Q2260">
        <v>175</v>
      </c>
      <c r="R2260">
        <v>154</v>
      </c>
      <c r="S2260">
        <v>5262</v>
      </c>
      <c r="T2260">
        <v>5348</v>
      </c>
      <c r="U2260">
        <v>237505</v>
      </c>
      <c r="V2260">
        <v>247437</v>
      </c>
      <c r="W2260">
        <v>21001</v>
      </c>
      <c r="X2260">
        <v>19046</v>
      </c>
    </row>
    <row r="2261" spans="1:24" x14ac:dyDescent="0.25">
      <c r="A2261" s="6" t="str">
        <f t="shared" si="35"/>
        <v>42031</v>
      </c>
      <c r="B2261">
        <v>42</v>
      </c>
      <c r="C2261">
        <v>31</v>
      </c>
      <c r="D2261" t="s">
        <v>3598</v>
      </c>
      <c r="E2261" t="s">
        <v>3623</v>
      </c>
      <c r="F2261">
        <v>38438</v>
      </c>
      <c r="G2261">
        <v>18857</v>
      </c>
      <c r="H2261">
        <v>19581</v>
      </c>
      <c r="I2261">
        <v>18209</v>
      </c>
      <c r="J2261">
        <v>18943</v>
      </c>
      <c r="K2261">
        <v>278</v>
      </c>
      <c r="L2261">
        <v>212</v>
      </c>
      <c r="M2261">
        <v>51</v>
      </c>
      <c r="N2261">
        <v>46</v>
      </c>
      <c r="O2261">
        <v>116</v>
      </c>
      <c r="P2261">
        <v>148</v>
      </c>
      <c r="Q2261">
        <v>7</v>
      </c>
      <c r="R2261">
        <v>2</v>
      </c>
      <c r="S2261">
        <v>196</v>
      </c>
      <c r="T2261">
        <v>230</v>
      </c>
      <c r="U2261">
        <v>18647</v>
      </c>
      <c r="V2261">
        <v>19372</v>
      </c>
      <c r="W2261">
        <v>210</v>
      </c>
      <c r="X2261">
        <v>209</v>
      </c>
    </row>
    <row r="2262" spans="1:24" x14ac:dyDescent="0.25">
      <c r="A2262" s="6" t="str">
        <f t="shared" si="35"/>
        <v>42033</v>
      </c>
      <c r="B2262">
        <v>42</v>
      </c>
      <c r="C2262">
        <v>33</v>
      </c>
      <c r="D2262" t="s">
        <v>3598</v>
      </c>
      <c r="E2262" t="s">
        <v>3625</v>
      </c>
      <c r="F2262">
        <v>79255</v>
      </c>
      <c r="G2262">
        <v>41790</v>
      </c>
      <c r="H2262">
        <v>37465</v>
      </c>
      <c r="I2262">
        <v>38726</v>
      </c>
      <c r="J2262">
        <v>36654</v>
      </c>
      <c r="K2262">
        <v>2232</v>
      </c>
      <c r="L2262">
        <v>178</v>
      </c>
      <c r="M2262">
        <v>123</v>
      </c>
      <c r="N2262">
        <v>74</v>
      </c>
      <c r="O2262">
        <v>289</v>
      </c>
      <c r="P2262">
        <v>215</v>
      </c>
      <c r="Q2262">
        <v>8</v>
      </c>
      <c r="R2262">
        <v>11</v>
      </c>
      <c r="S2262">
        <v>412</v>
      </c>
      <c r="T2262">
        <v>333</v>
      </c>
      <c r="U2262">
        <v>39698</v>
      </c>
      <c r="V2262">
        <v>37097</v>
      </c>
      <c r="W2262">
        <v>2092</v>
      </c>
      <c r="X2262">
        <v>368</v>
      </c>
    </row>
    <row r="2263" spans="1:24" x14ac:dyDescent="0.25">
      <c r="A2263" s="6" t="str">
        <f t="shared" si="35"/>
        <v>42035</v>
      </c>
      <c r="B2263">
        <v>42</v>
      </c>
      <c r="C2263">
        <v>35</v>
      </c>
      <c r="D2263" t="s">
        <v>3598</v>
      </c>
      <c r="E2263" t="s">
        <v>1064</v>
      </c>
      <c r="F2263">
        <v>38632</v>
      </c>
      <c r="G2263">
        <v>18956</v>
      </c>
      <c r="H2263">
        <v>19676</v>
      </c>
      <c r="I2263">
        <v>18189</v>
      </c>
      <c r="J2263">
        <v>18983</v>
      </c>
      <c r="K2263">
        <v>386</v>
      </c>
      <c r="L2263">
        <v>257</v>
      </c>
      <c r="M2263">
        <v>37</v>
      </c>
      <c r="N2263">
        <v>38</v>
      </c>
      <c r="O2263">
        <v>118</v>
      </c>
      <c r="P2263">
        <v>167</v>
      </c>
      <c r="Q2263">
        <v>16</v>
      </c>
      <c r="R2263">
        <v>10</v>
      </c>
      <c r="S2263">
        <v>210</v>
      </c>
      <c r="T2263">
        <v>221</v>
      </c>
      <c r="U2263">
        <v>18607</v>
      </c>
      <c r="V2263">
        <v>19395</v>
      </c>
      <c r="W2263">
        <v>349</v>
      </c>
      <c r="X2263">
        <v>281</v>
      </c>
    </row>
    <row r="2264" spans="1:24" x14ac:dyDescent="0.25">
      <c r="A2264" s="6" t="str">
        <f t="shared" si="35"/>
        <v>42037</v>
      </c>
      <c r="B2264">
        <v>42</v>
      </c>
      <c r="C2264">
        <v>37</v>
      </c>
      <c r="D2264" t="s">
        <v>3598</v>
      </c>
      <c r="E2264" t="s">
        <v>211</v>
      </c>
      <c r="F2264">
        <v>64964</v>
      </c>
      <c r="G2264">
        <v>31272</v>
      </c>
      <c r="H2264">
        <v>33692</v>
      </c>
      <c r="I2264">
        <v>29783</v>
      </c>
      <c r="J2264">
        <v>32144</v>
      </c>
      <c r="K2264">
        <v>653</v>
      </c>
      <c r="L2264">
        <v>657</v>
      </c>
      <c r="M2264">
        <v>77</v>
      </c>
      <c r="N2264">
        <v>86</v>
      </c>
      <c r="O2264">
        <v>364</v>
      </c>
      <c r="P2264">
        <v>388</v>
      </c>
      <c r="Q2264">
        <v>12</v>
      </c>
      <c r="R2264">
        <v>28</v>
      </c>
      <c r="S2264">
        <v>383</v>
      </c>
      <c r="T2264">
        <v>389</v>
      </c>
      <c r="U2264">
        <v>30304</v>
      </c>
      <c r="V2264">
        <v>32724</v>
      </c>
      <c r="W2264">
        <v>968</v>
      </c>
      <c r="X2264">
        <v>968</v>
      </c>
    </row>
    <row r="2265" spans="1:24" x14ac:dyDescent="0.25">
      <c r="A2265" s="6" t="str">
        <f t="shared" si="35"/>
        <v>42039</v>
      </c>
      <c r="B2265">
        <v>42</v>
      </c>
      <c r="C2265">
        <v>39</v>
      </c>
      <c r="D2265" t="s">
        <v>3598</v>
      </c>
      <c r="E2265" t="s">
        <v>217</v>
      </c>
      <c r="F2265">
        <v>84629</v>
      </c>
      <c r="G2265">
        <v>41443</v>
      </c>
      <c r="H2265">
        <v>43186</v>
      </c>
      <c r="I2265">
        <v>39850</v>
      </c>
      <c r="J2265">
        <v>41241</v>
      </c>
      <c r="K2265">
        <v>707</v>
      </c>
      <c r="L2265">
        <v>980</v>
      </c>
      <c r="M2265">
        <v>104</v>
      </c>
      <c r="N2265">
        <v>104</v>
      </c>
      <c r="O2265">
        <v>231</v>
      </c>
      <c r="P2265">
        <v>306</v>
      </c>
      <c r="Q2265">
        <v>10</v>
      </c>
      <c r="R2265">
        <v>16</v>
      </c>
      <c r="S2265">
        <v>541</v>
      </c>
      <c r="T2265">
        <v>539</v>
      </c>
      <c r="U2265">
        <v>40892</v>
      </c>
      <c r="V2265">
        <v>42542</v>
      </c>
      <c r="W2265">
        <v>551</v>
      </c>
      <c r="X2265">
        <v>644</v>
      </c>
    </row>
    <row r="2266" spans="1:24" x14ac:dyDescent="0.25">
      <c r="A2266" s="6" t="str">
        <f t="shared" si="35"/>
        <v>42041</v>
      </c>
      <c r="B2266">
        <v>42</v>
      </c>
      <c r="C2266">
        <v>41</v>
      </c>
      <c r="D2266" t="s">
        <v>3598</v>
      </c>
      <c r="E2266" t="s">
        <v>1070</v>
      </c>
      <c r="F2266">
        <v>253370</v>
      </c>
      <c r="G2266">
        <v>125463</v>
      </c>
      <c r="H2266">
        <v>127907</v>
      </c>
      <c r="I2266">
        <v>109129</v>
      </c>
      <c r="J2266">
        <v>113886</v>
      </c>
      <c r="K2266">
        <v>7016</v>
      </c>
      <c r="L2266">
        <v>4861</v>
      </c>
      <c r="M2266">
        <v>287</v>
      </c>
      <c r="N2266">
        <v>308</v>
      </c>
      <c r="O2266">
        <v>6154</v>
      </c>
      <c r="P2266">
        <v>5962</v>
      </c>
      <c r="Q2266">
        <v>75</v>
      </c>
      <c r="R2266">
        <v>69</v>
      </c>
      <c r="S2266">
        <v>2802</v>
      </c>
      <c r="T2266">
        <v>2821</v>
      </c>
      <c r="U2266">
        <v>119747</v>
      </c>
      <c r="V2266">
        <v>122627</v>
      </c>
      <c r="W2266">
        <v>5716</v>
      </c>
      <c r="X2266">
        <v>5280</v>
      </c>
    </row>
    <row r="2267" spans="1:24" x14ac:dyDescent="0.25">
      <c r="A2267" s="6" t="str">
        <f t="shared" si="35"/>
        <v>42043</v>
      </c>
      <c r="B2267">
        <v>42</v>
      </c>
      <c r="C2267">
        <v>43</v>
      </c>
      <c r="D2267" t="s">
        <v>3598</v>
      </c>
      <c r="E2267" t="s">
        <v>3631</v>
      </c>
      <c r="F2267">
        <v>278299</v>
      </c>
      <c r="G2267">
        <v>134905</v>
      </c>
      <c r="H2267">
        <v>143394</v>
      </c>
      <c r="I2267">
        <v>96900</v>
      </c>
      <c r="J2267">
        <v>101993</v>
      </c>
      <c r="K2267">
        <v>25457</v>
      </c>
      <c r="L2267">
        <v>28006</v>
      </c>
      <c r="M2267">
        <v>637</v>
      </c>
      <c r="N2267">
        <v>611</v>
      </c>
      <c r="O2267">
        <v>7185</v>
      </c>
      <c r="P2267">
        <v>7638</v>
      </c>
      <c r="Q2267">
        <v>128</v>
      </c>
      <c r="R2267">
        <v>120</v>
      </c>
      <c r="S2267">
        <v>4598</v>
      </c>
      <c r="T2267">
        <v>5026</v>
      </c>
      <c r="U2267">
        <v>121260</v>
      </c>
      <c r="V2267">
        <v>129483</v>
      </c>
      <c r="W2267">
        <v>13645</v>
      </c>
      <c r="X2267">
        <v>13911</v>
      </c>
    </row>
    <row r="2268" spans="1:24" x14ac:dyDescent="0.25">
      <c r="A2268" s="6" t="str">
        <f t="shared" si="35"/>
        <v>42045</v>
      </c>
      <c r="B2268">
        <v>42</v>
      </c>
      <c r="C2268">
        <v>45</v>
      </c>
      <c r="D2268" t="s">
        <v>3598</v>
      </c>
      <c r="E2268" t="s">
        <v>572</v>
      </c>
      <c r="F2268">
        <v>566747</v>
      </c>
      <c r="G2268">
        <v>272823</v>
      </c>
      <c r="H2268">
        <v>293924</v>
      </c>
      <c r="I2268">
        <v>188819</v>
      </c>
      <c r="J2268">
        <v>199311</v>
      </c>
      <c r="K2268">
        <v>59671</v>
      </c>
      <c r="L2268">
        <v>69178</v>
      </c>
      <c r="M2268">
        <v>626</v>
      </c>
      <c r="N2268">
        <v>651</v>
      </c>
      <c r="O2268">
        <v>17517</v>
      </c>
      <c r="P2268">
        <v>17945</v>
      </c>
      <c r="Q2268">
        <v>131</v>
      </c>
      <c r="R2268">
        <v>174</v>
      </c>
      <c r="S2268">
        <v>6059</v>
      </c>
      <c r="T2268">
        <v>6665</v>
      </c>
      <c r="U2268">
        <v>261049</v>
      </c>
      <c r="V2268">
        <v>282408</v>
      </c>
      <c r="W2268">
        <v>11774</v>
      </c>
      <c r="X2268">
        <v>11516</v>
      </c>
    </row>
    <row r="2269" spans="1:24" x14ac:dyDescent="0.25">
      <c r="A2269" s="6" t="str">
        <f t="shared" si="35"/>
        <v>42047</v>
      </c>
      <c r="B2269">
        <v>42</v>
      </c>
      <c r="C2269">
        <v>47</v>
      </c>
      <c r="D2269" t="s">
        <v>3598</v>
      </c>
      <c r="E2269" t="s">
        <v>1514</v>
      </c>
      <c r="F2269">
        <v>29910</v>
      </c>
      <c r="G2269">
        <v>15026</v>
      </c>
      <c r="H2269">
        <v>14884</v>
      </c>
      <c r="I2269">
        <v>14689</v>
      </c>
      <c r="J2269">
        <v>14596</v>
      </c>
      <c r="K2269">
        <v>100</v>
      </c>
      <c r="L2269">
        <v>52</v>
      </c>
      <c r="M2269">
        <v>38</v>
      </c>
      <c r="N2269">
        <v>26</v>
      </c>
      <c r="O2269">
        <v>57</v>
      </c>
      <c r="P2269">
        <v>72</v>
      </c>
      <c r="Q2269">
        <v>5</v>
      </c>
      <c r="R2269">
        <v>1</v>
      </c>
      <c r="S2269">
        <v>137</v>
      </c>
      <c r="T2269">
        <v>137</v>
      </c>
      <c r="U2269">
        <v>14886</v>
      </c>
      <c r="V2269">
        <v>14769</v>
      </c>
      <c r="W2269">
        <v>140</v>
      </c>
      <c r="X2269">
        <v>115</v>
      </c>
    </row>
    <row r="2270" spans="1:24" x14ac:dyDescent="0.25">
      <c r="A2270" s="6" t="str">
        <f t="shared" si="35"/>
        <v>42049</v>
      </c>
      <c r="B2270">
        <v>42</v>
      </c>
      <c r="C2270">
        <v>49</v>
      </c>
      <c r="D2270" t="s">
        <v>3598</v>
      </c>
      <c r="E2270" t="s">
        <v>2987</v>
      </c>
      <c r="F2270">
        <v>269728</v>
      </c>
      <c r="G2270">
        <v>133330</v>
      </c>
      <c r="H2270">
        <v>136398</v>
      </c>
      <c r="I2270">
        <v>115838</v>
      </c>
      <c r="J2270">
        <v>119976</v>
      </c>
      <c r="K2270">
        <v>11133</v>
      </c>
      <c r="L2270">
        <v>9960</v>
      </c>
      <c r="M2270">
        <v>417</v>
      </c>
      <c r="N2270">
        <v>339</v>
      </c>
      <c r="O2270">
        <v>2593</v>
      </c>
      <c r="P2270">
        <v>2649</v>
      </c>
      <c r="Q2270">
        <v>79</v>
      </c>
      <c r="R2270">
        <v>104</v>
      </c>
      <c r="S2270">
        <v>3270</v>
      </c>
      <c r="T2270">
        <v>3370</v>
      </c>
      <c r="U2270">
        <v>127261</v>
      </c>
      <c r="V2270">
        <v>130563</v>
      </c>
      <c r="W2270">
        <v>6069</v>
      </c>
      <c r="X2270">
        <v>5835</v>
      </c>
    </row>
    <row r="2271" spans="1:24" x14ac:dyDescent="0.25">
      <c r="A2271" s="6" t="str">
        <f t="shared" si="35"/>
        <v>42051</v>
      </c>
      <c r="B2271">
        <v>42</v>
      </c>
      <c r="C2271">
        <v>51</v>
      </c>
      <c r="D2271" t="s">
        <v>3598</v>
      </c>
      <c r="E2271" t="s">
        <v>79</v>
      </c>
      <c r="F2271">
        <v>129274</v>
      </c>
      <c r="G2271">
        <v>64171</v>
      </c>
      <c r="H2271">
        <v>65103</v>
      </c>
      <c r="I2271">
        <v>58795</v>
      </c>
      <c r="J2271">
        <v>60897</v>
      </c>
      <c r="K2271">
        <v>3709</v>
      </c>
      <c r="L2271">
        <v>2494</v>
      </c>
      <c r="M2271">
        <v>142</v>
      </c>
      <c r="N2271">
        <v>120</v>
      </c>
      <c r="O2271">
        <v>227</v>
      </c>
      <c r="P2271">
        <v>297</v>
      </c>
      <c r="Q2271">
        <v>109</v>
      </c>
      <c r="R2271">
        <v>131</v>
      </c>
      <c r="S2271">
        <v>1189</v>
      </c>
      <c r="T2271">
        <v>1164</v>
      </c>
      <c r="U2271">
        <v>63205</v>
      </c>
      <c r="V2271">
        <v>64386</v>
      </c>
      <c r="W2271">
        <v>966</v>
      </c>
      <c r="X2271">
        <v>717</v>
      </c>
    </row>
    <row r="2272" spans="1:24" x14ac:dyDescent="0.25">
      <c r="A2272" s="6" t="str">
        <f t="shared" si="35"/>
        <v>42053</v>
      </c>
      <c r="B2272">
        <v>42</v>
      </c>
      <c r="C2272">
        <v>53</v>
      </c>
      <c r="D2272" t="s">
        <v>3598</v>
      </c>
      <c r="E2272" t="s">
        <v>3637</v>
      </c>
      <c r="F2272">
        <v>7247</v>
      </c>
      <c r="G2272">
        <v>4993</v>
      </c>
      <c r="H2272">
        <v>2254</v>
      </c>
      <c r="I2272">
        <v>3409</v>
      </c>
      <c r="J2272">
        <v>2197</v>
      </c>
      <c r="K2272">
        <v>1515</v>
      </c>
      <c r="L2272">
        <v>11</v>
      </c>
      <c r="M2272">
        <v>26</v>
      </c>
      <c r="N2272">
        <v>14</v>
      </c>
      <c r="O2272">
        <v>9</v>
      </c>
      <c r="P2272">
        <v>4</v>
      </c>
      <c r="Q2272">
        <v>0</v>
      </c>
      <c r="R2272">
        <v>1</v>
      </c>
      <c r="S2272">
        <v>34</v>
      </c>
      <c r="T2272">
        <v>27</v>
      </c>
      <c r="U2272">
        <v>4546</v>
      </c>
      <c r="V2272">
        <v>2209</v>
      </c>
      <c r="W2272">
        <v>447</v>
      </c>
      <c r="X2272">
        <v>45</v>
      </c>
    </row>
    <row r="2273" spans="1:24" x14ac:dyDescent="0.25">
      <c r="A2273" s="6" t="str">
        <f t="shared" si="35"/>
        <v>42055</v>
      </c>
      <c r="B2273">
        <v>42</v>
      </c>
      <c r="C2273">
        <v>55</v>
      </c>
      <c r="D2273" t="s">
        <v>3598</v>
      </c>
      <c r="E2273" t="s">
        <v>81</v>
      </c>
      <c r="F2273">
        <v>155027</v>
      </c>
      <c r="G2273">
        <v>76241</v>
      </c>
      <c r="H2273">
        <v>78786</v>
      </c>
      <c r="I2273">
        <v>70035</v>
      </c>
      <c r="J2273">
        <v>73006</v>
      </c>
      <c r="K2273">
        <v>3565</v>
      </c>
      <c r="L2273">
        <v>2887</v>
      </c>
      <c r="M2273">
        <v>287</v>
      </c>
      <c r="N2273">
        <v>229</v>
      </c>
      <c r="O2273">
        <v>717</v>
      </c>
      <c r="P2273">
        <v>974</v>
      </c>
      <c r="Q2273">
        <v>52</v>
      </c>
      <c r="R2273">
        <v>44</v>
      </c>
      <c r="S2273">
        <v>1585</v>
      </c>
      <c r="T2273">
        <v>1646</v>
      </c>
      <c r="U2273">
        <v>71235</v>
      </c>
      <c r="V2273">
        <v>74339</v>
      </c>
      <c r="W2273">
        <v>5006</v>
      </c>
      <c r="X2273">
        <v>4447</v>
      </c>
    </row>
    <row r="2274" spans="1:24" x14ac:dyDescent="0.25">
      <c r="A2274" s="6" t="str">
        <f t="shared" si="35"/>
        <v>42057</v>
      </c>
      <c r="B2274">
        <v>42</v>
      </c>
      <c r="C2274">
        <v>57</v>
      </c>
      <c r="D2274" t="s">
        <v>3598</v>
      </c>
      <c r="E2274" t="s">
        <v>231</v>
      </c>
      <c r="F2274">
        <v>14530</v>
      </c>
      <c r="G2274">
        <v>7313</v>
      </c>
      <c r="H2274">
        <v>7217</v>
      </c>
      <c r="I2274">
        <v>7096</v>
      </c>
      <c r="J2274">
        <v>6979</v>
      </c>
      <c r="K2274">
        <v>79</v>
      </c>
      <c r="L2274">
        <v>105</v>
      </c>
      <c r="M2274">
        <v>27</v>
      </c>
      <c r="N2274">
        <v>19</v>
      </c>
      <c r="O2274">
        <v>14</v>
      </c>
      <c r="P2274">
        <v>22</v>
      </c>
      <c r="Q2274">
        <v>0</v>
      </c>
      <c r="R2274">
        <v>1</v>
      </c>
      <c r="S2274">
        <v>97</v>
      </c>
      <c r="T2274">
        <v>91</v>
      </c>
      <c r="U2274">
        <v>7207</v>
      </c>
      <c r="V2274">
        <v>7137</v>
      </c>
      <c r="W2274">
        <v>106</v>
      </c>
      <c r="X2274">
        <v>80</v>
      </c>
    </row>
    <row r="2275" spans="1:24" x14ac:dyDescent="0.25">
      <c r="A2275" s="6" t="str">
        <f t="shared" si="35"/>
        <v>42059</v>
      </c>
      <c r="B2275">
        <v>42</v>
      </c>
      <c r="C2275">
        <v>59</v>
      </c>
      <c r="D2275" t="s">
        <v>3598</v>
      </c>
      <c r="E2275" t="s">
        <v>85</v>
      </c>
      <c r="F2275">
        <v>36233</v>
      </c>
      <c r="G2275">
        <v>18888</v>
      </c>
      <c r="H2275">
        <v>17345</v>
      </c>
      <c r="I2275">
        <v>17301</v>
      </c>
      <c r="J2275">
        <v>16883</v>
      </c>
      <c r="K2275">
        <v>1207</v>
      </c>
      <c r="L2275">
        <v>136</v>
      </c>
      <c r="M2275">
        <v>47</v>
      </c>
      <c r="N2275">
        <v>44</v>
      </c>
      <c r="O2275">
        <v>75</v>
      </c>
      <c r="P2275">
        <v>56</v>
      </c>
      <c r="Q2275">
        <v>4</v>
      </c>
      <c r="R2275">
        <v>4</v>
      </c>
      <c r="S2275">
        <v>254</v>
      </c>
      <c r="T2275">
        <v>222</v>
      </c>
      <c r="U2275">
        <v>18499</v>
      </c>
      <c r="V2275">
        <v>17157</v>
      </c>
      <c r="W2275">
        <v>389</v>
      </c>
      <c r="X2275">
        <v>188</v>
      </c>
    </row>
    <row r="2276" spans="1:24" x14ac:dyDescent="0.25">
      <c r="A2276" s="6" t="str">
        <f t="shared" si="35"/>
        <v>42061</v>
      </c>
      <c r="B2276">
        <v>42</v>
      </c>
      <c r="C2276">
        <v>61</v>
      </c>
      <c r="D2276" t="s">
        <v>3598</v>
      </c>
      <c r="E2276" t="s">
        <v>3642</v>
      </c>
      <c r="F2276">
        <v>45144</v>
      </c>
      <c r="G2276">
        <v>24083</v>
      </c>
      <c r="H2276">
        <v>21061</v>
      </c>
      <c r="I2276">
        <v>21128</v>
      </c>
      <c r="J2276">
        <v>20313</v>
      </c>
      <c r="K2276">
        <v>2445</v>
      </c>
      <c r="L2276">
        <v>248</v>
      </c>
      <c r="M2276">
        <v>52</v>
      </c>
      <c r="N2276">
        <v>29</v>
      </c>
      <c r="O2276">
        <v>154</v>
      </c>
      <c r="P2276">
        <v>193</v>
      </c>
      <c r="Q2276">
        <v>6</v>
      </c>
      <c r="R2276">
        <v>5</v>
      </c>
      <c r="S2276">
        <v>298</v>
      </c>
      <c r="T2276">
        <v>273</v>
      </c>
      <c r="U2276">
        <v>23426</v>
      </c>
      <c r="V2276">
        <v>20784</v>
      </c>
      <c r="W2276">
        <v>657</v>
      </c>
      <c r="X2276">
        <v>277</v>
      </c>
    </row>
    <row r="2277" spans="1:24" x14ac:dyDescent="0.25">
      <c r="A2277" s="6" t="str">
        <f t="shared" si="35"/>
        <v>42063</v>
      </c>
      <c r="B2277">
        <v>42</v>
      </c>
      <c r="C2277">
        <v>63</v>
      </c>
      <c r="D2277" t="s">
        <v>3598</v>
      </c>
      <c r="E2277" t="s">
        <v>1200</v>
      </c>
      <c r="F2277">
        <v>84073</v>
      </c>
      <c r="G2277">
        <v>42061</v>
      </c>
      <c r="H2277">
        <v>42012</v>
      </c>
      <c r="I2277">
        <v>39465</v>
      </c>
      <c r="J2277">
        <v>40207</v>
      </c>
      <c r="K2277">
        <v>1630</v>
      </c>
      <c r="L2277">
        <v>734</v>
      </c>
      <c r="M2277">
        <v>81</v>
      </c>
      <c r="N2277">
        <v>68</v>
      </c>
      <c r="O2277">
        <v>393</v>
      </c>
      <c r="P2277">
        <v>525</v>
      </c>
      <c r="Q2277">
        <v>6</v>
      </c>
      <c r="R2277">
        <v>6</v>
      </c>
      <c r="S2277">
        <v>486</v>
      </c>
      <c r="T2277">
        <v>472</v>
      </c>
      <c r="U2277">
        <v>41411</v>
      </c>
      <c r="V2277">
        <v>41516</v>
      </c>
      <c r="W2277">
        <v>650</v>
      </c>
      <c r="X2277">
        <v>496</v>
      </c>
    </row>
    <row r="2278" spans="1:24" x14ac:dyDescent="0.25">
      <c r="A2278" s="6" t="str">
        <f t="shared" si="35"/>
        <v>42065</v>
      </c>
      <c r="B2278">
        <v>42</v>
      </c>
      <c r="C2278">
        <v>65</v>
      </c>
      <c r="D2278" t="s">
        <v>3598</v>
      </c>
      <c r="E2278" t="s">
        <v>95</v>
      </c>
      <c r="F2278">
        <v>43425</v>
      </c>
      <c r="G2278">
        <v>21610</v>
      </c>
      <c r="H2278">
        <v>21815</v>
      </c>
      <c r="I2278">
        <v>21136</v>
      </c>
      <c r="J2278">
        <v>21349</v>
      </c>
      <c r="K2278">
        <v>133</v>
      </c>
      <c r="L2278">
        <v>105</v>
      </c>
      <c r="M2278">
        <v>64</v>
      </c>
      <c r="N2278">
        <v>54</v>
      </c>
      <c r="O2278">
        <v>54</v>
      </c>
      <c r="P2278">
        <v>74</v>
      </c>
      <c r="Q2278">
        <v>4</v>
      </c>
      <c r="R2278">
        <v>4</v>
      </c>
      <c r="S2278">
        <v>219</v>
      </c>
      <c r="T2278">
        <v>229</v>
      </c>
      <c r="U2278">
        <v>21400</v>
      </c>
      <c r="V2278">
        <v>21613</v>
      </c>
      <c r="W2278">
        <v>210</v>
      </c>
      <c r="X2278">
        <v>202</v>
      </c>
    </row>
    <row r="2279" spans="1:24" x14ac:dyDescent="0.25">
      <c r="A2279" s="6" t="str">
        <f t="shared" si="35"/>
        <v>42067</v>
      </c>
      <c r="B2279">
        <v>42</v>
      </c>
      <c r="C2279">
        <v>67</v>
      </c>
      <c r="D2279" t="s">
        <v>3598</v>
      </c>
      <c r="E2279" t="s">
        <v>3646</v>
      </c>
      <c r="F2279">
        <v>24763</v>
      </c>
      <c r="G2279">
        <v>12443</v>
      </c>
      <c r="H2279">
        <v>12320</v>
      </c>
      <c r="I2279">
        <v>12062</v>
      </c>
      <c r="J2279">
        <v>11983</v>
      </c>
      <c r="K2279">
        <v>128</v>
      </c>
      <c r="L2279">
        <v>91</v>
      </c>
      <c r="M2279">
        <v>42</v>
      </c>
      <c r="N2279">
        <v>53</v>
      </c>
      <c r="O2279">
        <v>38</v>
      </c>
      <c r="P2279">
        <v>72</v>
      </c>
      <c r="Q2279">
        <v>2</v>
      </c>
      <c r="R2279">
        <v>2</v>
      </c>
      <c r="S2279">
        <v>171</v>
      </c>
      <c r="T2279">
        <v>119</v>
      </c>
      <c r="U2279">
        <v>11834</v>
      </c>
      <c r="V2279">
        <v>11873</v>
      </c>
      <c r="W2279">
        <v>609</v>
      </c>
      <c r="X2279">
        <v>447</v>
      </c>
    </row>
    <row r="2280" spans="1:24" x14ac:dyDescent="0.25">
      <c r="A2280" s="6" t="str">
        <f t="shared" si="35"/>
        <v>42069</v>
      </c>
      <c r="B2280">
        <v>42</v>
      </c>
      <c r="C2280">
        <v>69</v>
      </c>
      <c r="D2280" t="s">
        <v>3598</v>
      </c>
      <c r="E2280" t="s">
        <v>3648</v>
      </c>
      <c r="F2280">
        <v>209674</v>
      </c>
      <c r="G2280">
        <v>101884</v>
      </c>
      <c r="H2280">
        <v>107790</v>
      </c>
      <c r="I2280">
        <v>91602</v>
      </c>
      <c r="J2280">
        <v>98036</v>
      </c>
      <c r="K2280">
        <v>4723</v>
      </c>
      <c r="L2280">
        <v>4004</v>
      </c>
      <c r="M2280">
        <v>355</v>
      </c>
      <c r="N2280">
        <v>356</v>
      </c>
      <c r="O2280">
        <v>3236</v>
      </c>
      <c r="P2280">
        <v>3351</v>
      </c>
      <c r="Q2280">
        <v>54</v>
      </c>
      <c r="R2280">
        <v>68</v>
      </c>
      <c r="S2280">
        <v>1914</v>
      </c>
      <c r="T2280">
        <v>1975</v>
      </c>
      <c r="U2280">
        <v>93013</v>
      </c>
      <c r="V2280">
        <v>99059</v>
      </c>
      <c r="W2280">
        <v>8871</v>
      </c>
      <c r="X2280">
        <v>8731</v>
      </c>
    </row>
    <row r="2281" spans="1:24" x14ac:dyDescent="0.25">
      <c r="A2281" s="6" t="str">
        <f t="shared" si="35"/>
        <v>42071</v>
      </c>
      <c r="B2281">
        <v>42</v>
      </c>
      <c r="C2281">
        <v>71</v>
      </c>
      <c r="D2281" t="s">
        <v>3598</v>
      </c>
      <c r="E2281" t="s">
        <v>2772</v>
      </c>
      <c r="F2281">
        <v>545724</v>
      </c>
      <c r="G2281">
        <v>267409</v>
      </c>
      <c r="H2281">
        <v>278315</v>
      </c>
      <c r="I2281">
        <v>238962</v>
      </c>
      <c r="J2281">
        <v>250290</v>
      </c>
      <c r="K2281">
        <v>14667</v>
      </c>
      <c r="L2281">
        <v>13670</v>
      </c>
      <c r="M2281">
        <v>1156</v>
      </c>
      <c r="N2281">
        <v>1126</v>
      </c>
      <c r="O2281">
        <v>6550</v>
      </c>
      <c r="P2281">
        <v>7302</v>
      </c>
      <c r="Q2281">
        <v>275</v>
      </c>
      <c r="R2281">
        <v>295</v>
      </c>
      <c r="S2281">
        <v>5799</v>
      </c>
      <c r="T2281">
        <v>5632</v>
      </c>
      <c r="U2281">
        <v>237626</v>
      </c>
      <c r="V2281">
        <v>248267</v>
      </c>
      <c r="W2281">
        <v>29783</v>
      </c>
      <c r="X2281">
        <v>30048</v>
      </c>
    </row>
    <row r="2282" spans="1:24" x14ac:dyDescent="0.25">
      <c r="A2282" s="6" t="str">
        <f t="shared" si="35"/>
        <v>42073</v>
      </c>
      <c r="B2282">
        <v>42</v>
      </c>
      <c r="C2282">
        <v>73</v>
      </c>
      <c r="D2282" t="s">
        <v>3598</v>
      </c>
      <c r="E2282" t="s">
        <v>101</v>
      </c>
      <c r="F2282">
        <v>85512</v>
      </c>
      <c r="G2282">
        <v>41398</v>
      </c>
      <c r="H2282">
        <v>44114</v>
      </c>
      <c r="I2282">
        <v>38407</v>
      </c>
      <c r="J2282">
        <v>41011</v>
      </c>
      <c r="K2282">
        <v>1846</v>
      </c>
      <c r="L2282">
        <v>1879</v>
      </c>
      <c r="M2282">
        <v>70</v>
      </c>
      <c r="N2282">
        <v>67</v>
      </c>
      <c r="O2282">
        <v>171</v>
      </c>
      <c r="P2282">
        <v>231</v>
      </c>
      <c r="Q2282">
        <v>8</v>
      </c>
      <c r="R2282">
        <v>9</v>
      </c>
      <c r="S2282">
        <v>896</v>
      </c>
      <c r="T2282">
        <v>917</v>
      </c>
      <c r="U2282">
        <v>40659</v>
      </c>
      <c r="V2282">
        <v>43477</v>
      </c>
      <c r="W2282">
        <v>739</v>
      </c>
      <c r="X2282">
        <v>637</v>
      </c>
    </row>
    <row r="2283" spans="1:24" x14ac:dyDescent="0.25">
      <c r="A2283" s="6" t="str">
        <f t="shared" si="35"/>
        <v>42075</v>
      </c>
      <c r="B2283">
        <v>42</v>
      </c>
      <c r="C2283">
        <v>75</v>
      </c>
      <c r="D2283" t="s">
        <v>3598</v>
      </c>
      <c r="E2283" t="s">
        <v>3652</v>
      </c>
      <c r="F2283">
        <v>141793</v>
      </c>
      <c r="G2283">
        <v>69733</v>
      </c>
      <c r="H2283">
        <v>72060</v>
      </c>
      <c r="I2283">
        <v>64380</v>
      </c>
      <c r="J2283">
        <v>66931</v>
      </c>
      <c r="K2283">
        <v>2950</v>
      </c>
      <c r="L2283">
        <v>2349</v>
      </c>
      <c r="M2283">
        <v>268</v>
      </c>
      <c r="N2283">
        <v>256</v>
      </c>
      <c r="O2283">
        <v>909</v>
      </c>
      <c r="P2283">
        <v>1275</v>
      </c>
      <c r="Q2283">
        <v>45</v>
      </c>
      <c r="R2283">
        <v>71</v>
      </c>
      <c r="S2283">
        <v>1181</v>
      </c>
      <c r="T2283">
        <v>1178</v>
      </c>
      <c r="U2283">
        <v>59557</v>
      </c>
      <c r="V2283">
        <v>62178</v>
      </c>
      <c r="W2283">
        <v>10176</v>
      </c>
      <c r="X2283">
        <v>9882</v>
      </c>
    </row>
    <row r="2284" spans="1:24" x14ac:dyDescent="0.25">
      <c r="A2284" s="6" t="str">
        <f t="shared" si="35"/>
        <v>42077</v>
      </c>
      <c r="B2284">
        <v>42</v>
      </c>
      <c r="C2284">
        <v>77</v>
      </c>
      <c r="D2284" t="s">
        <v>3598</v>
      </c>
      <c r="E2284" t="s">
        <v>3654</v>
      </c>
      <c r="F2284">
        <v>369318</v>
      </c>
      <c r="G2284">
        <v>181143</v>
      </c>
      <c r="H2284">
        <v>188175</v>
      </c>
      <c r="I2284">
        <v>148812</v>
      </c>
      <c r="J2284">
        <v>155630</v>
      </c>
      <c r="K2284">
        <v>18354</v>
      </c>
      <c r="L2284">
        <v>18282</v>
      </c>
      <c r="M2284">
        <v>1889</v>
      </c>
      <c r="N2284">
        <v>1796</v>
      </c>
      <c r="O2284">
        <v>6876</v>
      </c>
      <c r="P2284">
        <v>7096</v>
      </c>
      <c r="Q2284">
        <v>314</v>
      </c>
      <c r="R2284">
        <v>303</v>
      </c>
      <c r="S2284">
        <v>4898</v>
      </c>
      <c r="T2284">
        <v>5068</v>
      </c>
      <c r="U2284">
        <v>132523</v>
      </c>
      <c r="V2284">
        <v>139875</v>
      </c>
      <c r="W2284">
        <v>48620</v>
      </c>
      <c r="X2284">
        <v>48300</v>
      </c>
    </row>
    <row r="2285" spans="1:24" x14ac:dyDescent="0.25">
      <c r="A2285" s="6" t="str">
        <f t="shared" si="35"/>
        <v>42079</v>
      </c>
      <c r="B2285">
        <v>42</v>
      </c>
      <c r="C2285">
        <v>79</v>
      </c>
      <c r="D2285" t="s">
        <v>3598</v>
      </c>
      <c r="E2285" t="s">
        <v>3656</v>
      </c>
      <c r="F2285">
        <v>317417</v>
      </c>
      <c r="G2285">
        <v>157152</v>
      </c>
      <c r="H2285">
        <v>160265</v>
      </c>
      <c r="I2285">
        <v>138986</v>
      </c>
      <c r="J2285">
        <v>144353</v>
      </c>
      <c r="K2285">
        <v>11798</v>
      </c>
      <c r="L2285">
        <v>9205</v>
      </c>
      <c r="M2285">
        <v>1082</v>
      </c>
      <c r="N2285">
        <v>998</v>
      </c>
      <c r="O2285">
        <v>2045</v>
      </c>
      <c r="P2285">
        <v>2466</v>
      </c>
      <c r="Q2285">
        <v>159</v>
      </c>
      <c r="R2285">
        <v>123</v>
      </c>
      <c r="S2285">
        <v>3082</v>
      </c>
      <c r="T2285">
        <v>3120</v>
      </c>
      <c r="U2285">
        <v>134767</v>
      </c>
      <c r="V2285">
        <v>138910</v>
      </c>
      <c r="W2285">
        <v>22385</v>
      </c>
      <c r="X2285">
        <v>21355</v>
      </c>
    </row>
    <row r="2286" spans="1:24" x14ac:dyDescent="0.25">
      <c r="A2286" s="6" t="str">
        <f t="shared" si="35"/>
        <v>42081</v>
      </c>
      <c r="B2286">
        <v>42</v>
      </c>
      <c r="C2286">
        <v>81</v>
      </c>
      <c r="D2286" t="s">
        <v>3598</v>
      </c>
      <c r="E2286" t="s">
        <v>3658</v>
      </c>
      <c r="F2286">
        <v>113299</v>
      </c>
      <c r="G2286">
        <v>55496</v>
      </c>
      <c r="H2286">
        <v>57803</v>
      </c>
      <c r="I2286">
        <v>51200</v>
      </c>
      <c r="J2286">
        <v>53005</v>
      </c>
      <c r="K2286">
        <v>2528</v>
      </c>
      <c r="L2286">
        <v>2925</v>
      </c>
      <c r="M2286">
        <v>157</v>
      </c>
      <c r="N2286">
        <v>169</v>
      </c>
      <c r="O2286">
        <v>363</v>
      </c>
      <c r="P2286">
        <v>399</v>
      </c>
      <c r="Q2286">
        <v>16</v>
      </c>
      <c r="R2286">
        <v>19</v>
      </c>
      <c r="S2286">
        <v>1232</v>
      </c>
      <c r="T2286">
        <v>1286</v>
      </c>
      <c r="U2286">
        <v>54291</v>
      </c>
      <c r="V2286">
        <v>56572</v>
      </c>
      <c r="W2286">
        <v>1205</v>
      </c>
      <c r="X2286">
        <v>1231</v>
      </c>
    </row>
    <row r="2287" spans="1:24" x14ac:dyDescent="0.25">
      <c r="A2287" s="6" t="str">
        <f t="shared" si="35"/>
        <v>42083</v>
      </c>
      <c r="B2287">
        <v>42</v>
      </c>
      <c r="C2287">
        <v>83</v>
      </c>
      <c r="D2287" t="s">
        <v>3598</v>
      </c>
      <c r="E2287" t="s">
        <v>3660</v>
      </c>
      <c r="F2287">
        <v>40625</v>
      </c>
      <c r="G2287">
        <v>20854</v>
      </c>
      <c r="H2287">
        <v>19771</v>
      </c>
      <c r="I2287">
        <v>19499</v>
      </c>
      <c r="J2287">
        <v>19206</v>
      </c>
      <c r="K2287">
        <v>891</v>
      </c>
      <c r="L2287">
        <v>135</v>
      </c>
      <c r="M2287">
        <v>79</v>
      </c>
      <c r="N2287">
        <v>55</v>
      </c>
      <c r="O2287">
        <v>132</v>
      </c>
      <c r="P2287">
        <v>112</v>
      </c>
      <c r="Q2287">
        <v>1</v>
      </c>
      <c r="R2287">
        <v>1</v>
      </c>
      <c r="S2287">
        <v>252</v>
      </c>
      <c r="T2287">
        <v>262</v>
      </c>
      <c r="U2287">
        <v>20239</v>
      </c>
      <c r="V2287">
        <v>19511</v>
      </c>
      <c r="W2287">
        <v>615</v>
      </c>
      <c r="X2287">
        <v>260</v>
      </c>
    </row>
    <row r="2288" spans="1:24" x14ac:dyDescent="0.25">
      <c r="A2288" s="6" t="str">
        <f t="shared" si="35"/>
        <v>42085</v>
      </c>
      <c r="B2288">
        <v>42</v>
      </c>
      <c r="C2288">
        <v>85</v>
      </c>
      <c r="D2288" t="s">
        <v>3598</v>
      </c>
      <c r="E2288" t="s">
        <v>1144</v>
      </c>
      <c r="F2288">
        <v>109424</v>
      </c>
      <c r="G2288">
        <v>54108</v>
      </c>
      <c r="H2288">
        <v>55316</v>
      </c>
      <c r="I2288">
        <v>49099</v>
      </c>
      <c r="J2288">
        <v>50786</v>
      </c>
      <c r="K2288">
        <v>3521</v>
      </c>
      <c r="L2288">
        <v>2887</v>
      </c>
      <c r="M2288">
        <v>121</v>
      </c>
      <c r="N2288">
        <v>126</v>
      </c>
      <c r="O2288">
        <v>354</v>
      </c>
      <c r="P2288">
        <v>433</v>
      </c>
      <c r="Q2288">
        <v>11</v>
      </c>
      <c r="R2288">
        <v>18</v>
      </c>
      <c r="S2288">
        <v>1002</v>
      </c>
      <c r="T2288">
        <v>1066</v>
      </c>
      <c r="U2288">
        <v>53101</v>
      </c>
      <c r="V2288">
        <v>54564</v>
      </c>
      <c r="W2288">
        <v>1007</v>
      </c>
      <c r="X2288">
        <v>752</v>
      </c>
    </row>
    <row r="2289" spans="1:24" x14ac:dyDescent="0.25">
      <c r="A2289" s="6" t="str">
        <f t="shared" si="35"/>
        <v>42087</v>
      </c>
      <c r="B2289">
        <v>42</v>
      </c>
      <c r="C2289">
        <v>87</v>
      </c>
      <c r="D2289" t="s">
        <v>3598</v>
      </c>
      <c r="E2289" t="s">
        <v>3663</v>
      </c>
      <c r="F2289">
        <v>46138</v>
      </c>
      <c r="G2289">
        <v>22528</v>
      </c>
      <c r="H2289">
        <v>23610</v>
      </c>
      <c r="I2289">
        <v>21813</v>
      </c>
      <c r="J2289">
        <v>22950</v>
      </c>
      <c r="K2289">
        <v>257</v>
      </c>
      <c r="L2289">
        <v>180</v>
      </c>
      <c r="M2289">
        <v>43</v>
      </c>
      <c r="N2289">
        <v>36</v>
      </c>
      <c r="O2289">
        <v>140</v>
      </c>
      <c r="P2289">
        <v>164</v>
      </c>
      <c r="Q2289">
        <v>7</v>
      </c>
      <c r="R2289">
        <v>11</v>
      </c>
      <c r="S2289">
        <v>268</v>
      </c>
      <c r="T2289">
        <v>269</v>
      </c>
      <c r="U2289">
        <v>22139</v>
      </c>
      <c r="V2289">
        <v>23221</v>
      </c>
      <c r="W2289">
        <v>389</v>
      </c>
      <c r="X2289">
        <v>389</v>
      </c>
    </row>
    <row r="2290" spans="1:24" x14ac:dyDescent="0.25">
      <c r="A2290" s="6" t="str">
        <f t="shared" si="35"/>
        <v>42089</v>
      </c>
      <c r="B2290">
        <v>42</v>
      </c>
      <c r="C2290">
        <v>89</v>
      </c>
      <c r="D2290" t="s">
        <v>3598</v>
      </c>
      <c r="E2290" t="s">
        <v>121</v>
      </c>
      <c r="F2290">
        <v>170271</v>
      </c>
      <c r="G2290">
        <v>84490</v>
      </c>
      <c r="H2290">
        <v>85781</v>
      </c>
      <c r="I2290">
        <v>65470</v>
      </c>
      <c r="J2290">
        <v>66318</v>
      </c>
      <c r="K2290">
        <v>13858</v>
      </c>
      <c r="L2290">
        <v>14052</v>
      </c>
      <c r="M2290">
        <v>483</v>
      </c>
      <c r="N2290">
        <v>539</v>
      </c>
      <c r="O2290">
        <v>2135</v>
      </c>
      <c r="P2290">
        <v>2382</v>
      </c>
      <c r="Q2290">
        <v>109</v>
      </c>
      <c r="R2290">
        <v>116</v>
      </c>
      <c r="S2290">
        <v>2435</v>
      </c>
      <c r="T2290">
        <v>2374</v>
      </c>
      <c r="U2290">
        <v>70066</v>
      </c>
      <c r="V2290">
        <v>71339</v>
      </c>
      <c r="W2290">
        <v>14424</v>
      </c>
      <c r="X2290">
        <v>14442</v>
      </c>
    </row>
    <row r="2291" spans="1:24" x14ac:dyDescent="0.25">
      <c r="A2291" s="6" t="str">
        <f t="shared" si="35"/>
        <v>42091</v>
      </c>
      <c r="B2291">
        <v>42</v>
      </c>
      <c r="C2291">
        <v>91</v>
      </c>
      <c r="D2291" t="s">
        <v>3598</v>
      </c>
      <c r="E2291" t="s">
        <v>123</v>
      </c>
      <c r="F2291">
        <v>830915</v>
      </c>
      <c r="G2291">
        <v>404000</v>
      </c>
      <c r="H2291">
        <v>426915</v>
      </c>
      <c r="I2291">
        <v>320936</v>
      </c>
      <c r="J2291">
        <v>338414</v>
      </c>
      <c r="K2291">
        <v>40319</v>
      </c>
      <c r="L2291">
        <v>42685</v>
      </c>
      <c r="M2291">
        <v>995</v>
      </c>
      <c r="N2291">
        <v>982</v>
      </c>
      <c r="O2291">
        <v>32440</v>
      </c>
      <c r="P2291">
        <v>34846</v>
      </c>
      <c r="Q2291">
        <v>272</v>
      </c>
      <c r="R2291">
        <v>247</v>
      </c>
      <c r="S2291">
        <v>9038</v>
      </c>
      <c r="T2291">
        <v>9741</v>
      </c>
      <c r="U2291">
        <v>380855</v>
      </c>
      <c r="V2291">
        <v>404898</v>
      </c>
      <c r="W2291">
        <v>23145</v>
      </c>
      <c r="X2291">
        <v>22017</v>
      </c>
    </row>
    <row r="2292" spans="1:24" x14ac:dyDescent="0.25">
      <c r="A2292" s="6" t="str">
        <f t="shared" si="35"/>
        <v>42093</v>
      </c>
      <c r="B2292">
        <v>42</v>
      </c>
      <c r="C2292">
        <v>93</v>
      </c>
      <c r="D2292" t="s">
        <v>3598</v>
      </c>
      <c r="E2292" t="s">
        <v>3667</v>
      </c>
      <c r="F2292">
        <v>18230</v>
      </c>
      <c r="G2292">
        <v>8834</v>
      </c>
      <c r="H2292">
        <v>9396</v>
      </c>
      <c r="I2292">
        <v>8161</v>
      </c>
      <c r="J2292">
        <v>8834</v>
      </c>
      <c r="K2292">
        <v>218</v>
      </c>
      <c r="L2292">
        <v>118</v>
      </c>
      <c r="M2292">
        <v>22</v>
      </c>
      <c r="N2292">
        <v>16</v>
      </c>
      <c r="O2292">
        <v>304</v>
      </c>
      <c r="P2292">
        <v>322</v>
      </c>
      <c r="Q2292">
        <v>3</v>
      </c>
      <c r="R2292">
        <v>3</v>
      </c>
      <c r="S2292">
        <v>126</v>
      </c>
      <c r="T2292">
        <v>103</v>
      </c>
      <c r="U2292">
        <v>8577</v>
      </c>
      <c r="V2292">
        <v>9126</v>
      </c>
      <c r="W2292">
        <v>257</v>
      </c>
      <c r="X2292">
        <v>270</v>
      </c>
    </row>
    <row r="2293" spans="1:24" x14ac:dyDescent="0.25">
      <c r="A2293" s="6" t="str">
        <f t="shared" si="35"/>
        <v>42095</v>
      </c>
      <c r="B2293">
        <v>42</v>
      </c>
      <c r="C2293">
        <v>95</v>
      </c>
      <c r="D2293" t="s">
        <v>3598</v>
      </c>
      <c r="E2293" t="s">
        <v>3163</v>
      </c>
      <c r="F2293">
        <v>305285</v>
      </c>
      <c r="G2293">
        <v>150230</v>
      </c>
      <c r="H2293">
        <v>155055</v>
      </c>
      <c r="I2293">
        <v>130126</v>
      </c>
      <c r="J2293">
        <v>134982</v>
      </c>
      <c r="K2293">
        <v>11070</v>
      </c>
      <c r="L2293">
        <v>10882</v>
      </c>
      <c r="M2293">
        <v>659</v>
      </c>
      <c r="N2293">
        <v>638</v>
      </c>
      <c r="O2293">
        <v>4659</v>
      </c>
      <c r="P2293">
        <v>4669</v>
      </c>
      <c r="Q2293">
        <v>175</v>
      </c>
      <c r="R2293">
        <v>159</v>
      </c>
      <c r="S2293">
        <v>3541</v>
      </c>
      <c r="T2293">
        <v>3725</v>
      </c>
      <c r="U2293">
        <v>128665</v>
      </c>
      <c r="V2293">
        <v>133420</v>
      </c>
      <c r="W2293">
        <v>21565</v>
      </c>
      <c r="X2293">
        <v>21635</v>
      </c>
    </row>
    <row r="2294" spans="1:24" x14ac:dyDescent="0.25">
      <c r="A2294" s="6" t="str">
        <f t="shared" si="35"/>
        <v>42097</v>
      </c>
      <c r="B2294">
        <v>42</v>
      </c>
      <c r="C2294">
        <v>97</v>
      </c>
      <c r="D2294" t="s">
        <v>3598</v>
      </c>
      <c r="E2294" t="s">
        <v>3670</v>
      </c>
      <c r="F2294">
        <v>90843</v>
      </c>
      <c r="G2294">
        <v>45662</v>
      </c>
      <c r="H2294">
        <v>45181</v>
      </c>
      <c r="I2294">
        <v>42612</v>
      </c>
      <c r="J2294">
        <v>43497</v>
      </c>
      <c r="K2294">
        <v>2049</v>
      </c>
      <c r="L2294">
        <v>702</v>
      </c>
      <c r="M2294">
        <v>142</v>
      </c>
      <c r="N2294">
        <v>115</v>
      </c>
      <c r="O2294">
        <v>192</v>
      </c>
      <c r="P2294">
        <v>238</v>
      </c>
      <c r="Q2294">
        <v>17</v>
      </c>
      <c r="R2294">
        <v>18</v>
      </c>
      <c r="S2294">
        <v>650</v>
      </c>
      <c r="T2294">
        <v>611</v>
      </c>
      <c r="U2294">
        <v>43770</v>
      </c>
      <c r="V2294">
        <v>43493</v>
      </c>
      <c r="W2294">
        <v>1892</v>
      </c>
      <c r="X2294">
        <v>1688</v>
      </c>
    </row>
    <row r="2295" spans="1:24" x14ac:dyDescent="0.25">
      <c r="A2295" s="6" t="str">
        <f t="shared" si="35"/>
        <v>42099</v>
      </c>
      <c r="B2295">
        <v>42</v>
      </c>
      <c r="C2295">
        <v>99</v>
      </c>
      <c r="D2295" t="s">
        <v>3598</v>
      </c>
      <c r="E2295" t="s">
        <v>127</v>
      </c>
      <c r="F2295">
        <v>46272</v>
      </c>
      <c r="G2295">
        <v>23391</v>
      </c>
      <c r="H2295">
        <v>22881</v>
      </c>
      <c r="I2295">
        <v>22539</v>
      </c>
      <c r="J2295">
        <v>22227</v>
      </c>
      <c r="K2295">
        <v>362</v>
      </c>
      <c r="L2295">
        <v>174</v>
      </c>
      <c r="M2295">
        <v>68</v>
      </c>
      <c r="N2295">
        <v>78</v>
      </c>
      <c r="O2295">
        <v>102</v>
      </c>
      <c r="P2295">
        <v>123</v>
      </c>
      <c r="Q2295">
        <v>10</v>
      </c>
      <c r="R2295">
        <v>14</v>
      </c>
      <c r="S2295">
        <v>310</v>
      </c>
      <c r="T2295">
        <v>265</v>
      </c>
      <c r="U2295">
        <v>22845</v>
      </c>
      <c r="V2295">
        <v>22367</v>
      </c>
      <c r="W2295">
        <v>546</v>
      </c>
      <c r="X2295">
        <v>514</v>
      </c>
    </row>
    <row r="2296" spans="1:24" x14ac:dyDescent="0.25">
      <c r="A2296" s="6" t="str">
        <f t="shared" si="35"/>
        <v>42101</v>
      </c>
      <c r="B2296">
        <v>42</v>
      </c>
      <c r="C2296">
        <v>101</v>
      </c>
      <c r="D2296" t="s">
        <v>3598</v>
      </c>
      <c r="E2296" t="s">
        <v>3673</v>
      </c>
      <c r="F2296">
        <v>1584064</v>
      </c>
      <c r="G2296">
        <v>749539</v>
      </c>
      <c r="H2296">
        <v>834525</v>
      </c>
      <c r="I2296">
        <v>347559</v>
      </c>
      <c r="J2296">
        <v>362779</v>
      </c>
      <c r="K2296">
        <v>314849</v>
      </c>
      <c r="L2296">
        <v>375051</v>
      </c>
      <c r="M2296">
        <v>6576</v>
      </c>
      <c r="N2296">
        <v>7110</v>
      </c>
      <c r="O2296">
        <v>58746</v>
      </c>
      <c r="P2296">
        <v>65132</v>
      </c>
      <c r="Q2296">
        <v>1166</v>
      </c>
      <c r="R2296">
        <v>1281</v>
      </c>
      <c r="S2296">
        <v>20643</v>
      </c>
      <c r="T2296">
        <v>23172</v>
      </c>
      <c r="U2296">
        <v>630080</v>
      </c>
      <c r="V2296">
        <v>712559</v>
      </c>
      <c r="W2296">
        <v>119459</v>
      </c>
      <c r="X2296">
        <v>121966</v>
      </c>
    </row>
    <row r="2297" spans="1:24" x14ac:dyDescent="0.25">
      <c r="A2297" s="6" t="str">
        <f t="shared" si="35"/>
        <v>42103</v>
      </c>
      <c r="B2297">
        <v>42</v>
      </c>
      <c r="C2297">
        <v>103</v>
      </c>
      <c r="D2297" t="s">
        <v>3598</v>
      </c>
      <c r="E2297" t="s">
        <v>131</v>
      </c>
      <c r="F2297">
        <v>55809</v>
      </c>
      <c r="G2297">
        <v>28314</v>
      </c>
      <c r="H2297">
        <v>27495</v>
      </c>
      <c r="I2297">
        <v>25326</v>
      </c>
      <c r="J2297">
        <v>24544</v>
      </c>
      <c r="K2297">
        <v>1894</v>
      </c>
      <c r="L2297">
        <v>1714</v>
      </c>
      <c r="M2297">
        <v>160</v>
      </c>
      <c r="N2297">
        <v>140</v>
      </c>
      <c r="O2297">
        <v>344</v>
      </c>
      <c r="P2297">
        <v>549</v>
      </c>
      <c r="Q2297">
        <v>7</v>
      </c>
      <c r="R2297">
        <v>14</v>
      </c>
      <c r="S2297">
        <v>583</v>
      </c>
      <c r="T2297">
        <v>534</v>
      </c>
      <c r="U2297">
        <v>25048</v>
      </c>
      <c r="V2297">
        <v>24298</v>
      </c>
      <c r="W2297">
        <v>3266</v>
      </c>
      <c r="X2297">
        <v>3197</v>
      </c>
    </row>
    <row r="2298" spans="1:24" x14ac:dyDescent="0.25">
      <c r="A2298" s="6" t="str">
        <f t="shared" si="35"/>
        <v>42105</v>
      </c>
      <c r="B2298">
        <v>42</v>
      </c>
      <c r="C2298">
        <v>105</v>
      </c>
      <c r="D2298" t="s">
        <v>3598</v>
      </c>
      <c r="E2298" t="s">
        <v>3676</v>
      </c>
      <c r="F2298">
        <v>16526</v>
      </c>
      <c r="G2298">
        <v>8244</v>
      </c>
      <c r="H2298">
        <v>8282</v>
      </c>
      <c r="I2298">
        <v>8019</v>
      </c>
      <c r="J2298">
        <v>8085</v>
      </c>
      <c r="K2298">
        <v>77</v>
      </c>
      <c r="L2298">
        <v>46</v>
      </c>
      <c r="M2298">
        <v>41</v>
      </c>
      <c r="N2298">
        <v>30</v>
      </c>
      <c r="O2298">
        <v>21</v>
      </c>
      <c r="P2298">
        <v>45</v>
      </c>
      <c r="Q2298">
        <v>1</v>
      </c>
      <c r="R2298">
        <v>0</v>
      </c>
      <c r="S2298">
        <v>85</v>
      </c>
      <c r="T2298">
        <v>76</v>
      </c>
      <c r="U2298">
        <v>8124</v>
      </c>
      <c r="V2298">
        <v>8158</v>
      </c>
      <c r="W2298">
        <v>120</v>
      </c>
      <c r="X2298">
        <v>124</v>
      </c>
    </row>
    <row r="2299" spans="1:24" x14ac:dyDescent="0.25">
      <c r="A2299" s="6" t="str">
        <f t="shared" si="35"/>
        <v>42107</v>
      </c>
      <c r="B2299">
        <v>42</v>
      </c>
      <c r="C2299">
        <v>107</v>
      </c>
      <c r="D2299" t="s">
        <v>3598</v>
      </c>
      <c r="E2299" t="s">
        <v>3678</v>
      </c>
      <c r="F2299">
        <v>141359</v>
      </c>
      <c r="G2299">
        <v>72432</v>
      </c>
      <c r="H2299">
        <v>68927</v>
      </c>
      <c r="I2299">
        <v>66785</v>
      </c>
      <c r="J2299">
        <v>66180</v>
      </c>
      <c r="K2299">
        <v>3948</v>
      </c>
      <c r="L2299">
        <v>1197</v>
      </c>
      <c r="M2299">
        <v>298</v>
      </c>
      <c r="N2299">
        <v>233</v>
      </c>
      <c r="O2299">
        <v>387</v>
      </c>
      <c r="P2299">
        <v>470</v>
      </c>
      <c r="Q2299">
        <v>37</v>
      </c>
      <c r="R2299">
        <v>32</v>
      </c>
      <c r="S2299">
        <v>977</v>
      </c>
      <c r="T2299">
        <v>815</v>
      </c>
      <c r="U2299">
        <v>68207</v>
      </c>
      <c r="V2299">
        <v>65803</v>
      </c>
      <c r="W2299">
        <v>4225</v>
      </c>
      <c r="X2299">
        <v>3124</v>
      </c>
    </row>
    <row r="2300" spans="1:24" x14ac:dyDescent="0.25">
      <c r="A2300" s="6" t="str">
        <f t="shared" si="35"/>
        <v>42109</v>
      </c>
      <c r="B2300">
        <v>42</v>
      </c>
      <c r="C2300">
        <v>109</v>
      </c>
      <c r="D2300" t="s">
        <v>3598</v>
      </c>
      <c r="E2300" t="s">
        <v>3680</v>
      </c>
      <c r="F2300">
        <v>40372</v>
      </c>
      <c r="G2300">
        <v>20026</v>
      </c>
      <c r="H2300">
        <v>20346</v>
      </c>
      <c r="I2300">
        <v>19312</v>
      </c>
      <c r="J2300">
        <v>19672</v>
      </c>
      <c r="K2300">
        <v>318</v>
      </c>
      <c r="L2300">
        <v>252</v>
      </c>
      <c r="M2300">
        <v>36</v>
      </c>
      <c r="N2300">
        <v>28</v>
      </c>
      <c r="O2300">
        <v>124</v>
      </c>
      <c r="P2300">
        <v>172</v>
      </c>
      <c r="Q2300">
        <v>23</v>
      </c>
      <c r="R2300">
        <v>7</v>
      </c>
      <c r="S2300">
        <v>213</v>
      </c>
      <c r="T2300">
        <v>215</v>
      </c>
      <c r="U2300">
        <v>19557</v>
      </c>
      <c r="V2300">
        <v>19922</v>
      </c>
      <c r="W2300">
        <v>469</v>
      </c>
      <c r="X2300">
        <v>424</v>
      </c>
    </row>
    <row r="2301" spans="1:24" x14ac:dyDescent="0.25">
      <c r="A2301" s="6" t="str">
        <f t="shared" si="35"/>
        <v>42111</v>
      </c>
      <c r="B2301">
        <v>42</v>
      </c>
      <c r="C2301">
        <v>111</v>
      </c>
      <c r="D2301" t="s">
        <v>3598</v>
      </c>
      <c r="E2301" t="s">
        <v>1958</v>
      </c>
      <c r="F2301">
        <v>73447</v>
      </c>
      <c r="G2301">
        <v>38411</v>
      </c>
      <c r="H2301">
        <v>35036</v>
      </c>
      <c r="I2301">
        <v>35695</v>
      </c>
      <c r="J2301">
        <v>34350</v>
      </c>
      <c r="K2301">
        <v>2169</v>
      </c>
      <c r="L2301">
        <v>109</v>
      </c>
      <c r="M2301">
        <v>71</v>
      </c>
      <c r="N2301">
        <v>66</v>
      </c>
      <c r="O2301">
        <v>180</v>
      </c>
      <c r="P2301">
        <v>206</v>
      </c>
      <c r="Q2301">
        <v>7</v>
      </c>
      <c r="R2301">
        <v>18</v>
      </c>
      <c r="S2301">
        <v>289</v>
      </c>
      <c r="T2301">
        <v>287</v>
      </c>
      <c r="U2301">
        <v>37619</v>
      </c>
      <c r="V2301">
        <v>34680</v>
      </c>
      <c r="W2301">
        <v>792</v>
      </c>
      <c r="X2301">
        <v>356</v>
      </c>
    </row>
    <row r="2302" spans="1:24" x14ac:dyDescent="0.25">
      <c r="A2302" s="6" t="str">
        <f t="shared" si="35"/>
        <v>42113</v>
      </c>
      <c r="B2302">
        <v>42</v>
      </c>
      <c r="C2302">
        <v>113</v>
      </c>
      <c r="D2302" t="s">
        <v>3598</v>
      </c>
      <c r="E2302" t="s">
        <v>1307</v>
      </c>
      <c r="F2302">
        <v>6066</v>
      </c>
      <c r="G2302">
        <v>3170</v>
      </c>
      <c r="H2302">
        <v>2896</v>
      </c>
      <c r="I2302">
        <v>2927</v>
      </c>
      <c r="J2302">
        <v>2784</v>
      </c>
      <c r="K2302">
        <v>187</v>
      </c>
      <c r="L2302">
        <v>47</v>
      </c>
      <c r="M2302">
        <v>19</v>
      </c>
      <c r="N2302">
        <v>16</v>
      </c>
      <c r="O2302">
        <v>10</v>
      </c>
      <c r="P2302">
        <v>14</v>
      </c>
      <c r="Q2302">
        <v>0</v>
      </c>
      <c r="R2302">
        <v>0</v>
      </c>
      <c r="S2302">
        <v>27</v>
      </c>
      <c r="T2302">
        <v>35</v>
      </c>
      <c r="U2302">
        <v>3090</v>
      </c>
      <c r="V2302">
        <v>2865</v>
      </c>
      <c r="W2302">
        <v>80</v>
      </c>
      <c r="X2302">
        <v>31</v>
      </c>
    </row>
    <row r="2303" spans="1:24" x14ac:dyDescent="0.25">
      <c r="A2303" s="6" t="str">
        <f t="shared" si="35"/>
        <v>42115</v>
      </c>
      <c r="B2303">
        <v>42</v>
      </c>
      <c r="C2303">
        <v>115</v>
      </c>
      <c r="D2303" t="s">
        <v>3598</v>
      </c>
      <c r="E2303" t="s">
        <v>3684</v>
      </c>
      <c r="F2303">
        <v>40328</v>
      </c>
      <c r="G2303">
        <v>20245</v>
      </c>
      <c r="H2303">
        <v>20083</v>
      </c>
      <c r="I2303">
        <v>19759</v>
      </c>
      <c r="J2303">
        <v>19584</v>
      </c>
      <c r="K2303">
        <v>146</v>
      </c>
      <c r="L2303">
        <v>136</v>
      </c>
      <c r="M2303">
        <v>50</v>
      </c>
      <c r="N2303">
        <v>41</v>
      </c>
      <c r="O2303">
        <v>72</v>
      </c>
      <c r="P2303">
        <v>76</v>
      </c>
      <c r="Q2303">
        <v>8</v>
      </c>
      <c r="R2303">
        <v>18</v>
      </c>
      <c r="S2303">
        <v>210</v>
      </c>
      <c r="T2303">
        <v>228</v>
      </c>
      <c r="U2303">
        <v>19873</v>
      </c>
      <c r="V2303">
        <v>19740</v>
      </c>
      <c r="W2303">
        <v>372</v>
      </c>
      <c r="X2303">
        <v>343</v>
      </c>
    </row>
    <row r="2304" spans="1:24" x14ac:dyDescent="0.25">
      <c r="A2304" s="6" t="str">
        <f t="shared" si="35"/>
        <v>42117</v>
      </c>
      <c r="B2304">
        <v>42</v>
      </c>
      <c r="C2304">
        <v>117</v>
      </c>
      <c r="D2304" t="s">
        <v>3598</v>
      </c>
      <c r="E2304" t="s">
        <v>3040</v>
      </c>
      <c r="F2304">
        <v>40591</v>
      </c>
      <c r="G2304">
        <v>20147</v>
      </c>
      <c r="H2304">
        <v>20444</v>
      </c>
      <c r="I2304">
        <v>19595</v>
      </c>
      <c r="J2304">
        <v>19852</v>
      </c>
      <c r="K2304">
        <v>155</v>
      </c>
      <c r="L2304">
        <v>154</v>
      </c>
      <c r="M2304">
        <v>60</v>
      </c>
      <c r="N2304">
        <v>55</v>
      </c>
      <c r="O2304">
        <v>76</v>
      </c>
      <c r="P2304">
        <v>150</v>
      </c>
      <c r="Q2304">
        <v>5</v>
      </c>
      <c r="R2304">
        <v>3</v>
      </c>
      <c r="S2304">
        <v>256</v>
      </c>
      <c r="T2304">
        <v>230</v>
      </c>
      <c r="U2304">
        <v>19884</v>
      </c>
      <c r="V2304">
        <v>20183</v>
      </c>
      <c r="W2304">
        <v>263</v>
      </c>
      <c r="X2304">
        <v>261</v>
      </c>
    </row>
    <row r="2305" spans="1:24" x14ac:dyDescent="0.25">
      <c r="A2305" s="6" t="str">
        <f t="shared" si="35"/>
        <v>42119</v>
      </c>
      <c r="B2305">
        <v>42</v>
      </c>
      <c r="C2305">
        <v>119</v>
      </c>
      <c r="D2305" t="s">
        <v>3598</v>
      </c>
      <c r="E2305" t="s">
        <v>309</v>
      </c>
      <c r="F2305">
        <v>44923</v>
      </c>
      <c r="G2305">
        <v>24536</v>
      </c>
      <c r="H2305">
        <v>20387</v>
      </c>
      <c r="I2305">
        <v>20542</v>
      </c>
      <c r="J2305">
        <v>19298</v>
      </c>
      <c r="K2305">
        <v>3003</v>
      </c>
      <c r="L2305">
        <v>366</v>
      </c>
      <c r="M2305">
        <v>195</v>
      </c>
      <c r="N2305">
        <v>60</v>
      </c>
      <c r="O2305">
        <v>401</v>
      </c>
      <c r="P2305">
        <v>372</v>
      </c>
      <c r="Q2305">
        <v>23</v>
      </c>
      <c r="R2305">
        <v>9</v>
      </c>
      <c r="S2305">
        <v>372</v>
      </c>
      <c r="T2305">
        <v>282</v>
      </c>
      <c r="U2305">
        <v>22373</v>
      </c>
      <c r="V2305">
        <v>19832</v>
      </c>
      <c r="W2305">
        <v>2163</v>
      </c>
      <c r="X2305">
        <v>555</v>
      </c>
    </row>
    <row r="2306" spans="1:24" x14ac:dyDescent="0.25">
      <c r="A2306" s="6" t="str">
        <f t="shared" ref="A2306:A2369" si="36">TEXT(B2306*1000+C2306,"00000")</f>
        <v>42121</v>
      </c>
      <c r="B2306">
        <v>42</v>
      </c>
      <c r="C2306">
        <v>121</v>
      </c>
      <c r="D2306" t="s">
        <v>3598</v>
      </c>
      <c r="E2306" t="s">
        <v>3688</v>
      </c>
      <c r="F2306">
        <v>50668</v>
      </c>
      <c r="G2306">
        <v>25079</v>
      </c>
      <c r="H2306">
        <v>25589</v>
      </c>
      <c r="I2306">
        <v>24173</v>
      </c>
      <c r="J2306">
        <v>24876</v>
      </c>
      <c r="K2306">
        <v>396</v>
      </c>
      <c r="L2306">
        <v>185</v>
      </c>
      <c r="M2306">
        <v>59</v>
      </c>
      <c r="N2306">
        <v>53</v>
      </c>
      <c r="O2306">
        <v>95</v>
      </c>
      <c r="P2306">
        <v>144</v>
      </c>
      <c r="Q2306">
        <v>10</v>
      </c>
      <c r="R2306">
        <v>14</v>
      </c>
      <c r="S2306">
        <v>346</v>
      </c>
      <c r="T2306">
        <v>317</v>
      </c>
      <c r="U2306">
        <v>24772</v>
      </c>
      <c r="V2306">
        <v>25337</v>
      </c>
      <c r="W2306">
        <v>307</v>
      </c>
      <c r="X2306">
        <v>252</v>
      </c>
    </row>
    <row r="2307" spans="1:24" x14ac:dyDescent="0.25">
      <c r="A2307" s="6" t="str">
        <f t="shared" si="36"/>
        <v>42123</v>
      </c>
      <c r="B2307">
        <v>42</v>
      </c>
      <c r="C2307">
        <v>123</v>
      </c>
      <c r="D2307" t="s">
        <v>3598</v>
      </c>
      <c r="E2307" t="s">
        <v>947</v>
      </c>
      <c r="F2307">
        <v>39191</v>
      </c>
      <c r="G2307">
        <v>19617</v>
      </c>
      <c r="H2307">
        <v>19574</v>
      </c>
      <c r="I2307">
        <v>19140</v>
      </c>
      <c r="J2307">
        <v>19107</v>
      </c>
      <c r="K2307">
        <v>134</v>
      </c>
      <c r="L2307">
        <v>87</v>
      </c>
      <c r="M2307">
        <v>65</v>
      </c>
      <c r="N2307">
        <v>72</v>
      </c>
      <c r="O2307">
        <v>72</v>
      </c>
      <c r="P2307">
        <v>113</v>
      </c>
      <c r="Q2307">
        <v>12</v>
      </c>
      <c r="R2307">
        <v>10</v>
      </c>
      <c r="S2307">
        <v>194</v>
      </c>
      <c r="T2307">
        <v>185</v>
      </c>
      <c r="U2307">
        <v>19383</v>
      </c>
      <c r="V2307">
        <v>19358</v>
      </c>
      <c r="W2307">
        <v>234</v>
      </c>
      <c r="X2307">
        <v>216</v>
      </c>
    </row>
    <row r="2308" spans="1:24" x14ac:dyDescent="0.25">
      <c r="A2308" s="6" t="str">
        <f t="shared" si="36"/>
        <v>42125</v>
      </c>
      <c r="B2308">
        <v>42</v>
      </c>
      <c r="C2308">
        <v>125</v>
      </c>
      <c r="D2308" t="s">
        <v>3598</v>
      </c>
      <c r="E2308" t="s">
        <v>151</v>
      </c>
      <c r="F2308">
        <v>206865</v>
      </c>
      <c r="G2308">
        <v>101770</v>
      </c>
      <c r="H2308">
        <v>105095</v>
      </c>
      <c r="I2308">
        <v>94738</v>
      </c>
      <c r="J2308">
        <v>98354</v>
      </c>
      <c r="K2308">
        <v>3657</v>
      </c>
      <c r="L2308">
        <v>3233</v>
      </c>
      <c r="M2308">
        <v>246</v>
      </c>
      <c r="N2308">
        <v>189</v>
      </c>
      <c r="O2308">
        <v>1141</v>
      </c>
      <c r="P2308">
        <v>1282</v>
      </c>
      <c r="Q2308">
        <v>27</v>
      </c>
      <c r="R2308">
        <v>32</v>
      </c>
      <c r="S2308">
        <v>1961</v>
      </c>
      <c r="T2308">
        <v>2005</v>
      </c>
      <c r="U2308">
        <v>99734</v>
      </c>
      <c r="V2308">
        <v>103375</v>
      </c>
      <c r="W2308">
        <v>2036</v>
      </c>
      <c r="X2308">
        <v>1720</v>
      </c>
    </row>
    <row r="2309" spans="1:24" x14ac:dyDescent="0.25">
      <c r="A2309" s="6" t="str">
        <f t="shared" si="36"/>
        <v>42127</v>
      </c>
      <c r="B2309">
        <v>42</v>
      </c>
      <c r="C2309">
        <v>127</v>
      </c>
      <c r="D2309" t="s">
        <v>3598</v>
      </c>
      <c r="E2309" t="s">
        <v>950</v>
      </c>
      <c r="F2309">
        <v>51361</v>
      </c>
      <c r="G2309">
        <v>27280</v>
      </c>
      <c r="H2309">
        <v>24081</v>
      </c>
      <c r="I2309">
        <v>25053</v>
      </c>
      <c r="J2309">
        <v>23246</v>
      </c>
      <c r="K2309">
        <v>1632</v>
      </c>
      <c r="L2309">
        <v>261</v>
      </c>
      <c r="M2309">
        <v>112</v>
      </c>
      <c r="N2309">
        <v>61</v>
      </c>
      <c r="O2309">
        <v>167</v>
      </c>
      <c r="P2309">
        <v>205</v>
      </c>
      <c r="Q2309">
        <v>13</v>
      </c>
      <c r="R2309">
        <v>10</v>
      </c>
      <c r="S2309">
        <v>303</v>
      </c>
      <c r="T2309">
        <v>298</v>
      </c>
      <c r="U2309">
        <v>25769</v>
      </c>
      <c r="V2309">
        <v>23098</v>
      </c>
      <c r="W2309">
        <v>1511</v>
      </c>
      <c r="X2309">
        <v>983</v>
      </c>
    </row>
    <row r="2310" spans="1:24" x14ac:dyDescent="0.25">
      <c r="A2310" s="6" t="str">
        <f t="shared" si="36"/>
        <v>42129</v>
      </c>
      <c r="B2310">
        <v>42</v>
      </c>
      <c r="C2310">
        <v>129</v>
      </c>
      <c r="D2310" t="s">
        <v>3598</v>
      </c>
      <c r="E2310" t="s">
        <v>3693</v>
      </c>
      <c r="F2310">
        <v>348899</v>
      </c>
      <c r="G2310">
        <v>170779</v>
      </c>
      <c r="H2310">
        <v>178120</v>
      </c>
      <c r="I2310">
        <v>161222</v>
      </c>
      <c r="J2310">
        <v>169112</v>
      </c>
      <c r="K2310">
        <v>4850</v>
      </c>
      <c r="L2310">
        <v>4218</v>
      </c>
      <c r="M2310">
        <v>271</v>
      </c>
      <c r="N2310">
        <v>232</v>
      </c>
      <c r="O2310">
        <v>1610</v>
      </c>
      <c r="P2310">
        <v>1807</v>
      </c>
      <c r="Q2310">
        <v>50</v>
      </c>
      <c r="R2310">
        <v>42</v>
      </c>
      <c r="S2310">
        <v>2776</v>
      </c>
      <c r="T2310">
        <v>2709</v>
      </c>
      <c r="U2310">
        <v>168423</v>
      </c>
      <c r="V2310">
        <v>175992</v>
      </c>
      <c r="W2310">
        <v>2356</v>
      </c>
      <c r="X2310">
        <v>2128</v>
      </c>
    </row>
    <row r="2311" spans="1:24" x14ac:dyDescent="0.25">
      <c r="A2311" s="6" t="str">
        <f t="shared" si="36"/>
        <v>42131</v>
      </c>
      <c r="B2311">
        <v>42</v>
      </c>
      <c r="C2311">
        <v>131</v>
      </c>
      <c r="D2311" t="s">
        <v>3598</v>
      </c>
      <c r="E2311" t="s">
        <v>3051</v>
      </c>
      <c r="F2311">
        <v>26794</v>
      </c>
      <c r="G2311">
        <v>13449</v>
      </c>
      <c r="H2311">
        <v>13345</v>
      </c>
      <c r="I2311">
        <v>13058</v>
      </c>
      <c r="J2311">
        <v>12966</v>
      </c>
      <c r="K2311">
        <v>150</v>
      </c>
      <c r="L2311">
        <v>119</v>
      </c>
      <c r="M2311">
        <v>38</v>
      </c>
      <c r="N2311">
        <v>35</v>
      </c>
      <c r="O2311">
        <v>54</v>
      </c>
      <c r="P2311">
        <v>81</v>
      </c>
      <c r="Q2311">
        <v>1</v>
      </c>
      <c r="R2311">
        <v>3</v>
      </c>
      <c r="S2311">
        <v>148</v>
      </c>
      <c r="T2311">
        <v>141</v>
      </c>
      <c r="U2311">
        <v>13164</v>
      </c>
      <c r="V2311">
        <v>13092</v>
      </c>
      <c r="W2311">
        <v>285</v>
      </c>
      <c r="X2311">
        <v>253</v>
      </c>
    </row>
    <row r="2312" spans="1:24" x14ac:dyDescent="0.25">
      <c r="A2312" s="6" t="str">
        <f t="shared" si="36"/>
        <v>42133</v>
      </c>
      <c r="B2312">
        <v>42</v>
      </c>
      <c r="C2312">
        <v>133</v>
      </c>
      <c r="D2312" t="s">
        <v>3598</v>
      </c>
      <c r="E2312" t="s">
        <v>1963</v>
      </c>
      <c r="F2312">
        <v>449058</v>
      </c>
      <c r="G2312">
        <v>221979</v>
      </c>
      <c r="H2312">
        <v>227079</v>
      </c>
      <c r="I2312">
        <v>196588</v>
      </c>
      <c r="J2312">
        <v>201627</v>
      </c>
      <c r="K2312">
        <v>16169</v>
      </c>
      <c r="L2312">
        <v>15507</v>
      </c>
      <c r="M2312">
        <v>910</v>
      </c>
      <c r="N2312">
        <v>792</v>
      </c>
      <c r="O2312">
        <v>3070</v>
      </c>
      <c r="P2312">
        <v>3773</v>
      </c>
      <c r="Q2312">
        <v>169</v>
      </c>
      <c r="R2312">
        <v>177</v>
      </c>
      <c r="S2312">
        <v>5073</v>
      </c>
      <c r="T2312">
        <v>5203</v>
      </c>
      <c r="U2312">
        <v>203440</v>
      </c>
      <c r="V2312">
        <v>209353</v>
      </c>
      <c r="W2312">
        <v>18539</v>
      </c>
      <c r="X2312">
        <v>17726</v>
      </c>
    </row>
    <row r="2313" spans="1:24" x14ac:dyDescent="0.25">
      <c r="A2313" s="6" t="str">
        <f t="shared" si="36"/>
        <v>44001</v>
      </c>
      <c r="B2313">
        <v>44</v>
      </c>
      <c r="C2313">
        <v>1</v>
      </c>
      <c r="D2313" t="s">
        <v>3697</v>
      </c>
      <c r="E2313" t="s">
        <v>2012</v>
      </c>
      <c r="F2313">
        <v>48479</v>
      </c>
      <c r="G2313">
        <v>23428</v>
      </c>
      <c r="H2313">
        <v>25051</v>
      </c>
      <c r="I2313">
        <v>21911</v>
      </c>
      <c r="J2313">
        <v>23510</v>
      </c>
      <c r="K2313">
        <v>394</v>
      </c>
      <c r="L2313">
        <v>324</v>
      </c>
      <c r="M2313">
        <v>64</v>
      </c>
      <c r="N2313">
        <v>69</v>
      </c>
      <c r="O2313">
        <v>533</v>
      </c>
      <c r="P2313">
        <v>663</v>
      </c>
      <c r="Q2313">
        <v>19</v>
      </c>
      <c r="R2313">
        <v>9</v>
      </c>
      <c r="S2313">
        <v>507</v>
      </c>
      <c r="T2313">
        <v>476</v>
      </c>
      <c r="U2313">
        <v>22611</v>
      </c>
      <c r="V2313">
        <v>24293</v>
      </c>
      <c r="W2313">
        <v>817</v>
      </c>
      <c r="X2313">
        <v>758</v>
      </c>
    </row>
    <row r="2314" spans="1:24" x14ac:dyDescent="0.25">
      <c r="A2314" s="6" t="str">
        <f t="shared" si="36"/>
        <v>44003</v>
      </c>
      <c r="B2314">
        <v>44</v>
      </c>
      <c r="C2314">
        <v>3</v>
      </c>
      <c r="D2314" t="s">
        <v>3697</v>
      </c>
      <c r="E2314" t="s">
        <v>573</v>
      </c>
      <c r="F2314">
        <v>164292</v>
      </c>
      <c r="G2314">
        <v>79538</v>
      </c>
      <c r="H2314">
        <v>84754</v>
      </c>
      <c r="I2314">
        <v>72727</v>
      </c>
      <c r="J2314">
        <v>78198</v>
      </c>
      <c r="K2314">
        <v>2159</v>
      </c>
      <c r="L2314">
        <v>1897</v>
      </c>
      <c r="M2314">
        <v>402</v>
      </c>
      <c r="N2314">
        <v>394</v>
      </c>
      <c r="O2314">
        <v>2305</v>
      </c>
      <c r="P2314">
        <v>2469</v>
      </c>
      <c r="Q2314">
        <v>115</v>
      </c>
      <c r="R2314">
        <v>62</v>
      </c>
      <c r="S2314">
        <v>1830</v>
      </c>
      <c r="T2314">
        <v>1734</v>
      </c>
      <c r="U2314">
        <v>74810</v>
      </c>
      <c r="V2314">
        <v>80186</v>
      </c>
      <c r="W2314">
        <v>4728</v>
      </c>
      <c r="X2314">
        <v>4568</v>
      </c>
    </row>
    <row r="2315" spans="1:24" x14ac:dyDescent="0.25">
      <c r="A2315" s="6" t="str">
        <f t="shared" si="36"/>
        <v>44005</v>
      </c>
      <c r="B2315">
        <v>44</v>
      </c>
      <c r="C2315">
        <v>5</v>
      </c>
      <c r="D2315" t="s">
        <v>3697</v>
      </c>
      <c r="E2315" t="s">
        <v>3700</v>
      </c>
      <c r="F2315">
        <v>82082</v>
      </c>
      <c r="G2315">
        <v>40525</v>
      </c>
      <c r="H2315">
        <v>41557</v>
      </c>
      <c r="I2315">
        <v>36254</v>
      </c>
      <c r="J2315">
        <v>37694</v>
      </c>
      <c r="K2315">
        <v>1993</v>
      </c>
      <c r="L2315">
        <v>1600</v>
      </c>
      <c r="M2315">
        <v>263</v>
      </c>
      <c r="N2315">
        <v>234</v>
      </c>
      <c r="O2315">
        <v>794</v>
      </c>
      <c r="P2315">
        <v>810</v>
      </c>
      <c r="Q2315">
        <v>64</v>
      </c>
      <c r="R2315">
        <v>55</v>
      </c>
      <c r="S2315">
        <v>1157</v>
      </c>
      <c r="T2315">
        <v>1164</v>
      </c>
      <c r="U2315">
        <v>37925</v>
      </c>
      <c r="V2315">
        <v>39271</v>
      </c>
      <c r="W2315">
        <v>2600</v>
      </c>
      <c r="X2315">
        <v>2286</v>
      </c>
    </row>
    <row r="2316" spans="1:24" x14ac:dyDescent="0.25">
      <c r="A2316" s="6" t="str">
        <f t="shared" si="36"/>
        <v>44007</v>
      </c>
      <c r="B2316">
        <v>44</v>
      </c>
      <c r="C2316">
        <v>7</v>
      </c>
      <c r="D2316" t="s">
        <v>3697</v>
      </c>
      <c r="E2316" t="s">
        <v>3702</v>
      </c>
      <c r="F2316">
        <v>638931</v>
      </c>
      <c r="G2316">
        <v>311386</v>
      </c>
      <c r="H2316">
        <v>327545</v>
      </c>
      <c r="I2316">
        <v>242526</v>
      </c>
      <c r="J2316">
        <v>255256</v>
      </c>
      <c r="K2316">
        <v>39121</v>
      </c>
      <c r="L2316">
        <v>40737</v>
      </c>
      <c r="M2316">
        <v>4376</v>
      </c>
      <c r="N2316">
        <v>4482</v>
      </c>
      <c r="O2316">
        <v>14141</v>
      </c>
      <c r="P2316">
        <v>15267</v>
      </c>
      <c r="Q2316">
        <v>849</v>
      </c>
      <c r="R2316">
        <v>899</v>
      </c>
      <c r="S2316">
        <v>10373</v>
      </c>
      <c r="T2316">
        <v>10904</v>
      </c>
      <c r="U2316">
        <v>234650</v>
      </c>
      <c r="V2316">
        <v>251675</v>
      </c>
      <c r="W2316">
        <v>76736</v>
      </c>
      <c r="X2316">
        <v>75870</v>
      </c>
    </row>
    <row r="2317" spans="1:24" x14ac:dyDescent="0.25">
      <c r="A2317" s="6" t="str">
        <f t="shared" si="36"/>
        <v>44009</v>
      </c>
      <c r="B2317">
        <v>44</v>
      </c>
      <c r="C2317">
        <v>9</v>
      </c>
      <c r="D2317" t="s">
        <v>3697</v>
      </c>
      <c r="E2317" t="s">
        <v>151</v>
      </c>
      <c r="F2317">
        <v>125577</v>
      </c>
      <c r="G2317">
        <v>60798</v>
      </c>
      <c r="H2317">
        <v>64779</v>
      </c>
      <c r="I2317">
        <v>56686</v>
      </c>
      <c r="J2317">
        <v>60756</v>
      </c>
      <c r="K2317">
        <v>1014</v>
      </c>
      <c r="L2317">
        <v>869</v>
      </c>
      <c r="M2317">
        <v>592</v>
      </c>
      <c r="N2317">
        <v>577</v>
      </c>
      <c r="O2317">
        <v>1181</v>
      </c>
      <c r="P2317">
        <v>1373</v>
      </c>
      <c r="Q2317">
        <v>23</v>
      </c>
      <c r="R2317">
        <v>30</v>
      </c>
      <c r="S2317">
        <v>1302</v>
      </c>
      <c r="T2317">
        <v>1174</v>
      </c>
      <c r="U2317">
        <v>58727</v>
      </c>
      <c r="V2317">
        <v>62569</v>
      </c>
      <c r="W2317">
        <v>2071</v>
      </c>
      <c r="X2317">
        <v>2210</v>
      </c>
    </row>
    <row r="2318" spans="1:24" x14ac:dyDescent="0.25">
      <c r="A2318" s="6" t="str">
        <f t="shared" si="36"/>
        <v>45001</v>
      </c>
      <c r="B2318">
        <v>45</v>
      </c>
      <c r="C2318">
        <v>1</v>
      </c>
      <c r="D2318" t="s">
        <v>3705</v>
      </c>
      <c r="E2318" t="s">
        <v>3706</v>
      </c>
      <c r="F2318">
        <v>24527</v>
      </c>
      <c r="G2318">
        <v>11871</v>
      </c>
      <c r="H2318">
        <v>12656</v>
      </c>
      <c r="I2318">
        <v>8432</v>
      </c>
      <c r="J2318">
        <v>8791</v>
      </c>
      <c r="K2318">
        <v>3178</v>
      </c>
      <c r="L2318">
        <v>3598</v>
      </c>
      <c r="M2318">
        <v>42</v>
      </c>
      <c r="N2318">
        <v>43</v>
      </c>
      <c r="O2318">
        <v>35</v>
      </c>
      <c r="P2318">
        <v>54</v>
      </c>
      <c r="Q2318">
        <v>1</v>
      </c>
      <c r="R2318">
        <v>4</v>
      </c>
      <c r="S2318">
        <v>183</v>
      </c>
      <c r="T2318">
        <v>166</v>
      </c>
      <c r="U2318">
        <v>11661</v>
      </c>
      <c r="V2318">
        <v>12464</v>
      </c>
      <c r="W2318">
        <v>210</v>
      </c>
      <c r="X2318">
        <v>192</v>
      </c>
    </row>
    <row r="2319" spans="1:24" x14ac:dyDescent="0.25">
      <c r="A2319" s="6" t="str">
        <f t="shared" si="36"/>
        <v>45003</v>
      </c>
      <c r="B2319">
        <v>45</v>
      </c>
      <c r="C2319">
        <v>3</v>
      </c>
      <c r="D2319" t="s">
        <v>3705</v>
      </c>
      <c r="E2319" t="s">
        <v>3708</v>
      </c>
      <c r="F2319">
        <v>170872</v>
      </c>
      <c r="G2319">
        <v>82478</v>
      </c>
      <c r="H2319">
        <v>88394</v>
      </c>
      <c r="I2319">
        <v>59109</v>
      </c>
      <c r="J2319">
        <v>61626</v>
      </c>
      <c r="K2319">
        <v>20052</v>
      </c>
      <c r="L2319">
        <v>23141</v>
      </c>
      <c r="M2319">
        <v>481</v>
      </c>
      <c r="N2319">
        <v>484</v>
      </c>
      <c r="O2319">
        <v>971</v>
      </c>
      <c r="P2319">
        <v>1151</v>
      </c>
      <c r="Q2319">
        <v>55</v>
      </c>
      <c r="R2319">
        <v>61</v>
      </c>
      <c r="S2319">
        <v>1810</v>
      </c>
      <c r="T2319">
        <v>1931</v>
      </c>
      <c r="U2319">
        <v>77007</v>
      </c>
      <c r="V2319">
        <v>83778</v>
      </c>
      <c r="W2319">
        <v>5471</v>
      </c>
      <c r="X2319">
        <v>4616</v>
      </c>
    </row>
    <row r="2320" spans="1:24" x14ac:dyDescent="0.25">
      <c r="A2320" s="6" t="str">
        <f t="shared" si="36"/>
        <v>45005</v>
      </c>
      <c r="B2320">
        <v>45</v>
      </c>
      <c r="C2320">
        <v>5</v>
      </c>
      <c r="D2320" t="s">
        <v>3705</v>
      </c>
      <c r="E2320" t="s">
        <v>3710</v>
      </c>
      <c r="F2320">
        <v>8688</v>
      </c>
      <c r="G2320">
        <v>4518</v>
      </c>
      <c r="H2320">
        <v>4170</v>
      </c>
      <c r="I2320">
        <v>1222</v>
      </c>
      <c r="J2320">
        <v>945</v>
      </c>
      <c r="K2320">
        <v>3189</v>
      </c>
      <c r="L2320">
        <v>3140</v>
      </c>
      <c r="M2320">
        <v>21</v>
      </c>
      <c r="N2320">
        <v>15</v>
      </c>
      <c r="O2320">
        <v>41</v>
      </c>
      <c r="P2320">
        <v>33</v>
      </c>
      <c r="Q2320">
        <v>2</v>
      </c>
      <c r="R2320">
        <v>3</v>
      </c>
      <c r="S2320">
        <v>43</v>
      </c>
      <c r="T2320">
        <v>34</v>
      </c>
      <c r="U2320">
        <v>4332</v>
      </c>
      <c r="V2320">
        <v>4034</v>
      </c>
      <c r="W2320">
        <v>186</v>
      </c>
      <c r="X2320">
        <v>136</v>
      </c>
    </row>
    <row r="2321" spans="1:24" x14ac:dyDescent="0.25">
      <c r="A2321" s="6" t="str">
        <f t="shared" si="36"/>
        <v>45007</v>
      </c>
      <c r="B2321">
        <v>45</v>
      </c>
      <c r="C2321">
        <v>7</v>
      </c>
      <c r="D2321" t="s">
        <v>3705</v>
      </c>
      <c r="E2321" t="s">
        <v>1479</v>
      </c>
      <c r="F2321">
        <v>202558</v>
      </c>
      <c r="G2321">
        <v>97404</v>
      </c>
      <c r="H2321">
        <v>105154</v>
      </c>
      <c r="I2321">
        <v>78908</v>
      </c>
      <c r="J2321">
        <v>84228</v>
      </c>
      <c r="K2321">
        <v>15373</v>
      </c>
      <c r="L2321">
        <v>17587</v>
      </c>
      <c r="M2321">
        <v>357</v>
      </c>
      <c r="N2321">
        <v>332</v>
      </c>
      <c r="O2321">
        <v>937</v>
      </c>
      <c r="P2321">
        <v>1174</v>
      </c>
      <c r="Q2321">
        <v>46</v>
      </c>
      <c r="R2321">
        <v>49</v>
      </c>
      <c r="S2321">
        <v>1783</v>
      </c>
      <c r="T2321">
        <v>1784</v>
      </c>
      <c r="U2321">
        <v>93377</v>
      </c>
      <c r="V2321">
        <v>101101</v>
      </c>
      <c r="W2321">
        <v>4027</v>
      </c>
      <c r="X2321">
        <v>4053</v>
      </c>
    </row>
    <row r="2322" spans="1:24" x14ac:dyDescent="0.25">
      <c r="A2322" s="6" t="str">
        <f t="shared" si="36"/>
        <v>45009</v>
      </c>
      <c r="B2322">
        <v>45</v>
      </c>
      <c r="C2322">
        <v>9</v>
      </c>
      <c r="D2322" t="s">
        <v>3705</v>
      </c>
      <c r="E2322" t="s">
        <v>3713</v>
      </c>
      <c r="F2322">
        <v>14066</v>
      </c>
      <c r="G2322">
        <v>6735</v>
      </c>
      <c r="H2322">
        <v>7331</v>
      </c>
      <c r="I2322">
        <v>2637</v>
      </c>
      <c r="J2322">
        <v>2655</v>
      </c>
      <c r="K2322">
        <v>3952</v>
      </c>
      <c r="L2322">
        <v>4526</v>
      </c>
      <c r="M2322">
        <v>31</v>
      </c>
      <c r="N2322">
        <v>29</v>
      </c>
      <c r="O2322">
        <v>37</v>
      </c>
      <c r="P2322">
        <v>39</v>
      </c>
      <c r="Q2322">
        <v>4</v>
      </c>
      <c r="R2322">
        <v>5</v>
      </c>
      <c r="S2322">
        <v>74</v>
      </c>
      <c r="T2322">
        <v>77</v>
      </c>
      <c r="U2322">
        <v>6564</v>
      </c>
      <c r="V2322">
        <v>7182</v>
      </c>
      <c r="W2322">
        <v>171</v>
      </c>
      <c r="X2322">
        <v>149</v>
      </c>
    </row>
    <row r="2323" spans="1:24" x14ac:dyDescent="0.25">
      <c r="A2323" s="6" t="str">
        <f t="shared" si="36"/>
        <v>45011</v>
      </c>
      <c r="B2323">
        <v>45</v>
      </c>
      <c r="C2323">
        <v>11</v>
      </c>
      <c r="D2323" t="s">
        <v>3705</v>
      </c>
      <c r="E2323" t="s">
        <v>3715</v>
      </c>
      <c r="F2323">
        <v>20866</v>
      </c>
      <c r="G2323">
        <v>9989</v>
      </c>
      <c r="H2323">
        <v>10877</v>
      </c>
      <c r="I2323">
        <v>5410</v>
      </c>
      <c r="J2323">
        <v>5595</v>
      </c>
      <c r="K2323">
        <v>4232</v>
      </c>
      <c r="L2323">
        <v>4933</v>
      </c>
      <c r="M2323">
        <v>75</v>
      </c>
      <c r="N2323">
        <v>63</v>
      </c>
      <c r="O2323">
        <v>82</v>
      </c>
      <c r="P2323">
        <v>124</v>
      </c>
      <c r="Q2323">
        <v>3</v>
      </c>
      <c r="R2323">
        <v>1</v>
      </c>
      <c r="S2323">
        <v>187</v>
      </c>
      <c r="T2323">
        <v>161</v>
      </c>
      <c r="U2323">
        <v>9656</v>
      </c>
      <c r="V2323">
        <v>10652</v>
      </c>
      <c r="W2323">
        <v>333</v>
      </c>
      <c r="X2323">
        <v>225</v>
      </c>
    </row>
    <row r="2324" spans="1:24" x14ac:dyDescent="0.25">
      <c r="A2324" s="6" t="str">
        <f t="shared" si="36"/>
        <v>45013</v>
      </c>
      <c r="B2324">
        <v>45</v>
      </c>
      <c r="C2324">
        <v>13</v>
      </c>
      <c r="D2324" t="s">
        <v>3705</v>
      </c>
      <c r="E2324" t="s">
        <v>3067</v>
      </c>
      <c r="F2324">
        <v>192122</v>
      </c>
      <c r="G2324">
        <v>94063</v>
      </c>
      <c r="H2324">
        <v>98059</v>
      </c>
      <c r="I2324">
        <v>74218</v>
      </c>
      <c r="J2324">
        <v>76001</v>
      </c>
      <c r="K2324">
        <v>16168</v>
      </c>
      <c r="L2324">
        <v>18128</v>
      </c>
      <c r="M2324">
        <v>442</v>
      </c>
      <c r="N2324">
        <v>367</v>
      </c>
      <c r="O2324">
        <v>1257</v>
      </c>
      <c r="P2324">
        <v>1535</v>
      </c>
      <c r="Q2324">
        <v>131</v>
      </c>
      <c r="R2324">
        <v>140</v>
      </c>
      <c r="S2324">
        <v>1847</v>
      </c>
      <c r="T2324">
        <v>1888</v>
      </c>
      <c r="U2324">
        <v>82923</v>
      </c>
      <c r="V2324">
        <v>87880</v>
      </c>
      <c r="W2324">
        <v>11140</v>
      </c>
      <c r="X2324">
        <v>10179</v>
      </c>
    </row>
    <row r="2325" spans="1:24" x14ac:dyDescent="0.25">
      <c r="A2325" s="6" t="str">
        <f t="shared" si="36"/>
        <v>45015</v>
      </c>
      <c r="B2325">
        <v>45</v>
      </c>
      <c r="C2325">
        <v>15</v>
      </c>
      <c r="D2325" t="s">
        <v>3705</v>
      </c>
      <c r="E2325" t="s">
        <v>3718</v>
      </c>
      <c r="F2325">
        <v>227907</v>
      </c>
      <c r="G2325">
        <v>113007</v>
      </c>
      <c r="H2325">
        <v>114900</v>
      </c>
      <c r="I2325">
        <v>79100</v>
      </c>
      <c r="J2325">
        <v>78134</v>
      </c>
      <c r="K2325">
        <v>26711</v>
      </c>
      <c r="L2325">
        <v>29481</v>
      </c>
      <c r="M2325">
        <v>832</v>
      </c>
      <c r="N2325">
        <v>713</v>
      </c>
      <c r="O2325">
        <v>2893</v>
      </c>
      <c r="P2325">
        <v>3250</v>
      </c>
      <c r="Q2325">
        <v>149</v>
      </c>
      <c r="R2325">
        <v>142</v>
      </c>
      <c r="S2325">
        <v>3322</v>
      </c>
      <c r="T2325">
        <v>3180</v>
      </c>
      <c r="U2325">
        <v>104733</v>
      </c>
      <c r="V2325">
        <v>107271</v>
      </c>
      <c r="W2325">
        <v>8274</v>
      </c>
      <c r="X2325">
        <v>7629</v>
      </c>
    </row>
    <row r="2326" spans="1:24" x14ac:dyDescent="0.25">
      <c r="A2326" s="6" t="str">
        <f t="shared" si="36"/>
        <v>45017</v>
      </c>
      <c r="B2326">
        <v>45</v>
      </c>
      <c r="C2326">
        <v>17</v>
      </c>
      <c r="D2326" t="s">
        <v>3705</v>
      </c>
      <c r="E2326" t="s">
        <v>37</v>
      </c>
      <c r="F2326">
        <v>14553</v>
      </c>
      <c r="G2326">
        <v>6985</v>
      </c>
      <c r="H2326">
        <v>7568</v>
      </c>
      <c r="I2326">
        <v>4167</v>
      </c>
      <c r="J2326">
        <v>4195</v>
      </c>
      <c r="K2326">
        <v>2654</v>
      </c>
      <c r="L2326">
        <v>3213</v>
      </c>
      <c r="M2326">
        <v>49</v>
      </c>
      <c r="N2326">
        <v>40</v>
      </c>
      <c r="O2326">
        <v>20</v>
      </c>
      <c r="P2326">
        <v>26</v>
      </c>
      <c r="Q2326">
        <v>6</v>
      </c>
      <c r="R2326">
        <v>8</v>
      </c>
      <c r="S2326">
        <v>89</v>
      </c>
      <c r="T2326">
        <v>86</v>
      </c>
      <c r="U2326">
        <v>6683</v>
      </c>
      <c r="V2326">
        <v>7301</v>
      </c>
      <c r="W2326">
        <v>302</v>
      </c>
      <c r="X2326">
        <v>267</v>
      </c>
    </row>
    <row r="2327" spans="1:24" x14ac:dyDescent="0.25">
      <c r="A2327" s="6" t="str">
        <f t="shared" si="36"/>
        <v>45019</v>
      </c>
      <c r="B2327">
        <v>45</v>
      </c>
      <c r="C2327">
        <v>19</v>
      </c>
      <c r="D2327" t="s">
        <v>3705</v>
      </c>
      <c r="E2327" t="s">
        <v>3721</v>
      </c>
      <c r="F2327">
        <v>411406</v>
      </c>
      <c r="G2327">
        <v>198854</v>
      </c>
      <c r="H2327">
        <v>212552</v>
      </c>
      <c r="I2327">
        <v>140877</v>
      </c>
      <c r="J2327">
        <v>145631</v>
      </c>
      <c r="K2327">
        <v>49926</v>
      </c>
      <c r="L2327">
        <v>58268</v>
      </c>
      <c r="M2327">
        <v>853</v>
      </c>
      <c r="N2327">
        <v>771</v>
      </c>
      <c r="O2327">
        <v>3529</v>
      </c>
      <c r="P2327">
        <v>4077</v>
      </c>
      <c r="Q2327">
        <v>186</v>
      </c>
      <c r="R2327">
        <v>189</v>
      </c>
      <c r="S2327">
        <v>3483</v>
      </c>
      <c r="T2327">
        <v>3616</v>
      </c>
      <c r="U2327">
        <v>187364</v>
      </c>
      <c r="V2327">
        <v>202271</v>
      </c>
      <c r="W2327">
        <v>11490</v>
      </c>
      <c r="X2327">
        <v>10281</v>
      </c>
    </row>
    <row r="2328" spans="1:24" x14ac:dyDescent="0.25">
      <c r="A2328" s="6" t="str">
        <f t="shared" si="36"/>
        <v>45021</v>
      </c>
      <c r="B2328">
        <v>45</v>
      </c>
      <c r="C2328">
        <v>21</v>
      </c>
      <c r="D2328" t="s">
        <v>3705</v>
      </c>
      <c r="E2328" t="s">
        <v>41</v>
      </c>
      <c r="F2328">
        <v>57300</v>
      </c>
      <c r="G2328">
        <v>27854</v>
      </c>
      <c r="H2328">
        <v>29446</v>
      </c>
      <c r="I2328">
        <v>21562</v>
      </c>
      <c r="J2328">
        <v>22223</v>
      </c>
      <c r="K2328">
        <v>5399</v>
      </c>
      <c r="L2328">
        <v>6415</v>
      </c>
      <c r="M2328">
        <v>162</v>
      </c>
      <c r="N2328">
        <v>127</v>
      </c>
      <c r="O2328">
        <v>164</v>
      </c>
      <c r="P2328">
        <v>187</v>
      </c>
      <c r="Q2328">
        <v>53</v>
      </c>
      <c r="R2328">
        <v>29</v>
      </c>
      <c r="S2328">
        <v>514</v>
      </c>
      <c r="T2328">
        <v>465</v>
      </c>
      <c r="U2328">
        <v>26444</v>
      </c>
      <c r="V2328">
        <v>28201</v>
      </c>
      <c r="W2328">
        <v>1410</v>
      </c>
      <c r="X2328">
        <v>1245</v>
      </c>
    </row>
    <row r="2329" spans="1:24" x14ac:dyDescent="0.25">
      <c r="A2329" s="6" t="str">
        <f t="shared" si="36"/>
        <v>45023</v>
      </c>
      <c r="B2329">
        <v>45</v>
      </c>
      <c r="C2329">
        <v>23</v>
      </c>
      <c r="D2329" t="s">
        <v>3705</v>
      </c>
      <c r="E2329" t="s">
        <v>3621</v>
      </c>
      <c r="F2329">
        <v>32244</v>
      </c>
      <c r="G2329">
        <v>15525</v>
      </c>
      <c r="H2329">
        <v>16719</v>
      </c>
      <c r="I2329">
        <v>9506</v>
      </c>
      <c r="J2329">
        <v>9860</v>
      </c>
      <c r="K2329">
        <v>5546</v>
      </c>
      <c r="L2329">
        <v>6319</v>
      </c>
      <c r="M2329">
        <v>92</v>
      </c>
      <c r="N2329">
        <v>83</v>
      </c>
      <c r="O2329">
        <v>69</v>
      </c>
      <c r="P2329">
        <v>105</v>
      </c>
      <c r="Q2329">
        <v>8</v>
      </c>
      <c r="R2329">
        <v>7</v>
      </c>
      <c r="S2329">
        <v>304</v>
      </c>
      <c r="T2329">
        <v>345</v>
      </c>
      <c r="U2329">
        <v>15115</v>
      </c>
      <c r="V2329">
        <v>16404</v>
      </c>
      <c r="W2329">
        <v>410</v>
      </c>
      <c r="X2329">
        <v>315</v>
      </c>
    </row>
    <row r="2330" spans="1:24" x14ac:dyDescent="0.25">
      <c r="A2330" s="6" t="str">
        <f t="shared" si="36"/>
        <v>45025</v>
      </c>
      <c r="B2330">
        <v>45</v>
      </c>
      <c r="C2330">
        <v>25</v>
      </c>
      <c r="D2330" t="s">
        <v>3705</v>
      </c>
      <c r="E2330" t="s">
        <v>3725</v>
      </c>
      <c r="F2330">
        <v>45650</v>
      </c>
      <c r="G2330">
        <v>22192</v>
      </c>
      <c r="H2330">
        <v>23458</v>
      </c>
      <c r="I2330">
        <v>14393</v>
      </c>
      <c r="J2330">
        <v>14722</v>
      </c>
      <c r="K2330">
        <v>7018</v>
      </c>
      <c r="L2330">
        <v>7936</v>
      </c>
      <c r="M2330">
        <v>180</v>
      </c>
      <c r="N2330">
        <v>167</v>
      </c>
      <c r="O2330">
        <v>135</v>
      </c>
      <c r="P2330">
        <v>155</v>
      </c>
      <c r="Q2330">
        <v>16</v>
      </c>
      <c r="R2330">
        <v>14</v>
      </c>
      <c r="S2330">
        <v>450</v>
      </c>
      <c r="T2330">
        <v>464</v>
      </c>
      <c r="U2330">
        <v>20900</v>
      </c>
      <c r="V2330">
        <v>22652</v>
      </c>
      <c r="W2330">
        <v>1292</v>
      </c>
      <c r="X2330">
        <v>806</v>
      </c>
    </row>
    <row r="2331" spans="1:24" x14ac:dyDescent="0.25">
      <c r="A2331" s="6" t="str">
        <f t="shared" si="36"/>
        <v>45027</v>
      </c>
      <c r="B2331">
        <v>45</v>
      </c>
      <c r="C2331">
        <v>27</v>
      </c>
      <c r="D2331" t="s">
        <v>3705</v>
      </c>
      <c r="E2331" t="s">
        <v>3727</v>
      </c>
      <c r="F2331">
        <v>33745</v>
      </c>
      <c r="G2331">
        <v>16525</v>
      </c>
      <c r="H2331">
        <v>17220</v>
      </c>
      <c r="I2331">
        <v>8500</v>
      </c>
      <c r="J2331">
        <v>8532</v>
      </c>
      <c r="K2331">
        <v>7650</v>
      </c>
      <c r="L2331">
        <v>8298</v>
      </c>
      <c r="M2331">
        <v>64</v>
      </c>
      <c r="N2331">
        <v>68</v>
      </c>
      <c r="O2331">
        <v>135</v>
      </c>
      <c r="P2331">
        <v>143</v>
      </c>
      <c r="Q2331">
        <v>5</v>
      </c>
      <c r="R2331">
        <v>10</v>
      </c>
      <c r="S2331">
        <v>171</v>
      </c>
      <c r="T2331">
        <v>169</v>
      </c>
      <c r="U2331">
        <v>15966</v>
      </c>
      <c r="V2331">
        <v>16694</v>
      </c>
      <c r="W2331">
        <v>559</v>
      </c>
      <c r="X2331">
        <v>526</v>
      </c>
    </row>
    <row r="2332" spans="1:24" x14ac:dyDescent="0.25">
      <c r="A2332" s="6" t="str">
        <f t="shared" si="36"/>
        <v>45029</v>
      </c>
      <c r="B2332">
        <v>45</v>
      </c>
      <c r="C2332">
        <v>29</v>
      </c>
      <c r="D2332" t="s">
        <v>3705</v>
      </c>
      <c r="E2332" t="s">
        <v>3729</v>
      </c>
      <c r="F2332">
        <v>37677</v>
      </c>
      <c r="G2332">
        <v>18081</v>
      </c>
      <c r="H2332">
        <v>19596</v>
      </c>
      <c r="I2332">
        <v>11107</v>
      </c>
      <c r="J2332">
        <v>11388</v>
      </c>
      <c r="K2332">
        <v>6387</v>
      </c>
      <c r="L2332">
        <v>7581</v>
      </c>
      <c r="M2332">
        <v>172</v>
      </c>
      <c r="N2332">
        <v>180</v>
      </c>
      <c r="O2332">
        <v>84</v>
      </c>
      <c r="P2332">
        <v>97</v>
      </c>
      <c r="Q2332">
        <v>9</v>
      </c>
      <c r="R2332">
        <v>11</v>
      </c>
      <c r="S2332">
        <v>322</v>
      </c>
      <c r="T2332">
        <v>339</v>
      </c>
      <c r="U2332">
        <v>17427</v>
      </c>
      <c r="V2332">
        <v>19020</v>
      </c>
      <c r="W2332">
        <v>654</v>
      </c>
      <c r="X2332">
        <v>576</v>
      </c>
    </row>
    <row r="2333" spans="1:24" x14ac:dyDescent="0.25">
      <c r="A2333" s="6" t="str">
        <f t="shared" si="36"/>
        <v>45031</v>
      </c>
      <c r="B2333">
        <v>45</v>
      </c>
      <c r="C2333">
        <v>31</v>
      </c>
      <c r="D2333" t="s">
        <v>3705</v>
      </c>
      <c r="E2333" t="s">
        <v>3731</v>
      </c>
      <c r="F2333">
        <v>66618</v>
      </c>
      <c r="G2333">
        <v>31351</v>
      </c>
      <c r="H2333">
        <v>35267</v>
      </c>
      <c r="I2333">
        <v>18045</v>
      </c>
      <c r="J2333">
        <v>19288</v>
      </c>
      <c r="K2333">
        <v>12542</v>
      </c>
      <c r="L2333">
        <v>15250</v>
      </c>
      <c r="M2333">
        <v>144</v>
      </c>
      <c r="N2333">
        <v>123</v>
      </c>
      <c r="O2333">
        <v>162</v>
      </c>
      <c r="P2333">
        <v>156</v>
      </c>
      <c r="Q2333">
        <v>19</v>
      </c>
      <c r="R2333">
        <v>16</v>
      </c>
      <c r="S2333">
        <v>439</v>
      </c>
      <c r="T2333">
        <v>434</v>
      </c>
      <c r="U2333">
        <v>30592</v>
      </c>
      <c r="V2333">
        <v>34581</v>
      </c>
      <c r="W2333">
        <v>759</v>
      </c>
      <c r="X2333">
        <v>686</v>
      </c>
    </row>
    <row r="2334" spans="1:24" x14ac:dyDescent="0.25">
      <c r="A2334" s="6" t="str">
        <f t="shared" si="36"/>
        <v>45033</v>
      </c>
      <c r="B2334">
        <v>45</v>
      </c>
      <c r="C2334">
        <v>33</v>
      </c>
      <c r="D2334" t="s">
        <v>3705</v>
      </c>
      <c r="E2334" t="s">
        <v>3733</v>
      </c>
      <c r="F2334">
        <v>30479</v>
      </c>
      <c r="G2334">
        <v>14428</v>
      </c>
      <c r="H2334">
        <v>16051</v>
      </c>
      <c r="I2334">
        <v>6849</v>
      </c>
      <c r="J2334">
        <v>7496</v>
      </c>
      <c r="K2334">
        <v>6746</v>
      </c>
      <c r="L2334">
        <v>7663</v>
      </c>
      <c r="M2334">
        <v>454</v>
      </c>
      <c r="N2334">
        <v>467</v>
      </c>
      <c r="O2334">
        <v>72</v>
      </c>
      <c r="P2334">
        <v>106</v>
      </c>
      <c r="Q2334">
        <v>5</v>
      </c>
      <c r="R2334">
        <v>4</v>
      </c>
      <c r="S2334">
        <v>302</v>
      </c>
      <c r="T2334">
        <v>315</v>
      </c>
      <c r="U2334">
        <v>14016</v>
      </c>
      <c r="V2334">
        <v>15599</v>
      </c>
      <c r="W2334">
        <v>412</v>
      </c>
      <c r="X2334">
        <v>452</v>
      </c>
    </row>
    <row r="2335" spans="1:24" x14ac:dyDescent="0.25">
      <c r="A2335" s="6" t="str">
        <f t="shared" si="36"/>
        <v>45035</v>
      </c>
      <c r="B2335">
        <v>45</v>
      </c>
      <c r="C2335">
        <v>35</v>
      </c>
      <c r="D2335" t="s">
        <v>3705</v>
      </c>
      <c r="E2335" t="s">
        <v>1981</v>
      </c>
      <c r="F2335">
        <v>162809</v>
      </c>
      <c r="G2335">
        <v>79153</v>
      </c>
      <c r="H2335">
        <v>83656</v>
      </c>
      <c r="I2335">
        <v>55023</v>
      </c>
      <c r="J2335">
        <v>56626</v>
      </c>
      <c r="K2335">
        <v>19654</v>
      </c>
      <c r="L2335">
        <v>21983</v>
      </c>
      <c r="M2335">
        <v>564</v>
      </c>
      <c r="N2335">
        <v>602</v>
      </c>
      <c r="O2335">
        <v>1574</v>
      </c>
      <c r="P2335">
        <v>1837</v>
      </c>
      <c r="Q2335">
        <v>125</v>
      </c>
      <c r="R2335">
        <v>125</v>
      </c>
      <c r="S2335">
        <v>2213</v>
      </c>
      <c r="T2335">
        <v>2483</v>
      </c>
      <c r="U2335">
        <v>74447</v>
      </c>
      <c r="V2335">
        <v>78967</v>
      </c>
      <c r="W2335">
        <v>4706</v>
      </c>
      <c r="X2335">
        <v>4689</v>
      </c>
    </row>
    <row r="2336" spans="1:24" x14ac:dyDescent="0.25">
      <c r="A2336" s="6" t="str">
        <f t="shared" si="36"/>
        <v>45037</v>
      </c>
      <c r="B2336">
        <v>45</v>
      </c>
      <c r="C2336">
        <v>37</v>
      </c>
      <c r="D2336" t="s">
        <v>3705</v>
      </c>
      <c r="E2336" t="s">
        <v>3736</v>
      </c>
      <c r="F2336">
        <v>27260</v>
      </c>
      <c r="G2336">
        <v>14612</v>
      </c>
      <c r="H2336">
        <v>12648</v>
      </c>
      <c r="I2336">
        <v>9014</v>
      </c>
      <c r="J2336">
        <v>7965</v>
      </c>
      <c r="K2336">
        <v>5166</v>
      </c>
      <c r="L2336">
        <v>4399</v>
      </c>
      <c r="M2336">
        <v>88</v>
      </c>
      <c r="N2336">
        <v>48</v>
      </c>
      <c r="O2336">
        <v>78</v>
      </c>
      <c r="P2336">
        <v>73</v>
      </c>
      <c r="Q2336">
        <v>11</v>
      </c>
      <c r="R2336">
        <v>5</v>
      </c>
      <c r="S2336">
        <v>255</v>
      </c>
      <c r="T2336">
        <v>158</v>
      </c>
      <c r="U2336">
        <v>13363</v>
      </c>
      <c r="V2336">
        <v>12207</v>
      </c>
      <c r="W2336">
        <v>1249</v>
      </c>
      <c r="X2336">
        <v>441</v>
      </c>
    </row>
    <row r="2337" spans="1:24" x14ac:dyDescent="0.25">
      <c r="A2337" s="6" t="str">
        <f t="shared" si="36"/>
        <v>45039</v>
      </c>
      <c r="B2337">
        <v>45</v>
      </c>
      <c r="C2337">
        <v>39</v>
      </c>
      <c r="D2337" t="s">
        <v>3705</v>
      </c>
      <c r="E2337" t="s">
        <v>556</v>
      </c>
      <c r="F2337">
        <v>22347</v>
      </c>
      <c r="G2337">
        <v>10690</v>
      </c>
      <c r="H2337">
        <v>11657</v>
      </c>
      <c r="I2337">
        <v>4426</v>
      </c>
      <c r="J2337">
        <v>4546</v>
      </c>
      <c r="K2337">
        <v>5929</v>
      </c>
      <c r="L2337">
        <v>6803</v>
      </c>
      <c r="M2337">
        <v>45</v>
      </c>
      <c r="N2337">
        <v>40</v>
      </c>
      <c r="O2337">
        <v>93</v>
      </c>
      <c r="P2337">
        <v>74</v>
      </c>
      <c r="Q2337">
        <v>4</v>
      </c>
      <c r="R2337">
        <v>3</v>
      </c>
      <c r="S2337">
        <v>193</v>
      </c>
      <c r="T2337">
        <v>191</v>
      </c>
      <c r="U2337">
        <v>10406</v>
      </c>
      <c r="V2337">
        <v>11413</v>
      </c>
      <c r="W2337">
        <v>284</v>
      </c>
      <c r="X2337">
        <v>244</v>
      </c>
    </row>
    <row r="2338" spans="1:24" x14ac:dyDescent="0.25">
      <c r="A2338" s="6" t="str">
        <f t="shared" si="36"/>
        <v>45041</v>
      </c>
      <c r="B2338">
        <v>45</v>
      </c>
      <c r="C2338">
        <v>41</v>
      </c>
      <c r="D2338" t="s">
        <v>3705</v>
      </c>
      <c r="E2338" t="s">
        <v>3739</v>
      </c>
      <c r="F2338">
        <v>138293</v>
      </c>
      <c r="G2338">
        <v>64580</v>
      </c>
      <c r="H2338">
        <v>73713</v>
      </c>
      <c r="I2338">
        <v>35451</v>
      </c>
      <c r="J2338">
        <v>38230</v>
      </c>
      <c r="K2338">
        <v>26805</v>
      </c>
      <c r="L2338">
        <v>32882</v>
      </c>
      <c r="M2338">
        <v>272</v>
      </c>
      <c r="N2338">
        <v>330</v>
      </c>
      <c r="O2338">
        <v>1085</v>
      </c>
      <c r="P2338">
        <v>1142</v>
      </c>
      <c r="Q2338">
        <v>87</v>
      </c>
      <c r="R2338">
        <v>61</v>
      </c>
      <c r="S2338">
        <v>880</v>
      </c>
      <c r="T2338">
        <v>1068</v>
      </c>
      <c r="U2338">
        <v>62601</v>
      </c>
      <c r="V2338">
        <v>71803</v>
      </c>
      <c r="W2338">
        <v>1979</v>
      </c>
      <c r="X2338">
        <v>1910</v>
      </c>
    </row>
    <row r="2339" spans="1:24" x14ac:dyDescent="0.25">
      <c r="A2339" s="6" t="str">
        <f t="shared" si="36"/>
        <v>45043</v>
      </c>
      <c r="B2339">
        <v>45</v>
      </c>
      <c r="C2339">
        <v>43</v>
      </c>
      <c r="D2339" t="s">
        <v>3705</v>
      </c>
      <c r="E2339" t="s">
        <v>3741</v>
      </c>
      <c r="F2339">
        <v>62680</v>
      </c>
      <c r="G2339">
        <v>29670</v>
      </c>
      <c r="H2339">
        <v>33010</v>
      </c>
      <c r="I2339">
        <v>20370</v>
      </c>
      <c r="J2339">
        <v>21980</v>
      </c>
      <c r="K2339">
        <v>8630</v>
      </c>
      <c r="L2339">
        <v>10440</v>
      </c>
      <c r="M2339">
        <v>110</v>
      </c>
      <c r="N2339">
        <v>91</v>
      </c>
      <c r="O2339">
        <v>158</v>
      </c>
      <c r="P2339">
        <v>185</v>
      </c>
      <c r="Q2339">
        <v>22</v>
      </c>
      <c r="R2339">
        <v>16</v>
      </c>
      <c r="S2339">
        <v>380</v>
      </c>
      <c r="T2339">
        <v>298</v>
      </c>
      <c r="U2339">
        <v>28515</v>
      </c>
      <c r="V2339">
        <v>32175</v>
      </c>
      <c r="W2339">
        <v>1155</v>
      </c>
      <c r="X2339">
        <v>835</v>
      </c>
    </row>
    <row r="2340" spans="1:24" x14ac:dyDescent="0.25">
      <c r="A2340" s="6" t="str">
        <f t="shared" si="36"/>
        <v>45045</v>
      </c>
      <c r="B2340">
        <v>45</v>
      </c>
      <c r="C2340">
        <v>45</v>
      </c>
      <c r="D2340" t="s">
        <v>3705</v>
      </c>
      <c r="E2340" t="s">
        <v>3743</v>
      </c>
      <c r="F2340">
        <v>523542</v>
      </c>
      <c r="G2340">
        <v>253869</v>
      </c>
      <c r="H2340">
        <v>269673</v>
      </c>
      <c r="I2340">
        <v>195237</v>
      </c>
      <c r="J2340">
        <v>204140</v>
      </c>
      <c r="K2340">
        <v>45397</v>
      </c>
      <c r="L2340">
        <v>51186</v>
      </c>
      <c r="M2340">
        <v>1380</v>
      </c>
      <c r="N2340">
        <v>1204</v>
      </c>
      <c r="O2340">
        <v>6599</v>
      </c>
      <c r="P2340">
        <v>7518</v>
      </c>
      <c r="Q2340">
        <v>244</v>
      </c>
      <c r="R2340">
        <v>187</v>
      </c>
      <c r="S2340">
        <v>5012</v>
      </c>
      <c r="T2340">
        <v>5438</v>
      </c>
      <c r="U2340">
        <v>228034</v>
      </c>
      <c r="V2340">
        <v>245716</v>
      </c>
      <c r="W2340">
        <v>25835</v>
      </c>
      <c r="X2340">
        <v>23957</v>
      </c>
    </row>
    <row r="2341" spans="1:24" x14ac:dyDescent="0.25">
      <c r="A2341" s="6" t="str">
        <f t="shared" si="36"/>
        <v>45047</v>
      </c>
      <c r="B2341">
        <v>45</v>
      </c>
      <c r="C2341">
        <v>47</v>
      </c>
      <c r="D2341" t="s">
        <v>3705</v>
      </c>
      <c r="E2341" t="s">
        <v>1534</v>
      </c>
      <c r="F2341">
        <v>70811</v>
      </c>
      <c r="G2341">
        <v>33006</v>
      </c>
      <c r="H2341">
        <v>37805</v>
      </c>
      <c r="I2341">
        <v>21677</v>
      </c>
      <c r="J2341">
        <v>23851</v>
      </c>
      <c r="K2341">
        <v>10199</v>
      </c>
      <c r="L2341">
        <v>12640</v>
      </c>
      <c r="M2341">
        <v>176</v>
      </c>
      <c r="N2341">
        <v>209</v>
      </c>
      <c r="O2341">
        <v>418</v>
      </c>
      <c r="P2341">
        <v>526</v>
      </c>
      <c r="Q2341">
        <v>34</v>
      </c>
      <c r="R2341">
        <v>35</v>
      </c>
      <c r="S2341">
        <v>502</v>
      </c>
      <c r="T2341">
        <v>544</v>
      </c>
      <c r="U2341">
        <v>30747</v>
      </c>
      <c r="V2341">
        <v>35682</v>
      </c>
      <c r="W2341">
        <v>2259</v>
      </c>
      <c r="X2341">
        <v>2123</v>
      </c>
    </row>
    <row r="2342" spans="1:24" x14ac:dyDescent="0.25">
      <c r="A2342" s="6" t="str">
        <f t="shared" si="36"/>
        <v>45049</v>
      </c>
      <c r="B2342">
        <v>45</v>
      </c>
      <c r="C2342">
        <v>49</v>
      </c>
      <c r="D2342" t="s">
        <v>3705</v>
      </c>
      <c r="E2342" t="s">
        <v>3746</v>
      </c>
      <c r="F2342">
        <v>19222</v>
      </c>
      <c r="G2342">
        <v>9828</v>
      </c>
      <c r="H2342">
        <v>9394</v>
      </c>
      <c r="I2342">
        <v>4451</v>
      </c>
      <c r="J2342">
        <v>4051</v>
      </c>
      <c r="K2342">
        <v>5104</v>
      </c>
      <c r="L2342">
        <v>5095</v>
      </c>
      <c r="M2342">
        <v>57</v>
      </c>
      <c r="N2342">
        <v>39</v>
      </c>
      <c r="O2342">
        <v>58</v>
      </c>
      <c r="P2342">
        <v>61</v>
      </c>
      <c r="Q2342">
        <v>11</v>
      </c>
      <c r="R2342">
        <v>3</v>
      </c>
      <c r="S2342">
        <v>147</v>
      </c>
      <c r="T2342">
        <v>145</v>
      </c>
      <c r="U2342">
        <v>9266</v>
      </c>
      <c r="V2342">
        <v>9155</v>
      </c>
      <c r="W2342">
        <v>562</v>
      </c>
      <c r="X2342">
        <v>239</v>
      </c>
    </row>
    <row r="2343" spans="1:24" x14ac:dyDescent="0.25">
      <c r="A2343" s="6" t="str">
        <f t="shared" si="36"/>
        <v>45051</v>
      </c>
      <c r="B2343">
        <v>45</v>
      </c>
      <c r="C2343">
        <v>51</v>
      </c>
      <c r="D2343" t="s">
        <v>3705</v>
      </c>
      <c r="E2343" t="s">
        <v>3748</v>
      </c>
      <c r="F2343">
        <v>354081</v>
      </c>
      <c r="G2343">
        <v>170217</v>
      </c>
      <c r="H2343">
        <v>183864</v>
      </c>
      <c r="I2343">
        <v>141597</v>
      </c>
      <c r="J2343">
        <v>151887</v>
      </c>
      <c r="K2343">
        <v>21642</v>
      </c>
      <c r="L2343">
        <v>24147</v>
      </c>
      <c r="M2343">
        <v>1041</v>
      </c>
      <c r="N2343">
        <v>1021</v>
      </c>
      <c r="O2343">
        <v>2075</v>
      </c>
      <c r="P2343">
        <v>2878</v>
      </c>
      <c r="Q2343">
        <v>253</v>
      </c>
      <c r="R2343">
        <v>228</v>
      </c>
      <c r="S2343">
        <v>3609</v>
      </c>
      <c r="T2343">
        <v>3703</v>
      </c>
      <c r="U2343">
        <v>158927</v>
      </c>
      <c r="V2343">
        <v>173563</v>
      </c>
      <c r="W2343">
        <v>11290</v>
      </c>
      <c r="X2343">
        <v>10301</v>
      </c>
    </row>
    <row r="2344" spans="1:24" x14ac:dyDescent="0.25">
      <c r="A2344" s="6" t="str">
        <f t="shared" si="36"/>
        <v>45053</v>
      </c>
      <c r="B2344">
        <v>45</v>
      </c>
      <c r="C2344">
        <v>53</v>
      </c>
      <c r="D2344" t="s">
        <v>3705</v>
      </c>
      <c r="E2344" t="s">
        <v>834</v>
      </c>
      <c r="F2344">
        <v>30073</v>
      </c>
      <c r="G2344">
        <v>15138</v>
      </c>
      <c r="H2344">
        <v>14935</v>
      </c>
      <c r="I2344">
        <v>8544</v>
      </c>
      <c r="J2344">
        <v>8225</v>
      </c>
      <c r="K2344">
        <v>6055</v>
      </c>
      <c r="L2344">
        <v>6200</v>
      </c>
      <c r="M2344">
        <v>173</v>
      </c>
      <c r="N2344">
        <v>79</v>
      </c>
      <c r="O2344">
        <v>103</v>
      </c>
      <c r="P2344">
        <v>170</v>
      </c>
      <c r="Q2344">
        <v>22</v>
      </c>
      <c r="R2344">
        <v>10</v>
      </c>
      <c r="S2344">
        <v>241</v>
      </c>
      <c r="T2344">
        <v>251</v>
      </c>
      <c r="U2344">
        <v>12705</v>
      </c>
      <c r="V2344">
        <v>13173</v>
      </c>
      <c r="W2344">
        <v>2433</v>
      </c>
      <c r="X2344">
        <v>1762</v>
      </c>
    </row>
    <row r="2345" spans="1:24" x14ac:dyDescent="0.25">
      <c r="A2345" s="6" t="str">
        <f t="shared" si="36"/>
        <v>45055</v>
      </c>
      <c r="B2345">
        <v>45</v>
      </c>
      <c r="C2345">
        <v>55</v>
      </c>
      <c r="D2345" t="s">
        <v>3705</v>
      </c>
      <c r="E2345" t="s">
        <v>3751</v>
      </c>
      <c r="F2345">
        <v>66551</v>
      </c>
      <c r="G2345">
        <v>32061</v>
      </c>
      <c r="H2345">
        <v>34490</v>
      </c>
      <c r="I2345">
        <v>23494</v>
      </c>
      <c r="J2345">
        <v>24803</v>
      </c>
      <c r="K2345">
        <v>7577</v>
      </c>
      <c r="L2345">
        <v>8625</v>
      </c>
      <c r="M2345">
        <v>168</v>
      </c>
      <c r="N2345">
        <v>135</v>
      </c>
      <c r="O2345">
        <v>228</v>
      </c>
      <c r="P2345">
        <v>280</v>
      </c>
      <c r="Q2345">
        <v>21</v>
      </c>
      <c r="R2345">
        <v>31</v>
      </c>
      <c r="S2345">
        <v>573</v>
      </c>
      <c r="T2345">
        <v>616</v>
      </c>
      <c r="U2345">
        <v>30426</v>
      </c>
      <c r="V2345">
        <v>32892</v>
      </c>
      <c r="W2345">
        <v>1635</v>
      </c>
      <c r="X2345">
        <v>1598</v>
      </c>
    </row>
    <row r="2346" spans="1:24" x14ac:dyDescent="0.25">
      <c r="A2346" s="6" t="str">
        <f t="shared" si="36"/>
        <v>45057</v>
      </c>
      <c r="B2346">
        <v>45</v>
      </c>
      <c r="C2346">
        <v>57</v>
      </c>
      <c r="D2346" t="s">
        <v>3705</v>
      </c>
      <c r="E2346" t="s">
        <v>2772</v>
      </c>
      <c r="F2346">
        <v>98012</v>
      </c>
      <c r="G2346">
        <v>47643</v>
      </c>
      <c r="H2346">
        <v>50369</v>
      </c>
      <c r="I2346">
        <v>35754</v>
      </c>
      <c r="J2346">
        <v>37826</v>
      </c>
      <c r="K2346">
        <v>10197</v>
      </c>
      <c r="L2346">
        <v>10748</v>
      </c>
      <c r="M2346">
        <v>173</v>
      </c>
      <c r="N2346">
        <v>160</v>
      </c>
      <c r="O2346">
        <v>686</v>
      </c>
      <c r="P2346">
        <v>846</v>
      </c>
      <c r="Q2346">
        <v>20</v>
      </c>
      <c r="R2346">
        <v>21</v>
      </c>
      <c r="S2346">
        <v>813</v>
      </c>
      <c r="T2346">
        <v>768</v>
      </c>
      <c r="U2346">
        <v>44740</v>
      </c>
      <c r="V2346">
        <v>47537</v>
      </c>
      <c r="W2346">
        <v>2903</v>
      </c>
      <c r="X2346">
        <v>2832</v>
      </c>
    </row>
    <row r="2347" spans="1:24" x14ac:dyDescent="0.25">
      <c r="A2347" s="6" t="str">
        <f t="shared" si="36"/>
        <v>45059</v>
      </c>
      <c r="B2347">
        <v>45</v>
      </c>
      <c r="C2347">
        <v>59</v>
      </c>
      <c r="D2347" t="s">
        <v>3705</v>
      </c>
      <c r="E2347" t="s">
        <v>847</v>
      </c>
      <c r="F2347">
        <v>67493</v>
      </c>
      <c r="G2347">
        <v>32588</v>
      </c>
      <c r="H2347">
        <v>34905</v>
      </c>
      <c r="I2347">
        <v>23718</v>
      </c>
      <c r="J2347">
        <v>24865</v>
      </c>
      <c r="K2347">
        <v>7971</v>
      </c>
      <c r="L2347">
        <v>9054</v>
      </c>
      <c r="M2347">
        <v>133</v>
      </c>
      <c r="N2347">
        <v>154</v>
      </c>
      <c r="O2347">
        <v>170</v>
      </c>
      <c r="P2347">
        <v>236</v>
      </c>
      <c r="Q2347">
        <v>53</v>
      </c>
      <c r="R2347">
        <v>45</v>
      </c>
      <c r="S2347">
        <v>543</v>
      </c>
      <c r="T2347">
        <v>551</v>
      </c>
      <c r="U2347">
        <v>30724</v>
      </c>
      <c r="V2347">
        <v>33189</v>
      </c>
      <c r="W2347">
        <v>1864</v>
      </c>
      <c r="X2347">
        <v>1716</v>
      </c>
    </row>
    <row r="2348" spans="1:24" x14ac:dyDescent="0.25">
      <c r="A2348" s="6" t="str">
        <f t="shared" si="36"/>
        <v>45061</v>
      </c>
      <c r="B2348">
        <v>45</v>
      </c>
      <c r="C2348">
        <v>61</v>
      </c>
      <c r="D2348" t="s">
        <v>3705</v>
      </c>
      <c r="E2348" t="s">
        <v>103</v>
      </c>
      <c r="F2348">
        <v>16828</v>
      </c>
      <c r="G2348">
        <v>8506</v>
      </c>
      <c r="H2348">
        <v>8322</v>
      </c>
      <c r="I2348">
        <v>2940</v>
      </c>
      <c r="J2348">
        <v>2869</v>
      </c>
      <c r="K2348">
        <v>5411</v>
      </c>
      <c r="L2348">
        <v>5252</v>
      </c>
      <c r="M2348">
        <v>39</v>
      </c>
      <c r="N2348">
        <v>31</v>
      </c>
      <c r="O2348">
        <v>39</v>
      </c>
      <c r="P2348">
        <v>39</v>
      </c>
      <c r="Q2348">
        <v>2</v>
      </c>
      <c r="R2348">
        <v>2</v>
      </c>
      <c r="S2348">
        <v>75</v>
      </c>
      <c r="T2348">
        <v>129</v>
      </c>
      <c r="U2348">
        <v>8261</v>
      </c>
      <c r="V2348">
        <v>8138</v>
      </c>
      <c r="W2348">
        <v>245</v>
      </c>
      <c r="X2348">
        <v>184</v>
      </c>
    </row>
    <row r="2349" spans="1:24" x14ac:dyDescent="0.25">
      <c r="A2349" s="6" t="str">
        <f t="shared" si="36"/>
        <v>45063</v>
      </c>
      <c r="B2349">
        <v>45</v>
      </c>
      <c r="C2349">
        <v>63</v>
      </c>
      <c r="D2349" t="s">
        <v>3705</v>
      </c>
      <c r="E2349" t="s">
        <v>3756</v>
      </c>
      <c r="F2349">
        <v>298750</v>
      </c>
      <c r="G2349">
        <v>145338</v>
      </c>
      <c r="H2349">
        <v>153412</v>
      </c>
      <c r="I2349">
        <v>116216</v>
      </c>
      <c r="J2349">
        <v>121215</v>
      </c>
      <c r="K2349">
        <v>21961</v>
      </c>
      <c r="L2349">
        <v>24951</v>
      </c>
      <c r="M2349">
        <v>866</v>
      </c>
      <c r="N2349">
        <v>727</v>
      </c>
      <c r="O2349">
        <v>3182</v>
      </c>
      <c r="P2349">
        <v>3420</v>
      </c>
      <c r="Q2349">
        <v>200</v>
      </c>
      <c r="R2349">
        <v>101</v>
      </c>
      <c r="S2349">
        <v>2913</v>
      </c>
      <c r="T2349">
        <v>2998</v>
      </c>
      <c r="U2349">
        <v>135286</v>
      </c>
      <c r="V2349">
        <v>144670</v>
      </c>
      <c r="W2349">
        <v>10052</v>
      </c>
      <c r="X2349">
        <v>8742</v>
      </c>
    </row>
    <row r="2350" spans="1:24" x14ac:dyDescent="0.25">
      <c r="A2350" s="6" t="str">
        <f t="shared" si="36"/>
        <v>45065</v>
      </c>
      <c r="B2350">
        <v>45</v>
      </c>
      <c r="C2350">
        <v>65</v>
      </c>
      <c r="D2350" t="s">
        <v>3705</v>
      </c>
      <c r="E2350" t="s">
        <v>3758</v>
      </c>
      <c r="F2350">
        <v>9463</v>
      </c>
      <c r="G2350">
        <v>5097</v>
      </c>
      <c r="H2350">
        <v>4366</v>
      </c>
      <c r="I2350">
        <v>2660</v>
      </c>
      <c r="J2350">
        <v>2416</v>
      </c>
      <c r="K2350">
        <v>2347</v>
      </c>
      <c r="L2350">
        <v>1861</v>
      </c>
      <c r="M2350">
        <v>10</v>
      </c>
      <c r="N2350">
        <v>4</v>
      </c>
      <c r="O2350">
        <v>23</v>
      </c>
      <c r="P2350">
        <v>35</v>
      </c>
      <c r="Q2350">
        <v>7</v>
      </c>
      <c r="R2350">
        <v>1</v>
      </c>
      <c r="S2350">
        <v>50</v>
      </c>
      <c r="T2350">
        <v>49</v>
      </c>
      <c r="U2350">
        <v>5012</v>
      </c>
      <c r="V2350">
        <v>4315</v>
      </c>
      <c r="W2350">
        <v>85</v>
      </c>
      <c r="X2350">
        <v>51</v>
      </c>
    </row>
    <row r="2351" spans="1:24" x14ac:dyDescent="0.25">
      <c r="A2351" s="6" t="str">
        <f t="shared" si="36"/>
        <v>45067</v>
      </c>
      <c r="B2351">
        <v>45</v>
      </c>
      <c r="C2351">
        <v>67</v>
      </c>
      <c r="D2351" t="s">
        <v>3705</v>
      </c>
      <c r="E2351" t="s">
        <v>115</v>
      </c>
      <c r="F2351">
        <v>30657</v>
      </c>
      <c r="G2351">
        <v>14048</v>
      </c>
      <c r="H2351">
        <v>16609</v>
      </c>
      <c r="I2351">
        <v>5932</v>
      </c>
      <c r="J2351">
        <v>6438</v>
      </c>
      <c r="K2351">
        <v>7679</v>
      </c>
      <c r="L2351">
        <v>9731</v>
      </c>
      <c r="M2351">
        <v>106</v>
      </c>
      <c r="N2351">
        <v>119</v>
      </c>
      <c r="O2351">
        <v>91</v>
      </c>
      <c r="P2351">
        <v>113</v>
      </c>
      <c r="Q2351">
        <v>6</v>
      </c>
      <c r="R2351">
        <v>0</v>
      </c>
      <c r="S2351">
        <v>234</v>
      </c>
      <c r="T2351">
        <v>208</v>
      </c>
      <c r="U2351">
        <v>13537</v>
      </c>
      <c r="V2351">
        <v>16227</v>
      </c>
      <c r="W2351">
        <v>511</v>
      </c>
      <c r="X2351">
        <v>382</v>
      </c>
    </row>
    <row r="2352" spans="1:24" x14ac:dyDescent="0.25">
      <c r="A2352" s="6" t="str">
        <f t="shared" si="36"/>
        <v>45069</v>
      </c>
      <c r="B2352">
        <v>45</v>
      </c>
      <c r="C2352">
        <v>69</v>
      </c>
      <c r="D2352" t="s">
        <v>3705</v>
      </c>
      <c r="E2352" t="s">
        <v>3761</v>
      </c>
      <c r="F2352">
        <v>26118</v>
      </c>
      <c r="G2352">
        <v>13633</v>
      </c>
      <c r="H2352">
        <v>12485</v>
      </c>
      <c r="I2352">
        <v>5523</v>
      </c>
      <c r="J2352">
        <v>5221</v>
      </c>
      <c r="K2352">
        <v>7075</v>
      </c>
      <c r="L2352">
        <v>6276</v>
      </c>
      <c r="M2352">
        <v>664</v>
      </c>
      <c r="N2352">
        <v>648</v>
      </c>
      <c r="O2352">
        <v>60</v>
      </c>
      <c r="P2352">
        <v>57</v>
      </c>
      <c r="Q2352">
        <v>7</v>
      </c>
      <c r="R2352">
        <v>5</v>
      </c>
      <c r="S2352">
        <v>304</v>
      </c>
      <c r="T2352">
        <v>278</v>
      </c>
      <c r="U2352">
        <v>12947</v>
      </c>
      <c r="V2352">
        <v>12278</v>
      </c>
      <c r="W2352">
        <v>686</v>
      </c>
      <c r="X2352">
        <v>207</v>
      </c>
    </row>
    <row r="2353" spans="1:24" x14ac:dyDescent="0.25">
      <c r="A2353" s="6" t="str">
        <f t="shared" si="36"/>
        <v>45071</v>
      </c>
      <c r="B2353">
        <v>45</v>
      </c>
      <c r="C2353">
        <v>71</v>
      </c>
      <c r="D2353" t="s">
        <v>3705</v>
      </c>
      <c r="E2353" t="s">
        <v>3763</v>
      </c>
      <c r="F2353">
        <v>38440</v>
      </c>
      <c r="G2353">
        <v>18775</v>
      </c>
      <c r="H2353">
        <v>19665</v>
      </c>
      <c r="I2353">
        <v>12433</v>
      </c>
      <c r="J2353">
        <v>13037</v>
      </c>
      <c r="K2353">
        <v>5611</v>
      </c>
      <c r="L2353">
        <v>6050</v>
      </c>
      <c r="M2353">
        <v>185</v>
      </c>
      <c r="N2353">
        <v>133</v>
      </c>
      <c r="O2353">
        <v>148</v>
      </c>
      <c r="P2353">
        <v>110</v>
      </c>
      <c r="Q2353">
        <v>70</v>
      </c>
      <c r="R2353">
        <v>46</v>
      </c>
      <c r="S2353">
        <v>328</v>
      </c>
      <c r="T2353">
        <v>289</v>
      </c>
      <c r="U2353">
        <v>17181</v>
      </c>
      <c r="V2353">
        <v>18246</v>
      </c>
      <c r="W2353">
        <v>1594</v>
      </c>
      <c r="X2353">
        <v>1419</v>
      </c>
    </row>
    <row r="2354" spans="1:24" x14ac:dyDescent="0.25">
      <c r="A2354" s="6" t="str">
        <f t="shared" si="36"/>
        <v>45073</v>
      </c>
      <c r="B2354">
        <v>45</v>
      </c>
      <c r="C2354">
        <v>73</v>
      </c>
      <c r="D2354" t="s">
        <v>3705</v>
      </c>
      <c r="E2354" t="s">
        <v>877</v>
      </c>
      <c r="F2354">
        <v>79546</v>
      </c>
      <c r="G2354">
        <v>39109</v>
      </c>
      <c r="H2354">
        <v>40437</v>
      </c>
      <c r="I2354">
        <v>35008</v>
      </c>
      <c r="J2354">
        <v>35994</v>
      </c>
      <c r="K2354">
        <v>2930</v>
      </c>
      <c r="L2354">
        <v>3091</v>
      </c>
      <c r="M2354">
        <v>140</v>
      </c>
      <c r="N2354">
        <v>152</v>
      </c>
      <c r="O2354">
        <v>319</v>
      </c>
      <c r="P2354">
        <v>402</v>
      </c>
      <c r="Q2354">
        <v>16</v>
      </c>
      <c r="R2354">
        <v>14</v>
      </c>
      <c r="S2354">
        <v>696</v>
      </c>
      <c r="T2354">
        <v>784</v>
      </c>
      <c r="U2354">
        <v>36635</v>
      </c>
      <c r="V2354">
        <v>38281</v>
      </c>
      <c r="W2354">
        <v>2474</v>
      </c>
      <c r="X2354">
        <v>2156</v>
      </c>
    </row>
    <row r="2355" spans="1:24" x14ac:dyDescent="0.25">
      <c r="A2355" s="6" t="str">
        <f t="shared" si="36"/>
        <v>45075</v>
      </c>
      <c r="B2355">
        <v>45</v>
      </c>
      <c r="C2355">
        <v>75</v>
      </c>
      <c r="D2355" t="s">
        <v>3705</v>
      </c>
      <c r="E2355" t="s">
        <v>3766</v>
      </c>
      <c r="F2355">
        <v>86175</v>
      </c>
      <c r="G2355">
        <v>40207</v>
      </c>
      <c r="H2355">
        <v>45968</v>
      </c>
      <c r="I2355">
        <v>14497</v>
      </c>
      <c r="J2355">
        <v>15499</v>
      </c>
      <c r="K2355">
        <v>24428</v>
      </c>
      <c r="L2355">
        <v>29053</v>
      </c>
      <c r="M2355">
        <v>288</v>
      </c>
      <c r="N2355">
        <v>313</v>
      </c>
      <c r="O2355">
        <v>372</v>
      </c>
      <c r="P2355">
        <v>433</v>
      </c>
      <c r="Q2355">
        <v>17</v>
      </c>
      <c r="R2355">
        <v>18</v>
      </c>
      <c r="S2355">
        <v>605</v>
      </c>
      <c r="T2355">
        <v>652</v>
      </c>
      <c r="U2355">
        <v>39131</v>
      </c>
      <c r="V2355">
        <v>45004</v>
      </c>
      <c r="W2355">
        <v>1076</v>
      </c>
      <c r="X2355">
        <v>964</v>
      </c>
    </row>
    <row r="2356" spans="1:24" x14ac:dyDescent="0.25">
      <c r="A2356" s="6" t="str">
        <f t="shared" si="36"/>
        <v>45077</v>
      </c>
      <c r="B2356">
        <v>45</v>
      </c>
      <c r="C2356">
        <v>77</v>
      </c>
      <c r="D2356" t="s">
        <v>3705</v>
      </c>
      <c r="E2356" t="s">
        <v>129</v>
      </c>
      <c r="F2356">
        <v>126884</v>
      </c>
      <c r="G2356">
        <v>63232</v>
      </c>
      <c r="H2356">
        <v>63652</v>
      </c>
      <c r="I2356">
        <v>55917</v>
      </c>
      <c r="J2356">
        <v>56515</v>
      </c>
      <c r="K2356">
        <v>4496</v>
      </c>
      <c r="L2356">
        <v>4638</v>
      </c>
      <c r="M2356">
        <v>190</v>
      </c>
      <c r="N2356">
        <v>182</v>
      </c>
      <c r="O2356">
        <v>1455</v>
      </c>
      <c r="P2356">
        <v>1084</v>
      </c>
      <c r="Q2356">
        <v>23</v>
      </c>
      <c r="R2356">
        <v>28</v>
      </c>
      <c r="S2356">
        <v>1151</v>
      </c>
      <c r="T2356">
        <v>1205</v>
      </c>
      <c r="U2356">
        <v>60477</v>
      </c>
      <c r="V2356">
        <v>61407</v>
      </c>
      <c r="W2356">
        <v>2755</v>
      </c>
      <c r="X2356">
        <v>2245</v>
      </c>
    </row>
    <row r="2357" spans="1:24" x14ac:dyDescent="0.25">
      <c r="A2357" s="6" t="str">
        <f t="shared" si="36"/>
        <v>45079</v>
      </c>
      <c r="B2357">
        <v>45</v>
      </c>
      <c r="C2357">
        <v>79</v>
      </c>
      <c r="D2357" t="s">
        <v>3705</v>
      </c>
      <c r="E2357" t="s">
        <v>1163</v>
      </c>
      <c r="F2357">
        <v>415759</v>
      </c>
      <c r="G2357">
        <v>200481</v>
      </c>
      <c r="H2357">
        <v>215278</v>
      </c>
      <c r="I2357">
        <v>94495</v>
      </c>
      <c r="J2357">
        <v>94137</v>
      </c>
      <c r="K2357">
        <v>93884</v>
      </c>
      <c r="L2357">
        <v>108645</v>
      </c>
      <c r="M2357">
        <v>772</v>
      </c>
      <c r="N2357">
        <v>769</v>
      </c>
      <c r="O2357">
        <v>6208</v>
      </c>
      <c r="P2357">
        <v>6267</v>
      </c>
      <c r="Q2357">
        <v>296</v>
      </c>
      <c r="R2357">
        <v>304</v>
      </c>
      <c r="S2357">
        <v>4826</v>
      </c>
      <c r="T2357">
        <v>5156</v>
      </c>
      <c r="U2357">
        <v>188919</v>
      </c>
      <c r="V2357">
        <v>204610</v>
      </c>
      <c r="W2357">
        <v>11562</v>
      </c>
      <c r="X2357">
        <v>10668</v>
      </c>
    </row>
    <row r="2358" spans="1:24" x14ac:dyDescent="0.25">
      <c r="A2358" s="6" t="str">
        <f t="shared" si="36"/>
        <v>45081</v>
      </c>
      <c r="B2358">
        <v>45</v>
      </c>
      <c r="C2358">
        <v>81</v>
      </c>
      <c r="D2358" t="s">
        <v>3705</v>
      </c>
      <c r="E2358" t="s">
        <v>3770</v>
      </c>
      <c r="F2358">
        <v>20473</v>
      </c>
      <c r="G2358">
        <v>10294</v>
      </c>
      <c r="H2358">
        <v>10179</v>
      </c>
      <c r="I2358">
        <v>7239</v>
      </c>
      <c r="J2358">
        <v>7049</v>
      </c>
      <c r="K2358">
        <v>2604</v>
      </c>
      <c r="L2358">
        <v>2726</v>
      </c>
      <c r="M2358">
        <v>158</v>
      </c>
      <c r="N2358">
        <v>137</v>
      </c>
      <c r="O2358">
        <v>32</v>
      </c>
      <c r="P2358">
        <v>42</v>
      </c>
      <c r="Q2358">
        <v>118</v>
      </c>
      <c r="R2358">
        <v>80</v>
      </c>
      <c r="S2358">
        <v>143</v>
      </c>
      <c r="T2358">
        <v>145</v>
      </c>
      <c r="U2358">
        <v>8362</v>
      </c>
      <c r="V2358">
        <v>8866</v>
      </c>
      <c r="W2358">
        <v>1932</v>
      </c>
      <c r="X2358">
        <v>1313</v>
      </c>
    </row>
    <row r="2359" spans="1:24" x14ac:dyDescent="0.25">
      <c r="A2359" s="6" t="str">
        <f t="shared" si="36"/>
        <v>45083</v>
      </c>
      <c r="B2359">
        <v>45</v>
      </c>
      <c r="C2359">
        <v>83</v>
      </c>
      <c r="D2359" t="s">
        <v>3705</v>
      </c>
      <c r="E2359" t="s">
        <v>3772</v>
      </c>
      <c r="F2359">
        <v>319785</v>
      </c>
      <c r="G2359">
        <v>155259</v>
      </c>
      <c r="H2359">
        <v>164526</v>
      </c>
      <c r="I2359">
        <v>116333</v>
      </c>
      <c r="J2359">
        <v>120334</v>
      </c>
      <c r="K2359">
        <v>31101</v>
      </c>
      <c r="L2359">
        <v>35771</v>
      </c>
      <c r="M2359">
        <v>745</v>
      </c>
      <c r="N2359">
        <v>643</v>
      </c>
      <c r="O2359">
        <v>3849</v>
      </c>
      <c r="P2359">
        <v>4418</v>
      </c>
      <c r="Q2359">
        <v>97</v>
      </c>
      <c r="R2359">
        <v>127</v>
      </c>
      <c r="S2359">
        <v>3134</v>
      </c>
      <c r="T2359">
        <v>3233</v>
      </c>
      <c r="U2359">
        <v>142909</v>
      </c>
      <c r="V2359">
        <v>153572</v>
      </c>
      <c r="W2359">
        <v>12350</v>
      </c>
      <c r="X2359">
        <v>10954</v>
      </c>
    </row>
    <row r="2360" spans="1:24" x14ac:dyDescent="0.25">
      <c r="A2360" s="6" t="str">
        <f t="shared" si="36"/>
        <v>45085</v>
      </c>
      <c r="B2360">
        <v>45</v>
      </c>
      <c r="C2360">
        <v>85</v>
      </c>
      <c r="D2360" t="s">
        <v>3705</v>
      </c>
      <c r="E2360" t="s">
        <v>141</v>
      </c>
      <c r="F2360">
        <v>106721</v>
      </c>
      <c r="G2360">
        <v>51344</v>
      </c>
      <c r="H2360">
        <v>55377</v>
      </c>
      <c r="I2360">
        <v>25668</v>
      </c>
      <c r="J2360">
        <v>25445</v>
      </c>
      <c r="K2360">
        <v>23581</v>
      </c>
      <c r="L2360">
        <v>27495</v>
      </c>
      <c r="M2360">
        <v>285</v>
      </c>
      <c r="N2360">
        <v>317</v>
      </c>
      <c r="O2360">
        <v>620</v>
      </c>
      <c r="P2360">
        <v>928</v>
      </c>
      <c r="Q2360">
        <v>80</v>
      </c>
      <c r="R2360">
        <v>54</v>
      </c>
      <c r="S2360">
        <v>1110</v>
      </c>
      <c r="T2360">
        <v>1138</v>
      </c>
      <c r="U2360">
        <v>48954</v>
      </c>
      <c r="V2360">
        <v>53298</v>
      </c>
      <c r="W2360">
        <v>2390</v>
      </c>
      <c r="X2360">
        <v>2079</v>
      </c>
    </row>
    <row r="2361" spans="1:24" x14ac:dyDescent="0.25">
      <c r="A2361" s="6" t="str">
        <f t="shared" si="36"/>
        <v>45087</v>
      </c>
      <c r="B2361">
        <v>45</v>
      </c>
      <c r="C2361">
        <v>87</v>
      </c>
      <c r="D2361" t="s">
        <v>3705</v>
      </c>
      <c r="E2361" t="s">
        <v>309</v>
      </c>
      <c r="F2361">
        <v>27316</v>
      </c>
      <c r="G2361">
        <v>12933</v>
      </c>
      <c r="H2361">
        <v>14383</v>
      </c>
      <c r="I2361">
        <v>8537</v>
      </c>
      <c r="J2361">
        <v>9321</v>
      </c>
      <c r="K2361">
        <v>4040</v>
      </c>
      <c r="L2361">
        <v>4701</v>
      </c>
      <c r="M2361">
        <v>55</v>
      </c>
      <c r="N2361">
        <v>35</v>
      </c>
      <c r="O2361">
        <v>44</v>
      </c>
      <c r="P2361">
        <v>59</v>
      </c>
      <c r="Q2361">
        <v>7</v>
      </c>
      <c r="R2361">
        <v>6</v>
      </c>
      <c r="S2361">
        <v>250</v>
      </c>
      <c r="T2361">
        <v>261</v>
      </c>
      <c r="U2361">
        <v>12687</v>
      </c>
      <c r="V2361">
        <v>14148</v>
      </c>
      <c r="W2361">
        <v>246</v>
      </c>
      <c r="X2361">
        <v>235</v>
      </c>
    </row>
    <row r="2362" spans="1:24" x14ac:dyDescent="0.25">
      <c r="A2362" s="6" t="str">
        <f t="shared" si="36"/>
        <v>45089</v>
      </c>
      <c r="B2362">
        <v>45</v>
      </c>
      <c r="C2362">
        <v>89</v>
      </c>
      <c r="D2362" t="s">
        <v>3705</v>
      </c>
      <c r="E2362" t="s">
        <v>3776</v>
      </c>
      <c r="F2362">
        <v>30368</v>
      </c>
      <c r="G2362">
        <v>14419</v>
      </c>
      <c r="H2362">
        <v>15949</v>
      </c>
      <c r="I2362">
        <v>4931</v>
      </c>
      <c r="J2362">
        <v>5077</v>
      </c>
      <c r="K2362">
        <v>9069</v>
      </c>
      <c r="L2362">
        <v>10523</v>
      </c>
      <c r="M2362">
        <v>111</v>
      </c>
      <c r="N2362">
        <v>62</v>
      </c>
      <c r="O2362">
        <v>145</v>
      </c>
      <c r="P2362">
        <v>118</v>
      </c>
      <c r="Q2362">
        <v>10</v>
      </c>
      <c r="R2362">
        <v>4</v>
      </c>
      <c r="S2362">
        <v>153</v>
      </c>
      <c r="T2362">
        <v>165</v>
      </c>
      <c r="U2362">
        <v>13923</v>
      </c>
      <c r="V2362">
        <v>15760</v>
      </c>
      <c r="W2362">
        <v>496</v>
      </c>
      <c r="X2362">
        <v>189</v>
      </c>
    </row>
    <row r="2363" spans="1:24" x14ac:dyDescent="0.25">
      <c r="A2363" s="6" t="str">
        <f t="shared" si="36"/>
        <v>45091</v>
      </c>
      <c r="B2363">
        <v>45</v>
      </c>
      <c r="C2363">
        <v>91</v>
      </c>
      <c r="D2363" t="s">
        <v>3705</v>
      </c>
      <c r="E2363" t="s">
        <v>1963</v>
      </c>
      <c r="F2363">
        <v>280979</v>
      </c>
      <c r="G2363">
        <v>135549</v>
      </c>
      <c r="H2363">
        <v>145430</v>
      </c>
      <c r="I2363">
        <v>102471</v>
      </c>
      <c r="J2363">
        <v>107578</v>
      </c>
      <c r="K2363">
        <v>24998</v>
      </c>
      <c r="L2363">
        <v>29310</v>
      </c>
      <c r="M2363">
        <v>1150</v>
      </c>
      <c r="N2363">
        <v>1185</v>
      </c>
      <c r="O2363">
        <v>3794</v>
      </c>
      <c r="P2363">
        <v>4019</v>
      </c>
      <c r="Q2363">
        <v>140</v>
      </c>
      <c r="R2363">
        <v>111</v>
      </c>
      <c r="S2363">
        <v>2996</v>
      </c>
      <c r="T2363">
        <v>3227</v>
      </c>
      <c r="U2363">
        <v>127196</v>
      </c>
      <c r="V2363">
        <v>137141</v>
      </c>
      <c r="W2363">
        <v>8353</v>
      </c>
      <c r="X2363">
        <v>8289</v>
      </c>
    </row>
    <row r="2364" spans="1:24" x14ac:dyDescent="0.25">
      <c r="A2364" s="6" t="str">
        <f t="shared" si="36"/>
        <v>46003</v>
      </c>
      <c r="B2364">
        <v>46</v>
      </c>
      <c r="C2364">
        <v>3</v>
      </c>
      <c r="D2364" t="s">
        <v>3779</v>
      </c>
      <c r="E2364" t="s">
        <v>3780</v>
      </c>
      <c r="F2364">
        <v>2751</v>
      </c>
      <c r="G2364">
        <v>1456</v>
      </c>
      <c r="H2364">
        <v>1295</v>
      </c>
      <c r="I2364">
        <v>1365</v>
      </c>
      <c r="J2364">
        <v>1227</v>
      </c>
      <c r="K2364">
        <v>11</v>
      </c>
      <c r="L2364">
        <v>7</v>
      </c>
      <c r="M2364">
        <v>41</v>
      </c>
      <c r="N2364">
        <v>39</v>
      </c>
      <c r="O2364">
        <v>13</v>
      </c>
      <c r="P2364">
        <v>6</v>
      </c>
      <c r="Q2364">
        <v>0</v>
      </c>
      <c r="R2364">
        <v>0</v>
      </c>
      <c r="S2364">
        <v>26</v>
      </c>
      <c r="T2364">
        <v>16</v>
      </c>
      <c r="U2364">
        <v>1329</v>
      </c>
      <c r="V2364">
        <v>1225</v>
      </c>
      <c r="W2364">
        <v>127</v>
      </c>
      <c r="X2364">
        <v>70</v>
      </c>
    </row>
    <row r="2365" spans="1:24" x14ac:dyDescent="0.25">
      <c r="A2365" s="6" t="str">
        <f t="shared" si="36"/>
        <v>46005</v>
      </c>
      <c r="B2365">
        <v>46</v>
      </c>
      <c r="C2365">
        <v>5</v>
      </c>
      <c r="D2365" t="s">
        <v>3779</v>
      </c>
      <c r="E2365" t="s">
        <v>3782</v>
      </c>
      <c r="F2365">
        <v>18453</v>
      </c>
      <c r="G2365">
        <v>9346</v>
      </c>
      <c r="H2365">
        <v>9107</v>
      </c>
      <c r="I2365">
        <v>7905</v>
      </c>
      <c r="J2365">
        <v>7640</v>
      </c>
      <c r="K2365">
        <v>171</v>
      </c>
      <c r="L2365">
        <v>112</v>
      </c>
      <c r="M2365">
        <v>153</v>
      </c>
      <c r="N2365">
        <v>140</v>
      </c>
      <c r="O2365">
        <v>907</v>
      </c>
      <c r="P2365">
        <v>954</v>
      </c>
      <c r="Q2365">
        <v>32</v>
      </c>
      <c r="R2365">
        <v>50</v>
      </c>
      <c r="S2365">
        <v>178</v>
      </c>
      <c r="T2365">
        <v>211</v>
      </c>
      <c r="U2365">
        <v>8236</v>
      </c>
      <c r="V2365">
        <v>8238</v>
      </c>
      <c r="W2365">
        <v>1110</v>
      </c>
      <c r="X2365">
        <v>869</v>
      </c>
    </row>
    <row r="2366" spans="1:24" x14ac:dyDescent="0.25">
      <c r="A2366" s="6" t="str">
        <f t="shared" si="36"/>
        <v>46007</v>
      </c>
      <c r="B2366">
        <v>46</v>
      </c>
      <c r="C2366">
        <v>7</v>
      </c>
      <c r="D2366" t="s">
        <v>3779</v>
      </c>
      <c r="E2366" t="s">
        <v>3784</v>
      </c>
      <c r="F2366">
        <v>3365</v>
      </c>
      <c r="G2366">
        <v>1658</v>
      </c>
      <c r="H2366">
        <v>1707</v>
      </c>
      <c r="I2366">
        <v>593</v>
      </c>
      <c r="J2366">
        <v>561</v>
      </c>
      <c r="K2366">
        <v>12</v>
      </c>
      <c r="L2366">
        <v>10</v>
      </c>
      <c r="M2366">
        <v>961</v>
      </c>
      <c r="N2366">
        <v>1035</v>
      </c>
      <c r="O2366">
        <v>6</v>
      </c>
      <c r="P2366">
        <v>13</v>
      </c>
      <c r="Q2366">
        <v>1</v>
      </c>
      <c r="R2366">
        <v>1</v>
      </c>
      <c r="S2366">
        <v>85</v>
      </c>
      <c r="T2366">
        <v>87</v>
      </c>
      <c r="U2366">
        <v>1541</v>
      </c>
      <c r="V2366">
        <v>1616</v>
      </c>
      <c r="W2366">
        <v>117</v>
      </c>
      <c r="X2366">
        <v>91</v>
      </c>
    </row>
    <row r="2367" spans="1:24" x14ac:dyDescent="0.25">
      <c r="A2367" s="6" t="str">
        <f t="shared" si="36"/>
        <v>46009</v>
      </c>
      <c r="B2367">
        <v>46</v>
      </c>
      <c r="C2367">
        <v>9</v>
      </c>
      <c r="D2367" t="s">
        <v>3779</v>
      </c>
      <c r="E2367" t="s">
        <v>3786</v>
      </c>
      <c r="F2367">
        <v>6901</v>
      </c>
      <c r="G2367">
        <v>4087</v>
      </c>
      <c r="H2367">
        <v>2814</v>
      </c>
      <c r="I2367">
        <v>3429</v>
      </c>
      <c r="J2367">
        <v>2685</v>
      </c>
      <c r="K2367">
        <v>79</v>
      </c>
      <c r="L2367">
        <v>17</v>
      </c>
      <c r="M2367">
        <v>506</v>
      </c>
      <c r="N2367">
        <v>69</v>
      </c>
      <c r="O2367">
        <v>6</v>
      </c>
      <c r="P2367">
        <v>12</v>
      </c>
      <c r="Q2367">
        <v>0</v>
      </c>
      <c r="R2367">
        <v>3</v>
      </c>
      <c r="S2367">
        <v>67</v>
      </c>
      <c r="T2367">
        <v>28</v>
      </c>
      <c r="U2367">
        <v>3939</v>
      </c>
      <c r="V2367">
        <v>2748</v>
      </c>
      <c r="W2367">
        <v>148</v>
      </c>
      <c r="X2367">
        <v>66</v>
      </c>
    </row>
    <row r="2368" spans="1:24" x14ac:dyDescent="0.25">
      <c r="A2368" s="6" t="str">
        <f t="shared" si="36"/>
        <v>46011</v>
      </c>
      <c r="B2368">
        <v>46</v>
      </c>
      <c r="C2368">
        <v>11</v>
      </c>
      <c r="D2368" t="s">
        <v>3779</v>
      </c>
      <c r="E2368" t="s">
        <v>3788</v>
      </c>
      <c r="F2368">
        <v>35077</v>
      </c>
      <c r="G2368">
        <v>18032</v>
      </c>
      <c r="H2368">
        <v>17045</v>
      </c>
      <c r="I2368">
        <v>16590</v>
      </c>
      <c r="J2368">
        <v>15932</v>
      </c>
      <c r="K2368">
        <v>301</v>
      </c>
      <c r="L2368">
        <v>196</v>
      </c>
      <c r="M2368">
        <v>220</v>
      </c>
      <c r="N2368">
        <v>202</v>
      </c>
      <c r="O2368">
        <v>571</v>
      </c>
      <c r="P2368">
        <v>421</v>
      </c>
      <c r="Q2368">
        <v>22</v>
      </c>
      <c r="R2368">
        <v>8</v>
      </c>
      <c r="S2368">
        <v>328</v>
      </c>
      <c r="T2368">
        <v>286</v>
      </c>
      <c r="U2368">
        <v>17381</v>
      </c>
      <c r="V2368">
        <v>16470</v>
      </c>
      <c r="W2368">
        <v>651</v>
      </c>
      <c r="X2368">
        <v>575</v>
      </c>
    </row>
    <row r="2369" spans="1:24" x14ac:dyDescent="0.25">
      <c r="A2369" s="6" t="str">
        <f t="shared" si="36"/>
        <v>46013</v>
      </c>
      <c r="B2369">
        <v>46</v>
      </c>
      <c r="C2369">
        <v>13</v>
      </c>
      <c r="D2369" t="s">
        <v>3779</v>
      </c>
      <c r="E2369" t="s">
        <v>1050</v>
      </c>
      <c r="F2369">
        <v>38839</v>
      </c>
      <c r="G2369">
        <v>19161</v>
      </c>
      <c r="H2369">
        <v>19678</v>
      </c>
      <c r="I2369">
        <v>16997</v>
      </c>
      <c r="J2369">
        <v>17562</v>
      </c>
      <c r="K2369">
        <v>516</v>
      </c>
      <c r="L2369">
        <v>419</v>
      </c>
      <c r="M2369">
        <v>589</v>
      </c>
      <c r="N2369">
        <v>735</v>
      </c>
      <c r="O2369">
        <v>568</v>
      </c>
      <c r="P2369">
        <v>520</v>
      </c>
      <c r="Q2369">
        <v>59</v>
      </c>
      <c r="R2369">
        <v>37</v>
      </c>
      <c r="S2369">
        <v>432</v>
      </c>
      <c r="T2369">
        <v>405</v>
      </c>
      <c r="U2369">
        <v>18408</v>
      </c>
      <c r="V2369">
        <v>19048</v>
      </c>
      <c r="W2369">
        <v>753</v>
      </c>
      <c r="X2369">
        <v>630</v>
      </c>
    </row>
    <row r="2370" spans="1:24" x14ac:dyDescent="0.25">
      <c r="A2370" s="6" t="str">
        <f t="shared" ref="A2370:A2433" si="37">TEXT(B2370*1000+C2370,"00000")</f>
        <v>46015</v>
      </c>
      <c r="B2370">
        <v>46</v>
      </c>
      <c r="C2370">
        <v>15</v>
      </c>
      <c r="D2370" t="s">
        <v>3779</v>
      </c>
      <c r="E2370" t="s">
        <v>3791</v>
      </c>
      <c r="F2370">
        <v>5297</v>
      </c>
      <c r="G2370">
        <v>2643</v>
      </c>
      <c r="H2370">
        <v>2654</v>
      </c>
      <c r="I2370">
        <v>2263</v>
      </c>
      <c r="J2370">
        <v>2247</v>
      </c>
      <c r="K2370">
        <v>22</v>
      </c>
      <c r="L2370">
        <v>10</v>
      </c>
      <c r="M2370">
        <v>251</v>
      </c>
      <c r="N2370">
        <v>279</v>
      </c>
      <c r="O2370">
        <v>8</v>
      </c>
      <c r="P2370">
        <v>12</v>
      </c>
      <c r="Q2370">
        <v>0</v>
      </c>
      <c r="R2370">
        <v>2</v>
      </c>
      <c r="S2370">
        <v>99</v>
      </c>
      <c r="T2370">
        <v>104</v>
      </c>
      <c r="U2370">
        <v>2555</v>
      </c>
      <c r="V2370">
        <v>2571</v>
      </c>
      <c r="W2370">
        <v>88</v>
      </c>
      <c r="X2370">
        <v>83</v>
      </c>
    </row>
    <row r="2371" spans="1:24" x14ac:dyDescent="0.25">
      <c r="A2371" s="6" t="str">
        <f t="shared" si="37"/>
        <v>46017</v>
      </c>
      <c r="B2371">
        <v>46</v>
      </c>
      <c r="C2371">
        <v>17</v>
      </c>
      <c r="D2371" t="s">
        <v>3779</v>
      </c>
      <c r="E2371" t="s">
        <v>2706</v>
      </c>
      <c r="F2371">
        <v>1962</v>
      </c>
      <c r="G2371">
        <v>969</v>
      </c>
      <c r="H2371">
        <v>993</v>
      </c>
      <c r="I2371">
        <v>158</v>
      </c>
      <c r="J2371">
        <v>148</v>
      </c>
      <c r="K2371">
        <v>12</v>
      </c>
      <c r="L2371">
        <v>3</v>
      </c>
      <c r="M2371">
        <v>772</v>
      </c>
      <c r="N2371">
        <v>810</v>
      </c>
      <c r="O2371">
        <v>0</v>
      </c>
      <c r="P2371">
        <v>1</v>
      </c>
      <c r="Q2371">
        <v>2</v>
      </c>
      <c r="R2371">
        <v>0</v>
      </c>
      <c r="S2371">
        <v>25</v>
      </c>
      <c r="T2371">
        <v>31</v>
      </c>
      <c r="U2371">
        <v>909</v>
      </c>
      <c r="V2371">
        <v>948</v>
      </c>
      <c r="W2371">
        <v>60</v>
      </c>
      <c r="X2371">
        <v>45</v>
      </c>
    </row>
    <row r="2372" spans="1:24" x14ac:dyDescent="0.25">
      <c r="A2372" s="6" t="str">
        <f t="shared" si="37"/>
        <v>46019</v>
      </c>
      <c r="B2372">
        <v>46</v>
      </c>
      <c r="C2372">
        <v>19</v>
      </c>
      <c r="D2372" t="s">
        <v>3779</v>
      </c>
      <c r="E2372" t="s">
        <v>327</v>
      </c>
      <c r="F2372">
        <v>10429</v>
      </c>
      <c r="G2372">
        <v>5320</v>
      </c>
      <c r="H2372">
        <v>5109</v>
      </c>
      <c r="I2372">
        <v>4990</v>
      </c>
      <c r="J2372">
        <v>4799</v>
      </c>
      <c r="K2372">
        <v>31</v>
      </c>
      <c r="L2372">
        <v>23</v>
      </c>
      <c r="M2372">
        <v>139</v>
      </c>
      <c r="N2372">
        <v>124</v>
      </c>
      <c r="O2372">
        <v>21</v>
      </c>
      <c r="P2372">
        <v>24</v>
      </c>
      <c r="Q2372">
        <v>7</v>
      </c>
      <c r="R2372">
        <v>4</v>
      </c>
      <c r="S2372">
        <v>132</v>
      </c>
      <c r="T2372">
        <v>135</v>
      </c>
      <c r="U2372">
        <v>5112</v>
      </c>
      <c r="V2372">
        <v>4925</v>
      </c>
      <c r="W2372">
        <v>208</v>
      </c>
      <c r="X2372">
        <v>184</v>
      </c>
    </row>
    <row r="2373" spans="1:24" x14ac:dyDescent="0.25">
      <c r="A2373" s="6" t="str">
        <f t="shared" si="37"/>
        <v>46021</v>
      </c>
      <c r="B2373">
        <v>46</v>
      </c>
      <c r="C2373">
        <v>21</v>
      </c>
      <c r="D2373" t="s">
        <v>3779</v>
      </c>
      <c r="E2373" t="s">
        <v>1681</v>
      </c>
      <c r="F2373">
        <v>1376</v>
      </c>
      <c r="G2373">
        <v>711</v>
      </c>
      <c r="H2373">
        <v>665</v>
      </c>
      <c r="I2373">
        <v>694</v>
      </c>
      <c r="J2373">
        <v>641</v>
      </c>
      <c r="K2373">
        <v>1</v>
      </c>
      <c r="L2373">
        <v>2</v>
      </c>
      <c r="M2373">
        <v>6</v>
      </c>
      <c r="N2373">
        <v>13</v>
      </c>
      <c r="O2373">
        <v>3</v>
      </c>
      <c r="P2373">
        <v>4</v>
      </c>
      <c r="Q2373">
        <v>0</v>
      </c>
      <c r="R2373">
        <v>0</v>
      </c>
      <c r="S2373">
        <v>7</v>
      </c>
      <c r="T2373">
        <v>5</v>
      </c>
      <c r="U2373">
        <v>692</v>
      </c>
      <c r="V2373">
        <v>647</v>
      </c>
      <c r="W2373">
        <v>19</v>
      </c>
      <c r="X2373">
        <v>18</v>
      </c>
    </row>
    <row r="2374" spans="1:24" x14ac:dyDescent="0.25">
      <c r="A2374" s="6" t="str">
        <f t="shared" si="37"/>
        <v>46023</v>
      </c>
      <c r="B2374">
        <v>46</v>
      </c>
      <c r="C2374">
        <v>23</v>
      </c>
      <c r="D2374" t="s">
        <v>3779</v>
      </c>
      <c r="E2374" t="s">
        <v>3796</v>
      </c>
      <c r="F2374">
        <v>9292</v>
      </c>
      <c r="G2374">
        <v>4680</v>
      </c>
      <c r="H2374">
        <v>4612</v>
      </c>
      <c r="I2374">
        <v>2914</v>
      </c>
      <c r="J2374">
        <v>2936</v>
      </c>
      <c r="K2374">
        <v>36</v>
      </c>
      <c r="L2374">
        <v>22</v>
      </c>
      <c r="M2374">
        <v>1582</v>
      </c>
      <c r="N2374">
        <v>1456</v>
      </c>
      <c r="O2374">
        <v>8</v>
      </c>
      <c r="P2374">
        <v>16</v>
      </c>
      <c r="Q2374">
        <v>1</v>
      </c>
      <c r="R2374">
        <v>0</v>
      </c>
      <c r="S2374">
        <v>139</v>
      </c>
      <c r="T2374">
        <v>182</v>
      </c>
      <c r="U2374">
        <v>4480</v>
      </c>
      <c r="V2374">
        <v>4467</v>
      </c>
      <c r="W2374">
        <v>200</v>
      </c>
      <c r="X2374">
        <v>145</v>
      </c>
    </row>
    <row r="2375" spans="1:24" x14ac:dyDescent="0.25">
      <c r="A2375" s="6" t="str">
        <f t="shared" si="37"/>
        <v>46025</v>
      </c>
      <c r="B2375">
        <v>46</v>
      </c>
      <c r="C2375">
        <v>25</v>
      </c>
      <c r="D2375" t="s">
        <v>3779</v>
      </c>
      <c r="E2375" t="s">
        <v>205</v>
      </c>
      <c r="F2375">
        <v>3736</v>
      </c>
      <c r="G2375">
        <v>1915</v>
      </c>
      <c r="H2375">
        <v>1821</v>
      </c>
      <c r="I2375">
        <v>1829</v>
      </c>
      <c r="J2375">
        <v>1767</v>
      </c>
      <c r="K2375">
        <v>46</v>
      </c>
      <c r="L2375">
        <v>11</v>
      </c>
      <c r="M2375">
        <v>3</v>
      </c>
      <c r="N2375">
        <v>20</v>
      </c>
      <c r="O2375">
        <v>20</v>
      </c>
      <c r="P2375">
        <v>4</v>
      </c>
      <c r="Q2375">
        <v>0</v>
      </c>
      <c r="R2375">
        <v>0</v>
      </c>
      <c r="S2375">
        <v>17</v>
      </c>
      <c r="T2375">
        <v>19</v>
      </c>
      <c r="U2375">
        <v>1841</v>
      </c>
      <c r="V2375">
        <v>1764</v>
      </c>
      <c r="W2375">
        <v>74</v>
      </c>
      <c r="X2375">
        <v>57</v>
      </c>
    </row>
    <row r="2376" spans="1:24" x14ac:dyDescent="0.25">
      <c r="A2376" s="6" t="str">
        <f t="shared" si="37"/>
        <v>46027</v>
      </c>
      <c r="B2376">
        <v>46</v>
      </c>
      <c r="C2376">
        <v>27</v>
      </c>
      <c r="D2376" t="s">
        <v>3779</v>
      </c>
      <c r="E2376" t="s">
        <v>49</v>
      </c>
      <c r="F2376">
        <v>14070</v>
      </c>
      <c r="G2376">
        <v>7019</v>
      </c>
      <c r="H2376">
        <v>7051</v>
      </c>
      <c r="I2376">
        <v>6244</v>
      </c>
      <c r="J2376">
        <v>6330</v>
      </c>
      <c r="K2376">
        <v>159</v>
      </c>
      <c r="L2376">
        <v>74</v>
      </c>
      <c r="M2376">
        <v>264</v>
      </c>
      <c r="N2376">
        <v>277</v>
      </c>
      <c r="O2376">
        <v>186</v>
      </c>
      <c r="P2376">
        <v>190</v>
      </c>
      <c r="Q2376">
        <v>6</v>
      </c>
      <c r="R2376">
        <v>5</v>
      </c>
      <c r="S2376">
        <v>160</v>
      </c>
      <c r="T2376">
        <v>175</v>
      </c>
      <c r="U2376">
        <v>6782</v>
      </c>
      <c r="V2376">
        <v>6844</v>
      </c>
      <c r="W2376">
        <v>237</v>
      </c>
      <c r="X2376">
        <v>207</v>
      </c>
    </row>
    <row r="2377" spans="1:24" x14ac:dyDescent="0.25">
      <c r="A2377" s="6" t="str">
        <f t="shared" si="37"/>
        <v>46029</v>
      </c>
      <c r="B2377">
        <v>46</v>
      </c>
      <c r="C2377">
        <v>29</v>
      </c>
      <c r="D2377" t="s">
        <v>3779</v>
      </c>
      <c r="E2377" t="s">
        <v>3800</v>
      </c>
      <c r="F2377">
        <v>28009</v>
      </c>
      <c r="G2377">
        <v>14061</v>
      </c>
      <c r="H2377">
        <v>13948</v>
      </c>
      <c r="I2377">
        <v>13246</v>
      </c>
      <c r="J2377">
        <v>13144</v>
      </c>
      <c r="K2377">
        <v>146</v>
      </c>
      <c r="L2377">
        <v>76</v>
      </c>
      <c r="M2377">
        <v>378</v>
      </c>
      <c r="N2377">
        <v>384</v>
      </c>
      <c r="O2377">
        <v>69</v>
      </c>
      <c r="P2377">
        <v>131</v>
      </c>
      <c r="Q2377">
        <v>1</v>
      </c>
      <c r="R2377">
        <v>1</v>
      </c>
      <c r="S2377">
        <v>221</v>
      </c>
      <c r="T2377">
        <v>212</v>
      </c>
      <c r="U2377">
        <v>13676</v>
      </c>
      <c r="V2377">
        <v>13651</v>
      </c>
      <c r="W2377">
        <v>385</v>
      </c>
      <c r="X2377">
        <v>297</v>
      </c>
    </row>
    <row r="2378" spans="1:24" x14ac:dyDescent="0.25">
      <c r="A2378" s="6" t="str">
        <f t="shared" si="37"/>
        <v>46031</v>
      </c>
      <c r="B2378">
        <v>46</v>
      </c>
      <c r="C2378">
        <v>31</v>
      </c>
      <c r="D2378" t="s">
        <v>3779</v>
      </c>
      <c r="E2378" t="s">
        <v>3802</v>
      </c>
      <c r="F2378">
        <v>4086</v>
      </c>
      <c r="G2378">
        <v>2031</v>
      </c>
      <c r="H2378">
        <v>2055</v>
      </c>
      <c r="I2378">
        <v>626</v>
      </c>
      <c r="J2378">
        <v>607</v>
      </c>
      <c r="K2378">
        <v>13</v>
      </c>
      <c r="L2378">
        <v>8</v>
      </c>
      <c r="M2378">
        <v>1312</v>
      </c>
      <c r="N2378">
        <v>1360</v>
      </c>
      <c r="O2378">
        <v>16</v>
      </c>
      <c r="P2378">
        <v>8</v>
      </c>
      <c r="Q2378">
        <v>0</v>
      </c>
      <c r="R2378">
        <v>2</v>
      </c>
      <c r="S2378">
        <v>64</v>
      </c>
      <c r="T2378">
        <v>70</v>
      </c>
      <c r="U2378">
        <v>1918</v>
      </c>
      <c r="V2378">
        <v>1952</v>
      </c>
      <c r="W2378">
        <v>113</v>
      </c>
      <c r="X2378">
        <v>103</v>
      </c>
    </row>
    <row r="2379" spans="1:24" x14ac:dyDescent="0.25">
      <c r="A2379" s="6" t="str">
        <f t="shared" si="37"/>
        <v>46033</v>
      </c>
      <c r="B2379">
        <v>46</v>
      </c>
      <c r="C2379">
        <v>33</v>
      </c>
      <c r="D2379" t="s">
        <v>3779</v>
      </c>
      <c r="E2379" t="s">
        <v>464</v>
      </c>
      <c r="F2379">
        <v>8972</v>
      </c>
      <c r="G2379">
        <v>4445</v>
      </c>
      <c r="H2379">
        <v>4527</v>
      </c>
      <c r="I2379">
        <v>4123</v>
      </c>
      <c r="J2379">
        <v>4203</v>
      </c>
      <c r="K2379">
        <v>30</v>
      </c>
      <c r="L2379">
        <v>23</v>
      </c>
      <c r="M2379">
        <v>166</v>
      </c>
      <c r="N2379">
        <v>173</v>
      </c>
      <c r="O2379">
        <v>28</v>
      </c>
      <c r="P2379">
        <v>25</v>
      </c>
      <c r="Q2379">
        <v>1</v>
      </c>
      <c r="R2379">
        <v>1</v>
      </c>
      <c r="S2379">
        <v>97</v>
      </c>
      <c r="T2379">
        <v>102</v>
      </c>
      <c r="U2379">
        <v>4244</v>
      </c>
      <c r="V2379">
        <v>4335</v>
      </c>
      <c r="W2379">
        <v>201</v>
      </c>
      <c r="X2379">
        <v>192</v>
      </c>
    </row>
    <row r="2380" spans="1:24" x14ac:dyDescent="0.25">
      <c r="A2380" s="6" t="str">
        <f t="shared" si="37"/>
        <v>46035</v>
      </c>
      <c r="B2380">
        <v>46</v>
      </c>
      <c r="C2380">
        <v>35</v>
      </c>
      <c r="D2380" t="s">
        <v>3779</v>
      </c>
      <c r="E2380" t="s">
        <v>3805</v>
      </c>
      <c r="F2380">
        <v>19775</v>
      </c>
      <c r="G2380">
        <v>9886</v>
      </c>
      <c r="H2380">
        <v>9889</v>
      </c>
      <c r="I2380">
        <v>9165</v>
      </c>
      <c r="J2380">
        <v>9200</v>
      </c>
      <c r="K2380">
        <v>116</v>
      </c>
      <c r="L2380">
        <v>72</v>
      </c>
      <c r="M2380">
        <v>352</v>
      </c>
      <c r="N2380">
        <v>332</v>
      </c>
      <c r="O2380">
        <v>48</v>
      </c>
      <c r="P2380">
        <v>85</v>
      </c>
      <c r="Q2380">
        <v>6</v>
      </c>
      <c r="R2380">
        <v>13</v>
      </c>
      <c r="S2380">
        <v>199</v>
      </c>
      <c r="T2380">
        <v>187</v>
      </c>
      <c r="U2380">
        <v>9468</v>
      </c>
      <c r="V2380">
        <v>9574</v>
      </c>
      <c r="W2380">
        <v>418</v>
      </c>
      <c r="X2380">
        <v>315</v>
      </c>
    </row>
    <row r="2381" spans="1:24" x14ac:dyDescent="0.25">
      <c r="A2381" s="6" t="str">
        <f t="shared" si="37"/>
        <v>46037</v>
      </c>
      <c r="B2381">
        <v>46</v>
      </c>
      <c r="C2381">
        <v>37</v>
      </c>
      <c r="D2381" t="s">
        <v>3779</v>
      </c>
      <c r="E2381" t="s">
        <v>3807</v>
      </c>
      <c r="F2381">
        <v>5424</v>
      </c>
      <c r="G2381">
        <v>2755</v>
      </c>
      <c r="H2381">
        <v>2669</v>
      </c>
      <c r="I2381">
        <v>2391</v>
      </c>
      <c r="J2381">
        <v>2322</v>
      </c>
      <c r="K2381">
        <v>15</v>
      </c>
      <c r="L2381">
        <v>8</v>
      </c>
      <c r="M2381">
        <v>282</v>
      </c>
      <c r="N2381">
        <v>257</v>
      </c>
      <c r="O2381">
        <v>8</v>
      </c>
      <c r="P2381">
        <v>26</v>
      </c>
      <c r="Q2381">
        <v>0</v>
      </c>
      <c r="R2381">
        <v>0</v>
      </c>
      <c r="S2381">
        <v>59</v>
      </c>
      <c r="T2381">
        <v>56</v>
      </c>
      <c r="U2381">
        <v>2685</v>
      </c>
      <c r="V2381">
        <v>2604</v>
      </c>
      <c r="W2381">
        <v>70</v>
      </c>
      <c r="X2381">
        <v>65</v>
      </c>
    </row>
    <row r="2382" spans="1:24" x14ac:dyDescent="0.25">
      <c r="A2382" s="6" t="str">
        <f t="shared" si="37"/>
        <v>46039</v>
      </c>
      <c r="B2382">
        <v>46</v>
      </c>
      <c r="C2382">
        <v>39</v>
      </c>
      <c r="D2382" t="s">
        <v>3779</v>
      </c>
      <c r="E2382" t="s">
        <v>2727</v>
      </c>
      <c r="F2382">
        <v>4351</v>
      </c>
      <c r="G2382">
        <v>2262</v>
      </c>
      <c r="H2382">
        <v>2089</v>
      </c>
      <c r="I2382">
        <v>2199</v>
      </c>
      <c r="J2382">
        <v>2023</v>
      </c>
      <c r="K2382">
        <v>23</v>
      </c>
      <c r="L2382">
        <v>12</v>
      </c>
      <c r="M2382">
        <v>11</v>
      </c>
      <c r="N2382">
        <v>19</v>
      </c>
      <c r="O2382">
        <v>3</v>
      </c>
      <c r="P2382">
        <v>6</v>
      </c>
      <c r="Q2382">
        <v>0</v>
      </c>
      <c r="R2382">
        <v>0</v>
      </c>
      <c r="S2382">
        <v>26</v>
      </c>
      <c r="T2382">
        <v>29</v>
      </c>
      <c r="U2382">
        <v>2154</v>
      </c>
      <c r="V2382">
        <v>2027</v>
      </c>
      <c r="W2382">
        <v>108</v>
      </c>
      <c r="X2382">
        <v>62</v>
      </c>
    </row>
    <row r="2383" spans="1:24" x14ac:dyDescent="0.25">
      <c r="A2383" s="6" t="str">
        <f t="shared" si="37"/>
        <v>46041</v>
      </c>
      <c r="B2383">
        <v>46</v>
      </c>
      <c r="C2383">
        <v>41</v>
      </c>
      <c r="D2383" t="s">
        <v>3779</v>
      </c>
      <c r="E2383" t="s">
        <v>3460</v>
      </c>
      <c r="F2383">
        <v>5892</v>
      </c>
      <c r="G2383">
        <v>2916</v>
      </c>
      <c r="H2383">
        <v>2976</v>
      </c>
      <c r="I2383">
        <v>609</v>
      </c>
      <c r="J2383">
        <v>600</v>
      </c>
      <c r="K2383">
        <v>23</v>
      </c>
      <c r="L2383">
        <v>13</v>
      </c>
      <c r="M2383">
        <v>2142</v>
      </c>
      <c r="N2383">
        <v>2226</v>
      </c>
      <c r="O2383">
        <v>6</v>
      </c>
      <c r="P2383">
        <v>7</v>
      </c>
      <c r="Q2383">
        <v>1</v>
      </c>
      <c r="R2383">
        <v>0</v>
      </c>
      <c r="S2383">
        <v>135</v>
      </c>
      <c r="T2383">
        <v>130</v>
      </c>
      <c r="U2383">
        <v>2745</v>
      </c>
      <c r="V2383">
        <v>2855</v>
      </c>
      <c r="W2383">
        <v>171</v>
      </c>
      <c r="X2383">
        <v>121</v>
      </c>
    </row>
    <row r="2384" spans="1:24" x14ac:dyDescent="0.25">
      <c r="A2384" s="6" t="str">
        <f t="shared" si="37"/>
        <v>46043</v>
      </c>
      <c r="B2384">
        <v>46</v>
      </c>
      <c r="C2384">
        <v>43</v>
      </c>
      <c r="D2384" t="s">
        <v>3779</v>
      </c>
      <c r="E2384" t="s">
        <v>472</v>
      </c>
      <c r="F2384">
        <v>2921</v>
      </c>
      <c r="G2384">
        <v>1458</v>
      </c>
      <c r="H2384">
        <v>1463</v>
      </c>
      <c r="I2384">
        <v>1387</v>
      </c>
      <c r="J2384">
        <v>1392</v>
      </c>
      <c r="K2384">
        <v>11</v>
      </c>
      <c r="L2384">
        <v>4</v>
      </c>
      <c r="M2384">
        <v>36</v>
      </c>
      <c r="N2384">
        <v>40</v>
      </c>
      <c r="O2384">
        <v>1</v>
      </c>
      <c r="P2384">
        <v>2</v>
      </c>
      <c r="Q2384">
        <v>0</v>
      </c>
      <c r="R2384">
        <v>0</v>
      </c>
      <c r="S2384">
        <v>23</v>
      </c>
      <c r="T2384">
        <v>25</v>
      </c>
      <c r="U2384">
        <v>1429</v>
      </c>
      <c r="V2384">
        <v>1433</v>
      </c>
      <c r="W2384">
        <v>29</v>
      </c>
      <c r="X2384">
        <v>30</v>
      </c>
    </row>
    <row r="2385" spans="1:24" x14ac:dyDescent="0.25">
      <c r="A2385" s="6" t="str">
        <f t="shared" si="37"/>
        <v>46045</v>
      </c>
      <c r="B2385">
        <v>46</v>
      </c>
      <c r="C2385">
        <v>45</v>
      </c>
      <c r="D2385" t="s">
        <v>3779</v>
      </c>
      <c r="E2385" t="s">
        <v>3812</v>
      </c>
      <c r="F2385">
        <v>3829</v>
      </c>
      <c r="G2385">
        <v>1915</v>
      </c>
      <c r="H2385">
        <v>1914</v>
      </c>
      <c r="I2385">
        <v>1856</v>
      </c>
      <c r="J2385">
        <v>1851</v>
      </c>
      <c r="K2385">
        <v>8</v>
      </c>
      <c r="L2385">
        <v>5</v>
      </c>
      <c r="M2385">
        <v>19</v>
      </c>
      <c r="N2385">
        <v>24</v>
      </c>
      <c r="O2385">
        <v>8</v>
      </c>
      <c r="P2385">
        <v>20</v>
      </c>
      <c r="Q2385">
        <v>0</v>
      </c>
      <c r="R2385">
        <v>0</v>
      </c>
      <c r="S2385">
        <v>24</v>
      </c>
      <c r="T2385">
        <v>14</v>
      </c>
      <c r="U2385">
        <v>1870</v>
      </c>
      <c r="V2385">
        <v>1874</v>
      </c>
      <c r="W2385">
        <v>45</v>
      </c>
      <c r="X2385">
        <v>40</v>
      </c>
    </row>
    <row r="2386" spans="1:24" x14ac:dyDescent="0.25">
      <c r="A2386" s="6" t="str">
        <f t="shared" si="37"/>
        <v>46047</v>
      </c>
      <c r="B2386">
        <v>46</v>
      </c>
      <c r="C2386">
        <v>47</v>
      </c>
      <c r="D2386" t="s">
        <v>3779</v>
      </c>
      <c r="E2386" t="s">
        <v>3814</v>
      </c>
      <c r="F2386">
        <v>6713</v>
      </c>
      <c r="G2386">
        <v>3393</v>
      </c>
      <c r="H2386">
        <v>3320</v>
      </c>
      <c r="I2386">
        <v>2937</v>
      </c>
      <c r="J2386">
        <v>2891</v>
      </c>
      <c r="K2386">
        <v>61</v>
      </c>
      <c r="L2386">
        <v>24</v>
      </c>
      <c r="M2386">
        <v>232</v>
      </c>
      <c r="N2386">
        <v>226</v>
      </c>
      <c r="O2386">
        <v>42</v>
      </c>
      <c r="P2386">
        <v>68</v>
      </c>
      <c r="Q2386">
        <v>6</v>
      </c>
      <c r="R2386">
        <v>0</v>
      </c>
      <c r="S2386">
        <v>115</v>
      </c>
      <c r="T2386">
        <v>111</v>
      </c>
      <c r="U2386">
        <v>3249</v>
      </c>
      <c r="V2386">
        <v>3206</v>
      </c>
      <c r="W2386">
        <v>144</v>
      </c>
      <c r="X2386">
        <v>114</v>
      </c>
    </row>
    <row r="2387" spans="1:24" x14ac:dyDescent="0.25">
      <c r="A2387" s="6" t="str">
        <f t="shared" si="37"/>
        <v>46049</v>
      </c>
      <c r="B2387">
        <v>46</v>
      </c>
      <c r="C2387">
        <v>49</v>
      </c>
      <c r="D2387" t="s">
        <v>3779</v>
      </c>
      <c r="E2387" t="s">
        <v>3816</v>
      </c>
      <c r="F2387">
        <v>2299</v>
      </c>
      <c r="G2387">
        <v>1151</v>
      </c>
      <c r="H2387">
        <v>1148</v>
      </c>
      <c r="I2387">
        <v>1129</v>
      </c>
      <c r="J2387">
        <v>1120</v>
      </c>
      <c r="K2387">
        <v>9</v>
      </c>
      <c r="L2387">
        <v>8</v>
      </c>
      <c r="M2387">
        <v>5</v>
      </c>
      <c r="N2387">
        <v>9</v>
      </c>
      <c r="O2387">
        <v>2</v>
      </c>
      <c r="P2387">
        <v>7</v>
      </c>
      <c r="Q2387">
        <v>0</v>
      </c>
      <c r="R2387">
        <v>0</v>
      </c>
      <c r="S2387">
        <v>6</v>
      </c>
      <c r="T2387">
        <v>4</v>
      </c>
      <c r="U2387">
        <v>1144</v>
      </c>
      <c r="V2387">
        <v>1132</v>
      </c>
      <c r="W2387">
        <v>7</v>
      </c>
      <c r="X2387">
        <v>16</v>
      </c>
    </row>
    <row r="2388" spans="1:24" x14ac:dyDescent="0.25">
      <c r="A2388" s="6" t="str">
        <f t="shared" si="37"/>
        <v>46051</v>
      </c>
      <c r="B2388">
        <v>46</v>
      </c>
      <c r="C2388">
        <v>51</v>
      </c>
      <c r="D2388" t="s">
        <v>3779</v>
      </c>
      <c r="E2388" t="s">
        <v>235</v>
      </c>
      <c r="F2388">
        <v>7052</v>
      </c>
      <c r="G2388">
        <v>3692</v>
      </c>
      <c r="H2388">
        <v>3360</v>
      </c>
      <c r="I2388">
        <v>3558</v>
      </c>
      <c r="J2388">
        <v>3231</v>
      </c>
      <c r="K2388">
        <v>24</v>
      </c>
      <c r="L2388">
        <v>14</v>
      </c>
      <c r="M2388">
        <v>56</v>
      </c>
      <c r="N2388">
        <v>41</v>
      </c>
      <c r="O2388">
        <v>9</v>
      </c>
      <c r="P2388">
        <v>17</v>
      </c>
      <c r="Q2388">
        <v>4</v>
      </c>
      <c r="R2388">
        <v>1</v>
      </c>
      <c r="S2388">
        <v>41</v>
      </c>
      <c r="T2388">
        <v>56</v>
      </c>
      <c r="U2388">
        <v>3451</v>
      </c>
      <c r="V2388">
        <v>3248</v>
      </c>
      <c r="W2388">
        <v>241</v>
      </c>
      <c r="X2388">
        <v>112</v>
      </c>
    </row>
    <row r="2389" spans="1:24" x14ac:dyDescent="0.25">
      <c r="A2389" s="6" t="str">
        <f t="shared" si="37"/>
        <v>46053</v>
      </c>
      <c r="B2389">
        <v>46</v>
      </c>
      <c r="C2389">
        <v>53</v>
      </c>
      <c r="D2389" t="s">
        <v>3779</v>
      </c>
      <c r="E2389" t="s">
        <v>3819</v>
      </c>
      <c r="F2389">
        <v>4185</v>
      </c>
      <c r="G2389">
        <v>2154</v>
      </c>
      <c r="H2389">
        <v>2031</v>
      </c>
      <c r="I2389">
        <v>1912</v>
      </c>
      <c r="J2389">
        <v>1797</v>
      </c>
      <c r="K2389">
        <v>13</v>
      </c>
      <c r="L2389">
        <v>5</v>
      </c>
      <c r="M2389">
        <v>167</v>
      </c>
      <c r="N2389">
        <v>149</v>
      </c>
      <c r="O2389">
        <v>5</v>
      </c>
      <c r="P2389">
        <v>16</v>
      </c>
      <c r="Q2389">
        <v>2</v>
      </c>
      <c r="R2389">
        <v>2</v>
      </c>
      <c r="S2389">
        <v>55</v>
      </c>
      <c r="T2389">
        <v>62</v>
      </c>
      <c r="U2389">
        <v>2108</v>
      </c>
      <c r="V2389">
        <v>2006</v>
      </c>
      <c r="W2389">
        <v>46</v>
      </c>
      <c r="X2389">
        <v>25</v>
      </c>
    </row>
    <row r="2390" spans="1:24" x14ac:dyDescent="0.25">
      <c r="A2390" s="6" t="str">
        <f t="shared" si="37"/>
        <v>46055</v>
      </c>
      <c r="B2390">
        <v>46</v>
      </c>
      <c r="C2390">
        <v>55</v>
      </c>
      <c r="D2390" t="s">
        <v>3779</v>
      </c>
      <c r="E2390" t="s">
        <v>3821</v>
      </c>
      <c r="F2390">
        <v>1899</v>
      </c>
      <c r="G2390">
        <v>943</v>
      </c>
      <c r="H2390">
        <v>956</v>
      </c>
      <c r="I2390">
        <v>871</v>
      </c>
      <c r="J2390">
        <v>896</v>
      </c>
      <c r="K2390">
        <v>2</v>
      </c>
      <c r="L2390">
        <v>3</v>
      </c>
      <c r="M2390">
        <v>28</v>
      </c>
      <c r="N2390">
        <v>24</v>
      </c>
      <c r="O2390">
        <v>3</v>
      </c>
      <c r="P2390">
        <v>2</v>
      </c>
      <c r="Q2390">
        <v>1</v>
      </c>
      <c r="R2390">
        <v>1</v>
      </c>
      <c r="S2390">
        <v>38</v>
      </c>
      <c r="T2390">
        <v>30</v>
      </c>
      <c r="U2390">
        <v>926</v>
      </c>
      <c r="V2390">
        <v>940</v>
      </c>
      <c r="W2390">
        <v>17</v>
      </c>
      <c r="X2390">
        <v>16</v>
      </c>
    </row>
    <row r="2391" spans="1:24" x14ac:dyDescent="0.25">
      <c r="A2391" s="6" t="str">
        <f t="shared" si="37"/>
        <v>46057</v>
      </c>
      <c r="B2391">
        <v>46</v>
      </c>
      <c r="C2391">
        <v>57</v>
      </c>
      <c r="D2391" t="s">
        <v>3779</v>
      </c>
      <c r="E2391" t="s">
        <v>3823</v>
      </c>
      <c r="F2391">
        <v>6164</v>
      </c>
      <c r="G2391">
        <v>3158</v>
      </c>
      <c r="H2391">
        <v>3006</v>
      </c>
      <c r="I2391">
        <v>3050</v>
      </c>
      <c r="J2391">
        <v>2925</v>
      </c>
      <c r="K2391">
        <v>24</v>
      </c>
      <c r="L2391">
        <v>11</v>
      </c>
      <c r="M2391">
        <v>32</v>
      </c>
      <c r="N2391">
        <v>30</v>
      </c>
      <c r="O2391">
        <v>9</v>
      </c>
      <c r="P2391">
        <v>15</v>
      </c>
      <c r="Q2391">
        <v>1</v>
      </c>
      <c r="R2391">
        <v>0</v>
      </c>
      <c r="S2391">
        <v>42</v>
      </c>
      <c r="T2391">
        <v>25</v>
      </c>
      <c r="U2391">
        <v>2996</v>
      </c>
      <c r="V2391">
        <v>2892</v>
      </c>
      <c r="W2391">
        <v>162</v>
      </c>
      <c r="X2391">
        <v>114</v>
      </c>
    </row>
    <row r="2392" spans="1:24" x14ac:dyDescent="0.25">
      <c r="A2392" s="6" t="str">
        <f t="shared" si="37"/>
        <v>46059</v>
      </c>
      <c r="B2392">
        <v>46</v>
      </c>
      <c r="C2392">
        <v>59</v>
      </c>
      <c r="D2392" t="s">
        <v>3779</v>
      </c>
      <c r="E2392" t="s">
        <v>3825</v>
      </c>
      <c r="F2392">
        <v>3191</v>
      </c>
      <c r="G2392">
        <v>1589</v>
      </c>
      <c r="H2392">
        <v>1602</v>
      </c>
      <c r="I2392">
        <v>1566</v>
      </c>
      <c r="J2392">
        <v>1557</v>
      </c>
      <c r="K2392">
        <v>3</v>
      </c>
      <c r="L2392">
        <v>2</v>
      </c>
      <c r="M2392">
        <v>6</v>
      </c>
      <c r="N2392">
        <v>11</v>
      </c>
      <c r="O2392">
        <v>4</v>
      </c>
      <c r="P2392">
        <v>9</v>
      </c>
      <c r="Q2392">
        <v>0</v>
      </c>
      <c r="R2392">
        <v>1</v>
      </c>
      <c r="S2392">
        <v>10</v>
      </c>
      <c r="T2392">
        <v>22</v>
      </c>
      <c r="U2392">
        <v>1567</v>
      </c>
      <c r="V2392">
        <v>1581</v>
      </c>
      <c r="W2392">
        <v>22</v>
      </c>
      <c r="X2392">
        <v>21</v>
      </c>
    </row>
    <row r="2393" spans="1:24" x14ac:dyDescent="0.25">
      <c r="A2393" s="6" t="str">
        <f t="shared" si="37"/>
        <v>46061</v>
      </c>
      <c r="B2393">
        <v>46</v>
      </c>
      <c r="C2393">
        <v>61</v>
      </c>
      <c r="D2393" t="s">
        <v>3779</v>
      </c>
      <c r="E2393" t="s">
        <v>3827</v>
      </c>
      <c r="F2393">
        <v>3453</v>
      </c>
      <c r="G2393">
        <v>1733</v>
      </c>
      <c r="H2393">
        <v>1720</v>
      </c>
      <c r="I2393">
        <v>1667</v>
      </c>
      <c r="J2393">
        <v>1665</v>
      </c>
      <c r="K2393">
        <v>20</v>
      </c>
      <c r="L2393">
        <v>9</v>
      </c>
      <c r="M2393">
        <v>9</v>
      </c>
      <c r="N2393">
        <v>17</v>
      </c>
      <c r="O2393">
        <v>10</v>
      </c>
      <c r="P2393">
        <v>6</v>
      </c>
      <c r="Q2393">
        <v>1</v>
      </c>
      <c r="R2393">
        <v>0</v>
      </c>
      <c r="S2393">
        <v>26</v>
      </c>
      <c r="T2393">
        <v>23</v>
      </c>
      <c r="U2393">
        <v>1707</v>
      </c>
      <c r="V2393">
        <v>1695</v>
      </c>
      <c r="W2393">
        <v>26</v>
      </c>
      <c r="X2393">
        <v>25</v>
      </c>
    </row>
    <row r="2394" spans="1:24" x14ac:dyDescent="0.25">
      <c r="A2394" s="6" t="str">
        <f t="shared" si="37"/>
        <v>46063</v>
      </c>
      <c r="B2394">
        <v>46</v>
      </c>
      <c r="C2394">
        <v>63</v>
      </c>
      <c r="D2394" t="s">
        <v>3779</v>
      </c>
      <c r="E2394" t="s">
        <v>2926</v>
      </c>
      <c r="F2394">
        <v>1298</v>
      </c>
      <c r="G2394">
        <v>688</v>
      </c>
      <c r="H2394">
        <v>610</v>
      </c>
      <c r="I2394">
        <v>636</v>
      </c>
      <c r="J2394">
        <v>584</v>
      </c>
      <c r="K2394">
        <v>15</v>
      </c>
      <c r="L2394">
        <v>2</v>
      </c>
      <c r="M2394">
        <v>22</v>
      </c>
      <c r="N2394">
        <v>11</v>
      </c>
      <c r="O2394">
        <v>2</v>
      </c>
      <c r="P2394">
        <v>1</v>
      </c>
      <c r="Q2394">
        <v>0</v>
      </c>
      <c r="R2394">
        <v>0</v>
      </c>
      <c r="S2394">
        <v>13</v>
      </c>
      <c r="T2394">
        <v>12</v>
      </c>
      <c r="U2394">
        <v>668</v>
      </c>
      <c r="V2394">
        <v>596</v>
      </c>
      <c r="W2394">
        <v>20</v>
      </c>
      <c r="X2394">
        <v>14</v>
      </c>
    </row>
    <row r="2395" spans="1:24" x14ac:dyDescent="0.25">
      <c r="A2395" s="6" t="str">
        <f t="shared" si="37"/>
        <v>46065</v>
      </c>
      <c r="B2395">
        <v>46</v>
      </c>
      <c r="C2395">
        <v>65</v>
      </c>
      <c r="D2395" t="s">
        <v>3779</v>
      </c>
      <c r="E2395" t="s">
        <v>3474</v>
      </c>
      <c r="F2395">
        <v>17526</v>
      </c>
      <c r="G2395">
        <v>8642</v>
      </c>
      <c r="H2395">
        <v>8884</v>
      </c>
      <c r="I2395">
        <v>7249</v>
      </c>
      <c r="J2395">
        <v>7404</v>
      </c>
      <c r="K2395">
        <v>74</v>
      </c>
      <c r="L2395">
        <v>51</v>
      </c>
      <c r="M2395">
        <v>991</v>
      </c>
      <c r="N2395">
        <v>1131</v>
      </c>
      <c r="O2395">
        <v>61</v>
      </c>
      <c r="P2395">
        <v>76</v>
      </c>
      <c r="Q2395">
        <v>1</v>
      </c>
      <c r="R2395">
        <v>4</v>
      </c>
      <c r="S2395">
        <v>266</v>
      </c>
      <c r="T2395">
        <v>218</v>
      </c>
      <c r="U2395">
        <v>8352</v>
      </c>
      <c r="V2395">
        <v>8615</v>
      </c>
      <c r="W2395">
        <v>290</v>
      </c>
      <c r="X2395">
        <v>269</v>
      </c>
    </row>
    <row r="2396" spans="1:24" x14ac:dyDescent="0.25">
      <c r="A2396" s="6" t="str">
        <f t="shared" si="37"/>
        <v>46067</v>
      </c>
      <c r="B2396">
        <v>46</v>
      </c>
      <c r="C2396">
        <v>67</v>
      </c>
      <c r="D2396" t="s">
        <v>3779</v>
      </c>
      <c r="E2396" t="s">
        <v>3831</v>
      </c>
      <c r="F2396">
        <v>7291</v>
      </c>
      <c r="G2396">
        <v>3591</v>
      </c>
      <c r="H2396">
        <v>3700</v>
      </c>
      <c r="I2396">
        <v>3443</v>
      </c>
      <c r="J2396">
        <v>3571</v>
      </c>
      <c r="K2396">
        <v>56</v>
      </c>
      <c r="L2396">
        <v>21</v>
      </c>
      <c r="M2396">
        <v>49</v>
      </c>
      <c r="N2396">
        <v>51</v>
      </c>
      <c r="O2396">
        <v>8</v>
      </c>
      <c r="P2396">
        <v>10</v>
      </c>
      <c r="Q2396">
        <v>1</v>
      </c>
      <c r="R2396">
        <v>1</v>
      </c>
      <c r="S2396">
        <v>34</v>
      </c>
      <c r="T2396">
        <v>46</v>
      </c>
      <c r="U2396">
        <v>3506</v>
      </c>
      <c r="V2396">
        <v>3618</v>
      </c>
      <c r="W2396">
        <v>85</v>
      </c>
      <c r="X2396">
        <v>82</v>
      </c>
    </row>
    <row r="2397" spans="1:24" x14ac:dyDescent="0.25">
      <c r="A2397" s="6" t="str">
        <f t="shared" si="37"/>
        <v>46069</v>
      </c>
      <c r="B2397">
        <v>46</v>
      </c>
      <c r="C2397">
        <v>69</v>
      </c>
      <c r="D2397" t="s">
        <v>3779</v>
      </c>
      <c r="E2397" t="s">
        <v>3136</v>
      </c>
      <c r="F2397">
        <v>1301</v>
      </c>
      <c r="G2397">
        <v>675</v>
      </c>
      <c r="H2397">
        <v>626</v>
      </c>
      <c r="I2397">
        <v>586</v>
      </c>
      <c r="J2397">
        <v>552</v>
      </c>
      <c r="K2397">
        <v>5</v>
      </c>
      <c r="L2397">
        <v>5</v>
      </c>
      <c r="M2397">
        <v>66</v>
      </c>
      <c r="N2397">
        <v>51</v>
      </c>
      <c r="O2397">
        <v>1</v>
      </c>
      <c r="P2397">
        <v>2</v>
      </c>
      <c r="Q2397">
        <v>1</v>
      </c>
      <c r="R2397">
        <v>0</v>
      </c>
      <c r="S2397">
        <v>16</v>
      </c>
      <c r="T2397">
        <v>16</v>
      </c>
      <c r="U2397">
        <v>665</v>
      </c>
      <c r="V2397">
        <v>617</v>
      </c>
      <c r="W2397">
        <v>10</v>
      </c>
      <c r="X2397">
        <v>9</v>
      </c>
    </row>
    <row r="2398" spans="1:24" x14ac:dyDescent="0.25">
      <c r="A2398" s="6" t="str">
        <f t="shared" si="37"/>
        <v>46071</v>
      </c>
      <c r="B2398">
        <v>46</v>
      </c>
      <c r="C2398">
        <v>71</v>
      </c>
      <c r="D2398" t="s">
        <v>3779</v>
      </c>
      <c r="E2398" t="s">
        <v>93</v>
      </c>
      <c r="F2398">
        <v>3344</v>
      </c>
      <c r="G2398">
        <v>1675</v>
      </c>
      <c r="H2398">
        <v>1669</v>
      </c>
      <c r="I2398">
        <v>719</v>
      </c>
      <c r="J2398">
        <v>631</v>
      </c>
      <c r="K2398">
        <v>22</v>
      </c>
      <c r="L2398">
        <v>12</v>
      </c>
      <c r="M2398">
        <v>850</v>
      </c>
      <c r="N2398">
        <v>933</v>
      </c>
      <c r="O2398">
        <v>1</v>
      </c>
      <c r="P2398">
        <v>3</v>
      </c>
      <c r="Q2398">
        <v>1</v>
      </c>
      <c r="R2398">
        <v>0</v>
      </c>
      <c r="S2398">
        <v>82</v>
      </c>
      <c r="T2398">
        <v>90</v>
      </c>
      <c r="U2398">
        <v>1602</v>
      </c>
      <c r="V2398">
        <v>1609</v>
      </c>
      <c r="W2398">
        <v>73</v>
      </c>
      <c r="X2398">
        <v>60</v>
      </c>
    </row>
    <row r="2399" spans="1:24" x14ac:dyDescent="0.25">
      <c r="A2399" s="6" t="str">
        <f t="shared" si="37"/>
        <v>46073</v>
      </c>
      <c r="B2399">
        <v>46</v>
      </c>
      <c r="C2399">
        <v>73</v>
      </c>
      <c r="D2399" t="s">
        <v>3779</v>
      </c>
      <c r="E2399" t="s">
        <v>3835</v>
      </c>
      <c r="F2399">
        <v>2013</v>
      </c>
      <c r="G2399">
        <v>1007</v>
      </c>
      <c r="H2399">
        <v>1006</v>
      </c>
      <c r="I2399">
        <v>978</v>
      </c>
      <c r="J2399">
        <v>977</v>
      </c>
      <c r="K2399">
        <v>6</v>
      </c>
      <c r="L2399">
        <v>1</v>
      </c>
      <c r="M2399">
        <v>8</v>
      </c>
      <c r="N2399">
        <v>8</v>
      </c>
      <c r="O2399">
        <v>2</v>
      </c>
      <c r="P2399">
        <v>3</v>
      </c>
      <c r="Q2399">
        <v>0</v>
      </c>
      <c r="R2399">
        <v>3</v>
      </c>
      <c r="S2399">
        <v>13</v>
      </c>
      <c r="T2399">
        <v>14</v>
      </c>
      <c r="U2399">
        <v>950</v>
      </c>
      <c r="V2399">
        <v>969</v>
      </c>
      <c r="W2399">
        <v>57</v>
      </c>
      <c r="X2399">
        <v>37</v>
      </c>
    </row>
    <row r="2400" spans="1:24" x14ac:dyDescent="0.25">
      <c r="A2400" s="6" t="str">
        <f t="shared" si="37"/>
        <v>46075</v>
      </c>
      <c r="B2400">
        <v>46</v>
      </c>
      <c r="C2400">
        <v>75</v>
      </c>
      <c r="D2400" t="s">
        <v>3779</v>
      </c>
      <c r="E2400" t="s">
        <v>842</v>
      </c>
      <c r="F2400">
        <v>903</v>
      </c>
      <c r="G2400">
        <v>458</v>
      </c>
      <c r="H2400">
        <v>445</v>
      </c>
      <c r="I2400">
        <v>415</v>
      </c>
      <c r="J2400">
        <v>395</v>
      </c>
      <c r="K2400">
        <v>2</v>
      </c>
      <c r="L2400">
        <v>1</v>
      </c>
      <c r="M2400">
        <v>22</v>
      </c>
      <c r="N2400">
        <v>29</v>
      </c>
      <c r="O2400">
        <v>0</v>
      </c>
      <c r="P2400">
        <v>0</v>
      </c>
      <c r="Q2400">
        <v>1</v>
      </c>
      <c r="R2400">
        <v>1</v>
      </c>
      <c r="S2400">
        <v>18</v>
      </c>
      <c r="T2400">
        <v>19</v>
      </c>
      <c r="U2400">
        <v>445</v>
      </c>
      <c r="V2400">
        <v>434</v>
      </c>
      <c r="W2400">
        <v>13</v>
      </c>
      <c r="X2400">
        <v>11</v>
      </c>
    </row>
    <row r="2401" spans="1:24" x14ac:dyDescent="0.25">
      <c r="A2401" s="6" t="str">
        <f t="shared" si="37"/>
        <v>46077</v>
      </c>
      <c r="B2401">
        <v>46</v>
      </c>
      <c r="C2401">
        <v>77</v>
      </c>
      <c r="D2401" t="s">
        <v>3779</v>
      </c>
      <c r="E2401" t="s">
        <v>3838</v>
      </c>
      <c r="F2401">
        <v>4939</v>
      </c>
      <c r="G2401">
        <v>2531</v>
      </c>
      <c r="H2401">
        <v>2408</v>
      </c>
      <c r="I2401">
        <v>2443</v>
      </c>
      <c r="J2401">
        <v>2312</v>
      </c>
      <c r="K2401">
        <v>17</v>
      </c>
      <c r="L2401">
        <v>8</v>
      </c>
      <c r="M2401">
        <v>29</v>
      </c>
      <c r="N2401">
        <v>29</v>
      </c>
      <c r="O2401">
        <v>9</v>
      </c>
      <c r="P2401">
        <v>26</v>
      </c>
      <c r="Q2401">
        <v>1</v>
      </c>
      <c r="R2401">
        <v>0</v>
      </c>
      <c r="S2401">
        <v>32</v>
      </c>
      <c r="T2401">
        <v>33</v>
      </c>
      <c r="U2401">
        <v>2464</v>
      </c>
      <c r="V2401">
        <v>2350</v>
      </c>
      <c r="W2401">
        <v>67</v>
      </c>
      <c r="X2401">
        <v>58</v>
      </c>
    </row>
    <row r="2402" spans="1:24" x14ac:dyDescent="0.25">
      <c r="A2402" s="6" t="str">
        <f t="shared" si="37"/>
        <v>46079</v>
      </c>
      <c r="B2402">
        <v>46</v>
      </c>
      <c r="C2402">
        <v>79</v>
      </c>
      <c r="D2402" t="s">
        <v>3779</v>
      </c>
      <c r="E2402" t="s">
        <v>353</v>
      </c>
      <c r="F2402">
        <v>12797</v>
      </c>
      <c r="G2402">
        <v>6666</v>
      </c>
      <c r="H2402">
        <v>6131</v>
      </c>
      <c r="I2402">
        <v>6317</v>
      </c>
      <c r="J2402">
        <v>5801</v>
      </c>
      <c r="K2402">
        <v>104</v>
      </c>
      <c r="L2402">
        <v>57</v>
      </c>
      <c r="M2402">
        <v>86</v>
      </c>
      <c r="N2402">
        <v>89</v>
      </c>
      <c r="O2402">
        <v>51</v>
      </c>
      <c r="P2402">
        <v>63</v>
      </c>
      <c r="Q2402">
        <v>6</v>
      </c>
      <c r="R2402">
        <v>10</v>
      </c>
      <c r="S2402">
        <v>102</v>
      </c>
      <c r="T2402">
        <v>111</v>
      </c>
      <c r="U2402">
        <v>6480</v>
      </c>
      <c r="V2402">
        <v>5968</v>
      </c>
      <c r="W2402">
        <v>186</v>
      </c>
      <c r="X2402">
        <v>163</v>
      </c>
    </row>
    <row r="2403" spans="1:24" x14ac:dyDescent="0.25">
      <c r="A2403" s="6" t="str">
        <f t="shared" si="37"/>
        <v>46081</v>
      </c>
      <c r="B2403">
        <v>46</v>
      </c>
      <c r="C2403">
        <v>81</v>
      </c>
      <c r="D2403" t="s">
        <v>3779</v>
      </c>
      <c r="E2403" t="s">
        <v>101</v>
      </c>
      <c r="F2403">
        <v>25844</v>
      </c>
      <c r="G2403">
        <v>12951</v>
      </c>
      <c r="H2403">
        <v>12893</v>
      </c>
      <c r="I2403">
        <v>12088</v>
      </c>
      <c r="J2403">
        <v>12039</v>
      </c>
      <c r="K2403">
        <v>143</v>
      </c>
      <c r="L2403">
        <v>70</v>
      </c>
      <c r="M2403">
        <v>306</v>
      </c>
      <c r="N2403">
        <v>298</v>
      </c>
      <c r="O2403">
        <v>159</v>
      </c>
      <c r="P2403">
        <v>162</v>
      </c>
      <c r="Q2403">
        <v>8</v>
      </c>
      <c r="R2403">
        <v>10</v>
      </c>
      <c r="S2403">
        <v>247</v>
      </c>
      <c r="T2403">
        <v>314</v>
      </c>
      <c r="U2403">
        <v>12442</v>
      </c>
      <c r="V2403">
        <v>12502</v>
      </c>
      <c r="W2403">
        <v>509</v>
      </c>
      <c r="X2403">
        <v>391</v>
      </c>
    </row>
    <row r="2404" spans="1:24" x14ac:dyDescent="0.25">
      <c r="A2404" s="6" t="str">
        <f t="shared" si="37"/>
        <v>46083</v>
      </c>
      <c r="B2404">
        <v>46</v>
      </c>
      <c r="C2404">
        <v>83</v>
      </c>
      <c r="D2404" t="s">
        <v>3779</v>
      </c>
      <c r="E2404" t="s">
        <v>256</v>
      </c>
      <c r="F2404">
        <v>61128</v>
      </c>
      <c r="G2404">
        <v>30281</v>
      </c>
      <c r="H2404">
        <v>30847</v>
      </c>
      <c r="I2404">
        <v>28424</v>
      </c>
      <c r="J2404">
        <v>29155</v>
      </c>
      <c r="K2404">
        <v>626</v>
      </c>
      <c r="L2404">
        <v>458</v>
      </c>
      <c r="M2404">
        <v>231</v>
      </c>
      <c r="N2404">
        <v>220</v>
      </c>
      <c r="O2404">
        <v>453</v>
      </c>
      <c r="P2404">
        <v>454</v>
      </c>
      <c r="Q2404">
        <v>17</v>
      </c>
      <c r="R2404">
        <v>19</v>
      </c>
      <c r="S2404">
        <v>530</v>
      </c>
      <c r="T2404">
        <v>541</v>
      </c>
      <c r="U2404">
        <v>29539</v>
      </c>
      <c r="V2404">
        <v>30113</v>
      </c>
      <c r="W2404">
        <v>742</v>
      </c>
      <c r="X2404">
        <v>734</v>
      </c>
    </row>
    <row r="2405" spans="1:24" x14ac:dyDescent="0.25">
      <c r="A2405" s="6" t="str">
        <f t="shared" si="37"/>
        <v>46085</v>
      </c>
      <c r="B2405">
        <v>46</v>
      </c>
      <c r="C2405">
        <v>85</v>
      </c>
      <c r="D2405" t="s">
        <v>3779</v>
      </c>
      <c r="E2405" t="s">
        <v>3843</v>
      </c>
      <c r="F2405">
        <v>3781</v>
      </c>
      <c r="G2405">
        <v>1959</v>
      </c>
      <c r="H2405">
        <v>1822</v>
      </c>
      <c r="I2405">
        <v>1104</v>
      </c>
      <c r="J2405">
        <v>988</v>
      </c>
      <c r="K2405">
        <v>13</v>
      </c>
      <c r="L2405">
        <v>9</v>
      </c>
      <c r="M2405">
        <v>772</v>
      </c>
      <c r="N2405">
        <v>756</v>
      </c>
      <c r="O2405">
        <v>8</v>
      </c>
      <c r="P2405">
        <v>6</v>
      </c>
      <c r="Q2405">
        <v>2</v>
      </c>
      <c r="R2405">
        <v>0</v>
      </c>
      <c r="S2405">
        <v>60</v>
      </c>
      <c r="T2405">
        <v>63</v>
      </c>
      <c r="U2405">
        <v>1921</v>
      </c>
      <c r="V2405">
        <v>1763</v>
      </c>
      <c r="W2405">
        <v>38</v>
      </c>
      <c r="X2405">
        <v>59</v>
      </c>
    </row>
    <row r="2406" spans="1:24" x14ac:dyDescent="0.25">
      <c r="A2406" s="6" t="str">
        <f t="shared" si="37"/>
        <v>46087</v>
      </c>
      <c r="B2406">
        <v>46</v>
      </c>
      <c r="C2406">
        <v>87</v>
      </c>
      <c r="D2406" t="s">
        <v>3779</v>
      </c>
      <c r="E2406" t="s">
        <v>3845</v>
      </c>
      <c r="F2406">
        <v>5586</v>
      </c>
      <c r="G2406">
        <v>2790</v>
      </c>
      <c r="H2406">
        <v>2796</v>
      </c>
      <c r="I2406">
        <v>2676</v>
      </c>
      <c r="J2406">
        <v>2700</v>
      </c>
      <c r="K2406">
        <v>28</v>
      </c>
      <c r="L2406">
        <v>12</v>
      </c>
      <c r="M2406">
        <v>34</v>
      </c>
      <c r="N2406">
        <v>48</v>
      </c>
      <c r="O2406">
        <v>5</v>
      </c>
      <c r="P2406">
        <v>8</v>
      </c>
      <c r="Q2406">
        <v>4</v>
      </c>
      <c r="R2406">
        <v>1</v>
      </c>
      <c r="S2406">
        <v>43</v>
      </c>
      <c r="T2406">
        <v>27</v>
      </c>
      <c r="U2406">
        <v>2667</v>
      </c>
      <c r="V2406">
        <v>2681</v>
      </c>
      <c r="W2406">
        <v>123</v>
      </c>
      <c r="X2406">
        <v>115</v>
      </c>
    </row>
    <row r="2407" spans="1:24" x14ac:dyDescent="0.25">
      <c r="A2407" s="6" t="str">
        <f t="shared" si="37"/>
        <v>46089</v>
      </c>
      <c r="B2407">
        <v>46</v>
      </c>
      <c r="C2407">
        <v>89</v>
      </c>
      <c r="D2407" t="s">
        <v>3779</v>
      </c>
      <c r="E2407" t="s">
        <v>1565</v>
      </c>
      <c r="F2407">
        <v>2379</v>
      </c>
      <c r="G2407">
        <v>1189</v>
      </c>
      <c r="H2407">
        <v>1190</v>
      </c>
      <c r="I2407">
        <v>1155</v>
      </c>
      <c r="J2407">
        <v>1158</v>
      </c>
      <c r="K2407">
        <v>10</v>
      </c>
      <c r="L2407">
        <v>6</v>
      </c>
      <c r="M2407">
        <v>3</v>
      </c>
      <c r="N2407">
        <v>5</v>
      </c>
      <c r="O2407">
        <v>5</v>
      </c>
      <c r="P2407">
        <v>4</v>
      </c>
      <c r="Q2407">
        <v>1</v>
      </c>
      <c r="R2407">
        <v>1</v>
      </c>
      <c r="S2407">
        <v>15</v>
      </c>
      <c r="T2407">
        <v>16</v>
      </c>
      <c r="U2407">
        <v>1174</v>
      </c>
      <c r="V2407">
        <v>1168</v>
      </c>
      <c r="W2407">
        <v>15</v>
      </c>
      <c r="X2407">
        <v>22</v>
      </c>
    </row>
    <row r="2408" spans="1:24" x14ac:dyDescent="0.25">
      <c r="A2408" s="6" t="str">
        <f t="shared" si="37"/>
        <v>46091</v>
      </c>
      <c r="B2408">
        <v>46</v>
      </c>
      <c r="C2408">
        <v>91</v>
      </c>
      <c r="D2408" t="s">
        <v>3779</v>
      </c>
      <c r="E2408" t="s">
        <v>117</v>
      </c>
      <c r="F2408">
        <v>4935</v>
      </c>
      <c r="G2408">
        <v>2628</v>
      </c>
      <c r="H2408">
        <v>2307</v>
      </c>
      <c r="I2408">
        <v>2283</v>
      </c>
      <c r="J2408">
        <v>2048</v>
      </c>
      <c r="K2408">
        <v>26</v>
      </c>
      <c r="L2408">
        <v>9</v>
      </c>
      <c r="M2408">
        <v>267</v>
      </c>
      <c r="N2408">
        <v>202</v>
      </c>
      <c r="O2408">
        <v>7</v>
      </c>
      <c r="P2408">
        <v>3</v>
      </c>
      <c r="Q2408">
        <v>0</v>
      </c>
      <c r="R2408">
        <v>0</v>
      </c>
      <c r="S2408">
        <v>45</v>
      </c>
      <c r="T2408">
        <v>45</v>
      </c>
      <c r="U2408">
        <v>2353</v>
      </c>
      <c r="V2408">
        <v>2185</v>
      </c>
      <c r="W2408">
        <v>275</v>
      </c>
      <c r="X2408">
        <v>122</v>
      </c>
    </row>
    <row r="2409" spans="1:24" x14ac:dyDescent="0.25">
      <c r="A2409" s="6" t="str">
        <f t="shared" si="37"/>
        <v>46093</v>
      </c>
      <c r="B2409">
        <v>46</v>
      </c>
      <c r="C2409">
        <v>93</v>
      </c>
      <c r="D2409" t="s">
        <v>3779</v>
      </c>
      <c r="E2409" t="s">
        <v>1569</v>
      </c>
      <c r="F2409">
        <v>28332</v>
      </c>
      <c r="G2409">
        <v>14742</v>
      </c>
      <c r="H2409">
        <v>13590</v>
      </c>
      <c r="I2409">
        <v>13322</v>
      </c>
      <c r="J2409">
        <v>12322</v>
      </c>
      <c r="K2409">
        <v>372</v>
      </c>
      <c r="L2409">
        <v>189</v>
      </c>
      <c r="M2409">
        <v>439</v>
      </c>
      <c r="N2409">
        <v>458</v>
      </c>
      <c r="O2409">
        <v>136</v>
      </c>
      <c r="P2409">
        <v>156</v>
      </c>
      <c r="Q2409">
        <v>12</v>
      </c>
      <c r="R2409">
        <v>14</v>
      </c>
      <c r="S2409">
        <v>461</v>
      </c>
      <c r="T2409">
        <v>451</v>
      </c>
      <c r="U2409">
        <v>14034</v>
      </c>
      <c r="V2409">
        <v>13065</v>
      </c>
      <c r="W2409">
        <v>708</v>
      </c>
      <c r="X2409">
        <v>525</v>
      </c>
    </row>
    <row r="2410" spans="1:24" x14ac:dyDescent="0.25">
      <c r="A2410" s="6" t="str">
        <f t="shared" si="37"/>
        <v>46095</v>
      </c>
      <c r="B2410">
        <v>46</v>
      </c>
      <c r="C2410">
        <v>95</v>
      </c>
      <c r="D2410" t="s">
        <v>3779</v>
      </c>
      <c r="E2410" t="s">
        <v>3850</v>
      </c>
      <c r="F2410">
        <v>2061</v>
      </c>
      <c r="G2410">
        <v>1057</v>
      </c>
      <c r="H2410">
        <v>1004</v>
      </c>
      <c r="I2410">
        <v>398</v>
      </c>
      <c r="J2410">
        <v>381</v>
      </c>
      <c r="K2410">
        <v>10</v>
      </c>
      <c r="L2410">
        <v>0</v>
      </c>
      <c r="M2410">
        <v>587</v>
      </c>
      <c r="N2410">
        <v>550</v>
      </c>
      <c r="O2410">
        <v>1</v>
      </c>
      <c r="P2410">
        <v>4</v>
      </c>
      <c r="Q2410">
        <v>0</v>
      </c>
      <c r="R2410">
        <v>0</v>
      </c>
      <c r="S2410">
        <v>61</v>
      </c>
      <c r="T2410">
        <v>69</v>
      </c>
      <c r="U2410">
        <v>1021</v>
      </c>
      <c r="V2410">
        <v>968</v>
      </c>
      <c r="W2410">
        <v>36</v>
      </c>
      <c r="X2410">
        <v>36</v>
      </c>
    </row>
    <row r="2411" spans="1:24" x14ac:dyDescent="0.25">
      <c r="A2411" s="6" t="str">
        <f t="shared" si="37"/>
        <v>46097</v>
      </c>
      <c r="B2411">
        <v>46</v>
      </c>
      <c r="C2411">
        <v>97</v>
      </c>
      <c r="D2411" t="s">
        <v>3779</v>
      </c>
      <c r="E2411" t="s">
        <v>3852</v>
      </c>
      <c r="F2411">
        <v>2216</v>
      </c>
      <c r="G2411">
        <v>1149</v>
      </c>
      <c r="H2411">
        <v>1067</v>
      </c>
      <c r="I2411">
        <v>1100</v>
      </c>
      <c r="J2411">
        <v>1037</v>
      </c>
      <c r="K2411">
        <v>15</v>
      </c>
      <c r="L2411">
        <v>2</v>
      </c>
      <c r="M2411">
        <v>8</v>
      </c>
      <c r="N2411">
        <v>10</v>
      </c>
      <c r="O2411">
        <v>2</v>
      </c>
      <c r="P2411">
        <v>8</v>
      </c>
      <c r="Q2411">
        <v>0</v>
      </c>
      <c r="R2411">
        <v>0</v>
      </c>
      <c r="S2411">
        <v>24</v>
      </c>
      <c r="T2411">
        <v>10</v>
      </c>
      <c r="U2411">
        <v>1115</v>
      </c>
      <c r="V2411">
        <v>1030</v>
      </c>
      <c r="W2411">
        <v>34</v>
      </c>
      <c r="X2411">
        <v>37</v>
      </c>
    </row>
    <row r="2412" spans="1:24" x14ac:dyDescent="0.25">
      <c r="A2412" s="6" t="str">
        <f t="shared" si="37"/>
        <v>46099</v>
      </c>
      <c r="B2412">
        <v>46</v>
      </c>
      <c r="C2412">
        <v>99</v>
      </c>
      <c r="D2412" t="s">
        <v>3779</v>
      </c>
      <c r="E2412" t="s">
        <v>3854</v>
      </c>
      <c r="F2412">
        <v>193134</v>
      </c>
      <c r="G2412">
        <v>97655</v>
      </c>
      <c r="H2412">
        <v>95479</v>
      </c>
      <c r="I2412">
        <v>83638</v>
      </c>
      <c r="J2412">
        <v>82912</v>
      </c>
      <c r="K2412">
        <v>6626</v>
      </c>
      <c r="L2412">
        <v>5224</v>
      </c>
      <c r="M2412">
        <v>2798</v>
      </c>
      <c r="N2412">
        <v>2696</v>
      </c>
      <c r="O2412">
        <v>1961</v>
      </c>
      <c r="P2412">
        <v>2144</v>
      </c>
      <c r="Q2412">
        <v>132</v>
      </c>
      <c r="R2412">
        <v>83</v>
      </c>
      <c r="S2412">
        <v>2500</v>
      </c>
      <c r="T2412">
        <v>2420</v>
      </c>
      <c r="U2412">
        <v>92335</v>
      </c>
      <c r="V2412">
        <v>90863</v>
      </c>
      <c r="W2412">
        <v>5320</v>
      </c>
      <c r="X2412">
        <v>4616</v>
      </c>
    </row>
    <row r="2413" spans="1:24" x14ac:dyDescent="0.25">
      <c r="A2413" s="6" t="str">
        <f t="shared" si="37"/>
        <v>46101</v>
      </c>
      <c r="B2413">
        <v>46</v>
      </c>
      <c r="C2413">
        <v>101</v>
      </c>
      <c r="D2413" t="s">
        <v>3779</v>
      </c>
      <c r="E2413" t="s">
        <v>3856</v>
      </c>
      <c r="F2413">
        <v>6576</v>
      </c>
      <c r="G2413">
        <v>3300</v>
      </c>
      <c r="H2413">
        <v>3276</v>
      </c>
      <c r="I2413">
        <v>2616</v>
      </c>
      <c r="J2413">
        <v>2603</v>
      </c>
      <c r="K2413">
        <v>65</v>
      </c>
      <c r="L2413">
        <v>25</v>
      </c>
      <c r="M2413">
        <v>455</v>
      </c>
      <c r="N2413">
        <v>452</v>
      </c>
      <c r="O2413">
        <v>49</v>
      </c>
      <c r="P2413">
        <v>89</v>
      </c>
      <c r="Q2413">
        <v>0</v>
      </c>
      <c r="R2413">
        <v>0</v>
      </c>
      <c r="S2413">
        <v>115</v>
      </c>
      <c r="T2413">
        <v>107</v>
      </c>
      <c r="U2413">
        <v>3141</v>
      </c>
      <c r="V2413">
        <v>3134</v>
      </c>
      <c r="W2413">
        <v>159</v>
      </c>
      <c r="X2413">
        <v>142</v>
      </c>
    </row>
    <row r="2414" spans="1:24" x14ac:dyDescent="0.25">
      <c r="A2414" s="6" t="str">
        <f t="shared" si="37"/>
        <v>46102</v>
      </c>
      <c r="B2414">
        <v>46</v>
      </c>
      <c r="C2414">
        <v>102</v>
      </c>
      <c r="D2414" t="s">
        <v>3779</v>
      </c>
      <c r="E2414" t="s">
        <v>3858</v>
      </c>
      <c r="F2414">
        <v>14177</v>
      </c>
      <c r="G2414">
        <v>6961</v>
      </c>
      <c r="H2414">
        <v>7216</v>
      </c>
      <c r="I2414">
        <v>394</v>
      </c>
      <c r="J2414">
        <v>365</v>
      </c>
      <c r="K2414">
        <v>36</v>
      </c>
      <c r="L2414">
        <v>22</v>
      </c>
      <c r="M2414">
        <v>6407</v>
      </c>
      <c r="N2414">
        <v>6690</v>
      </c>
      <c r="O2414">
        <v>9</v>
      </c>
      <c r="P2414">
        <v>10</v>
      </c>
      <c r="Q2414">
        <v>4</v>
      </c>
      <c r="R2414">
        <v>5</v>
      </c>
      <c r="S2414">
        <v>111</v>
      </c>
      <c r="T2414">
        <v>124</v>
      </c>
      <c r="U2414">
        <v>6655</v>
      </c>
      <c r="V2414">
        <v>6943</v>
      </c>
      <c r="W2414">
        <v>306</v>
      </c>
      <c r="X2414">
        <v>273</v>
      </c>
    </row>
    <row r="2415" spans="1:24" x14ac:dyDescent="0.25">
      <c r="A2415" s="6" t="str">
        <f t="shared" si="37"/>
        <v>46103</v>
      </c>
      <c r="B2415">
        <v>46</v>
      </c>
      <c r="C2415">
        <v>103</v>
      </c>
      <c r="D2415" t="s">
        <v>3779</v>
      </c>
      <c r="E2415" t="s">
        <v>2273</v>
      </c>
      <c r="F2415">
        <v>113775</v>
      </c>
      <c r="G2415">
        <v>57216</v>
      </c>
      <c r="H2415">
        <v>56559</v>
      </c>
      <c r="I2415">
        <v>47688</v>
      </c>
      <c r="J2415">
        <v>46909</v>
      </c>
      <c r="K2415">
        <v>993</v>
      </c>
      <c r="L2415">
        <v>627</v>
      </c>
      <c r="M2415">
        <v>5628</v>
      </c>
      <c r="N2415">
        <v>5995</v>
      </c>
      <c r="O2415">
        <v>650</v>
      </c>
      <c r="P2415">
        <v>770</v>
      </c>
      <c r="Q2415">
        <v>66</v>
      </c>
      <c r="R2415">
        <v>51</v>
      </c>
      <c r="S2415">
        <v>2191</v>
      </c>
      <c r="T2415">
        <v>2207</v>
      </c>
      <c r="U2415">
        <v>54119</v>
      </c>
      <c r="V2415">
        <v>53531</v>
      </c>
      <c r="W2415">
        <v>3097</v>
      </c>
      <c r="X2415">
        <v>3028</v>
      </c>
    </row>
    <row r="2416" spans="1:24" x14ac:dyDescent="0.25">
      <c r="A2416" s="6" t="str">
        <f t="shared" si="37"/>
        <v>46105</v>
      </c>
      <c r="B2416">
        <v>46</v>
      </c>
      <c r="C2416">
        <v>105</v>
      </c>
      <c r="D2416" t="s">
        <v>3779</v>
      </c>
      <c r="E2416" t="s">
        <v>2792</v>
      </c>
      <c r="F2416">
        <v>2865</v>
      </c>
      <c r="G2416">
        <v>1439</v>
      </c>
      <c r="H2416">
        <v>1426</v>
      </c>
      <c r="I2416">
        <v>1365</v>
      </c>
      <c r="J2416">
        <v>1357</v>
      </c>
      <c r="K2416">
        <v>10</v>
      </c>
      <c r="L2416">
        <v>5</v>
      </c>
      <c r="M2416">
        <v>40</v>
      </c>
      <c r="N2416">
        <v>34</v>
      </c>
      <c r="O2416">
        <v>6</v>
      </c>
      <c r="P2416">
        <v>5</v>
      </c>
      <c r="Q2416">
        <v>0</v>
      </c>
      <c r="R2416">
        <v>2</v>
      </c>
      <c r="S2416">
        <v>18</v>
      </c>
      <c r="T2416">
        <v>23</v>
      </c>
      <c r="U2416">
        <v>1411</v>
      </c>
      <c r="V2416">
        <v>1405</v>
      </c>
      <c r="W2416">
        <v>28</v>
      </c>
      <c r="X2416">
        <v>21</v>
      </c>
    </row>
    <row r="2417" spans="1:24" x14ac:dyDescent="0.25">
      <c r="A2417" s="6" t="str">
        <f t="shared" si="37"/>
        <v>46107</v>
      </c>
      <c r="B2417">
        <v>46</v>
      </c>
      <c r="C2417">
        <v>107</v>
      </c>
      <c r="D2417" t="s">
        <v>3779</v>
      </c>
      <c r="E2417" t="s">
        <v>3676</v>
      </c>
      <c r="F2417">
        <v>2153</v>
      </c>
      <c r="G2417">
        <v>1060</v>
      </c>
      <c r="H2417">
        <v>1093</v>
      </c>
      <c r="I2417">
        <v>1003</v>
      </c>
      <c r="J2417">
        <v>1021</v>
      </c>
      <c r="K2417">
        <v>5</v>
      </c>
      <c r="L2417">
        <v>7</v>
      </c>
      <c r="M2417">
        <v>27</v>
      </c>
      <c r="N2417">
        <v>30</v>
      </c>
      <c r="O2417">
        <v>3</v>
      </c>
      <c r="P2417">
        <v>15</v>
      </c>
      <c r="Q2417">
        <v>0</v>
      </c>
      <c r="R2417">
        <v>1</v>
      </c>
      <c r="S2417">
        <v>22</v>
      </c>
      <c r="T2417">
        <v>19</v>
      </c>
      <c r="U2417">
        <v>1030</v>
      </c>
      <c r="V2417">
        <v>1072</v>
      </c>
      <c r="W2417">
        <v>30</v>
      </c>
      <c r="X2417">
        <v>21</v>
      </c>
    </row>
    <row r="2418" spans="1:24" x14ac:dyDescent="0.25">
      <c r="A2418" s="6" t="str">
        <f t="shared" si="37"/>
        <v>46109</v>
      </c>
      <c r="B2418">
        <v>46</v>
      </c>
      <c r="C2418">
        <v>109</v>
      </c>
      <c r="D2418" t="s">
        <v>3779</v>
      </c>
      <c r="E2418" t="s">
        <v>3863</v>
      </c>
      <c r="F2418">
        <v>10394</v>
      </c>
      <c r="G2418">
        <v>5287</v>
      </c>
      <c r="H2418">
        <v>5107</v>
      </c>
      <c r="I2418">
        <v>3079</v>
      </c>
      <c r="J2418">
        <v>2847</v>
      </c>
      <c r="K2418">
        <v>52</v>
      </c>
      <c r="L2418">
        <v>30</v>
      </c>
      <c r="M2418">
        <v>1968</v>
      </c>
      <c r="N2418">
        <v>2031</v>
      </c>
      <c r="O2418">
        <v>10</v>
      </c>
      <c r="P2418">
        <v>16</v>
      </c>
      <c r="Q2418">
        <v>1</v>
      </c>
      <c r="R2418">
        <v>0</v>
      </c>
      <c r="S2418">
        <v>177</v>
      </c>
      <c r="T2418">
        <v>183</v>
      </c>
      <c r="U2418">
        <v>5077</v>
      </c>
      <c r="V2418">
        <v>4920</v>
      </c>
      <c r="W2418">
        <v>210</v>
      </c>
      <c r="X2418">
        <v>187</v>
      </c>
    </row>
    <row r="2419" spans="1:24" x14ac:dyDescent="0.25">
      <c r="A2419" s="6" t="str">
        <f t="shared" si="37"/>
        <v>46111</v>
      </c>
      <c r="B2419">
        <v>46</v>
      </c>
      <c r="C2419">
        <v>111</v>
      </c>
      <c r="D2419" t="s">
        <v>3779</v>
      </c>
      <c r="E2419" t="s">
        <v>3865</v>
      </c>
      <c r="F2419">
        <v>2344</v>
      </c>
      <c r="G2419">
        <v>1215</v>
      </c>
      <c r="H2419">
        <v>1129</v>
      </c>
      <c r="I2419">
        <v>1177</v>
      </c>
      <c r="J2419">
        <v>1096</v>
      </c>
      <c r="K2419">
        <v>6</v>
      </c>
      <c r="L2419">
        <v>3</v>
      </c>
      <c r="M2419">
        <v>6</v>
      </c>
      <c r="N2419">
        <v>6</v>
      </c>
      <c r="O2419">
        <v>3</v>
      </c>
      <c r="P2419">
        <v>2</v>
      </c>
      <c r="Q2419">
        <v>1</v>
      </c>
      <c r="R2419">
        <v>0</v>
      </c>
      <c r="S2419">
        <v>22</v>
      </c>
      <c r="T2419">
        <v>22</v>
      </c>
      <c r="U2419">
        <v>1176</v>
      </c>
      <c r="V2419">
        <v>1094</v>
      </c>
      <c r="W2419">
        <v>39</v>
      </c>
      <c r="X2419">
        <v>35</v>
      </c>
    </row>
    <row r="2420" spans="1:24" x14ac:dyDescent="0.25">
      <c r="A2420" s="6" t="str">
        <f t="shared" si="37"/>
        <v>46115</v>
      </c>
      <c r="B2420">
        <v>46</v>
      </c>
      <c r="C2420">
        <v>115</v>
      </c>
      <c r="D2420" t="s">
        <v>3779</v>
      </c>
      <c r="E2420" t="s">
        <v>3867</v>
      </c>
      <c r="F2420">
        <v>6376</v>
      </c>
      <c r="G2420">
        <v>3202</v>
      </c>
      <c r="H2420">
        <v>3174</v>
      </c>
      <c r="I2420">
        <v>3024</v>
      </c>
      <c r="J2420">
        <v>3060</v>
      </c>
      <c r="K2420">
        <v>23</v>
      </c>
      <c r="L2420">
        <v>22</v>
      </c>
      <c r="M2420">
        <v>124</v>
      </c>
      <c r="N2420">
        <v>49</v>
      </c>
      <c r="O2420">
        <v>2</v>
      </c>
      <c r="P2420">
        <v>9</v>
      </c>
      <c r="Q2420">
        <v>1</v>
      </c>
      <c r="R2420">
        <v>1</v>
      </c>
      <c r="S2420">
        <v>28</v>
      </c>
      <c r="T2420">
        <v>33</v>
      </c>
      <c r="U2420">
        <v>3053</v>
      </c>
      <c r="V2420">
        <v>3106</v>
      </c>
      <c r="W2420">
        <v>149</v>
      </c>
      <c r="X2420">
        <v>68</v>
      </c>
    </row>
    <row r="2421" spans="1:24" x14ac:dyDescent="0.25">
      <c r="A2421" s="6" t="str">
        <f t="shared" si="37"/>
        <v>46117</v>
      </c>
      <c r="B2421">
        <v>46</v>
      </c>
      <c r="C2421">
        <v>117</v>
      </c>
      <c r="D2421" t="s">
        <v>3779</v>
      </c>
      <c r="E2421" t="s">
        <v>3869</v>
      </c>
      <c r="F2421">
        <v>3098</v>
      </c>
      <c r="G2421">
        <v>1580</v>
      </c>
      <c r="H2421">
        <v>1518</v>
      </c>
      <c r="I2421">
        <v>1411</v>
      </c>
      <c r="J2421">
        <v>1324</v>
      </c>
      <c r="K2421">
        <v>16</v>
      </c>
      <c r="L2421">
        <v>7</v>
      </c>
      <c r="M2421">
        <v>103</v>
      </c>
      <c r="N2421">
        <v>118</v>
      </c>
      <c r="O2421">
        <v>2</v>
      </c>
      <c r="P2421">
        <v>6</v>
      </c>
      <c r="Q2421">
        <v>0</v>
      </c>
      <c r="R2421">
        <v>0</v>
      </c>
      <c r="S2421">
        <v>48</v>
      </c>
      <c r="T2421">
        <v>63</v>
      </c>
      <c r="U2421">
        <v>1541</v>
      </c>
      <c r="V2421">
        <v>1483</v>
      </c>
      <c r="W2421">
        <v>39</v>
      </c>
      <c r="X2421">
        <v>35</v>
      </c>
    </row>
    <row r="2422" spans="1:24" x14ac:dyDescent="0.25">
      <c r="A2422" s="6" t="str">
        <f t="shared" si="37"/>
        <v>46119</v>
      </c>
      <c r="B2422">
        <v>46</v>
      </c>
      <c r="C2422">
        <v>119</v>
      </c>
      <c r="D2422" t="s">
        <v>3779</v>
      </c>
      <c r="E2422" t="s">
        <v>3871</v>
      </c>
      <c r="F2422">
        <v>1391</v>
      </c>
      <c r="G2422">
        <v>730</v>
      </c>
      <c r="H2422">
        <v>661</v>
      </c>
      <c r="I2422">
        <v>686</v>
      </c>
      <c r="J2422">
        <v>630</v>
      </c>
      <c r="K2422">
        <v>4</v>
      </c>
      <c r="L2422">
        <v>2</v>
      </c>
      <c r="M2422">
        <v>20</v>
      </c>
      <c r="N2422">
        <v>19</v>
      </c>
      <c r="O2422">
        <v>2</v>
      </c>
      <c r="P2422">
        <v>0</v>
      </c>
      <c r="Q2422">
        <v>0</v>
      </c>
      <c r="R2422">
        <v>0</v>
      </c>
      <c r="S2422">
        <v>18</v>
      </c>
      <c r="T2422">
        <v>10</v>
      </c>
      <c r="U2422">
        <v>710</v>
      </c>
      <c r="V2422">
        <v>647</v>
      </c>
      <c r="W2422">
        <v>20</v>
      </c>
      <c r="X2422">
        <v>14</v>
      </c>
    </row>
    <row r="2423" spans="1:24" x14ac:dyDescent="0.25">
      <c r="A2423" s="6" t="str">
        <f t="shared" si="37"/>
        <v>46121</v>
      </c>
      <c r="B2423">
        <v>46</v>
      </c>
      <c r="C2423">
        <v>121</v>
      </c>
      <c r="D2423" t="s">
        <v>3779</v>
      </c>
      <c r="E2423" t="s">
        <v>1811</v>
      </c>
      <c r="F2423">
        <v>10177</v>
      </c>
      <c r="G2423">
        <v>4926</v>
      </c>
      <c r="H2423">
        <v>5251</v>
      </c>
      <c r="I2423">
        <v>424</v>
      </c>
      <c r="J2423">
        <v>393</v>
      </c>
      <c r="K2423">
        <v>30</v>
      </c>
      <c r="L2423">
        <v>33</v>
      </c>
      <c r="M2423">
        <v>4253</v>
      </c>
      <c r="N2423">
        <v>4577</v>
      </c>
      <c r="O2423">
        <v>90</v>
      </c>
      <c r="P2423">
        <v>149</v>
      </c>
      <c r="Q2423">
        <v>0</v>
      </c>
      <c r="R2423">
        <v>0</v>
      </c>
      <c r="S2423">
        <v>129</v>
      </c>
      <c r="T2423">
        <v>99</v>
      </c>
      <c r="U2423">
        <v>4700</v>
      </c>
      <c r="V2423">
        <v>5054</v>
      </c>
      <c r="W2423">
        <v>226</v>
      </c>
      <c r="X2423">
        <v>197</v>
      </c>
    </row>
    <row r="2424" spans="1:24" x14ac:dyDescent="0.25">
      <c r="A2424" s="6" t="str">
        <f t="shared" si="37"/>
        <v>46123</v>
      </c>
      <c r="B2424">
        <v>46</v>
      </c>
      <c r="C2424">
        <v>123</v>
      </c>
      <c r="D2424" t="s">
        <v>3779</v>
      </c>
      <c r="E2424" t="s">
        <v>3874</v>
      </c>
      <c r="F2424">
        <v>5441</v>
      </c>
      <c r="G2424">
        <v>2730</v>
      </c>
      <c r="H2424">
        <v>2711</v>
      </c>
      <c r="I2424">
        <v>2175</v>
      </c>
      <c r="J2424">
        <v>2204</v>
      </c>
      <c r="K2424">
        <v>18</v>
      </c>
      <c r="L2424">
        <v>13</v>
      </c>
      <c r="M2424">
        <v>438</v>
      </c>
      <c r="N2424">
        <v>420</v>
      </c>
      <c r="O2424">
        <v>7</v>
      </c>
      <c r="P2424">
        <v>13</v>
      </c>
      <c r="Q2424">
        <v>0</v>
      </c>
      <c r="R2424">
        <v>0</v>
      </c>
      <c r="S2424">
        <v>92</v>
      </c>
      <c r="T2424">
        <v>61</v>
      </c>
      <c r="U2424">
        <v>2650</v>
      </c>
      <c r="V2424">
        <v>2647</v>
      </c>
      <c r="W2424">
        <v>80</v>
      </c>
      <c r="X2424">
        <v>64</v>
      </c>
    </row>
    <row r="2425" spans="1:24" x14ac:dyDescent="0.25">
      <c r="A2425" s="6" t="str">
        <f t="shared" si="37"/>
        <v>46125</v>
      </c>
      <c r="B2425">
        <v>46</v>
      </c>
      <c r="C2425">
        <v>125</v>
      </c>
      <c r="D2425" t="s">
        <v>3779</v>
      </c>
      <c r="E2425" t="s">
        <v>936</v>
      </c>
      <c r="F2425">
        <v>8384</v>
      </c>
      <c r="G2425">
        <v>4204</v>
      </c>
      <c r="H2425">
        <v>4180</v>
      </c>
      <c r="I2425">
        <v>4064</v>
      </c>
      <c r="J2425">
        <v>4053</v>
      </c>
      <c r="K2425">
        <v>31</v>
      </c>
      <c r="L2425">
        <v>20</v>
      </c>
      <c r="M2425">
        <v>46</v>
      </c>
      <c r="N2425">
        <v>44</v>
      </c>
      <c r="O2425">
        <v>9</v>
      </c>
      <c r="P2425">
        <v>11</v>
      </c>
      <c r="Q2425">
        <v>2</v>
      </c>
      <c r="R2425">
        <v>1</v>
      </c>
      <c r="S2425">
        <v>52</v>
      </c>
      <c r="T2425">
        <v>51</v>
      </c>
      <c r="U2425">
        <v>4091</v>
      </c>
      <c r="V2425">
        <v>4072</v>
      </c>
      <c r="W2425">
        <v>113</v>
      </c>
      <c r="X2425">
        <v>108</v>
      </c>
    </row>
    <row r="2426" spans="1:24" x14ac:dyDescent="0.25">
      <c r="A2426" s="6" t="str">
        <f t="shared" si="37"/>
        <v>46127</v>
      </c>
      <c r="B2426">
        <v>46</v>
      </c>
      <c r="C2426">
        <v>127</v>
      </c>
      <c r="D2426" t="s">
        <v>3779</v>
      </c>
      <c r="E2426" t="s">
        <v>309</v>
      </c>
      <c r="F2426">
        <v>15932</v>
      </c>
      <c r="G2426">
        <v>8054</v>
      </c>
      <c r="H2426">
        <v>7878</v>
      </c>
      <c r="I2426">
        <v>7566</v>
      </c>
      <c r="J2426">
        <v>7457</v>
      </c>
      <c r="K2426">
        <v>145</v>
      </c>
      <c r="L2426">
        <v>97</v>
      </c>
      <c r="M2426">
        <v>71</v>
      </c>
      <c r="N2426">
        <v>74</v>
      </c>
      <c r="O2426">
        <v>124</v>
      </c>
      <c r="P2426">
        <v>110</v>
      </c>
      <c r="Q2426">
        <v>9</v>
      </c>
      <c r="R2426">
        <v>8</v>
      </c>
      <c r="S2426">
        <v>139</v>
      </c>
      <c r="T2426">
        <v>132</v>
      </c>
      <c r="U2426">
        <v>7748</v>
      </c>
      <c r="V2426">
        <v>7593</v>
      </c>
      <c r="W2426">
        <v>306</v>
      </c>
      <c r="X2426">
        <v>285</v>
      </c>
    </row>
    <row r="2427" spans="1:24" x14ac:dyDescent="0.25">
      <c r="A2427" s="6" t="str">
        <f t="shared" si="37"/>
        <v>46129</v>
      </c>
      <c r="B2427">
        <v>46</v>
      </c>
      <c r="C2427">
        <v>129</v>
      </c>
      <c r="D2427" t="s">
        <v>3779</v>
      </c>
      <c r="E2427" t="s">
        <v>3878</v>
      </c>
      <c r="F2427">
        <v>5435</v>
      </c>
      <c r="G2427">
        <v>2725</v>
      </c>
      <c r="H2427">
        <v>2710</v>
      </c>
      <c r="I2427">
        <v>2197</v>
      </c>
      <c r="J2427">
        <v>2151</v>
      </c>
      <c r="K2427">
        <v>16</v>
      </c>
      <c r="L2427">
        <v>12</v>
      </c>
      <c r="M2427">
        <v>368</v>
      </c>
      <c r="N2427">
        <v>409</v>
      </c>
      <c r="O2427">
        <v>48</v>
      </c>
      <c r="P2427">
        <v>56</v>
      </c>
      <c r="Q2427">
        <v>0</v>
      </c>
      <c r="R2427">
        <v>1</v>
      </c>
      <c r="S2427">
        <v>96</v>
      </c>
      <c r="T2427">
        <v>81</v>
      </c>
      <c r="U2427">
        <v>2653</v>
      </c>
      <c r="V2427">
        <v>2650</v>
      </c>
      <c r="W2427">
        <v>72</v>
      </c>
      <c r="X2427">
        <v>60</v>
      </c>
    </row>
    <row r="2428" spans="1:24" x14ac:dyDescent="0.25">
      <c r="A2428" s="6" t="str">
        <f t="shared" si="37"/>
        <v>46135</v>
      </c>
      <c r="B2428">
        <v>46</v>
      </c>
      <c r="C2428">
        <v>135</v>
      </c>
      <c r="D2428" t="s">
        <v>3779</v>
      </c>
      <c r="E2428" t="s">
        <v>3880</v>
      </c>
      <c r="F2428">
        <v>22814</v>
      </c>
      <c r="G2428">
        <v>11882</v>
      </c>
      <c r="H2428">
        <v>10932</v>
      </c>
      <c r="I2428">
        <v>10719</v>
      </c>
      <c r="J2428">
        <v>10235</v>
      </c>
      <c r="K2428">
        <v>406</v>
      </c>
      <c r="L2428">
        <v>88</v>
      </c>
      <c r="M2428">
        <v>451</v>
      </c>
      <c r="N2428">
        <v>307</v>
      </c>
      <c r="O2428">
        <v>103</v>
      </c>
      <c r="P2428">
        <v>93</v>
      </c>
      <c r="Q2428">
        <v>5</v>
      </c>
      <c r="R2428">
        <v>6</v>
      </c>
      <c r="S2428">
        <v>198</v>
      </c>
      <c r="T2428">
        <v>203</v>
      </c>
      <c r="U2428">
        <v>11171</v>
      </c>
      <c r="V2428">
        <v>10479</v>
      </c>
      <c r="W2428">
        <v>711</v>
      </c>
      <c r="X2428">
        <v>453</v>
      </c>
    </row>
    <row r="2429" spans="1:24" x14ac:dyDescent="0.25">
      <c r="A2429" s="6" t="str">
        <f t="shared" si="37"/>
        <v>46137</v>
      </c>
      <c r="B2429">
        <v>46</v>
      </c>
      <c r="C2429">
        <v>137</v>
      </c>
      <c r="D2429" t="s">
        <v>3779</v>
      </c>
      <c r="E2429" t="s">
        <v>3882</v>
      </c>
      <c r="F2429">
        <v>2756</v>
      </c>
      <c r="G2429">
        <v>1373</v>
      </c>
      <c r="H2429">
        <v>1383</v>
      </c>
      <c r="I2429">
        <v>344</v>
      </c>
      <c r="J2429">
        <v>330</v>
      </c>
      <c r="K2429">
        <v>11</v>
      </c>
      <c r="L2429">
        <v>4</v>
      </c>
      <c r="M2429">
        <v>973</v>
      </c>
      <c r="N2429">
        <v>987</v>
      </c>
      <c r="O2429">
        <v>3</v>
      </c>
      <c r="P2429">
        <v>5</v>
      </c>
      <c r="Q2429">
        <v>1</v>
      </c>
      <c r="R2429">
        <v>0</v>
      </c>
      <c r="S2429">
        <v>41</v>
      </c>
      <c r="T2429">
        <v>57</v>
      </c>
      <c r="U2429">
        <v>1311</v>
      </c>
      <c r="V2429">
        <v>1336</v>
      </c>
      <c r="W2429">
        <v>62</v>
      </c>
      <c r="X2429">
        <v>47</v>
      </c>
    </row>
    <row r="2430" spans="1:24" x14ac:dyDescent="0.25">
      <c r="A2430" s="6" t="str">
        <f t="shared" si="37"/>
        <v>47001</v>
      </c>
      <c r="B2430">
        <v>47</v>
      </c>
      <c r="C2430">
        <v>1</v>
      </c>
      <c r="D2430" t="s">
        <v>3884</v>
      </c>
      <c r="E2430" t="s">
        <v>1479</v>
      </c>
      <c r="F2430">
        <v>76978</v>
      </c>
      <c r="G2430">
        <v>37510</v>
      </c>
      <c r="H2430">
        <v>39468</v>
      </c>
      <c r="I2430">
        <v>34285</v>
      </c>
      <c r="J2430">
        <v>36191</v>
      </c>
      <c r="K2430">
        <v>1590</v>
      </c>
      <c r="L2430">
        <v>1564</v>
      </c>
      <c r="M2430">
        <v>196</v>
      </c>
      <c r="N2430">
        <v>175</v>
      </c>
      <c r="O2430">
        <v>548</v>
      </c>
      <c r="P2430">
        <v>624</v>
      </c>
      <c r="Q2430">
        <v>36</v>
      </c>
      <c r="R2430">
        <v>25</v>
      </c>
      <c r="S2430">
        <v>855</v>
      </c>
      <c r="T2430">
        <v>889</v>
      </c>
      <c r="U2430">
        <v>36237</v>
      </c>
      <c r="V2430">
        <v>38306</v>
      </c>
      <c r="W2430">
        <v>1273</v>
      </c>
      <c r="X2430">
        <v>1162</v>
      </c>
    </row>
    <row r="2431" spans="1:24" x14ac:dyDescent="0.25">
      <c r="A2431" s="6" t="str">
        <f t="shared" si="37"/>
        <v>47003</v>
      </c>
      <c r="B2431">
        <v>47</v>
      </c>
      <c r="C2431">
        <v>3</v>
      </c>
      <c r="D2431" t="s">
        <v>3884</v>
      </c>
      <c r="E2431" t="s">
        <v>3605</v>
      </c>
      <c r="F2431">
        <v>49713</v>
      </c>
      <c r="G2431">
        <v>24514</v>
      </c>
      <c r="H2431">
        <v>25199</v>
      </c>
      <c r="I2431">
        <v>21209</v>
      </c>
      <c r="J2431">
        <v>22044</v>
      </c>
      <c r="K2431">
        <v>2134</v>
      </c>
      <c r="L2431">
        <v>2065</v>
      </c>
      <c r="M2431">
        <v>328</v>
      </c>
      <c r="N2431">
        <v>252</v>
      </c>
      <c r="O2431">
        <v>262</v>
      </c>
      <c r="P2431">
        <v>258</v>
      </c>
      <c r="Q2431">
        <v>52</v>
      </c>
      <c r="R2431">
        <v>35</v>
      </c>
      <c r="S2431">
        <v>529</v>
      </c>
      <c r="T2431">
        <v>545</v>
      </c>
      <c r="U2431">
        <v>21160</v>
      </c>
      <c r="V2431">
        <v>22053</v>
      </c>
      <c r="W2431">
        <v>3354</v>
      </c>
      <c r="X2431">
        <v>3146</v>
      </c>
    </row>
    <row r="2432" spans="1:24" x14ac:dyDescent="0.25">
      <c r="A2432" s="6" t="str">
        <f t="shared" si="37"/>
        <v>47005</v>
      </c>
      <c r="B2432">
        <v>47</v>
      </c>
      <c r="C2432">
        <v>5</v>
      </c>
      <c r="D2432" t="s">
        <v>3884</v>
      </c>
      <c r="E2432" t="s">
        <v>194</v>
      </c>
      <c r="F2432">
        <v>16160</v>
      </c>
      <c r="G2432">
        <v>7904</v>
      </c>
      <c r="H2432">
        <v>8256</v>
      </c>
      <c r="I2432">
        <v>7469</v>
      </c>
      <c r="J2432">
        <v>7818</v>
      </c>
      <c r="K2432">
        <v>222</v>
      </c>
      <c r="L2432">
        <v>197</v>
      </c>
      <c r="M2432">
        <v>43</v>
      </c>
      <c r="N2432">
        <v>48</v>
      </c>
      <c r="O2432">
        <v>41</v>
      </c>
      <c r="P2432">
        <v>57</v>
      </c>
      <c r="Q2432">
        <v>1</v>
      </c>
      <c r="R2432">
        <v>2</v>
      </c>
      <c r="S2432">
        <v>128</v>
      </c>
      <c r="T2432">
        <v>134</v>
      </c>
      <c r="U2432">
        <v>7688</v>
      </c>
      <c r="V2432">
        <v>8039</v>
      </c>
      <c r="W2432">
        <v>216</v>
      </c>
      <c r="X2432">
        <v>217</v>
      </c>
    </row>
    <row r="2433" spans="1:24" x14ac:dyDescent="0.25">
      <c r="A2433" s="6" t="str">
        <f t="shared" si="37"/>
        <v>47007</v>
      </c>
      <c r="B2433">
        <v>47</v>
      </c>
      <c r="C2433">
        <v>7</v>
      </c>
      <c r="D2433" t="s">
        <v>3884</v>
      </c>
      <c r="E2433" t="s">
        <v>3888</v>
      </c>
      <c r="F2433">
        <v>15064</v>
      </c>
      <c r="G2433">
        <v>8965</v>
      </c>
      <c r="H2433">
        <v>6099</v>
      </c>
      <c r="I2433">
        <v>7665</v>
      </c>
      <c r="J2433">
        <v>5882</v>
      </c>
      <c r="K2433">
        <v>1106</v>
      </c>
      <c r="L2433">
        <v>54</v>
      </c>
      <c r="M2433">
        <v>55</v>
      </c>
      <c r="N2433">
        <v>41</v>
      </c>
      <c r="O2433">
        <v>25</v>
      </c>
      <c r="P2433">
        <v>20</v>
      </c>
      <c r="Q2433">
        <v>3</v>
      </c>
      <c r="R2433">
        <v>2</v>
      </c>
      <c r="S2433">
        <v>111</v>
      </c>
      <c r="T2433">
        <v>100</v>
      </c>
      <c r="U2433">
        <v>8699</v>
      </c>
      <c r="V2433">
        <v>5938</v>
      </c>
      <c r="W2433">
        <v>266</v>
      </c>
      <c r="X2433">
        <v>161</v>
      </c>
    </row>
    <row r="2434" spans="1:24" x14ac:dyDescent="0.25">
      <c r="A2434" s="6" t="str">
        <f t="shared" ref="A2434:A2497" si="38">TEXT(B2434*1000+C2434,"00000")</f>
        <v>47009</v>
      </c>
      <c r="B2434">
        <v>47</v>
      </c>
      <c r="C2434">
        <v>9</v>
      </c>
      <c r="D2434" t="s">
        <v>3884</v>
      </c>
      <c r="E2434" t="s">
        <v>31</v>
      </c>
      <c r="F2434">
        <v>133088</v>
      </c>
      <c r="G2434">
        <v>64662</v>
      </c>
      <c r="H2434">
        <v>68426</v>
      </c>
      <c r="I2434">
        <v>60489</v>
      </c>
      <c r="J2434">
        <v>64273</v>
      </c>
      <c r="K2434">
        <v>2111</v>
      </c>
      <c r="L2434">
        <v>1909</v>
      </c>
      <c r="M2434">
        <v>285</v>
      </c>
      <c r="N2434">
        <v>279</v>
      </c>
      <c r="O2434">
        <v>539</v>
      </c>
      <c r="P2434">
        <v>761</v>
      </c>
      <c r="Q2434">
        <v>87</v>
      </c>
      <c r="R2434">
        <v>58</v>
      </c>
      <c r="S2434">
        <v>1151</v>
      </c>
      <c r="T2434">
        <v>1146</v>
      </c>
      <c r="U2434">
        <v>62117</v>
      </c>
      <c r="V2434">
        <v>66156</v>
      </c>
      <c r="W2434">
        <v>2545</v>
      </c>
      <c r="X2434">
        <v>2270</v>
      </c>
    </row>
    <row r="2435" spans="1:24" x14ac:dyDescent="0.25">
      <c r="A2435" s="6" t="str">
        <f t="shared" si="38"/>
        <v>47011</v>
      </c>
      <c r="B2435">
        <v>47</v>
      </c>
      <c r="C2435">
        <v>11</v>
      </c>
      <c r="D2435" t="s">
        <v>3884</v>
      </c>
      <c r="E2435" t="s">
        <v>198</v>
      </c>
      <c r="F2435">
        <v>108110</v>
      </c>
      <c r="G2435">
        <v>52602</v>
      </c>
      <c r="H2435">
        <v>55508</v>
      </c>
      <c r="I2435">
        <v>47589</v>
      </c>
      <c r="J2435">
        <v>50492</v>
      </c>
      <c r="K2435">
        <v>2876</v>
      </c>
      <c r="L2435">
        <v>2760</v>
      </c>
      <c r="M2435">
        <v>384</v>
      </c>
      <c r="N2435">
        <v>294</v>
      </c>
      <c r="O2435">
        <v>558</v>
      </c>
      <c r="P2435">
        <v>786</v>
      </c>
      <c r="Q2435">
        <v>77</v>
      </c>
      <c r="R2435">
        <v>68</v>
      </c>
      <c r="S2435">
        <v>1118</v>
      </c>
      <c r="T2435">
        <v>1108</v>
      </c>
      <c r="U2435">
        <v>48781</v>
      </c>
      <c r="V2435">
        <v>52161</v>
      </c>
      <c r="W2435">
        <v>3821</v>
      </c>
      <c r="X2435">
        <v>3347</v>
      </c>
    </row>
    <row r="2436" spans="1:24" x14ac:dyDescent="0.25">
      <c r="A2436" s="6" t="str">
        <f t="shared" si="38"/>
        <v>47013</v>
      </c>
      <c r="B2436">
        <v>47</v>
      </c>
      <c r="C2436">
        <v>13</v>
      </c>
      <c r="D2436" t="s">
        <v>3884</v>
      </c>
      <c r="E2436" t="s">
        <v>1681</v>
      </c>
      <c r="F2436">
        <v>39842</v>
      </c>
      <c r="G2436">
        <v>19572</v>
      </c>
      <c r="H2436">
        <v>20270</v>
      </c>
      <c r="I2436">
        <v>19050</v>
      </c>
      <c r="J2436">
        <v>19776</v>
      </c>
      <c r="K2436">
        <v>121</v>
      </c>
      <c r="L2436">
        <v>88</v>
      </c>
      <c r="M2436">
        <v>64</v>
      </c>
      <c r="N2436">
        <v>63</v>
      </c>
      <c r="O2436">
        <v>73</v>
      </c>
      <c r="P2436">
        <v>84</v>
      </c>
      <c r="Q2436">
        <v>13</v>
      </c>
      <c r="R2436">
        <v>17</v>
      </c>
      <c r="S2436">
        <v>251</v>
      </c>
      <c r="T2436">
        <v>242</v>
      </c>
      <c r="U2436">
        <v>19297</v>
      </c>
      <c r="V2436">
        <v>19926</v>
      </c>
      <c r="W2436">
        <v>275</v>
      </c>
      <c r="X2436">
        <v>344</v>
      </c>
    </row>
    <row r="2437" spans="1:24" x14ac:dyDescent="0.25">
      <c r="A2437" s="6" t="str">
        <f t="shared" si="38"/>
        <v>47015</v>
      </c>
      <c r="B2437">
        <v>47</v>
      </c>
      <c r="C2437">
        <v>15</v>
      </c>
      <c r="D2437" t="s">
        <v>3884</v>
      </c>
      <c r="E2437" t="s">
        <v>3893</v>
      </c>
      <c r="F2437">
        <v>14678</v>
      </c>
      <c r="G2437">
        <v>7313</v>
      </c>
      <c r="H2437">
        <v>7365</v>
      </c>
      <c r="I2437">
        <v>6989</v>
      </c>
      <c r="J2437">
        <v>7084</v>
      </c>
      <c r="K2437">
        <v>156</v>
      </c>
      <c r="L2437">
        <v>105</v>
      </c>
      <c r="M2437">
        <v>28</v>
      </c>
      <c r="N2437">
        <v>26</v>
      </c>
      <c r="O2437">
        <v>24</v>
      </c>
      <c r="P2437">
        <v>30</v>
      </c>
      <c r="Q2437">
        <v>6</v>
      </c>
      <c r="R2437">
        <v>7</v>
      </c>
      <c r="S2437">
        <v>110</v>
      </c>
      <c r="T2437">
        <v>113</v>
      </c>
      <c r="U2437">
        <v>7127</v>
      </c>
      <c r="V2437">
        <v>7188</v>
      </c>
      <c r="W2437">
        <v>186</v>
      </c>
      <c r="X2437">
        <v>177</v>
      </c>
    </row>
    <row r="2438" spans="1:24" x14ac:dyDescent="0.25">
      <c r="A2438" s="6" t="str">
        <f t="shared" si="38"/>
        <v>47017</v>
      </c>
      <c r="B2438">
        <v>47</v>
      </c>
      <c r="C2438">
        <v>17</v>
      </c>
      <c r="D2438" t="s">
        <v>3884</v>
      </c>
      <c r="E2438" t="s">
        <v>201</v>
      </c>
      <c r="F2438">
        <v>27767</v>
      </c>
      <c r="G2438">
        <v>13589</v>
      </c>
      <c r="H2438">
        <v>14178</v>
      </c>
      <c r="I2438">
        <v>11673</v>
      </c>
      <c r="J2438">
        <v>12374</v>
      </c>
      <c r="K2438">
        <v>1474</v>
      </c>
      <c r="L2438">
        <v>1339</v>
      </c>
      <c r="M2438">
        <v>101</v>
      </c>
      <c r="N2438">
        <v>77</v>
      </c>
      <c r="O2438">
        <v>55</v>
      </c>
      <c r="P2438">
        <v>69</v>
      </c>
      <c r="Q2438">
        <v>10</v>
      </c>
      <c r="R2438">
        <v>6</v>
      </c>
      <c r="S2438">
        <v>276</v>
      </c>
      <c r="T2438">
        <v>313</v>
      </c>
      <c r="U2438">
        <v>13176</v>
      </c>
      <c r="V2438">
        <v>13782</v>
      </c>
      <c r="W2438">
        <v>413</v>
      </c>
      <c r="X2438">
        <v>396</v>
      </c>
    </row>
    <row r="2439" spans="1:24" x14ac:dyDescent="0.25">
      <c r="A2439" s="6" t="str">
        <f t="shared" si="38"/>
        <v>47019</v>
      </c>
      <c r="B2439">
        <v>47</v>
      </c>
      <c r="C2439">
        <v>19</v>
      </c>
      <c r="D2439" t="s">
        <v>3884</v>
      </c>
      <c r="E2439" t="s">
        <v>1686</v>
      </c>
      <c r="F2439">
        <v>56391</v>
      </c>
      <c r="G2439">
        <v>27702</v>
      </c>
      <c r="H2439">
        <v>28689</v>
      </c>
      <c r="I2439">
        <v>26544</v>
      </c>
      <c r="J2439">
        <v>27635</v>
      </c>
      <c r="K2439">
        <v>562</v>
      </c>
      <c r="L2439">
        <v>396</v>
      </c>
      <c r="M2439">
        <v>98</v>
      </c>
      <c r="N2439">
        <v>91</v>
      </c>
      <c r="O2439">
        <v>94</v>
      </c>
      <c r="P2439">
        <v>142</v>
      </c>
      <c r="Q2439">
        <v>10</v>
      </c>
      <c r="R2439">
        <v>6</v>
      </c>
      <c r="S2439">
        <v>394</v>
      </c>
      <c r="T2439">
        <v>419</v>
      </c>
      <c r="U2439">
        <v>27112</v>
      </c>
      <c r="V2439">
        <v>28149</v>
      </c>
      <c r="W2439">
        <v>590</v>
      </c>
      <c r="X2439">
        <v>540</v>
      </c>
    </row>
    <row r="2440" spans="1:24" x14ac:dyDescent="0.25">
      <c r="A2440" s="6" t="str">
        <f t="shared" si="38"/>
        <v>47021</v>
      </c>
      <c r="B2440">
        <v>47</v>
      </c>
      <c r="C2440">
        <v>21</v>
      </c>
      <c r="D2440" t="s">
        <v>3884</v>
      </c>
      <c r="E2440" t="s">
        <v>3897</v>
      </c>
      <c r="F2440">
        <v>40667</v>
      </c>
      <c r="G2440">
        <v>20145</v>
      </c>
      <c r="H2440">
        <v>20522</v>
      </c>
      <c r="I2440">
        <v>19141</v>
      </c>
      <c r="J2440">
        <v>19524</v>
      </c>
      <c r="K2440">
        <v>455</v>
      </c>
      <c r="L2440">
        <v>408</v>
      </c>
      <c r="M2440">
        <v>126</v>
      </c>
      <c r="N2440">
        <v>98</v>
      </c>
      <c r="O2440">
        <v>67</v>
      </c>
      <c r="P2440">
        <v>112</v>
      </c>
      <c r="Q2440">
        <v>17</v>
      </c>
      <c r="R2440">
        <v>13</v>
      </c>
      <c r="S2440">
        <v>339</v>
      </c>
      <c r="T2440">
        <v>367</v>
      </c>
      <c r="U2440">
        <v>19416</v>
      </c>
      <c r="V2440">
        <v>19877</v>
      </c>
      <c r="W2440">
        <v>729</v>
      </c>
      <c r="X2440">
        <v>645</v>
      </c>
    </row>
    <row r="2441" spans="1:24" x14ac:dyDescent="0.25">
      <c r="A2441" s="6" t="str">
        <f t="shared" si="38"/>
        <v>47023</v>
      </c>
      <c r="B2441">
        <v>47</v>
      </c>
      <c r="C2441">
        <v>23</v>
      </c>
      <c r="D2441" t="s">
        <v>3884</v>
      </c>
      <c r="E2441" t="s">
        <v>3621</v>
      </c>
      <c r="F2441">
        <v>17297</v>
      </c>
      <c r="G2441">
        <v>8294</v>
      </c>
      <c r="H2441">
        <v>9003</v>
      </c>
      <c r="I2441">
        <v>7246</v>
      </c>
      <c r="J2441">
        <v>7871</v>
      </c>
      <c r="K2441">
        <v>787</v>
      </c>
      <c r="L2441">
        <v>847</v>
      </c>
      <c r="M2441">
        <v>51</v>
      </c>
      <c r="N2441">
        <v>44</v>
      </c>
      <c r="O2441">
        <v>54</v>
      </c>
      <c r="P2441">
        <v>62</v>
      </c>
      <c r="Q2441">
        <v>2</v>
      </c>
      <c r="R2441">
        <v>3</v>
      </c>
      <c r="S2441">
        <v>154</v>
      </c>
      <c r="T2441">
        <v>176</v>
      </c>
      <c r="U2441">
        <v>8067</v>
      </c>
      <c r="V2441">
        <v>8732</v>
      </c>
      <c r="W2441">
        <v>227</v>
      </c>
      <c r="X2441">
        <v>271</v>
      </c>
    </row>
    <row r="2442" spans="1:24" x14ac:dyDescent="0.25">
      <c r="A2442" s="6" t="str">
        <f t="shared" si="38"/>
        <v>47025</v>
      </c>
      <c r="B2442">
        <v>47</v>
      </c>
      <c r="C2442">
        <v>25</v>
      </c>
      <c r="D2442" t="s">
        <v>3884</v>
      </c>
      <c r="E2442" t="s">
        <v>1851</v>
      </c>
      <c r="F2442">
        <v>31959</v>
      </c>
      <c r="G2442">
        <v>15666</v>
      </c>
      <c r="H2442">
        <v>16293</v>
      </c>
      <c r="I2442">
        <v>15060</v>
      </c>
      <c r="J2442">
        <v>15670</v>
      </c>
      <c r="K2442">
        <v>185</v>
      </c>
      <c r="L2442">
        <v>167</v>
      </c>
      <c r="M2442">
        <v>77</v>
      </c>
      <c r="N2442">
        <v>38</v>
      </c>
      <c r="O2442">
        <v>113</v>
      </c>
      <c r="P2442">
        <v>188</v>
      </c>
      <c r="Q2442">
        <v>5</v>
      </c>
      <c r="R2442">
        <v>4</v>
      </c>
      <c r="S2442">
        <v>226</v>
      </c>
      <c r="T2442">
        <v>226</v>
      </c>
      <c r="U2442">
        <v>15431</v>
      </c>
      <c r="V2442">
        <v>16069</v>
      </c>
      <c r="W2442">
        <v>235</v>
      </c>
      <c r="X2442">
        <v>224</v>
      </c>
    </row>
    <row r="2443" spans="1:24" x14ac:dyDescent="0.25">
      <c r="A2443" s="6" t="str">
        <f t="shared" si="38"/>
        <v>47027</v>
      </c>
      <c r="B2443">
        <v>47</v>
      </c>
      <c r="C2443">
        <v>27</v>
      </c>
      <c r="D2443" t="s">
        <v>3884</v>
      </c>
      <c r="E2443" t="s">
        <v>49</v>
      </c>
      <c r="F2443">
        <v>7615</v>
      </c>
      <c r="G2443">
        <v>3735</v>
      </c>
      <c r="H2443">
        <v>3880</v>
      </c>
      <c r="I2443">
        <v>3601</v>
      </c>
      <c r="J2443">
        <v>3740</v>
      </c>
      <c r="K2443">
        <v>64</v>
      </c>
      <c r="L2443">
        <v>58</v>
      </c>
      <c r="M2443">
        <v>17</v>
      </c>
      <c r="N2443">
        <v>19</v>
      </c>
      <c r="O2443">
        <v>3</v>
      </c>
      <c r="P2443">
        <v>4</v>
      </c>
      <c r="Q2443">
        <v>4</v>
      </c>
      <c r="R2443">
        <v>4</v>
      </c>
      <c r="S2443">
        <v>46</v>
      </c>
      <c r="T2443">
        <v>55</v>
      </c>
      <c r="U2443">
        <v>3627</v>
      </c>
      <c r="V2443">
        <v>3795</v>
      </c>
      <c r="W2443">
        <v>108</v>
      </c>
      <c r="X2443">
        <v>85</v>
      </c>
    </row>
    <row r="2444" spans="1:24" x14ac:dyDescent="0.25">
      <c r="A2444" s="6" t="str">
        <f t="shared" si="38"/>
        <v>47029</v>
      </c>
      <c r="B2444">
        <v>47</v>
      </c>
      <c r="C2444">
        <v>29</v>
      </c>
      <c r="D2444" t="s">
        <v>3884</v>
      </c>
      <c r="E2444" t="s">
        <v>3902</v>
      </c>
      <c r="F2444">
        <v>36004</v>
      </c>
      <c r="G2444">
        <v>17462</v>
      </c>
      <c r="H2444">
        <v>18542</v>
      </c>
      <c r="I2444">
        <v>16559</v>
      </c>
      <c r="J2444">
        <v>17648</v>
      </c>
      <c r="K2444">
        <v>397</v>
      </c>
      <c r="L2444">
        <v>363</v>
      </c>
      <c r="M2444">
        <v>123</v>
      </c>
      <c r="N2444">
        <v>97</v>
      </c>
      <c r="O2444">
        <v>77</v>
      </c>
      <c r="P2444">
        <v>94</v>
      </c>
      <c r="Q2444">
        <v>11</v>
      </c>
      <c r="R2444">
        <v>12</v>
      </c>
      <c r="S2444">
        <v>295</v>
      </c>
      <c r="T2444">
        <v>328</v>
      </c>
      <c r="U2444">
        <v>16979</v>
      </c>
      <c r="V2444">
        <v>18093</v>
      </c>
      <c r="W2444">
        <v>483</v>
      </c>
      <c r="X2444">
        <v>449</v>
      </c>
    </row>
    <row r="2445" spans="1:24" x14ac:dyDescent="0.25">
      <c r="A2445" s="6" t="str">
        <f t="shared" si="38"/>
        <v>47031</v>
      </c>
      <c r="B2445">
        <v>47</v>
      </c>
      <c r="C2445">
        <v>31</v>
      </c>
      <c r="D2445" t="s">
        <v>3884</v>
      </c>
      <c r="E2445" t="s">
        <v>53</v>
      </c>
      <c r="F2445">
        <v>56520</v>
      </c>
      <c r="G2445">
        <v>27579</v>
      </c>
      <c r="H2445">
        <v>28941</v>
      </c>
      <c r="I2445">
        <v>25345</v>
      </c>
      <c r="J2445">
        <v>26673</v>
      </c>
      <c r="K2445">
        <v>1127</v>
      </c>
      <c r="L2445">
        <v>1106</v>
      </c>
      <c r="M2445">
        <v>145</v>
      </c>
      <c r="N2445">
        <v>148</v>
      </c>
      <c r="O2445">
        <v>286</v>
      </c>
      <c r="P2445">
        <v>366</v>
      </c>
      <c r="Q2445">
        <v>20</v>
      </c>
      <c r="R2445">
        <v>19</v>
      </c>
      <c r="S2445">
        <v>656</v>
      </c>
      <c r="T2445">
        <v>629</v>
      </c>
      <c r="U2445">
        <v>26236</v>
      </c>
      <c r="V2445">
        <v>27633</v>
      </c>
      <c r="W2445">
        <v>1343</v>
      </c>
      <c r="X2445">
        <v>1308</v>
      </c>
    </row>
    <row r="2446" spans="1:24" x14ac:dyDescent="0.25">
      <c r="A2446" s="6" t="str">
        <f t="shared" si="38"/>
        <v>47033</v>
      </c>
      <c r="B2446">
        <v>47</v>
      </c>
      <c r="C2446">
        <v>33</v>
      </c>
      <c r="D2446" t="s">
        <v>3884</v>
      </c>
      <c r="E2446" t="s">
        <v>3905</v>
      </c>
      <c r="F2446">
        <v>14230</v>
      </c>
      <c r="G2446">
        <v>6767</v>
      </c>
      <c r="H2446">
        <v>7463</v>
      </c>
      <c r="I2446">
        <v>5590</v>
      </c>
      <c r="J2446">
        <v>6172</v>
      </c>
      <c r="K2446">
        <v>964</v>
      </c>
      <c r="L2446">
        <v>1047</v>
      </c>
      <c r="M2446">
        <v>50</v>
      </c>
      <c r="N2446">
        <v>58</v>
      </c>
      <c r="O2446">
        <v>25</v>
      </c>
      <c r="P2446">
        <v>26</v>
      </c>
      <c r="Q2446">
        <v>3</v>
      </c>
      <c r="R2446">
        <v>1</v>
      </c>
      <c r="S2446">
        <v>135</v>
      </c>
      <c r="T2446">
        <v>159</v>
      </c>
      <c r="U2446">
        <v>5976</v>
      </c>
      <c r="V2446">
        <v>6694</v>
      </c>
      <c r="W2446">
        <v>791</v>
      </c>
      <c r="X2446">
        <v>769</v>
      </c>
    </row>
    <row r="2447" spans="1:24" x14ac:dyDescent="0.25">
      <c r="A2447" s="6" t="str">
        <f t="shared" si="38"/>
        <v>47035</v>
      </c>
      <c r="B2447">
        <v>47</v>
      </c>
      <c r="C2447">
        <v>35</v>
      </c>
      <c r="D2447" t="s">
        <v>3884</v>
      </c>
      <c r="E2447" t="s">
        <v>1070</v>
      </c>
      <c r="F2447">
        <v>60520</v>
      </c>
      <c r="G2447">
        <v>29527</v>
      </c>
      <c r="H2447">
        <v>30993</v>
      </c>
      <c r="I2447">
        <v>28612</v>
      </c>
      <c r="J2447">
        <v>30027</v>
      </c>
      <c r="K2447">
        <v>246</v>
      </c>
      <c r="L2447">
        <v>193</v>
      </c>
      <c r="M2447">
        <v>130</v>
      </c>
      <c r="N2447">
        <v>145</v>
      </c>
      <c r="O2447">
        <v>138</v>
      </c>
      <c r="P2447">
        <v>233</v>
      </c>
      <c r="Q2447">
        <v>43</v>
      </c>
      <c r="R2447">
        <v>22</v>
      </c>
      <c r="S2447">
        <v>358</v>
      </c>
      <c r="T2447">
        <v>373</v>
      </c>
      <c r="U2447">
        <v>28529</v>
      </c>
      <c r="V2447">
        <v>30086</v>
      </c>
      <c r="W2447">
        <v>998</v>
      </c>
      <c r="X2447">
        <v>907</v>
      </c>
    </row>
    <row r="2448" spans="1:24" x14ac:dyDescent="0.25">
      <c r="A2448" s="6" t="str">
        <f t="shared" si="38"/>
        <v>47037</v>
      </c>
      <c r="B2448">
        <v>47</v>
      </c>
      <c r="C2448">
        <v>37</v>
      </c>
      <c r="D2448" t="s">
        <v>3884</v>
      </c>
      <c r="E2448" t="s">
        <v>3103</v>
      </c>
      <c r="F2448">
        <v>694144</v>
      </c>
      <c r="G2448">
        <v>334350</v>
      </c>
      <c r="H2448">
        <v>359794</v>
      </c>
      <c r="I2448">
        <v>223096</v>
      </c>
      <c r="J2448">
        <v>231394</v>
      </c>
      <c r="K2448">
        <v>87477</v>
      </c>
      <c r="L2448">
        <v>102822</v>
      </c>
      <c r="M2448">
        <v>1752</v>
      </c>
      <c r="N2448">
        <v>1760</v>
      </c>
      <c r="O2448">
        <v>13151</v>
      </c>
      <c r="P2448">
        <v>14316</v>
      </c>
      <c r="Q2448">
        <v>374</v>
      </c>
      <c r="R2448">
        <v>354</v>
      </c>
      <c r="S2448">
        <v>8500</v>
      </c>
      <c r="T2448">
        <v>9148</v>
      </c>
      <c r="U2448">
        <v>296230</v>
      </c>
      <c r="V2448">
        <v>325696</v>
      </c>
      <c r="W2448">
        <v>38120</v>
      </c>
      <c r="X2448">
        <v>34098</v>
      </c>
    </row>
    <row r="2449" spans="1:24" x14ac:dyDescent="0.25">
      <c r="A2449" s="6" t="str">
        <f t="shared" si="38"/>
        <v>47039</v>
      </c>
      <c r="B2449">
        <v>47</v>
      </c>
      <c r="C2449">
        <v>39</v>
      </c>
      <c r="D2449" t="s">
        <v>3884</v>
      </c>
      <c r="E2449" t="s">
        <v>772</v>
      </c>
      <c r="F2449">
        <v>11663</v>
      </c>
      <c r="G2449">
        <v>5714</v>
      </c>
      <c r="H2449">
        <v>5949</v>
      </c>
      <c r="I2449">
        <v>5370</v>
      </c>
      <c r="J2449">
        <v>5660</v>
      </c>
      <c r="K2449">
        <v>189</v>
      </c>
      <c r="L2449">
        <v>166</v>
      </c>
      <c r="M2449">
        <v>23</v>
      </c>
      <c r="N2449">
        <v>20</v>
      </c>
      <c r="O2449">
        <v>42</v>
      </c>
      <c r="P2449">
        <v>31</v>
      </c>
      <c r="Q2449">
        <v>8</v>
      </c>
      <c r="R2449">
        <v>3</v>
      </c>
      <c r="S2449">
        <v>82</v>
      </c>
      <c r="T2449">
        <v>69</v>
      </c>
      <c r="U2449">
        <v>5494</v>
      </c>
      <c r="V2449">
        <v>5753</v>
      </c>
      <c r="W2449">
        <v>220</v>
      </c>
      <c r="X2449">
        <v>196</v>
      </c>
    </row>
    <row r="2450" spans="1:24" x14ac:dyDescent="0.25">
      <c r="A2450" s="6" t="str">
        <f t="shared" si="38"/>
        <v>47041</v>
      </c>
      <c r="B2450">
        <v>47</v>
      </c>
      <c r="C2450">
        <v>41</v>
      </c>
      <c r="D2450" t="s">
        <v>3884</v>
      </c>
      <c r="E2450" t="s">
        <v>5169</v>
      </c>
      <c r="F2450">
        <v>20490</v>
      </c>
      <c r="G2450">
        <v>10208</v>
      </c>
      <c r="H2450">
        <v>10282</v>
      </c>
      <c r="I2450">
        <v>9671</v>
      </c>
      <c r="J2450">
        <v>9759</v>
      </c>
      <c r="K2450">
        <v>236</v>
      </c>
      <c r="L2450">
        <v>171</v>
      </c>
      <c r="M2450">
        <v>65</v>
      </c>
      <c r="N2450">
        <v>31</v>
      </c>
      <c r="O2450">
        <v>62</v>
      </c>
      <c r="P2450">
        <v>162</v>
      </c>
      <c r="Q2450">
        <v>4</v>
      </c>
      <c r="R2450">
        <v>2</v>
      </c>
      <c r="S2450">
        <v>170</v>
      </c>
      <c r="T2450">
        <v>157</v>
      </c>
      <c r="U2450">
        <v>9217</v>
      </c>
      <c r="V2450">
        <v>9517</v>
      </c>
      <c r="W2450">
        <v>991</v>
      </c>
      <c r="X2450">
        <v>765</v>
      </c>
    </row>
    <row r="2451" spans="1:24" x14ac:dyDescent="0.25">
      <c r="A2451" s="6" t="str">
        <f t="shared" si="38"/>
        <v>47043</v>
      </c>
      <c r="B2451">
        <v>47</v>
      </c>
      <c r="C2451">
        <v>43</v>
      </c>
      <c r="D2451" t="s">
        <v>3884</v>
      </c>
      <c r="E2451" t="s">
        <v>3911</v>
      </c>
      <c r="F2451">
        <v>53948</v>
      </c>
      <c r="G2451">
        <v>26481</v>
      </c>
      <c r="H2451">
        <v>27467</v>
      </c>
      <c r="I2451">
        <v>24422</v>
      </c>
      <c r="J2451">
        <v>25557</v>
      </c>
      <c r="K2451">
        <v>1172</v>
      </c>
      <c r="L2451">
        <v>1034</v>
      </c>
      <c r="M2451">
        <v>154</v>
      </c>
      <c r="N2451">
        <v>133</v>
      </c>
      <c r="O2451">
        <v>167</v>
      </c>
      <c r="P2451">
        <v>192</v>
      </c>
      <c r="Q2451">
        <v>18</v>
      </c>
      <c r="R2451">
        <v>14</v>
      </c>
      <c r="S2451">
        <v>548</v>
      </c>
      <c r="T2451">
        <v>537</v>
      </c>
      <c r="U2451">
        <v>25412</v>
      </c>
      <c r="V2451">
        <v>26446</v>
      </c>
      <c r="W2451">
        <v>1069</v>
      </c>
      <c r="X2451">
        <v>1021</v>
      </c>
    </row>
    <row r="2452" spans="1:24" x14ac:dyDescent="0.25">
      <c r="A2452" s="6" t="str">
        <f t="shared" si="38"/>
        <v>47045</v>
      </c>
      <c r="B2452">
        <v>47</v>
      </c>
      <c r="C2452">
        <v>45</v>
      </c>
      <c r="D2452" t="s">
        <v>3884</v>
      </c>
      <c r="E2452" t="s">
        <v>3913</v>
      </c>
      <c r="F2452">
        <v>37159</v>
      </c>
      <c r="G2452">
        <v>17920</v>
      </c>
      <c r="H2452">
        <v>19239</v>
      </c>
      <c r="I2452">
        <v>14855</v>
      </c>
      <c r="J2452">
        <v>15802</v>
      </c>
      <c r="K2452">
        <v>2516</v>
      </c>
      <c r="L2452">
        <v>2871</v>
      </c>
      <c r="M2452">
        <v>82</v>
      </c>
      <c r="N2452">
        <v>75</v>
      </c>
      <c r="O2452">
        <v>126</v>
      </c>
      <c r="P2452">
        <v>151</v>
      </c>
      <c r="Q2452">
        <v>4</v>
      </c>
      <c r="R2452">
        <v>8</v>
      </c>
      <c r="S2452">
        <v>337</v>
      </c>
      <c r="T2452">
        <v>332</v>
      </c>
      <c r="U2452">
        <v>17208</v>
      </c>
      <c r="V2452">
        <v>18620</v>
      </c>
      <c r="W2452">
        <v>712</v>
      </c>
      <c r="X2452">
        <v>619</v>
      </c>
    </row>
    <row r="2453" spans="1:24" x14ac:dyDescent="0.25">
      <c r="A2453" s="6" t="str">
        <f t="shared" si="38"/>
        <v>47047</v>
      </c>
      <c r="B2453">
        <v>47</v>
      </c>
      <c r="C2453">
        <v>47</v>
      </c>
      <c r="D2453" t="s">
        <v>3884</v>
      </c>
      <c r="E2453" t="s">
        <v>79</v>
      </c>
      <c r="F2453">
        <v>41133</v>
      </c>
      <c r="G2453">
        <v>20269</v>
      </c>
      <c r="H2453">
        <v>20864</v>
      </c>
      <c r="I2453">
        <v>14407</v>
      </c>
      <c r="J2453">
        <v>14518</v>
      </c>
      <c r="K2453">
        <v>5445</v>
      </c>
      <c r="L2453">
        <v>5875</v>
      </c>
      <c r="M2453">
        <v>78</v>
      </c>
      <c r="N2453">
        <v>89</v>
      </c>
      <c r="O2453">
        <v>139</v>
      </c>
      <c r="P2453">
        <v>144</v>
      </c>
      <c r="Q2453">
        <v>10</v>
      </c>
      <c r="R2453">
        <v>9</v>
      </c>
      <c r="S2453">
        <v>190</v>
      </c>
      <c r="T2453">
        <v>229</v>
      </c>
      <c r="U2453">
        <v>19608</v>
      </c>
      <c r="V2453">
        <v>20271</v>
      </c>
      <c r="W2453">
        <v>661</v>
      </c>
      <c r="X2453">
        <v>593</v>
      </c>
    </row>
    <row r="2454" spans="1:24" x14ac:dyDescent="0.25">
      <c r="A2454" s="6" t="str">
        <f t="shared" si="38"/>
        <v>47049</v>
      </c>
      <c r="B2454">
        <v>47</v>
      </c>
      <c r="C2454">
        <v>49</v>
      </c>
      <c r="D2454" t="s">
        <v>3884</v>
      </c>
      <c r="E2454" t="s">
        <v>3916</v>
      </c>
      <c r="F2454">
        <v>18523</v>
      </c>
      <c r="G2454">
        <v>9108</v>
      </c>
      <c r="H2454">
        <v>9415</v>
      </c>
      <c r="I2454">
        <v>8895</v>
      </c>
      <c r="J2454">
        <v>9178</v>
      </c>
      <c r="K2454">
        <v>42</v>
      </c>
      <c r="L2454">
        <v>48</v>
      </c>
      <c r="M2454">
        <v>48</v>
      </c>
      <c r="N2454">
        <v>30</v>
      </c>
      <c r="O2454">
        <v>32</v>
      </c>
      <c r="P2454">
        <v>33</v>
      </c>
      <c r="Q2454">
        <v>1</v>
      </c>
      <c r="R2454">
        <v>3</v>
      </c>
      <c r="S2454">
        <v>90</v>
      </c>
      <c r="T2454">
        <v>123</v>
      </c>
      <c r="U2454">
        <v>8967</v>
      </c>
      <c r="V2454">
        <v>9265</v>
      </c>
      <c r="W2454">
        <v>141</v>
      </c>
      <c r="X2454">
        <v>150</v>
      </c>
    </row>
    <row r="2455" spans="1:24" x14ac:dyDescent="0.25">
      <c r="A2455" s="6" t="str">
        <f t="shared" si="38"/>
        <v>47051</v>
      </c>
      <c r="B2455">
        <v>47</v>
      </c>
      <c r="C2455">
        <v>51</v>
      </c>
      <c r="D2455" t="s">
        <v>3884</v>
      </c>
      <c r="E2455" t="s">
        <v>81</v>
      </c>
      <c r="F2455">
        <v>42208</v>
      </c>
      <c r="G2455">
        <v>20692</v>
      </c>
      <c r="H2455">
        <v>21516</v>
      </c>
      <c r="I2455">
        <v>18849</v>
      </c>
      <c r="J2455">
        <v>19672</v>
      </c>
      <c r="K2455">
        <v>1148</v>
      </c>
      <c r="L2455">
        <v>1065</v>
      </c>
      <c r="M2455">
        <v>94</v>
      </c>
      <c r="N2455">
        <v>101</v>
      </c>
      <c r="O2455">
        <v>155</v>
      </c>
      <c r="P2455">
        <v>243</v>
      </c>
      <c r="Q2455">
        <v>14</v>
      </c>
      <c r="R2455">
        <v>20</v>
      </c>
      <c r="S2455">
        <v>432</v>
      </c>
      <c r="T2455">
        <v>415</v>
      </c>
      <c r="U2455">
        <v>19842</v>
      </c>
      <c r="V2455">
        <v>20801</v>
      </c>
      <c r="W2455">
        <v>850</v>
      </c>
      <c r="X2455">
        <v>715</v>
      </c>
    </row>
    <row r="2456" spans="1:24" x14ac:dyDescent="0.25">
      <c r="A2456" s="6" t="str">
        <f t="shared" si="38"/>
        <v>47053</v>
      </c>
      <c r="B2456">
        <v>47</v>
      </c>
      <c r="C2456">
        <v>53</v>
      </c>
      <c r="D2456" t="s">
        <v>3884</v>
      </c>
      <c r="E2456" t="s">
        <v>1234</v>
      </c>
      <c r="F2456">
        <v>49133</v>
      </c>
      <c r="G2456">
        <v>23649</v>
      </c>
      <c r="H2456">
        <v>25484</v>
      </c>
      <c r="I2456">
        <v>18951</v>
      </c>
      <c r="J2456">
        <v>20077</v>
      </c>
      <c r="K2456">
        <v>4067</v>
      </c>
      <c r="L2456">
        <v>4807</v>
      </c>
      <c r="M2456">
        <v>88</v>
      </c>
      <c r="N2456">
        <v>64</v>
      </c>
      <c r="O2456">
        <v>94</v>
      </c>
      <c r="P2456">
        <v>82</v>
      </c>
      <c r="Q2456">
        <v>6</v>
      </c>
      <c r="R2456">
        <v>6</v>
      </c>
      <c r="S2456">
        <v>443</v>
      </c>
      <c r="T2456">
        <v>448</v>
      </c>
      <c r="U2456">
        <v>22899</v>
      </c>
      <c r="V2456">
        <v>24859</v>
      </c>
      <c r="W2456">
        <v>750</v>
      </c>
      <c r="X2456">
        <v>625</v>
      </c>
    </row>
    <row r="2457" spans="1:24" x14ac:dyDescent="0.25">
      <c r="A2457" s="6" t="str">
        <f t="shared" si="38"/>
        <v>47055</v>
      </c>
      <c r="B2457">
        <v>47</v>
      </c>
      <c r="C2457">
        <v>55</v>
      </c>
      <c r="D2457" t="s">
        <v>3884</v>
      </c>
      <c r="E2457" t="s">
        <v>3920</v>
      </c>
      <c r="F2457">
        <v>29464</v>
      </c>
      <c r="G2457">
        <v>14310</v>
      </c>
      <c r="H2457">
        <v>15154</v>
      </c>
      <c r="I2457">
        <v>12319</v>
      </c>
      <c r="J2457">
        <v>13126</v>
      </c>
      <c r="K2457">
        <v>1500</v>
      </c>
      <c r="L2457">
        <v>1534</v>
      </c>
      <c r="M2457">
        <v>64</v>
      </c>
      <c r="N2457">
        <v>80</v>
      </c>
      <c r="O2457">
        <v>92</v>
      </c>
      <c r="P2457">
        <v>72</v>
      </c>
      <c r="Q2457">
        <v>10</v>
      </c>
      <c r="R2457">
        <v>7</v>
      </c>
      <c r="S2457">
        <v>325</v>
      </c>
      <c r="T2457">
        <v>335</v>
      </c>
      <c r="U2457">
        <v>13864</v>
      </c>
      <c r="V2457">
        <v>14707</v>
      </c>
      <c r="W2457">
        <v>446</v>
      </c>
      <c r="X2457">
        <v>447</v>
      </c>
    </row>
    <row r="2458" spans="1:24" x14ac:dyDescent="0.25">
      <c r="A2458" s="6" t="str">
        <f t="shared" si="38"/>
        <v>47057</v>
      </c>
      <c r="B2458">
        <v>47</v>
      </c>
      <c r="C2458">
        <v>57</v>
      </c>
      <c r="D2458" t="s">
        <v>3884</v>
      </c>
      <c r="E2458" t="s">
        <v>3922</v>
      </c>
      <c r="F2458">
        <v>23320</v>
      </c>
      <c r="G2458">
        <v>11731</v>
      </c>
      <c r="H2458">
        <v>11589</v>
      </c>
      <c r="I2458">
        <v>11367</v>
      </c>
      <c r="J2458">
        <v>11260</v>
      </c>
      <c r="K2458">
        <v>116</v>
      </c>
      <c r="L2458">
        <v>107</v>
      </c>
      <c r="M2458">
        <v>72</v>
      </c>
      <c r="N2458">
        <v>35</v>
      </c>
      <c r="O2458">
        <v>30</v>
      </c>
      <c r="P2458">
        <v>36</v>
      </c>
      <c r="Q2458">
        <v>6</v>
      </c>
      <c r="R2458">
        <v>8</v>
      </c>
      <c r="S2458">
        <v>140</v>
      </c>
      <c r="T2458">
        <v>143</v>
      </c>
      <c r="U2458">
        <v>11255</v>
      </c>
      <c r="V2458">
        <v>11273</v>
      </c>
      <c r="W2458">
        <v>476</v>
      </c>
      <c r="X2458">
        <v>316</v>
      </c>
    </row>
    <row r="2459" spans="1:24" x14ac:dyDescent="0.25">
      <c r="A2459" s="6" t="str">
        <f t="shared" si="38"/>
        <v>47059</v>
      </c>
      <c r="B2459">
        <v>47</v>
      </c>
      <c r="C2459">
        <v>59</v>
      </c>
      <c r="D2459" t="s">
        <v>3884</v>
      </c>
      <c r="E2459" t="s">
        <v>85</v>
      </c>
      <c r="F2459">
        <v>69069</v>
      </c>
      <c r="G2459">
        <v>33957</v>
      </c>
      <c r="H2459">
        <v>35112</v>
      </c>
      <c r="I2459">
        <v>32306</v>
      </c>
      <c r="J2459">
        <v>33597</v>
      </c>
      <c r="K2459">
        <v>856</v>
      </c>
      <c r="L2459">
        <v>677</v>
      </c>
      <c r="M2459">
        <v>114</v>
      </c>
      <c r="N2459">
        <v>129</v>
      </c>
      <c r="O2459">
        <v>190</v>
      </c>
      <c r="P2459">
        <v>213</v>
      </c>
      <c r="Q2459">
        <v>35</v>
      </c>
      <c r="R2459">
        <v>29</v>
      </c>
      <c r="S2459">
        <v>456</v>
      </c>
      <c r="T2459">
        <v>467</v>
      </c>
      <c r="U2459">
        <v>32834</v>
      </c>
      <c r="V2459">
        <v>34135</v>
      </c>
      <c r="W2459">
        <v>1123</v>
      </c>
      <c r="X2459">
        <v>977</v>
      </c>
    </row>
    <row r="2460" spans="1:24" x14ac:dyDescent="0.25">
      <c r="A2460" s="6" t="str">
        <f t="shared" si="38"/>
        <v>47061</v>
      </c>
      <c r="B2460">
        <v>47</v>
      </c>
      <c r="C2460">
        <v>61</v>
      </c>
      <c r="D2460" t="s">
        <v>3884</v>
      </c>
      <c r="E2460" t="s">
        <v>1091</v>
      </c>
      <c r="F2460">
        <v>13427</v>
      </c>
      <c r="G2460">
        <v>6666</v>
      </c>
      <c r="H2460">
        <v>6761</v>
      </c>
      <c r="I2460">
        <v>6469</v>
      </c>
      <c r="J2460">
        <v>6556</v>
      </c>
      <c r="K2460">
        <v>53</v>
      </c>
      <c r="L2460">
        <v>36</v>
      </c>
      <c r="M2460">
        <v>34</v>
      </c>
      <c r="N2460">
        <v>54</v>
      </c>
      <c r="O2460">
        <v>23</v>
      </c>
      <c r="P2460">
        <v>29</v>
      </c>
      <c r="Q2460">
        <v>0</v>
      </c>
      <c r="R2460">
        <v>1</v>
      </c>
      <c r="S2460">
        <v>87</v>
      </c>
      <c r="T2460">
        <v>85</v>
      </c>
      <c r="U2460">
        <v>6579</v>
      </c>
      <c r="V2460">
        <v>6671</v>
      </c>
      <c r="W2460">
        <v>87</v>
      </c>
      <c r="X2460">
        <v>90</v>
      </c>
    </row>
    <row r="2461" spans="1:24" x14ac:dyDescent="0.25">
      <c r="A2461" s="6" t="str">
        <f t="shared" si="38"/>
        <v>47063</v>
      </c>
      <c r="B2461">
        <v>47</v>
      </c>
      <c r="C2461">
        <v>63</v>
      </c>
      <c r="D2461" t="s">
        <v>3884</v>
      </c>
      <c r="E2461" t="s">
        <v>3926</v>
      </c>
      <c r="F2461">
        <v>64934</v>
      </c>
      <c r="G2461">
        <v>31767</v>
      </c>
      <c r="H2461">
        <v>33167</v>
      </c>
      <c r="I2461">
        <v>28972</v>
      </c>
      <c r="J2461">
        <v>30343</v>
      </c>
      <c r="K2461">
        <v>1468</v>
      </c>
      <c r="L2461">
        <v>1433</v>
      </c>
      <c r="M2461">
        <v>303</v>
      </c>
      <c r="N2461">
        <v>258</v>
      </c>
      <c r="O2461">
        <v>277</v>
      </c>
      <c r="P2461">
        <v>394</v>
      </c>
      <c r="Q2461">
        <v>86</v>
      </c>
      <c r="R2461">
        <v>84</v>
      </c>
      <c r="S2461">
        <v>661</v>
      </c>
      <c r="T2461">
        <v>655</v>
      </c>
      <c r="U2461">
        <v>27565</v>
      </c>
      <c r="V2461">
        <v>29495</v>
      </c>
      <c r="W2461">
        <v>4202</v>
      </c>
      <c r="X2461">
        <v>3672</v>
      </c>
    </row>
    <row r="2462" spans="1:24" x14ac:dyDescent="0.25">
      <c r="A2462" s="6" t="str">
        <f t="shared" si="38"/>
        <v>47065</v>
      </c>
      <c r="B2462">
        <v>47</v>
      </c>
      <c r="C2462">
        <v>65</v>
      </c>
      <c r="D2462" t="s">
        <v>3884</v>
      </c>
      <c r="E2462" t="s">
        <v>621</v>
      </c>
      <c r="F2462">
        <v>367804</v>
      </c>
      <c r="G2462">
        <v>177544</v>
      </c>
      <c r="H2462">
        <v>190260</v>
      </c>
      <c r="I2462">
        <v>136148</v>
      </c>
      <c r="J2462">
        <v>143146</v>
      </c>
      <c r="K2462">
        <v>32648</v>
      </c>
      <c r="L2462">
        <v>38508</v>
      </c>
      <c r="M2462">
        <v>1042</v>
      </c>
      <c r="N2462">
        <v>949</v>
      </c>
      <c r="O2462">
        <v>3995</v>
      </c>
      <c r="P2462">
        <v>3978</v>
      </c>
      <c r="Q2462">
        <v>285</v>
      </c>
      <c r="R2462">
        <v>255</v>
      </c>
      <c r="S2462">
        <v>3426</v>
      </c>
      <c r="T2462">
        <v>3424</v>
      </c>
      <c r="U2462">
        <v>165800</v>
      </c>
      <c r="V2462">
        <v>179812</v>
      </c>
      <c r="W2462">
        <v>11744</v>
      </c>
      <c r="X2462">
        <v>10448</v>
      </c>
    </row>
    <row r="2463" spans="1:24" x14ac:dyDescent="0.25">
      <c r="A2463" s="6" t="str">
        <f t="shared" si="38"/>
        <v>47067</v>
      </c>
      <c r="B2463">
        <v>47</v>
      </c>
      <c r="C2463">
        <v>67</v>
      </c>
      <c r="D2463" t="s">
        <v>3884</v>
      </c>
      <c r="E2463" t="s">
        <v>819</v>
      </c>
      <c r="F2463">
        <v>6620</v>
      </c>
      <c r="G2463">
        <v>3256</v>
      </c>
      <c r="H2463">
        <v>3364</v>
      </c>
      <c r="I2463">
        <v>3168</v>
      </c>
      <c r="J2463">
        <v>3262</v>
      </c>
      <c r="K2463">
        <v>19</v>
      </c>
      <c r="L2463">
        <v>19</v>
      </c>
      <c r="M2463">
        <v>14</v>
      </c>
      <c r="N2463">
        <v>15</v>
      </c>
      <c r="O2463">
        <v>3</v>
      </c>
      <c r="P2463">
        <v>13</v>
      </c>
      <c r="Q2463">
        <v>1</v>
      </c>
      <c r="R2463">
        <v>2</v>
      </c>
      <c r="S2463">
        <v>51</v>
      </c>
      <c r="T2463">
        <v>53</v>
      </c>
      <c r="U2463">
        <v>3227</v>
      </c>
      <c r="V2463">
        <v>3348</v>
      </c>
      <c r="W2463">
        <v>29</v>
      </c>
      <c r="X2463">
        <v>16</v>
      </c>
    </row>
    <row r="2464" spans="1:24" x14ac:dyDescent="0.25">
      <c r="A2464" s="6" t="str">
        <f t="shared" si="38"/>
        <v>47069</v>
      </c>
      <c r="B2464">
        <v>47</v>
      </c>
      <c r="C2464">
        <v>69</v>
      </c>
      <c r="D2464" t="s">
        <v>3884</v>
      </c>
      <c r="E2464" t="s">
        <v>3930</v>
      </c>
      <c r="F2464">
        <v>25050</v>
      </c>
      <c r="G2464">
        <v>13797</v>
      </c>
      <c r="H2464">
        <v>11253</v>
      </c>
      <c r="I2464">
        <v>7539</v>
      </c>
      <c r="J2464">
        <v>6284</v>
      </c>
      <c r="K2464">
        <v>5967</v>
      </c>
      <c r="L2464">
        <v>4610</v>
      </c>
      <c r="M2464">
        <v>41</v>
      </c>
      <c r="N2464">
        <v>43</v>
      </c>
      <c r="O2464">
        <v>99</v>
      </c>
      <c r="P2464">
        <v>95</v>
      </c>
      <c r="Q2464">
        <v>4</v>
      </c>
      <c r="R2464">
        <v>1</v>
      </c>
      <c r="S2464">
        <v>147</v>
      </c>
      <c r="T2464">
        <v>220</v>
      </c>
      <c r="U2464">
        <v>13545</v>
      </c>
      <c r="V2464">
        <v>11051</v>
      </c>
      <c r="W2464">
        <v>252</v>
      </c>
      <c r="X2464">
        <v>202</v>
      </c>
    </row>
    <row r="2465" spans="1:24" x14ac:dyDescent="0.25">
      <c r="A2465" s="6" t="str">
        <f t="shared" si="38"/>
        <v>47071</v>
      </c>
      <c r="B2465">
        <v>47</v>
      </c>
      <c r="C2465">
        <v>71</v>
      </c>
      <c r="D2465" t="s">
        <v>3884</v>
      </c>
      <c r="E2465" t="s">
        <v>1095</v>
      </c>
      <c r="F2465">
        <v>25652</v>
      </c>
      <c r="G2465">
        <v>12477</v>
      </c>
      <c r="H2465">
        <v>13175</v>
      </c>
      <c r="I2465">
        <v>11705</v>
      </c>
      <c r="J2465">
        <v>12390</v>
      </c>
      <c r="K2465">
        <v>419</v>
      </c>
      <c r="L2465">
        <v>439</v>
      </c>
      <c r="M2465">
        <v>88</v>
      </c>
      <c r="N2465">
        <v>69</v>
      </c>
      <c r="O2465">
        <v>66</v>
      </c>
      <c r="P2465">
        <v>80</v>
      </c>
      <c r="Q2465">
        <v>1</v>
      </c>
      <c r="R2465">
        <v>7</v>
      </c>
      <c r="S2465">
        <v>198</v>
      </c>
      <c r="T2465">
        <v>190</v>
      </c>
      <c r="U2465">
        <v>12084</v>
      </c>
      <c r="V2465">
        <v>12882</v>
      </c>
      <c r="W2465">
        <v>393</v>
      </c>
      <c r="X2465">
        <v>293</v>
      </c>
    </row>
    <row r="2466" spans="1:24" x14ac:dyDescent="0.25">
      <c r="A2466" s="6" t="str">
        <f t="shared" si="38"/>
        <v>47073</v>
      </c>
      <c r="B2466">
        <v>47</v>
      </c>
      <c r="C2466">
        <v>73</v>
      </c>
      <c r="D2466" t="s">
        <v>3884</v>
      </c>
      <c r="E2466" t="s">
        <v>3933</v>
      </c>
      <c r="F2466">
        <v>56786</v>
      </c>
      <c r="G2466">
        <v>27932</v>
      </c>
      <c r="H2466">
        <v>28854</v>
      </c>
      <c r="I2466">
        <v>26924</v>
      </c>
      <c r="J2466">
        <v>27777</v>
      </c>
      <c r="K2466">
        <v>460</v>
      </c>
      <c r="L2466">
        <v>391</v>
      </c>
      <c r="M2466">
        <v>96</v>
      </c>
      <c r="N2466">
        <v>112</v>
      </c>
      <c r="O2466">
        <v>114</v>
      </c>
      <c r="P2466">
        <v>199</v>
      </c>
      <c r="Q2466">
        <v>5</v>
      </c>
      <c r="R2466">
        <v>8</v>
      </c>
      <c r="S2466">
        <v>333</v>
      </c>
      <c r="T2466">
        <v>367</v>
      </c>
      <c r="U2466">
        <v>27442</v>
      </c>
      <c r="V2466">
        <v>28396</v>
      </c>
      <c r="W2466">
        <v>490</v>
      </c>
      <c r="X2466">
        <v>458</v>
      </c>
    </row>
    <row r="2467" spans="1:24" x14ac:dyDescent="0.25">
      <c r="A2467" s="6" t="str">
        <f t="shared" si="38"/>
        <v>47075</v>
      </c>
      <c r="B2467">
        <v>47</v>
      </c>
      <c r="C2467">
        <v>75</v>
      </c>
      <c r="D2467" t="s">
        <v>3884</v>
      </c>
      <c r="E2467" t="s">
        <v>3129</v>
      </c>
      <c r="F2467">
        <v>17304</v>
      </c>
      <c r="G2467">
        <v>8099</v>
      </c>
      <c r="H2467">
        <v>9205</v>
      </c>
      <c r="I2467">
        <v>3990</v>
      </c>
      <c r="J2467">
        <v>4194</v>
      </c>
      <c r="K2467">
        <v>3944</v>
      </c>
      <c r="L2467">
        <v>4817</v>
      </c>
      <c r="M2467">
        <v>39</v>
      </c>
      <c r="N2467">
        <v>36</v>
      </c>
      <c r="O2467">
        <v>23</v>
      </c>
      <c r="P2467">
        <v>27</v>
      </c>
      <c r="Q2467">
        <v>5</v>
      </c>
      <c r="R2467">
        <v>5</v>
      </c>
      <c r="S2467">
        <v>98</v>
      </c>
      <c r="T2467">
        <v>126</v>
      </c>
      <c r="U2467">
        <v>7722</v>
      </c>
      <c r="V2467">
        <v>8846</v>
      </c>
      <c r="W2467">
        <v>377</v>
      </c>
      <c r="X2467">
        <v>359</v>
      </c>
    </row>
    <row r="2468" spans="1:24" x14ac:dyDescent="0.25">
      <c r="A2468" s="6" t="str">
        <f t="shared" si="38"/>
        <v>47077</v>
      </c>
      <c r="B2468">
        <v>47</v>
      </c>
      <c r="C2468">
        <v>77</v>
      </c>
      <c r="D2468" t="s">
        <v>3884</v>
      </c>
      <c r="E2468" t="s">
        <v>1097</v>
      </c>
      <c r="F2468">
        <v>28117</v>
      </c>
      <c r="G2468">
        <v>13772</v>
      </c>
      <c r="H2468">
        <v>14345</v>
      </c>
      <c r="I2468">
        <v>12235</v>
      </c>
      <c r="J2468">
        <v>12926</v>
      </c>
      <c r="K2468">
        <v>1143</v>
      </c>
      <c r="L2468">
        <v>1037</v>
      </c>
      <c r="M2468">
        <v>54</v>
      </c>
      <c r="N2468">
        <v>49</v>
      </c>
      <c r="O2468">
        <v>46</v>
      </c>
      <c r="P2468">
        <v>55</v>
      </c>
      <c r="Q2468">
        <v>3</v>
      </c>
      <c r="R2468">
        <v>2</v>
      </c>
      <c r="S2468">
        <v>291</v>
      </c>
      <c r="T2468">
        <v>276</v>
      </c>
      <c r="U2468">
        <v>13357</v>
      </c>
      <c r="V2468">
        <v>14058</v>
      </c>
      <c r="W2468">
        <v>415</v>
      </c>
      <c r="X2468">
        <v>287</v>
      </c>
    </row>
    <row r="2469" spans="1:24" x14ac:dyDescent="0.25">
      <c r="A2469" s="6" t="str">
        <f t="shared" si="38"/>
        <v>47079</v>
      </c>
      <c r="B2469">
        <v>47</v>
      </c>
      <c r="C2469">
        <v>79</v>
      </c>
      <c r="D2469" t="s">
        <v>3884</v>
      </c>
      <c r="E2469" t="s">
        <v>89</v>
      </c>
      <c r="F2469">
        <v>32345</v>
      </c>
      <c r="G2469">
        <v>15701</v>
      </c>
      <c r="H2469">
        <v>16644</v>
      </c>
      <c r="I2469">
        <v>14012</v>
      </c>
      <c r="J2469">
        <v>14916</v>
      </c>
      <c r="K2469">
        <v>1193</v>
      </c>
      <c r="L2469">
        <v>1261</v>
      </c>
      <c r="M2469">
        <v>80</v>
      </c>
      <c r="N2469">
        <v>63</v>
      </c>
      <c r="O2469">
        <v>78</v>
      </c>
      <c r="P2469">
        <v>101</v>
      </c>
      <c r="Q2469">
        <v>9</v>
      </c>
      <c r="R2469">
        <v>6</v>
      </c>
      <c r="S2469">
        <v>329</v>
      </c>
      <c r="T2469">
        <v>297</v>
      </c>
      <c r="U2469">
        <v>15219</v>
      </c>
      <c r="V2469">
        <v>16188</v>
      </c>
      <c r="W2469">
        <v>482</v>
      </c>
      <c r="X2469">
        <v>456</v>
      </c>
    </row>
    <row r="2470" spans="1:24" x14ac:dyDescent="0.25">
      <c r="A2470" s="6" t="str">
        <f t="shared" si="38"/>
        <v>47081</v>
      </c>
      <c r="B2470">
        <v>47</v>
      </c>
      <c r="C2470">
        <v>81</v>
      </c>
      <c r="D2470" t="s">
        <v>3884</v>
      </c>
      <c r="E2470" t="s">
        <v>1729</v>
      </c>
      <c r="F2470">
        <v>25178</v>
      </c>
      <c r="G2470">
        <v>13223</v>
      </c>
      <c r="H2470">
        <v>11955</v>
      </c>
      <c r="I2470">
        <v>11923</v>
      </c>
      <c r="J2470">
        <v>11323</v>
      </c>
      <c r="K2470">
        <v>1002</v>
      </c>
      <c r="L2470">
        <v>259</v>
      </c>
      <c r="M2470">
        <v>87</v>
      </c>
      <c r="N2470">
        <v>84</v>
      </c>
      <c r="O2470">
        <v>30</v>
      </c>
      <c r="P2470">
        <v>61</v>
      </c>
      <c r="Q2470">
        <v>1</v>
      </c>
      <c r="R2470">
        <v>6</v>
      </c>
      <c r="S2470">
        <v>180</v>
      </c>
      <c r="T2470">
        <v>222</v>
      </c>
      <c r="U2470">
        <v>12840</v>
      </c>
      <c r="V2470">
        <v>11674</v>
      </c>
      <c r="W2470">
        <v>383</v>
      </c>
      <c r="X2470">
        <v>281</v>
      </c>
    </row>
    <row r="2471" spans="1:24" x14ac:dyDescent="0.25">
      <c r="A2471" s="6" t="str">
        <f t="shared" si="38"/>
        <v>47083</v>
      </c>
      <c r="B2471">
        <v>47</v>
      </c>
      <c r="C2471">
        <v>83</v>
      </c>
      <c r="D2471" t="s">
        <v>3884</v>
      </c>
      <c r="E2471" t="s">
        <v>91</v>
      </c>
      <c r="F2471">
        <v>8201</v>
      </c>
      <c r="G2471">
        <v>4039</v>
      </c>
      <c r="H2471">
        <v>4162</v>
      </c>
      <c r="I2471">
        <v>3781</v>
      </c>
      <c r="J2471">
        <v>3914</v>
      </c>
      <c r="K2471">
        <v>137</v>
      </c>
      <c r="L2471">
        <v>106</v>
      </c>
      <c r="M2471">
        <v>13</v>
      </c>
      <c r="N2471">
        <v>25</v>
      </c>
      <c r="O2471">
        <v>19</v>
      </c>
      <c r="P2471">
        <v>22</v>
      </c>
      <c r="Q2471">
        <v>2</v>
      </c>
      <c r="R2471">
        <v>4</v>
      </c>
      <c r="S2471">
        <v>87</v>
      </c>
      <c r="T2471">
        <v>91</v>
      </c>
      <c r="U2471">
        <v>3937</v>
      </c>
      <c r="V2471">
        <v>4061</v>
      </c>
      <c r="W2471">
        <v>102</v>
      </c>
      <c r="X2471">
        <v>101</v>
      </c>
    </row>
    <row r="2472" spans="1:24" x14ac:dyDescent="0.25">
      <c r="A2472" s="6" t="str">
        <f t="shared" si="38"/>
        <v>47085</v>
      </c>
      <c r="B2472">
        <v>47</v>
      </c>
      <c r="C2472">
        <v>85</v>
      </c>
      <c r="D2472" t="s">
        <v>3884</v>
      </c>
      <c r="E2472" t="s">
        <v>2363</v>
      </c>
      <c r="F2472">
        <v>18582</v>
      </c>
      <c r="G2472">
        <v>9272</v>
      </c>
      <c r="H2472">
        <v>9310</v>
      </c>
      <c r="I2472">
        <v>8721</v>
      </c>
      <c r="J2472">
        <v>8813</v>
      </c>
      <c r="K2472">
        <v>302</v>
      </c>
      <c r="L2472">
        <v>218</v>
      </c>
      <c r="M2472">
        <v>62</v>
      </c>
      <c r="N2472">
        <v>51</v>
      </c>
      <c r="O2472">
        <v>32</v>
      </c>
      <c r="P2472">
        <v>60</v>
      </c>
      <c r="Q2472">
        <v>4</v>
      </c>
      <c r="R2472">
        <v>4</v>
      </c>
      <c r="S2472">
        <v>151</v>
      </c>
      <c r="T2472">
        <v>164</v>
      </c>
      <c r="U2472">
        <v>9020</v>
      </c>
      <c r="V2472">
        <v>9079</v>
      </c>
      <c r="W2472">
        <v>252</v>
      </c>
      <c r="X2472">
        <v>231</v>
      </c>
    </row>
    <row r="2473" spans="1:24" x14ac:dyDescent="0.25">
      <c r="A2473" s="6" t="str">
        <f t="shared" si="38"/>
        <v>47087</v>
      </c>
      <c r="B2473">
        <v>47</v>
      </c>
      <c r="C2473">
        <v>87</v>
      </c>
      <c r="D2473" t="s">
        <v>3884</v>
      </c>
      <c r="E2473" t="s">
        <v>93</v>
      </c>
      <c r="F2473">
        <v>11786</v>
      </c>
      <c r="G2473">
        <v>5893</v>
      </c>
      <c r="H2473">
        <v>5893</v>
      </c>
      <c r="I2473">
        <v>5722</v>
      </c>
      <c r="J2473">
        <v>5719</v>
      </c>
      <c r="K2473">
        <v>39</v>
      </c>
      <c r="L2473">
        <v>34</v>
      </c>
      <c r="M2473">
        <v>40</v>
      </c>
      <c r="N2473">
        <v>43</v>
      </c>
      <c r="O2473">
        <v>6</v>
      </c>
      <c r="P2473">
        <v>11</v>
      </c>
      <c r="Q2473">
        <v>2</v>
      </c>
      <c r="R2473">
        <v>2</v>
      </c>
      <c r="S2473">
        <v>84</v>
      </c>
      <c r="T2473">
        <v>84</v>
      </c>
      <c r="U2473">
        <v>5768</v>
      </c>
      <c r="V2473">
        <v>5762</v>
      </c>
      <c r="W2473">
        <v>125</v>
      </c>
      <c r="X2473">
        <v>131</v>
      </c>
    </row>
    <row r="2474" spans="1:24" x14ac:dyDescent="0.25">
      <c r="A2474" s="6" t="str">
        <f t="shared" si="38"/>
        <v>47089</v>
      </c>
      <c r="B2474">
        <v>47</v>
      </c>
      <c r="C2474">
        <v>89</v>
      </c>
      <c r="D2474" t="s">
        <v>3884</v>
      </c>
      <c r="E2474" t="s">
        <v>95</v>
      </c>
      <c r="F2474">
        <v>54495</v>
      </c>
      <c r="G2474">
        <v>26845</v>
      </c>
      <c r="H2474">
        <v>27650</v>
      </c>
      <c r="I2474">
        <v>25463</v>
      </c>
      <c r="J2474">
        <v>26396</v>
      </c>
      <c r="K2474">
        <v>659</v>
      </c>
      <c r="L2474">
        <v>483</v>
      </c>
      <c r="M2474">
        <v>160</v>
      </c>
      <c r="N2474">
        <v>129</v>
      </c>
      <c r="O2474">
        <v>167</v>
      </c>
      <c r="P2474">
        <v>220</v>
      </c>
      <c r="Q2474">
        <v>27</v>
      </c>
      <c r="R2474">
        <v>13</v>
      </c>
      <c r="S2474">
        <v>369</v>
      </c>
      <c r="T2474">
        <v>409</v>
      </c>
      <c r="U2474">
        <v>25697</v>
      </c>
      <c r="V2474">
        <v>26728</v>
      </c>
      <c r="W2474">
        <v>1148</v>
      </c>
      <c r="X2474">
        <v>922</v>
      </c>
    </row>
    <row r="2475" spans="1:24" x14ac:dyDescent="0.25">
      <c r="A2475" s="6" t="str">
        <f t="shared" si="38"/>
        <v>47091</v>
      </c>
      <c r="B2475">
        <v>47</v>
      </c>
      <c r="C2475">
        <v>91</v>
      </c>
      <c r="D2475" t="s">
        <v>3884</v>
      </c>
      <c r="E2475" t="s">
        <v>250</v>
      </c>
      <c r="F2475">
        <v>17788</v>
      </c>
      <c r="G2475">
        <v>9544</v>
      </c>
      <c r="H2475">
        <v>8244</v>
      </c>
      <c r="I2475">
        <v>9000</v>
      </c>
      <c r="J2475">
        <v>8050</v>
      </c>
      <c r="K2475">
        <v>358</v>
      </c>
      <c r="L2475">
        <v>41</v>
      </c>
      <c r="M2475">
        <v>48</v>
      </c>
      <c r="N2475">
        <v>26</v>
      </c>
      <c r="O2475">
        <v>19</v>
      </c>
      <c r="P2475">
        <v>30</v>
      </c>
      <c r="Q2475">
        <v>6</v>
      </c>
      <c r="R2475">
        <v>2</v>
      </c>
      <c r="S2475">
        <v>113</v>
      </c>
      <c r="T2475">
        <v>95</v>
      </c>
      <c r="U2475">
        <v>9343</v>
      </c>
      <c r="V2475">
        <v>8070</v>
      </c>
      <c r="W2475">
        <v>201</v>
      </c>
      <c r="X2475">
        <v>174</v>
      </c>
    </row>
    <row r="2476" spans="1:24" x14ac:dyDescent="0.25">
      <c r="A2476" s="6" t="str">
        <f t="shared" si="38"/>
        <v>47093</v>
      </c>
      <c r="B2476">
        <v>47</v>
      </c>
      <c r="C2476">
        <v>93</v>
      </c>
      <c r="D2476" t="s">
        <v>3884</v>
      </c>
      <c r="E2476" t="s">
        <v>1116</v>
      </c>
      <c r="F2476">
        <v>470313</v>
      </c>
      <c r="G2476">
        <v>228725</v>
      </c>
      <c r="H2476">
        <v>241588</v>
      </c>
      <c r="I2476">
        <v>196579</v>
      </c>
      <c r="J2476">
        <v>207415</v>
      </c>
      <c r="K2476">
        <v>20054</v>
      </c>
      <c r="L2476">
        <v>21959</v>
      </c>
      <c r="M2476">
        <v>801</v>
      </c>
      <c r="N2476">
        <v>865</v>
      </c>
      <c r="O2476">
        <v>5754</v>
      </c>
      <c r="P2476">
        <v>5672</v>
      </c>
      <c r="Q2476">
        <v>260</v>
      </c>
      <c r="R2476">
        <v>247</v>
      </c>
      <c r="S2476">
        <v>5277</v>
      </c>
      <c r="T2476">
        <v>5430</v>
      </c>
      <c r="U2476">
        <v>217785</v>
      </c>
      <c r="V2476">
        <v>231064</v>
      </c>
      <c r="W2476">
        <v>10940</v>
      </c>
      <c r="X2476">
        <v>10524</v>
      </c>
    </row>
    <row r="2477" spans="1:24" x14ac:dyDescent="0.25">
      <c r="A2477" s="6" t="str">
        <f t="shared" si="38"/>
        <v>47095</v>
      </c>
      <c r="B2477">
        <v>47</v>
      </c>
      <c r="C2477">
        <v>95</v>
      </c>
      <c r="D2477" t="s">
        <v>3884</v>
      </c>
      <c r="E2477" t="s">
        <v>353</v>
      </c>
      <c r="F2477">
        <v>7016</v>
      </c>
      <c r="G2477">
        <v>4408</v>
      </c>
      <c r="H2477">
        <v>2608</v>
      </c>
      <c r="I2477">
        <v>2881</v>
      </c>
      <c r="J2477">
        <v>1980</v>
      </c>
      <c r="K2477">
        <v>1420</v>
      </c>
      <c r="L2477">
        <v>542</v>
      </c>
      <c r="M2477">
        <v>22</v>
      </c>
      <c r="N2477">
        <v>14</v>
      </c>
      <c r="O2477">
        <v>9</v>
      </c>
      <c r="P2477">
        <v>8</v>
      </c>
      <c r="Q2477">
        <v>2</v>
      </c>
      <c r="R2477">
        <v>0</v>
      </c>
      <c r="S2477">
        <v>74</v>
      </c>
      <c r="T2477">
        <v>64</v>
      </c>
      <c r="U2477">
        <v>4287</v>
      </c>
      <c r="V2477">
        <v>2547</v>
      </c>
      <c r="W2477">
        <v>121</v>
      </c>
      <c r="X2477">
        <v>61</v>
      </c>
    </row>
    <row r="2478" spans="1:24" x14ac:dyDescent="0.25">
      <c r="A2478" s="6" t="str">
        <f t="shared" si="38"/>
        <v>47097</v>
      </c>
      <c r="B2478">
        <v>47</v>
      </c>
      <c r="C2478">
        <v>97</v>
      </c>
      <c r="D2478" t="s">
        <v>3884</v>
      </c>
      <c r="E2478" t="s">
        <v>99</v>
      </c>
      <c r="F2478">
        <v>25633</v>
      </c>
      <c r="G2478">
        <v>13300</v>
      </c>
      <c r="H2478">
        <v>12333</v>
      </c>
      <c r="I2478">
        <v>8114</v>
      </c>
      <c r="J2478">
        <v>7750</v>
      </c>
      <c r="K2478">
        <v>4777</v>
      </c>
      <c r="L2478">
        <v>4208</v>
      </c>
      <c r="M2478">
        <v>110</v>
      </c>
      <c r="N2478">
        <v>99</v>
      </c>
      <c r="O2478">
        <v>76</v>
      </c>
      <c r="P2478">
        <v>67</v>
      </c>
      <c r="Q2478">
        <v>3</v>
      </c>
      <c r="R2478">
        <v>0</v>
      </c>
      <c r="S2478">
        <v>220</v>
      </c>
      <c r="T2478">
        <v>209</v>
      </c>
      <c r="U2478">
        <v>12904</v>
      </c>
      <c r="V2478">
        <v>12034</v>
      </c>
      <c r="W2478">
        <v>396</v>
      </c>
      <c r="X2478">
        <v>299</v>
      </c>
    </row>
    <row r="2479" spans="1:24" x14ac:dyDescent="0.25">
      <c r="A2479" s="6" t="str">
        <f t="shared" si="38"/>
        <v>47099</v>
      </c>
      <c r="B2479">
        <v>47</v>
      </c>
      <c r="C2479">
        <v>99</v>
      </c>
      <c r="D2479" t="s">
        <v>3884</v>
      </c>
      <c r="E2479" t="s">
        <v>101</v>
      </c>
      <c r="F2479">
        <v>44142</v>
      </c>
      <c r="G2479">
        <v>21767</v>
      </c>
      <c r="H2479">
        <v>22375</v>
      </c>
      <c r="I2479">
        <v>20665</v>
      </c>
      <c r="J2479">
        <v>21459</v>
      </c>
      <c r="K2479">
        <v>460</v>
      </c>
      <c r="L2479">
        <v>343</v>
      </c>
      <c r="M2479">
        <v>114</v>
      </c>
      <c r="N2479">
        <v>95</v>
      </c>
      <c r="O2479">
        <v>105</v>
      </c>
      <c r="P2479">
        <v>117</v>
      </c>
      <c r="Q2479">
        <v>9</v>
      </c>
      <c r="R2479">
        <v>6</v>
      </c>
      <c r="S2479">
        <v>414</v>
      </c>
      <c r="T2479">
        <v>355</v>
      </c>
      <c r="U2479">
        <v>21171</v>
      </c>
      <c r="V2479">
        <v>21907</v>
      </c>
      <c r="W2479">
        <v>596</v>
      </c>
      <c r="X2479">
        <v>468</v>
      </c>
    </row>
    <row r="2480" spans="1:24" x14ac:dyDescent="0.25">
      <c r="A2480" s="6" t="str">
        <f t="shared" si="38"/>
        <v>47101</v>
      </c>
      <c r="B2480">
        <v>47</v>
      </c>
      <c r="C2480">
        <v>101</v>
      </c>
      <c r="D2480" t="s">
        <v>3884</v>
      </c>
      <c r="E2480" t="s">
        <v>1018</v>
      </c>
      <c r="F2480">
        <v>12268</v>
      </c>
      <c r="G2480">
        <v>6005</v>
      </c>
      <c r="H2480">
        <v>6263</v>
      </c>
      <c r="I2480">
        <v>5678</v>
      </c>
      <c r="J2480">
        <v>5979</v>
      </c>
      <c r="K2480">
        <v>150</v>
      </c>
      <c r="L2480">
        <v>105</v>
      </c>
      <c r="M2480">
        <v>46</v>
      </c>
      <c r="N2480">
        <v>35</v>
      </c>
      <c r="O2480">
        <v>31</v>
      </c>
      <c r="P2480">
        <v>48</v>
      </c>
      <c r="Q2480">
        <v>5</v>
      </c>
      <c r="R2480">
        <v>7</v>
      </c>
      <c r="S2480">
        <v>95</v>
      </c>
      <c r="T2480">
        <v>89</v>
      </c>
      <c r="U2480">
        <v>5854</v>
      </c>
      <c r="V2480">
        <v>6111</v>
      </c>
      <c r="W2480">
        <v>151</v>
      </c>
      <c r="X2480">
        <v>152</v>
      </c>
    </row>
    <row r="2481" spans="1:24" x14ac:dyDescent="0.25">
      <c r="A2481" s="6" t="str">
        <f t="shared" si="38"/>
        <v>47103</v>
      </c>
      <c r="B2481">
        <v>47</v>
      </c>
      <c r="C2481">
        <v>103</v>
      </c>
      <c r="D2481" t="s">
        <v>3884</v>
      </c>
      <c r="E2481" t="s">
        <v>256</v>
      </c>
      <c r="F2481">
        <v>34366</v>
      </c>
      <c r="G2481">
        <v>16821</v>
      </c>
      <c r="H2481">
        <v>17545</v>
      </c>
      <c r="I2481">
        <v>15025</v>
      </c>
      <c r="J2481">
        <v>15676</v>
      </c>
      <c r="K2481">
        <v>1153</v>
      </c>
      <c r="L2481">
        <v>1251</v>
      </c>
      <c r="M2481">
        <v>160</v>
      </c>
      <c r="N2481">
        <v>131</v>
      </c>
      <c r="O2481">
        <v>80</v>
      </c>
      <c r="P2481">
        <v>99</v>
      </c>
      <c r="Q2481">
        <v>32</v>
      </c>
      <c r="R2481">
        <v>28</v>
      </c>
      <c r="S2481">
        <v>371</v>
      </c>
      <c r="T2481">
        <v>360</v>
      </c>
      <c r="U2481">
        <v>16075</v>
      </c>
      <c r="V2481">
        <v>16989</v>
      </c>
      <c r="W2481">
        <v>746</v>
      </c>
      <c r="X2481">
        <v>556</v>
      </c>
    </row>
    <row r="2482" spans="1:24" x14ac:dyDescent="0.25">
      <c r="A2482" s="6" t="str">
        <f t="shared" si="38"/>
        <v>47105</v>
      </c>
      <c r="B2482">
        <v>47</v>
      </c>
      <c r="C2482">
        <v>105</v>
      </c>
      <c r="D2482" t="s">
        <v>3884</v>
      </c>
      <c r="E2482" t="s">
        <v>3950</v>
      </c>
      <c r="F2482">
        <v>54068</v>
      </c>
      <c r="G2482">
        <v>26668</v>
      </c>
      <c r="H2482">
        <v>27400</v>
      </c>
      <c r="I2482">
        <v>25389</v>
      </c>
      <c r="J2482">
        <v>26208</v>
      </c>
      <c r="K2482">
        <v>473</v>
      </c>
      <c r="L2482">
        <v>381</v>
      </c>
      <c r="M2482">
        <v>163</v>
      </c>
      <c r="N2482">
        <v>141</v>
      </c>
      <c r="O2482">
        <v>204</v>
      </c>
      <c r="P2482">
        <v>293</v>
      </c>
      <c r="Q2482">
        <v>59</v>
      </c>
      <c r="R2482">
        <v>53</v>
      </c>
      <c r="S2482">
        <v>380</v>
      </c>
      <c r="T2482">
        <v>324</v>
      </c>
      <c r="U2482">
        <v>23949</v>
      </c>
      <c r="V2482">
        <v>25132</v>
      </c>
      <c r="W2482">
        <v>2719</v>
      </c>
      <c r="X2482">
        <v>2268</v>
      </c>
    </row>
    <row r="2483" spans="1:24" x14ac:dyDescent="0.25">
      <c r="A2483" s="6" t="str">
        <f t="shared" si="38"/>
        <v>47107</v>
      </c>
      <c r="B2483">
        <v>47</v>
      </c>
      <c r="C2483">
        <v>107</v>
      </c>
      <c r="D2483" t="s">
        <v>3884</v>
      </c>
      <c r="E2483" t="s">
        <v>3952</v>
      </c>
      <c r="F2483">
        <v>53794</v>
      </c>
      <c r="G2483">
        <v>26194</v>
      </c>
      <c r="H2483">
        <v>27600</v>
      </c>
      <c r="I2483">
        <v>24222</v>
      </c>
      <c r="J2483">
        <v>25548</v>
      </c>
      <c r="K2483">
        <v>1056</v>
      </c>
      <c r="L2483">
        <v>1059</v>
      </c>
      <c r="M2483">
        <v>143</v>
      </c>
      <c r="N2483">
        <v>148</v>
      </c>
      <c r="O2483">
        <v>186</v>
      </c>
      <c r="P2483">
        <v>226</v>
      </c>
      <c r="Q2483">
        <v>10</v>
      </c>
      <c r="R2483">
        <v>8</v>
      </c>
      <c r="S2483">
        <v>577</v>
      </c>
      <c r="T2483">
        <v>611</v>
      </c>
      <c r="U2483">
        <v>25080</v>
      </c>
      <c r="V2483">
        <v>26308</v>
      </c>
      <c r="W2483">
        <v>1114</v>
      </c>
      <c r="X2483">
        <v>1292</v>
      </c>
    </row>
    <row r="2484" spans="1:24" x14ac:dyDescent="0.25">
      <c r="A2484" s="6" t="str">
        <f t="shared" si="38"/>
        <v>47109</v>
      </c>
      <c r="B2484">
        <v>47</v>
      </c>
      <c r="C2484">
        <v>109</v>
      </c>
      <c r="D2484" t="s">
        <v>3884</v>
      </c>
      <c r="E2484" t="s">
        <v>3954</v>
      </c>
      <c r="F2484">
        <v>25694</v>
      </c>
      <c r="G2484">
        <v>12587</v>
      </c>
      <c r="H2484">
        <v>13107</v>
      </c>
      <c r="I2484">
        <v>11481</v>
      </c>
      <c r="J2484">
        <v>12007</v>
      </c>
      <c r="K2484">
        <v>787</v>
      </c>
      <c r="L2484">
        <v>780</v>
      </c>
      <c r="M2484">
        <v>58</v>
      </c>
      <c r="N2484">
        <v>48</v>
      </c>
      <c r="O2484">
        <v>41</v>
      </c>
      <c r="P2484">
        <v>59</v>
      </c>
      <c r="Q2484">
        <v>2</v>
      </c>
      <c r="R2484">
        <v>1</v>
      </c>
      <c r="S2484">
        <v>218</v>
      </c>
      <c r="T2484">
        <v>212</v>
      </c>
      <c r="U2484">
        <v>12281</v>
      </c>
      <c r="V2484">
        <v>12830</v>
      </c>
      <c r="W2484">
        <v>306</v>
      </c>
      <c r="X2484">
        <v>277</v>
      </c>
    </row>
    <row r="2485" spans="1:24" x14ac:dyDescent="0.25">
      <c r="A2485" s="6" t="str">
        <f t="shared" si="38"/>
        <v>47111</v>
      </c>
      <c r="B2485">
        <v>47</v>
      </c>
      <c r="C2485">
        <v>111</v>
      </c>
      <c r="D2485" t="s">
        <v>3884</v>
      </c>
      <c r="E2485" t="s">
        <v>109</v>
      </c>
      <c r="F2485">
        <v>24602</v>
      </c>
      <c r="G2485">
        <v>12028</v>
      </c>
      <c r="H2485">
        <v>12574</v>
      </c>
      <c r="I2485">
        <v>11524</v>
      </c>
      <c r="J2485">
        <v>12044</v>
      </c>
      <c r="K2485">
        <v>172</v>
      </c>
      <c r="L2485">
        <v>123</v>
      </c>
      <c r="M2485">
        <v>105</v>
      </c>
      <c r="N2485">
        <v>79</v>
      </c>
      <c r="O2485">
        <v>32</v>
      </c>
      <c r="P2485">
        <v>162</v>
      </c>
      <c r="Q2485">
        <v>10</v>
      </c>
      <c r="R2485">
        <v>3</v>
      </c>
      <c r="S2485">
        <v>185</v>
      </c>
      <c r="T2485">
        <v>163</v>
      </c>
      <c r="U2485">
        <v>11375</v>
      </c>
      <c r="V2485">
        <v>11971</v>
      </c>
      <c r="W2485">
        <v>653</v>
      </c>
      <c r="X2485">
        <v>603</v>
      </c>
    </row>
    <row r="2486" spans="1:24" x14ac:dyDescent="0.25">
      <c r="A2486" s="6" t="str">
        <f t="shared" si="38"/>
        <v>47113</v>
      </c>
      <c r="B2486">
        <v>47</v>
      </c>
      <c r="C2486">
        <v>113</v>
      </c>
      <c r="D2486" t="s">
        <v>3884</v>
      </c>
      <c r="E2486" t="s">
        <v>111</v>
      </c>
      <c r="F2486">
        <v>97984</v>
      </c>
      <c r="G2486">
        <v>46414</v>
      </c>
      <c r="H2486">
        <v>51570</v>
      </c>
      <c r="I2486">
        <v>27738</v>
      </c>
      <c r="J2486">
        <v>29980</v>
      </c>
      <c r="K2486">
        <v>17030</v>
      </c>
      <c r="L2486">
        <v>19924</v>
      </c>
      <c r="M2486">
        <v>259</v>
      </c>
      <c r="N2486">
        <v>166</v>
      </c>
      <c r="O2486">
        <v>538</v>
      </c>
      <c r="P2486">
        <v>620</v>
      </c>
      <c r="Q2486">
        <v>24</v>
      </c>
      <c r="R2486">
        <v>18</v>
      </c>
      <c r="S2486">
        <v>825</v>
      </c>
      <c r="T2486">
        <v>862</v>
      </c>
      <c r="U2486">
        <v>44339</v>
      </c>
      <c r="V2486">
        <v>49655</v>
      </c>
      <c r="W2486">
        <v>2075</v>
      </c>
      <c r="X2486">
        <v>1915</v>
      </c>
    </row>
    <row r="2487" spans="1:24" x14ac:dyDescent="0.25">
      <c r="A2487" s="6" t="str">
        <f t="shared" si="38"/>
        <v>47115</v>
      </c>
      <c r="B2487">
        <v>47</v>
      </c>
      <c r="C2487">
        <v>115</v>
      </c>
      <c r="D2487" t="s">
        <v>3884</v>
      </c>
      <c r="E2487" t="s">
        <v>115</v>
      </c>
      <c r="F2487">
        <v>28907</v>
      </c>
      <c r="G2487">
        <v>14158</v>
      </c>
      <c r="H2487">
        <v>14749</v>
      </c>
      <c r="I2487">
        <v>13194</v>
      </c>
      <c r="J2487">
        <v>13719</v>
      </c>
      <c r="K2487">
        <v>574</v>
      </c>
      <c r="L2487">
        <v>601</v>
      </c>
      <c r="M2487">
        <v>84</v>
      </c>
      <c r="N2487">
        <v>64</v>
      </c>
      <c r="O2487">
        <v>90</v>
      </c>
      <c r="P2487">
        <v>103</v>
      </c>
      <c r="Q2487">
        <v>1</v>
      </c>
      <c r="R2487">
        <v>11</v>
      </c>
      <c r="S2487">
        <v>215</v>
      </c>
      <c r="T2487">
        <v>251</v>
      </c>
      <c r="U2487">
        <v>13832</v>
      </c>
      <c r="V2487">
        <v>14491</v>
      </c>
      <c r="W2487">
        <v>326</v>
      </c>
      <c r="X2487">
        <v>258</v>
      </c>
    </row>
    <row r="2488" spans="1:24" x14ac:dyDescent="0.25">
      <c r="A2488" s="6" t="str">
        <f t="shared" si="38"/>
        <v>47117</v>
      </c>
      <c r="B2488">
        <v>47</v>
      </c>
      <c r="C2488">
        <v>117</v>
      </c>
      <c r="D2488" t="s">
        <v>3884</v>
      </c>
      <c r="E2488" t="s">
        <v>117</v>
      </c>
      <c r="F2488">
        <v>34375</v>
      </c>
      <c r="G2488">
        <v>16833</v>
      </c>
      <c r="H2488">
        <v>17542</v>
      </c>
      <c r="I2488">
        <v>15150</v>
      </c>
      <c r="J2488">
        <v>15896</v>
      </c>
      <c r="K2488">
        <v>1128</v>
      </c>
      <c r="L2488">
        <v>1113</v>
      </c>
      <c r="M2488">
        <v>86</v>
      </c>
      <c r="N2488">
        <v>70</v>
      </c>
      <c r="O2488">
        <v>137</v>
      </c>
      <c r="P2488">
        <v>101</v>
      </c>
      <c r="Q2488">
        <v>16</v>
      </c>
      <c r="R2488">
        <v>16</v>
      </c>
      <c r="S2488">
        <v>316</v>
      </c>
      <c r="T2488">
        <v>346</v>
      </c>
      <c r="U2488">
        <v>15814</v>
      </c>
      <c r="V2488">
        <v>16589</v>
      </c>
      <c r="W2488">
        <v>1019</v>
      </c>
      <c r="X2488">
        <v>953</v>
      </c>
    </row>
    <row r="2489" spans="1:24" x14ac:dyDescent="0.25">
      <c r="A2489" s="6" t="str">
        <f t="shared" si="38"/>
        <v>47119</v>
      </c>
      <c r="B2489">
        <v>47</v>
      </c>
      <c r="C2489">
        <v>119</v>
      </c>
      <c r="D2489" t="s">
        <v>3884</v>
      </c>
      <c r="E2489" t="s">
        <v>3960</v>
      </c>
      <c r="F2489">
        <v>96387</v>
      </c>
      <c r="G2489">
        <v>46563</v>
      </c>
      <c r="H2489">
        <v>49824</v>
      </c>
      <c r="I2489">
        <v>39449</v>
      </c>
      <c r="J2489">
        <v>41621</v>
      </c>
      <c r="K2489">
        <v>5369</v>
      </c>
      <c r="L2489">
        <v>6196</v>
      </c>
      <c r="M2489">
        <v>266</v>
      </c>
      <c r="N2489">
        <v>219</v>
      </c>
      <c r="O2489">
        <v>384</v>
      </c>
      <c r="P2489">
        <v>557</v>
      </c>
      <c r="Q2489">
        <v>25</v>
      </c>
      <c r="R2489">
        <v>31</v>
      </c>
      <c r="S2489">
        <v>1070</v>
      </c>
      <c r="T2489">
        <v>1200</v>
      </c>
      <c r="U2489">
        <v>43464</v>
      </c>
      <c r="V2489">
        <v>46920</v>
      </c>
      <c r="W2489">
        <v>3099</v>
      </c>
      <c r="X2489">
        <v>2904</v>
      </c>
    </row>
    <row r="2490" spans="1:24" x14ac:dyDescent="0.25">
      <c r="A2490" s="6" t="str">
        <f t="shared" si="38"/>
        <v>47121</v>
      </c>
      <c r="B2490">
        <v>47</v>
      </c>
      <c r="C2490">
        <v>121</v>
      </c>
      <c r="D2490" t="s">
        <v>3884</v>
      </c>
      <c r="E2490" t="s">
        <v>3377</v>
      </c>
      <c r="F2490">
        <v>12422</v>
      </c>
      <c r="G2490">
        <v>6158</v>
      </c>
      <c r="H2490">
        <v>6264</v>
      </c>
      <c r="I2490">
        <v>5863</v>
      </c>
      <c r="J2490">
        <v>5999</v>
      </c>
      <c r="K2490">
        <v>108</v>
      </c>
      <c r="L2490">
        <v>95</v>
      </c>
      <c r="M2490">
        <v>59</v>
      </c>
      <c r="N2490">
        <v>63</v>
      </c>
      <c r="O2490">
        <v>19</v>
      </c>
      <c r="P2490">
        <v>23</v>
      </c>
      <c r="Q2490">
        <v>6</v>
      </c>
      <c r="R2490">
        <v>0</v>
      </c>
      <c r="S2490">
        <v>103</v>
      </c>
      <c r="T2490">
        <v>84</v>
      </c>
      <c r="U2490">
        <v>6019</v>
      </c>
      <c r="V2490">
        <v>6123</v>
      </c>
      <c r="W2490">
        <v>139</v>
      </c>
      <c r="X2490">
        <v>141</v>
      </c>
    </row>
    <row r="2491" spans="1:24" x14ac:dyDescent="0.25">
      <c r="A2491" s="6" t="str">
        <f t="shared" si="38"/>
        <v>47123</v>
      </c>
      <c r="B2491">
        <v>47</v>
      </c>
      <c r="C2491">
        <v>123</v>
      </c>
      <c r="D2491" t="s">
        <v>3884</v>
      </c>
      <c r="E2491" t="s">
        <v>121</v>
      </c>
      <c r="F2491">
        <v>46545</v>
      </c>
      <c r="G2491">
        <v>23186</v>
      </c>
      <c r="H2491">
        <v>23359</v>
      </c>
      <c r="I2491">
        <v>21913</v>
      </c>
      <c r="J2491">
        <v>22215</v>
      </c>
      <c r="K2491">
        <v>543</v>
      </c>
      <c r="L2491">
        <v>488</v>
      </c>
      <c r="M2491">
        <v>166</v>
      </c>
      <c r="N2491">
        <v>142</v>
      </c>
      <c r="O2491">
        <v>89</v>
      </c>
      <c r="P2491">
        <v>115</v>
      </c>
      <c r="Q2491">
        <v>15</v>
      </c>
      <c r="R2491">
        <v>15</v>
      </c>
      <c r="S2491">
        <v>460</v>
      </c>
      <c r="T2491">
        <v>384</v>
      </c>
      <c r="U2491">
        <v>21989</v>
      </c>
      <c r="V2491">
        <v>22392</v>
      </c>
      <c r="W2491">
        <v>1197</v>
      </c>
      <c r="X2491">
        <v>967</v>
      </c>
    </row>
    <row r="2492" spans="1:24" x14ac:dyDescent="0.25">
      <c r="A2492" s="6" t="str">
        <f t="shared" si="38"/>
        <v>47125</v>
      </c>
      <c r="B2492">
        <v>47</v>
      </c>
      <c r="C2492">
        <v>125</v>
      </c>
      <c r="D2492" t="s">
        <v>3884</v>
      </c>
      <c r="E2492" t="s">
        <v>123</v>
      </c>
      <c r="F2492">
        <v>208993</v>
      </c>
      <c r="G2492">
        <v>104004</v>
      </c>
      <c r="H2492">
        <v>104989</v>
      </c>
      <c r="I2492">
        <v>73837</v>
      </c>
      <c r="J2492">
        <v>73298</v>
      </c>
      <c r="K2492">
        <v>22042</v>
      </c>
      <c r="L2492">
        <v>22540</v>
      </c>
      <c r="M2492">
        <v>777</v>
      </c>
      <c r="N2492">
        <v>721</v>
      </c>
      <c r="O2492">
        <v>1944</v>
      </c>
      <c r="P2492">
        <v>2885</v>
      </c>
      <c r="Q2492">
        <v>451</v>
      </c>
      <c r="R2492">
        <v>458</v>
      </c>
      <c r="S2492">
        <v>4953</v>
      </c>
      <c r="T2492">
        <v>5087</v>
      </c>
      <c r="U2492">
        <v>92902</v>
      </c>
      <c r="V2492">
        <v>94679</v>
      </c>
      <c r="W2492">
        <v>11102</v>
      </c>
      <c r="X2492">
        <v>10310</v>
      </c>
    </row>
    <row r="2493" spans="1:24" x14ac:dyDescent="0.25">
      <c r="A2493" s="6" t="str">
        <f t="shared" si="38"/>
        <v>47127</v>
      </c>
      <c r="B2493">
        <v>47</v>
      </c>
      <c r="C2493">
        <v>127</v>
      </c>
      <c r="D2493" t="s">
        <v>3884</v>
      </c>
      <c r="E2493" t="s">
        <v>3157</v>
      </c>
      <c r="F2493">
        <v>6488</v>
      </c>
      <c r="G2493">
        <v>3192</v>
      </c>
      <c r="H2493">
        <v>3296</v>
      </c>
      <c r="I2493">
        <v>3016</v>
      </c>
      <c r="J2493">
        <v>3083</v>
      </c>
      <c r="K2493">
        <v>93</v>
      </c>
      <c r="L2493">
        <v>70</v>
      </c>
      <c r="M2493">
        <v>9</v>
      </c>
      <c r="N2493">
        <v>12</v>
      </c>
      <c r="O2493">
        <v>21</v>
      </c>
      <c r="P2493">
        <v>100</v>
      </c>
      <c r="Q2493">
        <v>1</v>
      </c>
      <c r="R2493">
        <v>0</v>
      </c>
      <c r="S2493">
        <v>52</v>
      </c>
      <c r="T2493">
        <v>31</v>
      </c>
      <c r="U2493">
        <v>3138</v>
      </c>
      <c r="V2493">
        <v>3234</v>
      </c>
      <c r="W2493">
        <v>54</v>
      </c>
      <c r="X2493">
        <v>62</v>
      </c>
    </row>
    <row r="2494" spans="1:24" x14ac:dyDescent="0.25">
      <c r="A2494" s="6" t="str">
        <f t="shared" si="38"/>
        <v>47129</v>
      </c>
      <c r="B2494">
        <v>47</v>
      </c>
      <c r="C2494">
        <v>129</v>
      </c>
      <c r="D2494" t="s">
        <v>3884</v>
      </c>
      <c r="E2494" t="s">
        <v>125</v>
      </c>
      <c r="F2494">
        <v>21403</v>
      </c>
      <c r="G2494">
        <v>11694</v>
      </c>
      <c r="H2494">
        <v>9709</v>
      </c>
      <c r="I2494">
        <v>10701</v>
      </c>
      <c r="J2494">
        <v>9411</v>
      </c>
      <c r="K2494">
        <v>737</v>
      </c>
      <c r="L2494">
        <v>53</v>
      </c>
      <c r="M2494">
        <v>62</v>
      </c>
      <c r="N2494">
        <v>52</v>
      </c>
      <c r="O2494">
        <v>24</v>
      </c>
      <c r="P2494">
        <v>36</v>
      </c>
      <c r="Q2494">
        <v>8</v>
      </c>
      <c r="R2494">
        <v>6</v>
      </c>
      <c r="S2494">
        <v>162</v>
      </c>
      <c r="T2494">
        <v>151</v>
      </c>
      <c r="U2494">
        <v>11525</v>
      </c>
      <c r="V2494">
        <v>9562</v>
      </c>
      <c r="W2494">
        <v>169</v>
      </c>
      <c r="X2494">
        <v>147</v>
      </c>
    </row>
    <row r="2495" spans="1:24" x14ac:dyDescent="0.25">
      <c r="A2495" s="6" t="str">
        <f t="shared" si="38"/>
        <v>47131</v>
      </c>
      <c r="B2495">
        <v>47</v>
      </c>
      <c r="C2495">
        <v>131</v>
      </c>
      <c r="D2495" t="s">
        <v>3884</v>
      </c>
      <c r="E2495" t="s">
        <v>3967</v>
      </c>
      <c r="F2495">
        <v>30069</v>
      </c>
      <c r="G2495">
        <v>14542</v>
      </c>
      <c r="H2495">
        <v>15527</v>
      </c>
      <c r="I2495">
        <v>12594</v>
      </c>
      <c r="J2495">
        <v>13444</v>
      </c>
      <c r="K2495">
        <v>1552</v>
      </c>
      <c r="L2495">
        <v>1700</v>
      </c>
      <c r="M2495">
        <v>67</v>
      </c>
      <c r="N2495">
        <v>48</v>
      </c>
      <c r="O2495">
        <v>56</v>
      </c>
      <c r="P2495">
        <v>79</v>
      </c>
      <c r="Q2495">
        <v>20</v>
      </c>
      <c r="R2495">
        <v>14</v>
      </c>
      <c r="S2495">
        <v>253</v>
      </c>
      <c r="T2495">
        <v>242</v>
      </c>
      <c r="U2495">
        <v>13801</v>
      </c>
      <c r="V2495">
        <v>14827</v>
      </c>
      <c r="W2495">
        <v>741</v>
      </c>
      <c r="X2495">
        <v>700</v>
      </c>
    </row>
    <row r="2496" spans="1:24" x14ac:dyDescent="0.25">
      <c r="A2496" s="6" t="str">
        <f t="shared" si="38"/>
        <v>47133</v>
      </c>
      <c r="B2496">
        <v>47</v>
      </c>
      <c r="C2496">
        <v>133</v>
      </c>
      <c r="D2496" t="s">
        <v>3884</v>
      </c>
      <c r="E2496" t="s">
        <v>3969</v>
      </c>
      <c r="F2496">
        <v>22241</v>
      </c>
      <c r="G2496">
        <v>11052</v>
      </c>
      <c r="H2496">
        <v>11189</v>
      </c>
      <c r="I2496">
        <v>10743</v>
      </c>
      <c r="J2496">
        <v>10895</v>
      </c>
      <c r="K2496">
        <v>91</v>
      </c>
      <c r="L2496">
        <v>59</v>
      </c>
      <c r="M2496">
        <v>42</v>
      </c>
      <c r="N2496">
        <v>54</v>
      </c>
      <c r="O2496">
        <v>35</v>
      </c>
      <c r="P2496">
        <v>49</v>
      </c>
      <c r="Q2496">
        <v>2</v>
      </c>
      <c r="R2496">
        <v>0</v>
      </c>
      <c r="S2496">
        <v>139</v>
      </c>
      <c r="T2496">
        <v>132</v>
      </c>
      <c r="U2496">
        <v>10839</v>
      </c>
      <c r="V2496">
        <v>11033</v>
      </c>
      <c r="W2496">
        <v>213</v>
      </c>
      <c r="X2496">
        <v>156</v>
      </c>
    </row>
    <row r="2497" spans="1:24" x14ac:dyDescent="0.25">
      <c r="A2497" s="6" t="str">
        <f t="shared" si="38"/>
        <v>47135</v>
      </c>
      <c r="B2497">
        <v>47</v>
      </c>
      <c r="C2497">
        <v>135</v>
      </c>
      <c r="D2497" t="s">
        <v>3884</v>
      </c>
      <c r="E2497" t="s">
        <v>127</v>
      </c>
      <c r="F2497">
        <v>8076</v>
      </c>
      <c r="G2497">
        <v>4065</v>
      </c>
      <c r="H2497">
        <v>4011</v>
      </c>
      <c r="I2497">
        <v>3808</v>
      </c>
      <c r="J2497">
        <v>3761</v>
      </c>
      <c r="K2497">
        <v>115</v>
      </c>
      <c r="L2497">
        <v>77</v>
      </c>
      <c r="M2497">
        <v>37</v>
      </c>
      <c r="N2497">
        <v>30</v>
      </c>
      <c r="O2497">
        <v>15</v>
      </c>
      <c r="P2497">
        <v>52</v>
      </c>
      <c r="Q2497">
        <v>0</v>
      </c>
      <c r="R2497">
        <v>2</v>
      </c>
      <c r="S2497">
        <v>90</v>
      </c>
      <c r="T2497">
        <v>89</v>
      </c>
      <c r="U2497">
        <v>3951</v>
      </c>
      <c r="V2497">
        <v>3906</v>
      </c>
      <c r="W2497">
        <v>114</v>
      </c>
      <c r="X2497">
        <v>105</v>
      </c>
    </row>
    <row r="2498" spans="1:24" x14ac:dyDescent="0.25">
      <c r="A2498" s="6" t="str">
        <f t="shared" ref="A2498:A2561" si="39">TEXT(B2498*1000+C2498,"00000")</f>
        <v>47137</v>
      </c>
      <c r="B2498">
        <v>47</v>
      </c>
      <c r="C2498">
        <v>137</v>
      </c>
      <c r="D2498" t="s">
        <v>3884</v>
      </c>
      <c r="E2498" t="s">
        <v>3972</v>
      </c>
      <c r="F2498">
        <v>5048</v>
      </c>
      <c r="G2498">
        <v>2509</v>
      </c>
      <c r="H2498">
        <v>2539</v>
      </c>
      <c r="I2498">
        <v>2463</v>
      </c>
      <c r="J2498">
        <v>2494</v>
      </c>
      <c r="K2498">
        <v>8</v>
      </c>
      <c r="L2498">
        <v>8</v>
      </c>
      <c r="M2498">
        <v>5</v>
      </c>
      <c r="N2498">
        <v>12</v>
      </c>
      <c r="O2498">
        <v>3</v>
      </c>
      <c r="P2498">
        <v>3</v>
      </c>
      <c r="Q2498">
        <v>1</v>
      </c>
      <c r="R2498">
        <v>4</v>
      </c>
      <c r="S2498">
        <v>29</v>
      </c>
      <c r="T2498">
        <v>18</v>
      </c>
      <c r="U2498">
        <v>2444</v>
      </c>
      <c r="V2498">
        <v>2490</v>
      </c>
      <c r="W2498">
        <v>65</v>
      </c>
      <c r="X2498">
        <v>49</v>
      </c>
    </row>
    <row r="2499" spans="1:24" x14ac:dyDescent="0.25">
      <c r="A2499" s="6" t="str">
        <f t="shared" si="39"/>
        <v>47139</v>
      </c>
      <c r="B2499">
        <v>47</v>
      </c>
      <c r="C2499">
        <v>139</v>
      </c>
      <c r="D2499" t="s">
        <v>3884</v>
      </c>
      <c r="E2499" t="s">
        <v>284</v>
      </c>
      <c r="F2499">
        <v>16832</v>
      </c>
      <c r="G2499">
        <v>8324</v>
      </c>
      <c r="H2499">
        <v>8508</v>
      </c>
      <c r="I2499">
        <v>8029</v>
      </c>
      <c r="J2499">
        <v>8201</v>
      </c>
      <c r="K2499">
        <v>77</v>
      </c>
      <c r="L2499">
        <v>43</v>
      </c>
      <c r="M2499">
        <v>49</v>
      </c>
      <c r="N2499">
        <v>58</v>
      </c>
      <c r="O2499">
        <v>23</v>
      </c>
      <c r="P2499">
        <v>38</v>
      </c>
      <c r="Q2499">
        <v>3</v>
      </c>
      <c r="R2499">
        <v>11</v>
      </c>
      <c r="S2499">
        <v>143</v>
      </c>
      <c r="T2499">
        <v>157</v>
      </c>
      <c r="U2499">
        <v>8136</v>
      </c>
      <c r="V2499">
        <v>8311</v>
      </c>
      <c r="W2499">
        <v>188</v>
      </c>
      <c r="X2499">
        <v>197</v>
      </c>
    </row>
    <row r="2500" spans="1:24" x14ac:dyDescent="0.25">
      <c r="A2500" s="6" t="str">
        <f t="shared" si="39"/>
        <v>47141</v>
      </c>
      <c r="B2500">
        <v>47</v>
      </c>
      <c r="C2500">
        <v>141</v>
      </c>
      <c r="D2500" t="s">
        <v>3884</v>
      </c>
      <c r="E2500" t="s">
        <v>673</v>
      </c>
      <c r="F2500">
        <v>80245</v>
      </c>
      <c r="G2500">
        <v>39863</v>
      </c>
      <c r="H2500">
        <v>40382</v>
      </c>
      <c r="I2500">
        <v>36989</v>
      </c>
      <c r="J2500">
        <v>37899</v>
      </c>
      <c r="K2500">
        <v>1076</v>
      </c>
      <c r="L2500">
        <v>851</v>
      </c>
      <c r="M2500">
        <v>327</v>
      </c>
      <c r="N2500">
        <v>308</v>
      </c>
      <c r="O2500">
        <v>682</v>
      </c>
      <c r="P2500">
        <v>579</v>
      </c>
      <c r="Q2500">
        <v>64</v>
      </c>
      <c r="R2500">
        <v>47</v>
      </c>
      <c r="S2500">
        <v>725</v>
      </c>
      <c r="T2500">
        <v>698</v>
      </c>
      <c r="U2500">
        <v>37179</v>
      </c>
      <c r="V2500">
        <v>37831</v>
      </c>
      <c r="W2500">
        <v>2684</v>
      </c>
      <c r="X2500">
        <v>2551</v>
      </c>
    </row>
    <row r="2501" spans="1:24" x14ac:dyDescent="0.25">
      <c r="A2501" s="6" t="str">
        <f t="shared" si="39"/>
        <v>47143</v>
      </c>
      <c r="B2501">
        <v>47</v>
      </c>
      <c r="C2501">
        <v>143</v>
      </c>
      <c r="D2501" t="s">
        <v>3884</v>
      </c>
      <c r="E2501" t="s">
        <v>3976</v>
      </c>
      <c r="F2501">
        <v>33167</v>
      </c>
      <c r="G2501">
        <v>16466</v>
      </c>
      <c r="H2501">
        <v>16701</v>
      </c>
      <c r="I2501">
        <v>15543</v>
      </c>
      <c r="J2501">
        <v>15846</v>
      </c>
      <c r="K2501">
        <v>403</v>
      </c>
      <c r="L2501">
        <v>317</v>
      </c>
      <c r="M2501">
        <v>95</v>
      </c>
      <c r="N2501">
        <v>93</v>
      </c>
      <c r="O2501">
        <v>92</v>
      </c>
      <c r="P2501">
        <v>125</v>
      </c>
      <c r="Q2501">
        <v>12</v>
      </c>
      <c r="R2501">
        <v>7</v>
      </c>
      <c r="S2501">
        <v>321</v>
      </c>
      <c r="T2501">
        <v>313</v>
      </c>
      <c r="U2501">
        <v>15473</v>
      </c>
      <c r="V2501">
        <v>15968</v>
      </c>
      <c r="W2501">
        <v>993</v>
      </c>
      <c r="X2501">
        <v>733</v>
      </c>
    </row>
    <row r="2502" spans="1:24" x14ac:dyDescent="0.25">
      <c r="A2502" s="6" t="str">
        <f t="shared" si="39"/>
        <v>47145</v>
      </c>
      <c r="B2502">
        <v>47</v>
      </c>
      <c r="C2502">
        <v>145</v>
      </c>
      <c r="D2502" t="s">
        <v>3884</v>
      </c>
      <c r="E2502" t="s">
        <v>3978</v>
      </c>
      <c r="F2502">
        <v>53382</v>
      </c>
      <c r="G2502">
        <v>26223</v>
      </c>
      <c r="H2502">
        <v>27159</v>
      </c>
      <c r="I2502">
        <v>24713</v>
      </c>
      <c r="J2502">
        <v>25596</v>
      </c>
      <c r="K2502">
        <v>741</v>
      </c>
      <c r="L2502">
        <v>725</v>
      </c>
      <c r="M2502">
        <v>122</v>
      </c>
      <c r="N2502">
        <v>122</v>
      </c>
      <c r="O2502">
        <v>138</v>
      </c>
      <c r="P2502">
        <v>199</v>
      </c>
      <c r="Q2502">
        <v>11</v>
      </c>
      <c r="R2502">
        <v>19</v>
      </c>
      <c r="S2502">
        <v>498</v>
      </c>
      <c r="T2502">
        <v>498</v>
      </c>
      <c r="U2502">
        <v>25686</v>
      </c>
      <c r="V2502">
        <v>26620</v>
      </c>
      <c r="W2502">
        <v>537</v>
      </c>
      <c r="X2502">
        <v>539</v>
      </c>
    </row>
    <row r="2503" spans="1:24" x14ac:dyDescent="0.25">
      <c r="A2503" s="6" t="str">
        <f t="shared" si="39"/>
        <v>47147</v>
      </c>
      <c r="B2503">
        <v>47</v>
      </c>
      <c r="C2503">
        <v>147</v>
      </c>
      <c r="D2503" t="s">
        <v>3884</v>
      </c>
      <c r="E2503" t="s">
        <v>1798</v>
      </c>
      <c r="F2503">
        <v>71813</v>
      </c>
      <c r="G2503">
        <v>35454</v>
      </c>
      <c r="H2503">
        <v>36359</v>
      </c>
      <c r="I2503">
        <v>31629</v>
      </c>
      <c r="J2503">
        <v>32308</v>
      </c>
      <c r="K2503">
        <v>2673</v>
      </c>
      <c r="L2503">
        <v>2931</v>
      </c>
      <c r="M2503">
        <v>232</v>
      </c>
      <c r="N2503">
        <v>212</v>
      </c>
      <c r="O2503">
        <v>262</v>
      </c>
      <c r="P2503">
        <v>264</v>
      </c>
      <c r="Q2503">
        <v>41</v>
      </c>
      <c r="R2503">
        <v>42</v>
      </c>
      <c r="S2503">
        <v>617</v>
      </c>
      <c r="T2503">
        <v>602</v>
      </c>
      <c r="U2503">
        <v>32645</v>
      </c>
      <c r="V2503">
        <v>33835</v>
      </c>
      <c r="W2503">
        <v>2809</v>
      </c>
      <c r="X2503">
        <v>2524</v>
      </c>
    </row>
    <row r="2504" spans="1:24" x14ac:dyDescent="0.25">
      <c r="A2504" s="6" t="str">
        <f t="shared" si="39"/>
        <v>47149</v>
      </c>
      <c r="B2504">
        <v>47</v>
      </c>
      <c r="C2504">
        <v>149</v>
      </c>
      <c r="D2504" t="s">
        <v>3884</v>
      </c>
      <c r="E2504" t="s">
        <v>3187</v>
      </c>
      <c r="F2504">
        <v>332285</v>
      </c>
      <c r="G2504">
        <v>163252</v>
      </c>
      <c r="H2504">
        <v>169033</v>
      </c>
      <c r="I2504">
        <v>125798</v>
      </c>
      <c r="J2504">
        <v>128832</v>
      </c>
      <c r="K2504">
        <v>25851</v>
      </c>
      <c r="L2504">
        <v>28205</v>
      </c>
      <c r="M2504">
        <v>915</v>
      </c>
      <c r="N2504">
        <v>901</v>
      </c>
      <c r="O2504">
        <v>5889</v>
      </c>
      <c r="P2504">
        <v>6234</v>
      </c>
      <c r="Q2504">
        <v>184</v>
      </c>
      <c r="R2504">
        <v>179</v>
      </c>
      <c r="S2504">
        <v>4615</v>
      </c>
      <c r="T2504">
        <v>4682</v>
      </c>
      <c r="U2504">
        <v>148328</v>
      </c>
      <c r="V2504">
        <v>155107</v>
      </c>
      <c r="W2504">
        <v>14924</v>
      </c>
      <c r="X2504">
        <v>13926</v>
      </c>
    </row>
    <row r="2505" spans="1:24" x14ac:dyDescent="0.25">
      <c r="A2505" s="6" t="str">
        <f t="shared" si="39"/>
        <v>47151</v>
      </c>
      <c r="B2505">
        <v>47</v>
      </c>
      <c r="C2505">
        <v>151</v>
      </c>
      <c r="D2505" t="s">
        <v>3884</v>
      </c>
      <c r="E2505" t="s">
        <v>297</v>
      </c>
      <c r="F2505">
        <v>22068</v>
      </c>
      <c r="G2505">
        <v>10837</v>
      </c>
      <c r="H2505">
        <v>11231</v>
      </c>
      <c r="I2505">
        <v>10623</v>
      </c>
      <c r="J2505">
        <v>11005</v>
      </c>
      <c r="K2505">
        <v>36</v>
      </c>
      <c r="L2505">
        <v>32</v>
      </c>
      <c r="M2505">
        <v>39</v>
      </c>
      <c r="N2505">
        <v>42</v>
      </c>
      <c r="O2505">
        <v>31</v>
      </c>
      <c r="P2505">
        <v>35</v>
      </c>
      <c r="Q2505">
        <v>2</v>
      </c>
      <c r="R2505">
        <v>2</v>
      </c>
      <c r="S2505">
        <v>106</v>
      </c>
      <c r="T2505">
        <v>115</v>
      </c>
      <c r="U2505">
        <v>10701</v>
      </c>
      <c r="V2505">
        <v>11123</v>
      </c>
      <c r="W2505">
        <v>136</v>
      </c>
      <c r="X2505">
        <v>108</v>
      </c>
    </row>
    <row r="2506" spans="1:24" x14ac:dyDescent="0.25">
      <c r="A2506" s="6" t="str">
        <f t="shared" si="39"/>
        <v>47153</v>
      </c>
      <c r="B2506">
        <v>47</v>
      </c>
      <c r="C2506">
        <v>153</v>
      </c>
      <c r="D2506" t="s">
        <v>3884</v>
      </c>
      <c r="E2506" t="s">
        <v>3983</v>
      </c>
      <c r="F2506">
        <v>15026</v>
      </c>
      <c r="G2506">
        <v>7442</v>
      </c>
      <c r="H2506">
        <v>7584</v>
      </c>
      <c r="I2506">
        <v>7159</v>
      </c>
      <c r="J2506">
        <v>7325</v>
      </c>
      <c r="K2506">
        <v>68</v>
      </c>
      <c r="L2506">
        <v>49</v>
      </c>
      <c r="M2506">
        <v>47</v>
      </c>
      <c r="N2506">
        <v>47</v>
      </c>
      <c r="O2506">
        <v>30</v>
      </c>
      <c r="P2506">
        <v>39</v>
      </c>
      <c r="Q2506">
        <v>8</v>
      </c>
      <c r="R2506">
        <v>4</v>
      </c>
      <c r="S2506">
        <v>130</v>
      </c>
      <c r="T2506">
        <v>120</v>
      </c>
      <c r="U2506">
        <v>7144</v>
      </c>
      <c r="V2506">
        <v>7331</v>
      </c>
      <c r="W2506">
        <v>298</v>
      </c>
      <c r="X2506">
        <v>253</v>
      </c>
    </row>
    <row r="2507" spans="1:24" x14ac:dyDescent="0.25">
      <c r="A2507" s="6" t="str">
        <f t="shared" si="39"/>
        <v>47155</v>
      </c>
      <c r="B2507">
        <v>47</v>
      </c>
      <c r="C2507">
        <v>155</v>
      </c>
      <c r="D2507" t="s">
        <v>3884</v>
      </c>
      <c r="E2507" t="s">
        <v>303</v>
      </c>
      <c r="F2507">
        <v>98250</v>
      </c>
      <c r="G2507">
        <v>48257</v>
      </c>
      <c r="H2507">
        <v>49993</v>
      </c>
      <c r="I2507">
        <v>45635</v>
      </c>
      <c r="J2507">
        <v>47728</v>
      </c>
      <c r="K2507">
        <v>770</v>
      </c>
      <c r="L2507">
        <v>606</v>
      </c>
      <c r="M2507">
        <v>351</v>
      </c>
      <c r="N2507">
        <v>300</v>
      </c>
      <c r="O2507">
        <v>564</v>
      </c>
      <c r="P2507">
        <v>641</v>
      </c>
      <c r="Q2507">
        <v>33</v>
      </c>
      <c r="R2507">
        <v>20</v>
      </c>
      <c r="S2507">
        <v>904</v>
      </c>
      <c r="T2507">
        <v>698</v>
      </c>
      <c r="U2507">
        <v>44806</v>
      </c>
      <c r="V2507">
        <v>47109</v>
      </c>
      <c r="W2507">
        <v>3451</v>
      </c>
      <c r="X2507">
        <v>2884</v>
      </c>
    </row>
    <row r="2508" spans="1:24" x14ac:dyDescent="0.25">
      <c r="A2508" s="6" t="str">
        <f t="shared" si="39"/>
        <v>47157</v>
      </c>
      <c r="B2508">
        <v>47</v>
      </c>
      <c r="C2508">
        <v>157</v>
      </c>
      <c r="D2508" t="s">
        <v>3884</v>
      </c>
      <c r="E2508" t="s">
        <v>139</v>
      </c>
      <c r="F2508">
        <v>937166</v>
      </c>
      <c r="G2508">
        <v>444634</v>
      </c>
      <c r="H2508">
        <v>492532</v>
      </c>
      <c r="I2508">
        <v>188738</v>
      </c>
      <c r="J2508">
        <v>194488</v>
      </c>
      <c r="K2508">
        <v>233900</v>
      </c>
      <c r="L2508">
        <v>274713</v>
      </c>
      <c r="M2508">
        <v>1740</v>
      </c>
      <c r="N2508">
        <v>1409</v>
      </c>
      <c r="O2508">
        <v>12638</v>
      </c>
      <c r="P2508">
        <v>13765</v>
      </c>
      <c r="Q2508">
        <v>364</v>
      </c>
      <c r="R2508">
        <v>306</v>
      </c>
      <c r="S2508">
        <v>7254</v>
      </c>
      <c r="T2508">
        <v>7851</v>
      </c>
      <c r="U2508">
        <v>411973</v>
      </c>
      <c r="V2508">
        <v>463067</v>
      </c>
      <c r="W2508">
        <v>32661</v>
      </c>
      <c r="X2508">
        <v>29465</v>
      </c>
    </row>
    <row r="2509" spans="1:24" x14ac:dyDescent="0.25">
      <c r="A2509" s="6" t="str">
        <f t="shared" si="39"/>
        <v>47159</v>
      </c>
      <c r="B2509">
        <v>47</v>
      </c>
      <c r="C2509">
        <v>159</v>
      </c>
      <c r="D2509" t="s">
        <v>3884</v>
      </c>
      <c r="E2509" t="s">
        <v>1624</v>
      </c>
      <c r="F2509">
        <v>20157</v>
      </c>
      <c r="G2509">
        <v>10021</v>
      </c>
      <c r="H2509">
        <v>10136</v>
      </c>
      <c r="I2509">
        <v>9528</v>
      </c>
      <c r="J2509">
        <v>9672</v>
      </c>
      <c r="K2509">
        <v>253</v>
      </c>
      <c r="L2509">
        <v>203</v>
      </c>
      <c r="M2509">
        <v>46</v>
      </c>
      <c r="N2509">
        <v>48</v>
      </c>
      <c r="O2509">
        <v>38</v>
      </c>
      <c r="P2509">
        <v>53</v>
      </c>
      <c r="Q2509">
        <v>2</v>
      </c>
      <c r="R2509">
        <v>0</v>
      </c>
      <c r="S2509">
        <v>154</v>
      </c>
      <c r="T2509">
        <v>160</v>
      </c>
      <c r="U2509">
        <v>9710</v>
      </c>
      <c r="V2509">
        <v>9824</v>
      </c>
      <c r="W2509">
        <v>311</v>
      </c>
      <c r="X2509">
        <v>312</v>
      </c>
    </row>
    <row r="2510" spans="1:24" x14ac:dyDescent="0.25">
      <c r="A2510" s="6" t="str">
        <f t="shared" si="39"/>
        <v>47161</v>
      </c>
      <c r="B2510">
        <v>47</v>
      </c>
      <c r="C2510">
        <v>161</v>
      </c>
      <c r="D2510" t="s">
        <v>3884</v>
      </c>
      <c r="E2510" t="s">
        <v>910</v>
      </c>
      <c r="F2510">
        <v>13715</v>
      </c>
      <c r="G2510">
        <v>6852</v>
      </c>
      <c r="H2510">
        <v>6863</v>
      </c>
      <c r="I2510">
        <v>6452</v>
      </c>
      <c r="J2510">
        <v>6472</v>
      </c>
      <c r="K2510">
        <v>149</v>
      </c>
      <c r="L2510">
        <v>110</v>
      </c>
      <c r="M2510">
        <v>53</v>
      </c>
      <c r="N2510">
        <v>51</v>
      </c>
      <c r="O2510">
        <v>61</v>
      </c>
      <c r="P2510">
        <v>83</v>
      </c>
      <c r="Q2510">
        <v>4</v>
      </c>
      <c r="R2510">
        <v>4</v>
      </c>
      <c r="S2510">
        <v>133</v>
      </c>
      <c r="T2510">
        <v>143</v>
      </c>
      <c r="U2510">
        <v>6593</v>
      </c>
      <c r="V2510">
        <v>6642</v>
      </c>
      <c r="W2510">
        <v>259</v>
      </c>
      <c r="X2510">
        <v>221</v>
      </c>
    </row>
    <row r="2511" spans="1:24" x14ac:dyDescent="0.25">
      <c r="A2511" s="6" t="str">
        <f t="shared" si="39"/>
        <v>47163</v>
      </c>
      <c r="B2511">
        <v>47</v>
      </c>
      <c r="C2511">
        <v>163</v>
      </c>
      <c r="D2511" t="s">
        <v>3884</v>
      </c>
      <c r="E2511" t="s">
        <v>1307</v>
      </c>
      <c r="F2511">
        <v>158348</v>
      </c>
      <c r="G2511">
        <v>77058</v>
      </c>
      <c r="H2511">
        <v>81290</v>
      </c>
      <c r="I2511">
        <v>72886</v>
      </c>
      <c r="J2511">
        <v>77300</v>
      </c>
      <c r="K2511">
        <v>2027</v>
      </c>
      <c r="L2511">
        <v>1673</v>
      </c>
      <c r="M2511">
        <v>308</v>
      </c>
      <c r="N2511">
        <v>275</v>
      </c>
      <c r="O2511">
        <v>520</v>
      </c>
      <c r="P2511">
        <v>739</v>
      </c>
      <c r="Q2511">
        <v>39</v>
      </c>
      <c r="R2511">
        <v>37</v>
      </c>
      <c r="S2511">
        <v>1278</v>
      </c>
      <c r="T2511">
        <v>1266</v>
      </c>
      <c r="U2511">
        <v>75397</v>
      </c>
      <c r="V2511">
        <v>79731</v>
      </c>
      <c r="W2511">
        <v>1661</v>
      </c>
      <c r="X2511">
        <v>1559</v>
      </c>
    </row>
    <row r="2512" spans="1:24" x14ac:dyDescent="0.25">
      <c r="A2512" s="6" t="str">
        <f t="shared" si="39"/>
        <v>47165</v>
      </c>
      <c r="B2512">
        <v>47</v>
      </c>
      <c r="C2512">
        <v>165</v>
      </c>
      <c r="D2512" t="s">
        <v>3884</v>
      </c>
      <c r="E2512" t="s">
        <v>1632</v>
      </c>
      <c r="F2512">
        <v>191283</v>
      </c>
      <c r="G2512">
        <v>93379</v>
      </c>
      <c r="H2512">
        <v>97904</v>
      </c>
      <c r="I2512">
        <v>82063</v>
      </c>
      <c r="J2512">
        <v>85594</v>
      </c>
      <c r="K2512">
        <v>7535</v>
      </c>
      <c r="L2512">
        <v>8263</v>
      </c>
      <c r="M2512">
        <v>381</v>
      </c>
      <c r="N2512">
        <v>358</v>
      </c>
      <c r="O2512">
        <v>1424</v>
      </c>
      <c r="P2512">
        <v>1634</v>
      </c>
      <c r="Q2512">
        <v>101</v>
      </c>
      <c r="R2512">
        <v>89</v>
      </c>
      <c r="S2512">
        <v>1875</v>
      </c>
      <c r="T2512">
        <v>1966</v>
      </c>
      <c r="U2512">
        <v>88210</v>
      </c>
      <c r="V2512">
        <v>92926</v>
      </c>
      <c r="W2512">
        <v>5169</v>
      </c>
      <c r="X2512">
        <v>4978</v>
      </c>
    </row>
    <row r="2513" spans="1:24" x14ac:dyDescent="0.25">
      <c r="A2513" s="6" t="str">
        <f t="shared" si="39"/>
        <v>47167</v>
      </c>
      <c r="B2513">
        <v>47</v>
      </c>
      <c r="C2513">
        <v>167</v>
      </c>
      <c r="D2513" t="s">
        <v>3884</v>
      </c>
      <c r="E2513" t="s">
        <v>1313</v>
      </c>
      <c r="F2513">
        <v>61599</v>
      </c>
      <c r="G2513">
        <v>30348</v>
      </c>
      <c r="H2513">
        <v>31251</v>
      </c>
      <c r="I2513">
        <v>23791</v>
      </c>
      <c r="J2513">
        <v>24187</v>
      </c>
      <c r="K2513">
        <v>5555</v>
      </c>
      <c r="L2513">
        <v>5845</v>
      </c>
      <c r="M2513">
        <v>152</v>
      </c>
      <c r="N2513">
        <v>148</v>
      </c>
      <c r="O2513">
        <v>163</v>
      </c>
      <c r="P2513">
        <v>323</v>
      </c>
      <c r="Q2513">
        <v>34</v>
      </c>
      <c r="R2513">
        <v>52</v>
      </c>
      <c r="S2513">
        <v>653</v>
      </c>
      <c r="T2513">
        <v>696</v>
      </c>
      <c r="U2513">
        <v>29325</v>
      </c>
      <c r="V2513">
        <v>30496</v>
      </c>
      <c r="W2513">
        <v>1023</v>
      </c>
      <c r="X2513">
        <v>755</v>
      </c>
    </row>
    <row r="2514" spans="1:24" x14ac:dyDescent="0.25">
      <c r="A2514" s="6" t="str">
        <f t="shared" si="39"/>
        <v>47169</v>
      </c>
      <c r="B2514">
        <v>47</v>
      </c>
      <c r="C2514">
        <v>169</v>
      </c>
      <c r="D2514" t="s">
        <v>3884</v>
      </c>
      <c r="E2514" t="s">
        <v>3992</v>
      </c>
      <c r="F2514">
        <v>11284</v>
      </c>
      <c r="G2514">
        <v>6642</v>
      </c>
      <c r="H2514">
        <v>4642</v>
      </c>
      <c r="I2514">
        <v>5612</v>
      </c>
      <c r="J2514">
        <v>4045</v>
      </c>
      <c r="K2514">
        <v>881</v>
      </c>
      <c r="L2514">
        <v>403</v>
      </c>
      <c r="M2514">
        <v>35</v>
      </c>
      <c r="N2514">
        <v>36</v>
      </c>
      <c r="O2514">
        <v>12</v>
      </c>
      <c r="P2514">
        <v>42</v>
      </c>
      <c r="Q2514">
        <v>0</v>
      </c>
      <c r="R2514">
        <v>1</v>
      </c>
      <c r="S2514">
        <v>102</v>
      </c>
      <c r="T2514">
        <v>115</v>
      </c>
      <c r="U2514">
        <v>6498</v>
      </c>
      <c r="V2514">
        <v>4502</v>
      </c>
      <c r="W2514">
        <v>144</v>
      </c>
      <c r="X2514">
        <v>140</v>
      </c>
    </row>
    <row r="2515" spans="1:24" x14ac:dyDescent="0.25">
      <c r="A2515" s="6" t="str">
        <f t="shared" si="39"/>
        <v>47171</v>
      </c>
      <c r="B2515">
        <v>47</v>
      </c>
      <c r="C2515">
        <v>171</v>
      </c>
      <c r="D2515" t="s">
        <v>3884</v>
      </c>
      <c r="E2515" t="s">
        <v>3994</v>
      </c>
      <c r="F2515">
        <v>17883</v>
      </c>
      <c r="G2515">
        <v>8849</v>
      </c>
      <c r="H2515">
        <v>9034</v>
      </c>
      <c r="I2515">
        <v>8600</v>
      </c>
      <c r="J2515">
        <v>8822</v>
      </c>
      <c r="K2515">
        <v>63</v>
      </c>
      <c r="L2515">
        <v>31</v>
      </c>
      <c r="M2515">
        <v>57</v>
      </c>
      <c r="N2515">
        <v>41</v>
      </c>
      <c r="O2515">
        <v>15</v>
      </c>
      <c r="P2515">
        <v>31</v>
      </c>
      <c r="Q2515">
        <v>6</v>
      </c>
      <c r="R2515">
        <v>2</v>
      </c>
      <c r="S2515">
        <v>108</v>
      </c>
      <c r="T2515">
        <v>107</v>
      </c>
      <c r="U2515">
        <v>8317</v>
      </c>
      <c r="V2515">
        <v>8586</v>
      </c>
      <c r="W2515">
        <v>532</v>
      </c>
      <c r="X2515">
        <v>448</v>
      </c>
    </row>
    <row r="2516" spans="1:24" x14ac:dyDescent="0.25">
      <c r="A2516" s="6" t="str">
        <f t="shared" si="39"/>
        <v>47173</v>
      </c>
      <c r="B2516">
        <v>47</v>
      </c>
      <c r="C2516">
        <v>173</v>
      </c>
      <c r="D2516" t="s">
        <v>3884</v>
      </c>
      <c r="E2516" t="s">
        <v>309</v>
      </c>
      <c r="F2516">
        <v>19972</v>
      </c>
      <c r="G2516">
        <v>9895</v>
      </c>
      <c r="H2516">
        <v>10077</v>
      </c>
      <c r="I2516">
        <v>9660</v>
      </c>
      <c r="J2516">
        <v>9798</v>
      </c>
      <c r="K2516">
        <v>50</v>
      </c>
      <c r="L2516">
        <v>53</v>
      </c>
      <c r="M2516">
        <v>47</v>
      </c>
      <c r="N2516">
        <v>53</v>
      </c>
      <c r="O2516">
        <v>15</v>
      </c>
      <c r="P2516">
        <v>21</v>
      </c>
      <c r="Q2516">
        <v>12</v>
      </c>
      <c r="R2516">
        <v>6</v>
      </c>
      <c r="S2516">
        <v>111</v>
      </c>
      <c r="T2516">
        <v>146</v>
      </c>
      <c r="U2516">
        <v>9704</v>
      </c>
      <c r="V2516">
        <v>9896</v>
      </c>
      <c r="W2516">
        <v>191</v>
      </c>
      <c r="X2516">
        <v>181</v>
      </c>
    </row>
    <row r="2517" spans="1:24" x14ac:dyDescent="0.25">
      <c r="A2517" s="6" t="str">
        <f t="shared" si="39"/>
        <v>47175</v>
      </c>
      <c r="B2517">
        <v>47</v>
      </c>
      <c r="C2517">
        <v>175</v>
      </c>
      <c r="D2517" t="s">
        <v>3884</v>
      </c>
      <c r="E2517" t="s">
        <v>311</v>
      </c>
      <c r="F2517">
        <v>5872</v>
      </c>
      <c r="G2517">
        <v>2961</v>
      </c>
      <c r="H2517">
        <v>2911</v>
      </c>
      <c r="I2517">
        <v>2882</v>
      </c>
      <c r="J2517">
        <v>2804</v>
      </c>
      <c r="K2517">
        <v>30</v>
      </c>
      <c r="L2517">
        <v>24</v>
      </c>
      <c r="M2517">
        <v>12</v>
      </c>
      <c r="N2517">
        <v>13</v>
      </c>
      <c r="O2517">
        <v>3</v>
      </c>
      <c r="P2517">
        <v>10</v>
      </c>
      <c r="Q2517">
        <v>2</v>
      </c>
      <c r="R2517">
        <v>1</v>
      </c>
      <c r="S2517">
        <v>32</v>
      </c>
      <c r="T2517">
        <v>59</v>
      </c>
      <c r="U2517">
        <v>2903</v>
      </c>
      <c r="V2517">
        <v>2850</v>
      </c>
      <c r="W2517">
        <v>58</v>
      </c>
      <c r="X2517">
        <v>61</v>
      </c>
    </row>
    <row r="2518" spans="1:24" x14ac:dyDescent="0.25">
      <c r="A2518" s="6" t="str">
        <f t="shared" si="39"/>
        <v>47177</v>
      </c>
      <c r="B2518">
        <v>47</v>
      </c>
      <c r="C2518">
        <v>177</v>
      </c>
      <c r="D2518" t="s">
        <v>3884</v>
      </c>
      <c r="E2518" t="s">
        <v>947</v>
      </c>
      <c r="F2518">
        <v>41277</v>
      </c>
      <c r="G2518">
        <v>20508</v>
      </c>
      <c r="H2518">
        <v>20769</v>
      </c>
      <c r="I2518">
        <v>19006</v>
      </c>
      <c r="J2518">
        <v>19348</v>
      </c>
      <c r="K2518">
        <v>840</v>
      </c>
      <c r="L2518">
        <v>736</v>
      </c>
      <c r="M2518">
        <v>132</v>
      </c>
      <c r="N2518">
        <v>92</v>
      </c>
      <c r="O2518">
        <v>176</v>
      </c>
      <c r="P2518">
        <v>180</v>
      </c>
      <c r="Q2518">
        <v>20</v>
      </c>
      <c r="R2518">
        <v>13</v>
      </c>
      <c r="S2518">
        <v>334</v>
      </c>
      <c r="T2518">
        <v>400</v>
      </c>
      <c r="U2518">
        <v>18204</v>
      </c>
      <c r="V2518">
        <v>19178</v>
      </c>
      <c r="W2518">
        <v>2304</v>
      </c>
      <c r="X2518">
        <v>1591</v>
      </c>
    </row>
    <row r="2519" spans="1:24" x14ac:dyDescent="0.25">
      <c r="A2519" s="6" t="str">
        <f t="shared" si="39"/>
        <v>47179</v>
      </c>
      <c r="B2519">
        <v>47</v>
      </c>
      <c r="C2519">
        <v>179</v>
      </c>
      <c r="D2519" t="s">
        <v>3884</v>
      </c>
      <c r="E2519" t="s">
        <v>151</v>
      </c>
      <c r="F2519">
        <v>129375</v>
      </c>
      <c r="G2519">
        <v>63205</v>
      </c>
      <c r="H2519">
        <v>66170</v>
      </c>
      <c r="I2519">
        <v>57522</v>
      </c>
      <c r="J2519">
        <v>60581</v>
      </c>
      <c r="K2519">
        <v>2997</v>
      </c>
      <c r="L2519">
        <v>2763</v>
      </c>
      <c r="M2519">
        <v>322</v>
      </c>
      <c r="N2519">
        <v>264</v>
      </c>
      <c r="O2519">
        <v>1021</v>
      </c>
      <c r="P2519">
        <v>1171</v>
      </c>
      <c r="Q2519">
        <v>42</v>
      </c>
      <c r="R2519">
        <v>35</v>
      </c>
      <c r="S2519">
        <v>1301</v>
      </c>
      <c r="T2519">
        <v>1356</v>
      </c>
      <c r="U2519">
        <v>60787</v>
      </c>
      <c r="V2519">
        <v>63902</v>
      </c>
      <c r="W2519">
        <v>2418</v>
      </c>
      <c r="X2519">
        <v>2268</v>
      </c>
    </row>
    <row r="2520" spans="1:24" x14ac:dyDescent="0.25">
      <c r="A2520" s="6" t="str">
        <f t="shared" si="39"/>
        <v>47181</v>
      </c>
      <c r="B2520">
        <v>47</v>
      </c>
      <c r="C2520">
        <v>181</v>
      </c>
      <c r="D2520" t="s">
        <v>3884</v>
      </c>
      <c r="E2520" t="s">
        <v>950</v>
      </c>
      <c r="F2520">
        <v>16673</v>
      </c>
      <c r="G2520">
        <v>9233</v>
      </c>
      <c r="H2520">
        <v>7440</v>
      </c>
      <c r="I2520">
        <v>8031</v>
      </c>
      <c r="J2520">
        <v>7216</v>
      </c>
      <c r="K2520">
        <v>1044</v>
      </c>
      <c r="L2520">
        <v>77</v>
      </c>
      <c r="M2520">
        <v>36</v>
      </c>
      <c r="N2520">
        <v>37</v>
      </c>
      <c r="O2520">
        <v>24</v>
      </c>
      <c r="P2520">
        <v>19</v>
      </c>
      <c r="Q2520">
        <v>4</v>
      </c>
      <c r="R2520">
        <v>2</v>
      </c>
      <c r="S2520">
        <v>94</v>
      </c>
      <c r="T2520">
        <v>89</v>
      </c>
      <c r="U2520">
        <v>9004</v>
      </c>
      <c r="V2520">
        <v>7307</v>
      </c>
      <c r="W2520">
        <v>229</v>
      </c>
      <c r="X2520">
        <v>133</v>
      </c>
    </row>
    <row r="2521" spans="1:24" x14ac:dyDescent="0.25">
      <c r="A2521" s="6" t="str">
        <f t="shared" si="39"/>
        <v>47183</v>
      </c>
      <c r="B2521">
        <v>47</v>
      </c>
      <c r="C2521">
        <v>183</v>
      </c>
      <c r="D2521" t="s">
        <v>3884</v>
      </c>
      <c r="E2521" t="s">
        <v>4001</v>
      </c>
      <c r="F2521">
        <v>33328</v>
      </c>
      <c r="G2521">
        <v>16277</v>
      </c>
      <c r="H2521">
        <v>17051</v>
      </c>
      <c r="I2521">
        <v>14440</v>
      </c>
      <c r="J2521">
        <v>15179</v>
      </c>
      <c r="K2521">
        <v>1249</v>
      </c>
      <c r="L2521">
        <v>1314</v>
      </c>
      <c r="M2521">
        <v>78</v>
      </c>
      <c r="N2521">
        <v>75</v>
      </c>
      <c r="O2521">
        <v>212</v>
      </c>
      <c r="P2521">
        <v>194</v>
      </c>
      <c r="Q2521">
        <v>6</v>
      </c>
      <c r="R2521">
        <v>12</v>
      </c>
      <c r="S2521">
        <v>292</v>
      </c>
      <c r="T2521">
        <v>277</v>
      </c>
      <c r="U2521">
        <v>15783</v>
      </c>
      <c r="V2521">
        <v>16565</v>
      </c>
      <c r="W2521">
        <v>494</v>
      </c>
      <c r="X2521">
        <v>486</v>
      </c>
    </row>
    <row r="2522" spans="1:24" x14ac:dyDescent="0.25">
      <c r="A2522" s="6" t="str">
        <f t="shared" si="39"/>
        <v>47185</v>
      </c>
      <c r="B2522">
        <v>47</v>
      </c>
      <c r="C2522">
        <v>185</v>
      </c>
      <c r="D2522" t="s">
        <v>3884</v>
      </c>
      <c r="E2522" t="s">
        <v>314</v>
      </c>
      <c r="F2522">
        <v>27345</v>
      </c>
      <c r="G2522">
        <v>13386</v>
      </c>
      <c r="H2522">
        <v>13959</v>
      </c>
      <c r="I2522">
        <v>12749</v>
      </c>
      <c r="J2522">
        <v>13376</v>
      </c>
      <c r="K2522">
        <v>308</v>
      </c>
      <c r="L2522">
        <v>195</v>
      </c>
      <c r="M2522">
        <v>71</v>
      </c>
      <c r="N2522">
        <v>66</v>
      </c>
      <c r="O2522">
        <v>50</v>
      </c>
      <c r="P2522">
        <v>66</v>
      </c>
      <c r="Q2522">
        <v>16</v>
      </c>
      <c r="R2522">
        <v>11</v>
      </c>
      <c r="S2522">
        <v>192</v>
      </c>
      <c r="T2522">
        <v>245</v>
      </c>
      <c r="U2522">
        <v>12983</v>
      </c>
      <c r="V2522">
        <v>13589</v>
      </c>
      <c r="W2522">
        <v>403</v>
      </c>
      <c r="X2522">
        <v>370</v>
      </c>
    </row>
    <row r="2523" spans="1:24" x14ac:dyDescent="0.25">
      <c r="A2523" s="6" t="str">
        <f t="shared" si="39"/>
        <v>47187</v>
      </c>
      <c r="B2523">
        <v>47</v>
      </c>
      <c r="C2523">
        <v>187</v>
      </c>
      <c r="D2523" t="s">
        <v>3884</v>
      </c>
      <c r="E2523" t="s">
        <v>1194</v>
      </c>
      <c r="F2523">
        <v>238412</v>
      </c>
      <c r="G2523">
        <v>117098</v>
      </c>
      <c r="H2523">
        <v>121314</v>
      </c>
      <c r="I2523">
        <v>103180</v>
      </c>
      <c r="J2523">
        <v>107218</v>
      </c>
      <c r="K2523">
        <v>5265</v>
      </c>
      <c r="L2523">
        <v>5370</v>
      </c>
      <c r="M2523">
        <v>332</v>
      </c>
      <c r="N2523">
        <v>293</v>
      </c>
      <c r="O2523">
        <v>6144</v>
      </c>
      <c r="P2523">
        <v>6178</v>
      </c>
      <c r="Q2523">
        <v>65</v>
      </c>
      <c r="R2523">
        <v>74</v>
      </c>
      <c r="S2523">
        <v>2112</v>
      </c>
      <c r="T2523">
        <v>2181</v>
      </c>
      <c r="U2523">
        <v>111202</v>
      </c>
      <c r="V2523">
        <v>115485</v>
      </c>
      <c r="W2523">
        <v>5896</v>
      </c>
      <c r="X2523">
        <v>5829</v>
      </c>
    </row>
    <row r="2524" spans="1:24" x14ac:dyDescent="0.25">
      <c r="A2524" s="6" t="str">
        <f t="shared" si="39"/>
        <v>47189</v>
      </c>
      <c r="B2524">
        <v>47</v>
      </c>
      <c r="C2524">
        <v>189</v>
      </c>
      <c r="D2524" t="s">
        <v>3884</v>
      </c>
      <c r="E2524" t="s">
        <v>1644</v>
      </c>
      <c r="F2524">
        <v>144657</v>
      </c>
      <c r="G2524">
        <v>71178</v>
      </c>
      <c r="H2524">
        <v>73479</v>
      </c>
      <c r="I2524">
        <v>62817</v>
      </c>
      <c r="J2524">
        <v>64682</v>
      </c>
      <c r="K2524">
        <v>5331</v>
      </c>
      <c r="L2524">
        <v>5503</v>
      </c>
      <c r="M2524">
        <v>383</v>
      </c>
      <c r="N2524">
        <v>326</v>
      </c>
      <c r="O2524">
        <v>1233</v>
      </c>
      <c r="P2524">
        <v>1381</v>
      </c>
      <c r="Q2524">
        <v>60</v>
      </c>
      <c r="R2524">
        <v>77</v>
      </c>
      <c r="S2524">
        <v>1354</v>
      </c>
      <c r="T2524">
        <v>1510</v>
      </c>
      <c r="U2524">
        <v>67635</v>
      </c>
      <c r="V2524">
        <v>70302</v>
      </c>
      <c r="W2524">
        <v>3543</v>
      </c>
      <c r="X2524">
        <v>3177</v>
      </c>
    </row>
    <row r="2525" spans="1:24" x14ac:dyDescent="0.25">
      <c r="A2525" s="6" t="str">
        <f t="shared" si="39"/>
        <v>48001</v>
      </c>
      <c r="B2525">
        <v>48</v>
      </c>
      <c r="C2525">
        <v>1</v>
      </c>
      <c r="D2525" t="s">
        <v>2588</v>
      </c>
      <c r="E2525" t="s">
        <v>1479</v>
      </c>
      <c r="F2525">
        <v>57735</v>
      </c>
      <c r="G2525">
        <v>35474</v>
      </c>
      <c r="H2525">
        <v>22261</v>
      </c>
      <c r="I2525">
        <v>24946</v>
      </c>
      <c r="J2525">
        <v>18089</v>
      </c>
      <c r="K2525">
        <v>9322</v>
      </c>
      <c r="L2525">
        <v>3306</v>
      </c>
      <c r="M2525">
        <v>263</v>
      </c>
      <c r="N2525">
        <v>165</v>
      </c>
      <c r="O2525">
        <v>325</v>
      </c>
      <c r="P2525">
        <v>213</v>
      </c>
      <c r="Q2525">
        <v>54</v>
      </c>
      <c r="R2525">
        <v>42</v>
      </c>
      <c r="S2525">
        <v>564</v>
      </c>
      <c r="T2525">
        <v>446</v>
      </c>
      <c r="U2525">
        <v>28454</v>
      </c>
      <c r="V2525">
        <v>18771</v>
      </c>
      <c r="W2525">
        <v>7020</v>
      </c>
      <c r="X2525">
        <v>3490</v>
      </c>
    </row>
    <row r="2526" spans="1:24" x14ac:dyDescent="0.25">
      <c r="A2526" s="6" t="str">
        <f t="shared" si="39"/>
        <v>48003</v>
      </c>
      <c r="B2526">
        <v>48</v>
      </c>
      <c r="C2526">
        <v>3</v>
      </c>
      <c r="D2526" t="s">
        <v>2588</v>
      </c>
      <c r="E2526" t="s">
        <v>4007</v>
      </c>
      <c r="F2526">
        <v>18705</v>
      </c>
      <c r="G2526">
        <v>9568</v>
      </c>
      <c r="H2526">
        <v>9137</v>
      </c>
      <c r="I2526">
        <v>9009</v>
      </c>
      <c r="J2526">
        <v>8632</v>
      </c>
      <c r="K2526">
        <v>212</v>
      </c>
      <c r="L2526">
        <v>170</v>
      </c>
      <c r="M2526">
        <v>140</v>
      </c>
      <c r="N2526">
        <v>134</v>
      </c>
      <c r="O2526">
        <v>68</v>
      </c>
      <c r="P2526">
        <v>62</v>
      </c>
      <c r="Q2526">
        <v>3</v>
      </c>
      <c r="R2526">
        <v>1</v>
      </c>
      <c r="S2526">
        <v>136</v>
      </c>
      <c r="T2526">
        <v>138</v>
      </c>
      <c r="U2526">
        <v>4060</v>
      </c>
      <c r="V2526">
        <v>4055</v>
      </c>
      <c r="W2526">
        <v>5508</v>
      </c>
      <c r="X2526">
        <v>5082</v>
      </c>
    </row>
    <row r="2527" spans="1:24" x14ac:dyDescent="0.25">
      <c r="A2527" s="6" t="str">
        <f t="shared" si="39"/>
        <v>48005</v>
      </c>
      <c r="B2527">
        <v>48</v>
      </c>
      <c r="C2527">
        <v>5</v>
      </c>
      <c r="D2527" t="s">
        <v>2588</v>
      </c>
      <c r="E2527" t="s">
        <v>4009</v>
      </c>
      <c r="F2527">
        <v>86715</v>
      </c>
      <c r="G2527">
        <v>42353</v>
      </c>
      <c r="H2527">
        <v>44362</v>
      </c>
      <c r="I2527">
        <v>34473</v>
      </c>
      <c r="J2527">
        <v>35753</v>
      </c>
      <c r="K2527">
        <v>6453</v>
      </c>
      <c r="L2527">
        <v>7142</v>
      </c>
      <c r="M2527">
        <v>333</v>
      </c>
      <c r="N2527">
        <v>332</v>
      </c>
      <c r="O2527">
        <v>446</v>
      </c>
      <c r="P2527">
        <v>477</v>
      </c>
      <c r="Q2527">
        <v>38</v>
      </c>
      <c r="R2527">
        <v>27</v>
      </c>
      <c r="S2527">
        <v>610</v>
      </c>
      <c r="T2527">
        <v>631</v>
      </c>
      <c r="U2527">
        <v>32333</v>
      </c>
      <c r="V2527">
        <v>34682</v>
      </c>
      <c r="W2527">
        <v>10020</v>
      </c>
      <c r="X2527">
        <v>9680</v>
      </c>
    </row>
    <row r="2528" spans="1:24" x14ac:dyDescent="0.25">
      <c r="A2528" s="6" t="str">
        <f t="shared" si="39"/>
        <v>48007</v>
      </c>
      <c r="B2528">
        <v>48</v>
      </c>
      <c r="C2528">
        <v>7</v>
      </c>
      <c r="D2528" t="s">
        <v>2588</v>
      </c>
      <c r="E2528" t="s">
        <v>4011</v>
      </c>
      <c r="F2528">
        <v>23510</v>
      </c>
      <c r="G2528">
        <v>11633</v>
      </c>
      <c r="H2528">
        <v>11877</v>
      </c>
      <c r="I2528">
        <v>10751</v>
      </c>
      <c r="J2528">
        <v>11090</v>
      </c>
      <c r="K2528">
        <v>247</v>
      </c>
      <c r="L2528">
        <v>159</v>
      </c>
      <c r="M2528">
        <v>163</v>
      </c>
      <c r="N2528">
        <v>145</v>
      </c>
      <c r="O2528">
        <v>231</v>
      </c>
      <c r="P2528">
        <v>260</v>
      </c>
      <c r="Q2528">
        <v>12</v>
      </c>
      <c r="R2528">
        <v>12</v>
      </c>
      <c r="S2528">
        <v>229</v>
      </c>
      <c r="T2528">
        <v>211</v>
      </c>
      <c r="U2528">
        <v>8249</v>
      </c>
      <c r="V2528">
        <v>8701</v>
      </c>
      <c r="W2528">
        <v>3384</v>
      </c>
      <c r="X2528">
        <v>3176</v>
      </c>
    </row>
    <row r="2529" spans="1:24" x14ac:dyDescent="0.25">
      <c r="A2529" s="6" t="str">
        <f t="shared" si="39"/>
        <v>48009</v>
      </c>
      <c r="B2529">
        <v>48</v>
      </c>
      <c r="C2529">
        <v>9</v>
      </c>
      <c r="D2529" t="s">
        <v>2588</v>
      </c>
      <c r="E2529" t="s">
        <v>4013</v>
      </c>
      <c r="F2529">
        <v>8553</v>
      </c>
      <c r="G2529">
        <v>4186</v>
      </c>
      <c r="H2529">
        <v>4367</v>
      </c>
      <c r="I2529">
        <v>3980</v>
      </c>
      <c r="J2529">
        <v>4158</v>
      </c>
      <c r="K2529">
        <v>51</v>
      </c>
      <c r="L2529">
        <v>45</v>
      </c>
      <c r="M2529">
        <v>62</v>
      </c>
      <c r="N2529">
        <v>69</v>
      </c>
      <c r="O2529">
        <v>16</v>
      </c>
      <c r="P2529">
        <v>25</v>
      </c>
      <c r="Q2529">
        <v>3</v>
      </c>
      <c r="R2529">
        <v>3</v>
      </c>
      <c r="S2529">
        <v>74</v>
      </c>
      <c r="T2529">
        <v>67</v>
      </c>
      <c r="U2529">
        <v>3822</v>
      </c>
      <c r="V2529">
        <v>4032</v>
      </c>
      <c r="W2529">
        <v>364</v>
      </c>
      <c r="X2529">
        <v>335</v>
      </c>
    </row>
    <row r="2530" spans="1:24" x14ac:dyDescent="0.25">
      <c r="A2530" s="6" t="str">
        <f t="shared" si="39"/>
        <v>48011</v>
      </c>
      <c r="B2530">
        <v>48</v>
      </c>
      <c r="C2530">
        <v>11</v>
      </c>
      <c r="D2530" t="s">
        <v>2588</v>
      </c>
      <c r="E2530" t="s">
        <v>3602</v>
      </c>
      <c r="F2530">
        <v>1887</v>
      </c>
      <c r="G2530">
        <v>923</v>
      </c>
      <c r="H2530">
        <v>964</v>
      </c>
      <c r="I2530">
        <v>892</v>
      </c>
      <c r="J2530">
        <v>925</v>
      </c>
      <c r="K2530">
        <v>15</v>
      </c>
      <c r="L2530">
        <v>7</v>
      </c>
      <c r="M2530">
        <v>8</v>
      </c>
      <c r="N2530">
        <v>17</v>
      </c>
      <c r="O2530">
        <v>2</v>
      </c>
      <c r="P2530">
        <v>5</v>
      </c>
      <c r="Q2530">
        <v>0</v>
      </c>
      <c r="R2530">
        <v>0</v>
      </c>
      <c r="S2530">
        <v>6</v>
      </c>
      <c r="T2530">
        <v>10</v>
      </c>
      <c r="U2530">
        <v>837</v>
      </c>
      <c r="V2530">
        <v>877</v>
      </c>
      <c r="W2530">
        <v>86</v>
      </c>
      <c r="X2530">
        <v>87</v>
      </c>
    </row>
    <row r="2531" spans="1:24" x14ac:dyDescent="0.25">
      <c r="A2531" s="6" t="str">
        <f t="shared" si="39"/>
        <v>48013</v>
      </c>
      <c r="B2531">
        <v>48</v>
      </c>
      <c r="C2531">
        <v>13</v>
      </c>
      <c r="D2531" t="s">
        <v>2588</v>
      </c>
      <c r="E2531" t="s">
        <v>4016</v>
      </c>
      <c r="F2531">
        <v>51153</v>
      </c>
      <c r="G2531">
        <v>25474</v>
      </c>
      <c r="H2531">
        <v>25679</v>
      </c>
      <c r="I2531">
        <v>24248</v>
      </c>
      <c r="J2531">
        <v>24507</v>
      </c>
      <c r="K2531">
        <v>377</v>
      </c>
      <c r="L2531">
        <v>314</v>
      </c>
      <c r="M2531">
        <v>363</v>
      </c>
      <c r="N2531">
        <v>323</v>
      </c>
      <c r="O2531">
        <v>158</v>
      </c>
      <c r="P2531">
        <v>160</v>
      </c>
      <c r="Q2531">
        <v>28</v>
      </c>
      <c r="R2531">
        <v>40</v>
      </c>
      <c r="S2531">
        <v>300</v>
      </c>
      <c r="T2531">
        <v>335</v>
      </c>
      <c r="U2531">
        <v>8746</v>
      </c>
      <c r="V2531">
        <v>9244</v>
      </c>
      <c r="W2531">
        <v>16728</v>
      </c>
      <c r="X2531">
        <v>16435</v>
      </c>
    </row>
    <row r="2532" spans="1:24" x14ac:dyDescent="0.25">
      <c r="A2532" s="6" t="str">
        <f t="shared" si="39"/>
        <v>48015</v>
      </c>
      <c r="B2532">
        <v>48</v>
      </c>
      <c r="C2532">
        <v>15</v>
      </c>
      <c r="D2532" t="s">
        <v>2588</v>
      </c>
      <c r="E2532" t="s">
        <v>4018</v>
      </c>
      <c r="F2532">
        <v>30032</v>
      </c>
      <c r="G2532">
        <v>14931</v>
      </c>
      <c r="H2532">
        <v>15101</v>
      </c>
      <c r="I2532">
        <v>13051</v>
      </c>
      <c r="J2532">
        <v>13190</v>
      </c>
      <c r="K2532">
        <v>1350</v>
      </c>
      <c r="L2532">
        <v>1429</v>
      </c>
      <c r="M2532">
        <v>129</v>
      </c>
      <c r="N2532">
        <v>116</v>
      </c>
      <c r="O2532">
        <v>117</v>
      </c>
      <c r="P2532">
        <v>123</v>
      </c>
      <c r="Q2532">
        <v>8</v>
      </c>
      <c r="R2532">
        <v>5</v>
      </c>
      <c r="S2532">
        <v>276</v>
      </c>
      <c r="T2532">
        <v>238</v>
      </c>
      <c r="U2532">
        <v>10675</v>
      </c>
      <c r="V2532">
        <v>11002</v>
      </c>
      <c r="W2532">
        <v>4256</v>
      </c>
      <c r="X2532">
        <v>4099</v>
      </c>
    </row>
    <row r="2533" spans="1:24" x14ac:dyDescent="0.25">
      <c r="A2533" s="6" t="str">
        <f t="shared" si="39"/>
        <v>48017</v>
      </c>
      <c r="B2533">
        <v>48</v>
      </c>
      <c r="C2533">
        <v>17</v>
      </c>
      <c r="D2533" t="s">
        <v>2588</v>
      </c>
      <c r="E2533" t="s">
        <v>4020</v>
      </c>
      <c r="F2533">
        <v>7000</v>
      </c>
      <c r="G2533">
        <v>3516</v>
      </c>
      <c r="H2533">
        <v>3484</v>
      </c>
      <c r="I2533">
        <v>3209</v>
      </c>
      <c r="J2533">
        <v>3236</v>
      </c>
      <c r="K2533">
        <v>87</v>
      </c>
      <c r="L2533">
        <v>62</v>
      </c>
      <c r="M2533">
        <v>122</v>
      </c>
      <c r="N2533">
        <v>116</v>
      </c>
      <c r="O2533">
        <v>41</v>
      </c>
      <c r="P2533">
        <v>23</v>
      </c>
      <c r="Q2533">
        <v>2</v>
      </c>
      <c r="R2533">
        <v>7</v>
      </c>
      <c r="S2533">
        <v>55</v>
      </c>
      <c r="T2533">
        <v>40</v>
      </c>
      <c r="U2533">
        <v>1243</v>
      </c>
      <c r="V2533">
        <v>1276</v>
      </c>
      <c r="W2533">
        <v>2273</v>
      </c>
      <c r="X2533">
        <v>2208</v>
      </c>
    </row>
    <row r="2534" spans="1:24" x14ac:dyDescent="0.25">
      <c r="A2534" s="6" t="str">
        <f t="shared" si="39"/>
        <v>48019</v>
      </c>
      <c r="B2534">
        <v>48</v>
      </c>
      <c r="C2534">
        <v>19</v>
      </c>
      <c r="D2534" t="s">
        <v>2588</v>
      </c>
      <c r="E2534" t="s">
        <v>4022</v>
      </c>
      <c r="F2534">
        <v>23112</v>
      </c>
      <c r="G2534">
        <v>11472</v>
      </c>
      <c r="H2534">
        <v>11640</v>
      </c>
      <c r="I2534">
        <v>10955</v>
      </c>
      <c r="J2534">
        <v>11077</v>
      </c>
      <c r="K2534">
        <v>127</v>
      </c>
      <c r="L2534">
        <v>129</v>
      </c>
      <c r="M2534">
        <v>165</v>
      </c>
      <c r="N2534">
        <v>140</v>
      </c>
      <c r="O2534">
        <v>50</v>
      </c>
      <c r="P2534">
        <v>81</v>
      </c>
      <c r="Q2534">
        <v>6</v>
      </c>
      <c r="R2534">
        <v>4</v>
      </c>
      <c r="S2534">
        <v>169</v>
      </c>
      <c r="T2534">
        <v>209</v>
      </c>
      <c r="U2534">
        <v>9187</v>
      </c>
      <c r="V2534">
        <v>9360</v>
      </c>
      <c r="W2534">
        <v>2285</v>
      </c>
      <c r="X2534">
        <v>2280</v>
      </c>
    </row>
    <row r="2535" spans="1:24" x14ac:dyDescent="0.25">
      <c r="A2535" s="6" t="str">
        <f t="shared" si="39"/>
        <v>48021</v>
      </c>
      <c r="B2535">
        <v>48</v>
      </c>
      <c r="C2535">
        <v>21</v>
      </c>
      <c r="D2535" t="s">
        <v>2588</v>
      </c>
      <c r="E2535" t="s">
        <v>4024</v>
      </c>
      <c r="F2535">
        <v>88723</v>
      </c>
      <c r="G2535">
        <v>45112</v>
      </c>
      <c r="H2535">
        <v>43611</v>
      </c>
      <c r="I2535">
        <v>39367</v>
      </c>
      <c r="J2535">
        <v>38283</v>
      </c>
      <c r="K2535">
        <v>3408</v>
      </c>
      <c r="L2535">
        <v>3049</v>
      </c>
      <c r="M2535">
        <v>923</v>
      </c>
      <c r="N2535">
        <v>844</v>
      </c>
      <c r="O2535">
        <v>402</v>
      </c>
      <c r="P2535">
        <v>422</v>
      </c>
      <c r="Q2535">
        <v>68</v>
      </c>
      <c r="R2535">
        <v>62</v>
      </c>
      <c r="S2535">
        <v>944</v>
      </c>
      <c r="T2535">
        <v>951</v>
      </c>
      <c r="U2535">
        <v>26753</v>
      </c>
      <c r="V2535">
        <v>26781</v>
      </c>
      <c r="W2535">
        <v>18359</v>
      </c>
      <c r="X2535">
        <v>16830</v>
      </c>
    </row>
    <row r="2536" spans="1:24" x14ac:dyDescent="0.25">
      <c r="A2536" s="6" t="str">
        <f t="shared" si="39"/>
        <v>48023</v>
      </c>
      <c r="B2536">
        <v>48</v>
      </c>
      <c r="C2536">
        <v>23</v>
      </c>
      <c r="D2536" t="s">
        <v>2588</v>
      </c>
      <c r="E2536" t="s">
        <v>4026</v>
      </c>
      <c r="F2536">
        <v>3509</v>
      </c>
      <c r="G2536">
        <v>1704</v>
      </c>
      <c r="H2536">
        <v>1805</v>
      </c>
      <c r="I2536">
        <v>1586</v>
      </c>
      <c r="J2536">
        <v>1678</v>
      </c>
      <c r="K2536">
        <v>53</v>
      </c>
      <c r="L2536">
        <v>55</v>
      </c>
      <c r="M2536">
        <v>22</v>
      </c>
      <c r="N2536">
        <v>8</v>
      </c>
      <c r="O2536">
        <v>4</v>
      </c>
      <c r="P2536">
        <v>13</v>
      </c>
      <c r="Q2536">
        <v>1</v>
      </c>
      <c r="R2536">
        <v>2</v>
      </c>
      <c r="S2536">
        <v>38</v>
      </c>
      <c r="T2536">
        <v>49</v>
      </c>
      <c r="U2536">
        <v>1461</v>
      </c>
      <c r="V2536">
        <v>1551</v>
      </c>
      <c r="W2536">
        <v>243</v>
      </c>
      <c r="X2536">
        <v>254</v>
      </c>
    </row>
    <row r="2537" spans="1:24" x14ac:dyDescent="0.25">
      <c r="A2537" s="6" t="str">
        <f t="shared" si="39"/>
        <v>48025</v>
      </c>
      <c r="B2537">
        <v>48</v>
      </c>
      <c r="C2537">
        <v>25</v>
      </c>
      <c r="D2537" t="s">
        <v>2588</v>
      </c>
      <c r="E2537" t="s">
        <v>4028</v>
      </c>
      <c r="F2537">
        <v>32565</v>
      </c>
      <c r="G2537">
        <v>19825</v>
      </c>
      <c r="H2537">
        <v>12740</v>
      </c>
      <c r="I2537">
        <v>16754</v>
      </c>
      <c r="J2537">
        <v>11935</v>
      </c>
      <c r="K2537">
        <v>2606</v>
      </c>
      <c r="L2537">
        <v>300</v>
      </c>
      <c r="M2537">
        <v>152</v>
      </c>
      <c r="N2537">
        <v>159</v>
      </c>
      <c r="O2537">
        <v>101</v>
      </c>
      <c r="P2537">
        <v>108</v>
      </c>
      <c r="Q2537">
        <v>18</v>
      </c>
      <c r="R2537">
        <v>12</v>
      </c>
      <c r="S2537">
        <v>194</v>
      </c>
      <c r="T2537">
        <v>226</v>
      </c>
      <c r="U2537">
        <v>9075</v>
      </c>
      <c r="V2537">
        <v>4174</v>
      </c>
      <c r="W2537">
        <v>10750</v>
      </c>
      <c r="X2537">
        <v>8566</v>
      </c>
    </row>
    <row r="2538" spans="1:24" x14ac:dyDescent="0.25">
      <c r="A2538" s="6" t="str">
        <f t="shared" si="39"/>
        <v>48027</v>
      </c>
      <c r="B2538">
        <v>48</v>
      </c>
      <c r="C2538">
        <v>27</v>
      </c>
      <c r="D2538" t="s">
        <v>2588</v>
      </c>
      <c r="E2538" t="s">
        <v>1660</v>
      </c>
      <c r="F2538">
        <v>362924</v>
      </c>
      <c r="G2538">
        <v>180296</v>
      </c>
      <c r="H2538">
        <v>182628</v>
      </c>
      <c r="I2538">
        <v>119922</v>
      </c>
      <c r="J2538">
        <v>118669</v>
      </c>
      <c r="K2538">
        <v>43826</v>
      </c>
      <c r="L2538">
        <v>44889</v>
      </c>
      <c r="M2538">
        <v>2059</v>
      </c>
      <c r="N2538">
        <v>1864</v>
      </c>
      <c r="O2538">
        <v>4680</v>
      </c>
      <c r="P2538">
        <v>6794</v>
      </c>
      <c r="Q2538">
        <v>1519</v>
      </c>
      <c r="R2538">
        <v>1559</v>
      </c>
      <c r="S2538">
        <v>8290</v>
      </c>
      <c r="T2538">
        <v>8853</v>
      </c>
      <c r="U2538">
        <v>133524</v>
      </c>
      <c r="V2538">
        <v>136640</v>
      </c>
      <c r="W2538">
        <v>46772</v>
      </c>
      <c r="X2538">
        <v>45988</v>
      </c>
    </row>
    <row r="2539" spans="1:24" x14ac:dyDescent="0.25">
      <c r="A2539" s="6" t="str">
        <f t="shared" si="39"/>
        <v>48029</v>
      </c>
      <c r="B2539">
        <v>48</v>
      </c>
      <c r="C2539">
        <v>29</v>
      </c>
      <c r="D2539" t="s">
        <v>2588</v>
      </c>
      <c r="E2539" t="s">
        <v>4031</v>
      </c>
      <c r="F2539">
        <v>2003554</v>
      </c>
      <c r="G2539">
        <v>989790</v>
      </c>
      <c r="H2539">
        <v>1013764</v>
      </c>
      <c r="I2539">
        <v>834238</v>
      </c>
      <c r="J2539">
        <v>853880</v>
      </c>
      <c r="K2539">
        <v>86526</v>
      </c>
      <c r="L2539">
        <v>85876</v>
      </c>
      <c r="M2539">
        <v>12319</v>
      </c>
      <c r="N2539">
        <v>12131</v>
      </c>
      <c r="O2539">
        <v>30417</v>
      </c>
      <c r="P2539">
        <v>35029</v>
      </c>
      <c r="Q2539">
        <v>2227</v>
      </c>
      <c r="R2539">
        <v>2336</v>
      </c>
      <c r="S2539">
        <v>24063</v>
      </c>
      <c r="T2539">
        <v>24512</v>
      </c>
      <c r="U2539">
        <v>393176</v>
      </c>
      <c r="V2539">
        <v>394590</v>
      </c>
      <c r="W2539">
        <v>596614</v>
      </c>
      <c r="X2539">
        <v>619174</v>
      </c>
    </row>
    <row r="2540" spans="1:24" x14ac:dyDescent="0.25">
      <c r="A2540" s="6" t="str">
        <f t="shared" si="39"/>
        <v>48031</v>
      </c>
      <c r="B2540">
        <v>48</v>
      </c>
      <c r="C2540">
        <v>31</v>
      </c>
      <c r="D2540" t="s">
        <v>2588</v>
      </c>
      <c r="E2540" t="s">
        <v>4033</v>
      </c>
      <c r="F2540">
        <v>11931</v>
      </c>
      <c r="G2540">
        <v>5950</v>
      </c>
      <c r="H2540">
        <v>5981</v>
      </c>
      <c r="I2540">
        <v>5592</v>
      </c>
      <c r="J2540">
        <v>5690</v>
      </c>
      <c r="K2540">
        <v>129</v>
      </c>
      <c r="L2540">
        <v>54</v>
      </c>
      <c r="M2540">
        <v>91</v>
      </c>
      <c r="N2540">
        <v>57</v>
      </c>
      <c r="O2540">
        <v>30</v>
      </c>
      <c r="P2540">
        <v>83</v>
      </c>
      <c r="Q2540">
        <v>3</v>
      </c>
      <c r="R2540">
        <v>7</v>
      </c>
      <c r="S2540">
        <v>105</v>
      </c>
      <c r="T2540">
        <v>90</v>
      </c>
      <c r="U2540">
        <v>4684</v>
      </c>
      <c r="V2540">
        <v>4899</v>
      </c>
      <c r="W2540">
        <v>1266</v>
      </c>
      <c r="X2540">
        <v>1082</v>
      </c>
    </row>
    <row r="2541" spans="1:24" x14ac:dyDescent="0.25">
      <c r="A2541" s="6" t="str">
        <f t="shared" si="39"/>
        <v>48033</v>
      </c>
      <c r="B2541">
        <v>48</v>
      </c>
      <c r="C2541">
        <v>33</v>
      </c>
      <c r="D2541" t="s">
        <v>2588</v>
      </c>
      <c r="E2541" t="s">
        <v>4035</v>
      </c>
      <c r="F2541">
        <v>654</v>
      </c>
      <c r="G2541">
        <v>337</v>
      </c>
      <c r="H2541">
        <v>317</v>
      </c>
      <c r="I2541">
        <v>320</v>
      </c>
      <c r="J2541">
        <v>301</v>
      </c>
      <c r="K2541">
        <v>6</v>
      </c>
      <c r="L2541">
        <v>0</v>
      </c>
      <c r="M2541">
        <v>0</v>
      </c>
      <c r="N2541">
        <v>5</v>
      </c>
      <c r="O2541">
        <v>0</v>
      </c>
      <c r="P2541">
        <v>1</v>
      </c>
      <c r="Q2541">
        <v>0</v>
      </c>
      <c r="R2541">
        <v>0</v>
      </c>
      <c r="S2541">
        <v>11</v>
      </c>
      <c r="T2541">
        <v>10</v>
      </c>
      <c r="U2541">
        <v>269</v>
      </c>
      <c r="V2541">
        <v>268</v>
      </c>
      <c r="W2541">
        <v>68</v>
      </c>
      <c r="X2541">
        <v>49</v>
      </c>
    </row>
    <row r="2542" spans="1:24" x14ac:dyDescent="0.25">
      <c r="A2542" s="6" t="str">
        <f t="shared" si="39"/>
        <v>48035</v>
      </c>
      <c r="B2542">
        <v>48</v>
      </c>
      <c r="C2542">
        <v>35</v>
      </c>
      <c r="D2542" t="s">
        <v>2588</v>
      </c>
      <c r="E2542" t="s">
        <v>4037</v>
      </c>
      <c r="F2542">
        <v>18685</v>
      </c>
      <c r="G2542">
        <v>9237</v>
      </c>
      <c r="H2542">
        <v>9448</v>
      </c>
      <c r="I2542">
        <v>8702</v>
      </c>
      <c r="J2542">
        <v>8981</v>
      </c>
      <c r="K2542">
        <v>232</v>
      </c>
      <c r="L2542">
        <v>174</v>
      </c>
      <c r="M2542">
        <v>97</v>
      </c>
      <c r="N2542">
        <v>71</v>
      </c>
      <c r="O2542">
        <v>48</v>
      </c>
      <c r="P2542">
        <v>72</v>
      </c>
      <c r="Q2542">
        <v>5</v>
      </c>
      <c r="R2542">
        <v>9</v>
      </c>
      <c r="S2542">
        <v>153</v>
      </c>
      <c r="T2542">
        <v>141</v>
      </c>
      <c r="U2542">
        <v>7428</v>
      </c>
      <c r="V2542">
        <v>7724</v>
      </c>
      <c r="W2542">
        <v>1809</v>
      </c>
      <c r="X2542">
        <v>1724</v>
      </c>
    </row>
    <row r="2543" spans="1:24" x14ac:dyDescent="0.25">
      <c r="A2543" s="6" t="str">
        <f t="shared" si="39"/>
        <v>48037</v>
      </c>
      <c r="B2543">
        <v>48</v>
      </c>
      <c r="C2543">
        <v>37</v>
      </c>
      <c r="D2543" t="s">
        <v>2588</v>
      </c>
      <c r="E2543" t="s">
        <v>4039</v>
      </c>
      <c r="F2543">
        <v>93245</v>
      </c>
      <c r="G2543">
        <v>46673</v>
      </c>
      <c r="H2543">
        <v>46572</v>
      </c>
      <c r="I2543">
        <v>32678</v>
      </c>
      <c r="J2543">
        <v>32355</v>
      </c>
      <c r="K2543">
        <v>11716</v>
      </c>
      <c r="L2543">
        <v>11978</v>
      </c>
      <c r="M2543">
        <v>516</v>
      </c>
      <c r="N2543">
        <v>478</v>
      </c>
      <c r="O2543">
        <v>512</v>
      </c>
      <c r="P2543">
        <v>632</v>
      </c>
      <c r="Q2543">
        <v>49</v>
      </c>
      <c r="R2543">
        <v>33</v>
      </c>
      <c r="S2543">
        <v>1202</v>
      </c>
      <c r="T2543">
        <v>1096</v>
      </c>
      <c r="U2543">
        <v>42221</v>
      </c>
      <c r="V2543">
        <v>43711</v>
      </c>
      <c r="W2543">
        <v>4452</v>
      </c>
      <c r="X2543">
        <v>2861</v>
      </c>
    </row>
    <row r="2544" spans="1:24" x14ac:dyDescent="0.25">
      <c r="A2544" s="6" t="str">
        <f t="shared" si="39"/>
        <v>48039</v>
      </c>
      <c r="B2544">
        <v>48</v>
      </c>
      <c r="C2544">
        <v>39</v>
      </c>
      <c r="D2544" t="s">
        <v>2588</v>
      </c>
      <c r="E2544" t="s">
        <v>4041</v>
      </c>
      <c r="F2544">
        <v>374264</v>
      </c>
      <c r="G2544">
        <v>189053</v>
      </c>
      <c r="H2544">
        <v>185211</v>
      </c>
      <c r="I2544">
        <v>142252</v>
      </c>
      <c r="J2544">
        <v>138078</v>
      </c>
      <c r="K2544">
        <v>28850</v>
      </c>
      <c r="L2544">
        <v>27762</v>
      </c>
      <c r="M2544">
        <v>1627</v>
      </c>
      <c r="N2544">
        <v>1530</v>
      </c>
      <c r="O2544">
        <v>12266</v>
      </c>
      <c r="P2544">
        <v>13733</v>
      </c>
      <c r="Q2544">
        <v>190</v>
      </c>
      <c r="R2544">
        <v>173</v>
      </c>
      <c r="S2544">
        <v>3868</v>
      </c>
      <c r="T2544">
        <v>3935</v>
      </c>
      <c r="U2544">
        <v>128300</v>
      </c>
      <c r="V2544">
        <v>127813</v>
      </c>
      <c r="W2544">
        <v>60753</v>
      </c>
      <c r="X2544">
        <v>57398</v>
      </c>
    </row>
    <row r="2545" spans="1:24" x14ac:dyDescent="0.25">
      <c r="A2545" s="6" t="str">
        <f t="shared" si="39"/>
        <v>48041</v>
      </c>
      <c r="B2545">
        <v>48</v>
      </c>
      <c r="C2545">
        <v>41</v>
      </c>
      <c r="D2545" t="s">
        <v>2588</v>
      </c>
      <c r="E2545" t="s">
        <v>4043</v>
      </c>
      <c r="F2545">
        <v>229211</v>
      </c>
      <c r="G2545">
        <v>115425</v>
      </c>
      <c r="H2545">
        <v>113786</v>
      </c>
      <c r="I2545">
        <v>91826</v>
      </c>
      <c r="J2545">
        <v>90693</v>
      </c>
      <c r="K2545">
        <v>12392</v>
      </c>
      <c r="L2545">
        <v>13220</v>
      </c>
      <c r="M2545">
        <v>802</v>
      </c>
      <c r="N2545">
        <v>734</v>
      </c>
      <c r="O2545">
        <v>7804</v>
      </c>
      <c r="P2545">
        <v>6594</v>
      </c>
      <c r="Q2545">
        <v>153</v>
      </c>
      <c r="R2545">
        <v>137</v>
      </c>
      <c r="S2545">
        <v>2448</v>
      </c>
      <c r="T2545">
        <v>2408</v>
      </c>
      <c r="U2545">
        <v>84935</v>
      </c>
      <c r="V2545">
        <v>84201</v>
      </c>
      <c r="W2545">
        <v>30490</v>
      </c>
      <c r="X2545">
        <v>29585</v>
      </c>
    </row>
    <row r="2546" spans="1:24" x14ac:dyDescent="0.25">
      <c r="A2546" s="6" t="str">
        <f t="shared" si="39"/>
        <v>48043</v>
      </c>
      <c r="B2546">
        <v>48</v>
      </c>
      <c r="C2546">
        <v>43</v>
      </c>
      <c r="D2546" t="s">
        <v>2588</v>
      </c>
      <c r="E2546" t="s">
        <v>4045</v>
      </c>
      <c r="F2546">
        <v>9203</v>
      </c>
      <c r="G2546">
        <v>4689</v>
      </c>
      <c r="H2546">
        <v>4514</v>
      </c>
      <c r="I2546">
        <v>4329</v>
      </c>
      <c r="J2546">
        <v>4167</v>
      </c>
      <c r="K2546">
        <v>93</v>
      </c>
      <c r="L2546">
        <v>60</v>
      </c>
      <c r="M2546">
        <v>90</v>
      </c>
      <c r="N2546">
        <v>80</v>
      </c>
      <c r="O2546">
        <v>74</v>
      </c>
      <c r="P2546">
        <v>86</v>
      </c>
      <c r="Q2546">
        <v>6</v>
      </c>
      <c r="R2546">
        <v>7</v>
      </c>
      <c r="S2546">
        <v>97</v>
      </c>
      <c r="T2546">
        <v>114</v>
      </c>
      <c r="U2546">
        <v>2553</v>
      </c>
      <c r="V2546">
        <v>2491</v>
      </c>
      <c r="W2546">
        <v>2136</v>
      </c>
      <c r="X2546">
        <v>2023</v>
      </c>
    </row>
    <row r="2547" spans="1:24" x14ac:dyDescent="0.25">
      <c r="A2547" s="6" t="str">
        <f t="shared" si="39"/>
        <v>48045</v>
      </c>
      <c r="B2547">
        <v>48</v>
      </c>
      <c r="C2547">
        <v>45</v>
      </c>
      <c r="D2547" t="s">
        <v>2588</v>
      </c>
      <c r="E2547" t="s">
        <v>4047</v>
      </c>
      <c r="F2547">
        <v>1546</v>
      </c>
      <c r="G2547">
        <v>769</v>
      </c>
      <c r="H2547">
        <v>777</v>
      </c>
      <c r="I2547">
        <v>718</v>
      </c>
      <c r="J2547">
        <v>720</v>
      </c>
      <c r="K2547">
        <v>24</v>
      </c>
      <c r="L2547">
        <v>27</v>
      </c>
      <c r="M2547">
        <v>4</v>
      </c>
      <c r="N2547">
        <v>7</v>
      </c>
      <c r="O2547">
        <v>3</v>
      </c>
      <c r="P2547">
        <v>1</v>
      </c>
      <c r="Q2547">
        <v>0</v>
      </c>
      <c r="R2547">
        <v>0</v>
      </c>
      <c r="S2547">
        <v>20</v>
      </c>
      <c r="T2547">
        <v>22</v>
      </c>
      <c r="U2547">
        <v>578</v>
      </c>
      <c r="V2547">
        <v>582</v>
      </c>
      <c r="W2547">
        <v>191</v>
      </c>
      <c r="X2547">
        <v>195</v>
      </c>
    </row>
    <row r="2548" spans="1:24" x14ac:dyDescent="0.25">
      <c r="A2548" s="6" t="str">
        <f t="shared" si="39"/>
        <v>48047</v>
      </c>
      <c r="B2548">
        <v>48</v>
      </c>
      <c r="C2548">
        <v>47</v>
      </c>
      <c r="D2548" t="s">
        <v>2588</v>
      </c>
      <c r="E2548" t="s">
        <v>722</v>
      </c>
      <c r="F2548">
        <v>7093</v>
      </c>
      <c r="G2548">
        <v>3616</v>
      </c>
      <c r="H2548">
        <v>3477</v>
      </c>
      <c r="I2548">
        <v>3484</v>
      </c>
      <c r="J2548">
        <v>3359</v>
      </c>
      <c r="K2548">
        <v>42</v>
      </c>
      <c r="L2548">
        <v>36</v>
      </c>
      <c r="M2548">
        <v>25</v>
      </c>
      <c r="N2548">
        <v>27</v>
      </c>
      <c r="O2548">
        <v>46</v>
      </c>
      <c r="P2548">
        <v>33</v>
      </c>
      <c r="Q2548">
        <v>1</v>
      </c>
      <c r="R2548">
        <v>2</v>
      </c>
      <c r="S2548">
        <v>18</v>
      </c>
      <c r="T2548">
        <v>20</v>
      </c>
      <c r="U2548">
        <v>329</v>
      </c>
      <c r="V2548">
        <v>281</v>
      </c>
      <c r="W2548">
        <v>3287</v>
      </c>
      <c r="X2548">
        <v>3196</v>
      </c>
    </row>
    <row r="2549" spans="1:24" x14ac:dyDescent="0.25">
      <c r="A2549" s="6" t="str">
        <f t="shared" si="39"/>
        <v>48049</v>
      </c>
      <c r="B2549">
        <v>48</v>
      </c>
      <c r="C2549">
        <v>49</v>
      </c>
      <c r="D2549" t="s">
        <v>2588</v>
      </c>
      <c r="E2549" t="s">
        <v>1050</v>
      </c>
      <c r="F2549">
        <v>37864</v>
      </c>
      <c r="G2549">
        <v>18732</v>
      </c>
      <c r="H2549">
        <v>19132</v>
      </c>
      <c r="I2549">
        <v>17180</v>
      </c>
      <c r="J2549">
        <v>17806</v>
      </c>
      <c r="K2549">
        <v>850</v>
      </c>
      <c r="L2549">
        <v>694</v>
      </c>
      <c r="M2549">
        <v>165</v>
      </c>
      <c r="N2549">
        <v>169</v>
      </c>
      <c r="O2549">
        <v>168</v>
      </c>
      <c r="P2549">
        <v>136</v>
      </c>
      <c r="Q2549">
        <v>17</v>
      </c>
      <c r="R2549">
        <v>15</v>
      </c>
      <c r="S2549">
        <v>352</v>
      </c>
      <c r="T2549">
        <v>312</v>
      </c>
      <c r="U2549">
        <v>14299</v>
      </c>
      <c r="V2549">
        <v>14830</v>
      </c>
      <c r="W2549">
        <v>4433</v>
      </c>
      <c r="X2549">
        <v>4302</v>
      </c>
    </row>
    <row r="2550" spans="1:24" x14ac:dyDescent="0.25">
      <c r="A2550" s="6" t="str">
        <f t="shared" si="39"/>
        <v>48051</v>
      </c>
      <c r="B2550">
        <v>48</v>
      </c>
      <c r="C2550">
        <v>51</v>
      </c>
      <c r="D2550" t="s">
        <v>2588</v>
      </c>
      <c r="E2550" t="s">
        <v>4051</v>
      </c>
      <c r="F2550">
        <v>18443</v>
      </c>
      <c r="G2550">
        <v>9104</v>
      </c>
      <c r="H2550">
        <v>9339</v>
      </c>
      <c r="I2550">
        <v>7658</v>
      </c>
      <c r="J2550">
        <v>7813</v>
      </c>
      <c r="K2550">
        <v>1126</v>
      </c>
      <c r="L2550">
        <v>1224</v>
      </c>
      <c r="M2550">
        <v>113</v>
      </c>
      <c r="N2550">
        <v>96</v>
      </c>
      <c r="O2550">
        <v>54</v>
      </c>
      <c r="P2550">
        <v>37</v>
      </c>
      <c r="Q2550">
        <v>2</v>
      </c>
      <c r="R2550">
        <v>5</v>
      </c>
      <c r="S2550">
        <v>151</v>
      </c>
      <c r="T2550">
        <v>164</v>
      </c>
      <c r="U2550">
        <v>7113</v>
      </c>
      <c r="V2550">
        <v>7431</v>
      </c>
      <c r="W2550">
        <v>1991</v>
      </c>
      <c r="X2550">
        <v>1908</v>
      </c>
    </row>
    <row r="2551" spans="1:24" x14ac:dyDescent="0.25">
      <c r="A2551" s="6" t="str">
        <f t="shared" si="39"/>
        <v>48053</v>
      </c>
      <c r="B2551">
        <v>48</v>
      </c>
      <c r="C2551">
        <v>53</v>
      </c>
      <c r="D2551" t="s">
        <v>2588</v>
      </c>
      <c r="E2551" t="s">
        <v>4053</v>
      </c>
      <c r="F2551">
        <v>48155</v>
      </c>
      <c r="G2551">
        <v>23599</v>
      </c>
      <c r="H2551">
        <v>24556</v>
      </c>
      <c r="I2551">
        <v>22185</v>
      </c>
      <c r="J2551">
        <v>23175</v>
      </c>
      <c r="K2551">
        <v>541</v>
      </c>
      <c r="L2551">
        <v>441</v>
      </c>
      <c r="M2551">
        <v>310</v>
      </c>
      <c r="N2551">
        <v>274</v>
      </c>
      <c r="O2551">
        <v>196</v>
      </c>
      <c r="P2551">
        <v>266</v>
      </c>
      <c r="Q2551">
        <v>25</v>
      </c>
      <c r="R2551">
        <v>18</v>
      </c>
      <c r="S2551">
        <v>342</v>
      </c>
      <c r="T2551">
        <v>382</v>
      </c>
      <c r="U2551">
        <v>18061</v>
      </c>
      <c r="V2551">
        <v>19220</v>
      </c>
      <c r="W2551">
        <v>5538</v>
      </c>
      <c r="X2551">
        <v>5336</v>
      </c>
    </row>
    <row r="2552" spans="1:24" x14ac:dyDescent="0.25">
      <c r="A2552" s="6" t="str">
        <f t="shared" si="39"/>
        <v>48055</v>
      </c>
      <c r="B2552">
        <v>48</v>
      </c>
      <c r="C2552">
        <v>55</v>
      </c>
      <c r="D2552" t="s">
        <v>2588</v>
      </c>
      <c r="E2552" t="s">
        <v>1677</v>
      </c>
      <c r="F2552">
        <v>43664</v>
      </c>
      <c r="G2552">
        <v>22029</v>
      </c>
      <c r="H2552">
        <v>21635</v>
      </c>
      <c r="I2552">
        <v>19506</v>
      </c>
      <c r="J2552">
        <v>19289</v>
      </c>
      <c r="K2552">
        <v>1526</v>
      </c>
      <c r="L2552">
        <v>1348</v>
      </c>
      <c r="M2552">
        <v>369</v>
      </c>
      <c r="N2552">
        <v>343</v>
      </c>
      <c r="O2552">
        <v>226</v>
      </c>
      <c r="P2552">
        <v>226</v>
      </c>
      <c r="Q2552">
        <v>21</v>
      </c>
      <c r="R2552">
        <v>26</v>
      </c>
      <c r="S2552">
        <v>381</v>
      </c>
      <c r="T2552">
        <v>403</v>
      </c>
      <c r="U2552">
        <v>10136</v>
      </c>
      <c r="V2552">
        <v>10040</v>
      </c>
      <c r="W2552">
        <v>11893</v>
      </c>
      <c r="X2552">
        <v>11595</v>
      </c>
    </row>
    <row r="2553" spans="1:24" x14ac:dyDescent="0.25">
      <c r="A2553" s="6" t="str">
        <f t="shared" si="39"/>
        <v>48057</v>
      </c>
      <c r="B2553">
        <v>48</v>
      </c>
      <c r="C2553">
        <v>57</v>
      </c>
      <c r="D2553" t="s">
        <v>2588</v>
      </c>
      <c r="E2553" t="s">
        <v>37</v>
      </c>
      <c r="F2553">
        <v>21290</v>
      </c>
      <c r="G2553">
        <v>10930</v>
      </c>
      <c r="H2553">
        <v>10360</v>
      </c>
      <c r="I2553">
        <v>9711</v>
      </c>
      <c r="J2553">
        <v>9301</v>
      </c>
      <c r="K2553">
        <v>343</v>
      </c>
      <c r="L2553">
        <v>323</v>
      </c>
      <c r="M2553">
        <v>101</v>
      </c>
      <c r="N2553">
        <v>83</v>
      </c>
      <c r="O2553">
        <v>616</v>
      </c>
      <c r="P2553">
        <v>519</v>
      </c>
      <c r="Q2553">
        <v>6</v>
      </c>
      <c r="R2553">
        <v>6</v>
      </c>
      <c r="S2553">
        <v>153</v>
      </c>
      <c r="T2553">
        <v>128</v>
      </c>
      <c r="U2553">
        <v>5539</v>
      </c>
      <c r="V2553">
        <v>5229</v>
      </c>
      <c r="W2553">
        <v>5391</v>
      </c>
      <c r="X2553">
        <v>5131</v>
      </c>
    </row>
    <row r="2554" spans="1:24" x14ac:dyDescent="0.25">
      <c r="A2554" s="6" t="str">
        <f t="shared" si="39"/>
        <v>48059</v>
      </c>
      <c r="B2554">
        <v>48</v>
      </c>
      <c r="C2554">
        <v>59</v>
      </c>
      <c r="D2554" t="s">
        <v>2588</v>
      </c>
      <c r="E2554" t="s">
        <v>4057</v>
      </c>
      <c r="F2554">
        <v>13943</v>
      </c>
      <c r="G2554">
        <v>6915</v>
      </c>
      <c r="H2554">
        <v>7028</v>
      </c>
      <c r="I2554">
        <v>6558</v>
      </c>
      <c r="J2554">
        <v>6647</v>
      </c>
      <c r="K2554">
        <v>124</v>
      </c>
      <c r="L2554">
        <v>113</v>
      </c>
      <c r="M2554">
        <v>57</v>
      </c>
      <c r="N2554">
        <v>75</v>
      </c>
      <c r="O2554">
        <v>43</v>
      </c>
      <c r="P2554">
        <v>54</v>
      </c>
      <c r="Q2554">
        <v>8</v>
      </c>
      <c r="R2554">
        <v>5</v>
      </c>
      <c r="S2554">
        <v>125</v>
      </c>
      <c r="T2554">
        <v>134</v>
      </c>
      <c r="U2554">
        <v>6185</v>
      </c>
      <c r="V2554">
        <v>6361</v>
      </c>
      <c r="W2554">
        <v>730</v>
      </c>
      <c r="X2554">
        <v>667</v>
      </c>
    </row>
    <row r="2555" spans="1:24" x14ac:dyDescent="0.25">
      <c r="A2555" s="6" t="str">
        <f t="shared" si="39"/>
        <v>48061</v>
      </c>
      <c r="B2555">
        <v>48</v>
      </c>
      <c r="C2555">
        <v>61</v>
      </c>
      <c r="D2555" t="s">
        <v>2588</v>
      </c>
      <c r="E2555" t="s">
        <v>1847</v>
      </c>
      <c r="F2555">
        <v>423163</v>
      </c>
      <c r="G2555">
        <v>206296</v>
      </c>
      <c r="H2555">
        <v>216867</v>
      </c>
      <c r="I2555">
        <v>199915</v>
      </c>
      <c r="J2555">
        <v>210861</v>
      </c>
      <c r="K2555">
        <v>1921</v>
      </c>
      <c r="L2555">
        <v>1549</v>
      </c>
      <c r="M2555">
        <v>1437</v>
      </c>
      <c r="N2555">
        <v>1443</v>
      </c>
      <c r="O2555">
        <v>1705</v>
      </c>
      <c r="P2555">
        <v>1630</v>
      </c>
      <c r="Q2555">
        <v>170</v>
      </c>
      <c r="R2555">
        <v>145</v>
      </c>
      <c r="S2555">
        <v>1148</v>
      </c>
      <c r="T2555">
        <v>1239</v>
      </c>
      <c r="U2555">
        <v>21452</v>
      </c>
      <c r="V2555">
        <v>20850</v>
      </c>
      <c r="W2555">
        <v>184844</v>
      </c>
      <c r="X2555">
        <v>196017</v>
      </c>
    </row>
    <row r="2556" spans="1:24" x14ac:dyDescent="0.25">
      <c r="A2556" s="6" t="str">
        <f t="shared" si="39"/>
        <v>48063</v>
      </c>
      <c r="B2556">
        <v>48</v>
      </c>
      <c r="C2556">
        <v>63</v>
      </c>
      <c r="D2556" t="s">
        <v>2588</v>
      </c>
      <c r="E2556" t="s">
        <v>4060</v>
      </c>
      <c r="F2556">
        <v>13094</v>
      </c>
      <c r="G2556">
        <v>6362</v>
      </c>
      <c r="H2556">
        <v>6732</v>
      </c>
      <c r="I2556">
        <v>5000</v>
      </c>
      <c r="J2556">
        <v>5293</v>
      </c>
      <c r="K2556">
        <v>992</v>
      </c>
      <c r="L2556">
        <v>1174</v>
      </c>
      <c r="M2556">
        <v>81</v>
      </c>
      <c r="N2556">
        <v>45</v>
      </c>
      <c r="O2556">
        <v>89</v>
      </c>
      <c r="P2556">
        <v>48</v>
      </c>
      <c r="Q2556">
        <v>8</v>
      </c>
      <c r="R2556">
        <v>15</v>
      </c>
      <c r="S2556">
        <v>192</v>
      </c>
      <c r="T2556">
        <v>157</v>
      </c>
      <c r="U2556">
        <v>4700</v>
      </c>
      <c r="V2556">
        <v>5003</v>
      </c>
      <c r="W2556">
        <v>1662</v>
      </c>
      <c r="X2556">
        <v>1729</v>
      </c>
    </row>
    <row r="2557" spans="1:24" x14ac:dyDescent="0.25">
      <c r="A2557" s="6" t="str">
        <f t="shared" si="39"/>
        <v>48065</v>
      </c>
      <c r="B2557">
        <v>48</v>
      </c>
      <c r="C2557">
        <v>65</v>
      </c>
      <c r="D2557" t="s">
        <v>2588</v>
      </c>
      <c r="E2557" t="s">
        <v>4062</v>
      </c>
      <c r="F2557">
        <v>5926</v>
      </c>
      <c r="G2557">
        <v>2982</v>
      </c>
      <c r="H2557">
        <v>2944</v>
      </c>
      <c r="I2557">
        <v>2809</v>
      </c>
      <c r="J2557">
        <v>2789</v>
      </c>
      <c r="K2557">
        <v>35</v>
      </c>
      <c r="L2557">
        <v>30</v>
      </c>
      <c r="M2557">
        <v>54</v>
      </c>
      <c r="N2557">
        <v>42</v>
      </c>
      <c r="O2557">
        <v>13</v>
      </c>
      <c r="P2557">
        <v>27</v>
      </c>
      <c r="Q2557">
        <v>2</v>
      </c>
      <c r="R2557">
        <v>1</v>
      </c>
      <c r="S2557">
        <v>69</v>
      </c>
      <c r="T2557">
        <v>55</v>
      </c>
      <c r="U2557">
        <v>2699</v>
      </c>
      <c r="V2557">
        <v>2651</v>
      </c>
      <c r="W2557">
        <v>283</v>
      </c>
      <c r="X2557">
        <v>293</v>
      </c>
    </row>
    <row r="2558" spans="1:24" x14ac:dyDescent="0.25">
      <c r="A2558" s="6" t="str">
        <f t="shared" si="39"/>
        <v>48067</v>
      </c>
      <c r="B2558">
        <v>48</v>
      </c>
      <c r="C2558">
        <v>67</v>
      </c>
      <c r="D2558" t="s">
        <v>2588</v>
      </c>
      <c r="E2558" t="s">
        <v>1056</v>
      </c>
      <c r="F2558">
        <v>30026</v>
      </c>
      <c r="G2558">
        <v>14512</v>
      </c>
      <c r="H2558">
        <v>15514</v>
      </c>
      <c r="I2558">
        <v>11649</v>
      </c>
      <c r="J2558">
        <v>12378</v>
      </c>
      <c r="K2558">
        <v>2398</v>
      </c>
      <c r="L2558">
        <v>2719</v>
      </c>
      <c r="M2558">
        <v>110</v>
      </c>
      <c r="N2558">
        <v>120</v>
      </c>
      <c r="O2558">
        <v>71</v>
      </c>
      <c r="P2558">
        <v>78</v>
      </c>
      <c r="Q2558">
        <v>11</v>
      </c>
      <c r="R2558">
        <v>5</v>
      </c>
      <c r="S2558">
        <v>273</v>
      </c>
      <c r="T2558">
        <v>214</v>
      </c>
      <c r="U2558">
        <v>13804</v>
      </c>
      <c r="V2558">
        <v>14791</v>
      </c>
      <c r="W2558">
        <v>708</v>
      </c>
      <c r="X2558">
        <v>723</v>
      </c>
    </row>
    <row r="2559" spans="1:24" x14ac:dyDescent="0.25">
      <c r="A2559" s="6" t="str">
        <f t="shared" si="39"/>
        <v>48069</v>
      </c>
      <c r="B2559">
        <v>48</v>
      </c>
      <c r="C2559">
        <v>69</v>
      </c>
      <c r="D2559" t="s">
        <v>2588</v>
      </c>
      <c r="E2559" t="s">
        <v>4065</v>
      </c>
      <c r="F2559">
        <v>7530</v>
      </c>
      <c r="G2559">
        <v>3863</v>
      </c>
      <c r="H2559">
        <v>3667</v>
      </c>
      <c r="I2559">
        <v>3624</v>
      </c>
      <c r="J2559">
        <v>3436</v>
      </c>
      <c r="K2559">
        <v>113</v>
      </c>
      <c r="L2559">
        <v>89</v>
      </c>
      <c r="M2559">
        <v>67</v>
      </c>
      <c r="N2559">
        <v>72</v>
      </c>
      <c r="O2559">
        <v>21</v>
      </c>
      <c r="P2559">
        <v>29</v>
      </c>
      <c r="Q2559">
        <v>1</v>
      </c>
      <c r="R2559">
        <v>0</v>
      </c>
      <c r="S2559">
        <v>37</v>
      </c>
      <c r="T2559">
        <v>41</v>
      </c>
      <c r="U2559">
        <v>1332</v>
      </c>
      <c r="V2559">
        <v>1251</v>
      </c>
      <c r="W2559">
        <v>2531</v>
      </c>
      <c r="X2559">
        <v>2416</v>
      </c>
    </row>
    <row r="2560" spans="1:24" x14ac:dyDescent="0.25">
      <c r="A2560" s="6" t="str">
        <f t="shared" si="39"/>
        <v>48071</v>
      </c>
      <c r="B2560">
        <v>48</v>
      </c>
      <c r="C2560">
        <v>71</v>
      </c>
      <c r="D2560" t="s">
        <v>2588</v>
      </c>
      <c r="E2560" t="s">
        <v>39</v>
      </c>
      <c r="F2560">
        <v>43837</v>
      </c>
      <c r="G2560">
        <v>22123</v>
      </c>
      <c r="H2560">
        <v>21714</v>
      </c>
      <c r="I2560">
        <v>19375</v>
      </c>
      <c r="J2560">
        <v>19020</v>
      </c>
      <c r="K2560">
        <v>1846</v>
      </c>
      <c r="L2560">
        <v>1791</v>
      </c>
      <c r="M2560">
        <v>251</v>
      </c>
      <c r="N2560">
        <v>217</v>
      </c>
      <c r="O2560">
        <v>275</v>
      </c>
      <c r="P2560">
        <v>311</v>
      </c>
      <c r="Q2560">
        <v>30</v>
      </c>
      <c r="R2560">
        <v>25</v>
      </c>
      <c r="S2560">
        <v>346</v>
      </c>
      <c r="T2560">
        <v>350</v>
      </c>
      <c r="U2560">
        <v>16640</v>
      </c>
      <c r="V2560">
        <v>16761</v>
      </c>
      <c r="W2560">
        <v>5483</v>
      </c>
      <c r="X2560">
        <v>4953</v>
      </c>
    </row>
    <row r="2561" spans="1:24" x14ac:dyDescent="0.25">
      <c r="A2561" s="6" t="str">
        <f t="shared" si="39"/>
        <v>48073</v>
      </c>
      <c r="B2561">
        <v>48</v>
      </c>
      <c r="C2561">
        <v>73</v>
      </c>
      <c r="D2561" t="s">
        <v>2588</v>
      </c>
      <c r="E2561" t="s">
        <v>41</v>
      </c>
      <c r="F2561">
        <v>52646</v>
      </c>
      <c r="G2561">
        <v>26824</v>
      </c>
      <c r="H2561">
        <v>25822</v>
      </c>
      <c r="I2561">
        <v>21545</v>
      </c>
      <c r="J2561">
        <v>21205</v>
      </c>
      <c r="K2561">
        <v>4117</v>
      </c>
      <c r="L2561">
        <v>3503</v>
      </c>
      <c r="M2561">
        <v>461</v>
      </c>
      <c r="N2561">
        <v>408</v>
      </c>
      <c r="O2561">
        <v>148</v>
      </c>
      <c r="P2561">
        <v>155</v>
      </c>
      <c r="Q2561">
        <v>26</v>
      </c>
      <c r="R2561">
        <v>9</v>
      </c>
      <c r="S2561">
        <v>527</v>
      </c>
      <c r="T2561">
        <v>542</v>
      </c>
      <c r="U2561">
        <v>20112</v>
      </c>
      <c r="V2561">
        <v>20003</v>
      </c>
      <c r="W2561">
        <v>6712</v>
      </c>
      <c r="X2561">
        <v>5819</v>
      </c>
    </row>
    <row r="2562" spans="1:24" x14ac:dyDescent="0.25">
      <c r="A2562" s="6" t="str">
        <f t="shared" ref="A2562:A2625" si="40">TEXT(B2562*1000+C2562,"00000")</f>
        <v>48075</v>
      </c>
      <c r="B2562">
        <v>48</v>
      </c>
      <c r="C2562">
        <v>75</v>
      </c>
      <c r="D2562" t="s">
        <v>2588</v>
      </c>
      <c r="E2562" t="s">
        <v>4069</v>
      </c>
      <c r="F2562">
        <v>7306</v>
      </c>
      <c r="G2562">
        <v>4475</v>
      </c>
      <c r="H2562">
        <v>2831</v>
      </c>
      <c r="I2562">
        <v>3674</v>
      </c>
      <c r="J2562">
        <v>2597</v>
      </c>
      <c r="K2562">
        <v>675</v>
      </c>
      <c r="L2562">
        <v>116</v>
      </c>
      <c r="M2562">
        <v>39</v>
      </c>
      <c r="N2562">
        <v>35</v>
      </c>
      <c r="O2562">
        <v>30</v>
      </c>
      <c r="P2562">
        <v>26</v>
      </c>
      <c r="Q2562">
        <v>0</v>
      </c>
      <c r="R2562">
        <v>2</v>
      </c>
      <c r="S2562">
        <v>57</v>
      </c>
      <c r="T2562">
        <v>55</v>
      </c>
      <c r="U2562">
        <v>2872</v>
      </c>
      <c r="V2562">
        <v>2116</v>
      </c>
      <c r="W2562">
        <v>1603</v>
      </c>
      <c r="X2562">
        <v>715</v>
      </c>
    </row>
    <row r="2563" spans="1:24" x14ac:dyDescent="0.25">
      <c r="A2563" s="6" t="str">
        <f t="shared" si="40"/>
        <v>48077</v>
      </c>
      <c r="B2563">
        <v>48</v>
      </c>
      <c r="C2563">
        <v>77</v>
      </c>
      <c r="D2563" t="s">
        <v>2588</v>
      </c>
      <c r="E2563" t="s">
        <v>49</v>
      </c>
      <c r="F2563">
        <v>10471</v>
      </c>
      <c r="G2563">
        <v>5230</v>
      </c>
      <c r="H2563">
        <v>5241</v>
      </c>
      <c r="I2563">
        <v>4984</v>
      </c>
      <c r="J2563">
        <v>4961</v>
      </c>
      <c r="K2563">
        <v>65</v>
      </c>
      <c r="L2563">
        <v>45</v>
      </c>
      <c r="M2563">
        <v>64</v>
      </c>
      <c r="N2563">
        <v>81</v>
      </c>
      <c r="O2563">
        <v>13</v>
      </c>
      <c r="P2563">
        <v>37</v>
      </c>
      <c r="Q2563">
        <v>1</v>
      </c>
      <c r="R2563">
        <v>0</v>
      </c>
      <c r="S2563">
        <v>103</v>
      </c>
      <c r="T2563">
        <v>117</v>
      </c>
      <c r="U2563">
        <v>4884</v>
      </c>
      <c r="V2563">
        <v>4865</v>
      </c>
      <c r="W2563">
        <v>346</v>
      </c>
      <c r="X2563">
        <v>376</v>
      </c>
    </row>
    <row r="2564" spans="1:24" x14ac:dyDescent="0.25">
      <c r="A2564" s="6" t="str">
        <f t="shared" si="40"/>
        <v>48079</v>
      </c>
      <c r="B2564">
        <v>48</v>
      </c>
      <c r="C2564">
        <v>79</v>
      </c>
      <c r="D2564" t="s">
        <v>2588</v>
      </c>
      <c r="E2564" t="s">
        <v>4072</v>
      </c>
      <c r="F2564">
        <v>2853</v>
      </c>
      <c r="G2564">
        <v>1447</v>
      </c>
      <c r="H2564">
        <v>1406</v>
      </c>
      <c r="I2564">
        <v>1311</v>
      </c>
      <c r="J2564">
        <v>1276</v>
      </c>
      <c r="K2564">
        <v>66</v>
      </c>
      <c r="L2564">
        <v>60</v>
      </c>
      <c r="M2564">
        <v>40</v>
      </c>
      <c r="N2564">
        <v>47</v>
      </c>
      <c r="O2564">
        <v>8</v>
      </c>
      <c r="P2564">
        <v>6</v>
      </c>
      <c r="Q2564">
        <v>3</v>
      </c>
      <c r="R2564">
        <v>4</v>
      </c>
      <c r="S2564">
        <v>19</v>
      </c>
      <c r="T2564">
        <v>13</v>
      </c>
      <c r="U2564">
        <v>555</v>
      </c>
      <c r="V2564">
        <v>561</v>
      </c>
      <c r="W2564">
        <v>892</v>
      </c>
      <c r="X2564">
        <v>845</v>
      </c>
    </row>
    <row r="2565" spans="1:24" x14ac:dyDescent="0.25">
      <c r="A2565" s="6" t="str">
        <f t="shared" si="40"/>
        <v>48081</v>
      </c>
      <c r="B2565">
        <v>48</v>
      </c>
      <c r="C2565">
        <v>81</v>
      </c>
      <c r="D2565" t="s">
        <v>2588</v>
      </c>
      <c r="E2565" t="s">
        <v>4074</v>
      </c>
      <c r="F2565">
        <v>3387</v>
      </c>
      <c r="G2565">
        <v>1695</v>
      </c>
      <c r="H2565">
        <v>1692</v>
      </c>
      <c r="I2565">
        <v>1595</v>
      </c>
      <c r="J2565">
        <v>1599</v>
      </c>
      <c r="K2565">
        <v>22</v>
      </c>
      <c r="L2565">
        <v>13</v>
      </c>
      <c r="M2565">
        <v>44</v>
      </c>
      <c r="N2565">
        <v>42</v>
      </c>
      <c r="O2565">
        <v>2</v>
      </c>
      <c r="P2565">
        <v>3</v>
      </c>
      <c r="Q2565">
        <v>1</v>
      </c>
      <c r="R2565">
        <v>0</v>
      </c>
      <c r="S2565">
        <v>31</v>
      </c>
      <c r="T2565">
        <v>35</v>
      </c>
      <c r="U2565">
        <v>1292</v>
      </c>
      <c r="V2565">
        <v>1346</v>
      </c>
      <c r="W2565">
        <v>403</v>
      </c>
      <c r="X2565">
        <v>346</v>
      </c>
    </row>
    <row r="2566" spans="1:24" x14ac:dyDescent="0.25">
      <c r="A2566" s="6" t="str">
        <f t="shared" si="40"/>
        <v>48083</v>
      </c>
      <c r="B2566">
        <v>48</v>
      </c>
      <c r="C2566">
        <v>83</v>
      </c>
      <c r="D2566" t="s">
        <v>2588</v>
      </c>
      <c r="E2566" t="s">
        <v>4076</v>
      </c>
      <c r="F2566">
        <v>8175</v>
      </c>
      <c r="G2566">
        <v>4161</v>
      </c>
      <c r="H2566">
        <v>4014</v>
      </c>
      <c r="I2566">
        <v>3835</v>
      </c>
      <c r="J2566">
        <v>3694</v>
      </c>
      <c r="K2566">
        <v>139</v>
      </c>
      <c r="L2566">
        <v>125</v>
      </c>
      <c r="M2566">
        <v>60</v>
      </c>
      <c r="N2566">
        <v>56</v>
      </c>
      <c r="O2566">
        <v>38</v>
      </c>
      <c r="P2566">
        <v>53</v>
      </c>
      <c r="Q2566">
        <v>3</v>
      </c>
      <c r="R2566">
        <v>0</v>
      </c>
      <c r="S2566">
        <v>86</v>
      </c>
      <c r="T2566">
        <v>86</v>
      </c>
      <c r="U2566">
        <v>3417</v>
      </c>
      <c r="V2566">
        <v>3324</v>
      </c>
      <c r="W2566">
        <v>744</v>
      </c>
      <c r="X2566">
        <v>690</v>
      </c>
    </row>
    <row r="2567" spans="1:24" x14ac:dyDescent="0.25">
      <c r="A2567" s="6" t="str">
        <f t="shared" si="40"/>
        <v>48085</v>
      </c>
      <c r="B2567">
        <v>48</v>
      </c>
      <c r="C2567">
        <v>85</v>
      </c>
      <c r="D2567" t="s">
        <v>2588</v>
      </c>
      <c r="E2567" t="s">
        <v>4078</v>
      </c>
      <c r="F2567">
        <v>1034730</v>
      </c>
      <c r="G2567">
        <v>509556</v>
      </c>
      <c r="H2567">
        <v>525174</v>
      </c>
      <c r="I2567">
        <v>355041</v>
      </c>
      <c r="J2567">
        <v>361630</v>
      </c>
      <c r="K2567">
        <v>52955</v>
      </c>
      <c r="L2567">
        <v>59437</v>
      </c>
      <c r="M2567">
        <v>3603</v>
      </c>
      <c r="N2567">
        <v>3504</v>
      </c>
      <c r="O2567">
        <v>83217</v>
      </c>
      <c r="P2567">
        <v>85395</v>
      </c>
      <c r="Q2567">
        <v>481</v>
      </c>
      <c r="R2567">
        <v>549</v>
      </c>
      <c r="S2567">
        <v>14259</v>
      </c>
      <c r="T2567">
        <v>14659</v>
      </c>
      <c r="U2567">
        <v>428879</v>
      </c>
      <c r="V2567">
        <v>445215</v>
      </c>
      <c r="W2567">
        <v>80677</v>
      </c>
      <c r="X2567">
        <v>79959</v>
      </c>
    </row>
    <row r="2568" spans="1:24" x14ac:dyDescent="0.25">
      <c r="A2568" s="6" t="str">
        <f t="shared" si="40"/>
        <v>48087</v>
      </c>
      <c r="B2568">
        <v>48</v>
      </c>
      <c r="C2568">
        <v>87</v>
      </c>
      <c r="D2568" t="s">
        <v>2588</v>
      </c>
      <c r="E2568" t="s">
        <v>4080</v>
      </c>
      <c r="F2568">
        <v>2920</v>
      </c>
      <c r="G2568">
        <v>1430</v>
      </c>
      <c r="H2568">
        <v>1490</v>
      </c>
      <c r="I2568">
        <v>1273</v>
      </c>
      <c r="J2568">
        <v>1293</v>
      </c>
      <c r="K2568">
        <v>85</v>
      </c>
      <c r="L2568">
        <v>101</v>
      </c>
      <c r="M2568">
        <v>41</v>
      </c>
      <c r="N2568">
        <v>53</v>
      </c>
      <c r="O2568">
        <v>7</v>
      </c>
      <c r="P2568">
        <v>8</v>
      </c>
      <c r="Q2568">
        <v>0</v>
      </c>
      <c r="R2568">
        <v>0</v>
      </c>
      <c r="S2568">
        <v>24</v>
      </c>
      <c r="T2568">
        <v>35</v>
      </c>
      <c r="U2568">
        <v>934</v>
      </c>
      <c r="V2568">
        <v>992</v>
      </c>
      <c r="W2568">
        <v>496</v>
      </c>
      <c r="X2568">
        <v>498</v>
      </c>
    </row>
    <row r="2569" spans="1:24" x14ac:dyDescent="0.25">
      <c r="A2569" s="6" t="str">
        <f t="shared" si="40"/>
        <v>48089</v>
      </c>
      <c r="B2569">
        <v>48</v>
      </c>
      <c r="C2569">
        <v>89</v>
      </c>
      <c r="D2569" t="s">
        <v>2588</v>
      </c>
      <c r="E2569" t="s">
        <v>435</v>
      </c>
      <c r="F2569">
        <v>21493</v>
      </c>
      <c r="G2569">
        <v>10823</v>
      </c>
      <c r="H2569">
        <v>10670</v>
      </c>
      <c r="I2569">
        <v>9060</v>
      </c>
      <c r="J2569">
        <v>8924</v>
      </c>
      <c r="K2569">
        <v>1358</v>
      </c>
      <c r="L2569">
        <v>1335</v>
      </c>
      <c r="M2569">
        <v>128</v>
      </c>
      <c r="N2569">
        <v>109</v>
      </c>
      <c r="O2569">
        <v>67</v>
      </c>
      <c r="P2569">
        <v>85</v>
      </c>
      <c r="Q2569">
        <v>8</v>
      </c>
      <c r="R2569">
        <v>8</v>
      </c>
      <c r="S2569">
        <v>202</v>
      </c>
      <c r="T2569">
        <v>209</v>
      </c>
      <c r="U2569">
        <v>7394</v>
      </c>
      <c r="V2569">
        <v>7510</v>
      </c>
      <c r="W2569">
        <v>3429</v>
      </c>
      <c r="X2569">
        <v>3160</v>
      </c>
    </row>
    <row r="2570" spans="1:24" x14ac:dyDescent="0.25">
      <c r="A2570" s="6" t="str">
        <f t="shared" si="40"/>
        <v>48091</v>
      </c>
      <c r="B2570">
        <v>48</v>
      </c>
      <c r="C2570">
        <v>91</v>
      </c>
      <c r="D2570" t="s">
        <v>2588</v>
      </c>
      <c r="E2570" t="s">
        <v>4083</v>
      </c>
      <c r="F2570">
        <v>156209</v>
      </c>
      <c r="G2570">
        <v>77331</v>
      </c>
      <c r="H2570">
        <v>78878</v>
      </c>
      <c r="I2570">
        <v>71973</v>
      </c>
      <c r="J2570">
        <v>73222</v>
      </c>
      <c r="K2570">
        <v>2243</v>
      </c>
      <c r="L2570">
        <v>1946</v>
      </c>
      <c r="M2570">
        <v>678</v>
      </c>
      <c r="N2570">
        <v>673</v>
      </c>
      <c r="O2570">
        <v>860</v>
      </c>
      <c r="P2570">
        <v>1347</v>
      </c>
      <c r="Q2570">
        <v>82</v>
      </c>
      <c r="R2570">
        <v>99</v>
      </c>
      <c r="S2570">
        <v>1495</v>
      </c>
      <c r="T2570">
        <v>1591</v>
      </c>
      <c r="U2570">
        <v>55413</v>
      </c>
      <c r="V2570">
        <v>56972</v>
      </c>
      <c r="W2570">
        <v>21918</v>
      </c>
      <c r="X2570">
        <v>21906</v>
      </c>
    </row>
    <row r="2571" spans="1:24" x14ac:dyDescent="0.25">
      <c r="A2571" s="6" t="str">
        <f t="shared" si="40"/>
        <v>48093</v>
      </c>
      <c r="B2571">
        <v>48</v>
      </c>
      <c r="C2571">
        <v>93</v>
      </c>
      <c r="D2571" t="s">
        <v>2588</v>
      </c>
      <c r="E2571" t="s">
        <v>1503</v>
      </c>
      <c r="F2571">
        <v>13635</v>
      </c>
      <c r="G2571">
        <v>6794</v>
      </c>
      <c r="H2571">
        <v>6841</v>
      </c>
      <c r="I2571">
        <v>6480</v>
      </c>
      <c r="J2571">
        <v>6529</v>
      </c>
      <c r="K2571">
        <v>90</v>
      </c>
      <c r="L2571">
        <v>58</v>
      </c>
      <c r="M2571">
        <v>82</v>
      </c>
      <c r="N2571">
        <v>100</v>
      </c>
      <c r="O2571">
        <v>37</v>
      </c>
      <c r="P2571">
        <v>54</v>
      </c>
      <c r="Q2571">
        <v>6</v>
      </c>
      <c r="R2571">
        <v>1</v>
      </c>
      <c r="S2571">
        <v>99</v>
      </c>
      <c r="T2571">
        <v>99</v>
      </c>
      <c r="U2571">
        <v>4773</v>
      </c>
      <c r="V2571">
        <v>4959</v>
      </c>
      <c r="W2571">
        <v>2021</v>
      </c>
      <c r="X2571">
        <v>1882</v>
      </c>
    </row>
    <row r="2572" spans="1:24" x14ac:dyDescent="0.25">
      <c r="A2572" s="6" t="str">
        <f t="shared" si="40"/>
        <v>48095</v>
      </c>
      <c r="B2572">
        <v>48</v>
      </c>
      <c r="C2572">
        <v>95</v>
      </c>
      <c r="D2572" t="s">
        <v>2588</v>
      </c>
      <c r="E2572" t="s">
        <v>4086</v>
      </c>
      <c r="F2572">
        <v>2726</v>
      </c>
      <c r="G2572">
        <v>1449</v>
      </c>
      <c r="H2572">
        <v>1277</v>
      </c>
      <c r="I2572">
        <v>1337</v>
      </c>
      <c r="J2572">
        <v>1218</v>
      </c>
      <c r="K2572">
        <v>43</v>
      </c>
      <c r="L2572">
        <v>17</v>
      </c>
      <c r="M2572">
        <v>10</v>
      </c>
      <c r="N2572">
        <v>15</v>
      </c>
      <c r="O2572">
        <v>43</v>
      </c>
      <c r="P2572">
        <v>6</v>
      </c>
      <c r="Q2572">
        <v>1</v>
      </c>
      <c r="R2572">
        <v>0</v>
      </c>
      <c r="S2572">
        <v>15</v>
      </c>
      <c r="T2572">
        <v>21</v>
      </c>
      <c r="U2572">
        <v>892</v>
      </c>
      <c r="V2572">
        <v>887</v>
      </c>
      <c r="W2572">
        <v>557</v>
      </c>
      <c r="X2572">
        <v>390</v>
      </c>
    </row>
    <row r="2573" spans="1:24" x14ac:dyDescent="0.25">
      <c r="A2573" s="6" t="str">
        <f t="shared" si="40"/>
        <v>48097</v>
      </c>
      <c r="B2573">
        <v>48</v>
      </c>
      <c r="C2573">
        <v>97</v>
      </c>
      <c r="D2573" t="s">
        <v>2588</v>
      </c>
      <c r="E2573" t="s">
        <v>4088</v>
      </c>
      <c r="F2573">
        <v>41257</v>
      </c>
      <c r="G2573">
        <v>20576</v>
      </c>
      <c r="H2573">
        <v>20681</v>
      </c>
      <c r="I2573">
        <v>18908</v>
      </c>
      <c r="J2573">
        <v>19033</v>
      </c>
      <c r="K2573">
        <v>809</v>
      </c>
      <c r="L2573">
        <v>681</v>
      </c>
      <c r="M2573">
        <v>287</v>
      </c>
      <c r="N2573">
        <v>279</v>
      </c>
      <c r="O2573">
        <v>178</v>
      </c>
      <c r="P2573">
        <v>249</v>
      </c>
      <c r="Q2573">
        <v>15</v>
      </c>
      <c r="R2573">
        <v>10</v>
      </c>
      <c r="S2573">
        <v>379</v>
      </c>
      <c r="T2573">
        <v>429</v>
      </c>
      <c r="U2573">
        <v>16502</v>
      </c>
      <c r="V2573">
        <v>16948</v>
      </c>
      <c r="W2573">
        <v>4074</v>
      </c>
      <c r="X2573">
        <v>3733</v>
      </c>
    </row>
    <row r="2574" spans="1:24" x14ac:dyDescent="0.25">
      <c r="A2574" s="6" t="str">
        <f t="shared" si="40"/>
        <v>48099</v>
      </c>
      <c r="B2574">
        <v>48</v>
      </c>
      <c r="C2574">
        <v>99</v>
      </c>
      <c r="D2574" t="s">
        <v>2588</v>
      </c>
      <c r="E2574" t="s">
        <v>4090</v>
      </c>
      <c r="F2574">
        <v>75951</v>
      </c>
      <c r="G2574">
        <v>37826</v>
      </c>
      <c r="H2574">
        <v>38125</v>
      </c>
      <c r="I2574">
        <v>27962</v>
      </c>
      <c r="J2574">
        <v>27850</v>
      </c>
      <c r="K2574">
        <v>6638</v>
      </c>
      <c r="L2574">
        <v>6827</v>
      </c>
      <c r="M2574">
        <v>439</v>
      </c>
      <c r="N2574">
        <v>462</v>
      </c>
      <c r="O2574">
        <v>670</v>
      </c>
      <c r="P2574">
        <v>980</v>
      </c>
      <c r="Q2574">
        <v>390</v>
      </c>
      <c r="R2574">
        <v>353</v>
      </c>
      <c r="S2574">
        <v>1727</v>
      </c>
      <c r="T2574">
        <v>1653</v>
      </c>
      <c r="U2574">
        <v>30426</v>
      </c>
      <c r="V2574">
        <v>31176</v>
      </c>
      <c r="W2574">
        <v>7400</v>
      </c>
      <c r="X2574">
        <v>6949</v>
      </c>
    </row>
    <row r="2575" spans="1:24" x14ac:dyDescent="0.25">
      <c r="A2575" s="6" t="str">
        <f t="shared" si="40"/>
        <v>48101</v>
      </c>
      <c r="B2575">
        <v>48</v>
      </c>
      <c r="C2575">
        <v>101</v>
      </c>
      <c r="D2575" t="s">
        <v>2588</v>
      </c>
      <c r="E2575" t="s">
        <v>4092</v>
      </c>
      <c r="F2575">
        <v>1398</v>
      </c>
      <c r="G2575">
        <v>681</v>
      </c>
      <c r="H2575">
        <v>717</v>
      </c>
      <c r="I2575">
        <v>582</v>
      </c>
      <c r="J2575">
        <v>621</v>
      </c>
      <c r="K2575">
        <v>81</v>
      </c>
      <c r="L2575">
        <v>75</v>
      </c>
      <c r="M2575">
        <v>2</v>
      </c>
      <c r="N2575">
        <v>5</v>
      </c>
      <c r="O2575">
        <v>0</v>
      </c>
      <c r="P2575">
        <v>1</v>
      </c>
      <c r="Q2575">
        <v>1</v>
      </c>
      <c r="R2575">
        <v>0</v>
      </c>
      <c r="S2575">
        <v>15</v>
      </c>
      <c r="T2575">
        <v>15</v>
      </c>
      <c r="U2575">
        <v>502</v>
      </c>
      <c r="V2575">
        <v>557</v>
      </c>
      <c r="W2575">
        <v>179</v>
      </c>
      <c r="X2575">
        <v>160</v>
      </c>
    </row>
    <row r="2576" spans="1:24" x14ac:dyDescent="0.25">
      <c r="A2576" s="6" t="str">
        <f t="shared" si="40"/>
        <v>48103</v>
      </c>
      <c r="B2576">
        <v>48</v>
      </c>
      <c r="C2576">
        <v>103</v>
      </c>
      <c r="D2576" t="s">
        <v>2588</v>
      </c>
      <c r="E2576" t="s">
        <v>4094</v>
      </c>
      <c r="F2576">
        <v>4797</v>
      </c>
      <c r="G2576">
        <v>2418</v>
      </c>
      <c r="H2576">
        <v>2379</v>
      </c>
      <c r="I2576">
        <v>2220</v>
      </c>
      <c r="J2576">
        <v>2203</v>
      </c>
      <c r="K2576">
        <v>99</v>
      </c>
      <c r="L2576">
        <v>77</v>
      </c>
      <c r="M2576">
        <v>42</v>
      </c>
      <c r="N2576">
        <v>32</v>
      </c>
      <c r="O2576">
        <v>20</v>
      </c>
      <c r="P2576">
        <v>27</v>
      </c>
      <c r="Q2576">
        <v>2</v>
      </c>
      <c r="R2576">
        <v>4</v>
      </c>
      <c r="S2576">
        <v>35</v>
      </c>
      <c r="T2576">
        <v>36</v>
      </c>
      <c r="U2576">
        <v>776</v>
      </c>
      <c r="V2576">
        <v>850</v>
      </c>
      <c r="W2576">
        <v>1642</v>
      </c>
      <c r="X2576">
        <v>1529</v>
      </c>
    </row>
    <row r="2577" spans="1:24" x14ac:dyDescent="0.25">
      <c r="A2577" s="6" t="str">
        <f t="shared" si="40"/>
        <v>48105</v>
      </c>
      <c r="B2577">
        <v>48</v>
      </c>
      <c r="C2577">
        <v>105</v>
      </c>
      <c r="D2577" t="s">
        <v>2588</v>
      </c>
      <c r="E2577" t="s">
        <v>3905</v>
      </c>
      <c r="F2577">
        <v>3464</v>
      </c>
      <c r="G2577">
        <v>1738</v>
      </c>
      <c r="H2577">
        <v>1726</v>
      </c>
      <c r="I2577">
        <v>1618</v>
      </c>
      <c r="J2577">
        <v>1625</v>
      </c>
      <c r="K2577">
        <v>31</v>
      </c>
      <c r="L2577">
        <v>24</v>
      </c>
      <c r="M2577">
        <v>43</v>
      </c>
      <c r="N2577">
        <v>40</v>
      </c>
      <c r="O2577">
        <v>14</v>
      </c>
      <c r="P2577">
        <v>21</v>
      </c>
      <c r="Q2577">
        <v>2</v>
      </c>
      <c r="R2577">
        <v>1</v>
      </c>
      <c r="S2577">
        <v>30</v>
      </c>
      <c r="T2577">
        <v>15</v>
      </c>
      <c r="U2577">
        <v>576</v>
      </c>
      <c r="V2577">
        <v>602</v>
      </c>
      <c r="W2577">
        <v>1162</v>
      </c>
      <c r="X2577">
        <v>1124</v>
      </c>
    </row>
    <row r="2578" spans="1:24" x14ac:dyDescent="0.25">
      <c r="A2578" s="6" t="str">
        <f t="shared" si="40"/>
        <v>48107</v>
      </c>
      <c r="B2578">
        <v>48</v>
      </c>
      <c r="C2578">
        <v>107</v>
      </c>
      <c r="D2578" t="s">
        <v>2588</v>
      </c>
      <c r="E2578" t="s">
        <v>4097</v>
      </c>
      <c r="F2578">
        <v>5737</v>
      </c>
      <c r="G2578">
        <v>2847</v>
      </c>
      <c r="H2578">
        <v>2890</v>
      </c>
      <c r="I2578">
        <v>2618</v>
      </c>
      <c r="J2578">
        <v>2691</v>
      </c>
      <c r="K2578">
        <v>115</v>
      </c>
      <c r="L2578">
        <v>116</v>
      </c>
      <c r="M2578">
        <v>35</v>
      </c>
      <c r="N2578">
        <v>30</v>
      </c>
      <c r="O2578">
        <v>11</v>
      </c>
      <c r="P2578">
        <v>7</v>
      </c>
      <c r="Q2578">
        <v>3</v>
      </c>
      <c r="R2578">
        <v>1</v>
      </c>
      <c r="S2578">
        <v>65</v>
      </c>
      <c r="T2578">
        <v>45</v>
      </c>
      <c r="U2578">
        <v>1202</v>
      </c>
      <c r="V2578">
        <v>1285</v>
      </c>
      <c r="W2578">
        <v>1645</v>
      </c>
      <c r="X2578">
        <v>1605</v>
      </c>
    </row>
    <row r="2579" spans="1:24" x14ac:dyDescent="0.25">
      <c r="A2579" s="6" t="str">
        <f t="shared" si="40"/>
        <v>48109</v>
      </c>
      <c r="B2579">
        <v>48</v>
      </c>
      <c r="C2579">
        <v>109</v>
      </c>
      <c r="D2579" t="s">
        <v>2588</v>
      </c>
      <c r="E2579" t="s">
        <v>4099</v>
      </c>
      <c r="F2579">
        <v>2171</v>
      </c>
      <c r="G2579">
        <v>1083</v>
      </c>
      <c r="H2579">
        <v>1088</v>
      </c>
      <c r="I2579">
        <v>970</v>
      </c>
      <c r="J2579">
        <v>998</v>
      </c>
      <c r="K2579">
        <v>26</v>
      </c>
      <c r="L2579">
        <v>13</v>
      </c>
      <c r="M2579">
        <v>28</v>
      </c>
      <c r="N2579">
        <v>26</v>
      </c>
      <c r="O2579">
        <v>25</v>
      </c>
      <c r="P2579">
        <v>21</v>
      </c>
      <c r="Q2579">
        <v>1</v>
      </c>
      <c r="R2579">
        <v>0</v>
      </c>
      <c r="S2579">
        <v>33</v>
      </c>
      <c r="T2579">
        <v>30</v>
      </c>
      <c r="U2579">
        <v>320</v>
      </c>
      <c r="V2579">
        <v>269</v>
      </c>
      <c r="W2579">
        <v>763</v>
      </c>
      <c r="X2579">
        <v>819</v>
      </c>
    </row>
    <row r="2580" spans="1:24" x14ac:dyDescent="0.25">
      <c r="A2580" s="6" t="str">
        <f t="shared" si="40"/>
        <v>48111</v>
      </c>
      <c r="B2580">
        <v>48</v>
      </c>
      <c r="C2580">
        <v>111</v>
      </c>
      <c r="D2580" t="s">
        <v>2588</v>
      </c>
      <c r="E2580" t="s">
        <v>4101</v>
      </c>
      <c r="F2580">
        <v>7287</v>
      </c>
      <c r="G2580">
        <v>3836</v>
      </c>
      <c r="H2580">
        <v>3451</v>
      </c>
      <c r="I2580">
        <v>3520</v>
      </c>
      <c r="J2580">
        <v>3204</v>
      </c>
      <c r="K2580">
        <v>113</v>
      </c>
      <c r="L2580">
        <v>77</v>
      </c>
      <c r="M2580">
        <v>87</v>
      </c>
      <c r="N2580">
        <v>80</v>
      </c>
      <c r="O2580">
        <v>37</v>
      </c>
      <c r="P2580">
        <v>39</v>
      </c>
      <c r="Q2580">
        <v>6</v>
      </c>
      <c r="R2580">
        <v>4</v>
      </c>
      <c r="S2580">
        <v>73</v>
      </c>
      <c r="T2580">
        <v>47</v>
      </c>
      <c r="U2580">
        <v>1976</v>
      </c>
      <c r="V2580">
        <v>1846</v>
      </c>
      <c r="W2580">
        <v>1860</v>
      </c>
      <c r="X2580">
        <v>1605</v>
      </c>
    </row>
    <row r="2581" spans="1:24" x14ac:dyDescent="0.25">
      <c r="A2581" s="6" t="str">
        <f t="shared" si="40"/>
        <v>48113</v>
      </c>
      <c r="B2581">
        <v>48</v>
      </c>
      <c r="C2581">
        <v>113</v>
      </c>
      <c r="D2581" t="s">
        <v>2588</v>
      </c>
      <c r="E2581" t="s">
        <v>69</v>
      </c>
      <c r="F2581">
        <v>2635516</v>
      </c>
      <c r="G2581">
        <v>1300175</v>
      </c>
      <c r="H2581">
        <v>1335341</v>
      </c>
      <c r="I2581">
        <v>883177</v>
      </c>
      <c r="J2581">
        <v>870958</v>
      </c>
      <c r="K2581">
        <v>287945</v>
      </c>
      <c r="L2581">
        <v>333402</v>
      </c>
      <c r="M2581">
        <v>14494</v>
      </c>
      <c r="N2581">
        <v>14015</v>
      </c>
      <c r="O2581">
        <v>87977</v>
      </c>
      <c r="P2581">
        <v>89258</v>
      </c>
      <c r="Q2581">
        <v>1348</v>
      </c>
      <c r="R2581">
        <v>1465</v>
      </c>
      <c r="S2581">
        <v>25234</v>
      </c>
      <c r="T2581">
        <v>26243</v>
      </c>
      <c r="U2581">
        <v>752128</v>
      </c>
      <c r="V2581">
        <v>809193</v>
      </c>
      <c r="W2581">
        <v>548047</v>
      </c>
      <c r="X2581">
        <v>526148</v>
      </c>
    </row>
    <row r="2582" spans="1:24" x14ac:dyDescent="0.25">
      <c r="A2582" s="6" t="str">
        <f t="shared" si="40"/>
        <v>48115</v>
      </c>
      <c r="B2582">
        <v>48</v>
      </c>
      <c r="C2582">
        <v>115</v>
      </c>
      <c r="D2582" t="s">
        <v>2588</v>
      </c>
      <c r="E2582" t="s">
        <v>770</v>
      </c>
      <c r="F2582">
        <v>12728</v>
      </c>
      <c r="G2582">
        <v>6962</v>
      </c>
      <c r="H2582">
        <v>5766</v>
      </c>
      <c r="I2582">
        <v>6111</v>
      </c>
      <c r="J2582">
        <v>5277</v>
      </c>
      <c r="K2582">
        <v>560</v>
      </c>
      <c r="L2582">
        <v>236</v>
      </c>
      <c r="M2582">
        <v>99</v>
      </c>
      <c r="N2582">
        <v>58</v>
      </c>
      <c r="O2582">
        <v>74</v>
      </c>
      <c r="P2582">
        <v>96</v>
      </c>
      <c r="Q2582">
        <v>10</v>
      </c>
      <c r="R2582">
        <v>7</v>
      </c>
      <c r="S2582">
        <v>108</v>
      </c>
      <c r="T2582">
        <v>92</v>
      </c>
      <c r="U2582">
        <v>2937</v>
      </c>
      <c r="V2582">
        <v>2391</v>
      </c>
      <c r="W2582">
        <v>4025</v>
      </c>
      <c r="X2582">
        <v>3375</v>
      </c>
    </row>
    <row r="2583" spans="1:24" x14ac:dyDescent="0.25">
      <c r="A2583" s="6" t="str">
        <f t="shared" si="40"/>
        <v>48117</v>
      </c>
      <c r="B2583">
        <v>48</v>
      </c>
      <c r="C2583">
        <v>117</v>
      </c>
      <c r="D2583" t="s">
        <v>2588</v>
      </c>
      <c r="E2583" t="s">
        <v>4105</v>
      </c>
      <c r="F2583">
        <v>18546</v>
      </c>
      <c r="G2583">
        <v>9246</v>
      </c>
      <c r="H2583">
        <v>9300</v>
      </c>
      <c r="I2583">
        <v>8691</v>
      </c>
      <c r="J2583">
        <v>8756</v>
      </c>
      <c r="K2583">
        <v>226</v>
      </c>
      <c r="L2583">
        <v>193</v>
      </c>
      <c r="M2583">
        <v>161</v>
      </c>
      <c r="N2583">
        <v>167</v>
      </c>
      <c r="O2583">
        <v>48</v>
      </c>
      <c r="P2583">
        <v>69</v>
      </c>
      <c r="Q2583">
        <v>7</v>
      </c>
      <c r="R2583">
        <v>6</v>
      </c>
      <c r="S2583">
        <v>113</v>
      </c>
      <c r="T2583">
        <v>109</v>
      </c>
      <c r="U2583">
        <v>2306</v>
      </c>
      <c r="V2583">
        <v>2479</v>
      </c>
      <c r="W2583">
        <v>6940</v>
      </c>
      <c r="X2583">
        <v>6821</v>
      </c>
    </row>
    <row r="2584" spans="1:24" x14ac:dyDescent="0.25">
      <c r="A2584" s="6" t="str">
        <f t="shared" si="40"/>
        <v>48119</v>
      </c>
      <c r="B2584">
        <v>48</v>
      </c>
      <c r="C2584">
        <v>119</v>
      </c>
      <c r="D2584" t="s">
        <v>2588</v>
      </c>
      <c r="E2584" t="s">
        <v>466</v>
      </c>
      <c r="F2584">
        <v>5331</v>
      </c>
      <c r="G2584">
        <v>2653</v>
      </c>
      <c r="H2584">
        <v>2678</v>
      </c>
      <c r="I2584">
        <v>2292</v>
      </c>
      <c r="J2584">
        <v>2333</v>
      </c>
      <c r="K2584">
        <v>206</v>
      </c>
      <c r="L2584">
        <v>152</v>
      </c>
      <c r="M2584">
        <v>60</v>
      </c>
      <c r="N2584">
        <v>72</v>
      </c>
      <c r="O2584">
        <v>16</v>
      </c>
      <c r="P2584">
        <v>20</v>
      </c>
      <c r="Q2584">
        <v>1</v>
      </c>
      <c r="R2584">
        <v>2</v>
      </c>
      <c r="S2584">
        <v>78</v>
      </c>
      <c r="T2584">
        <v>99</v>
      </c>
      <c r="U2584">
        <v>2385</v>
      </c>
      <c r="V2584">
        <v>2474</v>
      </c>
      <c r="W2584">
        <v>268</v>
      </c>
      <c r="X2584">
        <v>204</v>
      </c>
    </row>
    <row r="2585" spans="1:24" x14ac:dyDescent="0.25">
      <c r="A2585" s="6" t="str">
        <f t="shared" si="40"/>
        <v>48121</v>
      </c>
      <c r="B2585">
        <v>48</v>
      </c>
      <c r="C2585">
        <v>121</v>
      </c>
      <c r="D2585" t="s">
        <v>2588</v>
      </c>
      <c r="E2585" t="s">
        <v>4108</v>
      </c>
      <c r="F2585">
        <v>887207</v>
      </c>
      <c r="G2585">
        <v>436223</v>
      </c>
      <c r="H2585">
        <v>450984</v>
      </c>
      <c r="I2585">
        <v>332455</v>
      </c>
      <c r="J2585">
        <v>338412</v>
      </c>
      <c r="K2585">
        <v>45960</v>
      </c>
      <c r="L2585">
        <v>51849</v>
      </c>
      <c r="M2585">
        <v>3717</v>
      </c>
      <c r="N2585">
        <v>3705</v>
      </c>
      <c r="O2585">
        <v>41746</v>
      </c>
      <c r="P2585">
        <v>44078</v>
      </c>
      <c r="Q2585">
        <v>534</v>
      </c>
      <c r="R2585">
        <v>523</v>
      </c>
      <c r="S2585">
        <v>11811</v>
      </c>
      <c r="T2585">
        <v>12417</v>
      </c>
      <c r="U2585">
        <v>349085</v>
      </c>
      <c r="V2585">
        <v>364217</v>
      </c>
      <c r="W2585">
        <v>87138</v>
      </c>
      <c r="X2585">
        <v>86767</v>
      </c>
    </row>
    <row r="2586" spans="1:24" x14ac:dyDescent="0.25">
      <c r="A2586" s="6" t="str">
        <f t="shared" si="40"/>
        <v>48123</v>
      </c>
      <c r="B2586">
        <v>48</v>
      </c>
      <c r="C2586">
        <v>123</v>
      </c>
      <c r="D2586" t="s">
        <v>2588</v>
      </c>
      <c r="E2586" t="s">
        <v>5201</v>
      </c>
      <c r="F2586">
        <v>20160</v>
      </c>
      <c r="G2586">
        <v>10585</v>
      </c>
      <c r="H2586">
        <v>9575</v>
      </c>
      <c r="I2586">
        <v>9150</v>
      </c>
      <c r="J2586">
        <v>8594</v>
      </c>
      <c r="K2586">
        <v>1122</v>
      </c>
      <c r="L2586">
        <v>718</v>
      </c>
      <c r="M2586">
        <v>120</v>
      </c>
      <c r="N2586">
        <v>87</v>
      </c>
      <c r="O2586">
        <v>40</v>
      </c>
      <c r="P2586">
        <v>42</v>
      </c>
      <c r="Q2586">
        <v>8</v>
      </c>
      <c r="R2586">
        <v>0</v>
      </c>
      <c r="S2586">
        <v>145</v>
      </c>
      <c r="T2586">
        <v>134</v>
      </c>
      <c r="U2586">
        <v>6613</v>
      </c>
      <c r="V2586">
        <v>6256</v>
      </c>
      <c r="W2586">
        <v>3972</v>
      </c>
      <c r="X2586">
        <v>3319</v>
      </c>
    </row>
    <row r="2587" spans="1:24" x14ac:dyDescent="0.25">
      <c r="A2587" s="6" t="str">
        <f t="shared" si="40"/>
        <v>48125</v>
      </c>
      <c r="B2587">
        <v>48</v>
      </c>
      <c r="C2587">
        <v>125</v>
      </c>
      <c r="D2587" t="s">
        <v>2588</v>
      </c>
      <c r="E2587" t="s">
        <v>4112</v>
      </c>
      <c r="F2587">
        <v>2211</v>
      </c>
      <c r="G2587">
        <v>1227</v>
      </c>
      <c r="H2587">
        <v>984</v>
      </c>
      <c r="I2587">
        <v>1046</v>
      </c>
      <c r="J2587">
        <v>907</v>
      </c>
      <c r="K2587">
        <v>102</v>
      </c>
      <c r="L2587">
        <v>25</v>
      </c>
      <c r="M2587">
        <v>37</v>
      </c>
      <c r="N2587">
        <v>16</v>
      </c>
      <c r="O2587">
        <v>17</v>
      </c>
      <c r="P2587">
        <v>10</v>
      </c>
      <c r="Q2587">
        <v>0</v>
      </c>
      <c r="R2587">
        <v>2</v>
      </c>
      <c r="S2587">
        <v>25</v>
      </c>
      <c r="T2587">
        <v>24</v>
      </c>
      <c r="U2587">
        <v>807</v>
      </c>
      <c r="V2587">
        <v>733</v>
      </c>
      <c r="W2587">
        <v>420</v>
      </c>
      <c r="X2587">
        <v>251</v>
      </c>
    </row>
    <row r="2588" spans="1:24" x14ac:dyDescent="0.25">
      <c r="A2588" s="6" t="str">
        <f t="shared" si="40"/>
        <v>48127</v>
      </c>
      <c r="B2588">
        <v>48</v>
      </c>
      <c r="C2588">
        <v>127</v>
      </c>
      <c r="D2588" t="s">
        <v>2588</v>
      </c>
      <c r="E2588" t="s">
        <v>4114</v>
      </c>
      <c r="F2588">
        <v>10124</v>
      </c>
      <c r="G2588">
        <v>4933</v>
      </c>
      <c r="H2588">
        <v>5191</v>
      </c>
      <c r="I2588">
        <v>4710</v>
      </c>
      <c r="J2588">
        <v>4983</v>
      </c>
      <c r="K2588">
        <v>92</v>
      </c>
      <c r="L2588">
        <v>78</v>
      </c>
      <c r="M2588">
        <v>46</v>
      </c>
      <c r="N2588">
        <v>36</v>
      </c>
      <c r="O2588">
        <v>36</v>
      </c>
      <c r="P2588">
        <v>41</v>
      </c>
      <c r="Q2588">
        <v>0</v>
      </c>
      <c r="R2588">
        <v>2</v>
      </c>
      <c r="S2588">
        <v>49</v>
      </c>
      <c r="T2588">
        <v>51</v>
      </c>
      <c r="U2588">
        <v>652</v>
      </c>
      <c r="V2588">
        <v>604</v>
      </c>
      <c r="W2588">
        <v>4281</v>
      </c>
      <c r="X2588">
        <v>4587</v>
      </c>
    </row>
    <row r="2589" spans="1:24" x14ac:dyDescent="0.25">
      <c r="A2589" s="6" t="str">
        <f t="shared" si="40"/>
        <v>48129</v>
      </c>
      <c r="B2589">
        <v>48</v>
      </c>
      <c r="C2589">
        <v>129</v>
      </c>
      <c r="D2589" t="s">
        <v>2588</v>
      </c>
      <c r="E2589" t="s">
        <v>4116</v>
      </c>
      <c r="F2589">
        <v>3278</v>
      </c>
      <c r="G2589">
        <v>1612</v>
      </c>
      <c r="H2589">
        <v>1666</v>
      </c>
      <c r="I2589">
        <v>1471</v>
      </c>
      <c r="J2589">
        <v>1503</v>
      </c>
      <c r="K2589">
        <v>95</v>
      </c>
      <c r="L2589">
        <v>103</v>
      </c>
      <c r="M2589">
        <v>15</v>
      </c>
      <c r="N2589">
        <v>21</v>
      </c>
      <c r="O2589">
        <v>8</v>
      </c>
      <c r="P2589">
        <v>11</v>
      </c>
      <c r="Q2589">
        <v>1</v>
      </c>
      <c r="R2589">
        <v>1</v>
      </c>
      <c r="S2589">
        <v>22</v>
      </c>
      <c r="T2589">
        <v>27</v>
      </c>
      <c r="U2589">
        <v>1407</v>
      </c>
      <c r="V2589">
        <v>1501</v>
      </c>
      <c r="W2589">
        <v>205</v>
      </c>
      <c r="X2589">
        <v>165</v>
      </c>
    </row>
    <row r="2590" spans="1:24" x14ac:dyDescent="0.25">
      <c r="A2590" s="6" t="str">
        <f t="shared" si="40"/>
        <v>48131</v>
      </c>
      <c r="B2590">
        <v>48</v>
      </c>
      <c r="C2590">
        <v>131</v>
      </c>
      <c r="D2590" t="s">
        <v>2588</v>
      </c>
      <c r="E2590" t="s">
        <v>607</v>
      </c>
      <c r="F2590">
        <v>11157</v>
      </c>
      <c r="G2590">
        <v>5707</v>
      </c>
      <c r="H2590">
        <v>5450</v>
      </c>
      <c r="I2590">
        <v>5452</v>
      </c>
      <c r="J2590">
        <v>5308</v>
      </c>
      <c r="K2590">
        <v>123</v>
      </c>
      <c r="L2590">
        <v>37</v>
      </c>
      <c r="M2590">
        <v>53</v>
      </c>
      <c r="N2590">
        <v>47</v>
      </c>
      <c r="O2590">
        <v>26</v>
      </c>
      <c r="P2590">
        <v>32</v>
      </c>
      <c r="Q2590">
        <v>8</v>
      </c>
      <c r="R2590">
        <v>5</v>
      </c>
      <c r="S2590">
        <v>45</v>
      </c>
      <c r="T2590">
        <v>21</v>
      </c>
      <c r="U2590">
        <v>691</v>
      </c>
      <c r="V2590">
        <v>499</v>
      </c>
      <c r="W2590">
        <v>5016</v>
      </c>
      <c r="X2590">
        <v>4951</v>
      </c>
    </row>
    <row r="2591" spans="1:24" x14ac:dyDescent="0.25">
      <c r="A2591" s="6" t="str">
        <f t="shared" si="40"/>
        <v>48133</v>
      </c>
      <c r="B2591">
        <v>48</v>
      </c>
      <c r="C2591">
        <v>133</v>
      </c>
      <c r="D2591" t="s">
        <v>2588</v>
      </c>
      <c r="E2591" t="s">
        <v>4119</v>
      </c>
      <c r="F2591">
        <v>18360</v>
      </c>
      <c r="G2591">
        <v>9180</v>
      </c>
      <c r="H2591">
        <v>9180</v>
      </c>
      <c r="I2591">
        <v>8628</v>
      </c>
      <c r="J2591">
        <v>8679</v>
      </c>
      <c r="K2591">
        <v>230</v>
      </c>
      <c r="L2591">
        <v>167</v>
      </c>
      <c r="M2591">
        <v>123</v>
      </c>
      <c r="N2591">
        <v>103</v>
      </c>
      <c r="O2591">
        <v>56</v>
      </c>
      <c r="P2591">
        <v>82</v>
      </c>
      <c r="Q2591">
        <v>8</v>
      </c>
      <c r="R2591">
        <v>7</v>
      </c>
      <c r="S2591">
        <v>135</v>
      </c>
      <c r="T2591">
        <v>142</v>
      </c>
      <c r="U2591">
        <v>7533</v>
      </c>
      <c r="V2591">
        <v>7706</v>
      </c>
      <c r="W2591">
        <v>1647</v>
      </c>
      <c r="X2591">
        <v>1474</v>
      </c>
    </row>
    <row r="2592" spans="1:24" x14ac:dyDescent="0.25">
      <c r="A2592" s="6" t="str">
        <f t="shared" si="40"/>
        <v>48135</v>
      </c>
      <c r="B2592">
        <v>48</v>
      </c>
      <c r="C2592">
        <v>135</v>
      </c>
      <c r="D2592" t="s">
        <v>2588</v>
      </c>
      <c r="E2592" t="s">
        <v>4121</v>
      </c>
      <c r="F2592">
        <v>166223</v>
      </c>
      <c r="G2592">
        <v>84862</v>
      </c>
      <c r="H2592">
        <v>81361</v>
      </c>
      <c r="I2592">
        <v>76326</v>
      </c>
      <c r="J2592">
        <v>73460</v>
      </c>
      <c r="K2592">
        <v>4679</v>
      </c>
      <c r="L2592">
        <v>4197</v>
      </c>
      <c r="M2592">
        <v>1325</v>
      </c>
      <c r="N2592">
        <v>1131</v>
      </c>
      <c r="O2592">
        <v>1025</v>
      </c>
      <c r="P2592">
        <v>1133</v>
      </c>
      <c r="Q2592">
        <v>204</v>
      </c>
      <c r="R2592">
        <v>241</v>
      </c>
      <c r="S2592">
        <v>1303</v>
      </c>
      <c r="T2592">
        <v>1199</v>
      </c>
      <c r="U2592">
        <v>31321</v>
      </c>
      <c r="V2592">
        <v>30914</v>
      </c>
      <c r="W2592">
        <v>53541</v>
      </c>
      <c r="X2592">
        <v>50447</v>
      </c>
    </row>
    <row r="2593" spans="1:24" x14ac:dyDescent="0.25">
      <c r="A2593" s="6" t="str">
        <f t="shared" si="40"/>
        <v>48137</v>
      </c>
      <c r="B2593">
        <v>48</v>
      </c>
      <c r="C2593">
        <v>137</v>
      </c>
      <c r="D2593" t="s">
        <v>2588</v>
      </c>
      <c r="E2593" t="s">
        <v>1080</v>
      </c>
      <c r="F2593">
        <v>1932</v>
      </c>
      <c r="G2593">
        <v>1024</v>
      </c>
      <c r="H2593">
        <v>908</v>
      </c>
      <c r="I2593">
        <v>973</v>
      </c>
      <c r="J2593">
        <v>854</v>
      </c>
      <c r="K2593">
        <v>9</v>
      </c>
      <c r="L2593">
        <v>14</v>
      </c>
      <c r="M2593">
        <v>22</v>
      </c>
      <c r="N2593">
        <v>24</v>
      </c>
      <c r="O2593">
        <v>7</v>
      </c>
      <c r="P2593">
        <v>7</v>
      </c>
      <c r="Q2593">
        <v>0</v>
      </c>
      <c r="R2593">
        <v>0</v>
      </c>
      <c r="S2593">
        <v>13</v>
      </c>
      <c r="T2593">
        <v>9</v>
      </c>
      <c r="U2593">
        <v>433</v>
      </c>
      <c r="V2593">
        <v>430</v>
      </c>
      <c r="W2593">
        <v>591</v>
      </c>
      <c r="X2593">
        <v>478</v>
      </c>
    </row>
    <row r="2594" spans="1:24" x14ac:dyDescent="0.25">
      <c r="A2594" s="6" t="str">
        <f t="shared" si="40"/>
        <v>48139</v>
      </c>
      <c r="B2594">
        <v>48</v>
      </c>
      <c r="C2594">
        <v>139</v>
      </c>
      <c r="D2594" t="s">
        <v>2588</v>
      </c>
      <c r="E2594" t="s">
        <v>1516</v>
      </c>
      <c r="F2594">
        <v>184826</v>
      </c>
      <c r="G2594">
        <v>91277</v>
      </c>
      <c r="H2594">
        <v>93549</v>
      </c>
      <c r="I2594">
        <v>77027</v>
      </c>
      <c r="J2594">
        <v>78342</v>
      </c>
      <c r="K2594">
        <v>10899</v>
      </c>
      <c r="L2594">
        <v>11570</v>
      </c>
      <c r="M2594">
        <v>758</v>
      </c>
      <c r="N2594">
        <v>809</v>
      </c>
      <c r="O2594">
        <v>687</v>
      </c>
      <c r="P2594">
        <v>882</v>
      </c>
      <c r="Q2594">
        <v>115</v>
      </c>
      <c r="R2594">
        <v>133</v>
      </c>
      <c r="S2594">
        <v>1791</v>
      </c>
      <c r="T2594">
        <v>1813</v>
      </c>
      <c r="U2594">
        <v>65762</v>
      </c>
      <c r="V2594">
        <v>69359</v>
      </c>
      <c r="W2594">
        <v>25515</v>
      </c>
      <c r="X2594">
        <v>24190</v>
      </c>
    </row>
    <row r="2595" spans="1:24" x14ac:dyDescent="0.25">
      <c r="A2595" s="6" t="str">
        <f t="shared" si="40"/>
        <v>48141</v>
      </c>
      <c r="B2595">
        <v>48</v>
      </c>
      <c r="C2595">
        <v>141</v>
      </c>
      <c r="D2595" t="s">
        <v>2588</v>
      </c>
      <c r="E2595" t="s">
        <v>478</v>
      </c>
      <c r="F2595">
        <v>839238</v>
      </c>
      <c r="G2595">
        <v>414807</v>
      </c>
      <c r="H2595">
        <v>424431</v>
      </c>
      <c r="I2595">
        <v>377948</v>
      </c>
      <c r="J2595">
        <v>392815</v>
      </c>
      <c r="K2595">
        <v>19335</v>
      </c>
      <c r="L2595">
        <v>14110</v>
      </c>
      <c r="M2595">
        <v>4622</v>
      </c>
      <c r="N2595">
        <v>4305</v>
      </c>
      <c r="O2595">
        <v>5346</v>
      </c>
      <c r="P2595">
        <v>6065</v>
      </c>
      <c r="Q2595">
        <v>967</v>
      </c>
      <c r="R2595">
        <v>913</v>
      </c>
      <c r="S2595">
        <v>6589</v>
      </c>
      <c r="T2595">
        <v>6223</v>
      </c>
      <c r="U2595">
        <v>79078</v>
      </c>
      <c r="V2595">
        <v>64045</v>
      </c>
      <c r="W2595">
        <v>335729</v>
      </c>
      <c r="X2595">
        <v>360386</v>
      </c>
    </row>
    <row r="2596" spans="1:24" x14ac:dyDescent="0.25">
      <c r="A2596" s="6" t="str">
        <f t="shared" si="40"/>
        <v>48143</v>
      </c>
      <c r="B2596">
        <v>48</v>
      </c>
      <c r="C2596">
        <v>143</v>
      </c>
      <c r="D2596" t="s">
        <v>2588</v>
      </c>
      <c r="E2596" t="s">
        <v>4126</v>
      </c>
      <c r="F2596">
        <v>42698</v>
      </c>
      <c r="G2596">
        <v>20923</v>
      </c>
      <c r="H2596">
        <v>21775</v>
      </c>
      <c r="I2596">
        <v>19557</v>
      </c>
      <c r="J2596">
        <v>20536</v>
      </c>
      <c r="K2596">
        <v>475</v>
      </c>
      <c r="L2596">
        <v>392</v>
      </c>
      <c r="M2596">
        <v>287</v>
      </c>
      <c r="N2596">
        <v>280</v>
      </c>
      <c r="O2596">
        <v>214</v>
      </c>
      <c r="P2596">
        <v>229</v>
      </c>
      <c r="Q2596">
        <v>20</v>
      </c>
      <c r="R2596">
        <v>27</v>
      </c>
      <c r="S2596">
        <v>370</v>
      </c>
      <c r="T2596">
        <v>311</v>
      </c>
      <c r="U2596">
        <v>16110</v>
      </c>
      <c r="V2596">
        <v>17383</v>
      </c>
      <c r="W2596">
        <v>4813</v>
      </c>
      <c r="X2596">
        <v>4392</v>
      </c>
    </row>
    <row r="2597" spans="1:24" x14ac:dyDescent="0.25">
      <c r="A2597" s="6" t="str">
        <f t="shared" si="40"/>
        <v>48145</v>
      </c>
      <c r="B2597">
        <v>48</v>
      </c>
      <c r="C2597">
        <v>145</v>
      </c>
      <c r="D2597" t="s">
        <v>2588</v>
      </c>
      <c r="E2597" t="s">
        <v>4128</v>
      </c>
      <c r="F2597">
        <v>17297</v>
      </c>
      <c r="G2597">
        <v>8196</v>
      </c>
      <c r="H2597">
        <v>9101</v>
      </c>
      <c r="I2597">
        <v>6029</v>
      </c>
      <c r="J2597">
        <v>6401</v>
      </c>
      <c r="K2597">
        <v>1826</v>
      </c>
      <c r="L2597">
        <v>2354</v>
      </c>
      <c r="M2597">
        <v>101</v>
      </c>
      <c r="N2597">
        <v>97</v>
      </c>
      <c r="O2597">
        <v>51</v>
      </c>
      <c r="P2597">
        <v>58</v>
      </c>
      <c r="Q2597">
        <v>17</v>
      </c>
      <c r="R2597">
        <v>19</v>
      </c>
      <c r="S2597">
        <v>172</v>
      </c>
      <c r="T2597">
        <v>172</v>
      </c>
      <c r="U2597">
        <v>6071</v>
      </c>
      <c r="V2597">
        <v>7068</v>
      </c>
      <c r="W2597">
        <v>2125</v>
      </c>
      <c r="X2597">
        <v>2033</v>
      </c>
    </row>
    <row r="2598" spans="1:24" x14ac:dyDescent="0.25">
      <c r="A2598" s="6" t="str">
        <f t="shared" si="40"/>
        <v>48147</v>
      </c>
      <c r="B2598">
        <v>48</v>
      </c>
      <c r="C2598">
        <v>147</v>
      </c>
      <c r="D2598" t="s">
        <v>2588</v>
      </c>
      <c r="E2598" t="s">
        <v>793</v>
      </c>
      <c r="F2598">
        <v>35514</v>
      </c>
      <c r="G2598">
        <v>18876</v>
      </c>
      <c r="H2598">
        <v>16638</v>
      </c>
      <c r="I2598">
        <v>16455</v>
      </c>
      <c r="J2598">
        <v>15182</v>
      </c>
      <c r="K2598">
        <v>1587</v>
      </c>
      <c r="L2598">
        <v>706</v>
      </c>
      <c r="M2598">
        <v>243</v>
      </c>
      <c r="N2598">
        <v>232</v>
      </c>
      <c r="O2598">
        <v>135</v>
      </c>
      <c r="P2598">
        <v>143</v>
      </c>
      <c r="Q2598">
        <v>23</v>
      </c>
      <c r="R2598">
        <v>6</v>
      </c>
      <c r="S2598">
        <v>433</v>
      </c>
      <c r="T2598">
        <v>369</v>
      </c>
      <c r="U2598">
        <v>16352</v>
      </c>
      <c r="V2598">
        <v>14915</v>
      </c>
      <c r="W2598">
        <v>2524</v>
      </c>
      <c r="X2598">
        <v>1723</v>
      </c>
    </row>
    <row r="2599" spans="1:24" x14ac:dyDescent="0.25">
      <c r="A2599" s="6" t="str">
        <f t="shared" si="40"/>
        <v>48149</v>
      </c>
      <c r="B2599">
        <v>48</v>
      </c>
      <c r="C2599">
        <v>149</v>
      </c>
      <c r="D2599" t="s">
        <v>2588</v>
      </c>
      <c r="E2599" t="s">
        <v>79</v>
      </c>
      <c r="F2599">
        <v>25346</v>
      </c>
      <c r="G2599">
        <v>12486</v>
      </c>
      <c r="H2599">
        <v>12860</v>
      </c>
      <c r="I2599">
        <v>11338</v>
      </c>
      <c r="J2599">
        <v>11631</v>
      </c>
      <c r="K2599">
        <v>771</v>
      </c>
      <c r="L2599">
        <v>830</v>
      </c>
      <c r="M2599">
        <v>154</v>
      </c>
      <c r="N2599">
        <v>162</v>
      </c>
      <c r="O2599">
        <v>53</v>
      </c>
      <c r="P2599">
        <v>63</v>
      </c>
      <c r="Q2599">
        <v>5</v>
      </c>
      <c r="R2599">
        <v>12</v>
      </c>
      <c r="S2599">
        <v>165</v>
      </c>
      <c r="T2599">
        <v>162</v>
      </c>
      <c r="U2599">
        <v>9747</v>
      </c>
      <c r="V2599">
        <v>10149</v>
      </c>
      <c r="W2599">
        <v>2739</v>
      </c>
      <c r="X2599">
        <v>2711</v>
      </c>
    </row>
    <row r="2600" spans="1:24" x14ac:dyDescent="0.25">
      <c r="A2600" s="6" t="str">
        <f t="shared" si="40"/>
        <v>48151</v>
      </c>
      <c r="B2600">
        <v>48</v>
      </c>
      <c r="C2600">
        <v>151</v>
      </c>
      <c r="D2600" t="s">
        <v>2588</v>
      </c>
      <c r="E2600" t="s">
        <v>4132</v>
      </c>
      <c r="F2600">
        <v>3830</v>
      </c>
      <c r="G2600">
        <v>1916</v>
      </c>
      <c r="H2600">
        <v>1914</v>
      </c>
      <c r="I2600">
        <v>1757</v>
      </c>
      <c r="J2600">
        <v>1761</v>
      </c>
      <c r="K2600">
        <v>80</v>
      </c>
      <c r="L2600">
        <v>75</v>
      </c>
      <c r="M2600">
        <v>22</v>
      </c>
      <c r="N2600">
        <v>28</v>
      </c>
      <c r="O2600">
        <v>10</v>
      </c>
      <c r="P2600">
        <v>10</v>
      </c>
      <c r="Q2600">
        <v>1</v>
      </c>
      <c r="R2600">
        <v>0</v>
      </c>
      <c r="S2600">
        <v>46</v>
      </c>
      <c r="T2600">
        <v>40</v>
      </c>
      <c r="U2600">
        <v>1379</v>
      </c>
      <c r="V2600">
        <v>1371</v>
      </c>
      <c r="W2600">
        <v>537</v>
      </c>
      <c r="X2600">
        <v>543</v>
      </c>
    </row>
    <row r="2601" spans="1:24" x14ac:dyDescent="0.25">
      <c r="A2601" s="6" t="str">
        <f t="shared" si="40"/>
        <v>48153</v>
      </c>
      <c r="B2601">
        <v>48</v>
      </c>
      <c r="C2601">
        <v>153</v>
      </c>
      <c r="D2601" t="s">
        <v>2588</v>
      </c>
      <c r="E2601" t="s">
        <v>796</v>
      </c>
      <c r="F2601">
        <v>5712</v>
      </c>
      <c r="G2601">
        <v>2871</v>
      </c>
      <c r="H2601">
        <v>2841</v>
      </c>
      <c r="I2601">
        <v>2626</v>
      </c>
      <c r="J2601">
        <v>2624</v>
      </c>
      <c r="K2601">
        <v>123</v>
      </c>
      <c r="L2601">
        <v>121</v>
      </c>
      <c r="M2601">
        <v>44</v>
      </c>
      <c r="N2601">
        <v>35</v>
      </c>
      <c r="O2601">
        <v>17</v>
      </c>
      <c r="P2601">
        <v>14</v>
      </c>
      <c r="Q2601">
        <v>0</v>
      </c>
      <c r="R2601">
        <v>4</v>
      </c>
      <c r="S2601">
        <v>61</v>
      </c>
      <c r="T2601">
        <v>43</v>
      </c>
      <c r="U2601">
        <v>1153</v>
      </c>
      <c r="V2601">
        <v>1193</v>
      </c>
      <c r="W2601">
        <v>1718</v>
      </c>
      <c r="X2601">
        <v>1648</v>
      </c>
    </row>
    <row r="2602" spans="1:24" x14ac:dyDescent="0.25">
      <c r="A2602" s="6" t="str">
        <f t="shared" si="40"/>
        <v>48155</v>
      </c>
      <c r="B2602">
        <v>48</v>
      </c>
      <c r="C2602">
        <v>155</v>
      </c>
      <c r="D2602" t="s">
        <v>2588</v>
      </c>
      <c r="E2602" t="s">
        <v>4135</v>
      </c>
      <c r="F2602">
        <v>1155</v>
      </c>
      <c r="G2602">
        <v>547</v>
      </c>
      <c r="H2602">
        <v>608</v>
      </c>
      <c r="I2602">
        <v>503</v>
      </c>
      <c r="J2602">
        <v>560</v>
      </c>
      <c r="K2602">
        <v>25</v>
      </c>
      <c r="L2602">
        <v>30</v>
      </c>
      <c r="M2602">
        <v>4</v>
      </c>
      <c r="N2602">
        <v>4</v>
      </c>
      <c r="O2602">
        <v>2</v>
      </c>
      <c r="P2602">
        <v>8</v>
      </c>
      <c r="Q2602">
        <v>0</v>
      </c>
      <c r="R2602">
        <v>0</v>
      </c>
      <c r="S2602">
        <v>13</v>
      </c>
      <c r="T2602">
        <v>6</v>
      </c>
      <c r="U2602">
        <v>444</v>
      </c>
      <c r="V2602">
        <v>495</v>
      </c>
      <c r="W2602">
        <v>103</v>
      </c>
      <c r="X2602">
        <v>113</v>
      </c>
    </row>
    <row r="2603" spans="1:24" x14ac:dyDescent="0.25">
      <c r="A2603" s="6" t="str">
        <f t="shared" si="40"/>
        <v>48157</v>
      </c>
      <c r="B2603">
        <v>48</v>
      </c>
      <c r="C2603">
        <v>157</v>
      </c>
      <c r="D2603" t="s">
        <v>2588</v>
      </c>
      <c r="E2603" t="s">
        <v>4137</v>
      </c>
      <c r="F2603">
        <v>811688</v>
      </c>
      <c r="G2603">
        <v>398284</v>
      </c>
      <c r="H2603">
        <v>413404</v>
      </c>
      <c r="I2603">
        <v>222289</v>
      </c>
      <c r="J2603">
        <v>221978</v>
      </c>
      <c r="K2603">
        <v>81368</v>
      </c>
      <c r="L2603">
        <v>91792</v>
      </c>
      <c r="M2603">
        <v>2406</v>
      </c>
      <c r="N2603">
        <v>2382</v>
      </c>
      <c r="O2603">
        <v>82446</v>
      </c>
      <c r="P2603">
        <v>87375</v>
      </c>
      <c r="Q2603">
        <v>357</v>
      </c>
      <c r="R2603">
        <v>422</v>
      </c>
      <c r="S2603">
        <v>9418</v>
      </c>
      <c r="T2603">
        <v>9455</v>
      </c>
      <c r="U2603">
        <v>297429</v>
      </c>
      <c r="V2603">
        <v>311767</v>
      </c>
      <c r="W2603">
        <v>100855</v>
      </c>
      <c r="X2603">
        <v>101637</v>
      </c>
    </row>
    <row r="2604" spans="1:24" x14ac:dyDescent="0.25">
      <c r="A2604" s="6" t="str">
        <f t="shared" si="40"/>
        <v>48159</v>
      </c>
      <c r="B2604">
        <v>48</v>
      </c>
      <c r="C2604">
        <v>159</v>
      </c>
      <c r="D2604" t="s">
        <v>2588</v>
      </c>
      <c r="E2604" t="s">
        <v>81</v>
      </c>
      <c r="F2604">
        <v>10725</v>
      </c>
      <c r="G2604">
        <v>5337</v>
      </c>
      <c r="H2604">
        <v>5388</v>
      </c>
      <c r="I2604">
        <v>4881</v>
      </c>
      <c r="J2604">
        <v>4948</v>
      </c>
      <c r="K2604">
        <v>219</v>
      </c>
      <c r="L2604">
        <v>231</v>
      </c>
      <c r="M2604">
        <v>71</v>
      </c>
      <c r="N2604">
        <v>54</v>
      </c>
      <c r="O2604">
        <v>54</v>
      </c>
      <c r="P2604">
        <v>60</v>
      </c>
      <c r="Q2604">
        <v>3</v>
      </c>
      <c r="R2604">
        <v>2</v>
      </c>
      <c r="S2604">
        <v>109</v>
      </c>
      <c r="T2604">
        <v>93</v>
      </c>
      <c r="U2604">
        <v>4455</v>
      </c>
      <c r="V2604">
        <v>4654</v>
      </c>
      <c r="W2604">
        <v>882</v>
      </c>
      <c r="X2604">
        <v>734</v>
      </c>
    </row>
    <row r="2605" spans="1:24" x14ac:dyDescent="0.25">
      <c r="A2605" s="6" t="str">
        <f t="shared" si="40"/>
        <v>48161</v>
      </c>
      <c r="B2605">
        <v>48</v>
      </c>
      <c r="C2605">
        <v>161</v>
      </c>
      <c r="D2605" t="s">
        <v>2588</v>
      </c>
      <c r="E2605" t="s">
        <v>4140</v>
      </c>
      <c r="F2605">
        <v>19717</v>
      </c>
      <c r="G2605">
        <v>10246</v>
      </c>
      <c r="H2605">
        <v>9471</v>
      </c>
      <c r="I2605">
        <v>8053</v>
      </c>
      <c r="J2605">
        <v>7665</v>
      </c>
      <c r="K2605">
        <v>1716</v>
      </c>
      <c r="L2605">
        <v>1408</v>
      </c>
      <c r="M2605">
        <v>168</v>
      </c>
      <c r="N2605">
        <v>120</v>
      </c>
      <c r="O2605">
        <v>90</v>
      </c>
      <c r="P2605">
        <v>86</v>
      </c>
      <c r="Q2605">
        <v>3</v>
      </c>
      <c r="R2605">
        <v>3</v>
      </c>
      <c r="S2605">
        <v>216</v>
      </c>
      <c r="T2605">
        <v>189</v>
      </c>
      <c r="U2605">
        <v>8478</v>
      </c>
      <c r="V2605">
        <v>8070</v>
      </c>
      <c r="W2605">
        <v>1768</v>
      </c>
      <c r="X2605">
        <v>1401</v>
      </c>
    </row>
    <row r="2606" spans="1:24" x14ac:dyDescent="0.25">
      <c r="A2606" s="6" t="str">
        <f t="shared" si="40"/>
        <v>48163</v>
      </c>
      <c r="B2606">
        <v>48</v>
      </c>
      <c r="C2606">
        <v>163</v>
      </c>
      <c r="D2606" t="s">
        <v>2588</v>
      </c>
      <c r="E2606" t="s">
        <v>4142</v>
      </c>
      <c r="F2606">
        <v>20306</v>
      </c>
      <c r="G2606">
        <v>12016</v>
      </c>
      <c r="H2606">
        <v>8290</v>
      </c>
      <c r="I2606">
        <v>10567</v>
      </c>
      <c r="J2606">
        <v>7921</v>
      </c>
      <c r="K2606">
        <v>699</v>
      </c>
      <c r="L2606">
        <v>142</v>
      </c>
      <c r="M2606">
        <v>134</v>
      </c>
      <c r="N2606">
        <v>75</v>
      </c>
      <c r="O2606">
        <v>485</v>
      </c>
      <c r="P2606">
        <v>71</v>
      </c>
      <c r="Q2606">
        <v>0</v>
      </c>
      <c r="R2606">
        <v>5</v>
      </c>
      <c r="S2606">
        <v>131</v>
      </c>
      <c r="T2606">
        <v>76</v>
      </c>
      <c r="U2606">
        <v>2578</v>
      </c>
      <c r="V2606">
        <v>1512</v>
      </c>
      <c r="W2606">
        <v>9438</v>
      </c>
      <c r="X2606">
        <v>6778</v>
      </c>
    </row>
    <row r="2607" spans="1:24" x14ac:dyDescent="0.25">
      <c r="A2607" s="6" t="str">
        <f t="shared" si="40"/>
        <v>48165</v>
      </c>
      <c r="B2607">
        <v>48</v>
      </c>
      <c r="C2607">
        <v>165</v>
      </c>
      <c r="D2607" t="s">
        <v>2588</v>
      </c>
      <c r="E2607" t="s">
        <v>4144</v>
      </c>
      <c r="F2607">
        <v>21492</v>
      </c>
      <c r="G2607">
        <v>10877</v>
      </c>
      <c r="H2607">
        <v>10615</v>
      </c>
      <c r="I2607">
        <v>10265</v>
      </c>
      <c r="J2607">
        <v>10129</v>
      </c>
      <c r="K2607">
        <v>291</v>
      </c>
      <c r="L2607">
        <v>207</v>
      </c>
      <c r="M2607">
        <v>127</v>
      </c>
      <c r="N2607">
        <v>101</v>
      </c>
      <c r="O2607">
        <v>50</v>
      </c>
      <c r="P2607">
        <v>39</v>
      </c>
      <c r="Q2607">
        <v>7</v>
      </c>
      <c r="R2607">
        <v>2</v>
      </c>
      <c r="S2607">
        <v>137</v>
      </c>
      <c r="T2607">
        <v>137</v>
      </c>
      <c r="U2607">
        <v>6151</v>
      </c>
      <c r="V2607">
        <v>6199</v>
      </c>
      <c r="W2607">
        <v>4726</v>
      </c>
      <c r="X2607">
        <v>4416</v>
      </c>
    </row>
    <row r="2608" spans="1:24" x14ac:dyDescent="0.25">
      <c r="A2608" s="6" t="str">
        <f t="shared" si="40"/>
        <v>48167</v>
      </c>
      <c r="B2608">
        <v>48</v>
      </c>
      <c r="C2608">
        <v>167</v>
      </c>
      <c r="D2608" t="s">
        <v>2588</v>
      </c>
      <c r="E2608" t="s">
        <v>4146</v>
      </c>
      <c r="F2608">
        <v>342139</v>
      </c>
      <c r="G2608">
        <v>167942</v>
      </c>
      <c r="H2608">
        <v>174197</v>
      </c>
      <c r="I2608">
        <v>135838</v>
      </c>
      <c r="J2608">
        <v>138747</v>
      </c>
      <c r="K2608">
        <v>21394</v>
      </c>
      <c r="L2608">
        <v>23880</v>
      </c>
      <c r="M2608">
        <v>1374</v>
      </c>
      <c r="N2608">
        <v>1385</v>
      </c>
      <c r="O2608">
        <v>5507</v>
      </c>
      <c r="P2608">
        <v>6424</v>
      </c>
      <c r="Q2608">
        <v>182</v>
      </c>
      <c r="R2608">
        <v>180</v>
      </c>
      <c r="S2608">
        <v>3647</v>
      </c>
      <c r="T2608">
        <v>3581</v>
      </c>
      <c r="U2608">
        <v>124230</v>
      </c>
      <c r="V2608">
        <v>131057</v>
      </c>
      <c r="W2608">
        <v>43712</v>
      </c>
      <c r="X2608">
        <v>43140</v>
      </c>
    </row>
    <row r="2609" spans="1:24" x14ac:dyDescent="0.25">
      <c r="A2609" s="6" t="str">
        <f t="shared" si="40"/>
        <v>48169</v>
      </c>
      <c r="B2609">
        <v>48</v>
      </c>
      <c r="C2609">
        <v>169</v>
      </c>
      <c r="D2609" t="s">
        <v>2588</v>
      </c>
      <c r="E2609" t="s">
        <v>4148</v>
      </c>
      <c r="F2609">
        <v>6229</v>
      </c>
      <c r="G2609">
        <v>4050</v>
      </c>
      <c r="H2609">
        <v>2179</v>
      </c>
      <c r="I2609">
        <v>3625</v>
      </c>
      <c r="J2609">
        <v>1921</v>
      </c>
      <c r="K2609">
        <v>295</v>
      </c>
      <c r="L2609">
        <v>163</v>
      </c>
      <c r="M2609">
        <v>34</v>
      </c>
      <c r="N2609">
        <v>30</v>
      </c>
      <c r="O2609">
        <v>25</v>
      </c>
      <c r="P2609">
        <v>22</v>
      </c>
      <c r="Q2609">
        <v>6</v>
      </c>
      <c r="R2609">
        <v>2</v>
      </c>
      <c r="S2609">
        <v>65</v>
      </c>
      <c r="T2609">
        <v>41</v>
      </c>
      <c r="U2609">
        <v>1718</v>
      </c>
      <c r="V2609">
        <v>1273</v>
      </c>
      <c r="W2609">
        <v>2332</v>
      </c>
      <c r="X2609">
        <v>906</v>
      </c>
    </row>
    <row r="2610" spans="1:24" x14ac:dyDescent="0.25">
      <c r="A2610" s="6" t="str">
        <f t="shared" si="40"/>
        <v>48171</v>
      </c>
      <c r="B2610">
        <v>48</v>
      </c>
      <c r="C2610">
        <v>171</v>
      </c>
      <c r="D2610" t="s">
        <v>2588</v>
      </c>
      <c r="E2610" t="s">
        <v>4150</v>
      </c>
      <c r="F2610">
        <v>26988</v>
      </c>
      <c r="G2610">
        <v>13151</v>
      </c>
      <c r="H2610">
        <v>13837</v>
      </c>
      <c r="I2610">
        <v>12667</v>
      </c>
      <c r="J2610">
        <v>13375</v>
      </c>
      <c r="K2610">
        <v>103</v>
      </c>
      <c r="L2610">
        <v>78</v>
      </c>
      <c r="M2610">
        <v>157</v>
      </c>
      <c r="N2610">
        <v>154</v>
      </c>
      <c r="O2610">
        <v>63</v>
      </c>
      <c r="P2610">
        <v>77</v>
      </c>
      <c r="Q2610">
        <v>17</v>
      </c>
      <c r="R2610">
        <v>17</v>
      </c>
      <c r="S2610">
        <v>144</v>
      </c>
      <c r="T2610">
        <v>136</v>
      </c>
      <c r="U2610">
        <v>9854</v>
      </c>
      <c r="V2610">
        <v>10705</v>
      </c>
      <c r="W2610">
        <v>3297</v>
      </c>
      <c r="X2610">
        <v>3132</v>
      </c>
    </row>
    <row r="2611" spans="1:24" x14ac:dyDescent="0.25">
      <c r="A2611" s="6" t="str">
        <f t="shared" si="40"/>
        <v>48173</v>
      </c>
      <c r="B2611">
        <v>48</v>
      </c>
      <c r="C2611">
        <v>173</v>
      </c>
      <c r="D2611" t="s">
        <v>2588</v>
      </c>
      <c r="E2611" t="s">
        <v>4152</v>
      </c>
      <c r="F2611">
        <v>1409</v>
      </c>
      <c r="G2611">
        <v>777</v>
      </c>
      <c r="H2611">
        <v>632</v>
      </c>
      <c r="I2611">
        <v>755</v>
      </c>
      <c r="J2611">
        <v>613</v>
      </c>
      <c r="K2611">
        <v>11</v>
      </c>
      <c r="L2611">
        <v>11</v>
      </c>
      <c r="M2611">
        <v>7</v>
      </c>
      <c r="N2611">
        <v>0</v>
      </c>
      <c r="O2611">
        <v>1</v>
      </c>
      <c r="P2611">
        <v>1</v>
      </c>
      <c r="Q2611">
        <v>0</v>
      </c>
      <c r="R2611">
        <v>2</v>
      </c>
      <c r="S2611">
        <v>3</v>
      </c>
      <c r="T2611">
        <v>5</v>
      </c>
      <c r="U2611">
        <v>451</v>
      </c>
      <c r="V2611">
        <v>404</v>
      </c>
      <c r="W2611">
        <v>326</v>
      </c>
      <c r="X2611">
        <v>228</v>
      </c>
    </row>
    <row r="2612" spans="1:24" x14ac:dyDescent="0.25">
      <c r="A2612" s="6" t="str">
        <f t="shared" si="40"/>
        <v>48175</v>
      </c>
      <c r="B2612">
        <v>48</v>
      </c>
      <c r="C2612">
        <v>175</v>
      </c>
      <c r="D2612" t="s">
        <v>2588</v>
      </c>
      <c r="E2612" t="s">
        <v>4154</v>
      </c>
      <c r="F2612">
        <v>7658</v>
      </c>
      <c r="G2612">
        <v>3766</v>
      </c>
      <c r="H2612">
        <v>3892</v>
      </c>
      <c r="I2612">
        <v>3436</v>
      </c>
      <c r="J2612">
        <v>3606</v>
      </c>
      <c r="K2612">
        <v>209</v>
      </c>
      <c r="L2612">
        <v>175</v>
      </c>
      <c r="M2612">
        <v>38</v>
      </c>
      <c r="N2612">
        <v>47</v>
      </c>
      <c r="O2612">
        <v>20</v>
      </c>
      <c r="P2612">
        <v>19</v>
      </c>
      <c r="Q2612">
        <v>1</v>
      </c>
      <c r="R2612">
        <v>1</v>
      </c>
      <c r="S2612">
        <v>62</v>
      </c>
      <c r="T2612">
        <v>44</v>
      </c>
      <c r="U2612">
        <v>2411</v>
      </c>
      <c r="V2612">
        <v>2503</v>
      </c>
      <c r="W2612">
        <v>1355</v>
      </c>
      <c r="X2612">
        <v>1389</v>
      </c>
    </row>
    <row r="2613" spans="1:24" x14ac:dyDescent="0.25">
      <c r="A2613" s="6" t="str">
        <f t="shared" si="40"/>
        <v>48177</v>
      </c>
      <c r="B2613">
        <v>48</v>
      </c>
      <c r="C2613">
        <v>177</v>
      </c>
      <c r="D2613" t="s">
        <v>2588</v>
      </c>
      <c r="E2613" t="s">
        <v>4156</v>
      </c>
      <c r="F2613">
        <v>20837</v>
      </c>
      <c r="G2613">
        <v>10554</v>
      </c>
      <c r="H2613">
        <v>10283</v>
      </c>
      <c r="I2613">
        <v>9333</v>
      </c>
      <c r="J2613">
        <v>9173</v>
      </c>
      <c r="K2613">
        <v>824</v>
      </c>
      <c r="L2613">
        <v>730</v>
      </c>
      <c r="M2613">
        <v>201</v>
      </c>
      <c r="N2613">
        <v>163</v>
      </c>
      <c r="O2613">
        <v>45</v>
      </c>
      <c r="P2613">
        <v>67</v>
      </c>
      <c r="Q2613">
        <v>17</v>
      </c>
      <c r="R2613">
        <v>10</v>
      </c>
      <c r="S2613">
        <v>134</v>
      </c>
      <c r="T2613">
        <v>140</v>
      </c>
      <c r="U2613">
        <v>5035</v>
      </c>
      <c r="V2613">
        <v>5113</v>
      </c>
      <c r="W2613">
        <v>5519</v>
      </c>
      <c r="X2613">
        <v>5170</v>
      </c>
    </row>
    <row r="2614" spans="1:24" x14ac:dyDescent="0.25">
      <c r="A2614" s="6" t="str">
        <f t="shared" si="40"/>
        <v>48179</v>
      </c>
      <c r="B2614">
        <v>48</v>
      </c>
      <c r="C2614">
        <v>179</v>
      </c>
      <c r="D2614" t="s">
        <v>2588</v>
      </c>
      <c r="E2614" t="s">
        <v>1530</v>
      </c>
      <c r="F2614">
        <v>21886</v>
      </c>
      <c r="G2614">
        <v>11773</v>
      </c>
      <c r="H2614">
        <v>10113</v>
      </c>
      <c r="I2614">
        <v>10342</v>
      </c>
      <c r="J2614">
        <v>9320</v>
      </c>
      <c r="K2614">
        <v>943</v>
      </c>
      <c r="L2614">
        <v>293</v>
      </c>
      <c r="M2614">
        <v>158</v>
      </c>
      <c r="N2614">
        <v>190</v>
      </c>
      <c r="O2614">
        <v>71</v>
      </c>
      <c r="P2614">
        <v>79</v>
      </c>
      <c r="Q2614">
        <v>3</v>
      </c>
      <c r="R2614">
        <v>2</v>
      </c>
      <c r="S2614">
        <v>256</v>
      </c>
      <c r="T2614">
        <v>229</v>
      </c>
      <c r="U2614">
        <v>8112</v>
      </c>
      <c r="V2614">
        <v>7244</v>
      </c>
      <c r="W2614">
        <v>3661</v>
      </c>
      <c r="X2614">
        <v>2869</v>
      </c>
    </row>
    <row r="2615" spans="1:24" x14ac:dyDescent="0.25">
      <c r="A2615" s="6" t="str">
        <f t="shared" si="40"/>
        <v>48181</v>
      </c>
      <c r="B2615">
        <v>48</v>
      </c>
      <c r="C2615">
        <v>181</v>
      </c>
      <c r="D2615" t="s">
        <v>2588</v>
      </c>
      <c r="E2615" t="s">
        <v>1715</v>
      </c>
      <c r="F2615">
        <v>136212</v>
      </c>
      <c r="G2615">
        <v>66608</v>
      </c>
      <c r="H2615">
        <v>69604</v>
      </c>
      <c r="I2615">
        <v>58247</v>
      </c>
      <c r="J2615">
        <v>60999</v>
      </c>
      <c r="K2615">
        <v>4149</v>
      </c>
      <c r="L2615">
        <v>4278</v>
      </c>
      <c r="M2615">
        <v>1216</v>
      </c>
      <c r="N2615">
        <v>1298</v>
      </c>
      <c r="O2615">
        <v>1067</v>
      </c>
      <c r="P2615">
        <v>1052</v>
      </c>
      <c r="Q2615">
        <v>51</v>
      </c>
      <c r="R2615">
        <v>66</v>
      </c>
      <c r="S2615">
        <v>1878</v>
      </c>
      <c r="T2615">
        <v>1911</v>
      </c>
      <c r="U2615">
        <v>56646</v>
      </c>
      <c r="V2615">
        <v>60196</v>
      </c>
      <c r="W2615">
        <v>9962</v>
      </c>
      <c r="X2615">
        <v>9408</v>
      </c>
    </row>
    <row r="2616" spans="1:24" x14ac:dyDescent="0.25">
      <c r="A2616" s="6" t="str">
        <f t="shared" si="40"/>
        <v>48183</v>
      </c>
      <c r="B2616">
        <v>48</v>
      </c>
      <c r="C2616">
        <v>183</v>
      </c>
      <c r="D2616" t="s">
        <v>2588</v>
      </c>
      <c r="E2616" t="s">
        <v>4160</v>
      </c>
      <c r="F2616">
        <v>123945</v>
      </c>
      <c r="G2616">
        <v>60264</v>
      </c>
      <c r="H2616">
        <v>63681</v>
      </c>
      <c r="I2616">
        <v>45210</v>
      </c>
      <c r="J2616">
        <v>47045</v>
      </c>
      <c r="K2616">
        <v>12206</v>
      </c>
      <c r="L2616">
        <v>13706</v>
      </c>
      <c r="M2616">
        <v>637</v>
      </c>
      <c r="N2616">
        <v>591</v>
      </c>
      <c r="O2616">
        <v>832</v>
      </c>
      <c r="P2616">
        <v>912</v>
      </c>
      <c r="Q2616">
        <v>78</v>
      </c>
      <c r="R2616">
        <v>52</v>
      </c>
      <c r="S2616">
        <v>1301</v>
      </c>
      <c r="T2616">
        <v>1375</v>
      </c>
      <c r="U2616">
        <v>47807</v>
      </c>
      <c r="V2616">
        <v>52314</v>
      </c>
      <c r="W2616">
        <v>12457</v>
      </c>
      <c r="X2616">
        <v>11367</v>
      </c>
    </row>
    <row r="2617" spans="1:24" x14ac:dyDescent="0.25">
      <c r="A2617" s="6" t="str">
        <f t="shared" si="40"/>
        <v>48185</v>
      </c>
      <c r="B2617">
        <v>48</v>
      </c>
      <c r="C2617">
        <v>185</v>
      </c>
      <c r="D2617" t="s">
        <v>2588</v>
      </c>
      <c r="E2617" t="s">
        <v>4162</v>
      </c>
      <c r="F2617">
        <v>28880</v>
      </c>
      <c r="G2617">
        <v>15713</v>
      </c>
      <c r="H2617">
        <v>13167</v>
      </c>
      <c r="I2617">
        <v>12543</v>
      </c>
      <c r="J2617">
        <v>10872</v>
      </c>
      <c r="K2617">
        <v>2640</v>
      </c>
      <c r="L2617">
        <v>1822</v>
      </c>
      <c r="M2617">
        <v>166</v>
      </c>
      <c r="N2617">
        <v>130</v>
      </c>
      <c r="O2617">
        <v>59</v>
      </c>
      <c r="P2617">
        <v>54</v>
      </c>
      <c r="Q2617">
        <v>25</v>
      </c>
      <c r="R2617">
        <v>13</v>
      </c>
      <c r="S2617">
        <v>280</v>
      </c>
      <c r="T2617">
        <v>276</v>
      </c>
      <c r="U2617">
        <v>11741</v>
      </c>
      <c r="V2617">
        <v>10007</v>
      </c>
      <c r="W2617">
        <v>3972</v>
      </c>
      <c r="X2617">
        <v>3160</v>
      </c>
    </row>
    <row r="2618" spans="1:24" x14ac:dyDescent="0.25">
      <c r="A2618" s="6" t="str">
        <f t="shared" si="40"/>
        <v>48187</v>
      </c>
      <c r="B2618">
        <v>48</v>
      </c>
      <c r="C2618">
        <v>187</v>
      </c>
      <c r="D2618" t="s">
        <v>2588</v>
      </c>
      <c r="E2618" t="s">
        <v>2924</v>
      </c>
      <c r="F2618">
        <v>166847</v>
      </c>
      <c r="G2618">
        <v>82545</v>
      </c>
      <c r="H2618">
        <v>84302</v>
      </c>
      <c r="I2618">
        <v>70314</v>
      </c>
      <c r="J2618">
        <v>71729</v>
      </c>
      <c r="K2618">
        <v>7608</v>
      </c>
      <c r="L2618">
        <v>7133</v>
      </c>
      <c r="M2618">
        <v>798</v>
      </c>
      <c r="N2618">
        <v>821</v>
      </c>
      <c r="O2618">
        <v>1330</v>
      </c>
      <c r="P2618">
        <v>1976</v>
      </c>
      <c r="Q2618">
        <v>189</v>
      </c>
      <c r="R2618">
        <v>202</v>
      </c>
      <c r="S2618">
        <v>2306</v>
      </c>
      <c r="T2618">
        <v>2441</v>
      </c>
      <c r="U2618">
        <v>50595</v>
      </c>
      <c r="V2618">
        <v>52001</v>
      </c>
      <c r="W2618">
        <v>31950</v>
      </c>
      <c r="X2618">
        <v>32301</v>
      </c>
    </row>
    <row r="2619" spans="1:24" x14ac:dyDescent="0.25">
      <c r="A2619" s="6" t="str">
        <f t="shared" si="40"/>
        <v>48189</v>
      </c>
      <c r="B2619">
        <v>48</v>
      </c>
      <c r="C2619">
        <v>189</v>
      </c>
      <c r="D2619" t="s">
        <v>2588</v>
      </c>
      <c r="E2619" t="s">
        <v>87</v>
      </c>
      <c r="F2619">
        <v>33406</v>
      </c>
      <c r="G2619">
        <v>17410</v>
      </c>
      <c r="H2619">
        <v>15996</v>
      </c>
      <c r="I2619">
        <v>15493</v>
      </c>
      <c r="J2619">
        <v>14629</v>
      </c>
      <c r="K2619">
        <v>1225</v>
      </c>
      <c r="L2619">
        <v>712</v>
      </c>
      <c r="M2619">
        <v>290</v>
      </c>
      <c r="N2619">
        <v>293</v>
      </c>
      <c r="O2619">
        <v>118</v>
      </c>
      <c r="P2619">
        <v>107</v>
      </c>
      <c r="Q2619">
        <v>28</v>
      </c>
      <c r="R2619">
        <v>22</v>
      </c>
      <c r="S2619">
        <v>256</v>
      </c>
      <c r="T2619">
        <v>233</v>
      </c>
      <c r="U2619">
        <v>7036</v>
      </c>
      <c r="V2619">
        <v>6191</v>
      </c>
      <c r="W2619">
        <v>10374</v>
      </c>
      <c r="X2619">
        <v>9805</v>
      </c>
    </row>
    <row r="2620" spans="1:24" x14ac:dyDescent="0.25">
      <c r="A2620" s="6" t="str">
        <f t="shared" si="40"/>
        <v>48191</v>
      </c>
      <c r="B2620">
        <v>48</v>
      </c>
      <c r="C2620">
        <v>191</v>
      </c>
      <c r="D2620" t="s">
        <v>2588</v>
      </c>
      <c r="E2620" t="s">
        <v>817</v>
      </c>
      <c r="F2620">
        <v>2964</v>
      </c>
      <c r="G2620">
        <v>1450</v>
      </c>
      <c r="H2620">
        <v>1514</v>
      </c>
      <c r="I2620">
        <v>1253</v>
      </c>
      <c r="J2620">
        <v>1329</v>
      </c>
      <c r="K2620">
        <v>145</v>
      </c>
      <c r="L2620">
        <v>125</v>
      </c>
      <c r="M2620">
        <v>23</v>
      </c>
      <c r="N2620">
        <v>23</v>
      </c>
      <c r="O2620">
        <v>6</v>
      </c>
      <c r="P2620">
        <v>8</v>
      </c>
      <c r="Q2620">
        <v>1</v>
      </c>
      <c r="R2620">
        <v>1</v>
      </c>
      <c r="S2620">
        <v>22</v>
      </c>
      <c r="T2620">
        <v>28</v>
      </c>
      <c r="U2620">
        <v>929</v>
      </c>
      <c r="V2620">
        <v>994</v>
      </c>
      <c r="W2620">
        <v>521</v>
      </c>
      <c r="X2620">
        <v>520</v>
      </c>
    </row>
    <row r="2621" spans="1:24" x14ac:dyDescent="0.25">
      <c r="A2621" s="6" t="str">
        <f t="shared" si="40"/>
        <v>48193</v>
      </c>
      <c r="B2621">
        <v>48</v>
      </c>
      <c r="C2621">
        <v>193</v>
      </c>
      <c r="D2621" t="s">
        <v>2588</v>
      </c>
      <c r="E2621" t="s">
        <v>621</v>
      </c>
      <c r="F2621">
        <v>8461</v>
      </c>
      <c r="G2621">
        <v>4231</v>
      </c>
      <c r="H2621">
        <v>4230</v>
      </c>
      <c r="I2621">
        <v>3987</v>
      </c>
      <c r="J2621">
        <v>4024</v>
      </c>
      <c r="K2621">
        <v>51</v>
      </c>
      <c r="L2621">
        <v>34</v>
      </c>
      <c r="M2621">
        <v>92</v>
      </c>
      <c r="N2621">
        <v>74</v>
      </c>
      <c r="O2621">
        <v>34</v>
      </c>
      <c r="P2621">
        <v>39</v>
      </c>
      <c r="Q2621">
        <v>4</v>
      </c>
      <c r="R2621">
        <v>2</v>
      </c>
      <c r="S2621">
        <v>63</v>
      </c>
      <c r="T2621">
        <v>57</v>
      </c>
      <c r="U2621">
        <v>3632</v>
      </c>
      <c r="V2621">
        <v>3694</v>
      </c>
      <c r="W2621">
        <v>599</v>
      </c>
      <c r="X2621">
        <v>536</v>
      </c>
    </row>
    <row r="2622" spans="1:24" x14ac:dyDescent="0.25">
      <c r="A2622" s="6" t="str">
        <f t="shared" si="40"/>
        <v>48195</v>
      </c>
      <c r="B2622">
        <v>48</v>
      </c>
      <c r="C2622">
        <v>195</v>
      </c>
      <c r="D2622" t="s">
        <v>2588</v>
      </c>
      <c r="E2622" t="s">
        <v>4168</v>
      </c>
      <c r="F2622">
        <v>5399</v>
      </c>
      <c r="G2622">
        <v>2723</v>
      </c>
      <c r="H2622">
        <v>2676</v>
      </c>
      <c r="I2622">
        <v>2603</v>
      </c>
      <c r="J2622">
        <v>2542</v>
      </c>
      <c r="K2622">
        <v>32</v>
      </c>
      <c r="L2622">
        <v>24</v>
      </c>
      <c r="M2622">
        <v>44</v>
      </c>
      <c r="N2622">
        <v>52</v>
      </c>
      <c r="O2622">
        <v>9</v>
      </c>
      <c r="P2622">
        <v>14</v>
      </c>
      <c r="Q2622">
        <v>2</v>
      </c>
      <c r="R2622">
        <v>1</v>
      </c>
      <c r="S2622">
        <v>33</v>
      </c>
      <c r="T2622">
        <v>43</v>
      </c>
      <c r="U2622">
        <v>1324</v>
      </c>
      <c r="V2622">
        <v>1415</v>
      </c>
      <c r="W2622">
        <v>1399</v>
      </c>
      <c r="X2622">
        <v>1261</v>
      </c>
    </row>
    <row r="2623" spans="1:24" x14ac:dyDescent="0.25">
      <c r="A2623" s="6" t="str">
        <f t="shared" si="40"/>
        <v>48197</v>
      </c>
      <c r="B2623">
        <v>48</v>
      </c>
      <c r="C2623">
        <v>197</v>
      </c>
      <c r="D2623" t="s">
        <v>2588</v>
      </c>
      <c r="E2623" t="s">
        <v>3930</v>
      </c>
      <c r="F2623">
        <v>3933</v>
      </c>
      <c r="G2623">
        <v>1986</v>
      </c>
      <c r="H2623">
        <v>1947</v>
      </c>
      <c r="I2623">
        <v>1761</v>
      </c>
      <c r="J2623">
        <v>1777</v>
      </c>
      <c r="K2623">
        <v>129</v>
      </c>
      <c r="L2623">
        <v>95</v>
      </c>
      <c r="M2623">
        <v>26</v>
      </c>
      <c r="N2623">
        <v>23</v>
      </c>
      <c r="O2623">
        <v>10</v>
      </c>
      <c r="P2623">
        <v>12</v>
      </c>
      <c r="Q2623">
        <v>0</v>
      </c>
      <c r="R2623">
        <v>0</v>
      </c>
      <c r="S2623">
        <v>60</v>
      </c>
      <c r="T2623">
        <v>40</v>
      </c>
      <c r="U2623">
        <v>1512</v>
      </c>
      <c r="V2623">
        <v>1469</v>
      </c>
      <c r="W2623">
        <v>474</v>
      </c>
      <c r="X2623">
        <v>478</v>
      </c>
    </row>
    <row r="2624" spans="1:24" x14ac:dyDescent="0.25">
      <c r="A2624" s="6" t="str">
        <f t="shared" si="40"/>
        <v>48199</v>
      </c>
      <c r="B2624">
        <v>48</v>
      </c>
      <c r="C2624">
        <v>199</v>
      </c>
      <c r="D2624" t="s">
        <v>2588</v>
      </c>
      <c r="E2624" t="s">
        <v>1095</v>
      </c>
      <c r="F2624">
        <v>57602</v>
      </c>
      <c r="G2624">
        <v>28325</v>
      </c>
      <c r="H2624">
        <v>29277</v>
      </c>
      <c r="I2624">
        <v>25954</v>
      </c>
      <c r="J2624">
        <v>26764</v>
      </c>
      <c r="K2624">
        <v>1557</v>
      </c>
      <c r="L2624">
        <v>1675</v>
      </c>
      <c r="M2624">
        <v>187</v>
      </c>
      <c r="N2624">
        <v>177</v>
      </c>
      <c r="O2624">
        <v>200</v>
      </c>
      <c r="P2624">
        <v>228</v>
      </c>
      <c r="Q2624">
        <v>10</v>
      </c>
      <c r="R2624">
        <v>7</v>
      </c>
      <c r="S2624">
        <v>417</v>
      </c>
      <c r="T2624">
        <v>426</v>
      </c>
      <c r="U2624">
        <v>26507</v>
      </c>
      <c r="V2624">
        <v>27654</v>
      </c>
      <c r="W2624">
        <v>1818</v>
      </c>
      <c r="X2624">
        <v>1623</v>
      </c>
    </row>
    <row r="2625" spans="1:24" x14ac:dyDescent="0.25">
      <c r="A2625" s="6" t="str">
        <f t="shared" si="40"/>
        <v>48201</v>
      </c>
      <c r="B2625">
        <v>48</v>
      </c>
      <c r="C2625">
        <v>201</v>
      </c>
      <c r="D2625" t="s">
        <v>2588</v>
      </c>
      <c r="E2625" t="s">
        <v>823</v>
      </c>
      <c r="F2625">
        <v>4713325</v>
      </c>
      <c r="G2625">
        <v>2339443</v>
      </c>
      <c r="H2625">
        <v>2373882</v>
      </c>
      <c r="I2625">
        <v>1655138</v>
      </c>
      <c r="J2625">
        <v>1623551</v>
      </c>
      <c r="K2625">
        <v>441146</v>
      </c>
      <c r="L2625">
        <v>499700</v>
      </c>
      <c r="M2625">
        <v>26121</v>
      </c>
      <c r="N2625">
        <v>23849</v>
      </c>
      <c r="O2625">
        <v>168062</v>
      </c>
      <c r="P2625">
        <v>177344</v>
      </c>
      <c r="Q2625">
        <v>2819</v>
      </c>
      <c r="R2625">
        <v>2941</v>
      </c>
      <c r="S2625">
        <v>46157</v>
      </c>
      <c r="T2625">
        <v>46497</v>
      </c>
      <c r="U2625">
        <v>1289358</v>
      </c>
      <c r="V2625">
        <v>1362948</v>
      </c>
      <c r="W2625">
        <v>1050085</v>
      </c>
      <c r="X2625">
        <v>1010934</v>
      </c>
    </row>
    <row r="2626" spans="1:24" x14ac:dyDescent="0.25">
      <c r="A2626" s="6" t="str">
        <f t="shared" ref="A2626:A2689" si="41">TEXT(B2626*1000+C2626,"00000")</f>
        <v>48203</v>
      </c>
      <c r="B2626">
        <v>48</v>
      </c>
      <c r="C2626">
        <v>203</v>
      </c>
      <c r="D2626" t="s">
        <v>2588</v>
      </c>
      <c r="E2626" t="s">
        <v>1240</v>
      </c>
      <c r="F2626">
        <v>66553</v>
      </c>
      <c r="G2626">
        <v>32613</v>
      </c>
      <c r="H2626">
        <v>33940</v>
      </c>
      <c r="I2626">
        <v>24701</v>
      </c>
      <c r="J2626">
        <v>25182</v>
      </c>
      <c r="K2626">
        <v>6590</v>
      </c>
      <c r="L2626">
        <v>7459</v>
      </c>
      <c r="M2626">
        <v>418</v>
      </c>
      <c r="N2626">
        <v>408</v>
      </c>
      <c r="O2626">
        <v>245</v>
      </c>
      <c r="P2626">
        <v>268</v>
      </c>
      <c r="Q2626">
        <v>45</v>
      </c>
      <c r="R2626">
        <v>30</v>
      </c>
      <c r="S2626">
        <v>614</v>
      </c>
      <c r="T2626">
        <v>593</v>
      </c>
      <c r="U2626">
        <v>27986</v>
      </c>
      <c r="V2626">
        <v>29489</v>
      </c>
      <c r="W2626">
        <v>4627</v>
      </c>
      <c r="X2626">
        <v>4451</v>
      </c>
    </row>
    <row r="2627" spans="1:24" x14ac:dyDescent="0.25">
      <c r="A2627" s="6" t="str">
        <f t="shared" si="41"/>
        <v>48205</v>
      </c>
      <c r="B2627">
        <v>48</v>
      </c>
      <c r="C2627">
        <v>205</v>
      </c>
      <c r="D2627" t="s">
        <v>2588</v>
      </c>
      <c r="E2627" t="s">
        <v>4174</v>
      </c>
      <c r="F2627">
        <v>5576</v>
      </c>
      <c r="G2627">
        <v>3355</v>
      </c>
      <c r="H2627">
        <v>2221</v>
      </c>
      <c r="I2627">
        <v>2927</v>
      </c>
      <c r="J2627">
        <v>2098</v>
      </c>
      <c r="K2627">
        <v>353</v>
      </c>
      <c r="L2627">
        <v>39</v>
      </c>
      <c r="M2627">
        <v>22</v>
      </c>
      <c r="N2627">
        <v>22</v>
      </c>
      <c r="O2627">
        <v>26</v>
      </c>
      <c r="P2627">
        <v>21</v>
      </c>
      <c r="Q2627">
        <v>1</v>
      </c>
      <c r="R2627">
        <v>1</v>
      </c>
      <c r="S2627">
        <v>26</v>
      </c>
      <c r="T2627">
        <v>40</v>
      </c>
      <c r="U2627">
        <v>2329</v>
      </c>
      <c r="V2627">
        <v>1691</v>
      </c>
      <c r="W2627">
        <v>1026</v>
      </c>
      <c r="X2627">
        <v>530</v>
      </c>
    </row>
    <row r="2628" spans="1:24" x14ac:dyDescent="0.25">
      <c r="A2628" s="6" t="str">
        <f t="shared" si="41"/>
        <v>48207</v>
      </c>
      <c r="B2628">
        <v>48</v>
      </c>
      <c r="C2628">
        <v>207</v>
      </c>
      <c r="D2628" t="s">
        <v>2588</v>
      </c>
      <c r="E2628" t="s">
        <v>1541</v>
      </c>
      <c r="F2628">
        <v>5658</v>
      </c>
      <c r="G2628">
        <v>2999</v>
      </c>
      <c r="H2628">
        <v>2659</v>
      </c>
      <c r="I2628">
        <v>2700</v>
      </c>
      <c r="J2628">
        <v>2439</v>
      </c>
      <c r="K2628">
        <v>166</v>
      </c>
      <c r="L2628">
        <v>105</v>
      </c>
      <c r="M2628">
        <v>38</v>
      </c>
      <c r="N2628">
        <v>27</v>
      </c>
      <c r="O2628">
        <v>32</v>
      </c>
      <c r="P2628">
        <v>18</v>
      </c>
      <c r="Q2628">
        <v>0</v>
      </c>
      <c r="R2628">
        <v>0</v>
      </c>
      <c r="S2628">
        <v>63</v>
      </c>
      <c r="T2628">
        <v>70</v>
      </c>
      <c r="U2628">
        <v>2087</v>
      </c>
      <c r="V2628">
        <v>1952</v>
      </c>
      <c r="W2628">
        <v>912</v>
      </c>
      <c r="X2628">
        <v>707</v>
      </c>
    </row>
    <row r="2629" spans="1:24" x14ac:dyDescent="0.25">
      <c r="A2629" s="6" t="str">
        <f t="shared" si="41"/>
        <v>48209</v>
      </c>
      <c r="B2629">
        <v>48</v>
      </c>
      <c r="C2629">
        <v>209</v>
      </c>
      <c r="D2629" t="s">
        <v>2588</v>
      </c>
      <c r="E2629" t="s">
        <v>4177</v>
      </c>
      <c r="F2629">
        <v>230191</v>
      </c>
      <c r="G2629">
        <v>114298</v>
      </c>
      <c r="H2629">
        <v>115893</v>
      </c>
      <c r="I2629">
        <v>102577</v>
      </c>
      <c r="J2629">
        <v>104550</v>
      </c>
      <c r="K2629">
        <v>5565</v>
      </c>
      <c r="L2629">
        <v>5089</v>
      </c>
      <c r="M2629">
        <v>1456</v>
      </c>
      <c r="N2629">
        <v>1355</v>
      </c>
      <c r="O2629">
        <v>1903</v>
      </c>
      <c r="P2629">
        <v>2088</v>
      </c>
      <c r="Q2629">
        <v>201</v>
      </c>
      <c r="R2629">
        <v>123</v>
      </c>
      <c r="S2629">
        <v>2596</v>
      </c>
      <c r="T2629">
        <v>2688</v>
      </c>
      <c r="U2629">
        <v>68039</v>
      </c>
      <c r="V2629">
        <v>69878</v>
      </c>
      <c r="W2629">
        <v>46259</v>
      </c>
      <c r="X2629">
        <v>46015</v>
      </c>
    </row>
    <row r="2630" spans="1:24" x14ac:dyDescent="0.25">
      <c r="A2630" s="6" t="str">
        <f t="shared" si="41"/>
        <v>48211</v>
      </c>
      <c r="B2630">
        <v>48</v>
      </c>
      <c r="C2630">
        <v>211</v>
      </c>
      <c r="D2630" t="s">
        <v>2588</v>
      </c>
      <c r="E2630" t="s">
        <v>4179</v>
      </c>
      <c r="F2630">
        <v>3819</v>
      </c>
      <c r="G2630">
        <v>1905</v>
      </c>
      <c r="H2630">
        <v>1914</v>
      </c>
      <c r="I2630">
        <v>1816</v>
      </c>
      <c r="J2630">
        <v>1811</v>
      </c>
      <c r="K2630">
        <v>13</v>
      </c>
      <c r="L2630">
        <v>19</v>
      </c>
      <c r="M2630">
        <v>27</v>
      </c>
      <c r="N2630">
        <v>33</v>
      </c>
      <c r="O2630">
        <v>22</v>
      </c>
      <c r="P2630">
        <v>27</v>
      </c>
      <c r="Q2630">
        <v>1</v>
      </c>
      <c r="R2630">
        <v>4</v>
      </c>
      <c r="S2630">
        <v>26</v>
      </c>
      <c r="T2630">
        <v>20</v>
      </c>
      <c r="U2630">
        <v>1222</v>
      </c>
      <c r="V2630">
        <v>1290</v>
      </c>
      <c r="W2630">
        <v>683</v>
      </c>
      <c r="X2630">
        <v>624</v>
      </c>
    </row>
    <row r="2631" spans="1:24" x14ac:dyDescent="0.25">
      <c r="A2631" s="6" t="str">
        <f t="shared" si="41"/>
        <v>48213</v>
      </c>
      <c r="B2631">
        <v>48</v>
      </c>
      <c r="C2631">
        <v>213</v>
      </c>
      <c r="D2631" t="s">
        <v>2588</v>
      </c>
      <c r="E2631" t="s">
        <v>1097</v>
      </c>
      <c r="F2631">
        <v>82737</v>
      </c>
      <c r="G2631">
        <v>40514</v>
      </c>
      <c r="H2631">
        <v>42223</v>
      </c>
      <c r="I2631">
        <v>36234</v>
      </c>
      <c r="J2631">
        <v>38071</v>
      </c>
      <c r="K2631">
        <v>2670</v>
      </c>
      <c r="L2631">
        <v>2663</v>
      </c>
      <c r="M2631">
        <v>411</v>
      </c>
      <c r="N2631">
        <v>356</v>
      </c>
      <c r="O2631">
        <v>249</v>
      </c>
      <c r="P2631">
        <v>309</v>
      </c>
      <c r="Q2631">
        <v>43</v>
      </c>
      <c r="R2631">
        <v>40</v>
      </c>
      <c r="S2631">
        <v>907</v>
      </c>
      <c r="T2631">
        <v>784</v>
      </c>
      <c r="U2631">
        <v>34732</v>
      </c>
      <c r="V2631">
        <v>36787</v>
      </c>
      <c r="W2631">
        <v>5782</v>
      </c>
      <c r="X2631">
        <v>5436</v>
      </c>
    </row>
    <row r="2632" spans="1:24" x14ac:dyDescent="0.25">
      <c r="A2632" s="6" t="str">
        <f t="shared" si="41"/>
        <v>48215</v>
      </c>
      <c r="B2632">
        <v>48</v>
      </c>
      <c r="C2632">
        <v>215</v>
      </c>
      <c r="D2632" t="s">
        <v>2588</v>
      </c>
      <c r="E2632" t="s">
        <v>2928</v>
      </c>
      <c r="F2632">
        <v>868707</v>
      </c>
      <c r="G2632">
        <v>426020</v>
      </c>
      <c r="H2632">
        <v>442687</v>
      </c>
      <c r="I2632">
        <v>412435</v>
      </c>
      <c r="J2632">
        <v>429994</v>
      </c>
      <c r="K2632">
        <v>4361</v>
      </c>
      <c r="L2632">
        <v>3386</v>
      </c>
      <c r="M2632">
        <v>2326</v>
      </c>
      <c r="N2632">
        <v>2362</v>
      </c>
      <c r="O2632">
        <v>4457</v>
      </c>
      <c r="P2632">
        <v>4621</v>
      </c>
      <c r="Q2632">
        <v>201</v>
      </c>
      <c r="R2632">
        <v>202</v>
      </c>
      <c r="S2632">
        <v>2240</v>
      </c>
      <c r="T2632">
        <v>2122</v>
      </c>
      <c r="U2632">
        <v>33446</v>
      </c>
      <c r="V2632">
        <v>31806</v>
      </c>
      <c r="W2632">
        <v>392574</v>
      </c>
      <c r="X2632">
        <v>410881</v>
      </c>
    </row>
    <row r="2633" spans="1:24" x14ac:dyDescent="0.25">
      <c r="A2633" s="6" t="str">
        <f t="shared" si="41"/>
        <v>48217</v>
      </c>
      <c r="B2633">
        <v>48</v>
      </c>
      <c r="C2633">
        <v>217</v>
      </c>
      <c r="D2633" t="s">
        <v>2588</v>
      </c>
      <c r="E2633" t="s">
        <v>2634</v>
      </c>
      <c r="F2633">
        <v>36649</v>
      </c>
      <c r="G2633">
        <v>18208</v>
      </c>
      <c r="H2633">
        <v>18441</v>
      </c>
      <c r="I2633">
        <v>16330</v>
      </c>
      <c r="J2633">
        <v>16492</v>
      </c>
      <c r="K2633">
        <v>1200</v>
      </c>
      <c r="L2633">
        <v>1256</v>
      </c>
      <c r="M2633">
        <v>197</v>
      </c>
      <c r="N2633">
        <v>162</v>
      </c>
      <c r="O2633">
        <v>101</v>
      </c>
      <c r="P2633">
        <v>148</v>
      </c>
      <c r="Q2633">
        <v>28</v>
      </c>
      <c r="R2633">
        <v>25</v>
      </c>
      <c r="S2633">
        <v>352</v>
      </c>
      <c r="T2633">
        <v>358</v>
      </c>
      <c r="U2633">
        <v>14136</v>
      </c>
      <c r="V2633">
        <v>14734</v>
      </c>
      <c r="W2633">
        <v>4072</v>
      </c>
      <c r="X2633">
        <v>3707</v>
      </c>
    </row>
    <row r="2634" spans="1:24" x14ac:dyDescent="0.25">
      <c r="A2634" s="6" t="str">
        <f t="shared" si="41"/>
        <v>48219</v>
      </c>
      <c r="B2634">
        <v>48</v>
      </c>
      <c r="C2634">
        <v>219</v>
      </c>
      <c r="D2634" t="s">
        <v>2588</v>
      </c>
      <c r="E2634" t="s">
        <v>4184</v>
      </c>
      <c r="F2634">
        <v>23021</v>
      </c>
      <c r="G2634">
        <v>11476</v>
      </c>
      <c r="H2634">
        <v>11545</v>
      </c>
      <c r="I2634">
        <v>10614</v>
      </c>
      <c r="J2634">
        <v>10746</v>
      </c>
      <c r="K2634">
        <v>464</v>
      </c>
      <c r="L2634">
        <v>463</v>
      </c>
      <c r="M2634">
        <v>162</v>
      </c>
      <c r="N2634">
        <v>144</v>
      </c>
      <c r="O2634">
        <v>76</v>
      </c>
      <c r="P2634">
        <v>41</v>
      </c>
      <c r="Q2634">
        <v>9</v>
      </c>
      <c r="R2634">
        <v>6</v>
      </c>
      <c r="S2634">
        <v>151</v>
      </c>
      <c r="T2634">
        <v>145</v>
      </c>
      <c r="U2634">
        <v>5834</v>
      </c>
      <c r="V2634">
        <v>5975</v>
      </c>
      <c r="W2634">
        <v>5642</v>
      </c>
      <c r="X2634">
        <v>5570</v>
      </c>
    </row>
    <row r="2635" spans="1:24" x14ac:dyDescent="0.25">
      <c r="A2635" s="6" t="str">
        <f t="shared" si="41"/>
        <v>48221</v>
      </c>
      <c r="B2635">
        <v>48</v>
      </c>
      <c r="C2635">
        <v>221</v>
      </c>
      <c r="D2635" t="s">
        <v>2588</v>
      </c>
      <c r="E2635" t="s">
        <v>4186</v>
      </c>
      <c r="F2635">
        <v>61643</v>
      </c>
      <c r="G2635">
        <v>30043</v>
      </c>
      <c r="H2635">
        <v>31600</v>
      </c>
      <c r="I2635">
        <v>28590</v>
      </c>
      <c r="J2635">
        <v>30220</v>
      </c>
      <c r="K2635">
        <v>383</v>
      </c>
      <c r="L2635">
        <v>326</v>
      </c>
      <c r="M2635">
        <v>328</v>
      </c>
      <c r="N2635">
        <v>277</v>
      </c>
      <c r="O2635">
        <v>229</v>
      </c>
      <c r="P2635">
        <v>316</v>
      </c>
      <c r="Q2635">
        <v>25</v>
      </c>
      <c r="R2635">
        <v>33</v>
      </c>
      <c r="S2635">
        <v>488</v>
      </c>
      <c r="T2635">
        <v>428</v>
      </c>
      <c r="U2635">
        <v>26068</v>
      </c>
      <c r="V2635">
        <v>27677</v>
      </c>
      <c r="W2635">
        <v>3975</v>
      </c>
      <c r="X2635">
        <v>3923</v>
      </c>
    </row>
    <row r="2636" spans="1:24" x14ac:dyDescent="0.25">
      <c r="A2636" s="6" t="str">
        <f t="shared" si="41"/>
        <v>48223</v>
      </c>
      <c r="B2636">
        <v>48</v>
      </c>
      <c r="C2636">
        <v>223</v>
      </c>
      <c r="D2636" t="s">
        <v>2588</v>
      </c>
      <c r="E2636" t="s">
        <v>1731</v>
      </c>
      <c r="F2636">
        <v>37084</v>
      </c>
      <c r="G2636">
        <v>18259</v>
      </c>
      <c r="H2636">
        <v>18825</v>
      </c>
      <c r="I2636">
        <v>16188</v>
      </c>
      <c r="J2636">
        <v>16709</v>
      </c>
      <c r="K2636">
        <v>1346</v>
      </c>
      <c r="L2636">
        <v>1409</v>
      </c>
      <c r="M2636">
        <v>195</v>
      </c>
      <c r="N2636">
        <v>192</v>
      </c>
      <c r="O2636">
        <v>139</v>
      </c>
      <c r="P2636">
        <v>126</v>
      </c>
      <c r="Q2636">
        <v>21</v>
      </c>
      <c r="R2636">
        <v>24</v>
      </c>
      <c r="S2636">
        <v>370</v>
      </c>
      <c r="T2636">
        <v>365</v>
      </c>
      <c r="U2636">
        <v>14855</v>
      </c>
      <c r="V2636">
        <v>15762</v>
      </c>
      <c r="W2636">
        <v>3404</v>
      </c>
      <c r="X2636">
        <v>3063</v>
      </c>
    </row>
    <row r="2637" spans="1:24" x14ac:dyDescent="0.25">
      <c r="A2637" s="6" t="str">
        <f t="shared" si="41"/>
        <v>48225</v>
      </c>
      <c r="B2637">
        <v>48</v>
      </c>
      <c r="C2637">
        <v>225</v>
      </c>
      <c r="D2637" t="s">
        <v>2588</v>
      </c>
      <c r="E2637" t="s">
        <v>91</v>
      </c>
      <c r="F2637">
        <v>22968</v>
      </c>
      <c r="G2637">
        <v>12294</v>
      </c>
      <c r="H2637">
        <v>10674</v>
      </c>
      <c r="I2637">
        <v>8685</v>
      </c>
      <c r="J2637">
        <v>7822</v>
      </c>
      <c r="K2637">
        <v>3272</v>
      </c>
      <c r="L2637">
        <v>2513</v>
      </c>
      <c r="M2637">
        <v>98</v>
      </c>
      <c r="N2637">
        <v>68</v>
      </c>
      <c r="O2637">
        <v>74</v>
      </c>
      <c r="P2637">
        <v>114</v>
      </c>
      <c r="Q2637">
        <v>2</v>
      </c>
      <c r="R2637">
        <v>0</v>
      </c>
      <c r="S2637">
        <v>163</v>
      </c>
      <c r="T2637">
        <v>157</v>
      </c>
      <c r="U2637">
        <v>10631</v>
      </c>
      <c r="V2637">
        <v>9675</v>
      </c>
      <c r="W2637">
        <v>1663</v>
      </c>
      <c r="X2637">
        <v>999</v>
      </c>
    </row>
    <row r="2638" spans="1:24" x14ac:dyDescent="0.25">
      <c r="A2638" s="6" t="str">
        <f t="shared" si="41"/>
        <v>48227</v>
      </c>
      <c r="B2638">
        <v>48</v>
      </c>
      <c r="C2638">
        <v>227</v>
      </c>
      <c r="D2638" t="s">
        <v>2588</v>
      </c>
      <c r="E2638" t="s">
        <v>242</v>
      </c>
      <c r="F2638">
        <v>36664</v>
      </c>
      <c r="G2638">
        <v>20951</v>
      </c>
      <c r="H2638">
        <v>15713</v>
      </c>
      <c r="I2638">
        <v>18055</v>
      </c>
      <c r="J2638">
        <v>14278</v>
      </c>
      <c r="K2638">
        <v>1842</v>
      </c>
      <c r="L2638">
        <v>722</v>
      </c>
      <c r="M2638">
        <v>359</v>
      </c>
      <c r="N2638">
        <v>231</v>
      </c>
      <c r="O2638">
        <v>275</v>
      </c>
      <c r="P2638">
        <v>178</v>
      </c>
      <c r="Q2638">
        <v>23</v>
      </c>
      <c r="R2638">
        <v>13</v>
      </c>
      <c r="S2638">
        <v>397</v>
      </c>
      <c r="T2638">
        <v>291</v>
      </c>
      <c r="U2638">
        <v>11676</v>
      </c>
      <c r="V2638">
        <v>9082</v>
      </c>
      <c r="W2638">
        <v>9275</v>
      </c>
      <c r="X2638">
        <v>6631</v>
      </c>
    </row>
    <row r="2639" spans="1:24" x14ac:dyDescent="0.25">
      <c r="A2639" s="6" t="str">
        <f t="shared" si="41"/>
        <v>48229</v>
      </c>
      <c r="B2639">
        <v>48</v>
      </c>
      <c r="C2639">
        <v>229</v>
      </c>
      <c r="D2639" t="s">
        <v>2588</v>
      </c>
      <c r="E2639" t="s">
        <v>4191</v>
      </c>
      <c r="F2639">
        <v>4886</v>
      </c>
      <c r="G2639">
        <v>2594</v>
      </c>
      <c r="H2639">
        <v>2292</v>
      </c>
      <c r="I2639">
        <v>2321</v>
      </c>
      <c r="J2639">
        <v>2085</v>
      </c>
      <c r="K2639">
        <v>122</v>
      </c>
      <c r="L2639">
        <v>66</v>
      </c>
      <c r="M2639">
        <v>47</v>
      </c>
      <c r="N2639">
        <v>50</v>
      </c>
      <c r="O2639">
        <v>38</v>
      </c>
      <c r="P2639">
        <v>38</v>
      </c>
      <c r="Q2639">
        <v>6</v>
      </c>
      <c r="R2639">
        <v>3</v>
      </c>
      <c r="S2639">
        <v>60</v>
      </c>
      <c r="T2639">
        <v>50</v>
      </c>
      <c r="U2639">
        <v>623</v>
      </c>
      <c r="V2639">
        <v>504</v>
      </c>
      <c r="W2639">
        <v>1971</v>
      </c>
      <c r="X2639">
        <v>1788</v>
      </c>
    </row>
    <row r="2640" spans="1:24" x14ac:dyDescent="0.25">
      <c r="A2640" s="6" t="str">
        <f t="shared" si="41"/>
        <v>48231</v>
      </c>
      <c r="B2640">
        <v>48</v>
      </c>
      <c r="C2640">
        <v>231</v>
      </c>
      <c r="D2640" t="s">
        <v>2588</v>
      </c>
      <c r="E2640" t="s">
        <v>4193</v>
      </c>
      <c r="F2640">
        <v>98594</v>
      </c>
      <c r="G2640">
        <v>48534</v>
      </c>
      <c r="H2640">
        <v>50060</v>
      </c>
      <c r="I2640">
        <v>42133</v>
      </c>
      <c r="J2640">
        <v>43142</v>
      </c>
      <c r="K2640">
        <v>3880</v>
      </c>
      <c r="L2640">
        <v>4250</v>
      </c>
      <c r="M2640">
        <v>602</v>
      </c>
      <c r="N2640">
        <v>685</v>
      </c>
      <c r="O2640">
        <v>716</v>
      </c>
      <c r="P2640">
        <v>775</v>
      </c>
      <c r="Q2640">
        <v>94</v>
      </c>
      <c r="R2640">
        <v>101</v>
      </c>
      <c r="S2640">
        <v>1109</v>
      </c>
      <c r="T2640">
        <v>1107</v>
      </c>
      <c r="U2640">
        <v>39456</v>
      </c>
      <c r="V2640">
        <v>41755</v>
      </c>
      <c r="W2640">
        <v>9078</v>
      </c>
      <c r="X2640">
        <v>8305</v>
      </c>
    </row>
    <row r="2641" spans="1:24" x14ac:dyDescent="0.25">
      <c r="A2641" s="6" t="str">
        <f t="shared" si="41"/>
        <v>48233</v>
      </c>
      <c r="B2641">
        <v>48</v>
      </c>
      <c r="C2641">
        <v>233</v>
      </c>
      <c r="D2641" t="s">
        <v>2588</v>
      </c>
      <c r="E2641" t="s">
        <v>3831</v>
      </c>
      <c r="F2641">
        <v>20938</v>
      </c>
      <c r="G2641">
        <v>10583</v>
      </c>
      <c r="H2641">
        <v>10355</v>
      </c>
      <c r="I2641">
        <v>9718</v>
      </c>
      <c r="J2641">
        <v>9484</v>
      </c>
      <c r="K2641">
        <v>329</v>
      </c>
      <c r="L2641">
        <v>296</v>
      </c>
      <c r="M2641">
        <v>212</v>
      </c>
      <c r="N2641">
        <v>237</v>
      </c>
      <c r="O2641">
        <v>74</v>
      </c>
      <c r="P2641">
        <v>85</v>
      </c>
      <c r="Q2641">
        <v>6</v>
      </c>
      <c r="R2641">
        <v>8</v>
      </c>
      <c r="S2641">
        <v>244</v>
      </c>
      <c r="T2641">
        <v>245</v>
      </c>
      <c r="U2641">
        <v>7944</v>
      </c>
      <c r="V2641">
        <v>7956</v>
      </c>
      <c r="W2641">
        <v>2639</v>
      </c>
      <c r="X2641">
        <v>2399</v>
      </c>
    </row>
    <row r="2642" spans="1:24" x14ac:dyDescent="0.25">
      <c r="A2642" s="6" t="str">
        <f t="shared" si="41"/>
        <v>48235</v>
      </c>
      <c r="B2642">
        <v>48</v>
      </c>
      <c r="C2642">
        <v>235</v>
      </c>
      <c r="D2642" t="s">
        <v>2588</v>
      </c>
      <c r="E2642" t="s">
        <v>4196</v>
      </c>
      <c r="F2642">
        <v>1536</v>
      </c>
      <c r="G2642">
        <v>781</v>
      </c>
      <c r="H2642">
        <v>755</v>
      </c>
      <c r="I2642">
        <v>744</v>
      </c>
      <c r="J2642">
        <v>718</v>
      </c>
      <c r="K2642">
        <v>9</v>
      </c>
      <c r="L2642">
        <v>10</v>
      </c>
      <c r="M2642">
        <v>10</v>
      </c>
      <c r="N2642">
        <v>8</v>
      </c>
      <c r="O2642">
        <v>4</v>
      </c>
      <c r="P2642">
        <v>4</v>
      </c>
      <c r="Q2642">
        <v>0</v>
      </c>
      <c r="R2642">
        <v>0</v>
      </c>
      <c r="S2642">
        <v>14</v>
      </c>
      <c r="T2642">
        <v>15</v>
      </c>
      <c r="U2642">
        <v>569</v>
      </c>
      <c r="V2642">
        <v>574</v>
      </c>
      <c r="W2642">
        <v>212</v>
      </c>
      <c r="X2642">
        <v>181</v>
      </c>
    </row>
    <row r="2643" spans="1:24" x14ac:dyDescent="0.25">
      <c r="A2643" s="6" t="str">
        <f t="shared" si="41"/>
        <v>48237</v>
      </c>
      <c r="B2643">
        <v>48</v>
      </c>
      <c r="C2643">
        <v>237</v>
      </c>
      <c r="D2643" t="s">
        <v>2588</v>
      </c>
      <c r="E2643" t="s">
        <v>4198</v>
      </c>
      <c r="F2643">
        <v>8935</v>
      </c>
      <c r="G2643">
        <v>5047</v>
      </c>
      <c r="H2643">
        <v>3888</v>
      </c>
      <c r="I2643">
        <v>4580</v>
      </c>
      <c r="J2643">
        <v>3718</v>
      </c>
      <c r="K2643">
        <v>320</v>
      </c>
      <c r="L2643">
        <v>46</v>
      </c>
      <c r="M2643">
        <v>54</v>
      </c>
      <c r="N2643">
        <v>44</v>
      </c>
      <c r="O2643">
        <v>31</v>
      </c>
      <c r="P2643">
        <v>21</v>
      </c>
      <c r="Q2643">
        <v>4</v>
      </c>
      <c r="R2643">
        <v>8</v>
      </c>
      <c r="S2643">
        <v>58</v>
      </c>
      <c r="T2643">
        <v>51</v>
      </c>
      <c r="U2643">
        <v>4119</v>
      </c>
      <c r="V2643">
        <v>3265</v>
      </c>
      <c r="W2643">
        <v>928</v>
      </c>
      <c r="X2643">
        <v>623</v>
      </c>
    </row>
    <row r="2644" spans="1:24" x14ac:dyDescent="0.25">
      <c r="A2644" s="6" t="str">
        <f t="shared" si="41"/>
        <v>48239</v>
      </c>
      <c r="B2644">
        <v>48</v>
      </c>
      <c r="C2644">
        <v>239</v>
      </c>
      <c r="D2644" t="s">
        <v>2588</v>
      </c>
      <c r="E2644" t="s">
        <v>93</v>
      </c>
      <c r="F2644">
        <v>14760</v>
      </c>
      <c r="G2644">
        <v>7345</v>
      </c>
      <c r="H2644">
        <v>7415</v>
      </c>
      <c r="I2644">
        <v>6573</v>
      </c>
      <c r="J2644">
        <v>6612</v>
      </c>
      <c r="K2644">
        <v>478</v>
      </c>
      <c r="L2644">
        <v>517</v>
      </c>
      <c r="M2644">
        <v>72</v>
      </c>
      <c r="N2644">
        <v>67</v>
      </c>
      <c r="O2644">
        <v>82</v>
      </c>
      <c r="P2644">
        <v>77</v>
      </c>
      <c r="Q2644">
        <v>3</v>
      </c>
      <c r="R2644">
        <v>4</v>
      </c>
      <c r="S2644">
        <v>137</v>
      </c>
      <c r="T2644">
        <v>138</v>
      </c>
      <c r="U2644">
        <v>4789</v>
      </c>
      <c r="V2644">
        <v>5024</v>
      </c>
      <c r="W2644">
        <v>2556</v>
      </c>
      <c r="X2644">
        <v>2391</v>
      </c>
    </row>
    <row r="2645" spans="1:24" x14ac:dyDescent="0.25">
      <c r="A2645" s="6" t="str">
        <f t="shared" si="41"/>
        <v>48241</v>
      </c>
      <c r="B2645">
        <v>48</v>
      </c>
      <c r="C2645">
        <v>241</v>
      </c>
      <c r="D2645" t="s">
        <v>2588</v>
      </c>
      <c r="E2645" t="s">
        <v>834</v>
      </c>
      <c r="F2645">
        <v>35529</v>
      </c>
      <c r="G2645">
        <v>17578</v>
      </c>
      <c r="H2645">
        <v>17951</v>
      </c>
      <c r="I2645">
        <v>14298</v>
      </c>
      <c r="J2645">
        <v>14465</v>
      </c>
      <c r="K2645">
        <v>2754</v>
      </c>
      <c r="L2645">
        <v>2939</v>
      </c>
      <c r="M2645">
        <v>132</v>
      </c>
      <c r="N2645">
        <v>137</v>
      </c>
      <c r="O2645">
        <v>100</v>
      </c>
      <c r="P2645">
        <v>109</v>
      </c>
      <c r="Q2645">
        <v>10</v>
      </c>
      <c r="R2645">
        <v>18</v>
      </c>
      <c r="S2645">
        <v>284</v>
      </c>
      <c r="T2645">
        <v>283</v>
      </c>
      <c r="U2645">
        <v>16247</v>
      </c>
      <c r="V2645">
        <v>16853</v>
      </c>
      <c r="W2645">
        <v>1331</v>
      </c>
      <c r="X2645">
        <v>1098</v>
      </c>
    </row>
    <row r="2646" spans="1:24" x14ac:dyDescent="0.25">
      <c r="A2646" s="6" t="str">
        <f t="shared" si="41"/>
        <v>48243</v>
      </c>
      <c r="B2646">
        <v>48</v>
      </c>
      <c r="C2646">
        <v>243</v>
      </c>
      <c r="D2646" t="s">
        <v>2588</v>
      </c>
      <c r="E2646" t="s">
        <v>836</v>
      </c>
      <c r="F2646">
        <v>2274</v>
      </c>
      <c r="G2646">
        <v>1164</v>
      </c>
      <c r="H2646">
        <v>1110</v>
      </c>
      <c r="I2646">
        <v>1096</v>
      </c>
      <c r="J2646">
        <v>1031</v>
      </c>
      <c r="K2646">
        <v>16</v>
      </c>
      <c r="L2646">
        <v>14</v>
      </c>
      <c r="M2646">
        <v>17</v>
      </c>
      <c r="N2646">
        <v>17</v>
      </c>
      <c r="O2646">
        <v>7</v>
      </c>
      <c r="P2646">
        <v>27</v>
      </c>
      <c r="Q2646">
        <v>2</v>
      </c>
      <c r="R2646">
        <v>0</v>
      </c>
      <c r="S2646">
        <v>26</v>
      </c>
      <c r="T2646">
        <v>21</v>
      </c>
      <c r="U2646">
        <v>781</v>
      </c>
      <c r="V2646">
        <v>758</v>
      </c>
      <c r="W2646">
        <v>383</v>
      </c>
      <c r="X2646">
        <v>352</v>
      </c>
    </row>
    <row r="2647" spans="1:24" x14ac:dyDescent="0.25">
      <c r="A2647" s="6" t="str">
        <f t="shared" si="41"/>
        <v>48245</v>
      </c>
      <c r="B2647">
        <v>48</v>
      </c>
      <c r="C2647">
        <v>245</v>
      </c>
      <c r="D2647" t="s">
        <v>2588</v>
      </c>
      <c r="E2647" t="s">
        <v>95</v>
      </c>
      <c r="F2647">
        <v>251565</v>
      </c>
      <c r="G2647">
        <v>128629</v>
      </c>
      <c r="H2647">
        <v>122936</v>
      </c>
      <c r="I2647">
        <v>77332</v>
      </c>
      <c r="J2647">
        <v>71218</v>
      </c>
      <c r="K2647">
        <v>42361</v>
      </c>
      <c r="L2647">
        <v>43446</v>
      </c>
      <c r="M2647">
        <v>1472</v>
      </c>
      <c r="N2647">
        <v>1163</v>
      </c>
      <c r="O2647">
        <v>5097</v>
      </c>
      <c r="P2647">
        <v>4826</v>
      </c>
      <c r="Q2647">
        <v>124</v>
      </c>
      <c r="R2647">
        <v>113</v>
      </c>
      <c r="S2647">
        <v>2243</v>
      </c>
      <c r="T2647">
        <v>2170</v>
      </c>
      <c r="U2647">
        <v>97736</v>
      </c>
      <c r="V2647">
        <v>98253</v>
      </c>
      <c r="W2647">
        <v>30893</v>
      </c>
      <c r="X2647">
        <v>24683</v>
      </c>
    </row>
    <row r="2648" spans="1:24" x14ac:dyDescent="0.25">
      <c r="A2648" s="6" t="str">
        <f t="shared" si="41"/>
        <v>48247</v>
      </c>
      <c r="B2648">
        <v>48</v>
      </c>
      <c r="C2648">
        <v>247</v>
      </c>
      <c r="D2648" t="s">
        <v>2588</v>
      </c>
      <c r="E2648" t="s">
        <v>4204</v>
      </c>
      <c r="F2648">
        <v>5200</v>
      </c>
      <c r="G2648">
        <v>2666</v>
      </c>
      <c r="H2648">
        <v>2534</v>
      </c>
      <c r="I2648">
        <v>2590</v>
      </c>
      <c r="J2648">
        <v>2460</v>
      </c>
      <c r="K2648">
        <v>25</v>
      </c>
      <c r="L2648">
        <v>16</v>
      </c>
      <c r="M2648">
        <v>19</v>
      </c>
      <c r="N2648">
        <v>17</v>
      </c>
      <c r="O2648">
        <v>14</v>
      </c>
      <c r="P2648">
        <v>15</v>
      </c>
      <c r="Q2648">
        <v>0</v>
      </c>
      <c r="R2648">
        <v>2</v>
      </c>
      <c r="S2648">
        <v>18</v>
      </c>
      <c r="T2648">
        <v>24</v>
      </c>
      <c r="U2648">
        <v>197</v>
      </c>
      <c r="V2648">
        <v>182</v>
      </c>
      <c r="W2648">
        <v>2469</v>
      </c>
      <c r="X2648">
        <v>2352</v>
      </c>
    </row>
    <row r="2649" spans="1:24" x14ac:dyDescent="0.25">
      <c r="A2649" s="6" t="str">
        <f t="shared" si="41"/>
        <v>48249</v>
      </c>
      <c r="B2649">
        <v>48</v>
      </c>
      <c r="C2649">
        <v>249</v>
      </c>
      <c r="D2649" t="s">
        <v>2588</v>
      </c>
      <c r="E2649" t="s">
        <v>4206</v>
      </c>
      <c r="F2649">
        <v>40482</v>
      </c>
      <c r="G2649">
        <v>20086</v>
      </c>
      <c r="H2649">
        <v>20396</v>
      </c>
      <c r="I2649">
        <v>19288</v>
      </c>
      <c r="J2649">
        <v>19715</v>
      </c>
      <c r="K2649">
        <v>278</v>
      </c>
      <c r="L2649">
        <v>155</v>
      </c>
      <c r="M2649">
        <v>231</v>
      </c>
      <c r="N2649">
        <v>178</v>
      </c>
      <c r="O2649">
        <v>90</v>
      </c>
      <c r="P2649">
        <v>151</v>
      </c>
      <c r="Q2649">
        <v>15</v>
      </c>
      <c r="R2649">
        <v>14</v>
      </c>
      <c r="S2649">
        <v>184</v>
      </c>
      <c r="T2649">
        <v>183</v>
      </c>
      <c r="U2649">
        <v>4008</v>
      </c>
      <c r="V2649">
        <v>4061</v>
      </c>
      <c r="W2649">
        <v>16078</v>
      </c>
      <c r="X2649">
        <v>16335</v>
      </c>
    </row>
    <row r="2650" spans="1:24" x14ac:dyDescent="0.25">
      <c r="A2650" s="6" t="str">
        <f t="shared" si="41"/>
        <v>48251</v>
      </c>
      <c r="B2650">
        <v>48</v>
      </c>
      <c r="C2650">
        <v>251</v>
      </c>
      <c r="D2650" t="s">
        <v>2588</v>
      </c>
      <c r="E2650" t="s">
        <v>250</v>
      </c>
      <c r="F2650">
        <v>175817</v>
      </c>
      <c r="G2650">
        <v>87897</v>
      </c>
      <c r="H2650">
        <v>87920</v>
      </c>
      <c r="I2650">
        <v>79831</v>
      </c>
      <c r="J2650">
        <v>80500</v>
      </c>
      <c r="K2650">
        <v>3975</v>
      </c>
      <c r="L2650">
        <v>3410</v>
      </c>
      <c r="M2650">
        <v>904</v>
      </c>
      <c r="N2650">
        <v>858</v>
      </c>
      <c r="O2650">
        <v>817</v>
      </c>
      <c r="P2650">
        <v>931</v>
      </c>
      <c r="Q2650">
        <v>469</v>
      </c>
      <c r="R2650">
        <v>414</v>
      </c>
      <c r="S2650">
        <v>1901</v>
      </c>
      <c r="T2650">
        <v>1807</v>
      </c>
      <c r="U2650">
        <v>67175</v>
      </c>
      <c r="V2650">
        <v>68879</v>
      </c>
      <c r="W2650">
        <v>20722</v>
      </c>
      <c r="X2650">
        <v>19041</v>
      </c>
    </row>
    <row r="2651" spans="1:24" x14ac:dyDescent="0.25">
      <c r="A2651" s="6" t="str">
        <f t="shared" si="41"/>
        <v>48253</v>
      </c>
      <c r="B2651">
        <v>48</v>
      </c>
      <c r="C2651">
        <v>253</v>
      </c>
      <c r="D2651" t="s">
        <v>2588</v>
      </c>
      <c r="E2651" t="s">
        <v>842</v>
      </c>
      <c r="F2651">
        <v>20083</v>
      </c>
      <c r="G2651">
        <v>12602</v>
      </c>
      <c r="H2651">
        <v>7481</v>
      </c>
      <c r="I2651">
        <v>9744</v>
      </c>
      <c r="J2651">
        <v>6896</v>
      </c>
      <c r="K2651">
        <v>2373</v>
      </c>
      <c r="L2651">
        <v>285</v>
      </c>
      <c r="M2651">
        <v>166</v>
      </c>
      <c r="N2651">
        <v>117</v>
      </c>
      <c r="O2651">
        <v>116</v>
      </c>
      <c r="P2651">
        <v>47</v>
      </c>
      <c r="Q2651">
        <v>1</v>
      </c>
      <c r="R2651">
        <v>0</v>
      </c>
      <c r="S2651">
        <v>202</v>
      </c>
      <c r="T2651">
        <v>136</v>
      </c>
      <c r="U2651">
        <v>8787</v>
      </c>
      <c r="V2651">
        <v>5670</v>
      </c>
      <c r="W2651">
        <v>3815</v>
      </c>
      <c r="X2651">
        <v>1811</v>
      </c>
    </row>
    <row r="2652" spans="1:24" x14ac:dyDescent="0.25">
      <c r="A2652" s="6" t="str">
        <f t="shared" si="41"/>
        <v>48255</v>
      </c>
      <c r="B2652">
        <v>48</v>
      </c>
      <c r="C2652">
        <v>255</v>
      </c>
      <c r="D2652" t="s">
        <v>2588</v>
      </c>
      <c r="E2652" t="s">
        <v>4210</v>
      </c>
      <c r="F2652">
        <v>15601</v>
      </c>
      <c r="G2652">
        <v>9136</v>
      </c>
      <c r="H2652">
        <v>6465</v>
      </c>
      <c r="I2652">
        <v>7645</v>
      </c>
      <c r="J2652">
        <v>6123</v>
      </c>
      <c r="K2652">
        <v>1286</v>
      </c>
      <c r="L2652">
        <v>137</v>
      </c>
      <c r="M2652">
        <v>87</v>
      </c>
      <c r="N2652">
        <v>80</v>
      </c>
      <c r="O2652">
        <v>36</v>
      </c>
      <c r="P2652">
        <v>44</v>
      </c>
      <c r="Q2652">
        <v>4</v>
      </c>
      <c r="R2652">
        <v>2</v>
      </c>
      <c r="S2652">
        <v>78</v>
      </c>
      <c r="T2652">
        <v>79</v>
      </c>
      <c r="U2652">
        <v>4186</v>
      </c>
      <c r="V2652">
        <v>2612</v>
      </c>
      <c r="W2652">
        <v>4950</v>
      </c>
      <c r="X2652">
        <v>3853</v>
      </c>
    </row>
    <row r="2653" spans="1:24" x14ac:dyDescent="0.25">
      <c r="A2653" s="6" t="str">
        <f t="shared" si="41"/>
        <v>48257</v>
      </c>
      <c r="B2653">
        <v>48</v>
      </c>
      <c r="C2653">
        <v>257</v>
      </c>
      <c r="D2653" t="s">
        <v>2588</v>
      </c>
      <c r="E2653" t="s">
        <v>4212</v>
      </c>
      <c r="F2653">
        <v>136154</v>
      </c>
      <c r="G2653">
        <v>67120</v>
      </c>
      <c r="H2653">
        <v>69034</v>
      </c>
      <c r="I2653">
        <v>54819</v>
      </c>
      <c r="J2653">
        <v>55839</v>
      </c>
      <c r="K2653">
        <v>9045</v>
      </c>
      <c r="L2653">
        <v>9889</v>
      </c>
      <c r="M2653">
        <v>686</v>
      </c>
      <c r="N2653">
        <v>694</v>
      </c>
      <c r="O2653">
        <v>932</v>
      </c>
      <c r="P2653">
        <v>1095</v>
      </c>
      <c r="Q2653">
        <v>63</v>
      </c>
      <c r="R2653">
        <v>65</v>
      </c>
      <c r="S2653">
        <v>1575</v>
      </c>
      <c r="T2653">
        <v>1452</v>
      </c>
      <c r="U2653">
        <v>51043</v>
      </c>
      <c r="V2653">
        <v>53448</v>
      </c>
      <c r="W2653">
        <v>16077</v>
      </c>
      <c r="X2653">
        <v>15586</v>
      </c>
    </row>
    <row r="2654" spans="1:24" x14ac:dyDescent="0.25">
      <c r="A2654" s="6" t="str">
        <f t="shared" si="41"/>
        <v>48259</v>
      </c>
      <c r="B2654">
        <v>48</v>
      </c>
      <c r="C2654">
        <v>259</v>
      </c>
      <c r="D2654" t="s">
        <v>2588</v>
      </c>
      <c r="E2654" t="s">
        <v>1114</v>
      </c>
      <c r="F2654">
        <v>47431</v>
      </c>
      <c r="G2654">
        <v>23250</v>
      </c>
      <c r="H2654">
        <v>24181</v>
      </c>
      <c r="I2654">
        <v>21954</v>
      </c>
      <c r="J2654">
        <v>22859</v>
      </c>
      <c r="K2654">
        <v>376</v>
      </c>
      <c r="L2654">
        <v>311</v>
      </c>
      <c r="M2654">
        <v>193</v>
      </c>
      <c r="N2654">
        <v>162</v>
      </c>
      <c r="O2654">
        <v>283</v>
      </c>
      <c r="P2654">
        <v>388</v>
      </c>
      <c r="Q2654">
        <v>24</v>
      </c>
      <c r="R2654">
        <v>22</v>
      </c>
      <c r="S2654">
        <v>420</v>
      </c>
      <c r="T2654">
        <v>439</v>
      </c>
      <c r="U2654">
        <v>17358</v>
      </c>
      <c r="V2654">
        <v>18414</v>
      </c>
      <c r="W2654">
        <v>5892</v>
      </c>
      <c r="X2654">
        <v>5767</v>
      </c>
    </row>
    <row r="2655" spans="1:24" x14ac:dyDescent="0.25">
      <c r="A2655" s="6" t="str">
        <f t="shared" si="41"/>
        <v>48261</v>
      </c>
      <c r="B2655">
        <v>48</v>
      </c>
      <c r="C2655">
        <v>261</v>
      </c>
      <c r="D2655" t="s">
        <v>2588</v>
      </c>
      <c r="E2655" t="s">
        <v>4215</v>
      </c>
      <c r="F2655">
        <v>404</v>
      </c>
      <c r="G2655">
        <v>212</v>
      </c>
      <c r="H2655">
        <v>192</v>
      </c>
      <c r="I2655">
        <v>188</v>
      </c>
      <c r="J2655">
        <v>176</v>
      </c>
      <c r="K2655">
        <v>12</v>
      </c>
      <c r="L2655">
        <v>5</v>
      </c>
      <c r="M2655">
        <v>3</v>
      </c>
      <c r="N2655">
        <v>4</v>
      </c>
      <c r="O2655">
        <v>6</v>
      </c>
      <c r="P2655">
        <v>1</v>
      </c>
      <c r="Q2655">
        <v>0</v>
      </c>
      <c r="R2655">
        <v>0</v>
      </c>
      <c r="S2655">
        <v>3</v>
      </c>
      <c r="T2655">
        <v>6</v>
      </c>
      <c r="U2655">
        <v>58</v>
      </c>
      <c r="V2655">
        <v>50</v>
      </c>
      <c r="W2655">
        <v>154</v>
      </c>
      <c r="X2655">
        <v>142</v>
      </c>
    </row>
    <row r="2656" spans="1:24" x14ac:dyDescent="0.25">
      <c r="A2656" s="6" t="str">
        <f t="shared" si="41"/>
        <v>48263</v>
      </c>
      <c r="B2656">
        <v>48</v>
      </c>
      <c r="C2656">
        <v>263</v>
      </c>
      <c r="D2656" t="s">
        <v>2588</v>
      </c>
      <c r="E2656" t="s">
        <v>573</v>
      </c>
      <c r="F2656">
        <v>762</v>
      </c>
      <c r="G2656">
        <v>388</v>
      </c>
      <c r="H2656">
        <v>374</v>
      </c>
      <c r="I2656">
        <v>362</v>
      </c>
      <c r="J2656">
        <v>355</v>
      </c>
      <c r="K2656">
        <v>4</v>
      </c>
      <c r="L2656">
        <v>5</v>
      </c>
      <c r="M2656">
        <v>7</v>
      </c>
      <c r="N2656">
        <v>5</v>
      </c>
      <c r="O2656">
        <v>0</v>
      </c>
      <c r="P2656">
        <v>1</v>
      </c>
      <c r="Q2656">
        <v>1</v>
      </c>
      <c r="R2656">
        <v>0</v>
      </c>
      <c r="S2656">
        <v>14</v>
      </c>
      <c r="T2656">
        <v>8</v>
      </c>
      <c r="U2656">
        <v>306</v>
      </c>
      <c r="V2656">
        <v>307</v>
      </c>
      <c r="W2656">
        <v>82</v>
      </c>
      <c r="X2656">
        <v>67</v>
      </c>
    </row>
    <row r="2657" spans="1:24" x14ac:dyDescent="0.25">
      <c r="A2657" s="6" t="str">
        <f t="shared" si="41"/>
        <v>48265</v>
      </c>
      <c r="B2657">
        <v>48</v>
      </c>
      <c r="C2657">
        <v>265</v>
      </c>
      <c r="D2657" t="s">
        <v>2588</v>
      </c>
      <c r="E2657" t="s">
        <v>4218</v>
      </c>
      <c r="F2657">
        <v>52600</v>
      </c>
      <c r="G2657">
        <v>25326</v>
      </c>
      <c r="H2657">
        <v>27274</v>
      </c>
      <c r="I2657">
        <v>23652</v>
      </c>
      <c r="J2657">
        <v>25684</v>
      </c>
      <c r="K2657">
        <v>605</v>
      </c>
      <c r="L2657">
        <v>433</v>
      </c>
      <c r="M2657">
        <v>303</v>
      </c>
      <c r="N2657">
        <v>301</v>
      </c>
      <c r="O2657">
        <v>281</v>
      </c>
      <c r="P2657">
        <v>347</v>
      </c>
      <c r="Q2657">
        <v>36</v>
      </c>
      <c r="R2657">
        <v>24</v>
      </c>
      <c r="S2657">
        <v>449</v>
      </c>
      <c r="T2657">
        <v>485</v>
      </c>
      <c r="U2657">
        <v>18141</v>
      </c>
      <c r="V2657">
        <v>20024</v>
      </c>
      <c r="W2657">
        <v>7185</v>
      </c>
      <c r="X2657">
        <v>7250</v>
      </c>
    </row>
    <row r="2658" spans="1:24" x14ac:dyDescent="0.25">
      <c r="A2658" s="6" t="str">
        <f t="shared" si="41"/>
        <v>48267</v>
      </c>
      <c r="B2658">
        <v>48</v>
      </c>
      <c r="C2658">
        <v>267</v>
      </c>
      <c r="D2658" t="s">
        <v>2588</v>
      </c>
      <c r="E2658" t="s">
        <v>4220</v>
      </c>
      <c r="F2658">
        <v>4337</v>
      </c>
      <c r="G2658">
        <v>2126</v>
      </c>
      <c r="H2658">
        <v>2211</v>
      </c>
      <c r="I2658">
        <v>2030</v>
      </c>
      <c r="J2658">
        <v>2143</v>
      </c>
      <c r="K2658">
        <v>24</v>
      </c>
      <c r="L2658">
        <v>14</v>
      </c>
      <c r="M2658">
        <v>41</v>
      </c>
      <c r="N2658">
        <v>21</v>
      </c>
      <c r="O2658">
        <v>16</v>
      </c>
      <c r="P2658">
        <v>20</v>
      </c>
      <c r="Q2658">
        <v>1</v>
      </c>
      <c r="R2658">
        <v>2</v>
      </c>
      <c r="S2658">
        <v>14</v>
      </c>
      <c r="T2658">
        <v>11</v>
      </c>
      <c r="U2658">
        <v>1580</v>
      </c>
      <c r="V2658">
        <v>1676</v>
      </c>
      <c r="W2658">
        <v>546</v>
      </c>
      <c r="X2658">
        <v>535</v>
      </c>
    </row>
    <row r="2659" spans="1:24" x14ac:dyDescent="0.25">
      <c r="A2659" s="6" t="str">
        <f t="shared" si="41"/>
        <v>48269</v>
      </c>
      <c r="B2659">
        <v>48</v>
      </c>
      <c r="C2659">
        <v>269</v>
      </c>
      <c r="D2659" t="s">
        <v>2588</v>
      </c>
      <c r="E2659" t="s">
        <v>4222</v>
      </c>
      <c r="F2659">
        <v>272</v>
      </c>
      <c r="G2659">
        <v>136</v>
      </c>
      <c r="H2659">
        <v>136</v>
      </c>
      <c r="I2659">
        <v>130</v>
      </c>
      <c r="J2659">
        <v>128</v>
      </c>
      <c r="K2659">
        <v>0</v>
      </c>
      <c r="L2659">
        <v>0</v>
      </c>
      <c r="M2659">
        <v>2</v>
      </c>
      <c r="N2659">
        <v>2</v>
      </c>
      <c r="O2659">
        <v>0</v>
      </c>
      <c r="P2659">
        <v>0</v>
      </c>
      <c r="Q2659">
        <v>1</v>
      </c>
      <c r="R2659">
        <v>0</v>
      </c>
      <c r="S2659">
        <v>3</v>
      </c>
      <c r="T2659">
        <v>6</v>
      </c>
      <c r="U2659">
        <v>109</v>
      </c>
      <c r="V2659">
        <v>117</v>
      </c>
      <c r="W2659">
        <v>27</v>
      </c>
      <c r="X2659">
        <v>19</v>
      </c>
    </row>
    <row r="2660" spans="1:24" x14ac:dyDescent="0.25">
      <c r="A2660" s="6" t="str">
        <f t="shared" si="41"/>
        <v>48271</v>
      </c>
      <c r="B2660">
        <v>48</v>
      </c>
      <c r="C2660">
        <v>271</v>
      </c>
      <c r="D2660" t="s">
        <v>2588</v>
      </c>
      <c r="E2660" t="s">
        <v>4224</v>
      </c>
      <c r="F2660">
        <v>3667</v>
      </c>
      <c r="G2660">
        <v>2012</v>
      </c>
      <c r="H2660">
        <v>1655</v>
      </c>
      <c r="I2660">
        <v>1879</v>
      </c>
      <c r="J2660">
        <v>1541</v>
      </c>
      <c r="K2660">
        <v>50</v>
      </c>
      <c r="L2660">
        <v>30</v>
      </c>
      <c r="M2660">
        <v>33</v>
      </c>
      <c r="N2660">
        <v>26</v>
      </c>
      <c r="O2660">
        <v>9</v>
      </c>
      <c r="P2660">
        <v>13</v>
      </c>
      <c r="Q2660">
        <v>4</v>
      </c>
      <c r="R2660">
        <v>4</v>
      </c>
      <c r="S2660">
        <v>37</v>
      </c>
      <c r="T2660">
        <v>41</v>
      </c>
      <c r="U2660">
        <v>683</v>
      </c>
      <c r="V2660">
        <v>706</v>
      </c>
      <c r="W2660">
        <v>1329</v>
      </c>
      <c r="X2660">
        <v>949</v>
      </c>
    </row>
    <row r="2661" spans="1:24" x14ac:dyDescent="0.25">
      <c r="A2661" s="6" t="str">
        <f t="shared" si="41"/>
        <v>48273</v>
      </c>
      <c r="B2661">
        <v>48</v>
      </c>
      <c r="C2661">
        <v>273</v>
      </c>
      <c r="D2661" t="s">
        <v>2588</v>
      </c>
      <c r="E2661" t="s">
        <v>4226</v>
      </c>
      <c r="F2661">
        <v>30680</v>
      </c>
      <c r="G2661">
        <v>15592</v>
      </c>
      <c r="H2661">
        <v>15088</v>
      </c>
      <c r="I2661">
        <v>14003</v>
      </c>
      <c r="J2661">
        <v>13843</v>
      </c>
      <c r="K2661">
        <v>732</v>
      </c>
      <c r="L2661">
        <v>527</v>
      </c>
      <c r="M2661">
        <v>182</v>
      </c>
      <c r="N2661">
        <v>128</v>
      </c>
      <c r="O2661">
        <v>450</v>
      </c>
      <c r="P2661">
        <v>287</v>
      </c>
      <c r="Q2661">
        <v>25</v>
      </c>
      <c r="R2661">
        <v>32</v>
      </c>
      <c r="S2661">
        <v>200</v>
      </c>
      <c r="T2661">
        <v>271</v>
      </c>
      <c r="U2661">
        <v>4429</v>
      </c>
      <c r="V2661">
        <v>3740</v>
      </c>
      <c r="W2661">
        <v>11163</v>
      </c>
      <c r="X2661">
        <v>11348</v>
      </c>
    </row>
    <row r="2662" spans="1:24" x14ac:dyDescent="0.25">
      <c r="A2662" s="6" t="str">
        <f t="shared" si="41"/>
        <v>48275</v>
      </c>
      <c r="B2662">
        <v>48</v>
      </c>
      <c r="C2662">
        <v>275</v>
      </c>
      <c r="D2662" t="s">
        <v>2588</v>
      </c>
      <c r="E2662" t="s">
        <v>1116</v>
      </c>
      <c r="F2662">
        <v>3664</v>
      </c>
      <c r="G2662">
        <v>1792</v>
      </c>
      <c r="H2662">
        <v>1872</v>
      </c>
      <c r="I2662">
        <v>1598</v>
      </c>
      <c r="J2662">
        <v>1691</v>
      </c>
      <c r="K2662">
        <v>100</v>
      </c>
      <c r="L2662">
        <v>114</v>
      </c>
      <c r="M2662">
        <v>31</v>
      </c>
      <c r="N2662">
        <v>13</v>
      </c>
      <c r="O2662">
        <v>6</v>
      </c>
      <c r="P2662">
        <v>6</v>
      </c>
      <c r="Q2662">
        <v>0</v>
      </c>
      <c r="R2662">
        <v>1</v>
      </c>
      <c r="S2662">
        <v>57</v>
      </c>
      <c r="T2662">
        <v>47</v>
      </c>
      <c r="U2662">
        <v>1161</v>
      </c>
      <c r="V2662">
        <v>1227</v>
      </c>
      <c r="W2662">
        <v>631</v>
      </c>
      <c r="X2662">
        <v>645</v>
      </c>
    </row>
    <row r="2663" spans="1:24" x14ac:dyDescent="0.25">
      <c r="A2663" s="6" t="str">
        <f t="shared" si="41"/>
        <v>48277</v>
      </c>
      <c r="B2663">
        <v>48</v>
      </c>
      <c r="C2663">
        <v>277</v>
      </c>
      <c r="D2663" t="s">
        <v>2588</v>
      </c>
      <c r="E2663" t="s">
        <v>97</v>
      </c>
      <c r="F2663">
        <v>49859</v>
      </c>
      <c r="G2663">
        <v>23999</v>
      </c>
      <c r="H2663">
        <v>25860</v>
      </c>
      <c r="I2663">
        <v>19521</v>
      </c>
      <c r="J2663">
        <v>20732</v>
      </c>
      <c r="K2663">
        <v>3109</v>
      </c>
      <c r="L2663">
        <v>3624</v>
      </c>
      <c r="M2663">
        <v>459</v>
      </c>
      <c r="N2663">
        <v>484</v>
      </c>
      <c r="O2663">
        <v>176</v>
      </c>
      <c r="P2663">
        <v>219</v>
      </c>
      <c r="Q2663">
        <v>10</v>
      </c>
      <c r="R2663">
        <v>14</v>
      </c>
      <c r="S2663">
        <v>724</v>
      </c>
      <c r="T2663">
        <v>787</v>
      </c>
      <c r="U2663">
        <v>21817</v>
      </c>
      <c r="V2663">
        <v>23832</v>
      </c>
      <c r="W2663">
        <v>2182</v>
      </c>
      <c r="X2663">
        <v>2028</v>
      </c>
    </row>
    <row r="2664" spans="1:24" x14ac:dyDescent="0.25">
      <c r="A2664" s="6" t="str">
        <f t="shared" si="41"/>
        <v>48279</v>
      </c>
      <c r="B2664">
        <v>48</v>
      </c>
      <c r="C2664">
        <v>279</v>
      </c>
      <c r="D2664" t="s">
        <v>2588</v>
      </c>
      <c r="E2664" t="s">
        <v>4230</v>
      </c>
      <c r="F2664">
        <v>12893</v>
      </c>
      <c r="G2664">
        <v>6395</v>
      </c>
      <c r="H2664">
        <v>6498</v>
      </c>
      <c r="I2664">
        <v>5861</v>
      </c>
      <c r="J2664">
        <v>5895</v>
      </c>
      <c r="K2664">
        <v>282</v>
      </c>
      <c r="L2664">
        <v>316</v>
      </c>
      <c r="M2664">
        <v>107</v>
      </c>
      <c r="N2664">
        <v>116</v>
      </c>
      <c r="O2664">
        <v>27</v>
      </c>
      <c r="P2664">
        <v>41</v>
      </c>
      <c r="Q2664">
        <v>5</v>
      </c>
      <c r="R2664">
        <v>7</v>
      </c>
      <c r="S2664">
        <v>113</v>
      </c>
      <c r="T2664">
        <v>123</v>
      </c>
      <c r="U2664">
        <v>2765</v>
      </c>
      <c r="V2664">
        <v>2898</v>
      </c>
      <c r="W2664">
        <v>3630</v>
      </c>
      <c r="X2664">
        <v>3600</v>
      </c>
    </row>
    <row r="2665" spans="1:24" x14ac:dyDescent="0.25">
      <c r="A2665" s="6" t="str">
        <f t="shared" si="41"/>
        <v>48281</v>
      </c>
      <c r="B2665">
        <v>48</v>
      </c>
      <c r="C2665">
        <v>281</v>
      </c>
      <c r="D2665" t="s">
        <v>2588</v>
      </c>
      <c r="E2665" t="s">
        <v>4232</v>
      </c>
      <c r="F2665">
        <v>21428</v>
      </c>
      <c r="G2665">
        <v>10526</v>
      </c>
      <c r="H2665">
        <v>10902</v>
      </c>
      <c r="I2665">
        <v>9449</v>
      </c>
      <c r="J2665">
        <v>9797</v>
      </c>
      <c r="K2665">
        <v>508</v>
      </c>
      <c r="L2665">
        <v>399</v>
      </c>
      <c r="M2665">
        <v>110</v>
      </c>
      <c r="N2665">
        <v>148</v>
      </c>
      <c r="O2665">
        <v>123</v>
      </c>
      <c r="P2665">
        <v>179</v>
      </c>
      <c r="Q2665">
        <v>59</v>
      </c>
      <c r="R2665">
        <v>58</v>
      </c>
      <c r="S2665">
        <v>277</v>
      </c>
      <c r="T2665">
        <v>321</v>
      </c>
      <c r="U2665">
        <v>8411</v>
      </c>
      <c r="V2665">
        <v>8859</v>
      </c>
      <c r="W2665">
        <v>2115</v>
      </c>
      <c r="X2665">
        <v>2043</v>
      </c>
    </row>
    <row r="2666" spans="1:24" x14ac:dyDescent="0.25">
      <c r="A2666" s="6" t="str">
        <f t="shared" si="41"/>
        <v>48283</v>
      </c>
      <c r="B2666">
        <v>48</v>
      </c>
      <c r="C2666">
        <v>283</v>
      </c>
      <c r="D2666" t="s">
        <v>2588</v>
      </c>
      <c r="E2666" t="s">
        <v>1119</v>
      </c>
      <c r="F2666">
        <v>7520</v>
      </c>
      <c r="G2666">
        <v>4425</v>
      </c>
      <c r="H2666">
        <v>3095</v>
      </c>
      <c r="I2666">
        <v>4270</v>
      </c>
      <c r="J2666">
        <v>2976</v>
      </c>
      <c r="K2666">
        <v>64</v>
      </c>
      <c r="L2666">
        <v>55</v>
      </c>
      <c r="M2666">
        <v>41</v>
      </c>
      <c r="N2666">
        <v>23</v>
      </c>
      <c r="O2666">
        <v>14</v>
      </c>
      <c r="P2666">
        <v>19</v>
      </c>
      <c r="Q2666">
        <v>0</v>
      </c>
      <c r="R2666">
        <v>2</v>
      </c>
      <c r="S2666">
        <v>36</v>
      </c>
      <c r="T2666">
        <v>20</v>
      </c>
      <c r="U2666">
        <v>521</v>
      </c>
      <c r="V2666">
        <v>457</v>
      </c>
      <c r="W2666">
        <v>3904</v>
      </c>
      <c r="X2666">
        <v>2638</v>
      </c>
    </row>
    <row r="2667" spans="1:24" x14ac:dyDescent="0.25">
      <c r="A2667" s="6" t="str">
        <f t="shared" si="41"/>
        <v>48285</v>
      </c>
      <c r="B2667">
        <v>48</v>
      </c>
      <c r="C2667">
        <v>285</v>
      </c>
      <c r="D2667" t="s">
        <v>2588</v>
      </c>
      <c r="E2667" t="s">
        <v>4235</v>
      </c>
      <c r="F2667">
        <v>20154</v>
      </c>
      <c r="G2667">
        <v>9863</v>
      </c>
      <c r="H2667">
        <v>10291</v>
      </c>
      <c r="I2667">
        <v>8966</v>
      </c>
      <c r="J2667">
        <v>9324</v>
      </c>
      <c r="K2667">
        <v>630</v>
      </c>
      <c r="L2667">
        <v>683</v>
      </c>
      <c r="M2667">
        <v>70</v>
      </c>
      <c r="N2667">
        <v>69</v>
      </c>
      <c r="O2667">
        <v>43</v>
      </c>
      <c r="P2667">
        <v>65</v>
      </c>
      <c r="Q2667">
        <v>9</v>
      </c>
      <c r="R2667">
        <v>9</v>
      </c>
      <c r="S2667">
        <v>145</v>
      </c>
      <c r="T2667">
        <v>141</v>
      </c>
      <c r="U2667">
        <v>7861</v>
      </c>
      <c r="V2667">
        <v>8343</v>
      </c>
      <c r="W2667">
        <v>2002</v>
      </c>
      <c r="X2667">
        <v>1948</v>
      </c>
    </row>
    <row r="2668" spans="1:24" x14ac:dyDescent="0.25">
      <c r="A2668" s="6" t="str">
        <f t="shared" si="41"/>
        <v>48287</v>
      </c>
      <c r="B2668">
        <v>48</v>
      </c>
      <c r="C2668">
        <v>287</v>
      </c>
      <c r="D2668" t="s">
        <v>2588</v>
      </c>
      <c r="E2668" t="s">
        <v>103</v>
      </c>
      <c r="F2668">
        <v>17239</v>
      </c>
      <c r="G2668">
        <v>8678</v>
      </c>
      <c r="H2668">
        <v>8561</v>
      </c>
      <c r="I2668">
        <v>7359</v>
      </c>
      <c r="J2668">
        <v>7388</v>
      </c>
      <c r="K2668">
        <v>1001</v>
      </c>
      <c r="L2668">
        <v>859</v>
      </c>
      <c r="M2668">
        <v>107</v>
      </c>
      <c r="N2668">
        <v>90</v>
      </c>
      <c r="O2668">
        <v>51</v>
      </c>
      <c r="P2668">
        <v>50</v>
      </c>
      <c r="Q2668">
        <v>21</v>
      </c>
      <c r="R2668">
        <v>16</v>
      </c>
      <c r="S2668">
        <v>139</v>
      </c>
      <c r="T2668">
        <v>158</v>
      </c>
      <c r="U2668">
        <v>6505</v>
      </c>
      <c r="V2668">
        <v>6517</v>
      </c>
      <c r="W2668">
        <v>2173</v>
      </c>
      <c r="X2668">
        <v>2044</v>
      </c>
    </row>
    <row r="2669" spans="1:24" x14ac:dyDescent="0.25">
      <c r="A2669" s="6" t="str">
        <f t="shared" si="41"/>
        <v>48289</v>
      </c>
      <c r="B2669">
        <v>48</v>
      </c>
      <c r="C2669">
        <v>289</v>
      </c>
      <c r="D2669" t="s">
        <v>2588</v>
      </c>
      <c r="E2669" t="s">
        <v>642</v>
      </c>
      <c r="F2669">
        <v>17404</v>
      </c>
      <c r="G2669">
        <v>8654</v>
      </c>
      <c r="H2669">
        <v>8750</v>
      </c>
      <c r="I2669">
        <v>7775</v>
      </c>
      <c r="J2669">
        <v>7830</v>
      </c>
      <c r="K2669">
        <v>637</v>
      </c>
      <c r="L2669">
        <v>641</v>
      </c>
      <c r="M2669">
        <v>72</v>
      </c>
      <c r="N2669">
        <v>78</v>
      </c>
      <c r="O2669">
        <v>45</v>
      </c>
      <c r="P2669">
        <v>72</v>
      </c>
      <c r="Q2669">
        <v>2</v>
      </c>
      <c r="R2669">
        <v>2</v>
      </c>
      <c r="S2669">
        <v>123</v>
      </c>
      <c r="T2669">
        <v>127</v>
      </c>
      <c r="U2669">
        <v>7246</v>
      </c>
      <c r="V2669">
        <v>7541</v>
      </c>
      <c r="W2669">
        <v>1408</v>
      </c>
      <c r="X2669">
        <v>1209</v>
      </c>
    </row>
    <row r="2670" spans="1:24" x14ac:dyDescent="0.25">
      <c r="A2670" s="6" t="str">
        <f t="shared" si="41"/>
        <v>48291</v>
      </c>
      <c r="B2670">
        <v>48</v>
      </c>
      <c r="C2670">
        <v>291</v>
      </c>
      <c r="D2670" t="s">
        <v>2588</v>
      </c>
      <c r="E2670" t="s">
        <v>646</v>
      </c>
      <c r="F2670">
        <v>88219</v>
      </c>
      <c r="G2670">
        <v>43574</v>
      </c>
      <c r="H2670">
        <v>44645</v>
      </c>
      <c r="I2670">
        <v>37953</v>
      </c>
      <c r="J2670">
        <v>38392</v>
      </c>
      <c r="K2670">
        <v>4035</v>
      </c>
      <c r="L2670">
        <v>4506</v>
      </c>
      <c r="M2670">
        <v>517</v>
      </c>
      <c r="N2670">
        <v>584</v>
      </c>
      <c r="O2670">
        <v>269</v>
      </c>
      <c r="P2670">
        <v>333</v>
      </c>
      <c r="Q2670">
        <v>50</v>
      </c>
      <c r="R2670">
        <v>49</v>
      </c>
      <c r="S2670">
        <v>750</v>
      </c>
      <c r="T2670">
        <v>781</v>
      </c>
      <c r="U2670">
        <v>30636</v>
      </c>
      <c r="V2670">
        <v>32374</v>
      </c>
      <c r="W2670">
        <v>12938</v>
      </c>
      <c r="X2670">
        <v>12271</v>
      </c>
    </row>
    <row r="2671" spans="1:24" x14ac:dyDescent="0.25">
      <c r="A2671" s="6" t="str">
        <f t="shared" si="41"/>
        <v>48293</v>
      </c>
      <c r="B2671">
        <v>48</v>
      </c>
      <c r="C2671">
        <v>293</v>
      </c>
      <c r="D2671" t="s">
        <v>2588</v>
      </c>
      <c r="E2671" t="s">
        <v>105</v>
      </c>
      <c r="F2671">
        <v>23437</v>
      </c>
      <c r="G2671">
        <v>12034</v>
      </c>
      <c r="H2671">
        <v>11403</v>
      </c>
      <c r="I2671">
        <v>9493</v>
      </c>
      <c r="J2671">
        <v>8926</v>
      </c>
      <c r="K2671">
        <v>2068</v>
      </c>
      <c r="L2671">
        <v>2030</v>
      </c>
      <c r="M2671">
        <v>165</v>
      </c>
      <c r="N2671">
        <v>122</v>
      </c>
      <c r="O2671">
        <v>85</v>
      </c>
      <c r="P2671">
        <v>103</v>
      </c>
      <c r="Q2671">
        <v>10</v>
      </c>
      <c r="R2671">
        <v>7</v>
      </c>
      <c r="S2671">
        <v>213</v>
      </c>
      <c r="T2671">
        <v>215</v>
      </c>
      <c r="U2671">
        <v>9153</v>
      </c>
      <c r="V2671">
        <v>8988</v>
      </c>
      <c r="W2671">
        <v>2881</v>
      </c>
      <c r="X2671">
        <v>2415</v>
      </c>
    </row>
    <row r="2672" spans="1:24" x14ac:dyDescent="0.25">
      <c r="A2672" s="6" t="str">
        <f t="shared" si="41"/>
        <v>48295</v>
      </c>
      <c r="B2672">
        <v>48</v>
      </c>
      <c r="C2672">
        <v>295</v>
      </c>
      <c r="D2672" t="s">
        <v>2588</v>
      </c>
      <c r="E2672" t="s">
        <v>4241</v>
      </c>
      <c r="F2672">
        <v>3233</v>
      </c>
      <c r="G2672">
        <v>1653</v>
      </c>
      <c r="H2672">
        <v>1580</v>
      </c>
      <c r="I2672">
        <v>1526</v>
      </c>
      <c r="J2672">
        <v>1445</v>
      </c>
      <c r="K2672">
        <v>46</v>
      </c>
      <c r="L2672">
        <v>21</v>
      </c>
      <c r="M2672">
        <v>27</v>
      </c>
      <c r="N2672">
        <v>44</v>
      </c>
      <c r="O2672">
        <v>6</v>
      </c>
      <c r="P2672">
        <v>19</v>
      </c>
      <c r="Q2672">
        <v>3</v>
      </c>
      <c r="R2672">
        <v>3</v>
      </c>
      <c r="S2672">
        <v>45</v>
      </c>
      <c r="T2672">
        <v>48</v>
      </c>
      <c r="U2672">
        <v>1038</v>
      </c>
      <c r="V2672">
        <v>1081</v>
      </c>
      <c r="W2672">
        <v>615</v>
      </c>
      <c r="X2672">
        <v>499</v>
      </c>
    </row>
    <row r="2673" spans="1:24" x14ac:dyDescent="0.25">
      <c r="A2673" s="6" t="str">
        <f t="shared" si="41"/>
        <v>48297</v>
      </c>
      <c r="B2673">
        <v>48</v>
      </c>
      <c r="C2673">
        <v>297</v>
      </c>
      <c r="D2673" t="s">
        <v>2588</v>
      </c>
      <c r="E2673" t="s">
        <v>4243</v>
      </c>
      <c r="F2673">
        <v>12207</v>
      </c>
      <c r="G2673">
        <v>6705</v>
      </c>
      <c r="H2673">
        <v>5502</v>
      </c>
      <c r="I2673">
        <v>5936</v>
      </c>
      <c r="J2673">
        <v>5297</v>
      </c>
      <c r="K2673">
        <v>535</v>
      </c>
      <c r="L2673">
        <v>49</v>
      </c>
      <c r="M2673">
        <v>89</v>
      </c>
      <c r="N2673">
        <v>58</v>
      </c>
      <c r="O2673">
        <v>60</v>
      </c>
      <c r="P2673">
        <v>32</v>
      </c>
      <c r="Q2673">
        <v>7</v>
      </c>
      <c r="R2673">
        <v>5</v>
      </c>
      <c r="S2673">
        <v>78</v>
      </c>
      <c r="T2673">
        <v>61</v>
      </c>
      <c r="U2673">
        <v>3935</v>
      </c>
      <c r="V2673">
        <v>3290</v>
      </c>
      <c r="W2673">
        <v>2770</v>
      </c>
      <c r="X2673">
        <v>2212</v>
      </c>
    </row>
    <row r="2674" spans="1:24" x14ac:dyDescent="0.25">
      <c r="A2674" s="6" t="str">
        <f t="shared" si="41"/>
        <v>48299</v>
      </c>
      <c r="B2674">
        <v>48</v>
      </c>
      <c r="C2674">
        <v>299</v>
      </c>
      <c r="D2674" t="s">
        <v>2588</v>
      </c>
      <c r="E2674" t="s">
        <v>4245</v>
      </c>
      <c r="F2674">
        <v>21795</v>
      </c>
      <c r="G2674">
        <v>10558</v>
      </c>
      <c r="H2674">
        <v>11237</v>
      </c>
      <c r="I2674">
        <v>10117</v>
      </c>
      <c r="J2674">
        <v>10785</v>
      </c>
      <c r="K2674">
        <v>139</v>
      </c>
      <c r="L2674">
        <v>112</v>
      </c>
      <c r="M2674">
        <v>95</v>
      </c>
      <c r="N2674">
        <v>112</v>
      </c>
      <c r="O2674">
        <v>48</v>
      </c>
      <c r="P2674">
        <v>83</v>
      </c>
      <c r="Q2674">
        <v>5</v>
      </c>
      <c r="R2674">
        <v>4</v>
      </c>
      <c r="S2674">
        <v>154</v>
      </c>
      <c r="T2674">
        <v>141</v>
      </c>
      <c r="U2674">
        <v>9408</v>
      </c>
      <c r="V2674">
        <v>10029</v>
      </c>
      <c r="W2674">
        <v>1150</v>
      </c>
      <c r="X2674">
        <v>1208</v>
      </c>
    </row>
    <row r="2675" spans="1:24" x14ac:dyDescent="0.25">
      <c r="A2675" s="6" t="str">
        <f t="shared" si="41"/>
        <v>48301</v>
      </c>
      <c r="B2675">
        <v>48</v>
      </c>
      <c r="C2675">
        <v>301</v>
      </c>
      <c r="D2675" t="s">
        <v>2588</v>
      </c>
      <c r="E2675" t="s">
        <v>4247</v>
      </c>
      <c r="F2675">
        <v>169</v>
      </c>
      <c r="G2675">
        <v>98</v>
      </c>
      <c r="H2675">
        <v>71</v>
      </c>
      <c r="I2675">
        <v>95</v>
      </c>
      <c r="J2675">
        <v>65</v>
      </c>
      <c r="K2675">
        <v>2</v>
      </c>
      <c r="L2675">
        <v>4</v>
      </c>
      <c r="M2675">
        <v>0</v>
      </c>
      <c r="N2675">
        <v>1</v>
      </c>
      <c r="O2675">
        <v>1</v>
      </c>
      <c r="P2675">
        <v>1</v>
      </c>
      <c r="Q2675">
        <v>0</v>
      </c>
      <c r="R2675">
        <v>0</v>
      </c>
      <c r="S2675">
        <v>0</v>
      </c>
      <c r="T2675">
        <v>0</v>
      </c>
      <c r="U2675">
        <v>83</v>
      </c>
      <c r="V2675">
        <v>63</v>
      </c>
      <c r="W2675">
        <v>15</v>
      </c>
      <c r="X2675">
        <v>8</v>
      </c>
    </row>
    <row r="2676" spans="1:24" x14ac:dyDescent="0.25">
      <c r="A2676" s="6" t="str">
        <f t="shared" si="41"/>
        <v>48303</v>
      </c>
      <c r="B2676">
        <v>48</v>
      </c>
      <c r="C2676">
        <v>303</v>
      </c>
      <c r="D2676" t="s">
        <v>2588</v>
      </c>
      <c r="E2676" t="s">
        <v>4249</v>
      </c>
      <c r="F2676">
        <v>310569</v>
      </c>
      <c r="G2676">
        <v>153010</v>
      </c>
      <c r="H2676">
        <v>157559</v>
      </c>
      <c r="I2676">
        <v>132029</v>
      </c>
      <c r="J2676">
        <v>136736</v>
      </c>
      <c r="K2676">
        <v>12157</v>
      </c>
      <c r="L2676">
        <v>12245</v>
      </c>
      <c r="M2676">
        <v>1852</v>
      </c>
      <c r="N2676">
        <v>1786</v>
      </c>
      <c r="O2676">
        <v>3757</v>
      </c>
      <c r="P2676">
        <v>3610</v>
      </c>
      <c r="Q2676">
        <v>196</v>
      </c>
      <c r="R2676">
        <v>222</v>
      </c>
      <c r="S2676">
        <v>3019</v>
      </c>
      <c r="T2676">
        <v>2960</v>
      </c>
      <c r="U2676">
        <v>97041</v>
      </c>
      <c r="V2676">
        <v>100822</v>
      </c>
      <c r="W2676">
        <v>55969</v>
      </c>
      <c r="X2676">
        <v>56737</v>
      </c>
    </row>
    <row r="2677" spans="1:24" x14ac:dyDescent="0.25">
      <c r="A2677" s="6" t="str">
        <f t="shared" si="41"/>
        <v>48305</v>
      </c>
      <c r="B2677">
        <v>48</v>
      </c>
      <c r="C2677">
        <v>305</v>
      </c>
      <c r="D2677" t="s">
        <v>2588</v>
      </c>
      <c r="E2677" t="s">
        <v>4251</v>
      </c>
      <c r="F2677">
        <v>5951</v>
      </c>
      <c r="G2677">
        <v>3051</v>
      </c>
      <c r="H2677">
        <v>2900</v>
      </c>
      <c r="I2677">
        <v>2835</v>
      </c>
      <c r="J2677">
        <v>2715</v>
      </c>
      <c r="K2677">
        <v>87</v>
      </c>
      <c r="L2677">
        <v>66</v>
      </c>
      <c r="M2677">
        <v>59</v>
      </c>
      <c r="N2677">
        <v>52</v>
      </c>
      <c r="O2677">
        <v>10</v>
      </c>
      <c r="P2677">
        <v>11</v>
      </c>
      <c r="Q2677">
        <v>1</v>
      </c>
      <c r="R2677">
        <v>0</v>
      </c>
      <c r="S2677">
        <v>59</v>
      </c>
      <c r="T2677">
        <v>56</v>
      </c>
      <c r="U2677">
        <v>1589</v>
      </c>
      <c r="V2677">
        <v>1579</v>
      </c>
      <c r="W2677">
        <v>1462</v>
      </c>
      <c r="X2677">
        <v>1321</v>
      </c>
    </row>
    <row r="2678" spans="1:24" x14ac:dyDescent="0.25">
      <c r="A2678" s="6" t="str">
        <f t="shared" si="41"/>
        <v>48307</v>
      </c>
      <c r="B2678">
        <v>48</v>
      </c>
      <c r="C2678">
        <v>307</v>
      </c>
      <c r="D2678" t="s">
        <v>2588</v>
      </c>
      <c r="E2678" t="s">
        <v>4253</v>
      </c>
      <c r="F2678">
        <v>7984</v>
      </c>
      <c r="G2678">
        <v>4023</v>
      </c>
      <c r="H2678">
        <v>3961</v>
      </c>
      <c r="I2678">
        <v>3710</v>
      </c>
      <c r="J2678">
        <v>3717</v>
      </c>
      <c r="K2678">
        <v>135</v>
      </c>
      <c r="L2678">
        <v>97</v>
      </c>
      <c r="M2678">
        <v>53</v>
      </c>
      <c r="N2678">
        <v>42</v>
      </c>
      <c r="O2678">
        <v>39</v>
      </c>
      <c r="P2678">
        <v>28</v>
      </c>
      <c r="Q2678">
        <v>3</v>
      </c>
      <c r="R2678">
        <v>4</v>
      </c>
      <c r="S2678">
        <v>83</v>
      </c>
      <c r="T2678">
        <v>73</v>
      </c>
      <c r="U2678">
        <v>2644</v>
      </c>
      <c r="V2678">
        <v>2702</v>
      </c>
      <c r="W2678">
        <v>1379</v>
      </c>
      <c r="X2678">
        <v>1259</v>
      </c>
    </row>
    <row r="2679" spans="1:24" x14ac:dyDescent="0.25">
      <c r="A2679" s="6" t="str">
        <f t="shared" si="41"/>
        <v>48309</v>
      </c>
      <c r="B2679">
        <v>48</v>
      </c>
      <c r="C2679">
        <v>309</v>
      </c>
      <c r="D2679" t="s">
        <v>2588</v>
      </c>
      <c r="E2679" t="s">
        <v>4255</v>
      </c>
      <c r="F2679">
        <v>256623</v>
      </c>
      <c r="G2679">
        <v>125261</v>
      </c>
      <c r="H2679">
        <v>131362</v>
      </c>
      <c r="I2679">
        <v>101024</v>
      </c>
      <c r="J2679">
        <v>104250</v>
      </c>
      <c r="K2679">
        <v>17824</v>
      </c>
      <c r="L2679">
        <v>20237</v>
      </c>
      <c r="M2679">
        <v>1458</v>
      </c>
      <c r="N2679">
        <v>1480</v>
      </c>
      <c r="O2679">
        <v>2147</v>
      </c>
      <c r="P2679">
        <v>2352</v>
      </c>
      <c r="Q2679">
        <v>156</v>
      </c>
      <c r="R2679">
        <v>154</v>
      </c>
      <c r="S2679">
        <v>2652</v>
      </c>
      <c r="T2679">
        <v>2889</v>
      </c>
      <c r="U2679">
        <v>90215</v>
      </c>
      <c r="V2679">
        <v>97162</v>
      </c>
      <c r="W2679">
        <v>35046</v>
      </c>
      <c r="X2679">
        <v>34200</v>
      </c>
    </row>
    <row r="2680" spans="1:24" x14ac:dyDescent="0.25">
      <c r="A2680" s="6" t="str">
        <f t="shared" si="41"/>
        <v>48311</v>
      </c>
      <c r="B2680">
        <v>48</v>
      </c>
      <c r="C2680">
        <v>311</v>
      </c>
      <c r="D2680" t="s">
        <v>2588</v>
      </c>
      <c r="E2680" t="s">
        <v>4257</v>
      </c>
      <c r="F2680">
        <v>743</v>
      </c>
      <c r="G2680">
        <v>392</v>
      </c>
      <c r="H2680">
        <v>351</v>
      </c>
      <c r="I2680">
        <v>363</v>
      </c>
      <c r="J2680">
        <v>332</v>
      </c>
      <c r="K2680">
        <v>10</v>
      </c>
      <c r="L2680">
        <v>8</v>
      </c>
      <c r="M2680">
        <v>2</v>
      </c>
      <c r="N2680">
        <v>2</v>
      </c>
      <c r="O2680">
        <v>1</v>
      </c>
      <c r="P2680">
        <v>4</v>
      </c>
      <c r="Q2680">
        <v>0</v>
      </c>
      <c r="R2680">
        <v>0</v>
      </c>
      <c r="S2680">
        <v>16</v>
      </c>
      <c r="T2680">
        <v>5</v>
      </c>
      <c r="U2680">
        <v>211</v>
      </c>
      <c r="V2680">
        <v>219</v>
      </c>
      <c r="W2680">
        <v>181</v>
      </c>
      <c r="X2680">
        <v>132</v>
      </c>
    </row>
    <row r="2681" spans="1:24" x14ac:dyDescent="0.25">
      <c r="A2681" s="6" t="str">
        <f t="shared" si="41"/>
        <v>48313</v>
      </c>
      <c r="B2681">
        <v>48</v>
      </c>
      <c r="C2681">
        <v>313</v>
      </c>
      <c r="D2681" t="s">
        <v>2588</v>
      </c>
      <c r="E2681" t="s">
        <v>111</v>
      </c>
      <c r="F2681">
        <v>14284</v>
      </c>
      <c r="G2681">
        <v>8226</v>
      </c>
      <c r="H2681">
        <v>6058</v>
      </c>
      <c r="I2681">
        <v>6020</v>
      </c>
      <c r="J2681">
        <v>4844</v>
      </c>
      <c r="K2681">
        <v>1896</v>
      </c>
      <c r="L2681">
        <v>974</v>
      </c>
      <c r="M2681">
        <v>93</v>
      </c>
      <c r="N2681">
        <v>77</v>
      </c>
      <c r="O2681">
        <v>68</v>
      </c>
      <c r="P2681">
        <v>46</v>
      </c>
      <c r="Q2681">
        <v>5</v>
      </c>
      <c r="R2681">
        <v>6</v>
      </c>
      <c r="S2681">
        <v>144</v>
      </c>
      <c r="T2681">
        <v>111</v>
      </c>
      <c r="U2681">
        <v>6071</v>
      </c>
      <c r="V2681">
        <v>4758</v>
      </c>
      <c r="W2681">
        <v>2155</v>
      </c>
      <c r="X2681">
        <v>1300</v>
      </c>
    </row>
    <row r="2682" spans="1:24" x14ac:dyDescent="0.25">
      <c r="A2682" s="6" t="str">
        <f t="shared" si="41"/>
        <v>48315</v>
      </c>
      <c r="B2682">
        <v>48</v>
      </c>
      <c r="C2682">
        <v>315</v>
      </c>
      <c r="D2682" t="s">
        <v>2588</v>
      </c>
      <c r="E2682" t="s">
        <v>115</v>
      </c>
      <c r="F2682">
        <v>9854</v>
      </c>
      <c r="G2682">
        <v>4836</v>
      </c>
      <c r="H2682">
        <v>5018</v>
      </c>
      <c r="I2682">
        <v>3659</v>
      </c>
      <c r="J2682">
        <v>3686</v>
      </c>
      <c r="K2682">
        <v>953</v>
      </c>
      <c r="L2682">
        <v>1102</v>
      </c>
      <c r="M2682">
        <v>59</v>
      </c>
      <c r="N2682">
        <v>67</v>
      </c>
      <c r="O2682">
        <v>45</v>
      </c>
      <c r="P2682">
        <v>47</v>
      </c>
      <c r="Q2682">
        <v>1</v>
      </c>
      <c r="R2682">
        <v>2</v>
      </c>
      <c r="S2682">
        <v>119</v>
      </c>
      <c r="T2682">
        <v>114</v>
      </c>
      <c r="U2682">
        <v>4629</v>
      </c>
      <c r="V2682">
        <v>4778</v>
      </c>
      <c r="W2682">
        <v>207</v>
      </c>
      <c r="X2682">
        <v>240</v>
      </c>
    </row>
    <row r="2683" spans="1:24" x14ac:dyDescent="0.25">
      <c r="A2683" s="6" t="str">
        <f t="shared" si="41"/>
        <v>48317</v>
      </c>
      <c r="B2683">
        <v>48</v>
      </c>
      <c r="C2683">
        <v>317</v>
      </c>
      <c r="D2683" t="s">
        <v>2588</v>
      </c>
      <c r="E2683" t="s">
        <v>652</v>
      </c>
      <c r="F2683">
        <v>5771</v>
      </c>
      <c r="G2683">
        <v>2896</v>
      </c>
      <c r="H2683">
        <v>2875</v>
      </c>
      <c r="I2683">
        <v>2693</v>
      </c>
      <c r="J2683">
        <v>2705</v>
      </c>
      <c r="K2683">
        <v>100</v>
      </c>
      <c r="L2683">
        <v>71</v>
      </c>
      <c r="M2683">
        <v>45</v>
      </c>
      <c r="N2683">
        <v>49</v>
      </c>
      <c r="O2683">
        <v>15</v>
      </c>
      <c r="P2683">
        <v>16</v>
      </c>
      <c r="Q2683">
        <v>3</v>
      </c>
      <c r="R2683">
        <v>2</v>
      </c>
      <c r="S2683">
        <v>40</v>
      </c>
      <c r="T2683">
        <v>32</v>
      </c>
      <c r="U2683">
        <v>1495</v>
      </c>
      <c r="V2683">
        <v>1527</v>
      </c>
      <c r="W2683">
        <v>1401</v>
      </c>
      <c r="X2683">
        <v>1348</v>
      </c>
    </row>
    <row r="2684" spans="1:24" x14ac:dyDescent="0.25">
      <c r="A2684" s="6" t="str">
        <f t="shared" si="41"/>
        <v>48319</v>
      </c>
      <c r="B2684">
        <v>48</v>
      </c>
      <c r="C2684">
        <v>319</v>
      </c>
      <c r="D2684" t="s">
        <v>2588</v>
      </c>
      <c r="E2684" t="s">
        <v>1138</v>
      </c>
      <c r="F2684">
        <v>4274</v>
      </c>
      <c r="G2684">
        <v>2186</v>
      </c>
      <c r="H2684">
        <v>2088</v>
      </c>
      <c r="I2684">
        <v>2119</v>
      </c>
      <c r="J2684">
        <v>2012</v>
      </c>
      <c r="K2684">
        <v>20</v>
      </c>
      <c r="L2684">
        <v>18</v>
      </c>
      <c r="M2684">
        <v>17</v>
      </c>
      <c r="N2684">
        <v>15</v>
      </c>
      <c r="O2684">
        <v>5</v>
      </c>
      <c r="P2684">
        <v>9</v>
      </c>
      <c r="Q2684">
        <v>9</v>
      </c>
      <c r="R2684">
        <v>3</v>
      </c>
      <c r="S2684">
        <v>16</v>
      </c>
      <c r="T2684">
        <v>31</v>
      </c>
      <c r="U2684">
        <v>1596</v>
      </c>
      <c r="V2684">
        <v>1591</v>
      </c>
      <c r="W2684">
        <v>590</v>
      </c>
      <c r="X2684">
        <v>497</v>
      </c>
    </row>
    <row r="2685" spans="1:24" x14ac:dyDescent="0.25">
      <c r="A2685" s="6" t="str">
        <f t="shared" si="41"/>
        <v>48321</v>
      </c>
      <c r="B2685">
        <v>48</v>
      </c>
      <c r="C2685">
        <v>321</v>
      </c>
      <c r="D2685" t="s">
        <v>2588</v>
      </c>
      <c r="E2685" t="s">
        <v>4263</v>
      </c>
      <c r="F2685">
        <v>36643</v>
      </c>
      <c r="G2685">
        <v>18425</v>
      </c>
      <c r="H2685">
        <v>18218</v>
      </c>
      <c r="I2685">
        <v>15505</v>
      </c>
      <c r="J2685">
        <v>15139</v>
      </c>
      <c r="K2685">
        <v>1958</v>
      </c>
      <c r="L2685">
        <v>2166</v>
      </c>
      <c r="M2685">
        <v>251</v>
      </c>
      <c r="N2685">
        <v>245</v>
      </c>
      <c r="O2685">
        <v>371</v>
      </c>
      <c r="P2685">
        <v>335</v>
      </c>
      <c r="Q2685">
        <v>25</v>
      </c>
      <c r="R2685">
        <v>21</v>
      </c>
      <c r="S2685">
        <v>315</v>
      </c>
      <c r="T2685">
        <v>312</v>
      </c>
      <c r="U2685">
        <v>10223</v>
      </c>
      <c r="V2685">
        <v>10566</v>
      </c>
      <c r="W2685">
        <v>8202</v>
      </c>
      <c r="X2685">
        <v>7652</v>
      </c>
    </row>
    <row r="2686" spans="1:24" x14ac:dyDescent="0.25">
      <c r="A2686" s="6" t="str">
        <f t="shared" si="41"/>
        <v>48323</v>
      </c>
      <c r="B2686">
        <v>48</v>
      </c>
      <c r="C2686">
        <v>323</v>
      </c>
      <c r="D2686" t="s">
        <v>2588</v>
      </c>
      <c r="E2686" t="s">
        <v>4265</v>
      </c>
      <c r="F2686">
        <v>58722</v>
      </c>
      <c r="G2686">
        <v>29442</v>
      </c>
      <c r="H2686">
        <v>29280</v>
      </c>
      <c r="I2686">
        <v>28247</v>
      </c>
      <c r="J2686">
        <v>28227</v>
      </c>
      <c r="K2686">
        <v>248</v>
      </c>
      <c r="L2686">
        <v>170</v>
      </c>
      <c r="M2686">
        <v>528</v>
      </c>
      <c r="N2686">
        <v>525</v>
      </c>
      <c r="O2686">
        <v>227</v>
      </c>
      <c r="P2686">
        <v>190</v>
      </c>
      <c r="Q2686">
        <v>11</v>
      </c>
      <c r="R2686">
        <v>10</v>
      </c>
      <c r="S2686">
        <v>181</v>
      </c>
      <c r="T2686">
        <v>158</v>
      </c>
      <c r="U2686">
        <v>1513</v>
      </c>
      <c r="V2686">
        <v>1355</v>
      </c>
      <c r="W2686">
        <v>27929</v>
      </c>
      <c r="X2686">
        <v>27925</v>
      </c>
    </row>
    <row r="2687" spans="1:24" x14ac:dyDescent="0.25">
      <c r="A2687" s="6" t="str">
        <f t="shared" si="41"/>
        <v>48325</v>
      </c>
      <c r="B2687">
        <v>48</v>
      </c>
      <c r="C2687">
        <v>325</v>
      </c>
      <c r="D2687" t="s">
        <v>2588</v>
      </c>
      <c r="E2687" t="s">
        <v>3375</v>
      </c>
      <c r="F2687">
        <v>51584</v>
      </c>
      <c r="G2687">
        <v>26629</v>
      </c>
      <c r="H2687">
        <v>24955</v>
      </c>
      <c r="I2687">
        <v>24482</v>
      </c>
      <c r="J2687">
        <v>23656</v>
      </c>
      <c r="K2687">
        <v>1190</v>
      </c>
      <c r="L2687">
        <v>414</v>
      </c>
      <c r="M2687">
        <v>262</v>
      </c>
      <c r="N2687">
        <v>265</v>
      </c>
      <c r="O2687">
        <v>206</v>
      </c>
      <c r="P2687">
        <v>248</v>
      </c>
      <c r="Q2687">
        <v>56</v>
      </c>
      <c r="R2687">
        <v>40</v>
      </c>
      <c r="S2687">
        <v>433</v>
      </c>
      <c r="T2687">
        <v>332</v>
      </c>
      <c r="U2687">
        <v>12692</v>
      </c>
      <c r="V2687">
        <v>11734</v>
      </c>
      <c r="W2687">
        <v>13937</v>
      </c>
      <c r="X2687">
        <v>13221</v>
      </c>
    </row>
    <row r="2688" spans="1:24" x14ac:dyDescent="0.25">
      <c r="A2688" s="6" t="str">
        <f t="shared" si="41"/>
        <v>48327</v>
      </c>
      <c r="B2688">
        <v>48</v>
      </c>
      <c r="C2688">
        <v>327</v>
      </c>
      <c r="D2688" t="s">
        <v>2588</v>
      </c>
      <c r="E2688" t="s">
        <v>1142</v>
      </c>
      <c r="F2688">
        <v>2138</v>
      </c>
      <c r="G2688">
        <v>1066</v>
      </c>
      <c r="H2688">
        <v>1072</v>
      </c>
      <c r="I2688">
        <v>1010</v>
      </c>
      <c r="J2688">
        <v>1023</v>
      </c>
      <c r="K2688">
        <v>27</v>
      </c>
      <c r="L2688">
        <v>10</v>
      </c>
      <c r="M2688">
        <v>11</v>
      </c>
      <c r="N2688">
        <v>25</v>
      </c>
      <c r="O2688">
        <v>2</v>
      </c>
      <c r="P2688">
        <v>2</v>
      </c>
      <c r="Q2688">
        <v>0</v>
      </c>
      <c r="R2688">
        <v>0</v>
      </c>
      <c r="S2688">
        <v>16</v>
      </c>
      <c r="T2688">
        <v>12</v>
      </c>
      <c r="U2688">
        <v>657</v>
      </c>
      <c r="V2688">
        <v>690</v>
      </c>
      <c r="W2688">
        <v>409</v>
      </c>
      <c r="X2688">
        <v>382</v>
      </c>
    </row>
    <row r="2689" spans="1:24" x14ac:dyDescent="0.25">
      <c r="A2689" s="6" t="str">
        <f t="shared" si="41"/>
        <v>48329</v>
      </c>
      <c r="B2689">
        <v>48</v>
      </c>
      <c r="C2689">
        <v>329</v>
      </c>
      <c r="D2689" t="s">
        <v>2588</v>
      </c>
      <c r="E2689" t="s">
        <v>2129</v>
      </c>
      <c r="F2689">
        <v>176832</v>
      </c>
      <c r="G2689">
        <v>89761</v>
      </c>
      <c r="H2689">
        <v>87071</v>
      </c>
      <c r="I2689">
        <v>78769</v>
      </c>
      <c r="J2689">
        <v>76550</v>
      </c>
      <c r="K2689">
        <v>6181</v>
      </c>
      <c r="L2689">
        <v>6024</v>
      </c>
      <c r="M2689">
        <v>1113</v>
      </c>
      <c r="N2689">
        <v>957</v>
      </c>
      <c r="O2689">
        <v>2024</v>
      </c>
      <c r="P2689">
        <v>1988</v>
      </c>
      <c r="Q2689">
        <v>107</v>
      </c>
      <c r="R2689">
        <v>109</v>
      </c>
      <c r="S2689">
        <v>1567</v>
      </c>
      <c r="T2689">
        <v>1443</v>
      </c>
      <c r="U2689">
        <v>48043</v>
      </c>
      <c r="V2689">
        <v>47447</v>
      </c>
      <c r="W2689">
        <v>41718</v>
      </c>
      <c r="X2689">
        <v>39624</v>
      </c>
    </row>
    <row r="2690" spans="1:24" x14ac:dyDescent="0.25">
      <c r="A2690" s="6" t="str">
        <f t="shared" ref="A2690:A2753" si="42">TEXT(B2690*1000+C2690,"00000")</f>
        <v>48331</v>
      </c>
      <c r="B2690">
        <v>48</v>
      </c>
      <c r="C2690">
        <v>331</v>
      </c>
      <c r="D2690" t="s">
        <v>2588</v>
      </c>
      <c r="E2690" t="s">
        <v>4270</v>
      </c>
      <c r="F2690">
        <v>24823</v>
      </c>
      <c r="G2690">
        <v>12255</v>
      </c>
      <c r="H2690">
        <v>12568</v>
      </c>
      <c r="I2690">
        <v>10594</v>
      </c>
      <c r="J2690">
        <v>10865</v>
      </c>
      <c r="K2690">
        <v>1156</v>
      </c>
      <c r="L2690">
        <v>1203</v>
      </c>
      <c r="M2690">
        <v>176</v>
      </c>
      <c r="N2690">
        <v>152</v>
      </c>
      <c r="O2690">
        <v>90</v>
      </c>
      <c r="P2690">
        <v>151</v>
      </c>
      <c r="Q2690">
        <v>10</v>
      </c>
      <c r="R2690">
        <v>7</v>
      </c>
      <c r="S2690">
        <v>229</v>
      </c>
      <c r="T2690">
        <v>190</v>
      </c>
      <c r="U2690">
        <v>8885</v>
      </c>
      <c r="V2690">
        <v>9278</v>
      </c>
      <c r="W2690">
        <v>3370</v>
      </c>
      <c r="X2690">
        <v>3290</v>
      </c>
    </row>
    <row r="2691" spans="1:24" x14ac:dyDescent="0.25">
      <c r="A2691" s="6" t="str">
        <f t="shared" si="42"/>
        <v>48333</v>
      </c>
      <c r="B2691">
        <v>48</v>
      </c>
      <c r="C2691">
        <v>333</v>
      </c>
      <c r="D2691" t="s">
        <v>2588</v>
      </c>
      <c r="E2691" t="s">
        <v>1423</v>
      </c>
      <c r="F2691">
        <v>4873</v>
      </c>
      <c r="G2691">
        <v>2436</v>
      </c>
      <c r="H2691">
        <v>2437</v>
      </c>
      <c r="I2691">
        <v>2333</v>
      </c>
      <c r="J2691">
        <v>2352</v>
      </c>
      <c r="K2691">
        <v>36</v>
      </c>
      <c r="L2691">
        <v>21</v>
      </c>
      <c r="M2691">
        <v>23</v>
      </c>
      <c r="N2691">
        <v>26</v>
      </c>
      <c r="O2691">
        <v>10</v>
      </c>
      <c r="P2691">
        <v>10</v>
      </c>
      <c r="Q2691">
        <v>1</v>
      </c>
      <c r="R2691">
        <v>0</v>
      </c>
      <c r="S2691">
        <v>33</v>
      </c>
      <c r="T2691">
        <v>28</v>
      </c>
      <c r="U2691">
        <v>1981</v>
      </c>
      <c r="V2691">
        <v>2002</v>
      </c>
      <c r="W2691">
        <v>455</v>
      </c>
      <c r="X2691">
        <v>435</v>
      </c>
    </row>
    <row r="2692" spans="1:24" x14ac:dyDescent="0.25">
      <c r="A2692" s="6" t="str">
        <f t="shared" si="42"/>
        <v>48335</v>
      </c>
      <c r="B2692">
        <v>48</v>
      </c>
      <c r="C2692">
        <v>335</v>
      </c>
      <c r="D2692" t="s">
        <v>2588</v>
      </c>
      <c r="E2692" t="s">
        <v>867</v>
      </c>
      <c r="F2692">
        <v>8545</v>
      </c>
      <c r="G2692">
        <v>5176</v>
      </c>
      <c r="H2692">
        <v>3369</v>
      </c>
      <c r="I2692">
        <v>4044</v>
      </c>
      <c r="J2692">
        <v>3031</v>
      </c>
      <c r="K2692">
        <v>867</v>
      </c>
      <c r="L2692">
        <v>156</v>
      </c>
      <c r="M2692">
        <v>97</v>
      </c>
      <c r="N2692">
        <v>56</v>
      </c>
      <c r="O2692">
        <v>38</v>
      </c>
      <c r="P2692">
        <v>27</v>
      </c>
      <c r="Q2692">
        <v>6</v>
      </c>
      <c r="R2692">
        <v>6</v>
      </c>
      <c r="S2692">
        <v>124</v>
      </c>
      <c r="T2692">
        <v>93</v>
      </c>
      <c r="U2692">
        <v>2982</v>
      </c>
      <c r="V2692">
        <v>2092</v>
      </c>
      <c r="W2692">
        <v>2194</v>
      </c>
      <c r="X2692">
        <v>1277</v>
      </c>
    </row>
    <row r="2693" spans="1:24" x14ac:dyDescent="0.25">
      <c r="A2693" s="6" t="str">
        <f t="shared" si="42"/>
        <v>48337</v>
      </c>
      <c r="B2693">
        <v>48</v>
      </c>
      <c r="C2693">
        <v>337</v>
      </c>
      <c r="D2693" t="s">
        <v>2588</v>
      </c>
      <c r="E2693" t="s">
        <v>4274</v>
      </c>
      <c r="F2693">
        <v>19818</v>
      </c>
      <c r="G2693">
        <v>9735</v>
      </c>
      <c r="H2693">
        <v>10083</v>
      </c>
      <c r="I2693">
        <v>9256</v>
      </c>
      <c r="J2693">
        <v>9657</v>
      </c>
      <c r="K2693">
        <v>106</v>
      </c>
      <c r="L2693">
        <v>61</v>
      </c>
      <c r="M2693">
        <v>145</v>
      </c>
      <c r="N2693">
        <v>129</v>
      </c>
      <c r="O2693">
        <v>42</v>
      </c>
      <c r="P2693">
        <v>55</v>
      </c>
      <c r="Q2693">
        <v>7</v>
      </c>
      <c r="R2693">
        <v>6</v>
      </c>
      <c r="S2693">
        <v>179</v>
      </c>
      <c r="T2693">
        <v>175</v>
      </c>
      <c r="U2693">
        <v>8635</v>
      </c>
      <c r="V2693">
        <v>8969</v>
      </c>
      <c r="W2693">
        <v>1100</v>
      </c>
      <c r="X2693">
        <v>1114</v>
      </c>
    </row>
    <row r="2694" spans="1:24" x14ac:dyDescent="0.25">
      <c r="A2694" s="6" t="str">
        <f t="shared" si="42"/>
        <v>48339</v>
      </c>
      <c r="B2694">
        <v>48</v>
      </c>
      <c r="C2694">
        <v>339</v>
      </c>
      <c r="D2694" t="s">
        <v>2588</v>
      </c>
      <c r="E2694" t="s">
        <v>123</v>
      </c>
      <c r="F2694">
        <v>607391</v>
      </c>
      <c r="G2694">
        <v>300569</v>
      </c>
      <c r="H2694">
        <v>306822</v>
      </c>
      <c r="I2694">
        <v>265043</v>
      </c>
      <c r="J2694">
        <v>268602</v>
      </c>
      <c r="K2694">
        <v>17289</v>
      </c>
      <c r="L2694">
        <v>18249</v>
      </c>
      <c r="M2694">
        <v>2979</v>
      </c>
      <c r="N2694">
        <v>2946</v>
      </c>
      <c r="O2694">
        <v>9198</v>
      </c>
      <c r="P2694">
        <v>10586</v>
      </c>
      <c r="Q2694">
        <v>370</v>
      </c>
      <c r="R2694">
        <v>363</v>
      </c>
      <c r="S2694">
        <v>5690</v>
      </c>
      <c r="T2694">
        <v>6076</v>
      </c>
      <c r="U2694">
        <v>223415</v>
      </c>
      <c r="V2694">
        <v>231139</v>
      </c>
      <c r="W2694">
        <v>77154</v>
      </c>
      <c r="X2694">
        <v>75683</v>
      </c>
    </row>
    <row r="2695" spans="1:24" x14ac:dyDescent="0.25">
      <c r="A2695" s="6" t="str">
        <f t="shared" si="42"/>
        <v>48341</v>
      </c>
      <c r="B2695">
        <v>48</v>
      </c>
      <c r="C2695">
        <v>341</v>
      </c>
      <c r="D2695" t="s">
        <v>2588</v>
      </c>
      <c r="E2695" t="s">
        <v>3157</v>
      </c>
      <c r="F2695">
        <v>20940</v>
      </c>
      <c r="G2695">
        <v>10861</v>
      </c>
      <c r="H2695">
        <v>10079</v>
      </c>
      <c r="I2695">
        <v>9170</v>
      </c>
      <c r="J2695">
        <v>8871</v>
      </c>
      <c r="K2695">
        <v>634</v>
      </c>
      <c r="L2695">
        <v>251</v>
      </c>
      <c r="M2695">
        <v>196</v>
      </c>
      <c r="N2695">
        <v>174</v>
      </c>
      <c r="O2695">
        <v>681</v>
      </c>
      <c r="P2695">
        <v>624</v>
      </c>
      <c r="Q2695">
        <v>35</v>
      </c>
      <c r="R2695">
        <v>13</v>
      </c>
      <c r="S2695">
        <v>145</v>
      </c>
      <c r="T2695">
        <v>146</v>
      </c>
      <c r="U2695">
        <v>4643</v>
      </c>
      <c r="V2695">
        <v>4303</v>
      </c>
      <c r="W2695">
        <v>6218</v>
      </c>
      <c r="X2695">
        <v>5776</v>
      </c>
    </row>
    <row r="2696" spans="1:24" x14ac:dyDescent="0.25">
      <c r="A2696" s="6" t="str">
        <f t="shared" si="42"/>
        <v>48343</v>
      </c>
      <c r="B2696">
        <v>48</v>
      </c>
      <c r="C2696">
        <v>343</v>
      </c>
      <c r="D2696" t="s">
        <v>2588</v>
      </c>
      <c r="E2696" t="s">
        <v>1574</v>
      </c>
      <c r="F2696">
        <v>12388</v>
      </c>
      <c r="G2696">
        <v>5947</v>
      </c>
      <c r="H2696">
        <v>6441</v>
      </c>
      <c r="I2696">
        <v>4348</v>
      </c>
      <c r="J2696">
        <v>4663</v>
      </c>
      <c r="K2696">
        <v>1303</v>
      </c>
      <c r="L2696">
        <v>1453</v>
      </c>
      <c r="M2696">
        <v>85</v>
      </c>
      <c r="N2696">
        <v>86</v>
      </c>
      <c r="O2696">
        <v>30</v>
      </c>
      <c r="P2696">
        <v>53</v>
      </c>
      <c r="Q2696">
        <v>7</v>
      </c>
      <c r="R2696">
        <v>9</v>
      </c>
      <c r="S2696">
        <v>174</v>
      </c>
      <c r="T2696">
        <v>177</v>
      </c>
      <c r="U2696">
        <v>5282</v>
      </c>
      <c r="V2696">
        <v>5784</v>
      </c>
      <c r="W2696">
        <v>665</v>
      </c>
      <c r="X2696">
        <v>657</v>
      </c>
    </row>
    <row r="2697" spans="1:24" x14ac:dyDescent="0.25">
      <c r="A2697" s="6" t="str">
        <f t="shared" si="42"/>
        <v>48345</v>
      </c>
      <c r="B2697">
        <v>48</v>
      </c>
      <c r="C2697">
        <v>345</v>
      </c>
      <c r="D2697" t="s">
        <v>2588</v>
      </c>
      <c r="E2697" t="s">
        <v>4279</v>
      </c>
      <c r="F2697">
        <v>1200</v>
      </c>
      <c r="G2697">
        <v>612</v>
      </c>
      <c r="H2697">
        <v>588</v>
      </c>
      <c r="I2697">
        <v>563</v>
      </c>
      <c r="J2697">
        <v>556</v>
      </c>
      <c r="K2697">
        <v>25</v>
      </c>
      <c r="L2697">
        <v>11</v>
      </c>
      <c r="M2697">
        <v>13</v>
      </c>
      <c r="N2697">
        <v>15</v>
      </c>
      <c r="O2697">
        <v>1</v>
      </c>
      <c r="P2697">
        <v>1</v>
      </c>
      <c r="Q2697">
        <v>2</v>
      </c>
      <c r="R2697">
        <v>1</v>
      </c>
      <c r="S2697">
        <v>8</v>
      </c>
      <c r="T2697">
        <v>4</v>
      </c>
      <c r="U2697">
        <v>487</v>
      </c>
      <c r="V2697">
        <v>482</v>
      </c>
      <c r="W2697">
        <v>125</v>
      </c>
      <c r="X2697">
        <v>106</v>
      </c>
    </row>
    <row r="2698" spans="1:24" x14ac:dyDescent="0.25">
      <c r="A2698" s="6" t="str">
        <f t="shared" si="42"/>
        <v>48347</v>
      </c>
      <c r="B2698">
        <v>48</v>
      </c>
      <c r="C2698">
        <v>347</v>
      </c>
      <c r="D2698" t="s">
        <v>2588</v>
      </c>
      <c r="E2698" t="s">
        <v>4281</v>
      </c>
      <c r="F2698">
        <v>65204</v>
      </c>
      <c r="G2698">
        <v>31370</v>
      </c>
      <c r="H2698">
        <v>33834</v>
      </c>
      <c r="I2698">
        <v>24723</v>
      </c>
      <c r="J2698">
        <v>25886</v>
      </c>
      <c r="K2698">
        <v>5342</v>
      </c>
      <c r="L2698">
        <v>6543</v>
      </c>
      <c r="M2698">
        <v>277</v>
      </c>
      <c r="N2698">
        <v>283</v>
      </c>
      <c r="O2698">
        <v>362</v>
      </c>
      <c r="P2698">
        <v>502</v>
      </c>
      <c r="Q2698">
        <v>22</v>
      </c>
      <c r="R2698">
        <v>17</v>
      </c>
      <c r="S2698">
        <v>644</v>
      </c>
      <c r="T2698">
        <v>603</v>
      </c>
      <c r="U2698">
        <v>24667</v>
      </c>
      <c r="V2698">
        <v>27491</v>
      </c>
      <c r="W2698">
        <v>6703</v>
      </c>
      <c r="X2698">
        <v>6343</v>
      </c>
    </row>
    <row r="2699" spans="1:24" x14ac:dyDescent="0.25">
      <c r="A2699" s="6" t="str">
        <f t="shared" si="42"/>
        <v>48349</v>
      </c>
      <c r="B2699">
        <v>48</v>
      </c>
      <c r="C2699">
        <v>349</v>
      </c>
      <c r="D2699" t="s">
        <v>2588</v>
      </c>
      <c r="E2699" t="s">
        <v>4283</v>
      </c>
      <c r="F2699">
        <v>50113</v>
      </c>
      <c r="G2699">
        <v>24600</v>
      </c>
      <c r="H2699">
        <v>25513</v>
      </c>
      <c r="I2699">
        <v>20083</v>
      </c>
      <c r="J2699">
        <v>20517</v>
      </c>
      <c r="K2699">
        <v>3153</v>
      </c>
      <c r="L2699">
        <v>3524</v>
      </c>
      <c r="M2699">
        <v>274</v>
      </c>
      <c r="N2699">
        <v>295</v>
      </c>
      <c r="O2699">
        <v>191</v>
      </c>
      <c r="P2699">
        <v>210</v>
      </c>
      <c r="Q2699">
        <v>390</v>
      </c>
      <c r="R2699">
        <v>443</v>
      </c>
      <c r="S2699">
        <v>509</v>
      </c>
      <c r="T2699">
        <v>524</v>
      </c>
      <c r="U2699">
        <v>17370</v>
      </c>
      <c r="V2699">
        <v>18440</v>
      </c>
      <c r="W2699">
        <v>7230</v>
      </c>
      <c r="X2699">
        <v>7073</v>
      </c>
    </row>
    <row r="2700" spans="1:24" x14ac:dyDescent="0.25">
      <c r="A2700" s="6" t="str">
        <f t="shared" si="42"/>
        <v>48351</v>
      </c>
      <c r="B2700">
        <v>48</v>
      </c>
      <c r="C2700">
        <v>351</v>
      </c>
      <c r="D2700" t="s">
        <v>2588</v>
      </c>
      <c r="E2700" t="s">
        <v>274</v>
      </c>
      <c r="F2700">
        <v>13595</v>
      </c>
      <c r="G2700">
        <v>6972</v>
      </c>
      <c r="H2700">
        <v>6623</v>
      </c>
      <c r="I2700">
        <v>5326</v>
      </c>
      <c r="J2700">
        <v>5105</v>
      </c>
      <c r="K2700">
        <v>1413</v>
      </c>
      <c r="L2700">
        <v>1270</v>
      </c>
      <c r="M2700">
        <v>61</v>
      </c>
      <c r="N2700">
        <v>71</v>
      </c>
      <c r="O2700">
        <v>52</v>
      </c>
      <c r="P2700">
        <v>27</v>
      </c>
      <c r="Q2700">
        <v>2</v>
      </c>
      <c r="R2700">
        <v>0</v>
      </c>
      <c r="S2700">
        <v>118</v>
      </c>
      <c r="T2700">
        <v>150</v>
      </c>
      <c r="U2700">
        <v>6672</v>
      </c>
      <c r="V2700">
        <v>6389</v>
      </c>
      <c r="W2700">
        <v>300</v>
      </c>
      <c r="X2700">
        <v>234</v>
      </c>
    </row>
    <row r="2701" spans="1:24" x14ac:dyDescent="0.25">
      <c r="A2701" s="6" t="str">
        <f t="shared" si="42"/>
        <v>48353</v>
      </c>
      <c r="B2701">
        <v>48</v>
      </c>
      <c r="C2701">
        <v>353</v>
      </c>
      <c r="D2701" t="s">
        <v>2588</v>
      </c>
      <c r="E2701" t="s">
        <v>4286</v>
      </c>
      <c r="F2701">
        <v>14714</v>
      </c>
      <c r="G2701">
        <v>7342</v>
      </c>
      <c r="H2701">
        <v>7372</v>
      </c>
      <c r="I2701">
        <v>6635</v>
      </c>
      <c r="J2701">
        <v>6677</v>
      </c>
      <c r="K2701">
        <v>386</v>
      </c>
      <c r="L2701">
        <v>385</v>
      </c>
      <c r="M2701">
        <v>94</v>
      </c>
      <c r="N2701">
        <v>95</v>
      </c>
      <c r="O2701">
        <v>52</v>
      </c>
      <c r="P2701">
        <v>66</v>
      </c>
      <c r="Q2701">
        <v>9</v>
      </c>
      <c r="R2701">
        <v>8</v>
      </c>
      <c r="S2701">
        <v>166</v>
      </c>
      <c r="T2701">
        <v>141</v>
      </c>
      <c r="U2701">
        <v>4452</v>
      </c>
      <c r="V2701">
        <v>4509</v>
      </c>
      <c r="W2701">
        <v>2890</v>
      </c>
      <c r="X2701">
        <v>2863</v>
      </c>
    </row>
    <row r="2702" spans="1:24" x14ac:dyDescent="0.25">
      <c r="A2702" s="6" t="str">
        <f t="shared" si="42"/>
        <v>48355</v>
      </c>
      <c r="B2702">
        <v>48</v>
      </c>
      <c r="C2702">
        <v>355</v>
      </c>
      <c r="D2702" t="s">
        <v>2588</v>
      </c>
      <c r="E2702" t="s">
        <v>4288</v>
      </c>
      <c r="F2702">
        <v>362294</v>
      </c>
      <c r="G2702">
        <v>179014</v>
      </c>
      <c r="H2702">
        <v>183280</v>
      </c>
      <c r="I2702">
        <v>162503</v>
      </c>
      <c r="J2702">
        <v>166750</v>
      </c>
      <c r="K2702">
        <v>7954</v>
      </c>
      <c r="L2702">
        <v>7515</v>
      </c>
      <c r="M2702">
        <v>1631</v>
      </c>
      <c r="N2702">
        <v>1516</v>
      </c>
      <c r="O2702">
        <v>3683</v>
      </c>
      <c r="P2702">
        <v>4383</v>
      </c>
      <c r="Q2702">
        <v>267</v>
      </c>
      <c r="R2702">
        <v>253</v>
      </c>
      <c r="S2702">
        <v>2976</v>
      </c>
      <c r="T2702">
        <v>2863</v>
      </c>
      <c r="U2702">
        <v>64336</v>
      </c>
      <c r="V2702">
        <v>64311</v>
      </c>
      <c r="W2702">
        <v>114678</v>
      </c>
      <c r="X2702">
        <v>118969</v>
      </c>
    </row>
    <row r="2703" spans="1:24" x14ac:dyDescent="0.25">
      <c r="A2703" s="6" t="str">
        <f t="shared" si="42"/>
        <v>48357</v>
      </c>
      <c r="B2703">
        <v>48</v>
      </c>
      <c r="C2703">
        <v>357</v>
      </c>
      <c r="D2703" t="s">
        <v>2588</v>
      </c>
      <c r="E2703" t="s">
        <v>4290</v>
      </c>
      <c r="F2703">
        <v>9836</v>
      </c>
      <c r="G2703">
        <v>4935</v>
      </c>
      <c r="H2703">
        <v>4901</v>
      </c>
      <c r="I2703">
        <v>4657</v>
      </c>
      <c r="J2703">
        <v>4643</v>
      </c>
      <c r="K2703">
        <v>78</v>
      </c>
      <c r="L2703">
        <v>57</v>
      </c>
      <c r="M2703">
        <v>87</v>
      </c>
      <c r="N2703">
        <v>89</v>
      </c>
      <c r="O2703">
        <v>37</v>
      </c>
      <c r="P2703">
        <v>30</v>
      </c>
      <c r="Q2703">
        <v>3</v>
      </c>
      <c r="R2703">
        <v>5</v>
      </c>
      <c r="S2703">
        <v>73</v>
      </c>
      <c r="T2703">
        <v>77</v>
      </c>
      <c r="U2703">
        <v>2124</v>
      </c>
      <c r="V2703">
        <v>2261</v>
      </c>
      <c r="W2703">
        <v>2811</v>
      </c>
      <c r="X2703">
        <v>2640</v>
      </c>
    </row>
    <row r="2704" spans="1:24" x14ac:dyDescent="0.25">
      <c r="A2704" s="6" t="str">
        <f t="shared" si="42"/>
        <v>48359</v>
      </c>
      <c r="B2704">
        <v>48</v>
      </c>
      <c r="C2704">
        <v>359</v>
      </c>
      <c r="D2704" t="s">
        <v>2588</v>
      </c>
      <c r="E2704" t="s">
        <v>1786</v>
      </c>
      <c r="F2704">
        <v>2112</v>
      </c>
      <c r="G2704">
        <v>1107</v>
      </c>
      <c r="H2704">
        <v>1005</v>
      </c>
      <c r="I2704">
        <v>1018</v>
      </c>
      <c r="J2704">
        <v>909</v>
      </c>
      <c r="K2704">
        <v>44</v>
      </c>
      <c r="L2704">
        <v>35</v>
      </c>
      <c r="M2704">
        <v>12</v>
      </c>
      <c r="N2704">
        <v>15</v>
      </c>
      <c r="O2704">
        <v>10</v>
      </c>
      <c r="P2704">
        <v>20</v>
      </c>
      <c r="Q2704">
        <v>0</v>
      </c>
      <c r="R2704">
        <v>1</v>
      </c>
      <c r="S2704">
        <v>23</v>
      </c>
      <c r="T2704">
        <v>25</v>
      </c>
      <c r="U2704">
        <v>913</v>
      </c>
      <c r="V2704">
        <v>837</v>
      </c>
      <c r="W2704">
        <v>194</v>
      </c>
      <c r="X2704">
        <v>168</v>
      </c>
    </row>
    <row r="2705" spans="1:24" x14ac:dyDescent="0.25">
      <c r="A2705" s="6" t="str">
        <f t="shared" si="42"/>
        <v>48361</v>
      </c>
      <c r="B2705">
        <v>48</v>
      </c>
      <c r="C2705">
        <v>361</v>
      </c>
      <c r="D2705" t="s">
        <v>2588</v>
      </c>
      <c r="E2705" t="s">
        <v>378</v>
      </c>
      <c r="F2705">
        <v>83396</v>
      </c>
      <c r="G2705">
        <v>41354</v>
      </c>
      <c r="H2705">
        <v>42042</v>
      </c>
      <c r="I2705">
        <v>36199</v>
      </c>
      <c r="J2705">
        <v>36699</v>
      </c>
      <c r="K2705">
        <v>3568</v>
      </c>
      <c r="L2705">
        <v>3799</v>
      </c>
      <c r="M2705">
        <v>353</v>
      </c>
      <c r="N2705">
        <v>298</v>
      </c>
      <c r="O2705">
        <v>446</v>
      </c>
      <c r="P2705">
        <v>541</v>
      </c>
      <c r="Q2705">
        <v>44</v>
      </c>
      <c r="R2705">
        <v>42</v>
      </c>
      <c r="S2705">
        <v>744</v>
      </c>
      <c r="T2705">
        <v>663</v>
      </c>
      <c r="U2705">
        <v>37652</v>
      </c>
      <c r="V2705">
        <v>38670</v>
      </c>
      <c r="W2705">
        <v>3702</v>
      </c>
      <c r="X2705">
        <v>3372</v>
      </c>
    </row>
    <row r="2706" spans="1:24" x14ac:dyDescent="0.25">
      <c r="A2706" s="6" t="str">
        <f t="shared" si="42"/>
        <v>48363</v>
      </c>
      <c r="B2706">
        <v>48</v>
      </c>
      <c r="C2706">
        <v>363</v>
      </c>
      <c r="D2706" t="s">
        <v>2588</v>
      </c>
      <c r="E2706" t="s">
        <v>4294</v>
      </c>
      <c r="F2706">
        <v>29189</v>
      </c>
      <c r="G2706">
        <v>14338</v>
      </c>
      <c r="H2706">
        <v>14851</v>
      </c>
      <c r="I2706">
        <v>13365</v>
      </c>
      <c r="J2706">
        <v>13908</v>
      </c>
      <c r="K2706">
        <v>393</v>
      </c>
      <c r="L2706">
        <v>349</v>
      </c>
      <c r="M2706">
        <v>169</v>
      </c>
      <c r="N2706">
        <v>163</v>
      </c>
      <c r="O2706">
        <v>152</v>
      </c>
      <c r="P2706">
        <v>137</v>
      </c>
      <c r="Q2706">
        <v>11</v>
      </c>
      <c r="R2706">
        <v>16</v>
      </c>
      <c r="S2706">
        <v>248</v>
      </c>
      <c r="T2706">
        <v>278</v>
      </c>
      <c r="U2706">
        <v>11352</v>
      </c>
      <c r="V2706">
        <v>11953</v>
      </c>
      <c r="W2706">
        <v>2986</v>
      </c>
      <c r="X2706">
        <v>2898</v>
      </c>
    </row>
    <row r="2707" spans="1:24" x14ac:dyDescent="0.25">
      <c r="A2707" s="6" t="str">
        <f t="shared" si="42"/>
        <v>48365</v>
      </c>
      <c r="B2707">
        <v>48</v>
      </c>
      <c r="C2707">
        <v>365</v>
      </c>
      <c r="D2707" t="s">
        <v>2588</v>
      </c>
      <c r="E2707" t="s">
        <v>2399</v>
      </c>
      <c r="F2707">
        <v>23194</v>
      </c>
      <c r="G2707">
        <v>11509</v>
      </c>
      <c r="H2707">
        <v>11685</v>
      </c>
      <c r="I2707">
        <v>9369</v>
      </c>
      <c r="J2707">
        <v>9314</v>
      </c>
      <c r="K2707">
        <v>1734</v>
      </c>
      <c r="L2707">
        <v>1910</v>
      </c>
      <c r="M2707">
        <v>82</v>
      </c>
      <c r="N2707">
        <v>94</v>
      </c>
      <c r="O2707">
        <v>60</v>
      </c>
      <c r="P2707">
        <v>146</v>
      </c>
      <c r="Q2707">
        <v>7</v>
      </c>
      <c r="R2707">
        <v>8</v>
      </c>
      <c r="S2707">
        <v>257</v>
      </c>
      <c r="T2707">
        <v>213</v>
      </c>
      <c r="U2707">
        <v>10372</v>
      </c>
      <c r="V2707">
        <v>10715</v>
      </c>
      <c r="W2707">
        <v>1137</v>
      </c>
      <c r="X2707">
        <v>970</v>
      </c>
    </row>
    <row r="2708" spans="1:24" x14ac:dyDescent="0.25">
      <c r="A2708" s="6" t="str">
        <f t="shared" si="42"/>
        <v>48367</v>
      </c>
      <c r="B2708">
        <v>48</v>
      </c>
      <c r="C2708">
        <v>367</v>
      </c>
      <c r="D2708" t="s">
        <v>2588</v>
      </c>
      <c r="E2708" t="s">
        <v>4297</v>
      </c>
      <c r="F2708">
        <v>142878</v>
      </c>
      <c r="G2708">
        <v>71181</v>
      </c>
      <c r="H2708">
        <v>71697</v>
      </c>
      <c r="I2708">
        <v>67341</v>
      </c>
      <c r="J2708">
        <v>68143</v>
      </c>
      <c r="K2708">
        <v>1323</v>
      </c>
      <c r="L2708">
        <v>1053</v>
      </c>
      <c r="M2708">
        <v>696</v>
      </c>
      <c r="N2708">
        <v>625</v>
      </c>
      <c r="O2708">
        <v>410</v>
      </c>
      <c r="P2708">
        <v>569</v>
      </c>
      <c r="Q2708">
        <v>55</v>
      </c>
      <c r="R2708">
        <v>49</v>
      </c>
      <c r="S2708">
        <v>1356</v>
      </c>
      <c r="T2708">
        <v>1258</v>
      </c>
      <c r="U2708">
        <v>61509</v>
      </c>
      <c r="V2708">
        <v>62762</v>
      </c>
      <c r="W2708">
        <v>9672</v>
      </c>
      <c r="X2708">
        <v>8935</v>
      </c>
    </row>
    <row r="2709" spans="1:24" x14ac:dyDescent="0.25">
      <c r="A2709" s="6" t="str">
        <f t="shared" si="42"/>
        <v>48369</v>
      </c>
      <c r="B2709">
        <v>48</v>
      </c>
      <c r="C2709">
        <v>369</v>
      </c>
      <c r="D2709" t="s">
        <v>2588</v>
      </c>
      <c r="E2709" t="s">
        <v>4299</v>
      </c>
      <c r="F2709">
        <v>9605</v>
      </c>
      <c r="G2709">
        <v>4968</v>
      </c>
      <c r="H2709">
        <v>4637</v>
      </c>
      <c r="I2709">
        <v>4647</v>
      </c>
      <c r="J2709">
        <v>4377</v>
      </c>
      <c r="K2709">
        <v>94</v>
      </c>
      <c r="L2709">
        <v>77</v>
      </c>
      <c r="M2709">
        <v>95</v>
      </c>
      <c r="N2709">
        <v>65</v>
      </c>
      <c r="O2709">
        <v>36</v>
      </c>
      <c r="P2709">
        <v>56</v>
      </c>
      <c r="Q2709">
        <v>23</v>
      </c>
      <c r="R2709">
        <v>11</v>
      </c>
      <c r="S2709">
        <v>73</v>
      </c>
      <c r="T2709">
        <v>51</v>
      </c>
      <c r="U2709">
        <v>1693</v>
      </c>
      <c r="V2709">
        <v>1694</v>
      </c>
      <c r="W2709">
        <v>3275</v>
      </c>
      <c r="X2709">
        <v>2943</v>
      </c>
    </row>
    <row r="2710" spans="1:24" x14ac:dyDescent="0.25">
      <c r="A2710" s="6" t="str">
        <f t="shared" si="42"/>
        <v>48371</v>
      </c>
      <c r="B2710">
        <v>48</v>
      </c>
      <c r="C2710">
        <v>371</v>
      </c>
      <c r="D2710" t="s">
        <v>2588</v>
      </c>
      <c r="E2710" t="s">
        <v>4301</v>
      </c>
      <c r="F2710">
        <v>15823</v>
      </c>
      <c r="G2710">
        <v>8972</v>
      </c>
      <c r="H2710">
        <v>6851</v>
      </c>
      <c r="I2710">
        <v>8043</v>
      </c>
      <c r="J2710">
        <v>6427</v>
      </c>
      <c r="K2710">
        <v>612</v>
      </c>
      <c r="L2710">
        <v>103</v>
      </c>
      <c r="M2710">
        <v>122</v>
      </c>
      <c r="N2710">
        <v>103</v>
      </c>
      <c r="O2710">
        <v>97</v>
      </c>
      <c r="P2710">
        <v>106</v>
      </c>
      <c r="Q2710">
        <v>8</v>
      </c>
      <c r="R2710">
        <v>7</v>
      </c>
      <c r="S2710">
        <v>90</v>
      </c>
      <c r="T2710">
        <v>105</v>
      </c>
      <c r="U2710">
        <v>3111</v>
      </c>
      <c r="V2710">
        <v>1788</v>
      </c>
      <c r="W2710">
        <v>5861</v>
      </c>
      <c r="X2710">
        <v>5063</v>
      </c>
    </row>
    <row r="2711" spans="1:24" x14ac:dyDescent="0.25">
      <c r="A2711" s="6" t="str">
        <f t="shared" si="42"/>
        <v>48373</v>
      </c>
      <c r="B2711">
        <v>48</v>
      </c>
      <c r="C2711">
        <v>373</v>
      </c>
      <c r="D2711" t="s">
        <v>2588</v>
      </c>
      <c r="E2711" t="s">
        <v>284</v>
      </c>
      <c r="F2711">
        <v>51353</v>
      </c>
      <c r="G2711">
        <v>27759</v>
      </c>
      <c r="H2711">
        <v>23594</v>
      </c>
      <c r="I2711">
        <v>23265</v>
      </c>
      <c r="J2711">
        <v>20405</v>
      </c>
      <c r="K2711">
        <v>3273</v>
      </c>
      <c r="L2711">
        <v>1890</v>
      </c>
      <c r="M2711">
        <v>590</v>
      </c>
      <c r="N2711">
        <v>580</v>
      </c>
      <c r="O2711">
        <v>185</v>
      </c>
      <c r="P2711">
        <v>251</v>
      </c>
      <c r="Q2711">
        <v>26</v>
      </c>
      <c r="R2711">
        <v>29</v>
      </c>
      <c r="S2711">
        <v>420</v>
      </c>
      <c r="T2711">
        <v>439</v>
      </c>
      <c r="U2711">
        <v>22861</v>
      </c>
      <c r="V2711">
        <v>20517</v>
      </c>
      <c r="W2711">
        <v>4898</v>
      </c>
      <c r="X2711">
        <v>3077</v>
      </c>
    </row>
    <row r="2712" spans="1:24" x14ac:dyDescent="0.25">
      <c r="A2712" s="6" t="str">
        <f t="shared" si="42"/>
        <v>48375</v>
      </c>
      <c r="B2712">
        <v>48</v>
      </c>
      <c r="C2712">
        <v>375</v>
      </c>
      <c r="D2712" t="s">
        <v>2588</v>
      </c>
      <c r="E2712" t="s">
        <v>3676</v>
      </c>
      <c r="F2712">
        <v>117415</v>
      </c>
      <c r="G2712">
        <v>60341</v>
      </c>
      <c r="H2712">
        <v>57074</v>
      </c>
      <c r="I2712">
        <v>47061</v>
      </c>
      <c r="J2712">
        <v>46191</v>
      </c>
      <c r="K2712">
        <v>7518</v>
      </c>
      <c r="L2712">
        <v>5529</v>
      </c>
      <c r="M2712">
        <v>839</v>
      </c>
      <c r="N2712">
        <v>782</v>
      </c>
      <c r="O2712">
        <v>3614</v>
      </c>
      <c r="P2712">
        <v>3236</v>
      </c>
      <c r="Q2712">
        <v>89</v>
      </c>
      <c r="R2712">
        <v>77</v>
      </c>
      <c r="S2712">
        <v>1220</v>
      </c>
      <c r="T2712">
        <v>1259</v>
      </c>
      <c r="U2712">
        <v>36782</v>
      </c>
      <c r="V2712">
        <v>34767</v>
      </c>
      <c r="W2712">
        <v>23559</v>
      </c>
      <c r="X2712">
        <v>22307</v>
      </c>
    </row>
    <row r="2713" spans="1:24" x14ac:dyDescent="0.25">
      <c r="A2713" s="6" t="str">
        <f t="shared" si="42"/>
        <v>48377</v>
      </c>
      <c r="B2713">
        <v>48</v>
      </c>
      <c r="C2713">
        <v>377</v>
      </c>
      <c r="D2713" t="s">
        <v>2588</v>
      </c>
      <c r="E2713" t="s">
        <v>4305</v>
      </c>
      <c r="F2713">
        <v>6704</v>
      </c>
      <c r="G2713">
        <v>3439</v>
      </c>
      <c r="H2713">
        <v>3265</v>
      </c>
      <c r="I2713">
        <v>3097</v>
      </c>
      <c r="J2713">
        <v>3086</v>
      </c>
      <c r="K2713">
        <v>63</v>
      </c>
      <c r="L2713">
        <v>34</v>
      </c>
      <c r="M2713">
        <v>67</v>
      </c>
      <c r="N2713">
        <v>50</v>
      </c>
      <c r="O2713">
        <v>155</v>
      </c>
      <c r="P2713">
        <v>55</v>
      </c>
      <c r="Q2713">
        <v>1</v>
      </c>
      <c r="R2713">
        <v>0</v>
      </c>
      <c r="S2713">
        <v>56</v>
      </c>
      <c r="T2713">
        <v>40</v>
      </c>
      <c r="U2713">
        <v>684</v>
      </c>
      <c r="V2713">
        <v>526</v>
      </c>
      <c r="W2713">
        <v>2755</v>
      </c>
      <c r="X2713">
        <v>2739</v>
      </c>
    </row>
    <row r="2714" spans="1:24" x14ac:dyDescent="0.25">
      <c r="A2714" s="6" t="str">
        <f t="shared" si="42"/>
        <v>48379</v>
      </c>
      <c r="B2714">
        <v>48</v>
      </c>
      <c r="C2714">
        <v>379</v>
      </c>
      <c r="D2714" t="s">
        <v>2588</v>
      </c>
      <c r="E2714" t="s">
        <v>4307</v>
      </c>
      <c r="F2714">
        <v>12514</v>
      </c>
      <c r="G2714">
        <v>6250</v>
      </c>
      <c r="H2714">
        <v>6264</v>
      </c>
      <c r="I2714">
        <v>5825</v>
      </c>
      <c r="J2714">
        <v>5875</v>
      </c>
      <c r="K2714">
        <v>173</v>
      </c>
      <c r="L2714">
        <v>166</v>
      </c>
      <c r="M2714">
        <v>80</v>
      </c>
      <c r="N2714">
        <v>69</v>
      </c>
      <c r="O2714">
        <v>49</v>
      </c>
      <c r="P2714">
        <v>57</v>
      </c>
      <c r="Q2714">
        <v>4</v>
      </c>
      <c r="R2714">
        <v>3</v>
      </c>
      <c r="S2714">
        <v>119</v>
      </c>
      <c r="T2714">
        <v>94</v>
      </c>
      <c r="U2714">
        <v>5643</v>
      </c>
      <c r="V2714">
        <v>5692</v>
      </c>
      <c r="W2714">
        <v>607</v>
      </c>
      <c r="X2714">
        <v>572</v>
      </c>
    </row>
    <row r="2715" spans="1:24" x14ac:dyDescent="0.25">
      <c r="A2715" s="6" t="str">
        <f t="shared" si="42"/>
        <v>48381</v>
      </c>
      <c r="B2715">
        <v>48</v>
      </c>
      <c r="C2715">
        <v>381</v>
      </c>
      <c r="D2715" t="s">
        <v>2588</v>
      </c>
      <c r="E2715" t="s">
        <v>4309</v>
      </c>
      <c r="F2715">
        <v>137713</v>
      </c>
      <c r="G2715">
        <v>67567</v>
      </c>
      <c r="H2715">
        <v>70146</v>
      </c>
      <c r="I2715">
        <v>61437</v>
      </c>
      <c r="J2715">
        <v>64503</v>
      </c>
      <c r="K2715">
        <v>2736</v>
      </c>
      <c r="L2715">
        <v>2148</v>
      </c>
      <c r="M2715">
        <v>681</v>
      </c>
      <c r="N2715">
        <v>667</v>
      </c>
      <c r="O2715">
        <v>1180</v>
      </c>
      <c r="P2715">
        <v>1312</v>
      </c>
      <c r="Q2715">
        <v>58</v>
      </c>
      <c r="R2715">
        <v>51</v>
      </c>
      <c r="S2715">
        <v>1475</v>
      </c>
      <c r="T2715">
        <v>1465</v>
      </c>
      <c r="U2715">
        <v>51579</v>
      </c>
      <c r="V2715">
        <v>54362</v>
      </c>
      <c r="W2715">
        <v>15988</v>
      </c>
      <c r="X2715">
        <v>15784</v>
      </c>
    </row>
    <row r="2716" spans="1:24" x14ac:dyDescent="0.25">
      <c r="A2716" s="6" t="str">
        <f t="shared" si="42"/>
        <v>48383</v>
      </c>
      <c r="B2716">
        <v>48</v>
      </c>
      <c r="C2716">
        <v>383</v>
      </c>
      <c r="D2716" t="s">
        <v>2588</v>
      </c>
      <c r="E2716" t="s">
        <v>4311</v>
      </c>
      <c r="F2716">
        <v>3849</v>
      </c>
      <c r="G2716">
        <v>2056</v>
      </c>
      <c r="H2716">
        <v>1793</v>
      </c>
      <c r="I2716">
        <v>1890</v>
      </c>
      <c r="J2716">
        <v>1650</v>
      </c>
      <c r="K2716">
        <v>81</v>
      </c>
      <c r="L2716">
        <v>55</v>
      </c>
      <c r="M2716">
        <v>26</v>
      </c>
      <c r="N2716">
        <v>17</v>
      </c>
      <c r="O2716">
        <v>13</v>
      </c>
      <c r="P2716">
        <v>11</v>
      </c>
      <c r="Q2716">
        <v>0</v>
      </c>
      <c r="R2716">
        <v>0</v>
      </c>
      <c r="S2716">
        <v>46</v>
      </c>
      <c r="T2716">
        <v>60</v>
      </c>
      <c r="U2716">
        <v>584</v>
      </c>
      <c r="V2716">
        <v>547</v>
      </c>
      <c r="W2716">
        <v>1472</v>
      </c>
      <c r="X2716">
        <v>1246</v>
      </c>
    </row>
    <row r="2717" spans="1:24" x14ac:dyDescent="0.25">
      <c r="A2717" s="6" t="str">
        <f t="shared" si="42"/>
        <v>48385</v>
      </c>
      <c r="B2717">
        <v>48</v>
      </c>
      <c r="C2717">
        <v>385</v>
      </c>
      <c r="D2717" t="s">
        <v>2588</v>
      </c>
      <c r="E2717" t="s">
        <v>4313</v>
      </c>
      <c r="F2717">
        <v>3452</v>
      </c>
      <c r="G2717">
        <v>1705</v>
      </c>
      <c r="H2717">
        <v>1747</v>
      </c>
      <c r="I2717">
        <v>1598</v>
      </c>
      <c r="J2717">
        <v>1657</v>
      </c>
      <c r="K2717">
        <v>21</v>
      </c>
      <c r="L2717">
        <v>16</v>
      </c>
      <c r="M2717">
        <v>33</v>
      </c>
      <c r="N2717">
        <v>35</v>
      </c>
      <c r="O2717">
        <v>9</v>
      </c>
      <c r="P2717">
        <v>5</v>
      </c>
      <c r="Q2717">
        <v>6</v>
      </c>
      <c r="R2717">
        <v>6</v>
      </c>
      <c r="S2717">
        <v>38</v>
      </c>
      <c r="T2717">
        <v>28</v>
      </c>
      <c r="U2717">
        <v>1202</v>
      </c>
      <c r="V2717">
        <v>1289</v>
      </c>
      <c r="W2717">
        <v>503</v>
      </c>
      <c r="X2717">
        <v>458</v>
      </c>
    </row>
    <row r="2718" spans="1:24" x14ac:dyDescent="0.25">
      <c r="A2718" s="6" t="str">
        <f t="shared" si="42"/>
        <v>48387</v>
      </c>
      <c r="B2718">
        <v>48</v>
      </c>
      <c r="C2718">
        <v>387</v>
      </c>
      <c r="D2718" t="s">
        <v>2588</v>
      </c>
      <c r="E2718" t="s">
        <v>1895</v>
      </c>
      <c r="F2718">
        <v>12023</v>
      </c>
      <c r="G2718">
        <v>5840</v>
      </c>
      <c r="H2718">
        <v>6183</v>
      </c>
      <c r="I2718">
        <v>4660</v>
      </c>
      <c r="J2718">
        <v>4884</v>
      </c>
      <c r="K2718">
        <v>925</v>
      </c>
      <c r="L2718">
        <v>1067</v>
      </c>
      <c r="M2718">
        <v>102</v>
      </c>
      <c r="N2718">
        <v>102</v>
      </c>
      <c r="O2718">
        <v>23</v>
      </c>
      <c r="P2718">
        <v>22</v>
      </c>
      <c r="Q2718">
        <v>0</v>
      </c>
      <c r="R2718">
        <v>2</v>
      </c>
      <c r="S2718">
        <v>130</v>
      </c>
      <c r="T2718">
        <v>106</v>
      </c>
      <c r="U2718">
        <v>5392</v>
      </c>
      <c r="V2718">
        <v>5791</v>
      </c>
      <c r="W2718">
        <v>448</v>
      </c>
      <c r="X2718">
        <v>392</v>
      </c>
    </row>
    <row r="2719" spans="1:24" x14ac:dyDescent="0.25">
      <c r="A2719" s="6" t="str">
        <f t="shared" si="42"/>
        <v>48389</v>
      </c>
      <c r="B2719">
        <v>48</v>
      </c>
      <c r="C2719">
        <v>389</v>
      </c>
      <c r="D2719" t="s">
        <v>2588</v>
      </c>
      <c r="E2719" t="s">
        <v>4316</v>
      </c>
      <c r="F2719">
        <v>15976</v>
      </c>
      <c r="G2719">
        <v>9771</v>
      </c>
      <c r="H2719">
        <v>6205</v>
      </c>
      <c r="I2719">
        <v>8736</v>
      </c>
      <c r="J2719">
        <v>5767</v>
      </c>
      <c r="K2719">
        <v>713</v>
      </c>
      <c r="L2719">
        <v>174</v>
      </c>
      <c r="M2719">
        <v>83</v>
      </c>
      <c r="N2719">
        <v>76</v>
      </c>
      <c r="O2719">
        <v>144</v>
      </c>
      <c r="P2719">
        <v>104</v>
      </c>
      <c r="Q2719">
        <v>7</v>
      </c>
      <c r="R2719">
        <v>8</v>
      </c>
      <c r="S2719">
        <v>88</v>
      </c>
      <c r="T2719">
        <v>76</v>
      </c>
      <c r="U2719">
        <v>2798</v>
      </c>
      <c r="V2719">
        <v>1252</v>
      </c>
      <c r="W2719">
        <v>6973</v>
      </c>
      <c r="X2719">
        <v>4953</v>
      </c>
    </row>
    <row r="2720" spans="1:24" x14ac:dyDescent="0.25">
      <c r="A2720" s="6" t="str">
        <f t="shared" si="42"/>
        <v>48391</v>
      </c>
      <c r="B2720">
        <v>48</v>
      </c>
      <c r="C2720">
        <v>391</v>
      </c>
      <c r="D2720" t="s">
        <v>2588</v>
      </c>
      <c r="E2720" t="s">
        <v>4318</v>
      </c>
      <c r="F2720">
        <v>6948</v>
      </c>
      <c r="G2720">
        <v>3436</v>
      </c>
      <c r="H2720">
        <v>3512</v>
      </c>
      <c r="I2720">
        <v>3033</v>
      </c>
      <c r="J2720">
        <v>3208</v>
      </c>
      <c r="K2720">
        <v>253</v>
      </c>
      <c r="L2720">
        <v>182</v>
      </c>
      <c r="M2720">
        <v>44</v>
      </c>
      <c r="N2720">
        <v>39</v>
      </c>
      <c r="O2720">
        <v>32</v>
      </c>
      <c r="P2720">
        <v>30</v>
      </c>
      <c r="Q2720">
        <v>0</v>
      </c>
      <c r="R2720">
        <v>0</v>
      </c>
      <c r="S2720">
        <v>74</v>
      </c>
      <c r="T2720">
        <v>53</v>
      </c>
      <c r="U2720">
        <v>1700</v>
      </c>
      <c r="V2720">
        <v>1732</v>
      </c>
      <c r="W2720">
        <v>1736</v>
      </c>
      <c r="X2720">
        <v>1780</v>
      </c>
    </row>
    <row r="2721" spans="1:24" x14ac:dyDescent="0.25">
      <c r="A2721" s="6" t="str">
        <f t="shared" si="42"/>
        <v>48393</v>
      </c>
      <c r="B2721">
        <v>48</v>
      </c>
      <c r="C2721">
        <v>393</v>
      </c>
      <c r="D2721" t="s">
        <v>2588</v>
      </c>
      <c r="E2721" t="s">
        <v>3863</v>
      </c>
      <c r="F2721">
        <v>854</v>
      </c>
      <c r="G2721">
        <v>423</v>
      </c>
      <c r="H2721">
        <v>431</v>
      </c>
      <c r="I2721">
        <v>411</v>
      </c>
      <c r="J2721">
        <v>408</v>
      </c>
      <c r="K2721">
        <v>0</v>
      </c>
      <c r="L2721">
        <v>1</v>
      </c>
      <c r="M2721">
        <v>2</v>
      </c>
      <c r="N2721">
        <v>9</v>
      </c>
      <c r="O2721">
        <v>0</v>
      </c>
      <c r="P2721">
        <v>2</v>
      </c>
      <c r="Q2721">
        <v>0</v>
      </c>
      <c r="R2721">
        <v>0</v>
      </c>
      <c r="S2721">
        <v>10</v>
      </c>
      <c r="T2721">
        <v>11</v>
      </c>
      <c r="U2721">
        <v>370</v>
      </c>
      <c r="V2721">
        <v>390</v>
      </c>
      <c r="W2721">
        <v>53</v>
      </c>
      <c r="X2721">
        <v>41</v>
      </c>
    </row>
    <row r="2722" spans="1:24" x14ac:dyDescent="0.25">
      <c r="A2722" s="6" t="str">
        <f t="shared" si="42"/>
        <v>48395</v>
      </c>
      <c r="B2722">
        <v>48</v>
      </c>
      <c r="C2722">
        <v>395</v>
      </c>
      <c r="D2722" t="s">
        <v>2588</v>
      </c>
      <c r="E2722" t="s">
        <v>1798</v>
      </c>
      <c r="F2722">
        <v>17074</v>
      </c>
      <c r="G2722">
        <v>8396</v>
      </c>
      <c r="H2722">
        <v>8678</v>
      </c>
      <c r="I2722">
        <v>6502</v>
      </c>
      <c r="J2722">
        <v>6493</v>
      </c>
      <c r="K2722">
        <v>1575</v>
      </c>
      <c r="L2722">
        <v>1869</v>
      </c>
      <c r="M2722">
        <v>86</v>
      </c>
      <c r="N2722">
        <v>95</v>
      </c>
      <c r="O2722">
        <v>82</v>
      </c>
      <c r="P2722">
        <v>63</v>
      </c>
      <c r="Q2722">
        <v>5</v>
      </c>
      <c r="R2722">
        <v>7</v>
      </c>
      <c r="S2722">
        <v>146</v>
      </c>
      <c r="T2722">
        <v>151</v>
      </c>
      <c r="U2722">
        <v>6525</v>
      </c>
      <c r="V2722">
        <v>6813</v>
      </c>
      <c r="W2722">
        <v>1871</v>
      </c>
      <c r="X2722">
        <v>1865</v>
      </c>
    </row>
    <row r="2723" spans="1:24" x14ac:dyDescent="0.25">
      <c r="A2723" s="6" t="str">
        <f t="shared" si="42"/>
        <v>48397</v>
      </c>
      <c r="B2723">
        <v>48</v>
      </c>
      <c r="C2723">
        <v>397</v>
      </c>
      <c r="D2723" t="s">
        <v>2588</v>
      </c>
      <c r="E2723" t="s">
        <v>4322</v>
      </c>
      <c r="F2723">
        <v>104915</v>
      </c>
      <c r="G2723">
        <v>51816</v>
      </c>
      <c r="H2723">
        <v>53099</v>
      </c>
      <c r="I2723">
        <v>44681</v>
      </c>
      <c r="J2723">
        <v>45832</v>
      </c>
      <c r="K2723">
        <v>3971</v>
      </c>
      <c r="L2723">
        <v>3812</v>
      </c>
      <c r="M2723">
        <v>469</v>
      </c>
      <c r="N2723">
        <v>413</v>
      </c>
      <c r="O2723">
        <v>1537</v>
      </c>
      <c r="P2723">
        <v>1845</v>
      </c>
      <c r="Q2723">
        <v>61</v>
      </c>
      <c r="R2723">
        <v>60</v>
      </c>
      <c r="S2723">
        <v>1097</v>
      </c>
      <c r="T2723">
        <v>1137</v>
      </c>
      <c r="U2723">
        <v>41810</v>
      </c>
      <c r="V2723">
        <v>43563</v>
      </c>
      <c r="W2723">
        <v>10006</v>
      </c>
      <c r="X2723">
        <v>9536</v>
      </c>
    </row>
    <row r="2724" spans="1:24" x14ac:dyDescent="0.25">
      <c r="A2724" s="6" t="str">
        <f t="shared" si="42"/>
        <v>48399</v>
      </c>
      <c r="B2724">
        <v>48</v>
      </c>
      <c r="C2724">
        <v>399</v>
      </c>
      <c r="D2724" t="s">
        <v>2588</v>
      </c>
      <c r="E2724" t="s">
        <v>4324</v>
      </c>
      <c r="F2724">
        <v>10264</v>
      </c>
      <c r="G2724">
        <v>5201</v>
      </c>
      <c r="H2724">
        <v>5063</v>
      </c>
      <c r="I2724">
        <v>4802</v>
      </c>
      <c r="J2724">
        <v>4733</v>
      </c>
      <c r="K2724">
        <v>151</v>
      </c>
      <c r="L2724">
        <v>114</v>
      </c>
      <c r="M2724">
        <v>97</v>
      </c>
      <c r="N2724">
        <v>85</v>
      </c>
      <c r="O2724">
        <v>83</v>
      </c>
      <c r="P2724">
        <v>63</v>
      </c>
      <c r="Q2724">
        <v>3</v>
      </c>
      <c r="R2724">
        <v>2</v>
      </c>
      <c r="S2724">
        <v>65</v>
      </c>
      <c r="T2724">
        <v>66</v>
      </c>
      <c r="U2724">
        <v>3357</v>
      </c>
      <c r="V2724">
        <v>3335</v>
      </c>
      <c r="W2724">
        <v>1844</v>
      </c>
      <c r="X2724">
        <v>1728</v>
      </c>
    </row>
    <row r="2725" spans="1:24" x14ac:dyDescent="0.25">
      <c r="A2725" s="6" t="str">
        <f t="shared" si="42"/>
        <v>48401</v>
      </c>
      <c r="B2725">
        <v>48</v>
      </c>
      <c r="C2725">
        <v>401</v>
      </c>
      <c r="D2725" t="s">
        <v>2588</v>
      </c>
      <c r="E2725" t="s">
        <v>4326</v>
      </c>
      <c r="F2725">
        <v>54406</v>
      </c>
      <c r="G2725">
        <v>29236</v>
      </c>
      <c r="H2725">
        <v>25170</v>
      </c>
      <c r="I2725">
        <v>22694</v>
      </c>
      <c r="J2725">
        <v>20211</v>
      </c>
      <c r="K2725">
        <v>5501</v>
      </c>
      <c r="L2725">
        <v>4020</v>
      </c>
      <c r="M2725">
        <v>323</v>
      </c>
      <c r="N2725">
        <v>254</v>
      </c>
      <c r="O2725">
        <v>200</v>
      </c>
      <c r="P2725">
        <v>186</v>
      </c>
      <c r="Q2725">
        <v>27</v>
      </c>
      <c r="R2725">
        <v>21</v>
      </c>
      <c r="S2725">
        <v>491</v>
      </c>
      <c r="T2725">
        <v>478</v>
      </c>
      <c r="U2725">
        <v>23806</v>
      </c>
      <c r="V2725">
        <v>21076</v>
      </c>
      <c r="W2725">
        <v>5430</v>
      </c>
      <c r="X2725">
        <v>4094</v>
      </c>
    </row>
    <row r="2726" spans="1:24" x14ac:dyDescent="0.25">
      <c r="A2726" s="6" t="str">
        <f t="shared" si="42"/>
        <v>48403</v>
      </c>
      <c r="B2726">
        <v>48</v>
      </c>
      <c r="C2726">
        <v>403</v>
      </c>
      <c r="D2726" t="s">
        <v>2588</v>
      </c>
      <c r="E2726" t="s">
        <v>1898</v>
      </c>
      <c r="F2726">
        <v>10542</v>
      </c>
      <c r="G2726">
        <v>5160</v>
      </c>
      <c r="H2726">
        <v>5382</v>
      </c>
      <c r="I2726">
        <v>4609</v>
      </c>
      <c r="J2726">
        <v>4865</v>
      </c>
      <c r="K2726">
        <v>380</v>
      </c>
      <c r="L2726">
        <v>349</v>
      </c>
      <c r="M2726">
        <v>50</v>
      </c>
      <c r="N2726">
        <v>59</v>
      </c>
      <c r="O2726">
        <v>15</v>
      </c>
      <c r="P2726">
        <v>26</v>
      </c>
      <c r="Q2726">
        <v>3</v>
      </c>
      <c r="R2726">
        <v>3</v>
      </c>
      <c r="S2726">
        <v>103</v>
      </c>
      <c r="T2726">
        <v>80</v>
      </c>
      <c r="U2726">
        <v>4909</v>
      </c>
      <c r="V2726">
        <v>5119</v>
      </c>
      <c r="W2726">
        <v>251</v>
      </c>
      <c r="X2726">
        <v>263</v>
      </c>
    </row>
    <row r="2727" spans="1:24" x14ac:dyDescent="0.25">
      <c r="A2727" s="6" t="str">
        <f t="shared" si="42"/>
        <v>48405</v>
      </c>
      <c r="B2727">
        <v>48</v>
      </c>
      <c r="C2727">
        <v>405</v>
      </c>
      <c r="D2727" t="s">
        <v>2588</v>
      </c>
      <c r="E2727" t="s">
        <v>4329</v>
      </c>
      <c r="F2727">
        <v>8237</v>
      </c>
      <c r="G2727">
        <v>4061</v>
      </c>
      <c r="H2727">
        <v>4176</v>
      </c>
      <c r="I2727">
        <v>3115</v>
      </c>
      <c r="J2727">
        <v>3117</v>
      </c>
      <c r="K2727">
        <v>815</v>
      </c>
      <c r="L2727">
        <v>939</v>
      </c>
      <c r="M2727">
        <v>46</v>
      </c>
      <c r="N2727">
        <v>28</v>
      </c>
      <c r="O2727">
        <v>11</v>
      </c>
      <c r="P2727">
        <v>18</v>
      </c>
      <c r="Q2727">
        <v>0</v>
      </c>
      <c r="R2727">
        <v>1</v>
      </c>
      <c r="S2727">
        <v>74</v>
      </c>
      <c r="T2727">
        <v>73</v>
      </c>
      <c r="U2727">
        <v>3716</v>
      </c>
      <c r="V2727">
        <v>3885</v>
      </c>
      <c r="W2727">
        <v>345</v>
      </c>
      <c r="X2727">
        <v>291</v>
      </c>
    </row>
    <row r="2728" spans="1:24" x14ac:dyDescent="0.25">
      <c r="A2728" s="6" t="str">
        <f t="shared" si="42"/>
        <v>48407</v>
      </c>
      <c r="B2728">
        <v>48</v>
      </c>
      <c r="C2728">
        <v>407</v>
      </c>
      <c r="D2728" t="s">
        <v>2588</v>
      </c>
      <c r="E2728" t="s">
        <v>4331</v>
      </c>
      <c r="F2728">
        <v>28859</v>
      </c>
      <c r="G2728">
        <v>14367</v>
      </c>
      <c r="H2728">
        <v>14492</v>
      </c>
      <c r="I2728">
        <v>12477</v>
      </c>
      <c r="J2728">
        <v>12549</v>
      </c>
      <c r="K2728">
        <v>1346</v>
      </c>
      <c r="L2728">
        <v>1392</v>
      </c>
      <c r="M2728">
        <v>157</v>
      </c>
      <c r="N2728">
        <v>141</v>
      </c>
      <c r="O2728">
        <v>64</v>
      </c>
      <c r="P2728">
        <v>93</v>
      </c>
      <c r="Q2728">
        <v>14</v>
      </c>
      <c r="R2728">
        <v>8</v>
      </c>
      <c r="S2728">
        <v>309</v>
      </c>
      <c r="T2728">
        <v>309</v>
      </c>
      <c r="U2728">
        <v>12353</v>
      </c>
      <c r="V2728">
        <v>12525</v>
      </c>
      <c r="W2728">
        <v>2014</v>
      </c>
      <c r="X2728">
        <v>1967</v>
      </c>
    </row>
    <row r="2729" spans="1:24" x14ac:dyDescent="0.25">
      <c r="A2729" s="6" t="str">
        <f t="shared" si="42"/>
        <v>48409</v>
      </c>
      <c r="B2729">
        <v>48</v>
      </c>
      <c r="C2729">
        <v>409</v>
      </c>
      <c r="D2729" t="s">
        <v>2588</v>
      </c>
      <c r="E2729" t="s">
        <v>4333</v>
      </c>
      <c r="F2729">
        <v>66730</v>
      </c>
      <c r="G2729">
        <v>33647</v>
      </c>
      <c r="H2729">
        <v>33083</v>
      </c>
      <c r="I2729">
        <v>31627</v>
      </c>
      <c r="J2729">
        <v>31134</v>
      </c>
      <c r="K2729">
        <v>761</v>
      </c>
      <c r="L2729">
        <v>627</v>
      </c>
      <c r="M2729">
        <v>348</v>
      </c>
      <c r="N2729">
        <v>324</v>
      </c>
      <c r="O2729">
        <v>359</v>
      </c>
      <c r="P2729">
        <v>453</v>
      </c>
      <c r="Q2729">
        <v>53</v>
      </c>
      <c r="R2729">
        <v>53</v>
      </c>
      <c r="S2729">
        <v>499</v>
      </c>
      <c r="T2729">
        <v>492</v>
      </c>
      <c r="U2729">
        <v>13974</v>
      </c>
      <c r="V2729">
        <v>13728</v>
      </c>
      <c r="W2729">
        <v>19673</v>
      </c>
      <c r="X2729">
        <v>19355</v>
      </c>
    </row>
    <row r="2730" spans="1:24" x14ac:dyDescent="0.25">
      <c r="A2730" s="6" t="str">
        <f t="shared" si="42"/>
        <v>48411</v>
      </c>
      <c r="B2730">
        <v>48</v>
      </c>
      <c r="C2730">
        <v>411</v>
      </c>
      <c r="D2730" t="s">
        <v>2588</v>
      </c>
      <c r="E2730" t="s">
        <v>4335</v>
      </c>
      <c r="F2730">
        <v>6055</v>
      </c>
      <c r="G2730">
        <v>3280</v>
      </c>
      <c r="H2730">
        <v>2775</v>
      </c>
      <c r="I2730">
        <v>2962</v>
      </c>
      <c r="J2730">
        <v>2608</v>
      </c>
      <c r="K2730">
        <v>206</v>
      </c>
      <c r="L2730">
        <v>36</v>
      </c>
      <c r="M2730">
        <v>42</v>
      </c>
      <c r="N2730">
        <v>48</v>
      </c>
      <c r="O2730">
        <v>14</v>
      </c>
      <c r="P2730">
        <v>25</v>
      </c>
      <c r="Q2730">
        <v>0</v>
      </c>
      <c r="R2730">
        <v>0</v>
      </c>
      <c r="S2730">
        <v>56</v>
      </c>
      <c r="T2730">
        <v>58</v>
      </c>
      <c r="U2730">
        <v>2206</v>
      </c>
      <c r="V2730">
        <v>1994</v>
      </c>
      <c r="W2730">
        <v>1074</v>
      </c>
      <c r="X2730">
        <v>781</v>
      </c>
    </row>
    <row r="2731" spans="1:24" x14ac:dyDescent="0.25">
      <c r="A2731" s="6" t="str">
        <f t="shared" si="42"/>
        <v>48413</v>
      </c>
      <c r="B2731">
        <v>48</v>
      </c>
      <c r="C2731">
        <v>413</v>
      </c>
      <c r="D2731" t="s">
        <v>2588</v>
      </c>
      <c r="E2731" t="s">
        <v>4337</v>
      </c>
      <c r="F2731">
        <v>2793</v>
      </c>
      <c r="G2731">
        <v>1386</v>
      </c>
      <c r="H2731">
        <v>1407</v>
      </c>
      <c r="I2731">
        <v>1320</v>
      </c>
      <c r="J2731">
        <v>1318</v>
      </c>
      <c r="K2731">
        <v>26</v>
      </c>
      <c r="L2731">
        <v>24</v>
      </c>
      <c r="M2731">
        <v>12</v>
      </c>
      <c r="N2731">
        <v>18</v>
      </c>
      <c r="O2731">
        <v>5</v>
      </c>
      <c r="P2731">
        <v>7</v>
      </c>
      <c r="Q2731">
        <v>0</v>
      </c>
      <c r="R2731">
        <v>0</v>
      </c>
      <c r="S2731">
        <v>23</v>
      </c>
      <c r="T2731">
        <v>40</v>
      </c>
      <c r="U2731">
        <v>618</v>
      </c>
      <c r="V2731">
        <v>650</v>
      </c>
      <c r="W2731">
        <v>768</v>
      </c>
      <c r="X2731">
        <v>757</v>
      </c>
    </row>
    <row r="2732" spans="1:24" x14ac:dyDescent="0.25">
      <c r="A2732" s="6" t="str">
        <f t="shared" si="42"/>
        <v>48415</v>
      </c>
      <c r="B2732">
        <v>48</v>
      </c>
      <c r="C2732">
        <v>415</v>
      </c>
      <c r="D2732" t="s">
        <v>2588</v>
      </c>
      <c r="E2732" t="s">
        <v>4339</v>
      </c>
      <c r="F2732">
        <v>16703</v>
      </c>
      <c r="G2732">
        <v>9028</v>
      </c>
      <c r="H2732">
        <v>7675</v>
      </c>
      <c r="I2732">
        <v>7975</v>
      </c>
      <c r="J2732">
        <v>7123</v>
      </c>
      <c r="K2732">
        <v>680</v>
      </c>
      <c r="L2732">
        <v>235</v>
      </c>
      <c r="M2732">
        <v>138</v>
      </c>
      <c r="N2732">
        <v>97</v>
      </c>
      <c r="O2732">
        <v>80</v>
      </c>
      <c r="P2732">
        <v>53</v>
      </c>
      <c r="Q2732">
        <v>6</v>
      </c>
      <c r="R2732">
        <v>3</v>
      </c>
      <c r="S2732">
        <v>149</v>
      </c>
      <c r="T2732">
        <v>164</v>
      </c>
      <c r="U2732">
        <v>5250</v>
      </c>
      <c r="V2732">
        <v>4630</v>
      </c>
      <c r="W2732">
        <v>3778</v>
      </c>
      <c r="X2732">
        <v>3045</v>
      </c>
    </row>
    <row r="2733" spans="1:24" x14ac:dyDescent="0.25">
      <c r="A2733" s="6" t="str">
        <f t="shared" si="42"/>
        <v>48417</v>
      </c>
      <c r="B2733">
        <v>48</v>
      </c>
      <c r="C2733">
        <v>417</v>
      </c>
      <c r="D2733" t="s">
        <v>2588</v>
      </c>
      <c r="E2733" t="s">
        <v>4341</v>
      </c>
      <c r="F2733">
        <v>3265</v>
      </c>
      <c r="G2733">
        <v>1595</v>
      </c>
      <c r="H2733">
        <v>1670</v>
      </c>
      <c r="I2733">
        <v>1511</v>
      </c>
      <c r="J2733">
        <v>1585</v>
      </c>
      <c r="K2733">
        <v>34</v>
      </c>
      <c r="L2733">
        <v>26</v>
      </c>
      <c r="M2733">
        <v>19</v>
      </c>
      <c r="N2733">
        <v>15</v>
      </c>
      <c r="O2733">
        <v>3</v>
      </c>
      <c r="P2733">
        <v>12</v>
      </c>
      <c r="Q2733">
        <v>1</v>
      </c>
      <c r="R2733">
        <v>1</v>
      </c>
      <c r="S2733">
        <v>27</v>
      </c>
      <c r="T2733">
        <v>31</v>
      </c>
      <c r="U2733">
        <v>1411</v>
      </c>
      <c r="V2733">
        <v>1485</v>
      </c>
      <c r="W2733">
        <v>184</v>
      </c>
      <c r="X2733">
        <v>185</v>
      </c>
    </row>
    <row r="2734" spans="1:24" x14ac:dyDescent="0.25">
      <c r="A2734" s="6" t="str">
        <f t="shared" si="42"/>
        <v>48419</v>
      </c>
      <c r="B2734">
        <v>48</v>
      </c>
      <c r="C2734">
        <v>419</v>
      </c>
      <c r="D2734" t="s">
        <v>2588</v>
      </c>
      <c r="E2734" t="s">
        <v>139</v>
      </c>
      <c r="F2734">
        <v>25274</v>
      </c>
      <c r="G2734">
        <v>12536</v>
      </c>
      <c r="H2734">
        <v>12738</v>
      </c>
      <c r="I2734">
        <v>9905</v>
      </c>
      <c r="J2734">
        <v>9865</v>
      </c>
      <c r="K2734">
        <v>2083</v>
      </c>
      <c r="L2734">
        <v>2408</v>
      </c>
      <c r="M2734">
        <v>138</v>
      </c>
      <c r="N2734">
        <v>126</v>
      </c>
      <c r="O2734">
        <v>201</v>
      </c>
      <c r="P2734">
        <v>144</v>
      </c>
      <c r="Q2734">
        <v>10</v>
      </c>
      <c r="R2734">
        <v>11</v>
      </c>
      <c r="S2734">
        <v>199</v>
      </c>
      <c r="T2734">
        <v>184</v>
      </c>
      <c r="U2734">
        <v>9977</v>
      </c>
      <c r="V2734">
        <v>10568</v>
      </c>
      <c r="W2734">
        <v>2559</v>
      </c>
      <c r="X2734">
        <v>2170</v>
      </c>
    </row>
    <row r="2735" spans="1:24" x14ac:dyDescent="0.25">
      <c r="A2735" s="6" t="str">
        <f t="shared" si="42"/>
        <v>48421</v>
      </c>
      <c r="B2735">
        <v>48</v>
      </c>
      <c r="C2735">
        <v>421</v>
      </c>
      <c r="D2735" t="s">
        <v>2588</v>
      </c>
      <c r="E2735" t="s">
        <v>1622</v>
      </c>
      <c r="F2735">
        <v>3022</v>
      </c>
      <c r="G2735">
        <v>1576</v>
      </c>
      <c r="H2735">
        <v>1446</v>
      </c>
      <c r="I2735">
        <v>1480</v>
      </c>
      <c r="J2735">
        <v>1382</v>
      </c>
      <c r="K2735">
        <v>42</v>
      </c>
      <c r="L2735">
        <v>15</v>
      </c>
      <c r="M2735">
        <v>20</v>
      </c>
      <c r="N2735">
        <v>20</v>
      </c>
      <c r="O2735">
        <v>12</v>
      </c>
      <c r="P2735">
        <v>13</v>
      </c>
      <c r="Q2735">
        <v>0</v>
      </c>
      <c r="R2735">
        <v>0</v>
      </c>
      <c r="S2735">
        <v>22</v>
      </c>
      <c r="T2735">
        <v>16</v>
      </c>
      <c r="U2735">
        <v>848</v>
      </c>
      <c r="V2735">
        <v>837</v>
      </c>
      <c r="W2735">
        <v>728</v>
      </c>
      <c r="X2735">
        <v>609</v>
      </c>
    </row>
    <row r="2736" spans="1:24" x14ac:dyDescent="0.25">
      <c r="A2736" s="6" t="str">
        <f t="shared" si="42"/>
        <v>48423</v>
      </c>
      <c r="B2736">
        <v>48</v>
      </c>
      <c r="C2736">
        <v>423</v>
      </c>
      <c r="D2736" t="s">
        <v>2588</v>
      </c>
      <c r="E2736" t="s">
        <v>1624</v>
      </c>
      <c r="F2736">
        <v>232751</v>
      </c>
      <c r="G2736">
        <v>112259</v>
      </c>
      <c r="H2736">
        <v>120492</v>
      </c>
      <c r="I2736">
        <v>88124</v>
      </c>
      <c r="J2736">
        <v>92851</v>
      </c>
      <c r="K2736">
        <v>19213</v>
      </c>
      <c r="L2736">
        <v>22233</v>
      </c>
      <c r="M2736">
        <v>992</v>
      </c>
      <c r="N2736">
        <v>979</v>
      </c>
      <c r="O2736">
        <v>1772</v>
      </c>
      <c r="P2736">
        <v>2065</v>
      </c>
      <c r="Q2736">
        <v>88</v>
      </c>
      <c r="R2736">
        <v>158</v>
      </c>
      <c r="S2736">
        <v>2070</v>
      </c>
      <c r="T2736">
        <v>2206</v>
      </c>
      <c r="U2736">
        <v>88534</v>
      </c>
      <c r="V2736">
        <v>97471</v>
      </c>
      <c r="W2736">
        <v>23725</v>
      </c>
      <c r="X2736">
        <v>23021</v>
      </c>
    </row>
    <row r="2737" spans="1:24" x14ac:dyDescent="0.25">
      <c r="A2737" s="6" t="str">
        <f t="shared" si="42"/>
        <v>48425</v>
      </c>
      <c r="B2737">
        <v>48</v>
      </c>
      <c r="C2737">
        <v>425</v>
      </c>
      <c r="D2737" t="s">
        <v>2588</v>
      </c>
      <c r="E2737" t="s">
        <v>4346</v>
      </c>
      <c r="F2737">
        <v>9128</v>
      </c>
      <c r="G2737">
        <v>4508</v>
      </c>
      <c r="H2737">
        <v>4620</v>
      </c>
      <c r="I2737">
        <v>4232</v>
      </c>
      <c r="J2737">
        <v>4323</v>
      </c>
      <c r="K2737">
        <v>68</v>
      </c>
      <c r="L2737">
        <v>48</v>
      </c>
      <c r="M2737">
        <v>69</v>
      </c>
      <c r="N2737">
        <v>88</v>
      </c>
      <c r="O2737">
        <v>42</v>
      </c>
      <c r="P2737">
        <v>54</v>
      </c>
      <c r="Q2737">
        <v>3</v>
      </c>
      <c r="R2737">
        <v>1</v>
      </c>
      <c r="S2737">
        <v>94</v>
      </c>
      <c r="T2737">
        <v>106</v>
      </c>
      <c r="U2737">
        <v>3673</v>
      </c>
      <c r="V2737">
        <v>3802</v>
      </c>
      <c r="W2737">
        <v>835</v>
      </c>
      <c r="X2737">
        <v>818</v>
      </c>
    </row>
    <row r="2738" spans="1:24" x14ac:dyDescent="0.25">
      <c r="A2738" s="6" t="str">
        <f t="shared" si="42"/>
        <v>48427</v>
      </c>
      <c r="B2738">
        <v>48</v>
      </c>
      <c r="C2738">
        <v>427</v>
      </c>
      <c r="D2738" t="s">
        <v>2588</v>
      </c>
      <c r="E2738" t="s">
        <v>4348</v>
      </c>
      <c r="F2738">
        <v>64633</v>
      </c>
      <c r="G2738">
        <v>31537</v>
      </c>
      <c r="H2738">
        <v>33096</v>
      </c>
      <c r="I2738">
        <v>31061</v>
      </c>
      <c r="J2738">
        <v>32677</v>
      </c>
      <c r="K2738">
        <v>145</v>
      </c>
      <c r="L2738">
        <v>117</v>
      </c>
      <c r="M2738">
        <v>145</v>
      </c>
      <c r="N2738">
        <v>125</v>
      </c>
      <c r="O2738">
        <v>77</v>
      </c>
      <c r="P2738">
        <v>80</v>
      </c>
      <c r="Q2738">
        <v>10</v>
      </c>
      <c r="R2738">
        <v>5</v>
      </c>
      <c r="S2738">
        <v>99</v>
      </c>
      <c r="T2738">
        <v>92</v>
      </c>
      <c r="U2738">
        <v>1182</v>
      </c>
      <c r="V2738">
        <v>1175</v>
      </c>
      <c r="W2738">
        <v>30355</v>
      </c>
      <c r="X2738">
        <v>31921</v>
      </c>
    </row>
    <row r="2739" spans="1:24" x14ac:dyDescent="0.25">
      <c r="A2739" s="6" t="str">
        <f t="shared" si="42"/>
        <v>48429</v>
      </c>
      <c r="B2739">
        <v>48</v>
      </c>
      <c r="C2739">
        <v>429</v>
      </c>
      <c r="D2739" t="s">
        <v>2588</v>
      </c>
      <c r="E2739" t="s">
        <v>908</v>
      </c>
      <c r="F2739">
        <v>9366</v>
      </c>
      <c r="G2739">
        <v>4932</v>
      </c>
      <c r="H2739">
        <v>4434</v>
      </c>
      <c r="I2739">
        <v>4548</v>
      </c>
      <c r="J2739">
        <v>4200</v>
      </c>
      <c r="K2739">
        <v>197</v>
      </c>
      <c r="L2739">
        <v>83</v>
      </c>
      <c r="M2739">
        <v>70</v>
      </c>
      <c r="N2739">
        <v>56</v>
      </c>
      <c r="O2739">
        <v>48</v>
      </c>
      <c r="P2739">
        <v>31</v>
      </c>
      <c r="Q2739">
        <v>4</v>
      </c>
      <c r="R2739">
        <v>3</v>
      </c>
      <c r="S2739">
        <v>65</v>
      </c>
      <c r="T2739">
        <v>61</v>
      </c>
      <c r="U2739">
        <v>3692</v>
      </c>
      <c r="V2739">
        <v>3387</v>
      </c>
      <c r="W2739">
        <v>1240</v>
      </c>
      <c r="X2739">
        <v>1047</v>
      </c>
    </row>
    <row r="2740" spans="1:24" x14ac:dyDescent="0.25">
      <c r="A2740" s="6" t="str">
        <f t="shared" si="42"/>
        <v>48431</v>
      </c>
      <c r="B2740">
        <v>48</v>
      </c>
      <c r="C2740">
        <v>431</v>
      </c>
      <c r="D2740" t="s">
        <v>2588</v>
      </c>
      <c r="E2740" t="s">
        <v>4351</v>
      </c>
      <c r="F2740">
        <v>1291</v>
      </c>
      <c r="G2740">
        <v>653</v>
      </c>
      <c r="H2740">
        <v>638</v>
      </c>
      <c r="I2740">
        <v>608</v>
      </c>
      <c r="J2740">
        <v>598</v>
      </c>
      <c r="K2740">
        <v>19</v>
      </c>
      <c r="L2740">
        <v>8</v>
      </c>
      <c r="M2740">
        <v>14</v>
      </c>
      <c r="N2740">
        <v>16</v>
      </c>
      <c r="O2740">
        <v>3</v>
      </c>
      <c r="P2740">
        <v>2</v>
      </c>
      <c r="Q2740">
        <v>0</v>
      </c>
      <c r="R2740">
        <v>1</v>
      </c>
      <c r="S2740">
        <v>9</v>
      </c>
      <c r="T2740">
        <v>13</v>
      </c>
      <c r="U2740">
        <v>386</v>
      </c>
      <c r="V2740">
        <v>378</v>
      </c>
      <c r="W2740">
        <v>267</v>
      </c>
      <c r="X2740">
        <v>260</v>
      </c>
    </row>
    <row r="2741" spans="1:24" x14ac:dyDescent="0.25">
      <c r="A2741" s="6" t="str">
        <f t="shared" si="42"/>
        <v>48433</v>
      </c>
      <c r="B2741">
        <v>48</v>
      </c>
      <c r="C2741">
        <v>433</v>
      </c>
      <c r="D2741" t="s">
        <v>2588</v>
      </c>
      <c r="E2741" t="s">
        <v>4353</v>
      </c>
      <c r="F2741">
        <v>1350</v>
      </c>
      <c r="G2741">
        <v>658</v>
      </c>
      <c r="H2741">
        <v>692</v>
      </c>
      <c r="I2741">
        <v>606</v>
      </c>
      <c r="J2741">
        <v>631</v>
      </c>
      <c r="K2741">
        <v>23</v>
      </c>
      <c r="L2741">
        <v>22</v>
      </c>
      <c r="M2741">
        <v>11</v>
      </c>
      <c r="N2741">
        <v>12</v>
      </c>
      <c r="O2741">
        <v>8</v>
      </c>
      <c r="P2741">
        <v>9</v>
      </c>
      <c r="Q2741">
        <v>0</v>
      </c>
      <c r="R2741">
        <v>0</v>
      </c>
      <c r="S2741">
        <v>10</v>
      </c>
      <c r="T2741">
        <v>18</v>
      </c>
      <c r="U2741">
        <v>529</v>
      </c>
      <c r="V2741">
        <v>579</v>
      </c>
      <c r="W2741">
        <v>129</v>
      </c>
      <c r="X2741">
        <v>113</v>
      </c>
    </row>
    <row r="2742" spans="1:24" x14ac:dyDescent="0.25">
      <c r="A2742" s="6" t="str">
        <f t="shared" si="42"/>
        <v>48435</v>
      </c>
      <c r="B2742">
        <v>48</v>
      </c>
      <c r="C2742">
        <v>435</v>
      </c>
      <c r="D2742" t="s">
        <v>2588</v>
      </c>
      <c r="E2742" t="s">
        <v>4355</v>
      </c>
      <c r="F2742">
        <v>3776</v>
      </c>
      <c r="G2742">
        <v>1928</v>
      </c>
      <c r="H2742">
        <v>1848</v>
      </c>
      <c r="I2742">
        <v>1856</v>
      </c>
      <c r="J2742">
        <v>1774</v>
      </c>
      <c r="K2742">
        <v>25</v>
      </c>
      <c r="L2742">
        <v>11</v>
      </c>
      <c r="M2742">
        <v>26</v>
      </c>
      <c r="N2742">
        <v>25</v>
      </c>
      <c r="O2742">
        <v>8</v>
      </c>
      <c r="P2742">
        <v>12</v>
      </c>
      <c r="Q2742">
        <v>0</v>
      </c>
      <c r="R2742">
        <v>1</v>
      </c>
      <c r="S2742">
        <v>13</v>
      </c>
      <c r="T2742">
        <v>25</v>
      </c>
      <c r="U2742">
        <v>666</v>
      </c>
      <c r="V2742">
        <v>701</v>
      </c>
      <c r="W2742">
        <v>1262</v>
      </c>
      <c r="X2742">
        <v>1147</v>
      </c>
    </row>
    <row r="2743" spans="1:24" x14ac:dyDescent="0.25">
      <c r="A2743" s="6" t="str">
        <f t="shared" si="42"/>
        <v>48437</v>
      </c>
      <c r="B2743">
        <v>48</v>
      </c>
      <c r="C2743">
        <v>437</v>
      </c>
      <c r="D2743" t="s">
        <v>2588</v>
      </c>
      <c r="E2743" t="s">
        <v>4357</v>
      </c>
      <c r="F2743">
        <v>7397</v>
      </c>
      <c r="G2743">
        <v>3955</v>
      </c>
      <c r="H2743">
        <v>3442</v>
      </c>
      <c r="I2743">
        <v>3370</v>
      </c>
      <c r="J2743">
        <v>3039</v>
      </c>
      <c r="K2743">
        <v>424</v>
      </c>
      <c r="L2743">
        <v>214</v>
      </c>
      <c r="M2743">
        <v>55</v>
      </c>
      <c r="N2743">
        <v>67</v>
      </c>
      <c r="O2743">
        <v>15</v>
      </c>
      <c r="P2743">
        <v>36</v>
      </c>
      <c r="Q2743">
        <v>6</v>
      </c>
      <c r="R2743">
        <v>6</v>
      </c>
      <c r="S2743">
        <v>85</v>
      </c>
      <c r="T2743">
        <v>80</v>
      </c>
      <c r="U2743">
        <v>2167</v>
      </c>
      <c r="V2743">
        <v>1894</v>
      </c>
      <c r="W2743">
        <v>1788</v>
      </c>
      <c r="X2743">
        <v>1548</v>
      </c>
    </row>
    <row r="2744" spans="1:24" x14ac:dyDescent="0.25">
      <c r="A2744" s="6" t="str">
        <f t="shared" si="42"/>
        <v>48439</v>
      </c>
      <c r="B2744">
        <v>48</v>
      </c>
      <c r="C2744">
        <v>439</v>
      </c>
      <c r="D2744" t="s">
        <v>2588</v>
      </c>
      <c r="E2744" t="s">
        <v>4359</v>
      </c>
      <c r="F2744">
        <v>2102515</v>
      </c>
      <c r="G2744">
        <v>1027836</v>
      </c>
      <c r="H2744">
        <v>1074679</v>
      </c>
      <c r="I2744">
        <v>754362</v>
      </c>
      <c r="J2744">
        <v>772436</v>
      </c>
      <c r="K2744">
        <v>176833</v>
      </c>
      <c r="L2744">
        <v>198719</v>
      </c>
      <c r="M2744">
        <v>9352</v>
      </c>
      <c r="N2744">
        <v>9184</v>
      </c>
      <c r="O2744">
        <v>58121</v>
      </c>
      <c r="P2744">
        <v>64028</v>
      </c>
      <c r="Q2744">
        <v>2608</v>
      </c>
      <c r="R2744">
        <v>2695</v>
      </c>
      <c r="S2744">
        <v>26560</v>
      </c>
      <c r="T2744">
        <v>27617</v>
      </c>
      <c r="U2744">
        <v>716182</v>
      </c>
      <c r="V2744">
        <v>766623</v>
      </c>
      <c r="W2744">
        <v>311654</v>
      </c>
      <c r="X2744">
        <v>308056</v>
      </c>
    </row>
    <row r="2745" spans="1:24" x14ac:dyDescent="0.25">
      <c r="A2745" s="6" t="str">
        <f t="shared" si="42"/>
        <v>48441</v>
      </c>
      <c r="B2745">
        <v>48</v>
      </c>
      <c r="C2745">
        <v>441</v>
      </c>
      <c r="D2745" t="s">
        <v>2588</v>
      </c>
      <c r="E2745" t="s">
        <v>688</v>
      </c>
      <c r="F2745">
        <v>138034</v>
      </c>
      <c r="G2745">
        <v>67130</v>
      </c>
      <c r="H2745">
        <v>70904</v>
      </c>
      <c r="I2745">
        <v>57006</v>
      </c>
      <c r="J2745">
        <v>60567</v>
      </c>
      <c r="K2745">
        <v>5942</v>
      </c>
      <c r="L2745">
        <v>5604</v>
      </c>
      <c r="M2745">
        <v>670</v>
      </c>
      <c r="N2745">
        <v>728</v>
      </c>
      <c r="O2745">
        <v>1322</v>
      </c>
      <c r="P2745">
        <v>1895</v>
      </c>
      <c r="Q2745">
        <v>105</v>
      </c>
      <c r="R2745">
        <v>107</v>
      </c>
      <c r="S2745">
        <v>2085</v>
      </c>
      <c r="T2745">
        <v>2003</v>
      </c>
      <c r="U2745">
        <v>50289</v>
      </c>
      <c r="V2745">
        <v>53274</v>
      </c>
      <c r="W2745">
        <v>16841</v>
      </c>
      <c r="X2745">
        <v>17630</v>
      </c>
    </row>
    <row r="2746" spans="1:24" x14ac:dyDescent="0.25">
      <c r="A2746" s="6" t="str">
        <f t="shared" si="42"/>
        <v>48443</v>
      </c>
      <c r="B2746">
        <v>48</v>
      </c>
      <c r="C2746">
        <v>443</v>
      </c>
      <c r="D2746" t="s">
        <v>2588</v>
      </c>
      <c r="E2746" t="s">
        <v>922</v>
      </c>
      <c r="F2746">
        <v>776</v>
      </c>
      <c r="G2746">
        <v>391</v>
      </c>
      <c r="H2746">
        <v>385</v>
      </c>
      <c r="I2746">
        <v>350</v>
      </c>
      <c r="J2746">
        <v>357</v>
      </c>
      <c r="K2746">
        <v>11</v>
      </c>
      <c r="L2746">
        <v>2</v>
      </c>
      <c r="M2746">
        <v>14</v>
      </c>
      <c r="N2746">
        <v>14</v>
      </c>
      <c r="O2746">
        <v>6</v>
      </c>
      <c r="P2746">
        <v>3</v>
      </c>
      <c r="Q2746">
        <v>0</v>
      </c>
      <c r="R2746">
        <v>0</v>
      </c>
      <c r="S2746">
        <v>10</v>
      </c>
      <c r="T2746">
        <v>9</v>
      </c>
      <c r="U2746">
        <v>189</v>
      </c>
      <c r="V2746">
        <v>188</v>
      </c>
      <c r="W2746">
        <v>202</v>
      </c>
      <c r="X2746">
        <v>197</v>
      </c>
    </row>
    <row r="2747" spans="1:24" x14ac:dyDescent="0.25">
      <c r="A2747" s="6" t="str">
        <f t="shared" si="42"/>
        <v>48445</v>
      </c>
      <c r="B2747">
        <v>48</v>
      </c>
      <c r="C2747">
        <v>445</v>
      </c>
      <c r="D2747" t="s">
        <v>2588</v>
      </c>
      <c r="E2747" t="s">
        <v>4363</v>
      </c>
      <c r="F2747">
        <v>12337</v>
      </c>
      <c r="G2747">
        <v>6506</v>
      </c>
      <c r="H2747">
        <v>5831</v>
      </c>
      <c r="I2747">
        <v>5907</v>
      </c>
      <c r="J2747">
        <v>5410</v>
      </c>
      <c r="K2747">
        <v>366</v>
      </c>
      <c r="L2747">
        <v>214</v>
      </c>
      <c r="M2747">
        <v>88</v>
      </c>
      <c r="N2747">
        <v>79</v>
      </c>
      <c r="O2747">
        <v>35</v>
      </c>
      <c r="P2747">
        <v>40</v>
      </c>
      <c r="Q2747">
        <v>2</v>
      </c>
      <c r="R2747">
        <v>7</v>
      </c>
      <c r="S2747">
        <v>108</v>
      </c>
      <c r="T2747">
        <v>81</v>
      </c>
      <c r="U2747">
        <v>2846</v>
      </c>
      <c r="V2747">
        <v>2586</v>
      </c>
      <c r="W2747">
        <v>3660</v>
      </c>
      <c r="X2747">
        <v>3245</v>
      </c>
    </row>
    <row r="2748" spans="1:24" x14ac:dyDescent="0.25">
      <c r="A2748" s="6" t="str">
        <f t="shared" si="42"/>
        <v>48447</v>
      </c>
      <c r="B2748">
        <v>48</v>
      </c>
      <c r="C2748">
        <v>447</v>
      </c>
      <c r="D2748" t="s">
        <v>2588</v>
      </c>
      <c r="E2748" t="s">
        <v>4365</v>
      </c>
      <c r="F2748">
        <v>1501</v>
      </c>
      <c r="G2748">
        <v>718</v>
      </c>
      <c r="H2748">
        <v>783</v>
      </c>
      <c r="I2748">
        <v>694</v>
      </c>
      <c r="J2748">
        <v>745</v>
      </c>
      <c r="K2748">
        <v>6</v>
      </c>
      <c r="L2748">
        <v>8</v>
      </c>
      <c r="M2748">
        <v>8</v>
      </c>
      <c r="N2748">
        <v>12</v>
      </c>
      <c r="O2748">
        <v>2</v>
      </c>
      <c r="P2748">
        <v>6</v>
      </c>
      <c r="Q2748">
        <v>0</v>
      </c>
      <c r="R2748">
        <v>0</v>
      </c>
      <c r="S2748">
        <v>8</v>
      </c>
      <c r="T2748">
        <v>12</v>
      </c>
      <c r="U2748">
        <v>626</v>
      </c>
      <c r="V2748">
        <v>660</v>
      </c>
      <c r="W2748">
        <v>92</v>
      </c>
      <c r="X2748">
        <v>123</v>
      </c>
    </row>
    <row r="2749" spans="1:24" x14ac:dyDescent="0.25">
      <c r="A2749" s="6" t="str">
        <f t="shared" si="42"/>
        <v>48449</v>
      </c>
      <c r="B2749">
        <v>48</v>
      </c>
      <c r="C2749">
        <v>449</v>
      </c>
      <c r="D2749" t="s">
        <v>2588</v>
      </c>
      <c r="E2749" t="s">
        <v>4367</v>
      </c>
      <c r="F2749">
        <v>32750</v>
      </c>
      <c r="G2749">
        <v>16045</v>
      </c>
      <c r="H2749">
        <v>16705</v>
      </c>
      <c r="I2749">
        <v>13632</v>
      </c>
      <c r="J2749">
        <v>14124</v>
      </c>
      <c r="K2749">
        <v>1520</v>
      </c>
      <c r="L2749">
        <v>1726</v>
      </c>
      <c r="M2749">
        <v>426</v>
      </c>
      <c r="N2749">
        <v>367</v>
      </c>
      <c r="O2749">
        <v>189</v>
      </c>
      <c r="P2749">
        <v>198</v>
      </c>
      <c r="Q2749">
        <v>29</v>
      </c>
      <c r="R2749">
        <v>25</v>
      </c>
      <c r="S2749">
        <v>249</v>
      </c>
      <c r="T2749">
        <v>265</v>
      </c>
      <c r="U2749">
        <v>8758</v>
      </c>
      <c r="V2749">
        <v>9556</v>
      </c>
      <c r="W2749">
        <v>7287</v>
      </c>
      <c r="X2749">
        <v>7149</v>
      </c>
    </row>
    <row r="2750" spans="1:24" x14ac:dyDescent="0.25">
      <c r="A2750" s="6" t="str">
        <f t="shared" si="42"/>
        <v>48451</v>
      </c>
      <c r="B2750">
        <v>48</v>
      </c>
      <c r="C2750">
        <v>451</v>
      </c>
      <c r="D2750" t="s">
        <v>2588</v>
      </c>
      <c r="E2750" t="s">
        <v>4369</v>
      </c>
      <c r="F2750">
        <v>119200</v>
      </c>
      <c r="G2750">
        <v>59315</v>
      </c>
      <c r="H2750">
        <v>59885</v>
      </c>
      <c r="I2750">
        <v>53497</v>
      </c>
      <c r="J2750">
        <v>54516</v>
      </c>
      <c r="K2750">
        <v>2828</v>
      </c>
      <c r="L2750">
        <v>2388</v>
      </c>
      <c r="M2750">
        <v>684</v>
      </c>
      <c r="N2750">
        <v>679</v>
      </c>
      <c r="O2750">
        <v>815</v>
      </c>
      <c r="P2750">
        <v>884</v>
      </c>
      <c r="Q2750">
        <v>121</v>
      </c>
      <c r="R2750">
        <v>96</v>
      </c>
      <c r="S2750">
        <v>1370</v>
      </c>
      <c r="T2750">
        <v>1322</v>
      </c>
      <c r="U2750">
        <v>35238</v>
      </c>
      <c r="V2750">
        <v>35428</v>
      </c>
      <c r="W2750">
        <v>24077</v>
      </c>
      <c r="X2750">
        <v>24457</v>
      </c>
    </row>
    <row r="2751" spans="1:24" x14ac:dyDescent="0.25">
      <c r="A2751" s="6" t="str">
        <f t="shared" si="42"/>
        <v>48453</v>
      </c>
      <c r="B2751">
        <v>48</v>
      </c>
      <c r="C2751">
        <v>453</v>
      </c>
      <c r="D2751" t="s">
        <v>2588</v>
      </c>
      <c r="E2751" t="s">
        <v>4371</v>
      </c>
      <c r="F2751">
        <v>1273954</v>
      </c>
      <c r="G2751">
        <v>643738</v>
      </c>
      <c r="H2751">
        <v>630216</v>
      </c>
      <c r="I2751">
        <v>514852</v>
      </c>
      <c r="J2751">
        <v>500598</v>
      </c>
      <c r="K2751">
        <v>56003</v>
      </c>
      <c r="L2751">
        <v>57255</v>
      </c>
      <c r="M2751">
        <v>7828</v>
      </c>
      <c r="N2751">
        <v>7423</v>
      </c>
      <c r="O2751">
        <v>47356</v>
      </c>
      <c r="P2751">
        <v>47172</v>
      </c>
      <c r="Q2751">
        <v>800</v>
      </c>
      <c r="R2751">
        <v>781</v>
      </c>
      <c r="S2751">
        <v>16899</v>
      </c>
      <c r="T2751">
        <v>16987</v>
      </c>
      <c r="U2751">
        <v>424983</v>
      </c>
      <c r="V2751">
        <v>420400</v>
      </c>
      <c r="W2751">
        <v>218755</v>
      </c>
      <c r="X2751">
        <v>209816</v>
      </c>
    </row>
    <row r="2752" spans="1:24" x14ac:dyDescent="0.25">
      <c r="A2752" s="6" t="str">
        <f t="shared" si="42"/>
        <v>48455</v>
      </c>
      <c r="B2752">
        <v>48</v>
      </c>
      <c r="C2752">
        <v>455</v>
      </c>
      <c r="D2752" t="s">
        <v>2588</v>
      </c>
      <c r="E2752" t="s">
        <v>423</v>
      </c>
      <c r="F2752">
        <v>14651</v>
      </c>
      <c r="G2752">
        <v>7040</v>
      </c>
      <c r="H2752">
        <v>7611</v>
      </c>
      <c r="I2752">
        <v>6195</v>
      </c>
      <c r="J2752">
        <v>6651</v>
      </c>
      <c r="K2752">
        <v>621</v>
      </c>
      <c r="L2752">
        <v>690</v>
      </c>
      <c r="M2752">
        <v>61</v>
      </c>
      <c r="N2752">
        <v>94</v>
      </c>
      <c r="O2752">
        <v>30</v>
      </c>
      <c r="P2752">
        <v>46</v>
      </c>
      <c r="Q2752">
        <v>4</v>
      </c>
      <c r="R2752">
        <v>6</v>
      </c>
      <c r="S2752">
        <v>129</v>
      </c>
      <c r="T2752">
        <v>124</v>
      </c>
      <c r="U2752">
        <v>6269</v>
      </c>
      <c r="V2752">
        <v>6818</v>
      </c>
      <c r="W2752">
        <v>771</v>
      </c>
      <c r="X2752">
        <v>793</v>
      </c>
    </row>
    <row r="2753" spans="1:24" x14ac:dyDescent="0.25">
      <c r="A2753" s="6" t="str">
        <f t="shared" si="42"/>
        <v>48457</v>
      </c>
      <c r="B2753">
        <v>48</v>
      </c>
      <c r="C2753">
        <v>457</v>
      </c>
      <c r="D2753" t="s">
        <v>2588</v>
      </c>
      <c r="E2753" t="s">
        <v>4374</v>
      </c>
      <c r="F2753">
        <v>21672</v>
      </c>
      <c r="G2753">
        <v>11694</v>
      </c>
      <c r="H2753">
        <v>9978</v>
      </c>
      <c r="I2753">
        <v>9744</v>
      </c>
      <c r="J2753">
        <v>8848</v>
      </c>
      <c r="K2753">
        <v>1618</v>
      </c>
      <c r="L2753">
        <v>810</v>
      </c>
      <c r="M2753">
        <v>102</v>
      </c>
      <c r="N2753">
        <v>80</v>
      </c>
      <c r="O2753">
        <v>48</v>
      </c>
      <c r="P2753">
        <v>87</v>
      </c>
      <c r="Q2753">
        <v>10</v>
      </c>
      <c r="R2753">
        <v>5</v>
      </c>
      <c r="S2753">
        <v>172</v>
      </c>
      <c r="T2753">
        <v>148</v>
      </c>
      <c r="U2753">
        <v>10332</v>
      </c>
      <c r="V2753">
        <v>9550</v>
      </c>
      <c r="W2753">
        <v>1362</v>
      </c>
      <c r="X2753">
        <v>428</v>
      </c>
    </row>
    <row r="2754" spans="1:24" x14ac:dyDescent="0.25">
      <c r="A2754" s="6" t="str">
        <f t="shared" ref="A2754:A2817" si="43">TEXT(B2754*1000+C2754,"00000")</f>
        <v>48459</v>
      </c>
      <c r="B2754">
        <v>48</v>
      </c>
      <c r="C2754">
        <v>459</v>
      </c>
      <c r="D2754" t="s">
        <v>2588</v>
      </c>
      <c r="E2754" t="s">
        <v>4376</v>
      </c>
      <c r="F2754">
        <v>41753</v>
      </c>
      <c r="G2754">
        <v>20582</v>
      </c>
      <c r="H2754">
        <v>21171</v>
      </c>
      <c r="I2754">
        <v>18197</v>
      </c>
      <c r="J2754">
        <v>18663</v>
      </c>
      <c r="K2754">
        <v>1602</v>
      </c>
      <c r="L2754">
        <v>1708</v>
      </c>
      <c r="M2754">
        <v>239</v>
      </c>
      <c r="N2754">
        <v>231</v>
      </c>
      <c r="O2754">
        <v>98</v>
      </c>
      <c r="P2754">
        <v>120</v>
      </c>
      <c r="Q2754">
        <v>12</v>
      </c>
      <c r="R2754">
        <v>10</v>
      </c>
      <c r="S2754">
        <v>434</v>
      </c>
      <c r="T2754">
        <v>439</v>
      </c>
      <c r="U2754">
        <v>18642</v>
      </c>
      <c r="V2754">
        <v>19324</v>
      </c>
      <c r="W2754">
        <v>1940</v>
      </c>
      <c r="X2754">
        <v>1847</v>
      </c>
    </row>
    <row r="2755" spans="1:24" x14ac:dyDescent="0.25">
      <c r="A2755" s="6" t="str">
        <f t="shared" si="43"/>
        <v>48461</v>
      </c>
      <c r="B2755">
        <v>48</v>
      </c>
      <c r="C2755">
        <v>461</v>
      </c>
      <c r="D2755" t="s">
        <v>2588</v>
      </c>
      <c r="E2755" t="s">
        <v>4378</v>
      </c>
      <c r="F2755">
        <v>3657</v>
      </c>
      <c r="G2755">
        <v>1844</v>
      </c>
      <c r="H2755">
        <v>1813</v>
      </c>
      <c r="I2755">
        <v>1684</v>
      </c>
      <c r="J2755">
        <v>1658</v>
      </c>
      <c r="K2755">
        <v>57</v>
      </c>
      <c r="L2755">
        <v>68</v>
      </c>
      <c r="M2755">
        <v>55</v>
      </c>
      <c r="N2755">
        <v>50</v>
      </c>
      <c r="O2755">
        <v>12</v>
      </c>
      <c r="P2755">
        <v>10</v>
      </c>
      <c r="Q2755">
        <v>0</v>
      </c>
      <c r="R2755">
        <v>1</v>
      </c>
      <c r="S2755">
        <v>36</v>
      </c>
      <c r="T2755">
        <v>26</v>
      </c>
      <c r="U2755">
        <v>856</v>
      </c>
      <c r="V2755">
        <v>813</v>
      </c>
      <c r="W2755">
        <v>988</v>
      </c>
      <c r="X2755">
        <v>1000</v>
      </c>
    </row>
    <row r="2756" spans="1:24" x14ac:dyDescent="0.25">
      <c r="A2756" s="6" t="str">
        <f t="shared" si="43"/>
        <v>48463</v>
      </c>
      <c r="B2756">
        <v>48</v>
      </c>
      <c r="C2756">
        <v>463</v>
      </c>
      <c r="D2756" t="s">
        <v>2588</v>
      </c>
      <c r="E2756" t="s">
        <v>4380</v>
      </c>
      <c r="F2756">
        <v>26741</v>
      </c>
      <c r="G2756">
        <v>13126</v>
      </c>
      <c r="H2756">
        <v>13615</v>
      </c>
      <c r="I2756">
        <v>12492</v>
      </c>
      <c r="J2756">
        <v>13055</v>
      </c>
      <c r="K2756">
        <v>196</v>
      </c>
      <c r="L2756">
        <v>147</v>
      </c>
      <c r="M2756">
        <v>181</v>
      </c>
      <c r="N2756">
        <v>140</v>
      </c>
      <c r="O2756">
        <v>102</v>
      </c>
      <c r="P2756">
        <v>129</v>
      </c>
      <c r="Q2756">
        <v>10</v>
      </c>
      <c r="R2756">
        <v>15</v>
      </c>
      <c r="S2756">
        <v>145</v>
      </c>
      <c r="T2756">
        <v>129</v>
      </c>
      <c r="U2756">
        <v>3589</v>
      </c>
      <c r="V2756">
        <v>3707</v>
      </c>
      <c r="W2756">
        <v>9537</v>
      </c>
      <c r="X2756">
        <v>9908</v>
      </c>
    </row>
    <row r="2757" spans="1:24" x14ac:dyDescent="0.25">
      <c r="A2757" s="6" t="str">
        <f t="shared" si="43"/>
        <v>48465</v>
      </c>
      <c r="B2757">
        <v>48</v>
      </c>
      <c r="C2757">
        <v>465</v>
      </c>
      <c r="D2757" t="s">
        <v>2588</v>
      </c>
      <c r="E2757" t="s">
        <v>4382</v>
      </c>
      <c r="F2757">
        <v>49025</v>
      </c>
      <c r="G2757">
        <v>25054</v>
      </c>
      <c r="H2757">
        <v>23971</v>
      </c>
      <c r="I2757">
        <v>23611</v>
      </c>
      <c r="J2757">
        <v>22769</v>
      </c>
      <c r="K2757">
        <v>584</v>
      </c>
      <c r="L2757">
        <v>440</v>
      </c>
      <c r="M2757">
        <v>263</v>
      </c>
      <c r="N2757">
        <v>241</v>
      </c>
      <c r="O2757">
        <v>212</v>
      </c>
      <c r="P2757">
        <v>212</v>
      </c>
      <c r="Q2757">
        <v>49</v>
      </c>
      <c r="R2757">
        <v>45</v>
      </c>
      <c r="S2757">
        <v>335</v>
      </c>
      <c r="T2757">
        <v>264</v>
      </c>
      <c r="U2757">
        <v>4846</v>
      </c>
      <c r="V2757">
        <v>3840</v>
      </c>
      <c r="W2757">
        <v>20208</v>
      </c>
      <c r="X2757">
        <v>20131</v>
      </c>
    </row>
    <row r="2758" spans="1:24" x14ac:dyDescent="0.25">
      <c r="A2758" s="6" t="str">
        <f t="shared" si="43"/>
        <v>48467</v>
      </c>
      <c r="B2758">
        <v>48</v>
      </c>
      <c r="C2758">
        <v>467</v>
      </c>
      <c r="D2758" t="s">
        <v>2588</v>
      </c>
      <c r="E2758" t="s">
        <v>4384</v>
      </c>
      <c r="F2758">
        <v>56590</v>
      </c>
      <c r="G2758">
        <v>27633</v>
      </c>
      <c r="H2758">
        <v>28957</v>
      </c>
      <c r="I2758">
        <v>25838</v>
      </c>
      <c r="J2758">
        <v>27150</v>
      </c>
      <c r="K2758">
        <v>848</v>
      </c>
      <c r="L2758">
        <v>809</v>
      </c>
      <c r="M2758">
        <v>285</v>
      </c>
      <c r="N2758">
        <v>261</v>
      </c>
      <c r="O2758">
        <v>147</v>
      </c>
      <c r="P2758">
        <v>178</v>
      </c>
      <c r="Q2758">
        <v>22</v>
      </c>
      <c r="R2758">
        <v>64</v>
      </c>
      <c r="S2758">
        <v>493</v>
      </c>
      <c r="T2758">
        <v>495</v>
      </c>
      <c r="U2758">
        <v>24187</v>
      </c>
      <c r="V2758">
        <v>25804</v>
      </c>
      <c r="W2758">
        <v>3446</v>
      </c>
      <c r="X2758">
        <v>3153</v>
      </c>
    </row>
    <row r="2759" spans="1:24" x14ac:dyDescent="0.25">
      <c r="A2759" s="6" t="str">
        <f t="shared" si="43"/>
        <v>48469</v>
      </c>
      <c r="B2759">
        <v>48</v>
      </c>
      <c r="C2759">
        <v>469</v>
      </c>
      <c r="D2759" t="s">
        <v>2588</v>
      </c>
      <c r="E2759" t="s">
        <v>4386</v>
      </c>
      <c r="F2759">
        <v>92084</v>
      </c>
      <c r="G2759">
        <v>45112</v>
      </c>
      <c r="H2759">
        <v>46972</v>
      </c>
      <c r="I2759">
        <v>40319</v>
      </c>
      <c r="J2759">
        <v>42057</v>
      </c>
      <c r="K2759">
        <v>3003</v>
      </c>
      <c r="L2759">
        <v>3044</v>
      </c>
      <c r="M2759">
        <v>453</v>
      </c>
      <c r="N2759">
        <v>371</v>
      </c>
      <c r="O2759">
        <v>581</v>
      </c>
      <c r="P2759">
        <v>726</v>
      </c>
      <c r="Q2759">
        <v>47</v>
      </c>
      <c r="R2759">
        <v>36</v>
      </c>
      <c r="S2759">
        <v>709</v>
      </c>
      <c r="T2759">
        <v>738</v>
      </c>
      <c r="U2759">
        <v>23304</v>
      </c>
      <c r="V2759">
        <v>24728</v>
      </c>
      <c r="W2759">
        <v>21808</v>
      </c>
      <c r="X2759">
        <v>22244</v>
      </c>
    </row>
    <row r="2760" spans="1:24" x14ac:dyDescent="0.25">
      <c r="A2760" s="6" t="str">
        <f t="shared" si="43"/>
        <v>48471</v>
      </c>
      <c r="B2760">
        <v>48</v>
      </c>
      <c r="C2760">
        <v>471</v>
      </c>
      <c r="D2760" t="s">
        <v>2588</v>
      </c>
      <c r="E2760" t="s">
        <v>149</v>
      </c>
      <c r="F2760">
        <v>72971</v>
      </c>
      <c r="G2760">
        <v>42377</v>
      </c>
      <c r="H2760">
        <v>30594</v>
      </c>
      <c r="I2760">
        <v>30099</v>
      </c>
      <c r="J2760">
        <v>22962</v>
      </c>
      <c r="K2760">
        <v>10873</v>
      </c>
      <c r="L2760">
        <v>6333</v>
      </c>
      <c r="M2760">
        <v>332</v>
      </c>
      <c r="N2760">
        <v>280</v>
      </c>
      <c r="O2760">
        <v>441</v>
      </c>
      <c r="P2760">
        <v>392</v>
      </c>
      <c r="Q2760">
        <v>41</v>
      </c>
      <c r="R2760">
        <v>45</v>
      </c>
      <c r="S2760">
        <v>591</v>
      </c>
      <c r="T2760">
        <v>582</v>
      </c>
      <c r="U2760">
        <v>34423</v>
      </c>
      <c r="V2760">
        <v>25353</v>
      </c>
      <c r="W2760">
        <v>7954</v>
      </c>
      <c r="X2760">
        <v>5241</v>
      </c>
    </row>
    <row r="2761" spans="1:24" x14ac:dyDescent="0.25">
      <c r="A2761" s="6" t="str">
        <f t="shared" si="43"/>
        <v>48473</v>
      </c>
      <c r="B2761">
        <v>48</v>
      </c>
      <c r="C2761">
        <v>473</v>
      </c>
      <c r="D2761" t="s">
        <v>2588</v>
      </c>
      <c r="E2761" t="s">
        <v>4389</v>
      </c>
      <c r="F2761">
        <v>55246</v>
      </c>
      <c r="G2761">
        <v>27503</v>
      </c>
      <c r="H2761">
        <v>27743</v>
      </c>
      <c r="I2761">
        <v>19756</v>
      </c>
      <c r="J2761">
        <v>19449</v>
      </c>
      <c r="K2761">
        <v>6453</v>
      </c>
      <c r="L2761">
        <v>7054</v>
      </c>
      <c r="M2761">
        <v>442</v>
      </c>
      <c r="N2761">
        <v>368</v>
      </c>
      <c r="O2761">
        <v>374</v>
      </c>
      <c r="P2761">
        <v>380</v>
      </c>
      <c r="Q2761">
        <v>35</v>
      </c>
      <c r="R2761">
        <v>31</v>
      </c>
      <c r="S2761">
        <v>443</v>
      </c>
      <c r="T2761">
        <v>461</v>
      </c>
      <c r="U2761">
        <v>18640</v>
      </c>
      <c r="V2761">
        <v>19454</v>
      </c>
      <c r="W2761">
        <v>8863</v>
      </c>
      <c r="X2761">
        <v>8289</v>
      </c>
    </row>
    <row r="2762" spans="1:24" x14ac:dyDescent="0.25">
      <c r="A2762" s="6" t="str">
        <f t="shared" si="43"/>
        <v>48475</v>
      </c>
      <c r="B2762">
        <v>48</v>
      </c>
      <c r="C2762">
        <v>475</v>
      </c>
      <c r="D2762" t="s">
        <v>2588</v>
      </c>
      <c r="E2762" t="s">
        <v>3300</v>
      </c>
      <c r="F2762">
        <v>11998</v>
      </c>
      <c r="G2762">
        <v>6082</v>
      </c>
      <c r="H2762">
        <v>5916</v>
      </c>
      <c r="I2762">
        <v>5478</v>
      </c>
      <c r="J2762">
        <v>5347</v>
      </c>
      <c r="K2762">
        <v>331</v>
      </c>
      <c r="L2762">
        <v>304</v>
      </c>
      <c r="M2762">
        <v>97</v>
      </c>
      <c r="N2762">
        <v>94</v>
      </c>
      <c r="O2762">
        <v>33</v>
      </c>
      <c r="P2762">
        <v>38</v>
      </c>
      <c r="Q2762">
        <v>5</v>
      </c>
      <c r="R2762">
        <v>6</v>
      </c>
      <c r="S2762">
        <v>138</v>
      </c>
      <c r="T2762">
        <v>127</v>
      </c>
      <c r="U2762">
        <v>2691</v>
      </c>
      <c r="V2762">
        <v>2689</v>
      </c>
      <c r="W2762">
        <v>3391</v>
      </c>
      <c r="X2762">
        <v>3227</v>
      </c>
    </row>
    <row r="2763" spans="1:24" x14ac:dyDescent="0.25">
      <c r="A2763" s="6" t="str">
        <f t="shared" si="43"/>
        <v>48477</v>
      </c>
      <c r="B2763">
        <v>48</v>
      </c>
      <c r="C2763">
        <v>477</v>
      </c>
      <c r="D2763" t="s">
        <v>2588</v>
      </c>
      <c r="E2763" t="s">
        <v>151</v>
      </c>
      <c r="F2763">
        <v>35882</v>
      </c>
      <c r="G2763">
        <v>17537</v>
      </c>
      <c r="H2763">
        <v>18345</v>
      </c>
      <c r="I2763">
        <v>13817</v>
      </c>
      <c r="J2763">
        <v>14374</v>
      </c>
      <c r="K2763">
        <v>3093</v>
      </c>
      <c r="L2763">
        <v>3232</v>
      </c>
      <c r="M2763">
        <v>100</v>
      </c>
      <c r="N2763">
        <v>116</v>
      </c>
      <c r="O2763">
        <v>277</v>
      </c>
      <c r="P2763">
        <v>353</v>
      </c>
      <c r="Q2763">
        <v>12</v>
      </c>
      <c r="R2763">
        <v>8</v>
      </c>
      <c r="S2763">
        <v>238</v>
      </c>
      <c r="T2763">
        <v>262</v>
      </c>
      <c r="U2763">
        <v>14419</v>
      </c>
      <c r="V2763">
        <v>15455</v>
      </c>
      <c r="W2763">
        <v>3118</v>
      </c>
      <c r="X2763">
        <v>2890</v>
      </c>
    </row>
    <row r="2764" spans="1:24" x14ac:dyDescent="0.25">
      <c r="A2764" s="6" t="str">
        <f t="shared" si="43"/>
        <v>48479</v>
      </c>
      <c r="B2764">
        <v>48</v>
      </c>
      <c r="C2764">
        <v>479</v>
      </c>
      <c r="D2764" t="s">
        <v>2588</v>
      </c>
      <c r="E2764" t="s">
        <v>4393</v>
      </c>
      <c r="F2764">
        <v>276652</v>
      </c>
      <c r="G2764">
        <v>136141</v>
      </c>
      <c r="H2764">
        <v>140511</v>
      </c>
      <c r="I2764">
        <v>132579</v>
      </c>
      <c r="J2764">
        <v>137361</v>
      </c>
      <c r="K2764">
        <v>1179</v>
      </c>
      <c r="L2764">
        <v>854</v>
      </c>
      <c r="M2764">
        <v>808</v>
      </c>
      <c r="N2764">
        <v>793</v>
      </c>
      <c r="O2764">
        <v>845</v>
      </c>
      <c r="P2764">
        <v>859</v>
      </c>
      <c r="Q2764">
        <v>83</v>
      </c>
      <c r="R2764">
        <v>65</v>
      </c>
      <c r="S2764">
        <v>647</v>
      </c>
      <c r="T2764">
        <v>579</v>
      </c>
      <c r="U2764">
        <v>6951</v>
      </c>
      <c r="V2764">
        <v>5803</v>
      </c>
      <c r="W2764">
        <v>129190</v>
      </c>
      <c r="X2764">
        <v>134708</v>
      </c>
    </row>
    <row r="2765" spans="1:24" x14ac:dyDescent="0.25">
      <c r="A2765" s="6" t="str">
        <f t="shared" si="43"/>
        <v>48481</v>
      </c>
      <c r="B2765">
        <v>48</v>
      </c>
      <c r="C2765">
        <v>481</v>
      </c>
      <c r="D2765" t="s">
        <v>2588</v>
      </c>
      <c r="E2765" t="s">
        <v>4395</v>
      </c>
      <c r="F2765">
        <v>41556</v>
      </c>
      <c r="G2765">
        <v>20413</v>
      </c>
      <c r="H2765">
        <v>21143</v>
      </c>
      <c r="I2765">
        <v>17160</v>
      </c>
      <c r="J2765">
        <v>17676</v>
      </c>
      <c r="K2765">
        <v>2721</v>
      </c>
      <c r="L2765">
        <v>2925</v>
      </c>
      <c r="M2765">
        <v>193</v>
      </c>
      <c r="N2765">
        <v>155</v>
      </c>
      <c r="O2765">
        <v>112</v>
      </c>
      <c r="P2765">
        <v>132</v>
      </c>
      <c r="Q2765">
        <v>11</v>
      </c>
      <c r="R2765">
        <v>15</v>
      </c>
      <c r="S2765">
        <v>216</v>
      </c>
      <c r="T2765">
        <v>240</v>
      </c>
      <c r="U2765">
        <v>11532</v>
      </c>
      <c r="V2765">
        <v>12322</v>
      </c>
      <c r="W2765">
        <v>8881</v>
      </c>
      <c r="X2765">
        <v>8821</v>
      </c>
    </row>
    <row r="2766" spans="1:24" x14ac:dyDescent="0.25">
      <c r="A2766" s="6" t="str">
        <f t="shared" si="43"/>
        <v>48483</v>
      </c>
      <c r="B2766">
        <v>48</v>
      </c>
      <c r="C2766">
        <v>483</v>
      </c>
      <c r="D2766" t="s">
        <v>2588</v>
      </c>
      <c r="E2766" t="s">
        <v>954</v>
      </c>
      <c r="F2766">
        <v>5056</v>
      </c>
      <c r="G2766">
        <v>2539</v>
      </c>
      <c r="H2766">
        <v>2517</v>
      </c>
      <c r="I2766">
        <v>2360</v>
      </c>
      <c r="J2766">
        <v>2310</v>
      </c>
      <c r="K2766">
        <v>86</v>
      </c>
      <c r="L2766">
        <v>71</v>
      </c>
      <c r="M2766">
        <v>42</v>
      </c>
      <c r="N2766">
        <v>52</v>
      </c>
      <c r="O2766">
        <v>12</v>
      </c>
      <c r="P2766">
        <v>32</v>
      </c>
      <c r="Q2766">
        <v>0</v>
      </c>
      <c r="R2766">
        <v>0</v>
      </c>
      <c r="S2766">
        <v>39</v>
      </c>
      <c r="T2766">
        <v>52</v>
      </c>
      <c r="U2766">
        <v>1867</v>
      </c>
      <c r="V2766">
        <v>1916</v>
      </c>
      <c r="W2766">
        <v>672</v>
      </c>
      <c r="X2766">
        <v>601</v>
      </c>
    </row>
    <row r="2767" spans="1:24" x14ac:dyDescent="0.25">
      <c r="A2767" s="6" t="str">
        <f t="shared" si="43"/>
        <v>48485</v>
      </c>
      <c r="B2767">
        <v>48</v>
      </c>
      <c r="C2767">
        <v>485</v>
      </c>
      <c r="D2767" t="s">
        <v>2588</v>
      </c>
      <c r="E2767" t="s">
        <v>1642</v>
      </c>
      <c r="F2767">
        <v>132230</v>
      </c>
      <c r="G2767">
        <v>68342</v>
      </c>
      <c r="H2767">
        <v>63888</v>
      </c>
      <c r="I2767">
        <v>55964</v>
      </c>
      <c r="J2767">
        <v>53036</v>
      </c>
      <c r="K2767">
        <v>8103</v>
      </c>
      <c r="L2767">
        <v>6576</v>
      </c>
      <c r="M2767">
        <v>888</v>
      </c>
      <c r="N2767">
        <v>866</v>
      </c>
      <c r="O2767">
        <v>1328</v>
      </c>
      <c r="P2767">
        <v>1496</v>
      </c>
      <c r="Q2767">
        <v>117</v>
      </c>
      <c r="R2767">
        <v>82</v>
      </c>
      <c r="S2767">
        <v>1942</v>
      </c>
      <c r="T2767">
        <v>1832</v>
      </c>
      <c r="U2767">
        <v>54399</v>
      </c>
      <c r="V2767">
        <v>51611</v>
      </c>
      <c r="W2767">
        <v>13943</v>
      </c>
      <c r="X2767">
        <v>12277</v>
      </c>
    </row>
    <row r="2768" spans="1:24" x14ac:dyDescent="0.25">
      <c r="A2768" s="6" t="str">
        <f t="shared" si="43"/>
        <v>48487</v>
      </c>
      <c r="B2768">
        <v>48</v>
      </c>
      <c r="C2768">
        <v>487</v>
      </c>
      <c r="D2768" t="s">
        <v>2588</v>
      </c>
      <c r="E2768" t="s">
        <v>4399</v>
      </c>
      <c r="F2768">
        <v>12769</v>
      </c>
      <c r="G2768">
        <v>6278</v>
      </c>
      <c r="H2768">
        <v>6491</v>
      </c>
      <c r="I2768">
        <v>5234</v>
      </c>
      <c r="J2768">
        <v>5555</v>
      </c>
      <c r="K2768">
        <v>549</v>
      </c>
      <c r="L2768">
        <v>502</v>
      </c>
      <c r="M2768">
        <v>105</v>
      </c>
      <c r="N2768">
        <v>100</v>
      </c>
      <c r="O2768">
        <v>220</v>
      </c>
      <c r="P2768">
        <v>180</v>
      </c>
      <c r="Q2768">
        <v>5</v>
      </c>
      <c r="R2768">
        <v>4</v>
      </c>
      <c r="S2768">
        <v>165</v>
      </c>
      <c r="T2768">
        <v>150</v>
      </c>
      <c r="U2768">
        <v>4370</v>
      </c>
      <c r="V2768">
        <v>4593</v>
      </c>
      <c r="W2768">
        <v>1908</v>
      </c>
      <c r="X2768">
        <v>1898</v>
      </c>
    </row>
    <row r="2769" spans="1:24" x14ac:dyDescent="0.25">
      <c r="A2769" s="6" t="str">
        <f t="shared" si="43"/>
        <v>48489</v>
      </c>
      <c r="B2769">
        <v>48</v>
      </c>
      <c r="C2769">
        <v>489</v>
      </c>
      <c r="D2769" t="s">
        <v>2588</v>
      </c>
      <c r="E2769" t="s">
        <v>4401</v>
      </c>
      <c r="F2769">
        <v>21358</v>
      </c>
      <c r="G2769">
        <v>11817</v>
      </c>
      <c r="H2769">
        <v>9541</v>
      </c>
      <c r="I2769">
        <v>11089</v>
      </c>
      <c r="J2769">
        <v>9210</v>
      </c>
      <c r="K2769">
        <v>441</v>
      </c>
      <c r="L2769">
        <v>143</v>
      </c>
      <c r="M2769">
        <v>79</v>
      </c>
      <c r="N2769">
        <v>74</v>
      </c>
      <c r="O2769">
        <v>139</v>
      </c>
      <c r="P2769">
        <v>46</v>
      </c>
      <c r="Q2769">
        <v>9</v>
      </c>
      <c r="R2769">
        <v>5</v>
      </c>
      <c r="S2769">
        <v>60</v>
      </c>
      <c r="T2769">
        <v>63</v>
      </c>
      <c r="U2769">
        <v>1521</v>
      </c>
      <c r="V2769">
        <v>929</v>
      </c>
      <c r="W2769">
        <v>10296</v>
      </c>
      <c r="X2769">
        <v>8612</v>
      </c>
    </row>
    <row r="2770" spans="1:24" x14ac:dyDescent="0.25">
      <c r="A2770" s="6" t="str">
        <f t="shared" si="43"/>
        <v>48491</v>
      </c>
      <c r="B2770">
        <v>48</v>
      </c>
      <c r="C2770">
        <v>491</v>
      </c>
      <c r="D2770" t="s">
        <v>2588</v>
      </c>
      <c r="E2770" t="s">
        <v>1194</v>
      </c>
      <c r="F2770">
        <v>590551</v>
      </c>
      <c r="G2770">
        <v>291138</v>
      </c>
      <c r="H2770">
        <v>299413</v>
      </c>
      <c r="I2770">
        <v>234536</v>
      </c>
      <c r="J2770">
        <v>241743</v>
      </c>
      <c r="K2770">
        <v>21459</v>
      </c>
      <c r="L2770">
        <v>22087</v>
      </c>
      <c r="M2770">
        <v>2633</v>
      </c>
      <c r="N2770">
        <v>2480</v>
      </c>
      <c r="O2770">
        <v>23288</v>
      </c>
      <c r="P2770">
        <v>24051</v>
      </c>
      <c r="Q2770">
        <v>482</v>
      </c>
      <c r="R2770">
        <v>446</v>
      </c>
      <c r="S2770">
        <v>8740</v>
      </c>
      <c r="T2770">
        <v>8606</v>
      </c>
      <c r="U2770">
        <v>218592</v>
      </c>
      <c r="V2770">
        <v>225357</v>
      </c>
      <c r="W2770">
        <v>72546</v>
      </c>
      <c r="X2770">
        <v>74056</v>
      </c>
    </row>
    <row r="2771" spans="1:24" x14ac:dyDescent="0.25">
      <c r="A2771" s="6" t="str">
        <f t="shared" si="43"/>
        <v>48493</v>
      </c>
      <c r="B2771">
        <v>48</v>
      </c>
      <c r="C2771">
        <v>493</v>
      </c>
      <c r="D2771" t="s">
        <v>2588</v>
      </c>
      <c r="E2771" t="s">
        <v>1644</v>
      </c>
      <c r="F2771">
        <v>51070</v>
      </c>
      <c r="G2771">
        <v>25632</v>
      </c>
      <c r="H2771">
        <v>25438</v>
      </c>
      <c r="I2771">
        <v>24355</v>
      </c>
      <c r="J2771">
        <v>24153</v>
      </c>
      <c r="K2771">
        <v>532</v>
      </c>
      <c r="L2771">
        <v>422</v>
      </c>
      <c r="M2771">
        <v>249</v>
      </c>
      <c r="N2771">
        <v>250</v>
      </c>
      <c r="O2771">
        <v>123</v>
      </c>
      <c r="P2771">
        <v>211</v>
      </c>
      <c r="Q2771">
        <v>32</v>
      </c>
      <c r="R2771">
        <v>20</v>
      </c>
      <c r="S2771">
        <v>341</v>
      </c>
      <c r="T2771">
        <v>382</v>
      </c>
      <c r="U2771">
        <v>15379</v>
      </c>
      <c r="V2771">
        <v>15169</v>
      </c>
      <c r="W2771">
        <v>10253</v>
      </c>
      <c r="X2771">
        <v>10269</v>
      </c>
    </row>
    <row r="2772" spans="1:24" x14ac:dyDescent="0.25">
      <c r="A2772" s="6" t="str">
        <f t="shared" si="43"/>
        <v>48495</v>
      </c>
      <c r="B2772">
        <v>48</v>
      </c>
      <c r="C2772">
        <v>495</v>
      </c>
      <c r="D2772" t="s">
        <v>2588</v>
      </c>
      <c r="E2772" t="s">
        <v>4405</v>
      </c>
      <c r="F2772">
        <v>8010</v>
      </c>
      <c r="G2772">
        <v>4138</v>
      </c>
      <c r="H2772">
        <v>3872</v>
      </c>
      <c r="I2772">
        <v>3804</v>
      </c>
      <c r="J2772">
        <v>3594</v>
      </c>
      <c r="K2772">
        <v>168</v>
      </c>
      <c r="L2772">
        <v>106</v>
      </c>
      <c r="M2772">
        <v>80</v>
      </c>
      <c r="N2772">
        <v>89</v>
      </c>
      <c r="O2772">
        <v>38</v>
      </c>
      <c r="P2772">
        <v>34</v>
      </c>
      <c r="Q2772">
        <v>2</v>
      </c>
      <c r="R2772">
        <v>2</v>
      </c>
      <c r="S2772">
        <v>46</v>
      </c>
      <c r="T2772">
        <v>47</v>
      </c>
      <c r="U2772">
        <v>1559</v>
      </c>
      <c r="V2772">
        <v>1497</v>
      </c>
      <c r="W2772">
        <v>2579</v>
      </c>
      <c r="X2772">
        <v>2375</v>
      </c>
    </row>
    <row r="2773" spans="1:24" x14ac:dyDescent="0.25">
      <c r="A2773" s="6" t="str">
        <f t="shared" si="43"/>
        <v>48497</v>
      </c>
      <c r="B2773">
        <v>48</v>
      </c>
      <c r="C2773">
        <v>497</v>
      </c>
      <c r="D2773" t="s">
        <v>2588</v>
      </c>
      <c r="E2773" t="s">
        <v>4407</v>
      </c>
      <c r="F2773">
        <v>69984</v>
      </c>
      <c r="G2773">
        <v>35060</v>
      </c>
      <c r="H2773">
        <v>34924</v>
      </c>
      <c r="I2773">
        <v>33173</v>
      </c>
      <c r="J2773">
        <v>33158</v>
      </c>
      <c r="K2773">
        <v>656</v>
      </c>
      <c r="L2773">
        <v>456</v>
      </c>
      <c r="M2773">
        <v>379</v>
      </c>
      <c r="N2773">
        <v>436</v>
      </c>
      <c r="O2773">
        <v>222</v>
      </c>
      <c r="P2773">
        <v>241</v>
      </c>
      <c r="Q2773">
        <v>29</v>
      </c>
      <c r="R2773">
        <v>26</v>
      </c>
      <c r="S2773">
        <v>601</v>
      </c>
      <c r="T2773">
        <v>607</v>
      </c>
      <c r="U2773">
        <v>27907</v>
      </c>
      <c r="V2773">
        <v>28112</v>
      </c>
      <c r="W2773">
        <v>7153</v>
      </c>
      <c r="X2773">
        <v>6812</v>
      </c>
    </row>
    <row r="2774" spans="1:24" x14ac:dyDescent="0.25">
      <c r="A2774" s="6" t="str">
        <f t="shared" si="43"/>
        <v>48499</v>
      </c>
      <c r="B2774">
        <v>48</v>
      </c>
      <c r="C2774">
        <v>499</v>
      </c>
      <c r="D2774" t="s">
        <v>2588</v>
      </c>
      <c r="E2774" t="s">
        <v>3424</v>
      </c>
      <c r="F2774">
        <v>45539</v>
      </c>
      <c r="G2774">
        <v>22602</v>
      </c>
      <c r="H2774">
        <v>22937</v>
      </c>
      <c r="I2774">
        <v>20509</v>
      </c>
      <c r="J2774">
        <v>20987</v>
      </c>
      <c r="K2774">
        <v>1344</v>
      </c>
      <c r="L2774">
        <v>1186</v>
      </c>
      <c r="M2774">
        <v>226</v>
      </c>
      <c r="N2774">
        <v>249</v>
      </c>
      <c r="O2774">
        <v>141</v>
      </c>
      <c r="P2774">
        <v>138</v>
      </c>
      <c r="Q2774">
        <v>16</v>
      </c>
      <c r="R2774">
        <v>20</v>
      </c>
      <c r="S2774">
        <v>366</v>
      </c>
      <c r="T2774">
        <v>357</v>
      </c>
      <c r="U2774">
        <v>20134</v>
      </c>
      <c r="V2774">
        <v>20691</v>
      </c>
      <c r="W2774">
        <v>2468</v>
      </c>
      <c r="X2774">
        <v>2246</v>
      </c>
    </row>
    <row r="2775" spans="1:24" x14ac:dyDescent="0.25">
      <c r="A2775" s="6" t="str">
        <f t="shared" si="43"/>
        <v>48501</v>
      </c>
      <c r="B2775">
        <v>48</v>
      </c>
      <c r="C2775">
        <v>501</v>
      </c>
      <c r="D2775" t="s">
        <v>2588</v>
      </c>
      <c r="E2775" t="s">
        <v>4410</v>
      </c>
      <c r="F2775">
        <v>8713</v>
      </c>
      <c r="G2775">
        <v>4434</v>
      </c>
      <c r="H2775">
        <v>4279</v>
      </c>
      <c r="I2775">
        <v>4195</v>
      </c>
      <c r="J2775">
        <v>4065</v>
      </c>
      <c r="K2775">
        <v>69</v>
      </c>
      <c r="L2775">
        <v>64</v>
      </c>
      <c r="M2775">
        <v>88</v>
      </c>
      <c r="N2775">
        <v>65</v>
      </c>
      <c r="O2775">
        <v>26</v>
      </c>
      <c r="P2775">
        <v>27</v>
      </c>
      <c r="Q2775">
        <v>3</v>
      </c>
      <c r="R2775">
        <v>0</v>
      </c>
      <c r="S2775">
        <v>53</v>
      </c>
      <c r="T2775">
        <v>58</v>
      </c>
      <c r="U2775">
        <v>1400</v>
      </c>
      <c r="V2775">
        <v>1430</v>
      </c>
      <c r="W2775">
        <v>3034</v>
      </c>
      <c r="X2775">
        <v>2849</v>
      </c>
    </row>
    <row r="2776" spans="1:24" x14ac:dyDescent="0.25">
      <c r="A2776" s="6" t="str">
        <f t="shared" si="43"/>
        <v>48503</v>
      </c>
      <c r="B2776">
        <v>48</v>
      </c>
      <c r="C2776">
        <v>503</v>
      </c>
      <c r="D2776" t="s">
        <v>2588</v>
      </c>
      <c r="E2776" t="s">
        <v>4412</v>
      </c>
      <c r="F2776">
        <v>18010</v>
      </c>
      <c r="G2776">
        <v>8942</v>
      </c>
      <c r="H2776">
        <v>9068</v>
      </c>
      <c r="I2776">
        <v>8444</v>
      </c>
      <c r="J2776">
        <v>8582</v>
      </c>
      <c r="K2776">
        <v>170</v>
      </c>
      <c r="L2776">
        <v>137</v>
      </c>
      <c r="M2776">
        <v>125</v>
      </c>
      <c r="N2776">
        <v>123</v>
      </c>
      <c r="O2776">
        <v>65</v>
      </c>
      <c r="P2776">
        <v>76</v>
      </c>
      <c r="Q2776">
        <v>4</v>
      </c>
      <c r="R2776">
        <v>6</v>
      </c>
      <c r="S2776">
        <v>134</v>
      </c>
      <c r="T2776">
        <v>144</v>
      </c>
      <c r="U2776">
        <v>7065</v>
      </c>
      <c r="V2776">
        <v>7460</v>
      </c>
      <c r="W2776">
        <v>1877</v>
      </c>
      <c r="X2776">
        <v>1608</v>
      </c>
    </row>
    <row r="2777" spans="1:24" x14ac:dyDescent="0.25">
      <c r="A2777" s="6" t="str">
        <f t="shared" si="43"/>
        <v>48505</v>
      </c>
      <c r="B2777">
        <v>48</v>
      </c>
      <c r="C2777">
        <v>505</v>
      </c>
      <c r="D2777" t="s">
        <v>2588</v>
      </c>
      <c r="E2777" t="s">
        <v>4414</v>
      </c>
      <c r="F2777">
        <v>14179</v>
      </c>
      <c r="G2777">
        <v>7051</v>
      </c>
      <c r="H2777">
        <v>7128</v>
      </c>
      <c r="I2777">
        <v>6932</v>
      </c>
      <c r="J2777">
        <v>7018</v>
      </c>
      <c r="K2777">
        <v>49</v>
      </c>
      <c r="L2777">
        <v>29</v>
      </c>
      <c r="M2777">
        <v>29</v>
      </c>
      <c r="N2777">
        <v>35</v>
      </c>
      <c r="O2777">
        <v>14</v>
      </c>
      <c r="P2777">
        <v>21</v>
      </c>
      <c r="Q2777">
        <v>1</v>
      </c>
      <c r="R2777">
        <v>1</v>
      </c>
      <c r="S2777">
        <v>26</v>
      </c>
      <c r="T2777">
        <v>24</v>
      </c>
      <c r="U2777">
        <v>380</v>
      </c>
      <c r="V2777">
        <v>370</v>
      </c>
      <c r="W2777">
        <v>6671</v>
      </c>
      <c r="X2777">
        <v>6758</v>
      </c>
    </row>
    <row r="2778" spans="1:24" x14ac:dyDescent="0.25">
      <c r="A2778" s="6" t="str">
        <f t="shared" si="43"/>
        <v>48507</v>
      </c>
      <c r="B2778">
        <v>48</v>
      </c>
      <c r="C2778">
        <v>507</v>
      </c>
      <c r="D2778" t="s">
        <v>2588</v>
      </c>
      <c r="E2778" t="s">
        <v>4416</v>
      </c>
      <c r="F2778">
        <v>11840</v>
      </c>
      <c r="G2778">
        <v>6028</v>
      </c>
      <c r="H2778">
        <v>5812</v>
      </c>
      <c r="I2778">
        <v>5800</v>
      </c>
      <c r="J2778">
        <v>5628</v>
      </c>
      <c r="K2778">
        <v>86</v>
      </c>
      <c r="L2778">
        <v>66</v>
      </c>
      <c r="M2778">
        <v>70</v>
      </c>
      <c r="N2778">
        <v>64</v>
      </c>
      <c r="O2778">
        <v>20</v>
      </c>
      <c r="P2778">
        <v>10</v>
      </c>
      <c r="Q2778">
        <v>10</v>
      </c>
      <c r="R2778">
        <v>9</v>
      </c>
      <c r="S2778">
        <v>42</v>
      </c>
      <c r="T2778">
        <v>35</v>
      </c>
      <c r="U2778">
        <v>355</v>
      </c>
      <c r="V2778">
        <v>350</v>
      </c>
      <c r="W2778">
        <v>5673</v>
      </c>
      <c r="X2778">
        <v>5462</v>
      </c>
    </row>
    <row r="2779" spans="1:24" x14ac:dyDescent="0.25">
      <c r="A2779" s="6" t="str">
        <f t="shared" si="43"/>
        <v>49001</v>
      </c>
      <c r="B2779">
        <v>49</v>
      </c>
      <c r="C2779">
        <v>1</v>
      </c>
      <c r="D2779" t="s">
        <v>4418</v>
      </c>
      <c r="E2779" t="s">
        <v>3434</v>
      </c>
      <c r="F2779">
        <v>6710</v>
      </c>
      <c r="G2779">
        <v>3408</v>
      </c>
      <c r="H2779">
        <v>3302</v>
      </c>
      <c r="I2779">
        <v>3198</v>
      </c>
      <c r="J2779">
        <v>3127</v>
      </c>
      <c r="K2779">
        <v>9</v>
      </c>
      <c r="L2779">
        <v>15</v>
      </c>
      <c r="M2779">
        <v>84</v>
      </c>
      <c r="N2779">
        <v>57</v>
      </c>
      <c r="O2779">
        <v>26</v>
      </c>
      <c r="P2779">
        <v>29</v>
      </c>
      <c r="Q2779">
        <v>21</v>
      </c>
      <c r="R2779">
        <v>5</v>
      </c>
      <c r="S2779">
        <v>70</v>
      </c>
      <c r="T2779">
        <v>69</v>
      </c>
      <c r="U2779">
        <v>2972</v>
      </c>
      <c r="V2779">
        <v>2905</v>
      </c>
      <c r="W2779">
        <v>436</v>
      </c>
      <c r="X2779">
        <v>397</v>
      </c>
    </row>
    <row r="2780" spans="1:24" x14ac:dyDescent="0.25">
      <c r="A2780" s="6" t="str">
        <f t="shared" si="43"/>
        <v>49003</v>
      </c>
      <c r="B2780">
        <v>49</v>
      </c>
      <c r="C2780">
        <v>3</v>
      </c>
      <c r="D2780" t="s">
        <v>4418</v>
      </c>
      <c r="E2780" t="s">
        <v>4420</v>
      </c>
      <c r="F2780">
        <v>56046</v>
      </c>
      <c r="G2780">
        <v>28576</v>
      </c>
      <c r="H2780">
        <v>27470</v>
      </c>
      <c r="I2780">
        <v>27154</v>
      </c>
      <c r="J2780">
        <v>26190</v>
      </c>
      <c r="K2780">
        <v>214</v>
      </c>
      <c r="L2780">
        <v>116</v>
      </c>
      <c r="M2780">
        <v>328</v>
      </c>
      <c r="N2780">
        <v>304</v>
      </c>
      <c r="O2780">
        <v>195</v>
      </c>
      <c r="P2780">
        <v>275</v>
      </c>
      <c r="Q2780">
        <v>63</v>
      </c>
      <c r="R2780">
        <v>54</v>
      </c>
      <c r="S2780">
        <v>622</v>
      </c>
      <c r="T2780">
        <v>531</v>
      </c>
      <c r="U2780">
        <v>25706</v>
      </c>
      <c r="V2780">
        <v>24909</v>
      </c>
      <c r="W2780">
        <v>2870</v>
      </c>
      <c r="X2780">
        <v>2561</v>
      </c>
    </row>
    <row r="2781" spans="1:24" x14ac:dyDescent="0.25">
      <c r="A2781" s="6" t="str">
        <f t="shared" si="43"/>
        <v>49005</v>
      </c>
      <c r="B2781">
        <v>49</v>
      </c>
      <c r="C2781">
        <v>5</v>
      </c>
      <c r="D2781" t="s">
        <v>4418</v>
      </c>
      <c r="E2781" t="s">
        <v>4422</v>
      </c>
      <c r="F2781">
        <v>128289</v>
      </c>
      <c r="G2781">
        <v>64178</v>
      </c>
      <c r="H2781">
        <v>64111</v>
      </c>
      <c r="I2781">
        <v>59507</v>
      </c>
      <c r="J2781">
        <v>59720</v>
      </c>
      <c r="K2781">
        <v>813</v>
      </c>
      <c r="L2781">
        <v>570</v>
      </c>
      <c r="M2781">
        <v>692</v>
      </c>
      <c r="N2781">
        <v>689</v>
      </c>
      <c r="O2781">
        <v>1483</v>
      </c>
      <c r="P2781">
        <v>1518</v>
      </c>
      <c r="Q2781">
        <v>364</v>
      </c>
      <c r="R2781">
        <v>280</v>
      </c>
      <c r="S2781">
        <v>1319</v>
      </c>
      <c r="T2781">
        <v>1334</v>
      </c>
      <c r="U2781">
        <v>57102</v>
      </c>
      <c r="V2781">
        <v>57166</v>
      </c>
      <c r="W2781">
        <v>7076</v>
      </c>
      <c r="X2781">
        <v>6945</v>
      </c>
    </row>
    <row r="2782" spans="1:24" x14ac:dyDescent="0.25">
      <c r="A2782" s="6" t="str">
        <f t="shared" si="43"/>
        <v>49007</v>
      </c>
      <c r="B2782">
        <v>49</v>
      </c>
      <c r="C2782">
        <v>7</v>
      </c>
      <c r="D2782" t="s">
        <v>4418</v>
      </c>
      <c r="E2782" t="s">
        <v>2607</v>
      </c>
      <c r="F2782">
        <v>20463</v>
      </c>
      <c r="G2782">
        <v>10163</v>
      </c>
      <c r="H2782">
        <v>10300</v>
      </c>
      <c r="I2782">
        <v>9613</v>
      </c>
      <c r="J2782">
        <v>9794</v>
      </c>
      <c r="K2782">
        <v>65</v>
      </c>
      <c r="L2782">
        <v>61</v>
      </c>
      <c r="M2782">
        <v>167</v>
      </c>
      <c r="N2782">
        <v>153</v>
      </c>
      <c r="O2782">
        <v>69</v>
      </c>
      <c r="P2782">
        <v>65</v>
      </c>
      <c r="Q2782">
        <v>28</v>
      </c>
      <c r="R2782">
        <v>21</v>
      </c>
      <c r="S2782">
        <v>221</v>
      </c>
      <c r="T2782">
        <v>206</v>
      </c>
      <c r="U2782">
        <v>8763</v>
      </c>
      <c r="V2782">
        <v>8954</v>
      </c>
      <c r="W2782">
        <v>1400</v>
      </c>
      <c r="X2782">
        <v>1346</v>
      </c>
    </row>
    <row r="2783" spans="1:24" x14ac:dyDescent="0.25">
      <c r="A2783" s="6" t="str">
        <f t="shared" si="43"/>
        <v>49009</v>
      </c>
      <c r="B2783">
        <v>49</v>
      </c>
      <c r="C2783">
        <v>9</v>
      </c>
      <c r="D2783" t="s">
        <v>4418</v>
      </c>
      <c r="E2783" t="s">
        <v>4425</v>
      </c>
      <c r="F2783">
        <v>950</v>
      </c>
      <c r="G2783">
        <v>546</v>
      </c>
      <c r="H2783">
        <v>404</v>
      </c>
      <c r="I2783">
        <v>520</v>
      </c>
      <c r="J2783">
        <v>386</v>
      </c>
      <c r="K2783">
        <v>2</v>
      </c>
      <c r="L2783">
        <v>0</v>
      </c>
      <c r="M2783">
        <v>7</v>
      </c>
      <c r="N2783">
        <v>7</v>
      </c>
      <c r="O2783">
        <v>3</v>
      </c>
      <c r="P2783">
        <v>2</v>
      </c>
      <c r="Q2783">
        <v>0</v>
      </c>
      <c r="R2783">
        <v>1</v>
      </c>
      <c r="S2783">
        <v>14</v>
      </c>
      <c r="T2783">
        <v>8</v>
      </c>
      <c r="U2783">
        <v>516</v>
      </c>
      <c r="V2783">
        <v>392</v>
      </c>
      <c r="W2783">
        <v>30</v>
      </c>
      <c r="X2783">
        <v>12</v>
      </c>
    </row>
    <row r="2784" spans="1:24" x14ac:dyDescent="0.25">
      <c r="A2784" s="6" t="str">
        <f t="shared" si="43"/>
        <v>49011</v>
      </c>
      <c r="B2784">
        <v>49</v>
      </c>
      <c r="C2784">
        <v>11</v>
      </c>
      <c r="D2784" t="s">
        <v>4418</v>
      </c>
      <c r="E2784" t="s">
        <v>1370</v>
      </c>
      <c r="F2784">
        <v>355481</v>
      </c>
      <c r="G2784">
        <v>179556</v>
      </c>
      <c r="H2784">
        <v>175925</v>
      </c>
      <c r="I2784">
        <v>165324</v>
      </c>
      <c r="J2784">
        <v>162190</v>
      </c>
      <c r="K2784">
        <v>2934</v>
      </c>
      <c r="L2784">
        <v>2158</v>
      </c>
      <c r="M2784">
        <v>1470</v>
      </c>
      <c r="N2784">
        <v>1399</v>
      </c>
      <c r="O2784">
        <v>3274</v>
      </c>
      <c r="P2784">
        <v>4144</v>
      </c>
      <c r="Q2784">
        <v>1498</v>
      </c>
      <c r="R2784">
        <v>1355</v>
      </c>
      <c r="S2784">
        <v>5056</v>
      </c>
      <c r="T2784">
        <v>4679</v>
      </c>
      <c r="U2784">
        <v>161108</v>
      </c>
      <c r="V2784">
        <v>158256</v>
      </c>
      <c r="W2784">
        <v>18448</v>
      </c>
      <c r="X2784">
        <v>17669</v>
      </c>
    </row>
    <row r="2785" spans="1:24" x14ac:dyDescent="0.25">
      <c r="A2785" s="6" t="str">
        <f t="shared" si="43"/>
        <v>49013</v>
      </c>
      <c r="B2785">
        <v>49</v>
      </c>
      <c r="C2785">
        <v>13</v>
      </c>
      <c r="D2785" t="s">
        <v>4418</v>
      </c>
      <c r="E2785" t="s">
        <v>4428</v>
      </c>
      <c r="F2785">
        <v>19938</v>
      </c>
      <c r="G2785">
        <v>10080</v>
      </c>
      <c r="H2785">
        <v>9858</v>
      </c>
      <c r="I2785">
        <v>9159</v>
      </c>
      <c r="J2785">
        <v>8970</v>
      </c>
      <c r="K2785">
        <v>69</v>
      </c>
      <c r="L2785">
        <v>39</v>
      </c>
      <c r="M2785">
        <v>498</v>
      </c>
      <c r="N2785">
        <v>483</v>
      </c>
      <c r="O2785">
        <v>45</v>
      </c>
      <c r="P2785">
        <v>56</v>
      </c>
      <c r="Q2785">
        <v>38</v>
      </c>
      <c r="R2785">
        <v>31</v>
      </c>
      <c r="S2785">
        <v>271</v>
      </c>
      <c r="T2785">
        <v>279</v>
      </c>
      <c r="U2785">
        <v>9147</v>
      </c>
      <c r="V2785">
        <v>9135</v>
      </c>
      <c r="W2785">
        <v>933</v>
      </c>
      <c r="X2785">
        <v>723</v>
      </c>
    </row>
    <row r="2786" spans="1:24" x14ac:dyDescent="0.25">
      <c r="A2786" s="6" t="str">
        <f t="shared" si="43"/>
        <v>49015</v>
      </c>
      <c r="B2786">
        <v>49</v>
      </c>
      <c r="C2786">
        <v>15</v>
      </c>
      <c r="D2786" t="s">
        <v>4418</v>
      </c>
      <c r="E2786" t="s">
        <v>4430</v>
      </c>
      <c r="F2786">
        <v>10012</v>
      </c>
      <c r="G2786">
        <v>5095</v>
      </c>
      <c r="H2786">
        <v>4917</v>
      </c>
      <c r="I2786">
        <v>4915</v>
      </c>
      <c r="J2786">
        <v>4732</v>
      </c>
      <c r="K2786">
        <v>24</v>
      </c>
      <c r="L2786">
        <v>21</v>
      </c>
      <c r="M2786">
        <v>55</v>
      </c>
      <c r="N2786">
        <v>61</v>
      </c>
      <c r="O2786">
        <v>25</v>
      </c>
      <c r="P2786">
        <v>29</v>
      </c>
      <c r="Q2786">
        <v>9</v>
      </c>
      <c r="R2786">
        <v>2</v>
      </c>
      <c r="S2786">
        <v>67</v>
      </c>
      <c r="T2786">
        <v>72</v>
      </c>
      <c r="U2786">
        <v>4756</v>
      </c>
      <c r="V2786">
        <v>4608</v>
      </c>
      <c r="W2786">
        <v>339</v>
      </c>
      <c r="X2786">
        <v>309</v>
      </c>
    </row>
    <row r="2787" spans="1:24" x14ac:dyDescent="0.25">
      <c r="A2787" s="6" t="str">
        <f t="shared" si="43"/>
        <v>49017</v>
      </c>
      <c r="B2787">
        <v>49</v>
      </c>
      <c r="C2787">
        <v>17</v>
      </c>
      <c r="D2787" t="s">
        <v>4418</v>
      </c>
      <c r="E2787" t="s">
        <v>482</v>
      </c>
      <c r="F2787">
        <v>5051</v>
      </c>
      <c r="G2787">
        <v>2643</v>
      </c>
      <c r="H2787">
        <v>2408</v>
      </c>
      <c r="I2787">
        <v>2471</v>
      </c>
      <c r="J2787">
        <v>2245</v>
      </c>
      <c r="K2787">
        <v>16</v>
      </c>
      <c r="L2787">
        <v>13</v>
      </c>
      <c r="M2787">
        <v>77</v>
      </c>
      <c r="N2787">
        <v>73</v>
      </c>
      <c r="O2787">
        <v>29</v>
      </c>
      <c r="P2787">
        <v>25</v>
      </c>
      <c r="Q2787">
        <v>9</v>
      </c>
      <c r="R2787">
        <v>7</v>
      </c>
      <c r="S2787">
        <v>41</v>
      </c>
      <c r="T2787">
        <v>45</v>
      </c>
      <c r="U2787">
        <v>2466</v>
      </c>
      <c r="V2787">
        <v>2256</v>
      </c>
      <c r="W2787">
        <v>177</v>
      </c>
      <c r="X2787">
        <v>152</v>
      </c>
    </row>
    <row r="2788" spans="1:24" x14ac:dyDescent="0.25">
      <c r="A2788" s="6" t="str">
        <f t="shared" si="43"/>
        <v>49019</v>
      </c>
      <c r="B2788">
        <v>49</v>
      </c>
      <c r="C2788">
        <v>19</v>
      </c>
      <c r="D2788" t="s">
        <v>4418</v>
      </c>
      <c r="E2788" t="s">
        <v>486</v>
      </c>
      <c r="F2788">
        <v>9754</v>
      </c>
      <c r="G2788">
        <v>4907</v>
      </c>
      <c r="H2788">
        <v>4847</v>
      </c>
      <c r="I2788">
        <v>4439</v>
      </c>
      <c r="J2788">
        <v>4389</v>
      </c>
      <c r="K2788">
        <v>59</v>
      </c>
      <c r="L2788">
        <v>30</v>
      </c>
      <c r="M2788">
        <v>252</v>
      </c>
      <c r="N2788">
        <v>219</v>
      </c>
      <c r="O2788">
        <v>56</v>
      </c>
      <c r="P2788">
        <v>93</v>
      </c>
      <c r="Q2788">
        <v>7</v>
      </c>
      <c r="R2788">
        <v>6</v>
      </c>
      <c r="S2788">
        <v>94</v>
      </c>
      <c r="T2788">
        <v>110</v>
      </c>
      <c r="U2788">
        <v>4392</v>
      </c>
      <c r="V2788">
        <v>4330</v>
      </c>
      <c r="W2788">
        <v>515</v>
      </c>
      <c r="X2788">
        <v>517</v>
      </c>
    </row>
    <row r="2789" spans="1:24" x14ac:dyDescent="0.25">
      <c r="A2789" s="6" t="str">
        <f t="shared" si="43"/>
        <v>49021</v>
      </c>
      <c r="B2789">
        <v>49</v>
      </c>
      <c r="C2789">
        <v>21</v>
      </c>
      <c r="D2789" t="s">
        <v>4418</v>
      </c>
      <c r="E2789" t="s">
        <v>2094</v>
      </c>
      <c r="F2789">
        <v>54839</v>
      </c>
      <c r="G2789">
        <v>27388</v>
      </c>
      <c r="H2789">
        <v>27451</v>
      </c>
      <c r="I2789">
        <v>25595</v>
      </c>
      <c r="J2789">
        <v>25631</v>
      </c>
      <c r="K2789">
        <v>226</v>
      </c>
      <c r="L2789">
        <v>166</v>
      </c>
      <c r="M2789">
        <v>652</v>
      </c>
      <c r="N2789">
        <v>685</v>
      </c>
      <c r="O2789">
        <v>243</v>
      </c>
      <c r="P2789">
        <v>280</v>
      </c>
      <c r="Q2789">
        <v>109</v>
      </c>
      <c r="R2789">
        <v>97</v>
      </c>
      <c r="S2789">
        <v>563</v>
      </c>
      <c r="T2789">
        <v>592</v>
      </c>
      <c r="U2789">
        <v>24893</v>
      </c>
      <c r="V2789">
        <v>25047</v>
      </c>
      <c r="W2789">
        <v>2495</v>
      </c>
      <c r="X2789">
        <v>2404</v>
      </c>
    </row>
    <row r="2790" spans="1:24" x14ac:dyDescent="0.25">
      <c r="A2790" s="6" t="str">
        <f t="shared" si="43"/>
        <v>49023</v>
      </c>
      <c r="B2790">
        <v>49</v>
      </c>
      <c r="C2790">
        <v>23</v>
      </c>
      <c r="D2790" t="s">
        <v>4418</v>
      </c>
      <c r="E2790" t="s">
        <v>4435</v>
      </c>
      <c r="F2790">
        <v>12017</v>
      </c>
      <c r="G2790">
        <v>6158</v>
      </c>
      <c r="H2790">
        <v>5859</v>
      </c>
      <c r="I2790">
        <v>5900</v>
      </c>
      <c r="J2790">
        <v>5628</v>
      </c>
      <c r="K2790">
        <v>43</v>
      </c>
      <c r="L2790">
        <v>28</v>
      </c>
      <c r="M2790">
        <v>76</v>
      </c>
      <c r="N2790">
        <v>71</v>
      </c>
      <c r="O2790">
        <v>23</v>
      </c>
      <c r="P2790">
        <v>28</v>
      </c>
      <c r="Q2790">
        <v>15</v>
      </c>
      <c r="R2790">
        <v>17</v>
      </c>
      <c r="S2790">
        <v>101</v>
      </c>
      <c r="T2790">
        <v>87</v>
      </c>
      <c r="U2790">
        <v>5811</v>
      </c>
      <c r="V2790">
        <v>5508</v>
      </c>
      <c r="W2790">
        <v>347</v>
      </c>
      <c r="X2790">
        <v>351</v>
      </c>
    </row>
    <row r="2791" spans="1:24" x14ac:dyDescent="0.25">
      <c r="A2791" s="6" t="str">
        <f t="shared" si="43"/>
        <v>49025</v>
      </c>
      <c r="B2791">
        <v>49</v>
      </c>
      <c r="C2791">
        <v>25</v>
      </c>
      <c r="D2791" t="s">
        <v>4418</v>
      </c>
      <c r="E2791" t="s">
        <v>1110</v>
      </c>
      <c r="F2791">
        <v>7886</v>
      </c>
      <c r="G2791">
        <v>3973</v>
      </c>
      <c r="H2791">
        <v>3913</v>
      </c>
      <c r="I2791">
        <v>3734</v>
      </c>
      <c r="J2791">
        <v>3735</v>
      </c>
      <c r="K2791">
        <v>39</v>
      </c>
      <c r="L2791">
        <v>22</v>
      </c>
      <c r="M2791">
        <v>83</v>
      </c>
      <c r="N2791">
        <v>54</v>
      </c>
      <c r="O2791">
        <v>40</v>
      </c>
      <c r="P2791">
        <v>37</v>
      </c>
      <c r="Q2791">
        <v>3</v>
      </c>
      <c r="R2791">
        <v>9</v>
      </c>
      <c r="S2791">
        <v>74</v>
      </c>
      <c r="T2791">
        <v>56</v>
      </c>
      <c r="U2791">
        <v>3763</v>
      </c>
      <c r="V2791">
        <v>3750</v>
      </c>
      <c r="W2791">
        <v>210</v>
      </c>
      <c r="X2791">
        <v>163</v>
      </c>
    </row>
    <row r="2792" spans="1:24" x14ac:dyDescent="0.25">
      <c r="A2792" s="6" t="str">
        <f t="shared" si="43"/>
        <v>49027</v>
      </c>
      <c r="B2792">
        <v>49</v>
      </c>
      <c r="C2792">
        <v>27</v>
      </c>
      <c r="D2792" t="s">
        <v>4418</v>
      </c>
      <c r="E2792" t="s">
        <v>4438</v>
      </c>
      <c r="F2792">
        <v>13188</v>
      </c>
      <c r="G2792">
        <v>6766</v>
      </c>
      <c r="H2792">
        <v>6422</v>
      </c>
      <c r="I2792">
        <v>6330</v>
      </c>
      <c r="J2792">
        <v>6045</v>
      </c>
      <c r="K2792">
        <v>55</v>
      </c>
      <c r="L2792">
        <v>20</v>
      </c>
      <c r="M2792">
        <v>148</v>
      </c>
      <c r="N2792">
        <v>124</v>
      </c>
      <c r="O2792">
        <v>101</v>
      </c>
      <c r="P2792">
        <v>106</v>
      </c>
      <c r="Q2792">
        <v>11</v>
      </c>
      <c r="R2792">
        <v>10</v>
      </c>
      <c r="S2792">
        <v>121</v>
      </c>
      <c r="T2792">
        <v>117</v>
      </c>
      <c r="U2792">
        <v>5843</v>
      </c>
      <c r="V2792">
        <v>5649</v>
      </c>
      <c r="W2792">
        <v>923</v>
      </c>
      <c r="X2792">
        <v>773</v>
      </c>
    </row>
    <row r="2793" spans="1:24" x14ac:dyDescent="0.25">
      <c r="A2793" s="6" t="str">
        <f t="shared" si="43"/>
        <v>49029</v>
      </c>
      <c r="B2793">
        <v>49</v>
      </c>
      <c r="C2793">
        <v>29</v>
      </c>
      <c r="D2793" t="s">
        <v>4418</v>
      </c>
      <c r="E2793" t="s">
        <v>125</v>
      </c>
      <c r="F2793">
        <v>12124</v>
      </c>
      <c r="G2793">
        <v>6237</v>
      </c>
      <c r="H2793">
        <v>5887</v>
      </c>
      <c r="I2793">
        <v>6058</v>
      </c>
      <c r="J2793">
        <v>5728</v>
      </c>
      <c r="K2793">
        <v>31</v>
      </c>
      <c r="L2793">
        <v>26</v>
      </c>
      <c r="M2793">
        <v>27</v>
      </c>
      <c r="N2793">
        <v>22</v>
      </c>
      <c r="O2793">
        <v>42</v>
      </c>
      <c r="P2793">
        <v>25</v>
      </c>
      <c r="Q2793">
        <v>13</v>
      </c>
      <c r="R2793">
        <v>13</v>
      </c>
      <c r="S2793">
        <v>66</v>
      </c>
      <c r="T2793">
        <v>73</v>
      </c>
      <c r="U2793">
        <v>6061</v>
      </c>
      <c r="V2793">
        <v>5672</v>
      </c>
      <c r="W2793">
        <v>176</v>
      </c>
      <c r="X2793">
        <v>215</v>
      </c>
    </row>
    <row r="2794" spans="1:24" x14ac:dyDescent="0.25">
      <c r="A2794" s="6" t="str">
        <f t="shared" si="43"/>
        <v>49031</v>
      </c>
      <c r="B2794">
        <v>49</v>
      </c>
      <c r="C2794">
        <v>31</v>
      </c>
      <c r="D2794" t="s">
        <v>4418</v>
      </c>
      <c r="E2794" t="s">
        <v>4441</v>
      </c>
      <c r="F2794">
        <v>1479</v>
      </c>
      <c r="G2794">
        <v>761</v>
      </c>
      <c r="H2794">
        <v>718</v>
      </c>
      <c r="I2794">
        <v>727</v>
      </c>
      <c r="J2794">
        <v>697</v>
      </c>
      <c r="K2794">
        <v>2</v>
      </c>
      <c r="L2794">
        <v>2</v>
      </c>
      <c r="M2794">
        <v>10</v>
      </c>
      <c r="N2794">
        <v>8</v>
      </c>
      <c r="O2794">
        <v>3</v>
      </c>
      <c r="P2794">
        <v>3</v>
      </c>
      <c r="Q2794">
        <v>1</v>
      </c>
      <c r="R2794">
        <v>2</v>
      </c>
      <c r="S2794">
        <v>18</v>
      </c>
      <c r="T2794">
        <v>6</v>
      </c>
      <c r="U2794">
        <v>701</v>
      </c>
      <c r="V2794">
        <v>659</v>
      </c>
      <c r="W2794">
        <v>60</v>
      </c>
      <c r="X2794">
        <v>59</v>
      </c>
    </row>
    <row r="2795" spans="1:24" x14ac:dyDescent="0.25">
      <c r="A2795" s="6" t="str">
        <f t="shared" si="43"/>
        <v>49033</v>
      </c>
      <c r="B2795">
        <v>49</v>
      </c>
      <c r="C2795">
        <v>33</v>
      </c>
      <c r="D2795" t="s">
        <v>4418</v>
      </c>
      <c r="E2795" t="s">
        <v>4443</v>
      </c>
      <c r="F2795">
        <v>2483</v>
      </c>
      <c r="G2795">
        <v>1280</v>
      </c>
      <c r="H2795">
        <v>1203</v>
      </c>
      <c r="I2795">
        <v>1247</v>
      </c>
      <c r="J2795">
        <v>1167</v>
      </c>
      <c r="K2795">
        <v>6</v>
      </c>
      <c r="L2795">
        <v>3</v>
      </c>
      <c r="M2795">
        <v>8</v>
      </c>
      <c r="N2795">
        <v>10</v>
      </c>
      <c r="O2795">
        <v>3</v>
      </c>
      <c r="P2795">
        <v>5</v>
      </c>
      <c r="Q2795">
        <v>1</v>
      </c>
      <c r="R2795">
        <v>1</v>
      </c>
      <c r="S2795">
        <v>15</v>
      </c>
      <c r="T2795">
        <v>17</v>
      </c>
      <c r="U2795">
        <v>1180</v>
      </c>
      <c r="V2795">
        <v>1133</v>
      </c>
      <c r="W2795">
        <v>100</v>
      </c>
      <c r="X2795">
        <v>70</v>
      </c>
    </row>
    <row r="2796" spans="1:24" x14ac:dyDescent="0.25">
      <c r="A2796" s="6" t="str">
        <f t="shared" si="43"/>
        <v>49035</v>
      </c>
      <c r="B2796">
        <v>49</v>
      </c>
      <c r="C2796">
        <v>35</v>
      </c>
      <c r="D2796" t="s">
        <v>4418</v>
      </c>
      <c r="E2796" t="s">
        <v>4445</v>
      </c>
      <c r="F2796">
        <v>1160437</v>
      </c>
      <c r="G2796">
        <v>582594</v>
      </c>
      <c r="H2796">
        <v>577843</v>
      </c>
      <c r="I2796">
        <v>507167</v>
      </c>
      <c r="J2796">
        <v>503869</v>
      </c>
      <c r="K2796">
        <v>14493</v>
      </c>
      <c r="L2796">
        <v>11495</v>
      </c>
      <c r="M2796">
        <v>8130</v>
      </c>
      <c r="N2796">
        <v>7979</v>
      </c>
      <c r="O2796">
        <v>25408</v>
      </c>
      <c r="P2796">
        <v>27569</v>
      </c>
      <c r="Q2796">
        <v>10250</v>
      </c>
      <c r="R2796">
        <v>10069</v>
      </c>
      <c r="S2796">
        <v>17146</v>
      </c>
      <c r="T2796">
        <v>16862</v>
      </c>
      <c r="U2796">
        <v>471142</v>
      </c>
      <c r="V2796">
        <v>471052</v>
      </c>
      <c r="W2796">
        <v>111452</v>
      </c>
      <c r="X2796">
        <v>106791</v>
      </c>
    </row>
    <row r="2797" spans="1:24" x14ac:dyDescent="0.25">
      <c r="A2797" s="6" t="str">
        <f t="shared" si="43"/>
        <v>49037</v>
      </c>
      <c r="B2797">
        <v>49</v>
      </c>
      <c r="C2797">
        <v>37</v>
      </c>
      <c r="D2797" t="s">
        <v>4418</v>
      </c>
      <c r="E2797" t="s">
        <v>541</v>
      </c>
      <c r="F2797">
        <v>15308</v>
      </c>
      <c r="G2797">
        <v>7659</v>
      </c>
      <c r="H2797">
        <v>7649</v>
      </c>
      <c r="I2797">
        <v>3701</v>
      </c>
      <c r="J2797">
        <v>3617</v>
      </c>
      <c r="K2797">
        <v>38</v>
      </c>
      <c r="L2797">
        <v>26</v>
      </c>
      <c r="M2797">
        <v>3691</v>
      </c>
      <c r="N2797">
        <v>3804</v>
      </c>
      <c r="O2797">
        <v>41</v>
      </c>
      <c r="P2797">
        <v>49</v>
      </c>
      <c r="Q2797">
        <v>10</v>
      </c>
      <c r="R2797">
        <v>5</v>
      </c>
      <c r="S2797">
        <v>178</v>
      </c>
      <c r="T2797">
        <v>148</v>
      </c>
      <c r="U2797">
        <v>7194</v>
      </c>
      <c r="V2797">
        <v>7227</v>
      </c>
      <c r="W2797">
        <v>465</v>
      </c>
      <c r="X2797">
        <v>422</v>
      </c>
    </row>
    <row r="2798" spans="1:24" x14ac:dyDescent="0.25">
      <c r="A2798" s="6" t="str">
        <f t="shared" si="43"/>
        <v>49039</v>
      </c>
      <c r="B2798">
        <v>49</v>
      </c>
      <c r="C2798">
        <v>39</v>
      </c>
      <c r="D2798" t="s">
        <v>4418</v>
      </c>
      <c r="E2798" t="s">
        <v>4448</v>
      </c>
      <c r="F2798">
        <v>30939</v>
      </c>
      <c r="G2798">
        <v>16302</v>
      </c>
      <c r="H2798">
        <v>14637</v>
      </c>
      <c r="I2798">
        <v>15162</v>
      </c>
      <c r="J2798">
        <v>13907</v>
      </c>
      <c r="K2798">
        <v>258</v>
      </c>
      <c r="L2798">
        <v>98</v>
      </c>
      <c r="M2798">
        <v>344</v>
      </c>
      <c r="N2798">
        <v>167</v>
      </c>
      <c r="O2798">
        <v>114</v>
      </c>
      <c r="P2798">
        <v>143</v>
      </c>
      <c r="Q2798">
        <v>114</v>
      </c>
      <c r="R2798">
        <v>76</v>
      </c>
      <c r="S2798">
        <v>310</v>
      </c>
      <c r="T2798">
        <v>246</v>
      </c>
      <c r="U2798">
        <v>14592</v>
      </c>
      <c r="V2798">
        <v>13404</v>
      </c>
      <c r="W2798">
        <v>1710</v>
      </c>
      <c r="X2798">
        <v>1233</v>
      </c>
    </row>
    <row r="2799" spans="1:24" x14ac:dyDescent="0.25">
      <c r="A2799" s="6" t="str">
        <f t="shared" si="43"/>
        <v>49041</v>
      </c>
      <c r="B2799">
        <v>49</v>
      </c>
      <c r="C2799">
        <v>41</v>
      </c>
      <c r="D2799" t="s">
        <v>4418</v>
      </c>
      <c r="E2799" t="s">
        <v>303</v>
      </c>
      <c r="F2799">
        <v>21620</v>
      </c>
      <c r="G2799">
        <v>11028</v>
      </c>
      <c r="H2799">
        <v>10592</v>
      </c>
      <c r="I2799">
        <v>10576</v>
      </c>
      <c r="J2799">
        <v>10144</v>
      </c>
      <c r="K2799">
        <v>89</v>
      </c>
      <c r="L2799">
        <v>34</v>
      </c>
      <c r="M2799">
        <v>150</v>
      </c>
      <c r="N2799">
        <v>192</v>
      </c>
      <c r="O2799">
        <v>33</v>
      </c>
      <c r="P2799">
        <v>52</v>
      </c>
      <c r="Q2799">
        <v>28</v>
      </c>
      <c r="R2799">
        <v>22</v>
      </c>
      <c r="S2799">
        <v>152</v>
      </c>
      <c r="T2799">
        <v>148</v>
      </c>
      <c r="U2799">
        <v>10426</v>
      </c>
      <c r="V2799">
        <v>10002</v>
      </c>
      <c r="W2799">
        <v>602</v>
      </c>
      <c r="X2799">
        <v>590</v>
      </c>
    </row>
    <row r="2800" spans="1:24" x14ac:dyDescent="0.25">
      <c r="A2800" s="6" t="str">
        <f t="shared" si="43"/>
        <v>49043</v>
      </c>
      <c r="B2800">
        <v>49</v>
      </c>
      <c r="C2800">
        <v>43</v>
      </c>
      <c r="D2800" t="s">
        <v>4418</v>
      </c>
      <c r="E2800" t="s">
        <v>547</v>
      </c>
      <c r="F2800">
        <v>42145</v>
      </c>
      <c r="G2800">
        <v>21582</v>
      </c>
      <c r="H2800">
        <v>20563</v>
      </c>
      <c r="I2800">
        <v>20419</v>
      </c>
      <c r="J2800">
        <v>19407</v>
      </c>
      <c r="K2800">
        <v>252</v>
      </c>
      <c r="L2800">
        <v>249</v>
      </c>
      <c r="M2800">
        <v>147</v>
      </c>
      <c r="N2800">
        <v>115</v>
      </c>
      <c r="O2800">
        <v>371</v>
      </c>
      <c r="P2800">
        <v>413</v>
      </c>
      <c r="Q2800">
        <v>27</v>
      </c>
      <c r="R2800">
        <v>33</v>
      </c>
      <c r="S2800">
        <v>366</v>
      </c>
      <c r="T2800">
        <v>346</v>
      </c>
      <c r="U2800">
        <v>19155</v>
      </c>
      <c r="V2800">
        <v>18150</v>
      </c>
      <c r="W2800">
        <v>2427</v>
      </c>
      <c r="X2800">
        <v>2413</v>
      </c>
    </row>
    <row r="2801" spans="1:24" x14ac:dyDescent="0.25">
      <c r="A2801" s="6" t="str">
        <f t="shared" si="43"/>
        <v>49045</v>
      </c>
      <c r="B2801">
        <v>49</v>
      </c>
      <c r="C2801">
        <v>45</v>
      </c>
      <c r="D2801" t="s">
        <v>4418</v>
      </c>
      <c r="E2801" t="s">
        <v>4452</v>
      </c>
      <c r="F2801">
        <v>72259</v>
      </c>
      <c r="G2801">
        <v>36685</v>
      </c>
      <c r="H2801">
        <v>35574</v>
      </c>
      <c r="I2801">
        <v>34426</v>
      </c>
      <c r="J2801">
        <v>33562</v>
      </c>
      <c r="K2801">
        <v>383</v>
      </c>
      <c r="L2801">
        <v>262</v>
      </c>
      <c r="M2801">
        <v>492</v>
      </c>
      <c r="N2801">
        <v>435</v>
      </c>
      <c r="O2801">
        <v>266</v>
      </c>
      <c r="P2801">
        <v>323</v>
      </c>
      <c r="Q2801">
        <v>290</v>
      </c>
      <c r="R2801">
        <v>199</v>
      </c>
      <c r="S2801">
        <v>828</v>
      </c>
      <c r="T2801">
        <v>793</v>
      </c>
      <c r="U2801">
        <v>31818</v>
      </c>
      <c r="V2801">
        <v>31086</v>
      </c>
      <c r="W2801">
        <v>4867</v>
      </c>
      <c r="X2801">
        <v>4488</v>
      </c>
    </row>
    <row r="2802" spans="1:24" x14ac:dyDescent="0.25">
      <c r="A2802" s="6" t="str">
        <f t="shared" si="43"/>
        <v>49047</v>
      </c>
      <c r="B2802">
        <v>49</v>
      </c>
      <c r="C2802">
        <v>47</v>
      </c>
      <c r="D2802" t="s">
        <v>4418</v>
      </c>
      <c r="E2802" t="s">
        <v>4454</v>
      </c>
      <c r="F2802">
        <v>35734</v>
      </c>
      <c r="G2802">
        <v>18134</v>
      </c>
      <c r="H2802">
        <v>17600</v>
      </c>
      <c r="I2802">
        <v>16022</v>
      </c>
      <c r="J2802">
        <v>15445</v>
      </c>
      <c r="K2802">
        <v>155</v>
      </c>
      <c r="L2802">
        <v>85</v>
      </c>
      <c r="M2802">
        <v>1359</v>
      </c>
      <c r="N2802">
        <v>1469</v>
      </c>
      <c r="O2802">
        <v>95</v>
      </c>
      <c r="P2802">
        <v>116</v>
      </c>
      <c r="Q2802">
        <v>74</v>
      </c>
      <c r="R2802">
        <v>52</v>
      </c>
      <c r="S2802">
        <v>429</v>
      </c>
      <c r="T2802">
        <v>433</v>
      </c>
      <c r="U2802">
        <v>16490</v>
      </c>
      <c r="V2802">
        <v>16231</v>
      </c>
      <c r="W2802">
        <v>1644</v>
      </c>
      <c r="X2802">
        <v>1369</v>
      </c>
    </row>
    <row r="2803" spans="1:24" x14ac:dyDescent="0.25">
      <c r="A2803" s="6" t="str">
        <f t="shared" si="43"/>
        <v>49049</v>
      </c>
      <c r="B2803">
        <v>49</v>
      </c>
      <c r="C2803">
        <v>49</v>
      </c>
      <c r="D2803" t="s">
        <v>4418</v>
      </c>
      <c r="E2803" t="s">
        <v>4418</v>
      </c>
      <c r="F2803">
        <v>636235</v>
      </c>
      <c r="G2803">
        <v>321408</v>
      </c>
      <c r="H2803">
        <v>314827</v>
      </c>
      <c r="I2803">
        <v>297866</v>
      </c>
      <c r="J2803">
        <v>291925</v>
      </c>
      <c r="K2803">
        <v>2914</v>
      </c>
      <c r="L2803">
        <v>2349</v>
      </c>
      <c r="M2803">
        <v>2774</v>
      </c>
      <c r="N2803">
        <v>2590</v>
      </c>
      <c r="O2803">
        <v>5500</v>
      </c>
      <c r="P2803">
        <v>6397</v>
      </c>
      <c r="Q2803">
        <v>3214</v>
      </c>
      <c r="R2803">
        <v>2749</v>
      </c>
      <c r="S2803">
        <v>9140</v>
      </c>
      <c r="T2803">
        <v>8817</v>
      </c>
      <c r="U2803">
        <v>281884</v>
      </c>
      <c r="V2803">
        <v>276896</v>
      </c>
      <c r="W2803">
        <v>39524</v>
      </c>
      <c r="X2803">
        <v>37931</v>
      </c>
    </row>
    <row r="2804" spans="1:24" x14ac:dyDescent="0.25">
      <c r="A2804" s="6" t="str">
        <f t="shared" si="43"/>
        <v>49051</v>
      </c>
      <c r="B2804">
        <v>49</v>
      </c>
      <c r="C2804">
        <v>51</v>
      </c>
      <c r="D2804" t="s">
        <v>4418</v>
      </c>
      <c r="E2804" t="s">
        <v>4457</v>
      </c>
      <c r="F2804">
        <v>34091</v>
      </c>
      <c r="G2804">
        <v>17351</v>
      </c>
      <c r="H2804">
        <v>16740</v>
      </c>
      <c r="I2804">
        <v>16538</v>
      </c>
      <c r="J2804">
        <v>15994</v>
      </c>
      <c r="K2804">
        <v>176</v>
      </c>
      <c r="L2804">
        <v>105</v>
      </c>
      <c r="M2804">
        <v>136</v>
      </c>
      <c r="N2804">
        <v>117</v>
      </c>
      <c r="O2804">
        <v>155</v>
      </c>
      <c r="P2804">
        <v>201</v>
      </c>
      <c r="Q2804">
        <v>52</v>
      </c>
      <c r="R2804">
        <v>24</v>
      </c>
      <c r="S2804">
        <v>294</v>
      </c>
      <c r="T2804">
        <v>299</v>
      </c>
      <c r="U2804">
        <v>14921</v>
      </c>
      <c r="V2804">
        <v>14514</v>
      </c>
      <c r="W2804">
        <v>2430</v>
      </c>
      <c r="X2804">
        <v>2226</v>
      </c>
    </row>
    <row r="2805" spans="1:24" x14ac:dyDescent="0.25">
      <c r="A2805" s="6" t="str">
        <f t="shared" si="43"/>
        <v>49053</v>
      </c>
      <c r="B2805">
        <v>49</v>
      </c>
      <c r="C2805">
        <v>53</v>
      </c>
      <c r="D2805" t="s">
        <v>4418</v>
      </c>
      <c r="E2805" t="s">
        <v>151</v>
      </c>
      <c r="F2805">
        <v>177556</v>
      </c>
      <c r="G2805">
        <v>88076</v>
      </c>
      <c r="H2805">
        <v>89480</v>
      </c>
      <c r="I2805">
        <v>81946</v>
      </c>
      <c r="J2805">
        <v>83580</v>
      </c>
      <c r="K2805">
        <v>964</v>
      </c>
      <c r="L2805">
        <v>667</v>
      </c>
      <c r="M2805">
        <v>1474</v>
      </c>
      <c r="N2805">
        <v>1547</v>
      </c>
      <c r="O2805">
        <v>756</v>
      </c>
      <c r="P2805">
        <v>1080</v>
      </c>
      <c r="Q2805">
        <v>922</v>
      </c>
      <c r="R2805">
        <v>751</v>
      </c>
      <c r="S2805">
        <v>2014</v>
      </c>
      <c r="T2805">
        <v>1855</v>
      </c>
      <c r="U2805">
        <v>78123</v>
      </c>
      <c r="V2805">
        <v>80115</v>
      </c>
      <c r="W2805">
        <v>9953</v>
      </c>
      <c r="X2805">
        <v>9365</v>
      </c>
    </row>
    <row r="2806" spans="1:24" x14ac:dyDescent="0.25">
      <c r="A2806" s="6" t="str">
        <f t="shared" si="43"/>
        <v>49055</v>
      </c>
      <c r="B2806">
        <v>49</v>
      </c>
      <c r="C2806">
        <v>55</v>
      </c>
      <c r="D2806" t="s">
        <v>4418</v>
      </c>
      <c r="E2806" t="s">
        <v>950</v>
      </c>
      <c r="F2806">
        <v>2711</v>
      </c>
      <c r="G2806">
        <v>1387</v>
      </c>
      <c r="H2806">
        <v>1324</v>
      </c>
      <c r="I2806">
        <v>1321</v>
      </c>
      <c r="J2806">
        <v>1277</v>
      </c>
      <c r="K2806">
        <v>10</v>
      </c>
      <c r="L2806">
        <v>3</v>
      </c>
      <c r="M2806">
        <v>16</v>
      </c>
      <c r="N2806">
        <v>17</v>
      </c>
      <c r="O2806">
        <v>14</v>
      </c>
      <c r="P2806">
        <v>12</v>
      </c>
      <c r="Q2806">
        <v>4</v>
      </c>
      <c r="R2806">
        <v>1</v>
      </c>
      <c r="S2806">
        <v>22</v>
      </c>
      <c r="T2806">
        <v>14</v>
      </c>
      <c r="U2806">
        <v>1287</v>
      </c>
      <c r="V2806">
        <v>1233</v>
      </c>
      <c r="W2806">
        <v>100</v>
      </c>
      <c r="X2806">
        <v>91</v>
      </c>
    </row>
    <row r="2807" spans="1:24" x14ac:dyDescent="0.25">
      <c r="A2807" s="6" t="str">
        <f t="shared" si="43"/>
        <v>49057</v>
      </c>
      <c r="B2807">
        <v>49</v>
      </c>
      <c r="C2807">
        <v>57</v>
      </c>
      <c r="D2807" t="s">
        <v>4418</v>
      </c>
      <c r="E2807" t="s">
        <v>4461</v>
      </c>
      <c r="F2807">
        <v>260213</v>
      </c>
      <c r="G2807">
        <v>130996</v>
      </c>
      <c r="H2807">
        <v>129217</v>
      </c>
      <c r="I2807">
        <v>120712</v>
      </c>
      <c r="J2807">
        <v>119284</v>
      </c>
      <c r="K2807">
        <v>2560</v>
      </c>
      <c r="L2807">
        <v>1975</v>
      </c>
      <c r="M2807">
        <v>1753</v>
      </c>
      <c r="N2807">
        <v>1769</v>
      </c>
      <c r="O2807">
        <v>1929</v>
      </c>
      <c r="P2807">
        <v>2310</v>
      </c>
      <c r="Q2807">
        <v>477</v>
      </c>
      <c r="R2807">
        <v>435</v>
      </c>
      <c r="S2807">
        <v>3565</v>
      </c>
      <c r="T2807">
        <v>3444</v>
      </c>
      <c r="U2807">
        <v>105882</v>
      </c>
      <c r="V2807">
        <v>105574</v>
      </c>
      <c r="W2807">
        <v>25114</v>
      </c>
      <c r="X2807">
        <v>23643</v>
      </c>
    </row>
    <row r="2808" spans="1:24" x14ac:dyDescent="0.25">
      <c r="A2808" s="6" t="str">
        <f t="shared" si="43"/>
        <v>50001</v>
      </c>
      <c r="B2808">
        <v>50</v>
      </c>
      <c r="C2808">
        <v>1</v>
      </c>
      <c r="D2808" t="s">
        <v>4463</v>
      </c>
      <c r="E2808" t="s">
        <v>4464</v>
      </c>
      <c r="F2808">
        <v>36777</v>
      </c>
      <c r="G2808">
        <v>18367</v>
      </c>
      <c r="H2808">
        <v>18410</v>
      </c>
      <c r="I2808">
        <v>17357</v>
      </c>
      <c r="J2808">
        <v>17384</v>
      </c>
      <c r="K2808">
        <v>300</v>
      </c>
      <c r="L2808">
        <v>190</v>
      </c>
      <c r="M2808">
        <v>64</v>
      </c>
      <c r="N2808">
        <v>47</v>
      </c>
      <c r="O2808">
        <v>302</v>
      </c>
      <c r="P2808">
        <v>376</v>
      </c>
      <c r="Q2808">
        <v>3</v>
      </c>
      <c r="R2808">
        <v>9</v>
      </c>
      <c r="S2808">
        <v>341</v>
      </c>
      <c r="T2808">
        <v>404</v>
      </c>
      <c r="U2808">
        <v>17895</v>
      </c>
      <c r="V2808">
        <v>18041</v>
      </c>
      <c r="W2808">
        <v>472</v>
      </c>
      <c r="X2808">
        <v>369</v>
      </c>
    </row>
    <row r="2809" spans="1:24" x14ac:dyDescent="0.25">
      <c r="A2809" s="6" t="str">
        <f t="shared" si="43"/>
        <v>50003</v>
      </c>
      <c r="B2809">
        <v>50</v>
      </c>
      <c r="C2809">
        <v>3</v>
      </c>
      <c r="D2809" t="s">
        <v>4463</v>
      </c>
      <c r="E2809" t="s">
        <v>4466</v>
      </c>
      <c r="F2809">
        <v>35470</v>
      </c>
      <c r="G2809">
        <v>17274</v>
      </c>
      <c r="H2809">
        <v>18196</v>
      </c>
      <c r="I2809">
        <v>16475</v>
      </c>
      <c r="J2809">
        <v>17398</v>
      </c>
      <c r="K2809">
        <v>276</v>
      </c>
      <c r="L2809">
        <v>208</v>
      </c>
      <c r="M2809">
        <v>75</v>
      </c>
      <c r="N2809">
        <v>44</v>
      </c>
      <c r="O2809">
        <v>178</v>
      </c>
      <c r="P2809">
        <v>221</v>
      </c>
      <c r="Q2809">
        <v>13</v>
      </c>
      <c r="R2809">
        <v>7</v>
      </c>
      <c r="S2809">
        <v>257</v>
      </c>
      <c r="T2809">
        <v>318</v>
      </c>
      <c r="U2809">
        <v>16907</v>
      </c>
      <c r="V2809">
        <v>17773</v>
      </c>
      <c r="W2809">
        <v>367</v>
      </c>
      <c r="X2809">
        <v>423</v>
      </c>
    </row>
    <row r="2810" spans="1:24" x14ac:dyDescent="0.25">
      <c r="A2810" s="6" t="str">
        <f t="shared" si="43"/>
        <v>50005</v>
      </c>
      <c r="B2810">
        <v>50</v>
      </c>
      <c r="C2810">
        <v>5</v>
      </c>
      <c r="D2810" t="s">
        <v>4463</v>
      </c>
      <c r="E2810" t="s">
        <v>4468</v>
      </c>
      <c r="F2810">
        <v>29993</v>
      </c>
      <c r="G2810">
        <v>14972</v>
      </c>
      <c r="H2810">
        <v>15021</v>
      </c>
      <c r="I2810">
        <v>14340</v>
      </c>
      <c r="J2810">
        <v>14476</v>
      </c>
      <c r="K2810">
        <v>170</v>
      </c>
      <c r="L2810">
        <v>97</v>
      </c>
      <c r="M2810">
        <v>82</v>
      </c>
      <c r="N2810">
        <v>73</v>
      </c>
      <c r="O2810">
        <v>131</v>
      </c>
      <c r="P2810">
        <v>149</v>
      </c>
      <c r="Q2810">
        <v>3</v>
      </c>
      <c r="R2810">
        <v>3</v>
      </c>
      <c r="S2810">
        <v>246</v>
      </c>
      <c r="T2810">
        <v>223</v>
      </c>
      <c r="U2810">
        <v>14709</v>
      </c>
      <c r="V2810">
        <v>14788</v>
      </c>
      <c r="W2810">
        <v>263</v>
      </c>
      <c r="X2810">
        <v>233</v>
      </c>
    </row>
    <row r="2811" spans="1:24" x14ac:dyDescent="0.25">
      <c r="A2811" s="6" t="str">
        <f t="shared" si="43"/>
        <v>50007</v>
      </c>
      <c r="B2811">
        <v>50</v>
      </c>
      <c r="C2811">
        <v>7</v>
      </c>
      <c r="D2811" t="s">
        <v>4463</v>
      </c>
      <c r="E2811" t="s">
        <v>4470</v>
      </c>
      <c r="F2811">
        <v>163774</v>
      </c>
      <c r="G2811">
        <v>80099</v>
      </c>
      <c r="H2811">
        <v>83675</v>
      </c>
      <c r="I2811">
        <v>72270</v>
      </c>
      <c r="J2811">
        <v>75619</v>
      </c>
      <c r="K2811">
        <v>2279</v>
      </c>
      <c r="L2811">
        <v>1897</v>
      </c>
      <c r="M2811">
        <v>180</v>
      </c>
      <c r="N2811">
        <v>207</v>
      </c>
      <c r="O2811">
        <v>3428</v>
      </c>
      <c r="P2811">
        <v>4029</v>
      </c>
      <c r="Q2811">
        <v>41</v>
      </c>
      <c r="R2811">
        <v>30</v>
      </c>
      <c r="S2811">
        <v>1901</v>
      </c>
      <c r="T2811">
        <v>1893</v>
      </c>
      <c r="U2811">
        <v>78152</v>
      </c>
      <c r="V2811">
        <v>81593</v>
      </c>
      <c r="W2811">
        <v>1947</v>
      </c>
      <c r="X2811">
        <v>2082</v>
      </c>
    </row>
    <row r="2812" spans="1:24" x14ac:dyDescent="0.25">
      <c r="A2812" s="6" t="str">
        <f t="shared" si="43"/>
        <v>50009</v>
      </c>
      <c r="B2812">
        <v>50</v>
      </c>
      <c r="C2812">
        <v>9</v>
      </c>
      <c r="D2812" t="s">
        <v>4463</v>
      </c>
      <c r="E2812" t="s">
        <v>2016</v>
      </c>
      <c r="F2812">
        <v>6163</v>
      </c>
      <c r="G2812">
        <v>3098</v>
      </c>
      <c r="H2812">
        <v>3065</v>
      </c>
      <c r="I2812">
        <v>3003</v>
      </c>
      <c r="J2812">
        <v>2932</v>
      </c>
      <c r="K2812">
        <v>27</v>
      </c>
      <c r="L2812">
        <v>10</v>
      </c>
      <c r="M2812">
        <v>15</v>
      </c>
      <c r="N2812">
        <v>21</v>
      </c>
      <c r="O2812">
        <v>9</v>
      </c>
      <c r="P2812">
        <v>37</v>
      </c>
      <c r="Q2812">
        <v>0</v>
      </c>
      <c r="R2812">
        <v>0</v>
      </c>
      <c r="S2812">
        <v>44</v>
      </c>
      <c r="T2812">
        <v>65</v>
      </c>
      <c r="U2812">
        <v>3060</v>
      </c>
      <c r="V2812">
        <v>3012</v>
      </c>
      <c r="W2812">
        <v>38</v>
      </c>
      <c r="X2812">
        <v>53</v>
      </c>
    </row>
    <row r="2813" spans="1:24" x14ac:dyDescent="0.25">
      <c r="A2813" s="6" t="str">
        <f t="shared" si="43"/>
        <v>50011</v>
      </c>
      <c r="B2813">
        <v>50</v>
      </c>
      <c r="C2813">
        <v>11</v>
      </c>
      <c r="D2813" t="s">
        <v>4463</v>
      </c>
      <c r="E2813" t="s">
        <v>81</v>
      </c>
      <c r="F2813">
        <v>49402</v>
      </c>
      <c r="G2813">
        <v>24619</v>
      </c>
      <c r="H2813">
        <v>24783</v>
      </c>
      <c r="I2813">
        <v>23355</v>
      </c>
      <c r="J2813">
        <v>23560</v>
      </c>
      <c r="K2813">
        <v>211</v>
      </c>
      <c r="L2813">
        <v>159</v>
      </c>
      <c r="M2813">
        <v>253</v>
      </c>
      <c r="N2813">
        <v>253</v>
      </c>
      <c r="O2813">
        <v>195</v>
      </c>
      <c r="P2813">
        <v>217</v>
      </c>
      <c r="Q2813">
        <v>7</v>
      </c>
      <c r="R2813">
        <v>8</v>
      </c>
      <c r="S2813">
        <v>598</v>
      </c>
      <c r="T2813">
        <v>586</v>
      </c>
      <c r="U2813">
        <v>24188</v>
      </c>
      <c r="V2813">
        <v>24368</v>
      </c>
      <c r="W2813">
        <v>431</v>
      </c>
      <c r="X2813">
        <v>415</v>
      </c>
    </row>
    <row r="2814" spans="1:24" x14ac:dyDescent="0.25">
      <c r="A2814" s="6" t="str">
        <f t="shared" si="43"/>
        <v>50013</v>
      </c>
      <c r="B2814">
        <v>50</v>
      </c>
      <c r="C2814">
        <v>13</v>
      </c>
      <c r="D2814" t="s">
        <v>4463</v>
      </c>
      <c r="E2814" t="s">
        <v>4474</v>
      </c>
      <c r="F2814">
        <v>7235</v>
      </c>
      <c r="G2814">
        <v>3664</v>
      </c>
      <c r="H2814">
        <v>3571</v>
      </c>
      <c r="I2814">
        <v>3439</v>
      </c>
      <c r="J2814">
        <v>3362</v>
      </c>
      <c r="K2814">
        <v>36</v>
      </c>
      <c r="L2814">
        <v>29</v>
      </c>
      <c r="M2814">
        <v>63</v>
      </c>
      <c r="N2814">
        <v>42</v>
      </c>
      <c r="O2814">
        <v>17</v>
      </c>
      <c r="P2814">
        <v>27</v>
      </c>
      <c r="Q2814">
        <v>1</v>
      </c>
      <c r="R2814">
        <v>5</v>
      </c>
      <c r="S2814">
        <v>108</v>
      </c>
      <c r="T2814">
        <v>106</v>
      </c>
      <c r="U2814">
        <v>3582</v>
      </c>
      <c r="V2814">
        <v>3502</v>
      </c>
      <c r="W2814">
        <v>82</v>
      </c>
      <c r="X2814">
        <v>69</v>
      </c>
    </row>
    <row r="2815" spans="1:24" x14ac:dyDescent="0.25">
      <c r="A2815" s="6" t="str">
        <f t="shared" si="43"/>
        <v>50015</v>
      </c>
      <c r="B2815">
        <v>50</v>
      </c>
      <c r="C2815">
        <v>15</v>
      </c>
      <c r="D2815" t="s">
        <v>4463</v>
      </c>
      <c r="E2815" t="s">
        <v>4476</v>
      </c>
      <c r="F2815">
        <v>25362</v>
      </c>
      <c r="G2815">
        <v>12685</v>
      </c>
      <c r="H2815">
        <v>12677</v>
      </c>
      <c r="I2815">
        <v>12144</v>
      </c>
      <c r="J2815">
        <v>12171</v>
      </c>
      <c r="K2815">
        <v>184</v>
      </c>
      <c r="L2815">
        <v>114</v>
      </c>
      <c r="M2815">
        <v>52</v>
      </c>
      <c r="N2815">
        <v>50</v>
      </c>
      <c r="O2815">
        <v>79</v>
      </c>
      <c r="P2815">
        <v>97</v>
      </c>
      <c r="Q2815">
        <v>6</v>
      </c>
      <c r="R2815">
        <v>6</v>
      </c>
      <c r="S2815">
        <v>220</v>
      </c>
      <c r="T2815">
        <v>239</v>
      </c>
      <c r="U2815">
        <v>12440</v>
      </c>
      <c r="V2815">
        <v>12453</v>
      </c>
      <c r="W2815">
        <v>245</v>
      </c>
      <c r="X2815">
        <v>224</v>
      </c>
    </row>
    <row r="2816" spans="1:24" x14ac:dyDescent="0.25">
      <c r="A2816" s="6" t="str">
        <f t="shared" si="43"/>
        <v>50017</v>
      </c>
      <c r="B2816">
        <v>50</v>
      </c>
      <c r="C2816">
        <v>17</v>
      </c>
      <c r="D2816" t="s">
        <v>4463</v>
      </c>
      <c r="E2816" t="s">
        <v>378</v>
      </c>
      <c r="F2816">
        <v>28892</v>
      </c>
      <c r="G2816">
        <v>14506</v>
      </c>
      <c r="H2816">
        <v>14386</v>
      </c>
      <c r="I2816">
        <v>14042</v>
      </c>
      <c r="J2816">
        <v>13940</v>
      </c>
      <c r="K2816">
        <v>103</v>
      </c>
      <c r="L2816">
        <v>92</v>
      </c>
      <c r="M2816">
        <v>52</v>
      </c>
      <c r="N2816">
        <v>57</v>
      </c>
      <c r="O2816">
        <v>77</v>
      </c>
      <c r="P2816">
        <v>89</v>
      </c>
      <c r="Q2816">
        <v>4</v>
      </c>
      <c r="R2816">
        <v>2</v>
      </c>
      <c r="S2816">
        <v>228</v>
      </c>
      <c r="T2816">
        <v>206</v>
      </c>
      <c r="U2816">
        <v>14319</v>
      </c>
      <c r="V2816">
        <v>14171</v>
      </c>
      <c r="W2816">
        <v>187</v>
      </c>
      <c r="X2816">
        <v>215</v>
      </c>
    </row>
    <row r="2817" spans="1:24" x14ac:dyDescent="0.25">
      <c r="A2817" s="6" t="str">
        <f t="shared" si="43"/>
        <v>50019</v>
      </c>
      <c r="B2817">
        <v>50</v>
      </c>
      <c r="C2817">
        <v>19</v>
      </c>
      <c r="D2817" t="s">
        <v>4463</v>
      </c>
      <c r="E2817" t="s">
        <v>1886</v>
      </c>
      <c r="F2817">
        <v>27037</v>
      </c>
      <c r="G2817">
        <v>13545</v>
      </c>
      <c r="H2817">
        <v>13492</v>
      </c>
      <c r="I2817">
        <v>13010</v>
      </c>
      <c r="J2817">
        <v>12979</v>
      </c>
      <c r="K2817">
        <v>133</v>
      </c>
      <c r="L2817">
        <v>94</v>
      </c>
      <c r="M2817">
        <v>83</v>
      </c>
      <c r="N2817">
        <v>76</v>
      </c>
      <c r="O2817">
        <v>51</v>
      </c>
      <c r="P2817">
        <v>71</v>
      </c>
      <c r="Q2817">
        <v>3</v>
      </c>
      <c r="R2817">
        <v>6</v>
      </c>
      <c r="S2817">
        <v>265</v>
      </c>
      <c r="T2817">
        <v>266</v>
      </c>
      <c r="U2817">
        <v>13300</v>
      </c>
      <c r="V2817">
        <v>13285</v>
      </c>
      <c r="W2817">
        <v>245</v>
      </c>
      <c r="X2817">
        <v>207</v>
      </c>
    </row>
    <row r="2818" spans="1:24" x14ac:dyDescent="0.25">
      <c r="A2818" s="6" t="str">
        <f t="shared" ref="A2818:A2881" si="44">TEXT(B2818*1000+C2818,"00000")</f>
        <v>50021</v>
      </c>
      <c r="B2818">
        <v>50</v>
      </c>
      <c r="C2818">
        <v>21</v>
      </c>
      <c r="D2818" t="s">
        <v>4463</v>
      </c>
      <c r="E2818" t="s">
        <v>4480</v>
      </c>
      <c r="F2818">
        <v>58191</v>
      </c>
      <c r="G2818">
        <v>28816</v>
      </c>
      <c r="H2818">
        <v>29375</v>
      </c>
      <c r="I2818">
        <v>27798</v>
      </c>
      <c r="J2818">
        <v>28311</v>
      </c>
      <c r="K2818">
        <v>267</v>
      </c>
      <c r="L2818">
        <v>152</v>
      </c>
      <c r="M2818">
        <v>84</v>
      </c>
      <c r="N2818">
        <v>86</v>
      </c>
      <c r="O2818">
        <v>214</v>
      </c>
      <c r="P2818">
        <v>365</v>
      </c>
      <c r="Q2818">
        <v>10</v>
      </c>
      <c r="R2818">
        <v>5</v>
      </c>
      <c r="S2818">
        <v>443</v>
      </c>
      <c r="T2818">
        <v>456</v>
      </c>
      <c r="U2818">
        <v>28327</v>
      </c>
      <c r="V2818">
        <v>28928</v>
      </c>
      <c r="W2818">
        <v>489</v>
      </c>
      <c r="X2818">
        <v>447</v>
      </c>
    </row>
    <row r="2819" spans="1:24" x14ac:dyDescent="0.25">
      <c r="A2819" s="6" t="str">
        <f t="shared" si="44"/>
        <v>50023</v>
      </c>
      <c r="B2819">
        <v>50</v>
      </c>
      <c r="C2819">
        <v>23</v>
      </c>
      <c r="D2819" t="s">
        <v>4463</v>
      </c>
      <c r="E2819" t="s">
        <v>151</v>
      </c>
      <c r="F2819">
        <v>58409</v>
      </c>
      <c r="G2819">
        <v>29046</v>
      </c>
      <c r="H2819">
        <v>29363</v>
      </c>
      <c r="I2819">
        <v>27797</v>
      </c>
      <c r="J2819">
        <v>28155</v>
      </c>
      <c r="K2819">
        <v>331</v>
      </c>
      <c r="L2819">
        <v>217</v>
      </c>
      <c r="M2819">
        <v>96</v>
      </c>
      <c r="N2819">
        <v>85</v>
      </c>
      <c r="O2819">
        <v>266</v>
      </c>
      <c r="P2819">
        <v>297</v>
      </c>
      <c r="Q2819">
        <v>15</v>
      </c>
      <c r="R2819">
        <v>8</v>
      </c>
      <c r="S2819">
        <v>541</v>
      </c>
      <c r="T2819">
        <v>601</v>
      </c>
      <c r="U2819">
        <v>28448</v>
      </c>
      <c r="V2819">
        <v>28793</v>
      </c>
      <c r="W2819">
        <v>598</v>
      </c>
      <c r="X2819">
        <v>570</v>
      </c>
    </row>
    <row r="2820" spans="1:24" x14ac:dyDescent="0.25">
      <c r="A2820" s="6" t="str">
        <f t="shared" si="44"/>
        <v>50025</v>
      </c>
      <c r="B2820">
        <v>50</v>
      </c>
      <c r="C2820">
        <v>25</v>
      </c>
      <c r="D2820" t="s">
        <v>4463</v>
      </c>
      <c r="E2820" t="s">
        <v>570</v>
      </c>
      <c r="F2820">
        <v>42222</v>
      </c>
      <c r="G2820">
        <v>20663</v>
      </c>
      <c r="H2820">
        <v>21559</v>
      </c>
      <c r="I2820">
        <v>19564</v>
      </c>
      <c r="J2820">
        <v>20421</v>
      </c>
      <c r="K2820">
        <v>395</v>
      </c>
      <c r="L2820">
        <v>253</v>
      </c>
      <c r="M2820">
        <v>55</v>
      </c>
      <c r="N2820">
        <v>75</v>
      </c>
      <c r="O2820">
        <v>178</v>
      </c>
      <c r="P2820">
        <v>330</v>
      </c>
      <c r="Q2820">
        <v>17</v>
      </c>
      <c r="R2820">
        <v>11</v>
      </c>
      <c r="S2820">
        <v>454</v>
      </c>
      <c r="T2820">
        <v>469</v>
      </c>
      <c r="U2820">
        <v>20116</v>
      </c>
      <c r="V2820">
        <v>21076</v>
      </c>
      <c r="W2820">
        <v>547</v>
      </c>
      <c r="X2820">
        <v>483</v>
      </c>
    </row>
    <row r="2821" spans="1:24" x14ac:dyDescent="0.25">
      <c r="A2821" s="6" t="str">
        <f t="shared" si="44"/>
        <v>50027</v>
      </c>
      <c r="B2821">
        <v>50</v>
      </c>
      <c r="C2821">
        <v>27</v>
      </c>
      <c r="D2821" t="s">
        <v>4463</v>
      </c>
      <c r="E2821" t="s">
        <v>4484</v>
      </c>
      <c r="F2821">
        <v>55062</v>
      </c>
      <c r="G2821">
        <v>26962</v>
      </c>
      <c r="H2821">
        <v>28100</v>
      </c>
      <c r="I2821">
        <v>25810</v>
      </c>
      <c r="J2821">
        <v>26990</v>
      </c>
      <c r="K2821">
        <v>323</v>
      </c>
      <c r="L2821">
        <v>227</v>
      </c>
      <c r="M2821">
        <v>96</v>
      </c>
      <c r="N2821">
        <v>75</v>
      </c>
      <c r="O2821">
        <v>226</v>
      </c>
      <c r="P2821">
        <v>308</v>
      </c>
      <c r="Q2821">
        <v>13</v>
      </c>
      <c r="R2821">
        <v>11</v>
      </c>
      <c r="S2821">
        <v>494</v>
      </c>
      <c r="T2821">
        <v>489</v>
      </c>
      <c r="U2821">
        <v>26437</v>
      </c>
      <c r="V2821">
        <v>27607</v>
      </c>
      <c r="W2821">
        <v>525</v>
      </c>
      <c r="X2821">
        <v>493</v>
      </c>
    </row>
    <row r="2822" spans="1:24" x14ac:dyDescent="0.25">
      <c r="A2822" s="6" t="str">
        <f t="shared" si="44"/>
        <v>51001</v>
      </c>
      <c r="B2822">
        <v>51</v>
      </c>
      <c r="C2822">
        <v>1</v>
      </c>
      <c r="D2822" t="s">
        <v>4486</v>
      </c>
      <c r="E2822" t="s">
        <v>4487</v>
      </c>
      <c r="F2822">
        <v>32316</v>
      </c>
      <c r="G2822">
        <v>15728</v>
      </c>
      <c r="H2822">
        <v>16588</v>
      </c>
      <c r="I2822">
        <v>10703</v>
      </c>
      <c r="J2822">
        <v>11196</v>
      </c>
      <c r="K2822">
        <v>4455</v>
      </c>
      <c r="L2822">
        <v>4849</v>
      </c>
      <c r="M2822">
        <v>128</v>
      </c>
      <c r="N2822">
        <v>111</v>
      </c>
      <c r="O2822">
        <v>106</v>
      </c>
      <c r="P2822">
        <v>151</v>
      </c>
      <c r="Q2822">
        <v>28</v>
      </c>
      <c r="R2822">
        <v>26</v>
      </c>
      <c r="S2822">
        <v>308</v>
      </c>
      <c r="T2822">
        <v>255</v>
      </c>
      <c r="U2822">
        <v>14123</v>
      </c>
      <c r="V2822">
        <v>15238</v>
      </c>
      <c r="W2822">
        <v>1605</v>
      </c>
      <c r="X2822">
        <v>1350</v>
      </c>
    </row>
    <row r="2823" spans="1:24" x14ac:dyDescent="0.25">
      <c r="A2823" s="6" t="str">
        <f t="shared" si="44"/>
        <v>51003</v>
      </c>
      <c r="B2823">
        <v>51</v>
      </c>
      <c r="C2823">
        <v>3</v>
      </c>
      <c r="D2823" t="s">
        <v>4486</v>
      </c>
      <c r="E2823" t="s">
        <v>4489</v>
      </c>
      <c r="F2823">
        <v>109330</v>
      </c>
      <c r="G2823">
        <v>52319</v>
      </c>
      <c r="H2823">
        <v>57011</v>
      </c>
      <c r="I2823">
        <v>42775</v>
      </c>
      <c r="J2823">
        <v>46613</v>
      </c>
      <c r="K2823">
        <v>5043</v>
      </c>
      <c r="L2823">
        <v>5557</v>
      </c>
      <c r="M2823">
        <v>189</v>
      </c>
      <c r="N2823">
        <v>194</v>
      </c>
      <c r="O2823">
        <v>2919</v>
      </c>
      <c r="P2823">
        <v>3132</v>
      </c>
      <c r="Q2823">
        <v>47</v>
      </c>
      <c r="R2823">
        <v>53</v>
      </c>
      <c r="S2823">
        <v>1346</v>
      </c>
      <c r="T2823">
        <v>1462</v>
      </c>
      <c r="U2823">
        <v>49146</v>
      </c>
      <c r="V2823">
        <v>53871</v>
      </c>
      <c r="W2823">
        <v>3173</v>
      </c>
      <c r="X2823">
        <v>3140</v>
      </c>
    </row>
    <row r="2824" spans="1:24" x14ac:dyDescent="0.25">
      <c r="A2824" s="6" t="str">
        <f t="shared" si="44"/>
        <v>51005</v>
      </c>
      <c r="B2824">
        <v>51</v>
      </c>
      <c r="C2824">
        <v>5</v>
      </c>
      <c r="D2824" t="s">
        <v>4486</v>
      </c>
      <c r="E2824" t="s">
        <v>3059</v>
      </c>
      <c r="F2824">
        <v>14860</v>
      </c>
      <c r="G2824">
        <v>7260</v>
      </c>
      <c r="H2824">
        <v>7600</v>
      </c>
      <c r="I2824">
        <v>6689</v>
      </c>
      <c r="J2824">
        <v>7094</v>
      </c>
      <c r="K2824">
        <v>384</v>
      </c>
      <c r="L2824">
        <v>314</v>
      </c>
      <c r="M2824">
        <v>19</v>
      </c>
      <c r="N2824">
        <v>25</v>
      </c>
      <c r="O2824">
        <v>22</v>
      </c>
      <c r="P2824">
        <v>24</v>
      </c>
      <c r="Q2824">
        <v>5</v>
      </c>
      <c r="R2824">
        <v>7</v>
      </c>
      <c r="S2824">
        <v>141</v>
      </c>
      <c r="T2824">
        <v>136</v>
      </c>
      <c r="U2824">
        <v>7143</v>
      </c>
      <c r="V2824">
        <v>7479</v>
      </c>
      <c r="W2824">
        <v>117</v>
      </c>
      <c r="X2824">
        <v>121</v>
      </c>
    </row>
    <row r="2825" spans="1:24" x14ac:dyDescent="0.25">
      <c r="A2825" s="6" t="str">
        <f t="shared" si="44"/>
        <v>51007</v>
      </c>
      <c r="B2825">
        <v>51</v>
      </c>
      <c r="C2825">
        <v>7</v>
      </c>
      <c r="D2825" t="s">
        <v>4486</v>
      </c>
      <c r="E2825" t="s">
        <v>4492</v>
      </c>
      <c r="F2825">
        <v>13145</v>
      </c>
      <c r="G2825">
        <v>6483</v>
      </c>
      <c r="H2825">
        <v>6662</v>
      </c>
      <c r="I2825">
        <v>5026</v>
      </c>
      <c r="J2825">
        <v>5024</v>
      </c>
      <c r="K2825">
        <v>1252</v>
      </c>
      <c r="L2825">
        <v>1436</v>
      </c>
      <c r="M2825">
        <v>48</v>
      </c>
      <c r="N2825">
        <v>31</v>
      </c>
      <c r="O2825">
        <v>29</v>
      </c>
      <c r="P2825">
        <v>51</v>
      </c>
      <c r="Q2825">
        <v>1</v>
      </c>
      <c r="R2825">
        <v>5</v>
      </c>
      <c r="S2825">
        <v>127</v>
      </c>
      <c r="T2825">
        <v>115</v>
      </c>
      <c r="U2825">
        <v>6256</v>
      </c>
      <c r="V2825">
        <v>6471</v>
      </c>
      <c r="W2825">
        <v>227</v>
      </c>
      <c r="X2825">
        <v>191</v>
      </c>
    </row>
    <row r="2826" spans="1:24" x14ac:dyDescent="0.25">
      <c r="A2826" s="6" t="str">
        <f t="shared" si="44"/>
        <v>51009</v>
      </c>
      <c r="B2826">
        <v>51</v>
      </c>
      <c r="C2826">
        <v>9</v>
      </c>
      <c r="D2826" t="s">
        <v>4486</v>
      </c>
      <c r="E2826" t="s">
        <v>4494</v>
      </c>
      <c r="F2826">
        <v>31605</v>
      </c>
      <c r="G2826">
        <v>15360</v>
      </c>
      <c r="H2826">
        <v>16245</v>
      </c>
      <c r="I2826">
        <v>11746</v>
      </c>
      <c r="J2826">
        <v>12553</v>
      </c>
      <c r="K2826">
        <v>3017</v>
      </c>
      <c r="L2826">
        <v>3024</v>
      </c>
      <c r="M2826">
        <v>119</v>
      </c>
      <c r="N2826">
        <v>172</v>
      </c>
      <c r="O2826">
        <v>80</v>
      </c>
      <c r="P2826">
        <v>100</v>
      </c>
      <c r="Q2826">
        <v>7</v>
      </c>
      <c r="R2826">
        <v>7</v>
      </c>
      <c r="S2826">
        <v>391</v>
      </c>
      <c r="T2826">
        <v>389</v>
      </c>
      <c r="U2826">
        <v>14957</v>
      </c>
      <c r="V2826">
        <v>15881</v>
      </c>
      <c r="W2826">
        <v>403</v>
      </c>
      <c r="X2826">
        <v>364</v>
      </c>
    </row>
    <row r="2827" spans="1:24" x14ac:dyDescent="0.25">
      <c r="A2827" s="6" t="str">
        <f t="shared" si="44"/>
        <v>51011</v>
      </c>
      <c r="B2827">
        <v>51</v>
      </c>
      <c r="C2827">
        <v>11</v>
      </c>
      <c r="D2827" t="s">
        <v>4486</v>
      </c>
      <c r="E2827" t="s">
        <v>4496</v>
      </c>
      <c r="F2827">
        <v>15911</v>
      </c>
      <c r="G2827">
        <v>7719</v>
      </c>
      <c r="H2827">
        <v>8192</v>
      </c>
      <c r="I2827">
        <v>6107</v>
      </c>
      <c r="J2827">
        <v>6414</v>
      </c>
      <c r="K2827">
        <v>1389</v>
      </c>
      <c r="L2827">
        <v>1562</v>
      </c>
      <c r="M2827">
        <v>26</v>
      </c>
      <c r="N2827">
        <v>22</v>
      </c>
      <c r="O2827">
        <v>23</v>
      </c>
      <c r="P2827">
        <v>38</v>
      </c>
      <c r="Q2827">
        <v>2</v>
      </c>
      <c r="R2827">
        <v>6</v>
      </c>
      <c r="S2827">
        <v>172</v>
      </c>
      <c r="T2827">
        <v>150</v>
      </c>
      <c r="U2827">
        <v>7558</v>
      </c>
      <c r="V2827">
        <v>8053</v>
      </c>
      <c r="W2827">
        <v>161</v>
      </c>
      <c r="X2827">
        <v>139</v>
      </c>
    </row>
    <row r="2828" spans="1:24" x14ac:dyDescent="0.25">
      <c r="A2828" s="6" t="str">
        <f t="shared" si="44"/>
        <v>51013</v>
      </c>
      <c r="B2828">
        <v>51</v>
      </c>
      <c r="C2828">
        <v>13</v>
      </c>
      <c r="D2828" t="s">
        <v>4486</v>
      </c>
      <c r="E2828" t="s">
        <v>4498</v>
      </c>
      <c r="F2828">
        <v>236842</v>
      </c>
      <c r="G2828">
        <v>118687</v>
      </c>
      <c r="H2828">
        <v>118155</v>
      </c>
      <c r="I2828">
        <v>90466</v>
      </c>
      <c r="J2828">
        <v>87173</v>
      </c>
      <c r="K2828">
        <v>11263</v>
      </c>
      <c r="L2828">
        <v>11659</v>
      </c>
      <c r="M2828">
        <v>822</v>
      </c>
      <c r="N2828">
        <v>707</v>
      </c>
      <c r="O2828">
        <v>11767</v>
      </c>
      <c r="P2828">
        <v>14178</v>
      </c>
      <c r="Q2828">
        <v>151</v>
      </c>
      <c r="R2828">
        <v>160</v>
      </c>
      <c r="S2828">
        <v>4218</v>
      </c>
      <c r="T2828">
        <v>4278</v>
      </c>
      <c r="U2828">
        <v>99702</v>
      </c>
      <c r="V2828">
        <v>100189</v>
      </c>
      <c r="W2828">
        <v>18985</v>
      </c>
      <c r="X2828">
        <v>17966</v>
      </c>
    </row>
    <row r="2829" spans="1:24" x14ac:dyDescent="0.25">
      <c r="A2829" s="6" t="str">
        <f t="shared" si="44"/>
        <v>51015</v>
      </c>
      <c r="B2829">
        <v>51</v>
      </c>
      <c r="C2829">
        <v>15</v>
      </c>
      <c r="D2829" t="s">
        <v>4486</v>
      </c>
      <c r="E2829" t="s">
        <v>4500</v>
      </c>
      <c r="F2829">
        <v>75558</v>
      </c>
      <c r="G2829">
        <v>38356</v>
      </c>
      <c r="H2829">
        <v>37202</v>
      </c>
      <c r="I2829">
        <v>34986</v>
      </c>
      <c r="J2829">
        <v>35116</v>
      </c>
      <c r="K2829">
        <v>2400</v>
      </c>
      <c r="L2829">
        <v>1118</v>
      </c>
      <c r="M2829">
        <v>105</v>
      </c>
      <c r="N2829">
        <v>86</v>
      </c>
      <c r="O2829">
        <v>220</v>
      </c>
      <c r="P2829">
        <v>270</v>
      </c>
      <c r="Q2829">
        <v>20</v>
      </c>
      <c r="R2829">
        <v>12</v>
      </c>
      <c r="S2829">
        <v>625</v>
      </c>
      <c r="T2829">
        <v>600</v>
      </c>
      <c r="U2829">
        <v>37071</v>
      </c>
      <c r="V2829">
        <v>36113</v>
      </c>
      <c r="W2829">
        <v>1285</v>
      </c>
      <c r="X2829">
        <v>1089</v>
      </c>
    </row>
    <row r="2830" spans="1:24" x14ac:dyDescent="0.25">
      <c r="A2830" s="6" t="str">
        <f t="shared" si="44"/>
        <v>51017</v>
      </c>
      <c r="B2830">
        <v>51</v>
      </c>
      <c r="C2830">
        <v>17</v>
      </c>
      <c r="D2830" t="s">
        <v>4486</v>
      </c>
      <c r="E2830" t="s">
        <v>1658</v>
      </c>
      <c r="F2830">
        <v>4147</v>
      </c>
      <c r="G2830">
        <v>2099</v>
      </c>
      <c r="H2830">
        <v>2048</v>
      </c>
      <c r="I2830">
        <v>1955</v>
      </c>
      <c r="J2830">
        <v>1898</v>
      </c>
      <c r="K2830">
        <v>112</v>
      </c>
      <c r="L2830">
        <v>89</v>
      </c>
      <c r="M2830">
        <v>4</v>
      </c>
      <c r="N2830">
        <v>5</v>
      </c>
      <c r="O2830">
        <v>6</v>
      </c>
      <c r="P2830">
        <v>14</v>
      </c>
      <c r="Q2830">
        <v>0</v>
      </c>
      <c r="R2830">
        <v>0</v>
      </c>
      <c r="S2830">
        <v>22</v>
      </c>
      <c r="T2830">
        <v>42</v>
      </c>
      <c r="U2830">
        <v>2060</v>
      </c>
      <c r="V2830">
        <v>1996</v>
      </c>
      <c r="W2830">
        <v>39</v>
      </c>
      <c r="X2830">
        <v>52</v>
      </c>
    </row>
    <row r="2831" spans="1:24" x14ac:dyDescent="0.25">
      <c r="A2831" s="6" t="str">
        <f t="shared" si="44"/>
        <v>51019</v>
      </c>
      <c r="B2831">
        <v>51</v>
      </c>
      <c r="C2831">
        <v>19</v>
      </c>
      <c r="D2831" t="s">
        <v>4486</v>
      </c>
      <c r="E2831" t="s">
        <v>3605</v>
      </c>
      <c r="F2831">
        <v>78997</v>
      </c>
      <c r="G2831">
        <v>38873</v>
      </c>
      <c r="H2831">
        <v>40124</v>
      </c>
      <c r="I2831">
        <v>34822</v>
      </c>
      <c r="J2831">
        <v>35928</v>
      </c>
      <c r="K2831">
        <v>2825</v>
      </c>
      <c r="L2831">
        <v>2872</v>
      </c>
      <c r="M2831">
        <v>137</v>
      </c>
      <c r="N2831">
        <v>140</v>
      </c>
      <c r="O2831">
        <v>430</v>
      </c>
      <c r="P2831">
        <v>545</v>
      </c>
      <c r="Q2831">
        <v>8</v>
      </c>
      <c r="R2831">
        <v>14</v>
      </c>
      <c r="S2831">
        <v>651</v>
      </c>
      <c r="T2831">
        <v>625</v>
      </c>
      <c r="U2831">
        <v>37929</v>
      </c>
      <c r="V2831">
        <v>39198</v>
      </c>
      <c r="W2831">
        <v>944</v>
      </c>
      <c r="X2831">
        <v>926</v>
      </c>
    </row>
    <row r="2832" spans="1:24" x14ac:dyDescent="0.25">
      <c r="A2832" s="6" t="str">
        <f t="shared" si="44"/>
        <v>51021</v>
      </c>
      <c r="B2832">
        <v>51</v>
      </c>
      <c r="C2832">
        <v>21</v>
      </c>
      <c r="D2832" t="s">
        <v>4486</v>
      </c>
      <c r="E2832" t="s">
        <v>4504</v>
      </c>
      <c r="F2832">
        <v>6280</v>
      </c>
      <c r="G2832">
        <v>3444</v>
      </c>
      <c r="H2832">
        <v>2836</v>
      </c>
      <c r="I2832">
        <v>3180</v>
      </c>
      <c r="J2832">
        <v>2739</v>
      </c>
      <c r="K2832">
        <v>204</v>
      </c>
      <c r="L2832">
        <v>46</v>
      </c>
      <c r="M2832">
        <v>5</v>
      </c>
      <c r="N2832">
        <v>6</v>
      </c>
      <c r="O2832">
        <v>19</v>
      </c>
      <c r="P2832">
        <v>17</v>
      </c>
      <c r="Q2832">
        <v>1</v>
      </c>
      <c r="R2832">
        <v>0</v>
      </c>
      <c r="S2832">
        <v>35</v>
      </c>
      <c r="T2832">
        <v>28</v>
      </c>
      <c r="U2832">
        <v>3404</v>
      </c>
      <c r="V2832">
        <v>2814</v>
      </c>
      <c r="W2832">
        <v>40</v>
      </c>
      <c r="X2832">
        <v>22</v>
      </c>
    </row>
    <row r="2833" spans="1:24" x14ac:dyDescent="0.25">
      <c r="A2833" s="6" t="str">
        <f t="shared" si="44"/>
        <v>51023</v>
      </c>
      <c r="B2833">
        <v>51</v>
      </c>
      <c r="C2833">
        <v>23</v>
      </c>
      <c r="D2833" t="s">
        <v>4486</v>
      </c>
      <c r="E2833" t="s">
        <v>4506</v>
      </c>
      <c r="F2833">
        <v>33419</v>
      </c>
      <c r="G2833">
        <v>16594</v>
      </c>
      <c r="H2833">
        <v>16825</v>
      </c>
      <c r="I2833">
        <v>15586</v>
      </c>
      <c r="J2833">
        <v>15870</v>
      </c>
      <c r="K2833">
        <v>596</v>
      </c>
      <c r="L2833">
        <v>497</v>
      </c>
      <c r="M2833">
        <v>61</v>
      </c>
      <c r="N2833">
        <v>44</v>
      </c>
      <c r="O2833">
        <v>93</v>
      </c>
      <c r="P2833">
        <v>169</v>
      </c>
      <c r="Q2833">
        <v>5</v>
      </c>
      <c r="R2833">
        <v>4</v>
      </c>
      <c r="S2833">
        <v>253</v>
      </c>
      <c r="T2833">
        <v>241</v>
      </c>
      <c r="U2833">
        <v>16292</v>
      </c>
      <c r="V2833">
        <v>16541</v>
      </c>
      <c r="W2833">
        <v>302</v>
      </c>
      <c r="X2833">
        <v>284</v>
      </c>
    </row>
    <row r="2834" spans="1:24" x14ac:dyDescent="0.25">
      <c r="A2834" s="6" t="str">
        <f t="shared" si="44"/>
        <v>51025</v>
      </c>
      <c r="B2834">
        <v>51</v>
      </c>
      <c r="C2834">
        <v>25</v>
      </c>
      <c r="D2834" t="s">
        <v>4486</v>
      </c>
      <c r="E2834" t="s">
        <v>3073</v>
      </c>
      <c r="F2834">
        <v>16231</v>
      </c>
      <c r="G2834">
        <v>8701</v>
      </c>
      <c r="H2834">
        <v>7530</v>
      </c>
      <c r="I2834">
        <v>3520</v>
      </c>
      <c r="J2834">
        <v>3361</v>
      </c>
      <c r="K2834">
        <v>4934</v>
      </c>
      <c r="L2834">
        <v>3956</v>
      </c>
      <c r="M2834">
        <v>33</v>
      </c>
      <c r="N2834">
        <v>24</v>
      </c>
      <c r="O2834">
        <v>95</v>
      </c>
      <c r="P2834">
        <v>56</v>
      </c>
      <c r="Q2834">
        <v>5</v>
      </c>
      <c r="R2834">
        <v>5</v>
      </c>
      <c r="S2834">
        <v>114</v>
      </c>
      <c r="T2834">
        <v>128</v>
      </c>
      <c r="U2834">
        <v>8465</v>
      </c>
      <c r="V2834">
        <v>7368</v>
      </c>
      <c r="W2834">
        <v>236</v>
      </c>
      <c r="X2834">
        <v>162</v>
      </c>
    </row>
    <row r="2835" spans="1:24" x14ac:dyDescent="0.25">
      <c r="A2835" s="6" t="str">
        <f t="shared" si="44"/>
        <v>51027</v>
      </c>
      <c r="B2835">
        <v>51</v>
      </c>
      <c r="C2835">
        <v>27</v>
      </c>
      <c r="D2835" t="s">
        <v>4486</v>
      </c>
      <c r="E2835" t="s">
        <v>1349</v>
      </c>
      <c r="F2835">
        <v>21004</v>
      </c>
      <c r="G2835">
        <v>10638</v>
      </c>
      <c r="H2835">
        <v>10366</v>
      </c>
      <c r="I2835">
        <v>9920</v>
      </c>
      <c r="J2835">
        <v>10093</v>
      </c>
      <c r="K2835">
        <v>578</v>
      </c>
      <c r="L2835">
        <v>132</v>
      </c>
      <c r="M2835">
        <v>12</v>
      </c>
      <c r="N2835">
        <v>20</v>
      </c>
      <c r="O2835">
        <v>39</v>
      </c>
      <c r="P2835">
        <v>54</v>
      </c>
      <c r="Q2835">
        <v>3</v>
      </c>
      <c r="R2835">
        <v>0</v>
      </c>
      <c r="S2835">
        <v>86</v>
      </c>
      <c r="T2835">
        <v>67</v>
      </c>
      <c r="U2835">
        <v>10553</v>
      </c>
      <c r="V2835">
        <v>10264</v>
      </c>
      <c r="W2835">
        <v>85</v>
      </c>
      <c r="X2835">
        <v>102</v>
      </c>
    </row>
    <row r="2836" spans="1:24" x14ac:dyDescent="0.25">
      <c r="A2836" s="6" t="str">
        <f t="shared" si="44"/>
        <v>51029</v>
      </c>
      <c r="B2836">
        <v>51</v>
      </c>
      <c r="C2836">
        <v>29</v>
      </c>
      <c r="D2836" t="s">
        <v>4486</v>
      </c>
      <c r="E2836" t="s">
        <v>4510</v>
      </c>
      <c r="F2836">
        <v>17148</v>
      </c>
      <c r="G2836">
        <v>9417</v>
      </c>
      <c r="H2836">
        <v>7731</v>
      </c>
      <c r="I2836">
        <v>5788</v>
      </c>
      <c r="J2836">
        <v>5062</v>
      </c>
      <c r="K2836">
        <v>3376</v>
      </c>
      <c r="L2836">
        <v>2407</v>
      </c>
      <c r="M2836">
        <v>41</v>
      </c>
      <c r="N2836">
        <v>31</v>
      </c>
      <c r="O2836">
        <v>39</v>
      </c>
      <c r="P2836">
        <v>35</v>
      </c>
      <c r="Q2836">
        <v>4</v>
      </c>
      <c r="R2836">
        <v>2</v>
      </c>
      <c r="S2836">
        <v>169</v>
      </c>
      <c r="T2836">
        <v>194</v>
      </c>
      <c r="U2836">
        <v>9172</v>
      </c>
      <c r="V2836">
        <v>7561</v>
      </c>
      <c r="W2836">
        <v>245</v>
      </c>
      <c r="X2836">
        <v>170</v>
      </c>
    </row>
    <row r="2837" spans="1:24" x14ac:dyDescent="0.25">
      <c r="A2837" s="6" t="str">
        <f t="shared" si="44"/>
        <v>51031</v>
      </c>
      <c r="B2837">
        <v>51</v>
      </c>
      <c r="C2837">
        <v>31</v>
      </c>
      <c r="D2837" t="s">
        <v>4486</v>
      </c>
      <c r="E2837" t="s">
        <v>1681</v>
      </c>
      <c r="F2837">
        <v>54885</v>
      </c>
      <c r="G2837">
        <v>26668</v>
      </c>
      <c r="H2837">
        <v>28217</v>
      </c>
      <c r="I2837">
        <v>21704</v>
      </c>
      <c r="J2837">
        <v>23031</v>
      </c>
      <c r="K2837">
        <v>4022</v>
      </c>
      <c r="L2837">
        <v>4101</v>
      </c>
      <c r="M2837">
        <v>96</v>
      </c>
      <c r="N2837">
        <v>113</v>
      </c>
      <c r="O2837">
        <v>249</v>
      </c>
      <c r="P2837">
        <v>343</v>
      </c>
      <c r="Q2837">
        <v>25</v>
      </c>
      <c r="R2837">
        <v>10</v>
      </c>
      <c r="S2837">
        <v>572</v>
      </c>
      <c r="T2837">
        <v>619</v>
      </c>
      <c r="U2837">
        <v>25839</v>
      </c>
      <c r="V2837">
        <v>27480</v>
      </c>
      <c r="W2837">
        <v>829</v>
      </c>
      <c r="X2837">
        <v>737</v>
      </c>
    </row>
    <row r="2838" spans="1:24" x14ac:dyDescent="0.25">
      <c r="A2838" s="6" t="str">
        <f t="shared" si="44"/>
        <v>51033</v>
      </c>
      <c r="B2838">
        <v>51</v>
      </c>
      <c r="C2838">
        <v>33</v>
      </c>
      <c r="D2838" t="s">
        <v>4486</v>
      </c>
      <c r="E2838" t="s">
        <v>1974</v>
      </c>
      <c r="F2838">
        <v>30725</v>
      </c>
      <c r="G2838">
        <v>15213</v>
      </c>
      <c r="H2838">
        <v>15512</v>
      </c>
      <c r="I2838">
        <v>10200</v>
      </c>
      <c r="J2838">
        <v>10439</v>
      </c>
      <c r="K2838">
        <v>4200</v>
      </c>
      <c r="L2838">
        <v>4149</v>
      </c>
      <c r="M2838">
        <v>123</v>
      </c>
      <c r="N2838">
        <v>128</v>
      </c>
      <c r="O2838">
        <v>160</v>
      </c>
      <c r="P2838">
        <v>187</v>
      </c>
      <c r="Q2838">
        <v>20</v>
      </c>
      <c r="R2838">
        <v>17</v>
      </c>
      <c r="S2838">
        <v>510</v>
      </c>
      <c r="T2838">
        <v>592</v>
      </c>
      <c r="U2838">
        <v>14386</v>
      </c>
      <c r="V2838">
        <v>14728</v>
      </c>
      <c r="W2838">
        <v>827</v>
      </c>
      <c r="X2838">
        <v>784</v>
      </c>
    </row>
    <row r="2839" spans="1:24" x14ac:dyDescent="0.25">
      <c r="A2839" s="6" t="str">
        <f t="shared" si="44"/>
        <v>51035</v>
      </c>
      <c r="B2839">
        <v>51</v>
      </c>
      <c r="C2839">
        <v>35</v>
      </c>
      <c r="D2839" t="s">
        <v>4486</v>
      </c>
      <c r="E2839" t="s">
        <v>201</v>
      </c>
      <c r="F2839">
        <v>29791</v>
      </c>
      <c r="G2839">
        <v>14782</v>
      </c>
      <c r="H2839">
        <v>15009</v>
      </c>
      <c r="I2839">
        <v>14349</v>
      </c>
      <c r="J2839">
        <v>14615</v>
      </c>
      <c r="K2839">
        <v>140</v>
      </c>
      <c r="L2839">
        <v>123</v>
      </c>
      <c r="M2839">
        <v>54</v>
      </c>
      <c r="N2839">
        <v>44</v>
      </c>
      <c r="O2839">
        <v>25</v>
      </c>
      <c r="P2839">
        <v>43</v>
      </c>
      <c r="Q2839">
        <v>8</v>
      </c>
      <c r="R2839">
        <v>7</v>
      </c>
      <c r="S2839">
        <v>206</v>
      </c>
      <c r="T2839">
        <v>177</v>
      </c>
      <c r="U2839">
        <v>14125</v>
      </c>
      <c r="V2839">
        <v>14519</v>
      </c>
      <c r="W2839">
        <v>657</v>
      </c>
      <c r="X2839">
        <v>490</v>
      </c>
    </row>
    <row r="2840" spans="1:24" x14ac:dyDescent="0.25">
      <c r="A2840" s="6" t="str">
        <f t="shared" si="44"/>
        <v>51036</v>
      </c>
      <c r="B2840">
        <v>51</v>
      </c>
      <c r="C2840">
        <v>36</v>
      </c>
      <c r="D2840" t="s">
        <v>4486</v>
      </c>
      <c r="E2840" t="s">
        <v>4515</v>
      </c>
      <c r="F2840">
        <v>6963</v>
      </c>
      <c r="G2840">
        <v>3375</v>
      </c>
      <c r="H2840">
        <v>3588</v>
      </c>
      <c r="I2840">
        <v>1577</v>
      </c>
      <c r="J2840">
        <v>1539</v>
      </c>
      <c r="K2840">
        <v>1452</v>
      </c>
      <c r="L2840">
        <v>1641</v>
      </c>
      <c r="M2840">
        <v>211</v>
      </c>
      <c r="N2840">
        <v>257</v>
      </c>
      <c r="O2840">
        <v>15</v>
      </c>
      <c r="P2840">
        <v>29</v>
      </c>
      <c r="Q2840">
        <v>2</v>
      </c>
      <c r="R2840">
        <v>3</v>
      </c>
      <c r="S2840">
        <v>118</v>
      </c>
      <c r="T2840">
        <v>119</v>
      </c>
      <c r="U2840">
        <v>3311</v>
      </c>
      <c r="V2840">
        <v>3526</v>
      </c>
      <c r="W2840">
        <v>64</v>
      </c>
      <c r="X2840">
        <v>62</v>
      </c>
    </row>
    <row r="2841" spans="1:24" x14ac:dyDescent="0.25">
      <c r="A2841" s="6" t="str">
        <f t="shared" si="44"/>
        <v>51037</v>
      </c>
      <c r="B2841">
        <v>51</v>
      </c>
      <c r="C2841">
        <v>37</v>
      </c>
      <c r="D2841" t="s">
        <v>4486</v>
      </c>
      <c r="E2841" t="s">
        <v>595</v>
      </c>
      <c r="F2841">
        <v>11880</v>
      </c>
      <c r="G2841">
        <v>5887</v>
      </c>
      <c r="H2841">
        <v>5993</v>
      </c>
      <c r="I2841">
        <v>4170</v>
      </c>
      <c r="J2841">
        <v>4132</v>
      </c>
      <c r="K2841">
        <v>1566</v>
      </c>
      <c r="L2841">
        <v>1715</v>
      </c>
      <c r="M2841">
        <v>26</v>
      </c>
      <c r="N2841">
        <v>22</v>
      </c>
      <c r="O2841">
        <v>11</v>
      </c>
      <c r="P2841">
        <v>23</v>
      </c>
      <c r="Q2841">
        <v>0</v>
      </c>
      <c r="R2841">
        <v>1</v>
      </c>
      <c r="S2841">
        <v>114</v>
      </c>
      <c r="T2841">
        <v>100</v>
      </c>
      <c r="U2841">
        <v>5702</v>
      </c>
      <c r="V2841">
        <v>5903</v>
      </c>
      <c r="W2841">
        <v>185</v>
      </c>
      <c r="X2841">
        <v>90</v>
      </c>
    </row>
    <row r="2842" spans="1:24" x14ac:dyDescent="0.25">
      <c r="A2842" s="6" t="str">
        <f t="shared" si="44"/>
        <v>51041</v>
      </c>
      <c r="B2842">
        <v>51</v>
      </c>
      <c r="C2842">
        <v>41</v>
      </c>
      <c r="D2842" t="s">
        <v>4486</v>
      </c>
      <c r="E2842" t="s">
        <v>3725</v>
      </c>
      <c r="F2842">
        <v>352802</v>
      </c>
      <c r="G2842">
        <v>169919</v>
      </c>
      <c r="H2842">
        <v>182883</v>
      </c>
      <c r="I2842">
        <v>117490</v>
      </c>
      <c r="J2842">
        <v>123067</v>
      </c>
      <c r="K2842">
        <v>39968</v>
      </c>
      <c r="L2842">
        <v>46593</v>
      </c>
      <c r="M2842">
        <v>1092</v>
      </c>
      <c r="N2842">
        <v>994</v>
      </c>
      <c r="O2842">
        <v>6210</v>
      </c>
      <c r="P2842">
        <v>6749</v>
      </c>
      <c r="Q2842">
        <v>240</v>
      </c>
      <c r="R2842">
        <v>217</v>
      </c>
      <c r="S2842">
        <v>4919</v>
      </c>
      <c r="T2842">
        <v>5263</v>
      </c>
      <c r="U2842">
        <v>152827</v>
      </c>
      <c r="V2842">
        <v>166593</v>
      </c>
      <c r="W2842">
        <v>17092</v>
      </c>
      <c r="X2842">
        <v>16290</v>
      </c>
    </row>
    <row r="2843" spans="1:24" x14ac:dyDescent="0.25">
      <c r="A2843" s="6" t="str">
        <f t="shared" si="44"/>
        <v>51043</v>
      </c>
      <c r="B2843">
        <v>51</v>
      </c>
      <c r="C2843">
        <v>43</v>
      </c>
      <c r="D2843" t="s">
        <v>4486</v>
      </c>
      <c r="E2843" t="s">
        <v>47</v>
      </c>
      <c r="F2843">
        <v>14619</v>
      </c>
      <c r="G2843">
        <v>7240</v>
      </c>
      <c r="H2843">
        <v>7379</v>
      </c>
      <c r="I2843">
        <v>6571</v>
      </c>
      <c r="J2843">
        <v>6680</v>
      </c>
      <c r="K2843">
        <v>323</v>
      </c>
      <c r="L2843">
        <v>358</v>
      </c>
      <c r="M2843">
        <v>60</v>
      </c>
      <c r="N2843">
        <v>45</v>
      </c>
      <c r="O2843">
        <v>94</v>
      </c>
      <c r="P2843">
        <v>116</v>
      </c>
      <c r="Q2843">
        <v>6</v>
      </c>
      <c r="R2843">
        <v>5</v>
      </c>
      <c r="S2843">
        <v>186</v>
      </c>
      <c r="T2843">
        <v>175</v>
      </c>
      <c r="U2843">
        <v>6731</v>
      </c>
      <c r="V2843">
        <v>6956</v>
      </c>
      <c r="W2843">
        <v>509</v>
      </c>
      <c r="X2843">
        <v>423</v>
      </c>
    </row>
    <row r="2844" spans="1:24" x14ac:dyDescent="0.25">
      <c r="A2844" s="6" t="str">
        <f t="shared" si="44"/>
        <v>51045</v>
      </c>
      <c r="B2844">
        <v>51</v>
      </c>
      <c r="C2844">
        <v>45</v>
      </c>
      <c r="D2844" t="s">
        <v>4486</v>
      </c>
      <c r="E2844" t="s">
        <v>3454</v>
      </c>
      <c r="F2844">
        <v>5131</v>
      </c>
      <c r="G2844">
        <v>2555</v>
      </c>
      <c r="H2844">
        <v>2576</v>
      </c>
      <c r="I2844">
        <v>2503</v>
      </c>
      <c r="J2844">
        <v>2529</v>
      </c>
      <c r="K2844">
        <v>16</v>
      </c>
      <c r="L2844">
        <v>7</v>
      </c>
      <c r="M2844">
        <v>10</v>
      </c>
      <c r="N2844">
        <v>11</v>
      </c>
      <c r="O2844">
        <v>2</v>
      </c>
      <c r="P2844">
        <v>6</v>
      </c>
      <c r="Q2844">
        <v>0</v>
      </c>
      <c r="R2844">
        <v>0</v>
      </c>
      <c r="S2844">
        <v>24</v>
      </c>
      <c r="T2844">
        <v>23</v>
      </c>
      <c r="U2844">
        <v>2511</v>
      </c>
      <c r="V2844">
        <v>2539</v>
      </c>
      <c r="W2844">
        <v>44</v>
      </c>
      <c r="X2844">
        <v>37</v>
      </c>
    </row>
    <row r="2845" spans="1:24" x14ac:dyDescent="0.25">
      <c r="A2845" s="6" t="str">
        <f t="shared" si="44"/>
        <v>51047</v>
      </c>
      <c r="B2845">
        <v>51</v>
      </c>
      <c r="C2845">
        <v>47</v>
      </c>
      <c r="D2845" t="s">
        <v>4486</v>
      </c>
      <c r="E2845" t="s">
        <v>4521</v>
      </c>
      <c r="F2845">
        <v>52605</v>
      </c>
      <c r="G2845">
        <v>26266</v>
      </c>
      <c r="H2845">
        <v>26339</v>
      </c>
      <c r="I2845">
        <v>20618</v>
      </c>
      <c r="J2845">
        <v>21171</v>
      </c>
      <c r="K2845">
        <v>4048</v>
      </c>
      <c r="L2845">
        <v>3624</v>
      </c>
      <c r="M2845">
        <v>217</v>
      </c>
      <c r="N2845">
        <v>196</v>
      </c>
      <c r="O2845">
        <v>452</v>
      </c>
      <c r="P2845">
        <v>440</v>
      </c>
      <c r="Q2845">
        <v>41</v>
      </c>
      <c r="R2845">
        <v>46</v>
      </c>
      <c r="S2845">
        <v>890</v>
      </c>
      <c r="T2845">
        <v>862</v>
      </c>
      <c r="U2845">
        <v>23092</v>
      </c>
      <c r="V2845">
        <v>23415</v>
      </c>
      <c r="W2845">
        <v>3174</v>
      </c>
      <c r="X2845">
        <v>2924</v>
      </c>
    </row>
    <row r="2846" spans="1:24" x14ac:dyDescent="0.25">
      <c r="A2846" s="6" t="str">
        <f t="shared" si="44"/>
        <v>51049</v>
      </c>
      <c r="B2846">
        <v>51</v>
      </c>
      <c r="C2846">
        <v>49</v>
      </c>
      <c r="D2846" t="s">
        <v>4486</v>
      </c>
      <c r="E2846" t="s">
        <v>1070</v>
      </c>
      <c r="F2846">
        <v>9932</v>
      </c>
      <c r="G2846">
        <v>4805</v>
      </c>
      <c r="H2846">
        <v>5127</v>
      </c>
      <c r="I2846">
        <v>3215</v>
      </c>
      <c r="J2846">
        <v>3325</v>
      </c>
      <c r="K2846">
        <v>1408</v>
      </c>
      <c r="L2846">
        <v>1621</v>
      </c>
      <c r="M2846">
        <v>46</v>
      </c>
      <c r="N2846">
        <v>29</v>
      </c>
      <c r="O2846">
        <v>17</v>
      </c>
      <c r="P2846">
        <v>29</v>
      </c>
      <c r="Q2846">
        <v>0</v>
      </c>
      <c r="R2846">
        <v>2</v>
      </c>
      <c r="S2846">
        <v>119</v>
      </c>
      <c r="T2846">
        <v>121</v>
      </c>
      <c r="U2846">
        <v>4623</v>
      </c>
      <c r="V2846">
        <v>4989</v>
      </c>
      <c r="W2846">
        <v>182</v>
      </c>
      <c r="X2846">
        <v>138</v>
      </c>
    </row>
    <row r="2847" spans="1:24" x14ac:dyDescent="0.25">
      <c r="A2847" s="6" t="str">
        <f t="shared" si="44"/>
        <v>51051</v>
      </c>
      <c r="B2847">
        <v>51</v>
      </c>
      <c r="C2847">
        <v>51</v>
      </c>
      <c r="D2847" t="s">
        <v>4486</v>
      </c>
      <c r="E2847" t="s">
        <v>4524</v>
      </c>
      <c r="F2847">
        <v>14318</v>
      </c>
      <c r="G2847">
        <v>7292</v>
      </c>
      <c r="H2847">
        <v>7026</v>
      </c>
      <c r="I2847">
        <v>7164</v>
      </c>
      <c r="J2847">
        <v>6899</v>
      </c>
      <c r="K2847">
        <v>38</v>
      </c>
      <c r="L2847">
        <v>38</v>
      </c>
      <c r="M2847">
        <v>21</v>
      </c>
      <c r="N2847">
        <v>15</v>
      </c>
      <c r="O2847">
        <v>14</v>
      </c>
      <c r="P2847">
        <v>18</v>
      </c>
      <c r="Q2847">
        <v>0</v>
      </c>
      <c r="R2847">
        <v>0</v>
      </c>
      <c r="S2847">
        <v>55</v>
      </c>
      <c r="T2847">
        <v>56</v>
      </c>
      <c r="U2847">
        <v>7213</v>
      </c>
      <c r="V2847">
        <v>6954</v>
      </c>
      <c r="W2847">
        <v>79</v>
      </c>
      <c r="X2847">
        <v>72</v>
      </c>
    </row>
    <row r="2848" spans="1:24" x14ac:dyDescent="0.25">
      <c r="A2848" s="6" t="str">
        <f t="shared" si="44"/>
        <v>51053</v>
      </c>
      <c r="B2848">
        <v>51</v>
      </c>
      <c r="C2848">
        <v>53</v>
      </c>
      <c r="D2848" t="s">
        <v>4486</v>
      </c>
      <c r="E2848" t="s">
        <v>4526</v>
      </c>
      <c r="F2848">
        <v>28544</v>
      </c>
      <c r="G2848">
        <v>13996</v>
      </c>
      <c r="H2848">
        <v>14548</v>
      </c>
      <c r="I2848">
        <v>9258</v>
      </c>
      <c r="J2848">
        <v>9232</v>
      </c>
      <c r="K2848">
        <v>4365</v>
      </c>
      <c r="L2848">
        <v>4831</v>
      </c>
      <c r="M2848">
        <v>65</v>
      </c>
      <c r="N2848">
        <v>57</v>
      </c>
      <c r="O2848">
        <v>76</v>
      </c>
      <c r="P2848">
        <v>164</v>
      </c>
      <c r="Q2848">
        <v>11</v>
      </c>
      <c r="R2848">
        <v>7</v>
      </c>
      <c r="S2848">
        <v>221</v>
      </c>
      <c r="T2848">
        <v>257</v>
      </c>
      <c r="U2848">
        <v>13432</v>
      </c>
      <c r="V2848">
        <v>14035</v>
      </c>
      <c r="W2848">
        <v>564</v>
      </c>
      <c r="X2848">
        <v>513</v>
      </c>
    </row>
    <row r="2849" spans="1:24" x14ac:dyDescent="0.25">
      <c r="A2849" s="6" t="str">
        <f t="shared" si="44"/>
        <v>51057</v>
      </c>
      <c r="B2849">
        <v>51</v>
      </c>
      <c r="C2849">
        <v>57</v>
      </c>
      <c r="D2849" t="s">
        <v>4486</v>
      </c>
      <c r="E2849" t="s">
        <v>2016</v>
      </c>
      <c r="F2849">
        <v>10953</v>
      </c>
      <c r="G2849">
        <v>5133</v>
      </c>
      <c r="H2849">
        <v>5820</v>
      </c>
      <c r="I2849">
        <v>2988</v>
      </c>
      <c r="J2849">
        <v>3285</v>
      </c>
      <c r="K2849">
        <v>1881</v>
      </c>
      <c r="L2849">
        <v>2219</v>
      </c>
      <c r="M2849">
        <v>51</v>
      </c>
      <c r="N2849">
        <v>53</v>
      </c>
      <c r="O2849">
        <v>42</v>
      </c>
      <c r="P2849">
        <v>85</v>
      </c>
      <c r="Q2849">
        <v>15</v>
      </c>
      <c r="R2849">
        <v>7</v>
      </c>
      <c r="S2849">
        <v>156</v>
      </c>
      <c r="T2849">
        <v>171</v>
      </c>
      <c r="U2849">
        <v>4897</v>
      </c>
      <c r="V2849">
        <v>5629</v>
      </c>
      <c r="W2849">
        <v>236</v>
      </c>
      <c r="X2849">
        <v>191</v>
      </c>
    </row>
    <row r="2850" spans="1:24" x14ac:dyDescent="0.25">
      <c r="A2850" s="6" t="str">
        <f t="shared" si="44"/>
        <v>51059</v>
      </c>
      <c r="B2850">
        <v>51</v>
      </c>
      <c r="C2850">
        <v>59</v>
      </c>
      <c r="D2850" t="s">
        <v>4486</v>
      </c>
      <c r="E2850" t="s">
        <v>4529</v>
      </c>
      <c r="F2850">
        <v>1147532</v>
      </c>
      <c r="G2850">
        <v>569629</v>
      </c>
      <c r="H2850">
        <v>577903</v>
      </c>
      <c r="I2850">
        <v>373263</v>
      </c>
      <c r="J2850">
        <v>368915</v>
      </c>
      <c r="K2850">
        <v>59626</v>
      </c>
      <c r="L2850">
        <v>62328</v>
      </c>
      <c r="M2850">
        <v>3144</v>
      </c>
      <c r="N2850">
        <v>2964</v>
      </c>
      <c r="O2850">
        <v>110349</v>
      </c>
      <c r="P2850">
        <v>120736</v>
      </c>
      <c r="Q2850">
        <v>512</v>
      </c>
      <c r="R2850">
        <v>480</v>
      </c>
      <c r="S2850">
        <v>22735</v>
      </c>
      <c r="T2850">
        <v>22480</v>
      </c>
      <c r="U2850">
        <v>473781</v>
      </c>
      <c r="V2850">
        <v>484236</v>
      </c>
      <c r="W2850">
        <v>95848</v>
      </c>
      <c r="X2850">
        <v>93667</v>
      </c>
    </row>
    <row r="2851" spans="1:24" x14ac:dyDescent="0.25">
      <c r="A2851" s="6" t="str">
        <f t="shared" si="44"/>
        <v>51061</v>
      </c>
      <c r="B2851">
        <v>51</v>
      </c>
      <c r="C2851">
        <v>61</v>
      </c>
      <c r="D2851" t="s">
        <v>4486</v>
      </c>
      <c r="E2851" t="s">
        <v>4531</v>
      </c>
      <c r="F2851">
        <v>71222</v>
      </c>
      <c r="G2851">
        <v>35213</v>
      </c>
      <c r="H2851">
        <v>36009</v>
      </c>
      <c r="I2851">
        <v>30688</v>
      </c>
      <c r="J2851">
        <v>31293</v>
      </c>
      <c r="K2851">
        <v>2776</v>
      </c>
      <c r="L2851">
        <v>2798</v>
      </c>
      <c r="M2851">
        <v>195</v>
      </c>
      <c r="N2851">
        <v>177</v>
      </c>
      <c r="O2851">
        <v>537</v>
      </c>
      <c r="P2851">
        <v>693</v>
      </c>
      <c r="Q2851">
        <v>30</v>
      </c>
      <c r="R2851">
        <v>35</v>
      </c>
      <c r="S2851">
        <v>987</v>
      </c>
      <c r="T2851">
        <v>1013</v>
      </c>
      <c r="U2851">
        <v>31934</v>
      </c>
      <c r="V2851">
        <v>32766</v>
      </c>
      <c r="W2851">
        <v>3279</v>
      </c>
      <c r="X2851">
        <v>3243</v>
      </c>
    </row>
    <row r="2852" spans="1:24" x14ac:dyDescent="0.25">
      <c r="A2852" s="6" t="str">
        <f t="shared" si="44"/>
        <v>51063</v>
      </c>
      <c r="B2852">
        <v>51</v>
      </c>
      <c r="C2852">
        <v>63</v>
      </c>
      <c r="D2852" t="s">
        <v>4486</v>
      </c>
      <c r="E2852" t="s">
        <v>796</v>
      </c>
      <c r="F2852">
        <v>15749</v>
      </c>
      <c r="G2852">
        <v>7931</v>
      </c>
      <c r="H2852">
        <v>7818</v>
      </c>
      <c r="I2852">
        <v>7578</v>
      </c>
      <c r="J2852">
        <v>7468</v>
      </c>
      <c r="K2852">
        <v>165</v>
      </c>
      <c r="L2852">
        <v>154</v>
      </c>
      <c r="M2852">
        <v>16</v>
      </c>
      <c r="N2852">
        <v>19</v>
      </c>
      <c r="O2852">
        <v>42</v>
      </c>
      <c r="P2852">
        <v>42</v>
      </c>
      <c r="Q2852">
        <v>1</v>
      </c>
      <c r="R2852">
        <v>3</v>
      </c>
      <c r="S2852">
        <v>129</v>
      </c>
      <c r="T2852">
        <v>132</v>
      </c>
      <c r="U2852">
        <v>7679</v>
      </c>
      <c r="V2852">
        <v>7596</v>
      </c>
      <c r="W2852">
        <v>252</v>
      </c>
      <c r="X2852">
        <v>222</v>
      </c>
    </row>
    <row r="2853" spans="1:24" x14ac:dyDescent="0.25">
      <c r="A2853" s="6" t="str">
        <f t="shared" si="44"/>
        <v>51065</v>
      </c>
      <c r="B2853">
        <v>51</v>
      </c>
      <c r="C2853">
        <v>65</v>
      </c>
      <c r="D2853" t="s">
        <v>4486</v>
      </c>
      <c r="E2853" t="s">
        <v>4534</v>
      </c>
      <c r="F2853">
        <v>27270</v>
      </c>
      <c r="G2853">
        <v>12496</v>
      </c>
      <c r="H2853">
        <v>14774</v>
      </c>
      <c r="I2853">
        <v>10251</v>
      </c>
      <c r="J2853">
        <v>11752</v>
      </c>
      <c r="K2853">
        <v>1727</v>
      </c>
      <c r="L2853">
        <v>2433</v>
      </c>
      <c r="M2853">
        <v>52</v>
      </c>
      <c r="N2853">
        <v>62</v>
      </c>
      <c r="O2853">
        <v>98</v>
      </c>
      <c r="P2853">
        <v>159</v>
      </c>
      <c r="Q2853">
        <v>8</v>
      </c>
      <c r="R2853">
        <v>15</v>
      </c>
      <c r="S2853">
        <v>360</v>
      </c>
      <c r="T2853">
        <v>353</v>
      </c>
      <c r="U2853">
        <v>11991</v>
      </c>
      <c r="V2853">
        <v>14231</v>
      </c>
      <c r="W2853">
        <v>505</v>
      </c>
      <c r="X2853">
        <v>543</v>
      </c>
    </row>
    <row r="2854" spans="1:24" x14ac:dyDescent="0.25">
      <c r="A2854" s="6" t="str">
        <f t="shared" si="44"/>
        <v>51067</v>
      </c>
      <c r="B2854">
        <v>51</v>
      </c>
      <c r="C2854">
        <v>67</v>
      </c>
      <c r="D2854" t="s">
        <v>4486</v>
      </c>
      <c r="E2854" t="s">
        <v>81</v>
      </c>
      <c r="F2854">
        <v>56042</v>
      </c>
      <c r="G2854">
        <v>27565</v>
      </c>
      <c r="H2854">
        <v>28477</v>
      </c>
      <c r="I2854">
        <v>24612</v>
      </c>
      <c r="J2854">
        <v>25590</v>
      </c>
      <c r="K2854">
        <v>2246</v>
      </c>
      <c r="L2854">
        <v>2184</v>
      </c>
      <c r="M2854">
        <v>145</v>
      </c>
      <c r="N2854">
        <v>117</v>
      </c>
      <c r="O2854">
        <v>113</v>
      </c>
      <c r="P2854">
        <v>150</v>
      </c>
      <c r="Q2854">
        <v>19</v>
      </c>
      <c r="R2854">
        <v>12</v>
      </c>
      <c r="S2854">
        <v>430</v>
      </c>
      <c r="T2854">
        <v>424</v>
      </c>
      <c r="U2854">
        <v>26749</v>
      </c>
      <c r="V2854">
        <v>27680</v>
      </c>
      <c r="W2854">
        <v>816</v>
      </c>
      <c r="X2854">
        <v>797</v>
      </c>
    </row>
    <row r="2855" spans="1:24" x14ac:dyDescent="0.25">
      <c r="A2855" s="6" t="str">
        <f t="shared" si="44"/>
        <v>51069</v>
      </c>
      <c r="B2855">
        <v>51</v>
      </c>
      <c r="C2855">
        <v>69</v>
      </c>
      <c r="D2855" t="s">
        <v>4486</v>
      </c>
      <c r="E2855" t="s">
        <v>1983</v>
      </c>
      <c r="F2855">
        <v>89313</v>
      </c>
      <c r="G2855">
        <v>44495</v>
      </c>
      <c r="H2855">
        <v>44818</v>
      </c>
      <c r="I2855">
        <v>40108</v>
      </c>
      <c r="J2855">
        <v>40759</v>
      </c>
      <c r="K2855">
        <v>2332</v>
      </c>
      <c r="L2855">
        <v>1893</v>
      </c>
      <c r="M2855">
        <v>244</v>
      </c>
      <c r="N2855">
        <v>187</v>
      </c>
      <c r="O2855">
        <v>688</v>
      </c>
      <c r="P2855">
        <v>885</v>
      </c>
      <c r="Q2855">
        <v>36</v>
      </c>
      <c r="R2855">
        <v>31</v>
      </c>
      <c r="S2855">
        <v>1087</v>
      </c>
      <c r="T2855">
        <v>1063</v>
      </c>
      <c r="U2855">
        <v>40150</v>
      </c>
      <c r="V2855">
        <v>40838</v>
      </c>
      <c r="W2855">
        <v>4345</v>
      </c>
      <c r="X2855">
        <v>3980</v>
      </c>
    </row>
    <row r="2856" spans="1:24" x14ac:dyDescent="0.25">
      <c r="A2856" s="6" t="str">
        <f t="shared" si="44"/>
        <v>51071</v>
      </c>
      <c r="B2856">
        <v>51</v>
      </c>
      <c r="C2856">
        <v>71</v>
      </c>
      <c r="D2856" t="s">
        <v>4486</v>
      </c>
      <c r="E2856" t="s">
        <v>3920</v>
      </c>
      <c r="F2856">
        <v>16720</v>
      </c>
      <c r="G2856">
        <v>8267</v>
      </c>
      <c r="H2856">
        <v>8453</v>
      </c>
      <c r="I2856">
        <v>7944</v>
      </c>
      <c r="J2856">
        <v>8153</v>
      </c>
      <c r="K2856">
        <v>142</v>
      </c>
      <c r="L2856">
        <v>125</v>
      </c>
      <c r="M2856">
        <v>24</v>
      </c>
      <c r="N2856">
        <v>22</v>
      </c>
      <c r="O2856">
        <v>46</v>
      </c>
      <c r="P2856">
        <v>51</v>
      </c>
      <c r="Q2856">
        <v>4</v>
      </c>
      <c r="R2856">
        <v>0</v>
      </c>
      <c r="S2856">
        <v>107</v>
      </c>
      <c r="T2856">
        <v>102</v>
      </c>
      <c r="U2856">
        <v>8109</v>
      </c>
      <c r="V2856">
        <v>8304</v>
      </c>
      <c r="W2856">
        <v>158</v>
      </c>
      <c r="X2856">
        <v>149</v>
      </c>
    </row>
    <row r="2857" spans="1:24" x14ac:dyDescent="0.25">
      <c r="A2857" s="6" t="str">
        <f t="shared" si="44"/>
        <v>51073</v>
      </c>
      <c r="B2857">
        <v>51</v>
      </c>
      <c r="C2857">
        <v>73</v>
      </c>
      <c r="D2857" t="s">
        <v>4486</v>
      </c>
      <c r="E2857" t="s">
        <v>2884</v>
      </c>
      <c r="F2857">
        <v>37348</v>
      </c>
      <c r="G2857">
        <v>18387</v>
      </c>
      <c r="H2857">
        <v>18961</v>
      </c>
      <c r="I2857">
        <v>16155</v>
      </c>
      <c r="J2857">
        <v>16644</v>
      </c>
      <c r="K2857">
        <v>1473</v>
      </c>
      <c r="L2857">
        <v>1510</v>
      </c>
      <c r="M2857">
        <v>104</v>
      </c>
      <c r="N2857">
        <v>108</v>
      </c>
      <c r="O2857">
        <v>134</v>
      </c>
      <c r="P2857">
        <v>199</v>
      </c>
      <c r="Q2857">
        <v>14</v>
      </c>
      <c r="R2857">
        <v>13</v>
      </c>
      <c r="S2857">
        <v>507</v>
      </c>
      <c r="T2857">
        <v>487</v>
      </c>
      <c r="U2857">
        <v>17694</v>
      </c>
      <c r="V2857">
        <v>18243</v>
      </c>
      <c r="W2857">
        <v>693</v>
      </c>
      <c r="X2857">
        <v>718</v>
      </c>
    </row>
    <row r="2858" spans="1:24" x14ac:dyDescent="0.25">
      <c r="A2858" s="6" t="str">
        <f t="shared" si="44"/>
        <v>51075</v>
      </c>
      <c r="B2858">
        <v>51</v>
      </c>
      <c r="C2858">
        <v>75</v>
      </c>
      <c r="D2858" t="s">
        <v>4486</v>
      </c>
      <c r="E2858" t="s">
        <v>4540</v>
      </c>
      <c r="F2858">
        <v>23753</v>
      </c>
      <c r="G2858">
        <v>11660</v>
      </c>
      <c r="H2858">
        <v>12093</v>
      </c>
      <c r="I2858">
        <v>9314</v>
      </c>
      <c r="J2858">
        <v>9792</v>
      </c>
      <c r="K2858">
        <v>1906</v>
      </c>
      <c r="L2858">
        <v>1837</v>
      </c>
      <c r="M2858">
        <v>41</v>
      </c>
      <c r="N2858">
        <v>44</v>
      </c>
      <c r="O2858">
        <v>198</v>
      </c>
      <c r="P2858">
        <v>211</v>
      </c>
      <c r="Q2858">
        <v>7</v>
      </c>
      <c r="R2858">
        <v>3</v>
      </c>
      <c r="S2858">
        <v>194</v>
      </c>
      <c r="T2858">
        <v>206</v>
      </c>
      <c r="U2858">
        <v>11321</v>
      </c>
      <c r="V2858">
        <v>11697</v>
      </c>
      <c r="W2858">
        <v>339</v>
      </c>
      <c r="X2858">
        <v>396</v>
      </c>
    </row>
    <row r="2859" spans="1:24" x14ac:dyDescent="0.25">
      <c r="A2859" s="6" t="str">
        <f t="shared" si="44"/>
        <v>51077</v>
      </c>
      <c r="B2859">
        <v>51</v>
      </c>
      <c r="C2859">
        <v>77</v>
      </c>
      <c r="D2859" t="s">
        <v>4486</v>
      </c>
      <c r="E2859" t="s">
        <v>1715</v>
      </c>
      <c r="F2859">
        <v>15550</v>
      </c>
      <c r="G2859">
        <v>7995</v>
      </c>
      <c r="H2859">
        <v>7555</v>
      </c>
      <c r="I2859">
        <v>7163</v>
      </c>
      <c r="J2859">
        <v>7218</v>
      </c>
      <c r="K2859">
        <v>694</v>
      </c>
      <c r="L2859">
        <v>199</v>
      </c>
      <c r="M2859">
        <v>29</v>
      </c>
      <c r="N2859">
        <v>22</v>
      </c>
      <c r="O2859">
        <v>9</v>
      </c>
      <c r="P2859">
        <v>23</v>
      </c>
      <c r="Q2859">
        <v>2</v>
      </c>
      <c r="R2859">
        <v>3</v>
      </c>
      <c r="S2859">
        <v>98</v>
      </c>
      <c r="T2859">
        <v>90</v>
      </c>
      <c r="U2859">
        <v>7663</v>
      </c>
      <c r="V2859">
        <v>7292</v>
      </c>
      <c r="W2859">
        <v>332</v>
      </c>
      <c r="X2859">
        <v>263</v>
      </c>
    </row>
    <row r="2860" spans="1:24" x14ac:dyDescent="0.25">
      <c r="A2860" s="6" t="str">
        <f t="shared" si="44"/>
        <v>51079</v>
      </c>
      <c r="B2860">
        <v>51</v>
      </c>
      <c r="C2860">
        <v>79</v>
      </c>
      <c r="D2860" t="s">
        <v>4486</v>
      </c>
      <c r="E2860" t="s">
        <v>85</v>
      </c>
      <c r="F2860">
        <v>19819</v>
      </c>
      <c r="G2860">
        <v>9649</v>
      </c>
      <c r="H2860">
        <v>10170</v>
      </c>
      <c r="I2860">
        <v>8435</v>
      </c>
      <c r="J2860">
        <v>8923</v>
      </c>
      <c r="K2860">
        <v>750</v>
      </c>
      <c r="L2860">
        <v>700</v>
      </c>
      <c r="M2860">
        <v>43</v>
      </c>
      <c r="N2860">
        <v>44</v>
      </c>
      <c r="O2860">
        <v>167</v>
      </c>
      <c r="P2860">
        <v>227</v>
      </c>
      <c r="Q2860">
        <v>7</v>
      </c>
      <c r="R2860">
        <v>6</v>
      </c>
      <c r="S2860">
        <v>247</v>
      </c>
      <c r="T2860">
        <v>270</v>
      </c>
      <c r="U2860">
        <v>9058</v>
      </c>
      <c r="V2860">
        <v>9565</v>
      </c>
      <c r="W2860">
        <v>591</v>
      </c>
      <c r="X2860">
        <v>605</v>
      </c>
    </row>
    <row r="2861" spans="1:24" x14ac:dyDescent="0.25">
      <c r="A2861" s="6" t="str">
        <f t="shared" si="44"/>
        <v>51081</v>
      </c>
      <c r="B2861">
        <v>51</v>
      </c>
      <c r="C2861">
        <v>81</v>
      </c>
      <c r="D2861" t="s">
        <v>4486</v>
      </c>
      <c r="E2861" t="s">
        <v>4544</v>
      </c>
      <c r="F2861">
        <v>11336</v>
      </c>
      <c r="G2861">
        <v>7123</v>
      </c>
      <c r="H2861">
        <v>4213</v>
      </c>
      <c r="I2861">
        <v>2643</v>
      </c>
      <c r="J2861">
        <v>1638</v>
      </c>
      <c r="K2861">
        <v>4363</v>
      </c>
      <c r="L2861">
        <v>2460</v>
      </c>
      <c r="M2861">
        <v>15</v>
      </c>
      <c r="N2861">
        <v>17</v>
      </c>
      <c r="O2861">
        <v>33</v>
      </c>
      <c r="P2861">
        <v>46</v>
      </c>
      <c r="Q2861">
        <v>1</v>
      </c>
      <c r="R2861">
        <v>0</v>
      </c>
      <c r="S2861">
        <v>68</v>
      </c>
      <c r="T2861">
        <v>52</v>
      </c>
      <c r="U2861">
        <v>6929</v>
      </c>
      <c r="V2861">
        <v>4091</v>
      </c>
      <c r="W2861">
        <v>194</v>
      </c>
      <c r="X2861">
        <v>122</v>
      </c>
    </row>
    <row r="2862" spans="1:24" x14ac:dyDescent="0.25">
      <c r="A2862" s="6" t="str">
        <f t="shared" si="44"/>
        <v>51083</v>
      </c>
      <c r="B2862">
        <v>51</v>
      </c>
      <c r="C2862">
        <v>83</v>
      </c>
      <c r="D2862" t="s">
        <v>4486</v>
      </c>
      <c r="E2862" t="s">
        <v>3125</v>
      </c>
      <c r="F2862">
        <v>33911</v>
      </c>
      <c r="G2862">
        <v>16258</v>
      </c>
      <c r="H2862">
        <v>17653</v>
      </c>
      <c r="I2862">
        <v>10093</v>
      </c>
      <c r="J2862">
        <v>10653</v>
      </c>
      <c r="K2862">
        <v>5740</v>
      </c>
      <c r="L2862">
        <v>6565</v>
      </c>
      <c r="M2862">
        <v>70</v>
      </c>
      <c r="N2862">
        <v>54</v>
      </c>
      <c r="O2862">
        <v>103</v>
      </c>
      <c r="P2862">
        <v>134</v>
      </c>
      <c r="Q2862">
        <v>4</v>
      </c>
      <c r="R2862">
        <v>3</v>
      </c>
      <c r="S2862">
        <v>248</v>
      </c>
      <c r="T2862">
        <v>244</v>
      </c>
      <c r="U2862">
        <v>15847</v>
      </c>
      <c r="V2862">
        <v>17318</v>
      </c>
      <c r="W2862">
        <v>411</v>
      </c>
      <c r="X2862">
        <v>335</v>
      </c>
    </row>
    <row r="2863" spans="1:24" x14ac:dyDescent="0.25">
      <c r="A2863" s="6" t="str">
        <f t="shared" si="44"/>
        <v>51085</v>
      </c>
      <c r="B2863">
        <v>51</v>
      </c>
      <c r="C2863">
        <v>85</v>
      </c>
      <c r="D2863" t="s">
        <v>4486</v>
      </c>
      <c r="E2863" t="s">
        <v>4547</v>
      </c>
      <c r="F2863">
        <v>107766</v>
      </c>
      <c r="G2863">
        <v>52782</v>
      </c>
      <c r="H2863">
        <v>54984</v>
      </c>
      <c r="I2863">
        <v>45537</v>
      </c>
      <c r="J2863">
        <v>47096</v>
      </c>
      <c r="K2863">
        <v>4993</v>
      </c>
      <c r="L2863">
        <v>5271</v>
      </c>
      <c r="M2863">
        <v>276</v>
      </c>
      <c r="N2863">
        <v>265</v>
      </c>
      <c r="O2863">
        <v>899</v>
      </c>
      <c r="P2863">
        <v>1195</v>
      </c>
      <c r="Q2863">
        <v>38</v>
      </c>
      <c r="R2863">
        <v>29</v>
      </c>
      <c r="S2863">
        <v>1039</v>
      </c>
      <c r="T2863">
        <v>1128</v>
      </c>
      <c r="U2863">
        <v>51020</v>
      </c>
      <c r="V2863">
        <v>53399</v>
      </c>
      <c r="W2863">
        <v>1762</v>
      </c>
      <c r="X2863">
        <v>1585</v>
      </c>
    </row>
    <row r="2864" spans="1:24" x14ac:dyDescent="0.25">
      <c r="A2864" s="6" t="str">
        <f t="shared" si="44"/>
        <v>51087</v>
      </c>
      <c r="B2864">
        <v>51</v>
      </c>
      <c r="C2864">
        <v>87</v>
      </c>
      <c r="D2864" t="s">
        <v>4486</v>
      </c>
      <c r="E2864" t="s">
        <v>4549</v>
      </c>
      <c r="F2864">
        <v>330818</v>
      </c>
      <c r="G2864">
        <v>156970</v>
      </c>
      <c r="H2864">
        <v>173848</v>
      </c>
      <c r="I2864">
        <v>91283</v>
      </c>
      <c r="J2864">
        <v>97334</v>
      </c>
      <c r="K2864">
        <v>45813</v>
      </c>
      <c r="L2864">
        <v>56322</v>
      </c>
      <c r="M2864">
        <v>584</v>
      </c>
      <c r="N2864">
        <v>574</v>
      </c>
      <c r="O2864">
        <v>15089</v>
      </c>
      <c r="P2864">
        <v>15063</v>
      </c>
      <c r="Q2864">
        <v>108</v>
      </c>
      <c r="R2864">
        <v>122</v>
      </c>
      <c r="S2864">
        <v>4093</v>
      </c>
      <c r="T2864">
        <v>4433</v>
      </c>
      <c r="U2864">
        <v>146612</v>
      </c>
      <c r="V2864">
        <v>164472</v>
      </c>
      <c r="W2864">
        <v>10358</v>
      </c>
      <c r="X2864">
        <v>9376</v>
      </c>
    </row>
    <row r="2865" spans="1:24" x14ac:dyDescent="0.25">
      <c r="A2865" s="6" t="str">
        <f t="shared" si="44"/>
        <v>51089</v>
      </c>
      <c r="B2865">
        <v>51</v>
      </c>
      <c r="C2865">
        <v>89</v>
      </c>
      <c r="D2865" t="s">
        <v>4486</v>
      </c>
      <c r="E2865" t="s">
        <v>89</v>
      </c>
      <c r="F2865">
        <v>50557</v>
      </c>
      <c r="G2865">
        <v>24315</v>
      </c>
      <c r="H2865">
        <v>26242</v>
      </c>
      <c r="I2865">
        <v>18133</v>
      </c>
      <c r="J2865">
        <v>19492</v>
      </c>
      <c r="K2865">
        <v>5429</v>
      </c>
      <c r="L2865">
        <v>6005</v>
      </c>
      <c r="M2865">
        <v>94</v>
      </c>
      <c r="N2865">
        <v>86</v>
      </c>
      <c r="O2865">
        <v>123</v>
      </c>
      <c r="P2865">
        <v>131</v>
      </c>
      <c r="Q2865">
        <v>19</v>
      </c>
      <c r="R2865">
        <v>9</v>
      </c>
      <c r="S2865">
        <v>517</v>
      </c>
      <c r="T2865">
        <v>519</v>
      </c>
      <c r="U2865">
        <v>22805</v>
      </c>
      <c r="V2865">
        <v>24826</v>
      </c>
      <c r="W2865">
        <v>1510</v>
      </c>
      <c r="X2865">
        <v>1416</v>
      </c>
    </row>
    <row r="2866" spans="1:24" x14ac:dyDescent="0.25">
      <c r="A2866" s="6" t="str">
        <f t="shared" si="44"/>
        <v>51091</v>
      </c>
      <c r="B2866">
        <v>51</v>
      </c>
      <c r="C2866">
        <v>91</v>
      </c>
      <c r="D2866" t="s">
        <v>4486</v>
      </c>
      <c r="E2866" t="s">
        <v>3354</v>
      </c>
      <c r="F2866">
        <v>2190</v>
      </c>
      <c r="G2866">
        <v>1086</v>
      </c>
      <c r="H2866">
        <v>1104</v>
      </c>
      <c r="I2866">
        <v>1053</v>
      </c>
      <c r="J2866">
        <v>1085</v>
      </c>
      <c r="K2866">
        <v>15</v>
      </c>
      <c r="L2866">
        <v>9</v>
      </c>
      <c r="M2866">
        <v>6</v>
      </c>
      <c r="N2866">
        <v>1</v>
      </c>
      <c r="O2866">
        <v>7</v>
      </c>
      <c r="P2866">
        <v>7</v>
      </c>
      <c r="Q2866">
        <v>0</v>
      </c>
      <c r="R2866">
        <v>0</v>
      </c>
      <c r="S2866">
        <v>5</v>
      </c>
      <c r="T2866">
        <v>2</v>
      </c>
      <c r="U2866">
        <v>1070</v>
      </c>
      <c r="V2866">
        <v>1097</v>
      </c>
      <c r="W2866">
        <v>16</v>
      </c>
      <c r="X2866">
        <v>7</v>
      </c>
    </row>
    <row r="2867" spans="1:24" x14ac:dyDescent="0.25">
      <c r="A2867" s="6" t="str">
        <f t="shared" si="44"/>
        <v>51093</v>
      </c>
      <c r="B2867">
        <v>51</v>
      </c>
      <c r="C2867">
        <v>93</v>
      </c>
      <c r="D2867" t="s">
        <v>4486</v>
      </c>
      <c r="E2867" t="s">
        <v>4553</v>
      </c>
      <c r="F2867">
        <v>37109</v>
      </c>
      <c r="G2867">
        <v>18186</v>
      </c>
      <c r="H2867">
        <v>18923</v>
      </c>
      <c r="I2867">
        <v>13408</v>
      </c>
      <c r="J2867">
        <v>13573</v>
      </c>
      <c r="K2867">
        <v>4068</v>
      </c>
      <c r="L2867">
        <v>4549</v>
      </c>
      <c r="M2867">
        <v>95</v>
      </c>
      <c r="N2867">
        <v>90</v>
      </c>
      <c r="O2867">
        <v>147</v>
      </c>
      <c r="P2867">
        <v>216</v>
      </c>
      <c r="Q2867">
        <v>12</v>
      </c>
      <c r="R2867">
        <v>12</v>
      </c>
      <c r="S2867">
        <v>456</v>
      </c>
      <c r="T2867">
        <v>483</v>
      </c>
      <c r="U2867">
        <v>17537</v>
      </c>
      <c r="V2867">
        <v>18314</v>
      </c>
      <c r="W2867">
        <v>649</v>
      </c>
      <c r="X2867">
        <v>609</v>
      </c>
    </row>
    <row r="2868" spans="1:24" x14ac:dyDescent="0.25">
      <c r="A2868" s="6" t="str">
        <f t="shared" si="44"/>
        <v>51095</v>
      </c>
      <c r="B2868">
        <v>51</v>
      </c>
      <c r="C2868">
        <v>95</v>
      </c>
      <c r="D2868" t="s">
        <v>4486</v>
      </c>
      <c r="E2868" t="s">
        <v>4555</v>
      </c>
      <c r="F2868">
        <v>76523</v>
      </c>
      <c r="G2868">
        <v>36985</v>
      </c>
      <c r="H2868">
        <v>39538</v>
      </c>
      <c r="I2868">
        <v>29791</v>
      </c>
      <c r="J2868">
        <v>31682</v>
      </c>
      <c r="K2868">
        <v>4995</v>
      </c>
      <c r="L2868">
        <v>5438</v>
      </c>
      <c r="M2868">
        <v>169</v>
      </c>
      <c r="N2868">
        <v>167</v>
      </c>
      <c r="O2868">
        <v>872</v>
      </c>
      <c r="P2868">
        <v>1151</v>
      </c>
      <c r="Q2868">
        <v>27</v>
      </c>
      <c r="R2868">
        <v>42</v>
      </c>
      <c r="S2868">
        <v>1131</v>
      </c>
      <c r="T2868">
        <v>1058</v>
      </c>
      <c r="U2868">
        <v>34613</v>
      </c>
      <c r="V2868">
        <v>37218</v>
      </c>
      <c r="W2868">
        <v>2372</v>
      </c>
      <c r="X2868">
        <v>2320</v>
      </c>
    </row>
    <row r="2869" spans="1:24" x14ac:dyDescent="0.25">
      <c r="A2869" s="6" t="str">
        <f t="shared" si="44"/>
        <v>51097</v>
      </c>
      <c r="B2869">
        <v>51</v>
      </c>
      <c r="C2869">
        <v>97</v>
      </c>
      <c r="D2869" t="s">
        <v>4486</v>
      </c>
      <c r="E2869" t="s">
        <v>4557</v>
      </c>
      <c r="F2869">
        <v>7025</v>
      </c>
      <c r="G2869">
        <v>3580</v>
      </c>
      <c r="H2869">
        <v>3445</v>
      </c>
      <c r="I2869">
        <v>2505</v>
      </c>
      <c r="J2869">
        <v>2339</v>
      </c>
      <c r="K2869">
        <v>902</v>
      </c>
      <c r="L2869">
        <v>938</v>
      </c>
      <c r="M2869">
        <v>70</v>
      </c>
      <c r="N2869">
        <v>50</v>
      </c>
      <c r="O2869">
        <v>13</v>
      </c>
      <c r="P2869">
        <v>22</v>
      </c>
      <c r="Q2869">
        <v>0</v>
      </c>
      <c r="R2869">
        <v>2</v>
      </c>
      <c r="S2869">
        <v>90</v>
      </c>
      <c r="T2869">
        <v>94</v>
      </c>
      <c r="U2869">
        <v>3445</v>
      </c>
      <c r="V2869">
        <v>3360</v>
      </c>
      <c r="W2869">
        <v>135</v>
      </c>
      <c r="X2869">
        <v>85</v>
      </c>
    </row>
    <row r="2870" spans="1:24" x14ac:dyDescent="0.25">
      <c r="A2870" s="6" t="str">
        <f t="shared" si="44"/>
        <v>51099</v>
      </c>
      <c r="B2870">
        <v>51</v>
      </c>
      <c r="C2870">
        <v>99</v>
      </c>
      <c r="D2870" t="s">
        <v>4486</v>
      </c>
      <c r="E2870" t="s">
        <v>4559</v>
      </c>
      <c r="F2870">
        <v>26836</v>
      </c>
      <c r="G2870">
        <v>13586</v>
      </c>
      <c r="H2870">
        <v>13250</v>
      </c>
      <c r="I2870">
        <v>10626</v>
      </c>
      <c r="J2870">
        <v>10274</v>
      </c>
      <c r="K2870">
        <v>2145</v>
      </c>
      <c r="L2870">
        <v>2166</v>
      </c>
      <c r="M2870">
        <v>112</v>
      </c>
      <c r="N2870">
        <v>106</v>
      </c>
      <c r="O2870">
        <v>197</v>
      </c>
      <c r="P2870">
        <v>235</v>
      </c>
      <c r="Q2870">
        <v>15</v>
      </c>
      <c r="R2870">
        <v>14</v>
      </c>
      <c r="S2870">
        <v>491</v>
      </c>
      <c r="T2870">
        <v>455</v>
      </c>
      <c r="U2870">
        <v>12759</v>
      </c>
      <c r="V2870">
        <v>12509</v>
      </c>
      <c r="W2870">
        <v>827</v>
      </c>
      <c r="X2870">
        <v>741</v>
      </c>
    </row>
    <row r="2871" spans="1:24" x14ac:dyDescent="0.25">
      <c r="A2871" s="6" t="str">
        <f t="shared" si="44"/>
        <v>51101</v>
      </c>
      <c r="B2871">
        <v>51</v>
      </c>
      <c r="C2871">
        <v>101</v>
      </c>
      <c r="D2871" t="s">
        <v>4486</v>
      </c>
      <c r="E2871" t="s">
        <v>4561</v>
      </c>
      <c r="F2871">
        <v>17148</v>
      </c>
      <c r="G2871">
        <v>8388</v>
      </c>
      <c r="H2871">
        <v>8760</v>
      </c>
      <c r="I2871">
        <v>6717</v>
      </c>
      <c r="J2871">
        <v>6891</v>
      </c>
      <c r="K2871">
        <v>1221</v>
      </c>
      <c r="L2871">
        <v>1424</v>
      </c>
      <c r="M2871">
        <v>143</v>
      </c>
      <c r="N2871">
        <v>113</v>
      </c>
      <c r="O2871">
        <v>86</v>
      </c>
      <c r="P2871">
        <v>107</v>
      </c>
      <c r="Q2871">
        <v>1</v>
      </c>
      <c r="R2871">
        <v>3</v>
      </c>
      <c r="S2871">
        <v>220</v>
      </c>
      <c r="T2871">
        <v>222</v>
      </c>
      <c r="U2871">
        <v>8120</v>
      </c>
      <c r="V2871">
        <v>8537</v>
      </c>
      <c r="W2871">
        <v>268</v>
      </c>
      <c r="X2871">
        <v>223</v>
      </c>
    </row>
    <row r="2872" spans="1:24" x14ac:dyDescent="0.25">
      <c r="A2872" s="6" t="str">
        <f t="shared" si="44"/>
        <v>51103</v>
      </c>
      <c r="B2872">
        <v>51</v>
      </c>
      <c r="C2872">
        <v>103</v>
      </c>
      <c r="D2872" t="s">
        <v>4486</v>
      </c>
      <c r="E2872" t="s">
        <v>2772</v>
      </c>
      <c r="F2872">
        <v>10603</v>
      </c>
      <c r="G2872">
        <v>5010</v>
      </c>
      <c r="H2872">
        <v>5593</v>
      </c>
      <c r="I2872">
        <v>3461</v>
      </c>
      <c r="J2872">
        <v>3854</v>
      </c>
      <c r="K2872">
        <v>1407</v>
      </c>
      <c r="L2872">
        <v>1604</v>
      </c>
      <c r="M2872">
        <v>11</v>
      </c>
      <c r="N2872">
        <v>27</v>
      </c>
      <c r="O2872">
        <v>37</v>
      </c>
      <c r="P2872">
        <v>46</v>
      </c>
      <c r="Q2872">
        <v>1</v>
      </c>
      <c r="R2872">
        <v>0</v>
      </c>
      <c r="S2872">
        <v>93</v>
      </c>
      <c r="T2872">
        <v>62</v>
      </c>
      <c r="U2872">
        <v>4853</v>
      </c>
      <c r="V2872">
        <v>5481</v>
      </c>
      <c r="W2872">
        <v>157</v>
      </c>
      <c r="X2872">
        <v>112</v>
      </c>
    </row>
    <row r="2873" spans="1:24" x14ac:dyDescent="0.25">
      <c r="A2873" s="6" t="str">
        <f t="shared" si="44"/>
        <v>51105</v>
      </c>
      <c r="B2873">
        <v>51</v>
      </c>
      <c r="C2873">
        <v>105</v>
      </c>
      <c r="D2873" t="s">
        <v>4486</v>
      </c>
      <c r="E2873" t="s">
        <v>103</v>
      </c>
      <c r="F2873">
        <v>23423</v>
      </c>
      <c r="G2873">
        <v>12215</v>
      </c>
      <c r="H2873">
        <v>11208</v>
      </c>
      <c r="I2873">
        <v>11167</v>
      </c>
      <c r="J2873">
        <v>10973</v>
      </c>
      <c r="K2873">
        <v>793</v>
      </c>
      <c r="L2873">
        <v>79</v>
      </c>
      <c r="M2873">
        <v>65</v>
      </c>
      <c r="N2873">
        <v>27</v>
      </c>
      <c r="O2873">
        <v>42</v>
      </c>
      <c r="P2873">
        <v>29</v>
      </c>
      <c r="Q2873">
        <v>9</v>
      </c>
      <c r="R2873">
        <v>1</v>
      </c>
      <c r="S2873">
        <v>139</v>
      </c>
      <c r="T2873">
        <v>99</v>
      </c>
      <c r="U2873">
        <v>11856</v>
      </c>
      <c r="V2873">
        <v>11106</v>
      </c>
      <c r="W2873">
        <v>359</v>
      </c>
      <c r="X2873">
        <v>102</v>
      </c>
    </row>
    <row r="2874" spans="1:24" x14ac:dyDescent="0.25">
      <c r="A2874" s="6" t="str">
        <f t="shared" si="44"/>
        <v>51107</v>
      </c>
      <c r="B2874">
        <v>51</v>
      </c>
      <c r="C2874">
        <v>107</v>
      </c>
      <c r="D2874" t="s">
        <v>4486</v>
      </c>
      <c r="E2874" t="s">
        <v>4565</v>
      </c>
      <c r="F2874">
        <v>413538</v>
      </c>
      <c r="G2874">
        <v>205164</v>
      </c>
      <c r="H2874">
        <v>208374</v>
      </c>
      <c r="I2874">
        <v>138227</v>
      </c>
      <c r="J2874">
        <v>139025</v>
      </c>
      <c r="K2874">
        <v>16758</v>
      </c>
      <c r="L2874">
        <v>16707</v>
      </c>
      <c r="M2874">
        <v>973</v>
      </c>
      <c r="N2874">
        <v>945</v>
      </c>
      <c r="O2874">
        <v>41000</v>
      </c>
      <c r="P2874">
        <v>43135</v>
      </c>
      <c r="Q2874">
        <v>216</v>
      </c>
      <c r="R2874">
        <v>226</v>
      </c>
      <c r="S2874">
        <v>7990</v>
      </c>
      <c r="T2874">
        <v>8336</v>
      </c>
      <c r="U2874">
        <v>176379</v>
      </c>
      <c r="V2874">
        <v>179651</v>
      </c>
      <c r="W2874">
        <v>28785</v>
      </c>
      <c r="X2874">
        <v>28723</v>
      </c>
    </row>
    <row r="2875" spans="1:24" x14ac:dyDescent="0.25">
      <c r="A2875" s="6" t="str">
        <f t="shared" si="44"/>
        <v>51109</v>
      </c>
      <c r="B2875">
        <v>51</v>
      </c>
      <c r="C2875">
        <v>109</v>
      </c>
      <c r="D2875" t="s">
        <v>4486</v>
      </c>
      <c r="E2875" t="s">
        <v>1412</v>
      </c>
      <c r="F2875">
        <v>37591</v>
      </c>
      <c r="G2875">
        <v>18594</v>
      </c>
      <c r="H2875">
        <v>18997</v>
      </c>
      <c r="I2875">
        <v>15063</v>
      </c>
      <c r="J2875">
        <v>15315</v>
      </c>
      <c r="K2875">
        <v>2858</v>
      </c>
      <c r="L2875">
        <v>2988</v>
      </c>
      <c r="M2875">
        <v>119</v>
      </c>
      <c r="N2875">
        <v>100</v>
      </c>
      <c r="O2875">
        <v>103</v>
      </c>
      <c r="P2875">
        <v>140</v>
      </c>
      <c r="Q2875">
        <v>12</v>
      </c>
      <c r="R2875">
        <v>12</v>
      </c>
      <c r="S2875">
        <v>439</v>
      </c>
      <c r="T2875">
        <v>442</v>
      </c>
      <c r="U2875">
        <v>17920</v>
      </c>
      <c r="V2875">
        <v>18420</v>
      </c>
      <c r="W2875">
        <v>674</v>
      </c>
      <c r="X2875">
        <v>577</v>
      </c>
    </row>
    <row r="2876" spans="1:24" x14ac:dyDescent="0.25">
      <c r="A2876" s="6" t="str">
        <f t="shared" si="44"/>
        <v>51111</v>
      </c>
      <c r="B2876">
        <v>51</v>
      </c>
      <c r="C2876">
        <v>111</v>
      </c>
      <c r="D2876" t="s">
        <v>4486</v>
      </c>
      <c r="E2876" t="s">
        <v>4568</v>
      </c>
      <c r="F2876">
        <v>12196</v>
      </c>
      <c r="G2876">
        <v>6450</v>
      </c>
      <c r="H2876">
        <v>5746</v>
      </c>
      <c r="I2876">
        <v>3964</v>
      </c>
      <c r="J2876">
        <v>3708</v>
      </c>
      <c r="K2876">
        <v>2293</v>
      </c>
      <c r="L2876">
        <v>1837</v>
      </c>
      <c r="M2876">
        <v>34</v>
      </c>
      <c r="N2876">
        <v>32</v>
      </c>
      <c r="O2876">
        <v>20</v>
      </c>
      <c r="P2876">
        <v>22</v>
      </c>
      <c r="Q2876">
        <v>12</v>
      </c>
      <c r="R2876">
        <v>9</v>
      </c>
      <c r="S2876">
        <v>127</v>
      </c>
      <c r="T2876">
        <v>138</v>
      </c>
      <c r="U2876">
        <v>6059</v>
      </c>
      <c r="V2876">
        <v>5480</v>
      </c>
      <c r="W2876">
        <v>391</v>
      </c>
      <c r="X2876">
        <v>266</v>
      </c>
    </row>
    <row r="2877" spans="1:24" x14ac:dyDescent="0.25">
      <c r="A2877" s="6" t="str">
        <f t="shared" si="44"/>
        <v>51113</v>
      </c>
      <c r="B2877">
        <v>51</v>
      </c>
      <c r="C2877">
        <v>113</v>
      </c>
      <c r="D2877" t="s">
        <v>4486</v>
      </c>
      <c r="E2877" t="s">
        <v>111</v>
      </c>
      <c r="F2877">
        <v>13261</v>
      </c>
      <c r="G2877">
        <v>6424</v>
      </c>
      <c r="H2877">
        <v>6837</v>
      </c>
      <c r="I2877">
        <v>5566</v>
      </c>
      <c r="J2877">
        <v>5955</v>
      </c>
      <c r="K2877">
        <v>641</v>
      </c>
      <c r="L2877">
        <v>588</v>
      </c>
      <c r="M2877">
        <v>19</v>
      </c>
      <c r="N2877">
        <v>17</v>
      </c>
      <c r="O2877">
        <v>34</v>
      </c>
      <c r="P2877">
        <v>49</v>
      </c>
      <c r="Q2877">
        <v>0</v>
      </c>
      <c r="R2877">
        <v>4</v>
      </c>
      <c r="S2877">
        <v>164</v>
      </c>
      <c r="T2877">
        <v>224</v>
      </c>
      <c r="U2877">
        <v>6223</v>
      </c>
      <c r="V2877">
        <v>6610</v>
      </c>
      <c r="W2877">
        <v>201</v>
      </c>
      <c r="X2877">
        <v>227</v>
      </c>
    </row>
    <row r="2878" spans="1:24" x14ac:dyDescent="0.25">
      <c r="A2878" s="6" t="str">
        <f t="shared" si="44"/>
        <v>51115</v>
      </c>
      <c r="B2878">
        <v>51</v>
      </c>
      <c r="C2878">
        <v>115</v>
      </c>
      <c r="D2878" t="s">
        <v>4486</v>
      </c>
      <c r="E2878" t="s">
        <v>4571</v>
      </c>
      <c r="F2878">
        <v>8834</v>
      </c>
      <c r="G2878">
        <v>4277</v>
      </c>
      <c r="H2878">
        <v>4557</v>
      </c>
      <c r="I2878">
        <v>3777</v>
      </c>
      <c r="J2878">
        <v>4006</v>
      </c>
      <c r="K2878">
        <v>359</v>
      </c>
      <c r="L2878">
        <v>388</v>
      </c>
      <c r="M2878">
        <v>18</v>
      </c>
      <c r="N2878">
        <v>10</v>
      </c>
      <c r="O2878">
        <v>28</v>
      </c>
      <c r="P2878">
        <v>49</v>
      </c>
      <c r="Q2878">
        <v>2</v>
      </c>
      <c r="R2878">
        <v>10</v>
      </c>
      <c r="S2878">
        <v>93</v>
      </c>
      <c r="T2878">
        <v>94</v>
      </c>
      <c r="U2878">
        <v>4135</v>
      </c>
      <c r="V2878">
        <v>4459</v>
      </c>
      <c r="W2878">
        <v>142</v>
      </c>
      <c r="X2878">
        <v>98</v>
      </c>
    </row>
    <row r="2879" spans="1:24" x14ac:dyDescent="0.25">
      <c r="A2879" s="6" t="str">
        <f t="shared" si="44"/>
        <v>51117</v>
      </c>
      <c r="B2879">
        <v>51</v>
      </c>
      <c r="C2879">
        <v>117</v>
      </c>
      <c r="D2879" t="s">
        <v>4486</v>
      </c>
      <c r="E2879" t="s">
        <v>3153</v>
      </c>
      <c r="F2879">
        <v>30587</v>
      </c>
      <c r="G2879">
        <v>14899</v>
      </c>
      <c r="H2879">
        <v>15688</v>
      </c>
      <c r="I2879">
        <v>9320</v>
      </c>
      <c r="J2879">
        <v>9720</v>
      </c>
      <c r="K2879">
        <v>5096</v>
      </c>
      <c r="L2879">
        <v>5474</v>
      </c>
      <c r="M2879">
        <v>59</v>
      </c>
      <c r="N2879">
        <v>58</v>
      </c>
      <c r="O2879">
        <v>120</v>
      </c>
      <c r="P2879">
        <v>137</v>
      </c>
      <c r="Q2879">
        <v>20</v>
      </c>
      <c r="R2879">
        <v>10</v>
      </c>
      <c r="S2879">
        <v>284</v>
      </c>
      <c r="T2879">
        <v>289</v>
      </c>
      <c r="U2879">
        <v>14331</v>
      </c>
      <c r="V2879">
        <v>15301</v>
      </c>
      <c r="W2879">
        <v>568</v>
      </c>
      <c r="X2879">
        <v>387</v>
      </c>
    </row>
    <row r="2880" spans="1:24" x14ac:dyDescent="0.25">
      <c r="A2880" s="6" t="str">
        <f t="shared" si="44"/>
        <v>51119</v>
      </c>
      <c r="B2880">
        <v>51</v>
      </c>
      <c r="C2880">
        <v>119</v>
      </c>
      <c r="D2880" t="s">
        <v>4486</v>
      </c>
      <c r="E2880" t="s">
        <v>562</v>
      </c>
      <c r="F2880">
        <v>10582</v>
      </c>
      <c r="G2880">
        <v>5191</v>
      </c>
      <c r="H2880">
        <v>5391</v>
      </c>
      <c r="I2880">
        <v>4088</v>
      </c>
      <c r="J2880">
        <v>4387</v>
      </c>
      <c r="K2880">
        <v>913</v>
      </c>
      <c r="L2880">
        <v>846</v>
      </c>
      <c r="M2880">
        <v>30</v>
      </c>
      <c r="N2880">
        <v>27</v>
      </c>
      <c r="O2880">
        <v>23</v>
      </c>
      <c r="P2880">
        <v>28</v>
      </c>
      <c r="Q2880">
        <v>3</v>
      </c>
      <c r="R2880">
        <v>3</v>
      </c>
      <c r="S2880">
        <v>134</v>
      </c>
      <c r="T2880">
        <v>100</v>
      </c>
      <c r="U2880">
        <v>5033</v>
      </c>
      <c r="V2880">
        <v>5241</v>
      </c>
      <c r="W2880">
        <v>158</v>
      </c>
      <c r="X2880">
        <v>150</v>
      </c>
    </row>
    <row r="2881" spans="1:24" x14ac:dyDescent="0.25">
      <c r="A2881" s="6" t="str">
        <f t="shared" si="44"/>
        <v>51121</v>
      </c>
      <c r="B2881">
        <v>51</v>
      </c>
      <c r="C2881">
        <v>121</v>
      </c>
      <c r="D2881" t="s">
        <v>4486</v>
      </c>
      <c r="E2881" t="s">
        <v>123</v>
      </c>
      <c r="F2881">
        <v>98535</v>
      </c>
      <c r="G2881">
        <v>50976</v>
      </c>
      <c r="H2881">
        <v>47559</v>
      </c>
      <c r="I2881">
        <v>43538</v>
      </c>
      <c r="J2881">
        <v>41669</v>
      </c>
      <c r="K2881">
        <v>2313</v>
      </c>
      <c r="L2881">
        <v>1925</v>
      </c>
      <c r="M2881">
        <v>165</v>
      </c>
      <c r="N2881">
        <v>142</v>
      </c>
      <c r="O2881">
        <v>3496</v>
      </c>
      <c r="P2881">
        <v>2749</v>
      </c>
      <c r="Q2881">
        <v>36</v>
      </c>
      <c r="R2881">
        <v>19</v>
      </c>
      <c r="S2881">
        <v>1428</v>
      </c>
      <c r="T2881">
        <v>1055</v>
      </c>
      <c r="U2881">
        <v>49107</v>
      </c>
      <c r="V2881">
        <v>46004</v>
      </c>
      <c r="W2881">
        <v>1869</v>
      </c>
      <c r="X2881">
        <v>1555</v>
      </c>
    </row>
    <row r="2882" spans="1:24" x14ac:dyDescent="0.25">
      <c r="A2882" s="6" t="str">
        <f t="shared" ref="A2882:A2945" si="45">TEXT(B2882*1000+C2882,"00000")</f>
        <v>51125</v>
      </c>
      <c r="B2882">
        <v>51</v>
      </c>
      <c r="C2882">
        <v>125</v>
      </c>
      <c r="D2882" t="s">
        <v>4486</v>
      </c>
      <c r="E2882" t="s">
        <v>1781</v>
      </c>
      <c r="F2882">
        <v>14930</v>
      </c>
      <c r="G2882">
        <v>7216</v>
      </c>
      <c r="H2882">
        <v>7714</v>
      </c>
      <c r="I2882">
        <v>6185</v>
      </c>
      <c r="J2882">
        <v>6500</v>
      </c>
      <c r="K2882">
        <v>774</v>
      </c>
      <c r="L2882">
        <v>927</v>
      </c>
      <c r="M2882">
        <v>47</v>
      </c>
      <c r="N2882">
        <v>36</v>
      </c>
      <c r="O2882">
        <v>40</v>
      </c>
      <c r="P2882">
        <v>73</v>
      </c>
      <c r="Q2882">
        <v>3</v>
      </c>
      <c r="R2882">
        <v>3</v>
      </c>
      <c r="S2882">
        <v>167</v>
      </c>
      <c r="T2882">
        <v>175</v>
      </c>
      <c r="U2882">
        <v>6860</v>
      </c>
      <c r="V2882">
        <v>7428</v>
      </c>
      <c r="W2882">
        <v>356</v>
      </c>
      <c r="X2882">
        <v>286</v>
      </c>
    </row>
    <row r="2883" spans="1:24" x14ac:dyDescent="0.25">
      <c r="A2883" s="6" t="str">
        <f t="shared" si="45"/>
        <v>51127</v>
      </c>
      <c r="B2883">
        <v>51</v>
      </c>
      <c r="C2883">
        <v>127</v>
      </c>
      <c r="D2883" t="s">
        <v>4486</v>
      </c>
      <c r="E2883" t="s">
        <v>4577</v>
      </c>
      <c r="F2883">
        <v>23091</v>
      </c>
      <c r="G2883">
        <v>11758</v>
      </c>
      <c r="H2883">
        <v>11333</v>
      </c>
      <c r="I2883">
        <v>9407</v>
      </c>
      <c r="J2883">
        <v>9255</v>
      </c>
      <c r="K2883">
        <v>1752</v>
      </c>
      <c r="L2883">
        <v>1448</v>
      </c>
      <c r="M2883">
        <v>140</v>
      </c>
      <c r="N2883">
        <v>124</v>
      </c>
      <c r="O2883">
        <v>116</v>
      </c>
      <c r="P2883">
        <v>166</v>
      </c>
      <c r="Q2883">
        <v>9</v>
      </c>
      <c r="R2883">
        <v>8</v>
      </c>
      <c r="S2883">
        <v>334</v>
      </c>
      <c r="T2883">
        <v>332</v>
      </c>
      <c r="U2883">
        <v>11264</v>
      </c>
      <c r="V2883">
        <v>10989</v>
      </c>
      <c r="W2883">
        <v>494</v>
      </c>
      <c r="X2883">
        <v>344</v>
      </c>
    </row>
    <row r="2884" spans="1:24" x14ac:dyDescent="0.25">
      <c r="A2884" s="6" t="str">
        <f t="shared" si="45"/>
        <v>51131</v>
      </c>
      <c r="B2884">
        <v>51</v>
      </c>
      <c r="C2884">
        <v>131</v>
      </c>
      <c r="D2884" t="s">
        <v>4486</v>
      </c>
      <c r="E2884" t="s">
        <v>3163</v>
      </c>
      <c r="F2884">
        <v>11710</v>
      </c>
      <c r="G2884">
        <v>5608</v>
      </c>
      <c r="H2884">
        <v>6102</v>
      </c>
      <c r="I2884">
        <v>3641</v>
      </c>
      <c r="J2884">
        <v>3700</v>
      </c>
      <c r="K2884">
        <v>1735</v>
      </c>
      <c r="L2884">
        <v>2217</v>
      </c>
      <c r="M2884">
        <v>28</v>
      </c>
      <c r="N2884">
        <v>18</v>
      </c>
      <c r="O2884">
        <v>60</v>
      </c>
      <c r="P2884">
        <v>62</v>
      </c>
      <c r="Q2884">
        <v>15</v>
      </c>
      <c r="R2884">
        <v>10</v>
      </c>
      <c r="S2884">
        <v>129</v>
      </c>
      <c r="T2884">
        <v>95</v>
      </c>
      <c r="U2884">
        <v>4960</v>
      </c>
      <c r="V2884">
        <v>5642</v>
      </c>
      <c r="W2884">
        <v>648</v>
      </c>
      <c r="X2884">
        <v>460</v>
      </c>
    </row>
    <row r="2885" spans="1:24" x14ac:dyDescent="0.25">
      <c r="A2885" s="6" t="str">
        <f t="shared" si="45"/>
        <v>51133</v>
      </c>
      <c r="B2885">
        <v>51</v>
      </c>
      <c r="C2885">
        <v>133</v>
      </c>
      <c r="D2885" t="s">
        <v>4486</v>
      </c>
      <c r="E2885" t="s">
        <v>3670</v>
      </c>
      <c r="F2885">
        <v>12095</v>
      </c>
      <c r="G2885">
        <v>5925</v>
      </c>
      <c r="H2885">
        <v>6170</v>
      </c>
      <c r="I2885">
        <v>4376</v>
      </c>
      <c r="J2885">
        <v>4381</v>
      </c>
      <c r="K2885">
        <v>1420</v>
      </c>
      <c r="L2885">
        <v>1602</v>
      </c>
      <c r="M2885">
        <v>14</v>
      </c>
      <c r="N2885">
        <v>15</v>
      </c>
      <c r="O2885">
        <v>22</v>
      </c>
      <c r="P2885">
        <v>40</v>
      </c>
      <c r="Q2885">
        <v>8</v>
      </c>
      <c r="R2885">
        <v>5</v>
      </c>
      <c r="S2885">
        <v>85</v>
      </c>
      <c r="T2885">
        <v>127</v>
      </c>
      <c r="U2885">
        <v>5679</v>
      </c>
      <c r="V2885">
        <v>5953</v>
      </c>
      <c r="W2885">
        <v>246</v>
      </c>
      <c r="X2885">
        <v>217</v>
      </c>
    </row>
    <row r="2886" spans="1:24" x14ac:dyDescent="0.25">
      <c r="A2886" s="6" t="str">
        <f t="shared" si="45"/>
        <v>51135</v>
      </c>
      <c r="B2886">
        <v>51</v>
      </c>
      <c r="C2886">
        <v>135</v>
      </c>
      <c r="D2886" t="s">
        <v>4486</v>
      </c>
      <c r="E2886" t="s">
        <v>4581</v>
      </c>
      <c r="F2886">
        <v>15232</v>
      </c>
      <c r="G2886">
        <v>8241</v>
      </c>
      <c r="H2886">
        <v>6991</v>
      </c>
      <c r="I2886">
        <v>4567</v>
      </c>
      <c r="J2886">
        <v>4196</v>
      </c>
      <c r="K2886">
        <v>3446</v>
      </c>
      <c r="L2886">
        <v>2544</v>
      </c>
      <c r="M2886">
        <v>56</v>
      </c>
      <c r="N2886">
        <v>60</v>
      </c>
      <c r="O2886">
        <v>46</v>
      </c>
      <c r="P2886">
        <v>39</v>
      </c>
      <c r="Q2886">
        <v>15</v>
      </c>
      <c r="R2886">
        <v>5</v>
      </c>
      <c r="S2886">
        <v>111</v>
      </c>
      <c r="T2886">
        <v>147</v>
      </c>
      <c r="U2886">
        <v>7825</v>
      </c>
      <c r="V2886">
        <v>6678</v>
      </c>
      <c r="W2886">
        <v>416</v>
      </c>
      <c r="X2886">
        <v>313</v>
      </c>
    </row>
    <row r="2887" spans="1:24" x14ac:dyDescent="0.25">
      <c r="A2887" s="6" t="str">
        <f t="shared" si="45"/>
        <v>51137</v>
      </c>
      <c r="B2887">
        <v>51</v>
      </c>
      <c r="C2887">
        <v>137</v>
      </c>
      <c r="D2887" t="s">
        <v>4486</v>
      </c>
      <c r="E2887" t="s">
        <v>378</v>
      </c>
      <c r="F2887">
        <v>37051</v>
      </c>
      <c r="G2887">
        <v>18116</v>
      </c>
      <c r="H2887">
        <v>18935</v>
      </c>
      <c r="I2887">
        <v>14899</v>
      </c>
      <c r="J2887">
        <v>15574</v>
      </c>
      <c r="K2887">
        <v>2458</v>
      </c>
      <c r="L2887">
        <v>2454</v>
      </c>
      <c r="M2887">
        <v>88</v>
      </c>
      <c r="N2887">
        <v>108</v>
      </c>
      <c r="O2887">
        <v>165</v>
      </c>
      <c r="P2887">
        <v>234</v>
      </c>
      <c r="Q2887">
        <v>24</v>
      </c>
      <c r="R2887">
        <v>16</v>
      </c>
      <c r="S2887">
        <v>482</v>
      </c>
      <c r="T2887">
        <v>549</v>
      </c>
      <c r="U2887">
        <v>16994</v>
      </c>
      <c r="V2887">
        <v>18000</v>
      </c>
      <c r="W2887">
        <v>1122</v>
      </c>
      <c r="X2887">
        <v>935</v>
      </c>
    </row>
    <row r="2888" spans="1:24" x14ac:dyDescent="0.25">
      <c r="A2888" s="6" t="str">
        <f t="shared" si="45"/>
        <v>51139</v>
      </c>
      <c r="B2888">
        <v>51</v>
      </c>
      <c r="C2888">
        <v>139</v>
      </c>
      <c r="D2888" t="s">
        <v>4486</v>
      </c>
      <c r="E2888" t="s">
        <v>1435</v>
      </c>
      <c r="F2888">
        <v>23902</v>
      </c>
      <c r="G2888">
        <v>11826</v>
      </c>
      <c r="H2888">
        <v>12076</v>
      </c>
      <c r="I2888">
        <v>11266</v>
      </c>
      <c r="J2888">
        <v>11566</v>
      </c>
      <c r="K2888">
        <v>301</v>
      </c>
      <c r="L2888">
        <v>231</v>
      </c>
      <c r="M2888">
        <v>41</v>
      </c>
      <c r="N2888">
        <v>31</v>
      </c>
      <c r="O2888">
        <v>53</v>
      </c>
      <c r="P2888">
        <v>68</v>
      </c>
      <c r="Q2888">
        <v>6</v>
      </c>
      <c r="R2888">
        <v>4</v>
      </c>
      <c r="S2888">
        <v>159</v>
      </c>
      <c r="T2888">
        <v>176</v>
      </c>
      <c r="U2888">
        <v>11552</v>
      </c>
      <c r="V2888">
        <v>11823</v>
      </c>
      <c r="W2888">
        <v>274</v>
      </c>
      <c r="X2888">
        <v>253</v>
      </c>
    </row>
    <row r="2889" spans="1:24" x14ac:dyDescent="0.25">
      <c r="A2889" s="6" t="str">
        <f t="shared" si="45"/>
        <v>51141</v>
      </c>
      <c r="B2889">
        <v>51</v>
      </c>
      <c r="C2889">
        <v>141</v>
      </c>
      <c r="D2889" t="s">
        <v>4486</v>
      </c>
      <c r="E2889" t="s">
        <v>4585</v>
      </c>
      <c r="F2889">
        <v>17608</v>
      </c>
      <c r="G2889">
        <v>8736</v>
      </c>
      <c r="H2889">
        <v>8872</v>
      </c>
      <c r="I2889">
        <v>8050</v>
      </c>
      <c r="J2889">
        <v>8235</v>
      </c>
      <c r="K2889">
        <v>495</v>
      </c>
      <c r="L2889">
        <v>432</v>
      </c>
      <c r="M2889">
        <v>49</v>
      </c>
      <c r="N2889">
        <v>51</v>
      </c>
      <c r="O2889">
        <v>22</v>
      </c>
      <c r="P2889">
        <v>37</v>
      </c>
      <c r="Q2889">
        <v>5</v>
      </c>
      <c r="R2889">
        <v>7</v>
      </c>
      <c r="S2889">
        <v>115</v>
      </c>
      <c r="T2889">
        <v>110</v>
      </c>
      <c r="U2889">
        <v>8441</v>
      </c>
      <c r="V2889">
        <v>8609</v>
      </c>
      <c r="W2889">
        <v>295</v>
      </c>
      <c r="X2889">
        <v>263</v>
      </c>
    </row>
    <row r="2890" spans="1:24" x14ac:dyDescent="0.25">
      <c r="A2890" s="6" t="str">
        <f t="shared" si="45"/>
        <v>51143</v>
      </c>
      <c r="B2890">
        <v>51</v>
      </c>
      <c r="C2890">
        <v>143</v>
      </c>
      <c r="D2890" t="s">
        <v>4486</v>
      </c>
      <c r="E2890" t="s">
        <v>4587</v>
      </c>
      <c r="F2890">
        <v>60354</v>
      </c>
      <c r="G2890">
        <v>29721</v>
      </c>
      <c r="H2890">
        <v>30633</v>
      </c>
      <c r="I2890">
        <v>22754</v>
      </c>
      <c r="J2890">
        <v>23236</v>
      </c>
      <c r="K2890">
        <v>6259</v>
      </c>
      <c r="L2890">
        <v>6711</v>
      </c>
      <c r="M2890">
        <v>110</v>
      </c>
      <c r="N2890">
        <v>89</v>
      </c>
      <c r="O2890">
        <v>129</v>
      </c>
      <c r="P2890">
        <v>174</v>
      </c>
      <c r="Q2890">
        <v>13</v>
      </c>
      <c r="R2890">
        <v>11</v>
      </c>
      <c r="S2890">
        <v>456</v>
      </c>
      <c r="T2890">
        <v>412</v>
      </c>
      <c r="U2890">
        <v>28770</v>
      </c>
      <c r="V2890">
        <v>29921</v>
      </c>
      <c r="W2890">
        <v>951</v>
      </c>
      <c r="X2890">
        <v>712</v>
      </c>
    </row>
    <row r="2891" spans="1:24" x14ac:dyDescent="0.25">
      <c r="A2891" s="6" t="str">
        <f t="shared" si="45"/>
        <v>51145</v>
      </c>
      <c r="B2891">
        <v>51</v>
      </c>
      <c r="C2891">
        <v>145</v>
      </c>
      <c r="D2891" t="s">
        <v>4486</v>
      </c>
      <c r="E2891" t="s">
        <v>4589</v>
      </c>
      <c r="F2891">
        <v>29652</v>
      </c>
      <c r="G2891">
        <v>15325</v>
      </c>
      <c r="H2891">
        <v>14327</v>
      </c>
      <c r="I2891">
        <v>13223</v>
      </c>
      <c r="J2891">
        <v>12873</v>
      </c>
      <c r="K2891">
        <v>1710</v>
      </c>
      <c r="L2891">
        <v>1016</v>
      </c>
      <c r="M2891">
        <v>69</v>
      </c>
      <c r="N2891">
        <v>61</v>
      </c>
      <c r="O2891">
        <v>69</v>
      </c>
      <c r="P2891">
        <v>109</v>
      </c>
      <c r="Q2891">
        <v>6</v>
      </c>
      <c r="R2891">
        <v>29</v>
      </c>
      <c r="S2891">
        <v>248</v>
      </c>
      <c r="T2891">
        <v>239</v>
      </c>
      <c r="U2891">
        <v>14961</v>
      </c>
      <c r="V2891">
        <v>14004</v>
      </c>
      <c r="W2891">
        <v>364</v>
      </c>
      <c r="X2891">
        <v>323</v>
      </c>
    </row>
    <row r="2892" spans="1:24" x14ac:dyDescent="0.25">
      <c r="A2892" s="6" t="str">
        <f t="shared" si="45"/>
        <v>51147</v>
      </c>
      <c r="B2892">
        <v>51</v>
      </c>
      <c r="C2892">
        <v>147</v>
      </c>
      <c r="D2892" t="s">
        <v>4486</v>
      </c>
      <c r="E2892" t="s">
        <v>4591</v>
      </c>
      <c r="F2892">
        <v>22802</v>
      </c>
      <c r="G2892">
        <v>11400</v>
      </c>
      <c r="H2892">
        <v>11402</v>
      </c>
      <c r="I2892">
        <v>7346</v>
      </c>
      <c r="J2892">
        <v>7101</v>
      </c>
      <c r="K2892">
        <v>3666</v>
      </c>
      <c r="L2892">
        <v>3822</v>
      </c>
      <c r="M2892">
        <v>38</v>
      </c>
      <c r="N2892">
        <v>39</v>
      </c>
      <c r="O2892">
        <v>125</v>
      </c>
      <c r="P2892">
        <v>193</v>
      </c>
      <c r="Q2892">
        <v>12</v>
      </c>
      <c r="R2892">
        <v>12</v>
      </c>
      <c r="S2892">
        <v>213</v>
      </c>
      <c r="T2892">
        <v>235</v>
      </c>
      <c r="U2892">
        <v>11003</v>
      </c>
      <c r="V2892">
        <v>11125</v>
      </c>
      <c r="W2892">
        <v>397</v>
      </c>
      <c r="X2892">
        <v>277</v>
      </c>
    </row>
    <row r="2893" spans="1:24" x14ac:dyDescent="0.25">
      <c r="A2893" s="6" t="str">
        <f t="shared" si="45"/>
        <v>51149</v>
      </c>
      <c r="B2893">
        <v>51</v>
      </c>
      <c r="C2893">
        <v>149</v>
      </c>
      <c r="D2893" t="s">
        <v>4486</v>
      </c>
      <c r="E2893" t="s">
        <v>4593</v>
      </c>
      <c r="F2893">
        <v>38353</v>
      </c>
      <c r="G2893">
        <v>20598</v>
      </c>
      <c r="H2893">
        <v>17755</v>
      </c>
      <c r="I2893">
        <v>12152</v>
      </c>
      <c r="J2893">
        <v>10969</v>
      </c>
      <c r="K2893">
        <v>7103</v>
      </c>
      <c r="L2893">
        <v>5407</v>
      </c>
      <c r="M2893">
        <v>175</v>
      </c>
      <c r="N2893">
        <v>109</v>
      </c>
      <c r="O2893">
        <v>344</v>
      </c>
      <c r="P2893">
        <v>493</v>
      </c>
      <c r="Q2893">
        <v>87</v>
      </c>
      <c r="R2893">
        <v>81</v>
      </c>
      <c r="S2893">
        <v>737</v>
      </c>
      <c r="T2893">
        <v>696</v>
      </c>
      <c r="U2893">
        <v>18727</v>
      </c>
      <c r="V2893">
        <v>16310</v>
      </c>
      <c r="W2893">
        <v>1871</v>
      </c>
      <c r="X2893">
        <v>1445</v>
      </c>
    </row>
    <row r="2894" spans="1:24" x14ac:dyDescent="0.25">
      <c r="A2894" s="6" t="str">
        <f t="shared" si="45"/>
        <v>51153</v>
      </c>
      <c r="B2894">
        <v>51</v>
      </c>
      <c r="C2894">
        <v>153</v>
      </c>
      <c r="D2894" t="s">
        <v>4486</v>
      </c>
      <c r="E2894" t="s">
        <v>4595</v>
      </c>
      <c r="F2894">
        <v>470335</v>
      </c>
      <c r="G2894">
        <v>235142</v>
      </c>
      <c r="H2894">
        <v>235193</v>
      </c>
      <c r="I2894">
        <v>148680</v>
      </c>
      <c r="J2894">
        <v>144718</v>
      </c>
      <c r="K2894">
        <v>51416</v>
      </c>
      <c r="L2894">
        <v>53096</v>
      </c>
      <c r="M2894">
        <v>2684</v>
      </c>
      <c r="N2894">
        <v>2341</v>
      </c>
      <c r="O2894">
        <v>20951</v>
      </c>
      <c r="P2894">
        <v>23478</v>
      </c>
      <c r="Q2894">
        <v>536</v>
      </c>
      <c r="R2894">
        <v>406</v>
      </c>
      <c r="S2894">
        <v>10875</v>
      </c>
      <c r="T2894">
        <v>11154</v>
      </c>
      <c r="U2894">
        <v>175497</v>
      </c>
      <c r="V2894">
        <v>179665</v>
      </c>
      <c r="W2894">
        <v>59645</v>
      </c>
      <c r="X2894">
        <v>55528</v>
      </c>
    </row>
    <row r="2895" spans="1:24" x14ac:dyDescent="0.25">
      <c r="A2895" s="6" t="str">
        <f t="shared" si="45"/>
        <v>51155</v>
      </c>
      <c r="B2895">
        <v>51</v>
      </c>
      <c r="C2895">
        <v>155</v>
      </c>
      <c r="D2895" t="s">
        <v>4486</v>
      </c>
      <c r="E2895" t="s">
        <v>290</v>
      </c>
      <c r="F2895">
        <v>34027</v>
      </c>
      <c r="G2895">
        <v>17053</v>
      </c>
      <c r="H2895">
        <v>16974</v>
      </c>
      <c r="I2895">
        <v>15652</v>
      </c>
      <c r="J2895">
        <v>15748</v>
      </c>
      <c r="K2895">
        <v>945</v>
      </c>
      <c r="L2895">
        <v>773</v>
      </c>
      <c r="M2895">
        <v>43</v>
      </c>
      <c r="N2895">
        <v>46</v>
      </c>
      <c r="O2895">
        <v>113</v>
      </c>
      <c r="P2895">
        <v>114</v>
      </c>
      <c r="Q2895">
        <v>4</v>
      </c>
      <c r="R2895">
        <v>1</v>
      </c>
      <c r="S2895">
        <v>296</v>
      </c>
      <c r="T2895">
        <v>292</v>
      </c>
      <c r="U2895">
        <v>16713</v>
      </c>
      <c r="V2895">
        <v>16695</v>
      </c>
      <c r="W2895">
        <v>340</v>
      </c>
      <c r="X2895">
        <v>279</v>
      </c>
    </row>
    <row r="2896" spans="1:24" x14ac:dyDescent="0.25">
      <c r="A2896" s="6" t="str">
        <f t="shared" si="45"/>
        <v>51157</v>
      </c>
      <c r="B2896">
        <v>51</v>
      </c>
      <c r="C2896">
        <v>157</v>
      </c>
      <c r="D2896" t="s">
        <v>4486</v>
      </c>
      <c r="E2896" t="s">
        <v>4598</v>
      </c>
      <c r="F2896">
        <v>7370</v>
      </c>
      <c r="G2896">
        <v>3623</v>
      </c>
      <c r="H2896">
        <v>3747</v>
      </c>
      <c r="I2896">
        <v>3347</v>
      </c>
      <c r="J2896">
        <v>3460</v>
      </c>
      <c r="K2896">
        <v>157</v>
      </c>
      <c r="L2896">
        <v>152</v>
      </c>
      <c r="M2896">
        <v>10</v>
      </c>
      <c r="N2896">
        <v>16</v>
      </c>
      <c r="O2896">
        <v>34</v>
      </c>
      <c r="P2896">
        <v>37</v>
      </c>
      <c r="Q2896">
        <v>3</v>
      </c>
      <c r="R2896">
        <v>4</v>
      </c>
      <c r="S2896">
        <v>72</v>
      </c>
      <c r="T2896">
        <v>78</v>
      </c>
      <c r="U2896">
        <v>3479</v>
      </c>
      <c r="V2896">
        <v>3568</v>
      </c>
      <c r="W2896">
        <v>144</v>
      </c>
      <c r="X2896">
        <v>179</v>
      </c>
    </row>
    <row r="2897" spans="1:24" x14ac:dyDescent="0.25">
      <c r="A2897" s="6" t="str">
        <f t="shared" si="45"/>
        <v>51159</v>
      </c>
      <c r="B2897">
        <v>51</v>
      </c>
      <c r="C2897">
        <v>159</v>
      </c>
      <c r="D2897" t="s">
        <v>4486</v>
      </c>
      <c r="E2897" t="s">
        <v>897</v>
      </c>
      <c r="F2897">
        <v>9023</v>
      </c>
      <c r="G2897">
        <v>5092</v>
      </c>
      <c r="H2897">
        <v>3931</v>
      </c>
      <c r="I2897">
        <v>3138</v>
      </c>
      <c r="J2897">
        <v>2885</v>
      </c>
      <c r="K2897">
        <v>1785</v>
      </c>
      <c r="L2897">
        <v>890</v>
      </c>
      <c r="M2897">
        <v>26</v>
      </c>
      <c r="N2897">
        <v>24</v>
      </c>
      <c r="O2897">
        <v>37</v>
      </c>
      <c r="P2897">
        <v>27</v>
      </c>
      <c r="Q2897">
        <v>2</v>
      </c>
      <c r="R2897">
        <v>3</v>
      </c>
      <c r="S2897">
        <v>104</v>
      </c>
      <c r="T2897">
        <v>102</v>
      </c>
      <c r="U2897">
        <v>4677</v>
      </c>
      <c r="V2897">
        <v>3688</v>
      </c>
      <c r="W2897">
        <v>415</v>
      </c>
      <c r="X2897">
        <v>243</v>
      </c>
    </row>
    <row r="2898" spans="1:24" x14ac:dyDescent="0.25">
      <c r="A2898" s="6" t="str">
        <f t="shared" si="45"/>
        <v>51161</v>
      </c>
      <c r="B2898">
        <v>51</v>
      </c>
      <c r="C2898">
        <v>161</v>
      </c>
      <c r="D2898" t="s">
        <v>4486</v>
      </c>
      <c r="E2898" t="s">
        <v>4601</v>
      </c>
      <c r="F2898">
        <v>94186</v>
      </c>
      <c r="G2898">
        <v>45381</v>
      </c>
      <c r="H2898">
        <v>48805</v>
      </c>
      <c r="I2898">
        <v>39790</v>
      </c>
      <c r="J2898">
        <v>43008</v>
      </c>
      <c r="K2898">
        <v>3026</v>
      </c>
      <c r="L2898">
        <v>3006</v>
      </c>
      <c r="M2898">
        <v>112</v>
      </c>
      <c r="N2898">
        <v>94</v>
      </c>
      <c r="O2898">
        <v>1525</v>
      </c>
      <c r="P2898">
        <v>1757</v>
      </c>
      <c r="Q2898">
        <v>16</v>
      </c>
      <c r="R2898">
        <v>25</v>
      </c>
      <c r="S2898">
        <v>912</v>
      </c>
      <c r="T2898">
        <v>915</v>
      </c>
      <c r="U2898">
        <v>43825</v>
      </c>
      <c r="V2898">
        <v>47247</v>
      </c>
      <c r="W2898">
        <v>1556</v>
      </c>
      <c r="X2898">
        <v>1558</v>
      </c>
    </row>
    <row r="2899" spans="1:24" x14ac:dyDescent="0.25">
      <c r="A2899" s="6" t="str">
        <f t="shared" si="45"/>
        <v>51163</v>
      </c>
      <c r="B2899">
        <v>51</v>
      </c>
      <c r="C2899">
        <v>163</v>
      </c>
      <c r="D2899" t="s">
        <v>4486</v>
      </c>
      <c r="E2899" t="s">
        <v>4603</v>
      </c>
      <c r="F2899">
        <v>22573</v>
      </c>
      <c r="G2899">
        <v>11166</v>
      </c>
      <c r="H2899">
        <v>11407</v>
      </c>
      <c r="I2899">
        <v>10445</v>
      </c>
      <c r="J2899">
        <v>10672</v>
      </c>
      <c r="K2899">
        <v>399</v>
      </c>
      <c r="L2899">
        <v>347</v>
      </c>
      <c r="M2899">
        <v>68</v>
      </c>
      <c r="N2899">
        <v>74</v>
      </c>
      <c r="O2899">
        <v>64</v>
      </c>
      <c r="P2899">
        <v>104</v>
      </c>
      <c r="Q2899">
        <v>2</v>
      </c>
      <c r="R2899">
        <v>2</v>
      </c>
      <c r="S2899">
        <v>188</v>
      </c>
      <c r="T2899">
        <v>208</v>
      </c>
      <c r="U2899">
        <v>10928</v>
      </c>
      <c r="V2899">
        <v>11185</v>
      </c>
      <c r="W2899">
        <v>238</v>
      </c>
      <c r="X2899">
        <v>222</v>
      </c>
    </row>
    <row r="2900" spans="1:24" x14ac:dyDescent="0.25">
      <c r="A2900" s="6" t="str">
        <f t="shared" si="45"/>
        <v>51165</v>
      </c>
      <c r="B2900">
        <v>51</v>
      </c>
      <c r="C2900">
        <v>165</v>
      </c>
      <c r="D2900" t="s">
        <v>4486</v>
      </c>
      <c r="E2900" t="s">
        <v>2867</v>
      </c>
      <c r="F2900">
        <v>81948</v>
      </c>
      <c r="G2900">
        <v>40245</v>
      </c>
      <c r="H2900">
        <v>41703</v>
      </c>
      <c r="I2900">
        <v>37725</v>
      </c>
      <c r="J2900">
        <v>39458</v>
      </c>
      <c r="K2900">
        <v>1170</v>
      </c>
      <c r="L2900">
        <v>912</v>
      </c>
      <c r="M2900">
        <v>265</v>
      </c>
      <c r="N2900">
        <v>231</v>
      </c>
      <c r="O2900">
        <v>366</v>
      </c>
      <c r="P2900">
        <v>434</v>
      </c>
      <c r="Q2900">
        <v>40</v>
      </c>
      <c r="R2900">
        <v>24</v>
      </c>
      <c r="S2900">
        <v>679</v>
      </c>
      <c r="T2900">
        <v>644</v>
      </c>
      <c r="U2900">
        <v>37057</v>
      </c>
      <c r="V2900">
        <v>38791</v>
      </c>
      <c r="W2900">
        <v>3188</v>
      </c>
      <c r="X2900">
        <v>2912</v>
      </c>
    </row>
    <row r="2901" spans="1:24" x14ac:dyDescent="0.25">
      <c r="A2901" s="6" t="str">
        <f t="shared" si="45"/>
        <v>51167</v>
      </c>
      <c r="B2901">
        <v>51</v>
      </c>
      <c r="C2901">
        <v>167</v>
      </c>
      <c r="D2901" t="s">
        <v>4486</v>
      </c>
      <c r="E2901" t="s">
        <v>135</v>
      </c>
      <c r="F2901">
        <v>26586</v>
      </c>
      <c r="G2901">
        <v>12987</v>
      </c>
      <c r="H2901">
        <v>13599</v>
      </c>
      <c r="I2901">
        <v>12634</v>
      </c>
      <c r="J2901">
        <v>13308</v>
      </c>
      <c r="K2901">
        <v>171</v>
      </c>
      <c r="L2901">
        <v>114</v>
      </c>
      <c r="M2901">
        <v>35</v>
      </c>
      <c r="N2901">
        <v>36</v>
      </c>
      <c r="O2901">
        <v>35</v>
      </c>
      <c r="P2901">
        <v>29</v>
      </c>
      <c r="Q2901">
        <v>1</v>
      </c>
      <c r="R2901">
        <v>3</v>
      </c>
      <c r="S2901">
        <v>111</v>
      </c>
      <c r="T2901">
        <v>109</v>
      </c>
      <c r="U2901">
        <v>12786</v>
      </c>
      <c r="V2901">
        <v>13427</v>
      </c>
      <c r="W2901">
        <v>201</v>
      </c>
      <c r="X2901">
        <v>172</v>
      </c>
    </row>
    <row r="2902" spans="1:24" x14ac:dyDescent="0.25">
      <c r="A2902" s="6" t="str">
        <f t="shared" si="45"/>
        <v>51169</v>
      </c>
      <c r="B2902">
        <v>51</v>
      </c>
      <c r="C2902">
        <v>169</v>
      </c>
      <c r="D2902" t="s">
        <v>4486</v>
      </c>
      <c r="E2902" t="s">
        <v>297</v>
      </c>
      <c r="F2902">
        <v>21566</v>
      </c>
      <c r="G2902">
        <v>10842</v>
      </c>
      <c r="H2902">
        <v>10724</v>
      </c>
      <c r="I2902">
        <v>10559</v>
      </c>
      <c r="J2902">
        <v>10481</v>
      </c>
      <c r="K2902">
        <v>126</v>
      </c>
      <c r="L2902">
        <v>71</v>
      </c>
      <c r="M2902">
        <v>34</v>
      </c>
      <c r="N2902">
        <v>34</v>
      </c>
      <c r="O2902">
        <v>16</v>
      </c>
      <c r="P2902">
        <v>25</v>
      </c>
      <c r="Q2902">
        <v>9</v>
      </c>
      <c r="R2902">
        <v>10</v>
      </c>
      <c r="S2902">
        <v>98</v>
      </c>
      <c r="T2902">
        <v>103</v>
      </c>
      <c r="U2902">
        <v>10679</v>
      </c>
      <c r="V2902">
        <v>10570</v>
      </c>
      <c r="W2902">
        <v>163</v>
      </c>
      <c r="X2902">
        <v>154</v>
      </c>
    </row>
    <row r="2903" spans="1:24" x14ac:dyDescent="0.25">
      <c r="A2903" s="6" t="str">
        <f t="shared" si="45"/>
        <v>51171</v>
      </c>
      <c r="B2903">
        <v>51</v>
      </c>
      <c r="C2903">
        <v>171</v>
      </c>
      <c r="D2903" t="s">
        <v>4486</v>
      </c>
      <c r="E2903" t="s">
        <v>4608</v>
      </c>
      <c r="F2903">
        <v>43616</v>
      </c>
      <c r="G2903">
        <v>21400</v>
      </c>
      <c r="H2903">
        <v>22216</v>
      </c>
      <c r="I2903">
        <v>19987</v>
      </c>
      <c r="J2903">
        <v>20834</v>
      </c>
      <c r="K2903">
        <v>670</v>
      </c>
      <c r="L2903">
        <v>599</v>
      </c>
      <c r="M2903">
        <v>102</v>
      </c>
      <c r="N2903">
        <v>97</v>
      </c>
      <c r="O2903">
        <v>196</v>
      </c>
      <c r="P2903">
        <v>288</v>
      </c>
      <c r="Q2903">
        <v>12</v>
      </c>
      <c r="R2903">
        <v>11</v>
      </c>
      <c r="S2903">
        <v>433</v>
      </c>
      <c r="T2903">
        <v>387</v>
      </c>
      <c r="U2903">
        <v>19688</v>
      </c>
      <c r="V2903">
        <v>20721</v>
      </c>
      <c r="W2903">
        <v>1712</v>
      </c>
      <c r="X2903">
        <v>1495</v>
      </c>
    </row>
    <row r="2904" spans="1:24" x14ac:dyDescent="0.25">
      <c r="A2904" s="6" t="str">
        <f t="shared" si="45"/>
        <v>51173</v>
      </c>
      <c r="B2904">
        <v>51</v>
      </c>
      <c r="C2904">
        <v>173</v>
      </c>
      <c r="D2904" t="s">
        <v>4486</v>
      </c>
      <c r="E2904" t="s">
        <v>4610</v>
      </c>
      <c r="F2904">
        <v>30104</v>
      </c>
      <c r="G2904">
        <v>14716</v>
      </c>
      <c r="H2904">
        <v>15388</v>
      </c>
      <c r="I2904">
        <v>14050</v>
      </c>
      <c r="J2904">
        <v>14753</v>
      </c>
      <c r="K2904">
        <v>402</v>
      </c>
      <c r="L2904">
        <v>346</v>
      </c>
      <c r="M2904">
        <v>22</v>
      </c>
      <c r="N2904">
        <v>32</v>
      </c>
      <c r="O2904">
        <v>85</v>
      </c>
      <c r="P2904">
        <v>68</v>
      </c>
      <c r="Q2904">
        <v>5</v>
      </c>
      <c r="R2904">
        <v>3</v>
      </c>
      <c r="S2904">
        <v>152</v>
      </c>
      <c r="T2904">
        <v>186</v>
      </c>
      <c r="U2904">
        <v>14415</v>
      </c>
      <c r="V2904">
        <v>15084</v>
      </c>
      <c r="W2904">
        <v>301</v>
      </c>
      <c r="X2904">
        <v>304</v>
      </c>
    </row>
    <row r="2905" spans="1:24" x14ac:dyDescent="0.25">
      <c r="A2905" s="6" t="str">
        <f t="shared" si="45"/>
        <v>51175</v>
      </c>
      <c r="B2905">
        <v>51</v>
      </c>
      <c r="C2905">
        <v>175</v>
      </c>
      <c r="D2905" t="s">
        <v>4486</v>
      </c>
      <c r="E2905" t="s">
        <v>4612</v>
      </c>
      <c r="F2905">
        <v>17631</v>
      </c>
      <c r="G2905">
        <v>9117</v>
      </c>
      <c r="H2905">
        <v>8514</v>
      </c>
      <c r="I2905">
        <v>5669</v>
      </c>
      <c r="J2905">
        <v>5313</v>
      </c>
      <c r="K2905">
        <v>3186</v>
      </c>
      <c r="L2905">
        <v>2939</v>
      </c>
      <c r="M2905">
        <v>41</v>
      </c>
      <c r="N2905">
        <v>54</v>
      </c>
      <c r="O2905">
        <v>37</v>
      </c>
      <c r="P2905">
        <v>53</v>
      </c>
      <c r="Q2905">
        <v>7</v>
      </c>
      <c r="R2905">
        <v>5</v>
      </c>
      <c r="S2905">
        <v>177</v>
      </c>
      <c r="T2905">
        <v>150</v>
      </c>
      <c r="U2905">
        <v>8948</v>
      </c>
      <c r="V2905">
        <v>8324</v>
      </c>
      <c r="W2905">
        <v>169</v>
      </c>
      <c r="X2905">
        <v>190</v>
      </c>
    </row>
    <row r="2906" spans="1:24" x14ac:dyDescent="0.25">
      <c r="A2906" s="6" t="str">
        <f t="shared" si="45"/>
        <v>51177</v>
      </c>
      <c r="B2906">
        <v>51</v>
      </c>
      <c r="C2906">
        <v>177</v>
      </c>
      <c r="D2906" t="s">
        <v>4486</v>
      </c>
      <c r="E2906" t="s">
        <v>4614</v>
      </c>
      <c r="F2906">
        <v>136215</v>
      </c>
      <c r="G2906">
        <v>67033</v>
      </c>
      <c r="H2906">
        <v>69182</v>
      </c>
      <c r="I2906">
        <v>50716</v>
      </c>
      <c r="J2906">
        <v>52043</v>
      </c>
      <c r="K2906">
        <v>11770</v>
      </c>
      <c r="L2906">
        <v>12027</v>
      </c>
      <c r="M2906">
        <v>316</v>
      </c>
      <c r="N2906">
        <v>324</v>
      </c>
      <c r="O2906">
        <v>1643</v>
      </c>
      <c r="P2906">
        <v>2216</v>
      </c>
      <c r="Q2906">
        <v>113</v>
      </c>
      <c r="R2906">
        <v>118</v>
      </c>
      <c r="S2906">
        <v>2475</v>
      </c>
      <c r="T2906">
        <v>2454</v>
      </c>
      <c r="U2906">
        <v>59602</v>
      </c>
      <c r="V2906">
        <v>62010</v>
      </c>
      <c r="W2906">
        <v>7431</v>
      </c>
      <c r="X2906">
        <v>7172</v>
      </c>
    </row>
    <row r="2907" spans="1:24" x14ac:dyDescent="0.25">
      <c r="A2907" s="6" t="str">
        <f t="shared" si="45"/>
        <v>51179</v>
      </c>
      <c r="B2907">
        <v>51</v>
      </c>
      <c r="C2907">
        <v>179</v>
      </c>
      <c r="D2907" t="s">
        <v>4486</v>
      </c>
      <c r="E2907" t="s">
        <v>1626</v>
      </c>
      <c r="F2907">
        <v>152882</v>
      </c>
      <c r="G2907">
        <v>77178</v>
      </c>
      <c r="H2907">
        <v>75704</v>
      </c>
      <c r="I2907">
        <v>55339</v>
      </c>
      <c r="J2907">
        <v>53091</v>
      </c>
      <c r="K2907">
        <v>15296</v>
      </c>
      <c r="L2907">
        <v>15290</v>
      </c>
      <c r="M2907">
        <v>637</v>
      </c>
      <c r="N2907">
        <v>518</v>
      </c>
      <c r="O2907">
        <v>2358</v>
      </c>
      <c r="P2907">
        <v>3135</v>
      </c>
      <c r="Q2907">
        <v>130</v>
      </c>
      <c r="R2907">
        <v>156</v>
      </c>
      <c r="S2907">
        <v>3418</v>
      </c>
      <c r="T2907">
        <v>3514</v>
      </c>
      <c r="U2907">
        <v>66080</v>
      </c>
      <c r="V2907">
        <v>65129</v>
      </c>
      <c r="W2907">
        <v>11098</v>
      </c>
      <c r="X2907">
        <v>10575</v>
      </c>
    </row>
    <row r="2908" spans="1:24" x14ac:dyDescent="0.25">
      <c r="A2908" s="6" t="str">
        <f t="shared" si="45"/>
        <v>51181</v>
      </c>
      <c r="B2908">
        <v>51</v>
      </c>
      <c r="C2908">
        <v>181</v>
      </c>
      <c r="D2908" t="s">
        <v>4486</v>
      </c>
      <c r="E2908" t="s">
        <v>3196</v>
      </c>
      <c r="F2908">
        <v>6422</v>
      </c>
      <c r="G2908">
        <v>3186</v>
      </c>
      <c r="H2908">
        <v>3236</v>
      </c>
      <c r="I2908">
        <v>1830</v>
      </c>
      <c r="J2908">
        <v>1714</v>
      </c>
      <c r="K2908">
        <v>1248</v>
      </c>
      <c r="L2908">
        <v>1420</v>
      </c>
      <c r="M2908">
        <v>21</v>
      </c>
      <c r="N2908">
        <v>8</v>
      </c>
      <c r="O2908">
        <v>15</v>
      </c>
      <c r="P2908">
        <v>17</v>
      </c>
      <c r="Q2908">
        <v>1</v>
      </c>
      <c r="R2908">
        <v>4</v>
      </c>
      <c r="S2908">
        <v>71</v>
      </c>
      <c r="T2908">
        <v>73</v>
      </c>
      <c r="U2908">
        <v>3099</v>
      </c>
      <c r="V2908">
        <v>3148</v>
      </c>
      <c r="W2908">
        <v>87</v>
      </c>
      <c r="X2908">
        <v>88</v>
      </c>
    </row>
    <row r="2909" spans="1:24" x14ac:dyDescent="0.25">
      <c r="A2909" s="6" t="str">
        <f t="shared" si="45"/>
        <v>51183</v>
      </c>
      <c r="B2909">
        <v>51</v>
      </c>
      <c r="C2909">
        <v>183</v>
      </c>
      <c r="D2909" t="s">
        <v>4486</v>
      </c>
      <c r="E2909" t="s">
        <v>577</v>
      </c>
      <c r="F2909">
        <v>11159</v>
      </c>
      <c r="G2909">
        <v>6648</v>
      </c>
      <c r="H2909">
        <v>4511</v>
      </c>
      <c r="I2909">
        <v>2565</v>
      </c>
      <c r="J2909">
        <v>2042</v>
      </c>
      <c r="K2909">
        <v>3929</v>
      </c>
      <c r="L2909">
        <v>2334</v>
      </c>
      <c r="M2909">
        <v>34</v>
      </c>
      <c r="N2909">
        <v>30</v>
      </c>
      <c r="O2909">
        <v>27</v>
      </c>
      <c r="P2909">
        <v>24</v>
      </c>
      <c r="Q2909">
        <v>1</v>
      </c>
      <c r="R2909">
        <v>0</v>
      </c>
      <c r="S2909">
        <v>92</v>
      </c>
      <c r="T2909">
        <v>81</v>
      </c>
      <c r="U2909">
        <v>6443</v>
      </c>
      <c r="V2909">
        <v>4349</v>
      </c>
      <c r="W2909">
        <v>205</v>
      </c>
      <c r="X2909">
        <v>162</v>
      </c>
    </row>
    <row r="2910" spans="1:24" x14ac:dyDescent="0.25">
      <c r="A2910" s="6" t="str">
        <f t="shared" si="45"/>
        <v>51185</v>
      </c>
      <c r="B2910">
        <v>51</v>
      </c>
      <c r="C2910">
        <v>185</v>
      </c>
      <c r="D2910" t="s">
        <v>4486</v>
      </c>
      <c r="E2910" t="s">
        <v>1179</v>
      </c>
      <c r="F2910">
        <v>40595</v>
      </c>
      <c r="G2910">
        <v>20126</v>
      </c>
      <c r="H2910">
        <v>20469</v>
      </c>
      <c r="I2910">
        <v>18807</v>
      </c>
      <c r="J2910">
        <v>19663</v>
      </c>
      <c r="K2910">
        <v>908</v>
      </c>
      <c r="L2910">
        <v>402</v>
      </c>
      <c r="M2910">
        <v>38</v>
      </c>
      <c r="N2910">
        <v>42</v>
      </c>
      <c r="O2910">
        <v>120</v>
      </c>
      <c r="P2910">
        <v>144</v>
      </c>
      <c r="Q2910">
        <v>6</v>
      </c>
      <c r="R2910">
        <v>4</v>
      </c>
      <c r="S2910">
        <v>247</v>
      </c>
      <c r="T2910">
        <v>214</v>
      </c>
      <c r="U2910">
        <v>19851</v>
      </c>
      <c r="V2910">
        <v>20283</v>
      </c>
      <c r="W2910">
        <v>275</v>
      </c>
      <c r="X2910">
        <v>186</v>
      </c>
    </row>
    <row r="2911" spans="1:24" x14ac:dyDescent="0.25">
      <c r="A2911" s="6" t="str">
        <f t="shared" si="45"/>
        <v>51187</v>
      </c>
      <c r="B2911">
        <v>51</v>
      </c>
      <c r="C2911">
        <v>187</v>
      </c>
      <c r="D2911" t="s">
        <v>4486</v>
      </c>
      <c r="E2911" t="s">
        <v>947</v>
      </c>
      <c r="F2911">
        <v>40164</v>
      </c>
      <c r="G2911">
        <v>20018</v>
      </c>
      <c r="H2911">
        <v>20146</v>
      </c>
      <c r="I2911">
        <v>18082</v>
      </c>
      <c r="J2911">
        <v>18253</v>
      </c>
      <c r="K2911">
        <v>1044</v>
      </c>
      <c r="L2911">
        <v>949</v>
      </c>
      <c r="M2911">
        <v>116</v>
      </c>
      <c r="N2911">
        <v>112</v>
      </c>
      <c r="O2911">
        <v>213</v>
      </c>
      <c r="P2911">
        <v>319</v>
      </c>
      <c r="Q2911">
        <v>14</v>
      </c>
      <c r="R2911">
        <v>14</v>
      </c>
      <c r="S2911">
        <v>549</v>
      </c>
      <c r="T2911">
        <v>499</v>
      </c>
      <c r="U2911">
        <v>18944</v>
      </c>
      <c r="V2911">
        <v>19095</v>
      </c>
      <c r="W2911">
        <v>1074</v>
      </c>
      <c r="X2911">
        <v>1051</v>
      </c>
    </row>
    <row r="2912" spans="1:24" x14ac:dyDescent="0.25">
      <c r="A2912" s="6" t="str">
        <f t="shared" si="45"/>
        <v>51191</v>
      </c>
      <c r="B2912">
        <v>51</v>
      </c>
      <c r="C2912">
        <v>191</v>
      </c>
      <c r="D2912" t="s">
        <v>4486</v>
      </c>
      <c r="E2912" t="s">
        <v>151</v>
      </c>
      <c r="F2912">
        <v>53740</v>
      </c>
      <c r="G2912">
        <v>26503</v>
      </c>
      <c r="H2912">
        <v>27237</v>
      </c>
      <c r="I2912">
        <v>25565</v>
      </c>
      <c r="J2912">
        <v>26415</v>
      </c>
      <c r="K2912">
        <v>496</v>
      </c>
      <c r="L2912">
        <v>320</v>
      </c>
      <c r="M2912">
        <v>60</v>
      </c>
      <c r="N2912">
        <v>68</v>
      </c>
      <c r="O2912">
        <v>121</v>
      </c>
      <c r="P2912">
        <v>170</v>
      </c>
      <c r="Q2912">
        <v>18</v>
      </c>
      <c r="R2912">
        <v>10</v>
      </c>
      <c r="S2912">
        <v>243</v>
      </c>
      <c r="T2912">
        <v>254</v>
      </c>
      <c r="U2912">
        <v>25996</v>
      </c>
      <c r="V2912">
        <v>26867</v>
      </c>
      <c r="W2912">
        <v>507</v>
      </c>
      <c r="X2912">
        <v>370</v>
      </c>
    </row>
    <row r="2913" spans="1:24" x14ac:dyDescent="0.25">
      <c r="A2913" s="6" t="str">
        <f t="shared" si="45"/>
        <v>51193</v>
      </c>
      <c r="B2913">
        <v>51</v>
      </c>
      <c r="C2913">
        <v>193</v>
      </c>
      <c r="D2913" t="s">
        <v>4486</v>
      </c>
      <c r="E2913" t="s">
        <v>3693</v>
      </c>
      <c r="F2913">
        <v>18015</v>
      </c>
      <c r="G2913">
        <v>8789</v>
      </c>
      <c r="H2913">
        <v>9226</v>
      </c>
      <c r="I2913">
        <v>6103</v>
      </c>
      <c r="J2913">
        <v>6366</v>
      </c>
      <c r="K2913">
        <v>2262</v>
      </c>
      <c r="L2913">
        <v>2442</v>
      </c>
      <c r="M2913">
        <v>81</v>
      </c>
      <c r="N2913">
        <v>68</v>
      </c>
      <c r="O2913">
        <v>58</v>
      </c>
      <c r="P2913">
        <v>103</v>
      </c>
      <c r="Q2913">
        <v>9</v>
      </c>
      <c r="R2913">
        <v>5</v>
      </c>
      <c r="S2913">
        <v>276</v>
      </c>
      <c r="T2913">
        <v>242</v>
      </c>
      <c r="U2913">
        <v>8030</v>
      </c>
      <c r="V2913">
        <v>8746</v>
      </c>
      <c r="W2913">
        <v>759</v>
      </c>
      <c r="X2913">
        <v>480</v>
      </c>
    </row>
    <row r="2914" spans="1:24" x14ac:dyDescent="0.25">
      <c r="A2914" s="6" t="str">
        <f t="shared" si="45"/>
        <v>51195</v>
      </c>
      <c r="B2914">
        <v>51</v>
      </c>
      <c r="C2914">
        <v>195</v>
      </c>
      <c r="D2914" t="s">
        <v>4486</v>
      </c>
      <c r="E2914" t="s">
        <v>4407</v>
      </c>
      <c r="F2914">
        <v>37383</v>
      </c>
      <c r="G2914">
        <v>19475</v>
      </c>
      <c r="H2914">
        <v>17908</v>
      </c>
      <c r="I2914">
        <v>17253</v>
      </c>
      <c r="J2914">
        <v>17309</v>
      </c>
      <c r="K2914">
        <v>1885</v>
      </c>
      <c r="L2914">
        <v>277</v>
      </c>
      <c r="M2914">
        <v>46</v>
      </c>
      <c r="N2914">
        <v>29</v>
      </c>
      <c r="O2914">
        <v>77</v>
      </c>
      <c r="P2914">
        <v>81</v>
      </c>
      <c r="Q2914">
        <v>3</v>
      </c>
      <c r="R2914">
        <v>0</v>
      </c>
      <c r="S2914">
        <v>211</v>
      </c>
      <c r="T2914">
        <v>212</v>
      </c>
      <c r="U2914">
        <v>19203</v>
      </c>
      <c r="V2914">
        <v>17718</v>
      </c>
      <c r="W2914">
        <v>272</v>
      </c>
      <c r="X2914">
        <v>190</v>
      </c>
    </row>
    <row r="2915" spans="1:24" x14ac:dyDescent="0.25">
      <c r="A2915" s="6" t="str">
        <f t="shared" si="45"/>
        <v>51197</v>
      </c>
      <c r="B2915">
        <v>51</v>
      </c>
      <c r="C2915">
        <v>197</v>
      </c>
      <c r="D2915" t="s">
        <v>4486</v>
      </c>
      <c r="E2915" t="s">
        <v>4624</v>
      </c>
      <c r="F2915">
        <v>28684</v>
      </c>
      <c r="G2915">
        <v>14014</v>
      </c>
      <c r="H2915">
        <v>14670</v>
      </c>
      <c r="I2915">
        <v>13224</v>
      </c>
      <c r="J2915">
        <v>13900</v>
      </c>
      <c r="K2915">
        <v>451</v>
      </c>
      <c r="L2915">
        <v>402</v>
      </c>
      <c r="M2915">
        <v>40</v>
      </c>
      <c r="N2915">
        <v>25</v>
      </c>
      <c r="O2915">
        <v>77</v>
      </c>
      <c r="P2915">
        <v>89</v>
      </c>
      <c r="Q2915">
        <v>3</v>
      </c>
      <c r="R2915">
        <v>5</v>
      </c>
      <c r="S2915">
        <v>219</v>
      </c>
      <c r="T2915">
        <v>249</v>
      </c>
      <c r="U2915">
        <v>13797</v>
      </c>
      <c r="V2915">
        <v>14488</v>
      </c>
      <c r="W2915">
        <v>217</v>
      </c>
      <c r="X2915">
        <v>182</v>
      </c>
    </row>
    <row r="2916" spans="1:24" x14ac:dyDescent="0.25">
      <c r="A2916" s="6" t="str">
        <f t="shared" si="45"/>
        <v>51199</v>
      </c>
      <c r="B2916">
        <v>51</v>
      </c>
      <c r="C2916">
        <v>199</v>
      </c>
      <c r="D2916" t="s">
        <v>4486</v>
      </c>
      <c r="E2916" t="s">
        <v>1963</v>
      </c>
      <c r="F2916">
        <v>68280</v>
      </c>
      <c r="G2916">
        <v>33516</v>
      </c>
      <c r="H2916">
        <v>34764</v>
      </c>
      <c r="I2916">
        <v>25656</v>
      </c>
      <c r="J2916">
        <v>25809</v>
      </c>
      <c r="K2916">
        <v>4509</v>
      </c>
      <c r="L2916">
        <v>4933</v>
      </c>
      <c r="M2916">
        <v>186</v>
      </c>
      <c r="N2916">
        <v>171</v>
      </c>
      <c r="O2916">
        <v>1767</v>
      </c>
      <c r="P2916">
        <v>2380</v>
      </c>
      <c r="Q2916">
        <v>81</v>
      </c>
      <c r="R2916">
        <v>99</v>
      </c>
      <c r="S2916">
        <v>1317</v>
      </c>
      <c r="T2916">
        <v>1372</v>
      </c>
      <c r="U2916">
        <v>31164</v>
      </c>
      <c r="V2916">
        <v>32415</v>
      </c>
      <c r="W2916">
        <v>2352</v>
      </c>
      <c r="X2916">
        <v>2349</v>
      </c>
    </row>
    <row r="2917" spans="1:24" x14ac:dyDescent="0.25">
      <c r="A2917" s="6" t="str">
        <f t="shared" si="45"/>
        <v>51510</v>
      </c>
      <c r="B2917">
        <v>51</v>
      </c>
      <c r="C2917">
        <v>510</v>
      </c>
      <c r="D2917" t="s">
        <v>4486</v>
      </c>
      <c r="E2917" t="s">
        <v>5114</v>
      </c>
      <c r="F2917">
        <v>159428</v>
      </c>
      <c r="G2917">
        <v>76899</v>
      </c>
      <c r="H2917">
        <v>82529</v>
      </c>
      <c r="I2917">
        <v>51830</v>
      </c>
      <c r="J2917">
        <v>54499</v>
      </c>
      <c r="K2917">
        <v>17559</v>
      </c>
      <c r="L2917">
        <v>18731</v>
      </c>
      <c r="M2917">
        <v>501</v>
      </c>
      <c r="N2917">
        <v>497</v>
      </c>
      <c r="O2917">
        <v>4400</v>
      </c>
      <c r="P2917">
        <v>5978</v>
      </c>
      <c r="Q2917">
        <v>109</v>
      </c>
      <c r="R2917">
        <v>111</v>
      </c>
      <c r="S2917">
        <v>2500</v>
      </c>
      <c r="T2917">
        <v>2713</v>
      </c>
      <c r="U2917">
        <v>63543</v>
      </c>
      <c r="V2917">
        <v>69406</v>
      </c>
      <c r="W2917">
        <v>13356</v>
      </c>
      <c r="X2917">
        <v>13123</v>
      </c>
    </row>
    <row r="2918" spans="1:24" x14ac:dyDescent="0.25">
      <c r="A2918" s="6" t="str">
        <f t="shared" si="45"/>
        <v>51520</v>
      </c>
      <c r="B2918">
        <v>51</v>
      </c>
      <c r="C2918">
        <v>520</v>
      </c>
      <c r="D2918" t="s">
        <v>4486</v>
      </c>
      <c r="E2918" t="s">
        <v>5115</v>
      </c>
      <c r="F2918">
        <v>16762</v>
      </c>
      <c r="G2918">
        <v>7914</v>
      </c>
      <c r="H2918">
        <v>8848</v>
      </c>
      <c r="I2918">
        <v>7065</v>
      </c>
      <c r="J2918">
        <v>7993</v>
      </c>
      <c r="K2918">
        <v>542</v>
      </c>
      <c r="L2918">
        <v>509</v>
      </c>
      <c r="M2918">
        <v>37</v>
      </c>
      <c r="N2918">
        <v>41</v>
      </c>
      <c r="O2918">
        <v>66</v>
      </c>
      <c r="P2918">
        <v>88</v>
      </c>
      <c r="Q2918">
        <v>2</v>
      </c>
      <c r="R2918">
        <v>6</v>
      </c>
      <c r="S2918">
        <v>202</v>
      </c>
      <c r="T2918">
        <v>211</v>
      </c>
      <c r="U2918">
        <v>7702</v>
      </c>
      <c r="V2918">
        <v>8643</v>
      </c>
      <c r="W2918">
        <v>212</v>
      </c>
      <c r="X2918">
        <v>205</v>
      </c>
    </row>
    <row r="2919" spans="1:24" x14ac:dyDescent="0.25">
      <c r="A2919" s="6" t="str">
        <f t="shared" si="45"/>
        <v>51530</v>
      </c>
      <c r="B2919">
        <v>51</v>
      </c>
      <c r="C2919">
        <v>530</v>
      </c>
      <c r="D2919" t="s">
        <v>4486</v>
      </c>
      <c r="E2919" t="s">
        <v>5116</v>
      </c>
      <c r="F2919">
        <v>6478</v>
      </c>
      <c r="G2919">
        <v>3026</v>
      </c>
      <c r="H2919">
        <v>3452</v>
      </c>
      <c r="I2919">
        <v>2697</v>
      </c>
      <c r="J2919">
        <v>3159</v>
      </c>
      <c r="K2919">
        <v>190</v>
      </c>
      <c r="L2919">
        <v>144</v>
      </c>
      <c r="M2919">
        <v>43</v>
      </c>
      <c r="N2919">
        <v>38</v>
      </c>
      <c r="O2919">
        <v>21</v>
      </c>
      <c r="P2919">
        <v>22</v>
      </c>
      <c r="Q2919">
        <v>12</v>
      </c>
      <c r="R2919">
        <v>17</v>
      </c>
      <c r="S2919">
        <v>63</v>
      </c>
      <c r="T2919">
        <v>72</v>
      </c>
      <c r="U2919">
        <v>2949</v>
      </c>
      <c r="V2919">
        <v>3349</v>
      </c>
      <c r="W2919">
        <v>77</v>
      </c>
      <c r="X2919">
        <v>103</v>
      </c>
    </row>
    <row r="2920" spans="1:24" x14ac:dyDescent="0.25">
      <c r="A2920" s="6" t="str">
        <f t="shared" si="45"/>
        <v>51540</v>
      </c>
      <c r="B2920">
        <v>51</v>
      </c>
      <c r="C2920">
        <v>540</v>
      </c>
      <c r="D2920" t="s">
        <v>4486</v>
      </c>
      <c r="E2920" t="s">
        <v>5117</v>
      </c>
      <c r="F2920">
        <v>47266</v>
      </c>
      <c r="G2920">
        <v>22871</v>
      </c>
      <c r="H2920">
        <v>24395</v>
      </c>
      <c r="I2920">
        <v>16358</v>
      </c>
      <c r="J2920">
        <v>17077</v>
      </c>
      <c r="K2920">
        <v>4064</v>
      </c>
      <c r="L2920">
        <v>4629</v>
      </c>
      <c r="M2920">
        <v>99</v>
      </c>
      <c r="N2920">
        <v>93</v>
      </c>
      <c r="O2920">
        <v>1623</v>
      </c>
      <c r="P2920">
        <v>1784</v>
      </c>
      <c r="Q2920">
        <v>10</v>
      </c>
      <c r="R2920">
        <v>20</v>
      </c>
      <c r="S2920">
        <v>717</v>
      </c>
      <c r="T2920">
        <v>792</v>
      </c>
      <c r="U2920">
        <v>21383</v>
      </c>
      <c r="V2920">
        <v>23138</v>
      </c>
      <c r="W2920">
        <v>1488</v>
      </c>
      <c r="X2920">
        <v>1257</v>
      </c>
    </row>
    <row r="2921" spans="1:24" x14ac:dyDescent="0.25">
      <c r="A2921" s="6" t="str">
        <f t="shared" si="45"/>
        <v>51550</v>
      </c>
      <c r="B2921">
        <v>51</v>
      </c>
      <c r="C2921">
        <v>550</v>
      </c>
      <c r="D2921" t="s">
        <v>4486</v>
      </c>
      <c r="E2921" t="s">
        <v>5118</v>
      </c>
      <c r="F2921">
        <v>244835</v>
      </c>
      <c r="G2921">
        <v>119662</v>
      </c>
      <c r="H2921">
        <v>125173</v>
      </c>
      <c r="I2921">
        <v>75146</v>
      </c>
      <c r="J2921">
        <v>75682</v>
      </c>
      <c r="K2921">
        <v>35510</v>
      </c>
      <c r="L2921">
        <v>39440</v>
      </c>
      <c r="M2921">
        <v>601</v>
      </c>
      <c r="N2921">
        <v>578</v>
      </c>
      <c r="O2921">
        <v>3861</v>
      </c>
      <c r="P2921">
        <v>4701</v>
      </c>
      <c r="Q2921">
        <v>171</v>
      </c>
      <c r="R2921">
        <v>174</v>
      </c>
      <c r="S2921">
        <v>4373</v>
      </c>
      <c r="T2921">
        <v>4598</v>
      </c>
      <c r="U2921">
        <v>111452</v>
      </c>
      <c r="V2921">
        <v>117144</v>
      </c>
      <c r="W2921">
        <v>8210</v>
      </c>
      <c r="X2921">
        <v>8029</v>
      </c>
    </row>
    <row r="2922" spans="1:24" x14ac:dyDescent="0.25">
      <c r="A2922" s="6" t="str">
        <f t="shared" si="45"/>
        <v>51570</v>
      </c>
      <c r="B2922">
        <v>51</v>
      </c>
      <c r="C2922">
        <v>570</v>
      </c>
      <c r="D2922" t="s">
        <v>4486</v>
      </c>
      <c r="E2922" t="s">
        <v>5119</v>
      </c>
      <c r="F2922">
        <v>17370</v>
      </c>
      <c r="G2922">
        <v>7975</v>
      </c>
      <c r="H2922">
        <v>9395</v>
      </c>
      <c r="I2922">
        <v>6052</v>
      </c>
      <c r="J2922">
        <v>7086</v>
      </c>
      <c r="K2922">
        <v>1343</v>
      </c>
      <c r="L2922">
        <v>1557</v>
      </c>
      <c r="M2922">
        <v>67</v>
      </c>
      <c r="N2922">
        <v>59</v>
      </c>
      <c r="O2922">
        <v>256</v>
      </c>
      <c r="P2922">
        <v>407</v>
      </c>
      <c r="Q2922">
        <v>21</v>
      </c>
      <c r="R2922">
        <v>23</v>
      </c>
      <c r="S2922">
        <v>236</v>
      </c>
      <c r="T2922">
        <v>263</v>
      </c>
      <c r="U2922">
        <v>7422</v>
      </c>
      <c r="V2922">
        <v>8810</v>
      </c>
      <c r="W2922">
        <v>553</v>
      </c>
      <c r="X2922">
        <v>585</v>
      </c>
    </row>
    <row r="2923" spans="1:24" x14ac:dyDescent="0.25">
      <c r="A2923" s="6" t="str">
        <f t="shared" si="45"/>
        <v>51580</v>
      </c>
      <c r="B2923">
        <v>51</v>
      </c>
      <c r="C2923">
        <v>580</v>
      </c>
      <c r="D2923" t="s">
        <v>4486</v>
      </c>
      <c r="E2923" t="s">
        <v>5120</v>
      </c>
      <c r="F2923">
        <v>5538</v>
      </c>
      <c r="G2923">
        <v>2668</v>
      </c>
      <c r="H2923">
        <v>2870</v>
      </c>
      <c r="I2923">
        <v>2158</v>
      </c>
      <c r="J2923">
        <v>2401</v>
      </c>
      <c r="K2923">
        <v>402</v>
      </c>
      <c r="L2923">
        <v>359</v>
      </c>
      <c r="M2923">
        <v>8</v>
      </c>
      <c r="N2923">
        <v>15</v>
      </c>
      <c r="O2923">
        <v>20</v>
      </c>
      <c r="P2923">
        <v>33</v>
      </c>
      <c r="Q2923">
        <v>1</v>
      </c>
      <c r="R2923">
        <v>2</v>
      </c>
      <c r="S2923">
        <v>79</v>
      </c>
      <c r="T2923">
        <v>60</v>
      </c>
      <c r="U2923">
        <v>2597</v>
      </c>
      <c r="V2923">
        <v>2818</v>
      </c>
      <c r="W2923">
        <v>71</v>
      </c>
      <c r="X2923">
        <v>52</v>
      </c>
    </row>
    <row r="2924" spans="1:24" x14ac:dyDescent="0.25">
      <c r="A2924" s="6" t="str">
        <f t="shared" si="45"/>
        <v>51590</v>
      </c>
      <c r="B2924">
        <v>51</v>
      </c>
      <c r="C2924">
        <v>590</v>
      </c>
      <c r="D2924" t="s">
        <v>4486</v>
      </c>
      <c r="E2924" t="s">
        <v>5121</v>
      </c>
      <c r="F2924">
        <v>40044</v>
      </c>
      <c r="G2924">
        <v>18392</v>
      </c>
      <c r="H2924">
        <v>21652</v>
      </c>
      <c r="I2924">
        <v>8466</v>
      </c>
      <c r="J2924">
        <v>9510</v>
      </c>
      <c r="K2924">
        <v>9191</v>
      </c>
      <c r="L2924">
        <v>11442</v>
      </c>
      <c r="M2924">
        <v>99</v>
      </c>
      <c r="N2924">
        <v>89</v>
      </c>
      <c r="O2924">
        <v>280</v>
      </c>
      <c r="P2924">
        <v>272</v>
      </c>
      <c r="Q2924">
        <v>11</v>
      </c>
      <c r="R2924">
        <v>14</v>
      </c>
      <c r="S2924">
        <v>345</v>
      </c>
      <c r="T2924">
        <v>325</v>
      </c>
      <c r="U2924">
        <v>17352</v>
      </c>
      <c r="V2924">
        <v>20810</v>
      </c>
      <c r="W2924">
        <v>1040</v>
      </c>
      <c r="X2924">
        <v>842</v>
      </c>
    </row>
    <row r="2925" spans="1:24" x14ac:dyDescent="0.25">
      <c r="A2925" s="6" t="str">
        <f t="shared" si="45"/>
        <v>51595</v>
      </c>
      <c r="B2925">
        <v>51</v>
      </c>
      <c r="C2925">
        <v>595</v>
      </c>
      <c r="D2925" t="s">
        <v>4486</v>
      </c>
      <c r="E2925" t="s">
        <v>5122</v>
      </c>
      <c r="F2925">
        <v>5346</v>
      </c>
      <c r="G2925">
        <v>2464</v>
      </c>
      <c r="H2925">
        <v>2882</v>
      </c>
      <c r="I2925">
        <v>799</v>
      </c>
      <c r="J2925">
        <v>883</v>
      </c>
      <c r="K2925">
        <v>1587</v>
      </c>
      <c r="L2925">
        <v>1898</v>
      </c>
      <c r="M2925">
        <v>17</v>
      </c>
      <c r="N2925">
        <v>20</v>
      </c>
      <c r="O2925">
        <v>24</v>
      </c>
      <c r="P2925">
        <v>30</v>
      </c>
      <c r="Q2925">
        <v>4</v>
      </c>
      <c r="R2925">
        <v>2</v>
      </c>
      <c r="S2925">
        <v>33</v>
      </c>
      <c r="T2925">
        <v>49</v>
      </c>
      <c r="U2925">
        <v>2273</v>
      </c>
      <c r="V2925">
        <v>2727</v>
      </c>
      <c r="W2925">
        <v>191</v>
      </c>
      <c r="X2925">
        <v>155</v>
      </c>
    </row>
    <row r="2926" spans="1:24" x14ac:dyDescent="0.25">
      <c r="A2926" s="6" t="str">
        <f t="shared" si="45"/>
        <v>51600</v>
      </c>
      <c r="B2926">
        <v>51</v>
      </c>
      <c r="C2926">
        <v>600</v>
      </c>
      <c r="D2926" t="s">
        <v>4486</v>
      </c>
      <c r="E2926" t="s">
        <v>5123</v>
      </c>
      <c r="F2926">
        <v>24019</v>
      </c>
      <c r="G2926">
        <v>11808</v>
      </c>
      <c r="H2926">
        <v>12211</v>
      </c>
      <c r="I2926">
        <v>8305</v>
      </c>
      <c r="J2926">
        <v>8579</v>
      </c>
      <c r="K2926">
        <v>785</v>
      </c>
      <c r="L2926">
        <v>737</v>
      </c>
      <c r="M2926">
        <v>84</v>
      </c>
      <c r="N2926">
        <v>91</v>
      </c>
      <c r="O2926">
        <v>2148</v>
      </c>
      <c r="P2926">
        <v>2383</v>
      </c>
      <c r="Q2926">
        <v>16</v>
      </c>
      <c r="R2926">
        <v>19</v>
      </c>
      <c r="S2926">
        <v>470</v>
      </c>
      <c r="T2926">
        <v>402</v>
      </c>
      <c r="U2926">
        <v>9650</v>
      </c>
      <c r="V2926">
        <v>10137</v>
      </c>
      <c r="W2926">
        <v>2158</v>
      </c>
      <c r="X2926">
        <v>2074</v>
      </c>
    </row>
    <row r="2927" spans="1:24" x14ac:dyDescent="0.25">
      <c r="A2927" s="6" t="str">
        <f t="shared" si="45"/>
        <v>51610</v>
      </c>
      <c r="B2927">
        <v>51</v>
      </c>
      <c r="C2927">
        <v>610</v>
      </c>
      <c r="D2927" t="s">
        <v>4486</v>
      </c>
      <c r="E2927" t="s">
        <v>5124</v>
      </c>
      <c r="F2927">
        <v>14617</v>
      </c>
      <c r="G2927">
        <v>7194</v>
      </c>
      <c r="H2927">
        <v>7423</v>
      </c>
      <c r="I2927">
        <v>5776</v>
      </c>
      <c r="J2927">
        <v>5895</v>
      </c>
      <c r="K2927">
        <v>368</v>
      </c>
      <c r="L2927">
        <v>340</v>
      </c>
      <c r="M2927">
        <v>39</v>
      </c>
      <c r="N2927">
        <v>47</v>
      </c>
      <c r="O2927">
        <v>635</v>
      </c>
      <c r="P2927">
        <v>820</v>
      </c>
      <c r="Q2927">
        <v>5</v>
      </c>
      <c r="R2927">
        <v>5</v>
      </c>
      <c r="S2927">
        <v>371</v>
      </c>
      <c r="T2927">
        <v>316</v>
      </c>
      <c r="U2927">
        <v>6400</v>
      </c>
      <c r="V2927">
        <v>6663</v>
      </c>
      <c r="W2927">
        <v>794</v>
      </c>
      <c r="X2927">
        <v>760</v>
      </c>
    </row>
    <row r="2928" spans="1:24" x14ac:dyDescent="0.25">
      <c r="A2928" s="6" t="str">
        <f t="shared" si="45"/>
        <v>51620</v>
      </c>
      <c r="B2928">
        <v>51</v>
      </c>
      <c r="C2928">
        <v>620</v>
      </c>
      <c r="D2928" t="s">
        <v>4486</v>
      </c>
      <c r="E2928" t="s">
        <v>5125</v>
      </c>
      <c r="F2928">
        <v>7967</v>
      </c>
      <c r="G2928">
        <v>3629</v>
      </c>
      <c r="H2928">
        <v>4338</v>
      </c>
      <c r="I2928">
        <v>1457</v>
      </c>
      <c r="J2928">
        <v>1640</v>
      </c>
      <c r="K2928">
        <v>2036</v>
      </c>
      <c r="L2928">
        <v>2544</v>
      </c>
      <c r="M2928">
        <v>18</v>
      </c>
      <c r="N2928">
        <v>17</v>
      </c>
      <c r="O2928">
        <v>33</v>
      </c>
      <c r="P2928">
        <v>44</v>
      </c>
      <c r="Q2928">
        <v>3</v>
      </c>
      <c r="R2928">
        <v>1</v>
      </c>
      <c r="S2928">
        <v>82</v>
      </c>
      <c r="T2928">
        <v>92</v>
      </c>
      <c r="U2928">
        <v>3516</v>
      </c>
      <c r="V2928">
        <v>4237</v>
      </c>
      <c r="W2928">
        <v>113</v>
      </c>
      <c r="X2928">
        <v>101</v>
      </c>
    </row>
    <row r="2929" spans="1:24" x14ac:dyDescent="0.25">
      <c r="A2929" s="6" t="str">
        <f t="shared" si="45"/>
        <v>51630</v>
      </c>
      <c r="B2929">
        <v>51</v>
      </c>
      <c r="C2929">
        <v>630</v>
      </c>
      <c r="D2929" t="s">
        <v>4486</v>
      </c>
      <c r="E2929" t="s">
        <v>5126</v>
      </c>
      <c r="F2929">
        <v>29036</v>
      </c>
      <c r="G2929">
        <v>13425</v>
      </c>
      <c r="H2929">
        <v>15611</v>
      </c>
      <c r="I2929">
        <v>9106</v>
      </c>
      <c r="J2929">
        <v>10506</v>
      </c>
      <c r="K2929">
        <v>3211</v>
      </c>
      <c r="L2929">
        <v>3792</v>
      </c>
      <c r="M2929">
        <v>129</v>
      </c>
      <c r="N2929">
        <v>114</v>
      </c>
      <c r="O2929">
        <v>359</v>
      </c>
      <c r="P2929">
        <v>535</v>
      </c>
      <c r="Q2929">
        <v>18</v>
      </c>
      <c r="R2929">
        <v>24</v>
      </c>
      <c r="S2929">
        <v>602</v>
      </c>
      <c r="T2929">
        <v>640</v>
      </c>
      <c r="U2929">
        <v>11806</v>
      </c>
      <c r="V2929">
        <v>14058</v>
      </c>
      <c r="W2929">
        <v>1619</v>
      </c>
      <c r="X2929">
        <v>1553</v>
      </c>
    </row>
    <row r="2930" spans="1:24" x14ac:dyDescent="0.25">
      <c r="A2930" s="6" t="str">
        <f t="shared" si="45"/>
        <v>51640</v>
      </c>
      <c r="B2930">
        <v>51</v>
      </c>
      <c r="C2930">
        <v>640</v>
      </c>
      <c r="D2930" t="s">
        <v>4486</v>
      </c>
      <c r="E2930" t="s">
        <v>5127</v>
      </c>
      <c r="F2930">
        <v>6347</v>
      </c>
      <c r="G2930">
        <v>2964</v>
      </c>
      <c r="H2930">
        <v>3383</v>
      </c>
      <c r="I2930">
        <v>2606</v>
      </c>
      <c r="J2930">
        <v>3037</v>
      </c>
      <c r="K2930">
        <v>227</v>
      </c>
      <c r="L2930">
        <v>217</v>
      </c>
      <c r="M2930">
        <v>13</v>
      </c>
      <c r="N2930">
        <v>17</v>
      </c>
      <c r="O2930">
        <v>23</v>
      </c>
      <c r="P2930">
        <v>26</v>
      </c>
      <c r="Q2930">
        <v>11</v>
      </c>
      <c r="R2930">
        <v>8</v>
      </c>
      <c r="S2930">
        <v>84</v>
      </c>
      <c r="T2930">
        <v>78</v>
      </c>
      <c r="U2930">
        <v>2468</v>
      </c>
      <c r="V2930">
        <v>2845</v>
      </c>
      <c r="W2930">
        <v>496</v>
      </c>
      <c r="X2930">
        <v>538</v>
      </c>
    </row>
    <row r="2931" spans="1:24" x14ac:dyDescent="0.25">
      <c r="A2931" s="6" t="str">
        <f t="shared" si="45"/>
        <v>51650</v>
      </c>
      <c r="B2931">
        <v>51</v>
      </c>
      <c r="C2931">
        <v>650</v>
      </c>
      <c r="D2931" t="s">
        <v>4486</v>
      </c>
      <c r="E2931" t="s">
        <v>5128</v>
      </c>
      <c r="F2931">
        <v>134510</v>
      </c>
      <c r="G2931">
        <v>64540</v>
      </c>
      <c r="H2931">
        <v>69970</v>
      </c>
      <c r="I2931">
        <v>28048</v>
      </c>
      <c r="J2931">
        <v>27430</v>
      </c>
      <c r="K2931">
        <v>31760</v>
      </c>
      <c r="L2931">
        <v>37216</v>
      </c>
      <c r="M2931">
        <v>369</v>
      </c>
      <c r="N2931">
        <v>399</v>
      </c>
      <c r="O2931">
        <v>1423</v>
      </c>
      <c r="P2931">
        <v>1859</v>
      </c>
      <c r="Q2931">
        <v>117</v>
      </c>
      <c r="R2931">
        <v>125</v>
      </c>
      <c r="S2931">
        <v>2823</v>
      </c>
      <c r="T2931">
        <v>2941</v>
      </c>
      <c r="U2931">
        <v>60367</v>
      </c>
      <c r="V2931">
        <v>65775</v>
      </c>
      <c r="W2931">
        <v>4173</v>
      </c>
      <c r="X2931">
        <v>4195</v>
      </c>
    </row>
    <row r="2932" spans="1:24" x14ac:dyDescent="0.25">
      <c r="A2932" s="6" t="str">
        <f t="shared" si="45"/>
        <v>51660</v>
      </c>
      <c r="B2932">
        <v>51</v>
      </c>
      <c r="C2932">
        <v>660</v>
      </c>
      <c r="D2932" t="s">
        <v>4486</v>
      </c>
      <c r="E2932" t="s">
        <v>5129</v>
      </c>
      <c r="F2932">
        <v>53016</v>
      </c>
      <c r="G2932">
        <v>25496</v>
      </c>
      <c r="H2932">
        <v>27520</v>
      </c>
      <c r="I2932">
        <v>20822</v>
      </c>
      <c r="J2932">
        <v>22960</v>
      </c>
      <c r="K2932">
        <v>2453</v>
      </c>
      <c r="L2932">
        <v>2266</v>
      </c>
      <c r="M2932">
        <v>232</v>
      </c>
      <c r="N2932">
        <v>196</v>
      </c>
      <c r="O2932">
        <v>1182</v>
      </c>
      <c r="P2932">
        <v>1156</v>
      </c>
      <c r="Q2932">
        <v>51</v>
      </c>
      <c r="R2932">
        <v>72</v>
      </c>
      <c r="S2932">
        <v>756</v>
      </c>
      <c r="T2932">
        <v>870</v>
      </c>
      <c r="U2932">
        <v>19897</v>
      </c>
      <c r="V2932">
        <v>22121</v>
      </c>
      <c r="W2932">
        <v>5599</v>
      </c>
      <c r="X2932">
        <v>5399</v>
      </c>
    </row>
    <row r="2933" spans="1:24" x14ac:dyDescent="0.25">
      <c r="A2933" s="6" t="str">
        <f t="shared" si="45"/>
        <v>51670</v>
      </c>
      <c r="B2933">
        <v>51</v>
      </c>
      <c r="C2933">
        <v>670</v>
      </c>
      <c r="D2933" t="s">
        <v>4486</v>
      </c>
      <c r="E2933" t="s">
        <v>5130</v>
      </c>
      <c r="F2933">
        <v>22529</v>
      </c>
      <c r="G2933">
        <v>10512</v>
      </c>
      <c r="H2933">
        <v>12017</v>
      </c>
      <c r="I2933">
        <v>5488</v>
      </c>
      <c r="J2933">
        <v>5869</v>
      </c>
      <c r="K2933">
        <v>4383</v>
      </c>
      <c r="L2933">
        <v>5413</v>
      </c>
      <c r="M2933">
        <v>83</v>
      </c>
      <c r="N2933">
        <v>82</v>
      </c>
      <c r="O2933">
        <v>132</v>
      </c>
      <c r="P2933">
        <v>214</v>
      </c>
      <c r="Q2933">
        <v>28</v>
      </c>
      <c r="R2933">
        <v>27</v>
      </c>
      <c r="S2933">
        <v>398</v>
      </c>
      <c r="T2933">
        <v>412</v>
      </c>
      <c r="U2933">
        <v>9549</v>
      </c>
      <c r="V2933">
        <v>11066</v>
      </c>
      <c r="W2933">
        <v>963</v>
      </c>
      <c r="X2933">
        <v>951</v>
      </c>
    </row>
    <row r="2934" spans="1:24" x14ac:dyDescent="0.25">
      <c r="A2934" s="6" t="str">
        <f t="shared" si="45"/>
        <v>51678</v>
      </c>
      <c r="B2934">
        <v>51</v>
      </c>
      <c r="C2934">
        <v>678</v>
      </c>
      <c r="D2934" t="s">
        <v>4486</v>
      </c>
      <c r="E2934" t="s">
        <v>5131</v>
      </c>
      <c r="F2934">
        <v>7446</v>
      </c>
      <c r="G2934">
        <v>4202</v>
      </c>
      <c r="H2934">
        <v>3244</v>
      </c>
      <c r="I2934">
        <v>3552</v>
      </c>
      <c r="J2934">
        <v>2791</v>
      </c>
      <c r="K2934">
        <v>361</v>
      </c>
      <c r="L2934">
        <v>279</v>
      </c>
      <c r="M2934">
        <v>8</v>
      </c>
      <c r="N2934">
        <v>9</v>
      </c>
      <c r="O2934">
        <v>129</v>
      </c>
      <c r="P2934">
        <v>92</v>
      </c>
      <c r="Q2934">
        <v>3</v>
      </c>
      <c r="R2934">
        <v>5</v>
      </c>
      <c r="S2934">
        <v>149</v>
      </c>
      <c r="T2934">
        <v>68</v>
      </c>
      <c r="U2934">
        <v>4040</v>
      </c>
      <c r="V2934">
        <v>3139</v>
      </c>
      <c r="W2934">
        <v>162</v>
      </c>
      <c r="X2934">
        <v>105</v>
      </c>
    </row>
    <row r="2935" spans="1:24" x14ac:dyDescent="0.25">
      <c r="A2935" s="6" t="str">
        <f t="shared" si="45"/>
        <v>51680</v>
      </c>
      <c r="B2935">
        <v>51</v>
      </c>
      <c r="C2935">
        <v>680</v>
      </c>
      <c r="D2935" t="s">
        <v>4486</v>
      </c>
      <c r="E2935" t="s">
        <v>5132</v>
      </c>
      <c r="F2935">
        <v>82168</v>
      </c>
      <c r="G2935">
        <v>38559</v>
      </c>
      <c r="H2935">
        <v>43609</v>
      </c>
      <c r="I2935">
        <v>25727</v>
      </c>
      <c r="J2935">
        <v>28738</v>
      </c>
      <c r="K2935">
        <v>10638</v>
      </c>
      <c r="L2935">
        <v>12408</v>
      </c>
      <c r="M2935">
        <v>188</v>
      </c>
      <c r="N2935">
        <v>181</v>
      </c>
      <c r="O2935">
        <v>1049</v>
      </c>
      <c r="P2935">
        <v>1165</v>
      </c>
      <c r="Q2935">
        <v>40</v>
      </c>
      <c r="R2935">
        <v>31</v>
      </c>
      <c r="S2935">
        <v>917</v>
      </c>
      <c r="T2935">
        <v>1086</v>
      </c>
      <c r="U2935">
        <v>36803</v>
      </c>
      <c r="V2935">
        <v>41661</v>
      </c>
      <c r="W2935">
        <v>1756</v>
      </c>
      <c r="X2935">
        <v>1948</v>
      </c>
    </row>
    <row r="2936" spans="1:24" x14ac:dyDescent="0.25">
      <c r="A2936" s="6" t="str">
        <f t="shared" si="45"/>
        <v>51683</v>
      </c>
      <c r="B2936">
        <v>51</v>
      </c>
      <c r="C2936">
        <v>683</v>
      </c>
      <c r="D2936" t="s">
        <v>4486</v>
      </c>
      <c r="E2936" t="s">
        <v>5133</v>
      </c>
      <c r="F2936">
        <v>41085</v>
      </c>
      <c r="G2936">
        <v>20650</v>
      </c>
      <c r="H2936">
        <v>20435</v>
      </c>
      <c r="I2936">
        <v>15164</v>
      </c>
      <c r="J2936">
        <v>14851</v>
      </c>
      <c r="K2936">
        <v>3132</v>
      </c>
      <c r="L2936">
        <v>3195</v>
      </c>
      <c r="M2936">
        <v>316</v>
      </c>
      <c r="N2936">
        <v>240</v>
      </c>
      <c r="O2936">
        <v>1241</v>
      </c>
      <c r="P2936">
        <v>1363</v>
      </c>
      <c r="Q2936">
        <v>59</v>
      </c>
      <c r="R2936">
        <v>41</v>
      </c>
      <c r="S2936">
        <v>738</v>
      </c>
      <c r="T2936">
        <v>745</v>
      </c>
      <c r="U2936">
        <v>12481</v>
      </c>
      <c r="V2936">
        <v>12948</v>
      </c>
      <c r="W2936">
        <v>8169</v>
      </c>
      <c r="X2936">
        <v>7487</v>
      </c>
    </row>
    <row r="2937" spans="1:24" x14ac:dyDescent="0.25">
      <c r="A2937" s="6" t="str">
        <f t="shared" si="45"/>
        <v>51685</v>
      </c>
      <c r="B2937">
        <v>51</v>
      </c>
      <c r="C2937">
        <v>685</v>
      </c>
      <c r="D2937" t="s">
        <v>4486</v>
      </c>
      <c r="E2937" t="s">
        <v>5134</v>
      </c>
      <c r="F2937">
        <v>17478</v>
      </c>
      <c r="G2937">
        <v>8965</v>
      </c>
      <c r="H2937">
        <v>8513</v>
      </c>
      <c r="I2937">
        <v>6111</v>
      </c>
      <c r="J2937">
        <v>5671</v>
      </c>
      <c r="K2937">
        <v>1403</v>
      </c>
      <c r="L2937">
        <v>1327</v>
      </c>
      <c r="M2937">
        <v>142</v>
      </c>
      <c r="N2937">
        <v>139</v>
      </c>
      <c r="O2937">
        <v>954</v>
      </c>
      <c r="P2937">
        <v>1059</v>
      </c>
      <c r="Q2937">
        <v>33</v>
      </c>
      <c r="R2937">
        <v>25</v>
      </c>
      <c r="S2937">
        <v>322</v>
      </c>
      <c r="T2937">
        <v>292</v>
      </c>
      <c r="U2937">
        <v>5102</v>
      </c>
      <c r="V2937">
        <v>5202</v>
      </c>
      <c r="W2937">
        <v>3863</v>
      </c>
      <c r="X2937">
        <v>3311</v>
      </c>
    </row>
    <row r="2938" spans="1:24" x14ac:dyDescent="0.25">
      <c r="A2938" s="6" t="str">
        <f t="shared" si="45"/>
        <v>51690</v>
      </c>
      <c r="B2938">
        <v>51</v>
      </c>
      <c r="C2938">
        <v>690</v>
      </c>
      <c r="D2938" t="s">
        <v>4486</v>
      </c>
      <c r="E2938" t="s">
        <v>5135</v>
      </c>
      <c r="F2938">
        <v>12554</v>
      </c>
      <c r="G2938">
        <v>5842</v>
      </c>
      <c r="H2938">
        <v>6712</v>
      </c>
      <c r="I2938">
        <v>2818</v>
      </c>
      <c r="J2938">
        <v>3258</v>
      </c>
      <c r="K2938">
        <v>2764</v>
      </c>
      <c r="L2938">
        <v>3193</v>
      </c>
      <c r="M2938">
        <v>26</v>
      </c>
      <c r="N2938">
        <v>35</v>
      </c>
      <c r="O2938">
        <v>81</v>
      </c>
      <c r="P2938">
        <v>72</v>
      </c>
      <c r="Q2938">
        <v>1</v>
      </c>
      <c r="R2938">
        <v>7</v>
      </c>
      <c r="S2938">
        <v>152</v>
      </c>
      <c r="T2938">
        <v>147</v>
      </c>
      <c r="U2938">
        <v>5410</v>
      </c>
      <c r="V2938">
        <v>6334</v>
      </c>
      <c r="W2938">
        <v>432</v>
      </c>
      <c r="X2938">
        <v>378</v>
      </c>
    </row>
    <row r="2939" spans="1:24" x14ac:dyDescent="0.25">
      <c r="A2939" s="6" t="str">
        <f t="shared" si="45"/>
        <v>51700</v>
      </c>
      <c r="B2939">
        <v>51</v>
      </c>
      <c r="C2939">
        <v>700</v>
      </c>
      <c r="D2939" t="s">
        <v>4486</v>
      </c>
      <c r="E2939" t="s">
        <v>5136</v>
      </c>
      <c r="F2939">
        <v>179225</v>
      </c>
      <c r="G2939">
        <v>86420</v>
      </c>
      <c r="H2939">
        <v>92805</v>
      </c>
      <c r="I2939">
        <v>43750</v>
      </c>
      <c r="J2939">
        <v>43449</v>
      </c>
      <c r="K2939">
        <v>35543</v>
      </c>
      <c r="L2939">
        <v>41195</v>
      </c>
      <c r="M2939">
        <v>572</v>
      </c>
      <c r="N2939">
        <v>484</v>
      </c>
      <c r="O2939">
        <v>2601</v>
      </c>
      <c r="P2939">
        <v>3322</v>
      </c>
      <c r="Q2939">
        <v>231</v>
      </c>
      <c r="R2939">
        <v>201</v>
      </c>
      <c r="S2939">
        <v>3723</v>
      </c>
      <c r="T2939">
        <v>4154</v>
      </c>
      <c r="U2939">
        <v>77723</v>
      </c>
      <c r="V2939">
        <v>84624</v>
      </c>
      <c r="W2939">
        <v>8697</v>
      </c>
      <c r="X2939">
        <v>8181</v>
      </c>
    </row>
    <row r="2940" spans="1:24" x14ac:dyDescent="0.25">
      <c r="A2940" s="6" t="str">
        <f t="shared" si="45"/>
        <v>51710</v>
      </c>
      <c r="B2940">
        <v>51</v>
      </c>
      <c r="C2940">
        <v>710</v>
      </c>
      <c r="D2940" t="s">
        <v>4486</v>
      </c>
      <c r="E2940" t="s">
        <v>5137</v>
      </c>
      <c r="F2940">
        <v>242742</v>
      </c>
      <c r="G2940">
        <v>126567</v>
      </c>
      <c r="H2940">
        <v>116175</v>
      </c>
      <c r="I2940">
        <v>66717</v>
      </c>
      <c r="J2940">
        <v>53023</v>
      </c>
      <c r="K2940">
        <v>49114</v>
      </c>
      <c r="L2940">
        <v>53058</v>
      </c>
      <c r="M2940">
        <v>913</v>
      </c>
      <c r="N2940">
        <v>647</v>
      </c>
      <c r="O2940">
        <v>4660</v>
      </c>
      <c r="P2940">
        <v>4673</v>
      </c>
      <c r="Q2940">
        <v>311</v>
      </c>
      <c r="R2940">
        <v>247</v>
      </c>
      <c r="S2940">
        <v>4852</v>
      </c>
      <c r="T2940">
        <v>4527</v>
      </c>
      <c r="U2940">
        <v>114755</v>
      </c>
      <c r="V2940">
        <v>107452</v>
      </c>
      <c r="W2940">
        <v>11812</v>
      </c>
      <c r="X2940">
        <v>8723</v>
      </c>
    </row>
    <row r="2941" spans="1:24" x14ac:dyDescent="0.25">
      <c r="A2941" s="6" t="str">
        <f t="shared" si="45"/>
        <v>51720</v>
      </c>
      <c r="B2941">
        <v>51</v>
      </c>
      <c r="C2941">
        <v>720</v>
      </c>
      <c r="D2941" t="s">
        <v>4486</v>
      </c>
      <c r="E2941" t="s">
        <v>5138</v>
      </c>
      <c r="F2941">
        <v>3981</v>
      </c>
      <c r="G2941">
        <v>1864</v>
      </c>
      <c r="H2941">
        <v>2117</v>
      </c>
      <c r="I2941">
        <v>1657</v>
      </c>
      <c r="J2941">
        <v>1914</v>
      </c>
      <c r="K2941">
        <v>112</v>
      </c>
      <c r="L2941">
        <v>123</v>
      </c>
      <c r="M2941">
        <v>6</v>
      </c>
      <c r="N2941">
        <v>9</v>
      </c>
      <c r="O2941">
        <v>46</v>
      </c>
      <c r="P2941">
        <v>26</v>
      </c>
      <c r="Q2941">
        <v>1</v>
      </c>
      <c r="R2941">
        <v>0</v>
      </c>
      <c r="S2941">
        <v>42</v>
      </c>
      <c r="T2941">
        <v>45</v>
      </c>
      <c r="U2941">
        <v>1761</v>
      </c>
      <c r="V2941">
        <v>2067</v>
      </c>
      <c r="W2941">
        <v>103</v>
      </c>
      <c r="X2941">
        <v>50</v>
      </c>
    </row>
    <row r="2942" spans="1:24" x14ac:dyDescent="0.25">
      <c r="A2942" s="6" t="str">
        <f t="shared" si="45"/>
        <v>51730</v>
      </c>
      <c r="B2942">
        <v>51</v>
      </c>
      <c r="C2942">
        <v>730</v>
      </c>
      <c r="D2942" t="s">
        <v>4486</v>
      </c>
      <c r="E2942" t="s">
        <v>5139</v>
      </c>
      <c r="F2942">
        <v>31346</v>
      </c>
      <c r="G2942">
        <v>14347</v>
      </c>
      <c r="H2942">
        <v>16999</v>
      </c>
      <c r="I2942">
        <v>2770</v>
      </c>
      <c r="J2942">
        <v>2980</v>
      </c>
      <c r="K2942">
        <v>10840</v>
      </c>
      <c r="L2942">
        <v>13288</v>
      </c>
      <c r="M2942">
        <v>82</v>
      </c>
      <c r="N2942">
        <v>81</v>
      </c>
      <c r="O2942">
        <v>178</v>
      </c>
      <c r="P2942">
        <v>183</v>
      </c>
      <c r="Q2942">
        <v>27</v>
      </c>
      <c r="R2942">
        <v>26</v>
      </c>
      <c r="S2942">
        <v>450</v>
      </c>
      <c r="T2942">
        <v>441</v>
      </c>
      <c r="U2942">
        <v>13522</v>
      </c>
      <c r="V2942">
        <v>16214</v>
      </c>
      <c r="W2942">
        <v>825</v>
      </c>
      <c r="X2942">
        <v>785</v>
      </c>
    </row>
    <row r="2943" spans="1:24" x14ac:dyDescent="0.25">
      <c r="A2943" s="6" t="str">
        <f t="shared" si="45"/>
        <v>51735</v>
      </c>
      <c r="B2943">
        <v>51</v>
      </c>
      <c r="C2943">
        <v>735</v>
      </c>
      <c r="D2943" t="s">
        <v>4486</v>
      </c>
      <c r="E2943" t="s">
        <v>5140</v>
      </c>
      <c r="F2943">
        <v>12271</v>
      </c>
      <c r="G2943">
        <v>6152</v>
      </c>
      <c r="H2943">
        <v>6119</v>
      </c>
      <c r="I2943">
        <v>5728</v>
      </c>
      <c r="J2943">
        <v>5713</v>
      </c>
      <c r="K2943">
        <v>81</v>
      </c>
      <c r="L2943">
        <v>70</v>
      </c>
      <c r="M2943">
        <v>37</v>
      </c>
      <c r="N2943">
        <v>30</v>
      </c>
      <c r="O2943">
        <v>122</v>
      </c>
      <c r="P2943">
        <v>174</v>
      </c>
      <c r="Q2943">
        <v>5</v>
      </c>
      <c r="R2943">
        <v>4</v>
      </c>
      <c r="S2943">
        <v>179</v>
      </c>
      <c r="T2943">
        <v>128</v>
      </c>
      <c r="U2943">
        <v>5925</v>
      </c>
      <c r="V2943">
        <v>5937</v>
      </c>
      <c r="W2943">
        <v>227</v>
      </c>
      <c r="X2943">
        <v>182</v>
      </c>
    </row>
    <row r="2944" spans="1:24" x14ac:dyDescent="0.25">
      <c r="A2944" s="6" t="str">
        <f t="shared" si="45"/>
        <v>51740</v>
      </c>
      <c r="B2944">
        <v>51</v>
      </c>
      <c r="C2944">
        <v>740</v>
      </c>
      <c r="D2944" t="s">
        <v>4486</v>
      </c>
      <c r="E2944" t="s">
        <v>5141</v>
      </c>
      <c r="F2944">
        <v>94398</v>
      </c>
      <c r="G2944">
        <v>45256</v>
      </c>
      <c r="H2944">
        <v>49142</v>
      </c>
      <c r="I2944">
        <v>19243</v>
      </c>
      <c r="J2944">
        <v>18695</v>
      </c>
      <c r="K2944">
        <v>23531</v>
      </c>
      <c r="L2944">
        <v>27910</v>
      </c>
      <c r="M2944">
        <v>279</v>
      </c>
      <c r="N2944">
        <v>247</v>
      </c>
      <c r="O2944">
        <v>689</v>
      </c>
      <c r="P2944">
        <v>718</v>
      </c>
      <c r="Q2944">
        <v>84</v>
      </c>
      <c r="R2944">
        <v>68</v>
      </c>
      <c r="S2944">
        <v>1430</v>
      </c>
      <c r="T2944">
        <v>1504</v>
      </c>
      <c r="U2944">
        <v>42937</v>
      </c>
      <c r="V2944">
        <v>47023</v>
      </c>
      <c r="W2944">
        <v>2319</v>
      </c>
      <c r="X2944">
        <v>2119</v>
      </c>
    </row>
    <row r="2945" spans="1:24" x14ac:dyDescent="0.25">
      <c r="A2945" s="6" t="str">
        <f t="shared" si="45"/>
        <v>51750</v>
      </c>
      <c r="B2945">
        <v>51</v>
      </c>
      <c r="C2945">
        <v>750</v>
      </c>
      <c r="D2945" t="s">
        <v>4486</v>
      </c>
      <c r="E2945" t="s">
        <v>5142</v>
      </c>
      <c r="F2945">
        <v>18249</v>
      </c>
      <c r="G2945">
        <v>8593</v>
      </c>
      <c r="H2945">
        <v>9656</v>
      </c>
      <c r="I2945">
        <v>7410</v>
      </c>
      <c r="J2945">
        <v>8242</v>
      </c>
      <c r="K2945">
        <v>776</v>
      </c>
      <c r="L2945">
        <v>926</v>
      </c>
      <c r="M2945">
        <v>30</v>
      </c>
      <c r="N2945">
        <v>19</v>
      </c>
      <c r="O2945">
        <v>154</v>
      </c>
      <c r="P2945">
        <v>225</v>
      </c>
      <c r="Q2945">
        <v>3</v>
      </c>
      <c r="R2945">
        <v>2</v>
      </c>
      <c r="S2945">
        <v>220</v>
      </c>
      <c r="T2945">
        <v>242</v>
      </c>
      <c r="U2945">
        <v>8371</v>
      </c>
      <c r="V2945">
        <v>9328</v>
      </c>
      <c r="W2945">
        <v>222</v>
      </c>
      <c r="X2945">
        <v>328</v>
      </c>
    </row>
    <row r="2946" spans="1:24" x14ac:dyDescent="0.25">
      <c r="A2946" s="6" t="str">
        <f t="shared" ref="A2946:A3009" si="46">TEXT(B2946*1000+C2946,"00000")</f>
        <v>51760</v>
      </c>
      <c r="B2946">
        <v>51</v>
      </c>
      <c r="C2946">
        <v>760</v>
      </c>
      <c r="D2946" t="s">
        <v>4486</v>
      </c>
      <c r="E2946" t="s">
        <v>5143</v>
      </c>
      <c r="F2946">
        <v>230436</v>
      </c>
      <c r="G2946">
        <v>109317</v>
      </c>
      <c r="H2946">
        <v>121119</v>
      </c>
      <c r="I2946">
        <v>54500</v>
      </c>
      <c r="J2946">
        <v>55458</v>
      </c>
      <c r="K2946">
        <v>48819</v>
      </c>
      <c r="L2946">
        <v>59238</v>
      </c>
      <c r="M2946">
        <v>676</v>
      </c>
      <c r="N2946">
        <v>519</v>
      </c>
      <c r="O2946">
        <v>2495</v>
      </c>
      <c r="P2946">
        <v>2866</v>
      </c>
      <c r="Q2946">
        <v>186</v>
      </c>
      <c r="R2946">
        <v>170</v>
      </c>
      <c r="S2946">
        <v>2641</v>
      </c>
      <c r="T2946">
        <v>2868</v>
      </c>
      <c r="U2946">
        <v>100352</v>
      </c>
      <c r="V2946">
        <v>113279</v>
      </c>
      <c r="W2946">
        <v>8965</v>
      </c>
      <c r="X2946">
        <v>7840</v>
      </c>
    </row>
    <row r="2947" spans="1:24" x14ac:dyDescent="0.25">
      <c r="A2947" s="6" t="str">
        <f t="shared" si="46"/>
        <v>51770</v>
      </c>
      <c r="B2947">
        <v>51</v>
      </c>
      <c r="C2947">
        <v>770</v>
      </c>
      <c r="D2947" t="s">
        <v>4486</v>
      </c>
      <c r="E2947" t="s">
        <v>5144</v>
      </c>
      <c r="F2947">
        <v>99143</v>
      </c>
      <c r="G2947">
        <v>47300</v>
      </c>
      <c r="H2947">
        <v>51843</v>
      </c>
      <c r="I2947">
        <v>29923</v>
      </c>
      <c r="J2947">
        <v>32780</v>
      </c>
      <c r="K2947">
        <v>13711</v>
      </c>
      <c r="L2947">
        <v>15494</v>
      </c>
      <c r="M2947">
        <v>229</v>
      </c>
      <c r="N2947">
        <v>193</v>
      </c>
      <c r="O2947">
        <v>1870</v>
      </c>
      <c r="P2947">
        <v>1659</v>
      </c>
      <c r="Q2947">
        <v>47</v>
      </c>
      <c r="R2947">
        <v>54</v>
      </c>
      <c r="S2947">
        <v>1520</v>
      </c>
      <c r="T2947">
        <v>1663</v>
      </c>
      <c r="U2947">
        <v>43735</v>
      </c>
      <c r="V2947">
        <v>48768</v>
      </c>
      <c r="W2947">
        <v>3565</v>
      </c>
      <c r="X2947">
        <v>3075</v>
      </c>
    </row>
    <row r="2948" spans="1:24" x14ac:dyDescent="0.25">
      <c r="A2948" s="6" t="str">
        <f t="shared" si="46"/>
        <v>51775</v>
      </c>
      <c r="B2948">
        <v>51</v>
      </c>
      <c r="C2948">
        <v>775</v>
      </c>
      <c r="D2948" t="s">
        <v>4486</v>
      </c>
      <c r="E2948" t="s">
        <v>5145</v>
      </c>
      <c r="F2948">
        <v>25301</v>
      </c>
      <c r="G2948">
        <v>12053</v>
      </c>
      <c r="H2948">
        <v>13248</v>
      </c>
      <c r="I2948">
        <v>10572</v>
      </c>
      <c r="J2948">
        <v>11618</v>
      </c>
      <c r="K2948">
        <v>967</v>
      </c>
      <c r="L2948">
        <v>998</v>
      </c>
      <c r="M2948">
        <v>48</v>
      </c>
      <c r="N2948">
        <v>56</v>
      </c>
      <c r="O2948">
        <v>187</v>
      </c>
      <c r="P2948">
        <v>288</v>
      </c>
      <c r="Q2948">
        <v>7</v>
      </c>
      <c r="R2948">
        <v>7</v>
      </c>
      <c r="S2948">
        <v>272</v>
      </c>
      <c r="T2948">
        <v>281</v>
      </c>
      <c r="U2948">
        <v>11603</v>
      </c>
      <c r="V2948">
        <v>12795</v>
      </c>
      <c r="W2948">
        <v>450</v>
      </c>
      <c r="X2948">
        <v>453</v>
      </c>
    </row>
    <row r="2949" spans="1:24" x14ac:dyDescent="0.25">
      <c r="A2949" s="6" t="str">
        <f t="shared" si="46"/>
        <v>51790</v>
      </c>
      <c r="B2949">
        <v>51</v>
      </c>
      <c r="C2949">
        <v>790</v>
      </c>
      <c r="D2949" t="s">
        <v>4486</v>
      </c>
      <c r="E2949" t="s">
        <v>5146</v>
      </c>
      <c r="F2949">
        <v>24932</v>
      </c>
      <c r="G2949">
        <v>11463</v>
      </c>
      <c r="H2949">
        <v>13469</v>
      </c>
      <c r="I2949">
        <v>9519</v>
      </c>
      <c r="J2949">
        <v>11294</v>
      </c>
      <c r="K2949">
        <v>1358</v>
      </c>
      <c r="L2949">
        <v>1491</v>
      </c>
      <c r="M2949">
        <v>45</v>
      </c>
      <c r="N2949">
        <v>48</v>
      </c>
      <c r="O2949">
        <v>141</v>
      </c>
      <c r="P2949">
        <v>199</v>
      </c>
      <c r="Q2949">
        <v>9</v>
      </c>
      <c r="R2949">
        <v>4</v>
      </c>
      <c r="S2949">
        <v>391</v>
      </c>
      <c r="T2949">
        <v>433</v>
      </c>
      <c r="U2949">
        <v>11053</v>
      </c>
      <c r="V2949">
        <v>13054</v>
      </c>
      <c r="W2949">
        <v>410</v>
      </c>
      <c r="X2949">
        <v>415</v>
      </c>
    </row>
    <row r="2950" spans="1:24" x14ac:dyDescent="0.25">
      <c r="A2950" s="6" t="str">
        <f t="shared" si="46"/>
        <v>51800</v>
      </c>
      <c r="B2950">
        <v>51</v>
      </c>
      <c r="C2950">
        <v>800</v>
      </c>
      <c r="D2950" t="s">
        <v>4486</v>
      </c>
      <c r="E2950" t="s">
        <v>5147</v>
      </c>
      <c r="F2950">
        <v>92108</v>
      </c>
      <c r="G2950">
        <v>44720</v>
      </c>
      <c r="H2950">
        <v>47388</v>
      </c>
      <c r="I2950">
        <v>24088</v>
      </c>
      <c r="J2950">
        <v>23905</v>
      </c>
      <c r="K2950">
        <v>18271</v>
      </c>
      <c r="L2950">
        <v>20975</v>
      </c>
      <c r="M2950">
        <v>190</v>
      </c>
      <c r="N2950">
        <v>184</v>
      </c>
      <c r="O2950">
        <v>794</v>
      </c>
      <c r="P2950">
        <v>960</v>
      </c>
      <c r="Q2950">
        <v>53</v>
      </c>
      <c r="R2950">
        <v>48</v>
      </c>
      <c r="S2950">
        <v>1324</v>
      </c>
      <c r="T2950">
        <v>1316</v>
      </c>
      <c r="U2950">
        <v>42481</v>
      </c>
      <c r="V2950">
        <v>45327</v>
      </c>
      <c r="W2950">
        <v>2239</v>
      </c>
      <c r="X2950">
        <v>2061</v>
      </c>
    </row>
    <row r="2951" spans="1:24" x14ac:dyDescent="0.25">
      <c r="A2951" s="6" t="str">
        <f t="shared" si="46"/>
        <v>51810</v>
      </c>
      <c r="B2951">
        <v>51</v>
      </c>
      <c r="C2951">
        <v>810</v>
      </c>
      <c r="D2951" t="s">
        <v>4486</v>
      </c>
      <c r="E2951" t="s">
        <v>5148</v>
      </c>
      <c r="F2951">
        <v>449974</v>
      </c>
      <c r="G2951">
        <v>220738</v>
      </c>
      <c r="H2951">
        <v>229236</v>
      </c>
      <c r="I2951">
        <v>150591</v>
      </c>
      <c r="J2951">
        <v>152591</v>
      </c>
      <c r="K2951">
        <v>43770</v>
      </c>
      <c r="L2951">
        <v>47391</v>
      </c>
      <c r="M2951">
        <v>1021</v>
      </c>
      <c r="N2951">
        <v>1045</v>
      </c>
      <c r="O2951">
        <v>15365</v>
      </c>
      <c r="P2951">
        <v>17876</v>
      </c>
      <c r="Q2951">
        <v>388</v>
      </c>
      <c r="R2951">
        <v>453</v>
      </c>
      <c r="S2951">
        <v>9603</v>
      </c>
      <c r="T2951">
        <v>9880</v>
      </c>
      <c r="U2951">
        <v>201550</v>
      </c>
      <c r="V2951">
        <v>210189</v>
      </c>
      <c r="W2951">
        <v>19188</v>
      </c>
      <c r="X2951">
        <v>19047</v>
      </c>
    </row>
    <row r="2952" spans="1:24" x14ac:dyDescent="0.25">
      <c r="A2952" s="6" t="str">
        <f t="shared" si="46"/>
        <v>51820</v>
      </c>
      <c r="B2952">
        <v>51</v>
      </c>
      <c r="C2952">
        <v>820</v>
      </c>
      <c r="D2952" t="s">
        <v>4486</v>
      </c>
      <c r="E2952" t="s">
        <v>5149</v>
      </c>
      <c r="F2952">
        <v>22630</v>
      </c>
      <c r="G2952">
        <v>10842</v>
      </c>
      <c r="H2952">
        <v>11788</v>
      </c>
      <c r="I2952">
        <v>8778</v>
      </c>
      <c r="J2952">
        <v>9487</v>
      </c>
      <c r="K2952">
        <v>1437</v>
      </c>
      <c r="L2952">
        <v>1603</v>
      </c>
      <c r="M2952">
        <v>73</v>
      </c>
      <c r="N2952">
        <v>64</v>
      </c>
      <c r="O2952">
        <v>186</v>
      </c>
      <c r="P2952">
        <v>196</v>
      </c>
      <c r="Q2952">
        <v>6</v>
      </c>
      <c r="R2952">
        <v>6</v>
      </c>
      <c r="S2952">
        <v>362</v>
      </c>
      <c r="T2952">
        <v>432</v>
      </c>
      <c r="U2952">
        <v>9858</v>
      </c>
      <c r="V2952">
        <v>10806</v>
      </c>
      <c r="W2952">
        <v>984</v>
      </c>
      <c r="X2952">
        <v>982</v>
      </c>
    </row>
    <row r="2953" spans="1:24" x14ac:dyDescent="0.25">
      <c r="A2953" s="6" t="str">
        <f t="shared" si="46"/>
        <v>51830</v>
      </c>
      <c r="B2953">
        <v>51</v>
      </c>
      <c r="C2953">
        <v>830</v>
      </c>
      <c r="D2953" t="s">
        <v>4486</v>
      </c>
      <c r="E2953" t="s">
        <v>5150</v>
      </c>
      <c r="F2953">
        <v>14954</v>
      </c>
      <c r="G2953">
        <v>6881</v>
      </c>
      <c r="H2953">
        <v>8073</v>
      </c>
      <c r="I2953">
        <v>5120</v>
      </c>
      <c r="J2953">
        <v>5893</v>
      </c>
      <c r="K2953">
        <v>1079</v>
      </c>
      <c r="L2953">
        <v>1312</v>
      </c>
      <c r="M2953">
        <v>49</v>
      </c>
      <c r="N2953">
        <v>37</v>
      </c>
      <c r="O2953">
        <v>397</v>
      </c>
      <c r="P2953">
        <v>507</v>
      </c>
      <c r="Q2953">
        <v>3</v>
      </c>
      <c r="R2953">
        <v>15</v>
      </c>
      <c r="S2953">
        <v>233</v>
      </c>
      <c r="T2953">
        <v>309</v>
      </c>
      <c r="U2953">
        <v>6344</v>
      </c>
      <c r="V2953">
        <v>7541</v>
      </c>
      <c r="W2953">
        <v>537</v>
      </c>
      <c r="X2953">
        <v>532</v>
      </c>
    </row>
    <row r="2954" spans="1:24" x14ac:dyDescent="0.25">
      <c r="A2954" s="6" t="str">
        <f t="shared" si="46"/>
        <v>51840</v>
      </c>
      <c r="B2954">
        <v>51</v>
      </c>
      <c r="C2954">
        <v>840</v>
      </c>
      <c r="D2954" t="s">
        <v>4486</v>
      </c>
      <c r="E2954" t="s">
        <v>5151</v>
      </c>
      <c r="F2954">
        <v>28078</v>
      </c>
      <c r="G2954">
        <v>13812</v>
      </c>
      <c r="H2954">
        <v>14266</v>
      </c>
      <c r="I2954">
        <v>11167</v>
      </c>
      <c r="J2954">
        <v>11695</v>
      </c>
      <c r="K2954">
        <v>1632</v>
      </c>
      <c r="L2954">
        <v>1542</v>
      </c>
      <c r="M2954">
        <v>119</v>
      </c>
      <c r="N2954">
        <v>126</v>
      </c>
      <c r="O2954">
        <v>371</v>
      </c>
      <c r="P2954">
        <v>393</v>
      </c>
      <c r="Q2954">
        <v>19</v>
      </c>
      <c r="R2954">
        <v>15</v>
      </c>
      <c r="S2954">
        <v>504</v>
      </c>
      <c r="T2954">
        <v>495</v>
      </c>
      <c r="U2954">
        <v>11113</v>
      </c>
      <c r="V2954">
        <v>11838</v>
      </c>
      <c r="W2954">
        <v>2699</v>
      </c>
      <c r="X2954">
        <v>2428</v>
      </c>
    </row>
    <row r="2955" spans="1:24" x14ac:dyDescent="0.25">
      <c r="A2955" s="6" t="str">
        <f t="shared" si="46"/>
        <v>53001</v>
      </c>
      <c r="B2955">
        <v>53</v>
      </c>
      <c r="C2955">
        <v>1</v>
      </c>
      <c r="D2955" t="s">
        <v>151</v>
      </c>
      <c r="E2955" t="s">
        <v>436</v>
      </c>
      <c r="F2955">
        <v>19983</v>
      </c>
      <c r="G2955">
        <v>10206</v>
      </c>
      <c r="H2955">
        <v>9777</v>
      </c>
      <c r="I2955">
        <v>9010</v>
      </c>
      <c r="J2955">
        <v>8672</v>
      </c>
      <c r="K2955">
        <v>254</v>
      </c>
      <c r="L2955">
        <v>183</v>
      </c>
      <c r="M2955">
        <v>629</v>
      </c>
      <c r="N2955">
        <v>605</v>
      </c>
      <c r="O2955">
        <v>117</v>
      </c>
      <c r="P2955">
        <v>153</v>
      </c>
      <c r="Q2955">
        <v>18</v>
      </c>
      <c r="R2955">
        <v>9</v>
      </c>
      <c r="S2955">
        <v>178</v>
      </c>
      <c r="T2955">
        <v>155</v>
      </c>
      <c r="U2955">
        <v>3533</v>
      </c>
      <c r="V2955">
        <v>3514</v>
      </c>
      <c r="W2955">
        <v>6673</v>
      </c>
      <c r="X2955">
        <v>6263</v>
      </c>
    </row>
    <row r="2956" spans="1:24" x14ac:dyDescent="0.25">
      <c r="A2956" s="6" t="str">
        <f t="shared" si="46"/>
        <v>53003</v>
      </c>
      <c r="B2956">
        <v>53</v>
      </c>
      <c r="C2956">
        <v>3</v>
      </c>
      <c r="D2956" t="s">
        <v>151</v>
      </c>
      <c r="E2956" t="s">
        <v>4704</v>
      </c>
      <c r="F2956">
        <v>22582</v>
      </c>
      <c r="G2956">
        <v>11050</v>
      </c>
      <c r="H2956">
        <v>11532</v>
      </c>
      <c r="I2956">
        <v>10296</v>
      </c>
      <c r="J2956">
        <v>10757</v>
      </c>
      <c r="K2956">
        <v>102</v>
      </c>
      <c r="L2956">
        <v>76</v>
      </c>
      <c r="M2956">
        <v>213</v>
      </c>
      <c r="N2956">
        <v>204</v>
      </c>
      <c r="O2956">
        <v>98</v>
      </c>
      <c r="P2956">
        <v>123</v>
      </c>
      <c r="Q2956">
        <v>27</v>
      </c>
      <c r="R2956">
        <v>32</v>
      </c>
      <c r="S2956">
        <v>314</v>
      </c>
      <c r="T2956">
        <v>340</v>
      </c>
      <c r="U2956">
        <v>10581</v>
      </c>
      <c r="V2956">
        <v>11012</v>
      </c>
      <c r="W2956">
        <v>469</v>
      </c>
      <c r="X2956">
        <v>520</v>
      </c>
    </row>
    <row r="2957" spans="1:24" x14ac:dyDescent="0.25">
      <c r="A2957" s="6" t="str">
        <f t="shared" si="46"/>
        <v>53005</v>
      </c>
      <c r="B2957">
        <v>53</v>
      </c>
      <c r="C2957">
        <v>5</v>
      </c>
      <c r="D2957" t="s">
        <v>151</v>
      </c>
      <c r="E2957" t="s">
        <v>194</v>
      </c>
      <c r="F2957">
        <v>204390</v>
      </c>
      <c r="G2957">
        <v>102423</v>
      </c>
      <c r="H2957">
        <v>101967</v>
      </c>
      <c r="I2957">
        <v>92162</v>
      </c>
      <c r="J2957">
        <v>91839</v>
      </c>
      <c r="K2957">
        <v>1984</v>
      </c>
      <c r="L2957">
        <v>1721</v>
      </c>
      <c r="M2957">
        <v>1354</v>
      </c>
      <c r="N2957">
        <v>1274</v>
      </c>
      <c r="O2957">
        <v>3259</v>
      </c>
      <c r="P2957">
        <v>3506</v>
      </c>
      <c r="Q2957">
        <v>268</v>
      </c>
      <c r="R2957">
        <v>258</v>
      </c>
      <c r="S2957">
        <v>3396</v>
      </c>
      <c r="T2957">
        <v>3369</v>
      </c>
      <c r="U2957">
        <v>79015</v>
      </c>
      <c r="V2957">
        <v>79165</v>
      </c>
      <c r="W2957">
        <v>23408</v>
      </c>
      <c r="X2957">
        <v>22802</v>
      </c>
    </row>
    <row r="2958" spans="1:24" x14ac:dyDescent="0.25">
      <c r="A2958" s="6" t="str">
        <f t="shared" si="46"/>
        <v>53007</v>
      </c>
      <c r="B2958">
        <v>53</v>
      </c>
      <c r="C2958">
        <v>7</v>
      </c>
      <c r="D2958" t="s">
        <v>151</v>
      </c>
      <c r="E2958" t="s">
        <v>4707</v>
      </c>
      <c r="F2958">
        <v>77200</v>
      </c>
      <c r="G2958">
        <v>38686</v>
      </c>
      <c r="H2958">
        <v>38514</v>
      </c>
      <c r="I2958">
        <v>36001</v>
      </c>
      <c r="J2958">
        <v>35951</v>
      </c>
      <c r="K2958">
        <v>394</v>
      </c>
      <c r="L2958">
        <v>298</v>
      </c>
      <c r="M2958">
        <v>825</v>
      </c>
      <c r="N2958">
        <v>752</v>
      </c>
      <c r="O2958">
        <v>404</v>
      </c>
      <c r="P2958">
        <v>538</v>
      </c>
      <c r="Q2958">
        <v>118</v>
      </c>
      <c r="R2958">
        <v>94</v>
      </c>
      <c r="S2958">
        <v>944</v>
      </c>
      <c r="T2958">
        <v>881</v>
      </c>
      <c r="U2958">
        <v>27209</v>
      </c>
      <c r="V2958">
        <v>28186</v>
      </c>
      <c r="W2958">
        <v>11477</v>
      </c>
      <c r="X2958">
        <v>10328</v>
      </c>
    </row>
    <row r="2959" spans="1:24" x14ac:dyDescent="0.25">
      <c r="A2959" s="6" t="str">
        <f t="shared" si="46"/>
        <v>53009</v>
      </c>
      <c r="B2959">
        <v>53</v>
      </c>
      <c r="C2959">
        <v>9</v>
      </c>
      <c r="D2959" t="s">
        <v>151</v>
      </c>
      <c r="E2959" t="s">
        <v>4709</v>
      </c>
      <c r="F2959">
        <v>77331</v>
      </c>
      <c r="G2959">
        <v>38189</v>
      </c>
      <c r="H2959">
        <v>39142</v>
      </c>
      <c r="I2959">
        <v>33135</v>
      </c>
      <c r="J2959">
        <v>34217</v>
      </c>
      <c r="K2959">
        <v>661</v>
      </c>
      <c r="L2959">
        <v>237</v>
      </c>
      <c r="M2959">
        <v>2201</v>
      </c>
      <c r="N2959">
        <v>2154</v>
      </c>
      <c r="O2959">
        <v>554</v>
      </c>
      <c r="P2959">
        <v>900</v>
      </c>
      <c r="Q2959">
        <v>70</v>
      </c>
      <c r="R2959">
        <v>70</v>
      </c>
      <c r="S2959">
        <v>1568</v>
      </c>
      <c r="T2959">
        <v>1564</v>
      </c>
      <c r="U2959">
        <v>35530</v>
      </c>
      <c r="V2959">
        <v>36725</v>
      </c>
      <c r="W2959">
        <v>2659</v>
      </c>
      <c r="X2959">
        <v>2417</v>
      </c>
    </row>
    <row r="2960" spans="1:24" x14ac:dyDescent="0.25">
      <c r="A2960" s="6" t="str">
        <f t="shared" si="46"/>
        <v>53011</v>
      </c>
      <c r="B2960">
        <v>53</v>
      </c>
      <c r="C2960">
        <v>11</v>
      </c>
      <c r="D2960" t="s">
        <v>151</v>
      </c>
      <c r="E2960" t="s">
        <v>205</v>
      </c>
      <c r="F2960">
        <v>488241</v>
      </c>
      <c r="G2960">
        <v>241344</v>
      </c>
      <c r="H2960">
        <v>246897</v>
      </c>
      <c r="I2960">
        <v>208218</v>
      </c>
      <c r="J2960">
        <v>212343</v>
      </c>
      <c r="K2960">
        <v>6355</v>
      </c>
      <c r="L2960">
        <v>5294</v>
      </c>
      <c r="M2960">
        <v>2965</v>
      </c>
      <c r="N2960">
        <v>2841</v>
      </c>
      <c r="O2960">
        <v>11034</v>
      </c>
      <c r="P2960">
        <v>13553</v>
      </c>
      <c r="Q2960">
        <v>2245</v>
      </c>
      <c r="R2960">
        <v>2198</v>
      </c>
      <c r="S2960">
        <v>10527</v>
      </c>
      <c r="T2960">
        <v>10668</v>
      </c>
      <c r="U2960">
        <v>216002</v>
      </c>
      <c r="V2960">
        <v>222483</v>
      </c>
      <c r="W2960">
        <v>25342</v>
      </c>
      <c r="X2960">
        <v>24414</v>
      </c>
    </row>
    <row r="2961" spans="1:24" x14ac:dyDescent="0.25">
      <c r="A2961" s="6" t="str">
        <f t="shared" si="46"/>
        <v>53013</v>
      </c>
      <c r="B2961">
        <v>53</v>
      </c>
      <c r="C2961">
        <v>13</v>
      </c>
      <c r="D2961" t="s">
        <v>151</v>
      </c>
      <c r="E2961" t="s">
        <v>211</v>
      </c>
      <c r="F2961">
        <v>3985</v>
      </c>
      <c r="G2961">
        <v>1944</v>
      </c>
      <c r="H2961">
        <v>2041</v>
      </c>
      <c r="I2961">
        <v>1813</v>
      </c>
      <c r="J2961">
        <v>1818</v>
      </c>
      <c r="K2961">
        <v>17</v>
      </c>
      <c r="L2961">
        <v>10</v>
      </c>
      <c r="M2961">
        <v>32</v>
      </c>
      <c r="N2961">
        <v>38</v>
      </c>
      <c r="O2961">
        <v>17</v>
      </c>
      <c r="P2961">
        <v>40</v>
      </c>
      <c r="Q2961">
        <v>11</v>
      </c>
      <c r="R2961">
        <v>70</v>
      </c>
      <c r="S2961">
        <v>54</v>
      </c>
      <c r="T2961">
        <v>65</v>
      </c>
      <c r="U2961">
        <v>1793</v>
      </c>
      <c r="V2961">
        <v>1877</v>
      </c>
      <c r="W2961">
        <v>151</v>
      </c>
      <c r="X2961">
        <v>164</v>
      </c>
    </row>
    <row r="2962" spans="1:24" x14ac:dyDescent="0.25">
      <c r="A2962" s="6" t="str">
        <f t="shared" si="46"/>
        <v>53015</v>
      </c>
      <c r="B2962">
        <v>53</v>
      </c>
      <c r="C2962">
        <v>15</v>
      </c>
      <c r="D2962" t="s">
        <v>151</v>
      </c>
      <c r="E2962" t="s">
        <v>4713</v>
      </c>
      <c r="F2962">
        <v>110593</v>
      </c>
      <c r="G2962">
        <v>54755</v>
      </c>
      <c r="H2962">
        <v>55838</v>
      </c>
      <c r="I2962">
        <v>49793</v>
      </c>
      <c r="J2962">
        <v>50909</v>
      </c>
      <c r="K2962">
        <v>745</v>
      </c>
      <c r="L2962">
        <v>523</v>
      </c>
      <c r="M2962">
        <v>1161</v>
      </c>
      <c r="N2962">
        <v>1130</v>
      </c>
      <c r="O2962">
        <v>719</v>
      </c>
      <c r="P2962">
        <v>1033</v>
      </c>
      <c r="Q2962">
        <v>246</v>
      </c>
      <c r="R2962">
        <v>232</v>
      </c>
      <c r="S2962">
        <v>2091</v>
      </c>
      <c r="T2962">
        <v>2011</v>
      </c>
      <c r="U2962">
        <v>49539</v>
      </c>
      <c r="V2962">
        <v>50729</v>
      </c>
      <c r="W2962">
        <v>5216</v>
      </c>
      <c r="X2962">
        <v>5109</v>
      </c>
    </row>
    <row r="2963" spans="1:24" x14ac:dyDescent="0.25">
      <c r="A2963" s="6" t="str">
        <f t="shared" si="46"/>
        <v>53017</v>
      </c>
      <c r="B2963">
        <v>53</v>
      </c>
      <c r="C2963">
        <v>17</v>
      </c>
      <c r="D2963" t="s">
        <v>151</v>
      </c>
      <c r="E2963" t="s">
        <v>472</v>
      </c>
      <c r="F2963">
        <v>43429</v>
      </c>
      <c r="G2963">
        <v>21972</v>
      </c>
      <c r="H2963">
        <v>21457</v>
      </c>
      <c r="I2963">
        <v>20370</v>
      </c>
      <c r="J2963">
        <v>19963</v>
      </c>
      <c r="K2963">
        <v>201</v>
      </c>
      <c r="L2963">
        <v>151</v>
      </c>
      <c r="M2963">
        <v>467</v>
      </c>
      <c r="N2963">
        <v>461</v>
      </c>
      <c r="O2963">
        <v>223</v>
      </c>
      <c r="P2963">
        <v>271</v>
      </c>
      <c r="Q2963">
        <v>75</v>
      </c>
      <c r="R2963">
        <v>58</v>
      </c>
      <c r="S2963">
        <v>636</v>
      </c>
      <c r="T2963">
        <v>553</v>
      </c>
      <c r="U2963">
        <v>14568</v>
      </c>
      <c r="V2963">
        <v>14825</v>
      </c>
      <c r="W2963">
        <v>7404</v>
      </c>
      <c r="X2963">
        <v>6632</v>
      </c>
    </row>
    <row r="2964" spans="1:24" x14ac:dyDescent="0.25">
      <c r="A2964" s="6" t="str">
        <f t="shared" si="46"/>
        <v>53019</v>
      </c>
      <c r="B2964">
        <v>53</v>
      </c>
      <c r="C2964">
        <v>19</v>
      </c>
      <c r="D2964" t="s">
        <v>151</v>
      </c>
      <c r="E2964" t="s">
        <v>4716</v>
      </c>
      <c r="F2964">
        <v>7627</v>
      </c>
      <c r="G2964">
        <v>3921</v>
      </c>
      <c r="H2964">
        <v>3706</v>
      </c>
      <c r="I2964">
        <v>2989</v>
      </c>
      <c r="J2964">
        <v>2818</v>
      </c>
      <c r="K2964">
        <v>42</v>
      </c>
      <c r="L2964">
        <v>20</v>
      </c>
      <c r="M2964">
        <v>646</v>
      </c>
      <c r="N2964">
        <v>620</v>
      </c>
      <c r="O2964">
        <v>41</v>
      </c>
      <c r="P2964">
        <v>45</v>
      </c>
      <c r="Q2964">
        <v>14</v>
      </c>
      <c r="R2964">
        <v>11</v>
      </c>
      <c r="S2964">
        <v>189</v>
      </c>
      <c r="T2964">
        <v>192</v>
      </c>
      <c r="U2964">
        <v>3721</v>
      </c>
      <c r="V2964">
        <v>3538</v>
      </c>
      <c r="W2964">
        <v>200</v>
      </c>
      <c r="X2964">
        <v>168</v>
      </c>
    </row>
    <row r="2965" spans="1:24" x14ac:dyDescent="0.25">
      <c r="A2965" s="6" t="str">
        <f t="shared" si="46"/>
        <v>53021</v>
      </c>
      <c r="B2965">
        <v>53</v>
      </c>
      <c r="C2965">
        <v>21</v>
      </c>
      <c r="D2965" t="s">
        <v>151</v>
      </c>
      <c r="E2965" t="s">
        <v>81</v>
      </c>
      <c r="F2965">
        <v>95222</v>
      </c>
      <c r="G2965">
        <v>49124</v>
      </c>
      <c r="H2965">
        <v>46098</v>
      </c>
      <c r="I2965">
        <v>43993</v>
      </c>
      <c r="J2965">
        <v>41608</v>
      </c>
      <c r="K2965">
        <v>1656</v>
      </c>
      <c r="L2965">
        <v>1049</v>
      </c>
      <c r="M2965">
        <v>858</v>
      </c>
      <c r="N2965">
        <v>776</v>
      </c>
      <c r="O2965">
        <v>1099</v>
      </c>
      <c r="P2965">
        <v>1214</v>
      </c>
      <c r="Q2965">
        <v>219</v>
      </c>
      <c r="R2965">
        <v>171</v>
      </c>
      <c r="S2965">
        <v>1299</v>
      </c>
      <c r="T2965">
        <v>1280</v>
      </c>
      <c r="U2965">
        <v>23058</v>
      </c>
      <c r="V2965">
        <v>21163</v>
      </c>
      <c r="W2965">
        <v>26066</v>
      </c>
      <c r="X2965">
        <v>24935</v>
      </c>
    </row>
    <row r="2966" spans="1:24" x14ac:dyDescent="0.25">
      <c r="A2966" s="6" t="str">
        <f t="shared" si="46"/>
        <v>53023</v>
      </c>
      <c r="B2966">
        <v>53</v>
      </c>
      <c r="C2966">
        <v>23</v>
      </c>
      <c r="D2966" t="s">
        <v>151</v>
      </c>
      <c r="E2966" t="s">
        <v>482</v>
      </c>
      <c r="F2966">
        <v>2225</v>
      </c>
      <c r="G2966">
        <v>1085</v>
      </c>
      <c r="H2966">
        <v>1140</v>
      </c>
      <c r="I2966">
        <v>1026</v>
      </c>
      <c r="J2966">
        <v>1038</v>
      </c>
      <c r="K2966">
        <v>3</v>
      </c>
      <c r="L2966">
        <v>0</v>
      </c>
      <c r="M2966">
        <v>6</v>
      </c>
      <c r="N2966">
        <v>9</v>
      </c>
      <c r="O2966">
        <v>17</v>
      </c>
      <c r="P2966">
        <v>55</v>
      </c>
      <c r="Q2966">
        <v>0</v>
      </c>
      <c r="R2966">
        <v>0</v>
      </c>
      <c r="S2966">
        <v>33</v>
      </c>
      <c r="T2966">
        <v>38</v>
      </c>
      <c r="U2966">
        <v>1018</v>
      </c>
      <c r="V2966">
        <v>1083</v>
      </c>
      <c r="W2966">
        <v>67</v>
      </c>
      <c r="X2966">
        <v>57</v>
      </c>
    </row>
    <row r="2967" spans="1:24" x14ac:dyDescent="0.25">
      <c r="A2967" s="6" t="str">
        <f t="shared" si="46"/>
        <v>53025</v>
      </c>
      <c r="B2967">
        <v>53</v>
      </c>
      <c r="C2967">
        <v>25</v>
      </c>
      <c r="D2967" t="s">
        <v>151</v>
      </c>
      <c r="E2967" t="s">
        <v>235</v>
      </c>
      <c r="F2967">
        <v>97733</v>
      </c>
      <c r="G2967">
        <v>49686</v>
      </c>
      <c r="H2967">
        <v>48047</v>
      </c>
      <c r="I2967">
        <v>45666</v>
      </c>
      <c r="J2967">
        <v>44360</v>
      </c>
      <c r="K2967">
        <v>1008</v>
      </c>
      <c r="L2967">
        <v>774</v>
      </c>
      <c r="M2967">
        <v>1209</v>
      </c>
      <c r="N2967">
        <v>1072</v>
      </c>
      <c r="O2967">
        <v>568</v>
      </c>
      <c r="P2967">
        <v>578</v>
      </c>
      <c r="Q2967">
        <v>91</v>
      </c>
      <c r="R2967">
        <v>87</v>
      </c>
      <c r="S2967">
        <v>1144</v>
      </c>
      <c r="T2967">
        <v>1176</v>
      </c>
      <c r="U2967">
        <v>28237</v>
      </c>
      <c r="V2967">
        <v>28260</v>
      </c>
      <c r="W2967">
        <v>21449</v>
      </c>
      <c r="X2967">
        <v>19787</v>
      </c>
    </row>
    <row r="2968" spans="1:24" x14ac:dyDescent="0.25">
      <c r="A2968" s="6" t="str">
        <f t="shared" si="46"/>
        <v>53027</v>
      </c>
      <c r="B2968">
        <v>53</v>
      </c>
      <c r="C2968">
        <v>27</v>
      </c>
      <c r="D2968" t="s">
        <v>151</v>
      </c>
      <c r="E2968" t="s">
        <v>4721</v>
      </c>
      <c r="F2968">
        <v>75061</v>
      </c>
      <c r="G2968">
        <v>38370</v>
      </c>
      <c r="H2968">
        <v>36691</v>
      </c>
      <c r="I2968">
        <v>33223</v>
      </c>
      <c r="J2968">
        <v>32119</v>
      </c>
      <c r="K2968">
        <v>778</v>
      </c>
      <c r="L2968">
        <v>286</v>
      </c>
      <c r="M2968">
        <v>2185</v>
      </c>
      <c r="N2968">
        <v>2021</v>
      </c>
      <c r="O2968">
        <v>519</v>
      </c>
      <c r="P2968">
        <v>598</v>
      </c>
      <c r="Q2968">
        <v>160</v>
      </c>
      <c r="R2968">
        <v>102</v>
      </c>
      <c r="S2968">
        <v>1505</v>
      </c>
      <c r="T2968">
        <v>1565</v>
      </c>
      <c r="U2968">
        <v>34280</v>
      </c>
      <c r="V2968">
        <v>33036</v>
      </c>
      <c r="W2968">
        <v>4090</v>
      </c>
      <c r="X2968">
        <v>3655</v>
      </c>
    </row>
    <row r="2969" spans="1:24" x14ac:dyDescent="0.25">
      <c r="A2969" s="6" t="str">
        <f t="shared" si="46"/>
        <v>53029</v>
      </c>
      <c r="B2969">
        <v>53</v>
      </c>
      <c r="C2969">
        <v>29</v>
      </c>
      <c r="D2969" t="s">
        <v>151</v>
      </c>
      <c r="E2969" t="s">
        <v>4723</v>
      </c>
      <c r="F2969">
        <v>85141</v>
      </c>
      <c r="G2969">
        <v>42398</v>
      </c>
      <c r="H2969">
        <v>42743</v>
      </c>
      <c r="I2969">
        <v>36308</v>
      </c>
      <c r="J2969">
        <v>36255</v>
      </c>
      <c r="K2969">
        <v>1668</v>
      </c>
      <c r="L2969">
        <v>1091</v>
      </c>
      <c r="M2969">
        <v>451</v>
      </c>
      <c r="N2969">
        <v>462</v>
      </c>
      <c r="O2969">
        <v>1693</v>
      </c>
      <c r="P2969">
        <v>2657</v>
      </c>
      <c r="Q2969">
        <v>209</v>
      </c>
      <c r="R2969">
        <v>189</v>
      </c>
      <c r="S2969">
        <v>2069</v>
      </c>
      <c r="T2969">
        <v>2089</v>
      </c>
      <c r="U2969">
        <v>38918</v>
      </c>
      <c r="V2969">
        <v>39253</v>
      </c>
      <c r="W2969">
        <v>3480</v>
      </c>
      <c r="X2969">
        <v>3490</v>
      </c>
    </row>
    <row r="2970" spans="1:24" x14ac:dyDescent="0.25">
      <c r="A2970" s="6" t="str">
        <f t="shared" si="46"/>
        <v>53031</v>
      </c>
      <c r="B2970">
        <v>53</v>
      </c>
      <c r="C2970">
        <v>31</v>
      </c>
      <c r="D2970" t="s">
        <v>151</v>
      </c>
      <c r="E2970" t="s">
        <v>95</v>
      </c>
      <c r="F2970">
        <v>32221</v>
      </c>
      <c r="G2970">
        <v>15766</v>
      </c>
      <c r="H2970">
        <v>16455</v>
      </c>
      <c r="I2970">
        <v>14341</v>
      </c>
      <c r="J2970">
        <v>15017</v>
      </c>
      <c r="K2970">
        <v>251</v>
      </c>
      <c r="L2970">
        <v>97</v>
      </c>
      <c r="M2970">
        <v>351</v>
      </c>
      <c r="N2970">
        <v>370</v>
      </c>
      <c r="O2970">
        <v>228</v>
      </c>
      <c r="P2970">
        <v>414</v>
      </c>
      <c r="Q2970">
        <v>40</v>
      </c>
      <c r="R2970">
        <v>37</v>
      </c>
      <c r="S2970">
        <v>555</v>
      </c>
      <c r="T2970">
        <v>520</v>
      </c>
      <c r="U2970">
        <v>15132</v>
      </c>
      <c r="V2970">
        <v>15867</v>
      </c>
      <c r="W2970">
        <v>634</v>
      </c>
      <c r="X2970">
        <v>588</v>
      </c>
    </row>
    <row r="2971" spans="1:24" x14ac:dyDescent="0.25">
      <c r="A2971" s="6" t="str">
        <f t="shared" si="46"/>
        <v>53033</v>
      </c>
      <c r="B2971">
        <v>53</v>
      </c>
      <c r="C2971">
        <v>33</v>
      </c>
      <c r="D2971" t="s">
        <v>151</v>
      </c>
      <c r="E2971" t="s">
        <v>4222</v>
      </c>
      <c r="F2971">
        <v>2252782</v>
      </c>
      <c r="G2971">
        <v>1132272</v>
      </c>
      <c r="H2971">
        <v>1120510</v>
      </c>
      <c r="I2971">
        <v>755541</v>
      </c>
      <c r="J2971">
        <v>735602</v>
      </c>
      <c r="K2971">
        <v>81928</v>
      </c>
      <c r="L2971">
        <v>76830</v>
      </c>
      <c r="M2971">
        <v>11561</v>
      </c>
      <c r="N2971">
        <v>11061</v>
      </c>
      <c r="O2971">
        <v>215811</v>
      </c>
      <c r="P2971">
        <v>228867</v>
      </c>
      <c r="Q2971">
        <v>9444</v>
      </c>
      <c r="R2971">
        <v>9568</v>
      </c>
      <c r="S2971">
        <v>57987</v>
      </c>
      <c r="T2971">
        <v>58582</v>
      </c>
      <c r="U2971">
        <v>1016581</v>
      </c>
      <c r="V2971">
        <v>1013559</v>
      </c>
      <c r="W2971">
        <v>115691</v>
      </c>
      <c r="X2971">
        <v>106951</v>
      </c>
    </row>
    <row r="2972" spans="1:24" x14ac:dyDescent="0.25">
      <c r="A2972" s="6" t="str">
        <f t="shared" si="46"/>
        <v>53035</v>
      </c>
      <c r="B2972">
        <v>53</v>
      </c>
      <c r="C2972">
        <v>35</v>
      </c>
      <c r="D2972" t="s">
        <v>151</v>
      </c>
      <c r="E2972" t="s">
        <v>4727</v>
      </c>
      <c r="F2972">
        <v>271473</v>
      </c>
      <c r="G2972">
        <v>138788</v>
      </c>
      <c r="H2972">
        <v>132685</v>
      </c>
      <c r="I2972">
        <v>115096</v>
      </c>
      <c r="J2972">
        <v>108768</v>
      </c>
      <c r="K2972">
        <v>5239</v>
      </c>
      <c r="L2972">
        <v>3438</v>
      </c>
      <c r="M2972">
        <v>2324</v>
      </c>
      <c r="N2972">
        <v>2333</v>
      </c>
      <c r="O2972">
        <v>6181</v>
      </c>
      <c r="P2972">
        <v>8446</v>
      </c>
      <c r="Q2972">
        <v>1363</v>
      </c>
      <c r="R2972">
        <v>1377</v>
      </c>
      <c r="S2972">
        <v>8585</v>
      </c>
      <c r="T2972">
        <v>8323</v>
      </c>
      <c r="U2972">
        <v>126892</v>
      </c>
      <c r="V2972">
        <v>122204</v>
      </c>
      <c r="W2972">
        <v>11896</v>
      </c>
      <c r="X2972">
        <v>10481</v>
      </c>
    </row>
    <row r="2973" spans="1:24" x14ac:dyDescent="0.25">
      <c r="A2973" s="6" t="str">
        <f t="shared" si="46"/>
        <v>53037</v>
      </c>
      <c r="B2973">
        <v>53</v>
      </c>
      <c r="C2973">
        <v>37</v>
      </c>
      <c r="D2973" t="s">
        <v>151</v>
      </c>
      <c r="E2973" t="s">
        <v>4729</v>
      </c>
      <c r="F2973">
        <v>47935</v>
      </c>
      <c r="G2973">
        <v>24205</v>
      </c>
      <c r="H2973">
        <v>23730</v>
      </c>
      <c r="I2973">
        <v>22093</v>
      </c>
      <c r="J2973">
        <v>21796</v>
      </c>
      <c r="K2973">
        <v>315</v>
      </c>
      <c r="L2973">
        <v>255</v>
      </c>
      <c r="M2973">
        <v>317</v>
      </c>
      <c r="N2973">
        <v>329</v>
      </c>
      <c r="O2973">
        <v>532</v>
      </c>
      <c r="P2973">
        <v>541</v>
      </c>
      <c r="Q2973">
        <v>51</v>
      </c>
      <c r="R2973">
        <v>50</v>
      </c>
      <c r="S2973">
        <v>897</v>
      </c>
      <c r="T2973">
        <v>759</v>
      </c>
      <c r="U2973">
        <v>22072</v>
      </c>
      <c r="V2973">
        <v>21544</v>
      </c>
      <c r="W2973">
        <v>2133</v>
      </c>
      <c r="X2973">
        <v>2186</v>
      </c>
    </row>
    <row r="2974" spans="1:24" x14ac:dyDescent="0.25">
      <c r="A2974" s="6" t="str">
        <f t="shared" si="46"/>
        <v>53039</v>
      </c>
      <c r="B2974">
        <v>53</v>
      </c>
      <c r="C2974">
        <v>39</v>
      </c>
      <c r="D2974" t="s">
        <v>151</v>
      </c>
      <c r="E2974" t="s">
        <v>4731</v>
      </c>
      <c r="F2974">
        <v>22425</v>
      </c>
      <c r="G2974">
        <v>11356</v>
      </c>
      <c r="H2974">
        <v>11069</v>
      </c>
      <c r="I2974">
        <v>10493</v>
      </c>
      <c r="J2974">
        <v>10311</v>
      </c>
      <c r="K2974">
        <v>92</v>
      </c>
      <c r="L2974">
        <v>61</v>
      </c>
      <c r="M2974">
        <v>318</v>
      </c>
      <c r="N2974">
        <v>256</v>
      </c>
      <c r="O2974">
        <v>83</v>
      </c>
      <c r="P2974">
        <v>126</v>
      </c>
      <c r="Q2974">
        <v>23</v>
      </c>
      <c r="R2974">
        <v>22</v>
      </c>
      <c r="S2974">
        <v>347</v>
      </c>
      <c r="T2974">
        <v>293</v>
      </c>
      <c r="U2974">
        <v>9952</v>
      </c>
      <c r="V2974">
        <v>9844</v>
      </c>
      <c r="W2974">
        <v>1404</v>
      </c>
      <c r="X2974">
        <v>1225</v>
      </c>
    </row>
    <row r="2975" spans="1:24" x14ac:dyDescent="0.25">
      <c r="A2975" s="6" t="str">
        <f t="shared" si="46"/>
        <v>53041</v>
      </c>
      <c r="B2975">
        <v>53</v>
      </c>
      <c r="C2975">
        <v>41</v>
      </c>
      <c r="D2975" t="s">
        <v>151</v>
      </c>
      <c r="E2975" t="s">
        <v>1018</v>
      </c>
      <c r="F2975">
        <v>80707</v>
      </c>
      <c r="G2975">
        <v>40413</v>
      </c>
      <c r="H2975">
        <v>40294</v>
      </c>
      <c r="I2975">
        <v>37059</v>
      </c>
      <c r="J2975">
        <v>37167</v>
      </c>
      <c r="K2975">
        <v>479</v>
      </c>
      <c r="L2975">
        <v>276</v>
      </c>
      <c r="M2975">
        <v>853</v>
      </c>
      <c r="N2975">
        <v>762</v>
      </c>
      <c r="O2975">
        <v>468</v>
      </c>
      <c r="P2975">
        <v>599</v>
      </c>
      <c r="Q2975">
        <v>125</v>
      </c>
      <c r="R2975">
        <v>88</v>
      </c>
      <c r="S2975">
        <v>1429</v>
      </c>
      <c r="T2975">
        <v>1402</v>
      </c>
      <c r="U2975">
        <v>35919</v>
      </c>
      <c r="V2975">
        <v>36288</v>
      </c>
      <c r="W2975">
        <v>4494</v>
      </c>
      <c r="X2975">
        <v>4006</v>
      </c>
    </row>
    <row r="2976" spans="1:24" x14ac:dyDescent="0.25">
      <c r="A2976" s="6" t="str">
        <f t="shared" si="46"/>
        <v>53043</v>
      </c>
      <c r="B2976">
        <v>53</v>
      </c>
      <c r="C2976">
        <v>43</v>
      </c>
      <c r="D2976" t="s">
        <v>151</v>
      </c>
      <c r="E2976" t="s">
        <v>256</v>
      </c>
      <c r="F2976">
        <v>10939</v>
      </c>
      <c r="G2976">
        <v>5572</v>
      </c>
      <c r="H2976">
        <v>5367</v>
      </c>
      <c r="I2976">
        <v>5230</v>
      </c>
      <c r="J2976">
        <v>5035</v>
      </c>
      <c r="K2976">
        <v>38</v>
      </c>
      <c r="L2976">
        <v>31</v>
      </c>
      <c r="M2976">
        <v>119</v>
      </c>
      <c r="N2976">
        <v>103</v>
      </c>
      <c r="O2976">
        <v>21</v>
      </c>
      <c r="P2976">
        <v>37</v>
      </c>
      <c r="Q2976">
        <v>10</v>
      </c>
      <c r="R2976">
        <v>6</v>
      </c>
      <c r="S2976">
        <v>154</v>
      </c>
      <c r="T2976">
        <v>155</v>
      </c>
      <c r="U2976">
        <v>5375</v>
      </c>
      <c r="V2976">
        <v>5171</v>
      </c>
      <c r="W2976">
        <v>197</v>
      </c>
      <c r="X2976">
        <v>196</v>
      </c>
    </row>
    <row r="2977" spans="1:24" x14ac:dyDescent="0.25">
      <c r="A2977" s="6" t="str">
        <f t="shared" si="46"/>
        <v>53045</v>
      </c>
      <c r="B2977">
        <v>53</v>
      </c>
      <c r="C2977">
        <v>45</v>
      </c>
      <c r="D2977" t="s">
        <v>151</v>
      </c>
      <c r="E2977" t="s">
        <v>1138</v>
      </c>
      <c r="F2977">
        <v>66768</v>
      </c>
      <c r="G2977">
        <v>34638</v>
      </c>
      <c r="H2977">
        <v>32130</v>
      </c>
      <c r="I2977">
        <v>30220</v>
      </c>
      <c r="J2977">
        <v>28223</v>
      </c>
      <c r="K2977">
        <v>741</v>
      </c>
      <c r="L2977">
        <v>262</v>
      </c>
      <c r="M2977">
        <v>1757</v>
      </c>
      <c r="N2977">
        <v>1480</v>
      </c>
      <c r="O2977">
        <v>302</v>
      </c>
      <c r="P2977">
        <v>552</v>
      </c>
      <c r="Q2977">
        <v>149</v>
      </c>
      <c r="R2977">
        <v>150</v>
      </c>
      <c r="S2977">
        <v>1469</v>
      </c>
      <c r="T2977">
        <v>1463</v>
      </c>
      <c r="U2977">
        <v>30635</v>
      </c>
      <c r="V2977">
        <v>29034</v>
      </c>
      <c r="W2977">
        <v>4003</v>
      </c>
      <c r="X2977">
        <v>3096</v>
      </c>
    </row>
    <row r="2978" spans="1:24" x14ac:dyDescent="0.25">
      <c r="A2978" s="6" t="str">
        <f t="shared" si="46"/>
        <v>53047</v>
      </c>
      <c r="B2978">
        <v>53</v>
      </c>
      <c r="C2978">
        <v>47</v>
      </c>
      <c r="D2978" t="s">
        <v>151</v>
      </c>
      <c r="E2978" t="s">
        <v>4736</v>
      </c>
      <c r="F2978">
        <v>42243</v>
      </c>
      <c r="G2978">
        <v>21333</v>
      </c>
      <c r="H2978">
        <v>20910</v>
      </c>
      <c r="I2978">
        <v>17409</v>
      </c>
      <c r="J2978">
        <v>16897</v>
      </c>
      <c r="K2978">
        <v>218</v>
      </c>
      <c r="L2978">
        <v>173</v>
      </c>
      <c r="M2978">
        <v>2784</v>
      </c>
      <c r="N2978">
        <v>2785</v>
      </c>
      <c r="O2978">
        <v>181</v>
      </c>
      <c r="P2978">
        <v>355</v>
      </c>
      <c r="Q2978">
        <v>73</v>
      </c>
      <c r="R2978">
        <v>59</v>
      </c>
      <c r="S2978">
        <v>668</v>
      </c>
      <c r="T2978">
        <v>641</v>
      </c>
      <c r="U2978">
        <v>16589</v>
      </c>
      <c r="V2978">
        <v>16901</v>
      </c>
      <c r="W2978">
        <v>4744</v>
      </c>
      <c r="X2978">
        <v>4009</v>
      </c>
    </row>
    <row r="2979" spans="1:24" x14ac:dyDescent="0.25">
      <c r="A2979" s="6" t="str">
        <f t="shared" si="46"/>
        <v>53049</v>
      </c>
      <c r="B2979">
        <v>53</v>
      </c>
      <c r="C2979">
        <v>49</v>
      </c>
      <c r="D2979" t="s">
        <v>151</v>
      </c>
      <c r="E2979" t="s">
        <v>4738</v>
      </c>
      <c r="F2979">
        <v>22471</v>
      </c>
      <c r="G2979">
        <v>11159</v>
      </c>
      <c r="H2979">
        <v>11312</v>
      </c>
      <c r="I2979">
        <v>9979</v>
      </c>
      <c r="J2979">
        <v>10244</v>
      </c>
      <c r="K2979">
        <v>146</v>
      </c>
      <c r="L2979">
        <v>108</v>
      </c>
      <c r="M2979">
        <v>300</v>
      </c>
      <c r="N2979">
        <v>324</v>
      </c>
      <c r="O2979">
        <v>244</v>
      </c>
      <c r="P2979">
        <v>238</v>
      </c>
      <c r="Q2979">
        <v>21</v>
      </c>
      <c r="R2979">
        <v>24</v>
      </c>
      <c r="S2979">
        <v>469</v>
      </c>
      <c r="T2979">
        <v>374</v>
      </c>
      <c r="U2979">
        <v>9975</v>
      </c>
      <c r="V2979">
        <v>10216</v>
      </c>
      <c r="W2979">
        <v>1184</v>
      </c>
      <c r="X2979">
        <v>1096</v>
      </c>
    </row>
    <row r="2980" spans="1:24" x14ac:dyDescent="0.25">
      <c r="A2980" s="6" t="str">
        <f t="shared" si="46"/>
        <v>53051</v>
      </c>
      <c r="B2980">
        <v>53</v>
      </c>
      <c r="C2980">
        <v>51</v>
      </c>
      <c r="D2980" t="s">
        <v>151</v>
      </c>
      <c r="E2980" t="s">
        <v>4740</v>
      </c>
      <c r="F2980">
        <v>13724</v>
      </c>
      <c r="G2980">
        <v>7012</v>
      </c>
      <c r="H2980">
        <v>6712</v>
      </c>
      <c r="I2980">
        <v>6403</v>
      </c>
      <c r="J2980">
        <v>6103</v>
      </c>
      <c r="K2980">
        <v>57</v>
      </c>
      <c r="L2980">
        <v>39</v>
      </c>
      <c r="M2980">
        <v>281</v>
      </c>
      <c r="N2980">
        <v>229</v>
      </c>
      <c r="O2980">
        <v>53</v>
      </c>
      <c r="P2980">
        <v>112</v>
      </c>
      <c r="Q2980">
        <v>10</v>
      </c>
      <c r="R2980">
        <v>12</v>
      </c>
      <c r="S2980">
        <v>208</v>
      </c>
      <c r="T2980">
        <v>217</v>
      </c>
      <c r="U2980">
        <v>6714</v>
      </c>
      <c r="V2980">
        <v>6452</v>
      </c>
      <c r="W2980">
        <v>298</v>
      </c>
      <c r="X2980">
        <v>260</v>
      </c>
    </row>
    <row r="2981" spans="1:24" x14ac:dyDescent="0.25">
      <c r="A2981" s="6" t="str">
        <f t="shared" si="46"/>
        <v>53053</v>
      </c>
      <c r="B2981">
        <v>53</v>
      </c>
      <c r="C2981">
        <v>53</v>
      </c>
      <c r="D2981" t="s">
        <v>151</v>
      </c>
      <c r="E2981" t="s">
        <v>886</v>
      </c>
      <c r="F2981">
        <v>904980</v>
      </c>
      <c r="G2981">
        <v>451617</v>
      </c>
      <c r="H2981">
        <v>453363</v>
      </c>
      <c r="I2981">
        <v>336773</v>
      </c>
      <c r="J2981">
        <v>336015</v>
      </c>
      <c r="K2981">
        <v>37708</v>
      </c>
      <c r="L2981">
        <v>32053</v>
      </c>
      <c r="M2981">
        <v>7940</v>
      </c>
      <c r="N2981">
        <v>7951</v>
      </c>
      <c r="O2981">
        <v>28071</v>
      </c>
      <c r="P2981">
        <v>35785</v>
      </c>
      <c r="Q2981">
        <v>8036</v>
      </c>
      <c r="R2981">
        <v>7961</v>
      </c>
      <c r="S2981">
        <v>33089</v>
      </c>
      <c r="T2981">
        <v>33598</v>
      </c>
      <c r="U2981">
        <v>398416</v>
      </c>
      <c r="V2981">
        <v>403537</v>
      </c>
      <c r="W2981">
        <v>53201</v>
      </c>
      <c r="X2981">
        <v>49826</v>
      </c>
    </row>
    <row r="2982" spans="1:24" x14ac:dyDescent="0.25">
      <c r="A2982" s="6" t="str">
        <f t="shared" si="46"/>
        <v>53055</v>
      </c>
      <c r="B2982">
        <v>53</v>
      </c>
      <c r="C2982">
        <v>55</v>
      </c>
      <c r="D2982" t="s">
        <v>151</v>
      </c>
      <c r="E2982" t="s">
        <v>541</v>
      </c>
      <c r="F2982">
        <v>17582</v>
      </c>
      <c r="G2982">
        <v>8499</v>
      </c>
      <c r="H2982">
        <v>9083</v>
      </c>
      <c r="I2982">
        <v>7982</v>
      </c>
      <c r="J2982">
        <v>8532</v>
      </c>
      <c r="K2982">
        <v>75</v>
      </c>
      <c r="L2982">
        <v>59</v>
      </c>
      <c r="M2982">
        <v>94</v>
      </c>
      <c r="N2982">
        <v>93</v>
      </c>
      <c r="O2982">
        <v>97</v>
      </c>
      <c r="P2982">
        <v>166</v>
      </c>
      <c r="Q2982">
        <v>11</v>
      </c>
      <c r="R2982">
        <v>16</v>
      </c>
      <c r="S2982">
        <v>240</v>
      </c>
      <c r="T2982">
        <v>217</v>
      </c>
      <c r="U2982">
        <v>7905</v>
      </c>
      <c r="V2982">
        <v>8485</v>
      </c>
      <c r="W2982">
        <v>594</v>
      </c>
      <c r="X2982">
        <v>598</v>
      </c>
    </row>
    <row r="2983" spans="1:24" x14ac:dyDescent="0.25">
      <c r="A2983" s="6" t="str">
        <f t="shared" si="46"/>
        <v>53057</v>
      </c>
      <c r="B2983">
        <v>53</v>
      </c>
      <c r="C2983">
        <v>57</v>
      </c>
      <c r="D2983" t="s">
        <v>151</v>
      </c>
      <c r="E2983" t="s">
        <v>4744</v>
      </c>
      <c r="F2983">
        <v>129205</v>
      </c>
      <c r="G2983">
        <v>63932</v>
      </c>
      <c r="H2983">
        <v>65273</v>
      </c>
      <c r="I2983">
        <v>57636</v>
      </c>
      <c r="J2983">
        <v>59049</v>
      </c>
      <c r="K2983">
        <v>868</v>
      </c>
      <c r="L2983">
        <v>583</v>
      </c>
      <c r="M2983">
        <v>1709</v>
      </c>
      <c r="N2983">
        <v>1761</v>
      </c>
      <c r="O2983">
        <v>1390</v>
      </c>
      <c r="P2983">
        <v>1637</v>
      </c>
      <c r="Q2983">
        <v>268</v>
      </c>
      <c r="R2983">
        <v>218</v>
      </c>
      <c r="S2983">
        <v>2061</v>
      </c>
      <c r="T2983">
        <v>2025</v>
      </c>
      <c r="U2983">
        <v>51623</v>
      </c>
      <c r="V2983">
        <v>53532</v>
      </c>
      <c r="W2983">
        <v>12309</v>
      </c>
      <c r="X2983">
        <v>11741</v>
      </c>
    </row>
    <row r="2984" spans="1:24" x14ac:dyDescent="0.25">
      <c r="A2984" s="6" t="str">
        <f t="shared" si="46"/>
        <v>53059</v>
      </c>
      <c r="B2984">
        <v>53</v>
      </c>
      <c r="C2984">
        <v>59</v>
      </c>
      <c r="D2984" t="s">
        <v>151</v>
      </c>
      <c r="E2984" t="s">
        <v>4746</v>
      </c>
      <c r="F2984">
        <v>12083</v>
      </c>
      <c r="G2984">
        <v>6153</v>
      </c>
      <c r="H2984">
        <v>5930</v>
      </c>
      <c r="I2984">
        <v>5719</v>
      </c>
      <c r="J2984">
        <v>5499</v>
      </c>
      <c r="K2984">
        <v>53</v>
      </c>
      <c r="L2984">
        <v>27</v>
      </c>
      <c r="M2984">
        <v>119</v>
      </c>
      <c r="N2984">
        <v>122</v>
      </c>
      <c r="O2984">
        <v>51</v>
      </c>
      <c r="P2984">
        <v>79</v>
      </c>
      <c r="Q2984">
        <v>13</v>
      </c>
      <c r="R2984">
        <v>18</v>
      </c>
      <c r="S2984">
        <v>198</v>
      </c>
      <c r="T2984">
        <v>185</v>
      </c>
      <c r="U2984">
        <v>5744</v>
      </c>
      <c r="V2984">
        <v>5514</v>
      </c>
      <c r="W2984">
        <v>409</v>
      </c>
      <c r="X2984">
        <v>416</v>
      </c>
    </row>
    <row r="2985" spans="1:24" x14ac:dyDescent="0.25">
      <c r="A2985" s="6" t="str">
        <f t="shared" si="46"/>
        <v>53061</v>
      </c>
      <c r="B2985">
        <v>53</v>
      </c>
      <c r="C2985">
        <v>61</v>
      </c>
      <c r="D2985" t="s">
        <v>151</v>
      </c>
      <c r="E2985" t="s">
        <v>4748</v>
      </c>
      <c r="F2985">
        <v>822083</v>
      </c>
      <c r="G2985">
        <v>412656</v>
      </c>
      <c r="H2985">
        <v>409427</v>
      </c>
      <c r="I2985">
        <v>318547</v>
      </c>
      <c r="J2985">
        <v>314165</v>
      </c>
      <c r="K2985">
        <v>17506</v>
      </c>
      <c r="L2985">
        <v>13771</v>
      </c>
      <c r="M2985">
        <v>6513</v>
      </c>
      <c r="N2985">
        <v>6434</v>
      </c>
      <c r="O2985">
        <v>46649</v>
      </c>
      <c r="P2985">
        <v>52397</v>
      </c>
      <c r="Q2985">
        <v>3007</v>
      </c>
      <c r="R2985">
        <v>2713</v>
      </c>
      <c r="S2985">
        <v>20434</v>
      </c>
      <c r="T2985">
        <v>19947</v>
      </c>
      <c r="U2985">
        <v>367337</v>
      </c>
      <c r="V2985">
        <v>367579</v>
      </c>
      <c r="W2985">
        <v>45319</v>
      </c>
      <c r="X2985">
        <v>41848</v>
      </c>
    </row>
    <row r="2986" spans="1:24" x14ac:dyDescent="0.25">
      <c r="A2986" s="6" t="str">
        <f t="shared" si="46"/>
        <v>53063</v>
      </c>
      <c r="B2986">
        <v>53</v>
      </c>
      <c r="C2986">
        <v>63</v>
      </c>
      <c r="D2986" t="s">
        <v>151</v>
      </c>
      <c r="E2986" t="s">
        <v>4750</v>
      </c>
      <c r="F2986">
        <v>522798</v>
      </c>
      <c r="G2986">
        <v>259299</v>
      </c>
      <c r="H2986">
        <v>263499</v>
      </c>
      <c r="I2986">
        <v>230272</v>
      </c>
      <c r="J2986">
        <v>234726</v>
      </c>
      <c r="K2986">
        <v>6085</v>
      </c>
      <c r="L2986">
        <v>4398</v>
      </c>
      <c r="M2986">
        <v>4783</v>
      </c>
      <c r="N2986">
        <v>4776</v>
      </c>
      <c r="O2986">
        <v>5689</v>
      </c>
      <c r="P2986">
        <v>7053</v>
      </c>
      <c r="Q2986">
        <v>1611</v>
      </c>
      <c r="R2986">
        <v>1669</v>
      </c>
      <c r="S2986">
        <v>10859</v>
      </c>
      <c r="T2986">
        <v>10877</v>
      </c>
      <c r="U2986">
        <v>242918</v>
      </c>
      <c r="V2986">
        <v>248045</v>
      </c>
      <c r="W2986">
        <v>16381</v>
      </c>
      <c r="X2986">
        <v>15454</v>
      </c>
    </row>
    <row r="2987" spans="1:24" x14ac:dyDescent="0.25">
      <c r="A2987" s="6" t="str">
        <f t="shared" si="46"/>
        <v>53065</v>
      </c>
      <c r="B2987">
        <v>53</v>
      </c>
      <c r="C2987">
        <v>65</v>
      </c>
      <c r="D2987" t="s">
        <v>151</v>
      </c>
      <c r="E2987" t="s">
        <v>1630</v>
      </c>
      <c r="F2987">
        <v>45723</v>
      </c>
      <c r="G2987">
        <v>22820</v>
      </c>
      <c r="H2987">
        <v>22903</v>
      </c>
      <c r="I2987">
        <v>20417</v>
      </c>
      <c r="J2987">
        <v>20354</v>
      </c>
      <c r="K2987">
        <v>156</v>
      </c>
      <c r="L2987">
        <v>104</v>
      </c>
      <c r="M2987">
        <v>1315</v>
      </c>
      <c r="N2987">
        <v>1337</v>
      </c>
      <c r="O2987">
        <v>142</v>
      </c>
      <c r="P2987">
        <v>237</v>
      </c>
      <c r="Q2987">
        <v>39</v>
      </c>
      <c r="R2987">
        <v>53</v>
      </c>
      <c r="S2987">
        <v>751</v>
      </c>
      <c r="T2987">
        <v>818</v>
      </c>
      <c r="U2987">
        <v>21919</v>
      </c>
      <c r="V2987">
        <v>22044</v>
      </c>
      <c r="W2987">
        <v>901</v>
      </c>
      <c r="X2987">
        <v>859</v>
      </c>
    </row>
    <row r="2988" spans="1:24" x14ac:dyDescent="0.25">
      <c r="A2988" s="6" t="str">
        <f t="shared" si="46"/>
        <v>53067</v>
      </c>
      <c r="B2988">
        <v>53</v>
      </c>
      <c r="C2988">
        <v>67</v>
      </c>
      <c r="D2988" t="s">
        <v>151</v>
      </c>
      <c r="E2988" t="s">
        <v>2818</v>
      </c>
      <c r="F2988">
        <v>290536</v>
      </c>
      <c r="G2988">
        <v>142056</v>
      </c>
      <c r="H2988">
        <v>148480</v>
      </c>
      <c r="I2988">
        <v>115633</v>
      </c>
      <c r="J2988">
        <v>121196</v>
      </c>
      <c r="K2988">
        <v>5852</v>
      </c>
      <c r="L2988">
        <v>4591</v>
      </c>
      <c r="M2988">
        <v>2659</v>
      </c>
      <c r="N2988">
        <v>2611</v>
      </c>
      <c r="O2988">
        <v>8080</v>
      </c>
      <c r="P2988">
        <v>10181</v>
      </c>
      <c r="Q2988">
        <v>1456</v>
      </c>
      <c r="R2988">
        <v>1426</v>
      </c>
      <c r="S2988">
        <v>8376</v>
      </c>
      <c r="T2988">
        <v>8475</v>
      </c>
      <c r="U2988">
        <v>128371</v>
      </c>
      <c r="V2988">
        <v>134953</v>
      </c>
      <c r="W2988">
        <v>13685</v>
      </c>
      <c r="X2988">
        <v>13527</v>
      </c>
    </row>
    <row r="2989" spans="1:24" x14ac:dyDescent="0.25">
      <c r="A2989" s="6" t="str">
        <f t="shared" si="46"/>
        <v>53069</v>
      </c>
      <c r="B2989">
        <v>53</v>
      </c>
      <c r="C2989">
        <v>69</v>
      </c>
      <c r="D2989" t="s">
        <v>151</v>
      </c>
      <c r="E2989" t="s">
        <v>4754</v>
      </c>
      <c r="F2989">
        <v>4488</v>
      </c>
      <c r="G2989">
        <v>2238</v>
      </c>
      <c r="H2989">
        <v>2250</v>
      </c>
      <c r="I2989">
        <v>2053</v>
      </c>
      <c r="J2989">
        <v>2038</v>
      </c>
      <c r="K2989">
        <v>19</v>
      </c>
      <c r="L2989">
        <v>13</v>
      </c>
      <c r="M2989">
        <v>42</v>
      </c>
      <c r="N2989">
        <v>33</v>
      </c>
      <c r="O2989">
        <v>31</v>
      </c>
      <c r="P2989">
        <v>49</v>
      </c>
      <c r="Q2989">
        <v>6</v>
      </c>
      <c r="R2989">
        <v>4</v>
      </c>
      <c r="S2989">
        <v>87</v>
      </c>
      <c r="T2989">
        <v>113</v>
      </c>
      <c r="U2989">
        <v>2117</v>
      </c>
      <c r="V2989">
        <v>2113</v>
      </c>
      <c r="W2989">
        <v>121</v>
      </c>
      <c r="X2989">
        <v>137</v>
      </c>
    </row>
    <row r="2990" spans="1:24" x14ac:dyDescent="0.25">
      <c r="A2990" s="6" t="str">
        <f t="shared" si="46"/>
        <v>53071</v>
      </c>
      <c r="B2990">
        <v>53</v>
      </c>
      <c r="C2990">
        <v>71</v>
      </c>
      <c r="D2990" t="s">
        <v>151</v>
      </c>
      <c r="E2990" t="s">
        <v>4756</v>
      </c>
      <c r="F2990">
        <v>60760</v>
      </c>
      <c r="G2990">
        <v>30952</v>
      </c>
      <c r="H2990">
        <v>29808</v>
      </c>
      <c r="I2990">
        <v>28019</v>
      </c>
      <c r="J2990">
        <v>27489</v>
      </c>
      <c r="K2990">
        <v>1019</v>
      </c>
      <c r="L2990">
        <v>345</v>
      </c>
      <c r="M2990">
        <v>483</v>
      </c>
      <c r="N2990">
        <v>384</v>
      </c>
      <c r="O2990">
        <v>423</v>
      </c>
      <c r="P2990">
        <v>640</v>
      </c>
      <c r="Q2990">
        <v>144</v>
      </c>
      <c r="R2990">
        <v>86</v>
      </c>
      <c r="S2990">
        <v>864</v>
      </c>
      <c r="T2990">
        <v>864</v>
      </c>
      <c r="U2990">
        <v>24173</v>
      </c>
      <c r="V2990">
        <v>23421</v>
      </c>
      <c r="W2990">
        <v>6779</v>
      </c>
      <c r="X2990">
        <v>6387</v>
      </c>
    </row>
    <row r="2991" spans="1:24" x14ac:dyDescent="0.25">
      <c r="A2991" s="6" t="str">
        <f t="shared" si="46"/>
        <v>53073</v>
      </c>
      <c r="B2991">
        <v>53</v>
      </c>
      <c r="C2991">
        <v>73</v>
      </c>
      <c r="D2991" t="s">
        <v>151</v>
      </c>
      <c r="E2991" t="s">
        <v>4758</v>
      </c>
      <c r="F2991">
        <v>229247</v>
      </c>
      <c r="G2991">
        <v>113255</v>
      </c>
      <c r="H2991">
        <v>115992</v>
      </c>
      <c r="I2991">
        <v>97636</v>
      </c>
      <c r="J2991">
        <v>100079</v>
      </c>
      <c r="K2991">
        <v>1683</v>
      </c>
      <c r="L2991">
        <v>1210</v>
      </c>
      <c r="M2991">
        <v>3995</v>
      </c>
      <c r="N2991">
        <v>3791</v>
      </c>
      <c r="O2991">
        <v>4975</v>
      </c>
      <c r="P2991">
        <v>5953</v>
      </c>
      <c r="Q2991">
        <v>368</v>
      </c>
      <c r="R2991">
        <v>345</v>
      </c>
      <c r="S2991">
        <v>4598</v>
      </c>
      <c r="T2991">
        <v>4614</v>
      </c>
      <c r="U2991">
        <v>101707</v>
      </c>
      <c r="V2991">
        <v>105051</v>
      </c>
      <c r="W2991">
        <v>11548</v>
      </c>
      <c r="X2991">
        <v>10941</v>
      </c>
    </row>
    <row r="2992" spans="1:24" x14ac:dyDescent="0.25">
      <c r="A2992" s="6" t="str">
        <f t="shared" si="46"/>
        <v>53075</v>
      </c>
      <c r="B2992">
        <v>53</v>
      </c>
      <c r="C2992">
        <v>75</v>
      </c>
      <c r="D2992" t="s">
        <v>151</v>
      </c>
      <c r="E2992" t="s">
        <v>4760</v>
      </c>
      <c r="F2992">
        <v>50104</v>
      </c>
      <c r="G2992">
        <v>25502</v>
      </c>
      <c r="H2992">
        <v>24602</v>
      </c>
      <c r="I2992">
        <v>21352</v>
      </c>
      <c r="J2992">
        <v>20657</v>
      </c>
      <c r="K2992">
        <v>678</v>
      </c>
      <c r="L2992">
        <v>513</v>
      </c>
      <c r="M2992">
        <v>223</v>
      </c>
      <c r="N2992">
        <v>216</v>
      </c>
      <c r="O2992">
        <v>2125</v>
      </c>
      <c r="P2992">
        <v>2067</v>
      </c>
      <c r="Q2992">
        <v>75</v>
      </c>
      <c r="R2992">
        <v>69</v>
      </c>
      <c r="S2992">
        <v>1049</v>
      </c>
      <c r="T2992">
        <v>1080</v>
      </c>
      <c r="U2992">
        <v>23843</v>
      </c>
      <c r="V2992">
        <v>23001</v>
      </c>
      <c r="W2992">
        <v>1659</v>
      </c>
      <c r="X2992">
        <v>1601</v>
      </c>
    </row>
    <row r="2993" spans="1:24" x14ac:dyDescent="0.25">
      <c r="A2993" s="6" t="str">
        <f t="shared" si="46"/>
        <v>53077</v>
      </c>
      <c r="B2993">
        <v>53</v>
      </c>
      <c r="C2993">
        <v>77</v>
      </c>
      <c r="D2993" t="s">
        <v>151</v>
      </c>
      <c r="E2993" t="s">
        <v>4762</v>
      </c>
      <c r="F2993">
        <v>250873</v>
      </c>
      <c r="G2993">
        <v>125337</v>
      </c>
      <c r="H2993">
        <v>125536</v>
      </c>
      <c r="I2993">
        <v>108872</v>
      </c>
      <c r="J2993">
        <v>109289</v>
      </c>
      <c r="K2993">
        <v>2153</v>
      </c>
      <c r="L2993">
        <v>1747</v>
      </c>
      <c r="M2993">
        <v>8429</v>
      </c>
      <c r="N2993">
        <v>8368</v>
      </c>
      <c r="O2993">
        <v>1877</v>
      </c>
      <c r="P2993">
        <v>2125</v>
      </c>
      <c r="Q2993">
        <v>347</v>
      </c>
      <c r="R2993">
        <v>336</v>
      </c>
      <c r="S2993">
        <v>3659</v>
      </c>
      <c r="T2993">
        <v>3671</v>
      </c>
      <c r="U2993">
        <v>61340</v>
      </c>
      <c r="V2993">
        <v>63717</v>
      </c>
      <c r="W2993">
        <v>63997</v>
      </c>
      <c r="X2993">
        <v>61819</v>
      </c>
    </row>
    <row r="2994" spans="1:24" x14ac:dyDescent="0.25">
      <c r="A2994" s="6" t="str">
        <f t="shared" si="46"/>
        <v>54001</v>
      </c>
      <c r="B2994">
        <v>54</v>
      </c>
      <c r="C2994">
        <v>1</v>
      </c>
      <c r="D2994" t="s">
        <v>4764</v>
      </c>
      <c r="E2994" t="s">
        <v>27</v>
      </c>
      <c r="F2994">
        <v>16441</v>
      </c>
      <c r="G2994">
        <v>8032</v>
      </c>
      <c r="H2994">
        <v>8409</v>
      </c>
      <c r="I2994">
        <v>7721</v>
      </c>
      <c r="J2994">
        <v>8140</v>
      </c>
      <c r="K2994">
        <v>92</v>
      </c>
      <c r="L2994">
        <v>74</v>
      </c>
      <c r="M2994">
        <v>58</v>
      </c>
      <c r="N2994">
        <v>48</v>
      </c>
      <c r="O2994">
        <v>18</v>
      </c>
      <c r="P2994">
        <v>32</v>
      </c>
      <c r="Q2994">
        <v>4</v>
      </c>
      <c r="R2994">
        <v>0</v>
      </c>
      <c r="S2994">
        <v>139</v>
      </c>
      <c r="T2994">
        <v>115</v>
      </c>
      <c r="U2994">
        <v>7927</v>
      </c>
      <c r="V2994">
        <v>8331</v>
      </c>
      <c r="W2994">
        <v>105</v>
      </c>
      <c r="X2994">
        <v>78</v>
      </c>
    </row>
    <row r="2995" spans="1:24" x14ac:dyDescent="0.25">
      <c r="A2995" s="6" t="str">
        <f t="shared" si="46"/>
        <v>54003</v>
      </c>
      <c r="B2995">
        <v>54</v>
      </c>
      <c r="C2995">
        <v>3</v>
      </c>
      <c r="D2995" t="s">
        <v>4764</v>
      </c>
      <c r="E2995" t="s">
        <v>3718</v>
      </c>
      <c r="F2995">
        <v>119171</v>
      </c>
      <c r="G2995">
        <v>59257</v>
      </c>
      <c r="H2995">
        <v>59914</v>
      </c>
      <c r="I2995">
        <v>51812</v>
      </c>
      <c r="J2995">
        <v>52676</v>
      </c>
      <c r="K2995">
        <v>4890</v>
      </c>
      <c r="L2995">
        <v>4510</v>
      </c>
      <c r="M2995">
        <v>160</v>
      </c>
      <c r="N2995">
        <v>140</v>
      </c>
      <c r="O2995">
        <v>529</v>
      </c>
      <c r="P2995">
        <v>799</v>
      </c>
      <c r="Q2995">
        <v>31</v>
      </c>
      <c r="R2995">
        <v>20</v>
      </c>
      <c r="S2995">
        <v>1835</v>
      </c>
      <c r="T2995">
        <v>1769</v>
      </c>
      <c r="U2995">
        <v>56242</v>
      </c>
      <c r="V2995">
        <v>57206</v>
      </c>
      <c r="W2995">
        <v>3015</v>
      </c>
      <c r="X2995">
        <v>2708</v>
      </c>
    </row>
    <row r="2996" spans="1:24" x14ac:dyDescent="0.25">
      <c r="A2996" s="6" t="str">
        <f t="shared" si="46"/>
        <v>54005</v>
      </c>
      <c r="B2996">
        <v>54</v>
      </c>
      <c r="C2996">
        <v>5</v>
      </c>
      <c r="D2996" t="s">
        <v>4764</v>
      </c>
      <c r="E2996" t="s">
        <v>196</v>
      </c>
      <c r="F2996">
        <v>21457</v>
      </c>
      <c r="G2996">
        <v>10686</v>
      </c>
      <c r="H2996">
        <v>10771</v>
      </c>
      <c r="I2996">
        <v>10463</v>
      </c>
      <c r="J2996">
        <v>10602</v>
      </c>
      <c r="K2996">
        <v>99</v>
      </c>
      <c r="L2996">
        <v>60</v>
      </c>
      <c r="M2996">
        <v>17</v>
      </c>
      <c r="N2996">
        <v>16</v>
      </c>
      <c r="O2996">
        <v>14</v>
      </c>
      <c r="P2996">
        <v>13</v>
      </c>
      <c r="Q2996">
        <v>1</v>
      </c>
      <c r="R2996">
        <v>0</v>
      </c>
      <c r="S2996">
        <v>92</v>
      </c>
      <c r="T2996">
        <v>80</v>
      </c>
      <c r="U2996">
        <v>10608</v>
      </c>
      <c r="V2996">
        <v>10710</v>
      </c>
      <c r="W2996">
        <v>78</v>
      </c>
      <c r="X2996">
        <v>61</v>
      </c>
    </row>
    <row r="2997" spans="1:24" x14ac:dyDescent="0.25">
      <c r="A2997" s="6" t="str">
        <f t="shared" si="46"/>
        <v>54007</v>
      </c>
      <c r="B2997">
        <v>54</v>
      </c>
      <c r="C2997">
        <v>7</v>
      </c>
      <c r="D2997" t="s">
        <v>4764</v>
      </c>
      <c r="E2997" t="s">
        <v>4768</v>
      </c>
      <c r="F2997">
        <v>13957</v>
      </c>
      <c r="G2997">
        <v>7040</v>
      </c>
      <c r="H2997">
        <v>6917</v>
      </c>
      <c r="I2997">
        <v>6823</v>
      </c>
      <c r="J2997">
        <v>6761</v>
      </c>
      <c r="K2997">
        <v>74</v>
      </c>
      <c r="L2997">
        <v>25</v>
      </c>
      <c r="M2997">
        <v>31</v>
      </c>
      <c r="N2997">
        <v>30</v>
      </c>
      <c r="O2997">
        <v>13</v>
      </c>
      <c r="P2997">
        <v>20</v>
      </c>
      <c r="Q2997">
        <v>0</v>
      </c>
      <c r="R2997">
        <v>4</v>
      </c>
      <c r="S2997">
        <v>99</v>
      </c>
      <c r="T2997">
        <v>77</v>
      </c>
      <c r="U2997">
        <v>6964</v>
      </c>
      <c r="V2997">
        <v>6866</v>
      </c>
      <c r="W2997">
        <v>76</v>
      </c>
      <c r="X2997">
        <v>51</v>
      </c>
    </row>
    <row r="2998" spans="1:24" x14ac:dyDescent="0.25">
      <c r="A2998" s="6" t="str">
        <f t="shared" si="46"/>
        <v>54009</v>
      </c>
      <c r="B2998">
        <v>54</v>
      </c>
      <c r="C2998">
        <v>9</v>
      </c>
      <c r="D2998" t="s">
        <v>4764</v>
      </c>
      <c r="E2998" t="s">
        <v>4770</v>
      </c>
      <c r="F2998">
        <v>21939</v>
      </c>
      <c r="G2998">
        <v>10836</v>
      </c>
      <c r="H2998">
        <v>11103</v>
      </c>
      <c r="I2998">
        <v>10394</v>
      </c>
      <c r="J2998">
        <v>10741</v>
      </c>
      <c r="K2998">
        <v>201</v>
      </c>
      <c r="L2998">
        <v>124</v>
      </c>
      <c r="M2998">
        <v>25</v>
      </c>
      <c r="N2998">
        <v>16</v>
      </c>
      <c r="O2998">
        <v>45</v>
      </c>
      <c r="P2998">
        <v>65</v>
      </c>
      <c r="Q2998">
        <v>2</v>
      </c>
      <c r="R2998">
        <v>3</v>
      </c>
      <c r="S2998">
        <v>169</v>
      </c>
      <c r="T2998">
        <v>154</v>
      </c>
      <c r="U2998">
        <v>10730</v>
      </c>
      <c r="V2998">
        <v>11012</v>
      </c>
      <c r="W2998">
        <v>106</v>
      </c>
      <c r="X2998">
        <v>91</v>
      </c>
    </row>
    <row r="2999" spans="1:24" x14ac:dyDescent="0.25">
      <c r="A2999" s="6" t="str">
        <f t="shared" si="46"/>
        <v>54011</v>
      </c>
      <c r="B2999">
        <v>54</v>
      </c>
      <c r="C2999">
        <v>11</v>
      </c>
      <c r="D2999" t="s">
        <v>4764</v>
      </c>
      <c r="E2999" t="s">
        <v>4772</v>
      </c>
      <c r="F2999">
        <v>91945</v>
      </c>
      <c r="G2999">
        <v>44858</v>
      </c>
      <c r="H2999">
        <v>47087</v>
      </c>
      <c r="I2999">
        <v>40855</v>
      </c>
      <c r="J2999">
        <v>43068</v>
      </c>
      <c r="K2999">
        <v>2261</v>
      </c>
      <c r="L2999">
        <v>2174</v>
      </c>
      <c r="M2999">
        <v>97</v>
      </c>
      <c r="N2999">
        <v>98</v>
      </c>
      <c r="O2999">
        <v>590</v>
      </c>
      <c r="P2999">
        <v>571</v>
      </c>
      <c r="Q2999">
        <v>13</v>
      </c>
      <c r="R2999">
        <v>11</v>
      </c>
      <c r="S2999">
        <v>1042</v>
      </c>
      <c r="T2999">
        <v>1165</v>
      </c>
      <c r="U2999">
        <v>44166</v>
      </c>
      <c r="V2999">
        <v>46479</v>
      </c>
      <c r="W2999">
        <v>692</v>
      </c>
      <c r="X2999">
        <v>608</v>
      </c>
    </row>
    <row r="3000" spans="1:24" x14ac:dyDescent="0.25">
      <c r="A3000" s="6" t="str">
        <f t="shared" si="46"/>
        <v>54013</v>
      </c>
      <c r="B3000">
        <v>54</v>
      </c>
      <c r="C3000">
        <v>13</v>
      </c>
      <c r="D3000" t="s">
        <v>4764</v>
      </c>
      <c r="E3000" t="s">
        <v>37</v>
      </c>
      <c r="F3000">
        <v>7109</v>
      </c>
      <c r="G3000">
        <v>3560</v>
      </c>
      <c r="H3000">
        <v>3549</v>
      </c>
      <c r="I3000">
        <v>3486</v>
      </c>
      <c r="J3000">
        <v>3480</v>
      </c>
      <c r="K3000">
        <v>19</v>
      </c>
      <c r="L3000">
        <v>8</v>
      </c>
      <c r="M3000">
        <v>12</v>
      </c>
      <c r="N3000">
        <v>14</v>
      </c>
      <c r="O3000">
        <v>4</v>
      </c>
      <c r="P3000">
        <v>8</v>
      </c>
      <c r="Q3000">
        <v>2</v>
      </c>
      <c r="R3000">
        <v>1</v>
      </c>
      <c r="S3000">
        <v>37</v>
      </c>
      <c r="T3000">
        <v>38</v>
      </c>
      <c r="U3000">
        <v>3515</v>
      </c>
      <c r="V3000">
        <v>3514</v>
      </c>
      <c r="W3000">
        <v>45</v>
      </c>
      <c r="X3000">
        <v>35</v>
      </c>
    </row>
    <row r="3001" spans="1:24" x14ac:dyDescent="0.25">
      <c r="A3001" s="6" t="str">
        <f t="shared" si="46"/>
        <v>54015</v>
      </c>
      <c r="B3001">
        <v>54</v>
      </c>
      <c r="C3001">
        <v>15</v>
      </c>
      <c r="D3001" t="s">
        <v>4764</v>
      </c>
      <c r="E3001" t="s">
        <v>49</v>
      </c>
      <c r="F3001">
        <v>8508</v>
      </c>
      <c r="G3001">
        <v>4302</v>
      </c>
      <c r="H3001">
        <v>4206</v>
      </c>
      <c r="I3001">
        <v>4220</v>
      </c>
      <c r="J3001">
        <v>4126</v>
      </c>
      <c r="K3001">
        <v>14</v>
      </c>
      <c r="L3001">
        <v>12</v>
      </c>
      <c r="M3001">
        <v>12</v>
      </c>
      <c r="N3001">
        <v>18</v>
      </c>
      <c r="O3001">
        <v>3</v>
      </c>
      <c r="P3001">
        <v>5</v>
      </c>
      <c r="Q3001">
        <v>0</v>
      </c>
      <c r="R3001">
        <v>3</v>
      </c>
      <c r="S3001">
        <v>53</v>
      </c>
      <c r="T3001">
        <v>42</v>
      </c>
      <c r="U3001">
        <v>4252</v>
      </c>
      <c r="V3001">
        <v>4176</v>
      </c>
      <c r="W3001">
        <v>50</v>
      </c>
      <c r="X3001">
        <v>30</v>
      </c>
    </row>
    <row r="3002" spans="1:24" x14ac:dyDescent="0.25">
      <c r="A3002" s="6" t="str">
        <f t="shared" si="46"/>
        <v>54017</v>
      </c>
      <c r="B3002">
        <v>54</v>
      </c>
      <c r="C3002">
        <v>17</v>
      </c>
      <c r="D3002" t="s">
        <v>4764</v>
      </c>
      <c r="E3002" t="s">
        <v>4776</v>
      </c>
      <c r="F3002">
        <v>8448</v>
      </c>
      <c r="G3002">
        <v>4702</v>
      </c>
      <c r="H3002">
        <v>3746</v>
      </c>
      <c r="I3002">
        <v>4443</v>
      </c>
      <c r="J3002">
        <v>3628</v>
      </c>
      <c r="K3002">
        <v>164</v>
      </c>
      <c r="L3002">
        <v>25</v>
      </c>
      <c r="M3002">
        <v>19</v>
      </c>
      <c r="N3002">
        <v>16</v>
      </c>
      <c r="O3002">
        <v>9</v>
      </c>
      <c r="P3002">
        <v>19</v>
      </c>
      <c r="Q3002">
        <v>1</v>
      </c>
      <c r="R3002">
        <v>2</v>
      </c>
      <c r="S3002">
        <v>66</v>
      </c>
      <c r="T3002">
        <v>56</v>
      </c>
      <c r="U3002">
        <v>4673</v>
      </c>
      <c r="V3002">
        <v>3719</v>
      </c>
      <c r="W3002">
        <v>29</v>
      </c>
      <c r="X3002">
        <v>27</v>
      </c>
    </row>
    <row r="3003" spans="1:24" x14ac:dyDescent="0.25">
      <c r="A3003" s="6" t="str">
        <f t="shared" si="46"/>
        <v>54019</v>
      </c>
      <c r="B3003">
        <v>54</v>
      </c>
      <c r="C3003">
        <v>19</v>
      </c>
      <c r="D3003" t="s">
        <v>4764</v>
      </c>
      <c r="E3003" t="s">
        <v>79</v>
      </c>
      <c r="F3003">
        <v>42406</v>
      </c>
      <c r="G3003">
        <v>21341</v>
      </c>
      <c r="H3003">
        <v>21065</v>
      </c>
      <c r="I3003">
        <v>19840</v>
      </c>
      <c r="J3003">
        <v>19757</v>
      </c>
      <c r="K3003">
        <v>1028</v>
      </c>
      <c r="L3003">
        <v>850</v>
      </c>
      <c r="M3003">
        <v>53</v>
      </c>
      <c r="N3003">
        <v>51</v>
      </c>
      <c r="O3003">
        <v>44</v>
      </c>
      <c r="P3003">
        <v>78</v>
      </c>
      <c r="Q3003">
        <v>3</v>
      </c>
      <c r="R3003">
        <v>5</v>
      </c>
      <c r="S3003">
        <v>373</v>
      </c>
      <c r="T3003">
        <v>324</v>
      </c>
      <c r="U3003">
        <v>21058</v>
      </c>
      <c r="V3003">
        <v>20832</v>
      </c>
      <c r="W3003">
        <v>283</v>
      </c>
      <c r="X3003">
        <v>233</v>
      </c>
    </row>
    <row r="3004" spans="1:24" x14ac:dyDescent="0.25">
      <c r="A3004" s="6" t="str">
        <f t="shared" si="46"/>
        <v>54021</v>
      </c>
      <c r="B3004">
        <v>54</v>
      </c>
      <c r="C3004">
        <v>21</v>
      </c>
      <c r="D3004" t="s">
        <v>4764</v>
      </c>
      <c r="E3004" t="s">
        <v>802</v>
      </c>
      <c r="F3004">
        <v>7823</v>
      </c>
      <c r="G3004">
        <v>4635</v>
      </c>
      <c r="H3004">
        <v>3188</v>
      </c>
      <c r="I3004">
        <v>3647</v>
      </c>
      <c r="J3004">
        <v>3060</v>
      </c>
      <c r="K3004">
        <v>810</v>
      </c>
      <c r="L3004">
        <v>36</v>
      </c>
      <c r="M3004">
        <v>59</v>
      </c>
      <c r="N3004">
        <v>10</v>
      </c>
      <c r="O3004">
        <v>34</v>
      </c>
      <c r="P3004">
        <v>26</v>
      </c>
      <c r="Q3004">
        <v>3</v>
      </c>
      <c r="R3004">
        <v>5</v>
      </c>
      <c r="S3004">
        <v>82</v>
      </c>
      <c r="T3004">
        <v>51</v>
      </c>
      <c r="U3004">
        <v>4259</v>
      </c>
      <c r="V3004">
        <v>3133</v>
      </c>
      <c r="W3004">
        <v>376</v>
      </c>
      <c r="X3004">
        <v>55</v>
      </c>
    </row>
    <row r="3005" spans="1:24" x14ac:dyDescent="0.25">
      <c r="A3005" s="6" t="str">
        <f t="shared" si="46"/>
        <v>54023</v>
      </c>
      <c r="B3005">
        <v>54</v>
      </c>
      <c r="C3005">
        <v>23</v>
      </c>
      <c r="D3005" t="s">
        <v>4764</v>
      </c>
      <c r="E3005" t="s">
        <v>235</v>
      </c>
      <c r="F3005">
        <v>11568</v>
      </c>
      <c r="G3005">
        <v>5769</v>
      </c>
      <c r="H3005">
        <v>5799</v>
      </c>
      <c r="I3005">
        <v>5598</v>
      </c>
      <c r="J3005">
        <v>5662</v>
      </c>
      <c r="K3005">
        <v>83</v>
      </c>
      <c r="L3005">
        <v>56</v>
      </c>
      <c r="M3005">
        <v>10</v>
      </c>
      <c r="N3005">
        <v>10</v>
      </c>
      <c r="O3005">
        <v>13</v>
      </c>
      <c r="P3005">
        <v>12</v>
      </c>
      <c r="Q3005">
        <v>1</v>
      </c>
      <c r="R3005">
        <v>2</v>
      </c>
      <c r="S3005">
        <v>64</v>
      </c>
      <c r="T3005">
        <v>57</v>
      </c>
      <c r="U3005">
        <v>5681</v>
      </c>
      <c r="V3005">
        <v>5724</v>
      </c>
      <c r="W3005">
        <v>88</v>
      </c>
      <c r="X3005">
        <v>75</v>
      </c>
    </row>
    <row r="3006" spans="1:24" x14ac:dyDescent="0.25">
      <c r="A3006" s="6" t="str">
        <f t="shared" si="46"/>
        <v>54025</v>
      </c>
      <c r="B3006">
        <v>54</v>
      </c>
      <c r="C3006">
        <v>25</v>
      </c>
      <c r="D3006" t="s">
        <v>4764</v>
      </c>
      <c r="E3006" t="s">
        <v>4781</v>
      </c>
      <c r="F3006">
        <v>34662</v>
      </c>
      <c r="G3006">
        <v>16973</v>
      </c>
      <c r="H3006">
        <v>17689</v>
      </c>
      <c r="I3006">
        <v>15945</v>
      </c>
      <c r="J3006">
        <v>16758</v>
      </c>
      <c r="K3006">
        <v>526</v>
      </c>
      <c r="L3006">
        <v>421</v>
      </c>
      <c r="M3006">
        <v>75</v>
      </c>
      <c r="N3006">
        <v>64</v>
      </c>
      <c r="O3006">
        <v>92</v>
      </c>
      <c r="P3006">
        <v>113</v>
      </c>
      <c r="Q3006">
        <v>4</v>
      </c>
      <c r="R3006">
        <v>3</v>
      </c>
      <c r="S3006">
        <v>331</v>
      </c>
      <c r="T3006">
        <v>330</v>
      </c>
      <c r="U3006">
        <v>16568</v>
      </c>
      <c r="V3006">
        <v>17367</v>
      </c>
      <c r="W3006">
        <v>405</v>
      </c>
      <c r="X3006">
        <v>322</v>
      </c>
    </row>
    <row r="3007" spans="1:24" x14ac:dyDescent="0.25">
      <c r="A3007" s="6" t="str">
        <f t="shared" si="46"/>
        <v>54027</v>
      </c>
      <c r="B3007">
        <v>54</v>
      </c>
      <c r="C3007">
        <v>27</v>
      </c>
      <c r="D3007" t="s">
        <v>4764</v>
      </c>
      <c r="E3007" t="s">
        <v>2021</v>
      </c>
      <c r="F3007">
        <v>23175</v>
      </c>
      <c r="G3007">
        <v>11802</v>
      </c>
      <c r="H3007">
        <v>11373</v>
      </c>
      <c r="I3007">
        <v>11396</v>
      </c>
      <c r="J3007">
        <v>11044</v>
      </c>
      <c r="K3007">
        <v>193</v>
      </c>
      <c r="L3007">
        <v>123</v>
      </c>
      <c r="M3007">
        <v>28</v>
      </c>
      <c r="N3007">
        <v>25</v>
      </c>
      <c r="O3007">
        <v>34</v>
      </c>
      <c r="P3007">
        <v>36</v>
      </c>
      <c r="Q3007">
        <v>6</v>
      </c>
      <c r="R3007">
        <v>6</v>
      </c>
      <c r="S3007">
        <v>145</v>
      </c>
      <c r="T3007">
        <v>139</v>
      </c>
      <c r="U3007">
        <v>11616</v>
      </c>
      <c r="V3007">
        <v>11210</v>
      </c>
      <c r="W3007">
        <v>186</v>
      </c>
      <c r="X3007">
        <v>163</v>
      </c>
    </row>
    <row r="3008" spans="1:24" x14ac:dyDescent="0.25">
      <c r="A3008" s="6" t="str">
        <f t="shared" si="46"/>
        <v>54029</v>
      </c>
      <c r="B3008">
        <v>54</v>
      </c>
      <c r="C3008">
        <v>29</v>
      </c>
      <c r="D3008" t="s">
        <v>4764</v>
      </c>
      <c r="E3008" t="s">
        <v>819</v>
      </c>
      <c r="F3008">
        <v>28810</v>
      </c>
      <c r="G3008">
        <v>14022</v>
      </c>
      <c r="H3008">
        <v>14788</v>
      </c>
      <c r="I3008">
        <v>13285</v>
      </c>
      <c r="J3008">
        <v>14057</v>
      </c>
      <c r="K3008">
        <v>434</v>
      </c>
      <c r="L3008">
        <v>348</v>
      </c>
      <c r="M3008">
        <v>32</v>
      </c>
      <c r="N3008">
        <v>40</v>
      </c>
      <c r="O3008">
        <v>70</v>
      </c>
      <c r="P3008">
        <v>72</v>
      </c>
      <c r="Q3008">
        <v>2</v>
      </c>
      <c r="R3008">
        <v>3</v>
      </c>
      <c r="S3008">
        <v>199</v>
      </c>
      <c r="T3008">
        <v>268</v>
      </c>
      <c r="U3008">
        <v>13770</v>
      </c>
      <c r="V3008">
        <v>14579</v>
      </c>
      <c r="W3008">
        <v>252</v>
      </c>
      <c r="X3008">
        <v>209</v>
      </c>
    </row>
    <row r="3009" spans="1:24" x14ac:dyDescent="0.25">
      <c r="A3009" s="6" t="str">
        <f t="shared" si="46"/>
        <v>54031</v>
      </c>
      <c r="B3009">
        <v>54</v>
      </c>
      <c r="C3009">
        <v>31</v>
      </c>
      <c r="D3009" t="s">
        <v>4764</v>
      </c>
      <c r="E3009" t="s">
        <v>4785</v>
      </c>
      <c r="F3009">
        <v>13776</v>
      </c>
      <c r="G3009">
        <v>6952</v>
      </c>
      <c r="H3009">
        <v>6824</v>
      </c>
      <c r="I3009">
        <v>6494</v>
      </c>
      <c r="J3009">
        <v>6473</v>
      </c>
      <c r="K3009">
        <v>267</v>
      </c>
      <c r="L3009">
        <v>168</v>
      </c>
      <c r="M3009">
        <v>24</v>
      </c>
      <c r="N3009">
        <v>13</v>
      </c>
      <c r="O3009">
        <v>50</v>
      </c>
      <c r="P3009">
        <v>47</v>
      </c>
      <c r="Q3009">
        <v>5</v>
      </c>
      <c r="R3009">
        <v>6</v>
      </c>
      <c r="S3009">
        <v>112</v>
      </c>
      <c r="T3009">
        <v>117</v>
      </c>
      <c r="U3009">
        <v>6558</v>
      </c>
      <c r="V3009">
        <v>6543</v>
      </c>
      <c r="W3009">
        <v>394</v>
      </c>
      <c r="X3009">
        <v>281</v>
      </c>
    </row>
    <row r="3010" spans="1:24" x14ac:dyDescent="0.25">
      <c r="A3010" s="6" t="str">
        <f t="shared" ref="A3010:A3073" si="47">TEXT(B3010*1000+C3010,"00000")</f>
        <v>54033</v>
      </c>
      <c r="B3010">
        <v>54</v>
      </c>
      <c r="C3010">
        <v>33</v>
      </c>
      <c r="D3010" t="s">
        <v>4764</v>
      </c>
      <c r="E3010" t="s">
        <v>1240</v>
      </c>
      <c r="F3010">
        <v>67256</v>
      </c>
      <c r="G3010">
        <v>33101</v>
      </c>
      <c r="H3010">
        <v>34155</v>
      </c>
      <c r="I3010">
        <v>31475</v>
      </c>
      <c r="J3010">
        <v>32746</v>
      </c>
      <c r="K3010">
        <v>725</v>
      </c>
      <c r="L3010">
        <v>536</v>
      </c>
      <c r="M3010">
        <v>91</v>
      </c>
      <c r="N3010">
        <v>61</v>
      </c>
      <c r="O3010">
        <v>193</v>
      </c>
      <c r="P3010">
        <v>243</v>
      </c>
      <c r="Q3010">
        <v>12</v>
      </c>
      <c r="R3010">
        <v>4</v>
      </c>
      <c r="S3010">
        <v>605</v>
      </c>
      <c r="T3010">
        <v>565</v>
      </c>
      <c r="U3010">
        <v>32509</v>
      </c>
      <c r="V3010">
        <v>33581</v>
      </c>
      <c r="W3010">
        <v>592</v>
      </c>
      <c r="X3010">
        <v>574</v>
      </c>
    </row>
    <row r="3011" spans="1:24" x14ac:dyDescent="0.25">
      <c r="A3011" s="6" t="str">
        <f t="shared" si="47"/>
        <v>54035</v>
      </c>
      <c r="B3011">
        <v>54</v>
      </c>
      <c r="C3011">
        <v>35</v>
      </c>
      <c r="D3011" t="s">
        <v>4764</v>
      </c>
      <c r="E3011" t="s">
        <v>93</v>
      </c>
      <c r="F3011">
        <v>28576</v>
      </c>
      <c r="G3011">
        <v>14213</v>
      </c>
      <c r="H3011">
        <v>14363</v>
      </c>
      <c r="I3011">
        <v>13849</v>
      </c>
      <c r="J3011">
        <v>14061</v>
      </c>
      <c r="K3011">
        <v>104</v>
      </c>
      <c r="L3011">
        <v>70</v>
      </c>
      <c r="M3011">
        <v>51</v>
      </c>
      <c r="N3011">
        <v>26</v>
      </c>
      <c r="O3011">
        <v>42</v>
      </c>
      <c r="P3011">
        <v>55</v>
      </c>
      <c r="Q3011">
        <v>9</v>
      </c>
      <c r="R3011">
        <v>4</v>
      </c>
      <c r="S3011">
        <v>158</v>
      </c>
      <c r="T3011">
        <v>147</v>
      </c>
      <c r="U3011">
        <v>14063</v>
      </c>
      <c r="V3011">
        <v>14225</v>
      </c>
      <c r="W3011">
        <v>150</v>
      </c>
      <c r="X3011">
        <v>138</v>
      </c>
    </row>
    <row r="3012" spans="1:24" x14ac:dyDescent="0.25">
      <c r="A3012" s="6" t="str">
        <f t="shared" si="47"/>
        <v>54037</v>
      </c>
      <c r="B3012">
        <v>54</v>
      </c>
      <c r="C3012">
        <v>37</v>
      </c>
      <c r="D3012" t="s">
        <v>4764</v>
      </c>
      <c r="E3012" t="s">
        <v>95</v>
      </c>
      <c r="F3012">
        <v>57146</v>
      </c>
      <c r="G3012">
        <v>28361</v>
      </c>
      <c r="H3012">
        <v>28785</v>
      </c>
      <c r="I3012">
        <v>25139</v>
      </c>
      <c r="J3012">
        <v>25583</v>
      </c>
      <c r="K3012">
        <v>1891</v>
      </c>
      <c r="L3012">
        <v>1779</v>
      </c>
      <c r="M3012">
        <v>114</v>
      </c>
      <c r="N3012">
        <v>101</v>
      </c>
      <c r="O3012">
        <v>370</v>
      </c>
      <c r="P3012">
        <v>526</v>
      </c>
      <c r="Q3012">
        <v>11</v>
      </c>
      <c r="R3012">
        <v>25</v>
      </c>
      <c r="S3012">
        <v>836</v>
      </c>
      <c r="T3012">
        <v>771</v>
      </c>
      <c r="U3012">
        <v>26493</v>
      </c>
      <c r="V3012">
        <v>27066</v>
      </c>
      <c r="W3012">
        <v>1868</v>
      </c>
      <c r="X3012">
        <v>1719</v>
      </c>
    </row>
    <row r="3013" spans="1:24" x14ac:dyDescent="0.25">
      <c r="A3013" s="6" t="str">
        <f t="shared" si="47"/>
        <v>54039</v>
      </c>
      <c r="B3013">
        <v>54</v>
      </c>
      <c r="C3013">
        <v>39</v>
      </c>
      <c r="D3013" t="s">
        <v>4764</v>
      </c>
      <c r="E3013" t="s">
        <v>4790</v>
      </c>
      <c r="F3013">
        <v>178124</v>
      </c>
      <c r="G3013">
        <v>85820</v>
      </c>
      <c r="H3013">
        <v>92304</v>
      </c>
      <c r="I3013">
        <v>75762</v>
      </c>
      <c r="J3013">
        <v>82266</v>
      </c>
      <c r="K3013">
        <v>6763</v>
      </c>
      <c r="L3013">
        <v>6703</v>
      </c>
      <c r="M3013">
        <v>147</v>
      </c>
      <c r="N3013">
        <v>159</v>
      </c>
      <c r="O3013">
        <v>924</v>
      </c>
      <c r="P3013">
        <v>963</v>
      </c>
      <c r="Q3013">
        <v>23</v>
      </c>
      <c r="R3013">
        <v>32</v>
      </c>
      <c r="S3013">
        <v>2201</v>
      </c>
      <c r="T3013">
        <v>2181</v>
      </c>
      <c r="U3013">
        <v>84793</v>
      </c>
      <c r="V3013">
        <v>91248</v>
      </c>
      <c r="W3013">
        <v>1027</v>
      </c>
      <c r="X3013">
        <v>1056</v>
      </c>
    </row>
    <row r="3014" spans="1:24" x14ac:dyDescent="0.25">
      <c r="A3014" s="6" t="str">
        <f t="shared" si="47"/>
        <v>54041</v>
      </c>
      <c r="B3014">
        <v>54</v>
      </c>
      <c r="C3014">
        <v>41</v>
      </c>
      <c r="D3014" t="s">
        <v>4764</v>
      </c>
      <c r="E3014" t="s">
        <v>1018</v>
      </c>
      <c r="F3014">
        <v>15907</v>
      </c>
      <c r="G3014">
        <v>7915</v>
      </c>
      <c r="H3014">
        <v>7992</v>
      </c>
      <c r="I3014">
        <v>7690</v>
      </c>
      <c r="J3014">
        <v>7761</v>
      </c>
      <c r="K3014">
        <v>69</v>
      </c>
      <c r="L3014">
        <v>39</v>
      </c>
      <c r="M3014">
        <v>22</v>
      </c>
      <c r="N3014">
        <v>27</v>
      </c>
      <c r="O3014">
        <v>34</v>
      </c>
      <c r="P3014">
        <v>56</v>
      </c>
      <c r="Q3014">
        <v>1</v>
      </c>
      <c r="R3014">
        <v>0</v>
      </c>
      <c r="S3014">
        <v>99</v>
      </c>
      <c r="T3014">
        <v>109</v>
      </c>
      <c r="U3014">
        <v>7806</v>
      </c>
      <c r="V3014">
        <v>7903</v>
      </c>
      <c r="W3014">
        <v>109</v>
      </c>
      <c r="X3014">
        <v>89</v>
      </c>
    </row>
    <row r="3015" spans="1:24" x14ac:dyDescent="0.25">
      <c r="A3015" s="6" t="str">
        <f t="shared" si="47"/>
        <v>54043</v>
      </c>
      <c r="B3015">
        <v>54</v>
      </c>
      <c r="C3015">
        <v>43</v>
      </c>
      <c r="D3015" t="s">
        <v>4764</v>
      </c>
      <c r="E3015" t="s">
        <v>256</v>
      </c>
      <c r="F3015">
        <v>20409</v>
      </c>
      <c r="G3015">
        <v>10104</v>
      </c>
      <c r="H3015">
        <v>10305</v>
      </c>
      <c r="I3015">
        <v>9920</v>
      </c>
      <c r="J3015">
        <v>10117</v>
      </c>
      <c r="K3015">
        <v>53</v>
      </c>
      <c r="L3015">
        <v>32</v>
      </c>
      <c r="M3015">
        <v>12</v>
      </c>
      <c r="N3015">
        <v>16</v>
      </c>
      <c r="O3015">
        <v>17</v>
      </c>
      <c r="P3015">
        <v>25</v>
      </c>
      <c r="Q3015">
        <v>1</v>
      </c>
      <c r="R3015">
        <v>0</v>
      </c>
      <c r="S3015">
        <v>101</v>
      </c>
      <c r="T3015">
        <v>115</v>
      </c>
      <c r="U3015">
        <v>10024</v>
      </c>
      <c r="V3015">
        <v>10235</v>
      </c>
      <c r="W3015">
        <v>80</v>
      </c>
      <c r="X3015">
        <v>70</v>
      </c>
    </row>
    <row r="3016" spans="1:24" x14ac:dyDescent="0.25">
      <c r="A3016" s="6" t="str">
        <f t="shared" si="47"/>
        <v>54045</v>
      </c>
      <c r="B3016">
        <v>54</v>
      </c>
      <c r="C3016">
        <v>45</v>
      </c>
      <c r="D3016" t="s">
        <v>4764</v>
      </c>
      <c r="E3016" t="s">
        <v>260</v>
      </c>
      <c r="F3016">
        <v>32019</v>
      </c>
      <c r="G3016">
        <v>15787</v>
      </c>
      <c r="H3016">
        <v>16232</v>
      </c>
      <c r="I3016">
        <v>15279</v>
      </c>
      <c r="J3016">
        <v>15706</v>
      </c>
      <c r="K3016">
        <v>295</v>
      </c>
      <c r="L3016">
        <v>295</v>
      </c>
      <c r="M3016">
        <v>20</v>
      </c>
      <c r="N3016">
        <v>24</v>
      </c>
      <c r="O3016">
        <v>38</v>
      </c>
      <c r="P3016">
        <v>46</v>
      </c>
      <c r="Q3016">
        <v>1</v>
      </c>
      <c r="R3016">
        <v>0</v>
      </c>
      <c r="S3016">
        <v>154</v>
      </c>
      <c r="T3016">
        <v>161</v>
      </c>
      <c r="U3016">
        <v>15621</v>
      </c>
      <c r="V3016">
        <v>16076</v>
      </c>
      <c r="W3016">
        <v>166</v>
      </c>
      <c r="X3016">
        <v>156</v>
      </c>
    </row>
    <row r="3017" spans="1:24" x14ac:dyDescent="0.25">
      <c r="A3017" s="6" t="str">
        <f t="shared" si="47"/>
        <v>54047</v>
      </c>
      <c r="B3017">
        <v>54</v>
      </c>
      <c r="C3017">
        <v>47</v>
      </c>
      <c r="D3017" t="s">
        <v>4764</v>
      </c>
      <c r="E3017" t="s">
        <v>3148</v>
      </c>
      <c r="F3017">
        <v>17624</v>
      </c>
      <c r="G3017">
        <v>8631</v>
      </c>
      <c r="H3017">
        <v>8993</v>
      </c>
      <c r="I3017">
        <v>7796</v>
      </c>
      <c r="J3017">
        <v>8067</v>
      </c>
      <c r="K3017">
        <v>675</v>
      </c>
      <c r="L3017">
        <v>766</v>
      </c>
      <c r="M3017">
        <v>21</v>
      </c>
      <c r="N3017">
        <v>20</v>
      </c>
      <c r="O3017">
        <v>10</v>
      </c>
      <c r="P3017">
        <v>18</v>
      </c>
      <c r="Q3017">
        <v>0</v>
      </c>
      <c r="R3017">
        <v>0</v>
      </c>
      <c r="S3017">
        <v>129</v>
      </c>
      <c r="T3017">
        <v>122</v>
      </c>
      <c r="U3017">
        <v>8449</v>
      </c>
      <c r="V3017">
        <v>8929</v>
      </c>
      <c r="W3017">
        <v>182</v>
      </c>
      <c r="X3017">
        <v>64</v>
      </c>
    </row>
    <row r="3018" spans="1:24" x14ac:dyDescent="0.25">
      <c r="A3018" s="6" t="str">
        <f t="shared" si="47"/>
        <v>54049</v>
      </c>
      <c r="B3018">
        <v>54</v>
      </c>
      <c r="C3018">
        <v>49</v>
      </c>
      <c r="D3018" t="s">
        <v>4764</v>
      </c>
      <c r="E3018" t="s">
        <v>115</v>
      </c>
      <c r="F3018">
        <v>56072</v>
      </c>
      <c r="G3018">
        <v>27748</v>
      </c>
      <c r="H3018">
        <v>28324</v>
      </c>
      <c r="I3018">
        <v>25958</v>
      </c>
      <c r="J3018">
        <v>26748</v>
      </c>
      <c r="K3018">
        <v>1016</v>
      </c>
      <c r="L3018">
        <v>817</v>
      </c>
      <c r="M3018">
        <v>78</v>
      </c>
      <c r="N3018">
        <v>74</v>
      </c>
      <c r="O3018">
        <v>164</v>
      </c>
      <c r="P3018">
        <v>185</v>
      </c>
      <c r="Q3018">
        <v>6</v>
      </c>
      <c r="R3018">
        <v>5</v>
      </c>
      <c r="S3018">
        <v>526</v>
      </c>
      <c r="T3018">
        <v>495</v>
      </c>
      <c r="U3018">
        <v>27332</v>
      </c>
      <c r="V3018">
        <v>27978</v>
      </c>
      <c r="W3018">
        <v>416</v>
      </c>
      <c r="X3018">
        <v>346</v>
      </c>
    </row>
    <row r="3019" spans="1:24" x14ac:dyDescent="0.25">
      <c r="A3019" s="6" t="str">
        <f t="shared" si="47"/>
        <v>54051</v>
      </c>
      <c r="B3019">
        <v>54</v>
      </c>
      <c r="C3019">
        <v>51</v>
      </c>
      <c r="D3019" t="s">
        <v>4764</v>
      </c>
      <c r="E3019" t="s">
        <v>117</v>
      </c>
      <c r="F3019">
        <v>30531</v>
      </c>
      <c r="G3019">
        <v>15158</v>
      </c>
      <c r="H3019">
        <v>15373</v>
      </c>
      <c r="I3019">
        <v>14751</v>
      </c>
      <c r="J3019">
        <v>14994</v>
      </c>
      <c r="K3019">
        <v>147</v>
      </c>
      <c r="L3019">
        <v>91</v>
      </c>
      <c r="M3019">
        <v>45</v>
      </c>
      <c r="N3019">
        <v>41</v>
      </c>
      <c r="O3019">
        <v>51</v>
      </c>
      <c r="P3019">
        <v>61</v>
      </c>
      <c r="Q3019">
        <v>2</v>
      </c>
      <c r="R3019">
        <v>0</v>
      </c>
      <c r="S3019">
        <v>162</v>
      </c>
      <c r="T3019">
        <v>186</v>
      </c>
      <c r="U3019">
        <v>15020</v>
      </c>
      <c r="V3019">
        <v>15211</v>
      </c>
      <c r="W3019">
        <v>138</v>
      </c>
      <c r="X3019">
        <v>162</v>
      </c>
    </row>
    <row r="3020" spans="1:24" x14ac:dyDescent="0.25">
      <c r="A3020" s="6" t="str">
        <f t="shared" si="47"/>
        <v>54053</v>
      </c>
      <c r="B3020">
        <v>54</v>
      </c>
      <c r="C3020">
        <v>53</v>
      </c>
      <c r="D3020" t="s">
        <v>4764</v>
      </c>
      <c r="E3020" t="s">
        <v>1138</v>
      </c>
      <c r="F3020">
        <v>26516</v>
      </c>
      <c r="G3020">
        <v>12805</v>
      </c>
      <c r="H3020">
        <v>13711</v>
      </c>
      <c r="I3020">
        <v>12464</v>
      </c>
      <c r="J3020">
        <v>13325</v>
      </c>
      <c r="K3020">
        <v>114</v>
      </c>
      <c r="L3020">
        <v>128</v>
      </c>
      <c r="M3020">
        <v>23</v>
      </c>
      <c r="N3020">
        <v>28</v>
      </c>
      <c r="O3020">
        <v>32</v>
      </c>
      <c r="P3020">
        <v>44</v>
      </c>
      <c r="Q3020">
        <v>7</v>
      </c>
      <c r="R3020">
        <v>7</v>
      </c>
      <c r="S3020">
        <v>165</v>
      </c>
      <c r="T3020">
        <v>179</v>
      </c>
      <c r="U3020">
        <v>12686</v>
      </c>
      <c r="V3020">
        <v>13617</v>
      </c>
      <c r="W3020">
        <v>119</v>
      </c>
      <c r="X3020">
        <v>94</v>
      </c>
    </row>
    <row r="3021" spans="1:24" x14ac:dyDescent="0.25">
      <c r="A3021" s="6" t="str">
        <f t="shared" si="47"/>
        <v>54055</v>
      </c>
      <c r="B3021">
        <v>54</v>
      </c>
      <c r="C3021">
        <v>55</v>
      </c>
      <c r="D3021" t="s">
        <v>4764</v>
      </c>
      <c r="E3021" t="s">
        <v>1144</v>
      </c>
      <c r="F3021">
        <v>58758</v>
      </c>
      <c r="G3021">
        <v>28193</v>
      </c>
      <c r="H3021">
        <v>30565</v>
      </c>
      <c r="I3021">
        <v>25674</v>
      </c>
      <c r="J3021">
        <v>27930</v>
      </c>
      <c r="K3021">
        <v>1728</v>
      </c>
      <c r="L3021">
        <v>1821</v>
      </c>
      <c r="M3021">
        <v>80</v>
      </c>
      <c r="N3021">
        <v>72</v>
      </c>
      <c r="O3021">
        <v>158</v>
      </c>
      <c r="P3021">
        <v>187</v>
      </c>
      <c r="Q3021">
        <v>3</v>
      </c>
      <c r="R3021">
        <v>2</v>
      </c>
      <c r="S3021">
        <v>550</v>
      </c>
      <c r="T3021">
        <v>553</v>
      </c>
      <c r="U3021">
        <v>27784</v>
      </c>
      <c r="V3021">
        <v>30245</v>
      </c>
      <c r="W3021">
        <v>409</v>
      </c>
      <c r="X3021">
        <v>320</v>
      </c>
    </row>
    <row r="3022" spans="1:24" x14ac:dyDescent="0.25">
      <c r="A3022" s="6" t="str">
        <f t="shared" si="47"/>
        <v>54057</v>
      </c>
      <c r="B3022">
        <v>54</v>
      </c>
      <c r="C3022">
        <v>57</v>
      </c>
      <c r="D3022" t="s">
        <v>4764</v>
      </c>
      <c r="E3022" t="s">
        <v>511</v>
      </c>
      <c r="F3022">
        <v>26868</v>
      </c>
      <c r="G3022">
        <v>13382</v>
      </c>
      <c r="H3022">
        <v>13486</v>
      </c>
      <c r="I3022">
        <v>12662</v>
      </c>
      <c r="J3022">
        <v>12749</v>
      </c>
      <c r="K3022">
        <v>408</v>
      </c>
      <c r="L3022">
        <v>385</v>
      </c>
      <c r="M3022">
        <v>36</v>
      </c>
      <c r="N3022">
        <v>24</v>
      </c>
      <c r="O3022">
        <v>65</v>
      </c>
      <c r="P3022">
        <v>104</v>
      </c>
      <c r="Q3022">
        <v>1</v>
      </c>
      <c r="R3022">
        <v>1</v>
      </c>
      <c r="S3022">
        <v>210</v>
      </c>
      <c r="T3022">
        <v>223</v>
      </c>
      <c r="U3022">
        <v>13255</v>
      </c>
      <c r="V3022">
        <v>13346</v>
      </c>
      <c r="W3022">
        <v>127</v>
      </c>
      <c r="X3022">
        <v>140</v>
      </c>
    </row>
    <row r="3023" spans="1:24" x14ac:dyDescent="0.25">
      <c r="A3023" s="6" t="str">
        <f t="shared" si="47"/>
        <v>54059</v>
      </c>
      <c r="B3023">
        <v>54</v>
      </c>
      <c r="C3023">
        <v>59</v>
      </c>
      <c r="D3023" t="s">
        <v>4764</v>
      </c>
      <c r="E3023" t="s">
        <v>4801</v>
      </c>
      <c r="F3023">
        <v>23424</v>
      </c>
      <c r="G3023">
        <v>11577</v>
      </c>
      <c r="H3023">
        <v>11847</v>
      </c>
      <c r="I3023">
        <v>11138</v>
      </c>
      <c r="J3023">
        <v>11431</v>
      </c>
      <c r="K3023">
        <v>237</v>
      </c>
      <c r="L3023">
        <v>228</v>
      </c>
      <c r="M3023">
        <v>21</v>
      </c>
      <c r="N3023">
        <v>6</v>
      </c>
      <c r="O3023">
        <v>34</v>
      </c>
      <c r="P3023">
        <v>33</v>
      </c>
      <c r="Q3023">
        <v>1</v>
      </c>
      <c r="R3023">
        <v>2</v>
      </c>
      <c r="S3023">
        <v>146</v>
      </c>
      <c r="T3023">
        <v>147</v>
      </c>
      <c r="U3023">
        <v>11458</v>
      </c>
      <c r="V3023">
        <v>11765</v>
      </c>
      <c r="W3023">
        <v>119</v>
      </c>
      <c r="X3023">
        <v>82</v>
      </c>
    </row>
    <row r="3024" spans="1:24" x14ac:dyDescent="0.25">
      <c r="A3024" s="6" t="str">
        <f t="shared" si="47"/>
        <v>54061</v>
      </c>
      <c r="B3024">
        <v>54</v>
      </c>
      <c r="C3024">
        <v>61</v>
      </c>
      <c r="D3024" t="s">
        <v>4764</v>
      </c>
      <c r="E3024" t="s">
        <v>4803</v>
      </c>
      <c r="F3024">
        <v>105612</v>
      </c>
      <c r="G3024">
        <v>54272</v>
      </c>
      <c r="H3024">
        <v>51340</v>
      </c>
      <c r="I3024">
        <v>48387</v>
      </c>
      <c r="J3024">
        <v>46878</v>
      </c>
      <c r="K3024">
        <v>2552</v>
      </c>
      <c r="L3024">
        <v>1551</v>
      </c>
      <c r="M3024">
        <v>115</v>
      </c>
      <c r="N3024">
        <v>103</v>
      </c>
      <c r="O3024">
        <v>1891</v>
      </c>
      <c r="P3024">
        <v>1654</v>
      </c>
      <c r="Q3024">
        <v>35</v>
      </c>
      <c r="R3024">
        <v>31</v>
      </c>
      <c r="S3024">
        <v>1292</v>
      </c>
      <c r="T3024">
        <v>1123</v>
      </c>
      <c r="U3024">
        <v>53013</v>
      </c>
      <c r="V3024">
        <v>50247</v>
      </c>
      <c r="W3024">
        <v>1259</v>
      </c>
      <c r="X3024">
        <v>1093</v>
      </c>
    </row>
    <row r="3025" spans="1:24" x14ac:dyDescent="0.25">
      <c r="A3025" s="6" t="str">
        <f t="shared" si="47"/>
        <v>54063</v>
      </c>
      <c r="B3025">
        <v>54</v>
      </c>
      <c r="C3025">
        <v>63</v>
      </c>
      <c r="D3025" t="s">
        <v>4764</v>
      </c>
      <c r="E3025" t="s">
        <v>121</v>
      </c>
      <c r="F3025">
        <v>13275</v>
      </c>
      <c r="G3025">
        <v>6614</v>
      </c>
      <c r="H3025">
        <v>6661</v>
      </c>
      <c r="I3025">
        <v>6422</v>
      </c>
      <c r="J3025">
        <v>6456</v>
      </c>
      <c r="K3025">
        <v>58</v>
      </c>
      <c r="L3025">
        <v>48</v>
      </c>
      <c r="M3025">
        <v>25</v>
      </c>
      <c r="N3025">
        <v>26</v>
      </c>
      <c r="O3025">
        <v>9</v>
      </c>
      <c r="P3025">
        <v>15</v>
      </c>
      <c r="Q3025">
        <v>0</v>
      </c>
      <c r="R3025">
        <v>2</v>
      </c>
      <c r="S3025">
        <v>100</v>
      </c>
      <c r="T3025">
        <v>114</v>
      </c>
      <c r="U3025">
        <v>6547</v>
      </c>
      <c r="V3025">
        <v>6597</v>
      </c>
      <c r="W3025">
        <v>67</v>
      </c>
      <c r="X3025">
        <v>64</v>
      </c>
    </row>
    <row r="3026" spans="1:24" x14ac:dyDescent="0.25">
      <c r="A3026" s="6" t="str">
        <f t="shared" si="47"/>
        <v>54065</v>
      </c>
      <c r="B3026">
        <v>54</v>
      </c>
      <c r="C3026">
        <v>65</v>
      </c>
      <c r="D3026" t="s">
        <v>4764</v>
      </c>
      <c r="E3026" t="s">
        <v>125</v>
      </c>
      <c r="F3026">
        <v>17884</v>
      </c>
      <c r="G3026">
        <v>8983</v>
      </c>
      <c r="H3026">
        <v>8901</v>
      </c>
      <c r="I3026">
        <v>8646</v>
      </c>
      <c r="J3026">
        <v>8608</v>
      </c>
      <c r="K3026">
        <v>113</v>
      </c>
      <c r="L3026">
        <v>53</v>
      </c>
      <c r="M3026">
        <v>36</v>
      </c>
      <c r="N3026">
        <v>34</v>
      </c>
      <c r="O3026">
        <v>27</v>
      </c>
      <c r="P3026">
        <v>47</v>
      </c>
      <c r="Q3026">
        <v>6</v>
      </c>
      <c r="R3026">
        <v>1</v>
      </c>
      <c r="S3026">
        <v>155</v>
      </c>
      <c r="T3026">
        <v>158</v>
      </c>
      <c r="U3026">
        <v>8852</v>
      </c>
      <c r="V3026">
        <v>8735</v>
      </c>
      <c r="W3026">
        <v>131</v>
      </c>
      <c r="X3026">
        <v>166</v>
      </c>
    </row>
    <row r="3027" spans="1:24" x14ac:dyDescent="0.25">
      <c r="A3027" s="6" t="str">
        <f t="shared" si="47"/>
        <v>54067</v>
      </c>
      <c r="B3027">
        <v>54</v>
      </c>
      <c r="C3027">
        <v>67</v>
      </c>
      <c r="D3027" t="s">
        <v>4764</v>
      </c>
      <c r="E3027" t="s">
        <v>1783</v>
      </c>
      <c r="F3027">
        <v>24496</v>
      </c>
      <c r="G3027">
        <v>12066</v>
      </c>
      <c r="H3027">
        <v>12430</v>
      </c>
      <c r="I3027">
        <v>11789</v>
      </c>
      <c r="J3027">
        <v>12083</v>
      </c>
      <c r="K3027">
        <v>48</v>
      </c>
      <c r="L3027">
        <v>105</v>
      </c>
      <c r="M3027">
        <v>42</v>
      </c>
      <c r="N3027">
        <v>49</v>
      </c>
      <c r="O3027">
        <v>44</v>
      </c>
      <c r="P3027">
        <v>46</v>
      </c>
      <c r="Q3027">
        <v>3</v>
      </c>
      <c r="R3027">
        <v>1</v>
      </c>
      <c r="S3027">
        <v>140</v>
      </c>
      <c r="T3027">
        <v>146</v>
      </c>
      <c r="U3027">
        <v>11966</v>
      </c>
      <c r="V3027">
        <v>12337</v>
      </c>
      <c r="W3027">
        <v>100</v>
      </c>
      <c r="X3027">
        <v>93</v>
      </c>
    </row>
    <row r="3028" spans="1:24" x14ac:dyDescent="0.25">
      <c r="A3028" s="6" t="str">
        <f t="shared" si="47"/>
        <v>54069</v>
      </c>
      <c r="B3028">
        <v>54</v>
      </c>
      <c r="C3028">
        <v>69</v>
      </c>
      <c r="D3028" t="s">
        <v>4764</v>
      </c>
      <c r="E3028" t="s">
        <v>1277</v>
      </c>
      <c r="F3028">
        <v>41411</v>
      </c>
      <c r="G3028">
        <v>20032</v>
      </c>
      <c r="H3028">
        <v>21379</v>
      </c>
      <c r="I3028">
        <v>18547</v>
      </c>
      <c r="J3028">
        <v>19970</v>
      </c>
      <c r="K3028">
        <v>815</v>
      </c>
      <c r="L3028">
        <v>702</v>
      </c>
      <c r="M3028">
        <v>53</v>
      </c>
      <c r="N3028">
        <v>38</v>
      </c>
      <c r="O3028">
        <v>148</v>
      </c>
      <c r="P3028">
        <v>187</v>
      </c>
      <c r="Q3028">
        <v>6</v>
      </c>
      <c r="R3028">
        <v>7</v>
      </c>
      <c r="S3028">
        <v>463</v>
      </c>
      <c r="T3028">
        <v>475</v>
      </c>
      <c r="U3028">
        <v>19735</v>
      </c>
      <c r="V3028">
        <v>21139</v>
      </c>
      <c r="W3028">
        <v>297</v>
      </c>
      <c r="X3028">
        <v>240</v>
      </c>
    </row>
    <row r="3029" spans="1:24" x14ac:dyDescent="0.25">
      <c r="A3029" s="6" t="str">
        <f t="shared" si="47"/>
        <v>54071</v>
      </c>
      <c r="B3029">
        <v>54</v>
      </c>
      <c r="C3029">
        <v>71</v>
      </c>
      <c r="D3029" t="s">
        <v>4764</v>
      </c>
      <c r="E3029" t="s">
        <v>1791</v>
      </c>
      <c r="F3029">
        <v>6969</v>
      </c>
      <c r="G3029">
        <v>3508</v>
      </c>
      <c r="H3029">
        <v>3461</v>
      </c>
      <c r="I3029">
        <v>3360</v>
      </c>
      <c r="J3029">
        <v>3321</v>
      </c>
      <c r="K3029">
        <v>77</v>
      </c>
      <c r="L3029">
        <v>71</v>
      </c>
      <c r="M3029">
        <v>13</v>
      </c>
      <c r="N3029">
        <v>9</v>
      </c>
      <c r="O3029">
        <v>6</v>
      </c>
      <c r="P3029">
        <v>7</v>
      </c>
      <c r="Q3029">
        <v>1</v>
      </c>
      <c r="R3029">
        <v>3</v>
      </c>
      <c r="S3029">
        <v>51</v>
      </c>
      <c r="T3029">
        <v>50</v>
      </c>
      <c r="U3029">
        <v>3460</v>
      </c>
      <c r="V3029">
        <v>3405</v>
      </c>
      <c r="W3029">
        <v>48</v>
      </c>
      <c r="X3029">
        <v>56</v>
      </c>
    </row>
    <row r="3030" spans="1:24" x14ac:dyDescent="0.25">
      <c r="A3030" s="6" t="str">
        <f t="shared" si="47"/>
        <v>54073</v>
      </c>
      <c r="B3030">
        <v>54</v>
      </c>
      <c r="C3030">
        <v>73</v>
      </c>
      <c r="D3030" t="s">
        <v>4764</v>
      </c>
      <c r="E3030" t="s">
        <v>4810</v>
      </c>
      <c r="F3030">
        <v>7460</v>
      </c>
      <c r="G3030">
        <v>4045</v>
      </c>
      <c r="H3030">
        <v>3415</v>
      </c>
      <c r="I3030">
        <v>3854</v>
      </c>
      <c r="J3030">
        <v>3340</v>
      </c>
      <c r="K3030">
        <v>112</v>
      </c>
      <c r="L3030">
        <v>12</v>
      </c>
      <c r="M3030">
        <v>15</v>
      </c>
      <c r="N3030">
        <v>5</v>
      </c>
      <c r="O3030">
        <v>11</v>
      </c>
      <c r="P3030">
        <v>5</v>
      </c>
      <c r="Q3030">
        <v>0</v>
      </c>
      <c r="R3030">
        <v>0</v>
      </c>
      <c r="S3030">
        <v>53</v>
      </c>
      <c r="T3030">
        <v>53</v>
      </c>
      <c r="U3030">
        <v>4010</v>
      </c>
      <c r="V3030">
        <v>3381</v>
      </c>
      <c r="W3030">
        <v>35</v>
      </c>
      <c r="X3030">
        <v>34</v>
      </c>
    </row>
    <row r="3031" spans="1:24" x14ac:dyDescent="0.25">
      <c r="A3031" s="6" t="str">
        <f t="shared" si="47"/>
        <v>54075</v>
      </c>
      <c r="B3031">
        <v>54</v>
      </c>
      <c r="C3031">
        <v>75</v>
      </c>
      <c r="D3031" t="s">
        <v>4764</v>
      </c>
      <c r="E3031" t="s">
        <v>1441</v>
      </c>
      <c r="F3031">
        <v>8247</v>
      </c>
      <c r="G3031">
        <v>4220</v>
      </c>
      <c r="H3031">
        <v>4027</v>
      </c>
      <c r="I3031">
        <v>4073</v>
      </c>
      <c r="J3031">
        <v>3897</v>
      </c>
      <c r="K3031">
        <v>64</v>
      </c>
      <c r="L3031">
        <v>48</v>
      </c>
      <c r="M3031">
        <v>10</v>
      </c>
      <c r="N3031">
        <v>13</v>
      </c>
      <c r="O3031">
        <v>9</v>
      </c>
      <c r="P3031">
        <v>8</v>
      </c>
      <c r="Q3031">
        <v>0</v>
      </c>
      <c r="R3031">
        <v>0</v>
      </c>
      <c r="S3031">
        <v>64</v>
      </c>
      <c r="T3031">
        <v>61</v>
      </c>
      <c r="U3031">
        <v>4153</v>
      </c>
      <c r="V3031">
        <v>3955</v>
      </c>
      <c r="W3031">
        <v>67</v>
      </c>
      <c r="X3031">
        <v>72</v>
      </c>
    </row>
    <row r="3032" spans="1:24" x14ac:dyDescent="0.25">
      <c r="A3032" s="6" t="str">
        <f t="shared" si="47"/>
        <v>54077</v>
      </c>
      <c r="B3032">
        <v>54</v>
      </c>
      <c r="C3032">
        <v>77</v>
      </c>
      <c r="D3032" t="s">
        <v>4764</v>
      </c>
      <c r="E3032" t="s">
        <v>4813</v>
      </c>
      <c r="F3032">
        <v>33432</v>
      </c>
      <c r="G3032">
        <v>17129</v>
      </c>
      <c r="H3032">
        <v>16303</v>
      </c>
      <c r="I3032">
        <v>16644</v>
      </c>
      <c r="J3032">
        <v>15922</v>
      </c>
      <c r="K3032">
        <v>266</v>
      </c>
      <c r="L3032">
        <v>117</v>
      </c>
      <c r="M3032">
        <v>30</v>
      </c>
      <c r="N3032">
        <v>50</v>
      </c>
      <c r="O3032">
        <v>28</v>
      </c>
      <c r="P3032">
        <v>48</v>
      </c>
      <c r="Q3032">
        <v>5</v>
      </c>
      <c r="R3032">
        <v>3</v>
      </c>
      <c r="S3032">
        <v>156</v>
      </c>
      <c r="T3032">
        <v>163</v>
      </c>
      <c r="U3032">
        <v>16822</v>
      </c>
      <c r="V3032">
        <v>16076</v>
      </c>
      <c r="W3032">
        <v>307</v>
      </c>
      <c r="X3032">
        <v>227</v>
      </c>
    </row>
    <row r="3033" spans="1:24" x14ac:dyDescent="0.25">
      <c r="A3033" s="6" t="str">
        <f t="shared" si="47"/>
        <v>54079</v>
      </c>
      <c r="B3033">
        <v>54</v>
      </c>
      <c r="C3033">
        <v>79</v>
      </c>
      <c r="D3033" t="s">
        <v>4764</v>
      </c>
      <c r="E3033" t="s">
        <v>673</v>
      </c>
      <c r="F3033">
        <v>56450</v>
      </c>
      <c r="G3033">
        <v>27834</v>
      </c>
      <c r="H3033">
        <v>28616</v>
      </c>
      <c r="I3033">
        <v>26794</v>
      </c>
      <c r="J3033">
        <v>27558</v>
      </c>
      <c r="K3033">
        <v>356</v>
      </c>
      <c r="L3033">
        <v>332</v>
      </c>
      <c r="M3033">
        <v>82</v>
      </c>
      <c r="N3033">
        <v>85</v>
      </c>
      <c r="O3033">
        <v>211</v>
      </c>
      <c r="P3033">
        <v>257</v>
      </c>
      <c r="Q3033">
        <v>7</v>
      </c>
      <c r="R3033">
        <v>16</v>
      </c>
      <c r="S3033">
        <v>384</v>
      </c>
      <c r="T3033">
        <v>368</v>
      </c>
      <c r="U3033">
        <v>27458</v>
      </c>
      <c r="V3033">
        <v>28283</v>
      </c>
      <c r="W3033">
        <v>376</v>
      </c>
      <c r="X3033">
        <v>333</v>
      </c>
    </row>
    <row r="3034" spans="1:24" x14ac:dyDescent="0.25">
      <c r="A3034" s="6" t="str">
        <f t="shared" si="47"/>
        <v>54081</v>
      </c>
      <c r="B3034">
        <v>54</v>
      </c>
      <c r="C3034">
        <v>81</v>
      </c>
      <c r="D3034" t="s">
        <v>4764</v>
      </c>
      <c r="E3034" t="s">
        <v>4816</v>
      </c>
      <c r="F3034">
        <v>73361</v>
      </c>
      <c r="G3034">
        <v>36818</v>
      </c>
      <c r="H3034">
        <v>36543</v>
      </c>
      <c r="I3034">
        <v>32144</v>
      </c>
      <c r="J3034">
        <v>33020</v>
      </c>
      <c r="K3034">
        <v>3475</v>
      </c>
      <c r="L3034">
        <v>2387</v>
      </c>
      <c r="M3034">
        <v>131</v>
      </c>
      <c r="N3034">
        <v>72</v>
      </c>
      <c r="O3034">
        <v>298</v>
      </c>
      <c r="P3034">
        <v>329</v>
      </c>
      <c r="Q3034">
        <v>13</v>
      </c>
      <c r="R3034">
        <v>11</v>
      </c>
      <c r="S3034">
        <v>757</v>
      </c>
      <c r="T3034">
        <v>724</v>
      </c>
      <c r="U3034">
        <v>36007</v>
      </c>
      <c r="V3034">
        <v>36114</v>
      </c>
      <c r="W3034">
        <v>811</v>
      </c>
      <c r="X3034">
        <v>429</v>
      </c>
    </row>
    <row r="3035" spans="1:24" x14ac:dyDescent="0.25">
      <c r="A3035" s="6" t="str">
        <f t="shared" si="47"/>
        <v>54083</v>
      </c>
      <c r="B3035">
        <v>54</v>
      </c>
      <c r="C3035">
        <v>83</v>
      </c>
      <c r="D3035" t="s">
        <v>4764</v>
      </c>
      <c r="E3035" t="s">
        <v>133</v>
      </c>
      <c r="F3035">
        <v>28695</v>
      </c>
      <c r="G3035">
        <v>14918</v>
      </c>
      <c r="H3035">
        <v>13777</v>
      </c>
      <c r="I3035">
        <v>14281</v>
      </c>
      <c r="J3035">
        <v>13385</v>
      </c>
      <c r="K3035">
        <v>367</v>
      </c>
      <c r="L3035">
        <v>99</v>
      </c>
      <c r="M3035">
        <v>51</v>
      </c>
      <c r="N3035">
        <v>35</v>
      </c>
      <c r="O3035">
        <v>47</v>
      </c>
      <c r="P3035">
        <v>90</v>
      </c>
      <c r="Q3035">
        <v>0</v>
      </c>
      <c r="R3035">
        <v>1</v>
      </c>
      <c r="S3035">
        <v>172</v>
      </c>
      <c r="T3035">
        <v>167</v>
      </c>
      <c r="U3035">
        <v>14767</v>
      </c>
      <c r="V3035">
        <v>13623</v>
      </c>
      <c r="W3035">
        <v>151</v>
      </c>
      <c r="X3035">
        <v>154</v>
      </c>
    </row>
    <row r="3036" spans="1:24" x14ac:dyDescent="0.25">
      <c r="A3036" s="6" t="str">
        <f t="shared" si="47"/>
        <v>54085</v>
      </c>
      <c r="B3036">
        <v>54</v>
      </c>
      <c r="C3036">
        <v>85</v>
      </c>
      <c r="D3036" t="s">
        <v>4764</v>
      </c>
      <c r="E3036" t="s">
        <v>4819</v>
      </c>
      <c r="F3036">
        <v>9554</v>
      </c>
      <c r="G3036">
        <v>4765</v>
      </c>
      <c r="H3036">
        <v>4789</v>
      </c>
      <c r="I3036">
        <v>4667</v>
      </c>
      <c r="J3036">
        <v>4704</v>
      </c>
      <c r="K3036">
        <v>31</v>
      </c>
      <c r="L3036">
        <v>15</v>
      </c>
      <c r="M3036">
        <v>12</v>
      </c>
      <c r="N3036">
        <v>6</v>
      </c>
      <c r="O3036">
        <v>7</v>
      </c>
      <c r="P3036">
        <v>15</v>
      </c>
      <c r="Q3036">
        <v>0</v>
      </c>
      <c r="R3036">
        <v>0</v>
      </c>
      <c r="S3036">
        <v>48</v>
      </c>
      <c r="T3036">
        <v>49</v>
      </c>
      <c r="U3036">
        <v>4725</v>
      </c>
      <c r="V3036">
        <v>4746</v>
      </c>
      <c r="W3036">
        <v>40</v>
      </c>
      <c r="X3036">
        <v>43</v>
      </c>
    </row>
    <row r="3037" spans="1:24" x14ac:dyDescent="0.25">
      <c r="A3037" s="6" t="str">
        <f t="shared" si="47"/>
        <v>54087</v>
      </c>
      <c r="B3037">
        <v>54</v>
      </c>
      <c r="C3037">
        <v>87</v>
      </c>
      <c r="D3037" t="s">
        <v>4764</v>
      </c>
      <c r="E3037" t="s">
        <v>3978</v>
      </c>
      <c r="F3037">
        <v>13688</v>
      </c>
      <c r="G3037">
        <v>6748</v>
      </c>
      <c r="H3037">
        <v>6940</v>
      </c>
      <c r="I3037">
        <v>6608</v>
      </c>
      <c r="J3037">
        <v>6776</v>
      </c>
      <c r="K3037">
        <v>18</v>
      </c>
      <c r="L3037">
        <v>24</v>
      </c>
      <c r="M3037">
        <v>20</v>
      </c>
      <c r="N3037">
        <v>26</v>
      </c>
      <c r="O3037">
        <v>22</v>
      </c>
      <c r="P3037">
        <v>26</v>
      </c>
      <c r="Q3037">
        <v>5</v>
      </c>
      <c r="R3037">
        <v>1</v>
      </c>
      <c r="S3037">
        <v>75</v>
      </c>
      <c r="T3037">
        <v>87</v>
      </c>
      <c r="U3037">
        <v>6661</v>
      </c>
      <c r="V3037">
        <v>6854</v>
      </c>
      <c r="W3037">
        <v>87</v>
      </c>
      <c r="X3037">
        <v>86</v>
      </c>
    </row>
    <row r="3038" spans="1:24" x14ac:dyDescent="0.25">
      <c r="A3038" s="6" t="str">
        <f t="shared" si="47"/>
        <v>54089</v>
      </c>
      <c r="B3038">
        <v>54</v>
      </c>
      <c r="C3038">
        <v>89</v>
      </c>
      <c r="D3038" t="s">
        <v>4764</v>
      </c>
      <c r="E3038" t="s">
        <v>4822</v>
      </c>
      <c r="F3038">
        <v>12573</v>
      </c>
      <c r="G3038">
        <v>5718</v>
      </c>
      <c r="H3038">
        <v>6855</v>
      </c>
      <c r="I3038">
        <v>5473</v>
      </c>
      <c r="J3038">
        <v>6245</v>
      </c>
      <c r="K3038">
        <v>122</v>
      </c>
      <c r="L3038">
        <v>425</v>
      </c>
      <c r="M3038">
        <v>21</v>
      </c>
      <c r="N3038">
        <v>28</v>
      </c>
      <c r="O3038">
        <v>16</v>
      </c>
      <c r="P3038">
        <v>26</v>
      </c>
      <c r="Q3038">
        <v>2</v>
      </c>
      <c r="R3038">
        <v>3</v>
      </c>
      <c r="S3038">
        <v>84</v>
      </c>
      <c r="T3038">
        <v>128</v>
      </c>
      <c r="U3038">
        <v>5649</v>
      </c>
      <c r="V3038">
        <v>6699</v>
      </c>
      <c r="W3038">
        <v>69</v>
      </c>
      <c r="X3038">
        <v>156</v>
      </c>
    </row>
    <row r="3039" spans="1:24" x14ac:dyDescent="0.25">
      <c r="A3039" s="6" t="str">
        <f t="shared" si="47"/>
        <v>54091</v>
      </c>
      <c r="B3039">
        <v>54</v>
      </c>
      <c r="C3039">
        <v>91</v>
      </c>
      <c r="D3039" t="s">
        <v>4764</v>
      </c>
      <c r="E3039" t="s">
        <v>688</v>
      </c>
      <c r="F3039">
        <v>16695</v>
      </c>
      <c r="G3039">
        <v>8465</v>
      </c>
      <c r="H3039">
        <v>8230</v>
      </c>
      <c r="I3039">
        <v>8183</v>
      </c>
      <c r="J3039">
        <v>7998</v>
      </c>
      <c r="K3039">
        <v>129</v>
      </c>
      <c r="L3039">
        <v>68</v>
      </c>
      <c r="M3039">
        <v>32</v>
      </c>
      <c r="N3039">
        <v>18</v>
      </c>
      <c r="O3039">
        <v>25</v>
      </c>
      <c r="P3039">
        <v>52</v>
      </c>
      <c r="Q3039">
        <v>0</v>
      </c>
      <c r="R3039">
        <v>1</v>
      </c>
      <c r="S3039">
        <v>96</v>
      </c>
      <c r="T3039">
        <v>93</v>
      </c>
      <c r="U3039">
        <v>8375</v>
      </c>
      <c r="V3039">
        <v>8148</v>
      </c>
      <c r="W3039">
        <v>90</v>
      </c>
      <c r="X3039">
        <v>82</v>
      </c>
    </row>
    <row r="3040" spans="1:24" x14ac:dyDescent="0.25">
      <c r="A3040" s="6" t="str">
        <f t="shared" si="47"/>
        <v>54093</v>
      </c>
      <c r="B3040">
        <v>54</v>
      </c>
      <c r="C3040">
        <v>93</v>
      </c>
      <c r="D3040" t="s">
        <v>4764</v>
      </c>
      <c r="E3040" t="s">
        <v>4825</v>
      </c>
      <c r="F3040">
        <v>6839</v>
      </c>
      <c r="G3040">
        <v>3478</v>
      </c>
      <c r="H3040">
        <v>3361</v>
      </c>
      <c r="I3040">
        <v>3391</v>
      </c>
      <c r="J3040">
        <v>3310</v>
      </c>
      <c r="K3040">
        <v>20</v>
      </c>
      <c r="L3040">
        <v>8</v>
      </c>
      <c r="M3040">
        <v>11</v>
      </c>
      <c r="N3040">
        <v>10</v>
      </c>
      <c r="O3040">
        <v>13</v>
      </c>
      <c r="P3040">
        <v>9</v>
      </c>
      <c r="Q3040">
        <v>0</v>
      </c>
      <c r="R3040">
        <v>1</v>
      </c>
      <c r="S3040">
        <v>43</v>
      </c>
      <c r="T3040">
        <v>23</v>
      </c>
      <c r="U3040">
        <v>3447</v>
      </c>
      <c r="V3040">
        <v>3331</v>
      </c>
      <c r="W3040">
        <v>31</v>
      </c>
      <c r="X3040">
        <v>30</v>
      </c>
    </row>
    <row r="3041" spans="1:24" x14ac:dyDescent="0.25">
      <c r="A3041" s="6" t="str">
        <f t="shared" si="47"/>
        <v>54095</v>
      </c>
      <c r="B3041">
        <v>54</v>
      </c>
      <c r="C3041">
        <v>95</v>
      </c>
      <c r="D3041" t="s">
        <v>4764</v>
      </c>
      <c r="E3041" t="s">
        <v>4374</v>
      </c>
      <c r="F3041">
        <v>8591</v>
      </c>
      <c r="G3041">
        <v>4328</v>
      </c>
      <c r="H3041">
        <v>4263</v>
      </c>
      <c r="I3041">
        <v>4229</v>
      </c>
      <c r="J3041">
        <v>4166</v>
      </c>
      <c r="K3041">
        <v>22</v>
      </c>
      <c r="L3041">
        <v>7</v>
      </c>
      <c r="M3041">
        <v>16</v>
      </c>
      <c r="N3041">
        <v>10</v>
      </c>
      <c r="O3041">
        <v>16</v>
      </c>
      <c r="P3041">
        <v>29</v>
      </c>
      <c r="Q3041">
        <v>1</v>
      </c>
      <c r="R3041">
        <v>1</v>
      </c>
      <c r="S3041">
        <v>44</v>
      </c>
      <c r="T3041">
        <v>50</v>
      </c>
      <c r="U3041">
        <v>4293</v>
      </c>
      <c r="V3041">
        <v>4232</v>
      </c>
      <c r="W3041">
        <v>35</v>
      </c>
      <c r="X3041">
        <v>31</v>
      </c>
    </row>
    <row r="3042" spans="1:24" x14ac:dyDescent="0.25">
      <c r="A3042" s="6" t="str">
        <f t="shared" si="47"/>
        <v>54097</v>
      </c>
      <c r="B3042">
        <v>54</v>
      </c>
      <c r="C3042">
        <v>97</v>
      </c>
      <c r="D3042" t="s">
        <v>4764</v>
      </c>
      <c r="E3042" t="s">
        <v>4376</v>
      </c>
      <c r="F3042">
        <v>24176</v>
      </c>
      <c r="G3042">
        <v>11985</v>
      </c>
      <c r="H3042">
        <v>12191</v>
      </c>
      <c r="I3042">
        <v>11591</v>
      </c>
      <c r="J3042">
        <v>11830</v>
      </c>
      <c r="K3042">
        <v>150</v>
      </c>
      <c r="L3042">
        <v>111</v>
      </c>
      <c r="M3042">
        <v>39</v>
      </c>
      <c r="N3042">
        <v>34</v>
      </c>
      <c r="O3042">
        <v>61</v>
      </c>
      <c r="P3042">
        <v>60</v>
      </c>
      <c r="Q3042">
        <v>3</v>
      </c>
      <c r="R3042">
        <v>0</v>
      </c>
      <c r="S3042">
        <v>141</v>
      </c>
      <c r="T3042">
        <v>156</v>
      </c>
      <c r="U3042">
        <v>11798</v>
      </c>
      <c r="V3042">
        <v>12032</v>
      </c>
      <c r="W3042">
        <v>187</v>
      </c>
      <c r="X3042">
        <v>159</v>
      </c>
    </row>
    <row r="3043" spans="1:24" x14ac:dyDescent="0.25">
      <c r="A3043" s="6" t="str">
        <f t="shared" si="47"/>
        <v>54099</v>
      </c>
      <c r="B3043">
        <v>54</v>
      </c>
      <c r="C3043">
        <v>99</v>
      </c>
      <c r="D3043" t="s">
        <v>4764</v>
      </c>
      <c r="E3043" t="s">
        <v>950</v>
      </c>
      <c r="F3043">
        <v>39402</v>
      </c>
      <c r="G3043">
        <v>19274</v>
      </c>
      <c r="H3043">
        <v>20128</v>
      </c>
      <c r="I3043">
        <v>18788</v>
      </c>
      <c r="J3043">
        <v>19687</v>
      </c>
      <c r="K3043">
        <v>141</v>
      </c>
      <c r="L3043">
        <v>86</v>
      </c>
      <c r="M3043">
        <v>78</v>
      </c>
      <c r="N3043">
        <v>59</v>
      </c>
      <c r="O3043">
        <v>50</v>
      </c>
      <c r="P3043">
        <v>79</v>
      </c>
      <c r="Q3043">
        <v>3</v>
      </c>
      <c r="R3043">
        <v>4</v>
      </c>
      <c r="S3043">
        <v>214</v>
      </c>
      <c r="T3043">
        <v>213</v>
      </c>
      <c r="U3043">
        <v>19147</v>
      </c>
      <c r="V3043">
        <v>19994</v>
      </c>
      <c r="W3043">
        <v>127</v>
      </c>
      <c r="X3043">
        <v>134</v>
      </c>
    </row>
    <row r="3044" spans="1:24" x14ac:dyDescent="0.25">
      <c r="A3044" s="6" t="str">
        <f t="shared" si="47"/>
        <v>54101</v>
      </c>
      <c r="B3044">
        <v>54</v>
      </c>
      <c r="C3044">
        <v>101</v>
      </c>
      <c r="D3044" t="s">
        <v>4764</v>
      </c>
      <c r="E3044" t="s">
        <v>952</v>
      </c>
      <c r="F3044">
        <v>8114</v>
      </c>
      <c r="G3044">
        <v>4081</v>
      </c>
      <c r="H3044">
        <v>4033</v>
      </c>
      <c r="I3044">
        <v>3966</v>
      </c>
      <c r="J3044">
        <v>3969</v>
      </c>
      <c r="K3044">
        <v>27</v>
      </c>
      <c r="L3044">
        <v>10</v>
      </c>
      <c r="M3044">
        <v>7</v>
      </c>
      <c r="N3044">
        <v>2</v>
      </c>
      <c r="O3044">
        <v>3</v>
      </c>
      <c r="P3044">
        <v>13</v>
      </c>
      <c r="Q3044">
        <v>1</v>
      </c>
      <c r="R3044">
        <v>0</v>
      </c>
      <c r="S3044">
        <v>77</v>
      </c>
      <c r="T3044">
        <v>39</v>
      </c>
      <c r="U3044">
        <v>4055</v>
      </c>
      <c r="V3044">
        <v>3999</v>
      </c>
      <c r="W3044">
        <v>26</v>
      </c>
      <c r="X3044">
        <v>34</v>
      </c>
    </row>
    <row r="3045" spans="1:24" x14ac:dyDescent="0.25">
      <c r="A3045" s="6" t="str">
        <f t="shared" si="47"/>
        <v>54103</v>
      </c>
      <c r="B3045">
        <v>54</v>
      </c>
      <c r="C3045">
        <v>103</v>
      </c>
      <c r="D3045" t="s">
        <v>4764</v>
      </c>
      <c r="E3045" t="s">
        <v>4831</v>
      </c>
      <c r="F3045">
        <v>15065</v>
      </c>
      <c r="G3045">
        <v>7374</v>
      </c>
      <c r="H3045">
        <v>7691</v>
      </c>
      <c r="I3045">
        <v>7181</v>
      </c>
      <c r="J3045">
        <v>7552</v>
      </c>
      <c r="K3045">
        <v>51</v>
      </c>
      <c r="L3045">
        <v>25</v>
      </c>
      <c r="M3045">
        <v>15</v>
      </c>
      <c r="N3045">
        <v>6</v>
      </c>
      <c r="O3045">
        <v>22</v>
      </c>
      <c r="P3045">
        <v>30</v>
      </c>
      <c r="Q3045">
        <v>0</v>
      </c>
      <c r="R3045">
        <v>0</v>
      </c>
      <c r="S3045">
        <v>105</v>
      </c>
      <c r="T3045">
        <v>78</v>
      </c>
      <c r="U3045">
        <v>7277</v>
      </c>
      <c r="V3045">
        <v>7622</v>
      </c>
      <c r="W3045">
        <v>97</v>
      </c>
      <c r="X3045">
        <v>69</v>
      </c>
    </row>
    <row r="3046" spans="1:24" x14ac:dyDescent="0.25">
      <c r="A3046" s="6" t="str">
        <f t="shared" si="47"/>
        <v>54105</v>
      </c>
      <c r="B3046">
        <v>54</v>
      </c>
      <c r="C3046">
        <v>105</v>
      </c>
      <c r="D3046" t="s">
        <v>4764</v>
      </c>
      <c r="E3046" t="s">
        <v>4833</v>
      </c>
      <c r="F3046">
        <v>5821</v>
      </c>
      <c r="G3046">
        <v>2961</v>
      </c>
      <c r="H3046">
        <v>2860</v>
      </c>
      <c r="I3046">
        <v>2894</v>
      </c>
      <c r="J3046">
        <v>2792</v>
      </c>
      <c r="K3046">
        <v>14</v>
      </c>
      <c r="L3046">
        <v>12</v>
      </c>
      <c r="M3046">
        <v>6</v>
      </c>
      <c r="N3046">
        <v>8</v>
      </c>
      <c r="O3046">
        <v>7</v>
      </c>
      <c r="P3046">
        <v>10</v>
      </c>
      <c r="Q3046">
        <v>0</v>
      </c>
      <c r="R3046">
        <v>1</v>
      </c>
      <c r="S3046">
        <v>40</v>
      </c>
      <c r="T3046">
        <v>37</v>
      </c>
      <c r="U3046">
        <v>2933</v>
      </c>
      <c r="V3046">
        <v>2837</v>
      </c>
      <c r="W3046">
        <v>28</v>
      </c>
      <c r="X3046">
        <v>23</v>
      </c>
    </row>
    <row r="3047" spans="1:24" x14ac:dyDescent="0.25">
      <c r="A3047" s="6" t="str">
        <f t="shared" si="47"/>
        <v>54107</v>
      </c>
      <c r="B3047">
        <v>54</v>
      </c>
      <c r="C3047">
        <v>107</v>
      </c>
      <c r="D3047" t="s">
        <v>4764</v>
      </c>
      <c r="E3047" t="s">
        <v>3424</v>
      </c>
      <c r="F3047">
        <v>83518</v>
      </c>
      <c r="G3047">
        <v>40519</v>
      </c>
      <c r="H3047">
        <v>42999</v>
      </c>
      <c r="I3047">
        <v>38929</v>
      </c>
      <c r="J3047">
        <v>41403</v>
      </c>
      <c r="K3047">
        <v>580</v>
      </c>
      <c r="L3047">
        <v>454</v>
      </c>
      <c r="M3047">
        <v>89</v>
      </c>
      <c r="N3047">
        <v>109</v>
      </c>
      <c r="O3047">
        <v>224</v>
      </c>
      <c r="P3047">
        <v>274</v>
      </c>
      <c r="Q3047">
        <v>14</v>
      </c>
      <c r="R3047">
        <v>24</v>
      </c>
      <c r="S3047">
        <v>683</v>
      </c>
      <c r="T3047">
        <v>735</v>
      </c>
      <c r="U3047">
        <v>39993</v>
      </c>
      <c r="V3047">
        <v>42507</v>
      </c>
      <c r="W3047">
        <v>526</v>
      </c>
      <c r="X3047">
        <v>492</v>
      </c>
    </row>
    <row r="3048" spans="1:24" x14ac:dyDescent="0.25">
      <c r="A3048" s="6" t="str">
        <f t="shared" si="47"/>
        <v>54109</v>
      </c>
      <c r="B3048">
        <v>54</v>
      </c>
      <c r="C3048">
        <v>109</v>
      </c>
      <c r="D3048" t="s">
        <v>4764</v>
      </c>
      <c r="E3048" t="s">
        <v>3051</v>
      </c>
      <c r="F3048">
        <v>20394</v>
      </c>
      <c r="G3048">
        <v>10073</v>
      </c>
      <c r="H3048">
        <v>10321</v>
      </c>
      <c r="I3048">
        <v>9827</v>
      </c>
      <c r="J3048">
        <v>10088</v>
      </c>
      <c r="K3048">
        <v>84</v>
      </c>
      <c r="L3048">
        <v>64</v>
      </c>
      <c r="M3048">
        <v>22</v>
      </c>
      <c r="N3048">
        <v>18</v>
      </c>
      <c r="O3048">
        <v>15</v>
      </c>
      <c r="P3048">
        <v>21</v>
      </c>
      <c r="Q3048">
        <v>0</v>
      </c>
      <c r="R3048">
        <v>1</v>
      </c>
      <c r="S3048">
        <v>125</v>
      </c>
      <c r="T3048">
        <v>129</v>
      </c>
      <c r="U3048">
        <v>10000</v>
      </c>
      <c r="V3048">
        <v>10243</v>
      </c>
      <c r="W3048">
        <v>73</v>
      </c>
      <c r="X3048">
        <v>78</v>
      </c>
    </row>
    <row r="3049" spans="1:24" x14ac:dyDescent="0.25">
      <c r="A3049" s="6" t="str">
        <f t="shared" si="47"/>
        <v>55001</v>
      </c>
      <c r="B3049">
        <v>55</v>
      </c>
      <c r="C3049">
        <v>1</v>
      </c>
      <c r="D3049" t="s">
        <v>4837</v>
      </c>
      <c r="E3049" t="s">
        <v>436</v>
      </c>
      <c r="F3049">
        <v>20220</v>
      </c>
      <c r="G3049">
        <v>10760</v>
      </c>
      <c r="H3049">
        <v>9460</v>
      </c>
      <c r="I3049">
        <v>9913</v>
      </c>
      <c r="J3049">
        <v>9052</v>
      </c>
      <c r="K3049">
        <v>510</v>
      </c>
      <c r="L3049">
        <v>85</v>
      </c>
      <c r="M3049">
        <v>134</v>
      </c>
      <c r="N3049">
        <v>112</v>
      </c>
      <c r="O3049">
        <v>52</v>
      </c>
      <c r="P3049">
        <v>75</v>
      </c>
      <c r="Q3049">
        <v>6</v>
      </c>
      <c r="R3049">
        <v>2</v>
      </c>
      <c r="S3049">
        <v>145</v>
      </c>
      <c r="T3049">
        <v>134</v>
      </c>
      <c r="U3049">
        <v>10219</v>
      </c>
      <c r="V3049">
        <v>9156</v>
      </c>
      <c r="W3049">
        <v>541</v>
      </c>
      <c r="X3049">
        <v>304</v>
      </c>
    </row>
    <row r="3050" spans="1:24" x14ac:dyDescent="0.25">
      <c r="A3050" s="6" t="str">
        <f t="shared" si="47"/>
        <v>55003</v>
      </c>
      <c r="B3050">
        <v>55</v>
      </c>
      <c r="C3050">
        <v>3</v>
      </c>
      <c r="D3050" t="s">
        <v>4837</v>
      </c>
      <c r="E3050" t="s">
        <v>3307</v>
      </c>
      <c r="F3050">
        <v>15562</v>
      </c>
      <c r="G3050">
        <v>7807</v>
      </c>
      <c r="H3050">
        <v>7755</v>
      </c>
      <c r="I3050">
        <v>6542</v>
      </c>
      <c r="J3050">
        <v>6500</v>
      </c>
      <c r="K3050">
        <v>44</v>
      </c>
      <c r="L3050">
        <v>39</v>
      </c>
      <c r="M3050">
        <v>925</v>
      </c>
      <c r="N3050">
        <v>888</v>
      </c>
      <c r="O3050">
        <v>41</v>
      </c>
      <c r="P3050">
        <v>51</v>
      </c>
      <c r="Q3050">
        <v>3</v>
      </c>
      <c r="R3050">
        <v>3</v>
      </c>
      <c r="S3050">
        <v>252</v>
      </c>
      <c r="T3050">
        <v>274</v>
      </c>
      <c r="U3050">
        <v>7594</v>
      </c>
      <c r="V3050">
        <v>7496</v>
      </c>
      <c r="W3050">
        <v>213</v>
      </c>
      <c r="X3050">
        <v>259</v>
      </c>
    </row>
    <row r="3051" spans="1:24" x14ac:dyDescent="0.25">
      <c r="A3051" s="6" t="str">
        <f t="shared" si="47"/>
        <v>55005</v>
      </c>
      <c r="B3051">
        <v>55</v>
      </c>
      <c r="C3051">
        <v>5</v>
      </c>
      <c r="D3051" t="s">
        <v>4837</v>
      </c>
      <c r="E3051" t="s">
        <v>4840</v>
      </c>
      <c r="F3051">
        <v>45244</v>
      </c>
      <c r="G3051">
        <v>22617</v>
      </c>
      <c r="H3051">
        <v>22627</v>
      </c>
      <c r="I3051">
        <v>21477</v>
      </c>
      <c r="J3051">
        <v>21619</v>
      </c>
      <c r="K3051">
        <v>473</v>
      </c>
      <c r="L3051">
        <v>238</v>
      </c>
      <c r="M3051">
        <v>261</v>
      </c>
      <c r="N3051">
        <v>259</v>
      </c>
      <c r="O3051">
        <v>119</v>
      </c>
      <c r="P3051">
        <v>186</v>
      </c>
      <c r="Q3051">
        <v>5</v>
      </c>
      <c r="R3051">
        <v>4</v>
      </c>
      <c r="S3051">
        <v>282</v>
      </c>
      <c r="T3051">
        <v>321</v>
      </c>
      <c r="U3051">
        <v>22010</v>
      </c>
      <c r="V3051">
        <v>22059</v>
      </c>
      <c r="W3051">
        <v>607</v>
      </c>
      <c r="X3051">
        <v>568</v>
      </c>
    </row>
    <row r="3052" spans="1:24" x14ac:dyDescent="0.25">
      <c r="A3052" s="6" t="str">
        <f t="shared" si="47"/>
        <v>55007</v>
      </c>
      <c r="B3052">
        <v>55</v>
      </c>
      <c r="C3052">
        <v>7</v>
      </c>
      <c r="D3052" t="s">
        <v>4837</v>
      </c>
      <c r="E3052" t="s">
        <v>4842</v>
      </c>
      <c r="F3052">
        <v>15036</v>
      </c>
      <c r="G3052">
        <v>7639</v>
      </c>
      <c r="H3052">
        <v>7397</v>
      </c>
      <c r="I3052">
        <v>6549</v>
      </c>
      <c r="J3052">
        <v>6286</v>
      </c>
      <c r="K3052">
        <v>53</v>
      </c>
      <c r="L3052">
        <v>41</v>
      </c>
      <c r="M3052">
        <v>784</v>
      </c>
      <c r="N3052">
        <v>795</v>
      </c>
      <c r="O3052">
        <v>25</v>
      </c>
      <c r="P3052">
        <v>54</v>
      </c>
      <c r="Q3052">
        <v>4</v>
      </c>
      <c r="R3052">
        <v>0</v>
      </c>
      <c r="S3052">
        <v>224</v>
      </c>
      <c r="T3052">
        <v>221</v>
      </c>
      <c r="U3052">
        <v>7469</v>
      </c>
      <c r="V3052">
        <v>7229</v>
      </c>
      <c r="W3052">
        <v>170</v>
      </c>
      <c r="X3052">
        <v>168</v>
      </c>
    </row>
    <row r="3053" spans="1:24" x14ac:dyDescent="0.25">
      <c r="A3053" s="6" t="str">
        <f t="shared" si="47"/>
        <v>55009</v>
      </c>
      <c r="B3053">
        <v>55</v>
      </c>
      <c r="C3053">
        <v>9</v>
      </c>
      <c r="D3053" t="s">
        <v>4837</v>
      </c>
      <c r="E3053" t="s">
        <v>1050</v>
      </c>
      <c r="F3053">
        <v>264542</v>
      </c>
      <c r="G3053">
        <v>131249</v>
      </c>
      <c r="H3053">
        <v>133293</v>
      </c>
      <c r="I3053">
        <v>114772</v>
      </c>
      <c r="J3053">
        <v>117477</v>
      </c>
      <c r="K3053">
        <v>4580</v>
      </c>
      <c r="L3053">
        <v>3294</v>
      </c>
      <c r="M3053">
        <v>4293</v>
      </c>
      <c r="N3053">
        <v>4595</v>
      </c>
      <c r="O3053">
        <v>4380</v>
      </c>
      <c r="P3053">
        <v>4677</v>
      </c>
      <c r="Q3053">
        <v>131</v>
      </c>
      <c r="R3053">
        <v>92</v>
      </c>
      <c r="S3053">
        <v>3093</v>
      </c>
      <c r="T3053">
        <v>3158</v>
      </c>
      <c r="U3053">
        <v>118931</v>
      </c>
      <c r="V3053">
        <v>121705</v>
      </c>
      <c r="W3053">
        <v>12318</v>
      </c>
      <c r="X3053">
        <v>11588</v>
      </c>
    </row>
    <row r="3054" spans="1:24" x14ac:dyDescent="0.25">
      <c r="A3054" s="6" t="str">
        <f t="shared" si="47"/>
        <v>55011</v>
      </c>
      <c r="B3054">
        <v>55</v>
      </c>
      <c r="C3054">
        <v>11</v>
      </c>
      <c r="D3054" t="s">
        <v>4837</v>
      </c>
      <c r="E3054" t="s">
        <v>2706</v>
      </c>
      <c r="F3054">
        <v>13031</v>
      </c>
      <c r="G3054">
        <v>6647</v>
      </c>
      <c r="H3054">
        <v>6384</v>
      </c>
      <c r="I3054">
        <v>6458</v>
      </c>
      <c r="J3054">
        <v>6224</v>
      </c>
      <c r="K3054">
        <v>53</v>
      </c>
      <c r="L3054">
        <v>25</v>
      </c>
      <c r="M3054">
        <v>25</v>
      </c>
      <c r="N3054">
        <v>27</v>
      </c>
      <c r="O3054">
        <v>25</v>
      </c>
      <c r="P3054">
        <v>35</v>
      </c>
      <c r="Q3054">
        <v>1</v>
      </c>
      <c r="R3054">
        <v>0</v>
      </c>
      <c r="S3054">
        <v>85</v>
      </c>
      <c r="T3054">
        <v>73</v>
      </c>
      <c r="U3054">
        <v>6478</v>
      </c>
      <c r="V3054">
        <v>6250</v>
      </c>
      <c r="W3054">
        <v>169</v>
      </c>
      <c r="X3054">
        <v>134</v>
      </c>
    </row>
    <row r="3055" spans="1:24" x14ac:dyDescent="0.25">
      <c r="A3055" s="6" t="str">
        <f t="shared" si="47"/>
        <v>55013</v>
      </c>
      <c r="B3055">
        <v>55</v>
      </c>
      <c r="C3055">
        <v>13</v>
      </c>
      <c r="D3055" t="s">
        <v>4837</v>
      </c>
      <c r="E3055" t="s">
        <v>4846</v>
      </c>
      <c r="F3055">
        <v>15414</v>
      </c>
      <c r="G3055">
        <v>7887</v>
      </c>
      <c r="H3055">
        <v>7527</v>
      </c>
      <c r="I3055">
        <v>7183</v>
      </c>
      <c r="J3055">
        <v>6918</v>
      </c>
      <c r="K3055">
        <v>60</v>
      </c>
      <c r="L3055">
        <v>65</v>
      </c>
      <c r="M3055">
        <v>390</v>
      </c>
      <c r="N3055">
        <v>325</v>
      </c>
      <c r="O3055">
        <v>27</v>
      </c>
      <c r="P3055">
        <v>46</v>
      </c>
      <c r="Q3055">
        <v>10</v>
      </c>
      <c r="R3055">
        <v>3</v>
      </c>
      <c r="S3055">
        <v>217</v>
      </c>
      <c r="T3055">
        <v>170</v>
      </c>
      <c r="U3055">
        <v>7712</v>
      </c>
      <c r="V3055">
        <v>7394</v>
      </c>
      <c r="W3055">
        <v>175</v>
      </c>
      <c r="X3055">
        <v>133</v>
      </c>
    </row>
    <row r="3056" spans="1:24" x14ac:dyDescent="0.25">
      <c r="A3056" s="6" t="str">
        <f t="shared" si="47"/>
        <v>55015</v>
      </c>
      <c r="B3056">
        <v>55</v>
      </c>
      <c r="C3056">
        <v>15</v>
      </c>
      <c r="D3056" t="s">
        <v>4837</v>
      </c>
      <c r="E3056" t="s">
        <v>4848</v>
      </c>
      <c r="F3056">
        <v>50089</v>
      </c>
      <c r="G3056">
        <v>25257</v>
      </c>
      <c r="H3056">
        <v>24832</v>
      </c>
      <c r="I3056">
        <v>23933</v>
      </c>
      <c r="J3056">
        <v>23492</v>
      </c>
      <c r="K3056">
        <v>242</v>
      </c>
      <c r="L3056">
        <v>183</v>
      </c>
      <c r="M3056">
        <v>129</v>
      </c>
      <c r="N3056">
        <v>145</v>
      </c>
      <c r="O3056">
        <v>561</v>
      </c>
      <c r="P3056">
        <v>649</v>
      </c>
      <c r="Q3056">
        <v>17</v>
      </c>
      <c r="R3056">
        <v>16</v>
      </c>
      <c r="S3056">
        <v>375</v>
      </c>
      <c r="T3056">
        <v>347</v>
      </c>
      <c r="U3056">
        <v>24062</v>
      </c>
      <c r="V3056">
        <v>23749</v>
      </c>
      <c r="W3056">
        <v>1195</v>
      </c>
      <c r="X3056">
        <v>1083</v>
      </c>
    </row>
    <row r="3057" spans="1:24" x14ac:dyDescent="0.25">
      <c r="A3057" s="6" t="str">
        <f t="shared" si="47"/>
        <v>55017</v>
      </c>
      <c r="B3057">
        <v>55</v>
      </c>
      <c r="C3057">
        <v>17</v>
      </c>
      <c r="D3057" t="s">
        <v>4837</v>
      </c>
      <c r="E3057" t="s">
        <v>2061</v>
      </c>
      <c r="F3057">
        <v>64658</v>
      </c>
      <c r="G3057">
        <v>33590</v>
      </c>
      <c r="H3057">
        <v>31068</v>
      </c>
      <c r="I3057">
        <v>31467</v>
      </c>
      <c r="J3057">
        <v>29787</v>
      </c>
      <c r="K3057">
        <v>978</v>
      </c>
      <c r="L3057">
        <v>168</v>
      </c>
      <c r="M3057">
        <v>238</v>
      </c>
      <c r="N3057">
        <v>169</v>
      </c>
      <c r="O3057">
        <v>466</v>
      </c>
      <c r="P3057">
        <v>488</v>
      </c>
      <c r="Q3057">
        <v>24</v>
      </c>
      <c r="R3057">
        <v>20</v>
      </c>
      <c r="S3057">
        <v>417</v>
      </c>
      <c r="T3057">
        <v>436</v>
      </c>
      <c r="U3057">
        <v>32921</v>
      </c>
      <c r="V3057">
        <v>30538</v>
      </c>
      <c r="W3057">
        <v>669</v>
      </c>
      <c r="X3057">
        <v>530</v>
      </c>
    </row>
    <row r="3058" spans="1:24" x14ac:dyDescent="0.25">
      <c r="A3058" s="6" t="str">
        <f t="shared" si="47"/>
        <v>55019</v>
      </c>
      <c r="B3058">
        <v>55</v>
      </c>
      <c r="C3058">
        <v>19</v>
      </c>
      <c r="D3058" t="s">
        <v>4837</v>
      </c>
      <c r="E3058" t="s">
        <v>205</v>
      </c>
      <c r="F3058">
        <v>34774</v>
      </c>
      <c r="G3058">
        <v>17575</v>
      </c>
      <c r="H3058">
        <v>17199</v>
      </c>
      <c r="I3058">
        <v>17089</v>
      </c>
      <c r="J3058">
        <v>16680</v>
      </c>
      <c r="K3058">
        <v>125</v>
      </c>
      <c r="L3058">
        <v>83</v>
      </c>
      <c r="M3058">
        <v>135</v>
      </c>
      <c r="N3058">
        <v>137</v>
      </c>
      <c r="O3058">
        <v>64</v>
      </c>
      <c r="P3058">
        <v>113</v>
      </c>
      <c r="Q3058">
        <v>7</v>
      </c>
      <c r="R3058">
        <v>9</v>
      </c>
      <c r="S3058">
        <v>155</v>
      </c>
      <c r="T3058">
        <v>177</v>
      </c>
      <c r="U3058">
        <v>16606</v>
      </c>
      <c r="V3058">
        <v>16372</v>
      </c>
      <c r="W3058">
        <v>969</v>
      </c>
      <c r="X3058">
        <v>827</v>
      </c>
    </row>
    <row r="3059" spans="1:24" x14ac:dyDescent="0.25">
      <c r="A3059" s="6" t="str">
        <f t="shared" si="47"/>
        <v>55021</v>
      </c>
      <c r="B3059">
        <v>55</v>
      </c>
      <c r="C3059">
        <v>21</v>
      </c>
      <c r="D3059" t="s">
        <v>4837</v>
      </c>
      <c r="E3059" t="s">
        <v>211</v>
      </c>
      <c r="F3059">
        <v>57532</v>
      </c>
      <c r="G3059">
        <v>29402</v>
      </c>
      <c r="H3059">
        <v>28130</v>
      </c>
      <c r="I3059">
        <v>27794</v>
      </c>
      <c r="J3059">
        <v>27057</v>
      </c>
      <c r="K3059">
        <v>737</v>
      </c>
      <c r="L3059">
        <v>261</v>
      </c>
      <c r="M3059">
        <v>247</v>
      </c>
      <c r="N3059">
        <v>197</v>
      </c>
      <c r="O3059">
        <v>184</v>
      </c>
      <c r="P3059">
        <v>260</v>
      </c>
      <c r="Q3059">
        <v>24</v>
      </c>
      <c r="R3059">
        <v>22</v>
      </c>
      <c r="S3059">
        <v>416</v>
      </c>
      <c r="T3059">
        <v>333</v>
      </c>
      <c r="U3059">
        <v>28222</v>
      </c>
      <c r="V3059">
        <v>27209</v>
      </c>
      <c r="W3059">
        <v>1180</v>
      </c>
      <c r="X3059">
        <v>921</v>
      </c>
    </row>
    <row r="3060" spans="1:24" x14ac:dyDescent="0.25">
      <c r="A3060" s="6" t="str">
        <f t="shared" si="47"/>
        <v>55023</v>
      </c>
      <c r="B3060">
        <v>55</v>
      </c>
      <c r="C3060">
        <v>23</v>
      </c>
      <c r="D3060" t="s">
        <v>4837</v>
      </c>
      <c r="E3060" t="s">
        <v>217</v>
      </c>
      <c r="F3060">
        <v>16131</v>
      </c>
      <c r="G3060">
        <v>8379</v>
      </c>
      <c r="H3060">
        <v>7752</v>
      </c>
      <c r="I3060">
        <v>7885</v>
      </c>
      <c r="J3060">
        <v>7517</v>
      </c>
      <c r="K3060">
        <v>302</v>
      </c>
      <c r="L3060">
        <v>59</v>
      </c>
      <c r="M3060">
        <v>41</v>
      </c>
      <c r="N3060">
        <v>19</v>
      </c>
      <c r="O3060">
        <v>41</v>
      </c>
      <c r="P3060">
        <v>63</v>
      </c>
      <c r="Q3060">
        <v>5</v>
      </c>
      <c r="R3060">
        <v>2</v>
      </c>
      <c r="S3060">
        <v>105</v>
      </c>
      <c r="T3060">
        <v>92</v>
      </c>
      <c r="U3060">
        <v>8212</v>
      </c>
      <c r="V3060">
        <v>7634</v>
      </c>
      <c r="W3060">
        <v>167</v>
      </c>
      <c r="X3060">
        <v>118</v>
      </c>
    </row>
    <row r="3061" spans="1:24" x14ac:dyDescent="0.25">
      <c r="A3061" s="6" t="str">
        <f t="shared" si="47"/>
        <v>55025</v>
      </c>
      <c r="B3061">
        <v>55</v>
      </c>
      <c r="C3061">
        <v>25</v>
      </c>
      <c r="D3061" t="s">
        <v>4837</v>
      </c>
      <c r="E3061" t="s">
        <v>4854</v>
      </c>
      <c r="F3061">
        <v>546695</v>
      </c>
      <c r="G3061">
        <v>271554</v>
      </c>
      <c r="H3061">
        <v>275141</v>
      </c>
      <c r="I3061">
        <v>230114</v>
      </c>
      <c r="J3061">
        <v>234134</v>
      </c>
      <c r="K3061">
        <v>15329</v>
      </c>
      <c r="L3061">
        <v>14914</v>
      </c>
      <c r="M3061">
        <v>1294</v>
      </c>
      <c r="N3061">
        <v>1264</v>
      </c>
      <c r="O3061">
        <v>17158</v>
      </c>
      <c r="P3061">
        <v>17275</v>
      </c>
      <c r="Q3061">
        <v>168</v>
      </c>
      <c r="R3061">
        <v>132</v>
      </c>
      <c r="S3061">
        <v>7491</v>
      </c>
      <c r="T3061">
        <v>7422</v>
      </c>
      <c r="U3061">
        <v>252912</v>
      </c>
      <c r="V3061">
        <v>258020</v>
      </c>
      <c r="W3061">
        <v>18642</v>
      </c>
      <c r="X3061">
        <v>17121</v>
      </c>
    </row>
    <row r="3062" spans="1:24" x14ac:dyDescent="0.25">
      <c r="A3062" s="6" t="str">
        <f t="shared" si="47"/>
        <v>55027</v>
      </c>
      <c r="B3062">
        <v>55</v>
      </c>
      <c r="C3062">
        <v>27</v>
      </c>
      <c r="D3062" t="s">
        <v>4837</v>
      </c>
      <c r="E3062" t="s">
        <v>775</v>
      </c>
      <c r="F3062">
        <v>87839</v>
      </c>
      <c r="G3062">
        <v>46381</v>
      </c>
      <c r="H3062">
        <v>41458</v>
      </c>
      <c r="I3062">
        <v>42665</v>
      </c>
      <c r="J3062">
        <v>40105</v>
      </c>
      <c r="K3062">
        <v>2568</v>
      </c>
      <c r="L3062">
        <v>371</v>
      </c>
      <c r="M3062">
        <v>323</v>
      </c>
      <c r="N3062">
        <v>193</v>
      </c>
      <c r="O3062">
        <v>268</v>
      </c>
      <c r="P3062">
        <v>305</v>
      </c>
      <c r="Q3062">
        <v>39</v>
      </c>
      <c r="R3062">
        <v>22</v>
      </c>
      <c r="S3062">
        <v>518</v>
      </c>
      <c r="T3062">
        <v>462</v>
      </c>
      <c r="U3062">
        <v>43916</v>
      </c>
      <c r="V3062">
        <v>39488</v>
      </c>
      <c r="W3062">
        <v>2465</v>
      </c>
      <c r="X3062">
        <v>1970</v>
      </c>
    </row>
    <row r="3063" spans="1:24" x14ac:dyDescent="0.25">
      <c r="A3063" s="6" t="str">
        <f t="shared" si="47"/>
        <v>55029</v>
      </c>
      <c r="B3063">
        <v>55</v>
      </c>
      <c r="C3063">
        <v>29</v>
      </c>
      <c r="D3063" t="s">
        <v>4837</v>
      </c>
      <c r="E3063" t="s">
        <v>4857</v>
      </c>
      <c r="F3063">
        <v>27668</v>
      </c>
      <c r="G3063">
        <v>13684</v>
      </c>
      <c r="H3063">
        <v>13984</v>
      </c>
      <c r="I3063">
        <v>13152</v>
      </c>
      <c r="J3063">
        <v>13512</v>
      </c>
      <c r="K3063">
        <v>124</v>
      </c>
      <c r="L3063">
        <v>96</v>
      </c>
      <c r="M3063">
        <v>103</v>
      </c>
      <c r="N3063">
        <v>99</v>
      </c>
      <c r="O3063">
        <v>70</v>
      </c>
      <c r="P3063">
        <v>82</v>
      </c>
      <c r="Q3063">
        <v>7</v>
      </c>
      <c r="R3063">
        <v>6</v>
      </c>
      <c r="S3063">
        <v>228</v>
      </c>
      <c r="T3063">
        <v>189</v>
      </c>
      <c r="U3063">
        <v>13196</v>
      </c>
      <c r="V3063">
        <v>13514</v>
      </c>
      <c r="W3063">
        <v>488</v>
      </c>
      <c r="X3063">
        <v>470</v>
      </c>
    </row>
    <row r="3064" spans="1:24" x14ac:dyDescent="0.25">
      <c r="A3064" s="6" t="str">
        <f t="shared" si="47"/>
        <v>55031</v>
      </c>
      <c r="B3064">
        <v>55</v>
      </c>
      <c r="C3064">
        <v>31</v>
      </c>
      <c r="D3064" t="s">
        <v>4837</v>
      </c>
      <c r="E3064" t="s">
        <v>472</v>
      </c>
      <c r="F3064">
        <v>43150</v>
      </c>
      <c r="G3064">
        <v>21611</v>
      </c>
      <c r="H3064">
        <v>21539</v>
      </c>
      <c r="I3064">
        <v>19948</v>
      </c>
      <c r="J3064">
        <v>20015</v>
      </c>
      <c r="K3064">
        <v>337</v>
      </c>
      <c r="L3064">
        <v>204</v>
      </c>
      <c r="M3064">
        <v>449</v>
      </c>
      <c r="N3064">
        <v>402</v>
      </c>
      <c r="O3064">
        <v>222</v>
      </c>
      <c r="P3064">
        <v>263</v>
      </c>
      <c r="Q3064">
        <v>9</v>
      </c>
      <c r="R3064">
        <v>7</v>
      </c>
      <c r="S3064">
        <v>646</v>
      </c>
      <c r="T3064">
        <v>648</v>
      </c>
      <c r="U3064">
        <v>21232</v>
      </c>
      <c r="V3064">
        <v>21188</v>
      </c>
      <c r="W3064">
        <v>379</v>
      </c>
      <c r="X3064">
        <v>351</v>
      </c>
    </row>
    <row r="3065" spans="1:24" x14ac:dyDescent="0.25">
      <c r="A3065" s="6" t="str">
        <f t="shared" si="47"/>
        <v>55033</v>
      </c>
      <c r="B3065">
        <v>55</v>
      </c>
      <c r="C3065">
        <v>33</v>
      </c>
      <c r="D3065" t="s">
        <v>4837</v>
      </c>
      <c r="E3065" t="s">
        <v>3242</v>
      </c>
      <c r="F3065">
        <v>45368</v>
      </c>
      <c r="G3065">
        <v>22753</v>
      </c>
      <c r="H3065">
        <v>22615</v>
      </c>
      <c r="I3065">
        <v>21367</v>
      </c>
      <c r="J3065">
        <v>21334</v>
      </c>
      <c r="K3065">
        <v>231</v>
      </c>
      <c r="L3065">
        <v>171</v>
      </c>
      <c r="M3065">
        <v>133</v>
      </c>
      <c r="N3065">
        <v>121</v>
      </c>
      <c r="O3065">
        <v>669</v>
      </c>
      <c r="P3065">
        <v>670</v>
      </c>
      <c r="Q3065">
        <v>7</v>
      </c>
      <c r="R3065">
        <v>16</v>
      </c>
      <c r="S3065">
        <v>346</v>
      </c>
      <c r="T3065">
        <v>303</v>
      </c>
      <c r="U3065">
        <v>22251</v>
      </c>
      <c r="V3065">
        <v>22184</v>
      </c>
      <c r="W3065">
        <v>502</v>
      </c>
      <c r="X3065">
        <v>431</v>
      </c>
    </row>
    <row r="3066" spans="1:24" x14ac:dyDescent="0.25">
      <c r="A3066" s="6" t="str">
        <f t="shared" si="47"/>
        <v>55035</v>
      </c>
      <c r="B3066">
        <v>55</v>
      </c>
      <c r="C3066">
        <v>35</v>
      </c>
      <c r="D3066" t="s">
        <v>4837</v>
      </c>
      <c r="E3066" t="s">
        <v>4861</v>
      </c>
      <c r="F3066">
        <v>104646</v>
      </c>
      <c r="G3066">
        <v>51838</v>
      </c>
      <c r="H3066">
        <v>52808</v>
      </c>
      <c r="I3066">
        <v>47308</v>
      </c>
      <c r="J3066">
        <v>48657</v>
      </c>
      <c r="K3066">
        <v>792</v>
      </c>
      <c r="L3066">
        <v>491</v>
      </c>
      <c r="M3066">
        <v>403</v>
      </c>
      <c r="N3066">
        <v>276</v>
      </c>
      <c r="O3066">
        <v>2205</v>
      </c>
      <c r="P3066">
        <v>2275</v>
      </c>
      <c r="Q3066">
        <v>112</v>
      </c>
      <c r="R3066">
        <v>79</v>
      </c>
      <c r="S3066">
        <v>1018</v>
      </c>
      <c r="T3066">
        <v>1030</v>
      </c>
      <c r="U3066">
        <v>50344</v>
      </c>
      <c r="V3066">
        <v>51521</v>
      </c>
      <c r="W3066">
        <v>1494</v>
      </c>
      <c r="X3066">
        <v>1287</v>
      </c>
    </row>
    <row r="3067" spans="1:24" x14ac:dyDescent="0.25">
      <c r="A3067" s="6" t="str">
        <f t="shared" si="47"/>
        <v>55037</v>
      </c>
      <c r="B3067">
        <v>55</v>
      </c>
      <c r="C3067">
        <v>37</v>
      </c>
      <c r="D3067" t="s">
        <v>4837</v>
      </c>
      <c r="E3067" t="s">
        <v>3739</v>
      </c>
      <c r="F3067">
        <v>4295</v>
      </c>
      <c r="G3067">
        <v>2210</v>
      </c>
      <c r="H3067">
        <v>2085</v>
      </c>
      <c r="I3067">
        <v>2133</v>
      </c>
      <c r="J3067">
        <v>2006</v>
      </c>
      <c r="K3067">
        <v>10</v>
      </c>
      <c r="L3067">
        <v>9</v>
      </c>
      <c r="M3067">
        <v>20</v>
      </c>
      <c r="N3067">
        <v>23</v>
      </c>
      <c r="O3067">
        <v>6</v>
      </c>
      <c r="P3067">
        <v>12</v>
      </c>
      <c r="Q3067">
        <v>1</v>
      </c>
      <c r="R3067">
        <v>0</v>
      </c>
      <c r="S3067">
        <v>40</v>
      </c>
      <c r="T3067">
        <v>35</v>
      </c>
      <c r="U3067">
        <v>2190</v>
      </c>
      <c r="V3067">
        <v>2061</v>
      </c>
      <c r="W3067">
        <v>20</v>
      </c>
      <c r="X3067">
        <v>24</v>
      </c>
    </row>
    <row r="3068" spans="1:24" x14ac:dyDescent="0.25">
      <c r="A3068" s="6" t="str">
        <f t="shared" si="47"/>
        <v>55039</v>
      </c>
      <c r="B3068">
        <v>55</v>
      </c>
      <c r="C3068">
        <v>39</v>
      </c>
      <c r="D3068" t="s">
        <v>4837</v>
      </c>
      <c r="E3068" t="s">
        <v>5202</v>
      </c>
      <c r="F3068">
        <v>103403</v>
      </c>
      <c r="G3068">
        <v>50864</v>
      </c>
      <c r="H3068">
        <v>52539</v>
      </c>
      <c r="I3068">
        <v>47939</v>
      </c>
      <c r="J3068">
        <v>49073</v>
      </c>
      <c r="K3068">
        <v>1025</v>
      </c>
      <c r="L3068">
        <v>1268</v>
      </c>
      <c r="M3068">
        <v>297</v>
      </c>
      <c r="N3068">
        <v>323</v>
      </c>
      <c r="O3068">
        <v>869</v>
      </c>
      <c r="P3068">
        <v>1046</v>
      </c>
      <c r="Q3068">
        <v>26</v>
      </c>
      <c r="R3068">
        <v>50</v>
      </c>
      <c r="S3068">
        <v>708</v>
      </c>
      <c r="T3068">
        <v>779</v>
      </c>
      <c r="U3068">
        <v>47930</v>
      </c>
      <c r="V3068">
        <v>49885</v>
      </c>
      <c r="W3068">
        <v>2934</v>
      </c>
      <c r="X3068">
        <v>2654</v>
      </c>
    </row>
    <row r="3069" spans="1:24" x14ac:dyDescent="0.25">
      <c r="A3069" s="6" t="str">
        <f t="shared" si="47"/>
        <v>55041</v>
      </c>
      <c r="B3069">
        <v>55</v>
      </c>
      <c r="C3069">
        <v>41</v>
      </c>
      <c r="D3069" t="s">
        <v>4837</v>
      </c>
      <c r="E3069" t="s">
        <v>3637</v>
      </c>
      <c r="F3069">
        <v>9004</v>
      </c>
      <c r="G3069">
        <v>4553</v>
      </c>
      <c r="H3069">
        <v>4451</v>
      </c>
      <c r="I3069">
        <v>3611</v>
      </c>
      <c r="J3069">
        <v>3547</v>
      </c>
      <c r="K3069">
        <v>79</v>
      </c>
      <c r="L3069">
        <v>41</v>
      </c>
      <c r="M3069">
        <v>686</v>
      </c>
      <c r="N3069">
        <v>702</v>
      </c>
      <c r="O3069">
        <v>13</v>
      </c>
      <c r="P3069">
        <v>18</v>
      </c>
      <c r="Q3069">
        <v>7</v>
      </c>
      <c r="R3069">
        <v>5</v>
      </c>
      <c r="S3069">
        <v>157</v>
      </c>
      <c r="T3069">
        <v>138</v>
      </c>
      <c r="U3069">
        <v>4428</v>
      </c>
      <c r="V3069">
        <v>4338</v>
      </c>
      <c r="W3069">
        <v>125</v>
      </c>
      <c r="X3069">
        <v>113</v>
      </c>
    </row>
    <row r="3070" spans="1:24" x14ac:dyDescent="0.25">
      <c r="A3070" s="6" t="str">
        <f t="shared" si="47"/>
        <v>55043</v>
      </c>
      <c r="B3070">
        <v>55</v>
      </c>
      <c r="C3070">
        <v>43</v>
      </c>
      <c r="D3070" t="s">
        <v>4837</v>
      </c>
      <c r="E3070" t="s">
        <v>235</v>
      </c>
      <c r="F3070">
        <v>51439</v>
      </c>
      <c r="G3070">
        <v>26711</v>
      </c>
      <c r="H3070">
        <v>24728</v>
      </c>
      <c r="I3070">
        <v>25552</v>
      </c>
      <c r="J3070">
        <v>24038</v>
      </c>
      <c r="K3070">
        <v>603</v>
      </c>
      <c r="L3070">
        <v>184</v>
      </c>
      <c r="M3070">
        <v>79</v>
      </c>
      <c r="N3070">
        <v>62</v>
      </c>
      <c r="O3070">
        <v>225</v>
      </c>
      <c r="P3070">
        <v>262</v>
      </c>
      <c r="Q3070">
        <v>9</v>
      </c>
      <c r="R3070">
        <v>4</v>
      </c>
      <c r="S3070">
        <v>243</v>
      </c>
      <c r="T3070">
        <v>178</v>
      </c>
      <c r="U3070">
        <v>26152</v>
      </c>
      <c r="V3070">
        <v>24354</v>
      </c>
      <c r="W3070">
        <v>559</v>
      </c>
      <c r="X3070">
        <v>374</v>
      </c>
    </row>
    <row r="3071" spans="1:24" x14ac:dyDescent="0.25">
      <c r="A3071" s="6" t="str">
        <f t="shared" si="47"/>
        <v>55045</v>
      </c>
      <c r="B3071">
        <v>55</v>
      </c>
      <c r="C3071">
        <v>45</v>
      </c>
      <c r="D3071" t="s">
        <v>4837</v>
      </c>
      <c r="E3071" t="s">
        <v>1717</v>
      </c>
      <c r="F3071">
        <v>36960</v>
      </c>
      <c r="G3071">
        <v>18370</v>
      </c>
      <c r="H3071">
        <v>18590</v>
      </c>
      <c r="I3071">
        <v>17792</v>
      </c>
      <c r="J3071">
        <v>18000</v>
      </c>
      <c r="K3071">
        <v>176</v>
      </c>
      <c r="L3071">
        <v>116</v>
      </c>
      <c r="M3071">
        <v>74</v>
      </c>
      <c r="N3071">
        <v>72</v>
      </c>
      <c r="O3071">
        <v>105</v>
      </c>
      <c r="P3071">
        <v>143</v>
      </c>
      <c r="Q3071">
        <v>11</v>
      </c>
      <c r="R3071">
        <v>12</v>
      </c>
      <c r="S3071">
        <v>212</v>
      </c>
      <c r="T3071">
        <v>247</v>
      </c>
      <c r="U3071">
        <v>17817</v>
      </c>
      <c r="V3071">
        <v>17985</v>
      </c>
      <c r="W3071">
        <v>553</v>
      </c>
      <c r="X3071">
        <v>605</v>
      </c>
    </row>
    <row r="3072" spans="1:24" x14ac:dyDescent="0.25">
      <c r="A3072" s="6" t="str">
        <f t="shared" si="47"/>
        <v>55047</v>
      </c>
      <c r="B3072">
        <v>55</v>
      </c>
      <c r="C3072">
        <v>47</v>
      </c>
      <c r="D3072" t="s">
        <v>4837</v>
      </c>
      <c r="E3072" t="s">
        <v>4869</v>
      </c>
      <c r="F3072">
        <v>18913</v>
      </c>
      <c r="G3072">
        <v>9508</v>
      </c>
      <c r="H3072">
        <v>9405</v>
      </c>
      <c r="I3072">
        <v>9154</v>
      </c>
      <c r="J3072">
        <v>9074</v>
      </c>
      <c r="K3072">
        <v>118</v>
      </c>
      <c r="L3072">
        <v>89</v>
      </c>
      <c r="M3072">
        <v>57</v>
      </c>
      <c r="N3072">
        <v>56</v>
      </c>
      <c r="O3072">
        <v>72</v>
      </c>
      <c r="P3072">
        <v>69</v>
      </c>
      <c r="Q3072">
        <v>5</v>
      </c>
      <c r="R3072">
        <v>2</v>
      </c>
      <c r="S3072">
        <v>102</v>
      </c>
      <c r="T3072">
        <v>115</v>
      </c>
      <c r="U3072">
        <v>9030</v>
      </c>
      <c r="V3072">
        <v>8904</v>
      </c>
      <c r="W3072">
        <v>478</v>
      </c>
      <c r="X3072">
        <v>501</v>
      </c>
    </row>
    <row r="3073" spans="1:24" x14ac:dyDescent="0.25">
      <c r="A3073" s="6" t="str">
        <f t="shared" si="47"/>
        <v>55049</v>
      </c>
      <c r="B3073">
        <v>55</v>
      </c>
      <c r="C3073">
        <v>49</v>
      </c>
      <c r="D3073" t="s">
        <v>4837</v>
      </c>
      <c r="E3073" t="s">
        <v>1333</v>
      </c>
      <c r="F3073">
        <v>23678</v>
      </c>
      <c r="G3073">
        <v>11919</v>
      </c>
      <c r="H3073">
        <v>11759</v>
      </c>
      <c r="I3073">
        <v>11555</v>
      </c>
      <c r="J3073">
        <v>11370</v>
      </c>
      <c r="K3073">
        <v>101</v>
      </c>
      <c r="L3073">
        <v>81</v>
      </c>
      <c r="M3073">
        <v>29</v>
      </c>
      <c r="N3073">
        <v>32</v>
      </c>
      <c r="O3073">
        <v>89</v>
      </c>
      <c r="P3073">
        <v>102</v>
      </c>
      <c r="Q3073">
        <v>7</v>
      </c>
      <c r="R3073">
        <v>8</v>
      </c>
      <c r="S3073">
        <v>138</v>
      </c>
      <c r="T3073">
        <v>166</v>
      </c>
      <c r="U3073">
        <v>11670</v>
      </c>
      <c r="V3073">
        <v>11532</v>
      </c>
      <c r="W3073">
        <v>249</v>
      </c>
      <c r="X3073">
        <v>227</v>
      </c>
    </row>
    <row r="3074" spans="1:24" x14ac:dyDescent="0.25">
      <c r="A3074" s="6" t="str">
        <f t="shared" ref="A3074:A3137" si="48">TEXT(B3074*1000+C3074,"00000")</f>
        <v>55051</v>
      </c>
      <c r="B3074">
        <v>55</v>
      </c>
      <c r="C3074">
        <v>51</v>
      </c>
      <c r="D3074" t="s">
        <v>4837</v>
      </c>
      <c r="E3074" t="s">
        <v>2094</v>
      </c>
      <c r="F3074">
        <v>5687</v>
      </c>
      <c r="G3074">
        <v>2867</v>
      </c>
      <c r="H3074">
        <v>2820</v>
      </c>
      <c r="I3074">
        <v>2756</v>
      </c>
      <c r="J3074">
        <v>2704</v>
      </c>
      <c r="K3074">
        <v>9</v>
      </c>
      <c r="L3074">
        <v>8</v>
      </c>
      <c r="M3074">
        <v>40</v>
      </c>
      <c r="N3074">
        <v>49</v>
      </c>
      <c r="O3074">
        <v>9</v>
      </c>
      <c r="P3074">
        <v>12</v>
      </c>
      <c r="Q3074">
        <v>0</v>
      </c>
      <c r="R3074">
        <v>0</v>
      </c>
      <c r="S3074">
        <v>53</v>
      </c>
      <c r="T3074">
        <v>47</v>
      </c>
      <c r="U3074">
        <v>2824</v>
      </c>
      <c r="V3074">
        <v>2784</v>
      </c>
      <c r="W3074">
        <v>43</v>
      </c>
      <c r="X3074">
        <v>36</v>
      </c>
    </row>
    <row r="3075" spans="1:24" x14ac:dyDescent="0.25">
      <c r="A3075" s="6" t="str">
        <f t="shared" si="48"/>
        <v>55053</v>
      </c>
      <c r="B3075">
        <v>55</v>
      </c>
      <c r="C3075">
        <v>53</v>
      </c>
      <c r="D3075" t="s">
        <v>4837</v>
      </c>
      <c r="E3075" t="s">
        <v>93</v>
      </c>
      <c r="F3075">
        <v>20643</v>
      </c>
      <c r="G3075">
        <v>11053</v>
      </c>
      <c r="H3075">
        <v>9590</v>
      </c>
      <c r="I3075">
        <v>9678</v>
      </c>
      <c r="J3075">
        <v>8587</v>
      </c>
      <c r="K3075">
        <v>402</v>
      </c>
      <c r="L3075">
        <v>49</v>
      </c>
      <c r="M3075">
        <v>719</v>
      </c>
      <c r="N3075">
        <v>690</v>
      </c>
      <c r="O3075">
        <v>33</v>
      </c>
      <c r="P3075">
        <v>64</v>
      </c>
      <c r="Q3075">
        <v>15</v>
      </c>
      <c r="R3075">
        <v>6</v>
      </c>
      <c r="S3075">
        <v>206</v>
      </c>
      <c r="T3075">
        <v>194</v>
      </c>
      <c r="U3075">
        <v>10613</v>
      </c>
      <c r="V3075">
        <v>9275</v>
      </c>
      <c r="W3075">
        <v>440</v>
      </c>
      <c r="X3075">
        <v>315</v>
      </c>
    </row>
    <row r="3076" spans="1:24" x14ac:dyDescent="0.25">
      <c r="A3076" s="6" t="str">
        <f t="shared" si="48"/>
        <v>55055</v>
      </c>
      <c r="B3076">
        <v>55</v>
      </c>
      <c r="C3076">
        <v>55</v>
      </c>
      <c r="D3076" t="s">
        <v>4837</v>
      </c>
      <c r="E3076" t="s">
        <v>95</v>
      </c>
      <c r="F3076">
        <v>84769</v>
      </c>
      <c r="G3076">
        <v>42370</v>
      </c>
      <c r="H3076">
        <v>42399</v>
      </c>
      <c r="I3076">
        <v>40674</v>
      </c>
      <c r="J3076">
        <v>40680</v>
      </c>
      <c r="K3076">
        <v>543</v>
      </c>
      <c r="L3076">
        <v>436</v>
      </c>
      <c r="M3076">
        <v>227</v>
      </c>
      <c r="N3076">
        <v>206</v>
      </c>
      <c r="O3076">
        <v>374</v>
      </c>
      <c r="P3076">
        <v>442</v>
      </c>
      <c r="Q3076">
        <v>14</v>
      </c>
      <c r="R3076">
        <v>19</v>
      </c>
      <c r="S3076">
        <v>538</v>
      </c>
      <c r="T3076">
        <v>616</v>
      </c>
      <c r="U3076">
        <v>39173</v>
      </c>
      <c r="V3076">
        <v>39371</v>
      </c>
      <c r="W3076">
        <v>3197</v>
      </c>
      <c r="X3076">
        <v>3028</v>
      </c>
    </row>
    <row r="3077" spans="1:24" x14ac:dyDescent="0.25">
      <c r="A3077" s="6" t="str">
        <f t="shared" si="48"/>
        <v>55057</v>
      </c>
      <c r="B3077">
        <v>55</v>
      </c>
      <c r="C3077">
        <v>57</v>
      </c>
      <c r="D3077" t="s">
        <v>4837</v>
      </c>
      <c r="E3077" t="s">
        <v>4875</v>
      </c>
      <c r="F3077">
        <v>26687</v>
      </c>
      <c r="G3077">
        <v>14224</v>
      </c>
      <c r="H3077">
        <v>12463</v>
      </c>
      <c r="I3077">
        <v>13127</v>
      </c>
      <c r="J3077">
        <v>11932</v>
      </c>
      <c r="K3077">
        <v>608</v>
      </c>
      <c r="L3077">
        <v>63</v>
      </c>
      <c r="M3077">
        <v>247</v>
      </c>
      <c r="N3077">
        <v>176</v>
      </c>
      <c r="O3077">
        <v>57</v>
      </c>
      <c r="P3077">
        <v>107</v>
      </c>
      <c r="Q3077">
        <v>6</v>
      </c>
      <c r="R3077">
        <v>11</v>
      </c>
      <c r="S3077">
        <v>179</v>
      </c>
      <c r="T3077">
        <v>174</v>
      </c>
      <c r="U3077">
        <v>13720</v>
      </c>
      <c r="V3077">
        <v>12120</v>
      </c>
      <c r="W3077">
        <v>504</v>
      </c>
      <c r="X3077">
        <v>343</v>
      </c>
    </row>
    <row r="3078" spans="1:24" x14ac:dyDescent="0.25">
      <c r="A3078" s="6" t="str">
        <f t="shared" si="48"/>
        <v>55059</v>
      </c>
      <c r="B3078">
        <v>55</v>
      </c>
      <c r="C3078">
        <v>59</v>
      </c>
      <c r="D3078" t="s">
        <v>4837</v>
      </c>
      <c r="E3078" t="s">
        <v>4877</v>
      </c>
      <c r="F3078">
        <v>169561</v>
      </c>
      <c r="G3078">
        <v>83854</v>
      </c>
      <c r="H3078">
        <v>85707</v>
      </c>
      <c r="I3078">
        <v>73341</v>
      </c>
      <c r="J3078">
        <v>74518</v>
      </c>
      <c r="K3078">
        <v>6202</v>
      </c>
      <c r="L3078">
        <v>6368</v>
      </c>
      <c r="M3078">
        <v>612</v>
      </c>
      <c r="N3078">
        <v>666</v>
      </c>
      <c r="O3078">
        <v>1328</v>
      </c>
      <c r="P3078">
        <v>1657</v>
      </c>
      <c r="Q3078">
        <v>81</v>
      </c>
      <c r="R3078">
        <v>89</v>
      </c>
      <c r="S3078">
        <v>2290</v>
      </c>
      <c r="T3078">
        <v>2409</v>
      </c>
      <c r="U3078">
        <v>72409</v>
      </c>
      <c r="V3078">
        <v>74335</v>
      </c>
      <c r="W3078">
        <v>11445</v>
      </c>
      <c r="X3078">
        <v>11372</v>
      </c>
    </row>
    <row r="3079" spans="1:24" x14ac:dyDescent="0.25">
      <c r="A3079" s="6" t="str">
        <f t="shared" si="48"/>
        <v>55061</v>
      </c>
      <c r="B3079">
        <v>55</v>
      </c>
      <c r="C3079">
        <v>61</v>
      </c>
      <c r="D3079" t="s">
        <v>4837</v>
      </c>
      <c r="E3079" t="s">
        <v>4879</v>
      </c>
      <c r="F3079">
        <v>20434</v>
      </c>
      <c r="G3079">
        <v>10387</v>
      </c>
      <c r="H3079">
        <v>10047</v>
      </c>
      <c r="I3079">
        <v>10110</v>
      </c>
      <c r="J3079">
        <v>9764</v>
      </c>
      <c r="K3079">
        <v>80</v>
      </c>
      <c r="L3079">
        <v>44</v>
      </c>
      <c r="M3079">
        <v>56</v>
      </c>
      <c r="N3079">
        <v>56</v>
      </c>
      <c r="O3079">
        <v>32</v>
      </c>
      <c r="P3079">
        <v>61</v>
      </c>
      <c r="Q3079">
        <v>6</v>
      </c>
      <c r="R3079">
        <v>4</v>
      </c>
      <c r="S3079">
        <v>103</v>
      </c>
      <c r="T3079">
        <v>118</v>
      </c>
      <c r="U3079">
        <v>9992</v>
      </c>
      <c r="V3079">
        <v>9750</v>
      </c>
      <c r="W3079">
        <v>395</v>
      </c>
      <c r="X3079">
        <v>297</v>
      </c>
    </row>
    <row r="3080" spans="1:24" x14ac:dyDescent="0.25">
      <c r="A3080" s="6" t="str">
        <f t="shared" si="48"/>
        <v>55063</v>
      </c>
      <c r="B3080">
        <v>55</v>
      </c>
      <c r="C3080">
        <v>63</v>
      </c>
      <c r="D3080" t="s">
        <v>4837</v>
      </c>
      <c r="E3080" t="s">
        <v>4881</v>
      </c>
      <c r="F3080">
        <v>118016</v>
      </c>
      <c r="G3080">
        <v>57548</v>
      </c>
      <c r="H3080">
        <v>60468</v>
      </c>
      <c r="I3080">
        <v>52317</v>
      </c>
      <c r="J3080">
        <v>55393</v>
      </c>
      <c r="K3080">
        <v>1078</v>
      </c>
      <c r="L3080">
        <v>828</v>
      </c>
      <c r="M3080">
        <v>305</v>
      </c>
      <c r="N3080">
        <v>278</v>
      </c>
      <c r="O3080">
        <v>2745</v>
      </c>
      <c r="P3080">
        <v>2810</v>
      </c>
      <c r="Q3080">
        <v>29</v>
      </c>
      <c r="R3080">
        <v>23</v>
      </c>
      <c r="S3080">
        <v>1074</v>
      </c>
      <c r="T3080">
        <v>1136</v>
      </c>
      <c r="U3080">
        <v>56280</v>
      </c>
      <c r="V3080">
        <v>59263</v>
      </c>
      <c r="W3080">
        <v>1268</v>
      </c>
      <c r="X3080">
        <v>1205</v>
      </c>
    </row>
    <row r="3081" spans="1:24" x14ac:dyDescent="0.25">
      <c r="A3081" s="6" t="str">
        <f t="shared" si="48"/>
        <v>55065</v>
      </c>
      <c r="B3081">
        <v>55</v>
      </c>
      <c r="C3081">
        <v>65</v>
      </c>
      <c r="D3081" t="s">
        <v>4837</v>
      </c>
      <c r="E3081" t="s">
        <v>252</v>
      </c>
      <c r="F3081">
        <v>16665</v>
      </c>
      <c r="G3081">
        <v>8432</v>
      </c>
      <c r="H3081">
        <v>8233</v>
      </c>
      <c r="I3081">
        <v>8216</v>
      </c>
      <c r="J3081">
        <v>8025</v>
      </c>
      <c r="K3081">
        <v>46</v>
      </c>
      <c r="L3081">
        <v>37</v>
      </c>
      <c r="M3081">
        <v>65</v>
      </c>
      <c r="N3081">
        <v>40</v>
      </c>
      <c r="O3081">
        <v>37</v>
      </c>
      <c r="P3081">
        <v>48</v>
      </c>
      <c r="Q3081">
        <v>2</v>
      </c>
      <c r="R3081">
        <v>1</v>
      </c>
      <c r="S3081">
        <v>66</v>
      </c>
      <c r="T3081">
        <v>82</v>
      </c>
      <c r="U3081">
        <v>8026</v>
      </c>
      <c r="V3081">
        <v>7917</v>
      </c>
      <c r="W3081">
        <v>406</v>
      </c>
      <c r="X3081">
        <v>316</v>
      </c>
    </row>
    <row r="3082" spans="1:24" x14ac:dyDescent="0.25">
      <c r="A3082" s="6" t="str">
        <f t="shared" si="48"/>
        <v>55067</v>
      </c>
      <c r="B3082">
        <v>55</v>
      </c>
      <c r="C3082">
        <v>67</v>
      </c>
      <c r="D3082" t="s">
        <v>4837</v>
      </c>
      <c r="E3082" t="s">
        <v>4884</v>
      </c>
      <c r="F3082">
        <v>19189</v>
      </c>
      <c r="G3082">
        <v>9670</v>
      </c>
      <c r="H3082">
        <v>9519</v>
      </c>
      <c r="I3082">
        <v>9186</v>
      </c>
      <c r="J3082">
        <v>9081</v>
      </c>
      <c r="K3082">
        <v>130</v>
      </c>
      <c r="L3082">
        <v>102</v>
      </c>
      <c r="M3082">
        <v>142</v>
      </c>
      <c r="N3082">
        <v>131</v>
      </c>
      <c r="O3082">
        <v>44</v>
      </c>
      <c r="P3082">
        <v>52</v>
      </c>
      <c r="Q3082">
        <v>2</v>
      </c>
      <c r="R3082">
        <v>2</v>
      </c>
      <c r="S3082">
        <v>166</v>
      </c>
      <c r="T3082">
        <v>151</v>
      </c>
      <c r="U3082">
        <v>9461</v>
      </c>
      <c r="V3082">
        <v>9321</v>
      </c>
      <c r="W3082">
        <v>209</v>
      </c>
      <c r="X3082">
        <v>198</v>
      </c>
    </row>
    <row r="3083" spans="1:24" x14ac:dyDescent="0.25">
      <c r="A3083" s="6" t="str">
        <f t="shared" si="48"/>
        <v>55069</v>
      </c>
      <c r="B3083">
        <v>55</v>
      </c>
      <c r="C3083">
        <v>69</v>
      </c>
      <c r="D3083" t="s">
        <v>4837</v>
      </c>
      <c r="E3083" t="s">
        <v>256</v>
      </c>
      <c r="F3083">
        <v>27593</v>
      </c>
      <c r="G3083">
        <v>13980</v>
      </c>
      <c r="H3083">
        <v>13613</v>
      </c>
      <c r="I3083">
        <v>13433</v>
      </c>
      <c r="J3083">
        <v>13216</v>
      </c>
      <c r="K3083">
        <v>202</v>
      </c>
      <c r="L3083">
        <v>52</v>
      </c>
      <c r="M3083">
        <v>85</v>
      </c>
      <c r="N3083">
        <v>70</v>
      </c>
      <c r="O3083">
        <v>72</v>
      </c>
      <c r="P3083">
        <v>89</v>
      </c>
      <c r="Q3083">
        <v>5</v>
      </c>
      <c r="R3083">
        <v>5</v>
      </c>
      <c r="S3083">
        <v>183</v>
      </c>
      <c r="T3083">
        <v>181</v>
      </c>
      <c r="U3083">
        <v>13734</v>
      </c>
      <c r="V3083">
        <v>13393</v>
      </c>
      <c r="W3083">
        <v>246</v>
      </c>
      <c r="X3083">
        <v>220</v>
      </c>
    </row>
    <row r="3084" spans="1:24" x14ac:dyDescent="0.25">
      <c r="A3084" s="6" t="str">
        <f t="shared" si="48"/>
        <v>55071</v>
      </c>
      <c r="B3084">
        <v>55</v>
      </c>
      <c r="C3084">
        <v>71</v>
      </c>
      <c r="D3084" t="s">
        <v>4837</v>
      </c>
      <c r="E3084" t="s">
        <v>4887</v>
      </c>
      <c r="F3084">
        <v>78981</v>
      </c>
      <c r="G3084">
        <v>39477</v>
      </c>
      <c r="H3084">
        <v>39504</v>
      </c>
      <c r="I3084">
        <v>36884</v>
      </c>
      <c r="J3084">
        <v>37059</v>
      </c>
      <c r="K3084">
        <v>527</v>
      </c>
      <c r="L3084">
        <v>397</v>
      </c>
      <c r="M3084">
        <v>307</v>
      </c>
      <c r="N3084">
        <v>313</v>
      </c>
      <c r="O3084">
        <v>1120</v>
      </c>
      <c r="P3084">
        <v>1158</v>
      </c>
      <c r="Q3084">
        <v>23</v>
      </c>
      <c r="R3084">
        <v>17</v>
      </c>
      <c r="S3084">
        <v>616</v>
      </c>
      <c r="T3084">
        <v>560</v>
      </c>
      <c r="U3084">
        <v>37594</v>
      </c>
      <c r="V3084">
        <v>37889</v>
      </c>
      <c r="W3084">
        <v>1883</v>
      </c>
      <c r="X3084">
        <v>1615</v>
      </c>
    </row>
    <row r="3085" spans="1:24" x14ac:dyDescent="0.25">
      <c r="A3085" s="6" t="str">
        <f t="shared" si="48"/>
        <v>55073</v>
      </c>
      <c r="B3085">
        <v>55</v>
      </c>
      <c r="C3085">
        <v>73</v>
      </c>
      <c r="D3085" t="s">
        <v>4837</v>
      </c>
      <c r="E3085" t="s">
        <v>4889</v>
      </c>
      <c r="F3085">
        <v>135692</v>
      </c>
      <c r="G3085">
        <v>68158</v>
      </c>
      <c r="H3085">
        <v>67534</v>
      </c>
      <c r="I3085">
        <v>61669</v>
      </c>
      <c r="J3085">
        <v>61510</v>
      </c>
      <c r="K3085">
        <v>755</v>
      </c>
      <c r="L3085">
        <v>478</v>
      </c>
      <c r="M3085">
        <v>392</v>
      </c>
      <c r="N3085">
        <v>380</v>
      </c>
      <c r="O3085">
        <v>4167</v>
      </c>
      <c r="P3085">
        <v>4043</v>
      </c>
      <c r="Q3085">
        <v>38</v>
      </c>
      <c r="R3085">
        <v>34</v>
      </c>
      <c r="S3085">
        <v>1137</v>
      </c>
      <c r="T3085">
        <v>1089</v>
      </c>
      <c r="U3085">
        <v>66055</v>
      </c>
      <c r="V3085">
        <v>65585</v>
      </c>
      <c r="W3085">
        <v>2103</v>
      </c>
      <c r="X3085">
        <v>1949</v>
      </c>
    </row>
    <row r="3086" spans="1:24" x14ac:dyDescent="0.25">
      <c r="A3086" s="6" t="str">
        <f t="shared" si="48"/>
        <v>55075</v>
      </c>
      <c r="B3086">
        <v>55</v>
      </c>
      <c r="C3086">
        <v>75</v>
      </c>
      <c r="D3086" t="s">
        <v>4837</v>
      </c>
      <c r="E3086" t="s">
        <v>4891</v>
      </c>
      <c r="F3086">
        <v>40350</v>
      </c>
      <c r="G3086">
        <v>20292</v>
      </c>
      <c r="H3086">
        <v>20058</v>
      </c>
      <c r="I3086">
        <v>19599</v>
      </c>
      <c r="J3086">
        <v>19378</v>
      </c>
      <c r="K3086">
        <v>144</v>
      </c>
      <c r="L3086">
        <v>133</v>
      </c>
      <c r="M3086">
        <v>151</v>
      </c>
      <c r="N3086">
        <v>156</v>
      </c>
      <c r="O3086">
        <v>89</v>
      </c>
      <c r="P3086">
        <v>127</v>
      </c>
      <c r="Q3086">
        <v>5</v>
      </c>
      <c r="R3086">
        <v>9</v>
      </c>
      <c r="S3086">
        <v>304</v>
      </c>
      <c r="T3086">
        <v>255</v>
      </c>
      <c r="U3086">
        <v>19917</v>
      </c>
      <c r="V3086">
        <v>19635</v>
      </c>
      <c r="W3086">
        <v>375</v>
      </c>
      <c r="X3086">
        <v>423</v>
      </c>
    </row>
    <row r="3087" spans="1:24" x14ac:dyDescent="0.25">
      <c r="A3087" s="6" t="str">
        <f t="shared" si="48"/>
        <v>55077</v>
      </c>
      <c r="B3087">
        <v>55</v>
      </c>
      <c r="C3087">
        <v>77</v>
      </c>
      <c r="D3087" t="s">
        <v>4837</v>
      </c>
      <c r="E3087" t="s">
        <v>2122</v>
      </c>
      <c r="F3087">
        <v>15574</v>
      </c>
      <c r="G3087">
        <v>7915</v>
      </c>
      <c r="H3087">
        <v>7659</v>
      </c>
      <c r="I3087">
        <v>7637</v>
      </c>
      <c r="J3087">
        <v>7363</v>
      </c>
      <c r="K3087">
        <v>62</v>
      </c>
      <c r="L3087">
        <v>44</v>
      </c>
      <c r="M3087">
        <v>62</v>
      </c>
      <c r="N3087">
        <v>78</v>
      </c>
      <c r="O3087">
        <v>46</v>
      </c>
      <c r="P3087">
        <v>65</v>
      </c>
      <c r="Q3087">
        <v>3</v>
      </c>
      <c r="R3087">
        <v>3</v>
      </c>
      <c r="S3087">
        <v>105</v>
      </c>
      <c r="T3087">
        <v>106</v>
      </c>
      <c r="U3087">
        <v>7596</v>
      </c>
      <c r="V3087">
        <v>7401</v>
      </c>
      <c r="W3087">
        <v>319</v>
      </c>
      <c r="X3087">
        <v>258</v>
      </c>
    </row>
    <row r="3088" spans="1:24" x14ac:dyDescent="0.25">
      <c r="A3088" s="6" t="str">
        <f t="shared" si="48"/>
        <v>55078</v>
      </c>
      <c r="B3088">
        <v>55</v>
      </c>
      <c r="C3088">
        <v>78</v>
      </c>
      <c r="D3088" t="s">
        <v>4837</v>
      </c>
      <c r="E3088" t="s">
        <v>2127</v>
      </c>
      <c r="F3088">
        <v>4556</v>
      </c>
      <c r="G3088">
        <v>2267</v>
      </c>
      <c r="H3088">
        <v>2289</v>
      </c>
      <c r="I3088">
        <v>266</v>
      </c>
      <c r="J3088">
        <v>296</v>
      </c>
      <c r="K3088">
        <v>14</v>
      </c>
      <c r="L3088">
        <v>31</v>
      </c>
      <c r="M3088">
        <v>1861</v>
      </c>
      <c r="N3088">
        <v>1874</v>
      </c>
      <c r="O3088">
        <v>47</v>
      </c>
      <c r="P3088">
        <v>32</v>
      </c>
      <c r="Q3088">
        <v>0</v>
      </c>
      <c r="R3088">
        <v>0</v>
      </c>
      <c r="S3088">
        <v>79</v>
      </c>
      <c r="T3088">
        <v>56</v>
      </c>
      <c r="U3088">
        <v>2089</v>
      </c>
      <c r="V3088">
        <v>2162</v>
      </c>
      <c r="W3088">
        <v>178</v>
      </c>
      <c r="X3088">
        <v>127</v>
      </c>
    </row>
    <row r="3089" spans="1:24" x14ac:dyDescent="0.25">
      <c r="A3089" s="6" t="str">
        <f t="shared" si="48"/>
        <v>55079</v>
      </c>
      <c r="B3089">
        <v>55</v>
      </c>
      <c r="C3089">
        <v>79</v>
      </c>
      <c r="D3089" t="s">
        <v>4837</v>
      </c>
      <c r="E3089" t="s">
        <v>4895</v>
      </c>
      <c r="F3089">
        <v>945726</v>
      </c>
      <c r="G3089">
        <v>457789</v>
      </c>
      <c r="H3089">
        <v>487937</v>
      </c>
      <c r="I3089">
        <v>299485</v>
      </c>
      <c r="J3089">
        <v>307870</v>
      </c>
      <c r="K3089">
        <v>118845</v>
      </c>
      <c r="L3089">
        <v>138771</v>
      </c>
      <c r="M3089">
        <v>4480</v>
      </c>
      <c r="N3089">
        <v>4815</v>
      </c>
      <c r="O3089">
        <v>21791</v>
      </c>
      <c r="P3089">
        <v>22298</v>
      </c>
      <c r="Q3089">
        <v>214</v>
      </c>
      <c r="R3089">
        <v>217</v>
      </c>
      <c r="S3089">
        <v>12974</v>
      </c>
      <c r="T3089">
        <v>13966</v>
      </c>
      <c r="U3089">
        <v>382741</v>
      </c>
      <c r="V3089">
        <v>415374</v>
      </c>
      <c r="W3089">
        <v>75048</v>
      </c>
      <c r="X3089">
        <v>72563</v>
      </c>
    </row>
    <row r="3090" spans="1:24" x14ac:dyDescent="0.25">
      <c r="A3090" s="6" t="str">
        <f t="shared" si="48"/>
        <v>55081</v>
      </c>
      <c r="B3090">
        <v>55</v>
      </c>
      <c r="C3090">
        <v>81</v>
      </c>
      <c r="D3090" t="s">
        <v>4837</v>
      </c>
      <c r="E3090" t="s">
        <v>121</v>
      </c>
      <c r="F3090">
        <v>46253</v>
      </c>
      <c r="G3090">
        <v>23467</v>
      </c>
      <c r="H3090">
        <v>22786</v>
      </c>
      <c r="I3090">
        <v>22051</v>
      </c>
      <c r="J3090">
        <v>21408</v>
      </c>
      <c r="K3090">
        <v>486</v>
      </c>
      <c r="L3090">
        <v>363</v>
      </c>
      <c r="M3090">
        <v>329</v>
      </c>
      <c r="N3090">
        <v>351</v>
      </c>
      <c r="O3090">
        <v>179</v>
      </c>
      <c r="P3090">
        <v>243</v>
      </c>
      <c r="Q3090">
        <v>32</v>
      </c>
      <c r="R3090">
        <v>22</v>
      </c>
      <c r="S3090">
        <v>390</v>
      </c>
      <c r="T3090">
        <v>399</v>
      </c>
      <c r="U3090">
        <v>22263</v>
      </c>
      <c r="V3090">
        <v>21725</v>
      </c>
      <c r="W3090">
        <v>1204</v>
      </c>
      <c r="X3090">
        <v>1061</v>
      </c>
    </row>
    <row r="3091" spans="1:24" x14ac:dyDescent="0.25">
      <c r="A3091" s="6" t="str">
        <f t="shared" si="48"/>
        <v>55083</v>
      </c>
      <c r="B3091">
        <v>55</v>
      </c>
      <c r="C3091">
        <v>83</v>
      </c>
      <c r="D3091" t="s">
        <v>4837</v>
      </c>
      <c r="E3091" t="s">
        <v>4898</v>
      </c>
      <c r="F3091">
        <v>37930</v>
      </c>
      <c r="G3091">
        <v>19471</v>
      </c>
      <c r="H3091">
        <v>18459</v>
      </c>
      <c r="I3091">
        <v>18729</v>
      </c>
      <c r="J3091">
        <v>17711</v>
      </c>
      <c r="K3091">
        <v>130</v>
      </c>
      <c r="L3091">
        <v>60</v>
      </c>
      <c r="M3091">
        <v>286</v>
      </c>
      <c r="N3091">
        <v>320</v>
      </c>
      <c r="O3091">
        <v>83</v>
      </c>
      <c r="P3091">
        <v>109</v>
      </c>
      <c r="Q3091">
        <v>6</v>
      </c>
      <c r="R3091">
        <v>4</v>
      </c>
      <c r="S3091">
        <v>237</v>
      </c>
      <c r="T3091">
        <v>255</v>
      </c>
      <c r="U3091">
        <v>19091</v>
      </c>
      <c r="V3091">
        <v>18113</v>
      </c>
      <c r="W3091">
        <v>380</v>
      </c>
      <c r="X3091">
        <v>346</v>
      </c>
    </row>
    <row r="3092" spans="1:24" x14ac:dyDescent="0.25">
      <c r="A3092" s="6" t="str">
        <f t="shared" si="48"/>
        <v>55085</v>
      </c>
      <c r="B3092">
        <v>55</v>
      </c>
      <c r="C3092">
        <v>85</v>
      </c>
      <c r="D3092" t="s">
        <v>4837</v>
      </c>
      <c r="E3092" t="s">
        <v>1026</v>
      </c>
      <c r="F3092">
        <v>35595</v>
      </c>
      <c r="G3092">
        <v>17852</v>
      </c>
      <c r="H3092">
        <v>17743</v>
      </c>
      <c r="I3092">
        <v>17052</v>
      </c>
      <c r="J3092">
        <v>17057</v>
      </c>
      <c r="K3092">
        <v>164</v>
      </c>
      <c r="L3092">
        <v>76</v>
      </c>
      <c r="M3092">
        <v>231</v>
      </c>
      <c r="N3092">
        <v>200</v>
      </c>
      <c r="O3092">
        <v>90</v>
      </c>
      <c r="P3092">
        <v>124</v>
      </c>
      <c r="Q3092">
        <v>6</v>
      </c>
      <c r="R3092">
        <v>6</v>
      </c>
      <c r="S3092">
        <v>309</v>
      </c>
      <c r="T3092">
        <v>280</v>
      </c>
      <c r="U3092">
        <v>17552</v>
      </c>
      <c r="V3092">
        <v>17453</v>
      </c>
      <c r="W3092">
        <v>300</v>
      </c>
      <c r="X3092">
        <v>290</v>
      </c>
    </row>
    <row r="3093" spans="1:24" x14ac:dyDescent="0.25">
      <c r="A3093" s="6" t="str">
        <f t="shared" si="48"/>
        <v>55087</v>
      </c>
      <c r="B3093">
        <v>55</v>
      </c>
      <c r="C3093">
        <v>87</v>
      </c>
      <c r="D3093" t="s">
        <v>4837</v>
      </c>
      <c r="E3093" t="s">
        <v>4901</v>
      </c>
      <c r="F3093">
        <v>187885</v>
      </c>
      <c r="G3093">
        <v>93922</v>
      </c>
      <c r="H3093">
        <v>93963</v>
      </c>
      <c r="I3093">
        <v>85123</v>
      </c>
      <c r="J3093">
        <v>85834</v>
      </c>
      <c r="K3093">
        <v>1654</v>
      </c>
      <c r="L3093">
        <v>1206</v>
      </c>
      <c r="M3093">
        <v>1850</v>
      </c>
      <c r="N3093">
        <v>1728</v>
      </c>
      <c r="O3093">
        <v>3476</v>
      </c>
      <c r="P3093">
        <v>3435</v>
      </c>
      <c r="Q3093">
        <v>73</v>
      </c>
      <c r="R3093">
        <v>69</v>
      </c>
      <c r="S3093">
        <v>1746</v>
      </c>
      <c r="T3093">
        <v>1691</v>
      </c>
      <c r="U3093">
        <v>89425</v>
      </c>
      <c r="V3093">
        <v>89889</v>
      </c>
      <c r="W3093">
        <v>4497</v>
      </c>
      <c r="X3093">
        <v>4074</v>
      </c>
    </row>
    <row r="3094" spans="1:24" x14ac:dyDescent="0.25">
      <c r="A3094" s="6" t="str">
        <f t="shared" si="48"/>
        <v>55089</v>
      </c>
      <c r="B3094">
        <v>55</v>
      </c>
      <c r="C3094">
        <v>89</v>
      </c>
      <c r="D3094" t="s">
        <v>4837</v>
      </c>
      <c r="E3094" t="s">
        <v>4903</v>
      </c>
      <c r="F3094">
        <v>89221</v>
      </c>
      <c r="G3094">
        <v>43904</v>
      </c>
      <c r="H3094">
        <v>45317</v>
      </c>
      <c r="I3094">
        <v>41080</v>
      </c>
      <c r="J3094">
        <v>42600</v>
      </c>
      <c r="K3094">
        <v>866</v>
      </c>
      <c r="L3094">
        <v>684</v>
      </c>
      <c r="M3094">
        <v>136</v>
      </c>
      <c r="N3094">
        <v>151</v>
      </c>
      <c r="O3094">
        <v>1103</v>
      </c>
      <c r="P3094">
        <v>1208</v>
      </c>
      <c r="Q3094">
        <v>15</v>
      </c>
      <c r="R3094">
        <v>13</v>
      </c>
      <c r="S3094">
        <v>704</v>
      </c>
      <c r="T3094">
        <v>661</v>
      </c>
      <c r="U3094">
        <v>42452</v>
      </c>
      <c r="V3094">
        <v>43980</v>
      </c>
      <c r="W3094">
        <v>1452</v>
      </c>
      <c r="X3094">
        <v>1337</v>
      </c>
    </row>
    <row r="3095" spans="1:24" x14ac:dyDescent="0.25">
      <c r="A3095" s="6" t="str">
        <f t="shared" si="48"/>
        <v>55091</v>
      </c>
      <c r="B3095">
        <v>55</v>
      </c>
      <c r="C3095">
        <v>91</v>
      </c>
      <c r="D3095" t="s">
        <v>4837</v>
      </c>
      <c r="E3095" t="s">
        <v>4905</v>
      </c>
      <c r="F3095">
        <v>7287</v>
      </c>
      <c r="G3095">
        <v>3693</v>
      </c>
      <c r="H3095">
        <v>3594</v>
      </c>
      <c r="I3095">
        <v>3605</v>
      </c>
      <c r="J3095">
        <v>3516</v>
      </c>
      <c r="K3095">
        <v>25</v>
      </c>
      <c r="L3095">
        <v>13</v>
      </c>
      <c r="M3095">
        <v>14</v>
      </c>
      <c r="N3095">
        <v>14</v>
      </c>
      <c r="O3095">
        <v>8</v>
      </c>
      <c r="P3095">
        <v>20</v>
      </c>
      <c r="Q3095">
        <v>0</v>
      </c>
      <c r="R3095">
        <v>2</v>
      </c>
      <c r="S3095">
        <v>41</v>
      </c>
      <c r="T3095">
        <v>29</v>
      </c>
      <c r="U3095">
        <v>3603</v>
      </c>
      <c r="V3095">
        <v>3525</v>
      </c>
      <c r="W3095">
        <v>90</v>
      </c>
      <c r="X3095">
        <v>69</v>
      </c>
    </row>
    <row r="3096" spans="1:24" x14ac:dyDescent="0.25">
      <c r="A3096" s="6" t="str">
        <f t="shared" si="48"/>
        <v>55093</v>
      </c>
      <c r="B3096">
        <v>55</v>
      </c>
      <c r="C3096">
        <v>93</v>
      </c>
      <c r="D3096" t="s">
        <v>4837</v>
      </c>
      <c r="E3096" t="s">
        <v>886</v>
      </c>
      <c r="F3096">
        <v>42754</v>
      </c>
      <c r="G3096">
        <v>21276</v>
      </c>
      <c r="H3096">
        <v>21478</v>
      </c>
      <c r="I3096">
        <v>20346</v>
      </c>
      <c r="J3096">
        <v>20582</v>
      </c>
      <c r="K3096">
        <v>211</v>
      </c>
      <c r="L3096">
        <v>184</v>
      </c>
      <c r="M3096">
        <v>126</v>
      </c>
      <c r="N3096">
        <v>107</v>
      </c>
      <c r="O3096">
        <v>219</v>
      </c>
      <c r="P3096">
        <v>284</v>
      </c>
      <c r="Q3096">
        <v>13</v>
      </c>
      <c r="R3096">
        <v>5</v>
      </c>
      <c r="S3096">
        <v>361</v>
      </c>
      <c r="T3096">
        <v>316</v>
      </c>
      <c r="U3096">
        <v>20748</v>
      </c>
      <c r="V3096">
        <v>21010</v>
      </c>
      <c r="W3096">
        <v>528</v>
      </c>
      <c r="X3096">
        <v>468</v>
      </c>
    </row>
    <row r="3097" spans="1:24" x14ac:dyDescent="0.25">
      <c r="A3097" s="6" t="str">
        <f t="shared" si="48"/>
        <v>55095</v>
      </c>
      <c r="B3097">
        <v>55</v>
      </c>
      <c r="C3097">
        <v>95</v>
      </c>
      <c r="D3097" t="s">
        <v>4837</v>
      </c>
      <c r="E3097" t="s">
        <v>284</v>
      </c>
      <c r="F3097">
        <v>43783</v>
      </c>
      <c r="G3097">
        <v>22063</v>
      </c>
      <c r="H3097">
        <v>21720</v>
      </c>
      <c r="I3097">
        <v>21275</v>
      </c>
      <c r="J3097">
        <v>20919</v>
      </c>
      <c r="K3097">
        <v>111</v>
      </c>
      <c r="L3097">
        <v>88</v>
      </c>
      <c r="M3097">
        <v>230</v>
      </c>
      <c r="N3097">
        <v>263</v>
      </c>
      <c r="O3097">
        <v>91</v>
      </c>
      <c r="P3097">
        <v>186</v>
      </c>
      <c r="Q3097">
        <v>5</v>
      </c>
      <c r="R3097">
        <v>3</v>
      </c>
      <c r="S3097">
        <v>351</v>
      </c>
      <c r="T3097">
        <v>261</v>
      </c>
      <c r="U3097">
        <v>21623</v>
      </c>
      <c r="V3097">
        <v>21315</v>
      </c>
      <c r="W3097">
        <v>440</v>
      </c>
      <c r="X3097">
        <v>405</v>
      </c>
    </row>
    <row r="3098" spans="1:24" x14ac:dyDescent="0.25">
      <c r="A3098" s="6" t="str">
        <f t="shared" si="48"/>
        <v>55097</v>
      </c>
      <c r="B3098">
        <v>55</v>
      </c>
      <c r="C3098">
        <v>97</v>
      </c>
      <c r="D3098" t="s">
        <v>4837</v>
      </c>
      <c r="E3098" t="s">
        <v>3395</v>
      </c>
      <c r="F3098">
        <v>70772</v>
      </c>
      <c r="G3098">
        <v>35740</v>
      </c>
      <c r="H3098">
        <v>35032</v>
      </c>
      <c r="I3098">
        <v>33420</v>
      </c>
      <c r="J3098">
        <v>32979</v>
      </c>
      <c r="K3098">
        <v>408</v>
      </c>
      <c r="L3098">
        <v>296</v>
      </c>
      <c r="M3098">
        <v>187</v>
      </c>
      <c r="N3098">
        <v>165</v>
      </c>
      <c r="O3098">
        <v>1153</v>
      </c>
      <c r="P3098">
        <v>1065</v>
      </c>
      <c r="Q3098">
        <v>20</v>
      </c>
      <c r="R3098">
        <v>8</v>
      </c>
      <c r="S3098">
        <v>552</v>
      </c>
      <c r="T3098">
        <v>519</v>
      </c>
      <c r="U3098">
        <v>34504</v>
      </c>
      <c r="V3098">
        <v>33867</v>
      </c>
      <c r="W3098">
        <v>1236</v>
      </c>
      <c r="X3098">
        <v>1165</v>
      </c>
    </row>
    <row r="3099" spans="1:24" x14ac:dyDescent="0.25">
      <c r="A3099" s="6" t="str">
        <f t="shared" si="48"/>
        <v>55099</v>
      </c>
      <c r="B3099">
        <v>55</v>
      </c>
      <c r="C3099">
        <v>99</v>
      </c>
      <c r="D3099" t="s">
        <v>4837</v>
      </c>
      <c r="E3099" t="s">
        <v>4910</v>
      </c>
      <c r="F3099">
        <v>13351</v>
      </c>
      <c r="G3099">
        <v>6829</v>
      </c>
      <c r="H3099">
        <v>6522</v>
      </c>
      <c r="I3099">
        <v>6483</v>
      </c>
      <c r="J3099">
        <v>6230</v>
      </c>
      <c r="K3099">
        <v>58</v>
      </c>
      <c r="L3099">
        <v>39</v>
      </c>
      <c r="M3099">
        <v>57</v>
      </c>
      <c r="N3099">
        <v>53</v>
      </c>
      <c r="O3099">
        <v>43</v>
      </c>
      <c r="P3099">
        <v>53</v>
      </c>
      <c r="Q3099">
        <v>73</v>
      </c>
      <c r="R3099">
        <v>53</v>
      </c>
      <c r="S3099">
        <v>115</v>
      </c>
      <c r="T3099">
        <v>94</v>
      </c>
      <c r="U3099">
        <v>6713</v>
      </c>
      <c r="V3099">
        <v>6382</v>
      </c>
      <c r="W3099">
        <v>116</v>
      </c>
      <c r="X3099">
        <v>140</v>
      </c>
    </row>
    <row r="3100" spans="1:24" x14ac:dyDescent="0.25">
      <c r="A3100" s="6" t="str">
        <f t="shared" si="48"/>
        <v>55101</v>
      </c>
      <c r="B3100">
        <v>55</v>
      </c>
      <c r="C3100">
        <v>101</v>
      </c>
      <c r="D3100" t="s">
        <v>4837</v>
      </c>
      <c r="E3100" t="s">
        <v>4912</v>
      </c>
      <c r="F3100">
        <v>196311</v>
      </c>
      <c r="G3100">
        <v>97344</v>
      </c>
      <c r="H3100">
        <v>98967</v>
      </c>
      <c r="I3100">
        <v>81094</v>
      </c>
      <c r="J3100">
        <v>82506</v>
      </c>
      <c r="K3100">
        <v>11856</v>
      </c>
      <c r="L3100">
        <v>11683</v>
      </c>
      <c r="M3100">
        <v>679</v>
      </c>
      <c r="N3100">
        <v>691</v>
      </c>
      <c r="O3100">
        <v>1184</v>
      </c>
      <c r="P3100">
        <v>1416</v>
      </c>
      <c r="Q3100">
        <v>67</v>
      </c>
      <c r="R3100">
        <v>91</v>
      </c>
      <c r="S3100">
        <v>2464</v>
      </c>
      <c r="T3100">
        <v>2580</v>
      </c>
      <c r="U3100">
        <v>83813</v>
      </c>
      <c r="V3100">
        <v>85744</v>
      </c>
      <c r="W3100">
        <v>13531</v>
      </c>
      <c r="X3100">
        <v>13223</v>
      </c>
    </row>
    <row r="3101" spans="1:24" x14ac:dyDescent="0.25">
      <c r="A3101" s="6" t="str">
        <f t="shared" si="48"/>
        <v>55103</v>
      </c>
      <c r="B3101">
        <v>55</v>
      </c>
      <c r="C3101">
        <v>103</v>
      </c>
      <c r="D3101" t="s">
        <v>4837</v>
      </c>
      <c r="E3101" t="s">
        <v>1163</v>
      </c>
      <c r="F3101">
        <v>17252</v>
      </c>
      <c r="G3101">
        <v>8704</v>
      </c>
      <c r="H3101">
        <v>8548</v>
      </c>
      <c r="I3101">
        <v>8387</v>
      </c>
      <c r="J3101">
        <v>8283</v>
      </c>
      <c r="K3101">
        <v>92</v>
      </c>
      <c r="L3101">
        <v>64</v>
      </c>
      <c r="M3101">
        <v>39</v>
      </c>
      <c r="N3101">
        <v>47</v>
      </c>
      <c r="O3101">
        <v>68</v>
      </c>
      <c r="P3101">
        <v>74</v>
      </c>
      <c r="Q3101">
        <v>8</v>
      </c>
      <c r="R3101">
        <v>2</v>
      </c>
      <c r="S3101">
        <v>110</v>
      </c>
      <c r="T3101">
        <v>78</v>
      </c>
      <c r="U3101">
        <v>8472</v>
      </c>
      <c r="V3101">
        <v>8345</v>
      </c>
      <c r="W3101">
        <v>232</v>
      </c>
      <c r="X3101">
        <v>203</v>
      </c>
    </row>
    <row r="3102" spans="1:24" x14ac:dyDescent="0.25">
      <c r="A3102" s="6" t="str">
        <f t="shared" si="48"/>
        <v>55105</v>
      </c>
      <c r="B3102">
        <v>55</v>
      </c>
      <c r="C3102">
        <v>105</v>
      </c>
      <c r="D3102" t="s">
        <v>4837</v>
      </c>
      <c r="E3102" t="s">
        <v>2290</v>
      </c>
      <c r="F3102">
        <v>163354</v>
      </c>
      <c r="G3102">
        <v>80510</v>
      </c>
      <c r="H3102">
        <v>82844</v>
      </c>
      <c r="I3102">
        <v>72570</v>
      </c>
      <c r="J3102">
        <v>74963</v>
      </c>
      <c r="K3102">
        <v>4398</v>
      </c>
      <c r="L3102">
        <v>4192</v>
      </c>
      <c r="M3102">
        <v>533</v>
      </c>
      <c r="N3102">
        <v>401</v>
      </c>
      <c r="O3102">
        <v>921</v>
      </c>
      <c r="P3102">
        <v>1260</v>
      </c>
      <c r="Q3102">
        <v>50</v>
      </c>
      <c r="R3102">
        <v>54</v>
      </c>
      <c r="S3102">
        <v>2038</v>
      </c>
      <c r="T3102">
        <v>1974</v>
      </c>
      <c r="U3102">
        <v>72760</v>
      </c>
      <c r="V3102">
        <v>75658</v>
      </c>
      <c r="W3102">
        <v>7750</v>
      </c>
      <c r="X3102">
        <v>7186</v>
      </c>
    </row>
    <row r="3103" spans="1:24" x14ac:dyDescent="0.25">
      <c r="A3103" s="6" t="str">
        <f t="shared" si="48"/>
        <v>55107</v>
      </c>
      <c r="B3103">
        <v>55</v>
      </c>
      <c r="C3103">
        <v>107</v>
      </c>
      <c r="D3103" t="s">
        <v>4837</v>
      </c>
      <c r="E3103" t="s">
        <v>4326</v>
      </c>
      <c r="F3103">
        <v>14178</v>
      </c>
      <c r="G3103">
        <v>7212</v>
      </c>
      <c r="H3103">
        <v>6966</v>
      </c>
      <c r="I3103">
        <v>6908</v>
      </c>
      <c r="J3103">
        <v>6721</v>
      </c>
      <c r="K3103">
        <v>108</v>
      </c>
      <c r="L3103">
        <v>79</v>
      </c>
      <c r="M3103">
        <v>49</v>
      </c>
      <c r="N3103">
        <v>48</v>
      </c>
      <c r="O3103">
        <v>22</v>
      </c>
      <c r="P3103">
        <v>27</v>
      </c>
      <c r="Q3103">
        <v>2</v>
      </c>
      <c r="R3103">
        <v>1</v>
      </c>
      <c r="S3103">
        <v>123</v>
      </c>
      <c r="T3103">
        <v>90</v>
      </c>
      <c r="U3103">
        <v>7064</v>
      </c>
      <c r="V3103">
        <v>6834</v>
      </c>
      <c r="W3103">
        <v>148</v>
      </c>
      <c r="X3103">
        <v>132</v>
      </c>
    </row>
    <row r="3104" spans="1:24" x14ac:dyDescent="0.25">
      <c r="A3104" s="6" t="str">
        <f t="shared" si="48"/>
        <v>55109</v>
      </c>
      <c r="B3104">
        <v>55</v>
      </c>
      <c r="C3104">
        <v>109</v>
      </c>
      <c r="D3104" t="s">
        <v>4837</v>
      </c>
      <c r="E3104" t="s">
        <v>5203</v>
      </c>
      <c r="F3104">
        <v>90687</v>
      </c>
      <c r="G3104">
        <v>45345</v>
      </c>
      <c r="H3104">
        <v>45342</v>
      </c>
      <c r="I3104">
        <v>43456</v>
      </c>
      <c r="J3104">
        <v>43479</v>
      </c>
      <c r="K3104">
        <v>492</v>
      </c>
      <c r="L3104">
        <v>281</v>
      </c>
      <c r="M3104">
        <v>227</v>
      </c>
      <c r="N3104">
        <v>204</v>
      </c>
      <c r="O3104">
        <v>401</v>
      </c>
      <c r="P3104">
        <v>623</v>
      </c>
      <c r="Q3104">
        <v>16</v>
      </c>
      <c r="R3104">
        <v>15</v>
      </c>
      <c r="S3104">
        <v>753</v>
      </c>
      <c r="T3104">
        <v>740</v>
      </c>
      <c r="U3104">
        <v>44092</v>
      </c>
      <c r="V3104">
        <v>44218</v>
      </c>
      <c r="W3104">
        <v>1253</v>
      </c>
      <c r="X3104">
        <v>1124</v>
      </c>
    </row>
    <row r="3105" spans="1:24" x14ac:dyDescent="0.25">
      <c r="A3105" s="6" t="str">
        <f t="shared" si="48"/>
        <v>55111</v>
      </c>
      <c r="B3105">
        <v>55</v>
      </c>
      <c r="C3105">
        <v>111</v>
      </c>
      <c r="D3105" t="s">
        <v>4837</v>
      </c>
      <c r="E3105" t="s">
        <v>4919</v>
      </c>
      <c r="F3105">
        <v>64442</v>
      </c>
      <c r="G3105">
        <v>32086</v>
      </c>
      <c r="H3105">
        <v>32356</v>
      </c>
      <c r="I3105">
        <v>30489</v>
      </c>
      <c r="J3105">
        <v>30774</v>
      </c>
      <c r="K3105">
        <v>473</v>
      </c>
      <c r="L3105">
        <v>384</v>
      </c>
      <c r="M3105">
        <v>464</v>
      </c>
      <c r="N3105">
        <v>469</v>
      </c>
      <c r="O3105">
        <v>208</v>
      </c>
      <c r="P3105">
        <v>266</v>
      </c>
      <c r="Q3105">
        <v>12</v>
      </c>
      <c r="R3105">
        <v>12</v>
      </c>
      <c r="S3105">
        <v>440</v>
      </c>
      <c r="T3105">
        <v>451</v>
      </c>
      <c r="U3105">
        <v>30258</v>
      </c>
      <c r="V3105">
        <v>30709</v>
      </c>
      <c r="W3105">
        <v>1828</v>
      </c>
      <c r="X3105">
        <v>1647</v>
      </c>
    </row>
    <row r="3106" spans="1:24" x14ac:dyDescent="0.25">
      <c r="A3106" s="6" t="str">
        <f t="shared" si="48"/>
        <v>55113</v>
      </c>
      <c r="B3106">
        <v>55</v>
      </c>
      <c r="C3106">
        <v>113</v>
      </c>
      <c r="D3106" t="s">
        <v>4837</v>
      </c>
      <c r="E3106" t="s">
        <v>4921</v>
      </c>
      <c r="F3106">
        <v>16558</v>
      </c>
      <c r="G3106">
        <v>8483</v>
      </c>
      <c r="H3106">
        <v>8075</v>
      </c>
      <c r="I3106">
        <v>6660</v>
      </c>
      <c r="J3106">
        <v>6281</v>
      </c>
      <c r="K3106">
        <v>82</v>
      </c>
      <c r="L3106">
        <v>29</v>
      </c>
      <c r="M3106">
        <v>1438</v>
      </c>
      <c r="N3106">
        <v>1497</v>
      </c>
      <c r="O3106">
        <v>35</v>
      </c>
      <c r="P3106">
        <v>26</v>
      </c>
      <c r="Q3106">
        <v>0</v>
      </c>
      <c r="R3106">
        <v>0</v>
      </c>
      <c r="S3106">
        <v>268</v>
      </c>
      <c r="T3106">
        <v>242</v>
      </c>
      <c r="U3106">
        <v>8230</v>
      </c>
      <c r="V3106">
        <v>7846</v>
      </c>
      <c r="W3106">
        <v>253</v>
      </c>
      <c r="X3106">
        <v>229</v>
      </c>
    </row>
    <row r="3107" spans="1:24" x14ac:dyDescent="0.25">
      <c r="A3107" s="6" t="str">
        <f t="shared" si="48"/>
        <v>55115</v>
      </c>
      <c r="B3107">
        <v>55</v>
      </c>
      <c r="C3107">
        <v>115</v>
      </c>
      <c r="D3107" t="s">
        <v>4837</v>
      </c>
      <c r="E3107" t="s">
        <v>4923</v>
      </c>
      <c r="F3107">
        <v>40899</v>
      </c>
      <c r="G3107">
        <v>20617</v>
      </c>
      <c r="H3107">
        <v>20282</v>
      </c>
      <c r="I3107">
        <v>18193</v>
      </c>
      <c r="J3107">
        <v>17811</v>
      </c>
      <c r="K3107">
        <v>145</v>
      </c>
      <c r="L3107">
        <v>107</v>
      </c>
      <c r="M3107">
        <v>1722</v>
      </c>
      <c r="N3107">
        <v>1802</v>
      </c>
      <c r="O3107">
        <v>102</v>
      </c>
      <c r="P3107">
        <v>102</v>
      </c>
      <c r="Q3107">
        <v>10</v>
      </c>
      <c r="R3107">
        <v>11</v>
      </c>
      <c r="S3107">
        <v>445</v>
      </c>
      <c r="T3107">
        <v>449</v>
      </c>
      <c r="U3107">
        <v>20010</v>
      </c>
      <c r="V3107">
        <v>19696</v>
      </c>
      <c r="W3107">
        <v>607</v>
      </c>
      <c r="X3107">
        <v>586</v>
      </c>
    </row>
    <row r="3108" spans="1:24" x14ac:dyDescent="0.25">
      <c r="A3108" s="6" t="str">
        <f t="shared" si="48"/>
        <v>55117</v>
      </c>
      <c r="B3108">
        <v>55</v>
      </c>
      <c r="C3108">
        <v>117</v>
      </c>
      <c r="D3108" t="s">
        <v>4837</v>
      </c>
      <c r="E3108" t="s">
        <v>4925</v>
      </c>
      <c r="F3108">
        <v>115340</v>
      </c>
      <c r="G3108">
        <v>58166</v>
      </c>
      <c r="H3108">
        <v>57174</v>
      </c>
      <c r="I3108">
        <v>51697</v>
      </c>
      <c r="J3108">
        <v>51594</v>
      </c>
      <c r="K3108">
        <v>1717</v>
      </c>
      <c r="L3108">
        <v>919</v>
      </c>
      <c r="M3108">
        <v>345</v>
      </c>
      <c r="N3108">
        <v>332</v>
      </c>
      <c r="O3108">
        <v>3352</v>
      </c>
      <c r="P3108">
        <v>3305</v>
      </c>
      <c r="Q3108">
        <v>37</v>
      </c>
      <c r="R3108">
        <v>31</v>
      </c>
      <c r="S3108">
        <v>1018</v>
      </c>
      <c r="T3108">
        <v>993</v>
      </c>
      <c r="U3108">
        <v>54175</v>
      </c>
      <c r="V3108">
        <v>53450</v>
      </c>
      <c r="W3108">
        <v>3991</v>
      </c>
      <c r="X3108">
        <v>3724</v>
      </c>
    </row>
    <row r="3109" spans="1:24" x14ac:dyDescent="0.25">
      <c r="A3109" s="6" t="str">
        <f t="shared" si="48"/>
        <v>55119</v>
      </c>
      <c r="B3109">
        <v>55</v>
      </c>
      <c r="C3109">
        <v>119</v>
      </c>
      <c r="D3109" t="s">
        <v>4837</v>
      </c>
      <c r="E3109" t="s">
        <v>688</v>
      </c>
      <c r="F3109">
        <v>20343</v>
      </c>
      <c r="G3109">
        <v>10347</v>
      </c>
      <c r="H3109">
        <v>9996</v>
      </c>
      <c r="I3109">
        <v>10069</v>
      </c>
      <c r="J3109">
        <v>9729</v>
      </c>
      <c r="K3109">
        <v>61</v>
      </c>
      <c r="L3109">
        <v>43</v>
      </c>
      <c r="M3109">
        <v>50</v>
      </c>
      <c r="N3109">
        <v>45</v>
      </c>
      <c r="O3109">
        <v>39</v>
      </c>
      <c r="P3109">
        <v>75</v>
      </c>
      <c r="Q3109">
        <v>11</v>
      </c>
      <c r="R3109">
        <v>7</v>
      </c>
      <c r="S3109">
        <v>117</v>
      </c>
      <c r="T3109">
        <v>97</v>
      </c>
      <c r="U3109">
        <v>10087</v>
      </c>
      <c r="V3109">
        <v>9771</v>
      </c>
      <c r="W3109">
        <v>260</v>
      </c>
      <c r="X3109">
        <v>225</v>
      </c>
    </row>
    <row r="3110" spans="1:24" x14ac:dyDescent="0.25">
      <c r="A3110" s="6" t="str">
        <f t="shared" si="48"/>
        <v>55121</v>
      </c>
      <c r="B3110">
        <v>55</v>
      </c>
      <c r="C3110">
        <v>121</v>
      </c>
      <c r="D3110" t="s">
        <v>4837</v>
      </c>
      <c r="E3110" t="s">
        <v>4928</v>
      </c>
      <c r="F3110">
        <v>29649</v>
      </c>
      <c r="G3110">
        <v>15007</v>
      </c>
      <c r="H3110">
        <v>14642</v>
      </c>
      <c r="I3110">
        <v>14482</v>
      </c>
      <c r="J3110">
        <v>14060</v>
      </c>
      <c r="K3110">
        <v>98</v>
      </c>
      <c r="L3110">
        <v>79</v>
      </c>
      <c r="M3110">
        <v>161</v>
      </c>
      <c r="N3110">
        <v>196</v>
      </c>
      <c r="O3110">
        <v>85</v>
      </c>
      <c r="P3110">
        <v>118</v>
      </c>
      <c r="Q3110">
        <v>9</v>
      </c>
      <c r="R3110">
        <v>7</v>
      </c>
      <c r="S3110">
        <v>172</v>
      </c>
      <c r="T3110">
        <v>182</v>
      </c>
      <c r="U3110">
        <v>13625</v>
      </c>
      <c r="V3110">
        <v>13365</v>
      </c>
      <c r="W3110">
        <v>1382</v>
      </c>
      <c r="X3110">
        <v>1277</v>
      </c>
    </row>
    <row r="3111" spans="1:24" x14ac:dyDescent="0.25">
      <c r="A3111" s="6" t="str">
        <f t="shared" si="48"/>
        <v>55123</v>
      </c>
      <c r="B3111">
        <v>55</v>
      </c>
      <c r="C3111">
        <v>123</v>
      </c>
      <c r="D3111" t="s">
        <v>4837</v>
      </c>
      <c r="E3111" t="s">
        <v>1926</v>
      </c>
      <c r="F3111">
        <v>30822</v>
      </c>
      <c r="G3111">
        <v>15548</v>
      </c>
      <c r="H3111">
        <v>15274</v>
      </c>
      <c r="I3111">
        <v>15199</v>
      </c>
      <c r="J3111">
        <v>14925</v>
      </c>
      <c r="K3111">
        <v>86</v>
      </c>
      <c r="L3111">
        <v>57</v>
      </c>
      <c r="M3111">
        <v>51</v>
      </c>
      <c r="N3111">
        <v>37</v>
      </c>
      <c r="O3111">
        <v>56</v>
      </c>
      <c r="P3111">
        <v>72</v>
      </c>
      <c r="Q3111">
        <v>4</v>
      </c>
      <c r="R3111">
        <v>4</v>
      </c>
      <c r="S3111">
        <v>152</v>
      </c>
      <c r="T3111">
        <v>179</v>
      </c>
      <c r="U3111">
        <v>15309</v>
      </c>
      <c r="V3111">
        <v>15023</v>
      </c>
      <c r="W3111">
        <v>239</v>
      </c>
      <c r="X3111">
        <v>251</v>
      </c>
    </row>
    <row r="3112" spans="1:24" x14ac:dyDescent="0.25">
      <c r="A3112" s="6" t="str">
        <f t="shared" si="48"/>
        <v>55125</v>
      </c>
      <c r="B3112">
        <v>55</v>
      </c>
      <c r="C3112">
        <v>125</v>
      </c>
      <c r="D3112" t="s">
        <v>4837</v>
      </c>
      <c r="E3112" t="s">
        <v>4931</v>
      </c>
      <c r="F3112">
        <v>22195</v>
      </c>
      <c r="G3112">
        <v>11267</v>
      </c>
      <c r="H3112">
        <v>10928</v>
      </c>
      <c r="I3112">
        <v>9736</v>
      </c>
      <c r="J3112">
        <v>9458</v>
      </c>
      <c r="K3112">
        <v>53</v>
      </c>
      <c r="L3112">
        <v>43</v>
      </c>
      <c r="M3112">
        <v>1239</v>
      </c>
      <c r="N3112">
        <v>1179</v>
      </c>
      <c r="O3112">
        <v>67</v>
      </c>
      <c r="P3112">
        <v>76</v>
      </c>
      <c r="Q3112">
        <v>2</v>
      </c>
      <c r="R3112">
        <v>2</v>
      </c>
      <c r="S3112">
        <v>170</v>
      </c>
      <c r="T3112">
        <v>170</v>
      </c>
      <c r="U3112">
        <v>10967</v>
      </c>
      <c r="V3112">
        <v>10608</v>
      </c>
      <c r="W3112">
        <v>300</v>
      </c>
      <c r="X3112">
        <v>320</v>
      </c>
    </row>
    <row r="3113" spans="1:24" x14ac:dyDescent="0.25">
      <c r="A3113" s="6" t="str">
        <f t="shared" si="48"/>
        <v>55127</v>
      </c>
      <c r="B3113">
        <v>55</v>
      </c>
      <c r="C3113">
        <v>127</v>
      </c>
      <c r="D3113" t="s">
        <v>4837</v>
      </c>
      <c r="E3113" t="s">
        <v>3878</v>
      </c>
      <c r="F3113">
        <v>103868</v>
      </c>
      <c r="G3113">
        <v>51928</v>
      </c>
      <c r="H3113">
        <v>51940</v>
      </c>
      <c r="I3113">
        <v>49661</v>
      </c>
      <c r="J3113">
        <v>49826</v>
      </c>
      <c r="K3113">
        <v>704</v>
      </c>
      <c r="L3113">
        <v>586</v>
      </c>
      <c r="M3113">
        <v>277</v>
      </c>
      <c r="N3113">
        <v>231</v>
      </c>
      <c r="O3113">
        <v>539</v>
      </c>
      <c r="P3113">
        <v>581</v>
      </c>
      <c r="Q3113">
        <v>29</v>
      </c>
      <c r="R3113">
        <v>31</v>
      </c>
      <c r="S3113">
        <v>718</v>
      </c>
      <c r="T3113">
        <v>685</v>
      </c>
      <c r="U3113">
        <v>45761</v>
      </c>
      <c r="V3113">
        <v>46470</v>
      </c>
      <c r="W3113">
        <v>6167</v>
      </c>
      <c r="X3113">
        <v>5470</v>
      </c>
    </row>
    <row r="3114" spans="1:24" x14ac:dyDescent="0.25">
      <c r="A3114" s="6" t="str">
        <f t="shared" si="48"/>
        <v>55129</v>
      </c>
      <c r="B3114">
        <v>55</v>
      </c>
      <c r="C3114">
        <v>129</v>
      </c>
      <c r="D3114" t="s">
        <v>4837</v>
      </c>
      <c r="E3114" t="s">
        <v>4934</v>
      </c>
      <c r="F3114">
        <v>15720</v>
      </c>
      <c r="G3114">
        <v>7791</v>
      </c>
      <c r="H3114">
        <v>7929</v>
      </c>
      <c r="I3114">
        <v>7435</v>
      </c>
      <c r="J3114">
        <v>7559</v>
      </c>
      <c r="K3114">
        <v>33</v>
      </c>
      <c r="L3114">
        <v>29</v>
      </c>
      <c r="M3114">
        <v>125</v>
      </c>
      <c r="N3114">
        <v>151</v>
      </c>
      <c r="O3114">
        <v>47</v>
      </c>
      <c r="P3114">
        <v>58</v>
      </c>
      <c r="Q3114">
        <v>6</v>
      </c>
      <c r="R3114">
        <v>2</v>
      </c>
      <c r="S3114">
        <v>145</v>
      </c>
      <c r="T3114">
        <v>130</v>
      </c>
      <c r="U3114">
        <v>7624</v>
      </c>
      <c r="V3114">
        <v>7789</v>
      </c>
      <c r="W3114">
        <v>167</v>
      </c>
      <c r="X3114">
        <v>140</v>
      </c>
    </row>
    <row r="3115" spans="1:24" x14ac:dyDescent="0.25">
      <c r="A3115" s="6" t="str">
        <f t="shared" si="48"/>
        <v>55131</v>
      </c>
      <c r="B3115">
        <v>55</v>
      </c>
      <c r="C3115">
        <v>131</v>
      </c>
      <c r="D3115" t="s">
        <v>4837</v>
      </c>
      <c r="E3115" t="s">
        <v>151</v>
      </c>
      <c r="F3115">
        <v>136034</v>
      </c>
      <c r="G3115">
        <v>67598</v>
      </c>
      <c r="H3115">
        <v>68436</v>
      </c>
      <c r="I3115">
        <v>64601</v>
      </c>
      <c r="J3115">
        <v>65262</v>
      </c>
      <c r="K3115">
        <v>922</v>
      </c>
      <c r="L3115">
        <v>921</v>
      </c>
      <c r="M3115">
        <v>260</v>
      </c>
      <c r="N3115">
        <v>281</v>
      </c>
      <c r="O3115">
        <v>928</v>
      </c>
      <c r="P3115">
        <v>1069</v>
      </c>
      <c r="Q3115">
        <v>31</v>
      </c>
      <c r="R3115">
        <v>29</v>
      </c>
      <c r="S3115">
        <v>856</v>
      </c>
      <c r="T3115">
        <v>874</v>
      </c>
      <c r="U3115">
        <v>65281</v>
      </c>
      <c r="V3115">
        <v>66251</v>
      </c>
      <c r="W3115">
        <v>2317</v>
      </c>
      <c r="X3115">
        <v>2185</v>
      </c>
    </row>
    <row r="3116" spans="1:24" x14ac:dyDescent="0.25">
      <c r="A3116" s="6" t="str">
        <f t="shared" si="48"/>
        <v>55133</v>
      </c>
      <c r="B3116">
        <v>55</v>
      </c>
      <c r="C3116">
        <v>133</v>
      </c>
      <c r="D3116" t="s">
        <v>4837</v>
      </c>
      <c r="E3116" t="s">
        <v>4937</v>
      </c>
      <c r="F3116">
        <v>404198</v>
      </c>
      <c r="G3116">
        <v>198880</v>
      </c>
      <c r="H3116">
        <v>205318</v>
      </c>
      <c r="I3116">
        <v>183736</v>
      </c>
      <c r="J3116">
        <v>190034</v>
      </c>
      <c r="K3116">
        <v>3732</v>
      </c>
      <c r="L3116">
        <v>3359</v>
      </c>
      <c r="M3116">
        <v>682</v>
      </c>
      <c r="N3116">
        <v>676</v>
      </c>
      <c r="O3116">
        <v>7511</v>
      </c>
      <c r="P3116">
        <v>8025</v>
      </c>
      <c r="Q3116">
        <v>96</v>
      </c>
      <c r="R3116">
        <v>107</v>
      </c>
      <c r="S3116">
        <v>3123</v>
      </c>
      <c r="T3116">
        <v>3117</v>
      </c>
      <c r="U3116">
        <v>188867</v>
      </c>
      <c r="V3116">
        <v>195478</v>
      </c>
      <c r="W3116">
        <v>10013</v>
      </c>
      <c r="X3116">
        <v>9840</v>
      </c>
    </row>
    <row r="3117" spans="1:24" x14ac:dyDescent="0.25">
      <c r="A3117" s="6" t="str">
        <f t="shared" si="48"/>
        <v>55135</v>
      </c>
      <c r="B3117">
        <v>55</v>
      </c>
      <c r="C3117">
        <v>135</v>
      </c>
      <c r="D3117" t="s">
        <v>4837</v>
      </c>
      <c r="E3117" t="s">
        <v>4939</v>
      </c>
      <c r="F3117">
        <v>50990</v>
      </c>
      <c r="G3117">
        <v>25865</v>
      </c>
      <c r="H3117">
        <v>25125</v>
      </c>
      <c r="I3117">
        <v>25022</v>
      </c>
      <c r="J3117">
        <v>24359</v>
      </c>
      <c r="K3117">
        <v>195</v>
      </c>
      <c r="L3117">
        <v>80</v>
      </c>
      <c r="M3117">
        <v>216</v>
      </c>
      <c r="N3117">
        <v>182</v>
      </c>
      <c r="O3117">
        <v>115</v>
      </c>
      <c r="P3117">
        <v>184</v>
      </c>
      <c r="Q3117">
        <v>4</v>
      </c>
      <c r="R3117">
        <v>7</v>
      </c>
      <c r="S3117">
        <v>313</v>
      </c>
      <c r="T3117">
        <v>313</v>
      </c>
      <c r="U3117">
        <v>24988</v>
      </c>
      <c r="V3117">
        <v>24325</v>
      </c>
      <c r="W3117">
        <v>877</v>
      </c>
      <c r="X3117">
        <v>800</v>
      </c>
    </row>
    <row r="3118" spans="1:24" x14ac:dyDescent="0.25">
      <c r="A3118" s="6" t="str">
        <f t="shared" si="48"/>
        <v>55137</v>
      </c>
      <c r="B3118">
        <v>55</v>
      </c>
      <c r="C3118">
        <v>137</v>
      </c>
      <c r="D3118" t="s">
        <v>4837</v>
      </c>
      <c r="E3118" t="s">
        <v>4941</v>
      </c>
      <c r="F3118">
        <v>24443</v>
      </c>
      <c r="G3118">
        <v>12867</v>
      </c>
      <c r="H3118">
        <v>11576</v>
      </c>
      <c r="I3118">
        <v>12069</v>
      </c>
      <c r="J3118">
        <v>11195</v>
      </c>
      <c r="K3118">
        <v>469</v>
      </c>
      <c r="L3118">
        <v>52</v>
      </c>
      <c r="M3118">
        <v>98</v>
      </c>
      <c r="N3118">
        <v>95</v>
      </c>
      <c r="O3118">
        <v>46</v>
      </c>
      <c r="P3118">
        <v>87</v>
      </c>
      <c r="Q3118">
        <v>9</v>
      </c>
      <c r="R3118">
        <v>8</v>
      </c>
      <c r="S3118">
        <v>176</v>
      </c>
      <c r="T3118">
        <v>139</v>
      </c>
      <c r="U3118">
        <v>12115</v>
      </c>
      <c r="V3118">
        <v>10754</v>
      </c>
      <c r="W3118">
        <v>752</v>
      </c>
      <c r="X3118">
        <v>822</v>
      </c>
    </row>
    <row r="3119" spans="1:24" x14ac:dyDescent="0.25">
      <c r="A3119" s="6" t="str">
        <f t="shared" si="48"/>
        <v>55139</v>
      </c>
      <c r="B3119">
        <v>55</v>
      </c>
      <c r="C3119">
        <v>139</v>
      </c>
      <c r="D3119" t="s">
        <v>4837</v>
      </c>
      <c r="E3119" t="s">
        <v>1196</v>
      </c>
      <c r="F3119">
        <v>171907</v>
      </c>
      <c r="G3119">
        <v>86428</v>
      </c>
      <c r="H3119">
        <v>85479</v>
      </c>
      <c r="I3119">
        <v>78726</v>
      </c>
      <c r="J3119">
        <v>79070</v>
      </c>
      <c r="K3119">
        <v>2795</v>
      </c>
      <c r="L3119">
        <v>1507</v>
      </c>
      <c r="M3119">
        <v>712</v>
      </c>
      <c r="N3119">
        <v>602</v>
      </c>
      <c r="O3119">
        <v>2514</v>
      </c>
      <c r="P3119">
        <v>2744</v>
      </c>
      <c r="Q3119">
        <v>51</v>
      </c>
      <c r="R3119">
        <v>50</v>
      </c>
      <c r="S3119">
        <v>1630</v>
      </c>
      <c r="T3119">
        <v>1506</v>
      </c>
      <c r="U3119">
        <v>82624</v>
      </c>
      <c r="V3119">
        <v>81793</v>
      </c>
      <c r="W3119">
        <v>3804</v>
      </c>
      <c r="X3119">
        <v>3686</v>
      </c>
    </row>
    <row r="3120" spans="1:24" x14ac:dyDescent="0.25">
      <c r="A3120" s="6" t="str">
        <f t="shared" si="48"/>
        <v>55141</v>
      </c>
      <c r="B3120">
        <v>55</v>
      </c>
      <c r="C3120">
        <v>141</v>
      </c>
      <c r="D3120" t="s">
        <v>4837</v>
      </c>
      <c r="E3120" t="s">
        <v>3424</v>
      </c>
      <c r="F3120">
        <v>72999</v>
      </c>
      <c r="G3120">
        <v>35951</v>
      </c>
      <c r="H3120">
        <v>37048</v>
      </c>
      <c r="I3120">
        <v>34021</v>
      </c>
      <c r="J3120">
        <v>35101</v>
      </c>
      <c r="K3120">
        <v>383</v>
      </c>
      <c r="L3120">
        <v>319</v>
      </c>
      <c r="M3120">
        <v>349</v>
      </c>
      <c r="N3120">
        <v>377</v>
      </c>
      <c r="O3120">
        <v>692</v>
      </c>
      <c r="P3120">
        <v>756</v>
      </c>
      <c r="Q3120">
        <v>18</v>
      </c>
      <c r="R3120">
        <v>4</v>
      </c>
      <c r="S3120">
        <v>488</v>
      </c>
      <c r="T3120">
        <v>491</v>
      </c>
      <c r="U3120">
        <v>34757</v>
      </c>
      <c r="V3120">
        <v>35919</v>
      </c>
      <c r="W3120">
        <v>1194</v>
      </c>
      <c r="X3120">
        <v>1129</v>
      </c>
    </row>
    <row r="3121" spans="1:24" x14ac:dyDescent="0.25">
      <c r="A3121" s="6" t="str">
        <f t="shared" si="48"/>
        <v>56001</v>
      </c>
      <c r="B3121">
        <v>56</v>
      </c>
      <c r="C3121">
        <v>1</v>
      </c>
      <c r="D3121" t="s">
        <v>3051</v>
      </c>
      <c r="E3121" t="s">
        <v>2964</v>
      </c>
      <c r="F3121">
        <v>38880</v>
      </c>
      <c r="G3121">
        <v>20143</v>
      </c>
      <c r="H3121">
        <v>18737</v>
      </c>
      <c r="I3121">
        <v>18156</v>
      </c>
      <c r="J3121">
        <v>16935</v>
      </c>
      <c r="K3121">
        <v>498</v>
      </c>
      <c r="L3121">
        <v>261</v>
      </c>
      <c r="M3121">
        <v>231</v>
      </c>
      <c r="N3121">
        <v>211</v>
      </c>
      <c r="O3121">
        <v>749</v>
      </c>
      <c r="P3121">
        <v>767</v>
      </c>
      <c r="Q3121">
        <v>25</v>
      </c>
      <c r="R3121">
        <v>20</v>
      </c>
      <c r="S3121">
        <v>484</v>
      </c>
      <c r="T3121">
        <v>543</v>
      </c>
      <c r="U3121">
        <v>18204</v>
      </c>
      <c r="V3121">
        <v>16919</v>
      </c>
      <c r="W3121">
        <v>1939</v>
      </c>
      <c r="X3121">
        <v>1818</v>
      </c>
    </row>
    <row r="3122" spans="1:24" x14ac:dyDescent="0.25">
      <c r="A3122" s="6" t="str">
        <f t="shared" si="48"/>
        <v>56003</v>
      </c>
      <c r="B3122">
        <v>56</v>
      </c>
      <c r="C3122">
        <v>3</v>
      </c>
      <c r="D3122" t="s">
        <v>3051</v>
      </c>
      <c r="E3122" t="s">
        <v>2602</v>
      </c>
      <c r="F3122">
        <v>11790</v>
      </c>
      <c r="G3122">
        <v>5912</v>
      </c>
      <c r="H3122">
        <v>5878</v>
      </c>
      <c r="I3122">
        <v>5665</v>
      </c>
      <c r="J3122">
        <v>5606</v>
      </c>
      <c r="K3122">
        <v>39</v>
      </c>
      <c r="L3122">
        <v>52</v>
      </c>
      <c r="M3122">
        <v>95</v>
      </c>
      <c r="N3122">
        <v>83</v>
      </c>
      <c r="O3122">
        <v>29</v>
      </c>
      <c r="P3122">
        <v>26</v>
      </c>
      <c r="Q3122">
        <v>2</v>
      </c>
      <c r="R3122">
        <v>2</v>
      </c>
      <c r="S3122">
        <v>82</v>
      </c>
      <c r="T3122">
        <v>109</v>
      </c>
      <c r="U3122">
        <v>5362</v>
      </c>
      <c r="V3122">
        <v>5343</v>
      </c>
      <c r="W3122">
        <v>550</v>
      </c>
      <c r="X3122">
        <v>535</v>
      </c>
    </row>
    <row r="3123" spans="1:24" x14ac:dyDescent="0.25">
      <c r="A3123" s="6" t="str">
        <f t="shared" si="48"/>
        <v>56005</v>
      </c>
      <c r="B3123">
        <v>56</v>
      </c>
      <c r="C3123">
        <v>5</v>
      </c>
      <c r="D3123" t="s">
        <v>3051</v>
      </c>
      <c r="E3123" t="s">
        <v>1681</v>
      </c>
      <c r="F3123">
        <v>46341</v>
      </c>
      <c r="G3123">
        <v>23831</v>
      </c>
      <c r="H3123">
        <v>22510</v>
      </c>
      <c r="I3123">
        <v>22556</v>
      </c>
      <c r="J3123">
        <v>21311</v>
      </c>
      <c r="K3123">
        <v>175</v>
      </c>
      <c r="L3123">
        <v>131</v>
      </c>
      <c r="M3123">
        <v>394</v>
      </c>
      <c r="N3123">
        <v>338</v>
      </c>
      <c r="O3123">
        <v>180</v>
      </c>
      <c r="P3123">
        <v>193</v>
      </c>
      <c r="Q3123">
        <v>22</v>
      </c>
      <c r="R3123">
        <v>16</v>
      </c>
      <c r="S3123">
        <v>504</v>
      </c>
      <c r="T3123">
        <v>521</v>
      </c>
      <c r="U3123">
        <v>21617</v>
      </c>
      <c r="V3123">
        <v>20607</v>
      </c>
      <c r="W3123">
        <v>2214</v>
      </c>
      <c r="X3123">
        <v>1903</v>
      </c>
    </row>
    <row r="3124" spans="1:24" x14ac:dyDescent="0.25">
      <c r="A3124" s="6" t="str">
        <f t="shared" si="48"/>
        <v>56007</v>
      </c>
      <c r="B3124">
        <v>56</v>
      </c>
      <c r="C3124">
        <v>7</v>
      </c>
      <c r="D3124" t="s">
        <v>3051</v>
      </c>
      <c r="E3124" t="s">
        <v>2607</v>
      </c>
      <c r="F3124">
        <v>14800</v>
      </c>
      <c r="G3124">
        <v>7877</v>
      </c>
      <c r="H3124">
        <v>6923</v>
      </c>
      <c r="I3124">
        <v>7354</v>
      </c>
      <c r="J3124">
        <v>6545</v>
      </c>
      <c r="K3124">
        <v>131</v>
      </c>
      <c r="L3124">
        <v>50</v>
      </c>
      <c r="M3124">
        <v>147</v>
      </c>
      <c r="N3124">
        <v>120</v>
      </c>
      <c r="O3124">
        <v>67</v>
      </c>
      <c r="P3124">
        <v>83</v>
      </c>
      <c r="Q3124">
        <v>14</v>
      </c>
      <c r="R3124">
        <v>2</v>
      </c>
      <c r="S3124">
        <v>164</v>
      </c>
      <c r="T3124">
        <v>123</v>
      </c>
      <c r="U3124">
        <v>6375</v>
      </c>
      <c r="V3124">
        <v>5683</v>
      </c>
      <c r="W3124">
        <v>1502</v>
      </c>
      <c r="X3124">
        <v>1240</v>
      </c>
    </row>
    <row r="3125" spans="1:24" x14ac:dyDescent="0.25">
      <c r="A3125" s="6" t="str">
        <f t="shared" si="48"/>
        <v>56009</v>
      </c>
      <c r="B3125">
        <v>56</v>
      </c>
      <c r="C3125">
        <v>9</v>
      </c>
      <c r="D3125" t="s">
        <v>3051</v>
      </c>
      <c r="E3125" t="s">
        <v>4949</v>
      </c>
      <c r="F3125">
        <v>13822</v>
      </c>
      <c r="G3125">
        <v>7066</v>
      </c>
      <c r="H3125">
        <v>6756</v>
      </c>
      <c r="I3125">
        <v>6747</v>
      </c>
      <c r="J3125">
        <v>6483</v>
      </c>
      <c r="K3125">
        <v>52</v>
      </c>
      <c r="L3125">
        <v>40</v>
      </c>
      <c r="M3125">
        <v>100</v>
      </c>
      <c r="N3125">
        <v>71</v>
      </c>
      <c r="O3125">
        <v>34</v>
      </c>
      <c r="P3125">
        <v>39</v>
      </c>
      <c r="Q3125">
        <v>5</v>
      </c>
      <c r="R3125">
        <v>6</v>
      </c>
      <c r="S3125">
        <v>128</v>
      </c>
      <c r="T3125">
        <v>117</v>
      </c>
      <c r="U3125">
        <v>6428</v>
      </c>
      <c r="V3125">
        <v>6231</v>
      </c>
      <c r="W3125">
        <v>638</v>
      </c>
      <c r="X3125">
        <v>525</v>
      </c>
    </row>
    <row r="3126" spans="1:24" x14ac:dyDescent="0.25">
      <c r="A3126" s="6" t="str">
        <f t="shared" si="48"/>
        <v>56011</v>
      </c>
      <c r="B3126">
        <v>56</v>
      </c>
      <c r="C3126">
        <v>11</v>
      </c>
      <c r="D3126" t="s">
        <v>3051</v>
      </c>
      <c r="E3126" t="s">
        <v>3554</v>
      </c>
      <c r="F3126">
        <v>7584</v>
      </c>
      <c r="G3126">
        <v>3837</v>
      </c>
      <c r="H3126">
        <v>3747</v>
      </c>
      <c r="I3126">
        <v>3661</v>
      </c>
      <c r="J3126">
        <v>3638</v>
      </c>
      <c r="K3126">
        <v>86</v>
      </c>
      <c r="L3126">
        <v>20</v>
      </c>
      <c r="M3126">
        <v>36</v>
      </c>
      <c r="N3126">
        <v>37</v>
      </c>
      <c r="O3126">
        <v>10</v>
      </c>
      <c r="P3126">
        <v>8</v>
      </c>
      <c r="Q3126">
        <v>0</v>
      </c>
      <c r="R3126">
        <v>1</v>
      </c>
      <c r="S3126">
        <v>44</v>
      </c>
      <c r="T3126">
        <v>43</v>
      </c>
      <c r="U3126">
        <v>3764</v>
      </c>
      <c r="V3126">
        <v>3634</v>
      </c>
      <c r="W3126">
        <v>73</v>
      </c>
      <c r="X3126">
        <v>113</v>
      </c>
    </row>
    <row r="3127" spans="1:24" x14ac:dyDescent="0.25">
      <c r="A3127" s="6" t="str">
        <f t="shared" si="48"/>
        <v>56013</v>
      </c>
      <c r="B3127">
        <v>56</v>
      </c>
      <c r="C3127">
        <v>13</v>
      </c>
      <c r="D3127" t="s">
        <v>3051</v>
      </c>
      <c r="E3127" t="s">
        <v>480</v>
      </c>
      <c r="F3127">
        <v>39261</v>
      </c>
      <c r="G3127">
        <v>19730</v>
      </c>
      <c r="H3127">
        <v>19531</v>
      </c>
      <c r="I3127">
        <v>14631</v>
      </c>
      <c r="J3127">
        <v>14311</v>
      </c>
      <c r="K3127">
        <v>148</v>
      </c>
      <c r="L3127">
        <v>96</v>
      </c>
      <c r="M3127">
        <v>4255</v>
      </c>
      <c r="N3127">
        <v>4401</v>
      </c>
      <c r="O3127">
        <v>84</v>
      </c>
      <c r="P3127">
        <v>119</v>
      </c>
      <c r="Q3127">
        <v>13</v>
      </c>
      <c r="R3127">
        <v>11</v>
      </c>
      <c r="S3127">
        <v>599</v>
      </c>
      <c r="T3127">
        <v>593</v>
      </c>
      <c r="U3127">
        <v>18256</v>
      </c>
      <c r="V3127">
        <v>18256</v>
      </c>
      <c r="W3127">
        <v>1474</v>
      </c>
      <c r="X3127">
        <v>1275</v>
      </c>
    </row>
    <row r="3128" spans="1:24" x14ac:dyDescent="0.25">
      <c r="A3128" s="6" t="str">
        <f t="shared" si="48"/>
        <v>56015</v>
      </c>
      <c r="B3128">
        <v>56</v>
      </c>
      <c r="C3128">
        <v>15</v>
      </c>
      <c r="D3128" t="s">
        <v>3051</v>
      </c>
      <c r="E3128" t="s">
        <v>4953</v>
      </c>
      <c r="F3128">
        <v>13211</v>
      </c>
      <c r="G3128">
        <v>6946</v>
      </c>
      <c r="H3128">
        <v>6265</v>
      </c>
      <c r="I3128">
        <v>6514</v>
      </c>
      <c r="J3128">
        <v>6002</v>
      </c>
      <c r="K3128">
        <v>108</v>
      </c>
      <c r="L3128">
        <v>41</v>
      </c>
      <c r="M3128">
        <v>115</v>
      </c>
      <c r="N3128">
        <v>79</v>
      </c>
      <c r="O3128">
        <v>94</v>
      </c>
      <c r="P3128">
        <v>57</v>
      </c>
      <c r="Q3128">
        <v>4</v>
      </c>
      <c r="R3128">
        <v>5</v>
      </c>
      <c r="S3128">
        <v>111</v>
      </c>
      <c r="T3128">
        <v>81</v>
      </c>
      <c r="U3128">
        <v>6129</v>
      </c>
      <c r="V3128">
        <v>5651</v>
      </c>
      <c r="W3128">
        <v>817</v>
      </c>
      <c r="X3128">
        <v>614</v>
      </c>
    </row>
    <row r="3129" spans="1:24" x14ac:dyDescent="0.25">
      <c r="A3129" s="6" t="str">
        <f t="shared" si="48"/>
        <v>56017</v>
      </c>
      <c r="B3129">
        <v>56</v>
      </c>
      <c r="C3129">
        <v>17</v>
      </c>
      <c r="D3129" t="s">
        <v>3051</v>
      </c>
      <c r="E3129" t="s">
        <v>4955</v>
      </c>
      <c r="F3129">
        <v>4413</v>
      </c>
      <c r="G3129">
        <v>2227</v>
      </c>
      <c r="H3129">
        <v>2186</v>
      </c>
      <c r="I3129">
        <v>2107</v>
      </c>
      <c r="J3129">
        <v>2077</v>
      </c>
      <c r="K3129">
        <v>16</v>
      </c>
      <c r="L3129">
        <v>15</v>
      </c>
      <c r="M3129">
        <v>51</v>
      </c>
      <c r="N3129">
        <v>34</v>
      </c>
      <c r="O3129">
        <v>9</v>
      </c>
      <c r="P3129">
        <v>16</v>
      </c>
      <c r="Q3129">
        <v>1</v>
      </c>
      <c r="R3129">
        <v>3</v>
      </c>
      <c r="S3129">
        <v>43</v>
      </c>
      <c r="T3129">
        <v>41</v>
      </c>
      <c r="U3129">
        <v>2133</v>
      </c>
      <c r="V3129">
        <v>2083</v>
      </c>
      <c r="W3129">
        <v>94</v>
      </c>
      <c r="X3129">
        <v>103</v>
      </c>
    </row>
    <row r="3130" spans="1:24" x14ac:dyDescent="0.25">
      <c r="A3130" s="6" t="str">
        <f t="shared" si="48"/>
        <v>56019</v>
      </c>
      <c r="B3130">
        <v>56</v>
      </c>
      <c r="C3130">
        <v>19</v>
      </c>
      <c r="D3130" t="s">
        <v>3051</v>
      </c>
      <c r="E3130" t="s">
        <v>250</v>
      </c>
      <c r="F3130">
        <v>8445</v>
      </c>
      <c r="G3130">
        <v>4255</v>
      </c>
      <c r="H3130">
        <v>4190</v>
      </c>
      <c r="I3130">
        <v>4081</v>
      </c>
      <c r="J3130">
        <v>3955</v>
      </c>
      <c r="K3130">
        <v>25</v>
      </c>
      <c r="L3130">
        <v>40</v>
      </c>
      <c r="M3130">
        <v>53</v>
      </c>
      <c r="N3130">
        <v>88</v>
      </c>
      <c r="O3130">
        <v>15</v>
      </c>
      <c r="P3130">
        <v>44</v>
      </c>
      <c r="Q3130">
        <v>0</v>
      </c>
      <c r="R3130">
        <v>1</v>
      </c>
      <c r="S3130">
        <v>81</v>
      </c>
      <c r="T3130">
        <v>62</v>
      </c>
      <c r="U3130">
        <v>4027</v>
      </c>
      <c r="V3130">
        <v>3995</v>
      </c>
      <c r="W3130">
        <v>228</v>
      </c>
      <c r="X3130">
        <v>195</v>
      </c>
    </row>
    <row r="3131" spans="1:24" x14ac:dyDescent="0.25">
      <c r="A3131" s="6" t="str">
        <f t="shared" si="48"/>
        <v>56021</v>
      </c>
      <c r="B3131">
        <v>56</v>
      </c>
      <c r="C3131">
        <v>21</v>
      </c>
      <c r="D3131" t="s">
        <v>3051</v>
      </c>
      <c r="E3131" t="s">
        <v>4958</v>
      </c>
      <c r="F3131">
        <v>99500</v>
      </c>
      <c r="G3131">
        <v>50413</v>
      </c>
      <c r="H3131">
        <v>49087</v>
      </c>
      <c r="I3131">
        <v>46091</v>
      </c>
      <c r="J3131">
        <v>45301</v>
      </c>
      <c r="K3131">
        <v>1518</v>
      </c>
      <c r="L3131">
        <v>992</v>
      </c>
      <c r="M3131">
        <v>559</v>
      </c>
      <c r="N3131">
        <v>582</v>
      </c>
      <c r="O3131">
        <v>649</v>
      </c>
      <c r="P3131">
        <v>703</v>
      </c>
      <c r="Q3131">
        <v>81</v>
      </c>
      <c r="R3131">
        <v>75</v>
      </c>
      <c r="S3131">
        <v>1515</v>
      </c>
      <c r="T3131">
        <v>1434</v>
      </c>
      <c r="U3131">
        <v>42786</v>
      </c>
      <c r="V3131">
        <v>41871</v>
      </c>
      <c r="W3131">
        <v>7627</v>
      </c>
      <c r="X3131">
        <v>7216</v>
      </c>
    </row>
    <row r="3132" spans="1:24" x14ac:dyDescent="0.25">
      <c r="A3132" s="6" t="str">
        <f t="shared" si="48"/>
        <v>56023</v>
      </c>
      <c r="B3132">
        <v>56</v>
      </c>
      <c r="C3132">
        <v>23</v>
      </c>
      <c r="D3132" t="s">
        <v>3051</v>
      </c>
      <c r="E3132" t="s">
        <v>256</v>
      </c>
      <c r="F3132">
        <v>19830</v>
      </c>
      <c r="G3132">
        <v>10104</v>
      </c>
      <c r="H3132">
        <v>9726</v>
      </c>
      <c r="I3132">
        <v>9736</v>
      </c>
      <c r="J3132">
        <v>9341</v>
      </c>
      <c r="K3132">
        <v>62</v>
      </c>
      <c r="L3132">
        <v>50</v>
      </c>
      <c r="M3132">
        <v>113</v>
      </c>
      <c r="N3132">
        <v>97</v>
      </c>
      <c r="O3132">
        <v>38</v>
      </c>
      <c r="P3132">
        <v>73</v>
      </c>
      <c r="Q3132">
        <v>8</v>
      </c>
      <c r="R3132">
        <v>4</v>
      </c>
      <c r="S3132">
        <v>147</v>
      </c>
      <c r="T3132">
        <v>161</v>
      </c>
      <c r="U3132">
        <v>9627</v>
      </c>
      <c r="V3132">
        <v>9294</v>
      </c>
      <c r="W3132">
        <v>477</v>
      </c>
      <c r="X3132">
        <v>432</v>
      </c>
    </row>
    <row r="3133" spans="1:24" x14ac:dyDescent="0.25">
      <c r="A3133" s="6" t="str">
        <f t="shared" si="48"/>
        <v>56025</v>
      </c>
      <c r="B3133">
        <v>56</v>
      </c>
      <c r="C3133">
        <v>25</v>
      </c>
      <c r="D3133" t="s">
        <v>3051</v>
      </c>
      <c r="E3133" t="s">
        <v>4961</v>
      </c>
      <c r="F3133">
        <v>79858</v>
      </c>
      <c r="G3133">
        <v>40251</v>
      </c>
      <c r="H3133">
        <v>39607</v>
      </c>
      <c r="I3133">
        <v>37773</v>
      </c>
      <c r="J3133">
        <v>37078</v>
      </c>
      <c r="K3133">
        <v>577</v>
      </c>
      <c r="L3133">
        <v>569</v>
      </c>
      <c r="M3133">
        <v>652</v>
      </c>
      <c r="N3133">
        <v>548</v>
      </c>
      <c r="O3133">
        <v>301</v>
      </c>
      <c r="P3133">
        <v>397</v>
      </c>
      <c r="Q3133">
        <v>39</v>
      </c>
      <c r="R3133">
        <v>32</v>
      </c>
      <c r="S3133">
        <v>909</v>
      </c>
      <c r="T3133">
        <v>983</v>
      </c>
      <c r="U3133">
        <v>36564</v>
      </c>
      <c r="V3133">
        <v>36325</v>
      </c>
      <c r="W3133">
        <v>3687</v>
      </c>
      <c r="X3133">
        <v>3282</v>
      </c>
    </row>
    <row r="3134" spans="1:24" x14ac:dyDescent="0.25">
      <c r="A3134" s="6" t="str">
        <f t="shared" si="48"/>
        <v>56027</v>
      </c>
      <c r="B3134">
        <v>56</v>
      </c>
      <c r="C3134">
        <v>27</v>
      </c>
      <c r="D3134" t="s">
        <v>3051</v>
      </c>
      <c r="E3134" t="s">
        <v>4963</v>
      </c>
      <c r="F3134">
        <v>2356</v>
      </c>
      <c r="G3134">
        <v>1078</v>
      </c>
      <c r="H3134">
        <v>1278</v>
      </c>
      <c r="I3134">
        <v>1030</v>
      </c>
      <c r="J3134">
        <v>1202</v>
      </c>
      <c r="K3134">
        <v>13</v>
      </c>
      <c r="L3134">
        <v>8</v>
      </c>
      <c r="M3134">
        <v>6</v>
      </c>
      <c r="N3134">
        <v>20</v>
      </c>
      <c r="O3134">
        <v>3</v>
      </c>
      <c r="P3134">
        <v>9</v>
      </c>
      <c r="Q3134">
        <v>0</v>
      </c>
      <c r="R3134">
        <v>0</v>
      </c>
      <c r="S3134">
        <v>26</v>
      </c>
      <c r="T3134">
        <v>39</v>
      </c>
      <c r="U3134">
        <v>1030</v>
      </c>
      <c r="V3134">
        <v>1231</v>
      </c>
      <c r="W3134">
        <v>48</v>
      </c>
      <c r="X3134">
        <v>47</v>
      </c>
    </row>
    <row r="3135" spans="1:24" x14ac:dyDescent="0.25">
      <c r="A3135" s="6" t="str">
        <f t="shared" si="48"/>
        <v>56029</v>
      </c>
      <c r="B3135">
        <v>56</v>
      </c>
      <c r="C3135">
        <v>29</v>
      </c>
      <c r="D3135" t="s">
        <v>3051</v>
      </c>
      <c r="E3135" t="s">
        <v>524</v>
      </c>
      <c r="F3135">
        <v>29194</v>
      </c>
      <c r="G3135">
        <v>14527</v>
      </c>
      <c r="H3135">
        <v>14667</v>
      </c>
      <c r="I3135">
        <v>13943</v>
      </c>
      <c r="J3135">
        <v>14066</v>
      </c>
      <c r="K3135">
        <v>134</v>
      </c>
      <c r="L3135">
        <v>95</v>
      </c>
      <c r="M3135">
        <v>117</v>
      </c>
      <c r="N3135">
        <v>140</v>
      </c>
      <c r="O3135">
        <v>89</v>
      </c>
      <c r="P3135">
        <v>145</v>
      </c>
      <c r="Q3135">
        <v>8</v>
      </c>
      <c r="R3135">
        <v>11</v>
      </c>
      <c r="S3135">
        <v>236</v>
      </c>
      <c r="T3135">
        <v>210</v>
      </c>
      <c r="U3135">
        <v>13695</v>
      </c>
      <c r="V3135">
        <v>13893</v>
      </c>
      <c r="W3135">
        <v>832</v>
      </c>
      <c r="X3135">
        <v>774</v>
      </c>
    </row>
    <row r="3136" spans="1:24" x14ac:dyDescent="0.25">
      <c r="A3136" s="6" t="str">
        <f t="shared" si="48"/>
        <v>56031</v>
      </c>
      <c r="B3136">
        <v>56</v>
      </c>
      <c r="C3136">
        <v>31</v>
      </c>
      <c r="D3136" t="s">
        <v>3051</v>
      </c>
      <c r="E3136" t="s">
        <v>2554</v>
      </c>
      <c r="F3136">
        <v>8393</v>
      </c>
      <c r="G3136">
        <v>4221</v>
      </c>
      <c r="H3136">
        <v>4172</v>
      </c>
      <c r="I3136">
        <v>4032</v>
      </c>
      <c r="J3136">
        <v>3987</v>
      </c>
      <c r="K3136">
        <v>31</v>
      </c>
      <c r="L3136">
        <v>21</v>
      </c>
      <c r="M3136">
        <v>46</v>
      </c>
      <c r="N3136">
        <v>43</v>
      </c>
      <c r="O3136">
        <v>31</v>
      </c>
      <c r="P3136">
        <v>32</v>
      </c>
      <c r="Q3136">
        <v>5</v>
      </c>
      <c r="R3136">
        <v>5</v>
      </c>
      <c r="S3136">
        <v>76</v>
      </c>
      <c r="T3136">
        <v>84</v>
      </c>
      <c r="U3136">
        <v>3814</v>
      </c>
      <c r="V3136">
        <v>3874</v>
      </c>
      <c r="W3136">
        <v>407</v>
      </c>
      <c r="X3136">
        <v>298</v>
      </c>
    </row>
    <row r="3137" spans="1:24" x14ac:dyDescent="0.25">
      <c r="A3137" s="6" t="str">
        <f t="shared" si="48"/>
        <v>56033</v>
      </c>
      <c r="B3137">
        <v>56</v>
      </c>
      <c r="C3137">
        <v>33</v>
      </c>
      <c r="D3137" t="s">
        <v>3051</v>
      </c>
      <c r="E3137" t="s">
        <v>1620</v>
      </c>
      <c r="F3137">
        <v>30485</v>
      </c>
      <c r="G3137">
        <v>15282</v>
      </c>
      <c r="H3137">
        <v>15203</v>
      </c>
      <c r="I3137">
        <v>14515</v>
      </c>
      <c r="J3137">
        <v>14457</v>
      </c>
      <c r="K3137">
        <v>158</v>
      </c>
      <c r="L3137">
        <v>114</v>
      </c>
      <c r="M3137">
        <v>224</v>
      </c>
      <c r="N3137">
        <v>182</v>
      </c>
      <c r="O3137">
        <v>104</v>
      </c>
      <c r="P3137">
        <v>171</v>
      </c>
      <c r="Q3137">
        <v>14</v>
      </c>
      <c r="R3137">
        <v>16</v>
      </c>
      <c r="S3137">
        <v>267</v>
      </c>
      <c r="T3137">
        <v>263</v>
      </c>
      <c r="U3137">
        <v>14617</v>
      </c>
      <c r="V3137">
        <v>14528</v>
      </c>
      <c r="W3137">
        <v>665</v>
      </c>
      <c r="X3137">
        <v>675</v>
      </c>
    </row>
    <row r="3138" spans="1:24" x14ac:dyDescent="0.25">
      <c r="A3138" s="6" t="str">
        <f t="shared" ref="A3138:A3143" si="49">TEXT(B3138*1000+C3138,"00000")</f>
        <v>56035</v>
      </c>
      <c r="B3138">
        <v>56</v>
      </c>
      <c r="C3138">
        <v>35</v>
      </c>
      <c r="D3138" t="s">
        <v>3051</v>
      </c>
      <c r="E3138" t="s">
        <v>4968</v>
      </c>
      <c r="F3138">
        <v>9831</v>
      </c>
      <c r="G3138">
        <v>5269</v>
      </c>
      <c r="H3138">
        <v>4562</v>
      </c>
      <c r="I3138">
        <v>5023</v>
      </c>
      <c r="J3138">
        <v>4370</v>
      </c>
      <c r="K3138">
        <v>55</v>
      </c>
      <c r="L3138">
        <v>32</v>
      </c>
      <c r="M3138">
        <v>66</v>
      </c>
      <c r="N3138">
        <v>49</v>
      </c>
      <c r="O3138">
        <v>36</v>
      </c>
      <c r="P3138">
        <v>38</v>
      </c>
      <c r="Q3138">
        <v>2</v>
      </c>
      <c r="R3138">
        <v>2</v>
      </c>
      <c r="S3138">
        <v>87</v>
      </c>
      <c r="T3138">
        <v>71</v>
      </c>
      <c r="U3138">
        <v>4891</v>
      </c>
      <c r="V3138">
        <v>4238</v>
      </c>
      <c r="W3138">
        <v>378</v>
      </c>
      <c r="X3138">
        <v>324</v>
      </c>
    </row>
    <row r="3139" spans="1:24" x14ac:dyDescent="0.25">
      <c r="A3139" s="6" t="str">
        <f t="shared" si="49"/>
        <v>56037</v>
      </c>
      <c r="B3139">
        <v>56</v>
      </c>
      <c r="C3139">
        <v>37</v>
      </c>
      <c r="D3139" t="s">
        <v>3051</v>
      </c>
      <c r="E3139" t="s">
        <v>4970</v>
      </c>
      <c r="F3139">
        <v>42343</v>
      </c>
      <c r="G3139">
        <v>21808</v>
      </c>
      <c r="H3139">
        <v>20535</v>
      </c>
      <c r="I3139">
        <v>20446</v>
      </c>
      <c r="J3139">
        <v>19252</v>
      </c>
      <c r="K3139">
        <v>347</v>
      </c>
      <c r="L3139">
        <v>251</v>
      </c>
      <c r="M3139">
        <v>324</v>
      </c>
      <c r="N3139">
        <v>302</v>
      </c>
      <c r="O3139">
        <v>203</v>
      </c>
      <c r="P3139">
        <v>250</v>
      </c>
      <c r="Q3139">
        <v>35</v>
      </c>
      <c r="R3139">
        <v>34</v>
      </c>
      <c r="S3139">
        <v>453</v>
      </c>
      <c r="T3139">
        <v>446</v>
      </c>
      <c r="U3139">
        <v>18257</v>
      </c>
      <c r="V3139">
        <v>17314</v>
      </c>
      <c r="W3139">
        <v>3551</v>
      </c>
      <c r="X3139">
        <v>3221</v>
      </c>
    </row>
    <row r="3140" spans="1:24" x14ac:dyDescent="0.25">
      <c r="A3140" s="6" t="str">
        <f t="shared" si="49"/>
        <v>56039</v>
      </c>
      <c r="B3140">
        <v>56</v>
      </c>
      <c r="C3140">
        <v>39</v>
      </c>
      <c r="D3140" t="s">
        <v>3051</v>
      </c>
      <c r="E3140" t="s">
        <v>1036</v>
      </c>
      <c r="F3140">
        <v>23464</v>
      </c>
      <c r="G3140">
        <v>12142</v>
      </c>
      <c r="H3140">
        <v>11322</v>
      </c>
      <c r="I3140">
        <v>11567</v>
      </c>
      <c r="J3140">
        <v>10718</v>
      </c>
      <c r="K3140">
        <v>101</v>
      </c>
      <c r="L3140">
        <v>71</v>
      </c>
      <c r="M3140">
        <v>106</v>
      </c>
      <c r="N3140">
        <v>102</v>
      </c>
      <c r="O3140">
        <v>143</v>
      </c>
      <c r="P3140">
        <v>252</v>
      </c>
      <c r="Q3140">
        <v>20</v>
      </c>
      <c r="R3140">
        <v>13</v>
      </c>
      <c r="S3140">
        <v>205</v>
      </c>
      <c r="T3140">
        <v>166</v>
      </c>
      <c r="U3140">
        <v>10258</v>
      </c>
      <c r="V3140">
        <v>9652</v>
      </c>
      <c r="W3140">
        <v>1884</v>
      </c>
      <c r="X3140">
        <v>1670</v>
      </c>
    </row>
    <row r="3141" spans="1:24" x14ac:dyDescent="0.25">
      <c r="A3141" s="6" t="str">
        <f t="shared" si="49"/>
        <v>56041</v>
      </c>
      <c r="B3141">
        <v>56</v>
      </c>
      <c r="C3141">
        <v>41</v>
      </c>
      <c r="D3141" t="s">
        <v>3051</v>
      </c>
      <c r="E3141" t="s">
        <v>4973</v>
      </c>
      <c r="F3141">
        <v>20226</v>
      </c>
      <c r="G3141">
        <v>10224</v>
      </c>
      <c r="H3141">
        <v>10002</v>
      </c>
      <c r="I3141">
        <v>9753</v>
      </c>
      <c r="J3141">
        <v>9524</v>
      </c>
      <c r="K3141">
        <v>77</v>
      </c>
      <c r="L3141">
        <v>75</v>
      </c>
      <c r="M3141">
        <v>135</v>
      </c>
      <c r="N3141">
        <v>157</v>
      </c>
      <c r="O3141">
        <v>38</v>
      </c>
      <c r="P3141">
        <v>62</v>
      </c>
      <c r="Q3141">
        <v>17</v>
      </c>
      <c r="R3141">
        <v>14</v>
      </c>
      <c r="S3141">
        <v>204</v>
      </c>
      <c r="T3141">
        <v>170</v>
      </c>
      <c r="U3141">
        <v>9297</v>
      </c>
      <c r="V3141">
        <v>9058</v>
      </c>
      <c r="W3141">
        <v>927</v>
      </c>
      <c r="X3141">
        <v>944</v>
      </c>
    </row>
    <row r="3142" spans="1:24" x14ac:dyDescent="0.25">
      <c r="A3142" s="6" t="str">
        <f t="shared" si="49"/>
        <v>56043</v>
      </c>
      <c r="B3142">
        <v>56</v>
      </c>
      <c r="C3142">
        <v>43</v>
      </c>
      <c r="D3142" t="s">
        <v>3051</v>
      </c>
      <c r="E3142" t="s">
        <v>4975</v>
      </c>
      <c r="F3142">
        <v>7805</v>
      </c>
      <c r="G3142">
        <v>3963</v>
      </c>
      <c r="H3142">
        <v>3842</v>
      </c>
      <c r="I3142">
        <v>3759</v>
      </c>
      <c r="J3142">
        <v>3618</v>
      </c>
      <c r="K3142">
        <v>25</v>
      </c>
      <c r="L3142">
        <v>19</v>
      </c>
      <c r="M3142">
        <v>63</v>
      </c>
      <c r="N3142">
        <v>75</v>
      </c>
      <c r="O3142">
        <v>25</v>
      </c>
      <c r="P3142">
        <v>39</v>
      </c>
      <c r="Q3142">
        <v>4</v>
      </c>
      <c r="R3142">
        <v>2</v>
      </c>
      <c r="S3142">
        <v>87</v>
      </c>
      <c r="T3142">
        <v>89</v>
      </c>
      <c r="U3142">
        <v>3398</v>
      </c>
      <c r="V3142">
        <v>3299</v>
      </c>
      <c r="W3142">
        <v>565</v>
      </c>
      <c r="X3142">
        <v>543</v>
      </c>
    </row>
    <row r="3143" spans="1:24" x14ac:dyDescent="0.25">
      <c r="A3143" s="6" t="str">
        <f t="shared" si="49"/>
        <v>56045</v>
      </c>
      <c r="B3143">
        <v>56</v>
      </c>
      <c r="C3143">
        <v>45</v>
      </c>
      <c r="D3143" t="s">
        <v>3051</v>
      </c>
      <c r="E3143" t="s">
        <v>4977</v>
      </c>
      <c r="F3143">
        <v>6927</v>
      </c>
      <c r="G3143">
        <v>3624</v>
      </c>
      <c r="H3143">
        <v>3303</v>
      </c>
      <c r="I3143">
        <v>3392</v>
      </c>
      <c r="J3143">
        <v>3062</v>
      </c>
      <c r="K3143">
        <v>32</v>
      </c>
      <c r="L3143">
        <v>16</v>
      </c>
      <c r="M3143">
        <v>78</v>
      </c>
      <c r="N3143">
        <v>53</v>
      </c>
      <c r="O3143">
        <v>34</v>
      </c>
      <c r="P3143">
        <v>83</v>
      </c>
      <c r="Q3143">
        <v>2</v>
      </c>
      <c r="R3143">
        <v>0</v>
      </c>
      <c r="S3143">
        <v>86</v>
      </c>
      <c r="T3143">
        <v>89</v>
      </c>
      <c r="U3143">
        <v>3469</v>
      </c>
      <c r="V3143">
        <v>3173</v>
      </c>
      <c r="W3143">
        <v>155</v>
      </c>
      <c r="X3143">
        <v>130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8A0CA6-336A-4300-9342-64263D642AB0}">
  <dimension ref="A1:X3109"/>
  <sheetViews>
    <sheetView workbookViewId="0">
      <pane ySplit="1" topLeftCell="A2" activePane="bottomLeft" state="frozen"/>
      <selection pane="bottomLeft"/>
    </sheetView>
  </sheetViews>
  <sheetFormatPr defaultRowHeight="15" x14ac:dyDescent="0.25"/>
  <cols>
    <col min="1" max="1" width="9.140625" style="10"/>
    <col min="2" max="2" width="16" style="10" customWidth="1"/>
    <col min="3" max="3" width="20.85546875" style="22" customWidth="1"/>
    <col min="4" max="4" width="12.5703125" customWidth="1"/>
    <col min="5" max="5" width="12.5703125" style="9" customWidth="1"/>
    <col min="6" max="8" width="12.5703125" customWidth="1"/>
    <col min="9" max="9" width="12.5703125" style="9" customWidth="1"/>
    <col min="10" max="10" width="12.5703125" customWidth="1"/>
    <col min="11" max="11" width="12.5703125" style="9" customWidth="1"/>
    <col min="12" max="24" width="19.5703125" customWidth="1"/>
  </cols>
  <sheetData>
    <row r="1" spans="1:24" x14ac:dyDescent="0.25">
      <c r="A1" s="13" t="s">
        <v>18</v>
      </c>
      <c r="B1" s="13" t="s">
        <v>19</v>
      </c>
      <c r="C1" s="20" t="s">
        <v>20</v>
      </c>
      <c r="D1" s="4" t="s">
        <v>5154</v>
      </c>
      <c r="E1" s="18" t="s">
        <v>5155</v>
      </c>
      <c r="F1" s="4" t="s">
        <v>5156</v>
      </c>
      <c r="G1" s="4" t="s">
        <v>5157</v>
      </c>
      <c r="H1" s="4" t="s">
        <v>5158</v>
      </c>
      <c r="I1" s="18" t="s">
        <v>5159</v>
      </c>
      <c r="J1" s="4" t="s">
        <v>5160</v>
      </c>
      <c r="K1" s="18" t="s">
        <v>5161</v>
      </c>
      <c r="L1" s="23" t="s">
        <v>5204</v>
      </c>
      <c r="M1" s="15" t="s">
        <v>5205</v>
      </c>
      <c r="N1" s="15" t="s">
        <v>5206</v>
      </c>
      <c r="O1" s="4" t="s">
        <v>5207</v>
      </c>
      <c r="P1" s="4" t="s">
        <v>5208</v>
      </c>
      <c r="Q1" s="4" t="s">
        <v>5209</v>
      </c>
      <c r="R1" s="4" t="s">
        <v>5210</v>
      </c>
      <c r="S1" s="4" t="s">
        <v>5211</v>
      </c>
      <c r="T1" s="4" t="s">
        <v>5212</v>
      </c>
      <c r="U1" s="4" t="s">
        <v>5213</v>
      </c>
      <c r="V1" s="4" t="s">
        <v>5214</v>
      </c>
      <c r="W1" s="4" t="s">
        <v>5215</v>
      </c>
      <c r="X1" s="4" t="s">
        <v>5216</v>
      </c>
    </row>
    <row r="2" spans="1:24" x14ac:dyDescent="0.25">
      <c r="A2" s="16" t="s">
        <v>21</v>
      </c>
      <c r="B2" s="16" t="s">
        <v>22</v>
      </c>
      <c r="C2" s="21" t="s">
        <v>23</v>
      </c>
      <c r="D2" s="17">
        <f>SUMIFS('Census Data'!G:G,'Census Data'!$A:$A,$A2)/SUMIFS('Census Data'!$F:$F,'Census Data'!$A:$A,$A2)</f>
        <v>0.48492008090354222</v>
      </c>
      <c r="E2" s="19">
        <f>SUMIFS('Census Data'!H:H,'Census Data'!$A:$A,$A2)/SUMIFS('Census Data'!$F:$F,'Census Data'!$A:$A,$A2)</f>
        <v>0.51507991909645778</v>
      </c>
      <c r="F2" s="17">
        <f>SUM(SUMIFS('Census Data'!I:I,'Census Data'!$A:$A,$A2),SUMIFS('Census Data'!J:J,'Census Data'!$A:$A,$A2))/SUMIFS('Census Data'!$F:$F,'Census Data'!$A:$A,$A2)</f>
        <v>0.76262327945730191</v>
      </c>
      <c r="G2" s="17">
        <f>SUM(SUMIFS('Census Data'!K:K,'Census Data'!$A:$A,$A2),SUMIFS('Census Data'!L:L,'Census Data'!$A:$A,$A2))/SUMIFS('Census Data'!$F:$F,'Census Data'!$A:$A,$A2)</f>
        <v>0.20113121766990638</v>
      </c>
      <c r="H2" s="17">
        <f>SUM(SUMIFS('Census Data'!O:O,'Census Data'!$A:$A,$A2),SUMIFS('Census Data'!P:P,'Census Data'!$A:$A,$A2))/SUMIFS('Census Data'!$F:$F,'Census Data'!$A:$A,$A2)</f>
        <v>1.1741753029408079E-2</v>
      </c>
      <c r="I2" s="19">
        <f>100%-SUM(F2:H2)</f>
        <v>2.450374984338366E-2</v>
      </c>
      <c r="J2" s="17">
        <f>SUM(SUMIFS('Census Data'!W:W,'Census Data'!$A:$A,$A2),SUMIFS('Census Data'!X:X,'Census Data'!$A:$A,$A2))/SUMIFS('Census Data'!$F:$F,'Census Data'!$A:$A,$A2)</f>
        <v>2.9909252000214787E-2</v>
      </c>
      <c r="K2" s="19">
        <f>100%-J2</f>
        <v>0.97009074799978523</v>
      </c>
      <c r="L2" s="24">
        <f>'EPA Data'!D3/SUM('EPA Data'!D:D)</f>
        <v>2.9441306633217878E-4</v>
      </c>
      <c r="M2" s="24">
        <f>'EPA Data'!E3/SUM('EPA Data'!E:E)</f>
        <v>1.7781151960254428E-4</v>
      </c>
      <c r="N2" s="24">
        <f>'EPA Data'!F3/SUM('EPA Data'!F:F)</f>
        <v>1.8249640619258487E-4</v>
      </c>
      <c r="O2" s="24">
        <f>'EPA Data'!G3/SUM('EPA Data'!G:G)</f>
        <v>6.3660488666773167E-5</v>
      </c>
      <c r="P2" s="24">
        <f>'EPA Data'!H3/SUM('EPA Data'!H:H)</f>
        <v>1.0862356132058602E-4</v>
      </c>
      <c r="Q2" s="24">
        <f>'EPA Data'!I3/SUM('EPA Data'!I:I)</f>
        <v>6.7581597291594631E-5</v>
      </c>
      <c r="R2" s="24">
        <f>'EPA Data'!J3/SUM('EPA Data'!J:J)</f>
        <v>1.1553481050837403E-4</v>
      </c>
      <c r="S2" s="24">
        <f>'EPA Data'!K3/SUM('EPA Data'!K:K)</f>
        <v>1.8275231779770203E-4</v>
      </c>
      <c r="T2" s="24">
        <f>'EPA Data'!L3/SUM('EPA Data'!L:L)</f>
        <v>3.9663979815466596E-4</v>
      </c>
      <c r="U2" s="24">
        <f>'EPA Data'!M3/SUM('EPA Data'!M:M)</f>
        <v>5.1434600553798046E-5</v>
      </c>
      <c r="V2" s="24">
        <f>'EPA Data'!N3/SUM('EPA Data'!N:N)</f>
        <v>5.3141436605154277E-5</v>
      </c>
      <c r="W2" s="24">
        <f>'EPA Data'!O3/SUM('EPA Data'!O:O)</f>
        <v>6.3464994567463597E-5</v>
      </c>
      <c r="X2" s="24">
        <f>'EPA Data'!P3/SUM('EPA Data'!P:P)</f>
        <v>1.7397856745946904E-4</v>
      </c>
    </row>
    <row r="3" spans="1:24" x14ac:dyDescent="0.25">
      <c r="A3" s="16" t="s">
        <v>24</v>
      </c>
      <c r="B3" s="16" t="s">
        <v>22</v>
      </c>
      <c r="C3" s="21" t="s">
        <v>25</v>
      </c>
      <c r="D3" s="17">
        <f>SUMIFS('Census Data'!G:G,'Census Data'!$A:$A,$A3)/SUMIFS('Census Data'!$F:$F,'Census Data'!$A:$A,$A3)</f>
        <v>0.48490373330227476</v>
      </c>
      <c r="E3" s="19">
        <f>SUMIFS('Census Data'!H:H,'Census Data'!$A:$A,$A3)/SUMIFS('Census Data'!$F:$F,'Census Data'!$A:$A,$A3)</f>
        <v>0.51509626669772524</v>
      </c>
      <c r="F3" s="17">
        <f>SUM(SUMIFS('Census Data'!I:I,'Census Data'!$A:$A,$A3),SUMIFS('Census Data'!J:J,'Census Data'!$A:$A,$A3))/SUMIFS('Census Data'!$F:$F,'Census Data'!$A:$A,$A3)</f>
        <v>0.87440981212539304</v>
      </c>
      <c r="G3" s="17">
        <f>SUM(SUMIFS('Census Data'!K:K,'Census Data'!$A:$A,$A3),SUMIFS('Census Data'!L:L,'Census Data'!$A:$A,$A3))/SUMIFS('Census Data'!$F:$F,'Census Data'!$A:$A,$A3)</f>
        <v>8.7768888251789606E-2</v>
      </c>
      <c r="H3" s="17">
        <f>SUM(SUMIFS('Census Data'!O:O,'Census Data'!$A:$A,$A3),SUMIFS('Census Data'!P:P,'Census Data'!$A:$A,$A3))/SUMIFS('Census Data'!$F:$F,'Census Data'!$A:$A,$A3)</f>
        <v>1.0661458379995879E-2</v>
      </c>
      <c r="I3" s="19">
        <f t="shared" ref="I3:I66" si="0">100%-SUM(F3:H3)</f>
        <v>2.7159841242821448E-2</v>
      </c>
      <c r="J3" s="17">
        <f>SUM(SUMIFS('Census Data'!W:W,'Census Data'!$A:$A,$A3),SUMIFS('Census Data'!X:X,'Census Data'!$A:$A,$A3))/SUMIFS('Census Data'!$F:$F,'Census Data'!$A:$A,$A3)</f>
        <v>4.7188152342385117E-2</v>
      </c>
      <c r="K3" s="19">
        <f t="shared" ref="K3:K66" si="1">100%-J3</f>
        <v>0.95281184765761484</v>
      </c>
      <c r="L3" s="24">
        <f>'EPA Data'!D4/SUM('EPA Data'!D:D)</f>
        <v>4.7825744124141591E-4</v>
      </c>
      <c r="M3" s="24">
        <f>'EPA Data'!E4/SUM('EPA Data'!E:E)</f>
        <v>7.3571435620748489E-4</v>
      </c>
      <c r="N3" s="24">
        <f>'EPA Data'!F4/SUM('EPA Data'!F:F)</f>
        <v>9.2400492529535246E-4</v>
      </c>
      <c r="O3" s="24">
        <f>'EPA Data'!G4/SUM('EPA Data'!G:G)</f>
        <v>3.9351089588338377E-4</v>
      </c>
      <c r="P3" s="24">
        <f>'EPA Data'!H4/SUM('EPA Data'!H:H)</f>
        <v>5.7960970811142727E-4</v>
      </c>
      <c r="Q3" s="24">
        <f>'EPA Data'!I4/SUM('EPA Data'!I:I)</f>
        <v>4.1689080379879266E-4</v>
      </c>
      <c r="R3" s="24">
        <f>'EPA Data'!J4/SUM('EPA Data'!J:J)</f>
        <v>4.9902325452342428E-4</v>
      </c>
      <c r="S3" s="24">
        <f>'EPA Data'!K4/SUM('EPA Data'!K:K)</f>
        <v>7.9041220891426988E-4</v>
      </c>
      <c r="T3" s="24">
        <f>'EPA Data'!L4/SUM('EPA Data'!L:L)</f>
        <v>1.3504495999490257E-3</v>
      </c>
      <c r="U3" s="24">
        <f>'EPA Data'!M4/SUM('EPA Data'!M:M)</f>
        <v>2.1459015633932445E-4</v>
      </c>
      <c r="V3" s="24">
        <f>'EPA Data'!N4/SUM('EPA Data'!N:N)</f>
        <v>2.2755399147087501E-4</v>
      </c>
      <c r="W3" s="24">
        <f>'EPA Data'!O4/SUM('EPA Data'!O:O)</f>
        <v>2.7367675510654049E-4</v>
      </c>
      <c r="X3" s="24">
        <f>'EPA Data'!P4/SUM('EPA Data'!P:P)</f>
        <v>8.4673933679024467E-4</v>
      </c>
    </row>
    <row r="4" spans="1:24" x14ac:dyDescent="0.25">
      <c r="A4" s="16" t="s">
        <v>26</v>
      </c>
      <c r="B4" s="16" t="s">
        <v>22</v>
      </c>
      <c r="C4" s="21" t="s">
        <v>27</v>
      </c>
      <c r="D4" s="17">
        <f>SUMIFS('Census Data'!G:G,'Census Data'!$A:$A,$A4)/SUMIFS('Census Data'!$F:$F,'Census Data'!$A:$A,$A4)</f>
        <v>0.52920683788382084</v>
      </c>
      <c r="E4" s="19">
        <f>SUMIFS('Census Data'!H:H,'Census Data'!$A:$A,$A4)/SUMIFS('Census Data'!$F:$F,'Census Data'!$A:$A,$A4)</f>
        <v>0.47079316211617922</v>
      </c>
      <c r="F4" s="17">
        <f>SUM(SUMIFS('Census Data'!I:I,'Census Data'!$A:$A,$A4),SUMIFS('Census Data'!J:J,'Census Data'!$A:$A,$A4))/SUMIFS('Census Data'!$F:$F,'Census Data'!$A:$A,$A4)</f>
        <v>0.49153366280482863</v>
      </c>
      <c r="G4" s="17">
        <f>SUM(SUMIFS('Census Data'!K:K,'Census Data'!$A:$A,$A4),SUMIFS('Census Data'!L:L,'Census Data'!$A:$A,$A4))/SUMIFS('Census Data'!$F:$F,'Census Data'!$A:$A,$A4)</f>
        <v>0.48229765859191442</v>
      </c>
      <c r="H4" s="17">
        <f>SUM(SUMIFS('Census Data'!O:O,'Census Data'!$A:$A,$A4),SUMIFS('Census Data'!P:P,'Census Data'!$A:$A,$A4))/SUMIFS('Census Data'!$F:$F,'Census Data'!$A:$A,$A4)</f>
        <v>4.6990196872721381E-3</v>
      </c>
      <c r="I4" s="19">
        <f t="shared" si="0"/>
        <v>2.1469658915984735E-2</v>
      </c>
      <c r="J4" s="17">
        <f>SUM(SUMIFS('Census Data'!W:W,'Census Data'!$A:$A,$A4),SUMIFS('Census Data'!X:X,'Census Data'!$A:$A,$A4))/SUMIFS('Census Data'!$F:$F,'Census Data'!$A:$A,$A4)</f>
        <v>4.5248318885198091E-2</v>
      </c>
      <c r="K4" s="19">
        <f t="shared" si="1"/>
        <v>0.95475168111480191</v>
      </c>
      <c r="L4" s="24">
        <f>'EPA Data'!D5/SUM('EPA Data'!D:D)</f>
        <v>4.6678970903264025E-5</v>
      </c>
      <c r="M4" s="24">
        <f>'EPA Data'!E5/SUM('EPA Data'!E:E)</f>
        <v>7.1718097608474411E-5</v>
      </c>
      <c r="N4" s="24">
        <f>'EPA Data'!F5/SUM('EPA Data'!F:F)</f>
        <v>8.6201204519464024E-5</v>
      </c>
      <c r="O4" s="24">
        <f>'EPA Data'!G5/SUM('EPA Data'!G:G)</f>
        <v>2.5923236680616514E-5</v>
      </c>
      <c r="P4" s="24">
        <f>'EPA Data'!H5/SUM('EPA Data'!H:H)</f>
        <v>4.8940562257250113E-5</v>
      </c>
      <c r="Q4" s="24">
        <f>'EPA Data'!I5/SUM('EPA Data'!I:I)</f>
        <v>3.1899382006802927E-5</v>
      </c>
      <c r="R4" s="24">
        <f>'EPA Data'!J5/SUM('EPA Data'!J:J)</f>
        <v>4.9340059802093675E-5</v>
      </c>
      <c r="S4" s="24">
        <f>'EPA Data'!K5/SUM('EPA Data'!K:K)</f>
        <v>7.3412719099728217E-5</v>
      </c>
      <c r="T4" s="24">
        <f>'EPA Data'!L5/SUM('EPA Data'!L:L)</f>
        <v>1.4120608106575987E-4</v>
      </c>
      <c r="U4" s="24">
        <f>'EPA Data'!M5/SUM('EPA Data'!M:M)</f>
        <v>2.0440085776248599E-5</v>
      </c>
      <c r="V4" s="24">
        <f>'EPA Data'!N5/SUM('EPA Data'!N:N)</f>
        <v>2.3848181635291449E-5</v>
      </c>
      <c r="W4" s="24">
        <f>'EPA Data'!O5/SUM('EPA Data'!O:O)</f>
        <v>2.9318971458656282E-5</v>
      </c>
      <c r="X4" s="24">
        <f>'EPA Data'!P5/SUM('EPA Data'!P:P)</f>
        <v>8.5328479262516345E-5</v>
      </c>
    </row>
    <row r="5" spans="1:24" x14ac:dyDescent="0.25">
      <c r="A5" s="16" t="s">
        <v>28</v>
      </c>
      <c r="B5" s="16" t="s">
        <v>22</v>
      </c>
      <c r="C5" s="21" t="s">
        <v>29</v>
      </c>
      <c r="D5" s="17">
        <f>SUMIFS('Census Data'!G:G,'Census Data'!$A:$A,$A5)/SUMIFS('Census Data'!$F:$F,'Census Data'!$A:$A,$A5)</f>
        <v>0.53268732696257926</v>
      </c>
      <c r="E5" s="19">
        <f>SUMIFS('Census Data'!H:H,'Census Data'!$A:$A,$A5)/SUMIFS('Census Data'!$F:$F,'Census Data'!$A:$A,$A5)</f>
        <v>0.46731267303742074</v>
      </c>
      <c r="F5" s="17">
        <f>SUM(SUMIFS('Census Data'!I:I,'Census Data'!$A:$A,$A5),SUMIFS('Census Data'!J:J,'Census Data'!$A:$A,$A5))/SUMIFS('Census Data'!$F:$F,'Census Data'!$A:$A,$A5)</f>
        <v>0.76766098061980892</v>
      </c>
      <c r="G5" s="17">
        <f>SUM(SUMIFS('Census Data'!K:K,'Census Data'!$A:$A,$A5),SUMIFS('Census Data'!L:L,'Census Data'!$A:$A,$A5))/SUMIFS('Census Data'!$F:$F,'Census Data'!$A:$A,$A5)</f>
        <v>0.21269089934803964</v>
      </c>
      <c r="H5" s="17">
        <f>SUM(SUMIFS('Census Data'!O:O,'Census Data'!$A:$A,$A5),SUMIFS('Census Data'!P:P,'Census Data'!$A:$A,$A5))/SUMIFS('Census Data'!$F:$F,'Census Data'!$A:$A,$A5)</f>
        <v>2.1434312762347056E-3</v>
      </c>
      <c r="I5" s="19">
        <f t="shared" si="0"/>
        <v>1.7504688755916709E-2</v>
      </c>
      <c r="J5" s="17">
        <f>SUM(SUMIFS('Census Data'!W:W,'Census Data'!$A:$A,$A5),SUMIFS('Census Data'!X:X,'Census Data'!$A:$A,$A5))/SUMIFS('Census Data'!$F:$F,'Census Data'!$A:$A,$A5)</f>
        <v>2.7819951772796284E-2</v>
      </c>
      <c r="K5" s="19">
        <f t="shared" si="1"/>
        <v>0.97218004822720372</v>
      </c>
      <c r="L5" s="24">
        <f>'EPA Data'!D6/SUM('EPA Data'!D:D)</f>
        <v>4.4584809375352031E-5</v>
      </c>
      <c r="M5" s="24">
        <f>'EPA Data'!E6/SUM('EPA Data'!E:E)</f>
        <v>7.499526659100041E-5</v>
      </c>
      <c r="N5" s="24">
        <f>'EPA Data'!F6/SUM('EPA Data'!F:F)</f>
        <v>9.0506730231270068E-5</v>
      </c>
      <c r="O5" s="24">
        <f>'EPA Data'!G6/SUM('EPA Data'!G:G)</f>
        <v>3.2895505205289654E-5</v>
      </c>
      <c r="P5" s="24">
        <f>'EPA Data'!H6/SUM('EPA Data'!H:H)</f>
        <v>5.4174582772762292E-5</v>
      </c>
      <c r="Q5" s="24">
        <f>'EPA Data'!I6/SUM('EPA Data'!I:I)</f>
        <v>3.2580721041156689E-5</v>
      </c>
      <c r="R5" s="24">
        <f>'EPA Data'!J6/SUM('EPA Data'!J:J)</f>
        <v>4.8891552428284808E-5</v>
      </c>
      <c r="S5" s="24">
        <f>'EPA Data'!K6/SUM('EPA Data'!K:K)</f>
        <v>9.3881795082087968E-5</v>
      </c>
      <c r="T5" s="24">
        <f>'EPA Data'!L6/SUM('EPA Data'!L:L)</f>
        <v>1.8663383076584646E-4</v>
      </c>
      <c r="U5" s="24">
        <f>'EPA Data'!M6/SUM('EPA Data'!M:M)</f>
        <v>2.3615822586030877E-5</v>
      </c>
      <c r="V5" s="24">
        <f>'EPA Data'!N6/SUM('EPA Data'!N:N)</f>
        <v>2.6889324608946046E-5</v>
      </c>
      <c r="W5" s="24">
        <f>'EPA Data'!O6/SUM('EPA Data'!O:O)</f>
        <v>3.0218775492240256E-5</v>
      </c>
      <c r="X5" s="24">
        <f>'EPA Data'!P6/SUM('EPA Data'!P:P)</f>
        <v>7.7275936462722019E-5</v>
      </c>
    </row>
    <row r="6" spans="1:24" x14ac:dyDescent="0.25">
      <c r="A6" s="16" t="s">
        <v>30</v>
      </c>
      <c r="B6" s="16" t="s">
        <v>22</v>
      </c>
      <c r="C6" s="21" t="s">
        <v>31</v>
      </c>
      <c r="D6" s="17">
        <f>SUMIFS('Census Data'!G:G,'Census Data'!$A:$A,$A6)/SUMIFS('Census Data'!$F:$F,'Census Data'!$A:$A,$A6)</f>
        <v>0.49237367274236504</v>
      </c>
      <c r="E6" s="19">
        <f>SUMIFS('Census Data'!H:H,'Census Data'!$A:$A,$A6)/SUMIFS('Census Data'!$F:$F,'Census Data'!$A:$A,$A6)</f>
        <v>0.50762632725763501</v>
      </c>
      <c r="F6" s="17">
        <f>SUM(SUMIFS('Census Data'!I:I,'Census Data'!$A:$A,$A6),SUMIFS('Census Data'!J:J,'Census Data'!$A:$A,$A6))/SUMIFS('Census Data'!$F:$F,'Census Data'!$A:$A,$A6)</f>
        <v>0.95825407256251516</v>
      </c>
      <c r="G6" s="17">
        <f>SUM(SUMIFS('Census Data'!K:K,'Census Data'!$A:$A,$A6),SUMIFS('Census Data'!L:L,'Census Data'!$A:$A,$A6))/SUMIFS('Census Data'!$F:$F,'Census Data'!$A:$A,$A6)</f>
        <v>1.6912807387680282E-2</v>
      </c>
      <c r="H6" s="17">
        <f>SUM(SUMIFS('Census Data'!O:O,'Census Data'!$A:$A,$A6),SUMIFS('Census Data'!P:P,'Census Data'!$A:$A,$A6))/SUMIFS('Census Data'!$F:$F,'Census Data'!$A:$A,$A6)</f>
        <v>3.1992529312074155E-3</v>
      </c>
      <c r="I6" s="19">
        <f t="shared" si="0"/>
        <v>2.1633867118597161E-2</v>
      </c>
      <c r="J6" s="17">
        <f>SUM(SUMIFS('Census Data'!W:W,'Census Data'!$A:$A,$A6),SUMIFS('Census Data'!X:X,'Census Data'!$A:$A,$A6))/SUMIFS('Census Data'!$F:$F,'Census Data'!$A:$A,$A6)</f>
        <v>9.6530972227025905E-2</v>
      </c>
      <c r="K6" s="19">
        <f t="shared" si="1"/>
        <v>0.90346902777297411</v>
      </c>
      <c r="L6" s="24">
        <f>'EPA Data'!D7/SUM('EPA Data'!D:D)</f>
        <v>1.1446906654454959E-4</v>
      </c>
      <c r="M6" s="24">
        <f>'EPA Data'!E7/SUM('EPA Data'!E:E)</f>
        <v>1.9070931662428168E-4</v>
      </c>
      <c r="N6" s="24">
        <f>'EPA Data'!F7/SUM('EPA Data'!F:F)</f>
        <v>2.3847753918879879E-4</v>
      </c>
      <c r="O6" s="24">
        <f>'EPA Data'!G7/SUM('EPA Data'!G:G)</f>
        <v>9.6876901430487829E-5</v>
      </c>
      <c r="P6" s="24">
        <f>'EPA Data'!H7/SUM('EPA Data'!H:H)</f>
        <v>1.4738723677743814E-4</v>
      </c>
      <c r="Q6" s="24">
        <f>'EPA Data'!I7/SUM('EPA Data'!I:I)</f>
        <v>8.3588122651773286E-5</v>
      </c>
      <c r="R6" s="24">
        <f>'EPA Data'!J7/SUM('EPA Data'!J:J)</f>
        <v>1.1564890956356862E-4</v>
      </c>
      <c r="S6" s="24">
        <f>'EPA Data'!K7/SUM('EPA Data'!K:K)</f>
        <v>1.9223275281836811E-4</v>
      </c>
      <c r="T6" s="24">
        <f>'EPA Data'!L7/SUM('EPA Data'!L:L)</f>
        <v>3.5569990316622829E-4</v>
      </c>
      <c r="U6" s="24">
        <f>'EPA Data'!M7/SUM('EPA Data'!M:M)</f>
        <v>8.9289001274700524E-5</v>
      </c>
      <c r="V6" s="24">
        <f>'EPA Data'!N7/SUM('EPA Data'!N:N)</f>
        <v>7.596998484030889E-5</v>
      </c>
      <c r="W6" s="24">
        <f>'EPA Data'!O7/SUM('EPA Data'!O:O)</f>
        <v>8.5465683326308022E-5</v>
      </c>
      <c r="X6" s="24">
        <f>'EPA Data'!P7/SUM('EPA Data'!P:P)</f>
        <v>2.1126181213146049E-4</v>
      </c>
    </row>
    <row r="7" spans="1:24" x14ac:dyDescent="0.25">
      <c r="A7" s="16" t="s">
        <v>32</v>
      </c>
      <c r="B7" s="16" t="s">
        <v>22</v>
      </c>
      <c r="C7" s="21" t="s">
        <v>33</v>
      </c>
      <c r="D7" s="17">
        <f>SUMIFS('Census Data'!G:G,'Census Data'!$A:$A,$A7)/SUMIFS('Census Data'!$F:$F,'Census Data'!$A:$A,$A7)</f>
        <v>0.54529254529254534</v>
      </c>
      <c r="E7" s="19">
        <f>SUMIFS('Census Data'!H:H,'Census Data'!$A:$A,$A7)/SUMIFS('Census Data'!$F:$F,'Census Data'!$A:$A,$A7)</f>
        <v>0.45470745470745472</v>
      </c>
      <c r="F7" s="17">
        <f>SUM(SUMIFS('Census Data'!I:I,'Census Data'!$A:$A,$A7),SUMIFS('Census Data'!J:J,'Census Data'!$A:$A,$A7))/SUMIFS('Census Data'!$F:$F,'Census Data'!$A:$A,$A7)</f>
        <v>0.26621126621126623</v>
      </c>
      <c r="G7" s="17">
        <f>SUM(SUMIFS('Census Data'!K:K,'Census Data'!$A:$A,$A7),SUMIFS('Census Data'!L:L,'Census Data'!$A:$A,$A7))/SUMIFS('Census Data'!$F:$F,'Census Data'!$A:$A,$A7)</f>
        <v>0.70260370260370264</v>
      </c>
      <c r="H7" s="17">
        <f>SUM(SUMIFS('Census Data'!O:O,'Census Data'!$A:$A,$A7),SUMIFS('Census Data'!P:P,'Census Data'!$A:$A,$A7))/SUMIFS('Census Data'!$F:$F,'Census Data'!$A:$A,$A7)</f>
        <v>2.0790020790020791E-3</v>
      </c>
      <c r="I7" s="19">
        <f t="shared" si="0"/>
        <v>2.9106029106028997E-2</v>
      </c>
      <c r="J7" s="17">
        <f>SUM(SUMIFS('Census Data'!W:W,'Census Data'!$A:$A,$A7),SUMIFS('Census Data'!X:X,'Census Data'!$A:$A,$A7))/SUMIFS('Census Data'!$F:$F,'Census Data'!$A:$A,$A7)</f>
        <v>8.5536085536085535E-2</v>
      </c>
      <c r="K7" s="19">
        <f t="shared" si="1"/>
        <v>0.91446391446391451</v>
      </c>
      <c r="L7" s="24">
        <f>'EPA Data'!D8/SUM('EPA Data'!D:D)</f>
        <v>1.7505143073462887E-5</v>
      </c>
      <c r="M7" s="24">
        <f>'EPA Data'!E8/SUM('EPA Data'!E:E)</f>
        <v>2.5423460808062823E-5</v>
      </c>
      <c r="N7" s="24">
        <f>'EPA Data'!F8/SUM('EPA Data'!F:F)</f>
        <v>3.0538552860585828E-5</v>
      </c>
      <c r="O7" s="24">
        <f>'EPA Data'!G8/SUM('EPA Data'!G:G)</f>
        <v>9.7242940467021488E-6</v>
      </c>
      <c r="P7" s="24">
        <f>'EPA Data'!H8/SUM('EPA Data'!H:H)</f>
        <v>1.7498486002906438E-5</v>
      </c>
      <c r="Q7" s="24">
        <f>'EPA Data'!I8/SUM('EPA Data'!I:I)</f>
        <v>1.0954220734421369E-5</v>
      </c>
      <c r="R7" s="24">
        <f>'EPA Data'!J8/SUM('EPA Data'!J:J)</f>
        <v>1.4880274275091498E-5</v>
      </c>
      <c r="S7" s="24">
        <f>'EPA Data'!K8/SUM('EPA Data'!K:K)</f>
        <v>2.6030844767320396E-5</v>
      </c>
      <c r="T7" s="24">
        <f>'EPA Data'!L8/SUM('EPA Data'!L:L)</f>
        <v>5.2485227775753204E-5</v>
      </c>
      <c r="U7" s="24">
        <f>'EPA Data'!M8/SUM('EPA Data'!M:M)</f>
        <v>7.5530349807992355E-6</v>
      </c>
      <c r="V7" s="24">
        <f>'EPA Data'!N8/SUM('EPA Data'!N:N)</f>
        <v>8.6643405681090809E-6</v>
      </c>
      <c r="W7" s="24">
        <f>'EPA Data'!O8/SUM('EPA Data'!O:O)</f>
        <v>1.04484552237721E-5</v>
      </c>
      <c r="X7" s="24">
        <f>'EPA Data'!P8/SUM('EPA Data'!P:P)</f>
        <v>3.0121998202895442E-5</v>
      </c>
    </row>
    <row r="8" spans="1:24" x14ac:dyDescent="0.25">
      <c r="A8" s="16" t="s">
        <v>34</v>
      </c>
      <c r="B8" s="16" t="s">
        <v>22</v>
      </c>
      <c r="C8" s="21" t="s">
        <v>35</v>
      </c>
      <c r="D8" s="17">
        <f>SUMIFS('Census Data'!G:G,'Census Data'!$A:$A,$A8)/SUMIFS('Census Data'!$F:$F,'Census Data'!$A:$A,$A8)</f>
        <v>0.4640065816536405</v>
      </c>
      <c r="E8" s="19">
        <f>SUMIFS('Census Data'!H:H,'Census Data'!$A:$A,$A8)/SUMIFS('Census Data'!$F:$F,'Census Data'!$A:$A,$A8)</f>
        <v>0.5359934183463595</v>
      </c>
      <c r="F8" s="17">
        <f>SUM(SUMIFS('Census Data'!I:I,'Census Data'!$A:$A,$A8),SUMIFS('Census Data'!J:J,'Census Data'!$A:$A,$A8))/SUMIFS('Census Data'!$F:$F,'Census Data'!$A:$A,$A8)</f>
        <v>0.52072192513368987</v>
      </c>
      <c r="G8" s="17">
        <f>SUM(SUMIFS('Census Data'!K:K,'Census Data'!$A:$A,$A8),SUMIFS('Census Data'!L:L,'Census Data'!$A:$A,$A8))/SUMIFS('Census Data'!$F:$F,'Census Data'!$A:$A,$A8)</f>
        <v>0.44976347182229537</v>
      </c>
      <c r="H8" s="17">
        <f>SUM(SUMIFS('Census Data'!O:O,'Census Data'!$A:$A,$A8),SUMIFS('Census Data'!P:P,'Census Data'!$A:$A,$A8))/SUMIFS('Census Data'!$F:$F,'Census Data'!$A:$A,$A8)</f>
        <v>1.4345948169477582E-2</v>
      </c>
      <c r="I8" s="19">
        <f t="shared" si="0"/>
        <v>1.5168654874537224E-2</v>
      </c>
      <c r="J8" s="17">
        <f>SUM(SUMIFS('Census Data'!W:W,'Census Data'!$A:$A,$A8),SUMIFS('Census Data'!X:X,'Census Data'!$A:$A,$A8))/SUMIFS('Census Data'!$F:$F,'Census Data'!$A:$A,$A8)</f>
        <v>1.486013986013986E-2</v>
      </c>
      <c r="K8" s="19">
        <f t="shared" si="1"/>
        <v>0.9851398601398601</v>
      </c>
      <c r="L8" s="24">
        <f>'EPA Data'!D9/SUM('EPA Data'!D:D)</f>
        <v>3.9526751607364651E-5</v>
      </c>
      <c r="M8" s="24">
        <f>'EPA Data'!E9/SUM('EPA Data'!E:E)</f>
        <v>6.3747872790845752E-5</v>
      </c>
      <c r="N8" s="24">
        <f>'EPA Data'!F9/SUM('EPA Data'!F:F)</f>
        <v>7.7275818163588075E-5</v>
      </c>
      <c r="O8" s="24">
        <f>'EPA Data'!G9/SUM('EPA Data'!G:G)</f>
        <v>2.4875589701173406E-5</v>
      </c>
      <c r="P8" s="24">
        <f>'EPA Data'!H9/SUM('EPA Data'!H:H)</f>
        <v>4.5528371885116575E-5</v>
      </c>
      <c r="Q8" s="24">
        <f>'EPA Data'!I9/SUM('EPA Data'!I:I)</f>
        <v>3.1535021793144541E-5</v>
      </c>
      <c r="R8" s="24">
        <f>'EPA Data'!J9/SUM('EPA Data'!J:J)</f>
        <v>3.7793451504461323E-5</v>
      </c>
      <c r="S8" s="24">
        <f>'EPA Data'!K9/SUM('EPA Data'!K:K)</f>
        <v>6.4163923450942208E-5</v>
      </c>
      <c r="T8" s="24">
        <f>'EPA Data'!L9/SUM('EPA Data'!L:L)</f>
        <v>1.2886130775691782E-4</v>
      </c>
      <c r="U8" s="24">
        <f>'EPA Data'!M9/SUM('EPA Data'!M:M)</f>
        <v>1.7323562449307726E-5</v>
      </c>
      <c r="V8" s="24">
        <f>'EPA Data'!N9/SUM('EPA Data'!N:N)</f>
        <v>2.0455360183583757E-5</v>
      </c>
      <c r="W8" s="24">
        <f>'EPA Data'!O9/SUM('EPA Data'!O:O)</f>
        <v>2.5391057575956187E-5</v>
      </c>
      <c r="X8" s="24">
        <f>'EPA Data'!P9/SUM('EPA Data'!P:P)</f>
        <v>7.6339328213695929E-5</v>
      </c>
    </row>
    <row r="9" spans="1:24" x14ac:dyDescent="0.25">
      <c r="A9" s="16" t="s">
        <v>36</v>
      </c>
      <c r="B9" s="16" t="s">
        <v>22</v>
      </c>
      <c r="C9" s="21" t="s">
        <v>37</v>
      </c>
      <c r="D9" s="17">
        <f>SUMIFS('Census Data'!G:G,'Census Data'!$A:$A,$A9)/SUMIFS('Census Data'!$F:$F,'Census Data'!$A:$A,$A9)</f>
        <v>0.47956515998415561</v>
      </c>
      <c r="E9" s="19">
        <f>SUMIFS('Census Data'!H:H,'Census Data'!$A:$A,$A9)/SUMIFS('Census Data'!$F:$F,'Census Data'!$A:$A,$A9)</f>
        <v>0.52043484001584439</v>
      </c>
      <c r="F9" s="17">
        <f>SUM(SUMIFS('Census Data'!I:I,'Census Data'!$A:$A,$A9),SUMIFS('Census Data'!J:J,'Census Data'!$A:$A,$A9))/SUMIFS('Census Data'!$F:$F,'Census Data'!$A:$A,$A9)</f>
        <v>0.7510408872848906</v>
      </c>
      <c r="G9" s="17">
        <f>SUM(SUMIFS('Census Data'!K:K,'Census Data'!$A:$A,$A9),SUMIFS('Census Data'!L:L,'Census Data'!$A:$A,$A9))/SUMIFS('Census Data'!$F:$F,'Census Data'!$A:$A,$A9)</f>
        <v>0.21313322477003652</v>
      </c>
      <c r="H9" s="17">
        <f>SUM(SUMIFS('Census Data'!O:O,'Census Data'!$A:$A,$A9),SUMIFS('Census Data'!P:P,'Census Data'!$A:$A,$A9))/SUMIFS('Census Data'!$F:$F,'Census Data'!$A:$A,$A9)</f>
        <v>9.0136877778266809E-3</v>
      </c>
      <c r="I9" s="19">
        <f t="shared" si="0"/>
        <v>2.6812200167246281E-2</v>
      </c>
      <c r="J9" s="17">
        <f>SUM(SUMIFS('Census Data'!W:W,'Census Data'!$A:$A,$A9),SUMIFS('Census Data'!X:X,'Census Data'!$A:$A,$A9))/SUMIFS('Census Data'!$F:$F,'Census Data'!$A:$A,$A9)</f>
        <v>4.0614409577043264E-2</v>
      </c>
      <c r="K9" s="19">
        <f t="shared" si="1"/>
        <v>0.95938559042295668</v>
      </c>
      <c r="L9" s="24">
        <f>'EPA Data'!D10/SUM('EPA Data'!D:D)</f>
        <v>2.5818713069073081E-4</v>
      </c>
      <c r="M9" s="24">
        <f>'EPA Data'!E10/SUM('EPA Data'!E:E)</f>
        <v>4.0669063053902434E-4</v>
      </c>
      <c r="N9" s="24">
        <f>'EPA Data'!F10/SUM('EPA Data'!F:F)</f>
        <v>4.9559795637588351E-4</v>
      </c>
      <c r="O9" s="24">
        <f>'EPA Data'!G10/SUM('EPA Data'!G:G)</f>
        <v>2.3160454553231092E-4</v>
      </c>
      <c r="P9" s="24">
        <f>'EPA Data'!H10/SUM('EPA Data'!H:H)</f>
        <v>3.2328961413237781E-4</v>
      </c>
      <c r="Q9" s="24">
        <f>'EPA Data'!I10/SUM('EPA Data'!I:I)</f>
        <v>1.8587554374338198E-4</v>
      </c>
      <c r="R9" s="24">
        <f>'EPA Data'!J10/SUM('EPA Data'!J:J)</f>
        <v>2.6119699876066017E-4</v>
      </c>
      <c r="S9" s="24">
        <f>'EPA Data'!K10/SUM('EPA Data'!K:K)</f>
        <v>4.1405862668460988E-4</v>
      </c>
      <c r="T9" s="24">
        <f>'EPA Data'!L10/SUM('EPA Data'!L:L)</f>
        <v>7.4057460205286571E-4</v>
      </c>
      <c r="U9" s="24">
        <f>'EPA Data'!M10/SUM('EPA Data'!M:M)</f>
        <v>2.1703841920687095E-4</v>
      </c>
      <c r="V9" s="24">
        <f>'EPA Data'!N10/SUM('EPA Data'!N:N)</f>
        <v>1.8660895789664932E-4</v>
      </c>
      <c r="W9" s="24">
        <f>'EPA Data'!O10/SUM('EPA Data'!O:O)</f>
        <v>1.8548853404683969E-4</v>
      </c>
      <c r="X9" s="24">
        <f>'EPA Data'!P10/SUM('EPA Data'!P:P)</f>
        <v>4.3288065602213832E-4</v>
      </c>
    </row>
    <row r="10" spans="1:24" x14ac:dyDescent="0.25">
      <c r="A10" s="16" t="s">
        <v>38</v>
      </c>
      <c r="B10" s="16" t="s">
        <v>22</v>
      </c>
      <c r="C10" s="21" t="s">
        <v>39</v>
      </c>
      <c r="D10" s="17">
        <f>SUMIFS('Census Data'!G:G,'Census Data'!$A:$A,$A10)/SUMIFS('Census Data'!$F:$F,'Census Data'!$A:$A,$A10)</f>
        <v>0.47798761051302097</v>
      </c>
      <c r="E10" s="19">
        <f>SUMIFS('Census Data'!H:H,'Census Data'!$A:$A,$A10)/SUMIFS('Census Data'!$F:$F,'Census Data'!$A:$A,$A10)</f>
        <v>0.52201238948697903</v>
      </c>
      <c r="F10" s="17">
        <f>SUM(SUMIFS('Census Data'!I:I,'Census Data'!$A:$A,$A10),SUMIFS('Census Data'!J:J,'Census Data'!$A:$A,$A10))/SUMIFS('Census Data'!$F:$F,'Census Data'!$A:$A,$A10)</f>
        <v>0.57045768930053531</v>
      </c>
      <c r="G10" s="17">
        <f>SUM(SUMIFS('Census Data'!K:K,'Census Data'!$A:$A,$A10),SUMIFS('Census Data'!L:L,'Census Data'!$A:$A,$A10))/SUMIFS('Census Data'!$F:$F,'Census Data'!$A:$A,$A10)</f>
        <v>0.40190653755939137</v>
      </c>
      <c r="H10" s="17">
        <f>SUM(SUMIFS('Census Data'!O:O,'Census Data'!$A:$A,$A10),SUMIFS('Census Data'!P:P,'Census Data'!$A:$A,$A10))/SUMIFS('Census Data'!$F:$F,'Census Data'!$A:$A,$A10)</f>
        <v>1.1246767306188728E-2</v>
      </c>
      <c r="I10" s="19">
        <f t="shared" si="0"/>
        <v>1.6389005833884696E-2</v>
      </c>
      <c r="J10" s="17">
        <f>SUM(SUMIFS('Census Data'!W:W,'Census Data'!$A:$A,$A10),SUMIFS('Census Data'!X:X,'Census Data'!$A:$A,$A10))/SUMIFS('Census Data'!$F:$F,'Census Data'!$A:$A,$A10)</f>
        <v>2.619233776387803E-2</v>
      </c>
      <c r="K10" s="19">
        <f t="shared" si="1"/>
        <v>0.97380766223612192</v>
      </c>
      <c r="L10" s="24">
        <f>'EPA Data'!D11/SUM('EPA Data'!D:D)</f>
        <v>1.264843168751518E-4</v>
      </c>
      <c r="M10" s="24">
        <f>'EPA Data'!E11/SUM('EPA Data'!E:E)</f>
        <v>1.1987863435167009E-4</v>
      </c>
      <c r="N10" s="24">
        <f>'EPA Data'!F11/SUM('EPA Data'!F:F)</f>
        <v>1.4022697341609734E-4</v>
      </c>
      <c r="O10" s="24">
        <f>'EPA Data'!G11/SUM('EPA Data'!G:G)</f>
        <v>5.8911599754146268E-5</v>
      </c>
      <c r="P10" s="24">
        <f>'EPA Data'!H11/SUM('EPA Data'!H:H)</f>
        <v>9.4167508094443196E-5</v>
      </c>
      <c r="Q10" s="24">
        <f>'EPA Data'!I11/SUM('EPA Data'!I:I)</f>
        <v>6.9690128220304171E-5</v>
      </c>
      <c r="R10" s="24">
        <f>'EPA Data'!J11/SUM('EPA Data'!J:J)</f>
        <v>8.1767621858625864E-5</v>
      </c>
      <c r="S10" s="24">
        <f>'EPA Data'!K11/SUM('EPA Data'!K:K)</f>
        <v>1.1630275382204645E-4</v>
      </c>
      <c r="T10" s="24">
        <f>'EPA Data'!L11/SUM('EPA Data'!L:L)</f>
        <v>1.9526248658150412E-4</v>
      </c>
      <c r="U10" s="24">
        <f>'EPA Data'!M11/SUM('EPA Data'!M:M)</f>
        <v>4.5777681597875592E-5</v>
      </c>
      <c r="V10" s="24">
        <f>'EPA Data'!N11/SUM('EPA Data'!N:N)</f>
        <v>5.2344967259639137E-5</v>
      </c>
      <c r="W10" s="24">
        <f>'EPA Data'!O11/SUM('EPA Data'!O:O)</f>
        <v>5.1378531802906862E-5</v>
      </c>
      <c r="X10" s="24">
        <f>'EPA Data'!P11/SUM('EPA Data'!P:P)</f>
        <v>1.3159864052224494E-4</v>
      </c>
    </row>
    <row r="11" spans="1:24" x14ac:dyDescent="0.25">
      <c r="A11" s="16" t="s">
        <v>40</v>
      </c>
      <c r="B11" s="16" t="s">
        <v>22</v>
      </c>
      <c r="C11" s="21" t="s">
        <v>41</v>
      </c>
      <c r="D11" s="17">
        <f>SUMIFS('Census Data'!G:G,'Census Data'!$A:$A,$A11)/SUMIFS('Census Data'!$F:$F,'Census Data'!$A:$A,$A11)</f>
        <v>0.49343411207817989</v>
      </c>
      <c r="E11" s="19">
        <f>SUMIFS('Census Data'!H:H,'Census Data'!$A:$A,$A11)/SUMIFS('Census Data'!$F:$F,'Census Data'!$A:$A,$A11)</f>
        <v>0.50656588792182011</v>
      </c>
      <c r="F11" s="17">
        <f>SUM(SUMIFS('Census Data'!I:I,'Census Data'!$A:$A,$A11),SUMIFS('Census Data'!J:J,'Census Data'!$A:$A,$A11))/SUMIFS('Census Data'!$F:$F,'Census Data'!$A:$A,$A11)</f>
        <v>0.93178347839364783</v>
      </c>
      <c r="G11" s="17">
        <f>SUM(SUMIFS('Census Data'!K:K,'Census Data'!$A:$A,$A11),SUMIFS('Census Data'!L:L,'Census Data'!$A:$A,$A11))/SUMIFS('Census Data'!$F:$F,'Census Data'!$A:$A,$A11)</f>
        <v>4.0960451977401127E-2</v>
      </c>
      <c r="H11" s="17">
        <f>SUM(SUMIFS('Census Data'!O:O,'Census Data'!$A:$A,$A11),SUMIFS('Census Data'!P:P,'Census Data'!$A:$A,$A11))/SUMIFS('Census Data'!$F:$F,'Census Data'!$A:$A,$A11)</f>
        <v>3.9318979996946102E-3</v>
      </c>
      <c r="I11" s="19">
        <f t="shared" si="0"/>
        <v>2.3324171629256374E-2</v>
      </c>
      <c r="J11" s="17">
        <f>SUM(SUMIFS('Census Data'!W:W,'Census Data'!$A:$A,$A11),SUMIFS('Census Data'!X:X,'Census Data'!$A:$A,$A11))/SUMIFS('Census Data'!$F:$F,'Census Data'!$A:$A,$A11)</f>
        <v>1.7140021377309512E-2</v>
      </c>
      <c r="K11" s="19">
        <f t="shared" si="1"/>
        <v>0.98285997862269048</v>
      </c>
      <c r="L11" s="24">
        <f>'EPA Data'!D12/SUM('EPA Data'!D:D)</f>
        <v>8.103219731948667E-5</v>
      </c>
      <c r="M11" s="24">
        <f>'EPA Data'!E12/SUM('EPA Data'!E:E)</f>
        <v>1.1874223254235574E-4</v>
      </c>
      <c r="N11" s="24">
        <f>'EPA Data'!F12/SUM('EPA Data'!F:F)</f>
        <v>1.4812975929605842E-4</v>
      </c>
      <c r="O11" s="24">
        <f>'EPA Data'!G12/SUM('EPA Data'!G:G)</f>
        <v>5.3680965645516193E-5</v>
      </c>
      <c r="P11" s="24">
        <f>'EPA Data'!H12/SUM('EPA Data'!H:H)</f>
        <v>8.712923635556061E-5</v>
      </c>
      <c r="Q11" s="24">
        <f>'EPA Data'!I12/SUM('EPA Data'!I:I)</f>
        <v>5.2259098714383661E-5</v>
      </c>
      <c r="R11" s="24">
        <f>'EPA Data'!J12/SUM('EPA Data'!J:J)</f>
        <v>6.1162872227424206E-5</v>
      </c>
      <c r="S11" s="24">
        <f>'EPA Data'!K12/SUM('EPA Data'!K:K)</f>
        <v>1.0665444107128854E-4</v>
      </c>
      <c r="T11" s="24">
        <f>'EPA Data'!L12/SUM('EPA Data'!L:L)</f>
        <v>1.7376218929863007E-4</v>
      </c>
      <c r="U11" s="24">
        <f>'EPA Data'!M12/SUM('EPA Data'!M:M)</f>
        <v>5.2836165074954154E-5</v>
      </c>
      <c r="V11" s="24">
        <f>'EPA Data'!N12/SUM('EPA Data'!N:N)</f>
        <v>5.175178898193742E-5</v>
      </c>
      <c r="W11" s="24">
        <f>'EPA Data'!O12/SUM('EPA Data'!O:O)</f>
        <v>5.6883284572282585E-5</v>
      </c>
      <c r="X11" s="24">
        <f>'EPA Data'!P12/SUM('EPA Data'!P:P)</f>
        <v>1.2647844743195644E-4</v>
      </c>
    </row>
    <row r="12" spans="1:24" x14ac:dyDescent="0.25">
      <c r="A12" s="16" t="s">
        <v>42</v>
      </c>
      <c r="B12" s="16" t="s">
        <v>22</v>
      </c>
      <c r="C12" s="21" t="s">
        <v>43</v>
      </c>
      <c r="D12" s="17">
        <f>SUMIFS('Census Data'!G:G,'Census Data'!$A:$A,$A12)/SUMIFS('Census Data'!$F:$F,'Census Data'!$A:$A,$A12)</f>
        <v>0.49068155217430448</v>
      </c>
      <c r="E12" s="19">
        <f>SUMIFS('Census Data'!H:H,'Census Data'!$A:$A,$A12)/SUMIFS('Census Data'!$F:$F,'Census Data'!$A:$A,$A12)</f>
        <v>0.50931844782569546</v>
      </c>
      <c r="F12" s="17">
        <f>SUM(SUMIFS('Census Data'!I:I,'Census Data'!$A:$A,$A12),SUMIFS('Census Data'!J:J,'Census Data'!$A:$A,$A12))/SUMIFS('Census Data'!$F:$F,'Census Data'!$A:$A,$A12)</f>
        <v>0.87055460520392547</v>
      </c>
      <c r="G12" s="17">
        <f>SUM(SUMIFS('Census Data'!K:K,'Census Data'!$A:$A,$A12),SUMIFS('Census Data'!L:L,'Census Data'!$A:$A,$A12))/SUMIFS('Census Data'!$F:$F,'Census Data'!$A:$A,$A12)</f>
        <v>0.10344827586206896</v>
      </c>
      <c r="H12" s="17">
        <f>SUM(SUMIFS('Census Data'!O:O,'Census Data'!$A:$A,$A12),SUMIFS('Census Data'!P:P,'Census Data'!$A:$A,$A12))/SUMIFS('Census Data'!$F:$F,'Census Data'!$A:$A,$A12)</f>
        <v>4.8843071936616545E-3</v>
      </c>
      <c r="I12" s="19">
        <f t="shared" si="0"/>
        <v>2.1112811740343962E-2</v>
      </c>
      <c r="J12" s="17">
        <f>SUM(SUMIFS('Census Data'!W:W,'Census Data'!$A:$A,$A12),SUMIFS('Census Data'!X:X,'Census Data'!$A:$A,$A12))/SUMIFS('Census Data'!$F:$F,'Census Data'!$A:$A,$A12)</f>
        <v>8.1840280903934456E-2</v>
      </c>
      <c r="K12" s="19">
        <f t="shared" si="1"/>
        <v>0.91815971909606553</v>
      </c>
      <c r="L12" s="24">
        <f>'EPA Data'!D13/SUM('EPA Data'!D:D)</f>
        <v>1.0196722736680436E-4</v>
      </c>
      <c r="M12" s="24">
        <f>'EPA Data'!E13/SUM('EPA Data'!E:E)</f>
        <v>1.3341222827026523E-4</v>
      </c>
      <c r="N12" s="24">
        <f>'EPA Data'!F13/SUM('EPA Data'!F:F)</f>
        <v>1.6096700823132063E-4</v>
      </c>
      <c r="O12" s="24">
        <f>'EPA Data'!G13/SUM('EPA Data'!G:G)</f>
        <v>6.3235198156688934E-5</v>
      </c>
      <c r="P12" s="24">
        <f>'EPA Data'!H13/SUM('EPA Data'!H:H)</f>
        <v>1.0049881886071209E-4</v>
      </c>
      <c r="Q12" s="24">
        <f>'EPA Data'!I13/SUM('EPA Data'!I:I)</f>
        <v>5.9664867804574948E-5</v>
      </c>
      <c r="R12" s="24">
        <f>'EPA Data'!J13/SUM('EPA Data'!J:J)</f>
        <v>9.2709595774555689E-5</v>
      </c>
      <c r="S12" s="24">
        <f>'EPA Data'!K13/SUM('EPA Data'!K:K)</f>
        <v>1.5528474159384704E-4</v>
      </c>
      <c r="T12" s="24">
        <f>'EPA Data'!L13/SUM('EPA Data'!L:L)</f>
        <v>3.1031387474092249E-4</v>
      </c>
      <c r="U12" s="24">
        <f>'EPA Data'!M13/SUM('EPA Data'!M:M)</f>
        <v>4.8219918904005039E-5</v>
      </c>
      <c r="V12" s="24">
        <f>'EPA Data'!N13/SUM('EPA Data'!N:N)</f>
        <v>4.7895401344905987E-5</v>
      </c>
      <c r="W12" s="24">
        <f>'EPA Data'!O13/SUM('EPA Data'!O:O)</f>
        <v>5.5667472835984546E-5</v>
      </c>
      <c r="X12" s="24">
        <f>'EPA Data'!P13/SUM('EPA Data'!P:P)</f>
        <v>1.4664611207551283E-4</v>
      </c>
    </row>
    <row r="13" spans="1:24" x14ac:dyDescent="0.25">
      <c r="A13" s="16" t="s">
        <v>44</v>
      </c>
      <c r="B13" s="16" t="s">
        <v>22</v>
      </c>
      <c r="C13" s="21" t="s">
        <v>45</v>
      </c>
      <c r="D13" s="17">
        <f>SUMIFS('Census Data'!G:G,'Census Data'!$A:$A,$A13)/SUMIFS('Census Data'!$F:$F,'Census Data'!$A:$A,$A13)</f>
        <v>0.47168162681706249</v>
      </c>
      <c r="E13" s="19">
        <f>SUMIFS('Census Data'!H:H,'Census Data'!$A:$A,$A13)/SUMIFS('Census Data'!$F:$F,'Census Data'!$A:$A,$A13)</f>
        <v>0.52831837318293751</v>
      </c>
      <c r="F13" s="17">
        <f>SUM(SUMIFS('Census Data'!I:I,'Census Data'!$A:$A,$A13),SUMIFS('Census Data'!J:J,'Census Data'!$A:$A,$A13))/SUMIFS('Census Data'!$F:$F,'Census Data'!$A:$A,$A13)</f>
        <v>0.57121296369846697</v>
      </c>
      <c r="G13" s="17">
        <f>SUM(SUMIFS('Census Data'!K:K,'Census Data'!$A:$A,$A13),SUMIFS('Census Data'!L:L,'Census Data'!$A:$A,$A13))/SUMIFS('Census Data'!$F:$F,'Census Data'!$A:$A,$A13)</f>
        <v>0.41742791325760586</v>
      </c>
      <c r="H13" s="17">
        <f>SUM(SUMIFS('Census Data'!O:O,'Census Data'!$A:$A,$A13),SUMIFS('Census Data'!P:P,'Census Data'!$A:$A,$A13))/SUMIFS('Census Data'!$F:$F,'Census Data'!$A:$A,$A13)</f>
        <v>1.9858606720152515E-3</v>
      </c>
      <c r="I13" s="19">
        <f t="shared" si="0"/>
        <v>9.373262371911939E-3</v>
      </c>
      <c r="J13" s="17">
        <f>SUM(SUMIFS('Census Data'!W:W,'Census Data'!$A:$A,$A13),SUMIFS('Census Data'!X:X,'Census Data'!$A:$A,$A13))/SUMIFS('Census Data'!$F:$F,'Census Data'!$A:$A,$A13)</f>
        <v>1.0167606640718087E-2</v>
      </c>
      <c r="K13" s="19">
        <f t="shared" si="1"/>
        <v>0.98983239335928186</v>
      </c>
      <c r="L13" s="24">
        <f>'EPA Data'!D14/SUM('EPA Data'!D:D)</f>
        <v>2.0458839953652879E-5</v>
      </c>
      <c r="M13" s="24">
        <f>'EPA Data'!E14/SUM('EPA Data'!E:E)</f>
        <v>3.9655579207371808E-5</v>
      </c>
      <c r="N13" s="24">
        <f>'EPA Data'!F14/SUM('EPA Data'!F:F)</f>
        <v>5.1497361898352423E-5</v>
      </c>
      <c r="O13" s="24">
        <f>'EPA Data'!G14/SUM('EPA Data'!G:G)</f>
        <v>1.1560180304167353E-5</v>
      </c>
      <c r="P13" s="24">
        <f>'EPA Data'!H14/SUM('EPA Data'!H:H)</f>
        <v>2.4596361667735829E-5</v>
      </c>
      <c r="Q13" s="24">
        <f>'EPA Data'!I14/SUM('EPA Data'!I:I)</f>
        <v>1.6752805221178785E-5</v>
      </c>
      <c r="R13" s="24">
        <f>'EPA Data'!J14/SUM('EPA Data'!J:J)</f>
        <v>2.7455868144369168E-5</v>
      </c>
      <c r="S13" s="24">
        <f>'EPA Data'!K14/SUM('EPA Data'!K:K)</f>
        <v>5.2410500930667723E-5</v>
      </c>
      <c r="T13" s="24">
        <f>'EPA Data'!L14/SUM('EPA Data'!L:L)</f>
        <v>7.9902009340310841E-5</v>
      </c>
      <c r="U13" s="24">
        <f>'EPA Data'!M14/SUM('EPA Data'!M:M)</f>
        <v>9.5531546641183146E-6</v>
      </c>
      <c r="V13" s="24">
        <f>'EPA Data'!N14/SUM('EPA Data'!N:N)</f>
        <v>1.2028280316176593E-5</v>
      </c>
      <c r="W13" s="24">
        <f>'EPA Data'!O14/SUM('EPA Data'!O:O)</f>
        <v>1.5352553579656014E-5</v>
      </c>
      <c r="X13" s="24">
        <f>'EPA Data'!P14/SUM('EPA Data'!P:P)</f>
        <v>4.6190333963262247E-5</v>
      </c>
    </row>
    <row r="14" spans="1:24" x14ac:dyDescent="0.25">
      <c r="A14" s="16" t="s">
        <v>46</v>
      </c>
      <c r="B14" s="16" t="s">
        <v>22</v>
      </c>
      <c r="C14" s="21" t="s">
        <v>47</v>
      </c>
      <c r="D14" s="17">
        <f>SUMIFS('Census Data'!G:G,'Census Data'!$A:$A,$A14)/SUMIFS('Census Data'!$F:$F,'Census Data'!$A:$A,$A14)</f>
        <v>0.47214461095588856</v>
      </c>
      <c r="E14" s="19">
        <f>SUMIFS('Census Data'!H:H,'Census Data'!$A:$A,$A14)/SUMIFS('Census Data'!$F:$F,'Census Data'!$A:$A,$A14)</f>
        <v>0.52785538904411144</v>
      </c>
      <c r="F14" s="17">
        <f>SUM(SUMIFS('Census Data'!I:I,'Census Data'!$A:$A,$A14),SUMIFS('Census Data'!J:J,'Census Data'!$A:$A,$A14))/SUMIFS('Census Data'!$F:$F,'Census Data'!$A:$A,$A14)</f>
        <v>0.52992972652611969</v>
      </c>
      <c r="G14" s="17">
        <f>SUM(SUMIFS('Census Data'!K:K,'Census Data'!$A:$A,$A14),SUMIFS('Census Data'!L:L,'Census Data'!$A:$A,$A14))/SUMIFS('Census Data'!$F:$F,'Census Data'!$A:$A,$A14)</f>
        <v>0.45021590043180088</v>
      </c>
      <c r="H14" s="17">
        <f>SUM(SUMIFS('Census Data'!O:O,'Census Data'!$A:$A,$A14),SUMIFS('Census Data'!P:P,'Census Data'!$A:$A,$A14))/SUMIFS('Census Data'!$F:$F,'Census Data'!$A:$A,$A14)</f>
        <v>4.3603420540174413E-3</v>
      </c>
      <c r="I14" s="19">
        <f t="shared" si="0"/>
        <v>1.5494030988062013E-2</v>
      </c>
      <c r="J14" s="17">
        <f>SUM(SUMIFS('Census Data'!W:W,'Census Data'!$A:$A,$A14),SUMIFS('Census Data'!X:X,'Census Data'!$A:$A,$A14))/SUMIFS('Census Data'!$F:$F,'Census Data'!$A:$A,$A14)</f>
        <v>1.3123359580052493E-2</v>
      </c>
      <c r="K14" s="19">
        <f t="shared" si="1"/>
        <v>0.98687664041994749</v>
      </c>
      <c r="L14" s="24">
        <f>'EPA Data'!D15/SUM('EPA Data'!D:D)</f>
        <v>3.9311643656607448E-5</v>
      </c>
      <c r="M14" s="24">
        <f>'EPA Data'!E15/SUM('EPA Data'!E:E)</f>
        <v>7.4469848451520231E-5</v>
      </c>
      <c r="N14" s="24">
        <f>'EPA Data'!F15/SUM('EPA Data'!F:F)</f>
        <v>9.4945421982657035E-5</v>
      </c>
      <c r="O14" s="24">
        <f>'EPA Data'!G15/SUM('EPA Data'!G:G)</f>
        <v>2.2556125895007485E-5</v>
      </c>
      <c r="P14" s="24">
        <f>'EPA Data'!H15/SUM('EPA Data'!H:H)</f>
        <v>4.7426221427158886E-5</v>
      </c>
      <c r="Q14" s="24">
        <f>'EPA Data'!I15/SUM('EPA Data'!I:I)</f>
        <v>3.3115824022025945E-5</v>
      </c>
      <c r="R14" s="24">
        <f>'EPA Data'!J15/SUM('EPA Data'!J:J)</f>
        <v>5.8761060318627882E-5</v>
      </c>
      <c r="S14" s="24">
        <f>'EPA Data'!K15/SUM('EPA Data'!K:K)</f>
        <v>9.0654280066390059E-5</v>
      </c>
      <c r="T14" s="24">
        <f>'EPA Data'!L15/SUM('EPA Data'!L:L)</f>
        <v>1.2988384826871635E-4</v>
      </c>
      <c r="U14" s="24">
        <f>'EPA Data'!M15/SUM('EPA Data'!M:M)</f>
        <v>1.7610217882479717E-5</v>
      </c>
      <c r="V14" s="24">
        <f>'EPA Data'!N15/SUM('EPA Data'!N:N)</f>
        <v>2.2463791202127088E-5</v>
      </c>
      <c r="W14" s="24">
        <f>'EPA Data'!O15/SUM('EPA Data'!O:O)</f>
        <v>2.8716159427512727E-5</v>
      </c>
      <c r="X14" s="24">
        <f>'EPA Data'!P15/SUM('EPA Data'!P:P)</f>
        <v>8.6496438109828194E-5</v>
      </c>
    </row>
    <row r="15" spans="1:24" x14ac:dyDescent="0.25">
      <c r="A15" s="16" t="s">
        <v>48</v>
      </c>
      <c r="B15" s="16" t="s">
        <v>22</v>
      </c>
      <c r="C15" s="21" t="s">
        <v>49</v>
      </c>
      <c r="D15" s="17">
        <f>SUMIFS('Census Data'!G:G,'Census Data'!$A:$A,$A15)/SUMIFS('Census Data'!$F:$F,'Census Data'!$A:$A,$A15)</f>
        <v>0.48711749149981109</v>
      </c>
      <c r="E15" s="19">
        <f>SUMIFS('Census Data'!H:H,'Census Data'!$A:$A,$A15)/SUMIFS('Census Data'!$F:$F,'Census Data'!$A:$A,$A15)</f>
        <v>0.51288250850018891</v>
      </c>
      <c r="F15" s="17">
        <f>SUM(SUMIFS('Census Data'!I:I,'Census Data'!$A:$A,$A15),SUMIFS('Census Data'!J:J,'Census Data'!$A:$A,$A15))/SUMIFS('Census Data'!$F:$F,'Census Data'!$A:$A,$A15)</f>
        <v>0.83226293917642613</v>
      </c>
      <c r="G15" s="17">
        <f>SUM(SUMIFS('Census Data'!K:K,'Census Data'!$A:$A,$A15),SUMIFS('Census Data'!L:L,'Census Data'!$A:$A,$A15))/SUMIFS('Census Data'!$F:$F,'Census Data'!$A:$A,$A15)</f>
        <v>0.13781639591990932</v>
      </c>
      <c r="H15" s="17">
        <f>SUM(SUMIFS('Census Data'!O:O,'Census Data'!$A:$A,$A15),SUMIFS('Census Data'!P:P,'Census Data'!$A:$A,$A15))/SUMIFS('Census Data'!$F:$F,'Census Data'!$A:$A,$A15)</f>
        <v>2.8711749149981109E-3</v>
      </c>
      <c r="I15" s="19">
        <f t="shared" si="0"/>
        <v>2.7049489988666409E-2</v>
      </c>
      <c r="J15" s="17">
        <f>SUM(SUMIFS('Census Data'!W:W,'Census Data'!$A:$A,$A15),SUMIFS('Census Data'!X:X,'Census Data'!$A:$A,$A15))/SUMIFS('Census Data'!$F:$F,'Census Data'!$A:$A,$A15)</f>
        <v>3.2867397053267848E-2</v>
      </c>
      <c r="K15" s="19">
        <f t="shared" si="1"/>
        <v>0.9671326029467322</v>
      </c>
      <c r="L15" s="24">
        <f>'EPA Data'!D16/SUM('EPA Data'!D:D)</f>
        <v>2.9828973261636746E-5</v>
      </c>
      <c r="M15" s="24">
        <f>'EPA Data'!E16/SUM('EPA Data'!E:E)</f>
        <v>4.0261165519039345E-5</v>
      </c>
      <c r="N15" s="24">
        <f>'EPA Data'!F16/SUM('EPA Data'!F:F)</f>
        <v>4.8293710981961903E-5</v>
      </c>
      <c r="O15" s="24">
        <f>'EPA Data'!G16/SUM('EPA Data'!G:G)</f>
        <v>1.9482457761393872E-5</v>
      </c>
      <c r="P15" s="24">
        <f>'EPA Data'!H16/SUM('EPA Data'!H:H)</f>
        <v>3.1934305670384596E-5</v>
      </c>
      <c r="Q15" s="24">
        <f>'EPA Data'!I16/SUM('EPA Data'!I:I)</f>
        <v>2.1400105949315661E-5</v>
      </c>
      <c r="R15" s="24">
        <f>'EPA Data'!J16/SUM('EPA Data'!J:J)</f>
        <v>2.3893523573211824E-5</v>
      </c>
      <c r="S15" s="24">
        <f>'EPA Data'!K16/SUM('EPA Data'!K:K)</f>
        <v>4.2254400299683502E-5</v>
      </c>
      <c r="T15" s="24">
        <f>'EPA Data'!L16/SUM('EPA Data'!L:L)</f>
        <v>7.9110823984742681E-5</v>
      </c>
      <c r="U15" s="24">
        <f>'EPA Data'!M16/SUM('EPA Data'!M:M)</f>
        <v>1.6113340104339219E-5</v>
      </c>
      <c r="V15" s="24">
        <f>'EPA Data'!N16/SUM('EPA Data'!N:N)</f>
        <v>1.7722881970332614E-5</v>
      </c>
      <c r="W15" s="24">
        <f>'EPA Data'!O16/SUM('EPA Data'!O:O)</f>
        <v>1.7982445457794165E-5</v>
      </c>
      <c r="X15" s="24">
        <f>'EPA Data'!P16/SUM('EPA Data'!P:P)</f>
        <v>4.4813578483409727E-5</v>
      </c>
    </row>
    <row r="16" spans="1:24" x14ac:dyDescent="0.25">
      <c r="A16" s="16" t="s">
        <v>50</v>
      </c>
      <c r="B16" s="16" t="s">
        <v>22</v>
      </c>
      <c r="C16" s="21" t="s">
        <v>51</v>
      </c>
      <c r="D16" s="17">
        <f>SUMIFS('Census Data'!G:G,'Census Data'!$A:$A,$A16)/SUMIFS('Census Data'!$F:$F,'Census Data'!$A:$A,$A16)</f>
        <v>0.49228705566733738</v>
      </c>
      <c r="E16" s="19">
        <f>SUMIFS('Census Data'!H:H,'Census Data'!$A:$A,$A16)/SUMIFS('Census Data'!$F:$F,'Census Data'!$A:$A,$A16)</f>
        <v>0.50771294433266267</v>
      </c>
      <c r="F16" s="17">
        <f>SUM(SUMIFS('Census Data'!I:I,'Census Data'!$A:$A,$A16),SUMIFS('Census Data'!J:J,'Census Data'!$A:$A,$A16))/SUMIFS('Census Data'!$F:$F,'Census Data'!$A:$A,$A16)</f>
        <v>0.95077129443326625</v>
      </c>
      <c r="G16" s="17">
        <f>SUM(SUMIFS('Census Data'!K:K,'Census Data'!$A:$A,$A16),SUMIFS('Census Data'!L:L,'Census Data'!$A:$A,$A16))/SUMIFS('Census Data'!$F:$F,'Census Data'!$A:$A,$A16)</f>
        <v>2.8437290409121393E-2</v>
      </c>
      <c r="H16" s="17">
        <f>SUM(SUMIFS('Census Data'!O:O,'Census Data'!$A:$A,$A16),SUMIFS('Census Data'!P:P,'Census Data'!$A:$A,$A16))/SUMIFS('Census Data'!$F:$F,'Census Data'!$A:$A,$A16)</f>
        <v>2.2132796780684103E-3</v>
      </c>
      <c r="I16" s="19">
        <f t="shared" si="0"/>
        <v>1.8578135479544011E-2</v>
      </c>
      <c r="J16" s="17">
        <f>SUM(SUMIFS('Census Data'!W:W,'Census Data'!$A:$A,$A16),SUMIFS('Census Data'!X:X,'Census Data'!$A:$A,$A16))/SUMIFS('Census Data'!$F:$F,'Census Data'!$A:$A,$A16)</f>
        <v>2.595573440643863E-2</v>
      </c>
      <c r="K16" s="19">
        <f t="shared" si="1"/>
        <v>0.97404426559356139</v>
      </c>
      <c r="L16" s="24">
        <f>'EPA Data'!D17/SUM('EPA Data'!D:D)</f>
        <v>4.0158185020875876E-5</v>
      </c>
      <c r="M16" s="24">
        <f>'EPA Data'!E17/SUM('EPA Data'!E:E)</f>
        <v>5.3554916563522578E-5</v>
      </c>
      <c r="N16" s="24">
        <f>'EPA Data'!F17/SUM('EPA Data'!F:F)</f>
        <v>6.4315123836254331E-5</v>
      </c>
      <c r="O16" s="24">
        <f>'EPA Data'!G17/SUM('EPA Data'!G:G)</f>
        <v>2.9756582377466223E-5</v>
      </c>
      <c r="P16" s="24">
        <f>'EPA Data'!H17/SUM('EPA Data'!H:H)</f>
        <v>4.4691438522942537E-5</v>
      </c>
      <c r="Q16" s="24">
        <f>'EPA Data'!I17/SUM('EPA Data'!I:I)</f>
        <v>2.702514203653714E-5</v>
      </c>
      <c r="R16" s="24">
        <f>'EPA Data'!J17/SUM('EPA Data'!J:J)</f>
        <v>2.9776630404194247E-5</v>
      </c>
      <c r="S16" s="24">
        <f>'EPA Data'!K17/SUM('EPA Data'!K:K)</f>
        <v>5.2967220081668286E-5</v>
      </c>
      <c r="T16" s="24">
        <f>'EPA Data'!L17/SUM('EPA Data'!L:L)</f>
        <v>8.5963813054893584E-5</v>
      </c>
      <c r="U16" s="24">
        <f>'EPA Data'!M17/SUM('EPA Data'!M:M)</f>
        <v>2.424127636832447E-5</v>
      </c>
      <c r="V16" s="24">
        <f>'EPA Data'!N17/SUM('EPA Data'!N:N)</f>
        <v>2.6984877385472114E-5</v>
      </c>
      <c r="W16" s="24">
        <f>'EPA Data'!O17/SUM('EPA Data'!O:O)</f>
        <v>2.4910792029607281E-5</v>
      </c>
      <c r="X16" s="24">
        <f>'EPA Data'!P17/SUM('EPA Data'!P:P)</f>
        <v>5.9374434067431065E-5</v>
      </c>
    </row>
    <row r="17" spans="1:24" x14ac:dyDescent="0.25">
      <c r="A17" s="16" t="s">
        <v>52</v>
      </c>
      <c r="B17" s="16" t="s">
        <v>22</v>
      </c>
      <c r="C17" s="21" t="s">
        <v>53</v>
      </c>
      <c r="D17" s="17">
        <f>SUMIFS('Census Data'!G:G,'Census Data'!$A:$A,$A17)/SUMIFS('Census Data'!$F:$F,'Census Data'!$A:$A,$A17)</f>
        <v>0.49180390508578198</v>
      </c>
      <c r="E17" s="19">
        <f>SUMIFS('Census Data'!H:H,'Census Data'!$A:$A,$A17)/SUMIFS('Census Data'!$F:$F,'Census Data'!$A:$A,$A17)</f>
        <v>0.50819609491421802</v>
      </c>
      <c r="F17" s="17">
        <f>SUM(SUMIFS('Census Data'!I:I,'Census Data'!$A:$A,$A17),SUMIFS('Census Data'!J:J,'Census Data'!$A:$A,$A17))/SUMIFS('Census Data'!$F:$F,'Census Data'!$A:$A,$A17)</f>
        <v>0.75788086049444037</v>
      </c>
      <c r="G17" s="17">
        <f>SUM(SUMIFS('Census Data'!K:K,'Census Data'!$A:$A,$A17),SUMIFS('Census Data'!L:L,'Census Data'!$A:$A,$A17))/SUMIFS('Census Data'!$F:$F,'Census Data'!$A:$A,$A17)</f>
        <v>0.17607275228306141</v>
      </c>
      <c r="H17" s="17">
        <f>SUM(SUMIFS('Census Data'!O:O,'Census Data'!$A:$A,$A17),SUMIFS('Census Data'!P:P,'Census Data'!$A:$A,$A17))/SUMIFS('Census Data'!$F:$F,'Census Data'!$A:$A,$A17)</f>
        <v>1.6774292155439227E-2</v>
      </c>
      <c r="I17" s="19">
        <f t="shared" si="0"/>
        <v>4.9272095067058985E-2</v>
      </c>
      <c r="J17" s="17">
        <f>SUM(SUMIFS('Census Data'!W:W,'Census Data'!$A:$A,$A17),SUMIFS('Census Data'!X:X,'Census Data'!$A:$A,$A17))/SUMIFS('Census Data'!$F:$F,'Census Data'!$A:$A,$A17)</f>
        <v>7.9687440296511411E-2</v>
      </c>
      <c r="K17" s="19">
        <f t="shared" si="1"/>
        <v>0.92031255970348858</v>
      </c>
      <c r="L17" s="24">
        <f>'EPA Data'!D18/SUM('EPA Data'!D:D)</f>
        <v>6.9259695186065203E-5</v>
      </c>
      <c r="M17" s="24">
        <f>'EPA Data'!E18/SUM('EPA Data'!E:E)</f>
        <v>1.2100586635117935E-4</v>
      </c>
      <c r="N17" s="24">
        <f>'EPA Data'!F18/SUM('EPA Data'!F:F)</f>
        <v>1.4479735814843545E-4</v>
      </c>
      <c r="O17" s="24">
        <f>'EPA Data'!G18/SUM('EPA Data'!G:G)</f>
        <v>5.2782772434921998E-5</v>
      </c>
      <c r="P17" s="24">
        <f>'EPA Data'!H18/SUM('EPA Data'!H:H)</f>
        <v>8.676762730826625E-5</v>
      </c>
      <c r="Q17" s="24">
        <f>'EPA Data'!I18/SUM('EPA Data'!I:I)</f>
        <v>6.642913731550075E-5</v>
      </c>
      <c r="R17" s="24">
        <f>'EPA Data'!J18/SUM('EPA Data'!J:J)</f>
        <v>6.4913524639058264E-5</v>
      </c>
      <c r="S17" s="24">
        <f>'EPA Data'!K18/SUM('EPA Data'!K:K)</f>
        <v>1.1577349597393537E-4</v>
      </c>
      <c r="T17" s="24">
        <f>'EPA Data'!L18/SUM('EPA Data'!L:L)</f>
        <v>2.8535543345694985E-4</v>
      </c>
      <c r="U17" s="24">
        <f>'EPA Data'!M18/SUM('EPA Data'!M:M)</f>
        <v>3.8716427444576404E-5</v>
      </c>
      <c r="V17" s="24">
        <f>'EPA Data'!N18/SUM('EPA Data'!N:N)</f>
        <v>3.9758788175171282E-5</v>
      </c>
      <c r="W17" s="24">
        <f>'EPA Data'!O18/SUM('EPA Data'!O:O)</f>
        <v>5.0810539924494982E-5</v>
      </c>
      <c r="X17" s="24">
        <f>'EPA Data'!P18/SUM('EPA Data'!P:P)</f>
        <v>1.5531205134817954E-4</v>
      </c>
    </row>
    <row r="18" spans="1:24" x14ac:dyDescent="0.25">
      <c r="A18" s="16" t="s">
        <v>54</v>
      </c>
      <c r="B18" s="16" t="s">
        <v>22</v>
      </c>
      <c r="C18" s="21" t="s">
        <v>55</v>
      </c>
      <c r="D18" s="17">
        <f>SUMIFS('Census Data'!G:G,'Census Data'!$A:$A,$A18)/SUMIFS('Census Data'!$F:$F,'Census Data'!$A:$A,$A18)</f>
        <v>0.47805072319472858</v>
      </c>
      <c r="E18" s="19">
        <f>SUMIFS('Census Data'!H:H,'Census Data'!$A:$A,$A18)/SUMIFS('Census Data'!$F:$F,'Census Data'!$A:$A,$A18)</f>
        <v>0.52194927680527148</v>
      </c>
      <c r="F18" s="17">
        <f>SUM(SUMIFS('Census Data'!I:I,'Census Data'!$A:$A,$A18),SUMIFS('Census Data'!J:J,'Census Data'!$A:$A,$A18))/SUMIFS('Census Data'!$F:$F,'Census Data'!$A:$A,$A18)</f>
        <v>0.80447493709382523</v>
      </c>
      <c r="G18" s="17">
        <f>SUM(SUMIFS('Census Data'!K:K,'Census Data'!$A:$A,$A18),SUMIFS('Census Data'!L:L,'Census Data'!$A:$A,$A18))/SUMIFS('Census Data'!$F:$F,'Census Data'!$A:$A,$A18)</f>
        <v>0.16218026465849641</v>
      </c>
      <c r="H18" s="17">
        <f>SUM(SUMIFS('Census Data'!O:O,'Census Data'!$A:$A,$A18),SUMIFS('Census Data'!P:P,'Census Data'!$A:$A,$A18))/SUMIFS('Census Data'!$F:$F,'Census Data'!$A:$A,$A18)</f>
        <v>6.7703336290074398E-3</v>
      </c>
      <c r="I18" s="19">
        <f t="shared" si="0"/>
        <v>2.6574464618670857E-2</v>
      </c>
      <c r="J18" s="17">
        <f>SUM(SUMIFS('Census Data'!W:W,'Census Data'!$A:$A,$A18),SUMIFS('Census Data'!X:X,'Census Data'!$A:$A,$A18))/SUMIFS('Census Data'!$F:$F,'Census Data'!$A:$A,$A18)</f>
        <v>3.2385365941963395E-2</v>
      </c>
      <c r="K18" s="19">
        <f t="shared" si="1"/>
        <v>0.9676146340580366</v>
      </c>
      <c r="L18" s="24">
        <f>'EPA Data'!D19/SUM('EPA Data'!D:D)</f>
        <v>1.0775797863568644E-4</v>
      </c>
      <c r="M18" s="24">
        <f>'EPA Data'!E19/SUM('EPA Data'!E:E)</f>
        <v>1.981136937969414E-4</v>
      </c>
      <c r="N18" s="24">
        <f>'EPA Data'!F19/SUM('EPA Data'!F:F)</f>
        <v>2.7433774486123274E-4</v>
      </c>
      <c r="O18" s="24">
        <f>'EPA Data'!G19/SUM('EPA Data'!G:G)</f>
        <v>7.3363254227016888E-5</v>
      </c>
      <c r="P18" s="24">
        <f>'EPA Data'!H19/SUM('EPA Data'!H:H)</f>
        <v>1.2761953318578145E-4</v>
      </c>
      <c r="Q18" s="24">
        <f>'EPA Data'!I19/SUM('EPA Data'!I:I)</f>
        <v>6.7570827959672765E-5</v>
      </c>
      <c r="R18" s="24">
        <f>'EPA Data'!J19/SUM('EPA Data'!J:J)</f>
        <v>1.4908235934554587E-4</v>
      </c>
      <c r="S18" s="24">
        <f>'EPA Data'!K19/SUM('EPA Data'!K:K)</f>
        <v>1.8043198741424154E-4</v>
      </c>
      <c r="T18" s="24">
        <f>'EPA Data'!L19/SUM('EPA Data'!L:L)</f>
        <v>2.7839354352362659E-4</v>
      </c>
      <c r="U18" s="24">
        <f>'EPA Data'!M19/SUM('EPA Data'!M:M)</f>
        <v>8.0298228285224609E-5</v>
      </c>
      <c r="V18" s="24">
        <f>'EPA Data'!N19/SUM('EPA Data'!N:N)</f>
        <v>7.2212715824954466E-5</v>
      </c>
      <c r="W18" s="24">
        <f>'EPA Data'!O19/SUM('EPA Data'!O:O)</f>
        <v>8.9760419325286985E-5</v>
      </c>
      <c r="X18" s="24">
        <f>'EPA Data'!P19/SUM('EPA Data'!P:P)</f>
        <v>2.3578797361945567E-4</v>
      </c>
    </row>
    <row r="19" spans="1:24" x14ac:dyDescent="0.25">
      <c r="A19" s="16" t="s">
        <v>56</v>
      </c>
      <c r="B19" s="16" t="s">
        <v>22</v>
      </c>
      <c r="C19" s="21" t="s">
        <v>57</v>
      </c>
      <c r="D19" s="17">
        <f>SUMIFS('Census Data'!G:G,'Census Data'!$A:$A,$A19)/SUMIFS('Census Data'!$F:$F,'Census Data'!$A:$A,$A19)</f>
        <v>0.47716913897406149</v>
      </c>
      <c r="E19" s="19">
        <f>SUMIFS('Census Data'!H:H,'Census Data'!$A:$A,$A19)/SUMIFS('Census Data'!$F:$F,'Census Data'!$A:$A,$A19)</f>
        <v>0.52283086102593856</v>
      </c>
      <c r="F19" s="17">
        <f>SUM(SUMIFS('Census Data'!I:I,'Census Data'!$A:$A,$A19),SUMIFS('Census Data'!J:J,'Census Data'!$A:$A,$A19))/SUMIFS('Census Data'!$F:$F,'Census Data'!$A:$A,$A19)</f>
        <v>0.51752714013425039</v>
      </c>
      <c r="G19" s="17">
        <f>SUM(SUMIFS('Census Data'!K:K,'Census Data'!$A:$A,$A19),SUMIFS('Census Data'!L:L,'Census Data'!$A:$A,$A19))/SUMIFS('Census Data'!$F:$F,'Census Data'!$A:$A,$A19)</f>
        <v>0.46076075246540149</v>
      </c>
      <c r="H19" s="17">
        <f>SUM(SUMIFS('Census Data'!O:O,'Census Data'!$A:$A,$A19),SUMIFS('Census Data'!P:P,'Census Data'!$A:$A,$A19))/SUMIFS('Census Data'!$F:$F,'Census Data'!$A:$A,$A19)</f>
        <v>2.3203778901135326E-3</v>
      </c>
      <c r="I19" s="19">
        <f t="shared" si="0"/>
        <v>1.9391729510234601E-2</v>
      </c>
      <c r="J19" s="17">
        <f>SUM(SUMIFS('Census Data'!W:W,'Census Data'!$A:$A,$A19),SUMIFS('Census Data'!X:X,'Census Data'!$A:$A,$A19))/SUMIFS('Census Data'!$F:$F,'Census Data'!$A:$A,$A19)</f>
        <v>2.2955166984337451E-2</v>
      </c>
      <c r="K19" s="19">
        <f t="shared" si="1"/>
        <v>0.97704483301566258</v>
      </c>
      <c r="L19" s="24">
        <f>'EPA Data'!D20/SUM('EPA Data'!D:D)</f>
        <v>2.1084237442478172E-5</v>
      </c>
      <c r="M19" s="24">
        <f>'EPA Data'!E20/SUM('EPA Data'!E:E)</f>
        <v>3.7886005754984349E-5</v>
      </c>
      <c r="N19" s="24">
        <f>'EPA Data'!F20/SUM('EPA Data'!F:F)</f>
        <v>4.7188911236687069E-5</v>
      </c>
      <c r="O19" s="24">
        <f>'EPA Data'!G20/SUM('EPA Data'!G:G)</f>
        <v>1.755513879889777E-5</v>
      </c>
      <c r="P19" s="24">
        <f>'EPA Data'!H20/SUM('EPA Data'!H:H)</f>
        <v>2.8333999034004935E-5</v>
      </c>
      <c r="Q19" s="24">
        <f>'EPA Data'!I20/SUM('EPA Data'!I:I)</f>
        <v>2.6987576427254809E-5</v>
      </c>
      <c r="R19" s="24">
        <f>'EPA Data'!J20/SUM('EPA Data'!J:J)</f>
        <v>2.1686744080867913E-5</v>
      </c>
      <c r="S19" s="24">
        <f>'EPA Data'!K20/SUM('EPA Data'!K:K)</f>
        <v>3.8892350888441898E-5</v>
      </c>
      <c r="T19" s="24">
        <f>'EPA Data'!L20/SUM('EPA Data'!L:L)</f>
        <v>7.6038688488361408E-5</v>
      </c>
      <c r="U19" s="24">
        <f>'EPA Data'!M20/SUM('EPA Data'!M:M)</f>
        <v>9.6930161612830783E-6</v>
      </c>
      <c r="V19" s="24">
        <f>'EPA Data'!N20/SUM('EPA Data'!N:N)</f>
        <v>1.1794649880782433E-5</v>
      </c>
      <c r="W19" s="24">
        <f>'EPA Data'!O20/SUM('EPA Data'!O:O)</f>
        <v>1.4966921066039848E-5</v>
      </c>
      <c r="X19" s="24">
        <f>'EPA Data'!P20/SUM('EPA Data'!P:P)</f>
        <v>4.6298919377778738E-5</v>
      </c>
    </row>
    <row r="20" spans="1:24" x14ac:dyDescent="0.25">
      <c r="A20" s="16" t="s">
        <v>58</v>
      </c>
      <c r="B20" s="16" t="s">
        <v>22</v>
      </c>
      <c r="C20" s="21" t="s">
        <v>59</v>
      </c>
      <c r="D20" s="17">
        <f>SUMIFS('Census Data'!G:G,'Census Data'!$A:$A,$A20)/SUMIFS('Census Data'!$F:$F,'Census Data'!$A:$A,$A20)</f>
        <v>0.50032823783175462</v>
      </c>
      <c r="E20" s="19">
        <f>SUMIFS('Census Data'!H:H,'Census Data'!$A:$A,$A20)/SUMIFS('Census Data'!$F:$F,'Census Data'!$A:$A,$A20)</f>
        <v>0.49967176216824533</v>
      </c>
      <c r="F20" s="17">
        <f>SUM(SUMIFS('Census Data'!I:I,'Census Data'!$A:$A,$A20),SUMIFS('Census Data'!J:J,'Census Data'!$A:$A,$A20))/SUMIFS('Census Data'!$F:$F,'Census Data'!$A:$A,$A20)</f>
        <v>0.66754196755134576</v>
      </c>
      <c r="G20" s="17">
        <f>SUM(SUMIFS('Census Data'!K:K,'Census Data'!$A:$A,$A20),SUMIFS('Census Data'!L:L,'Census Data'!$A:$A,$A20))/SUMIFS('Census Data'!$F:$F,'Census Data'!$A:$A,$A20)</f>
        <v>0.30891869079996248</v>
      </c>
      <c r="H20" s="17">
        <f>SUM(SUMIFS('Census Data'!O:O,'Census Data'!$A:$A,$A20),SUMIFS('Census Data'!P:P,'Census Data'!$A:$A,$A20))/SUMIFS('Census Data'!$F:$F,'Census Data'!$A:$A,$A20)</f>
        <v>1.6880802775954234E-3</v>
      </c>
      <c r="I20" s="19">
        <f t="shared" si="0"/>
        <v>2.1851261371096387E-2</v>
      </c>
      <c r="J20" s="17">
        <f>SUM(SUMIFS('Census Data'!W:W,'Census Data'!$A:$A,$A20),SUMIFS('Census Data'!X:X,'Census Data'!$A:$A,$A20))/SUMIFS('Census Data'!$F:$F,'Census Data'!$A:$A,$A20)</f>
        <v>2.6259026540373254E-2</v>
      </c>
      <c r="K20" s="19">
        <f t="shared" si="1"/>
        <v>0.97374097345962674</v>
      </c>
      <c r="L20" s="24">
        <f>'EPA Data'!D21/SUM('EPA Data'!D:D)</f>
        <v>2.6012935734248019E-5</v>
      </c>
      <c r="M20" s="24">
        <f>'EPA Data'!E21/SUM('EPA Data'!E:E)</f>
        <v>3.5674616725329325E-5</v>
      </c>
      <c r="N20" s="24">
        <f>'EPA Data'!F21/SUM('EPA Data'!F:F)</f>
        <v>4.2349046736547477E-5</v>
      </c>
      <c r="O20" s="24">
        <f>'EPA Data'!G21/SUM('EPA Data'!G:G)</f>
        <v>1.4867218606298467E-5</v>
      </c>
      <c r="P20" s="24">
        <f>'EPA Data'!H21/SUM('EPA Data'!H:H)</f>
        <v>2.5847091799649904E-5</v>
      </c>
      <c r="Q20" s="24">
        <f>'EPA Data'!I21/SUM('EPA Data'!I:I)</f>
        <v>1.6626771816145151E-5</v>
      </c>
      <c r="R20" s="24">
        <f>'EPA Data'!J21/SUM('EPA Data'!J:J)</f>
        <v>2.0750598418123884E-5</v>
      </c>
      <c r="S20" s="24">
        <f>'EPA Data'!K21/SUM('EPA Data'!K:K)</f>
        <v>3.8320625201991963E-5</v>
      </c>
      <c r="T20" s="24">
        <f>'EPA Data'!L21/SUM('EPA Data'!L:L)</f>
        <v>7.0931351254306419E-5</v>
      </c>
      <c r="U20" s="24">
        <f>'EPA Data'!M21/SUM('EPA Data'!M:M)</f>
        <v>1.2674425572152137E-5</v>
      </c>
      <c r="V20" s="24">
        <f>'EPA Data'!N21/SUM('EPA Data'!N:N)</f>
        <v>1.3456937502197721E-5</v>
      </c>
      <c r="W20" s="24">
        <f>'EPA Data'!O21/SUM('EPA Data'!O:O)</f>
        <v>1.5208671084043034E-5</v>
      </c>
      <c r="X20" s="24">
        <f>'EPA Data'!P21/SUM('EPA Data'!P:P)</f>
        <v>3.9301211303642432E-5</v>
      </c>
    </row>
    <row r="21" spans="1:24" x14ac:dyDescent="0.25">
      <c r="A21" s="16" t="s">
        <v>60</v>
      </c>
      <c r="B21" s="16" t="s">
        <v>22</v>
      </c>
      <c r="C21" s="21" t="s">
        <v>61</v>
      </c>
      <c r="D21" s="17">
        <f>SUMIFS('Census Data'!G:G,'Census Data'!$A:$A,$A21)/SUMIFS('Census Data'!$F:$F,'Census Data'!$A:$A,$A21)</f>
        <v>0.48387270911495589</v>
      </c>
      <c r="E21" s="19">
        <f>SUMIFS('Census Data'!H:H,'Census Data'!$A:$A,$A21)/SUMIFS('Census Data'!$F:$F,'Census Data'!$A:$A,$A21)</f>
        <v>0.51612729088504417</v>
      </c>
      <c r="F21" s="17">
        <f>SUM(SUMIFS('Census Data'!I:I,'Census Data'!$A:$A,$A21),SUMIFS('Census Data'!J:J,'Census Data'!$A:$A,$A21))/SUMIFS('Census Data'!$F:$F,'Census Data'!$A:$A,$A21)</f>
        <v>0.84512402493994443</v>
      </c>
      <c r="G21" s="17">
        <f>SUM(SUMIFS('Census Data'!K:K,'Census Data'!$A:$A,$A21),SUMIFS('Census Data'!L:L,'Census Data'!$A:$A,$A21))/SUMIFS('Census Data'!$F:$F,'Census Data'!$A:$A,$A21)</f>
        <v>0.12518556506248482</v>
      </c>
      <c r="H21" s="17">
        <f>SUM(SUMIFS('Census Data'!O:O,'Census Data'!$A:$A,$A21),SUMIFS('Census Data'!P:P,'Census Data'!$A:$A,$A21))/SUMIFS('Census Data'!$F:$F,'Census Data'!$A:$A,$A21)</f>
        <v>5.0203784177710598E-3</v>
      </c>
      <c r="I21" s="19">
        <f t="shared" si="0"/>
        <v>2.4670031579799745E-2</v>
      </c>
      <c r="J21" s="17">
        <f>SUM(SUMIFS('Census Data'!W:W,'Census Data'!$A:$A,$A21),SUMIFS('Census Data'!X:X,'Census Data'!$A:$A,$A21))/SUMIFS('Census Data'!$F:$F,'Census Data'!$A:$A,$A21)</f>
        <v>1.8543010607573754E-2</v>
      </c>
      <c r="K21" s="19">
        <f t="shared" si="1"/>
        <v>0.9814569893924262</v>
      </c>
      <c r="L21" s="24">
        <f>'EPA Data'!D22/SUM('EPA Data'!D:D)</f>
        <v>9.465630962190797E-5</v>
      </c>
      <c r="M21" s="24">
        <f>'EPA Data'!E22/SUM('EPA Data'!E:E)</f>
        <v>1.2918255892944722E-4</v>
      </c>
      <c r="N21" s="24">
        <f>'EPA Data'!F22/SUM('EPA Data'!F:F)</f>
        <v>1.505831018821115E-4</v>
      </c>
      <c r="O21" s="24">
        <f>'EPA Data'!G22/SUM('EPA Data'!G:G)</f>
        <v>5.2058997785618772E-5</v>
      </c>
      <c r="P21" s="24">
        <f>'EPA Data'!H22/SUM('EPA Data'!H:H)</f>
        <v>8.9933555774653493E-5</v>
      </c>
      <c r="Q21" s="24">
        <f>'EPA Data'!I22/SUM('EPA Data'!I:I)</f>
        <v>7.7875430856588331E-5</v>
      </c>
      <c r="R21" s="24">
        <f>'EPA Data'!J22/SUM('EPA Data'!J:J)</f>
        <v>6.141452909408314E-5</v>
      </c>
      <c r="S21" s="24">
        <f>'EPA Data'!K22/SUM('EPA Data'!K:K)</f>
        <v>1.2064560076207544E-4</v>
      </c>
      <c r="T21" s="24">
        <f>'EPA Data'!L22/SUM('EPA Data'!L:L)</f>
        <v>2.6167995190523098E-4</v>
      </c>
      <c r="U21" s="24">
        <f>'EPA Data'!M22/SUM('EPA Data'!M:M)</f>
        <v>3.5960064637400536E-5</v>
      </c>
      <c r="V21" s="24">
        <f>'EPA Data'!N22/SUM('EPA Data'!N:N)</f>
        <v>3.9529571152089342E-5</v>
      </c>
      <c r="W21" s="24">
        <f>'EPA Data'!O22/SUM('EPA Data'!O:O)</f>
        <v>5.0238875835070785E-5</v>
      </c>
      <c r="X21" s="24">
        <f>'EPA Data'!P22/SUM('EPA Data'!P:P)</f>
        <v>1.5855507837947406E-4</v>
      </c>
    </row>
    <row r="22" spans="1:24" x14ac:dyDescent="0.25">
      <c r="A22" s="16" t="s">
        <v>62</v>
      </c>
      <c r="B22" s="16" t="s">
        <v>22</v>
      </c>
      <c r="C22" s="21" t="s">
        <v>63</v>
      </c>
      <c r="D22" s="17">
        <f>SUMIFS('Census Data'!G:G,'Census Data'!$A:$A,$A22)/SUMIFS('Census Data'!$F:$F,'Census Data'!$A:$A,$A22)</f>
        <v>0.48540516990996224</v>
      </c>
      <c r="E22" s="19">
        <f>SUMIFS('Census Data'!H:H,'Census Data'!$A:$A,$A22)/SUMIFS('Census Data'!$F:$F,'Census Data'!$A:$A,$A22)</f>
        <v>0.5145948300900377</v>
      </c>
      <c r="F22" s="17">
        <f>SUM(SUMIFS('Census Data'!I:I,'Census Data'!$A:$A,$A22),SUMIFS('Census Data'!J:J,'Census Data'!$A:$A,$A22))/SUMIFS('Census Data'!$F:$F,'Census Data'!$A:$A,$A22)</f>
        <v>0.72168167295962826</v>
      </c>
      <c r="G22" s="17">
        <f>SUM(SUMIFS('Census Data'!K:K,'Census Data'!$A:$A,$A22),SUMIFS('Census Data'!L:L,'Census Data'!$A:$A,$A22))/SUMIFS('Census Data'!$F:$F,'Census Data'!$A:$A,$A22)</f>
        <v>0.23881789137380191</v>
      </c>
      <c r="H22" s="17">
        <f>SUM(SUMIFS('Census Data'!O:O,'Census Data'!$A:$A,$A22),SUMIFS('Census Data'!P:P,'Census Data'!$A:$A,$A22))/SUMIFS('Census Data'!$F:$F,'Census Data'!$A:$A,$A22)</f>
        <v>1.1036886436247459E-2</v>
      </c>
      <c r="I22" s="19">
        <f t="shared" si="0"/>
        <v>2.8463549230322349E-2</v>
      </c>
      <c r="J22" s="17">
        <f>SUM(SUMIFS('Census Data'!W:W,'Census Data'!$A:$A,$A22),SUMIFS('Census Data'!X:X,'Census Data'!$A:$A,$A22))/SUMIFS('Census Data'!$F:$F,'Census Data'!$A:$A,$A22)</f>
        <v>2.4179494626778972E-2</v>
      </c>
      <c r="K22" s="19">
        <f t="shared" si="1"/>
        <v>0.97582050537322107</v>
      </c>
      <c r="L22" s="24">
        <f>'EPA Data'!D23/SUM('EPA Data'!D:D)</f>
        <v>2.5207158279553842E-5</v>
      </c>
      <c r="M22" s="24">
        <f>'EPA Data'!E23/SUM('EPA Data'!E:E)</f>
        <v>4.175148364550273E-5</v>
      </c>
      <c r="N22" s="24">
        <f>'EPA Data'!F23/SUM('EPA Data'!F:F)</f>
        <v>5.0373300299884108E-5</v>
      </c>
      <c r="O22" s="24">
        <f>'EPA Data'!G23/SUM('EPA Data'!G:G)</f>
        <v>1.6841349624507992E-5</v>
      </c>
      <c r="P22" s="24">
        <f>'EPA Data'!H23/SUM('EPA Data'!H:H)</f>
        <v>3.0018834363084509E-5</v>
      </c>
      <c r="Q22" s="24">
        <f>'EPA Data'!I23/SUM('EPA Data'!I:I)</f>
        <v>2.0702551355585498E-5</v>
      </c>
      <c r="R22" s="24">
        <f>'EPA Data'!J23/SUM('EPA Data'!J:J)</f>
        <v>2.3023257090469423E-5</v>
      </c>
      <c r="S22" s="24">
        <f>'EPA Data'!K23/SUM('EPA Data'!K:K)</f>
        <v>4.203854828449599E-5</v>
      </c>
      <c r="T22" s="24">
        <f>'EPA Data'!L23/SUM('EPA Data'!L:L)</f>
        <v>1.0385774151880646E-4</v>
      </c>
      <c r="U22" s="24">
        <f>'EPA Data'!M23/SUM('EPA Data'!M:M)</f>
        <v>1.2760427781327266E-5</v>
      </c>
      <c r="V22" s="24">
        <f>'EPA Data'!N23/SUM('EPA Data'!N:N)</f>
        <v>1.4054934660257508E-5</v>
      </c>
      <c r="W22" s="24">
        <f>'EPA Data'!O23/SUM('EPA Data'!O:O)</f>
        <v>1.7268254646864912E-5</v>
      </c>
      <c r="X22" s="24">
        <f>'EPA Data'!P23/SUM('EPA Data'!P:P)</f>
        <v>5.2399066578071511E-5</v>
      </c>
    </row>
    <row r="23" spans="1:24" x14ac:dyDescent="0.25">
      <c r="A23" s="16" t="s">
        <v>64</v>
      </c>
      <c r="B23" s="16" t="s">
        <v>22</v>
      </c>
      <c r="C23" s="21" t="s">
        <v>65</v>
      </c>
      <c r="D23" s="17">
        <f>SUMIFS('Census Data'!G:G,'Census Data'!$A:$A,$A23)/SUMIFS('Census Data'!$F:$F,'Census Data'!$A:$A,$A23)</f>
        <v>0.49431763919396426</v>
      </c>
      <c r="E23" s="19">
        <f>SUMIFS('Census Data'!H:H,'Census Data'!$A:$A,$A23)/SUMIFS('Census Data'!$F:$F,'Census Data'!$A:$A,$A23)</f>
        <v>0.50568236080603568</v>
      </c>
      <c r="F23" s="17">
        <f>SUM(SUMIFS('Census Data'!I:I,'Census Data'!$A:$A,$A23),SUMIFS('Census Data'!J:J,'Census Data'!$A:$A,$A23))/SUMIFS('Census Data'!$F:$F,'Census Data'!$A:$A,$A23)</f>
        <v>0.95726291662687424</v>
      </c>
      <c r="G23" s="17">
        <f>SUM(SUMIFS('Census Data'!K:K,'Census Data'!$A:$A,$A23),SUMIFS('Census Data'!L:L,'Census Data'!$A:$A,$A23))/SUMIFS('Census Data'!$F:$F,'Census Data'!$A:$A,$A23)</f>
        <v>1.3800019100372457E-2</v>
      </c>
      <c r="H23" s="17">
        <f>SUM(SUMIFS('Census Data'!O:O,'Census Data'!$A:$A,$A23),SUMIFS('Census Data'!P:P,'Census Data'!$A:$A,$A23))/SUMIFS('Census Data'!$F:$F,'Census Data'!$A:$A,$A23)</f>
        <v>7.2462038009741192E-3</v>
      </c>
      <c r="I23" s="19">
        <f t="shared" si="0"/>
        <v>2.1690860471779261E-2</v>
      </c>
      <c r="J23" s="17">
        <f>SUM(SUMIFS('Census Data'!W:W,'Census Data'!$A:$A,$A23),SUMIFS('Census Data'!X:X,'Census Data'!$A:$A,$A23))/SUMIFS('Census Data'!$F:$F,'Census Data'!$A:$A,$A23)</f>
        <v>4.4790373412281537E-2</v>
      </c>
      <c r="K23" s="19">
        <f t="shared" si="1"/>
        <v>0.95520962658771846</v>
      </c>
      <c r="L23" s="24">
        <f>'EPA Data'!D24/SUM('EPA Data'!D:D)</f>
        <v>1.8655053430102083E-4</v>
      </c>
      <c r="M23" s="24">
        <f>'EPA Data'!E24/SUM('EPA Data'!E:E)</f>
        <v>2.7115452376442496E-4</v>
      </c>
      <c r="N23" s="24">
        <f>'EPA Data'!F24/SUM('EPA Data'!F:F)</f>
        <v>3.4620190546475301E-4</v>
      </c>
      <c r="O23" s="24">
        <f>'EPA Data'!G24/SUM('EPA Data'!G:G)</f>
        <v>1.3943949645354596E-4</v>
      </c>
      <c r="P23" s="24">
        <f>'EPA Data'!H24/SUM('EPA Data'!H:H)</f>
        <v>2.1552816791724761E-4</v>
      </c>
      <c r="Q23" s="24">
        <f>'EPA Data'!I24/SUM('EPA Data'!I:I)</f>
        <v>1.1853529108341721E-4</v>
      </c>
      <c r="R23" s="24">
        <f>'EPA Data'!J24/SUM('EPA Data'!J:J)</f>
        <v>1.7490163264198078E-4</v>
      </c>
      <c r="S23" s="24">
        <f>'EPA Data'!K24/SUM('EPA Data'!K:K)</f>
        <v>2.768369362849707E-4</v>
      </c>
      <c r="T23" s="24">
        <f>'EPA Data'!L24/SUM('EPA Data'!L:L)</f>
        <v>5.3175073108388711E-4</v>
      </c>
      <c r="U23" s="24">
        <f>'EPA Data'!M24/SUM('EPA Data'!M:M)</f>
        <v>1.2594478071610354E-4</v>
      </c>
      <c r="V23" s="24">
        <f>'EPA Data'!N24/SUM('EPA Data'!N:N)</f>
        <v>1.0647439812595019E-4</v>
      </c>
      <c r="W23" s="24">
        <f>'EPA Data'!O24/SUM('EPA Data'!O:O)</f>
        <v>1.2189837441373304E-4</v>
      </c>
      <c r="X23" s="24">
        <f>'EPA Data'!P24/SUM('EPA Data'!P:P)</f>
        <v>3.0891422329046628E-4</v>
      </c>
    </row>
    <row r="24" spans="1:24" x14ac:dyDescent="0.25">
      <c r="A24" s="16" t="s">
        <v>66</v>
      </c>
      <c r="B24" s="16" t="s">
        <v>22</v>
      </c>
      <c r="C24" s="21" t="s">
        <v>67</v>
      </c>
      <c r="D24" s="17">
        <f>SUMIFS('Census Data'!G:G,'Census Data'!$A:$A,$A24)/SUMIFS('Census Data'!$F:$F,'Census Data'!$A:$A,$A24)</f>
        <v>0.49243471894574148</v>
      </c>
      <c r="E24" s="19">
        <f>SUMIFS('Census Data'!H:H,'Census Data'!$A:$A,$A24)/SUMIFS('Census Data'!$F:$F,'Census Data'!$A:$A,$A24)</f>
        <v>0.50756528105425847</v>
      </c>
      <c r="F24" s="17">
        <f>SUM(SUMIFS('Census Data'!I:I,'Census Data'!$A:$A,$A24),SUMIFS('Census Data'!J:J,'Census Data'!$A:$A,$A24))/SUMIFS('Census Data'!$F:$F,'Census Data'!$A:$A,$A24)</f>
        <v>0.73767591312128855</v>
      </c>
      <c r="G24" s="17">
        <f>SUM(SUMIFS('Census Data'!K:K,'Census Data'!$A:$A,$A24),SUMIFS('Census Data'!L:L,'Census Data'!$A:$A,$A24))/SUMIFS('Census Data'!$F:$F,'Census Data'!$A:$A,$A24)</f>
        <v>0.20975351826242578</v>
      </c>
      <c r="H24" s="17">
        <f>SUM(SUMIFS('Census Data'!O:O,'Census Data'!$A:$A,$A24),SUMIFS('Census Data'!P:P,'Census Data'!$A:$A,$A24))/SUMIFS('Census Data'!$F:$F,'Census Data'!$A:$A,$A24)</f>
        <v>1.4500122020662165E-2</v>
      </c>
      <c r="I24" s="19">
        <f t="shared" si="0"/>
        <v>3.8070446595623419E-2</v>
      </c>
      <c r="J24" s="17">
        <f>SUM(SUMIFS('Census Data'!W:W,'Census Data'!$A:$A,$A24),SUMIFS('Census Data'!X:X,'Census Data'!$A:$A,$A24))/SUMIFS('Census Data'!$F:$F,'Census Data'!$A:$A,$A24)</f>
        <v>7.0161880745139515E-2</v>
      </c>
      <c r="K24" s="19">
        <f t="shared" si="1"/>
        <v>0.92983811925486048</v>
      </c>
      <c r="L24" s="24">
        <f>'EPA Data'!D25/SUM('EPA Data'!D:D)</f>
        <v>6.1061802435625234E-5</v>
      </c>
      <c r="M24" s="24">
        <f>'EPA Data'!E25/SUM('EPA Data'!E:E)</f>
        <v>1.0514948090351683E-4</v>
      </c>
      <c r="N24" s="24">
        <f>'EPA Data'!F25/SUM('EPA Data'!F:F)</f>
        <v>1.2539675216493047E-4</v>
      </c>
      <c r="O24" s="24">
        <f>'EPA Data'!G25/SUM('EPA Data'!G:G)</f>
        <v>4.7706756868928432E-5</v>
      </c>
      <c r="P24" s="24">
        <f>'EPA Data'!H25/SUM('EPA Data'!H:H)</f>
        <v>7.5498170964372895E-5</v>
      </c>
      <c r="Q24" s="24">
        <f>'EPA Data'!I25/SUM('EPA Data'!I:I)</f>
        <v>5.8536377516412265E-5</v>
      </c>
      <c r="R24" s="24">
        <f>'EPA Data'!J25/SUM('EPA Data'!J:J)</f>
        <v>5.8216712852736116E-5</v>
      </c>
      <c r="S24" s="24">
        <f>'EPA Data'!K25/SUM('EPA Data'!K:K)</f>
        <v>1.0111678588354468E-4</v>
      </c>
      <c r="T24" s="24">
        <f>'EPA Data'!L25/SUM('EPA Data'!L:L)</f>
        <v>2.06884513626648E-4</v>
      </c>
      <c r="U24" s="24">
        <f>'EPA Data'!M25/SUM('EPA Data'!M:M)</f>
        <v>3.5264595150166196E-5</v>
      </c>
      <c r="V24" s="24">
        <f>'EPA Data'!N25/SUM('EPA Data'!N:N)</f>
        <v>3.4314935034158462E-5</v>
      </c>
      <c r="W24" s="24">
        <f>'EPA Data'!O25/SUM('EPA Data'!O:O)</f>
        <v>4.3832676608620358E-5</v>
      </c>
      <c r="X24" s="24">
        <f>'EPA Data'!P25/SUM('EPA Data'!P:P)</f>
        <v>1.3251163461077775E-4</v>
      </c>
    </row>
    <row r="25" spans="1:24" x14ac:dyDescent="0.25">
      <c r="A25" s="16" t="s">
        <v>68</v>
      </c>
      <c r="B25" s="16" t="s">
        <v>22</v>
      </c>
      <c r="C25" s="21" t="s">
        <v>69</v>
      </c>
      <c r="D25" s="17">
        <f>SUMIFS('Census Data'!G:G,'Census Data'!$A:$A,$A25)/SUMIFS('Census Data'!$F:$F,'Census Data'!$A:$A,$A25)</f>
        <v>0.46182385202709969</v>
      </c>
      <c r="E25" s="19">
        <f>SUMIFS('Census Data'!H:H,'Census Data'!$A:$A,$A25)/SUMIFS('Census Data'!$F:$F,'Census Data'!$A:$A,$A25)</f>
        <v>0.53817614797290036</v>
      </c>
      <c r="F25" s="17">
        <f>SUM(SUMIFS('Census Data'!I:I,'Census Data'!$A:$A,$A25),SUMIFS('Census Data'!J:J,'Census Data'!$A:$A,$A25))/SUMIFS('Census Data'!$F:$F,'Census Data'!$A:$A,$A25)</f>
        <v>0.2758092267985805</v>
      </c>
      <c r="G25" s="17">
        <f>SUM(SUMIFS('Census Data'!K:K,'Census Data'!$A:$A,$A25),SUMIFS('Census Data'!L:L,'Census Data'!$A:$A,$A25))/SUMIFS('Census Data'!$F:$F,'Census Data'!$A:$A,$A25)</f>
        <v>0.70706527583611145</v>
      </c>
      <c r="H25" s="17">
        <f>SUM(SUMIFS('Census Data'!O:O,'Census Data'!$A:$A,$A25),SUMIFS('Census Data'!P:P,'Census Data'!$A:$A,$A25))/SUMIFS('Census Data'!$F:$F,'Census Data'!$A:$A,$A25)</f>
        <v>4.4897300785030651E-3</v>
      </c>
      <c r="I25" s="19">
        <f t="shared" si="0"/>
        <v>1.2635767286805044E-2</v>
      </c>
      <c r="J25" s="17">
        <f>SUM(SUMIFS('Census Data'!W:W,'Census Data'!$A:$A,$A25),SUMIFS('Census Data'!X:X,'Census Data'!$A:$A,$A25))/SUMIFS('Census Data'!$F:$F,'Census Data'!$A:$A,$A25)</f>
        <v>1.1533498225615658E-2</v>
      </c>
      <c r="K25" s="19">
        <f t="shared" si="1"/>
        <v>0.98846650177438433</v>
      </c>
      <c r="L25" s="24">
        <f>'EPA Data'!D26/SUM('EPA Data'!D:D)</f>
        <v>9.4675831559279698E-5</v>
      </c>
      <c r="M25" s="24">
        <f>'EPA Data'!E26/SUM('EPA Data'!E:E)</f>
        <v>1.3407617248599842E-4</v>
      </c>
      <c r="N25" s="24">
        <f>'EPA Data'!F26/SUM('EPA Data'!F:F)</f>
        <v>1.6076729717705434E-4</v>
      </c>
      <c r="O25" s="24">
        <f>'EPA Data'!G26/SUM('EPA Data'!G:G)</f>
        <v>4.4007371110746382E-5</v>
      </c>
      <c r="P25" s="24">
        <f>'EPA Data'!H26/SUM('EPA Data'!H:H)</f>
        <v>8.7682723214987671E-5</v>
      </c>
      <c r="Q25" s="24">
        <f>'EPA Data'!I26/SUM('EPA Data'!I:I)</f>
        <v>5.6398708353947673E-5</v>
      </c>
      <c r="R25" s="24">
        <f>'EPA Data'!J26/SUM('EPA Data'!J:J)</f>
        <v>8.4500211480079739E-5</v>
      </c>
      <c r="S25" s="24">
        <f>'EPA Data'!K26/SUM('EPA Data'!K:K)</f>
        <v>1.6143760078092973E-4</v>
      </c>
      <c r="T25" s="24">
        <f>'EPA Data'!L26/SUM('EPA Data'!L:L)</f>
        <v>2.3405407810752913E-4</v>
      </c>
      <c r="U25" s="24">
        <f>'EPA Data'!M26/SUM('EPA Data'!M:M)</f>
        <v>3.5676485216137135E-5</v>
      </c>
      <c r="V25" s="24">
        <f>'EPA Data'!N26/SUM('EPA Data'!N:N)</f>
        <v>4.3345571140216731E-5</v>
      </c>
      <c r="W25" s="24">
        <f>'EPA Data'!O26/SUM('EPA Data'!O:O)</f>
        <v>5.3672927693939697E-5</v>
      </c>
      <c r="X25" s="24">
        <f>'EPA Data'!P26/SUM('EPA Data'!P:P)</f>
        <v>1.5427172518634808E-4</v>
      </c>
    </row>
    <row r="26" spans="1:24" x14ac:dyDescent="0.25">
      <c r="A26" s="16" t="s">
        <v>70</v>
      </c>
      <c r="B26" s="16" t="s">
        <v>22</v>
      </c>
      <c r="C26" s="21" t="s">
        <v>71</v>
      </c>
      <c r="D26" s="17">
        <f>SUMIFS('Census Data'!G:G,'Census Data'!$A:$A,$A26)/SUMIFS('Census Data'!$F:$F,'Census Data'!$A:$A,$A26)</f>
        <v>0.49748996685917246</v>
      </c>
      <c r="E26" s="19">
        <f>SUMIFS('Census Data'!H:H,'Census Data'!$A:$A,$A26)/SUMIFS('Census Data'!$F:$F,'Census Data'!$A:$A,$A26)</f>
        <v>0.50251003314082754</v>
      </c>
      <c r="F26" s="17">
        <f>SUM(SUMIFS('Census Data'!I:I,'Census Data'!$A:$A,$A26),SUMIFS('Census Data'!J:J,'Census Data'!$A:$A,$A26))/SUMIFS('Census Data'!$F:$F,'Census Data'!$A:$A,$A26)</f>
        <v>0.92714611329408636</v>
      </c>
      <c r="G26" s="17">
        <f>SUM(SUMIFS('Census Data'!K:K,'Census Data'!$A:$A,$A26),SUMIFS('Census Data'!L:L,'Census Data'!$A:$A,$A26))/SUMIFS('Census Data'!$F:$F,'Census Data'!$A:$A,$A26)</f>
        <v>1.8737851859102542E-2</v>
      </c>
      <c r="H26" s="17">
        <f>SUM(SUMIFS('Census Data'!O:O,'Census Data'!$A:$A,$A26),SUMIFS('Census Data'!P:P,'Census Data'!$A:$A,$A26))/SUMIFS('Census Data'!$F:$F,'Census Data'!$A:$A,$A26)</f>
        <v>5.1878679400948081E-3</v>
      </c>
      <c r="I26" s="19">
        <f t="shared" si="0"/>
        <v>4.8928166906716197E-2</v>
      </c>
      <c r="J26" s="17">
        <f>SUM(SUMIFS('Census Data'!W:W,'Census Data'!$A:$A,$A26),SUMIFS('Census Data'!X:X,'Census Data'!$A:$A,$A26))/SUMIFS('Census Data'!$F:$F,'Census Data'!$A:$A,$A26)</f>
        <v>0.15065792233579908</v>
      </c>
      <c r="K26" s="19">
        <f t="shared" si="1"/>
        <v>0.84934207766420089</v>
      </c>
      <c r="L26" s="24">
        <f>'EPA Data'!D27/SUM('EPA Data'!D:D)</f>
        <v>1.6603047723942789E-4</v>
      </c>
      <c r="M26" s="24">
        <f>'EPA Data'!E27/SUM('EPA Data'!E:E)</f>
        <v>2.5658396220507945E-4</v>
      </c>
      <c r="N26" s="24">
        <f>'EPA Data'!F27/SUM('EPA Data'!F:F)</f>
        <v>3.2284405062808292E-4</v>
      </c>
      <c r="O26" s="24">
        <f>'EPA Data'!G27/SUM('EPA Data'!G:G)</f>
        <v>1.1174116656224661E-4</v>
      </c>
      <c r="P26" s="24">
        <f>'EPA Data'!H27/SUM('EPA Data'!H:H)</f>
        <v>1.8517190115360102E-4</v>
      </c>
      <c r="Q26" s="24">
        <f>'EPA Data'!I27/SUM('EPA Data'!I:I)</f>
        <v>1.0005522229100233E-4</v>
      </c>
      <c r="R26" s="24">
        <f>'EPA Data'!J27/SUM('EPA Data'!J:J)</f>
        <v>1.2507630998635812E-4</v>
      </c>
      <c r="S26" s="24">
        <f>'EPA Data'!K27/SUM('EPA Data'!K:K)</f>
        <v>2.0982449379848539E-4</v>
      </c>
      <c r="T26" s="24">
        <f>'EPA Data'!L27/SUM('EPA Data'!L:L)</f>
        <v>3.8277010499134444E-4</v>
      </c>
      <c r="U26" s="24">
        <f>'EPA Data'!M27/SUM('EPA Data'!M:M)</f>
        <v>1.1392974227098288E-4</v>
      </c>
      <c r="V26" s="24">
        <f>'EPA Data'!N27/SUM('EPA Data'!N:N)</f>
        <v>1.019413525299629E-4</v>
      </c>
      <c r="W26" s="24">
        <f>'EPA Data'!O27/SUM('EPA Data'!O:O)</f>
        <v>1.1948460454931809E-4</v>
      </c>
      <c r="X26" s="24">
        <f>'EPA Data'!P27/SUM('EPA Data'!P:P)</f>
        <v>2.677855355110547E-4</v>
      </c>
    </row>
    <row r="27" spans="1:24" x14ac:dyDescent="0.25">
      <c r="A27" s="16" t="s">
        <v>72</v>
      </c>
      <c r="B27" s="16" t="s">
        <v>22</v>
      </c>
      <c r="C27" s="21" t="s">
        <v>73</v>
      </c>
      <c r="D27" s="17">
        <f>SUMIFS('Census Data'!G:G,'Census Data'!$A:$A,$A27)/SUMIFS('Census Data'!$F:$F,'Census Data'!$A:$A,$A27)</f>
        <v>0.4831484195101528</v>
      </c>
      <c r="E27" s="19">
        <f>SUMIFS('Census Data'!H:H,'Census Data'!$A:$A,$A27)/SUMIFS('Census Data'!$F:$F,'Census Data'!$A:$A,$A27)</f>
        <v>0.51685158048984714</v>
      </c>
      <c r="F27" s="17">
        <f>SUM(SUMIFS('Census Data'!I:I,'Census Data'!$A:$A,$A27),SUMIFS('Census Data'!J:J,'Census Data'!$A:$A,$A27))/SUMIFS('Census Data'!$F:$F,'Census Data'!$A:$A,$A27)</f>
        <v>0.75682498245268381</v>
      </c>
      <c r="G27" s="17">
        <f>SUM(SUMIFS('Census Data'!K:K,'Census Data'!$A:$A,$A27),SUMIFS('Census Data'!L:L,'Census Data'!$A:$A,$A27))/SUMIFS('Census Data'!$F:$F,'Census Data'!$A:$A,$A27)</f>
        <v>0.21154059279143939</v>
      </c>
      <c r="H27" s="17">
        <f>SUM(SUMIFS('Census Data'!O:O,'Census Data'!$A:$A,$A27),SUMIFS('Census Data'!P:P,'Census Data'!$A:$A,$A27))/SUMIFS('Census Data'!$F:$F,'Census Data'!$A:$A,$A27)</f>
        <v>7.5114827174327971E-3</v>
      </c>
      <c r="I27" s="19">
        <f t="shared" si="0"/>
        <v>2.4122942038444006E-2</v>
      </c>
      <c r="J27" s="17">
        <f>SUM(SUMIFS('Census Data'!W:W,'Census Data'!$A:$A,$A27),SUMIFS('Census Data'!X:X,'Census Data'!$A:$A,$A27))/SUMIFS('Census Data'!$F:$F,'Census Data'!$A:$A,$A27)</f>
        <v>3.1560541319311901E-2</v>
      </c>
      <c r="K27" s="19">
        <f t="shared" si="1"/>
        <v>0.96843945868068815</v>
      </c>
      <c r="L27" s="24">
        <f>'EPA Data'!D28/SUM('EPA Data'!D:D)</f>
        <v>1.7707095243450519E-4</v>
      </c>
      <c r="M27" s="24">
        <f>'EPA Data'!E28/SUM('EPA Data'!E:E)</f>
        <v>2.2621108876929639E-4</v>
      </c>
      <c r="N27" s="24">
        <f>'EPA Data'!F28/SUM('EPA Data'!F:F)</f>
        <v>2.7232626935100432E-4</v>
      </c>
      <c r="O27" s="24">
        <f>'EPA Data'!G28/SUM('EPA Data'!G:G)</f>
        <v>1.02331318335352E-4</v>
      </c>
      <c r="P27" s="24">
        <f>'EPA Data'!H28/SUM('EPA Data'!H:H)</f>
        <v>1.6859911680263729E-4</v>
      </c>
      <c r="Q27" s="24">
        <f>'EPA Data'!I28/SUM('EPA Data'!I:I)</f>
        <v>1.0113581249787303E-4</v>
      </c>
      <c r="R27" s="24">
        <f>'EPA Data'!J28/SUM('EPA Data'!J:J)</f>
        <v>1.2974067369169533E-4</v>
      </c>
      <c r="S27" s="24">
        <f>'EPA Data'!K28/SUM('EPA Data'!K:K)</f>
        <v>2.3321191156127445E-4</v>
      </c>
      <c r="T27" s="24">
        <f>'EPA Data'!L28/SUM('EPA Data'!L:L)</f>
        <v>4.4818777370036008E-4</v>
      </c>
      <c r="U27" s="24">
        <f>'EPA Data'!M28/SUM('EPA Data'!M:M)</f>
        <v>8.7585937373490944E-5</v>
      </c>
      <c r="V27" s="24">
        <f>'EPA Data'!N28/SUM('EPA Data'!N:N)</f>
        <v>8.1652112983708445E-5</v>
      </c>
      <c r="W27" s="24">
        <f>'EPA Data'!O28/SUM('EPA Data'!O:O)</f>
        <v>9.601178914861306E-5</v>
      </c>
      <c r="X27" s="24">
        <f>'EPA Data'!P28/SUM('EPA Data'!P:P)</f>
        <v>2.6127146144068328E-4</v>
      </c>
    </row>
    <row r="28" spans="1:24" x14ac:dyDescent="0.25">
      <c r="A28" s="16" t="s">
        <v>74</v>
      </c>
      <c r="B28" s="16" t="s">
        <v>22</v>
      </c>
      <c r="C28" s="21" t="s">
        <v>75</v>
      </c>
      <c r="D28" s="17">
        <f>SUMIFS('Census Data'!G:G,'Census Data'!$A:$A,$A28)/SUMIFS('Census Data'!$F:$F,'Census Data'!$A:$A,$A28)</f>
        <v>0.50296181038953947</v>
      </c>
      <c r="E28" s="19">
        <f>SUMIFS('Census Data'!H:H,'Census Data'!$A:$A,$A28)/SUMIFS('Census Data'!$F:$F,'Census Data'!$A:$A,$A28)</f>
        <v>0.49703818961046053</v>
      </c>
      <c r="F28" s="17">
        <f>SUM(SUMIFS('Census Data'!I:I,'Census Data'!$A:$A,$A28),SUMIFS('Census Data'!J:J,'Census Data'!$A:$A,$A28))/SUMIFS('Census Data'!$F:$F,'Census Data'!$A:$A,$A28)</f>
        <v>0.62279911555155187</v>
      </c>
      <c r="G28" s="17">
        <f>SUM(SUMIFS('Census Data'!K:K,'Census Data'!$A:$A,$A28),SUMIFS('Census Data'!L:L,'Census Data'!$A:$A,$A28))/SUMIFS('Census Data'!$F:$F,'Census Data'!$A:$A,$A28)</f>
        <v>0.31255971391914394</v>
      </c>
      <c r="H28" s="17">
        <f>SUM(SUMIFS('Census Data'!O:O,'Census Data'!$A:$A,$A28),SUMIFS('Census Data'!P:P,'Census Data'!$A:$A,$A28))/SUMIFS('Census Data'!$F:$F,'Census Data'!$A:$A,$A28)</f>
        <v>3.330330576256381E-3</v>
      </c>
      <c r="I28" s="19">
        <f t="shared" si="0"/>
        <v>6.1310839953047758E-2</v>
      </c>
      <c r="J28" s="17">
        <f>SUM(SUMIFS('Census Data'!W:W,'Census Data'!$A:$A,$A28),SUMIFS('Census Data'!X:X,'Census Data'!$A:$A,$A28))/SUMIFS('Census Data'!$F:$F,'Census Data'!$A:$A,$A28)</f>
        <v>2.5987497611443235E-2</v>
      </c>
      <c r="K28" s="19">
        <f t="shared" si="1"/>
        <v>0.97401250238855674</v>
      </c>
      <c r="L28" s="24">
        <f>'EPA Data'!D29/SUM('EPA Data'!D:D)</f>
        <v>7.0142571374898736E-5</v>
      </c>
      <c r="M28" s="24">
        <f>'EPA Data'!E29/SUM('EPA Data'!E:E)</f>
        <v>1.104303924931965E-4</v>
      </c>
      <c r="N28" s="24">
        <f>'EPA Data'!F29/SUM('EPA Data'!F:F)</f>
        <v>1.3767897358345465E-4</v>
      </c>
      <c r="O28" s="24">
        <f>'EPA Data'!G29/SUM('EPA Data'!G:G)</f>
        <v>5.8035731235270566E-5</v>
      </c>
      <c r="P28" s="24">
        <f>'EPA Data'!H29/SUM('EPA Data'!H:H)</f>
        <v>8.6401841953401694E-5</v>
      </c>
      <c r="Q28" s="24">
        <f>'EPA Data'!I29/SUM('EPA Data'!I:I)</f>
        <v>8.8443608633416174E-5</v>
      </c>
      <c r="R28" s="24">
        <f>'EPA Data'!J29/SUM('EPA Data'!J:J)</f>
        <v>8.5977993551835104E-5</v>
      </c>
      <c r="S28" s="24">
        <f>'EPA Data'!K29/SUM('EPA Data'!K:K)</f>
        <v>1.3341101528841447E-4</v>
      </c>
      <c r="T28" s="24">
        <f>'EPA Data'!L29/SUM('EPA Data'!L:L)</f>
        <v>3.506123866797912E-4</v>
      </c>
      <c r="U28" s="24">
        <f>'EPA Data'!M29/SUM('EPA Data'!M:M)</f>
        <v>2.9694097014251322E-5</v>
      </c>
      <c r="V28" s="24">
        <f>'EPA Data'!N29/SUM('EPA Data'!N:N)</f>
        <v>3.3872972337894767E-5</v>
      </c>
      <c r="W28" s="24">
        <f>'EPA Data'!O29/SUM('EPA Data'!O:O)</f>
        <v>4.2369931923586566E-5</v>
      </c>
      <c r="X28" s="24">
        <f>'EPA Data'!P29/SUM('EPA Data'!P:P)</f>
        <v>1.3606237981269662E-4</v>
      </c>
    </row>
    <row r="29" spans="1:24" x14ac:dyDescent="0.25">
      <c r="A29" s="16" t="s">
        <v>76</v>
      </c>
      <c r="B29" s="16" t="s">
        <v>22</v>
      </c>
      <c r="C29" s="21" t="s">
        <v>77</v>
      </c>
      <c r="D29" s="17">
        <f>SUMIFS('Census Data'!G:G,'Census Data'!$A:$A,$A29)/SUMIFS('Census Data'!$F:$F,'Census Data'!$A:$A,$A29)</f>
        <v>0.48398325967066924</v>
      </c>
      <c r="E29" s="19">
        <f>SUMIFS('Census Data'!H:H,'Census Data'!$A:$A,$A29)/SUMIFS('Census Data'!$F:$F,'Census Data'!$A:$A,$A29)</f>
        <v>0.51601674032933076</v>
      </c>
      <c r="F29" s="17">
        <f>SUM(SUMIFS('Census Data'!I:I,'Census Data'!$A:$A,$A29),SUMIFS('Census Data'!J:J,'Census Data'!$A:$A,$A29))/SUMIFS('Census Data'!$F:$F,'Census Data'!$A:$A,$A29)</f>
        <v>0.80671373254585987</v>
      </c>
      <c r="G29" s="17">
        <f>SUM(SUMIFS('Census Data'!K:K,'Census Data'!$A:$A,$A29),SUMIFS('Census Data'!L:L,'Census Data'!$A:$A,$A29))/SUMIFS('Census Data'!$F:$F,'Census Data'!$A:$A,$A29)</f>
        <v>0.15744905542300622</v>
      </c>
      <c r="H29" s="17">
        <f>SUM(SUMIFS('Census Data'!O:O,'Census Data'!$A:$A,$A29),SUMIFS('Census Data'!P:P,'Census Data'!$A:$A,$A29))/SUMIFS('Census Data'!$F:$F,'Census Data'!$A:$A,$A29)</f>
        <v>8.2234912191496857E-3</v>
      </c>
      <c r="I29" s="19">
        <f t="shared" si="0"/>
        <v>2.761372081198421E-2</v>
      </c>
      <c r="J29" s="17">
        <f>SUM(SUMIFS('Census Data'!W:W,'Census Data'!$A:$A,$A29),SUMIFS('Census Data'!X:X,'Census Data'!$A:$A,$A29))/SUMIFS('Census Data'!$F:$F,'Census Data'!$A:$A,$A29)</f>
        <v>4.1361911839480583E-2</v>
      </c>
      <c r="K29" s="19">
        <f t="shared" si="1"/>
        <v>0.95863808816051943</v>
      </c>
      <c r="L29" s="24">
        <f>'EPA Data'!D30/SUM('EPA Data'!D:D)</f>
        <v>2.6708266310730889E-4</v>
      </c>
      <c r="M29" s="24">
        <f>'EPA Data'!E30/SUM('EPA Data'!E:E)</f>
        <v>4.3159871071091048E-4</v>
      </c>
      <c r="N29" s="24">
        <f>'EPA Data'!F30/SUM('EPA Data'!F:F)</f>
        <v>5.3992203653766078E-4</v>
      </c>
      <c r="O29" s="24">
        <f>'EPA Data'!G30/SUM('EPA Data'!G:G)</f>
        <v>2.2576253531742438E-4</v>
      </c>
      <c r="P29" s="24">
        <f>'EPA Data'!H30/SUM('EPA Data'!H:H)</f>
        <v>3.4103472799246594E-4</v>
      </c>
      <c r="Q29" s="24">
        <f>'EPA Data'!I30/SUM('EPA Data'!I:I)</f>
        <v>1.8965403104188685E-4</v>
      </c>
      <c r="R29" s="24">
        <f>'EPA Data'!J30/SUM('EPA Data'!J:J)</f>
        <v>2.4092367379208331E-4</v>
      </c>
      <c r="S29" s="24">
        <f>'EPA Data'!K30/SUM('EPA Data'!K:K)</f>
        <v>4.0967910091377639E-4</v>
      </c>
      <c r="T29" s="24">
        <f>'EPA Data'!L30/SUM('EPA Data'!L:L)</f>
        <v>7.5651678331970797E-4</v>
      </c>
      <c r="U29" s="24">
        <f>'EPA Data'!M30/SUM('EPA Data'!M:M)</f>
        <v>2.098514790108687E-4</v>
      </c>
      <c r="V29" s="24">
        <f>'EPA Data'!N30/SUM('EPA Data'!N:N)</f>
        <v>1.8279195371195977E-4</v>
      </c>
      <c r="W29" s="24">
        <f>'EPA Data'!O30/SUM('EPA Data'!O:O)</f>
        <v>1.9659337762086002E-4</v>
      </c>
      <c r="X29" s="24">
        <f>'EPA Data'!P30/SUM('EPA Data'!P:P)</f>
        <v>4.7140656703668703E-4</v>
      </c>
    </row>
    <row r="30" spans="1:24" x14ac:dyDescent="0.25">
      <c r="A30" s="16" t="s">
        <v>78</v>
      </c>
      <c r="B30" s="16" t="s">
        <v>22</v>
      </c>
      <c r="C30" s="21" t="s">
        <v>79</v>
      </c>
      <c r="D30" s="17">
        <f>SUMIFS('Census Data'!G:G,'Census Data'!$A:$A,$A30)/SUMIFS('Census Data'!$F:$F,'Census Data'!$A:$A,$A30)</f>
        <v>0.48687277634646053</v>
      </c>
      <c r="E30" s="19">
        <f>SUMIFS('Census Data'!H:H,'Census Data'!$A:$A,$A30)/SUMIFS('Census Data'!$F:$F,'Census Data'!$A:$A,$A30)</f>
        <v>0.51312722365353947</v>
      </c>
      <c r="F30" s="17">
        <f>SUM(SUMIFS('Census Data'!I:I,'Census Data'!$A:$A,$A30),SUMIFS('Census Data'!J:J,'Census Data'!$A:$A,$A30))/SUMIFS('Census Data'!$F:$F,'Census Data'!$A:$A,$A30)</f>
        <v>0.85756348914243652</v>
      </c>
      <c r="G30" s="17">
        <f>SUM(SUMIFS('Census Data'!K:K,'Census Data'!$A:$A,$A30),SUMIFS('Census Data'!L:L,'Census Data'!$A:$A,$A30))/SUMIFS('Census Data'!$F:$F,'Census Data'!$A:$A,$A30)</f>
        <v>0.11661145871672188</v>
      </c>
      <c r="H30" s="17">
        <f>SUM(SUMIFS('Census Data'!O:O,'Census Data'!$A:$A,$A30),SUMIFS('Census Data'!P:P,'Census Data'!$A:$A,$A30))/SUMIFS('Census Data'!$F:$F,'Census Data'!$A:$A,$A30)</f>
        <v>4.7846889952153108E-3</v>
      </c>
      <c r="I30" s="19">
        <f t="shared" si="0"/>
        <v>2.1040363145626295E-2</v>
      </c>
      <c r="J30" s="17">
        <f>SUM(SUMIFS('Census Data'!W:W,'Census Data'!$A:$A,$A30),SUMIFS('Census Data'!X:X,'Census Data'!$A:$A,$A30))/SUMIFS('Census Data'!$F:$F,'Census Data'!$A:$A,$A30)</f>
        <v>2.0549625812783707E-2</v>
      </c>
      <c r="K30" s="19">
        <f t="shared" si="1"/>
        <v>0.97945037418721625</v>
      </c>
      <c r="L30" s="24">
        <f>'EPA Data'!D31/SUM('EPA Data'!D:D)</f>
        <v>3.4076626320841494E-5</v>
      </c>
      <c r="M30" s="24">
        <f>'EPA Data'!E31/SUM('EPA Data'!E:E)</f>
        <v>6.2132640826028358E-5</v>
      </c>
      <c r="N30" s="24">
        <f>'EPA Data'!F31/SUM('EPA Data'!F:F)</f>
        <v>8.427135579663298E-5</v>
      </c>
      <c r="O30" s="24">
        <f>'EPA Data'!G31/SUM('EPA Data'!G:G)</f>
        <v>2.1045172674196125E-5</v>
      </c>
      <c r="P30" s="24">
        <f>'EPA Data'!H31/SUM('EPA Data'!H:H)</f>
        <v>4.0471771118538698E-5</v>
      </c>
      <c r="Q30" s="24">
        <f>'EPA Data'!I31/SUM('EPA Data'!I:I)</f>
        <v>2.50108211501303E-5</v>
      </c>
      <c r="R30" s="24">
        <f>'EPA Data'!J31/SUM('EPA Data'!J:J)</f>
        <v>3.0495189608644027E-5</v>
      </c>
      <c r="S30" s="24">
        <f>'EPA Data'!K31/SUM('EPA Data'!K:K)</f>
        <v>6.4722248430888215E-5</v>
      </c>
      <c r="T30" s="24">
        <f>'EPA Data'!L31/SUM('EPA Data'!L:L)</f>
        <v>8.927792022042939E-5</v>
      </c>
      <c r="U30" s="24">
        <f>'EPA Data'!M31/SUM('EPA Data'!M:M)</f>
        <v>1.9835084413027545E-5</v>
      </c>
      <c r="V30" s="24">
        <f>'EPA Data'!N31/SUM('EPA Data'!N:N)</f>
        <v>2.1478781741569569E-5</v>
      </c>
      <c r="W30" s="24">
        <f>'EPA Data'!O31/SUM('EPA Data'!O:O)</f>
        <v>2.734960110497533E-5</v>
      </c>
      <c r="X30" s="24">
        <f>'EPA Data'!P31/SUM('EPA Data'!P:P)</f>
        <v>6.988564632543165E-5</v>
      </c>
    </row>
    <row r="31" spans="1:24" x14ac:dyDescent="0.25">
      <c r="A31" s="16" t="s">
        <v>80</v>
      </c>
      <c r="B31" s="16" t="s">
        <v>22</v>
      </c>
      <c r="C31" s="21" t="s">
        <v>81</v>
      </c>
      <c r="D31" s="17">
        <f>SUMIFS('Census Data'!G:G,'Census Data'!$A:$A,$A31)/SUMIFS('Census Data'!$F:$F,'Census Data'!$A:$A,$A31)</f>
        <v>0.50322045787896175</v>
      </c>
      <c r="E31" s="19">
        <f>SUMIFS('Census Data'!H:H,'Census Data'!$A:$A,$A31)/SUMIFS('Census Data'!$F:$F,'Census Data'!$A:$A,$A31)</f>
        <v>0.4967795421210382</v>
      </c>
      <c r="F31" s="17">
        <f>SUM(SUMIFS('Census Data'!I:I,'Census Data'!$A:$A,$A31),SUMIFS('Census Data'!J:J,'Census Data'!$A:$A,$A31))/SUMIFS('Census Data'!$F:$F,'Census Data'!$A:$A,$A31)</f>
        <v>0.91693769530004465</v>
      </c>
      <c r="G31" s="17">
        <f>SUM(SUMIFS('Census Data'!K:K,'Census Data'!$A:$A,$A31),SUMIFS('Census Data'!L:L,'Census Data'!$A:$A,$A31))/SUMIFS('Census Data'!$F:$F,'Census Data'!$A:$A,$A31)</f>
        <v>4.3779095720936162E-2</v>
      </c>
      <c r="H31" s="17">
        <f>SUM(SUMIFS('Census Data'!O:O,'Census Data'!$A:$A,$A31),SUMIFS('Census Data'!P:P,'Census Data'!$A:$A,$A31))/SUMIFS('Census Data'!$F:$F,'Census Data'!$A:$A,$A31)</f>
        <v>3.6349722594222309E-3</v>
      </c>
      <c r="I31" s="19">
        <f t="shared" si="0"/>
        <v>3.5648236719596937E-2</v>
      </c>
      <c r="J31" s="17">
        <f>SUM(SUMIFS('Census Data'!W:W,'Census Data'!$A:$A,$A31),SUMIFS('Census Data'!X:X,'Census Data'!$A:$A,$A31))/SUMIFS('Census Data'!$F:$F,'Census Data'!$A:$A,$A31)</f>
        <v>0.1787513551431669</v>
      </c>
      <c r="K31" s="19">
        <f t="shared" si="1"/>
        <v>0.82124864485683313</v>
      </c>
      <c r="L31" s="24">
        <f>'EPA Data'!D32/SUM('EPA Data'!D:D)</f>
        <v>5.7844325058025185E-5</v>
      </c>
      <c r="M31" s="24">
        <f>'EPA Data'!E32/SUM('EPA Data'!E:E)</f>
        <v>1.0595824176598527E-4</v>
      </c>
      <c r="N31" s="24">
        <f>'EPA Data'!F32/SUM('EPA Data'!F:F)</f>
        <v>1.4481168944059143E-4</v>
      </c>
      <c r="O31" s="24">
        <f>'EPA Data'!G32/SUM('EPA Data'!G:G)</f>
        <v>3.3681605878930283E-5</v>
      </c>
      <c r="P31" s="24">
        <f>'EPA Data'!H32/SUM('EPA Data'!H:H)</f>
        <v>6.3881112436152694E-5</v>
      </c>
      <c r="Q31" s="24">
        <f>'EPA Data'!I32/SUM('EPA Data'!I:I)</f>
        <v>3.5741662730499096E-5</v>
      </c>
      <c r="R31" s="24">
        <f>'EPA Data'!J32/SUM('EPA Data'!J:J)</f>
        <v>5.3744874110030762E-5</v>
      </c>
      <c r="S31" s="24">
        <f>'EPA Data'!K32/SUM('EPA Data'!K:K)</f>
        <v>9.2198796811530399E-5</v>
      </c>
      <c r="T31" s="24">
        <f>'EPA Data'!L32/SUM('EPA Data'!L:L)</f>
        <v>1.4571077075567344E-4</v>
      </c>
      <c r="U31" s="24">
        <f>'EPA Data'!M32/SUM('EPA Data'!M:M)</f>
        <v>3.7767983958512012E-5</v>
      </c>
      <c r="V31" s="24">
        <f>'EPA Data'!N32/SUM('EPA Data'!N:N)</f>
        <v>3.6549023546334443E-5</v>
      </c>
      <c r="W31" s="24">
        <f>'EPA Data'!O32/SUM('EPA Data'!O:O)</f>
        <v>4.4181257752687245E-5</v>
      </c>
      <c r="X31" s="24">
        <f>'EPA Data'!P32/SUM('EPA Data'!P:P)</f>
        <v>1.2033832149552507E-4</v>
      </c>
    </row>
    <row r="32" spans="1:24" x14ac:dyDescent="0.25">
      <c r="A32" s="16" t="s">
        <v>82</v>
      </c>
      <c r="B32" s="16" t="s">
        <v>22</v>
      </c>
      <c r="C32" s="21" t="s">
        <v>83</v>
      </c>
      <c r="D32" s="17">
        <f>SUMIFS('Census Data'!G:G,'Census Data'!$A:$A,$A32)/SUMIFS('Census Data'!$F:$F,'Census Data'!$A:$A,$A32)</f>
        <v>0.48825701343686956</v>
      </c>
      <c r="E32" s="19">
        <f>SUMIFS('Census Data'!H:H,'Census Data'!$A:$A,$A32)/SUMIFS('Census Data'!$F:$F,'Census Data'!$A:$A,$A32)</f>
        <v>0.51174298656313044</v>
      </c>
      <c r="F32" s="17">
        <f>SUM(SUMIFS('Census Data'!I:I,'Census Data'!$A:$A,$A32),SUMIFS('Census Data'!J:J,'Census Data'!$A:$A,$A32))/SUMIFS('Census Data'!$F:$F,'Census Data'!$A:$A,$A32)</f>
        <v>0.87149328156522399</v>
      </c>
      <c r="G32" s="17">
        <f>SUM(SUMIFS('Census Data'!K:K,'Census Data'!$A:$A,$A32),SUMIFS('Census Data'!L:L,'Census Data'!$A:$A,$A32))/SUMIFS('Census Data'!$F:$F,'Census Data'!$A:$A,$A32)</f>
        <v>9.3068402420920404E-2</v>
      </c>
      <c r="H32" s="17">
        <f>SUM(SUMIFS('Census Data'!O:O,'Census Data'!$A:$A,$A32),SUMIFS('Census Data'!P:P,'Census Data'!$A:$A,$A32))/SUMIFS('Census Data'!$F:$F,'Census Data'!$A:$A,$A32)</f>
        <v>3.5019603364927106E-3</v>
      </c>
      <c r="I32" s="19">
        <f t="shared" si="0"/>
        <v>3.193635567736286E-2</v>
      </c>
      <c r="J32" s="17">
        <f>SUM(SUMIFS('Census Data'!W:W,'Census Data'!$A:$A,$A32),SUMIFS('Census Data'!X:X,'Census Data'!$A:$A,$A32))/SUMIFS('Census Data'!$F:$F,'Census Data'!$A:$A,$A32)</f>
        <v>4.1680940961516498E-2</v>
      </c>
      <c r="K32" s="19">
        <f t="shared" si="1"/>
        <v>0.95831905903848347</v>
      </c>
      <c r="L32" s="24">
        <f>'EPA Data'!D33/SUM('EPA Data'!D:D)</f>
        <v>4.8400454275128227E-5</v>
      </c>
      <c r="M32" s="24">
        <f>'EPA Data'!E33/SUM('EPA Data'!E:E)</f>
        <v>8.4318603850290342E-5</v>
      </c>
      <c r="N32" s="24">
        <f>'EPA Data'!F33/SUM('EPA Data'!F:F)</f>
        <v>9.9185856014239045E-5</v>
      </c>
      <c r="O32" s="24">
        <f>'EPA Data'!G33/SUM('EPA Data'!G:G)</f>
        <v>3.4033999401379942E-5</v>
      </c>
      <c r="P32" s="24">
        <f>'EPA Data'!H33/SUM('EPA Data'!H:H)</f>
        <v>5.882502073297774E-5</v>
      </c>
      <c r="Q32" s="24">
        <f>'EPA Data'!I33/SUM('EPA Data'!I:I)</f>
        <v>4.3261006227275848E-5</v>
      </c>
      <c r="R32" s="24">
        <f>'EPA Data'!J33/SUM('EPA Data'!J:J)</f>
        <v>4.2575405186307796E-5</v>
      </c>
      <c r="S32" s="24">
        <f>'EPA Data'!K33/SUM('EPA Data'!K:K)</f>
        <v>7.9231528075105522E-5</v>
      </c>
      <c r="T32" s="24">
        <f>'EPA Data'!L33/SUM('EPA Data'!L:L)</f>
        <v>1.6331365265837431E-4</v>
      </c>
      <c r="U32" s="24">
        <f>'EPA Data'!M33/SUM('EPA Data'!M:M)</f>
        <v>2.7028625844875201E-5</v>
      </c>
      <c r="V32" s="24">
        <f>'EPA Data'!N33/SUM('EPA Data'!N:N)</f>
        <v>2.697262745055401E-5</v>
      </c>
      <c r="W32" s="24">
        <f>'EPA Data'!O33/SUM('EPA Data'!O:O)</f>
        <v>3.5176097665960758E-5</v>
      </c>
      <c r="X32" s="24">
        <f>'EPA Data'!P33/SUM('EPA Data'!P:P)</f>
        <v>1.0998185472616729E-4</v>
      </c>
    </row>
    <row r="33" spans="1:24" x14ac:dyDescent="0.25">
      <c r="A33" s="16" t="s">
        <v>84</v>
      </c>
      <c r="B33" s="16" t="s">
        <v>22</v>
      </c>
      <c r="C33" s="21" t="s">
        <v>85</v>
      </c>
      <c r="D33" s="17">
        <f>SUMIFS('Census Data'!G:G,'Census Data'!$A:$A,$A33)/SUMIFS('Census Data'!$F:$F,'Census Data'!$A:$A,$A33)</f>
        <v>0.47207495993095794</v>
      </c>
      <c r="E33" s="19">
        <f>SUMIFS('Census Data'!H:H,'Census Data'!$A:$A,$A33)/SUMIFS('Census Data'!$F:$F,'Census Data'!$A:$A,$A33)</f>
        <v>0.52792504006904206</v>
      </c>
      <c r="F33" s="17">
        <f>SUM(SUMIFS('Census Data'!I:I,'Census Data'!$A:$A,$A33),SUMIFS('Census Data'!J:J,'Census Data'!$A:$A,$A33))/SUMIFS('Census Data'!$F:$F,'Census Data'!$A:$A,$A33)</f>
        <v>0.18493404019233139</v>
      </c>
      <c r="G33" s="17">
        <f>SUM(SUMIFS('Census Data'!K:K,'Census Data'!$A:$A,$A33),SUMIFS('Census Data'!L:L,'Census Data'!$A:$A,$A33))/SUMIFS('Census Data'!$F:$F,'Census Data'!$A:$A,$A33)</f>
        <v>0.79916163235112814</v>
      </c>
      <c r="H33" s="17">
        <f>SUM(SUMIFS('Census Data'!O:O,'Census Data'!$A:$A,$A33),SUMIFS('Census Data'!P:P,'Census Data'!$A:$A,$A33))/SUMIFS('Census Data'!$F:$F,'Census Data'!$A:$A,$A33)</f>
        <v>2.8356552829490816E-3</v>
      </c>
      <c r="I33" s="19">
        <f t="shared" si="0"/>
        <v>1.3068672173591422E-2</v>
      </c>
      <c r="J33" s="17">
        <f>SUM(SUMIFS('Census Data'!W:W,'Census Data'!$A:$A,$A33),SUMIFS('Census Data'!X:X,'Census Data'!$A:$A,$A33))/SUMIFS('Census Data'!$F:$F,'Census Data'!$A:$A,$A33)</f>
        <v>1.713722105782271E-2</v>
      </c>
      <c r="K33" s="19">
        <f t="shared" si="1"/>
        <v>0.98286277894217733</v>
      </c>
      <c r="L33" s="24">
        <f>'EPA Data'!D34/SUM('EPA Data'!D:D)</f>
        <v>1.3889214516510865E-5</v>
      </c>
      <c r="M33" s="24">
        <f>'EPA Data'!E34/SUM('EPA Data'!E:E)</f>
        <v>2.6285218350855022E-5</v>
      </c>
      <c r="N33" s="24">
        <f>'EPA Data'!F34/SUM('EPA Data'!F:F)</f>
        <v>3.4760520740794641E-5</v>
      </c>
      <c r="O33" s="24">
        <f>'EPA Data'!G34/SUM('EPA Data'!G:G)</f>
        <v>9.1583230066664962E-6</v>
      </c>
      <c r="P33" s="24">
        <f>'EPA Data'!H34/SUM('EPA Data'!H:H)</f>
        <v>1.7749465303137074E-5</v>
      </c>
      <c r="Q33" s="24">
        <f>'EPA Data'!I34/SUM('EPA Data'!I:I)</f>
        <v>1.1155120774579122E-5</v>
      </c>
      <c r="R33" s="24">
        <f>'EPA Data'!J34/SUM('EPA Data'!J:J)</f>
        <v>1.2248283382321974E-5</v>
      </c>
      <c r="S33" s="24">
        <f>'EPA Data'!K34/SUM('EPA Data'!K:K)</f>
        <v>3.176439945839435E-5</v>
      </c>
      <c r="T33" s="24">
        <f>'EPA Data'!L34/SUM('EPA Data'!L:L)</f>
        <v>3.9307398170598789E-5</v>
      </c>
      <c r="U33" s="24">
        <f>'EPA Data'!M34/SUM('EPA Data'!M:M)</f>
        <v>6.9581132456961391E-6</v>
      </c>
      <c r="V33" s="24">
        <f>'EPA Data'!N34/SUM('EPA Data'!N:N)</f>
        <v>8.5622826188846975E-6</v>
      </c>
      <c r="W33" s="24">
        <f>'EPA Data'!O34/SUM('EPA Data'!O:O)</f>
        <v>1.0599039117118508E-5</v>
      </c>
      <c r="X33" s="24">
        <f>'EPA Data'!P34/SUM('EPA Data'!P:P)</f>
        <v>3.0419586816608944E-5</v>
      </c>
    </row>
    <row r="34" spans="1:24" x14ac:dyDescent="0.25">
      <c r="A34" s="16" t="s">
        <v>86</v>
      </c>
      <c r="B34" s="16" t="s">
        <v>22</v>
      </c>
      <c r="C34" s="21" t="s">
        <v>87</v>
      </c>
      <c r="D34" s="17">
        <f>SUMIFS('Census Data'!G:G,'Census Data'!$A:$A,$A34)/SUMIFS('Census Data'!$F:$F,'Census Data'!$A:$A,$A34)</f>
        <v>0.47437035014674767</v>
      </c>
      <c r="E34" s="19">
        <f>SUMIFS('Census Data'!H:H,'Census Data'!$A:$A,$A34)/SUMIFS('Census Data'!$F:$F,'Census Data'!$A:$A,$A34)</f>
        <v>0.52562964985325233</v>
      </c>
      <c r="F34" s="17">
        <f>SUM(SUMIFS('Census Data'!I:I,'Census Data'!$A:$A,$A34),SUMIFS('Census Data'!J:J,'Census Data'!$A:$A,$A34))/SUMIFS('Census Data'!$F:$F,'Census Data'!$A:$A,$A34)</f>
        <v>0.40700293495324552</v>
      </c>
      <c r="G34" s="17">
        <f>SUM(SUMIFS('Census Data'!K:K,'Census Data'!$A:$A,$A34),SUMIFS('Census Data'!L:L,'Census Data'!$A:$A,$A34))/SUMIFS('Census Data'!$F:$F,'Census Data'!$A:$A,$A34)</f>
        <v>0.58016517643846832</v>
      </c>
      <c r="H34" s="17">
        <f>SUM(SUMIFS('Census Data'!O:O,'Census Data'!$A:$A,$A34),SUMIFS('Census Data'!P:P,'Census Data'!$A:$A,$A34))/SUMIFS('Census Data'!$F:$F,'Census Data'!$A:$A,$A34)</f>
        <v>3.0032079721520714E-3</v>
      </c>
      <c r="I34" s="19">
        <f t="shared" si="0"/>
        <v>9.8286806361340684E-3</v>
      </c>
      <c r="J34" s="17">
        <f>SUM(SUMIFS('Census Data'!W:W,'Census Data'!$A:$A,$A34),SUMIFS('Census Data'!X:X,'Census Data'!$A:$A,$A34))/SUMIFS('Census Data'!$F:$F,'Census Data'!$A:$A,$A34)</f>
        <v>1.426523786772234E-2</v>
      </c>
      <c r="K34" s="19">
        <f t="shared" si="1"/>
        <v>0.98573476213227762</v>
      </c>
      <c r="L34" s="24">
        <f>'EPA Data'!D35/SUM('EPA Data'!D:D)</f>
        <v>2.4920014704104818E-5</v>
      </c>
      <c r="M34" s="24">
        <f>'EPA Data'!E35/SUM('EPA Data'!E:E)</f>
        <v>4.5837087935876003E-5</v>
      </c>
      <c r="N34" s="24">
        <f>'EPA Data'!F35/SUM('EPA Data'!F:F)</f>
        <v>6.027793918232925E-5</v>
      </c>
      <c r="O34" s="24">
        <f>'EPA Data'!G35/SUM('EPA Data'!G:G)</f>
        <v>1.5769084626782986E-5</v>
      </c>
      <c r="P34" s="24">
        <f>'EPA Data'!H35/SUM('EPA Data'!H:H)</f>
        <v>3.0354560904330267E-5</v>
      </c>
      <c r="Q34" s="24">
        <f>'EPA Data'!I35/SUM('EPA Data'!I:I)</f>
        <v>1.8819084008178784E-5</v>
      </c>
      <c r="R34" s="24">
        <f>'EPA Data'!J35/SUM('EPA Data'!J:J)</f>
        <v>2.3625788834997589E-5</v>
      </c>
      <c r="S34" s="24">
        <f>'EPA Data'!K35/SUM('EPA Data'!K:K)</f>
        <v>5.6781798717708269E-5</v>
      </c>
      <c r="T34" s="24">
        <f>'EPA Data'!L35/SUM('EPA Data'!L:L)</f>
        <v>7.9803047274157145E-5</v>
      </c>
      <c r="U34" s="24">
        <f>'EPA Data'!M35/SUM('EPA Data'!M:M)</f>
        <v>1.2716569674191354E-5</v>
      </c>
      <c r="V34" s="24">
        <f>'EPA Data'!N35/SUM('EPA Data'!N:N)</f>
        <v>1.5160273394909529E-5</v>
      </c>
      <c r="W34" s="24">
        <f>'EPA Data'!O35/SUM('EPA Data'!O:O)</f>
        <v>1.8852468944687625E-5</v>
      </c>
      <c r="X34" s="24">
        <f>'EPA Data'!P35/SUM('EPA Data'!P:P)</f>
        <v>5.341465665180269E-5</v>
      </c>
    </row>
    <row r="35" spans="1:24" x14ac:dyDescent="0.25">
      <c r="A35" s="16" t="s">
        <v>88</v>
      </c>
      <c r="B35" s="16" t="s">
        <v>22</v>
      </c>
      <c r="C35" s="21" t="s">
        <v>89</v>
      </c>
      <c r="D35" s="17">
        <f>SUMIFS('Census Data'!G:G,'Census Data'!$A:$A,$A35)/SUMIFS('Census Data'!$F:$F,'Census Data'!$A:$A,$A35)</f>
        <v>0.4829410055216507</v>
      </c>
      <c r="E35" s="19">
        <f>SUMIFS('Census Data'!H:H,'Census Data'!$A:$A,$A35)/SUMIFS('Census Data'!$F:$F,'Census Data'!$A:$A,$A35)</f>
        <v>0.51705899447834935</v>
      </c>
      <c r="F35" s="17">
        <f>SUM(SUMIFS('Census Data'!I:I,'Census Data'!$A:$A,$A35),SUMIFS('Census Data'!J:J,'Census Data'!$A:$A,$A35))/SUMIFS('Census Data'!$F:$F,'Census Data'!$A:$A,$A35)</f>
        <v>0.71578029642545771</v>
      </c>
      <c r="G35" s="17">
        <f>SUM(SUMIFS('Census Data'!K:K,'Census Data'!$A:$A,$A35),SUMIFS('Census Data'!L:L,'Census Data'!$A:$A,$A35))/SUMIFS('Census Data'!$F:$F,'Census Data'!$A:$A,$A35)</f>
        <v>0.25887823307178148</v>
      </c>
      <c r="H35" s="17">
        <f>SUM(SUMIFS('Census Data'!O:O,'Census Data'!$A:$A,$A35),SUMIFS('Census Data'!P:P,'Census Data'!$A:$A,$A35))/SUMIFS('Census Data'!$F:$F,'Census Data'!$A:$A,$A35)</f>
        <v>4.2429526300494045E-3</v>
      </c>
      <c r="I35" s="19">
        <f t="shared" si="0"/>
        <v>2.1098517872711442E-2</v>
      </c>
      <c r="J35" s="17">
        <f>SUM(SUMIFS('Census Data'!W:W,'Census Data'!$A:$A,$A35),SUMIFS('Census Data'!X:X,'Census Data'!$A:$A,$A35))/SUMIFS('Census Data'!$F:$F,'Census Data'!$A:$A,$A35)</f>
        <v>2.6910781749491425E-2</v>
      </c>
      <c r="K35" s="19">
        <f t="shared" si="1"/>
        <v>0.97308921825050854</v>
      </c>
      <c r="L35" s="24">
        <f>'EPA Data'!D36/SUM('EPA Data'!D:D)</f>
        <v>3.337998891612519E-5</v>
      </c>
      <c r="M35" s="24">
        <f>'EPA Data'!E36/SUM('EPA Data'!E:E)</f>
        <v>5.6043042041557957E-5</v>
      </c>
      <c r="N35" s="24">
        <f>'EPA Data'!F36/SUM('EPA Data'!F:F)</f>
        <v>6.7046776844651224E-5</v>
      </c>
      <c r="O35" s="24">
        <f>'EPA Data'!G36/SUM('EPA Data'!G:G)</f>
        <v>2.0182873536267261E-5</v>
      </c>
      <c r="P35" s="24">
        <f>'EPA Data'!H36/SUM('EPA Data'!H:H)</f>
        <v>3.7396840440858325E-5</v>
      </c>
      <c r="Q35" s="24">
        <f>'EPA Data'!I36/SUM('EPA Data'!I:I)</f>
        <v>2.565469674108471E-5</v>
      </c>
      <c r="R35" s="24">
        <f>'EPA Data'!J36/SUM('EPA Data'!J:J)</f>
        <v>3.1912324850133144E-5</v>
      </c>
      <c r="S35" s="24">
        <f>'EPA Data'!K36/SUM('EPA Data'!K:K)</f>
        <v>5.3009043146545683E-5</v>
      </c>
      <c r="T35" s="24">
        <f>'EPA Data'!L36/SUM('EPA Data'!L:L)</f>
        <v>9.5196448752645938E-5</v>
      </c>
      <c r="U35" s="24">
        <f>'EPA Data'!M36/SUM('EPA Data'!M:M)</f>
        <v>1.6384309127876018E-5</v>
      </c>
      <c r="V35" s="24">
        <f>'EPA Data'!N36/SUM('EPA Data'!N:N)</f>
        <v>1.8078953650452645E-5</v>
      </c>
      <c r="W35" s="24">
        <f>'EPA Data'!O36/SUM('EPA Data'!O:O)</f>
        <v>2.2892706775408646E-5</v>
      </c>
      <c r="X35" s="24">
        <f>'EPA Data'!P36/SUM('EPA Data'!P:P)</f>
        <v>7.0179583306347797E-5</v>
      </c>
    </row>
    <row r="36" spans="1:24" x14ac:dyDescent="0.25">
      <c r="A36" s="16" t="s">
        <v>90</v>
      </c>
      <c r="B36" s="16" t="s">
        <v>22</v>
      </c>
      <c r="C36" s="21" t="s">
        <v>91</v>
      </c>
      <c r="D36" s="17">
        <f>SUMIFS('Census Data'!G:G,'Census Data'!$A:$A,$A36)/SUMIFS('Census Data'!$F:$F,'Census Data'!$A:$A,$A36)</f>
        <v>0.47815492718309061</v>
      </c>
      <c r="E36" s="19">
        <f>SUMIFS('Census Data'!H:H,'Census Data'!$A:$A,$A36)/SUMIFS('Census Data'!$F:$F,'Census Data'!$A:$A,$A36)</f>
        <v>0.52184507281690939</v>
      </c>
      <c r="F36" s="17">
        <f>SUM(SUMIFS('Census Data'!I:I,'Census Data'!$A:$A,$A36),SUMIFS('Census Data'!J:J,'Census Data'!$A:$A,$A36))/SUMIFS('Census Data'!$F:$F,'Census Data'!$A:$A,$A36)</f>
        <v>0.68823784968172119</v>
      </c>
      <c r="G36" s="17">
        <f>SUM(SUMIFS('Census Data'!K:K,'Census Data'!$A:$A,$A36),SUMIFS('Census Data'!L:L,'Census Data'!$A:$A,$A36))/SUMIFS('Census Data'!$F:$F,'Census Data'!$A:$A,$A36)</f>
        <v>0.27366313443267032</v>
      </c>
      <c r="H36" s="17">
        <f>SUM(SUMIFS('Census Data'!O:O,'Census Data'!$A:$A,$A36),SUMIFS('Census Data'!P:P,'Census Data'!$A:$A,$A36))/SUMIFS('Census Data'!$F:$F,'Census Data'!$A:$A,$A36)</f>
        <v>1.0738369127897093E-2</v>
      </c>
      <c r="I36" s="19">
        <f t="shared" si="0"/>
        <v>2.7360646757711438E-2</v>
      </c>
      <c r="J36" s="17">
        <f>SUM(SUMIFS('Census Data'!W:W,'Census Data'!$A:$A,$A36),SUMIFS('Census Data'!X:X,'Census Data'!$A:$A,$A36))/SUMIFS('Census Data'!$F:$F,'Census Data'!$A:$A,$A36)</f>
        <v>3.4292892087418071E-2</v>
      </c>
      <c r="K36" s="19">
        <f t="shared" si="1"/>
        <v>0.96570710791258196</v>
      </c>
      <c r="L36" s="24">
        <f>'EPA Data'!D37/SUM('EPA Data'!D:D)</f>
        <v>1.4608460410626883E-4</v>
      </c>
      <c r="M36" s="24">
        <f>'EPA Data'!E37/SUM('EPA Data'!E:E)</f>
        <v>2.5335200668903359E-4</v>
      </c>
      <c r="N36" s="24">
        <f>'EPA Data'!F37/SUM('EPA Data'!F:F)</f>
        <v>2.9954422237071034E-4</v>
      </c>
      <c r="O36" s="24">
        <f>'EPA Data'!G37/SUM('EPA Data'!G:G)</f>
        <v>1.1841301446451886E-4</v>
      </c>
      <c r="P36" s="24">
        <f>'EPA Data'!H37/SUM('EPA Data'!H:H)</f>
        <v>1.8901438548335809E-4</v>
      </c>
      <c r="Q36" s="24">
        <f>'EPA Data'!I37/SUM('EPA Data'!I:I)</f>
        <v>1.2966668579640148E-4</v>
      </c>
      <c r="R36" s="24">
        <f>'EPA Data'!J37/SUM('EPA Data'!J:J)</f>
        <v>1.6105170673495691E-4</v>
      </c>
      <c r="S36" s="24">
        <f>'EPA Data'!K37/SUM('EPA Data'!K:K)</f>
        <v>2.534986666554457E-4</v>
      </c>
      <c r="T36" s="24">
        <f>'EPA Data'!L37/SUM('EPA Data'!L:L)</f>
        <v>4.7798096386718005E-4</v>
      </c>
      <c r="U36" s="24">
        <f>'EPA Data'!M37/SUM('EPA Data'!M:M)</f>
        <v>8.919099612689453E-5</v>
      </c>
      <c r="V36" s="24">
        <f>'EPA Data'!N37/SUM('EPA Data'!N:N)</f>
        <v>8.2505901111107861E-5</v>
      </c>
      <c r="W36" s="24">
        <f>'EPA Data'!O37/SUM('EPA Data'!O:O)</f>
        <v>1.0555112036021933E-4</v>
      </c>
      <c r="X36" s="24">
        <f>'EPA Data'!P37/SUM('EPA Data'!P:P)</f>
        <v>3.3960033635668454E-4</v>
      </c>
    </row>
    <row r="37" spans="1:24" x14ac:dyDescent="0.25">
      <c r="A37" s="16" t="s">
        <v>92</v>
      </c>
      <c r="B37" s="16" t="s">
        <v>22</v>
      </c>
      <c r="C37" s="21" t="s">
        <v>93</v>
      </c>
      <c r="D37" s="17">
        <f>SUMIFS('Census Data'!G:G,'Census Data'!$A:$A,$A37)/SUMIFS('Census Data'!$F:$F,'Census Data'!$A:$A,$A37)</f>
        <v>0.49136094216092668</v>
      </c>
      <c r="E37" s="19">
        <f>SUMIFS('Census Data'!H:H,'Census Data'!$A:$A,$A37)/SUMIFS('Census Data'!$F:$F,'Census Data'!$A:$A,$A37)</f>
        <v>0.50863905783907337</v>
      </c>
      <c r="F37" s="17">
        <f>SUM(SUMIFS('Census Data'!I:I,'Census Data'!$A:$A,$A37),SUMIFS('Census Data'!J:J,'Census Data'!$A:$A,$A37))/SUMIFS('Census Data'!$F:$F,'Census Data'!$A:$A,$A37)</f>
        <v>0.91374501220315341</v>
      </c>
      <c r="G37" s="17">
        <f>SUM(SUMIFS('Census Data'!K:K,'Census Data'!$A:$A,$A37),SUMIFS('Census Data'!L:L,'Census Data'!$A:$A,$A37))/SUMIFS('Census Data'!$F:$F,'Census Data'!$A:$A,$A37)</f>
        <v>3.4924262968271801E-2</v>
      </c>
      <c r="H37" s="17">
        <f>SUM(SUMIFS('Census Data'!O:O,'Census Data'!$A:$A,$A37),SUMIFS('Census Data'!P:P,'Census Data'!$A:$A,$A37))/SUMIFS('Census Data'!$F:$F,'Census Data'!$A:$A,$A37)</f>
        <v>5.8303955371324526E-3</v>
      </c>
      <c r="I37" s="19">
        <f t="shared" si="0"/>
        <v>4.5500329291442321E-2</v>
      </c>
      <c r="J37" s="17">
        <f>SUM(SUMIFS('Census Data'!W:W,'Census Data'!$A:$A,$A37),SUMIFS('Census Data'!X:X,'Census Data'!$A:$A,$A37))/SUMIFS('Census Data'!$F:$F,'Census Data'!$A:$A,$A37)</f>
        <v>3.0682214388099021E-2</v>
      </c>
      <c r="K37" s="19">
        <f t="shared" si="1"/>
        <v>0.96931778561190096</v>
      </c>
      <c r="L37" s="24">
        <f>'EPA Data'!D38/SUM('EPA Data'!D:D)</f>
        <v>1.2920613100063206E-4</v>
      </c>
      <c r="M37" s="24">
        <f>'EPA Data'!E38/SUM('EPA Data'!E:E)</f>
        <v>2.1957087237839699E-4</v>
      </c>
      <c r="N37" s="24">
        <f>'EPA Data'!F38/SUM('EPA Data'!F:F)</f>
        <v>2.8478701662363795E-4</v>
      </c>
      <c r="O37" s="24">
        <f>'EPA Data'!G38/SUM('EPA Data'!G:G)</f>
        <v>9.642450310294629E-5</v>
      </c>
      <c r="P37" s="24">
        <f>'EPA Data'!H38/SUM('EPA Data'!H:H)</f>
        <v>1.6618527176132117E-4</v>
      </c>
      <c r="Q37" s="24">
        <f>'EPA Data'!I38/SUM('EPA Data'!I:I)</f>
        <v>8.863347213857348E-5</v>
      </c>
      <c r="R37" s="24">
        <f>'EPA Data'!J38/SUM('EPA Data'!J:J)</f>
        <v>1.361656841544826E-4</v>
      </c>
      <c r="S37" s="24">
        <f>'EPA Data'!K38/SUM('EPA Data'!K:K)</f>
        <v>2.0544640059916592E-4</v>
      </c>
      <c r="T37" s="24">
        <f>'EPA Data'!L38/SUM('EPA Data'!L:L)</f>
        <v>3.6894566468660515E-4</v>
      </c>
      <c r="U37" s="24">
        <f>'EPA Data'!M38/SUM('EPA Data'!M:M)</f>
        <v>9.9201012441883245E-5</v>
      </c>
      <c r="V37" s="24">
        <f>'EPA Data'!N38/SUM('EPA Data'!N:N)</f>
        <v>9.1322899766911562E-5</v>
      </c>
      <c r="W37" s="24">
        <f>'EPA Data'!O38/SUM('EPA Data'!O:O)</f>
        <v>1.1474081679759481E-4</v>
      </c>
      <c r="X37" s="24">
        <f>'EPA Data'!P38/SUM('EPA Data'!P:P)</f>
        <v>2.5496486077244523E-4</v>
      </c>
    </row>
    <row r="38" spans="1:24" x14ac:dyDescent="0.25">
      <c r="A38" s="16" t="s">
        <v>94</v>
      </c>
      <c r="B38" s="16" t="s">
        <v>22</v>
      </c>
      <c r="C38" s="21" t="s">
        <v>95</v>
      </c>
      <c r="D38" s="17">
        <f>SUMIFS('Census Data'!G:G,'Census Data'!$A:$A,$A38)/SUMIFS('Census Data'!$F:$F,'Census Data'!$A:$A,$A38)</f>
        <v>0.47258542333196168</v>
      </c>
      <c r="E38" s="19">
        <f>SUMIFS('Census Data'!H:H,'Census Data'!$A:$A,$A38)/SUMIFS('Census Data'!$F:$F,'Census Data'!$A:$A,$A38)</f>
        <v>0.52741457666803837</v>
      </c>
      <c r="F38" s="17">
        <f>SUM(SUMIFS('Census Data'!I:I,'Census Data'!$A:$A,$A38),SUMIFS('Census Data'!J:J,'Census Data'!$A:$A,$A38))/SUMIFS('Census Data'!$F:$F,'Census Data'!$A:$A,$A38)</f>
        <v>0.53071717182453582</v>
      </c>
      <c r="G38" s="17">
        <f>SUM(SUMIFS('Census Data'!K:K,'Census Data'!$A:$A,$A38),SUMIFS('Census Data'!L:L,'Census Data'!$A:$A,$A38))/SUMIFS('Census Data'!$F:$F,'Census Data'!$A:$A,$A38)</f>
        <v>0.43466859406626146</v>
      </c>
      <c r="H38" s="17">
        <f>SUM(SUMIFS('Census Data'!O:O,'Census Data'!$A:$A,$A38),SUMIFS('Census Data'!P:P,'Census Data'!$A:$A,$A38))/SUMIFS('Census Data'!$F:$F,'Census Data'!$A:$A,$A38)</f>
        <v>1.7896269661829441E-2</v>
      </c>
      <c r="I38" s="19">
        <f t="shared" si="0"/>
        <v>1.6717964447373279E-2</v>
      </c>
      <c r="J38" s="17">
        <f>SUM(SUMIFS('Census Data'!W:W,'Census Data'!$A:$A,$A38),SUMIFS('Census Data'!X:X,'Census Data'!$A:$A,$A38))/SUMIFS('Census Data'!$F:$F,'Census Data'!$A:$A,$A38)</f>
        <v>4.0804891788761462E-2</v>
      </c>
      <c r="K38" s="19">
        <f t="shared" si="1"/>
        <v>0.95919510821123855</v>
      </c>
      <c r="L38" s="24">
        <f>'EPA Data'!D39/SUM('EPA Data'!D:D)</f>
        <v>1.1263046292155237E-3</v>
      </c>
      <c r="M38" s="24">
        <f>'EPA Data'!E39/SUM('EPA Data'!E:E)</f>
        <v>2.1770572547834713E-3</v>
      </c>
      <c r="N38" s="24">
        <f>'EPA Data'!F39/SUM('EPA Data'!F:F)</f>
        <v>2.3133350651784708E-3</v>
      </c>
      <c r="O38" s="24">
        <f>'EPA Data'!G39/SUM('EPA Data'!G:G)</f>
        <v>1.6066263195671699E-3</v>
      </c>
      <c r="P38" s="24">
        <f>'EPA Data'!H39/SUM('EPA Data'!H:H)</f>
        <v>1.9209079701653922E-3</v>
      </c>
      <c r="Q38" s="24">
        <f>'EPA Data'!I39/SUM('EPA Data'!I:I)</f>
        <v>1.0465785504724279E-3</v>
      </c>
      <c r="R38" s="24">
        <f>'EPA Data'!J39/SUM('EPA Data'!J:J)</f>
        <v>2.3199601006068725E-3</v>
      </c>
      <c r="S38" s="24">
        <f>'EPA Data'!K39/SUM('EPA Data'!K:K)</f>
        <v>2.9168933209762584E-3</v>
      </c>
      <c r="T38" s="24">
        <f>'EPA Data'!L39/SUM('EPA Data'!L:L)</f>
        <v>5.8033414854067201E-3</v>
      </c>
      <c r="U38" s="24">
        <f>'EPA Data'!M39/SUM('EPA Data'!M:M)</f>
        <v>8.8952514668397004E-4</v>
      </c>
      <c r="V38" s="24">
        <f>'EPA Data'!N39/SUM('EPA Data'!N:N)</f>
        <v>9.1268676941975557E-4</v>
      </c>
      <c r="W38" s="24">
        <f>'EPA Data'!O39/SUM('EPA Data'!O:O)</f>
        <v>8.2578777350531679E-4</v>
      </c>
      <c r="X38" s="24">
        <f>'EPA Data'!P39/SUM('EPA Data'!P:P)</f>
        <v>1.8176518201317286E-3</v>
      </c>
    </row>
    <row r="39" spans="1:24" x14ac:dyDescent="0.25">
      <c r="A39" s="16" t="s">
        <v>96</v>
      </c>
      <c r="B39" s="16" t="s">
        <v>22</v>
      </c>
      <c r="C39" s="21" t="s">
        <v>97</v>
      </c>
      <c r="D39" s="17">
        <f>SUMIFS('Census Data'!G:G,'Census Data'!$A:$A,$A39)/SUMIFS('Census Data'!$F:$F,'Census Data'!$A:$A,$A39)</f>
        <v>0.48967765302426658</v>
      </c>
      <c r="E39" s="19">
        <f>SUMIFS('Census Data'!H:H,'Census Data'!$A:$A,$A39)/SUMIFS('Census Data'!$F:$F,'Census Data'!$A:$A,$A39)</f>
        <v>0.51032234697573342</v>
      </c>
      <c r="F39" s="17">
        <f>SUM(SUMIFS('Census Data'!I:I,'Census Data'!$A:$A,$A39),SUMIFS('Census Data'!J:J,'Census Data'!$A:$A,$A39))/SUMIFS('Census Data'!$F:$F,'Census Data'!$A:$A,$A39)</f>
        <v>0.87526258601955809</v>
      </c>
      <c r="G39" s="17">
        <f>SUM(SUMIFS('Census Data'!K:K,'Census Data'!$A:$A,$A39),SUMIFS('Census Data'!L:L,'Census Data'!$A:$A,$A39))/SUMIFS('Census Data'!$F:$F,'Census Data'!$A:$A,$A39)</f>
        <v>0.10329590727997102</v>
      </c>
      <c r="H39" s="17">
        <f>SUM(SUMIFS('Census Data'!O:O,'Census Data'!$A:$A,$A39),SUMIFS('Census Data'!P:P,'Census Data'!$A:$A,$A39))/SUMIFS('Census Data'!$F:$F,'Census Data'!$A:$A,$A39)</f>
        <v>1.0865628395508873E-3</v>
      </c>
      <c r="I39" s="19">
        <f t="shared" si="0"/>
        <v>2.0354943860919961E-2</v>
      </c>
      <c r="J39" s="17">
        <f>SUM(SUMIFS('Census Data'!W:W,'Census Data'!$A:$A,$A39),SUMIFS('Census Data'!X:X,'Census Data'!$A:$A,$A39))/SUMIFS('Census Data'!$F:$F,'Census Data'!$A:$A,$A39)</f>
        <v>1.9051068453458893E-2</v>
      </c>
      <c r="K39" s="19">
        <f t="shared" si="1"/>
        <v>0.98094893154654106</v>
      </c>
      <c r="L39" s="24">
        <f>'EPA Data'!D40/SUM('EPA Data'!D:D)</f>
        <v>3.1962081861209749E-5</v>
      </c>
      <c r="M39" s="24">
        <f>'EPA Data'!E40/SUM('EPA Data'!E:E)</f>
        <v>5.3462299479999438E-5</v>
      </c>
      <c r="N39" s="24">
        <f>'EPA Data'!F40/SUM('EPA Data'!F:F)</f>
        <v>7.2903300997381279E-5</v>
      </c>
      <c r="O39" s="24">
        <f>'EPA Data'!G40/SUM('EPA Data'!G:G)</f>
        <v>1.8756348280687955E-5</v>
      </c>
      <c r="P39" s="24">
        <f>'EPA Data'!H40/SUM('EPA Data'!H:H)</f>
        <v>3.4466047587299442E-5</v>
      </c>
      <c r="Q39" s="24">
        <f>'EPA Data'!I40/SUM('EPA Data'!I:I)</f>
        <v>2.5523379526154108E-5</v>
      </c>
      <c r="R39" s="24">
        <f>'EPA Data'!J40/SUM('EPA Data'!J:J)</f>
        <v>2.5621426080124858E-5</v>
      </c>
      <c r="S39" s="24">
        <f>'EPA Data'!K40/SUM('EPA Data'!K:K)</f>
        <v>5.3871357592434619E-5</v>
      </c>
      <c r="T39" s="24">
        <f>'EPA Data'!L40/SUM('EPA Data'!L:L)</f>
        <v>7.056671655914778E-5</v>
      </c>
      <c r="U39" s="24">
        <f>'EPA Data'!M40/SUM('EPA Data'!M:M)</f>
        <v>1.6646712690748593E-5</v>
      </c>
      <c r="V39" s="24">
        <f>'EPA Data'!N40/SUM('EPA Data'!N:N)</f>
        <v>1.8243956408590099E-5</v>
      </c>
      <c r="W39" s="24">
        <f>'EPA Data'!O40/SUM('EPA Data'!O:O)</f>
        <v>2.4161866286033143E-5</v>
      </c>
      <c r="X39" s="24">
        <f>'EPA Data'!P40/SUM('EPA Data'!P:P)</f>
        <v>6.1992105897497028E-5</v>
      </c>
    </row>
    <row r="40" spans="1:24" x14ac:dyDescent="0.25">
      <c r="A40" s="16" t="s">
        <v>98</v>
      </c>
      <c r="B40" s="16" t="s">
        <v>22</v>
      </c>
      <c r="C40" s="21" t="s">
        <v>99</v>
      </c>
      <c r="D40" s="17">
        <f>SUMIFS('Census Data'!G:G,'Census Data'!$A:$A,$A40)/SUMIFS('Census Data'!$F:$F,'Census Data'!$A:$A,$A40)</f>
        <v>0.47978518047212848</v>
      </c>
      <c r="E40" s="19">
        <f>SUMIFS('Census Data'!H:H,'Census Data'!$A:$A,$A40)/SUMIFS('Census Data'!$F:$F,'Census Data'!$A:$A,$A40)</f>
        <v>0.52021481952787152</v>
      </c>
      <c r="F40" s="17">
        <f>SUM(SUMIFS('Census Data'!I:I,'Census Data'!$A:$A,$A40),SUMIFS('Census Data'!J:J,'Census Data'!$A:$A,$A40))/SUMIFS('Census Data'!$F:$F,'Census Data'!$A:$A,$A40)</f>
        <v>0.86955537102740244</v>
      </c>
      <c r="G40" s="17">
        <f>SUM(SUMIFS('Census Data'!K:K,'Census Data'!$A:$A,$A40),SUMIFS('Census Data'!L:L,'Census Data'!$A:$A,$A40))/SUMIFS('Census Data'!$F:$F,'Census Data'!$A:$A,$A40)</f>
        <v>0.1001736242168038</v>
      </c>
      <c r="H40" s="17">
        <f>SUM(SUMIFS('Census Data'!O:O,'Census Data'!$A:$A,$A40),SUMIFS('Census Data'!P:P,'Census Data'!$A:$A,$A40))/SUMIFS('Census Data'!$F:$F,'Census Data'!$A:$A,$A40)</f>
        <v>8.1743575364772621E-3</v>
      </c>
      <c r="I40" s="19">
        <f t="shared" si="0"/>
        <v>2.209664721931659E-2</v>
      </c>
      <c r="J40" s="17">
        <f>SUM(SUMIFS('Census Data'!W:W,'Census Data'!$A:$A,$A40),SUMIFS('Census Data'!X:X,'Census Data'!$A:$A,$A40))/SUMIFS('Census Data'!$F:$F,'Census Data'!$A:$A,$A40)</f>
        <v>2.859946726482546E-2</v>
      </c>
      <c r="K40" s="19">
        <f t="shared" si="1"/>
        <v>0.97140053273517457</v>
      </c>
      <c r="L40" s="24">
        <f>'EPA Data'!D41/SUM('EPA Data'!D:D)</f>
        <v>1.8672356362265353E-4</v>
      </c>
      <c r="M40" s="24">
        <f>'EPA Data'!E41/SUM('EPA Data'!E:E)</f>
        <v>3.3235984166556998E-4</v>
      </c>
      <c r="N40" s="24">
        <f>'EPA Data'!F41/SUM('EPA Data'!F:F)</f>
        <v>4.6353093536660402E-4</v>
      </c>
      <c r="O40" s="24">
        <f>'EPA Data'!G41/SUM('EPA Data'!G:G)</f>
        <v>1.2025181563877366E-4</v>
      </c>
      <c r="P40" s="24">
        <f>'EPA Data'!H41/SUM('EPA Data'!H:H)</f>
        <v>2.1441577118240271E-4</v>
      </c>
      <c r="Q40" s="24">
        <f>'EPA Data'!I41/SUM('EPA Data'!I:I)</f>
        <v>1.1278320779124631E-4</v>
      </c>
      <c r="R40" s="24">
        <f>'EPA Data'!J41/SUM('EPA Data'!J:J)</f>
        <v>1.8425840162009669E-4</v>
      </c>
      <c r="S40" s="24">
        <f>'EPA Data'!K41/SUM('EPA Data'!K:K)</f>
        <v>2.8457480038588762E-4</v>
      </c>
      <c r="T40" s="24">
        <f>'EPA Data'!L41/SUM('EPA Data'!L:L)</f>
        <v>4.3795271934680448E-4</v>
      </c>
      <c r="U40" s="24">
        <f>'EPA Data'!M41/SUM('EPA Data'!M:M)</f>
        <v>1.4505066044412802E-4</v>
      </c>
      <c r="V40" s="24">
        <f>'EPA Data'!N41/SUM('EPA Data'!N:N)</f>
        <v>1.2525659378673901E-4</v>
      </c>
      <c r="W40" s="24">
        <f>'EPA Data'!O41/SUM('EPA Data'!O:O)</f>
        <v>1.607618987511312E-4</v>
      </c>
      <c r="X40" s="24">
        <f>'EPA Data'!P41/SUM('EPA Data'!P:P)</f>
        <v>4.050891094718292E-4</v>
      </c>
    </row>
    <row r="41" spans="1:24" x14ac:dyDescent="0.25">
      <c r="A41" s="16" t="s">
        <v>100</v>
      </c>
      <c r="B41" s="16" t="s">
        <v>22</v>
      </c>
      <c r="C41" s="21" t="s">
        <v>101</v>
      </c>
      <c r="D41" s="17">
        <f>SUMIFS('Census Data'!G:G,'Census Data'!$A:$A,$A41)/SUMIFS('Census Data'!$F:$F,'Census Data'!$A:$A,$A41)</f>
        <v>0.48700036447576234</v>
      </c>
      <c r="E41" s="19">
        <f>SUMIFS('Census Data'!H:H,'Census Data'!$A:$A,$A41)/SUMIFS('Census Data'!$F:$F,'Census Data'!$A:$A,$A41)</f>
        <v>0.51299963552423766</v>
      </c>
      <c r="F41" s="17">
        <f>SUM(SUMIFS('Census Data'!I:I,'Census Data'!$A:$A,$A41),SUMIFS('Census Data'!J:J,'Census Data'!$A:$A,$A41))/SUMIFS('Census Data'!$F:$F,'Census Data'!$A:$A,$A41)</f>
        <v>0.78231685092941317</v>
      </c>
      <c r="G41" s="17">
        <f>SUM(SUMIFS('Census Data'!K:K,'Census Data'!$A:$A,$A41),SUMIFS('Census Data'!L:L,'Census Data'!$A:$A,$A41))/SUMIFS('Census Data'!$F:$F,'Census Data'!$A:$A,$A41)</f>
        <v>0.10879601506499818</v>
      </c>
      <c r="H41" s="17">
        <f>SUM(SUMIFS('Census Data'!O:O,'Census Data'!$A:$A,$A41),SUMIFS('Census Data'!P:P,'Census Data'!$A:$A,$A41))/SUMIFS('Census Data'!$F:$F,'Census Data'!$A:$A,$A41)</f>
        <v>2.2172275543676347E-3</v>
      </c>
      <c r="I41" s="19">
        <f t="shared" si="0"/>
        <v>0.1066699064512211</v>
      </c>
      <c r="J41" s="17">
        <f>SUM(SUMIFS('Census Data'!W:W,'Census Data'!$A:$A,$A41),SUMIFS('Census Data'!X:X,'Census Data'!$A:$A,$A41))/SUMIFS('Census Data'!$F:$F,'Census Data'!$A:$A,$A41)</f>
        <v>2.3660551573320376E-2</v>
      </c>
      <c r="K41" s="19">
        <f t="shared" si="1"/>
        <v>0.97633944842667963</v>
      </c>
      <c r="L41" s="24">
        <f>'EPA Data'!D42/SUM('EPA Data'!D:D)</f>
        <v>7.2553954058400067E-5</v>
      </c>
      <c r="M41" s="24">
        <f>'EPA Data'!E42/SUM('EPA Data'!E:E)</f>
        <v>1.2503086565310431E-4</v>
      </c>
      <c r="N41" s="24">
        <f>'EPA Data'!F42/SUM('EPA Data'!F:F)</f>
        <v>1.6985688771642928E-4</v>
      </c>
      <c r="O41" s="24">
        <f>'EPA Data'!G42/SUM('EPA Data'!G:G)</f>
        <v>4.4573607634398982E-5</v>
      </c>
      <c r="P41" s="24">
        <f>'EPA Data'!H42/SUM('EPA Data'!H:H)</f>
        <v>8.1487854912661782E-5</v>
      </c>
      <c r="Q41" s="24">
        <f>'EPA Data'!I42/SUM('EPA Data'!I:I)</f>
        <v>4.4417560697603227E-5</v>
      </c>
      <c r="R41" s="24">
        <f>'EPA Data'!J42/SUM('EPA Data'!J:J)</f>
        <v>5.7080843639566398E-5</v>
      </c>
      <c r="S41" s="24">
        <f>'EPA Data'!K42/SUM('EPA Data'!K:K)</f>
        <v>1.0580433429750957E-4</v>
      </c>
      <c r="T41" s="24">
        <f>'EPA Data'!L42/SUM('EPA Data'!L:L)</f>
        <v>1.6225514168651388E-4</v>
      </c>
      <c r="U41" s="24">
        <f>'EPA Data'!M42/SUM('EPA Data'!M:M)</f>
        <v>4.7558176330237806E-5</v>
      </c>
      <c r="V41" s="24">
        <f>'EPA Data'!N42/SUM('EPA Data'!N:N)</f>
        <v>4.5049988281050815E-5</v>
      </c>
      <c r="W41" s="24">
        <f>'EPA Data'!O42/SUM('EPA Data'!O:O)</f>
        <v>5.6062506674629051E-5</v>
      </c>
      <c r="X41" s="24">
        <f>'EPA Data'!P42/SUM('EPA Data'!P:P)</f>
        <v>1.4711578103301188E-4</v>
      </c>
    </row>
    <row r="42" spans="1:24" x14ac:dyDescent="0.25">
      <c r="A42" s="16" t="s">
        <v>102</v>
      </c>
      <c r="B42" s="16" t="s">
        <v>22</v>
      </c>
      <c r="C42" s="21" t="s">
        <v>103</v>
      </c>
      <c r="D42" s="17">
        <f>SUMIFS('Census Data'!G:G,'Census Data'!$A:$A,$A42)/SUMIFS('Census Data'!$F:$F,'Census Data'!$A:$A,$A42)</f>
        <v>0.49130313233095502</v>
      </c>
      <c r="E42" s="19">
        <f>SUMIFS('Census Data'!H:H,'Census Data'!$A:$A,$A42)/SUMIFS('Census Data'!$F:$F,'Census Data'!$A:$A,$A42)</f>
        <v>0.50869686766904498</v>
      </c>
      <c r="F42" s="17">
        <f>SUM(SUMIFS('Census Data'!I:I,'Census Data'!$A:$A,$A42),SUMIFS('Census Data'!J:J,'Census Data'!$A:$A,$A42))/SUMIFS('Census Data'!$F:$F,'Census Data'!$A:$A,$A42)</f>
        <v>0.70748501902249883</v>
      </c>
      <c r="G42" s="17">
        <f>SUM(SUMIFS('Census Data'!K:K,'Census Data'!$A:$A,$A42),SUMIFS('Census Data'!L:L,'Census Data'!$A:$A,$A42))/SUMIFS('Census Data'!$F:$F,'Census Data'!$A:$A,$A42)</f>
        <v>0.22935177644613533</v>
      </c>
      <c r="H42" s="17">
        <f>SUM(SUMIFS('Census Data'!O:O,'Census Data'!$A:$A,$A42),SUMIFS('Census Data'!P:P,'Census Data'!$A:$A,$A42))/SUMIFS('Census Data'!$F:$F,'Census Data'!$A:$A,$A42)</f>
        <v>4.169148302561048E-2</v>
      </c>
      <c r="I42" s="19">
        <f t="shared" si="0"/>
        <v>2.1471721505755381E-2</v>
      </c>
      <c r="J42" s="17">
        <f>SUM(SUMIFS('Census Data'!W:W,'Census Data'!$A:$A,$A42),SUMIFS('Census Data'!X:X,'Census Data'!$A:$A,$A42))/SUMIFS('Census Data'!$F:$F,'Census Data'!$A:$A,$A42)</f>
        <v>3.7017904243293508E-2</v>
      </c>
      <c r="K42" s="19">
        <f t="shared" si="1"/>
        <v>0.96298209575670646</v>
      </c>
      <c r="L42" s="24">
        <f>'EPA Data'!D43/SUM('EPA Data'!D:D)</f>
        <v>5.7698406309099023E-4</v>
      </c>
      <c r="M42" s="24">
        <f>'EPA Data'!E43/SUM('EPA Data'!E:E)</f>
        <v>3.496775047771295E-4</v>
      </c>
      <c r="N42" s="24">
        <f>'EPA Data'!F43/SUM('EPA Data'!F:F)</f>
        <v>3.6502555546696631E-4</v>
      </c>
      <c r="O42" s="24">
        <f>'EPA Data'!G43/SUM('EPA Data'!G:G)</f>
        <v>1.6949024548458275E-4</v>
      </c>
      <c r="P42" s="24">
        <f>'EPA Data'!H43/SUM('EPA Data'!H:H)</f>
        <v>2.5267726276995584E-4</v>
      </c>
      <c r="Q42" s="24">
        <f>'EPA Data'!I43/SUM('EPA Data'!I:I)</f>
        <v>1.7506176966240928E-4</v>
      </c>
      <c r="R42" s="24">
        <f>'EPA Data'!J43/SUM('EPA Data'!J:J)</f>
        <v>2.1843314346063717E-4</v>
      </c>
      <c r="S42" s="24">
        <f>'EPA Data'!K43/SUM('EPA Data'!K:K)</f>
        <v>3.1505647972931316E-4</v>
      </c>
      <c r="T42" s="24">
        <f>'EPA Data'!L43/SUM('EPA Data'!L:L)</f>
        <v>5.7266385762639324E-4</v>
      </c>
      <c r="U42" s="24">
        <f>'EPA Data'!M43/SUM('EPA Data'!M:M)</f>
        <v>1.2308099570806525E-4</v>
      </c>
      <c r="V42" s="24">
        <f>'EPA Data'!N43/SUM('EPA Data'!N:N)</f>
        <v>1.2193178359980709E-4</v>
      </c>
      <c r="W42" s="24">
        <f>'EPA Data'!O43/SUM('EPA Data'!O:O)</f>
        <v>1.3142369854198433E-4</v>
      </c>
      <c r="X42" s="24">
        <f>'EPA Data'!P43/SUM('EPA Data'!P:P)</f>
        <v>3.4731353363189087E-4</v>
      </c>
    </row>
    <row r="43" spans="1:24" x14ac:dyDescent="0.25">
      <c r="A43" s="16" t="s">
        <v>104</v>
      </c>
      <c r="B43" s="16" t="s">
        <v>22</v>
      </c>
      <c r="C43" s="21" t="s">
        <v>105</v>
      </c>
      <c r="D43" s="17">
        <f>SUMIFS('Census Data'!G:G,'Census Data'!$A:$A,$A43)/SUMIFS('Census Data'!$F:$F,'Census Data'!$A:$A,$A43)</f>
        <v>0.49986351918313704</v>
      </c>
      <c r="E43" s="19">
        <f>SUMIFS('Census Data'!H:H,'Census Data'!$A:$A,$A43)/SUMIFS('Census Data'!$F:$F,'Census Data'!$A:$A,$A43)</f>
        <v>0.50013648081686302</v>
      </c>
      <c r="F43" s="17">
        <f>SUM(SUMIFS('Census Data'!I:I,'Census Data'!$A:$A,$A43),SUMIFS('Census Data'!J:J,'Census Data'!$A:$A,$A43))/SUMIFS('Census Data'!$F:$F,'Census Data'!$A:$A,$A43)</f>
        <v>0.8099984835464793</v>
      </c>
      <c r="G43" s="17">
        <f>SUM(SUMIFS('Census Data'!K:K,'Census Data'!$A:$A,$A43),SUMIFS('Census Data'!L:L,'Census Data'!$A:$A,$A43))/SUMIFS('Census Data'!$F:$F,'Census Data'!$A:$A,$A43)</f>
        <v>0.13912955567911844</v>
      </c>
      <c r="H43" s="17">
        <f>SUM(SUMIFS('Census Data'!O:O,'Census Data'!$A:$A,$A43),SUMIFS('Census Data'!P:P,'Census Data'!$A:$A,$A43))/SUMIFS('Census Data'!$F:$F,'Census Data'!$A:$A,$A43)</f>
        <v>1.6812414699489461E-2</v>
      </c>
      <c r="I43" s="19">
        <f t="shared" si="0"/>
        <v>3.4059546074912794E-2</v>
      </c>
      <c r="J43" s="17">
        <f>SUM(SUMIFS('Census Data'!W:W,'Census Data'!$A:$A,$A43),SUMIFS('Census Data'!X:X,'Census Data'!$A:$A,$A43))/SUMIFS('Census Data'!$F:$F,'Census Data'!$A:$A,$A43)</f>
        <v>6.2164484658545217E-2</v>
      </c>
      <c r="K43" s="19">
        <f t="shared" si="1"/>
        <v>0.93783551534145482</v>
      </c>
      <c r="L43" s="24">
        <f>'EPA Data'!D44/SUM('EPA Data'!D:D)</f>
        <v>1.5435491058364139E-4</v>
      </c>
      <c r="M43" s="24">
        <f>'EPA Data'!E44/SUM('EPA Data'!E:E)</f>
        <v>2.5448330432819574E-4</v>
      </c>
      <c r="N43" s="24">
        <f>'EPA Data'!F44/SUM('EPA Data'!F:F)</f>
        <v>3.4506919313464493E-4</v>
      </c>
      <c r="O43" s="24">
        <f>'EPA Data'!G44/SUM('EPA Data'!G:G)</f>
        <v>1.2541548230319893E-4</v>
      </c>
      <c r="P43" s="24">
        <f>'EPA Data'!H44/SUM('EPA Data'!H:H)</f>
        <v>1.9339566516898946E-4</v>
      </c>
      <c r="Q43" s="24">
        <f>'EPA Data'!I44/SUM('EPA Data'!I:I)</f>
        <v>1.0693744624329184E-4</v>
      </c>
      <c r="R43" s="24">
        <f>'EPA Data'!J44/SUM('EPA Data'!J:J)</f>
        <v>1.4117344507929528E-4</v>
      </c>
      <c r="S43" s="24">
        <f>'EPA Data'!K44/SUM('EPA Data'!K:K)</f>
        <v>2.1723744265670172E-4</v>
      </c>
      <c r="T43" s="24">
        <f>'EPA Data'!L44/SUM('EPA Data'!L:L)</f>
        <v>3.8096708401531951E-4</v>
      </c>
      <c r="U43" s="24">
        <f>'EPA Data'!M44/SUM('EPA Data'!M:M)</f>
        <v>1.2257243528125203E-4</v>
      </c>
      <c r="V43" s="24">
        <f>'EPA Data'!N44/SUM('EPA Data'!N:N)</f>
        <v>1.0154877735745286E-4</v>
      </c>
      <c r="W43" s="24">
        <f>'EPA Data'!O44/SUM('EPA Data'!O:O)</f>
        <v>1.2950259762018561E-4</v>
      </c>
      <c r="X43" s="24">
        <f>'EPA Data'!P44/SUM('EPA Data'!P:P)</f>
        <v>3.1564333840624357E-4</v>
      </c>
    </row>
    <row r="44" spans="1:24" x14ac:dyDescent="0.25">
      <c r="A44" s="16" t="s">
        <v>106</v>
      </c>
      <c r="B44" s="16" t="s">
        <v>22</v>
      </c>
      <c r="C44" s="21" t="s">
        <v>107</v>
      </c>
      <c r="D44" s="17">
        <f>SUMIFS('Census Data'!G:G,'Census Data'!$A:$A,$A44)/SUMIFS('Census Data'!$F:$F,'Census Data'!$A:$A,$A44)</f>
        <v>0.46987456302693809</v>
      </c>
      <c r="E44" s="19">
        <f>SUMIFS('Census Data'!H:H,'Census Data'!$A:$A,$A44)/SUMIFS('Census Data'!$F:$F,'Census Data'!$A:$A,$A44)</f>
        <v>0.53012543697306191</v>
      </c>
      <c r="F44" s="17">
        <f>SUM(SUMIFS('Census Data'!I:I,'Census Data'!$A:$A,$A44),SUMIFS('Census Data'!J:J,'Census Data'!$A:$A,$A44))/SUMIFS('Census Data'!$F:$F,'Census Data'!$A:$A,$A44)</f>
        <v>0.25981904174377957</v>
      </c>
      <c r="G44" s="17">
        <f>SUM(SUMIFS('Census Data'!K:K,'Census Data'!$A:$A,$A44),SUMIFS('Census Data'!L:L,'Census Data'!$A:$A,$A44))/SUMIFS('Census Data'!$F:$F,'Census Data'!$A:$A,$A44)</f>
        <v>0.72414147645486326</v>
      </c>
      <c r="H44" s="17">
        <f>SUM(SUMIFS('Census Data'!O:O,'Census Data'!$A:$A,$A44),SUMIFS('Census Data'!P:P,'Census Data'!$A:$A,$A44))/SUMIFS('Census Data'!$F:$F,'Census Data'!$A:$A,$A44)</f>
        <v>4.8324079786140244E-3</v>
      </c>
      <c r="I44" s="19">
        <f t="shared" si="0"/>
        <v>1.1207073822743108E-2</v>
      </c>
      <c r="J44" s="17">
        <f>SUM(SUMIFS('Census Data'!W:W,'Census Data'!$A:$A,$A44),SUMIFS('Census Data'!X:X,'Census Data'!$A:$A,$A44))/SUMIFS('Census Data'!$F:$F,'Census Data'!$A:$A,$A44)</f>
        <v>1.8609911577215709E-2</v>
      </c>
      <c r="K44" s="19">
        <f t="shared" si="1"/>
        <v>0.9813900884227843</v>
      </c>
      <c r="L44" s="24">
        <f>'EPA Data'!D45/SUM('EPA Data'!D:D)</f>
        <v>2.5272117946546357E-5</v>
      </c>
      <c r="M44" s="24">
        <f>'EPA Data'!E45/SUM('EPA Data'!E:E)</f>
        <v>3.1208276892674767E-5</v>
      </c>
      <c r="N44" s="24">
        <f>'EPA Data'!F45/SUM('EPA Data'!F:F)</f>
        <v>3.7475527513166635E-5</v>
      </c>
      <c r="O44" s="24">
        <f>'EPA Data'!G45/SUM('EPA Data'!G:G)</f>
        <v>1.2034433262703196E-5</v>
      </c>
      <c r="P44" s="24">
        <f>'EPA Data'!H45/SUM('EPA Data'!H:H)</f>
        <v>2.1990619600180253E-5</v>
      </c>
      <c r="Q44" s="24">
        <f>'EPA Data'!I45/SUM('EPA Data'!I:I)</f>
        <v>1.4281506818730233E-5</v>
      </c>
      <c r="R44" s="24">
        <f>'EPA Data'!J45/SUM('EPA Data'!J:J)</f>
        <v>1.8201935238684091E-5</v>
      </c>
      <c r="S44" s="24">
        <f>'EPA Data'!K45/SUM('EPA Data'!K:K)</f>
        <v>3.2448636660364475E-5</v>
      </c>
      <c r="T44" s="24">
        <f>'EPA Data'!L45/SUM('EPA Data'!L:L)</f>
        <v>6.403454736233752E-5</v>
      </c>
      <c r="U44" s="24">
        <f>'EPA Data'!M45/SUM('EPA Data'!M:M)</f>
        <v>8.9175243780981193E-6</v>
      </c>
      <c r="V44" s="24">
        <f>'EPA Data'!N45/SUM('EPA Data'!N:N)</f>
        <v>1.0367830563941119E-5</v>
      </c>
      <c r="W44" s="24">
        <f>'EPA Data'!O45/SUM('EPA Data'!O:O)</f>
        <v>1.2968901268638415E-5</v>
      </c>
      <c r="X44" s="24">
        <f>'EPA Data'!P45/SUM('EPA Data'!P:P)</f>
        <v>3.713513814970236E-5</v>
      </c>
    </row>
    <row r="45" spans="1:24" x14ac:dyDescent="0.25">
      <c r="A45" s="16" t="s">
        <v>108</v>
      </c>
      <c r="B45" s="16" t="s">
        <v>22</v>
      </c>
      <c r="C45" s="21" t="s">
        <v>109</v>
      </c>
      <c r="D45" s="17">
        <f>SUMIFS('Census Data'!G:G,'Census Data'!$A:$A,$A45)/SUMIFS('Census Data'!$F:$F,'Census Data'!$A:$A,$A45)</f>
        <v>0.45483728138144786</v>
      </c>
      <c r="E45" s="19">
        <f>SUMIFS('Census Data'!H:H,'Census Data'!$A:$A,$A45)/SUMIFS('Census Data'!$F:$F,'Census Data'!$A:$A,$A45)</f>
        <v>0.54516271861855214</v>
      </c>
      <c r="F45" s="17">
        <f>SUM(SUMIFS('Census Data'!I:I,'Census Data'!$A:$A,$A45),SUMIFS('Census Data'!J:J,'Census Data'!$A:$A,$A45))/SUMIFS('Census Data'!$F:$F,'Census Data'!$A:$A,$A45)</f>
        <v>0.17323444764224041</v>
      </c>
      <c r="G45" s="17">
        <f>SUM(SUMIFS('Census Data'!K:K,'Census Data'!$A:$A,$A45),SUMIFS('Census Data'!L:L,'Census Data'!$A:$A,$A45))/SUMIFS('Census Data'!$F:$F,'Census Data'!$A:$A,$A45)</f>
        <v>0.80374142129732118</v>
      </c>
      <c r="H45" s="17">
        <f>SUM(SUMIFS('Census Data'!O:O,'Census Data'!$A:$A,$A45),SUMIFS('Census Data'!P:P,'Census Data'!$A:$A,$A45))/SUMIFS('Census Data'!$F:$F,'Census Data'!$A:$A,$A45)</f>
        <v>5.9774186406907235E-3</v>
      </c>
      <c r="I45" s="19">
        <f t="shared" si="0"/>
        <v>1.7046712419747756E-2</v>
      </c>
      <c r="J45" s="17">
        <f>SUM(SUMIFS('Census Data'!W:W,'Census Data'!$A:$A,$A45),SUMIFS('Census Data'!X:X,'Census Data'!$A:$A,$A45))/SUMIFS('Census Data'!$F:$F,'Census Data'!$A:$A,$A45)</f>
        <v>1.8983838831082577E-2</v>
      </c>
      <c r="K45" s="19">
        <f t="shared" si="1"/>
        <v>0.98101616116891743</v>
      </c>
      <c r="L45" s="24">
        <f>'EPA Data'!D46/SUM('EPA Data'!D:D)</f>
        <v>4.9990847540602222E-5</v>
      </c>
      <c r="M45" s="24">
        <f>'EPA Data'!E46/SUM('EPA Data'!E:E)</f>
        <v>5.5566103069588945E-5</v>
      </c>
      <c r="N45" s="24">
        <f>'EPA Data'!F46/SUM('EPA Data'!F:F)</f>
        <v>6.5107579347047859E-5</v>
      </c>
      <c r="O45" s="24">
        <f>'EPA Data'!G46/SUM('EPA Data'!G:G)</f>
        <v>2.3574178696088602E-5</v>
      </c>
      <c r="P45" s="24">
        <f>'EPA Data'!H46/SUM('EPA Data'!H:H)</f>
        <v>4.0725745831755812E-5</v>
      </c>
      <c r="Q45" s="24">
        <f>'EPA Data'!I46/SUM('EPA Data'!I:I)</f>
        <v>2.6745314922316112E-5</v>
      </c>
      <c r="R45" s="24">
        <f>'EPA Data'!J46/SUM('EPA Data'!J:J)</f>
        <v>3.0634194744157979E-5</v>
      </c>
      <c r="S45" s="24">
        <f>'EPA Data'!K46/SUM('EPA Data'!K:K)</f>
        <v>5.3381155922904243E-5</v>
      </c>
      <c r="T45" s="24">
        <f>'EPA Data'!L46/SUM('EPA Data'!L:L)</f>
        <v>9.6731107997563643E-5</v>
      </c>
      <c r="U45" s="24">
        <f>'EPA Data'!M46/SUM('EPA Data'!M:M)</f>
        <v>1.7851098153495923E-5</v>
      </c>
      <c r="V45" s="24">
        <f>'EPA Data'!N46/SUM('EPA Data'!N:N)</f>
        <v>1.968521089312002E-5</v>
      </c>
      <c r="W45" s="24">
        <f>'EPA Data'!O46/SUM('EPA Data'!O:O)</f>
        <v>2.2594021992153477E-5</v>
      </c>
      <c r="X45" s="24">
        <f>'EPA Data'!P46/SUM('EPA Data'!P:P)</f>
        <v>6.283061392386466E-5</v>
      </c>
    </row>
    <row r="46" spans="1:24" x14ac:dyDescent="0.25">
      <c r="A46" s="16" t="s">
        <v>110</v>
      </c>
      <c r="B46" s="16" t="s">
        <v>22</v>
      </c>
      <c r="C46" s="21" t="s">
        <v>111</v>
      </c>
      <c r="D46" s="17">
        <f>SUMIFS('Census Data'!G:G,'Census Data'!$A:$A,$A46)/SUMIFS('Census Data'!$F:$F,'Census Data'!$A:$A,$A46)</f>
        <v>0.48903619917996077</v>
      </c>
      <c r="E46" s="19">
        <f>SUMIFS('Census Data'!H:H,'Census Data'!$A:$A,$A46)/SUMIFS('Census Data'!$F:$F,'Census Data'!$A:$A,$A46)</f>
        <v>0.51096380082003923</v>
      </c>
      <c r="F46" s="17">
        <f>SUM(SUMIFS('Census Data'!I:I,'Census Data'!$A:$A,$A46),SUMIFS('Census Data'!J:J,'Census Data'!$A:$A,$A46))/SUMIFS('Census Data'!$F:$F,'Census Data'!$A:$A,$A46)</f>
        <v>0.68871494117867893</v>
      </c>
      <c r="G46" s="17">
        <f>SUM(SUMIFS('Census Data'!K:K,'Census Data'!$A:$A,$A46),SUMIFS('Census Data'!L:L,'Census Data'!$A:$A,$A46))/SUMIFS('Census Data'!$F:$F,'Census Data'!$A:$A,$A46)</f>
        <v>0.24861025075822787</v>
      </c>
      <c r="H46" s="17">
        <f>SUM(SUMIFS('Census Data'!O:O,'Census Data'!$A:$A,$A46),SUMIFS('Census Data'!P:P,'Census Data'!$A:$A,$A46))/SUMIFS('Census Data'!$F:$F,'Census Data'!$A:$A,$A46)</f>
        <v>2.6757198136810857E-2</v>
      </c>
      <c r="I46" s="19">
        <f t="shared" si="0"/>
        <v>3.5917609926282346E-2</v>
      </c>
      <c r="J46" s="17">
        <f>SUM(SUMIFS('Census Data'!W:W,'Census Data'!$A:$A,$A46),SUMIFS('Census Data'!X:X,'Census Data'!$A:$A,$A46))/SUMIFS('Census Data'!$F:$F,'Census Data'!$A:$A,$A46)</f>
        <v>5.1894698170331099E-2</v>
      </c>
      <c r="K46" s="19">
        <f t="shared" si="1"/>
        <v>0.9481053018296689</v>
      </c>
      <c r="L46" s="24">
        <f>'EPA Data'!D47/SUM('EPA Data'!D:D)</f>
        <v>5.7944692109391203E-4</v>
      </c>
      <c r="M46" s="24">
        <f>'EPA Data'!E47/SUM('EPA Data'!E:E)</f>
        <v>9.4252934134933053E-4</v>
      </c>
      <c r="N46" s="24">
        <f>'EPA Data'!F47/SUM('EPA Data'!F:F)</f>
        <v>1.2399600065293428E-3</v>
      </c>
      <c r="O46" s="24">
        <f>'EPA Data'!G47/SUM('EPA Data'!G:G)</f>
        <v>6.3054200341599448E-4</v>
      </c>
      <c r="P46" s="24">
        <f>'EPA Data'!H47/SUM('EPA Data'!H:H)</f>
        <v>8.3636134717355703E-4</v>
      </c>
      <c r="Q46" s="24">
        <f>'EPA Data'!I47/SUM('EPA Data'!I:I)</f>
        <v>5.4243614931121832E-4</v>
      </c>
      <c r="R46" s="24">
        <f>'EPA Data'!J47/SUM('EPA Data'!J:J)</f>
        <v>6.5173665819454778E-4</v>
      </c>
      <c r="S46" s="24">
        <f>'EPA Data'!K47/SUM('EPA Data'!K:K)</f>
        <v>8.7694243012974131E-4</v>
      </c>
      <c r="T46" s="24">
        <f>'EPA Data'!L47/SUM('EPA Data'!L:L)</f>
        <v>1.7976922952661891E-3</v>
      </c>
      <c r="U46" s="24">
        <f>'EPA Data'!M47/SUM('EPA Data'!M:M)</f>
        <v>4.9879507601880563E-4</v>
      </c>
      <c r="V46" s="24">
        <f>'EPA Data'!N47/SUM('EPA Data'!N:N)</f>
        <v>4.2432910568327413E-4</v>
      </c>
      <c r="W46" s="24">
        <f>'EPA Data'!O47/SUM('EPA Data'!O:O)</f>
        <v>4.9900206949188904E-4</v>
      </c>
      <c r="X46" s="24">
        <f>'EPA Data'!P47/SUM('EPA Data'!P:P)</f>
        <v>1.1271118398568411E-3</v>
      </c>
    </row>
    <row r="47" spans="1:24" x14ac:dyDescent="0.25">
      <c r="A47" s="16" t="s">
        <v>112</v>
      </c>
      <c r="B47" s="16" t="s">
        <v>22</v>
      </c>
      <c r="C47" s="21" t="s">
        <v>113</v>
      </c>
      <c r="D47" s="17">
        <f>SUMIFS('Census Data'!G:G,'Census Data'!$A:$A,$A47)/SUMIFS('Census Data'!$F:$F,'Census Data'!$A:$A,$A47)</f>
        <v>0.46858930180777181</v>
      </c>
      <c r="E47" s="19">
        <f>SUMIFS('Census Data'!H:H,'Census Data'!$A:$A,$A47)/SUMIFS('Census Data'!$F:$F,'Census Data'!$A:$A,$A47)</f>
        <v>0.53141069819222819</v>
      </c>
      <c r="F47" s="17">
        <f>SUM(SUMIFS('Census Data'!I:I,'Census Data'!$A:$A,$A47),SUMIFS('Census Data'!J:J,'Census Data'!$A:$A,$A47))/SUMIFS('Census Data'!$F:$F,'Census Data'!$A:$A,$A47)</f>
        <v>0.46615066532364946</v>
      </c>
      <c r="G47" s="17">
        <f>SUM(SUMIFS('Census Data'!K:K,'Census Data'!$A:$A,$A47),SUMIFS('Census Data'!L:L,'Census Data'!$A:$A,$A47))/SUMIFS('Census Data'!$F:$F,'Census Data'!$A:$A,$A47)</f>
        <v>0.51624874092138051</v>
      </c>
      <c r="H47" s="17">
        <f>SUM(SUMIFS('Census Data'!O:O,'Census Data'!$A:$A,$A47),SUMIFS('Census Data'!P:P,'Census Data'!$A:$A,$A47))/SUMIFS('Census Data'!$F:$F,'Census Data'!$A:$A,$A47)</f>
        <v>3.0217886868472671E-3</v>
      </c>
      <c r="I47" s="19">
        <f t="shared" si="0"/>
        <v>1.4578805068122813E-2</v>
      </c>
      <c r="J47" s="17">
        <f>SUM(SUMIFS('Census Data'!W:W,'Census Data'!$A:$A,$A47),SUMIFS('Census Data'!X:X,'Census Data'!$A:$A,$A47))/SUMIFS('Census Data'!$F:$F,'Census Data'!$A:$A,$A47)</f>
        <v>2.7991305730795737E-2</v>
      </c>
      <c r="K47" s="19">
        <f t="shared" si="1"/>
        <v>0.97200869426920422</v>
      </c>
      <c r="L47" s="24">
        <f>'EPA Data'!D48/SUM('EPA Data'!D:D)</f>
        <v>3.3815345641749198E-5</v>
      </c>
      <c r="M47" s="24">
        <f>'EPA Data'!E48/SUM('EPA Data'!E:E)</f>
        <v>6.3507925186975507E-5</v>
      </c>
      <c r="N47" s="24">
        <f>'EPA Data'!F48/SUM('EPA Data'!F:F)</f>
        <v>8.2463305738345787E-5</v>
      </c>
      <c r="O47" s="24">
        <f>'EPA Data'!G48/SUM('EPA Data'!G:G)</f>
        <v>1.9226380270746036E-5</v>
      </c>
      <c r="P47" s="24">
        <f>'EPA Data'!H48/SUM('EPA Data'!H:H)</f>
        <v>4.0124471501180178E-5</v>
      </c>
      <c r="Q47" s="24">
        <f>'EPA Data'!I48/SUM('EPA Data'!I:I)</f>
        <v>2.6750011933295416E-5</v>
      </c>
      <c r="R47" s="24">
        <f>'EPA Data'!J48/SUM('EPA Data'!J:J)</f>
        <v>4.222202126163563E-5</v>
      </c>
      <c r="S47" s="24">
        <f>'EPA Data'!K48/SUM('EPA Data'!K:K)</f>
        <v>1.1068609964095657E-4</v>
      </c>
      <c r="T47" s="24">
        <f>'EPA Data'!L48/SUM('EPA Data'!L:L)</f>
        <v>9.8323499222446382E-5</v>
      </c>
      <c r="U47" s="24">
        <f>'EPA Data'!M48/SUM('EPA Data'!M:M)</f>
        <v>1.557832333766102E-5</v>
      </c>
      <c r="V47" s="24">
        <f>'EPA Data'!N48/SUM('EPA Data'!N:N)</f>
        <v>2.0015611772318148E-5</v>
      </c>
      <c r="W47" s="24">
        <f>'EPA Data'!O48/SUM('EPA Data'!O:O)</f>
        <v>2.5764209220498886E-5</v>
      </c>
      <c r="X47" s="24">
        <f>'EPA Data'!P48/SUM('EPA Data'!P:P)</f>
        <v>7.5937776097760725E-5</v>
      </c>
    </row>
    <row r="48" spans="1:24" x14ac:dyDescent="0.25">
      <c r="A48" s="16" t="s">
        <v>114</v>
      </c>
      <c r="B48" s="16" t="s">
        <v>22</v>
      </c>
      <c r="C48" s="21" t="s">
        <v>115</v>
      </c>
      <c r="D48" s="17">
        <f>SUMIFS('Census Data'!G:G,'Census Data'!$A:$A,$A48)/SUMIFS('Census Data'!$F:$F,'Census Data'!$A:$A,$A48)</f>
        <v>0.49230872799488373</v>
      </c>
      <c r="E48" s="19">
        <f>SUMIFS('Census Data'!H:H,'Census Data'!$A:$A,$A48)/SUMIFS('Census Data'!$F:$F,'Census Data'!$A:$A,$A48)</f>
        <v>0.50769127200511632</v>
      </c>
      <c r="F48" s="17">
        <f>SUM(SUMIFS('Census Data'!I:I,'Census Data'!$A:$A,$A48),SUMIFS('Census Data'!J:J,'Census Data'!$A:$A,$A48))/SUMIFS('Census Data'!$F:$F,'Census Data'!$A:$A,$A48)</f>
        <v>0.94042209431485413</v>
      </c>
      <c r="G48" s="17">
        <f>SUM(SUMIFS('Census Data'!K:K,'Census Data'!$A:$A,$A48),SUMIFS('Census Data'!L:L,'Census Data'!$A:$A,$A48))/SUMIFS('Census Data'!$F:$F,'Census Data'!$A:$A,$A48)</f>
        <v>3.8607829277323369E-2</v>
      </c>
      <c r="H48" s="17">
        <f>SUM(SUMIFS('Census Data'!O:O,'Census Data'!$A:$A,$A48),SUMIFS('Census Data'!P:P,'Census Data'!$A:$A,$A48))/SUMIFS('Census Data'!$F:$F,'Census Data'!$A:$A,$A48)</f>
        <v>3.2986637046012995E-3</v>
      </c>
      <c r="I48" s="19">
        <f t="shared" si="0"/>
        <v>1.7671412703221145E-2</v>
      </c>
      <c r="J48" s="17">
        <f>SUM(SUMIFS('Census Data'!W:W,'Census Data'!$A:$A,$A48),SUMIFS('Census Data'!X:X,'Census Data'!$A:$A,$A48))/SUMIFS('Census Data'!$F:$F,'Census Data'!$A:$A,$A48)</f>
        <v>2.6927866976337138E-2</v>
      </c>
      <c r="K48" s="19">
        <f t="shared" si="1"/>
        <v>0.97307213302366291</v>
      </c>
      <c r="L48" s="24">
        <f>'EPA Data'!D49/SUM('EPA Data'!D:D)</f>
        <v>6.1051952002953854E-5</v>
      </c>
      <c r="M48" s="24">
        <f>'EPA Data'!E49/SUM('EPA Data'!E:E)</f>
        <v>1.0958685120233799E-4</v>
      </c>
      <c r="N48" s="24">
        <f>'EPA Data'!F49/SUM('EPA Data'!F:F)</f>
        <v>1.4996490362672644E-4</v>
      </c>
      <c r="O48" s="24">
        <f>'EPA Data'!G49/SUM('EPA Data'!G:G)</f>
        <v>3.5545419981417068E-5</v>
      </c>
      <c r="P48" s="24">
        <f>'EPA Data'!H49/SUM('EPA Data'!H:H)</f>
        <v>6.8630635778053331E-5</v>
      </c>
      <c r="Q48" s="24">
        <f>'EPA Data'!I49/SUM('EPA Data'!I:I)</f>
        <v>4.0880679994530757E-5</v>
      </c>
      <c r="R48" s="24">
        <f>'EPA Data'!J49/SUM('EPA Data'!J:J)</f>
        <v>4.9354598354867182E-5</v>
      </c>
      <c r="S48" s="24">
        <f>'EPA Data'!K49/SUM('EPA Data'!K:K)</f>
        <v>1.0057205637936279E-4</v>
      </c>
      <c r="T48" s="24">
        <f>'EPA Data'!L49/SUM('EPA Data'!L:L)</f>
        <v>1.554642142505634E-4</v>
      </c>
      <c r="U48" s="24">
        <f>'EPA Data'!M49/SUM('EPA Data'!M:M)</f>
        <v>3.7105469930290622E-5</v>
      </c>
      <c r="V48" s="24">
        <f>'EPA Data'!N49/SUM('EPA Data'!N:N)</f>
        <v>3.7636223585850975E-5</v>
      </c>
      <c r="W48" s="24">
        <f>'EPA Data'!O49/SUM('EPA Data'!O:O)</f>
        <v>4.7147997518398335E-5</v>
      </c>
      <c r="X48" s="24">
        <f>'EPA Data'!P49/SUM('EPA Data'!P:P)</f>
        <v>1.2429363701336492E-4</v>
      </c>
    </row>
    <row r="49" spans="1:24" x14ac:dyDescent="0.25">
      <c r="A49" s="16" t="s">
        <v>116</v>
      </c>
      <c r="B49" s="16" t="s">
        <v>22</v>
      </c>
      <c r="C49" s="21" t="s">
        <v>117</v>
      </c>
      <c r="D49" s="17">
        <f>SUMIFS('Census Data'!G:G,'Census Data'!$A:$A,$A49)/SUMIFS('Census Data'!$F:$F,'Census Data'!$A:$A,$A49)</f>
        <v>0.49307665281997232</v>
      </c>
      <c r="E49" s="19">
        <f>SUMIFS('Census Data'!H:H,'Census Data'!$A:$A,$A49)/SUMIFS('Census Data'!$F:$F,'Census Data'!$A:$A,$A49)</f>
        <v>0.50692334718002774</v>
      </c>
      <c r="F49" s="17">
        <f>SUM(SUMIFS('Census Data'!I:I,'Census Data'!$A:$A,$A49),SUMIFS('Census Data'!J:J,'Census Data'!$A:$A,$A49))/SUMIFS('Census Data'!$F:$F,'Census Data'!$A:$A,$A49)</f>
        <v>0.92807985615971234</v>
      </c>
      <c r="G49" s="17">
        <f>SUM(SUMIFS('Census Data'!K:K,'Census Data'!$A:$A,$A49),SUMIFS('Census Data'!L:L,'Census Data'!$A:$A,$A49))/SUMIFS('Census Data'!$F:$F,'Census Data'!$A:$A,$A49)</f>
        <v>3.1806063612127226E-2</v>
      </c>
      <c r="H49" s="17">
        <f>SUM(SUMIFS('Census Data'!O:O,'Census Data'!$A:$A,$A49),SUMIFS('Census Data'!P:P,'Census Data'!$A:$A,$A49))/SUMIFS('Census Data'!$F:$F,'Census Data'!$A:$A,$A49)</f>
        <v>7.0576807820282306E-3</v>
      </c>
      <c r="I49" s="19">
        <f t="shared" si="0"/>
        <v>3.3056399446132145E-2</v>
      </c>
      <c r="J49" s="17">
        <f>SUM(SUMIFS('Census Data'!W:W,'Census Data'!$A:$A,$A49),SUMIFS('Census Data'!X:X,'Census Data'!$A:$A,$A49))/SUMIFS('Census Data'!$F:$F,'Census Data'!$A:$A,$A49)</f>
        <v>0.1474776282885899</v>
      </c>
      <c r="K49" s="19">
        <f t="shared" si="1"/>
        <v>0.8525223717114101</v>
      </c>
      <c r="L49" s="24">
        <f>'EPA Data'!D50/SUM('EPA Data'!D:D)</f>
        <v>2.0071186516314719E-4</v>
      </c>
      <c r="M49" s="24">
        <f>'EPA Data'!E50/SUM('EPA Data'!E:E)</f>
        <v>3.2664091736069213E-4</v>
      </c>
      <c r="N49" s="24">
        <f>'EPA Data'!F50/SUM('EPA Data'!F:F)</f>
        <v>4.230017823298875E-4</v>
      </c>
      <c r="O49" s="24">
        <f>'EPA Data'!G50/SUM('EPA Data'!G:G)</f>
        <v>1.5993242464674284E-4</v>
      </c>
      <c r="P49" s="24">
        <f>'EPA Data'!H50/SUM('EPA Data'!H:H)</f>
        <v>2.4635748245540196E-4</v>
      </c>
      <c r="Q49" s="24">
        <f>'EPA Data'!I50/SUM('EPA Data'!I:I)</f>
        <v>1.3709938476549251E-4</v>
      </c>
      <c r="R49" s="24">
        <f>'EPA Data'!J50/SUM('EPA Data'!J:J)</f>
        <v>2.0797750825870826E-4</v>
      </c>
      <c r="S49" s="24">
        <f>'EPA Data'!K50/SUM('EPA Data'!K:K)</f>
        <v>3.0031069322591258E-4</v>
      </c>
      <c r="T49" s="24">
        <f>'EPA Data'!L50/SUM('EPA Data'!L:L)</f>
        <v>5.9346506963528099E-4</v>
      </c>
      <c r="U49" s="24">
        <f>'EPA Data'!M50/SUM('EPA Data'!M:M)</f>
        <v>1.5539997132099816E-4</v>
      </c>
      <c r="V49" s="24">
        <f>'EPA Data'!N50/SUM('EPA Data'!N:N)</f>
        <v>1.3334223166532551E-4</v>
      </c>
      <c r="W49" s="24">
        <f>'EPA Data'!O50/SUM('EPA Data'!O:O)</f>
        <v>1.5596472448867841E-4</v>
      </c>
      <c r="X49" s="24">
        <f>'EPA Data'!P50/SUM('EPA Data'!P:P)</f>
        <v>3.64601126903178E-4</v>
      </c>
    </row>
    <row r="50" spans="1:24" x14ac:dyDescent="0.25">
      <c r="A50" s="16" t="s">
        <v>118</v>
      </c>
      <c r="B50" s="16" t="s">
        <v>22</v>
      </c>
      <c r="C50" s="21" t="s">
        <v>119</v>
      </c>
      <c r="D50" s="17">
        <f>SUMIFS('Census Data'!G:G,'Census Data'!$A:$A,$A50)/SUMIFS('Census Data'!$F:$F,'Census Data'!$A:$A,$A50)</f>
        <v>0.47524019263812589</v>
      </c>
      <c r="E50" s="19">
        <f>SUMIFS('Census Data'!H:H,'Census Data'!$A:$A,$A50)/SUMIFS('Census Data'!$F:$F,'Census Data'!$A:$A,$A50)</f>
        <v>0.52475980736187411</v>
      </c>
      <c r="F50" s="17">
        <f>SUM(SUMIFS('Census Data'!I:I,'Census Data'!$A:$A,$A50),SUMIFS('Census Data'!J:J,'Census Data'!$A:$A,$A50))/SUMIFS('Census Data'!$F:$F,'Census Data'!$A:$A,$A50)</f>
        <v>0.5901236659325767</v>
      </c>
      <c r="G50" s="17">
        <f>SUM(SUMIFS('Census Data'!K:K,'Census Data'!$A:$A,$A50),SUMIFS('Census Data'!L:L,'Census Data'!$A:$A,$A50))/SUMIFS('Census Data'!$F:$F,'Census Data'!$A:$A,$A50)</f>
        <v>0.36230730137218364</v>
      </c>
      <c r="H50" s="17">
        <f>SUM(SUMIFS('Census Data'!O:O,'Census Data'!$A:$A,$A50),SUMIFS('Census Data'!P:P,'Census Data'!$A:$A,$A50))/SUMIFS('Census Data'!$F:$F,'Census Data'!$A:$A,$A50)</f>
        <v>2.0713438687350257E-2</v>
      </c>
      <c r="I50" s="19">
        <f t="shared" si="0"/>
        <v>2.6855594007889394E-2</v>
      </c>
      <c r="J50" s="17">
        <f>SUM(SUMIFS('Census Data'!W:W,'Census Data'!$A:$A,$A50),SUMIFS('Census Data'!X:X,'Census Data'!$A:$A,$A50))/SUMIFS('Census Data'!$F:$F,'Census Data'!$A:$A,$A50)</f>
        <v>3.0113017593959488E-2</v>
      </c>
      <c r="K50" s="19">
        <f t="shared" si="1"/>
        <v>0.96988698240604054</v>
      </c>
      <c r="L50" s="24">
        <f>'EPA Data'!D51/SUM('EPA Data'!D:D)</f>
        <v>1.1366399047199299E-3</v>
      </c>
      <c r="M50" s="24">
        <f>'EPA Data'!E51/SUM('EPA Data'!E:E)</f>
        <v>1.3553133283243676E-3</v>
      </c>
      <c r="N50" s="24">
        <f>'EPA Data'!F51/SUM('EPA Data'!F:F)</f>
        <v>1.5587778814759646E-3</v>
      </c>
      <c r="O50" s="24">
        <f>'EPA Data'!G51/SUM('EPA Data'!G:G)</f>
        <v>7.5916819006139691E-4</v>
      </c>
      <c r="P50" s="24">
        <f>'EPA Data'!H51/SUM('EPA Data'!H:H)</f>
        <v>1.0904692876940833E-3</v>
      </c>
      <c r="Q50" s="24">
        <f>'EPA Data'!I51/SUM('EPA Data'!I:I)</f>
        <v>8.2622989323373019E-4</v>
      </c>
      <c r="R50" s="24">
        <f>'EPA Data'!J51/SUM('EPA Data'!J:J)</f>
        <v>8.0737830526626559E-4</v>
      </c>
      <c r="S50" s="24">
        <f>'EPA Data'!K51/SUM('EPA Data'!K:K)</f>
        <v>1.5695940408890767E-3</v>
      </c>
      <c r="T50" s="24">
        <f>'EPA Data'!L51/SUM('EPA Data'!L:L)</f>
        <v>3.3646150958695662E-3</v>
      </c>
      <c r="U50" s="24">
        <f>'EPA Data'!M51/SUM('EPA Data'!M:M)</f>
        <v>3.7615591761983502E-4</v>
      </c>
      <c r="V50" s="24">
        <f>'EPA Data'!N51/SUM('EPA Data'!N:N)</f>
        <v>4.0576752127050053E-4</v>
      </c>
      <c r="W50" s="24">
        <f>'EPA Data'!O51/SUM('EPA Data'!O:O)</f>
        <v>4.5344570041886355E-4</v>
      </c>
      <c r="X50" s="24">
        <f>'EPA Data'!P51/SUM('EPA Data'!P:P)</f>
        <v>1.3813266074768455E-3</v>
      </c>
    </row>
    <row r="51" spans="1:24" x14ac:dyDescent="0.25">
      <c r="A51" s="16" t="s">
        <v>120</v>
      </c>
      <c r="B51" s="16" t="s">
        <v>22</v>
      </c>
      <c r="C51" s="21" t="s">
        <v>121</v>
      </c>
      <c r="D51" s="17">
        <f>SUMIFS('Census Data'!G:G,'Census Data'!$A:$A,$A51)/SUMIFS('Census Data'!$F:$F,'Census Data'!$A:$A,$A51)</f>
        <v>0.47600443737037573</v>
      </c>
      <c r="E51" s="19">
        <f>SUMIFS('Census Data'!H:H,'Census Data'!$A:$A,$A51)/SUMIFS('Census Data'!$F:$F,'Census Data'!$A:$A,$A51)</f>
        <v>0.52399556262962432</v>
      </c>
      <c r="F51" s="17">
        <f>SUM(SUMIFS('Census Data'!I:I,'Census Data'!$A:$A,$A51),SUMIFS('Census Data'!J:J,'Census Data'!$A:$A,$A51))/SUMIFS('Census Data'!$F:$F,'Census Data'!$A:$A,$A51)</f>
        <v>0.55356195437225675</v>
      </c>
      <c r="G51" s="17">
        <f>SUM(SUMIFS('Census Data'!K:K,'Census Data'!$A:$A,$A51),SUMIFS('Census Data'!L:L,'Census Data'!$A:$A,$A51))/SUMIFS('Census Data'!$F:$F,'Census Data'!$A:$A,$A51)</f>
        <v>0.40978150774128203</v>
      </c>
      <c r="H51" s="17">
        <f>SUM(SUMIFS('Census Data'!O:O,'Census Data'!$A:$A,$A51),SUMIFS('Census Data'!P:P,'Census Data'!$A:$A,$A51))/SUMIFS('Census Data'!$F:$F,'Census Data'!$A:$A,$A51)</f>
        <v>4.6302995225003616E-3</v>
      </c>
      <c r="I51" s="19">
        <f t="shared" si="0"/>
        <v>3.2026238363960791E-2</v>
      </c>
      <c r="J51" s="17">
        <f>SUM(SUMIFS('Census Data'!W:W,'Census Data'!$A:$A,$A51),SUMIFS('Census Data'!X:X,'Census Data'!$A:$A,$A51))/SUMIFS('Census Data'!$F:$F,'Census Data'!$A:$A,$A51)</f>
        <v>1.6736603482371101E-2</v>
      </c>
      <c r="K51" s="19">
        <f t="shared" si="1"/>
        <v>0.98326339651762895</v>
      </c>
      <c r="L51" s="24">
        <f>'EPA Data'!D52/SUM('EPA Data'!D:D)</f>
        <v>3.7288447357623479E-5</v>
      </c>
      <c r="M51" s="24">
        <f>'EPA Data'!E52/SUM('EPA Data'!E:E)</f>
        <v>6.8474408695335585E-5</v>
      </c>
      <c r="N51" s="24">
        <f>'EPA Data'!F52/SUM('EPA Data'!F:F)</f>
        <v>8.5983295273869205E-5</v>
      </c>
      <c r="O51" s="24">
        <f>'EPA Data'!G52/SUM('EPA Data'!G:G)</f>
        <v>2.2267947726650239E-5</v>
      </c>
      <c r="P51" s="24">
        <f>'EPA Data'!H52/SUM('EPA Data'!H:H)</f>
        <v>4.4846539651352289E-5</v>
      </c>
      <c r="Q51" s="24">
        <f>'EPA Data'!I52/SUM('EPA Data'!I:I)</f>
        <v>3.3118517009915921E-5</v>
      </c>
      <c r="R51" s="24">
        <f>'EPA Data'!J52/SUM('EPA Data'!J:J)</f>
        <v>6.0222501378051761E-5</v>
      </c>
      <c r="S51" s="24">
        <f>'EPA Data'!K52/SUM('EPA Data'!K:K)</f>
        <v>7.9269026681005268E-5</v>
      </c>
      <c r="T51" s="24">
        <f>'EPA Data'!L52/SUM('EPA Data'!L:L)</f>
        <v>1.2531535113777096E-4</v>
      </c>
      <c r="U51" s="24">
        <f>'EPA Data'!M52/SUM('EPA Data'!M:M)</f>
        <v>1.6924146174620489E-5</v>
      </c>
      <c r="V51" s="24">
        <f>'EPA Data'!N52/SUM('EPA Data'!N:N)</f>
        <v>2.1135807563528913E-5</v>
      </c>
      <c r="W51" s="24">
        <f>'EPA Data'!O52/SUM('EPA Data'!O:O)</f>
        <v>2.7281874377824314E-5</v>
      </c>
      <c r="X51" s="24">
        <f>'EPA Data'!P52/SUM('EPA Data'!P:P)</f>
        <v>8.2433826857412429E-5</v>
      </c>
    </row>
    <row r="52" spans="1:24" x14ac:dyDescent="0.25">
      <c r="A52" s="16" t="s">
        <v>122</v>
      </c>
      <c r="B52" s="16" t="s">
        <v>22</v>
      </c>
      <c r="C52" s="21" t="s">
        <v>123</v>
      </c>
      <c r="D52" s="17">
        <f>SUMIFS('Census Data'!G:G,'Census Data'!$A:$A,$A52)/SUMIFS('Census Data'!$F:$F,'Census Data'!$A:$A,$A52)</f>
        <v>0.46975972024760915</v>
      </c>
      <c r="E52" s="19">
        <f>SUMIFS('Census Data'!H:H,'Census Data'!$A:$A,$A52)/SUMIFS('Census Data'!$F:$F,'Census Data'!$A:$A,$A52)</f>
        <v>0.53024027975239085</v>
      </c>
      <c r="F52" s="17">
        <f>SUM(SUMIFS('Census Data'!I:I,'Census Data'!$A:$A,$A52),SUMIFS('Census Data'!J:J,'Census Data'!$A:$A,$A52))/SUMIFS('Census Data'!$F:$F,'Census Data'!$A:$A,$A52)</f>
        <v>0.35508596557844635</v>
      </c>
      <c r="G52" s="17">
        <f>SUM(SUMIFS('Census Data'!K:K,'Census Data'!$A:$A,$A52),SUMIFS('Census Data'!L:L,'Census Data'!$A:$A,$A52))/SUMIFS('Census Data'!$F:$F,'Census Data'!$A:$A,$A52)</f>
        <v>0.59321988997112407</v>
      </c>
      <c r="H52" s="17">
        <f>SUM(SUMIFS('Census Data'!O:O,'Census Data'!$A:$A,$A52),SUMIFS('Census Data'!P:P,'Census Data'!$A:$A,$A52))/SUMIFS('Census Data'!$F:$F,'Census Data'!$A:$A,$A52)</f>
        <v>3.2779068021864484E-2</v>
      </c>
      <c r="I52" s="19">
        <f t="shared" si="0"/>
        <v>1.8915076428565047E-2</v>
      </c>
      <c r="J52" s="17">
        <f>SUM(SUMIFS('Census Data'!W:W,'Census Data'!$A:$A,$A52),SUMIFS('Census Data'!X:X,'Census Data'!$A:$A,$A52))/SUMIFS('Census Data'!$F:$F,'Census Data'!$A:$A,$A52)</f>
        <v>3.6841129253022263E-2</v>
      </c>
      <c r="K52" s="19">
        <f t="shared" si="1"/>
        <v>0.9631588707469777</v>
      </c>
      <c r="L52" s="24">
        <f>'EPA Data'!D53/SUM('EPA Data'!D:D)</f>
        <v>3.3935973215663796E-4</v>
      </c>
      <c r="M52" s="24">
        <f>'EPA Data'!E53/SUM('EPA Data'!E:E)</f>
        <v>4.7351915202340953E-4</v>
      </c>
      <c r="N52" s="24">
        <f>'EPA Data'!F53/SUM('EPA Data'!F:F)</f>
        <v>5.6993352113083792E-4</v>
      </c>
      <c r="O52" s="24">
        <f>'EPA Data'!G53/SUM('EPA Data'!G:G)</f>
        <v>2.8981006815326942E-4</v>
      </c>
      <c r="P52" s="24">
        <f>'EPA Data'!H53/SUM('EPA Data'!H:H)</f>
        <v>4.0749450959891444E-4</v>
      </c>
      <c r="Q52" s="24">
        <f>'EPA Data'!I53/SUM('EPA Data'!I:I)</f>
        <v>2.5635962923674615E-4</v>
      </c>
      <c r="R52" s="24">
        <f>'EPA Data'!J53/SUM('EPA Data'!J:J)</f>
        <v>3.8065981507915509E-4</v>
      </c>
      <c r="S52" s="24">
        <f>'EPA Data'!K53/SUM('EPA Data'!K:K)</f>
        <v>5.2385030867298623E-4</v>
      </c>
      <c r="T52" s="24">
        <f>'EPA Data'!L53/SUM('EPA Data'!L:L)</f>
        <v>1.278329819228474E-3</v>
      </c>
      <c r="U52" s="24">
        <f>'EPA Data'!M53/SUM('EPA Data'!M:M)</f>
        <v>1.7730849250101143E-4</v>
      </c>
      <c r="V52" s="24">
        <f>'EPA Data'!N53/SUM('EPA Data'!N:N)</f>
        <v>1.8759398251489079E-4</v>
      </c>
      <c r="W52" s="24">
        <f>'EPA Data'!O53/SUM('EPA Data'!O:O)</f>
        <v>1.9887494788883194E-4</v>
      </c>
      <c r="X52" s="24">
        <f>'EPA Data'!P53/SUM('EPA Data'!P:P)</f>
        <v>5.7843084478641552E-4</v>
      </c>
    </row>
    <row r="53" spans="1:24" x14ac:dyDescent="0.25">
      <c r="A53" s="16" t="s">
        <v>124</v>
      </c>
      <c r="B53" s="16" t="s">
        <v>22</v>
      </c>
      <c r="C53" s="21" t="s">
        <v>125</v>
      </c>
      <c r="D53" s="17">
        <f>SUMIFS('Census Data'!G:G,'Census Data'!$A:$A,$A53)/SUMIFS('Census Data'!$F:$F,'Census Data'!$A:$A,$A53)</f>
        <v>0.49204956592217514</v>
      </c>
      <c r="E53" s="19">
        <f>SUMIFS('Census Data'!H:H,'Census Data'!$A:$A,$A53)/SUMIFS('Census Data'!$F:$F,'Census Data'!$A:$A,$A53)</f>
        <v>0.50795043407782481</v>
      </c>
      <c r="F53" s="17">
        <f>SUM(SUMIFS('Census Data'!I:I,'Census Data'!$A:$A,$A53),SUMIFS('Census Data'!J:J,'Census Data'!$A:$A,$A53))/SUMIFS('Census Data'!$F:$F,'Census Data'!$A:$A,$A53)</f>
        <v>0.82816534229062744</v>
      </c>
      <c r="G53" s="17">
        <f>SUM(SUMIFS('Census Data'!K:K,'Census Data'!$A:$A,$A53),SUMIFS('Census Data'!L:L,'Census Data'!$A:$A,$A53))/SUMIFS('Census Data'!$F:$F,'Census Data'!$A:$A,$A53)</f>
        <v>0.1308918022376524</v>
      </c>
      <c r="H53" s="17">
        <f>SUM(SUMIFS('Census Data'!O:O,'Census Data'!$A:$A,$A53),SUMIFS('Census Data'!P:P,'Census Data'!$A:$A,$A53))/SUMIFS('Census Data'!$F:$F,'Census Data'!$A:$A,$A53)</f>
        <v>6.8433058431303737E-3</v>
      </c>
      <c r="I53" s="19">
        <f t="shared" si="0"/>
        <v>3.4099549628589743E-2</v>
      </c>
      <c r="J53" s="17">
        <f>SUM(SUMIFS('Census Data'!W:W,'Census Data'!$A:$A,$A53),SUMIFS('Census Data'!X:X,'Census Data'!$A:$A,$A53))/SUMIFS('Census Data'!$F:$F,'Census Data'!$A:$A,$A53)</f>
        <v>8.7450597013678258E-2</v>
      </c>
      <c r="K53" s="19">
        <f t="shared" si="1"/>
        <v>0.9125494029863217</v>
      </c>
      <c r="L53" s="24">
        <f>'EPA Data'!D54/SUM('EPA Data'!D:D)</f>
        <v>4.3273731158316171E-4</v>
      </c>
      <c r="M53" s="24">
        <f>'EPA Data'!E54/SUM('EPA Data'!E:E)</f>
        <v>3.9527131668821698E-4</v>
      </c>
      <c r="N53" s="24">
        <f>'EPA Data'!F54/SUM('EPA Data'!F:F)</f>
        <v>4.8111429020777425E-4</v>
      </c>
      <c r="O53" s="24">
        <f>'EPA Data'!G54/SUM('EPA Data'!G:G)</f>
        <v>1.9194370608974134E-4</v>
      </c>
      <c r="P53" s="24">
        <f>'EPA Data'!H54/SUM('EPA Data'!H:H)</f>
        <v>2.7874136266655043E-4</v>
      </c>
      <c r="Q53" s="24">
        <f>'EPA Data'!I54/SUM('EPA Data'!I:I)</f>
        <v>1.5891607079286224E-4</v>
      </c>
      <c r="R53" s="24">
        <f>'EPA Data'!J54/SUM('EPA Data'!J:J)</f>
        <v>2.5137042144665465E-4</v>
      </c>
      <c r="S53" s="24">
        <f>'EPA Data'!K54/SUM('EPA Data'!K:K)</f>
        <v>3.9074858580699965E-4</v>
      </c>
      <c r="T53" s="24">
        <f>'EPA Data'!L54/SUM('EPA Data'!L:L)</f>
        <v>8.7660698168700647E-4</v>
      </c>
      <c r="U53" s="24">
        <f>'EPA Data'!M54/SUM('EPA Data'!M:M)</f>
        <v>1.7498707970507808E-4</v>
      </c>
      <c r="V53" s="24">
        <f>'EPA Data'!N54/SUM('EPA Data'!N:N)</f>
        <v>1.4690465022704132E-4</v>
      </c>
      <c r="W53" s="24">
        <f>'EPA Data'!O54/SUM('EPA Data'!O:O)</f>
        <v>1.762558711911641E-4</v>
      </c>
      <c r="X53" s="24">
        <f>'EPA Data'!P54/SUM('EPA Data'!P:P)</f>
        <v>4.2099918902271602E-4</v>
      </c>
    </row>
    <row r="54" spans="1:24" x14ac:dyDescent="0.25">
      <c r="A54" s="16" t="s">
        <v>126</v>
      </c>
      <c r="B54" s="16" t="s">
        <v>22</v>
      </c>
      <c r="C54" s="21" t="s">
        <v>127</v>
      </c>
      <c r="D54" s="17">
        <f>SUMIFS('Census Data'!G:G,'Census Data'!$A:$A,$A54)/SUMIFS('Census Data'!$F:$F,'Census Data'!$A:$A,$A54)</f>
        <v>0.46531435615824274</v>
      </c>
      <c r="E54" s="19">
        <f>SUMIFS('Census Data'!H:H,'Census Data'!$A:$A,$A54)/SUMIFS('Census Data'!$F:$F,'Census Data'!$A:$A,$A54)</f>
        <v>0.53468564384175721</v>
      </c>
      <c r="F54" s="17">
        <f>SUM(SUMIFS('Census Data'!I:I,'Census Data'!$A:$A,$A54),SUMIFS('Census Data'!J:J,'Census Data'!$A:$A,$A54))/SUMIFS('Census Data'!$F:$F,'Census Data'!$A:$A,$A54)</f>
        <v>0.30236467555754792</v>
      </c>
      <c r="G54" s="17">
        <f>SUM(SUMIFS('Census Data'!K:K,'Census Data'!$A:$A,$A54),SUMIFS('Census Data'!L:L,'Census Data'!$A:$A,$A54))/SUMIFS('Census Data'!$F:$F,'Census Data'!$A:$A,$A54)</f>
        <v>0.67947999551720273</v>
      </c>
      <c r="H54" s="17">
        <f>SUM(SUMIFS('Census Data'!O:O,'Census Data'!$A:$A,$A54),SUMIFS('Census Data'!P:P,'Census Data'!$A:$A,$A54))/SUMIFS('Census Data'!$F:$F,'Census Data'!$A:$A,$A54)</f>
        <v>6.2759161716911356E-3</v>
      </c>
      <c r="I54" s="19">
        <f t="shared" si="0"/>
        <v>1.1879412753558305E-2</v>
      </c>
      <c r="J54" s="17">
        <f>SUM(SUMIFS('Census Data'!W:W,'Census Data'!$A:$A,$A54),SUMIFS('Census Data'!X:X,'Census Data'!$A:$A,$A54))/SUMIFS('Census Data'!$F:$F,'Census Data'!$A:$A,$A54)</f>
        <v>1.6138070155777205E-2</v>
      </c>
      <c r="K54" s="19">
        <f t="shared" si="1"/>
        <v>0.98386192984422283</v>
      </c>
      <c r="L54" s="24">
        <f>'EPA Data'!D55/SUM('EPA Data'!D:D)</f>
        <v>1.8819765615954817E-5</v>
      </c>
      <c r="M54" s="24">
        <f>'EPA Data'!E55/SUM('EPA Data'!E:E)</f>
        <v>3.3358575983680654E-5</v>
      </c>
      <c r="N54" s="24">
        <f>'EPA Data'!F55/SUM('EPA Data'!F:F)</f>
        <v>4.129464176060828E-5</v>
      </c>
      <c r="O54" s="24">
        <f>'EPA Data'!G55/SUM('EPA Data'!G:G)</f>
        <v>1.1311644660321377E-5</v>
      </c>
      <c r="P54" s="24">
        <f>'EPA Data'!H55/SUM('EPA Data'!H:H)</f>
        <v>2.2300416593943641E-5</v>
      </c>
      <c r="Q54" s="24">
        <f>'EPA Data'!I55/SUM('EPA Data'!I:I)</f>
        <v>1.384897314510229E-5</v>
      </c>
      <c r="R54" s="24">
        <f>'EPA Data'!J55/SUM('EPA Data'!J:J)</f>
        <v>1.7868923169122E-5</v>
      </c>
      <c r="S54" s="24">
        <f>'EPA Data'!K55/SUM('EPA Data'!K:K)</f>
        <v>3.9589824841896889E-5</v>
      </c>
      <c r="T54" s="24">
        <f>'EPA Data'!L55/SUM('EPA Data'!L:L)</f>
        <v>6.3238622436556988E-5</v>
      </c>
      <c r="U54" s="24">
        <f>'EPA Data'!M55/SUM('EPA Data'!M:M)</f>
        <v>9.0959621483855916E-6</v>
      </c>
      <c r="V54" s="24">
        <f>'EPA Data'!N55/SUM('EPA Data'!N:N)</f>
        <v>1.1184545522661806E-5</v>
      </c>
      <c r="W54" s="24">
        <f>'EPA Data'!O55/SUM('EPA Data'!O:O)</f>
        <v>1.3553565294937395E-5</v>
      </c>
      <c r="X54" s="24">
        <f>'EPA Data'!P55/SUM('EPA Data'!P:P)</f>
        <v>3.7826705868003967E-5</v>
      </c>
    </row>
    <row r="55" spans="1:24" x14ac:dyDescent="0.25">
      <c r="A55" s="16" t="s">
        <v>128</v>
      </c>
      <c r="B55" s="16" t="s">
        <v>22</v>
      </c>
      <c r="C55" s="21" t="s">
        <v>129</v>
      </c>
      <c r="D55" s="17">
        <f>SUMIFS('Census Data'!G:G,'Census Data'!$A:$A,$A55)/SUMIFS('Census Data'!$F:$F,'Census Data'!$A:$A,$A55)</f>
        <v>0.50245860511791274</v>
      </c>
      <c r="E55" s="19">
        <f>SUMIFS('Census Data'!H:H,'Census Data'!$A:$A,$A55)/SUMIFS('Census Data'!$F:$F,'Census Data'!$A:$A,$A55)</f>
        <v>0.49754139488208732</v>
      </c>
      <c r="F55" s="17">
        <f>SUM(SUMIFS('Census Data'!I:I,'Census Data'!$A:$A,$A55),SUMIFS('Census Data'!J:J,'Census Data'!$A:$A,$A55))/SUMIFS('Census Data'!$F:$F,'Census Data'!$A:$A,$A55)</f>
        <v>0.58043151028600104</v>
      </c>
      <c r="G55" s="17">
        <f>SUM(SUMIFS('Census Data'!K:K,'Census Data'!$A:$A,$A55),SUMIFS('Census Data'!L:L,'Census Data'!$A:$A,$A55))/SUMIFS('Census Data'!$F:$F,'Census Data'!$A:$A,$A55)</f>
        <v>0.39964877069744104</v>
      </c>
      <c r="H55" s="17">
        <f>SUM(SUMIFS('Census Data'!O:O,'Census Data'!$A:$A,$A55),SUMIFS('Census Data'!P:P,'Census Data'!$A:$A,$A55))/SUMIFS('Census Data'!$F:$F,'Census Data'!$A:$A,$A55)</f>
        <v>3.2112393376818866E-3</v>
      </c>
      <c r="I55" s="19">
        <f t="shared" si="0"/>
        <v>1.6708479678876009E-2</v>
      </c>
      <c r="J55" s="17">
        <f>SUM(SUMIFS('Census Data'!W:W,'Census Data'!$A:$A,$A55),SUMIFS('Census Data'!X:X,'Census Data'!$A:$A,$A55))/SUMIFS('Census Data'!$F:$F,'Census Data'!$A:$A,$A55)</f>
        <v>5.2383341695935774E-2</v>
      </c>
      <c r="K55" s="19">
        <f t="shared" si="1"/>
        <v>0.94761665830406427</v>
      </c>
      <c r="L55" s="24">
        <f>'EPA Data'!D56/SUM('EPA Data'!D:D)</f>
        <v>3.9673319832884892E-5</v>
      </c>
      <c r="M55" s="24">
        <f>'EPA Data'!E56/SUM('EPA Data'!E:E)</f>
        <v>6.8727964104986649E-5</v>
      </c>
      <c r="N55" s="24">
        <f>'EPA Data'!F56/SUM('EPA Data'!F:F)</f>
        <v>9.2015085019985564E-5</v>
      </c>
      <c r="O55" s="24">
        <f>'EPA Data'!G56/SUM('EPA Data'!G:G)</f>
        <v>2.3524968200964359E-5</v>
      </c>
      <c r="P55" s="24">
        <f>'EPA Data'!H56/SUM('EPA Data'!H:H)</f>
        <v>4.3715077884725501E-5</v>
      </c>
      <c r="Q55" s="24">
        <f>'EPA Data'!I56/SUM('EPA Data'!I:I)</f>
        <v>3.0803186616215729E-5</v>
      </c>
      <c r="R55" s="24">
        <f>'EPA Data'!J56/SUM('EPA Data'!J:J)</f>
        <v>3.1395907642039381E-5</v>
      </c>
      <c r="S55" s="24">
        <f>'EPA Data'!K56/SUM('EPA Data'!K:K)</f>
        <v>7.2528554449846475E-5</v>
      </c>
      <c r="T55" s="24">
        <f>'EPA Data'!L56/SUM('EPA Data'!L:L)</f>
        <v>9.3792079280289364E-5</v>
      </c>
      <c r="U55" s="24">
        <f>'EPA Data'!M56/SUM('EPA Data'!M:M)</f>
        <v>1.9463317079502601E-5</v>
      </c>
      <c r="V55" s="24">
        <f>'EPA Data'!N56/SUM('EPA Data'!N:N)</f>
        <v>2.2850616559856016E-5</v>
      </c>
      <c r="W55" s="24">
        <f>'EPA Data'!O56/SUM('EPA Data'!O:O)</f>
        <v>3.1553182600218435E-5</v>
      </c>
      <c r="X55" s="24">
        <f>'EPA Data'!P56/SUM('EPA Data'!P:P)</f>
        <v>7.9358668915321267E-5</v>
      </c>
    </row>
    <row r="56" spans="1:24" x14ac:dyDescent="0.25">
      <c r="A56" s="16" t="s">
        <v>130</v>
      </c>
      <c r="B56" s="16" t="s">
        <v>22</v>
      </c>
      <c r="C56" s="21" t="s">
        <v>131</v>
      </c>
      <c r="D56" s="17">
        <f>SUMIFS('Census Data'!G:G,'Census Data'!$A:$A,$A56)/SUMIFS('Census Data'!$F:$F,'Census Data'!$A:$A,$A56)</f>
        <v>0.48073322461798634</v>
      </c>
      <c r="E56" s="19">
        <f>SUMIFS('Census Data'!H:H,'Census Data'!$A:$A,$A56)/SUMIFS('Census Data'!$F:$F,'Census Data'!$A:$A,$A56)</f>
        <v>0.5192667753820136</v>
      </c>
      <c r="F56" s="17">
        <f>SUM(SUMIFS('Census Data'!I:I,'Census Data'!$A:$A,$A56),SUMIFS('Census Data'!J:J,'Census Data'!$A:$A,$A56))/SUMIFS('Census Data'!$F:$F,'Census Data'!$A:$A,$A56)</f>
        <v>0.57486259588089628</v>
      </c>
      <c r="G56" s="17">
        <f>SUM(SUMIFS('Census Data'!K:K,'Census Data'!$A:$A,$A56),SUMIFS('Census Data'!L:L,'Census Data'!$A:$A,$A56))/SUMIFS('Census Data'!$F:$F,'Census Data'!$A:$A,$A56)</f>
        <v>0.37835960620885428</v>
      </c>
      <c r="H56" s="17">
        <f>SUM(SUMIFS('Census Data'!O:O,'Census Data'!$A:$A,$A56),SUMIFS('Census Data'!P:P,'Census Data'!$A:$A,$A56))/SUMIFS('Census Data'!$F:$F,'Census Data'!$A:$A,$A56)</f>
        <v>1.8723198647097903E-2</v>
      </c>
      <c r="I56" s="19">
        <f t="shared" si="0"/>
        <v>2.8054599263151569E-2</v>
      </c>
      <c r="J56" s="17">
        <f>SUM(SUMIFS('Census Data'!W:W,'Census Data'!$A:$A,$A56),SUMIFS('Census Data'!X:X,'Census Data'!$A:$A,$A56))/SUMIFS('Census Data'!$F:$F,'Census Data'!$A:$A,$A56)</f>
        <v>2.4219363411246E-2</v>
      </c>
      <c r="K56" s="19">
        <f t="shared" si="1"/>
        <v>0.97578063658875402</v>
      </c>
      <c r="L56" s="24">
        <f>'EPA Data'!D57/SUM('EPA Data'!D:D)</f>
        <v>4.692325855749035E-5</v>
      </c>
      <c r="M56" s="24">
        <f>'EPA Data'!E57/SUM('EPA Data'!E:E)</f>
        <v>7.5309941872428839E-5</v>
      </c>
      <c r="N56" s="24">
        <f>'EPA Data'!F57/SUM('EPA Data'!F:F)</f>
        <v>8.9143075790988526E-5</v>
      </c>
      <c r="O56" s="24">
        <f>'EPA Data'!G57/SUM('EPA Data'!G:G)</f>
        <v>3.1730615404960521E-5</v>
      </c>
      <c r="P56" s="24">
        <f>'EPA Data'!H57/SUM('EPA Data'!H:H)</f>
        <v>5.4177691482723043E-5</v>
      </c>
      <c r="Q56" s="24">
        <f>'EPA Data'!I57/SUM('EPA Data'!I:I)</f>
        <v>3.9086670666048892E-5</v>
      </c>
      <c r="R56" s="24">
        <f>'EPA Data'!J57/SUM('EPA Data'!J:J)</f>
        <v>4.1754397601512824E-5</v>
      </c>
      <c r="S56" s="24">
        <f>'EPA Data'!K57/SUM('EPA Data'!K:K)</f>
        <v>7.5332815514059036E-5</v>
      </c>
      <c r="T56" s="24">
        <f>'EPA Data'!L57/SUM('EPA Data'!L:L)</f>
        <v>3.8032442014486478E-4</v>
      </c>
      <c r="U56" s="24">
        <f>'EPA Data'!M57/SUM('EPA Data'!M:M)</f>
        <v>2.3058903985632876E-5</v>
      </c>
      <c r="V56" s="24">
        <f>'EPA Data'!N57/SUM('EPA Data'!N:N)</f>
        <v>2.5053192247084916E-5</v>
      </c>
      <c r="W56" s="24">
        <f>'EPA Data'!O57/SUM('EPA Data'!O:O)</f>
        <v>3.0812662656113395E-5</v>
      </c>
      <c r="X56" s="24">
        <f>'EPA Data'!P57/SUM('EPA Data'!P:P)</f>
        <v>9.2799273073682038E-5</v>
      </c>
    </row>
    <row r="57" spans="1:24" x14ac:dyDescent="0.25">
      <c r="A57" s="16" t="s">
        <v>132</v>
      </c>
      <c r="B57" s="16" t="s">
        <v>22</v>
      </c>
      <c r="C57" s="21" t="s">
        <v>133</v>
      </c>
      <c r="D57" s="17">
        <f>SUMIFS('Census Data'!G:G,'Census Data'!$A:$A,$A57)/SUMIFS('Census Data'!$F:$F,'Census Data'!$A:$A,$A57)</f>
        <v>0.48754511046562804</v>
      </c>
      <c r="E57" s="19">
        <f>SUMIFS('Census Data'!H:H,'Census Data'!$A:$A,$A57)/SUMIFS('Census Data'!$F:$F,'Census Data'!$A:$A,$A57)</f>
        <v>0.51245488953437202</v>
      </c>
      <c r="F57" s="17">
        <f>SUM(SUMIFS('Census Data'!I:I,'Census Data'!$A:$A,$A57),SUMIFS('Census Data'!J:J,'Census Data'!$A:$A,$A57))/SUMIFS('Census Data'!$F:$F,'Census Data'!$A:$A,$A57)</f>
        <v>0.77981691752486582</v>
      </c>
      <c r="G57" s="17">
        <f>SUM(SUMIFS('Census Data'!K:K,'Census Data'!$A:$A,$A57),SUMIFS('Census Data'!L:L,'Census Data'!$A:$A,$A57))/SUMIFS('Census Data'!$F:$F,'Census Data'!$A:$A,$A57)</f>
        <v>0.19232461931168032</v>
      </c>
      <c r="H57" s="17">
        <f>SUM(SUMIFS('Census Data'!O:O,'Census Data'!$A:$A,$A57),SUMIFS('Census Data'!P:P,'Census Data'!$A:$A,$A57))/SUMIFS('Census Data'!$F:$F,'Census Data'!$A:$A,$A57)</f>
        <v>4.5770618783557782E-3</v>
      </c>
      <c r="I57" s="19">
        <f t="shared" si="0"/>
        <v>2.3281401285098036E-2</v>
      </c>
      <c r="J57" s="17">
        <f>SUM(SUMIFS('Census Data'!W:W,'Census Data'!$A:$A,$A57),SUMIFS('Census Data'!X:X,'Census Data'!$A:$A,$A57))/SUMIFS('Census Data'!$F:$F,'Census Data'!$A:$A,$A57)</f>
        <v>3.0014963471525394E-2</v>
      </c>
      <c r="K57" s="19">
        <f t="shared" si="1"/>
        <v>0.96998503652847456</v>
      </c>
      <c r="L57" s="24">
        <f>'EPA Data'!D58/SUM('EPA Data'!D:D)</f>
        <v>6.6428268588394589E-5</v>
      </c>
      <c r="M57" s="24">
        <f>'EPA Data'!E58/SUM('EPA Data'!E:E)</f>
        <v>7.5199914535154538E-5</v>
      </c>
      <c r="N57" s="24">
        <f>'EPA Data'!F58/SUM('EPA Data'!F:F)</f>
        <v>9.0478346671780201E-5</v>
      </c>
      <c r="O57" s="24">
        <f>'EPA Data'!G58/SUM('EPA Data'!G:G)</f>
        <v>4.0518745452894441E-5</v>
      </c>
      <c r="P57" s="24">
        <f>'EPA Data'!H58/SUM('EPA Data'!H:H)</f>
        <v>6.4663238331809272E-5</v>
      </c>
      <c r="Q57" s="24">
        <f>'EPA Data'!I58/SUM('EPA Data'!I:I)</f>
        <v>5.4116065803526773E-5</v>
      </c>
      <c r="R57" s="24">
        <f>'EPA Data'!J58/SUM('EPA Data'!J:J)</f>
        <v>4.4638769570553769E-5</v>
      </c>
      <c r="S57" s="24">
        <f>'EPA Data'!K58/SUM('EPA Data'!K:K)</f>
        <v>7.9571322526485419E-5</v>
      </c>
      <c r="T57" s="24">
        <f>'EPA Data'!L58/SUM('EPA Data'!L:L)</f>
        <v>1.2378062216716703E-4</v>
      </c>
      <c r="U57" s="24">
        <f>'EPA Data'!M58/SUM('EPA Data'!M:M)</f>
        <v>3.1961573258402412E-5</v>
      </c>
      <c r="V57" s="24">
        <f>'EPA Data'!N58/SUM('EPA Data'!N:N)</f>
        <v>3.7842534822192881E-5</v>
      </c>
      <c r="W57" s="24">
        <f>'EPA Data'!O58/SUM('EPA Data'!O:O)</f>
        <v>3.4513461133895202E-5</v>
      </c>
      <c r="X57" s="24">
        <f>'EPA Data'!P58/SUM('EPA Data'!P:P)</f>
        <v>8.4588035224303113E-5</v>
      </c>
    </row>
    <row r="58" spans="1:24" x14ac:dyDescent="0.25">
      <c r="A58" s="16" t="s">
        <v>134</v>
      </c>
      <c r="B58" s="16" t="s">
        <v>22</v>
      </c>
      <c r="C58" s="21" t="s">
        <v>135</v>
      </c>
      <c r="D58" s="17">
        <f>SUMIFS('Census Data'!G:G,'Census Data'!$A:$A,$A58)/SUMIFS('Census Data'!$F:$F,'Census Data'!$A:$A,$A58)</f>
        <v>0.47906350822104521</v>
      </c>
      <c r="E58" s="19">
        <f>SUMIFS('Census Data'!H:H,'Census Data'!$A:$A,$A58)/SUMIFS('Census Data'!$F:$F,'Census Data'!$A:$A,$A58)</f>
        <v>0.52093649177895485</v>
      </c>
      <c r="F58" s="17">
        <f>SUM(SUMIFS('Census Data'!I:I,'Census Data'!$A:$A,$A58),SUMIFS('Census Data'!J:J,'Census Data'!$A:$A,$A58))/SUMIFS('Census Data'!$F:$F,'Census Data'!$A:$A,$A58)</f>
        <v>0.49940477217439311</v>
      </c>
      <c r="G58" s="17">
        <f>SUM(SUMIFS('Census Data'!K:K,'Census Data'!$A:$A,$A58),SUMIFS('Census Data'!L:L,'Census Data'!$A:$A,$A58))/SUMIFS('Census Data'!$F:$F,'Census Data'!$A:$A,$A58)</f>
        <v>0.45485757664636567</v>
      </c>
      <c r="H58" s="17">
        <f>SUM(SUMIFS('Census Data'!O:O,'Census Data'!$A:$A,$A58),SUMIFS('Census Data'!P:P,'Census Data'!$A:$A,$A58))/SUMIFS('Census Data'!$F:$F,'Census Data'!$A:$A,$A58)</f>
        <v>8.8335259916150523E-3</v>
      </c>
      <c r="I58" s="19">
        <f t="shared" si="0"/>
        <v>3.6904125187626202E-2</v>
      </c>
      <c r="J58" s="17">
        <f>SUM(SUMIFS('Census Data'!W:W,'Census Data'!$A:$A,$A58),SUMIFS('Census Data'!X:X,'Census Data'!$A:$A,$A58))/SUMIFS('Census Data'!$F:$F,'Census Data'!$A:$A,$A58)</f>
        <v>5.8280567968116495E-2</v>
      </c>
      <c r="K58" s="19">
        <f t="shared" si="1"/>
        <v>0.94171943203188346</v>
      </c>
      <c r="L58" s="24">
        <f>'EPA Data'!D59/SUM('EPA Data'!D:D)</f>
        <v>9.4588091684594673E-5</v>
      </c>
      <c r="M58" s="24">
        <f>'EPA Data'!E59/SUM('EPA Data'!E:E)</f>
        <v>1.2496858161310844E-4</v>
      </c>
      <c r="N58" s="24">
        <f>'EPA Data'!F59/SUM('EPA Data'!F:F)</f>
        <v>1.4855973029291586E-4</v>
      </c>
      <c r="O58" s="24">
        <f>'EPA Data'!G59/SUM('EPA Data'!G:G)</f>
        <v>5.4346744281259431E-5</v>
      </c>
      <c r="P58" s="24">
        <f>'EPA Data'!H59/SUM('EPA Data'!H:H)</f>
        <v>9.0728739533085678E-5</v>
      </c>
      <c r="Q58" s="24">
        <f>'EPA Data'!I59/SUM('EPA Data'!I:I)</f>
        <v>5.4969365736773151E-5</v>
      </c>
      <c r="R58" s="24">
        <f>'EPA Data'!J59/SUM('EPA Data'!J:J)</f>
        <v>1.260609357777907E-4</v>
      </c>
      <c r="S58" s="24">
        <f>'EPA Data'!K59/SUM('EPA Data'!K:K)</f>
        <v>1.5513567450448708E-4</v>
      </c>
      <c r="T58" s="24">
        <f>'EPA Data'!L59/SUM('EPA Data'!L:L)</f>
        <v>2.3161296540079237E-4</v>
      </c>
      <c r="U58" s="24">
        <f>'EPA Data'!M59/SUM('EPA Data'!M:M)</f>
        <v>4.1697702954080644E-5</v>
      </c>
      <c r="V58" s="24">
        <f>'EPA Data'!N59/SUM('EPA Data'!N:N)</f>
        <v>4.6162862910910244E-5</v>
      </c>
      <c r="W58" s="24">
        <f>'EPA Data'!O59/SUM('EPA Data'!O:O)</f>
        <v>5.1927968944241796E-5</v>
      </c>
      <c r="X58" s="24">
        <f>'EPA Data'!P59/SUM('EPA Data'!P:P)</f>
        <v>1.3944102856660592E-4</v>
      </c>
    </row>
    <row r="59" spans="1:24" x14ac:dyDescent="0.25">
      <c r="A59" s="16" t="s">
        <v>136</v>
      </c>
      <c r="B59" s="16" t="s">
        <v>22</v>
      </c>
      <c r="C59" s="21" t="s">
        <v>137</v>
      </c>
      <c r="D59" s="17">
        <f>SUMIFS('Census Data'!G:G,'Census Data'!$A:$A,$A59)/SUMIFS('Census Data'!$F:$F,'Census Data'!$A:$A,$A59)</f>
        <v>0.49548663866297254</v>
      </c>
      <c r="E59" s="19">
        <f>SUMIFS('Census Data'!H:H,'Census Data'!$A:$A,$A59)/SUMIFS('Census Data'!$F:$F,'Census Data'!$A:$A,$A59)</f>
        <v>0.5045133613370274</v>
      </c>
      <c r="F59" s="17">
        <f>SUM(SUMIFS('Census Data'!I:I,'Census Data'!$A:$A,$A59),SUMIFS('Census Data'!J:J,'Census Data'!$A:$A,$A59))/SUMIFS('Census Data'!$F:$F,'Census Data'!$A:$A,$A59)</f>
        <v>0.87484359638931097</v>
      </c>
      <c r="G59" s="17">
        <f>SUM(SUMIFS('Census Data'!K:K,'Census Data'!$A:$A,$A59),SUMIFS('Census Data'!L:L,'Census Data'!$A:$A,$A59))/SUMIFS('Census Data'!$F:$F,'Census Data'!$A:$A,$A59)</f>
        <v>9.6635088032889449E-2</v>
      </c>
      <c r="H59" s="17">
        <f>SUM(SUMIFS('Census Data'!O:O,'Census Data'!$A:$A,$A59),SUMIFS('Census Data'!P:P,'Census Data'!$A:$A,$A59))/SUMIFS('Census Data'!$F:$F,'Census Data'!$A:$A,$A59)</f>
        <v>8.9708642416659219E-3</v>
      </c>
      <c r="I59" s="19">
        <f t="shared" si="0"/>
        <v>1.9550451336133645E-2</v>
      </c>
      <c r="J59" s="17">
        <f>SUM(SUMIFS('Census Data'!W:W,'Census Data'!$A:$A,$A59),SUMIFS('Census Data'!X:X,'Census Data'!$A:$A,$A59))/SUMIFS('Census Data'!$F:$F,'Census Data'!$A:$A,$A59)</f>
        <v>2.4410134953972651E-2</v>
      </c>
      <c r="K59" s="19">
        <f t="shared" si="1"/>
        <v>0.97558986504602729</v>
      </c>
      <c r="L59" s="24">
        <f>'EPA Data'!D60/SUM('EPA Data'!D:D)</f>
        <v>1.8012779673462481E-4</v>
      </c>
      <c r="M59" s="24">
        <f>'EPA Data'!E60/SUM('EPA Data'!E:E)</f>
        <v>2.989223438636979E-4</v>
      </c>
      <c r="N59" s="24">
        <f>'EPA Data'!F60/SUM('EPA Data'!F:F)</f>
        <v>3.6644649610861218E-4</v>
      </c>
      <c r="O59" s="24">
        <f>'EPA Data'!G60/SUM('EPA Data'!G:G)</f>
        <v>1.6103601474654145E-4</v>
      </c>
      <c r="P59" s="24">
        <f>'EPA Data'!H60/SUM('EPA Data'!H:H)</f>
        <v>2.3780105202133212E-4</v>
      </c>
      <c r="Q59" s="24">
        <f>'EPA Data'!I60/SUM('EPA Data'!I:I)</f>
        <v>1.3170479299607775E-4</v>
      </c>
      <c r="R59" s="24">
        <f>'EPA Data'!J60/SUM('EPA Data'!J:J)</f>
        <v>1.9265781756110253E-4</v>
      </c>
      <c r="S59" s="24">
        <f>'EPA Data'!K60/SUM('EPA Data'!K:K)</f>
        <v>3.6795159332384409E-4</v>
      </c>
      <c r="T59" s="24">
        <f>'EPA Data'!L60/SUM('EPA Data'!L:L)</f>
        <v>6.2909957535291271E-4</v>
      </c>
      <c r="U59" s="24">
        <f>'EPA Data'!M60/SUM('EPA Data'!M:M)</f>
        <v>1.4205718553969755E-4</v>
      </c>
      <c r="V59" s="24">
        <f>'EPA Data'!N60/SUM('EPA Data'!N:N)</f>
        <v>1.198803464424561E-4</v>
      </c>
      <c r="W59" s="24">
        <f>'EPA Data'!O60/SUM('EPA Data'!O:O)</f>
        <v>1.3099116399151479E-4</v>
      </c>
      <c r="X59" s="24">
        <f>'EPA Data'!P60/SUM('EPA Data'!P:P)</f>
        <v>3.2286271172993409E-4</v>
      </c>
    </row>
    <row r="60" spans="1:24" x14ac:dyDescent="0.25">
      <c r="A60" s="16" t="s">
        <v>138</v>
      </c>
      <c r="B60" s="16" t="s">
        <v>22</v>
      </c>
      <c r="C60" s="21" t="s">
        <v>139</v>
      </c>
      <c r="D60" s="17">
        <f>SUMIFS('Census Data'!G:G,'Census Data'!$A:$A,$A60)/SUMIFS('Census Data'!$F:$F,'Census Data'!$A:$A,$A60)</f>
        <v>0.48324314889160414</v>
      </c>
      <c r="E60" s="19">
        <f>SUMIFS('Census Data'!H:H,'Census Data'!$A:$A,$A60)/SUMIFS('Census Data'!$F:$F,'Census Data'!$A:$A,$A60)</f>
        <v>0.51675685110839586</v>
      </c>
      <c r="F60" s="17">
        <f>SUM(SUMIFS('Census Data'!I:I,'Census Data'!$A:$A,$A60),SUMIFS('Census Data'!J:J,'Census Data'!$A:$A,$A60))/SUMIFS('Census Data'!$F:$F,'Census Data'!$A:$A,$A60)</f>
        <v>0.82538975296506234</v>
      </c>
      <c r="G60" s="17">
        <f>SUM(SUMIFS('Census Data'!K:K,'Census Data'!$A:$A,$A60),SUMIFS('Census Data'!L:L,'Census Data'!$A:$A,$A60))/SUMIFS('Census Data'!$F:$F,'Census Data'!$A:$A,$A60)</f>
        <v>0.13319583651045924</v>
      </c>
      <c r="H60" s="17">
        <f>SUM(SUMIFS('Census Data'!O:O,'Census Data'!$A:$A,$A60),SUMIFS('Census Data'!P:P,'Census Data'!$A:$A,$A60))/SUMIFS('Census Data'!$F:$F,'Census Data'!$A:$A,$A60)</f>
        <v>2.2618074248284353E-2</v>
      </c>
      <c r="I60" s="19">
        <f t="shared" si="0"/>
        <v>1.8796336276194148E-2</v>
      </c>
      <c r="J60" s="17">
        <f>SUM(SUMIFS('Census Data'!W:W,'Census Data'!$A:$A,$A60),SUMIFS('Census Data'!X:X,'Census Data'!$A:$A,$A60))/SUMIFS('Census Data'!$F:$F,'Census Data'!$A:$A,$A60)</f>
        <v>5.8038052016058647E-2</v>
      </c>
      <c r="K60" s="19">
        <f t="shared" si="1"/>
        <v>0.94196194798394139</v>
      </c>
      <c r="L60" s="24">
        <f>'EPA Data'!D61/SUM('EPA Data'!D:D)</f>
        <v>2.7564379550182322E-4</v>
      </c>
      <c r="M60" s="24">
        <f>'EPA Data'!E61/SUM('EPA Data'!E:E)</f>
        <v>4.5866376621549898E-4</v>
      </c>
      <c r="N60" s="24">
        <f>'EPA Data'!F61/SUM('EPA Data'!F:F)</f>
        <v>5.5337339168496876E-4</v>
      </c>
      <c r="O60" s="24">
        <f>'EPA Data'!G61/SUM('EPA Data'!G:G)</f>
        <v>3.4174266307364983E-4</v>
      </c>
      <c r="P60" s="24">
        <f>'EPA Data'!H61/SUM('EPA Data'!H:H)</f>
        <v>3.9318710730346085E-4</v>
      </c>
      <c r="Q60" s="24">
        <f>'EPA Data'!I61/SUM('EPA Data'!I:I)</f>
        <v>2.1492415706194824E-4</v>
      </c>
      <c r="R60" s="24">
        <f>'EPA Data'!J61/SUM('EPA Data'!J:J)</f>
        <v>4.5642949379944822E-4</v>
      </c>
      <c r="S60" s="24">
        <f>'EPA Data'!K61/SUM('EPA Data'!K:K)</f>
        <v>7.8321704348462173E-4</v>
      </c>
      <c r="T60" s="24">
        <f>'EPA Data'!L61/SUM('EPA Data'!L:L)</f>
        <v>2.2222162720186805E-3</v>
      </c>
      <c r="U60" s="24">
        <f>'EPA Data'!M61/SUM('EPA Data'!M:M)</f>
        <v>2.0532525039936559E-4</v>
      </c>
      <c r="V60" s="24">
        <f>'EPA Data'!N61/SUM('EPA Data'!N:N)</f>
        <v>1.894647299743489E-4</v>
      </c>
      <c r="W60" s="24">
        <f>'EPA Data'!O61/SUM('EPA Data'!O:O)</f>
        <v>1.9704044219612612E-4</v>
      </c>
      <c r="X60" s="24">
        <f>'EPA Data'!P61/SUM('EPA Data'!P:P)</f>
        <v>4.9826494224778045E-4</v>
      </c>
    </row>
    <row r="61" spans="1:24" x14ac:dyDescent="0.25">
      <c r="A61" s="16" t="s">
        <v>140</v>
      </c>
      <c r="B61" s="16" t="s">
        <v>22</v>
      </c>
      <c r="C61" s="21" t="s">
        <v>141</v>
      </c>
      <c r="D61" s="17">
        <f>SUMIFS('Census Data'!G:G,'Census Data'!$A:$A,$A61)/SUMIFS('Census Data'!$F:$F,'Census Data'!$A:$A,$A61)</f>
        <v>0.45739116440009658</v>
      </c>
      <c r="E61" s="19">
        <f>SUMIFS('Census Data'!H:H,'Census Data'!$A:$A,$A61)/SUMIFS('Census Data'!$F:$F,'Census Data'!$A:$A,$A61)</f>
        <v>0.54260883559990347</v>
      </c>
      <c r="F61" s="17">
        <f>SUM(SUMIFS('Census Data'!I:I,'Census Data'!$A:$A,$A61),SUMIFS('Census Data'!J:J,'Census Data'!$A:$A,$A61))/SUMIFS('Census Data'!$F:$F,'Census Data'!$A:$A,$A61)</f>
        <v>0.25645771304417803</v>
      </c>
      <c r="G61" s="17">
        <f>SUM(SUMIFS('Census Data'!K:K,'Census Data'!$A:$A,$A61),SUMIFS('Census Data'!L:L,'Census Data'!$A:$A,$A61))/SUMIFS('Census Data'!$F:$F,'Census Data'!$A:$A,$A61)</f>
        <v>0.71400981733322599</v>
      </c>
      <c r="H61" s="17">
        <f>SUM(SUMIFS('Census Data'!O:O,'Census Data'!$A:$A,$A61),SUMIFS('Census Data'!P:P,'Census Data'!$A:$A,$A61))/SUMIFS('Census Data'!$F:$F,'Census Data'!$A:$A,$A61)</f>
        <v>1.9151846785225718E-2</v>
      </c>
      <c r="I61" s="19">
        <f t="shared" si="0"/>
        <v>1.038062283737029E-2</v>
      </c>
      <c r="J61" s="17">
        <f>SUM(SUMIFS('Census Data'!W:W,'Census Data'!$A:$A,$A61),SUMIFS('Census Data'!X:X,'Census Data'!$A:$A,$A61))/SUMIFS('Census Data'!$F:$F,'Census Data'!$A:$A,$A61)</f>
        <v>1.1990021726885009E-2</v>
      </c>
      <c r="K61" s="19">
        <f t="shared" si="1"/>
        <v>0.98800997827311499</v>
      </c>
      <c r="L61" s="24">
        <f>'EPA Data'!D62/SUM('EPA Data'!D:D)</f>
        <v>1.936420887118214E-5</v>
      </c>
      <c r="M61" s="24">
        <f>'EPA Data'!E62/SUM('EPA Data'!E:E)</f>
        <v>3.6838153060165442E-5</v>
      </c>
      <c r="N61" s="24">
        <f>'EPA Data'!F62/SUM('EPA Data'!F:F)</f>
        <v>4.9063136361231715E-5</v>
      </c>
      <c r="O61" s="24">
        <f>'EPA Data'!G62/SUM('EPA Data'!G:G)</f>
        <v>1.198848200262104E-5</v>
      </c>
      <c r="P61" s="24">
        <f>'EPA Data'!H62/SUM('EPA Data'!H:H)</f>
        <v>2.4177866938469993E-5</v>
      </c>
      <c r="Q61" s="24">
        <f>'EPA Data'!I62/SUM('EPA Data'!I:I)</f>
        <v>1.6214123814767013E-5</v>
      </c>
      <c r="R61" s="24">
        <f>'EPA Data'!J62/SUM('EPA Data'!J:J)</f>
        <v>1.8052356682652238E-5</v>
      </c>
      <c r="S61" s="24">
        <f>'EPA Data'!K62/SUM('EPA Data'!K:K)</f>
        <v>4.401589174491131E-5</v>
      </c>
      <c r="T61" s="24">
        <f>'EPA Data'!L62/SUM('EPA Data'!L:L)</f>
        <v>5.1920688649975983E-5</v>
      </c>
      <c r="U61" s="24">
        <f>'EPA Data'!M62/SUM('EPA Data'!M:M)</f>
        <v>9.3581452473948738E-6</v>
      </c>
      <c r="V61" s="24">
        <f>'EPA Data'!N62/SUM('EPA Data'!N:N)</f>
        <v>1.15453678735621E-5</v>
      </c>
      <c r="W61" s="24">
        <f>'EPA Data'!O62/SUM('EPA Data'!O:O)</f>
        <v>1.4637835953644829E-5</v>
      </c>
      <c r="X61" s="24">
        <f>'EPA Data'!P62/SUM('EPA Data'!P:P)</f>
        <v>4.4404623792498331E-5</v>
      </c>
    </row>
    <row r="62" spans="1:24" x14ac:dyDescent="0.25">
      <c r="A62" s="16" t="s">
        <v>142</v>
      </c>
      <c r="B62" s="16" t="s">
        <v>22</v>
      </c>
      <c r="C62" s="21" t="s">
        <v>143</v>
      </c>
      <c r="D62" s="17">
        <f>SUMIFS('Census Data'!G:G,'Census Data'!$A:$A,$A62)/SUMIFS('Census Data'!$F:$F,'Census Data'!$A:$A,$A62)</f>
        <v>0.48111980794718545</v>
      </c>
      <c r="E62" s="19">
        <f>SUMIFS('Census Data'!H:H,'Census Data'!$A:$A,$A62)/SUMIFS('Census Data'!$F:$F,'Census Data'!$A:$A,$A62)</f>
        <v>0.51888019205281455</v>
      </c>
      <c r="F62" s="17">
        <f>SUM(SUMIFS('Census Data'!I:I,'Census Data'!$A:$A,$A62),SUMIFS('Census Data'!J:J,'Census Data'!$A:$A,$A62))/SUMIFS('Census Data'!$F:$F,'Census Data'!$A:$A,$A62)</f>
        <v>0.64070119282802773</v>
      </c>
      <c r="G62" s="17">
        <f>SUM(SUMIFS('Census Data'!K:K,'Census Data'!$A:$A,$A62),SUMIFS('Census Data'!L:L,'Census Data'!$A:$A,$A62))/SUMIFS('Census Data'!$F:$F,'Census Data'!$A:$A,$A62)</f>
        <v>0.33022831278601616</v>
      </c>
      <c r="H62" s="17">
        <f>SUM(SUMIFS('Census Data'!O:O,'Census Data'!$A:$A,$A62),SUMIFS('Census Data'!P:P,'Census Data'!$A:$A,$A62))/SUMIFS('Census Data'!$F:$F,'Census Data'!$A:$A,$A62)</f>
        <v>6.9519117757383285E-3</v>
      </c>
      <c r="I62" s="19">
        <f t="shared" si="0"/>
        <v>2.2118582610217818E-2</v>
      </c>
      <c r="J62" s="17">
        <f>SUM(SUMIFS('Census Data'!W:W,'Census Data'!$A:$A,$A62),SUMIFS('Census Data'!X:X,'Census Data'!$A:$A,$A62))/SUMIFS('Census Data'!$F:$F,'Census Data'!$A:$A,$A62)</f>
        <v>2.3919077746380253E-2</v>
      </c>
      <c r="K62" s="19">
        <f t="shared" si="1"/>
        <v>0.97608092225361975</v>
      </c>
      <c r="L62" s="24">
        <f>'EPA Data'!D63/SUM('EPA Data'!D:D)</f>
        <v>1.758098249752085E-4</v>
      </c>
      <c r="M62" s="24">
        <f>'EPA Data'!E63/SUM('EPA Data'!E:E)</f>
        <v>2.7010707787487371E-4</v>
      </c>
      <c r="N62" s="24">
        <f>'EPA Data'!F63/SUM('EPA Data'!F:F)</f>
        <v>3.246452785294697E-4</v>
      </c>
      <c r="O62" s="24">
        <f>'EPA Data'!G63/SUM('EPA Data'!G:G)</f>
        <v>1.4284585878316839E-4</v>
      </c>
      <c r="P62" s="24">
        <f>'EPA Data'!H63/SUM('EPA Data'!H:H)</f>
        <v>2.1773143937886162E-4</v>
      </c>
      <c r="Q62" s="24">
        <f>'EPA Data'!I63/SUM('EPA Data'!I:I)</f>
        <v>1.2663280441019861E-4</v>
      </c>
      <c r="R62" s="24">
        <f>'EPA Data'!J63/SUM('EPA Data'!J:J)</f>
        <v>2.2233821191753215E-4</v>
      </c>
      <c r="S62" s="24">
        <f>'EPA Data'!K63/SUM('EPA Data'!K:K)</f>
        <v>3.0265531802223141E-4</v>
      </c>
      <c r="T62" s="24">
        <f>'EPA Data'!L63/SUM('EPA Data'!L:L)</f>
        <v>5.5662429044919597E-4</v>
      </c>
      <c r="U62" s="24">
        <f>'EPA Data'!M63/SUM('EPA Data'!M:M)</f>
        <v>1.1743234245634256E-4</v>
      </c>
      <c r="V62" s="24">
        <f>'EPA Data'!N63/SUM('EPA Data'!N:N)</f>
        <v>1.1080671682899347E-4</v>
      </c>
      <c r="W62" s="24">
        <f>'EPA Data'!O63/SUM('EPA Data'!O:O)</f>
        <v>1.1805723007393974E-4</v>
      </c>
      <c r="X62" s="24">
        <f>'EPA Data'!P63/SUM('EPA Data'!P:P)</f>
        <v>2.9771375427031148E-4</v>
      </c>
    </row>
    <row r="63" spans="1:24" x14ac:dyDescent="0.25">
      <c r="A63" s="16" t="s">
        <v>144</v>
      </c>
      <c r="B63" s="16" t="s">
        <v>22</v>
      </c>
      <c r="C63" s="21" t="s">
        <v>145</v>
      </c>
      <c r="D63" s="17">
        <f>SUMIFS('Census Data'!G:G,'Census Data'!$A:$A,$A63)/SUMIFS('Census Data'!$F:$F,'Census Data'!$A:$A,$A63)</f>
        <v>0.48460376049743603</v>
      </c>
      <c r="E63" s="19">
        <f>SUMIFS('Census Data'!H:H,'Census Data'!$A:$A,$A63)/SUMIFS('Census Data'!$F:$F,'Census Data'!$A:$A,$A63)</f>
        <v>0.51539623950256397</v>
      </c>
      <c r="F63" s="17">
        <f>SUM(SUMIFS('Census Data'!I:I,'Census Data'!$A:$A,$A63),SUMIFS('Census Data'!J:J,'Census Data'!$A:$A,$A63))/SUMIFS('Census Data'!$F:$F,'Census Data'!$A:$A,$A63)</f>
        <v>0.70532861000322045</v>
      </c>
      <c r="G63" s="17">
        <f>SUM(SUMIFS('Census Data'!K:K,'Census Data'!$A:$A,$A63),SUMIFS('Census Data'!L:L,'Census Data'!$A:$A,$A63))/SUMIFS('Census Data'!$F:$F,'Census Data'!$A:$A,$A63)</f>
        <v>0.27004731587683006</v>
      </c>
      <c r="H63" s="17">
        <f>SUM(SUMIFS('Census Data'!O:O,'Census Data'!$A:$A,$A63),SUMIFS('Census Data'!P:P,'Census Data'!$A:$A,$A63))/SUMIFS('Census Data'!$F:$F,'Census Data'!$A:$A,$A63)</f>
        <v>5.8463596502093297E-3</v>
      </c>
      <c r="I63" s="19">
        <f t="shared" si="0"/>
        <v>1.8777714469740192E-2</v>
      </c>
      <c r="J63" s="17">
        <f>SUM(SUMIFS('Census Data'!W:W,'Census Data'!$A:$A,$A63),SUMIFS('Census Data'!X:X,'Census Data'!$A:$A,$A63))/SUMIFS('Census Data'!$F:$F,'Census Data'!$A:$A,$A63)</f>
        <v>2.5292937300270022E-2</v>
      </c>
      <c r="K63" s="19">
        <f t="shared" si="1"/>
        <v>0.97470706269972995</v>
      </c>
      <c r="L63" s="24">
        <f>'EPA Data'!D64/SUM('EPA Data'!D:D)</f>
        <v>1.5267712493309061E-4</v>
      </c>
      <c r="M63" s="24">
        <f>'EPA Data'!E64/SUM('EPA Data'!E:E)</f>
        <v>1.3797613168989241E-4</v>
      </c>
      <c r="N63" s="24">
        <f>'EPA Data'!F64/SUM('EPA Data'!F:F)</f>
        <v>1.6005660026883277E-4</v>
      </c>
      <c r="O63" s="24">
        <f>'EPA Data'!G64/SUM('EPA Data'!G:G)</f>
        <v>6.0615888410512184E-5</v>
      </c>
      <c r="P63" s="24">
        <f>'EPA Data'!H64/SUM('EPA Data'!H:H)</f>
        <v>1.0389490074413314E-4</v>
      </c>
      <c r="Q63" s="24">
        <f>'EPA Data'!I64/SUM('EPA Data'!I:I)</f>
        <v>6.6899642642304942E-5</v>
      </c>
      <c r="R63" s="24">
        <f>'EPA Data'!J64/SUM('EPA Data'!J:J)</f>
        <v>7.5811000085747283E-5</v>
      </c>
      <c r="S63" s="24">
        <f>'EPA Data'!K64/SUM('EPA Data'!K:K)</f>
        <v>1.3763632275900573E-4</v>
      </c>
      <c r="T63" s="24">
        <f>'EPA Data'!L64/SUM('EPA Data'!L:L)</f>
        <v>2.4003467493563586E-4</v>
      </c>
      <c r="U63" s="24">
        <f>'EPA Data'!M64/SUM('EPA Data'!M:M)</f>
        <v>5.1681313311283563E-5</v>
      </c>
      <c r="V63" s="24">
        <f>'EPA Data'!N64/SUM('EPA Data'!N:N)</f>
        <v>5.4061822543300463E-5</v>
      </c>
      <c r="W63" s="24">
        <f>'EPA Data'!O64/SUM('EPA Data'!O:O)</f>
        <v>5.8852782756093705E-5</v>
      </c>
      <c r="X63" s="24">
        <f>'EPA Data'!P64/SUM('EPA Data'!P:P)</f>
        <v>1.5317439275551044E-4</v>
      </c>
    </row>
    <row r="64" spans="1:24" x14ac:dyDescent="0.25">
      <c r="A64" s="16" t="s">
        <v>146</v>
      </c>
      <c r="B64" s="16" t="s">
        <v>22</v>
      </c>
      <c r="C64" s="21" t="s">
        <v>147</v>
      </c>
      <c r="D64" s="17">
        <f>SUMIFS('Census Data'!G:G,'Census Data'!$A:$A,$A64)/SUMIFS('Census Data'!$F:$F,'Census Data'!$A:$A,$A64)</f>
        <v>0.48138329631487187</v>
      </c>
      <c r="E64" s="19">
        <f>SUMIFS('Census Data'!H:H,'Census Data'!$A:$A,$A64)/SUMIFS('Census Data'!$F:$F,'Census Data'!$A:$A,$A64)</f>
        <v>0.51861670368512813</v>
      </c>
      <c r="F64" s="17">
        <f>SUM(SUMIFS('Census Data'!I:I,'Census Data'!$A:$A,$A64),SUMIFS('Census Data'!J:J,'Census Data'!$A:$A,$A64))/SUMIFS('Census Data'!$F:$F,'Census Data'!$A:$A,$A64)</f>
        <v>0.64216761004036205</v>
      </c>
      <c r="G64" s="17">
        <f>SUM(SUMIFS('Census Data'!K:K,'Census Data'!$A:$A,$A64),SUMIFS('Census Data'!L:L,'Census Data'!$A:$A,$A64))/SUMIFS('Census Data'!$F:$F,'Census Data'!$A:$A,$A64)</f>
        <v>0.32416230804136514</v>
      </c>
      <c r="H64" s="17">
        <f>SUM(SUMIFS('Census Data'!O:O,'Census Data'!$A:$A,$A64),SUMIFS('Census Data'!P:P,'Census Data'!$A:$A,$A64))/SUMIFS('Census Data'!$F:$F,'Census Data'!$A:$A,$A64)</f>
        <v>1.6192591531131333E-2</v>
      </c>
      <c r="I64" s="19">
        <f t="shared" si="0"/>
        <v>1.7477490387141525E-2</v>
      </c>
      <c r="J64" s="17">
        <f>SUM(SUMIFS('Census Data'!W:W,'Census Data'!$A:$A,$A64),SUMIFS('Census Data'!X:X,'Census Data'!$A:$A,$A64))/SUMIFS('Census Data'!$F:$F,'Census Data'!$A:$A,$A64)</f>
        <v>3.9683790690454017E-2</v>
      </c>
      <c r="K64" s="19">
        <f t="shared" si="1"/>
        <v>0.96031620930954598</v>
      </c>
      <c r="L64" s="24">
        <f>'EPA Data'!D65/SUM('EPA Data'!D:D)</f>
        <v>2.598638096504535E-4</v>
      </c>
      <c r="M64" s="24">
        <f>'EPA Data'!E65/SUM('EPA Data'!E:E)</f>
        <v>4.703426859097473E-4</v>
      </c>
      <c r="N64" s="24">
        <f>'EPA Data'!F65/SUM('EPA Data'!F:F)</f>
        <v>6.0940551406203571E-4</v>
      </c>
      <c r="O64" s="24">
        <f>'EPA Data'!G65/SUM('EPA Data'!G:G)</f>
        <v>2.297405872680451E-4</v>
      </c>
      <c r="P64" s="24">
        <f>'EPA Data'!H65/SUM('EPA Data'!H:H)</f>
        <v>3.7465041398634431E-4</v>
      </c>
      <c r="Q64" s="24">
        <f>'EPA Data'!I65/SUM('EPA Data'!I:I)</f>
        <v>2.1611481659972658E-4</v>
      </c>
      <c r="R64" s="24">
        <f>'EPA Data'!J65/SUM('EPA Data'!J:J)</f>
        <v>3.1622853996833957E-4</v>
      </c>
      <c r="S64" s="24">
        <f>'EPA Data'!K65/SUM('EPA Data'!K:K)</f>
        <v>8.2910143348772646E-4</v>
      </c>
      <c r="T64" s="24">
        <f>'EPA Data'!L65/SUM('EPA Data'!L:L)</f>
        <v>9.6258628139415589E-4</v>
      </c>
      <c r="U64" s="24">
        <f>'EPA Data'!M65/SUM('EPA Data'!M:M)</f>
        <v>1.580028084363042E-4</v>
      </c>
      <c r="V64" s="24">
        <f>'EPA Data'!N65/SUM('EPA Data'!N:N)</f>
        <v>1.7279500262222457E-4</v>
      </c>
      <c r="W64" s="24">
        <f>'EPA Data'!O65/SUM('EPA Data'!O:O)</f>
        <v>2.0039815235179827E-4</v>
      </c>
      <c r="X64" s="24">
        <f>'EPA Data'!P65/SUM('EPA Data'!P:P)</f>
        <v>5.2145835036403014E-4</v>
      </c>
    </row>
    <row r="65" spans="1:24" x14ac:dyDescent="0.25">
      <c r="A65" s="16" t="s">
        <v>148</v>
      </c>
      <c r="B65" s="16" t="s">
        <v>22</v>
      </c>
      <c r="C65" s="21" t="s">
        <v>149</v>
      </c>
      <c r="D65" s="17">
        <f>SUMIFS('Census Data'!G:G,'Census Data'!$A:$A,$A65)/SUMIFS('Census Data'!$F:$F,'Census Data'!$A:$A,$A65)</f>
        <v>0.48774421057602996</v>
      </c>
      <c r="E65" s="19">
        <f>SUMIFS('Census Data'!H:H,'Census Data'!$A:$A,$A65)/SUMIFS('Census Data'!$F:$F,'Census Data'!$A:$A,$A65)</f>
        <v>0.51225578942396999</v>
      </c>
      <c r="F65" s="17">
        <f>SUM(SUMIFS('Census Data'!I:I,'Census Data'!$A:$A,$A65),SUMIFS('Census Data'!J:J,'Census Data'!$A:$A,$A65))/SUMIFS('Census Data'!$F:$F,'Census Data'!$A:$A,$A65)</f>
        <v>0.90930558398010108</v>
      </c>
      <c r="G65" s="17">
        <f>SUM(SUMIFS('Census Data'!K:K,'Census Data'!$A:$A,$A65),SUMIFS('Census Data'!L:L,'Census Data'!$A:$A,$A65))/SUMIFS('Census Data'!$F:$F,'Census Data'!$A:$A,$A65)</f>
        <v>6.1932274365957718E-2</v>
      </c>
      <c r="H65" s="17">
        <f>SUM(SUMIFS('Census Data'!O:O,'Census Data'!$A:$A,$A65),SUMIFS('Census Data'!P:P,'Census Data'!$A:$A,$A65))/SUMIFS('Census Data'!$F:$F,'Census Data'!$A:$A,$A65)</f>
        <v>5.7303883754978666E-3</v>
      </c>
      <c r="I65" s="19">
        <f t="shared" si="0"/>
        <v>2.3031753278443312E-2</v>
      </c>
      <c r="J65" s="17">
        <f>SUM(SUMIFS('Census Data'!W:W,'Census Data'!$A:$A,$A65),SUMIFS('Census Data'!X:X,'Census Data'!$A:$A,$A65))/SUMIFS('Census Data'!$F:$F,'Census Data'!$A:$A,$A65)</f>
        <v>2.6463689173659107E-2</v>
      </c>
      <c r="K65" s="19">
        <f t="shared" si="1"/>
        <v>0.97353631082634084</v>
      </c>
      <c r="L65" s="24">
        <f>'EPA Data'!D66/SUM('EPA Data'!D:D)</f>
        <v>1.5145603924421222E-4</v>
      </c>
      <c r="M65" s="24">
        <f>'EPA Data'!E66/SUM('EPA Data'!E:E)</f>
        <v>2.6620881602162336E-4</v>
      </c>
      <c r="N65" s="24">
        <f>'EPA Data'!F66/SUM('EPA Data'!F:F)</f>
        <v>3.4719384929103239E-4</v>
      </c>
      <c r="O65" s="24">
        <f>'EPA Data'!G66/SUM('EPA Data'!G:G)</f>
        <v>1.2405893003160628E-4</v>
      </c>
      <c r="P65" s="24">
        <f>'EPA Data'!H66/SUM('EPA Data'!H:H)</f>
        <v>1.9480427408242326E-4</v>
      </c>
      <c r="Q65" s="24">
        <f>'EPA Data'!I66/SUM('EPA Data'!I:I)</f>
        <v>1.096980234139566E-4</v>
      </c>
      <c r="R65" s="24">
        <f>'EPA Data'!J66/SUM('EPA Data'!J:J)</f>
        <v>1.6532018654233268E-4</v>
      </c>
      <c r="S65" s="24">
        <f>'EPA Data'!K66/SUM('EPA Data'!K:K)</f>
        <v>2.9125737730909581E-4</v>
      </c>
      <c r="T65" s="24">
        <f>'EPA Data'!L66/SUM('EPA Data'!L:L)</f>
        <v>4.8655270575837602E-4</v>
      </c>
      <c r="U65" s="24">
        <f>'EPA Data'!M66/SUM('EPA Data'!M:M)</f>
        <v>1.0534705820557722E-4</v>
      </c>
      <c r="V65" s="24">
        <f>'EPA Data'!N66/SUM('EPA Data'!N:N)</f>
        <v>9.6643846827557163E-5</v>
      </c>
      <c r="W65" s="24">
        <f>'EPA Data'!O66/SUM('EPA Data'!O:O)</f>
        <v>1.1279050862787121E-4</v>
      </c>
      <c r="X65" s="24">
        <f>'EPA Data'!P66/SUM('EPA Data'!P:P)</f>
        <v>2.8884565330540183E-4</v>
      </c>
    </row>
    <row r="66" spans="1:24" x14ac:dyDescent="0.25">
      <c r="A66" s="16" t="s">
        <v>150</v>
      </c>
      <c r="B66" s="16" t="s">
        <v>22</v>
      </c>
      <c r="C66" s="21" t="s">
        <v>151</v>
      </c>
      <c r="D66" s="17">
        <f>SUMIFS('Census Data'!G:G,'Census Data'!$A:$A,$A66)/SUMIFS('Census Data'!$F:$F,'Census Data'!$A:$A,$A66)</f>
        <v>0.49007717750826901</v>
      </c>
      <c r="E66" s="19">
        <f>SUMIFS('Census Data'!H:H,'Census Data'!$A:$A,$A66)/SUMIFS('Census Data'!$F:$F,'Census Data'!$A:$A,$A66)</f>
        <v>0.50992282249173093</v>
      </c>
      <c r="F66" s="17">
        <f>SUM(SUMIFS('Census Data'!I:I,'Census Data'!$A:$A,$A66),SUMIFS('Census Data'!J:J,'Census Data'!$A:$A,$A66))/SUMIFS('Census Data'!$F:$F,'Census Data'!$A:$A,$A66)</f>
        <v>0.66005145167217938</v>
      </c>
      <c r="G66" s="17">
        <f>SUM(SUMIFS('Census Data'!K:K,'Census Data'!$A:$A,$A66),SUMIFS('Census Data'!L:L,'Census Data'!$A:$A,$A66))/SUMIFS('Census Data'!$F:$F,'Census Data'!$A:$A,$A66)</f>
        <v>0.23300257258360896</v>
      </c>
      <c r="H66" s="17">
        <f>SUM(SUMIFS('Census Data'!O:O,'Census Data'!$A:$A,$A66),SUMIFS('Census Data'!P:P,'Census Data'!$A:$A,$A66))/SUMIFS('Census Data'!$F:$F,'Census Data'!$A:$A,$A66)</f>
        <v>1.1454122258973416E-2</v>
      </c>
      <c r="I66" s="19">
        <f t="shared" si="0"/>
        <v>9.5491853485238254E-2</v>
      </c>
      <c r="J66" s="17">
        <f>SUM(SUMIFS('Census Data'!W:W,'Census Data'!$A:$A,$A66),SUMIFS('Census Data'!X:X,'Census Data'!$A:$A,$A66))/SUMIFS('Census Data'!$F:$F,'Census Data'!$A:$A,$A66)</f>
        <v>1.6170525542080118E-2</v>
      </c>
      <c r="K66" s="19">
        <f t="shared" si="1"/>
        <v>0.98382947445791991</v>
      </c>
      <c r="L66" s="24">
        <f>'EPA Data'!D67/SUM('EPA Data'!D:D)</f>
        <v>3.5866622487936053E-5</v>
      </c>
      <c r="M66" s="24">
        <f>'EPA Data'!E67/SUM('EPA Data'!E:E)</f>
        <v>6.4017283143059909E-5</v>
      </c>
      <c r="N66" s="24">
        <f>'EPA Data'!F67/SUM('EPA Data'!F:F)</f>
        <v>7.8426268294068207E-5</v>
      </c>
      <c r="O66" s="24">
        <f>'EPA Data'!G67/SUM('EPA Data'!G:G)</f>
        <v>1.956426085252979E-5</v>
      </c>
      <c r="P66" s="24">
        <f>'EPA Data'!H67/SUM('EPA Data'!H:H)</f>
        <v>3.9542651564112826E-5</v>
      </c>
      <c r="Q66" s="24">
        <f>'EPA Data'!I67/SUM('EPA Data'!I:I)</f>
        <v>2.7462100278789764E-5</v>
      </c>
      <c r="R66" s="24">
        <f>'EPA Data'!J67/SUM('EPA Data'!J:J)</f>
        <v>3.4706409365845458E-5</v>
      </c>
      <c r="S66" s="24">
        <f>'EPA Data'!K67/SUM('EPA Data'!K:K)</f>
        <v>6.8464762440646778E-5</v>
      </c>
      <c r="T66" s="24">
        <f>'EPA Data'!L67/SUM('EPA Data'!L:L)</f>
        <v>1.2459599833883971E-4</v>
      </c>
      <c r="U66" s="24">
        <f>'EPA Data'!M67/SUM('EPA Data'!M:M)</f>
        <v>1.46056423520245E-5</v>
      </c>
      <c r="V66" s="24">
        <f>'EPA Data'!N67/SUM('EPA Data'!N:N)</f>
        <v>1.8066054461405041E-5</v>
      </c>
      <c r="W66" s="24">
        <f>'EPA Data'!O67/SUM('EPA Data'!O:O)</f>
        <v>2.2896704372206851E-5</v>
      </c>
      <c r="X66" s="24">
        <f>'EPA Data'!P67/SUM('EPA Data'!P:P)</f>
        <v>6.9976533197746191E-5</v>
      </c>
    </row>
    <row r="67" spans="1:24" x14ac:dyDescent="0.25">
      <c r="A67" s="16" t="s">
        <v>152</v>
      </c>
      <c r="B67" s="16" t="s">
        <v>22</v>
      </c>
      <c r="C67" s="21" t="s">
        <v>153</v>
      </c>
      <c r="D67" s="17">
        <f>SUMIFS('Census Data'!G:G,'Census Data'!$A:$A,$A67)/SUMIFS('Census Data'!$F:$F,'Census Data'!$A:$A,$A67)</f>
        <v>0.4745011086474501</v>
      </c>
      <c r="E67" s="19">
        <f>SUMIFS('Census Data'!H:H,'Census Data'!$A:$A,$A67)/SUMIFS('Census Data'!$F:$F,'Census Data'!$A:$A,$A67)</f>
        <v>0.5254988913525499</v>
      </c>
      <c r="F67" s="17">
        <f>SUM(SUMIFS('Census Data'!I:I,'Census Data'!$A:$A,$A67),SUMIFS('Census Data'!J:J,'Census Data'!$A:$A,$A67))/SUMIFS('Census Data'!$F:$F,'Census Data'!$A:$A,$A67)</f>
        <v>0.27648703364504001</v>
      </c>
      <c r="G67" s="17">
        <f>SUM(SUMIFS('Census Data'!K:K,'Census Data'!$A:$A,$A67),SUMIFS('Census Data'!L:L,'Census Data'!$A:$A,$A67))/SUMIFS('Census Data'!$F:$F,'Census Data'!$A:$A,$A67)</f>
        <v>0.71059481345801601</v>
      </c>
      <c r="H67" s="17">
        <f>SUM(SUMIFS('Census Data'!O:O,'Census Data'!$A:$A,$A67),SUMIFS('Census Data'!P:P,'Census Data'!$A:$A,$A67))/SUMIFS('Census Data'!$F:$F,'Census Data'!$A:$A,$A67)</f>
        <v>2.0244866480285356E-3</v>
      </c>
      <c r="I67" s="19">
        <f t="shared" ref="I67:I130" si="2">100%-SUM(F67:H67)</f>
        <v>1.0893666248915412E-2</v>
      </c>
      <c r="J67" s="17">
        <f>SUM(SUMIFS('Census Data'!W:W,'Census Data'!$A:$A,$A67),SUMIFS('Census Data'!X:X,'Census Data'!$A:$A,$A67))/SUMIFS('Census Data'!$F:$F,'Census Data'!$A:$A,$A67)</f>
        <v>1.4364214788392943E-2</v>
      </c>
      <c r="K67" s="19">
        <f t="shared" ref="K67:K130" si="3">100%-J67</f>
        <v>0.98563578521160711</v>
      </c>
      <c r="L67" s="24">
        <f>'EPA Data'!D68/SUM('EPA Data'!D:D)</f>
        <v>1.961984749750287E-5</v>
      </c>
      <c r="M67" s="24">
        <f>'EPA Data'!E68/SUM('EPA Data'!E:E)</f>
        <v>3.4139414930811159E-5</v>
      </c>
      <c r="N67" s="24">
        <f>'EPA Data'!F68/SUM('EPA Data'!F:F)</f>
        <v>4.2472882763369974E-5</v>
      </c>
      <c r="O67" s="24">
        <f>'EPA Data'!G68/SUM('EPA Data'!G:G)</f>
        <v>1.0579504943972067E-5</v>
      </c>
      <c r="P67" s="24">
        <f>'EPA Data'!H68/SUM('EPA Data'!H:H)</f>
        <v>2.2156847904915133E-5</v>
      </c>
      <c r="Q67" s="24">
        <f>'EPA Data'!I68/SUM('EPA Data'!I:I)</f>
        <v>1.5037502917166083E-5</v>
      </c>
      <c r="R67" s="24">
        <f>'EPA Data'!J68/SUM('EPA Data'!J:J)</f>
        <v>2.3320185122382708E-5</v>
      </c>
      <c r="S67" s="24">
        <f>'EPA Data'!K68/SUM('EPA Data'!K:K)</f>
        <v>3.897287896583085E-5</v>
      </c>
      <c r="T67" s="24">
        <f>'EPA Data'!L68/SUM('EPA Data'!L:L)</f>
        <v>6.0260124983868235E-5</v>
      </c>
      <c r="U67" s="24">
        <f>'EPA Data'!M68/SUM('EPA Data'!M:M)</f>
        <v>8.425108702586813E-6</v>
      </c>
      <c r="V67" s="24">
        <f>'EPA Data'!N68/SUM('EPA Data'!N:N)</f>
        <v>1.077513395269627E-5</v>
      </c>
      <c r="W67" s="24">
        <f>'EPA Data'!O68/SUM('EPA Data'!O:O)</f>
        <v>1.375647044792855E-5</v>
      </c>
      <c r="X67" s="24">
        <f>'EPA Data'!P68/SUM('EPA Data'!P:P)</f>
        <v>4.0565670687359703E-5</v>
      </c>
    </row>
    <row r="68" spans="1:24" x14ac:dyDescent="0.25">
      <c r="A68" s="16" t="s">
        <v>154</v>
      </c>
      <c r="B68" s="16" t="s">
        <v>22</v>
      </c>
      <c r="C68" s="21" t="s">
        <v>155</v>
      </c>
      <c r="D68" s="17">
        <f>SUMIFS('Census Data'!G:G,'Census Data'!$A:$A,$A68)/SUMIFS('Census Data'!$F:$F,'Census Data'!$A:$A,$A68)</f>
        <v>0.49206483558339331</v>
      </c>
      <c r="E68" s="19">
        <f>SUMIFS('Census Data'!H:H,'Census Data'!$A:$A,$A68)/SUMIFS('Census Data'!$F:$F,'Census Data'!$A:$A,$A68)</f>
        <v>0.50793516441660669</v>
      </c>
      <c r="F68" s="17">
        <f>SUM(SUMIFS('Census Data'!I:I,'Census Data'!$A:$A,$A68),SUMIFS('Census Data'!J:J,'Census Data'!$A:$A,$A68))/SUMIFS('Census Data'!$F:$F,'Census Data'!$A:$A,$A68)</f>
        <v>0.95907571204875364</v>
      </c>
      <c r="G68" s="17">
        <f>SUM(SUMIFS('Census Data'!K:K,'Census Data'!$A:$A,$A68),SUMIFS('Census Data'!L:L,'Census Data'!$A:$A,$A68))/SUMIFS('Census Data'!$F:$F,'Census Data'!$A:$A,$A68)</f>
        <v>9.9877269457023157E-3</v>
      </c>
      <c r="H68" s="17">
        <f>SUM(SUMIFS('Census Data'!O:O,'Census Data'!$A:$A,$A68),SUMIFS('Census Data'!P:P,'Census Data'!$A:$A,$A68))/SUMIFS('Census Data'!$F:$F,'Census Data'!$A:$A,$A68)</f>
        <v>3.5972745355283761E-3</v>
      </c>
      <c r="I68" s="19">
        <f t="shared" si="2"/>
        <v>2.7339286470015711E-2</v>
      </c>
      <c r="J68" s="17">
        <f>SUM(SUMIFS('Census Data'!W:W,'Census Data'!$A:$A,$A68),SUMIFS('Census Data'!X:X,'Census Data'!$A:$A,$A68))/SUMIFS('Census Data'!$F:$F,'Census Data'!$A:$A,$A68)</f>
        <v>3.3052604849972494E-2</v>
      </c>
      <c r="K68" s="19">
        <f t="shared" si="3"/>
        <v>0.96694739515002748</v>
      </c>
      <c r="L68" s="24">
        <f>'EPA Data'!D69/SUM('EPA Data'!D:D)</f>
        <v>5.3592808491931773E-5</v>
      </c>
      <c r="M68" s="24">
        <f>'EPA Data'!E69/SUM('EPA Data'!E:E)</f>
        <v>8.9374408620727886E-5</v>
      </c>
      <c r="N68" s="24">
        <f>'EPA Data'!F69/SUM('EPA Data'!F:F)</f>
        <v>1.1654235742103423E-4</v>
      </c>
      <c r="O68" s="24">
        <f>'EPA Data'!G69/SUM('EPA Data'!G:G)</f>
        <v>3.2598274070153605E-5</v>
      </c>
      <c r="P68" s="24">
        <f>'EPA Data'!H69/SUM('EPA Data'!H:H)</f>
        <v>5.8297574951192912E-5</v>
      </c>
      <c r="Q68" s="24">
        <f>'EPA Data'!I69/SUM('EPA Data'!I:I)</f>
        <v>3.3267925445049016E-5</v>
      </c>
      <c r="R68" s="24">
        <f>'EPA Data'!J69/SUM('EPA Data'!J:J)</f>
        <v>4.4833210492737853E-5</v>
      </c>
      <c r="S68" s="24">
        <f>'EPA Data'!K69/SUM('EPA Data'!K:K)</f>
        <v>8.3638348286805539E-5</v>
      </c>
      <c r="T68" s="24">
        <f>'EPA Data'!L69/SUM('EPA Data'!L:L)</f>
        <v>1.4909057817036E-4</v>
      </c>
      <c r="U68" s="24">
        <f>'EPA Data'!M69/SUM('EPA Data'!M:M)</f>
        <v>3.1576617823913994E-5</v>
      </c>
      <c r="V68" s="24">
        <f>'EPA Data'!N69/SUM('EPA Data'!N:N)</f>
        <v>3.1339467778809895E-5</v>
      </c>
      <c r="W68" s="24">
        <f>'EPA Data'!O69/SUM('EPA Data'!O:O)</f>
        <v>3.7291450028301807E-5</v>
      </c>
      <c r="X68" s="24">
        <f>'EPA Data'!P69/SUM('EPA Data'!P:P)</f>
        <v>9.6354197321735021E-5</v>
      </c>
    </row>
    <row r="69" spans="1:24" x14ac:dyDescent="0.25">
      <c r="A69" s="16" t="s">
        <v>156</v>
      </c>
      <c r="B69" s="16" t="s">
        <v>157</v>
      </c>
      <c r="C69" s="21" t="s">
        <v>158</v>
      </c>
      <c r="D69" s="17">
        <f>SUMIFS('Census Data'!G:G,'Census Data'!$A:$A,$A69)/SUMIFS('Census Data'!$F:$F,'Census Data'!$A:$A,$A69)</f>
        <v>0.49358020226188326</v>
      </c>
      <c r="E69" s="19">
        <f>SUMIFS('Census Data'!H:H,'Census Data'!$A:$A,$A69)/SUMIFS('Census Data'!$F:$F,'Census Data'!$A:$A,$A69)</f>
        <v>0.50641979773811674</v>
      </c>
      <c r="F69" s="17">
        <f>SUM(SUMIFS('Census Data'!I:I,'Census Data'!$A:$A,$A69),SUMIFS('Census Data'!J:J,'Census Data'!$A:$A,$A69))/SUMIFS('Census Data'!$F:$F,'Census Data'!$A:$A,$A69)</f>
        <v>0.22275237525560951</v>
      </c>
      <c r="G69" s="17">
        <f>SUM(SUMIFS('Census Data'!K:K,'Census Data'!$A:$A,$A69),SUMIFS('Census Data'!L:L,'Census Data'!$A:$A,$A69))/SUMIFS('Census Data'!$F:$F,'Census Data'!$A:$A,$A69)</f>
        <v>5.6199312810382958E-3</v>
      </c>
      <c r="H69" s="17">
        <f>SUM(SUMIFS('Census Data'!O:O,'Census Data'!$A:$A,$A69),SUMIFS('Census Data'!P:P,'Census Data'!$A:$A,$A69))/SUMIFS('Census Data'!$F:$F,'Census Data'!$A:$A,$A69)</f>
        <v>4.799198742470822E-3</v>
      </c>
      <c r="I69" s="19">
        <f t="shared" si="2"/>
        <v>0.76682849472088144</v>
      </c>
      <c r="J69" s="17">
        <f>SUM(SUMIFS('Census Data'!W:W,'Census Data'!$A:$A,$A69),SUMIFS('Census Data'!X:X,'Census Data'!$A:$A,$A69))/SUMIFS('Census Data'!$F:$F,'Census Data'!$A:$A,$A69)</f>
        <v>6.5881174621280625E-2</v>
      </c>
      <c r="K69" s="19">
        <f t="shared" si="3"/>
        <v>0.93411882537871938</v>
      </c>
      <c r="L69" s="24">
        <f>'EPA Data'!D70/SUM('EPA Data'!D:D)</f>
        <v>6.523107719612292E-5</v>
      </c>
      <c r="M69" s="24">
        <f>'EPA Data'!E70/SUM('EPA Data'!E:E)</f>
        <v>9.4091884491676411E-5</v>
      </c>
      <c r="N69" s="24">
        <f>'EPA Data'!F70/SUM('EPA Data'!F:F)</f>
        <v>5.6240499557446039E-5</v>
      </c>
      <c r="O69" s="24">
        <f>'EPA Data'!G70/SUM('EPA Data'!G:G)</f>
        <v>2.5733822838397207E-5</v>
      </c>
      <c r="P69" s="24">
        <f>'EPA Data'!H70/SUM('EPA Data'!H:H)</f>
        <v>6.9704458758064857E-5</v>
      </c>
      <c r="Q69" s="24">
        <f>'EPA Data'!I70/SUM('EPA Data'!I:I)</f>
        <v>4.3700385015063815E-5</v>
      </c>
      <c r="R69" s="24">
        <f>'EPA Data'!J70/SUM('EPA Data'!J:J)</f>
        <v>3.0330639606878094E-5</v>
      </c>
      <c r="S69" s="24">
        <f>'EPA Data'!K70/SUM('EPA Data'!K:K)</f>
        <v>9.1188304819469939E-5</v>
      </c>
      <c r="T69" s="24">
        <f>'EPA Data'!L70/SUM('EPA Data'!L:L)</f>
        <v>4.5487393140901866E-5</v>
      </c>
      <c r="U69" s="24">
        <f>'EPA Data'!M70/SUM('EPA Data'!M:M)</f>
        <v>1.4386125604190725E-5</v>
      </c>
      <c r="V69" s="24">
        <f>'EPA Data'!N70/SUM('EPA Data'!N:N)</f>
        <v>3.1476532399133516E-5</v>
      </c>
      <c r="W69" s="24">
        <f>'EPA Data'!O70/SUM('EPA Data'!O:O)</f>
        <v>1.7129988929699027E-5</v>
      </c>
      <c r="X69" s="24">
        <f>'EPA Data'!P70/SUM('EPA Data'!P:P)</f>
        <v>1.3819646729368846E-4</v>
      </c>
    </row>
    <row r="70" spans="1:24" x14ac:dyDescent="0.25">
      <c r="A70" s="16" t="s">
        <v>159</v>
      </c>
      <c r="B70" s="16" t="s">
        <v>157</v>
      </c>
      <c r="C70" s="21" t="s">
        <v>160</v>
      </c>
      <c r="D70" s="17">
        <f>SUMIFS('Census Data'!G:G,'Census Data'!$A:$A,$A70)/SUMIFS('Census Data'!$F:$F,'Census Data'!$A:$A,$A70)</f>
        <v>0.50632137354870477</v>
      </c>
      <c r="E70" s="19">
        <f>SUMIFS('Census Data'!H:H,'Census Data'!$A:$A,$A70)/SUMIFS('Census Data'!$F:$F,'Census Data'!$A:$A,$A70)</f>
        <v>0.49367862645129523</v>
      </c>
      <c r="F70" s="17">
        <f>SUM(SUMIFS('Census Data'!I:I,'Census Data'!$A:$A,$A70),SUMIFS('Census Data'!J:J,'Census Data'!$A:$A,$A70))/SUMIFS('Census Data'!$F:$F,'Census Data'!$A:$A,$A70)</f>
        <v>0.87724940836390786</v>
      </c>
      <c r="G70" s="17">
        <f>SUM(SUMIFS('Census Data'!K:K,'Census Data'!$A:$A,$A70),SUMIFS('Census Data'!L:L,'Census Data'!$A:$A,$A70))/SUMIFS('Census Data'!$F:$F,'Census Data'!$A:$A,$A70)</f>
        <v>4.5075522942774102E-2</v>
      </c>
      <c r="H70" s="17">
        <f>SUM(SUMIFS('Census Data'!O:O,'Census Data'!$A:$A,$A70),SUMIFS('Census Data'!P:P,'Census Data'!$A:$A,$A70))/SUMIFS('Census Data'!$F:$F,'Census Data'!$A:$A,$A70)</f>
        <v>2.258541001572402E-2</v>
      </c>
      <c r="I70" s="19">
        <f t="shared" si="2"/>
        <v>5.5089658677594078E-2</v>
      </c>
      <c r="J70" s="17">
        <f>SUM(SUMIFS('Census Data'!W:W,'Census Data'!$A:$A,$A70),SUMIFS('Census Data'!X:X,'Census Data'!$A:$A,$A70))/SUMIFS('Census Data'!$F:$F,'Census Data'!$A:$A,$A70)</f>
        <v>0.35726878543860485</v>
      </c>
      <c r="K70" s="19">
        <f t="shared" si="3"/>
        <v>0.64273121456139515</v>
      </c>
      <c r="L70" s="24">
        <f>'EPA Data'!D71/SUM('EPA Data'!D:D)</f>
        <v>7.4039167309011941E-5</v>
      </c>
      <c r="M70" s="24">
        <f>'EPA Data'!E71/SUM('EPA Data'!E:E)</f>
        <v>2.0504148584519932E-4</v>
      </c>
      <c r="N70" s="24">
        <f>'EPA Data'!F71/SUM('EPA Data'!F:F)</f>
        <v>1.3047662900627104E-4</v>
      </c>
      <c r="O70" s="24">
        <f>'EPA Data'!G71/SUM('EPA Data'!G:G)</f>
        <v>1.0352199221891518E-4</v>
      </c>
      <c r="P70" s="24">
        <f>'EPA Data'!H71/SUM('EPA Data'!H:H)</f>
        <v>2.5197779507812206E-4</v>
      </c>
      <c r="Q70" s="24">
        <f>'EPA Data'!I71/SUM('EPA Data'!I:I)</f>
        <v>1.6975088318681587E-4</v>
      </c>
      <c r="R70" s="24">
        <f>'EPA Data'!J71/SUM('EPA Data'!J:J)</f>
        <v>8.8271596258647744E-5</v>
      </c>
      <c r="S70" s="24">
        <f>'EPA Data'!K71/SUM('EPA Data'!K:K)</f>
        <v>2.4262407443292604E-4</v>
      </c>
      <c r="T70" s="24">
        <f>'EPA Data'!L71/SUM('EPA Data'!L:L)</f>
        <v>1.2986263389559941E-4</v>
      </c>
      <c r="U70" s="24">
        <f>'EPA Data'!M71/SUM('EPA Data'!M:M)</f>
        <v>5.6616036270433727E-5</v>
      </c>
      <c r="V70" s="24">
        <f>'EPA Data'!N71/SUM('EPA Data'!N:N)</f>
        <v>1.0394657138264764E-4</v>
      </c>
      <c r="W70" s="24">
        <f>'EPA Data'!O71/SUM('EPA Data'!O:O)</f>
        <v>5.5347800669538791E-5</v>
      </c>
      <c r="X70" s="24">
        <f>'EPA Data'!P71/SUM('EPA Data'!P:P)</f>
        <v>3.9133017848526857E-4</v>
      </c>
    </row>
    <row r="71" spans="1:24" x14ac:dyDescent="0.25">
      <c r="A71" s="16" t="s">
        <v>161</v>
      </c>
      <c r="B71" s="16" t="s">
        <v>157</v>
      </c>
      <c r="C71" s="21" t="s">
        <v>162</v>
      </c>
      <c r="D71" s="17">
        <f>SUMIFS('Census Data'!G:G,'Census Data'!$A:$A,$A71)/SUMIFS('Census Data'!$F:$F,'Census Data'!$A:$A,$A71)</f>
        <v>0.49291170648749616</v>
      </c>
      <c r="E71" s="19">
        <f>SUMIFS('Census Data'!H:H,'Census Data'!$A:$A,$A71)/SUMIFS('Census Data'!$F:$F,'Census Data'!$A:$A,$A71)</f>
        <v>0.50708829351250384</v>
      </c>
      <c r="F71" s="17">
        <f>SUM(SUMIFS('Census Data'!I:I,'Census Data'!$A:$A,$A71),SUMIFS('Census Data'!J:J,'Census Data'!$A:$A,$A71))/SUMIFS('Census Data'!$F:$F,'Census Data'!$A:$A,$A71)</f>
        <v>0.65738520728205418</v>
      </c>
      <c r="G71" s="17">
        <f>SUM(SUMIFS('Census Data'!K:K,'Census Data'!$A:$A,$A71),SUMIFS('Census Data'!L:L,'Census Data'!$A:$A,$A71))/SUMIFS('Census Data'!$F:$F,'Census Data'!$A:$A,$A71)</f>
        <v>1.5194178817363183E-2</v>
      </c>
      <c r="H71" s="17">
        <f>SUM(SUMIFS('Census Data'!O:O,'Census Data'!$A:$A,$A71),SUMIFS('Census Data'!P:P,'Census Data'!$A:$A,$A71))/SUMIFS('Census Data'!$F:$F,'Census Data'!$A:$A,$A71)</f>
        <v>2.0533050823831164E-2</v>
      </c>
      <c r="I71" s="19">
        <f t="shared" si="2"/>
        <v>0.30688756307675147</v>
      </c>
      <c r="J71" s="17">
        <f>SUM(SUMIFS('Census Data'!W:W,'Census Data'!$A:$A,$A71),SUMIFS('Census Data'!X:X,'Census Data'!$A:$A,$A71))/SUMIFS('Census Data'!$F:$F,'Census Data'!$A:$A,$A71)</f>
        <v>0.14317377122306169</v>
      </c>
      <c r="K71" s="19">
        <f t="shared" si="3"/>
        <v>0.85682622877693837</v>
      </c>
      <c r="L71" s="24">
        <f>'EPA Data'!D72/SUM('EPA Data'!D:D)</f>
        <v>4.8274613971497374E-5</v>
      </c>
      <c r="M71" s="24">
        <f>'EPA Data'!E72/SUM('EPA Data'!E:E)</f>
        <v>1.2232135134802245E-4</v>
      </c>
      <c r="N71" s="24">
        <f>'EPA Data'!F72/SUM('EPA Data'!F:F)</f>
        <v>6.4184967897211185E-5</v>
      </c>
      <c r="O71" s="24">
        <f>'EPA Data'!G72/SUM('EPA Data'!G:G)</f>
        <v>4.4016458951413813E-5</v>
      </c>
      <c r="P71" s="24">
        <f>'EPA Data'!H72/SUM('EPA Data'!H:H)</f>
        <v>1.158061142164094E-4</v>
      </c>
      <c r="Q71" s="24">
        <f>'EPA Data'!I72/SUM('EPA Data'!I:I)</f>
        <v>9.3040012414360139E-5</v>
      </c>
      <c r="R71" s="24">
        <f>'EPA Data'!J72/SUM('EPA Data'!J:J)</f>
        <v>4.1424714665992897E-5</v>
      </c>
      <c r="S71" s="24">
        <f>'EPA Data'!K72/SUM('EPA Data'!K:K)</f>
        <v>1.2533221602779361E-4</v>
      </c>
      <c r="T71" s="24">
        <f>'EPA Data'!L72/SUM('EPA Data'!L:L)</f>
        <v>7.3441555898510292E-5</v>
      </c>
      <c r="U71" s="24">
        <f>'EPA Data'!M72/SUM('EPA Data'!M:M)</f>
        <v>2.2893001716222741E-5</v>
      </c>
      <c r="V71" s="24">
        <f>'EPA Data'!N72/SUM('EPA Data'!N:N)</f>
        <v>5.3798461573964524E-5</v>
      </c>
      <c r="W71" s="24">
        <f>'EPA Data'!O72/SUM('EPA Data'!O:O)</f>
        <v>3.5653337899228853E-5</v>
      </c>
      <c r="X71" s="24">
        <f>'EPA Data'!P72/SUM('EPA Data'!P:P)</f>
        <v>1.9399795380234679E-4</v>
      </c>
    </row>
    <row r="72" spans="1:24" x14ac:dyDescent="0.25">
      <c r="A72" s="16" t="s">
        <v>163</v>
      </c>
      <c r="B72" s="16" t="s">
        <v>157</v>
      </c>
      <c r="C72" s="21" t="s">
        <v>164</v>
      </c>
      <c r="D72" s="17">
        <f>SUMIFS('Census Data'!G:G,'Census Data'!$A:$A,$A72)/SUMIFS('Census Data'!$F:$F,'Census Data'!$A:$A,$A72)</f>
        <v>0.49592728349809323</v>
      </c>
      <c r="E72" s="19">
        <f>SUMIFS('Census Data'!H:H,'Census Data'!$A:$A,$A72)/SUMIFS('Census Data'!$F:$F,'Census Data'!$A:$A,$A72)</f>
        <v>0.50407271650190677</v>
      </c>
      <c r="F72" s="17">
        <f>SUM(SUMIFS('Census Data'!I:I,'Census Data'!$A:$A,$A72),SUMIFS('Census Data'!J:J,'Census Data'!$A:$A,$A72))/SUMIFS('Census Data'!$F:$F,'Census Data'!$A:$A,$A72)</f>
        <v>0.78227627827761115</v>
      </c>
      <c r="G72" s="17">
        <f>SUM(SUMIFS('Census Data'!K:K,'Census Data'!$A:$A,$A72),SUMIFS('Census Data'!L:L,'Census Data'!$A:$A,$A72))/SUMIFS('Census Data'!$F:$F,'Census Data'!$A:$A,$A72)</f>
        <v>8.1639453515494828E-3</v>
      </c>
      <c r="H72" s="17">
        <f>SUM(SUMIFS('Census Data'!O:O,'Census Data'!$A:$A,$A72),SUMIFS('Census Data'!P:P,'Census Data'!$A:$A,$A72))/SUMIFS('Census Data'!$F:$F,'Census Data'!$A:$A,$A72)</f>
        <v>9.0525380428745968E-3</v>
      </c>
      <c r="I72" s="19">
        <f t="shared" si="2"/>
        <v>0.20050723832796469</v>
      </c>
      <c r="J72" s="17">
        <f>SUM(SUMIFS('Census Data'!W:W,'Census Data'!$A:$A,$A72),SUMIFS('Census Data'!X:X,'Census Data'!$A:$A,$A72))/SUMIFS('Census Data'!$F:$F,'Census Data'!$A:$A,$A72)</f>
        <v>0.18912214447036174</v>
      </c>
      <c r="K72" s="19">
        <f t="shared" si="3"/>
        <v>0.81087785552963831</v>
      </c>
      <c r="L72" s="24">
        <f>'EPA Data'!D73/SUM('EPA Data'!D:D)</f>
        <v>4.0647208191693132E-5</v>
      </c>
      <c r="M72" s="24">
        <f>'EPA Data'!E73/SUM('EPA Data'!E:E)</f>
        <v>9.4921612728639251E-5</v>
      </c>
      <c r="N72" s="24">
        <f>'EPA Data'!F73/SUM('EPA Data'!F:F)</f>
        <v>5.0950790758033304E-5</v>
      </c>
      <c r="O72" s="24">
        <f>'EPA Data'!G73/SUM('EPA Data'!G:G)</f>
        <v>4.7007760608676641E-5</v>
      </c>
      <c r="P72" s="24">
        <f>'EPA Data'!H73/SUM('EPA Data'!H:H)</f>
        <v>1.0902498089280331E-4</v>
      </c>
      <c r="Q72" s="24">
        <f>'EPA Data'!I73/SUM('EPA Data'!I:I)</f>
        <v>8.7693750346873531E-5</v>
      </c>
      <c r="R72" s="24">
        <f>'EPA Data'!J73/SUM('EPA Data'!J:J)</f>
        <v>6.6060810159545381E-5</v>
      </c>
      <c r="S72" s="24">
        <f>'EPA Data'!K73/SUM('EPA Data'!K:K)</f>
        <v>1.0445848917460301E-4</v>
      </c>
      <c r="T72" s="24">
        <f>'EPA Data'!L73/SUM('EPA Data'!L:L)</f>
        <v>8.880553358152681E-5</v>
      </c>
      <c r="U72" s="24">
        <f>'EPA Data'!M73/SUM('EPA Data'!M:M)</f>
        <v>2.4913366034804551E-5</v>
      </c>
      <c r="V72" s="24">
        <f>'EPA Data'!N73/SUM('EPA Data'!N:N)</f>
        <v>5.1038803107097401E-5</v>
      </c>
      <c r="W72" s="24">
        <f>'EPA Data'!O73/SUM('EPA Data'!O:O)</f>
        <v>3.0567914440511554E-5</v>
      </c>
      <c r="X72" s="24">
        <f>'EPA Data'!P73/SUM('EPA Data'!P:P)</f>
        <v>1.6656759413045773E-4</v>
      </c>
    </row>
    <row r="73" spans="1:24" x14ac:dyDescent="0.25">
      <c r="A73" s="16" t="s">
        <v>165</v>
      </c>
      <c r="B73" s="16" t="s">
        <v>157</v>
      </c>
      <c r="C73" s="21" t="s">
        <v>166</v>
      </c>
      <c r="D73" s="17">
        <f>SUMIFS('Census Data'!G:G,'Census Data'!$A:$A,$A73)/SUMIFS('Census Data'!$F:$F,'Census Data'!$A:$A,$A73)</f>
        <v>0.53580348636609421</v>
      </c>
      <c r="E73" s="19">
        <f>SUMIFS('Census Data'!H:H,'Census Data'!$A:$A,$A73)/SUMIFS('Census Data'!$F:$F,'Census Data'!$A:$A,$A73)</f>
        <v>0.46419651363390579</v>
      </c>
      <c r="F73" s="17">
        <f>SUM(SUMIFS('Census Data'!I:I,'Census Data'!$A:$A,$A73),SUMIFS('Census Data'!J:J,'Census Data'!$A:$A,$A73))/SUMIFS('Census Data'!$F:$F,'Census Data'!$A:$A,$A73)</f>
        <v>0.81661817339135356</v>
      </c>
      <c r="G73" s="17">
        <f>SUM(SUMIFS('Census Data'!K:K,'Census Data'!$A:$A,$A73),SUMIFS('Census Data'!L:L,'Census Data'!$A:$A,$A73))/SUMIFS('Census Data'!$F:$F,'Census Data'!$A:$A,$A73)</f>
        <v>1.8796508484177459E-2</v>
      </c>
      <c r="H73" s="17">
        <f>SUM(SUMIFS('Census Data'!O:O,'Census Data'!$A:$A,$A73),SUMIFS('Census Data'!P:P,'Census Data'!$A:$A,$A73))/SUMIFS('Census Data'!$F:$F,'Census Data'!$A:$A,$A73)</f>
        <v>7.4156088266343952E-3</v>
      </c>
      <c r="I73" s="19">
        <f t="shared" si="2"/>
        <v>0.15716970929783458</v>
      </c>
      <c r="J73" s="17">
        <f>SUM(SUMIFS('Census Data'!W:W,'Census Data'!$A:$A,$A73),SUMIFS('Census Data'!X:X,'Census Data'!$A:$A,$A73))/SUMIFS('Census Data'!$F:$F,'Census Data'!$A:$A,$A73)</f>
        <v>0.33161675721605688</v>
      </c>
      <c r="K73" s="19">
        <f t="shared" si="3"/>
        <v>0.66838324278394312</v>
      </c>
      <c r="L73" s="24">
        <f>'EPA Data'!D74/SUM('EPA Data'!D:D)</f>
        <v>1.3355722365783592E-5</v>
      </c>
      <c r="M73" s="24">
        <f>'EPA Data'!E74/SUM('EPA Data'!E:E)</f>
        <v>3.3944040107835522E-5</v>
      </c>
      <c r="N73" s="24">
        <f>'EPA Data'!F74/SUM('EPA Data'!F:F)</f>
        <v>1.9574794925939777E-5</v>
      </c>
      <c r="O73" s="24">
        <f>'EPA Data'!G74/SUM('EPA Data'!G:G)</f>
        <v>1.6835490811218559E-5</v>
      </c>
      <c r="P73" s="24">
        <f>'EPA Data'!H74/SUM('EPA Data'!H:H)</f>
        <v>4.0438721088117665E-5</v>
      </c>
      <c r="Q73" s="24">
        <f>'EPA Data'!I74/SUM('EPA Data'!I:I)</f>
        <v>2.8801324728257058E-5</v>
      </c>
      <c r="R73" s="24">
        <f>'EPA Data'!J74/SUM('EPA Data'!J:J)</f>
        <v>1.9878495824070835E-5</v>
      </c>
      <c r="S73" s="24">
        <f>'EPA Data'!K74/SUM('EPA Data'!K:K)</f>
        <v>3.9550265170243476E-5</v>
      </c>
      <c r="T73" s="24">
        <f>'EPA Data'!L74/SUM('EPA Data'!L:L)</f>
        <v>2.1858130392781333E-5</v>
      </c>
      <c r="U73" s="24">
        <f>'EPA Data'!M74/SUM('EPA Data'!M:M)</f>
        <v>9.0910948675877267E-6</v>
      </c>
      <c r="V73" s="24">
        <f>'EPA Data'!N74/SUM('EPA Data'!N:N)</f>
        <v>1.7677727229824015E-5</v>
      </c>
      <c r="W73" s="24">
        <f>'EPA Data'!O74/SUM('EPA Data'!O:O)</f>
        <v>9.7939223472315917E-6</v>
      </c>
      <c r="X73" s="24">
        <f>'EPA Data'!P74/SUM('EPA Data'!P:P)</f>
        <v>6.8094084953272487E-5</v>
      </c>
    </row>
    <row r="74" spans="1:24" x14ac:dyDescent="0.25">
      <c r="A74" s="16" t="s">
        <v>167</v>
      </c>
      <c r="B74" s="16" t="s">
        <v>157</v>
      </c>
      <c r="C74" s="21" t="s">
        <v>168</v>
      </c>
      <c r="D74" s="17">
        <f>SUMIFS('Census Data'!G:G,'Census Data'!$A:$A,$A74)/SUMIFS('Census Data'!$F:$F,'Census Data'!$A:$A,$A74)</f>
        <v>0.51758264897873241</v>
      </c>
      <c r="E74" s="19">
        <f>SUMIFS('Census Data'!H:H,'Census Data'!$A:$A,$A74)/SUMIFS('Census Data'!$F:$F,'Census Data'!$A:$A,$A74)</f>
        <v>0.48241735102126765</v>
      </c>
      <c r="F74" s="17">
        <f>SUM(SUMIFS('Census Data'!I:I,'Census Data'!$A:$A,$A74),SUMIFS('Census Data'!J:J,'Census Data'!$A:$A,$A74))/SUMIFS('Census Data'!$F:$F,'Census Data'!$A:$A,$A74)</f>
        <v>0.90124236681406611</v>
      </c>
      <c r="G74" s="17">
        <f>SUM(SUMIFS('Census Data'!K:K,'Census Data'!$A:$A,$A74),SUMIFS('Census Data'!L:L,'Census Data'!$A:$A,$A74))/SUMIFS('Census Data'!$F:$F,'Census Data'!$A:$A,$A74)</f>
        <v>2.1267635291640344E-2</v>
      </c>
      <c r="H74" s="17">
        <f>SUM(SUMIFS('Census Data'!O:O,'Census Data'!$A:$A,$A74),SUMIFS('Census Data'!P:P,'Census Data'!$A:$A,$A74))/SUMIFS('Census Data'!$F:$F,'Census Data'!$A:$A,$A74)</f>
        <v>8.3175405348494425E-3</v>
      </c>
      <c r="I74" s="19">
        <f t="shared" si="2"/>
        <v>6.9172457359444106E-2</v>
      </c>
      <c r="J74" s="17">
        <f>SUM(SUMIFS('Census Data'!W:W,'Census Data'!$A:$A,$A74),SUMIFS('Census Data'!X:X,'Census Data'!$A:$A,$A74))/SUMIFS('Census Data'!$F:$F,'Census Data'!$A:$A,$A74)</f>
        <v>0.47652137292061486</v>
      </c>
      <c r="K74" s="19">
        <f t="shared" si="3"/>
        <v>0.52347862707938519</v>
      </c>
      <c r="L74" s="24">
        <f>'EPA Data'!D75/SUM('EPA Data'!D:D)</f>
        <v>2.2189013931250364E-6</v>
      </c>
      <c r="M74" s="24">
        <f>'EPA Data'!E75/SUM('EPA Data'!E:E)</f>
        <v>5.9039591779008028E-6</v>
      </c>
      <c r="N74" s="24">
        <f>'EPA Data'!F75/SUM('EPA Data'!F:F)</f>
        <v>3.8960741041506854E-6</v>
      </c>
      <c r="O74" s="24">
        <f>'EPA Data'!G75/SUM('EPA Data'!G:G)</f>
        <v>1.9079290804191615E-6</v>
      </c>
      <c r="P74" s="24">
        <f>'EPA Data'!H75/SUM('EPA Data'!H:H)</f>
        <v>5.1854545417626091E-6</v>
      </c>
      <c r="Q74" s="24">
        <f>'EPA Data'!I75/SUM('EPA Data'!I:I)</f>
        <v>3.6039565347094475E-6</v>
      </c>
      <c r="R74" s="24">
        <f>'EPA Data'!J75/SUM('EPA Data'!J:J)</f>
        <v>5.9509726591291906E-6</v>
      </c>
      <c r="S74" s="24">
        <f>'EPA Data'!K75/SUM('EPA Data'!K:K)</f>
        <v>6.1739622910773131E-6</v>
      </c>
      <c r="T74" s="24">
        <f>'EPA Data'!L75/SUM('EPA Data'!L:L)</f>
        <v>3.2074788267991068E-6</v>
      </c>
      <c r="U74" s="24">
        <f>'EPA Data'!M75/SUM('EPA Data'!M:M)</f>
        <v>1.1006472400913535E-6</v>
      </c>
      <c r="V74" s="24">
        <f>'EPA Data'!N75/SUM('EPA Data'!N:N)</f>
        <v>2.4492328888439689E-6</v>
      </c>
      <c r="W74" s="24">
        <f>'EPA Data'!O75/SUM('EPA Data'!O:O)</f>
        <v>1.3211902472461196E-6</v>
      </c>
      <c r="X74" s="24">
        <f>'EPA Data'!P75/SUM('EPA Data'!P:P)</f>
        <v>1.0042905449450207E-5</v>
      </c>
    </row>
    <row r="75" spans="1:24" x14ac:dyDescent="0.25">
      <c r="A75" s="16" t="s">
        <v>169</v>
      </c>
      <c r="B75" s="16" t="s">
        <v>157</v>
      </c>
      <c r="C75" s="21" t="s">
        <v>170</v>
      </c>
      <c r="D75" s="17">
        <f>SUMIFS('Census Data'!G:G,'Census Data'!$A:$A,$A75)/SUMIFS('Census Data'!$F:$F,'Census Data'!$A:$A,$A75)</f>
        <v>0.51260185711578543</v>
      </c>
      <c r="E75" s="19">
        <f>SUMIFS('Census Data'!H:H,'Census Data'!$A:$A,$A75)/SUMIFS('Census Data'!$F:$F,'Census Data'!$A:$A,$A75)</f>
        <v>0.48739814288421451</v>
      </c>
      <c r="F75" s="17">
        <f>SUM(SUMIFS('Census Data'!I:I,'Census Data'!$A:$A,$A75),SUMIFS('Census Data'!J:J,'Census Data'!$A:$A,$A75))/SUMIFS('Census Data'!$F:$F,'Census Data'!$A:$A,$A75)</f>
        <v>0.76672351714989573</v>
      </c>
      <c r="G75" s="17">
        <f>SUM(SUMIFS('Census Data'!K:K,'Census Data'!$A:$A,$A75),SUMIFS('Census Data'!L:L,'Census Data'!$A:$A,$A75))/SUMIFS('Census Data'!$F:$F,'Census Data'!$A:$A,$A75)</f>
        <v>1.2033352283494409E-2</v>
      </c>
      <c r="H75" s="17">
        <f>SUM(SUMIFS('Census Data'!O:O,'Census Data'!$A:$A,$A75),SUMIFS('Census Data'!P:P,'Census Data'!$A:$A,$A75))/SUMIFS('Census Data'!$F:$F,'Census Data'!$A:$A,$A75)</f>
        <v>9.0487019139662683E-3</v>
      </c>
      <c r="I75" s="19">
        <f t="shared" si="2"/>
        <v>0.2121944286526436</v>
      </c>
      <c r="J75" s="17">
        <f>SUM(SUMIFS('Census Data'!W:W,'Census Data'!$A:$A,$A75),SUMIFS('Census Data'!X:X,'Census Data'!$A:$A,$A75))/SUMIFS('Census Data'!$F:$F,'Census Data'!$A:$A,$A75)</f>
        <v>0.28339965889710061</v>
      </c>
      <c r="K75" s="19">
        <f t="shared" si="3"/>
        <v>0.71660034110289939</v>
      </c>
      <c r="L75" s="24">
        <f>'EPA Data'!D76/SUM('EPA Data'!D:D)</f>
        <v>1.6643072541043156E-5</v>
      </c>
      <c r="M75" s="24">
        <f>'EPA Data'!E76/SUM('EPA Data'!E:E)</f>
        <v>2.7126628987879946E-5</v>
      </c>
      <c r="N75" s="24">
        <f>'EPA Data'!F76/SUM('EPA Data'!F:F)</f>
        <v>1.1021129286688844E-5</v>
      </c>
      <c r="O75" s="24">
        <f>'EPA Data'!G76/SUM('EPA Data'!G:G)</f>
        <v>3.0168501207169419E-5</v>
      </c>
      <c r="P75" s="24">
        <f>'EPA Data'!H76/SUM('EPA Data'!H:H)</f>
        <v>5.7214521470129276E-5</v>
      </c>
      <c r="Q75" s="24">
        <f>'EPA Data'!I76/SUM('EPA Data'!I:I)</f>
        <v>4.9351792998285664E-5</v>
      </c>
      <c r="R75" s="24">
        <f>'EPA Data'!J76/SUM('EPA Data'!J:J)</f>
        <v>2.0986124645686302E-5</v>
      </c>
      <c r="S75" s="24">
        <f>'EPA Data'!K76/SUM('EPA Data'!K:K)</f>
        <v>2.9294207792112778E-5</v>
      </c>
      <c r="T75" s="24">
        <f>'EPA Data'!L76/SUM('EPA Data'!L:L)</f>
        <v>1.9412771969100196E-5</v>
      </c>
      <c r="U75" s="24">
        <f>'EPA Data'!M76/SUM('EPA Data'!M:M)</f>
        <v>1.0846889532026608E-5</v>
      </c>
      <c r="V75" s="24">
        <f>'EPA Data'!N76/SUM('EPA Data'!N:N)</f>
        <v>2.3109852112874932E-5</v>
      </c>
      <c r="W75" s="24">
        <f>'EPA Data'!O76/SUM('EPA Data'!O:O)</f>
        <v>1.4985603633246972E-5</v>
      </c>
      <c r="X75" s="24">
        <f>'EPA Data'!P76/SUM('EPA Data'!P:P)</f>
        <v>6.1935542494651464E-5</v>
      </c>
    </row>
    <row r="76" spans="1:24" x14ac:dyDescent="0.25">
      <c r="A76" s="16" t="s">
        <v>171</v>
      </c>
      <c r="B76" s="16" t="s">
        <v>157</v>
      </c>
      <c r="C76" s="21" t="s">
        <v>172</v>
      </c>
      <c r="D76" s="17">
        <f>SUMIFS('Census Data'!G:G,'Census Data'!$A:$A,$A76)/SUMIFS('Census Data'!$F:$F,'Census Data'!$A:$A,$A76)</f>
        <v>0.49432003378060529</v>
      </c>
      <c r="E76" s="19">
        <f>SUMIFS('Census Data'!H:H,'Census Data'!$A:$A,$A76)/SUMIFS('Census Data'!$F:$F,'Census Data'!$A:$A,$A76)</f>
        <v>0.50567996621939471</v>
      </c>
      <c r="F76" s="17">
        <f>SUM(SUMIFS('Census Data'!I:I,'Census Data'!$A:$A,$A76),SUMIFS('Census Data'!J:J,'Census Data'!$A:$A,$A76))/SUMIFS('Census Data'!$F:$F,'Census Data'!$A:$A,$A76)</f>
        <v>0.82799402686128865</v>
      </c>
      <c r="G76" s="17">
        <f>SUM(SUMIFS('Census Data'!K:K,'Census Data'!$A:$A,$A76),SUMIFS('Census Data'!L:L,'Census Data'!$A:$A,$A76))/SUMIFS('Census Data'!$F:$F,'Census Data'!$A:$A,$A76)</f>
        <v>6.3833349608308179E-2</v>
      </c>
      <c r="H76" s="17">
        <f>SUM(SUMIFS('Census Data'!O:O,'Census Data'!$A:$A,$A76),SUMIFS('Census Data'!P:P,'Census Data'!$A:$A,$A76))/SUMIFS('Census Data'!$F:$F,'Census Data'!$A:$A,$A76)</f>
        <v>4.6308099988094743E-2</v>
      </c>
      <c r="I76" s="19">
        <f t="shared" si="2"/>
        <v>6.1864523542308425E-2</v>
      </c>
      <c r="J76" s="17">
        <f>SUM(SUMIFS('Census Data'!W:W,'Census Data'!$A:$A,$A76),SUMIFS('Census Data'!X:X,'Census Data'!$A:$A,$A76))/SUMIFS('Census Data'!$F:$F,'Census Data'!$A:$A,$A76)</f>
        <v>0.31409698190624097</v>
      </c>
      <c r="K76" s="19">
        <f t="shared" si="3"/>
        <v>0.68590301809375909</v>
      </c>
      <c r="L76" s="24">
        <f>'EPA Data'!D77/SUM('EPA Data'!D:D)</f>
        <v>5.2866487052976047E-3</v>
      </c>
      <c r="M76" s="24">
        <f>'EPA Data'!E77/SUM('EPA Data'!E:E)</f>
        <v>9.4646069159276085E-3</v>
      </c>
      <c r="N76" s="24">
        <f>'EPA Data'!F77/SUM('EPA Data'!F:F)</f>
        <v>3.4453254936074214E-3</v>
      </c>
      <c r="O76" s="24">
        <f>'EPA Data'!G77/SUM('EPA Data'!G:G)</f>
        <v>8.7530823105156121E-3</v>
      </c>
      <c r="P76" s="24">
        <f>'EPA Data'!H77/SUM('EPA Data'!H:H)</f>
        <v>1.5417712493148586E-2</v>
      </c>
      <c r="Q76" s="24">
        <f>'EPA Data'!I77/SUM('EPA Data'!I:I)</f>
        <v>1.1366856418261512E-2</v>
      </c>
      <c r="R76" s="24">
        <f>'EPA Data'!J77/SUM('EPA Data'!J:J)</f>
        <v>7.2946558207935266E-3</v>
      </c>
      <c r="S76" s="24">
        <f>'EPA Data'!K77/SUM('EPA Data'!K:K)</f>
        <v>8.7092823153951514E-3</v>
      </c>
      <c r="T76" s="24">
        <f>'EPA Data'!L77/SUM('EPA Data'!L:L)</f>
        <v>4.8188111009604476E-3</v>
      </c>
      <c r="U76" s="24">
        <f>'EPA Data'!M77/SUM('EPA Data'!M:M)</f>
        <v>4.2639713291088687E-3</v>
      </c>
      <c r="V76" s="24">
        <f>'EPA Data'!N77/SUM('EPA Data'!N:N)</f>
        <v>6.5306154973525307E-3</v>
      </c>
      <c r="W76" s="24">
        <f>'EPA Data'!O77/SUM('EPA Data'!O:O)</f>
        <v>3.0518047364420553E-3</v>
      </c>
      <c r="X76" s="24">
        <f>'EPA Data'!P77/SUM('EPA Data'!P:P)</f>
        <v>1.3459829662824061E-2</v>
      </c>
    </row>
    <row r="77" spans="1:24" x14ac:dyDescent="0.25">
      <c r="A77" s="16" t="s">
        <v>173</v>
      </c>
      <c r="B77" s="16" t="s">
        <v>157</v>
      </c>
      <c r="C77" s="21" t="s">
        <v>174</v>
      </c>
      <c r="D77" s="17">
        <f>SUMIFS('Census Data'!G:G,'Census Data'!$A:$A,$A77)/SUMIFS('Census Data'!$F:$F,'Census Data'!$A:$A,$A77)</f>
        <v>0.50592183088966491</v>
      </c>
      <c r="E77" s="19">
        <f>SUMIFS('Census Data'!H:H,'Census Data'!$A:$A,$A77)/SUMIFS('Census Data'!$F:$F,'Census Data'!$A:$A,$A77)</f>
        <v>0.49407816911033503</v>
      </c>
      <c r="F77" s="17">
        <f>SUM(SUMIFS('Census Data'!I:I,'Census Data'!$A:$A,$A77),SUMIFS('Census Data'!J:J,'Census Data'!$A:$A,$A77))/SUMIFS('Census Data'!$F:$F,'Census Data'!$A:$A,$A77)</f>
        <v>0.91714621007536024</v>
      </c>
      <c r="G77" s="17">
        <f>SUM(SUMIFS('Census Data'!K:K,'Census Data'!$A:$A,$A77),SUMIFS('Census Data'!L:L,'Census Data'!$A:$A,$A77))/SUMIFS('Census Data'!$F:$F,'Census Data'!$A:$A,$A77)</f>
        <v>1.3210419406073117E-2</v>
      </c>
      <c r="H77" s="17">
        <f>SUM(SUMIFS('Census Data'!O:O,'Census Data'!$A:$A,$A77),SUMIFS('Census Data'!P:P,'Census Data'!$A:$A,$A77))/SUMIFS('Census Data'!$F:$F,'Census Data'!$A:$A,$A77)</f>
        <v>1.2300818640688846E-2</v>
      </c>
      <c r="I77" s="19">
        <f t="shared" si="2"/>
        <v>5.7342551877877734E-2</v>
      </c>
      <c r="J77" s="17">
        <f>SUM(SUMIFS('Census Data'!W:W,'Census Data'!$A:$A,$A77),SUMIFS('Census Data'!X:X,'Census Data'!$A:$A,$A77))/SUMIFS('Census Data'!$F:$F,'Census Data'!$A:$A,$A77)</f>
        <v>0.16928471446547994</v>
      </c>
      <c r="K77" s="19">
        <f t="shared" si="3"/>
        <v>0.83071528553452012</v>
      </c>
      <c r="L77" s="24">
        <f>'EPA Data'!D78/SUM('EPA Data'!D:D)</f>
        <v>3.3534955507638083E-4</v>
      </c>
      <c r="M77" s="24">
        <f>'EPA Data'!E78/SUM('EPA Data'!E:E)</f>
        <v>5.7435323699867426E-4</v>
      </c>
      <c r="N77" s="24">
        <f>'EPA Data'!F78/SUM('EPA Data'!F:F)</f>
        <v>2.6432351705559719E-4</v>
      </c>
      <c r="O77" s="24">
        <f>'EPA Data'!G78/SUM('EPA Data'!G:G)</f>
        <v>3.2126807044137576E-4</v>
      </c>
      <c r="P77" s="24">
        <f>'EPA Data'!H78/SUM('EPA Data'!H:H)</f>
        <v>7.567019117386294E-4</v>
      </c>
      <c r="Q77" s="24">
        <f>'EPA Data'!I78/SUM('EPA Data'!I:I)</f>
        <v>7.0904266001920162E-4</v>
      </c>
      <c r="R77" s="24">
        <f>'EPA Data'!J78/SUM('EPA Data'!J:J)</f>
        <v>2.624856111884736E-4</v>
      </c>
      <c r="S77" s="24">
        <f>'EPA Data'!K78/SUM('EPA Data'!K:K)</f>
        <v>6.1855839751583802E-4</v>
      </c>
      <c r="T77" s="24">
        <f>'EPA Data'!L78/SUM('EPA Data'!L:L)</f>
        <v>4.2947632488889506E-4</v>
      </c>
      <c r="U77" s="24">
        <f>'EPA Data'!M78/SUM('EPA Data'!M:M)</f>
        <v>1.3968612238819542E-4</v>
      </c>
      <c r="V77" s="24">
        <f>'EPA Data'!N78/SUM('EPA Data'!N:N)</f>
        <v>3.8352838462858425E-4</v>
      </c>
      <c r="W77" s="24">
        <f>'EPA Data'!O78/SUM('EPA Data'!O:O)</f>
        <v>2.7015133956735904E-4</v>
      </c>
      <c r="X77" s="24">
        <f>'EPA Data'!P78/SUM('EPA Data'!P:P)</f>
        <v>9.586494831186061E-4</v>
      </c>
    </row>
    <row r="78" spans="1:24" x14ac:dyDescent="0.25">
      <c r="A78" s="16" t="s">
        <v>175</v>
      </c>
      <c r="B78" s="16" t="s">
        <v>157</v>
      </c>
      <c r="C78" s="21" t="s">
        <v>176</v>
      </c>
      <c r="D78" s="17">
        <f>SUMIFS('Census Data'!G:G,'Census Data'!$A:$A,$A78)/SUMIFS('Census Data'!$F:$F,'Census Data'!$A:$A,$A78)</f>
        <v>0.50006310627096029</v>
      </c>
      <c r="E78" s="19">
        <f>SUMIFS('Census Data'!H:H,'Census Data'!$A:$A,$A78)/SUMIFS('Census Data'!$F:$F,'Census Data'!$A:$A,$A78)</f>
        <v>0.49993689372903971</v>
      </c>
      <c r="F78" s="17">
        <f>SUM(SUMIFS('Census Data'!I:I,'Census Data'!$A:$A,$A78),SUMIFS('Census Data'!J:J,'Census Data'!$A:$A,$A78))/SUMIFS('Census Data'!$F:$F,'Census Data'!$A:$A,$A78)</f>
        <v>0.50382243698388085</v>
      </c>
      <c r="G78" s="17">
        <f>SUM(SUMIFS('Census Data'!K:K,'Census Data'!$A:$A,$A78),SUMIFS('Census Data'!L:L,'Census Data'!$A:$A,$A78))/SUMIFS('Census Data'!$F:$F,'Census Data'!$A:$A,$A78)</f>
        <v>9.9978363564242178E-3</v>
      </c>
      <c r="H78" s="17">
        <f>SUM(SUMIFS('Census Data'!O:O,'Census Data'!$A:$A,$A78),SUMIFS('Census Data'!P:P,'Census Data'!$A:$A,$A78))/SUMIFS('Census Data'!$F:$F,'Census Data'!$A:$A,$A78)</f>
        <v>6.2385056435036602E-3</v>
      </c>
      <c r="I78" s="19">
        <f t="shared" si="2"/>
        <v>0.47994122101619119</v>
      </c>
      <c r="J78" s="17">
        <f>SUM(SUMIFS('Census Data'!W:W,'Census Data'!$A:$A,$A78),SUMIFS('Census Data'!X:X,'Census Data'!$A:$A,$A78))/SUMIFS('Census Data'!$F:$F,'Census Data'!$A:$A,$A78)</f>
        <v>0.11487144351087231</v>
      </c>
      <c r="K78" s="19">
        <f t="shared" si="3"/>
        <v>0.88512855648912769</v>
      </c>
      <c r="L78" s="24">
        <f>'EPA Data'!D79/SUM('EPA Data'!D:D)</f>
        <v>6.0246388420672815E-5</v>
      </c>
      <c r="M78" s="24">
        <f>'EPA Data'!E79/SUM('EPA Data'!E:E)</f>
        <v>1.528524852665595E-4</v>
      </c>
      <c r="N78" s="24">
        <f>'EPA Data'!F79/SUM('EPA Data'!F:F)</f>
        <v>8.4340477461227289E-5</v>
      </c>
      <c r="O78" s="24">
        <f>'EPA Data'!G79/SUM('EPA Data'!G:G)</f>
        <v>4.9334546949091303E-5</v>
      </c>
      <c r="P78" s="24">
        <f>'EPA Data'!H79/SUM('EPA Data'!H:H)</f>
        <v>1.2979111749344271E-4</v>
      </c>
      <c r="Q78" s="24">
        <f>'EPA Data'!I79/SUM('EPA Data'!I:I)</f>
        <v>8.9460926723062574E-5</v>
      </c>
      <c r="R78" s="24">
        <f>'EPA Data'!J79/SUM('EPA Data'!J:J)</f>
        <v>5.6316114529118225E-5</v>
      </c>
      <c r="S78" s="24">
        <f>'EPA Data'!K79/SUM('EPA Data'!K:K)</f>
        <v>1.5439014603262918E-4</v>
      </c>
      <c r="T78" s="24">
        <f>'EPA Data'!L79/SUM('EPA Data'!L:L)</f>
        <v>8.3508125459173528E-5</v>
      </c>
      <c r="U78" s="24">
        <f>'EPA Data'!M79/SUM('EPA Data'!M:M)</f>
        <v>2.71450715099338E-5</v>
      </c>
      <c r="V78" s="24">
        <f>'EPA Data'!N79/SUM('EPA Data'!N:N)</f>
        <v>5.9555953721999441E-5</v>
      </c>
      <c r="W78" s="24">
        <f>'EPA Data'!O79/SUM('EPA Data'!O:O)</f>
        <v>3.4879431049306237E-5</v>
      </c>
      <c r="X78" s="24">
        <f>'EPA Data'!P79/SUM('EPA Data'!P:P)</f>
        <v>2.3679159154464397E-4</v>
      </c>
    </row>
    <row r="79" spans="1:24" x14ac:dyDescent="0.25">
      <c r="A79" s="16" t="s">
        <v>177</v>
      </c>
      <c r="B79" s="16" t="s">
        <v>157</v>
      </c>
      <c r="C79" s="21" t="s">
        <v>178</v>
      </c>
      <c r="D79" s="17">
        <f>SUMIFS('Census Data'!G:G,'Census Data'!$A:$A,$A79)/SUMIFS('Census Data'!$F:$F,'Census Data'!$A:$A,$A79)</f>
        <v>0.49231962065504992</v>
      </c>
      <c r="E79" s="19">
        <f>SUMIFS('Census Data'!H:H,'Census Data'!$A:$A,$A79)/SUMIFS('Census Data'!$F:$F,'Census Data'!$A:$A,$A79)</f>
        <v>0.50768037934495014</v>
      </c>
      <c r="F79" s="17">
        <f>SUM(SUMIFS('Census Data'!I:I,'Census Data'!$A:$A,$A79),SUMIFS('Census Data'!J:J,'Census Data'!$A:$A,$A79))/SUMIFS('Census Data'!$F:$F,'Census Data'!$A:$A,$A79)</f>
        <v>0.84815603100988368</v>
      </c>
      <c r="G79" s="17">
        <f>SUM(SUMIFS('Census Data'!K:K,'Census Data'!$A:$A,$A79),SUMIFS('Census Data'!L:L,'Census Data'!$A:$A,$A79))/SUMIFS('Census Data'!$F:$F,'Census Data'!$A:$A,$A79)</f>
        <v>4.1893325465324906E-2</v>
      </c>
      <c r="H79" s="17">
        <f>SUM(SUMIFS('Census Data'!O:O,'Census Data'!$A:$A,$A79),SUMIFS('Census Data'!P:P,'Census Data'!$A:$A,$A79))/SUMIFS('Census Data'!$F:$F,'Census Data'!$A:$A,$A79)</f>
        <v>3.3491552871775333E-2</v>
      </c>
      <c r="I79" s="19">
        <f t="shared" si="2"/>
        <v>7.6459090653016148E-2</v>
      </c>
      <c r="J79" s="17">
        <f>SUM(SUMIFS('Census Data'!W:W,'Census Data'!$A:$A,$A79),SUMIFS('Census Data'!X:X,'Census Data'!$A:$A,$A79))/SUMIFS('Census Data'!$F:$F,'Census Data'!$A:$A,$A79)</f>
        <v>0.37759374531524076</v>
      </c>
      <c r="K79" s="19">
        <f t="shared" si="3"/>
        <v>0.6224062546847593</v>
      </c>
      <c r="L79" s="24">
        <f>'EPA Data'!D80/SUM('EPA Data'!D:D)</f>
        <v>9.1914264760597684E-4</v>
      </c>
      <c r="M79" s="24">
        <f>'EPA Data'!E80/SUM('EPA Data'!E:E)</f>
        <v>2.1287578369673281E-3</v>
      </c>
      <c r="N79" s="24">
        <f>'EPA Data'!F80/SUM('EPA Data'!F:F)</f>
        <v>1.3335342683040039E-3</v>
      </c>
      <c r="O79" s="24">
        <f>'EPA Data'!G80/SUM('EPA Data'!G:G)</f>
        <v>1.4919468552377405E-3</v>
      </c>
      <c r="P79" s="24">
        <f>'EPA Data'!H80/SUM('EPA Data'!H:H)</f>
        <v>3.0090777014170223E-3</v>
      </c>
      <c r="Q79" s="24">
        <f>'EPA Data'!I80/SUM('EPA Data'!I:I)</f>
        <v>2.4555879904922008E-3</v>
      </c>
      <c r="R79" s="24">
        <f>'EPA Data'!J80/SUM('EPA Data'!J:J)</f>
        <v>1.4322146257177355E-3</v>
      </c>
      <c r="S79" s="24">
        <f>'EPA Data'!K80/SUM('EPA Data'!K:K)</f>
        <v>2.6232660982865481E-3</v>
      </c>
      <c r="T79" s="24">
        <f>'EPA Data'!L80/SUM('EPA Data'!L:L)</f>
        <v>1.4326023131380474E-3</v>
      </c>
      <c r="U79" s="24">
        <f>'EPA Data'!M80/SUM('EPA Data'!M:M)</f>
        <v>1.1832911465682011E-3</v>
      </c>
      <c r="V79" s="24">
        <f>'EPA Data'!N80/SUM('EPA Data'!N:N)</f>
        <v>1.5359286459054092E-3</v>
      </c>
      <c r="W79" s="24">
        <f>'EPA Data'!O80/SUM('EPA Data'!O:O)</f>
        <v>8.3837920789410893E-4</v>
      </c>
      <c r="X79" s="24">
        <f>'EPA Data'!P80/SUM('EPA Data'!P:P)</f>
        <v>3.8139282012006901E-3</v>
      </c>
    </row>
    <row r="80" spans="1:24" x14ac:dyDescent="0.25">
      <c r="A80" s="16" t="s">
        <v>179</v>
      </c>
      <c r="B80" s="16" t="s">
        <v>157</v>
      </c>
      <c r="C80" s="21" t="s">
        <v>180</v>
      </c>
      <c r="D80" s="17">
        <f>SUMIFS('Census Data'!G:G,'Census Data'!$A:$A,$A80)/SUMIFS('Census Data'!$F:$F,'Census Data'!$A:$A,$A80)</f>
        <v>0.52066924667613101</v>
      </c>
      <c r="E80" s="19">
        <f>SUMIFS('Census Data'!H:H,'Census Data'!$A:$A,$A80)/SUMIFS('Census Data'!$F:$F,'Census Data'!$A:$A,$A80)</f>
        <v>0.47933075332386899</v>
      </c>
      <c r="F80" s="17">
        <f>SUM(SUMIFS('Census Data'!I:I,'Census Data'!$A:$A,$A80),SUMIFS('Census Data'!J:J,'Census Data'!$A:$A,$A80))/SUMIFS('Census Data'!$F:$F,'Census Data'!$A:$A,$A80)</f>
        <v>0.82668127375542633</v>
      </c>
      <c r="G80" s="17">
        <f>SUM(SUMIFS('Census Data'!K:K,'Census Data'!$A:$A,$A80),SUMIFS('Census Data'!L:L,'Census Data'!$A:$A,$A80))/SUMIFS('Census Data'!$F:$F,'Census Data'!$A:$A,$A80)</f>
        <v>5.3534115979420427E-2</v>
      </c>
      <c r="H80" s="17">
        <f>SUM(SUMIFS('Census Data'!O:O,'Census Data'!$A:$A,$A80),SUMIFS('Census Data'!P:P,'Census Data'!$A:$A,$A80))/SUMIFS('Census Data'!$F:$F,'Census Data'!$A:$A,$A80)</f>
        <v>1.9125346540215953E-2</v>
      </c>
      <c r="I80" s="19">
        <f t="shared" si="2"/>
        <v>0.10065926372493728</v>
      </c>
      <c r="J80" s="17">
        <f>SUM(SUMIFS('Census Data'!W:W,'Census Data'!$A:$A,$A80),SUMIFS('Census Data'!X:X,'Census Data'!$A:$A,$A80))/SUMIFS('Census Data'!$F:$F,'Census Data'!$A:$A,$A80)</f>
        <v>0.3074316805282753</v>
      </c>
      <c r="K80" s="19">
        <f t="shared" si="3"/>
        <v>0.6925683194717247</v>
      </c>
      <c r="L80" s="24">
        <f>'EPA Data'!D81/SUM('EPA Data'!D:D)</f>
        <v>3.016179104230429E-4</v>
      </c>
      <c r="M80" s="24">
        <f>'EPA Data'!E81/SUM('EPA Data'!E:E)</f>
        <v>5.490903339361511E-4</v>
      </c>
      <c r="N80" s="24">
        <f>'EPA Data'!F81/SUM('EPA Data'!F:F)</f>
        <v>3.1416778196307683E-4</v>
      </c>
      <c r="O80" s="24">
        <f>'EPA Data'!G81/SUM('EPA Data'!G:G)</f>
        <v>4.6621142662377381E-4</v>
      </c>
      <c r="P80" s="24">
        <f>'EPA Data'!H81/SUM('EPA Data'!H:H)</f>
        <v>8.4351575493662328E-4</v>
      </c>
      <c r="Q80" s="24">
        <f>'EPA Data'!I81/SUM('EPA Data'!I:I)</f>
        <v>5.7796519436067268E-4</v>
      </c>
      <c r="R80" s="24">
        <f>'EPA Data'!J81/SUM('EPA Data'!J:J)</f>
        <v>6.9892354743886708E-4</v>
      </c>
      <c r="S80" s="24">
        <f>'EPA Data'!K81/SUM('EPA Data'!K:K)</f>
        <v>6.2645157004345361E-4</v>
      </c>
      <c r="T80" s="24">
        <f>'EPA Data'!L81/SUM('EPA Data'!L:L)</f>
        <v>3.3100277021623839E-4</v>
      </c>
      <c r="U80" s="24">
        <f>'EPA Data'!M81/SUM('EPA Data'!M:M)</f>
        <v>2.408956931735271E-4</v>
      </c>
      <c r="V80" s="24">
        <f>'EPA Data'!N81/SUM('EPA Data'!N:N)</f>
        <v>3.7848621263871879E-4</v>
      </c>
      <c r="W80" s="24">
        <f>'EPA Data'!O81/SUM('EPA Data'!O:O)</f>
        <v>1.9249589513366234E-4</v>
      </c>
      <c r="X80" s="24">
        <f>'EPA Data'!P81/SUM('EPA Data'!P:P)</f>
        <v>1.0839893699642058E-3</v>
      </c>
    </row>
    <row r="81" spans="1:24" x14ac:dyDescent="0.25">
      <c r="A81" s="16" t="s">
        <v>181</v>
      </c>
      <c r="B81" s="16" t="s">
        <v>157</v>
      </c>
      <c r="C81" s="21" t="s">
        <v>182</v>
      </c>
      <c r="D81" s="17">
        <f>SUMIFS('Census Data'!G:G,'Census Data'!$A:$A,$A81)/SUMIFS('Census Data'!$F:$F,'Census Data'!$A:$A,$A81)</f>
        <v>0.48206374467719043</v>
      </c>
      <c r="E81" s="19">
        <f>SUMIFS('Census Data'!H:H,'Census Data'!$A:$A,$A81)/SUMIFS('Census Data'!$F:$F,'Census Data'!$A:$A,$A81)</f>
        <v>0.51793625532280962</v>
      </c>
      <c r="F81" s="17">
        <f>SUM(SUMIFS('Census Data'!I:I,'Census Data'!$A:$A,$A81),SUMIFS('Census Data'!J:J,'Census Data'!$A:$A,$A81))/SUMIFS('Census Data'!$F:$F,'Census Data'!$A:$A,$A81)</f>
        <v>0.95487977977547422</v>
      </c>
      <c r="G81" s="17">
        <f>SUM(SUMIFS('Census Data'!K:K,'Census Data'!$A:$A,$A81),SUMIFS('Census Data'!L:L,'Census Data'!$A:$A,$A81))/SUMIFS('Census Data'!$F:$F,'Census Data'!$A:$A,$A81)</f>
        <v>9.8928986192954541E-3</v>
      </c>
      <c r="H81" s="17">
        <f>SUM(SUMIFS('Census Data'!O:O,'Census Data'!$A:$A,$A81),SUMIFS('Census Data'!P:P,'Census Data'!$A:$A,$A81))/SUMIFS('Census Data'!$F:$F,'Census Data'!$A:$A,$A81)</f>
        <v>7.9358251967826567E-3</v>
      </c>
      <c r="I81" s="19">
        <f t="shared" si="2"/>
        <v>2.7291496408447635E-2</v>
      </c>
      <c r="J81" s="17">
        <f>SUM(SUMIFS('Census Data'!W:W,'Census Data'!$A:$A,$A81),SUMIFS('Census Data'!X:X,'Census Data'!$A:$A,$A81))/SUMIFS('Census Data'!$F:$F,'Census Data'!$A:$A,$A81)</f>
        <v>0.83253043141640504</v>
      </c>
      <c r="K81" s="19">
        <f t="shared" si="3"/>
        <v>0.16746956858359496</v>
      </c>
      <c r="L81" s="24">
        <f>'EPA Data'!D82/SUM('EPA Data'!D:D)</f>
        <v>2.4417686216911148E-5</v>
      </c>
      <c r="M81" s="24">
        <f>'EPA Data'!E82/SUM('EPA Data'!E:E)</f>
        <v>6.359714740753325E-5</v>
      </c>
      <c r="N81" s="24">
        <f>'EPA Data'!F82/SUM('EPA Data'!F:F)</f>
        <v>3.6951136921895655E-5</v>
      </c>
      <c r="O81" s="24">
        <f>'EPA Data'!G82/SUM('EPA Data'!G:G)</f>
        <v>3.9059832178410701E-5</v>
      </c>
      <c r="P81" s="24">
        <f>'EPA Data'!H82/SUM('EPA Data'!H:H)</f>
        <v>8.1754685850959539E-5</v>
      </c>
      <c r="Q81" s="24">
        <f>'EPA Data'!I82/SUM('EPA Data'!I:I)</f>
        <v>6.2314621188580771E-5</v>
      </c>
      <c r="R81" s="24">
        <f>'EPA Data'!J82/SUM('EPA Data'!J:J)</f>
        <v>3.1060752712497947E-5</v>
      </c>
      <c r="S81" s="24">
        <f>'EPA Data'!K82/SUM('EPA Data'!K:K)</f>
        <v>7.4018110216756601E-5</v>
      </c>
      <c r="T81" s="24">
        <f>'EPA Data'!L82/SUM('EPA Data'!L:L)</f>
        <v>4.3966853125387404E-5</v>
      </c>
      <c r="U81" s="24">
        <f>'EPA Data'!M82/SUM('EPA Data'!M:M)</f>
        <v>2.8582550845519363E-5</v>
      </c>
      <c r="V81" s="24">
        <f>'EPA Data'!N82/SUM('EPA Data'!N:N)</f>
        <v>3.7797678182802109E-5</v>
      </c>
      <c r="W81" s="24">
        <f>'EPA Data'!O82/SUM('EPA Data'!O:O)</f>
        <v>2.1087024840237218E-5</v>
      </c>
      <c r="X81" s="24">
        <f>'EPA Data'!P82/SUM('EPA Data'!P:P)</f>
        <v>1.20366023444883E-4</v>
      </c>
    </row>
    <row r="82" spans="1:24" x14ac:dyDescent="0.25">
      <c r="A82" s="16" t="s">
        <v>183</v>
      </c>
      <c r="B82" s="16" t="s">
        <v>157</v>
      </c>
      <c r="C82" s="21" t="s">
        <v>184</v>
      </c>
      <c r="D82" s="17">
        <f>SUMIFS('Census Data'!G:G,'Census Data'!$A:$A,$A82)/SUMIFS('Census Data'!$F:$F,'Census Data'!$A:$A,$A82)</f>
        <v>0.48864520903959607</v>
      </c>
      <c r="E82" s="19">
        <f>SUMIFS('Census Data'!H:H,'Census Data'!$A:$A,$A82)/SUMIFS('Census Data'!$F:$F,'Census Data'!$A:$A,$A82)</f>
        <v>0.51135479096040393</v>
      </c>
      <c r="F82" s="17">
        <f>SUM(SUMIFS('Census Data'!I:I,'Census Data'!$A:$A,$A82),SUMIFS('Census Data'!J:J,'Census Data'!$A:$A,$A82))/SUMIFS('Census Data'!$F:$F,'Census Data'!$A:$A,$A82)</f>
        <v>0.93270494557611905</v>
      </c>
      <c r="G82" s="17">
        <f>SUM(SUMIFS('Census Data'!K:K,'Census Data'!$A:$A,$A82),SUMIFS('Census Data'!L:L,'Census Data'!$A:$A,$A82))/SUMIFS('Census Data'!$F:$F,'Census Data'!$A:$A,$A82)</f>
        <v>9.0344918523685772E-3</v>
      </c>
      <c r="H82" s="17">
        <f>SUM(SUMIFS('Census Data'!O:O,'Census Data'!$A:$A,$A82),SUMIFS('Census Data'!P:P,'Census Data'!$A:$A,$A82))/SUMIFS('Census Data'!$F:$F,'Census Data'!$A:$A,$A82)</f>
        <v>1.2526637714324603E-2</v>
      </c>
      <c r="I82" s="19">
        <f t="shared" si="2"/>
        <v>4.5733924857187747E-2</v>
      </c>
      <c r="J82" s="17">
        <f>SUM(SUMIFS('Census Data'!W:W,'Census Data'!$A:$A,$A82),SUMIFS('Census Data'!X:X,'Census Data'!$A:$A,$A82))/SUMIFS('Census Data'!$F:$F,'Census Data'!$A:$A,$A82)</f>
        <v>0.14734643703290953</v>
      </c>
      <c r="K82" s="19">
        <f t="shared" si="3"/>
        <v>0.85265356296709049</v>
      </c>
      <c r="L82" s="24">
        <f>'EPA Data'!D83/SUM('EPA Data'!D:D)</f>
        <v>2.5361240396095259E-4</v>
      </c>
      <c r="M82" s="24">
        <f>'EPA Data'!E83/SUM('EPA Data'!E:E)</f>
        <v>5.2374936688688437E-4</v>
      </c>
      <c r="N82" s="24">
        <f>'EPA Data'!F83/SUM('EPA Data'!F:F)</f>
        <v>2.0935716125657905E-4</v>
      </c>
      <c r="O82" s="24">
        <f>'EPA Data'!G83/SUM('EPA Data'!G:G)</f>
        <v>4.5313230059293951E-4</v>
      </c>
      <c r="P82" s="24">
        <f>'EPA Data'!H83/SUM('EPA Data'!H:H)</f>
        <v>8.3362703932156616E-4</v>
      </c>
      <c r="Q82" s="24">
        <f>'EPA Data'!I83/SUM('EPA Data'!I:I)</f>
        <v>6.1240818725797361E-4</v>
      </c>
      <c r="R82" s="24">
        <f>'EPA Data'!J83/SUM('EPA Data'!J:J)</f>
        <v>3.9128820812454012E-4</v>
      </c>
      <c r="S82" s="24">
        <f>'EPA Data'!K83/SUM('EPA Data'!K:K)</f>
        <v>5.4111861349397908E-4</v>
      </c>
      <c r="T82" s="24">
        <f>'EPA Data'!L83/SUM('EPA Data'!L:L)</f>
        <v>3.3976067569262835E-4</v>
      </c>
      <c r="U82" s="24">
        <f>'EPA Data'!M83/SUM('EPA Data'!M:M)</f>
        <v>2.2971330244442027E-4</v>
      </c>
      <c r="V82" s="24">
        <f>'EPA Data'!N83/SUM('EPA Data'!N:N)</f>
        <v>3.5092146163263839E-4</v>
      </c>
      <c r="W82" s="24">
        <f>'EPA Data'!O83/SUM('EPA Data'!O:O)</f>
        <v>1.8097988013547297E-4</v>
      </c>
      <c r="X82" s="24">
        <f>'EPA Data'!P83/SUM('EPA Data'!P:P)</f>
        <v>7.9586473095073285E-4</v>
      </c>
    </row>
    <row r="83" spans="1:24" x14ac:dyDescent="0.25">
      <c r="A83" s="16" t="s">
        <v>185</v>
      </c>
      <c r="B83" s="16" t="s">
        <v>157</v>
      </c>
      <c r="C83" s="21" t="s">
        <v>186</v>
      </c>
      <c r="D83" s="17">
        <f>SUMIFS('Census Data'!G:G,'Census Data'!$A:$A,$A83)/SUMIFS('Census Data'!$F:$F,'Census Data'!$A:$A,$A83)</f>
        <v>0.51502663866371667</v>
      </c>
      <c r="E83" s="19">
        <f>SUMIFS('Census Data'!H:H,'Census Data'!$A:$A,$A83)/SUMIFS('Census Data'!$F:$F,'Census Data'!$A:$A,$A83)</f>
        <v>0.48497336133628333</v>
      </c>
      <c r="F83" s="17">
        <f>SUM(SUMIFS('Census Data'!I:I,'Census Data'!$A:$A,$A83),SUMIFS('Census Data'!J:J,'Census Data'!$A:$A,$A83))/SUMIFS('Census Data'!$F:$F,'Census Data'!$A:$A,$A83)</f>
        <v>0.91227717307413458</v>
      </c>
      <c r="G83" s="17">
        <f>SUM(SUMIFS('Census Data'!K:K,'Census Data'!$A:$A,$A83),SUMIFS('Census Data'!L:L,'Census Data'!$A:$A,$A83))/SUMIFS('Census Data'!$F:$F,'Census Data'!$A:$A,$A83)</f>
        <v>2.6409463625009941E-2</v>
      </c>
      <c r="H83" s="17">
        <f>SUM(SUMIFS('Census Data'!O:O,'Census Data'!$A:$A,$A83),SUMIFS('Census Data'!P:P,'Census Data'!$A:$A,$A83))/SUMIFS('Census Data'!$F:$F,'Census Data'!$A:$A,$A83)</f>
        <v>1.5379793907019603E-2</v>
      </c>
      <c r="I83" s="19">
        <f t="shared" si="2"/>
        <v>4.593356939383586E-2</v>
      </c>
      <c r="J83" s="17">
        <f>SUM(SUMIFS('Census Data'!W:W,'Census Data'!$A:$A,$A83),SUMIFS('Census Data'!X:X,'Census Data'!$A:$A,$A83))/SUMIFS('Census Data'!$F:$F,'Census Data'!$A:$A,$A83)</f>
        <v>0.64611505844602335</v>
      </c>
      <c r="K83" s="19">
        <f t="shared" si="3"/>
        <v>0.35388494155397665</v>
      </c>
      <c r="L83" s="24">
        <f>'EPA Data'!D84/SUM('EPA Data'!D:D)</f>
        <v>1.611709932172982E-4</v>
      </c>
      <c r="M83" s="24">
        <f>'EPA Data'!E84/SUM('EPA Data'!E:E)</f>
        <v>2.7142621433686798E-4</v>
      </c>
      <c r="N83" s="24">
        <f>'EPA Data'!F84/SUM('EPA Data'!F:F)</f>
        <v>1.3520233723552874E-4</v>
      </c>
      <c r="O83" s="24">
        <f>'EPA Data'!G84/SUM('EPA Data'!G:G)</f>
        <v>2.7589074001358561E-4</v>
      </c>
      <c r="P83" s="24">
        <f>'EPA Data'!H84/SUM('EPA Data'!H:H)</f>
        <v>5.1852567711827035E-4</v>
      </c>
      <c r="Q83" s="24">
        <f>'EPA Data'!I84/SUM('EPA Data'!I:I)</f>
        <v>5.2341448607490758E-4</v>
      </c>
      <c r="R83" s="24">
        <f>'EPA Data'!J84/SUM('EPA Data'!J:J)</f>
        <v>2.0178611353980808E-4</v>
      </c>
      <c r="S83" s="24">
        <f>'EPA Data'!K84/SUM('EPA Data'!K:K)</f>
        <v>3.0055804437238427E-4</v>
      </c>
      <c r="T83" s="24">
        <f>'EPA Data'!L84/SUM('EPA Data'!L:L)</f>
        <v>2.0956640778063443E-4</v>
      </c>
      <c r="U83" s="24">
        <f>'EPA Data'!M84/SUM('EPA Data'!M:M)</f>
        <v>9.3440361349730479E-5</v>
      </c>
      <c r="V83" s="24">
        <f>'EPA Data'!N84/SUM('EPA Data'!N:N)</f>
        <v>2.2470445551698348E-4</v>
      </c>
      <c r="W83" s="24">
        <f>'EPA Data'!O84/SUM('EPA Data'!O:O)</f>
        <v>1.6573938709629694E-4</v>
      </c>
      <c r="X83" s="24">
        <f>'EPA Data'!P84/SUM('EPA Data'!P:P)</f>
        <v>5.7386313662566746E-4</v>
      </c>
    </row>
    <row r="84" spans="1:24" x14ac:dyDescent="0.25">
      <c r="A84" s="16" t="s">
        <v>187</v>
      </c>
      <c r="B84" s="16" t="s">
        <v>188</v>
      </c>
      <c r="C84" s="21" t="s">
        <v>188</v>
      </c>
      <c r="D84" s="17">
        <f>SUMIFS('Census Data'!G:G,'Census Data'!$A:$A,$A84)/SUMIFS('Census Data'!$F:$F,'Census Data'!$A:$A,$A84)</f>
        <v>0.48250028594304012</v>
      </c>
      <c r="E84" s="19">
        <f>SUMIFS('Census Data'!H:H,'Census Data'!$A:$A,$A84)/SUMIFS('Census Data'!$F:$F,'Census Data'!$A:$A,$A84)</f>
        <v>0.51749971405695983</v>
      </c>
      <c r="F84" s="17">
        <f>SUM(SUMIFS('Census Data'!I:I,'Census Data'!$A:$A,$A84),SUMIFS('Census Data'!J:J,'Census Data'!$A:$A,$A84))/SUMIFS('Census Data'!$F:$F,'Census Data'!$A:$A,$A84)</f>
        <v>0.71765984215944179</v>
      </c>
      <c r="G84" s="17">
        <f>SUM(SUMIFS('Census Data'!K:K,'Census Data'!$A:$A,$A84),SUMIFS('Census Data'!L:L,'Census Data'!$A:$A,$A84))/SUMIFS('Census Data'!$F:$F,'Census Data'!$A:$A,$A84)</f>
        <v>0.25088642342445383</v>
      </c>
      <c r="H84" s="17">
        <f>SUM(SUMIFS('Census Data'!O:O,'Census Data'!$A:$A,$A84),SUMIFS('Census Data'!P:P,'Census Data'!$A:$A,$A84))/SUMIFS('Census Data'!$F:$F,'Census Data'!$A:$A,$A84)</f>
        <v>8.2351595562164016E-3</v>
      </c>
      <c r="I84" s="19">
        <f t="shared" si="2"/>
        <v>2.3218574859887875E-2</v>
      </c>
      <c r="J84" s="17">
        <f>SUM(SUMIFS('Census Data'!W:W,'Census Data'!$A:$A,$A84),SUMIFS('Census Data'!X:X,'Census Data'!$A:$A,$A84))/SUMIFS('Census Data'!$F:$F,'Census Data'!$A:$A,$A84)</f>
        <v>3.4427542033626898E-2</v>
      </c>
      <c r="K84" s="19">
        <f t="shared" si="3"/>
        <v>0.96557245796637314</v>
      </c>
      <c r="L84" s="24">
        <f>'EPA Data'!D85/SUM('EPA Data'!D:D)</f>
        <v>3.5339876334788239E-5</v>
      </c>
      <c r="M84" s="24">
        <f>'EPA Data'!E85/SUM('EPA Data'!E:E)</f>
        <v>7.8161232455614517E-5</v>
      </c>
      <c r="N84" s="24">
        <f>'EPA Data'!F85/SUM('EPA Data'!F:F)</f>
        <v>1.0048743368560712E-4</v>
      </c>
      <c r="O84" s="24">
        <f>'EPA Data'!G85/SUM('EPA Data'!G:G)</f>
        <v>2.4631931244329234E-5</v>
      </c>
      <c r="P84" s="24">
        <f>'EPA Data'!H85/SUM('EPA Data'!H:H)</f>
        <v>4.5323877913811675E-5</v>
      </c>
      <c r="Q84" s="24">
        <f>'EPA Data'!I85/SUM('EPA Data'!I:I)</f>
        <v>2.3067814669685307E-5</v>
      </c>
      <c r="R84" s="24">
        <f>'EPA Data'!J85/SUM('EPA Data'!J:J)</f>
        <v>4.6306669708132883E-5</v>
      </c>
      <c r="S84" s="24">
        <f>'EPA Data'!K85/SUM('EPA Data'!K:K)</f>
        <v>7.9219907617780101E-5</v>
      </c>
      <c r="T84" s="24">
        <f>'EPA Data'!L85/SUM('EPA Data'!L:L)</f>
        <v>7.4515779131853423E-5</v>
      </c>
      <c r="U84" s="24">
        <f>'EPA Data'!M85/SUM('EPA Data'!M:M)</f>
        <v>1.6114485366770174E-5</v>
      </c>
      <c r="V84" s="24">
        <f>'EPA Data'!N85/SUM('EPA Data'!N:N)</f>
        <v>2.5495701883111401E-5</v>
      </c>
      <c r="W84" s="24">
        <f>'EPA Data'!O85/SUM('EPA Data'!O:O)</f>
        <v>2.9291491854308917E-5</v>
      </c>
      <c r="X84" s="24">
        <f>'EPA Data'!P85/SUM('EPA Data'!P:P)</f>
        <v>1.1165121456239801E-4</v>
      </c>
    </row>
    <row r="85" spans="1:24" x14ac:dyDescent="0.25">
      <c r="A85" s="16" t="s">
        <v>189</v>
      </c>
      <c r="B85" s="16" t="s">
        <v>188</v>
      </c>
      <c r="C85" s="21" t="s">
        <v>190</v>
      </c>
      <c r="D85" s="17">
        <f>SUMIFS('Census Data'!G:G,'Census Data'!$A:$A,$A85)/SUMIFS('Census Data'!$F:$F,'Census Data'!$A:$A,$A85)</f>
        <v>0.48735819301012362</v>
      </c>
      <c r="E85" s="19">
        <f>SUMIFS('Census Data'!H:H,'Census Data'!$A:$A,$A85)/SUMIFS('Census Data'!$F:$F,'Census Data'!$A:$A,$A85)</f>
        <v>0.51264180698987638</v>
      </c>
      <c r="F85" s="17">
        <f>SUM(SUMIFS('Census Data'!I:I,'Census Data'!$A:$A,$A85),SUMIFS('Census Data'!J:J,'Census Data'!$A:$A,$A85))/SUMIFS('Census Data'!$F:$F,'Census Data'!$A:$A,$A85)</f>
        <v>0.72854453884112524</v>
      </c>
      <c r="G85" s="17">
        <f>SUM(SUMIFS('Census Data'!K:K,'Census Data'!$A:$A,$A85),SUMIFS('Census Data'!L:L,'Census Data'!$A:$A,$A85))/SUMIFS('Census Data'!$F:$F,'Census Data'!$A:$A,$A85)</f>
        <v>0.24688406165742482</v>
      </c>
      <c r="H85" s="17">
        <f>SUM(SUMIFS('Census Data'!O:O,'Census Data'!$A:$A,$A85),SUMIFS('Census Data'!P:P,'Census Data'!$A:$A,$A85))/SUMIFS('Census Data'!$F:$F,'Census Data'!$A:$A,$A85)</f>
        <v>2.6962405250038155E-3</v>
      </c>
      <c r="I85" s="19">
        <f t="shared" si="2"/>
        <v>2.1875158976446096E-2</v>
      </c>
      <c r="J85" s="17">
        <f>SUM(SUMIFS('Census Data'!W:W,'Census Data'!$A:$A,$A85),SUMIFS('Census Data'!X:X,'Census Data'!$A:$A,$A85))/SUMIFS('Census Data'!$F:$F,'Census Data'!$A:$A,$A85)</f>
        <v>5.6926285801495648E-2</v>
      </c>
      <c r="K85" s="19">
        <f t="shared" si="3"/>
        <v>0.94307371419850439</v>
      </c>
      <c r="L85" s="24">
        <f>'EPA Data'!D86/SUM('EPA Data'!D:D)</f>
        <v>5.1149258450047775E-5</v>
      </c>
      <c r="M85" s="24">
        <f>'EPA Data'!E86/SUM('EPA Data'!E:E)</f>
        <v>8.7280595470058764E-5</v>
      </c>
      <c r="N85" s="24">
        <f>'EPA Data'!F86/SUM('EPA Data'!F:F)</f>
        <v>1.0455839044562964E-4</v>
      </c>
      <c r="O85" s="24">
        <f>'EPA Data'!G86/SUM('EPA Data'!G:G)</f>
        <v>2.2497727849365222E-5</v>
      </c>
      <c r="P85" s="24">
        <f>'EPA Data'!H86/SUM('EPA Data'!H:H)</f>
        <v>4.7319932963961205E-5</v>
      </c>
      <c r="Q85" s="24">
        <f>'EPA Data'!I86/SUM('EPA Data'!I:I)</f>
        <v>2.5001055139572104E-5</v>
      </c>
      <c r="R85" s="24">
        <f>'EPA Data'!J86/SUM('EPA Data'!J:J)</f>
        <v>5.3458656992926671E-5</v>
      </c>
      <c r="S85" s="24">
        <f>'EPA Data'!K86/SUM('EPA Data'!K:K)</f>
        <v>1.2399030873234816E-4</v>
      </c>
      <c r="T85" s="24">
        <f>'EPA Data'!L86/SUM('EPA Data'!L:L)</f>
        <v>9.6230784008231971E-5</v>
      </c>
      <c r="U85" s="24">
        <f>'EPA Data'!M86/SUM('EPA Data'!M:M)</f>
        <v>1.5392573572263372E-5</v>
      </c>
      <c r="V85" s="24">
        <f>'EPA Data'!N86/SUM('EPA Data'!N:N)</f>
        <v>2.4090580790854867E-5</v>
      </c>
      <c r="W85" s="24">
        <f>'EPA Data'!O86/SUM('EPA Data'!O:O)</f>
        <v>2.6119085030066831E-5</v>
      </c>
      <c r="X85" s="24">
        <f>'EPA Data'!P86/SUM('EPA Data'!P:P)</f>
        <v>1.160228752679574E-4</v>
      </c>
    </row>
    <row r="86" spans="1:24" x14ac:dyDescent="0.25">
      <c r="A86" s="16" t="s">
        <v>191</v>
      </c>
      <c r="B86" s="16" t="s">
        <v>188</v>
      </c>
      <c r="C86" s="21" t="s">
        <v>192</v>
      </c>
      <c r="D86" s="17">
        <f>SUMIFS('Census Data'!G:G,'Census Data'!$A:$A,$A86)/SUMIFS('Census Data'!$F:$F,'Census Data'!$A:$A,$A86)</f>
        <v>0.48521415625298103</v>
      </c>
      <c r="E86" s="19">
        <f>SUMIFS('Census Data'!H:H,'Census Data'!$A:$A,$A86)/SUMIFS('Census Data'!$F:$F,'Census Data'!$A:$A,$A86)</f>
        <v>0.51478584374701897</v>
      </c>
      <c r="F86" s="17">
        <f>SUM(SUMIFS('Census Data'!I:I,'Census Data'!$A:$A,$A86),SUMIFS('Census Data'!J:J,'Census Data'!$A:$A,$A86))/SUMIFS('Census Data'!$F:$F,'Census Data'!$A:$A,$A86)</f>
        <v>0.96532481159973293</v>
      </c>
      <c r="G86" s="17">
        <f>SUM(SUMIFS('Census Data'!K:K,'Census Data'!$A:$A,$A86),SUMIFS('Census Data'!L:L,'Census Data'!$A:$A,$A86))/SUMIFS('Census Data'!$F:$F,'Census Data'!$A:$A,$A86)</f>
        <v>4.6742344748640658E-3</v>
      </c>
      <c r="H86" s="17">
        <f>SUM(SUMIFS('Census Data'!O:O,'Census Data'!$A:$A,$A86),SUMIFS('Census Data'!P:P,'Census Data'!$A:$A,$A86))/SUMIFS('Census Data'!$F:$F,'Census Data'!$A:$A,$A86)</f>
        <v>4.8888676905465989E-3</v>
      </c>
      <c r="I86" s="19">
        <f t="shared" si="2"/>
        <v>2.511208623485639E-2</v>
      </c>
      <c r="J86" s="17">
        <f>SUM(SUMIFS('Census Data'!W:W,'Census Data'!$A:$A,$A86),SUMIFS('Census Data'!X:X,'Census Data'!$A:$A,$A86))/SUMIFS('Census Data'!$F:$F,'Census Data'!$A:$A,$A86)</f>
        <v>2.6280644853572451E-2</v>
      </c>
      <c r="K86" s="19">
        <f t="shared" si="3"/>
        <v>0.9737193551464276</v>
      </c>
      <c r="L86" s="24">
        <f>'EPA Data'!D87/SUM('EPA Data'!D:D)</f>
        <v>8.8637372239166505E-5</v>
      </c>
      <c r="M86" s="24">
        <f>'EPA Data'!E87/SUM('EPA Data'!E:E)</f>
        <v>2.2673460127114247E-4</v>
      </c>
      <c r="N86" s="24">
        <f>'EPA Data'!F87/SUM('EPA Data'!F:F)</f>
        <v>2.7193996862526985E-4</v>
      </c>
      <c r="O86" s="24">
        <f>'EPA Data'!G87/SUM('EPA Data'!G:G)</f>
        <v>5.3266304549331196E-5</v>
      </c>
      <c r="P86" s="24">
        <f>'EPA Data'!H87/SUM('EPA Data'!H:H)</f>
        <v>1.0580435715261387E-4</v>
      </c>
      <c r="Q86" s="24">
        <f>'EPA Data'!I87/SUM('EPA Data'!I:I)</f>
        <v>4.8396298366035575E-5</v>
      </c>
      <c r="R86" s="24">
        <f>'EPA Data'!J87/SUM('EPA Data'!J:J)</f>
        <v>8.5877961227946663E-5</v>
      </c>
      <c r="S86" s="24">
        <f>'EPA Data'!K87/SUM('EPA Data'!K:K)</f>
        <v>1.9747886691220059E-4</v>
      </c>
      <c r="T86" s="24">
        <f>'EPA Data'!L87/SUM('EPA Data'!L:L)</f>
        <v>1.7211357563268339E-4</v>
      </c>
      <c r="U86" s="24">
        <f>'EPA Data'!M87/SUM('EPA Data'!M:M)</f>
        <v>6.0511230354502465E-5</v>
      </c>
      <c r="V86" s="24">
        <f>'EPA Data'!N87/SUM('EPA Data'!N:N)</f>
        <v>6.4390677649226214E-5</v>
      </c>
      <c r="W86" s="24">
        <f>'EPA Data'!O87/SUM('EPA Data'!O:O)</f>
        <v>7.7974458081290032E-5</v>
      </c>
      <c r="X86" s="24">
        <f>'EPA Data'!P87/SUM('EPA Data'!P:P)</f>
        <v>2.7197543320813439E-4</v>
      </c>
    </row>
    <row r="87" spans="1:24" x14ac:dyDescent="0.25">
      <c r="A87" s="16" t="s">
        <v>193</v>
      </c>
      <c r="B87" s="16" t="s">
        <v>188</v>
      </c>
      <c r="C87" s="21" t="s">
        <v>194</v>
      </c>
      <c r="D87" s="17">
        <f>SUMIFS('Census Data'!G:G,'Census Data'!$A:$A,$A87)/SUMIFS('Census Data'!$F:$F,'Census Data'!$A:$A,$A87)</f>
        <v>0.4974833507080651</v>
      </c>
      <c r="E87" s="19">
        <f>SUMIFS('Census Data'!H:H,'Census Data'!$A:$A,$A87)/SUMIFS('Census Data'!$F:$F,'Census Data'!$A:$A,$A87)</f>
        <v>0.50251664929193485</v>
      </c>
      <c r="F87" s="17">
        <f>SUM(SUMIFS('Census Data'!I:I,'Census Data'!$A:$A,$A87),SUMIFS('Census Data'!J:J,'Census Data'!$A:$A,$A87))/SUMIFS('Census Data'!$F:$F,'Census Data'!$A:$A,$A87)</f>
        <v>0.88480373717941829</v>
      </c>
      <c r="G87" s="17">
        <f>SUM(SUMIFS('Census Data'!K:K,'Census Data'!$A:$A,$A87),SUMIFS('Census Data'!L:L,'Census Data'!$A:$A,$A87))/SUMIFS('Census Data'!$F:$F,'Census Data'!$A:$A,$A87)</f>
        <v>2.0609656051959403E-2</v>
      </c>
      <c r="H87" s="17">
        <f>SUM(SUMIFS('Census Data'!O:O,'Census Data'!$A:$A,$A87),SUMIFS('Census Data'!P:P,'Census Data'!$A:$A,$A87))/SUMIFS('Census Data'!$F:$F,'Census Data'!$A:$A,$A87)</f>
        <v>4.165636721226907E-2</v>
      </c>
      <c r="I87" s="19">
        <f t="shared" si="2"/>
        <v>5.2930239556353231E-2</v>
      </c>
      <c r="J87" s="17">
        <f>SUM(SUMIFS('Census Data'!W:W,'Census Data'!$A:$A,$A87),SUMIFS('Census Data'!X:X,'Census Data'!$A:$A,$A87))/SUMIFS('Census Data'!$F:$F,'Census Data'!$A:$A,$A87)</f>
        <v>0.17063061320264669</v>
      </c>
      <c r="K87" s="19">
        <f t="shared" si="3"/>
        <v>0.82936938679735328</v>
      </c>
      <c r="L87" s="24">
        <f>'EPA Data'!D88/SUM('EPA Data'!D:D)</f>
        <v>3.7079300153525468E-4</v>
      </c>
      <c r="M87" s="24">
        <f>'EPA Data'!E88/SUM('EPA Data'!E:E)</f>
        <v>8.1767004387829016E-4</v>
      </c>
      <c r="N87" s="24">
        <f>'EPA Data'!F88/SUM('EPA Data'!F:F)</f>
        <v>8.7406959390209731E-4</v>
      </c>
      <c r="O87" s="24">
        <f>'EPA Data'!G88/SUM('EPA Data'!G:G)</f>
        <v>2.6260722990986164E-4</v>
      </c>
      <c r="P87" s="24">
        <f>'EPA Data'!H88/SUM('EPA Data'!H:H)</f>
        <v>4.2672368329856253E-4</v>
      </c>
      <c r="Q87" s="24">
        <f>'EPA Data'!I88/SUM('EPA Data'!I:I)</f>
        <v>2.0149580347673496E-4</v>
      </c>
      <c r="R87" s="24">
        <f>'EPA Data'!J88/SUM('EPA Data'!J:J)</f>
        <v>4.9880697570453753E-4</v>
      </c>
      <c r="S87" s="24">
        <f>'EPA Data'!K88/SUM('EPA Data'!K:K)</f>
        <v>7.8877463199799735E-4</v>
      </c>
      <c r="T87" s="24">
        <f>'EPA Data'!L88/SUM('EPA Data'!L:L)</f>
        <v>5.1998620028005193E-4</v>
      </c>
      <c r="U87" s="24">
        <f>'EPA Data'!M88/SUM('EPA Data'!M:M)</f>
        <v>2.2987075421898449E-4</v>
      </c>
      <c r="V87" s="24">
        <f>'EPA Data'!N88/SUM('EPA Data'!N:N)</f>
        <v>2.621606020280015E-4</v>
      </c>
      <c r="W87" s="24">
        <f>'EPA Data'!O88/SUM('EPA Data'!O:O)</f>
        <v>2.1906664662368159E-4</v>
      </c>
      <c r="X87" s="24">
        <f>'EPA Data'!P88/SUM('EPA Data'!P:P)</f>
        <v>1.0563165477794549E-3</v>
      </c>
    </row>
    <row r="88" spans="1:24" x14ac:dyDescent="0.25">
      <c r="A88" s="16" t="s">
        <v>195</v>
      </c>
      <c r="B88" s="16" t="s">
        <v>188</v>
      </c>
      <c r="C88" s="21" t="s">
        <v>196</v>
      </c>
      <c r="D88" s="17">
        <f>SUMIFS('Census Data'!G:G,'Census Data'!$A:$A,$A88)/SUMIFS('Census Data'!$F:$F,'Census Data'!$A:$A,$A88)</f>
        <v>0.49281363539217782</v>
      </c>
      <c r="E88" s="19">
        <f>SUMIFS('Census Data'!H:H,'Census Data'!$A:$A,$A88)/SUMIFS('Census Data'!$F:$F,'Census Data'!$A:$A,$A88)</f>
        <v>0.50718636460782218</v>
      </c>
      <c r="F88" s="17">
        <f>SUM(SUMIFS('Census Data'!I:I,'Census Data'!$A:$A,$A88),SUMIFS('Census Data'!J:J,'Census Data'!$A:$A,$A88))/SUMIFS('Census Data'!$F:$F,'Census Data'!$A:$A,$A88)</f>
        <v>0.95971361402008981</v>
      </c>
      <c r="G88" s="17">
        <f>SUM(SUMIFS('Census Data'!K:K,'Census Data'!$A:$A,$A88),SUMIFS('Census Data'!L:L,'Census Data'!$A:$A,$A88))/SUMIFS('Census Data'!$F:$F,'Census Data'!$A:$A,$A88)</f>
        <v>4.7552895917931182E-3</v>
      </c>
      <c r="H88" s="17">
        <f>SUM(SUMIFS('Census Data'!O:O,'Census Data'!$A:$A,$A88),SUMIFS('Census Data'!P:P,'Census Data'!$A:$A,$A88))/SUMIFS('Census Data'!$F:$F,'Census Data'!$A:$A,$A88)</f>
        <v>5.823893994443257E-3</v>
      </c>
      <c r="I88" s="19">
        <f t="shared" si="2"/>
        <v>2.9707202393673748E-2</v>
      </c>
      <c r="J88" s="17">
        <f>SUM(SUMIFS('Census Data'!W:W,'Census Data'!$A:$A,$A88),SUMIFS('Census Data'!X:X,'Census Data'!$A:$A,$A88))/SUMIFS('Census Data'!$F:$F,'Census Data'!$A:$A,$A88)</f>
        <v>2.6394528745458432E-2</v>
      </c>
      <c r="K88" s="19">
        <f t="shared" si="3"/>
        <v>0.97360547125454155</v>
      </c>
      <c r="L88" s="24">
        <f>'EPA Data'!D89/SUM('EPA Data'!D:D)</f>
        <v>6.1448223325182496E-5</v>
      </c>
      <c r="M88" s="24">
        <f>'EPA Data'!E89/SUM('EPA Data'!E:E)</f>
        <v>1.5712134900955441E-4</v>
      </c>
      <c r="N88" s="24">
        <f>'EPA Data'!F89/SUM('EPA Data'!F:F)</f>
        <v>1.7554576365341648E-4</v>
      </c>
      <c r="O88" s="24">
        <f>'EPA Data'!G89/SUM('EPA Data'!G:G)</f>
        <v>3.535525315791232E-5</v>
      </c>
      <c r="P88" s="24">
        <f>'EPA Data'!H89/SUM('EPA Data'!H:H)</f>
        <v>7.2963390347518427E-5</v>
      </c>
      <c r="Q88" s="24">
        <f>'EPA Data'!I89/SUM('EPA Data'!I:I)</f>
        <v>3.2392924430401319E-5</v>
      </c>
      <c r="R88" s="24">
        <f>'EPA Data'!J89/SUM('EPA Data'!J:J)</f>
        <v>5.8446360875771251E-5</v>
      </c>
      <c r="S88" s="24">
        <f>'EPA Data'!K89/SUM('EPA Data'!K:K)</f>
        <v>1.369644252071219E-4</v>
      </c>
      <c r="T88" s="24">
        <f>'EPA Data'!L89/SUM('EPA Data'!L:L)</f>
        <v>1.0570656560898835E-4</v>
      </c>
      <c r="U88" s="24">
        <f>'EPA Data'!M89/SUM('EPA Data'!M:M)</f>
        <v>4.0803969503061175E-5</v>
      </c>
      <c r="V88" s="24">
        <f>'EPA Data'!N89/SUM('EPA Data'!N:N)</f>
        <v>4.4001240759453126E-5</v>
      </c>
      <c r="W88" s="24">
        <f>'EPA Data'!O89/SUM('EPA Data'!O:O)</f>
        <v>4.9496496543617741E-5</v>
      </c>
      <c r="X88" s="24">
        <f>'EPA Data'!P89/SUM('EPA Data'!P:P)</f>
        <v>1.8938859609221766E-4</v>
      </c>
    </row>
    <row r="89" spans="1:24" x14ac:dyDescent="0.25">
      <c r="A89" s="16" t="s">
        <v>197</v>
      </c>
      <c r="B89" s="16" t="s">
        <v>188</v>
      </c>
      <c r="C89" s="21" t="s">
        <v>198</v>
      </c>
      <c r="D89" s="17">
        <f>SUMIFS('Census Data'!G:G,'Census Data'!$A:$A,$A89)/SUMIFS('Census Data'!$F:$F,'Census Data'!$A:$A,$A89)</f>
        <v>0.48973334572145311</v>
      </c>
      <c r="E89" s="19">
        <f>SUMIFS('Census Data'!H:H,'Census Data'!$A:$A,$A89)/SUMIFS('Census Data'!$F:$F,'Census Data'!$A:$A,$A89)</f>
        <v>0.51026665427854689</v>
      </c>
      <c r="F89" s="17">
        <f>SUM(SUMIFS('Census Data'!I:I,'Census Data'!$A:$A,$A89),SUMIFS('Census Data'!J:J,'Census Data'!$A:$A,$A89))/SUMIFS('Census Data'!$F:$F,'Census Data'!$A:$A,$A89)</f>
        <v>0.68809811390876152</v>
      </c>
      <c r="G89" s="17">
        <f>SUM(SUMIFS('Census Data'!K:K,'Census Data'!$A:$A,$A89),SUMIFS('Census Data'!L:L,'Census Data'!$A:$A,$A89))/SUMIFS('Census Data'!$F:$F,'Census Data'!$A:$A,$A89)</f>
        <v>0.27352968503205427</v>
      </c>
      <c r="H89" s="17">
        <f>SUM(SUMIFS('Census Data'!O:O,'Census Data'!$A:$A,$A89),SUMIFS('Census Data'!P:P,'Census Data'!$A:$A,$A89))/SUMIFS('Census Data'!$F:$F,'Census Data'!$A:$A,$A89)</f>
        <v>4.7384558208677877E-3</v>
      </c>
      <c r="I89" s="19">
        <f t="shared" si="2"/>
        <v>3.3633745238316526E-2</v>
      </c>
      <c r="J89" s="17">
        <f>SUM(SUMIFS('Census Data'!W:W,'Census Data'!$A:$A,$A89),SUMIFS('Census Data'!X:X,'Census Data'!$A:$A,$A89))/SUMIFS('Census Data'!$F:$F,'Census Data'!$A:$A,$A89)</f>
        <v>0.1594351017374338</v>
      </c>
      <c r="K89" s="19">
        <f t="shared" si="3"/>
        <v>0.8405648982625662</v>
      </c>
      <c r="L89" s="24">
        <f>'EPA Data'!D90/SUM('EPA Data'!D:D)</f>
        <v>2.3398214147053431E-5</v>
      </c>
      <c r="M89" s="24">
        <f>'EPA Data'!E90/SUM('EPA Data'!E:E)</f>
        <v>4.5898545644159541E-5</v>
      </c>
      <c r="N89" s="24">
        <f>'EPA Data'!F90/SUM('EPA Data'!F:F)</f>
        <v>5.2988433504724984E-5</v>
      </c>
      <c r="O89" s="24">
        <f>'EPA Data'!G90/SUM('EPA Data'!G:G)</f>
        <v>1.1067163965596039E-5</v>
      </c>
      <c r="P89" s="24">
        <f>'EPA Data'!H90/SUM('EPA Data'!H:H)</f>
        <v>2.3561117743000934E-5</v>
      </c>
      <c r="Q89" s="24">
        <f>'EPA Data'!I90/SUM('EPA Data'!I:I)</f>
        <v>1.255142451697897E-5</v>
      </c>
      <c r="R89" s="24">
        <f>'EPA Data'!J90/SUM('EPA Data'!J:J)</f>
        <v>2.4548995199711783E-5</v>
      </c>
      <c r="S89" s="24">
        <f>'EPA Data'!K90/SUM('EPA Data'!K:K)</f>
        <v>6.0144909185367494E-5</v>
      </c>
      <c r="T89" s="24">
        <f>'EPA Data'!L90/SUM('EPA Data'!L:L)</f>
        <v>4.5917714761831733E-5</v>
      </c>
      <c r="U89" s="24">
        <f>'EPA Data'!M90/SUM('EPA Data'!M:M)</f>
        <v>8.1016462864220139E-6</v>
      </c>
      <c r="V89" s="24">
        <f>'EPA Data'!N90/SUM('EPA Data'!N:N)</f>
        <v>1.2597970499446247E-5</v>
      </c>
      <c r="W89" s="24">
        <f>'EPA Data'!O90/SUM('EPA Data'!O:O)</f>
        <v>1.3171608865973844E-5</v>
      </c>
      <c r="X89" s="24">
        <f>'EPA Data'!P90/SUM('EPA Data'!P:P)</f>
        <v>5.4210130165523262E-5</v>
      </c>
    </row>
    <row r="90" spans="1:24" x14ac:dyDescent="0.25">
      <c r="A90" s="16" t="s">
        <v>199</v>
      </c>
      <c r="B90" s="16" t="s">
        <v>188</v>
      </c>
      <c r="C90" s="21" t="s">
        <v>37</v>
      </c>
      <c r="D90" s="17">
        <f>SUMIFS('Census Data'!G:G,'Census Data'!$A:$A,$A90)/SUMIFS('Census Data'!$F:$F,'Census Data'!$A:$A,$A90)</f>
        <v>0.50529967238388895</v>
      </c>
      <c r="E90" s="19">
        <f>SUMIFS('Census Data'!H:H,'Census Data'!$A:$A,$A90)/SUMIFS('Census Data'!$F:$F,'Census Data'!$A:$A,$A90)</f>
        <v>0.49470032761611099</v>
      </c>
      <c r="F90" s="17">
        <f>SUM(SUMIFS('Census Data'!I:I,'Census Data'!$A:$A,$A90),SUMIFS('Census Data'!J:J,'Census Data'!$A:$A,$A90))/SUMIFS('Census Data'!$F:$F,'Census Data'!$A:$A,$A90)</f>
        <v>0.75544420890344965</v>
      </c>
      <c r="G90" s="17">
        <f>SUM(SUMIFS('Census Data'!K:K,'Census Data'!$A:$A,$A90),SUMIFS('Census Data'!L:L,'Census Data'!$A:$A,$A90))/SUMIFS('Census Data'!$F:$F,'Census Data'!$A:$A,$A90)</f>
        <v>0.21179417999614569</v>
      </c>
      <c r="H90" s="17">
        <f>SUM(SUMIFS('Census Data'!O:O,'Census Data'!$A:$A,$A90),SUMIFS('Census Data'!P:P,'Census Data'!$A:$A,$A90))/SUMIFS('Census Data'!$F:$F,'Census Data'!$A:$A,$A90)</f>
        <v>2.3125843129697438E-3</v>
      </c>
      <c r="I90" s="19">
        <f t="shared" si="2"/>
        <v>3.0449026787434885E-2</v>
      </c>
      <c r="J90" s="17">
        <f>SUM(SUMIFS('Census Data'!W:W,'Census Data'!$A:$A,$A90),SUMIFS('Census Data'!X:X,'Census Data'!$A:$A,$A90))/SUMIFS('Census Data'!$F:$F,'Census Data'!$A:$A,$A90)</f>
        <v>4.1241086914627093E-2</v>
      </c>
      <c r="K90" s="19">
        <f t="shared" si="3"/>
        <v>0.95875891308537287</v>
      </c>
      <c r="L90" s="24">
        <f>'EPA Data'!D91/SUM('EPA Data'!D:D)</f>
        <v>1.1757845390248514E-5</v>
      </c>
      <c r="M90" s="24">
        <f>'EPA Data'!E91/SUM('EPA Data'!E:E)</f>
        <v>2.2610923331557346E-5</v>
      </c>
      <c r="N90" s="24">
        <f>'EPA Data'!F91/SUM('EPA Data'!F:F)</f>
        <v>2.5108375749566807E-5</v>
      </c>
      <c r="O90" s="24">
        <f>'EPA Data'!G91/SUM('EPA Data'!G:G)</f>
        <v>5.1808575267925434E-6</v>
      </c>
      <c r="P90" s="24">
        <f>'EPA Data'!H91/SUM('EPA Data'!H:H)</f>
        <v>1.1420685056812071E-5</v>
      </c>
      <c r="Q90" s="24">
        <f>'EPA Data'!I91/SUM('EPA Data'!I:I)</f>
        <v>5.9714308233025828E-6</v>
      </c>
      <c r="R90" s="24">
        <f>'EPA Data'!J91/SUM('EPA Data'!J:J)</f>
        <v>1.2285825695774224E-5</v>
      </c>
      <c r="S90" s="24">
        <f>'EPA Data'!K91/SUM('EPA Data'!K:K)</f>
        <v>2.8412256534988231E-5</v>
      </c>
      <c r="T90" s="24">
        <f>'EPA Data'!L91/SUM('EPA Data'!L:L)</f>
        <v>2.150783209811233E-5</v>
      </c>
      <c r="U90" s="24">
        <f>'EPA Data'!M91/SUM('EPA Data'!M:M)</f>
        <v>4.1887625133345072E-6</v>
      </c>
      <c r="V90" s="24">
        <f>'EPA Data'!N91/SUM('EPA Data'!N:N)</f>
        <v>6.2013647124772196E-6</v>
      </c>
      <c r="W90" s="24">
        <f>'EPA Data'!O91/SUM('EPA Data'!O:O)</f>
        <v>6.10159939444443E-6</v>
      </c>
      <c r="X90" s="24">
        <f>'EPA Data'!P91/SUM('EPA Data'!P:P)</f>
        <v>2.5510155074192021E-5</v>
      </c>
    </row>
    <row r="91" spans="1:24" x14ac:dyDescent="0.25">
      <c r="A91" s="16" t="s">
        <v>200</v>
      </c>
      <c r="B91" s="16" t="s">
        <v>188</v>
      </c>
      <c r="C91" s="21" t="s">
        <v>201</v>
      </c>
      <c r="D91" s="17">
        <f>SUMIFS('Census Data'!G:G,'Census Data'!$A:$A,$A91)/SUMIFS('Census Data'!$F:$F,'Census Data'!$A:$A,$A91)</f>
        <v>0.49827343199436225</v>
      </c>
      <c r="E91" s="19">
        <f>SUMIFS('Census Data'!H:H,'Census Data'!$A:$A,$A91)/SUMIFS('Census Data'!$F:$F,'Census Data'!$A:$A,$A91)</f>
        <v>0.50172656800563775</v>
      </c>
      <c r="F91" s="17">
        <f>SUM(SUMIFS('Census Data'!I:I,'Census Data'!$A:$A,$A91),SUMIFS('Census Data'!J:J,'Census Data'!$A:$A,$A91))/SUMIFS('Census Data'!$F:$F,'Census Data'!$A:$A,$A91)</f>
        <v>0.92124735729386897</v>
      </c>
      <c r="G91" s="17">
        <f>SUM(SUMIFS('Census Data'!K:K,'Census Data'!$A:$A,$A91),SUMIFS('Census Data'!L:L,'Census Data'!$A:$A,$A91))/SUMIFS('Census Data'!$F:$F,'Census Data'!$A:$A,$A91)</f>
        <v>8.3861874559548986E-3</v>
      </c>
      <c r="H91" s="17">
        <f>SUM(SUMIFS('Census Data'!O:O,'Census Data'!$A:$A,$A91),SUMIFS('Census Data'!P:P,'Census Data'!$A:$A,$A91))/SUMIFS('Census Data'!$F:$F,'Census Data'!$A:$A,$A91)</f>
        <v>2.0084566596194502E-2</v>
      </c>
      <c r="I91" s="19">
        <f t="shared" si="2"/>
        <v>5.0281888653981643E-2</v>
      </c>
      <c r="J91" s="17">
        <f>SUM(SUMIFS('Census Data'!W:W,'Census Data'!$A:$A,$A91),SUMIFS('Census Data'!X:X,'Census Data'!$A:$A,$A91))/SUMIFS('Census Data'!$F:$F,'Census Data'!$A:$A,$A91)</f>
        <v>0.15172656800563777</v>
      </c>
      <c r="K91" s="19">
        <f t="shared" si="3"/>
        <v>0.84827343199436223</v>
      </c>
      <c r="L91" s="24">
        <f>'EPA Data'!D92/SUM('EPA Data'!D:D)</f>
        <v>4.7982552710650525E-5</v>
      </c>
      <c r="M91" s="24">
        <f>'EPA Data'!E92/SUM('EPA Data'!E:E)</f>
        <v>1.1997880431737352E-4</v>
      </c>
      <c r="N91" s="24">
        <f>'EPA Data'!F92/SUM('EPA Data'!F:F)</f>
        <v>1.2946702050336604E-4</v>
      </c>
      <c r="O91" s="24">
        <f>'EPA Data'!G92/SUM('EPA Data'!G:G)</f>
        <v>2.8290454874261103E-5</v>
      </c>
      <c r="P91" s="24">
        <f>'EPA Data'!H92/SUM('EPA Data'!H:H)</f>
        <v>5.60931592563943E-5</v>
      </c>
      <c r="Q91" s="24">
        <f>'EPA Data'!I92/SUM('EPA Data'!I:I)</f>
        <v>2.4566823940503788E-5</v>
      </c>
      <c r="R91" s="24">
        <f>'EPA Data'!J92/SUM('EPA Data'!J:J)</f>
        <v>5.2073446412542329E-5</v>
      </c>
      <c r="S91" s="24">
        <f>'EPA Data'!K92/SUM('EPA Data'!K:K)</f>
        <v>1.0632183912891813E-4</v>
      </c>
      <c r="T91" s="24">
        <f>'EPA Data'!L92/SUM('EPA Data'!L:L)</f>
        <v>7.6348589408062513E-5</v>
      </c>
      <c r="U91" s="24">
        <f>'EPA Data'!M92/SUM('EPA Data'!M:M)</f>
        <v>3.1601025067135472E-5</v>
      </c>
      <c r="V91" s="24">
        <f>'EPA Data'!N92/SUM('EPA Data'!N:N)</f>
        <v>3.4280647089906869E-5</v>
      </c>
      <c r="W91" s="24">
        <f>'EPA Data'!O92/SUM('EPA Data'!O:O)</f>
        <v>3.6662692354372993E-5</v>
      </c>
      <c r="X91" s="24">
        <f>'EPA Data'!P92/SUM('EPA Data'!P:P)</f>
        <v>1.4590815479789256E-4</v>
      </c>
    </row>
    <row r="92" spans="1:24" x14ac:dyDescent="0.25">
      <c r="A92" s="16" t="s">
        <v>202</v>
      </c>
      <c r="B92" s="16" t="s">
        <v>188</v>
      </c>
      <c r="C92" s="21" t="s">
        <v>203</v>
      </c>
      <c r="D92" s="17">
        <f>SUMIFS('Census Data'!G:G,'Census Data'!$A:$A,$A92)/SUMIFS('Census Data'!$F:$F,'Census Data'!$A:$A,$A92)</f>
        <v>0.50375568294129269</v>
      </c>
      <c r="E92" s="19">
        <f>SUMIFS('Census Data'!H:H,'Census Data'!$A:$A,$A92)/SUMIFS('Census Data'!$F:$F,'Census Data'!$A:$A,$A92)</f>
        <v>0.49624431705870725</v>
      </c>
      <c r="F92" s="17">
        <f>SUM(SUMIFS('Census Data'!I:I,'Census Data'!$A:$A,$A92),SUMIFS('Census Data'!J:J,'Census Data'!$A:$A,$A92))/SUMIFS('Census Data'!$F:$F,'Census Data'!$A:$A,$A92)</f>
        <v>0.42982802925479346</v>
      </c>
      <c r="G92" s="17">
        <f>SUM(SUMIFS('Census Data'!K:K,'Census Data'!$A:$A,$A92),SUMIFS('Census Data'!L:L,'Census Data'!$A:$A,$A92))/SUMIFS('Census Data'!$F:$F,'Census Data'!$A:$A,$A92)</f>
        <v>0.54605653291164258</v>
      </c>
      <c r="H92" s="17">
        <f>SUM(SUMIFS('Census Data'!O:O,'Census Data'!$A:$A,$A92),SUMIFS('Census Data'!P:P,'Census Data'!$A:$A,$A92))/SUMIFS('Census Data'!$F:$F,'Census Data'!$A:$A,$A92)</f>
        <v>7.0171970745206563E-3</v>
      </c>
      <c r="I92" s="19">
        <f t="shared" si="2"/>
        <v>1.7098240759043315E-2</v>
      </c>
      <c r="J92" s="17">
        <f>SUM(SUMIFS('Census Data'!W:W,'Census Data'!$A:$A,$A92),SUMIFS('Census Data'!X:X,'Census Data'!$A:$A,$A92))/SUMIFS('Census Data'!$F:$F,'Census Data'!$A:$A,$A92)</f>
        <v>5.9300256967780192E-2</v>
      </c>
      <c r="K92" s="19">
        <f t="shared" si="3"/>
        <v>0.94069974303221982</v>
      </c>
      <c r="L92" s="24">
        <f>'EPA Data'!D93/SUM('EPA Data'!D:D)</f>
        <v>2.4784085413256873E-5</v>
      </c>
      <c r="M92" s="24">
        <f>'EPA Data'!E93/SUM('EPA Data'!E:E)</f>
        <v>5.2368405643597167E-5</v>
      </c>
      <c r="N92" s="24">
        <f>'EPA Data'!F93/SUM('EPA Data'!F:F)</f>
        <v>6.5833961298889901E-5</v>
      </c>
      <c r="O92" s="24">
        <f>'EPA Data'!G93/SUM('EPA Data'!G:G)</f>
        <v>1.5159772956496946E-5</v>
      </c>
      <c r="P92" s="24">
        <f>'EPA Data'!H93/SUM('EPA Data'!H:H)</f>
        <v>3.0110610212688787E-5</v>
      </c>
      <c r="Q92" s="24">
        <f>'EPA Data'!I93/SUM('EPA Data'!I:I)</f>
        <v>1.6148452109111584E-5</v>
      </c>
      <c r="R92" s="24">
        <f>'EPA Data'!J93/SUM('EPA Data'!J:J)</f>
        <v>2.243125794628579E-5</v>
      </c>
      <c r="S92" s="24">
        <f>'EPA Data'!K93/SUM('EPA Data'!K:K)</f>
        <v>5.7026846935703155E-5</v>
      </c>
      <c r="T92" s="24">
        <f>'EPA Data'!L93/SUM('EPA Data'!L:L)</f>
        <v>5.6429342489413123E-5</v>
      </c>
      <c r="U92" s="24">
        <f>'EPA Data'!M93/SUM('EPA Data'!M:M)</f>
        <v>9.6881192936937429E-6</v>
      </c>
      <c r="V92" s="24">
        <f>'EPA Data'!N93/SUM('EPA Data'!N:N)</f>
        <v>1.5247089029774582E-5</v>
      </c>
      <c r="W92" s="24">
        <f>'EPA Data'!O93/SUM('EPA Data'!O:O)</f>
        <v>1.7178761934821335E-5</v>
      </c>
      <c r="X92" s="24">
        <f>'EPA Data'!P93/SUM('EPA Data'!P:P)</f>
        <v>7.9933636683617322E-5</v>
      </c>
    </row>
    <row r="93" spans="1:24" x14ac:dyDescent="0.25">
      <c r="A93" s="16" t="s">
        <v>204</v>
      </c>
      <c r="B93" s="16" t="s">
        <v>188</v>
      </c>
      <c r="C93" s="21" t="s">
        <v>205</v>
      </c>
      <c r="D93" s="17">
        <f>SUMIFS('Census Data'!G:G,'Census Data'!$A:$A,$A93)/SUMIFS('Census Data'!$F:$F,'Census Data'!$A:$A,$A93)</f>
        <v>0.47482078853046594</v>
      </c>
      <c r="E93" s="19">
        <f>SUMIFS('Census Data'!H:H,'Census Data'!$A:$A,$A93)/SUMIFS('Census Data'!$F:$F,'Census Data'!$A:$A,$A93)</f>
        <v>0.52517921146953406</v>
      </c>
      <c r="F93" s="17">
        <f>SUM(SUMIFS('Census Data'!I:I,'Census Data'!$A:$A,$A93),SUMIFS('Census Data'!J:J,'Census Data'!$A:$A,$A93))/SUMIFS('Census Data'!$F:$F,'Census Data'!$A:$A,$A93)</f>
        <v>0.72396953405017916</v>
      </c>
      <c r="G93" s="17">
        <f>SUM(SUMIFS('Census Data'!K:K,'Census Data'!$A:$A,$A93),SUMIFS('Census Data'!L:L,'Census Data'!$A:$A,$A93))/SUMIFS('Census Data'!$F:$F,'Census Data'!$A:$A,$A93)</f>
        <v>0.24605734767025089</v>
      </c>
      <c r="H93" s="17">
        <f>SUM(SUMIFS('Census Data'!O:O,'Census Data'!$A:$A,$A93),SUMIFS('Census Data'!P:P,'Census Data'!$A:$A,$A93))/SUMIFS('Census Data'!$F:$F,'Census Data'!$A:$A,$A93)</f>
        <v>7.0788530465949817E-3</v>
      </c>
      <c r="I93" s="19">
        <f t="shared" si="2"/>
        <v>2.2894265232974997E-2</v>
      </c>
      <c r="J93" s="17">
        <f>SUM(SUMIFS('Census Data'!W:W,'Census Data'!$A:$A,$A93),SUMIFS('Census Data'!X:X,'Census Data'!$A:$A,$A93))/SUMIFS('Census Data'!$F:$F,'Census Data'!$A:$A,$A93)</f>
        <v>4.8163082437275982E-2</v>
      </c>
      <c r="K93" s="19">
        <f t="shared" si="3"/>
        <v>0.95183691756272404</v>
      </c>
      <c r="L93" s="24">
        <f>'EPA Data'!D94/SUM('EPA Data'!D:D)</f>
        <v>4.478243355290799E-5</v>
      </c>
      <c r="M93" s="24">
        <f>'EPA Data'!E94/SUM('EPA Data'!E:E)</f>
        <v>9.4215478547066291E-5</v>
      </c>
      <c r="N93" s="24">
        <f>'EPA Data'!F94/SUM('EPA Data'!F:F)</f>
        <v>1.0315868696048683E-4</v>
      </c>
      <c r="O93" s="24">
        <f>'EPA Data'!G94/SUM('EPA Data'!G:G)</f>
        <v>2.4011932691904955E-5</v>
      </c>
      <c r="P93" s="24">
        <f>'EPA Data'!H94/SUM('EPA Data'!H:H)</f>
        <v>4.8985666158156211E-5</v>
      </c>
      <c r="Q93" s="24">
        <f>'EPA Data'!I94/SUM('EPA Data'!I:I)</f>
        <v>2.3676953860424676E-5</v>
      </c>
      <c r="R93" s="24">
        <f>'EPA Data'!J94/SUM('EPA Data'!J:J)</f>
        <v>4.4208469089245177E-5</v>
      </c>
      <c r="S93" s="24">
        <f>'EPA Data'!K94/SUM('EPA Data'!K:K)</f>
        <v>9.8721380961981395E-5</v>
      </c>
      <c r="T93" s="24">
        <f>'EPA Data'!L94/SUM('EPA Data'!L:L)</f>
        <v>8.027661969383813E-5</v>
      </c>
      <c r="U93" s="24">
        <f>'EPA Data'!M94/SUM('EPA Data'!M:M)</f>
        <v>1.9841341089552834E-5</v>
      </c>
      <c r="V93" s="24">
        <f>'EPA Data'!N94/SUM('EPA Data'!N:N)</f>
        <v>3.6391691839419681E-5</v>
      </c>
      <c r="W93" s="24">
        <f>'EPA Data'!O94/SUM('EPA Data'!O:O)</f>
        <v>2.3961486746523028E-5</v>
      </c>
      <c r="X93" s="24">
        <f>'EPA Data'!P94/SUM('EPA Data'!P:P)</f>
        <v>1.0566410156850823E-4</v>
      </c>
    </row>
    <row r="94" spans="1:24" x14ac:dyDescent="0.25">
      <c r="A94" s="16" t="s">
        <v>206</v>
      </c>
      <c r="B94" s="16" t="s">
        <v>188</v>
      </c>
      <c r="C94" s="21" t="s">
        <v>49</v>
      </c>
      <c r="D94" s="17">
        <f>SUMIFS('Census Data'!G:G,'Census Data'!$A:$A,$A94)/SUMIFS('Census Data'!$F:$F,'Census Data'!$A:$A,$A94)</f>
        <v>0.48807642086454539</v>
      </c>
      <c r="E94" s="19">
        <f>SUMIFS('Census Data'!H:H,'Census Data'!$A:$A,$A94)/SUMIFS('Census Data'!$F:$F,'Census Data'!$A:$A,$A94)</f>
        <v>0.51192357913545461</v>
      </c>
      <c r="F94" s="17">
        <f>SUM(SUMIFS('Census Data'!I:I,'Census Data'!$A:$A,$A94),SUMIFS('Census Data'!J:J,'Census Data'!$A:$A,$A94))/SUMIFS('Census Data'!$F:$F,'Census Data'!$A:$A,$A94)</f>
        <v>0.96845577623531032</v>
      </c>
      <c r="G94" s="17">
        <f>SUM(SUMIFS('Census Data'!K:K,'Census Data'!$A:$A,$A94),SUMIFS('Census Data'!L:L,'Census Data'!$A:$A,$A94))/SUMIFS('Census Data'!$F:$F,'Census Data'!$A:$A,$A94)</f>
        <v>8.5217510823998345E-3</v>
      </c>
      <c r="H94" s="17">
        <f>SUM(SUMIFS('Census Data'!O:O,'Census Data'!$A:$A,$A94),SUMIFS('Census Data'!P:P,'Census Data'!$A:$A,$A94))/SUMIFS('Census Data'!$F:$F,'Census Data'!$A:$A,$A94)</f>
        <v>2.4740567658580168E-3</v>
      </c>
      <c r="I94" s="19">
        <f t="shared" si="2"/>
        <v>2.0548415916431861E-2</v>
      </c>
      <c r="J94" s="17">
        <f>SUM(SUMIFS('Census Data'!W:W,'Census Data'!$A:$A,$A94),SUMIFS('Census Data'!X:X,'Census Data'!$A:$A,$A94))/SUMIFS('Census Data'!$F:$F,'Census Data'!$A:$A,$A94)</f>
        <v>2.1991615696515702E-2</v>
      </c>
      <c r="K94" s="19">
        <f t="shared" si="3"/>
        <v>0.97800838430348425</v>
      </c>
      <c r="L94" s="24">
        <f>'EPA Data'!D95/SUM('EPA Data'!D:D)</f>
        <v>3.592453242359049E-5</v>
      </c>
      <c r="M94" s="24">
        <f>'EPA Data'!E95/SUM('EPA Data'!E:E)</f>
        <v>7.7759315637102621E-5</v>
      </c>
      <c r="N94" s="24">
        <f>'EPA Data'!F95/SUM('EPA Data'!F:F)</f>
        <v>1.1967799699919148E-4</v>
      </c>
      <c r="O94" s="24">
        <f>'EPA Data'!G95/SUM('EPA Data'!G:G)</f>
        <v>2.2740359982402532E-5</v>
      </c>
      <c r="P94" s="24">
        <f>'EPA Data'!H95/SUM('EPA Data'!H:H)</f>
        <v>3.8825902881351337E-5</v>
      </c>
      <c r="Q94" s="24">
        <f>'EPA Data'!I95/SUM('EPA Data'!I:I)</f>
        <v>1.8306536110707078E-5</v>
      </c>
      <c r="R94" s="24">
        <f>'EPA Data'!J95/SUM('EPA Data'!J:J)</f>
        <v>3.2847275278288492E-5</v>
      </c>
      <c r="S94" s="24">
        <f>'EPA Data'!K95/SUM('EPA Data'!K:K)</f>
        <v>5.8288666855548458E-5</v>
      </c>
      <c r="T94" s="24">
        <f>'EPA Data'!L95/SUM('EPA Data'!L:L)</f>
        <v>6.0755354112866685E-5</v>
      </c>
      <c r="U94" s="24">
        <f>'EPA Data'!M95/SUM('EPA Data'!M:M)</f>
        <v>2.2682795508996086E-5</v>
      </c>
      <c r="V94" s="24">
        <f>'EPA Data'!N95/SUM('EPA Data'!N:N)</f>
        <v>2.300301317750237E-5</v>
      </c>
      <c r="W94" s="24">
        <f>'EPA Data'!O95/SUM('EPA Data'!O:O)</f>
        <v>3.614692102095784E-5</v>
      </c>
      <c r="X94" s="24">
        <f>'EPA Data'!P95/SUM('EPA Data'!P:P)</f>
        <v>9.8057920887994793E-5</v>
      </c>
    </row>
    <row r="95" spans="1:24" x14ac:dyDescent="0.25">
      <c r="A95" s="16" t="s">
        <v>207</v>
      </c>
      <c r="B95" s="16" t="s">
        <v>188</v>
      </c>
      <c r="C95" s="21" t="s">
        <v>51</v>
      </c>
      <c r="D95" s="17">
        <f>SUMIFS('Census Data'!G:G,'Census Data'!$A:$A,$A95)/SUMIFS('Census Data'!$F:$F,'Census Data'!$A:$A,$A95)</f>
        <v>0.49123159035274289</v>
      </c>
      <c r="E95" s="19">
        <f>SUMIFS('Census Data'!H:H,'Census Data'!$A:$A,$A95)/SUMIFS('Census Data'!$F:$F,'Census Data'!$A:$A,$A95)</f>
        <v>0.50876840964725711</v>
      </c>
      <c r="F95" s="17">
        <f>SUM(SUMIFS('Census Data'!I:I,'Census Data'!$A:$A,$A95),SUMIFS('Census Data'!J:J,'Census Data'!$A:$A,$A95))/SUMIFS('Census Data'!$F:$F,'Census Data'!$A:$A,$A95)</f>
        <v>0.96504675147477825</v>
      </c>
      <c r="G95" s="17">
        <f>SUM(SUMIFS('Census Data'!K:K,'Census Data'!$A:$A,$A95),SUMIFS('Census Data'!L:L,'Census Data'!$A:$A,$A95))/SUMIFS('Census Data'!$F:$F,'Census Data'!$A:$A,$A95)</f>
        <v>4.6952124884626191E-3</v>
      </c>
      <c r="H95" s="17">
        <f>SUM(SUMIFS('Census Data'!O:O,'Census Data'!$A:$A,$A95),SUMIFS('Census Data'!P:P,'Census Data'!$A:$A,$A95))/SUMIFS('Census Data'!$F:$F,'Census Data'!$A:$A,$A95)</f>
        <v>5.2971628074962879E-3</v>
      </c>
      <c r="I95" s="19">
        <f t="shared" si="2"/>
        <v>2.4960873229262881E-2</v>
      </c>
      <c r="J95" s="17">
        <f>SUM(SUMIFS('Census Data'!W:W,'Census Data'!$A:$A,$A95),SUMIFS('Census Data'!X:X,'Census Data'!$A:$A,$A95))/SUMIFS('Census Data'!$F:$F,'Census Data'!$A:$A,$A95)</f>
        <v>2.4519442995304789E-2</v>
      </c>
      <c r="K95" s="19">
        <f t="shared" si="3"/>
        <v>0.97548055700469516</v>
      </c>
      <c r="L95" s="24">
        <f>'EPA Data'!D96/SUM('EPA Data'!D:D)</f>
        <v>4.8919210323128309E-5</v>
      </c>
      <c r="M95" s="24">
        <f>'EPA Data'!E96/SUM('EPA Data'!E:E)</f>
        <v>1.2037329457519039E-4</v>
      </c>
      <c r="N95" s="24">
        <f>'EPA Data'!F96/SUM('EPA Data'!F:F)</f>
        <v>1.4775745743807978E-4</v>
      </c>
      <c r="O95" s="24">
        <f>'EPA Data'!G96/SUM('EPA Data'!G:G)</f>
        <v>3.4554510362863409E-5</v>
      </c>
      <c r="P95" s="24">
        <f>'EPA Data'!H96/SUM('EPA Data'!H:H)</f>
        <v>6.3225349549061264E-5</v>
      </c>
      <c r="Q95" s="24">
        <f>'EPA Data'!I96/SUM('EPA Data'!I:I)</f>
        <v>3.0326818539510993E-5</v>
      </c>
      <c r="R95" s="24">
        <f>'EPA Data'!J96/SUM('EPA Data'!J:J)</f>
        <v>6.5638405096258551E-5</v>
      </c>
      <c r="S95" s="24">
        <f>'EPA Data'!K96/SUM('EPA Data'!K:K)</f>
        <v>1.269758691635844E-4</v>
      </c>
      <c r="T95" s="24">
        <f>'EPA Data'!L96/SUM('EPA Data'!L:L)</f>
        <v>1.1529778541114095E-4</v>
      </c>
      <c r="U95" s="24">
        <f>'EPA Data'!M96/SUM('EPA Data'!M:M)</f>
        <v>3.0217727938235008E-5</v>
      </c>
      <c r="V95" s="24">
        <f>'EPA Data'!N96/SUM('EPA Data'!N:N)</f>
        <v>3.6059382355183276E-5</v>
      </c>
      <c r="W95" s="24">
        <f>'EPA Data'!O96/SUM('EPA Data'!O:O)</f>
        <v>3.7164131218647288E-5</v>
      </c>
      <c r="X95" s="24">
        <f>'EPA Data'!P96/SUM('EPA Data'!P:P)</f>
        <v>1.5305178324590674E-4</v>
      </c>
    </row>
    <row r="96" spans="1:24" x14ac:dyDescent="0.25">
      <c r="A96" s="16" t="s">
        <v>208</v>
      </c>
      <c r="B96" s="16" t="s">
        <v>188</v>
      </c>
      <c r="C96" s="21" t="s">
        <v>209</v>
      </c>
      <c r="D96" s="17">
        <f>SUMIFS('Census Data'!G:G,'Census Data'!$A:$A,$A96)/SUMIFS('Census Data'!$F:$F,'Census Data'!$A:$A,$A96)</f>
        <v>0.4949723479135244</v>
      </c>
      <c r="E96" s="19">
        <f>SUMIFS('Census Data'!H:H,'Census Data'!$A:$A,$A96)/SUMIFS('Census Data'!$F:$F,'Census Data'!$A:$A,$A96)</f>
        <v>0.5050276520864756</v>
      </c>
      <c r="F96" s="17">
        <f>SUM(SUMIFS('Census Data'!I:I,'Census Data'!$A:$A,$A96),SUMIFS('Census Data'!J:J,'Census Data'!$A:$A,$A96))/SUMIFS('Census Data'!$F:$F,'Census Data'!$A:$A,$A96)</f>
        <v>0.86274509803921573</v>
      </c>
      <c r="G96" s="17">
        <f>SUM(SUMIFS('Census Data'!K:K,'Census Data'!$A:$A,$A96),SUMIFS('Census Data'!L:L,'Census Data'!$A:$A,$A96))/SUMIFS('Census Data'!$F:$F,'Census Data'!$A:$A,$A96)</f>
        <v>0.11538461538461539</v>
      </c>
      <c r="H96" s="17">
        <f>SUM(SUMIFS('Census Data'!O:O,'Census Data'!$A:$A,$A96),SUMIFS('Census Data'!P:P,'Census Data'!$A:$A,$A96))/SUMIFS('Census Data'!$F:$F,'Census Data'!$A:$A,$A96)</f>
        <v>1.7596782302664656E-3</v>
      </c>
      <c r="I96" s="19">
        <f t="shared" si="2"/>
        <v>2.0110608345902392E-2</v>
      </c>
      <c r="J96" s="17">
        <f>SUM(SUMIFS('Census Data'!W:W,'Census Data'!$A:$A,$A96),SUMIFS('Census Data'!X:X,'Census Data'!$A:$A,$A96))/SUMIFS('Census Data'!$F:$F,'Census Data'!$A:$A,$A96)</f>
        <v>2.4761186525892407E-2</v>
      </c>
      <c r="K96" s="19">
        <f t="shared" si="3"/>
        <v>0.97523881347410757</v>
      </c>
      <c r="L96" s="24">
        <f>'EPA Data'!D97/SUM('EPA Data'!D:D)</f>
        <v>1.5624560264194174E-5</v>
      </c>
      <c r="M96" s="24">
        <f>'EPA Data'!E97/SUM('EPA Data'!E:E)</f>
        <v>3.3856218002052895E-5</v>
      </c>
      <c r="N96" s="24">
        <f>'EPA Data'!F97/SUM('EPA Data'!F:F)</f>
        <v>3.8834048858876039E-5</v>
      </c>
      <c r="O96" s="24">
        <f>'EPA Data'!G97/SUM('EPA Data'!G:G)</f>
        <v>8.5997987698066611E-6</v>
      </c>
      <c r="P96" s="24">
        <f>'EPA Data'!H97/SUM('EPA Data'!H:H)</f>
        <v>1.8152827929505724E-5</v>
      </c>
      <c r="Q96" s="24">
        <f>'EPA Data'!I97/SUM('EPA Data'!I:I)</f>
        <v>9.442781281172997E-6</v>
      </c>
      <c r="R96" s="24">
        <f>'EPA Data'!J97/SUM('EPA Data'!J:J)</f>
        <v>1.6580596482522158E-5</v>
      </c>
      <c r="S96" s="24">
        <f>'EPA Data'!K97/SUM('EPA Data'!K:K)</f>
        <v>3.7649535797187852E-5</v>
      </c>
      <c r="T96" s="24">
        <f>'EPA Data'!L97/SUM('EPA Data'!L:L)</f>
        <v>3.1514362957700838E-5</v>
      </c>
      <c r="U96" s="24">
        <f>'EPA Data'!M97/SUM('EPA Data'!M:M)</f>
        <v>6.6620984114442582E-6</v>
      </c>
      <c r="V96" s="24">
        <f>'EPA Data'!N97/SUM('EPA Data'!N:N)</f>
        <v>1.0025585217870743E-5</v>
      </c>
      <c r="W96" s="24">
        <f>'EPA Data'!O97/SUM('EPA Data'!O:O)</f>
        <v>1.01793418106308E-5</v>
      </c>
      <c r="X96" s="24">
        <f>'EPA Data'!P97/SUM('EPA Data'!P:P)</f>
        <v>4.0515307410763228E-5</v>
      </c>
    </row>
    <row r="97" spans="1:24" x14ac:dyDescent="0.25">
      <c r="A97" s="16" t="s">
        <v>210</v>
      </c>
      <c r="B97" s="16" t="s">
        <v>188</v>
      </c>
      <c r="C97" s="21" t="s">
        <v>211</v>
      </c>
      <c r="D97" s="17">
        <f>SUMIFS('Census Data'!G:G,'Census Data'!$A:$A,$A97)/SUMIFS('Census Data'!$F:$F,'Census Data'!$A:$A,$A97)</f>
        <v>0.48292620539710962</v>
      </c>
      <c r="E97" s="19">
        <f>SUMIFS('Census Data'!H:H,'Census Data'!$A:$A,$A97)/SUMIFS('Census Data'!$F:$F,'Census Data'!$A:$A,$A97)</f>
        <v>0.51707379460289038</v>
      </c>
      <c r="F97" s="17">
        <f>SUM(SUMIFS('Census Data'!I:I,'Census Data'!$A:$A,$A97),SUMIFS('Census Data'!J:J,'Census Data'!$A:$A,$A97))/SUMIFS('Census Data'!$F:$F,'Census Data'!$A:$A,$A97)</f>
        <v>0.61444344971650255</v>
      </c>
      <c r="G97" s="17">
        <f>SUM(SUMIFS('Census Data'!K:K,'Census Data'!$A:$A,$A97),SUMIFS('Census Data'!L:L,'Census Data'!$A:$A,$A97))/SUMIFS('Census Data'!$F:$F,'Census Data'!$A:$A,$A97)</f>
        <v>0.35643944238393654</v>
      </c>
      <c r="H97" s="17">
        <f>SUM(SUMIFS('Census Data'!O:O,'Census Data'!$A:$A,$A97),SUMIFS('Census Data'!P:P,'Census Data'!$A:$A,$A97))/SUMIFS('Census Data'!$F:$F,'Census Data'!$A:$A,$A97)</f>
        <v>9.1230762672123468E-3</v>
      </c>
      <c r="I97" s="19">
        <f t="shared" si="2"/>
        <v>1.9994031632348586E-2</v>
      </c>
      <c r="J97" s="17">
        <f>SUM(SUMIFS('Census Data'!W:W,'Census Data'!$A:$A,$A97),SUMIFS('Census Data'!X:X,'Census Data'!$A:$A,$A97))/SUMIFS('Census Data'!$F:$F,'Census Data'!$A:$A,$A97)</f>
        <v>2.8093959159312783E-2</v>
      </c>
      <c r="K97" s="19">
        <f t="shared" si="3"/>
        <v>0.97190604084068721</v>
      </c>
      <c r="L97" s="24">
        <f>'EPA Data'!D98/SUM('EPA Data'!D:D)</f>
        <v>6.5509404027642518E-5</v>
      </c>
      <c r="M97" s="24">
        <f>'EPA Data'!E98/SUM('EPA Data'!E:E)</f>
        <v>1.060578833419805E-4</v>
      </c>
      <c r="N97" s="24">
        <f>'EPA Data'!F98/SUM('EPA Data'!F:F)</f>
        <v>1.1170423057202814E-4</v>
      </c>
      <c r="O97" s="24">
        <f>'EPA Data'!G98/SUM('EPA Data'!G:G)</f>
        <v>2.593216439610518E-5</v>
      </c>
      <c r="P97" s="24">
        <f>'EPA Data'!H98/SUM('EPA Data'!H:H)</f>
        <v>5.3939419111755107E-5</v>
      </c>
      <c r="Q97" s="24">
        <f>'EPA Data'!I98/SUM('EPA Data'!I:I)</f>
        <v>2.725087624517443E-5</v>
      </c>
      <c r="R97" s="24">
        <f>'EPA Data'!J98/SUM('EPA Data'!J:J)</f>
        <v>6.254130476736187E-5</v>
      </c>
      <c r="S97" s="24">
        <f>'EPA Data'!K98/SUM('EPA Data'!K:K)</f>
        <v>1.4939786047132243E-4</v>
      </c>
      <c r="T97" s="24">
        <f>'EPA Data'!L98/SUM('EPA Data'!L:L)</f>
        <v>1.1691728527224587E-4</v>
      </c>
      <c r="U97" s="24">
        <f>'EPA Data'!M98/SUM('EPA Data'!M:M)</f>
        <v>1.7294252590206005E-5</v>
      </c>
      <c r="V97" s="24">
        <f>'EPA Data'!N98/SUM('EPA Data'!N:N)</f>
        <v>2.8005489719364518E-5</v>
      </c>
      <c r="W97" s="24">
        <f>'EPA Data'!O98/SUM('EPA Data'!O:O)</f>
        <v>2.4294123987080793E-5</v>
      </c>
      <c r="X97" s="24">
        <f>'EPA Data'!P98/SUM('EPA Data'!P:P)</f>
        <v>1.1221007139657711E-4</v>
      </c>
    </row>
    <row r="98" spans="1:24" x14ac:dyDescent="0.25">
      <c r="A98" s="16" t="s">
        <v>212</v>
      </c>
      <c r="B98" s="16" t="s">
        <v>188</v>
      </c>
      <c r="C98" s="21" t="s">
        <v>213</v>
      </c>
      <c r="D98" s="17">
        <f>SUMIFS('Census Data'!G:G,'Census Data'!$A:$A,$A98)/SUMIFS('Census Data'!$F:$F,'Census Data'!$A:$A,$A98)</f>
        <v>0.4921807541015063</v>
      </c>
      <c r="E98" s="19">
        <f>SUMIFS('Census Data'!H:H,'Census Data'!$A:$A,$A98)/SUMIFS('Census Data'!$F:$F,'Census Data'!$A:$A,$A98)</f>
        <v>0.5078192458984937</v>
      </c>
      <c r="F98" s="17">
        <f>SUM(SUMIFS('Census Data'!I:I,'Census Data'!$A:$A,$A98),SUMIFS('Census Data'!J:J,'Census Data'!$A:$A,$A98))/SUMIFS('Census Data'!$F:$F,'Census Data'!$A:$A,$A98)</f>
        <v>0.84793245706610376</v>
      </c>
      <c r="G98" s="17">
        <f>SUM(SUMIFS('Census Data'!K:K,'Census Data'!$A:$A,$A98),SUMIFS('Census Data'!L:L,'Census Data'!$A:$A,$A98))/SUMIFS('Census Data'!$F:$F,'Census Data'!$A:$A,$A98)</f>
        <v>0.11421855511848795</v>
      </c>
      <c r="H98" s="17">
        <f>SUM(SUMIFS('Census Data'!O:O,'Census Data'!$A:$A,$A98),SUMIFS('Census Data'!P:P,'Census Data'!$A:$A,$A98))/SUMIFS('Census Data'!$F:$F,'Census Data'!$A:$A,$A98)</f>
        <v>4.221433368511945E-3</v>
      </c>
      <c r="I98" s="19">
        <f t="shared" si="2"/>
        <v>3.3627554446896246E-2</v>
      </c>
      <c r="J98" s="17">
        <f>SUM(SUMIFS('Census Data'!W:W,'Census Data'!$A:$A,$A98),SUMIFS('Census Data'!X:X,'Census Data'!$A:$A,$A98))/SUMIFS('Census Data'!$F:$F,'Census Data'!$A:$A,$A98)</f>
        <v>4.0103617000863477E-2</v>
      </c>
      <c r="K98" s="19">
        <f t="shared" si="3"/>
        <v>0.95989638299913649</v>
      </c>
      <c r="L98" s="24">
        <f>'EPA Data'!D99/SUM('EPA Data'!D:D)</f>
        <v>3.5974463694911337E-5</v>
      </c>
      <c r="M98" s="24">
        <f>'EPA Data'!E99/SUM('EPA Data'!E:E)</f>
        <v>8.8796041968750871E-5</v>
      </c>
      <c r="N98" s="24">
        <f>'EPA Data'!F99/SUM('EPA Data'!F:F)</f>
        <v>1.0269657663381856E-4</v>
      </c>
      <c r="O98" s="24">
        <f>'EPA Data'!G99/SUM('EPA Data'!G:G)</f>
        <v>2.5893394455581894E-5</v>
      </c>
      <c r="P98" s="24">
        <f>'EPA Data'!H99/SUM('EPA Data'!H:H)</f>
        <v>4.6497291142727073E-5</v>
      </c>
      <c r="Q98" s="24">
        <f>'EPA Data'!I99/SUM('EPA Data'!I:I)</f>
        <v>2.1563752117116088E-5</v>
      </c>
      <c r="R98" s="24">
        <f>'EPA Data'!J99/SUM('EPA Data'!J:J)</f>
        <v>5.2207625110142465E-5</v>
      </c>
      <c r="S98" s="24">
        <f>'EPA Data'!K99/SUM('EPA Data'!K:K)</f>
        <v>9.7003755623960584E-5</v>
      </c>
      <c r="T98" s="24">
        <f>'EPA Data'!L99/SUM('EPA Data'!L:L)</f>
        <v>6.8264711925772087E-5</v>
      </c>
      <c r="U98" s="24">
        <f>'EPA Data'!M99/SUM('EPA Data'!M:M)</f>
        <v>1.9225986209058503E-5</v>
      </c>
      <c r="V98" s="24">
        <f>'EPA Data'!N99/SUM('EPA Data'!N:N)</f>
        <v>2.5187795006905805E-5</v>
      </c>
      <c r="W98" s="24">
        <f>'EPA Data'!O99/SUM('EPA Data'!O:O)</f>
        <v>2.3472706938776383E-5</v>
      </c>
      <c r="X98" s="24">
        <f>'EPA Data'!P99/SUM('EPA Data'!P:P)</f>
        <v>1.0787782309527814E-4</v>
      </c>
    </row>
    <row r="99" spans="1:24" x14ac:dyDescent="0.25">
      <c r="A99" s="16" t="s">
        <v>214</v>
      </c>
      <c r="B99" s="16" t="s">
        <v>188</v>
      </c>
      <c r="C99" s="21" t="s">
        <v>215</v>
      </c>
      <c r="D99" s="17">
        <f>SUMIFS('Census Data'!G:G,'Census Data'!$A:$A,$A99)/SUMIFS('Census Data'!$F:$F,'Census Data'!$A:$A,$A99)</f>
        <v>0.485389551535366</v>
      </c>
      <c r="E99" s="19">
        <f>SUMIFS('Census Data'!H:H,'Census Data'!$A:$A,$A99)/SUMIFS('Census Data'!$F:$F,'Census Data'!$A:$A,$A99)</f>
        <v>0.514610448464634</v>
      </c>
      <c r="F99" s="17">
        <f>SUM(SUMIFS('Census Data'!I:I,'Census Data'!$A:$A,$A99),SUMIFS('Census Data'!J:J,'Census Data'!$A:$A,$A99))/SUMIFS('Census Data'!$F:$F,'Census Data'!$A:$A,$A99)</f>
        <v>0.79471051009679872</v>
      </c>
      <c r="G99" s="17">
        <f>SUM(SUMIFS('Census Data'!K:K,'Census Data'!$A:$A,$A99),SUMIFS('Census Data'!L:L,'Census Data'!$A:$A,$A99))/SUMIFS('Census Data'!$F:$F,'Census Data'!$A:$A,$A99)</f>
        <v>0.16775731428778595</v>
      </c>
      <c r="H99" s="17">
        <f>SUM(SUMIFS('Census Data'!O:O,'Census Data'!$A:$A,$A99),SUMIFS('Census Data'!P:P,'Census Data'!$A:$A,$A99))/SUMIFS('Census Data'!$F:$F,'Census Data'!$A:$A,$A99)</f>
        <v>1.2797737737011927E-2</v>
      </c>
      <c r="I99" s="19">
        <f t="shared" si="2"/>
        <v>2.4734437878403348E-2</v>
      </c>
      <c r="J99" s="17">
        <f>SUM(SUMIFS('Census Data'!W:W,'Census Data'!$A:$A,$A99),SUMIFS('Census Data'!X:X,'Census Data'!$A:$A,$A99))/SUMIFS('Census Data'!$F:$F,'Census Data'!$A:$A,$A99)</f>
        <v>5.2505166225573725E-2</v>
      </c>
      <c r="K99" s="19">
        <f t="shared" si="3"/>
        <v>0.94749483377442623</v>
      </c>
      <c r="L99" s="24">
        <f>'EPA Data'!D100/SUM('EPA Data'!D:D)</f>
        <v>1.4513228565547236E-4</v>
      </c>
      <c r="M99" s="24">
        <f>'EPA Data'!E100/SUM('EPA Data'!E:E)</f>
        <v>3.0564406499234537E-4</v>
      </c>
      <c r="N99" s="24">
        <f>'EPA Data'!F100/SUM('EPA Data'!F:F)</f>
        <v>4.422726148307865E-4</v>
      </c>
      <c r="O99" s="24">
        <f>'EPA Data'!G100/SUM('EPA Data'!G:G)</f>
        <v>1.1538931029849647E-4</v>
      </c>
      <c r="P99" s="24">
        <f>'EPA Data'!H100/SUM('EPA Data'!H:H)</f>
        <v>1.7991241907557425E-4</v>
      </c>
      <c r="Q99" s="24">
        <f>'EPA Data'!I100/SUM('EPA Data'!I:I)</f>
        <v>9.1902342914556914E-5</v>
      </c>
      <c r="R99" s="24">
        <f>'EPA Data'!J100/SUM('EPA Data'!J:J)</f>
        <v>2.0618669330234532E-4</v>
      </c>
      <c r="S99" s="24">
        <f>'EPA Data'!K100/SUM('EPA Data'!K:K)</f>
        <v>2.7741730216836435E-4</v>
      </c>
      <c r="T99" s="24">
        <f>'EPA Data'!L100/SUM('EPA Data'!L:L)</f>
        <v>2.8766522249687373E-4</v>
      </c>
      <c r="U99" s="24">
        <f>'EPA Data'!M100/SUM('EPA Data'!M:M)</f>
        <v>9.0266577944454738E-5</v>
      </c>
      <c r="V99" s="24">
        <f>'EPA Data'!N100/SUM('EPA Data'!N:N)</f>
        <v>1.058905051928126E-4</v>
      </c>
      <c r="W99" s="24">
        <f>'EPA Data'!O100/SUM('EPA Data'!O:O)</f>
        <v>1.6722863135468008E-4</v>
      </c>
      <c r="X99" s="24">
        <f>'EPA Data'!P100/SUM('EPA Data'!P:P)</f>
        <v>4.2495842591910561E-4</v>
      </c>
    </row>
    <row r="100" spans="1:24" x14ac:dyDescent="0.25">
      <c r="A100" s="16" t="s">
        <v>216</v>
      </c>
      <c r="B100" s="16" t="s">
        <v>188</v>
      </c>
      <c r="C100" s="21" t="s">
        <v>217</v>
      </c>
      <c r="D100" s="17">
        <f>SUMIFS('Census Data'!G:G,'Census Data'!$A:$A,$A100)/SUMIFS('Census Data'!$F:$F,'Census Data'!$A:$A,$A100)</f>
        <v>0.49360545078015083</v>
      </c>
      <c r="E100" s="19">
        <f>SUMIFS('Census Data'!H:H,'Census Data'!$A:$A,$A100)/SUMIFS('Census Data'!$F:$F,'Census Data'!$A:$A,$A100)</f>
        <v>0.50639454921984917</v>
      </c>
      <c r="F100" s="17">
        <f>SUM(SUMIFS('Census Data'!I:I,'Census Data'!$A:$A,$A100),SUMIFS('Census Data'!J:J,'Census Data'!$A:$A,$A100))/SUMIFS('Census Data'!$F:$F,'Census Data'!$A:$A,$A100)</f>
        <v>0.90715652022701043</v>
      </c>
      <c r="G100" s="17">
        <f>SUM(SUMIFS('Census Data'!K:K,'Census Data'!$A:$A,$A100),SUMIFS('Census Data'!L:L,'Census Data'!$A:$A,$A100))/SUMIFS('Census Data'!$F:$F,'Census Data'!$A:$A,$A100)</f>
        <v>1.7373571304361572E-2</v>
      </c>
      <c r="H100" s="17">
        <f>SUM(SUMIFS('Census Data'!O:O,'Census Data'!$A:$A,$A100),SUMIFS('Census Data'!P:P,'Census Data'!$A:$A,$A100))/SUMIFS('Census Data'!$F:$F,'Census Data'!$A:$A,$A100)</f>
        <v>1.5429122468659595E-2</v>
      </c>
      <c r="I100" s="19">
        <f t="shared" si="2"/>
        <v>6.0040785999968427E-2</v>
      </c>
      <c r="J100" s="17">
        <f>SUM(SUMIFS('Census Data'!W:W,'Census Data'!$A:$A,$A100),SUMIFS('Census Data'!X:X,'Census Data'!$A:$A,$A100))/SUMIFS('Census Data'!$F:$F,'Census Data'!$A:$A,$A100)</f>
        <v>8.111355265029957E-2</v>
      </c>
      <c r="K100" s="19">
        <f t="shared" si="3"/>
        <v>0.91888644734970049</v>
      </c>
      <c r="L100" s="24">
        <f>'EPA Data'!D101/SUM('EPA Data'!D:D)</f>
        <v>1.0314236208382066E-4</v>
      </c>
      <c r="M100" s="24">
        <f>'EPA Data'!E101/SUM('EPA Data'!E:E)</f>
        <v>2.5410996975897568E-4</v>
      </c>
      <c r="N100" s="24">
        <f>'EPA Data'!F101/SUM('EPA Data'!F:F)</f>
        <v>2.6857466467819339E-4</v>
      </c>
      <c r="O100" s="24">
        <f>'EPA Data'!G101/SUM('EPA Data'!G:G)</f>
        <v>6.5561665965881404E-5</v>
      </c>
      <c r="P100" s="24">
        <f>'EPA Data'!H101/SUM('EPA Data'!H:H)</f>
        <v>1.2427333156518188E-4</v>
      </c>
      <c r="Q100" s="24">
        <f>'EPA Data'!I101/SUM('EPA Data'!I:I)</f>
        <v>5.5468060988367254E-5</v>
      </c>
      <c r="R100" s="24">
        <f>'EPA Data'!J101/SUM('EPA Data'!J:J)</f>
        <v>1.4104487686562194E-4</v>
      </c>
      <c r="S100" s="24">
        <f>'EPA Data'!K101/SUM('EPA Data'!K:K)</f>
        <v>2.4884556507470326E-4</v>
      </c>
      <c r="T100" s="24">
        <f>'EPA Data'!L101/SUM('EPA Data'!L:L)</f>
        <v>1.6766996342333542E-4</v>
      </c>
      <c r="U100" s="24">
        <f>'EPA Data'!M101/SUM('EPA Data'!M:M)</f>
        <v>5.2453498981855984E-5</v>
      </c>
      <c r="V100" s="24">
        <f>'EPA Data'!N101/SUM('EPA Data'!N:N)</f>
        <v>7.2973301879981523E-5</v>
      </c>
      <c r="W100" s="24">
        <f>'EPA Data'!O101/SUM('EPA Data'!O:O)</f>
        <v>5.9686913091890093E-5</v>
      </c>
      <c r="X100" s="24">
        <f>'EPA Data'!P101/SUM('EPA Data'!P:P)</f>
        <v>3.0416546741718884E-4</v>
      </c>
    </row>
    <row r="101" spans="1:24" x14ac:dyDescent="0.25">
      <c r="A101" s="16" t="s">
        <v>218</v>
      </c>
      <c r="B101" s="16" t="s">
        <v>188</v>
      </c>
      <c r="C101" s="21" t="s">
        <v>219</v>
      </c>
      <c r="D101" s="17">
        <f>SUMIFS('Census Data'!G:G,'Census Data'!$A:$A,$A101)/SUMIFS('Census Data'!$F:$F,'Census Data'!$A:$A,$A101)</f>
        <v>0.47511208424564694</v>
      </c>
      <c r="E101" s="19">
        <f>SUMIFS('Census Data'!H:H,'Census Data'!$A:$A,$A101)/SUMIFS('Census Data'!$F:$F,'Census Data'!$A:$A,$A101)</f>
        <v>0.52488791575435301</v>
      </c>
      <c r="F101" s="17">
        <f>SUM(SUMIFS('Census Data'!I:I,'Census Data'!$A:$A,$A101),SUMIFS('Census Data'!J:J,'Census Data'!$A:$A,$A101))/SUMIFS('Census Data'!$F:$F,'Census Data'!$A:$A,$A101)</f>
        <v>0.42986132832864143</v>
      </c>
      <c r="G101" s="17">
        <f>SUM(SUMIFS('Census Data'!K:K,'Census Data'!$A:$A,$A101),SUMIFS('Census Data'!L:L,'Census Data'!$A:$A,$A101))/SUMIFS('Census Data'!$F:$F,'Census Data'!$A:$A,$A101)</f>
        <v>0.54524032947555001</v>
      </c>
      <c r="H101" s="17">
        <f>SUM(SUMIFS('Census Data'!O:O,'Census Data'!$A:$A,$A101),SUMIFS('Census Data'!P:P,'Census Data'!$A:$A,$A101))/SUMIFS('Census Data'!$F:$F,'Census Data'!$A:$A,$A101)</f>
        <v>6.4643937024293609E-3</v>
      </c>
      <c r="I101" s="19">
        <f t="shared" si="2"/>
        <v>1.8433948493379204E-2</v>
      </c>
      <c r="J101" s="17">
        <f>SUM(SUMIFS('Census Data'!W:W,'Census Data'!$A:$A,$A101),SUMIFS('Census Data'!X:X,'Census Data'!$A:$A,$A101))/SUMIFS('Census Data'!$F:$F,'Census Data'!$A:$A,$A101)</f>
        <v>2.7755187154624127E-2</v>
      </c>
      <c r="K101" s="19">
        <f t="shared" si="3"/>
        <v>0.97224481284537589</v>
      </c>
      <c r="L101" s="24">
        <f>'EPA Data'!D102/SUM('EPA Data'!D:D)</f>
        <v>1.131227379939947E-4</v>
      </c>
      <c r="M101" s="24">
        <f>'EPA Data'!E102/SUM('EPA Data'!E:E)</f>
        <v>1.7879803003981903E-4</v>
      </c>
      <c r="N101" s="24">
        <f>'EPA Data'!F102/SUM('EPA Data'!F:F)</f>
        <v>2.4713470427503633E-4</v>
      </c>
      <c r="O101" s="24">
        <f>'EPA Data'!G102/SUM('EPA Data'!G:G)</f>
        <v>8.3515282166324081E-5</v>
      </c>
      <c r="P101" s="24">
        <f>'EPA Data'!H102/SUM('EPA Data'!H:H)</f>
        <v>1.2038275388453089E-4</v>
      </c>
      <c r="Q101" s="24">
        <f>'EPA Data'!I102/SUM('EPA Data'!I:I)</f>
        <v>7.300520417177726E-5</v>
      </c>
      <c r="R101" s="24">
        <f>'EPA Data'!J102/SUM('EPA Data'!J:J)</f>
        <v>9.6054018763751524E-5</v>
      </c>
      <c r="S101" s="24">
        <f>'EPA Data'!K102/SUM('EPA Data'!K:K)</f>
        <v>1.675708051333527E-4</v>
      </c>
      <c r="T101" s="24">
        <f>'EPA Data'!L102/SUM('EPA Data'!L:L)</f>
        <v>1.6380316650166599E-4</v>
      </c>
      <c r="U101" s="24">
        <f>'EPA Data'!M102/SUM('EPA Data'!M:M)</f>
        <v>5.0097848350833733E-5</v>
      </c>
      <c r="V101" s="24">
        <f>'EPA Data'!N102/SUM('EPA Data'!N:N)</f>
        <v>6.739128013399687E-5</v>
      </c>
      <c r="W101" s="24">
        <f>'EPA Data'!O102/SUM('EPA Data'!O:O)</f>
        <v>1.5915352068506509E-4</v>
      </c>
      <c r="X101" s="24">
        <f>'EPA Data'!P102/SUM('EPA Data'!P:P)</f>
        <v>2.5152267280265079E-4</v>
      </c>
    </row>
    <row r="102" spans="1:24" x14ac:dyDescent="0.25">
      <c r="A102" s="16" t="s">
        <v>220</v>
      </c>
      <c r="B102" s="16" t="s">
        <v>188</v>
      </c>
      <c r="C102" s="21" t="s">
        <v>221</v>
      </c>
      <c r="D102" s="17">
        <f>SUMIFS('Census Data'!G:G,'Census Data'!$A:$A,$A102)/SUMIFS('Census Data'!$F:$F,'Census Data'!$A:$A,$A102)</f>
        <v>0.48583957610085876</v>
      </c>
      <c r="E102" s="19">
        <f>SUMIFS('Census Data'!H:H,'Census Data'!$A:$A,$A102)/SUMIFS('Census Data'!$F:$F,'Census Data'!$A:$A,$A102)</f>
        <v>0.51416042389914118</v>
      </c>
      <c r="F102" s="17">
        <f>SUM(SUMIFS('Census Data'!I:I,'Census Data'!$A:$A,$A102),SUMIFS('Census Data'!J:J,'Census Data'!$A:$A,$A102))/SUMIFS('Census Data'!$F:$F,'Census Data'!$A:$A,$A102)</f>
        <v>0.73981363054997262</v>
      </c>
      <c r="G102" s="17">
        <f>SUM(SUMIFS('Census Data'!K:K,'Census Data'!$A:$A,$A102),SUMIFS('Census Data'!L:L,'Census Data'!$A:$A,$A102))/SUMIFS('Census Data'!$F:$F,'Census Data'!$A:$A,$A102)</f>
        <v>0.23174371155368781</v>
      </c>
      <c r="H102" s="17">
        <f>SUM(SUMIFS('Census Data'!O:O,'Census Data'!$A:$A,$A102),SUMIFS('Census Data'!P:P,'Census Data'!$A:$A,$A102))/SUMIFS('Census Data'!$F:$F,'Census Data'!$A:$A,$A102)</f>
        <v>7.91765637371338E-3</v>
      </c>
      <c r="I102" s="19">
        <f t="shared" si="2"/>
        <v>2.0525001522626263E-2</v>
      </c>
      <c r="J102" s="17">
        <f>SUM(SUMIFS('Census Data'!W:W,'Census Data'!$A:$A,$A102),SUMIFS('Census Data'!X:X,'Census Data'!$A:$A,$A102))/SUMIFS('Census Data'!$F:$F,'Census Data'!$A:$A,$A102)</f>
        <v>1.9976856081369145E-2</v>
      </c>
      <c r="K102" s="19">
        <f t="shared" si="3"/>
        <v>0.98002314391863088</v>
      </c>
      <c r="L102" s="24">
        <f>'EPA Data'!D103/SUM('EPA Data'!D:D)</f>
        <v>4.2212604433503399E-5</v>
      </c>
      <c r="M102" s="24">
        <f>'EPA Data'!E103/SUM('EPA Data'!E:E)</f>
        <v>8.5466990342089448E-5</v>
      </c>
      <c r="N102" s="24">
        <f>'EPA Data'!F103/SUM('EPA Data'!F:F)</f>
        <v>1.1748515246813187E-4</v>
      </c>
      <c r="O102" s="24">
        <f>'EPA Data'!G103/SUM('EPA Data'!G:G)</f>
        <v>2.9581168927986305E-5</v>
      </c>
      <c r="P102" s="24">
        <f>'EPA Data'!H103/SUM('EPA Data'!H:H)</f>
        <v>5.0999718642478199E-5</v>
      </c>
      <c r="Q102" s="24">
        <f>'EPA Data'!I103/SUM('EPA Data'!I:I)</f>
        <v>2.8184418310772777E-5</v>
      </c>
      <c r="R102" s="24">
        <f>'EPA Data'!J103/SUM('EPA Data'!J:J)</f>
        <v>3.8263640164892995E-5</v>
      </c>
      <c r="S102" s="24">
        <f>'EPA Data'!K103/SUM('EPA Data'!K:K)</f>
        <v>8.0157848932509751E-5</v>
      </c>
      <c r="T102" s="24">
        <f>'EPA Data'!L103/SUM('EPA Data'!L:L)</f>
        <v>8.2042429359054087E-5</v>
      </c>
      <c r="U102" s="24">
        <f>'EPA Data'!M103/SUM('EPA Data'!M:M)</f>
        <v>2.2213535978095527E-5</v>
      </c>
      <c r="V102" s="24">
        <f>'EPA Data'!N103/SUM('EPA Data'!N:N)</f>
        <v>3.1735587323085274E-5</v>
      </c>
      <c r="W102" s="24">
        <f>'EPA Data'!O103/SUM('EPA Data'!O:O)</f>
        <v>5.5314599698456007E-5</v>
      </c>
      <c r="X102" s="24">
        <f>'EPA Data'!P103/SUM('EPA Data'!P:P)</f>
        <v>1.2237609095465041E-4</v>
      </c>
    </row>
    <row r="103" spans="1:24" x14ac:dyDescent="0.25">
      <c r="A103" s="16" t="s">
        <v>222</v>
      </c>
      <c r="B103" s="16" t="s">
        <v>188</v>
      </c>
      <c r="C103" s="21" t="s">
        <v>69</v>
      </c>
      <c r="D103" s="17">
        <f>SUMIFS('Census Data'!G:G,'Census Data'!$A:$A,$A103)/SUMIFS('Census Data'!$F:$F,'Census Data'!$A:$A,$A103)</f>
        <v>0.49450706234840919</v>
      </c>
      <c r="E103" s="19">
        <f>SUMIFS('Census Data'!H:H,'Census Data'!$A:$A,$A103)/SUMIFS('Census Data'!$F:$F,'Census Data'!$A:$A,$A103)</f>
        <v>0.50549293765159076</v>
      </c>
      <c r="F103" s="17">
        <f>SUM(SUMIFS('Census Data'!I:I,'Census Data'!$A:$A,$A103),SUMIFS('Census Data'!J:J,'Census Data'!$A:$A,$A103))/SUMIFS('Census Data'!$F:$F,'Census Data'!$A:$A,$A103)</f>
        <v>0.56513054644029104</v>
      </c>
      <c r="G103" s="17">
        <f>SUM(SUMIFS('Census Data'!K:K,'Census Data'!$A:$A,$A103),SUMIFS('Census Data'!L:L,'Census Data'!$A:$A,$A103))/SUMIFS('Census Data'!$F:$F,'Census Data'!$A:$A,$A103)</f>
        <v>0.40505064916535882</v>
      </c>
      <c r="H103" s="17">
        <f>SUM(SUMIFS('Census Data'!O:O,'Census Data'!$A:$A,$A103),SUMIFS('Census Data'!P:P,'Census Data'!$A:$A,$A103))/SUMIFS('Census Data'!$F:$F,'Census Data'!$A:$A,$A103)</f>
        <v>2.7108003994863747E-3</v>
      </c>
      <c r="I103" s="19">
        <f t="shared" si="2"/>
        <v>2.7108003994863794E-2</v>
      </c>
      <c r="J103" s="17">
        <f>SUM(SUMIFS('Census Data'!W:W,'Census Data'!$A:$A,$A103),SUMIFS('Census Data'!X:X,'Census Data'!$A:$A,$A103))/SUMIFS('Census Data'!$F:$F,'Census Data'!$A:$A,$A103)</f>
        <v>3.8664574118989867E-2</v>
      </c>
      <c r="K103" s="19">
        <f t="shared" si="3"/>
        <v>0.96133542588101017</v>
      </c>
      <c r="L103" s="24">
        <f>'EPA Data'!D104/SUM('EPA Data'!D:D)</f>
        <v>1.7926808657230304E-5</v>
      </c>
      <c r="M103" s="24">
        <f>'EPA Data'!E104/SUM('EPA Data'!E:E)</f>
        <v>3.6940218728679315E-5</v>
      </c>
      <c r="N103" s="24">
        <f>'EPA Data'!F104/SUM('EPA Data'!F:F)</f>
        <v>4.1149862996577773E-5</v>
      </c>
      <c r="O103" s="24">
        <f>'EPA Data'!G104/SUM('EPA Data'!G:G)</f>
        <v>8.9133378685098821E-6</v>
      </c>
      <c r="P103" s="24">
        <f>'EPA Data'!H104/SUM('EPA Data'!H:H)</f>
        <v>1.9078766555431689E-5</v>
      </c>
      <c r="Q103" s="24">
        <f>'EPA Data'!I104/SUM('EPA Data'!I:I)</f>
        <v>9.7842327603004185E-6</v>
      </c>
      <c r="R103" s="24">
        <f>'EPA Data'!J104/SUM('EPA Data'!J:J)</f>
        <v>1.8310850430544344E-5</v>
      </c>
      <c r="S103" s="24">
        <f>'EPA Data'!K104/SUM('EPA Data'!K:K)</f>
        <v>4.079808961059022E-5</v>
      </c>
      <c r="T103" s="24">
        <f>'EPA Data'!L104/SUM('EPA Data'!L:L)</f>
        <v>3.3393196627941763E-5</v>
      </c>
      <c r="U103" s="24">
        <f>'EPA Data'!M104/SUM('EPA Data'!M:M)</f>
        <v>8.9421017031036991E-6</v>
      </c>
      <c r="V103" s="24">
        <f>'EPA Data'!N104/SUM('EPA Data'!N:N)</f>
        <v>1.1387539752497737E-5</v>
      </c>
      <c r="W103" s="24">
        <f>'EPA Data'!O104/SUM('EPA Data'!O:O)</f>
        <v>1.0130654025595276E-5</v>
      </c>
      <c r="X103" s="24">
        <f>'EPA Data'!P104/SUM('EPA Data'!P:P)</f>
        <v>4.2416859290984926E-5</v>
      </c>
    </row>
    <row r="104" spans="1:24" x14ac:dyDescent="0.25">
      <c r="A104" s="16" t="s">
        <v>223</v>
      </c>
      <c r="B104" s="16" t="s">
        <v>188</v>
      </c>
      <c r="C104" s="21" t="s">
        <v>224</v>
      </c>
      <c r="D104" s="17">
        <f>SUMIFS('Census Data'!G:G,'Census Data'!$A:$A,$A104)/SUMIFS('Census Data'!$F:$F,'Census Data'!$A:$A,$A104)</f>
        <v>0.47170143473285803</v>
      </c>
      <c r="E104" s="19">
        <f>SUMIFS('Census Data'!H:H,'Census Data'!$A:$A,$A104)/SUMIFS('Census Data'!$F:$F,'Census Data'!$A:$A,$A104)</f>
        <v>0.52829856526714203</v>
      </c>
      <c r="F104" s="17">
        <f>SUM(SUMIFS('Census Data'!I:I,'Census Data'!$A:$A,$A104),SUMIFS('Census Data'!J:J,'Census Data'!$A:$A,$A104))/SUMIFS('Census Data'!$F:$F,'Census Data'!$A:$A,$A104)</f>
        <v>0.49353049907578556</v>
      </c>
      <c r="G104" s="17">
        <f>SUM(SUMIFS('Census Data'!K:K,'Census Data'!$A:$A,$A104),SUMIFS('Census Data'!L:L,'Census Data'!$A:$A,$A104))/SUMIFS('Census Data'!$F:$F,'Census Data'!$A:$A,$A104)</f>
        <v>0.47900712965407977</v>
      </c>
      <c r="H104" s="17">
        <f>SUM(SUMIFS('Census Data'!O:O,'Census Data'!$A:$A,$A104),SUMIFS('Census Data'!P:P,'Census Data'!$A:$A,$A104))/SUMIFS('Census Data'!$F:$F,'Census Data'!$A:$A,$A104)</f>
        <v>7.0416336590088903E-3</v>
      </c>
      <c r="I104" s="19">
        <f t="shared" si="2"/>
        <v>2.0420737611125839E-2</v>
      </c>
      <c r="J104" s="17">
        <f>SUM(SUMIFS('Census Data'!W:W,'Census Data'!$A:$A,$A104),SUMIFS('Census Data'!X:X,'Census Data'!$A:$A,$A104))/SUMIFS('Census Data'!$F:$F,'Census Data'!$A:$A,$A104)</f>
        <v>6.4342927559193727E-2</v>
      </c>
      <c r="K104" s="19">
        <f t="shared" si="3"/>
        <v>0.93565707244080631</v>
      </c>
      <c r="L104" s="24">
        <f>'EPA Data'!D105/SUM('EPA Data'!D:D)</f>
        <v>2.3263720886374602E-5</v>
      </c>
      <c r="M104" s="24">
        <f>'EPA Data'!E105/SUM('EPA Data'!E:E)</f>
        <v>5.0717090652285601E-5</v>
      </c>
      <c r="N104" s="24">
        <f>'EPA Data'!F105/SUM('EPA Data'!F:F)</f>
        <v>6.4434337672575489E-5</v>
      </c>
      <c r="O104" s="24">
        <f>'EPA Data'!G105/SUM('EPA Data'!G:G)</f>
        <v>1.5020552954824878E-5</v>
      </c>
      <c r="P104" s="24">
        <f>'EPA Data'!H105/SUM('EPA Data'!H:H)</f>
        <v>2.9123009322024153E-5</v>
      </c>
      <c r="Q104" s="24">
        <f>'EPA Data'!I105/SUM('EPA Data'!I:I)</f>
        <v>1.49827839180943E-5</v>
      </c>
      <c r="R104" s="24">
        <f>'EPA Data'!J105/SUM('EPA Data'!J:J)</f>
        <v>2.3588807550025739E-5</v>
      </c>
      <c r="S104" s="24">
        <f>'EPA Data'!K105/SUM('EPA Data'!K:K)</f>
        <v>5.2096161949497416E-5</v>
      </c>
      <c r="T104" s="24">
        <f>'EPA Data'!L105/SUM('EPA Data'!L:L)</f>
        <v>5.0546323872439311E-5</v>
      </c>
      <c r="U104" s="24">
        <f>'EPA Data'!M105/SUM('EPA Data'!M:M)</f>
        <v>9.7835517431809142E-6</v>
      </c>
      <c r="V104" s="24">
        <f>'EPA Data'!N105/SUM('EPA Data'!N:N)</f>
        <v>1.6904202828399132E-5</v>
      </c>
      <c r="W104" s="24">
        <f>'EPA Data'!O105/SUM('EPA Data'!O:O)</f>
        <v>1.7867522297126339E-5</v>
      </c>
      <c r="X104" s="24">
        <f>'EPA Data'!P105/SUM('EPA Data'!P:P)</f>
        <v>7.3054380545249293E-5</v>
      </c>
    </row>
    <row r="105" spans="1:24" x14ac:dyDescent="0.25">
      <c r="A105" s="16" t="s">
        <v>225</v>
      </c>
      <c r="B105" s="16" t="s">
        <v>188</v>
      </c>
      <c r="C105" s="21" t="s">
        <v>226</v>
      </c>
      <c r="D105" s="17">
        <f>SUMIFS('Census Data'!G:G,'Census Data'!$A:$A,$A105)/SUMIFS('Census Data'!$F:$F,'Census Data'!$A:$A,$A105)</f>
        <v>0.48701904605082608</v>
      </c>
      <c r="E105" s="19">
        <f>SUMIFS('Census Data'!H:H,'Census Data'!$A:$A,$A105)/SUMIFS('Census Data'!$F:$F,'Census Data'!$A:$A,$A105)</f>
        <v>0.51298095394917398</v>
      </c>
      <c r="F105" s="17">
        <f>SUM(SUMIFS('Census Data'!I:I,'Census Data'!$A:$A,$A105),SUMIFS('Census Data'!J:J,'Census Data'!$A:$A,$A105))/SUMIFS('Census Data'!$F:$F,'Census Data'!$A:$A,$A105)</f>
        <v>0.69317745211043413</v>
      </c>
      <c r="G105" s="17">
        <f>SUM(SUMIFS('Census Data'!K:K,'Census Data'!$A:$A,$A105),SUMIFS('Census Data'!L:L,'Census Data'!$A:$A,$A105))/SUMIFS('Census Data'!$F:$F,'Census Data'!$A:$A,$A105)</f>
        <v>0.28102530325484382</v>
      </c>
      <c r="H105" s="17">
        <f>SUM(SUMIFS('Census Data'!O:O,'Census Data'!$A:$A,$A105),SUMIFS('Census Data'!P:P,'Census Data'!$A:$A,$A105))/SUMIFS('Census Data'!$F:$F,'Census Data'!$A:$A,$A105)</f>
        <v>6.860969317745211E-3</v>
      </c>
      <c r="I105" s="19">
        <f t="shared" si="2"/>
        <v>1.8936275316976947E-2</v>
      </c>
      <c r="J105" s="17">
        <f>SUM(SUMIFS('Census Data'!W:W,'Census Data'!$A:$A,$A105),SUMIFS('Census Data'!X:X,'Census Data'!$A:$A,$A105))/SUMIFS('Census Data'!$F:$F,'Census Data'!$A:$A,$A105)</f>
        <v>3.7543224106701793E-2</v>
      </c>
      <c r="K105" s="19">
        <f t="shared" si="3"/>
        <v>0.96245677589329826</v>
      </c>
      <c r="L105" s="24">
        <f>'EPA Data'!D106/SUM('EPA Data'!D:D)</f>
        <v>3.3487063579529953E-5</v>
      </c>
      <c r="M105" s="24">
        <f>'EPA Data'!E106/SUM('EPA Data'!E:E)</f>
        <v>6.8233949300750688E-5</v>
      </c>
      <c r="N105" s="24">
        <f>'EPA Data'!F106/SUM('EPA Data'!F:F)</f>
        <v>8.1757931469144475E-5</v>
      </c>
      <c r="O105" s="24">
        <f>'EPA Data'!G106/SUM('EPA Data'!G:G)</f>
        <v>1.7314235133664411E-5</v>
      </c>
      <c r="P105" s="24">
        <f>'EPA Data'!H106/SUM('EPA Data'!H:H)</f>
        <v>3.6700834821868045E-5</v>
      </c>
      <c r="Q105" s="24">
        <f>'EPA Data'!I106/SUM('EPA Data'!I:I)</f>
        <v>1.9466265582321082E-5</v>
      </c>
      <c r="R105" s="24">
        <f>'EPA Data'!J106/SUM('EPA Data'!J:J)</f>
        <v>3.4069486724810929E-5</v>
      </c>
      <c r="S105" s="24">
        <f>'EPA Data'!K106/SUM('EPA Data'!K:K)</f>
        <v>8.1061172482188609E-5</v>
      </c>
      <c r="T105" s="24">
        <f>'EPA Data'!L106/SUM('EPA Data'!L:L)</f>
        <v>6.8795158299776195E-5</v>
      </c>
      <c r="U105" s="24">
        <f>'EPA Data'!M106/SUM('EPA Data'!M:M)</f>
        <v>1.2810189890434151E-5</v>
      </c>
      <c r="V105" s="24">
        <f>'EPA Data'!N106/SUM('EPA Data'!N:N)</f>
        <v>2.0938228416286707E-5</v>
      </c>
      <c r="W105" s="24">
        <f>'EPA Data'!O106/SUM('EPA Data'!O:O)</f>
        <v>2.2133597231463885E-5</v>
      </c>
      <c r="X105" s="24">
        <f>'EPA Data'!P106/SUM('EPA Data'!P:P)</f>
        <v>8.8747140303030962E-5</v>
      </c>
    </row>
    <row r="106" spans="1:24" x14ac:dyDescent="0.25">
      <c r="A106" s="16" t="s">
        <v>227</v>
      </c>
      <c r="B106" s="16" t="s">
        <v>188</v>
      </c>
      <c r="C106" s="21" t="s">
        <v>228</v>
      </c>
      <c r="D106" s="17">
        <f>SUMIFS('Census Data'!G:G,'Census Data'!$A:$A,$A106)/SUMIFS('Census Data'!$F:$F,'Census Data'!$A:$A,$A106)</f>
        <v>0.48796495432793419</v>
      </c>
      <c r="E106" s="19">
        <f>SUMIFS('Census Data'!H:H,'Census Data'!$A:$A,$A106)/SUMIFS('Census Data'!$F:$F,'Census Data'!$A:$A,$A106)</f>
        <v>0.51203504567206581</v>
      </c>
      <c r="F106" s="17">
        <f>SUM(SUMIFS('Census Data'!I:I,'Census Data'!$A:$A,$A106),SUMIFS('Census Data'!J:J,'Census Data'!$A:$A,$A106))/SUMIFS('Census Data'!$F:$F,'Census Data'!$A:$A,$A106)</f>
        <v>0.83589006959930801</v>
      </c>
      <c r="G106" s="17">
        <f>SUM(SUMIFS('Census Data'!K:K,'Census Data'!$A:$A,$A106),SUMIFS('Census Data'!L:L,'Census Data'!$A:$A,$A106))/SUMIFS('Census Data'!$F:$F,'Census Data'!$A:$A,$A106)</f>
        <v>0.12202496686692009</v>
      </c>
      <c r="H106" s="17">
        <f>SUM(SUMIFS('Census Data'!O:O,'Census Data'!$A:$A,$A106),SUMIFS('Census Data'!P:P,'Census Data'!$A:$A,$A106))/SUMIFS('Census Data'!$F:$F,'Census Data'!$A:$A,$A106)</f>
        <v>1.255485806344092E-2</v>
      </c>
      <c r="I106" s="19">
        <f t="shared" si="2"/>
        <v>2.953010547033097E-2</v>
      </c>
      <c r="J106" s="17">
        <f>SUM(SUMIFS('Census Data'!W:W,'Census Data'!$A:$A,$A106),SUMIFS('Census Data'!X:X,'Census Data'!$A:$A,$A106))/SUMIFS('Census Data'!$F:$F,'Census Data'!$A:$A,$A106)</f>
        <v>4.1878625790630682E-2</v>
      </c>
      <c r="K106" s="19">
        <f t="shared" si="3"/>
        <v>0.95812137420936927</v>
      </c>
      <c r="L106" s="24">
        <f>'EPA Data'!D107/SUM('EPA Data'!D:D)</f>
        <v>1.4750539823014288E-4</v>
      </c>
      <c r="M106" s="24">
        <f>'EPA Data'!E107/SUM('EPA Data'!E:E)</f>
        <v>3.5275674347775486E-4</v>
      </c>
      <c r="N106" s="24">
        <f>'EPA Data'!F107/SUM('EPA Data'!F:F)</f>
        <v>4.1779389707847944E-4</v>
      </c>
      <c r="O106" s="24">
        <f>'EPA Data'!G107/SUM('EPA Data'!G:G)</f>
        <v>1.3610252456661566E-4</v>
      </c>
      <c r="P106" s="24">
        <f>'EPA Data'!H107/SUM('EPA Data'!H:H)</f>
        <v>2.0385073866562511E-4</v>
      </c>
      <c r="Q106" s="24">
        <f>'EPA Data'!I107/SUM('EPA Data'!I:I)</f>
        <v>9.6067931504417506E-5</v>
      </c>
      <c r="R106" s="24">
        <f>'EPA Data'!J107/SUM('EPA Data'!J:J)</f>
        <v>2.6122844801608719E-4</v>
      </c>
      <c r="S106" s="24">
        <f>'EPA Data'!K107/SUM('EPA Data'!K:K)</f>
        <v>3.7087955844993057E-4</v>
      </c>
      <c r="T106" s="24">
        <f>'EPA Data'!L107/SUM('EPA Data'!L:L)</f>
        <v>2.8758392989665604E-4</v>
      </c>
      <c r="U106" s="24">
        <f>'EPA Data'!M107/SUM('EPA Data'!M:M)</f>
        <v>9.2295489126288988E-5</v>
      </c>
      <c r="V106" s="24">
        <f>'EPA Data'!N107/SUM('EPA Data'!N:N)</f>
        <v>1.1361234476188189E-4</v>
      </c>
      <c r="W106" s="24">
        <f>'EPA Data'!O107/SUM('EPA Data'!O:O)</f>
        <v>9.7873162410497502E-5</v>
      </c>
      <c r="X106" s="24">
        <f>'EPA Data'!P107/SUM('EPA Data'!P:P)</f>
        <v>4.5285200883282825E-4</v>
      </c>
    </row>
    <row r="107" spans="1:24" x14ac:dyDescent="0.25">
      <c r="A107" s="16" t="s">
        <v>229</v>
      </c>
      <c r="B107" s="16" t="s">
        <v>188</v>
      </c>
      <c r="C107" s="21" t="s">
        <v>81</v>
      </c>
      <c r="D107" s="17">
        <f>SUMIFS('Census Data'!G:G,'Census Data'!$A:$A,$A107)/SUMIFS('Census Data'!$F:$F,'Census Data'!$A:$A,$A107)</f>
        <v>0.49884278859723397</v>
      </c>
      <c r="E107" s="19">
        <f>SUMIFS('Census Data'!H:H,'Census Data'!$A:$A,$A107)/SUMIFS('Census Data'!$F:$F,'Census Data'!$A:$A,$A107)</f>
        <v>0.50115721140276603</v>
      </c>
      <c r="F107" s="17">
        <f>SUM(SUMIFS('Census Data'!I:I,'Census Data'!$A:$A,$A107),SUMIFS('Census Data'!J:J,'Census Data'!$A:$A,$A107))/SUMIFS('Census Data'!$F:$F,'Census Data'!$A:$A,$A107)</f>
        <v>0.9437764606265876</v>
      </c>
      <c r="G107" s="17">
        <f>SUM(SUMIFS('Census Data'!K:K,'Census Data'!$A:$A,$A107),SUMIFS('Census Data'!L:L,'Census Data'!$A:$A,$A107))/SUMIFS('Census Data'!$F:$F,'Census Data'!$A:$A,$A107)</f>
        <v>9.2576912221281407E-3</v>
      </c>
      <c r="H107" s="17">
        <f>SUM(SUMIFS('Census Data'!O:O,'Census Data'!$A:$A,$A107),SUMIFS('Census Data'!P:P,'Census Data'!$A:$A,$A107))/SUMIFS('Census Data'!$F:$F,'Census Data'!$A:$A,$A107)</f>
        <v>1.0725373976855771E-2</v>
      </c>
      <c r="I107" s="19">
        <f t="shared" si="2"/>
        <v>3.6240474174428439E-2</v>
      </c>
      <c r="J107" s="17">
        <f>SUM(SUMIFS('Census Data'!W:W,'Census Data'!$A:$A,$A107),SUMIFS('Census Data'!X:X,'Census Data'!$A:$A,$A107))/SUMIFS('Census Data'!$F:$F,'Census Data'!$A:$A,$A107)</f>
        <v>3.2401919277448489E-2</v>
      </c>
      <c r="K107" s="19">
        <f t="shared" si="3"/>
        <v>0.96759808072255149</v>
      </c>
      <c r="L107" s="24">
        <f>'EPA Data'!D108/SUM('EPA Data'!D:D)</f>
        <v>3.2021375285858241E-5</v>
      </c>
      <c r="M107" s="24">
        <f>'EPA Data'!E108/SUM('EPA Data'!E:E)</f>
        <v>7.9941801918491246E-5</v>
      </c>
      <c r="N107" s="24">
        <f>'EPA Data'!F108/SUM('EPA Data'!F:F)</f>
        <v>8.493722832933812E-5</v>
      </c>
      <c r="O107" s="24">
        <f>'EPA Data'!G108/SUM('EPA Data'!G:G)</f>
        <v>1.8917512062802027E-5</v>
      </c>
      <c r="P107" s="24">
        <f>'EPA Data'!H108/SUM('EPA Data'!H:H)</f>
        <v>3.7650488735112521E-5</v>
      </c>
      <c r="Q107" s="24">
        <f>'EPA Data'!I108/SUM('EPA Data'!I:I)</f>
        <v>1.7134761543452894E-5</v>
      </c>
      <c r="R107" s="24">
        <f>'EPA Data'!J108/SUM('EPA Data'!J:J)</f>
        <v>4.2717525697541397E-5</v>
      </c>
      <c r="S107" s="24">
        <f>'EPA Data'!K108/SUM('EPA Data'!K:K)</f>
        <v>7.8331873164328133E-5</v>
      </c>
      <c r="T107" s="24">
        <f>'EPA Data'!L108/SUM('EPA Data'!L:L)</f>
        <v>5.4557685679613721E-5</v>
      </c>
      <c r="U107" s="24">
        <f>'EPA Data'!M108/SUM('EPA Data'!M:M)</f>
        <v>1.537524585650481E-5</v>
      </c>
      <c r="V107" s="24">
        <f>'EPA Data'!N108/SUM('EPA Data'!N:N)</f>
        <v>2.1117604448236609E-5</v>
      </c>
      <c r="W107" s="24">
        <f>'EPA Data'!O108/SUM('EPA Data'!O:O)</f>
        <v>1.868874566341533E-5</v>
      </c>
      <c r="X107" s="24">
        <f>'EPA Data'!P108/SUM('EPA Data'!P:P)</f>
        <v>9.40226291096164E-5</v>
      </c>
    </row>
    <row r="108" spans="1:24" x14ac:dyDescent="0.25">
      <c r="A108" s="16" t="s">
        <v>230</v>
      </c>
      <c r="B108" s="16" t="s">
        <v>188</v>
      </c>
      <c r="C108" s="21" t="s">
        <v>231</v>
      </c>
      <c r="D108" s="17">
        <f>SUMIFS('Census Data'!G:G,'Census Data'!$A:$A,$A108)/SUMIFS('Census Data'!$F:$F,'Census Data'!$A:$A,$A108)</f>
        <v>0.4937084234992386</v>
      </c>
      <c r="E108" s="19">
        <f>SUMIFS('Census Data'!H:H,'Census Data'!$A:$A,$A108)/SUMIFS('Census Data'!$F:$F,'Census Data'!$A:$A,$A108)</f>
        <v>0.5062915765007614</v>
      </c>
      <c r="F108" s="17">
        <f>SUM(SUMIFS('Census Data'!I:I,'Census Data'!$A:$A,$A108),SUMIFS('Census Data'!J:J,'Census Data'!$A:$A,$A108))/SUMIFS('Census Data'!$F:$F,'Census Data'!$A:$A,$A108)</f>
        <v>0.96032700168309693</v>
      </c>
      <c r="G108" s="17">
        <f>SUM(SUMIFS('Census Data'!K:K,'Census Data'!$A:$A,$A108),SUMIFS('Census Data'!L:L,'Census Data'!$A:$A,$A108))/SUMIFS('Census Data'!$F:$F,'Census Data'!$A:$A,$A108)</f>
        <v>7.0529774785605516E-3</v>
      </c>
      <c r="H108" s="17">
        <f>SUM(SUMIFS('Census Data'!O:O,'Census Data'!$A:$A,$A108),SUMIFS('Census Data'!P:P,'Census Data'!$A:$A,$A108))/SUMIFS('Census Data'!$F:$F,'Census Data'!$A:$A,$A108)</f>
        <v>3.3661937965857179E-3</v>
      </c>
      <c r="I108" s="19">
        <f t="shared" si="2"/>
        <v>2.9253827041756719E-2</v>
      </c>
      <c r="J108" s="17">
        <f>SUM(SUMIFS('Census Data'!W:W,'Census Data'!$A:$A,$A108),SUMIFS('Census Data'!X:X,'Census Data'!$A:$A,$A108))/SUMIFS('Census Data'!$F:$F,'Census Data'!$A:$A,$A108)</f>
        <v>1.7231706339664983E-2</v>
      </c>
      <c r="K108" s="19">
        <f t="shared" si="3"/>
        <v>0.98276829366033502</v>
      </c>
      <c r="L108" s="24">
        <f>'EPA Data'!D109/SUM('EPA Data'!D:D)</f>
        <v>2.379924286421173E-5</v>
      </c>
      <c r="M108" s="24">
        <f>'EPA Data'!E109/SUM('EPA Data'!E:E)</f>
        <v>5.8822771400997943E-5</v>
      </c>
      <c r="N108" s="24">
        <f>'EPA Data'!F109/SUM('EPA Data'!F:F)</f>
        <v>7.6625736992582175E-5</v>
      </c>
      <c r="O108" s="24">
        <f>'EPA Data'!G109/SUM('EPA Data'!G:G)</f>
        <v>1.3247006720370678E-5</v>
      </c>
      <c r="P108" s="24">
        <f>'EPA Data'!H109/SUM('EPA Data'!H:H)</f>
        <v>2.816322493663563E-5</v>
      </c>
      <c r="Q108" s="24">
        <f>'EPA Data'!I109/SUM('EPA Data'!I:I)</f>
        <v>1.3023247521709872E-5</v>
      </c>
      <c r="R108" s="24">
        <f>'EPA Data'!J109/SUM('EPA Data'!J:J)</f>
        <v>1.8842208021215857E-5</v>
      </c>
      <c r="S108" s="24">
        <f>'EPA Data'!K109/SUM('EPA Data'!K:K)</f>
        <v>5.0398321098509524E-5</v>
      </c>
      <c r="T108" s="24">
        <f>'EPA Data'!L109/SUM('EPA Data'!L:L)</f>
        <v>4.7116890866007958E-5</v>
      </c>
      <c r="U108" s="24">
        <f>'EPA Data'!M109/SUM('EPA Data'!M:M)</f>
        <v>1.6071383667091609E-5</v>
      </c>
      <c r="V108" s="24">
        <f>'EPA Data'!N109/SUM('EPA Data'!N:N)</f>
        <v>1.7290610086678912E-5</v>
      </c>
      <c r="W108" s="24">
        <f>'EPA Data'!O109/SUM('EPA Data'!O:O)</f>
        <v>2.1932067220782193E-5</v>
      </c>
      <c r="X108" s="24">
        <f>'EPA Data'!P109/SUM('EPA Data'!P:P)</f>
        <v>7.3714370564277959E-5</v>
      </c>
    </row>
    <row r="109" spans="1:24" x14ac:dyDescent="0.25">
      <c r="A109" s="16" t="s">
        <v>232</v>
      </c>
      <c r="B109" s="16" t="s">
        <v>188</v>
      </c>
      <c r="C109" s="21" t="s">
        <v>233</v>
      </c>
      <c r="D109" s="17">
        <f>SUMIFS('Census Data'!G:G,'Census Data'!$A:$A,$A109)/SUMIFS('Census Data'!$F:$F,'Census Data'!$A:$A,$A109)</f>
        <v>0.48078200148914335</v>
      </c>
      <c r="E109" s="19">
        <f>SUMIFS('Census Data'!H:H,'Census Data'!$A:$A,$A109)/SUMIFS('Census Data'!$F:$F,'Census Data'!$A:$A,$A109)</f>
        <v>0.5192179985108567</v>
      </c>
      <c r="F109" s="17">
        <f>SUM(SUMIFS('Census Data'!I:I,'Census Data'!$A:$A,$A109),SUMIFS('Census Data'!J:J,'Census Data'!$A:$A,$A109))/SUMIFS('Census Data'!$F:$F,'Census Data'!$A:$A,$A109)</f>
        <v>0.86969995774052689</v>
      </c>
      <c r="G109" s="17">
        <f>SUM(SUMIFS('Census Data'!K:K,'Census Data'!$A:$A,$A109),SUMIFS('Census Data'!L:L,'Census Data'!$A:$A,$A109))/SUMIFS('Census Data'!$F:$F,'Census Data'!$A:$A,$A109)</f>
        <v>8.7527418348660777E-2</v>
      </c>
      <c r="H109" s="17">
        <f>SUM(SUMIFS('Census Data'!O:O,'Census Data'!$A:$A,$A109),SUMIFS('Census Data'!P:P,'Census Data'!$A:$A,$A109))/SUMIFS('Census Data'!$F:$F,'Census Data'!$A:$A,$A109)</f>
        <v>8.6028213229227459E-3</v>
      </c>
      <c r="I109" s="19">
        <f t="shared" si="2"/>
        <v>3.4169802587889597E-2</v>
      </c>
      <c r="J109" s="17">
        <f>SUM(SUMIFS('Census Data'!W:W,'Census Data'!$A:$A,$A109),SUMIFS('Census Data'!X:X,'Census Data'!$A:$A,$A109))/SUMIFS('Census Data'!$F:$F,'Census Data'!$A:$A,$A109)</f>
        <v>5.9364498017829476E-2</v>
      </c>
      <c r="K109" s="19">
        <f t="shared" si="3"/>
        <v>0.9406355019821705</v>
      </c>
      <c r="L109" s="24">
        <f>'EPA Data'!D110/SUM('EPA Data'!D:D)</f>
        <v>2.195464890229008E-4</v>
      </c>
      <c r="M109" s="24">
        <f>'EPA Data'!E110/SUM('EPA Data'!E:E)</f>
        <v>4.9264462088477023E-4</v>
      </c>
      <c r="N109" s="24">
        <f>'EPA Data'!F110/SUM('EPA Data'!F:F)</f>
        <v>5.3779081127102195E-4</v>
      </c>
      <c r="O109" s="24">
        <f>'EPA Data'!G110/SUM('EPA Data'!G:G)</f>
        <v>1.3827099376747314E-4</v>
      </c>
      <c r="P109" s="24">
        <f>'EPA Data'!H110/SUM('EPA Data'!H:H)</f>
        <v>2.4966264892783816E-4</v>
      </c>
      <c r="Q109" s="24">
        <f>'EPA Data'!I110/SUM('EPA Data'!I:I)</f>
        <v>1.1922421135021609E-4</v>
      </c>
      <c r="R109" s="24">
        <f>'EPA Data'!J110/SUM('EPA Data'!J:J)</f>
        <v>2.5715733046144948E-4</v>
      </c>
      <c r="S109" s="24">
        <f>'EPA Data'!K110/SUM('EPA Data'!K:K)</f>
        <v>4.8092924342840992E-4</v>
      </c>
      <c r="T109" s="24">
        <f>'EPA Data'!L110/SUM('EPA Data'!L:L)</f>
        <v>3.8397571850839817E-4</v>
      </c>
      <c r="U109" s="24">
        <f>'EPA Data'!M110/SUM('EPA Data'!M:M)</f>
        <v>1.0446801248318029E-4</v>
      </c>
      <c r="V109" s="24">
        <f>'EPA Data'!N110/SUM('EPA Data'!N:N)</f>
        <v>1.4306690780441759E-4</v>
      </c>
      <c r="W109" s="24">
        <f>'EPA Data'!O110/SUM('EPA Data'!O:O)</f>
        <v>1.1805208975325058E-4</v>
      </c>
      <c r="X109" s="24">
        <f>'EPA Data'!P110/SUM('EPA Data'!P:P)</f>
        <v>5.5117973452203982E-4</v>
      </c>
    </row>
    <row r="110" spans="1:24" x14ac:dyDescent="0.25">
      <c r="A110" s="16" t="s">
        <v>234</v>
      </c>
      <c r="B110" s="16" t="s">
        <v>188</v>
      </c>
      <c r="C110" s="21" t="s">
        <v>235</v>
      </c>
      <c r="D110" s="17">
        <f>SUMIFS('Census Data'!G:G,'Census Data'!$A:$A,$A110)/SUMIFS('Census Data'!$F:$F,'Census Data'!$A:$A,$A110)</f>
        <v>0.4935669312893512</v>
      </c>
      <c r="E110" s="19">
        <f>SUMIFS('Census Data'!H:H,'Census Data'!$A:$A,$A110)/SUMIFS('Census Data'!$F:$F,'Census Data'!$A:$A,$A110)</f>
        <v>0.50643306871064875</v>
      </c>
      <c r="F110" s="17">
        <f>SUM(SUMIFS('Census Data'!I:I,'Census Data'!$A:$A,$A110),SUMIFS('Census Data'!J:J,'Census Data'!$A:$A,$A110))/SUMIFS('Census Data'!$F:$F,'Census Data'!$A:$A,$A110)</f>
        <v>0.94672871612373388</v>
      </c>
      <c r="G110" s="17">
        <f>SUM(SUMIFS('Census Data'!K:K,'Census Data'!$A:$A,$A110),SUMIFS('Census Data'!L:L,'Census Data'!$A:$A,$A110))/SUMIFS('Census Data'!$F:$F,'Census Data'!$A:$A,$A110)</f>
        <v>2.6882014782370654E-2</v>
      </c>
      <c r="H110" s="17">
        <f>SUM(SUMIFS('Census Data'!O:O,'Census Data'!$A:$A,$A110),SUMIFS('Census Data'!P:P,'Census Data'!$A:$A,$A110))/SUMIFS('Census Data'!$F:$F,'Census Data'!$A:$A,$A110)</f>
        <v>3.9967150287434985E-3</v>
      </c>
      <c r="I110" s="19">
        <f t="shared" si="2"/>
        <v>2.2392554065151948E-2</v>
      </c>
      <c r="J110" s="17">
        <f>SUM(SUMIFS('Census Data'!W:W,'Census Data'!$A:$A,$A110),SUMIFS('Census Data'!X:X,'Census Data'!$A:$A,$A110))/SUMIFS('Census Data'!$F:$F,'Census Data'!$A:$A,$A110)</f>
        <v>3.0221735559813851E-2</v>
      </c>
      <c r="K110" s="19">
        <f t="shared" si="3"/>
        <v>0.96977826444018611</v>
      </c>
      <c r="L110" s="24">
        <f>'EPA Data'!D111/SUM('EPA Data'!D:D)</f>
        <v>3.3519910241676794E-5</v>
      </c>
      <c r="M110" s="24">
        <f>'EPA Data'!E111/SUM('EPA Data'!E:E)</f>
        <v>7.2453828493929974E-5</v>
      </c>
      <c r="N110" s="24">
        <f>'EPA Data'!F111/SUM('EPA Data'!F:F)</f>
        <v>8.2090145638500536E-5</v>
      </c>
      <c r="O110" s="24">
        <f>'EPA Data'!G111/SUM('EPA Data'!G:G)</f>
        <v>2.0760822529092669E-5</v>
      </c>
      <c r="P110" s="24">
        <f>'EPA Data'!H111/SUM('EPA Data'!H:H)</f>
        <v>3.9344815170370226E-5</v>
      </c>
      <c r="Q110" s="24">
        <f>'EPA Data'!I111/SUM('EPA Data'!I:I)</f>
        <v>2.033284184107952E-5</v>
      </c>
      <c r="R110" s="24">
        <f>'EPA Data'!J111/SUM('EPA Data'!J:J)</f>
        <v>4.2101847865958766E-5</v>
      </c>
      <c r="S110" s="24">
        <f>'EPA Data'!K111/SUM('EPA Data'!K:K)</f>
        <v>7.3916267405490249E-5</v>
      </c>
      <c r="T110" s="24">
        <f>'EPA Data'!L111/SUM('EPA Data'!L:L)</f>
        <v>6.4479357270283714E-5</v>
      </c>
      <c r="U110" s="24">
        <f>'EPA Data'!M111/SUM('EPA Data'!M:M)</f>
        <v>1.5860678203892328E-5</v>
      </c>
      <c r="V110" s="24">
        <f>'EPA Data'!N111/SUM('EPA Data'!N:N)</f>
        <v>2.2493620261014594E-5</v>
      </c>
      <c r="W110" s="24">
        <f>'EPA Data'!O111/SUM('EPA Data'!O:O)</f>
        <v>2.1016904203375649E-5</v>
      </c>
      <c r="X110" s="24">
        <f>'EPA Data'!P111/SUM('EPA Data'!P:P)</f>
        <v>8.5482269233867086E-5</v>
      </c>
    </row>
    <row r="111" spans="1:24" x14ac:dyDescent="0.25">
      <c r="A111" s="16" t="s">
        <v>236</v>
      </c>
      <c r="B111" s="16" t="s">
        <v>188</v>
      </c>
      <c r="C111" s="21" t="s">
        <v>85</v>
      </c>
      <c r="D111" s="17">
        <f>SUMIFS('Census Data'!G:G,'Census Data'!$A:$A,$A111)/SUMIFS('Census Data'!$F:$F,'Census Data'!$A:$A,$A111)</f>
        <v>0.49279646993932708</v>
      </c>
      <c r="E111" s="19">
        <f>SUMIFS('Census Data'!H:H,'Census Data'!$A:$A,$A111)/SUMIFS('Census Data'!$F:$F,'Census Data'!$A:$A,$A111)</f>
        <v>0.50720353006067287</v>
      </c>
      <c r="F111" s="17">
        <f>SUM(SUMIFS('Census Data'!I:I,'Census Data'!$A:$A,$A111),SUMIFS('Census Data'!J:J,'Census Data'!$A:$A,$A111))/SUMIFS('Census Data'!$F:$F,'Census Data'!$A:$A,$A111)</f>
        <v>0.95241036955322667</v>
      </c>
      <c r="G111" s="17">
        <f>SUM(SUMIFS('Census Data'!K:K,'Census Data'!$A:$A,$A111),SUMIFS('Census Data'!L:L,'Census Data'!$A:$A,$A111))/SUMIFS('Census Data'!$F:$F,'Census Data'!$A:$A,$A111)</f>
        <v>1.8201875344732488E-2</v>
      </c>
      <c r="H111" s="17">
        <f>SUM(SUMIFS('Census Data'!O:O,'Census Data'!$A:$A,$A111),SUMIFS('Census Data'!P:P,'Census Data'!$A:$A,$A111))/SUMIFS('Census Data'!$F:$F,'Census Data'!$A:$A,$A111)</f>
        <v>4.0816326530612249E-3</v>
      </c>
      <c r="I111" s="19">
        <f t="shared" si="2"/>
        <v>2.5306122448979562E-2</v>
      </c>
      <c r="J111" s="17">
        <f>SUM(SUMIFS('Census Data'!W:W,'Census Data'!$A:$A,$A111),SUMIFS('Census Data'!X:X,'Census Data'!$A:$A,$A111))/SUMIFS('Census Data'!$F:$F,'Census Data'!$A:$A,$A111)</f>
        <v>2.9630446773303915E-2</v>
      </c>
      <c r="K111" s="19">
        <f t="shared" si="3"/>
        <v>0.97036955322669605</v>
      </c>
      <c r="L111" s="24">
        <f>'EPA Data'!D112/SUM('EPA Data'!D:D)</f>
        <v>7.1002462222740425E-5</v>
      </c>
      <c r="M111" s="24">
        <f>'EPA Data'!E112/SUM('EPA Data'!E:E)</f>
        <v>1.4914247005126281E-4</v>
      </c>
      <c r="N111" s="24">
        <f>'EPA Data'!F112/SUM('EPA Data'!F:F)</f>
        <v>2.20619451215935E-4</v>
      </c>
      <c r="O111" s="24">
        <f>'EPA Data'!G112/SUM('EPA Data'!G:G)</f>
        <v>4.8476729597032612E-5</v>
      </c>
      <c r="P111" s="24">
        <f>'EPA Data'!H112/SUM('EPA Data'!H:H)</f>
        <v>8.1436752014266069E-5</v>
      </c>
      <c r="Q111" s="24">
        <f>'EPA Data'!I112/SUM('EPA Data'!I:I)</f>
        <v>3.8411587327299468E-5</v>
      </c>
      <c r="R111" s="24">
        <f>'EPA Data'!J112/SUM('EPA Data'!J:J)</f>
        <v>9.4518026726518966E-5</v>
      </c>
      <c r="S111" s="24">
        <f>'EPA Data'!K112/SUM('EPA Data'!K:K)</f>
        <v>1.2612458098342703E-4</v>
      </c>
      <c r="T111" s="24">
        <f>'EPA Data'!L112/SUM('EPA Data'!L:L)</f>
        <v>1.3513317631135065E-4</v>
      </c>
      <c r="U111" s="24">
        <f>'EPA Data'!M112/SUM('EPA Data'!M:M)</f>
        <v>4.4068390437864791E-5</v>
      </c>
      <c r="V111" s="24">
        <f>'EPA Data'!N112/SUM('EPA Data'!N:N)</f>
        <v>4.7274394822599116E-5</v>
      </c>
      <c r="W111" s="24">
        <f>'EPA Data'!O112/SUM('EPA Data'!O:O)</f>
        <v>6.7721745649578971E-5</v>
      </c>
      <c r="X111" s="24">
        <f>'EPA Data'!P112/SUM('EPA Data'!P:P)</f>
        <v>2.0064423281580267E-4</v>
      </c>
    </row>
    <row r="112" spans="1:24" x14ac:dyDescent="0.25">
      <c r="A112" s="16" t="s">
        <v>237</v>
      </c>
      <c r="B112" s="16" t="s">
        <v>188</v>
      </c>
      <c r="C112" s="21" t="s">
        <v>238</v>
      </c>
      <c r="D112" s="17">
        <f>SUMIFS('Census Data'!G:G,'Census Data'!$A:$A,$A112)/SUMIFS('Census Data'!$F:$F,'Census Data'!$A:$A,$A112)</f>
        <v>0.48434887609139887</v>
      </c>
      <c r="E112" s="19">
        <f>SUMIFS('Census Data'!H:H,'Census Data'!$A:$A,$A112)/SUMIFS('Census Data'!$F:$F,'Census Data'!$A:$A,$A112)</f>
        <v>0.51565112390860113</v>
      </c>
      <c r="F112" s="17">
        <f>SUM(SUMIFS('Census Data'!I:I,'Census Data'!$A:$A,$A112),SUMIFS('Census Data'!J:J,'Census Data'!$A:$A,$A112))/SUMIFS('Census Data'!$F:$F,'Census Data'!$A:$A,$A112)</f>
        <v>0.65744008916960806</v>
      </c>
      <c r="G112" s="17">
        <f>SUM(SUMIFS('Census Data'!K:K,'Census Data'!$A:$A,$A112),SUMIFS('Census Data'!L:L,'Census Data'!$A:$A,$A112))/SUMIFS('Census Data'!$F:$F,'Census Data'!$A:$A,$A112)</f>
        <v>0.30452349990711497</v>
      </c>
      <c r="H112" s="17">
        <f>SUM(SUMIFS('Census Data'!O:O,'Census Data'!$A:$A,$A112),SUMIFS('Census Data'!P:P,'Census Data'!$A:$A,$A112))/SUMIFS('Census Data'!$F:$F,'Census Data'!$A:$A,$A112)</f>
        <v>5.2015604681404422E-3</v>
      </c>
      <c r="I112" s="19">
        <f t="shared" si="2"/>
        <v>3.2834850455136455E-2</v>
      </c>
      <c r="J112" s="17">
        <f>SUM(SUMIFS('Census Data'!W:W,'Census Data'!$A:$A,$A112),SUMIFS('Census Data'!X:X,'Census Data'!$A:$A,$A112))/SUMIFS('Census Data'!$F:$F,'Census Data'!$A:$A,$A112)</f>
        <v>0.13301133197101989</v>
      </c>
      <c r="K112" s="19">
        <f t="shared" si="3"/>
        <v>0.86698866802898011</v>
      </c>
      <c r="L112" s="24">
        <f>'EPA Data'!D113/SUM('EPA Data'!D:D)</f>
        <v>4.1838598675495024E-5</v>
      </c>
      <c r="M112" s="24">
        <f>'EPA Data'!E113/SUM('EPA Data'!E:E)</f>
        <v>8.9702552316821838E-5</v>
      </c>
      <c r="N112" s="24">
        <f>'EPA Data'!F113/SUM('EPA Data'!F:F)</f>
        <v>9.6058557353953579E-5</v>
      </c>
      <c r="O112" s="24">
        <f>'EPA Data'!G113/SUM('EPA Data'!G:G)</f>
        <v>2.2121274290851697E-5</v>
      </c>
      <c r="P112" s="24">
        <f>'EPA Data'!H113/SUM('EPA Data'!H:H)</f>
        <v>4.4851867259364741E-5</v>
      </c>
      <c r="Q112" s="24">
        <f>'EPA Data'!I113/SUM('EPA Data'!I:I)</f>
        <v>2.1103722722774938E-5</v>
      </c>
      <c r="R112" s="24">
        <f>'EPA Data'!J113/SUM('EPA Data'!J:J)</f>
        <v>4.7646948627631659E-5</v>
      </c>
      <c r="S112" s="24">
        <f>'EPA Data'!K113/SUM('EPA Data'!K:K)</f>
        <v>9.8137965050112833E-5</v>
      </c>
      <c r="T112" s="24">
        <f>'EPA Data'!L113/SUM('EPA Data'!L:L)</f>
        <v>7.1854043695212372E-5</v>
      </c>
      <c r="U112" s="24">
        <f>'EPA Data'!M113/SUM('EPA Data'!M:M)</f>
        <v>1.3865946190766222E-5</v>
      </c>
      <c r="V112" s="24">
        <f>'EPA Data'!N113/SUM('EPA Data'!N:N)</f>
        <v>2.2441657194128542E-5</v>
      </c>
      <c r="W112" s="24">
        <f>'EPA Data'!O113/SUM('EPA Data'!O:O)</f>
        <v>1.824438488908442E-5</v>
      </c>
      <c r="X112" s="24">
        <f>'EPA Data'!P113/SUM('EPA Data'!P:P)</f>
        <v>9.7051923563706987E-5</v>
      </c>
    </row>
    <row r="113" spans="1:24" x14ac:dyDescent="0.25">
      <c r="A113" s="16" t="s">
        <v>239</v>
      </c>
      <c r="B113" s="16" t="s">
        <v>188</v>
      </c>
      <c r="C113" s="21" t="s">
        <v>240</v>
      </c>
      <c r="D113" s="17">
        <f>SUMIFS('Census Data'!G:G,'Census Data'!$A:$A,$A113)/SUMIFS('Census Data'!$F:$F,'Census Data'!$A:$A,$A113)</f>
        <v>0.52251932131118417</v>
      </c>
      <c r="E113" s="19">
        <f>SUMIFS('Census Data'!H:H,'Census Data'!$A:$A,$A113)/SUMIFS('Census Data'!$F:$F,'Census Data'!$A:$A,$A113)</f>
        <v>0.47748067868881583</v>
      </c>
      <c r="F113" s="17">
        <f>SUM(SUMIFS('Census Data'!I:I,'Census Data'!$A:$A,$A113),SUMIFS('Census Data'!J:J,'Census Data'!$A:$A,$A113))/SUMIFS('Census Data'!$F:$F,'Census Data'!$A:$A,$A113)</f>
        <v>0.85443131681028106</v>
      </c>
      <c r="G113" s="17">
        <f>SUM(SUMIFS('Census Data'!K:K,'Census Data'!$A:$A,$A113),SUMIFS('Census Data'!L:L,'Census Data'!$A:$A,$A113))/SUMIFS('Census Data'!$F:$F,'Census Data'!$A:$A,$A113)</f>
        <v>0.11332208107547896</v>
      </c>
      <c r="H113" s="17">
        <f>SUM(SUMIFS('Census Data'!O:O,'Census Data'!$A:$A,$A113),SUMIFS('Census Data'!P:P,'Census Data'!$A:$A,$A113))/SUMIFS('Census Data'!$F:$F,'Census Data'!$A:$A,$A113)</f>
        <v>4.1455686831897189E-3</v>
      </c>
      <c r="I113" s="19">
        <f t="shared" si="2"/>
        <v>2.8101033431050304E-2</v>
      </c>
      <c r="J113" s="17">
        <f>SUM(SUMIFS('Census Data'!W:W,'Census Data'!$A:$A,$A113),SUMIFS('Census Data'!X:X,'Census Data'!$A:$A,$A113))/SUMIFS('Census Data'!$F:$F,'Census Data'!$A:$A,$A113)</f>
        <v>3.6865950075508573E-2</v>
      </c>
      <c r="K113" s="19">
        <f t="shared" si="3"/>
        <v>0.96313404992449148</v>
      </c>
      <c r="L113" s="24">
        <f>'EPA Data'!D114/SUM('EPA Data'!D:D)</f>
        <v>1.0641806319218897E-4</v>
      </c>
      <c r="M113" s="24">
        <f>'EPA Data'!E114/SUM('EPA Data'!E:E)</f>
        <v>1.5382793648131452E-4</v>
      </c>
      <c r="N113" s="24">
        <f>'EPA Data'!F114/SUM('EPA Data'!F:F)</f>
        <v>1.5740536413847532E-4</v>
      </c>
      <c r="O113" s="24">
        <f>'EPA Data'!G114/SUM('EPA Data'!G:G)</f>
        <v>4.0990319507365849E-5</v>
      </c>
      <c r="P113" s="24">
        <f>'EPA Data'!H114/SUM('EPA Data'!H:H)</f>
        <v>7.5969247636550443E-5</v>
      </c>
      <c r="Q113" s="24">
        <f>'EPA Data'!I114/SUM('EPA Data'!I:I)</f>
        <v>3.6380702469658865E-5</v>
      </c>
      <c r="R113" s="24">
        <f>'EPA Data'!J114/SUM('EPA Data'!J:J)</f>
        <v>7.6906334767195029E-5</v>
      </c>
      <c r="S113" s="24">
        <f>'EPA Data'!K114/SUM('EPA Data'!K:K)</f>
        <v>1.4656812416927387E-4</v>
      </c>
      <c r="T113" s="24">
        <f>'EPA Data'!L114/SUM('EPA Data'!L:L)</f>
        <v>1.2079344630916342E-4</v>
      </c>
      <c r="U113" s="24">
        <f>'EPA Data'!M114/SUM('EPA Data'!M:M)</f>
        <v>3.5492895286516789E-5</v>
      </c>
      <c r="V113" s="24">
        <f>'EPA Data'!N114/SUM('EPA Data'!N:N)</f>
        <v>4.3339057125536106E-5</v>
      </c>
      <c r="W113" s="24">
        <f>'EPA Data'!O114/SUM('EPA Data'!O:O)</f>
        <v>3.7169399369466631E-5</v>
      </c>
      <c r="X113" s="24">
        <f>'EPA Data'!P114/SUM('EPA Data'!P:P)</f>
        <v>1.6264596059716325E-4</v>
      </c>
    </row>
    <row r="114" spans="1:24" x14ac:dyDescent="0.25">
      <c r="A114" s="16" t="s">
        <v>241</v>
      </c>
      <c r="B114" s="16" t="s">
        <v>188</v>
      </c>
      <c r="C114" s="21" t="s">
        <v>242</v>
      </c>
      <c r="D114" s="17">
        <f>SUMIFS('Census Data'!G:G,'Census Data'!$A:$A,$A114)/SUMIFS('Census Data'!$F:$F,'Census Data'!$A:$A,$A114)</f>
        <v>0.48272988941069533</v>
      </c>
      <c r="E114" s="19">
        <f>SUMIFS('Census Data'!H:H,'Census Data'!$A:$A,$A114)/SUMIFS('Census Data'!$F:$F,'Census Data'!$A:$A,$A114)</f>
        <v>0.51727011058930461</v>
      </c>
      <c r="F114" s="17">
        <f>SUM(SUMIFS('Census Data'!I:I,'Census Data'!$A:$A,$A114),SUMIFS('Census Data'!J:J,'Census Data'!$A:$A,$A114))/SUMIFS('Census Data'!$F:$F,'Census Data'!$A:$A,$A114)</f>
        <v>0.74996212695046205</v>
      </c>
      <c r="G114" s="17">
        <f>SUM(SUMIFS('Census Data'!K:K,'Census Data'!$A:$A,$A114),SUMIFS('Census Data'!L:L,'Census Data'!$A:$A,$A114))/SUMIFS('Census Data'!$F:$F,'Census Data'!$A:$A,$A114)</f>
        <v>0.21080139372822299</v>
      </c>
      <c r="H114" s="17">
        <f>SUM(SUMIFS('Census Data'!O:O,'Census Data'!$A:$A,$A114),SUMIFS('Census Data'!P:P,'Census Data'!$A:$A,$A114))/SUMIFS('Census Data'!$F:$F,'Census Data'!$A:$A,$A114)</f>
        <v>5.680957430692319E-3</v>
      </c>
      <c r="I114" s="19">
        <f t="shared" si="2"/>
        <v>3.3555521890622608E-2</v>
      </c>
      <c r="J114" s="17">
        <f>SUM(SUMIFS('Census Data'!W:W,'Census Data'!$A:$A,$A114),SUMIFS('Census Data'!X:X,'Census Data'!$A:$A,$A114))/SUMIFS('Census Data'!$F:$F,'Census Data'!$A:$A,$A114)</f>
        <v>0.13164672019391002</v>
      </c>
      <c r="K114" s="19">
        <f t="shared" si="3"/>
        <v>0.86835327980609001</v>
      </c>
      <c r="L114" s="24">
        <f>'EPA Data'!D115/SUM('EPA Data'!D:D)</f>
        <v>2.3619615469754482E-5</v>
      </c>
      <c r="M114" s="24">
        <f>'EPA Data'!E115/SUM('EPA Data'!E:E)</f>
        <v>5.5434798152249525E-5</v>
      </c>
      <c r="N114" s="24">
        <f>'EPA Data'!F115/SUM('EPA Data'!F:F)</f>
        <v>5.9149024476265455E-5</v>
      </c>
      <c r="O114" s="24">
        <f>'EPA Data'!G115/SUM('EPA Data'!G:G)</f>
        <v>1.2075052992868334E-5</v>
      </c>
      <c r="P114" s="24">
        <f>'EPA Data'!H115/SUM('EPA Data'!H:H)</f>
        <v>2.5890865289302549E-5</v>
      </c>
      <c r="Q114" s="24">
        <f>'EPA Data'!I115/SUM('EPA Data'!I:I)</f>
        <v>1.228465891795192E-5</v>
      </c>
      <c r="R114" s="24">
        <f>'EPA Data'!J115/SUM('EPA Data'!J:J)</f>
        <v>3.04418538705519E-5</v>
      </c>
      <c r="S114" s="24">
        <f>'EPA Data'!K115/SUM('EPA Data'!K:K)</f>
        <v>5.6274245141995005E-5</v>
      </c>
      <c r="T114" s="24">
        <f>'EPA Data'!L115/SUM('EPA Data'!L:L)</f>
        <v>4.2539103342514532E-5</v>
      </c>
      <c r="U114" s="24">
        <f>'EPA Data'!M115/SUM('EPA Data'!M:M)</f>
        <v>8.4322276227492269E-6</v>
      </c>
      <c r="V114" s="24">
        <f>'EPA Data'!N115/SUM('EPA Data'!N:N)</f>
        <v>1.3462576160629813E-5</v>
      </c>
      <c r="W114" s="24">
        <f>'EPA Data'!O115/SUM('EPA Data'!O:O)</f>
        <v>1.0755088716939981E-5</v>
      </c>
      <c r="X114" s="24">
        <f>'EPA Data'!P115/SUM('EPA Data'!P:P)</f>
        <v>6.0951072491827224E-5</v>
      </c>
    </row>
    <row r="115" spans="1:24" x14ac:dyDescent="0.25">
      <c r="A115" s="16" t="s">
        <v>243</v>
      </c>
      <c r="B115" s="16" t="s">
        <v>188</v>
      </c>
      <c r="C115" s="21" t="s">
        <v>244</v>
      </c>
      <c r="D115" s="17">
        <f>SUMIFS('Census Data'!G:G,'Census Data'!$A:$A,$A115)/SUMIFS('Census Data'!$F:$F,'Census Data'!$A:$A,$A115)</f>
        <v>0.4885393258426966</v>
      </c>
      <c r="E115" s="19">
        <f>SUMIFS('Census Data'!H:H,'Census Data'!$A:$A,$A115)/SUMIFS('Census Data'!$F:$F,'Census Data'!$A:$A,$A115)</f>
        <v>0.51146067415730334</v>
      </c>
      <c r="F115" s="17">
        <f>SUM(SUMIFS('Census Data'!I:I,'Census Data'!$A:$A,$A115),SUMIFS('Census Data'!J:J,'Census Data'!$A:$A,$A115))/SUMIFS('Census Data'!$F:$F,'Census Data'!$A:$A,$A115)</f>
        <v>0.93795109054857895</v>
      </c>
      <c r="G115" s="17">
        <f>SUM(SUMIFS('Census Data'!K:K,'Census Data'!$A:$A,$A115),SUMIFS('Census Data'!L:L,'Census Data'!$A:$A,$A115))/SUMIFS('Census Data'!$F:$F,'Census Data'!$A:$A,$A115)</f>
        <v>2.4586913417052214E-2</v>
      </c>
      <c r="H115" s="17">
        <f>SUM(SUMIFS('Census Data'!O:O,'Census Data'!$A:$A,$A115),SUMIFS('Census Data'!P:P,'Census Data'!$A:$A,$A115))/SUMIFS('Census Data'!$F:$F,'Census Data'!$A:$A,$A115)</f>
        <v>8.9358889623265044E-3</v>
      </c>
      <c r="I115" s="19">
        <f t="shared" si="2"/>
        <v>2.8526107072042284E-2</v>
      </c>
      <c r="J115" s="17">
        <f>SUM(SUMIFS('Census Data'!W:W,'Census Data'!$A:$A,$A115),SUMIFS('Census Data'!X:X,'Census Data'!$A:$A,$A115))/SUMIFS('Census Data'!$F:$F,'Census Data'!$A:$A,$A115)</f>
        <v>6.6463978849966951E-2</v>
      </c>
      <c r="K115" s="19">
        <f t="shared" si="3"/>
        <v>0.93353602115003309</v>
      </c>
      <c r="L115" s="24">
        <f>'EPA Data'!D116/SUM('EPA Data'!D:D)</f>
        <v>5.9641373288479514E-5</v>
      </c>
      <c r="M115" s="24">
        <f>'EPA Data'!E116/SUM('EPA Data'!E:E)</f>
        <v>1.4089967999491158E-4</v>
      </c>
      <c r="N115" s="24">
        <f>'EPA Data'!F116/SUM('EPA Data'!F:F)</f>
        <v>1.8342732199842006E-4</v>
      </c>
      <c r="O115" s="24">
        <f>'EPA Data'!G116/SUM('EPA Data'!G:G)</f>
        <v>3.8267640362616962E-5</v>
      </c>
      <c r="P115" s="24">
        <f>'EPA Data'!H116/SUM('EPA Data'!H:H)</f>
        <v>7.2920202777695703E-5</v>
      </c>
      <c r="Q115" s="24">
        <f>'EPA Data'!I116/SUM('EPA Data'!I:I)</f>
        <v>3.4703295849319675E-5</v>
      </c>
      <c r="R115" s="24">
        <f>'EPA Data'!J116/SUM('EPA Data'!J:J)</f>
        <v>8.4985932116918902E-5</v>
      </c>
      <c r="S115" s="24">
        <f>'EPA Data'!K116/SUM('EPA Data'!K:K)</f>
        <v>1.4555602809247027E-4</v>
      </c>
      <c r="T115" s="24">
        <f>'EPA Data'!L116/SUM('EPA Data'!L:L)</f>
        <v>3.0132243262696E-4</v>
      </c>
      <c r="U115" s="24">
        <f>'EPA Data'!M116/SUM('EPA Data'!M:M)</f>
        <v>3.6129809977421532E-5</v>
      </c>
      <c r="V115" s="24">
        <f>'EPA Data'!N116/SUM('EPA Data'!N:N)</f>
        <v>4.2372680247983017E-5</v>
      </c>
      <c r="W115" s="24">
        <f>'EPA Data'!O116/SUM('EPA Data'!O:O)</f>
        <v>4.9266727695088255E-5</v>
      </c>
      <c r="X115" s="24">
        <f>'EPA Data'!P116/SUM('EPA Data'!P:P)</f>
        <v>1.8361398236037537E-4</v>
      </c>
    </row>
    <row r="116" spans="1:24" x14ac:dyDescent="0.25">
      <c r="A116" s="16" t="s">
        <v>245</v>
      </c>
      <c r="B116" s="16" t="s">
        <v>188</v>
      </c>
      <c r="C116" s="21" t="s">
        <v>246</v>
      </c>
      <c r="D116" s="17">
        <f>SUMIFS('Census Data'!G:G,'Census Data'!$A:$A,$A116)/SUMIFS('Census Data'!$F:$F,'Census Data'!$A:$A,$A116)</f>
        <v>0.51896690879741725</v>
      </c>
      <c r="E116" s="19">
        <f>SUMIFS('Census Data'!H:H,'Census Data'!$A:$A,$A116)/SUMIFS('Census Data'!$F:$F,'Census Data'!$A:$A,$A116)</f>
        <v>0.48103309120258275</v>
      </c>
      <c r="F116" s="17">
        <f>SUM(SUMIFS('Census Data'!I:I,'Census Data'!$A:$A,$A116),SUMIFS('Census Data'!J:J,'Census Data'!$A:$A,$A116))/SUMIFS('Census Data'!$F:$F,'Census Data'!$A:$A,$A116)</f>
        <v>0.95032650964854359</v>
      </c>
      <c r="G116" s="17">
        <f>SUM(SUMIFS('Census Data'!K:K,'Census Data'!$A:$A,$A116),SUMIFS('Census Data'!L:L,'Census Data'!$A:$A,$A116))/SUMIFS('Census Data'!$F:$F,'Census Data'!$A:$A,$A116)</f>
        <v>2.1571648690292759E-2</v>
      </c>
      <c r="H116" s="17">
        <f>SUM(SUMIFS('Census Data'!O:O,'Census Data'!$A:$A,$A116),SUMIFS('Census Data'!P:P,'Census Data'!$A:$A,$A116))/SUMIFS('Census Data'!$F:$F,'Census Data'!$A:$A,$A116)</f>
        <v>4.7692420573776503E-3</v>
      </c>
      <c r="I116" s="19">
        <f t="shared" si="2"/>
        <v>2.3332599603786086E-2</v>
      </c>
      <c r="J116" s="17">
        <f>SUM(SUMIFS('Census Data'!W:W,'Census Data'!$A:$A,$A116),SUMIFS('Census Data'!X:X,'Census Data'!$A:$A,$A116))/SUMIFS('Census Data'!$F:$F,'Census Data'!$A:$A,$A116)</f>
        <v>2.538704233619488E-2</v>
      </c>
      <c r="K116" s="19">
        <f t="shared" si="3"/>
        <v>0.97461295766380507</v>
      </c>
      <c r="L116" s="24">
        <f>'EPA Data'!D117/SUM('EPA Data'!D:D)</f>
        <v>2.3722936388470155E-5</v>
      </c>
      <c r="M116" s="24">
        <f>'EPA Data'!E117/SUM('EPA Data'!E:E)</f>
        <v>5.9860973496158251E-5</v>
      </c>
      <c r="N116" s="24">
        <f>'EPA Data'!F117/SUM('EPA Data'!F:F)</f>
        <v>7.8115225373627929E-5</v>
      </c>
      <c r="O116" s="24">
        <f>'EPA Data'!G117/SUM('EPA Data'!G:G)</f>
        <v>1.3365104688300378E-5</v>
      </c>
      <c r="P116" s="24">
        <f>'EPA Data'!H117/SUM('EPA Data'!H:H)</f>
        <v>2.8174324948189147E-5</v>
      </c>
      <c r="Q116" s="24">
        <f>'EPA Data'!I117/SUM('EPA Data'!I:I)</f>
        <v>1.3243931068234443E-5</v>
      </c>
      <c r="R116" s="24">
        <f>'EPA Data'!J117/SUM('EPA Data'!J:J)</f>
        <v>2.3091934841820748E-5</v>
      </c>
      <c r="S116" s="24">
        <f>'EPA Data'!K117/SUM('EPA Data'!K:K)</f>
        <v>5.2688582596596706E-5</v>
      </c>
      <c r="T116" s="24">
        <f>'EPA Data'!L117/SUM('EPA Data'!L:L)</f>
        <v>5.1926045536773358E-5</v>
      </c>
      <c r="U116" s="24">
        <f>'EPA Data'!M117/SUM('EPA Data'!M:M)</f>
        <v>1.4930245127666239E-5</v>
      </c>
      <c r="V116" s="24">
        <f>'EPA Data'!N117/SUM('EPA Data'!N:N)</f>
        <v>1.6918644311789387E-5</v>
      </c>
      <c r="W116" s="24">
        <f>'EPA Data'!O117/SUM('EPA Data'!O:O)</f>
        <v>2.0715523366465875E-5</v>
      </c>
      <c r="X116" s="24">
        <f>'EPA Data'!P117/SUM('EPA Data'!P:P)</f>
        <v>7.2992177979958132E-5</v>
      </c>
    </row>
    <row r="117" spans="1:24" x14ac:dyDescent="0.25">
      <c r="A117" s="16" t="s">
        <v>247</v>
      </c>
      <c r="B117" s="16" t="s">
        <v>188</v>
      </c>
      <c r="C117" s="21" t="s">
        <v>93</v>
      </c>
      <c r="D117" s="17">
        <f>SUMIFS('Census Data'!G:G,'Census Data'!$A:$A,$A117)/SUMIFS('Census Data'!$F:$F,'Census Data'!$A:$A,$A117)</f>
        <v>0.4962617381422334</v>
      </c>
      <c r="E117" s="19">
        <f>SUMIFS('Census Data'!H:H,'Census Data'!$A:$A,$A117)/SUMIFS('Census Data'!$F:$F,'Census Data'!$A:$A,$A117)</f>
        <v>0.5037382618577666</v>
      </c>
      <c r="F117" s="17">
        <f>SUM(SUMIFS('Census Data'!I:I,'Census Data'!$A:$A,$A117),SUMIFS('Census Data'!J:J,'Census Data'!$A:$A,$A117))/SUMIFS('Census Data'!$F:$F,'Census Data'!$A:$A,$A117)</f>
        <v>0.79233207727734911</v>
      </c>
      <c r="G117" s="17">
        <f>SUM(SUMIFS('Census Data'!K:K,'Census Data'!$A:$A,$A117),SUMIFS('Census Data'!L:L,'Census Data'!$A:$A,$A117))/SUMIFS('Census Data'!$F:$F,'Census Data'!$A:$A,$A117)</f>
        <v>0.17369459895926789</v>
      </c>
      <c r="H117" s="17">
        <f>SUM(SUMIFS('Census Data'!O:O,'Census Data'!$A:$A,$A117),SUMIFS('Census Data'!P:P,'Census Data'!$A:$A,$A117))/SUMIFS('Census Data'!$F:$F,'Census Data'!$A:$A,$A117)</f>
        <v>5.2634726957353911E-3</v>
      </c>
      <c r="I117" s="19">
        <f t="shared" si="2"/>
        <v>2.8709851067647674E-2</v>
      </c>
      <c r="J117" s="17">
        <f>SUM(SUMIFS('Census Data'!W:W,'Census Data'!$A:$A,$A117),SUMIFS('Census Data'!X:X,'Census Data'!$A:$A,$A117))/SUMIFS('Census Data'!$F:$F,'Census Data'!$A:$A,$A117)</f>
        <v>3.0085531431305702E-2</v>
      </c>
      <c r="K117" s="19">
        <f t="shared" si="3"/>
        <v>0.96991446856869434</v>
      </c>
      <c r="L117" s="24">
        <f>'EPA Data'!D118/SUM('EPA Data'!D:D)</f>
        <v>3.5621137795988768E-5</v>
      </c>
      <c r="M117" s="24">
        <f>'EPA Data'!E118/SUM('EPA Data'!E:E)</f>
        <v>7.9412088533798448E-5</v>
      </c>
      <c r="N117" s="24">
        <f>'EPA Data'!F118/SUM('EPA Data'!F:F)</f>
        <v>1.0624699815588793E-4</v>
      </c>
      <c r="O117" s="24">
        <f>'EPA Data'!G118/SUM('EPA Data'!G:G)</f>
        <v>2.5774478424814035E-5</v>
      </c>
      <c r="P117" s="24">
        <f>'EPA Data'!H118/SUM('EPA Data'!H:H)</f>
        <v>4.5327445553816357E-5</v>
      </c>
      <c r="Q117" s="24">
        <f>'EPA Data'!I118/SUM('EPA Data'!I:I)</f>
        <v>2.1837860561527963E-5</v>
      </c>
      <c r="R117" s="24">
        <f>'EPA Data'!J118/SUM('EPA Data'!J:J)</f>
        <v>3.981252739445587E-5</v>
      </c>
      <c r="S117" s="24">
        <f>'EPA Data'!K118/SUM('EPA Data'!K:K)</f>
        <v>7.573851174348652E-5</v>
      </c>
      <c r="T117" s="24">
        <f>'EPA Data'!L118/SUM('EPA Data'!L:L)</f>
        <v>8.2962642319029029E-5</v>
      </c>
      <c r="U117" s="24">
        <f>'EPA Data'!M118/SUM('EPA Data'!M:M)</f>
        <v>1.9908759074202525E-5</v>
      </c>
      <c r="V117" s="24">
        <f>'EPA Data'!N118/SUM('EPA Data'!N:N)</f>
        <v>2.5284268612732281E-5</v>
      </c>
      <c r="W117" s="24">
        <f>'EPA Data'!O118/SUM('EPA Data'!O:O)</f>
        <v>3.3905853536049925E-5</v>
      </c>
      <c r="X117" s="24">
        <f>'EPA Data'!P118/SUM('EPA Data'!P:P)</f>
        <v>1.1128163872528033E-4</v>
      </c>
    </row>
    <row r="118" spans="1:24" x14ac:dyDescent="0.25">
      <c r="A118" s="16" t="s">
        <v>248</v>
      </c>
      <c r="B118" s="16" t="s">
        <v>188</v>
      </c>
      <c r="C118" s="21" t="s">
        <v>95</v>
      </c>
      <c r="D118" s="17">
        <f>SUMIFS('Census Data'!G:G,'Census Data'!$A:$A,$A118)/SUMIFS('Census Data'!$F:$F,'Census Data'!$A:$A,$A118)</f>
        <v>0.49390937387764877</v>
      </c>
      <c r="E118" s="19">
        <f>SUMIFS('Census Data'!H:H,'Census Data'!$A:$A,$A118)/SUMIFS('Census Data'!$F:$F,'Census Data'!$A:$A,$A118)</f>
        <v>0.50609062612235123</v>
      </c>
      <c r="F118" s="17">
        <f>SUM(SUMIFS('Census Data'!I:I,'Census Data'!$A:$A,$A118),SUMIFS('Census Data'!J:J,'Census Data'!$A:$A,$A118))/SUMIFS('Census Data'!$F:$F,'Census Data'!$A:$A,$A118)</f>
        <v>0.39822518855501016</v>
      </c>
      <c r="G118" s="17">
        <f>SUM(SUMIFS('Census Data'!K:K,'Census Data'!$A:$A,$A118),SUMIFS('Census Data'!L:L,'Census Data'!$A:$A,$A118))/SUMIFS('Census Data'!$F:$F,'Census Data'!$A:$A,$A118)</f>
        <v>0.5739554651023584</v>
      </c>
      <c r="H118" s="17">
        <f>SUM(SUMIFS('Census Data'!O:O,'Census Data'!$A:$A,$A118),SUMIFS('Census Data'!P:P,'Census Data'!$A:$A,$A118))/SUMIFS('Census Data'!$F:$F,'Census Data'!$A:$A,$A118)</f>
        <v>8.7094457081288157E-3</v>
      </c>
      <c r="I118" s="19">
        <f t="shared" si="2"/>
        <v>1.9109900634502686E-2</v>
      </c>
      <c r="J118" s="17">
        <f>SUM(SUMIFS('Census Data'!W:W,'Census Data'!$A:$A,$A118),SUMIFS('Census Data'!X:X,'Census Data'!$A:$A,$A118))/SUMIFS('Census Data'!$F:$F,'Census Data'!$A:$A,$A118)</f>
        <v>2.2042978570573447E-2</v>
      </c>
      <c r="K118" s="19">
        <f t="shared" si="3"/>
        <v>0.97795702142942653</v>
      </c>
      <c r="L118" s="24">
        <f>'EPA Data'!D119/SUM('EPA Data'!D:D)</f>
        <v>1.4031677089645242E-4</v>
      </c>
      <c r="M118" s="24">
        <f>'EPA Data'!E119/SUM('EPA Data'!E:E)</f>
        <v>2.8833019031205718E-4</v>
      </c>
      <c r="N118" s="24">
        <f>'EPA Data'!F119/SUM('EPA Data'!F:F)</f>
        <v>3.3936761194670645E-4</v>
      </c>
      <c r="O118" s="24">
        <f>'EPA Data'!G119/SUM('EPA Data'!G:G)</f>
        <v>9.5990971057970762E-5</v>
      </c>
      <c r="P118" s="24">
        <f>'EPA Data'!H119/SUM('EPA Data'!H:H)</f>
        <v>1.6900411903278178E-4</v>
      </c>
      <c r="Q118" s="24">
        <f>'EPA Data'!I119/SUM('EPA Data'!I:I)</f>
        <v>8.156864631773272E-5</v>
      </c>
      <c r="R118" s="24">
        <f>'EPA Data'!J119/SUM('EPA Data'!J:J)</f>
        <v>2.5785779029970936E-4</v>
      </c>
      <c r="S118" s="24">
        <f>'EPA Data'!K119/SUM('EPA Data'!K:K)</f>
        <v>3.2278566060962887E-4</v>
      </c>
      <c r="T118" s="24">
        <f>'EPA Data'!L119/SUM('EPA Data'!L:L)</f>
        <v>2.7013550770932626E-4</v>
      </c>
      <c r="U118" s="24">
        <f>'EPA Data'!M119/SUM('EPA Data'!M:M)</f>
        <v>6.1351847230531881E-5</v>
      </c>
      <c r="V118" s="24">
        <f>'EPA Data'!N119/SUM('EPA Data'!N:N)</f>
        <v>8.7569949428344633E-5</v>
      </c>
      <c r="W118" s="24">
        <f>'EPA Data'!O119/SUM('EPA Data'!O:O)</f>
        <v>8.9643508987140964E-5</v>
      </c>
      <c r="X118" s="24">
        <f>'EPA Data'!P119/SUM('EPA Data'!P:P)</f>
        <v>3.727549599040061E-4</v>
      </c>
    </row>
    <row r="119" spans="1:24" x14ac:dyDescent="0.25">
      <c r="A119" s="16" t="s">
        <v>249</v>
      </c>
      <c r="B119" s="16" t="s">
        <v>188</v>
      </c>
      <c r="C119" s="21" t="s">
        <v>250</v>
      </c>
      <c r="D119" s="17">
        <f>SUMIFS('Census Data'!G:G,'Census Data'!$A:$A,$A119)/SUMIFS('Census Data'!$F:$F,'Census Data'!$A:$A,$A119)</f>
        <v>0.49503348634208744</v>
      </c>
      <c r="E119" s="19">
        <f>SUMIFS('Census Data'!H:H,'Census Data'!$A:$A,$A119)/SUMIFS('Census Data'!$F:$F,'Census Data'!$A:$A,$A119)</f>
        <v>0.50496651365791256</v>
      </c>
      <c r="F119" s="17">
        <f>SUM(SUMIFS('Census Data'!I:I,'Census Data'!$A:$A,$A119),SUMIFS('Census Data'!J:J,'Census Data'!$A:$A,$A119))/SUMIFS('Census Data'!$F:$F,'Census Data'!$A:$A,$A119)</f>
        <v>0.91598314395364588</v>
      </c>
      <c r="G119" s="17">
        <f>SUM(SUMIFS('Census Data'!K:K,'Census Data'!$A:$A,$A119),SUMIFS('Census Data'!L:L,'Census Data'!$A:$A,$A119))/SUMIFS('Census Data'!$F:$F,'Census Data'!$A:$A,$A119)</f>
        <v>2.1935435322447138E-2</v>
      </c>
      <c r="H119" s="17">
        <f>SUM(SUMIFS('Census Data'!O:O,'Census Data'!$A:$A,$A119),SUMIFS('Census Data'!P:P,'Census Data'!$A:$A,$A119))/SUMIFS('Census Data'!$F:$F,'Census Data'!$A:$A,$A119)</f>
        <v>2.7127699601173904E-2</v>
      </c>
      <c r="I119" s="19">
        <f t="shared" si="2"/>
        <v>3.4953721122733095E-2</v>
      </c>
      <c r="J119" s="17">
        <f>SUM(SUMIFS('Census Data'!W:W,'Census Data'!$A:$A,$A119),SUMIFS('Census Data'!X:X,'Census Data'!$A:$A,$A119))/SUMIFS('Census Data'!$F:$F,'Census Data'!$A:$A,$A119)</f>
        <v>0.14263676725110994</v>
      </c>
      <c r="K119" s="19">
        <f t="shared" si="3"/>
        <v>0.85736323274889004</v>
      </c>
      <c r="L119" s="24">
        <f>'EPA Data'!D120/SUM('EPA Data'!D:D)</f>
        <v>3.2921515884827301E-5</v>
      </c>
      <c r="M119" s="24">
        <f>'EPA Data'!E120/SUM('EPA Data'!E:E)</f>
        <v>8.3572994244153199E-5</v>
      </c>
      <c r="N119" s="24">
        <f>'EPA Data'!F120/SUM('EPA Data'!F:F)</f>
        <v>9.1105809032336339E-5</v>
      </c>
      <c r="O119" s="24">
        <f>'EPA Data'!G120/SUM('EPA Data'!G:G)</f>
        <v>2.0014609725137535E-5</v>
      </c>
      <c r="P119" s="24">
        <f>'EPA Data'!H120/SUM('EPA Data'!H:H)</f>
        <v>4.0828107770771043E-5</v>
      </c>
      <c r="Q119" s="24">
        <f>'EPA Data'!I120/SUM('EPA Data'!I:I)</f>
        <v>1.8282343753543733E-5</v>
      </c>
      <c r="R119" s="24">
        <f>'EPA Data'!J120/SUM('EPA Data'!J:J)</f>
        <v>4.3205536346106848E-5</v>
      </c>
      <c r="S119" s="24">
        <f>'EPA Data'!K120/SUM('EPA Data'!K:K)</f>
        <v>8.0145558701489477E-5</v>
      </c>
      <c r="T119" s="24">
        <f>'EPA Data'!L120/SUM('EPA Data'!L:L)</f>
        <v>5.7358686405494349E-5</v>
      </c>
      <c r="U119" s="24">
        <f>'EPA Data'!M120/SUM('EPA Data'!M:M)</f>
        <v>1.6808600286157332E-5</v>
      </c>
      <c r="V119" s="24">
        <f>'EPA Data'!N120/SUM('EPA Data'!N:N)</f>
        <v>2.2292506847129692E-5</v>
      </c>
      <c r="W119" s="24">
        <f>'EPA Data'!O120/SUM('EPA Data'!O:O)</f>
        <v>2.0906857955856021E-5</v>
      </c>
      <c r="X119" s="24">
        <f>'EPA Data'!P120/SUM('EPA Data'!P:P)</f>
        <v>9.8556189605341095E-5</v>
      </c>
    </row>
    <row r="120" spans="1:24" x14ac:dyDescent="0.25">
      <c r="A120" s="16" t="s">
        <v>251</v>
      </c>
      <c r="B120" s="16" t="s">
        <v>188</v>
      </c>
      <c r="C120" s="21" t="s">
        <v>252</v>
      </c>
      <c r="D120" s="17">
        <f>SUMIFS('Census Data'!G:G,'Census Data'!$A:$A,$A120)/SUMIFS('Census Data'!$F:$F,'Census Data'!$A:$A,$A120)</f>
        <v>0.48882850241545894</v>
      </c>
      <c r="E120" s="19">
        <f>SUMIFS('Census Data'!H:H,'Census Data'!$A:$A,$A120)/SUMIFS('Census Data'!$F:$F,'Census Data'!$A:$A,$A120)</f>
        <v>0.51117149758454106</v>
      </c>
      <c r="F120" s="17">
        <f>SUM(SUMIFS('Census Data'!I:I,'Census Data'!$A:$A,$A120),SUMIFS('Census Data'!J:J,'Census Data'!$A:$A,$A120))/SUMIFS('Census Data'!$F:$F,'Census Data'!$A:$A,$A120)</f>
        <v>0.61216787439613529</v>
      </c>
      <c r="G120" s="17">
        <f>SUM(SUMIFS('Census Data'!K:K,'Census Data'!$A:$A,$A120),SUMIFS('Census Data'!L:L,'Census Data'!$A:$A,$A120))/SUMIFS('Census Data'!$F:$F,'Census Data'!$A:$A,$A120)</f>
        <v>0.36292270531400966</v>
      </c>
      <c r="H120" s="17">
        <f>SUM(SUMIFS('Census Data'!O:O,'Census Data'!$A:$A,$A120),SUMIFS('Census Data'!P:P,'Census Data'!$A:$A,$A120))/SUMIFS('Census Data'!$F:$F,'Census Data'!$A:$A,$A120)</f>
        <v>6.3405797101449279E-3</v>
      </c>
      <c r="I120" s="19">
        <f t="shared" si="2"/>
        <v>1.8568840579710089E-2</v>
      </c>
      <c r="J120" s="17">
        <f>SUM(SUMIFS('Census Data'!W:W,'Census Data'!$A:$A,$A120),SUMIFS('Census Data'!X:X,'Census Data'!$A:$A,$A120))/SUMIFS('Census Data'!$F:$F,'Census Data'!$A:$A,$A120)</f>
        <v>2.9438405797101448E-2</v>
      </c>
      <c r="K120" s="19">
        <f t="shared" si="3"/>
        <v>0.97056159420289856</v>
      </c>
      <c r="L120" s="24">
        <f>'EPA Data'!D121/SUM('EPA Data'!D:D)</f>
        <v>2.150405698397259E-5</v>
      </c>
      <c r="M120" s="24">
        <f>'EPA Data'!E121/SUM('EPA Data'!E:E)</f>
        <v>4.0117641830811991E-5</v>
      </c>
      <c r="N120" s="24">
        <f>'EPA Data'!F121/SUM('EPA Data'!F:F)</f>
        <v>4.242844998475905E-5</v>
      </c>
      <c r="O120" s="24">
        <f>'EPA Data'!G121/SUM('EPA Data'!G:G)</f>
        <v>1.0386999359612388E-5</v>
      </c>
      <c r="P120" s="24">
        <f>'EPA Data'!H121/SUM('EPA Data'!H:H)</f>
        <v>2.0242932940261645E-5</v>
      </c>
      <c r="Q120" s="24">
        <f>'EPA Data'!I121/SUM('EPA Data'!I:I)</f>
        <v>9.7806412365677773E-6</v>
      </c>
      <c r="R120" s="24">
        <f>'EPA Data'!J121/SUM('EPA Data'!J:J)</f>
        <v>1.9203524002504428E-5</v>
      </c>
      <c r="S120" s="24">
        <f>'EPA Data'!K121/SUM('EPA Data'!K:K)</f>
        <v>5.3450288545068384E-5</v>
      </c>
      <c r="T120" s="24">
        <f>'EPA Data'!L121/SUM('EPA Data'!L:L)</f>
        <v>3.4815822239046433E-5</v>
      </c>
      <c r="U120" s="24">
        <f>'EPA Data'!M121/SUM('EPA Data'!M:M)</f>
        <v>6.2456884981409986E-6</v>
      </c>
      <c r="V120" s="24">
        <f>'EPA Data'!N121/SUM('EPA Data'!N:N)</f>
        <v>9.8667983732960847E-6</v>
      </c>
      <c r="W120" s="24">
        <f>'EPA Data'!O121/SUM('EPA Data'!O:O)</f>
        <v>8.2923560390276242E-6</v>
      </c>
      <c r="X120" s="24">
        <f>'EPA Data'!P121/SUM('EPA Data'!P:P)</f>
        <v>4.2680265347189667E-5</v>
      </c>
    </row>
    <row r="121" spans="1:24" x14ac:dyDescent="0.25">
      <c r="A121" s="16" t="s">
        <v>253</v>
      </c>
      <c r="B121" s="16" t="s">
        <v>188</v>
      </c>
      <c r="C121" s="21" t="s">
        <v>101</v>
      </c>
      <c r="D121" s="17">
        <f>SUMIFS('Census Data'!G:G,'Census Data'!$A:$A,$A121)/SUMIFS('Census Data'!$F:$F,'Census Data'!$A:$A,$A121)</f>
        <v>0.48982079726929173</v>
      </c>
      <c r="E121" s="19">
        <f>SUMIFS('Census Data'!H:H,'Census Data'!$A:$A,$A121)/SUMIFS('Census Data'!$F:$F,'Census Data'!$A:$A,$A121)</f>
        <v>0.51017920273070827</v>
      </c>
      <c r="F121" s="17">
        <f>SUM(SUMIFS('Census Data'!I:I,'Census Data'!$A:$A,$A121),SUMIFS('Census Data'!J:J,'Census Data'!$A:$A,$A121))/SUMIFS('Census Data'!$F:$F,'Census Data'!$A:$A,$A121)</f>
        <v>0.96489089357552116</v>
      </c>
      <c r="G121" s="17">
        <f>SUM(SUMIFS('Census Data'!K:K,'Census Data'!$A:$A,$A121),SUMIFS('Census Data'!L:L,'Census Data'!$A:$A,$A121))/SUMIFS('Census Data'!$F:$F,'Census Data'!$A:$A,$A121)</f>
        <v>1.2129708643179325E-2</v>
      </c>
      <c r="H121" s="17">
        <f>SUM(SUMIFS('Census Data'!O:O,'Census Data'!$A:$A,$A121),SUMIFS('Census Data'!P:P,'Census Data'!$A:$A,$A121))/SUMIFS('Census Data'!$F:$F,'Census Data'!$A:$A,$A121)</f>
        <v>2.6819456296476897E-3</v>
      </c>
      <c r="I121" s="19">
        <f t="shared" si="2"/>
        <v>2.0297452151651796E-2</v>
      </c>
      <c r="J121" s="17">
        <f>SUM(SUMIFS('Census Data'!W:W,'Census Data'!$A:$A,$A121),SUMIFS('Census Data'!X:X,'Census Data'!$A:$A,$A121))/SUMIFS('Census Data'!$F:$F,'Census Data'!$A:$A,$A121)</f>
        <v>1.7798366451298304E-2</v>
      </c>
      <c r="K121" s="19">
        <f t="shared" si="3"/>
        <v>0.98220163354870171</v>
      </c>
      <c r="L121" s="24">
        <f>'EPA Data'!D122/SUM('EPA Data'!D:D)</f>
        <v>3.1979976322240406E-5</v>
      </c>
      <c r="M121" s="24">
        <f>'EPA Data'!E122/SUM('EPA Data'!E:E)</f>
        <v>7.3147204222272634E-5</v>
      </c>
      <c r="N121" s="24">
        <f>'EPA Data'!F122/SUM('EPA Data'!F:F)</f>
        <v>1.049126172680633E-4</v>
      </c>
      <c r="O121" s="24">
        <f>'EPA Data'!G122/SUM('EPA Data'!G:G)</f>
        <v>2.1683113105547005E-5</v>
      </c>
      <c r="P121" s="24">
        <f>'EPA Data'!H122/SUM('EPA Data'!H:H)</f>
        <v>3.8719949450336832E-5</v>
      </c>
      <c r="Q121" s="24">
        <f>'EPA Data'!I122/SUM('EPA Data'!I:I)</f>
        <v>1.7906415218365768E-5</v>
      </c>
      <c r="R121" s="24">
        <f>'EPA Data'!J122/SUM('EPA Data'!J:J)</f>
        <v>3.0396324741714098E-5</v>
      </c>
      <c r="S121" s="24">
        <f>'EPA Data'!K122/SUM('EPA Data'!K:K)</f>
        <v>6.3575471445545187E-5</v>
      </c>
      <c r="T121" s="24">
        <f>'EPA Data'!L122/SUM('EPA Data'!L:L)</f>
        <v>6.973841981811708E-5</v>
      </c>
      <c r="U121" s="24">
        <f>'EPA Data'!M122/SUM('EPA Data'!M:M)</f>
        <v>1.90918192393811E-5</v>
      </c>
      <c r="V121" s="24">
        <f>'EPA Data'!N122/SUM('EPA Data'!N:N)</f>
        <v>2.1927037402956172E-5</v>
      </c>
      <c r="W121" s="24">
        <f>'EPA Data'!O122/SUM('EPA Data'!O:O)</f>
        <v>2.8560679252816578E-5</v>
      </c>
      <c r="X121" s="24">
        <f>'EPA Data'!P122/SUM('EPA Data'!P:P)</f>
        <v>9.5861014855142855E-5</v>
      </c>
    </row>
    <row r="122" spans="1:24" x14ac:dyDescent="0.25">
      <c r="A122" s="16" t="s">
        <v>254</v>
      </c>
      <c r="B122" s="16" t="s">
        <v>188</v>
      </c>
      <c r="C122" s="21" t="s">
        <v>103</v>
      </c>
      <c r="D122" s="17">
        <f>SUMIFS('Census Data'!G:G,'Census Data'!$A:$A,$A122)/SUMIFS('Census Data'!$F:$F,'Census Data'!$A:$A,$A122)</f>
        <v>0.56260584848142714</v>
      </c>
      <c r="E122" s="19">
        <f>SUMIFS('Census Data'!H:H,'Census Data'!$A:$A,$A122)/SUMIFS('Census Data'!$F:$F,'Census Data'!$A:$A,$A122)</f>
        <v>0.43739415151857286</v>
      </c>
      <c r="F122" s="17">
        <f>SUM(SUMIFS('Census Data'!I:I,'Census Data'!$A:$A,$A122),SUMIFS('Census Data'!J:J,'Census Data'!$A:$A,$A122))/SUMIFS('Census Data'!$F:$F,'Census Data'!$A:$A,$A122)</f>
        <v>0.43050694366038161</v>
      </c>
      <c r="G122" s="17">
        <f>SUM(SUMIFS('Census Data'!K:K,'Census Data'!$A:$A,$A122),SUMIFS('Census Data'!L:L,'Census Data'!$A:$A,$A122))/SUMIFS('Census Data'!$F:$F,'Census Data'!$A:$A,$A122)</f>
        <v>0.54386361070339839</v>
      </c>
      <c r="H122" s="17">
        <f>SUM(SUMIFS('Census Data'!O:O,'Census Data'!$A:$A,$A122),SUMIFS('Census Data'!P:P,'Census Data'!$A:$A,$A122))/SUMIFS('Census Data'!$F:$F,'Census Data'!$A:$A,$A122)</f>
        <v>5.7581573896353169E-3</v>
      </c>
      <c r="I122" s="19">
        <f t="shared" si="2"/>
        <v>1.9871288246584684E-2</v>
      </c>
      <c r="J122" s="17">
        <f>SUM(SUMIFS('Census Data'!W:W,'Census Data'!$A:$A,$A122),SUMIFS('Census Data'!X:X,'Census Data'!$A:$A,$A122))/SUMIFS('Census Data'!$F:$F,'Census Data'!$A:$A,$A122)</f>
        <v>2.3258439652252456E-2</v>
      </c>
      <c r="K122" s="19">
        <f t="shared" si="3"/>
        <v>0.97674156034774751</v>
      </c>
      <c r="L122" s="24">
        <f>'EPA Data'!D123/SUM('EPA Data'!D:D)</f>
        <v>2.0978688173436539E-5</v>
      </c>
      <c r="M122" s="24">
        <f>'EPA Data'!E123/SUM('EPA Data'!E:E)</f>
        <v>4.2907785278715576E-5</v>
      </c>
      <c r="N122" s="24">
        <f>'EPA Data'!F123/SUM('EPA Data'!F:F)</f>
        <v>5.9334206034536605E-5</v>
      </c>
      <c r="O122" s="24">
        <f>'EPA Data'!G123/SUM('EPA Data'!G:G)</f>
        <v>1.4086338946730617E-5</v>
      </c>
      <c r="P122" s="24">
        <f>'EPA Data'!H123/SUM('EPA Data'!H:H)</f>
        <v>2.49164494720513E-5</v>
      </c>
      <c r="Q122" s="24">
        <f>'EPA Data'!I123/SUM('EPA Data'!I:I)</f>
        <v>1.3978650466629074E-5</v>
      </c>
      <c r="R122" s="24">
        <f>'EPA Data'!J123/SUM('EPA Data'!J:J)</f>
        <v>1.7136011492152455E-5</v>
      </c>
      <c r="S122" s="24">
        <f>'EPA Data'!K123/SUM('EPA Data'!K:K)</f>
        <v>4.0610605302103185E-5</v>
      </c>
      <c r="T122" s="24">
        <f>'EPA Data'!L123/SUM('EPA Data'!L:L)</f>
        <v>3.933651464011651E-5</v>
      </c>
      <c r="U122" s="24">
        <f>'EPA Data'!M123/SUM('EPA Data'!M:M)</f>
        <v>9.6765682721691405E-6</v>
      </c>
      <c r="V122" s="24">
        <f>'EPA Data'!N123/SUM('EPA Data'!N:N)</f>
        <v>1.3987215180897908E-5</v>
      </c>
      <c r="W122" s="24">
        <f>'EPA Data'!O123/SUM('EPA Data'!O:O)</f>
        <v>2.3563206797300131E-5</v>
      </c>
      <c r="X122" s="24">
        <f>'EPA Data'!P123/SUM('EPA Data'!P:P)</f>
        <v>6.1888809378553628E-5</v>
      </c>
    </row>
    <row r="123" spans="1:24" x14ac:dyDescent="0.25">
      <c r="A123" s="16" t="s">
        <v>255</v>
      </c>
      <c r="B123" s="16" t="s">
        <v>188</v>
      </c>
      <c r="C123" s="21" t="s">
        <v>256</v>
      </c>
      <c r="D123" s="17">
        <f>SUMIFS('Census Data'!G:G,'Census Data'!$A:$A,$A123)/SUMIFS('Census Data'!$F:$F,'Census Data'!$A:$A,$A123)</f>
        <v>0.61386670761670759</v>
      </c>
      <c r="E123" s="19">
        <f>SUMIFS('Census Data'!H:H,'Census Data'!$A:$A,$A123)/SUMIFS('Census Data'!$F:$F,'Census Data'!$A:$A,$A123)</f>
        <v>0.38613329238329236</v>
      </c>
      <c r="F123" s="17">
        <f>SUM(SUMIFS('Census Data'!I:I,'Census Data'!$A:$A,$A123),SUMIFS('Census Data'!J:J,'Census Data'!$A:$A,$A123))/SUMIFS('Census Data'!$F:$F,'Census Data'!$A:$A,$A123)</f>
        <v>0.67552211302211307</v>
      </c>
      <c r="G123" s="17">
        <f>SUM(SUMIFS('Census Data'!K:K,'Census Data'!$A:$A,$A123),SUMIFS('Census Data'!L:L,'Census Data'!$A:$A,$A123))/SUMIFS('Census Data'!$F:$F,'Census Data'!$A:$A,$A123)</f>
        <v>0.30029176904176902</v>
      </c>
      <c r="H123" s="17">
        <f>SUM(SUMIFS('Census Data'!O:O,'Census Data'!$A:$A,$A123),SUMIFS('Census Data'!P:P,'Census Data'!$A:$A,$A123))/SUMIFS('Census Data'!$F:$F,'Census Data'!$A:$A,$A123)</f>
        <v>3.6087223587223586E-3</v>
      </c>
      <c r="I123" s="19">
        <f t="shared" si="2"/>
        <v>2.0577395577395574E-2</v>
      </c>
      <c r="J123" s="17">
        <f>SUM(SUMIFS('Census Data'!W:W,'Census Data'!$A:$A,$A123),SUMIFS('Census Data'!X:X,'Census Data'!$A:$A,$A123))/SUMIFS('Census Data'!$F:$F,'Census Data'!$A:$A,$A123)</f>
        <v>4.1615479115479116E-2</v>
      </c>
      <c r="K123" s="19">
        <f t="shared" si="3"/>
        <v>0.95838452088452086</v>
      </c>
      <c r="L123" s="24">
        <f>'EPA Data'!D124/SUM('EPA Data'!D:D)</f>
        <v>2.1133606544535246E-5</v>
      </c>
      <c r="M123" s="24">
        <f>'EPA Data'!E124/SUM('EPA Data'!E:E)</f>
        <v>4.5374253479155468E-5</v>
      </c>
      <c r="N123" s="24">
        <f>'EPA Data'!F124/SUM('EPA Data'!F:F)</f>
        <v>5.5032233559516858E-5</v>
      </c>
      <c r="O123" s="24">
        <f>'EPA Data'!G124/SUM('EPA Data'!G:G)</f>
        <v>1.2631853182557987E-5</v>
      </c>
      <c r="P123" s="24">
        <f>'EPA Data'!H124/SUM('EPA Data'!H:H)</f>
        <v>2.481445039254626E-5</v>
      </c>
      <c r="Q123" s="24">
        <f>'EPA Data'!I124/SUM('EPA Data'!I:I)</f>
        <v>1.2822043603541188E-5</v>
      </c>
      <c r="R123" s="24">
        <f>'EPA Data'!J124/SUM('EPA Data'!J:J)</f>
        <v>2.3479763824400055E-5</v>
      </c>
      <c r="S123" s="24">
        <f>'EPA Data'!K124/SUM('EPA Data'!K:K)</f>
        <v>4.8377224322637913E-5</v>
      </c>
      <c r="T123" s="24">
        <f>'EPA Data'!L124/SUM('EPA Data'!L:L)</f>
        <v>4.3065668616060807E-5</v>
      </c>
      <c r="U123" s="24">
        <f>'EPA Data'!M124/SUM('EPA Data'!M:M)</f>
        <v>8.8169179595860755E-6</v>
      </c>
      <c r="V123" s="24">
        <f>'EPA Data'!N124/SUM('EPA Data'!N:N)</f>
        <v>1.3359762853488227E-5</v>
      </c>
      <c r="W123" s="24">
        <f>'EPA Data'!O124/SUM('EPA Data'!O:O)</f>
        <v>1.4663084341174586E-5</v>
      </c>
      <c r="X123" s="24">
        <f>'EPA Data'!P124/SUM('EPA Data'!P:P)</f>
        <v>6.0158295093611943E-5</v>
      </c>
    </row>
    <row r="124" spans="1:24" x14ac:dyDescent="0.25">
      <c r="A124" s="16" t="s">
        <v>257</v>
      </c>
      <c r="B124" s="16" t="s">
        <v>188</v>
      </c>
      <c r="C124" s="21" t="s">
        <v>258</v>
      </c>
      <c r="D124" s="17">
        <f>SUMIFS('Census Data'!G:G,'Census Data'!$A:$A,$A124)/SUMIFS('Census Data'!$F:$F,'Census Data'!$A:$A,$A124)</f>
        <v>0.48160535117056857</v>
      </c>
      <c r="E124" s="19">
        <f>SUMIFS('Census Data'!H:H,'Census Data'!$A:$A,$A124)/SUMIFS('Census Data'!$F:$F,'Census Data'!$A:$A,$A124)</f>
        <v>0.51839464882943143</v>
      </c>
      <c r="F124" s="17">
        <f>SUM(SUMIFS('Census Data'!I:I,'Census Data'!$A:$A,$A124),SUMIFS('Census Data'!J:J,'Census Data'!$A:$A,$A124))/SUMIFS('Census Data'!$F:$F,'Census Data'!$A:$A,$A124)</f>
        <v>0.75454767925605681</v>
      </c>
      <c r="G124" s="17">
        <f>SUM(SUMIFS('Census Data'!K:K,'Census Data'!$A:$A,$A124),SUMIFS('Census Data'!L:L,'Census Data'!$A:$A,$A124))/SUMIFS('Census Data'!$F:$F,'Census Data'!$A:$A,$A124)</f>
        <v>0.1985480055469451</v>
      </c>
      <c r="H124" s="17">
        <f>SUM(SUMIFS('Census Data'!O:O,'Census Data'!$A:$A,$A124),SUMIFS('Census Data'!P:P,'Census Data'!$A:$A,$A124))/SUMIFS('Census Data'!$F:$F,'Census Data'!$A:$A,$A124)</f>
        <v>4.6496451586589445E-3</v>
      </c>
      <c r="I124" s="19">
        <f t="shared" si="2"/>
        <v>4.2254670038339159E-2</v>
      </c>
      <c r="J124" s="17">
        <f>SUM(SUMIFS('Census Data'!W:W,'Census Data'!$A:$A,$A124),SUMIFS('Census Data'!X:X,'Census Data'!$A:$A,$A124))/SUMIFS('Census Data'!$F:$F,'Census Data'!$A:$A,$A124)</f>
        <v>3.7278733991353293E-2</v>
      </c>
      <c r="K124" s="19">
        <f t="shared" si="3"/>
        <v>0.96272126600864671</v>
      </c>
      <c r="L124" s="24">
        <f>'EPA Data'!D125/SUM('EPA Data'!D:D)</f>
        <v>2.6596147167400635E-5</v>
      </c>
      <c r="M124" s="24">
        <f>'EPA Data'!E125/SUM('EPA Data'!E:E)</f>
        <v>5.8719664776766578E-5</v>
      </c>
      <c r="N124" s="24">
        <f>'EPA Data'!F125/SUM('EPA Data'!F:F)</f>
        <v>6.1601294741062525E-5</v>
      </c>
      <c r="O124" s="24">
        <f>'EPA Data'!G125/SUM('EPA Data'!G:G)</f>
        <v>1.514709752593464E-5</v>
      </c>
      <c r="P124" s="24">
        <f>'EPA Data'!H125/SUM('EPA Data'!H:H)</f>
        <v>2.8344102562229172E-5</v>
      </c>
      <c r="Q124" s="24">
        <f>'EPA Data'!I125/SUM('EPA Data'!I:I)</f>
        <v>1.2676954951511756E-5</v>
      </c>
      <c r="R124" s="24">
        <f>'EPA Data'!J125/SUM('EPA Data'!J:J)</f>
        <v>3.2574903268817555E-5</v>
      </c>
      <c r="S124" s="24">
        <f>'EPA Data'!K125/SUM('EPA Data'!K:K)</f>
        <v>6.9536307328276522E-5</v>
      </c>
      <c r="T124" s="24">
        <f>'EPA Data'!L125/SUM('EPA Data'!L:L)</f>
        <v>4.7989113901132067E-5</v>
      </c>
      <c r="U124" s="24">
        <f>'EPA Data'!M125/SUM('EPA Data'!M:M)</f>
        <v>9.0892454395197897E-6</v>
      </c>
      <c r="V124" s="24">
        <f>'EPA Data'!N125/SUM('EPA Data'!N:N)</f>
        <v>1.3863721740277339E-5</v>
      </c>
      <c r="W124" s="24">
        <f>'EPA Data'!O125/SUM('EPA Data'!O:O)</f>
        <v>1.0406062104237629E-5</v>
      </c>
      <c r="X124" s="24">
        <f>'EPA Data'!P125/SUM('EPA Data'!P:P)</f>
        <v>6.2580252289119053E-5</v>
      </c>
    </row>
    <row r="125" spans="1:24" x14ac:dyDescent="0.25">
      <c r="A125" s="16" t="s">
        <v>259</v>
      </c>
      <c r="B125" s="16" t="s">
        <v>188</v>
      </c>
      <c r="C125" s="21" t="s">
        <v>260</v>
      </c>
      <c r="D125" s="17">
        <f>SUMIFS('Census Data'!G:G,'Census Data'!$A:$A,$A125)/SUMIFS('Census Data'!$F:$F,'Census Data'!$A:$A,$A125)</f>
        <v>0.49846268517655828</v>
      </c>
      <c r="E125" s="19">
        <f>SUMIFS('Census Data'!H:H,'Census Data'!$A:$A,$A125)/SUMIFS('Census Data'!$F:$F,'Census Data'!$A:$A,$A125)</f>
        <v>0.50153731482344177</v>
      </c>
      <c r="F125" s="17">
        <f>SUM(SUMIFS('Census Data'!I:I,'Census Data'!$A:$A,$A125),SUMIFS('Census Data'!J:J,'Census Data'!$A:$A,$A125))/SUMIFS('Census Data'!$F:$F,'Census Data'!$A:$A,$A125)</f>
        <v>0.93151961241032333</v>
      </c>
      <c r="G125" s="17">
        <f>SUM(SUMIFS('Census Data'!K:K,'Census Data'!$A:$A,$A125),SUMIFS('Census Data'!L:L,'Census Data'!$A:$A,$A125))/SUMIFS('Census Data'!$F:$F,'Census Data'!$A:$A,$A125)</f>
        <v>1.4814124662256591E-2</v>
      </c>
      <c r="H125" s="17">
        <f>SUM(SUMIFS('Census Data'!O:O,'Census Data'!$A:$A,$A125),SUMIFS('Census Data'!P:P,'Census Data'!$A:$A,$A125))/SUMIFS('Census Data'!$F:$F,'Census Data'!$A:$A,$A125)</f>
        <v>2.2826795863225564E-2</v>
      </c>
      <c r="I125" s="19">
        <f t="shared" si="2"/>
        <v>3.0839467064194492E-2</v>
      </c>
      <c r="J125" s="17">
        <f>SUM(SUMIFS('Census Data'!W:W,'Census Data'!$A:$A,$A125),SUMIFS('Census Data'!X:X,'Census Data'!$A:$A,$A125))/SUMIFS('Census Data'!$F:$F,'Census Data'!$A:$A,$A125)</f>
        <v>3.0327028789713967E-2</v>
      </c>
      <c r="K125" s="19">
        <f t="shared" si="3"/>
        <v>0.96967297121028606</v>
      </c>
      <c r="L125" s="24">
        <f>'EPA Data'!D126/SUM('EPA Data'!D:D)</f>
        <v>3.9425027649220522E-5</v>
      </c>
      <c r="M125" s="24">
        <f>'EPA Data'!E126/SUM('EPA Data'!E:E)</f>
        <v>1.0025159447455866E-4</v>
      </c>
      <c r="N125" s="24">
        <f>'EPA Data'!F126/SUM('EPA Data'!F:F)</f>
        <v>1.0805911812795958E-4</v>
      </c>
      <c r="O125" s="24">
        <f>'EPA Data'!G126/SUM('EPA Data'!G:G)</f>
        <v>2.178971865362932E-5</v>
      </c>
      <c r="P125" s="24">
        <f>'EPA Data'!H126/SUM('EPA Data'!H:H)</f>
        <v>4.6401188585475664E-5</v>
      </c>
      <c r="Q125" s="24">
        <f>'EPA Data'!I126/SUM('EPA Data'!I:I)</f>
        <v>2.1471394158897261E-5</v>
      </c>
      <c r="R125" s="24">
        <f>'EPA Data'!J126/SUM('EPA Data'!J:J)</f>
        <v>4.9056646134847801E-5</v>
      </c>
      <c r="S125" s="24">
        <f>'EPA Data'!K126/SUM('EPA Data'!K:K)</f>
        <v>1.0851846428770317E-4</v>
      </c>
      <c r="T125" s="24">
        <f>'EPA Data'!L126/SUM('EPA Data'!L:L)</f>
        <v>6.8972764278296496E-5</v>
      </c>
      <c r="U125" s="24">
        <f>'EPA Data'!M126/SUM('EPA Data'!M:M)</f>
        <v>1.814956125247509E-5</v>
      </c>
      <c r="V125" s="24">
        <f>'EPA Data'!N126/SUM('EPA Data'!N:N)</f>
        <v>2.5954690447880058E-5</v>
      </c>
      <c r="W125" s="24">
        <f>'EPA Data'!O126/SUM('EPA Data'!O:O)</f>
        <v>2.2686257241535364E-5</v>
      </c>
      <c r="X125" s="24">
        <f>'EPA Data'!P126/SUM('EPA Data'!P:P)</f>
        <v>1.1752184033585039E-4</v>
      </c>
    </row>
    <row r="126" spans="1:24" x14ac:dyDescent="0.25">
      <c r="A126" s="16" t="s">
        <v>261</v>
      </c>
      <c r="B126" s="16" t="s">
        <v>188</v>
      </c>
      <c r="C126" s="21" t="s">
        <v>262</v>
      </c>
      <c r="D126" s="17">
        <f>SUMIFS('Census Data'!G:G,'Census Data'!$A:$A,$A126)/SUMIFS('Census Data'!$F:$F,'Census Data'!$A:$A,$A126)</f>
        <v>0.49052640194246272</v>
      </c>
      <c r="E126" s="19">
        <f>SUMIFS('Census Data'!H:H,'Census Data'!$A:$A,$A126)/SUMIFS('Census Data'!$F:$F,'Census Data'!$A:$A,$A126)</f>
        <v>0.50947359805753722</v>
      </c>
      <c r="F126" s="17">
        <f>SUM(SUMIFS('Census Data'!I:I,'Census Data'!$A:$A,$A126),SUMIFS('Census Data'!J:J,'Census Data'!$A:$A,$A126))/SUMIFS('Census Data'!$F:$F,'Census Data'!$A:$A,$A126)</f>
        <v>0.89782973441187308</v>
      </c>
      <c r="G126" s="17">
        <f>SUM(SUMIFS('Census Data'!K:K,'Census Data'!$A:$A,$A126),SUMIFS('Census Data'!L:L,'Census Data'!$A:$A,$A126))/SUMIFS('Census Data'!$F:$F,'Census Data'!$A:$A,$A126)</f>
        <v>6.3457419962078321E-2</v>
      </c>
      <c r="H126" s="17">
        <f>SUM(SUMIFS('Census Data'!O:O,'Census Data'!$A:$A,$A126),SUMIFS('Census Data'!P:P,'Census Data'!$A:$A,$A126))/SUMIFS('Census Data'!$F:$F,'Census Data'!$A:$A,$A126)</f>
        <v>9.1666780340749435E-3</v>
      </c>
      <c r="I126" s="19">
        <f t="shared" si="2"/>
        <v>2.9546167591973704E-2</v>
      </c>
      <c r="J126" s="17">
        <f>SUM(SUMIFS('Census Data'!W:W,'Census Data'!$A:$A,$A126),SUMIFS('Census Data'!X:X,'Census Data'!$A:$A,$A126))/SUMIFS('Census Data'!$F:$F,'Census Data'!$A:$A,$A126)</f>
        <v>4.5696981271058125E-2</v>
      </c>
      <c r="K126" s="19">
        <f t="shared" si="3"/>
        <v>0.95430301872894185</v>
      </c>
      <c r="L126" s="24">
        <f>'EPA Data'!D127/SUM('EPA Data'!D:D)</f>
        <v>1.1014228761008176E-4</v>
      </c>
      <c r="M126" s="24">
        <f>'EPA Data'!E127/SUM('EPA Data'!E:E)</f>
        <v>2.5230119331290379E-4</v>
      </c>
      <c r="N126" s="24">
        <f>'EPA Data'!F127/SUM('EPA Data'!F:F)</f>
        <v>3.1007733243276666E-4</v>
      </c>
      <c r="O126" s="24">
        <f>'EPA Data'!G127/SUM('EPA Data'!G:G)</f>
        <v>1.0474300908708278E-4</v>
      </c>
      <c r="P126" s="24">
        <f>'EPA Data'!H127/SUM('EPA Data'!H:H)</f>
        <v>1.5631803950527448E-4</v>
      </c>
      <c r="Q126" s="24">
        <f>'EPA Data'!I127/SUM('EPA Data'!I:I)</f>
        <v>7.8721332932051361E-5</v>
      </c>
      <c r="R126" s="24">
        <f>'EPA Data'!J127/SUM('EPA Data'!J:J)</f>
        <v>1.7151127879370427E-4</v>
      </c>
      <c r="S126" s="24">
        <f>'EPA Data'!K127/SUM('EPA Data'!K:K)</f>
        <v>2.5768051674357603E-4</v>
      </c>
      <c r="T126" s="24">
        <f>'EPA Data'!L127/SUM('EPA Data'!L:L)</f>
        <v>2.237657999615297E-4</v>
      </c>
      <c r="U126" s="24">
        <f>'EPA Data'!M127/SUM('EPA Data'!M:M)</f>
        <v>6.2014058966278142E-5</v>
      </c>
      <c r="V126" s="24">
        <f>'EPA Data'!N127/SUM('EPA Data'!N:N)</f>
        <v>8.3292632907820812E-5</v>
      </c>
      <c r="W126" s="24">
        <f>'EPA Data'!O127/SUM('EPA Data'!O:O)</f>
        <v>8.3430174438002474E-5</v>
      </c>
      <c r="X126" s="24">
        <f>'EPA Data'!P127/SUM('EPA Data'!P:P)</f>
        <v>3.4391843441314139E-4</v>
      </c>
    </row>
    <row r="127" spans="1:24" x14ac:dyDescent="0.25">
      <c r="A127" s="16" t="s">
        <v>263</v>
      </c>
      <c r="B127" s="16" t="s">
        <v>188</v>
      </c>
      <c r="C127" s="21" t="s">
        <v>111</v>
      </c>
      <c r="D127" s="17">
        <f>SUMIFS('Census Data'!G:G,'Census Data'!$A:$A,$A127)/SUMIFS('Census Data'!$F:$F,'Census Data'!$A:$A,$A127)</f>
        <v>0.50072393822393824</v>
      </c>
      <c r="E127" s="19">
        <f>SUMIFS('Census Data'!H:H,'Census Data'!$A:$A,$A127)/SUMIFS('Census Data'!$F:$F,'Census Data'!$A:$A,$A127)</f>
        <v>0.49927606177606176</v>
      </c>
      <c r="F127" s="17">
        <f>SUM(SUMIFS('Census Data'!I:I,'Census Data'!$A:$A,$A127),SUMIFS('Census Data'!J:J,'Census Data'!$A:$A,$A127))/SUMIFS('Census Data'!$F:$F,'Census Data'!$A:$A,$A127)</f>
        <v>0.94136100386100385</v>
      </c>
      <c r="G127" s="17">
        <f>SUM(SUMIFS('Census Data'!K:K,'Census Data'!$A:$A,$A127),SUMIFS('Census Data'!L:L,'Census Data'!$A:$A,$A127))/SUMIFS('Census Data'!$F:$F,'Census Data'!$A:$A,$A127)</f>
        <v>9.1095559845559837E-3</v>
      </c>
      <c r="H127" s="17">
        <f>SUM(SUMIFS('Census Data'!O:O,'Census Data'!$A:$A,$A127),SUMIFS('Census Data'!P:P,'Census Data'!$A:$A,$A127))/SUMIFS('Census Data'!$F:$F,'Census Data'!$A:$A,$A127)</f>
        <v>7.5410231660231657E-3</v>
      </c>
      <c r="I127" s="19">
        <f t="shared" si="2"/>
        <v>4.1988416988417043E-2</v>
      </c>
      <c r="J127" s="17">
        <f>SUM(SUMIFS('Census Data'!W:W,'Census Data'!$A:$A,$A127),SUMIFS('Census Data'!X:X,'Census Data'!$A:$A,$A127))/SUMIFS('Census Data'!$F:$F,'Census Data'!$A:$A,$A127)</f>
        <v>5.8940637065637062E-2</v>
      </c>
      <c r="K127" s="19">
        <f t="shared" si="3"/>
        <v>0.94105936293436299</v>
      </c>
      <c r="L127" s="24">
        <f>'EPA Data'!D128/SUM('EPA Data'!D:D)</f>
        <v>2.8814238089485057E-5</v>
      </c>
      <c r="M127" s="24">
        <f>'EPA Data'!E128/SUM('EPA Data'!E:E)</f>
        <v>7.16574544435187E-5</v>
      </c>
      <c r="N127" s="24">
        <f>'EPA Data'!F128/SUM('EPA Data'!F:F)</f>
        <v>7.6298555853724113E-5</v>
      </c>
      <c r="O127" s="24">
        <f>'EPA Data'!G128/SUM('EPA Data'!G:G)</f>
        <v>1.6450308956917538E-5</v>
      </c>
      <c r="P127" s="24">
        <f>'EPA Data'!H128/SUM('EPA Data'!H:H)</f>
        <v>3.3746806150252149E-5</v>
      </c>
      <c r="Q127" s="24">
        <f>'EPA Data'!I128/SUM('EPA Data'!I:I)</f>
        <v>1.5304506903253433E-5</v>
      </c>
      <c r="R127" s="24">
        <f>'EPA Data'!J128/SUM('EPA Data'!J:J)</f>
        <v>3.0666493059191221E-5</v>
      </c>
      <c r="S127" s="24">
        <f>'EPA Data'!K128/SUM('EPA Data'!K:K)</f>
        <v>6.5670558447070908E-5</v>
      </c>
      <c r="T127" s="24">
        <f>'EPA Data'!L128/SUM('EPA Data'!L:L)</f>
        <v>4.6644931019363061E-5</v>
      </c>
      <c r="U127" s="24">
        <f>'EPA Data'!M128/SUM('EPA Data'!M:M)</f>
        <v>1.5964279989172782E-5</v>
      </c>
      <c r="V127" s="24">
        <f>'EPA Data'!N128/SUM('EPA Data'!N:N)</f>
        <v>1.9933159024152117E-5</v>
      </c>
      <c r="W127" s="24">
        <f>'EPA Data'!O128/SUM('EPA Data'!O:O)</f>
        <v>1.8963537833248655E-5</v>
      </c>
      <c r="X127" s="24">
        <f>'EPA Data'!P128/SUM('EPA Data'!P:P)</f>
        <v>8.6525793426185866E-5</v>
      </c>
    </row>
    <row r="128" spans="1:24" x14ac:dyDescent="0.25">
      <c r="A128" s="16" t="s">
        <v>264</v>
      </c>
      <c r="B128" s="16" t="s">
        <v>188</v>
      </c>
      <c r="C128" s="21" t="s">
        <v>115</v>
      </c>
      <c r="D128" s="17">
        <f>SUMIFS('Census Data'!G:G,'Census Data'!$A:$A,$A128)/SUMIFS('Census Data'!$F:$F,'Census Data'!$A:$A,$A128)</f>
        <v>0.4899964058943333</v>
      </c>
      <c r="E128" s="19">
        <f>SUMIFS('Census Data'!H:H,'Census Data'!$A:$A,$A128)/SUMIFS('Census Data'!$F:$F,'Census Data'!$A:$A,$A128)</f>
        <v>0.51000359410566676</v>
      </c>
      <c r="F128" s="17">
        <f>SUM(SUMIFS('Census Data'!I:I,'Census Data'!$A:$A,$A128),SUMIFS('Census Data'!J:J,'Census Data'!$A:$A,$A128))/SUMIFS('Census Data'!$F:$F,'Census Data'!$A:$A,$A128)</f>
        <v>0.95549299149394995</v>
      </c>
      <c r="G128" s="17">
        <f>SUM(SUMIFS('Census Data'!K:K,'Census Data'!$A:$A,$A128),SUMIFS('Census Data'!L:L,'Census Data'!$A:$A,$A128))/SUMIFS('Census Data'!$F:$F,'Census Data'!$A:$A,$A128)</f>
        <v>6.0500778722894456E-3</v>
      </c>
      <c r="H128" s="17">
        <f>SUM(SUMIFS('Census Data'!O:O,'Census Data'!$A:$A,$A128),SUMIFS('Census Data'!P:P,'Census Data'!$A:$A,$A128))/SUMIFS('Census Data'!$F:$F,'Census Data'!$A:$A,$A128)</f>
        <v>6.169881394512999E-3</v>
      </c>
      <c r="I128" s="19">
        <f t="shared" si="2"/>
        <v>3.2287049239247634E-2</v>
      </c>
      <c r="J128" s="17">
        <f>SUM(SUMIFS('Census Data'!W:W,'Census Data'!$A:$A,$A128),SUMIFS('Census Data'!X:X,'Census Data'!$A:$A,$A128))/SUMIFS('Census Data'!$F:$F,'Census Data'!$A:$A,$A128)</f>
        <v>2.4439918533604887E-2</v>
      </c>
      <c r="K128" s="19">
        <f t="shared" si="3"/>
        <v>0.97556008146639517</v>
      </c>
      <c r="L128" s="24">
        <f>'EPA Data'!D129/SUM('EPA Data'!D:D)</f>
        <v>3.5606291633637443E-5</v>
      </c>
      <c r="M128" s="24">
        <f>'EPA Data'!E129/SUM('EPA Data'!E:E)</f>
        <v>9.1731297612579349E-5</v>
      </c>
      <c r="N128" s="24">
        <f>'EPA Data'!F129/SUM('EPA Data'!F:F)</f>
        <v>1.0491629125524676E-4</v>
      </c>
      <c r="O128" s="24">
        <f>'EPA Data'!G129/SUM('EPA Data'!G:G)</f>
        <v>1.9630210077422987E-5</v>
      </c>
      <c r="P128" s="24">
        <f>'EPA Data'!H129/SUM('EPA Data'!H:H)</f>
        <v>4.2423745474179413E-5</v>
      </c>
      <c r="Q128" s="24">
        <f>'EPA Data'!I129/SUM('EPA Data'!I:I)</f>
        <v>1.9360130947727374E-5</v>
      </c>
      <c r="R128" s="24">
        <f>'EPA Data'!J129/SUM('EPA Data'!J:J)</f>
        <v>3.2863603048953981E-5</v>
      </c>
      <c r="S128" s="24">
        <f>'EPA Data'!K129/SUM('EPA Data'!K:K)</f>
        <v>7.9966750055393486E-5</v>
      </c>
      <c r="T128" s="24">
        <f>'EPA Data'!L129/SUM('EPA Data'!L:L)</f>
        <v>6.2848706628735389E-5</v>
      </c>
      <c r="U128" s="24">
        <f>'EPA Data'!M129/SUM('EPA Data'!M:M)</f>
        <v>2.3050442501407249E-5</v>
      </c>
      <c r="V128" s="24">
        <f>'EPA Data'!N129/SUM('EPA Data'!N:N)</f>
        <v>2.5533441989884252E-5</v>
      </c>
      <c r="W128" s="24">
        <f>'EPA Data'!O129/SUM('EPA Data'!O:O)</f>
        <v>3.052577698123743E-5</v>
      </c>
      <c r="X128" s="24">
        <f>'EPA Data'!P129/SUM('EPA Data'!P:P)</f>
        <v>1.0993899064989113E-4</v>
      </c>
    </row>
    <row r="129" spans="1:24" x14ac:dyDescent="0.25">
      <c r="A129" s="16" t="s">
        <v>265</v>
      </c>
      <c r="B129" s="16" t="s">
        <v>188</v>
      </c>
      <c r="C129" s="21" t="s">
        <v>266</v>
      </c>
      <c r="D129" s="17">
        <f>SUMIFS('Census Data'!G:G,'Census Data'!$A:$A,$A129)/SUMIFS('Census Data'!$F:$F,'Census Data'!$A:$A,$A129)</f>
        <v>0.49226714751369721</v>
      </c>
      <c r="E129" s="19">
        <f>SUMIFS('Census Data'!H:H,'Census Data'!$A:$A,$A129)/SUMIFS('Census Data'!$F:$F,'Census Data'!$A:$A,$A129)</f>
        <v>0.50773285248630284</v>
      </c>
      <c r="F129" s="17">
        <f>SUM(SUMIFS('Census Data'!I:I,'Census Data'!$A:$A,$A129),SUMIFS('Census Data'!J:J,'Census Data'!$A:$A,$A129))/SUMIFS('Census Data'!$F:$F,'Census Data'!$A:$A,$A129)</f>
        <v>0.71142242873985717</v>
      </c>
      <c r="G129" s="17">
        <f>SUM(SUMIFS('Census Data'!K:K,'Census Data'!$A:$A,$A129),SUMIFS('Census Data'!L:L,'Census Data'!$A:$A,$A129))/SUMIFS('Census Data'!$F:$F,'Census Data'!$A:$A,$A129)</f>
        <v>0.25371616154610815</v>
      </c>
      <c r="H129" s="17">
        <f>SUM(SUMIFS('Census Data'!O:O,'Census Data'!$A:$A,$A129),SUMIFS('Census Data'!P:P,'Census Data'!$A:$A,$A129))/SUMIFS('Census Data'!$F:$F,'Census Data'!$A:$A,$A129)</f>
        <v>5.2939408650623018E-3</v>
      </c>
      <c r="I129" s="19">
        <f t="shared" si="2"/>
        <v>2.9567468848972434E-2</v>
      </c>
      <c r="J129" s="17">
        <f>SUM(SUMIFS('Census Data'!W:W,'Census Data'!$A:$A,$A129),SUMIFS('Census Data'!X:X,'Census Data'!$A:$A,$A129))/SUMIFS('Census Data'!$F:$F,'Census Data'!$A:$A,$A129)</f>
        <v>3.5878586124789051E-2</v>
      </c>
      <c r="K129" s="19">
        <f t="shared" si="3"/>
        <v>0.964121413875211</v>
      </c>
      <c r="L129" s="24">
        <f>'EPA Data'!D130/SUM('EPA Data'!D:D)</f>
        <v>1.0147003105829773E-4</v>
      </c>
      <c r="M129" s="24">
        <f>'EPA Data'!E130/SUM('EPA Data'!E:E)</f>
        <v>1.8906385127367788E-4</v>
      </c>
      <c r="N129" s="24">
        <f>'EPA Data'!F130/SUM('EPA Data'!F:F)</f>
        <v>1.9511385091884831E-4</v>
      </c>
      <c r="O129" s="24">
        <f>'EPA Data'!G130/SUM('EPA Data'!G:G)</f>
        <v>5.2262955267349613E-5</v>
      </c>
      <c r="P129" s="24">
        <f>'EPA Data'!H130/SUM('EPA Data'!H:H)</f>
        <v>9.6570797082193399E-5</v>
      </c>
      <c r="Q129" s="24">
        <f>'EPA Data'!I130/SUM('EPA Data'!I:I)</f>
        <v>4.3936301756705317E-5</v>
      </c>
      <c r="R129" s="24">
        <f>'EPA Data'!J130/SUM('EPA Data'!J:J)</f>
        <v>9.5431985629420137E-5</v>
      </c>
      <c r="S129" s="24">
        <f>'EPA Data'!K130/SUM('EPA Data'!K:K)</f>
        <v>2.428858338534478E-4</v>
      </c>
      <c r="T129" s="24">
        <f>'EPA Data'!L130/SUM('EPA Data'!L:L)</f>
        <v>1.5127130363275237E-4</v>
      </c>
      <c r="U129" s="24">
        <f>'EPA Data'!M130/SUM('EPA Data'!M:M)</f>
        <v>2.9194609757443954E-5</v>
      </c>
      <c r="V129" s="24">
        <f>'EPA Data'!N130/SUM('EPA Data'!N:N)</f>
        <v>4.5359940181450309E-5</v>
      </c>
      <c r="W129" s="24">
        <f>'EPA Data'!O130/SUM('EPA Data'!O:O)</f>
        <v>3.569306595423119E-5</v>
      </c>
      <c r="X129" s="24">
        <f>'EPA Data'!P130/SUM('EPA Data'!P:P)</f>
        <v>1.977965524061196E-4</v>
      </c>
    </row>
    <row r="130" spans="1:24" x14ac:dyDescent="0.25">
      <c r="A130" s="16" t="s">
        <v>267</v>
      </c>
      <c r="B130" s="16" t="s">
        <v>188</v>
      </c>
      <c r="C130" s="21" t="s">
        <v>268</v>
      </c>
      <c r="D130" s="17">
        <f>SUMIFS('Census Data'!G:G,'Census Data'!$A:$A,$A130)/SUMIFS('Census Data'!$F:$F,'Census Data'!$A:$A,$A130)</f>
        <v>0.48694989053159826</v>
      </c>
      <c r="E130" s="19">
        <f>SUMIFS('Census Data'!H:H,'Census Data'!$A:$A,$A130)/SUMIFS('Census Data'!$F:$F,'Census Data'!$A:$A,$A130)</f>
        <v>0.51305010946840179</v>
      </c>
      <c r="F130" s="17">
        <f>SUM(SUMIFS('Census Data'!I:I,'Census Data'!$A:$A,$A130),SUMIFS('Census Data'!J:J,'Census Data'!$A:$A,$A130))/SUMIFS('Census Data'!$F:$F,'Census Data'!$A:$A,$A130)</f>
        <v>0.61801677695505641</v>
      </c>
      <c r="G130" s="17">
        <f>SUM(SUMIFS('Census Data'!K:K,'Census Data'!$A:$A,$A130),SUMIFS('Census Data'!L:L,'Census Data'!$A:$A,$A130))/SUMIFS('Census Data'!$F:$F,'Census Data'!$A:$A,$A130)</f>
        <v>0.35615360015743769</v>
      </c>
      <c r="H130" s="17">
        <f>SUM(SUMIFS('Census Data'!O:O,'Census Data'!$A:$A,$A130),SUMIFS('Census Data'!P:P,'Census Data'!$A:$A,$A130))/SUMIFS('Census Data'!$F:$F,'Census Data'!$A:$A,$A130)</f>
        <v>4.7723303239772703E-3</v>
      </c>
      <c r="I130" s="19">
        <f t="shared" si="2"/>
        <v>2.1057292563528618E-2</v>
      </c>
      <c r="J130" s="17">
        <f>SUM(SUMIFS('Census Data'!W:W,'Census Data'!$A:$A,$A130),SUMIFS('Census Data'!X:X,'Census Data'!$A:$A,$A130))/SUMIFS('Census Data'!$F:$F,'Census Data'!$A:$A,$A130)</f>
        <v>4.4057956753831395E-2</v>
      </c>
      <c r="K130" s="19">
        <f t="shared" si="3"/>
        <v>0.9559420432461686</v>
      </c>
      <c r="L130" s="24">
        <f>'EPA Data'!D131/SUM('EPA Data'!D:D)</f>
        <v>1.0570394908049616E-4</v>
      </c>
      <c r="M130" s="24">
        <f>'EPA Data'!E131/SUM('EPA Data'!E:E)</f>
        <v>1.7289313050091899E-4</v>
      </c>
      <c r="N130" s="24">
        <f>'EPA Data'!F131/SUM('EPA Data'!F:F)</f>
        <v>2.4389216595783561E-4</v>
      </c>
      <c r="O130" s="24">
        <f>'EPA Data'!G131/SUM('EPA Data'!G:G)</f>
        <v>6.1160575326900572E-5</v>
      </c>
      <c r="P130" s="24">
        <f>'EPA Data'!H131/SUM('EPA Data'!H:H)</f>
        <v>1.0197743072802764E-4</v>
      </c>
      <c r="Q130" s="24">
        <f>'EPA Data'!I131/SUM('EPA Data'!I:I)</f>
        <v>5.7644676309353483E-5</v>
      </c>
      <c r="R130" s="24">
        <f>'EPA Data'!J131/SUM('EPA Data'!J:J)</f>
        <v>1.1361623856461251E-4</v>
      </c>
      <c r="S130" s="24">
        <f>'EPA Data'!K131/SUM('EPA Data'!K:K)</f>
        <v>1.4714554235072924E-4</v>
      </c>
      <c r="T130" s="24">
        <f>'EPA Data'!L131/SUM('EPA Data'!L:L)</f>
        <v>1.5484425963640925E-4</v>
      </c>
      <c r="U130" s="24">
        <f>'EPA Data'!M131/SUM('EPA Data'!M:M)</f>
        <v>4.7692497996567747E-5</v>
      </c>
      <c r="V130" s="24">
        <f>'EPA Data'!N131/SUM('EPA Data'!N:N)</f>
        <v>5.8581749163822761E-5</v>
      </c>
      <c r="W130" s="24">
        <f>'EPA Data'!O131/SUM('EPA Data'!O:O)</f>
        <v>1.1538383721513893E-4</v>
      </c>
      <c r="X130" s="24">
        <f>'EPA Data'!P131/SUM('EPA Data'!P:P)</f>
        <v>2.387734887405381E-4</v>
      </c>
    </row>
    <row r="131" spans="1:24" x14ac:dyDescent="0.25">
      <c r="A131" s="16" t="s">
        <v>269</v>
      </c>
      <c r="B131" s="16" t="s">
        <v>188</v>
      </c>
      <c r="C131" s="21" t="s">
        <v>121</v>
      </c>
      <c r="D131" s="17">
        <f>SUMIFS('Census Data'!G:G,'Census Data'!$A:$A,$A131)/SUMIFS('Census Data'!$F:$F,'Census Data'!$A:$A,$A131)</f>
        <v>0.46813908371884794</v>
      </c>
      <c r="E131" s="19">
        <f>SUMIFS('Census Data'!H:H,'Census Data'!$A:$A,$A131)/SUMIFS('Census Data'!$F:$F,'Census Data'!$A:$A,$A131)</f>
        <v>0.53186091628115206</v>
      </c>
      <c r="F131" s="17">
        <f>SUM(SUMIFS('Census Data'!I:I,'Census Data'!$A:$A,$A131),SUMIFS('Census Data'!J:J,'Census Data'!$A:$A,$A131))/SUMIFS('Census Data'!$F:$F,'Census Data'!$A:$A,$A131)</f>
        <v>0.56111028204745561</v>
      </c>
      <c r="G131" s="17">
        <f>SUM(SUMIFS('Census Data'!K:K,'Census Data'!$A:$A,$A131),SUMIFS('Census Data'!L:L,'Census Data'!$A:$A,$A131))/SUMIFS('Census Data'!$F:$F,'Census Data'!$A:$A,$A131)</f>
        <v>0.4017310849126996</v>
      </c>
      <c r="H131" s="17">
        <f>SUM(SUMIFS('Census Data'!O:O,'Census Data'!$A:$A,$A131),SUMIFS('Census Data'!P:P,'Census Data'!$A:$A,$A131))/SUMIFS('Census Data'!$F:$F,'Census Data'!$A:$A,$A131)</f>
        <v>8.0584987315326078E-3</v>
      </c>
      <c r="I131" s="19">
        <f t="shared" ref="I131:I194" si="4">100%-SUM(F131:H131)</f>
        <v>2.9100134308312153E-2</v>
      </c>
      <c r="J131" s="17">
        <f>SUM(SUMIFS('Census Data'!W:W,'Census Data'!$A:$A,$A131),SUMIFS('Census Data'!X:X,'Census Data'!$A:$A,$A131))/SUMIFS('Census Data'!$F:$F,'Census Data'!$A:$A,$A131)</f>
        <v>2.5966273690493955E-2</v>
      </c>
      <c r="K131" s="19">
        <f t="shared" ref="K131:K194" si="5">100%-J131</f>
        <v>0.97403372630950602</v>
      </c>
      <c r="L131" s="24">
        <f>'EPA Data'!D132/SUM('EPA Data'!D:D)</f>
        <v>1.6313397359171914E-5</v>
      </c>
      <c r="M131" s="24">
        <f>'EPA Data'!E132/SUM('EPA Data'!E:E)</f>
        <v>3.6458648203235596E-5</v>
      </c>
      <c r="N131" s="24">
        <f>'EPA Data'!F132/SUM('EPA Data'!F:F)</f>
        <v>4.9560869979368906E-5</v>
      </c>
      <c r="O131" s="24">
        <f>'EPA Data'!G132/SUM('EPA Data'!G:G)</f>
        <v>1.2245436989072163E-5</v>
      </c>
      <c r="P131" s="24">
        <f>'EPA Data'!H132/SUM('EPA Data'!H:H)</f>
        <v>2.1378270656008298E-5</v>
      </c>
      <c r="Q131" s="24">
        <f>'EPA Data'!I132/SUM('EPA Data'!I:I)</f>
        <v>1.1306669453978865E-5</v>
      </c>
      <c r="R131" s="24">
        <f>'EPA Data'!J132/SUM('EPA Data'!J:J)</f>
        <v>1.622693946093397E-5</v>
      </c>
      <c r="S131" s="24">
        <f>'EPA Data'!K132/SUM('EPA Data'!K:K)</f>
        <v>3.4542944584849306E-5</v>
      </c>
      <c r="T131" s="24">
        <f>'EPA Data'!L132/SUM('EPA Data'!L:L)</f>
        <v>3.3833613373543423E-5</v>
      </c>
      <c r="U131" s="24">
        <f>'EPA Data'!M132/SUM('EPA Data'!M:M)</f>
        <v>7.694488247345077E-6</v>
      </c>
      <c r="V131" s="24">
        <f>'EPA Data'!N132/SUM('EPA Data'!N:N)</f>
        <v>1.1410461960062062E-5</v>
      </c>
      <c r="W131" s="24">
        <f>'EPA Data'!O132/SUM('EPA Data'!O:O)</f>
        <v>1.5824374590132743E-5</v>
      </c>
      <c r="X131" s="24">
        <f>'EPA Data'!P132/SUM('EPA Data'!P:P)</f>
        <v>5.1088479328675956E-5</v>
      </c>
    </row>
    <row r="132" spans="1:24" x14ac:dyDescent="0.25">
      <c r="A132" s="16" t="s">
        <v>270</v>
      </c>
      <c r="B132" s="16" t="s">
        <v>188</v>
      </c>
      <c r="C132" s="21" t="s">
        <v>123</v>
      </c>
      <c r="D132" s="17">
        <f>SUMIFS('Census Data'!G:G,'Census Data'!$A:$A,$A132)/SUMIFS('Census Data'!$F:$F,'Census Data'!$A:$A,$A132)</f>
        <v>0.49599376808368573</v>
      </c>
      <c r="E132" s="19">
        <f>SUMIFS('Census Data'!H:H,'Census Data'!$A:$A,$A132)/SUMIFS('Census Data'!$F:$F,'Census Data'!$A:$A,$A132)</f>
        <v>0.50400623191631422</v>
      </c>
      <c r="F132" s="17">
        <f>SUM(SUMIFS('Census Data'!I:I,'Census Data'!$A:$A,$A132),SUMIFS('Census Data'!J:J,'Census Data'!$A:$A,$A132))/SUMIFS('Census Data'!$F:$F,'Census Data'!$A:$A,$A132)</f>
        <v>0.93990652125528595</v>
      </c>
      <c r="G132" s="17">
        <f>SUM(SUMIFS('Census Data'!K:K,'Census Data'!$A:$A,$A132),SUMIFS('Census Data'!L:L,'Census Data'!$A:$A,$A132))/SUMIFS('Census Data'!$F:$F,'Census Data'!$A:$A,$A132)</f>
        <v>8.012463832628533E-3</v>
      </c>
      <c r="H132" s="17">
        <f>SUM(SUMIFS('Census Data'!O:O,'Census Data'!$A:$A,$A132),SUMIFS('Census Data'!P:P,'Census Data'!$A:$A,$A132))/SUMIFS('Census Data'!$F:$F,'Census Data'!$A:$A,$A132)</f>
        <v>1.3020253728021366E-2</v>
      </c>
      <c r="I132" s="19">
        <f t="shared" si="4"/>
        <v>3.9060761184064097E-2</v>
      </c>
      <c r="J132" s="17">
        <f>SUM(SUMIFS('Census Data'!W:W,'Census Data'!$A:$A,$A132),SUMIFS('Census Data'!X:X,'Census Data'!$A:$A,$A132))/SUMIFS('Census Data'!$F:$F,'Census Data'!$A:$A,$A132)</f>
        <v>4.5292677498330734E-2</v>
      </c>
      <c r="K132" s="19">
        <f t="shared" si="5"/>
        <v>0.95470732250166923</v>
      </c>
      <c r="L132" s="24">
        <f>'EPA Data'!D133/SUM('EPA Data'!D:D)</f>
        <v>1.803360097404057E-5</v>
      </c>
      <c r="M132" s="24">
        <f>'EPA Data'!E133/SUM('EPA Data'!E:E)</f>
        <v>4.3798754436302028E-5</v>
      </c>
      <c r="N132" s="24">
        <f>'EPA Data'!F133/SUM('EPA Data'!F:F)</f>
        <v>4.7035932510427674E-5</v>
      </c>
      <c r="O132" s="24">
        <f>'EPA Data'!G133/SUM('EPA Data'!G:G)</f>
        <v>9.1995071044095651E-6</v>
      </c>
      <c r="P132" s="24">
        <f>'EPA Data'!H133/SUM('EPA Data'!H:H)</f>
        <v>2.013118634563671E-5</v>
      </c>
      <c r="Q132" s="24">
        <f>'EPA Data'!I133/SUM('EPA Data'!I:I)</f>
        <v>9.6420335690128566E-6</v>
      </c>
      <c r="R132" s="24">
        <f>'EPA Data'!J133/SUM('EPA Data'!J:J)</f>
        <v>1.6817267367482827E-5</v>
      </c>
      <c r="S132" s="24">
        <f>'EPA Data'!K133/SUM('EPA Data'!K:K)</f>
        <v>4.2466613908809947E-5</v>
      </c>
      <c r="T132" s="24">
        <f>'EPA Data'!L133/SUM('EPA Data'!L:L)</f>
        <v>3.2272600928023032E-5</v>
      </c>
      <c r="U132" s="24">
        <f>'EPA Data'!M133/SUM('EPA Data'!M:M)</f>
        <v>7.114576990492621E-6</v>
      </c>
      <c r="V132" s="24">
        <f>'EPA Data'!N133/SUM('EPA Data'!N:N)</f>
        <v>1.101846025326174E-5</v>
      </c>
      <c r="W132" s="24">
        <f>'EPA Data'!O133/SUM('EPA Data'!O:O)</f>
        <v>9.4691292282982151E-6</v>
      </c>
      <c r="X132" s="24">
        <f>'EPA Data'!P133/SUM('EPA Data'!P:P)</f>
        <v>4.8558728509666856E-5</v>
      </c>
    </row>
    <row r="133" spans="1:24" x14ac:dyDescent="0.25">
      <c r="A133" s="16" t="s">
        <v>271</v>
      </c>
      <c r="B133" s="16" t="s">
        <v>188</v>
      </c>
      <c r="C133" s="21" t="s">
        <v>272</v>
      </c>
      <c r="D133" s="17">
        <f>SUMIFS('Census Data'!G:G,'Census Data'!$A:$A,$A133)/SUMIFS('Census Data'!$F:$F,'Census Data'!$A:$A,$A133)</f>
        <v>0.49539505574406206</v>
      </c>
      <c r="E133" s="19">
        <f>SUMIFS('Census Data'!H:H,'Census Data'!$A:$A,$A133)/SUMIFS('Census Data'!$F:$F,'Census Data'!$A:$A,$A133)</f>
        <v>0.50460494425593794</v>
      </c>
      <c r="F133" s="17">
        <f>SUM(SUMIFS('Census Data'!I:I,'Census Data'!$A:$A,$A133),SUMIFS('Census Data'!J:J,'Census Data'!$A:$A,$A133))/SUMIFS('Census Data'!$F:$F,'Census Data'!$A:$A,$A133)</f>
        <v>0.6644449830344159</v>
      </c>
      <c r="G133" s="17">
        <f>SUM(SUMIFS('Census Data'!K:K,'Census Data'!$A:$A,$A133),SUMIFS('Census Data'!L:L,'Census Data'!$A:$A,$A133))/SUMIFS('Census Data'!$F:$F,'Census Data'!$A:$A,$A133)</f>
        <v>0.30853126514784296</v>
      </c>
      <c r="H133" s="17">
        <f>SUM(SUMIFS('Census Data'!O:O,'Census Data'!$A:$A,$A133),SUMIFS('Census Data'!P:P,'Census Data'!$A:$A,$A133))/SUMIFS('Census Data'!$F:$F,'Census Data'!$A:$A,$A133)</f>
        <v>5.2108579738245273E-3</v>
      </c>
      <c r="I133" s="19">
        <f t="shared" si="4"/>
        <v>2.1812893843916714E-2</v>
      </c>
      <c r="J133" s="17">
        <f>SUM(SUMIFS('Census Data'!W:W,'Census Data'!$A:$A,$A133),SUMIFS('Census Data'!X:X,'Census Data'!$A:$A,$A133))/SUMIFS('Census Data'!$F:$F,'Census Data'!$A:$A,$A133)</f>
        <v>4.7140087251575376E-2</v>
      </c>
      <c r="K133" s="19">
        <f t="shared" si="5"/>
        <v>0.95285991274842463</v>
      </c>
      <c r="L133" s="24">
        <f>'EPA Data'!D134/SUM('EPA Data'!D:D)</f>
        <v>1.9982984237470486E-5</v>
      </c>
      <c r="M133" s="24">
        <f>'EPA Data'!E134/SUM('EPA Data'!E:E)</f>
        <v>4.059121801093662E-5</v>
      </c>
      <c r="N133" s="24">
        <f>'EPA Data'!F134/SUM('EPA Data'!F:F)</f>
        <v>4.3995128177453448E-5</v>
      </c>
      <c r="O133" s="24">
        <f>'EPA Data'!G134/SUM('EPA Data'!G:G)</f>
        <v>1.0145485401328046E-5</v>
      </c>
      <c r="P133" s="24">
        <f>'EPA Data'!H134/SUM('EPA Data'!H:H)</f>
        <v>2.0883130192369157E-5</v>
      </c>
      <c r="Q133" s="24">
        <f>'EPA Data'!I134/SUM('EPA Data'!I:I)</f>
        <v>1.0263537451231482E-5</v>
      </c>
      <c r="R133" s="24">
        <f>'EPA Data'!J134/SUM('EPA Data'!J:J)</f>
        <v>1.9303551348322938E-5</v>
      </c>
      <c r="S133" s="24">
        <f>'EPA Data'!K134/SUM('EPA Data'!K:K)</f>
        <v>4.8417900865183504E-5</v>
      </c>
      <c r="T133" s="24">
        <f>'EPA Data'!L134/SUM('EPA Data'!L:L)</f>
        <v>3.6366747109810104E-5</v>
      </c>
      <c r="U133" s="24">
        <f>'EPA Data'!M134/SUM('EPA Data'!M:M)</f>
        <v>6.7902849606950063E-6</v>
      </c>
      <c r="V133" s="24">
        <f>'EPA Data'!N134/SUM('EPA Data'!N:N)</f>
        <v>1.1012251918540923E-5</v>
      </c>
      <c r="W133" s="24">
        <f>'EPA Data'!O134/SUM('EPA Data'!O:O)</f>
        <v>9.2899501221956419E-6</v>
      </c>
      <c r="X133" s="24">
        <f>'EPA Data'!P134/SUM('EPA Data'!P:P)</f>
        <v>4.5027476128909886E-5</v>
      </c>
    </row>
    <row r="134" spans="1:24" x14ac:dyDescent="0.25">
      <c r="A134" s="16" t="s">
        <v>273</v>
      </c>
      <c r="B134" s="16" t="s">
        <v>188</v>
      </c>
      <c r="C134" s="21" t="s">
        <v>274</v>
      </c>
      <c r="D134" s="17">
        <f>SUMIFS('Census Data'!G:G,'Census Data'!$A:$A,$A134)/SUMIFS('Census Data'!$F:$F,'Census Data'!$A:$A,$A134)</f>
        <v>0.50522378434154525</v>
      </c>
      <c r="E134" s="19">
        <f>SUMIFS('Census Data'!H:H,'Census Data'!$A:$A,$A134)/SUMIFS('Census Data'!$F:$F,'Census Data'!$A:$A,$A134)</f>
        <v>0.49477621565845481</v>
      </c>
      <c r="F134" s="17">
        <f>SUM(SUMIFS('Census Data'!I:I,'Census Data'!$A:$A,$A134),SUMIFS('Census Data'!J:J,'Census Data'!$A:$A,$A134))/SUMIFS('Census Data'!$F:$F,'Census Data'!$A:$A,$A134)</f>
        <v>0.95240552044369919</v>
      </c>
      <c r="G134" s="17">
        <f>SUM(SUMIFS('Census Data'!K:K,'Census Data'!$A:$A,$A134),SUMIFS('Census Data'!L:L,'Census Data'!$A:$A,$A134))/SUMIFS('Census Data'!$F:$F,'Census Data'!$A:$A,$A134)</f>
        <v>4.9013285179930347E-3</v>
      </c>
      <c r="H134" s="17">
        <f>SUM(SUMIFS('Census Data'!O:O,'Census Data'!$A:$A,$A134),SUMIFS('Census Data'!P:P,'Census Data'!$A:$A,$A134))/SUMIFS('Census Data'!$F:$F,'Census Data'!$A:$A,$A134)</f>
        <v>3.740487553205211E-3</v>
      </c>
      <c r="I134" s="19">
        <f t="shared" si="4"/>
        <v>3.8952663485102512E-2</v>
      </c>
      <c r="J134" s="17">
        <f>SUM(SUMIFS('Census Data'!W:W,'Census Data'!$A:$A,$A134),SUMIFS('Census Data'!X:X,'Census Data'!$A:$A,$A134))/SUMIFS('Census Data'!$F:$F,'Census Data'!$A:$A,$A134)</f>
        <v>1.947633174255127E-2</v>
      </c>
      <c r="K134" s="19">
        <f t="shared" si="5"/>
        <v>0.98052366825744874</v>
      </c>
      <c r="L134" s="24">
        <f>'EPA Data'!D135/SUM('EPA Data'!D:D)</f>
        <v>1.4034945359295508E-5</v>
      </c>
      <c r="M134" s="24">
        <f>'EPA Data'!E135/SUM('EPA Data'!E:E)</f>
        <v>3.5680350988848138E-5</v>
      </c>
      <c r="N134" s="24">
        <f>'EPA Data'!F135/SUM('EPA Data'!F:F)</f>
        <v>3.9283953773886391E-5</v>
      </c>
      <c r="O134" s="24">
        <f>'EPA Data'!G135/SUM('EPA Data'!G:G)</f>
        <v>7.6560330000899137E-6</v>
      </c>
      <c r="P134" s="24">
        <f>'EPA Data'!H135/SUM('EPA Data'!H:H)</f>
        <v>1.6714575403840307E-5</v>
      </c>
      <c r="Q134" s="24">
        <f>'EPA Data'!I135/SUM('EPA Data'!I:I)</f>
        <v>7.6435431551927022E-6</v>
      </c>
      <c r="R134" s="24">
        <f>'EPA Data'!J135/SUM('EPA Data'!J:J)</f>
        <v>1.321748561971002E-5</v>
      </c>
      <c r="S134" s="24">
        <f>'EPA Data'!K135/SUM('EPA Data'!K:K)</f>
        <v>3.2834755962836354E-5</v>
      </c>
      <c r="T134" s="24">
        <f>'EPA Data'!L135/SUM('EPA Data'!L:L)</f>
        <v>2.4871541761535061E-5</v>
      </c>
      <c r="U134" s="24">
        <f>'EPA Data'!M135/SUM('EPA Data'!M:M)</f>
        <v>7.6095258025558873E-6</v>
      </c>
      <c r="V134" s="24">
        <f>'EPA Data'!N135/SUM('EPA Data'!N:N)</f>
        <v>9.7261173822083401E-6</v>
      </c>
      <c r="W134" s="24">
        <f>'EPA Data'!O135/SUM('EPA Data'!O:O)</f>
        <v>9.8277508480443258E-6</v>
      </c>
      <c r="X134" s="24">
        <f>'EPA Data'!P135/SUM('EPA Data'!P:P)</f>
        <v>4.2437706208983491E-5</v>
      </c>
    </row>
    <row r="135" spans="1:24" x14ac:dyDescent="0.25">
      <c r="A135" s="16" t="s">
        <v>275</v>
      </c>
      <c r="B135" s="16" t="s">
        <v>188</v>
      </c>
      <c r="C135" s="21" t="s">
        <v>276</v>
      </c>
      <c r="D135" s="17">
        <f>SUMIFS('Census Data'!G:G,'Census Data'!$A:$A,$A135)/SUMIFS('Census Data'!$F:$F,'Census Data'!$A:$A,$A135)</f>
        <v>0.47254298178085707</v>
      </c>
      <c r="E135" s="19">
        <f>SUMIFS('Census Data'!H:H,'Census Data'!$A:$A,$A135)/SUMIFS('Census Data'!$F:$F,'Census Data'!$A:$A,$A135)</f>
        <v>0.52745701821914293</v>
      </c>
      <c r="F135" s="17">
        <f>SUM(SUMIFS('Census Data'!I:I,'Census Data'!$A:$A,$A135),SUMIFS('Census Data'!J:J,'Census Data'!$A:$A,$A135))/SUMIFS('Census Data'!$F:$F,'Census Data'!$A:$A,$A135)</f>
        <v>0.56543494996150889</v>
      </c>
      <c r="G135" s="17">
        <f>SUM(SUMIFS('Census Data'!K:K,'Census Data'!$A:$A,$A135),SUMIFS('Census Data'!L:L,'Census Data'!$A:$A,$A135))/SUMIFS('Census Data'!$F:$F,'Census Data'!$A:$A,$A135)</f>
        <v>0.40146266358737492</v>
      </c>
      <c r="H135" s="17">
        <f>SUM(SUMIFS('Census Data'!O:O,'Census Data'!$A:$A,$A135),SUMIFS('Census Data'!P:P,'Census Data'!$A:$A,$A135))/SUMIFS('Census Data'!$F:$F,'Census Data'!$A:$A,$A135)</f>
        <v>5.0893849970062438E-3</v>
      </c>
      <c r="I135" s="19">
        <f t="shared" si="4"/>
        <v>2.8013001454109898E-2</v>
      </c>
      <c r="J135" s="17">
        <f>SUM(SUMIFS('Census Data'!W:W,'Census Data'!$A:$A,$A135),SUMIFS('Census Data'!X:X,'Census Data'!$A:$A,$A135))/SUMIFS('Census Data'!$F:$F,'Census Data'!$A:$A,$A135)</f>
        <v>2.5575228808485159E-2</v>
      </c>
      <c r="K135" s="19">
        <f t="shared" si="5"/>
        <v>0.97442477119151483</v>
      </c>
      <c r="L135" s="24">
        <f>'EPA Data'!D136/SUM('EPA Data'!D:D)</f>
        <v>6.2388718262458163E-5</v>
      </c>
      <c r="M135" s="24">
        <f>'EPA Data'!E136/SUM('EPA Data'!E:E)</f>
        <v>1.2263475144428762E-4</v>
      </c>
      <c r="N135" s="24">
        <f>'EPA Data'!F136/SUM('EPA Data'!F:F)</f>
        <v>1.3418296575031381E-4</v>
      </c>
      <c r="O135" s="24">
        <f>'EPA Data'!G136/SUM('EPA Data'!G:G)</f>
        <v>2.956334026640236E-5</v>
      </c>
      <c r="P135" s="24">
        <f>'EPA Data'!H136/SUM('EPA Data'!H:H)</f>
        <v>6.3131376444881861E-5</v>
      </c>
      <c r="Q135" s="24">
        <f>'EPA Data'!I136/SUM('EPA Data'!I:I)</f>
        <v>3.1894454467677402E-5</v>
      </c>
      <c r="R135" s="24">
        <f>'EPA Data'!J136/SUM('EPA Data'!J:J)</f>
        <v>6.8823309319398913E-5</v>
      </c>
      <c r="S135" s="24">
        <f>'EPA Data'!K136/SUM('EPA Data'!K:K)</f>
        <v>1.5508515717239374E-4</v>
      </c>
      <c r="T135" s="24">
        <f>'EPA Data'!L136/SUM('EPA Data'!L:L)</f>
        <v>1.1549460370294715E-4</v>
      </c>
      <c r="U135" s="24">
        <f>'EPA Data'!M136/SUM('EPA Data'!M:M)</f>
        <v>2.1996470030999739E-5</v>
      </c>
      <c r="V135" s="24">
        <f>'EPA Data'!N136/SUM('EPA Data'!N:N)</f>
        <v>3.4495809150539466E-5</v>
      </c>
      <c r="W135" s="24">
        <f>'EPA Data'!O136/SUM('EPA Data'!O:O)</f>
        <v>3.0708012389543281E-5</v>
      </c>
      <c r="X135" s="24">
        <f>'EPA Data'!P136/SUM('EPA Data'!P:P)</f>
        <v>1.3439618043043053E-4</v>
      </c>
    </row>
    <row r="136" spans="1:24" x14ac:dyDescent="0.25">
      <c r="A136" s="16" t="s">
        <v>277</v>
      </c>
      <c r="B136" s="16" t="s">
        <v>188</v>
      </c>
      <c r="C136" s="21" t="s">
        <v>127</v>
      </c>
      <c r="D136" s="17">
        <f>SUMIFS('Census Data'!G:G,'Census Data'!$A:$A,$A136)/SUMIFS('Census Data'!$F:$F,'Census Data'!$A:$A,$A136)</f>
        <v>0.49622190339550454</v>
      </c>
      <c r="E136" s="19">
        <f>SUMIFS('Census Data'!H:H,'Census Data'!$A:$A,$A136)/SUMIFS('Census Data'!$F:$F,'Census Data'!$A:$A,$A136)</f>
        <v>0.50377809660449546</v>
      </c>
      <c r="F136" s="17">
        <f>SUM(SUMIFS('Census Data'!I:I,'Census Data'!$A:$A,$A136),SUMIFS('Census Data'!J:J,'Census Data'!$A:$A,$A136))/SUMIFS('Census Data'!$F:$F,'Census Data'!$A:$A,$A136)</f>
        <v>0.94509803921568625</v>
      </c>
      <c r="G136" s="17">
        <f>SUM(SUMIFS('Census Data'!K:K,'Census Data'!$A:$A,$A136),SUMIFS('Census Data'!L:L,'Census Data'!$A:$A,$A136))/SUMIFS('Census Data'!$F:$F,'Census Data'!$A:$A,$A136)</f>
        <v>2.0277379244380681E-2</v>
      </c>
      <c r="H136" s="17">
        <f>SUM(SUMIFS('Census Data'!O:O,'Census Data'!$A:$A,$A136),SUMIFS('Census Data'!P:P,'Census Data'!$A:$A,$A136))/SUMIFS('Census Data'!$F:$F,'Census Data'!$A:$A,$A136)</f>
        <v>3.6346245815399329E-3</v>
      </c>
      <c r="I136" s="19">
        <f t="shared" si="4"/>
        <v>3.0989956958393128E-2</v>
      </c>
      <c r="J136" s="17">
        <f>SUM(SUMIFS('Census Data'!W:W,'Census Data'!$A:$A,$A136),SUMIFS('Census Data'!X:X,'Census Data'!$A:$A,$A136))/SUMIFS('Census Data'!$F:$F,'Census Data'!$A:$A,$A136)</f>
        <v>3.0989956958393114E-2</v>
      </c>
      <c r="K136" s="19">
        <f t="shared" si="5"/>
        <v>0.96901004304160687</v>
      </c>
      <c r="L136" s="24">
        <f>'EPA Data'!D137/SUM('EPA Data'!D:D)</f>
        <v>1.9916615427215466E-5</v>
      </c>
      <c r="M136" s="24">
        <f>'EPA Data'!E137/SUM('EPA Data'!E:E)</f>
        <v>4.8243307909323776E-5</v>
      </c>
      <c r="N136" s="24">
        <f>'EPA Data'!F137/SUM('EPA Data'!F:F)</f>
        <v>5.463261661468609E-5</v>
      </c>
      <c r="O136" s="24">
        <f>'EPA Data'!G137/SUM('EPA Data'!G:G)</f>
        <v>1.258541295126275E-5</v>
      </c>
      <c r="P136" s="24">
        <f>'EPA Data'!H137/SUM('EPA Data'!H:H)</f>
        <v>2.4330410823867847E-5</v>
      </c>
      <c r="Q136" s="24">
        <f>'EPA Data'!I137/SUM('EPA Data'!I:I)</f>
        <v>1.1845793579216906E-5</v>
      </c>
      <c r="R136" s="24">
        <f>'EPA Data'!J137/SUM('EPA Data'!J:J)</f>
        <v>2.2287956935550496E-5</v>
      </c>
      <c r="S136" s="24">
        <f>'EPA Data'!K137/SUM('EPA Data'!K:K)</f>
        <v>4.6594669308668277E-5</v>
      </c>
      <c r="T136" s="24">
        <f>'EPA Data'!L137/SUM('EPA Data'!L:L)</f>
        <v>3.6627859146001067E-5</v>
      </c>
      <c r="U136" s="24">
        <f>'EPA Data'!M137/SUM('EPA Data'!M:M)</f>
        <v>9.7432497993123011E-6</v>
      </c>
      <c r="V136" s="24">
        <f>'EPA Data'!N137/SUM('EPA Data'!N:N)</f>
        <v>1.3748556183850936E-5</v>
      </c>
      <c r="W136" s="24">
        <f>'EPA Data'!O137/SUM('EPA Data'!O:O)</f>
        <v>1.1922402476577606E-5</v>
      </c>
      <c r="X136" s="24">
        <f>'EPA Data'!P137/SUM('EPA Data'!P:P)</f>
        <v>5.5997402446017469E-5</v>
      </c>
    </row>
    <row r="137" spans="1:24" x14ac:dyDescent="0.25">
      <c r="A137" s="16" t="s">
        <v>278</v>
      </c>
      <c r="B137" s="16" t="s">
        <v>188</v>
      </c>
      <c r="C137" s="21" t="s">
        <v>279</v>
      </c>
      <c r="D137" s="17">
        <f>SUMIFS('Census Data'!G:G,'Census Data'!$A:$A,$A137)/SUMIFS('Census Data'!$F:$F,'Census Data'!$A:$A,$A137)</f>
        <v>0.46918231919919018</v>
      </c>
      <c r="E137" s="19">
        <f>SUMIFS('Census Data'!H:H,'Census Data'!$A:$A,$A137)/SUMIFS('Census Data'!$F:$F,'Census Data'!$A:$A,$A137)</f>
        <v>0.53081768080080982</v>
      </c>
      <c r="F137" s="17">
        <f>SUM(SUMIFS('Census Data'!I:I,'Census Data'!$A:$A,$A137),SUMIFS('Census Data'!J:J,'Census Data'!$A:$A,$A137))/SUMIFS('Census Data'!$F:$F,'Census Data'!$A:$A,$A137)</f>
        <v>0.35434709256551566</v>
      </c>
      <c r="G137" s="17">
        <f>SUM(SUMIFS('Census Data'!K:K,'Census Data'!$A:$A,$A137),SUMIFS('Census Data'!L:L,'Census Data'!$A:$A,$A137))/SUMIFS('Census Data'!$F:$F,'Census Data'!$A:$A,$A137)</f>
        <v>0.62276459340906531</v>
      </c>
      <c r="H137" s="17">
        <f>SUM(SUMIFS('Census Data'!O:O,'Census Data'!$A:$A,$A137),SUMIFS('Census Data'!P:P,'Census Data'!$A:$A,$A137))/SUMIFS('Census Data'!$F:$F,'Census Data'!$A:$A,$A137)</f>
        <v>4.498931503767855E-3</v>
      </c>
      <c r="I137" s="19">
        <f t="shared" si="4"/>
        <v>1.8389382521651121E-2</v>
      </c>
      <c r="J137" s="17">
        <f>SUM(SUMIFS('Census Data'!W:W,'Census Data'!$A:$A,$A137),SUMIFS('Census Data'!X:X,'Census Data'!$A:$A,$A137))/SUMIFS('Census Data'!$F:$F,'Census Data'!$A:$A,$A137)</f>
        <v>1.9907771904172759E-2</v>
      </c>
      <c r="K137" s="19">
        <f t="shared" si="5"/>
        <v>0.98009222809582719</v>
      </c>
      <c r="L137" s="24">
        <f>'EPA Data'!D138/SUM('EPA Data'!D:D)</f>
        <v>4.183539767319679E-5</v>
      </c>
      <c r="M137" s="24">
        <f>'EPA Data'!E138/SUM('EPA Data'!E:E)</f>
        <v>8.9262052478403215E-5</v>
      </c>
      <c r="N137" s="24">
        <f>'EPA Data'!F138/SUM('EPA Data'!F:F)</f>
        <v>1.2372766657067386E-4</v>
      </c>
      <c r="O137" s="24">
        <f>'EPA Data'!G138/SUM('EPA Data'!G:G)</f>
        <v>2.7825855843105978E-5</v>
      </c>
      <c r="P137" s="24">
        <f>'EPA Data'!H138/SUM('EPA Data'!H:H)</f>
        <v>5.110272657301341E-5</v>
      </c>
      <c r="Q137" s="24">
        <f>'EPA Data'!I138/SUM('EPA Data'!I:I)</f>
        <v>2.7144710174924421E-5</v>
      </c>
      <c r="R137" s="24">
        <f>'EPA Data'!J138/SUM('EPA Data'!J:J)</f>
        <v>3.6219890670444523E-5</v>
      </c>
      <c r="S137" s="24">
        <f>'EPA Data'!K138/SUM('EPA Data'!K:K)</f>
        <v>8.3081904719773165E-5</v>
      </c>
      <c r="T137" s="24">
        <f>'EPA Data'!L138/SUM('EPA Data'!L:L)</f>
        <v>8.5027472588107181E-5</v>
      </c>
      <c r="U137" s="24">
        <f>'EPA Data'!M138/SUM('EPA Data'!M:M)</f>
        <v>1.8888680555833394E-5</v>
      </c>
      <c r="V137" s="24">
        <f>'EPA Data'!N138/SUM('EPA Data'!N:N)</f>
        <v>2.7978223572206113E-5</v>
      </c>
      <c r="W137" s="24">
        <f>'EPA Data'!O138/SUM('EPA Data'!O:O)</f>
        <v>3.9776215972288007E-5</v>
      </c>
      <c r="X137" s="24">
        <f>'EPA Data'!P138/SUM('EPA Data'!P:P)</f>
        <v>1.2944332633197129E-4</v>
      </c>
    </row>
    <row r="138" spans="1:24" x14ac:dyDescent="0.25">
      <c r="A138" s="16" t="s">
        <v>280</v>
      </c>
      <c r="B138" s="16" t="s">
        <v>188</v>
      </c>
      <c r="C138" s="21" t="s">
        <v>131</v>
      </c>
      <c r="D138" s="17">
        <f>SUMIFS('Census Data'!G:G,'Census Data'!$A:$A,$A138)/SUMIFS('Census Data'!$F:$F,'Census Data'!$A:$A,$A138)</f>
        <v>0.49804067923119982</v>
      </c>
      <c r="E138" s="19">
        <f>SUMIFS('Census Data'!H:H,'Census Data'!$A:$A,$A138)/SUMIFS('Census Data'!$F:$F,'Census Data'!$A:$A,$A138)</f>
        <v>0.50195932076880012</v>
      </c>
      <c r="F138" s="17">
        <f>SUM(SUMIFS('Census Data'!I:I,'Census Data'!$A:$A,$A138),SUMIFS('Census Data'!J:J,'Census Data'!$A:$A,$A138))/SUMIFS('Census Data'!$F:$F,'Census Data'!$A:$A,$A138)</f>
        <v>0.92517260682963243</v>
      </c>
      <c r="G138" s="17">
        <f>SUM(SUMIFS('Census Data'!K:K,'Census Data'!$A:$A,$A138),SUMIFS('Census Data'!L:L,'Census Data'!$A:$A,$A138))/SUMIFS('Census Data'!$F:$F,'Census Data'!$A:$A,$A138)</f>
        <v>3.4614666915469307E-2</v>
      </c>
      <c r="H138" s="17">
        <f>SUM(SUMIFS('Census Data'!O:O,'Census Data'!$A:$A,$A138),SUMIFS('Census Data'!P:P,'Census Data'!$A:$A,$A138))/SUMIFS('Census Data'!$F:$F,'Census Data'!$A:$A,$A138)</f>
        <v>7.9305840641910805E-3</v>
      </c>
      <c r="I138" s="19">
        <f t="shared" si="4"/>
        <v>3.228214219070713E-2</v>
      </c>
      <c r="J138" s="17">
        <f>SUM(SUMIFS('Census Data'!W:W,'Census Data'!$A:$A,$A138),SUMIFS('Census Data'!X:X,'Census Data'!$A:$A,$A138))/SUMIFS('Census Data'!$F:$F,'Census Data'!$A:$A,$A138)</f>
        <v>6.5870498227281207E-2</v>
      </c>
      <c r="K138" s="19">
        <f t="shared" si="5"/>
        <v>0.93412950177271881</v>
      </c>
      <c r="L138" s="24">
        <f>'EPA Data'!D139/SUM('EPA Data'!D:D)</f>
        <v>2.4724139348229406E-5</v>
      </c>
      <c r="M138" s="24">
        <f>'EPA Data'!E139/SUM('EPA Data'!E:E)</f>
        <v>5.6765025638489388E-5</v>
      </c>
      <c r="N138" s="24">
        <f>'EPA Data'!F139/SUM('EPA Data'!F:F)</f>
        <v>6.0987461299834313E-5</v>
      </c>
      <c r="O138" s="24">
        <f>'EPA Data'!G139/SUM('EPA Data'!G:G)</f>
        <v>1.2076126961283605E-5</v>
      </c>
      <c r="P138" s="24">
        <f>'EPA Data'!H139/SUM('EPA Data'!H:H)</f>
        <v>2.6561469638320128E-5</v>
      </c>
      <c r="Q138" s="24">
        <f>'EPA Data'!I139/SUM('EPA Data'!I:I)</f>
        <v>1.2863559626965625E-5</v>
      </c>
      <c r="R138" s="24">
        <f>'EPA Data'!J139/SUM('EPA Data'!J:J)</f>
        <v>2.3538936847284693E-5</v>
      </c>
      <c r="S138" s="24">
        <f>'EPA Data'!K139/SUM('EPA Data'!K:K)</f>
        <v>5.5719253914103027E-5</v>
      </c>
      <c r="T138" s="24">
        <f>'EPA Data'!L139/SUM('EPA Data'!L:L)</f>
        <v>4.4060936169956296E-5</v>
      </c>
      <c r="U138" s="24">
        <f>'EPA Data'!M139/SUM('EPA Data'!M:M)</f>
        <v>9.1124796932600166E-6</v>
      </c>
      <c r="V138" s="24">
        <f>'EPA Data'!N139/SUM('EPA Data'!N:N)</f>
        <v>1.4498075866448878E-5</v>
      </c>
      <c r="W138" s="24">
        <f>'EPA Data'!O139/SUM('EPA Data'!O:O)</f>
        <v>1.2129305226366966E-5</v>
      </c>
      <c r="X138" s="24">
        <f>'EPA Data'!P139/SUM('EPA Data'!P:P)</f>
        <v>6.1793438821867186E-5</v>
      </c>
    </row>
    <row r="139" spans="1:24" x14ac:dyDescent="0.25">
      <c r="A139" s="16" t="s">
        <v>281</v>
      </c>
      <c r="B139" s="16" t="s">
        <v>188</v>
      </c>
      <c r="C139" s="21" t="s">
        <v>282</v>
      </c>
      <c r="D139" s="17">
        <f>SUMIFS('Census Data'!G:G,'Census Data'!$A:$A,$A139)/SUMIFS('Census Data'!$F:$F,'Census Data'!$A:$A,$A139)</f>
        <v>0.48363651819109149</v>
      </c>
      <c r="E139" s="19">
        <f>SUMIFS('Census Data'!H:H,'Census Data'!$A:$A,$A139)/SUMIFS('Census Data'!$F:$F,'Census Data'!$A:$A,$A139)</f>
        <v>0.51636348180890856</v>
      </c>
      <c r="F139" s="17">
        <f>SUM(SUMIFS('Census Data'!I:I,'Census Data'!$A:$A,$A139),SUMIFS('Census Data'!J:J,'Census Data'!$A:$A,$A139))/SUMIFS('Census Data'!$F:$F,'Census Data'!$A:$A,$A139)</f>
        <v>0.89110846650799047</v>
      </c>
      <c r="G139" s="17">
        <f>SUM(SUMIFS('Census Data'!K:K,'Census Data'!$A:$A,$A139),SUMIFS('Census Data'!L:L,'Census Data'!$A:$A,$A139))/SUMIFS('Census Data'!$F:$F,'Census Data'!$A:$A,$A139)</f>
        <v>8.3219993199591974E-2</v>
      </c>
      <c r="H139" s="17">
        <f>SUM(SUMIFS('Census Data'!O:O,'Census Data'!$A:$A,$A139),SUMIFS('Census Data'!P:P,'Census Data'!$A:$A,$A139))/SUMIFS('Census Data'!$F:$F,'Census Data'!$A:$A,$A139)</f>
        <v>3.4427065623937438E-3</v>
      </c>
      <c r="I139" s="19">
        <f t="shared" si="4"/>
        <v>2.2228833730023823E-2</v>
      </c>
      <c r="J139" s="17">
        <f>SUM(SUMIFS('Census Data'!W:W,'Census Data'!$A:$A,$A139),SUMIFS('Census Data'!X:X,'Census Data'!$A:$A,$A139))/SUMIFS('Census Data'!$F:$F,'Census Data'!$A:$A,$A139)</f>
        <v>3.3236994219653176E-2</v>
      </c>
      <c r="K139" s="19">
        <f t="shared" si="5"/>
        <v>0.9667630057803468</v>
      </c>
      <c r="L139" s="24">
        <f>'EPA Data'!D140/SUM('EPA Data'!D:D)</f>
        <v>5.3137390593389646E-5</v>
      </c>
      <c r="M139" s="24">
        <f>'EPA Data'!E140/SUM('EPA Data'!E:E)</f>
        <v>1.0698839122718848E-4</v>
      </c>
      <c r="N139" s="24">
        <f>'EPA Data'!F140/SUM('EPA Data'!F:F)</f>
        <v>1.4888260627119975E-4</v>
      </c>
      <c r="O139" s="24">
        <f>'EPA Data'!G140/SUM('EPA Data'!G:G)</f>
        <v>4.055314780725327E-5</v>
      </c>
      <c r="P139" s="24">
        <f>'EPA Data'!H140/SUM('EPA Data'!H:H)</f>
        <v>6.6102427931669319E-5</v>
      </c>
      <c r="Q139" s="24">
        <f>'EPA Data'!I140/SUM('EPA Data'!I:I)</f>
        <v>3.4896454859112763E-5</v>
      </c>
      <c r="R139" s="24">
        <f>'EPA Data'!J140/SUM('EPA Data'!J:J)</f>
        <v>5.5347353050041225E-5</v>
      </c>
      <c r="S139" s="24">
        <f>'EPA Data'!K140/SUM('EPA Data'!K:K)</f>
        <v>1.0002861118949681E-4</v>
      </c>
      <c r="T139" s="24">
        <f>'EPA Data'!L140/SUM('EPA Data'!L:L)</f>
        <v>1.049555604573017E-4</v>
      </c>
      <c r="U139" s="24">
        <f>'EPA Data'!M140/SUM('EPA Data'!M:M)</f>
        <v>2.9479113808207629E-5</v>
      </c>
      <c r="V139" s="24">
        <f>'EPA Data'!N140/SUM('EPA Data'!N:N)</f>
        <v>3.7213622304561985E-5</v>
      </c>
      <c r="W139" s="24">
        <f>'EPA Data'!O140/SUM('EPA Data'!O:O)</f>
        <v>6.8130871791665225E-5</v>
      </c>
      <c r="X139" s="24">
        <f>'EPA Data'!P140/SUM('EPA Data'!P:P)</f>
        <v>1.5826076160727469E-4</v>
      </c>
    </row>
    <row r="140" spans="1:24" x14ac:dyDescent="0.25">
      <c r="A140" s="16" t="s">
        <v>283</v>
      </c>
      <c r="B140" s="16" t="s">
        <v>188</v>
      </c>
      <c r="C140" s="21" t="s">
        <v>284</v>
      </c>
      <c r="D140" s="17">
        <f>SUMIFS('Census Data'!G:G,'Census Data'!$A:$A,$A140)/SUMIFS('Census Data'!$F:$F,'Census Data'!$A:$A,$A140)</f>
        <v>0.48822881186135042</v>
      </c>
      <c r="E140" s="19">
        <f>SUMIFS('Census Data'!H:H,'Census Data'!$A:$A,$A140)/SUMIFS('Census Data'!$F:$F,'Census Data'!$A:$A,$A140)</f>
        <v>0.51177118813864952</v>
      </c>
      <c r="F140" s="17">
        <f>SUM(SUMIFS('Census Data'!I:I,'Census Data'!$A:$A,$A140),SUMIFS('Census Data'!J:J,'Census Data'!$A:$A,$A140))/SUMIFS('Census Data'!$F:$F,'Census Data'!$A:$A,$A140)</f>
        <v>0.93788819875776397</v>
      </c>
      <c r="G140" s="17">
        <f>SUM(SUMIFS('Census Data'!K:K,'Census Data'!$A:$A,$A140),SUMIFS('Census Data'!L:L,'Census Data'!$A:$A,$A140))/SUMIFS('Census Data'!$F:$F,'Census Data'!$A:$A,$A140)</f>
        <v>6.2111801242236021E-3</v>
      </c>
      <c r="H140" s="17">
        <f>SUM(SUMIFS('Census Data'!O:O,'Census Data'!$A:$A,$A140),SUMIFS('Census Data'!P:P,'Census Data'!$A:$A,$A140))/SUMIFS('Census Data'!$F:$F,'Census Data'!$A:$A,$A140)</f>
        <v>9.5672209977960328E-3</v>
      </c>
      <c r="I140" s="19">
        <f t="shared" si="4"/>
        <v>4.6333400120216361E-2</v>
      </c>
      <c r="J140" s="17">
        <f>SUM(SUMIFS('Census Data'!W:W,'Census Data'!$A:$A,$A140),SUMIFS('Census Data'!X:X,'Census Data'!$A:$A,$A140))/SUMIFS('Census Data'!$F:$F,'Census Data'!$A:$A,$A140)</f>
        <v>6.5818473251853332E-2</v>
      </c>
      <c r="K140" s="19">
        <f t="shared" si="5"/>
        <v>0.9341815267481467</v>
      </c>
      <c r="L140" s="24">
        <f>'EPA Data'!D141/SUM('EPA Data'!D:D)</f>
        <v>3.6237567884861889E-5</v>
      </c>
      <c r="M140" s="24">
        <f>'EPA Data'!E141/SUM('EPA Data'!E:E)</f>
        <v>9.3688608330673041E-5</v>
      </c>
      <c r="N140" s="24">
        <f>'EPA Data'!F141/SUM('EPA Data'!F:F)</f>
        <v>9.9069217865672276E-5</v>
      </c>
      <c r="O140" s="24">
        <f>'EPA Data'!G141/SUM('EPA Data'!G:G)</f>
        <v>2.0146408710664108E-5</v>
      </c>
      <c r="P140" s="24">
        <f>'EPA Data'!H141/SUM('EPA Data'!H:H)</f>
        <v>4.3824464015293853E-5</v>
      </c>
      <c r="Q140" s="24">
        <f>'EPA Data'!I141/SUM('EPA Data'!I:I)</f>
        <v>2.0300939889207813E-5</v>
      </c>
      <c r="R140" s="24">
        <f>'EPA Data'!J141/SUM('EPA Data'!J:J)</f>
        <v>3.8498574499941492E-5</v>
      </c>
      <c r="S140" s="24">
        <f>'EPA Data'!K141/SUM('EPA Data'!K:K)</f>
        <v>9.2042574422810611E-5</v>
      </c>
      <c r="T140" s="24">
        <f>'EPA Data'!L141/SUM('EPA Data'!L:L)</f>
        <v>6.7057452083120822E-5</v>
      </c>
      <c r="U140" s="24">
        <f>'EPA Data'!M141/SUM('EPA Data'!M:M)</f>
        <v>1.4684312616138634E-5</v>
      </c>
      <c r="V140" s="24">
        <f>'EPA Data'!N141/SUM('EPA Data'!N:N)</f>
        <v>2.2746613374523789E-5</v>
      </c>
      <c r="W140" s="24">
        <f>'EPA Data'!O141/SUM('EPA Data'!O:O)</f>
        <v>1.8923193869437293E-5</v>
      </c>
      <c r="X140" s="24">
        <f>'EPA Data'!P141/SUM('EPA Data'!P:P)</f>
        <v>1.0746958370031715E-4</v>
      </c>
    </row>
    <row r="141" spans="1:24" x14ac:dyDescent="0.25">
      <c r="A141" s="16" t="s">
        <v>285</v>
      </c>
      <c r="B141" s="16" t="s">
        <v>188</v>
      </c>
      <c r="C141" s="21" t="s">
        <v>286</v>
      </c>
      <c r="D141" s="17">
        <f>SUMIFS('Census Data'!G:G,'Census Data'!$A:$A,$A141)/SUMIFS('Census Data'!$F:$F,'Census Data'!$A:$A,$A141)</f>
        <v>0.49597328005993258</v>
      </c>
      <c r="E141" s="19">
        <f>SUMIFS('Census Data'!H:H,'Census Data'!$A:$A,$A141)/SUMIFS('Census Data'!$F:$F,'Census Data'!$A:$A,$A141)</f>
        <v>0.50402671994006742</v>
      </c>
      <c r="F141" s="17">
        <f>SUM(SUMIFS('Census Data'!I:I,'Census Data'!$A:$A,$A141),SUMIFS('Census Data'!J:J,'Census Data'!$A:$A,$A141))/SUMIFS('Census Data'!$F:$F,'Census Data'!$A:$A,$A141)</f>
        <v>0.92082344862030219</v>
      </c>
      <c r="G141" s="17">
        <f>SUM(SUMIFS('Census Data'!K:K,'Census Data'!$A:$A,$A141),SUMIFS('Census Data'!L:L,'Census Data'!$A:$A,$A141))/SUMIFS('Census Data'!$F:$F,'Census Data'!$A:$A,$A141)</f>
        <v>3.3353102759395681E-2</v>
      </c>
      <c r="H141" s="17">
        <f>SUM(SUMIFS('Census Data'!O:O,'Census Data'!$A:$A,$A141),SUMIFS('Census Data'!P:P,'Census Data'!$A:$A,$A141))/SUMIFS('Census Data'!$F:$F,'Census Data'!$A:$A,$A141)</f>
        <v>1.2267449119740292E-2</v>
      </c>
      <c r="I141" s="19">
        <f t="shared" si="4"/>
        <v>3.3555999500561873E-2</v>
      </c>
      <c r="J141" s="17">
        <f>SUM(SUMIFS('Census Data'!W:W,'Census Data'!$A:$A,$A141),SUMIFS('Census Data'!X:X,'Census Data'!$A:$A,$A141))/SUMIFS('Census Data'!$F:$F,'Census Data'!$A:$A,$A141)</f>
        <v>9.6016980896491452E-2</v>
      </c>
      <c r="K141" s="19">
        <f t="shared" si="5"/>
        <v>0.90398301910350853</v>
      </c>
      <c r="L141" s="24">
        <f>'EPA Data'!D142/SUM('EPA Data'!D:D)</f>
        <v>8.0825458816618243E-5</v>
      </c>
      <c r="M141" s="24">
        <f>'EPA Data'!E142/SUM('EPA Data'!E:E)</f>
        <v>2.0469649980697048E-4</v>
      </c>
      <c r="N141" s="24">
        <f>'EPA Data'!F142/SUM('EPA Data'!F:F)</f>
        <v>2.3111750565771227E-4</v>
      </c>
      <c r="O141" s="24">
        <f>'EPA Data'!G142/SUM('EPA Data'!G:G)</f>
        <v>5.3902703161859509E-5</v>
      </c>
      <c r="P141" s="24">
        <f>'EPA Data'!H142/SUM('EPA Data'!H:H)</f>
        <v>1.0425861340483871E-4</v>
      </c>
      <c r="Q141" s="24">
        <f>'EPA Data'!I142/SUM('EPA Data'!I:I)</f>
        <v>4.7567161973934259E-5</v>
      </c>
      <c r="R141" s="24">
        <f>'EPA Data'!J142/SUM('EPA Data'!J:J)</f>
        <v>1.1952448783467427E-4</v>
      </c>
      <c r="S141" s="24">
        <f>'EPA Data'!K142/SUM('EPA Data'!K:K)</f>
        <v>2.0112370617286152E-4</v>
      </c>
      <c r="T141" s="24">
        <f>'EPA Data'!L142/SUM('EPA Data'!L:L)</f>
        <v>1.5349358116300549E-4</v>
      </c>
      <c r="U141" s="24">
        <f>'EPA Data'!M142/SUM('EPA Data'!M:M)</f>
        <v>4.389007574862983E-5</v>
      </c>
      <c r="V141" s="24">
        <f>'EPA Data'!N142/SUM('EPA Data'!N:N)</f>
        <v>5.6667747990052334E-5</v>
      </c>
      <c r="W141" s="24">
        <f>'EPA Data'!O142/SUM('EPA Data'!O:O)</f>
        <v>5.3214025273891279E-5</v>
      </c>
      <c r="X141" s="24">
        <f>'EPA Data'!P142/SUM('EPA Data'!P:P)</f>
        <v>2.4451451845519786E-4</v>
      </c>
    </row>
    <row r="142" spans="1:24" x14ac:dyDescent="0.25">
      <c r="A142" s="16" t="s">
        <v>287</v>
      </c>
      <c r="B142" s="16" t="s">
        <v>188</v>
      </c>
      <c r="C142" s="21" t="s">
        <v>288</v>
      </c>
      <c r="D142" s="17">
        <f>SUMIFS('Census Data'!G:G,'Census Data'!$A:$A,$A142)/SUMIFS('Census Data'!$F:$F,'Census Data'!$A:$A,$A142)</f>
        <v>0.50223269660133962</v>
      </c>
      <c r="E142" s="19">
        <f>SUMIFS('Census Data'!H:H,'Census Data'!$A:$A,$A142)/SUMIFS('Census Data'!$F:$F,'Census Data'!$A:$A,$A142)</f>
        <v>0.49776730339866038</v>
      </c>
      <c r="F142" s="17">
        <f>SUM(SUMIFS('Census Data'!I:I,'Census Data'!$A:$A,$A142),SUMIFS('Census Data'!J:J,'Census Data'!$A:$A,$A142))/SUMIFS('Census Data'!$F:$F,'Census Data'!$A:$A,$A142)</f>
        <v>0.86504589431902756</v>
      </c>
      <c r="G142" s="17">
        <f>SUM(SUMIFS('Census Data'!K:K,'Census Data'!$A:$A,$A142),SUMIFS('Census Data'!L:L,'Census Data'!$A:$A,$A142))/SUMIFS('Census Data'!$F:$F,'Census Data'!$A:$A,$A142)</f>
        <v>0.11411560406846936</v>
      </c>
      <c r="H142" s="17">
        <f>SUM(SUMIFS('Census Data'!O:O,'Census Data'!$A:$A,$A142),SUMIFS('Census Data'!P:P,'Census Data'!$A:$A,$A142))/SUMIFS('Census Data'!$F:$F,'Census Data'!$A:$A,$A142)</f>
        <v>1.3644257008186553E-3</v>
      </c>
      <c r="I142" s="19">
        <f t="shared" si="4"/>
        <v>1.9474075911684485E-2</v>
      </c>
      <c r="J142" s="17">
        <f>SUM(SUMIFS('Census Data'!W:W,'Census Data'!$A:$A,$A142),SUMIFS('Census Data'!X:X,'Census Data'!$A:$A,$A142))/SUMIFS('Census Data'!$F:$F,'Census Data'!$A:$A,$A142)</f>
        <v>1.9970230711982138E-2</v>
      </c>
      <c r="K142" s="19">
        <f t="shared" si="5"/>
        <v>0.98002976928801788</v>
      </c>
      <c r="L142" s="24">
        <f>'EPA Data'!D143/SUM('EPA Data'!D:D)</f>
        <v>1.5842549367834666E-5</v>
      </c>
      <c r="M142" s="24">
        <f>'EPA Data'!E143/SUM('EPA Data'!E:E)</f>
        <v>3.6102153010398366E-5</v>
      </c>
      <c r="N142" s="24">
        <f>'EPA Data'!F143/SUM('EPA Data'!F:F)</f>
        <v>4.6379440503595288E-5</v>
      </c>
      <c r="O142" s="24">
        <f>'EPA Data'!G143/SUM('EPA Data'!G:G)</f>
        <v>1.2602775727165523E-5</v>
      </c>
      <c r="P142" s="24">
        <f>'EPA Data'!H143/SUM('EPA Data'!H:H)</f>
        <v>2.122754504349385E-5</v>
      </c>
      <c r="Q142" s="24">
        <f>'EPA Data'!I143/SUM('EPA Data'!I:I)</f>
        <v>1.0607975317707709E-5</v>
      </c>
      <c r="R142" s="24">
        <f>'EPA Data'!J143/SUM('EPA Data'!J:J)</f>
        <v>1.8200032222113665E-5</v>
      </c>
      <c r="S142" s="24">
        <f>'EPA Data'!K143/SUM('EPA Data'!K:K)</f>
        <v>3.5815364603656798E-5</v>
      </c>
      <c r="T142" s="24">
        <f>'EPA Data'!L143/SUM('EPA Data'!L:L)</f>
        <v>3.4533047275960893E-5</v>
      </c>
      <c r="U142" s="24">
        <f>'EPA Data'!M143/SUM('EPA Data'!M:M)</f>
        <v>8.1691963126953486E-6</v>
      </c>
      <c r="V142" s="24">
        <f>'EPA Data'!N143/SUM('EPA Data'!N:N)</f>
        <v>1.1287293146506243E-5</v>
      </c>
      <c r="W142" s="24">
        <f>'EPA Data'!O143/SUM('EPA Data'!O:O)</f>
        <v>1.2541875034687328E-5</v>
      </c>
      <c r="X142" s="24">
        <f>'EPA Data'!P143/SUM('EPA Data'!P:P)</f>
        <v>5.0081500988741395E-5</v>
      </c>
    </row>
    <row r="143" spans="1:24" x14ac:dyDescent="0.25">
      <c r="A143" s="16" t="s">
        <v>289</v>
      </c>
      <c r="B143" s="16" t="s">
        <v>188</v>
      </c>
      <c r="C143" s="21" t="s">
        <v>290</v>
      </c>
      <c r="D143" s="17">
        <f>SUMIFS('Census Data'!G:G,'Census Data'!$A:$A,$A143)/SUMIFS('Census Data'!$F:$F,'Census Data'!$A:$A,$A143)</f>
        <v>0.47710066826396808</v>
      </c>
      <c r="E143" s="19">
        <f>SUMIFS('Census Data'!H:H,'Census Data'!$A:$A,$A143)/SUMIFS('Census Data'!$F:$F,'Census Data'!$A:$A,$A143)</f>
        <v>0.52289933173603187</v>
      </c>
      <c r="F143" s="17">
        <f>SUM(SUMIFS('Census Data'!I:I,'Census Data'!$A:$A,$A143),SUMIFS('Census Data'!J:J,'Census Data'!$A:$A,$A143))/SUMIFS('Census Data'!$F:$F,'Census Data'!$A:$A,$A143)</f>
        <v>0.57154813210142097</v>
      </c>
      <c r="G143" s="17">
        <f>SUM(SUMIFS('Census Data'!K:K,'Census Data'!$A:$A,$A143),SUMIFS('Census Data'!L:L,'Census Data'!$A:$A,$A143))/SUMIFS('Census Data'!$F:$F,'Census Data'!$A:$A,$A143)</f>
        <v>0.3785170612715642</v>
      </c>
      <c r="H143" s="17">
        <f>SUM(SUMIFS('Census Data'!O:O,'Census Data'!$A:$A,$A143),SUMIFS('Census Data'!P:P,'Census Data'!$A:$A,$A143))/SUMIFS('Census Data'!$F:$F,'Census Data'!$A:$A,$A143)</f>
        <v>2.2594415568840884E-2</v>
      </c>
      <c r="I143" s="19">
        <f t="shared" si="4"/>
        <v>2.7340391058173985E-2</v>
      </c>
      <c r="J143" s="17">
        <f>SUM(SUMIFS('Census Data'!W:W,'Census Data'!$A:$A,$A143),SUMIFS('Census Data'!X:X,'Census Data'!$A:$A,$A143))/SUMIFS('Census Data'!$F:$F,'Census Data'!$A:$A,$A143)</f>
        <v>6.2496332075394671E-2</v>
      </c>
      <c r="K143" s="19">
        <f t="shared" si="5"/>
        <v>0.93750366792460538</v>
      </c>
      <c r="L143" s="24">
        <f>'EPA Data'!D144/SUM('EPA Data'!D:D)</f>
        <v>5.8942972344582087E-4</v>
      </c>
      <c r="M143" s="24">
        <f>'EPA Data'!E144/SUM('EPA Data'!E:E)</f>
        <v>1.2650326873504347E-3</v>
      </c>
      <c r="N143" s="24">
        <f>'EPA Data'!F144/SUM('EPA Data'!F:F)</f>
        <v>1.4493507412071029E-3</v>
      </c>
      <c r="O143" s="24">
        <f>'EPA Data'!G144/SUM('EPA Data'!G:G)</f>
        <v>8.2320181951285468E-4</v>
      </c>
      <c r="P143" s="24">
        <f>'EPA Data'!H144/SUM('EPA Data'!H:H)</f>
        <v>9.0006265289450265E-4</v>
      </c>
      <c r="Q143" s="24">
        <f>'EPA Data'!I144/SUM('EPA Data'!I:I)</f>
        <v>5.3232620123740821E-4</v>
      </c>
      <c r="R143" s="24">
        <f>'EPA Data'!J144/SUM('EPA Data'!J:J)</f>
        <v>1.4259777044585938E-3</v>
      </c>
      <c r="S143" s="24">
        <f>'EPA Data'!K144/SUM('EPA Data'!K:K)</f>
        <v>1.2645875945214375E-3</v>
      </c>
      <c r="T143" s="24">
        <f>'EPA Data'!L144/SUM('EPA Data'!L:L)</f>
        <v>1.0346808462866044E-3</v>
      </c>
      <c r="U143" s="24">
        <f>'EPA Data'!M144/SUM('EPA Data'!M:M)</f>
        <v>3.5778985070956086E-4</v>
      </c>
      <c r="V143" s="24">
        <f>'EPA Data'!N144/SUM('EPA Data'!N:N)</f>
        <v>5.0660068289494682E-4</v>
      </c>
      <c r="W143" s="24">
        <f>'EPA Data'!O144/SUM('EPA Data'!O:O)</f>
        <v>3.5784602398901449E-4</v>
      </c>
      <c r="X143" s="24">
        <f>'EPA Data'!P144/SUM('EPA Data'!P:P)</f>
        <v>1.5074753075017319E-3</v>
      </c>
    </row>
    <row r="144" spans="1:24" x14ac:dyDescent="0.25">
      <c r="A144" s="16" t="s">
        <v>291</v>
      </c>
      <c r="B144" s="16" t="s">
        <v>188</v>
      </c>
      <c r="C144" s="21" t="s">
        <v>133</v>
      </c>
      <c r="D144" s="17">
        <f>SUMIFS('Census Data'!G:G,'Census Data'!$A:$A,$A144)/SUMIFS('Census Data'!$F:$F,'Census Data'!$A:$A,$A144)</f>
        <v>0.49554516093106138</v>
      </c>
      <c r="E144" s="19">
        <f>SUMIFS('Census Data'!H:H,'Census Data'!$A:$A,$A144)/SUMIFS('Census Data'!$F:$F,'Census Data'!$A:$A,$A144)</f>
        <v>0.50445483906893862</v>
      </c>
      <c r="F144" s="17">
        <f>SUM(SUMIFS('Census Data'!I:I,'Census Data'!$A:$A,$A144),SUMIFS('Census Data'!J:J,'Census Data'!$A:$A,$A144))/SUMIFS('Census Data'!$F:$F,'Census Data'!$A:$A,$A144)</f>
        <v>0.94297805991758543</v>
      </c>
      <c r="G144" s="17">
        <f>SUM(SUMIFS('Census Data'!K:K,'Census Data'!$A:$A,$A144),SUMIFS('Census Data'!L:L,'Census Data'!$A:$A,$A144))/SUMIFS('Census Data'!$F:$F,'Census Data'!$A:$A,$A144)</f>
        <v>1.1805323532687382E-2</v>
      </c>
      <c r="H144" s="17">
        <f>SUM(SUMIFS('Census Data'!O:O,'Census Data'!$A:$A,$A144),SUMIFS('Census Data'!P:P,'Census Data'!$A:$A,$A144))/SUMIFS('Census Data'!$F:$F,'Census Data'!$A:$A,$A144)</f>
        <v>3.5081857667891747E-3</v>
      </c>
      <c r="I144" s="19">
        <f t="shared" si="4"/>
        <v>4.1708430782938066E-2</v>
      </c>
      <c r="J144" s="17">
        <f>SUM(SUMIFS('Census Data'!W:W,'Census Data'!$A:$A,$A144),SUMIFS('Census Data'!X:X,'Census Data'!$A:$A,$A144))/SUMIFS('Census Data'!$F:$F,'Census Data'!$A:$A,$A144)</f>
        <v>2.2385566321416639E-2</v>
      </c>
      <c r="K144" s="19">
        <f t="shared" si="5"/>
        <v>0.97761443367858336</v>
      </c>
      <c r="L144" s="24">
        <f>'EPA Data'!D145/SUM('EPA Data'!D:D)</f>
        <v>3.4578820526955768E-5</v>
      </c>
      <c r="M144" s="24">
        <f>'EPA Data'!E145/SUM('EPA Data'!E:E)</f>
        <v>7.7601923561561176E-5</v>
      </c>
      <c r="N144" s="24">
        <f>'EPA Data'!F145/SUM('EPA Data'!F:F)</f>
        <v>1.1411638091602492E-4</v>
      </c>
      <c r="O144" s="24">
        <f>'EPA Data'!G145/SUM('EPA Data'!G:G)</f>
        <v>1.885702109266058E-5</v>
      </c>
      <c r="P144" s="24">
        <f>'EPA Data'!H145/SUM('EPA Data'!H:H)</f>
        <v>3.7443408368357901E-5</v>
      </c>
      <c r="Q144" s="24">
        <f>'EPA Data'!I145/SUM('EPA Data'!I:I)</f>
        <v>1.742547849294496E-5</v>
      </c>
      <c r="R144" s="24">
        <f>'EPA Data'!J145/SUM('EPA Data'!J:J)</f>
        <v>2.8345383628769672E-5</v>
      </c>
      <c r="S144" s="24">
        <f>'EPA Data'!K145/SUM('EPA Data'!K:K)</f>
        <v>6.723930855798805E-5</v>
      </c>
      <c r="T144" s="24">
        <f>'EPA Data'!L145/SUM('EPA Data'!L:L)</f>
        <v>6.7845212441923819E-5</v>
      </c>
      <c r="U144" s="24">
        <f>'EPA Data'!M145/SUM('EPA Data'!M:M)</f>
        <v>2.1354592198092761E-5</v>
      </c>
      <c r="V144" s="24">
        <f>'EPA Data'!N145/SUM('EPA Data'!N:N)</f>
        <v>2.2791891902784703E-5</v>
      </c>
      <c r="W144" s="24">
        <f>'EPA Data'!O145/SUM('EPA Data'!O:O)</f>
        <v>3.0121152009189472E-5</v>
      </c>
      <c r="X144" s="24">
        <f>'EPA Data'!P145/SUM('EPA Data'!P:P)</f>
        <v>9.6984378422095992E-5</v>
      </c>
    </row>
    <row r="145" spans="1:24" x14ac:dyDescent="0.25">
      <c r="A145" s="16" t="s">
        <v>292</v>
      </c>
      <c r="B145" s="16" t="s">
        <v>188</v>
      </c>
      <c r="C145" s="21" t="s">
        <v>293</v>
      </c>
      <c r="D145" s="17">
        <f>SUMIFS('Census Data'!G:G,'Census Data'!$A:$A,$A145)/SUMIFS('Census Data'!$F:$F,'Census Data'!$A:$A,$A145)</f>
        <v>0.55205249259822353</v>
      </c>
      <c r="E145" s="19">
        <f>SUMIFS('Census Data'!H:H,'Census Data'!$A:$A,$A145)/SUMIFS('Census Data'!$F:$F,'Census Data'!$A:$A,$A145)</f>
        <v>0.44794750740177641</v>
      </c>
      <c r="F145" s="17">
        <f>SUM(SUMIFS('Census Data'!I:I,'Census Data'!$A:$A,$A145),SUMIFS('Census Data'!J:J,'Census Data'!$A:$A,$A145))/SUMIFS('Census Data'!$F:$F,'Census Data'!$A:$A,$A145)</f>
        <v>0.43994558694086583</v>
      </c>
      <c r="G145" s="17">
        <f>SUM(SUMIFS('Census Data'!K:K,'Census Data'!$A:$A,$A145),SUMIFS('Census Data'!L:L,'Census Data'!$A:$A,$A145))/SUMIFS('Census Data'!$F:$F,'Census Data'!$A:$A,$A145)</f>
        <v>0.52840681763623265</v>
      </c>
      <c r="H145" s="17">
        <f>SUM(SUMIFS('Census Data'!O:O,'Census Data'!$A:$A,$A145),SUMIFS('Census Data'!P:P,'Census Data'!$A:$A,$A145))/SUMIFS('Census Data'!$F:$F,'Census Data'!$A:$A,$A145)</f>
        <v>6.401536368728495E-3</v>
      </c>
      <c r="I145" s="19">
        <f t="shared" si="4"/>
        <v>2.5246059054172987E-2</v>
      </c>
      <c r="J145" s="17">
        <f>SUM(SUMIFS('Census Data'!W:W,'Census Data'!$A:$A,$A145),SUMIFS('Census Data'!X:X,'Census Data'!$A:$A,$A145))/SUMIFS('Census Data'!$F:$F,'Census Data'!$A:$A,$A145)</f>
        <v>5.4733135952628631E-2</v>
      </c>
      <c r="K145" s="19">
        <f t="shared" si="5"/>
        <v>0.94526686404737137</v>
      </c>
      <c r="L145" s="24">
        <f>'EPA Data'!D146/SUM('EPA Data'!D:D)</f>
        <v>5.1407542951011121E-5</v>
      </c>
      <c r="M145" s="24">
        <f>'EPA Data'!E146/SUM('EPA Data'!E:E)</f>
        <v>1.0230801832852672E-4</v>
      </c>
      <c r="N145" s="24">
        <f>'EPA Data'!F146/SUM('EPA Data'!F:F)</f>
        <v>1.4087224718184935E-4</v>
      </c>
      <c r="O145" s="24">
        <f>'EPA Data'!G146/SUM('EPA Data'!G:G)</f>
        <v>3.8184744146986109E-5</v>
      </c>
      <c r="P145" s="24">
        <f>'EPA Data'!H146/SUM('EPA Data'!H:H)</f>
        <v>6.4097522687270195E-5</v>
      </c>
      <c r="Q145" s="24">
        <f>'EPA Data'!I146/SUM('EPA Data'!I:I)</f>
        <v>3.5379840946087195E-5</v>
      </c>
      <c r="R145" s="24">
        <f>'EPA Data'!J146/SUM('EPA Data'!J:J)</f>
        <v>4.4921599111074796E-5</v>
      </c>
      <c r="S145" s="24">
        <f>'EPA Data'!K146/SUM('EPA Data'!K:K)</f>
        <v>9.5951495218695739E-5</v>
      </c>
      <c r="T145" s="24">
        <f>'EPA Data'!L146/SUM('EPA Data'!L:L)</f>
        <v>9.0499554213145634E-5</v>
      </c>
      <c r="U145" s="24">
        <f>'EPA Data'!M146/SUM('EPA Data'!M:M)</f>
        <v>2.4860816511806449E-5</v>
      </c>
      <c r="V145" s="24">
        <f>'EPA Data'!N146/SUM('EPA Data'!N:N)</f>
        <v>3.4927344623380918E-5</v>
      </c>
      <c r="W145" s="24">
        <f>'EPA Data'!O146/SUM('EPA Data'!O:O)</f>
        <v>6.4134715987653097E-5</v>
      </c>
      <c r="X145" s="24">
        <f>'EPA Data'!P146/SUM('EPA Data'!P:P)</f>
        <v>1.4799098924391063E-4</v>
      </c>
    </row>
    <row r="146" spans="1:24" x14ac:dyDescent="0.25">
      <c r="A146" s="16" t="s">
        <v>294</v>
      </c>
      <c r="B146" s="16" t="s">
        <v>188</v>
      </c>
      <c r="C146" s="21" t="s">
        <v>295</v>
      </c>
      <c r="D146" s="17">
        <f>SUMIFS('Census Data'!G:G,'Census Data'!$A:$A,$A146)/SUMIFS('Census Data'!$F:$F,'Census Data'!$A:$A,$A146)</f>
        <v>0.48834911015461013</v>
      </c>
      <c r="E146" s="19">
        <f>SUMIFS('Census Data'!H:H,'Census Data'!$A:$A,$A146)/SUMIFS('Census Data'!$F:$F,'Census Data'!$A:$A,$A146)</f>
        <v>0.51165088984538987</v>
      </c>
      <c r="F146" s="17">
        <f>SUM(SUMIFS('Census Data'!I:I,'Census Data'!$A:$A,$A146),SUMIFS('Census Data'!J:J,'Census Data'!$A:$A,$A146))/SUMIFS('Census Data'!$F:$F,'Census Data'!$A:$A,$A146)</f>
        <v>0.8793583638932676</v>
      </c>
      <c r="G146" s="17">
        <f>SUM(SUMIFS('Census Data'!K:K,'Census Data'!$A:$A,$A146),SUMIFS('Census Data'!L:L,'Census Data'!$A:$A,$A146))/SUMIFS('Census Data'!$F:$F,'Census Data'!$A:$A,$A146)</f>
        <v>8.4296413665803635E-2</v>
      </c>
      <c r="H146" s="17">
        <f>SUM(SUMIFS('Census Data'!O:O,'Census Data'!$A:$A,$A146),SUMIFS('Census Data'!P:P,'Census Data'!$A:$A,$A146))/SUMIFS('Census Data'!$F:$F,'Census Data'!$A:$A,$A146)</f>
        <v>1.3427313638851001E-2</v>
      </c>
      <c r="I146" s="19">
        <f t="shared" si="4"/>
        <v>2.291790880207778E-2</v>
      </c>
      <c r="J146" s="17">
        <f>SUM(SUMIFS('Census Data'!W:W,'Census Data'!$A:$A,$A146),SUMIFS('Census Data'!X:X,'Census Data'!$A:$A,$A146))/SUMIFS('Census Data'!$F:$F,'Census Data'!$A:$A,$A146)</f>
        <v>5.1389694291758208E-2</v>
      </c>
      <c r="K146" s="19">
        <f t="shared" si="5"/>
        <v>0.94861030570824179</v>
      </c>
      <c r="L146" s="24">
        <f>'EPA Data'!D147/SUM('EPA Data'!D:D)</f>
        <v>2.1778943490896255E-4</v>
      </c>
      <c r="M146" s="24">
        <f>'EPA Data'!E147/SUM('EPA Data'!E:E)</f>
        <v>4.5701482923769549E-4</v>
      </c>
      <c r="N146" s="24">
        <f>'EPA Data'!F147/SUM('EPA Data'!F:F)</f>
        <v>5.2227920226380906E-4</v>
      </c>
      <c r="O146" s="24">
        <f>'EPA Data'!G147/SUM('EPA Data'!G:G)</f>
        <v>1.7104844717589693E-4</v>
      </c>
      <c r="P146" s="24">
        <f>'EPA Data'!H147/SUM('EPA Data'!H:H)</f>
        <v>2.6088727368109689E-4</v>
      </c>
      <c r="Q146" s="24">
        <f>'EPA Data'!I147/SUM('EPA Data'!I:I)</f>
        <v>1.2831742551365938E-4</v>
      </c>
      <c r="R146" s="24">
        <f>'EPA Data'!J147/SUM('EPA Data'!J:J)</f>
        <v>2.8760373637870101E-4</v>
      </c>
      <c r="S146" s="24">
        <f>'EPA Data'!K147/SUM('EPA Data'!K:K)</f>
        <v>4.6402268617072736E-4</v>
      </c>
      <c r="T146" s="24">
        <f>'EPA Data'!L147/SUM('EPA Data'!L:L)</f>
        <v>3.8971246906785011E-4</v>
      </c>
      <c r="U146" s="24">
        <f>'EPA Data'!M147/SUM('EPA Data'!M:M)</f>
        <v>1.1219259692201067E-4</v>
      </c>
      <c r="V146" s="24">
        <f>'EPA Data'!N147/SUM('EPA Data'!N:N)</f>
        <v>1.4734059784905464E-4</v>
      </c>
      <c r="W146" s="24">
        <f>'EPA Data'!O147/SUM('EPA Data'!O:O)</f>
        <v>1.2163722520506568E-4</v>
      </c>
      <c r="X146" s="24">
        <f>'EPA Data'!P147/SUM('EPA Data'!P:P)</f>
        <v>5.2784514067377513E-4</v>
      </c>
    </row>
    <row r="147" spans="1:24" x14ac:dyDescent="0.25">
      <c r="A147" s="16" t="s">
        <v>296</v>
      </c>
      <c r="B147" s="16" t="s">
        <v>188</v>
      </c>
      <c r="C147" s="21" t="s">
        <v>297</v>
      </c>
      <c r="D147" s="17">
        <f>SUMIFS('Census Data'!G:G,'Census Data'!$A:$A,$A147)/SUMIFS('Census Data'!$F:$F,'Census Data'!$A:$A,$A147)</f>
        <v>0.50676004279739328</v>
      </c>
      <c r="E147" s="19">
        <f>SUMIFS('Census Data'!H:H,'Census Data'!$A:$A,$A147)/SUMIFS('Census Data'!$F:$F,'Census Data'!$A:$A,$A147)</f>
        <v>0.49323995720260677</v>
      </c>
      <c r="F147" s="17">
        <f>SUM(SUMIFS('Census Data'!I:I,'Census Data'!$A:$A,$A147),SUMIFS('Census Data'!J:J,'Census Data'!$A:$A,$A147))/SUMIFS('Census Data'!$F:$F,'Census Data'!$A:$A,$A147)</f>
        <v>0.91138994261258632</v>
      </c>
      <c r="G147" s="17">
        <f>SUM(SUMIFS('Census Data'!K:K,'Census Data'!$A:$A,$A147),SUMIFS('Census Data'!L:L,'Census Data'!$A:$A,$A147))/SUMIFS('Census Data'!$F:$F,'Census Data'!$A:$A,$A147)</f>
        <v>6.6141425931329637E-3</v>
      </c>
      <c r="H147" s="17">
        <f>SUM(SUMIFS('Census Data'!O:O,'Census Data'!$A:$A,$A147),SUMIFS('Census Data'!P:P,'Census Data'!$A:$A,$A147))/SUMIFS('Census Data'!$F:$F,'Census Data'!$A:$A,$A147)</f>
        <v>3.0930843303180626E-2</v>
      </c>
      <c r="I147" s="19">
        <f t="shared" si="4"/>
        <v>5.1065071491100067E-2</v>
      </c>
      <c r="J147" s="17">
        <f>SUM(SUMIFS('Census Data'!W:W,'Census Data'!$A:$A,$A147),SUMIFS('Census Data'!X:X,'Census Data'!$A:$A,$A147))/SUMIFS('Census Data'!$F:$F,'Census Data'!$A:$A,$A147)</f>
        <v>7.9369711117595568E-2</v>
      </c>
      <c r="K147" s="19">
        <f t="shared" si="5"/>
        <v>0.92063028888240439</v>
      </c>
      <c r="L147" s="24">
        <f>'EPA Data'!D148/SUM('EPA Data'!D:D)</f>
        <v>1.6183952070407427E-5</v>
      </c>
      <c r="M147" s="24">
        <f>'EPA Data'!E148/SUM('EPA Data'!E:E)</f>
        <v>4.1476405537857155E-5</v>
      </c>
      <c r="N147" s="24">
        <f>'EPA Data'!F148/SUM('EPA Data'!F:F)</f>
        <v>4.4496723883990384E-5</v>
      </c>
      <c r="O147" s="24">
        <f>'EPA Data'!G148/SUM('EPA Data'!G:G)</f>
        <v>8.354622807625654E-6</v>
      </c>
      <c r="P147" s="24">
        <f>'EPA Data'!H148/SUM('EPA Data'!H:H)</f>
        <v>1.8761801153888671E-5</v>
      </c>
      <c r="Q147" s="24">
        <f>'EPA Data'!I148/SUM('EPA Data'!I:I)</f>
        <v>8.7108570365513256E-6</v>
      </c>
      <c r="R147" s="24">
        <f>'EPA Data'!J148/SUM('EPA Data'!J:J)</f>
        <v>1.8422533329720767E-5</v>
      </c>
      <c r="S147" s="24">
        <f>'EPA Data'!K148/SUM('EPA Data'!K:K)</f>
        <v>4.0688706031249097E-5</v>
      </c>
      <c r="T147" s="24">
        <f>'EPA Data'!L148/SUM('EPA Data'!L:L)</f>
        <v>2.8983878353397882E-5</v>
      </c>
      <c r="U147" s="24">
        <f>'EPA Data'!M148/SUM('EPA Data'!M:M)</f>
        <v>6.6949997688956656E-6</v>
      </c>
      <c r="V147" s="24">
        <f>'EPA Data'!N148/SUM('EPA Data'!N:N)</f>
        <v>1.0209262242643511E-5</v>
      </c>
      <c r="W147" s="24">
        <f>'EPA Data'!O148/SUM('EPA Data'!O:O)</f>
        <v>8.6570321585756701E-6</v>
      </c>
      <c r="X147" s="24">
        <f>'EPA Data'!P148/SUM('EPA Data'!P:P)</f>
        <v>4.7940205525480307E-5</v>
      </c>
    </row>
    <row r="148" spans="1:24" x14ac:dyDescent="0.25">
      <c r="A148" s="16" t="s">
        <v>298</v>
      </c>
      <c r="B148" s="16" t="s">
        <v>188</v>
      </c>
      <c r="C148" s="21" t="s">
        <v>299</v>
      </c>
      <c r="D148" s="17">
        <f>SUMIFS('Census Data'!G:G,'Census Data'!$A:$A,$A148)/SUMIFS('Census Data'!$F:$F,'Census Data'!$A:$A,$A148)</f>
        <v>0.50120543078289559</v>
      </c>
      <c r="E148" s="19">
        <f>SUMIFS('Census Data'!H:H,'Census Data'!$A:$A,$A148)/SUMIFS('Census Data'!$F:$F,'Census Data'!$A:$A,$A148)</f>
        <v>0.49879456921710441</v>
      </c>
      <c r="F148" s="17">
        <f>SUM(SUMIFS('Census Data'!I:I,'Census Data'!$A:$A,$A148),SUMIFS('Census Data'!J:J,'Census Data'!$A:$A,$A148))/SUMIFS('Census Data'!$F:$F,'Census Data'!$A:$A,$A148)</f>
        <v>0.9500063443725415</v>
      </c>
      <c r="G148" s="17">
        <f>SUM(SUMIFS('Census Data'!K:K,'Census Data'!$A:$A,$A148),SUMIFS('Census Data'!L:L,'Census Data'!$A:$A,$A148))/SUMIFS('Census Data'!$F:$F,'Census Data'!$A:$A,$A148)</f>
        <v>5.0754980332445125E-3</v>
      </c>
      <c r="H148" s="17">
        <f>SUM(SUMIFS('Census Data'!O:O,'Census Data'!$A:$A,$A148),SUMIFS('Census Data'!P:P,'Census Data'!$A:$A,$A148))/SUMIFS('Census Data'!$F:$F,'Census Data'!$A:$A,$A148)</f>
        <v>3.9335109757644973E-3</v>
      </c>
      <c r="I148" s="19">
        <f t="shared" si="4"/>
        <v>4.0984646618449583E-2</v>
      </c>
      <c r="J148" s="17">
        <f>SUM(SUMIFS('Census Data'!W:W,'Census Data'!$A:$A,$A148),SUMIFS('Census Data'!X:X,'Census Data'!$A:$A,$A148))/SUMIFS('Census Data'!$F:$F,'Census Data'!$A:$A,$A148)</f>
        <v>2.8422788986169269E-2</v>
      </c>
      <c r="K148" s="19">
        <f t="shared" si="5"/>
        <v>0.97157721101383077</v>
      </c>
      <c r="L148" s="24">
        <f>'EPA Data'!D149/SUM('EPA Data'!D:D)</f>
        <v>1.3564021701677262E-5</v>
      </c>
      <c r="M148" s="24">
        <f>'EPA Data'!E149/SUM('EPA Data'!E:E)</f>
        <v>3.4775314787195298E-5</v>
      </c>
      <c r="N148" s="24">
        <f>'EPA Data'!F149/SUM('EPA Data'!F:F)</f>
        <v>3.9878285304358663E-5</v>
      </c>
      <c r="O148" s="24">
        <f>'EPA Data'!G149/SUM('EPA Data'!G:G)</f>
        <v>7.7503111197239069E-6</v>
      </c>
      <c r="P148" s="24">
        <f>'EPA Data'!H149/SUM('EPA Data'!H:H)</f>
        <v>1.6555251588982022E-5</v>
      </c>
      <c r="Q148" s="24">
        <f>'EPA Data'!I149/SUM('EPA Data'!I:I)</f>
        <v>7.7764452511285912E-6</v>
      </c>
      <c r="R148" s="24">
        <f>'EPA Data'!J149/SUM('EPA Data'!J:J)</f>
        <v>1.2566576692979313E-5</v>
      </c>
      <c r="S148" s="24">
        <f>'EPA Data'!K149/SUM('EPA Data'!K:K)</f>
        <v>3.1828370985863043E-5</v>
      </c>
      <c r="T148" s="24">
        <f>'EPA Data'!L149/SUM('EPA Data'!L:L)</f>
        <v>2.6816891515866785E-5</v>
      </c>
      <c r="U148" s="24">
        <f>'EPA Data'!M149/SUM('EPA Data'!M:M)</f>
        <v>7.8186567412468346E-6</v>
      </c>
      <c r="V148" s="24">
        <f>'EPA Data'!N149/SUM('EPA Data'!N:N)</f>
        <v>9.6702865796325313E-6</v>
      </c>
      <c r="W148" s="24">
        <f>'EPA Data'!O149/SUM('EPA Data'!O:O)</f>
        <v>1.0477751565424077E-5</v>
      </c>
      <c r="X148" s="24">
        <f>'EPA Data'!P149/SUM('EPA Data'!P:P)</f>
        <v>4.2463634009661486E-5</v>
      </c>
    </row>
    <row r="149" spans="1:24" x14ac:dyDescent="0.25">
      <c r="A149" s="16" t="s">
        <v>300</v>
      </c>
      <c r="B149" s="16" t="s">
        <v>188</v>
      </c>
      <c r="C149" s="21" t="s">
        <v>301</v>
      </c>
      <c r="D149" s="17">
        <f>SUMIFS('Census Data'!G:G,'Census Data'!$A:$A,$A149)/SUMIFS('Census Data'!$F:$F,'Census Data'!$A:$A,$A149)</f>
        <v>0.48877780124699788</v>
      </c>
      <c r="E149" s="19">
        <f>SUMIFS('Census Data'!H:H,'Census Data'!$A:$A,$A149)/SUMIFS('Census Data'!$F:$F,'Census Data'!$A:$A,$A149)</f>
        <v>0.51122219875300212</v>
      </c>
      <c r="F149" s="17">
        <f>SUM(SUMIFS('Census Data'!I:I,'Census Data'!$A:$A,$A149),SUMIFS('Census Data'!J:J,'Census Data'!$A:$A,$A149))/SUMIFS('Census Data'!$F:$F,'Census Data'!$A:$A,$A149)</f>
        <v>0.8182387132608917</v>
      </c>
      <c r="G149" s="17">
        <f>SUM(SUMIFS('Census Data'!K:K,'Census Data'!$A:$A,$A149),SUMIFS('Census Data'!L:L,'Census Data'!$A:$A,$A149))/SUMIFS('Census Data'!$F:$F,'Census Data'!$A:$A,$A149)</f>
        <v>6.996956824458056E-2</v>
      </c>
      <c r="H149" s="17">
        <f>SUM(SUMIFS('Census Data'!O:O,'Census Data'!$A:$A,$A149),SUMIFS('Census Data'!P:P,'Census Data'!$A:$A,$A149))/SUMIFS('Census Data'!$F:$F,'Census Data'!$A:$A,$A149)</f>
        <v>4.7400001564614672E-2</v>
      </c>
      <c r="I149" s="19">
        <f t="shared" si="4"/>
        <v>6.4391716929913079E-2</v>
      </c>
      <c r="J149" s="17">
        <f>SUM(SUMIFS('Census Data'!W:W,'Census Data'!$A:$A,$A149),SUMIFS('Census Data'!X:X,'Census Data'!$A:$A,$A149))/SUMIFS('Census Data'!$F:$F,'Census Data'!$A:$A,$A149)</f>
        <v>0.14756663302745116</v>
      </c>
      <c r="K149" s="19">
        <f t="shared" si="5"/>
        <v>0.85243336697254879</v>
      </c>
      <c r="L149" s="24">
        <f>'EPA Data'!D150/SUM('EPA Data'!D:D)</f>
        <v>1.8668351445424764E-4</v>
      </c>
      <c r="M149" s="24">
        <f>'EPA Data'!E150/SUM('EPA Data'!E:E)</f>
        <v>4.7158220085018003E-4</v>
      </c>
      <c r="N149" s="24">
        <f>'EPA Data'!F150/SUM('EPA Data'!F:F)</f>
        <v>4.9960784229958392E-4</v>
      </c>
      <c r="O149" s="24">
        <f>'EPA Data'!G150/SUM('EPA Data'!G:G)</f>
        <v>1.2656317411902858E-4</v>
      </c>
      <c r="P149" s="24">
        <f>'EPA Data'!H150/SUM('EPA Data'!H:H)</f>
        <v>2.2424475389406094E-4</v>
      </c>
      <c r="Q149" s="24">
        <f>'EPA Data'!I150/SUM('EPA Data'!I:I)</f>
        <v>1.0479751371357344E-4</v>
      </c>
      <c r="R149" s="24">
        <f>'EPA Data'!J150/SUM('EPA Data'!J:J)</f>
        <v>4.3017502618072418E-4</v>
      </c>
      <c r="S149" s="24">
        <f>'EPA Data'!K150/SUM('EPA Data'!K:K)</f>
        <v>4.8594800423688872E-4</v>
      </c>
      <c r="T149" s="24">
        <f>'EPA Data'!L150/SUM('EPA Data'!L:L)</f>
        <v>3.3521907713262114E-4</v>
      </c>
      <c r="U149" s="24">
        <f>'EPA Data'!M150/SUM('EPA Data'!M:M)</f>
        <v>8.7380838184606744E-5</v>
      </c>
      <c r="V149" s="24">
        <f>'EPA Data'!N150/SUM('EPA Data'!N:N)</f>
        <v>1.2804879959048331E-4</v>
      </c>
      <c r="W149" s="24">
        <f>'EPA Data'!O150/SUM('EPA Data'!O:O)</f>
        <v>1.0222768030035507E-4</v>
      </c>
      <c r="X149" s="24">
        <f>'EPA Data'!P150/SUM('EPA Data'!P:P)</f>
        <v>5.5207458854422871E-4</v>
      </c>
    </row>
    <row r="150" spans="1:24" x14ac:dyDescent="0.25">
      <c r="A150" s="16" t="s">
        <v>302</v>
      </c>
      <c r="B150" s="16" t="s">
        <v>188</v>
      </c>
      <c r="C150" s="21" t="s">
        <v>303</v>
      </c>
      <c r="D150" s="17">
        <f>SUMIFS('Census Data'!G:G,'Census Data'!$A:$A,$A150)/SUMIFS('Census Data'!$F:$F,'Census Data'!$A:$A,$A150)</f>
        <v>0.50061739283824302</v>
      </c>
      <c r="E150" s="19">
        <f>SUMIFS('Census Data'!H:H,'Census Data'!$A:$A,$A150)/SUMIFS('Census Data'!$F:$F,'Census Data'!$A:$A,$A150)</f>
        <v>0.49938260716175692</v>
      </c>
      <c r="F150" s="17">
        <f>SUM(SUMIFS('Census Data'!I:I,'Census Data'!$A:$A,$A150),SUMIFS('Census Data'!J:J,'Census Data'!$A:$A,$A150))/SUMIFS('Census Data'!$F:$F,'Census Data'!$A:$A,$A150)</f>
        <v>0.877697418709943</v>
      </c>
      <c r="G150" s="17">
        <f>SUM(SUMIFS('Census Data'!K:K,'Census Data'!$A:$A,$A150),SUMIFS('Census Data'!L:L,'Census Data'!$A:$A,$A150))/SUMIFS('Census Data'!$F:$F,'Census Data'!$A:$A,$A150)</f>
        <v>4.1982713000529193E-2</v>
      </c>
      <c r="H150" s="17">
        <f>SUM(SUMIFS('Census Data'!O:O,'Census Data'!$A:$A,$A150),SUMIFS('Census Data'!P:P,'Census Data'!$A:$A,$A150))/SUMIFS('Census Data'!$F:$F,'Census Data'!$A:$A,$A150)</f>
        <v>5.9387311107191153E-3</v>
      </c>
      <c r="I150" s="19">
        <f t="shared" si="4"/>
        <v>7.4381137178808787E-2</v>
      </c>
      <c r="J150" s="17">
        <f>SUM(SUMIFS('Census Data'!W:W,'Census Data'!$A:$A,$A150),SUMIFS('Census Data'!X:X,'Census Data'!$A:$A,$A150))/SUMIFS('Census Data'!$F:$F,'Census Data'!$A:$A,$A150)</f>
        <v>0.34274122420179925</v>
      </c>
      <c r="K150" s="19">
        <f t="shared" si="5"/>
        <v>0.65725877579820069</v>
      </c>
      <c r="L150" s="24">
        <f>'EPA Data'!D151/SUM('EPA Data'!D:D)</f>
        <v>2.3106474303910636E-5</v>
      </c>
      <c r="M150" s="24">
        <f>'EPA Data'!E151/SUM('EPA Data'!E:E)</f>
        <v>5.7201292198665983E-5</v>
      </c>
      <c r="N150" s="24">
        <f>'EPA Data'!F151/SUM('EPA Data'!F:F)</f>
        <v>6.0579081532357651E-5</v>
      </c>
      <c r="O150" s="24">
        <f>'EPA Data'!G151/SUM('EPA Data'!G:G)</f>
        <v>1.3334471906593275E-5</v>
      </c>
      <c r="P150" s="24">
        <f>'EPA Data'!H151/SUM('EPA Data'!H:H)</f>
        <v>2.7567807154137512E-5</v>
      </c>
      <c r="Q150" s="24">
        <f>'EPA Data'!I151/SUM('EPA Data'!I:I)</f>
        <v>1.2523711366309668E-5</v>
      </c>
      <c r="R150" s="24">
        <f>'EPA Data'!J151/SUM('EPA Data'!J:J)</f>
        <v>2.9205235989231729E-5</v>
      </c>
      <c r="S150" s="24">
        <f>'EPA Data'!K151/SUM('EPA Data'!K:K)</f>
        <v>5.7805425716117651E-5</v>
      </c>
      <c r="T150" s="24">
        <f>'EPA Data'!L151/SUM('EPA Data'!L:L)</f>
        <v>4.2372068133315335E-5</v>
      </c>
      <c r="U150" s="24">
        <f>'EPA Data'!M151/SUM('EPA Data'!M:M)</f>
        <v>8.7469382659972342E-6</v>
      </c>
      <c r="V150" s="24">
        <f>'EPA Data'!N151/SUM('EPA Data'!N:N)</f>
        <v>1.3803159214026211E-5</v>
      </c>
      <c r="W150" s="24">
        <f>'EPA Data'!O151/SUM('EPA Data'!O:O)</f>
        <v>1.0609649017923051E-5</v>
      </c>
      <c r="X150" s="24">
        <f>'EPA Data'!P151/SUM('EPA Data'!P:P)</f>
        <v>6.383422111290362E-5</v>
      </c>
    </row>
    <row r="151" spans="1:24" x14ac:dyDescent="0.25">
      <c r="A151" s="16" t="s">
        <v>304</v>
      </c>
      <c r="B151" s="16" t="s">
        <v>188</v>
      </c>
      <c r="C151" s="21" t="s">
        <v>305</v>
      </c>
      <c r="D151" s="17">
        <f>SUMIFS('Census Data'!G:G,'Census Data'!$A:$A,$A151)/SUMIFS('Census Data'!$F:$F,'Census Data'!$A:$A,$A151)</f>
        <v>0.49185873179681228</v>
      </c>
      <c r="E151" s="19">
        <f>SUMIFS('Census Data'!H:H,'Census Data'!$A:$A,$A151)/SUMIFS('Census Data'!$F:$F,'Census Data'!$A:$A,$A151)</f>
        <v>0.50814126820318772</v>
      </c>
      <c r="F151" s="17">
        <f>SUM(SUMIFS('Census Data'!I:I,'Census Data'!$A:$A,$A151),SUMIFS('Census Data'!J:J,'Census Data'!$A:$A,$A151))/SUMIFS('Census Data'!$F:$F,'Census Data'!$A:$A,$A151)</f>
        <v>0.95057906203417042</v>
      </c>
      <c r="G151" s="17">
        <f>SUM(SUMIFS('Census Data'!K:K,'Census Data'!$A:$A,$A151),SUMIFS('Census Data'!L:L,'Census Data'!$A:$A,$A151))/SUMIFS('Census Data'!$F:$F,'Census Data'!$A:$A,$A151)</f>
        <v>1.0205251691319802E-2</v>
      </c>
      <c r="H151" s="17">
        <f>SUM(SUMIFS('Census Data'!O:O,'Census Data'!$A:$A,$A151),SUMIFS('Census Data'!P:P,'Census Data'!$A:$A,$A151))/SUMIFS('Census Data'!$F:$F,'Census Data'!$A:$A,$A151)</f>
        <v>6.2492833390666207E-3</v>
      </c>
      <c r="I151" s="19">
        <f t="shared" si="4"/>
        <v>3.2966402935443173E-2</v>
      </c>
      <c r="J151" s="17">
        <f>SUM(SUMIFS('Census Data'!W:W,'Census Data'!$A:$A,$A151),SUMIFS('Census Data'!X:X,'Census Data'!$A:$A,$A151))/SUMIFS('Census Data'!$F:$F,'Census Data'!$A:$A,$A151)</f>
        <v>2.5799793601651185E-2</v>
      </c>
      <c r="K151" s="19">
        <f t="shared" si="5"/>
        <v>0.97420020639834881</v>
      </c>
      <c r="L151" s="24">
        <f>'EPA Data'!D152/SUM('EPA Data'!D:D)</f>
        <v>3.3440819497512444E-5</v>
      </c>
      <c r="M151" s="24">
        <f>'EPA Data'!E152/SUM('EPA Data'!E:E)</f>
        <v>7.9191449578824738E-5</v>
      </c>
      <c r="N151" s="24">
        <f>'EPA Data'!F152/SUM('EPA Data'!F:F)</f>
        <v>1.0900548661708929E-4</v>
      </c>
      <c r="O151" s="24">
        <f>'EPA Data'!G152/SUM('EPA Data'!G:G)</f>
        <v>1.9155314407855181E-5</v>
      </c>
      <c r="P151" s="24">
        <f>'EPA Data'!H152/SUM('EPA Data'!H:H)</f>
        <v>3.8916740110798383E-5</v>
      </c>
      <c r="Q151" s="24">
        <f>'EPA Data'!I152/SUM('EPA Data'!I:I)</f>
        <v>1.7968736406986878E-5</v>
      </c>
      <c r="R151" s="24">
        <f>'EPA Data'!J152/SUM('EPA Data'!J:J)</f>
        <v>2.8083260768341797E-5</v>
      </c>
      <c r="S151" s="24">
        <f>'EPA Data'!K152/SUM('EPA Data'!K:K)</f>
        <v>6.9384037302037258E-5</v>
      </c>
      <c r="T151" s="24">
        <f>'EPA Data'!L152/SUM('EPA Data'!L:L)</f>
        <v>7.1953509385112385E-5</v>
      </c>
      <c r="U151" s="24">
        <f>'EPA Data'!M152/SUM('EPA Data'!M:M)</f>
        <v>2.0788099481042488E-5</v>
      </c>
      <c r="V151" s="24">
        <f>'EPA Data'!N152/SUM('EPA Data'!N:N)</f>
        <v>2.3057407789523232E-5</v>
      </c>
      <c r="W151" s="24">
        <f>'EPA Data'!O152/SUM('EPA Data'!O:O)</f>
        <v>2.978446294086918E-5</v>
      </c>
      <c r="X151" s="24">
        <f>'EPA Data'!P152/SUM('EPA Data'!P:P)</f>
        <v>9.8906745011868215E-5</v>
      </c>
    </row>
    <row r="152" spans="1:24" x14ac:dyDescent="0.25">
      <c r="A152" s="16" t="s">
        <v>306</v>
      </c>
      <c r="B152" s="16" t="s">
        <v>188</v>
      </c>
      <c r="C152" s="21" t="s">
        <v>307</v>
      </c>
      <c r="D152" s="17">
        <f>SUMIFS('Census Data'!G:G,'Census Data'!$A:$A,$A152)/SUMIFS('Census Data'!$F:$F,'Census Data'!$A:$A,$A152)</f>
        <v>0.49616184231568849</v>
      </c>
      <c r="E152" s="19">
        <f>SUMIFS('Census Data'!H:H,'Census Data'!$A:$A,$A152)/SUMIFS('Census Data'!$F:$F,'Census Data'!$A:$A,$A152)</f>
        <v>0.50383815768431151</v>
      </c>
      <c r="F152" s="17">
        <f>SUM(SUMIFS('Census Data'!I:I,'Census Data'!$A:$A,$A152),SUMIFS('Census Data'!J:J,'Census Data'!$A:$A,$A152))/SUMIFS('Census Data'!$F:$F,'Census Data'!$A:$A,$A152)</f>
        <v>0.96249800095953941</v>
      </c>
      <c r="G152" s="17">
        <f>SUM(SUMIFS('Census Data'!K:K,'Census Data'!$A:$A,$A152),SUMIFS('Census Data'!L:L,'Census Data'!$A:$A,$A152))/SUMIFS('Census Data'!$F:$F,'Census Data'!$A:$A,$A152)</f>
        <v>4.4778506316967854E-3</v>
      </c>
      <c r="H152" s="17">
        <f>SUM(SUMIFS('Census Data'!O:O,'Census Data'!$A:$A,$A152),SUMIFS('Census Data'!P:P,'Census Data'!$A:$A,$A152))/SUMIFS('Census Data'!$F:$F,'Census Data'!$A:$A,$A152)</f>
        <v>4.637773868543099E-3</v>
      </c>
      <c r="I152" s="19">
        <f t="shared" si="4"/>
        <v>2.8386374540220638E-2</v>
      </c>
      <c r="J152" s="17">
        <f>SUM(SUMIFS('Census Data'!W:W,'Census Data'!$A:$A,$A152),SUMIFS('Census Data'!X:X,'Census Data'!$A:$A,$A152))/SUMIFS('Census Data'!$F:$F,'Census Data'!$A:$A,$A152)</f>
        <v>1.9030865184711337E-2</v>
      </c>
      <c r="K152" s="19">
        <f t="shared" si="5"/>
        <v>0.98096913481528869</v>
      </c>
      <c r="L152" s="24">
        <f>'EPA Data'!D153/SUM('EPA Data'!D:D)</f>
        <v>2.1743197825540934E-5</v>
      </c>
      <c r="M152" s="24">
        <f>'EPA Data'!E153/SUM('EPA Data'!E:E)</f>
        <v>5.5097945441785073E-5</v>
      </c>
      <c r="N152" s="24">
        <f>'EPA Data'!F153/SUM('EPA Data'!F:F)</f>
        <v>6.8331525470628198E-5</v>
      </c>
      <c r="O152" s="24">
        <f>'EPA Data'!G153/SUM('EPA Data'!G:G)</f>
        <v>1.2564085849231621E-5</v>
      </c>
      <c r="P152" s="24">
        <f>'EPA Data'!H153/SUM('EPA Data'!H:H)</f>
        <v>2.6305389765729193E-5</v>
      </c>
      <c r="Q152" s="24">
        <f>'EPA Data'!I153/SUM('EPA Data'!I:I)</f>
        <v>1.22249180727857E-5</v>
      </c>
      <c r="R152" s="24">
        <f>'EPA Data'!J153/SUM('EPA Data'!J:J)</f>
        <v>2.0302829292084703E-5</v>
      </c>
      <c r="S152" s="24">
        <f>'EPA Data'!K153/SUM('EPA Data'!K:K)</f>
        <v>5.0764024512704906E-5</v>
      </c>
      <c r="T152" s="24">
        <f>'EPA Data'!L153/SUM('EPA Data'!L:L)</f>
        <v>4.8794030331646443E-5</v>
      </c>
      <c r="U152" s="24">
        <f>'EPA Data'!M153/SUM('EPA Data'!M:M)</f>
        <v>1.3066368899583603E-5</v>
      </c>
      <c r="V152" s="24">
        <f>'EPA Data'!N153/SUM('EPA Data'!N:N)</f>
        <v>1.5444780596506141E-5</v>
      </c>
      <c r="W152" s="24">
        <f>'EPA Data'!O153/SUM('EPA Data'!O:O)</f>
        <v>1.7446635783063968E-5</v>
      </c>
      <c r="X152" s="24">
        <f>'EPA Data'!P153/SUM('EPA Data'!P:P)</f>
        <v>6.6932583899794118E-5</v>
      </c>
    </row>
    <row r="153" spans="1:24" x14ac:dyDescent="0.25">
      <c r="A153" s="16" t="s">
        <v>308</v>
      </c>
      <c r="B153" s="16" t="s">
        <v>188</v>
      </c>
      <c r="C153" s="21" t="s">
        <v>309</v>
      </c>
      <c r="D153" s="17">
        <f>SUMIFS('Census Data'!G:G,'Census Data'!$A:$A,$A153)/SUMIFS('Census Data'!$F:$F,'Census Data'!$A:$A,$A153)</f>
        <v>0.48707409130861901</v>
      </c>
      <c r="E153" s="19">
        <f>SUMIFS('Census Data'!H:H,'Census Data'!$A:$A,$A153)/SUMIFS('Census Data'!$F:$F,'Census Data'!$A:$A,$A153)</f>
        <v>0.51292590869138099</v>
      </c>
      <c r="F153" s="17">
        <f>SUM(SUMIFS('Census Data'!I:I,'Census Data'!$A:$A,$A153),SUMIFS('Census Data'!J:J,'Census Data'!$A:$A,$A153))/SUMIFS('Census Data'!$F:$F,'Census Data'!$A:$A,$A153)</f>
        <v>0.64024610930148385</v>
      </c>
      <c r="G153" s="17">
        <f>SUM(SUMIFS('Census Data'!K:K,'Census Data'!$A:$A,$A153),SUMIFS('Census Data'!L:L,'Census Data'!$A:$A,$A153))/SUMIFS('Census Data'!$F:$F,'Census Data'!$A:$A,$A153)</f>
        <v>0.32999844889095703</v>
      </c>
      <c r="H153" s="17">
        <f>SUM(SUMIFS('Census Data'!O:O,'Census Data'!$A:$A,$A153),SUMIFS('Census Data'!P:P,'Census Data'!$A:$A,$A153))/SUMIFS('Census Data'!$F:$F,'Census Data'!$A:$A,$A153)</f>
        <v>6.7990279716664079E-3</v>
      </c>
      <c r="I153" s="19">
        <f t="shared" si="4"/>
        <v>2.2956413835892753E-2</v>
      </c>
      <c r="J153" s="17">
        <f>SUM(SUMIFS('Census Data'!W:W,'Census Data'!$A:$A,$A153),SUMIFS('Census Data'!X:X,'Census Data'!$A:$A,$A153))/SUMIFS('Census Data'!$F:$F,'Census Data'!$A:$A,$A153)</f>
        <v>4.1647277803629597E-2</v>
      </c>
      <c r="K153" s="19">
        <f t="shared" si="5"/>
        <v>0.95835272219637035</v>
      </c>
      <c r="L153" s="24">
        <f>'EPA Data'!D154/SUM('EPA Data'!D:D)</f>
        <v>1.122682236516594E-4</v>
      </c>
      <c r="M153" s="24">
        <f>'EPA Data'!E154/SUM('EPA Data'!E:E)</f>
        <v>1.9886084213957498E-4</v>
      </c>
      <c r="N153" s="24">
        <f>'EPA Data'!F154/SUM('EPA Data'!F:F)</f>
        <v>1.8860118979431814E-4</v>
      </c>
      <c r="O153" s="24">
        <f>'EPA Data'!G154/SUM('EPA Data'!G:G)</f>
        <v>4.1933614233995358E-5</v>
      </c>
      <c r="P153" s="24">
        <f>'EPA Data'!H154/SUM('EPA Data'!H:H)</f>
        <v>8.9031038261446185E-5</v>
      </c>
      <c r="Q153" s="24">
        <f>'EPA Data'!I154/SUM('EPA Data'!I:I)</f>
        <v>4.7238795586743048E-5</v>
      </c>
      <c r="R153" s="24">
        <f>'EPA Data'!J154/SUM('EPA Data'!J:J)</f>
        <v>1.1731289574345095E-4</v>
      </c>
      <c r="S153" s="24">
        <f>'EPA Data'!K154/SUM('EPA Data'!K:K)</f>
        <v>2.711430081266395E-4</v>
      </c>
      <c r="T153" s="24">
        <f>'EPA Data'!L154/SUM('EPA Data'!L:L)</f>
        <v>1.8756619642440564E-4</v>
      </c>
      <c r="U153" s="24">
        <f>'EPA Data'!M154/SUM('EPA Data'!M:M)</f>
        <v>2.9767602946181235E-5</v>
      </c>
      <c r="V153" s="24">
        <f>'EPA Data'!N154/SUM('EPA Data'!N:N)</f>
        <v>4.6720218528859694E-5</v>
      </c>
      <c r="W153" s="24">
        <f>'EPA Data'!O154/SUM('EPA Data'!O:O)</f>
        <v>4.5824975039286371E-5</v>
      </c>
      <c r="X153" s="24">
        <f>'EPA Data'!P154/SUM('EPA Data'!P:P)</f>
        <v>1.9226347653627661E-4</v>
      </c>
    </row>
    <row r="154" spans="1:24" x14ac:dyDescent="0.25">
      <c r="A154" s="16" t="s">
        <v>310</v>
      </c>
      <c r="B154" s="16" t="s">
        <v>188</v>
      </c>
      <c r="C154" s="21" t="s">
        <v>311</v>
      </c>
      <c r="D154" s="17">
        <f>SUMIFS('Census Data'!G:G,'Census Data'!$A:$A,$A154)/SUMIFS('Census Data'!$F:$F,'Census Data'!$A:$A,$A154)</f>
        <v>0.49797521909942583</v>
      </c>
      <c r="E154" s="19">
        <f>SUMIFS('Census Data'!H:H,'Census Data'!$A:$A,$A154)/SUMIFS('Census Data'!$F:$F,'Census Data'!$A:$A,$A154)</f>
        <v>0.50202478090057423</v>
      </c>
      <c r="F154" s="17">
        <f>SUM(SUMIFS('Census Data'!I:I,'Census Data'!$A:$A,$A154),SUMIFS('Census Data'!J:J,'Census Data'!$A:$A,$A154))/SUMIFS('Census Data'!$F:$F,'Census Data'!$A:$A,$A154)</f>
        <v>0.95938349954669089</v>
      </c>
      <c r="G154" s="17">
        <f>SUM(SUMIFS('Census Data'!K:K,'Census Data'!$A:$A,$A154),SUMIFS('Census Data'!L:L,'Census Data'!$A:$A,$A154))/SUMIFS('Census Data'!$F:$F,'Census Data'!$A:$A,$A154)</f>
        <v>6.1650045330915683E-3</v>
      </c>
      <c r="H154" s="17">
        <f>SUM(SUMIFS('Census Data'!O:O,'Census Data'!$A:$A,$A154),SUMIFS('Census Data'!P:P,'Census Data'!$A:$A,$A154))/SUMIFS('Census Data'!$F:$F,'Census Data'!$A:$A,$A154)</f>
        <v>4.2308854638863705E-3</v>
      </c>
      <c r="I154" s="19">
        <f t="shared" si="4"/>
        <v>3.0220610456331176E-2</v>
      </c>
      <c r="J154" s="17">
        <f>SUM(SUMIFS('Census Data'!W:W,'Census Data'!$A:$A,$A154),SUMIFS('Census Data'!X:X,'Census Data'!$A:$A,$A154))/SUMIFS('Census Data'!$F:$F,'Census Data'!$A:$A,$A154)</f>
        <v>3.1550317316409789E-2</v>
      </c>
      <c r="K154" s="19">
        <f t="shared" si="5"/>
        <v>0.96844968268359022</v>
      </c>
      <c r="L154" s="24">
        <f>'EPA Data'!D155/SUM('EPA Data'!D:D)</f>
        <v>3.2629620848602077E-5</v>
      </c>
      <c r="M154" s="24">
        <f>'EPA Data'!E155/SUM('EPA Data'!E:E)</f>
        <v>8.1160427544732218E-5</v>
      </c>
      <c r="N154" s="24">
        <f>'EPA Data'!F155/SUM('EPA Data'!F:F)</f>
        <v>9.3362894698989854E-5</v>
      </c>
      <c r="O154" s="24">
        <f>'EPA Data'!G155/SUM('EPA Data'!G:G)</f>
        <v>2.1064716787273474E-5</v>
      </c>
      <c r="P154" s="24">
        <f>'EPA Data'!H155/SUM('EPA Data'!H:H)</f>
        <v>4.1334381594585765E-5</v>
      </c>
      <c r="Q154" s="24">
        <f>'EPA Data'!I155/SUM('EPA Data'!I:I)</f>
        <v>1.9726387779316054E-5</v>
      </c>
      <c r="R154" s="24">
        <f>'EPA Data'!J155/SUM('EPA Data'!J:J)</f>
        <v>3.7009245297191153E-5</v>
      </c>
      <c r="S154" s="24">
        <f>'EPA Data'!K155/SUM('EPA Data'!K:K)</f>
        <v>8.5739783022012098E-5</v>
      </c>
      <c r="T154" s="24">
        <f>'EPA Data'!L155/SUM('EPA Data'!L:L)</f>
        <v>6.6335776130911771E-5</v>
      </c>
      <c r="U154" s="24">
        <f>'EPA Data'!M155/SUM('EPA Data'!M:M)</f>
        <v>1.8944580487097548E-5</v>
      </c>
      <c r="V154" s="24">
        <f>'EPA Data'!N155/SUM('EPA Data'!N:N)</f>
        <v>2.351252103976016E-5</v>
      </c>
      <c r="W154" s="24">
        <f>'EPA Data'!O155/SUM('EPA Data'!O:O)</f>
        <v>2.3930222595594415E-5</v>
      </c>
      <c r="X154" s="24">
        <f>'EPA Data'!P155/SUM('EPA Data'!P:P)</f>
        <v>1.0020242645991124E-4</v>
      </c>
    </row>
    <row r="155" spans="1:24" x14ac:dyDescent="0.25">
      <c r="A155" s="16" t="s">
        <v>312</v>
      </c>
      <c r="B155" s="16" t="s">
        <v>188</v>
      </c>
      <c r="C155" s="21" t="s">
        <v>151</v>
      </c>
      <c r="D155" s="17">
        <f>SUMIFS('Census Data'!G:G,'Census Data'!$A:$A,$A155)/SUMIFS('Census Data'!$F:$F,'Census Data'!$A:$A,$A155)</f>
        <v>0.49993101631777648</v>
      </c>
      <c r="E155" s="19">
        <f>SUMIFS('Census Data'!H:H,'Census Data'!$A:$A,$A155)/SUMIFS('Census Data'!$F:$F,'Census Data'!$A:$A,$A155)</f>
        <v>0.50006898368222352</v>
      </c>
      <c r="F155" s="17">
        <f>SUM(SUMIFS('Census Data'!I:I,'Census Data'!$A:$A,$A155),SUMIFS('Census Data'!J:J,'Census Data'!$A:$A,$A155))/SUMIFS('Census Data'!$F:$F,'Census Data'!$A:$A,$A155)</f>
        <v>0.86306948120090143</v>
      </c>
      <c r="G155" s="17">
        <f>SUM(SUMIFS('Census Data'!K:K,'Census Data'!$A:$A,$A155),SUMIFS('Census Data'!L:L,'Census Data'!$A:$A,$A155))/SUMIFS('Census Data'!$F:$F,'Census Data'!$A:$A,$A155)</f>
        <v>3.7518761471150186E-2</v>
      </c>
      <c r="H155" s="17">
        <f>SUM(SUMIFS('Census Data'!O:O,'Census Data'!$A:$A,$A155),SUMIFS('Census Data'!P:P,'Census Data'!$A:$A,$A155))/SUMIFS('Census Data'!$F:$F,'Census Data'!$A:$A,$A155)</f>
        <v>2.6326681634035294E-2</v>
      </c>
      <c r="I155" s="19">
        <f t="shared" si="4"/>
        <v>7.3085075693913093E-2</v>
      </c>
      <c r="J155" s="17">
        <f>SUM(SUMIFS('Census Data'!W:W,'Census Data'!$A:$A,$A155),SUMIFS('Census Data'!X:X,'Census Data'!$A:$A,$A155))/SUMIFS('Census Data'!$F:$F,'Census Data'!$A:$A,$A155)</f>
        <v>0.17140981742318773</v>
      </c>
      <c r="K155" s="19">
        <f t="shared" si="5"/>
        <v>0.82859018257681227</v>
      </c>
      <c r="L155" s="24">
        <f>'EPA Data'!D156/SUM('EPA Data'!D:D)</f>
        <v>2.6986577789189596E-4</v>
      </c>
      <c r="M155" s="24">
        <f>'EPA Data'!E156/SUM('EPA Data'!E:E)</f>
        <v>6.2663339207210907E-4</v>
      </c>
      <c r="N155" s="24">
        <f>'EPA Data'!F156/SUM('EPA Data'!F:F)</f>
        <v>6.4781054926784049E-4</v>
      </c>
      <c r="O155" s="24">
        <f>'EPA Data'!G156/SUM('EPA Data'!G:G)</f>
        <v>1.8503641081226132E-4</v>
      </c>
      <c r="P155" s="24">
        <f>'EPA Data'!H156/SUM('EPA Data'!H:H)</f>
        <v>3.1619230296475357E-4</v>
      </c>
      <c r="Q155" s="24">
        <f>'EPA Data'!I156/SUM('EPA Data'!I:I)</f>
        <v>1.3928529194255437E-4</v>
      </c>
      <c r="R155" s="24">
        <f>'EPA Data'!J156/SUM('EPA Data'!J:J)</f>
        <v>4.0542847587784543E-4</v>
      </c>
      <c r="S155" s="24">
        <f>'EPA Data'!K156/SUM('EPA Data'!K:K)</f>
        <v>6.0338165175645745E-4</v>
      </c>
      <c r="T155" s="24">
        <f>'EPA Data'!L156/SUM('EPA Data'!L:L)</f>
        <v>4.0137458127676817E-4</v>
      </c>
      <c r="U155" s="24">
        <f>'EPA Data'!M156/SUM('EPA Data'!M:M)</f>
        <v>1.4724661324044507E-4</v>
      </c>
      <c r="V155" s="24">
        <f>'EPA Data'!N156/SUM('EPA Data'!N:N)</f>
        <v>1.881956516218892E-4</v>
      </c>
      <c r="W155" s="24">
        <f>'EPA Data'!O156/SUM('EPA Data'!O:O)</f>
        <v>1.5578870239942713E-4</v>
      </c>
      <c r="X155" s="24">
        <f>'EPA Data'!P156/SUM('EPA Data'!P:P)</f>
        <v>7.7069218214493446E-4</v>
      </c>
    </row>
    <row r="156" spans="1:24" x14ac:dyDescent="0.25">
      <c r="A156" s="16" t="s">
        <v>313</v>
      </c>
      <c r="B156" s="16" t="s">
        <v>188</v>
      </c>
      <c r="C156" s="21" t="s">
        <v>314</v>
      </c>
      <c r="D156" s="17">
        <f>SUMIFS('Census Data'!G:G,'Census Data'!$A:$A,$A156)/SUMIFS('Census Data'!$F:$F,'Census Data'!$A:$A,$A156)</f>
        <v>0.48706715934631062</v>
      </c>
      <c r="E156" s="19">
        <f>SUMIFS('Census Data'!H:H,'Census Data'!$A:$A,$A156)/SUMIFS('Census Data'!$F:$F,'Census Data'!$A:$A,$A156)</f>
        <v>0.51293284065368938</v>
      </c>
      <c r="F156" s="17">
        <f>SUM(SUMIFS('Census Data'!I:I,'Census Data'!$A:$A,$A156),SUMIFS('Census Data'!J:J,'Census Data'!$A:$A,$A156))/SUMIFS('Census Data'!$F:$F,'Census Data'!$A:$A,$A156)</f>
        <v>0.91685396111894146</v>
      </c>
      <c r="G156" s="17">
        <f>SUM(SUMIFS('Census Data'!K:K,'Census Data'!$A:$A,$A156),SUMIFS('Census Data'!L:L,'Census Data'!$A:$A,$A156))/SUMIFS('Census Data'!$F:$F,'Census Data'!$A:$A,$A156)</f>
        <v>4.622046144273869E-2</v>
      </c>
      <c r="H156" s="17">
        <f>SUM(SUMIFS('Census Data'!O:O,'Census Data'!$A:$A,$A156),SUMIFS('Census Data'!P:P,'Census Data'!$A:$A,$A156))/SUMIFS('Census Data'!$F:$F,'Census Data'!$A:$A,$A156)</f>
        <v>8.6980813429329683E-3</v>
      </c>
      <c r="I156" s="19">
        <f t="shared" si="4"/>
        <v>2.8227496095386884E-2</v>
      </c>
      <c r="J156" s="17">
        <f>SUM(SUMIFS('Census Data'!W:W,'Census Data'!$A:$A,$A156),SUMIFS('Census Data'!X:X,'Census Data'!$A:$A,$A156))/SUMIFS('Census Data'!$F:$F,'Census Data'!$A:$A,$A156)</f>
        <v>4.4455449316216526E-2</v>
      </c>
      <c r="K156" s="19">
        <f t="shared" si="5"/>
        <v>0.95554455068378352</v>
      </c>
      <c r="L156" s="24">
        <f>'EPA Data'!D157/SUM('EPA Data'!D:D)</f>
        <v>1.247963242955261E-4</v>
      </c>
      <c r="M156" s="24">
        <f>'EPA Data'!E157/SUM('EPA Data'!E:E)</f>
        <v>2.9937989024725662E-4</v>
      </c>
      <c r="N156" s="24">
        <f>'EPA Data'!F157/SUM('EPA Data'!F:F)</f>
        <v>3.7960313657942291E-4</v>
      </c>
      <c r="O156" s="24">
        <f>'EPA Data'!G157/SUM('EPA Data'!G:G)</f>
        <v>1.0481473681708527E-4</v>
      </c>
      <c r="P156" s="24">
        <f>'EPA Data'!H157/SUM('EPA Data'!H:H)</f>
        <v>1.7429638368969769E-4</v>
      </c>
      <c r="Q156" s="24">
        <f>'EPA Data'!I157/SUM('EPA Data'!I:I)</f>
        <v>8.235397974241353E-5</v>
      </c>
      <c r="R156" s="24">
        <f>'EPA Data'!J157/SUM('EPA Data'!J:J)</f>
        <v>1.7709338742324243E-4</v>
      </c>
      <c r="S156" s="24">
        <f>'EPA Data'!K157/SUM('EPA Data'!K:K)</f>
        <v>3.3332626890013176E-4</v>
      </c>
      <c r="T156" s="24">
        <f>'EPA Data'!L157/SUM('EPA Data'!L:L)</f>
        <v>2.9031646843680881E-4</v>
      </c>
      <c r="U156" s="24">
        <f>'EPA Data'!M157/SUM('EPA Data'!M:M)</f>
        <v>7.6785839436707635E-5</v>
      </c>
      <c r="V156" s="24">
        <f>'EPA Data'!N157/SUM('EPA Data'!N:N)</f>
        <v>9.5083532524964173E-5</v>
      </c>
      <c r="W156" s="24">
        <f>'EPA Data'!O157/SUM('EPA Data'!O:O)</f>
        <v>9.0481795738988201E-5</v>
      </c>
      <c r="X156" s="24">
        <f>'EPA Data'!P157/SUM('EPA Data'!P:P)</f>
        <v>4.0196218584363281E-4</v>
      </c>
    </row>
    <row r="157" spans="1:24" x14ac:dyDescent="0.25">
      <c r="A157" s="16" t="s">
        <v>315</v>
      </c>
      <c r="B157" s="16" t="s">
        <v>188</v>
      </c>
      <c r="C157" s="21" t="s">
        <v>316</v>
      </c>
      <c r="D157" s="17">
        <f>SUMIFS('Census Data'!G:G,'Census Data'!$A:$A,$A157)/SUMIFS('Census Data'!$F:$F,'Census Data'!$A:$A,$A157)</f>
        <v>0.48417721518987344</v>
      </c>
      <c r="E157" s="19">
        <f>SUMIFS('Census Data'!H:H,'Census Data'!$A:$A,$A157)/SUMIFS('Census Data'!$F:$F,'Census Data'!$A:$A,$A157)</f>
        <v>0.51582278481012656</v>
      </c>
      <c r="F157" s="17">
        <f>SUM(SUMIFS('Census Data'!I:I,'Census Data'!$A:$A,$A157),SUMIFS('Census Data'!J:J,'Census Data'!$A:$A,$A157))/SUMIFS('Census Data'!$F:$F,'Census Data'!$A:$A,$A157)</f>
        <v>0.70759493670886076</v>
      </c>
      <c r="G157" s="17">
        <f>SUM(SUMIFS('Census Data'!K:K,'Census Data'!$A:$A,$A157),SUMIFS('Census Data'!L:L,'Census Data'!$A:$A,$A157))/SUMIFS('Census Data'!$F:$F,'Census Data'!$A:$A,$A157)</f>
        <v>0.26155063291139241</v>
      </c>
      <c r="H157" s="17">
        <f>SUM(SUMIFS('Census Data'!O:O,'Census Data'!$A:$A,$A157),SUMIFS('Census Data'!P:P,'Census Data'!$A:$A,$A157))/SUMIFS('Census Data'!$F:$F,'Census Data'!$A:$A,$A157)</f>
        <v>2.8481012658227848E-3</v>
      </c>
      <c r="I157" s="19">
        <f t="shared" si="4"/>
        <v>2.8006329113924089E-2</v>
      </c>
      <c r="J157" s="17">
        <f>SUM(SUMIFS('Census Data'!W:W,'Census Data'!$A:$A,$A157),SUMIFS('Census Data'!X:X,'Census Data'!$A:$A,$A157))/SUMIFS('Census Data'!$F:$F,'Census Data'!$A:$A,$A157)</f>
        <v>2.2151898734177215E-2</v>
      </c>
      <c r="K157" s="19">
        <f t="shared" si="5"/>
        <v>0.97784810126582278</v>
      </c>
      <c r="L157" s="24">
        <f>'EPA Data'!D158/SUM('EPA Data'!D:D)</f>
        <v>1.4662491312352453E-5</v>
      </c>
      <c r="M157" s="24">
        <f>'EPA Data'!E158/SUM('EPA Data'!E:E)</f>
        <v>3.4156539223252749E-5</v>
      </c>
      <c r="N157" s="24">
        <f>'EPA Data'!F158/SUM('EPA Data'!F:F)</f>
        <v>4.6325005166189214E-5</v>
      </c>
      <c r="O157" s="24">
        <f>'EPA Data'!G158/SUM('EPA Data'!G:G)</f>
        <v>1.046390733562066E-5</v>
      </c>
      <c r="P157" s="24">
        <f>'EPA Data'!H158/SUM('EPA Data'!H:H)</f>
        <v>1.8982450876191636E-5</v>
      </c>
      <c r="Q157" s="24">
        <f>'EPA Data'!I158/SUM('EPA Data'!I:I)</f>
        <v>8.9913573977448532E-6</v>
      </c>
      <c r="R157" s="24">
        <f>'EPA Data'!J158/SUM('EPA Data'!J:J)</f>
        <v>1.4587423382007107E-5</v>
      </c>
      <c r="S157" s="24">
        <f>'EPA Data'!K158/SUM('EPA Data'!K:K)</f>
        <v>3.1916315992961327E-5</v>
      </c>
      <c r="T157" s="24">
        <f>'EPA Data'!L158/SUM('EPA Data'!L:L)</f>
        <v>3.2601113720705767E-5</v>
      </c>
      <c r="U157" s="24">
        <f>'EPA Data'!M158/SUM('EPA Data'!M:M)</f>
        <v>7.708637496362873E-6</v>
      </c>
      <c r="V157" s="24">
        <f>'EPA Data'!N158/SUM('EPA Data'!N:N)</f>
        <v>1.0384653066852989E-5</v>
      </c>
      <c r="W157" s="24">
        <f>'EPA Data'!O158/SUM('EPA Data'!O:O)</f>
        <v>1.1054280947075542E-5</v>
      </c>
      <c r="X157" s="24">
        <f>'EPA Data'!P158/SUM('EPA Data'!P:P)</f>
        <v>4.7465187281568089E-5</v>
      </c>
    </row>
    <row r="158" spans="1:24" x14ac:dyDescent="0.25">
      <c r="A158" s="16" t="s">
        <v>317</v>
      </c>
      <c r="B158" s="16" t="s">
        <v>188</v>
      </c>
      <c r="C158" s="21" t="s">
        <v>318</v>
      </c>
      <c r="D158" s="17">
        <f>SUMIFS('Census Data'!G:G,'Census Data'!$A:$A,$A158)/SUMIFS('Census Data'!$F:$F,'Census Data'!$A:$A,$A158)</f>
        <v>0.50086687596644952</v>
      </c>
      <c r="E158" s="19">
        <f>SUMIFS('Census Data'!H:H,'Census Data'!$A:$A,$A158)/SUMIFS('Census Data'!$F:$F,'Census Data'!$A:$A,$A158)</f>
        <v>0.49913312403355042</v>
      </c>
      <c r="F158" s="17">
        <f>SUM(SUMIFS('Census Data'!I:I,'Census Data'!$A:$A,$A158),SUMIFS('Census Data'!J:J,'Census Data'!$A:$A,$A158))/SUMIFS('Census Data'!$F:$F,'Census Data'!$A:$A,$A158)</f>
        <v>0.93856895178295296</v>
      </c>
      <c r="G158" s="17">
        <f>SUM(SUMIFS('Census Data'!K:K,'Census Data'!$A:$A,$A158),SUMIFS('Census Data'!L:L,'Census Data'!$A:$A,$A158))/SUMIFS('Census Data'!$F:$F,'Census Data'!$A:$A,$A158)</f>
        <v>2.1367321118972868E-2</v>
      </c>
      <c r="H158" s="17">
        <f>SUM(SUMIFS('Census Data'!O:O,'Census Data'!$A:$A,$A158),SUMIFS('Census Data'!P:P,'Census Data'!$A:$A,$A158))/SUMIFS('Census Data'!$F:$F,'Census Data'!$A:$A,$A158)</f>
        <v>1.3588866501101167E-2</v>
      </c>
      <c r="I158" s="19">
        <f t="shared" si="4"/>
        <v>2.6474860596973016E-2</v>
      </c>
      <c r="J158" s="17">
        <f>SUM(SUMIFS('Census Data'!W:W,'Census Data'!$A:$A,$A158),SUMIFS('Census Data'!X:X,'Census Data'!$A:$A,$A158))/SUMIFS('Census Data'!$F:$F,'Census Data'!$A:$A,$A158)</f>
        <v>0.20481701888383863</v>
      </c>
      <c r="K158" s="19">
        <f t="shared" si="5"/>
        <v>0.79518298111616137</v>
      </c>
      <c r="L158" s="24">
        <f>'EPA Data'!D159/SUM('EPA Data'!D:D)</f>
        <v>3.8133627026773157E-5</v>
      </c>
      <c r="M158" s="24">
        <f>'EPA Data'!E159/SUM('EPA Data'!E:E)</f>
        <v>9.5373388191720423E-5</v>
      </c>
      <c r="N158" s="24">
        <f>'EPA Data'!F159/SUM('EPA Data'!F:F)</f>
        <v>1.0472643699335994E-4</v>
      </c>
      <c r="O158" s="24">
        <f>'EPA Data'!G159/SUM('EPA Data'!G:G)</f>
        <v>2.0755718661814791E-5</v>
      </c>
      <c r="P158" s="24">
        <f>'EPA Data'!H159/SUM('EPA Data'!H:H)</f>
        <v>4.4866658367080092E-5</v>
      </c>
      <c r="Q158" s="24">
        <f>'EPA Data'!I159/SUM('EPA Data'!I:I)</f>
        <v>2.0956630047656178E-5</v>
      </c>
      <c r="R158" s="24">
        <f>'EPA Data'!J159/SUM('EPA Data'!J:J)</f>
        <v>4.2282451446298787E-5</v>
      </c>
      <c r="S158" s="24">
        <f>'EPA Data'!K159/SUM('EPA Data'!K:K)</f>
        <v>9.1689835083135776E-5</v>
      </c>
      <c r="T158" s="24">
        <f>'EPA Data'!L159/SUM('EPA Data'!L:L)</f>
        <v>6.8889354148958447E-5</v>
      </c>
      <c r="U158" s="24">
        <f>'EPA Data'!M159/SUM('EPA Data'!M:M)</f>
        <v>1.7169237068731309E-5</v>
      </c>
      <c r="V158" s="24">
        <f>'EPA Data'!N159/SUM('EPA Data'!N:N)</f>
        <v>2.4975053123145047E-5</v>
      </c>
      <c r="W158" s="24">
        <f>'EPA Data'!O159/SUM('EPA Data'!O:O)</f>
        <v>2.1746136359622183E-5</v>
      </c>
      <c r="X158" s="24">
        <f>'EPA Data'!P159/SUM('EPA Data'!P:P)</f>
        <v>1.0954729700309571E-4</v>
      </c>
    </row>
    <row r="159" spans="1:24" x14ac:dyDescent="0.25">
      <c r="A159" s="16" t="s">
        <v>319</v>
      </c>
      <c r="B159" s="16" t="s">
        <v>320</v>
      </c>
      <c r="C159" s="21" t="s">
        <v>321</v>
      </c>
      <c r="D159" s="17">
        <f>SUMIFS('Census Data'!G:G,'Census Data'!$A:$A,$A159)/SUMIFS('Census Data'!$F:$F,'Census Data'!$A:$A,$A159)</f>
        <v>0.49257028388785212</v>
      </c>
      <c r="E159" s="19">
        <f>SUMIFS('Census Data'!H:H,'Census Data'!$A:$A,$A159)/SUMIFS('Census Data'!$F:$F,'Census Data'!$A:$A,$A159)</f>
        <v>0.50742971611214793</v>
      </c>
      <c r="F159" s="17">
        <f>SUM(SUMIFS('Census Data'!I:I,'Census Data'!$A:$A,$A159),SUMIFS('Census Data'!J:J,'Census Data'!$A:$A,$A159))/SUMIFS('Census Data'!$F:$F,'Census Data'!$A:$A,$A159)</f>
        <v>0.49277730476764298</v>
      </c>
      <c r="G159" s="17">
        <f>SUM(SUMIFS('Census Data'!K:K,'Census Data'!$A:$A,$A159),SUMIFS('Census Data'!L:L,'Census Data'!$A:$A,$A159))/SUMIFS('Census Data'!$F:$F,'Census Data'!$A:$A,$A159)</f>
        <v>0.11031221261642681</v>
      </c>
      <c r="H159" s="17">
        <f>SUM(SUMIFS('Census Data'!O:O,'Census Data'!$A:$A,$A159),SUMIFS('Census Data'!P:P,'Census Data'!$A:$A,$A159))/SUMIFS('Census Data'!$F:$F,'Census Data'!$A:$A,$A159)</f>
        <v>0.32333011633257125</v>
      </c>
      <c r="I159" s="19">
        <f t="shared" si="4"/>
        <v>7.3580366283358956E-2</v>
      </c>
      <c r="J159" s="17">
        <f>SUM(SUMIFS('Census Data'!W:W,'Census Data'!$A:$A,$A159),SUMIFS('Census Data'!X:X,'Census Data'!$A:$A,$A159))/SUMIFS('Census Data'!$F:$F,'Census Data'!$A:$A,$A159)</f>
        <v>0.2232085962727865</v>
      </c>
      <c r="K159" s="19">
        <f t="shared" si="5"/>
        <v>0.77679140372721345</v>
      </c>
      <c r="L159" s="24">
        <f>'EPA Data'!D160/SUM('EPA Data'!D:D)</f>
        <v>6.5278540731976802E-3</v>
      </c>
      <c r="M159" s="24">
        <f>'EPA Data'!E160/SUM('EPA Data'!E:E)</f>
        <v>1.8716758106255955E-3</v>
      </c>
      <c r="N159" s="24">
        <f>'EPA Data'!F160/SUM('EPA Data'!F:F)</f>
        <v>1.1836200201904984E-3</v>
      </c>
      <c r="O159" s="24">
        <f>'EPA Data'!G160/SUM('EPA Data'!G:G)</f>
        <v>8.9475721798436773E-3</v>
      </c>
      <c r="P159" s="24">
        <f>'EPA Data'!H160/SUM('EPA Data'!H:H)</f>
        <v>7.3000963886627095E-3</v>
      </c>
      <c r="Q159" s="24">
        <f>'EPA Data'!I160/SUM('EPA Data'!I:I)</f>
        <v>1.2014370149407223E-2</v>
      </c>
      <c r="R159" s="24">
        <f>'EPA Data'!J160/SUM('EPA Data'!J:J)</f>
        <v>8.0346742660527843E-3</v>
      </c>
      <c r="S159" s="24">
        <f>'EPA Data'!K160/SUM('EPA Data'!K:K)</f>
        <v>4.948420873880437E-3</v>
      </c>
      <c r="T159" s="24">
        <f>'EPA Data'!L160/SUM('EPA Data'!L:L)</f>
        <v>4.1779676260569063E-3</v>
      </c>
      <c r="U159" s="24">
        <f>'EPA Data'!M160/SUM('EPA Data'!M:M)</f>
        <v>6.162726218514253E-3</v>
      </c>
      <c r="V159" s="24">
        <f>'EPA Data'!N160/SUM('EPA Data'!N:N)</f>
        <v>3.6821795681642776E-3</v>
      </c>
      <c r="W159" s="24">
        <f>'EPA Data'!O160/SUM('EPA Data'!O:O)</f>
        <v>2.9023037618538887E-3</v>
      </c>
      <c r="X159" s="24">
        <f>'EPA Data'!P160/SUM('EPA Data'!P:P)</f>
        <v>2.2885788838981126E-3</v>
      </c>
    </row>
    <row r="160" spans="1:24" x14ac:dyDescent="0.25">
      <c r="A160" s="16" t="s">
        <v>322</v>
      </c>
      <c r="B160" s="16" t="s">
        <v>320</v>
      </c>
      <c r="C160" s="21" t="s">
        <v>323</v>
      </c>
      <c r="D160" s="17">
        <f>SUMIFS('Census Data'!G:G,'Census Data'!$A:$A,$A160)/SUMIFS('Census Data'!$F:$F,'Census Data'!$A:$A,$A160)</f>
        <v>0.53941541186891051</v>
      </c>
      <c r="E160" s="19">
        <f>SUMIFS('Census Data'!H:H,'Census Data'!$A:$A,$A160)/SUMIFS('Census Data'!$F:$F,'Census Data'!$A:$A,$A160)</f>
        <v>0.46058458813108943</v>
      </c>
      <c r="F160" s="17">
        <f>SUM(SUMIFS('Census Data'!I:I,'Census Data'!$A:$A,$A160),SUMIFS('Census Data'!J:J,'Census Data'!$A:$A,$A160))/SUMIFS('Census Data'!$F:$F,'Census Data'!$A:$A,$A160)</f>
        <v>0.67936226749335693</v>
      </c>
      <c r="G160" s="17">
        <f>SUM(SUMIFS('Census Data'!K:K,'Census Data'!$A:$A,$A160),SUMIFS('Census Data'!L:L,'Census Data'!$A:$A,$A160))/SUMIFS('Census Data'!$F:$F,'Census Data'!$A:$A,$A160)</f>
        <v>3.5429583702391498E-3</v>
      </c>
      <c r="H160" s="17">
        <f>SUM(SUMIFS('Census Data'!O:O,'Census Data'!$A:$A,$A160),SUMIFS('Census Data'!P:P,'Census Data'!$A:$A,$A160))/SUMIFS('Census Data'!$F:$F,'Census Data'!$A:$A,$A160)</f>
        <v>1.5943312666076175E-2</v>
      </c>
      <c r="I160" s="19">
        <f t="shared" si="4"/>
        <v>0.30115146147032779</v>
      </c>
      <c r="J160" s="17">
        <f>SUM(SUMIFS('Census Data'!W:W,'Census Data'!$A:$A,$A160),SUMIFS('Census Data'!X:X,'Census Data'!$A:$A,$A160))/SUMIFS('Census Data'!$F:$F,'Census Data'!$A:$A,$A160)</f>
        <v>0.12311780336581045</v>
      </c>
      <c r="K160" s="19">
        <f t="shared" si="5"/>
        <v>0.87688219663418954</v>
      </c>
      <c r="L160" s="24">
        <f>'EPA Data'!D161/SUM('EPA Data'!D:D)</f>
        <v>7.4492162880354729E-7</v>
      </c>
      <c r="M160" s="24">
        <f>'EPA Data'!E161/SUM('EPA Data'!E:E)</f>
        <v>7.7344978900426868E-7</v>
      </c>
      <c r="N160" s="24">
        <f>'EPA Data'!F161/SUM('EPA Data'!F:F)</f>
        <v>2.7439589652062283E-7</v>
      </c>
      <c r="O160" s="24">
        <f>'EPA Data'!G161/SUM('EPA Data'!G:G)</f>
        <v>9.3119446963879363E-7</v>
      </c>
      <c r="P160" s="24">
        <f>'EPA Data'!H161/SUM('EPA Data'!H:H)</f>
        <v>1.2543576227570228E-6</v>
      </c>
      <c r="Q160" s="24">
        <f>'EPA Data'!I161/SUM('EPA Data'!I:I)</f>
        <v>1.2002709896930422E-6</v>
      </c>
      <c r="R160" s="24">
        <f>'EPA Data'!J161/SUM('EPA Data'!J:J)</f>
        <v>8.2861088967361047E-7</v>
      </c>
      <c r="S160" s="24">
        <f>'EPA Data'!K161/SUM('EPA Data'!K:K)</f>
        <v>8.1455411627908931E-7</v>
      </c>
      <c r="T160" s="24">
        <f>'EPA Data'!L161/SUM('EPA Data'!L:L)</f>
        <v>6.4446874426870781E-7</v>
      </c>
      <c r="U160" s="24">
        <f>'EPA Data'!M161/SUM('EPA Data'!M:M)</f>
        <v>6.2899185535125337E-7</v>
      </c>
      <c r="V160" s="24">
        <f>'EPA Data'!N161/SUM('EPA Data'!N:N)</f>
        <v>8.8595778531798976E-7</v>
      </c>
      <c r="W160" s="24">
        <f>'EPA Data'!O161/SUM('EPA Data'!O:O)</f>
        <v>8.22532656713211E-7</v>
      </c>
      <c r="X160" s="24">
        <f>'EPA Data'!P161/SUM('EPA Data'!P:P)</f>
        <v>1.5137433774719747E-6</v>
      </c>
    </row>
    <row r="161" spans="1:24" x14ac:dyDescent="0.25">
      <c r="A161" s="16" t="s">
        <v>324</v>
      </c>
      <c r="B161" s="16" t="s">
        <v>320</v>
      </c>
      <c r="C161" s="21" t="s">
        <v>325</v>
      </c>
      <c r="D161" s="17">
        <f>SUMIFS('Census Data'!G:G,'Census Data'!$A:$A,$A161)/SUMIFS('Census Data'!$F:$F,'Census Data'!$A:$A,$A161)</f>
        <v>0.54432481384584419</v>
      </c>
      <c r="E161" s="19">
        <f>SUMIFS('Census Data'!H:H,'Census Data'!$A:$A,$A161)/SUMIFS('Census Data'!$F:$F,'Census Data'!$A:$A,$A161)</f>
        <v>0.45567518615415575</v>
      </c>
      <c r="F161" s="17">
        <f>SUM(SUMIFS('Census Data'!I:I,'Census Data'!$A:$A,$A161),SUMIFS('Census Data'!J:J,'Census Data'!$A:$A,$A161))/SUMIFS('Census Data'!$F:$F,'Census Data'!$A:$A,$A161)</f>
        <v>0.89645803984705175</v>
      </c>
      <c r="G161" s="17">
        <f>SUM(SUMIFS('Census Data'!K:K,'Census Data'!$A:$A,$A161),SUMIFS('Census Data'!L:L,'Census Data'!$A:$A,$A161))/SUMIFS('Census Data'!$F:$F,'Census Data'!$A:$A,$A161)</f>
        <v>2.6816260817065809E-2</v>
      </c>
      <c r="H161" s="17">
        <f>SUM(SUMIFS('Census Data'!O:O,'Census Data'!$A:$A,$A161),SUMIFS('Census Data'!P:P,'Census Data'!$A:$A,$A161))/SUMIFS('Census Data'!$F:$F,'Census Data'!$A:$A,$A161)</f>
        <v>1.6728718051921915E-2</v>
      </c>
      <c r="I161" s="19">
        <f t="shared" si="4"/>
        <v>5.9996981283960582E-2</v>
      </c>
      <c r="J161" s="17">
        <f>SUM(SUMIFS('Census Data'!W:W,'Census Data'!$A:$A,$A161),SUMIFS('Census Data'!X:X,'Census Data'!$A:$A,$A161))/SUMIFS('Census Data'!$F:$F,'Census Data'!$A:$A,$A161)</f>
        <v>0.14472227812437111</v>
      </c>
      <c r="K161" s="19">
        <f t="shared" si="5"/>
        <v>0.85527772187562889</v>
      </c>
      <c r="L161" s="24">
        <f>'EPA Data'!D162/SUM('EPA Data'!D:D)</f>
        <v>1.0624947626367453E-4</v>
      </c>
      <c r="M161" s="24">
        <f>'EPA Data'!E162/SUM('EPA Data'!E:E)</f>
        <v>6.7633702406304379E-5</v>
      </c>
      <c r="N161" s="24">
        <f>'EPA Data'!F162/SUM('EPA Data'!F:F)</f>
        <v>2.4963850032185314E-5</v>
      </c>
      <c r="O161" s="24">
        <f>'EPA Data'!G162/SUM('EPA Data'!G:G)</f>
        <v>1.3633306135447753E-4</v>
      </c>
      <c r="P161" s="24">
        <f>'EPA Data'!H162/SUM('EPA Data'!H:H)</f>
        <v>1.3288250052609084E-4</v>
      </c>
      <c r="Q161" s="24">
        <f>'EPA Data'!I162/SUM('EPA Data'!I:I)</f>
        <v>1.5106017977934138E-4</v>
      </c>
      <c r="R161" s="24">
        <f>'EPA Data'!J162/SUM('EPA Data'!J:J)</f>
        <v>1.935561669292668E-4</v>
      </c>
      <c r="S161" s="24">
        <f>'EPA Data'!K162/SUM('EPA Data'!K:K)</f>
        <v>9.3732294849149277E-5</v>
      </c>
      <c r="T161" s="24">
        <f>'EPA Data'!L162/SUM('EPA Data'!L:L)</f>
        <v>6.7466727649628479E-5</v>
      </c>
      <c r="U161" s="24">
        <f>'EPA Data'!M162/SUM('EPA Data'!M:M)</f>
        <v>9.9462705414558395E-5</v>
      </c>
      <c r="V161" s="24">
        <f>'EPA Data'!N162/SUM('EPA Data'!N:N)</f>
        <v>8.7964886673271318E-5</v>
      </c>
      <c r="W161" s="24">
        <f>'EPA Data'!O162/SUM('EPA Data'!O:O)</f>
        <v>6.0240580248441735E-5</v>
      </c>
      <c r="X161" s="24">
        <f>'EPA Data'!P162/SUM('EPA Data'!P:P)</f>
        <v>1.4130737392907468E-4</v>
      </c>
    </row>
    <row r="162" spans="1:24" x14ac:dyDescent="0.25">
      <c r="A162" s="16" t="s">
        <v>326</v>
      </c>
      <c r="B162" s="16" t="s">
        <v>320</v>
      </c>
      <c r="C162" s="21" t="s">
        <v>327</v>
      </c>
      <c r="D162" s="17">
        <f>SUMIFS('Census Data'!G:G,'Census Data'!$A:$A,$A162)/SUMIFS('Census Data'!$F:$F,'Census Data'!$A:$A,$A162)</f>
        <v>0.49489018459208162</v>
      </c>
      <c r="E162" s="19">
        <f>SUMIFS('Census Data'!H:H,'Census Data'!$A:$A,$A162)/SUMIFS('Census Data'!$F:$F,'Census Data'!$A:$A,$A162)</f>
        <v>0.50510981540791844</v>
      </c>
      <c r="F162" s="17">
        <f>SUM(SUMIFS('Census Data'!I:I,'Census Data'!$A:$A,$A162),SUMIFS('Census Data'!J:J,'Census Data'!$A:$A,$A162))/SUMIFS('Census Data'!$F:$F,'Census Data'!$A:$A,$A162)</f>
        <v>0.85654193242269128</v>
      </c>
      <c r="G162" s="17">
        <f>SUM(SUMIFS('Census Data'!K:K,'Census Data'!$A:$A,$A162),SUMIFS('Census Data'!L:L,'Census Data'!$A:$A,$A162))/SUMIFS('Census Data'!$F:$F,'Census Data'!$A:$A,$A162)</f>
        <v>1.8970189701897018E-2</v>
      </c>
      <c r="H162" s="17">
        <f>SUM(SUMIFS('Census Data'!O:O,'Census Data'!$A:$A,$A162),SUMIFS('Census Data'!P:P,'Census Data'!$A:$A,$A162))/SUMIFS('Census Data'!$F:$F,'Census Data'!$A:$A,$A162)</f>
        <v>5.0112689679085345E-2</v>
      </c>
      <c r="I162" s="19">
        <f t="shared" si="4"/>
        <v>7.4375188196326381E-2</v>
      </c>
      <c r="J162" s="17">
        <f>SUM(SUMIFS('Census Data'!W:W,'Census Data'!$A:$A,$A162),SUMIFS('Census Data'!X:X,'Census Data'!$A:$A,$A162))/SUMIFS('Census Data'!$F:$F,'Census Data'!$A:$A,$A162)</f>
        <v>0.17214146888943638</v>
      </c>
      <c r="K162" s="19">
        <f t="shared" si="5"/>
        <v>0.82785853111056362</v>
      </c>
      <c r="L162" s="24">
        <f>'EPA Data'!D163/SUM('EPA Data'!D:D)</f>
        <v>1.6639864029601505E-4</v>
      </c>
      <c r="M162" s="24">
        <f>'EPA Data'!E163/SUM('EPA Data'!E:E)</f>
        <v>1.7922497426708445E-4</v>
      </c>
      <c r="N162" s="24">
        <f>'EPA Data'!F163/SUM('EPA Data'!F:F)</f>
        <v>8.2286867278552066E-5</v>
      </c>
      <c r="O162" s="24">
        <f>'EPA Data'!G163/SUM('EPA Data'!G:G)</f>
        <v>3.3318776541781423E-4</v>
      </c>
      <c r="P162" s="24">
        <f>'EPA Data'!H163/SUM('EPA Data'!H:H)</f>
        <v>4.4496047974563059E-4</v>
      </c>
      <c r="Q162" s="24">
        <f>'EPA Data'!I163/SUM('EPA Data'!I:I)</f>
        <v>2.7750551241389972E-4</v>
      </c>
      <c r="R162" s="24">
        <f>'EPA Data'!J163/SUM('EPA Data'!J:J)</f>
        <v>2.991436414064969E-4</v>
      </c>
      <c r="S162" s="24">
        <f>'EPA Data'!K163/SUM('EPA Data'!K:K)</f>
        <v>2.9236677952690457E-4</v>
      </c>
      <c r="T162" s="24">
        <f>'EPA Data'!L163/SUM('EPA Data'!L:L)</f>
        <v>1.5125026068711872E-4</v>
      </c>
      <c r="U162" s="24">
        <f>'EPA Data'!M163/SUM('EPA Data'!M:M)</f>
        <v>2.1368882026636887E-4</v>
      </c>
      <c r="V162" s="24">
        <f>'EPA Data'!N163/SUM('EPA Data'!N:N)</f>
        <v>2.6835486789182546E-4</v>
      </c>
      <c r="W162" s="24">
        <f>'EPA Data'!O163/SUM('EPA Data'!O:O)</f>
        <v>1.9166288040627476E-4</v>
      </c>
      <c r="X162" s="24">
        <f>'EPA Data'!P163/SUM('EPA Data'!P:P)</f>
        <v>7.6536856586485443E-4</v>
      </c>
    </row>
    <row r="163" spans="1:24" x14ac:dyDescent="0.25">
      <c r="A163" s="16" t="s">
        <v>328</v>
      </c>
      <c r="B163" s="16" t="s">
        <v>320</v>
      </c>
      <c r="C163" s="21" t="s">
        <v>329</v>
      </c>
      <c r="D163" s="17">
        <f>SUMIFS('Census Data'!G:G,'Census Data'!$A:$A,$A163)/SUMIFS('Census Data'!$F:$F,'Census Data'!$A:$A,$A163)</f>
        <v>0.49770177540572924</v>
      </c>
      <c r="E163" s="19">
        <f>SUMIFS('Census Data'!H:H,'Census Data'!$A:$A,$A163)/SUMIFS('Census Data'!$F:$F,'Census Data'!$A:$A,$A163)</f>
        <v>0.50229822459427076</v>
      </c>
      <c r="F163" s="17">
        <f>SUM(SUMIFS('Census Data'!I:I,'Census Data'!$A:$A,$A163),SUMIFS('Census Data'!J:J,'Census Data'!$A:$A,$A163))/SUMIFS('Census Data'!$F:$F,'Census Data'!$A:$A,$A163)</f>
        <v>0.90953055222742618</v>
      </c>
      <c r="G163" s="17">
        <f>SUM(SUMIFS('Census Data'!K:K,'Census Data'!$A:$A,$A163),SUMIFS('Census Data'!L:L,'Census Data'!$A:$A,$A163))/SUMIFS('Census Data'!$F:$F,'Census Data'!$A:$A,$A163)</f>
        <v>1.0848491449733145E-2</v>
      </c>
      <c r="H163" s="17">
        <f>SUM(SUMIFS('Census Data'!O:O,'Census Data'!$A:$A,$A163),SUMIFS('Census Data'!P:P,'Census Data'!$A:$A,$A163))/SUMIFS('Census Data'!$F:$F,'Census Data'!$A:$A,$A163)</f>
        <v>1.8712558544820825E-2</v>
      </c>
      <c r="I163" s="19">
        <f t="shared" si="4"/>
        <v>6.0908397778019929E-2</v>
      </c>
      <c r="J163" s="17">
        <f>SUM(SUMIFS('Census Data'!W:W,'Census Data'!$A:$A,$A163),SUMIFS('Census Data'!X:X,'Census Data'!$A:$A,$A163))/SUMIFS('Census Data'!$F:$F,'Census Data'!$A:$A,$A163)</f>
        <v>0.12998584032240496</v>
      </c>
      <c r="K163" s="19">
        <f t="shared" si="5"/>
        <v>0.87001415967759499</v>
      </c>
      <c r="L163" s="24">
        <f>'EPA Data'!D164/SUM('EPA Data'!D:D)</f>
        <v>1.2010360149347757E-4</v>
      </c>
      <c r="M163" s="24">
        <f>'EPA Data'!E164/SUM('EPA Data'!E:E)</f>
        <v>7.7673041401321905E-5</v>
      </c>
      <c r="N163" s="24">
        <f>'EPA Data'!F164/SUM('EPA Data'!F:F)</f>
        <v>4.0226704561874321E-5</v>
      </c>
      <c r="O163" s="24">
        <f>'EPA Data'!G164/SUM('EPA Data'!G:G)</f>
        <v>1.413791440724442E-4</v>
      </c>
      <c r="P163" s="24">
        <f>'EPA Data'!H164/SUM('EPA Data'!H:H)</f>
        <v>1.5167442365721358E-4</v>
      </c>
      <c r="Q163" s="24">
        <f>'EPA Data'!I164/SUM('EPA Data'!I:I)</f>
        <v>1.5469417832292458E-4</v>
      </c>
      <c r="R163" s="24">
        <f>'EPA Data'!J164/SUM('EPA Data'!J:J)</f>
        <v>1.3393621203083018E-4</v>
      </c>
      <c r="S163" s="24">
        <f>'EPA Data'!K164/SUM('EPA Data'!K:K)</f>
        <v>9.7647609309376603E-5</v>
      </c>
      <c r="T163" s="24">
        <f>'EPA Data'!L164/SUM('EPA Data'!L:L)</f>
        <v>1.0222011120283371E-4</v>
      </c>
      <c r="U163" s="24">
        <f>'EPA Data'!M164/SUM('EPA Data'!M:M)</f>
        <v>1.00768169670077E-4</v>
      </c>
      <c r="V163" s="24">
        <f>'EPA Data'!N164/SUM('EPA Data'!N:N)</f>
        <v>9.2911898723253307E-5</v>
      </c>
      <c r="W163" s="24">
        <f>'EPA Data'!O164/SUM('EPA Data'!O:O)</f>
        <v>8.4303974724196575E-5</v>
      </c>
      <c r="X163" s="24">
        <f>'EPA Data'!P164/SUM('EPA Data'!P:P)</f>
        <v>1.7822679331394356E-4</v>
      </c>
    </row>
    <row r="164" spans="1:24" x14ac:dyDescent="0.25">
      <c r="A164" s="16" t="s">
        <v>330</v>
      </c>
      <c r="B164" s="16" t="s">
        <v>320</v>
      </c>
      <c r="C164" s="21" t="s">
        <v>331</v>
      </c>
      <c r="D164" s="17">
        <f>SUMIFS('Census Data'!G:G,'Census Data'!$A:$A,$A164)/SUMIFS('Census Data'!$F:$F,'Census Data'!$A:$A,$A164)</f>
        <v>0.50935164988165404</v>
      </c>
      <c r="E164" s="19">
        <f>SUMIFS('Census Data'!H:H,'Census Data'!$A:$A,$A164)/SUMIFS('Census Data'!$F:$F,'Census Data'!$A:$A,$A164)</f>
        <v>0.49064835011834596</v>
      </c>
      <c r="F164" s="17">
        <f>SUM(SUMIFS('Census Data'!I:I,'Census Data'!$A:$A,$A164),SUMIFS('Census Data'!J:J,'Census Data'!$A:$A,$A164))/SUMIFS('Census Data'!$F:$F,'Census Data'!$A:$A,$A164)</f>
        <v>0.91103169814823415</v>
      </c>
      <c r="G164" s="17">
        <f>SUM(SUMIFS('Census Data'!K:K,'Census Data'!$A:$A,$A164),SUMIFS('Census Data'!L:L,'Census Data'!$A:$A,$A164))/SUMIFS('Census Data'!$F:$F,'Census Data'!$A:$A,$A164)</f>
        <v>1.3087668817004688E-2</v>
      </c>
      <c r="H164" s="17">
        <f>SUM(SUMIFS('Census Data'!O:O,'Census Data'!$A:$A,$A164),SUMIFS('Census Data'!P:P,'Census Data'!$A:$A,$A164))/SUMIFS('Census Data'!$F:$F,'Census Data'!$A:$A,$A164)</f>
        <v>1.56402283380517E-2</v>
      </c>
      <c r="I164" s="19">
        <f t="shared" si="4"/>
        <v>6.0240404696709438E-2</v>
      </c>
      <c r="J164" s="17">
        <f>SUM(SUMIFS('Census Data'!W:W,'Census Data'!$A:$A,$A164),SUMIFS('Census Data'!X:X,'Census Data'!$A:$A,$A164))/SUMIFS('Census Data'!$F:$F,'Census Data'!$A:$A,$A164)</f>
        <v>0.60416763354527314</v>
      </c>
      <c r="K164" s="19">
        <f t="shared" si="5"/>
        <v>0.39583236645472686</v>
      </c>
      <c r="L164" s="24">
        <f>'EPA Data'!D165/SUM('EPA Data'!D:D)</f>
        <v>3.7628876057245789E-5</v>
      </c>
      <c r="M164" s="24">
        <f>'EPA Data'!E165/SUM('EPA Data'!E:E)</f>
        <v>1.597956539098703E-5</v>
      </c>
      <c r="N164" s="24">
        <f>'EPA Data'!F165/SUM('EPA Data'!F:F)</f>
        <v>3.5430552667658251E-6</v>
      </c>
      <c r="O164" s="24">
        <f>'EPA Data'!G165/SUM('EPA Data'!G:G)</f>
        <v>1.9649839164905022E-5</v>
      </c>
      <c r="P164" s="24">
        <f>'EPA Data'!H165/SUM('EPA Data'!H:H)</f>
        <v>2.1652655830183257E-5</v>
      </c>
      <c r="Q164" s="24">
        <f>'EPA Data'!I165/SUM('EPA Data'!I:I)</f>
        <v>1.0749849673880138E-5</v>
      </c>
      <c r="R164" s="24">
        <f>'EPA Data'!J165/SUM('EPA Data'!J:J)</f>
        <v>1.1578823478897866E-5</v>
      </c>
      <c r="S164" s="24">
        <f>'EPA Data'!K165/SUM('EPA Data'!K:K)</f>
        <v>2.104775812910382E-5</v>
      </c>
      <c r="T164" s="24">
        <f>'EPA Data'!L165/SUM('EPA Data'!L:L)</f>
        <v>7.9873042980869199E-6</v>
      </c>
      <c r="U164" s="24">
        <f>'EPA Data'!M165/SUM('EPA Data'!M:M)</f>
        <v>9.124050833802819E-6</v>
      </c>
      <c r="V164" s="24">
        <f>'EPA Data'!N165/SUM('EPA Data'!N:N)</f>
        <v>2.684566921600888E-5</v>
      </c>
      <c r="W164" s="24">
        <f>'EPA Data'!O165/SUM('EPA Data'!O:O)</f>
        <v>1.1091607345086706E-5</v>
      </c>
      <c r="X164" s="24">
        <f>'EPA Data'!P165/SUM('EPA Data'!P:P)</f>
        <v>4.4233233246308459E-5</v>
      </c>
    </row>
    <row r="165" spans="1:24" x14ac:dyDescent="0.25">
      <c r="A165" s="16" t="s">
        <v>332</v>
      </c>
      <c r="B165" s="16" t="s">
        <v>320</v>
      </c>
      <c r="C165" s="21" t="s">
        <v>333</v>
      </c>
      <c r="D165" s="17">
        <f>SUMIFS('Census Data'!G:G,'Census Data'!$A:$A,$A165)/SUMIFS('Census Data'!$F:$F,'Census Data'!$A:$A,$A165)</f>
        <v>0.4890977749959689</v>
      </c>
      <c r="E165" s="19">
        <f>SUMIFS('Census Data'!H:H,'Census Data'!$A:$A,$A165)/SUMIFS('Census Data'!$F:$F,'Census Data'!$A:$A,$A165)</f>
        <v>0.51090222500403115</v>
      </c>
      <c r="F165" s="17">
        <f>SUM(SUMIFS('Census Data'!I:I,'Census Data'!$A:$A,$A165),SUMIFS('Census Data'!J:J,'Census Data'!$A:$A,$A165))/SUMIFS('Census Data'!$F:$F,'Census Data'!$A:$A,$A165)</f>
        <v>0.65129264533265829</v>
      </c>
      <c r="G165" s="17">
        <f>SUM(SUMIFS('Census Data'!K:K,'Census Data'!$A:$A,$A165),SUMIFS('Census Data'!L:L,'Census Data'!$A:$A,$A165))/SUMIFS('Census Data'!$F:$F,'Census Data'!$A:$A,$A165)</f>
        <v>9.5415274558180746E-2</v>
      </c>
      <c r="H165" s="17">
        <f>SUM(SUMIFS('Census Data'!O:O,'Census Data'!$A:$A,$A165),SUMIFS('Census Data'!P:P,'Census Data'!$A:$A,$A165))/SUMIFS('Census Data'!$F:$F,'Census Data'!$A:$A,$A165)</f>
        <v>0.18301971520364518</v>
      </c>
      <c r="I165" s="19">
        <f t="shared" si="4"/>
        <v>7.0272364905515694E-2</v>
      </c>
      <c r="J165" s="17">
        <f>SUM(SUMIFS('Census Data'!W:W,'Census Data'!$A:$A,$A165),SUMIFS('Census Data'!X:X,'Census Data'!$A:$A,$A165))/SUMIFS('Census Data'!$F:$F,'Census Data'!$A:$A,$A165)</f>
        <v>0.26043626238160217</v>
      </c>
      <c r="K165" s="19">
        <f t="shared" si="5"/>
        <v>0.73956373761839789</v>
      </c>
      <c r="L165" s="24">
        <f>'EPA Data'!D166/SUM('EPA Data'!D:D)</f>
        <v>9.9208630489152193E-3</v>
      </c>
      <c r="M165" s="24">
        <f>'EPA Data'!E166/SUM('EPA Data'!E:E)</f>
        <v>2.6152508592626228E-3</v>
      </c>
      <c r="N165" s="24">
        <f>'EPA Data'!F166/SUM('EPA Data'!F:F)</f>
        <v>4.568779419310145E-3</v>
      </c>
      <c r="O165" s="24">
        <f>'EPA Data'!G166/SUM('EPA Data'!G:G)</f>
        <v>4.9882281352164222E-3</v>
      </c>
      <c r="P165" s="24">
        <f>'EPA Data'!H166/SUM('EPA Data'!H:H)</f>
        <v>4.0398203793258957E-3</v>
      </c>
      <c r="Q165" s="24">
        <f>'EPA Data'!I166/SUM('EPA Data'!I:I)</f>
        <v>4.1055501433361445E-3</v>
      </c>
      <c r="R165" s="24">
        <f>'EPA Data'!J166/SUM('EPA Data'!J:J)</f>
        <v>7.0593715363899264E-3</v>
      </c>
      <c r="S165" s="24">
        <f>'EPA Data'!K166/SUM('EPA Data'!K:K)</f>
        <v>4.0452082752374281E-3</v>
      </c>
      <c r="T165" s="24">
        <f>'EPA Data'!L166/SUM('EPA Data'!L:L)</f>
        <v>1.0766216961355473E-2</v>
      </c>
      <c r="U165" s="24">
        <f>'EPA Data'!M166/SUM('EPA Data'!M:M)</f>
        <v>6.2211157210479359E-3</v>
      </c>
      <c r="V165" s="24">
        <f>'EPA Data'!N166/SUM('EPA Data'!N:N)</f>
        <v>3.0253566879122535E-3</v>
      </c>
      <c r="W165" s="24">
        <f>'EPA Data'!O166/SUM('EPA Data'!O:O)</f>
        <v>1.9374089087604339E-3</v>
      </c>
      <c r="X165" s="24">
        <f>'EPA Data'!P166/SUM('EPA Data'!P:P)</f>
        <v>2.0245423164564273E-3</v>
      </c>
    </row>
    <row r="166" spans="1:24" x14ac:dyDescent="0.25">
      <c r="A166" s="16" t="s">
        <v>334</v>
      </c>
      <c r="B166" s="16" t="s">
        <v>320</v>
      </c>
      <c r="C166" s="21" t="s">
        <v>335</v>
      </c>
      <c r="D166" s="17">
        <f>SUMIFS('Census Data'!G:G,'Census Data'!$A:$A,$A166)/SUMIFS('Census Data'!$F:$F,'Census Data'!$A:$A,$A166)</f>
        <v>0.54602329929526827</v>
      </c>
      <c r="E166" s="19">
        <f>SUMIFS('Census Data'!H:H,'Census Data'!$A:$A,$A166)/SUMIFS('Census Data'!$F:$F,'Census Data'!$A:$A,$A166)</f>
        <v>0.45397670070473178</v>
      </c>
      <c r="F166" s="17">
        <f>SUM(SUMIFS('Census Data'!I:I,'Census Data'!$A:$A,$A166),SUMIFS('Census Data'!J:J,'Census Data'!$A:$A,$A166))/SUMIFS('Census Data'!$F:$F,'Census Data'!$A:$A,$A166)</f>
        <v>0.78095785991658273</v>
      </c>
      <c r="G166" s="17">
        <f>SUM(SUMIFS('Census Data'!K:K,'Census Data'!$A:$A,$A166),SUMIFS('Census Data'!L:L,'Census Data'!$A:$A,$A166))/SUMIFS('Census Data'!$F:$F,'Census Data'!$A:$A,$A166)</f>
        <v>3.5236588522939739E-2</v>
      </c>
      <c r="H166" s="17">
        <f>SUM(SUMIFS('Census Data'!O:O,'Census Data'!$A:$A,$A166),SUMIFS('Census Data'!P:P,'Census Data'!$A:$A,$A166))/SUMIFS('Census Data'!$F:$F,'Census Data'!$A:$A,$A166)</f>
        <v>3.0957859916582769E-2</v>
      </c>
      <c r="I166" s="19">
        <f t="shared" si="4"/>
        <v>0.15284769164389478</v>
      </c>
      <c r="J166" s="17">
        <f>SUM(SUMIFS('Census Data'!W:W,'Census Data'!$A:$A,$A166),SUMIFS('Census Data'!X:X,'Census Data'!$A:$A,$A166))/SUMIFS('Census Data'!$F:$F,'Census Data'!$A:$A,$A166)</f>
        <v>0.20120811160650079</v>
      </c>
      <c r="K166" s="19">
        <f t="shared" si="5"/>
        <v>0.79879188839349924</v>
      </c>
      <c r="L166" s="24">
        <f>'EPA Data'!D167/SUM('EPA Data'!D:D)</f>
        <v>6.7513267346892424E-6</v>
      </c>
      <c r="M166" s="24">
        <f>'EPA Data'!E167/SUM('EPA Data'!E:E)</f>
        <v>1.5436315390236533E-5</v>
      </c>
      <c r="N166" s="24">
        <f>'EPA Data'!F167/SUM('EPA Data'!F:F)</f>
        <v>1.0499501041156688E-5</v>
      </c>
      <c r="O166" s="24">
        <f>'EPA Data'!G167/SUM('EPA Data'!G:G)</f>
        <v>1.5019004259460893E-5</v>
      </c>
      <c r="P166" s="24">
        <f>'EPA Data'!H167/SUM('EPA Data'!H:H)</f>
        <v>3.4494711942642283E-5</v>
      </c>
      <c r="Q166" s="24">
        <f>'EPA Data'!I167/SUM('EPA Data'!I:I)</f>
        <v>1.9516945099557904E-5</v>
      </c>
      <c r="R166" s="24">
        <f>'EPA Data'!J167/SUM('EPA Data'!J:J)</f>
        <v>1.0531878026581879E-5</v>
      </c>
      <c r="S166" s="24">
        <f>'EPA Data'!K167/SUM('EPA Data'!K:K)</f>
        <v>2.7670935079151104E-5</v>
      </c>
      <c r="T166" s="24">
        <f>'EPA Data'!L167/SUM('EPA Data'!L:L)</f>
        <v>1.6796027808689843E-5</v>
      </c>
      <c r="U166" s="24">
        <f>'EPA Data'!M167/SUM('EPA Data'!M:M)</f>
        <v>2.1905484560804182E-5</v>
      </c>
      <c r="V166" s="24">
        <f>'EPA Data'!N167/SUM('EPA Data'!N:N)</f>
        <v>2.0455123976342091E-5</v>
      </c>
      <c r="W166" s="24">
        <f>'EPA Data'!O167/SUM('EPA Data'!O:O)</f>
        <v>3.0322050616500908E-5</v>
      </c>
      <c r="X166" s="24">
        <f>'EPA Data'!P167/SUM('EPA Data'!P:P)</f>
        <v>5.7641658481032727E-5</v>
      </c>
    </row>
    <row r="167" spans="1:24" x14ac:dyDescent="0.25">
      <c r="A167" s="16" t="s">
        <v>336</v>
      </c>
      <c r="B167" s="16" t="s">
        <v>320</v>
      </c>
      <c r="C167" s="21" t="s">
        <v>337</v>
      </c>
      <c r="D167" s="17">
        <f>SUMIFS('Census Data'!G:G,'Census Data'!$A:$A,$A167)/SUMIFS('Census Data'!$F:$F,'Census Data'!$A:$A,$A167)</f>
        <v>0.49863360350129382</v>
      </c>
      <c r="E167" s="19">
        <f>SUMIFS('Census Data'!H:H,'Census Data'!$A:$A,$A167)/SUMIFS('Census Data'!$F:$F,'Census Data'!$A:$A,$A167)</f>
        <v>0.50136639649870618</v>
      </c>
      <c r="F167" s="17">
        <f>SUM(SUMIFS('Census Data'!I:I,'Census Data'!$A:$A,$A167),SUMIFS('Census Data'!J:J,'Census Data'!$A:$A,$A167))/SUMIFS('Census Data'!$F:$F,'Census Data'!$A:$A,$A167)</f>
        <v>0.88639981746809582</v>
      </c>
      <c r="G167" s="17">
        <f>SUM(SUMIFS('Census Data'!K:K,'Census Data'!$A:$A,$A167),SUMIFS('Census Data'!L:L,'Census Data'!$A:$A,$A167))/SUMIFS('Census Data'!$F:$F,'Census Data'!$A:$A,$A167)</f>
        <v>1.0371130919971168E-2</v>
      </c>
      <c r="H167" s="17">
        <f>SUM(SUMIFS('Census Data'!O:O,'Census Data'!$A:$A,$A167),SUMIFS('Census Data'!P:P,'Census Data'!$A:$A,$A167))/SUMIFS('Census Data'!$F:$F,'Census Data'!$A:$A,$A167)</f>
        <v>4.8313913390685685E-2</v>
      </c>
      <c r="I167" s="19">
        <f t="shared" si="4"/>
        <v>5.4915138221247273E-2</v>
      </c>
      <c r="J167" s="17">
        <f>SUM(SUMIFS('Census Data'!W:W,'Census Data'!$A:$A,$A167),SUMIFS('Census Data'!X:X,'Census Data'!$A:$A,$A167))/SUMIFS('Census Data'!$F:$F,'Census Data'!$A:$A,$A167)</f>
        <v>0.13159928024351417</v>
      </c>
      <c r="K167" s="19">
        <f t="shared" si="5"/>
        <v>0.86840071975648581</v>
      </c>
      <c r="L167" s="24">
        <f>'EPA Data'!D168/SUM('EPA Data'!D:D)</f>
        <v>2.4386618700179884E-4</v>
      </c>
      <c r="M167" s="24">
        <f>'EPA Data'!E168/SUM('EPA Data'!E:E)</f>
        <v>2.3439162974393029E-4</v>
      </c>
      <c r="N167" s="24">
        <f>'EPA Data'!F168/SUM('EPA Data'!F:F)</f>
        <v>6.6902113539167804E-5</v>
      </c>
      <c r="O167" s="24">
        <f>'EPA Data'!G168/SUM('EPA Data'!G:G)</f>
        <v>3.1978081623820379E-4</v>
      </c>
      <c r="P167" s="24">
        <f>'EPA Data'!H168/SUM('EPA Data'!H:H)</f>
        <v>3.4369350519083036E-4</v>
      </c>
      <c r="Q167" s="24">
        <f>'EPA Data'!I168/SUM('EPA Data'!I:I)</f>
        <v>2.8862318546290768E-4</v>
      </c>
      <c r="R167" s="24">
        <f>'EPA Data'!J168/SUM('EPA Data'!J:J)</f>
        <v>2.7711056583261769E-4</v>
      </c>
      <c r="S167" s="24">
        <f>'EPA Data'!K168/SUM('EPA Data'!K:K)</f>
        <v>2.0418414753574189E-4</v>
      </c>
      <c r="T167" s="24">
        <f>'EPA Data'!L168/SUM('EPA Data'!L:L)</f>
        <v>1.5820092345262253E-4</v>
      </c>
      <c r="U167" s="24">
        <f>'EPA Data'!M168/SUM('EPA Data'!M:M)</f>
        <v>2.1371965122468691E-4</v>
      </c>
      <c r="V167" s="24">
        <f>'EPA Data'!N168/SUM('EPA Data'!N:N)</f>
        <v>2.6396100014993345E-4</v>
      </c>
      <c r="W167" s="24">
        <f>'EPA Data'!O168/SUM('EPA Data'!O:O)</f>
        <v>2.0700983270204493E-4</v>
      </c>
      <c r="X167" s="24">
        <f>'EPA Data'!P168/SUM('EPA Data'!P:P)</f>
        <v>3.9122205740921138E-4</v>
      </c>
    </row>
    <row r="168" spans="1:24" x14ac:dyDescent="0.25">
      <c r="A168" s="16" t="s">
        <v>338</v>
      </c>
      <c r="B168" s="16" t="s">
        <v>320</v>
      </c>
      <c r="C168" s="21" t="s">
        <v>339</v>
      </c>
      <c r="D168" s="17">
        <f>SUMIFS('Census Data'!G:G,'Census Data'!$A:$A,$A168)/SUMIFS('Census Data'!$F:$F,'Census Data'!$A:$A,$A168)</f>
        <v>0.49909668792244227</v>
      </c>
      <c r="E168" s="19">
        <f>SUMIFS('Census Data'!H:H,'Census Data'!$A:$A,$A168)/SUMIFS('Census Data'!$F:$F,'Census Data'!$A:$A,$A168)</f>
        <v>0.50090331207755767</v>
      </c>
      <c r="F168" s="17">
        <f>SUM(SUMIFS('Census Data'!I:I,'Census Data'!$A:$A,$A168),SUMIFS('Census Data'!J:J,'Census Data'!$A:$A,$A168))/SUMIFS('Census Data'!$F:$F,'Census Data'!$A:$A,$A168)</f>
        <v>0.76589053559149678</v>
      </c>
      <c r="G168" s="17">
        <f>SUM(SUMIFS('Census Data'!K:K,'Census Data'!$A:$A,$A168),SUMIFS('Census Data'!L:L,'Census Data'!$A:$A,$A168))/SUMIFS('Census Data'!$F:$F,'Census Data'!$A:$A,$A168)</f>
        <v>5.8028167322422858E-2</v>
      </c>
      <c r="H168" s="17">
        <f>SUM(SUMIFS('Census Data'!O:O,'Census Data'!$A:$A,$A168),SUMIFS('Census Data'!P:P,'Census Data'!$A:$A,$A168))/SUMIFS('Census Data'!$F:$F,'Census Data'!$A:$A,$A168)</f>
        <v>0.1114531964235848</v>
      </c>
      <c r="I168" s="19">
        <f t="shared" si="4"/>
        <v>6.462810066249558E-2</v>
      </c>
      <c r="J168" s="17">
        <f>SUM(SUMIFS('Census Data'!W:W,'Census Data'!$A:$A,$A168),SUMIFS('Census Data'!X:X,'Census Data'!$A:$A,$A168))/SUMIFS('Census Data'!$F:$F,'Census Data'!$A:$A,$A168)</f>
        <v>0.53766335936006471</v>
      </c>
      <c r="K168" s="19">
        <f t="shared" si="5"/>
        <v>0.46233664063993529</v>
      </c>
      <c r="L168" s="24">
        <f>'EPA Data'!D169/SUM('EPA Data'!D:D)</f>
        <v>2.1639467261408266E-3</v>
      </c>
      <c r="M168" s="24">
        <f>'EPA Data'!E169/SUM('EPA Data'!E:E)</f>
        <v>1.5773310584447503E-3</v>
      </c>
      <c r="N168" s="24">
        <f>'EPA Data'!F169/SUM('EPA Data'!F:F)</f>
        <v>9.1258962101001837E-4</v>
      </c>
      <c r="O168" s="24">
        <f>'EPA Data'!G169/SUM('EPA Data'!G:G)</f>
        <v>3.0780107260059159E-3</v>
      </c>
      <c r="P168" s="24">
        <f>'EPA Data'!H169/SUM('EPA Data'!H:H)</f>
        <v>4.6806265772721652E-3</v>
      </c>
      <c r="Q168" s="24">
        <f>'EPA Data'!I169/SUM('EPA Data'!I:I)</f>
        <v>5.1315713070745192E-3</v>
      </c>
      <c r="R168" s="24">
        <f>'EPA Data'!J169/SUM('EPA Data'!J:J)</f>
        <v>2.123070711743984E-3</v>
      </c>
      <c r="S168" s="24">
        <f>'EPA Data'!K169/SUM('EPA Data'!K:K)</f>
        <v>2.7549868762833333E-3</v>
      </c>
      <c r="T168" s="24">
        <f>'EPA Data'!L169/SUM('EPA Data'!L:L)</f>
        <v>2.7217489472021253E-3</v>
      </c>
      <c r="U168" s="24">
        <f>'EPA Data'!M169/SUM('EPA Data'!M:M)</f>
        <v>1.4874228029326513E-3</v>
      </c>
      <c r="V168" s="24">
        <f>'EPA Data'!N169/SUM('EPA Data'!N:N)</f>
        <v>2.3858185908805676E-3</v>
      </c>
      <c r="W168" s="24">
        <f>'EPA Data'!O169/SUM('EPA Data'!O:O)</f>
        <v>1.9767228987292891E-3</v>
      </c>
      <c r="X168" s="24">
        <f>'EPA Data'!P169/SUM('EPA Data'!P:P)</f>
        <v>5.6410915732782842E-3</v>
      </c>
    </row>
    <row r="169" spans="1:24" x14ac:dyDescent="0.25">
      <c r="A169" s="16" t="s">
        <v>340</v>
      </c>
      <c r="B169" s="16" t="s">
        <v>320</v>
      </c>
      <c r="C169" s="21" t="s">
        <v>341</v>
      </c>
      <c r="D169" s="17">
        <f>SUMIFS('Census Data'!G:G,'Census Data'!$A:$A,$A169)/SUMIFS('Census Data'!$F:$F,'Census Data'!$A:$A,$A169)</f>
        <v>0.50935089634769137</v>
      </c>
      <c r="E169" s="19">
        <f>SUMIFS('Census Data'!H:H,'Census Data'!$A:$A,$A169)/SUMIFS('Census Data'!$F:$F,'Census Data'!$A:$A,$A169)</f>
        <v>0.49064910365230868</v>
      </c>
      <c r="F169" s="17">
        <f>SUM(SUMIFS('Census Data'!I:I,'Census Data'!$A:$A,$A169),SUMIFS('Census Data'!J:J,'Census Data'!$A:$A,$A169))/SUMIFS('Census Data'!$F:$F,'Census Data'!$A:$A,$A169)</f>
        <v>0.89078293945690834</v>
      </c>
      <c r="G169" s="17">
        <f>SUM(SUMIFS('Census Data'!K:K,'Census Data'!$A:$A,$A169),SUMIFS('Census Data'!L:L,'Census Data'!$A:$A,$A169))/SUMIFS('Census Data'!$F:$F,'Census Data'!$A:$A,$A169)</f>
        <v>1.3277920614235904E-2</v>
      </c>
      <c r="H169" s="17">
        <f>SUM(SUMIFS('Census Data'!O:O,'Census Data'!$A:$A,$A169),SUMIFS('Census Data'!P:P,'Census Data'!$A:$A,$A169))/SUMIFS('Census Data'!$F:$F,'Census Data'!$A:$A,$A169)</f>
        <v>3.1345754235198815E-2</v>
      </c>
      <c r="I169" s="19">
        <f t="shared" si="4"/>
        <v>6.4593385693656913E-2</v>
      </c>
      <c r="J169" s="17">
        <f>SUM(SUMIFS('Census Data'!W:W,'Census Data'!$A:$A,$A169),SUMIFS('Census Data'!X:X,'Census Data'!$A:$A,$A169))/SUMIFS('Census Data'!$F:$F,'Census Data'!$A:$A,$A169)</f>
        <v>0.425421758884232</v>
      </c>
      <c r="K169" s="19">
        <f t="shared" si="5"/>
        <v>0.57457824111576805</v>
      </c>
      <c r="L169" s="24">
        <f>'EPA Data'!D170/SUM('EPA Data'!D:D)</f>
        <v>1.9855682481790126E-5</v>
      </c>
      <c r="M169" s="24">
        <f>'EPA Data'!E170/SUM('EPA Data'!E:E)</f>
        <v>1.9189236931733688E-5</v>
      </c>
      <c r="N169" s="24">
        <f>'EPA Data'!F170/SUM('EPA Data'!F:F)</f>
        <v>7.6896691262245318E-6</v>
      </c>
      <c r="O169" s="24">
        <f>'EPA Data'!G170/SUM('EPA Data'!G:G)</f>
        <v>3.1076574288648116E-5</v>
      </c>
      <c r="P169" s="24">
        <f>'EPA Data'!H170/SUM('EPA Data'!H:H)</f>
        <v>4.158016844810659E-5</v>
      </c>
      <c r="Q169" s="24">
        <f>'EPA Data'!I170/SUM('EPA Data'!I:I)</f>
        <v>1.9114859478697645E-5</v>
      </c>
      <c r="R169" s="24">
        <f>'EPA Data'!J170/SUM('EPA Data'!J:J)</f>
        <v>2.393001750513815E-5</v>
      </c>
      <c r="S169" s="24">
        <f>'EPA Data'!K170/SUM('EPA Data'!K:K)</f>
        <v>5.0817351754752372E-5</v>
      </c>
      <c r="T169" s="24">
        <f>'EPA Data'!L170/SUM('EPA Data'!L:L)</f>
        <v>1.9538447855329243E-5</v>
      </c>
      <c r="U169" s="24">
        <f>'EPA Data'!M170/SUM('EPA Data'!M:M)</f>
        <v>1.3601800557611898E-5</v>
      </c>
      <c r="V169" s="24">
        <f>'EPA Data'!N170/SUM('EPA Data'!N:N)</f>
        <v>2.3154718857388345E-5</v>
      </c>
      <c r="W169" s="24">
        <f>'EPA Data'!O170/SUM('EPA Data'!O:O)</f>
        <v>1.8260638683818213E-5</v>
      </c>
      <c r="X169" s="24">
        <f>'EPA Data'!P170/SUM('EPA Data'!P:P)</f>
        <v>1.0413502965380313E-4</v>
      </c>
    </row>
    <row r="170" spans="1:24" x14ac:dyDescent="0.25">
      <c r="A170" s="16" t="s">
        <v>342</v>
      </c>
      <c r="B170" s="16" t="s">
        <v>320</v>
      </c>
      <c r="C170" s="21" t="s">
        <v>343</v>
      </c>
      <c r="D170" s="17">
        <f>SUMIFS('Census Data'!G:G,'Census Data'!$A:$A,$A170)/SUMIFS('Census Data'!$F:$F,'Census Data'!$A:$A,$A170)</f>
        <v>0.49603121910916359</v>
      </c>
      <c r="E170" s="19">
        <f>SUMIFS('Census Data'!H:H,'Census Data'!$A:$A,$A170)/SUMIFS('Census Data'!$F:$F,'Census Data'!$A:$A,$A170)</f>
        <v>0.50396878089083641</v>
      </c>
      <c r="F170" s="17">
        <f>SUM(SUMIFS('Census Data'!I:I,'Census Data'!$A:$A,$A170),SUMIFS('Census Data'!J:J,'Census Data'!$A:$A,$A170))/SUMIFS('Census Data'!$F:$F,'Census Data'!$A:$A,$A170)</f>
        <v>0.8323374496525473</v>
      </c>
      <c r="G170" s="17">
        <f>SUM(SUMIFS('Census Data'!K:K,'Census Data'!$A:$A,$A170),SUMIFS('Census Data'!L:L,'Census Data'!$A:$A,$A170))/SUMIFS('Census Data'!$F:$F,'Census Data'!$A:$A,$A170)</f>
        <v>1.4886616798713465E-2</v>
      </c>
      <c r="H170" s="17">
        <f>SUM(SUMIFS('Census Data'!O:O,'Census Data'!$A:$A,$A170),SUMIFS('Census Data'!P:P,'Census Data'!$A:$A,$A170))/SUMIFS('Census Data'!$F:$F,'Census Data'!$A:$A,$A170)</f>
        <v>2.8991280485106005E-2</v>
      </c>
      <c r="I170" s="19">
        <f t="shared" si="4"/>
        <v>0.12378465306363318</v>
      </c>
      <c r="J170" s="17">
        <f>SUM(SUMIFS('Census Data'!W:W,'Census Data'!$A:$A,$A170),SUMIFS('Census Data'!X:X,'Census Data'!$A:$A,$A170))/SUMIFS('Census Data'!$F:$F,'Census Data'!$A:$A,$A170)</f>
        <v>0.12064208678204164</v>
      </c>
      <c r="K170" s="19">
        <f t="shared" si="5"/>
        <v>0.87935791321795831</v>
      </c>
      <c r="L170" s="24">
        <f>'EPA Data'!D171/SUM('EPA Data'!D:D)</f>
        <v>1.2332423069269185E-4</v>
      </c>
      <c r="M170" s="24">
        <f>'EPA Data'!E171/SUM('EPA Data'!E:E)</f>
        <v>1.4668785850902776E-4</v>
      </c>
      <c r="N170" s="24">
        <f>'EPA Data'!F171/SUM('EPA Data'!F:F)</f>
        <v>8.8861456519116362E-5</v>
      </c>
      <c r="O170" s="24">
        <f>'EPA Data'!G171/SUM('EPA Data'!G:G)</f>
        <v>1.1162519467356937E-4</v>
      </c>
      <c r="P170" s="24">
        <f>'EPA Data'!H171/SUM('EPA Data'!H:H)</f>
        <v>2.6240625681605987E-4</v>
      </c>
      <c r="Q170" s="24">
        <f>'EPA Data'!I171/SUM('EPA Data'!I:I)</f>
        <v>1.7532739833853335E-4</v>
      </c>
      <c r="R170" s="24">
        <f>'EPA Data'!J171/SUM('EPA Data'!J:J)</f>
        <v>1.1650296695283253E-4</v>
      </c>
      <c r="S170" s="24">
        <f>'EPA Data'!K171/SUM('EPA Data'!K:K)</f>
        <v>2.813332241924034E-4</v>
      </c>
      <c r="T170" s="24">
        <f>'EPA Data'!L171/SUM('EPA Data'!L:L)</f>
        <v>1.3302157165374765E-4</v>
      </c>
      <c r="U170" s="24">
        <f>'EPA Data'!M171/SUM('EPA Data'!M:M)</f>
        <v>1.221993099985323E-4</v>
      </c>
      <c r="V170" s="24">
        <f>'EPA Data'!N171/SUM('EPA Data'!N:N)</f>
        <v>1.4046509766886011E-4</v>
      </c>
      <c r="W170" s="24">
        <f>'EPA Data'!O171/SUM('EPA Data'!O:O)</f>
        <v>1.3008473215936326E-4</v>
      </c>
      <c r="X170" s="24">
        <f>'EPA Data'!P171/SUM('EPA Data'!P:P)</f>
        <v>4.3108730037101921E-4</v>
      </c>
    </row>
    <row r="171" spans="1:24" x14ac:dyDescent="0.25">
      <c r="A171" s="16" t="s">
        <v>344</v>
      </c>
      <c r="B171" s="16" t="s">
        <v>320</v>
      </c>
      <c r="C171" s="21" t="s">
        <v>345</v>
      </c>
      <c r="D171" s="17">
        <f>SUMIFS('Census Data'!G:G,'Census Data'!$A:$A,$A171)/SUMIFS('Census Data'!$F:$F,'Census Data'!$A:$A,$A171)</f>
        <v>0.51252931600584939</v>
      </c>
      <c r="E171" s="19">
        <f>SUMIFS('Census Data'!H:H,'Census Data'!$A:$A,$A171)/SUMIFS('Census Data'!$F:$F,'Census Data'!$A:$A,$A171)</f>
        <v>0.48747068399415061</v>
      </c>
      <c r="F171" s="17">
        <f>SUM(SUMIFS('Census Data'!I:I,'Census Data'!$A:$A,$A171),SUMIFS('Census Data'!J:J,'Census Data'!$A:$A,$A171))/SUMIFS('Census Data'!$F:$F,'Census Data'!$A:$A,$A171)</f>
        <v>0.90193416659768788</v>
      </c>
      <c r="G171" s="17">
        <f>SUM(SUMIFS('Census Data'!K:K,'Census Data'!$A:$A,$A171),SUMIFS('Census Data'!L:L,'Census Data'!$A:$A,$A171))/SUMIFS('Census Data'!$F:$F,'Census Data'!$A:$A,$A171)</f>
        <v>3.3159506663355681E-2</v>
      </c>
      <c r="H171" s="17">
        <f>SUM(SUMIFS('Census Data'!O:O,'Census Data'!$A:$A,$A171),SUMIFS('Census Data'!P:P,'Census Data'!$A:$A,$A171))/SUMIFS('Census Data'!$F:$F,'Census Data'!$A:$A,$A171)</f>
        <v>2.1096487597605056E-2</v>
      </c>
      <c r="I171" s="19">
        <f t="shared" si="4"/>
        <v>4.3809839141351392E-2</v>
      </c>
      <c r="J171" s="17">
        <f>SUM(SUMIFS('Census Data'!W:W,'Census Data'!$A:$A,$A171),SUMIFS('Census Data'!X:X,'Census Data'!$A:$A,$A171))/SUMIFS('Census Data'!$F:$F,'Census Data'!$A:$A,$A171)</f>
        <v>0.8503048864608338</v>
      </c>
      <c r="K171" s="19">
        <f t="shared" si="5"/>
        <v>0.1496951135391662</v>
      </c>
      <c r="L171" s="24">
        <f>'EPA Data'!D172/SUM('EPA Data'!D:D)</f>
        <v>2.1976206323375439E-4</v>
      </c>
      <c r="M171" s="24">
        <f>'EPA Data'!E172/SUM('EPA Data'!E:E)</f>
        <v>2.2786965646744628E-4</v>
      </c>
      <c r="N171" s="24">
        <f>'EPA Data'!F172/SUM('EPA Data'!F:F)</f>
        <v>8.8041431912667137E-5</v>
      </c>
      <c r="O171" s="24">
        <f>'EPA Data'!G172/SUM('EPA Data'!G:G)</f>
        <v>3.8390584008253314E-4</v>
      </c>
      <c r="P171" s="24">
        <f>'EPA Data'!H172/SUM('EPA Data'!H:H)</f>
        <v>5.9555104204588982E-4</v>
      </c>
      <c r="Q171" s="24">
        <f>'EPA Data'!I172/SUM('EPA Data'!I:I)</f>
        <v>6.2178208253763415E-4</v>
      </c>
      <c r="R171" s="24">
        <f>'EPA Data'!J172/SUM('EPA Data'!J:J)</f>
        <v>2.5830843535630483E-4</v>
      </c>
      <c r="S171" s="24">
        <f>'EPA Data'!K172/SUM('EPA Data'!K:K)</f>
        <v>2.4823206399823963E-4</v>
      </c>
      <c r="T171" s="24">
        <f>'EPA Data'!L172/SUM('EPA Data'!L:L)</f>
        <v>1.7636732568667904E-4</v>
      </c>
      <c r="U171" s="24">
        <f>'EPA Data'!M172/SUM('EPA Data'!M:M)</f>
        <v>1.0343017090054953E-4</v>
      </c>
      <c r="V171" s="24">
        <f>'EPA Data'!N172/SUM('EPA Data'!N:N)</f>
        <v>3.0508211295984837E-4</v>
      </c>
      <c r="W171" s="24">
        <f>'EPA Data'!O172/SUM('EPA Data'!O:O)</f>
        <v>1.9451807482566687E-4</v>
      </c>
      <c r="X171" s="24">
        <f>'EPA Data'!P172/SUM('EPA Data'!P:P)</f>
        <v>6.2561380419995133E-4</v>
      </c>
    </row>
    <row r="172" spans="1:24" x14ac:dyDescent="0.25">
      <c r="A172" s="16" t="s">
        <v>346</v>
      </c>
      <c r="B172" s="16" t="s">
        <v>320</v>
      </c>
      <c r="C172" s="21" t="s">
        <v>347</v>
      </c>
      <c r="D172" s="17">
        <f>SUMIFS('Census Data'!G:G,'Census Data'!$A:$A,$A172)/SUMIFS('Census Data'!$F:$F,'Census Data'!$A:$A,$A172)</f>
        <v>0.50091468484949275</v>
      </c>
      <c r="E172" s="19">
        <f>SUMIFS('Census Data'!H:H,'Census Data'!$A:$A,$A172)/SUMIFS('Census Data'!$F:$F,'Census Data'!$A:$A,$A172)</f>
        <v>0.49908531515050725</v>
      </c>
      <c r="F172" s="17">
        <f>SUM(SUMIFS('Census Data'!I:I,'Census Data'!$A:$A,$A172),SUMIFS('Census Data'!J:J,'Census Data'!$A:$A,$A172))/SUMIFS('Census Data'!$F:$F,'Census Data'!$A:$A,$A172)</f>
        <v>0.79849215588447253</v>
      </c>
      <c r="G172" s="17">
        <f>SUM(SUMIFS('Census Data'!K:K,'Census Data'!$A:$A,$A172),SUMIFS('Census Data'!L:L,'Census Data'!$A:$A,$A172))/SUMIFS('Census Data'!$F:$F,'Census Data'!$A:$A,$A172)</f>
        <v>1.2140362547813071E-2</v>
      </c>
      <c r="H172" s="17">
        <f>SUM(SUMIFS('Census Data'!O:O,'Census Data'!$A:$A,$A172),SUMIFS('Census Data'!P:P,'Census Data'!$A:$A,$A172))/SUMIFS('Census Data'!$F:$F,'Census Data'!$A:$A,$A172)</f>
        <v>1.7018681745107823E-2</v>
      </c>
      <c r="I172" s="19">
        <f t="shared" si="4"/>
        <v>0.17234879982260665</v>
      </c>
      <c r="J172" s="17">
        <f>SUM(SUMIFS('Census Data'!W:W,'Census Data'!$A:$A,$A172),SUMIFS('Census Data'!X:X,'Census Data'!$A:$A,$A172))/SUMIFS('Census Data'!$F:$F,'Census Data'!$A:$A,$A172)</f>
        <v>0.23449193414269084</v>
      </c>
      <c r="K172" s="19">
        <f t="shared" si="5"/>
        <v>0.76550806585730913</v>
      </c>
      <c r="L172" s="24">
        <f>'EPA Data'!D173/SUM('EPA Data'!D:D)</f>
        <v>3.2486857395451465E-5</v>
      </c>
      <c r="M172" s="24">
        <f>'EPA Data'!E173/SUM('EPA Data'!E:E)</f>
        <v>3.1141062693736377E-5</v>
      </c>
      <c r="N172" s="24">
        <f>'EPA Data'!F173/SUM('EPA Data'!F:F)</f>
        <v>1.5167212036830995E-5</v>
      </c>
      <c r="O172" s="24">
        <f>'EPA Data'!G173/SUM('EPA Data'!G:G)</f>
        <v>3.2910117119033854E-5</v>
      </c>
      <c r="P172" s="24">
        <f>'EPA Data'!H173/SUM('EPA Data'!H:H)</f>
        <v>6.3163437721786678E-5</v>
      </c>
      <c r="Q172" s="24">
        <f>'EPA Data'!I173/SUM('EPA Data'!I:I)</f>
        <v>7.6946782274821192E-5</v>
      </c>
      <c r="R172" s="24">
        <f>'EPA Data'!J173/SUM('EPA Data'!J:J)</f>
        <v>2.9143287592803239E-5</v>
      </c>
      <c r="S172" s="24">
        <f>'EPA Data'!K173/SUM('EPA Data'!K:K)</f>
        <v>4.5442205642327592E-5</v>
      </c>
      <c r="T172" s="24">
        <f>'EPA Data'!L173/SUM('EPA Data'!L:L)</f>
        <v>3.9529792909980906E-5</v>
      </c>
      <c r="U172" s="24">
        <f>'EPA Data'!M173/SUM('EPA Data'!M:M)</f>
        <v>1.5777458674721781E-5</v>
      </c>
      <c r="V172" s="24">
        <f>'EPA Data'!N173/SUM('EPA Data'!N:N)</f>
        <v>3.5119626160080072E-5</v>
      </c>
      <c r="W172" s="24">
        <f>'EPA Data'!O173/SUM('EPA Data'!O:O)</f>
        <v>3.1103088838231181E-5</v>
      </c>
      <c r="X172" s="24">
        <f>'EPA Data'!P173/SUM('EPA Data'!P:P)</f>
        <v>7.460956277517133E-5</v>
      </c>
    </row>
    <row r="173" spans="1:24" x14ac:dyDescent="0.25">
      <c r="A173" s="16" t="s">
        <v>348</v>
      </c>
      <c r="B173" s="16" t="s">
        <v>320</v>
      </c>
      <c r="C173" s="21" t="s">
        <v>349</v>
      </c>
      <c r="D173" s="17">
        <f>SUMIFS('Census Data'!G:G,'Census Data'!$A:$A,$A173)/SUMIFS('Census Data'!$F:$F,'Census Data'!$A:$A,$A173)</f>
        <v>0.51214505188835391</v>
      </c>
      <c r="E173" s="19">
        <f>SUMIFS('Census Data'!H:H,'Census Data'!$A:$A,$A173)/SUMIFS('Census Data'!$F:$F,'Census Data'!$A:$A,$A173)</f>
        <v>0.48785494811164604</v>
      </c>
      <c r="F173" s="17">
        <f>SUM(SUMIFS('Census Data'!I:I,'Census Data'!$A:$A,$A173),SUMIFS('Census Data'!J:J,'Census Data'!$A:$A,$A173))/SUMIFS('Census Data'!$F:$F,'Census Data'!$A:$A,$A173)</f>
        <v>0.82310303687394604</v>
      </c>
      <c r="G173" s="17">
        <f>SUM(SUMIFS('Census Data'!K:K,'Census Data'!$A:$A,$A173),SUMIFS('Census Data'!L:L,'Census Data'!$A:$A,$A173))/SUMIFS('Census Data'!$F:$F,'Census Data'!$A:$A,$A173)</f>
        <v>6.2521522947071875E-2</v>
      </c>
      <c r="H173" s="17">
        <f>SUM(SUMIFS('Census Data'!O:O,'Census Data'!$A:$A,$A173),SUMIFS('Census Data'!P:P,'Census Data'!$A:$A,$A173))/SUMIFS('Census Data'!$F:$F,'Census Data'!$A:$A,$A173)</f>
        <v>5.3631296086878277E-2</v>
      </c>
      <c r="I173" s="19">
        <f t="shared" si="4"/>
        <v>6.0744144092103713E-2</v>
      </c>
      <c r="J173" s="17">
        <f>SUM(SUMIFS('Census Data'!W:W,'Census Data'!$A:$A,$A173),SUMIFS('Census Data'!X:X,'Census Data'!$A:$A,$A173))/SUMIFS('Census Data'!$F:$F,'Census Data'!$A:$A,$A173)</f>
        <v>0.5460385557908114</v>
      </c>
      <c r="K173" s="19">
        <f t="shared" si="5"/>
        <v>0.4539614442091886</v>
      </c>
      <c r="L173" s="24">
        <f>'EPA Data'!D174/SUM('EPA Data'!D:D)</f>
        <v>2.1041405329193185E-3</v>
      </c>
      <c r="M173" s="24">
        <f>'EPA Data'!E174/SUM('EPA Data'!E:E)</f>
        <v>1.4363337864084819E-3</v>
      </c>
      <c r="N173" s="24">
        <f>'EPA Data'!F174/SUM('EPA Data'!F:F)</f>
        <v>5.8517953218281758E-4</v>
      </c>
      <c r="O173" s="24">
        <f>'EPA Data'!G174/SUM('EPA Data'!G:G)</f>
        <v>2.3138663923190131E-3</v>
      </c>
      <c r="P173" s="24">
        <f>'EPA Data'!H174/SUM('EPA Data'!H:H)</f>
        <v>3.6630561147847794E-3</v>
      </c>
      <c r="Q173" s="24">
        <f>'EPA Data'!I174/SUM('EPA Data'!I:I)</f>
        <v>4.7677344525597371E-3</v>
      </c>
      <c r="R173" s="24">
        <f>'EPA Data'!J174/SUM('EPA Data'!J:J)</f>
        <v>1.8506986674265496E-3</v>
      </c>
      <c r="S173" s="24">
        <f>'EPA Data'!K174/SUM('EPA Data'!K:K)</f>
        <v>2.8221709442093177E-3</v>
      </c>
      <c r="T173" s="24">
        <f>'EPA Data'!L174/SUM('EPA Data'!L:L)</f>
        <v>2.0869653787639209E-3</v>
      </c>
      <c r="U173" s="24">
        <f>'EPA Data'!M174/SUM('EPA Data'!M:M)</f>
        <v>1.0185813176722955E-3</v>
      </c>
      <c r="V173" s="24">
        <f>'EPA Data'!N174/SUM('EPA Data'!N:N)</f>
        <v>2.1339940236481257E-3</v>
      </c>
      <c r="W173" s="24">
        <f>'EPA Data'!O174/SUM('EPA Data'!O:O)</f>
        <v>1.7640191982643751E-3</v>
      </c>
      <c r="X173" s="24">
        <f>'EPA Data'!P174/SUM('EPA Data'!P:P)</f>
        <v>3.8105253571922037E-3</v>
      </c>
    </row>
    <row r="174" spans="1:24" x14ac:dyDescent="0.25">
      <c r="A174" s="16" t="s">
        <v>350</v>
      </c>
      <c r="B174" s="16" t="s">
        <v>320</v>
      </c>
      <c r="C174" s="21" t="s">
        <v>351</v>
      </c>
      <c r="D174" s="17">
        <f>SUMIFS('Census Data'!G:G,'Census Data'!$A:$A,$A174)/SUMIFS('Census Data'!$F:$F,'Census Data'!$A:$A,$A174)</f>
        <v>0.55147116516280892</v>
      </c>
      <c r="E174" s="19">
        <f>SUMIFS('Census Data'!H:H,'Census Data'!$A:$A,$A174)/SUMIFS('Census Data'!$F:$F,'Census Data'!$A:$A,$A174)</f>
        <v>0.44852883483719108</v>
      </c>
      <c r="F174" s="17">
        <f>SUM(SUMIFS('Census Data'!I:I,'Census Data'!$A:$A,$A174),SUMIFS('Census Data'!J:J,'Census Data'!$A:$A,$A174))/SUMIFS('Census Data'!$F:$F,'Census Data'!$A:$A,$A174)</f>
        <v>0.80846737282594483</v>
      </c>
      <c r="G174" s="17">
        <f>SUM(SUMIFS('Census Data'!K:K,'Census Data'!$A:$A,$A174),SUMIFS('Census Data'!L:L,'Census Data'!$A:$A,$A174))/SUMIFS('Census Data'!$F:$F,'Census Data'!$A:$A,$A174)</f>
        <v>7.4650189616843207E-2</v>
      </c>
      <c r="H174" s="17">
        <f>SUM(SUMIFS('Census Data'!O:O,'Census Data'!$A:$A,$A174),SUMIFS('Census Data'!P:P,'Census Data'!$A:$A,$A174))/SUMIFS('Census Data'!$F:$F,'Census Data'!$A:$A,$A174)</f>
        <v>4.3899568458218907E-2</v>
      </c>
      <c r="I174" s="19">
        <f t="shared" si="4"/>
        <v>7.2982869098993097E-2</v>
      </c>
      <c r="J174" s="17">
        <f>SUM(SUMIFS('Census Data'!W:W,'Census Data'!$A:$A,$A174),SUMIFS('Census Data'!X:X,'Census Data'!$A:$A,$A174))/SUMIFS('Census Data'!$F:$F,'Census Data'!$A:$A,$A174)</f>
        <v>0.55259578919837848</v>
      </c>
      <c r="K174" s="19">
        <f t="shared" si="5"/>
        <v>0.44740421080162152</v>
      </c>
      <c r="L174" s="24">
        <f>'EPA Data'!D175/SUM('EPA Data'!D:D)</f>
        <v>2.5367991251690029E-4</v>
      </c>
      <c r="M174" s="24">
        <f>'EPA Data'!E175/SUM('EPA Data'!E:E)</f>
        <v>1.5495130194351063E-4</v>
      </c>
      <c r="N174" s="24">
        <f>'EPA Data'!F175/SUM('EPA Data'!F:F)</f>
        <v>7.0480425516515567E-5</v>
      </c>
      <c r="O174" s="24">
        <f>'EPA Data'!G175/SUM('EPA Data'!G:G)</f>
        <v>2.9185543596554219E-4</v>
      </c>
      <c r="P174" s="24">
        <f>'EPA Data'!H175/SUM('EPA Data'!H:H)</f>
        <v>4.2366547574015879E-4</v>
      </c>
      <c r="Q174" s="24">
        <f>'EPA Data'!I175/SUM('EPA Data'!I:I)</f>
        <v>4.4140304758103995E-4</v>
      </c>
      <c r="R174" s="24">
        <f>'EPA Data'!J175/SUM('EPA Data'!J:J)</f>
        <v>1.7751526192383678E-4</v>
      </c>
      <c r="S174" s="24">
        <f>'EPA Data'!K175/SUM('EPA Data'!K:K)</f>
        <v>2.5419822144228077E-4</v>
      </c>
      <c r="T174" s="24">
        <f>'EPA Data'!L175/SUM('EPA Data'!L:L)</f>
        <v>2.022807850390921E-4</v>
      </c>
      <c r="U174" s="24">
        <f>'EPA Data'!M175/SUM('EPA Data'!M:M)</f>
        <v>1.3910891536408332E-4</v>
      </c>
      <c r="V174" s="24">
        <f>'EPA Data'!N175/SUM('EPA Data'!N:N)</f>
        <v>2.3107865951020403E-4</v>
      </c>
      <c r="W174" s="24">
        <f>'EPA Data'!O175/SUM('EPA Data'!O:O)</f>
        <v>2.0671926319523572E-4</v>
      </c>
      <c r="X174" s="24">
        <f>'EPA Data'!P175/SUM('EPA Data'!P:P)</f>
        <v>7.4588544749792528E-4</v>
      </c>
    </row>
    <row r="175" spans="1:24" x14ac:dyDescent="0.25">
      <c r="A175" s="16" t="s">
        <v>352</v>
      </c>
      <c r="B175" s="16" t="s">
        <v>320</v>
      </c>
      <c r="C175" s="21" t="s">
        <v>353</v>
      </c>
      <c r="D175" s="17">
        <f>SUMIFS('Census Data'!G:G,'Census Data'!$A:$A,$A175)/SUMIFS('Census Data'!$F:$F,'Census Data'!$A:$A,$A175)</f>
        <v>0.50001553132668597</v>
      </c>
      <c r="E175" s="19">
        <f>SUMIFS('Census Data'!H:H,'Census Data'!$A:$A,$A175)/SUMIFS('Census Data'!$F:$F,'Census Data'!$A:$A,$A175)</f>
        <v>0.49998446867331409</v>
      </c>
      <c r="F175" s="17">
        <f>SUM(SUMIFS('Census Data'!I:I,'Census Data'!$A:$A,$A175),SUMIFS('Census Data'!J:J,'Census Data'!$A:$A,$A175))/SUMIFS('Census Data'!$F:$F,'Census Data'!$A:$A,$A175)</f>
        <v>0.87049979809275313</v>
      </c>
      <c r="G175" s="17">
        <f>SUM(SUMIFS('Census Data'!K:K,'Census Data'!$A:$A,$A175),SUMIFS('Census Data'!L:L,'Census Data'!$A:$A,$A175))/SUMIFS('Census Data'!$F:$F,'Census Data'!$A:$A,$A175)</f>
        <v>2.0982822352685365E-2</v>
      </c>
      <c r="H175" s="17">
        <f>SUM(SUMIFS('Census Data'!O:O,'Census Data'!$A:$A,$A175),SUMIFS('Census Data'!P:P,'Census Data'!$A:$A,$A175))/SUMIFS('Census Data'!$F:$F,'Census Data'!$A:$A,$A175)</f>
        <v>1.3791818097101855E-2</v>
      </c>
      <c r="I175" s="19">
        <f t="shared" si="4"/>
        <v>9.4725561457459695E-2</v>
      </c>
      <c r="J175" s="17">
        <f>SUM(SUMIFS('Census Data'!W:W,'Census Data'!$A:$A,$A175),SUMIFS('Census Data'!X:X,'Census Data'!$A:$A,$A175))/SUMIFS('Census Data'!$F:$F,'Census Data'!$A:$A,$A175)</f>
        <v>0.22009443046625043</v>
      </c>
      <c r="K175" s="19">
        <f t="shared" si="5"/>
        <v>0.77990556953374957</v>
      </c>
      <c r="L175" s="24">
        <f>'EPA Data'!D176/SUM('EPA Data'!D:D)</f>
        <v>1.113814898971591E-4</v>
      </c>
      <c r="M175" s="24">
        <f>'EPA Data'!E176/SUM('EPA Data'!E:E)</f>
        <v>4.7944018523550126E-5</v>
      </c>
      <c r="N175" s="24">
        <f>'EPA Data'!F176/SUM('EPA Data'!F:F)</f>
        <v>2.0032544768146762E-5</v>
      </c>
      <c r="O175" s="24">
        <f>'EPA Data'!G176/SUM('EPA Data'!G:G)</f>
        <v>7.6612888634922392E-5</v>
      </c>
      <c r="P175" s="24">
        <f>'EPA Data'!H176/SUM('EPA Data'!H:H)</f>
        <v>8.7269795938790931E-5</v>
      </c>
      <c r="Q175" s="24">
        <f>'EPA Data'!I176/SUM('EPA Data'!I:I)</f>
        <v>4.9709166637330658E-5</v>
      </c>
      <c r="R175" s="24">
        <f>'EPA Data'!J176/SUM('EPA Data'!J:J)</f>
        <v>4.9338604314009384E-5</v>
      </c>
      <c r="S175" s="24">
        <f>'EPA Data'!K176/SUM('EPA Data'!K:K)</f>
        <v>6.6276653059039193E-5</v>
      </c>
      <c r="T175" s="24">
        <f>'EPA Data'!L176/SUM('EPA Data'!L:L)</f>
        <v>5.2512696143222746E-5</v>
      </c>
      <c r="U175" s="24">
        <f>'EPA Data'!M176/SUM('EPA Data'!M:M)</f>
        <v>4.8695812807957429E-5</v>
      </c>
      <c r="V175" s="24">
        <f>'EPA Data'!N176/SUM('EPA Data'!N:N)</f>
        <v>5.0751952780189064E-5</v>
      </c>
      <c r="W175" s="24">
        <f>'EPA Data'!O176/SUM('EPA Data'!O:O)</f>
        <v>8.8800341448505243E-5</v>
      </c>
      <c r="X175" s="24">
        <f>'EPA Data'!P176/SUM('EPA Data'!P:P)</f>
        <v>1.4298373239266234E-4</v>
      </c>
    </row>
    <row r="176" spans="1:24" x14ac:dyDescent="0.25">
      <c r="A176" s="16" t="s">
        <v>354</v>
      </c>
      <c r="B176" s="16" t="s">
        <v>320</v>
      </c>
      <c r="C176" s="21" t="s">
        <v>355</v>
      </c>
      <c r="D176" s="17">
        <f>SUMIFS('Census Data'!G:G,'Census Data'!$A:$A,$A176)/SUMIFS('Census Data'!$F:$F,'Census Data'!$A:$A,$A176)</f>
        <v>0.62231380629967614</v>
      </c>
      <c r="E176" s="19">
        <f>SUMIFS('Census Data'!H:H,'Census Data'!$A:$A,$A176)/SUMIFS('Census Data'!$F:$F,'Census Data'!$A:$A,$A176)</f>
        <v>0.3776861937003238</v>
      </c>
      <c r="F176" s="17">
        <f>SUM(SUMIFS('Census Data'!I:I,'Census Data'!$A:$A,$A176),SUMIFS('Census Data'!J:J,'Census Data'!$A:$A,$A176))/SUMIFS('Census Data'!$F:$F,'Census Data'!$A:$A,$A176)</f>
        <v>0.80921074150394134</v>
      </c>
      <c r="G176" s="17">
        <f>SUM(SUMIFS('Census Data'!K:K,'Census Data'!$A:$A,$A176),SUMIFS('Census Data'!L:L,'Census Data'!$A:$A,$A176))/SUMIFS('Census Data'!$F:$F,'Census Data'!$A:$A,$A176)</f>
        <v>8.4028391064010735E-2</v>
      </c>
      <c r="H176" s="17">
        <f>SUM(SUMIFS('Census Data'!O:O,'Census Data'!$A:$A,$A176),SUMIFS('Census Data'!P:P,'Census Data'!$A:$A,$A176))/SUMIFS('Census Data'!$F:$F,'Census Data'!$A:$A,$A176)</f>
        <v>1.5994504955352762E-2</v>
      </c>
      <c r="I176" s="19">
        <f t="shared" si="4"/>
        <v>9.0766362476695228E-2</v>
      </c>
      <c r="J176" s="17">
        <f>SUM(SUMIFS('Census Data'!W:W,'Census Data'!$A:$A,$A176),SUMIFS('Census Data'!X:X,'Census Data'!$A:$A,$A176))/SUMIFS('Census Data'!$F:$F,'Census Data'!$A:$A,$A176)</f>
        <v>0.1933078206260426</v>
      </c>
      <c r="K176" s="19">
        <f t="shared" si="5"/>
        <v>0.80669217937395743</v>
      </c>
      <c r="L176" s="24">
        <f>'EPA Data'!D177/SUM('EPA Data'!D:D)</f>
        <v>1.3163587645570923E-5</v>
      </c>
      <c r="M176" s="24">
        <f>'EPA Data'!E177/SUM('EPA Data'!E:E)</f>
        <v>2.4019907313619206E-5</v>
      </c>
      <c r="N176" s="24">
        <f>'EPA Data'!F177/SUM('EPA Data'!F:F)</f>
        <v>1.3360360823124293E-5</v>
      </c>
      <c r="O176" s="24">
        <f>'EPA Data'!G177/SUM('EPA Data'!G:G)</f>
        <v>1.8881941924355703E-5</v>
      </c>
      <c r="P176" s="24">
        <f>'EPA Data'!H177/SUM('EPA Data'!H:H)</f>
        <v>3.9268079991017232E-5</v>
      </c>
      <c r="Q176" s="24">
        <f>'EPA Data'!I177/SUM('EPA Data'!I:I)</f>
        <v>3.1362141401305048E-5</v>
      </c>
      <c r="R176" s="24">
        <f>'EPA Data'!J177/SUM('EPA Data'!J:J)</f>
        <v>1.5509757887554869E-5</v>
      </c>
      <c r="S176" s="24">
        <f>'EPA Data'!K177/SUM('EPA Data'!K:K)</f>
        <v>3.1353533994660538E-5</v>
      </c>
      <c r="T176" s="24">
        <f>'EPA Data'!L177/SUM('EPA Data'!L:L)</f>
        <v>2.1609676899484211E-5</v>
      </c>
      <c r="U176" s="24">
        <f>'EPA Data'!M177/SUM('EPA Data'!M:M)</f>
        <v>1.9686634800169666E-5</v>
      </c>
      <c r="V176" s="24">
        <f>'EPA Data'!N177/SUM('EPA Data'!N:N)</f>
        <v>2.0977370608825603E-5</v>
      </c>
      <c r="W176" s="24">
        <f>'EPA Data'!O177/SUM('EPA Data'!O:O)</f>
        <v>2.2290189140928527E-5</v>
      </c>
      <c r="X176" s="24">
        <f>'EPA Data'!P177/SUM('EPA Data'!P:P)</f>
        <v>6.7121597835140493E-5</v>
      </c>
    </row>
    <row r="177" spans="1:24" x14ac:dyDescent="0.25">
      <c r="A177" s="16" t="s">
        <v>356</v>
      </c>
      <c r="B177" s="16" t="s">
        <v>320</v>
      </c>
      <c r="C177" s="21" t="s">
        <v>357</v>
      </c>
      <c r="D177" s="17">
        <f>SUMIFS('Census Data'!G:G,'Census Data'!$A:$A,$A177)/SUMIFS('Census Data'!$F:$F,'Census Data'!$A:$A,$A177)</f>
        <v>0.4929762179046403</v>
      </c>
      <c r="E177" s="19">
        <f>SUMIFS('Census Data'!H:H,'Census Data'!$A:$A,$A177)/SUMIFS('Census Data'!$F:$F,'Census Data'!$A:$A,$A177)</f>
        <v>0.5070237820953597</v>
      </c>
      <c r="F177" s="17">
        <f>SUM(SUMIFS('Census Data'!I:I,'Census Data'!$A:$A,$A177),SUMIFS('Census Data'!J:J,'Census Data'!$A:$A,$A177))/SUMIFS('Census Data'!$F:$F,'Census Data'!$A:$A,$A177)</f>
        <v>0.70706577786251312</v>
      </c>
      <c r="G177" s="17">
        <f>SUM(SUMIFS('Census Data'!K:K,'Census Data'!$A:$A,$A177),SUMIFS('Census Data'!L:L,'Census Data'!$A:$A,$A177))/SUMIFS('Census Data'!$F:$F,'Census Data'!$A:$A,$A177)</f>
        <v>8.9566332941764637E-2</v>
      </c>
      <c r="H177" s="17">
        <f>SUM(SUMIFS('Census Data'!O:O,'Census Data'!$A:$A,$A177),SUMIFS('Census Data'!P:P,'Census Data'!$A:$A,$A177))/SUMIFS('Census Data'!$F:$F,'Census Data'!$A:$A,$A177)</f>
        <v>0.15394247715459153</v>
      </c>
      <c r="I177" s="19">
        <f t="shared" si="4"/>
        <v>4.9425412041130712E-2</v>
      </c>
      <c r="J177" s="17">
        <f>SUM(SUMIFS('Census Data'!W:W,'Census Data'!$A:$A,$A177),SUMIFS('Census Data'!X:X,'Census Data'!$A:$A,$A177))/SUMIFS('Census Data'!$F:$F,'Census Data'!$A:$A,$A177)</f>
        <v>0.48629524518465639</v>
      </c>
      <c r="K177" s="19">
        <f t="shared" si="5"/>
        <v>0.51370475481534361</v>
      </c>
      <c r="L177" s="24">
        <f>'EPA Data'!D178/SUM('EPA Data'!D:D)</f>
        <v>4.3087801658392245E-2</v>
      </c>
      <c r="M177" s="24">
        <f>'EPA Data'!E178/SUM('EPA Data'!E:E)</f>
        <v>2.3684263446325758E-2</v>
      </c>
      <c r="N177" s="24">
        <f>'EPA Data'!F178/SUM('EPA Data'!F:F)</f>
        <v>5.0119462807932912E-3</v>
      </c>
      <c r="O177" s="24">
        <f>'EPA Data'!G178/SUM('EPA Data'!G:G)</f>
        <v>6.8093771146755355E-2</v>
      </c>
      <c r="P177" s="24">
        <f>'EPA Data'!H178/SUM('EPA Data'!H:H)</f>
        <v>9.0111873352417257E-2</v>
      </c>
      <c r="Q177" s="24">
        <f>'EPA Data'!I178/SUM('EPA Data'!I:I)</f>
        <v>0.18988757064539508</v>
      </c>
      <c r="R177" s="24">
        <f>'EPA Data'!J178/SUM('EPA Data'!J:J)</f>
        <v>5.3820382838624337E-2</v>
      </c>
      <c r="S177" s="24">
        <f>'EPA Data'!K178/SUM('EPA Data'!K:K)</f>
        <v>3.8704057206119497E-2</v>
      </c>
      <c r="T177" s="24">
        <f>'EPA Data'!L178/SUM('EPA Data'!L:L)</f>
        <v>4.5653616201296023E-2</v>
      </c>
      <c r="U177" s="24">
        <f>'EPA Data'!M178/SUM('EPA Data'!M:M)</f>
        <v>2.0537806687975647E-2</v>
      </c>
      <c r="V177" s="24">
        <f>'EPA Data'!N178/SUM('EPA Data'!N:N)</f>
        <v>5.4030837167860876E-2</v>
      </c>
      <c r="W177" s="24">
        <f>'EPA Data'!O178/SUM('EPA Data'!O:O)</f>
        <v>5.7652859723930402E-2</v>
      </c>
      <c r="X177" s="24">
        <f>'EPA Data'!P178/SUM('EPA Data'!P:P)</f>
        <v>2.2015251322755745E-2</v>
      </c>
    </row>
    <row r="178" spans="1:24" x14ac:dyDescent="0.25">
      <c r="A178" s="16" t="s">
        <v>358</v>
      </c>
      <c r="B178" s="16" t="s">
        <v>320</v>
      </c>
      <c r="C178" s="21" t="s">
        <v>359</v>
      </c>
      <c r="D178" s="17">
        <f>SUMIFS('Census Data'!G:G,'Census Data'!$A:$A,$A178)/SUMIFS('Census Data'!$F:$F,'Census Data'!$A:$A,$A178)</f>
        <v>0.48233933145613911</v>
      </c>
      <c r="E178" s="19">
        <f>SUMIFS('Census Data'!H:H,'Census Data'!$A:$A,$A178)/SUMIFS('Census Data'!$F:$F,'Census Data'!$A:$A,$A178)</f>
        <v>0.51766066854386084</v>
      </c>
      <c r="F178" s="17">
        <f>SUM(SUMIFS('Census Data'!I:I,'Census Data'!$A:$A,$A178),SUMIFS('Census Data'!J:J,'Census Data'!$A:$A,$A178))/SUMIFS('Census Data'!$F:$F,'Census Data'!$A:$A,$A178)</f>
        <v>0.85924857144673195</v>
      </c>
      <c r="G178" s="17">
        <f>SUM(SUMIFS('Census Data'!K:K,'Census Data'!$A:$A,$A178),SUMIFS('Census Data'!L:L,'Census Data'!$A:$A,$A178))/SUMIFS('Census Data'!$F:$F,'Census Data'!$A:$A,$A178)</f>
        <v>4.1664812778480491E-2</v>
      </c>
      <c r="H178" s="17">
        <f>SUM(SUMIFS('Census Data'!O:O,'Census Data'!$A:$A,$A178),SUMIFS('Census Data'!P:P,'Census Data'!$A:$A,$A178))/SUMIFS('Census Data'!$F:$F,'Census Data'!$A:$A,$A178)</f>
        <v>2.5539163652774158E-2</v>
      </c>
      <c r="I178" s="19">
        <f t="shared" si="4"/>
        <v>7.3547452122013413E-2</v>
      </c>
      <c r="J178" s="17">
        <f>SUM(SUMIFS('Census Data'!W:W,'Census Data'!$A:$A,$A178),SUMIFS('Census Data'!X:X,'Census Data'!$A:$A,$A178))/SUMIFS('Census Data'!$F:$F,'Census Data'!$A:$A,$A178)</f>
        <v>0.58783934099042123</v>
      </c>
      <c r="K178" s="19">
        <f t="shared" si="5"/>
        <v>0.41216065900957877</v>
      </c>
      <c r="L178" s="24">
        <f>'EPA Data'!D179/SUM('EPA Data'!D:D)</f>
        <v>2.3670996285452041E-4</v>
      </c>
      <c r="M178" s="24">
        <f>'EPA Data'!E179/SUM('EPA Data'!E:E)</f>
        <v>1.5797656211893519E-4</v>
      </c>
      <c r="N178" s="24">
        <f>'EPA Data'!F179/SUM('EPA Data'!F:F)</f>
        <v>9.8904889564235167E-5</v>
      </c>
      <c r="O178" s="24">
        <f>'EPA Data'!G179/SUM('EPA Data'!G:G)</f>
        <v>3.1602199800607729E-4</v>
      </c>
      <c r="P178" s="24">
        <f>'EPA Data'!H179/SUM('EPA Data'!H:H)</f>
        <v>4.3634483607245115E-4</v>
      </c>
      <c r="Q178" s="24">
        <f>'EPA Data'!I179/SUM('EPA Data'!I:I)</f>
        <v>4.7860254411187639E-4</v>
      </c>
      <c r="R178" s="24">
        <f>'EPA Data'!J179/SUM('EPA Data'!J:J)</f>
        <v>2.2043873206666474E-4</v>
      </c>
      <c r="S178" s="24">
        <f>'EPA Data'!K179/SUM('EPA Data'!K:K)</f>
        <v>2.7842291678930838E-4</v>
      </c>
      <c r="T178" s="24">
        <f>'EPA Data'!L179/SUM('EPA Data'!L:L)</f>
        <v>2.9660428152364089E-4</v>
      </c>
      <c r="U178" s="24">
        <f>'EPA Data'!M179/SUM('EPA Data'!M:M)</f>
        <v>1.6055413765273923E-4</v>
      </c>
      <c r="V178" s="24">
        <f>'EPA Data'!N179/SUM('EPA Data'!N:N)</f>
        <v>2.20040575108779E-4</v>
      </c>
      <c r="W178" s="24">
        <f>'EPA Data'!O179/SUM('EPA Data'!O:O)</f>
        <v>1.9122060752407003E-4</v>
      </c>
      <c r="X178" s="24">
        <f>'EPA Data'!P179/SUM('EPA Data'!P:P)</f>
        <v>5.1839652671943062E-4</v>
      </c>
    </row>
    <row r="179" spans="1:24" x14ac:dyDescent="0.25">
      <c r="A179" s="16" t="s">
        <v>360</v>
      </c>
      <c r="B179" s="16" t="s">
        <v>320</v>
      </c>
      <c r="C179" s="21" t="s">
        <v>361</v>
      </c>
      <c r="D179" s="17">
        <f>SUMIFS('Census Data'!G:G,'Census Data'!$A:$A,$A179)/SUMIFS('Census Data'!$F:$F,'Census Data'!$A:$A,$A179)</f>
        <v>0.48919737584323059</v>
      </c>
      <c r="E179" s="19">
        <f>SUMIFS('Census Data'!H:H,'Census Data'!$A:$A,$A179)/SUMIFS('Census Data'!$F:$F,'Census Data'!$A:$A,$A179)</f>
        <v>0.51080262415676936</v>
      </c>
      <c r="F179" s="17">
        <f>SUM(SUMIFS('Census Data'!I:I,'Census Data'!$A:$A,$A179),SUMIFS('Census Data'!J:J,'Census Data'!$A:$A,$A179))/SUMIFS('Census Data'!$F:$F,'Census Data'!$A:$A,$A179)</f>
        <v>0.85316390161730271</v>
      </c>
      <c r="G179" s="17">
        <f>SUM(SUMIFS('Census Data'!K:K,'Census Data'!$A:$A,$A179),SUMIFS('Census Data'!L:L,'Census Data'!$A:$A,$A179))/SUMIFS('Census Data'!$F:$F,'Census Data'!$A:$A,$A179)</f>
        <v>2.8416774203518968E-2</v>
      </c>
      <c r="H179" s="17">
        <f>SUM(SUMIFS('Census Data'!O:O,'Census Data'!$A:$A,$A179),SUMIFS('Census Data'!P:P,'Census Data'!$A:$A,$A179))/SUMIFS('Census Data'!$F:$F,'Census Data'!$A:$A,$A179)</f>
        <v>6.6021187979569282E-2</v>
      </c>
      <c r="I179" s="19">
        <f t="shared" si="4"/>
        <v>5.2398136199609091E-2</v>
      </c>
      <c r="J179" s="17">
        <f>SUM(SUMIFS('Census Data'!W:W,'Census Data'!$A:$A,$A179),SUMIFS('Census Data'!X:X,'Census Data'!$A:$A,$A179))/SUMIFS('Census Data'!$F:$F,'Census Data'!$A:$A,$A179)</f>
        <v>0.16288935423798229</v>
      </c>
      <c r="K179" s="19">
        <f t="shared" si="5"/>
        <v>0.83711064576201766</v>
      </c>
      <c r="L179" s="24">
        <f>'EPA Data'!D180/SUM('EPA Data'!D:D)</f>
        <v>4.3565693129592859E-4</v>
      </c>
      <c r="M179" s="24">
        <f>'EPA Data'!E180/SUM('EPA Data'!E:E)</f>
        <v>3.0698728837752601E-4</v>
      </c>
      <c r="N179" s="24">
        <f>'EPA Data'!F180/SUM('EPA Data'!F:F)</f>
        <v>1.977662984017955E-4</v>
      </c>
      <c r="O179" s="24">
        <f>'EPA Data'!G180/SUM('EPA Data'!G:G)</f>
        <v>9.8609765260013671E-4</v>
      </c>
      <c r="P179" s="24">
        <f>'EPA Data'!H180/SUM('EPA Data'!H:H)</f>
        <v>8.7007032913999078E-4</v>
      </c>
      <c r="Q179" s="24">
        <f>'EPA Data'!I180/SUM('EPA Data'!I:I)</f>
        <v>8.1955543539286274E-4</v>
      </c>
      <c r="R179" s="24">
        <f>'EPA Data'!J180/SUM('EPA Data'!J:J)</f>
        <v>7.1055986563415554E-4</v>
      </c>
      <c r="S179" s="24">
        <f>'EPA Data'!K180/SUM('EPA Data'!K:K)</f>
        <v>4.2293028044031823E-4</v>
      </c>
      <c r="T179" s="24">
        <f>'EPA Data'!L180/SUM('EPA Data'!L:L)</f>
        <v>4.8880491470486168E-4</v>
      </c>
      <c r="U179" s="24">
        <f>'EPA Data'!M180/SUM('EPA Data'!M:M)</f>
        <v>5.6535125897350352E-4</v>
      </c>
      <c r="V179" s="24">
        <f>'EPA Data'!N180/SUM('EPA Data'!N:N)</f>
        <v>5.4832017433130106E-4</v>
      </c>
      <c r="W179" s="24">
        <f>'EPA Data'!O180/SUM('EPA Data'!O:O)</f>
        <v>4.8381019451222294E-4</v>
      </c>
      <c r="X179" s="24">
        <f>'EPA Data'!P180/SUM('EPA Data'!P:P)</f>
        <v>7.4708797808815985E-4</v>
      </c>
    </row>
    <row r="180" spans="1:24" x14ac:dyDescent="0.25">
      <c r="A180" s="16" t="s">
        <v>362</v>
      </c>
      <c r="B180" s="16" t="s">
        <v>320</v>
      </c>
      <c r="C180" s="21" t="s">
        <v>363</v>
      </c>
      <c r="D180" s="17">
        <f>SUMIFS('Census Data'!G:G,'Census Data'!$A:$A,$A180)/SUMIFS('Census Data'!$F:$F,'Census Data'!$A:$A,$A180)</f>
        <v>0.509446026855781</v>
      </c>
      <c r="E180" s="19">
        <f>SUMIFS('Census Data'!H:H,'Census Data'!$A:$A,$A180)/SUMIFS('Census Data'!$F:$F,'Census Data'!$A:$A,$A180)</f>
        <v>0.49055397314421906</v>
      </c>
      <c r="F180" s="17">
        <f>SUM(SUMIFS('Census Data'!I:I,'Census Data'!$A:$A,$A180),SUMIFS('Census Data'!J:J,'Census Data'!$A:$A,$A180))/SUMIFS('Census Data'!$F:$F,'Census Data'!$A:$A,$A180)</f>
        <v>0.89310004069057725</v>
      </c>
      <c r="G180" s="17">
        <f>SUM(SUMIFS('Census Data'!K:K,'Census Data'!$A:$A,$A180),SUMIFS('Census Data'!L:L,'Census Data'!$A:$A,$A180))/SUMIFS('Census Data'!$F:$F,'Census Data'!$A:$A,$A180)</f>
        <v>1.3195372900075568E-2</v>
      </c>
      <c r="H180" s="17">
        <f>SUM(SUMIFS('Census Data'!O:O,'Census Data'!$A:$A,$A180),SUMIFS('Census Data'!P:P,'Census Data'!$A:$A,$A180))/SUMIFS('Census Data'!$F:$F,'Census Data'!$A:$A,$A180)</f>
        <v>1.6450619078067778E-2</v>
      </c>
      <c r="I180" s="19">
        <f t="shared" si="4"/>
        <v>7.7253967331279427E-2</v>
      </c>
      <c r="J180" s="17">
        <f>SUM(SUMIFS('Census Data'!W:W,'Census Data'!$A:$A,$A180),SUMIFS('Census Data'!X:X,'Census Data'!$A:$A,$A180))/SUMIFS('Census Data'!$F:$F,'Census Data'!$A:$A,$A180)</f>
        <v>0.12050223798174738</v>
      </c>
      <c r="K180" s="19">
        <f t="shared" si="5"/>
        <v>0.87949776201825258</v>
      </c>
      <c r="L180" s="24">
        <f>'EPA Data'!D181/SUM('EPA Data'!D:D)</f>
        <v>3.7460953879760102E-5</v>
      </c>
      <c r="M180" s="24">
        <f>'EPA Data'!E181/SUM('EPA Data'!E:E)</f>
        <v>2.3279865039782137E-5</v>
      </c>
      <c r="N180" s="24">
        <f>'EPA Data'!F181/SUM('EPA Data'!F:F)</f>
        <v>1.4632406603536346E-5</v>
      </c>
      <c r="O180" s="24">
        <f>'EPA Data'!G181/SUM('EPA Data'!G:G)</f>
        <v>3.860554452111416E-5</v>
      </c>
      <c r="P180" s="24">
        <f>'EPA Data'!H181/SUM('EPA Data'!H:H)</f>
        <v>5.3437723987493271E-5</v>
      </c>
      <c r="Q180" s="24">
        <f>'EPA Data'!I181/SUM('EPA Data'!I:I)</f>
        <v>6.1131610993836208E-5</v>
      </c>
      <c r="R180" s="24">
        <f>'EPA Data'!J181/SUM('EPA Data'!J:J)</f>
        <v>2.9332614543754721E-5</v>
      </c>
      <c r="S180" s="24">
        <f>'EPA Data'!K181/SUM('EPA Data'!K:K)</f>
        <v>3.4982488804699162E-5</v>
      </c>
      <c r="T180" s="24">
        <f>'EPA Data'!L181/SUM('EPA Data'!L:L)</f>
        <v>3.9840152598050581E-5</v>
      </c>
      <c r="U180" s="24">
        <f>'EPA Data'!M181/SUM('EPA Data'!M:M)</f>
        <v>2.3211245360507009E-5</v>
      </c>
      <c r="V180" s="24">
        <f>'EPA Data'!N181/SUM('EPA Data'!N:N)</f>
        <v>2.9515129358207829E-5</v>
      </c>
      <c r="W180" s="24">
        <f>'EPA Data'!O181/SUM('EPA Data'!O:O)</f>
        <v>2.9512746441440679E-5</v>
      </c>
      <c r="X180" s="24">
        <f>'EPA Data'!P181/SUM('EPA Data'!P:P)</f>
        <v>6.632669065329809E-5</v>
      </c>
    </row>
    <row r="181" spans="1:24" x14ac:dyDescent="0.25">
      <c r="A181" s="16" t="s">
        <v>364</v>
      </c>
      <c r="B181" s="16" t="s">
        <v>320</v>
      </c>
      <c r="C181" s="21" t="s">
        <v>365</v>
      </c>
      <c r="D181" s="17">
        <f>SUMIFS('Census Data'!G:G,'Census Data'!$A:$A,$A181)/SUMIFS('Census Data'!$F:$F,'Census Data'!$A:$A,$A181)</f>
        <v>0.4959250250723351</v>
      </c>
      <c r="E181" s="19">
        <f>SUMIFS('Census Data'!H:H,'Census Data'!$A:$A,$A181)/SUMIFS('Census Data'!$F:$F,'Census Data'!$A:$A,$A181)</f>
        <v>0.50407497492766484</v>
      </c>
      <c r="F181" s="17">
        <f>SUM(SUMIFS('Census Data'!I:I,'Census Data'!$A:$A,$A181),SUMIFS('Census Data'!J:J,'Census Data'!$A:$A,$A181))/SUMIFS('Census Data'!$F:$F,'Census Data'!$A:$A,$A181)</f>
        <v>0.86059781668952962</v>
      </c>
      <c r="G181" s="17">
        <f>SUM(SUMIFS('Census Data'!K:K,'Census Data'!$A:$A,$A181),SUMIFS('Census Data'!L:L,'Census Data'!$A:$A,$A181))/SUMIFS('Census Data'!$F:$F,'Census Data'!$A:$A,$A181)</f>
        <v>1.1366125257928045E-2</v>
      </c>
      <c r="H181" s="17">
        <f>SUM(SUMIFS('Census Data'!O:O,'Census Data'!$A:$A,$A181),SUMIFS('Census Data'!P:P,'Census Data'!$A:$A,$A181))/SUMIFS('Census Data'!$F:$F,'Census Data'!$A:$A,$A181)</f>
        <v>2.2824470599084715E-2</v>
      </c>
      <c r="I181" s="19">
        <f t="shared" si="4"/>
        <v>0.1052115874534576</v>
      </c>
      <c r="J181" s="17">
        <f>SUM(SUMIFS('Census Data'!W:W,'Census Data'!$A:$A,$A181),SUMIFS('Census Data'!X:X,'Census Data'!$A:$A,$A181))/SUMIFS('Census Data'!$F:$F,'Census Data'!$A:$A,$A181)</f>
        <v>0.25797415532167517</v>
      </c>
      <c r="K181" s="19">
        <f t="shared" si="5"/>
        <v>0.74202584467832478</v>
      </c>
      <c r="L181" s="24">
        <f>'EPA Data'!D182/SUM('EPA Data'!D:D)</f>
        <v>1.263111547640351E-4</v>
      </c>
      <c r="M181" s="24">
        <f>'EPA Data'!E182/SUM('EPA Data'!E:E)</f>
        <v>9.745280926278332E-5</v>
      </c>
      <c r="N181" s="24">
        <f>'EPA Data'!F182/SUM('EPA Data'!F:F)</f>
        <v>5.1923871063106652E-5</v>
      </c>
      <c r="O181" s="24">
        <f>'EPA Data'!G182/SUM('EPA Data'!G:G)</f>
        <v>8.48020426999146E-5</v>
      </c>
      <c r="P181" s="24">
        <f>'EPA Data'!H182/SUM('EPA Data'!H:H)</f>
        <v>1.6176064990960589E-4</v>
      </c>
      <c r="Q181" s="24">
        <f>'EPA Data'!I182/SUM('EPA Data'!I:I)</f>
        <v>1.0360007979186177E-4</v>
      </c>
      <c r="R181" s="24">
        <f>'EPA Data'!J182/SUM('EPA Data'!J:J)</f>
        <v>5.7967759177607161E-5</v>
      </c>
      <c r="S181" s="24">
        <f>'EPA Data'!K182/SUM('EPA Data'!K:K)</f>
        <v>1.3688640761828707E-4</v>
      </c>
      <c r="T181" s="24">
        <f>'EPA Data'!L182/SUM('EPA Data'!L:L)</f>
        <v>1.0911956777966753E-4</v>
      </c>
      <c r="U181" s="24">
        <f>'EPA Data'!M182/SUM('EPA Data'!M:M)</f>
        <v>7.2781660631052108E-5</v>
      </c>
      <c r="V181" s="24">
        <f>'EPA Data'!N182/SUM('EPA Data'!N:N)</f>
        <v>9.0275081916596592E-5</v>
      </c>
      <c r="W181" s="24">
        <f>'EPA Data'!O182/SUM('EPA Data'!O:O)</f>
        <v>1.650531639683939E-4</v>
      </c>
      <c r="X181" s="24">
        <f>'EPA Data'!P182/SUM('EPA Data'!P:P)</f>
        <v>2.8466371780508316E-4</v>
      </c>
    </row>
    <row r="182" spans="1:24" x14ac:dyDescent="0.25">
      <c r="A182" s="16" t="s">
        <v>366</v>
      </c>
      <c r="B182" s="16" t="s">
        <v>320</v>
      </c>
      <c r="C182" s="21" t="s">
        <v>367</v>
      </c>
      <c r="D182" s="17">
        <f>SUMIFS('Census Data'!G:G,'Census Data'!$A:$A,$A182)/SUMIFS('Census Data'!$F:$F,'Census Data'!$A:$A,$A182)</f>
        <v>0.50484370498415443</v>
      </c>
      <c r="E182" s="19">
        <f>SUMIFS('Census Data'!H:H,'Census Data'!$A:$A,$A182)/SUMIFS('Census Data'!$F:$F,'Census Data'!$A:$A,$A182)</f>
        <v>0.49515629501584557</v>
      </c>
      <c r="F182" s="17">
        <f>SUM(SUMIFS('Census Data'!I:I,'Census Data'!$A:$A,$A182),SUMIFS('Census Data'!J:J,'Census Data'!$A:$A,$A182))/SUMIFS('Census Data'!$F:$F,'Census Data'!$A:$A,$A182)</f>
        <v>0.82161120714491498</v>
      </c>
      <c r="G182" s="17">
        <f>SUM(SUMIFS('Census Data'!K:K,'Census Data'!$A:$A,$A182),SUMIFS('Census Data'!L:L,'Census Data'!$A:$A,$A182))/SUMIFS('Census Data'!$F:$F,'Census Data'!$A:$A,$A182)</f>
        <v>3.9387064246614811E-2</v>
      </c>
      <c r="H182" s="17">
        <f>SUM(SUMIFS('Census Data'!O:O,'Census Data'!$A:$A,$A182),SUMIFS('Census Data'!P:P,'Census Data'!$A:$A,$A182))/SUMIFS('Census Data'!$F:$F,'Census Data'!$A:$A,$A182)</f>
        <v>7.7672140593488911E-2</v>
      </c>
      <c r="I182" s="19">
        <f t="shared" si="4"/>
        <v>6.1329588014981229E-2</v>
      </c>
      <c r="J182" s="17">
        <f>SUM(SUMIFS('Census Data'!W:W,'Census Data'!$A:$A,$A182),SUMIFS('Census Data'!X:X,'Census Data'!$A:$A,$A182))/SUMIFS('Census Data'!$F:$F,'Census Data'!$A:$A,$A182)</f>
        <v>0.61020599250936325</v>
      </c>
      <c r="K182" s="19">
        <f t="shared" si="5"/>
        <v>0.38979400749063675</v>
      </c>
      <c r="L182" s="24">
        <f>'EPA Data'!D183/SUM('EPA Data'!D:D)</f>
        <v>8.894687622932509E-4</v>
      </c>
      <c r="M182" s="24">
        <f>'EPA Data'!E183/SUM('EPA Data'!E:E)</f>
        <v>3.9772164201564358E-4</v>
      </c>
      <c r="N182" s="24">
        <f>'EPA Data'!F183/SUM('EPA Data'!F:F)</f>
        <v>2.3145984217410605E-4</v>
      </c>
      <c r="O182" s="24">
        <f>'EPA Data'!G183/SUM('EPA Data'!G:G)</f>
        <v>9.6515125481248137E-4</v>
      </c>
      <c r="P182" s="24">
        <f>'EPA Data'!H183/SUM('EPA Data'!H:H)</f>
        <v>1.1349200732844874E-3</v>
      </c>
      <c r="Q182" s="24">
        <f>'EPA Data'!I183/SUM('EPA Data'!I:I)</f>
        <v>1.3808923752222679E-3</v>
      </c>
      <c r="R182" s="24">
        <f>'EPA Data'!J183/SUM('EPA Data'!J:J)</f>
        <v>6.3543512703519319E-4</v>
      </c>
      <c r="S182" s="24">
        <f>'EPA Data'!K183/SUM('EPA Data'!K:K)</f>
        <v>6.8979756667221059E-4</v>
      </c>
      <c r="T182" s="24">
        <f>'EPA Data'!L183/SUM('EPA Data'!L:L)</f>
        <v>7.4449918069511699E-4</v>
      </c>
      <c r="U182" s="24">
        <f>'EPA Data'!M183/SUM('EPA Data'!M:M)</f>
        <v>5.6335186797059147E-4</v>
      </c>
      <c r="V182" s="24">
        <f>'EPA Data'!N183/SUM('EPA Data'!N:N)</f>
        <v>5.8811679734876987E-4</v>
      </c>
      <c r="W182" s="24">
        <f>'EPA Data'!O183/SUM('EPA Data'!O:O)</f>
        <v>5.0622838809714064E-4</v>
      </c>
      <c r="X182" s="24">
        <f>'EPA Data'!P183/SUM('EPA Data'!P:P)</f>
        <v>1.0324678802599832E-3</v>
      </c>
    </row>
    <row r="183" spans="1:24" x14ac:dyDescent="0.25">
      <c r="A183" s="16" t="s">
        <v>368</v>
      </c>
      <c r="B183" s="16" t="s">
        <v>320</v>
      </c>
      <c r="C183" s="21" t="s">
        <v>369</v>
      </c>
      <c r="D183" s="17">
        <f>SUMIFS('Census Data'!G:G,'Census Data'!$A:$A,$A183)/SUMIFS('Census Data'!$F:$F,'Census Data'!$A:$A,$A183)</f>
        <v>0.50311050786110167</v>
      </c>
      <c r="E183" s="19">
        <f>SUMIFS('Census Data'!H:H,'Census Data'!$A:$A,$A183)/SUMIFS('Census Data'!$F:$F,'Census Data'!$A:$A,$A183)</f>
        <v>0.49688949213889833</v>
      </c>
      <c r="F183" s="17">
        <f>SUM(SUMIFS('Census Data'!I:I,'Census Data'!$A:$A,$A183),SUMIFS('Census Data'!J:J,'Census Data'!$A:$A,$A183))/SUMIFS('Census Data'!$F:$F,'Census Data'!$A:$A,$A183)</f>
        <v>0.8820269200316706</v>
      </c>
      <c r="G183" s="17">
        <f>SUM(SUMIFS('Census Data'!K:K,'Census Data'!$A:$A,$A183),SUMIFS('Census Data'!L:L,'Census Data'!$A:$A,$A183))/SUMIFS('Census Data'!$F:$F,'Census Data'!$A:$A,$A183)</f>
        <v>1.4364890849451419E-2</v>
      </c>
      <c r="H183" s="17">
        <f>SUM(SUMIFS('Census Data'!O:O,'Census Data'!$A:$A,$A183),SUMIFS('Census Data'!P:P,'Census Data'!$A:$A,$A183))/SUMIFS('Census Data'!$F:$F,'Census Data'!$A:$A,$A183)</f>
        <v>1.210270331410474E-2</v>
      </c>
      <c r="I183" s="19">
        <f t="shared" si="4"/>
        <v>9.1505485804773135E-2</v>
      </c>
      <c r="J183" s="17">
        <f>SUM(SUMIFS('Census Data'!W:W,'Census Data'!$A:$A,$A183),SUMIFS('Census Data'!X:X,'Census Data'!$A:$A,$A183))/SUMIFS('Census Data'!$F:$F,'Census Data'!$A:$A,$A183)</f>
        <v>0.14602420540662822</v>
      </c>
      <c r="K183" s="19">
        <f t="shared" si="5"/>
        <v>0.85397579459337181</v>
      </c>
      <c r="L183" s="24">
        <f>'EPA Data'!D184/SUM('EPA Data'!D:D)</f>
        <v>4.7011946303405312E-6</v>
      </c>
      <c r="M183" s="24">
        <f>'EPA Data'!E184/SUM('EPA Data'!E:E)</f>
        <v>9.4170813822386672E-6</v>
      </c>
      <c r="N183" s="24">
        <f>'EPA Data'!F184/SUM('EPA Data'!F:F)</f>
        <v>5.3446641813579326E-6</v>
      </c>
      <c r="O183" s="24">
        <f>'EPA Data'!G184/SUM('EPA Data'!G:G)</f>
        <v>5.7155356371448191E-6</v>
      </c>
      <c r="P183" s="24">
        <f>'EPA Data'!H184/SUM('EPA Data'!H:H)</f>
        <v>1.4733093038974256E-5</v>
      </c>
      <c r="Q183" s="24">
        <f>'EPA Data'!I184/SUM('EPA Data'!I:I)</f>
        <v>9.315136798753821E-6</v>
      </c>
      <c r="R183" s="24">
        <f>'EPA Data'!J184/SUM('EPA Data'!J:J)</f>
        <v>4.8357989751759894E-6</v>
      </c>
      <c r="S183" s="24">
        <f>'EPA Data'!K184/SUM('EPA Data'!K:K)</f>
        <v>1.2542832797160327E-5</v>
      </c>
      <c r="T183" s="24">
        <f>'EPA Data'!L184/SUM('EPA Data'!L:L)</f>
        <v>7.4867067353621686E-6</v>
      </c>
      <c r="U183" s="24">
        <f>'EPA Data'!M184/SUM('EPA Data'!M:M)</f>
        <v>6.3550605530949785E-6</v>
      </c>
      <c r="V183" s="24">
        <f>'EPA Data'!N184/SUM('EPA Data'!N:N)</f>
        <v>6.9939587434606303E-6</v>
      </c>
      <c r="W183" s="24">
        <f>'EPA Data'!O184/SUM('EPA Data'!O:O)</f>
        <v>8.0661974232655038E-6</v>
      </c>
      <c r="X183" s="24">
        <f>'EPA Data'!P184/SUM('EPA Data'!P:P)</f>
        <v>3.1537688328362373E-5</v>
      </c>
    </row>
    <row r="184" spans="1:24" x14ac:dyDescent="0.25">
      <c r="A184" s="16" t="s">
        <v>370</v>
      </c>
      <c r="B184" s="16" t="s">
        <v>320</v>
      </c>
      <c r="C184" s="21" t="s">
        <v>371</v>
      </c>
      <c r="D184" s="17">
        <f>SUMIFS('Census Data'!G:G,'Census Data'!$A:$A,$A184)/SUMIFS('Census Data'!$F:$F,'Census Data'!$A:$A,$A184)</f>
        <v>0.53018554417058983</v>
      </c>
      <c r="E184" s="19">
        <f>SUMIFS('Census Data'!H:H,'Census Data'!$A:$A,$A184)/SUMIFS('Census Data'!$F:$F,'Census Data'!$A:$A,$A184)</f>
        <v>0.46981445582941012</v>
      </c>
      <c r="F184" s="17">
        <f>SUM(SUMIFS('Census Data'!I:I,'Census Data'!$A:$A,$A184),SUMIFS('Census Data'!J:J,'Census Data'!$A:$A,$A184))/SUMIFS('Census Data'!$F:$F,'Census Data'!$A:$A,$A184)</f>
        <v>0.9013431182497923</v>
      </c>
      <c r="G184" s="17">
        <f>SUM(SUMIFS('Census Data'!K:K,'Census Data'!$A:$A,$A184),SUMIFS('Census Data'!L:L,'Census Data'!$A:$A,$A184))/SUMIFS('Census Data'!$F:$F,'Census Data'!$A:$A,$A184)</f>
        <v>8.1694821379119358E-3</v>
      </c>
      <c r="H184" s="17">
        <f>SUM(SUMIFS('Census Data'!O:O,'Census Data'!$A:$A,$A184),SUMIFS('Census Data'!P:P,'Census Data'!$A:$A,$A184))/SUMIFS('Census Data'!$F:$F,'Census Data'!$A:$A,$A184)</f>
        <v>2.5616172805317087E-2</v>
      </c>
      <c r="I184" s="19">
        <f t="shared" si="4"/>
        <v>6.4871226806978655E-2</v>
      </c>
      <c r="J184" s="17">
        <f>SUM(SUMIFS('Census Data'!W:W,'Census Data'!$A:$A,$A184),SUMIFS('Census Data'!X:X,'Census Data'!$A:$A,$A184))/SUMIFS('Census Data'!$F:$F,'Census Data'!$A:$A,$A184)</f>
        <v>0.26827748546109109</v>
      </c>
      <c r="K184" s="19">
        <f t="shared" si="5"/>
        <v>0.73172251453890891</v>
      </c>
      <c r="L184" s="24">
        <f>'EPA Data'!D185/SUM('EPA Data'!D:D)</f>
        <v>5.6858935788714989E-6</v>
      </c>
      <c r="M184" s="24">
        <f>'EPA Data'!E185/SUM('EPA Data'!E:E)</f>
        <v>5.8914207955300344E-6</v>
      </c>
      <c r="N184" s="24">
        <f>'EPA Data'!F185/SUM('EPA Data'!F:F)</f>
        <v>3.2950031620700437E-6</v>
      </c>
      <c r="O184" s="24">
        <f>'EPA Data'!G185/SUM('EPA Data'!G:G)</f>
        <v>5.829350010951684E-6</v>
      </c>
      <c r="P184" s="24">
        <f>'EPA Data'!H185/SUM('EPA Data'!H:H)</f>
        <v>1.020128451978377E-5</v>
      </c>
      <c r="Q184" s="24">
        <f>'EPA Data'!I185/SUM('EPA Data'!I:I)</f>
        <v>1.1217855866008225E-5</v>
      </c>
      <c r="R184" s="24">
        <f>'EPA Data'!J185/SUM('EPA Data'!J:J)</f>
        <v>5.369679750369021E-6</v>
      </c>
      <c r="S184" s="24">
        <f>'EPA Data'!K185/SUM('EPA Data'!K:K)</f>
        <v>7.471573824141743E-6</v>
      </c>
      <c r="T184" s="24">
        <f>'EPA Data'!L185/SUM('EPA Data'!L:L)</f>
        <v>7.8749628942066678E-6</v>
      </c>
      <c r="U184" s="24">
        <f>'EPA Data'!M185/SUM('EPA Data'!M:M)</f>
        <v>3.7933083326935348E-6</v>
      </c>
      <c r="V184" s="24">
        <f>'EPA Data'!N185/SUM('EPA Data'!N:N)</f>
        <v>6.0878033442696265E-6</v>
      </c>
      <c r="W184" s="24">
        <f>'EPA Data'!O185/SUM('EPA Data'!O:O)</f>
        <v>6.5632714673133084E-6</v>
      </c>
      <c r="X184" s="24">
        <f>'EPA Data'!P185/SUM('EPA Data'!P:P)</f>
        <v>1.2356249048048795E-5</v>
      </c>
    </row>
    <row r="185" spans="1:24" x14ac:dyDescent="0.25">
      <c r="A185" s="16" t="s">
        <v>372</v>
      </c>
      <c r="B185" s="16" t="s">
        <v>320</v>
      </c>
      <c r="C185" s="21" t="s">
        <v>373</v>
      </c>
      <c r="D185" s="17">
        <f>SUMIFS('Census Data'!G:G,'Census Data'!$A:$A,$A185)/SUMIFS('Census Data'!$F:$F,'Census Data'!$A:$A,$A185)</f>
        <v>0.50944222125461625</v>
      </c>
      <c r="E185" s="19">
        <f>SUMIFS('Census Data'!H:H,'Census Data'!$A:$A,$A185)/SUMIFS('Census Data'!$F:$F,'Census Data'!$A:$A,$A185)</f>
        <v>0.4905577787453837</v>
      </c>
      <c r="F185" s="17">
        <f>SUM(SUMIFS('Census Data'!I:I,'Census Data'!$A:$A,$A185),SUMIFS('Census Data'!J:J,'Census Data'!$A:$A,$A185))/SUMIFS('Census Data'!$F:$F,'Census Data'!$A:$A,$A185)</f>
        <v>0.82835131467696932</v>
      </c>
      <c r="G185" s="17">
        <f>SUM(SUMIFS('Census Data'!K:K,'Census Data'!$A:$A,$A185),SUMIFS('Census Data'!L:L,'Census Data'!$A:$A,$A185))/SUMIFS('Census Data'!$F:$F,'Census Data'!$A:$A,$A185)</f>
        <v>3.4488240132147324E-2</v>
      </c>
      <c r="H185" s="17">
        <f>SUM(SUMIFS('Census Data'!O:O,'Census Data'!$A:$A,$A185),SUMIFS('Census Data'!P:P,'Census Data'!$A:$A,$A185))/SUMIFS('Census Data'!$F:$F,'Census Data'!$A:$A,$A185)</f>
        <v>6.7294688995325536E-2</v>
      </c>
      <c r="I185" s="19">
        <f t="shared" si="4"/>
        <v>6.9865756195557793E-2</v>
      </c>
      <c r="J185" s="17">
        <f>SUM(SUMIFS('Census Data'!W:W,'Census Data'!$A:$A,$A185),SUMIFS('Census Data'!X:X,'Census Data'!$A:$A,$A185))/SUMIFS('Census Data'!$F:$F,'Census Data'!$A:$A,$A185)</f>
        <v>0.5937437364794349</v>
      </c>
      <c r="K185" s="19">
        <f t="shared" si="5"/>
        <v>0.4062562635205651</v>
      </c>
      <c r="L185" s="24">
        <f>'EPA Data'!D186/SUM('EPA Data'!D:D)</f>
        <v>1.0246205336003264E-3</v>
      </c>
      <c r="M185" s="24">
        <f>'EPA Data'!E186/SUM('EPA Data'!E:E)</f>
        <v>3.6114960248390891E-4</v>
      </c>
      <c r="N185" s="24">
        <f>'EPA Data'!F186/SUM('EPA Data'!F:F)</f>
        <v>1.2208727627398427E-4</v>
      </c>
      <c r="O185" s="24">
        <f>'EPA Data'!G186/SUM('EPA Data'!G:G)</f>
        <v>3.2804670734803179E-4</v>
      </c>
      <c r="P185" s="24">
        <f>'EPA Data'!H186/SUM('EPA Data'!H:H)</f>
        <v>4.7792821592660632E-4</v>
      </c>
      <c r="Q185" s="24">
        <f>'EPA Data'!I186/SUM('EPA Data'!I:I)</f>
        <v>5.4751012096308262E-4</v>
      </c>
      <c r="R185" s="24">
        <f>'EPA Data'!J186/SUM('EPA Data'!J:J)</f>
        <v>2.7733054395482606E-4</v>
      </c>
      <c r="S185" s="24">
        <f>'EPA Data'!K186/SUM('EPA Data'!K:K)</f>
        <v>6.3235136349582965E-4</v>
      </c>
      <c r="T185" s="24">
        <f>'EPA Data'!L186/SUM('EPA Data'!L:L)</f>
        <v>3.4447778846056923E-4</v>
      </c>
      <c r="U185" s="24">
        <f>'EPA Data'!M186/SUM('EPA Data'!M:M)</f>
        <v>2.4785671133494344E-4</v>
      </c>
      <c r="V185" s="24">
        <f>'EPA Data'!N186/SUM('EPA Data'!N:N)</f>
        <v>3.30745984293904E-4</v>
      </c>
      <c r="W185" s="24">
        <f>'EPA Data'!O186/SUM('EPA Data'!O:O)</f>
        <v>2.227521597168067E-4</v>
      </c>
      <c r="X185" s="24">
        <f>'EPA Data'!P186/SUM('EPA Data'!P:P)</f>
        <v>6.5728189379830751E-4</v>
      </c>
    </row>
    <row r="186" spans="1:24" x14ac:dyDescent="0.25">
      <c r="A186" s="16" t="s">
        <v>374</v>
      </c>
      <c r="B186" s="16" t="s">
        <v>320</v>
      </c>
      <c r="C186" s="21" t="s">
        <v>375</v>
      </c>
      <c r="D186" s="17">
        <f>SUMIFS('Census Data'!G:G,'Census Data'!$A:$A,$A186)/SUMIFS('Census Data'!$F:$F,'Census Data'!$A:$A,$A186)</f>
        <v>0.4975534324544082</v>
      </c>
      <c r="E186" s="19">
        <f>SUMIFS('Census Data'!H:H,'Census Data'!$A:$A,$A186)/SUMIFS('Census Data'!$F:$F,'Census Data'!$A:$A,$A186)</f>
        <v>0.5024465675455918</v>
      </c>
      <c r="F186" s="17">
        <f>SUM(SUMIFS('Census Data'!I:I,'Census Data'!$A:$A,$A186),SUMIFS('Census Data'!J:J,'Census Data'!$A:$A,$A186))/SUMIFS('Census Data'!$F:$F,'Census Data'!$A:$A,$A186)</f>
        <v>0.83632680915321178</v>
      </c>
      <c r="G186" s="17">
        <f>SUM(SUMIFS('Census Data'!K:K,'Census Data'!$A:$A,$A186),SUMIFS('Census Data'!L:L,'Census Data'!$A:$A,$A186))/SUMIFS('Census Data'!$F:$F,'Census Data'!$A:$A,$A186)</f>
        <v>2.4596352654199093E-2</v>
      </c>
      <c r="H186" s="17">
        <f>SUM(SUMIFS('Census Data'!O:O,'Census Data'!$A:$A,$A186),SUMIFS('Census Data'!P:P,'Census Data'!$A:$A,$A186))/SUMIFS('Census Data'!$F:$F,'Census Data'!$A:$A,$A186)</f>
        <v>8.899117202927169E-2</v>
      </c>
      <c r="I186" s="19">
        <f t="shared" si="4"/>
        <v>5.0085666163317444E-2</v>
      </c>
      <c r="J186" s="17">
        <f>SUM(SUMIFS('Census Data'!W:W,'Census Data'!$A:$A,$A186),SUMIFS('Census Data'!X:X,'Census Data'!$A:$A,$A186))/SUMIFS('Census Data'!$F:$F,'Census Data'!$A:$A,$A186)</f>
        <v>0.34600418167034497</v>
      </c>
      <c r="K186" s="19">
        <f t="shared" si="5"/>
        <v>0.65399581832965503</v>
      </c>
      <c r="L186" s="24">
        <f>'EPA Data'!D187/SUM('EPA Data'!D:D)</f>
        <v>1.7722611832402888E-4</v>
      </c>
      <c r="M186" s="24">
        <f>'EPA Data'!E187/SUM('EPA Data'!E:E)</f>
        <v>1.1501634195550428E-4</v>
      </c>
      <c r="N186" s="24">
        <f>'EPA Data'!F187/SUM('EPA Data'!F:F)</f>
        <v>4.7963499056243082E-5</v>
      </c>
      <c r="O186" s="24">
        <f>'EPA Data'!G187/SUM('EPA Data'!G:G)</f>
        <v>3.7338250272887574E-4</v>
      </c>
      <c r="P186" s="24">
        <f>'EPA Data'!H187/SUM('EPA Data'!H:H)</f>
        <v>3.0627554955091492E-4</v>
      </c>
      <c r="Q186" s="24">
        <f>'EPA Data'!I187/SUM('EPA Data'!I:I)</f>
        <v>1.8921539099202197E-4</v>
      </c>
      <c r="R186" s="24">
        <f>'EPA Data'!J187/SUM('EPA Data'!J:J)</f>
        <v>2.33181610291956E-4</v>
      </c>
      <c r="S186" s="24">
        <f>'EPA Data'!K187/SUM('EPA Data'!K:K)</f>
        <v>1.4586146292074428E-4</v>
      </c>
      <c r="T186" s="24">
        <f>'EPA Data'!L187/SUM('EPA Data'!L:L)</f>
        <v>1.0589930294964372E-4</v>
      </c>
      <c r="U186" s="24">
        <f>'EPA Data'!M187/SUM('EPA Data'!M:M)</f>
        <v>2.9815933950638084E-4</v>
      </c>
      <c r="V186" s="24">
        <f>'EPA Data'!N187/SUM('EPA Data'!N:N)</f>
        <v>1.7686828661156139E-4</v>
      </c>
      <c r="W186" s="24">
        <f>'EPA Data'!O187/SUM('EPA Data'!O:O)</f>
        <v>1.7590206837996155E-4</v>
      </c>
      <c r="X186" s="24">
        <f>'EPA Data'!P187/SUM('EPA Data'!P:P)</f>
        <v>3.5354008154452618E-4</v>
      </c>
    </row>
    <row r="187" spans="1:24" x14ac:dyDescent="0.25">
      <c r="A187" s="16" t="s">
        <v>376</v>
      </c>
      <c r="B187" s="16" t="s">
        <v>320</v>
      </c>
      <c r="C187" s="21" t="s">
        <v>272</v>
      </c>
      <c r="D187" s="17">
        <f>SUMIFS('Census Data'!G:G,'Census Data'!$A:$A,$A187)/SUMIFS('Census Data'!$F:$F,'Census Data'!$A:$A,$A187)</f>
        <v>0.49123352212921656</v>
      </c>
      <c r="E187" s="19">
        <f>SUMIFS('Census Data'!H:H,'Census Data'!$A:$A,$A187)/SUMIFS('Census Data'!$F:$F,'Census Data'!$A:$A,$A187)</f>
        <v>0.50876647787078344</v>
      </c>
      <c r="F187" s="17">
        <f>SUM(SUMIFS('Census Data'!I:I,'Census Data'!$A:$A,$A187),SUMIFS('Census Data'!J:J,'Census Data'!$A:$A,$A187))/SUMIFS('Census Data'!$F:$F,'Census Data'!$A:$A,$A187)</f>
        <v>0.93279534860407998</v>
      </c>
      <c r="G187" s="17">
        <f>SUM(SUMIFS('Census Data'!K:K,'Census Data'!$A:$A,$A187),SUMIFS('Census Data'!L:L,'Census Data'!$A:$A,$A187))/SUMIFS('Census Data'!$F:$F,'Census Data'!$A:$A,$A187)</f>
        <v>6.3254974687985566E-3</v>
      </c>
      <c r="H187" s="17">
        <f>SUM(SUMIFS('Census Data'!O:O,'Census Data'!$A:$A,$A187),SUMIFS('Census Data'!P:P,'Census Data'!$A:$A,$A187))/SUMIFS('Census Data'!$F:$F,'Census Data'!$A:$A,$A187)</f>
        <v>1.4625833291564333E-2</v>
      </c>
      <c r="I187" s="19">
        <f t="shared" si="4"/>
        <v>4.6253320635557205E-2</v>
      </c>
      <c r="J187" s="17">
        <f>SUM(SUMIFS('Census Data'!W:W,'Census Data'!$A:$A,$A187),SUMIFS('Census Data'!X:X,'Census Data'!$A:$A,$A187))/SUMIFS('Census Data'!$F:$F,'Census Data'!$A:$A,$A187)</f>
        <v>9.7559019598015134E-2</v>
      </c>
      <c r="K187" s="19">
        <f t="shared" si="5"/>
        <v>0.90244098040198484</v>
      </c>
      <c r="L187" s="24">
        <f>'EPA Data'!D188/SUM('EPA Data'!D:D)</f>
        <v>1.1167034279729446E-4</v>
      </c>
      <c r="M187" s="24">
        <f>'EPA Data'!E188/SUM('EPA Data'!E:E)</f>
        <v>1.0973666697425224E-4</v>
      </c>
      <c r="N187" s="24">
        <f>'EPA Data'!F188/SUM('EPA Data'!F:F)</f>
        <v>4.0606323605273997E-5</v>
      </c>
      <c r="O187" s="24">
        <f>'EPA Data'!G188/SUM('EPA Data'!G:G)</f>
        <v>1.8589023829675212E-4</v>
      </c>
      <c r="P187" s="24">
        <f>'EPA Data'!H188/SUM('EPA Data'!H:H)</f>
        <v>2.1474555703103449E-4</v>
      </c>
      <c r="Q187" s="24">
        <f>'EPA Data'!I188/SUM('EPA Data'!I:I)</f>
        <v>1.5074112358569194E-4</v>
      </c>
      <c r="R187" s="24">
        <f>'EPA Data'!J188/SUM('EPA Data'!J:J)</f>
        <v>1.3736461565700691E-4</v>
      </c>
      <c r="S187" s="24">
        <f>'EPA Data'!K188/SUM('EPA Data'!K:K)</f>
        <v>1.2317581333754751E-4</v>
      </c>
      <c r="T187" s="24">
        <f>'EPA Data'!L188/SUM('EPA Data'!L:L)</f>
        <v>1.1580549144095897E-4</v>
      </c>
      <c r="U187" s="24">
        <f>'EPA Data'!M188/SUM('EPA Data'!M:M)</f>
        <v>1.3475333288360096E-4</v>
      </c>
      <c r="V187" s="24">
        <f>'EPA Data'!N188/SUM('EPA Data'!N:N)</f>
        <v>1.5191477887302121E-4</v>
      </c>
      <c r="W187" s="24">
        <f>'EPA Data'!O188/SUM('EPA Data'!O:O)</f>
        <v>1.6157451876229538E-4</v>
      </c>
      <c r="X187" s="24">
        <f>'EPA Data'!P188/SUM('EPA Data'!P:P)</f>
        <v>2.7196121317832155E-4</v>
      </c>
    </row>
    <row r="188" spans="1:24" x14ac:dyDescent="0.25">
      <c r="A188" s="16" t="s">
        <v>377</v>
      </c>
      <c r="B188" s="16" t="s">
        <v>320</v>
      </c>
      <c r="C188" s="21" t="s">
        <v>378</v>
      </c>
      <c r="D188" s="17">
        <f>SUMIFS('Census Data'!G:G,'Census Data'!$A:$A,$A188)/SUMIFS('Census Data'!$F:$F,'Census Data'!$A:$A,$A188)</f>
        <v>0.49338065530284425</v>
      </c>
      <c r="E188" s="19">
        <f>SUMIFS('Census Data'!H:H,'Census Data'!$A:$A,$A188)/SUMIFS('Census Data'!$F:$F,'Census Data'!$A:$A,$A188)</f>
        <v>0.50661934469715575</v>
      </c>
      <c r="F188" s="17">
        <f>SUM(SUMIFS('Census Data'!I:I,'Census Data'!$A:$A,$A188),SUMIFS('Census Data'!J:J,'Census Data'!$A:$A,$A188))/SUMIFS('Census Data'!$F:$F,'Census Data'!$A:$A,$A188)</f>
        <v>0.71124813111598983</v>
      </c>
      <c r="G188" s="17">
        <f>SUM(SUMIFS('Census Data'!K:K,'Census Data'!$A:$A,$A188),SUMIFS('Census Data'!L:L,'Census Data'!$A:$A,$A188))/SUMIFS('Census Data'!$F:$F,'Census Data'!$A:$A,$A188)</f>
        <v>2.1425566459215818E-2</v>
      </c>
      <c r="H188" s="17">
        <f>SUM(SUMIFS('Census Data'!O:O,'Census Data'!$A:$A,$A188),SUMIFS('Census Data'!P:P,'Census Data'!$A:$A,$A188))/SUMIFS('Census Data'!$F:$F,'Census Data'!$A:$A,$A188)</f>
        <v>0.21716243262885696</v>
      </c>
      <c r="I188" s="19">
        <f t="shared" si="4"/>
        <v>5.0163869795937455E-2</v>
      </c>
      <c r="J188" s="17">
        <f>SUM(SUMIFS('Census Data'!W:W,'Census Data'!$A:$A,$A188),SUMIFS('Census Data'!X:X,'Census Data'!$A:$A,$A188))/SUMIFS('Census Data'!$F:$F,'Census Data'!$A:$A,$A188)</f>
        <v>0.34042690537999276</v>
      </c>
      <c r="K188" s="19">
        <f t="shared" si="5"/>
        <v>0.65957309462000724</v>
      </c>
      <c r="L188" s="24">
        <f>'EPA Data'!D189/SUM('EPA Data'!D:D)</f>
        <v>1.3437097288506328E-2</v>
      </c>
      <c r="M188" s="24">
        <f>'EPA Data'!E189/SUM('EPA Data'!E:E)</f>
        <v>6.4612715957047765E-3</v>
      </c>
      <c r="N188" s="24">
        <f>'EPA Data'!F189/SUM('EPA Data'!F:F)</f>
        <v>1.2072485613367869E-3</v>
      </c>
      <c r="O188" s="24">
        <f>'EPA Data'!G189/SUM('EPA Data'!G:G)</f>
        <v>3.1812977165968613E-2</v>
      </c>
      <c r="P188" s="24">
        <f>'EPA Data'!H189/SUM('EPA Data'!H:H)</f>
        <v>2.1499985562341881E-2</v>
      </c>
      <c r="Q188" s="24">
        <f>'EPA Data'!I189/SUM('EPA Data'!I:I)</f>
        <v>3.0664361675882996E-2</v>
      </c>
      <c r="R188" s="24">
        <f>'EPA Data'!J189/SUM('EPA Data'!J:J)</f>
        <v>2.1983305925957611E-2</v>
      </c>
      <c r="S188" s="24">
        <f>'EPA Data'!K189/SUM('EPA Data'!K:K)</f>
        <v>5.8679386549806657E-3</v>
      </c>
      <c r="T188" s="24">
        <f>'EPA Data'!L189/SUM('EPA Data'!L:L)</f>
        <v>4.45465040279318E-3</v>
      </c>
      <c r="U188" s="24">
        <f>'EPA Data'!M189/SUM('EPA Data'!M:M)</f>
        <v>8.7462584663510323E-3</v>
      </c>
      <c r="V188" s="24">
        <f>'EPA Data'!N189/SUM('EPA Data'!N:N)</f>
        <v>1.4767845832978426E-2</v>
      </c>
      <c r="W188" s="24">
        <f>'EPA Data'!O189/SUM('EPA Data'!O:O)</f>
        <v>1.0644666947107941E-2</v>
      </c>
      <c r="X188" s="24">
        <f>'EPA Data'!P189/SUM('EPA Data'!P:P)</f>
        <v>4.7530917732115175E-3</v>
      </c>
    </row>
    <row r="189" spans="1:24" x14ac:dyDescent="0.25">
      <c r="A189" s="16" t="s">
        <v>379</v>
      </c>
      <c r="B189" s="16" t="s">
        <v>320</v>
      </c>
      <c r="C189" s="21" t="s">
        <v>380</v>
      </c>
      <c r="D189" s="17">
        <f>SUMIFS('Census Data'!G:G,'Census Data'!$A:$A,$A189)/SUMIFS('Census Data'!$F:$F,'Census Data'!$A:$A,$A189)</f>
        <v>0.48825970491729198</v>
      </c>
      <c r="E189" s="19">
        <f>SUMIFS('Census Data'!H:H,'Census Data'!$A:$A,$A189)/SUMIFS('Census Data'!$F:$F,'Census Data'!$A:$A,$A189)</f>
        <v>0.51174029508270802</v>
      </c>
      <c r="F189" s="17">
        <f>SUM(SUMIFS('Census Data'!I:I,'Census Data'!$A:$A,$A189),SUMIFS('Census Data'!J:J,'Census Data'!$A:$A,$A189))/SUMIFS('Census Data'!$F:$F,'Census Data'!$A:$A,$A189)</f>
        <v>0.83922586605544658</v>
      </c>
      <c r="G189" s="17">
        <f>SUM(SUMIFS('Census Data'!K:K,'Census Data'!$A:$A,$A189),SUMIFS('Census Data'!L:L,'Census Data'!$A:$A,$A189))/SUMIFS('Census Data'!$F:$F,'Census Data'!$A:$A,$A189)</f>
        <v>1.9461299578991235E-2</v>
      </c>
      <c r="H189" s="17">
        <f>SUM(SUMIFS('Census Data'!O:O,'Census Data'!$A:$A,$A189),SUMIFS('Census Data'!P:P,'Census Data'!$A:$A,$A189))/SUMIFS('Census Data'!$F:$F,'Census Data'!$A:$A,$A189)</f>
        <v>8.2436880066477716E-2</v>
      </c>
      <c r="I189" s="19">
        <f t="shared" si="4"/>
        <v>5.8875954299084432E-2</v>
      </c>
      <c r="J189" s="17">
        <f>SUM(SUMIFS('Census Data'!W:W,'Census Data'!$A:$A,$A189),SUMIFS('Census Data'!X:X,'Census Data'!$A:$A,$A189))/SUMIFS('Census Data'!$F:$F,'Census Data'!$A:$A,$A189)</f>
        <v>0.14405428678303614</v>
      </c>
      <c r="K189" s="19">
        <f t="shared" si="5"/>
        <v>0.85594571321696389</v>
      </c>
      <c r="L189" s="24">
        <f>'EPA Data'!D190/SUM('EPA Data'!D:D)</f>
        <v>6.1835088618008302E-4</v>
      </c>
      <c r="M189" s="24">
        <f>'EPA Data'!E190/SUM('EPA Data'!E:E)</f>
        <v>5.9270219916205075E-4</v>
      </c>
      <c r="N189" s="24">
        <f>'EPA Data'!F190/SUM('EPA Data'!F:F)</f>
        <v>1.4397550400509232E-4</v>
      </c>
      <c r="O189" s="24">
        <f>'EPA Data'!G190/SUM('EPA Data'!G:G)</f>
        <v>7.8742654573149312E-4</v>
      </c>
      <c r="P189" s="24">
        <f>'EPA Data'!H190/SUM('EPA Data'!H:H)</f>
        <v>8.7300667774147325E-4</v>
      </c>
      <c r="Q189" s="24">
        <f>'EPA Data'!I190/SUM('EPA Data'!I:I)</f>
        <v>5.8356064687567477E-4</v>
      </c>
      <c r="R189" s="24">
        <f>'EPA Data'!J190/SUM('EPA Data'!J:J)</f>
        <v>6.3365164268503848E-4</v>
      </c>
      <c r="S189" s="24">
        <f>'EPA Data'!K190/SUM('EPA Data'!K:K)</f>
        <v>4.2949061668740761E-4</v>
      </c>
      <c r="T189" s="24">
        <f>'EPA Data'!L190/SUM('EPA Data'!L:L)</f>
        <v>3.0990598658233679E-4</v>
      </c>
      <c r="U189" s="24">
        <f>'EPA Data'!M190/SUM('EPA Data'!M:M)</f>
        <v>4.8992195143972837E-4</v>
      </c>
      <c r="V189" s="24">
        <f>'EPA Data'!N190/SUM('EPA Data'!N:N)</f>
        <v>8.5471549976673129E-4</v>
      </c>
      <c r="W189" s="24">
        <f>'EPA Data'!O190/SUM('EPA Data'!O:O)</f>
        <v>4.5933861518897685E-4</v>
      </c>
      <c r="X189" s="24">
        <f>'EPA Data'!P190/SUM('EPA Data'!P:P)</f>
        <v>9.1548783299094032E-4</v>
      </c>
    </row>
    <row r="190" spans="1:24" x14ac:dyDescent="0.25">
      <c r="A190" s="16" t="s">
        <v>381</v>
      </c>
      <c r="B190" s="16" t="s">
        <v>320</v>
      </c>
      <c r="C190" s="21" t="s">
        <v>382</v>
      </c>
      <c r="D190" s="17">
        <f>SUMIFS('Census Data'!G:G,'Census Data'!$A:$A,$A190)/SUMIFS('Census Data'!$F:$F,'Census Data'!$A:$A,$A190)</f>
        <v>0.49752751635029513</v>
      </c>
      <c r="E190" s="19">
        <f>SUMIFS('Census Data'!H:H,'Census Data'!$A:$A,$A190)/SUMIFS('Census Data'!$F:$F,'Census Data'!$A:$A,$A190)</f>
        <v>0.50247248364970487</v>
      </c>
      <c r="F190" s="17">
        <f>SUM(SUMIFS('Census Data'!I:I,'Census Data'!$A:$A,$A190),SUMIFS('Census Data'!J:J,'Census Data'!$A:$A,$A190))/SUMIFS('Census Data'!$F:$F,'Census Data'!$A:$A,$A190)</f>
        <v>0.90524804594034136</v>
      </c>
      <c r="G190" s="17">
        <f>SUM(SUMIFS('Census Data'!K:K,'Census Data'!$A:$A,$A190),SUMIFS('Census Data'!L:L,'Census Data'!$A:$A,$A190))/SUMIFS('Census Data'!$F:$F,'Census Data'!$A:$A,$A190)</f>
        <v>1.0740681661083639E-2</v>
      </c>
      <c r="H190" s="17">
        <f>SUM(SUMIFS('Census Data'!O:O,'Census Data'!$A:$A,$A190),SUMIFS('Census Data'!P:P,'Census Data'!$A:$A,$A190))/SUMIFS('Census Data'!$F:$F,'Census Data'!$A:$A,$A190)</f>
        <v>1.0900196735258149E-2</v>
      </c>
      <c r="I190" s="19">
        <f t="shared" si="4"/>
        <v>7.3111075663316871E-2</v>
      </c>
      <c r="J190" s="17">
        <f>SUM(SUMIFS('Census Data'!W:W,'Census Data'!$A:$A,$A190),SUMIFS('Census Data'!X:X,'Census Data'!$A:$A,$A190))/SUMIFS('Census Data'!$F:$F,'Census Data'!$A:$A,$A190)</f>
        <v>9.3050459935130531E-2</v>
      </c>
      <c r="K190" s="19">
        <f t="shared" si="5"/>
        <v>0.9069495400648695</v>
      </c>
      <c r="L190" s="24">
        <f>'EPA Data'!D191/SUM('EPA Data'!D:D)</f>
        <v>2.3248958407326542E-5</v>
      </c>
      <c r="M190" s="24">
        <f>'EPA Data'!E191/SUM('EPA Data'!E:E)</f>
        <v>3.2941961908904615E-5</v>
      </c>
      <c r="N190" s="24">
        <f>'EPA Data'!F191/SUM('EPA Data'!F:F)</f>
        <v>1.7329149758069802E-5</v>
      </c>
      <c r="O190" s="24">
        <f>'EPA Data'!G191/SUM('EPA Data'!G:G)</f>
        <v>3.0382369013039619E-5</v>
      </c>
      <c r="P190" s="24">
        <f>'EPA Data'!H191/SUM('EPA Data'!H:H)</f>
        <v>5.5253313963214823E-5</v>
      </c>
      <c r="Q190" s="24">
        <f>'EPA Data'!I191/SUM('EPA Data'!I:I)</f>
        <v>4.5776065682936497E-5</v>
      </c>
      <c r="R190" s="24">
        <f>'EPA Data'!J191/SUM('EPA Data'!J:J)</f>
        <v>2.7264246900551262E-5</v>
      </c>
      <c r="S190" s="24">
        <f>'EPA Data'!K191/SUM('EPA Data'!K:K)</f>
        <v>4.3983524000866625E-5</v>
      </c>
      <c r="T190" s="24">
        <f>'EPA Data'!L191/SUM('EPA Data'!L:L)</f>
        <v>3.0964643871090292E-5</v>
      </c>
      <c r="U190" s="24">
        <f>'EPA Data'!M191/SUM('EPA Data'!M:M)</f>
        <v>2.3217360527635386E-5</v>
      </c>
      <c r="V190" s="24">
        <f>'EPA Data'!N191/SUM('EPA Data'!N:N)</f>
        <v>3.2081143359959971E-5</v>
      </c>
      <c r="W190" s="24">
        <f>'EPA Data'!O191/SUM('EPA Data'!O:O)</f>
        <v>2.787887594850536E-5</v>
      </c>
      <c r="X190" s="24">
        <f>'EPA Data'!P191/SUM('EPA Data'!P:P)</f>
        <v>8.830624825184343E-5</v>
      </c>
    </row>
    <row r="191" spans="1:24" x14ac:dyDescent="0.25">
      <c r="A191" s="16" t="s">
        <v>383</v>
      </c>
      <c r="B191" s="16" t="s">
        <v>320</v>
      </c>
      <c r="C191" s="21" t="s">
        <v>384</v>
      </c>
      <c r="D191" s="17">
        <f>SUMIFS('Census Data'!G:G,'Census Data'!$A:$A,$A191)/SUMIFS('Census Data'!$F:$F,'Census Data'!$A:$A,$A191)</f>
        <v>0.49868004886369249</v>
      </c>
      <c r="E191" s="19">
        <f>SUMIFS('Census Data'!H:H,'Census Data'!$A:$A,$A191)/SUMIFS('Census Data'!$F:$F,'Census Data'!$A:$A,$A191)</f>
        <v>0.50131995113630756</v>
      </c>
      <c r="F191" s="17">
        <f>SUM(SUMIFS('Census Data'!I:I,'Census Data'!$A:$A,$A191),SUMIFS('Census Data'!J:J,'Census Data'!$A:$A,$A191))/SUMIFS('Census Data'!$F:$F,'Census Data'!$A:$A,$A191)</f>
        <v>0.79587548663331908</v>
      </c>
      <c r="G191" s="17">
        <f>SUM(SUMIFS('Census Data'!K:K,'Census Data'!$A:$A,$A191),SUMIFS('Census Data'!L:L,'Census Data'!$A:$A,$A191))/SUMIFS('Census Data'!$F:$F,'Census Data'!$A:$A,$A191)</f>
        <v>7.269486178358954E-2</v>
      </c>
      <c r="H191" s="17">
        <f>SUM(SUMIFS('Census Data'!O:O,'Census Data'!$A:$A,$A191),SUMIFS('Census Data'!P:P,'Census Data'!$A:$A,$A191))/SUMIFS('Census Data'!$F:$F,'Census Data'!$A:$A,$A191)</f>
        <v>7.153277048879074E-2</v>
      </c>
      <c r="I191" s="19">
        <f t="shared" si="4"/>
        <v>5.9896881094300691E-2</v>
      </c>
      <c r="J191" s="17">
        <f>SUM(SUMIFS('Census Data'!W:W,'Census Data'!$A:$A,$A191),SUMIFS('Census Data'!X:X,'Census Data'!$A:$A,$A191))/SUMIFS('Census Data'!$F:$F,'Census Data'!$A:$A,$A191)</f>
        <v>0.50030721953770541</v>
      </c>
      <c r="K191" s="19">
        <f t="shared" si="5"/>
        <v>0.49969278046229459</v>
      </c>
      <c r="L191" s="24">
        <f>'EPA Data'!D192/SUM('EPA Data'!D:D)</f>
        <v>3.4207649011048962E-3</v>
      </c>
      <c r="M191" s="24">
        <f>'EPA Data'!E192/SUM('EPA Data'!E:E)</f>
        <v>3.1043367039616386E-3</v>
      </c>
      <c r="N191" s="24">
        <f>'EPA Data'!F192/SUM('EPA Data'!F:F)</f>
        <v>1.0313378019460356E-3</v>
      </c>
      <c r="O191" s="24">
        <f>'EPA Data'!G192/SUM('EPA Data'!G:G)</f>
        <v>6.2384375917271112E-3</v>
      </c>
      <c r="P191" s="24">
        <f>'EPA Data'!H192/SUM('EPA Data'!H:H)</f>
        <v>9.4848760437631751E-3</v>
      </c>
      <c r="Q191" s="24">
        <f>'EPA Data'!I192/SUM('EPA Data'!I:I)</f>
        <v>1.0827392125166972E-2</v>
      </c>
      <c r="R191" s="24">
        <f>'EPA Data'!J192/SUM('EPA Data'!J:J)</f>
        <v>3.6480619880372702E-3</v>
      </c>
      <c r="S191" s="24">
        <f>'EPA Data'!K192/SUM('EPA Data'!K:K)</f>
        <v>3.2814227567695541E-3</v>
      </c>
      <c r="T191" s="24">
        <f>'EPA Data'!L192/SUM('EPA Data'!L:L)</f>
        <v>2.5061110300690316E-3</v>
      </c>
      <c r="U191" s="24">
        <f>'EPA Data'!M192/SUM('EPA Data'!M:M)</f>
        <v>1.5859101295533935E-3</v>
      </c>
      <c r="V191" s="24">
        <f>'EPA Data'!N192/SUM('EPA Data'!N:N)</f>
        <v>4.8031644936646651E-3</v>
      </c>
      <c r="W191" s="24">
        <f>'EPA Data'!O192/SUM('EPA Data'!O:O)</f>
        <v>3.4477434071052667E-3</v>
      </c>
      <c r="X191" s="24">
        <f>'EPA Data'!P192/SUM('EPA Data'!P:P)</f>
        <v>6.1929811055002207E-3</v>
      </c>
    </row>
    <row r="192" spans="1:24" x14ac:dyDescent="0.25">
      <c r="A192" s="16" t="s">
        <v>385</v>
      </c>
      <c r="B192" s="16" t="s">
        <v>320</v>
      </c>
      <c r="C192" s="21" t="s">
        <v>386</v>
      </c>
      <c r="D192" s="17">
        <f>SUMIFS('Census Data'!G:G,'Census Data'!$A:$A,$A192)/SUMIFS('Census Data'!$F:$F,'Census Data'!$A:$A,$A192)</f>
        <v>0.48896175271800407</v>
      </c>
      <c r="E192" s="19">
        <f>SUMIFS('Census Data'!H:H,'Census Data'!$A:$A,$A192)/SUMIFS('Census Data'!$F:$F,'Census Data'!$A:$A,$A192)</f>
        <v>0.51103824728199587</v>
      </c>
      <c r="F192" s="17">
        <f>SUM(SUMIFS('Census Data'!I:I,'Census Data'!$A:$A,$A192),SUMIFS('Census Data'!J:J,'Census Data'!$A:$A,$A192))/SUMIFS('Census Data'!$F:$F,'Census Data'!$A:$A,$A192)</f>
        <v>0.62753067217848812</v>
      </c>
      <c r="G192" s="17">
        <f>SUM(SUMIFS('Census Data'!K:K,'Census Data'!$A:$A,$A192),SUMIFS('Census Data'!L:L,'Census Data'!$A:$A,$A192))/SUMIFS('Census Data'!$F:$F,'Census Data'!$A:$A,$A192)</f>
        <v>0.10861771918317485</v>
      </c>
      <c r="H192" s="17">
        <f>SUM(SUMIFS('Census Data'!O:O,'Census Data'!$A:$A,$A192),SUMIFS('Census Data'!P:P,'Census Data'!$A:$A,$A192))/SUMIFS('Census Data'!$F:$F,'Census Data'!$A:$A,$A192)</f>
        <v>0.17010511205122489</v>
      </c>
      <c r="I192" s="19">
        <f t="shared" si="4"/>
        <v>9.3746496587112094E-2</v>
      </c>
      <c r="J192" s="17">
        <f>SUM(SUMIFS('Census Data'!W:W,'Census Data'!$A:$A,$A192),SUMIFS('Census Data'!X:X,'Census Data'!$A:$A,$A192))/SUMIFS('Census Data'!$F:$F,'Census Data'!$A:$A,$A192)</f>
        <v>0.23630817920464312</v>
      </c>
      <c r="K192" s="19">
        <f t="shared" si="5"/>
        <v>0.76369182079535691</v>
      </c>
      <c r="L192" s="24">
        <f>'EPA Data'!D193/SUM('EPA Data'!D:D)</f>
        <v>5.9348179311144193E-3</v>
      </c>
      <c r="M192" s="24">
        <f>'EPA Data'!E193/SUM('EPA Data'!E:E)</f>
        <v>2.8373935154137691E-3</v>
      </c>
      <c r="N192" s="24">
        <f>'EPA Data'!F193/SUM('EPA Data'!F:F)</f>
        <v>7.8789216422178558E-4</v>
      </c>
      <c r="O192" s="24">
        <f>'EPA Data'!G193/SUM('EPA Data'!G:G)</f>
        <v>8.4038777767815303E-3</v>
      </c>
      <c r="P192" s="24">
        <f>'EPA Data'!H193/SUM('EPA Data'!H:H)</f>
        <v>6.8401376148261028E-3</v>
      </c>
      <c r="Q192" s="24">
        <f>'EPA Data'!I193/SUM('EPA Data'!I:I)</f>
        <v>8.9943640086992127E-3</v>
      </c>
      <c r="R192" s="24">
        <f>'EPA Data'!J193/SUM('EPA Data'!J:J)</f>
        <v>5.1722437614635996E-3</v>
      </c>
      <c r="S192" s="24">
        <f>'EPA Data'!K193/SUM('EPA Data'!K:K)</f>
        <v>2.2049523766439496E-3</v>
      </c>
      <c r="T192" s="24">
        <f>'EPA Data'!L193/SUM('EPA Data'!L:L)</f>
        <v>2.3122611121676479E-3</v>
      </c>
      <c r="U192" s="24">
        <f>'EPA Data'!M193/SUM('EPA Data'!M:M)</f>
        <v>5.3627729316229403E-3</v>
      </c>
      <c r="V192" s="24">
        <f>'EPA Data'!N193/SUM('EPA Data'!N:N)</f>
        <v>4.0575143164160799E-3</v>
      </c>
      <c r="W192" s="24">
        <f>'EPA Data'!O193/SUM('EPA Data'!O:O)</f>
        <v>2.2122721443988578E-3</v>
      </c>
      <c r="X192" s="24">
        <f>'EPA Data'!P193/SUM('EPA Data'!P:P)</f>
        <v>4.961227904424069E-3</v>
      </c>
    </row>
    <row r="193" spans="1:24" x14ac:dyDescent="0.25">
      <c r="A193" s="16" t="s">
        <v>387</v>
      </c>
      <c r="B193" s="16" t="s">
        <v>320</v>
      </c>
      <c r="C193" s="21" t="s">
        <v>388</v>
      </c>
      <c r="D193" s="17">
        <f>SUMIFS('Census Data'!G:G,'Census Data'!$A:$A,$A193)/SUMIFS('Census Data'!$F:$F,'Census Data'!$A:$A,$A193)</f>
        <v>0.50070054770092987</v>
      </c>
      <c r="E193" s="19">
        <f>SUMIFS('Census Data'!H:H,'Census Data'!$A:$A,$A193)/SUMIFS('Census Data'!$F:$F,'Census Data'!$A:$A,$A193)</f>
        <v>0.49929945229907019</v>
      </c>
      <c r="F193" s="17">
        <f>SUM(SUMIFS('Census Data'!I:I,'Census Data'!$A:$A,$A193),SUMIFS('Census Data'!J:J,'Census Data'!$A:$A,$A193))/SUMIFS('Census Data'!$F:$F,'Census Data'!$A:$A,$A193)</f>
        <v>0.87359890459814038</v>
      </c>
      <c r="G193" s="17">
        <f>SUM(SUMIFS('Census Data'!K:K,'Census Data'!$A:$A,$A193),SUMIFS('Census Data'!L:L,'Census Data'!$A:$A,$A193))/SUMIFS('Census Data'!$F:$F,'Census Data'!$A:$A,$A193)</f>
        <v>1.6446949433193223E-2</v>
      </c>
      <c r="H193" s="17">
        <f>SUM(SUMIFS('Census Data'!O:O,'Census Data'!$A:$A,$A193),SUMIFS('Census Data'!P:P,'Census Data'!$A:$A,$A193))/SUMIFS('Census Data'!$F:$F,'Census Data'!$A:$A,$A193)</f>
        <v>3.9103298942809832E-2</v>
      </c>
      <c r="I193" s="19">
        <f t="shared" si="4"/>
        <v>7.0850847025856534E-2</v>
      </c>
      <c r="J193" s="17">
        <f>SUM(SUMIFS('Census Data'!W:W,'Census Data'!$A:$A,$A193),SUMIFS('Census Data'!X:X,'Census Data'!$A:$A,$A193))/SUMIFS('Census Data'!$F:$F,'Census Data'!$A:$A,$A193)</f>
        <v>0.60842567825754679</v>
      </c>
      <c r="K193" s="19">
        <f t="shared" si="5"/>
        <v>0.39157432174245321</v>
      </c>
      <c r="L193" s="24">
        <f>'EPA Data'!D194/SUM('EPA Data'!D:D)</f>
        <v>8.2678697784406818E-5</v>
      </c>
      <c r="M193" s="24">
        <f>'EPA Data'!E194/SUM('EPA Data'!E:E)</f>
        <v>3.7718441599371417E-5</v>
      </c>
      <c r="N193" s="24">
        <f>'EPA Data'!F194/SUM('EPA Data'!F:F)</f>
        <v>1.8612459481903823E-5</v>
      </c>
      <c r="O193" s="24">
        <f>'EPA Data'!G194/SUM('EPA Data'!G:G)</f>
        <v>6.5540050540292193E-5</v>
      </c>
      <c r="P193" s="24">
        <f>'EPA Data'!H194/SUM('EPA Data'!H:H)</f>
        <v>8.7237505196864152E-5</v>
      </c>
      <c r="Q193" s="24">
        <f>'EPA Data'!I194/SUM('EPA Data'!I:I)</f>
        <v>1.1198469496766037E-4</v>
      </c>
      <c r="R193" s="24">
        <f>'EPA Data'!J194/SUM('EPA Data'!J:J)</f>
        <v>5.7134242300462347E-5</v>
      </c>
      <c r="S193" s="24">
        <f>'EPA Data'!K194/SUM('EPA Data'!K:K)</f>
        <v>8.1525869262443347E-5</v>
      </c>
      <c r="T193" s="24">
        <f>'EPA Data'!L194/SUM('EPA Data'!L:L)</f>
        <v>5.3786844680479062E-5</v>
      </c>
      <c r="U193" s="24">
        <f>'EPA Data'!M194/SUM('EPA Data'!M:M)</f>
        <v>4.62545315778609E-5</v>
      </c>
      <c r="V193" s="24">
        <f>'EPA Data'!N194/SUM('EPA Data'!N:N)</f>
        <v>5.0335082366576238E-5</v>
      </c>
      <c r="W193" s="24">
        <f>'EPA Data'!O194/SUM('EPA Data'!O:O)</f>
        <v>3.7234240234587936E-5</v>
      </c>
      <c r="X193" s="24">
        <f>'EPA Data'!P194/SUM('EPA Data'!P:P)</f>
        <v>1.2272046368117117E-4</v>
      </c>
    </row>
    <row r="194" spans="1:24" x14ac:dyDescent="0.25">
      <c r="A194" s="16" t="s">
        <v>389</v>
      </c>
      <c r="B194" s="16" t="s">
        <v>320</v>
      </c>
      <c r="C194" s="21" t="s">
        <v>390</v>
      </c>
      <c r="D194" s="17">
        <f>SUMIFS('Census Data'!G:G,'Census Data'!$A:$A,$A194)/SUMIFS('Census Data'!$F:$F,'Census Data'!$A:$A,$A194)</f>
        <v>0.49796544630140566</v>
      </c>
      <c r="E194" s="19">
        <f>SUMIFS('Census Data'!H:H,'Census Data'!$A:$A,$A194)/SUMIFS('Census Data'!$F:$F,'Census Data'!$A:$A,$A194)</f>
        <v>0.50203455369859429</v>
      </c>
      <c r="F194" s="17">
        <f>SUM(SUMIFS('Census Data'!I:I,'Census Data'!$A:$A,$A194),SUMIFS('Census Data'!J:J,'Census Data'!$A:$A,$A194))/SUMIFS('Census Data'!$F:$F,'Census Data'!$A:$A,$A194)</f>
        <v>0.76555547146097513</v>
      </c>
      <c r="G194" s="17">
        <f>SUM(SUMIFS('Census Data'!K:K,'Census Data'!$A:$A,$A194),SUMIFS('Census Data'!L:L,'Census Data'!$A:$A,$A194))/SUMIFS('Census Data'!$F:$F,'Census Data'!$A:$A,$A194)</f>
        <v>9.3782581871807755E-2</v>
      </c>
      <c r="H194" s="17">
        <f>SUM(SUMIFS('Census Data'!O:O,'Census Data'!$A:$A,$A194),SUMIFS('Census Data'!P:P,'Census Data'!$A:$A,$A194))/SUMIFS('Census Data'!$F:$F,'Census Data'!$A:$A,$A194)</f>
        <v>7.9595979055862506E-2</v>
      </c>
      <c r="I194" s="19">
        <f t="shared" si="4"/>
        <v>6.1065967611354632E-2</v>
      </c>
      <c r="J194" s="17">
        <f>SUM(SUMIFS('Census Data'!W:W,'Census Data'!$A:$A,$A194),SUMIFS('Census Data'!X:X,'Census Data'!$A:$A,$A194))/SUMIFS('Census Data'!$F:$F,'Census Data'!$A:$A,$A194)</f>
        <v>0.54438611338548726</v>
      </c>
      <c r="K194" s="19">
        <f t="shared" si="5"/>
        <v>0.45561388661451274</v>
      </c>
      <c r="L194" s="24">
        <f>'EPA Data'!D195/SUM('EPA Data'!D:D)</f>
        <v>3.244839258626315E-3</v>
      </c>
      <c r="M194" s="24">
        <f>'EPA Data'!E195/SUM('EPA Data'!E:E)</f>
        <v>2.8072380375849275E-3</v>
      </c>
      <c r="N194" s="24">
        <f>'EPA Data'!F195/SUM('EPA Data'!F:F)</f>
        <v>1.0843582068846009E-3</v>
      </c>
      <c r="O194" s="24">
        <f>'EPA Data'!G195/SUM('EPA Data'!G:G)</f>
        <v>3.4743248044588563E-3</v>
      </c>
      <c r="P194" s="24">
        <f>'EPA Data'!H195/SUM('EPA Data'!H:H)</f>
        <v>6.2715883533304749E-3</v>
      </c>
      <c r="Q194" s="24">
        <f>'EPA Data'!I195/SUM('EPA Data'!I:I)</f>
        <v>7.5983285643866361E-3</v>
      </c>
      <c r="R194" s="24">
        <f>'EPA Data'!J195/SUM('EPA Data'!J:J)</f>
        <v>2.453658428397979E-3</v>
      </c>
      <c r="S194" s="24">
        <f>'EPA Data'!K195/SUM('EPA Data'!K:K)</f>
        <v>4.0290478778528477E-3</v>
      </c>
      <c r="T194" s="24">
        <f>'EPA Data'!L195/SUM('EPA Data'!L:L)</f>
        <v>2.8026314644564857E-3</v>
      </c>
      <c r="U194" s="24">
        <f>'EPA Data'!M195/SUM('EPA Data'!M:M)</f>
        <v>1.212013498215696E-3</v>
      </c>
      <c r="V194" s="24">
        <f>'EPA Data'!N195/SUM('EPA Data'!N:N)</f>
        <v>3.6441521538077178E-3</v>
      </c>
      <c r="W194" s="24">
        <f>'EPA Data'!O195/SUM('EPA Data'!O:O)</f>
        <v>2.5865963824729301E-3</v>
      </c>
      <c r="X194" s="24">
        <f>'EPA Data'!P195/SUM('EPA Data'!P:P)</f>
        <v>4.7270186439898713E-3</v>
      </c>
    </row>
    <row r="195" spans="1:24" x14ac:dyDescent="0.25">
      <c r="A195" s="16" t="s">
        <v>391</v>
      </c>
      <c r="B195" s="16" t="s">
        <v>320</v>
      </c>
      <c r="C195" s="21" t="s">
        <v>392</v>
      </c>
      <c r="D195" s="17">
        <f>SUMIFS('Census Data'!G:G,'Census Data'!$A:$A,$A195)/SUMIFS('Census Data'!$F:$F,'Census Data'!$A:$A,$A195)</f>
        <v>0.5032507271599872</v>
      </c>
      <c r="E195" s="19">
        <f>SUMIFS('Census Data'!H:H,'Census Data'!$A:$A,$A195)/SUMIFS('Census Data'!$F:$F,'Census Data'!$A:$A,$A195)</f>
        <v>0.4967492728400128</v>
      </c>
      <c r="F195" s="17">
        <f>SUM(SUMIFS('Census Data'!I:I,'Census Data'!$A:$A,$A195),SUMIFS('Census Data'!J:J,'Census Data'!$A:$A,$A195))/SUMIFS('Census Data'!$F:$F,'Census Data'!$A:$A,$A195)</f>
        <v>0.75408602504845235</v>
      </c>
      <c r="G195" s="17">
        <f>SUM(SUMIFS('Census Data'!K:K,'Census Data'!$A:$A,$A195),SUMIFS('Census Data'!L:L,'Census Data'!$A:$A,$A195))/SUMIFS('Census Data'!$F:$F,'Census Data'!$A:$A,$A195)</f>
        <v>5.5272546452867152E-2</v>
      </c>
      <c r="H195" s="17">
        <f>SUM(SUMIFS('Census Data'!O:O,'Census Data'!$A:$A,$A195),SUMIFS('Census Data'!P:P,'Census Data'!$A:$A,$A195))/SUMIFS('Census Data'!$F:$F,'Census Data'!$A:$A,$A195)</f>
        <v>0.12580901229057642</v>
      </c>
      <c r="I195" s="19">
        <f t="shared" ref="I195:I258" si="6">100%-SUM(F195:H195)</f>
        <v>6.4832416208104093E-2</v>
      </c>
      <c r="J195" s="17">
        <f>SUM(SUMIFS('Census Data'!W:W,'Census Data'!$A:$A,$A195),SUMIFS('Census Data'!X:X,'Census Data'!$A:$A,$A195))/SUMIFS('Census Data'!$F:$F,'Census Data'!$A:$A,$A195)</f>
        <v>0.34149799450623514</v>
      </c>
      <c r="K195" s="19">
        <f t="shared" ref="K195:K258" si="7">100%-J195</f>
        <v>0.65850200549376492</v>
      </c>
      <c r="L195" s="24">
        <f>'EPA Data'!D196/SUM('EPA Data'!D:D)</f>
        <v>9.8888072354426249E-3</v>
      </c>
      <c r="M195" s="24">
        <f>'EPA Data'!E196/SUM('EPA Data'!E:E)</f>
        <v>5.3954783843750149E-3</v>
      </c>
      <c r="N195" s="24">
        <f>'EPA Data'!F196/SUM('EPA Data'!F:F)</f>
        <v>1.3289399341014608E-3</v>
      </c>
      <c r="O195" s="24">
        <f>'EPA Data'!G196/SUM('EPA Data'!G:G)</f>
        <v>1.3405871596099156E-2</v>
      </c>
      <c r="P195" s="24">
        <f>'EPA Data'!H196/SUM('EPA Data'!H:H)</f>
        <v>1.7265262865088973E-2</v>
      </c>
      <c r="Q195" s="24">
        <f>'EPA Data'!I196/SUM('EPA Data'!I:I)</f>
        <v>2.7408049470789082E-2</v>
      </c>
      <c r="R195" s="24">
        <f>'EPA Data'!J196/SUM('EPA Data'!J:J)</f>
        <v>8.6797885670633849E-3</v>
      </c>
      <c r="S195" s="24">
        <f>'EPA Data'!K196/SUM('EPA Data'!K:K)</f>
        <v>5.1900521971846051E-3</v>
      </c>
      <c r="T195" s="24">
        <f>'EPA Data'!L196/SUM('EPA Data'!L:L)</f>
        <v>4.1860731886717234E-3</v>
      </c>
      <c r="U195" s="24">
        <f>'EPA Data'!M196/SUM('EPA Data'!M:M)</f>
        <v>2.929370777369991E-3</v>
      </c>
      <c r="V195" s="24">
        <f>'EPA Data'!N196/SUM('EPA Data'!N:N)</f>
        <v>7.9447890439380397E-3</v>
      </c>
      <c r="W195" s="24">
        <f>'EPA Data'!O196/SUM('EPA Data'!O:O)</f>
        <v>7.2558341562085713E-3</v>
      </c>
      <c r="X195" s="24">
        <f>'EPA Data'!P196/SUM('EPA Data'!P:P)</f>
        <v>7.5781750806434758E-3</v>
      </c>
    </row>
    <row r="196" spans="1:24" x14ac:dyDescent="0.25">
      <c r="A196" s="16" t="s">
        <v>393</v>
      </c>
      <c r="B196" s="16" t="s">
        <v>320</v>
      </c>
      <c r="C196" s="21" t="s">
        <v>394</v>
      </c>
      <c r="D196" s="17">
        <f>SUMIFS('Census Data'!G:G,'Census Data'!$A:$A,$A196)/SUMIFS('Census Data'!$F:$F,'Census Data'!$A:$A,$A196)</f>
        <v>0.50958142996021771</v>
      </c>
      <c r="E196" s="19">
        <f>SUMIFS('Census Data'!H:H,'Census Data'!$A:$A,$A196)/SUMIFS('Census Data'!$F:$F,'Census Data'!$A:$A,$A196)</f>
        <v>0.49041857003978223</v>
      </c>
      <c r="F196" s="17">
        <f>SUM(SUMIFS('Census Data'!I:I,'Census Data'!$A:$A,$A196),SUMIFS('Census Data'!J:J,'Census Data'!$A:$A,$A196))/SUMIFS('Census Data'!$F:$F,'Census Data'!$A:$A,$A196)</f>
        <v>0.52780503409339696</v>
      </c>
      <c r="G196" s="17">
        <f>SUM(SUMIFS('Census Data'!K:K,'Census Data'!$A:$A,$A196),SUMIFS('Census Data'!L:L,'Census Data'!$A:$A,$A196))/SUMIFS('Census Data'!$F:$F,'Census Data'!$A:$A,$A196)</f>
        <v>5.5600993251651354E-2</v>
      </c>
      <c r="H196" s="17">
        <f>SUM(SUMIFS('Census Data'!O:O,'Census Data'!$A:$A,$A196),SUMIFS('Census Data'!P:P,'Census Data'!$A:$A,$A196))/SUMIFS('Census Data'!$F:$F,'Census Data'!$A:$A,$A196)</f>
        <v>0.35978714739623097</v>
      </c>
      <c r="I196" s="19">
        <f t="shared" si="6"/>
        <v>5.6806825258720717E-2</v>
      </c>
      <c r="J196" s="17">
        <f>SUM(SUMIFS('Census Data'!W:W,'Census Data'!$A:$A,$A196),SUMIFS('Census Data'!X:X,'Census Data'!$A:$A,$A196))/SUMIFS('Census Data'!$F:$F,'Census Data'!$A:$A,$A196)</f>
        <v>0.152355683007978</v>
      </c>
      <c r="K196" s="19">
        <f t="shared" si="7"/>
        <v>0.84764431699202203</v>
      </c>
      <c r="L196" s="24">
        <f>'EPA Data'!D197/SUM('EPA Data'!D:D)</f>
        <v>9.2269054337105973E-4</v>
      </c>
      <c r="M196" s="24">
        <f>'EPA Data'!E197/SUM('EPA Data'!E:E)</f>
        <v>6.5390938070805931E-4</v>
      </c>
      <c r="N196" s="24">
        <f>'EPA Data'!F197/SUM('EPA Data'!F:F)</f>
        <v>3.3214739149997147E-4</v>
      </c>
      <c r="O196" s="24">
        <f>'EPA Data'!G197/SUM('EPA Data'!G:G)</f>
        <v>6.4058471939698923E-3</v>
      </c>
      <c r="P196" s="24">
        <f>'EPA Data'!H197/SUM('EPA Data'!H:H)</f>
        <v>5.1537645564897821E-3</v>
      </c>
      <c r="Q196" s="24">
        <f>'EPA Data'!I197/SUM('EPA Data'!I:I)</f>
        <v>5.7709122757911733E-3</v>
      </c>
      <c r="R196" s="24">
        <f>'EPA Data'!J197/SUM('EPA Data'!J:J)</f>
        <v>5.7975606975412021E-3</v>
      </c>
      <c r="S196" s="24">
        <f>'EPA Data'!K197/SUM('EPA Data'!K:K)</f>
        <v>9.3307895363713427E-4</v>
      </c>
      <c r="T196" s="24">
        <f>'EPA Data'!L197/SUM('EPA Data'!L:L)</f>
        <v>8.0596691947941944E-4</v>
      </c>
      <c r="U196" s="24">
        <f>'EPA Data'!M197/SUM('EPA Data'!M:M)</f>
        <v>2.1184262865528362E-3</v>
      </c>
      <c r="V196" s="24">
        <f>'EPA Data'!N197/SUM('EPA Data'!N:N)</f>
        <v>2.3803246845408473E-3</v>
      </c>
      <c r="W196" s="24">
        <f>'EPA Data'!O197/SUM('EPA Data'!O:O)</f>
        <v>1.64808804666279E-3</v>
      </c>
      <c r="X196" s="24">
        <f>'EPA Data'!P197/SUM('EPA Data'!P:P)</f>
        <v>1.0010315747319429E-3</v>
      </c>
    </row>
    <row r="197" spans="1:24" x14ac:dyDescent="0.25">
      <c r="A197" s="16" t="s">
        <v>395</v>
      </c>
      <c r="B197" s="16" t="s">
        <v>320</v>
      </c>
      <c r="C197" s="21" t="s">
        <v>396</v>
      </c>
      <c r="D197" s="17">
        <f>SUMIFS('Census Data'!G:G,'Census Data'!$A:$A,$A197)/SUMIFS('Census Data'!$F:$F,'Census Data'!$A:$A,$A197)</f>
        <v>0.49884405653495123</v>
      </c>
      <c r="E197" s="19">
        <f>SUMIFS('Census Data'!H:H,'Census Data'!$A:$A,$A197)/SUMIFS('Census Data'!$F:$F,'Census Data'!$A:$A,$A197)</f>
        <v>0.50115594346504877</v>
      </c>
      <c r="F197" s="17">
        <f>SUM(SUMIFS('Census Data'!I:I,'Census Data'!$A:$A,$A197),SUMIFS('Census Data'!J:J,'Census Data'!$A:$A,$A197))/SUMIFS('Census Data'!$F:$F,'Census Data'!$A:$A,$A197)</f>
        <v>0.66069844702078862</v>
      </c>
      <c r="G197" s="17">
        <f>SUM(SUMIFS('Census Data'!K:K,'Census Data'!$A:$A,$A197),SUMIFS('Census Data'!L:L,'Census Data'!$A:$A,$A197))/SUMIFS('Census Data'!$F:$F,'Census Data'!$A:$A,$A197)</f>
        <v>8.2985194476663332E-2</v>
      </c>
      <c r="H197" s="17">
        <f>SUM(SUMIFS('Census Data'!O:O,'Census Data'!$A:$A,$A197),SUMIFS('Census Data'!P:P,'Census Data'!$A:$A,$A197))/SUMIFS('Census Data'!$F:$F,'Census Data'!$A:$A,$A197)</f>
        <v>0.17351485538241918</v>
      </c>
      <c r="I197" s="19">
        <f t="shared" si="6"/>
        <v>8.2801503120128905E-2</v>
      </c>
      <c r="J197" s="17">
        <f>SUM(SUMIFS('Census Data'!W:W,'Census Data'!$A:$A,$A197),SUMIFS('Census Data'!X:X,'Census Data'!$A:$A,$A197))/SUMIFS('Census Data'!$F:$F,'Census Data'!$A:$A,$A197)</f>
        <v>0.42030419288642101</v>
      </c>
      <c r="K197" s="19">
        <f t="shared" si="7"/>
        <v>0.57969580711357893</v>
      </c>
      <c r="L197" s="24">
        <f>'EPA Data'!D198/SUM('EPA Data'!D:D)</f>
        <v>5.3361173844401191E-3</v>
      </c>
      <c r="M197" s="24">
        <f>'EPA Data'!E198/SUM('EPA Data'!E:E)</f>
        <v>1.744439949166163E-3</v>
      </c>
      <c r="N197" s="24">
        <f>'EPA Data'!F198/SUM('EPA Data'!F:F)</f>
        <v>1.7755572656046269E-3</v>
      </c>
      <c r="O197" s="24">
        <f>'EPA Data'!G198/SUM('EPA Data'!G:G)</f>
        <v>4.8409559024706079E-3</v>
      </c>
      <c r="P197" s="24">
        <f>'EPA Data'!H198/SUM('EPA Data'!H:H)</f>
        <v>4.6684371921215731E-3</v>
      </c>
      <c r="Q197" s="24">
        <f>'EPA Data'!I198/SUM('EPA Data'!I:I)</f>
        <v>3.9552596053497131E-3</v>
      </c>
      <c r="R197" s="24">
        <f>'EPA Data'!J198/SUM('EPA Data'!J:J)</f>
        <v>3.7966335830718042E-3</v>
      </c>
      <c r="S197" s="24">
        <f>'EPA Data'!K198/SUM('EPA Data'!K:K)</f>
        <v>2.9424661550722575E-3</v>
      </c>
      <c r="T197" s="24">
        <f>'EPA Data'!L198/SUM('EPA Data'!L:L)</f>
        <v>5.2323793226785554E-3</v>
      </c>
      <c r="U197" s="24">
        <f>'EPA Data'!M198/SUM('EPA Data'!M:M)</f>
        <v>3.7388785775508875E-3</v>
      </c>
      <c r="V197" s="24">
        <f>'EPA Data'!N198/SUM('EPA Data'!N:N)</f>
        <v>2.7330087435579087E-3</v>
      </c>
      <c r="W197" s="24">
        <f>'EPA Data'!O198/SUM('EPA Data'!O:O)</f>
        <v>1.8969291002571003E-3</v>
      </c>
      <c r="X197" s="24">
        <f>'EPA Data'!P198/SUM('EPA Data'!P:P)</f>
        <v>3.2521382483353899E-3</v>
      </c>
    </row>
    <row r="198" spans="1:24" x14ac:dyDescent="0.25">
      <c r="A198" s="16" t="s">
        <v>397</v>
      </c>
      <c r="B198" s="16" t="s">
        <v>320</v>
      </c>
      <c r="C198" s="21" t="s">
        <v>398</v>
      </c>
      <c r="D198" s="17">
        <f>SUMIFS('Census Data'!G:G,'Census Data'!$A:$A,$A198)/SUMIFS('Census Data'!$F:$F,'Census Data'!$A:$A,$A198)</f>
        <v>0.50643387222679448</v>
      </c>
      <c r="E198" s="19">
        <f>SUMIFS('Census Data'!H:H,'Census Data'!$A:$A,$A198)/SUMIFS('Census Data'!$F:$F,'Census Data'!$A:$A,$A198)</f>
        <v>0.49356612777320558</v>
      </c>
      <c r="F198" s="17">
        <f>SUM(SUMIFS('Census Data'!I:I,'Census Data'!$A:$A,$A198),SUMIFS('Census Data'!J:J,'Census Data'!$A:$A,$A198))/SUMIFS('Census Data'!$F:$F,'Census Data'!$A:$A,$A198)</f>
        <v>0.88806863738957509</v>
      </c>
      <c r="G198" s="17">
        <f>SUM(SUMIFS('Census Data'!K:K,'Census Data'!$A:$A,$A198),SUMIFS('Census Data'!L:L,'Census Data'!$A:$A,$A198))/SUMIFS('Census Data'!$F:$F,'Census Data'!$A:$A,$A198)</f>
        <v>2.0225282662983776E-2</v>
      </c>
      <c r="H198" s="17">
        <f>SUM(SUMIFS('Census Data'!O:O,'Census Data'!$A:$A,$A198),SUMIFS('Census Data'!P:P,'Census Data'!$A:$A,$A198))/SUMIFS('Census Data'!$F:$F,'Census Data'!$A:$A,$A198)</f>
        <v>3.9910141252017757E-2</v>
      </c>
      <c r="I198" s="19">
        <f t="shared" si="6"/>
        <v>5.1795938695423427E-2</v>
      </c>
      <c r="J198" s="17">
        <f>SUM(SUMIFS('Census Data'!W:W,'Census Data'!$A:$A,$A198),SUMIFS('Census Data'!X:X,'Census Data'!$A:$A,$A198))/SUMIFS('Census Data'!$F:$F,'Census Data'!$A:$A,$A198)</f>
        <v>0.22909742115283405</v>
      </c>
      <c r="K198" s="19">
        <f t="shared" si="7"/>
        <v>0.77090257884716595</v>
      </c>
      <c r="L198" s="24">
        <f>'EPA Data'!D199/SUM('EPA Data'!D:D)</f>
        <v>4.4664385845279533E-4</v>
      </c>
      <c r="M198" s="24">
        <f>'EPA Data'!E199/SUM('EPA Data'!E:E)</f>
        <v>3.4851941346435291E-4</v>
      </c>
      <c r="N198" s="24">
        <f>'EPA Data'!F199/SUM('EPA Data'!F:F)</f>
        <v>1.8073565757672615E-4</v>
      </c>
      <c r="O198" s="24">
        <f>'EPA Data'!G199/SUM('EPA Data'!G:G)</f>
        <v>4.7504876299178899E-4</v>
      </c>
      <c r="P198" s="24">
        <f>'EPA Data'!H199/SUM('EPA Data'!H:H)</f>
        <v>7.7167554043783542E-4</v>
      </c>
      <c r="Q198" s="24">
        <f>'EPA Data'!I199/SUM('EPA Data'!I:I)</f>
        <v>1.0189610611248932E-3</v>
      </c>
      <c r="R198" s="24">
        <f>'EPA Data'!J199/SUM('EPA Data'!J:J)</f>
        <v>3.435350233031583E-4</v>
      </c>
      <c r="S198" s="24">
        <f>'EPA Data'!K199/SUM('EPA Data'!K:K)</f>
        <v>5.7099978723110342E-4</v>
      </c>
      <c r="T198" s="24">
        <f>'EPA Data'!L199/SUM('EPA Data'!L:L)</f>
        <v>5.5991087462140617E-4</v>
      </c>
      <c r="U198" s="24">
        <f>'EPA Data'!M199/SUM('EPA Data'!M:M)</f>
        <v>3.508158217988625E-4</v>
      </c>
      <c r="V198" s="24">
        <f>'EPA Data'!N199/SUM('EPA Data'!N:N)</f>
        <v>5.5775727257465488E-4</v>
      </c>
      <c r="W198" s="24">
        <f>'EPA Data'!O199/SUM('EPA Data'!O:O)</f>
        <v>3.9530099586929259E-4</v>
      </c>
      <c r="X198" s="24">
        <f>'EPA Data'!P199/SUM('EPA Data'!P:P)</f>
        <v>1.2026169692661143E-3</v>
      </c>
    </row>
    <row r="199" spans="1:24" x14ac:dyDescent="0.25">
      <c r="A199" s="16" t="s">
        <v>399</v>
      </c>
      <c r="B199" s="16" t="s">
        <v>320</v>
      </c>
      <c r="C199" s="21" t="s">
        <v>400</v>
      </c>
      <c r="D199" s="17">
        <f>SUMIFS('Census Data'!G:G,'Census Data'!$A:$A,$A199)/SUMIFS('Census Data'!$F:$F,'Census Data'!$A:$A,$A199)</f>
        <v>0.49507091953408222</v>
      </c>
      <c r="E199" s="19">
        <f>SUMIFS('Census Data'!H:H,'Census Data'!$A:$A,$A199)/SUMIFS('Census Data'!$F:$F,'Census Data'!$A:$A,$A199)</f>
        <v>0.50492908046591778</v>
      </c>
      <c r="F199" s="17">
        <f>SUM(SUMIFS('Census Data'!I:I,'Census Data'!$A:$A,$A199),SUMIFS('Census Data'!J:J,'Census Data'!$A:$A,$A199))/SUMIFS('Census Data'!$F:$F,'Census Data'!$A:$A,$A199)</f>
        <v>0.59492050985359513</v>
      </c>
      <c r="G199" s="17">
        <f>SUM(SUMIFS('Census Data'!K:K,'Census Data'!$A:$A,$A199),SUMIFS('Census Data'!L:L,'Census Data'!$A:$A,$A199))/SUMIFS('Census Data'!$F:$F,'Census Data'!$A:$A,$A199)</f>
        <v>2.7680338336988127E-2</v>
      </c>
      <c r="H199" s="17">
        <f>SUM(SUMIFS('Census Data'!O:O,'Census Data'!$A:$A,$A199),SUMIFS('Census Data'!P:P,'Census Data'!$A:$A,$A199))/SUMIFS('Census Data'!$F:$F,'Census Data'!$A:$A,$A199)</f>
        <v>0.30601521316299946</v>
      </c>
      <c r="I199" s="19">
        <f t="shared" si="6"/>
        <v>7.1383938646417233E-2</v>
      </c>
      <c r="J199" s="17">
        <f>SUM(SUMIFS('Census Data'!W:W,'Census Data'!$A:$A,$A199),SUMIFS('Census Data'!X:X,'Census Data'!$A:$A,$A199))/SUMIFS('Census Data'!$F:$F,'Census Data'!$A:$A,$A199)</f>
        <v>0.24000062616345735</v>
      </c>
      <c r="K199" s="19">
        <f t="shared" si="7"/>
        <v>0.7599993738365427</v>
      </c>
      <c r="L199" s="24">
        <f>'EPA Data'!D200/SUM('EPA Data'!D:D)</f>
        <v>1.842635058758046E-3</v>
      </c>
      <c r="M199" s="24">
        <f>'EPA Data'!E200/SUM('EPA Data'!E:E)</f>
        <v>9.6501102350035292E-4</v>
      </c>
      <c r="N199" s="24">
        <f>'EPA Data'!F200/SUM('EPA Data'!F:F)</f>
        <v>5.5944218397111433E-4</v>
      </c>
      <c r="O199" s="24">
        <f>'EPA Data'!G200/SUM('EPA Data'!G:G)</f>
        <v>4.5044894666943355E-3</v>
      </c>
      <c r="P199" s="24">
        <f>'EPA Data'!H200/SUM('EPA Data'!H:H)</f>
        <v>5.4284681547924381E-3</v>
      </c>
      <c r="Q199" s="24">
        <f>'EPA Data'!I200/SUM('EPA Data'!I:I)</f>
        <v>1.7340127940701101E-2</v>
      </c>
      <c r="R199" s="24">
        <f>'EPA Data'!J200/SUM('EPA Data'!J:J)</f>
        <v>3.0267727665191321E-3</v>
      </c>
      <c r="S199" s="24">
        <f>'EPA Data'!K200/SUM('EPA Data'!K:K)</f>
        <v>1.4684822364473874E-3</v>
      </c>
      <c r="T199" s="24">
        <f>'EPA Data'!L200/SUM('EPA Data'!L:L)</f>
        <v>1.443620917218361E-3</v>
      </c>
      <c r="U199" s="24">
        <f>'EPA Data'!M200/SUM('EPA Data'!M:M)</f>
        <v>2.0665758909837952E-3</v>
      </c>
      <c r="V199" s="24">
        <f>'EPA Data'!N200/SUM('EPA Data'!N:N)</f>
        <v>1.9081066586856992E-3</v>
      </c>
      <c r="W199" s="24">
        <f>'EPA Data'!O200/SUM('EPA Data'!O:O)</f>
        <v>1.2034421569106274E-3</v>
      </c>
      <c r="X199" s="24">
        <f>'EPA Data'!P200/SUM('EPA Data'!P:P)</f>
        <v>1.1535446515539799E-3</v>
      </c>
    </row>
    <row r="200" spans="1:24" x14ac:dyDescent="0.25">
      <c r="A200" s="16" t="s">
        <v>401</v>
      </c>
      <c r="B200" s="16" t="s">
        <v>320</v>
      </c>
      <c r="C200" s="21" t="s">
        <v>402</v>
      </c>
      <c r="D200" s="17">
        <f>SUMIFS('Census Data'!G:G,'Census Data'!$A:$A,$A200)/SUMIFS('Census Data'!$F:$F,'Census Data'!$A:$A,$A200)</f>
        <v>0.49998992158996997</v>
      </c>
      <c r="E200" s="19">
        <f>SUMIFS('Census Data'!H:H,'Census Data'!$A:$A,$A200)/SUMIFS('Census Data'!$F:$F,'Census Data'!$A:$A,$A200)</f>
        <v>0.50001007841002998</v>
      </c>
      <c r="F200" s="17">
        <f>SUM(SUMIFS('Census Data'!I:I,'Census Data'!$A:$A,$A200),SUMIFS('Census Data'!J:J,'Census Data'!$A:$A,$A200))/SUMIFS('Census Data'!$F:$F,'Census Data'!$A:$A,$A200)</f>
        <v>0.85370403965070474</v>
      </c>
      <c r="G200" s="17">
        <f>SUM(SUMIFS('Census Data'!K:K,'Census Data'!$A:$A,$A200),SUMIFS('Census Data'!L:L,'Census Data'!$A:$A,$A200))/SUMIFS('Census Data'!$F:$F,'Census Data'!$A:$A,$A200)</f>
        <v>2.4405429799394848E-2</v>
      </c>
      <c r="H200" s="17">
        <f>SUM(SUMIFS('Census Data'!O:O,'Census Data'!$A:$A,$A200),SUMIFS('Census Data'!P:P,'Census Data'!$A:$A,$A200))/SUMIFS('Census Data'!$F:$F,'Census Data'!$A:$A,$A200)</f>
        <v>6.0183785406014344E-2</v>
      </c>
      <c r="I200" s="19">
        <f t="shared" si="6"/>
        <v>6.1706745143886077E-2</v>
      </c>
      <c r="J200" s="17">
        <f>SUM(SUMIFS('Census Data'!W:W,'Census Data'!$A:$A,$A200),SUMIFS('Census Data'!X:X,'Census Data'!$A:$A,$A200))/SUMIFS('Census Data'!$F:$F,'Census Data'!$A:$A,$A200)</f>
        <v>0.46032577900510413</v>
      </c>
      <c r="K200" s="19">
        <f t="shared" si="7"/>
        <v>0.53967422099489593</v>
      </c>
      <c r="L200" s="24">
        <f>'EPA Data'!D201/SUM('EPA Data'!D:D)</f>
        <v>3.3446997914610371E-4</v>
      </c>
      <c r="M200" s="24">
        <f>'EPA Data'!E201/SUM('EPA Data'!E:E)</f>
        <v>2.9061062799115334E-4</v>
      </c>
      <c r="N200" s="24">
        <f>'EPA Data'!F201/SUM('EPA Data'!F:F)</f>
        <v>1.4120823828892666E-4</v>
      </c>
      <c r="O200" s="24">
        <f>'EPA Data'!G201/SUM('EPA Data'!G:G)</f>
        <v>5.1525482645774993E-4</v>
      </c>
      <c r="P200" s="24">
        <f>'EPA Data'!H201/SUM('EPA Data'!H:H)</f>
        <v>8.0438251468802416E-4</v>
      </c>
      <c r="Q200" s="24">
        <f>'EPA Data'!I201/SUM('EPA Data'!I:I)</f>
        <v>9.7239283000130595E-4</v>
      </c>
      <c r="R200" s="24">
        <f>'EPA Data'!J201/SUM('EPA Data'!J:J)</f>
        <v>3.6316309204296419E-4</v>
      </c>
      <c r="S200" s="24">
        <f>'EPA Data'!K201/SUM('EPA Data'!K:K)</f>
        <v>5.9811774796165713E-4</v>
      </c>
      <c r="T200" s="24">
        <f>'EPA Data'!L201/SUM('EPA Data'!L:L)</f>
        <v>5.5958565492403116E-4</v>
      </c>
      <c r="U200" s="24">
        <f>'EPA Data'!M201/SUM('EPA Data'!M:M)</f>
        <v>2.4475740397022306E-4</v>
      </c>
      <c r="V200" s="24">
        <f>'EPA Data'!N201/SUM('EPA Data'!N:N)</f>
        <v>6.4636513809626943E-4</v>
      </c>
      <c r="W200" s="24">
        <f>'EPA Data'!O201/SUM('EPA Data'!O:O)</f>
        <v>5.6484875630837417E-4</v>
      </c>
      <c r="X200" s="24">
        <f>'EPA Data'!P201/SUM('EPA Data'!P:P)</f>
        <v>9.6747723360820614E-4</v>
      </c>
    </row>
    <row r="201" spans="1:24" x14ac:dyDescent="0.25">
      <c r="A201" s="16" t="s">
        <v>403</v>
      </c>
      <c r="B201" s="16" t="s">
        <v>320</v>
      </c>
      <c r="C201" s="21" t="s">
        <v>404</v>
      </c>
      <c r="D201" s="17">
        <f>SUMIFS('Census Data'!G:G,'Census Data'!$A:$A,$A201)/SUMIFS('Census Data'!$F:$F,'Census Data'!$A:$A,$A201)</f>
        <v>0.50670227797569523</v>
      </c>
      <c r="E201" s="19">
        <f>SUMIFS('Census Data'!H:H,'Census Data'!$A:$A,$A201)/SUMIFS('Census Data'!$F:$F,'Census Data'!$A:$A,$A201)</f>
        <v>0.49329772202430477</v>
      </c>
      <c r="F201" s="17">
        <f>SUM(SUMIFS('Census Data'!I:I,'Census Data'!$A:$A,$A201),SUMIFS('Census Data'!J:J,'Census Data'!$A:$A,$A201))/SUMIFS('Census Data'!$F:$F,'Census Data'!$A:$A,$A201)</f>
        <v>0.52352410869714061</v>
      </c>
      <c r="G201" s="17">
        <f>SUM(SUMIFS('Census Data'!K:K,'Census Data'!$A:$A,$A201),SUMIFS('Census Data'!L:L,'Census Data'!$A:$A,$A201))/SUMIFS('Census Data'!$F:$F,'Census Data'!$A:$A,$A201)</f>
        <v>2.8337237505783638E-2</v>
      </c>
      <c r="H201" s="17">
        <f>SUM(SUMIFS('Census Data'!O:O,'Census Data'!$A:$A,$A201),SUMIFS('Census Data'!P:P,'Census Data'!$A:$A,$A201))/SUMIFS('Census Data'!$F:$F,'Census Data'!$A:$A,$A201)</f>
        <v>0.39019592790317931</v>
      </c>
      <c r="I201" s="19">
        <f t="shared" si="6"/>
        <v>5.7942725893896485E-2</v>
      </c>
      <c r="J201" s="17">
        <f>SUM(SUMIFS('Census Data'!W:W,'Census Data'!$A:$A,$A201),SUMIFS('Census Data'!X:X,'Census Data'!$A:$A,$A201))/SUMIFS('Census Data'!$F:$F,'Census Data'!$A:$A,$A201)</f>
        <v>0.2501737685257997</v>
      </c>
      <c r="K201" s="19">
        <f t="shared" si="7"/>
        <v>0.74982623147420036</v>
      </c>
      <c r="L201" s="24">
        <f>'EPA Data'!D202/SUM('EPA Data'!D:D)</f>
        <v>5.7168590968223717E-3</v>
      </c>
      <c r="M201" s="24">
        <f>'EPA Data'!E202/SUM('EPA Data'!E:E)</f>
        <v>1.8247772805713854E-3</v>
      </c>
      <c r="N201" s="24">
        <f>'EPA Data'!F202/SUM('EPA Data'!F:F)</f>
        <v>6.6516140763814725E-4</v>
      </c>
      <c r="O201" s="24">
        <f>'EPA Data'!G202/SUM('EPA Data'!G:G)</f>
        <v>6.9864110137732418E-3</v>
      </c>
      <c r="P201" s="24">
        <f>'EPA Data'!H202/SUM('EPA Data'!H:H)</f>
        <v>6.567870513229805E-3</v>
      </c>
      <c r="Q201" s="24">
        <f>'EPA Data'!I202/SUM('EPA Data'!I:I)</f>
        <v>1.3562725337375897E-2</v>
      </c>
      <c r="R201" s="24">
        <f>'EPA Data'!J202/SUM('EPA Data'!J:J)</f>
        <v>5.1254898173500162E-3</v>
      </c>
      <c r="S201" s="24">
        <f>'EPA Data'!K202/SUM('EPA Data'!K:K)</f>
        <v>4.7437043248625835E-3</v>
      </c>
      <c r="T201" s="24">
        <f>'EPA Data'!L202/SUM('EPA Data'!L:L)</f>
        <v>4.1724906938334924E-3</v>
      </c>
      <c r="U201" s="24">
        <f>'EPA Data'!M202/SUM('EPA Data'!M:M)</f>
        <v>4.9917263441729186E-3</v>
      </c>
      <c r="V201" s="24">
        <f>'EPA Data'!N202/SUM('EPA Data'!N:N)</f>
        <v>3.9961785095496121E-3</v>
      </c>
      <c r="W201" s="24">
        <f>'EPA Data'!O202/SUM('EPA Data'!O:O)</f>
        <v>2.4186188486165178E-3</v>
      </c>
      <c r="X201" s="24">
        <f>'EPA Data'!P202/SUM('EPA Data'!P:P)</f>
        <v>2.2557076785893822E-3</v>
      </c>
    </row>
    <row r="202" spans="1:24" x14ac:dyDescent="0.25">
      <c r="A202" s="16" t="s">
        <v>405</v>
      </c>
      <c r="B202" s="16" t="s">
        <v>320</v>
      </c>
      <c r="C202" s="21" t="s">
        <v>182</v>
      </c>
      <c r="D202" s="17">
        <f>SUMIFS('Census Data'!G:G,'Census Data'!$A:$A,$A202)/SUMIFS('Census Data'!$F:$F,'Census Data'!$A:$A,$A202)</f>
        <v>0.49476415836728121</v>
      </c>
      <c r="E202" s="19">
        <f>SUMIFS('Census Data'!H:H,'Census Data'!$A:$A,$A202)/SUMIFS('Census Data'!$F:$F,'Census Data'!$A:$A,$A202)</f>
        <v>0.50523584163271884</v>
      </c>
      <c r="F202" s="17">
        <f>SUM(SUMIFS('Census Data'!I:I,'Census Data'!$A:$A,$A202),SUMIFS('Census Data'!J:J,'Census Data'!$A:$A,$A202))/SUMIFS('Census Data'!$F:$F,'Census Data'!$A:$A,$A202)</f>
        <v>0.86994030298704672</v>
      </c>
      <c r="G202" s="17">
        <f>SUM(SUMIFS('Census Data'!K:K,'Census Data'!$A:$A,$A202),SUMIFS('Census Data'!L:L,'Census Data'!$A:$A,$A202))/SUMIFS('Census Data'!$F:$F,'Census Data'!$A:$A,$A202)</f>
        <v>1.4728435323355771E-2</v>
      </c>
      <c r="H202" s="17">
        <f>SUM(SUMIFS('Census Data'!O:O,'Census Data'!$A:$A,$A202),SUMIFS('Census Data'!P:P,'Census Data'!$A:$A,$A202))/SUMIFS('Census Data'!$F:$F,'Census Data'!$A:$A,$A202)</f>
        <v>5.280861452419907E-2</v>
      </c>
      <c r="I202" s="19">
        <f t="shared" si="6"/>
        <v>6.2522647165398459E-2</v>
      </c>
      <c r="J202" s="17">
        <f>SUM(SUMIFS('Census Data'!W:W,'Census Data'!$A:$A,$A202),SUMIFS('Census Data'!X:X,'Census Data'!$A:$A,$A202))/SUMIFS('Census Data'!$F:$F,'Census Data'!$A:$A,$A202)</f>
        <v>0.34010826717615927</v>
      </c>
      <c r="K202" s="19">
        <f t="shared" si="7"/>
        <v>0.65989173282384073</v>
      </c>
      <c r="L202" s="24">
        <f>'EPA Data'!D203/SUM('EPA Data'!D:D)</f>
        <v>3.888245210767788E-4</v>
      </c>
      <c r="M202" s="24">
        <f>'EPA Data'!E203/SUM('EPA Data'!E:E)</f>
        <v>2.0265157112565245E-4</v>
      </c>
      <c r="N202" s="24">
        <f>'EPA Data'!F203/SUM('EPA Data'!F:F)</f>
        <v>9.815428200382987E-5</v>
      </c>
      <c r="O202" s="24">
        <f>'EPA Data'!G203/SUM('EPA Data'!G:G)</f>
        <v>6.6014800083354823E-4</v>
      </c>
      <c r="P202" s="24">
        <f>'EPA Data'!H203/SUM('EPA Data'!H:H)</f>
        <v>6.2508440682487992E-4</v>
      </c>
      <c r="Q202" s="24">
        <f>'EPA Data'!I203/SUM('EPA Data'!I:I)</f>
        <v>1.2397199589176237E-3</v>
      </c>
      <c r="R202" s="24">
        <f>'EPA Data'!J203/SUM('EPA Data'!J:J)</f>
        <v>5.5723258450021793E-4</v>
      </c>
      <c r="S202" s="24">
        <f>'EPA Data'!K203/SUM('EPA Data'!K:K)</f>
        <v>7.3458876681816712E-4</v>
      </c>
      <c r="T202" s="24">
        <f>'EPA Data'!L203/SUM('EPA Data'!L:L)</f>
        <v>2.5198916071436737E-4</v>
      </c>
      <c r="U202" s="24">
        <f>'EPA Data'!M203/SUM('EPA Data'!M:M)</f>
        <v>7.106947212953971E-4</v>
      </c>
      <c r="V202" s="24">
        <f>'EPA Data'!N203/SUM('EPA Data'!N:N)</f>
        <v>4.0620400446401365E-4</v>
      </c>
      <c r="W202" s="24">
        <f>'EPA Data'!O203/SUM('EPA Data'!O:O)</f>
        <v>2.8668352895647349E-4</v>
      </c>
      <c r="X202" s="24">
        <f>'EPA Data'!P203/SUM('EPA Data'!P:P)</f>
        <v>3.358313977075072E-4</v>
      </c>
    </row>
    <row r="203" spans="1:24" x14ac:dyDescent="0.25">
      <c r="A203" s="16" t="s">
        <v>406</v>
      </c>
      <c r="B203" s="16" t="s">
        <v>320</v>
      </c>
      <c r="C203" s="21" t="s">
        <v>407</v>
      </c>
      <c r="D203" s="17">
        <f>SUMIFS('Census Data'!G:G,'Census Data'!$A:$A,$A203)/SUMIFS('Census Data'!$F:$F,'Census Data'!$A:$A,$A203)</f>
        <v>0.49129831186139494</v>
      </c>
      <c r="E203" s="19">
        <f>SUMIFS('Census Data'!H:H,'Census Data'!$A:$A,$A203)/SUMIFS('Census Data'!$F:$F,'Census Data'!$A:$A,$A203)</f>
        <v>0.50870168813860506</v>
      </c>
      <c r="F203" s="17">
        <f>SUM(SUMIFS('Census Data'!I:I,'Census Data'!$A:$A,$A203),SUMIFS('Census Data'!J:J,'Census Data'!$A:$A,$A203))/SUMIFS('Census Data'!$F:$F,'Census Data'!$A:$A,$A203)</f>
        <v>0.87609951132829855</v>
      </c>
      <c r="G203" s="17">
        <f>SUM(SUMIFS('Census Data'!K:K,'Census Data'!$A:$A,$A203),SUMIFS('Census Data'!L:L,'Census Data'!$A:$A,$A203))/SUMIFS('Census Data'!$F:$F,'Census Data'!$A:$A,$A203)</f>
        <v>1.2455575299866725E-2</v>
      </c>
      <c r="H203" s="17">
        <f>SUM(SUMIFS('Census Data'!O:O,'Census Data'!$A:$A,$A203),SUMIFS('Census Data'!P:P,'Census Data'!$A:$A,$A203))/SUMIFS('Census Data'!$F:$F,'Census Data'!$A:$A,$A203)</f>
        <v>3.1397156819191467E-2</v>
      </c>
      <c r="I203" s="19">
        <f t="shared" si="6"/>
        <v>8.004775655264329E-2</v>
      </c>
      <c r="J203" s="17">
        <f>SUM(SUMIFS('Census Data'!W:W,'Census Data'!$A:$A,$A203),SUMIFS('Census Data'!X:X,'Census Data'!$A:$A,$A203))/SUMIFS('Census Data'!$F:$F,'Census Data'!$A:$A,$A203)</f>
        <v>0.10514771212794313</v>
      </c>
      <c r="K203" s="19">
        <f t="shared" si="7"/>
        <v>0.89485228787205684</v>
      </c>
      <c r="L203" s="24">
        <f>'EPA Data'!D204/SUM('EPA Data'!D:D)</f>
        <v>7.4335271866394915E-5</v>
      </c>
      <c r="M203" s="24">
        <f>'EPA Data'!E204/SUM('EPA Data'!E:E)</f>
        <v>1.2356208441787148E-4</v>
      </c>
      <c r="N203" s="24">
        <f>'EPA Data'!F204/SUM('EPA Data'!F:F)</f>
        <v>7.4266169357388136E-5</v>
      </c>
      <c r="O203" s="24">
        <f>'EPA Data'!G204/SUM('EPA Data'!G:G)</f>
        <v>1.2331468219936177E-4</v>
      </c>
      <c r="P203" s="24">
        <f>'EPA Data'!H204/SUM('EPA Data'!H:H)</f>
        <v>2.5006170229385202E-4</v>
      </c>
      <c r="Q203" s="24">
        <f>'EPA Data'!I204/SUM('EPA Data'!I:I)</f>
        <v>1.4809425442315196E-4</v>
      </c>
      <c r="R203" s="24">
        <f>'EPA Data'!J204/SUM('EPA Data'!J:J)</f>
        <v>1.0895572410206309E-4</v>
      </c>
      <c r="S203" s="24">
        <f>'EPA Data'!K204/SUM('EPA Data'!K:K)</f>
        <v>2.4069663550818532E-4</v>
      </c>
      <c r="T203" s="24">
        <f>'EPA Data'!L204/SUM('EPA Data'!L:L)</f>
        <v>1.1364987921664743E-4</v>
      </c>
      <c r="U203" s="24">
        <f>'EPA Data'!M204/SUM('EPA Data'!M:M)</f>
        <v>1.0328846335666444E-4</v>
      </c>
      <c r="V203" s="24">
        <f>'EPA Data'!N204/SUM('EPA Data'!N:N)</f>
        <v>1.621734336919797E-4</v>
      </c>
      <c r="W203" s="24">
        <f>'EPA Data'!O204/SUM('EPA Data'!O:O)</f>
        <v>1.3749766338646906E-4</v>
      </c>
      <c r="X203" s="24">
        <f>'EPA Data'!P204/SUM('EPA Data'!P:P)</f>
        <v>4.6925118708749866E-4</v>
      </c>
    </row>
    <row r="204" spans="1:24" x14ac:dyDescent="0.25">
      <c r="A204" s="16" t="s">
        <v>408</v>
      </c>
      <c r="B204" s="16" t="s">
        <v>320</v>
      </c>
      <c r="C204" s="21" t="s">
        <v>409</v>
      </c>
      <c r="D204" s="17">
        <f>SUMIFS('Census Data'!G:G,'Census Data'!$A:$A,$A204)/SUMIFS('Census Data'!$F:$F,'Census Data'!$A:$A,$A204)</f>
        <v>0.50216306156405988</v>
      </c>
      <c r="E204" s="19">
        <f>SUMIFS('Census Data'!H:H,'Census Data'!$A:$A,$A204)/SUMIFS('Census Data'!$F:$F,'Census Data'!$A:$A,$A204)</f>
        <v>0.49783693843594012</v>
      </c>
      <c r="F204" s="17">
        <f>SUM(SUMIFS('Census Data'!I:I,'Census Data'!$A:$A,$A204),SUMIFS('Census Data'!J:J,'Census Data'!$A:$A,$A204))/SUMIFS('Census Data'!$F:$F,'Census Data'!$A:$A,$A204)</f>
        <v>0.92612312811980035</v>
      </c>
      <c r="G204" s="17">
        <f>SUM(SUMIFS('Census Data'!K:K,'Census Data'!$A:$A,$A204),SUMIFS('Census Data'!L:L,'Census Data'!$A:$A,$A204))/SUMIFS('Census Data'!$F:$F,'Census Data'!$A:$A,$A204)</f>
        <v>6.9883527454242932E-3</v>
      </c>
      <c r="H204" s="17">
        <f>SUM(SUMIFS('Census Data'!O:O,'Census Data'!$A:$A,$A204),SUMIFS('Census Data'!P:P,'Census Data'!$A:$A,$A204))/SUMIFS('Census Data'!$F:$F,'Census Data'!$A:$A,$A204)</f>
        <v>8.6522462562396013E-3</v>
      </c>
      <c r="I204" s="19">
        <f t="shared" si="6"/>
        <v>5.8236272878535722E-2</v>
      </c>
      <c r="J204" s="17">
        <f>SUM(SUMIFS('Census Data'!W:W,'Census Data'!$A:$A,$A204),SUMIFS('Census Data'!X:X,'Census Data'!$A:$A,$A204))/SUMIFS('Census Data'!$F:$F,'Census Data'!$A:$A,$A204)</f>
        <v>0.12678868552412645</v>
      </c>
      <c r="K204" s="19">
        <f t="shared" si="7"/>
        <v>0.87321131447587352</v>
      </c>
      <c r="L204" s="24">
        <f>'EPA Data'!D205/SUM('EPA Data'!D:D)</f>
        <v>4.0030445295620509E-6</v>
      </c>
      <c r="M204" s="24">
        <f>'EPA Data'!E205/SUM('EPA Data'!E:E)</f>
        <v>4.6479724033309292E-6</v>
      </c>
      <c r="N204" s="24">
        <f>'EPA Data'!F205/SUM('EPA Data'!F:F)</f>
        <v>2.0730240562890139E-6</v>
      </c>
      <c r="O204" s="24">
        <f>'EPA Data'!G205/SUM('EPA Data'!G:G)</f>
        <v>5.4391512285035891E-6</v>
      </c>
      <c r="P204" s="24">
        <f>'EPA Data'!H205/SUM('EPA Data'!H:H)</f>
        <v>7.973536936394399E-6</v>
      </c>
      <c r="Q204" s="24">
        <f>'EPA Data'!I205/SUM('EPA Data'!I:I)</f>
        <v>6.5390906655498643E-6</v>
      </c>
      <c r="R204" s="24">
        <f>'EPA Data'!J205/SUM('EPA Data'!J:J)</f>
        <v>5.1437238622348839E-6</v>
      </c>
      <c r="S204" s="24">
        <f>'EPA Data'!K205/SUM('EPA Data'!K:K)</f>
        <v>5.5378987946693157E-6</v>
      </c>
      <c r="T204" s="24">
        <f>'EPA Data'!L205/SUM('EPA Data'!L:L)</f>
        <v>4.2747485883642297E-6</v>
      </c>
      <c r="U204" s="24">
        <f>'EPA Data'!M205/SUM('EPA Data'!M:M)</f>
        <v>3.7126892288921243E-6</v>
      </c>
      <c r="V204" s="24">
        <f>'EPA Data'!N205/SUM('EPA Data'!N:N)</f>
        <v>5.1057370006804678E-6</v>
      </c>
      <c r="W204" s="24">
        <f>'EPA Data'!O205/SUM('EPA Data'!O:O)</f>
        <v>4.3004225029516001E-6</v>
      </c>
      <c r="X204" s="24">
        <f>'EPA Data'!P205/SUM('EPA Data'!P:P)</f>
        <v>1.1748576284798149E-5</v>
      </c>
    </row>
    <row r="205" spans="1:24" x14ac:dyDescent="0.25">
      <c r="A205" s="16" t="s">
        <v>410</v>
      </c>
      <c r="B205" s="16" t="s">
        <v>320</v>
      </c>
      <c r="C205" s="21" t="s">
        <v>411</v>
      </c>
      <c r="D205" s="17">
        <f>SUMIFS('Census Data'!G:G,'Census Data'!$A:$A,$A205)/SUMIFS('Census Data'!$F:$F,'Census Data'!$A:$A,$A205)</f>
        <v>0.49734720595328324</v>
      </c>
      <c r="E205" s="19">
        <f>SUMIFS('Census Data'!H:H,'Census Data'!$A:$A,$A205)/SUMIFS('Census Data'!$F:$F,'Census Data'!$A:$A,$A205)</f>
        <v>0.5026527940467167</v>
      </c>
      <c r="F205" s="17">
        <f>SUM(SUMIFS('Census Data'!I:I,'Census Data'!$A:$A,$A205),SUMIFS('Census Data'!J:J,'Census Data'!$A:$A,$A205))/SUMIFS('Census Data'!$F:$F,'Census Data'!$A:$A,$A205)</f>
        <v>0.85854061875559839</v>
      </c>
      <c r="G205" s="17">
        <f>SUM(SUMIFS('Census Data'!K:K,'Census Data'!$A:$A,$A205),SUMIFS('Census Data'!L:L,'Census Data'!$A:$A,$A205))/SUMIFS('Census Data'!$F:$F,'Census Data'!$A:$A,$A205)</f>
        <v>1.5296630607041962E-2</v>
      </c>
      <c r="H205" s="17">
        <f>SUM(SUMIFS('Census Data'!O:O,'Census Data'!$A:$A,$A205),SUMIFS('Census Data'!P:P,'Census Data'!$A:$A,$A205))/SUMIFS('Census Data'!$F:$F,'Census Data'!$A:$A,$A205)</f>
        <v>1.5916764280300422E-2</v>
      </c>
      <c r="I205" s="19">
        <f t="shared" si="6"/>
        <v>0.11024598635705918</v>
      </c>
      <c r="J205" s="17">
        <f>SUM(SUMIFS('Census Data'!W:W,'Census Data'!$A:$A,$A205),SUMIFS('Census Data'!X:X,'Census Data'!$A:$A,$A205))/SUMIFS('Census Data'!$F:$F,'Census Data'!$A:$A,$A205)</f>
        <v>0.13192769700728083</v>
      </c>
      <c r="K205" s="19">
        <f t="shared" si="7"/>
        <v>0.8680723029927192</v>
      </c>
      <c r="L205" s="24">
        <f>'EPA Data'!D206/SUM('EPA Data'!D:D)</f>
        <v>1.6890233208951563E-5</v>
      </c>
      <c r="M205" s="24">
        <f>'EPA Data'!E206/SUM('EPA Data'!E:E)</f>
        <v>3.7728554910423088E-5</v>
      </c>
      <c r="N205" s="24">
        <f>'EPA Data'!F206/SUM('EPA Data'!F:F)</f>
        <v>2.3905336175202001E-5</v>
      </c>
      <c r="O205" s="24">
        <f>'EPA Data'!G206/SUM('EPA Data'!G:G)</f>
        <v>2.8916484399101067E-5</v>
      </c>
      <c r="P205" s="24">
        <f>'EPA Data'!H206/SUM('EPA Data'!H:H)</f>
        <v>7.2006755750525774E-5</v>
      </c>
      <c r="Q205" s="24">
        <f>'EPA Data'!I206/SUM('EPA Data'!I:I)</f>
        <v>3.9563423829543348E-5</v>
      </c>
      <c r="R205" s="24">
        <f>'EPA Data'!J206/SUM('EPA Data'!J:J)</f>
        <v>2.4235654073014525E-5</v>
      </c>
      <c r="S205" s="24">
        <f>'EPA Data'!K206/SUM('EPA Data'!K:K)</f>
        <v>6.2031973895966533E-5</v>
      </c>
      <c r="T205" s="24">
        <f>'EPA Data'!L206/SUM('EPA Data'!L:L)</f>
        <v>3.5016203202539618E-5</v>
      </c>
      <c r="U205" s="24">
        <f>'EPA Data'!M206/SUM('EPA Data'!M:M)</f>
        <v>3.8156559463737306E-5</v>
      </c>
      <c r="V205" s="24">
        <f>'EPA Data'!N206/SUM('EPA Data'!N:N)</f>
        <v>3.8156028568077048E-5</v>
      </c>
      <c r="W205" s="24">
        <f>'EPA Data'!O206/SUM('EPA Data'!O:O)</f>
        <v>4.5171770821371621E-5</v>
      </c>
      <c r="X205" s="24">
        <f>'EPA Data'!P206/SUM('EPA Data'!P:P)</f>
        <v>1.2953755348875205E-4</v>
      </c>
    </row>
    <row r="206" spans="1:24" x14ac:dyDescent="0.25">
      <c r="A206" s="16" t="s">
        <v>412</v>
      </c>
      <c r="B206" s="16" t="s">
        <v>320</v>
      </c>
      <c r="C206" s="21" t="s">
        <v>413</v>
      </c>
      <c r="D206" s="17">
        <f>SUMIFS('Census Data'!G:G,'Census Data'!$A:$A,$A206)/SUMIFS('Census Data'!$F:$F,'Census Data'!$A:$A,$A206)</f>
        <v>0.49763762641211856</v>
      </c>
      <c r="E206" s="19">
        <f>SUMIFS('Census Data'!H:H,'Census Data'!$A:$A,$A206)/SUMIFS('Census Data'!$F:$F,'Census Data'!$A:$A,$A206)</f>
        <v>0.50236237358788138</v>
      </c>
      <c r="F206" s="17">
        <f>SUM(SUMIFS('Census Data'!I:I,'Census Data'!$A:$A,$A206),SUMIFS('Census Data'!J:J,'Census Data'!$A:$A,$A206))/SUMIFS('Census Data'!$F:$F,'Census Data'!$A:$A,$A206)</f>
        <v>0.59598832105047994</v>
      </c>
      <c r="G206" s="17">
        <f>SUM(SUMIFS('Census Data'!K:K,'Census Data'!$A:$A,$A206),SUMIFS('Census Data'!L:L,'Census Data'!$A:$A,$A206))/SUMIFS('Census Data'!$F:$F,'Census Data'!$A:$A,$A206)</f>
        <v>0.14771369149076385</v>
      </c>
      <c r="H206" s="17">
        <f>SUM(SUMIFS('Census Data'!O:O,'Census Data'!$A:$A,$A206),SUMIFS('Census Data'!P:P,'Census Data'!$A:$A,$A206))/SUMIFS('Census Data'!$F:$F,'Census Data'!$A:$A,$A206)</f>
        <v>0.16155284456587057</v>
      </c>
      <c r="I206" s="19">
        <f t="shared" si="6"/>
        <v>9.4745142892885603E-2</v>
      </c>
      <c r="J206" s="17">
        <f>SUM(SUMIFS('Census Data'!W:W,'Census Data'!$A:$A,$A206),SUMIFS('Census Data'!X:X,'Census Data'!$A:$A,$A206))/SUMIFS('Census Data'!$F:$F,'Census Data'!$A:$A,$A206)</f>
        <v>0.27276870184499702</v>
      </c>
      <c r="K206" s="19">
        <f t="shared" si="7"/>
        <v>0.72723129815500298</v>
      </c>
      <c r="L206" s="24">
        <f>'EPA Data'!D207/SUM('EPA Data'!D:D)</f>
        <v>9.9281758648346943E-4</v>
      </c>
      <c r="M206" s="24">
        <f>'EPA Data'!E207/SUM('EPA Data'!E:E)</f>
        <v>5.4201748801802573E-4</v>
      </c>
      <c r="N206" s="24">
        <f>'EPA Data'!F207/SUM('EPA Data'!F:F)</f>
        <v>2.792780842755028E-4</v>
      </c>
      <c r="O206" s="24">
        <f>'EPA Data'!G207/SUM('EPA Data'!G:G)</f>
        <v>1.8950902642150909E-3</v>
      </c>
      <c r="P206" s="24">
        <f>'EPA Data'!H207/SUM('EPA Data'!H:H)</f>
        <v>1.666708887198229E-3</v>
      </c>
      <c r="Q206" s="24">
        <f>'EPA Data'!I207/SUM('EPA Data'!I:I)</f>
        <v>1.3439121057192143E-3</v>
      </c>
      <c r="R206" s="24">
        <f>'EPA Data'!J207/SUM('EPA Data'!J:J)</f>
        <v>1.2868119176676774E-3</v>
      </c>
      <c r="S206" s="24">
        <f>'EPA Data'!K207/SUM('EPA Data'!K:K)</f>
        <v>1.0805152859119712E-3</v>
      </c>
      <c r="T206" s="24">
        <f>'EPA Data'!L207/SUM('EPA Data'!L:L)</f>
        <v>7.6917555315511945E-4</v>
      </c>
      <c r="U206" s="24">
        <f>'EPA Data'!M207/SUM('EPA Data'!M:M)</f>
        <v>1.4229326473670185E-3</v>
      </c>
      <c r="V206" s="24">
        <f>'EPA Data'!N207/SUM('EPA Data'!N:N)</f>
        <v>9.5943726036975846E-4</v>
      </c>
      <c r="W206" s="24">
        <f>'EPA Data'!O207/SUM('EPA Data'!O:O)</f>
        <v>9.0961089776347786E-4</v>
      </c>
      <c r="X206" s="24">
        <f>'EPA Data'!P207/SUM('EPA Data'!P:P)</f>
        <v>1.4870539382549266E-3</v>
      </c>
    </row>
    <row r="207" spans="1:24" x14ac:dyDescent="0.25">
      <c r="A207" s="16" t="s">
        <v>414</v>
      </c>
      <c r="B207" s="16" t="s">
        <v>320</v>
      </c>
      <c r="C207" s="21" t="s">
        <v>415</v>
      </c>
      <c r="D207" s="17">
        <f>SUMIFS('Census Data'!G:G,'Census Data'!$A:$A,$A207)/SUMIFS('Census Data'!$F:$F,'Census Data'!$A:$A,$A207)</f>
        <v>0.48796972099948216</v>
      </c>
      <c r="E207" s="19">
        <f>SUMIFS('Census Data'!H:H,'Census Data'!$A:$A,$A207)/SUMIFS('Census Data'!$F:$F,'Census Data'!$A:$A,$A207)</f>
        <v>0.5120302790005179</v>
      </c>
      <c r="F207" s="17">
        <f>SUM(SUMIFS('Census Data'!I:I,'Census Data'!$A:$A,$A207),SUMIFS('Census Data'!J:J,'Census Data'!$A:$A,$A207))/SUMIFS('Census Data'!$F:$F,'Census Data'!$A:$A,$A207)</f>
        <v>0.86751116649404458</v>
      </c>
      <c r="G207" s="17">
        <f>SUM(SUMIFS('Census Data'!K:K,'Census Data'!$A:$A,$A207),SUMIFS('Census Data'!L:L,'Census Data'!$A:$A,$A207))/SUMIFS('Census Data'!$F:$F,'Census Data'!$A:$A,$A207)</f>
        <v>2.0722747281201451E-2</v>
      </c>
      <c r="H207" s="17">
        <f>SUM(SUMIFS('Census Data'!O:O,'Census Data'!$A:$A,$A207),SUMIFS('Census Data'!P:P,'Census Data'!$A:$A,$A207))/SUMIFS('Census Data'!$F:$F,'Census Data'!$A:$A,$A207)</f>
        <v>4.5697663127912999E-2</v>
      </c>
      <c r="I207" s="19">
        <f t="shared" si="6"/>
        <v>6.6068423096840911E-2</v>
      </c>
      <c r="J207" s="17">
        <f>SUM(SUMIFS('Census Data'!W:W,'Census Data'!$A:$A,$A207),SUMIFS('Census Data'!X:X,'Census Data'!$A:$A,$A207))/SUMIFS('Census Data'!$F:$F,'Census Data'!$A:$A,$A207)</f>
        <v>0.27300055023303987</v>
      </c>
      <c r="K207" s="19">
        <f t="shared" si="7"/>
        <v>0.72699944976696007</v>
      </c>
      <c r="L207" s="24">
        <f>'EPA Data'!D208/SUM('EPA Data'!D:D)</f>
        <v>7.7106538435886118E-4</v>
      </c>
      <c r="M207" s="24">
        <f>'EPA Data'!E208/SUM('EPA Data'!E:E)</f>
        <v>5.4187445315751273E-4</v>
      </c>
      <c r="N207" s="24">
        <f>'EPA Data'!F208/SUM('EPA Data'!F:F)</f>
        <v>2.9215151936265091E-4</v>
      </c>
      <c r="O207" s="24">
        <f>'EPA Data'!G208/SUM('EPA Data'!G:G)</f>
        <v>9.9616640611403491E-4</v>
      </c>
      <c r="P207" s="24">
        <f>'EPA Data'!H208/SUM('EPA Data'!H:H)</f>
        <v>1.0941300059114489E-3</v>
      </c>
      <c r="Q207" s="24">
        <f>'EPA Data'!I208/SUM('EPA Data'!I:I)</f>
        <v>7.7851587173246152E-4</v>
      </c>
      <c r="R207" s="24">
        <f>'EPA Data'!J208/SUM('EPA Data'!J:J)</f>
        <v>7.5151516144844979E-4</v>
      </c>
      <c r="S207" s="24">
        <f>'EPA Data'!K208/SUM('EPA Data'!K:K)</f>
        <v>6.4594331015725085E-4</v>
      </c>
      <c r="T207" s="24">
        <f>'EPA Data'!L208/SUM('EPA Data'!L:L)</f>
        <v>5.9069662902841457E-4</v>
      </c>
      <c r="U207" s="24">
        <f>'EPA Data'!M208/SUM('EPA Data'!M:M)</f>
        <v>9.0416006339094656E-4</v>
      </c>
      <c r="V207" s="24">
        <f>'EPA Data'!N208/SUM('EPA Data'!N:N)</f>
        <v>6.6807679996787729E-4</v>
      </c>
      <c r="W207" s="24">
        <f>'EPA Data'!O208/SUM('EPA Data'!O:O)</f>
        <v>5.5625048339963575E-4</v>
      </c>
      <c r="X207" s="24">
        <f>'EPA Data'!P208/SUM('EPA Data'!P:P)</f>
        <v>1.3105212516014632E-3</v>
      </c>
    </row>
    <row r="208" spans="1:24" x14ac:dyDescent="0.25">
      <c r="A208" s="16" t="s">
        <v>416</v>
      </c>
      <c r="B208" s="16" t="s">
        <v>320</v>
      </c>
      <c r="C208" s="21" t="s">
        <v>417</v>
      </c>
      <c r="D208" s="17">
        <f>SUMIFS('Census Data'!G:G,'Census Data'!$A:$A,$A208)/SUMIFS('Census Data'!$F:$F,'Census Data'!$A:$A,$A208)</f>
        <v>0.49568880979188612</v>
      </c>
      <c r="E208" s="19">
        <f>SUMIFS('Census Data'!H:H,'Census Data'!$A:$A,$A208)/SUMIFS('Census Data'!$F:$F,'Census Data'!$A:$A,$A208)</f>
        <v>0.50431119020811388</v>
      </c>
      <c r="F208" s="17">
        <f>SUM(SUMIFS('Census Data'!I:I,'Census Data'!$A:$A,$A208),SUMIFS('Census Data'!J:J,'Census Data'!$A:$A,$A208))/SUMIFS('Census Data'!$F:$F,'Census Data'!$A:$A,$A208)</f>
        <v>0.83263356699233648</v>
      </c>
      <c r="G208" s="17">
        <f>SUM(SUMIFS('Census Data'!K:K,'Census Data'!$A:$A,$A208),SUMIFS('Census Data'!L:L,'Census Data'!$A:$A,$A208))/SUMIFS('Census Data'!$F:$F,'Census Data'!$A:$A,$A208)</f>
        <v>3.5159626629862349E-2</v>
      </c>
      <c r="H208" s="17">
        <f>SUM(SUMIFS('Census Data'!O:O,'Census Data'!$A:$A,$A208),SUMIFS('Census Data'!P:P,'Census Data'!$A:$A,$A208))/SUMIFS('Census Data'!$F:$F,'Census Data'!$A:$A,$A208)</f>
        <v>6.1424472451240331E-2</v>
      </c>
      <c r="I208" s="19">
        <f t="shared" si="6"/>
        <v>7.0782333926560748E-2</v>
      </c>
      <c r="J208" s="17">
        <f>SUM(SUMIFS('Census Data'!W:W,'Census Data'!$A:$A,$A208),SUMIFS('Census Data'!X:X,'Census Data'!$A:$A,$A208))/SUMIFS('Census Data'!$F:$F,'Census Data'!$A:$A,$A208)</f>
        <v>0.47591617331928959</v>
      </c>
      <c r="K208" s="19">
        <f t="shared" si="7"/>
        <v>0.52408382668071041</v>
      </c>
      <c r="L208" s="24">
        <f>'EPA Data'!D209/SUM('EPA Data'!D:D)</f>
        <v>3.5019677248113463E-3</v>
      </c>
      <c r="M208" s="24">
        <f>'EPA Data'!E209/SUM('EPA Data'!E:E)</f>
        <v>1.1693298441981764E-3</v>
      </c>
      <c r="N208" s="24">
        <f>'EPA Data'!F209/SUM('EPA Data'!F:F)</f>
        <v>8.0678706850417314E-4</v>
      </c>
      <c r="O208" s="24">
        <f>'EPA Data'!G209/SUM('EPA Data'!G:G)</f>
        <v>2.9622216084318818E-3</v>
      </c>
      <c r="P208" s="24">
        <f>'EPA Data'!H209/SUM('EPA Data'!H:H)</f>
        <v>3.1005860840298098E-3</v>
      </c>
      <c r="Q208" s="24">
        <f>'EPA Data'!I209/SUM('EPA Data'!I:I)</f>
        <v>3.2157915943459561E-3</v>
      </c>
      <c r="R208" s="24">
        <f>'EPA Data'!J209/SUM('EPA Data'!J:J)</f>
        <v>2.0983891931544828E-3</v>
      </c>
      <c r="S208" s="24">
        <f>'EPA Data'!K209/SUM('EPA Data'!K:K)</f>
        <v>1.7814360639882675E-3</v>
      </c>
      <c r="T208" s="24">
        <f>'EPA Data'!L209/SUM('EPA Data'!L:L)</f>
        <v>2.4390433736095267E-3</v>
      </c>
      <c r="U208" s="24">
        <f>'EPA Data'!M209/SUM('EPA Data'!M:M)</f>
        <v>1.8758791075399331E-3</v>
      </c>
      <c r="V208" s="24">
        <f>'EPA Data'!N209/SUM('EPA Data'!N:N)</f>
        <v>1.6452850767965149E-3</v>
      </c>
      <c r="W208" s="24">
        <f>'EPA Data'!O209/SUM('EPA Data'!O:O)</f>
        <v>1.2156741755834104E-3</v>
      </c>
      <c r="X208" s="24">
        <f>'EPA Data'!P209/SUM('EPA Data'!P:P)</f>
        <v>2.3971193206589166E-3</v>
      </c>
    </row>
    <row r="209" spans="1:24" x14ac:dyDescent="0.25">
      <c r="A209" s="16" t="s">
        <v>418</v>
      </c>
      <c r="B209" s="16" t="s">
        <v>320</v>
      </c>
      <c r="C209" s="21" t="s">
        <v>419</v>
      </c>
      <c r="D209" s="17">
        <f>SUMIFS('Census Data'!G:G,'Census Data'!$A:$A,$A209)/SUMIFS('Census Data'!$F:$F,'Census Data'!$A:$A,$A209)</f>
        <v>0.49811799403945511</v>
      </c>
      <c r="E209" s="19">
        <f>SUMIFS('Census Data'!H:H,'Census Data'!$A:$A,$A209)/SUMIFS('Census Data'!$F:$F,'Census Data'!$A:$A,$A209)</f>
        <v>0.50188200596054489</v>
      </c>
      <c r="F209" s="17">
        <f>SUM(SUMIFS('Census Data'!I:I,'Census Data'!$A:$A,$A209),SUMIFS('Census Data'!J:J,'Census Data'!$A:$A,$A209))/SUMIFS('Census Data'!$F:$F,'Census Data'!$A:$A,$A209)</f>
        <v>0.72696991884171558</v>
      </c>
      <c r="G209" s="17">
        <f>SUM(SUMIFS('Census Data'!K:K,'Census Data'!$A:$A,$A209),SUMIFS('Census Data'!L:L,'Census Data'!$A:$A,$A209))/SUMIFS('Census Data'!$F:$F,'Census Data'!$A:$A,$A209)</f>
        <v>2.746181848181415E-2</v>
      </c>
      <c r="H209" s="17">
        <f>SUM(SUMIFS('Census Data'!O:O,'Census Data'!$A:$A,$A209),SUMIFS('Census Data'!P:P,'Census Data'!$A:$A,$A209))/SUMIFS('Census Data'!$F:$F,'Census Data'!$A:$A,$A209)</f>
        <v>0.16967959493044313</v>
      </c>
      <c r="I209" s="19">
        <f t="shared" si="6"/>
        <v>7.5888667746027094E-2</v>
      </c>
      <c r="J209" s="17">
        <f>SUM(SUMIFS('Census Data'!W:W,'Census Data'!$A:$A,$A209),SUMIFS('Census Data'!X:X,'Census Data'!$A:$A,$A209))/SUMIFS('Census Data'!$F:$F,'Census Data'!$A:$A,$A209)</f>
        <v>0.31872415464417198</v>
      </c>
      <c r="K209" s="19">
        <f t="shared" si="7"/>
        <v>0.68127584535582808</v>
      </c>
      <c r="L209" s="24">
        <f>'EPA Data'!D210/SUM('EPA Data'!D:D)</f>
        <v>4.4556309703354787E-4</v>
      </c>
      <c r="M209" s="24">
        <f>'EPA Data'!E210/SUM('EPA Data'!E:E)</f>
        <v>4.932262435016734E-4</v>
      </c>
      <c r="N209" s="24">
        <f>'EPA Data'!F210/SUM('EPA Data'!F:F)</f>
        <v>2.9964111951311323E-5</v>
      </c>
      <c r="O209" s="24">
        <f>'EPA Data'!G210/SUM('EPA Data'!G:G)</f>
        <v>2.0156854226198521E-4</v>
      </c>
      <c r="P209" s="24">
        <f>'EPA Data'!H210/SUM('EPA Data'!H:H)</f>
        <v>1.9726445604025442E-4</v>
      </c>
      <c r="Q209" s="24">
        <f>'EPA Data'!I210/SUM('EPA Data'!I:I)</f>
        <v>1.0927064518796238E-4</v>
      </c>
      <c r="R209" s="24">
        <f>'EPA Data'!J210/SUM('EPA Data'!J:J)</f>
        <v>1.8919715464796072E-4</v>
      </c>
      <c r="S209" s="24">
        <f>'EPA Data'!K210/SUM('EPA Data'!K:K)</f>
        <v>1.8267853687632755E-4</v>
      </c>
      <c r="T209" s="24">
        <f>'EPA Data'!L210/SUM('EPA Data'!L:L)</f>
        <v>6.0196169209210931E-5</v>
      </c>
      <c r="U209" s="24">
        <f>'EPA Data'!M210/SUM('EPA Data'!M:M)</f>
        <v>1.1602395572827565E-4</v>
      </c>
      <c r="V209" s="24">
        <f>'EPA Data'!N210/SUM('EPA Data'!N:N)</f>
        <v>1.3570954990378394E-4</v>
      </c>
      <c r="W209" s="24">
        <f>'EPA Data'!O210/SUM('EPA Data'!O:O)</f>
        <v>7.7076222872030935E-5</v>
      </c>
      <c r="X209" s="24">
        <f>'EPA Data'!P210/SUM('EPA Data'!P:P)</f>
        <v>3.4276455870973816E-4</v>
      </c>
    </row>
    <row r="210" spans="1:24" x14ac:dyDescent="0.25">
      <c r="A210" s="16" t="s">
        <v>420</v>
      </c>
      <c r="B210" s="16" t="s">
        <v>320</v>
      </c>
      <c r="C210" s="21" t="s">
        <v>421</v>
      </c>
      <c r="D210" s="17">
        <f>SUMIFS('Census Data'!G:G,'Census Data'!$A:$A,$A210)/SUMIFS('Census Data'!$F:$F,'Census Data'!$A:$A,$A210)</f>
        <v>0.49729580234773524</v>
      </c>
      <c r="E210" s="19">
        <f>SUMIFS('Census Data'!H:H,'Census Data'!$A:$A,$A210)/SUMIFS('Census Data'!$F:$F,'Census Data'!$A:$A,$A210)</f>
        <v>0.50270419765226482</v>
      </c>
      <c r="F210" s="17">
        <f>SUM(SUMIFS('Census Data'!I:I,'Census Data'!$A:$A,$A210),SUMIFS('Census Data'!J:J,'Census Data'!$A:$A,$A210))/SUMIFS('Census Data'!$F:$F,'Census Data'!$A:$A,$A210)</f>
        <v>0.90247987216520187</v>
      </c>
      <c r="G210" s="17">
        <f>SUM(SUMIFS('Census Data'!K:K,'Census Data'!$A:$A,$A210),SUMIFS('Census Data'!L:L,'Census Data'!$A:$A,$A210))/SUMIFS('Census Data'!$F:$F,'Census Data'!$A:$A,$A210)</f>
        <v>1.0693872533956119E-2</v>
      </c>
      <c r="H210" s="17">
        <f>SUM(SUMIFS('Census Data'!O:O,'Census Data'!$A:$A,$A210),SUMIFS('Census Data'!P:P,'Census Data'!$A:$A,$A210))/SUMIFS('Census Data'!$F:$F,'Census Data'!$A:$A,$A210)</f>
        <v>1.4412144305820171E-2</v>
      </c>
      <c r="I210" s="19">
        <f t="shared" si="6"/>
        <v>7.2414110995021819E-2</v>
      </c>
      <c r="J210" s="17">
        <f>SUM(SUMIFS('Census Data'!W:W,'Census Data'!$A:$A,$A210),SUMIFS('Census Data'!X:X,'Census Data'!$A:$A,$A210))/SUMIFS('Census Data'!$F:$F,'Census Data'!$A:$A,$A210)</f>
        <v>0.25775920349087333</v>
      </c>
      <c r="K210" s="19">
        <f t="shared" si="7"/>
        <v>0.74224079650912667</v>
      </c>
      <c r="L210" s="24">
        <f>'EPA Data'!D211/SUM('EPA Data'!D:D)</f>
        <v>2.3558397718465577E-5</v>
      </c>
      <c r="M210" s="24">
        <f>'EPA Data'!E211/SUM('EPA Data'!E:E)</f>
        <v>3.4583524364681075E-5</v>
      </c>
      <c r="N210" s="24">
        <f>'EPA Data'!F211/SUM('EPA Data'!F:F)</f>
        <v>2.0824933409198437E-5</v>
      </c>
      <c r="O210" s="24">
        <f>'EPA Data'!G211/SUM('EPA Data'!G:G)</f>
        <v>4.153086650022892E-5</v>
      </c>
      <c r="P210" s="24">
        <f>'EPA Data'!H211/SUM('EPA Data'!H:H)</f>
        <v>8.3355433402503872E-5</v>
      </c>
      <c r="Q210" s="24">
        <f>'EPA Data'!I211/SUM('EPA Data'!I:I)</f>
        <v>4.6631304148321574E-5</v>
      </c>
      <c r="R210" s="24">
        <f>'EPA Data'!J211/SUM('EPA Data'!J:J)</f>
        <v>3.6070850741578413E-5</v>
      </c>
      <c r="S210" s="24">
        <f>'EPA Data'!K211/SUM('EPA Data'!K:K)</f>
        <v>7.3934098385913214E-5</v>
      </c>
      <c r="T210" s="24">
        <f>'EPA Data'!L211/SUM('EPA Data'!L:L)</f>
        <v>3.5063329328284098E-5</v>
      </c>
      <c r="U210" s="24">
        <f>'EPA Data'!M211/SUM('EPA Data'!M:M)</f>
        <v>2.886439174691599E-5</v>
      </c>
      <c r="V210" s="24">
        <f>'EPA Data'!N211/SUM('EPA Data'!N:N)</f>
        <v>4.2555231814721954E-5</v>
      </c>
      <c r="W210" s="24">
        <f>'EPA Data'!O211/SUM('EPA Data'!O:O)</f>
        <v>4.0253347743627468E-5</v>
      </c>
      <c r="X210" s="24">
        <f>'EPA Data'!P211/SUM('EPA Data'!P:P)</f>
        <v>2.0116363698516131E-4</v>
      </c>
    </row>
    <row r="211" spans="1:24" x14ac:dyDescent="0.25">
      <c r="A211" s="16" t="s">
        <v>422</v>
      </c>
      <c r="B211" s="16" t="s">
        <v>320</v>
      </c>
      <c r="C211" s="21" t="s">
        <v>423</v>
      </c>
      <c r="D211" s="17">
        <f>SUMIFS('Census Data'!G:G,'Census Data'!$A:$A,$A211)/SUMIFS('Census Data'!$F:$F,'Census Data'!$A:$A,$A211)</f>
        <v>0.51396011396011398</v>
      </c>
      <c r="E211" s="19">
        <f>SUMIFS('Census Data'!H:H,'Census Data'!$A:$A,$A211)/SUMIFS('Census Data'!$F:$F,'Census Data'!$A:$A,$A211)</f>
        <v>0.48603988603988602</v>
      </c>
      <c r="F211" s="17">
        <f>SUM(SUMIFS('Census Data'!I:I,'Census Data'!$A:$A,$A211),SUMIFS('Census Data'!J:J,'Census Data'!$A:$A,$A211))/SUMIFS('Census Data'!$F:$F,'Census Data'!$A:$A,$A211)</f>
        <v>0.86992266992266998</v>
      </c>
      <c r="G211" s="17">
        <f>SUM(SUMIFS('Census Data'!K:K,'Census Data'!$A:$A,$A211),SUMIFS('Census Data'!L:L,'Census Data'!$A:$A,$A211))/SUMIFS('Census Data'!$F:$F,'Census Data'!$A:$A,$A211)</f>
        <v>7.5702075702075702E-3</v>
      </c>
      <c r="H211" s="17">
        <f>SUM(SUMIFS('Census Data'!O:O,'Census Data'!$A:$A,$A211),SUMIFS('Census Data'!P:P,'Census Data'!$A:$A,$A211))/SUMIFS('Census Data'!$F:$F,'Census Data'!$A:$A,$A211)</f>
        <v>1.4977614977614977E-2</v>
      </c>
      <c r="I211" s="19">
        <f t="shared" si="6"/>
        <v>0.10752950752950752</v>
      </c>
      <c r="J211" s="17">
        <f>SUM(SUMIFS('Census Data'!W:W,'Census Data'!$A:$A,$A211),SUMIFS('Census Data'!X:X,'Census Data'!$A:$A,$A211))/SUMIFS('Census Data'!$F:$F,'Census Data'!$A:$A,$A211)</f>
        <v>7.3829873829873827E-2</v>
      </c>
      <c r="K211" s="19">
        <f t="shared" si="7"/>
        <v>0.92617012617012617</v>
      </c>
      <c r="L211" s="24">
        <f>'EPA Data'!D212/SUM('EPA Data'!D:D)</f>
        <v>9.6778927715174654E-6</v>
      </c>
      <c r="M211" s="24">
        <f>'EPA Data'!E212/SUM('EPA Data'!E:E)</f>
        <v>1.492316210069659E-5</v>
      </c>
      <c r="N211" s="24">
        <f>'EPA Data'!F212/SUM('EPA Data'!F:F)</f>
        <v>9.2819993216158681E-6</v>
      </c>
      <c r="O211" s="24">
        <f>'EPA Data'!G212/SUM('EPA Data'!G:G)</f>
        <v>1.1647457859045503E-5</v>
      </c>
      <c r="P211" s="24">
        <f>'EPA Data'!H212/SUM('EPA Data'!H:H)</f>
        <v>2.7415382970416184E-5</v>
      </c>
      <c r="Q211" s="24">
        <f>'EPA Data'!I212/SUM('EPA Data'!I:I)</f>
        <v>1.8387427913289308E-5</v>
      </c>
      <c r="R211" s="24">
        <f>'EPA Data'!J212/SUM('EPA Data'!J:J)</f>
        <v>1.0367923202856023E-5</v>
      </c>
      <c r="S211" s="24">
        <f>'EPA Data'!K212/SUM('EPA Data'!K:K)</f>
        <v>2.6278788942584407E-5</v>
      </c>
      <c r="T211" s="24">
        <f>'EPA Data'!L212/SUM('EPA Data'!L:L)</f>
        <v>1.3877643668001204E-5</v>
      </c>
      <c r="U211" s="24">
        <f>'EPA Data'!M212/SUM('EPA Data'!M:M)</f>
        <v>1.1764155471644322E-5</v>
      </c>
      <c r="V211" s="24">
        <f>'EPA Data'!N212/SUM('EPA Data'!N:N)</f>
        <v>1.4503876206843179E-5</v>
      </c>
      <c r="W211" s="24">
        <f>'EPA Data'!O212/SUM('EPA Data'!O:O)</f>
        <v>1.5085694625174167E-5</v>
      </c>
      <c r="X211" s="24">
        <f>'EPA Data'!P212/SUM('EPA Data'!P:P)</f>
        <v>5.1186415825056836E-5</v>
      </c>
    </row>
    <row r="212" spans="1:24" x14ac:dyDescent="0.25">
      <c r="A212" s="16" t="s">
        <v>424</v>
      </c>
      <c r="B212" s="16" t="s">
        <v>320</v>
      </c>
      <c r="C212" s="21" t="s">
        <v>425</v>
      </c>
      <c r="D212" s="17">
        <f>SUMIFS('Census Data'!G:G,'Census Data'!$A:$A,$A212)/SUMIFS('Census Data'!$F:$F,'Census Data'!$A:$A,$A212)</f>
        <v>0.49976726477117944</v>
      </c>
      <c r="E212" s="19">
        <f>SUMIFS('Census Data'!H:H,'Census Data'!$A:$A,$A212)/SUMIFS('Census Data'!$F:$F,'Census Data'!$A:$A,$A212)</f>
        <v>0.50023273522882061</v>
      </c>
      <c r="F212" s="17">
        <f>SUM(SUMIFS('Census Data'!I:I,'Census Data'!$A:$A,$A212),SUMIFS('Census Data'!J:J,'Census Data'!$A:$A,$A212))/SUMIFS('Census Data'!$F:$F,'Census Data'!$A:$A,$A212)</f>
        <v>0.88166968757708686</v>
      </c>
      <c r="G212" s="17">
        <f>SUM(SUMIFS('Census Data'!K:K,'Census Data'!$A:$A,$A212),SUMIFS('Census Data'!L:L,'Census Data'!$A:$A,$A212))/SUMIFS('Census Data'!$F:$F,'Census Data'!$A:$A,$A212)</f>
        <v>2.1827775930672786E-2</v>
      </c>
      <c r="H212" s="17">
        <f>SUM(SUMIFS('Census Data'!O:O,'Census Data'!$A:$A,$A212),SUMIFS('Census Data'!P:P,'Census Data'!$A:$A,$A212))/SUMIFS('Census Data'!$F:$F,'Census Data'!$A:$A,$A212)</f>
        <v>3.9775201364235999E-2</v>
      </c>
      <c r="I212" s="19">
        <f t="shared" si="6"/>
        <v>5.672733512800443E-2</v>
      </c>
      <c r="J212" s="17">
        <f>SUM(SUMIFS('Census Data'!W:W,'Census Data'!$A:$A,$A212),SUMIFS('Census Data'!X:X,'Census Data'!$A:$A,$A212))/SUMIFS('Census Data'!$F:$F,'Census Data'!$A:$A,$A212)</f>
        <v>0.65600017160201207</v>
      </c>
      <c r="K212" s="19">
        <f t="shared" si="7"/>
        <v>0.34399982839798793</v>
      </c>
      <c r="L212" s="24">
        <f>'EPA Data'!D213/SUM('EPA Data'!D:D)</f>
        <v>7.336190040466374E-4</v>
      </c>
      <c r="M212" s="24">
        <f>'EPA Data'!E213/SUM('EPA Data'!E:E)</f>
        <v>5.4444069836681911E-4</v>
      </c>
      <c r="N212" s="24">
        <f>'EPA Data'!F213/SUM('EPA Data'!F:F)</f>
        <v>2.7150494439266866E-4</v>
      </c>
      <c r="O212" s="24">
        <f>'EPA Data'!G213/SUM('EPA Data'!G:G)</f>
        <v>9.1141266792491254E-4</v>
      </c>
      <c r="P212" s="24">
        <f>'EPA Data'!H213/SUM('EPA Data'!H:H)</f>
        <v>1.4228295753007584E-3</v>
      </c>
      <c r="Q212" s="24">
        <f>'EPA Data'!I213/SUM('EPA Data'!I:I)</f>
        <v>1.661289365499317E-3</v>
      </c>
      <c r="R212" s="24">
        <f>'EPA Data'!J213/SUM('EPA Data'!J:J)</f>
        <v>6.3998857197508727E-4</v>
      </c>
      <c r="S212" s="24">
        <f>'EPA Data'!K213/SUM('EPA Data'!K:K)</f>
        <v>9.1666461957948297E-4</v>
      </c>
      <c r="T212" s="24">
        <f>'EPA Data'!L213/SUM('EPA Data'!L:L)</f>
        <v>8.0109376861974555E-4</v>
      </c>
      <c r="U212" s="24">
        <f>'EPA Data'!M213/SUM('EPA Data'!M:M)</f>
        <v>4.1599633797364632E-4</v>
      </c>
      <c r="V212" s="24">
        <f>'EPA Data'!N213/SUM('EPA Data'!N:N)</f>
        <v>7.7000417206067031E-4</v>
      </c>
      <c r="W212" s="24">
        <f>'EPA Data'!O213/SUM('EPA Data'!O:O)</f>
        <v>6.4986360600739616E-4</v>
      </c>
      <c r="X212" s="24">
        <f>'EPA Data'!P213/SUM('EPA Data'!P:P)</f>
        <v>1.734698813222075E-3</v>
      </c>
    </row>
    <row r="213" spans="1:24" x14ac:dyDescent="0.25">
      <c r="A213" s="16" t="s">
        <v>426</v>
      </c>
      <c r="B213" s="16" t="s">
        <v>320</v>
      </c>
      <c r="C213" s="21" t="s">
        <v>427</v>
      </c>
      <c r="D213" s="17">
        <f>SUMIFS('Census Data'!G:G,'Census Data'!$A:$A,$A213)/SUMIFS('Census Data'!$F:$F,'Census Data'!$A:$A,$A213)</f>
        <v>0.51787877675391902</v>
      </c>
      <c r="E213" s="19">
        <f>SUMIFS('Census Data'!H:H,'Census Data'!$A:$A,$A213)/SUMIFS('Census Data'!$F:$F,'Census Data'!$A:$A,$A213)</f>
        <v>0.48212122324608098</v>
      </c>
      <c r="F213" s="17">
        <f>SUM(SUMIFS('Census Data'!I:I,'Census Data'!$A:$A,$A213),SUMIFS('Census Data'!J:J,'Census Data'!$A:$A,$A213))/SUMIFS('Census Data'!$F:$F,'Census Data'!$A:$A,$A213)</f>
        <v>0.90326370277910351</v>
      </c>
      <c r="G213" s="17">
        <f>SUM(SUMIFS('Census Data'!K:K,'Census Data'!$A:$A,$A213),SUMIFS('Census Data'!L:L,'Census Data'!$A:$A,$A213))/SUMIFS('Census Data'!$F:$F,'Census Data'!$A:$A,$A213)</f>
        <v>2.0136568890194207E-2</v>
      </c>
      <c r="H213" s="17">
        <f>SUM(SUMIFS('Census Data'!O:O,'Census Data'!$A:$A,$A213),SUMIFS('Census Data'!P:P,'Census Data'!$A:$A,$A213))/SUMIFS('Census Data'!$F:$F,'Census Data'!$A:$A,$A213)</f>
        <v>1.4850031205257169E-2</v>
      </c>
      <c r="I213" s="19">
        <f t="shared" si="6"/>
        <v>6.1749697125445091E-2</v>
      </c>
      <c r="J213" s="17">
        <f>SUM(SUMIFS('Census Data'!W:W,'Census Data'!$A:$A,$A213),SUMIFS('Census Data'!X:X,'Census Data'!$A:$A,$A213))/SUMIFS('Census Data'!$F:$F,'Census Data'!$A:$A,$A213)</f>
        <v>0.1267667682367194</v>
      </c>
      <c r="K213" s="19">
        <f t="shared" si="7"/>
        <v>0.8732332317632806</v>
      </c>
      <c r="L213" s="24">
        <f>'EPA Data'!D214/SUM('EPA Data'!D:D)</f>
        <v>1.1794923699457118E-4</v>
      </c>
      <c r="M213" s="24">
        <f>'EPA Data'!E214/SUM('EPA Data'!E:E)</f>
        <v>8.965256441789674E-5</v>
      </c>
      <c r="N213" s="24">
        <f>'EPA Data'!F214/SUM('EPA Data'!F:F)</f>
        <v>4.9495951968042765E-5</v>
      </c>
      <c r="O213" s="24">
        <f>'EPA Data'!G214/SUM('EPA Data'!G:G)</f>
        <v>1.2868278770341722E-4</v>
      </c>
      <c r="P213" s="24">
        <f>'EPA Data'!H214/SUM('EPA Data'!H:H)</f>
        <v>1.7449959583714552E-4</v>
      </c>
      <c r="Q213" s="24">
        <f>'EPA Data'!I214/SUM('EPA Data'!I:I)</f>
        <v>1.8298330356556728E-4</v>
      </c>
      <c r="R213" s="24">
        <f>'EPA Data'!J214/SUM('EPA Data'!J:J)</f>
        <v>1.1290674651628311E-4</v>
      </c>
      <c r="S213" s="24">
        <f>'EPA Data'!K214/SUM('EPA Data'!K:K)</f>
        <v>1.2060071371510444E-4</v>
      </c>
      <c r="T213" s="24">
        <f>'EPA Data'!L214/SUM('EPA Data'!L:L)</f>
        <v>1.2868750116212755E-4</v>
      </c>
      <c r="U213" s="24">
        <f>'EPA Data'!M214/SUM('EPA Data'!M:M)</f>
        <v>8.5188824151037561E-5</v>
      </c>
      <c r="V213" s="24">
        <f>'EPA Data'!N214/SUM('EPA Data'!N:N)</f>
        <v>1.0547831471412158E-4</v>
      </c>
      <c r="W213" s="24">
        <f>'EPA Data'!O214/SUM('EPA Data'!O:O)</f>
        <v>1.4356799862998487E-4</v>
      </c>
      <c r="X213" s="24">
        <f>'EPA Data'!P214/SUM('EPA Data'!P:P)</f>
        <v>1.9700624432225462E-4</v>
      </c>
    </row>
    <row r="214" spans="1:24" x14ac:dyDescent="0.25">
      <c r="A214" s="16" t="s">
        <v>428</v>
      </c>
      <c r="B214" s="16" t="s">
        <v>320</v>
      </c>
      <c r="C214" s="21" t="s">
        <v>429</v>
      </c>
      <c r="D214" s="17">
        <f>SUMIFS('Census Data'!G:G,'Census Data'!$A:$A,$A214)/SUMIFS('Census Data'!$F:$F,'Census Data'!$A:$A,$A214)</f>
        <v>0.49492793195320128</v>
      </c>
      <c r="E214" s="19">
        <f>SUMIFS('Census Data'!H:H,'Census Data'!$A:$A,$A214)/SUMIFS('Census Data'!$F:$F,'Census Data'!$A:$A,$A214)</f>
        <v>0.50507206804679872</v>
      </c>
      <c r="F214" s="17">
        <f>SUM(SUMIFS('Census Data'!I:I,'Census Data'!$A:$A,$A214),SUMIFS('Census Data'!J:J,'Census Data'!$A:$A,$A214))/SUMIFS('Census Data'!$F:$F,'Census Data'!$A:$A,$A214)</f>
        <v>0.84052240764249897</v>
      </c>
      <c r="G214" s="17">
        <f>SUM(SUMIFS('Census Data'!K:K,'Census Data'!$A:$A,$A214),SUMIFS('Census Data'!L:L,'Census Data'!$A:$A,$A214))/SUMIFS('Census Data'!$F:$F,'Census Data'!$A:$A,$A214)</f>
        <v>2.3963187022314262E-2</v>
      </c>
      <c r="H214" s="17">
        <f>SUM(SUMIFS('Census Data'!O:O,'Census Data'!$A:$A,$A214),SUMIFS('Census Data'!P:P,'Census Data'!$A:$A,$A214))/SUMIFS('Census Data'!$F:$F,'Census Data'!$A:$A,$A214)</f>
        <v>7.8828046136788635E-2</v>
      </c>
      <c r="I214" s="19">
        <f t="shared" si="6"/>
        <v>5.6686359198398151E-2</v>
      </c>
      <c r="J214" s="17">
        <f>SUM(SUMIFS('Census Data'!W:W,'Census Data'!$A:$A,$A214),SUMIFS('Census Data'!X:X,'Census Data'!$A:$A,$A214))/SUMIFS('Census Data'!$F:$F,'Census Data'!$A:$A,$A214)</f>
        <v>0.43242601116304141</v>
      </c>
      <c r="K214" s="19">
        <f t="shared" si="7"/>
        <v>0.56757398883695864</v>
      </c>
      <c r="L214" s="24">
        <f>'EPA Data'!D215/SUM('EPA Data'!D:D)</f>
        <v>2.0772218775794299E-3</v>
      </c>
      <c r="M214" s="24">
        <f>'EPA Data'!E215/SUM('EPA Data'!E:E)</f>
        <v>1.2558583720439706E-3</v>
      </c>
      <c r="N214" s="24">
        <f>'EPA Data'!F215/SUM('EPA Data'!F:F)</f>
        <v>3.9361913261074481E-4</v>
      </c>
      <c r="O214" s="24">
        <f>'EPA Data'!G215/SUM('EPA Data'!G:G)</f>
        <v>3.2400087799486334E-3</v>
      </c>
      <c r="P214" s="24">
        <f>'EPA Data'!H215/SUM('EPA Data'!H:H)</f>
        <v>3.8416044517620681E-3</v>
      </c>
      <c r="Q214" s="24">
        <f>'EPA Data'!I215/SUM('EPA Data'!I:I)</f>
        <v>5.3470708597698029E-3</v>
      </c>
      <c r="R214" s="24">
        <f>'EPA Data'!J215/SUM('EPA Data'!J:J)</f>
        <v>2.1703932569779342E-3</v>
      </c>
      <c r="S214" s="24">
        <f>'EPA Data'!K215/SUM('EPA Data'!K:K)</f>
        <v>1.8168783780161126E-3</v>
      </c>
      <c r="T214" s="24">
        <f>'EPA Data'!L215/SUM('EPA Data'!L:L)</f>
        <v>1.5927977815915876E-3</v>
      </c>
      <c r="U214" s="24">
        <f>'EPA Data'!M215/SUM('EPA Data'!M:M)</f>
        <v>2.0093957849009318E-3</v>
      </c>
      <c r="V214" s="24">
        <f>'EPA Data'!N215/SUM('EPA Data'!N:N)</f>
        <v>2.3399161976107785E-3</v>
      </c>
      <c r="W214" s="24">
        <f>'EPA Data'!O215/SUM('EPA Data'!O:O)</f>
        <v>1.9342037541810251E-3</v>
      </c>
      <c r="X214" s="24">
        <f>'EPA Data'!P215/SUM('EPA Data'!P:P)</f>
        <v>2.2901904000456881E-3</v>
      </c>
    </row>
    <row r="215" spans="1:24" x14ac:dyDescent="0.25">
      <c r="A215" s="16" t="s">
        <v>430</v>
      </c>
      <c r="B215" s="16" t="s">
        <v>320</v>
      </c>
      <c r="C215" s="21" t="s">
        <v>431</v>
      </c>
      <c r="D215" s="17">
        <f>SUMIFS('Census Data'!G:G,'Census Data'!$A:$A,$A215)/SUMIFS('Census Data'!$F:$F,'Census Data'!$A:$A,$A215)</f>
        <v>0.48469841269841268</v>
      </c>
      <c r="E215" s="19">
        <f>SUMIFS('Census Data'!H:H,'Census Data'!$A:$A,$A215)/SUMIFS('Census Data'!$F:$F,'Census Data'!$A:$A,$A215)</f>
        <v>0.51530158730158726</v>
      </c>
      <c r="F215" s="17">
        <f>SUM(SUMIFS('Census Data'!I:I,'Census Data'!$A:$A,$A215),SUMIFS('Census Data'!J:J,'Census Data'!$A:$A,$A215))/SUMIFS('Census Data'!$F:$F,'Census Data'!$A:$A,$A215)</f>
        <v>0.73986848072562361</v>
      </c>
      <c r="G215" s="17">
        <f>SUM(SUMIFS('Census Data'!K:K,'Census Data'!$A:$A,$A215),SUMIFS('Census Data'!L:L,'Census Data'!$A:$A,$A215))/SUMIFS('Census Data'!$F:$F,'Census Data'!$A:$A,$A215)</f>
        <v>2.9768707482993196E-2</v>
      </c>
      <c r="H215" s="17">
        <f>SUM(SUMIFS('Census Data'!O:O,'Census Data'!$A:$A,$A215),SUMIFS('Census Data'!P:P,'Census Data'!$A:$A,$A215))/SUMIFS('Census Data'!$F:$F,'Census Data'!$A:$A,$A215)</f>
        <v>0.15058503401360543</v>
      </c>
      <c r="I215" s="19">
        <f t="shared" si="6"/>
        <v>7.9777777777777725E-2</v>
      </c>
      <c r="J215" s="17">
        <f>SUM(SUMIFS('Census Data'!W:W,'Census Data'!$A:$A,$A215),SUMIFS('Census Data'!X:X,'Census Data'!$A:$A,$A215))/SUMIFS('Census Data'!$F:$F,'Census Data'!$A:$A,$A215)</f>
        <v>0.31923809523809527</v>
      </c>
      <c r="K215" s="19">
        <f t="shared" si="7"/>
        <v>0.68076190476190468</v>
      </c>
      <c r="L215" s="24">
        <f>'EPA Data'!D216/SUM('EPA Data'!D:D)</f>
        <v>3.6915007765552139E-4</v>
      </c>
      <c r="M215" s="24">
        <f>'EPA Data'!E216/SUM('EPA Data'!E:E)</f>
        <v>2.5245968580196211E-4</v>
      </c>
      <c r="N215" s="24">
        <f>'EPA Data'!F216/SUM('EPA Data'!F:F)</f>
        <v>6.6742412720082088E-5</v>
      </c>
      <c r="O215" s="24">
        <f>'EPA Data'!G216/SUM('EPA Data'!G:G)</f>
        <v>4.3802865544105335E-4</v>
      </c>
      <c r="P215" s="24">
        <f>'EPA Data'!H216/SUM('EPA Data'!H:H)</f>
        <v>4.2322244967616719E-4</v>
      </c>
      <c r="Q215" s="24">
        <f>'EPA Data'!I216/SUM('EPA Data'!I:I)</f>
        <v>3.3347916878041968E-4</v>
      </c>
      <c r="R215" s="24">
        <f>'EPA Data'!J216/SUM('EPA Data'!J:J)</f>
        <v>3.6788792764919049E-4</v>
      </c>
      <c r="S215" s="24">
        <f>'EPA Data'!K216/SUM('EPA Data'!K:K)</f>
        <v>2.1947581122845771E-4</v>
      </c>
      <c r="T215" s="24">
        <f>'EPA Data'!L216/SUM('EPA Data'!L:L)</f>
        <v>1.3923204607529463E-4</v>
      </c>
      <c r="U215" s="24">
        <f>'EPA Data'!M216/SUM('EPA Data'!M:M)</f>
        <v>2.664034901408311E-4</v>
      </c>
      <c r="V215" s="24">
        <f>'EPA Data'!N216/SUM('EPA Data'!N:N)</f>
        <v>3.3727267206145364E-4</v>
      </c>
      <c r="W215" s="24">
        <f>'EPA Data'!O216/SUM('EPA Data'!O:O)</f>
        <v>1.7107787547635808E-4</v>
      </c>
      <c r="X215" s="24">
        <f>'EPA Data'!P216/SUM('EPA Data'!P:P)</f>
        <v>6.1110493841915283E-4</v>
      </c>
    </row>
    <row r="216" spans="1:24" x14ac:dyDescent="0.25">
      <c r="A216" s="16" t="s">
        <v>432</v>
      </c>
      <c r="B216" s="16" t="s">
        <v>320</v>
      </c>
      <c r="C216" s="21" t="s">
        <v>433</v>
      </c>
      <c r="D216" s="17">
        <f>SUMIFS('Census Data'!G:G,'Census Data'!$A:$A,$A216)/SUMIFS('Census Data'!$F:$F,'Census Data'!$A:$A,$A216)</f>
        <v>0.50616514974322468</v>
      </c>
      <c r="E216" s="19">
        <f>SUMIFS('Census Data'!H:H,'Census Data'!$A:$A,$A216)/SUMIFS('Census Data'!$F:$F,'Census Data'!$A:$A,$A216)</f>
        <v>0.49383485025677532</v>
      </c>
      <c r="F216" s="17">
        <f>SUM(SUMIFS('Census Data'!I:I,'Census Data'!$A:$A,$A216),SUMIFS('Census Data'!J:J,'Census Data'!$A:$A,$A216))/SUMIFS('Census Data'!$F:$F,'Census Data'!$A:$A,$A216)</f>
        <v>0.78385112116743783</v>
      </c>
      <c r="G216" s="17">
        <f>SUM(SUMIFS('Census Data'!K:K,'Census Data'!$A:$A,$A216),SUMIFS('Census Data'!L:L,'Census Data'!$A:$A,$A216))/SUMIFS('Census Data'!$F:$F,'Census Data'!$A:$A,$A216)</f>
        <v>4.4541617938679008E-2</v>
      </c>
      <c r="H216" s="17">
        <f>SUM(SUMIFS('Census Data'!O:O,'Census Data'!$A:$A,$A216),SUMIFS('Census Data'!P:P,'Census Data'!$A:$A,$A216))/SUMIFS('Census Data'!$F:$F,'Census Data'!$A:$A,$A216)</f>
        <v>7.3460619311537093E-2</v>
      </c>
      <c r="I216" s="19">
        <f t="shared" si="6"/>
        <v>9.8146641582345984E-2</v>
      </c>
      <c r="J216" s="17">
        <f>SUM(SUMIFS('Census Data'!W:W,'Census Data'!$A:$A,$A216),SUMIFS('Census Data'!X:X,'Census Data'!$A:$A,$A216))/SUMIFS('Census Data'!$F:$F,'Census Data'!$A:$A,$A216)</f>
        <v>0.29141455229572383</v>
      </c>
      <c r="K216" s="19">
        <f t="shared" si="7"/>
        <v>0.70858544770427612</v>
      </c>
      <c r="L216" s="24">
        <f>'EPA Data'!D217/SUM('EPA Data'!D:D)</f>
        <v>8.1622232175624631E-5</v>
      </c>
      <c r="M216" s="24">
        <f>'EPA Data'!E217/SUM('EPA Data'!E:E)</f>
        <v>7.2381872525546751E-5</v>
      </c>
      <c r="N216" s="24">
        <f>'EPA Data'!F217/SUM('EPA Data'!F:F)</f>
        <v>2.0248826529305061E-5</v>
      </c>
      <c r="O216" s="24">
        <f>'EPA Data'!G217/SUM('EPA Data'!G:G)</f>
        <v>9.8668270432347615E-5</v>
      </c>
      <c r="P216" s="24">
        <f>'EPA Data'!H217/SUM('EPA Data'!H:H)</f>
        <v>1.0682196915290811E-4</v>
      </c>
      <c r="Q216" s="24">
        <f>'EPA Data'!I217/SUM('EPA Data'!I:I)</f>
        <v>6.5793390461338743E-5</v>
      </c>
      <c r="R216" s="24">
        <f>'EPA Data'!J217/SUM('EPA Data'!J:J)</f>
        <v>7.2320470047361574E-5</v>
      </c>
      <c r="S216" s="24">
        <f>'EPA Data'!K217/SUM('EPA Data'!K:K)</f>
        <v>6.7072806422134091E-5</v>
      </c>
      <c r="T216" s="24">
        <f>'EPA Data'!L217/SUM('EPA Data'!L:L)</f>
        <v>4.504766832281059E-5</v>
      </c>
      <c r="U216" s="24">
        <f>'EPA Data'!M217/SUM('EPA Data'!M:M)</f>
        <v>6.1231459928579973E-5</v>
      </c>
      <c r="V216" s="24">
        <f>'EPA Data'!N217/SUM('EPA Data'!N:N)</f>
        <v>7.5412544591957348E-5</v>
      </c>
      <c r="W216" s="24">
        <f>'EPA Data'!O217/SUM('EPA Data'!O:O)</f>
        <v>4.7846701515374839E-5</v>
      </c>
      <c r="X216" s="24">
        <f>'EPA Data'!P217/SUM('EPA Data'!P:P)</f>
        <v>1.7620998618642222E-4</v>
      </c>
    </row>
    <row r="217" spans="1:24" x14ac:dyDescent="0.25">
      <c r="A217" s="16" t="s">
        <v>434</v>
      </c>
      <c r="B217" s="16" t="s">
        <v>435</v>
      </c>
      <c r="C217" s="21" t="s">
        <v>436</v>
      </c>
      <c r="D217" s="17">
        <f>SUMIFS('Census Data'!G:G,'Census Data'!$A:$A,$A217)/SUMIFS('Census Data'!$F:$F,'Census Data'!$A:$A,$A217)</f>
        <v>0.50561341731394749</v>
      </c>
      <c r="E217" s="19">
        <f>SUMIFS('Census Data'!H:H,'Census Data'!$A:$A,$A217)/SUMIFS('Census Data'!$F:$F,'Census Data'!$A:$A,$A217)</f>
        <v>0.49438658268605257</v>
      </c>
      <c r="F217" s="17">
        <f>SUM(SUMIFS('Census Data'!I:I,'Census Data'!$A:$A,$A217),SUMIFS('Census Data'!J:J,'Census Data'!$A:$A,$A217))/SUMIFS('Census Data'!$F:$F,'Census Data'!$A:$A,$A217)</f>
        <v>0.85718979322447286</v>
      </c>
      <c r="G217" s="17">
        <f>SUM(SUMIFS('Census Data'!K:K,'Census Data'!$A:$A,$A217),SUMIFS('Census Data'!L:L,'Census Data'!$A:$A,$A217))/SUMIFS('Census Data'!$F:$F,'Census Data'!$A:$A,$A217)</f>
        <v>4.0284410567023761E-2</v>
      </c>
      <c r="H217" s="17">
        <f>SUM(SUMIFS('Census Data'!O:O,'Census Data'!$A:$A,$A217),SUMIFS('Census Data'!P:P,'Census Data'!$A:$A,$A217))/SUMIFS('Census Data'!$F:$F,'Census Data'!$A:$A,$A217)</f>
        <v>4.4909271173763726E-2</v>
      </c>
      <c r="I217" s="19">
        <f t="shared" si="6"/>
        <v>5.7616525034739574E-2</v>
      </c>
      <c r="J217" s="17">
        <f>SUM(SUMIFS('Census Data'!W:W,'Census Data'!$A:$A,$A217),SUMIFS('Census Data'!X:X,'Census Data'!$A:$A,$A217))/SUMIFS('Census Data'!$F:$F,'Census Data'!$A:$A,$A217)</f>
        <v>0.40806036090533626</v>
      </c>
      <c r="K217" s="19">
        <f t="shared" si="7"/>
        <v>0.59193963909466374</v>
      </c>
      <c r="L217" s="24">
        <f>'EPA Data'!D218/SUM('EPA Data'!D:D)</f>
        <v>7.3460504612384708E-4</v>
      </c>
      <c r="M217" s="24">
        <f>'EPA Data'!E218/SUM('EPA Data'!E:E)</f>
        <v>1.1263207081324441E-3</v>
      </c>
      <c r="N217" s="24">
        <f>'EPA Data'!F218/SUM('EPA Data'!F:F)</f>
        <v>5.9672821081419448E-4</v>
      </c>
      <c r="O217" s="24">
        <f>'EPA Data'!G218/SUM('EPA Data'!G:G)</f>
        <v>1.4563139509140212E-3</v>
      </c>
      <c r="P217" s="24">
        <f>'EPA Data'!H218/SUM('EPA Data'!H:H)</f>
        <v>1.2476556530991814E-3</v>
      </c>
      <c r="Q217" s="24">
        <f>'EPA Data'!I218/SUM('EPA Data'!I:I)</f>
        <v>4.9508476168214934E-4</v>
      </c>
      <c r="R217" s="24">
        <f>'EPA Data'!J218/SUM('EPA Data'!J:J)</f>
        <v>9.3507513000167539E-4</v>
      </c>
      <c r="S217" s="24">
        <f>'EPA Data'!K218/SUM('EPA Data'!K:K)</f>
        <v>1.794105574130874E-3</v>
      </c>
      <c r="T217" s="24">
        <f>'EPA Data'!L218/SUM('EPA Data'!L:L)</f>
        <v>5.8985354688900402E-4</v>
      </c>
      <c r="U217" s="24">
        <f>'EPA Data'!M218/SUM('EPA Data'!M:M)</f>
        <v>8.6319649918428179E-4</v>
      </c>
      <c r="V217" s="24">
        <f>'EPA Data'!N218/SUM('EPA Data'!N:N)</f>
        <v>1.1658819841185732E-3</v>
      </c>
      <c r="W217" s="24">
        <f>'EPA Data'!O218/SUM('EPA Data'!O:O)</f>
        <v>3.3612979600621299E-4</v>
      </c>
      <c r="X217" s="24">
        <f>'EPA Data'!P218/SUM('EPA Data'!P:P)</f>
        <v>2.1275765177207612E-3</v>
      </c>
    </row>
    <row r="218" spans="1:24" x14ac:dyDescent="0.25">
      <c r="A218" s="16" t="s">
        <v>437</v>
      </c>
      <c r="B218" s="16" t="s">
        <v>435</v>
      </c>
      <c r="C218" s="21" t="s">
        <v>438</v>
      </c>
      <c r="D218" s="17">
        <f>SUMIFS('Census Data'!G:G,'Census Data'!$A:$A,$A218)/SUMIFS('Census Data'!$F:$F,'Census Data'!$A:$A,$A218)</f>
        <v>0.49935316946959896</v>
      </c>
      <c r="E218" s="19">
        <f>SUMIFS('Census Data'!H:H,'Census Data'!$A:$A,$A218)/SUMIFS('Census Data'!$F:$F,'Census Data'!$A:$A,$A218)</f>
        <v>0.50064683053040104</v>
      </c>
      <c r="F218" s="17">
        <f>SUM(SUMIFS('Census Data'!I:I,'Census Data'!$A:$A,$A218),SUMIFS('Census Data'!J:J,'Census Data'!$A:$A,$A218))/SUMIFS('Census Data'!$F:$F,'Census Data'!$A:$A,$A218)</f>
        <v>0.87531571490174331</v>
      </c>
      <c r="G218" s="17">
        <f>SUM(SUMIFS('Census Data'!K:K,'Census Data'!$A:$A,$A218),SUMIFS('Census Data'!L:L,'Census Data'!$A:$A,$A218))/SUMIFS('Census Data'!$F:$F,'Census Data'!$A:$A,$A218)</f>
        <v>1.8357666481857944E-2</v>
      </c>
      <c r="H218" s="17">
        <f>SUM(SUMIFS('Census Data'!O:O,'Census Data'!$A:$A,$A218),SUMIFS('Census Data'!P:P,'Census Data'!$A:$A,$A218))/SUMIFS('Census Data'!$F:$F,'Census Data'!$A:$A,$A218)</f>
        <v>1.6632785067455184E-2</v>
      </c>
      <c r="I218" s="19">
        <f t="shared" si="6"/>
        <v>8.9693833548943558E-2</v>
      </c>
      <c r="J218" s="17">
        <f>SUM(SUMIFS('Census Data'!W:W,'Census Data'!$A:$A,$A218),SUMIFS('Census Data'!X:X,'Census Data'!$A:$A,$A218))/SUMIFS('Census Data'!$F:$F,'Census Data'!$A:$A,$A218)</f>
        <v>0.47588246165219</v>
      </c>
      <c r="K218" s="19">
        <f t="shared" si="7"/>
        <v>0.52411753834781005</v>
      </c>
      <c r="L218" s="24">
        <f>'EPA Data'!D219/SUM('EPA Data'!D:D)</f>
        <v>5.0148862937823927E-6</v>
      </c>
      <c r="M218" s="24">
        <f>'EPA Data'!E219/SUM('EPA Data'!E:E)</f>
        <v>1.9721956952388235E-5</v>
      </c>
      <c r="N218" s="24">
        <f>'EPA Data'!F219/SUM('EPA Data'!F:F)</f>
        <v>1.2954437917313978E-5</v>
      </c>
      <c r="O218" s="24">
        <f>'EPA Data'!G219/SUM('EPA Data'!G:G)</f>
        <v>5.0298616935303017E-6</v>
      </c>
      <c r="P218" s="24">
        <f>'EPA Data'!H219/SUM('EPA Data'!H:H)</f>
        <v>1.2191351835885564E-5</v>
      </c>
      <c r="Q218" s="24">
        <f>'EPA Data'!I219/SUM('EPA Data'!I:I)</f>
        <v>5.0617248440961434E-6</v>
      </c>
      <c r="R218" s="24">
        <f>'EPA Data'!J219/SUM('EPA Data'!J:J)</f>
        <v>4.461794192336147E-6</v>
      </c>
      <c r="S218" s="24">
        <f>'EPA Data'!K219/SUM('EPA Data'!K:K)</f>
        <v>2.7731930997444254E-5</v>
      </c>
      <c r="T218" s="24">
        <f>'EPA Data'!L219/SUM('EPA Data'!L:L)</f>
        <v>1.1100102304688779E-5</v>
      </c>
      <c r="U218" s="24">
        <f>'EPA Data'!M219/SUM('EPA Data'!M:M)</f>
        <v>3.9242251510611227E-6</v>
      </c>
      <c r="V218" s="24">
        <f>'EPA Data'!N219/SUM('EPA Data'!N:N)</f>
        <v>6.6005208461053584E-6</v>
      </c>
      <c r="W218" s="24">
        <f>'EPA Data'!O219/SUM('EPA Data'!O:O)</f>
        <v>2.9483670897286279E-6</v>
      </c>
      <c r="X218" s="24">
        <f>'EPA Data'!P219/SUM('EPA Data'!P:P)</f>
        <v>3.6705744514467684E-5</v>
      </c>
    </row>
    <row r="219" spans="1:24" x14ac:dyDescent="0.25">
      <c r="A219" s="16" t="s">
        <v>439</v>
      </c>
      <c r="B219" s="16" t="s">
        <v>435</v>
      </c>
      <c r="C219" s="21" t="s">
        <v>440</v>
      </c>
      <c r="D219" s="17">
        <f>SUMIFS('Census Data'!G:G,'Census Data'!$A:$A,$A219)/SUMIFS('Census Data'!$F:$F,'Census Data'!$A:$A,$A219)</f>
        <v>0.49628687613274647</v>
      </c>
      <c r="E219" s="19">
        <f>SUMIFS('Census Data'!H:H,'Census Data'!$A:$A,$A219)/SUMIFS('Census Data'!$F:$F,'Census Data'!$A:$A,$A219)</f>
        <v>0.50371312386725353</v>
      </c>
      <c r="F219" s="17">
        <f>SUM(SUMIFS('Census Data'!I:I,'Census Data'!$A:$A,$A219),SUMIFS('Census Data'!J:J,'Census Data'!$A:$A,$A219))/SUMIFS('Census Data'!$F:$F,'Census Data'!$A:$A,$A219)</f>
        <v>0.76467049452474145</v>
      </c>
      <c r="G219" s="17">
        <f>SUM(SUMIFS('Census Data'!K:K,'Census Data'!$A:$A,$A219),SUMIFS('Census Data'!L:L,'Census Data'!$A:$A,$A219))/SUMIFS('Census Data'!$F:$F,'Census Data'!$A:$A,$A219)</f>
        <v>0.11487686379628079</v>
      </c>
      <c r="H219" s="17">
        <f>SUM(SUMIFS('Census Data'!O:O,'Census Data'!$A:$A,$A219),SUMIFS('Census Data'!P:P,'Census Data'!$A:$A,$A219))/SUMIFS('Census Data'!$F:$F,'Census Data'!$A:$A,$A219)</f>
        <v>6.5559938469973655E-2</v>
      </c>
      <c r="I219" s="19">
        <f t="shared" si="6"/>
        <v>5.4892703209004079E-2</v>
      </c>
      <c r="J219" s="17">
        <f>SUM(SUMIFS('Census Data'!W:W,'Census Data'!$A:$A,$A219),SUMIFS('Census Data'!X:X,'Census Data'!$A:$A,$A219))/SUMIFS('Census Data'!$F:$F,'Census Data'!$A:$A,$A219)</f>
        <v>0.19750681551653237</v>
      </c>
      <c r="K219" s="19">
        <f t="shared" si="7"/>
        <v>0.80249318448346763</v>
      </c>
      <c r="L219" s="24">
        <f>'EPA Data'!D220/SUM('EPA Data'!D:D)</f>
        <v>5.0963901252679643E-4</v>
      </c>
      <c r="M219" s="24">
        <f>'EPA Data'!E220/SUM('EPA Data'!E:E)</f>
        <v>1.2890941689040097E-3</v>
      </c>
      <c r="N219" s="24">
        <f>'EPA Data'!F220/SUM('EPA Data'!F:F)</f>
        <v>7.4289979748151463E-4</v>
      </c>
      <c r="O219" s="24">
        <f>'EPA Data'!G220/SUM('EPA Data'!G:G)</f>
        <v>1.8231023303059265E-3</v>
      </c>
      <c r="P219" s="24">
        <f>'EPA Data'!H220/SUM('EPA Data'!H:H)</f>
        <v>1.4031856673154721E-3</v>
      </c>
      <c r="Q219" s="24">
        <f>'EPA Data'!I220/SUM('EPA Data'!I:I)</f>
        <v>5.6002193917275753E-4</v>
      </c>
      <c r="R219" s="24">
        <f>'EPA Data'!J220/SUM('EPA Data'!J:J)</f>
        <v>9.8489483649837149E-4</v>
      </c>
      <c r="S219" s="24">
        <f>'EPA Data'!K220/SUM('EPA Data'!K:K)</f>
        <v>1.8194749633042616E-3</v>
      </c>
      <c r="T219" s="24">
        <f>'EPA Data'!L220/SUM('EPA Data'!L:L)</f>
        <v>6.1764857431325065E-4</v>
      </c>
      <c r="U219" s="24">
        <f>'EPA Data'!M220/SUM('EPA Data'!M:M)</f>
        <v>1.046046214451852E-3</v>
      </c>
      <c r="V219" s="24">
        <f>'EPA Data'!N220/SUM('EPA Data'!N:N)</f>
        <v>1.3844733482218851E-3</v>
      </c>
      <c r="W219" s="24">
        <f>'EPA Data'!O220/SUM('EPA Data'!O:O)</f>
        <v>2.384886375347029E-4</v>
      </c>
      <c r="X219" s="24">
        <f>'EPA Data'!P220/SUM('EPA Data'!P:P)</f>
        <v>2.5088724883795708E-3</v>
      </c>
    </row>
    <row r="220" spans="1:24" x14ac:dyDescent="0.25">
      <c r="A220" s="16" t="s">
        <v>441</v>
      </c>
      <c r="B220" s="16" t="s">
        <v>435</v>
      </c>
      <c r="C220" s="21" t="s">
        <v>442</v>
      </c>
      <c r="D220" s="17">
        <f>SUMIFS('Census Data'!G:G,'Census Data'!$A:$A,$A220)/SUMIFS('Census Data'!$F:$F,'Census Data'!$A:$A,$A220)</f>
        <v>0.50374224820015678</v>
      </c>
      <c r="E220" s="19">
        <f>SUMIFS('Census Data'!H:H,'Census Data'!$A:$A,$A220)/SUMIFS('Census Data'!$F:$F,'Census Data'!$A:$A,$A220)</f>
        <v>0.49625775179984316</v>
      </c>
      <c r="F220" s="17">
        <f>SUM(SUMIFS('Census Data'!I:I,'Census Data'!$A:$A,$A220),SUMIFS('Census Data'!J:J,'Census Data'!$A:$A,$A220))/SUMIFS('Census Data'!$F:$F,'Census Data'!$A:$A,$A220)</f>
        <v>0.92130586641955947</v>
      </c>
      <c r="G220" s="17">
        <f>SUM(SUMIFS('Census Data'!K:K,'Census Data'!$A:$A,$A220),SUMIFS('Census Data'!L:L,'Census Data'!$A:$A,$A220))/SUMIFS('Census Data'!$F:$F,'Census Data'!$A:$A,$A220)</f>
        <v>7.1993727279207357E-3</v>
      </c>
      <c r="H220" s="17">
        <f>SUM(SUMIFS('Census Data'!O:O,'Census Data'!$A:$A,$A220),SUMIFS('Census Data'!P:P,'Census Data'!$A:$A,$A220))/SUMIFS('Census Data'!$F:$F,'Census Data'!$A:$A,$A220)</f>
        <v>1.1547508731912468E-2</v>
      </c>
      <c r="I220" s="19">
        <f t="shared" si="6"/>
        <v>5.9947252120607364E-2</v>
      </c>
      <c r="J220" s="17">
        <f>SUM(SUMIFS('Census Data'!W:W,'Census Data'!$A:$A,$A220),SUMIFS('Census Data'!X:X,'Census Data'!$A:$A,$A220))/SUMIFS('Census Data'!$F:$F,'Census Data'!$A:$A,$A220)</f>
        <v>0.18426117328391189</v>
      </c>
      <c r="K220" s="19">
        <f t="shared" si="7"/>
        <v>0.81573882671608811</v>
      </c>
      <c r="L220" s="24">
        <f>'EPA Data'!D221/SUM('EPA Data'!D:D)</f>
        <v>3.756895795119945E-6</v>
      </c>
      <c r="M220" s="24">
        <f>'EPA Data'!E221/SUM('EPA Data'!E:E)</f>
        <v>1.3434773761090437E-5</v>
      </c>
      <c r="N220" s="24">
        <f>'EPA Data'!F221/SUM('EPA Data'!F:F)</f>
        <v>8.16340949612447E-6</v>
      </c>
      <c r="O220" s="24">
        <f>'EPA Data'!G221/SUM('EPA Data'!G:G)</f>
        <v>3.1388813229841518E-6</v>
      </c>
      <c r="P220" s="24">
        <f>'EPA Data'!H221/SUM('EPA Data'!H:H)</f>
        <v>8.6288450896261308E-6</v>
      </c>
      <c r="Q220" s="24">
        <f>'EPA Data'!I221/SUM('EPA Data'!I:I)</f>
        <v>3.8084769146181193E-6</v>
      </c>
      <c r="R220" s="24">
        <f>'EPA Data'!J221/SUM('EPA Data'!J:J)</f>
        <v>3.6433504131132675E-6</v>
      </c>
      <c r="S220" s="24">
        <f>'EPA Data'!K221/SUM('EPA Data'!K:K)</f>
        <v>2.7111698462787097E-5</v>
      </c>
      <c r="T220" s="24">
        <f>'EPA Data'!L221/SUM('EPA Data'!L:L)</f>
        <v>7.4771427694210757E-6</v>
      </c>
      <c r="U220" s="24">
        <f>'EPA Data'!M221/SUM('EPA Data'!M:M)</f>
        <v>2.6437365432949656E-6</v>
      </c>
      <c r="V220" s="24">
        <f>'EPA Data'!N221/SUM('EPA Data'!N:N)</f>
        <v>4.4709129863062525E-6</v>
      </c>
      <c r="W220" s="24">
        <f>'EPA Data'!O221/SUM('EPA Data'!O:O)</f>
        <v>2.0087846438183088E-6</v>
      </c>
      <c r="X220" s="24">
        <f>'EPA Data'!P221/SUM('EPA Data'!P:P)</f>
        <v>2.3140214522281146E-5</v>
      </c>
    </row>
    <row r="221" spans="1:24" x14ac:dyDescent="0.25">
      <c r="A221" s="16" t="s">
        <v>443</v>
      </c>
      <c r="B221" s="16" t="s">
        <v>435</v>
      </c>
      <c r="C221" s="21" t="s">
        <v>444</v>
      </c>
      <c r="D221" s="17">
        <f>SUMIFS('Census Data'!G:G,'Census Data'!$A:$A,$A221)/SUMIFS('Census Data'!$F:$F,'Census Data'!$A:$A,$A221)</f>
        <v>0.50181513543702871</v>
      </c>
      <c r="E221" s="19">
        <f>SUMIFS('Census Data'!H:H,'Census Data'!$A:$A,$A221)/SUMIFS('Census Data'!$F:$F,'Census Data'!$A:$A,$A221)</f>
        <v>0.49818486456297123</v>
      </c>
      <c r="F221" s="17">
        <f>SUM(SUMIFS('Census Data'!I:I,'Census Data'!$A:$A,$A221),SUMIFS('Census Data'!J:J,'Census Data'!$A:$A,$A221))/SUMIFS('Census Data'!$F:$F,'Census Data'!$A:$A,$A221)</f>
        <v>0.93577213068975151</v>
      </c>
      <c r="G221" s="17">
        <f>SUM(SUMIFS('Census Data'!K:K,'Census Data'!$A:$A,$A221),SUMIFS('Census Data'!L:L,'Census Data'!$A:$A,$A221))/SUMIFS('Census Data'!$F:$F,'Census Data'!$A:$A,$A221)</f>
        <v>1.1449315833566042E-2</v>
      </c>
      <c r="H221" s="17">
        <f>SUM(SUMIFS('Census Data'!O:O,'Census Data'!$A:$A,$A221),SUMIFS('Census Data'!P:P,'Census Data'!$A:$A,$A221))/SUMIFS('Census Data'!$F:$F,'Census Data'!$A:$A,$A221)</f>
        <v>3.9095224797542584E-3</v>
      </c>
      <c r="I221" s="19">
        <f t="shared" si="6"/>
        <v>4.8869030996928187E-2</v>
      </c>
      <c r="J221" s="17">
        <f>SUM(SUMIFS('Census Data'!W:W,'Census Data'!$A:$A,$A221),SUMIFS('Census Data'!X:X,'Census Data'!$A:$A,$A221))/SUMIFS('Census Data'!$F:$F,'Census Data'!$A:$A,$A221)</f>
        <v>0.11309690030717677</v>
      </c>
      <c r="K221" s="19">
        <f t="shared" si="7"/>
        <v>0.88690309969282322</v>
      </c>
      <c r="L221" s="24">
        <f>'EPA Data'!D222/SUM('EPA Data'!D:D)</f>
        <v>4.008887634459078E-6</v>
      </c>
      <c r="M221" s="24">
        <f>'EPA Data'!E222/SUM('EPA Data'!E:E)</f>
        <v>1.6249445042305569E-5</v>
      </c>
      <c r="N221" s="24">
        <f>'EPA Data'!F222/SUM('EPA Data'!F:F)</f>
        <v>1.2219314791303605E-5</v>
      </c>
      <c r="O221" s="24">
        <f>'EPA Data'!G222/SUM('EPA Data'!G:G)</f>
        <v>2.9488331198188937E-6</v>
      </c>
      <c r="P221" s="24">
        <f>'EPA Data'!H222/SUM('EPA Data'!H:H)</f>
        <v>8.526812882350837E-6</v>
      </c>
      <c r="Q221" s="24">
        <f>'EPA Data'!I222/SUM('EPA Data'!I:I)</f>
        <v>3.5103830644468978E-6</v>
      </c>
      <c r="R221" s="24">
        <f>'EPA Data'!J222/SUM('EPA Data'!J:J)</f>
        <v>2.9138086903592571E-6</v>
      </c>
      <c r="S221" s="24">
        <f>'EPA Data'!K222/SUM('EPA Data'!K:K)</f>
        <v>2.1159181843770661E-5</v>
      </c>
      <c r="T221" s="24">
        <f>'EPA Data'!L222/SUM('EPA Data'!L:L)</f>
        <v>9.2159272915932705E-6</v>
      </c>
      <c r="U221" s="24">
        <f>'EPA Data'!M222/SUM('EPA Data'!M:M)</f>
        <v>2.0369773865258398E-6</v>
      </c>
      <c r="V221" s="24">
        <f>'EPA Data'!N222/SUM('EPA Data'!N:N)</f>
        <v>4.4157642795085186E-6</v>
      </c>
      <c r="W221" s="24">
        <f>'EPA Data'!O222/SUM('EPA Data'!O:O)</f>
        <v>2.2846808011395123E-6</v>
      </c>
      <c r="X221" s="24">
        <f>'EPA Data'!P222/SUM('EPA Data'!P:P)</f>
        <v>3.3748034678180665E-5</v>
      </c>
    </row>
    <row r="222" spans="1:24" x14ac:dyDescent="0.25">
      <c r="A222" s="16" t="s">
        <v>445</v>
      </c>
      <c r="B222" s="16" t="s">
        <v>435</v>
      </c>
      <c r="C222" s="21" t="s">
        <v>446</v>
      </c>
      <c r="D222" s="17">
        <f>SUMIFS('Census Data'!G:G,'Census Data'!$A:$A,$A222)/SUMIFS('Census Data'!$F:$F,'Census Data'!$A:$A,$A222)</f>
        <v>0.64353595122825891</v>
      </c>
      <c r="E222" s="19">
        <f>SUMIFS('Census Data'!H:H,'Census Data'!$A:$A,$A222)/SUMIFS('Census Data'!$F:$F,'Census Data'!$A:$A,$A222)</f>
        <v>0.35646404877174109</v>
      </c>
      <c r="F222" s="17">
        <f>SUM(SUMIFS('Census Data'!I:I,'Census Data'!$A:$A,$A222),SUMIFS('Census Data'!J:J,'Census Data'!$A:$A,$A222))/SUMIFS('Census Data'!$F:$F,'Census Data'!$A:$A,$A222)</f>
        <v>0.85529854760623991</v>
      </c>
      <c r="G222" s="17">
        <f>SUM(SUMIFS('Census Data'!K:K,'Census Data'!$A:$A,$A222),SUMIFS('Census Data'!L:L,'Census Data'!$A:$A,$A222))/SUMIFS('Census Data'!$F:$F,'Census Data'!$A:$A,$A222)</f>
        <v>7.2619688004303393E-2</v>
      </c>
      <c r="H222" s="17">
        <f>SUM(SUMIFS('Census Data'!O:O,'Census Data'!$A:$A,$A222),SUMIFS('Census Data'!P:P,'Census Data'!$A:$A,$A222))/SUMIFS('Census Data'!$F:$F,'Census Data'!$A:$A,$A222)</f>
        <v>1.4882553344091805E-2</v>
      </c>
      <c r="I222" s="19">
        <f t="shared" si="6"/>
        <v>5.7199211045364851E-2</v>
      </c>
      <c r="J222" s="17">
        <f>SUM(SUMIFS('Census Data'!W:W,'Census Data'!$A:$A,$A222),SUMIFS('Census Data'!X:X,'Census Data'!$A:$A,$A222))/SUMIFS('Census Data'!$F:$F,'Census Data'!$A:$A,$A222)</f>
        <v>0.32239555316478391</v>
      </c>
      <c r="K222" s="19">
        <f t="shared" si="7"/>
        <v>0.67760444683521603</v>
      </c>
      <c r="L222" s="24">
        <f>'EPA Data'!D223/SUM('EPA Data'!D:D)</f>
        <v>4.4564588179616107E-6</v>
      </c>
      <c r="M222" s="24">
        <f>'EPA Data'!E223/SUM('EPA Data'!E:E)</f>
        <v>1.7858753710869034E-5</v>
      </c>
      <c r="N222" s="24">
        <f>'EPA Data'!F223/SUM('EPA Data'!F:F)</f>
        <v>1.2382812272279045E-5</v>
      </c>
      <c r="O222" s="24">
        <f>'EPA Data'!G223/SUM('EPA Data'!G:G)</f>
        <v>3.7935457486580816E-6</v>
      </c>
      <c r="P222" s="24">
        <f>'EPA Data'!H223/SUM('EPA Data'!H:H)</f>
        <v>1.0163434275452758E-5</v>
      </c>
      <c r="Q222" s="24">
        <f>'EPA Data'!I223/SUM('EPA Data'!I:I)</f>
        <v>3.7620123949639527E-6</v>
      </c>
      <c r="R222" s="24">
        <f>'EPA Data'!J223/SUM('EPA Data'!J:J)</f>
        <v>3.3026159632399673E-6</v>
      </c>
      <c r="S222" s="24">
        <f>'EPA Data'!K223/SUM('EPA Data'!K:K)</f>
        <v>2.2372689103268187E-5</v>
      </c>
      <c r="T222" s="24">
        <f>'EPA Data'!L223/SUM('EPA Data'!L:L)</f>
        <v>9.0127399802578833E-6</v>
      </c>
      <c r="U222" s="24">
        <f>'EPA Data'!M223/SUM('EPA Data'!M:M)</f>
        <v>2.7206461397155726E-6</v>
      </c>
      <c r="V222" s="24">
        <f>'EPA Data'!N223/SUM('EPA Data'!N:N)</f>
        <v>5.7028537499304055E-6</v>
      </c>
      <c r="W222" s="24">
        <f>'EPA Data'!O223/SUM('EPA Data'!O:O)</f>
        <v>2.4713980112821143E-6</v>
      </c>
      <c r="X222" s="24">
        <f>'EPA Data'!P223/SUM('EPA Data'!P:P)</f>
        <v>4.3484343884613506E-5</v>
      </c>
    </row>
    <row r="223" spans="1:24" x14ac:dyDescent="0.25">
      <c r="A223" s="16" t="s">
        <v>447</v>
      </c>
      <c r="B223" s="16" t="s">
        <v>435</v>
      </c>
      <c r="C223" s="21" t="s">
        <v>448</v>
      </c>
      <c r="D223" s="17">
        <f>SUMIFS('Census Data'!G:G,'Census Data'!$A:$A,$A223)/SUMIFS('Census Data'!$F:$F,'Census Data'!$A:$A,$A223)</f>
        <v>0.50367570417785623</v>
      </c>
      <c r="E223" s="19">
        <f>SUMIFS('Census Data'!H:H,'Census Data'!$A:$A,$A223)/SUMIFS('Census Data'!$F:$F,'Census Data'!$A:$A,$A223)</f>
        <v>0.49632429582214377</v>
      </c>
      <c r="F223" s="17">
        <f>SUM(SUMIFS('Census Data'!I:I,'Census Data'!$A:$A,$A223),SUMIFS('Census Data'!J:J,'Census Data'!$A:$A,$A223))/SUMIFS('Census Data'!$F:$F,'Census Data'!$A:$A,$A223)</f>
        <v>0.90034212559320159</v>
      </c>
      <c r="G223" s="17">
        <f>SUM(SUMIFS('Census Data'!K:K,'Census Data'!$A:$A,$A223),SUMIFS('Census Data'!L:L,'Census Data'!$A:$A,$A223))/SUMIFS('Census Data'!$F:$F,'Census Data'!$A:$A,$A223)</f>
        <v>1.2093955781186772E-2</v>
      </c>
      <c r="H223" s="17">
        <f>SUM(SUMIFS('Census Data'!O:O,'Census Data'!$A:$A,$A223),SUMIFS('Census Data'!P:P,'Census Data'!$A:$A,$A223))/SUMIFS('Census Data'!$F:$F,'Census Data'!$A:$A,$A223)</f>
        <v>5.0156960845626555E-2</v>
      </c>
      <c r="I223" s="19">
        <f t="shared" si="6"/>
        <v>3.7406957779985039E-2</v>
      </c>
      <c r="J223" s="17">
        <f>SUM(SUMIFS('Census Data'!W:W,'Census Data'!$A:$A,$A223),SUMIFS('Census Data'!X:X,'Census Data'!$A:$A,$A223))/SUMIFS('Census Data'!$F:$F,'Census Data'!$A:$A,$A223)</f>
        <v>0.13972887466431225</v>
      </c>
      <c r="K223" s="19">
        <f t="shared" si="7"/>
        <v>0.86027112533568773</v>
      </c>
      <c r="L223" s="24">
        <f>'EPA Data'!D224/SUM('EPA Data'!D:D)</f>
        <v>2.7002771998657838E-4</v>
      </c>
      <c r="M223" s="24">
        <f>'EPA Data'!E224/SUM('EPA Data'!E:E)</f>
        <v>4.6960462235418141E-4</v>
      </c>
      <c r="N223" s="24">
        <f>'EPA Data'!F224/SUM('EPA Data'!F:F)</f>
        <v>2.7455655660780387E-4</v>
      </c>
      <c r="O223" s="24">
        <f>'EPA Data'!G224/SUM('EPA Data'!G:G)</f>
        <v>3.8276660911414794E-4</v>
      </c>
      <c r="P223" s="24">
        <f>'EPA Data'!H224/SUM('EPA Data'!H:H)</f>
        <v>3.91982326272298E-4</v>
      </c>
      <c r="Q223" s="24">
        <f>'EPA Data'!I224/SUM('EPA Data'!I:I)</f>
        <v>1.1886975074865519E-4</v>
      </c>
      <c r="R223" s="24">
        <f>'EPA Data'!J224/SUM('EPA Data'!J:J)</f>
        <v>3.0509774178695916E-4</v>
      </c>
      <c r="S223" s="24">
        <f>'EPA Data'!K224/SUM('EPA Data'!K:K)</f>
        <v>7.6403318066376163E-4</v>
      </c>
      <c r="T223" s="24">
        <f>'EPA Data'!L224/SUM('EPA Data'!L:L)</f>
        <v>2.5848702620589526E-4</v>
      </c>
      <c r="U223" s="24">
        <f>'EPA Data'!M224/SUM('EPA Data'!M:M)</f>
        <v>2.9862530171617262E-4</v>
      </c>
      <c r="V223" s="24">
        <f>'EPA Data'!N224/SUM('EPA Data'!N:N)</f>
        <v>3.7777900057832614E-4</v>
      </c>
      <c r="W223" s="24">
        <f>'EPA Data'!O224/SUM('EPA Data'!O:O)</f>
        <v>7.962317623752721E-5</v>
      </c>
      <c r="X223" s="24">
        <f>'EPA Data'!P224/SUM('EPA Data'!P:P)</f>
        <v>7.5497628195924944E-4</v>
      </c>
    </row>
    <row r="224" spans="1:24" x14ac:dyDescent="0.25">
      <c r="A224" s="16" t="s">
        <v>449</v>
      </c>
      <c r="B224" s="16" t="s">
        <v>435</v>
      </c>
      <c r="C224" s="21" t="s">
        <v>450</v>
      </c>
      <c r="D224" s="17">
        <f>SUMIFS('Census Data'!G:G,'Census Data'!$A:$A,$A224)/SUMIFS('Census Data'!$F:$F,'Census Data'!$A:$A,$A224)</f>
        <v>0.49733910451997443</v>
      </c>
      <c r="E224" s="19">
        <f>SUMIFS('Census Data'!H:H,'Census Data'!$A:$A,$A224)/SUMIFS('Census Data'!$F:$F,'Census Data'!$A:$A,$A224)</f>
        <v>0.50266089548002557</v>
      </c>
      <c r="F224" s="17">
        <f>SUM(SUMIFS('Census Data'!I:I,'Census Data'!$A:$A,$A224),SUMIFS('Census Data'!J:J,'Census Data'!$A:$A,$A224))/SUMIFS('Census Data'!$F:$F,'Census Data'!$A:$A,$A224)</f>
        <v>0.87803874263818915</v>
      </c>
      <c r="G224" s="17">
        <f>SUM(SUMIFS('Census Data'!K:K,'Census Data'!$A:$A,$A224),SUMIFS('Census Data'!L:L,'Census Data'!$A:$A,$A224))/SUMIFS('Census Data'!$F:$F,'Census Data'!$A:$A,$A224)</f>
        <v>1.4986163343503868E-2</v>
      </c>
      <c r="H224" s="17">
        <f>SUM(SUMIFS('Census Data'!O:O,'Census Data'!$A:$A,$A224),SUMIFS('Census Data'!P:P,'Census Data'!$A:$A,$A224))/SUMIFS('Census Data'!$F:$F,'Census Data'!$A:$A,$A224)</f>
        <v>6.8658199105939122E-2</v>
      </c>
      <c r="I224" s="19">
        <f t="shared" si="6"/>
        <v>3.8316894912367783E-2</v>
      </c>
      <c r="J224" s="17">
        <f>SUM(SUMIFS('Census Data'!W:W,'Census Data'!$A:$A,$A224),SUMIFS('Census Data'!X:X,'Census Data'!$A:$A,$A224))/SUMIFS('Census Data'!$F:$F,'Census Data'!$A:$A,$A224)</f>
        <v>0.12721209110906123</v>
      </c>
      <c r="K224" s="19">
        <f t="shared" si="7"/>
        <v>0.87278790889093871</v>
      </c>
      <c r="L224" s="24">
        <f>'EPA Data'!D225/SUM('EPA Data'!D:D)</f>
        <v>5.7955068618740671E-5</v>
      </c>
      <c r="M224" s="24">
        <f>'EPA Data'!E225/SUM('EPA Data'!E:E)</f>
        <v>1.4127035736813848E-4</v>
      </c>
      <c r="N224" s="24">
        <f>'EPA Data'!F225/SUM('EPA Data'!F:F)</f>
        <v>7.8378046550804038E-5</v>
      </c>
      <c r="O224" s="24">
        <f>'EPA Data'!G225/SUM('EPA Data'!G:G)</f>
        <v>1.8175567135160766E-4</v>
      </c>
      <c r="P224" s="24">
        <f>'EPA Data'!H225/SUM('EPA Data'!H:H)</f>
        <v>1.5256747767071799E-4</v>
      </c>
      <c r="Q224" s="24">
        <f>'EPA Data'!I225/SUM('EPA Data'!I:I)</f>
        <v>8.5724468897035099E-5</v>
      </c>
      <c r="R224" s="24">
        <f>'EPA Data'!J225/SUM('EPA Data'!J:J)</f>
        <v>1.2603614558693918E-4</v>
      </c>
      <c r="S224" s="24">
        <f>'EPA Data'!K225/SUM('EPA Data'!K:K)</f>
        <v>1.8528004372205179E-4</v>
      </c>
      <c r="T224" s="24">
        <f>'EPA Data'!L225/SUM('EPA Data'!L:L)</f>
        <v>7.0587412652800934E-5</v>
      </c>
      <c r="U224" s="24">
        <f>'EPA Data'!M225/SUM('EPA Data'!M:M)</f>
        <v>1.1461358262756313E-4</v>
      </c>
      <c r="V224" s="24">
        <f>'EPA Data'!N225/SUM('EPA Data'!N:N)</f>
        <v>1.2660854172367357E-4</v>
      </c>
      <c r="W224" s="24">
        <f>'EPA Data'!O225/SUM('EPA Data'!O:O)</f>
        <v>2.493416944886811E-5</v>
      </c>
      <c r="X224" s="24">
        <f>'EPA Data'!P225/SUM('EPA Data'!P:P)</f>
        <v>2.1399266444796435E-4</v>
      </c>
    </row>
    <row r="225" spans="1:24" x14ac:dyDescent="0.25">
      <c r="A225" s="16" t="s">
        <v>451</v>
      </c>
      <c r="B225" s="16" t="s">
        <v>435</v>
      </c>
      <c r="C225" s="21" t="s">
        <v>452</v>
      </c>
      <c r="D225" s="17">
        <f>SUMIFS('Census Data'!G:G,'Census Data'!$A:$A,$A225)/SUMIFS('Census Data'!$F:$F,'Census Data'!$A:$A,$A225)</f>
        <v>0.52986834348595013</v>
      </c>
      <c r="E225" s="19">
        <f>SUMIFS('Census Data'!H:H,'Census Data'!$A:$A,$A225)/SUMIFS('Census Data'!$F:$F,'Census Data'!$A:$A,$A225)</f>
        <v>0.47013165651404992</v>
      </c>
      <c r="F225" s="17">
        <f>SUM(SUMIFS('Census Data'!I:I,'Census Data'!$A:$A,$A225),SUMIFS('Census Data'!J:J,'Census Data'!$A:$A,$A225))/SUMIFS('Census Data'!$F:$F,'Census Data'!$A:$A,$A225)</f>
        <v>0.93878954607977994</v>
      </c>
      <c r="G225" s="17">
        <f>SUM(SUMIFS('Census Data'!K:K,'Census Data'!$A:$A,$A225),SUMIFS('Census Data'!L:L,'Census Data'!$A:$A,$A225))/SUMIFS('Census Data'!$F:$F,'Census Data'!$A:$A,$A225)</f>
        <v>1.842208685399882E-2</v>
      </c>
      <c r="H225" s="17">
        <f>SUM(SUMIFS('Census Data'!O:O,'Census Data'!$A:$A,$A225),SUMIFS('Census Data'!P:P,'Census Data'!$A:$A,$A225))/SUMIFS('Census Data'!$F:$F,'Census Data'!$A:$A,$A225)</f>
        <v>8.8426016899194344E-3</v>
      </c>
      <c r="I225" s="19">
        <f t="shared" si="6"/>
        <v>3.3945765376301784E-2</v>
      </c>
      <c r="J225" s="17">
        <f>SUM(SUMIFS('Census Data'!W:W,'Census Data'!$A:$A,$A225),SUMIFS('Census Data'!X:X,'Census Data'!$A:$A,$A225))/SUMIFS('Census Data'!$F:$F,'Census Data'!$A:$A,$A225)</f>
        <v>9.9577520141481621E-2</v>
      </c>
      <c r="K225" s="19">
        <f t="shared" si="7"/>
        <v>0.90042247985851842</v>
      </c>
      <c r="L225" s="24">
        <f>'EPA Data'!D226/SUM('EPA Data'!D:D)</f>
        <v>7.8878043167784047E-6</v>
      </c>
      <c r="M225" s="24">
        <f>'EPA Data'!E226/SUM('EPA Data'!E:E)</f>
        <v>3.183931406018185E-5</v>
      </c>
      <c r="N225" s="24">
        <f>'EPA Data'!F226/SUM('EPA Data'!F:F)</f>
        <v>1.9843559331826694E-5</v>
      </c>
      <c r="O225" s="24">
        <f>'EPA Data'!G226/SUM('EPA Data'!G:G)</f>
        <v>8.7372028733624451E-6</v>
      </c>
      <c r="P225" s="24">
        <f>'EPA Data'!H226/SUM('EPA Data'!H:H)</f>
        <v>2.0599805158113115E-5</v>
      </c>
      <c r="Q225" s="24">
        <f>'EPA Data'!I226/SUM('EPA Data'!I:I)</f>
        <v>8.5873515822120717E-6</v>
      </c>
      <c r="R225" s="24">
        <f>'EPA Data'!J226/SUM('EPA Data'!J:J)</f>
        <v>8.7064893789849754E-6</v>
      </c>
      <c r="S225" s="24">
        <f>'EPA Data'!K226/SUM('EPA Data'!K:K)</f>
        <v>4.4131467823925887E-5</v>
      </c>
      <c r="T225" s="24">
        <f>'EPA Data'!L226/SUM('EPA Data'!L:L)</f>
        <v>1.9231722341083391E-5</v>
      </c>
      <c r="U225" s="24">
        <f>'EPA Data'!M226/SUM('EPA Data'!M:M)</f>
        <v>7.2730325180908537E-6</v>
      </c>
      <c r="V225" s="24">
        <f>'EPA Data'!N226/SUM('EPA Data'!N:N)</f>
        <v>1.1976435984481536E-5</v>
      </c>
      <c r="W225" s="24">
        <f>'EPA Data'!O226/SUM('EPA Data'!O:O)</f>
        <v>5.087476488080725E-6</v>
      </c>
      <c r="X225" s="24">
        <f>'EPA Data'!P226/SUM('EPA Data'!P:P)</f>
        <v>5.8167252040491072E-5</v>
      </c>
    </row>
    <row r="226" spans="1:24" x14ac:dyDescent="0.25">
      <c r="A226" s="16" t="s">
        <v>453</v>
      </c>
      <c r="B226" s="16" t="s">
        <v>435</v>
      </c>
      <c r="C226" s="21" t="s">
        <v>454</v>
      </c>
      <c r="D226" s="17">
        <f>SUMIFS('Census Data'!G:G,'Census Data'!$A:$A,$A226)/SUMIFS('Census Data'!$F:$F,'Census Data'!$A:$A,$A226)</f>
        <v>0.50682687056253417</v>
      </c>
      <c r="E226" s="19">
        <f>SUMIFS('Census Data'!H:H,'Census Data'!$A:$A,$A226)/SUMIFS('Census Data'!$F:$F,'Census Data'!$A:$A,$A226)</f>
        <v>0.49317312943746588</v>
      </c>
      <c r="F226" s="17">
        <f>SUM(SUMIFS('Census Data'!I:I,'Census Data'!$A:$A,$A226),SUMIFS('Census Data'!J:J,'Census Data'!$A:$A,$A226))/SUMIFS('Census Data'!$F:$F,'Census Data'!$A:$A,$A226)</f>
        <v>0.94046968869470238</v>
      </c>
      <c r="G226" s="17">
        <f>SUM(SUMIFS('Census Data'!K:K,'Census Data'!$A:$A,$A226),SUMIFS('Census Data'!L:L,'Census Data'!$A:$A,$A226))/SUMIFS('Census Data'!$F:$F,'Census Data'!$A:$A,$A226)</f>
        <v>7.6460950300382309E-3</v>
      </c>
      <c r="H226" s="17">
        <f>SUM(SUMIFS('Census Data'!O:O,'Census Data'!$A:$A,$A226),SUMIFS('Census Data'!P:P,'Census Data'!$A:$A,$A226))/SUMIFS('Census Data'!$F:$F,'Census Data'!$A:$A,$A226)</f>
        <v>2.2938285090114693E-2</v>
      </c>
      <c r="I226" s="19">
        <f t="shared" si="6"/>
        <v>2.8945931185144769E-2</v>
      </c>
      <c r="J226" s="17">
        <f>SUM(SUMIFS('Census Data'!W:W,'Census Data'!$A:$A,$A226),SUMIFS('Census Data'!X:X,'Census Data'!$A:$A,$A226))/SUMIFS('Census Data'!$F:$F,'Census Data'!$A:$A,$A226)</f>
        <v>0.10977607864554888</v>
      </c>
      <c r="K226" s="19">
        <f t="shared" si="7"/>
        <v>0.89022392135445116</v>
      </c>
      <c r="L226" s="24">
        <f>'EPA Data'!D227/SUM('EPA Data'!D:D)</f>
        <v>1.0631530395180079E-6</v>
      </c>
      <c r="M226" s="24">
        <f>'EPA Data'!E227/SUM('EPA Data'!E:E)</f>
        <v>4.3261026943877918E-6</v>
      </c>
      <c r="N226" s="24">
        <f>'EPA Data'!F227/SUM('EPA Data'!F:F)</f>
        <v>3.0817959658049612E-6</v>
      </c>
      <c r="O226" s="24">
        <f>'EPA Data'!G227/SUM('EPA Data'!G:G)</f>
        <v>9.3790376374736591E-7</v>
      </c>
      <c r="P226" s="24">
        <f>'EPA Data'!H227/SUM('EPA Data'!H:H)</f>
        <v>2.3803636873263789E-6</v>
      </c>
      <c r="Q226" s="24">
        <f>'EPA Data'!I227/SUM('EPA Data'!I:I)</f>
        <v>9.2245051819936459E-7</v>
      </c>
      <c r="R226" s="24">
        <f>'EPA Data'!J227/SUM('EPA Data'!J:J)</f>
        <v>8.7361592730985138E-7</v>
      </c>
      <c r="S226" s="24">
        <f>'EPA Data'!K227/SUM('EPA Data'!K:K)</f>
        <v>6.1562842190586539E-6</v>
      </c>
      <c r="T226" s="24">
        <f>'EPA Data'!L227/SUM('EPA Data'!L:L)</f>
        <v>2.2156833456098E-6</v>
      </c>
      <c r="U226" s="24">
        <f>'EPA Data'!M227/SUM('EPA Data'!M:M)</f>
        <v>6.6665753156621008E-7</v>
      </c>
      <c r="V226" s="24">
        <f>'EPA Data'!N227/SUM('EPA Data'!N:N)</f>
        <v>1.3669616228941995E-6</v>
      </c>
      <c r="W226" s="24">
        <f>'EPA Data'!O227/SUM('EPA Data'!O:O)</f>
        <v>6.2908693335502271E-7</v>
      </c>
      <c r="X226" s="24">
        <f>'EPA Data'!P227/SUM('EPA Data'!P:P)</f>
        <v>1.1641672419673466E-5</v>
      </c>
    </row>
    <row r="227" spans="1:24" x14ac:dyDescent="0.25">
      <c r="A227" s="16" t="s">
        <v>455</v>
      </c>
      <c r="B227" s="16" t="s">
        <v>435</v>
      </c>
      <c r="C227" s="21" t="s">
        <v>456</v>
      </c>
      <c r="D227" s="17">
        <f>SUMIFS('Census Data'!G:G,'Census Data'!$A:$A,$A227)/SUMIFS('Census Data'!$F:$F,'Census Data'!$A:$A,$A227)</f>
        <v>0.52938144329896908</v>
      </c>
      <c r="E227" s="19">
        <f>SUMIFS('Census Data'!H:H,'Census Data'!$A:$A,$A227)/SUMIFS('Census Data'!$F:$F,'Census Data'!$A:$A,$A227)</f>
        <v>0.47061855670103092</v>
      </c>
      <c r="F227" s="17">
        <f>SUM(SUMIFS('Census Data'!I:I,'Census Data'!$A:$A,$A227),SUMIFS('Census Data'!J:J,'Census Data'!$A:$A,$A227))/SUMIFS('Census Data'!$F:$F,'Census Data'!$A:$A,$A227)</f>
        <v>0.94164948453608244</v>
      </c>
      <c r="G227" s="17">
        <f>SUM(SUMIFS('Census Data'!K:K,'Census Data'!$A:$A,$A227),SUMIFS('Census Data'!L:L,'Census Data'!$A:$A,$A227))/SUMIFS('Census Data'!$F:$F,'Census Data'!$A:$A,$A227)</f>
        <v>1.0103092783505154E-2</v>
      </c>
      <c r="H227" s="17">
        <f>SUM(SUMIFS('Census Data'!O:O,'Census Data'!$A:$A,$A227),SUMIFS('Census Data'!P:P,'Census Data'!$A:$A,$A227))/SUMIFS('Census Data'!$F:$F,'Census Data'!$A:$A,$A227)</f>
        <v>1.154639175257732E-2</v>
      </c>
      <c r="I227" s="19">
        <f t="shared" si="6"/>
        <v>3.6701030927835054E-2</v>
      </c>
      <c r="J227" s="17">
        <f>SUM(SUMIFS('Census Data'!W:W,'Census Data'!$A:$A,$A227),SUMIFS('Census Data'!X:X,'Census Data'!$A:$A,$A227))/SUMIFS('Census Data'!$F:$F,'Census Data'!$A:$A,$A227)</f>
        <v>7.5979381443298966E-2</v>
      </c>
      <c r="K227" s="19">
        <f t="shared" si="7"/>
        <v>0.92402061855670103</v>
      </c>
      <c r="L227" s="24">
        <f>'EPA Data'!D228/SUM('EPA Data'!D:D)</f>
        <v>4.2774378428149691E-6</v>
      </c>
      <c r="M227" s="24">
        <f>'EPA Data'!E228/SUM('EPA Data'!E:E)</f>
        <v>1.4272164362280135E-5</v>
      </c>
      <c r="N227" s="24">
        <f>'EPA Data'!F228/SUM('EPA Data'!F:F)</f>
        <v>8.8424832704560876E-6</v>
      </c>
      <c r="O227" s="24">
        <f>'EPA Data'!G228/SUM('EPA Data'!G:G)</f>
        <v>6.6360859574384807E-6</v>
      </c>
      <c r="P227" s="24">
        <f>'EPA Data'!H228/SUM('EPA Data'!H:H)</f>
        <v>1.019812280539061E-5</v>
      </c>
      <c r="Q227" s="24">
        <f>'EPA Data'!I228/SUM('EPA Data'!I:I)</f>
        <v>3.755861484880625E-6</v>
      </c>
      <c r="R227" s="24">
        <f>'EPA Data'!J228/SUM('EPA Data'!J:J)</f>
        <v>5.5334290793684284E-6</v>
      </c>
      <c r="S227" s="24">
        <f>'EPA Data'!K228/SUM('EPA Data'!K:K)</f>
        <v>1.9860724372576021E-5</v>
      </c>
      <c r="T227" s="24">
        <f>'EPA Data'!L228/SUM('EPA Data'!L:L)</f>
        <v>8.2565200578222156E-6</v>
      </c>
      <c r="U227" s="24">
        <f>'EPA Data'!M228/SUM('EPA Data'!M:M)</f>
        <v>5.404510656545309E-6</v>
      </c>
      <c r="V227" s="24">
        <f>'EPA Data'!N228/SUM('EPA Data'!N:N)</f>
        <v>5.9793728520815566E-6</v>
      </c>
      <c r="W227" s="24">
        <f>'EPA Data'!O228/SUM('EPA Data'!O:O)</f>
        <v>2.1889244127173492E-6</v>
      </c>
      <c r="X227" s="24">
        <f>'EPA Data'!P228/SUM('EPA Data'!P:P)</f>
        <v>2.382542509814944E-5</v>
      </c>
    </row>
    <row r="228" spans="1:24" x14ac:dyDescent="0.25">
      <c r="A228" s="16" t="s">
        <v>457</v>
      </c>
      <c r="B228" s="16" t="s">
        <v>435</v>
      </c>
      <c r="C228" s="21" t="s">
        <v>458</v>
      </c>
      <c r="D228" s="17">
        <f>SUMIFS('Census Data'!G:G,'Census Data'!$A:$A,$A228)/SUMIFS('Census Data'!$F:$F,'Census Data'!$A:$A,$A228)</f>
        <v>0.50127970749542961</v>
      </c>
      <c r="E228" s="19">
        <f>SUMIFS('Census Data'!H:H,'Census Data'!$A:$A,$A228)/SUMIFS('Census Data'!$F:$F,'Census Data'!$A:$A,$A228)</f>
        <v>0.49872029250457039</v>
      </c>
      <c r="F228" s="17">
        <f>SUM(SUMIFS('Census Data'!I:I,'Census Data'!$A:$A,$A228),SUMIFS('Census Data'!J:J,'Census Data'!$A:$A,$A228))/SUMIFS('Census Data'!$F:$F,'Census Data'!$A:$A,$A228)</f>
        <v>0.91639244363193173</v>
      </c>
      <c r="G228" s="17">
        <f>SUM(SUMIFS('Census Data'!K:K,'Census Data'!$A:$A,$A228),SUMIFS('Census Data'!L:L,'Census Data'!$A:$A,$A228))/SUMIFS('Census Data'!$F:$F,'Census Data'!$A:$A,$A228)</f>
        <v>9.872029250457038E-3</v>
      </c>
      <c r="H228" s="17">
        <f>SUM(SUMIFS('Census Data'!O:O,'Census Data'!$A:$A,$A228),SUMIFS('Census Data'!P:P,'Census Data'!$A:$A,$A228))/SUMIFS('Census Data'!$F:$F,'Census Data'!$A:$A,$A228)</f>
        <v>8.5313833028641071E-3</v>
      </c>
      <c r="I228" s="19">
        <f t="shared" si="6"/>
        <v>6.5204143814747151E-2</v>
      </c>
      <c r="J228" s="17">
        <f>SUM(SUMIFS('Census Data'!W:W,'Census Data'!$A:$A,$A228),SUMIFS('Census Data'!X:X,'Census Data'!$A:$A,$A228))/SUMIFS('Census Data'!$F:$F,'Census Data'!$A:$A,$A228)</f>
        <v>0.51322364411943933</v>
      </c>
      <c r="K228" s="19">
        <f t="shared" si="7"/>
        <v>0.48677635588056067</v>
      </c>
      <c r="L228" s="24">
        <f>'EPA Data'!D229/SUM('EPA Data'!D:D)</f>
        <v>2.718175844885903E-6</v>
      </c>
      <c r="M228" s="24">
        <f>'EPA Data'!E229/SUM('EPA Data'!E:E)</f>
        <v>1.0245921259181601E-5</v>
      </c>
      <c r="N228" s="24">
        <f>'EPA Data'!F229/SUM('EPA Data'!F:F)</f>
        <v>6.8156334925297483E-6</v>
      </c>
      <c r="O228" s="24">
        <f>'EPA Data'!G229/SUM('EPA Data'!G:G)</f>
        <v>2.4038070425840573E-6</v>
      </c>
      <c r="P228" s="24">
        <f>'EPA Data'!H229/SUM('EPA Data'!H:H)</f>
        <v>6.5283618110046499E-6</v>
      </c>
      <c r="Q228" s="24">
        <f>'EPA Data'!I229/SUM('EPA Data'!I:I)</f>
        <v>2.832504571924518E-6</v>
      </c>
      <c r="R228" s="24">
        <f>'EPA Data'!J229/SUM('EPA Data'!J:J)</f>
        <v>2.4104495570437077E-6</v>
      </c>
      <c r="S228" s="24">
        <f>'EPA Data'!K229/SUM('EPA Data'!K:K)</f>
        <v>1.6541777107920724E-5</v>
      </c>
      <c r="T228" s="24">
        <f>'EPA Data'!L229/SUM('EPA Data'!L:L)</f>
        <v>5.9098710001963073E-6</v>
      </c>
      <c r="U228" s="24">
        <f>'EPA Data'!M229/SUM('EPA Data'!M:M)</f>
        <v>2.0605416597914918E-6</v>
      </c>
      <c r="V228" s="24">
        <f>'EPA Data'!N229/SUM('EPA Data'!N:N)</f>
        <v>3.3941818538428522E-6</v>
      </c>
      <c r="W228" s="24">
        <f>'EPA Data'!O229/SUM('EPA Data'!O:O)</f>
        <v>1.5488828245703412E-6</v>
      </c>
      <c r="X228" s="24">
        <f>'EPA Data'!P229/SUM('EPA Data'!P:P)</f>
        <v>1.9712379442147757E-5</v>
      </c>
    </row>
    <row r="229" spans="1:24" x14ac:dyDescent="0.25">
      <c r="A229" s="16" t="s">
        <v>459</v>
      </c>
      <c r="B229" s="16" t="s">
        <v>435</v>
      </c>
      <c r="C229" s="21" t="s">
        <v>460</v>
      </c>
      <c r="D229" s="17">
        <f>SUMIFS('Census Data'!G:G,'Census Data'!$A:$A,$A229)/SUMIFS('Census Data'!$F:$F,'Census Data'!$A:$A,$A229)</f>
        <v>0.51376382814509902</v>
      </c>
      <c r="E229" s="19">
        <f>SUMIFS('Census Data'!H:H,'Census Data'!$A:$A,$A229)/SUMIFS('Census Data'!$F:$F,'Census Data'!$A:$A,$A229)</f>
        <v>0.48623617185490098</v>
      </c>
      <c r="F229" s="17">
        <f>SUM(SUMIFS('Census Data'!I:I,'Census Data'!$A:$A,$A229),SUMIFS('Census Data'!J:J,'Census Data'!$A:$A,$A229))/SUMIFS('Census Data'!$F:$F,'Census Data'!$A:$A,$A229)</f>
        <v>0.8790841265757654</v>
      </c>
      <c r="G229" s="17">
        <f>SUM(SUMIFS('Census Data'!K:K,'Census Data'!$A:$A,$A229),SUMIFS('Census Data'!L:L,'Census Data'!$A:$A,$A229))/SUMIFS('Census Data'!$F:$F,'Census Data'!$A:$A,$A229)</f>
        <v>2.1095960895292001E-2</v>
      </c>
      <c r="H229" s="17">
        <f>SUM(SUMIFS('Census Data'!O:O,'Census Data'!$A:$A,$A229),SUMIFS('Census Data'!P:P,'Census Data'!$A:$A,$A229))/SUMIFS('Census Data'!$F:$F,'Census Data'!$A:$A,$A229)</f>
        <v>1.5693336763570879E-2</v>
      </c>
      <c r="I229" s="19">
        <f t="shared" si="6"/>
        <v>8.4126575765371747E-2</v>
      </c>
      <c r="J229" s="17">
        <f>SUM(SUMIFS('Census Data'!W:W,'Census Data'!$A:$A,$A229),SUMIFS('Census Data'!X:X,'Census Data'!$A:$A,$A229))/SUMIFS('Census Data'!$F:$F,'Census Data'!$A:$A,$A229)</f>
        <v>0.61178286596346798</v>
      </c>
      <c r="K229" s="19">
        <f t="shared" si="7"/>
        <v>0.38821713403653202</v>
      </c>
      <c r="L229" s="24">
        <f>'EPA Data'!D230/SUM('EPA Data'!D:D)</f>
        <v>1.6782184945350392E-6</v>
      </c>
      <c r="M229" s="24">
        <f>'EPA Data'!E230/SUM('EPA Data'!E:E)</f>
        <v>6.4036950115511194E-6</v>
      </c>
      <c r="N229" s="24">
        <f>'EPA Data'!F230/SUM('EPA Data'!F:F)</f>
        <v>4.3787071875619861E-6</v>
      </c>
      <c r="O229" s="24">
        <f>'EPA Data'!G230/SUM('EPA Data'!G:G)</f>
        <v>1.4969783695115283E-6</v>
      </c>
      <c r="P229" s="24">
        <f>'EPA Data'!H230/SUM('EPA Data'!H:H)</f>
        <v>3.9881844595238092E-6</v>
      </c>
      <c r="Q229" s="24">
        <f>'EPA Data'!I230/SUM('EPA Data'!I:I)</f>
        <v>1.684521557215812E-6</v>
      </c>
      <c r="R229" s="24">
        <f>'EPA Data'!J230/SUM('EPA Data'!J:J)</f>
        <v>1.4251394801194064E-6</v>
      </c>
      <c r="S229" s="24">
        <f>'EPA Data'!K230/SUM('EPA Data'!K:K)</f>
        <v>9.1858979685520188E-6</v>
      </c>
      <c r="T229" s="24">
        <f>'EPA Data'!L230/SUM('EPA Data'!L:L)</f>
        <v>3.7085680222286059E-6</v>
      </c>
      <c r="U229" s="24">
        <f>'EPA Data'!M230/SUM('EPA Data'!M:M)</f>
        <v>1.2039315168324911E-6</v>
      </c>
      <c r="V229" s="24">
        <f>'EPA Data'!N230/SUM('EPA Data'!N:N)</f>
        <v>2.1121752601079572E-6</v>
      </c>
      <c r="W229" s="24">
        <f>'EPA Data'!O230/SUM('EPA Data'!O:O)</f>
        <v>9.5726948755819904E-7</v>
      </c>
      <c r="X229" s="24">
        <f>'EPA Data'!P230/SUM('EPA Data'!P:P)</f>
        <v>1.2631122653777004E-5</v>
      </c>
    </row>
    <row r="230" spans="1:24" x14ac:dyDescent="0.25">
      <c r="A230" s="16" t="s">
        <v>461</v>
      </c>
      <c r="B230" s="16" t="s">
        <v>435</v>
      </c>
      <c r="C230" s="21" t="s">
        <v>462</v>
      </c>
      <c r="D230" s="17">
        <f>SUMIFS('Census Data'!G:G,'Census Data'!$A:$A,$A230)/SUMIFS('Census Data'!$F:$F,'Census Data'!$A:$A,$A230)</f>
        <v>0.73486223395479289</v>
      </c>
      <c r="E230" s="19">
        <f>SUMIFS('Census Data'!H:H,'Census Data'!$A:$A,$A230)/SUMIFS('Census Data'!$F:$F,'Census Data'!$A:$A,$A230)</f>
        <v>0.26513776604520706</v>
      </c>
      <c r="F230" s="17">
        <f>SUM(SUMIFS('Census Data'!I:I,'Census Data'!$A:$A,$A230),SUMIFS('Census Data'!J:J,'Census Data'!$A:$A,$A230))/SUMIFS('Census Data'!$F:$F,'Census Data'!$A:$A,$A230)</f>
        <v>0.8251113677610955</v>
      </c>
      <c r="G230" s="17">
        <f>SUM(SUMIFS('Census Data'!K:K,'Census Data'!$A:$A,$A230),SUMIFS('Census Data'!L:L,'Census Data'!$A:$A,$A230))/SUMIFS('Census Data'!$F:$F,'Census Data'!$A:$A,$A230)</f>
        <v>0.10707803992740472</v>
      </c>
      <c r="H230" s="17">
        <f>SUM(SUMIFS('Census Data'!O:O,'Census Data'!$A:$A,$A230),SUMIFS('Census Data'!P:P,'Census Data'!$A:$A,$A230))/SUMIFS('Census Data'!$F:$F,'Census Data'!$A:$A,$A230)</f>
        <v>1.1714238574492658E-2</v>
      </c>
      <c r="I230" s="19">
        <f t="shared" si="6"/>
        <v>5.6096353737007165E-2</v>
      </c>
      <c r="J230" s="17">
        <f>SUM(SUMIFS('Census Data'!W:W,'Census Data'!$A:$A,$A230),SUMIFS('Census Data'!X:X,'Census Data'!$A:$A,$A230))/SUMIFS('Census Data'!$F:$F,'Census Data'!$A:$A,$A230)</f>
        <v>0.32766870153440025</v>
      </c>
      <c r="K230" s="19">
        <f t="shared" si="7"/>
        <v>0.6723312984655998</v>
      </c>
      <c r="L230" s="24">
        <f>'EPA Data'!D231/SUM('EPA Data'!D:D)</f>
        <v>4.1339869147524002E-6</v>
      </c>
      <c r="M230" s="24">
        <f>'EPA Data'!E231/SUM('EPA Data'!E:E)</f>
        <v>1.5355507138802921E-5</v>
      </c>
      <c r="N230" s="24">
        <f>'EPA Data'!F231/SUM('EPA Data'!F:F)</f>
        <v>9.8956470670142017E-6</v>
      </c>
      <c r="O230" s="24">
        <f>'EPA Data'!G231/SUM('EPA Data'!G:G)</f>
        <v>3.3326779779953462E-6</v>
      </c>
      <c r="P230" s="24">
        <f>'EPA Data'!H231/SUM('EPA Data'!H:H)</f>
        <v>7.9921690986449485E-6</v>
      </c>
      <c r="Q230" s="24">
        <f>'EPA Data'!I231/SUM('EPA Data'!I:I)</f>
        <v>3.1554430691273749E-6</v>
      </c>
      <c r="R230" s="24">
        <f>'EPA Data'!J231/SUM('EPA Data'!J:J)</f>
        <v>3.4426948684364588E-6</v>
      </c>
      <c r="S230" s="24">
        <f>'EPA Data'!K231/SUM('EPA Data'!K:K)</f>
        <v>1.7264065827929302E-5</v>
      </c>
      <c r="T230" s="24">
        <f>'EPA Data'!L231/SUM('EPA Data'!L:L)</f>
        <v>6.9820957266095744E-6</v>
      </c>
      <c r="U230" s="24">
        <f>'EPA Data'!M231/SUM('EPA Data'!M:M)</f>
        <v>2.7141201388542162E-6</v>
      </c>
      <c r="V230" s="24">
        <f>'EPA Data'!N231/SUM('EPA Data'!N:N)</f>
        <v>4.8019391199676156E-6</v>
      </c>
      <c r="W230" s="24">
        <f>'EPA Data'!O231/SUM('EPA Data'!O:O)</f>
        <v>2.0208161706160125E-6</v>
      </c>
      <c r="X230" s="24">
        <f>'EPA Data'!P231/SUM('EPA Data'!P:P)</f>
        <v>3.1278331142480909E-5</v>
      </c>
    </row>
    <row r="231" spans="1:24" x14ac:dyDescent="0.25">
      <c r="A231" s="16" t="s">
        <v>463</v>
      </c>
      <c r="B231" s="16" t="s">
        <v>435</v>
      </c>
      <c r="C231" s="21" t="s">
        <v>464</v>
      </c>
      <c r="D231" s="17">
        <f>SUMIFS('Census Data'!G:G,'Census Data'!$A:$A,$A231)/SUMIFS('Census Data'!$F:$F,'Census Data'!$A:$A,$A231)</f>
        <v>0.51696921862667722</v>
      </c>
      <c r="E231" s="19">
        <f>SUMIFS('Census Data'!H:H,'Census Data'!$A:$A,$A231)/SUMIFS('Census Data'!$F:$F,'Census Data'!$A:$A,$A231)</f>
        <v>0.48303078137332284</v>
      </c>
      <c r="F231" s="17">
        <f>SUM(SUMIFS('Census Data'!I:I,'Census Data'!$A:$A,$A231),SUMIFS('Census Data'!J:J,'Census Data'!$A:$A,$A231))/SUMIFS('Census Data'!$F:$F,'Census Data'!$A:$A,$A231)</f>
        <v>0.94554064719810571</v>
      </c>
      <c r="G231" s="17">
        <f>SUM(SUMIFS('Census Data'!K:K,'Census Data'!$A:$A,$A231),SUMIFS('Census Data'!L:L,'Census Data'!$A:$A,$A231))/SUMIFS('Census Data'!$F:$F,'Census Data'!$A:$A,$A231)</f>
        <v>1.5982636148382006E-2</v>
      </c>
      <c r="H231" s="17">
        <f>SUM(SUMIFS('Census Data'!O:O,'Census Data'!$A:$A,$A231),SUMIFS('Census Data'!P:P,'Census Data'!$A:$A,$A231))/SUMIFS('Census Data'!$F:$F,'Census Data'!$A:$A,$A231)</f>
        <v>5.1302288871349641E-3</v>
      </c>
      <c r="I231" s="19">
        <f t="shared" si="6"/>
        <v>3.3346487766377275E-2</v>
      </c>
      <c r="J231" s="17">
        <f>SUM(SUMIFS('Census Data'!W:W,'Census Data'!$A:$A,$A231),SUMIFS('Census Data'!X:X,'Census Data'!$A:$A,$A231))/SUMIFS('Census Data'!$F:$F,'Census Data'!$A:$A,$A231)</f>
        <v>5.7813733228097866E-2</v>
      </c>
      <c r="K231" s="19">
        <f t="shared" si="7"/>
        <v>0.94218626677190209</v>
      </c>
      <c r="L231" s="24">
        <f>'EPA Data'!D232/SUM('EPA Data'!D:D)</f>
        <v>1.8843823816776319E-6</v>
      </c>
      <c r="M231" s="24">
        <f>'EPA Data'!E232/SUM('EPA Data'!E:E)</f>
        <v>6.9614281371305395E-6</v>
      </c>
      <c r="N231" s="24">
        <f>'EPA Data'!F232/SUM('EPA Data'!F:F)</f>
        <v>4.5429354249249692E-6</v>
      </c>
      <c r="O231" s="24">
        <f>'EPA Data'!G232/SUM('EPA Data'!G:G)</f>
        <v>1.7794838823791949E-6</v>
      </c>
      <c r="P231" s="24">
        <f>'EPA Data'!H232/SUM('EPA Data'!H:H)</f>
        <v>4.2127313327195995E-6</v>
      </c>
      <c r="Q231" s="24">
        <f>'EPA Data'!I232/SUM('EPA Data'!I:I)</f>
        <v>1.7247199027135392E-6</v>
      </c>
      <c r="R231" s="24">
        <f>'EPA Data'!J232/SUM('EPA Data'!J:J)</f>
        <v>1.7381197963085971E-6</v>
      </c>
      <c r="S231" s="24">
        <f>'EPA Data'!K232/SUM('EPA Data'!K:K)</f>
        <v>9.2873018222318999E-6</v>
      </c>
      <c r="T231" s="24">
        <f>'EPA Data'!L232/SUM('EPA Data'!L:L)</f>
        <v>3.8512059029405048E-6</v>
      </c>
      <c r="U231" s="24">
        <f>'EPA Data'!M232/SUM('EPA Data'!M:M)</f>
        <v>1.5580311400980416E-6</v>
      </c>
      <c r="V231" s="24">
        <f>'EPA Data'!N232/SUM('EPA Data'!N:N)</f>
        <v>2.4039493080217341E-6</v>
      </c>
      <c r="W231" s="24">
        <f>'EPA Data'!O232/SUM('EPA Data'!O:O)</f>
        <v>1.0260924549164748E-6</v>
      </c>
      <c r="X231" s="24">
        <f>'EPA Data'!P232/SUM('EPA Data'!P:P)</f>
        <v>1.3531190418493532E-5</v>
      </c>
    </row>
    <row r="232" spans="1:24" x14ac:dyDescent="0.25">
      <c r="A232" s="16" t="s">
        <v>465</v>
      </c>
      <c r="B232" s="16" t="s">
        <v>435</v>
      </c>
      <c r="C232" s="21" t="s">
        <v>466</v>
      </c>
      <c r="D232" s="17">
        <f>SUMIFS('Census Data'!G:G,'Census Data'!$A:$A,$A232)/SUMIFS('Census Data'!$F:$F,'Census Data'!$A:$A,$A232)</f>
        <v>0.50256722931775877</v>
      </c>
      <c r="E232" s="19">
        <f>SUMIFS('Census Data'!H:H,'Census Data'!$A:$A,$A232)/SUMIFS('Census Data'!$F:$F,'Census Data'!$A:$A,$A232)</f>
        <v>0.49743277068224118</v>
      </c>
      <c r="F232" s="17">
        <f>SUM(SUMIFS('Census Data'!I:I,'Census Data'!$A:$A,$A232),SUMIFS('Census Data'!J:J,'Census Data'!$A:$A,$A232))/SUMIFS('Census Data'!$F:$F,'Census Data'!$A:$A,$A232)</f>
        <v>0.94814196778127202</v>
      </c>
      <c r="G232" s="17">
        <f>SUM(SUMIFS('Census Data'!K:K,'Census Data'!$A:$A,$A232),SUMIFS('Census Data'!L:L,'Census Data'!$A:$A,$A232))/SUMIFS('Census Data'!$F:$F,'Census Data'!$A:$A,$A232)</f>
        <v>8.6643989474359789E-3</v>
      </c>
      <c r="H232" s="17">
        <f>SUM(SUMIFS('Census Data'!O:O,'Census Data'!$A:$A,$A232),SUMIFS('Census Data'!P:P,'Census Data'!$A:$A,$A232))/SUMIFS('Census Data'!$F:$F,'Census Data'!$A:$A,$A232)</f>
        <v>8.6323085809639939E-3</v>
      </c>
      <c r="I232" s="19">
        <f t="shared" si="6"/>
        <v>3.4561324690328021E-2</v>
      </c>
      <c r="J232" s="17">
        <f>SUM(SUMIFS('Census Data'!W:W,'Census Data'!$A:$A,$A232),SUMIFS('Census Data'!X:X,'Census Data'!$A:$A,$A232))/SUMIFS('Census Data'!$F:$F,'Census Data'!$A:$A,$A232)</f>
        <v>0.15303895770489698</v>
      </c>
      <c r="K232" s="19">
        <f t="shared" si="7"/>
        <v>0.84696104229510305</v>
      </c>
      <c r="L232" s="24">
        <f>'EPA Data'!D233/SUM('EPA Data'!D:D)</f>
        <v>1.1844701890440936E-5</v>
      </c>
      <c r="M232" s="24">
        <f>'EPA Data'!E233/SUM('EPA Data'!E:E)</f>
        <v>4.8018740393878694E-5</v>
      </c>
      <c r="N232" s="24">
        <f>'EPA Data'!F233/SUM('EPA Data'!F:F)</f>
        <v>2.8225322107874947E-5</v>
      </c>
      <c r="O232" s="24">
        <f>'EPA Data'!G233/SUM('EPA Data'!G:G)</f>
        <v>1.6090810739227682E-5</v>
      </c>
      <c r="P232" s="24">
        <f>'EPA Data'!H233/SUM('EPA Data'!H:H)</f>
        <v>3.6500631559366612E-5</v>
      </c>
      <c r="Q232" s="24">
        <f>'EPA Data'!I233/SUM('EPA Data'!I:I)</f>
        <v>1.5490074202049296E-5</v>
      </c>
      <c r="R232" s="24">
        <f>'EPA Data'!J233/SUM('EPA Data'!J:J)</f>
        <v>1.8924553461788241E-5</v>
      </c>
      <c r="S232" s="24">
        <f>'EPA Data'!K233/SUM('EPA Data'!K:K)</f>
        <v>7.7674936217232308E-5</v>
      </c>
      <c r="T232" s="24">
        <f>'EPA Data'!L233/SUM('EPA Data'!L:L)</f>
        <v>2.9787368294076972E-5</v>
      </c>
      <c r="U232" s="24">
        <f>'EPA Data'!M233/SUM('EPA Data'!M:M)</f>
        <v>1.4951386327244195E-5</v>
      </c>
      <c r="V232" s="24">
        <f>'EPA Data'!N233/SUM('EPA Data'!N:N)</f>
        <v>1.9786796427861069E-5</v>
      </c>
      <c r="W232" s="24">
        <f>'EPA Data'!O233/SUM('EPA Data'!O:O)</f>
        <v>8.184308589907098E-6</v>
      </c>
      <c r="X232" s="24">
        <f>'EPA Data'!P233/SUM('EPA Data'!P:P)</f>
        <v>8.7315196989468208E-5</v>
      </c>
    </row>
    <row r="233" spans="1:24" x14ac:dyDescent="0.25">
      <c r="A233" s="16" t="s">
        <v>467</v>
      </c>
      <c r="B233" s="16" t="s">
        <v>435</v>
      </c>
      <c r="C233" s="21" t="s">
        <v>468</v>
      </c>
      <c r="D233" s="17">
        <f>SUMIFS('Census Data'!G:G,'Census Data'!$A:$A,$A233)/SUMIFS('Census Data'!$F:$F,'Census Data'!$A:$A,$A233)</f>
        <v>0.50119978933211962</v>
      </c>
      <c r="E233" s="19">
        <f>SUMIFS('Census Data'!H:H,'Census Data'!$A:$A,$A233)/SUMIFS('Census Data'!$F:$F,'Census Data'!$A:$A,$A233)</f>
        <v>0.49880021066788044</v>
      </c>
      <c r="F233" s="17">
        <f>SUM(SUMIFS('Census Data'!I:I,'Census Data'!$A:$A,$A233),SUMIFS('Census Data'!J:J,'Census Data'!$A:$A,$A233))/SUMIFS('Census Data'!$F:$F,'Census Data'!$A:$A,$A233)</f>
        <v>0.80921493211736351</v>
      </c>
      <c r="G233" s="17">
        <f>SUM(SUMIFS('Census Data'!K:K,'Census Data'!$A:$A,$A233),SUMIFS('Census Data'!L:L,'Census Data'!$A:$A,$A233))/SUMIFS('Census Data'!$F:$F,'Census Data'!$A:$A,$A233)</f>
        <v>9.7607159407654728E-2</v>
      </c>
      <c r="H233" s="17">
        <f>SUM(SUMIFS('Census Data'!O:O,'Census Data'!$A:$A,$A233),SUMIFS('Census Data'!P:P,'Census Data'!$A:$A,$A233))/SUMIFS('Census Data'!$F:$F,'Census Data'!$A:$A,$A233)</f>
        <v>4.0818964509612754E-2</v>
      </c>
      <c r="I233" s="19">
        <f t="shared" si="6"/>
        <v>5.2358943965368998E-2</v>
      </c>
      <c r="J233" s="17">
        <f>SUM(SUMIFS('Census Data'!W:W,'Census Data'!$A:$A,$A233),SUMIFS('Census Data'!X:X,'Census Data'!$A:$A,$A233))/SUMIFS('Census Data'!$F:$F,'Census Data'!$A:$A,$A233)</f>
        <v>0.29287785800819843</v>
      </c>
      <c r="K233" s="19">
        <f t="shared" si="7"/>
        <v>0.70712214199180157</v>
      </c>
      <c r="L233" s="24">
        <f>'EPA Data'!D234/SUM('EPA Data'!D:D)</f>
        <v>3.882317566564151E-4</v>
      </c>
      <c r="M233" s="24">
        <f>'EPA Data'!E234/SUM('EPA Data'!E:E)</f>
        <v>9.3393005194289879E-4</v>
      </c>
      <c r="N233" s="24">
        <f>'EPA Data'!F234/SUM('EPA Data'!F:F)</f>
        <v>5.0111489529318116E-4</v>
      </c>
      <c r="O233" s="24">
        <f>'EPA Data'!G234/SUM('EPA Data'!G:G)</f>
        <v>3.4589184463403688E-3</v>
      </c>
      <c r="P233" s="24">
        <f>'EPA Data'!H234/SUM('EPA Data'!H:H)</f>
        <v>2.3775244607340648E-3</v>
      </c>
      <c r="Q233" s="24">
        <f>'EPA Data'!I234/SUM('EPA Data'!I:I)</f>
        <v>2.3633390406508827E-3</v>
      </c>
      <c r="R233" s="24">
        <f>'EPA Data'!J234/SUM('EPA Data'!J:J)</f>
        <v>2.1184500771969615E-3</v>
      </c>
      <c r="S233" s="24">
        <f>'EPA Data'!K234/SUM('EPA Data'!K:K)</f>
        <v>1.3204054243558421E-3</v>
      </c>
      <c r="T233" s="24">
        <f>'EPA Data'!L234/SUM('EPA Data'!L:L)</f>
        <v>4.8300401296118582E-4</v>
      </c>
      <c r="U233" s="24">
        <f>'EPA Data'!M234/SUM('EPA Data'!M:M)</f>
        <v>1.5242356339661305E-3</v>
      </c>
      <c r="V233" s="24">
        <f>'EPA Data'!N234/SUM('EPA Data'!N:N)</f>
        <v>1.7018684684859241E-3</v>
      </c>
      <c r="W233" s="24">
        <f>'EPA Data'!O234/SUM('EPA Data'!O:O)</f>
        <v>3.1717509394650764E-4</v>
      </c>
      <c r="X233" s="24">
        <f>'EPA Data'!P234/SUM('EPA Data'!P:P)</f>
        <v>1.5058130737846318E-3</v>
      </c>
    </row>
    <row r="234" spans="1:24" x14ac:dyDescent="0.25">
      <c r="A234" s="16" t="s">
        <v>469</v>
      </c>
      <c r="B234" s="16" t="s">
        <v>435</v>
      </c>
      <c r="C234" s="21" t="s">
        <v>470</v>
      </c>
      <c r="D234" s="17">
        <f>SUMIFS('Census Data'!G:G,'Census Data'!$A:$A,$A234)/SUMIFS('Census Data'!$F:$F,'Census Data'!$A:$A,$A234)</f>
        <v>0.52506082725060832</v>
      </c>
      <c r="E234" s="19">
        <f>SUMIFS('Census Data'!H:H,'Census Data'!$A:$A,$A234)/SUMIFS('Census Data'!$F:$F,'Census Data'!$A:$A,$A234)</f>
        <v>0.47493917274939174</v>
      </c>
      <c r="F234" s="17">
        <f>SUM(SUMIFS('Census Data'!I:I,'Census Data'!$A:$A,$A234),SUMIFS('Census Data'!J:J,'Census Data'!$A:$A,$A234))/SUMIFS('Census Data'!$F:$F,'Census Data'!$A:$A,$A234)</f>
        <v>0.93576642335766425</v>
      </c>
      <c r="G234" s="17">
        <f>SUM(SUMIFS('Census Data'!K:K,'Census Data'!$A:$A,$A234),SUMIFS('Census Data'!L:L,'Census Data'!$A:$A,$A234))/SUMIFS('Census Data'!$F:$F,'Census Data'!$A:$A,$A234)</f>
        <v>4.3795620437956208E-3</v>
      </c>
      <c r="H234" s="17">
        <f>SUM(SUMIFS('Census Data'!O:O,'Census Data'!$A:$A,$A234),SUMIFS('Census Data'!P:P,'Census Data'!$A:$A,$A234))/SUMIFS('Census Data'!$F:$F,'Census Data'!$A:$A,$A234)</f>
        <v>2.9197080291970801E-3</v>
      </c>
      <c r="I234" s="19">
        <f t="shared" si="6"/>
        <v>5.6934306569343063E-2</v>
      </c>
      <c r="J234" s="17">
        <f>SUM(SUMIFS('Census Data'!W:W,'Census Data'!$A:$A,$A234),SUMIFS('Census Data'!X:X,'Census Data'!$A:$A,$A234))/SUMIFS('Census Data'!$F:$F,'Census Data'!$A:$A,$A234)</f>
        <v>6.3260340632603412E-2</v>
      </c>
      <c r="K234" s="19">
        <f t="shared" si="7"/>
        <v>0.93673965936739656</v>
      </c>
      <c r="L234" s="24">
        <f>'EPA Data'!D235/SUM('EPA Data'!D:D)</f>
        <v>6.1897485267160233E-7</v>
      </c>
      <c r="M234" s="24">
        <f>'EPA Data'!E235/SUM('EPA Data'!E:E)</f>
        <v>2.2004493163607758E-6</v>
      </c>
      <c r="N234" s="24">
        <f>'EPA Data'!F235/SUM('EPA Data'!F:F)</f>
        <v>1.2773592789640149E-6</v>
      </c>
      <c r="O234" s="24">
        <f>'EPA Data'!G235/SUM('EPA Data'!G:G)</f>
        <v>6.3061937064673328E-7</v>
      </c>
      <c r="P234" s="24">
        <f>'EPA Data'!H235/SUM('EPA Data'!H:H)</f>
        <v>1.5980902626662628E-6</v>
      </c>
      <c r="Q234" s="24">
        <f>'EPA Data'!I235/SUM('EPA Data'!I:I)</f>
        <v>7.7756881757392882E-7</v>
      </c>
      <c r="R234" s="24">
        <f>'EPA Data'!J235/SUM('EPA Data'!J:J)</f>
        <v>7.0247137675461814E-7</v>
      </c>
      <c r="S234" s="24">
        <f>'EPA Data'!K235/SUM('EPA Data'!K:K)</f>
        <v>5.3266136825833823E-6</v>
      </c>
      <c r="T234" s="24">
        <f>'EPA Data'!L235/SUM('EPA Data'!L:L)</f>
        <v>1.2617813322615832E-6</v>
      </c>
      <c r="U234" s="24">
        <f>'EPA Data'!M235/SUM('EPA Data'!M:M)</f>
        <v>4.8006767035819647E-7</v>
      </c>
      <c r="V234" s="24">
        <f>'EPA Data'!N235/SUM('EPA Data'!N:N)</f>
        <v>8.4067546763608437E-7</v>
      </c>
      <c r="W234" s="24">
        <f>'EPA Data'!O235/SUM('EPA Data'!O:O)</f>
        <v>3.874608718417024E-7</v>
      </c>
      <c r="X234" s="24">
        <f>'EPA Data'!P235/SUM('EPA Data'!P:P)</f>
        <v>3.9858370484205711E-6</v>
      </c>
    </row>
    <row r="235" spans="1:24" x14ac:dyDescent="0.25">
      <c r="A235" s="16" t="s">
        <v>471</v>
      </c>
      <c r="B235" s="16" t="s">
        <v>435</v>
      </c>
      <c r="C235" s="21" t="s">
        <v>472</v>
      </c>
      <c r="D235" s="17">
        <f>SUMIFS('Census Data'!G:G,'Census Data'!$A:$A,$A235)/SUMIFS('Census Data'!$F:$F,'Census Data'!$A:$A,$A235)</f>
        <v>0.49956714148208481</v>
      </c>
      <c r="E235" s="19">
        <f>SUMIFS('Census Data'!H:H,'Census Data'!$A:$A,$A235)/SUMIFS('Census Data'!$F:$F,'Census Data'!$A:$A,$A235)</f>
        <v>0.50043285851791519</v>
      </c>
      <c r="F235" s="17">
        <f>SUM(SUMIFS('Census Data'!I:I,'Census Data'!$A:$A,$A235),SUMIFS('Census Data'!J:J,'Census Data'!$A:$A,$A235))/SUMIFS('Census Data'!$F:$F,'Census Data'!$A:$A,$A235)</f>
        <v>0.89495776781696923</v>
      </c>
      <c r="G235" s="17">
        <f>SUM(SUMIFS('Census Data'!K:K,'Census Data'!$A:$A,$A235),SUMIFS('Census Data'!L:L,'Census Data'!$A:$A,$A235))/SUMIFS('Census Data'!$F:$F,'Census Data'!$A:$A,$A235)</f>
        <v>1.6670748446550518E-2</v>
      </c>
      <c r="H235" s="17">
        <f>SUM(SUMIFS('Census Data'!O:O,'Census Data'!$A:$A,$A235),SUMIFS('Census Data'!P:P,'Census Data'!$A:$A,$A235))/SUMIFS('Census Data'!$F:$F,'Census Data'!$A:$A,$A235)</f>
        <v>5.4004795616737954E-2</v>
      </c>
      <c r="I235" s="19">
        <f t="shared" si="6"/>
        <v>3.4366688119742306E-2</v>
      </c>
      <c r="J235" s="17">
        <f>SUM(SUMIFS('Census Data'!W:W,'Census Data'!$A:$A,$A235),SUMIFS('Census Data'!X:X,'Census Data'!$A:$A,$A235))/SUMIFS('Census Data'!$F:$F,'Census Data'!$A:$A,$A235)</f>
        <v>9.1316060759666695E-2</v>
      </c>
      <c r="K235" s="19">
        <f t="shared" si="7"/>
        <v>0.9086839392403333</v>
      </c>
      <c r="L235" s="24">
        <f>'EPA Data'!D236/SUM('EPA Data'!D:D)</f>
        <v>1.4817359706235402E-4</v>
      </c>
      <c r="M235" s="24">
        <f>'EPA Data'!E236/SUM('EPA Data'!E:E)</f>
        <v>4.8673878139770084E-4</v>
      </c>
      <c r="N235" s="24">
        <f>'EPA Data'!F236/SUM('EPA Data'!F:F)</f>
        <v>2.873863637586296E-4</v>
      </c>
      <c r="O235" s="24">
        <f>'EPA Data'!G236/SUM('EPA Data'!G:G)</f>
        <v>4.1328518006394867E-4</v>
      </c>
      <c r="P235" s="24">
        <f>'EPA Data'!H236/SUM('EPA Data'!H:H)</f>
        <v>4.2390843326124803E-4</v>
      </c>
      <c r="Q235" s="24">
        <f>'EPA Data'!I236/SUM('EPA Data'!I:I)</f>
        <v>1.3325225509181157E-4</v>
      </c>
      <c r="R235" s="24">
        <f>'EPA Data'!J236/SUM('EPA Data'!J:J)</f>
        <v>2.7777569581082222E-4</v>
      </c>
      <c r="S235" s="24">
        <f>'EPA Data'!K236/SUM('EPA Data'!K:K)</f>
        <v>6.157475974370891E-4</v>
      </c>
      <c r="T235" s="24">
        <f>'EPA Data'!L236/SUM('EPA Data'!L:L)</f>
        <v>2.5002373751231932E-4</v>
      </c>
      <c r="U235" s="24">
        <f>'EPA Data'!M236/SUM('EPA Data'!M:M)</f>
        <v>3.134637030185559E-4</v>
      </c>
      <c r="V235" s="24">
        <f>'EPA Data'!N236/SUM('EPA Data'!N:N)</f>
        <v>3.5773357995736571E-4</v>
      </c>
      <c r="W235" s="24">
        <f>'EPA Data'!O236/SUM('EPA Data'!O:O)</f>
        <v>7.7295742068304562E-5</v>
      </c>
      <c r="X235" s="24">
        <f>'EPA Data'!P236/SUM('EPA Data'!P:P)</f>
        <v>8.1925458375969732E-4</v>
      </c>
    </row>
    <row r="236" spans="1:24" x14ac:dyDescent="0.25">
      <c r="A236" s="16" t="s">
        <v>473</v>
      </c>
      <c r="B236" s="16" t="s">
        <v>435</v>
      </c>
      <c r="C236" s="21" t="s">
        <v>474</v>
      </c>
      <c r="D236" s="17">
        <f>SUMIFS('Census Data'!G:G,'Census Data'!$A:$A,$A236)/SUMIFS('Census Data'!$F:$F,'Census Data'!$A:$A,$A236)</f>
        <v>0.52837992272389211</v>
      </c>
      <c r="E236" s="19">
        <f>SUMIFS('Census Data'!H:H,'Census Data'!$A:$A,$A236)/SUMIFS('Census Data'!$F:$F,'Census Data'!$A:$A,$A236)</f>
        <v>0.47162007727610789</v>
      </c>
      <c r="F236" s="17">
        <f>SUM(SUMIFS('Census Data'!I:I,'Census Data'!$A:$A,$A236),SUMIFS('Census Data'!J:J,'Census Data'!$A:$A,$A236))/SUMIFS('Census Data'!$F:$F,'Census Data'!$A:$A,$A236)</f>
        <v>0.94454622961525203</v>
      </c>
      <c r="G236" s="17">
        <f>SUM(SUMIFS('Census Data'!K:K,'Census Data'!$A:$A,$A236),SUMIFS('Census Data'!L:L,'Census Data'!$A:$A,$A236))/SUMIFS('Census Data'!$F:$F,'Census Data'!$A:$A,$A236)</f>
        <v>1.5183122607796543E-2</v>
      </c>
      <c r="H236" s="17">
        <f>SUM(SUMIFS('Census Data'!O:O,'Census Data'!$A:$A,$A236),SUMIFS('Census Data'!P:P,'Census Data'!$A:$A,$A236))/SUMIFS('Census Data'!$F:$F,'Census Data'!$A:$A,$A236)</f>
        <v>1.3296569738966387E-2</v>
      </c>
      <c r="I236" s="19">
        <f t="shared" si="6"/>
        <v>2.6974078037985016E-2</v>
      </c>
      <c r="J236" s="17">
        <f>SUM(SUMIFS('Census Data'!W:W,'Census Data'!$A:$A,$A236),SUMIFS('Census Data'!X:X,'Census Data'!$A:$A,$A236))/SUMIFS('Census Data'!$F:$F,'Census Data'!$A:$A,$A236)</f>
        <v>0.29715021677218062</v>
      </c>
      <c r="K236" s="19">
        <f t="shared" si="7"/>
        <v>0.70284978322781932</v>
      </c>
      <c r="L236" s="24">
        <f>'EPA Data'!D237/SUM('EPA Data'!D:D)</f>
        <v>5.5413834468408863E-6</v>
      </c>
      <c r="M236" s="24">
        <f>'EPA Data'!E237/SUM('EPA Data'!E:E)</f>
        <v>2.3167793506596009E-5</v>
      </c>
      <c r="N236" s="24">
        <f>'EPA Data'!F237/SUM('EPA Data'!F:F)</f>
        <v>1.3611101187657861E-5</v>
      </c>
      <c r="O236" s="24">
        <f>'EPA Data'!G237/SUM('EPA Data'!G:G)</f>
        <v>6.0875260746863035E-6</v>
      </c>
      <c r="P236" s="24">
        <f>'EPA Data'!H237/SUM('EPA Data'!H:H)</f>
        <v>1.4260012357548071E-5</v>
      </c>
      <c r="Q236" s="24">
        <f>'EPA Data'!I237/SUM('EPA Data'!I:I)</f>
        <v>5.8917178578317217E-6</v>
      </c>
      <c r="R236" s="24">
        <f>'EPA Data'!J237/SUM('EPA Data'!J:J)</f>
        <v>6.5360118641911267E-6</v>
      </c>
      <c r="S236" s="24">
        <f>'EPA Data'!K237/SUM('EPA Data'!K:K)</f>
        <v>3.2942987787238693E-5</v>
      </c>
      <c r="T236" s="24">
        <f>'EPA Data'!L237/SUM('EPA Data'!L:L)</f>
        <v>1.4481814962648505E-5</v>
      </c>
      <c r="U236" s="24">
        <f>'EPA Data'!M237/SUM('EPA Data'!M:M)</f>
        <v>3.8989133973575701E-6</v>
      </c>
      <c r="V236" s="24">
        <f>'EPA Data'!N237/SUM('EPA Data'!N:N)</f>
        <v>7.4419680924829315E-6</v>
      </c>
      <c r="W236" s="24">
        <f>'EPA Data'!O237/SUM('EPA Data'!O:O)</f>
        <v>3.2932450336607491E-6</v>
      </c>
      <c r="X236" s="24">
        <f>'EPA Data'!P237/SUM('EPA Data'!P:P)</f>
        <v>3.4376300717901492E-5</v>
      </c>
    </row>
    <row r="237" spans="1:24" x14ac:dyDescent="0.25">
      <c r="A237" s="16" t="s">
        <v>475</v>
      </c>
      <c r="B237" s="16" t="s">
        <v>435</v>
      </c>
      <c r="C237" s="21" t="s">
        <v>476</v>
      </c>
      <c r="D237" s="17">
        <f>SUMIFS('Census Data'!G:G,'Census Data'!$A:$A,$A237)/SUMIFS('Census Data'!$F:$F,'Census Data'!$A:$A,$A237)</f>
        <v>0.50551835085487673</v>
      </c>
      <c r="E237" s="19">
        <f>SUMIFS('Census Data'!H:H,'Census Data'!$A:$A,$A237)/SUMIFS('Census Data'!$F:$F,'Census Data'!$A:$A,$A237)</f>
        <v>0.49448164914512327</v>
      </c>
      <c r="F237" s="17">
        <f>SUM(SUMIFS('Census Data'!I:I,'Census Data'!$A:$A,$A237),SUMIFS('Census Data'!J:J,'Census Data'!$A:$A,$A237))/SUMIFS('Census Data'!$F:$F,'Census Data'!$A:$A,$A237)</f>
        <v>0.94294586404280001</v>
      </c>
      <c r="G237" s="17">
        <f>SUM(SUMIFS('Census Data'!K:K,'Census Data'!$A:$A,$A237),SUMIFS('Census Data'!L:L,'Census Data'!$A:$A,$A237))/SUMIFS('Census Data'!$F:$F,'Census Data'!$A:$A,$A237)</f>
        <v>1.369299262972801E-2</v>
      </c>
      <c r="H237" s="17">
        <f>SUM(SUMIFS('Census Data'!O:O,'Census Data'!$A:$A,$A237),SUMIFS('Census Data'!P:P,'Census Data'!$A:$A,$A237))/SUMIFS('Census Data'!$F:$F,'Census Data'!$A:$A,$A237)</f>
        <v>1.1822365221295223E-2</v>
      </c>
      <c r="I237" s="19">
        <f t="shared" si="6"/>
        <v>3.1538778106176779E-2</v>
      </c>
      <c r="J237" s="17">
        <f>SUM(SUMIFS('Census Data'!W:W,'Census Data'!$A:$A,$A237),SUMIFS('Census Data'!X:X,'Census Data'!$A:$A,$A237))/SUMIFS('Census Data'!$F:$F,'Census Data'!$A:$A,$A237)</f>
        <v>7.6022297878708525E-2</v>
      </c>
      <c r="K237" s="19">
        <f t="shared" si="7"/>
        <v>0.92397770212129149</v>
      </c>
      <c r="L237" s="24">
        <f>'EPA Data'!D238/SUM('EPA Data'!D:D)</f>
        <v>2.2232864917225992E-5</v>
      </c>
      <c r="M237" s="24">
        <f>'EPA Data'!E238/SUM('EPA Data'!E:E)</f>
        <v>6.3020672896872855E-5</v>
      </c>
      <c r="N237" s="24">
        <f>'EPA Data'!F238/SUM('EPA Data'!F:F)</f>
        <v>3.4884858050142359E-5</v>
      </c>
      <c r="O237" s="24">
        <f>'EPA Data'!G238/SUM('EPA Data'!G:G)</f>
        <v>3.7406659801505296E-5</v>
      </c>
      <c r="P237" s="24">
        <f>'EPA Data'!H238/SUM('EPA Data'!H:H)</f>
        <v>4.7000327499980643E-5</v>
      </c>
      <c r="Q237" s="24">
        <f>'EPA Data'!I238/SUM('EPA Data'!I:I)</f>
        <v>1.6247697095698842E-5</v>
      </c>
      <c r="R237" s="24">
        <f>'EPA Data'!J238/SUM('EPA Data'!J:J)</f>
        <v>2.6037355670054967E-5</v>
      </c>
      <c r="S237" s="24">
        <f>'EPA Data'!K238/SUM('EPA Data'!K:K)</f>
        <v>7.2784908005945782E-5</v>
      </c>
      <c r="T237" s="24">
        <f>'EPA Data'!L238/SUM('EPA Data'!L:L)</f>
        <v>2.6513987146870863E-5</v>
      </c>
      <c r="U237" s="24">
        <f>'EPA Data'!M238/SUM('EPA Data'!M:M)</f>
        <v>2.8289852944192326E-5</v>
      </c>
      <c r="V237" s="24">
        <f>'EPA Data'!N238/SUM('EPA Data'!N:N)</f>
        <v>3.9228783334782332E-5</v>
      </c>
      <c r="W237" s="24">
        <f>'EPA Data'!O238/SUM('EPA Data'!O:O)</f>
        <v>1.0384524664123259E-5</v>
      </c>
      <c r="X237" s="24">
        <f>'EPA Data'!P238/SUM('EPA Data'!P:P)</f>
        <v>1.2288119323105741E-4</v>
      </c>
    </row>
    <row r="238" spans="1:24" x14ac:dyDescent="0.25">
      <c r="A238" s="16" t="s">
        <v>477</v>
      </c>
      <c r="B238" s="16" t="s">
        <v>435</v>
      </c>
      <c r="C238" s="21" t="s">
        <v>478</v>
      </c>
      <c r="D238" s="17">
        <f>SUMIFS('Census Data'!G:G,'Census Data'!$A:$A,$A238)/SUMIFS('Census Data'!$F:$F,'Census Data'!$A:$A,$A238)</f>
        <v>0.50507007883087662</v>
      </c>
      <c r="E238" s="19">
        <f>SUMIFS('Census Data'!H:H,'Census Data'!$A:$A,$A238)/SUMIFS('Census Data'!$F:$F,'Census Data'!$A:$A,$A238)</f>
        <v>0.49492992116912338</v>
      </c>
      <c r="F238" s="17">
        <f>SUM(SUMIFS('Census Data'!I:I,'Census Data'!$A:$A,$A238),SUMIFS('Census Data'!J:J,'Census Data'!$A:$A,$A238))/SUMIFS('Census Data'!$F:$F,'Census Data'!$A:$A,$A238)</f>
        <v>0.83345988287111517</v>
      </c>
      <c r="G238" s="17">
        <f>SUM(SUMIFS('Census Data'!K:K,'Census Data'!$A:$A,$A238),SUMIFS('Census Data'!L:L,'Census Data'!$A:$A,$A238))/SUMIFS('Census Data'!$F:$F,'Census Data'!$A:$A,$A238)</f>
        <v>6.8639358803336464E-2</v>
      </c>
      <c r="H238" s="17">
        <f>SUM(SUMIFS('Census Data'!O:O,'Census Data'!$A:$A,$A238),SUMIFS('Census Data'!P:P,'Census Data'!$A:$A,$A238))/SUMIFS('Census Data'!$F:$F,'Census Data'!$A:$A,$A238)</f>
        <v>3.146849749376391E-2</v>
      </c>
      <c r="I238" s="19">
        <f t="shared" si="6"/>
        <v>6.643226083178444E-2</v>
      </c>
      <c r="J238" s="17">
        <f>SUM(SUMIFS('Census Data'!W:W,'Census Data'!$A:$A,$A238),SUMIFS('Census Data'!X:X,'Census Data'!$A:$A,$A238))/SUMIFS('Census Data'!$F:$F,'Census Data'!$A:$A,$A238)</f>
        <v>0.1773257468389221</v>
      </c>
      <c r="K238" s="19">
        <f t="shared" si="7"/>
        <v>0.8226742531610779</v>
      </c>
      <c r="L238" s="24">
        <f>'EPA Data'!D239/SUM('EPA Data'!D:D)</f>
        <v>7.6659483691088532E-4</v>
      </c>
      <c r="M238" s="24">
        <f>'EPA Data'!E239/SUM('EPA Data'!E:E)</f>
        <v>2.2865755874102115E-3</v>
      </c>
      <c r="N238" s="24">
        <f>'EPA Data'!F239/SUM('EPA Data'!F:F)</f>
        <v>9.5525691816680748E-4</v>
      </c>
      <c r="O238" s="24">
        <f>'EPA Data'!G239/SUM('EPA Data'!G:G)</f>
        <v>8.1705984326407323E-4</v>
      </c>
      <c r="P238" s="24">
        <f>'EPA Data'!H239/SUM('EPA Data'!H:H)</f>
        <v>1.1924930917791734E-3</v>
      </c>
      <c r="Q238" s="24">
        <f>'EPA Data'!I239/SUM('EPA Data'!I:I)</f>
        <v>4.6336693892796353E-4</v>
      </c>
      <c r="R238" s="24">
        <f>'EPA Data'!J239/SUM('EPA Data'!J:J)</f>
        <v>6.172369749305283E-4</v>
      </c>
      <c r="S238" s="24">
        <f>'EPA Data'!K239/SUM('EPA Data'!K:K)</f>
        <v>1.7057309205795626E-3</v>
      </c>
      <c r="T238" s="24">
        <f>'EPA Data'!L239/SUM('EPA Data'!L:L)</f>
        <v>6.4335122937824959E-4</v>
      </c>
      <c r="U238" s="24">
        <f>'EPA Data'!M239/SUM('EPA Data'!M:M)</f>
        <v>6.3293426150113903E-4</v>
      </c>
      <c r="V238" s="24">
        <f>'EPA Data'!N239/SUM('EPA Data'!N:N)</f>
        <v>9.970973295187549E-4</v>
      </c>
      <c r="W238" s="24">
        <f>'EPA Data'!O239/SUM('EPA Data'!O:O)</f>
        <v>2.6308501780140318E-4</v>
      </c>
      <c r="X238" s="24">
        <f>'EPA Data'!P239/SUM('EPA Data'!P:P)</f>
        <v>2.6072065645011224E-3</v>
      </c>
    </row>
    <row r="239" spans="1:24" x14ac:dyDescent="0.25">
      <c r="A239" s="16" t="s">
        <v>479</v>
      </c>
      <c r="B239" s="16" t="s">
        <v>435</v>
      </c>
      <c r="C239" s="21" t="s">
        <v>480</v>
      </c>
      <c r="D239" s="17">
        <f>SUMIFS('Census Data'!G:G,'Census Data'!$A:$A,$A239)/SUMIFS('Census Data'!$F:$F,'Census Data'!$A:$A,$A239)</f>
        <v>0.57547189531553755</v>
      </c>
      <c r="E239" s="19">
        <f>SUMIFS('Census Data'!H:H,'Census Data'!$A:$A,$A239)/SUMIFS('Census Data'!$F:$F,'Census Data'!$A:$A,$A239)</f>
        <v>0.42452810468446245</v>
      </c>
      <c r="F239" s="17">
        <f>SUM(SUMIFS('Census Data'!I:I,'Census Data'!$A:$A,$A239),SUMIFS('Census Data'!J:J,'Census Data'!$A:$A,$A239))/SUMIFS('Census Data'!$F:$F,'Census Data'!$A:$A,$A239)</f>
        <v>0.91136938481155538</v>
      </c>
      <c r="G239" s="17">
        <f>SUM(SUMIFS('Census Data'!K:K,'Census Data'!$A:$A,$A239),SUMIFS('Census Data'!L:L,'Census Data'!$A:$A,$A239))/SUMIFS('Census Data'!$F:$F,'Census Data'!$A:$A,$A239)</f>
        <v>3.9570225130123961E-2</v>
      </c>
      <c r="H239" s="17">
        <f>SUM(SUMIFS('Census Data'!O:O,'Census Data'!$A:$A,$A239),SUMIFS('Census Data'!P:P,'Census Data'!$A:$A,$A239))/SUMIFS('Census Data'!$F:$F,'Census Data'!$A:$A,$A239)</f>
        <v>9.5110683751750656E-3</v>
      </c>
      <c r="I239" s="19">
        <f t="shared" si="6"/>
        <v>3.9549321683145622E-2</v>
      </c>
      <c r="J239" s="17">
        <f>SUM(SUMIFS('Census Data'!W:W,'Census Data'!$A:$A,$A239),SUMIFS('Census Data'!X:X,'Census Data'!$A:$A,$A239))/SUMIFS('Census Data'!$F:$F,'Census Data'!$A:$A,$A239)</f>
        <v>0.13463910198791781</v>
      </c>
      <c r="K239" s="19">
        <f t="shared" si="7"/>
        <v>0.86536089801208216</v>
      </c>
      <c r="L239" s="24">
        <f>'EPA Data'!D240/SUM('EPA Data'!D:D)</f>
        <v>2.2671350677868844E-5</v>
      </c>
      <c r="M239" s="24">
        <f>'EPA Data'!E240/SUM('EPA Data'!E:E)</f>
        <v>8.3875925387071068E-5</v>
      </c>
      <c r="N239" s="24">
        <f>'EPA Data'!F240/SUM('EPA Data'!F:F)</f>
        <v>5.1530031375325274E-5</v>
      </c>
      <c r="O239" s="24">
        <f>'EPA Data'!G240/SUM('EPA Data'!G:G)</f>
        <v>2.3974593071996933E-5</v>
      </c>
      <c r="P239" s="24">
        <f>'EPA Data'!H240/SUM('EPA Data'!H:H)</f>
        <v>5.3846906942243961E-5</v>
      </c>
      <c r="Q239" s="24">
        <f>'EPA Data'!I240/SUM('EPA Data'!I:I)</f>
        <v>2.0937894396499469E-5</v>
      </c>
      <c r="R239" s="24">
        <f>'EPA Data'!J240/SUM('EPA Data'!J:J)</f>
        <v>2.6978543420701892E-5</v>
      </c>
      <c r="S239" s="24">
        <f>'EPA Data'!K240/SUM('EPA Data'!K:K)</f>
        <v>1.1868927900954603E-4</v>
      </c>
      <c r="T239" s="24">
        <f>'EPA Data'!L240/SUM('EPA Data'!L:L)</f>
        <v>4.6088917968261351E-5</v>
      </c>
      <c r="U239" s="24">
        <f>'EPA Data'!M240/SUM('EPA Data'!M:M)</f>
        <v>2.2110316285093483E-5</v>
      </c>
      <c r="V239" s="24">
        <f>'EPA Data'!N240/SUM('EPA Data'!N:N)</f>
        <v>3.4046689501167301E-5</v>
      </c>
      <c r="W239" s="24">
        <f>'EPA Data'!O240/SUM('EPA Data'!O:O)</f>
        <v>1.3175920227637027E-5</v>
      </c>
      <c r="X239" s="24">
        <f>'EPA Data'!P240/SUM('EPA Data'!P:P)</f>
        <v>1.5921624669089376E-4</v>
      </c>
    </row>
    <row r="240" spans="1:24" x14ac:dyDescent="0.25">
      <c r="A240" s="16" t="s">
        <v>481</v>
      </c>
      <c r="B240" s="16" t="s">
        <v>435</v>
      </c>
      <c r="C240" s="21" t="s">
        <v>482</v>
      </c>
      <c r="D240" s="17">
        <f>SUMIFS('Census Data'!G:G,'Census Data'!$A:$A,$A240)/SUMIFS('Census Data'!$F:$F,'Census Data'!$A:$A,$A240)</f>
        <v>0.51073075706365201</v>
      </c>
      <c r="E240" s="19">
        <f>SUMIFS('Census Data'!H:H,'Census Data'!$A:$A,$A240)/SUMIFS('Census Data'!$F:$F,'Census Data'!$A:$A,$A240)</f>
        <v>0.48926924293634805</v>
      </c>
      <c r="F240" s="17">
        <f>SUM(SUMIFS('Census Data'!I:I,'Census Data'!$A:$A,$A240),SUMIFS('Census Data'!J:J,'Census Data'!$A:$A,$A240))/SUMIFS('Census Data'!$F:$F,'Census Data'!$A:$A,$A240)</f>
        <v>0.93986114117314068</v>
      </c>
      <c r="G240" s="17">
        <f>SUM(SUMIFS('Census Data'!K:K,'Census Data'!$A:$A,$A240),SUMIFS('Census Data'!L:L,'Census Data'!$A:$A,$A240))/SUMIFS('Census Data'!$F:$F,'Census Data'!$A:$A,$A240)</f>
        <v>1.2503954313115E-2</v>
      </c>
      <c r="H240" s="17">
        <f>SUM(SUMIFS('Census Data'!O:O,'Census Data'!$A:$A,$A240),SUMIFS('Census Data'!P:P,'Census Data'!$A:$A,$A240))/SUMIFS('Census Data'!$F:$F,'Census Data'!$A:$A,$A240)</f>
        <v>9.4404022577046671E-3</v>
      </c>
      <c r="I240" s="19">
        <f t="shared" si="6"/>
        <v>3.8194502256039597E-2</v>
      </c>
      <c r="J240" s="17">
        <f>SUM(SUMIFS('Census Data'!W:W,'Census Data'!$A:$A,$A240),SUMIFS('Census Data'!X:X,'Census Data'!$A:$A,$A240))/SUMIFS('Census Data'!$F:$F,'Census Data'!$A:$A,$A240)</f>
        <v>0.29266911972827625</v>
      </c>
      <c r="K240" s="19">
        <f t="shared" si="7"/>
        <v>0.70733088027172375</v>
      </c>
      <c r="L240" s="24">
        <f>'EPA Data'!D241/SUM('EPA Data'!D:D)</f>
        <v>1.2676126779274047E-5</v>
      </c>
      <c r="M240" s="24">
        <f>'EPA Data'!E241/SUM('EPA Data'!E:E)</f>
        <v>5.0792320581779409E-5</v>
      </c>
      <c r="N240" s="24">
        <f>'EPA Data'!F241/SUM('EPA Data'!F:F)</f>
        <v>2.9134053997121067E-5</v>
      </c>
      <c r="O240" s="24">
        <f>'EPA Data'!G241/SUM('EPA Data'!G:G)</f>
        <v>1.358439047203687E-5</v>
      </c>
      <c r="P240" s="24">
        <f>'EPA Data'!H241/SUM('EPA Data'!H:H)</f>
        <v>3.5398817601155638E-5</v>
      </c>
      <c r="Q240" s="24">
        <f>'EPA Data'!I241/SUM('EPA Data'!I:I)</f>
        <v>1.5001739618845135E-5</v>
      </c>
      <c r="R240" s="24">
        <f>'EPA Data'!J241/SUM('EPA Data'!J:J)</f>
        <v>2.3906568107639844E-5</v>
      </c>
      <c r="S240" s="24">
        <f>'EPA Data'!K241/SUM('EPA Data'!K:K)</f>
        <v>1.5451343671855078E-4</v>
      </c>
      <c r="T240" s="24">
        <f>'EPA Data'!L241/SUM('EPA Data'!L:L)</f>
        <v>3.468587443322661E-5</v>
      </c>
      <c r="U240" s="24">
        <f>'EPA Data'!M241/SUM('EPA Data'!M:M)</f>
        <v>1.0006863039287546E-5</v>
      </c>
      <c r="V240" s="24">
        <f>'EPA Data'!N241/SUM('EPA Data'!N:N)</f>
        <v>1.8786979173217663E-5</v>
      </c>
      <c r="W240" s="24">
        <f>'EPA Data'!O241/SUM('EPA Data'!O:O)</f>
        <v>9.4567994311967683E-6</v>
      </c>
      <c r="X240" s="24">
        <f>'EPA Data'!P241/SUM('EPA Data'!P:P)</f>
        <v>8.6349473645426112E-5</v>
      </c>
    </row>
    <row r="241" spans="1:24" x14ac:dyDescent="0.25">
      <c r="A241" s="16" t="s">
        <v>483</v>
      </c>
      <c r="B241" s="16" t="s">
        <v>435</v>
      </c>
      <c r="C241" s="21" t="s">
        <v>484</v>
      </c>
      <c r="D241" s="17">
        <f>SUMIFS('Census Data'!G:G,'Census Data'!$A:$A,$A241)/SUMIFS('Census Data'!$F:$F,'Census Data'!$A:$A,$A241)</f>
        <v>0.52554861444818202</v>
      </c>
      <c r="E241" s="19">
        <f>SUMIFS('Census Data'!H:H,'Census Data'!$A:$A,$A241)/SUMIFS('Census Data'!$F:$F,'Census Data'!$A:$A,$A241)</f>
        <v>0.47445138555181804</v>
      </c>
      <c r="F241" s="17">
        <f>SUM(SUMIFS('Census Data'!I:I,'Census Data'!$A:$A,$A241),SUMIFS('Census Data'!J:J,'Census Data'!$A:$A,$A241))/SUMIFS('Census Data'!$F:$F,'Census Data'!$A:$A,$A241)</f>
        <v>0.93528752202466758</v>
      </c>
      <c r="G241" s="17">
        <f>SUM(SUMIFS('Census Data'!K:K,'Census Data'!$A:$A,$A241),SUMIFS('Census Data'!L:L,'Census Data'!$A:$A,$A241))/SUMIFS('Census Data'!$F:$F,'Census Data'!$A:$A,$A241)</f>
        <v>1.2974531475252283E-2</v>
      </c>
      <c r="H241" s="17">
        <f>SUM(SUMIFS('Census Data'!O:O,'Census Data'!$A:$A,$A241),SUMIFS('Census Data'!P:P,'Census Data'!$A:$A,$A241))/SUMIFS('Census Data'!$F:$F,'Census Data'!$A:$A,$A241)</f>
        <v>1.5217043088258849E-2</v>
      </c>
      <c r="I241" s="19">
        <f t="shared" si="6"/>
        <v>3.6520903411821237E-2</v>
      </c>
      <c r="J241" s="17">
        <f>SUM(SUMIFS('Census Data'!W:W,'Census Data'!$A:$A,$A241),SUMIFS('Census Data'!X:X,'Census Data'!$A:$A,$A241))/SUMIFS('Census Data'!$F:$F,'Census Data'!$A:$A,$A241)</f>
        <v>7.0639115809706873E-2</v>
      </c>
      <c r="K241" s="19">
        <f t="shared" si="7"/>
        <v>0.92936088419029317</v>
      </c>
      <c r="L241" s="24">
        <f>'EPA Data'!D242/SUM('EPA Data'!D:D)</f>
        <v>2.9980650712741627E-6</v>
      </c>
      <c r="M241" s="24">
        <f>'EPA Data'!E242/SUM('EPA Data'!E:E)</f>
        <v>9.1825930834947261E-6</v>
      </c>
      <c r="N241" s="24">
        <f>'EPA Data'!F242/SUM('EPA Data'!F:F)</f>
        <v>5.5487068554487419E-6</v>
      </c>
      <c r="O241" s="24">
        <f>'EPA Data'!G242/SUM('EPA Data'!G:G)</f>
        <v>5.1693840174340645E-6</v>
      </c>
      <c r="P241" s="24">
        <f>'EPA Data'!H242/SUM('EPA Data'!H:H)</f>
        <v>6.8385994041124326E-6</v>
      </c>
      <c r="Q241" s="24">
        <f>'EPA Data'!I242/SUM('EPA Data'!I:I)</f>
        <v>2.620782807084386E-6</v>
      </c>
      <c r="R241" s="24">
        <f>'EPA Data'!J242/SUM('EPA Data'!J:J)</f>
        <v>4.0150903732606316E-6</v>
      </c>
      <c r="S241" s="24">
        <f>'EPA Data'!K242/SUM('EPA Data'!K:K)</f>
        <v>1.2486967740722226E-5</v>
      </c>
      <c r="T241" s="24">
        <f>'EPA Data'!L242/SUM('EPA Data'!L:L)</f>
        <v>5.1376279374221805E-6</v>
      </c>
      <c r="U241" s="24">
        <f>'EPA Data'!M242/SUM('EPA Data'!M:M)</f>
        <v>4.8379009448681909E-6</v>
      </c>
      <c r="V241" s="24">
        <f>'EPA Data'!N242/SUM('EPA Data'!N:N)</f>
        <v>4.4458181773747232E-6</v>
      </c>
      <c r="W241" s="24">
        <f>'EPA Data'!O242/SUM('EPA Data'!O:O)</f>
        <v>1.4715920794980344E-6</v>
      </c>
      <c r="X241" s="24">
        <f>'EPA Data'!P242/SUM('EPA Data'!P:P)</f>
        <v>1.5198292979323616E-5</v>
      </c>
    </row>
    <row r="242" spans="1:24" x14ac:dyDescent="0.25">
      <c r="A242" s="16" t="s">
        <v>485</v>
      </c>
      <c r="B242" s="16" t="s">
        <v>435</v>
      </c>
      <c r="C242" s="21" t="s">
        <v>486</v>
      </c>
      <c r="D242" s="17">
        <f>SUMIFS('Census Data'!G:G,'Census Data'!$A:$A,$A242)/SUMIFS('Census Data'!$F:$F,'Census Data'!$A:$A,$A242)</f>
        <v>0.53476547603915092</v>
      </c>
      <c r="E242" s="19">
        <f>SUMIFS('Census Data'!H:H,'Census Data'!$A:$A,$A242)/SUMIFS('Census Data'!$F:$F,'Census Data'!$A:$A,$A242)</f>
        <v>0.46523452396084913</v>
      </c>
      <c r="F242" s="17">
        <f>SUM(SUMIFS('Census Data'!I:I,'Census Data'!$A:$A,$A242),SUMIFS('Census Data'!J:J,'Census Data'!$A:$A,$A242))/SUMIFS('Census Data'!$F:$F,'Census Data'!$A:$A,$A242)</f>
        <v>0.9515698487352231</v>
      </c>
      <c r="G242" s="17">
        <f>SUM(SUMIFS('Census Data'!K:K,'Census Data'!$A:$A,$A242),SUMIFS('Census Data'!L:L,'Census Data'!$A:$A,$A242))/SUMIFS('Census Data'!$F:$F,'Census Data'!$A:$A,$A242)</f>
        <v>1.0359730519893225E-2</v>
      </c>
      <c r="H242" s="17">
        <f>SUM(SUMIFS('Census Data'!O:O,'Census Data'!$A:$A,$A242),SUMIFS('Census Data'!P:P,'Census Data'!$A:$A,$A242))/SUMIFS('Census Data'!$F:$F,'Census Data'!$A:$A,$A242)</f>
        <v>8.8343714249396205E-3</v>
      </c>
      <c r="I242" s="19">
        <f t="shared" si="6"/>
        <v>2.9236049319944057E-2</v>
      </c>
      <c r="J242" s="17">
        <f>SUM(SUMIFS('Census Data'!W:W,'Census Data'!$A:$A,$A242),SUMIFS('Census Data'!X:X,'Census Data'!$A:$A,$A242))/SUMIFS('Census Data'!$F:$F,'Census Data'!$A:$A,$A242)</f>
        <v>9.6351849497902625E-2</v>
      </c>
      <c r="K242" s="19">
        <f t="shared" si="7"/>
        <v>0.90364815050209735</v>
      </c>
      <c r="L242" s="24">
        <f>'EPA Data'!D243/SUM('EPA Data'!D:D)</f>
        <v>3.4272781888300489E-6</v>
      </c>
      <c r="M242" s="24">
        <f>'EPA Data'!E243/SUM('EPA Data'!E:E)</f>
        <v>1.3293337592652763E-5</v>
      </c>
      <c r="N242" s="24">
        <f>'EPA Data'!F243/SUM('EPA Data'!F:F)</f>
        <v>8.1531293557390614E-6</v>
      </c>
      <c r="O242" s="24">
        <f>'EPA Data'!G243/SUM('EPA Data'!G:G)</f>
        <v>3.8417178860279799E-6</v>
      </c>
      <c r="P242" s="24">
        <f>'EPA Data'!H243/SUM('EPA Data'!H:H)</f>
        <v>8.4370763782834746E-6</v>
      </c>
      <c r="Q242" s="24">
        <f>'EPA Data'!I243/SUM('EPA Data'!I:I)</f>
        <v>3.1954056472028282E-6</v>
      </c>
      <c r="R242" s="24">
        <f>'EPA Data'!J243/SUM('EPA Data'!J:J)</f>
        <v>4.2597805306227595E-6</v>
      </c>
      <c r="S242" s="24">
        <f>'EPA Data'!K243/SUM('EPA Data'!K:K)</f>
        <v>1.8939618098738702E-5</v>
      </c>
      <c r="T242" s="24">
        <f>'EPA Data'!L243/SUM('EPA Data'!L:L)</f>
        <v>8.4224010182412444E-6</v>
      </c>
      <c r="U242" s="24">
        <f>'EPA Data'!M243/SUM('EPA Data'!M:M)</f>
        <v>2.8408253197229117E-6</v>
      </c>
      <c r="V242" s="24">
        <f>'EPA Data'!N243/SUM('EPA Data'!N:N)</f>
        <v>4.7345935301456274E-6</v>
      </c>
      <c r="W242" s="24">
        <f>'EPA Data'!O243/SUM('EPA Data'!O:O)</f>
        <v>2.6058946764279855E-6</v>
      </c>
      <c r="X242" s="24">
        <f>'EPA Data'!P243/SUM('EPA Data'!P:P)</f>
        <v>2.1642633075635531E-5</v>
      </c>
    </row>
    <row r="243" spans="1:24" x14ac:dyDescent="0.25">
      <c r="A243" s="16" t="s">
        <v>487</v>
      </c>
      <c r="B243" s="16" t="s">
        <v>435</v>
      </c>
      <c r="C243" s="21" t="s">
        <v>488</v>
      </c>
      <c r="D243" s="17">
        <f>SUMIFS('Census Data'!G:G,'Census Data'!$A:$A,$A243)/SUMIFS('Census Data'!$F:$F,'Census Data'!$A:$A,$A243)</f>
        <v>0.54071698545412894</v>
      </c>
      <c r="E243" s="19">
        <f>SUMIFS('Census Data'!H:H,'Census Data'!$A:$A,$A243)/SUMIFS('Census Data'!$F:$F,'Census Data'!$A:$A,$A243)</f>
        <v>0.45928301454587106</v>
      </c>
      <c r="F243" s="17">
        <f>SUM(SUMIFS('Census Data'!I:I,'Census Data'!$A:$A,$A243),SUMIFS('Census Data'!J:J,'Census Data'!$A:$A,$A243))/SUMIFS('Census Data'!$F:$F,'Census Data'!$A:$A,$A243)</f>
        <v>0.93872408658801965</v>
      </c>
      <c r="G243" s="17">
        <f>SUM(SUMIFS('Census Data'!K:K,'Census Data'!$A:$A,$A243),SUMIFS('Census Data'!L:L,'Census Data'!$A:$A,$A243))/SUMIFS('Census Data'!$F:$F,'Census Data'!$A:$A,$A243)</f>
        <v>6.0130569236055437E-3</v>
      </c>
      <c r="H243" s="17">
        <f>SUM(SUMIFS('Census Data'!O:O,'Census Data'!$A:$A,$A243),SUMIFS('Census Data'!P:P,'Census Data'!$A:$A,$A243))/SUMIFS('Census Data'!$F:$F,'Census Data'!$A:$A,$A243)</f>
        <v>8.5328141106402466E-3</v>
      </c>
      <c r="I243" s="19">
        <f t="shared" si="6"/>
        <v>4.6730042377734593E-2</v>
      </c>
      <c r="J243" s="17">
        <f>SUM(SUMIFS('Census Data'!W:W,'Census Data'!$A:$A,$A243),SUMIFS('Census Data'!X:X,'Census Data'!$A:$A,$A243))/SUMIFS('Census Data'!$F:$F,'Census Data'!$A:$A,$A243)</f>
        <v>9.6037109151299968E-2</v>
      </c>
      <c r="K243" s="19">
        <f t="shared" si="7"/>
        <v>0.90396289084870007</v>
      </c>
      <c r="L243" s="24">
        <f>'EPA Data'!D244/SUM('EPA Data'!D:D)</f>
        <v>2.9357524146571441E-6</v>
      </c>
      <c r="M243" s="24">
        <f>'EPA Data'!E244/SUM('EPA Data'!E:E)</f>
        <v>1.2280232630112677E-5</v>
      </c>
      <c r="N243" s="24">
        <f>'EPA Data'!F244/SUM('EPA Data'!F:F)</f>
        <v>7.2729113979255588E-6</v>
      </c>
      <c r="O243" s="24">
        <f>'EPA Data'!G244/SUM('EPA Data'!G:G)</f>
        <v>2.8744129782599013E-6</v>
      </c>
      <c r="P243" s="24">
        <f>'EPA Data'!H244/SUM('EPA Data'!H:H)</f>
        <v>7.8404604747611312E-6</v>
      </c>
      <c r="Q243" s="24">
        <f>'EPA Data'!I244/SUM('EPA Data'!I:I)</f>
        <v>3.5562031531468487E-6</v>
      </c>
      <c r="R243" s="24">
        <f>'EPA Data'!J244/SUM('EPA Data'!J:J)</f>
        <v>3.1845465985970536E-6</v>
      </c>
      <c r="S243" s="24">
        <f>'EPA Data'!K244/SUM('EPA Data'!K:K)</f>
        <v>1.7982760909736625E-5</v>
      </c>
      <c r="T243" s="24">
        <f>'EPA Data'!L244/SUM('EPA Data'!L:L)</f>
        <v>7.3427764868356173E-6</v>
      </c>
      <c r="U243" s="24">
        <f>'EPA Data'!M244/SUM('EPA Data'!M:M)</f>
        <v>2.094117427021032E-6</v>
      </c>
      <c r="V243" s="24">
        <f>'EPA Data'!N244/SUM('EPA Data'!N:N)</f>
        <v>4.2273024791665855E-6</v>
      </c>
      <c r="W243" s="24">
        <f>'EPA Data'!O244/SUM('EPA Data'!O:O)</f>
        <v>1.915116147522341E-6</v>
      </c>
      <c r="X243" s="24">
        <f>'EPA Data'!P244/SUM('EPA Data'!P:P)</f>
        <v>2.060682817469872E-5</v>
      </c>
    </row>
    <row r="244" spans="1:24" x14ac:dyDescent="0.25">
      <c r="A244" s="16" t="s">
        <v>489</v>
      </c>
      <c r="B244" s="16" t="s">
        <v>435</v>
      </c>
      <c r="C244" s="21" t="s">
        <v>490</v>
      </c>
      <c r="D244" s="17">
        <f>SUMIFS('Census Data'!G:G,'Census Data'!$A:$A,$A244)/SUMIFS('Census Data'!$F:$F,'Census Data'!$A:$A,$A244)</f>
        <v>0.51463414634146343</v>
      </c>
      <c r="E244" s="19">
        <f>SUMIFS('Census Data'!H:H,'Census Data'!$A:$A,$A244)/SUMIFS('Census Data'!$F:$F,'Census Data'!$A:$A,$A244)</f>
        <v>0.48536585365853657</v>
      </c>
      <c r="F244" s="17">
        <f>SUM(SUMIFS('Census Data'!I:I,'Census Data'!$A:$A,$A244),SUMIFS('Census Data'!J:J,'Census Data'!$A:$A,$A244))/SUMIFS('Census Data'!$F:$F,'Census Data'!$A:$A,$A244)</f>
        <v>0.93170731707317078</v>
      </c>
      <c r="G244" s="17">
        <f>SUM(SUMIFS('Census Data'!K:K,'Census Data'!$A:$A,$A244),SUMIFS('Census Data'!L:L,'Census Data'!$A:$A,$A244))/SUMIFS('Census Data'!$F:$F,'Census Data'!$A:$A,$A244)</f>
        <v>1.4634146341463415E-2</v>
      </c>
      <c r="H244" s="17">
        <f>SUM(SUMIFS('Census Data'!O:O,'Census Data'!$A:$A,$A244),SUMIFS('Census Data'!P:P,'Census Data'!$A:$A,$A244))/SUMIFS('Census Data'!$F:$F,'Census Data'!$A:$A,$A244)</f>
        <v>9.7560975609756097E-3</v>
      </c>
      <c r="I244" s="19">
        <f t="shared" si="6"/>
        <v>4.3902439024390172E-2</v>
      </c>
      <c r="J244" s="17">
        <f>SUM(SUMIFS('Census Data'!W:W,'Census Data'!$A:$A,$A244),SUMIFS('Census Data'!X:X,'Census Data'!$A:$A,$A244))/SUMIFS('Census Data'!$F:$F,'Census Data'!$A:$A,$A244)</f>
        <v>5.731707317073171E-2</v>
      </c>
      <c r="K244" s="19">
        <f t="shared" si="7"/>
        <v>0.94268292682926824</v>
      </c>
      <c r="L244" s="24">
        <f>'EPA Data'!D245/SUM('EPA Data'!D:D)</f>
        <v>1.9250997879305939E-7</v>
      </c>
      <c r="M244" s="24">
        <f>'EPA Data'!E245/SUM('EPA Data'!E:E)</f>
        <v>7.5842196153374336E-7</v>
      </c>
      <c r="N244" s="24">
        <f>'EPA Data'!F245/SUM('EPA Data'!F:F)</f>
        <v>4.4135376636743E-7</v>
      </c>
      <c r="O244" s="24">
        <f>'EPA Data'!G245/SUM('EPA Data'!G:G)</f>
        <v>2.1363130196352155E-7</v>
      </c>
      <c r="P244" s="24">
        <f>'EPA Data'!H245/SUM('EPA Data'!H:H)</f>
        <v>4.7632565694858441E-7</v>
      </c>
      <c r="Q244" s="24">
        <f>'EPA Data'!I245/SUM('EPA Data'!I:I)</f>
        <v>2.1038286784541787E-7</v>
      </c>
      <c r="R244" s="24">
        <f>'EPA Data'!J245/SUM('EPA Data'!J:J)</f>
        <v>1.790786979609972E-7</v>
      </c>
      <c r="S244" s="24">
        <f>'EPA Data'!K245/SUM('EPA Data'!K:K)</f>
        <v>1.0549458954527736E-6</v>
      </c>
      <c r="T244" s="24">
        <f>'EPA Data'!L245/SUM('EPA Data'!L:L)</f>
        <v>4.0865913814794786E-7</v>
      </c>
      <c r="U244" s="24">
        <f>'EPA Data'!M245/SUM('EPA Data'!M:M)</f>
        <v>1.3034486342163037E-7</v>
      </c>
      <c r="V244" s="24">
        <f>'EPA Data'!N245/SUM('EPA Data'!N:N)</f>
        <v>2.4556963779113994E-7</v>
      </c>
      <c r="W244" s="24">
        <f>'EPA Data'!O245/SUM('EPA Data'!O:O)</f>
        <v>1.1240064609903834E-7</v>
      </c>
      <c r="X244" s="24">
        <f>'EPA Data'!P245/SUM('EPA Data'!P:P)</f>
        <v>1.4244293510370705E-6</v>
      </c>
    </row>
    <row r="245" spans="1:24" x14ac:dyDescent="0.25">
      <c r="A245" s="16" t="s">
        <v>491</v>
      </c>
      <c r="B245" s="16" t="s">
        <v>435</v>
      </c>
      <c r="C245" s="21" t="s">
        <v>492</v>
      </c>
      <c r="D245" s="17">
        <f>SUMIFS('Census Data'!G:G,'Census Data'!$A:$A,$A245)/SUMIFS('Census Data'!$F:$F,'Census Data'!$A:$A,$A245)</f>
        <v>0.51051181673191237</v>
      </c>
      <c r="E245" s="19">
        <f>SUMIFS('Census Data'!H:H,'Census Data'!$A:$A,$A245)/SUMIFS('Census Data'!$F:$F,'Census Data'!$A:$A,$A245)</f>
        <v>0.48948818326808757</v>
      </c>
      <c r="F245" s="17">
        <f>SUM(SUMIFS('Census Data'!I:I,'Census Data'!$A:$A,$A245),SUMIFS('Census Data'!J:J,'Census Data'!$A:$A,$A245))/SUMIFS('Census Data'!$F:$F,'Census Data'!$A:$A,$A245)</f>
        <v>0.88748731332463393</v>
      </c>
      <c r="G245" s="17">
        <f>SUM(SUMIFS('Census Data'!K:K,'Census Data'!$A:$A,$A245),SUMIFS('Census Data'!L:L,'Census Data'!$A:$A,$A245))/SUMIFS('Census Data'!$F:$F,'Census Data'!$A:$A,$A245)</f>
        <v>1.4064085834420762E-2</v>
      </c>
      <c r="H245" s="17">
        <f>SUM(SUMIFS('Census Data'!O:O,'Census Data'!$A:$A,$A245),SUMIFS('Census Data'!P:P,'Census Data'!$A:$A,$A245))/SUMIFS('Census Data'!$F:$F,'Census Data'!$A:$A,$A245)</f>
        <v>8.8444251123676963E-3</v>
      </c>
      <c r="I245" s="19">
        <f t="shared" si="6"/>
        <v>8.9604175728577595E-2</v>
      </c>
      <c r="J245" s="17">
        <f>SUM(SUMIFS('Census Data'!W:W,'Census Data'!$A:$A,$A245),SUMIFS('Census Data'!X:X,'Census Data'!$A:$A,$A245))/SUMIFS('Census Data'!$F:$F,'Census Data'!$A:$A,$A245)</f>
        <v>0.33913295635783675</v>
      </c>
      <c r="K245" s="19">
        <f t="shared" si="7"/>
        <v>0.66086704364216331</v>
      </c>
      <c r="L245" s="24">
        <f>'EPA Data'!D246/SUM('EPA Data'!D:D)</f>
        <v>5.163773827158089E-6</v>
      </c>
      <c r="M245" s="24">
        <f>'EPA Data'!E246/SUM('EPA Data'!E:E)</f>
        <v>1.8376933285983487E-5</v>
      </c>
      <c r="N245" s="24">
        <f>'EPA Data'!F246/SUM('EPA Data'!F:F)</f>
        <v>1.2507482006026894E-5</v>
      </c>
      <c r="O245" s="24">
        <f>'EPA Data'!G246/SUM('EPA Data'!G:G)</f>
        <v>4.5830539941628471E-6</v>
      </c>
      <c r="P245" s="24">
        <f>'EPA Data'!H246/SUM('EPA Data'!H:H)</f>
        <v>1.1708974618718557E-5</v>
      </c>
      <c r="Q245" s="24">
        <f>'EPA Data'!I246/SUM('EPA Data'!I:I)</f>
        <v>4.5332102528604317E-6</v>
      </c>
      <c r="R245" s="24">
        <f>'EPA Data'!J246/SUM('EPA Data'!J:J)</f>
        <v>4.2874952379930729E-6</v>
      </c>
      <c r="S245" s="24">
        <f>'EPA Data'!K246/SUM('EPA Data'!K:K)</f>
        <v>2.5038768063463551E-5</v>
      </c>
      <c r="T245" s="24">
        <f>'EPA Data'!L246/SUM('EPA Data'!L:L)</f>
        <v>1.0451163122474262E-5</v>
      </c>
      <c r="U245" s="24">
        <f>'EPA Data'!M246/SUM('EPA Data'!M:M)</f>
        <v>3.463335469866323E-6</v>
      </c>
      <c r="V245" s="24">
        <f>'EPA Data'!N246/SUM('EPA Data'!N:N)</f>
        <v>6.1796285936825476E-6</v>
      </c>
      <c r="W245" s="24">
        <f>'EPA Data'!O246/SUM('EPA Data'!O:O)</f>
        <v>2.6736059090177676E-6</v>
      </c>
      <c r="X245" s="24">
        <f>'EPA Data'!P246/SUM('EPA Data'!P:P)</f>
        <v>3.9649949616892234E-5</v>
      </c>
    </row>
    <row r="246" spans="1:24" x14ac:dyDescent="0.25">
      <c r="A246" s="16" t="s">
        <v>493</v>
      </c>
      <c r="B246" s="16" t="s">
        <v>435</v>
      </c>
      <c r="C246" s="21" t="s">
        <v>93</v>
      </c>
      <c r="D246" s="17">
        <f>SUMIFS('Census Data'!G:G,'Census Data'!$A:$A,$A246)/SUMIFS('Census Data'!$F:$F,'Census Data'!$A:$A,$A246)</f>
        <v>0.51508620689655171</v>
      </c>
      <c r="E246" s="19">
        <f>SUMIFS('Census Data'!H:H,'Census Data'!$A:$A,$A246)/SUMIFS('Census Data'!$F:$F,'Census Data'!$A:$A,$A246)</f>
        <v>0.48491379310344829</v>
      </c>
      <c r="F246" s="17">
        <f>SUM(SUMIFS('Census Data'!I:I,'Census Data'!$A:$A,$A246),SUMIFS('Census Data'!J:J,'Census Data'!$A:$A,$A246))/SUMIFS('Census Data'!$F:$F,'Census Data'!$A:$A,$A246)</f>
        <v>0.94683908045977017</v>
      </c>
      <c r="G246" s="17">
        <f>SUM(SUMIFS('Census Data'!K:K,'Census Data'!$A:$A,$A246),SUMIFS('Census Data'!L:L,'Census Data'!$A:$A,$A246))/SUMIFS('Census Data'!$F:$F,'Census Data'!$A:$A,$A246)</f>
        <v>7.1839080459770114E-4</v>
      </c>
      <c r="H246" s="17">
        <f>SUM(SUMIFS('Census Data'!O:O,'Census Data'!$A:$A,$A246),SUMIFS('Census Data'!P:P,'Census Data'!$A:$A,$A246))/SUMIFS('Census Data'!$F:$F,'Census Data'!$A:$A,$A246)</f>
        <v>7.1839080459770114E-3</v>
      </c>
      <c r="I246" s="19">
        <f t="shared" si="6"/>
        <v>4.5258620689655138E-2</v>
      </c>
      <c r="J246" s="17">
        <f>SUM(SUMIFS('Census Data'!W:W,'Census Data'!$A:$A,$A246),SUMIFS('Census Data'!X:X,'Census Data'!$A:$A,$A246))/SUMIFS('Census Data'!$F:$F,'Census Data'!$A:$A,$A246)</f>
        <v>0.12571839080459771</v>
      </c>
      <c r="K246" s="19">
        <f t="shared" si="7"/>
        <v>0.87428160919540232</v>
      </c>
      <c r="L246" s="24">
        <f>'EPA Data'!D247/SUM('EPA Data'!D:D)</f>
        <v>2.7994605932646642E-7</v>
      </c>
      <c r="M246" s="24">
        <f>'EPA Data'!E247/SUM('EPA Data'!E:E)</f>
        <v>1.114184332421513E-6</v>
      </c>
      <c r="N246" s="24">
        <f>'EPA Data'!F247/SUM('EPA Data'!F:F)</f>
        <v>7.1273860019572847E-7</v>
      </c>
      <c r="O246" s="24">
        <f>'EPA Data'!G247/SUM('EPA Data'!G:G)</f>
        <v>2.5582502334143658E-7</v>
      </c>
      <c r="P246" s="24">
        <f>'EPA Data'!H247/SUM('EPA Data'!H:H)</f>
        <v>6.3972838373249782E-7</v>
      </c>
      <c r="Q246" s="24">
        <f>'EPA Data'!I247/SUM('EPA Data'!I:I)</f>
        <v>2.5185173778539994E-7</v>
      </c>
      <c r="R246" s="24">
        <f>'EPA Data'!J247/SUM('EPA Data'!J:J)</f>
        <v>3.0138151282840875E-7</v>
      </c>
      <c r="S246" s="24">
        <f>'EPA Data'!K247/SUM('EPA Data'!K:K)</f>
        <v>1.475195749124527E-6</v>
      </c>
      <c r="T246" s="24">
        <f>'EPA Data'!L247/SUM('EPA Data'!L:L)</f>
        <v>7.4496211084334015E-7</v>
      </c>
      <c r="U246" s="24">
        <f>'EPA Data'!M247/SUM('EPA Data'!M:M)</f>
        <v>1.7556632990847545E-7</v>
      </c>
      <c r="V246" s="24">
        <f>'EPA Data'!N247/SUM('EPA Data'!N:N)</f>
        <v>3.4046305506507048E-7</v>
      </c>
      <c r="W246" s="24">
        <f>'EPA Data'!O247/SUM('EPA Data'!O:O)</f>
        <v>1.6848785885155397E-7</v>
      </c>
      <c r="X246" s="24">
        <f>'EPA Data'!P247/SUM('EPA Data'!P:P)</f>
        <v>1.784162823238986E-6</v>
      </c>
    </row>
    <row r="247" spans="1:24" x14ac:dyDescent="0.25">
      <c r="A247" s="16" t="s">
        <v>494</v>
      </c>
      <c r="B247" s="16" t="s">
        <v>435</v>
      </c>
      <c r="C247" s="21" t="s">
        <v>95</v>
      </c>
      <c r="D247" s="17">
        <f>SUMIFS('Census Data'!G:G,'Census Data'!$A:$A,$A247)/SUMIFS('Census Data'!$F:$F,'Census Data'!$A:$A,$A247)</f>
        <v>0.49942097958245335</v>
      </c>
      <c r="E247" s="19">
        <f>SUMIFS('Census Data'!H:H,'Census Data'!$A:$A,$A247)/SUMIFS('Census Data'!$F:$F,'Census Data'!$A:$A,$A247)</f>
        <v>0.50057902041754665</v>
      </c>
      <c r="F247" s="17">
        <f>SUM(SUMIFS('Census Data'!I:I,'Census Data'!$A:$A,$A247),SUMIFS('Census Data'!J:J,'Census Data'!$A:$A,$A247))/SUMIFS('Census Data'!$F:$F,'Census Data'!$A:$A,$A247)</f>
        <v>0.91521253909460076</v>
      </c>
      <c r="G247" s="17">
        <f>SUM(SUMIFS('Census Data'!K:K,'Census Data'!$A:$A,$A247),SUMIFS('Census Data'!L:L,'Census Data'!$A:$A,$A247))/SUMIFS('Census Data'!$F:$F,'Census Data'!$A:$A,$A247)</f>
        <v>1.4625626843214995E-2</v>
      </c>
      <c r="H247" s="17">
        <f>SUM(SUMIFS('Census Data'!O:O,'Census Data'!$A:$A,$A247),SUMIFS('Census Data'!P:P,'Census Data'!$A:$A,$A247))/SUMIFS('Census Data'!$F:$F,'Census Data'!$A:$A,$A247)</f>
        <v>3.0984025898939921E-2</v>
      </c>
      <c r="I247" s="19">
        <f t="shared" si="6"/>
        <v>3.9177808163244343E-2</v>
      </c>
      <c r="J247" s="17">
        <f>SUM(SUMIFS('Census Data'!W:W,'Census Data'!$A:$A,$A247),SUMIFS('Census Data'!X:X,'Census Data'!$A:$A,$A247))/SUMIFS('Census Data'!$F:$F,'Census Data'!$A:$A,$A247)</f>
        <v>0.15588430571591799</v>
      </c>
      <c r="K247" s="19">
        <f t="shared" si="7"/>
        <v>0.84411569428408195</v>
      </c>
      <c r="L247" s="24">
        <f>'EPA Data'!D248/SUM('EPA Data'!D:D)</f>
        <v>6.2260642848862354E-4</v>
      </c>
      <c r="M247" s="24">
        <f>'EPA Data'!E248/SUM('EPA Data'!E:E)</f>
        <v>1.4133339171893324E-3</v>
      </c>
      <c r="N247" s="24">
        <f>'EPA Data'!F248/SUM('EPA Data'!F:F)</f>
        <v>6.8482940551406078E-4</v>
      </c>
      <c r="O247" s="24">
        <f>'EPA Data'!G248/SUM('EPA Data'!G:G)</f>
        <v>1.2873953955416183E-3</v>
      </c>
      <c r="P247" s="24">
        <f>'EPA Data'!H248/SUM('EPA Data'!H:H)</f>
        <v>1.170292200503704E-3</v>
      </c>
      <c r="Q247" s="24">
        <f>'EPA Data'!I248/SUM('EPA Data'!I:I)</f>
        <v>4.1309932571532043E-4</v>
      </c>
      <c r="R247" s="24">
        <f>'EPA Data'!J248/SUM('EPA Data'!J:J)</f>
        <v>9.971847768676218E-4</v>
      </c>
      <c r="S247" s="24">
        <f>'EPA Data'!K248/SUM('EPA Data'!K:K)</f>
        <v>1.6818368521564664E-3</v>
      </c>
      <c r="T247" s="24">
        <f>'EPA Data'!L248/SUM('EPA Data'!L:L)</f>
        <v>7.0260487962547219E-4</v>
      </c>
      <c r="U247" s="24">
        <f>'EPA Data'!M248/SUM('EPA Data'!M:M)</f>
        <v>1.0054450390730183E-3</v>
      </c>
      <c r="V247" s="24">
        <f>'EPA Data'!N248/SUM('EPA Data'!N:N)</f>
        <v>1.164098844282967E-3</v>
      </c>
      <c r="W247" s="24">
        <f>'EPA Data'!O248/SUM('EPA Data'!O:O)</f>
        <v>2.2605855963295457E-4</v>
      </c>
      <c r="X247" s="24">
        <f>'EPA Data'!P248/SUM('EPA Data'!P:P)</f>
        <v>1.8366158188372567E-3</v>
      </c>
    </row>
    <row r="248" spans="1:24" x14ac:dyDescent="0.25">
      <c r="A248" s="16" t="s">
        <v>495</v>
      </c>
      <c r="B248" s="16" t="s">
        <v>435</v>
      </c>
      <c r="C248" s="21" t="s">
        <v>496</v>
      </c>
      <c r="D248" s="17">
        <f>SUMIFS('Census Data'!G:G,'Census Data'!$A:$A,$A248)/SUMIFS('Census Data'!$F:$F,'Census Data'!$A:$A,$A248)</f>
        <v>0.48933143669985774</v>
      </c>
      <c r="E248" s="19">
        <f>SUMIFS('Census Data'!H:H,'Census Data'!$A:$A,$A248)/SUMIFS('Census Data'!$F:$F,'Census Data'!$A:$A,$A248)</f>
        <v>0.51066856330014221</v>
      </c>
      <c r="F248" s="17">
        <f>SUM(SUMIFS('Census Data'!I:I,'Census Data'!$A:$A,$A248),SUMIFS('Census Data'!J:J,'Census Data'!$A:$A,$A248))/SUMIFS('Census Data'!$F:$F,'Census Data'!$A:$A,$A248)</f>
        <v>0.9516358463726885</v>
      </c>
      <c r="G248" s="17">
        <f>SUM(SUMIFS('Census Data'!K:K,'Census Data'!$A:$A,$A248),SUMIFS('Census Data'!L:L,'Census Data'!$A:$A,$A248))/SUMIFS('Census Data'!$F:$F,'Census Data'!$A:$A,$A248)</f>
        <v>6.4011379800853483E-3</v>
      </c>
      <c r="H248" s="17">
        <f>SUM(SUMIFS('Census Data'!O:O,'Census Data'!$A:$A,$A248),SUMIFS('Census Data'!P:P,'Census Data'!$A:$A,$A248))/SUMIFS('Census Data'!$F:$F,'Census Data'!$A:$A,$A248)</f>
        <v>5.6899004267425323E-3</v>
      </c>
      <c r="I248" s="19">
        <f t="shared" si="6"/>
        <v>3.6273115220483598E-2</v>
      </c>
      <c r="J248" s="17">
        <f>SUM(SUMIFS('Census Data'!W:W,'Census Data'!$A:$A,$A248),SUMIFS('Census Data'!X:X,'Census Data'!$A:$A,$A248))/SUMIFS('Census Data'!$F:$F,'Census Data'!$A:$A,$A248)</f>
        <v>8.392603129445235E-2</v>
      </c>
      <c r="K248" s="19">
        <f t="shared" si="7"/>
        <v>0.91607396870554769</v>
      </c>
      <c r="L248" s="24">
        <f>'EPA Data'!D249/SUM('EPA Data'!D:D)</f>
        <v>1.2891339404715182E-6</v>
      </c>
      <c r="M248" s="24">
        <f>'EPA Data'!E249/SUM('EPA Data'!E:E)</f>
        <v>5.2053241488814097E-6</v>
      </c>
      <c r="N248" s="24">
        <f>'EPA Data'!F249/SUM('EPA Data'!F:F)</f>
        <v>3.6603722153739564E-6</v>
      </c>
      <c r="O248" s="24">
        <f>'EPA Data'!G249/SUM('EPA Data'!G:G)</f>
        <v>1.0711421567475068E-6</v>
      </c>
      <c r="P248" s="24">
        <f>'EPA Data'!H249/SUM('EPA Data'!H:H)</f>
        <v>2.828387406738715E-6</v>
      </c>
      <c r="Q248" s="24">
        <f>'EPA Data'!I249/SUM('EPA Data'!I:I)</f>
        <v>1.0833303482451079E-6</v>
      </c>
      <c r="R248" s="24">
        <f>'EPA Data'!J249/SUM('EPA Data'!J:J)</f>
        <v>9.7041320267768087E-7</v>
      </c>
      <c r="S248" s="24">
        <f>'EPA Data'!K249/SUM('EPA Data'!K:K)</f>
        <v>6.4809855062734426E-6</v>
      </c>
      <c r="T248" s="24">
        <f>'EPA Data'!L249/SUM('EPA Data'!L:L)</f>
        <v>2.6526933030649962E-6</v>
      </c>
      <c r="U248" s="24">
        <f>'EPA Data'!M249/SUM('EPA Data'!M:M)</f>
        <v>7.7309085732402211E-7</v>
      </c>
      <c r="V248" s="24">
        <f>'EPA Data'!N249/SUM('EPA Data'!N:N)</f>
        <v>1.5993946012557371E-6</v>
      </c>
      <c r="W248" s="24">
        <f>'EPA Data'!O249/SUM('EPA Data'!O:O)</f>
        <v>7.3632091801079725E-7</v>
      </c>
      <c r="X248" s="24">
        <f>'EPA Data'!P249/SUM('EPA Data'!P:P)</f>
        <v>1.2949880269969527E-5</v>
      </c>
    </row>
    <row r="249" spans="1:24" x14ac:dyDescent="0.25">
      <c r="A249" s="16" t="s">
        <v>497</v>
      </c>
      <c r="B249" s="16" t="s">
        <v>435</v>
      </c>
      <c r="C249" s="21" t="s">
        <v>498</v>
      </c>
      <c r="D249" s="17">
        <f>SUMIFS('Census Data'!G:G,'Census Data'!$A:$A,$A249)/SUMIFS('Census Data'!$F:$F,'Census Data'!$A:$A,$A249)</f>
        <v>0.50049316612653239</v>
      </c>
      <c r="E249" s="19">
        <f>SUMIFS('Census Data'!H:H,'Census Data'!$A:$A,$A249)/SUMIFS('Census Data'!$F:$F,'Census Data'!$A:$A,$A249)</f>
        <v>0.49950683387346767</v>
      </c>
      <c r="F249" s="17">
        <f>SUM(SUMIFS('Census Data'!I:I,'Census Data'!$A:$A,$A249),SUMIFS('Census Data'!J:J,'Census Data'!$A:$A,$A249))/SUMIFS('Census Data'!$F:$F,'Census Data'!$A:$A,$A249)</f>
        <v>0.94969705509370161</v>
      </c>
      <c r="G249" s="17">
        <f>SUM(SUMIFS('Census Data'!K:K,'Census Data'!$A:$A,$A249),SUMIFS('Census Data'!L:L,'Census Data'!$A:$A,$A249))/SUMIFS('Census Data'!$F:$F,'Census Data'!$A:$A,$A249)</f>
        <v>8.7360856700014096E-3</v>
      </c>
      <c r="H249" s="17">
        <f>SUM(SUMIFS('Census Data'!O:O,'Census Data'!$A:$A,$A249),SUMIFS('Census Data'!P:P,'Census Data'!$A:$A,$A249))/SUMIFS('Census Data'!$F:$F,'Census Data'!$A:$A,$A249)</f>
        <v>7.0452303790333945E-3</v>
      </c>
      <c r="I249" s="19">
        <f t="shared" si="6"/>
        <v>3.452162885726362E-2</v>
      </c>
      <c r="J249" s="17">
        <f>SUM(SUMIFS('Census Data'!W:W,'Census Data'!$A:$A,$A249),SUMIFS('Census Data'!X:X,'Census Data'!$A:$A,$A249))/SUMIFS('Census Data'!$F:$F,'Census Data'!$A:$A,$A249)</f>
        <v>0.19163026630970834</v>
      </c>
      <c r="K249" s="19">
        <f t="shared" si="7"/>
        <v>0.80836973369029164</v>
      </c>
      <c r="L249" s="24">
        <f>'EPA Data'!D250/SUM('EPA Data'!D:D)</f>
        <v>6.8475781281083505E-6</v>
      </c>
      <c r="M249" s="24">
        <f>'EPA Data'!E250/SUM('EPA Data'!E:E)</f>
        <v>2.799340959941551E-5</v>
      </c>
      <c r="N249" s="24">
        <f>'EPA Data'!F250/SUM('EPA Data'!F:F)</f>
        <v>2.0506289467742216E-5</v>
      </c>
      <c r="O249" s="24">
        <f>'EPA Data'!G250/SUM('EPA Data'!G:G)</f>
        <v>6.3953910443553565E-6</v>
      </c>
      <c r="P249" s="24">
        <f>'EPA Data'!H250/SUM('EPA Data'!H:H)</f>
        <v>1.5715993319891473E-5</v>
      </c>
      <c r="Q249" s="24">
        <f>'EPA Data'!I250/SUM('EPA Data'!I:I)</f>
        <v>6.0988159615572576E-6</v>
      </c>
      <c r="R249" s="24">
        <f>'EPA Data'!J250/SUM('EPA Data'!J:J)</f>
        <v>5.6282167079080671E-6</v>
      </c>
      <c r="S249" s="24">
        <f>'EPA Data'!K250/SUM('EPA Data'!K:K)</f>
        <v>3.5974526554703964E-5</v>
      </c>
      <c r="T249" s="24">
        <f>'EPA Data'!L250/SUM('EPA Data'!L:L)</f>
        <v>1.3755788038796781E-5</v>
      </c>
      <c r="U249" s="24">
        <f>'EPA Data'!M250/SUM('EPA Data'!M:M)</f>
        <v>4.4662942253540823E-6</v>
      </c>
      <c r="V249" s="24">
        <f>'EPA Data'!N250/SUM('EPA Data'!N:N)</f>
        <v>8.9254695684823201E-6</v>
      </c>
      <c r="W249" s="24">
        <f>'EPA Data'!O250/SUM('EPA Data'!O:O)</f>
        <v>4.1231957115644314E-6</v>
      </c>
      <c r="X249" s="24">
        <f>'EPA Data'!P250/SUM('EPA Data'!P:P)</f>
        <v>7.4671408363496654E-5</v>
      </c>
    </row>
    <row r="250" spans="1:24" x14ac:dyDescent="0.25">
      <c r="A250" s="16" t="s">
        <v>499</v>
      </c>
      <c r="B250" s="16" t="s">
        <v>435</v>
      </c>
      <c r="C250" s="21" t="s">
        <v>353</v>
      </c>
      <c r="D250" s="17">
        <f>SUMIFS('Census Data'!G:G,'Census Data'!$A:$A,$A250)/SUMIFS('Census Data'!$F:$F,'Census Data'!$A:$A,$A250)</f>
        <v>0.53943644641319055</v>
      </c>
      <c r="E250" s="19">
        <f>SUMIFS('Census Data'!H:H,'Census Data'!$A:$A,$A250)/SUMIFS('Census Data'!$F:$F,'Census Data'!$A:$A,$A250)</f>
        <v>0.46056355358680939</v>
      </c>
      <c r="F250" s="17">
        <f>SUM(SUMIFS('Census Data'!I:I,'Census Data'!$A:$A,$A250),SUMIFS('Census Data'!J:J,'Census Data'!$A:$A,$A250))/SUMIFS('Census Data'!$F:$F,'Census Data'!$A:$A,$A250)</f>
        <v>0.93244739756367667</v>
      </c>
      <c r="G250" s="17">
        <f>SUM(SUMIFS('Census Data'!K:K,'Census Data'!$A:$A,$A250),SUMIFS('Census Data'!L:L,'Census Data'!$A:$A,$A250))/SUMIFS('Census Data'!$F:$F,'Census Data'!$A:$A,$A250)</f>
        <v>9.5976375046142488E-3</v>
      </c>
      <c r="H250" s="17">
        <f>SUM(SUMIFS('Census Data'!O:O,'Census Data'!$A:$A,$A250),SUMIFS('Census Data'!P:P,'Census Data'!$A:$A,$A250))/SUMIFS('Census Data'!$F:$F,'Census Data'!$A:$A,$A250)</f>
        <v>7.6288913498215828E-3</v>
      </c>
      <c r="I250" s="19">
        <f t="shared" si="6"/>
        <v>5.0326073581887454E-2</v>
      </c>
      <c r="J250" s="17">
        <f>SUM(SUMIFS('Census Data'!W:W,'Census Data'!$A:$A,$A250),SUMIFS('Census Data'!X:X,'Census Data'!$A:$A,$A250))/SUMIFS('Census Data'!$F:$F,'Census Data'!$A:$A,$A250)</f>
        <v>0.35437430786267998</v>
      </c>
      <c r="K250" s="19">
        <f t="shared" si="7"/>
        <v>0.64562569213732002</v>
      </c>
      <c r="L250" s="24">
        <f>'EPA Data'!D251/SUM('EPA Data'!D:D)</f>
        <v>1.5291708727771495E-6</v>
      </c>
      <c r="M250" s="24">
        <f>'EPA Data'!E251/SUM('EPA Data'!E:E)</f>
        <v>6.2108276132774821E-6</v>
      </c>
      <c r="N250" s="24">
        <f>'EPA Data'!F251/SUM('EPA Data'!F:F)</f>
        <v>3.708005601125323E-6</v>
      </c>
      <c r="O250" s="24">
        <f>'EPA Data'!G251/SUM('EPA Data'!G:G)</f>
        <v>1.7505292223692218E-6</v>
      </c>
      <c r="P250" s="24">
        <f>'EPA Data'!H251/SUM('EPA Data'!H:H)</f>
        <v>3.9395911001508285E-6</v>
      </c>
      <c r="Q250" s="24">
        <f>'EPA Data'!I251/SUM('EPA Data'!I:I)</f>
        <v>1.7852152036310379E-6</v>
      </c>
      <c r="R250" s="24">
        <f>'EPA Data'!J251/SUM('EPA Data'!J:J)</f>
        <v>1.7701020039016875E-6</v>
      </c>
      <c r="S250" s="24">
        <f>'EPA Data'!K251/SUM('EPA Data'!K:K)</f>
        <v>8.7016277497463246E-6</v>
      </c>
      <c r="T250" s="24">
        <f>'EPA Data'!L251/SUM('EPA Data'!L:L)</f>
        <v>3.7699266261023689E-6</v>
      </c>
      <c r="U250" s="24">
        <f>'EPA Data'!M251/SUM('EPA Data'!M:M)</f>
        <v>1.3200956847036774E-6</v>
      </c>
      <c r="V250" s="24">
        <f>'EPA Data'!N251/SUM('EPA Data'!N:N)</f>
        <v>2.3152010684521317E-6</v>
      </c>
      <c r="W250" s="24">
        <f>'EPA Data'!O251/SUM('EPA Data'!O:O)</f>
        <v>9.8036800471683016E-7</v>
      </c>
      <c r="X250" s="24">
        <f>'EPA Data'!P251/SUM('EPA Data'!P:P)</f>
        <v>1.0081309997690495E-5</v>
      </c>
    </row>
    <row r="251" spans="1:24" x14ac:dyDescent="0.25">
      <c r="A251" s="16" t="s">
        <v>500</v>
      </c>
      <c r="B251" s="16" t="s">
        <v>435</v>
      </c>
      <c r="C251" s="21" t="s">
        <v>501</v>
      </c>
      <c r="D251" s="17">
        <f>SUMIFS('Census Data'!G:G,'Census Data'!$A:$A,$A251)/SUMIFS('Census Data'!$F:$F,'Census Data'!$A:$A,$A251)</f>
        <v>0.50417103929136797</v>
      </c>
      <c r="E251" s="19">
        <f>SUMIFS('Census Data'!H:H,'Census Data'!$A:$A,$A251)/SUMIFS('Census Data'!$F:$F,'Census Data'!$A:$A,$A251)</f>
        <v>0.49582896070863203</v>
      </c>
      <c r="F251" s="17">
        <f>SUM(SUMIFS('Census Data'!I:I,'Census Data'!$A:$A,$A251),SUMIFS('Census Data'!J:J,'Census Data'!$A:$A,$A251))/SUMIFS('Census Data'!$F:$F,'Census Data'!$A:$A,$A251)</f>
        <v>0.88161007452731188</v>
      </c>
      <c r="G251" s="17">
        <f>SUM(SUMIFS('Census Data'!K:K,'Census Data'!$A:$A,$A251),SUMIFS('Census Data'!L:L,'Census Data'!$A:$A,$A251))/SUMIFS('Census Data'!$F:$F,'Census Data'!$A:$A,$A251)</f>
        <v>6.883548851852511E-3</v>
      </c>
      <c r="H251" s="17">
        <f>SUM(SUMIFS('Census Data'!O:O,'Census Data'!$A:$A,$A251),SUMIFS('Census Data'!P:P,'Census Data'!$A:$A,$A251))/SUMIFS('Census Data'!$F:$F,'Census Data'!$A:$A,$A251)</f>
        <v>7.3637964461678021E-3</v>
      </c>
      <c r="I251" s="19">
        <f t="shared" si="6"/>
        <v>0.10414258017466782</v>
      </c>
      <c r="J251" s="17">
        <f>SUM(SUMIFS('Census Data'!W:W,'Census Data'!$A:$A,$A251),SUMIFS('Census Data'!X:X,'Census Data'!$A:$A,$A251))/SUMIFS('Census Data'!$F:$F,'Census Data'!$A:$A,$A251)</f>
        <v>0.12769249924405471</v>
      </c>
      <c r="K251" s="19">
        <f t="shared" si="7"/>
        <v>0.87230750075594532</v>
      </c>
      <c r="L251" s="24">
        <f>'EPA Data'!D252/SUM('EPA Data'!D:D)</f>
        <v>1.5478815769867611E-5</v>
      </c>
      <c r="M251" s="24">
        <f>'EPA Data'!E252/SUM('EPA Data'!E:E)</f>
        <v>5.500256666720372E-5</v>
      </c>
      <c r="N251" s="24">
        <f>'EPA Data'!F252/SUM('EPA Data'!F:F)</f>
        <v>3.1371135989416127E-5</v>
      </c>
      <c r="O251" s="24">
        <f>'EPA Data'!G252/SUM('EPA Data'!G:G)</f>
        <v>1.4732609816829721E-5</v>
      </c>
      <c r="P251" s="24">
        <f>'EPA Data'!H252/SUM('EPA Data'!H:H)</f>
        <v>3.6937851208639709E-5</v>
      </c>
      <c r="Q251" s="24">
        <f>'EPA Data'!I252/SUM('EPA Data'!I:I)</f>
        <v>1.6408500956241848E-5</v>
      </c>
      <c r="R251" s="24">
        <f>'EPA Data'!J252/SUM('EPA Data'!J:J)</f>
        <v>2.4696184182618872E-5</v>
      </c>
      <c r="S251" s="24">
        <f>'EPA Data'!K252/SUM('EPA Data'!K:K)</f>
        <v>2.3243854620162528E-4</v>
      </c>
      <c r="T251" s="24">
        <f>'EPA Data'!L252/SUM('EPA Data'!L:L)</f>
        <v>3.0072529918549443E-5</v>
      </c>
      <c r="U251" s="24">
        <f>'EPA Data'!M252/SUM('EPA Data'!M:M)</f>
        <v>1.3980364907008064E-5</v>
      </c>
      <c r="V251" s="24">
        <f>'EPA Data'!N252/SUM('EPA Data'!N:N)</f>
        <v>2.0077211336780017E-5</v>
      </c>
      <c r="W251" s="24">
        <f>'EPA Data'!O252/SUM('EPA Data'!O:O)</f>
        <v>8.5001807152103708E-6</v>
      </c>
      <c r="X251" s="24">
        <f>'EPA Data'!P252/SUM('EPA Data'!P:P)</f>
        <v>8.9795651436722399E-5</v>
      </c>
    </row>
    <row r="252" spans="1:24" x14ac:dyDescent="0.25">
      <c r="A252" s="16" t="s">
        <v>502</v>
      </c>
      <c r="B252" s="16" t="s">
        <v>435</v>
      </c>
      <c r="C252" s="21" t="s">
        <v>503</v>
      </c>
      <c r="D252" s="17">
        <f>SUMIFS('Census Data'!G:G,'Census Data'!$A:$A,$A252)/SUMIFS('Census Data'!$F:$F,'Census Data'!$A:$A,$A252)</f>
        <v>0.4983959047237454</v>
      </c>
      <c r="E252" s="19">
        <f>SUMIFS('Census Data'!H:H,'Census Data'!$A:$A,$A252)/SUMIFS('Census Data'!$F:$F,'Census Data'!$A:$A,$A252)</f>
        <v>0.5016040952762546</v>
      </c>
      <c r="F252" s="17">
        <f>SUM(SUMIFS('Census Data'!I:I,'Census Data'!$A:$A,$A252),SUMIFS('Census Data'!J:J,'Census Data'!$A:$A,$A252))/SUMIFS('Census Data'!$F:$F,'Census Data'!$A:$A,$A252)</f>
        <v>0.92557278109493157</v>
      </c>
      <c r="G252" s="17">
        <f>SUM(SUMIFS('Census Data'!K:K,'Census Data'!$A:$A,$A252),SUMIFS('Census Data'!L:L,'Census Data'!$A:$A,$A252))/SUMIFS('Census Data'!$F:$F,'Census Data'!$A:$A,$A252)</f>
        <v>1.2104264791999978E-2</v>
      </c>
      <c r="H252" s="17">
        <f>SUM(SUMIFS('Census Data'!O:O,'Census Data'!$A:$A,$A252),SUMIFS('Census Data'!P:P,'Census Data'!$A:$A,$A252))/SUMIFS('Census Data'!$F:$F,'Census Data'!$A:$A,$A252)</f>
        <v>2.3813459830372179E-2</v>
      </c>
      <c r="I252" s="19">
        <f t="shared" si="6"/>
        <v>3.8509494282696233E-2</v>
      </c>
      <c r="J252" s="17">
        <f>SUM(SUMIFS('Census Data'!W:W,'Census Data'!$A:$A,$A252),SUMIFS('Census Data'!X:X,'Census Data'!$A:$A,$A252))/SUMIFS('Census Data'!$F:$F,'Census Data'!$A:$A,$A252)</f>
        <v>0.11915135654624978</v>
      </c>
      <c r="K252" s="19">
        <f t="shared" si="7"/>
        <v>0.88084864345375025</v>
      </c>
      <c r="L252" s="24">
        <f>'EPA Data'!D253/SUM('EPA Data'!D:D)</f>
        <v>1.7844442910700521E-4</v>
      </c>
      <c r="M252" s="24">
        <f>'EPA Data'!E253/SUM('EPA Data'!E:E)</f>
        <v>6.9564241007939666E-4</v>
      </c>
      <c r="N252" s="24">
        <f>'EPA Data'!F253/SUM('EPA Data'!F:F)</f>
        <v>4.1864193722029972E-4</v>
      </c>
      <c r="O252" s="24">
        <f>'EPA Data'!G253/SUM('EPA Data'!G:G)</f>
        <v>2.549865573137048E-4</v>
      </c>
      <c r="P252" s="24">
        <f>'EPA Data'!H253/SUM('EPA Data'!H:H)</f>
        <v>4.3596403345762627E-4</v>
      </c>
      <c r="Q252" s="24">
        <f>'EPA Data'!I253/SUM('EPA Data'!I:I)</f>
        <v>1.6643758596956193E-4</v>
      </c>
      <c r="R252" s="24">
        <f>'EPA Data'!J253/SUM('EPA Data'!J:J)</f>
        <v>2.2432844108705573E-4</v>
      </c>
      <c r="S252" s="24">
        <f>'EPA Data'!K253/SUM('EPA Data'!K:K)</f>
        <v>8.1979111168313881E-4</v>
      </c>
      <c r="T252" s="24">
        <f>'EPA Data'!L253/SUM('EPA Data'!L:L)</f>
        <v>3.4194037436657143E-4</v>
      </c>
      <c r="U252" s="24">
        <f>'EPA Data'!M253/SUM('EPA Data'!M:M)</f>
        <v>1.8609198837561621E-4</v>
      </c>
      <c r="V252" s="24">
        <f>'EPA Data'!N253/SUM('EPA Data'!N:N)</f>
        <v>3.2875614164845358E-4</v>
      </c>
      <c r="W252" s="24">
        <f>'EPA Data'!O253/SUM('EPA Data'!O:O)</f>
        <v>1.2156470291121295E-4</v>
      </c>
      <c r="X252" s="24">
        <f>'EPA Data'!P253/SUM('EPA Data'!P:P)</f>
        <v>1.0245129599242013E-3</v>
      </c>
    </row>
    <row r="253" spans="1:24" x14ac:dyDescent="0.25">
      <c r="A253" s="16" t="s">
        <v>504</v>
      </c>
      <c r="B253" s="16" t="s">
        <v>435</v>
      </c>
      <c r="C253" s="21" t="s">
        <v>505</v>
      </c>
      <c r="D253" s="17">
        <f>SUMIFS('Census Data'!G:G,'Census Data'!$A:$A,$A253)/SUMIFS('Census Data'!$F:$F,'Census Data'!$A:$A,$A253)</f>
        <v>0.52240452226664824</v>
      </c>
      <c r="E253" s="19">
        <f>SUMIFS('Census Data'!H:H,'Census Data'!$A:$A,$A253)/SUMIFS('Census Data'!$F:$F,'Census Data'!$A:$A,$A253)</f>
        <v>0.4775954777333517</v>
      </c>
      <c r="F253" s="17">
        <f>SUM(SUMIFS('Census Data'!I:I,'Census Data'!$A:$A,$A253),SUMIFS('Census Data'!J:J,'Census Data'!$A:$A,$A253))/SUMIFS('Census Data'!$F:$F,'Census Data'!$A:$A,$A253)</f>
        <v>0.90031711016131255</v>
      </c>
      <c r="G253" s="17">
        <f>SUM(SUMIFS('Census Data'!K:K,'Census Data'!$A:$A,$A253),SUMIFS('Census Data'!L:L,'Census Data'!$A:$A,$A253))/SUMIFS('Census Data'!$F:$F,'Census Data'!$A:$A,$A253)</f>
        <v>2.2128774300289537E-2</v>
      </c>
      <c r="H253" s="17">
        <f>SUM(SUMIFS('Census Data'!O:O,'Census Data'!$A:$A,$A253),SUMIFS('Census Data'!P:P,'Census Data'!$A:$A,$A253))/SUMIFS('Census Data'!$F:$F,'Census Data'!$A:$A,$A253)</f>
        <v>1.3166965393630221E-2</v>
      </c>
      <c r="I253" s="19">
        <f t="shared" si="6"/>
        <v>6.4387150144767591E-2</v>
      </c>
      <c r="J253" s="17">
        <f>SUM(SUMIFS('Census Data'!W:W,'Census Data'!$A:$A,$A253),SUMIFS('Census Data'!X:X,'Census Data'!$A:$A,$A253))/SUMIFS('Census Data'!$F:$F,'Census Data'!$A:$A,$A253)</f>
        <v>0.40403970770715564</v>
      </c>
      <c r="K253" s="19">
        <f t="shared" si="7"/>
        <v>0.59596029229284442</v>
      </c>
      <c r="L253" s="24">
        <f>'EPA Data'!D254/SUM('EPA Data'!D:D)</f>
        <v>1.1466209990943406E-5</v>
      </c>
      <c r="M253" s="24">
        <f>'EPA Data'!E254/SUM('EPA Data'!E:E)</f>
        <v>4.4524940979687645E-5</v>
      </c>
      <c r="N253" s="24">
        <f>'EPA Data'!F254/SUM('EPA Data'!F:F)</f>
        <v>3.0425099924686551E-5</v>
      </c>
      <c r="O253" s="24">
        <f>'EPA Data'!G254/SUM('EPA Data'!G:G)</f>
        <v>8.6103245444030696E-6</v>
      </c>
      <c r="P253" s="24">
        <f>'EPA Data'!H254/SUM('EPA Data'!H:H)</f>
        <v>2.4821230322006698E-5</v>
      </c>
      <c r="Q253" s="24">
        <f>'EPA Data'!I254/SUM('EPA Data'!I:I)</f>
        <v>1.025055452517826E-5</v>
      </c>
      <c r="R253" s="24">
        <f>'EPA Data'!J254/SUM('EPA Data'!J:J)</f>
        <v>9.0530565338264564E-6</v>
      </c>
      <c r="S253" s="24">
        <f>'EPA Data'!K254/SUM('EPA Data'!K:K)</f>
        <v>6.9455910066062337E-5</v>
      </c>
      <c r="T253" s="24">
        <f>'EPA Data'!L254/SUM('EPA Data'!L:L)</f>
        <v>2.4258178667348278E-5</v>
      </c>
      <c r="U253" s="24">
        <f>'EPA Data'!M254/SUM('EPA Data'!M:M)</f>
        <v>6.3746219870758257E-6</v>
      </c>
      <c r="V253" s="24">
        <f>'EPA Data'!N254/SUM('EPA Data'!N:N)</f>
        <v>1.3388335087747612E-5</v>
      </c>
      <c r="W253" s="24">
        <f>'EPA Data'!O254/SUM('EPA Data'!O:O)</f>
        <v>6.133103711072159E-6</v>
      </c>
      <c r="X253" s="24">
        <f>'EPA Data'!P254/SUM('EPA Data'!P:P)</f>
        <v>9.2920045359728382E-5</v>
      </c>
    </row>
    <row r="254" spans="1:24" x14ac:dyDescent="0.25">
      <c r="A254" s="16" t="s">
        <v>506</v>
      </c>
      <c r="B254" s="16" t="s">
        <v>435</v>
      </c>
      <c r="C254" s="21" t="s">
        <v>256</v>
      </c>
      <c r="D254" s="17">
        <f>SUMIFS('Census Data'!G:G,'Census Data'!$A:$A,$A254)/SUMIFS('Census Data'!$F:$F,'Census Data'!$A:$A,$A254)</f>
        <v>0.58445886686546222</v>
      </c>
      <c r="E254" s="19">
        <f>SUMIFS('Census Data'!H:H,'Census Data'!$A:$A,$A254)/SUMIFS('Census Data'!$F:$F,'Census Data'!$A:$A,$A254)</f>
        <v>0.41554113313453778</v>
      </c>
      <c r="F254" s="17">
        <f>SUM(SUMIFS('Census Data'!I:I,'Census Data'!$A:$A,$A254),SUMIFS('Census Data'!J:J,'Census Data'!$A:$A,$A254))/SUMIFS('Census Data'!$F:$F,'Census Data'!$A:$A,$A254)</f>
        <v>0.90089457989826349</v>
      </c>
      <c r="G254" s="17">
        <f>SUM(SUMIFS('Census Data'!K:K,'Census Data'!$A:$A,$A254),SUMIFS('Census Data'!L:L,'Census Data'!$A:$A,$A254))/SUMIFS('Census Data'!$F:$F,'Census Data'!$A:$A,$A254)</f>
        <v>5.5253464304507983E-2</v>
      </c>
      <c r="H254" s="17">
        <f>SUM(SUMIFS('Census Data'!O:O,'Census Data'!$A:$A,$A254),SUMIFS('Census Data'!P:P,'Census Data'!$A:$A,$A254))/SUMIFS('Census Data'!$F:$F,'Census Data'!$A:$A,$A254)</f>
        <v>9.647430275390282E-3</v>
      </c>
      <c r="I254" s="19">
        <f t="shared" si="6"/>
        <v>3.420452552183828E-2</v>
      </c>
      <c r="J254" s="17">
        <f>SUM(SUMIFS('Census Data'!W:W,'Census Data'!$A:$A,$A254),SUMIFS('Census Data'!X:X,'Census Data'!$A:$A,$A254))/SUMIFS('Census Data'!$F:$F,'Census Data'!$A:$A,$A254)</f>
        <v>0.14769338712506577</v>
      </c>
      <c r="K254" s="19">
        <f t="shared" si="7"/>
        <v>0.85230661287493426</v>
      </c>
      <c r="L254" s="24">
        <f>'EPA Data'!D255/SUM('EPA Data'!D:D)</f>
        <v>4.9438938272170242E-6</v>
      </c>
      <c r="M254" s="24">
        <f>'EPA Data'!E255/SUM('EPA Data'!E:E)</f>
        <v>1.8546350141211836E-5</v>
      </c>
      <c r="N254" s="24">
        <f>'EPA Data'!F255/SUM('EPA Data'!F:F)</f>
        <v>1.1987417742730358E-5</v>
      </c>
      <c r="O254" s="24">
        <f>'EPA Data'!G255/SUM('EPA Data'!G:G)</f>
        <v>4.8470436824861454E-6</v>
      </c>
      <c r="P254" s="24">
        <f>'EPA Data'!H255/SUM('EPA Data'!H:H)</f>
        <v>1.0577652872134048E-5</v>
      </c>
      <c r="Q254" s="24">
        <f>'EPA Data'!I255/SUM('EPA Data'!I:I)</f>
        <v>4.0657122705092469E-6</v>
      </c>
      <c r="R254" s="24">
        <f>'EPA Data'!J255/SUM('EPA Data'!J:J)</f>
        <v>4.3048874195696393E-6</v>
      </c>
      <c r="S254" s="24">
        <f>'EPA Data'!K255/SUM('EPA Data'!K:K)</f>
        <v>2.1668226131075572E-5</v>
      </c>
      <c r="T254" s="24">
        <f>'EPA Data'!L255/SUM('EPA Data'!L:L)</f>
        <v>8.2948585265396909E-6</v>
      </c>
      <c r="U254" s="24">
        <f>'EPA Data'!M255/SUM('EPA Data'!M:M)</f>
        <v>3.6660046533002482E-6</v>
      </c>
      <c r="V254" s="24">
        <f>'EPA Data'!N255/SUM('EPA Data'!N:N)</f>
        <v>6.7674322092810947E-6</v>
      </c>
      <c r="W254" s="24">
        <f>'EPA Data'!O255/SUM('EPA Data'!O:O)</f>
        <v>2.6515067910586881E-6</v>
      </c>
      <c r="X254" s="24">
        <f>'EPA Data'!P255/SUM('EPA Data'!P:P)</f>
        <v>4.0806310738869737E-5</v>
      </c>
    </row>
    <row r="255" spans="1:24" x14ac:dyDescent="0.25">
      <c r="A255" s="16" t="s">
        <v>507</v>
      </c>
      <c r="B255" s="16" t="s">
        <v>435</v>
      </c>
      <c r="C255" s="21" t="s">
        <v>260</v>
      </c>
      <c r="D255" s="17">
        <f>SUMIFS('Census Data'!G:G,'Census Data'!$A:$A,$A255)/SUMIFS('Census Data'!$F:$F,'Census Data'!$A:$A,$A255)</f>
        <v>0.57249319469855864</v>
      </c>
      <c r="E255" s="19">
        <f>SUMIFS('Census Data'!H:H,'Census Data'!$A:$A,$A255)/SUMIFS('Census Data'!$F:$F,'Census Data'!$A:$A,$A255)</f>
        <v>0.42750680530144136</v>
      </c>
      <c r="F255" s="17">
        <f>SUM(SUMIFS('Census Data'!I:I,'Census Data'!$A:$A,$A255),SUMIFS('Census Data'!J:J,'Census Data'!$A:$A,$A255))/SUMIFS('Census Data'!$F:$F,'Census Data'!$A:$A,$A255)</f>
        <v>0.91057164532107637</v>
      </c>
      <c r="G255" s="17">
        <f>SUM(SUMIFS('Census Data'!K:K,'Census Data'!$A:$A,$A255),SUMIFS('Census Data'!L:L,'Census Data'!$A:$A,$A255))/SUMIFS('Census Data'!$F:$F,'Census Data'!$A:$A,$A255)</f>
        <v>4.5338926324244723E-2</v>
      </c>
      <c r="H255" s="17">
        <f>SUM(SUMIFS('Census Data'!O:O,'Census Data'!$A:$A,$A255),SUMIFS('Census Data'!P:P,'Census Data'!$A:$A,$A255))/SUMIFS('Census Data'!$F:$F,'Census Data'!$A:$A,$A255)</f>
        <v>9.9067339015574095E-3</v>
      </c>
      <c r="I255" s="19">
        <f t="shared" si="6"/>
        <v>3.4182694453121498E-2</v>
      </c>
      <c r="J255" s="17">
        <f>SUM(SUMIFS('Census Data'!W:W,'Census Data'!$A:$A,$A255),SUMIFS('Census Data'!X:X,'Census Data'!$A:$A,$A255))/SUMIFS('Census Data'!$F:$F,'Census Data'!$A:$A,$A255)</f>
        <v>0.17216297023517338</v>
      </c>
      <c r="K255" s="19">
        <f t="shared" si="7"/>
        <v>0.82783702976482665</v>
      </c>
      <c r="L255" s="24">
        <f>'EPA Data'!D256/SUM('EPA Data'!D:D)</f>
        <v>2.2714855458002697E-5</v>
      </c>
      <c r="M255" s="24">
        <f>'EPA Data'!E256/SUM('EPA Data'!E:E)</f>
        <v>7.924089549101502E-5</v>
      </c>
      <c r="N255" s="24">
        <f>'EPA Data'!F256/SUM('EPA Data'!F:F)</f>
        <v>5.6469376883935929E-5</v>
      </c>
      <c r="O255" s="24">
        <f>'EPA Data'!G256/SUM('EPA Data'!G:G)</f>
        <v>2.358813119862882E-5</v>
      </c>
      <c r="P255" s="24">
        <f>'EPA Data'!H256/SUM('EPA Data'!H:H)</f>
        <v>5.2877314307490071E-5</v>
      </c>
      <c r="Q255" s="24">
        <f>'EPA Data'!I256/SUM('EPA Data'!I:I)</f>
        <v>1.8124067843695103E-5</v>
      </c>
      <c r="R255" s="24">
        <f>'EPA Data'!J256/SUM('EPA Data'!J:J)</f>
        <v>2.1371622597243145E-5</v>
      </c>
      <c r="S255" s="24">
        <f>'EPA Data'!K256/SUM('EPA Data'!K:K)</f>
        <v>1.1219941667621277E-4</v>
      </c>
      <c r="T255" s="24">
        <f>'EPA Data'!L256/SUM('EPA Data'!L:L)</f>
        <v>3.8481830501809006E-5</v>
      </c>
      <c r="U255" s="24">
        <f>'EPA Data'!M256/SUM('EPA Data'!M:M)</f>
        <v>1.5700183216491229E-5</v>
      </c>
      <c r="V255" s="24">
        <f>'EPA Data'!N256/SUM('EPA Data'!N:N)</f>
        <v>2.8266772822857992E-5</v>
      </c>
      <c r="W255" s="24">
        <f>'EPA Data'!O256/SUM('EPA Data'!O:O)</f>
        <v>1.2894775287698022E-5</v>
      </c>
      <c r="X255" s="24">
        <f>'EPA Data'!P256/SUM('EPA Data'!P:P)</f>
        <v>1.999539252530309E-4</v>
      </c>
    </row>
    <row r="256" spans="1:24" x14ac:dyDescent="0.25">
      <c r="A256" s="16" t="s">
        <v>508</v>
      </c>
      <c r="B256" s="16" t="s">
        <v>435</v>
      </c>
      <c r="C256" s="21" t="s">
        <v>509</v>
      </c>
      <c r="D256" s="17">
        <f>SUMIFS('Census Data'!G:G,'Census Data'!$A:$A,$A256)/SUMIFS('Census Data'!$F:$F,'Census Data'!$A:$A,$A256)</f>
        <v>0.49496141625056739</v>
      </c>
      <c r="E256" s="19">
        <f>SUMIFS('Census Data'!H:H,'Census Data'!$A:$A,$A256)/SUMIFS('Census Data'!$F:$F,'Census Data'!$A:$A,$A256)</f>
        <v>0.50503858374943256</v>
      </c>
      <c r="F256" s="17">
        <f>SUM(SUMIFS('Census Data'!I:I,'Census Data'!$A:$A,$A256),SUMIFS('Census Data'!J:J,'Census Data'!$A:$A,$A256))/SUMIFS('Census Data'!$F:$F,'Census Data'!$A:$A,$A256)</f>
        <v>0.93937487841255429</v>
      </c>
      <c r="G256" s="17">
        <f>SUM(SUMIFS('Census Data'!K:K,'Census Data'!$A:$A,$A256),SUMIFS('Census Data'!L:L,'Census Data'!$A:$A,$A256))/SUMIFS('Census Data'!$F:$F,'Census Data'!$A:$A,$A256)</f>
        <v>9.4805784320083006E-3</v>
      </c>
      <c r="H256" s="17">
        <f>SUM(SUMIFS('Census Data'!O:O,'Census Data'!$A:$A,$A256),SUMIFS('Census Data'!P:P,'Census Data'!$A:$A,$A256))/SUMIFS('Census Data'!$F:$F,'Census Data'!$A:$A,$A256)</f>
        <v>1.0362492704753258E-2</v>
      </c>
      <c r="I256" s="19">
        <f t="shared" si="6"/>
        <v>4.078205045068406E-2</v>
      </c>
      <c r="J256" s="17">
        <f>SUM(SUMIFS('Census Data'!W:W,'Census Data'!$A:$A,$A256),SUMIFS('Census Data'!X:X,'Census Data'!$A:$A,$A256))/SUMIFS('Census Data'!$F:$F,'Census Data'!$A:$A,$A256)</f>
        <v>0.1481486284936126</v>
      </c>
      <c r="K256" s="19">
        <f t="shared" si="7"/>
        <v>0.85185137150638734</v>
      </c>
      <c r="L256" s="24">
        <f>'EPA Data'!D257/SUM('EPA Data'!D:D)</f>
        <v>7.1951579337150711E-5</v>
      </c>
      <c r="M256" s="24">
        <f>'EPA Data'!E257/SUM('EPA Data'!E:E)</f>
        <v>2.8895332628199035E-4</v>
      </c>
      <c r="N256" s="24">
        <f>'EPA Data'!F257/SUM('EPA Data'!F:F)</f>
        <v>1.6089405671050429E-4</v>
      </c>
      <c r="O256" s="24">
        <f>'EPA Data'!G257/SUM('EPA Data'!G:G)</f>
        <v>1.0468816866926205E-4</v>
      </c>
      <c r="P256" s="24">
        <f>'EPA Data'!H257/SUM('EPA Data'!H:H)</f>
        <v>2.4124767583957258E-4</v>
      </c>
      <c r="Q256" s="24">
        <f>'EPA Data'!I257/SUM('EPA Data'!I:I)</f>
        <v>9.6045054205542825E-5</v>
      </c>
      <c r="R256" s="24">
        <f>'EPA Data'!J257/SUM('EPA Data'!J:J)</f>
        <v>1.1541873446248997E-4</v>
      </c>
      <c r="S256" s="24">
        <f>'EPA Data'!K257/SUM('EPA Data'!K:K)</f>
        <v>5.2307110139833207E-4</v>
      </c>
      <c r="T256" s="24">
        <f>'EPA Data'!L257/SUM('EPA Data'!L:L)</f>
        <v>1.73664644395946E-4</v>
      </c>
      <c r="U256" s="24">
        <f>'EPA Data'!M257/SUM('EPA Data'!M:M)</f>
        <v>9.284050622848399E-5</v>
      </c>
      <c r="V256" s="24">
        <f>'EPA Data'!N257/SUM('EPA Data'!N:N)</f>
        <v>1.3646175123330199E-4</v>
      </c>
      <c r="W256" s="24">
        <f>'EPA Data'!O257/SUM('EPA Data'!O:O)</f>
        <v>5.0855621350403435E-5</v>
      </c>
      <c r="X256" s="24">
        <f>'EPA Data'!P257/SUM('EPA Data'!P:P)</f>
        <v>5.1464457668457951E-4</v>
      </c>
    </row>
    <row r="257" spans="1:24" x14ac:dyDescent="0.25">
      <c r="A257" s="16" t="s">
        <v>510</v>
      </c>
      <c r="B257" s="16" t="s">
        <v>435</v>
      </c>
      <c r="C257" s="21" t="s">
        <v>511</v>
      </c>
      <c r="D257" s="17">
        <f>SUMIFS('Census Data'!G:G,'Census Data'!$A:$A,$A257)/SUMIFS('Census Data'!$F:$F,'Census Data'!$A:$A,$A257)</f>
        <v>0.50325097529258778</v>
      </c>
      <c r="E257" s="19">
        <f>SUMIFS('Census Data'!H:H,'Census Data'!$A:$A,$A257)/SUMIFS('Census Data'!$F:$F,'Census Data'!$A:$A,$A257)</f>
        <v>0.49674902470741222</v>
      </c>
      <c r="F257" s="17">
        <f>SUM(SUMIFS('Census Data'!I:I,'Census Data'!$A:$A,$A257),SUMIFS('Census Data'!J:J,'Census Data'!$A:$A,$A257))/SUMIFS('Census Data'!$F:$F,'Census Data'!$A:$A,$A257)</f>
        <v>0.97009102730819241</v>
      </c>
      <c r="G257" s="17">
        <f>SUM(SUMIFS('Census Data'!K:K,'Census Data'!$A:$A,$A257),SUMIFS('Census Data'!L:L,'Census Data'!$A:$A,$A257))/SUMIFS('Census Data'!$F:$F,'Census Data'!$A:$A,$A257)</f>
        <v>2.6007802340702211E-3</v>
      </c>
      <c r="H257" s="17">
        <f>SUM(SUMIFS('Census Data'!O:O,'Census Data'!$A:$A,$A257),SUMIFS('Census Data'!P:P,'Census Data'!$A:$A,$A257))/SUMIFS('Census Data'!$F:$F,'Census Data'!$A:$A,$A257)</f>
        <v>5.2015604681404422E-3</v>
      </c>
      <c r="I257" s="19">
        <f t="shared" si="6"/>
        <v>2.2106631989596948E-2</v>
      </c>
      <c r="J257" s="17">
        <f>SUM(SUMIFS('Census Data'!W:W,'Census Data'!$A:$A,$A257),SUMIFS('Census Data'!X:X,'Census Data'!$A:$A,$A257))/SUMIFS('Census Data'!$F:$F,'Census Data'!$A:$A,$A257)</f>
        <v>6.2418725617685307E-2</v>
      </c>
      <c r="K257" s="19">
        <f t="shared" si="7"/>
        <v>0.93758127438231464</v>
      </c>
      <c r="L257" s="24">
        <f>'EPA Data'!D258/SUM('EPA Data'!D:D)</f>
        <v>1.9778700761106905E-7</v>
      </c>
      <c r="M257" s="24">
        <f>'EPA Data'!E258/SUM('EPA Data'!E:E)</f>
        <v>7.6098351274071391E-7</v>
      </c>
      <c r="N257" s="24">
        <f>'EPA Data'!F258/SUM('EPA Data'!F:F)</f>
        <v>4.62655868303222E-7</v>
      </c>
      <c r="O257" s="24">
        <f>'EPA Data'!G258/SUM('EPA Data'!G:G)</f>
        <v>2.0532296638414456E-7</v>
      </c>
      <c r="P257" s="24">
        <f>'EPA Data'!H258/SUM('EPA Data'!H:H)</f>
        <v>4.7676758140378909E-7</v>
      </c>
      <c r="Q257" s="24">
        <f>'EPA Data'!I258/SUM('EPA Data'!I:I)</f>
        <v>2.0680313248389002E-7</v>
      </c>
      <c r="R257" s="24">
        <f>'EPA Data'!J258/SUM('EPA Data'!J:J)</f>
        <v>1.8365105518589975E-7</v>
      </c>
      <c r="S257" s="24">
        <f>'EPA Data'!K258/SUM('EPA Data'!K:K)</f>
        <v>1.0678117132420558E-6</v>
      </c>
      <c r="T257" s="24">
        <f>'EPA Data'!L258/SUM('EPA Data'!L:L)</f>
        <v>4.1908690319539977E-7</v>
      </c>
      <c r="U257" s="24">
        <f>'EPA Data'!M258/SUM('EPA Data'!M:M)</f>
        <v>1.384105609110796E-7</v>
      </c>
      <c r="V257" s="24">
        <f>'EPA Data'!N258/SUM('EPA Data'!N:N)</f>
        <v>2.4599152666128293E-7</v>
      </c>
      <c r="W257" s="24">
        <f>'EPA Data'!O258/SUM('EPA Data'!O:O)</f>
        <v>1.1236965697657162E-7</v>
      </c>
      <c r="X257" s="24">
        <f>'EPA Data'!P258/SUM('EPA Data'!P:P)</f>
        <v>1.4264584832640444E-6</v>
      </c>
    </row>
    <row r="258" spans="1:24" x14ac:dyDescent="0.25">
      <c r="A258" s="16" t="s">
        <v>512</v>
      </c>
      <c r="B258" s="16" t="s">
        <v>435</v>
      </c>
      <c r="C258" s="21" t="s">
        <v>513</v>
      </c>
      <c r="D258" s="17">
        <f>SUMIFS('Census Data'!G:G,'Census Data'!$A:$A,$A258)/SUMIFS('Census Data'!$F:$F,'Census Data'!$A:$A,$A258)</f>
        <v>0.51140555597380111</v>
      </c>
      <c r="E258" s="19">
        <f>SUMIFS('Census Data'!H:H,'Census Data'!$A:$A,$A258)/SUMIFS('Census Data'!$F:$F,'Census Data'!$A:$A,$A258)</f>
        <v>0.48859444402619889</v>
      </c>
      <c r="F258" s="17">
        <f>SUM(SUMIFS('Census Data'!I:I,'Census Data'!$A:$A,$A258),SUMIFS('Census Data'!J:J,'Census Data'!$A:$A,$A258))/SUMIFS('Census Data'!$F:$F,'Census Data'!$A:$A,$A258)</f>
        <v>0.94444026198900854</v>
      </c>
      <c r="G258" s="17">
        <f>SUM(SUMIFS('Census Data'!K:K,'Census Data'!$A:$A,$A258),SUMIFS('Census Data'!L:L,'Census Data'!$A:$A,$A258))/SUMIFS('Census Data'!$F:$F,'Census Data'!$A:$A,$A258)</f>
        <v>8.2059775653090423E-3</v>
      </c>
      <c r="H258" s="17">
        <f>SUM(SUMIFS('Census Data'!O:O,'Census Data'!$A:$A,$A258),SUMIFS('Census Data'!P:P,'Census Data'!$A:$A,$A258))/SUMIFS('Census Data'!$F:$F,'Census Data'!$A:$A,$A258)</f>
        <v>8.055409169615297E-3</v>
      </c>
      <c r="I258" s="19">
        <f t="shared" si="6"/>
        <v>3.9298351276067067E-2</v>
      </c>
      <c r="J258" s="17">
        <f>SUM(SUMIFS('Census Data'!W:W,'Census Data'!$A:$A,$A258),SUMIFS('Census Data'!X:X,'Census Data'!$A:$A,$A258))/SUMIFS('Census Data'!$F:$F,'Census Data'!$A:$A,$A258)</f>
        <v>0.16193630956862154</v>
      </c>
      <c r="K258" s="19">
        <f t="shared" si="7"/>
        <v>0.83806369043137852</v>
      </c>
      <c r="L258" s="24">
        <f>'EPA Data'!D259/SUM('EPA Data'!D:D)</f>
        <v>7.6344690471219333E-6</v>
      </c>
      <c r="M258" s="24">
        <f>'EPA Data'!E259/SUM('EPA Data'!E:E)</f>
        <v>4.1406107517560694E-5</v>
      </c>
      <c r="N258" s="24">
        <f>'EPA Data'!F259/SUM('EPA Data'!F:F)</f>
        <v>1.5293668972672146E-5</v>
      </c>
      <c r="O258" s="24">
        <f>'EPA Data'!G259/SUM('EPA Data'!G:G)</f>
        <v>4.7003078666333004E-6</v>
      </c>
      <c r="P258" s="24">
        <f>'EPA Data'!H259/SUM('EPA Data'!H:H)</f>
        <v>1.4502979596116578E-5</v>
      </c>
      <c r="Q258" s="24">
        <f>'EPA Data'!I259/SUM('EPA Data'!I:I)</f>
        <v>6.2949011070245686E-6</v>
      </c>
      <c r="R258" s="24">
        <f>'EPA Data'!J259/SUM('EPA Data'!J:J)</f>
        <v>7.7538902990905911E-6</v>
      </c>
      <c r="S258" s="24">
        <f>'EPA Data'!K259/SUM('EPA Data'!K:K)</f>
        <v>4.0374349026654702E-5</v>
      </c>
      <c r="T258" s="24">
        <f>'EPA Data'!L259/SUM('EPA Data'!L:L)</f>
        <v>1.8190619252807487E-5</v>
      </c>
      <c r="U258" s="24">
        <f>'EPA Data'!M259/SUM('EPA Data'!M:M)</f>
        <v>3.1912893180526429E-6</v>
      </c>
      <c r="V258" s="24">
        <f>'EPA Data'!N259/SUM('EPA Data'!N:N)</f>
        <v>7.321724711930858E-6</v>
      </c>
      <c r="W258" s="24">
        <f>'EPA Data'!O259/SUM('EPA Data'!O:O)</f>
        <v>3.5851664409375556E-6</v>
      </c>
      <c r="X258" s="24">
        <f>'EPA Data'!P259/SUM('EPA Data'!P:P)</f>
        <v>3.5708028787384027E-5</v>
      </c>
    </row>
    <row r="259" spans="1:24" x14ac:dyDescent="0.25">
      <c r="A259" s="16" t="s">
        <v>514</v>
      </c>
      <c r="B259" s="16" t="s">
        <v>435</v>
      </c>
      <c r="C259" s="21" t="s">
        <v>515</v>
      </c>
      <c r="D259" s="17">
        <f>SUMIFS('Census Data'!G:G,'Census Data'!$A:$A,$A259)/SUMIFS('Census Data'!$F:$F,'Census Data'!$A:$A,$A259)</f>
        <v>0.49325898483748998</v>
      </c>
      <c r="E259" s="19">
        <f>SUMIFS('Census Data'!H:H,'Census Data'!$A:$A,$A259)/SUMIFS('Census Data'!$F:$F,'Census Data'!$A:$A,$A259)</f>
        <v>0.50674101516251002</v>
      </c>
      <c r="F259" s="17">
        <f>SUM(SUMIFS('Census Data'!I:I,'Census Data'!$A:$A,$A259),SUMIFS('Census Data'!J:J,'Census Data'!$A:$A,$A259))/SUMIFS('Census Data'!$F:$F,'Census Data'!$A:$A,$A259)</f>
        <v>0.82095252644845895</v>
      </c>
      <c r="G259" s="17">
        <f>SUM(SUMIFS('Census Data'!K:K,'Census Data'!$A:$A,$A259),SUMIFS('Census Data'!L:L,'Census Data'!$A:$A,$A259))/SUMIFS('Census Data'!$F:$F,'Census Data'!$A:$A,$A259)</f>
        <v>5.0032463812397353E-3</v>
      </c>
      <c r="H259" s="17">
        <f>SUM(SUMIFS('Census Data'!O:O,'Census Data'!$A:$A,$A259),SUMIFS('Census Data'!P:P,'Census Data'!$A:$A,$A259))/SUMIFS('Census Data'!$F:$F,'Census Data'!$A:$A,$A259)</f>
        <v>6.6073406408738494E-3</v>
      </c>
      <c r="I259" s="19">
        <f t="shared" ref="I259:I322" si="8">100%-SUM(F259:H259)</f>
        <v>0.16743688652942745</v>
      </c>
      <c r="J259" s="17">
        <f>SUM(SUMIFS('Census Data'!W:W,'Census Data'!$A:$A,$A259),SUMIFS('Census Data'!X:X,'Census Data'!$A:$A,$A259))/SUMIFS('Census Data'!$F:$F,'Census Data'!$A:$A,$A259)</f>
        <v>0.12637971202688766</v>
      </c>
      <c r="K259" s="19">
        <f t="shared" ref="K259:K322" si="9">100%-J259</f>
        <v>0.87362028797311231</v>
      </c>
      <c r="L259" s="24">
        <f>'EPA Data'!D260/SUM('EPA Data'!D:D)</f>
        <v>9.5376833168567266E-6</v>
      </c>
      <c r="M259" s="24">
        <f>'EPA Data'!E260/SUM('EPA Data'!E:E)</f>
        <v>3.3099569629151007E-5</v>
      </c>
      <c r="N259" s="24">
        <f>'EPA Data'!F260/SUM('EPA Data'!F:F)</f>
        <v>1.9035921984247043E-5</v>
      </c>
      <c r="O259" s="24">
        <f>'EPA Data'!G260/SUM('EPA Data'!G:G)</f>
        <v>9.6483512424002601E-6</v>
      </c>
      <c r="P259" s="24">
        <f>'EPA Data'!H260/SUM('EPA Data'!H:H)</f>
        <v>2.4911507250432822E-5</v>
      </c>
      <c r="Q259" s="24">
        <f>'EPA Data'!I260/SUM('EPA Data'!I:I)</f>
        <v>1.1752893355926853E-5</v>
      </c>
      <c r="R259" s="24">
        <f>'EPA Data'!J260/SUM('EPA Data'!J:J)</f>
        <v>1.2593678699503419E-5</v>
      </c>
      <c r="S259" s="24">
        <f>'EPA Data'!K260/SUM('EPA Data'!K:K)</f>
        <v>1.0197314387847553E-4</v>
      </c>
      <c r="T259" s="24">
        <f>'EPA Data'!L260/SUM('EPA Data'!L:L)</f>
        <v>1.8318845233879059E-5</v>
      </c>
      <c r="U259" s="24">
        <f>'EPA Data'!M260/SUM('EPA Data'!M:M)</f>
        <v>8.7838487182265004E-6</v>
      </c>
      <c r="V259" s="24">
        <f>'EPA Data'!N260/SUM('EPA Data'!N:N)</f>
        <v>1.3411892654897814E-5</v>
      </c>
      <c r="W259" s="24">
        <f>'EPA Data'!O260/SUM('EPA Data'!O:O)</f>
        <v>6.4103091588175814E-6</v>
      </c>
      <c r="X259" s="24">
        <f>'EPA Data'!P260/SUM('EPA Data'!P:P)</f>
        <v>5.7727833525801696E-5</v>
      </c>
    </row>
    <row r="260" spans="1:24" x14ac:dyDescent="0.25">
      <c r="A260" s="16" t="s">
        <v>516</v>
      </c>
      <c r="B260" s="16" t="s">
        <v>435</v>
      </c>
      <c r="C260" s="21" t="s">
        <v>517</v>
      </c>
      <c r="D260" s="17">
        <f>SUMIFS('Census Data'!G:G,'Census Data'!$A:$A,$A260)/SUMIFS('Census Data'!$F:$F,'Census Data'!$A:$A,$A260)</f>
        <v>0.49209504654099817</v>
      </c>
      <c r="E260" s="19">
        <f>SUMIFS('Census Data'!H:H,'Census Data'!$A:$A,$A260)/SUMIFS('Census Data'!$F:$F,'Census Data'!$A:$A,$A260)</f>
        <v>0.50790495345900177</v>
      </c>
      <c r="F260" s="17">
        <f>SUM(SUMIFS('Census Data'!I:I,'Census Data'!$A:$A,$A260),SUMIFS('Census Data'!J:J,'Census Data'!$A:$A,$A260))/SUMIFS('Census Data'!$F:$F,'Census Data'!$A:$A,$A260)</f>
        <v>0.9434725665372562</v>
      </c>
      <c r="G260" s="17">
        <f>SUM(SUMIFS('Census Data'!K:K,'Census Data'!$A:$A,$A260),SUMIFS('Census Data'!L:L,'Census Data'!$A:$A,$A260))/SUMIFS('Census Data'!$F:$F,'Census Data'!$A:$A,$A260)</f>
        <v>7.530754478694046E-3</v>
      </c>
      <c r="H260" s="17">
        <f>SUM(SUMIFS('Census Data'!O:O,'Census Data'!$A:$A,$A260),SUMIFS('Census Data'!P:P,'Census Data'!$A:$A,$A260))/SUMIFS('Census Data'!$F:$F,'Census Data'!$A:$A,$A260)</f>
        <v>8.3493147481173112E-3</v>
      </c>
      <c r="I260" s="19">
        <f t="shared" si="8"/>
        <v>4.0647364235932515E-2</v>
      </c>
      <c r="J260" s="17">
        <f>SUM(SUMIFS('Census Data'!W:W,'Census Data'!$A:$A,$A260),SUMIFS('Census Data'!X:X,'Census Data'!$A:$A,$A260))/SUMIFS('Census Data'!$F:$F,'Census Data'!$A:$A,$A260)</f>
        <v>0.20866270639412507</v>
      </c>
      <c r="K260" s="19">
        <f t="shared" si="9"/>
        <v>0.7913372936058749</v>
      </c>
      <c r="L260" s="24">
        <f>'EPA Data'!D261/SUM('EPA Data'!D:D)</f>
        <v>1.7627295226319563E-5</v>
      </c>
      <c r="M260" s="24">
        <f>'EPA Data'!E261/SUM('EPA Data'!E:E)</f>
        <v>6.742050176371432E-5</v>
      </c>
      <c r="N260" s="24">
        <f>'EPA Data'!F261/SUM('EPA Data'!F:F)</f>
        <v>3.9044547590057588E-5</v>
      </c>
      <c r="O260" s="24">
        <f>'EPA Data'!G261/SUM('EPA Data'!G:G)</f>
        <v>1.8516135953458022E-5</v>
      </c>
      <c r="P260" s="24">
        <f>'EPA Data'!H261/SUM('EPA Data'!H:H)</f>
        <v>4.7797193928289995E-5</v>
      </c>
      <c r="Q260" s="24">
        <f>'EPA Data'!I261/SUM('EPA Data'!I:I)</f>
        <v>2.2721616406456102E-5</v>
      </c>
      <c r="R260" s="24">
        <f>'EPA Data'!J261/SUM('EPA Data'!J:J)</f>
        <v>2.0306044926132603E-5</v>
      </c>
      <c r="S260" s="24">
        <f>'EPA Data'!K261/SUM('EPA Data'!K:K)</f>
        <v>1.0306648664402818E-4</v>
      </c>
      <c r="T260" s="24">
        <f>'EPA Data'!L261/SUM('EPA Data'!L:L)</f>
        <v>3.9423328448812451E-5</v>
      </c>
      <c r="U260" s="24">
        <f>'EPA Data'!M261/SUM('EPA Data'!M:M)</f>
        <v>1.5936252675214435E-5</v>
      </c>
      <c r="V260" s="24">
        <f>'EPA Data'!N261/SUM('EPA Data'!N:N)</f>
        <v>2.6109622188168259E-5</v>
      </c>
      <c r="W260" s="24">
        <f>'EPA Data'!O261/SUM('EPA Data'!O:O)</f>
        <v>1.1533671050714768E-5</v>
      </c>
      <c r="X260" s="24">
        <f>'EPA Data'!P261/SUM('EPA Data'!P:P)</f>
        <v>1.1848126290224324E-4</v>
      </c>
    </row>
    <row r="261" spans="1:24" x14ac:dyDescent="0.25">
      <c r="A261" s="16" t="s">
        <v>518</v>
      </c>
      <c r="B261" s="16" t="s">
        <v>435</v>
      </c>
      <c r="C261" s="21" t="s">
        <v>125</v>
      </c>
      <c r="D261" s="17">
        <f>SUMIFS('Census Data'!G:G,'Census Data'!$A:$A,$A261)/SUMIFS('Census Data'!$F:$F,'Census Data'!$A:$A,$A261)</f>
        <v>0.50980459611944406</v>
      </c>
      <c r="E261" s="19">
        <f>SUMIFS('Census Data'!H:H,'Census Data'!$A:$A,$A261)/SUMIFS('Census Data'!$F:$F,'Census Data'!$A:$A,$A261)</f>
        <v>0.49019540388055594</v>
      </c>
      <c r="F261" s="17">
        <f>SUM(SUMIFS('Census Data'!I:I,'Census Data'!$A:$A,$A261),SUMIFS('Census Data'!J:J,'Census Data'!$A:$A,$A261))/SUMIFS('Census Data'!$F:$F,'Census Data'!$A:$A,$A261)</f>
        <v>0.91138021191688456</v>
      </c>
      <c r="G261" s="17">
        <f>SUM(SUMIFS('Census Data'!K:K,'Census Data'!$A:$A,$A261),SUMIFS('Census Data'!L:L,'Census Data'!$A:$A,$A261))/SUMIFS('Census Data'!$F:$F,'Census Data'!$A:$A,$A261)</f>
        <v>4.2211366451080229E-2</v>
      </c>
      <c r="H261" s="17">
        <f>SUM(SUMIFS('Census Data'!O:O,'Census Data'!$A:$A,$A261),SUMIFS('Census Data'!P:P,'Census Data'!$A:$A,$A261))/SUMIFS('Census Data'!$F:$F,'Census Data'!$A:$A,$A261)</f>
        <v>8.2565019953213161E-3</v>
      </c>
      <c r="I261" s="19">
        <f t="shared" si="8"/>
        <v>3.8151919636713827E-2</v>
      </c>
      <c r="J261" s="17">
        <f>SUM(SUMIFS('Census Data'!W:W,'Census Data'!$A:$A,$A261),SUMIFS('Census Data'!X:X,'Census Data'!$A:$A,$A261))/SUMIFS('Census Data'!$F:$F,'Census Data'!$A:$A,$A261)</f>
        <v>0.36469657355167195</v>
      </c>
      <c r="K261" s="19">
        <f t="shared" si="9"/>
        <v>0.63530342644832805</v>
      </c>
      <c r="L261" s="24">
        <f>'EPA Data'!D262/SUM('EPA Data'!D:D)</f>
        <v>4.4482255101858012E-5</v>
      </c>
      <c r="M261" s="24">
        <f>'EPA Data'!E262/SUM('EPA Data'!E:E)</f>
        <v>8.4882625031646575E-5</v>
      </c>
      <c r="N261" s="24">
        <f>'EPA Data'!F262/SUM('EPA Data'!F:F)</f>
        <v>5.0774535107605807E-5</v>
      </c>
      <c r="O261" s="24">
        <f>'EPA Data'!G262/SUM('EPA Data'!G:G)</f>
        <v>5.3420947405453439E-5</v>
      </c>
      <c r="P261" s="24">
        <f>'EPA Data'!H262/SUM('EPA Data'!H:H)</f>
        <v>7.6447309851215806E-5</v>
      </c>
      <c r="Q261" s="24">
        <f>'EPA Data'!I262/SUM('EPA Data'!I:I)</f>
        <v>2.8913526444517285E-5</v>
      </c>
      <c r="R261" s="24">
        <f>'EPA Data'!J262/SUM('EPA Data'!J:J)</f>
        <v>4.7463569872870589E-5</v>
      </c>
      <c r="S261" s="24">
        <f>'EPA Data'!K262/SUM('EPA Data'!K:K)</f>
        <v>1.4775005904098937E-4</v>
      </c>
      <c r="T261" s="24">
        <f>'EPA Data'!L262/SUM('EPA Data'!L:L)</f>
        <v>4.2709989896623927E-5</v>
      </c>
      <c r="U261" s="24">
        <f>'EPA Data'!M262/SUM('EPA Data'!M:M)</f>
        <v>3.5500718203248801E-5</v>
      </c>
      <c r="V261" s="24">
        <f>'EPA Data'!N262/SUM('EPA Data'!N:N)</f>
        <v>5.7267752278096125E-5</v>
      </c>
      <c r="W261" s="24">
        <f>'EPA Data'!O262/SUM('EPA Data'!O:O)</f>
        <v>1.8054061319814756E-5</v>
      </c>
      <c r="X261" s="24">
        <f>'EPA Data'!P262/SUM('EPA Data'!P:P)</f>
        <v>2.0332243237186135E-4</v>
      </c>
    </row>
    <row r="262" spans="1:24" x14ac:dyDescent="0.25">
      <c r="A262" s="16" t="s">
        <v>519</v>
      </c>
      <c r="B262" s="16" t="s">
        <v>435</v>
      </c>
      <c r="C262" s="21" t="s">
        <v>520</v>
      </c>
      <c r="D262" s="17">
        <f>SUMIFS('Census Data'!G:G,'Census Data'!$A:$A,$A262)/SUMIFS('Census Data'!$F:$F,'Census Data'!$A:$A,$A262)</f>
        <v>0.4896049896049896</v>
      </c>
      <c r="E262" s="19">
        <f>SUMIFS('Census Data'!H:H,'Census Data'!$A:$A,$A262)/SUMIFS('Census Data'!$F:$F,'Census Data'!$A:$A,$A262)</f>
        <v>0.51039501039501034</v>
      </c>
      <c r="F262" s="17">
        <f>SUM(SUMIFS('Census Data'!I:I,'Census Data'!$A:$A,$A262),SUMIFS('Census Data'!J:J,'Census Data'!$A:$A,$A262))/SUMIFS('Census Data'!$F:$F,'Census Data'!$A:$A,$A262)</f>
        <v>0.90261516577306056</v>
      </c>
      <c r="G262" s="17">
        <f>SUM(SUMIFS('Census Data'!K:K,'Census Data'!$A:$A,$A262),SUMIFS('Census Data'!L:L,'Census Data'!$A:$A,$A262))/SUMIFS('Census Data'!$F:$F,'Census Data'!$A:$A,$A262)</f>
        <v>1.7069701280227598E-2</v>
      </c>
      <c r="H262" s="17">
        <f>SUM(SUMIFS('Census Data'!O:O,'Census Data'!$A:$A,$A262),SUMIFS('Census Data'!P:P,'Census Data'!$A:$A,$A262))/SUMIFS('Census Data'!$F:$F,'Census Data'!$A:$A,$A262)</f>
        <v>9.0819564503775031E-3</v>
      </c>
      <c r="I262" s="19">
        <f t="shared" si="8"/>
        <v>7.1233176496334427E-2</v>
      </c>
      <c r="J262" s="17">
        <f>SUM(SUMIFS('Census Data'!W:W,'Census Data'!$A:$A,$A262),SUMIFS('Census Data'!X:X,'Census Data'!$A:$A,$A262))/SUMIFS('Census Data'!$F:$F,'Census Data'!$A:$A,$A262)</f>
        <v>0.42231097494255387</v>
      </c>
      <c r="K262" s="19">
        <f t="shared" si="9"/>
        <v>0.57768902505744613</v>
      </c>
      <c r="L262" s="24">
        <f>'EPA Data'!D263/SUM('EPA Data'!D:D)</f>
        <v>1.6275368055017405E-5</v>
      </c>
      <c r="M262" s="24">
        <f>'EPA Data'!E263/SUM('EPA Data'!E:E)</f>
        <v>5.9726260933141593E-5</v>
      </c>
      <c r="N262" s="24">
        <f>'EPA Data'!F263/SUM('EPA Data'!F:F)</f>
        <v>3.9278010064098296E-5</v>
      </c>
      <c r="O262" s="24">
        <f>'EPA Data'!G263/SUM('EPA Data'!G:G)</f>
        <v>1.4598852244952405E-5</v>
      </c>
      <c r="P262" s="24">
        <f>'EPA Data'!H263/SUM('EPA Data'!H:H)</f>
        <v>3.5217367085988477E-5</v>
      </c>
      <c r="Q262" s="24">
        <f>'EPA Data'!I263/SUM('EPA Data'!I:I)</f>
        <v>1.3323327057504247E-5</v>
      </c>
      <c r="R262" s="24">
        <f>'EPA Data'!J263/SUM('EPA Data'!J:J)</f>
        <v>1.3141014301647579E-5</v>
      </c>
      <c r="S262" s="24">
        <f>'EPA Data'!K263/SUM('EPA Data'!K:K)</f>
        <v>8.1637146464114441E-5</v>
      </c>
      <c r="T262" s="24">
        <f>'EPA Data'!L263/SUM('EPA Data'!L:L)</f>
        <v>2.9553252089494797E-5</v>
      </c>
      <c r="U262" s="24">
        <f>'EPA Data'!M263/SUM('EPA Data'!M:M)</f>
        <v>1.1156369061475362E-5</v>
      </c>
      <c r="V262" s="24">
        <f>'EPA Data'!N263/SUM('EPA Data'!N:N)</f>
        <v>1.9898060143808812E-5</v>
      </c>
      <c r="W262" s="24">
        <f>'EPA Data'!O263/SUM('EPA Data'!O:O)</f>
        <v>8.2474063168896468E-6</v>
      </c>
      <c r="X262" s="24">
        <f>'EPA Data'!P263/SUM('EPA Data'!P:P)</f>
        <v>1.4614283494449517E-4</v>
      </c>
    </row>
    <row r="263" spans="1:24" x14ac:dyDescent="0.25">
      <c r="A263" s="16" t="s">
        <v>521</v>
      </c>
      <c r="B263" s="16" t="s">
        <v>435</v>
      </c>
      <c r="C263" s="21" t="s">
        <v>522</v>
      </c>
      <c r="D263" s="17">
        <f>SUMIFS('Census Data'!G:G,'Census Data'!$A:$A,$A263)/SUMIFS('Census Data'!$F:$F,'Census Data'!$A:$A,$A263)</f>
        <v>0.50686591276252024</v>
      </c>
      <c r="E263" s="19">
        <f>SUMIFS('Census Data'!H:H,'Census Data'!$A:$A,$A263)/SUMIFS('Census Data'!$F:$F,'Census Data'!$A:$A,$A263)</f>
        <v>0.49313408723747981</v>
      </c>
      <c r="F263" s="17">
        <f>SUM(SUMIFS('Census Data'!I:I,'Census Data'!$A:$A,$A263),SUMIFS('Census Data'!J:J,'Census Data'!$A:$A,$A263))/SUMIFS('Census Data'!$F:$F,'Census Data'!$A:$A,$A263)</f>
        <v>0.96001615508885296</v>
      </c>
      <c r="G263" s="17">
        <f>SUM(SUMIFS('Census Data'!K:K,'Census Data'!$A:$A,$A263),SUMIFS('Census Data'!L:L,'Census Data'!$A:$A,$A263))/SUMIFS('Census Data'!$F:$F,'Census Data'!$A:$A,$A263)</f>
        <v>8.0775444264943462E-4</v>
      </c>
      <c r="H263" s="17">
        <f>SUM(SUMIFS('Census Data'!O:O,'Census Data'!$A:$A,$A263),SUMIFS('Census Data'!P:P,'Census Data'!$A:$A,$A263))/SUMIFS('Census Data'!$F:$F,'Census Data'!$A:$A,$A263)</f>
        <v>8.2794830371567037E-3</v>
      </c>
      <c r="I263" s="19">
        <f t="shared" si="8"/>
        <v>3.0896607431340817E-2</v>
      </c>
      <c r="J263" s="17">
        <f>SUM(SUMIFS('Census Data'!W:W,'Census Data'!$A:$A,$A263),SUMIFS('Census Data'!X:X,'Census Data'!$A:$A,$A263))/SUMIFS('Census Data'!$F:$F,'Census Data'!$A:$A,$A263)</f>
        <v>6.5226171243941838E-2</v>
      </c>
      <c r="K263" s="19">
        <f t="shared" si="9"/>
        <v>0.93477382875605819</v>
      </c>
      <c r="L263" s="24">
        <f>'EPA Data'!D264/SUM('EPA Data'!D:D)</f>
        <v>1.4932534188427114E-6</v>
      </c>
      <c r="M263" s="24">
        <f>'EPA Data'!E264/SUM('EPA Data'!E:E)</f>
        <v>5.7749427643830208E-6</v>
      </c>
      <c r="N263" s="24">
        <f>'EPA Data'!F264/SUM('EPA Data'!F:F)</f>
        <v>3.3887377024376031E-6</v>
      </c>
      <c r="O263" s="24">
        <f>'EPA Data'!G264/SUM('EPA Data'!G:G)</f>
        <v>1.6487404459605168E-6</v>
      </c>
      <c r="P263" s="24">
        <f>'EPA Data'!H264/SUM('EPA Data'!H:H)</f>
        <v>3.8850219327274086E-6</v>
      </c>
      <c r="Q263" s="24">
        <f>'EPA Data'!I264/SUM('EPA Data'!I:I)</f>
        <v>1.7759233475554149E-6</v>
      </c>
      <c r="R263" s="24">
        <f>'EPA Data'!J264/SUM('EPA Data'!J:J)</f>
        <v>1.5898230932820904E-6</v>
      </c>
      <c r="S263" s="24">
        <f>'EPA Data'!K264/SUM('EPA Data'!K:K)</f>
        <v>9.6559709617896164E-6</v>
      </c>
      <c r="T263" s="24">
        <f>'EPA Data'!L264/SUM('EPA Data'!L:L)</f>
        <v>3.3806432346959132E-6</v>
      </c>
      <c r="U263" s="24">
        <f>'EPA Data'!M264/SUM('EPA Data'!M:M)</f>
        <v>1.3061589533823248E-6</v>
      </c>
      <c r="V263" s="24">
        <f>'EPA Data'!N264/SUM('EPA Data'!N:N)</f>
        <v>2.0846375377786528E-6</v>
      </c>
      <c r="W263" s="24">
        <f>'EPA Data'!O264/SUM('EPA Data'!O:O)</f>
        <v>9.3402764570815945E-7</v>
      </c>
      <c r="X263" s="24">
        <f>'EPA Data'!P264/SUM('EPA Data'!P:P)</f>
        <v>1.0339596252674391E-5</v>
      </c>
    </row>
    <row r="264" spans="1:24" x14ac:dyDescent="0.25">
      <c r="A264" s="16" t="s">
        <v>523</v>
      </c>
      <c r="B264" s="16" t="s">
        <v>435</v>
      </c>
      <c r="C264" s="21" t="s">
        <v>524</v>
      </c>
      <c r="D264" s="17">
        <f>SUMIFS('Census Data'!G:G,'Census Data'!$A:$A,$A264)/SUMIFS('Census Data'!$F:$F,'Census Data'!$A:$A,$A264)</f>
        <v>0.5269302202175643</v>
      </c>
      <c r="E264" s="19">
        <f>SUMIFS('Census Data'!H:H,'Census Data'!$A:$A,$A264)/SUMIFS('Census Data'!$F:$F,'Census Data'!$A:$A,$A264)</f>
        <v>0.47306977978243564</v>
      </c>
      <c r="F264" s="17">
        <f>SUM(SUMIFS('Census Data'!I:I,'Census Data'!$A:$A,$A264),SUMIFS('Census Data'!J:J,'Census Data'!$A:$A,$A264))/SUMIFS('Census Data'!$F:$F,'Census Data'!$A:$A,$A264)</f>
        <v>0.94433536747147784</v>
      </c>
      <c r="G264" s="17">
        <f>SUM(SUMIFS('Census Data'!K:K,'Census Data'!$A:$A,$A264),SUMIFS('Census Data'!L:L,'Census Data'!$A:$A,$A264))/SUMIFS('Census Data'!$F:$F,'Census Data'!$A:$A,$A264)</f>
        <v>8.9148315202971611E-3</v>
      </c>
      <c r="H264" s="17">
        <f>SUM(SUMIFS('Census Data'!O:O,'Census Data'!$A:$A,$A264),SUMIFS('Census Data'!P:P,'Census Data'!$A:$A,$A264))/SUMIFS('Census Data'!$F:$F,'Census Data'!$A:$A,$A264)</f>
        <v>9.4454762536481818E-3</v>
      </c>
      <c r="I264" s="19">
        <f t="shared" si="8"/>
        <v>3.730432475457679E-2</v>
      </c>
      <c r="J264" s="17">
        <f>SUM(SUMIFS('Census Data'!W:W,'Census Data'!$A:$A,$A264),SUMIFS('Census Data'!X:X,'Census Data'!$A:$A,$A264))/SUMIFS('Census Data'!$F:$F,'Census Data'!$A:$A,$A264)</f>
        <v>6.3783496948792789E-2</v>
      </c>
      <c r="K264" s="19">
        <f t="shared" si="9"/>
        <v>0.93621650305120718</v>
      </c>
      <c r="L264" s="24">
        <f>'EPA Data'!D265/SUM('EPA Data'!D:D)</f>
        <v>5.602204365618423E-6</v>
      </c>
      <c r="M264" s="24">
        <f>'EPA Data'!E265/SUM('EPA Data'!E:E)</f>
        <v>2.0398952323952214E-5</v>
      </c>
      <c r="N264" s="24">
        <f>'EPA Data'!F265/SUM('EPA Data'!F:F)</f>
        <v>1.2803937701198504E-5</v>
      </c>
      <c r="O264" s="24">
        <f>'EPA Data'!G265/SUM('EPA Data'!G:G)</f>
        <v>6.651213366198378E-6</v>
      </c>
      <c r="P264" s="24">
        <f>'EPA Data'!H265/SUM('EPA Data'!H:H)</f>
        <v>1.3972409865596677E-5</v>
      </c>
      <c r="Q264" s="24">
        <f>'EPA Data'!I265/SUM('EPA Data'!I:I)</f>
        <v>5.8935280277071824E-6</v>
      </c>
      <c r="R264" s="24">
        <f>'EPA Data'!J265/SUM('EPA Data'!J:J)</f>
        <v>6.3117902360570028E-6</v>
      </c>
      <c r="S264" s="24">
        <f>'EPA Data'!K265/SUM('EPA Data'!K:K)</f>
        <v>2.9212413423832008E-5</v>
      </c>
      <c r="T264" s="24">
        <f>'EPA Data'!L265/SUM('EPA Data'!L:L)</f>
        <v>1.26188241230097E-5</v>
      </c>
      <c r="U264" s="24">
        <f>'EPA Data'!M265/SUM('EPA Data'!M:M)</f>
        <v>5.7885226950542893E-6</v>
      </c>
      <c r="V264" s="24">
        <f>'EPA Data'!N265/SUM('EPA Data'!N:N)</f>
        <v>8.7224159710508907E-6</v>
      </c>
      <c r="W264" s="24">
        <f>'EPA Data'!O265/SUM('EPA Data'!O:O)</f>
        <v>3.3980037621594948E-6</v>
      </c>
      <c r="X264" s="24">
        <f>'EPA Data'!P265/SUM('EPA Data'!P:P)</f>
        <v>3.9000048894214367E-5</v>
      </c>
    </row>
    <row r="265" spans="1:24" x14ac:dyDescent="0.25">
      <c r="A265" s="16" t="s">
        <v>525</v>
      </c>
      <c r="B265" s="16" t="s">
        <v>435</v>
      </c>
      <c r="C265" s="21" t="s">
        <v>279</v>
      </c>
      <c r="D265" s="17">
        <f>SUMIFS('Census Data'!G:G,'Census Data'!$A:$A,$A265)/SUMIFS('Census Data'!$F:$F,'Census Data'!$A:$A,$A265)</f>
        <v>0.49003516998827668</v>
      </c>
      <c r="E265" s="19">
        <f>SUMIFS('Census Data'!H:H,'Census Data'!$A:$A,$A265)/SUMIFS('Census Data'!$F:$F,'Census Data'!$A:$A,$A265)</f>
        <v>0.50996483001172332</v>
      </c>
      <c r="F265" s="17">
        <f>SUM(SUMIFS('Census Data'!I:I,'Census Data'!$A:$A,$A265),SUMIFS('Census Data'!J:J,'Census Data'!$A:$A,$A265))/SUMIFS('Census Data'!$F:$F,'Census Data'!$A:$A,$A265)</f>
        <v>0.96107854630715128</v>
      </c>
      <c r="G265" s="17">
        <f>SUM(SUMIFS('Census Data'!K:K,'Census Data'!$A:$A,$A265),SUMIFS('Census Data'!L:L,'Census Data'!$A:$A,$A265))/SUMIFS('Census Data'!$F:$F,'Census Data'!$A:$A,$A265)</f>
        <v>1.1254396248534583E-2</v>
      </c>
      <c r="H265" s="17">
        <f>SUM(SUMIFS('Census Data'!O:O,'Census Data'!$A:$A,$A265),SUMIFS('Census Data'!P:P,'Census Data'!$A:$A,$A265))/SUMIFS('Census Data'!$F:$F,'Census Data'!$A:$A,$A265)</f>
        <v>5.3927315357561552E-3</v>
      </c>
      <c r="I265" s="19">
        <f t="shared" si="8"/>
        <v>2.2274325908557935E-2</v>
      </c>
      <c r="J265" s="17">
        <f>SUM(SUMIFS('Census Data'!W:W,'Census Data'!$A:$A,$A265),SUMIFS('Census Data'!X:X,'Census Data'!$A:$A,$A265))/SUMIFS('Census Data'!$F:$F,'Census Data'!$A:$A,$A265)</f>
        <v>0.20046893317702227</v>
      </c>
      <c r="K265" s="19">
        <f t="shared" si="9"/>
        <v>0.7995310668229777</v>
      </c>
      <c r="L265" s="24">
        <f>'EPA Data'!D266/SUM('EPA Data'!D:D)</f>
        <v>3.3004739585069367E-6</v>
      </c>
      <c r="M265" s="24">
        <f>'EPA Data'!E266/SUM('EPA Data'!E:E)</f>
        <v>1.3644434048064873E-5</v>
      </c>
      <c r="N265" s="24">
        <f>'EPA Data'!F266/SUM('EPA Data'!F:F)</f>
        <v>1.0606188106197222E-5</v>
      </c>
      <c r="O265" s="24">
        <f>'EPA Data'!G266/SUM('EPA Data'!G:G)</f>
        <v>3.3699527619414157E-6</v>
      </c>
      <c r="P265" s="24">
        <f>'EPA Data'!H266/SUM('EPA Data'!H:H)</f>
        <v>7.9787697989839165E-6</v>
      </c>
      <c r="Q265" s="24">
        <f>'EPA Data'!I266/SUM('EPA Data'!I:I)</f>
        <v>2.7173348057816642E-6</v>
      </c>
      <c r="R265" s="24">
        <f>'EPA Data'!J266/SUM('EPA Data'!J:J)</f>
        <v>2.6745122717594397E-6</v>
      </c>
      <c r="S265" s="24">
        <f>'EPA Data'!K266/SUM('EPA Data'!K:K)</f>
        <v>1.6881655281012479E-5</v>
      </c>
      <c r="T265" s="24">
        <f>'EPA Data'!L266/SUM('EPA Data'!L:L)</f>
        <v>6.373082715840156E-6</v>
      </c>
      <c r="U265" s="24">
        <f>'EPA Data'!M266/SUM('EPA Data'!M:M)</f>
        <v>2.4280626970046792E-6</v>
      </c>
      <c r="V265" s="24">
        <f>'EPA Data'!N266/SUM('EPA Data'!N:N)</f>
        <v>3.8812159233533809E-6</v>
      </c>
      <c r="W265" s="24">
        <f>'EPA Data'!O266/SUM('EPA Data'!O:O)</f>
        <v>2.0236826644441841E-6</v>
      </c>
      <c r="X265" s="24">
        <f>'EPA Data'!P266/SUM('EPA Data'!P:P)</f>
        <v>3.5891293514753964E-5</v>
      </c>
    </row>
    <row r="266" spans="1:24" x14ac:dyDescent="0.25">
      <c r="A266" s="16" t="s">
        <v>526</v>
      </c>
      <c r="B266" s="16" t="s">
        <v>435</v>
      </c>
      <c r="C266" s="21" t="s">
        <v>527</v>
      </c>
      <c r="D266" s="17">
        <f>SUMIFS('Census Data'!G:G,'Census Data'!$A:$A,$A266)/SUMIFS('Census Data'!$F:$F,'Census Data'!$A:$A,$A266)</f>
        <v>0.51770135644734616</v>
      </c>
      <c r="E266" s="19">
        <f>SUMIFS('Census Data'!H:H,'Census Data'!$A:$A,$A266)/SUMIFS('Census Data'!$F:$F,'Census Data'!$A:$A,$A266)</f>
        <v>0.48229864355265378</v>
      </c>
      <c r="F266" s="17">
        <f>SUM(SUMIFS('Census Data'!I:I,'Census Data'!$A:$A,$A266),SUMIFS('Census Data'!J:J,'Census Data'!$A:$A,$A266))/SUMIFS('Census Data'!$F:$F,'Census Data'!$A:$A,$A266)</f>
        <v>0.94568582202960549</v>
      </c>
      <c r="G266" s="17">
        <f>SUM(SUMIFS('Census Data'!K:K,'Census Data'!$A:$A,$A266),SUMIFS('Census Data'!L:L,'Census Data'!$A:$A,$A266))/SUMIFS('Census Data'!$F:$F,'Census Data'!$A:$A,$A266)</f>
        <v>1.1313108572071819E-2</v>
      </c>
      <c r="H266" s="17">
        <f>SUM(SUMIFS('Census Data'!O:O,'Census Data'!$A:$A,$A266),SUMIFS('Census Data'!P:P,'Census Data'!$A:$A,$A266))/SUMIFS('Census Data'!$F:$F,'Census Data'!$A:$A,$A266)</f>
        <v>2.0149715765182642E-2</v>
      </c>
      <c r="I266" s="19">
        <f t="shared" si="8"/>
        <v>2.2851353633140059E-2</v>
      </c>
      <c r="J266" s="17">
        <f>SUM(SUMIFS('Census Data'!W:W,'Census Data'!$A:$A,$A266),SUMIFS('Census Data'!X:X,'Census Data'!$A:$A,$A266))/SUMIFS('Census Data'!$F:$F,'Census Data'!$A:$A,$A266)</f>
        <v>0.10530759272809141</v>
      </c>
      <c r="K266" s="19">
        <f t="shared" si="9"/>
        <v>0.89469240727190857</v>
      </c>
      <c r="L266" s="24">
        <f>'EPA Data'!D267/SUM('EPA Data'!D:D)</f>
        <v>1.9241216068344326E-6</v>
      </c>
      <c r="M266" s="24">
        <f>'EPA Data'!E267/SUM('EPA Data'!E:E)</f>
        <v>8.2116672351780958E-6</v>
      </c>
      <c r="N266" s="24">
        <f>'EPA Data'!F267/SUM('EPA Data'!F:F)</f>
        <v>4.748497822141686E-6</v>
      </c>
      <c r="O266" s="24">
        <f>'EPA Data'!G267/SUM('EPA Data'!G:G)</f>
        <v>2.1268116041195509E-6</v>
      </c>
      <c r="P266" s="24">
        <f>'EPA Data'!H267/SUM('EPA Data'!H:H)</f>
        <v>5.0511898974361857E-6</v>
      </c>
      <c r="Q266" s="24">
        <f>'EPA Data'!I267/SUM('EPA Data'!I:I)</f>
        <v>2.4098705103940617E-6</v>
      </c>
      <c r="R266" s="24">
        <f>'EPA Data'!J267/SUM('EPA Data'!J:J)</f>
        <v>2.4045382981321315E-6</v>
      </c>
      <c r="S266" s="24">
        <f>'EPA Data'!K267/SUM('EPA Data'!K:K)</f>
        <v>1.2534173995391797E-5</v>
      </c>
      <c r="T266" s="24">
        <f>'EPA Data'!L267/SUM('EPA Data'!L:L)</f>
        <v>4.9432695855903437E-6</v>
      </c>
      <c r="U266" s="24">
        <f>'EPA Data'!M267/SUM('EPA Data'!M:M)</f>
        <v>1.4826739203590146E-6</v>
      </c>
      <c r="V266" s="24">
        <f>'EPA Data'!N267/SUM('EPA Data'!N:N)</f>
        <v>2.7974377309901963E-6</v>
      </c>
      <c r="W266" s="24">
        <f>'EPA Data'!O267/SUM('EPA Data'!O:O)</f>
        <v>1.2571124892655604E-6</v>
      </c>
      <c r="X266" s="24">
        <f>'EPA Data'!P267/SUM('EPA Data'!P:P)</f>
        <v>1.2817719613501157E-5</v>
      </c>
    </row>
    <row r="267" spans="1:24" x14ac:dyDescent="0.25">
      <c r="A267" s="16" t="s">
        <v>528</v>
      </c>
      <c r="B267" s="16" t="s">
        <v>435</v>
      </c>
      <c r="C267" s="21" t="s">
        <v>529</v>
      </c>
      <c r="D267" s="17">
        <f>SUMIFS('Census Data'!G:G,'Census Data'!$A:$A,$A267)/SUMIFS('Census Data'!$F:$F,'Census Data'!$A:$A,$A267)</f>
        <v>0.5045185672034177</v>
      </c>
      <c r="E267" s="19">
        <f>SUMIFS('Census Data'!H:H,'Census Data'!$A:$A,$A267)/SUMIFS('Census Data'!$F:$F,'Census Data'!$A:$A,$A267)</f>
        <v>0.4954814327965823</v>
      </c>
      <c r="F267" s="17">
        <f>SUM(SUMIFS('Census Data'!I:I,'Census Data'!$A:$A,$A267),SUMIFS('Census Data'!J:J,'Census Data'!$A:$A,$A267))/SUMIFS('Census Data'!$F:$F,'Census Data'!$A:$A,$A267)</f>
        <v>0.94134078212290506</v>
      </c>
      <c r="G267" s="17">
        <f>SUM(SUMIFS('Census Data'!K:K,'Census Data'!$A:$A,$A267),SUMIFS('Census Data'!L:L,'Census Data'!$A:$A,$A267))/SUMIFS('Census Data'!$F:$F,'Census Data'!$A:$A,$A267)</f>
        <v>9.9408478475188963E-3</v>
      </c>
      <c r="H267" s="17">
        <f>SUM(SUMIFS('Census Data'!O:O,'Census Data'!$A:$A,$A267),SUMIFS('Census Data'!P:P,'Census Data'!$A:$A,$A267))/SUMIFS('Census Data'!$F:$F,'Census Data'!$A:$A,$A267)</f>
        <v>5.668747946105817E-3</v>
      </c>
      <c r="I267" s="19">
        <f t="shared" si="8"/>
        <v>4.3049622083470185E-2</v>
      </c>
      <c r="J267" s="17">
        <f>SUM(SUMIFS('Census Data'!W:W,'Census Data'!$A:$A,$A267),SUMIFS('Census Data'!X:X,'Census Data'!$A:$A,$A267))/SUMIFS('Census Data'!$F:$F,'Census Data'!$A:$A,$A267)</f>
        <v>0.39048636214262239</v>
      </c>
      <c r="K267" s="19">
        <f t="shared" si="9"/>
        <v>0.60951363785737755</v>
      </c>
      <c r="L267" s="24">
        <f>'EPA Data'!D268/SUM('EPA Data'!D:D)</f>
        <v>9.4996923727881783E-6</v>
      </c>
      <c r="M267" s="24">
        <f>'EPA Data'!E268/SUM('EPA Data'!E:E)</f>
        <v>3.8339014435211456E-5</v>
      </c>
      <c r="N267" s="24">
        <f>'EPA Data'!F268/SUM('EPA Data'!F:F)</f>
        <v>2.809046460057935E-5</v>
      </c>
      <c r="O267" s="24">
        <f>'EPA Data'!G268/SUM('EPA Data'!G:G)</f>
        <v>7.2806904941971749E-6</v>
      </c>
      <c r="P267" s="24">
        <f>'EPA Data'!H268/SUM('EPA Data'!H:H)</f>
        <v>2.0058406622052188E-5</v>
      </c>
      <c r="Q267" s="24">
        <f>'EPA Data'!I268/SUM('EPA Data'!I:I)</f>
        <v>7.9985565003769323E-6</v>
      </c>
      <c r="R267" s="24">
        <f>'EPA Data'!J268/SUM('EPA Data'!J:J)</f>
        <v>7.049259037357486E-6</v>
      </c>
      <c r="S267" s="24">
        <f>'EPA Data'!K268/SUM('EPA Data'!K:K)</f>
        <v>4.9254330185688801E-5</v>
      </c>
      <c r="T267" s="24">
        <f>'EPA Data'!L268/SUM('EPA Data'!L:L)</f>
        <v>2.0964823997772319E-5</v>
      </c>
      <c r="U267" s="24">
        <f>'EPA Data'!M268/SUM('EPA Data'!M:M)</f>
        <v>5.217746148733933E-6</v>
      </c>
      <c r="V267" s="24">
        <f>'EPA Data'!N268/SUM('EPA Data'!N:N)</f>
        <v>1.0864537762097024E-5</v>
      </c>
      <c r="W267" s="24">
        <f>'EPA Data'!O268/SUM('EPA Data'!O:O)</f>
        <v>5.4575640831395236E-6</v>
      </c>
      <c r="X267" s="24">
        <f>'EPA Data'!P268/SUM('EPA Data'!P:P)</f>
        <v>8.1935905722901309E-5</v>
      </c>
    </row>
    <row r="268" spans="1:24" x14ac:dyDescent="0.25">
      <c r="A268" s="16" t="s">
        <v>530</v>
      </c>
      <c r="B268" s="16" t="s">
        <v>435</v>
      </c>
      <c r="C268" s="21" t="s">
        <v>531</v>
      </c>
      <c r="D268" s="17">
        <f>SUMIFS('Census Data'!G:G,'Census Data'!$A:$A,$A268)/SUMIFS('Census Data'!$F:$F,'Census Data'!$A:$A,$A268)</f>
        <v>0.49323136845105209</v>
      </c>
      <c r="E268" s="19">
        <f>SUMIFS('Census Data'!H:H,'Census Data'!$A:$A,$A268)/SUMIFS('Census Data'!$F:$F,'Census Data'!$A:$A,$A268)</f>
        <v>0.50676863154894791</v>
      </c>
      <c r="F268" s="17">
        <f>SUM(SUMIFS('Census Data'!I:I,'Census Data'!$A:$A,$A268),SUMIFS('Census Data'!J:J,'Census Data'!$A:$A,$A268))/SUMIFS('Census Data'!$F:$F,'Census Data'!$A:$A,$A268)</f>
        <v>0.89991925141310025</v>
      </c>
      <c r="G268" s="17">
        <f>SUM(SUMIFS('Census Data'!K:K,'Census Data'!$A:$A,$A268),SUMIFS('Census Data'!L:L,'Census Data'!$A:$A,$A268))/SUMIFS('Census Data'!$F:$F,'Census Data'!$A:$A,$A268)</f>
        <v>2.5970170522015865E-2</v>
      </c>
      <c r="H268" s="17">
        <f>SUM(SUMIFS('Census Data'!O:O,'Census Data'!$A:$A,$A268),SUMIFS('Census Data'!P:P,'Census Data'!$A:$A,$A268))/SUMIFS('Census Data'!$F:$F,'Census Data'!$A:$A,$A268)</f>
        <v>1.1025744549470385E-2</v>
      </c>
      <c r="I268" s="19">
        <f t="shared" si="8"/>
        <v>6.3084833515413496E-2</v>
      </c>
      <c r="J268" s="17">
        <f>SUM(SUMIFS('Census Data'!W:W,'Census Data'!$A:$A,$A268),SUMIFS('Census Data'!X:X,'Census Data'!$A:$A,$A268))/SUMIFS('Census Data'!$F:$F,'Census Data'!$A:$A,$A268)</f>
        <v>0.43181494323849334</v>
      </c>
      <c r="K268" s="19">
        <f t="shared" si="9"/>
        <v>0.56818505676150666</v>
      </c>
      <c r="L268" s="24">
        <f>'EPA Data'!D269/SUM('EPA Data'!D:D)</f>
        <v>2.1629354244469032E-4</v>
      </c>
      <c r="M268" s="24">
        <f>'EPA Data'!E269/SUM('EPA Data'!E:E)</f>
        <v>6.7710233468733813E-4</v>
      </c>
      <c r="N268" s="24">
        <f>'EPA Data'!F269/SUM('EPA Data'!F:F)</f>
        <v>3.519100442170882E-4</v>
      </c>
      <c r="O268" s="24">
        <f>'EPA Data'!G269/SUM('EPA Data'!G:G)</f>
        <v>1.5418409159088836E-4</v>
      </c>
      <c r="P268" s="24">
        <f>'EPA Data'!H269/SUM('EPA Data'!H:H)</f>
        <v>3.1470624949597969E-4</v>
      </c>
      <c r="Q268" s="24">
        <f>'EPA Data'!I269/SUM('EPA Data'!I:I)</f>
        <v>1.095023757480395E-4</v>
      </c>
      <c r="R268" s="24">
        <f>'EPA Data'!J269/SUM('EPA Data'!J:J)</f>
        <v>1.5617663556703019E-4</v>
      </c>
      <c r="S268" s="24">
        <f>'EPA Data'!K269/SUM('EPA Data'!K:K)</f>
        <v>6.2605079944140702E-4</v>
      </c>
      <c r="T268" s="24">
        <f>'EPA Data'!L269/SUM('EPA Data'!L:L)</f>
        <v>2.4178943241341696E-4</v>
      </c>
      <c r="U268" s="24">
        <f>'EPA Data'!M269/SUM('EPA Data'!M:M)</f>
        <v>1.2469197841339063E-4</v>
      </c>
      <c r="V268" s="24">
        <f>'EPA Data'!N269/SUM('EPA Data'!N:N)</f>
        <v>2.0530320614883761E-4</v>
      </c>
      <c r="W268" s="24">
        <f>'EPA Data'!O269/SUM('EPA Data'!O:O)</f>
        <v>7.5739553558112693E-5</v>
      </c>
      <c r="X268" s="24">
        <f>'EPA Data'!P269/SUM('EPA Data'!P:P)</f>
        <v>9.9741956369376358E-4</v>
      </c>
    </row>
    <row r="269" spans="1:24" x14ac:dyDescent="0.25">
      <c r="A269" s="16" t="s">
        <v>532</v>
      </c>
      <c r="B269" s="16" t="s">
        <v>435</v>
      </c>
      <c r="C269" s="21" t="s">
        <v>533</v>
      </c>
      <c r="D269" s="17">
        <f>SUMIFS('Census Data'!G:G,'Census Data'!$A:$A,$A269)/SUMIFS('Census Data'!$F:$F,'Census Data'!$A:$A,$A269)</f>
        <v>0.51170145477545859</v>
      </c>
      <c r="E269" s="19">
        <f>SUMIFS('Census Data'!H:H,'Census Data'!$A:$A,$A269)/SUMIFS('Census Data'!$F:$F,'Census Data'!$A:$A,$A269)</f>
        <v>0.48829854522454141</v>
      </c>
      <c r="F269" s="17">
        <f>SUM(SUMIFS('Census Data'!I:I,'Census Data'!$A:$A,$A269),SUMIFS('Census Data'!J:J,'Census Data'!$A:$A,$A269))/SUMIFS('Census Data'!$F:$F,'Census Data'!$A:$A,$A269)</f>
        <v>0.93706514864010115</v>
      </c>
      <c r="G269" s="17">
        <f>SUM(SUMIFS('Census Data'!K:K,'Census Data'!$A:$A,$A269),SUMIFS('Census Data'!L:L,'Census Data'!$A:$A,$A269))/SUMIFS('Census Data'!$F:$F,'Census Data'!$A:$A,$A269)</f>
        <v>1.2333965844402278E-2</v>
      </c>
      <c r="H269" s="17">
        <f>SUM(SUMIFS('Census Data'!O:O,'Census Data'!$A:$A,$A269),SUMIFS('Census Data'!P:P,'Census Data'!$A:$A,$A269))/SUMIFS('Census Data'!$F:$F,'Census Data'!$A:$A,$A269)</f>
        <v>6.957621758380772E-3</v>
      </c>
      <c r="I269" s="19">
        <f t="shared" si="8"/>
        <v>4.3643263757115802E-2</v>
      </c>
      <c r="J269" s="17">
        <f>SUM(SUMIFS('Census Data'!W:W,'Census Data'!$A:$A,$A269),SUMIFS('Census Data'!X:X,'Census Data'!$A:$A,$A269))/SUMIFS('Census Data'!$F:$F,'Census Data'!$A:$A,$A269)</f>
        <v>0.10721062618595825</v>
      </c>
      <c r="K269" s="19">
        <f t="shared" si="9"/>
        <v>0.89278937381404178</v>
      </c>
      <c r="L269" s="24">
        <f>'EPA Data'!D270/SUM('EPA Data'!D:D)</f>
        <v>1.9772990536913415E-6</v>
      </c>
      <c r="M269" s="24">
        <f>'EPA Data'!E270/SUM('EPA Data'!E:E)</f>
        <v>7.9913119728014014E-6</v>
      </c>
      <c r="N269" s="24">
        <f>'EPA Data'!F270/SUM('EPA Data'!F:F)</f>
        <v>4.5208299239324302E-6</v>
      </c>
      <c r="O269" s="24">
        <f>'EPA Data'!G270/SUM('EPA Data'!G:G)</f>
        <v>1.9944872999466765E-6</v>
      </c>
      <c r="P269" s="24">
        <f>'EPA Data'!H270/SUM('EPA Data'!H:H)</f>
        <v>5.2912182610794512E-6</v>
      </c>
      <c r="Q269" s="24">
        <f>'EPA Data'!I270/SUM('EPA Data'!I:I)</f>
        <v>2.2853931703474332E-6</v>
      </c>
      <c r="R269" s="24">
        <f>'EPA Data'!J270/SUM('EPA Data'!J:J)</f>
        <v>3.7953303900763073E-6</v>
      </c>
      <c r="S269" s="24">
        <f>'EPA Data'!K270/SUM('EPA Data'!K:K)</f>
        <v>1.982370949212256E-5</v>
      </c>
      <c r="T269" s="24">
        <f>'EPA Data'!L270/SUM('EPA Data'!L:L)</f>
        <v>5.8868966086430817E-6</v>
      </c>
      <c r="U269" s="24">
        <f>'EPA Data'!M270/SUM('EPA Data'!M:M)</f>
        <v>1.4521883666979687E-6</v>
      </c>
      <c r="V269" s="24">
        <f>'EPA Data'!N270/SUM('EPA Data'!N:N)</f>
        <v>2.7729656502412431E-6</v>
      </c>
      <c r="W269" s="24">
        <f>'EPA Data'!O270/SUM('EPA Data'!O:O)</f>
        <v>1.3134003565860479E-6</v>
      </c>
      <c r="X269" s="24">
        <f>'EPA Data'!P270/SUM('EPA Data'!P:P)</f>
        <v>1.3215935471026142E-5</v>
      </c>
    </row>
    <row r="270" spans="1:24" x14ac:dyDescent="0.25">
      <c r="A270" s="16" t="s">
        <v>534</v>
      </c>
      <c r="B270" s="16" t="s">
        <v>435</v>
      </c>
      <c r="C270" s="21" t="s">
        <v>535</v>
      </c>
      <c r="D270" s="17">
        <f>SUMIFS('Census Data'!G:G,'Census Data'!$A:$A,$A270)/SUMIFS('Census Data'!$F:$F,'Census Data'!$A:$A,$A270)</f>
        <v>0.49995562261471554</v>
      </c>
      <c r="E270" s="19">
        <f>SUMIFS('Census Data'!H:H,'Census Data'!$A:$A,$A270)/SUMIFS('Census Data'!$F:$F,'Census Data'!$A:$A,$A270)</f>
        <v>0.50004437738528451</v>
      </c>
      <c r="F270" s="17">
        <f>SUM(SUMIFS('Census Data'!I:I,'Census Data'!$A:$A,$A270),SUMIFS('Census Data'!J:J,'Census Data'!$A:$A,$A270))/SUMIFS('Census Data'!$F:$F,'Census Data'!$A:$A,$A270)</f>
        <v>0.91949942309399135</v>
      </c>
      <c r="G270" s="17">
        <f>SUM(SUMIFS('Census Data'!K:K,'Census Data'!$A:$A,$A270),SUMIFS('Census Data'!L:L,'Census Data'!$A:$A,$A270))/SUMIFS('Census Data'!$F:$F,'Census Data'!$A:$A,$A270)</f>
        <v>1.065057246827017E-2</v>
      </c>
      <c r="H270" s="17">
        <f>SUM(SUMIFS('Census Data'!O:O,'Census Data'!$A:$A,$A270),SUMIFS('Census Data'!P:P,'Census Data'!$A:$A,$A270))/SUMIFS('Census Data'!$F:$F,'Census Data'!$A:$A,$A270)</f>
        <v>6.7453625632377737E-3</v>
      </c>
      <c r="I270" s="19">
        <f t="shared" si="8"/>
        <v>6.3104641874500711E-2</v>
      </c>
      <c r="J270" s="17">
        <f>SUM(SUMIFS('Census Data'!W:W,'Census Data'!$A:$A,$A270),SUMIFS('Census Data'!X:X,'Census Data'!$A:$A,$A270))/SUMIFS('Census Data'!$F:$F,'Census Data'!$A:$A,$A270)</f>
        <v>0.44377385284459042</v>
      </c>
      <c r="K270" s="19">
        <f t="shared" si="9"/>
        <v>0.55622614715540952</v>
      </c>
      <c r="L270" s="24">
        <f>'EPA Data'!D271/SUM('EPA Data'!D:D)</f>
        <v>3.9910874482560149E-6</v>
      </c>
      <c r="M270" s="24">
        <f>'EPA Data'!E271/SUM('EPA Data'!E:E)</f>
        <v>1.5401023002331607E-5</v>
      </c>
      <c r="N270" s="24">
        <f>'EPA Data'!F271/SUM('EPA Data'!F:F)</f>
        <v>9.8240295734938896E-6</v>
      </c>
      <c r="O270" s="24">
        <f>'EPA Data'!G271/SUM('EPA Data'!G:G)</f>
        <v>3.7621540914871818E-6</v>
      </c>
      <c r="P270" s="24">
        <f>'EPA Data'!H271/SUM('EPA Data'!H:H)</f>
        <v>9.4921344641116218E-6</v>
      </c>
      <c r="Q270" s="24">
        <f>'EPA Data'!I271/SUM('EPA Data'!I:I)</f>
        <v>4.0278951759764875E-6</v>
      </c>
      <c r="R270" s="24">
        <f>'EPA Data'!J271/SUM('EPA Data'!J:J)</f>
        <v>3.8793583187215004E-6</v>
      </c>
      <c r="S270" s="24">
        <f>'EPA Data'!K271/SUM('EPA Data'!K:K)</f>
        <v>2.2606889545569983E-5</v>
      </c>
      <c r="T270" s="24">
        <f>'EPA Data'!L271/SUM('EPA Data'!L:L)</f>
        <v>8.4811522367404942E-6</v>
      </c>
      <c r="U270" s="24">
        <f>'EPA Data'!M271/SUM('EPA Data'!M:M)</f>
        <v>3.0973226827485805E-6</v>
      </c>
      <c r="V270" s="24">
        <f>'EPA Data'!N271/SUM('EPA Data'!N:N)</f>
        <v>5.0094452870614831E-6</v>
      </c>
      <c r="W270" s="24">
        <f>'EPA Data'!O271/SUM('EPA Data'!O:O)</f>
        <v>2.2486172098688682E-6</v>
      </c>
      <c r="X270" s="24">
        <f>'EPA Data'!P271/SUM('EPA Data'!P:P)</f>
        <v>2.9271095292104304E-5</v>
      </c>
    </row>
    <row r="271" spans="1:24" x14ac:dyDescent="0.25">
      <c r="A271" s="16" t="s">
        <v>536</v>
      </c>
      <c r="B271" s="16" t="s">
        <v>435</v>
      </c>
      <c r="C271" s="21" t="s">
        <v>537</v>
      </c>
      <c r="D271" s="17">
        <f>SUMIFS('Census Data'!G:G,'Census Data'!$A:$A,$A271)/SUMIFS('Census Data'!$F:$F,'Census Data'!$A:$A,$A271)</f>
        <v>0.51852718620797256</v>
      </c>
      <c r="E271" s="19">
        <f>SUMIFS('Census Data'!H:H,'Census Data'!$A:$A,$A271)/SUMIFS('Census Data'!$F:$F,'Census Data'!$A:$A,$A271)</f>
        <v>0.48147281379202744</v>
      </c>
      <c r="F271" s="17">
        <f>SUM(SUMIFS('Census Data'!I:I,'Census Data'!$A:$A,$A271),SUMIFS('Census Data'!J:J,'Census Data'!$A:$A,$A271))/SUMIFS('Census Data'!$F:$F,'Census Data'!$A:$A,$A271)</f>
        <v>0.95717294640767614</v>
      </c>
      <c r="G271" s="17">
        <f>SUM(SUMIFS('Census Data'!K:K,'Census Data'!$A:$A,$A271),SUMIFS('Census Data'!L:L,'Census Data'!$A:$A,$A271))/SUMIFS('Census Data'!$F:$F,'Census Data'!$A:$A,$A271)</f>
        <v>1.0570247289180124E-2</v>
      </c>
      <c r="H271" s="17">
        <f>SUM(SUMIFS('Census Data'!O:O,'Census Data'!$A:$A,$A271),SUMIFS('Census Data'!P:P,'Census Data'!$A:$A,$A271))/SUMIFS('Census Data'!$F:$F,'Census Data'!$A:$A,$A271)</f>
        <v>9.4001092128871214E-3</v>
      </c>
      <c r="I271" s="19">
        <f t="shared" si="8"/>
        <v>2.2856697090256617E-2</v>
      </c>
      <c r="J271" s="17">
        <f>SUM(SUMIFS('Census Data'!W:W,'Census Data'!$A:$A,$A271),SUMIFS('Census Data'!X:X,'Census Data'!$A:$A,$A271))/SUMIFS('Census Data'!$F:$F,'Census Data'!$A:$A,$A271)</f>
        <v>6.9155160308916455E-2</v>
      </c>
      <c r="K271" s="19">
        <f t="shared" si="9"/>
        <v>0.93084483969108356</v>
      </c>
      <c r="L271" s="24">
        <f>'EPA Data'!D272/SUM('EPA Data'!D:D)</f>
        <v>5.4181991837032078E-6</v>
      </c>
      <c r="M271" s="24">
        <f>'EPA Data'!E272/SUM('EPA Data'!E:E)</f>
        <v>2.05666664937044E-5</v>
      </c>
      <c r="N271" s="24">
        <f>'EPA Data'!F272/SUM('EPA Data'!F:F)</f>
        <v>1.4309508495697597E-5</v>
      </c>
      <c r="O271" s="24">
        <f>'EPA Data'!G272/SUM('EPA Data'!G:G)</f>
        <v>3.7608681782417303E-6</v>
      </c>
      <c r="P271" s="24">
        <f>'EPA Data'!H272/SUM('EPA Data'!H:H)</f>
        <v>1.0073611197479128E-5</v>
      </c>
      <c r="Q271" s="24">
        <f>'EPA Data'!I272/SUM('EPA Data'!I:I)</f>
        <v>4.2031201438485944E-6</v>
      </c>
      <c r="R271" s="24">
        <f>'EPA Data'!J272/SUM('EPA Data'!J:J)</f>
        <v>4.9525258539218845E-6</v>
      </c>
      <c r="S271" s="24">
        <f>'EPA Data'!K272/SUM('EPA Data'!K:K)</f>
        <v>2.3956284701619548E-5</v>
      </c>
      <c r="T271" s="24">
        <f>'EPA Data'!L272/SUM('EPA Data'!L:L)</f>
        <v>1.2440118965677969E-5</v>
      </c>
      <c r="U271" s="24">
        <f>'EPA Data'!M272/SUM('EPA Data'!M:M)</f>
        <v>2.6065097659980421E-6</v>
      </c>
      <c r="V271" s="24">
        <f>'EPA Data'!N272/SUM('EPA Data'!N:N)</f>
        <v>5.1890120532011798E-6</v>
      </c>
      <c r="W271" s="24">
        <f>'EPA Data'!O272/SUM('EPA Data'!O:O)</f>
        <v>2.4167525674523629E-6</v>
      </c>
      <c r="X271" s="24">
        <f>'EPA Data'!P272/SUM('EPA Data'!P:P)</f>
        <v>2.6535378157926657E-5</v>
      </c>
    </row>
    <row r="272" spans="1:24" x14ac:dyDescent="0.25">
      <c r="A272" s="16" t="s">
        <v>538</v>
      </c>
      <c r="B272" s="16" t="s">
        <v>435</v>
      </c>
      <c r="C272" s="21" t="s">
        <v>539</v>
      </c>
      <c r="D272" s="17">
        <f>SUMIFS('Census Data'!G:G,'Census Data'!$A:$A,$A272)/SUMIFS('Census Data'!$F:$F,'Census Data'!$A:$A,$A272)</f>
        <v>0.49721570926143027</v>
      </c>
      <c r="E272" s="19">
        <f>SUMIFS('Census Data'!H:H,'Census Data'!$A:$A,$A272)/SUMIFS('Census Data'!$F:$F,'Census Data'!$A:$A,$A272)</f>
        <v>0.50278429073856978</v>
      </c>
      <c r="F272" s="17">
        <f>SUM(SUMIFS('Census Data'!I:I,'Census Data'!$A:$A,$A272),SUMIFS('Census Data'!J:J,'Census Data'!$A:$A,$A272))/SUMIFS('Census Data'!$F:$F,'Census Data'!$A:$A,$A272)</f>
        <v>0.91192848769050405</v>
      </c>
      <c r="G272" s="17">
        <f>SUM(SUMIFS('Census Data'!K:K,'Census Data'!$A:$A,$A272),SUMIFS('Census Data'!L:L,'Census Data'!$A:$A,$A272))/SUMIFS('Census Data'!$F:$F,'Census Data'!$A:$A,$A272)</f>
        <v>1.216295427901524E-2</v>
      </c>
      <c r="H272" s="17">
        <f>SUM(SUMIFS('Census Data'!O:O,'Census Data'!$A:$A,$A272),SUMIFS('Census Data'!P:P,'Census Data'!$A:$A,$A272))/SUMIFS('Census Data'!$F:$F,'Census Data'!$A:$A,$A272)</f>
        <v>9.2321219226260253E-3</v>
      </c>
      <c r="I272" s="19">
        <f t="shared" si="8"/>
        <v>6.6676436107854675E-2</v>
      </c>
      <c r="J272" s="17">
        <f>SUM(SUMIFS('Census Data'!W:W,'Census Data'!$A:$A,$A272),SUMIFS('Census Data'!X:X,'Census Data'!$A:$A,$A272))/SUMIFS('Census Data'!$F:$F,'Census Data'!$A:$A,$A272)</f>
        <v>0.3641559202813599</v>
      </c>
      <c r="K272" s="19">
        <f t="shared" si="9"/>
        <v>0.6358440797186401</v>
      </c>
      <c r="L272" s="24">
        <f>'EPA Data'!D273/SUM('EPA Data'!D:D)</f>
        <v>1.7916816019076007E-6</v>
      </c>
      <c r="M272" s="24">
        <f>'EPA Data'!E273/SUM('EPA Data'!E:E)</f>
        <v>7.1067974430632281E-6</v>
      </c>
      <c r="N272" s="24">
        <f>'EPA Data'!F273/SUM('EPA Data'!F:F)</f>
        <v>4.4348363980691361E-6</v>
      </c>
      <c r="O272" s="24">
        <f>'EPA Data'!G273/SUM('EPA Data'!G:G)</f>
        <v>1.5489109926748468E-6</v>
      </c>
      <c r="P272" s="24">
        <f>'EPA Data'!H273/SUM('EPA Data'!H:H)</f>
        <v>4.3354993156566475E-6</v>
      </c>
      <c r="Q272" s="24">
        <f>'EPA Data'!I273/SUM('EPA Data'!I:I)</f>
        <v>1.8812668514654906E-6</v>
      </c>
      <c r="R272" s="24">
        <f>'EPA Data'!J273/SUM('EPA Data'!J:J)</f>
        <v>1.6259056375099193E-6</v>
      </c>
      <c r="S272" s="24">
        <f>'EPA Data'!K273/SUM('EPA Data'!K:K)</f>
        <v>1.0129713175329446E-5</v>
      </c>
      <c r="T272" s="24">
        <f>'EPA Data'!L273/SUM('EPA Data'!L:L)</f>
        <v>4.0252705271810581E-6</v>
      </c>
      <c r="U272" s="24">
        <f>'EPA Data'!M273/SUM('EPA Data'!M:M)</f>
        <v>1.2210741038101402E-6</v>
      </c>
      <c r="V272" s="24">
        <f>'EPA Data'!N273/SUM('EPA Data'!N:N)</f>
        <v>2.3545883102150032E-6</v>
      </c>
      <c r="W272" s="24">
        <f>'EPA Data'!O273/SUM('EPA Data'!O:O)</f>
        <v>1.0780883287753218E-6</v>
      </c>
      <c r="X272" s="24">
        <f>'EPA Data'!P273/SUM('EPA Data'!P:P)</f>
        <v>1.3369513403427236E-5</v>
      </c>
    </row>
    <row r="273" spans="1:24" x14ac:dyDescent="0.25">
      <c r="A273" s="16" t="s">
        <v>540</v>
      </c>
      <c r="B273" s="16" t="s">
        <v>435</v>
      </c>
      <c r="C273" s="21" t="s">
        <v>541</v>
      </c>
      <c r="D273" s="17">
        <f>SUMIFS('Census Data'!G:G,'Census Data'!$A:$A,$A273)/SUMIFS('Census Data'!$F:$F,'Census Data'!$A:$A,$A273)</f>
        <v>0.55082417582417587</v>
      </c>
      <c r="E273" s="19">
        <f>SUMIFS('Census Data'!H:H,'Census Data'!$A:$A,$A273)/SUMIFS('Census Data'!$F:$F,'Census Data'!$A:$A,$A273)</f>
        <v>0.44917582417582419</v>
      </c>
      <c r="F273" s="17">
        <f>SUM(SUMIFS('Census Data'!I:I,'Census Data'!$A:$A,$A273),SUMIFS('Census Data'!J:J,'Census Data'!$A:$A,$A273))/SUMIFS('Census Data'!$F:$F,'Census Data'!$A:$A,$A273)</f>
        <v>0.9464285714285714</v>
      </c>
      <c r="G273" s="17">
        <f>SUM(SUMIFS('Census Data'!K:K,'Census Data'!$A:$A,$A273),SUMIFS('Census Data'!L:L,'Census Data'!$A:$A,$A273))/SUMIFS('Census Data'!$F:$F,'Census Data'!$A:$A,$A273)</f>
        <v>2.7472527472527475E-3</v>
      </c>
      <c r="H273" s="17">
        <f>SUM(SUMIFS('Census Data'!O:O,'Census Data'!$A:$A,$A273),SUMIFS('Census Data'!P:P,'Census Data'!$A:$A,$A273))/SUMIFS('Census Data'!$F:$F,'Census Data'!$A:$A,$A273)</f>
        <v>8.241758241758242E-3</v>
      </c>
      <c r="I273" s="19">
        <f t="shared" si="8"/>
        <v>4.2582417582417653E-2</v>
      </c>
      <c r="J273" s="17">
        <f>SUM(SUMIFS('Census Data'!W:W,'Census Data'!$A:$A,$A273),SUMIFS('Census Data'!X:X,'Census Data'!$A:$A,$A273))/SUMIFS('Census Data'!$F:$F,'Census Data'!$A:$A,$A273)</f>
        <v>0.125</v>
      </c>
      <c r="K273" s="19">
        <f t="shared" si="9"/>
        <v>0.875</v>
      </c>
      <c r="L273" s="24">
        <f>'EPA Data'!D274/SUM('EPA Data'!D:D)</f>
        <v>1.3824675036912642E-7</v>
      </c>
      <c r="M273" s="24">
        <f>'EPA Data'!E274/SUM('EPA Data'!E:E)</f>
        <v>5.282005532903184E-7</v>
      </c>
      <c r="N273" s="24">
        <f>'EPA Data'!F274/SUM('EPA Data'!F:F)</f>
        <v>3.0714619447642486E-7</v>
      </c>
      <c r="O273" s="24">
        <f>'EPA Data'!G274/SUM('EPA Data'!G:G)</f>
        <v>1.6543116724641575E-7</v>
      </c>
      <c r="P273" s="24">
        <f>'EPA Data'!H274/SUM('EPA Data'!H:H)</f>
        <v>3.3572941231918032E-7</v>
      </c>
      <c r="Q273" s="24">
        <f>'EPA Data'!I274/SUM('EPA Data'!I:I)</f>
        <v>1.5360090382873557E-7</v>
      </c>
      <c r="R273" s="24">
        <f>'EPA Data'!J274/SUM('EPA Data'!J:J)</f>
        <v>1.320254832353562E-7</v>
      </c>
      <c r="S273" s="24">
        <f>'EPA Data'!K274/SUM('EPA Data'!K:K)</f>
        <v>8.6900229902418696E-7</v>
      </c>
      <c r="T273" s="24">
        <f>'EPA Data'!L274/SUM('EPA Data'!L:L)</f>
        <v>2.9245128952735987E-7</v>
      </c>
      <c r="U273" s="24">
        <f>'EPA Data'!M274/SUM('EPA Data'!M:M)</f>
        <v>8.9573926641374739E-8</v>
      </c>
      <c r="V273" s="24">
        <f>'EPA Data'!N274/SUM('EPA Data'!N:N)</f>
        <v>1.7351253453911143E-7</v>
      </c>
      <c r="W273" s="24">
        <f>'EPA Data'!O274/SUM('EPA Data'!O:O)</f>
        <v>7.9873301065877031E-8</v>
      </c>
      <c r="X273" s="24">
        <f>'EPA Data'!P274/SUM('EPA Data'!P:P)</f>
        <v>8.9663085490616106E-7</v>
      </c>
    </row>
    <row r="274" spans="1:24" x14ac:dyDescent="0.25">
      <c r="A274" s="16" t="s">
        <v>542</v>
      </c>
      <c r="B274" s="16" t="s">
        <v>435</v>
      </c>
      <c r="C274" s="21" t="s">
        <v>543</v>
      </c>
      <c r="D274" s="17">
        <f>SUMIFS('Census Data'!G:G,'Census Data'!$A:$A,$A274)/SUMIFS('Census Data'!$F:$F,'Census Data'!$A:$A,$A274)</f>
        <v>0.52793740066022743</v>
      </c>
      <c r="E274" s="19">
        <f>SUMIFS('Census Data'!H:H,'Census Data'!$A:$A,$A274)/SUMIFS('Census Data'!$F:$F,'Census Data'!$A:$A,$A274)</f>
        <v>0.47206259933977257</v>
      </c>
      <c r="F274" s="17">
        <f>SUM(SUMIFS('Census Data'!I:I,'Census Data'!$A:$A,$A274),SUMIFS('Census Data'!J:J,'Census Data'!$A:$A,$A274))/SUMIFS('Census Data'!$F:$F,'Census Data'!$A:$A,$A274)</f>
        <v>0.94987162244773204</v>
      </c>
      <c r="G274" s="17">
        <f>SUM(SUMIFS('Census Data'!K:K,'Census Data'!$A:$A,$A274),SUMIFS('Census Data'!L:L,'Census Data'!$A:$A,$A274))/SUMIFS('Census Data'!$F:$F,'Census Data'!$A:$A,$A274)</f>
        <v>9.292089497493581E-3</v>
      </c>
      <c r="H274" s="17">
        <f>SUM(SUMIFS('Census Data'!O:O,'Census Data'!$A:$A,$A274),SUMIFS('Census Data'!P:P,'Census Data'!$A:$A,$A274))/SUMIFS('Census Data'!$F:$F,'Census Data'!$A:$A,$A274)</f>
        <v>8.3139748135468879E-3</v>
      </c>
      <c r="I274" s="19">
        <f t="shared" si="8"/>
        <v>3.2522313241227452E-2</v>
      </c>
      <c r="J274" s="17">
        <f>SUM(SUMIFS('Census Data'!W:W,'Census Data'!$A:$A,$A274),SUMIFS('Census Data'!X:X,'Census Data'!$A:$A,$A274))/SUMIFS('Census Data'!$F:$F,'Census Data'!$A:$A,$A274)</f>
        <v>0.11443941802176305</v>
      </c>
      <c r="K274" s="19">
        <f t="shared" si="9"/>
        <v>0.88556058197823695</v>
      </c>
      <c r="L274" s="24">
        <f>'EPA Data'!D275/SUM('EPA Data'!D:D)</f>
        <v>1.5923316868972543E-6</v>
      </c>
      <c r="M274" s="24">
        <f>'EPA Data'!E275/SUM('EPA Data'!E:E)</f>
        <v>5.8760287207546091E-6</v>
      </c>
      <c r="N274" s="24">
        <f>'EPA Data'!F275/SUM('EPA Data'!F:F)</f>
        <v>3.3907057895879943E-6</v>
      </c>
      <c r="O274" s="24">
        <f>'EPA Data'!G275/SUM('EPA Data'!G:G)</f>
        <v>1.6180808948600313E-6</v>
      </c>
      <c r="P274" s="24">
        <f>'EPA Data'!H275/SUM('EPA Data'!H:H)</f>
        <v>4.0977415293866764E-6</v>
      </c>
      <c r="Q274" s="24">
        <f>'EPA Data'!I275/SUM('EPA Data'!I:I)</f>
        <v>1.993607408541055E-6</v>
      </c>
      <c r="R274" s="24">
        <f>'EPA Data'!J275/SUM('EPA Data'!J:J)</f>
        <v>1.6911255219308527E-6</v>
      </c>
      <c r="S274" s="24">
        <f>'EPA Data'!K275/SUM('EPA Data'!K:K)</f>
        <v>1.0904968087503122E-5</v>
      </c>
      <c r="T274" s="24">
        <f>'EPA Data'!L275/SUM('EPA Data'!L:L)</f>
        <v>3.3700507038549092E-6</v>
      </c>
      <c r="U274" s="24">
        <f>'EPA Data'!M275/SUM('EPA Data'!M:M)</f>
        <v>1.2035152729433549E-6</v>
      </c>
      <c r="V274" s="24">
        <f>'EPA Data'!N275/SUM('EPA Data'!N:N)</f>
        <v>2.1750657539868488E-6</v>
      </c>
      <c r="W274" s="24">
        <f>'EPA Data'!O275/SUM('EPA Data'!O:O)</f>
        <v>1.0031411360895607E-6</v>
      </c>
      <c r="X274" s="24">
        <f>'EPA Data'!P275/SUM('EPA Data'!P:P)</f>
        <v>1.0500976681614922E-5</v>
      </c>
    </row>
    <row r="275" spans="1:24" x14ac:dyDescent="0.25">
      <c r="A275" s="16" t="s">
        <v>544</v>
      </c>
      <c r="B275" s="16" t="s">
        <v>435</v>
      </c>
      <c r="C275" s="21" t="s">
        <v>545</v>
      </c>
      <c r="D275" s="17">
        <f>SUMIFS('Census Data'!G:G,'Census Data'!$A:$A,$A275)/SUMIFS('Census Data'!$F:$F,'Census Data'!$A:$A,$A275)</f>
        <v>0.49688612099644131</v>
      </c>
      <c r="E275" s="19">
        <f>SUMIFS('Census Data'!H:H,'Census Data'!$A:$A,$A275)/SUMIFS('Census Data'!$F:$F,'Census Data'!$A:$A,$A275)</f>
        <v>0.50311387900355875</v>
      </c>
      <c r="F275" s="17">
        <f>SUM(SUMIFS('Census Data'!I:I,'Census Data'!$A:$A,$A275),SUMIFS('Census Data'!J:J,'Census Data'!$A:$A,$A275))/SUMIFS('Census Data'!$F:$F,'Census Data'!$A:$A,$A275)</f>
        <v>0.93594306049822062</v>
      </c>
      <c r="G275" s="17">
        <f>SUM(SUMIFS('Census Data'!K:K,'Census Data'!$A:$A,$A275),SUMIFS('Census Data'!L:L,'Census Data'!$A:$A,$A275))/SUMIFS('Census Data'!$F:$F,'Census Data'!$A:$A,$A275)</f>
        <v>9.341637010676156E-3</v>
      </c>
      <c r="H275" s="17">
        <f>SUM(SUMIFS('Census Data'!O:O,'Census Data'!$A:$A,$A275),SUMIFS('Census Data'!P:P,'Census Data'!$A:$A,$A275))/SUMIFS('Census Data'!$F:$F,'Census Data'!$A:$A,$A275)</f>
        <v>1.4234875444839857E-2</v>
      </c>
      <c r="I275" s="19">
        <f t="shared" si="8"/>
        <v>4.0480427046263423E-2</v>
      </c>
      <c r="J275" s="17">
        <f>SUM(SUMIFS('Census Data'!W:W,'Census Data'!$A:$A,$A275),SUMIFS('Census Data'!X:X,'Census Data'!$A:$A,$A275))/SUMIFS('Census Data'!$F:$F,'Census Data'!$A:$A,$A275)</f>
        <v>0.16281138790035588</v>
      </c>
      <c r="K275" s="19">
        <f t="shared" si="9"/>
        <v>0.83718861209964412</v>
      </c>
      <c r="L275" s="24">
        <f>'EPA Data'!D276/SUM('EPA Data'!D:D)</f>
        <v>2.2194566686356504E-6</v>
      </c>
      <c r="M275" s="24">
        <f>'EPA Data'!E276/SUM('EPA Data'!E:E)</f>
        <v>9.0249766169537996E-6</v>
      </c>
      <c r="N275" s="24">
        <f>'EPA Data'!F276/SUM('EPA Data'!F:F)</f>
        <v>7.2670542820477746E-6</v>
      </c>
      <c r="O275" s="24">
        <f>'EPA Data'!G276/SUM('EPA Data'!G:G)</f>
        <v>2.5499057959925366E-6</v>
      </c>
      <c r="P275" s="24">
        <f>'EPA Data'!H276/SUM('EPA Data'!H:H)</f>
        <v>5.6017049750195521E-6</v>
      </c>
      <c r="Q275" s="24">
        <f>'EPA Data'!I276/SUM('EPA Data'!I:I)</f>
        <v>1.8176437027458226E-6</v>
      </c>
      <c r="R275" s="24">
        <f>'EPA Data'!J276/SUM('EPA Data'!J:J)</f>
        <v>1.7067224123701412E-6</v>
      </c>
      <c r="S275" s="24">
        <f>'EPA Data'!K276/SUM('EPA Data'!K:K)</f>
        <v>1.1084084294610025E-5</v>
      </c>
      <c r="T275" s="24">
        <f>'EPA Data'!L276/SUM('EPA Data'!L:L)</f>
        <v>4.3604330185884667E-6</v>
      </c>
      <c r="U275" s="24">
        <f>'EPA Data'!M276/SUM('EPA Data'!M:M)</f>
        <v>1.6182727216761763E-6</v>
      </c>
      <c r="V275" s="24">
        <f>'EPA Data'!N276/SUM('EPA Data'!N:N)</f>
        <v>2.5223535562536638E-6</v>
      </c>
      <c r="W275" s="24">
        <f>'EPA Data'!O276/SUM('EPA Data'!O:O)</f>
        <v>1.3480190800216822E-6</v>
      </c>
      <c r="X275" s="24">
        <f>'EPA Data'!P276/SUM('EPA Data'!P:P)</f>
        <v>2.3217659735610656E-5</v>
      </c>
    </row>
    <row r="276" spans="1:24" x14ac:dyDescent="0.25">
      <c r="A276" s="16" t="s">
        <v>546</v>
      </c>
      <c r="B276" s="16" t="s">
        <v>435</v>
      </c>
      <c r="C276" s="21" t="s">
        <v>547</v>
      </c>
      <c r="D276" s="17">
        <f>SUMIFS('Census Data'!G:G,'Census Data'!$A:$A,$A276)/SUMIFS('Census Data'!$F:$F,'Census Data'!$A:$A,$A276)</f>
        <v>0.54683821869659155</v>
      </c>
      <c r="E276" s="19">
        <f>SUMIFS('Census Data'!H:H,'Census Data'!$A:$A,$A276)/SUMIFS('Census Data'!$F:$F,'Census Data'!$A:$A,$A276)</f>
        <v>0.45316178130340845</v>
      </c>
      <c r="F276" s="17">
        <f>SUM(SUMIFS('Census Data'!I:I,'Census Data'!$A:$A,$A276),SUMIFS('Census Data'!J:J,'Census Data'!$A:$A,$A276))/SUMIFS('Census Data'!$F:$F,'Census Data'!$A:$A,$A276)</f>
        <v>0.94653510044822808</v>
      </c>
      <c r="G276" s="17">
        <f>SUM(SUMIFS('Census Data'!K:K,'Census Data'!$A:$A,$A276),SUMIFS('Census Data'!L:L,'Census Data'!$A:$A,$A276))/SUMIFS('Census Data'!$F:$F,'Census Data'!$A:$A,$A276)</f>
        <v>1.4059527264519041E-2</v>
      </c>
      <c r="H276" s="17">
        <f>SUM(SUMIFS('Census Data'!O:O,'Census Data'!$A:$A,$A276),SUMIFS('Census Data'!P:P,'Census Data'!$A:$A,$A276))/SUMIFS('Census Data'!$F:$F,'Census Data'!$A:$A,$A276)</f>
        <v>1.4672213085679274E-2</v>
      </c>
      <c r="I276" s="19">
        <f t="shared" si="8"/>
        <v>2.4733159201573596E-2</v>
      </c>
      <c r="J276" s="17">
        <f>SUM(SUMIFS('Census Data'!W:W,'Census Data'!$A:$A,$A276),SUMIFS('Census Data'!X:X,'Census Data'!$A:$A,$A276))/SUMIFS('Census Data'!$F:$F,'Census Data'!$A:$A,$A276)</f>
        <v>0.1460771984134662</v>
      </c>
      <c r="K276" s="19">
        <f t="shared" si="9"/>
        <v>0.85392280158653378</v>
      </c>
      <c r="L276" s="24">
        <f>'EPA Data'!D277/SUM('EPA Data'!D:D)</f>
        <v>3.4979777201343757E-6</v>
      </c>
      <c r="M276" s="24">
        <f>'EPA Data'!E277/SUM('EPA Data'!E:E)</f>
        <v>1.3598970307970816E-5</v>
      </c>
      <c r="N276" s="24">
        <f>'EPA Data'!F277/SUM('EPA Data'!F:F)</f>
        <v>8.3505981088056466E-6</v>
      </c>
      <c r="O276" s="24">
        <f>'EPA Data'!G277/SUM('EPA Data'!G:G)</f>
        <v>4.8165744642285222E-6</v>
      </c>
      <c r="P276" s="24">
        <f>'EPA Data'!H277/SUM('EPA Data'!H:H)</f>
        <v>9.2912580453185975E-6</v>
      </c>
      <c r="Q276" s="24">
        <f>'EPA Data'!I277/SUM('EPA Data'!I:I)</f>
        <v>3.7020331627374316E-6</v>
      </c>
      <c r="R276" s="24">
        <f>'EPA Data'!J277/SUM('EPA Data'!J:J)</f>
        <v>4.7710850617821001E-6</v>
      </c>
      <c r="S276" s="24">
        <f>'EPA Data'!K277/SUM('EPA Data'!K:K)</f>
        <v>1.9619810495504793E-5</v>
      </c>
      <c r="T276" s="24">
        <f>'EPA Data'!L277/SUM('EPA Data'!L:L)</f>
        <v>8.4930686673943802E-6</v>
      </c>
      <c r="U276" s="24">
        <f>'EPA Data'!M277/SUM('EPA Data'!M:M)</f>
        <v>3.2431118513174885E-6</v>
      </c>
      <c r="V276" s="24">
        <f>'EPA Data'!N277/SUM('EPA Data'!N:N)</f>
        <v>5.1682119213908662E-6</v>
      </c>
      <c r="W276" s="24">
        <f>'EPA Data'!O277/SUM('EPA Data'!O:O)</f>
        <v>2.0663353178793152E-6</v>
      </c>
      <c r="X276" s="24">
        <f>'EPA Data'!P277/SUM('EPA Data'!P:P)</f>
        <v>2.2570351793000589E-5</v>
      </c>
    </row>
    <row r="277" spans="1:24" x14ac:dyDescent="0.25">
      <c r="A277" s="16" t="s">
        <v>548</v>
      </c>
      <c r="B277" s="16" t="s">
        <v>435</v>
      </c>
      <c r="C277" s="21" t="s">
        <v>549</v>
      </c>
      <c r="D277" s="17">
        <f>SUMIFS('Census Data'!G:G,'Census Data'!$A:$A,$A277)/SUMIFS('Census Data'!$F:$F,'Census Data'!$A:$A,$A277)</f>
        <v>0.50697179769970069</v>
      </c>
      <c r="E277" s="19">
        <f>SUMIFS('Census Data'!H:H,'Census Data'!$A:$A,$A277)/SUMIFS('Census Data'!$F:$F,'Census Data'!$A:$A,$A277)</f>
        <v>0.49302820230029937</v>
      </c>
      <c r="F277" s="17">
        <f>SUM(SUMIFS('Census Data'!I:I,'Census Data'!$A:$A,$A277),SUMIFS('Census Data'!J:J,'Census Data'!$A:$A,$A277))/SUMIFS('Census Data'!$F:$F,'Census Data'!$A:$A,$A277)</f>
        <v>0.93815976051677963</v>
      </c>
      <c r="G277" s="17">
        <f>SUM(SUMIFS('Census Data'!K:K,'Census Data'!$A:$A,$A277),SUMIFS('Census Data'!L:L,'Census Data'!$A:$A,$A277))/SUMIFS('Census Data'!$F:$F,'Census Data'!$A:$A,$A277)</f>
        <v>9.6896171419568293E-3</v>
      </c>
      <c r="H277" s="17">
        <f>SUM(SUMIFS('Census Data'!O:O,'Census Data'!$A:$A,$A277),SUMIFS('Census Data'!P:P,'Census Data'!$A:$A,$A277))/SUMIFS('Census Data'!$F:$F,'Census Data'!$A:$A,$A277)</f>
        <v>1.0634945643611156E-2</v>
      </c>
      <c r="I277" s="19">
        <f t="shared" si="8"/>
        <v>4.1515676697652437E-2</v>
      </c>
      <c r="J277" s="17">
        <f>SUM(SUMIFS('Census Data'!W:W,'Census Data'!$A:$A,$A277),SUMIFS('Census Data'!X:X,'Census Data'!$A:$A,$A277))/SUMIFS('Census Data'!$F:$F,'Census Data'!$A:$A,$A277)</f>
        <v>7.0939026311643297E-2</v>
      </c>
      <c r="K277" s="19">
        <f t="shared" si="9"/>
        <v>0.92906097368835672</v>
      </c>
      <c r="L277" s="24">
        <f>'EPA Data'!D278/SUM('EPA Data'!D:D)</f>
        <v>1.209996452523287E-5</v>
      </c>
      <c r="M277" s="24">
        <f>'EPA Data'!E278/SUM('EPA Data'!E:E)</f>
        <v>4.1422397783070898E-5</v>
      </c>
      <c r="N277" s="24">
        <f>'EPA Data'!F278/SUM('EPA Data'!F:F)</f>
        <v>2.5922778005850641E-5</v>
      </c>
      <c r="O277" s="24">
        <f>'EPA Data'!G278/SUM('EPA Data'!G:G)</f>
        <v>1.7064124025061069E-5</v>
      </c>
      <c r="P277" s="24">
        <f>'EPA Data'!H278/SUM('EPA Data'!H:H)</f>
        <v>2.8489701983574322E-5</v>
      </c>
      <c r="Q277" s="24">
        <f>'EPA Data'!I278/SUM('EPA Data'!I:I)</f>
        <v>1.0688206971507571E-5</v>
      </c>
      <c r="R277" s="24">
        <f>'EPA Data'!J278/SUM('EPA Data'!J:J)</f>
        <v>1.9277911699619613E-5</v>
      </c>
      <c r="S277" s="24">
        <f>'EPA Data'!K278/SUM('EPA Data'!K:K)</f>
        <v>5.4895690992787791E-5</v>
      </c>
      <c r="T277" s="24">
        <f>'EPA Data'!L278/SUM('EPA Data'!L:L)</f>
        <v>2.3392972612111298E-5</v>
      </c>
      <c r="U277" s="24">
        <f>'EPA Data'!M278/SUM('EPA Data'!M:M)</f>
        <v>1.7666243261739701E-5</v>
      </c>
      <c r="V277" s="24">
        <f>'EPA Data'!N278/SUM('EPA Data'!N:N)</f>
        <v>1.9279660743142589E-5</v>
      </c>
      <c r="W277" s="24">
        <f>'EPA Data'!O278/SUM('EPA Data'!O:O)</f>
        <v>6.4900402972841428E-6</v>
      </c>
      <c r="X277" s="24">
        <f>'EPA Data'!P278/SUM('EPA Data'!P:P)</f>
        <v>7.7301140915337623E-5</v>
      </c>
    </row>
    <row r="278" spans="1:24" x14ac:dyDescent="0.25">
      <c r="A278" s="16" t="s">
        <v>550</v>
      </c>
      <c r="B278" s="16" t="s">
        <v>435</v>
      </c>
      <c r="C278" s="21" t="s">
        <v>151</v>
      </c>
      <c r="D278" s="17">
        <f>SUMIFS('Census Data'!G:G,'Census Data'!$A:$A,$A278)/SUMIFS('Census Data'!$F:$F,'Census Data'!$A:$A,$A278)</f>
        <v>0.52139364303178481</v>
      </c>
      <c r="E278" s="19">
        <f>SUMIFS('Census Data'!H:H,'Census Data'!$A:$A,$A278)/SUMIFS('Census Data'!$F:$F,'Census Data'!$A:$A,$A278)</f>
        <v>0.47860635696821519</v>
      </c>
      <c r="F278" s="17">
        <f>SUM(SUMIFS('Census Data'!I:I,'Census Data'!$A:$A,$A278),SUMIFS('Census Data'!J:J,'Census Data'!$A:$A,$A278))/SUMIFS('Census Data'!$F:$F,'Census Data'!$A:$A,$A278)</f>
        <v>0.95741646291768545</v>
      </c>
      <c r="G278" s="17">
        <f>SUM(SUMIFS('Census Data'!K:K,'Census Data'!$A:$A,$A278),SUMIFS('Census Data'!L:L,'Census Data'!$A:$A,$A278))/SUMIFS('Census Data'!$F:$F,'Census Data'!$A:$A,$A278)</f>
        <v>1.1817440912795437E-2</v>
      </c>
      <c r="H278" s="17">
        <f>SUM(SUMIFS('Census Data'!O:O,'Census Data'!$A:$A,$A278),SUMIFS('Census Data'!P:P,'Census Data'!$A:$A,$A278))/SUMIFS('Census Data'!$F:$F,'Census Data'!$A:$A,$A278)</f>
        <v>3.8712306438467808E-3</v>
      </c>
      <c r="I278" s="19">
        <f t="shared" si="8"/>
        <v>2.6894865525672329E-2</v>
      </c>
      <c r="J278" s="17">
        <f>SUM(SUMIFS('Census Data'!W:W,'Census Data'!$A:$A,$A278),SUMIFS('Census Data'!X:X,'Census Data'!$A:$A,$A278))/SUMIFS('Census Data'!$F:$F,'Census Data'!$A:$A,$A278)</f>
        <v>0.10900570497147515</v>
      </c>
      <c r="K278" s="19">
        <f t="shared" si="9"/>
        <v>0.8909942950285249</v>
      </c>
      <c r="L278" s="24">
        <f>'EPA Data'!D279/SUM('EPA Data'!D:D)</f>
        <v>4.6676539102254117E-6</v>
      </c>
      <c r="M278" s="24">
        <f>'EPA Data'!E279/SUM('EPA Data'!E:E)</f>
        <v>1.6078165643066477E-5</v>
      </c>
      <c r="N278" s="24">
        <f>'EPA Data'!F279/SUM('EPA Data'!F:F)</f>
        <v>1.0746427906095746E-5</v>
      </c>
      <c r="O278" s="24">
        <f>'EPA Data'!G279/SUM('EPA Data'!G:G)</f>
        <v>4.847393894917011E-6</v>
      </c>
      <c r="P278" s="24">
        <f>'EPA Data'!H279/SUM('EPA Data'!H:H)</f>
        <v>1.035009645143647E-5</v>
      </c>
      <c r="Q278" s="24">
        <f>'EPA Data'!I279/SUM('EPA Data'!I:I)</f>
        <v>4.047948505059908E-6</v>
      </c>
      <c r="R278" s="24">
        <f>'EPA Data'!J279/SUM('EPA Data'!J:J)</f>
        <v>4.196732677670927E-6</v>
      </c>
      <c r="S278" s="24">
        <f>'EPA Data'!K279/SUM('EPA Data'!K:K)</f>
        <v>2.1409535925254408E-5</v>
      </c>
      <c r="T278" s="24">
        <f>'EPA Data'!L279/SUM('EPA Data'!L:L)</f>
        <v>7.7607055883496412E-6</v>
      </c>
      <c r="U278" s="24">
        <f>'EPA Data'!M279/SUM('EPA Data'!M:M)</f>
        <v>3.3775631923277585E-6</v>
      </c>
      <c r="V278" s="24">
        <f>'EPA Data'!N279/SUM('EPA Data'!N:N)</f>
        <v>6.5101406292296946E-6</v>
      </c>
      <c r="W278" s="24">
        <f>'EPA Data'!O279/SUM('EPA Data'!O:O)</f>
        <v>2.6828948984771668E-6</v>
      </c>
      <c r="X278" s="24">
        <f>'EPA Data'!P279/SUM('EPA Data'!P:P)</f>
        <v>4.0468260262296936E-5</v>
      </c>
    </row>
    <row r="279" spans="1:24" x14ac:dyDescent="0.25">
      <c r="A279" s="16" t="s">
        <v>551</v>
      </c>
      <c r="B279" s="16" t="s">
        <v>435</v>
      </c>
      <c r="C279" s="21" t="s">
        <v>552</v>
      </c>
      <c r="D279" s="17">
        <f>SUMIFS('Census Data'!G:G,'Census Data'!$A:$A,$A279)/SUMIFS('Census Data'!$F:$F,'Census Data'!$A:$A,$A279)</f>
        <v>0.5058583878801326</v>
      </c>
      <c r="E279" s="19">
        <f>SUMIFS('Census Data'!H:H,'Census Data'!$A:$A,$A279)/SUMIFS('Census Data'!$F:$F,'Census Data'!$A:$A,$A279)</f>
        <v>0.49414161211986735</v>
      </c>
      <c r="F279" s="17">
        <f>SUM(SUMIFS('Census Data'!I:I,'Census Data'!$A:$A,$A279),SUMIFS('Census Data'!J:J,'Census Data'!$A:$A,$A279))/SUMIFS('Census Data'!$F:$F,'Census Data'!$A:$A,$A279)</f>
        <v>0.92424774724800607</v>
      </c>
      <c r="G279" s="17">
        <f>SUM(SUMIFS('Census Data'!K:K,'Census Data'!$A:$A,$A279),SUMIFS('Census Data'!L:L,'Census Data'!$A:$A,$A279))/SUMIFS('Census Data'!$F:$F,'Census Data'!$A:$A,$A279)</f>
        <v>1.5861716159412252E-2</v>
      </c>
      <c r="H279" s="17">
        <f>SUM(SUMIFS('Census Data'!O:O,'Census Data'!$A:$A,$A279),SUMIFS('Census Data'!P:P,'Census Data'!$A:$A,$A279))/SUMIFS('Census Data'!$F:$F,'Census Data'!$A:$A,$A279)</f>
        <v>1.8197675135288388E-2</v>
      </c>
      <c r="I279" s="19">
        <f t="shared" si="8"/>
        <v>4.169286145729334E-2</v>
      </c>
      <c r="J279" s="17">
        <f>SUM(SUMIFS('Census Data'!W:W,'Census Data'!$A:$A,$A279),SUMIFS('Census Data'!X:X,'Census Data'!$A:$A,$A279))/SUMIFS('Census Data'!$F:$F,'Census Data'!$A:$A,$A279)</f>
        <v>0.29999815095595578</v>
      </c>
      <c r="K279" s="19">
        <f t="shared" si="9"/>
        <v>0.70000184904404428</v>
      </c>
      <c r="L279" s="24">
        <f>'EPA Data'!D280/SUM('EPA Data'!D:D)</f>
        <v>3.2156877097235046E-4</v>
      </c>
      <c r="M279" s="24">
        <f>'EPA Data'!E280/SUM('EPA Data'!E:E)</f>
        <v>7.6134046943402778E-4</v>
      </c>
      <c r="N279" s="24">
        <f>'EPA Data'!F280/SUM('EPA Data'!F:F)</f>
        <v>4.2796084767726168E-4</v>
      </c>
      <c r="O279" s="24">
        <f>'EPA Data'!G280/SUM('EPA Data'!G:G)</f>
        <v>3.9491410450614479E-4</v>
      </c>
      <c r="P279" s="24">
        <f>'EPA Data'!H280/SUM('EPA Data'!H:H)</f>
        <v>6.5323880740692679E-4</v>
      </c>
      <c r="Q279" s="24">
        <f>'EPA Data'!I280/SUM('EPA Data'!I:I)</f>
        <v>2.8827401653015782E-4</v>
      </c>
      <c r="R279" s="24">
        <f>'EPA Data'!J280/SUM('EPA Data'!J:J)</f>
        <v>4.6990198324134972E-4</v>
      </c>
      <c r="S279" s="24">
        <f>'EPA Data'!K280/SUM('EPA Data'!K:K)</f>
        <v>2.0952808765915417E-3</v>
      </c>
      <c r="T279" s="24">
        <f>'EPA Data'!L280/SUM('EPA Data'!L:L)</f>
        <v>3.5976609600953086E-4</v>
      </c>
      <c r="U279" s="24">
        <f>'EPA Data'!M280/SUM('EPA Data'!M:M)</f>
        <v>2.5197664313660241E-4</v>
      </c>
      <c r="V279" s="24">
        <f>'EPA Data'!N280/SUM('EPA Data'!N:N)</f>
        <v>4.5672519792677816E-4</v>
      </c>
      <c r="W279" s="24">
        <f>'EPA Data'!O280/SUM('EPA Data'!O:O)</f>
        <v>1.3244509227120679E-4</v>
      </c>
      <c r="X279" s="24">
        <f>'EPA Data'!P280/SUM('EPA Data'!P:P)</f>
        <v>1.5060797570504254E-3</v>
      </c>
    </row>
    <row r="280" spans="1:24" x14ac:dyDescent="0.25">
      <c r="A280" s="16" t="s">
        <v>553</v>
      </c>
      <c r="B280" s="16" t="s">
        <v>435</v>
      </c>
      <c r="C280" s="21" t="s">
        <v>186</v>
      </c>
      <c r="D280" s="17">
        <f>SUMIFS('Census Data'!G:G,'Census Data'!$A:$A,$A280)/SUMIFS('Census Data'!$F:$F,'Census Data'!$A:$A,$A280)</f>
        <v>0.50054895698173474</v>
      </c>
      <c r="E280" s="19">
        <f>SUMIFS('Census Data'!H:H,'Census Data'!$A:$A,$A280)/SUMIFS('Census Data'!$F:$F,'Census Data'!$A:$A,$A280)</f>
        <v>0.49945104301826532</v>
      </c>
      <c r="F280" s="17">
        <f>SUM(SUMIFS('Census Data'!I:I,'Census Data'!$A:$A,$A280),SUMIFS('Census Data'!J:J,'Census Data'!$A:$A,$A280))/SUMIFS('Census Data'!$F:$F,'Census Data'!$A:$A,$A280)</f>
        <v>0.96546561533087139</v>
      </c>
      <c r="G280" s="17">
        <f>SUM(SUMIFS('Census Data'!K:K,'Census Data'!$A:$A,$A280),SUMIFS('Census Data'!L:L,'Census Data'!$A:$A,$A280))/SUMIFS('Census Data'!$F:$F,'Census Data'!$A:$A,$A280)</f>
        <v>6.1882423395548461E-3</v>
      </c>
      <c r="H280" s="17">
        <f>SUM(SUMIFS('Census Data'!O:O,'Census Data'!$A:$A,$A280),SUMIFS('Census Data'!P:P,'Census Data'!$A:$A,$A280))/SUMIFS('Census Data'!$F:$F,'Census Data'!$A:$A,$A280)</f>
        <v>5.38975945703164E-3</v>
      </c>
      <c r="I280" s="19">
        <f t="shared" si="8"/>
        <v>2.2956382872542092E-2</v>
      </c>
      <c r="J280" s="17">
        <f>SUM(SUMIFS('Census Data'!W:W,'Census Data'!$A:$A,$A280),SUMIFS('Census Data'!X:X,'Census Data'!$A:$A,$A280))/SUMIFS('Census Data'!$F:$F,'Census Data'!$A:$A,$A280)</f>
        <v>0.25132248727417905</v>
      </c>
      <c r="K280" s="19">
        <f t="shared" si="9"/>
        <v>0.74867751272582095</v>
      </c>
      <c r="L280" s="24">
        <f>'EPA Data'!D281/SUM('EPA Data'!D:D)</f>
        <v>7.7370520553915768E-6</v>
      </c>
      <c r="M280" s="24">
        <f>'EPA Data'!E281/SUM('EPA Data'!E:E)</f>
        <v>3.2692705337070073E-5</v>
      </c>
      <c r="N280" s="24">
        <f>'EPA Data'!F281/SUM('EPA Data'!F:F)</f>
        <v>2.6501747295556981E-5</v>
      </c>
      <c r="O280" s="24">
        <f>'EPA Data'!G281/SUM('EPA Data'!G:G)</f>
        <v>7.0269554482657439E-6</v>
      </c>
      <c r="P280" s="24">
        <f>'EPA Data'!H281/SUM('EPA Data'!H:H)</f>
        <v>1.7481276347110648E-5</v>
      </c>
      <c r="Q280" s="24">
        <f>'EPA Data'!I281/SUM('EPA Data'!I:I)</f>
        <v>6.6454139140813899E-6</v>
      </c>
      <c r="R280" s="24">
        <f>'EPA Data'!J281/SUM('EPA Data'!J:J)</f>
        <v>6.4088109272030066E-6</v>
      </c>
      <c r="S280" s="24">
        <f>'EPA Data'!K281/SUM('EPA Data'!K:K)</f>
        <v>4.2086923154726887E-5</v>
      </c>
      <c r="T280" s="24">
        <f>'EPA Data'!L281/SUM('EPA Data'!L:L)</f>
        <v>1.4800035888755013E-5</v>
      </c>
      <c r="U280" s="24">
        <f>'EPA Data'!M281/SUM('EPA Data'!M:M)</f>
        <v>5.0376344423187843E-6</v>
      </c>
      <c r="V280" s="24">
        <f>'EPA Data'!N281/SUM('EPA Data'!N:N)</f>
        <v>9.4580903724942305E-6</v>
      </c>
      <c r="W280" s="24">
        <f>'EPA Data'!O281/SUM('EPA Data'!O:O)</f>
        <v>4.684648885135838E-6</v>
      </c>
      <c r="X280" s="24">
        <f>'EPA Data'!P281/SUM('EPA Data'!P:P)</f>
        <v>8.0808670432089161E-5</v>
      </c>
    </row>
    <row r="281" spans="1:24" x14ac:dyDescent="0.25">
      <c r="A281" s="16" t="s">
        <v>554</v>
      </c>
      <c r="B281" s="16" t="s">
        <v>555</v>
      </c>
      <c r="C281" s="21" t="s">
        <v>556</v>
      </c>
      <c r="D281" s="17">
        <f>SUMIFS('Census Data'!G:G,'Census Data'!$A:$A,$A281)/SUMIFS('Census Data'!$F:$F,'Census Data'!$A:$A,$A281)</f>
        <v>0.48700775548799363</v>
      </c>
      <c r="E281" s="19">
        <f>SUMIFS('Census Data'!H:H,'Census Data'!$A:$A,$A281)/SUMIFS('Census Data'!$F:$F,'Census Data'!$A:$A,$A281)</f>
        <v>0.51299224451200642</v>
      </c>
      <c r="F281" s="17">
        <f>SUM(SUMIFS('Census Data'!I:I,'Census Data'!$A:$A,$A281),SUMIFS('Census Data'!J:J,'Census Data'!$A:$A,$A281))/SUMIFS('Census Data'!$F:$F,'Census Data'!$A:$A,$A281)</f>
        <v>0.78358308633651774</v>
      </c>
      <c r="G281" s="17">
        <f>SUM(SUMIFS('Census Data'!K:K,'Census Data'!$A:$A,$A281),SUMIFS('Census Data'!L:L,'Census Data'!$A:$A,$A281))/SUMIFS('Census Data'!$F:$F,'Census Data'!$A:$A,$A281)</f>
        <v>0.12932562448851517</v>
      </c>
      <c r="H281" s="17">
        <f>SUM(SUMIFS('Census Data'!O:O,'Census Data'!$A:$A,$A281),SUMIFS('Census Data'!P:P,'Census Data'!$A:$A,$A281))/SUMIFS('Census Data'!$F:$F,'Census Data'!$A:$A,$A281)</f>
        <v>5.8822344625222088E-2</v>
      </c>
      <c r="I281" s="19">
        <f t="shared" si="8"/>
        <v>2.8268944549745045E-2</v>
      </c>
      <c r="J281" s="17">
        <f>SUM(SUMIFS('Census Data'!W:W,'Census Data'!$A:$A,$A281),SUMIFS('Census Data'!X:X,'Census Data'!$A:$A,$A281))/SUMIFS('Census Data'!$F:$F,'Census Data'!$A:$A,$A281)</f>
        <v>0.20541230446968831</v>
      </c>
      <c r="K281" s="19">
        <f t="shared" si="9"/>
        <v>0.79458769553031172</v>
      </c>
      <c r="L281" s="24">
        <f>'EPA Data'!D282/SUM('EPA Data'!D:D)</f>
        <v>4.2893774415232499E-3</v>
      </c>
      <c r="M281" s="24">
        <f>'EPA Data'!E282/SUM('EPA Data'!E:E)</f>
        <v>2.8119230149689233E-3</v>
      </c>
      <c r="N281" s="24">
        <f>'EPA Data'!F282/SUM('EPA Data'!F:F)</f>
        <v>2.4366929440010282E-3</v>
      </c>
      <c r="O281" s="24">
        <f>'EPA Data'!G282/SUM('EPA Data'!G:G)</f>
        <v>3.9114887610946156E-3</v>
      </c>
      <c r="P281" s="24">
        <f>'EPA Data'!H282/SUM('EPA Data'!H:H)</f>
        <v>2.957041838878717E-3</v>
      </c>
      <c r="Q281" s="24">
        <f>'EPA Data'!I282/SUM('EPA Data'!I:I)</f>
        <v>2.6554707020817548E-3</v>
      </c>
      <c r="R281" s="24">
        <f>'EPA Data'!J282/SUM('EPA Data'!J:J)</f>
        <v>3.0508978543736152E-3</v>
      </c>
      <c r="S281" s="24">
        <f>'EPA Data'!K282/SUM('EPA Data'!K:K)</f>
        <v>2.2833613999471538E-3</v>
      </c>
      <c r="T281" s="24">
        <f>'EPA Data'!L282/SUM('EPA Data'!L:L)</f>
        <v>2.0415298277810055E-3</v>
      </c>
      <c r="U281" s="24">
        <f>'EPA Data'!M282/SUM('EPA Data'!M:M)</f>
        <v>6.3084370615474365E-3</v>
      </c>
      <c r="V281" s="24">
        <f>'EPA Data'!N282/SUM('EPA Data'!N:N)</f>
        <v>6.372539569628851E-3</v>
      </c>
      <c r="W281" s="24">
        <f>'EPA Data'!O282/SUM('EPA Data'!O:O)</f>
        <v>4.7802912219664035E-3</v>
      </c>
      <c r="X281" s="24">
        <f>'EPA Data'!P282/SUM('EPA Data'!P:P)</f>
        <v>1.4673803941490117E-3</v>
      </c>
    </row>
    <row r="282" spans="1:24" x14ac:dyDescent="0.25">
      <c r="A282" s="16" t="s">
        <v>557</v>
      </c>
      <c r="B282" s="16" t="s">
        <v>555</v>
      </c>
      <c r="C282" s="21" t="s">
        <v>558</v>
      </c>
      <c r="D282" s="17">
        <f>SUMIFS('Census Data'!G:G,'Census Data'!$A:$A,$A282)/SUMIFS('Census Data'!$F:$F,'Census Data'!$A:$A,$A282)</f>
        <v>0.48580720405508454</v>
      </c>
      <c r="E282" s="19">
        <f>SUMIFS('Census Data'!H:H,'Census Data'!$A:$A,$A282)/SUMIFS('Census Data'!$F:$F,'Census Data'!$A:$A,$A282)</f>
        <v>0.5141927959449154</v>
      </c>
      <c r="F282" s="17">
        <f>SUM(SUMIFS('Census Data'!I:I,'Census Data'!$A:$A,$A282),SUMIFS('Census Data'!J:J,'Census Data'!$A:$A,$A282))/SUMIFS('Census Data'!$F:$F,'Census Data'!$A:$A,$A282)</f>
        <v>0.7478345220472794</v>
      </c>
      <c r="G282" s="17">
        <f>SUM(SUMIFS('Census Data'!K:K,'Census Data'!$A:$A,$A282),SUMIFS('Census Data'!L:L,'Census Data'!$A:$A,$A282))/SUMIFS('Census Data'!$F:$F,'Census Data'!$A:$A,$A282)</f>
        <v>0.15825259049925985</v>
      </c>
      <c r="H282" s="17">
        <f>SUM(SUMIFS('Census Data'!O:O,'Census Data'!$A:$A,$A282),SUMIFS('Census Data'!P:P,'Census Data'!$A:$A,$A282))/SUMIFS('Census Data'!$F:$F,'Census Data'!$A:$A,$A282)</f>
        <v>6.0615439824160053E-2</v>
      </c>
      <c r="I282" s="19">
        <f t="shared" si="8"/>
        <v>3.3297447629300647E-2</v>
      </c>
      <c r="J282" s="17">
        <f>SUM(SUMIFS('Census Data'!W:W,'Census Data'!$A:$A,$A282),SUMIFS('Census Data'!X:X,'Census Data'!$A:$A,$A282))/SUMIFS('Census Data'!$F:$F,'Census Data'!$A:$A,$A282)</f>
        <v>0.1875869106894541</v>
      </c>
      <c r="K282" s="19">
        <f t="shared" si="9"/>
        <v>0.8124130893105459</v>
      </c>
      <c r="L282" s="24">
        <f>'EPA Data'!D283/SUM('EPA Data'!D:D)</f>
        <v>3.516000879284852E-3</v>
      </c>
      <c r="M282" s="24">
        <f>'EPA Data'!E283/SUM('EPA Data'!E:E)</f>
        <v>3.329733627501618E-3</v>
      </c>
      <c r="N282" s="24">
        <f>'EPA Data'!F283/SUM('EPA Data'!F:F)</f>
        <v>2.6834865231122607E-3</v>
      </c>
      <c r="O282" s="24">
        <f>'EPA Data'!G283/SUM('EPA Data'!G:G)</f>
        <v>3.1299746767272157E-3</v>
      </c>
      <c r="P282" s="24">
        <f>'EPA Data'!H283/SUM('EPA Data'!H:H)</f>
        <v>2.7827171976426953E-3</v>
      </c>
      <c r="Q282" s="24">
        <f>'EPA Data'!I283/SUM('EPA Data'!I:I)</f>
        <v>2.6082724087185204E-3</v>
      </c>
      <c r="R282" s="24">
        <f>'EPA Data'!J283/SUM('EPA Data'!J:J)</f>
        <v>2.720427449919828E-3</v>
      </c>
      <c r="S282" s="24">
        <f>'EPA Data'!K283/SUM('EPA Data'!K:K)</f>
        <v>2.3840941055007507E-3</v>
      </c>
      <c r="T282" s="24">
        <f>'EPA Data'!L283/SUM('EPA Data'!L:L)</f>
        <v>1.9942336153293059E-3</v>
      </c>
      <c r="U282" s="24">
        <f>'EPA Data'!M283/SUM('EPA Data'!M:M)</f>
        <v>7.6694190630647325E-3</v>
      </c>
      <c r="V282" s="24">
        <f>'EPA Data'!N283/SUM('EPA Data'!N:N)</f>
        <v>6.4713043768575102E-3</v>
      </c>
      <c r="W282" s="24">
        <f>'EPA Data'!O283/SUM('EPA Data'!O:O)</f>
        <v>6.4206126934101375E-3</v>
      </c>
      <c r="X282" s="24">
        <f>'EPA Data'!P283/SUM('EPA Data'!P:P)</f>
        <v>1.5898693086131342E-3</v>
      </c>
    </row>
    <row r="283" spans="1:24" x14ac:dyDescent="0.25">
      <c r="A283" s="16" t="s">
        <v>559</v>
      </c>
      <c r="B283" s="16" t="s">
        <v>555</v>
      </c>
      <c r="C283" s="21" t="s">
        <v>560</v>
      </c>
      <c r="D283" s="17">
        <f>SUMIFS('Census Data'!G:G,'Census Data'!$A:$A,$A283)/SUMIFS('Census Data'!$F:$F,'Census Data'!$A:$A,$A283)</f>
        <v>0.49515618328314842</v>
      </c>
      <c r="E283" s="19">
        <f>SUMIFS('Census Data'!H:H,'Census Data'!$A:$A,$A283)/SUMIFS('Census Data'!$F:$F,'Census Data'!$A:$A,$A283)</f>
        <v>0.50484381671685163</v>
      </c>
      <c r="F283" s="17">
        <f>SUM(SUMIFS('Census Data'!I:I,'Census Data'!$A:$A,$A283),SUMIFS('Census Data'!J:J,'Census Data'!$A:$A,$A283))/SUMIFS('Census Data'!$F:$F,'Census Data'!$A:$A,$A283)</f>
        <v>0.93261355381433242</v>
      </c>
      <c r="G283" s="17">
        <f>SUM(SUMIFS('Census Data'!K:K,'Census Data'!$A:$A,$A283),SUMIFS('Census Data'!L:L,'Census Data'!$A:$A,$A283))/SUMIFS('Census Data'!$F:$F,'Census Data'!$A:$A,$A283)</f>
        <v>2.4105405000748616E-2</v>
      </c>
      <c r="H283" s="17">
        <f>SUM(SUMIFS('Census Data'!O:O,'Census Data'!$A:$A,$A283),SUMIFS('Census Data'!P:P,'Census Data'!$A:$A,$A283))/SUMIFS('Census Data'!$F:$F,'Census Data'!$A:$A,$A283)</f>
        <v>2.1621112053811561E-2</v>
      </c>
      <c r="I283" s="19">
        <f t="shared" si="8"/>
        <v>2.1659929131107369E-2</v>
      </c>
      <c r="J283" s="17">
        <f>SUM(SUMIFS('Census Data'!W:W,'Census Data'!$A:$A,$A283),SUMIFS('Census Data'!X:X,'Census Data'!$A:$A,$A283))/SUMIFS('Census Data'!$F:$F,'Census Data'!$A:$A,$A283)</f>
        <v>7.0979798483915862E-2</v>
      </c>
      <c r="K283" s="19">
        <f t="shared" si="9"/>
        <v>0.92902020151608411</v>
      </c>
      <c r="L283" s="24">
        <f>'EPA Data'!D284/SUM('EPA Data'!D:D)</f>
        <v>7.6937554103312736E-4</v>
      </c>
      <c r="M283" s="24">
        <f>'EPA Data'!E284/SUM('EPA Data'!E:E)</f>
        <v>6.9210728368243265E-4</v>
      </c>
      <c r="N283" s="24">
        <f>'EPA Data'!F284/SUM('EPA Data'!F:F)</f>
        <v>6.3421440621603382E-4</v>
      </c>
      <c r="O283" s="24">
        <f>'EPA Data'!G284/SUM('EPA Data'!G:G)</f>
        <v>5.9374710136879448E-4</v>
      </c>
      <c r="P283" s="24">
        <f>'EPA Data'!H284/SUM('EPA Data'!H:H)</f>
        <v>6.3191252393992822E-4</v>
      </c>
      <c r="Q283" s="24">
        <f>'EPA Data'!I284/SUM('EPA Data'!I:I)</f>
        <v>5.5289318894482424E-4</v>
      </c>
      <c r="R283" s="24">
        <f>'EPA Data'!J284/SUM('EPA Data'!J:J)</f>
        <v>5.3457271436768673E-4</v>
      </c>
      <c r="S283" s="24">
        <f>'EPA Data'!K284/SUM('EPA Data'!K:K)</f>
        <v>5.5834156672878018E-4</v>
      </c>
      <c r="T283" s="24">
        <f>'EPA Data'!L284/SUM('EPA Data'!L:L)</f>
        <v>5.2851551431323915E-4</v>
      </c>
      <c r="U283" s="24">
        <f>'EPA Data'!M284/SUM('EPA Data'!M:M)</f>
        <v>1.4983714504011143E-3</v>
      </c>
      <c r="V283" s="24">
        <f>'EPA Data'!N284/SUM('EPA Data'!N:N)</f>
        <v>1.2624262992775657E-3</v>
      </c>
      <c r="W283" s="24">
        <f>'EPA Data'!O284/SUM('EPA Data'!O:O)</f>
        <v>1.1752356600857636E-3</v>
      </c>
      <c r="X283" s="24">
        <f>'EPA Data'!P284/SUM('EPA Data'!P:P)</f>
        <v>4.1067687528645628E-4</v>
      </c>
    </row>
    <row r="284" spans="1:24" x14ac:dyDescent="0.25">
      <c r="A284" s="16" t="s">
        <v>561</v>
      </c>
      <c r="B284" s="16" t="s">
        <v>555</v>
      </c>
      <c r="C284" s="21" t="s">
        <v>562</v>
      </c>
      <c r="D284" s="17">
        <f>SUMIFS('Census Data'!G:G,'Census Data'!$A:$A,$A284)/SUMIFS('Census Data'!$F:$F,'Census Data'!$A:$A,$A284)</f>
        <v>0.48671476766234084</v>
      </c>
      <c r="E284" s="19">
        <f>SUMIFS('Census Data'!H:H,'Census Data'!$A:$A,$A284)/SUMIFS('Census Data'!$F:$F,'Census Data'!$A:$A,$A284)</f>
        <v>0.5132852323376591</v>
      </c>
      <c r="F284" s="17">
        <f>SUM(SUMIFS('Census Data'!I:I,'Census Data'!$A:$A,$A284),SUMIFS('Census Data'!J:J,'Census Data'!$A:$A,$A284))/SUMIFS('Census Data'!$F:$F,'Census Data'!$A:$A,$A284)</f>
        <v>0.88697702479745866</v>
      </c>
      <c r="G284" s="17">
        <f>SUM(SUMIFS('Census Data'!K:K,'Census Data'!$A:$A,$A284),SUMIFS('Census Data'!L:L,'Census Data'!$A:$A,$A284))/SUMIFS('Census Data'!$F:$F,'Census Data'!$A:$A,$A284)</f>
        <v>5.5769656972592285E-2</v>
      </c>
      <c r="H284" s="17">
        <f>SUM(SUMIFS('Census Data'!O:O,'Census Data'!$A:$A,$A284),SUMIFS('Census Data'!P:P,'Census Data'!$A:$A,$A284))/SUMIFS('Census Data'!$F:$F,'Census Data'!$A:$A,$A284)</f>
        <v>3.267748528651284E-2</v>
      </c>
      <c r="I284" s="19">
        <f t="shared" si="8"/>
        <v>2.4575832943436238E-2</v>
      </c>
      <c r="J284" s="17">
        <f>SUM(SUMIFS('Census Data'!W:W,'Census Data'!$A:$A,$A284),SUMIFS('Census Data'!X:X,'Census Data'!$A:$A,$A284))/SUMIFS('Census Data'!$F:$F,'Census Data'!$A:$A,$A284)</f>
        <v>6.5576596321012579E-2</v>
      </c>
      <c r="K284" s="19">
        <f t="shared" si="9"/>
        <v>0.93442340367898746</v>
      </c>
      <c r="L284" s="24">
        <f>'EPA Data'!D285/SUM('EPA Data'!D:D)</f>
        <v>7.0555023683937428E-4</v>
      </c>
      <c r="M284" s="24">
        <f>'EPA Data'!E285/SUM('EPA Data'!E:E)</f>
        <v>5.8834872025427325E-4</v>
      </c>
      <c r="N284" s="24">
        <f>'EPA Data'!F285/SUM('EPA Data'!F:F)</f>
        <v>5.3531866337411358E-4</v>
      </c>
      <c r="O284" s="24">
        <f>'EPA Data'!G285/SUM('EPA Data'!G:G)</f>
        <v>6.4538032090106969E-4</v>
      </c>
      <c r="P284" s="24">
        <f>'EPA Data'!H285/SUM('EPA Data'!H:H)</f>
        <v>5.7447749254668648E-4</v>
      </c>
      <c r="Q284" s="24">
        <f>'EPA Data'!I285/SUM('EPA Data'!I:I)</f>
        <v>4.6708680920601504E-4</v>
      </c>
      <c r="R284" s="24">
        <f>'EPA Data'!J285/SUM('EPA Data'!J:J)</f>
        <v>5.3156330951067076E-4</v>
      </c>
      <c r="S284" s="24">
        <f>'EPA Data'!K285/SUM('EPA Data'!K:K)</f>
        <v>4.7860429730418262E-4</v>
      </c>
      <c r="T284" s="24">
        <f>'EPA Data'!L285/SUM('EPA Data'!L:L)</f>
        <v>4.376797166384934E-4</v>
      </c>
      <c r="U284" s="24">
        <f>'EPA Data'!M285/SUM('EPA Data'!M:M)</f>
        <v>1.5162050982650012E-3</v>
      </c>
      <c r="V284" s="24">
        <f>'EPA Data'!N285/SUM('EPA Data'!N:N)</f>
        <v>1.1728958082700004E-3</v>
      </c>
      <c r="W284" s="24">
        <f>'EPA Data'!O285/SUM('EPA Data'!O:O)</f>
        <v>1.1093855450976053E-3</v>
      </c>
      <c r="X284" s="24">
        <f>'EPA Data'!P285/SUM('EPA Data'!P:P)</f>
        <v>3.2890049263865814E-4</v>
      </c>
    </row>
    <row r="285" spans="1:24" x14ac:dyDescent="0.25">
      <c r="A285" s="16" t="s">
        <v>563</v>
      </c>
      <c r="B285" s="16" t="s">
        <v>555</v>
      </c>
      <c r="C285" s="21" t="s">
        <v>564</v>
      </c>
      <c r="D285" s="17">
        <f>SUMIFS('Census Data'!G:G,'Census Data'!$A:$A,$A285)/SUMIFS('Census Data'!$F:$F,'Census Data'!$A:$A,$A285)</f>
        <v>0.48211246003250047</v>
      </c>
      <c r="E285" s="19">
        <f>SUMIFS('Census Data'!H:H,'Census Data'!$A:$A,$A285)/SUMIFS('Census Data'!$F:$F,'Census Data'!$A:$A,$A285)</f>
        <v>0.51788753996749959</v>
      </c>
      <c r="F285" s="17">
        <f>SUM(SUMIFS('Census Data'!I:I,'Census Data'!$A:$A,$A285),SUMIFS('Census Data'!J:J,'Census Data'!$A:$A,$A285))/SUMIFS('Census Data'!$F:$F,'Census Data'!$A:$A,$A285)</f>
        <v>0.77296237410164526</v>
      </c>
      <c r="G285" s="17">
        <f>SUM(SUMIFS('Census Data'!K:K,'Census Data'!$A:$A,$A285),SUMIFS('Census Data'!L:L,'Census Data'!$A:$A,$A285))/SUMIFS('Census Data'!$F:$F,'Census Data'!$A:$A,$A285)</f>
        <v>0.15186421403977973</v>
      </c>
      <c r="H285" s="17">
        <f>SUM(SUMIFS('Census Data'!O:O,'Census Data'!$A:$A,$A285),SUMIFS('Census Data'!P:P,'Census Data'!$A:$A,$A285))/SUMIFS('Census Data'!$F:$F,'Census Data'!$A:$A,$A285)</f>
        <v>4.3300025621316934E-2</v>
      </c>
      <c r="I285" s="19">
        <f t="shared" si="8"/>
        <v>3.1873386237257995E-2</v>
      </c>
      <c r="J285" s="17">
        <f>SUM(SUMIFS('Census Data'!W:W,'Census Data'!$A:$A,$A285),SUMIFS('Census Data'!X:X,'Census Data'!$A:$A,$A285))/SUMIFS('Census Data'!$F:$F,'Census Data'!$A:$A,$A285)</f>
        <v>0.19141814574200622</v>
      </c>
      <c r="K285" s="19">
        <f t="shared" si="9"/>
        <v>0.80858185425799378</v>
      </c>
      <c r="L285" s="24">
        <f>'EPA Data'!D286/SUM('EPA Data'!D:D)</f>
        <v>4.8444122192843331E-3</v>
      </c>
      <c r="M285" s="24">
        <f>'EPA Data'!E286/SUM('EPA Data'!E:E)</f>
        <v>3.1907041300602321E-3</v>
      </c>
      <c r="N285" s="24">
        <f>'EPA Data'!F286/SUM('EPA Data'!F:F)</f>
        <v>2.8198796978780374E-3</v>
      </c>
      <c r="O285" s="24">
        <f>'EPA Data'!G286/SUM('EPA Data'!G:G)</f>
        <v>3.7800015383087407E-3</v>
      </c>
      <c r="P285" s="24">
        <f>'EPA Data'!H286/SUM('EPA Data'!H:H)</f>
        <v>3.2508688665966626E-3</v>
      </c>
      <c r="Q285" s="24">
        <f>'EPA Data'!I286/SUM('EPA Data'!I:I)</f>
        <v>2.5214610389066119E-3</v>
      </c>
      <c r="R285" s="24">
        <f>'EPA Data'!J286/SUM('EPA Data'!J:J)</f>
        <v>3.0946107981190611E-3</v>
      </c>
      <c r="S285" s="24">
        <f>'EPA Data'!K286/SUM('EPA Data'!K:K)</f>
        <v>2.5473348271853272E-3</v>
      </c>
      <c r="T285" s="24">
        <f>'EPA Data'!L286/SUM('EPA Data'!L:L)</f>
        <v>2.2861646264418084E-3</v>
      </c>
      <c r="U285" s="24">
        <f>'EPA Data'!M286/SUM('EPA Data'!M:M)</f>
        <v>7.0572293724498227E-3</v>
      </c>
      <c r="V285" s="24">
        <f>'EPA Data'!N286/SUM('EPA Data'!N:N)</f>
        <v>6.7696286397906187E-3</v>
      </c>
      <c r="W285" s="24">
        <f>'EPA Data'!O286/SUM('EPA Data'!O:O)</f>
        <v>5.4535354197460433E-3</v>
      </c>
      <c r="X285" s="24">
        <f>'EPA Data'!P286/SUM('EPA Data'!P:P)</f>
        <v>1.6837117019315156E-3</v>
      </c>
    </row>
    <row r="286" spans="1:24" x14ac:dyDescent="0.25">
      <c r="A286" s="16" t="s">
        <v>565</v>
      </c>
      <c r="B286" s="16" t="s">
        <v>555</v>
      </c>
      <c r="C286" s="21" t="s">
        <v>566</v>
      </c>
      <c r="D286" s="17">
        <f>SUMIFS('Census Data'!G:G,'Census Data'!$A:$A,$A286)/SUMIFS('Census Data'!$F:$F,'Census Data'!$A:$A,$A286)</f>
        <v>0.50151957346364717</v>
      </c>
      <c r="E286" s="19">
        <f>SUMIFS('Census Data'!H:H,'Census Data'!$A:$A,$A286)/SUMIFS('Census Data'!$F:$F,'Census Data'!$A:$A,$A286)</f>
        <v>0.49848042653635288</v>
      </c>
      <c r="F286" s="17">
        <f>SUM(SUMIFS('Census Data'!I:I,'Census Data'!$A:$A,$A286),SUMIFS('Census Data'!J:J,'Census Data'!$A:$A,$A286))/SUMIFS('Census Data'!$F:$F,'Census Data'!$A:$A,$A286)</f>
        <v>0.83558818427939041</v>
      </c>
      <c r="G286" s="17">
        <f>SUM(SUMIFS('Census Data'!K:K,'Census Data'!$A:$A,$A286),SUMIFS('Census Data'!L:L,'Census Data'!$A:$A,$A286))/SUMIFS('Census Data'!$F:$F,'Census Data'!$A:$A,$A286)</f>
        <v>6.9926773904059492E-2</v>
      </c>
      <c r="H286" s="17">
        <f>SUM(SUMIFS('Census Data'!O:O,'Census Data'!$A:$A,$A286),SUMIFS('Census Data'!P:P,'Census Data'!$A:$A,$A286))/SUMIFS('Census Data'!$F:$F,'Census Data'!$A:$A,$A286)</f>
        <v>4.3253169234481872E-2</v>
      </c>
      <c r="I286" s="19">
        <f t="shared" si="8"/>
        <v>5.1231872582068294E-2</v>
      </c>
      <c r="J286" s="17">
        <f>SUM(SUMIFS('Census Data'!W:W,'Census Data'!$A:$A,$A286),SUMIFS('Census Data'!X:X,'Census Data'!$A:$A,$A286))/SUMIFS('Census Data'!$F:$F,'Census Data'!$A:$A,$A286)</f>
        <v>0.11101935853638303</v>
      </c>
      <c r="K286" s="19">
        <f t="shared" si="9"/>
        <v>0.88898064146361699</v>
      </c>
      <c r="L286" s="24">
        <f>'EPA Data'!D287/SUM('EPA Data'!D:D)</f>
        <v>8.3167502932787957E-4</v>
      </c>
      <c r="M286" s="24">
        <f>'EPA Data'!E287/SUM('EPA Data'!E:E)</f>
        <v>8.6405390988386253E-4</v>
      </c>
      <c r="N286" s="24">
        <f>'EPA Data'!F287/SUM('EPA Data'!F:F)</f>
        <v>8.0080527086570945E-4</v>
      </c>
      <c r="O286" s="24">
        <f>'EPA Data'!G287/SUM('EPA Data'!G:G)</f>
        <v>7.9118919542514403E-4</v>
      </c>
      <c r="P286" s="24">
        <f>'EPA Data'!H287/SUM('EPA Data'!H:H)</f>
        <v>8.0936778473968845E-4</v>
      </c>
      <c r="Q286" s="24">
        <f>'EPA Data'!I287/SUM('EPA Data'!I:I)</f>
        <v>6.604302441357195E-4</v>
      </c>
      <c r="R286" s="24">
        <f>'EPA Data'!J287/SUM('EPA Data'!J:J)</f>
        <v>6.4226949135622546E-4</v>
      </c>
      <c r="S286" s="24">
        <f>'EPA Data'!K287/SUM('EPA Data'!K:K)</f>
        <v>6.866698427044378E-4</v>
      </c>
      <c r="T286" s="24">
        <f>'EPA Data'!L287/SUM('EPA Data'!L:L)</f>
        <v>6.3253244268247487E-4</v>
      </c>
      <c r="U286" s="24">
        <f>'EPA Data'!M287/SUM('EPA Data'!M:M)</f>
        <v>2.1165281569354654E-3</v>
      </c>
      <c r="V286" s="24">
        <f>'EPA Data'!N287/SUM('EPA Data'!N:N)</f>
        <v>1.6300372829344361E-3</v>
      </c>
      <c r="W286" s="24">
        <f>'EPA Data'!O287/SUM('EPA Data'!O:O)</f>
        <v>1.7703419631522241E-3</v>
      </c>
      <c r="X286" s="24">
        <f>'EPA Data'!P287/SUM('EPA Data'!P:P)</f>
        <v>4.9242674903949288E-4</v>
      </c>
    </row>
    <row r="287" spans="1:24" x14ac:dyDescent="0.25">
      <c r="A287" s="16" t="s">
        <v>567</v>
      </c>
      <c r="B287" s="16" t="s">
        <v>555</v>
      </c>
      <c r="C287" s="21" t="s">
        <v>568</v>
      </c>
      <c r="D287" s="17">
        <f>SUMIFS('Census Data'!G:G,'Census Data'!$A:$A,$A287)/SUMIFS('Census Data'!$F:$F,'Census Data'!$A:$A,$A287)</f>
        <v>0.50023553453068914</v>
      </c>
      <c r="E287" s="19">
        <f>SUMIFS('Census Data'!H:H,'Census Data'!$A:$A,$A287)/SUMIFS('Census Data'!$F:$F,'Census Data'!$A:$A,$A287)</f>
        <v>0.49976446546931086</v>
      </c>
      <c r="F287" s="17">
        <f>SUM(SUMIFS('Census Data'!I:I,'Census Data'!$A:$A,$A287),SUMIFS('Census Data'!J:J,'Census Data'!$A:$A,$A287))/SUMIFS('Census Data'!$F:$F,'Census Data'!$A:$A,$A287)</f>
        <v>0.88612734788118441</v>
      </c>
      <c r="G287" s="17">
        <f>SUM(SUMIFS('Census Data'!K:K,'Census Data'!$A:$A,$A287),SUMIFS('Census Data'!L:L,'Census Data'!$A:$A,$A287))/SUMIFS('Census Data'!$F:$F,'Census Data'!$A:$A,$A287)</f>
        <v>3.9490183849629448E-2</v>
      </c>
      <c r="H287" s="17">
        <f>SUM(SUMIFS('Census Data'!O:O,'Census Data'!$A:$A,$A287),SUMIFS('Census Data'!P:P,'Census Data'!$A:$A,$A287))/SUMIFS('Census Data'!$F:$F,'Census Data'!$A:$A,$A287)</f>
        <v>5.0484006873627432E-2</v>
      </c>
      <c r="I287" s="19">
        <f t="shared" si="8"/>
        <v>2.3898461395558734E-2</v>
      </c>
      <c r="J287" s="17">
        <f>SUM(SUMIFS('Census Data'!W:W,'Census Data'!$A:$A,$A287),SUMIFS('Census Data'!X:X,'Census Data'!$A:$A,$A287))/SUMIFS('Census Data'!$F:$F,'Census Data'!$A:$A,$A287)</f>
        <v>5.8790745815115349E-2</v>
      </c>
      <c r="K287" s="19">
        <f t="shared" si="9"/>
        <v>0.94120925418488466</v>
      </c>
      <c r="L287" s="24">
        <f>'EPA Data'!D288/SUM('EPA Data'!D:D)</f>
        <v>3.6087712661827956E-4</v>
      </c>
      <c r="M287" s="24">
        <f>'EPA Data'!E288/SUM('EPA Data'!E:E)</f>
        <v>3.6253067349860515E-4</v>
      </c>
      <c r="N287" s="24">
        <f>'EPA Data'!F288/SUM('EPA Data'!F:F)</f>
        <v>3.3564088137463154E-4</v>
      </c>
      <c r="O287" s="24">
        <f>'EPA Data'!G288/SUM('EPA Data'!G:G)</f>
        <v>3.5057560164783642E-4</v>
      </c>
      <c r="P287" s="24">
        <f>'EPA Data'!H288/SUM('EPA Data'!H:H)</f>
        <v>3.2961704872867505E-4</v>
      </c>
      <c r="Q287" s="24">
        <f>'EPA Data'!I288/SUM('EPA Data'!I:I)</f>
        <v>2.7132475941418814E-4</v>
      </c>
      <c r="R287" s="24">
        <f>'EPA Data'!J288/SUM('EPA Data'!J:J)</f>
        <v>2.933514896875813E-4</v>
      </c>
      <c r="S287" s="24">
        <f>'EPA Data'!K288/SUM('EPA Data'!K:K)</f>
        <v>2.9354507889956281E-4</v>
      </c>
      <c r="T287" s="24">
        <f>'EPA Data'!L288/SUM('EPA Data'!L:L)</f>
        <v>2.6958371017550862E-4</v>
      </c>
      <c r="U287" s="24">
        <f>'EPA Data'!M288/SUM('EPA Data'!M:M)</f>
        <v>1.1088383133848636E-3</v>
      </c>
      <c r="V287" s="24">
        <f>'EPA Data'!N288/SUM('EPA Data'!N:N)</f>
        <v>6.8849284743497752E-4</v>
      </c>
      <c r="W287" s="24">
        <f>'EPA Data'!O288/SUM('EPA Data'!O:O)</f>
        <v>8.119566735032077E-4</v>
      </c>
      <c r="X287" s="24">
        <f>'EPA Data'!P288/SUM('EPA Data'!P:P)</f>
        <v>2.1192010852292935E-4</v>
      </c>
    </row>
    <row r="288" spans="1:24" x14ac:dyDescent="0.25">
      <c r="A288" s="16" t="s">
        <v>569</v>
      </c>
      <c r="B288" s="16" t="s">
        <v>555</v>
      </c>
      <c r="C288" s="21" t="s">
        <v>570</v>
      </c>
      <c r="D288" s="17">
        <f>SUMIFS('Census Data'!G:G,'Census Data'!$A:$A,$A288)/SUMIFS('Census Data'!$F:$F,'Census Data'!$A:$A,$A288)</f>
        <v>0.49630079978078812</v>
      </c>
      <c r="E288" s="19">
        <f>SUMIFS('Census Data'!H:H,'Census Data'!$A:$A,$A288)/SUMIFS('Census Data'!$F:$F,'Census Data'!$A:$A,$A288)</f>
        <v>0.50369920021921188</v>
      </c>
      <c r="F288" s="17">
        <f>SUM(SUMIFS('Census Data'!I:I,'Census Data'!$A:$A,$A288),SUMIFS('Census Data'!J:J,'Census Data'!$A:$A,$A288))/SUMIFS('Census Data'!$F:$F,'Census Data'!$A:$A,$A288)</f>
        <v>0.91956808412255309</v>
      </c>
      <c r="G288" s="17">
        <f>SUM(SUMIFS('Census Data'!K:K,'Census Data'!$A:$A,$A288),SUMIFS('Census Data'!L:L,'Census Data'!$A:$A,$A288))/SUMIFS('Census Data'!$F:$F,'Census Data'!$A:$A,$A288)</f>
        <v>3.2205305612166259E-2</v>
      </c>
      <c r="H288" s="17">
        <f>SUM(SUMIFS('Census Data'!O:O,'Census Data'!$A:$A,$A288),SUMIFS('Census Data'!P:P,'Census Data'!$A:$A,$A288))/SUMIFS('Census Data'!$F:$F,'Census Data'!$A:$A,$A288)</f>
        <v>1.4899556438492233E-2</v>
      </c>
      <c r="I288" s="19">
        <f t="shared" si="8"/>
        <v>3.3327053826788355E-2</v>
      </c>
      <c r="J288" s="17">
        <f>SUM(SUMIFS('Census Data'!W:W,'Census Data'!$A:$A,$A288),SUMIFS('Census Data'!X:X,'Census Data'!$A:$A,$A288))/SUMIFS('Census Data'!$F:$F,'Census Data'!$A:$A,$A288)</f>
        <v>0.12447123700570294</v>
      </c>
      <c r="K288" s="19">
        <f t="shared" si="9"/>
        <v>0.87552876299429705</v>
      </c>
      <c r="L288" s="24">
        <f>'EPA Data'!D289/SUM('EPA Data'!D:D)</f>
        <v>3.4224260509539353E-4</v>
      </c>
      <c r="M288" s="24">
        <f>'EPA Data'!E289/SUM('EPA Data'!E:E)</f>
        <v>3.4295552243537798E-4</v>
      </c>
      <c r="N288" s="24">
        <f>'EPA Data'!F289/SUM('EPA Data'!F:F)</f>
        <v>3.0946093003886597E-4</v>
      </c>
      <c r="O288" s="24">
        <f>'EPA Data'!G289/SUM('EPA Data'!G:G)</f>
        <v>2.9000004120566058E-4</v>
      </c>
      <c r="P288" s="24">
        <f>'EPA Data'!H289/SUM('EPA Data'!H:H)</f>
        <v>2.9726612490678367E-4</v>
      </c>
      <c r="Q288" s="24">
        <f>'EPA Data'!I289/SUM('EPA Data'!I:I)</f>
        <v>2.4351356093287523E-4</v>
      </c>
      <c r="R288" s="24">
        <f>'EPA Data'!J289/SUM('EPA Data'!J:J)</f>
        <v>2.4824260831799545E-4</v>
      </c>
      <c r="S288" s="24">
        <f>'EPA Data'!K289/SUM('EPA Data'!K:K)</f>
        <v>2.741508489984434E-4</v>
      </c>
      <c r="T288" s="24">
        <f>'EPA Data'!L289/SUM('EPA Data'!L:L)</f>
        <v>2.4435538207758488E-4</v>
      </c>
      <c r="U288" s="24">
        <f>'EPA Data'!M289/SUM('EPA Data'!M:M)</f>
        <v>9.5372748684513812E-4</v>
      </c>
      <c r="V288" s="24">
        <f>'EPA Data'!N289/SUM('EPA Data'!N:N)</f>
        <v>6.0726906533709393E-4</v>
      </c>
      <c r="W288" s="24">
        <f>'EPA Data'!O289/SUM('EPA Data'!O:O)</f>
        <v>6.8670262259496438E-4</v>
      </c>
      <c r="X288" s="24">
        <f>'EPA Data'!P289/SUM('EPA Data'!P:P)</f>
        <v>1.9619050632663768E-4</v>
      </c>
    </row>
    <row r="289" spans="1:24" x14ac:dyDescent="0.25">
      <c r="A289" s="16" t="s">
        <v>571</v>
      </c>
      <c r="B289" s="16" t="s">
        <v>572</v>
      </c>
      <c r="C289" s="21" t="s">
        <v>573</v>
      </c>
      <c r="D289" s="17">
        <f>SUMIFS('Census Data'!G:G,'Census Data'!$A:$A,$A289)/SUMIFS('Census Data'!$F:$F,'Census Data'!$A:$A,$A289)</f>
        <v>0.48155277510426692</v>
      </c>
      <c r="E289" s="19">
        <f>SUMIFS('Census Data'!H:H,'Census Data'!$A:$A,$A289)/SUMIFS('Census Data'!$F:$F,'Census Data'!$A:$A,$A289)</f>
        <v>0.51844722489573303</v>
      </c>
      <c r="F289" s="17">
        <f>SUM(SUMIFS('Census Data'!I:I,'Census Data'!$A:$A,$A289),SUMIFS('Census Data'!J:J,'Census Data'!$A:$A,$A289))/SUMIFS('Census Data'!$F:$F,'Census Data'!$A:$A,$A289)</f>
        <v>0.65643357339617003</v>
      </c>
      <c r="G289" s="17">
        <f>SUM(SUMIFS('Census Data'!K:K,'Census Data'!$A:$A,$A289),SUMIFS('Census Data'!L:L,'Census Data'!$A:$A,$A289))/SUMIFS('Census Data'!$F:$F,'Census Data'!$A:$A,$A289)</f>
        <v>0.27313508789397412</v>
      </c>
      <c r="H289" s="17">
        <f>SUM(SUMIFS('Census Data'!O:O,'Census Data'!$A:$A,$A289),SUMIFS('Census Data'!P:P,'Census Data'!$A:$A,$A289))/SUMIFS('Census Data'!$F:$F,'Census Data'!$A:$A,$A289)</f>
        <v>2.3856935824676691E-2</v>
      </c>
      <c r="I289" s="19">
        <f t="shared" si="8"/>
        <v>4.6574402885179111E-2</v>
      </c>
      <c r="J289" s="17">
        <f>SUM(SUMIFS('Census Data'!W:W,'Census Data'!$A:$A,$A289),SUMIFS('Census Data'!X:X,'Census Data'!$A:$A,$A289))/SUMIFS('Census Data'!$F:$F,'Census Data'!$A:$A,$A289)</f>
        <v>7.4181629108448666E-2</v>
      </c>
      <c r="K289" s="19">
        <f t="shared" si="9"/>
        <v>0.92581837089155128</v>
      </c>
      <c r="L289" s="24">
        <f>'EPA Data'!D290/SUM('EPA Data'!D:D)</f>
        <v>9.207011351794616E-4</v>
      </c>
      <c r="M289" s="24">
        <f>'EPA Data'!E290/SUM('EPA Data'!E:E)</f>
        <v>8.6053321135757686E-4</v>
      </c>
      <c r="N289" s="24">
        <f>'EPA Data'!F290/SUM('EPA Data'!F:F)</f>
        <v>8.6510617694404582E-4</v>
      </c>
      <c r="O289" s="24">
        <f>'EPA Data'!G290/SUM('EPA Data'!G:G)</f>
        <v>5.2315580800297256E-4</v>
      </c>
      <c r="P289" s="24">
        <f>'EPA Data'!H290/SUM('EPA Data'!H:H)</f>
        <v>6.2915606818585558E-4</v>
      </c>
      <c r="Q289" s="24">
        <f>'EPA Data'!I290/SUM('EPA Data'!I:I)</f>
        <v>5.3584729600174047E-4</v>
      </c>
      <c r="R289" s="24">
        <f>'EPA Data'!J290/SUM('EPA Data'!J:J)</f>
        <v>4.5279306608949363E-4</v>
      </c>
      <c r="S289" s="24">
        <f>'EPA Data'!K290/SUM('EPA Data'!K:K)</f>
        <v>6.8306135843434871E-4</v>
      </c>
      <c r="T289" s="24">
        <f>'EPA Data'!L290/SUM('EPA Data'!L:L)</f>
        <v>6.2725927422861781E-4</v>
      </c>
      <c r="U289" s="24">
        <f>'EPA Data'!M290/SUM('EPA Data'!M:M)</f>
        <v>6.7931282276858281E-4</v>
      </c>
      <c r="V289" s="24">
        <f>'EPA Data'!N290/SUM('EPA Data'!N:N)</f>
        <v>7.5627871239774918E-4</v>
      </c>
      <c r="W289" s="24">
        <f>'EPA Data'!O290/SUM('EPA Data'!O:O)</f>
        <v>1.2449843035212424E-3</v>
      </c>
      <c r="X289" s="24">
        <f>'EPA Data'!P290/SUM('EPA Data'!P:P)</f>
        <v>5.3536083171949994E-4</v>
      </c>
    </row>
    <row r="290" spans="1:24" x14ac:dyDescent="0.25">
      <c r="A290" s="16" t="s">
        <v>574</v>
      </c>
      <c r="B290" s="16" t="s">
        <v>572</v>
      </c>
      <c r="C290" s="21" t="s">
        <v>575</v>
      </c>
      <c r="D290" s="17">
        <f>SUMIFS('Census Data'!G:G,'Census Data'!$A:$A,$A290)/SUMIFS('Census Data'!$F:$F,'Census Data'!$A:$A,$A290)</f>
        <v>0.48403498504706016</v>
      </c>
      <c r="E290" s="19">
        <f>SUMIFS('Census Data'!H:H,'Census Data'!$A:$A,$A290)/SUMIFS('Census Data'!$F:$F,'Census Data'!$A:$A,$A290)</f>
        <v>0.51596501495293989</v>
      </c>
      <c r="F290" s="17">
        <f>SUM(SUMIFS('Census Data'!I:I,'Census Data'!$A:$A,$A290),SUMIFS('Census Data'!J:J,'Census Data'!$A:$A,$A290))/SUMIFS('Census Data'!$F:$F,'Census Data'!$A:$A,$A290)</f>
        <v>0.64610301868625308</v>
      </c>
      <c r="G290" s="17">
        <f>SUM(SUMIFS('Census Data'!K:K,'Census Data'!$A:$A,$A290),SUMIFS('Census Data'!L:L,'Census Data'!$A:$A,$A290))/SUMIFS('Census Data'!$F:$F,'Census Data'!$A:$A,$A290)</f>
        <v>0.26422408470290093</v>
      </c>
      <c r="H290" s="17">
        <f>SUM(SUMIFS('Census Data'!O:O,'Census Data'!$A:$A,$A290),SUMIFS('Census Data'!P:P,'Census Data'!$A:$A,$A290))/SUMIFS('Census Data'!$F:$F,'Census Data'!$A:$A,$A290)</f>
        <v>5.7862776575696238E-2</v>
      </c>
      <c r="I290" s="19">
        <f t="shared" si="8"/>
        <v>3.1810120035149714E-2</v>
      </c>
      <c r="J290" s="17">
        <f>SUM(SUMIFS('Census Data'!W:W,'Census Data'!$A:$A,$A290),SUMIFS('Census Data'!X:X,'Census Data'!$A:$A,$A290))/SUMIFS('Census Data'!$F:$F,'Census Data'!$A:$A,$A290)</f>
        <v>0.1041605145744184</v>
      </c>
      <c r="K290" s="19">
        <f t="shared" si="9"/>
        <v>0.89583948542558156</v>
      </c>
      <c r="L290" s="24">
        <f>'EPA Data'!D291/SUM('EPA Data'!D:D)</f>
        <v>3.4922848825622898E-3</v>
      </c>
      <c r="M290" s="24">
        <f>'EPA Data'!E291/SUM('EPA Data'!E:E)</f>
        <v>2.2158250040719813E-3</v>
      </c>
      <c r="N290" s="24">
        <f>'EPA Data'!F291/SUM('EPA Data'!F:F)</f>
        <v>2.1786787809630307E-3</v>
      </c>
      <c r="O290" s="24">
        <f>'EPA Data'!G291/SUM('EPA Data'!G:G)</f>
        <v>2.1234130225965446E-3</v>
      </c>
      <c r="P290" s="24">
        <f>'EPA Data'!H291/SUM('EPA Data'!H:H)</f>
        <v>1.8702782633187077E-3</v>
      </c>
      <c r="Q290" s="24">
        <f>'EPA Data'!I291/SUM('EPA Data'!I:I)</f>
        <v>1.6036205439862847E-3</v>
      </c>
      <c r="R290" s="24">
        <f>'EPA Data'!J291/SUM('EPA Data'!J:J)</f>
        <v>1.9055326462630801E-3</v>
      </c>
      <c r="S290" s="24">
        <f>'EPA Data'!K291/SUM('EPA Data'!K:K)</f>
        <v>2.1277557547759655E-3</v>
      </c>
      <c r="T290" s="24">
        <f>'EPA Data'!L291/SUM('EPA Data'!L:L)</f>
        <v>1.797888474035778E-3</v>
      </c>
      <c r="U290" s="24">
        <f>'EPA Data'!M291/SUM('EPA Data'!M:M)</f>
        <v>2.4768897722047285E-3</v>
      </c>
      <c r="V290" s="24">
        <f>'EPA Data'!N291/SUM('EPA Data'!N:N)</f>
        <v>2.618367477525045E-3</v>
      </c>
      <c r="W290" s="24">
        <f>'EPA Data'!O291/SUM('EPA Data'!O:O)</f>
        <v>3.7363295287301456E-3</v>
      </c>
      <c r="X290" s="24">
        <f>'EPA Data'!P291/SUM('EPA Data'!P:P)</f>
        <v>1.3162652686496794E-3</v>
      </c>
    </row>
    <row r="291" spans="1:24" x14ac:dyDescent="0.25">
      <c r="A291" s="16" t="s">
        <v>576</v>
      </c>
      <c r="B291" s="16" t="s">
        <v>572</v>
      </c>
      <c r="C291" s="21" t="s">
        <v>577</v>
      </c>
      <c r="D291" s="17">
        <f>SUMIFS('Census Data'!G:G,'Census Data'!$A:$A,$A291)/SUMIFS('Census Data'!$F:$F,'Census Data'!$A:$A,$A291)</f>
        <v>0.48363325861884937</v>
      </c>
      <c r="E291" s="19">
        <f>SUMIFS('Census Data'!H:H,'Census Data'!$A:$A,$A291)/SUMIFS('Census Data'!$F:$F,'Census Data'!$A:$A,$A291)</f>
        <v>0.51636674138115057</v>
      </c>
      <c r="F291" s="17">
        <f>SUM(SUMIFS('Census Data'!I:I,'Census Data'!$A:$A,$A291),SUMIFS('Census Data'!J:J,'Census Data'!$A:$A,$A291))/SUMIFS('Census Data'!$F:$F,'Census Data'!$A:$A,$A291)</f>
        <v>0.82992421816629314</v>
      </c>
      <c r="G291" s="17">
        <f>SUM(SUMIFS('Census Data'!K:K,'Census Data'!$A:$A,$A291),SUMIFS('Census Data'!L:L,'Census Data'!$A:$A,$A291))/SUMIFS('Census Data'!$F:$F,'Census Data'!$A:$A,$A291)</f>
        <v>0.12180168641263742</v>
      </c>
      <c r="H291" s="17">
        <f>SUM(SUMIFS('Census Data'!O:O,'Census Data'!$A:$A,$A291),SUMIFS('Census Data'!P:P,'Census Data'!$A:$A,$A291))/SUMIFS('Census Data'!$F:$F,'Census Data'!$A:$A,$A291)</f>
        <v>1.3743195645212937E-2</v>
      </c>
      <c r="I291" s="19">
        <f t="shared" si="8"/>
        <v>3.4530899775856438E-2</v>
      </c>
      <c r="J291" s="17">
        <f>SUM(SUMIFS('Census Data'!W:W,'Census Data'!$A:$A,$A291),SUMIFS('Census Data'!X:X,'Census Data'!$A:$A,$A291))/SUMIFS('Census Data'!$F:$F,'Census Data'!$A:$A,$A291)</f>
        <v>9.2987512007684917E-2</v>
      </c>
      <c r="K291" s="19">
        <f t="shared" si="9"/>
        <v>0.90701248799231504</v>
      </c>
      <c r="L291" s="24">
        <f>'EPA Data'!D292/SUM('EPA Data'!D:D)</f>
        <v>1.2676974811978256E-3</v>
      </c>
      <c r="M291" s="24">
        <f>'EPA Data'!E292/SUM('EPA Data'!E:E)</f>
        <v>1.4562971876749347E-3</v>
      </c>
      <c r="N291" s="24">
        <f>'EPA Data'!F292/SUM('EPA Data'!F:F)</f>
        <v>1.5136362403044862E-3</v>
      </c>
      <c r="O291" s="24">
        <f>'EPA Data'!G292/SUM('EPA Data'!G:G)</f>
        <v>8.2384525405520897E-4</v>
      </c>
      <c r="P291" s="24">
        <f>'EPA Data'!H292/SUM('EPA Data'!H:H)</f>
        <v>1.0778122837479737E-3</v>
      </c>
      <c r="Q291" s="24">
        <f>'EPA Data'!I292/SUM('EPA Data'!I:I)</f>
        <v>8.8512169275885874E-4</v>
      </c>
      <c r="R291" s="24">
        <f>'EPA Data'!J292/SUM('EPA Data'!J:J)</f>
        <v>6.9017436324493608E-4</v>
      </c>
      <c r="S291" s="24">
        <f>'EPA Data'!K292/SUM('EPA Data'!K:K)</f>
        <v>1.176151933423817E-3</v>
      </c>
      <c r="T291" s="24">
        <f>'EPA Data'!L292/SUM('EPA Data'!L:L)</f>
        <v>1.0781725419542591E-3</v>
      </c>
      <c r="U291" s="24">
        <f>'EPA Data'!M292/SUM('EPA Data'!M:M)</f>
        <v>1.0502312987352709E-3</v>
      </c>
      <c r="V291" s="24">
        <f>'EPA Data'!N292/SUM('EPA Data'!N:N)</f>
        <v>1.1663059319074538E-3</v>
      </c>
      <c r="W291" s="24">
        <f>'EPA Data'!O292/SUM('EPA Data'!O:O)</f>
        <v>1.9564646353593808E-3</v>
      </c>
      <c r="X291" s="24">
        <f>'EPA Data'!P292/SUM('EPA Data'!P:P)</f>
        <v>9.5920679663131635E-4</v>
      </c>
    </row>
    <row r="292" spans="1:24" x14ac:dyDescent="0.25">
      <c r="A292" s="16" t="s">
        <v>578</v>
      </c>
      <c r="B292" s="16" t="s">
        <v>579</v>
      </c>
      <c r="C292" s="21" t="s">
        <v>579</v>
      </c>
      <c r="D292" s="17">
        <f>SUMIFS('Census Data'!G:G,'Census Data'!$A:$A,$A292)/SUMIFS('Census Data'!$F:$F,'Census Data'!$A:$A,$A292)</f>
        <v>0.47426351294865454</v>
      </c>
      <c r="E292" s="19">
        <f>SUMIFS('Census Data'!H:H,'Census Data'!$A:$A,$A292)/SUMIFS('Census Data'!$F:$F,'Census Data'!$A:$A,$A292)</f>
        <v>0.52573648705134546</v>
      </c>
      <c r="F292" s="17">
        <f>SUM(SUMIFS('Census Data'!I:I,'Census Data'!$A:$A,$A292),SUMIFS('Census Data'!J:J,'Census Data'!$A:$A,$A292))/SUMIFS('Census Data'!$F:$F,'Census Data'!$A:$A,$A292)</f>
        <v>0.45990996799145306</v>
      </c>
      <c r="G292" s="17">
        <f>SUM(SUMIFS('Census Data'!K:K,'Census Data'!$A:$A,$A292),SUMIFS('Census Data'!L:L,'Census Data'!$A:$A,$A292))/SUMIFS('Census Data'!$F:$F,'Census Data'!$A:$A,$A292)</f>
        <v>0.45977252535958252</v>
      </c>
      <c r="H292" s="17">
        <f>SUM(SUMIFS('Census Data'!O:O,'Census Data'!$A:$A,$A292),SUMIFS('Census Data'!P:P,'Census Data'!$A:$A,$A292))/SUMIFS('Census Data'!$F:$F,'Census Data'!$A:$A,$A292)</f>
        <v>4.4636265867893543E-2</v>
      </c>
      <c r="I292" s="19">
        <f t="shared" si="8"/>
        <v>3.5681240781070933E-2</v>
      </c>
      <c r="J292" s="17">
        <f>SUM(SUMIFS('Census Data'!W:W,'Census Data'!$A:$A,$A292),SUMIFS('Census Data'!X:X,'Census Data'!$A:$A,$A292))/SUMIFS('Census Data'!$F:$F,'Census Data'!$A:$A,$A292)</f>
        <v>0.1126136912698424</v>
      </c>
      <c r="K292" s="19">
        <f t="shared" si="9"/>
        <v>0.88738630873015756</v>
      </c>
      <c r="L292" s="24">
        <f>'EPA Data'!D293/SUM('EPA Data'!D:D)</f>
        <v>1.5334337385362138E-3</v>
      </c>
      <c r="M292" s="24">
        <f>'EPA Data'!E293/SUM('EPA Data'!E:E)</f>
        <v>1.4849958779329083E-3</v>
      </c>
      <c r="N292" s="24">
        <f>'EPA Data'!F293/SUM('EPA Data'!F:F)</f>
        <v>1.5596947839817256E-3</v>
      </c>
      <c r="O292" s="24">
        <f>'EPA Data'!G293/SUM('EPA Data'!G:G)</f>
        <v>3.4532802128524097E-3</v>
      </c>
      <c r="P292" s="24">
        <f>'EPA Data'!H293/SUM('EPA Data'!H:H)</f>
        <v>1.7531834583001526E-3</v>
      </c>
      <c r="Q292" s="24">
        <f>'EPA Data'!I293/SUM('EPA Data'!I:I)</f>
        <v>1.6065555078406534E-3</v>
      </c>
      <c r="R292" s="24">
        <f>'EPA Data'!J293/SUM('EPA Data'!J:J)</f>
        <v>3.2167987738914035E-3</v>
      </c>
      <c r="S292" s="24">
        <f>'EPA Data'!K293/SUM('EPA Data'!K:K)</f>
        <v>1.5286611110661341E-3</v>
      </c>
      <c r="T292" s="24">
        <f>'EPA Data'!L293/SUM('EPA Data'!L:L)</f>
        <v>1.180846334659357E-3</v>
      </c>
      <c r="U292" s="24">
        <f>'EPA Data'!M293/SUM('EPA Data'!M:M)</f>
        <v>2.0279034320473538E-3</v>
      </c>
      <c r="V292" s="24">
        <f>'EPA Data'!N293/SUM('EPA Data'!N:N)</f>
        <v>3.5238247908445388E-3</v>
      </c>
      <c r="W292" s="24">
        <f>'EPA Data'!O293/SUM('EPA Data'!O:O)</f>
        <v>3.8899879729993258E-3</v>
      </c>
      <c r="X292" s="24">
        <f>'EPA Data'!P293/SUM('EPA Data'!P:P)</f>
        <v>8.5990196862177138E-4</v>
      </c>
    </row>
    <row r="293" spans="1:24" x14ac:dyDescent="0.25">
      <c r="A293" s="16" t="s">
        <v>580</v>
      </c>
      <c r="B293" s="16" t="s">
        <v>581</v>
      </c>
      <c r="C293" s="21" t="s">
        <v>582</v>
      </c>
      <c r="D293" s="17">
        <f>SUMIFS('Census Data'!G:G,'Census Data'!$A:$A,$A293)/SUMIFS('Census Data'!$F:$F,'Census Data'!$A:$A,$A293)</f>
        <v>0.48200473530253529</v>
      </c>
      <c r="E293" s="19">
        <f>SUMIFS('Census Data'!H:H,'Census Data'!$A:$A,$A293)/SUMIFS('Census Data'!$F:$F,'Census Data'!$A:$A,$A293)</f>
        <v>0.51799526469746471</v>
      </c>
      <c r="F293" s="17">
        <f>SUM(SUMIFS('Census Data'!I:I,'Census Data'!$A:$A,$A293),SUMIFS('Census Data'!J:J,'Census Data'!$A:$A,$A293))/SUMIFS('Census Data'!$F:$F,'Census Data'!$A:$A,$A293)</f>
        <v>0.69861694970692412</v>
      </c>
      <c r="G293" s="17">
        <f>SUM(SUMIFS('Census Data'!K:K,'Census Data'!$A:$A,$A293),SUMIFS('Census Data'!L:L,'Census Data'!$A:$A,$A293))/SUMIFS('Census Data'!$F:$F,'Census Data'!$A:$A,$A293)</f>
        <v>0.20630531179030862</v>
      </c>
      <c r="H293" s="17">
        <f>SUM(SUMIFS('Census Data'!O:O,'Census Data'!$A:$A,$A293),SUMIFS('Census Data'!P:P,'Census Data'!$A:$A,$A293))/SUMIFS('Census Data'!$F:$F,'Census Data'!$A:$A,$A293)</f>
        <v>6.1518047300989059E-2</v>
      </c>
      <c r="I293" s="19">
        <f t="shared" si="8"/>
        <v>3.3559691201778152E-2</v>
      </c>
      <c r="J293" s="17">
        <f>SUM(SUMIFS('Census Data'!W:W,'Census Data'!$A:$A,$A293),SUMIFS('Census Data'!X:X,'Census Data'!$A:$A,$A293))/SUMIFS('Census Data'!$F:$F,'Census Data'!$A:$A,$A293)</f>
        <v>0.104897730102623</v>
      </c>
      <c r="K293" s="19">
        <f t="shared" si="9"/>
        <v>0.89510226989737696</v>
      </c>
      <c r="L293" s="24">
        <f>'EPA Data'!D294/SUM('EPA Data'!D:D)</f>
        <v>6.0068886872309492E-4</v>
      </c>
      <c r="M293" s="24">
        <f>'EPA Data'!E294/SUM('EPA Data'!E:E)</f>
        <v>3.6643732349753952E-4</v>
      </c>
      <c r="N293" s="24">
        <f>'EPA Data'!F294/SUM('EPA Data'!F:F)</f>
        <v>2.8800435322647532E-4</v>
      </c>
      <c r="O293" s="24">
        <f>'EPA Data'!G294/SUM('EPA Data'!G:G)</f>
        <v>2.9844315748804183E-4</v>
      </c>
      <c r="P293" s="24">
        <f>'EPA Data'!H294/SUM('EPA Data'!H:H)</f>
        <v>3.3999932858806264E-4</v>
      </c>
      <c r="Q293" s="24">
        <f>'EPA Data'!I294/SUM('EPA Data'!I:I)</f>
        <v>2.3275318031413351E-4</v>
      </c>
      <c r="R293" s="24">
        <f>'EPA Data'!J294/SUM('EPA Data'!J:J)</f>
        <v>4.3526863919812487E-4</v>
      </c>
      <c r="S293" s="24">
        <f>'EPA Data'!K294/SUM('EPA Data'!K:K)</f>
        <v>3.2059234245846216E-4</v>
      </c>
      <c r="T293" s="24">
        <f>'EPA Data'!L294/SUM('EPA Data'!L:L)</f>
        <v>4.3884355514313552E-4</v>
      </c>
      <c r="U293" s="24">
        <f>'EPA Data'!M294/SUM('EPA Data'!M:M)</f>
        <v>1.5223527258231007E-4</v>
      </c>
      <c r="V293" s="24">
        <f>'EPA Data'!N294/SUM('EPA Data'!N:N)</f>
        <v>1.2212810086985988E-4</v>
      </c>
      <c r="W293" s="24">
        <f>'EPA Data'!O294/SUM('EPA Data'!O:O)</f>
        <v>1.4139247313909407E-4</v>
      </c>
      <c r="X293" s="24">
        <f>'EPA Data'!P294/SUM('EPA Data'!P:P)</f>
        <v>3.6787146267236052E-4</v>
      </c>
    </row>
    <row r="294" spans="1:24" x14ac:dyDescent="0.25">
      <c r="A294" s="16" t="s">
        <v>583</v>
      </c>
      <c r="B294" s="16" t="s">
        <v>581</v>
      </c>
      <c r="C294" s="21" t="s">
        <v>584</v>
      </c>
      <c r="D294" s="17">
        <f>SUMIFS('Census Data'!G:G,'Census Data'!$A:$A,$A294)/SUMIFS('Census Data'!$F:$F,'Census Data'!$A:$A,$A294)</f>
        <v>0.5260184868195823</v>
      </c>
      <c r="E294" s="19">
        <f>SUMIFS('Census Data'!H:H,'Census Data'!$A:$A,$A294)/SUMIFS('Census Data'!$F:$F,'Census Data'!$A:$A,$A294)</f>
        <v>0.47398151318041765</v>
      </c>
      <c r="F294" s="17">
        <f>SUM(SUMIFS('Census Data'!I:I,'Census Data'!$A:$A,$A294),SUMIFS('Census Data'!J:J,'Census Data'!$A:$A,$A294))/SUMIFS('Census Data'!$F:$F,'Census Data'!$A:$A,$A294)</f>
        <v>0.82711400205409102</v>
      </c>
      <c r="G294" s="17">
        <f>SUM(SUMIFS('Census Data'!K:K,'Census Data'!$A:$A,$A294),SUMIFS('Census Data'!L:L,'Census Data'!$A:$A,$A294))/SUMIFS('Census Data'!$F:$F,'Census Data'!$A:$A,$A294)</f>
        <v>0.1422800410818213</v>
      </c>
      <c r="H294" s="17">
        <f>SUM(SUMIFS('Census Data'!O:O,'Census Data'!$A:$A,$A294),SUMIFS('Census Data'!P:P,'Census Data'!$A:$A,$A294))/SUMIFS('Census Data'!$F:$F,'Census Data'!$A:$A,$A294)</f>
        <v>6.6757959602875725E-3</v>
      </c>
      <c r="I294" s="19">
        <f t="shared" si="8"/>
        <v>2.3930160903800179E-2</v>
      </c>
      <c r="J294" s="17">
        <f>SUM(SUMIFS('Census Data'!W:W,'Census Data'!$A:$A,$A294),SUMIFS('Census Data'!X:X,'Census Data'!$A:$A,$A294))/SUMIFS('Census Data'!$F:$F,'Census Data'!$A:$A,$A294)</f>
        <v>2.8449161246148578E-2</v>
      </c>
      <c r="K294" s="19">
        <f t="shared" si="9"/>
        <v>0.9715508387538514</v>
      </c>
      <c r="L294" s="24">
        <f>'EPA Data'!D295/SUM('EPA Data'!D:D)</f>
        <v>4.5468451259132694E-5</v>
      </c>
      <c r="M294" s="24">
        <f>'EPA Data'!E295/SUM('EPA Data'!E:E)</f>
        <v>4.8482292595350171E-5</v>
      </c>
      <c r="N294" s="24">
        <f>'EPA Data'!F295/SUM('EPA Data'!F:F)</f>
        <v>4.5555389761394011E-5</v>
      </c>
      <c r="O294" s="24">
        <f>'EPA Data'!G295/SUM('EPA Data'!G:G)</f>
        <v>3.4877249782804424E-5</v>
      </c>
      <c r="P294" s="24">
        <f>'EPA Data'!H295/SUM('EPA Data'!H:H)</f>
        <v>4.227318395455363E-5</v>
      </c>
      <c r="Q294" s="24">
        <f>'EPA Data'!I295/SUM('EPA Data'!I:I)</f>
        <v>2.9158391869653098E-5</v>
      </c>
      <c r="R294" s="24">
        <f>'EPA Data'!J295/SUM('EPA Data'!J:J)</f>
        <v>4.6892986485060032E-5</v>
      </c>
      <c r="S294" s="24">
        <f>'EPA Data'!K295/SUM('EPA Data'!K:K)</f>
        <v>3.8864852957303488E-5</v>
      </c>
      <c r="T294" s="24">
        <f>'EPA Data'!L295/SUM('EPA Data'!L:L)</f>
        <v>6.7647482386844958E-5</v>
      </c>
      <c r="U294" s="24">
        <f>'EPA Data'!M295/SUM('EPA Data'!M:M)</f>
        <v>1.7826832757806122E-5</v>
      </c>
      <c r="V294" s="24">
        <f>'EPA Data'!N295/SUM('EPA Data'!N:N)</f>
        <v>1.5995892511805545E-5</v>
      </c>
      <c r="W294" s="24">
        <f>'EPA Data'!O295/SUM('EPA Data'!O:O)</f>
        <v>2.1859083963732758E-5</v>
      </c>
      <c r="X294" s="24">
        <f>'EPA Data'!P295/SUM('EPA Data'!P:P)</f>
        <v>5.0695230282243586E-5</v>
      </c>
    </row>
    <row r="295" spans="1:24" x14ac:dyDescent="0.25">
      <c r="A295" s="16" t="s">
        <v>585</v>
      </c>
      <c r="B295" s="16" t="s">
        <v>581</v>
      </c>
      <c r="C295" s="21" t="s">
        <v>586</v>
      </c>
      <c r="D295" s="17">
        <f>SUMIFS('Census Data'!G:G,'Census Data'!$A:$A,$A295)/SUMIFS('Census Data'!$F:$F,'Census Data'!$A:$A,$A295)</f>
        <v>0.49581866575083711</v>
      </c>
      <c r="E295" s="19">
        <f>SUMIFS('Census Data'!H:H,'Census Data'!$A:$A,$A295)/SUMIFS('Census Data'!$F:$F,'Census Data'!$A:$A,$A295)</f>
        <v>0.50418133424916289</v>
      </c>
      <c r="F295" s="17">
        <f>SUM(SUMIFS('Census Data'!I:I,'Census Data'!$A:$A,$A295),SUMIFS('Census Data'!J:J,'Census Data'!$A:$A,$A295))/SUMIFS('Census Data'!$F:$F,'Census Data'!$A:$A,$A295)</f>
        <v>0.82239775621762401</v>
      </c>
      <c r="G295" s="17">
        <f>SUM(SUMIFS('Census Data'!K:K,'Census Data'!$A:$A,$A295),SUMIFS('Census Data'!L:L,'Census Data'!$A:$A,$A295))/SUMIFS('Census Data'!$F:$F,'Census Data'!$A:$A,$A295)</f>
        <v>0.11253827881285595</v>
      </c>
      <c r="H295" s="17">
        <f>SUM(SUMIFS('Census Data'!O:O,'Census Data'!$A:$A,$A295),SUMIFS('Census Data'!P:P,'Census Data'!$A:$A,$A295))/SUMIFS('Census Data'!$F:$F,'Census Data'!$A:$A,$A295)</f>
        <v>2.3296413954952633E-2</v>
      </c>
      <c r="I295" s="19">
        <f t="shared" si="8"/>
        <v>4.1767551014567417E-2</v>
      </c>
      <c r="J295" s="17">
        <f>SUM(SUMIFS('Census Data'!W:W,'Census Data'!$A:$A,$A295),SUMIFS('Census Data'!X:X,'Census Data'!$A:$A,$A295))/SUMIFS('Census Data'!$F:$F,'Census Data'!$A:$A,$A295)</f>
        <v>6.6615151254972665E-2</v>
      </c>
      <c r="K295" s="19">
        <f t="shared" si="9"/>
        <v>0.93338484874502736</v>
      </c>
      <c r="L295" s="24">
        <f>'EPA Data'!D296/SUM('EPA Data'!D:D)</f>
        <v>6.5177788171285798E-4</v>
      </c>
      <c r="M295" s="24">
        <f>'EPA Data'!E296/SUM('EPA Data'!E:E)</f>
        <v>6.8597647108321631E-4</v>
      </c>
      <c r="N295" s="24">
        <f>'EPA Data'!F296/SUM('EPA Data'!F:F)</f>
        <v>6.0017100235975555E-4</v>
      </c>
      <c r="O295" s="24">
        <f>'EPA Data'!G296/SUM('EPA Data'!G:G)</f>
        <v>2.9201877126120026E-4</v>
      </c>
      <c r="P295" s="24">
        <f>'EPA Data'!H296/SUM('EPA Data'!H:H)</f>
        <v>4.4286779165220196E-4</v>
      </c>
      <c r="Q295" s="24">
        <f>'EPA Data'!I296/SUM('EPA Data'!I:I)</f>
        <v>4.3225609940242239E-4</v>
      </c>
      <c r="R295" s="24">
        <f>'EPA Data'!J296/SUM('EPA Data'!J:J)</f>
        <v>4.9394186276724753E-4</v>
      </c>
      <c r="S295" s="24">
        <f>'EPA Data'!K296/SUM('EPA Data'!K:K)</f>
        <v>5.944587039172181E-4</v>
      </c>
      <c r="T295" s="24">
        <f>'EPA Data'!L296/SUM('EPA Data'!L:L)</f>
        <v>1.0377376745522408E-3</v>
      </c>
      <c r="U295" s="24">
        <f>'EPA Data'!M296/SUM('EPA Data'!M:M)</f>
        <v>1.4848683354875121E-4</v>
      </c>
      <c r="V295" s="24">
        <f>'EPA Data'!N296/SUM('EPA Data'!N:N)</f>
        <v>1.7176450368897107E-4</v>
      </c>
      <c r="W295" s="24">
        <f>'EPA Data'!O296/SUM('EPA Data'!O:O)</f>
        <v>2.1464317793633557E-4</v>
      </c>
      <c r="X295" s="24">
        <f>'EPA Data'!P296/SUM('EPA Data'!P:P)</f>
        <v>5.9281943214403775E-4</v>
      </c>
    </row>
    <row r="296" spans="1:24" x14ac:dyDescent="0.25">
      <c r="A296" s="16" t="s">
        <v>587</v>
      </c>
      <c r="B296" s="16" t="s">
        <v>581</v>
      </c>
      <c r="C296" s="21" t="s">
        <v>588</v>
      </c>
      <c r="D296" s="17">
        <f>SUMIFS('Census Data'!G:G,'Census Data'!$A:$A,$A296)/SUMIFS('Census Data'!$F:$F,'Census Data'!$A:$A,$A296)</f>
        <v>0.55643416900109921</v>
      </c>
      <c r="E296" s="19">
        <f>SUMIFS('Census Data'!H:H,'Census Data'!$A:$A,$A296)/SUMIFS('Census Data'!$F:$F,'Census Data'!$A:$A,$A296)</f>
        <v>0.44356583099890073</v>
      </c>
      <c r="F296" s="17">
        <f>SUM(SUMIFS('Census Data'!I:I,'Census Data'!$A:$A,$A296),SUMIFS('Census Data'!J:J,'Census Data'!$A:$A,$A296))/SUMIFS('Census Data'!$F:$F,'Census Data'!$A:$A,$A296)</f>
        <v>0.76068224531045003</v>
      </c>
      <c r="G296" s="17">
        <f>SUM(SUMIFS('Census Data'!K:K,'Census Data'!$A:$A,$A296),SUMIFS('Census Data'!L:L,'Census Data'!$A:$A,$A296))/SUMIFS('Census Data'!$F:$F,'Census Data'!$A:$A,$A296)</f>
        <v>0.20570192546363605</v>
      </c>
      <c r="H296" s="17">
        <f>SUM(SUMIFS('Census Data'!O:O,'Census Data'!$A:$A,$A296),SUMIFS('Census Data'!P:P,'Census Data'!$A:$A,$A296))/SUMIFS('Census Data'!$F:$F,'Census Data'!$A:$A,$A296)</f>
        <v>6.2763731782560905E-3</v>
      </c>
      <c r="I296" s="19">
        <f t="shared" si="8"/>
        <v>2.7339456047657751E-2</v>
      </c>
      <c r="J296" s="17">
        <f>SUM(SUMIFS('Census Data'!W:W,'Census Data'!$A:$A,$A296),SUMIFS('Census Data'!X:X,'Census Data'!$A:$A,$A296))/SUMIFS('Census Data'!$F:$F,'Census Data'!$A:$A,$A296)</f>
        <v>4.7196907911066982E-2</v>
      </c>
      <c r="K296" s="19">
        <f t="shared" si="9"/>
        <v>0.95280309208893299</v>
      </c>
      <c r="L296" s="24">
        <f>'EPA Data'!D297/SUM('EPA Data'!D:D)</f>
        <v>5.5655353538516518E-5</v>
      </c>
      <c r="M296" s="24">
        <f>'EPA Data'!E297/SUM('EPA Data'!E:E)</f>
        <v>4.9978684277483961E-5</v>
      </c>
      <c r="N296" s="24">
        <f>'EPA Data'!F297/SUM('EPA Data'!F:F)</f>
        <v>4.4091631798641746E-5</v>
      </c>
      <c r="O296" s="24">
        <f>'EPA Data'!G297/SUM('EPA Data'!G:G)</f>
        <v>4.7868430743061367E-5</v>
      </c>
      <c r="P296" s="24">
        <f>'EPA Data'!H297/SUM('EPA Data'!H:H)</f>
        <v>4.6868713077274643E-5</v>
      </c>
      <c r="Q296" s="24">
        <f>'EPA Data'!I297/SUM('EPA Data'!I:I)</f>
        <v>3.2651804918972318E-5</v>
      </c>
      <c r="R296" s="24">
        <f>'EPA Data'!J297/SUM('EPA Data'!J:J)</f>
        <v>7.8545131216333725E-5</v>
      </c>
      <c r="S296" s="24">
        <f>'EPA Data'!K297/SUM('EPA Data'!K:K)</f>
        <v>4.907814714550074E-5</v>
      </c>
      <c r="T296" s="24">
        <f>'EPA Data'!L297/SUM('EPA Data'!L:L)</f>
        <v>6.9057909999874946E-5</v>
      </c>
      <c r="U296" s="24">
        <f>'EPA Data'!M297/SUM('EPA Data'!M:M)</f>
        <v>2.3405298532130149E-5</v>
      </c>
      <c r="V296" s="24">
        <f>'EPA Data'!N297/SUM('EPA Data'!N:N)</f>
        <v>1.6725018793779358E-5</v>
      </c>
      <c r="W296" s="24">
        <f>'EPA Data'!O297/SUM('EPA Data'!O:O)</f>
        <v>2.2188792732217423E-5</v>
      </c>
      <c r="X296" s="24">
        <f>'EPA Data'!P297/SUM('EPA Data'!P:P)</f>
        <v>5.3522140268992229E-5</v>
      </c>
    </row>
    <row r="297" spans="1:24" x14ac:dyDescent="0.25">
      <c r="A297" s="16" t="s">
        <v>589</v>
      </c>
      <c r="B297" s="16" t="s">
        <v>581</v>
      </c>
      <c r="C297" s="21" t="s">
        <v>590</v>
      </c>
      <c r="D297" s="17">
        <f>SUMIFS('Census Data'!G:G,'Census Data'!$A:$A,$A297)/SUMIFS('Census Data'!$F:$F,'Census Data'!$A:$A,$A297)</f>
        <v>0.48905708523412555</v>
      </c>
      <c r="E297" s="19">
        <f>SUMIFS('Census Data'!H:H,'Census Data'!$A:$A,$A297)/SUMIFS('Census Data'!$F:$F,'Census Data'!$A:$A,$A297)</f>
        <v>0.5109429147658745</v>
      </c>
      <c r="F297" s="17">
        <f>SUM(SUMIFS('Census Data'!I:I,'Census Data'!$A:$A,$A297),SUMIFS('Census Data'!J:J,'Census Data'!$A:$A,$A297))/SUMIFS('Census Data'!$F:$F,'Census Data'!$A:$A,$A297)</f>
        <v>0.8316233125450625</v>
      </c>
      <c r="G297" s="17">
        <f>SUM(SUMIFS('Census Data'!K:K,'Census Data'!$A:$A,$A297),SUMIFS('Census Data'!L:L,'Census Data'!$A:$A,$A297))/SUMIFS('Census Data'!$F:$F,'Census Data'!$A:$A,$A297)</f>
        <v>0.10809845466838998</v>
      </c>
      <c r="H297" s="17">
        <f>SUM(SUMIFS('Census Data'!O:O,'Census Data'!$A:$A,$A297),SUMIFS('Census Data'!P:P,'Census Data'!$A:$A,$A297))/SUMIFS('Census Data'!$F:$F,'Census Data'!$A:$A,$A297)</f>
        <v>2.6025763279518624E-2</v>
      </c>
      <c r="I297" s="19">
        <f t="shared" si="8"/>
        <v>3.4252469507028871E-2</v>
      </c>
      <c r="J297" s="17">
        <f>SUM(SUMIFS('Census Data'!W:W,'Census Data'!$A:$A,$A297),SUMIFS('Census Data'!X:X,'Census Data'!$A:$A,$A297))/SUMIFS('Census Data'!$F:$F,'Census Data'!$A:$A,$A297)</f>
        <v>0.10900053493525955</v>
      </c>
      <c r="K297" s="19">
        <f t="shared" si="9"/>
        <v>0.89099946506474048</v>
      </c>
      <c r="L297" s="24">
        <f>'EPA Data'!D298/SUM('EPA Data'!D:D)</f>
        <v>5.2508700563714313E-3</v>
      </c>
      <c r="M297" s="24">
        <f>'EPA Data'!E298/SUM('EPA Data'!E:E)</f>
        <v>2.3224587570986116E-3</v>
      </c>
      <c r="N297" s="24">
        <f>'EPA Data'!F298/SUM('EPA Data'!F:F)</f>
        <v>1.6035545071859394E-3</v>
      </c>
      <c r="O297" s="24">
        <f>'EPA Data'!G298/SUM('EPA Data'!G:G)</f>
        <v>2.1806556874673076E-3</v>
      </c>
      <c r="P297" s="24">
        <f>'EPA Data'!H298/SUM('EPA Data'!H:H)</f>
        <v>2.4294613286607748E-3</v>
      </c>
      <c r="Q297" s="24">
        <f>'EPA Data'!I298/SUM('EPA Data'!I:I)</f>
        <v>2.2644539975675772E-3</v>
      </c>
      <c r="R297" s="24">
        <f>'EPA Data'!J298/SUM('EPA Data'!J:J)</f>
        <v>4.6319095378864125E-3</v>
      </c>
      <c r="S297" s="24">
        <f>'EPA Data'!K298/SUM('EPA Data'!K:K)</f>
        <v>1.5331522309020621E-3</v>
      </c>
      <c r="T297" s="24">
        <f>'EPA Data'!L298/SUM('EPA Data'!L:L)</f>
        <v>2.8135311422746415E-3</v>
      </c>
      <c r="U297" s="24">
        <f>'EPA Data'!M298/SUM('EPA Data'!M:M)</f>
        <v>7.0762382282971137E-4</v>
      </c>
      <c r="V297" s="24">
        <f>'EPA Data'!N298/SUM('EPA Data'!N:N)</f>
        <v>7.1336235128902678E-4</v>
      </c>
      <c r="W297" s="24">
        <f>'EPA Data'!O298/SUM('EPA Data'!O:O)</f>
        <v>7.4195198631698774E-4</v>
      </c>
      <c r="X297" s="24">
        <f>'EPA Data'!P298/SUM('EPA Data'!P:P)</f>
        <v>1.8176307598327614E-3</v>
      </c>
    </row>
    <row r="298" spans="1:24" x14ac:dyDescent="0.25">
      <c r="A298" s="16" t="s">
        <v>591</v>
      </c>
      <c r="B298" s="16" t="s">
        <v>581</v>
      </c>
      <c r="C298" s="21" t="s">
        <v>592</v>
      </c>
      <c r="D298" s="17">
        <f>SUMIFS('Census Data'!G:G,'Census Data'!$A:$A,$A298)/SUMIFS('Census Data'!$F:$F,'Census Data'!$A:$A,$A298)</f>
        <v>0.48693195027801417</v>
      </c>
      <c r="E298" s="19">
        <f>SUMIFS('Census Data'!H:H,'Census Data'!$A:$A,$A298)/SUMIFS('Census Data'!$F:$F,'Census Data'!$A:$A,$A298)</f>
        <v>0.51306804972198583</v>
      </c>
      <c r="F298" s="17">
        <f>SUM(SUMIFS('Census Data'!I:I,'Census Data'!$A:$A,$A298),SUMIFS('Census Data'!J:J,'Census Data'!$A:$A,$A298))/SUMIFS('Census Data'!$F:$F,'Census Data'!$A:$A,$A298)</f>
        <v>0.63068254558377856</v>
      </c>
      <c r="G298" s="17">
        <f>SUM(SUMIFS('Census Data'!K:K,'Census Data'!$A:$A,$A298),SUMIFS('Census Data'!L:L,'Census Data'!$A:$A,$A298))/SUMIFS('Census Data'!$F:$F,'Census Data'!$A:$A,$A298)</f>
        <v>0.30217310928328772</v>
      </c>
      <c r="H298" s="17">
        <f>SUM(SUMIFS('Census Data'!O:O,'Census Data'!$A:$A,$A298),SUMIFS('Census Data'!P:P,'Census Data'!$A:$A,$A298))/SUMIFS('Census Data'!$F:$F,'Census Data'!$A:$A,$A298)</f>
        <v>3.8722783644633441E-2</v>
      </c>
      <c r="I298" s="19">
        <f t="shared" si="8"/>
        <v>2.8421561488300218E-2</v>
      </c>
      <c r="J298" s="17">
        <f>SUM(SUMIFS('Census Data'!W:W,'Census Data'!$A:$A,$A298),SUMIFS('Census Data'!X:X,'Census Data'!$A:$A,$A298))/SUMIFS('Census Data'!$F:$F,'Census Data'!$A:$A,$A298)</f>
        <v>0.31083000730241739</v>
      </c>
      <c r="K298" s="19">
        <f t="shared" si="9"/>
        <v>0.68916999269758261</v>
      </c>
      <c r="L298" s="24">
        <f>'EPA Data'!D299/SUM('EPA Data'!D:D)</f>
        <v>1.2996560540056837E-2</v>
      </c>
      <c r="M298" s="24">
        <f>'EPA Data'!E299/SUM('EPA Data'!E:E)</f>
        <v>9.3327357701770385E-3</v>
      </c>
      <c r="N298" s="24">
        <f>'EPA Data'!F299/SUM('EPA Data'!F:F)</f>
        <v>3.5057388113037403E-3</v>
      </c>
      <c r="O298" s="24">
        <f>'EPA Data'!G299/SUM('EPA Data'!G:G)</f>
        <v>1.1186381837237693E-2</v>
      </c>
      <c r="P298" s="24">
        <f>'EPA Data'!H299/SUM('EPA Data'!H:H)</f>
        <v>8.3369527811125582E-3</v>
      </c>
      <c r="Q298" s="24">
        <f>'EPA Data'!I299/SUM('EPA Data'!I:I)</f>
        <v>1.2620837676110141E-2</v>
      </c>
      <c r="R298" s="24">
        <f>'EPA Data'!J299/SUM('EPA Data'!J:J)</f>
        <v>1.3637968192216885E-2</v>
      </c>
      <c r="S298" s="24">
        <f>'EPA Data'!K299/SUM('EPA Data'!K:K)</f>
        <v>3.515037151739564E-3</v>
      </c>
      <c r="T298" s="24">
        <f>'EPA Data'!L299/SUM('EPA Data'!L:L)</f>
        <v>4.7316096929482711E-3</v>
      </c>
      <c r="U298" s="24">
        <f>'EPA Data'!M299/SUM('EPA Data'!M:M)</f>
        <v>1.969323945117612E-3</v>
      </c>
      <c r="V298" s="24">
        <f>'EPA Data'!N299/SUM('EPA Data'!N:N)</f>
        <v>1.8809558059240355E-3</v>
      </c>
      <c r="W298" s="24">
        <f>'EPA Data'!O299/SUM('EPA Data'!O:O)</f>
        <v>1.5844368617002657E-3</v>
      </c>
      <c r="X298" s="24">
        <f>'EPA Data'!P299/SUM('EPA Data'!P:P)</f>
        <v>3.7463265444995183E-3</v>
      </c>
    </row>
    <row r="299" spans="1:24" x14ac:dyDescent="0.25">
      <c r="A299" s="16" t="s">
        <v>593</v>
      </c>
      <c r="B299" s="16" t="s">
        <v>581</v>
      </c>
      <c r="C299" s="21" t="s">
        <v>37</v>
      </c>
      <c r="D299" s="17">
        <f>SUMIFS('Census Data'!G:G,'Census Data'!$A:$A,$A299)/SUMIFS('Census Data'!$F:$F,'Census Data'!$A:$A,$A299)</f>
        <v>0.53973768167316549</v>
      </c>
      <c r="E299" s="19">
        <f>SUMIFS('Census Data'!H:H,'Census Data'!$A:$A,$A299)/SUMIFS('Census Data'!$F:$F,'Census Data'!$A:$A,$A299)</f>
        <v>0.46026231832683445</v>
      </c>
      <c r="F299" s="17">
        <f>SUM(SUMIFS('Census Data'!I:I,'Census Data'!$A:$A,$A299),SUMIFS('Census Data'!J:J,'Census Data'!$A:$A,$A299))/SUMIFS('Census Data'!$F:$F,'Census Data'!$A:$A,$A299)</f>
        <v>0.82715349166962071</v>
      </c>
      <c r="G299" s="17">
        <f>SUM(SUMIFS('Census Data'!K:K,'Census Data'!$A:$A,$A299),SUMIFS('Census Data'!L:L,'Census Data'!$A:$A,$A299))/SUMIFS('Census Data'!$F:$F,'Census Data'!$A:$A,$A299)</f>
        <v>0.12470755051400213</v>
      </c>
      <c r="H299" s="17">
        <f>SUM(SUMIFS('Census Data'!O:O,'Census Data'!$A:$A,$A299),SUMIFS('Census Data'!P:P,'Census Data'!$A:$A,$A299))/SUMIFS('Census Data'!$F:$F,'Census Data'!$A:$A,$A299)</f>
        <v>8.9330024813895782E-3</v>
      </c>
      <c r="I299" s="19">
        <f t="shared" si="8"/>
        <v>3.9205955334987497E-2</v>
      </c>
      <c r="J299" s="17">
        <f>SUM(SUMIFS('Census Data'!W:W,'Census Data'!$A:$A,$A299),SUMIFS('Census Data'!X:X,'Census Data'!$A:$A,$A299))/SUMIFS('Census Data'!$F:$F,'Census Data'!$A:$A,$A299)</f>
        <v>5.7071960297766747E-2</v>
      </c>
      <c r="K299" s="19">
        <f t="shared" si="9"/>
        <v>0.94292803970223327</v>
      </c>
      <c r="L299" s="24">
        <f>'EPA Data'!D300/SUM('EPA Data'!D:D)</f>
        <v>2.6895432698103306E-5</v>
      </c>
      <c r="M299" s="24">
        <f>'EPA Data'!E300/SUM('EPA Data'!E:E)</f>
        <v>4.1952314953906618E-5</v>
      </c>
      <c r="N299" s="24">
        <f>'EPA Data'!F300/SUM('EPA Data'!F:F)</f>
        <v>4.7310243256269822E-5</v>
      </c>
      <c r="O299" s="24">
        <f>'EPA Data'!G300/SUM('EPA Data'!G:G)</f>
        <v>1.4626028582233135E-5</v>
      </c>
      <c r="P299" s="24">
        <f>'EPA Data'!H300/SUM('EPA Data'!H:H)</f>
        <v>2.7950680917158712E-5</v>
      </c>
      <c r="Q299" s="24">
        <f>'EPA Data'!I300/SUM('EPA Data'!I:I)</f>
        <v>2.0700151767154354E-5</v>
      </c>
      <c r="R299" s="24">
        <f>'EPA Data'!J300/SUM('EPA Data'!J:J)</f>
        <v>2.3131262291147629E-5</v>
      </c>
      <c r="S299" s="24">
        <f>'EPA Data'!K300/SUM('EPA Data'!K:K)</f>
        <v>3.8508035672580359E-5</v>
      </c>
      <c r="T299" s="24">
        <f>'EPA Data'!L300/SUM('EPA Data'!L:L)</f>
        <v>6.26340669844665E-5</v>
      </c>
      <c r="U299" s="24">
        <f>'EPA Data'!M300/SUM('EPA Data'!M:M)</f>
        <v>1.1215277546763553E-5</v>
      </c>
      <c r="V299" s="24">
        <f>'EPA Data'!N300/SUM('EPA Data'!N:N)</f>
        <v>1.3102942424779831E-5</v>
      </c>
      <c r="W299" s="24">
        <f>'EPA Data'!O300/SUM('EPA Data'!O:O)</f>
        <v>1.7167985467483536E-5</v>
      </c>
      <c r="X299" s="24">
        <f>'EPA Data'!P300/SUM('EPA Data'!P:P)</f>
        <v>4.8128200868657174E-5</v>
      </c>
    </row>
    <row r="300" spans="1:24" x14ac:dyDescent="0.25">
      <c r="A300" s="16" t="s">
        <v>594</v>
      </c>
      <c r="B300" s="16" t="s">
        <v>581</v>
      </c>
      <c r="C300" s="21" t="s">
        <v>595</v>
      </c>
      <c r="D300" s="17">
        <f>SUMIFS('Census Data'!G:G,'Census Data'!$A:$A,$A300)/SUMIFS('Census Data'!$F:$F,'Census Data'!$A:$A,$A300)</f>
        <v>0.48719496056323119</v>
      </c>
      <c r="E300" s="19">
        <f>SUMIFS('Census Data'!H:H,'Census Data'!$A:$A,$A300)/SUMIFS('Census Data'!$F:$F,'Census Data'!$A:$A,$A300)</f>
        <v>0.51280503943676881</v>
      </c>
      <c r="F300" s="17">
        <f>SUM(SUMIFS('Census Data'!I:I,'Census Data'!$A:$A,$A300),SUMIFS('Census Data'!J:J,'Census Data'!$A:$A,$A300))/SUMIFS('Census Data'!$F:$F,'Census Data'!$A:$A,$A300)</f>
        <v>0.90592874913980204</v>
      </c>
      <c r="G300" s="17">
        <f>SUM(SUMIFS('Census Data'!K:K,'Census Data'!$A:$A,$A300),SUMIFS('Census Data'!L:L,'Census Data'!$A:$A,$A300))/SUMIFS('Census Data'!$F:$F,'Census Data'!$A:$A,$A300)</f>
        <v>5.8752845270234506E-2</v>
      </c>
      <c r="H300" s="17">
        <f>SUM(SUMIFS('Census Data'!O:O,'Census Data'!$A:$A,$A300),SUMIFS('Census Data'!P:P,'Census Data'!$A:$A,$A300))/SUMIFS('Census Data'!$F:$F,'Census Data'!$A:$A,$A300)</f>
        <v>1.4149595045259648E-2</v>
      </c>
      <c r="I300" s="19">
        <f t="shared" si="8"/>
        <v>2.1168810544703764E-2</v>
      </c>
      <c r="J300" s="17">
        <f>SUM(SUMIFS('Census Data'!W:W,'Census Data'!$A:$A,$A300),SUMIFS('Census Data'!X:X,'Census Data'!$A:$A,$A300))/SUMIFS('Census Data'!$F:$F,'Census Data'!$A:$A,$A300)</f>
        <v>7.7237838123974376E-2</v>
      </c>
      <c r="K300" s="19">
        <f t="shared" si="9"/>
        <v>0.92276216187602567</v>
      </c>
      <c r="L300" s="24">
        <f>'EPA Data'!D301/SUM('EPA Data'!D:D)</f>
        <v>1.1841414680615128E-3</v>
      </c>
      <c r="M300" s="24">
        <f>'EPA Data'!E301/SUM('EPA Data'!E:E)</f>
        <v>7.6652715007490078E-4</v>
      </c>
      <c r="N300" s="24">
        <f>'EPA Data'!F301/SUM('EPA Data'!F:F)</f>
        <v>5.2639891380072148E-4</v>
      </c>
      <c r="O300" s="24">
        <f>'EPA Data'!G301/SUM('EPA Data'!G:G)</f>
        <v>8.3115824562917978E-4</v>
      </c>
      <c r="P300" s="24">
        <f>'EPA Data'!H301/SUM('EPA Data'!H:H)</f>
        <v>7.304380491788778E-4</v>
      </c>
      <c r="Q300" s="24">
        <f>'EPA Data'!I301/SUM('EPA Data'!I:I)</f>
        <v>6.6307881344333786E-4</v>
      </c>
      <c r="R300" s="24">
        <f>'EPA Data'!J301/SUM('EPA Data'!J:J)</f>
        <v>8.2508613201941194E-4</v>
      </c>
      <c r="S300" s="24">
        <f>'EPA Data'!K301/SUM('EPA Data'!K:K)</f>
        <v>4.1309971482526273E-4</v>
      </c>
      <c r="T300" s="24">
        <f>'EPA Data'!L301/SUM('EPA Data'!L:L)</f>
        <v>7.4239491366673532E-4</v>
      </c>
      <c r="U300" s="24">
        <f>'EPA Data'!M301/SUM('EPA Data'!M:M)</f>
        <v>2.6689283081883812E-4</v>
      </c>
      <c r="V300" s="24">
        <f>'EPA Data'!N301/SUM('EPA Data'!N:N)</f>
        <v>2.6932273653810802E-4</v>
      </c>
      <c r="W300" s="24">
        <f>'EPA Data'!O301/SUM('EPA Data'!O:O)</f>
        <v>3.6041779576796631E-4</v>
      </c>
      <c r="X300" s="24">
        <f>'EPA Data'!P301/SUM('EPA Data'!P:P)</f>
        <v>7.760866731149422E-4</v>
      </c>
    </row>
    <row r="301" spans="1:24" x14ac:dyDescent="0.25">
      <c r="A301" s="16" t="s">
        <v>596</v>
      </c>
      <c r="B301" s="16" t="s">
        <v>581</v>
      </c>
      <c r="C301" s="21" t="s">
        <v>597</v>
      </c>
      <c r="D301" s="17">
        <f>SUMIFS('Census Data'!G:G,'Census Data'!$A:$A,$A301)/SUMIFS('Census Data'!$F:$F,'Census Data'!$A:$A,$A301)</f>
        <v>0.48491550679219814</v>
      </c>
      <c r="E301" s="19">
        <f>SUMIFS('Census Data'!H:H,'Census Data'!$A:$A,$A301)/SUMIFS('Census Data'!$F:$F,'Census Data'!$A:$A,$A301)</f>
        <v>0.51508449320780181</v>
      </c>
      <c r="F301" s="17">
        <f>SUM(SUMIFS('Census Data'!I:I,'Census Data'!$A:$A,$A301),SUMIFS('Census Data'!J:J,'Census Data'!$A:$A,$A301))/SUMIFS('Census Data'!$F:$F,'Census Data'!$A:$A,$A301)</f>
        <v>0.92918473576244343</v>
      </c>
      <c r="G301" s="17">
        <f>SUM(SUMIFS('Census Data'!K:K,'Census Data'!$A:$A,$A301),SUMIFS('Census Data'!L:L,'Census Data'!$A:$A,$A301))/SUMIFS('Census Data'!$F:$F,'Census Data'!$A:$A,$A301)</f>
        <v>3.1759289575495966E-2</v>
      </c>
      <c r="H301" s="17">
        <f>SUM(SUMIFS('Census Data'!O:O,'Census Data'!$A:$A,$A301),SUMIFS('Census Data'!P:P,'Census Data'!$A:$A,$A301))/SUMIFS('Census Data'!$F:$F,'Census Data'!$A:$A,$A301)</f>
        <v>1.671154707096895E-2</v>
      </c>
      <c r="I301" s="19">
        <f t="shared" si="8"/>
        <v>2.2344427591091565E-2</v>
      </c>
      <c r="J301" s="17">
        <f>SUM(SUMIFS('Census Data'!W:W,'Census Data'!$A:$A,$A301),SUMIFS('Census Data'!X:X,'Census Data'!$A:$A,$A301))/SUMIFS('Census Data'!$F:$F,'Census Data'!$A:$A,$A301)</f>
        <v>6.1246717494002956E-2</v>
      </c>
      <c r="K301" s="19">
        <f t="shared" si="9"/>
        <v>0.93875328250599699</v>
      </c>
      <c r="L301" s="24">
        <f>'EPA Data'!D302/SUM('EPA Data'!D:D)</f>
        <v>2.104685349511149E-3</v>
      </c>
      <c r="M301" s="24">
        <f>'EPA Data'!E302/SUM('EPA Data'!E:E)</f>
        <v>7.371427659599466E-4</v>
      </c>
      <c r="N301" s="24">
        <f>'EPA Data'!F302/SUM('EPA Data'!F:F)</f>
        <v>5.6379604784688616E-4</v>
      </c>
      <c r="O301" s="24">
        <f>'EPA Data'!G302/SUM('EPA Data'!G:G)</f>
        <v>4.8252880957914431E-4</v>
      </c>
      <c r="P301" s="24">
        <f>'EPA Data'!H302/SUM('EPA Data'!H:H)</f>
        <v>5.0896483786716734E-4</v>
      </c>
      <c r="Q301" s="24">
        <f>'EPA Data'!I302/SUM('EPA Data'!I:I)</f>
        <v>3.6327545560741549E-4</v>
      </c>
      <c r="R301" s="24">
        <f>'EPA Data'!J302/SUM('EPA Data'!J:J)</f>
        <v>7.9391318316872838E-4</v>
      </c>
      <c r="S301" s="24">
        <f>'EPA Data'!K302/SUM('EPA Data'!K:K)</f>
        <v>3.2417883466276891E-4</v>
      </c>
      <c r="T301" s="24">
        <f>'EPA Data'!L302/SUM('EPA Data'!L:L)</f>
        <v>6.7331964285921684E-4</v>
      </c>
      <c r="U301" s="24">
        <f>'EPA Data'!M302/SUM('EPA Data'!M:M)</f>
        <v>2.5989683295467016E-4</v>
      </c>
      <c r="V301" s="24">
        <f>'EPA Data'!N302/SUM('EPA Data'!N:N)</f>
        <v>1.5866903905494345E-4</v>
      </c>
      <c r="W301" s="24">
        <f>'EPA Data'!O302/SUM('EPA Data'!O:O)</f>
        <v>1.7205089131176968E-4</v>
      </c>
      <c r="X301" s="24">
        <f>'EPA Data'!P302/SUM('EPA Data'!P:P)</f>
        <v>5.0614793977705433E-4</v>
      </c>
    </row>
    <row r="302" spans="1:24" x14ac:dyDescent="0.25">
      <c r="A302" s="16" t="s">
        <v>598</v>
      </c>
      <c r="B302" s="16" t="s">
        <v>581</v>
      </c>
      <c r="C302" s="21" t="s">
        <v>49</v>
      </c>
      <c r="D302" s="17">
        <f>SUMIFS('Census Data'!G:G,'Census Data'!$A:$A,$A302)/SUMIFS('Census Data'!$F:$F,'Census Data'!$A:$A,$A302)</f>
        <v>0.49331819094010543</v>
      </c>
      <c r="E302" s="19">
        <f>SUMIFS('Census Data'!H:H,'Census Data'!$A:$A,$A302)/SUMIFS('Census Data'!$F:$F,'Census Data'!$A:$A,$A302)</f>
        <v>0.50668180905989457</v>
      </c>
      <c r="F302" s="17">
        <f>SUM(SUMIFS('Census Data'!I:I,'Census Data'!$A:$A,$A302),SUMIFS('Census Data'!J:J,'Census Data'!$A:$A,$A302))/SUMIFS('Census Data'!$F:$F,'Census Data'!$A:$A,$A302)</f>
        <v>0.80305310783938122</v>
      </c>
      <c r="G302" s="17">
        <f>SUM(SUMIFS('Census Data'!K:K,'Census Data'!$A:$A,$A302),SUMIFS('Census Data'!L:L,'Census Data'!$A:$A,$A302))/SUMIFS('Census Data'!$F:$F,'Census Data'!$A:$A,$A302)</f>
        <v>0.12620637440023352</v>
      </c>
      <c r="H302" s="17">
        <f>SUM(SUMIFS('Census Data'!O:O,'Census Data'!$A:$A,$A302),SUMIFS('Census Data'!P:P,'Census Data'!$A:$A,$A302))/SUMIFS('Census Data'!$F:$F,'Census Data'!$A:$A,$A302)</f>
        <v>3.1169613047999561E-2</v>
      </c>
      <c r="I302" s="19">
        <f t="shared" si="8"/>
        <v>3.9570904712385668E-2</v>
      </c>
      <c r="J302" s="17">
        <f>SUM(SUMIFS('Census Data'!W:W,'Census Data'!$A:$A,$A302),SUMIFS('Census Data'!X:X,'Census Data'!$A:$A,$A302))/SUMIFS('Census Data'!$F:$F,'Census Data'!$A:$A,$A302)</f>
        <v>0.10424078229617062</v>
      </c>
      <c r="K302" s="19">
        <f t="shared" si="9"/>
        <v>0.89575921770382938</v>
      </c>
      <c r="L302" s="24">
        <f>'EPA Data'!D303/SUM('EPA Data'!D:D)</f>
        <v>3.9321425609838671E-4</v>
      </c>
      <c r="M302" s="24">
        <f>'EPA Data'!E303/SUM('EPA Data'!E:E)</f>
        <v>3.6461825333491005E-4</v>
      </c>
      <c r="N302" s="24">
        <f>'EPA Data'!F303/SUM('EPA Data'!F:F)</f>
        <v>3.2070589255676928E-4</v>
      </c>
      <c r="O302" s="24">
        <f>'EPA Data'!G303/SUM('EPA Data'!G:G)</f>
        <v>3.7266935798465327E-4</v>
      </c>
      <c r="P302" s="24">
        <f>'EPA Data'!H303/SUM('EPA Data'!H:H)</f>
        <v>3.6161805407254334E-4</v>
      </c>
      <c r="Q302" s="24">
        <f>'EPA Data'!I303/SUM('EPA Data'!I:I)</f>
        <v>2.5178627827042454E-4</v>
      </c>
      <c r="R302" s="24">
        <f>'EPA Data'!J303/SUM('EPA Data'!J:J)</f>
        <v>5.1766236346456054E-4</v>
      </c>
      <c r="S302" s="24">
        <f>'EPA Data'!K303/SUM('EPA Data'!K:K)</f>
        <v>2.9854777095337311E-4</v>
      </c>
      <c r="T302" s="24">
        <f>'EPA Data'!L303/SUM('EPA Data'!L:L)</f>
        <v>5.1302942030689207E-4</v>
      </c>
      <c r="U302" s="24">
        <f>'EPA Data'!M303/SUM('EPA Data'!M:M)</f>
        <v>1.7822641476019762E-4</v>
      </c>
      <c r="V302" s="24">
        <f>'EPA Data'!N303/SUM('EPA Data'!N:N)</f>
        <v>1.2857056496650118E-4</v>
      </c>
      <c r="W302" s="24">
        <f>'EPA Data'!O303/SUM('EPA Data'!O:O)</f>
        <v>1.67136268275168E-4</v>
      </c>
      <c r="X302" s="24">
        <f>'EPA Data'!P303/SUM('EPA Data'!P:P)</f>
        <v>3.6850920470590061E-4</v>
      </c>
    </row>
    <row r="303" spans="1:24" x14ac:dyDescent="0.25">
      <c r="A303" s="16" t="s">
        <v>599</v>
      </c>
      <c r="B303" s="16" t="s">
        <v>581</v>
      </c>
      <c r="C303" s="21" t="s">
        <v>600</v>
      </c>
      <c r="D303" s="17">
        <f>SUMIFS('Census Data'!G:G,'Census Data'!$A:$A,$A303)/SUMIFS('Census Data'!$F:$F,'Census Data'!$A:$A,$A303)</f>
        <v>0.49272022488841316</v>
      </c>
      <c r="E303" s="19">
        <f>SUMIFS('Census Data'!H:H,'Census Data'!$A:$A,$A303)/SUMIFS('Census Data'!$F:$F,'Census Data'!$A:$A,$A303)</f>
        <v>0.50727977511158684</v>
      </c>
      <c r="F303" s="17">
        <f>SUM(SUMIFS('Census Data'!I:I,'Census Data'!$A:$A,$A303),SUMIFS('Census Data'!J:J,'Census Data'!$A:$A,$A303))/SUMIFS('Census Data'!$F:$F,'Census Data'!$A:$A,$A303)</f>
        <v>0.89340403531288481</v>
      </c>
      <c r="G303" s="17">
        <f>SUM(SUMIFS('Census Data'!K:K,'Census Data'!$A:$A,$A303),SUMIFS('Census Data'!L:L,'Census Data'!$A:$A,$A303))/SUMIFS('Census Data'!$F:$F,'Census Data'!$A:$A,$A303)</f>
        <v>7.3151087809364468E-2</v>
      </c>
      <c r="H303" s="17">
        <f>SUM(SUMIFS('Census Data'!O:O,'Census Data'!$A:$A,$A303),SUMIFS('Census Data'!P:P,'Census Data'!$A:$A,$A303))/SUMIFS('Census Data'!$F:$F,'Census Data'!$A:$A,$A303)</f>
        <v>1.5601373856202357E-2</v>
      </c>
      <c r="I303" s="19">
        <f t="shared" si="8"/>
        <v>1.7843503021548357E-2</v>
      </c>
      <c r="J303" s="17">
        <f>SUM(SUMIFS('Census Data'!W:W,'Census Data'!$A:$A,$A303),SUMIFS('Census Data'!X:X,'Census Data'!$A:$A,$A303))/SUMIFS('Census Data'!$F:$F,'Census Data'!$A:$A,$A303)</f>
        <v>0.28562335347698897</v>
      </c>
      <c r="K303" s="19">
        <f t="shared" si="9"/>
        <v>0.71437664652301103</v>
      </c>
      <c r="L303" s="24">
        <f>'EPA Data'!D304/SUM('EPA Data'!D:D)</f>
        <v>1.8991480644459074E-3</v>
      </c>
      <c r="M303" s="24">
        <f>'EPA Data'!E304/SUM('EPA Data'!E:E)</f>
        <v>1.4565220477041352E-3</v>
      </c>
      <c r="N303" s="24">
        <f>'EPA Data'!F304/SUM('EPA Data'!F:F)</f>
        <v>1.0145218548460249E-3</v>
      </c>
      <c r="O303" s="24">
        <f>'EPA Data'!G304/SUM('EPA Data'!G:G)</f>
        <v>1.2903958783640392E-3</v>
      </c>
      <c r="P303" s="24">
        <f>'EPA Data'!H304/SUM('EPA Data'!H:H)</f>
        <v>1.1693219417799161E-3</v>
      </c>
      <c r="Q303" s="24">
        <f>'EPA Data'!I304/SUM('EPA Data'!I:I)</f>
        <v>1.1722303449760102E-3</v>
      </c>
      <c r="R303" s="24">
        <f>'EPA Data'!J304/SUM('EPA Data'!J:J)</f>
        <v>1.3492350178660171E-3</v>
      </c>
      <c r="S303" s="24">
        <f>'EPA Data'!K304/SUM('EPA Data'!K:K)</f>
        <v>8.3287415301204091E-4</v>
      </c>
      <c r="T303" s="24">
        <f>'EPA Data'!L304/SUM('EPA Data'!L:L)</f>
        <v>1.1784945187951485E-3</v>
      </c>
      <c r="U303" s="24">
        <f>'EPA Data'!M304/SUM('EPA Data'!M:M)</f>
        <v>3.3100492670120382E-4</v>
      </c>
      <c r="V303" s="24">
        <f>'EPA Data'!N304/SUM('EPA Data'!N:N)</f>
        <v>4.0134989638528626E-4</v>
      </c>
      <c r="W303" s="24">
        <f>'EPA Data'!O304/SUM('EPA Data'!O:O)</f>
        <v>5.0764925485680091E-4</v>
      </c>
      <c r="X303" s="24">
        <f>'EPA Data'!P304/SUM('EPA Data'!P:P)</f>
        <v>1.2005743671977631E-3</v>
      </c>
    </row>
    <row r="304" spans="1:24" x14ac:dyDescent="0.25">
      <c r="A304" s="16" t="s">
        <v>601</v>
      </c>
      <c r="B304" s="16" t="s">
        <v>581</v>
      </c>
      <c r="C304" s="21" t="s">
        <v>211</v>
      </c>
      <c r="D304" s="17">
        <f>SUMIFS('Census Data'!G:G,'Census Data'!$A:$A,$A304)/SUMIFS('Census Data'!$F:$F,'Census Data'!$A:$A,$A304)</f>
        <v>0.51757665373992134</v>
      </c>
      <c r="E304" s="19">
        <f>SUMIFS('Census Data'!H:H,'Census Data'!$A:$A,$A304)/SUMIFS('Census Data'!$F:$F,'Census Data'!$A:$A,$A304)</f>
        <v>0.48242334626007866</v>
      </c>
      <c r="F304" s="17">
        <f>SUM(SUMIFS('Census Data'!I:I,'Census Data'!$A:$A,$A304),SUMIFS('Census Data'!J:J,'Census Data'!$A:$A,$A304))/SUMIFS('Census Data'!$F:$F,'Census Data'!$A:$A,$A304)</f>
        <v>0.77690204502971294</v>
      </c>
      <c r="G304" s="17">
        <f>SUM(SUMIFS('Census Data'!K:K,'Census Data'!$A:$A,$A304),SUMIFS('Census Data'!L:L,'Census Data'!$A:$A,$A304))/SUMIFS('Census Data'!$F:$F,'Census Data'!$A:$A,$A304)</f>
        <v>0.18678682029964011</v>
      </c>
      <c r="H304" s="17">
        <f>SUM(SUMIFS('Census Data'!O:O,'Census Data'!$A:$A,$A304),SUMIFS('Census Data'!P:P,'Census Data'!$A:$A,$A304))/SUMIFS('Census Data'!$F:$F,'Census Data'!$A:$A,$A304)</f>
        <v>1.0113550763049968E-2</v>
      </c>
      <c r="I304" s="19">
        <f t="shared" si="8"/>
        <v>2.6197583907596966E-2</v>
      </c>
      <c r="J304" s="17">
        <f>SUM(SUMIFS('Census Data'!W:W,'Census Data'!$A:$A,$A304),SUMIFS('Census Data'!X:X,'Census Data'!$A:$A,$A304))/SUMIFS('Census Data'!$F:$F,'Census Data'!$A:$A,$A304)</f>
        <v>6.7474820746031297E-2</v>
      </c>
      <c r="K304" s="19">
        <f t="shared" si="9"/>
        <v>0.93252517925396872</v>
      </c>
      <c r="L304" s="24">
        <f>'EPA Data'!D305/SUM('EPA Data'!D:D)</f>
        <v>1.386257366874851E-4</v>
      </c>
      <c r="M304" s="24">
        <f>'EPA Data'!E305/SUM('EPA Data'!E:E)</f>
        <v>1.7472234955428061E-4</v>
      </c>
      <c r="N304" s="24">
        <f>'EPA Data'!F305/SUM('EPA Data'!F:F)</f>
        <v>1.735321410952897E-4</v>
      </c>
      <c r="O304" s="24">
        <f>'EPA Data'!G305/SUM('EPA Data'!G:G)</f>
        <v>1.1203386212713494E-4</v>
      </c>
      <c r="P304" s="24">
        <f>'EPA Data'!H305/SUM('EPA Data'!H:H)</f>
        <v>1.5212044999293132E-4</v>
      </c>
      <c r="Q304" s="24">
        <f>'EPA Data'!I305/SUM('EPA Data'!I:I)</f>
        <v>9.8616695222911242E-5</v>
      </c>
      <c r="R304" s="24">
        <f>'EPA Data'!J305/SUM('EPA Data'!J:J)</f>
        <v>1.5308465329138345E-4</v>
      </c>
      <c r="S304" s="24">
        <f>'EPA Data'!K305/SUM('EPA Data'!K:K)</f>
        <v>1.45350901177412E-4</v>
      </c>
      <c r="T304" s="24">
        <f>'EPA Data'!L305/SUM('EPA Data'!L:L)</f>
        <v>2.5022932924954764E-4</v>
      </c>
      <c r="U304" s="24">
        <f>'EPA Data'!M305/SUM('EPA Data'!M:M)</f>
        <v>6.7547730338316769E-5</v>
      </c>
      <c r="V304" s="24">
        <f>'EPA Data'!N305/SUM('EPA Data'!N:N)</f>
        <v>5.7939453674397957E-5</v>
      </c>
      <c r="W304" s="24">
        <f>'EPA Data'!O305/SUM('EPA Data'!O:O)</f>
        <v>7.8144603858193554E-5</v>
      </c>
      <c r="X304" s="24">
        <f>'EPA Data'!P305/SUM('EPA Data'!P:P)</f>
        <v>2.0553017788949983E-4</v>
      </c>
    </row>
    <row r="305" spans="1:24" x14ac:dyDescent="0.25">
      <c r="A305" s="16" t="s">
        <v>602</v>
      </c>
      <c r="B305" s="16" t="s">
        <v>581</v>
      </c>
      <c r="C305" s="21" t="s">
        <v>603</v>
      </c>
      <c r="D305" s="17">
        <f>SUMIFS('Census Data'!G:G,'Census Data'!$A:$A,$A305)/SUMIFS('Census Data'!$F:$F,'Census Data'!$A:$A,$A305)</f>
        <v>0.56301149969737641</v>
      </c>
      <c r="E305" s="19">
        <f>SUMIFS('Census Data'!H:H,'Census Data'!$A:$A,$A305)/SUMIFS('Census Data'!$F:$F,'Census Data'!$A:$A,$A305)</f>
        <v>0.43698850030262359</v>
      </c>
      <c r="F305" s="17">
        <f>SUM(SUMIFS('Census Data'!I:I,'Census Data'!$A:$A,$A305),SUMIFS('Census Data'!J:J,'Census Data'!$A:$A,$A305))/SUMIFS('Census Data'!$F:$F,'Census Data'!$A:$A,$A305)</f>
        <v>0.84163574642772554</v>
      </c>
      <c r="G305" s="17">
        <f>SUM(SUMIFS('Census Data'!K:K,'Census Data'!$A:$A,$A305),SUMIFS('Census Data'!L:L,'Census Data'!$A:$A,$A305))/SUMIFS('Census Data'!$F:$F,'Census Data'!$A:$A,$A305)</f>
        <v>0.12699665798268467</v>
      </c>
      <c r="H305" s="17">
        <f>SUM(SUMIFS('Census Data'!O:O,'Census Data'!$A:$A,$A305),SUMIFS('Census Data'!P:P,'Census Data'!$A:$A,$A305))/SUMIFS('Census Data'!$F:$F,'Census Data'!$A:$A,$A305)</f>
        <v>5.4472250730243938E-3</v>
      </c>
      <c r="I305" s="19">
        <f t="shared" si="8"/>
        <v>2.5920370516565372E-2</v>
      </c>
      <c r="J305" s="17">
        <f>SUM(SUMIFS('Census Data'!W:W,'Census Data'!$A:$A,$A305),SUMIFS('Census Data'!X:X,'Census Data'!$A:$A,$A305))/SUMIFS('Census Data'!$F:$F,'Census Data'!$A:$A,$A305)</f>
        <v>0.32135996421146812</v>
      </c>
      <c r="K305" s="19">
        <f t="shared" si="9"/>
        <v>0.67864003578853183</v>
      </c>
      <c r="L305" s="24">
        <f>'EPA Data'!D306/SUM('EPA Data'!D:D)</f>
        <v>1.3491414640213497E-4</v>
      </c>
      <c r="M305" s="24">
        <f>'EPA Data'!E306/SUM('EPA Data'!E:E)</f>
        <v>7.7371446207075536E-5</v>
      </c>
      <c r="N305" s="24">
        <f>'EPA Data'!F306/SUM('EPA Data'!F:F)</f>
        <v>5.2926570334123598E-5</v>
      </c>
      <c r="O305" s="24">
        <f>'EPA Data'!G306/SUM('EPA Data'!G:G)</f>
        <v>5.7984986534637469E-5</v>
      </c>
      <c r="P305" s="24">
        <f>'EPA Data'!H306/SUM('EPA Data'!H:H)</f>
        <v>5.9982539036872886E-5</v>
      </c>
      <c r="Q305" s="24">
        <f>'EPA Data'!I306/SUM('EPA Data'!I:I)</f>
        <v>5.0322175033433348E-5</v>
      </c>
      <c r="R305" s="24">
        <f>'EPA Data'!J306/SUM('EPA Data'!J:J)</f>
        <v>7.0764818019018004E-5</v>
      </c>
      <c r="S305" s="24">
        <f>'EPA Data'!K306/SUM('EPA Data'!K:K)</f>
        <v>4.1907774970577257E-5</v>
      </c>
      <c r="T305" s="24">
        <f>'EPA Data'!L306/SUM('EPA Data'!L:L)</f>
        <v>8.9081552258851398E-5</v>
      </c>
      <c r="U305" s="24">
        <f>'EPA Data'!M306/SUM('EPA Data'!M:M)</f>
        <v>2.1034272406384205E-5</v>
      </c>
      <c r="V305" s="24">
        <f>'EPA Data'!N306/SUM('EPA Data'!N:N)</f>
        <v>2.118109872319313E-5</v>
      </c>
      <c r="W305" s="24">
        <f>'EPA Data'!O306/SUM('EPA Data'!O:O)</f>
        <v>2.7594194374964838E-5</v>
      </c>
      <c r="X305" s="24">
        <f>'EPA Data'!P306/SUM('EPA Data'!P:P)</f>
        <v>9.1596647200122049E-5</v>
      </c>
    </row>
    <row r="306" spans="1:24" x14ac:dyDescent="0.25">
      <c r="A306" s="16" t="s">
        <v>604</v>
      </c>
      <c r="B306" s="16" t="s">
        <v>581</v>
      </c>
      <c r="C306" s="21" t="s">
        <v>605</v>
      </c>
      <c r="D306" s="17">
        <f>SUMIFS('Census Data'!G:G,'Census Data'!$A:$A,$A306)/SUMIFS('Census Data'!$F:$F,'Census Data'!$A:$A,$A306)</f>
        <v>0.55140853441103055</v>
      </c>
      <c r="E306" s="19">
        <f>SUMIFS('Census Data'!H:H,'Census Data'!$A:$A,$A306)/SUMIFS('Census Data'!$F:$F,'Census Data'!$A:$A,$A306)</f>
        <v>0.44859146558896945</v>
      </c>
      <c r="F306" s="17">
        <f>SUM(SUMIFS('Census Data'!I:I,'Census Data'!$A:$A,$A306),SUMIFS('Census Data'!J:J,'Census Data'!$A:$A,$A306))/SUMIFS('Census Data'!$F:$F,'Census Data'!$A:$A,$A306)</f>
        <v>0.87341019850231782</v>
      </c>
      <c r="G306" s="17">
        <f>SUM(SUMIFS('Census Data'!K:K,'Census Data'!$A:$A,$A306),SUMIFS('Census Data'!L:L,'Census Data'!$A:$A,$A306))/SUMIFS('Census Data'!$F:$F,'Census Data'!$A:$A,$A306)</f>
        <v>9.7587067633424465E-2</v>
      </c>
      <c r="H306" s="17">
        <f>SUM(SUMIFS('Census Data'!O:O,'Census Data'!$A:$A,$A306),SUMIFS('Census Data'!P:P,'Census Data'!$A:$A,$A306))/SUMIFS('Census Data'!$F:$F,'Census Data'!$A:$A,$A306)</f>
        <v>4.3385237133008441E-3</v>
      </c>
      <c r="I306" s="19">
        <f t="shared" si="8"/>
        <v>2.4664210150956878E-2</v>
      </c>
      <c r="J306" s="17">
        <f>SUM(SUMIFS('Census Data'!W:W,'Census Data'!$A:$A,$A306),SUMIFS('Census Data'!X:X,'Census Data'!$A:$A,$A306))/SUMIFS('Census Data'!$F:$F,'Census Data'!$A:$A,$A306)</f>
        <v>4.2077736835849283E-2</v>
      </c>
      <c r="K306" s="19">
        <f t="shared" si="9"/>
        <v>0.95792226316415074</v>
      </c>
      <c r="L306" s="24">
        <f>'EPA Data'!D307/SUM('EPA Data'!D:D)</f>
        <v>4.9541876548958931E-5</v>
      </c>
      <c r="M306" s="24">
        <f>'EPA Data'!E307/SUM('EPA Data'!E:E)</f>
        <v>5.5485336292418082E-5</v>
      </c>
      <c r="N306" s="24">
        <f>'EPA Data'!F307/SUM('EPA Data'!F:F)</f>
        <v>5.307240987355538E-5</v>
      </c>
      <c r="O306" s="24">
        <f>'EPA Data'!G307/SUM('EPA Data'!G:G)</f>
        <v>2.3938233359241189E-5</v>
      </c>
      <c r="P306" s="24">
        <f>'EPA Data'!H307/SUM('EPA Data'!H:H)</f>
        <v>4.0081334064716432E-5</v>
      </c>
      <c r="Q306" s="24">
        <f>'EPA Data'!I307/SUM('EPA Data'!I:I)</f>
        <v>2.8299569739449454E-5</v>
      </c>
      <c r="R306" s="24">
        <f>'EPA Data'!J307/SUM('EPA Data'!J:J)</f>
        <v>3.6973767488897657E-5</v>
      </c>
      <c r="S306" s="24">
        <f>'EPA Data'!K307/SUM('EPA Data'!K:K)</f>
        <v>4.8107547386338004E-5</v>
      </c>
      <c r="T306" s="24">
        <f>'EPA Data'!L307/SUM('EPA Data'!L:L)</f>
        <v>8.5706502622995899E-5</v>
      </c>
      <c r="U306" s="24">
        <f>'EPA Data'!M307/SUM('EPA Data'!M:M)</f>
        <v>1.5743760840844007E-5</v>
      </c>
      <c r="V306" s="24">
        <f>'EPA Data'!N307/SUM('EPA Data'!N:N)</f>
        <v>1.6800900685949931E-5</v>
      </c>
      <c r="W306" s="24">
        <f>'EPA Data'!O307/SUM('EPA Data'!O:O)</f>
        <v>2.1873106541648949E-5</v>
      </c>
      <c r="X306" s="24">
        <f>'EPA Data'!P307/SUM('EPA Data'!P:P)</f>
        <v>6.0314773128355958E-5</v>
      </c>
    </row>
    <row r="307" spans="1:24" x14ac:dyDescent="0.25">
      <c r="A307" s="16" t="s">
        <v>606</v>
      </c>
      <c r="B307" s="16" t="s">
        <v>581</v>
      </c>
      <c r="C307" s="21" t="s">
        <v>607</v>
      </c>
      <c r="D307" s="17">
        <f>SUMIFS('Census Data'!G:G,'Census Data'!$A:$A,$A307)/SUMIFS('Census Data'!$F:$F,'Census Data'!$A:$A,$A307)</f>
        <v>0.48470120229077374</v>
      </c>
      <c r="E307" s="19">
        <f>SUMIFS('Census Data'!H:H,'Census Data'!$A:$A,$A307)/SUMIFS('Census Data'!$F:$F,'Census Data'!$A:$A,$A307)</f>
        <v>0.51529879770922626</v>
      </c>
      <c r="F307" s="17">
        <f>SUM(SUMIFS('Census Data'!I:I,'Census Data'!$A:$A,$A307),SUMIFS('Census Data'!J:J,'Census Data'!$A:$A,$A307))/SUMIFS('Census Data'!$F:$F,'Census Data'!$A:$A,$A307)</f>
        <v>0.6060265934398672</v>
      </c>
      <c r="G307" s="17">
        <f>SUM(SUMIFS('Census Data'!K:K,'Census Data'!$A:$A,$A307),SUMIFS('Census Data'!L:L,'Census Data'!$A:$A,$A307))/SUMIFS('Census Data'!$F:$F,'Census Data'!$A:$A,$A307)</f>
        <v>0.30794618665525109</v>
      </c>
      <c r="H307" s="17">
        <f>SUM(SUMIFS('Census Data'!O:O,'Census Data'!$A:$A,$A307),SUMIFS('Census Data'!P:P,'Census Data'!$A:$A,$A307))/SUMIFS('Census Data'!$F:$F,'Census Data'!$A:$A,$A307)</f>
        <v>4.9973114209792689E-2</v>
      </c>
      <c r="I307" s="19">
        <f t="shared" si="8"/>
        <v>3.6054105695089045E-2</v>
      </c>
      <c r="J307" s="17">
        <f>SUM(SUMIFS('Census Data'!W:W,'Census Data'!$A:$A,$A307),SUMIFS('Census Data'!X:X,'Census Data'!$A:$A,$A307))/SUMIFS('Census Data'!$F:$F,'Census Data'!$A:$A,$A307)</f>
        <v>0.10517929950770291</v>
      </c>
      <c r="K307" s="19">
        <f t="shared" si="9"/>
        <v>0.89482070049229712</v>
      </c>
      <c r="L307" s="24">
        <f>'EPA Data'!D308/SUM('EPA Data'!D:D)</f>
        <v>3.4248034381701375E-3</v>
      </c>
      <c r="M307" s="24">
        <f>'EPA Data'!E308/SUM('EPA Data'!E:E)</f>
        <v>2.1930929846715802E-3</v>
      </c>
      <c r="N307" s="24">
        <f>'EPA Data'!F308/SUM('EPA Data'!F:F)</f>
        <v>1.3661374095307827E-3</v>
      </c>
      <c r="O307" s="24">
        <f>'EPA Data'!G308/SUM('EPA Data'!G:G)</f>
        <v>2.8769319045000266E-3</v>
      </c>
      <c r="P307" s="24">
        <f>'EPA Data'!H308/SUM('EPA Data'!H:H)</f>
        <v>2.3933482979763931E-3</v>
      </c>
      <c r="Q307" s="24">
        <f>'EPA Data'!I308/SUM('EPA Data'!I:I)</f>
        <v>2.1954898260564733E-3</v>
      </c>
      <c r="R307" s="24">
        <f>'EPA Data'!J308/SUM('EPA Data'!J:J)</f>
        <v>4.8021931660948347E-3</v>
      </c>
      <c r="S307" s="24">
        <f>'EPA Data'!K308/SUM('EPA Data'!K:K)</f>
        <v>1.6126441928039183E-3</v>
      </c>
      <c r="T307" s="24">
        <f>'EPA Data'!L308/SUM('EPA Data'!L:L)</f>
        <v>3.6695278319844476E-3</v>
      </c>
      <c r="U307" s="24">
        <f>'EPA Data'!M308/SUM('EPA Data'!M:M)</f>
        <v>8.8488923087591705E-4</v>
      </c>
      <c r="V307" s="24">
        <f>'EPA Data'!N308/SUM('EPA Data'!N:N)</f>
        <v>6.87941309841387E-4</v>
      </c>
      <c r="W307" s="24">
        <f>'EPA Data'!O308/SUM('EPA Data'!O:O)</f>
        <v>1.008558108295909E-3</v>
      </c>
      <c r="X307" s="24">
        <f>'EPA Data'!P308/SUM('EPA Data'!P:P)</f>
        <v>1.4444331914356908E-3</v>
      </c>
    </row>
    <row r="308" spans="1:24" x14ac:dyDescent="0.25">
      <c r="A308" s="16" t="s">
        <v>608</v>
      </c>
      <c r="B308" s="16" t="s">
        <v>581</v>
      </c>
      <c r="C308" s="21" t="s">
        <v>75</v>
      </c>
      <c r="D308" s="17">
        <f>SUMIFS('Census Data'!G:G,'Census Data'!$A:$A,$A308)/SUMIFS('Census Data'!$F:$F,'Census Data'!$A:$A,$A308)</f>
        <v>0.49391485190816675</v>
      </c>
      <c r="E308" s="19">
        <f>SUMIFS('Census Data'!H:H,'Census Data'!$A:$A,$A308)/SUMIFS('Census Data'!$F:$F,'Census Data'!$A:$A,$A308)</f>
        <v>0.50608514809183325</v>
      </c>
      <c r="F308" s="17">
        <f>SUM(SUMIFS('Census Data'!I:I,'Census Data'!$A:$A,$A308),SUMIFS('Census Data'!J:J,'Census Data'!$A:$A,$A308))/SUMIFS('Census Data'!$F:$F,'Census Data'!$A:$A,$A308)</f>
        <v>0.68860817552369347</v>
      </c>
      <c r="G308" s="17">
        <f>SUM(SUMIFS('Census Data'!K:K,'Census Data'!$A:$A,$A308),SUMIFS('Census Data'!L:L,'Census Data'!$A:$A,$A308))/SUMIFS('Census Data'!$F:$F,'Census Data'!$A:$A,$A308)</f>
        <v>0.2326838738863268</v>
      </c>
      <c r="H308" s="17">
        <f>SUM(SUMIFS('Census Data'!O:O,'Census Data'!$A:$A,$A308),SUMIFS('Census Data'!P:P,'Census Data'!$A:$A,$A308))/SUMIFS('Census Data'!$F:$F,'Census Data'!$A:$A,$A308)</f>
        <v>3.335050704331545E-2</v>
      </c>
      <c r="I308" s="19">
        <f t="shared" si="8"/>
        <v>4.5357443546664267E-2</v>
      </c>
      <c r="J308" s="17">
        <f>SUM(SUMIFS('Census Data'!W:W,'Census Data'!$A:$A,$A308),SUMIFS('Census Data'!X:X,'Census Data'!$A:$A,$A308))/SUMIFS('Census Data'!$F:$F,'Census Data'!$A:$A,$A308)</f>
        <v>5.9356111536963269E-2</v>
      </c>
      <c r="K308" s="19">
        <f t="shared" si="9"/>
        <v>0.9406438884630367</v>
      </c>
      <c r="L308" s="24">
        <f>'EPA Data'!D309/SUM('EPA Data'!D:D)</f>
        <v>8.4637536550467526E-4</v>
      </c>
      <c r="M308" s="24">
        <f>'EPA Data'!E309/SUM('EPA Data'!E:E)</f>
        <v>8.4310502561665401E-4</v>
      </c>
      <c r="N308" s="24">
        <f>'EPA Data'!F309/SUM('EPA Data'!F:F)</f>
        <v>1.1643731260950268E-3</v>
      </c>
      <c r="O308" s="24">
        <f>'EPA Data'!G309/SUM('EPA Data'!G:G)</f>
        <v>5.5590304146776516E-4</v>
      </c>
      <c r="P308" s="24">
        <f>'EPA Data'!H309/SUM('EPA Data'!H:H)</f>
        <v>6.8412233929558447E-4</v>
      </c>
      <c r="Q308" s="24">
        <f>'EPA Data'!I309/SUM('EPA Data'!I:I)</f>
        <v>5.8933662388627411E-4</v>
      </c>
      <c r="R308" s="24">
        <f>'EPA Data'!J309/SUM('EPA Data'!J:J)</f>
        <v>1.0617733544082014E-3</v>
      </c>
      <c r="S308" s="24">
        <f>'EPA Data'!K309/SUM('EPA Data'!K:K)</f>
        <v>1.1363037358209233E-3</v>
      </c>
      <c r="T308" s="24">
        <f>'EPA Data'!L309/SUM('EPA Data'!L:L)</f>
        <v>1.4090381160020995E-3</v>
      </c>
      <c r="U308" s="24">
        <f>'EPA Data'!M309/SUM('EPA Data'!M:M)</f>
        <v>2.7340893008002769E-4</v>
      </c>
      <c r="V308" s="24">
        <f>'EPA Data'!N309/SUM('EPA Data'!N:N)</f>
        <v>2.5595035238644469E-4</v>
      </c>
      <c r="W308" s="24">
        <f>'EPA Data'!O309/SUM('EPA Data'!O:O)</f>
        <v>2.7446079152586934E-4</v>
      </c>
      <c r="X308" s="24">
        <f>'EPA Data'!P309/SUM('EPA Data'!P:P)</f>
        <v>8.6476698223029395E-4</v>
      </c>
    </row>
    <row r="309" spans="1:24" x14ac:dyDescent="0.25">
      <c r="A309" s="16" t="s">
        <v>609</v>
      </c>
      <c r="B309" s="16" t="s">
        <v>581</v>
      </c>
      <c r="C309" s="21" t="s">
        <v>610</v>
      </c>
      <c r="D309" s="17">
        <f>SUMIFS('Census Data'!G:G,'Census Data'!$A:$A,$A309)/SUMIFS('Census Data'!$F:$F,'Census Data'!$A:$A,$A309)</f>
        <v>0.48117412952615984</v>
      </c>
      <c r="E309" s="19">
        <f>SUMIFS('Census Data'!H:H,'Census Data'!$A:$A,$A309)/SUMIFS('Census Data'!$F:$F,'Census Data'!$A:$A,$A309)</f>
        <v>0.51882587047384021</v>
      </c>
      <c r="F309" s="17">
        <f>SUM(SUMIFS('Census Data'!I:I,'Census Data'!$A:$A,$A309),SUMIFS('Census Data'!J:J,'Census Data'!$A:$A,$A309))/SUMIFS('Census Data'!$F:$F,'Census Data'!$A:$A,$A309)</f>
        <v>0.83867884359711853</v>
      </c>
      <c r="G309" s="17">
        <f>SUM(SUMIFS('Census Data'!K:K,'Census Data'!$A:$A,$A309),SUMIFS('Census Data'!L:L,'Census Data'!$A:$A,$A309))/SUMIFS('Census Data'!$F:$F,'Census Data'!$A:$A,$A309)</f>
        <v>0.1085583197921464</v>
      </c>
      <c r="H309" s="17">
        <f>SUM(SUMIFS('Census Data'!O:O,'Census Data'!$A:$A,$A309),SUMIFS('Census Data'!P:P,'Census Data'!$A:$A,$A309))/SUMIFS('Census Data'!$F:$F,'Census Data'!$A:$A,$A309)</f>
        <v>2.5243089649898767E-2</v>
      </c>
      <c r="I309" s="19">
        <f t="shared" si="8"/>
        <v>2.7519746960836367E-2</v>
      </c>
      <c r="J309" s="17">
        <f>SUM(SUMIFS('Census Data'!W:W,'Census Data'!$A:$A,$A309),SUMIFS('Census Data'!X:X,'Census Data'!$A:$A,$A309))/SUMIFS('Census Data'!$F:$F,'Census Data'!$A:$A,$A309)</f>
        <v>0.10868866276796343</v>
      </c>
      <c r="K309" s="19">
        <f t="shared" si="9"/>
        <v>0.89131133723203659</v>
      </c>
      <c r="L309" s="24">
        <f>'EPA Data'!D310/SUM('EPA Data'!D:D)</f>
        <v>3.6226003589408761E-4</v>
      </c>
      <c r="M309" s="24">
        <f>'EPA Data'!E310/SUM('EPA Data'!E:E)</f>
        <v>3.7877863538175879E-4</v>
      </c>
      <c r="N309" s="24">
        <f>'EPA Data'!F310/SUM('EPA Data'!F:F)</f>
        <v>3.44088860108506E-4</v>
      </c>
      <c r="O309" s="24">
        <f>'EPA Data'!G310/SUM('EPA Data'!G:G)</f>
        <v>3.3182187111911244E-4</v>
      </c>
      <c r="P309" s="24">
        <f>'EPA Data'!H310/SUM('EPA Data'!H:H)</f>
        <v>3.5728160354817675E-4</v>
      </c>
      <c r="Q309" s="24">
        <f>'EPA Data'!I310/SUM('EPA Data'!I:I)</f>
        <v>3.0080987253835263E-4</v>
      </c>
      <c r="R309" s="24">
        <f>'EPA Data'!J310/SUM('EPA Data'!J:J)</f>
        <v>4.3681918512058636E-4</v>
      </c>
      <c r="S309" s="24">
        <f>'EPA Data'!K310/SUM('EPA Data'!K:K)</f>
        <v>2.8745923022180906E-4</v>
      </c>
      <c r="T309" s="24">
        <f>'EPA Data'!L310/SUM('EPA Data'!L:L)</f>
        <v>4.6451157341836376E-4</v>
      </c>
      <c r="U309" s="24">
        <f>'EPA Data'!M310/SUM('EPA Data'!M:M)</f>
        <v>1.4644538010334443E-4</v>
      </c>
      <c r="V309" s="24">
        <f>'EPA Data'!N310/SUM('EPA Data'!N:N)</f>
        <v>1.3470928423432347E-4</v>
      </c>
      <c r="W309" s="24">
        <f>'EPA Data'!O310/SUM('EPA Data'!O:O)</f>
        <v>1.6650824271925748E-4</v>
      </c>
      <c r="X309" s="24">
        <f>'EPA Data'!P310/SUM('EPA Data'!P:P)</f>
        <v>3.8428618955532571E-4</v>
      </c>
    </row>
    <row r="310" spans="1:24" x14ac:dyDescent="0.25">
      <c r="A310" s="16" t="s">
        <v>611</v>
      </c>
      <c r="B310" s="16" t="s">
        <v>581</v>
      </c>
      <c r="C310" s="21" t="s">
        <v>81</v>
      </c>
      <c r="D310" s="17">
        <f>SUMIFS('Census Data'!G:G,'Census Data'!$A:$A,$A310)/SUMIFS('Census Data'!$F:$F,'Census Data'!$A:$A,$A310)</f>
        <v>0.56923711340206185</v>
      </c>
      <c r="E310" s="19">
        <f>SUMIFS('Census Data'!H:H,'Census Data'!$A:$A,$A310)/SUMIFS('Census Data'!$F:$F,'Census Data'!$A:$A,$A310)</f>
        <v>0.43076288659793815</v>
      </c>
      <c r="F310" s="17">
        <f>SUM(SUMIFS('Census Data'!I:I,'Census Data'!$A:$A,$A310),SUMIFS('Census Data'!J:J,'Census Data'!$A:$A,$A310))/SUMIFS('Census Data'!$F:$F,'Census Data'!$A:$A,$A310)</f>
        <v>0.83315463917525778</v>
      </c>
      <c r="G310" s="17">
        <f>SUM(SUMIFS('Census Data'!K:K,'Census Data'!$A:$A,$A310),SUMIFS('Census Data'!L:L,'Census Data'!$A:$A,$A310))/SUMIFS('Census Data'!$F:$F,'Census Data'!$A:$A,$A310)</f>
        <v>0.13261855670103093</v>
      </c>
      <c r="H310" s="17">
        <f>SUM(SUMIFS('Census Data'!O:O,'Census Data'!$A:$A,$A310),SUMIFS('Census Data'!P:P,'Census Data'!$A:$A,$A310))/SUMIFS('Census Data'!$F:$F,'Census Data'!$A:$A,$A310)</f>
        <v>4.2886597938144328E-3</v>
      </c>
      <c r="I310" s="19">
        <f t="shared" si="8"/>
        <v>2.9938144329896832E-2</v>
      </c>
      <c r="J310" s="17">
        <f>SUM(SUMIFS('Census Data'!W:W,'Census Data'!$A:$A,$A310),SUMIFS('Census Data'!X:X,'Census Data'!$A:$A,$A310))/SUMIFS('Census Data'!$F:$F,'Census Data'!$A:$A,$A310)</f>
        <v>5.6577319587628863E-2</v>
      </c>
      <c r="K310" s="19">
        <f t="shared" si="9"/>
        <v>0.9434226804123711</v>
      </c>
      <c r="L310" s="24">
        <f>'EPA Data'!D311/SUM('EPA Data'!D:D)</f>
        <v>2.5254201208098078E-5</v>
      </c>
      <c r="M310" s="24">
        <f>'EPA Data'!E311/SUM('EPA Data'!E:E)</f>
        <v>4.0657270896043106E-5</v>
      </c>
      <c r="N310" s="24">
        <f>'EPA Data'!F311/SUM('EPA Data'!F:F)</f>
        <v>4.253159151024974E-5</v>
      </c>
      <c r="O310" s="24">
        <f>'EPA Data'!G311/SUM('EPA Data'!G:G)</f>
        <v>1.3073579117816414E-5</v>
      </c>
      <c r="P310" s="24">
        <f>'EPA Data'!H311/SUM('EPA Data'!H:H)</f>
        <v>2.696286116235859E-5</v>
      </c>
      <c r="Q310" s="24">
        <f>'EPA Data'!I311/SUM('EPA Data'!I:I)</f>
        <v>2.0452522623901882E-5</v>
      </c>
      <c r="R310" s="24">
        <f>'EPA Data'!J311/SUM('EPA Data'!J:J)</f>
        <v>1.8851079240504054E-5</v>
      </c>
      <c r="S310" s="24">
        <f>'EPA Data'!K311/SUM('EPA Data'!K:K)</f>
        <v>3.3543149785680753E-5</v>
      </c>
      <c r="T310" s="24">
        <f>'EPA Data'!L311/SUM('EPA Data'!L:L)</f>
        <v>5.4579682135109263E-5</v>
      </c>
      <c r="U310" s="24">
        <f>'EPA Data'!M311/SUM('EPA Data'!M:M)</f>
        <v>8.9254820415318587E-6</v>
      </c>
      <c r="V310" s="24">
        <f>'EPA Data'!N311/SUM('EPA Data'!N:N)</f>
        <v>1.2228957946647725E-5</v>
      </c>
      <c r="W310" s="24">
        <f>'EPA Data'!O311/SUM('EPA Data'!O:O)</f>
        <v>1.5633295661002951E-5</v>
      </c>
      <c r="X310" s="24">
        <f>'EPA Data'!P311/SUM('EPA Data'!P:P)</f>
        <v>4.1136911669812959E-5</v>
      </c>
    </row>
    <row r="311" spans="1:24" x14ac:dyDescent="0.25">
      <c r="A311" s="16" t="s">
        <v>612</v>
      </c>
      <c r="B311" s="16" t="s">
        <v>581</v>
      </c>
      <c r="C311" s="21" t="s">
        <v>613</v>
      </c>
      <c r="D311" s="17">
        <f>SUMIFS('Census Data'!G:G,'Census Data'!$A:$A,$A311)/SUMIFS('Census Data'!$F:$F,'Census Data'!$A:$A,$A311)</f>
        <v>0.4747043363994744</v>
      </c>
      <c r="E311" s="19">
        <f>SUMIFS('Census Data'!H:H,'Census Data'!$A:$A,$A311)/SUMIFS('Census Data'!$F:$F,'Census Data'!$A:$A,$A311)</f>
        <v>0.5252956636005256</v>
      </c>
      <c r="F311" s="17">
        <f>SUM(SUMIFS('Census Data'!I:I,'Census Data'!$A:$A,$A311),SUMIFS('Census Data'!J:J,'Census Data'!$A:$A,$A311))/SUMIFS('Census Data'!$F:$F,'Census Data'!$A:$A,$A311)</f>
        <v>0.4193604905825668</v>
      </c>
      <c r="G311" s="17">
        <f>SUM(SUMIFS('Census Data'!K:K,'Census Data'!$A:$A,$A311),SUMIFS('Census Data'!L:L,'Census Data'!$A:$A,$A311))/SUMIFS('Census Data'!$F:$F,'Census Data'!$A:$A,$A311)</f>
        <v>0.55497152869031974</v>
      </c>
      <c r="H311" s="17">
        <f>SUM(SUMIFS('Census Data'!O:O,'Census Data'!$A:$A,$A311),SUMIFS('Census Data'!P:P,'Census Data'!$A:$A,$A311))/SUMIFS('Census Data'!$F:$F,'Census Data'!$A:$A,$A311)</f>
        <v>6.4607971966710465E-3</v>
      </c>
      <c r="I311" s="19">
        <f t="shared" si="8"/>
        <v>1.9207183530442373E-2</v>
      </c>
      <c r="J311" s="17">
        <f>SUM(SUMIFS('Census Data'!W:W,'Census Data'!$A:$A,$A311),SUMIFS('Census Data'!X:X,'Census Data'!$A:$A,$A311))/SUMIFS('Census Data'!$F:$F,'Census Data'!$A:$A,$A311)</f>
        <v>0.10937363118703461</v>
      </c>
      <c r="K311" s="19">
        <f t="shared" si="9"/>
        <v>0.89062636881296542</v>
      </c>
      <c r="L311" s="24">
        <f>'EPA Data'!D312/SUM('EPA Data'!D:D)</f>
        <v>5.6276759039058123E-5</v>
      </c>
      <c r="M311" s="24">
        <f>'EPA Data'!E312/SUM('EPA Data'!E:E)</f>
        <v>9.1873981119862009E-5</v>
      </c>
      <c r="N311" s="24">
        <f>'EPA Data'!F312/SUM('EPA Data'!F:F)</f>
        <v>1.0427839913927127E-4</v>
      </c>
      <c r="O311" s="24">
        <f>'EPA Data'!G312/SUM('EPA Data'!G:G)</f>
        <v>4.6257300558031887E-5</v>
      </c>
      <c r="P311" s="24">
        <f>'EPA Data'!H312/SUM('EPA Data'!H:H)</f>
        <v>6.9020948492311249E-5</v>
      </c>
      <c r="Q311" s="24">
        <f>'EPA Data'!I312/SUM('EPA Data'!I:I)</f>
        <v>4.7489594492006098E-5</v>
      </c>
      <c r="R311" s="24">
        <f>'EPA Data'!J312/SUM('EPA Data'!J:J)</f>
        <v>7.140388700468084E-5</v>
      </c>
      <c r="S311" s="24">
        <f>'EPA Data'!K312/SUM('EPA Data'!K:K)</f>
        <v>1.0001346511786102E-4</v>
      </c>
      <c r="T311" s="24">
        <f>'EPA Data'!L312/SUM('EPA Data'!L:L)</f>
        <v>1.4700248661295601E-4</v>
      </c>
      <c r="U311" s="24">
        <f>'EPA Data'!M312/SUM('EPA Data'!M:M)</f>
        <v>3.275281265361406E-5</v>
      </c>
      <c r="V311" s="24">
        <f>'EPA Data'!N312/SUM('EPA Data'!N:N)</f>
        <v>3.0960931147924914E-5</v>
      </c>
      <c r="W311" s="24">
        <f>'EPA Data'!O312/SUM('EPA Data'!O:O)</f>
        <v>3.9004885093170428E-5</v>
      </c>
      <c r="X311" s="24">
        <f>'EPA Data'!P312/SUM('EPA Data'!P:P)</f>
        <v>1.147069722826154E-4</v>
      </c>
    </row>
    <row r="312" spans="1:24" x14ac:dyDescent="0.25">
      <c r="A312" s="16" t="s">
        <v>614</v>
      </c>
      <c r="B312" s="16" t="s">
        <v>581</v>
      </c>
      <c r="C312" s="21" t="s">
        <v>615</v>
      </c>
      <c r="D312" s="17">
        <f>SUMIFS('Census Data'!G:G,'Census Data'!$A:$A,$A312)/SUMIFS('Census Data'!$F:$F,'Census Data'!$A:$A,$A312)</f>
        <v>0.51598320955763644</v>
      </c>
      <c r="E312" s="19">
        <f>SUMIFS('Census Data'!H:H,'Census Data'!$A:$A,$A312)/SUMIFS('Census Data'!$F:$F,'Census Data'!$A:$A,$A312)</f>
        <v>0.48401679044236356</v>
      </c>
      <c r="F312" s="17">
        <f>SUM(SUMIFS('Census Data'!I:I,'Census Data'!$A:$A,$A312),SUMIFS('Census Data'!J:J,'Census Data'!$A:$A,$A312))/SUMIFS('Census Data'!$F:$F,'Census Data'!$A:$A,$A312)</f>
        <v>0.91249596383597031</v>
      </c>
      <c r="G312" s="17">
        <f>SUM(SUMIFS('Census Data'!K:K,'Census Data'!$A:$A,$A312),SUMIFS('Census Data'!L:L,'Census Data'!$A:$A,$A312))/SUMIFS('Census Data'!$F:$F,'Census Data'!$A:$A,$A312)</f>
        <v>5.6667742977074588E-2</v>
      </c>
      <c r="H312" s="17">
        <f>SUM(SUMIFS('Census Data'!O:O,'Census Data'!$A:$A,$A312),SUMIFS('Census Data'!P:P,'Census Data'!$A:$A,$A312))/SUMIFS('Census Data'!$F:$F,'Census Data'!$A:$A,$A312)</f>
        <v>5.7044451619847163E-3</v>
      </c>
      <c r="I312" s="19">
        <f t="shared" si="8"/>
        <v>2.5131848024970371E-2</v>
      </c>
      <c r="J312" s="17">
        <f>SUM(SUMIFS('Census Data'!W:W,'Census Data'!$A:$A,$A312),SUMIFS('Census Data'!X:X,'Census Data'!$A:$A,$A312))/SUMIFS('Census Data'!$F:$F,'Census Data'!$A:$A,$A312)</f>
        <v>5.9842858680443436E-2</v>
      </c>
      <c r="K312" s="19">
        <f t="shared" si="9"/>
        <v>0.94015714131955652</v>
      </c>
      <c r="L312" s="24">
        <f>'EPA Data'!D313/SUM('EPA Data'!D:D)</f>
        <v>4.1427181971271583E-5</v>
      </c>
      <c r="M312" s="24">
        <f>'EPA Data'!E313/SUM('EPA Data'!E:E)</f>
        <v>4.2062060636833911E-5</v>
      </c>
      <c r="N312" s="24">
        <f>'EPA Data'!F313/SUM('EPA Data'!F:F)</f>
        <v>3.9013719676910629E-5</v>
      </c>
      <c r="O312" s="24">
        <f>'EPA Data'!G313/SUM('EPA Data'!G:G)</f>
        <v>2.3720920897301337E-5</v>
      </c>
      <c r="P312" s="24">
        <f>'EPA Data'!H313/SUM('EPA Data'!H:H)</f>
        <v>3.2685330552770156E-5</v>
      </c>
      <c r="Q312" s="24">
        <f>'EPA Data'!I313/SUM('EPA Data'!I:I)</f>
        <v>2.2409392228776586E-5</v>
      </c>
      <c r="R312" s="24">
        <f>'EPA Data'!J313/SUM('EPA Data'!J:J)</f>
        <v>3.3139232806944379E-5</v>
      </c>
      <c r="S312" s="24">
        <f>'EPA Data'!K313/SUM('EPA Data'!K:K)</f>
        <v>3.3857168415023062E-5</v>
      </c>
      <c r="T312" s="24">
        <f>'EPA Data'!L313/SUM('EPA Data'!L:L)</f>
        <v>5.6097890559205524E-5</v>
      </c>
      <c r="U312" s="24">
        <f>'EPA Data'!M313/SUM('EPA Data'!M:M)</f>
        <v>1.4933509480635954E-5</v>
      </c>
      <c r="V312" s="24">
        <f>'EPA Data'!N313/SUM('EPA Data'!N:N)</f>
        <v>1.3165738183133989E-5</v>
      </c>
      <c r="W312" s="24">
        <f>'EPA Data'!O313/SUM('EPA Data'!O:O)</f>
        <v>1.7188407299189102E-5</v>
      </c>
      <c r="X312" s="24">
        <f>'EPA Data'!P313/SUM('EPA Data'!P:P)</f>
        <v>4.9169254404607023E-5</v>
      </c>
    </row>
    <row r="313" spans="1:24" x14ac:dyDescent="0.25">
      <c r="A313" s="16" t="s">
        <v>616</v>
      </c>
      <c r="B313" s="16" t="s">
        <v>581</v>
      </c>
      <c r="C313" s="21" t="s">
        <v>617</v>
      </c>
      <c r="D313" s="17">
        <f>SUMIFS('Census Data'!G:G,'Census Data'!$A:$A,$A313)/SUMIFS('Census Data'!$F:$F,'Census Data'!$A:$A,$A313)</f>
        <v>0.55752660922453112</v>
      </c>
      <c r="E313" s="19">
        <f>SUMIFS('Census Data'!H:H,'Census Data'!$A:$A,$A313)/SUMIFS('Census Data'!$F:$F,'Census Data'!$A:$A,$A313)</f>
        <v>0.44247339077546882</v>
      </c>
      <c r="F313" s="17">
        <f>SUM(SUMIFS('Census Data'!I:I,'Census Data'!$A:$A,$A313),SUMIFS('Census Data'!J:J,'Census Data'!$A:$A,$A313))/SUMIFS('Census Data'!$F:$F,'Census Data'!$A:$A,$A313)</f>
        <v>0.78828470060097022</v>
      </c>
      <c r="G313" s="17">
        <f>SUM(SUMIFS('Census Data'!K:K,'Census Data'!$A:$A,$A313),SUMIFS('Census Data'!L:L,'Census Data'!$A:$A,$A313))/SUMIFS('Census Data'!$F:$F,'Census Data'!$A:$A,$A313)</f>
        <v>0.13670262833972921</v>
      </c>
      <c r="H313" s="17">
        <f>SUM(SUMIFS('Census Data'!O:O,'Census Data'!$A:$A,$A313),SUMIFS('Census Data'!P:P,'Census Data'!$A:$A,$A313))/SUMIFS('Census Data'!$F:$F,'Census Data'!$A:$A,$A313)</f>
        <v>6.8785750488740858E-3</v>
      </c>
      <c r="I313" s="19">
        <f t="shared" si="8"/>
        <v>6.8134096010426415E-2</v>
      </c>
      <c r="J313" s="17">
        <f>SUM(SUMIFS('Census Data'!W:W,'Census Data'!$A:$A,$A313),SUMIFS('Census Data'!X:X,'Census Data'!$A:$A,$A313))/SUMIFS('Census Data'!$F:$F,'Census Data'!$A:$A,$A313)</f>
        <v>0.21823184418217362</v>
      </c>
      <c r="K313" s="19">
        <f t="shared" si="9"/>
        <v>0.78176815581782644</v>
      </c>
      <c r="L313" s="24">
        <f>'EPA Data'!D314/SUM('EPA Data'!D:D)</f>
        <v>6.3515345033460493E-5</v>
      </c>
      <c r="M313" s="24">
        <f>'EPA Data'!E314/SUM('EPA Data'!E:E)</f>
        <v>3.5271116524590427E-5</v>
      </c>
      <c r="N313" s="24">
        <f>'EPA Data'!F314/SUM('EPA Data'!F:F)</f>
        <v>2.5275419732246648E-5</v>
      </c>
      <c r="O313" s="24">
        <f>'EPA Data'!G314/SUM('EPA Data'!G:G)</f>
        <v>2.2619987843989088E-5</v>
      </c>
      <c r="P313" s="24">
        <f>'EPA Data'!H314/SUM('EPA Data'!H:H)</f>
        <v>2.4598904997084224E-5</v>
      </c>
      <c r="Q313" s="24">
        <f>'EPA Data'!I314/SUM('EPA Data'!I:I)</f>
        <v>2.1165826481439952E-5</v>
      </c>
      <c r="R313" s="24">
        <f>'EPA Data'!J314/SUM('EPA Data'!J:J)</f>
        <v>2.7089375368605564E-5</v>
      </c>
      <c r="S313" s="24">
        <f>'EPA Data'!K314/SUM('EPA Data'!K:K)</f>
        <v>1.9726409165125169E-5</v>
      </c>
      <c r="T313" s="24">
        <f>'EPA Data'!L314/SUM('EPA Data'!L:L)</f>
        <v>3.4417148529745462E-5</v>
      </c>
      <c r="U313" s="24">
        <f>'EPA Data'!M314/SUM('EPA Data'!M:M)</f>
        <v>7.2063173465391093E-6</v>
      </c>
      <c r="V313" s="24">
        <f>'EPA Data'!N314/SUM('EPA Data'!N:N)</f>
        <v>8.9389258024153548E-6</v>
      </c>
      <c r="W313" s="24">
        <f>'EPA Data'!O314/SUM('EPA Data'!O:O)</f>
        <v>1.1686083302286713E-5</v>
      </c>
      <c r="X313" s="24">
        <f>'EPA Data'!P314/SUM('EPA Data'!P:P)</f>
        <v>3.5231563847347022E-5</v>
      </c>
    </row>
    <row r="314" spans="1:24" x14ac:dyDescent="0.25">
      <c r="A314" s="16" t="s">
        <v>618</v>
      </c>
      <c r="B314" s="16" t="s">
        <v>581</v>
      </c>
      <c r="C314" s="21" t="s">
        <v>619</v>
      </c>
      <c r="D314" s="17">
        <f>SUMIFS('Census Data'!G:G,'Census Data'!$A:$A,$A314)/SUMIFS('Census Data'!$F:$F,'Census Data'!$A:$A,$A314)</f>
        <v>0.50516900065987247</v>
      </c>
      <c r="E314" s="19">
        <f>SUMIFS('Census Data'!H:H,'Census Data'!$A:$A,$A314)/SUMIFS('Census Data'!$F:$F,'Census Data'!$A:$A,$A314)</f>
        <v>0.49483099934012759</v>
      </c>
      <c r="F314" s="17">
        <f>SUM(SUMIFS('Census Data'!I:I,'Census Data'!$A:$A,$A314),SUMIFS('Census Data'!J:J,'Census Data'!$A:$A,$A314))/SUMIFS('Census Data'!$F:$F,'Census Data'!$A:$A,$A314)</f>
        <v>0.8507221937092162</v>
      </c>
      <c r="G314" s="17">
        <f>SUM(SUMIFS('Census Data'!K:K,'Census Data'!$A:$A,$A314),SUMIFS('Census Data'!L:L,'Census Data'!$A:$A,$A314))/SUMIFS('Census Data'!$F:$F,'Census Data'!$A:$A,$A314)</f>
        <v>0.11313146125082484</v>
      </c>
      <c r="H314" s="17">
        <f>SUM(SUMIFS('Census Data'!O:O,'Census Data'!$A:$A,$A314),SUMIFS('Census Data'!P:P,'Census Data'!$A:$A,$A314))/SUMIFS('Census Data'!$F:$F,'Census Data'!$A:$A,$A314)</f>
        <v>5.4989368722047072E-3</v>
      </c>
      <c r="I314" s="19">
        <f t="shared" si="8"/>
        <v>3.0647408167754242E-2</v>
      </c>
      <c r="J314" s="17">
        <f>SUM(SUMIFS('Census Data'!W:W,'Census Data'!$A:$A,$A314),SUMIFS('Census Data'!X:X,'Census Data'!$A:$A,$A314))/SUMIFS('Census Data'!$F:$F,'Census Data'!$A:$A,$A314)</f>
        <v>3.0354131534569982E-2</v>
      </c>
      <c r="K314" s="19">
        <f t="shared" si="9"/>
        <v>0.96964586846542999</v>
      </c>
      <c r="L314" s="24">
        <f>'EPA Data'!D315/SUM('EPA Data'!D:D)</f>
        <v>4.036320220677054E-5</v>
      </c>
      <c r="M314" s="24">
        <f>'EPA Data'!E315/SUM('EPA Data'!E:E)</f>
        <v>6.0280224048510029E-5</v>
      </c>
      <c r="N314" s="24">
        <f>'EPA Data'!F315/SUM('EPA Data'!F:F)</f>
        <v>5.9341816677098126E-5</v>
      </c>
      <c r="O314" s="24">
        <f>'EPA Data'!G315/SUM('EPA Data'!G:G)</f>
        <v>2.0004152224773792E-5</v>
      </c>
      <c r="P314" s="24">
        <f>'EPA Data'!H315/SUM('EPA Data'!H:H)</f>
        <v>3.8586172667640371E-5</v>
      </c>
      <c r="Q314" s="24">
        <f>'EPA Data'!I315/SUM('EPA Data'!I:I)</f>
        <v>3.2549046997793179E-5</v>
      </c>
      <c r="R314" s="24">
        <f>'EPA Data'!J315/SUM('EPA Data'!J:J)</f>
        <v>2.9872749069070082E-5</v>
      </c>
      <c r="S314" s="24">
        <f>'EPA Data'!K315/SUM('EPA Data'!K:K)</f>
        <v>4.9740776587601966E-5</v>
      </c>
      <c r="T314" s="24">
        <f>'EPA Data'!L315/SUM('EPA Data'!L:L)</f>
        <v>8.3614156466394531E-5</v>
      </c>
      <c r="U314" s="24">
        <f>'EPA Data'!M315/SUM('EPA Data'!M:M)</f>
        <v>1.3026853626233329E-5</v>
      </c>
      <c r="V314" s="24">
        <f>'EPA Data'!N315/SUM('EPA Data'!N:N)</f>
        <v>1.6816130368905958E-5</v>
      </c>
      <c r="W314" s="24">
        <f>'EPA Data'!O315/SUM('EPA Data'!O:O)</f>
        <v>2.152007845850808E-5</v>
      </c>
      <c r="X314" s="24">
        <f>'EPA Data'!P315/SUM('EPA Data'!P:P)</f>
        <v>5.7729547283641544E-5</v>
      </c>
    </row>
    <row r="315" spans="1:24" x14ac:dyDescent="0.25">
      <c r="A315" s="16" t="s">
        <v>620</v>
      </c>
      <c r="B315" s="16" t="s">
        <v>581</v>
      </c>
      <c r="C315" s="21" t="s">
        <v>621</v>
      </c>
      <c r="D315" s="17">
        <f>SUMIFS('Census Data'!G:G,'Census Data'!$A:$A,$A315)/SUMIFS('Census Data'!$F:$F,'Census Data'!$A:$A,$A315)</f>
        <v>0.57852786248960353</v>
      </c>
      <c r="E315" s="19">
        <f>SUMIFS('Census Data'!H:H,'Census Data'!$A:$A,$A315)/SUMIFS('Census Data'!$F:$F,'Census Data'!$A:$A,$A315)</f>
        <v>0.42147213751039647</v>
      </c>
      <c r="F315" s="17">
        <f>SUM(SUMIFS('Census Data'!I:I,'Census Data'!$A:$A,$A315),SUMIFS('Census Data'!J:J,'Census Data'!$A:$A,$A315))/SUMIFS('Census Data'!$F:$F,'Census Data'!$A:$A,$A315)</f>
        <v>0.6275298031605212</v>
      </c>
      <c r="G315" s="17">
        <f>SUM(SUMIFS('Census Data'!K:K,'Census Data'!$A:$A,$A315),SUMIFS('Census Data'!L:L,'Census Data'!$A:$A,$A315))/SUMIFS('Census Data'!$F:$F,'Census Data'!$A:$A,$A315)</f>
        <v>0.33192403659550873</v>
      </c>
      <c r="H315" s="17">
        <f>SUM(SUMIFS('Census Data'!O:O,'Census Data'!$A:$A,$A315),SUMIFS('Census Data'!P:P,'Census Data'!$A:$A,$A315))/SUMIFS('Census Data'!$F:$F,'Census Data'!$A:$A,$A315)</f>
        <v>8.0399223731632934E-3</v>
      </c>
      <c r="I315" s="19">
        <f t="shared" si="8"/>
        <v>3.2506237870806753E-2</v>
      </c>
      <c r="J315" s="17">
        <f>SUM(SUMIFS('Census Data'!W:W,'Census Data'!$A:$A,$A315),SUMIFS('Census Data'!X:X,'Census Data'!$A:$A,$A315))/SUMIFS('Census Data'!$F:$F,'Census Data'!$A:$A,$A315)</f>
        <v>9.8142500693096754E-2</v>
      </c>
      <c r="K315" s="19">
        <f t="shared" si="9"/>
        <v>0.90185749930690329</v>
      </c>
      <c r="L315" s="24">
        <f>'EPA Data'!D316/SUM('EPA Data'!D:D)</f>
        <v>1.7126706991772988E-5</v>
      </c>
      <c r="M315" s="24">
        <f>'EPA Data'!E316/SUM('EPA Data'!E:E)</f>
        <v>2.5222826872884965E-5</v>
      </c>
      <c r="N315" s="24">
        <f>'EPA Data'!F316/SUM('EPA Data'!F:F)</f>
        <v>2.6727447587693122E-5</v>
      </c>
      <c r="O315" s="24">
        <f>'EPA Data'!G316/SUM('EPA Data'!G:G)</f>
        <v>1.2953275499226401E-5</v>
      </c>
      <c r="P315" s="24">
        <f>'EPA Data'!H316/SUM('EPA Data'!H:H)</f>
        <v>2.0045579549409364E-5</v>
      </c>
      <c r="Q315" s="24">
        <f>'EPA Data'!I316/SUM('EPA Data'!I:I)</f>
        <v>1.2967158451950874E-5</v>
      </c>
      <c r="R315" s="24">
        <f>'EPA Data'!J316/SUM('EPA Data'!J:J)</f>
        <v>2.5364488974697887E-5</v>
      </c>
      <c r="S315" s="24">
        <f>'EPA Data'!K316/SUM('EPA Data'!K:K)</f>
        <v>2.2452253799570022E-5</v>
      </c>
      <c r="T315" s="24">
        <f>'EPA Data'!L316/SUM('EPA Data'!L:L)</f>
        <v>6.0438050279384653E-5</v>
      </c>
      <c r="U315" s="24">
        <f>'EPA Data'!M316/SUM('EPA Data'!M:M)</f>
        <v>7.7665647145785438E-6</v>
      </c>
      <c r="V315" s="24">
        <f>'EPA Data'!N316/SUM('EPA Data'!N:N)</f>
        <v>8.4988477115236754E-6</v>
      </c>
      <c r="W315" s="24">
        <f>'EPA Data'!O316/SUM('EPA Data'!O:O)</f>
        <v>1.1523266452846567E-5</v>
      </c>
      <c r="X315" s="24">
        <f>'EPA Data'!P316/SUM('EPA Data'!P:P)</f>
        <v>3.1022366579793744E-5</v>
      </c>
    </row>
    <row r="316" spans="1:24" x14ac:dyDescent="0.25">
      <c r="A316" s="16" t="s">
        <v>622</v>
      </c>
      <c r="B316" s="16" t="s">
        <v>581</v>
      </c>
      <c r="C316" s="21" t="s">
        <v>623</v>
      </c>
      <c r="D316" s="17">
        <f>SUMIFS('Census Data'!G:G,'Census Data'!$A:$A,$A316)/SUMIFS('Census Data'!$F:$F,'Census Data'!$A:$A,$A316)</f>
        <v>0.52834391357612209</v>
      </c>
      <c r="E316" s="19">
        <f>SUMIFS('Census Data'!H:H,'Census Data'!$A:$A,$A316)/SUMIFS('Census Data'!$F:$F,'Census Data'!$A:$A,$A316)</f>
        <v>0.47165608642387796</v>
      </c>
      <c r="F316" s="17">
        <f>SUM(SUMIFS('Census Data'!I:I,'Census Data'!$A:$A,$A316),SUMIFS('Census Data'!J:J,'Census Data'!$A:$A,$A316))/SUMIFS('Census Data'!$F:$F,'Census Data'!$A:$A,$A316)</f>
        <v>0.88339458737053123</v>
      </c>
      <c r="G316" s="17">
        <f>SUM(SUMIFS('Census Data'!K:K,'Census Data'!$A:$A,$A316),SUMIFS('Census Data'!L:L,'Census Data'!$A:$A,$A316))/SUMIFS('Census Data'!$F:$F,'Census Data'!$A:$A,$A316)</f>
        <v>7.5583769536325507E-2</v>
      </c>
      <c r="H316" s="17">
        <f>SUM(SUMIFS('Census Data'!O:O,'Census Data'!$A:$A,$A316),SUMIFS('Census Data'!P:P,'Census Data'!$A:$A,$A316))/SUMIFS('Census Data'!$F:$F,'Census Data'!$A:$A,$A316)</f>
        <v>1.1025726695623121E-2</v>
      </c>
      <c r="I316" s="19">
        <f t="shared" si="8"/>
        <v>2.9995916397520195E-2</v>
      </c>
      <c r="J316" s="17">
        <f>SUM(SUMIFS('Census Data'!W:W,'Census Data'!$A:$A,$A316),SUMIFS('Census Data'!X:X,'Census Data'!$A:$A,$A316))/SUMIFS('Census Data'!$F:$F,'Census Data'!$A:$A,$A316)</f>
        <v>0.43646285777926275</v>
      </c>
      <c r="K316" s="19">
        <f t="shared" si="9"/>
        <v>0.56353714222073725</v>
      </c>
      <c r="L316" s="24">
        <f>'EPA Data'!D317/SUM('EPA Data'!D:D)</f>
        <v>1.2006072324730688E-4</v>
      </c>
      <c r="M316" s="24">
        <f>'EPA Data'!E317/SUM('EPA Data'!E:E)</f>
        <v>6.4799112026558129E-5</v>
      </c>
      <c r="N316" s="24">
        <f>'EPA Data'!F317/SUM('EPA Data'!F:F)</f>
        <v>3.295632892228895E-5</v>
      </c>
      <c r="O316" s="24">
        <f>'EPA Data'!G317/SUM('EPA Data'!G:G)</f>
        <v>4.0179216957077652E-5</v>
      </c>
      <c r="P316" s="24">
        <f>'EPA Data'!H317/SUM('EPA Data'!H:H)</f>
        <v>3.8849386936833465E-5</v>
      </c>
      <c r="Q316" s="24">
        <f>'EPA Data'!I317/SUM('EPA Data'!I:I)</f>
        <v>3.2864710760199871E-5</v>
      </c>
      <c r="R316" s="24">
        <f>'EPA Data'!J317/SUM('EPA Data'!J:J)</f>
        <v>6.0718210412631394E-5</v>
      </c>
      <c r="S316" s="24">
        <f>'EPA Data'!K317/SUM('EPA Data'!K:K)</f>
        <v>2.6245428747413759E-5</v>
      </c>
      <c r="T316" s="24">
        <f>'EPA Data'!L317/SUM('EPA Data'!L:L)</f>
        <v>7.7891491383784347E-5</v>
      </c>
      <c r="U316" s="24">
        <f>'EPA Data'!M317/SUM('EPA Data'!M:M)</f>
        <v>1.3885054524169131E-5</v>
      </c>
      <c r="V316" s="24">
        <f>'EPA Data'!N317/SUM('EPA Data'!N:N)</f>
        <v>1.3117584747482518E-5</v>
      </c>
      <c r="W316" s="24">
        <f>'EPA Data'!O317/SUM('EPA Data'!O:O)</f>
        <v>1.6330566411065373E-5</v>
      </c>
      <c r="X316" s="24">
        <f>'EPA Data'!P317/SUM('EPA Data'!P:P)</f>
        <v>5.7591705862148853E-5</v>
      </c>
    </row>
    <row r="317" spans="1:24" x14ac:dyDescent="0.25">
      <c r="A317" s="16" t="s">
        <v>624</v>
      </c>
      <c r="B317" s="16" t="s">
        <v>581</v>
      </c>
      <c r="C317" s="21" t="s">
        <v>625</v>
      </c>
      <c r="D317" s="17">
        <f>SUMIFS('Census Data'!G:G,'Census Data'!$A:$A,$A317)/SUMIFS('Census Data'!$F:$F,'Census Data'!$A:$A,$A317)</f>
        <v>0.52960354100233209</v>
      </c>
      <c r="E317" s="19">
        <f>SUMIFS('Census Data'!H:H,'Census Data'!$A:$A,$A317)/SUMIFS('Census Data'!$F:$F,'Census Data'!$A:$A,$A317)</f>
        <v>0.47039645899766791</v>
      </c>
      <c r="F317" s="17">
        <f>SUM(SUMIFS('Census Data'!I:I,'Census Data'!$A:$A,$A317),SUMIFS('Census Data'!J:J,'Census Data'!$A:$A,$A317))/SUMIFS('Census Data'!$F:$F,'Census Data'!$A:$A,$A317)</f>
        <v>0.83258769216124884</v>
      </c>
      <c r="G317" s="17">
        <f>SUM(SUMIFS('Census Data'!K:K,'Census Data'!$A:$A,$A317),SUMIFS('Census Data'!L:L,'Census Data'!$A:$A,$A317))/SUMIFS('Census Data'!$F:$F,'Census Data'!$A:$A,$A317)</f>
        <v>0.11824758459854362</v>
      </c>
      <c r="H317" s="17">
        <f>SUM(SUMIFS('Census Data'!O:O,'Census Data'!$A:$A,$A317),SUMIFS('Census Data'!P:P,'Census Data'!$A:$A,$A317))/SUMIFS('Census Data'!$F:$F,'Census Data'!$A:$A,$A317)</f>
        <v>9.6854028842035117E-3</v>
      </c>
      <c r="I317" s="19">
        <f t="shared" si="8"/>
        <v>3.9479320356003988E-2</v>
      </c>
      <c r="J317" s="17">
        <f>SUM(SUMIFS('Census Data'!W:W,'Census Data'!$A:$A,$A317),SUMIFS('Census Data'!X:X,'Census Data'!$A:$A,$A317))/SUMIFS('Census Data'!$F:$F,'Census Data'!$A:$A,$A317)</f>
        <v>0.55349578792061305</v>
      </c>
      <c r="K317" s="19">
        <f t="shared" si="9"/>
        <v>0.44650421207938695</v>
      </c>
      <c r="L317" s="24">
        <f>'EPA Data'!D318/SUM('EPA Data'!D:D)</f>
        <v>3.1467634189429809E-4</v>
      </c>
      <c r="M317" s="24">
        <f>'EPA Data'!E318/SUM('EPA Data'!E:E)</f>
        <v>9.7381421809696162E-5</v>
      </c>
      <c r="N317" s="24">
        <f>'EPA Data'!F318/SUM('EPA Data'!F:F)</f>
        <v>6.6645795083578548E-5</v>
      </c>
      <c r="O317" s="24">
        <f>'EPA Data'!G318/SUM('EPA Data'!G:G)</f>
        <v>7.6742473128521121E-5</v>
      </c>
      <c r="P317" s="24">
        <f>'EPA Data'!H318/SUM('EPA Data'!H:H)</f>
        <v>6.8151840997961719E-5</v>
      </c>
      <c r="Q317" s="24">
        <f>'EPA Data'!I318/SUM('EPA Data'!I:I)</f>
        <v>6.4616515458849357E-5</v>
      </c>
      <c r="R317" s="24">
        <f>'EPA Data'!J318/SUM('EPA Data'!J:J)</f>
        <v>9.2528955754743827E-5</v>
      </c>
      <c r="S317" s="24">
        <f>'EPA Data'!K318/SUM('EPA Data'!K:K)</f>
        <v>5.3154888694201568E-5</v>
      </c>
      <c r="T317" s="24">
        <f>'EPA Data'!L318/SUM('EPA Data'!L:L)</f>
        <v>7.9942919221278089E-5</v>
      </c>
      <c r="U317" s="24">
        <f>'EPA Data'!M318/SUM('EPA Data'!M:M)</f>
        <v>2.0891893326866426E-5</v>
      </c>
      <c r="V317" s="24">
        <f>'EPA Data'!N318/SUM('EPA Data'!N:N)</f>
        <v>2.3450565269725295E-5</v>
      </c>
      <c r="W317" s="24">
        <f>'EPA Data'!O318/SUM('EPA Data'!O:O)</f>
        <v>2.9535058609616713E-5</v>
      </c>
      <c r="X317" s="24">
        <f>'EPA Data'!P318/SUM('EPA Data'!P:P)</f>
        <v>1.0098776773268363E-4</v>
      </c>
    </row>
    <row r="318" spans="1:24" x14ac:dyDescent="0.25">
      <c r="A318" s="16" t="s">
        <v>626</v>
      </c>
      <c r="B318" s="16" t="s">
        <v>581</v>
      </c>
      <c r="C318" s="21" t="s">
        <v>627</v>
      </c>
      <c r="D318" s="17">
        <f>SUMIFS('Census Data'!G:G,'Census Data'!$A:$A,$A318)/SUMIFS('Census Data'!$F:$F,'Census Data'!$A:$A,$A318)</f>
        <v>0.48200288778877887</v>
      </c>
      <c r="E318" s="19">
        <f>SUMIFS('Census Data'!H:H,'Census Data'!$A:$A,$A318)/SUMIFS('Census Data'!$F:$F,'Census Data'!$A:$A,$A318)</f>
        <v>0.51799711221122113</v>
      </c>
      <c r="F318" s="17">
        <f>SUM(SUMIFS('Census Data'!I:I,'Census Data'!$A:$A,$A318),SUMIFS('Census Data'!J:J,'Census Data'!$A:$A,$A318))/SUMIFS('Census Data'!$F:$F,'Census Data'!$A:$A,$A318)</f>
        <v>0.89635932343234326</v>
      </c>
      <c r="G318" s="17">
        <f>SUM(SUMIFS('Census Data'!K:K,'Census Data'!$A:$A,$A318),SUMIFS('Census Data'!L:L,'Census Data'!$A:$A,$A318))/SUMIFS('Census Data'!$F:$F,'Census Data'!$A:$A,$A318)</f>
        <v>6.0762169966996703E-2</v>
      </c>
      <c r="H318" s="17">
        <f>SUM(SUMIFS('Census Data'!O:O,'Census Data'!$A:$A,$A318),SUMIFS('Census Data'!P:P,'Census Data'!$A:$A,$A318))/SUMIFS('Census Data'!$F:$F,'Census Data'!$A:$A,$A318)</f>
        <v>1.4330651815181518E-2</v>
      </c>
      <c r="I318" s="19">
        <f t="shared" si="8"/>
        <v>2.8547854785478499E-2</v>
      </c>
      <c r="J318" s="17">
        <f>SUM(SUMIFS('Census Data'!W:W,'Census Data'!$A:$A,$A318),SUMIFS('Census Data'!X:X,'Census Data'!$A:$A,$A318))/SUMIFS('Census Data'!$F:$F,'Census Data'!$A:$A,$A318)</f>
        <v>0.14839108910891088</v>
      </c>
      <c r="K318" s="19">
        <f t="shared" si="9"/>
        <v>0.85160891089108914</v>
      </c>
      <c r="L318" s="24">
        <f>'EPA Data'!D319/SUM('EPA Data'!D:D)</f>
        <v>7.4360168715163722E-4</v>
      </c>
      <c r="M318" s="24">
        <f>'EPA Data'!E319/SUM('EPA Data'!E:E)</f>
        <v>6.4984894064052529E-4</v>
      </c>
      <c r="N318" s="24">
        <f>'EPA Data'!F319/SUM('EPA Data'!F:F)</f>
        <v>4.1821317998141846E-4</v>
      </c>
      <c r="O318" s="24">
        <f>'EPA Data'!G319/SUM('EPA Data'!G:G)</f>
        <v>6.8870730833887005E-4</v>
      </c>
      <c r="P318" s="24">
        <f>'EPA Data'!H319/SUM('EPA Data'!H:H)</f>
        <v>6.125744506462309E-4</v>
      </c>
      <c r="Q318" s="24">
        <f>'EPA Data'!I319/SUM('EPA Data'!I:I)</f>
        <v>4.8753741425488242E-4</v>
      </c>
      <c r="R318" s="24">
        <f>'EPA Data'!J319/SUM('EPA Data'!J:J)</f>
        <v>9.452732058394368E-4</v>
      </c>
      <c r="S318" s="24">
        <f>'EPA Data'!K319/SUM('EPA Data'!K:K)</f>
        <v>3.8107188209351024E-4</v>
      </c>
      <c r="T318" s="24">
        <f>'EPA Data'!L319/SUM('EPA Data'!L:L)</f>
        <v>9.7765982095029242E-4</v>
      </c>
      <c r="U318" s="24">
        <f>'EPA Data'!M319/SUM('EPA Data'!M:M)</f>
        <v>3.0870184012776535E-4</v>
      </c>
      <c r="V318" s="24">
        <f>'EPA Data'!N319/SUM('EPA Data'!N:N)</f>
        <v>1.7988850061309201E-4</v>
      </c>
      <c r="W318" s="24">
        <f>'EPA Data'!O319/SUM('EPA Data'!O:O)</f>
        <v>1.8526677976010817E-4</v>
      </c>
      <c r="X318" s="24">
        <f>'EPA Data'!P319/SUM('EPA Data'!P:P)</f>
        <v>5.5558257837338358E-4</v>
      </c>
    </row>
    <row r="319" spans="1:24" x14ac:dyDescent="0.25">
      <c r="A319" s="16" t="s">
        <v>628</v>
      </c>
      <c r="B319" s="16" t="s">
        <v>581</v>
      </c>
      <c r="C319" s="21" t="s">
        <v>629</v>
      </c>
      <c r="D319" s="17">
        <f>SUMIFS('Census Data'!G:G,'Census Data'!$A:$A,$A319)/SUMIFS('Census Data'!$F:$F,'Census Data'!$A:$A,$A319)</f>
        <v>0.48843449035501457</v>
      </c>
      <c r="E319" s="19">
        <f>SUMIFS('Census Data'!H:H,'Census Data'!$A:$A,$A319)/SUMIFS('Census Data'!$F:$F,'Census Data'!$A:$A,$A319)</f>
        <v>0.51156550964498548</v>
      </c>
      <c r="F319" s="17">
        <f>SUM(SUMIFS('Census Data'!I:I,'Census Data'!$A:$A,$A319),SUMIFS('Census Data'!J:J,'Census Data'!$A:$A,$A319))/SUMIFS('Census Data'!$F:$F,'Census Data'!$A:$A,$A319)</f>
        <v>0.85414371922689492</v>
      </c>
      <c r="G319" s="17">
        <f>SUM(SUMIFS('Census Data'!K:K,'Census Data'!$A:$A,$A319),SUMIFS('Census Data'!L:L,'Census Data'!$A:$A,$A319))/SUMIFS('Census Data'!$F:$F,'Census Data'!$A:$A,$A319)</f>
        <v>0.10511104207265984</v>
      </c>
      <c r="H319" s="17">
        <f>SUM(SUMIFS('Census Data'!O:O,'Census Data'!$A:$A,$A319),SUMIFS('Census Data'!P:P,'Census Data'!$A:$A,$A319))/SUMIFS('Census Data'!$F:$F,'Census Data'!$A:$A,$A319)</f>
        <v>1.548657986650474E-2</v>
      </c>
      <c r="I319" s="19">
        <f t="shared" si="8"/>
        <v>2.5258658833940517E-2</v>
      </c>
      <c r="J319" s="17">
        <f>SUM(SUMIFS('Census Data'!W:W,'Census Data'!$A:$A,$A319),SUMIFS('Census Data'!X:X,'Census Data'!$A:$A,$A319))/SUMIFS('Census Data'!$F:$F,'Census Data'!$A:$A,$A319)</f>
        <v>0.2109658165522825</v>
      </c>
      <c r="K319" s="19">
        <f t="shared" si="9"/>
        <v>0.78903418344771747</v>
      </c>
      <c r="L319" s="24">
        <f>'EPA Data'!D320/SUM('EPA Data'!D:D)</f>
        <v>7.0060656551679365E-4</v>
      </c>
      <c r="M319" s="24">
        <f>'EPA Data'!E320/SUM('EPA Data'!E:E)</f>
        <v>4.6045202707424668E-4</v>
      </c>
      <c r="N319" s="24">
        <f>'EPA Data'!F320/SUM('EPA Data'!F:F)</f>
        <v>3.4056658353159592E-4</v>
      </c>
      <c r="O319" s="24">
        <f>'EPA Data'!G320/SUM('EPA Data'!G:G)</f>
        <v>3.2844245623617771E-4</v>
      </c>
      <c r="P319" s="24">
        <f>'EPA Data'!H320/SUM('EPA Data'!H:H)</f>
        <v>3.5431592339805844E-4</v>
      </c>
      <c r="Q319" s="24">
        <f>'EPA Data'!I320/SUM('EPA Data'!I:I)</f>
        <v>2.8078364099066446E-4</v>
      </c>
      <c r="R319" s="24">
        <f>'EPA Data'!J320/SUM('EPA Data'!J:J)</f>
        <v>3.8976881157857352E-4</v>
      </c>
      <c r="S319" s="24">
        <f>'EPA Data'!K320/SUM('EPA Data'!K:K)</f>
        <v>2.6001645831929377E-4</v>
      </c>
      <c r="T319" s="24">
        <f>'EPA Data'!L320/SUM('EPA Data'!L:L)</f>
        <v>5.2505455907905915E-4</v>
      </c>
      <c r="U319" s="24">
        <f>'EPA Data'!M320/SUM('EPA Data'!M:M)</f>
        <v>1.241504219513933E-4</v>
      </c>
      <c r="V319" s="24">
        <f>'EPA Data'!N320/SUM('EPA Data'!N:N)</f>
        <v>1.2176445666346286E-4</v>
      </c>
      <c r="W319" s="24">
        <f>'EPA Data'!O320/SUM('EPA Data'!O:O)</f>
        <v>1.5557365725770965E-4</v>
      </c>
      <c r="X319" s="24">
        <f>'EPA Data'!P320/SUM('EPA Data'!P:P)</f>
        <v>5.4229177302285306E-4</v>
      </c>
    </row>
    <row r="320" spans="1:24" x14ac:dyDescent="0.25">
      <c r="A320" s="16" t="s">
        <v>630</v>
      </c>
      <c r="B320" s="16" t="s">
        <v>581</v>
      </c>
      <c r="C320" s="21" t="s">
        <v>631</v>
      </c>
      <c r="D320" s="17">
        <f>SUMIFS('Census Data'!G:G,'Census Data'!$A:$A,$A320)/SUMIFS('Census Data'!$F:$F,'Census Data'!$A:$A,$A320)</f>
        <v>0.4893645785777952</v>
      </c>
      <c r="E320" s="19">
        <f>SUMIFS('Census Data'!H:H,'Census Data'!$A:$A,$A320)/SUMIFS('Census Data'!$F:$F,'Census Data'!$A:$A,$A320)</f>
        <v>0.51063542142220486</v>
      </c>
      <c r="F320" s="17">
        <f>SUM(SUMIFS('Census Data'!I:I,'Census Data'!$A:$A,$A320),SUMIFS('Census Data'!J:J,'Census Data'!$A:$A,$A320))/SUMIFS('Census Data'!$F:$F,'Census Data'!$A:$A,$A320)</f>
        <v>0.74090265549251066</v>
      </c>
      <c r="G320" s="17">
        <f>SUM(SUMIFS('Census Data'!K:K,'Census Data'!$A:$A,$A320),SUMIFS('Census Data'!L:L,'Census Data'!$A:$A,$A320))/SUMIFS('Census Data'!$F:$F,'Census Data'!$A:$A,$A320)</f>
        <v>0.17955213700297831</v>
      </c>
      <c r="H320" s="17">
        <f>SUM(SUMIFS('Census Data'!O:O,'Census Data'!$A:$A,$A320),SUMIFS('Census Data'!P:P,'Census Data'!$A:$A,$A320))/SUMIFS('Census Data'!$F:$F,'Census Data'!$A:$A,$A320)</f>
        <v>4.4483303984869237E-2</v>
      </c>
      <c r="I320" s="19">
        <f t="shared" si="8"/>
        <v>3.5061903519641779E-2</v>
      </c>
      <c r="J320" s="17">
        <f>SUM(SUMIFS('Census Data'!W:W,'Census Data'!$A:$A,$A320),SUMIFS('Census Data'!X:X,'Census Data'!$A:$A,$A320))/SUMIFS('Census Data'!$F:$F,'Census Data'!$A:$A,$A320)</f>
        <v>0.29681080023478773</v>
      </c>
      <c r="K320" s="19">
        <f t="shared" si="9"/>
        <v>0.70318919976521221</v>
      </c>
      <c r="L320" s="24">
        <f>'EPA Data'!D321/SUM('EPA Data'!D:D)</f>
        <v>5.7526442571495581E-3</v>
      </c>
      <c r="M320" s="24">
        <f>'EPA Data'!E321/SUM('EPA Data'!E:E)</f>
        <v>4.2260006278199416E-3</v>
      </c>
      <c r="N320" s="24">
        <f>'EPA Data'!F321/SUM('EPA Data'!F:F)</f>
        <v>2.0169324381226379E-3</v>
      </c>
      <c r="O320" s="24">
        <f>'EPA Data'!G321/SUM('EPA Data'!G:G)</f>
        <v>4.9669332571495653E-3</v>
      </c>
      <c r="P320" s="24">
        <f>'EPA Data'!H321/SUM('EPA Data'!H:H)</f>
        <v>4.2124885900873127E-3</v>
      </c>
      <c r="Q320" s="24">
        <f>'EPA Data'!I321/SUM('EPA Data'!I:I)</f>
        <v>5.4069271497641609E-3</v>
      </c>
      <c r="R320" s="24">
        <f>'EPA Data'!J321/SUM('EPA Data'!J:J)</f>
        <v>7.9132200567915804E-3</v>
      </c>
      <c r="S320" s="24">
        <f>'EPA Data'!K321/SUM('EPA Data'!K:K)</f>
        <v>1.9150812407651317E-3</v>
      </c>
      <c r="T320" s="24">
        <f>'EPA Data'!L321/SUM('EPA Data'!L:L)</f>
        <v>1.2243675309539728E-2</v>
      </c>
      <c r="U320" s="24">
        <f>'EPA Data'!M321/SUM('EPA Data'!M:M)</f>
        <v>1.3100800602546324E-3</v>
      </c>
      <c r="V320" s="24">
        <f>'EPA Data'!N321/SUM('EPA Data'!N:N)</f>
        <v>9.655256194957731E-4</v>
      </c>
      <c r="W320" s="24">
        <f>'EPA Data'!O321/SUM('EPA Data'!O:O)</f>
        <v>7.4440604978788993E-4</v>
      </c>
      <c r="X320" s="24">
        <f>'EPA Data'!P321/SUM('EPA Data'!P:P)</f>
        <v>2.2675059296952001E-3</v>
      </c>
    </row>
    <row r="321" spans="1:24" x14ac:dyDescent="0.25">
      <c r="A321" s="16" t="s">
        <v>632</v>
      </c>
      <c r="B321" s="16" t="s">
        <v>581</v>
      </c>
      <c r="C321" s="21" t="s">
        <v>633</v>
      </c>
      <c r="D321" s="17">
        <f>SUMIFS('Census Data'!G:G,'Census Data'!$A:$A,$A321)/SUMIFS('Census Data'!$F:$F,'Census Data'!$A:$A,$A321)</f>
        <v>0.53142682367334459</v>
      </c>
      <c r="E321" s="19">
        <f>SUMIFS('Census Data'!H:H,'Census Data'!$A:$A,$A321)/SUMIFS('Census Data'!$F:$F,'Census Data'!$A:$A,$A321)</f>
        <v>0.46857317632665546</v>
      </c>
      <c r="F321" s="17">
        <f>SUM(SUMIFS('Census Data'!I:I,'Census Data'!$A:$A,$A321),SUMIFS('Census Data'!J:J,'Census Data'!$A:$A,$A321))/SUMIFS('Census Data'!$F:$F,'Census Data'!$A:$A,$A321)</f>
        <v>0.88917775398888721</v>
      </c>
      <c r="G321" s="17">
        <f>SUM(SUMIFS('Census Data'!K:K,'Census Data'!$A:$A,$A321),SUMIFS('Census Data'!L:L,'Census Data'!$A:$A,$A321))/SUMIFS('Census Data'!$F:$F,'Census Data'!$A:$A,$A321)</f>
        <v>6.7492481011367692E-2</v>
      </c>
      <c r="H321" s="17">
        <f>SUM(SUMIFS('Census Data'!O:O,'Census Data'!$A:$A,$A321),SUMIFS('Census Data'!P:P,'Census Data'!$A:$A,$A321))/SUMIFS('Census Data'!$F:$F,'Census Data'!$A:$A,$A321)</f>
        <v>6.8308100117245247E-3</v>
      </c>
      <c r="I321" s="19">
        <f t="shared" si="8"/>
        <v>3.6498954988020582E-2</v>
      </c>
      <c r="J321" s="17">
        <f>SUM(SUMIFS('Census Data'!W:W,'Census Data'!$A:$A,$A321),SUMIFS('Census Data'!X:X,'Census Data'!$A:$A,$A321))/SUMIFS('Census Data'!$F:$F,'Census Data'!$A:$A,$A321)</f>
        <v>2.9413264005709334E-2</v>
      </c>
      <c r="K321" s="19">
        <f t="shared" si="9"/>
        <v>0.97058673599429068</v>
      </c>
      <c r="L321" s="24">
        <f>'EPA Data'!D322/SUM('EPA Data'!D:D)</f>
        <v>3.435968378975978E-5</v>
      </c>
      <c r="M321" s="24">
        <f>'EPA Data'!E322/SUM('EPA Data'!E:E)</f>
        <v>5.8979864792329258E-5</v>
      </c>
      <c r="N321" s="24">
        <f>'EPA Data'!F322/SUM('EPA Data'!F:F)</f>
        <v>6.914332028805721E-5</v>
      </c>
      <c r="O321" s="24">
        <f>'EPA Data'!G322/SUM('EPA Data'!G:G)</f>
        <v>2.5901123933728204E-5</v>
      </c>
      <c r="P321" s="24">
        <f>'EPA Data'!H322/SUM('EPA Data'!H:H)</f>
        <v>4.2210978394382782E-5</v>
      </c>
      <c r="Q321" s="24">
        <f>'EPA Data'!I322/SUM('EPA Data'!I:I)</f>
        <v>3.1835593820887667E-5</v>
      </c>
      <c r="R321" s="24">
        <f>'EPA Data'!J322/SUM('EPA Data'!J:J)</f>
        <v>3.0738484612129346E-5</v>
      </c>
      <c r="S321" s="24">
        <f>'EPA Data'!K322/SUM('EPA Data'!K:K)</f>
        <v>5.4732168535914801E-5</v>
      </c>
      <c r="T321" s="24">
        <f>'EPA Data'!L322/SUM('EPA Data'!L:L)</f>
        <v>1.1072987850590885E-4</v>
      </c>
      <c r="U321" s="24">
        <f>'EPA Data'!M322/SUM('EPA Data'!M:M)</f>
        <v>1.9816536707056146E-5</v>
      </c>
      <c r="V321" s="24">
        <f>'EPA Data'!N322/SUM('EPA Data'!N:N)</f>
        <v>1.8496640052718502E-5</v>
      </c>
      <c r="W321" s="24">
        <f>'EPA Data'!O322/SUM('EPA Data'!O:O)</f>
        <v>2.4050650199140393E-5</v>
      </c>
      <c r="X321" s="24">
        <f>'EPA Data'!P322/SUM('EPA Data'!P:P)</f>
        <v>7.700293363101788E-5</v>
      </c>
    </row>
    <row r="322" spans="1:24" x14ac:dyDescent="0.25">
      <c r="A322" s="16" t="s">
        <v>634</v>
      </c>
      <c r="B322" s="16" t="s">
        <v>581</v>
      </c>
      <c r="C322" s="21" t="s">
        <v>635</v>
      </c>
      <c r="D322" s="17">
        <f>SUMIFS('Census Data'!G:G,'Census Data'!$A:$A,$A322)/SUMIFS('Census Data'!$F:$F,'Census Data'!$A:$A,$A322)</f>
        <v>0.47997473784258676</v>
      </c>
      <c r="E322" s="19">
        <f>SUMIFS('Census Data'!H:H,'Census Data'!$A:$A,$A322)/SUMIFS('Census Data'!$F:$F,'Census Data'!$A:$A,$A322)</f>
        <v>0.52002526215741329</v>
      </c>
      <c r="F322" s="17">
        <f>SUM(SUMIFS('Census Data'!I:I,'Census Data'!$A:$A,$A322),SUMIFS('Census Data'!J:J,'Census Data'!$A:$A,$A322))/SUMIFS('Census Data'!$F:$F,'Census Data'!$A:$A,$A322)</f>
        <v>0.86739243260819265</v>
      </c>
      <c r="G322" s="17">
        <f>SUM(SUMIFS('Census Data'!K:K,'Census Data'!$A:$A,$A322),SUMIFS('Census Data'!L:L,'Census Data'!$A:$A,$A322))/SUMIFS('Census Data'!$F:$F,'Census Data'!$A:$A,$A322)</f>
        <v>9.6046222244455137E-2</v>
      </c>
      <c r="H322" s="17">
        <f>SUM(SUMIFS('Census Data'!O:O,'Census Data'!$A:$A,$A322),SUMIFS('Census Data'!P:P,'Census Data'!$A:$A,$A322))/SUMIFS('Census Data'!$F:$F,'Census Data'!$A:$A,$A322)</f>
        <v>1.6201546994491098E-2</v>
      </c>
      <c r="I322" s="19">
        <f t="shared" si="8"/>
        <v>2.0359798152861153E-2</v>
      </c>
      <c r="J322" s="17">
        <f>SUM(SUMIFS('Census Data'!W:W,'Census Data'!$A:$A,$A322),SUMIFS('Census Data'!X:X,'Census Data'!$A:$A,$A322))/SUMIFS('Census Data'!$F:$F,'Census Data'!$A:$A,$A322)</f>
        <v>0.12745508776098496</v>
      </c>
      <c r="K322" s="19">
        <f t="shared" si="9"/>
        <v>0.87254491223901498</v>
      </c>
      <c r="L322" s="24">
        <f>'EPA Data'!D323/SUM('EPA Data'!D:D)</f>
        <v>1.0043052330731251E-3</v>
      </c>
      <c r="M322" s="24">
        <f>'EPA Data'!E323/SUM('EPA Data'!E:E)</f>
        <v>7.9408647345117621E-4</v>
      </c>
      <c r="N322" s="24">
        <f>'EPA Data'!F323/SUM('EPA Data'!F:F)</f>
        <v>6.3845026953238332E-4</v>
      </c>
      <c r="O322" s="24">
        <f>'EPA Data'!G323/SUM('EPA Data'!G:G)</f>
        <v>6.7354255750315774E-4</v>
      </c>
      <c r="P322" s="24">
        <f>'EPA Data'!H323/SUM('EPA Data'!H:H)</f>
        <v>6.3597082928819586E-4</v>
      </c>
      <c r="Q322" s="24">
        <f>'EPA Data'!I323/SUM('EPA Data'!I:I)</f>
        <v>5.1960420161005201E-4</v>
      </c>
      <c r="R322" s="24">
        <f>'EPA Data'!J323/SUM('EPA Data'!J:J)</f>
        <v>8.0328166096555039E-4</v>
      </c>
      <c r="S322" s="24">
        <f>'EPA Data'!K323/SUM('EPA Data'!K:K)</f>
        <v>4.8456211862388639E-4</v>
      </c>
      <c r="T322" s="24">
        <f>'EPA Data'!L323/SUM('EPA Data'!L:L)</f>
        <v>9.0541262208958153E-4</v>
      </c>
      <c r="U322" s="24">
        <f>'EPA Data'!M323/SUM('EPA Data'!M:M)</f>
        <v>2.1202482259554873E-4</v>
      </c>
      <c r="V322" s="24">
        <f>'EPA Data'!N323/SUM('EPA Data'!N:N)</f>
        <v>2.2805737310253342E-4</v>
      </c>
      <c r="W322" s="24">
        <f>'EPA Data'!O323/SUM('EPA Data'!O:O)</f>
        <v>2.9094822487486127E-4</v>
      </c>
      <c r="X322" s="24">
        <f>'EPA Data'!P323/SUM('EPA Data'!P:P)</f>
        <v>7.3394395871354847E-4</v>
      </c>
    </row>
    <row r="323" spans="1:24" x14ac:dyDescent="0.25">
      <c r="A323" s="16" t="s">
        <v>636</v>
      </c>
      <c r="B323" s="16" t="s">
        <v>581</v>
      </c>
      <c r="C323" s="21" t="s">
        <v>93</v>
      </c>
      <c r="D323" s="17">
        <f>SUMIFS('Census Data'!G:G,'Census Data'!$A:$A,$A323)/SUMIFS('Census Data'!$F:$F,'Census Data'!$A:$A,$A323)</f>
        <v>0.53906149006765203</v>
      </c>
      <c r="E323" s="19">
        <f>SUMIFS('Census Data'!H:H,'Census Data'!$A:$A,$A323)/SUMIFS('Census Data'!$F:$F,'Census Data'!$A:$A,$A323)</f>
        <v>0.46093850993234797</v>
      </c>
      <c r="F323" s="17">
        <f>SUM(SUMIFS('Census Data'!I:I,'Census Data'!$A:$A,$A323),SUMIFS('Census Data'!J:J,'Census Data'!$A:$A,$A323))/SUMIFS('Census Data'!$F:$F,'Census Data'!$A:$A,$A323)</f>
        <v>0.69616925927521867</v>
      </c>
      <c r="G323" s="17">
        <f>SUM(SUMIFS('Census Data'!K:K,'Census Data'!$A:$A,$A323),SUMIFS('Census Data'!L:L,'Census Data'!$A:$A,$A323))/SUMIFS('Census Data'!$F:$F,'Census Data'!$A:$A,$A323)</f>
        <v>0.26298099711294004</v>
      </c>
      <c r="H323" s="17">
        <f>SUM(SUMIFS('Census Data'!O:O,'Census Data'!$A:$A,$A323),SUMIFS('Census Data'!P:P,'Census Data'!$A:$A,$A323))/SUMIFS('Census Data'!$F:$F,'Census Data'!$A:$A,$A323)</f>
        <v>6.8298358253975093E-3</v>
      </c>
      <c r="I323" s="19">
        <f t="shared" ref="I323:I386" si="10">100%-SUM(F323:H323)</f>
        <v>3.4019907786443815E-2</v>
      </c>
      <c r="J323" s="17">
        <f>SUM(SUMIFS('Census Data'!W:W,'Census Data'!$A:$A,$A323),SUMIFS('Census Data'!X:X,'Census Data'!$A:$A,$A323))/SUMIFS('Census Data'!$F:$F,'Census Data'!$A:$A,$A323)</f>
        <v>4.8562933597621406E-2</v>
      </c>
      <c r="K323" s="19">
        <f t="shared" ref="K323:K386" si="11">100%-J323</f>
        <v>0.95143706640237857</v>
      </c>
      <c r="L323" s="24">
        <f>'EPA Data'!D324/SUM('EPA Data'!D:D)</f>
        <v>9.0993750635991015E-5</v>
      </c>
      <c r="M323" s="24">
        <f>'EPA Data'!E324/SUM('EPA Data'!E:E)</f>
        <v>1.4803387479659963E-4</v>
      </c>
      <c r="N323" s="24">
        <f>'EPA Data'!F324/SUM('EPA Data'!F:F)</f>
        <v>1.7155297521622906E-4</v>
      </c>
      <c r="O323" s="24">
        <f>'EPA Data'!G324/SUM('EPA Data'!G:G)</f>
        <v>5.8863662401547691E-5</v>
      </c>
      <c r="P323" s="24">
        <f>'EPA Data'!H324/SUM('EPA Data'!H:H)</f>
        <v>1.0645149378918264E-4</v>
      </c>
      <c r="Q323" s="24">
        <f>'EPA Data'!I324/SUM('EPA Data'!I:I)</f>
        <v>7.5188030654521401E-5</v>
      </c>
      <c r="R323" s="24">
        <f>'EPA Data'!J324/SUM('EPA Data'!J:J)</f>
        <v>9.8065704310698769E-5</v>
      </c>
      <c r="S323" s="24">
        <f>'EPA Data'!K324/SUM('EPA Data'!K:K)</f>
        <v>1.3948209347943423E-4</v>
      </c>
      <c r="T323" s="24">
        <f>'EPA Data'!L324/SUM('EPA Data'!L:L)</f>
        <v>2.4266241132827322E-4</v>
      </c>
      <c r="U323" s="24">
        <f>'EPA Data'!M324/SUM('EPA Data'!M:M)</f>
        <v>4.6941981015798351E-5</v>
      </c>
      <c r="V323" s="24">
        <f>'EPA Data'!N324/SUM('EPA Data'!N:N)</f>
        <v>5.2238110640301957E-5</v>
      </c>
      <c r="W323" s="24">
        <f>'EPA Data'!O324/SUM('EPA Data'!O:O)</f>
        <v>7.4857455934378134E-5</v>
      </c>
      <c r="X323" s="24">
        <f>'EPA Data'!P324/SUM('EPA Data'!P:P)</f>
        <v>1.9131855045554234E-4</v>
      </c>
    </row>
    <row r="324" spans="1:24" x14ac:dyDescent="0.25">
      <c r="A324" s="16" t="s">
        <v>637</v>
      </c>
      <c r="B324" s="16" t="s">
        <v>581</v>
      </c>
      <c r="C324" s="21" t="s">
        <v>95</v>
      </c>
      <c r="D324" s="17">
        <f>SUMIFS('Census Data'!G:G,'Census Data'!$A:$A,$A324)/SUMIFS('Census Data'!$F:$F,'Census Data'!$A:$A,$A324)</f>
        <v>0.5254106415836024</v>
      </c>
      <c r="E324" s="19">
        <f>SUMIFS('Census Data'!H:H,'Census Data'!$A:$A,$A324)/SUMIFS('Census Data'!$F:$F,'Census Data'!$A:$A,$A324)</f>
        <v>0.4745893584163976</v>
      </c>
      <c r="F324" s="17">
        <f>SUM(SUMIFS('Census Data'!I:I,'Census Data'!$A:$A,$A324),SUMIFS('Census Data'!J:J,'Census Data'!$A:$A,$A324))/SUMIFS('Census Data'!$F:$F,'Census Data'!$A:$A,$A324)</f>
        <v>0.63666994243998321</v>
      </c>
      <c r="G324" s="17">
        <f>SUM(SUMIFS('Census Data'!K:K,'Census Data'!$A:$A,$A324),SUMIFS('Census Data'!L:L,'Census Data'!$A:$A,$A324))/SUMIFS('Census Data'!$F:$F,'Census Data'!$A:$A,$A324)</f>
        <v>0.33539239084655342</v>
      </c>
      <c r="H324" s="17">
        <f>SUM(SUMIFS('Census Data'!O:O,'Census Data'!$A:$A,$A324),SUMIFS('Census Data'!P:P,'Census Data'!$A:$A,$A324))/SUMIFS('Census Data'!$F:$F,'Census Data'!$A:$A,$A324)</f>
        <v>7.4406851045907621E-3</v>
      </c>
      <c r="I324" s="19">
        <f t="shared" si="10"/>
        <v>2.04969816088727E-2</v>
      </c>
      <c r="J324" s="17">
        <f>SUM(SUMIFS('Census Data'!W:W,'Census Data'!$A:$A,$A324),SUMIFS('Census Data'!X:X,'Census Data'!$A:$A,$A324))/SUMIFS('Census Data'!$F:$F,'Census Data'!$A:$A,$A324)</f>
        <v>4.1766109785202864E-2</v>
      </c>
      <c r="K324" s="19">
        <f t="shared" si="11"/>
        <v>0.9582338902147971</v>
      </c>
      <c r="L324" s="24">
        <f>'EPA Data'!D325/SUM('EPA Data'!D:D)</f>
        <v>2.1742378799714462E-5</v>
      </c>
      <c r="M324" s="24">
        <f>'EPA Data'!E325/SUM('EPA Data'!E:E)</f>
        <v>3.4072813488972617E-5</v>
      </c>
      <c r="N324" s="24">
        <f>'EPA Data'!F325/SUM('EPA Data'!F:F)</f>
        <v>3.7146631333807213E-5</v>
      </c>
      <c r="O324" s="24">
        <f>'EPA Data'!G325/SUM('EPA Data'!G:G)</f>
        <v>1.5601094158174681E-5</v>
      </c>
      <c r="P324" s="24">
        <f>'EPA Data'!H325/SUM('EPA Data'!H:H)</f>
        <v>2.553042521059459E-5</v>
      </c>
      <c r="Q324" s="24">
        <f>'EPA Data'!I325/SUM('EPA Data'!I:I)</f>
        <v>1.8196275546223574E-5</v>
      </c>
      <c r="R324" s="24">
        <f>'EPA Data'!J325/SUM('EPA Data'!J:J)</f>
        <v>2.2754044462856244E-5</v>
      </c>
      <c r="S324" s="24">
        <f>'EPA Data'!K325/SUM('EPA Data'!K:K)</f>
        <v>3.0937898718954059E-5</v>
      </c>
      <c r="T324" s="24">
        <f>'EPA Data'!L325/SUM('EPA Data'!L:L)</f>
        <v>5.237432352041186E-5</v>
      </c>
      <c r="U324" s="24">
        <f>'EPA Data'!M325/SUM('EPA Data'!M:M)</f>
        <v>1.0509350227682579E-5</v>
      </c>
      <c r="V324" s="24">
        <f>'EPA Data'!N325/SUM('EPA Data'!N:N)</f>
        <v>1.1498326001400826E-5</v>
      </c>
      <c r="W324" s="24">
        <f>'EPA Data'!O325/SUM('EPA Data'!O:O)</f>
        <v>1.4838862391086437E-5</v>
      </c>
      <c r="X324" s="24">
        <f>'EPA Data'!P325/SUM('EPA Data'!P:P)</f>
        <v>4.1307594972164455E-5</v>
      </c>
    </row>
    <row r="325" spans="1:24" x14ac:dyDescent="0.25">
      <c r="A325" s="16" t="s">
        <v>638</v>
      </c>
      <c r="B325" s="16" t="s">
        <v>581</v>
      </c>
      <c r="C325" s="21" t="s">
        <v>252</v>
      </c>
      <c r="D325" s="17">
        <f>SUMIFS('Census Data'!G:G,'Census Data'!$A:$A,$A325)/SUMIFS('Census Data'!$F:$F,'Census Data'!$A:$A,$A325)</f>
        <v>0.56043695084303013</v>
      </c>
      <c r="E325" s="19">
        <f>SUMIFS('Census Data'!H:H,'Census Data'!$A:$A,$A325)/SUMIFS('Census Data'!$F:$F,'Census Data'!$A:$A,$A325)</f>
        <v>0.43956304915696987</v>
      </c>
      <c r="F325" s="17">
        <f>SUM(SUMIFS('Census Data'!I:I,'Census Data'!$A:$A,$A325),SUMIFS('Census Data'!J:J,'Census Data'!$A:$A,$A325))/SUMIFS('Census Data'!$F:$F,'Census Data'!$A:$A,$A325)</f>
        <v>0.84492994538114463</v>
      </c>
      <c r="G325" s="17">
        <f>SUM(SUMIFS('Census Data'!K:K,'Census Data'!$A:$A,$A325),SUMIFS('Census Data'!L:L,'Census Data'!$A:$A,$A325))/SUMIFS('Census Data'!$F:$F,'Census Data'!$A:$A,$A325)</f>
        <v>0.12692947043457611</v>
      </c>
      <c r="H325" s="17">
        <f>SUM(SUMIFS('Census Data'!O:O,'Census Data'!$A:$A,$A325),SUMIFS('Census Data'!P:P,'Census Data'!$A:$A,$A325))/SUMIFS('Census Data'!$F:$F,'Census Data'!$A:$A,$A325)</f>
        <v>2.8496794110662552E-3</v>
      </c>
      <c r="I325" s="19">
        <f t="shared" si="10"/>
        <v>2.5290904773212941E-2</v>
      </c>
      <c r="J325" s="17">
        <f>SUM(SUMIFS('Census Data'!W:W,'Census Data'!$A:$A,$A325),SUMIFS('Census Data'!X:X,'Census Data'!$A:$A,$A325))/SUMIFS('Census Data'!$F:$F,'Census Data'!$A:$A,$A325)</f>
        <v>0.13856566136309664</v>
      </c>
      <c r="K325" s="19">
        <f t="shared" si="11"/>
        <v>0.86143433863690333</v>
      </c>
      <c r="L325" s="24">
        <f>'EPA Data'!D326/SUM('EPA Data'!D:D)</f>
        <v>9.5741552393107913E-6</v>
      </c>
      <c r="M325" s="24">
        <f>'EPA Data'!E326/SUM('EPA Data'!E:E)</f>
        <v>1.3307348512537746E-5</v>
      </c>
      <c r="N325" s="24">
        <f>'EPA Data'!F326/SUM('EPA Data'!F:F)</f>
        <v>1.3632282058119221E-5</v>
      </c>
      <c r="O325" s="24">
        <f>'EPA Data'!G326/SUM('EPA Data'!G:G)</f>
        <v>5.8983794352192987E-6</v>
      </c>
      <c r="P325" s="24">
        <f>'EPA Data'!H326/SUM('EPA Data'!H:H)</f>
        <v>9.7567487128757056E-6</v>
      </c>
      <c r="Q325" s="24">
        <f>'EPA Data'!I326/SUM('EPA Data'!I:I)</f>
        <v>6.6816566061609628E-6</v>
      </c>
      <c r="R325" s="24">
        <f>'EPA Data'!J326/SUM('EPA Data'!J:J)</f>
        <v>9.5626422370025482E-6</v>
      </c>
      <c r="S325" s="24">
        <f>'EPA Data'!K326/SUM('EPA Data'!K:K)</f>
        <v>1.175798012096363E-5</v>
      </c>
      <c r="T325" s="24">
        <f>'EPA Data'!L326/SUM('EPA Data'!L:L)</f>
        <v>2.0176960604834265E-5</v>
      </c>
      <c r="U325" s="24">
        <f>'EPA Data'!M326/SUM('EPA Data'!M:M)</f>
        <v>4.0772476984085872E-6</v>
      </c>
      <c r="V325" s="24">
        <f>'EPA Data'!N326/SUM('EPA Data'!N:N)</f>
        <v>4.2901765522211896E-6</v>
      </c>
      <c r="W325" s="24">
        <f>'EPA Data'!O326/SUM('EPA Data'!O:O)</f>
        <v>5.6765952007342966E-6</v>
      </c>
      <c r="X325" s="24">
        <f>'EPA Data'!P326/SUM('EPA Data'!P:P)</f>
        <v>1.5756113775090528E-5</v>
      </c>
    </row>
    <row r="326" spans="1:24" x14ac:dyDescent="0.25">
      <c r="A326" s="16" t="s">
        <v>639</v>
      </c>
      <c r="B326" s="16" t="s">
        <v>581</v>
      </c>
      <c r="C326" s="21" t="s">
        <v>353</v>
      </c>
      <c r="D326" s="17">
        <f>SUMIFS('Census Data'!G:G,'Census Data'!$A:$A,$A326)/SUMIFS('Census Data'!$F:$F,'Census Data'!$A:$A,$A326)</f>
        <v>0.48427753474359742</v>
      </c>
      <c r="E326" s="19">
        <f>SUMIFS('Census Data'!H:H,'Census Data'!$A:$A,$A326)/SUMIFS('Census Data'!$F:$F,'Census Data'!$A:$A,$A326)</f>
        <v>0.51572246525640253</v>
      </c>
      <c r="F326" s="17">
        <f>SUM(SUMIFS('Census Data'!I:I,'Census Data'!$A:$A,$A326),SUMIFS('Census Data'!J:J,'Census Data'!$A:$A,$A326))/SUMIFS('Census Data'!$F:$F,'Census Data'!$A:$A,$A326)</f>
        <v>0.83378913591815162</v>
      </c>
      <c r="G326" s="17">
        <f>SUM(SUMIFS('Census Data'!K:K,'Census Data'!$A:$A,$A326),SUMIFS('Census Data'!L:L,'Census Data'!$A:$A,$A326))/SUMIFS('Census Data'!$F:$F,'Census Data'!$A:$A,$A326)</f>
        <v>0.11474239890171553</v>
      </c>
      <c r="H326" s="17">
        <f>SUM(SUMIFS('Census Data'!O:O,'Census Data'!$A:$A,$A326),SUMIFS('Census Data'!P:P,'Census Data'!$A:$A,$A326))/SUMIFS('Census Data'!$F:$F,'Census Data'!$A:$A,$A326)</f>
        <v>2.2594914986462118E-2</v>
      </c>
      <c r="I326" s="19">
        <f t="shared" si="10"/>
        <v>2.8873550193670661E-2</v>
      </c>
      <c r="J326" s="17">
        <f>SUM(SUMIFS('Census Data'!W:W,'Census Data'!$A:$A,$A326),SUMIFS('Census Data'!X:X,'Census Data'!$A:$A,$A326))/SUMIFS('Census Data'!$F:$F,'Census Data'!$A:$A,$A326)</f>
        <v>0.16721599049896763</v>
      </c>
      <c r="K326" s="19">
        <f t="shared" si="11"/>
        <v>0.83278400950103237</v>
      </c>
      <c r="L326" s="24">
        <f>'EPA Data'!D327/SUM('EPA Data'!D:D)</f>
        <v>1.1119217947388E-3</v>
      </c>
      <c r="M326" s="24">
        <f>'EPA Data'!E327/SUM('EPA Data'!E:E)</f>
        <v>9.6701666265377453E-4</v>
      </c>
      <c r="N326" s="24">
        <f>'EPA Data'!F327/SUM('EPA Data'!F:F)</f>
        <v>6.1790684137974191E-4</v>
      </c>
      <c r="O326" s="24">
        <f>'EPA Data'!G327/SUM('EPA Data'!G:G)</f>
        <v>1.3355588905724961E-3</v>
      </c>
      <c r="P326" s="24">
        <f>'EPA Data'!H327/SUM('EPA Data'!H:H)</f>
        <v>1.1124702634769492E-3</v>
      </c>
      <c r="Q326" s="24">
        <f>'EPA Data'!I327/SUM('EPA Data'!I:I)</f>
        <v>1.2120034131974395E-3</v>
      </c>
      <c r="R326" s="24">
        <f>'EPA Data'!J327/SUM('EPA Data'!J:J)</f>
        <v>1.959214126245615E-3</v>
      </c>
      <c r="S326" s="24">
        <f>'EPA Data'!K327/SUM('EPA Data'!K:K)</f>
        <v>5.8663093141877965E-4</v>
      </c>
      <c r="T326" s="24">
        <f>'EPA Data'!L327/SUM('EPA Data'!L:L)</f>
        <v>1.2511435849792342E-3</v>
      </c>
      <c r="U326" s="24">
        <f>'EPA Data'!M327/SUM('EPA Data'!M:M)</f>
        <v>4.3509800031588098E-4</v>
      </c>
      <c r="V326" s="24">
        <f>'EPA Data'!N327/SUM('EPA Data'!N:N)</f>
        <v>3.103325186856377E-4</v>
      </c>
      <c r="W326" s="24">
        <f>'EPA Data'!O327/SUM('EPA Data'!O:O)</f>
        <v>2.8871012459842957E-4</v>
      </c>
      <c r="X326" s="24">
        <f>'EPA Data'!P327/SUM('EPA Data'!P:P)</f>
        <v>8.040792916383353E-4</v>
      </c>
    </row>
    <row r="327" spans="1:24" x14ac:dyDescent="0.25">
      <c r="A327" s="16" t="s">
        <v>640</v>
      </c>
      <c r="B327" s="16" t="s">
        <v>581</v>
      </c>
      <c r="C327" s="21" t="s">
        <v>103</v>
      </c>
      <c r="D327" s="17">
        <f>SUMIFS('Census Data'!G:G,'Census Data'!$A:$A,$A327)/SUMIFS('Census Data'!$F:$F,'Census Data'!$A:$A,$A327)</f>
        <v>0.48963439085256893</v>
      </c>
      <c r="E327" s="19">
        <f>SUMIFS('Census Data'!H:H,'Census Data'!$A:$A,$A327)/SUMIFS('Census Data'!$F:$F,'Census Data'!$A:$A,$A327)</f>
        <v>0.51036560914743112</v>
      </c>
      <c r="F327" s="17">
        <f>SUM(SUMIFS('Census Data'!I:I,'Census Data'!$A:$A,$A327),SUMIFS('Census Data'!J:J,'Census Data'!$A:$A,$A327))/SUMIFS('Census Data'!$F:$F,'Census Data'!$A:$A,$A327)</f>
        <v>0.8683518973444575</v>
      </c>
      <c r="G327" s="17">
        <f>SUM(SUMIFS('Census Data'!K:K,'Census Data'!$A:$A,$A327),SUMIFS('Census Data'!L:L,'Census Data'!$A:$A,$A327))/SUMIFS('Census Data'!$F:$F,'Census Data'!$A:$A,$A327)</f>
        <v>9.0813766826676634E-2</v>
      </c>
      <c r="H327" s="17">
        <f>SUM(SUMIFS('Census Data'!O:O,'Census Data'!$A:$A,$A327),SUMIFS('Census Data'!P:P,'Census Data'!$A:$A,$A327))/SUMIFS('Census Data'!$F:$F,'Census Data'!$A:$A,$A327)</f>
        <v>1.7536209879090603E-2</v>
      </c>
      <c r="I327" s="19">
        <f t="shared" si="10"/>
        <v>2.3298125949775317E-2</v>
      </c>
      <c r="J327" s="17">
        <f>SUM(SUMIFS('Census Data'!W:W,'Census Data'!$A:$A,$A327),SUMIFS('Census Data'!X:X,'Census Data'!$A:$A,$A327))/SUMIFS('Census Data'!$F:$F,'Census Data'!$A:$A,$A327)</f>
        <v>0.22515206137738344</v>
      </c>
      <c r="K327" s="19">
        <f t="shared" si="11"/>
        <v>0.77484793862261658</v>
      </c>
      <c r="L327" s="24">
        <f>'EPA Data'!D328/SUM('EPA Data'!D:D)</f>
        <v>4.072294070290034E-3</v>
      </c>
      <c r="M327" s="24">
        <f>'EPA Data'!E328/SUM('EPA Data'!E:E)</f>
        <v>2.6395065419383764E-3</v>
      </c>
      <c r="N327" s="24">
        <f>'EPA Data'!F328/SUM('EPA Data'!F:F)</f>
        <v>1.4414299077130019E-3</v>
      </c>
      <c r="O327" s="24">
        <f>'EPA Data'!G328/SUM('EPA Data'!G:G)</f>
        <v>2.93021643851507E-3</v>
      </c>
      <c r="P327" s="24">
        <f>'EPA Data'!H328/SUM('EPA Data'!H:H)</f>
        <v>2.5992096511263428E-3</v>
      </c>
      <c r="Q327" s="24">
        <f>'EPA Data'!I328/SUM('EPA Data'!I:I)</f>
        <v>2.8478688170532995E-3</v>
      </c>
      <c r="R327" s="24">
        <f>'EPA Data'!J328/SUM('EPA Data'!J:J)</f>
        <v>2.8019338736442949E-3</v>
      </c>
      <c r="S327" s="24">
        <f>'EPA Data'!K328/SUM('EPA Data'!K:K)</f>
        <v>1.1938563801073142E-3</v>
      </c>
      <c r="T327" s="24">
        <f>'EPA Data'!L328/SUM('EPA Data'!L:L)</f>
        <v>1.7621445691605793E-3</v>
      </c>
      <c r="U327" s="24">
        <f>'EPA Data'!M328/SUM('EPA Data'!M:M)</f>
        <v>8.6949535937337868E-4</v>
      </c>
      <c r="V327" s="24">
        <f>'EPA Data'!N328/SUM('EPA Data'!N:N)</f>
        <v>1.5919412699528475E-3</v>
      </c>
      <c r="W327" s="24">
        <f>'EPA Data'!O328/SUM('EPA Data'!O:O)</f>
        <v>2.5532258389120112E-3</v>
      </c>
      <c r="X327" s="24">
        <f>'EPA Data'!P328/SUM('EPA Data'!P:P)</f>
        <v>1.8886333709801342E-3</v>
      </c>
    </row>
    <row r="328" spans="1:24" x14ac:dyDescent="0.25">
      <c r="A328" s="16" t="s">
        <v>641</v>
      </c>
      <c r="B328" s="16" t="s">
        <v>581</v>
      </c>
      <c r="C328" s="21" t="s">
        <v>642</v>
      </c>
      <c r="D328" s="17">
        <f>SUMIFS('Census Data'!G:G,'Census Data'!$A:$A,$A328)/SUMIFS('Census Data'!$F:$F,'Census Data'!$A:$A,$A328)</f>
        <v>0.47280146602993373</v>
      </c>
      <c r="E328" s="19">
        <f>SUMIFS('Census Data'!H:H,'Census Data'!$A:$A,$A328)/SUMIFS('Census Data'!$F:$F,'Census Data'!$A:$A,$A328)</f>
        <v>0.52719853397006633</v>
      </c>
      <c r="F328" s="17">
        <f>SUM(SUMIFS('Census Data'!I:I,'Census Data'!$A:$A,$A328),SUMIFS('Census Data'!J:J,'Census Data'!$A:$A,$A328))/SUMIFS('Census Data'!$F:$F,'Census Data'!$A:$A,$A328)</f>
        <v>0.61549754412736479</v>
      </c>
      <c r="G328" s="17">
        <f>SUM(SUMIFS('Census Data'!K:K,'Census Data'!$A:$A,$A328),SUMIFS('Census Data'!L:L,'Census Data'!$A:$A,$A328))/SUMIFS('Census Data'!$F:$F,'Census Data'!$A:$A,$A328)</f>
        <v>0.32016268027331374</v>
      </c>
      <c r="H328" s="17">
        <f>SUM(SUMIFS('Census Data'!O:O,'Census Data'!$A:$A,$A328),SUMIFS('Census Data'!P:P,'Census Data'!$A:$A,$A328))/SUMIFS('Census Data'!$F:$F,'Census Data'!$A:$A,$A328)</f>
        <v>3.6347596242276431E-2</v>
      </c>
      <c r="I328" s="19">
        <f t="shared" si="10"/>
        <v>2.7992179357045011E-2</v>
      </c>
      <c r="J328" s="17">
        <f>SUM(SUMIFS('Census Data'!W:W,'Census Data'!$A:$A,$A328),SUMIFS('Census Data'!X:X,'Census Data'!$A:$A,$A328))/SUMIFS('Census Data'!$F:$F,'Census Data'!$A:$A,$A328)</f>
        <v>6.6805866844697567E-2</v>
      </c>
      <c r="K328" s="19">
        <f t="shared" si="11"/>
        <v>0.93319413315530242</v>
      </c>
      <c r="L328" s="24">
        <f>'EPA Data'!D329/SUM('EPA Data'!D:D)</f>
        <v>2.9523296024080146E-4</v>
      </c>
      <c r="M328" s="24">
        <f>'EPA Data'!E329/SUM('EPA Data'!E:E)</f>
        <v>3.9739094382605942E-4</v>
      </c>
      <c r="N328" s="24">
        <f>'EPA Data'!F329/SUM('EPA Data'!F:F)</f>
        <v>4.3191135471343201E-4</v>
      </c>
      <c r="O328" s="24">
        <f>'EPA Data'!G329/SUM('EPA Data'!G:G)</f>
        <v>2.7714153476200736E-4</v>
      </c>
      <c r="P328" s="24">
        <f>'EPA Data'!H329/SUM('EPA Data'!H:H)</f>
        <v>3.3145390275756803E-4</v>
      </c>
      <c r="Q328" s="24">
        <f>'EPA Data'!I329/SUM('EPA Data'!I:I)</f>
        <v>2.5506555948792041E-4</v>
      </c>
      <c r="R328" s="24">
        <f>'EPA Data'!J329/SUM('EPA Data'!J:J)</f>
        <v>3.3379028167536509E-4</v>
      </c>
      <c r="S328" s="24">
        <f>'EPA Data'!K329/SUM('EPA Data'!K:K)</f>
        <v>3.6582950374464173E-4</v>
      </c>
      <c r="T328" s="24">
        <f>'EPA Data'!L329/SUM('EPA Data'!L:L)</f>
        <v>6.3037605192868594E-4</v>
      </c>
      <c r="U328" s="24">
        <f>'EPA Data'!M329/SUM('EPA Data'!M:M)</f>
        <v>1.5804519768604415E-4</v>
      </c>
      <c r="V328" s="24">
        <f>'EPA Data'!N329/SUM('EPA Data'!N:N)</f>
        <v>1.4513719101548876E-4</v>
      </c>
      <c r="W328" s="24">
        <f>'EPA Data'!O329/SUM('EPA Data'!O:O)</f>
        <v>1.7068217537158053E-4</v>
      </c>
      <c r="X328" s="24">
        <f>'EPA Data'!P329/SUM('EPA Data'!P:P)</f>
        <v>4.7408511551759962E-4</v>
      </c>
    </row>
    <row r="329" spans="1:24" x14ac:dyDescent="0.25">
      <c r="A329" s="16" t="s">
        <v>643</v>
      </c>
      <c r="B329" s="16" t="s">
        <v>581</v>
      </c>
      <c r="C329" s="21" t="s">
        <v>644</v>
      </c>
      <c r="D329" s="17">
        <f>SUMIFS('Census Data'!G:G,'Census Data'!$A:$A,$A329)/SUMIFS('Census Data'!$F:$F,'Census Data'!$A:$A,$A329)</f>
        <v>0.48902488976700481</v>
      </c>
      <c r="E329" s="19">
        <f>SUMIFS('Census Data'!H:H,'Census Data'!$A:$A,$A329)/SUMIFS('Census Data'!$F:$F,'Census Data'!$A:$A,$A329)</f>
        <v>0.51097511023299524</v>
      </c>
      <c r="F329" s="17">
        <f>SUM(SUMIFS('Census Data'!I:I,'Census Data'!$A:$A,$A329),SUMIFS('Census Data'!J:J,'Census Data'!$A:$A,$A329))/SUMIFS('Census Data'!$F:$F,'Census Data'!$A:$A,$A329)</f>
        <v>0.87017805941739146</v>
      </c>
      <c r="G329" s="17">
        <f>SUM(SUMIFS('Census Data'!K:K,'Census Data'!$A:$A,$A329),SUMIFS('Census Data'!L:L,'Census Data'!$A:$A,$A329))/SUMIFS('Census Data'!$F:$F,'Census Data'!$A:$A,$A329)</f>
        <v>9.3077608847553187E-2</v>
      </c>
      <c r="H329" s="17">
        <f>SUM(SUMIFS('Census Data'!O:O,'Census Data'!$A:$A,$A329),SUMIFS('Census Data'!P:P,'Census Data'!$A:$A,$A329))/SUMIFS('Census Data'!$F:$F,'Census Data'!$A:$A,$A329)</f>
        <v>8.6017878225670436E-3</v>
      </c>
      <c r="I329" s="19">
        <f t="shared" si="10"/>
        <v>2.8142543912488271E-2</v>
      </c>
      <c r="J329" s="17">
        <f>SUM(SUMIFS('Census Data'!W:W,'Census Data'!$A:$A,$A329),SUMIFS('Census Data'!X:X,'Census Data'!$A:$A,$A329))/SUMIFS('Census Data'!$F:$F,'Census Data'!$A:$A,$A329)</f>
        <v>8.7704503288918878E-2</v>
      </c>
      <c r="K329" s="19">
        <f t="shared" si="11"/>
        <v>0.91229549671108112</v>
      </c>
      <c r="L329" s="24">
        <f>'EPA Data'!D330/SUM('EPA Data'!D:D)</f>
        <v>1.6143763671321509E-4</v>
      </c>
      <c r="M329" s="24">
        <f>'EPA Data'!E330/SUM('EPA Data'!E:E)</f>
        <v>1.2012492971362559E-4</v>
      </c>
      <c r="N329" s="24">
        <f>'EPA Data'!F330/SUM('EPA Data'!F:F)</f>
        <v>1.0136653554413221E-4</v>
      </c>
      <c r="O329" s="24">
        <f>'EPA Data'!G330/SUM('EPA Data'!G:G)</f>
        <v>7.1198182283211398E-5</v>
      </c>
      <c r="P329" s="24">
        <f>'EPA Data'!H330/SUM('EPA Data'!H:H)</f>
        <v>9.806363202639033E-5</v>
      </c>
      <c r="Q329" s="24">
        <f>'EPA Data'!I330/SUM('EPA Data'!I:I)</f>
        <v>6.6534627519140231E-5</v>
      </c>
      <c r="R329" s="24">
        <f>'EPA Data'!J330/SUM('EPA Data'!J:J)</f>
        <v>1.0185619123786213E-4</v>
      </c>
      <c r="S329" s="24">
        <f>'EPA Data'!K330/SUM('EPA Data'!K:K)</f>
        <v>8.8228269626536494E-5</v>
      </c>
      <c r="T329" s="24">
        <f>'EPA Data'!L330/SUM('EPA Data'!L:L)</f>
        <v>1.4568723989096839E-4</v>
      </c>
      <c r="U329" s="24">
        <f>'EPA Data'!M330/SUM('EPA Data'!M:M)</f>
        <v>4.2392059301686205E-5</v>
      </c>
      <c r="V329" s="24">
        <f>'EPA Data'!N330/SUM('EPA Data'!N:N)</f>
        <v>3.6215078295370985E-5</v>
      </c>
      <c r="W329" s="24">
        <f>'EPA Data'!O330/SUM('EPA Data'!O:O)</f>
        <v>4.4500027360941154E-5</v>
      </c>
      <c r="X329" s="24">
        <f>'EPA Data'!P330/SUM('EPA Data'!P:P)</f>
        <v>1.342177241559503E-4</v>
      </c>
    </row>
    <row r="330" spans="1:24" x14ac:dyDescent="0.25">
      <c r="A330" s="16" t="s">
        <v>645</v>
      </c>
      <c r="B330" s="16" t="s">
        <v>581</v>
      </c>
      <c r="C330" s="21" t="s">
        <v>646</v>
      </c>
      <c r="D330" s="17">
        <f>SUMIFS('Census Data'!G:G,'Census Data'!$A:$A,$A330)/SUMIFS('Census Data'!$F:$F,'Census Data'!$A:$A,$A330)</f>
        <v>0.61874551113239162</v>
      </c>
      <c r="E330" s="19">
        <f>SUMIFS('Census Data'!H:H,'Census Data'!$A:$A,$A330)/SUMIFS('Census Data'!$F:$F,'Census Data'!$A:$A,$A330)</f>
        <v>0.38125448886760832</v>
      </c>
      <c r="F330" s="17">
        <f>SUM(SUMIFS('Census Data'!I:I,'Census Data'!$A:$A,$A330),SUMIFS('Census Data'!J:J,'Census Data'!$A:$A,$A330))/SUMIFS('Census Data'!$F:$F,'Census Data'!$A:$A,$A330)</f>
        <v>0.76777591572899206</v>
      </c>
      <c r="G330" s="17">
        <f>SUM(SUMIFS('Census Data'!K:K,'Census Data'!$A:$A,$A330),SUMIFS('Census Data'!L:L,'Census Data'!$A:$A,$A330))/SUMIFS('Census Data'!$F:$F,'Census Data'!$A:$A,$A330)</f>
        <v>0.19727076849413455</v>
      </c>
      <c r="H330" s="17">
        <f>SUM(SUMIFS('Census Data'!O:O,'Census Data'!$A:$A,$A330),SUMIFS('Census Data'!P:P,'Census Data'!$A:$A,$A330))/SUMIFS('Census Data'!$F:$F,'Census Data'!$A:$A,$A330)</f>
        <v>4.7881254488867609E-3</v>
      </c>
      <c r="I330" s="19">
        <f t="shared" si="10"/>
        <v>3.0165190327986591E-2</v>
      </c>
      <c r="J330" s="17">
        <f>SUM(SUMIFS('Census Data'!W:W,'Census Data'!$A:$A,$A330),SUMIFS('Census Data'!X:X,'Census Data'!$A:$A,$A330))/SUMIFS('Census Data'!$F:$F,'Census Data'!$A:$A,$A330)</f>
        <v>7.0385444098635383E-2</v>
      </c>
      <c r="K330" s="19">
        <f t="shared" si="11"/>
        <v>0.92961455590136466</v>
      </c>
      <c r="L330" s="24">
        <f>'EPA Data'!D331/SUM('EPA Data'!D:D)</f>
        <v>1.3108284840934211E-5</v>
      </c>
      <c r="M330" s="24">
        <f>'EPA Data'!E331/SUM('EPA Data'!E:E)</f>
        <v>1.8749538314398499E-5</v>
      </c>
      <c r="N330" s="24">
        <f>'EPA Data'!F331/SUM('EPA Data'!F:F)</f>
        <v>1.9276781021459898E-5</v>
      </c>
      <c r="O330" s="24">
        <f>'EPA Data'!G331/SUM('EPA Data'!G:G)</f>
        <v>6.1179734353658429E-6</v>
      </c>
      <c r="P330" s="24">
        <f>'EPA Data'!H331/SUM('EPA Data'!H:H)</f>
        <v>1.1672569186874277E-5</v>
      </c>
      <c r="Q330" s="24">
        <f>'EPA Data'!I331/SUM('EPA Data'!I:I)</f>
        <v>8.7763794228393136E-6</v>
      </c>
      <c r="R330" s="24">
        <f>'EPA Data'!J331/SUM('EPA Data'!J:J)</f>
        <v>1.0200946192879499E-5</v>
      </c>
      <c r="S330" s="24">
        <f>'EPA Data'!K331/SUM('EPA Data'!K:K)</f>
        <v>1.5533092109474482E-5</v>
      </c>
      <c r="T330" s="24">
        <f>'EPA Data'!L331/SUM('EPA Data'!L:L)</f>
        <v>2.5002966686032392E-5</v>
      </c>
      <c r="U330" s="24">
        <f>'EPA Data'!M331/SUM('EPA Data'!M:M)</f>
        <v>4.407920669255666E-6</v>
      </c>
      <c r="V330" s="24">
        <f>'EPA Data'!N331/SUM('EPA Data'!N:N)</f>
        <v>5.4475806681259766E-6</v>
      </c>
      <c r="W330" s="24">
        <f>'EPA Data'!O331/SUM('EPA Data'!O:O)</f>
        <v>7.0803869539154575E-6</v>
      </c>
      <c r="X330" s="24">
        <f>'EPA Data'!P331/SUM('EPA Data'!P:P)</f>
        <v>1.9117792702934957E-5</v>
      </c>
    </row>
    <row r="331" spans="1:24" x14ac:dyDescent="0.25">
      <c r="A331" s="16" t="s">
        <v>647</v>
      </c>
      <c r="B331" s="16" t="s">
        <v>581</v>
      </c>
      <c r="C331" s="21" t="s">
        <v>111</v>
      </c>
      <c r="D331" s="17">
        <f>SUMIFS('Census Data'!G:G,'Census Data'!$A:$A,$A331)/SUMIFS('Census Data'!$F:$F,'Census Data'!$A:$A,$A331)</f>
        <v>0.53106580868436704</v>
      </c>
      <c r="E331" s="19">
        <f>SUMIFS('Census Data'!H:H,'Census Data'!$A:$A,$A331)/SUMIFS('Census Data'!$F:$F,'Census Data'!$A:$A,$A331)</f>
        <v>0.46893419131563296</v>
      </c>
      <c r="F331" s="17">
        <f>SUM(SUMIFS('Census Data'!I:I,'Census Data'!$A:$A,$A331),SUMIFS('Census Data'!J:J,'Census Data'!$A:$A,$A331))/SUMIFS('Census Data'!$F:$F,'Census Data'!$A:$A,$A331)</f>
        <v>0.59417076731736329</v>
      </c>
      <c r="G331" s="17">
        <f>SUM(SUMIFS('Census Data'!K:K,'Census Data'!$A:$A,$A331),SUMIFS('Census Data'!L:L,'Census Data'!$A:$A,$A331))/SUMIFS('Census Data'!$F:$F,'Census Data'!$A:$A,$A331)</f>
        <v>0.37841345373925267</v>
      </c>
      <c r="H331" s="17">
        <f>SUM(SUMIFS('Census Data'!O:O,'Census Data'!$A:$A,$A331),SUMIFS('Census Data'!P:P,'Census Data'!$A:$A,$A331))/SUMIFS('Census Data'!$F:$F,'Census Data'!$A:$A,$A331)</f>
        <v>4.9207808359919966E-3</v>
      </c>
      <c r="I331" s="19">
        <f t="shared" si="10"/>
        <v>2.2494998107391972E-2</v>
      </c>
      <c r="J331" s="17">
        <f>SUM(SUMIFS('Census Data'!W:W,'Census Data'!$A:$A,$A331),SUMIFS('Census Data'!X:X,'Census Data'!$A:$A,$A331))/SUMIFS('Census Data'!$F:$F,'Census Data'!$A:$A,$A331)</f>
        <v>5.650786784188612E-2</v>
      </c>
      <c r="K331" s="19">
        <f t="shared" si="11"/>
        <v>0.94349213215811389</v>
      </c>
      <c r="L331" s="24">
        <f>'EPA Data'!D332/SUM('EPA Data'!D:D)</f>
        <v>3.1076541189145308E-5</v>
      </c>
      <c r="M331" s="24">
        <f>'EPA Data'!E332/SUM('EPA Data'!E:E)</f>
        <v>4.755108844160985E-5</v>
      </c>
      <c r="N331" s="24">
        <f>'EPA Data'!F332/SUM('EPA Data'!F:F)</f>
        <v>5.1017780769202203E-5</v>
      </c>
      <c r="O331" s="24">
        <f>'EPA Data'!G332/SUM('EPA Data'!G:G)</f>
        <v>2.2265988894708732E-5</v>
      </c>
      <c r="P331" s="24">
        <f>'EPA Data'!H332/SUM('EPA Data'!H:H)</f>
        <v>3.7318334471759287E-5</v>
      </c>
      <c r="Q331" s="24">
        <f>'EPA Data'!I332/SUM('EPA Data'!I:I)</f>
        <v>2.5296607940858814E-5</v>
      </c>
      <c r="R331" s="24">
        <f>'EPA Data'!J332/SUM('EPA Data'!J:J)</f>
        <v>3.1617889536953441E-5</v>
      </c>
      <c r="S331" s="24">
        <f>'EPA Data'!K332/SUM('EPA Data'!K:K)</f>
        <v>4.3040452987083466E-5</v>
      </c>
      <c r="T331" s="24">
        <f>'EPA Data'!L332/SUM('EPA Data'!L:L)</f>
        <v>7.6271657105853185E-5</v>
      </c>
      <c r="U331" s="24">
        <f>'EPA Data'!M332/SUM('EPA Data'!M:M)</f>
        <v>1.4091766953991639E-5</v>
      </c>
      <c r="V331" s="24">
        <f>'EPA Data'!N332/SUM('EPA Data'!N:N)</f>
        <v>1.6181942977257947E-5</v>
      </c>
      <c r="W331" s="24">
        <f>'EPA Data'!O332/SUM('EPA Data'!O:O)</f>
        <v>2.1072951904997017E-5</v>
      </c>
      <c r="X331" s="24">
        <f>'EPA Data'!P332/SUM('EPA Data'!P:P)</f>
        <v>5.9056360880759546E-5</v>
      </c>
    </row>
    <row r="332" spans="1:24" x14ac:dyDescent="0.25">
      <c r="A332" s="16" t="s">
        <v>648</v>
      </c>
      <c r="B332" s="16" t="s">
        <v>581</v>
      </c>
      <c r="C332" s="21" t="s">
        <v>649</v>
      </c>
      <c r="D332" s="17">
        <f>SUMIFS('Census Data'!G:G,'Census Data'!$A:$A,$A332)/SUMIFS('Census Data'!$F:$F,'Census Data'!$A:$A,$A332)</f>
        <v>0.48308878049264359</v>
      </c>
      <c r="E332" s="19">
        <f>SUMIFS('Census Data'!H:H,'Census Data'!$A:$A,$A332)/SUMIFS('Census Data'!$F:$F,'Census Data'!$A:$A,$A332)</f>
        <v>0.51691121950735641</v>
      </c>
      <c r="F332" s="17">
        <f>SUM(SUMIFS('Census Data'!I:I,'Census Data'!$A:$A,$A332),SUMIFS('Census Data'!J:J,'Census Data'!$A:$A,$A332))/SUMIFS('Census Data'!$F:$F,'Census Data'!$A:$A,$A332)</f>
        <v>0.85971586076235018</v>
      </c>
      <c r="G332" s="17">
        <f>SUM(SUMIFS('Census Data'!K:K,'Census Data'!$A:$A,$A332),SUMIFS('Census Data'!L:L,'Census Data'!$A:$A,$A332))/SUMIFS('Census Data'!$F:$F,'Census Data'!$A:$A,$A332)</f>
        <v>9.2559757769935996E-2</v>
      </c>
      <c r="H332" s="17">
        <f>SUM(SUMIFS('Census Data'!O:O,'Census Data'!$A:$A,$A332),SUMIFS('Census Data'!P:P,'Census Data'!$A:$A,$A332))/SUMIFS('Census Data'!$F:$F,'Census Data'!$A:$A,$A332)</f>
        <v>2.2794622730643047E-2</v>
      </c>
      <c r="I332" s="19">
        <f t="shared" si="10"/>
        <v>2.4929758737070817E-2</v>
      </c>
      <c r="J332" s="17">
        <f>SUM(SUMIFS('Census Data'!W:W,'Census Data'!$A:$A,$A332),SUMIFS('Census Data'!X:X,'Census Data'!$A:$A,$A332))/SUMIFS('Census Data'!$F:$F,'Census Data'!$A:$A,$A332)</f>
        <v>0.16886173196479629</v>
      </c>
      <c r="K332" s="19">
        <f t="shared" si="11"/>
        <v>0.83113826803520374</v>
      </c>
      <c r="L332" s="24">
        <f>'EPA Data'!D333/SUM('EPA Data'!D:D)</f>
        <v>1.9769437287309173E-3</v>
      </c>
      <c r="M332" s="24">
        <f>'EPA Data'!E333/SUM('EPA Data'!E:E)</f>
        <v>1.0775791430110775E-3</v>
      </c>
      <c r="N332" s="24">
        <f>'EPA Data'!F333/SUM('EPA Data'!F:F)</f>
        <v>5.9636261421133741E-4</v>
      </c>
      <c r="O332" s="24">
        <f>'EPA Data'!G333/SUM('EPA Data'!G:G)</f>
        <v>1.2672614628418152E-3</v>
      </c>
      <c r="P332" s="24">
        <f>'EPA Data'!H333/SUM('EPA Data'!H:H)</f>
        <v>1.0103711414185177E-3</v>
      </c>
      <c r="Q332" s="24">
        <f>'EPA Data'!I333/SUM('EPA Data'!I:I)</f>
        <v>8.260493242042866E-4</v>
      </c>
      <c r="R332" s="24">
        <f>'EPA Data'!J333/SUM('EPA Data'!J:J)</f>
        <v>2.242341351365619E-3</v>
      </c>
      <c r="S332" s="24">
        <f>'EPA Data'!K333/SUM('EPA Data'!K:K)</f>
        <v>5.9968456840339614E-4</v>
      </c>
      <c r="T332" s="24">
        <f>'EPA Data'!L333/SUM('EPA Data'!L:L)</f>
        <v>1.7124453950553219E-3</v>
      </c>
      <c r="U332" s="24">
        <f>'EPA Data'!M333/SUM('EPA Data'!M:M)</f>
        <v>3.7531658497962279E-4</v>
      </c>
      <c r="V332" s="24">
        <f>'EPA Data'!N333/SUM('EPA Data'!N:N)</f>
        <v>2.6566286195788046E-4</v>
      </c>
      <c r="W332" s="24">
        <f>'EPA Data'!O333/SUM('EPA Data'!O:O)</f>
        <v>2.9643153317149003E-4</v>
      </c>
      <c r="X332" s="24">
        <f>'EPA Data'!P333/SUM('EPA Data'!P:P)</f>
        <v>1.0526521993552175E-3</v>
      </c>
    </row>
    <row r="333" spans="1:24" x14ac:dyDescent="0.25">
      <c r="A333" s="16" t="s">
        <v>650</v>
      </c>
      <c r="B333" s="16" t="s">
        <v>581</v>
      </c>
      <c r="C333" s="21" t="s">
        <v>115</v>
      </c>
      <c r="D333" s="17">
        <f>SUMIFS('Census Data'!G:G,'Census Data'!$A:$A,$A333)/SUMIFS('Census Data'!$F:$F,'Census Data'!$A:$A,$A333)</f>
        <v>0.47919601508839405</v>
      </c>
      <c r="E333" s="19">
        <f>SUMIFS('Census Data'!H:H,'Census Data'!$A:$A,$A333)/SUMIFS('Census Data'!$F:$F,'Census Data'!$A:$A,$A333)</f>
        <v>0.52080398491160595</v>
      </c>
      <c r="F333" s="17">
        <f>SUM(SUMIFS('Census Data'!I:I,'Census Data'!$A:$A,$A333),SUMIFS('Census Data'!J:J,'Census Data'!$A:$A,$A333))/SUMIFS('Census Data'!$F:$F,'Census Data'!$A:$A,$A333)</f>
        <v>0.82080207014079032</v>
      </c>
      <c r="G333" s="17">
        <f>SUM(SUMIFS('Census Data'!K:K,'Census Data'!$A:$A,$A333),SUMIFS('Census Data'!L:L,'Census Data'!$A:$A,$A333))/SUMIFS('Census Data'!$F:$F,'Census Data'!$A:$A,$A333)</f>
        <v>0.13512264107073985</v>
      </c>
      <c r="H333" s="17">
        <f>SUM(SUMIFS('Census Data'!O:O,'Census Data'!$A:$A,$A333),SUMIFS('Census Data'!P:P,'Census Data'!$A:$A,$A333))/SUMIFS('Census Data'!$F:$F,'Census Data'!$A:$A,$A333)</f>
        <v>1.7484592933401537E-2</v>
      </c>
      <c r="I333" s="19">
        <f t="shared" si="10"/>
        <v>2.6590695855068347E-2</v>
      </c>
      <c r="J333" s="17">
        <f>SUM(SUMIFS('Census Data'!W:W,'Census Data'!$A:$A,$A333),SUMIFS('Census Data'!X:X,'Census Data'!$A:$A,$A333))/SUMIFS('Census Data'!$F:$F,'Census Data'!$A:$A,$A333)</f>
        <v>0.14124443690693395</v>
      </c>
      <c r="K333" s="19">
        <f t="shared" si="11"/>
        <v>0.85875556309306611</v>
      </c>
      <c r="L333" s="24">
        <f>'EPA Data'!D334/SUM('EPA Data'!D:D)</f>
        <v>1.2469886353211259E-3</v>
      </c>
      <c r="M333" s="24">
        <f>'EPA Data'!E334/SUM('EPA Data'!E:E)</f>
        <v>1.1732486827574801E-3</v>
      </c>
      <c r="N333" s="24">
        <f>'EPA Data'!F334/SUM('EPA Data'!F:F)</f>
        <v>1.0141782896582593E-3</v>
      </c>
      <c r="O333" s="24">
        <f>'EPA Data'!G334/SUM('EPA Data'!G:G)</f>
        <v>1.0194741735968574E-3</v>
      </c>
      <c r="P333" s="24">
        <f>'EPA Data'!H334/SUM('EPA Data'!H:H)</f>
        <v>1.1662354939016289E-3</v>
      </c>
      <c r="Q333" s="24">
        <f>'EPA Data'!I334/SUM('EPA Data'!I:I)</f>
        <v>8.8642338827397602E-4</v>
      </c>
      <c r="R333" s="24">
        <f>'EPA Data'!J334/SUM('EPA Data'!J:J)</f>
        <v>1.5125316690637563E-3</v>
      </c>
      <c r="S333" s="24">
        <f>'EPA Data'!K334/SUM('EPA Data'!K:K)</f>
        <v>9.0686108444934131E-4</v>
      </c>
      <c r="T333" s="24">
        <f>'EPA Data'!L334/SUM('EPA Data'!L:L)</f>
        <v>1.428860111576527E-3</v>
      </c>
      <c r="U333" s="24">
        <f>'EPA Data'!M334/SUM('EPA Data'!M:M)</f>
        <v>5.1763419819172486E-4</v>
      </c>
      <c r="V333" s="24">
        <f>'EPA Data'!N334/SUM('EPA Data'!N:N)</f>
        <v>4.0534507661861243E-4</v>
      </c>
      <c r="W333" s="24">
        <f>'EPA Data'!O334/SUM('EPA Data'!O:O)</f>
        <v>4.5414961058841451E-4</v>
      </c>
      <c r="X333" s="24">
        <f>'EPA Data'!P334/SUM('EPA Data'!P:P)</f>
        <v>1.2376388601427299E-3</v>
      </c>
    </row>
    <row r="334" spans="1:24" x14ac:dyDescent="0.25">
      <c r="A334" s="16" t="s">
        <v>651</v>
      </c>
      <c r="B334" s="16" t="s">
        <v>581</v>
      </c>
      <c r="C334" s="21" t="s">
        <v>652</v>
      </c>
      <c r="D334" s="17">
        <f>SUMIFS('Census Data'!G:G,'Census Data'!$A:$A,$A334)/SUMIFS('Census Data'!$F:$F,'Census Data'!$A:$A,$A334)</f>
        <v>0.49424844720496897</v>
      </c>
      <c r="E334" s="19">
        <f>SUMIFS('Census Data'!H:H,'Census Data'!$A:$A,$A334)/SUMIFS('Census Data'!$F:$F,'Census Data'!$A:$A,$A334)</f>
        <v>0.50575155279503103</v>
      </c>
      <c r="F334" s="17">
        <f>SUM(SUMIFS('Census Data'!I:I,'Census Data'!$A:$A,$A334),SUMIFS('Census Data'!J:J,'Census Data'!$A:$A,$A334))/SUMIFS('Census Data'!$F:$F,'Census Data'!$A:$A,$A334)</f>
        <v>0.90062732919254662</v>
      </c>
      <c r="G334" s="17">
        <f>SUM(SUMIFS('Census Data'!K:K,'Census Data'!$A:$A,$A334),SUMIFS('Census Data'!L:L,'Census Data'!$A:$A,$A334))/SUMIFS('Census Data'!$F:$F,'Census Data'!$A:$A,$A334)</f>
        <v>5.6838509316770189E-2</v>
      </c>
      <c r="H334" s="17">
        <f>SUM(SUMIFS('Census Data'!O:O,'Census Data'!$A:$A,$A334),SUMIFS('Census Data'!P:P,'Census Data'!$A:$A,$A334))/SUMIFS('Census Data'!$F:$F,'Census Data'!$A:$A,$A334)</f>
        <v>1.5024844720496894E-2</v>
      </c>
      <c r="I334" s="19">
        <f t="shared" si="10"/>
        <v>2.7509316770186309E-2</v>
      </c>
      <c r="J334" s="17">
        <f>SUM(SUMIFS('Census Data'!W:W,'Census Data'!$A:$A,$A334),SUMIFS('Census Data'!X:X,'Census Data'!$A:$A,$A334))/SUMIFS('Census Data'!$F:$F,'Census Data'!$A:$A,$A334)</f>
        <v>0.14188819875776398</v>
      </c>
      <c r="K334" s="19">
        <f t="shared" si="11"/>
        <v>0.85811180124223596</v>
      </c>
      <c r="L334" s="24">
        <f>'EPA Data'!D335/SUM('EPA Data'!D:D)</f>
        <v>2.1627232761867012E-3</v>
      </c>
      <c r="M334" s="24">
        <f>'EPA Data'!E335/SUM('EPA Data'!E:E)</f>
        <v>8.243119909866353E-4</v>
      </c>
      <c r="N334" s="24">
        <f>'EPA Data'!F335/SUM('EPA Data'!F:F)</f>
        <v>5.4133546708189659E-4</v>
      </c>
      <c r="O334" s="24">
        <f>'EPA Data'!G335/SUM('EPA Data'!G:G)</f>
        <v>7.9328054863461533E-4</v>
      </c>
      <c r="P334" s="24">
        <f>'EPA Data'!H335/SUM('EPA Data'!H:H)</f>
        <v>6.582259593367934E-4</v>
      </c>
      <c r="Q334" s="24">
        <f>'EPA Data'!I335/SUM('EPA Data'!I:I)</f>
        <v>5.150403363530199E-4</v>
      </c>
      <c r="R334" s="24">
        <f>'EPA Data'!J335/SUM('EPA Data'!J:J)</f>
        <v>9.0168916821905089E-4</v>
      </c>
      <c r="S334" s="24">
        <f>'EPA Data'!K335/SUM('EPA Data'!K:K)</f>
        <v>4.5286285116891113E-4</v>
      </c>
      <c r="T334" s="24">
        <f>'EPA Data'!L335/SUM('EPA Data'!L:L)</f>
        <v>7.7891129565207517E-4</v>
      </c>
      <c r="U334" s="24">
        <f>'EPA Data'!M335/SUM('EPA Data'!M:M)</f>
        <v>2.0350125784245391E-4</v>
      </c>
      <c r="V334" s="24">
        <f>'EPA Data'!N335/SUM('EPA Data'!N:N)</f>
        <v>2.084427717538475E-4</v>
      </c>
      <c r="W334" s="24">
        <f>'EPA Data'!O335/SUM('EPA Data'!O:O)</f>
        <v>2.5744469149487586E-4</v>
      </c>
      <c r="X334" s="24">
        <f>'EPA Data'!P335/SUM('EPA Data'!P:P)</f>
        <v>7.2871436023533688E-4</v>
      </c>
    </row>
    <row r="335" spans="1:24" x14ac:dyDescent="0.25">
      <c r="A335" s="16" t="s">
        <v>653</v>
      </c>
      <c r="B335" s="16" t="s">
        <v>581</v>
      </c>
      <c r="C335" s="21" t="s">
        <v>654</v>
      </c>
      <c r="D335" s="17">
        <f>SUMIFS('Census Data'!G:G,'Census Data'!$A:$A,$A335)/SUMIFS('Census Data'!$F:$F,'Census Data'!$A:$A,$A335)</f>
        <v>0.48590693942449964</v>
      </c>
      <c r="E335" s="19">
        <f>SUMIFS('Census Data'!H:H,'Census Data'!$A:$A,$A335)/SUMIFS('Census Data'!$F:$F,'Census Data'!$A:$A,$A335)</f>
        <v>0.51409306057550042</v>
      </c>
      <c r="F335" s="17">
        <f>SUM(SUMIFS('Census Data'!I:I,'Census Data'!$A:$A,$A335),SUMIFS('Census Data'!J:J,'Census Data'!$A:$A,$A335))/SUMIFS('Census Data'!$F:$F,'Census Data'!$A:$A,$A335)</f>
        <v>0.79048893240189333</v>
      </c>
      <c r="G335" s="17">
        <f>SUM(SUMIFS('Census Data'!K:K,'Census Data'!$A:$A,$A335),SUMIFS('Census Data'!L:L,'Census Data'!$A:$A,$A335))/SUMIFS('Census Data'!$F:$F,'Census Data'!$A:$A,$A335)</f>
        <v>0.17731712882875589</v>
      </c>
      <c r="H335" s="17">
        <f>SUM(SUMIFS('Census Data'!O:O,'Census Data'!$A:$A,$A335),SUMIFS('Census Data'!P:P,'Census Data'!$A:$A,$A335))/SUMIFS('Census Data'!$F:$F,'Census Data'!$A:$A,$A335)</f>
        <v>1.6235544399213823E-2</v>
      </c>
      <c r="I335" s="19">
        <f t="shared" si="10"/>
        <v>1.5958394370137019E-2</v>
      </c>
      <c r="J335" s="17">
        <f>SUM(SUMIFS('Census Data'!W:W,'Census Data'!$A:$A,$A335),SUMIFS('Census Data'!X:X,'Census Data'!$A:$A,$A335))/SUMIFS('Census Data'!$F:$F,'Census Data'!$A:$A,$A335)</f>
        <v>0.6942972608890885</v>
      </c>
      <c r="K335" s="19">
        <f t="shared" si="11"/>
        <v>0.3057027391109115</v>
      </c>
      <c r="L335" s="24">
        <f>'EPA Data'!D336/SUM('EPA Data'!D:D)</f>
        <v>9.6502941936454593E-3</v>
      </c>
      <c r="M335" s="24">
        <f>'EPA Data'!E336/SUM('EPA Data'!E:E)</f>
        <v>1.1524031359718596E-2</v>
      </c>
      <c r="N335" s="24">
        <f>'EPA Data'!F336/SUM('EPA Data'!F:F)</f>
        <v>5.6263716828031472E-3</v>
      </c>
      <c r="O335" s="24">
        <f>'EPA Data'!G336/SUM('EPA Data'!G:G)</f>
        <v>1.2926177989213507E-2</v>
      </c>
      <c r="P335" s="24">
        <f>'EPA Data'!H336/SUM('EPA Data'!H:H)</f>
        <v>1.1458609087730031E-2</v>
      </c>
      <c r="Q335" s="24">
        <f>'EPA Data'!I336/SUM('EPA Data'!I:I)</f>
        <v>1.9849149793481926E-2</v>
      </c>
      <c r="R335" s="24">
        <f>'EPA Data'!J336/SUM('EPA Data'!J:J)</f>
        <v>1.9436753647288255E-2</v>
      </c>
      <c r="S335" s="24">
        <f>'EPA Data'!K336/SUM('EPA Data'!K:K)</f>
        <v>6.41761099600639E-3</v>
      </c>
      <c r="T335" s="24">
        <f>'EPA Data'!L336/SUM('EPA Data'!L:L)</f>
        <v>6.9388672267546685E-3</v>
      </c>
      <c r="U335" s="24">
        <f>'EPA Data'!M336/SUM('EPA Data'!M:M)</f>
        <v>2.555084956981547E-3</v>
      </c>
      <c r="V335" s="24">
        <f>'EPA Data'!N336/SUM('EPA Data'!N:N)</f>
        <v>2.7040181370110586E-3</v>
      </c>
      <c r="W335" s="24">
        <f>'EPA Data'!O336/SUM('EPA Data'!O:O)</f>
        <v>3.3585605010662692E-3</v>
      </c>
      <c r="X335" s="24">
        <f>'EPA Data'!P336/SUM('EPA Data'!P:P)</f>
        <v>5.5746823766592568E-3</v>
      </c>
    </row>
    <row r="336" spans="1:24" x14ac:dyDescent="0.25">
      <c r="A336" s="16" t="s">
        <v>655</v>
      </c>
      <c r="B336" s="16" t="s">
        <v>581</v>
      </c>
      <c r="C336" s="21" t="s">
        <v>121</v>
      </c>
      <c r="D336" s="17">
        <f>SUMIFS('Census Data'!G:G,'Census Data'!$A:$A,$A336)/SUMIFS('Census Data'!$F:$F,'Census Data'!$A:$A,$A336)</f>
        <v>0.518052486932155</v>
      </c>
      <c r="E336" s="19">
        <f>SUMIFS('Census Data'!H:H,'Census Data'!$A:$A,$A336)/SUMIFS('Census Data'!$F:$F,'Census Data'!$A:$A,$A336)</f>
        <v>0.481947513067845</v>
      </c>
      <c r="F336" s="17">
        <f>SUM(SUMIFS('Census Data'!I:I,'Census Data'!$A:$A,$A336),SUMIFS('Census Data'!J:J,'Census Data'!$A:$A,$A336))/SUMIFS('Census Data'!$F:$F,'Census Data'!$A:$A,$A336)</f>
        <v>0.8899741337500674</v>
      </c>
      <c r="G336" s="17">
        <f>SUM(SUMIFS('Census Data'!K:K,'Census Data'!$A:$A,$A336),SUMIFS('Census Data'!L:L,'Census Data'!$A:$A,$A336))/SUMIFS('Census Data'!$F:$F,'Census Data'!$A:$A,$A336)</f>
        <v>7.0781915180255423E-2</v>
      </c>
      <c r="H336" s="17">
        <f>SUM(SUMIFS('Census Data'!O:O,'Census Data'!$A:$A,$A336),SUMIFS('Census Data'!P:P,'Census Data'!$A:$A,$A336))/SUMIFS('Census Data'!$F:$F,'Census Data'!$A:$A,$A336)</f>
        <v>1.4576709597456486E-2</v>
      </c>
      <c r="I336" s="19">
        <f t="shared" si="10"/>
        <v>2.4667241472220658E-2</v>
      </c>
      <c r="J336" s="17">
        <f>SUM(SUMIFS('Census Data'!W:W,'Census Data'!$A:$A,$A336),SUMIFS('Census Data'!X:X,'Census Data'!$A:$A,$A336))/SUMIFS('Census Data'!$F:$F,'Census Data'!$A:$A,$A336)</f>
        <v>0.25327369725709975</v>
      </c>
      <c r="K336" s="19">
        <f t="shared" si="11"/>
        <v>0.74672630274290031</v>
      </c>
      <c r="L336" s="24">
        <f>'EPA Data'!D337/SUM('EPA Data'!D:D)</f>
        <v>2.1573637090179678E-4</v>
      </c>
      <c r="M336" s="24">
        <f>'EPA Data'!E337/SUM('EPA Data'!E:E)</f>
        <v>3.4814022964657691E-4</v>
      </c>
      <c r="N336" s="24">
        <f>'EPA Data'!F337/SUM('EPA Data'!F:F)</f>
        <v>3.0342153734742459E-4</v>
      </c>
      <c r="O336" s="24">
        <f>'EPA Data'!G337/SUM('EPA Data'!G:G)</f>
        <v>1.6711987832614957E-4</v>
      </c>
      <c r="P336" s="24">
        <f>'EPA Data'!H337/SUM('EPA Data'!H:H)</f>
        <v>2.7531534476311236E-4</v>
      </c>
      <c r="Q336" s="24">
        <f>'EPA Data'!I337/SUM('EPA Data'!I:I)</f>
        <v>2.4999566137318542E-4</v>
      </c>
      <c r="R336" s="24">
        <f>'EPA Data'!J337/SUM('EPA Data'!J:J)</f>
        <v>1.8769586413879777E-4</v>
      </c>
      <c r="S336" s="24">
        <f>'EPA Data'!K337/SUM('EPA Data'!K:K)</f>
        <v>2.281575422808212E-4</v>
      </c>
      <c r="T336" s="24">
        <f>'EPA Data'!L337/SUM('EPA Data'!L:L)</f>
        <v>3.1282568884937389E-4</v>
      </c>
      <c r="U336" s="24">
        <f>'EPA Data'!M337/SUM('EPA Data'!M:M)</f>
        <v>6.1259979904883152E-5</v>
      </c>
      <c r="V336" s="24">
        <f>'EPA Data'!N337/SUM('EPA Data'!N:N)</f>
        <v>1.006196858561539E-4</v>
      </c>
      <c r="W336" s="24">
        <f>'EPA Data'!O337/SUM('EPA Data'!O:O)</f>
        <v>1.4149840945424657E-4</v>
      </c>
      <c r="X336" s="24">
        <f>'EPA Data'!P337/SUM('EPA Data'!P:P)</f>
        <v>3.2759913713568413E-4</v>
      </c>
    </row>
    <row r="337" spans="1:24" x14ac:dyDescent="0.25">
      <c r="A337" s="16" t="s">
        <v>656</v>
      </c>
      <c r="B337" s="16" t="s">
        <v>581</v>
      </c>
      <c r="C337" s="21" t="s">
        <v>657</v>
      </c>
      <c r="D337" s="17">
        <f>SUMIFS('Census Data'!G:G,'Census Data'!$A:$A,$A337)/SUMIFS('Census Data'!$F:$F,'Census Data'!$A:$A,$A337)</f>
        <v>0.49109167842031032</v>
      </c>
      <c r="E337" s="19">
        <f>SUMIFS('Census Data'!H:H,'Census Data'!$A:$A,$A337)/SUMIFS('Census Data'!$F:$F,'Census Data'!$A:$A,$A337)</f>
        <v>0.50890832157968968</v>
      </c>
      <c r="F337" s="17">
        <f>SUM(SUMIFS('Census Data'!I:I,'Census Data'!$A:$A,$A337),SUMIFS('Census Data'!J:J,'Census Data'!$A:$A,$A337))/SUMIFS('Census Data'!$F:$F,'Census Data'!$A:$A,$A337)</f>
        <v>0.90545557122708042</v>
      </c>
      <c r="G337" s="17">
        <f>SUM(SUMIFS('Census Data'!K:K,'Census Data'!$A:$A,$A337),SUMIFS('Census Data'!L:L,'Census Data'!$A:$A,$A337))/SUMIFS('Census Data'!$F:$F,'Census Data'!$A:$A,$A337)</f>
        <v>6.0705218617771506E-2</v>
      </c>
      <c r="H337" s="17">
        <f>SUM(SUMIFS('Census Data'!O:O,'Census Data'!$A:$A,$A337),SUMIFS('Census Data'!P:P,'Census Data'!$A:$A,$A337))/SUMIFS('Census Data'!$F:$F,'Census Data'!$A:$A,$A337)</f>
        <v>1.0053596614950635E-2</v>
      </c>
      <c r="I337" s="19">
        <f t="shared" si="10"/>
        <v>2.3785613540197481E-2</v>
      </c>
      <c r="J337" s="17">
        <f>SUM(SUMIFS('Census Data'!W:W,'Census Data'!$A:$A,$A337),SUMIFS('Census Data'!X:X,'Census Data'!$A:$A,$A337))/SUMIFS('Census Data'!$F:$F,'Census Data'!$A:$A,$A337)</f>
        <v>4.6984485190409028E-2</v>
      </c>
      <c r="K337" s="19">
        <f t="shared" si="11"/>
        <v>0.95301551480959101</v>
      </c>
      <c r="L337" s="24">
        <f>'EPA Data'!D338/SUM('EPA Data'!D:D)</f>
        <v>3.4641430695151316E-4</v>
      </c>
      <c r="M337" s="24">
        <f>'EPA Data'!E338/SUM('EPA Data'!E:E)</f>
        <v>2.4061928993952258E-4</v>
      </c>
      <c r="N337" s="24">
        <f>'EPA Data'!F338/SUM('EPA Data'!F:F)</f>
        <v>1.9441369730028405E-4</v>
      </c>
      <c r="O337" s="24">
        <f>'EPA Data'!G338/SUM('EPA Data'!G:G)</f>
        <v>1.5679486435648353E-4</v>
      </c>
      <c r="P337" s="24">
        <f>'EPA Data'!H338/SUM('EPA Data'!H:H)</f>
        <v>1.7785225140994621E-4</v>
      </c>
      <c r="Q337" s="24">
        <f>'EPA Data'!I338/SUM('EPA Data'!I:I)</f>
        <v>1.1917422603705596E-4</v>
      </c>
      <c r="R337" s="24">
        <f>'EPA Data'!J338/SUM('EPA Data'!J:J)</f>
        <v>1.982865559707386E-4</v>
      </c>
      <c r="S337" s="24">
        <f>'EPA Data'!K338/SUM('EPA Data'!K:K)</f>
        <v>1.758027337305609E-4</v>
      </c>
      <c r="T337" s="24">
        <f>'EPA Data'!L338/SUM('EPA Data'!L:L)</f>
        <v>2.9596817097946558E-4</v>
      </c>
      <c r="U337" s="24">
        <f>'EPA Data'!M338/SUM('EPA Data'!M:M)</f>
        <v>7.8191218117952652E-5</v>
      </c>
      <c r="V337" s="24">
        <f>'EPA Data'!N338/SUM('EPA Data'!N:N)</f>
        <v>6.9553898903174162E-5</v>
      </c>
      <c r="W337" s="24">
        <f>'EPA Data'!O338/SUM('EPA Data'!O:O)</f>
        <v>9.2585178552776482E-5</v>
      </c>
      <c r="X337" s="24">
        <f>'EPA Data'!P338/SUM('EPA Data'!P:P)</f>
        <v>1.9854077020082904E-4</v>
      </c>
    </row>
    <row r="338" spans="1:24" x14ac:dyDescent="0.25">
      <c r="A338" s="16" t="s">
        <v>658</v>
      </c>
      <c r="B338" s="16" t="s">
        <v>581</v>
      </c>
      <c r="C338" s="21" t="s">
        <v>659</v>
      </c>
      <c r="D338" s="17">
        <f>SUMIFS('Census Data'!G:G,'Census Data'!$A:$A,$A338)/SUMIFS('Census Data'!$F:$F,'Census Data'!$A:$A,$A338)</f>
        <v>0.50669077242832328</v>
      </c>
      <c r="E338" s="19">
        <f>SUMIFS('Census Data'!H:H,'Census Data'!$A:$A,$A338)/SUMIFS('Census Data'!$F:$F,'Census Data'!$A:$A,$A338)</f>
        <v>0.49330922757167667</v>
      </c>
      <c r="F338" s="17">
        <f>SUM(SUMIFS('Census Data'!I:I,'Census Data'!$A:$A,$A338),SUMIFS('Census Data'!J:J,'Census Data'!$A:$A,$A338))/SUMIFS('Census Data'!$F:$F,'Census Data'!$A:$A,$A338)</f>
        <v>0.81070333779384829</v>
      </c>
      <c r="G338" s="17">
        <f>SUM(SUMIFS('Census Data'!K:K,'Census Data'!$A:$A,$A338),SUMIFS('Census Data'!L:L,'Census Data'!$A:$A,$A338))/SUMIFS('Census Data'!$F:$F,'Census Data'!$A:$A,$A338)</f>
        <v>0.10472719680361396</v>
      </c>
      <c r="H338" s="17">
        <f>SUM(SUMIFS('Census Data'!O:O,'Census Data'!$A:$A,$A338),SUMIFS('Census Data'!P:P,'Census Data'!$A:$A,$A338))/SUMIFS('Census Data'!$F:$F,'Census Data'!$A:$A,$A338)</f>
        <v>3.1508318385863016E-2</v>
      </c>
      <c r="I338" s="19">
        <f t="shared" si="10"/>
        <v>5.3061147016674748E-2</v>
      </c>
      <c r="J338" s="17">
        <f>SUM(SUMIFS('Census Data'!W:W,'Census Data'!$A:$A,$A338),SUMIFS('Census Data'!X:X,'Census Data'!$A:$A,$A338))/SUMIFS('Census Data'!$F:$F,'Census Data'!$A:$A,$A338)</f>
        <v>9.742903510520172E-2</v>
      </c>
      <c r="K338" s="19">
        <f t="shared" si="11"/>
        <v>0.90257096489479827</v>
      </c>
      <c r="L338" s="24">
        <f>'EPA Data'!D339/SUM('EPA Data'!D:D)</f>
        <v>2.8094021938434411E-4</v>
      </c>
      <c r="M338" s="24">
        <f>'EPA Data'!E339/SUM('EPA Data'!E:E)</f>
        <v>4.7091166373873972E-4</v>
      </c>
      <c r="N338" s="24">
        <f>'EPA Data'!F339/SUM('EPA Data'!F:F)</f>
        <v>5.551928153722976E-4</v>
      </c>
      <c r="O338" s="24">
        <f>'EPA Data'!G339/SUM('EPA Data'!G:G)</f>
        <v>2.7304371163357514E-4</v>
      </c>
      <c r="P338" s="24">
        <f>'EPA Data'!H339/SUM('EPA Data'!H:H)</f>
        <v>3.7882908246228024E-4</v>
      </c>
      <c r="Q338" s="24">
        <f>'EPA Data'!I339/SUM('EPA Data'!I:I)</f>
        <v>3.9264870494862492E-4</v>
      </c>
      <c r="R338" s="24">
        <f>'EPA Data'!J339/SUM('EPA Data'!J:J)</f>
        <v>3.0916854841134939E-4</v>
      </c>
      <c r="S338" s="24">
        <f>'EPA Data'!K339/SUM('EPA Data'!K:K)</f>
        <v>4.5031048082843533E-4</v>
      </c>
      <c r="T338" s="24">
        <f>'EPA Data'!L339/SUM('EPA Data'!L:L)</f>
        <v>8.073464253050051E-4</v>
      </c>
      <c r="U338" s="24">
        <f>'EPA Data'!M339/SUM('EPA Data'!M:M)</f>
        <v>1.4062146568833388E-4</v>
      </c>
      <c r="V338" s="24">
        <f>'EPA Data'!N339/SUM('EPA Data'!N:N)</f>
        <v>1.5444453064218633E-4</v>
      </c>
      <c r="W338" s="24">
        <f>'EPA Data'!O339/SUM('EPA Data'!O:O)</f>
        <v>1.8600175652493196E-4</v>
      </c>
      <c r="X338" s="24">
        <f>'EPA Data'!P339/SUM('EPA Data'!P:P)</f>
        <v>5.4461468118850297E-4</v>
      </c>
    </row>
    <row r="339" spans="1:24" x14ac:dyDescent="0.25">
      <c r="A339" s="16" t="s">
        <v>660</v>
      </c>
      <c r="B339" s="16" t="s">
        <v>581</v>
      </c>
      <c r="C339" s="21" t="s">
        <v>661</v>
      </c>
      <c r="D339" s="17">
        <f>SUMIFS('Census Data'!G:G,'Census Data'!$A:$A,$A339)/SUMIFS('Census Data'!$F:$F,'Census Data'!$A:$A,$A339)</f>
        <v>0.53682887497628529</v>
      </c>
      <c r="E339" s="19">
        <f>SUMIFS('Census Data'!H:H,'Census Data'!$A:$A,$A339)/SUMIFS('Census Data'!$F:$F,'Census Data'!$A:$A,$A339)</f>
        <v>0.46317112502371466</v>
      </c>
      <c r="F339" s="17">
        <f>SUM(SUMIFS('Census Data'!I:I,'Census Data'!$A:$A,$A339),SUMIFS('Census Data'!J:J,'Census Data'!$A:$A,$A339))/SUMIFS('Census Data'!$F:$F,'Census Data'!$A:$A,$A339)</f>
        <v>0.86937962435970406</v>
      </c>
      <c r="G339" s="17">
        <f>SUM(SUMIFS('Census Data'!K:K,'Census Data'!$A:$A,$A339),SUMIFS('Census Data'!L:L,'Census Data'!$A:$A,$A339))/SUMIFS('Census Data'!$F:$F,'Census Data'!$A:$A,$A339)</f>
        <v>8.9617719597799281E-2</v>
      </c>
      <c r="H339" s="17">
        <f>SUM(SUMIFS('Census Data'!O:O,'Census Data'!$A:$A,$A339),SUMIFS('Census Data'!P:P,'Census Data'!$A:$A,$A339))/SUMIFS('Census Data'!$F:$F,'Census Data'!$A:$A,$A339)</f>
        <v>9.7467273762094474E-3</v>
      </c>
      <c r="I339" s="19">
        <f t="shared" si="10"/>
        <v>3.1255928666287236E-2</v>
      </c>
      <c r="J339" s="17">
        <f>SUM(SUMIFS('Census Data'!W:W,'Census Data'!$A:$A,$A339),SUMIFS('Census Data'!X:X,'Census Data'!$A:$A,$A339))/SUMIFS('Census Data'!$F:$F,'Census Data'!$A:$A,$A339)</f>
        <v>0.26007873268829446</v>
      </c>
      <c r="K339" s="19">
        <f t="shared" si="11"/>
        <v>0.73992126731170549</v>
      </c>
      <c r="L339" s="24">
        <f>'EPA Data'!D340/SUM('EPA Data'!D:D)</f>
        <v>2.2352722369658743E-4</v>
      </c>
      <c r="M339" s="24">
        <f>'EPA Data'!E340/SUM('EPA Data'!E:E)</f>
        <v>1.3813637280017226E-4</v>
      </c>
      <c r="N339" s="24">
        <f>'EPA Data'!F340/SUM('EPA Data'!F:F)</f>
        <v>1.0580886087221116E-4</v>
      </c>
      <c r="O339" s="24">
        <f>'EPA Data'!G340/SUM('EPA Data'!G:G)</f>
        <v>9.3430935379694969E-5</v>
      </c>
      <c r="P339" s="24">
        <f>'EPA Data'!H340/SUM('EPA Data'!H:H)</f>
        <v>1.0271149176267272E-4</v>
      </c>
      <c r="Q339" s="24">
        <f>'EPA Data'!I340/SUM('EPA Data'!I:I)</f>
        <v>8.3886522999593451E-5</v>
      </c>
      <c r="R339" s="24">
        <f>'EPA Data'!J340/SUM('EPA Data'!J:J)</f>
        <v>1.141856325919569E-4</v>
      </c>
      <c r="S339" s="24">
        <f>'EPA Data'!K340/SUM('EPA Data'!K:K)</f>
        <v>7.9048536831821407E-5</v>
      </c>
      <c r="T339" s="24">
        <f>'EPA Data'!L340/SUM('EPA Data'!L:L)</f>
        <v>1.6594138771867372E-4</v>
      </c>
      <c r="U339" s="24">
        <f>'EPA Data'!M340/SUM('EPA Data'!M:M)</f>
        <v>3.3214322643025453E-5</v>
      </c>
      <c r="V339" s="24">
        <f>'EPA Data'!N340/SUM('EPA Data'!N:N)</f>
        <v>3.6302054349057927E-5</v>
      </c>
      <c r="W339" s="24">
        <f>'EPA Data'!O340/SUM('EPA Data'!O:O)</f>
        <v>4.6770708826006335E-5</v>
      </c>
      <c r="X339" s="24">
        <f>'EPA Data'!P340/SUM('EPA Data'!P:P)</f>
        <v>1.4788190459844941E-4</v>
      </c>
    </row>
    <row r="340" spans="1:24" x14ac:dyDescent="0.25">
      <c r="A340" s="16" t="s">
        <v>662</v>
      </c>
      <c r="B340" s="16" t="s">
        <v>581</v>
      </c>
      <c r="C340" s="21" t="s">
        <v>378</v>
      </c>
      <c r="D340" s="17">
        <f>SUMIFS('Census Data'!G:G,'Census Data'!$A:$A,$A340)/SUMIFS('Census Data'!$F:$F,'Census Data'!$A:$A,$A340)</f>
        <v>0.49071873304570235</v>
      </c>
      <c r="E340" s="19">
        <f>SUMIFS('Census Data'!H:H,'Census Data'!$A:$A,$A340)/SUMIFS('Census Data'!$F:$F,'Census Data'!$A:$A,$A340)</f>
        <v>0.50928126695429765</v>
      </c>
      <c r="F340" s="17">
        <f>SUM(SUMIFS('Census Data'!I:I,'Census Data'!$A:$A,$A340),SUMIFS('Census Data'!J:J,'Census Data'!$A:$A,$A340))/SUMIFS('Census Data'!$F:$F,'Census Data'!$A:$A,$A340)</f>
        <v>0.68022436366663508</v>
      </c>
      <c r="G340" s="17">
        <f>SUM(SUMIFS('Census Data'!K:K,'Census Data'!$A:$A,$A340),SUMIFS('Census Data'!L:L,'Census Data'!$A:$A,$A340))/SUMIFS('Census Data'!$F:$F,'Census Data'!$A:$A,$A340)</f>
        <v>0.22764042105504889</v>
      </c>
      <c r="H340" s="17">
        <f>SUM(SUMIFS('Census Data'!O:O,'Census Data'!$A:$A,$A340),SUMIFS('Census Data'!P:P,'Census Data'!$A:$A,$A340))/SUMIFS('Census Data'!$F:$F,'Census Data'!$A:$A,$A340)</f>
        <v>5.6790617832548233E-2</v>
      </c>
      <c r="I340" s="19">
        <f t="shared" si="10"/>
        <v>3.5344597445767789E-2</v>
      </c>
      <c r="J340" s="17">
        <f>SUM(SUMIFS('Census Data'!W:W,'Census Data'!$A:$A,$A340),SUMIFS('Census Data'!X:X,'Census Data'!$A:$A,$A340))/SUMIFS('Census Data'!$F:$F,'Census Data'!$A:$A,$A340)</f>
        <v>0.32673891888633411</v>
      </c>
      <c r="K340" s="19">
        <f t="shared" si="11"/>
        <v>0.67326108111366589</v>
      </c>
      <c r="L340" s="24">
        <f>'EPA Data'!D341/SUM('EPA Data'!D:D)</f>
        <v>3.3432182979065079E-3</v>
      </c>
      <c r="M340" s="24">
        <f>'EPA Data'!E341/SUM('EPA Data'!E:E)</f>
        <v>1.9709598697393764E-3</v>
      </c>
      <c r="N340" s="24">
        <f>'EPA Data'!F341/SUM('EPA Data'!F:F)</f>
        <v>1.3315488979712697E-3</v>
      </c>
      <c r="O340" s="24">
        <f>'EPA Data'!G341/SUM('EPA Data'!G:G)</f>
        <v>4.3947743097434936E-3</v>
      </c>
      <c r="P340" s="24">
        <f>'EPA Data'!H341/SUM('EPA Data'!H:H)</f>
        <v>3.1397841162340298E-3</v>
      </c>
      <c r="Q340" s="24">
        <f>'EPA Data'!I341/SUM('EPA Data'!I:I)</f>
        <v>5.4815194301978901E-3</v>
      </c>
      <c r="R340" s="24">
        <f>'EPA Data'!J341/SUM('EPA Data'!J:J)</f>
        <v>7.1016173563104457E-3</v>
      </c>
      <c r="S340" s="24">
        <f>'EPA Data'!K341/SUM('EPA Data'!K:K)</f>
        <v>1.5368948390987465E-3</v>
      </c>
      <c r="T340" s="24">
        <f>'EPA Data'!L341/SUM('EPA Data'!L:L)</f>
        <v>2.4620246577910969E-3</v>
      </c>
      <c r="U340" s="24">
        <f>'EPA Data'!M341/SUM('EPA Data'!M:M)</f>
        <v>1.0612332046262551E-3</v>
      </c>
      <c r="V340" s="24">
        <f>'EPA Data'!N341/SUM('EPA Data'!N:N)</f>
        <v>7.8455681811564581E-4</v>
      </c>
      <c r="W340" s="24">
        <f>'EPA Data'!O341/SUM('EPA Data'!O:O)</f>
        <v>5.8951678729985779E-4</v>
      </c>
      <c r="X340" s="24">
        <f>'EPA Data'!P341/SUM('EPA Data'!P:P)</f>
        <v>1.4037250762028047E-3</v>
      </c>
    </row>
    <row r="341" spans="1:24" x14ac:dyDescent="0.25">
      <c r="A341" s="16" t="s">
        <v>663</v>
      </c>
      <c r="B341" s="16" t="s">
        <v>581</v>
      </c>
      <c r="C341" s="21" t="s">
        <v>664</v>
      </c>
      <c r="D341" s="17">
        <f>SUMIFS('Census Data'!G:G,'Census Data'!$A:$A,$A341)/SUMIFS('Census Data'!$F:$F,'Census Data'!$A:$A,$A341)</f>
        <v>0.49392283719803809</v>
      </c>
      <c r="E341" s="19">
        <f>SUMIFS('Census Data'!H:H,'Census Data'!$A:$A,$A341)/SUMIFS('Census Data'!$F:$F,'Census Data'!$A:$A,$A341)</f>
        <v>0.50607716280196191</v>
      </c>
      <c r="F341" s="17">
        <f>SUM(SUMIFS('Census Data'!I:I,'Census Data'!$A:$A,$A341),SUMIFS('Census Data'!J:J,'Census Data'!$A:$A,$A341))/SUMIFS('Census Data'!$F:$F,'Census Data'!$A:$A,$A341)</f>
        <v>0.79105844029689876</v>
      </c>
      <c r="G341" s="17">
        <f>SUM(SUMIFS('Census Data'!K:K,'Census Data'!$A:$A,$A341),SUMIFS('Census Data'!L:L,'Census Data'!$A:$A,$A341))/SUMIFS('Census Data'!$F:$F,'Census Data'!$A:$A,$A341)</f>
        <v>0.14062770292028498</v>
      </c>
      <c r="H341" s="17">
        <f>SUM(SUMIFS('Census Data'!O:O,'Census Data'!$A:$A,$A341),SUMIFS('Census Data'!P:P,'Census Data'!$A:$A,$A341))/SUMIFS('Census Data'!$F:$F,'Census Data'!$A:$A,$A341)</f>
        <v>2.8989942807870105E-2</v>
      </c>
      <c r="I341" s="19">
        <f t="shared" si="10"/>
        <v>3.9323913974946167E-2</v>
      </c>
      <c r="J341" s="17">
        <f>SUM(SUMIFS('Census Data'!W:W,'Census Data'!$A:$A,$A341),SUMIFS('Census Data'!X:X,'Census Data'!$A:$A,$A341))/SUMIFS('Census Data'!$F:$F,'Census Data'!$A:$A,$A341)</f>
        <v>0.55834049676514497</v>
      </c>
      <c r="K341" s="19">
        <f t="shared" si="11"/>
        <v>0.44165950323485503</v>
      </c>
      <c r="L341" s="24">
        <f>'EPA Data'!D342/SUM('EPA Data'!D:D)</f>
        <v>1.4061195747166225E-3</v>
      </c>
      <c r="M341" s="24">
        <f>'EPA Data'!E342/SUM('EPA Data'!E:E)</f>
        <v>6.4597318696725688E-4</v>
      </c>
      <c r="N341" s="24">
        <f>'EPA Data'!F342/SUM('EPA Data'!F:F)</f>
        <v>4.479236410506553E-4</v>
      </c>
      <c r="O341" s="24">
        <f>'EPA Data'!G342/SUM('EPA Data'!G:G)</f>
        <v>6.3272258466219936E-4</v>
      </c>
      <c r="P341" s="24">
        <f>'EPA Data'!H342/SUM('EPA Data'!H:H)</f>
        <v>6.3930853893616815E-4</v>
      </c>
      <c r="Q341" s="24">
        <f>'EPA Data'!I342/SUM('EPA Data'!I:I)</f>
        <v>4.7772589796454883E-4</v>
      </c>
      <c r="R341" s="24">
        <f>'EPA Data'!J342/SUM('EPA Data'!J:J)</f>
        <v>9.6010110235621225E-4</v>
      </c>
      <c r="S341" s="24">
        <f>'EPA Data'!K342/SUM('EPA Data'!K:K)</f>
        <v>3.7404457113792263E-4</v>
      </c>
      <c r="T341" s="24">
        <f>'EPA Data'!L342/SUM('EPA Data'!L:L)</f>
        <v>7.9687457452701812E-4</v>
      </c>
      <c r="U341" s="24">
        <f>'EPA Data'!M342/SUM('EPA Data'!M:M)</f>
        <v>1.9653352550818244E-4</v>
      </c>
      <c r="V341" s="24">
        <f>'EPA Data'!N342/SUM('EPA Data'!N:N)</f>
        <v>1.8177626004651148E-4</v>
      </c>
      <c r="W341" s="24">
        <f>'EPA Data'!O342/SUM('EPA Data'!O:O)</f>
        <v>2.0379597405286327E-4</v>
      </c>
      <c r="X341" s="24">
        <f>'EPA Data'!P342/SUM('EPA Data'!P:P)</f>
        <v>6.9832006107650106E-4</v>
      </c>
    </row>
    <row r="342" spans="1:24" x14ac:dyDescent="0.25">
      <c r="A342" s="16" t="s">
        <v>665</v>
      </c>
      <c r="B342" s="16" t="s">
        <v>581</v>
      </c>
      <c r="C342" s="21" t="s">
        <v>666</v>
      </c>
      <c r="D342" s="17">
        <f>SUMIFS('Census Data'!G:G,'Census Data'!$A:$A,$A342)/SUMIFS('Census Data'!$F:$F,'Census Data'!$A:$A,$A342)</f>
        <v>0.48467366395638606</v>
      </c>
      <c r="E342" s="19">
        <f>SUMIFS('Census Data'!H:H,'Census Data'!$A:$A,$A342)/SUMIFS('Census Data'!$F:$F,'Census Data'!$A:$A,$A342)</f>
        <v>0.51532633604361389</v>
      </c>
      <c r="F342" s="17">
        <f>SUM(SUMIFS('Census Data'!I:I,'Census Data'!$A:$A,$A342),SUMIFS('Census Data'!J:J,'Census Data'!$A:$A,$A342))/SUMIFS('Census Data'!$F:$F,'Census Data'!$A:$A,$A342)</f>
        <v>0.7464881043847752</v>
      </c>
      <c r="G342" s="17">
        <f>SUM(SUMIFS('Census Data'!K:K,'Census Data'!$A:$A,$A342),SUMIFS('Census Data'!L:L,'Census Data'!$A:$A,$A342))/SUMIFS('Census Data'!$F:$F,'Census Data'!$A:$A,$A342)</f>
        <v>0.19828764606452562</v>
      </c>
      <c r="H342" s="17">
        <f>SUM(SUMIFS('Census Data'!O:O,'Census Data'!$A:$A,$A342),SUMIFS('Census Data'!P:P,'Census Data'!$A:$A,$A342))/SUMIFS('Census Data'!$F:$F,'Census Data'!$A:$A,$A342)</f>
        <v>2.94460738790863E-2</v>
      </c>
      <c r="I342" s="19">
        <f t="shared" si="10"/>
        <v>2.5778175671612891E-2</v>
      </c>
      <c r="J342" s="17">
        <f>SUM(SUMIFS('Census Data'!W:W,'Census Data'!$A:$A,$A342),SUMIFS('Census Data'!X:X,'Census Data'!$A:$A,$A342))/SUMIFS('Census Data'!$F:$F,'Census Data'!$A:$A,$A342)</f>
        <v>0.23355893022976143</v>
      </c>
      <c r="K342" s="19">
        <f t="shared" si="11"/>
        <v>0.76644106977023863</v>
      </c>
      <c r="L342" s="24">
        <f>'EPA Data'!D343/SUM('EPA Data'!D:D)</f>
        <v>1.664654782916964E-2</v>
      </c>
      <c r="M342" s="24">
        <f>'EPA Data'!E343/SUM('EPA Data'!E:E)</f>
        <v>7.0459538644969703E-3</v>
      </c>
      <c r="N342" s="24">
        <f>'EPA Data'!F343/SUM('EPA Data'!F:F)</f>
        <v>3.836004990993837E-3</v>
      </c>
      <c r="O342" s="24">
        <f>'EPA Data'!G343/SUM('EPA Data'!G:G)</f>
        <v>6.7722818109164241E-3</v>
      </c>
      <c r="P342" s="24">
        <f>'EPA Data'!H343/SUM('EPA Data'!H:H)</f>
        <v>5.3781945924569179E-3</v>
      </c>
      <c r="Q342" s="24">
        <f>'EPA Data'!I343/SUM('EPA Data'!I:I)</f>
        <v>4.8400878567355331E-3</v>
      </c>
      <c r="R342" s="24">
        <f>'EPA Data'!J343/SUM('EPA Data'!J:J)</f>
        <v>8.1891753925023569E-3</v>
      </c>
      <c r="S342" s="24">
        <f>'EPA Data'!K343/SUM('EPA Data'!K:K)</f>
        <v>4.800133312146921E-3</v>
      </c>
      <c r="T342" s="24">
        <f>'EPA Data'!L343/SUM('EPA Data'!L:L)</f>
        <v>5.4029598343189643E-3</v>
      </c>
      <c r="U342" s="24">
        <f>'EPA Data'!M343/SUM('EPA Data'!M:M)</f>
        <v>1.4835965675442646E-3</v>
      </c>
      <c r="V342" s="24">
        <f>'EPA Data'!N343/SUM('EPA Data'!N:N)</f>
        <v>1.6665564243699893E-3</v>
      </c>
      <c r="W342" s="24">
        <f>'EPA Data'!O343/SUM('EPA Data'!O:O)</f>
        <v>1.7980016259220401E-3</v>
      </c>
      <c r="X342" s="24">
        <f>'EPA Data'!P343/SUM('EPA Data'!P:P)</f>
        <v>5.2785499672728135E-3</v>
      </c>
    </row>
    <row r="343" spans="1:24" x14ac:dyDescent="0.25">
      <c r="A343" s="16" t="s">
        <v>667</v>
      </c>
      <c r="B343" s="16" t="s">
        <v>581</v>
      </c>
      <c r="C343" s="21" t="s">
        <v>668</v>
      </c>
      <c r="D343" s="17">
        <f>SUMIFS('Census Data'!G:G,'Census Data'!$A:$A,$A343)/SUMIFS('Census Data'!$F:$F,'Census Data'!$A:$A,$A343)</f>
        <v>0.48617467013992316</v>
      </c>
      <c r="E343" s="19">
        <f>SUMIFS('Census Data'!H:H,'Census Data'!$A:$A,$A343)/SUMIFS('Census Data'!$F:$F,'Census Data'!$A:$A,$A343)</f>
        <v>0.5138253298600769</v>
      </c>
      <c r="F343" s="17">
        <f>SUM(SUMIFS('Census Data'!I:I,'Census Data'!$A:$A,$A343),SUMIFS('Census Data'!J:J,'Census Data'!$A:$A,$A343))/SUMIFS('Census Data'!$F:$F,'Census Data'!$A:$A,$A343)</f>
        <v>0.87506385989995428</v>
      </c>
      <c r="G343" s="17">
        <f>SUM(SUMIFS('Census Data'!K:K,'Census Data'!$A:$A,$A343),SUMIFS('Census Data'!L:L,'Census Data'!$A:$A,$A343))/SUMIFS('Census Data'!$F:$F,'Census Data'!$A:$A,$A343)</f>
        <v>6.7185127819087392E-2</v>
      </c>
      <c r="H343" s="17">
        <f>SUM(SUMIFS('Census Data'!O:O,'Census Data'!$A:$A,$A343),SUMIFS('Census Data'!P:P,'Census Data'!$A:$A,$A343))/SUMIFS('Census Data'!$F:$F,'Census Data'!$A:$A,$A343)</f>
        <v>2.7950327377889942E-2</v>
      </c>
      <c r="I343" s="19">
        <f t="shared" si="10"/>
        <v>2.980068490306842E-2</v>
      </c>
      <c r="J343" s="17">
        <f>SUM(SUMIFS('Census Data'!W:W,'Census Data'!$A:$A,$A343),SUMIFS('Census Data'!X:X,'Census Data'!$A:$A,$A343))/SUMIFS('Census Data'!$F:$F,'Census Data'!$A:$A,$A343)</f>
        <v>0.16538766344072628</v>
      </c>
      <c r="K343" s="19">
        <f t="shared" si="11"/>
        <v>0.83461233655927369</v>
      </c>
      <c r="L343" s="24">
        <f>'EPA Data'!D344/SUM('EPA Data'!D:D)</f>
        <v>1.9420514074411578E-3</v>
      </c>
      <c r="M343" s="24">
        <f>'EPA Data'!E344/SUM('EPA Data'!E:E)</f>
        <v>2.4293821260923695E-3</v>
      </c>
      <c r="N343" s="24">
        <f>'EPA Data'!F344/SUM('EPA Data'!F:F)</f>
        <v>1.0250126204859407E-3</v>
      </c>
      <c r="O343" s="24">
        <f>'EPA Data'!G344/SUM('EPA Data'!G:G)</f>
        <v>2.0519012776379166E-3</v>
      </c>
      <c r="P343" s="24">
        <f>'EPA Data'!H344/SUM('EPA Data'!H:H)</f>
        <v>1.7144317008899275E-3</v>
      </c>
      <c r="Q343" s="24">
        <f>'EPA Data'!I344/SUM('EPA Data'!I:I)</f>
        <v>1.4529011136230798E-3</v>
      </c>
      <c r="R343" s="24">
        <f>'EPA Data'!J344/SUM('EPA Data'!J:J)</f>
        <v>2.8409702044464263E-3</v>
      </c>
      <c r="S343" s="24">
        <f>'EPA Data'!K344/SUM('EPA Data'!K:K)</f>
        <v>8.5565855235437147E-4</v>
      </c>
      <c r="T343" s="24">
        <f>'EPA Data'!L344/SUM('EPA Data'!L:L)</f>
        <v>2.8030049769635396E-3</v>
      </c>
      <c r="U343" s="24">
        <f>'EPA Data'!M344/SUM('EPA Data'!M:M)</f>
        <v>7.2476742201376342E-4</v>
      </c>
      <c r="V343" s="24">
        <f>'EPA Data'!N344/SUM('EPA Data'!N:N)</f>
        <v>4.5389114049448762E-4</v>
      </c>
      <c r="W343" s="24">
        <f>'EPA Data'!O344/SUM('EPA Data'!O:O)</f>
        <v>4.2069301023440488E-4</v>
      </c>
      <c r="X343" s="24">
        <f>'EPA Data'!P344/SUM('EPA Data'!P:P)</f>
        <v>1.2490982206682882E-3</v>
      </c>
    </row>
    <row r="344" spans="1:24" x14ac:dyDescent="0.25">
      <c r="A344" s="16" t="s">
        <v>669</v>
      </c>
      <c r="B344" s="16" t="s">
        <v>581</v>
      </c>
      <c r="C344" s="21" t="s">
        <v>670</v>
      </c>
      <c r="D344" s="17">
        <f>SUMIFS('Census Data'!G:G,'Census Data'!$A:$A,$A344)/SUMIFS('Census Data'!$F:$F,'Census Data'!$A:$A,$A344)</f>
        <v>0.48010555940742322</v>
      </c>
      <c r="E344" s="19">
        <f>SUMIFS('Census Data'!H:H,'Census Data'!$A:$A,$A344)/SUMIFS('Census Data'!$F:$F,'Census Data'!$A:$A,$A344)</f>
        <v>0.51989444059257683</v>
      </c>
      <c r="F344" s="17">
        <f>SUM(SUMIFS('Census Data'!I:I,'Census Data'!$A:$A,$A344),SUMIFS('Census Data'!J:J,'Census Data'!$A:$A,$A344))/SUMIFS('Census Data'!$F:$F,'Census Data'!$A:$A,$A344)</f>
        <v>0.82512441076681342</v>
      </c>
      <c r="G344" s="17">
        <f>SUM(SUMIFS('Census Data'!K:K,'Census Data'!$A:$A,$A344),SUMIFS('Census Data'!L:L,'Census Data'!$A:$A,$A344))/SUMIFS('Census Data'!$F:$F,'Census Data'!$A:$A,$A344)</f>
        <v>0.11093276280107815</v>
      </c>
      <c r="H344" s="17">
        <f>SUM(SUMIFS('Census Data'!O:O,'Census Data'!$A:$A,$A344),SUMIFS('Census Data'!P:P,'Census Data'!$A:$A,$A344))/SUMIFS('Census Data'!$F:$F,'Census Data'!$A:$A,$A344)</f>
        <v>3.5683223315787965E-2</v>
      </c>
      <c r="I344" s="19">
        <f t="shared" si="10"/>
        <v>2.8259603116320475E-2</v>
      </c>
      <c r="J344" s="17">
        <f>SUM(SUMIFS('Census Data'!W:W,'Census Data'!$A:$A,$A344),SUMIFS('Census Data'!X:X,'Census Data'!$A:$A,$A344))/SUMIFS('Census Data'!$F:$F,'Census Data'!$A:$A,$A344)</f>
        <v>0.10195734136345175</v>
      </c>
      <c r="K344" s="19">
        <f t="shared" si="11"/>
        <v>0.8980426586365482</v>
      </c>
      <c r="L344" s="24">
        <f>'EPA Data'!D345/SUM('EPA Data'!D:D)</f>
        <v>5.1015543328454772E-3</v>
      </c>
      <c r="M344" s="24">
        <f>'EPA Data'!E345/SUM('EPA Data'!E:E)</f>
        <v>6.3514079778668386E-3</v>
      </c>
      <c r="N344" s="24">
        <f>'EPA Data'!F345/SUM('EPA Data'!F:F)</f>
        <v>2.0911905624246808E-3</v>
      </c>
      <c r="O344" s="24">
        <f>'EPA Data'!G345/SUM('EPA Data'!G:G)</f>
        <v>6.3103613645577421E-3</v>
      </c>
      <c r="P344" s="24">
        <f>'EPA Data'!H345/SUM('EPA Data'!H:H)</f>
        <v>4.0230584100088172E-3</v>
      </c>
      <c r="Q344" s="24">
        <f>'EPA Data'!I345/SUM('EPA Data'!I:I)</f>
        <v>3.5946283206776714E-3</v>
      </c>
      <c r="R344" s="24">
        <f>'EPA Data'!J345/SUM('EPA Data'!J:J)</f>
        <v>1.2788836085423198E-2</v>
      </c>
      <c r="S344" s="24">
        <f>'EPA Data'!K345/SUM('EPA Data'!K:K)</f>
        <v>1.9906753970911533E-3</v>
      </c>
      <c r="T344" s="24">
        <f>'EPA Data'!L345/SUM('EPA Data'!L:L)</f>
        <v>6.2045256436138573E-3</v>
      </c>
      <c r="U344" s="24">
        <f>'EPA Data'!M345/SUM('EPA Data'!M:M)</f>
        <v>1.5905031960793659E-3</v>
      </c>
      <c r="V344" s="24">
        <f>'EPA Data'!N345/SUM('EPA Data'!N:N)</f>
        <v>9.7679089484319125E-4</v>
      </c>
      <c r="W344" s="24">
        <f>'EPA Data'!O345/SUM('EPA Data'!O:O)</f>
        <v>7.4593841153654521E-4</v>
      </c>
      <c r="X344" s="24">
        <f>'EPA Data'!P345/SUM('EPA Data'!P:P)</f>
        <v>1.8672291609411681E-3</v>
      </c>
    </row>
    <row r="345" spans="1:24" x14ac:dyDescent="0.25">
      <c r="A345" s="16" t="s">
        <v>671</v>
      </c>
      <c r="B345" s="16" t="s">
        <v>581</v>
      </c>
      <c r="C345" s="21" t="s">
        <v>284</v>
      </c>
      <c r="D345" s="17">
        <f>SUMIFS('Census Data'!G:G,'Census Data'!$A:$A,$A345)/SUMIFS('Census Data'!$F:$F,'Census Data'!$A:$A,$A345)</f>
        <v>0.49038531851866163</v>
      </c>
      <c r="E345" s="19">
        <f>SUMIFS('Census Data'!H:H,'Census Data'!$A:$A,$A345)/SUMIFS('Census Data'!$F:$F,'Census Data'!$A:$A,$A345)</f>
        <v>0.50961468148133837</v>
      </c>
      <c r="F345" s="17">
        <f>SUM(SUMIFS('Census Data'!I:I,'Census Data'!$A:$A,$A345),SUMIFS('Census Data'!J:J,'Census Data'!$A:$A,$A345))/SUMIFS('Census Data'!$F:$F,'Census Data'!$A:$A,$A345)</f>
        <v>0.78762433134605536</v>
      </c>
      <c r="G345" s="17">
        <f>SUM(SUMIFS('Census Data'!K:K,'Census Data'!$A:$A,$A345),SUMIFS('Census Data'!L:L,'Census Data'!$A:$A,$A345))/SUMIFS('Census Data'!$F:$F,'Census Data'!$A:$A,$A345)</f>
        <v>0.16225404503730112</v>
      </c>
      <c r="H345" s="17">
        <f>SUM(SUMIFS('Census Data'!O:O,'Census Data'!$A:$A,$A345),SUMIFS('Census Data'!P:P,'Census Data'!$A:$A,$A345))/SUMIFS('Census Data'!$F:$F,'Census Data'!$A:$A,$A345)</f>
        <v>1.9095528693653357E-2</v>
      </c>
      <c r="I345" s="19">
        <f t="shared" si="10"/>
        <v>3.1026094922990133E-2</v>
      </c>
      <c r="J345" s="17">
        <f>SUM(SUMIFS('Census Data'!W:W,'Census Data'!$A:$A,$A345),SUMIFS('Census Data'!X:X,'Census Data'!$A:$A,$A345))/SUMIFS('Census Data'!$F:$F,'Census Data'!$A:$A,$A345)</f>
        <v>0.24614743569401346</v>
      </c>
      <c r="K345" s="19">
        <f t="shared" si="11"/>
        <v>0.75385256430598657</v>
      </c>
      <c r="L345" s="24">
        <f>'EPA Data'!D346/SUM('EPA Data'!D:D)</f>
        <v>5.0022917211287156E-3</v>
      </c>
      <c r="M345" s="24">
        <f>'EPA Data'!E346/SUM('EPA Data'!E:E)</f>
        <v>1.9981120209589909E-3</v>
      </c>
      <c r="N345" s="24">
        <f>'EPA Data'!F346/SUM('EPA Data'!F:F)</f>
        <v>1.097178037935882E-3</v>
      </c>
      <c r="O345" s="24">
        <f>'EPA Data'!G346/SUM('EPA Data'!G:G)</f>
        <v>1.687741599383041E-3</v>
      </c>
      <c r="P345" s="24">
        <f>'EPA Data'!H346/SUM('EPA Data'!H:H)</f>
        <v>1.6235393143679651E-3</v>
      </c>
      <c r="Q345" s="24">
        <f>'EPA Data'!I346/SUM('EPA Data'!I:I)</f>
        <v>1.387468305857367E-3</v>
      </c>
      <c r="R345" s="24">
        <f>'EPA Data'!J346/SUM('EPA Data'!J:J)</f>
        <v>3.3315914205816087E-3</v>
      </c>
      <c r="S345" s="24">
        <f>'EPA Data'!K346/SUM('EPA Data'!K:K)</f>
        <v>1.0716131580345482E-3</v>
      </c>
      <c r="T345" s="24">
        <f>'EPA Data'!L346/SUM('EPA Data'!L:L)</f>
        <v>8.080772943890915E-3</v>
      </c>
      <c r="U345" s="24">
        <f>'EPA Data'!M346/SUM('EPA Data'!M:M)</f>
        <v>5.4886596133483698E-4</v>
      </c>
      <c r="V345" s="24">
        <f>'EPA Data'!N346/SUM('EPA Data'!N:N)</f>
        <v>4.5946856567281223E-4</v>
      </c>
      <c r="W345" s="24">
        <f>'EPA Data'!O346/SUM('EPA Data'!O:O)</f>
        <v>4.9132129153202277E-4</v>
      </c>
      <c r="X345" s="24">
        <f>'EPA Data'!P346/SUM('EPA Data'!P:P)</f>
        <v>1.6286560074054652E-3</v>
      </c>
    </row>
    <row r="346" spans="1:24" x14ac:dyDescent="0.25">
      <c r="A346" s="16" t="s">
        <v>672</v>
      </c>
      <c r="B346" s="16" t="s">
        <v>581</v>
      </c>
      <c r="C346" s="21" t="s">
        <v>673</v>
      </c>
      <c r="D346" s="17">
        <f>SUMIFS('Census Data'!G:G,'Census Data'!$A:$A,$A346)/SUMIFS('Census Data'!$F:$F,'Census Data'!$A:$A,$A346)</f>
        <v>0.49528320875994686</v>
      </c>
      <c r="E346" s="19">
        <f>SUMIFS('Census Data'!H:H,'Census Data'!$A:$A,$A346)/SUMIFS('Census Data'!$F:$F,'Census Data'!$A:$A,$A346)</f>
        <v>0.50471679124005309</v>
      </c>
      <c r="F346" s="17">
        <f>SUM(SUMIFS('Census Data'!I:I,'Census Data'!$A:$A,$A346),SUMIFS('Census Data'!J:J,'Census Data'!$A:$A,$A346))/SUMIFS('Census Data'!$F:$F,'Census Data'!$A:$A,$A346)</f>
        <v>0.80261939587498821</v>
      </c>
      <c r="G346" s="17">
        <f>SUM(SUMIFS('Census Data'!K:K,'Census Data'!$A:$A,$A346),SUMIFS('Census Data'!L:L,'Census Data'!$A:$A,$A346))/SUMIFS('Census Data'!$F:$F,'Census Data'!$A:$A,$A346)</f>
        <v>0.16432951785402772</v>
      </c>
      <c r="H346" s="17">
        <f>SUM(SUMIFS('Census Data'!O:O,'Census Data'!$A:$A,$A346),SUMIFS('Census Data'!P:P,'Census Data'!$A:$A,$A346))/SUMIFS('Census Data'!$F:$F,'Census Data'!$A:$A,$A346)</f>
        <v>6.96447981105997E-3</v>
      </c>
      <c r="I346" s="19">
        <f t="shared" si="10"/>
        <v>2.6086606459924111E-2</v>
      </c>
      <c r="J346" s="17">
        <f>SUM(SUMIFS('Census Data'!W:W,'Census Data'!$A:$A,$A346),SUMIFS('Census Data'!X:X,'Census Data'!$A:$A,$A346))/SUMIFS('Census Data'!$F:$F,'Census Data'!$A:$A,$A346)</f>
        <v>0.10194441835187397</v>
      </c>
      <c r="K346" s="19">
        <f t="shared" si="11"/>
        <v>0.89805558164812604</v>
      </c>
      <c r="L346" s="24">
        <f>'EPA Data'!D347/SUM('EPA Data'!D:D)</f>
        <v>1.66315676213994E-4</v>
      </c>
      <c r="M346" s="24">
        <f>'EPA Data'!E347/SUM('EPA Data'!E:E)</f>
        <v>1.6995372483204834E-4</v>
      </c>
      <c r="N346" s="24">
        <f>'EPA Data'!F347/SUM('EPA Data'!F:F)</f>
        <v>1.5231195555541729E-4</v>
      </c>
      <c r="O346" s="24">
        <f>'EPA Data'!G347/SUM('EPA Data'!G:G)</f>
        <v>1.3485099697535115E-4</v>
      </c>
      <c r="P346" s="24">
        <f>'EPA Data'!H347/SUM('EPA Data'!H:H)</f>
        <v>1.6120565374896603E-4</v>
      </c>
      <c r="Q346" s="24">
        <f>'EPA Data'!I347/SUM('EPA Data'!I:I)</f>
        <v>1.09071337887724E-4</v>
      </c>
      <c r="R346" s="24">
        <f>'EPA Data'!J347/SUM('EPA Data'!J:J)</f>
        <v>2.2215117856251731E-4</v>
      </c>
      <c r="S346" s="24">
        <f>'EPA Data'!K347/SUM('EPA Data'!K:K)</f>
        <v>1.5495967169853978E-4</v>
      </c>
      <c r="T346" s="24">
        <f>'EPA Data'!L347/SUM('EPA Data'!L:L)</f>
        <v>2.5956395808229734E-4</v>
      </c>
      <c r="U346" s="24">
        <f>'EPA Data'!M347/SUM('EPA Data'!M:M)</f>
        <v>7.6821832867468719E-5</v>
      </c>
      <c r="V346" s="24">
        <f>'EPA Data'!N347/SUM('EPA Data'!N:N)</f>
        <v>6.6104570868814232E-5</v>
      </c>
      <c r="W346" s="24">
        <f>'EPA Data'!O347/SUM('EPA Data'!O:O)</f>
        <v>7.5296749987185723E-5</v>
      </c>
      <c r="X346" s="24">
        <f>'EPA Data'!P347/SUM('EPA Data'!P:P)</f>
        <v>1.8718725602968458E-4</v>
      </c>
    </row>
    <row r="347" spans="1:24" x14ac:dyDescent="0.25">
      <c r="A347" s="16" t="s">
        <v>674</v>
      </c>
      <c r="B347" s="16" t="s">
        <v>581</v>
      </c>
      <c r="C347" s="21" t="s">
        <v>675</v>
      </c>
      <c r="D347" s="17">
        <f>SUMIFS('Census Data'!G:G,'Census Data'!$A:$A,$A347)/SUMIFS('Census Data'!$F:$F,'Census Data'!$A:$A,$A347)</f>
        <v>0.48718035908596302</v>
      </c>
      <c r="E347" s="19">
        <f>SUMIFS('Census Data'!H:H,'Census Data'!$A:$A,$A347)/SUMIFS('Census Data'!$F:$F,'Census Data'!$A:$A,$A347)</f>
        <v>0.51281964091403698</v>
      </c>
      <c r="F347" s="17">
        <f>SUM(SUMIFS('Census Data'!I:I,'Census Data'!$A:$A,$A347),SUMIFS('Census Data'!J:J,'Census Data'!$A:$A,$A347))/SUMIFS('Census Data'!$F:$F,'Census Data'!$A:$A,$A347)</f>
        <v>0.88620632329827109</v>
      </c>
      <c r="G347" s="17">
        <f>SUM(SUMIFS('Census Data'!K:K,'Census Data'!$A:$A,$A347),SUMIFS('Census Data'!L:L,'Census Data'!$A:$A,$A347))/SUMIFS('Census Data'!$F:$F,'Census Data'!$A:$A,$A347)</f>
        <v>5.557444686253174E-2</v>
      </c>
      <c r="H347" s="17">
        <f>SUM(SUMIFS('Census Data'!O:O,'Census Data'!$A:$A,$A347),SUMIFS('Census Data'!P:P,'Census Data'!$A:$A,$A347))/SUMIFS('Census Data'!$F:$F,'Census Data'!$A:$A,$A347)</f>
        <v>3.2523274090194655E-2</v>
      </c>
      <c r="I347" s="19">
        <f t="shared" si="10"/>
        <v>2.5695955749002519E-2</v>
      </c>
      <c r="J347" s="17">
        <f>SUM(SUMIFS('Census Data'!W:W,'Census Data'!$A:$A,$A347),SUMIFS('Census Data'!X:X,'Census Data'!$A:$A,$A347))/SUMIFS('Census Data'!$F:$F,'Census Data'!$A:$A,$A347)</f>
        <v>7.4654666908475401E-2</v>
      </c>
      <c r="K347" s="19">
        <f t="shared" si="11"/>
        <v>0.92534533309152456</v>
      </c>
      <c r="L347" s="24">
        <f>'EPA Data'!D348/SUM('EPA Data'!D:D)</f>
        <v>4.1109594304613006E-4</v>
      </c>
      <c r="M347" s="24">
        <f>'EPA Data'!E348/SUM('EPA Data'!E:E)</f>
        <v>4.4831663820872722E-4</v>
      </c>
      <c r="N347" s="24">
        <f>'EPA Data'!F348/SUM('EPA Data'!F:F)</f>
        <v>4.1519848900425222E-4</v>
      </c>
      <c r="O347" s="24">
        <f>'EPA Data'!G348/SUM('EPA Data'!G:G)</f>
        <v>4.657158455808438E-4</v>
      </c>
      <c r="P347" s="24">
        <f>'EPA Data'!H348/SUM('EPA Data'!H:H)</f>
        <v>4.7512373837762341E-4</v>
      </c>
      <c r="Q347" s="24">
        <f>'EPA Data'!I348/SUM('EPA Data'!I:I)</f>
        <v>3.154709649069441E-4</v>
      </c>
      <c r="R347" s="24">
        <f>'EPA Data'!J348/SUM('EPA Data'!J:J)</f>
        <v>5.4504600071038963E-4</v>
      </c>
      <c r="S347" s="24">
        <f>'EPA Data'!K348/SUM('EPA Data'!K:K)</f>
        <v>3.5952277800478682E-4</v>
      </c>
      <c r="T347" s="24">
        <f>'EPA Data'!L348/SUM('EPA Data'!L:L)</f>
        <v>5.8757908567813588E-4</v>
      </c>
      <c r="U347" s="24">
        <f>'EPA Data'!M348/SUM('EPA Data'!M:M)</f>
        <v>2.143668257695365E-4</v>
      </c>
      <c r="V347" s="24">
        <f>'EPA Data'!N348/SUM('EPA Data'!N:N)</f>
        <v>1.6740711543980285E-4</v>
      </c>
      <c r="W347" s="24">
        <f>'EPA Data'!O348/SUM('EPA Data'!O:O)</f>
        <v>2.1256725535869311E-4</v>
      </c>
      <c r="X347" s="24">
        <f>'EPA Data'!P348/SUM('EPA Data'!P:P)</f>
        <v>4.7384101171590577E-4</v>
      </c>
    </row>
    <row r="348" spans="1:24" x14ac:dyDescent="0.25">
      <c r="A348" s="16" t="s">
        <v>676</v>
      </c>
      <c r="B348" s="16" t="s">
        <v>581</v>
      </c>
      <c r="C348" s="21" t="s">
        <v>677</v>
      </c>
      <c r="D348" s="17">
        <f>SUMIFS('Census Data'!G:G,'Census Data'!$A:$A,$A348)/SUMIFS('Census Data'!$F:$F,'Census Data'!$A:$A,$A348)</f>
        <v>0.48777174326905209</v>
      </c>
      <c r="E348" s="19">
        <f>SUMIFS('Census Data'!H:H,'Census Data'!$A:$A,$A348)/SUMIFS('Census Data'!$F:$F,'Census Data'!$A:$A,$A348)</f>
        <v>0.51222825673094785</v>
      </c>
      <c r="F348" s="17">
        <f>SUM(SUMIFS('Census Data'!I:I,'Census Data'!$A:$A,$A348),SUMIFS('Census Data'!J:J,'Census Data'!$A:$A,$A348))/SUMIFS('Census Data'!$F:$F,'Census Data'!$A:$A,$A348)</f>
        <v>0.73566313429607944</v>
      </c>
      <c r="G348" s="17">
        <f>SUM(SUMIFS('Census Data'!K:K,'Census Data'!$A:$A,$A348),SUMIFS('Census Data'!L:L,'Census Data'!$A:$A,$A348))/SUMIFS('Census Data'!$F:$F,'Census Data'!$A:$A,$A348)</f>
        <v>0.21447652582874654</v>
      </c>
      <c r="H348" s="17">
        <f>SUM(SUMIFS('Census Data'!O:O,'Census Data'!$A:$A,$A348),SUMIFS('Census Data'!P:P,'Census Data'!$A:$A,$A348))/SUMIFS('Census Data'!$F:$F,'Census Data'!$A:$A,$A348)</f>
        <v>1.9881387889624333E-2</v>
      </c>
      <c r="I348" s="19">
        <f t="shared" si="10"/>
        <v>2.9978951985549673E-2</v>
      </c>
      <c r="J348" s="17">
        <f>SUM(SUMIFS('Census Data'!W:W,'Census Data'!$A:$A,$A348),SUMIFS('Census Data'!X:X,'Census Data'!$A:$A,$A348))/SUMIFS('Census Data'!$F:$F,'Census Data'!$A:$A,$A348)</f>
        <v>0.19893571979031183</v>
      </c>
      <c r="K348" s="19">
        <f t="shared" si="11"/>
        <v>0.80106428020968812</v>
      </c>
      <c r="L348" s="24">
        <f>'EPA Data'!D349/SUM('EPA Data'!D:D)</f>
        <v>2.405923626498354E-3</v>
      </c>
      <c r="M348" s="24">
        <f>'EPA Data'!E349/SUM('EPA Data'!E:E)</f>
        <v>1.1835423463711847E-3</v>
      </c>
      <c r="N348" s="24">
        <f>'EPA Data'!F349/SUM('EPA Data'!F:F)</f>
        <v>8.9888671728834732E-4</v>
      </c>
      <c r="O348" s="24">
        <f>'EPA Data'!G349/SUM('EPA Data'!G:G)</f>
        <v>1.1472827099965864E-3</v>
      </c>
      <c r="P348" s="24">
        <f>'EPA Data'!H349/SUM('EPA Data'!H:H)</f>
        <v>1.0412301313715631E-3</v>
      </c>
      <c r="Q348" s="24">
        <f>'EPA Data'!I349/SUM('EPA Data'!I:I)</f>
        <v>7.8595562014747858E-4</v>
      </c>
      <c r="R348" s="24">
        <f>'EPA Data'!J349/SUM('EPA Data'!J:J)</f>
        <v>1.3284456769217824E-3</v>
      </c>
      <c r="S348" s="24">
        <f>'EPA Data'!K349/SUM('EPA Data'!K:K)</f>
        <v>7.5325637365648715E-4</v>
      </c>
      <c r="T348" s="24">
        <f>'EPA Data'!L349/SUM('EPA Data'!L:L)</f>
        <v>1.3002104217214E-3</v>
      </c>
      <c r="U348" s="24">
        <f>'EPA Data'!M349/SUM('EPA Data'!M:M)</f>
        <v>3.7128312759233072E-4</v>
      </c>
      <c r="V348" s="24">
        <f>'EPA Data'!N349/SUM('EPA Data'!N:N)</f>
        <v>3.4083063142731411E-4</v>
      </c>
      <c r="W348" s="24">
        <f>'EPA Data'!O349/SUM('EPA Data'!O:O)</f>
        <v>4.2181791925358715E-4</v>
      </c>
      <c r="X348" s="24">
        <f>'EPA Data'!P349/SUM('EPA Data'!P:P)</f>
        <v>1.147304522412418E-3</v>
      </c>
    </row>
    <row r="349" spans="1:24" x14ac:dyDescent="0.25">
      <c r="A349" s="16" t="s">
        <v>678</v>
      </c>
      <c r="B349" s="16" t="s">
        <v>581</v>
      </c>
      <c r="C349" s="21" t="s">
        <v>679</v>
      </c>
      <c r="D349" s="17">
        <f>SUMIFS('Census Data'!G:G,'Census Data'!$A:$A,$A349)/SUMIFS('Census Data'!$F:$F,'Census Data'!$A:$A,$A349)</f>
        <v>0.50967647425846252</v>
      </c>
      <c r="E349" s="19">
        <f>SUMIFS('Census Data'!H:H,'Census Data'!$A:$A,$A349)/SUMIFS('Census Data'!$F:$F,'Census Data'!$A:$A,$A349)</f>
        <v>0.49032352574153748</v>
      </c>
      <c r="F349" s="17">
        <f>SUM(SUMIFS('Census Data'!I:I,'Census Data'!$A:$A,$A349),SUMIFS('Census Data'!J:J,'Census Data'!$A:$A,$A349))/SUMIFS('Census Data'!$F:$F,'Census Data'!$A:$A,$A349)</f>
        <v>0.86913022955515884</v>
      </c>
      <c r="G349" s="17">
        <f>SUM(SUMIFS('Census Data'!K:K,'Census Data'!$A:$A,$A349),SUMIFS('Census Data'!L:L,'Census Data'!$A:$A,$A349))/SUMIFS('Census Data'!$F:$F,'Census Data'!$A:$A,$A349)</f>
        <v>6.5057809270100325E-2</v>
      </c>
      <c r="H349" s="17">
        <f>SUM(SUMIFS('Census Data'!O:O,'Census Data'!$A:$A,$A349),SUMIFS('Census Data'!P:P,'Census Data'!$A:$A,$A349))/SUMIFS('Census Data'!$F:$F,'Census Data'!$A:$A,$A349)</f>
        <v>2.1506893165430543E-2</v>
      </c>
      <c r="I349" s="19">
        <f t="shared" si="10"/>
        <v>4.4305068009310333E-2</v>
      </c>
      <c r="J349" s="17">
        <f>SUM(SUMIFS('Census Data'!W:W,'Census Data'!$A:$A,$A349),SUMIFS('Census Data'!X:X,'Census Data'!$A:$A,$A349))/SUMIFS('Census Data'!$F:$F,'Census Data'!$A:$A,$A349)</f>
        <v>5.8910657414289823E-2</v>
      </c>
      <c r="K349" s="19">
        <f t="shared" si="11"/>
        <v>0.9410893425857102</v>
      </c>
      <c r="L349" s="24">
        <f>'EPA Data'!D350/SUM('EPA Data'!D:D)</f>
        <v>2.9792407969134031E-4</v>
      </c>
      <c r="M349" s="24">
        <f>'EPA Data'!E350/SUM('EPA Data'!E:E)</f>
        <v>4.6235761613403701E-4</v>
      </c>
      <c r="N349" s="24">
        <f>'EPA Data'!F350/SUM('EPA Data'!F:F)</f>
        <v>5.39341847717051E-4</v>
      </c>
      <c r="O349" s="24">
        <f>'EPA Data'!G350/SUM('EPA Data'!G:G)</f>
        <v>2.2726257055518762E-4</v>
      </c>
      <c r="P349" s="24">
        <f>'EPA Data'!H350/SUM('EPA Data'!H:H)</f>
        <v>3.4078126168009634E-4</v>
      </c>
      <c r="Q349" s="24">
        <f>'EPA Data'!I350/SUM('EPA Data'!I:I)</f>
        <v>2.5767404047483811E-4</v>
      </c>
      <c r="R349" s="24">
        <f>'EPA Data'!J350/SUM('EPA Data'!J:J)</f>
        <v>2.8643270606204632E-4</v>
      </c>
      <c r="S349" s="24">
        <f>'EPA Data'!K350/SUM('EPA Data'!K:K)</f>
        <v>5.2488084096842145E-4</v>
      </c>
      <c r="T349" s="24">
        <f>'EPA Data'!L350/SUM('EPA Data'!L:L)</f>
        <v>1.070314354527222E-3</v>
      </c>
      <c r="U349" s="24">
        <f>'EPA Data'!M350/SUM('EPA Data'!M:M)</f>
        <v>1.3594140232979065E-4</v>
      </c>
      <c r="V349" s="24">
        <f>'EPA Data'!N350/SUM('EPA Data'!N:N)</f>
        <v>1.4169162082360988E-4</v>
      </c>
      <c r="W349" s="24">
        <f>'EPA Data'!O350/SUM('EPA Data'!O:O)</f>
        <v>1.7775295957117164E-4</v>
      </c>
      <c r="X349" s="24">
        <f>'EPA Data'!P350/SUM('EPA Data'!P:P)</f>
        <v>5.4044020462794468E-4</v>
      </c>
    </row>
    <row r="350" spans="1:24" x14ac:dyDescent="0.25">
      <c r="A350" s="16" t="s">
        <v>680</v>
      </c>
      <c r="B350" s="16" t="s">
        <v>581</v>
      </c>
      <c r="C350" s="21" t="s">
        <v>681</v>
      </c>
      <c r="D350" s="17">
        <f>SUMIFS('Census Data'!G:G,'Census Data'!$A:$A,$A350)/SUMIFS('Census Data'!$F:$F,'Census Data'!$A:$A,$A350)</f>
        <v>0.4762623863955992</v>
      </c>
      <c r="E350" s="19">
        <f>SUMIFS('Census Data'!H:H,'Census Data'!$A:$A,$A350)/SUMIFS('Census Data'!$F:$F,'Census Data'!$A:$A,$A350)</f>
        <v>0.52373761360440074</v>
      </c>
      <c r="F350" s="17">
        <f>SUM(SUMIFS('Census Data'!I:I,'Census Data'!$A:$A,$A350),SUMIFS('Census Data'!J:J,'Census Data'!$A:$A,$A350))/SUMIFS('Census Data'!$F:$F,'Census Data'!$A:$A,$A350)</f>
        <v>0.91481341442608743</v>
      </c>
      <c r="G350" s="17">
        <f>SUM(SUMIFS('Census Data'!K:K,'Census Data'!$A:$A,$A350),SUMIFS('Census Data'!L:L,'Census Data'!$A:$A,$A350))/SUMIFS('Census Data'!$F:$F,'Census Data'!$A:$A,$A350)</f>
        <v>4.7362256825486115E-2</v>
      </c>
      <c r="H350" s="17">
        <f>SUM(SUMIFS('Census Data'!O:O,'Census Data'!$A:$A,$A350),SUMIFS('Census Data'!P:P,'Census Data'!$A:$A,$A350))/SUMIFS('Census Data'!$F:$F,'Census Data'!$A:$A,$A350)</f>
        <v>1.8386506264092477E-2</v>
      </c>
      <c r="I350" s="19">
        <f t="shared" si="10"/>
        <v>1.9437822484334011E-2</v>
      </c>
      <c r="J350" s="17">
        <f>SUM(SUMIFS('Census Data'!W:W,'Census Data'!$A:$A,$A350),SUMIFS('Census Data'!X:X,'Census Data'!$A:$A,$A350))/SUMIFS('Census Data'!$F:$F,'Census Data'!$A:$A,$A350)</f>
        <v>9.5605221537227197E-2</v>
      </c>
      <c r="K350" s="19">
        <f t="shared" si="11"/>
        <v>0.90439477846277283</v>
      </c>
      <c r="L350" s="24">
        <f>'EPA Data'!D351/SUM('EPA Data'!D:D)</f>
        <v>2.39695194734062E-3</v>
      </c>
      <c r="M350" s="24">
        <f>'EPA Data'!E351/SUM('EPA Data'!E:E)</f>
        <v>1.5473166812576945E-3</v>
      </c>
      <c r="N350" s="24">
        <f>'EPA Data'!F351/SUM('EPA Data'!F:F)</f>
        <v>9.6122989958304713E-4</v>
      </c>
      <c r="O350" s="24">
        <f>'EPA Data'!G351/SUM('EPA Data'!G:G)</f>
        <v>2.0687481739298515E-3</v>
      </c>
      <c r="P350" s="24">
        <f>'EPA Data'!H351/SUM('EPA Data'!H:H)</f>
        <v>1.6351294998698061E-3</v>
      </c>
      <c r="Q350" s="24">
        <f>'EPA Data'!I351/SUM('EPA Data'!I:I)</f>
        <v>1.1312858872741163E-3</v>
      </c>
      <c r="R350" s="24">
        <f>'EPA Data'!J351/SUM('EPA Data'!J:J)</f>
        <v>2.7612939143662461E-3</v>
      </c>
      <c r="S350" s="24">
        <f>'EPA Data'!K351/SUM('EPA Data'!K:K)</f>
        <v>8.9042891592286226E-4</v>
      </c>
      <c r="T350" s="24">
        <f>'EPA Data'!L351/SUM('EPA Data'!L:L)</f>
        <v>2.3844253023768574E-3</v>
      </c>
      <c r="U350" s="24">
        <f>'EPA Data'!M351/SUM('EPA Data'!M:M)</f>
        <v>6.7397224646332588E-4</v>
      </c>
      <c r="V350" s="24">
        <f>'EPA Data'!N351/SUM('EPA Data'!N:N)</f>
        <v>5.0274905477067794E-4</v>
      </c>
      <c r="W350" s="24">
        <f>'EPA Data'!O351/SUM('EPA Data'!O:O)</f>
        <v>5.6993850274967563E-4</v>
      </c>
      <c r="X350" s="24">
        <f>'EPA Data'!P351/SUM('EPA Data'!P:P)</f>
        <v>1.5867296237294176E-3</v>
      </c>
    </row>
    <row r="351" spans="1:24" x14ac:dyDescent="0.25">
      <c r="A351" s="16" t="s">
        <v>682</v>
      </c>
      <c r="B351" s="16" t="s">
        <v>581</v>
      </c>
      <c r="C351" s="21" t="s">
        <v>683</v>
      </c>
      <c r="D351" s="17">
        <f>SUMIFS('Census Data'!G:G,'Census Data'!$A:$A,$A351)/SUMIFS('Census Data'!$F:$F,'Census Data'!$A:$A,$A351)</f>
        <v>0.48359988639879958</v>
      </c>
      <c r="E351" s="19">
        <f>SUMIFS('Census Data'!H:H,'Census Data'!$A:$A,$A351)/SUMIFS('Census Data'!$F:$F,'Census Data'!$A:$A,$A351)</f>
        <v>0.51640011360120042</v>
      </c>
      <c r="F351" s="17">
        <f>SUM(SUMIFS('Census Data'!I:I,'Census Data'!$A:$A,$A351),SUMIFS('Census Data'!J:J,'Census Data'!$A:$A,$A351))/SUMIFS('Census Data'!$F:$F,'Census Data'!$A:$A,$A351)</f>
        <v>0.78560740612005275</v>
      </c>
      <c r="G351" s="17">
        <f>SUM(SUMIFS('Census Data'!K:K,'Census Data'!$A:$A,$A351),SUMIFS('Census Data'!L:L,'Census Data'!$A:$A,$A351))/SUMIFS('Census Data'!$F:$F,'Census Data'!$A:$A,$A351)</f>
        <v>0.13056296176980497</v>
      </c>
      <c r="H351" s="17">
        <f>SUM(SUMIFS('Census Data'!O:O,'Census Data'!$A:$A,$A351),SUMIFS('Census Data'!P:P,'Census Data'!$A:$A,$A351))/SUMIFS('Census Data'!$F:$F,'Census Data'!$A:$A,$A351)</f>
        <v>4.9505538058521571E-2</v>
      </c>
      <c r="I351" s="19">
        <f t="shared" si="10"/>
        <v>3.4324094051620735E-2</v>
      </c>
      <c r="J351" s="17">
        <f>SUM(SUMIFS('Census Data'!W:W,'Census Data'!$A:$A,$A351),SUMIFS('Census Data'!X:X,'Census Data'!$A:$A,$A351))/SUMIFS('Census Data'!$F:$F,'Census Data'!$A:$A,$A351)</f>
        <v>0.22454464145680822</v>
      </c>
      <c r="K351" s="19">
        <f t="shared" si="11"/>
        <v>0.77545535854319181</v>
      </c>
      <c r="L351" s="24">
        <f>'EPA Data'!D352/SUM('EPA Data'!D:D)</f>
        <v>1.1153812760584848E-3</v>
      </c>
      <c r="M351" s="24">
        <f>'EPA Data'!E352/SUM('EPA Data'!E:E)</f>
        <v>7.0621429685203865E-4</v>
      </c>
      <c r="N351" s="24">
        <f>'EPA Data'!F352/SUM('EPA Data'!F:F)</f>
        <v>5.6071065246087598E-4</v>
      </c>
      <c r="O351" s="24">
        <f>'EPA Data'!G352/SUM('EPA Data'!G:G)</f>
        <v>1.6537979813126269E-3</v>
      </c>
      <c r="P351" s="24">
        <f>'EPA Data'!H352/SUM('EPA Data'!H:H)</f>
        <v>9.2782373055223441E-4</v>
      </c>
      <c r="Q351" s="24">
        <f>'EPA Data'!I352/SUM('EPA Data'!I:I)</f>
        <v>9.0520523150798766E-4</v>
      </c>
      <c r="R351" s="24">
        <f>'EPA Data'!J352/SUM('EPA Data'!J:J)</f>
        <v>2.357728065986307E-3</v>
      </c>
      <c r="S351" s="24">
        <f>'EPA Data'!K352/SUM('EPA Data'!K:K)</f>
        <v>5.3556585990946308E-4</v>
      </c>
      <c r="T351" s="24">
        <f>'EPA Data'!L352/SUM('EPA Data'!L:L)</f>
        <v>8.9280248036890052E-4</v>
      </c>
      <c r="U351" s="24">
        <f>'EPA Data'!M352/SUM('EPA Data'!M:M)</f>
        <v>4.463415447450801E-4</v>
      </c>
      <c r="V351" s="24">
        <f>'EPA Data'!N352/SUM('EPA Data'!N:N)</f>
        <v>2.7619610201114523E-4</v>
      </c>
      <c r="W351" s="24">
        <f>'EPA Data'!O352/SUM('EPA Data'!O:O)</f>
        <v>2.7550004273691327E-4</v>
      </c>
      <c r="X351" s="24">
        <f>'EPA Data'!P352/SUM('EPA Data'!P:P)</f>
        <v>6.2537319904092668E-4</v>
      </c>
    </row>
    <row r="352" spans="1:24" x14ac:dyDescent="0.25">
      <c r="A352" s="16" t="s">
        <v>684</v>
      </c>
      <c r="B352" s="16" t="s">
        <v>581</v>
      </c>
      <c r="C352" s="21" t="s">
        <v>141</v>
      </c>
      <c r="D352" s="17">
        <f>SUMIFS('Census Data'!G:G,'Census Data'!$A:$A,$A352)/SUMIFS('Census Data'!$F:$F,'Census Data'!$A:$A,$A352)</f>
        <v>0.49725872224739465</v>
      </c>
      <c r="E352" s="19">
        <f>SUMIFS('Census Data'!H:H,'Census Data'!$A:$A,$A352)/SUMIFS('Census Data'!$F:$F,'Census Data'!$A:$A,$A352)</f>
        <v>0.50274127775260535</v>
      </c>
      <c r="F352" s="17">
        <f>SUM(SUMIFS('Census Data'!I:I,'Census Data'!$A:$A,$A352),SUMIFS('Census Data'!J:J,'Census Data'!$A:$A,$A352))/SUMIFS('Census Data'!$F:$F,'Census Data'!$A:$A,$A352)</f>
        <v>0.9026808639178372</v>
      </c>
      <c r="G352" s="17">
        <f>SUM(SUMIFS('Census Data'!K:K,'Census Data'!$A:$A,$A352),SUMIFS('Census Data'!L:L,'Census Data'!$A:$A,$A352))/SUMIFS('Census Data'!$F:$F,'Census Data'!$A:$A,$A352)</f>
        <v>7.322911946835825E-2</v>
      </c>
      <c r="H352" s="17">
        <f>SUM(SUMIFS('Census Data'!O:O,'Census Data'!$A:$A,$A352),SUMIFS('Census Data'!P:P,'Census Data'!$A:$A,$A352))/SUMIFS('Census Data'!$F:$F,'Census Data'!$A:$A,$A352)</f>
        <v>9.5906962694457028E-3</v>
      </c>
      <c r="I352" s="19">
        <f t="shared" si="10"/>
        <v>1.4499320344358746E-2</v>
      </c>
      <c r="J352" s="17">
        <f>SUM(SUMIFS('Census Data'!W:W,'Census Data'!$A:$A,$A352),SUMIFS('Census Data'!X:X,'Census Data'!$A:$A,$A352))/SUMIFS('Census Data'!$F:$F,'Census Data'!$A:$A,$A352)</f>
        <v>5.9318834012988972E-2</v>
      </c>
      <c r="K352" s="19">
        <f t="shared" si="11"/>
        <v>0.94068116598701101</v>
      </c>
      <c r="L352" s="24">
        <f>'EPA Data'!D353/SUM('EPA Data'!D:D)</f>
        <v>6.0634728045547484E-4</v>
      </c>
      <c r="M352" s="24">
        <f>'EPA Data'!E353/SUM('EPA Data'!E:E)</f>
        <v>5.0008463860017559E-4</v>
      </c>
      <c r="N352" s="24">
        <f>'EPA Data'!F353/SUM('EPA Data'!F:F)</f>
        <v>3.7078791018546815E-4</v>
      </c>
      <c r="O352" s="24">
        <f>'EPA Data'!G353/SUM('EPA Data'!G:G)</f>
        <v>5.6959589317170456E-4</v>
      </c>
      <c r="P352" s="24">
        <f>'EPA Data'!H353/SUM('EPA Data'!H:H)</f>
        <v>4.9748389494222369E-4</v>
      </c>
      <c r="Q352" s="24">
        <f>'EPA Data'!I353/SUM('EPA Data'!I:I)</f>
        <v>4.2032526189435319E-4</v>
      </c>
      <c r="R352" s="24">
        <f>'EPA Data'!J353/SUM('EPA Data'!J:J)</f>
        <v>7.1931706422197954E-4</v>
      </c>
      <c r="S352" s="24">
        <f>'EPA Data'!K353/SUM('EPA Data'!K:K)</f>
        <v>3.0169627767331252E-4</v>
      </c>
      <c r="T352" s="24">
        <f>'EPA Data'!L353/SUM('EPA Data'!L:L)</f>
        <v>6.8452696683714417E-4</v>
      </c>
      <c r="U352" s="24">
        <f>'EPA Data'!M353/SUM('EPA Data'!M:M)</f>
        <v>2.3525616668616968E-4</v>
      </c>
      <c r="V352" s="24">
        <f>'EPA Data'!N353/SUM('EPA Data'!N:N)</f>
        <v>1.5342267664134976E-4</v>
      </c>
      <c r="W352" s="24">
        <f>'EPA Data'!O353/SUM('EPA Data'!O:O)</f>
        <v>1.559688537892471E-4</v>
      </c>
      <c r="X352" s="24">
        <f>'EPA Data'!P353/SUM('EPA Data'!P:P)</f>
        <v>4.7197097446007963E-4</v>
      </c>
    </row>
    <row r="353" spans="1:24" x14ac:dyDescent="0.25">
      <c r="A353" s="16" t="s">
        <v>685</v>
      </c>
      <c r="B353" s="16" t="s">
        <v>581</v>
      </c>
      <c r="C353" s="21" t="s">
        <v>686</v>
      </c>
      <c r="D353" s="17">
        <f>SUMIFS('Census Data'!G:G,'Census Data'!$A:$A,$A353)/SUMIFS('Census Data'!$F:$F,'Census Data'!$A:$A,$A353)</f>
        <v>0.51446518225003945</v>
      </c>
      <c r="E353" s="19">
        <f>SUMIFS('Census Data'!H:H,'Census Data'!$A:$A,$A353)/SUMIFS('Census Data'!$F:$F,'Census Data'!$A:$A,$A353)</f>
        <v>0.4855348177499606</v>
      </c>
      <c r="F353" s="17">
        <f>SUM(SUMIFS('Census Data'!I:I,'Census Data'!$A:$A,$A353),SUMIFS('Census Data'!J:J,'Census Data'!$A:$A,$A353))/SUMIFS('Census Data'!$F:$F,'Census Data'!$A:$A,$A353)</f>
        <v>0.84238016975482355</v>
      </c>
      <c r="G353" s="17">
        <f>SUM(SUMIFS('Census Data'!K:K,'Census Data'!$A:$A,$A353),SUMIFS('Census Data'!L:L,'Census Data'!$A:$A,$A353))/SUMIFS('Census Data'!$F:$F,'Census Data'!$A:$A,$A353)</f>
        <v>0.12610036697660806</v>
      </c>
      <c r="H353" s="17">
        <f>SUM(SUMIFS('Census Data'!O:O,'Census Data'!$A:$A,$A353),SUMIFS('Census Data'!P:P,'Census Data'!$A:$A,$A353))/SUMIFS('Census Data'!$F:$F,'Census Data'!$A:$A,$A353)</f>
        <v>6.3038926537136684E-3</v>
      </c>
      <c r="I353" s="19">
        <f t="shared" si="10"/>
        <v>2.5215570614854688E-2</v>
      </c>
      <c r="J353" s="17">
        <f>SUM(SUMIFS('Census Data'!W:W,'Census Data'!$A:$A,$A353),SUMIFS('Census Data'!X:X,'Census Data'!$A:$A,$A353))/SUMIFS('Census Data'!$F:$F,'Census Data'!$A:$A,$A353)</f>
        <v>9.9263795393655582E-2</v>
      </c>
      <c r="K353" s="19">
        <f t="shared" si="11"/>
        <v>0.9007362046063444</v>
      </c>
      <c r="L353" s="24">
        <f>'EPA Data'!D354/SUM('EPA Data'!D:D)</f>
        <v>8.2026034674368361E-5</v>
      </c>
      <c r="M353" s="24">
        <f>'EPA Data'!E354/SUM('EPA Data'!E:E)</f>
        <v>1.1672563679665176E-4</v>
      </c>
      <c r="N353" s="24">
        <f>'EPA Data'!F354/SUM('EPA Data'!F:F)</f>
        <v>1.2024570956163505E-4</v>
      </c>
      <c r="O353" s="24">
        <f>'EPA Data'!G354/SUM('EPA Data'!G:G)</f>
        <v>6.3386863715967284E-5</v>
      </c>
      <c r="P353" s="24">
        <f>'EPA Data'!H354/SUM('EPA Data'!H:H)</f>
        <v>9.4414301811327972E-5</v>
      </c>
      <c r="Q353" s="24">
        <f>'EPA Data'!I354/SUM('EPA Data'!I:I)</f>
        <v>6.0405620229341778E-5</v>
      </c>
      <c r="R353" s="24">
        <f>'EPA Data'!J354/SUM('EPA Data'!J:J)</f>
        <v>1.0770669479724779E-4</v>
      </c>
      <c r="S353" s="24">
        <f>'EPA Data'!K354/SUM('EPA Data'!K:K)</f>
        <v>1.1719906625975814E-4</v>
      </c>
      <c r="T353" s="24">
        <f>'EPA Data'!L354/SUM('EPA Data'!L:L)</f>
        <v>1.7883160419752167E-4</v>
      </c>
      <c r="U353" s="24">
        <f>'EPA Data'!M354/SUM('EPA Data'!M:M)</f>
        <v>4.3087846804661998E-5</v>
      </c>
      <c r="V353" s="24">
        <f>'EPA Data'!N354/SUM('EPA Data'!N:N)</f>
        <v>3.897099155116034E-5</v>
      </c>
      <c r="W353" s="24">
        <f>'EPA Data'!O354/SUM('EPA Data'!O:O)</f>
        <v>5.2237716844217586E-5</v>
      </c>
      <c r="X353" s="24">
        <f>'EPA Data'!P354/SUM('EPA Data'!P:P)</f>
        <v>1.5000716428063902E-4</v>
      </c>
    </row>
    <row r="354" spans="1:24" x14ac:dyDescent="0.25">
      <c r="A354" s="16" t="s">
        <v>687</v>
      </c>
      <c r="B354" s="16" t="s">
        <v>581</v>
      </c>
      <c r="C354" s="21" t="s">
        <v>688</v>
      </c>
      <c r="D354" s="17">
        <f>SUMIFS('Census Data'!G:G,'Census Data'!$A:$A,$A354)/SUMIFS('Census Data'!$F:$F,'Census Data'!$A:$A,$A354)</f>
        <v>0.54304789280912424</v>
      </c>
      <c r="E354" s="19">
        <f>SUMIFS('Census Data'!H:H,'Census Data'!$A:$A,$A354)/SUMIFS('Census Data'!$F:$F,'Census Data'!$A:$A,$A354)</f>
        <v>0.45695210719087581</v>
      </c>
      <c r="F354" s="17">
        <f>SUM(SUMIFS('Census Data'!I:I,'Census Data'!$A:$A,$A354),SUMIFS('Census Data'!J:J,'Census Data'!$A:$A,$A354))/SUMIFS('Census Data'!$F:$F,'Census Data'!$A:$A,$A354)</f>
        <v>0.76030414020121473</v>
      </c>
      <c r="G354" s="17">
        <f>SUM(SUMIFS('Census Data'!K:K,'Census Data'!$A:$A,$A354),SUMIFS('Census Data'!L:L,'Census Data'!$A:$A,$A354))/SUMIFS('Census Data'!$F:$F,'Census Data'!$A:$A,$A354)</f>
        <v>0.19903565302053874</v>
      </c>
      <c r="H354" s="17">
        <f>SUM(SUMIFS('Census Data'!O:O,'Census Data'!$A:$A,$A354),SUMIFS('Census Data'!P:P,'Census Data'!$A:$A,$A354))/SUMIFS('Census Data'!$F:$F,'Census Data'!$A:$A,$A354)</f>
        <v>9.1334786035513933E-3</v>
      </c>
      <c r="I354" s="19">
        <f t="shared" si="10"/>
        <v>3.1526728174695151E-2</v>
      </c>
      <c r="J354" s="17">
        <f>SUM(SUMIFS('Census Data'!W:W,'Census Data'!$A:$A,$A354),SUMIFS('Census Data'!X:X,'Census Data'!$A:$A,$A354))/SUMIFS('Census Data'!$F:$F,'Census Data'!$A:$A,$A354)</f>
        <v>4.2468357364736427E-2</v>
      </c>
      <c r="K354" s="19">
        <f t="shared" si="11"/>
        <v>0.95753164263526358</v>
      </c>
      <c r="L354" s="24">
        <f>'EPA Data'!D355/SUM('EPA Data'!D:D)</f>
        <v>3.8961078711349032E-5</v>
      </c>
      <c r="M354" s="24">
        <f>'EPA Data'!E355/SUM('EPA Data'!E:E)</f>
        <v>5.7817359229294842E-5</v>
      </c>
      <c r="N354" s="24">
        <f>'EPA Data'!F355/SUM('EPA Data'!F:F)</f>
        <v>6.0755496900441932E-5</v>
      </c>
      <c r="O354" s="24">
        <f>'EPA Data'!G355/SUM('EPA Data'!G:G)</f>
        <v>2.2207757359605127E-5</v>
      </c>
      <c r="P354" s="24">
        <f>'EPA Data'!H355/SUM('EPA Data'!H:H)</f>
        <v>4.1602347931996066E-5</v>
      </c>
      <c r="Q354" s="24">
        <f>'EPA Data'!I355/SUM('EPA Data'!I:I)</f>
        <v>2.9610504717881888E-5</v>
      </c>
      <c r="R354" s="24">
        <f>'EPA Data'!J355/SUM('EPA Data'!J:J)</f>
        <v>4.9688064623529112E-5</v>
      </c>
      <c r="S354" s="24">
        <f>'EPA Data'!K355/SUM('EPA Data'!K:K)</f>
        <v>7.0110292919545788E-5</v>
      </c>
      <c r="T354" s="24">
        <f>'EPA Data'!L355/SUM('EPA Data'!L:L)</f>
        <v>1.3954266423692722E-4</v>
      </c>
      <c r="U354" s="24">
        <f>'EPA Data'!M355/SUM('EPA Data'!M:M)</f>
        <v>1.5246629707041921E-5</v>
      </c>
      <c r="V354" s="24">
        <f>'EPA Data'!N355/SUM('EPA Data'!N:N)</f>
        <v>1.8533871113938457E-5</v>
      </c>
      <c r="W354" s="24">
        <f>'EPA Data'!O355/SUM('EPA Data'!O:O)</f>
        <v>2.4405161886519358E-5</v>
      </c>
      <c r="X354" s="24">
        <f>'EPA Data'!P355/SUM('EPA Data'!P:P)</f>
        <v>6.5518119037371653E-5</v>
      </c>
    </row>
    <row r="355" spans="1:24" x14ac:dyDescent="0.25">
      <c r="A355" s="16" t="s">
        <v>689</v>
      </c>
      <c r="B355" s="16" t="s">
        <v>581</v>
      </c>
      <c r="C355" s="21" t="s">
        <v>309</v>
      </c>
      <c r="D355" s="17">
        <f>SUMIFS('Census Data'!G:G,'Census Data'!$A:$A,$A355)/SUMIFS('Census Data'!$F:$F,'Census Data'!$A:$A,$A355)</f>
        <v>0.64599330576885217</v>
      </c>
      <c r="E355" s="19">
        <f>SUMIFS('Census Data'!H:H,'Census Data'!$A:$A,$A355)/SUMIFS('Census Data'!$F:$F,'Census Data'!$A:$A,$A355)</f>
        <v>0.35400669423114789</v>
      </c>
      <c r="F355" s="17">
        <f>SUM(SUMIFS('Census Data'!I:I,'Census Data'!$A:$A,$A355),SUMIFS('Census Data'!J:J,'Census Data'!$A:$A,$A355))/SUMIFS('Census Data'!$F:$F,'Census Data'!$A:$A,$A355)</f>
        <v>0.74463477062413863</v>
      </c>
      <c r="G355" s="17">
        <f>SUM(SUMIFS('Census Data'!K:K,'Census Data'!$A:$A,$A355),SUMIFS('Census Data'!L:L,'Census Data'!$A:$A,$A355))/SUMIFS('Census Data'!$F:$F,'Census Data'!$A:$A,$A355)</f>
        <v>0.2259631160989696</v>
      </c>
      <c r="H355" s="17">
        <f>SUM(SUMIFS('Census Data'!O:O,'Census Data'!$A:$A,$A355),SUMIFS('Census Data'!P:P,'Census Data'!$A:$A,$A355))/SUMIFS('Census Data'!$F:$F,'Census Data'!$A:$A,$A355)</f>
        <v>5.8410448250968035E-3</v>
      </c>
      <c r="I355" s="19">
        <f t="shared" si="10"/>
        <v>2.3561068451794953E-2</v>
      </c>
      <c r="J355" s="17">
        <f>SUM(SUMIFS('Census Data'!W:W,'Census Data'!$A:$A,$A355),SUMIFS('Census Data'!X:X,'Census Data'!$A:$A,$A355))/SUMIFS('Census Data'!$F:$F,'Census Data'!$A:$A,$A355)</f>
        <v>5.5850889282667189E-2</v>
      </c>
      <c r="K355" s="19">
        <f t="shared" si="11"/>
        <v>0.94414911071733276</v>
      </c>
      <c r="L355" s="24">
        <f>'EPA Data'!D356/SUM('EPA Data'!D:D)</f>
        <v>3.4689081595532122E-5</v>
      </c>
      <c r="M355" s="24">
        <f>'EPA Data'!E356/SUM('EPA Data'!E:E)</f>
        <v>3.7368955754875069E-5</v>
      </c>
      <c r="N355" s="24">
        <f>'EPA Data'!F356/SUM('EPA Data'!F:F)</f>
        <v>3.4860403448794075E-5</v>
      </c>
      <c r="O355" s="24">
        <f>'EPA Data'!G356/SUM('EPA Data'!G:G)</f>
        <v>2.879764744855953E-5</v>
      </c>
      <c r="P355" s="24">
        <f>'EPA Data'!H356/SUM('EPA Data'!H:H)</f>
        <v>3.104026489103018E-5</v>
      </c>
      <c r="Q355" s="24">
        <f>'EPA Data'!I356/SUM('EPA Data'!I:I)</f>
        <v>2.1526217943490055E-5</v>
      </c>
      <c r="R355" s="24">
        <f>'EPA Data'!J356/SUM('EPA Data'!J:J)</f>
        <v>3.6335067577338978E-5</v>
      </c>
      <c r="S355" s="24">
        <f>'EPA Data'!K356/SUM('EPA Data'!K:K)</f>
        <v>3.0126537074340251E-5</v>
      </c>
      <c r="T355" s="24">
        <f>'EPA Data'!L356/SUM('EPA Data'!L:L)</f>
        <v>5.0689400092337822E-5</v>
      </c>
      <c r="U355" s="24">
        <f>'EPA Data'!M356/SUM('EPA Data'!M:M)</f>
        <v>1.427963665526495E-5</v>
      </c>
      <c r="V355" s="24">
        <f>'EPA Data'!N356/SUM('EPA Data'!N:N)</f>
        <v>1.2108325518874081E-5</v>
      </c>
      <c r="W355" s="24">
        <f>'EPA Data'!O356/SUM('EPA Data'!O:O)</f>
        <v>1.6426857361850086E-5</v>
      </c>
      <c r="X355" s="24">
        <f>'EPA Data'!P356/SUM('EPA Data'!P:P)</f>
        <v>4.1704537253972903E-5</v>
      </c>
    </row>
    <row r="356" spans="1:24" x14ac:dyDescent="0.25">
      <c r="A356" s="16" t="s">
        <v>690</v>
      </c>
      <c r="B356" s="16" t="s">
        <v>581</v>
      </c>
      <c r="C356" s="21" t="s">
        <v>691</v>
      </c>
      <c r="D356" s="17">
        <f>SUMIFS('Census Data'!G:G,'Census Data'!$A:$A,$A356)/SUMIFS('Census Data'!$F:$F,'Census Data'!$A:$A,$A356)</f>
        <v>0.48763925940385044</v>
      </c>
      <c r="E356" s="19">
        <f>SUMIFS('Census Data'!H:H,'Census Data'!$A:$A,$A356)/SUMIFS('Census Data'!$F:$F,'Census Data'!$A:$A,$A356)</f>
        <v>0.51236074059614956</v>
      </c>
      <c r="F356" s="17">
        <f>SUM(SUMIFS('Census Data'!I:I,'Census Data'!$A:$A,$A356),SUMIFS('Census Data'!J:J,'Census Data'!$A:$A,$A356))/SUMIFS('Census Data'!$F:$F,'Census Data'!$A:$A,$A356)</f>
        <v>0.83734754664873734</v>
      </c>
      <c r="G356" s="17">
        <f>SUM(SUMIFS('Census Data'!K:K,'Census Data'!$A:$A,$A356),SUMIFS('Census Data'!L:L,'Census Data'!$A:$A,$A356))/SUMIFS('Census Data'!$F:$F,'Census Data'!$A:$A,$A356)</f>
        <v>0.11518858307849134</v>
      </c>
      <c r="H356" s="17">
        <f>SUM(SUMIFS('Census Data'!O:O,'Census Data'!$A:$A,$A356),SUMIFS('Census Data'!P:P,'Census Data'!$A:$A,$A356))/SUMIFS('Census Data'!$F:$F,'Census Data'!$A:$A,$A356)</f>
        <v>1.9841528039849336E-2</v>
      </c>
      <c r="I356" s="19">
        <f t="shared" si="10"/>
        <v>2.7622342232922037E-2</v>
      </c>
      <c r="J356" s="17">
        <f>SUM(SUMIFS('Census Data'!W:W,'Census Data'!$A:$A,$A356),SUMIFS('Census Data'!X:X,'Census Data'!$A:$A,$A356))/SUMIFS('Census Data'!$F:$F,'Census Data'!$A:$A,$A356)</f>
        <v>0.14992119779353821</v>
      </c>
      <c r="K356" s="19">
        <f t="shared" si="11"/>
        <v>0.85007880220646181</v>
      </c>
      <c r="L356" s="24">
        <f>'EPA Data'!D357/SUM('EPA Data'!D:D)</f>
        <v>2.383291542924553E-3</v>
      </c>
      <c r="M356" s="24">
        <f>'EPA Data'!E357/SUM('EPA Data'!E:E)</f>
        <v>1.8153681357583518E-3</v>
      </c>
      <c r="N356" s="24">
        <f>'EPA Data'!F357/SUM('EPA Data'!F:F)</f>
        <v>1.2471767151119376E-3</v>
      </c>
      <c r="O356" s="24">
        <f>'EPA Data'!G357/SUM('EPA Data'!G:G)</f>
        <v>1.9699800880428921E-3</v>
      </c>
      <c r="P356" s="24">
        <f>'EPA Data'!H357/SUM('EPA Data'!H:H)</f>
        <v>1.9287025539787934E-3</v>
      </c>
      <c r="Q356" s="24">
        <f>'EPA Data'!I357/SUM('EPA Data'!I:I)</f>
        <v>1.7627105325476445E-3</v>
      </c>
      <c r="R356" s="24">
        <f>'EPA Data'!J357/SUM('EPA Data'!J:J)</f>
        <v>2.8144401014942736E-3</v>
      </c>
      <c r="S356" s="24">
        <f>'EPA Data'!K357/SUM('EPA Data'!K:K)</f>
        <v>1.1326913643052404E-3</v>
      </c>
      <c r="T356" s="24">
        <f>'EPA Data'!L357/SUM('EPA Data'!L:L)</f>
        <v>1.8144618091054964E-3</v>
      </c>
      <c r="U356" s="24">
        <f>'EPA Data'!M357/SUM('EPA Data'!M:M)</f>
        <v>6.6632593582560391E-4</v>
      </c>
      <c r="V356" s="24">
        <f>'EPA Data'!N357/SUM('EPA Data'!N:N)</f>
        <v>5.7484633851659643E-4</v>
      </c>
      <c r="W356" s="24">
        <f>'EPA Data'!O357/SUM('EPA Data'!O:O)</f>
        <v>6.413358643413919E-4</v>
      </c>
      <c r="X356" s="24">
        <f>'EPA Data'!P357/SUM('EPA Data'!P:P)</f>
        <v>1.3946220119253534E-3</v>
      </c>
    </row>
    <row r="357" spans="1:24" x14ac:dyDescent="0.25">
      <c r="A357" s="16" t="s">
        <v>692</v>
      </c>
      <c r="B357" s="16" t="s">
        <v>581</v>
      </c>
      <c r="C357" s="21" t="s">
        <v>693</v>
      </c>
      <c r="D357" s="17">
        <f>SUMIFS('Census Data'!G:G,'Census Data'!$A:$A,$A357)/SUMIFS('Census Data'!$F:$F,'Census Data'!$A:$A,$A357)</f>
        <v>0.54059100743946176</v>
      </c>
      <c r="E357" s="19">
        <f>SUMIFS('Census Data'!H:H,'Census Data'!$A:$A,$A357)/SUMIFS('Census Data'!$F:$F,'Census Data'!$A:$A,$A357)</f>
        <v>0.45940899256053824</v>
      </c>
      <c r="F357" s="17">
        <f>SUM(SUMIFS('Census Data'!I:I,'Census Data'!$A:$A,$A357),SUMIFS('Census Data'!J:J,'Census Data'!$A:$A,$A357))/SUMIFS('Census Data'!$F:$F,'Census Data'!$A:$A,$A357)</f>
        <v>0.82391297904502203</v>
      </c>
      <c r="G357" s="17">
        <f>SUM(SUMIFS('Census Data'!K:K,'Census Data'!$A:$A,$A357),SUMIFS('Census Data'!L:L,'Census Data'!$A:$A,$A357))/SUMIFS('Census Data'!$F:$F,'Census Data'!$A:$A,$A357)</f>
        <v>0.1390379086517087</v>
      </c>
      <c r="H357" s="17">
        <f>SUM(SUMIFS('Census Data'!O:O,'Census Data'!$A:$A,$A357),SUMIFS('Census Data'!P:P,'Census Data'!$A:$A,$A357))/SUMIFS('Census Data'!$F:$F,'Census Data'!$A:$A,$A357)</f>
        <v>6.78739737395892E-3</v>
      </c>
      <c r="I357" s="19">
        <f t="shared" si="10"/>
        <v>3.0261714929310291E-2</v>
      </c>
      <c r="J357" s="17">
        <f>SUM(SUMIFS('Census Data'!W:W,'Census Data'!$A:$A,$A357),SUMIFS('Census Data'!X:X,'Census Data'!$A:$A,$A357))/SUMIFS('Census Data'!$F:$F,'Census Data'!$A:$A,$A357)</f>
        <v>3.9242419751622751E-2</v>
      </c>
      <c r="K357" s="19">
        <f t="shared" si="11"/>
        <v>0.96075758024837721</v>
      </c>
      <c r="L357" s="24">
        <f>'EPA Data'!D358/SUM('EPA Data'!D:D)</f>
        <v>4.5779336529492346E-5</v>
      </c>
      <c r="M357" s="24">
        <f>'EPA Data'!E358/SUM('EPA Data'!E:E)</f>
        <v>6.8163182524119602E-5</v>
      </c>
      <c r="N357" s="24">
        <f>'EPA Data'!F358/SUM('EPA Data'!F:F)</f>
        <v>7.2541433705594762E-5</v>
      </c>
      <c r="O357" s="24">
        <f>'EPA Data'!G358/SUM('EPA Data'!G:G)</f>
        <v>2.980542325848917E-5</v>
      </c>
      <c r="P357" s="24">
        <f>'EPA Data'!H358/SUM('EPA Data'!H:H)</f>
        <v>4.9151009288869876E-5</v>
      </c>
      <c r="Q357" s="24">
        <f>'EPA Data'!I358/SUM('EPA Data'!I:I)</f>
        <v>3.60158471444137E-5</v>
      </c>
      <c r="R357" s="24">
        <f>'EPA Data'!J358/SUM('EPA Data'!J:J)</f>
        <v>4.3589413736780735E-5</v>
      </c>
      <c r="S357" s="24">
        <f>'EPA Data'!K358/SUM('EPA Data'!K:K)</f>
        <v>6.0971820975156959E-5</v>
      </c>
      <c r="T357" s="24">
        <f>'EPA Data'!L358/SUM('EPA Data'!L:L)</f>
        <v>1.0065134854743927E-4</v>
      </c>
      <c r="U357" s="24">
        <f>'EPA Data'!M358/SUM('EPA Data'!M:M)</f>
        <v>2.0528745893702005E-5</v>
      </c>
      <c r="V357" s="24">
        <f>'EPA Data'!N358/SUM('EPA Data'!N:N)</f>
        <v>2.194789563922166E-5</v>
      </c>
      <c r="W357" s="24">
        <f>'EPA Data'!O358/SUM('EPA Data'!O:O)</f>
        <v>2.7625388800367898E-5</v>
      </c>
      <c r="X357" s="24">
        <f>'EPA Data'!P358/SUM('EPA Data'!P:P)</f>
        <v>7.4443133671999405E-5</v>
      </c>
    </row>
    <row r="358" spans="1:24" x14ac:dyDescent="0.25">
      <c r="A358" s="16" t="s">
        <v>694</v>
      </c>
      <c r="B358" s="16" t="s">
        <v>581</v>
      </c>
      <c r="C358" s="21" t="s">
        <v>695</v>
      </c>
      <c r="D358" s="17">
        <f>SUMIFS('Census Data'!G:G,'Census Data'!$A:$A,$A358)/SUMIFS('Census Data'!$F:$F,'Census Data'!$A:$A,$A358)</f>
        <v>0.50475894749632111</v>
      </c>
      <c r="E358" s="19">
        <f>SUMIFS('Census Data'!H:H,'Census Data'!$A:$A,$A358)/SUMIFS('Census Data'!$F:$F,'Census Data'!$A:$A,$A358)</f>
        <v>0.49524105250367889</v>
      </c>
      <c r="F358" s="17">
        <f>SUM(SUMIFS('Census Data'!I:I,'Census Data'!$A:$A,$A358),SUMIFS('Census Data'!J:J,'Census Data'!$A:$A,$A358))/SUMIFS('Census Data'!$F:$F,'Census Data'!$A:$A,$A358)</f>
        <v>0.8958971797329589</v>
      </c>
      <c r="G358" s="17">
        <f>SUM(SUMIFS('Census Data'!K:K,'Census Data'!$A:$A,$A358),SUMIFS('Census Data'!L:L,'Census Data'!$A:$A,$A358))/SUMIFS('Census Data'!$F:$F,'Census Data'!$A:$A,$A358)</f>
        <v>5.262518394513372E-2</v>
      </c>
      <c r="H358" s="17">
        <f>SUM(SUMIFS('Census Data'!O:O,'Census Data'!$A:$A,$A358),SUMIFS('Census Data'!P:P,'Census Data'!$A:$A,$A358))/SUMIFS('Census Data'!$F:$F,'Census Data'!$A:$A,$A358)</f>
        <v>1.3959579322541885E-2</v>
      </c>
      <c r="I358" s="19">
        <f t="shared" si="10"/>
        <v>3.7518056999365501E-2</v>
      </c>
      <c r="J358" s="17">
        <f>SUM(SUMIFS('Census Data'!W:W,'Census Data'!$A:$A,$A358),SUMIFS('Census Data'!X:X,'Census Data'!$A:$A,$A358))/SUMIFS('Census Data'!$F:$F,'Census Data'!$A:$A,$A358)</f>
        <v>6.4721685949966926E-2</v>
      </c>
      <c r="K358" s="19">
        <f t="shared" si="11"/>
        <v>0.93527831405003303</v>
      </c>
      <c r="L358" s="24">
        <f>'EPA Data'!D359/SUM('EPA Data'!D:D)</f>
        <v>1.2689280638571981E-4</v>
      </c>
      <c r="M358" s="24">
        <f>'EPA Data'!E359/SUM('EPA Data'!E:E)</f>
        <v>2.0663439333405763E-4</v>
      </c>
      <c r="N358" s="24">
        <f>'EPA Data'!F359/SUM('EPA Data'!F:F)</f>
        <v>2.3979841912385183E-4</v>
      </c>
      <c r="O358" s="24">
        <f>'EPA Data'!G359/SUM('EPA Data'!G:G)</f>
        <v>9.3527251657087558E-5</v>
      </c>
      <c r="P358" s="24">
        <f>'EPA Data'!H359/SUM('EPA Data'!H:H)</f>
        <v>1.5050717506463908E-4</v>
      </c>
      <c r="Q358" s="24">
        <f>'EPA Data'!I359/SUM('EPA Data'!I:I)</f>
        <v>1.1480374245904909E-4</v>
      </c>
      <c r="R358" s="24">
        <f>'EPA Data'!J359/SUM('EPA Data'!J:J)</f>
        <v>1.1552556065708746E-4</v>
      </c>
      <c r="S358" s="24">
        <f>'EPA Data'!K359/SUM('EPA Data'!K:K)</f>
        <v>1.9004098526307305E-4</v>
      </c>
      <c r="T358" s="24">
        <f>'EPA Data'!L359/SUM('EPA Data'!L:L)</f>
        <v>3.4889791021946342E-4</v>
      </c>
      <c r="U358" s="24">
        <f>'EPA Data'!M359/SUM('EPA Data'!M:M)</f>
        <v>5.8737466194531191E-5</v>
      </c>
      <c r="V358" s="24">
        <f>'EPA Data'!N359/SUM('EPA Data'!N:N)</f>
        <v>6.333051512846841E-5</v>
      </c>
      <c r="W358" s="24">
        <f>'EPA Data'!O359/SUM('EPA Data'!O:O)</f>
        <v>8.1230167540362978E-5</v>
      </c>
      <c r="X358" s="24">
        <f>'EPA Data'!P359/SUM('EPA Data'!P:P)</f>
        <v>2.4117996306666516E-4</v>
      </c>
    </row>
    <row r="359" spans="1:24" x14ac:dyDescent="0.25">
      <c r="A359" s="16" t="s">
        <v>696</v>
      </c>
      <c r="B359" s="16" t="s">
        <v>581</v>
      </c>
      <c r="C359" s="21" t="s">
        <v>151</v>
      </c>
      <c r="D359" s="17">
        <f>SUMIFS('Census Data'!G:G,'Census Data'!$A:$A,$A359)/SUMIFS('Census Data'!$F:$F,'Census Data'!$A:$A,$A359)</f>
        <v>0.541514544812154</v>
      </c>
      <c r="E359" s="19">
        <f>SUMIFS('Census Data'!H:H,'Census Data'!$A:$A,$A359)/SUMIFS('Census Data'!$F:$F,'Census Data'!$A:$A,$A359)</f>
        <v>0.45848545518784595</v>
      </c>
      <c r="F359" s="17">
        <f>SUM(SUMIFS('Census Data'!I:I,'Census Data'!$A:$A,$A359),SUMIFS('Census Data'!J:J,'Census Data'!$A:$A,$A359))/SUMIFS('Census Data'!$F:$F,'Census Data'!$A:$A,$A359)</f>
        <v>0.80171161622109688</v>
      </c>
      <c r="G359" s="17">
        <f>SUM(SUMIFS('Census Data'!K:K,'Census Data'!$A:$A,$A359),SUMIFS('Census Data'!L:L,'Census Data'!$A:$A,$A359))/SUMIFS('Census Data'!$F:$F,'Census Data'!$A:$A,$A359)</f>
        <v>0.15125819495151729</v>
      </c>
      <c r="H359" s="17">
        <f>SUM(SUMIFS('Census Data'!O:O,'Census Data'!$A:$A,$A359),SUMIFS('Census Data'!P:P,'Census Data'!$A:$A,$A359))/SUMIFS('Census Data'!$F:$F,'Census Data'!$A:$A,$A359)</f>
        <v>6.2026459388372004E-3</v>
      </c>
      <c r="I359" s="19">
        <f t="shared" si="10"/>
        <v>4.0827542888548618E-2</v>
      </c>
      <c r="J359" s="17">
        <f>SUM(SUMIFS('Census Data'!W:W,'Census Data'!$A:$A,$A359),SUMIFS('Census Data'!X:X,'Census Data'!$A:$A,$A359))/SUMIFS('Census Data'!$F:$F,'Census Data'!$A:$A,$A359)</f>
        <v>3.8315078710791817E-2</v>
      </c>
      <c r="K359" s="19">
        <f t="shared" si="11"/>
        <v>0.96168492128920824</v>
      </c>
      <c r="L359" s="24">
        <f>'EPA Data'!D360/SUM('EPA Data'!D:D)</f>
        <v>4.3027170724041512E-5</v>
      </c>
      <c r="M359" s="24">
        <f>'EPA Data'!E360/SUM('EPA Data'!E:E)</f>
        <v>6.6150141359728104E-5</v>
      </c>
      <c r="N359" s="24">
        <f>'EPA Data'!F360/SUM('EPA Data'!F:F)</f>
        <v>7.6061731130577077E-5</v>
      </c>
      <c r="O359" s="24">
        <f>'EPA Data'!G360/SUM('EPA Data'!G:G)</f>
        <v>2.7991833204213717E-5</v>
      </c>
      <c r="P359" s="24">
        <f>'EPA Data'!H360/SUM('EPA Data'!H:H)</f>
        <v>4.6676215113282769E-5</v>
      </c>
      <c r="Q359" s="24">
        <f>'EPA Data'!I360/SUM('EPA Data'!I:I)</f>
        <v>3.4330652340225395E-5</v>
      </c>
      <c r="R359" s="24">
        <f>'EPA Data'!J360/SUM('EPA Data'!J:J)</f>
        <v>3.9503724674546632E-5</v>
      </c>
      <c r="S359" s="24">
        <f>'EPA Data'!K360/SUM('EPA Data'!K:K)</f>
        <v>7.0859849335985176E-5</v>
      </c>
      <c r="T359" s="24">
        <f>'EPA Data'!L360/SUM('EPA Data'!L:L)</f>
        <v>1.0794848579768622E-4</v>
      </c>
      <c r="U359" s="24">
        <f>'EPA Data'!M360/SUM('EPA Data'!M:M)</f>
        <v>1.9939434828665879E-5</v>
      </c>
      <c r="V359" s="24">
        <f>'EPA Data'!N360/SUM('EPA Data'!N:N)</f>
        <v>2.0665646522543448E-5</v>
      </c>
      <c r="W359" s="24">
        <f>'EPA Data'!O360/SUM('EPA Data'!O:O)</f>
        <v>2.7501916515539565E-5</v>
      </c>
      <c r="X359" s="24">
        <f>'EPA Data'!P360/SUM('EPA Data'!P:P)</f>
        <v>8.0305362434642138E-5</v>
      </c>
    </row>
    <row r="360" spans="1:24" x14ac:dyDescent="0.25">
      <c r="A360" s="16" t="s">
        <v>697</v>
      </c>
      <c r="B360" s="16" t="s">
        <v>698</v>
      </c>
      <c r="C360" s="21" t="s">
        <v>699</v>
      </c>
      <c r="D360" s="17">
        <f>SUMIFS('Census Data'!G:G,'Census Data'!$A:$A,$A360)/SUMIFS('Census Data'!$F:$F,'Census Data'!$A:$A,$A360)</f>
        <v>0.49804198846948766</v>
      </c>
      <c r="E360" s="19">
        <f>SUMIFS('Census Data'!H:H,'Census Data'!$A:$A,$A360)/SUMIFS('Census Data'!$F:$F,'Census Data'!$A:$A,$A360)</f>
        <v>0.50195801153051234</v>
      </c>
      <c r="F360" s="17">
        <f>SUM(SUMIFS('Census Data'!I:I,'Census Data'!$A:$A,$A360),SUMIFS('Census Data'!J:J,'Census Data'!$A:$A,$A360))/SUMIFS('Census Data'!$F:$F,'Census Data'!$A:$A,$A360)</f>
        <v>0.77205482432285433</v>
      </c>
      <c r="G360" s="17">
        <f>SUM(SUMIFS('Census Data'!K:K,'Census Data'!$A:$A,$A360),SUMIFS('Census Data'!L:L,'Census Data'!$A:$A,$A360))/SUMIFS('Census Data'!$F:$F,'Census Data'!$A:$A,$A360)</f>
        <v>0.19552920700533014</v>
      </c>
      <c r="H360" s="17">
        <f>SUM(SUMIFS('Census Data'!O:O,'Census Data'!$A:$A,$A360),SUMIFS('Census Data'!P:P,'Census Data'!$A:$A,$A360))/SUMIFS('Census Data'!$F:$F,'Census Data'!$A:$A,$A360)</f>
        <v>8.3215490046774712E-3</v>
      </c>
      <c r="I360" s="19">
        <f t="shared" si="10"/>
        <v>2.409441966713799E-2</v>
      </c>
      <c r="J360" s="17">
        <f>SUM(SUMIFS('Census Data'!W:W,'Census Data'!$A:$A,$A360),SUMIFS('Census Data'!X:X,'Census Data'!$A:$A,$A360))/SUMIFS('Census Data'!$F:$F,'Census Data'!$A:$A,$A360)</f>
        <v>0.10034809093875775</v>
      </c>
      <c r="K360" s="19">
        <f t="shared" si="11"/>
        <v>0.89965190906124226</v>
      </c>
      <c r="L360" s="24">
        <f>'EPA Data'!D361/SUM('EPA Data'!D:D)</f>
        <v>2.6462063719095862E-5</v>
      </c>
      <c r="M360" s="24">
        <f>'EPA Data'!E361/SUM('EPA Data'!E:E)</f>
        <v>4.0204940149507876E-5</v>
      </c>
      <c r="N360" s="24">
        <f>'EPA Data'!F361/SUM('EPA Data'!F:F)</f>
        <v>4.5440496480119954E-5</v>
      </c>
      <c r="O360" s="24">
        <f>'EPA Data'!G361/SUM('EPA Data'!G:G)</f>
        <v>1.741406458695008E-5</v>
      </c>
      <c r="P360" s="24">
        <f>'EPA Data'!H361/SUM('EPA Data'!H:H)</f>
        <v>3.0803961413874411E-5</v>
      </c>
      <c r="Q360" s="24">
        <f>'EPA Data'!I361/SUM('EPA Data'!I:I)</f>
        <v>2.0824181149098664E-5</v>
      </c>
      <c r="R360" s="24">
        <f>'EPA Data'!J361/SUM('EPA Data'!J:J)</f>
        <v>2.2269992873301096E-5</v>
      </c>
      <c r="S360" s="24">
        <f>'EPA Data'!K361/SUM('EPA Data'!K:K)</f>
        <v>3.4273571139754884E-5</v>
      </c>
      <c r="T360" s="24">
        <f>'EPA Data'!L361/SUM('EPA Data'!L:L)</f>
        <v>5.6481781534802522E-5</v>
      </c>
      <c r="U360" s="24">
        <f>'EPA Data'!M361/SUM('EPA Data'!M:M)</f>
        <v>1.4504900848675973E-5</v>
      </c>
      <c r="V360" s="24">
        <f>'EPA Data'!N361/SUM('EPA Data'!N:N)</f>
        <v>1.6061541704164653E-5</v>
      </c>
      <c r="W360" s="24">
        <f>'EPA Data'!O361/SUM('EPA Data'!O:O)</f>
        <v>2.137220998701782E-5</v>
      </c>
      <c r="X360" s="24">
        <f>'EPA Data'!P361/SUM('EPA Data'!P:P)</f>
        <v>5.3893063492853208E-5</v>
      </c>
    </row>
    <row r="361" spans="1:24" x14ac:dyDescent="0.25">
      <c r="A361" s="16" t="s">
        <v>700</v>
      </c>
      <c r="B361" s="16" t="s">
        <v>698</v>
      </c>
      <c r="C361" s="21" t="s">
        <v>701</v>
      </c>
      <c r="D361" s="17">
        <f>SUMIFS('Census Data'!G:G,'Census Data'!$A:$A,$A361)/SUMIFS('Census Data'!$F:$F,'Census Data'!$A:$A,$A361)</f>
        <v>0.50777709736680954</v>
      </c>
      <c r="E361" s="19">
        <f>SUMIFS('Census Data'!H:H,'Census Data'!$A:$A,$A361)/SUMIFS('Census Data'!$F:$F,'Census Data'!$A:$A,$A361)</f>
        <v>0.49222290263319046</v>
      </c>
      <c r="F361" s="17">
        <f>SUM(SUMIFS('Census Data'!I:I,'Census Data'!$A:$A,$A361),SUMIFS('Census Data'!J:J,'Census Data'!$A:$A,$A361))/SUMIFS('Census Data'!$F:$F,'Census Data'!$A:$A,$A361)</f>
        <v>0.76582976117575019</v>
      </c>
      <c r="G361" s="17">
        <f>SUM(SUMIFS('Census Data'!K:K,'Census Data'!$A:$A,$A361),SUMIFS('Census Data'!L:L,'Census Data'!$A:$A,$A361))/SUMIFS('Census Data'!$F:$F,'Census Data'!$A:$A,$A361)</f>
        <v>0.17366809552969995</v>
      </c>
      <c r="H361" s="17">
        <f>SUM(SUMIFS('Census Data'!O:O,'Census Data'!$A:$A,$A361),SUMIFS('Census Data'!P:P,'Census Data'!$A:$A,$A361))/SUMIFS('Census Data'!$F:$F,'Census Data'!$A:$A,$A361)</f>
        <v>1.0042865890998162E-2</v>
      </c>
      <c r="I361" s="19">
        <f t="shared" si="10"/>
        <v>5.0459277403551717E-2</v>
      </c>
      <c r="J361" s="17">
        <f>SUM(SUMIFS('Census Data'!W:W,'Census Data'!$A:$A,$A361),SUMIFS('Census Data'!X:X,'Census Data'!$A:$A,$A361))/SUMIFS('Census Data'!$F:$F,'Census Data'!$A:$A,$A361)</f>
        <v>0.25401102265768521</v>
      </c>
      <c r="K361" s="19">
        <f t="shared" si="11"/>
        <v>0.74598897734231473</v>
      </c>
      <c r="L361" s="24">
        <f>'EPA Data'!D362/SUM('EPA Data'!D:D)</f>
        <v>8.1594081468575818E-6</v>
      </c>
      <c r="M361" s="24">
        <f>'EPA Data'!E362/SUM('EPA Data'!E:E)</f>
        <v>1.3204987111955273E-5</v>
      </c>
      <c r="N361" s="24">
        <f>'EPA Data'!F362/SUM('EPA Data'!F:F)</f>
        <v>1.4749507067368705E-5</v>
      </c>
      <c r="O361" s="24">
        <f>'EPA Data'!G362/SUM('EPA Data'!G:G)</f>
        <v>6.0523601786391431E-6</v>
      </c>
      <c r="P361" s="24">
        <f>'EPA Data'!H362/SUM('EPA Data'!H:H)</f>
        <v>1.0308254973345109E-5</v>
      </c>
      <c r="Q361" s="24">
        <f>'EPA Data'!I362/SUM('EPA Data'!I:I)</f>
        <v>6.6843233976706855E-6</v>
      </c>
      <c r="R361" s="24">
        <f>'EPA Data'!J362/SUM('EPA Data'!J:J)</f>
        <v>1.0677531175356114E-5</v>
      </c>
      <c r="S361" s="24">
        <f>'EPA Data'!K362/SUM('EPA Data'!K:K)</f>
        <v>1.231603998215544E-5</v>
      </c>
      <c r="T361" s="24">
        <f>'EPA Data'!L362/SUM('EPA Data'!L:L)</f>
        <v>1.9072302331512333E-5</v>
      </c>
      <c r="U361" s="24">
        <f>'EPA Data'!M362/SUM('EPA Data'!M:M)</f>
        <v>4.6032582457633542E-6</v>
      </c>
      <c r="V361" s="24">
        <f>'EPA Data'!N362/SUM('EPA Data'!N:N)</f>
        <v>4.8935319515598585E-6</v>
      </c>
      <c r="W361" s="24">
        <f>'EPA Data'!O362/SUM('EPA Data'!O:O)</f>
        <v>6.51330925461634E-6</v>
      </c>
      <c r="X361" s="24">
        <f>'EPA Data'!P362/SUM('EPA Data'!P:P)</f>
        <v>1.8435655349817838E-5</v>
      </c>
    </row>
    <row r="362" spans="1:24" x14ac:dyDescent="0.25">
      <c r="A362" s="16" t="s">
        <v>702</v>
      </c>
      <c r="B362" s="16" t="s">
        <v>698</v>
      </c>
      <c r="C362" s="21" t="s">
        <v>703</v>
      </c>
      <c r="D362" s="17">
        <f>SUMIFS('Census Data'!G:G,'Census Data'!$A:$A,$A362)/SUMIFS('Census Data'!$F:$F,'Census Data'!$A:$A,$A362)</f>
        <v>0.48862414905051954</v>
      </c>
      <c r="E362" s="19">
        <f>SUMIFS('Census Data'!H:H,'Census Data'!$A:$A,$A362)/SUMIFS('Census Data'!$F:$F,'Census Data'!$A:$A,$A362)</f>
        <v>0.51137585094948046</v>
      </c>
      <c r="F362" s="17">
        <f>SUM(SUMIFS('Census Data'!I:I,'Census Data'!$A:$A,$A362),SUMIFS('Census Data'!J:J,'Census Data'!$A:$A,$A362))/SUMIFS('Census Data'!$F:$F,'Census Data'!$A:$A,$A362)</f>
        <v>0.80696882837692585</v>
      </c>
      <c r="G362" s="17">
        <f>SUM(SUMIFS('Census Data'!K:K,'Census Data'!$A:$A,$A362),SUMIFS('Census Data'!L:L,'Census Data'!$A:$A,$A362))/SUMIFS('Census Data'!$F:$F,'Census Data'!$A:$A,$A362)</f>
        <v>0.1621282694374776</v>
      </c>
      <c r="H362" s="17">
        <f>SUM(SUMIFS('Census Data'!O:O,'Census Data'!$A:$A,$A362),SUMIFS('Census Data'!P:P,'Census Data'!$A:$A,$A362))/SUMIFS('Census Data'!$F:$F,'Census Data'!$A:$A,$A362)</f>
        <v>7.6137585094948048E-3</v>
      </c>
      <c r="I362" s="19">
        <f t="shared" si="10"/>
        <v>2.3289143676101798E-2</v>
      </c>
      <c r="J362" s="17">
        <f>SUM(SUMIFS('Census Data'!W:W,'Census Data'!$A:$A,$A362),SUMIFS('Census Data'!X:X,'Census Data'!$A:$A,$A362))/SUMIFS('Census Data'!$F:$F,'Census Data'!$A:$A,$A362)</f>
        <v>8.5811537083482617E-2</v>
      </c>
      <c r="K362" s="19">
        <f t="shared" si="11"/>
        <v>0.91418846291651734</v>
      </c>
      <c r="L362" s="24">
        <f>'EPA Data'!D363/SUM('EPA Data'!D:D)</f>
        <v>1.4458500761679847E-5</v>
      </c>
      <c r="M362" s="24">
        <f>'EPA Data'!E363/SUM('EPA Data'!E:E)</f>
        <v>2.2617708573936617E-5</v>
      </c>
      <c r="N362" s="24">
        <f>'EPA Data'!F363/SUM('EPA Data'!F:F)</f>
        <v>2.5504125795225041E-5</v>
      </c>
      <c r="O362" s="24">
        <f>'EPA Data'!G363/SUM('EPA Data'!G:G)</f>
        <v>1.0344093425016022E-5</v>
      </c>
      <c r="P362" s="24">
        <f>'EPA Data'!H363/SUM('EPA Data'!H:H)</f>
        <v>1.7747684575059954E-5</v>
      </c>
      <c r="Q362" s="24">
        <f>'EPA Data'!I363/SUM('EPA Data'!I:I)</f>
        <v>1.1474779484974345E-5</v>
      </c>
      <c r="R362" s="24">
        <f>'EPA Data'!J363/SUM('EPA Data'!J:J)</f>
        <v>1.2985615884067948E-5</v>
      </c>
      <c r="S362" s="24">
        <f>'EPA Data'!K363/SUM('EPA Data'!K:K)</f>
        <v>1.9846245749031963E-5</v>
      </c>
      <c r="T362" s="24">
        <f>'EPA Data'!L363/SUM('EPA Data'!L:L)</f>
        <v>3.2733599630326532E-5</v>
      </c>
      <c r="U362" s="24">
        <f>'EPA Data'!M363/SUM('EPA Data'!M:M)</f>
        <v>8.6168879179512652E-6</v>
      </c>
      <c r="V362" s="24">
        <f>'EPA Data'!N363/SUM('EPA Data'!N:N)</f>
        <v>8.9264055554666801E-6</v>
      </c>
      <c r="W362" s="24">
        <f>'EPA Data'!O363/SUM('EPA Data'!O:O)</f>
        <v>1.1876906571156154E-5</v>
      </c>
      <c r="X362" s="24">
        <f>'EPA Data'!P363/SUM('EPA Data'!P:P)</f>
        <v>3.2670456762145295E-5</v>
      </c>
    </row>
    <row r="363" spans="1:24" x14ac:dyDescent="0.25">
      <c r="A363" s="16" t="s">
        <v>704</v>
      </c>
      <c r="B363" s="16" t="s">
        <v>698</v>
      </c>
      <c r="C363" s="21" t="s">
        <v>584</v>
      </c>
      <c r="D363" s="17">
        <f>SUMIFS('Census Data'!G:G,'Census Data'!$A:$A,$A363)/SUMIFS('Census Data'!$F:$F,'Census Data'!$A:$A,$A363)</f>
        <v>0.49177090190915074</v>
      </c>
      <c r="E363" s="19">
        <f>SUMIFS('Census Data'!H:H,'Census Data'!$A:$A,$A363)/SUMIFS('Census Data'!$F:$F,'Census Data'!$A:$A,$A363)</f>
        <v>0.50822909809084926</v>
      </c>
      <c r="F363" s="17">
        <f>SUM(SUMIFS('Census Data'!I:I,'Census Data'!$A:$A,$A363),SUMIFS('Census Data'!J:J,'Census Data'!$A:$A,$A363))/SUMIFS('Census Data'!$F:$F,'Census Data'!$A:$A,$A363)</f>
        <v>0.52896642527978932</v>
      </c>
      <c r="G363" s="17">
        <f>SUM(SUMIFS('Census Data'!K:K,'Census Data'!$A:$A,$A363),SUMIFS('Census Data'!L:L,'Census Data'!$A:$A,$A363))/SUMIFS('Census Data'!$F:$F,'Census Data'!$A:$A,$A363)</f>
        <v>0.44042132982225146</v>
      </c>
      <c r="H363" s="17">
        <f>SUM(SUMIFS('Census Data'!O:O,'Census Data'!$A:$A,$A363),SUMIFS('Census Data'!P:P,'Census Data'!$A:$A,$A363))/SUMIFS('Census Data'!$F:$F,'Census Data'!$A:$A,$A363)</f>
        <v>1.1520737327188941E-2</v>
      </c>
      <c r="I363" s="19">
        <f t="shared" si="10"/>
        <v>1.9091507570770272E-2</v>
      </c>
      <c r="J363" s="17">
        <f>SUM(SUMIFS('Census Data'!W:W,'Census Data'!$A:$A,$A363),SUMIFS('Census Data'!X:X,'Census Data'!$A:$A,$A363))/SUMIFS('Census Data'!$F:$F,'Census Data'!$A:$A,$A363)</f>
        <v>6.3528637261356158E-2</v>
      </c>
      <c r="K363" s="19">
        <f t="shared" si="11"/>
        <v>0.93647136273864384</v>
      </c>
      <c r="L363" s="24">
        <f>'EPA Data'!D364/SUM('EPA Data'!D:D)</f>
        <v>3.7227815162177235E-6</v>
      </c>
      <c r="M363" s="24">
        <f>'EPA Data'!E364/SUM('EPA Data'!E:E)</f>
        <v>5.980054511489837E-6</v>
      </c>
      <c r="N363" s="24">
        <f>'EPA Data'!F364/SUM('EPA Data'!F:F)</f>
        <v>7.2064284422092372E-6</v>
      </c>
      <c r="O363" s="24">
        <f>'EPA Data'!G364/SUM('EPA Data'!G:G)</f>
        <v>2.1514563917948362E-6</v>
      </c>
      <c r="P363" s="24">
        <f>'EPA Data'!H364/SUM('EPA Data'!H:H)</f>
        <v>3.9801739438242931E-6</v>
      </c>
      <c r="Q363" s="24">
        <f>'EPA Data'!I364/SUM('EPA Data'!I:I)</f>
        <v>2.8066015911306746E-6</v>
      </c>
      <c r="R363" s="24">
        <f>'EPA Data'!J364/SUM('EPA Data'!J:J)</f>
        <v>3.1659275219070976E-6</v>
      </c>
      <c r="S363" s="24">
        <f>'EPA Data'!K364/SUM('EPA Data'!K:K)</f>
        <v>5.3121135472105822E-6</v>
      </c>
      <c r="T363" s="24">
        <f>'EPA Data'!L364/SUM('EPA Data'!L:L)</f>
        <v>8.5898918870204537E-6</v>
      </c>
      <c r="U363" s="24">
        <f>'EPA Data'!M364/SUM('EPA Data'!M:M)</f>
        <v>1.6771519583076578E-6</v>
      </c>
      <c r="V363" s="24">
        <f>'EPA Data'!N364/SUM('EPA Data'!N:N)</f>
        <v>2.0100566801477454E-6</v>
      </c>
      <c r="W363" s="24">
        <f>'EPA Data'!O364/SUM('EPA Data'!O:O)</f>
        <v>2.4576930718712074E-6</v>
      </c>
      <c r="X363" s="24">
        <f>'EPA Data'!P364/SUM('EPA Data'!P:P)</f>
        <v>7.8434911837066019E-6</v>
      </c>
    </row>
    <row r="364" spans="1:24" x14ac:dyDescent="0.25">
      <c r="A364" s="16" t="s">
        <v>705</v>
      </c>
      <c r="B364" s="16" t="s">
        <v>698</v>
      </c>
      <c r="C364" s="21" t="s">
        <v>25</v>
      </c>
      <c r="D364" s="17">
        <f>SUMIFS('Census Data'!G:G,'Census Data'!$A:$A,$A364)/SUMIFS('Census Data'!$F:$F,'Census Data'!$A:$A,$A364)</f>
        <v>0.50650478948540878</v>
      </c>
      <c r="E364" s="19">
        <f>SUMIFS('Census Data'!H:H,'Census Data'!$A:$A,$A364)/SUMIFS('Census Data'!$F:$F,'Census Data'!$A:$A,$A364)</f>
        <v>0.49349521051459122</v>
      </c>
      <c r="F364" s="17">
        <f>SUM(SUMIFS('Census Data'!I:I,'Census Data'!$A:$A,$A364),SUMIFS('Census Data'!J:J,'Census Data'!$A:$A,$A364))/SUMIFS('Census Data'!$F:$F,'Census Data'!$A:$A,$A364)</f>
        <v>0.54032078413900642</v>
      </c>
      <c r="G364" s="17">
        <f>SUM(SUMIFS('Census Data'!K:K,'Census Data'!$A:$A,$A364),SUMIFS('Census Data'!L:L,'Census Data'!$A:$A,$A364))/SUMIFS('Census Data'!$F:$F,'Census Data'!$A:$A,$A364)</f>
        <v>0.42461572733348185</v>
      </c>
      <c r="H364" s="17">
        <f>SUM(SUMIFS('Census Data'!O:O,'Census Data'!$A:$A,$A364),SUMIFS('Census Data'!P:P,'Census Data'!$A:$A,$A364))/SUMIFS('Census Data'!$F:$F,'Census Data'!$A:$A,$A364)</f>
        <v>1.7420360882156382E-2</v>
      </c>
      <c r="I364" s="19">
        <f t="shared" si="10"/>
        <v>1.7643127645355361E-2</v>
      </c>
      <c r="J364" s="17">
        <f>SUM(SUMIFS('Census Data'!W:W,'Census Data'!$A:$A,$A364),SUMIFS('Census Data'!X:X,'Census Data'!$A:$A,$A364))/SUMIFS('Census Data'!$F:$F,'Census Data'!$A:$A,$A364)</f>
        <v>2.3412786812207619E-2</v>
      </c>
      <c r="K364" s="19">
        <f t="shared" si="11"/>
        <v>0.9765872131877924</v>
      </c>
      <c r="L364" s="24">
        <f>'EPA Data'!D365/SUM('EPA Data'!D:D)</f>
        <v>5.4490573420366069E-5</v>
      </c>
      <c r="M364" s="24">
        <f>'EPA Data'!E365/SUM('EPA Data'!E:E)</f>
        <v>8.9253465548642816E-5</v>
      </c>
      <c r="N364" s="24">
        <f>'EPA Data'!F365/SUM('EPA Data'!F:F)</f>
        <v>1.0601982913481749E-4</v>
      </c>
      <c r="O364" s="24">
        <f>'EPA Data'!G365/SUM('EPA Data'!G:G)</f>
        <v>5.2764126938453725E-5</v>
      </c>
      <c r="P364" s="24">
        <f>'EPA Data'!H365/SUM('EPA Data'!H:H)</f>
        <v>7.6596585129948464E-5</v>
      </c>
      <c r="Q364" s="24">
        <f>'EPA Data'!I365/SUM('EPA Data'!I:I)</f>
        <v>5.5515790793187626E-5</v>
      </c>
      <c r="R364" s="24">
        <f>'EPA Data'!J365/SUM('EPA Data'!J:J)</f>
        <v>7.1412223380136423E-5</v>
      </c>
      <c r="S364" s="24">
        <f>'EPA Data'!K365/SUM('EPA Data'!K:K)</f>
        <v>8.7485941184553992E-5</v>
      </c>
      <c r="T364" s="24">
        <f>'EPA Data'!L365/SUM('EPA Data'!L:L)</f>
        <v>1.1268833757747527E-4</v>
      </c>
      <c r="U364" s="24">
        <f>'EPA Data'!M365/SUM('EPA Data'!M:M)</f>
        <v>4.1930836219618378E-5</v>
      </c>
      <c r="V364" s="24">
        <f>'EPA Data'!N365/SUM('EPA Data'!N:N)</f>
        <v>4.5289373583787406E-5</v>
      </c>
      <c r="W364" s="24">
        <f>'EPA Data'!O365/SUM('EPA Data'!O:O)</f>
        <v>4.3583640273197186E-5</v>
      </c>
      <c r="X364" s="24">
        <f>'EPA Data'!P365/SUM('EPA Data'!P:P)</f>
        <v>1.0460955403484529E-4</v>
      </c>
    </row>
    <row r="365" spans="1:24" x14ac:dyDescent="0.25">
      <c r="A365" s="16" t="s">
        <v>706</v>
      </c>
      <c r="B365" s="16" t="s">
        <v>698</v>
      </c>
      <c r="C365" s="21" t="s">
        <v>707</v>
      </c>
      <c r="D365" s="17">
        <f>SUMIFS('Census Data'!G:G,'Census Data'!$A:$A,$A365)/SUMIFS('Census Data'!$F:$F,'Census Data'!$A:$A,$A365)</f>
        <v>0.50821461994384942</v>
      </c>
      <c r="E365" s="19">
        <f>SUMIFS('Census Data'!H:H,'Census Data'!$A:$A,$A365)/SUMIFS('Census Data'!$F:$F,'Census Data'!$A:$A,$A365)</f>
        <v>0.49178538005615058</v>
      </c>
      <c r="F365" s="17">
        <f>SUM(SUMIFS('Census Data'!I:I,'Census Data'!$A:$A,$A365),SUMIFS('Census Data'!J:J,'Census Data'!$A:$A,$A365))/SUMIFS('Census Data'!$F:$F,'Census Data'!$A:$A,$A365)</f>
        <v>0.93771446397005298</v>
      </c>
      <c r="G365" s="17">
        <f>SUM(SUMIFS('Census Data'!K:K,'Census Data'!$A:$A,$A365),SUMIFS('Census Data'!L:L,'Census Data'!$A:$A,$A365))/SUMIFS('Census Data'!$F:$F,'Census Data'!$A:$A,$A365)</f>
        <v>2.854320474160341E-2</v>
      </c>
      <c r="H365" s="17">
        <f>SUM(SUMIFS('Census Data'!O:O,'Census Data'!$A:$A,$A365),SUMIFS('Census Data'!P:P,'Census Data'!$A:$A,$A365))/SUMIFS('Census Data'!$F:$F,'Census Data'!$A:$A,$A365)</f>
        <v>1.0502235624415098E-2</v>
      </c>
      <c r="I365" s="19">
        <f t="shared" si="10"/>
        <v>2.3240095663928484E-2</v>
      </c>
      <c r="J365" s="17">
        <f>SUM(SUMIFS('Census Data'!W:W,'Census Data'!$A:$A,$A365),SUMIFS('Census Data'!X:X,'Census Data'!$A:$A,$A365))/SUMIFS('Census Data'!$F:$F,'Census Data'!$A:$A,$A365)</f>
        <v>7.2475824061557656E-2</v>
      </c>
      <c r="K365" s="19">
        <f t="shared" si="11"/>
        <v>0.92752417593844239</v>
      </c>
      <c r="L365" s="24">
        <f>'EPA Data'!D366/SUM('EPA Data'!D:D)</f>
        <v>3.0467407799927461E-5</v>
      </c>
      <c r="M365" s="24">
        <f>'EPA Data'!E366/SUM('EPA Data'!E:E)</f>
        <v>4.2481944546182556E-5</v>
      </c>
      <c r="N365" s="24">
        <f>'EPA Data'!F366/SUM('EPA Data'!F:F)</f>
        <v>5.0245321716607941E-5</v>
      </c>
      <c r="O365" s="24">
        <f>'EPA Data'!G366/SUM('EPA Data'!G:G)</f>
        <v>3.1094292679978585E-5</v>
      </c>
      <c r="P365" s="24">
        <f>'EPA Data'!H366/SUM('EPA Data'!H:H)</f>
        <v>3.7963571120278025E-5</v>
      </c>
      <c r="Q365" s="24">
        <f>'EPA Data'!I366/SUM('EPA Data'!I:I)</f>
        <v>2.2335631080899136E-5</v>
      </c>
      <c r="R365" s="24">
        <f>'EPA Data'!J366/SUM('EPA Data'!J:J)</f>
        <v>3.1383754281689104E-5</v>
      </c>
      <c r="S365" s="24">
        <f>'EPA Data'!K366/SUM('EPA Data'!K:K)</f>
        <v>3.4472854395605824E-5</v>
      </c>
      <c r="T365" s="24">
        <f>'EPA Data'!L366/SUM('EPA Data'!L:L)</f>
        <v>4.7666919055023661E-5</v>
      </c>
      <c r="U365" s="24">
        <f>'EPA Data'!M366/SUM('EPA Data'!M:M)</f>
        <v>2.7495869585406073E-5</v>
      </c>
      <c r="V365" s="24">
        <f>'EPA Data'!N366/SUM('EPA Data'!N:N)</f>
        <v>2.4984294257797643E-5</v>
      </c>
      <c r="W365" s="24">
        <f>'EPA Data'!O366/SUM('EPA Data'!O:O)</f>
        <v>2.4815124734912207E-5</v>
      </c>
      <c r="X365" s="24">
        <f>'EPA Data'!P366/SUM('EPA Data'!P:P)</f>
        <v>4.5284233824630213E-5</v>
      </c>
    </row>
    <row r="366" spans="1:24" x14ac:dyDescent="0.25">
      <c r="A366" s="16" t="s">
        <v>708</v>
      </c>
      <c r="B366" s="16" t="s">
        <v>698</v>
      </c>
      <c r="C366" s="21" t="s">
        <v>709</v>
      </c>
      <c r="D366" s="17">
        <f>SUMIFS('Census Data'!G:G,'Census Data'!$A:$A,$A366)/SUMIFS('Census Data'!$F:$F,'Census Data'!$A:$A,$A366)</f>
        <v>0.49050937049495436</v>
      </c>
      <c r="E366" s="19">
        <f>SUMIFS('Census Data'!H:H,'Census Data'!$A:$A,$A366)/SUMIFS('Census Data'!$F:$F,'Census Data'!$A:$A,$A366)</f>
        <v>0.50949062950504564</v>
      </c>
      <c r="F366" s="17">
        <f>SUM(SUMIFS('Census Data'!I:I,'Census Data'!$A:$A,$A366),SUMIFS('Census Data'!J:J,'Census Data'!$A:$A,$A366))/SUMIFS('Census Data'!$F:$F,'Census Data'!$A:$A,$A366)</f>
        <v>0.79954348870735226</v>
      </c>
      <c r="G366" s="17">
        <f>SUM(SUMIFS('Census Data'!K:K,'Census Data'!$A:$A,$A366),SUMIFS('Census Data'!L:L,'Census Data'!$A:$A,$A366))/SUMIFS('Census Data'!$F:$F,'Census Data'!$A:$A,$A366)</f>
        <v>0.12884430562229698</v>
      </c>
      <c r="H366" s="17">
        <f>SUM(SUMIFS('Census Data'!O:O,'Census Data'!$A:$A,$A366),SUMIFS('Census Data'!P:P,'Census Data'!$A:$A,$A366))/SUMIFS('Census Data'!$F:$F,'Census Data'!$A:$A,$A366)</f>
        <v>4.0028832292167228E-2</v>
      </c>
      <c r="I366" s="19">
        <f t="shared" si="10"/>
        <v>3.158337337818351E-2</v>
      </c>
      <c r="J366" s="17">
        <f>SUM(SUMIFS('Census Data'!W:W,'Census Data'!$A:$A,$A366),SUMIFS('Census Data'!X:X,'Census Data'!$A:$A,$A366))/SUMIFS('Census Data'!$F:$F,'Census Data'!$A:$A,$A366)</f>
        <v>0.12178039404132629</v>
      </c>
      <c r="K366" s="19">
        <f t="shared" si="11"/>
        <v>0.87821960595867377</v>
      </c>
      <c r="L366" s="24">
        <f>'EPA Data'!D367/SUM('EPA Data'!D:D)</f>
        <v>1.2738272376784594E-4</v>
      </c>
      <c r="M366" s="24">
        <f>'EPA Data'!E367/SUM('EPA Data'!E:E)</f>
        <v>1.4701454315212443E-4</v>
      </c>
      <c r="N366" s="24">
        <f>'EPA Data'!F367/SUM('EPA Data'!F:F)</f>
        <v>1.7042816746690027E-4</v>
      </c>
      <c r="O366" s="24">
        <f>'EPA Data'!G367/SUM('EPA Data'!G:G)</f>
        <v>2.0153153124252072E-4</v>
      </c>
      <c r="P366" s="24">
        <f>'EPA Data'!H367/SUM('EPA Data'!H:H)</f>
        <v>1.7274615400012639E-4</v>
      </c>
      <c r="Q366" s="24">
        <f>'EPA Data'!I367/SUM('EPA Data'!I:I)</f>
        <v>1.1966562035747363E-4</v>
      </c>
      <c r="R366" s="24">
        <f>'EPA Data'!J367/SUM('EPA Data'!J:J)</f>
        <v>1.6171437744705769E-4</v>
      </c>
      <c r="S366" s="24">
        <f>'EPA Data'!K367/SUM('EPA Data'!K:K)</f>
        <v>1.2629067148753104E-4</v>
      </c>
      <c r="T366" s="24">
        <f>'EPA Data'!L367/SUM('EPA Data'!L:L)</f>
        <v>1.8421940878532718E-4</v>
      </c>
      <c r="U366" s="24">
        <f>'EPA Data'!M367/SUM('EPA Data'!M:M)</f>
        <v>1.2814490727882641E-4</v>
      </c>
      <c r="V366" s="24">
        <f>'EPA Data'!N367/SUM('EPA Data'!N:N)</f>
        <v>1.165920864841064E-4</v>
      </c>
      <c r="W366" s="24">
        <f>'EPA Data'!O367/SUM('EPA Data'!O:O)</f>
        <v>8.1366194293430635E-5</v>
      </c>
      <c r="X366" s="24">
        <f>'EPA Data'!P367/SUM('EPA Data'!P:P)</f>
        <v>1.6604144900132656E-4</v>
      </c>
    </row>
    <row r="367" spans="1:24" x14ac:dyDescent="0.25">
      <c r="A367" s="16" t="s">
        <v>710</v>
      </c>
      <c r="B367" s="16" t="s">
        <v>698</v>
      </c>
      <c r="C367" s="21" t="s">
        <v>711</v>
      </c>
      <c r="D367" s="17">
        <f>SUMIFS('Census Data'!G:G,'Census Data'!$A:$A,$A367)/SUMIFS('Census Data'!$F:$F,'Census Data'!$A:$A,$A367)</f>
        <v>0.49345634780671627</v>
      </c>
      <c r="E367" s="19">
        <f>SUMIFS('Census Data'!H:H,'Census Data'!$A:$A,$A367)/SUMIFS('Census Data'!$F:$F,'Census Data'!$A:$A,$A367)</f>
        <v>0.50654365219328368</v>
      </c>
      <c r="F367" s="17">
        <f>SUM(SUMIFS('Census Data'!I:I,'Census Data'!$A:$A,$A367),SUMIFS('Census Data'!J:J,'Census Data'!$A:$A,$A367))/SUMIFS('Census Data'!$F:$F,'Census Data'!$A:$A,$A367)</f>
        <v>0.8486420761476916</v>
      </c>
      <c r="G367" s="17">
        <f>SUM(SUMIFS('Census Data'!K:K,'Census Data'!$A:$A,$A367),SUMIFS('Census Data'!L:L,'Census Data'!$A:$A,$A367))/SUMIFS('Census Data'!$F:$F,'Census Data'!$A:$A,$A367)</f>
        <v>0.113460431788227</v>
      </c>
      <c r="H367" s="17">
        <f>SUM(SUMIFS('Census Data'!O:O,'Census Data'!$A:$A,$A367),SUMIFS('Census Data'!P:P,'Census Data'!$A:$A,$A367))/SUMIFS('Census Data'!$F:$F,'Census Data'!$A:$A,$A367)</f>
        <v>1.0349180419165011E-2</v>
      </c>
      <c r="I367" s="19">
        <f t="shared" si="10"/>
        <v>2.7548311644916446E-2</v>
      </c>
      <c r="J367" s="17">
        <f>SUM(SUMIFS('Census Data'!W:W,'Census Data'!$A:$A,$A367),SUMIFS('Census Data'!X:X,'Census Data'!$A:$A,$A367))/SUMIFS('Census Data'!$F:$F,'Census Data'!$A:$A,$A367)</f>
        <v>9.1583285377489831E-2</v>
      </c>
      <c r="K367" s="19">
        <f t="shared" si="11"/>
        <v>0.90841671462251017</v>
      </c>
      <c r="L367" s="24">
        <f>'EPA Data'!D368/SUM('EPA Data'!D:D)</f>
        <v>2.7793455431686853E-4</v>
      </c>
      <c r="M367" s="24">
        <f>'EPA Data'!E368/SUM('EPA Data'!E:E)</f>
        <v>2.815348518919809E-4</v>
      </c>
      <c r="N367" s="24">
        <f>'EPA Data'!F368/SUM('EPA Data'!F:F)</f>
        <v>3.4318779370463127E-4</v>
      </c>
      <c r="O367" s="24">
        <f>'EPA Data'!G368/SUM('EPA Data'!G:G)</f>
        <v>2.0816848364417807E-4</v>
      </c>
      <c r="P367" s="24">
        <f>'EPA Data'!H368/SUM('EPA Data'!H:H)</f>
        <v>2.4409509691713732E-4</v>
      </c>
      <c r="Q367" s="24">
        <f>'EPA Data'!I368/SUM('EPA Data'!I:I)</f>
        <v>1.4005713423140506E-4</v>
      </c>
      <c r="R367" s="24">
        <f>'EPA Data'!J368/SUM('EPA Data'!J:J)</f>
        <v>1.8644853603959821E-4</v>
      </c>
      <c r="S367" s="24">
        <f>'EPA Data'!K368/SUM('EPA Data'!K:K)</f>
        <v>2.2438223436024857E-4</v>
      </c>
      <c r="T367" s="24">
        <f>'EPA Data'!L368/SUM('EPA Data'!L:L)</f>
        <v>4.2943429539993441E-4</v>
      </c>
      <c r="U367" s="24">
        <f>'EPA Data'!M368/SUM('EPA Data'!M:M)</f>
        <v>1.5966469242674174E-4</v>
      </c>
      <c r="V367" s="24">
        <f>'EPA Data'!N368/SUM('EPA Data'!N:N)</f>
        <v>1.4658369890065018E-4</v>
      </c>
      <c r="W367" s="24">
        <f>'EPA Data'!O368/SUM('EPA Data'!O:O)</f>
        <v>1.3018560950027303E-4</v>
      </c>
      <c r="X367" s="24">
        <f>'EPA Data'!P368/SUM('EPA Data'!P:P)</f>
        <v>2.6792554429269725E-4</v>
      </c>
    </row>
    <row r="368" spans="1:24" x14ac:dyDescent="0.25">
      <c r="A368" s="16" t="s">
        <v>712</v>
      </c>
      <c r="B368" s="16" t="s">
        <v>698</v>
      </c>
      <c r="C368" s="21" t="s">
        <v>713</v>
      </c>
      <c r="D368" s="17">
        <f>SUMIFS('Census Data'!G:G,'Census Data'!$A:$A,$A368)/SUMIFS('Census Data'!$F:$F,'Census Data'!$A:$A,$A368)</f>
        <v>0.47221556886227545</v>
      </c>
      <c r="E368" s="19">
        <f>SUMIFS('Census Data'!H:H,'Census Data'!$A:$A,$A368)/SUMIFS('Census Data'!$F:$F,'Census Data'!$A:$A,$A368)</f>
        <v>0.52778443113772455</v>
      </c>
      <c r="F368" s="17">
        <f>SUM(SUMIFS('Census Data'!I:I,'Census Data'!$A:$A,$A368),SUMIFS('Census Data'!J:J,'Census Data'!$A:$A,$A368))/SUMIFS('Census Data'!$F:$F,'Census Data'!$A:$A,$A368)</f>
        <v>0.60005988023952095</v>
      </c>
      <c r="G368" s="17">
        <f>SUM(SUMIFS('Census Data'!K:K,'Census Data'!$A:$A,$A368),SUMIFS('Census Data'!L:L,'Census Data'!$A:$A,$A368))/SUMIFS('Census Data'!$F:$F,'Census Data'!$A:$A,$A368)</f>
        <v>0.37011976047904194</v>
      </c>
      <c r="H368" s="17">
        <f>SUM(SUMIFS('Census Data'!O:O,'Census Data'!$A:$A,$A368),SUMIFS('Census Data'!P:P,'Census Data'!$A:$A,$A368))/SUMIFS('Census Data'!$F:$F,'Census Data'!$A:$A,$A368)</f>
        <v>8.5029940119760485E-3</v>
      </c>
      <c r="I368" s="19">
        <f t="shared" si="10"/>
        <v>2.1317365269461042E-2</v>
      </c>
      <c r="J368" s="17">
        <f>SUM(SUMIFS('Census Data'!W:W,'Census Data'!$A:$A,$A368),SUMIFS('Census Data'!X:X,'Census Data'!$A:$A,$A368))/SUMIFS('Census Data'!$F:$F,'Census Data'!$A:$A,$A368)</f>
        <v>6.275449101796407E-2</v>
      </c>
      <c r="K368" s="19">
        <f t="shared" si="11"/>
        <v>0.93724550898203596</v>
      </c>
      <c r="L368" s="24">
        <f>'EPA Data'!D369/SUM('EPA Data'!D:D)</f>
        <v>2.4191765352798047E-5</v>
      </c>
      <c r="M368" s="24">
        <f>'EPA Data'!E369/SUM('EPA Data'!E:E)</f>
        <v>3.9943355463352939E-5</v>
      </c>
      <c r="N368" s="24">
        <f>'EPA Data'!F369/SUM('EPA Data'!F:F)</f>
        <v>4.6247721544471076E-5</v>
      </c>
      <c r="O368" s="24">
        <f>'EPA Data'!G369/SUM('EPA Data'!G:G)</f>
        <v>1.7971225058291964E-5</v>
      </c>
      <c r="P368" s="24">
        <f>'EPA Data'!H369/SUM('EPA Data'!H:H)</f>
        <v>3.0904667847784088E-5</v>
      </c>
      <c r="Q368" s="24">
        <f>'EPA Data'!I369/SUM('EPA Data'!I:I)</f>
        <v>1.9620203371599866E-5</v>
      </c>
      <c r="R368" s="24">
        <f>'EPA Data'!J369/SUM('EPA Data'!J:J)</f>
        <v>2.5199545207600994E-5</v>
      </c>
      <c r="S368" s="24">
        <f>'EPA Data'!K369/SUM('EPA Data'!K:K)</f>
        <v>3.572462887282999E-5</v>
      </c>
      <c r="T368" s="24">
        <f>'EPA Data'!L369/SUM('EPA Data'!L:L)</f>
        <v>5.5834799112928676E-5</v>
      </c>
      <c r="U368" s="24">
        <f>'EPA Data'!M369/SUM('EPA Data'!M:M)</f>
        <v>1.375076870012371E-5</v>
      </c>
      <c r="V368" s="24">
        <f>'EPA Data'!N369/SUM('EPA Data'!N:N)</f>
        <v>1.5153173283115893E-5</v>
      </c>
      <c r="W368" s="24">
        <f>'EPA Data'!O369/SUM('EPA Data'!O:O)</f>
        <v>1.8877728953138309E-5</v>
      </c>
      <c r="X368" s="24">
        <f>'EPA Data'!P369/SUM('EPA Data'!P:P)</f>
        <v>5.8255111318689181E-5</v>
      </c>
    </row>
    <row r="369" spans="1:24" x14ac:dyDescent="0.25">
      <c r="A369" s="16" t="s">
        <v>714</v>
      </c>
      <c r="B369" s="16" t="s">
        <v>698</v>
      </c>
      <c r="C369" s="21" t="s">
        <v>715</v>
      </c>
      <c r="D369" s="17">
        <f>SUMIFS('Census Data'!G:G,'Census Data'!$A:$A,$A369)/SUMIFS('Census Data'!$F:$F,'Census Data'!$A:$A,$A369)</f>
        <v>0.49327215548796205</v>
      </c>
      <c r="E369" s="19">
        <f>SUMIFS('Census Data'!H:H,'Census Data'!$A:$A,$A369)/SUMIFS('Census Data'!$F:$F,'Census Data'!$A:$A,$A369)</f>
        <v>0.50672784451203789</v>
      </c>
      <c r="F369" s="17">
        <f>SUM(SUMIFS('Census Data'!I:I,'Census Data'!$A:$A,$A369),SUMIFS('Census Data'!J:J,'Census Data'!$A:$A,$A369))/SUMIFS('Census Data'!$F:$F,'Census Data'!$A:$A,$A369)</f>
        <v>0.85791617260401098</v>
      </c>
      <c r="G369" s="17">
        <f>SUM(SUMIFS('Census Data'!K:K,'Census Data'!$A:$A,$A369),SUMIFS('Census Data'!L:L,'Census Data'!$A:$A,$A369))/SUMIFS('Census Data'!$F:$F,'Census Data'!$A:$A,$A369)</f>
        <v>0.11156364386245296</v>
      </c>
      <c r="H369" s="17">
        <f>SUM(SUMIFS('Census Data'!O:O,'Census Data'!$A:$A,$A369),SUMIFS('Census Data'!P:P,'Census Data'!$A:$A,$A369))/SUMIFS('Census Data'!$F:$F,'Census Data'!$A:$A,$A369)</f>
        <v>1.2373047378460587E-2</v>
      </c>
      <c r="I369" s="19">
        <f t="shared" si="10"/>
        <v>1.8147136155075461E-2</v>
      </c>
      <c r="J369" s="17">
        <f>SUM(SUMIFS('Census Data'!W:W,'Census Data'!$A:$A,$A369),SUMIFS('Census Data'!X:X,'Census Data'!$A:$A,$A369))/SUMIFS('Census Data'!$F:$F,'Census Data'!$A:$A,$A369)</f>
        <v>5.4802289013765014E-2</v>
      </c>
      <c r="K369" s="19">
        <f t="shared" si="11"/>
        <v>0.94519771098623495</v>
      </c>
      <c r="L369" s="24">
        <f>'EPA Data'!D370/SUM('EPA Data'!D:D)</f>
        <v>2.2629374730046865E-5</v>
      </c>
      <c r="M369" s="24">
        <f>'EPA Data'!E370/SUM('EPA Data'!E:E)</f>
        <v>3.8034435681442585E-5</v>
      </c>
      <c r="N369" s="24">
        <f>'EPA Data'!F370/SUM('EPA Data'!F:F)</f>
        <v>4.362253671095256E-5</v>
      </c>
      <c r="O369" s="24">
        <f>'EPA Data'!G370/SUM('EPA Data'!G:G)</f>
        <v>1.7881562080313531E-5</v>
      </c>
      <c r="P369" s="24">
        <f>'EPA Data'!H370/SUM('EPA Data'!H:H)</f>
        <v>2.9916107135189263E-5</v>
      </c>
      <c r="Q369" s="24">
        <f>'EPA Data'!I370/SUM('EPA Data'!I:I)</f>
        <v>1.9701247113187562E-5</v>
      </c>
      <c r="R369" s="24">
        <f>'EPA Data'!J370/SUM('EPA Data'!J:J)</f>
        <v>2.2342733526201332E-5</v>
      </c>
      <c r="S369" s="24">
        <f>'EPA Data'!K370/SUM('EPA Data'!K:K)</f>
        <v>3.4411700917702168E-5</v>
      </c>
      <c r="T369" s="24">
        <f>'EPA Data'!L370/SUM('EPA Data'!L:L)</f>
        <v>5.6517872349392864E-5</v>
      </c>
      <c r="U369" s="24">
        <f>'EPA Data'!M370/SUM('EPA Data'!M:M)</f>
        <v>1.3761256625963954E-5</v>
      </c>
      <c r="V369" s="24">
        <f>'EPA Data'!N370/SUM('EPA Data'!N:N)</f>
        <v>1.3948830872556874E-5</v>
      </c>
      <c r="W369" s="24">
        <f>'EPA Data'!O370/SUM('EPA Data'!O:O)</f>
        <v>1.8390386265946063E-5</v>
      </c>
      <c r="X369" s="24">
        <f>'EPA Data'!P370/SUM('EPA Data'!P:P)</f>
        <v>5.5647503286619294E-5</v>
      </c>
    </row>
    <row r="370" spans="1:24" x14ac:dyDescent="0.25">
      <c r="A370" s="16" t="s">
        <v>716</v>
      </c>
      <c r="B370" s="16" t="s">
        <v>698</v>
      </c>
      <c r="C370" s="21" t="s">
        <v>29</v>
      </c>
      <c r="D370" s="17">
        <f>SUMIFS('Census Data'!G:G,'Census Data'!$A:$A,$A370)/SUMIFS('Census Data'!$F:$F,'Census Data'!$A:$A,$A370)</f>
        <v>0.46787325589746603</v>
      </c>
      <c r="E370" s="19">
        <f>SUMIFS('Census Data'!H:H,'Census Data'!$A:$A,$A370)/SUMIFS('Census Data'!$F:$F,'Census Data'!$A:$A,$A370)</f>
        <v>0.53212674410253402</v>
      </c>
      <c r="F370" s="17">
        <f>SUM(SUMIFS('Census Data'!I:I,'Census Data'!$A:$A,$A370),SUMIFS('Census Data'!J:J,'Census Data'!$A:$A,$A370))/SUMIFS('Census Data'!$F:$F,'Census Data'!$A:$A,$A370)</f>
        <v>0.3997610326523417</v>
      </c>
      <c r="G370" s="17">
        <f>SUM(SUMIFS('Census Data'!K:K,'Census Data'!$A:$A,$A370),SUMIFS('Census Data'!L:L,'Census Data'!$A:$A,$A370))/SUMIFS('Census Data'!$F:$F,'Census Data'!$A:$A,$A370)</f>
        <v>0.55802140259468913</v>
      </c>
      <c r="H370" s="17">
        <f>SUM(SUMIFS('Census Data'!O:O,'Census Data'!$A:$A,$A370),SUMIFS('Census Data'!P:P,'Census Data'!$A:$A,$A370))/SUMIFS('Census Data'!$F:$F,'Census Data'!$A:$A,$A370)</f>
        <v>2.2120802564655033E-2</v>
      </c>
      <c r="I370" s="19">
        <f t="shared" si="10"/>
        <v>2.0096762188314243E-2</v>
      </c>
      <c r="J370" s="17">
        <f>SUM(SUMIFS('Census Data'!W:W,'Census Data'!$A:$A,$A370),SUMIFS('Census Data'!X:X,'Census Data'!$A:$A,$A370))/SUMIFS('Census Data'!$F:$F,'Census Data'!$A:$A,$A370)</f>
        <v>3.4911431910628822E-2</v>
      </c>
      <c r="K370" s="19">
        <f t="shared" si="11"/>
        <v>0.96508856808937116</v>
      </c>
      <c r="L370" s="24">
        <f>'EPA Data'!D371/SUM('EPA Data'!D:D)</f>
        <v>2.2622813039744962E-4</v>
      </c>
      <c r="M370" s="24">
        <f>'EPA Data'!E371/SUM('EPA Data'!E:E)</f>
        <v>3.4741363231113252E-4</v>
      </c>
      <c r="N370" s="24">
        <f>'EPA Data'!F371/SUM('EPA Data'!F:F)</f>
        <v>4.036903690361544E-4</v>
      </c>
      <c r="O370" s="24">
        <f>'EPA Data'!G371/SUM('EPA Data'!G:G)</f>
        <v>3.618367690558678E-4</v>
      </c>
      <c r="P370" s="24">
        <f>'EPA Data'!H371/SUM('EPA Data'!H:H)</f>
        <v>3.8553336664700369E-4</v>
      </c>
      <c r="Q370" s="24">
        <f>'EPA Data'!I371/SUM('EPA Data'!I:I)</f>
        <v>3.0242298538263768E-4</v>
      </c>
      <c r="R370" s="24">
        <f>'EPA Data'!J371/SUM('EPA Data'!J:J)</f>
        <v>4.1198343208581536E-4</v>
      </c>
      <c r="S370" s="24">
        <f>'EPA Data'!K371/SUM('EPA Data'!K:K)</f>
        <v>4.8084498508363719E-4</v>
      </c>
      <c r="T370" s="24">
        <f>'EPA Data'!L371/SUM('EPA Data'!L:L)</f>
        <v>5.0553432250710032E-4</v>
      </c>
      <c r="U370" s="24">
        <f>'EPA Data'!M371/SUM('EPA Data'!M:M)</f>
        <v>1.9455400955924087E-4</v>
      </c>
      <c r="V370" s="24">
        <f>'EPA Data'!N371/SUM('EPA Data'!N:N)</f>
        <v>2.0463698425528633E-4</v>
      </c>
      <c r="W370" s="24">
        <f>'EPA Data'!O371/SUM('EPA Data'!O:O)</f>
        <v>1.650747207767098E-4</v>
      </c>
      <c r="X370" s="24">
        <f>'EPA Data'!P371/SUM('EPA Data'!P:P)</f>
        <v>4.1192501303912566E-4</v>
      </c>
    </row>
    <row r="371" spans="1:24" x14ac:dyDescent="0.25">
      <c r="A371" s="16" t="s">
        <v>717</v>
      </c>
      <c r="B371" s="16" t="s">
        <v>698</v>
      </c>
      <c r="C371" s="21" t="s">
        <v>718</v>
      </c>
      <c r="D371" s="17">
        <f>SUMIFS('Census Data'!G:G,'Census Data'!$A:$A,$A371)/SUMIFS('Census Data'!$F:$F,'Census Data'!$A:$A,$A371)</f>
        <v>0.47735570574069758</v>
      </c>
      <c r="E371" s="19">
        <f>SUMIFS('Census Data'!H:H,'Census Data'!$A:$A,$A371)/SUMIFS('Census Data'!$F:$F,'Census Data'!$A:$A,$A371)</f>
        <v>0.52264429425930237</v>
      </c>
      <c r="F371" s="17">
        <f>SUM(SUMIFS('Census Data'!I:I,'Census Data'!$A:$A,$A371),SUMIFS('Census Data'!J:J,'Census Data'!$A:$A,$A371))/SUMIFS('Census Data'!$F:$F,'Census Data'!$A:$A,$A371)</f>
        <v>0.70364328439369217</v>
      </c>
      <c r="G371" s="17">
        <f>SUM(SUMIFS('Census Data'!K:K,'Census Data'!$A:$A,$A371),SUMIFS('Census Data'!L:L,'Census Data'!$A:$A,$A371))/SUMIFS('Census Data'!$F:$F,'Census Data'!$A:$A,$A371)</f>
        <v>0.26901266216111241</v>
      </c>
      <c r="H371" s="17">
        <f>SUM(SUMIFS('Census Data'!O:O,'Census Data'!$A:$A,$A371),SUMIFS('Census Data'!P:P,'Census Data'!$A:$A,$A371))/SUMIFS('Census Data'!$F:$F,'Census Data'!$A:$A,$A371)</f>
        <v>1.1263885652140138E-2</v>
      </c>
      <c r="I371" s="19">
        <f t="shared" si="10"/>
        <v>1.6080167793055322E-2</v>
      </c>
      <c r="J371" s="17">
        <f>SUM(SUMIFS('Census Data'!W:W,'Census Data'!$A:$A,$A371),SUMIFS('Census Data'!X:X,'Census Data'!$A:$A,$A371))/SUMIFS('Census Data'!$F:$F,'Census Data'!$A:$A,$A371)</f>
        <v>3.2160335586110464E-2</v>
      </c>
      <c r="K371" s="19">
        <f t="shared" si="11"/>
        <v>0.96783966441388958</v>
      </c>
      <c r="L371" s="24">
        <f>'EPA Data'!D372/SUM('EPA Data'!D:D)</f>
        <v>2.2139396893799811E-5</v>
      </c>
      <c r="M371" s="24">
        <f>'EPA Data'!E372/SUM('EPA Data'!E:E)</f>
        <v>3.013351640326237E-5</v>
      </c>
      <c r="N371" s="24">
        <f>'EPA Data'!F372/SUM('EPA Data'!F:F)</f>
        <v>3.3713137568826868E-5</v>
      </c>
      <c r="O371" s="24">
        <f>'EPA Data'!G372/SUM('EPA Data'!G:G)</f>
        <v>1.6041825696425689E-5</v>
      </c>
      <c r="P371" s="24">
        <f>'EPA Data'!H372/SUM('EPA Data'!H:H)</f>
        <v>2.3796620632375533E-5</v>
      </c>
      <c r="Q371" s="24">
        <f>'EPA Data'!I372/SUM('EPA Data'!I:I)</f>
        <v>1.494838807082254E-5</v>
      </c>
      <c r="R371" s="24">
        <f>'EPA Data'!J372/SUM('EPA Data'!J:J)</f>
        <v>2.7015712478471266E-5</v>
      </c>
      <c r="S371" s="24">
        <f>'EPA Data'!K372/SUM('EPA Data'!K:K)</f>
        <v>2.973672064432885E-5</v>
      </c>
      <c r="T371" s="24">
        <f>'EPA Data'!L372/SUM('EPA Data'!L:L)</f>
        <v>4.1399990365608852E-5</v>
      </c>
      <c r="U371" s="24">
        <f>'EPA Data'!M372/SUM('EPA Data'!M:M)</f>
        <v>1.1970841357888196E-5</v>
      </c>
      <c r="V371" s="24">
        <f>'EPA Data'!N372/SUM('EPA Data'!N:N)</f>
        <v>1.2271302199922589E-5</v>
      </c>
      <c r="W371" s="24">
        <f>'EPA Data'!O372/SUM('EPA Data'!O:O)</f>
        <v>1.3464533546090511E-5</v>
      </c>
      <c r="X371" s="24">
        <f>'EPA Data'!P372/SUM('EPA Data'!P:P)</f>
        <v>3.9384224552428106E-5</v>
      </c>
    </row>
    <row r="372" spans="1:24" x14ac:dyDescent="0.25">
      <c r="A372" s="16" t="s">
        <v>719</v>
      </c>
      <c r="B372" s="16" t="s">
        <v>698</v>
      </c>
      <c r="C372" s="21" t="s">
        <v>720</v>
      </c>
      <c r="D372" s="17">
        <f>SUMIFS('Census Data'!G:G,'Census Data'!$A:$A,$A372)/SUMIFS('Census Data'!$F:$F,'Census Data'!$A:$A,$A372)</f>
        <v>0.4968862839499712</v>
      </c>
      <c r="E372" s="19">
        <f>SUMIFS('Census Data'!H:H,'Census Data'!$A:$A,$A372)/SUMIFS('Census Data'!$F:$F,'Census Data'!$A:$A,$A372)</f>
        <v>0.50311371605002875</v>
      </c>
      <c r="F372" s="17">
        <f>SUM(SUMIFS('Census Data'!I:I,'Census Data'!$A:$A,$A372),SUMIFS('Census Data'!J:J,'Census Data'!$A:$A,$A372))/SUMIFS('Census Data'!$F:$F,'Census Data'!$A:$A,$A372)</f>
        <v>0.93401015228426398</v>
      </c>
      <c r="G372" s="17">
        <f>SUM(SUMIFS('Census Data'!K:K,'Census Data'!$A:$A,$A372),SUMIFS('Census Data'!L:L,'Census Data'!$A:$A,$A372))/SUMIFS('Census Data'!$F:$F,'Census Data'!$A:$A,$A372)</f>
        <v>3.9667172536501122E-2</v>
      </c>
      <c r="H372" s="17">
        <f>SUM(SUMIFS('Census Data'!O:O,'Census Data'!$A:$A,$A372),SUMIFS('Census Data'!P:P,'Census Data'!$A:$A,$A372))/SUMIFS('Census Data'!$F:$F,'Census Data'!$A:$A,$A372)</f>
        <v>3.1922130933068186E-3</v>
      </c>
      <c r="I372" s="19">
        <f t="shared" si="10"/>
        <v>2.3130462085928061E-2</v>
      </c>
      <c r="J372" s="17">
        <f>SUM(SUMIFS('Census Data'!W:W,'Census Data'!$A:$A,$A372),SUMIFS('Census Data'!X:X,'Census Data'!$A:$A,$A372))/SUMIFS('Census Data'!$F:$F,'Census Data'!$A:$A,$A372)</f>
        <v>2.2659479826259876E-2</v>
      </c>
      <c r="K372" s="19">
        <f t="shared" si="11"/>
        <v>0.97734052017374018</v>
      </c>
      <c r="L372" s="24">
        <f>'EPA Data'!D373/SUM('EPA Data'!D:D)</f>
        <v>2.6305503523337689E-5</v>
      </c>
      <c r="M372" s="24">
        <f>'EPA Data'!E373/SUM('EPA Data'!E:E)</f>
        <v>3.6915844949897018E-5</v>
      </c>
      <c r="N372" s="24">
        <f>'EPA Data'!F373/SUM('EPA Data'!F:F)</f>
        <v>3.9968428602834838E-5</v>
      </c>
      <c r="O372" s="24">
        <f>'EPA Data'!G373/SUM('EPA Data'!G:G)</f>
        <v>1.8148831878893945E-5</v>
      </c>
      <c r="P372" s="24">
        <f>'EPA Data'!H373/SUM('EPA Data'!H:H)</f>
        <v>3.0086078657111182E-5</v>
      </c>
      <c r="Q372" s="24">
        <f>'EPA Data'!I373/SUM('EPA Data'!I:I)</f>
        <v>2.0403158164953747E-5</v>
      </c>
      <c r="R372" s="24">
        <f>'EPA Data'!J373/SUM('EPA Data'!J:J)</f>
        <v>2.7918773490256904E-5</v>
      </c>
      <c r="S372" s="24">
        <f>'EPA Data'!K373/SUM('EPA Data'!K:K)</f>
        <v>3.2851233442250971E-5</v>
      </c>
      <c r="T372" s="24">
        <f>'EPA Data'!L373/SUM('EPA Data'!L:L)</f>
        <v>5.2806660080439698E-5</v>
      </c>
      <c r="U372" s="24">
        <f>'EPA Data'!M373/SUM('EPA Data'!M:M)</f>
        <v>1.3152158591062289E-5</v>
      </c>
      <c r="V372" s="24">
        <f>'EPA Data'!N373/SUM('EPA Data'!N:N)</f>
        <v>1.4354081658276151E-5</v>
      </c>
      <c r="W372" s="24">
        <f>'EPA Data'!O373/SUM('EPA Data'!O:O)</f>
        <v>1.8772241980261592E-5</v>
      </c>
      <c r="X372" s="24">
        <f>'EPA Data'!P373/SUM('EPA Data'!P:P)</f>
        <v>4.2646603492924326E-5</v>
      </c>
    </row>
    <row r="373" spans="1:24" x14ac:dyDescent="0.25">
      <c r="A373" s="16" t="s">
        <v>721</v>
      </c>
      <c r="B373" s="16" t="s">
        <v>698</v>
      </c>
      <c r="C373" s="21" t="s">
        <v>722</v>
      </c>
      <c r="D373" s="17">
        <f>SUMIFS('Census Data'!G:G,'Census Data'!$A:$A,$A373)/SUMIFS('Census Data'!$F:$F,'Census Data'!$A:$A,$A373)</f>
        <v>0.48631687908391019</v>
      </c>
      <c r="E373" s="19">
        <f>SUMIFS('Census Data'!H:H,'Census Data'!$A:$A,$A373)/SUMIFS('Census Data'!$F:$F,'Census Data'!$A:$A,$A373)</f>
        <v>0.51368312091608981</v>
      </c>
      <c r="F373" s="17">
        <f>SUM(SUMIFS('Census Data'!I:I,'Census Data'!$A:$A,$A373),SUMIFS('Census Data'!J:J,'Census Data'!$A:$A,$A373))/SUMIFS('Census Data'!$F:$F,'Census Data'!$A:$A,$A373)</f>
        <v>0.61415539884841819</v>
      </c>
      <c r="G373" s="17">
        <f>SUM(SUMIFS('Census Data'!K:K,'Census Data'!$A:$A,$A373),SUMIFS('Census Data'!L:L,'Census Data'!$A:$A,$A373))/SUMIFS('Census Data'!$F:$F,'Census Data'!$A:$A,$A373)</f>
        <v>0.35233227663841626</v>
      </c>
      <c r="H373" s="17">
        <f>SUM(SUMIFS('Census Data'!O:O,'Census Data'!$A:$A,$A373),SUMIFS('Census Data'!P:P,'Census Data'!$A:$A,$A373))/SUMIFS('Census Data'!$F:$F,'Census Data'!$A:$A,$A373)</f>
        <v>1.0610079575596816E-2</v>
      </c>
      <c r="I373" s="19">
        <f t="shared" si="10"/>
        <v>2.2902244937568761E-2</v>
      </c>
      <c r="J373" s="17">
        <f>SUM(SUMIFS('Census Data'!W:W,'Census Data'!$A:$A,$A373),SUMIFS('Census Data'!X:X,'Census Data'!$A:$A,$A373))/SUMIFS('Census Data'!$F:$F,'Census Data'!$A:$A,$A373)</f>
        <v>6.1913696060037521E-2</v>
      </c>
      <c r="K373" s="19">
        <f t="shared" si="11"/>
        <v>0.93808630393996251</v>
      </c>
      <c r="L373" s="24">
        <f>'EPA Data'!D374/SUM('EPA Data'!D:D)</f>
        <v>2.0086299767158281E-5</v>
      </c>
      <c r="M373" s="24">
        <f>'EPA Data'!E374/SUM('EPA Data'!E:E)</f>
        <v>3.1497661503327226E-5</v>
      </c>
      <c r="N373" s="24">
        <f>'EPA Data'!F374/SUM('EPA Data'!F:F)</f>
        <v>3.4889817475816617E-5</v>
      </c>
      <c r="O373" s="24">
        <f>'EPA Data'!G374/SUM('EPA Data'!G:G)</f>
        <v>1.5232486487830071E-5</v>
      </c>
      <c r="P373" s="24">
        <f>'EPA Data'!H374/SUM('EPA Data'!H:H)</f>
        <v>2.4087366949724148E-5</v>
      </c>
      <c r="Q373" s="24">
        <f>'EPA Data'!I374/SUM('EPA Data'!I:I)</f>
        <v>1.6455630863954434E-5</v>
      </c>
      <c r="R373" s="24">
        <f>'EPA Data'!J374/SUM('EPA Data'!J:J)</f>
        <v>2.7433820272677178E-5</v>
      </c>
      <c r="S373" s="24">
        <f>'EPA Data'!K374/SUM('EPA Data'!K:K)</f>
        <v>3.0750732436691913E-5</v>
      </c>
      <c r="T373" s="24">
        <f>'EPA Data'!L374/SUM('EPA Data'!L:L)</f>
        <v>4.9416814387500676E-5</v>
      </c>
      <c r="U373" s="24">
        <f>'EPA Data'!M374/SUM('EPA Data'!M:M)</f>
        <v>1.0782964310376782E-5</v>
      </c>
      <c r="V373" s="24">
        <f>'EPA Data'!N374/SUM('EPA Data'!N:N)</f>
        <v>1.1196960928963111E-5</v>
      </c>
      <c r="W373" s="24">
        <f>'EPA Data'!O374/SUM('EPA Data'!O:O)</f>
        <v>1.4588067422963276E-5</v>
      </c>
      <c r="X373" s="24">
        <f>'EPA Data'!P374/SUM('EPA Data'!P:P)</f>
        <v>4.3805444665401463E-5</v>
      </c>
    </row>
    <row r="374" spans="1:24" x14ac:dyDescent="0.25">
      <c r="A374" s="16" t="s">
        <v>723</v>
      </c>
      <c r="B374" s="16" t="s">
        <v>698</v>
      </c>
      <c r="C374" s="21" t="s">
        <v>724</v>
      </c>
      <c r="D374" s="17">
        <f>SUMIFS('Census Data'!G:G,'Census Data'!$A:$A,$A374)/SUMIFS('Census Data'!$F:$F,'Census Data'!$A:$A,$A374)</f>
        <v>0.49236631589572766</v>
      </c>
      <c r="E374" s="19">
        <f>SUMIFS('Census Data'!H:H,'Census Data'!$A:$A,$A374)/SUMIFS('Census Data'!$F:$F,'Census Data'!$A:$A,$A374)</f>
        <v>0.50763368410427234</v>
      </c>
      <c r="F374" s="17">
        <f>SUM(SUMIFS('Census Data'!I:I,'Census Data'!$A:$A,$A374),SUMIFS('Census Data'!J:J,'Census Data'!$A:$A,$A374))/SUMIFS('Census Data'!$F:$F,'Census Data'!$A:$A,$A374)</f>
        <v>0.78302672420319475</v>
      </c>
      <c r="G374" s="17">
        <f>SUM(SUMIFS('Census Data'!K:K,'Census Data'!$A:$A,$A374),SUMIFS('Census Data'!L:L,'Census Data'!$A:$A,$A374))/SUMIFS('Census Data'!$F:$F,'Census Data'!$A:$A,$A374)</f>
        <v>0.15181568122744593</v>
      </c>
      <c r="H374" s="17">
        <f>SUM(SUMIFS('Census Data'!O:O,'Census Data'!$A:$A,$A374),SUMIFS('Census Data'!P:P,'Census Data'!$A:$A,$A374))/SUMIFS('Census Data'!$F:$F,'Census Data'!$A:$A,$A374)</f>
        <v>2.2610846140257906E-2</v>
      </c>
      <c r="I374" s="19">
        <f t="shared" si="10"/>
        <v>4.2546748429101444E-2</v>
      </c>
      <c r="J374" s="17">
        <f>SUM(SUMIFS('Census Data'!W:W,'Census Data'!$A:$A,$A374),SUMIFS('Census Data'!X:X,'Census Data'!$A:$A,$A374))/SUMIFS('Census Data'!$F:$F,'Census Data'!$A:$A,$A374)</f>
        <v>7.6059252529840762E-2</v>
      </c>
      <c r="K374" s="19">
        <f t="shared" si="11"/>
        <v>0.9239407474701592</v>
      </c>
      <c r="L374" s="24">
        <f>'EPA Data'!D375/SUM('EPA Data'!D:D)</f>
        <v>6.5251931674605794E-5</v>
      </c>
      <c r="M374" s="24">
        <f>'EPA Data'!E375/SUM('EPA Data'!E:E)</f>
        <v>6.2042105519057684E-5</v>
      </c>
      <c r="N374" s="24">
        <f>'EPA Data'!F375/SUM('EPA Data'!F:F)</f>
        <v>6.7789623185306525E-5</v>
      </c>
      <c r="O374" s="24">
        <f>'EPA Data'!G375/SUM('EPA Data'!G:G)</f>
        <v>3.9797701772897828E-5</v>
      </c>
      <c r="P374" s="24">
        <f>'EPA Data'!H375/SUM('EPA Data'!H:H)</f>
        <v>5.4728537838008967E-5</v>
      </c>
      <c r="Q374" s="24">
        <f>'EPA Data'!I375/SUM('EPA Data'!I:I)</f>
        <v>3.7111495030653619E-5</v>
      </c>
      <c r="R374" s="24">
        <f>'EPA Data'!J375/SUM('EPA Data'!J:J)</f>
        <v>4.2094818333419535E-5</v>
      </c>
      <c r="S374" s="24">
        <f>'EPA Data'!K375/SUM('EPA Data'!K:K)</f>
        <v>5.3397318864498632E-5</v>
      </c>
      <c r="T374" s="24">
        <f>'EPA Data'!L375/SUM('EPA Data'!L:L)</f>
        <v>1.131248643403661E-4</v>
      </c>
      <c r="U374" s="24">
        <f>'EPA Data'!M375/SUM('EPA Data'!M:M)</f>
        <v>2.5440330967518447E-5</v>
      </c>
      <c r="V374" s="24">
        <f>'EPA Data'!N375/SUM('EPA Data'!N:N)</f>
        <v>2.6343869036043348E-5</v>
      </c>
      <c r="W374" s="24">
        <f>'EPA Data'!O375/SUM('EPA Data'!O:O)</f>
        <v>3.3410376204210159E-5</v>
      </c>
      <c r="X374" s="24">
        <f>'EPA Data'!P375/SUM('EPA Data'!P:P)</f>
        <v>6.8589293868054297E-5</v>
      </c>
    </row>
    <row r="375" spans="1:24" x14ac:dyDescent="0.25">
      <c r="A375" s="16" t="s">
        <v>725</v>
      </c>
      <c r="B375" s="16" t="s">
        <v>698</v>
      </c>
      <c r="C375" s="21" t="s">
        <v>726</v>
      </c>
      <c r="D375" s="17">
        <f>SUMIFS('Census Data'!G:G,'Census Data'!$A:$A,$A375)/SUMIFS('Census Data'!$F:$F,'Census Data'!$A:$A,$A375)</f>
        <v>0.49042809767862527</v>
      </c>
      <c r="E375" s="19">
        <f>SUMIFS('Census Data'!H:H,'Census Data'!$A:$A,$A375)/SUMIFS('Census Data'!$F:$F,'Census Data'!$A:$A,$A375)</f>
        <v>0.50957190232137473</v>
      </c>
      <c r="F375" s="17">
        <f>SUM(SUMIFS('Census Data'!I:I,'Census Data'!$A:$A,$A375),SUMIFS('Census Data'!J:J,'Census Data'!$A:$A,$A375))/SUMIFS('Census Data'!$F:$F,'Census Data'!$A:$A,$A375)</f>
        <v>0.66567430409004125</v>
      </c>
      <c r="G375" s="17">
        <f>SUM(SUMIFS('Census Data'!K:K,'Census Data'!$A:$A,$A375),SUMIFS('Census Data'!L:L,'Census Data'!$A:$A,$A375))/SUMIFS('Census Data'!$F:$F,'Census Data'!$A:$A,$A375)</f>
        <v>0.29591247110843133</v>
      </c>
      <c r="H375" s="17">
        <f>SUM(SUMIFS('Census Data'!O:O,'Census Data'!$A:$A,$A375),SUMIFS('Census Data'!P:P,'Census Data'!$A:$A,$A375))/SUMIFS('Census Data'!$F:$F,'Census Data'!$A:$A,$A375)</f>
        <v>1.3428298663450909E-2</v>
      </c>
      <c r="I375" s="19">
        <f t="shared" si="10"/>
        <v>2.4984926138076569E-2</v>
      </c>
      <c r="J375" s="17">
        <f>SUM(SUMIFS('Census Data'!W:W,'Census Data'!$A:$A,$A375),SUMIFS('Census Data'!X:X,'Census Data'!$A:$A,$A375))/SUMIFS('Census Data'!$F:$F,'Census Data'!$A:$A,$A375)</f>
        <v>4.2407798211235054E-2</v>
      </c>
      <c r="K375" s="19">
        <f t="shared" si="11"/>
        <v>0.95759220178876492</v>
      </c>
      <c r="L375" s="24">
        <f>'EPA Data'!D376/SUM('EPA Data'!D:D)</f>
        <v>1.042598297707329E-4</v>
      </c>
      <c r="M375" s="24">
        <f>'EPA Data'!E376/SUM('EPA Data'!E:E)</f>
        <v>1.2030945751913773E-4</v>
      </c>
      <c r="N375" s="24">
        <f>'EPA Data'!F376/SUM('EPA Data'!F:F)</f>
        <v>1.359106326059711E-4</v>
      </c>
      <c r="O375" s="24">
        <f>'EPA Data'!G376/SUM('EPA Data'!G:G)</f>
        <v>5.9799208985132755E-5</v>
      </c>
      <c r="P375" s="24">
        <f>'EPA Data'!H376/SUM('EPA Data'!H:H)</f>
        <v>9.7287151102785251E-5</v>
      </c>
      <c r="Q375" s="24">
        <f>'EPA Data'!I376/SUM('EPA Data'!I:I)</f>
        <v>6.4138190512539746E-5</v>
      </c>
      <c r="R375" s="24">
        <f>'EPA Data'!J376/SUM('EPA Data'!J:J)</f>
        <v>7.4636845333285706E-5</v>
      </c>
      <c r="S375" s="24">
        <f>'EPA Data'!K376/SUM('EPA Data'!K:K)</f>
        <v>1.0150968024926834E-4</v>
      </c>
      <c r="T375" s="24">
        <f>'EPA Data'!L376/SUM('EPA Data'!L:L)</f>
        <v>1.6748879654957874E-4</v>
      </c>
      <c r="U375" s="24">
        <f>'EPA Data'!M376/SUM('EPA Data'!M:M)</f>
        <v>4.7735034673062933E-5</v>
      </c>
      <c r="V375" s="24">
        <f>'EPA Data'!N376/SUM('EPA Data'!N:N)</f>
        <v>5.1156747572249299E-5</v>
      </c>
      <c r="W375" s="24">
        <f>'EPA Data'!O376/SUM('EPA Data'!O:O)</f>
        <v>6.6153316436012743E-5</v>
      </c>
      <c r="X375" s="24">
        <f>'EPA Data'!P376/SUM('EPA Data'!P:P)</f>
        <v>1.5630017432581979E-4</v>
      </c>
    </row>
    <row r="376" spans="1:24" x14ac:dyDescent="0.25">
      <c r="A376" s="16" t="s">
        <v>727</v>
      </c>
      <c r="B376" s="16" t="s">
        <v>698</v>
      </c>
      <c r="C376" s="21" t="s">
        <v>728</v>
      </c>
      <c r="D376" s="17">
        <f>SUMIFS('Census Data'!G:G,'Census Data'!$A:$A,$A376)/SUMIFS('Census Data'!$F:$F,'Census Data'!$A:$A,$A376)</f>
        <v>0.47571817897511504</v>
      </c>
      <c r="E376" s="19">
        <f>SUMIFS('Census Data'!H:H,'Census Data'!$A:$A,$A376)/SUMIFS('Census Data'!$F:$F,'Census Data'!$A:$A,$A376)</f>
        <v>0.52428182102488496</v>
      </c>
      <c r="F376" s="17">
        <f>SUM(SUMIFS('Census Data'!I:I,'Census Data'!$A:$A,$A376),SUMIFS('Census Data'!J:J,'Census Data'!$A:$A,$A376))/SUMIFS('Census Data'!$F:$F,'Census Data'!$A:$A,$A376)</f>
        <v>0.50337309565295085</v>
      </c>
      <c r="G376" s="17">
        <f>SUM(SUMIFS('Census Data'!K:K,'Census Data'!$A:$A,$A376),SUMIFS('Census Data'!L:L,'Census Data'!$A:$A,$A376))/SUMIFS('Census Data'!$F:$F,'Census Data'!$A:$A,$A376)</f>
        <v>0.46919537148728946</v>
      </c>
      <c r="H376" s="17">
        <f>SUM(SUMIFS('Census Data'!O:O,'Census Data'!$A:$A,$A376),SUMIFS('Census Data'!P:P,'Census Data'!$A:$A,$A376))/SUMIFS('Census Data'!$F:$F,'Census Data'!$A:$A,$A376)</f>
        <v>5.5845954519054639E-3</v>
      </c>
      <c r="I376" s="19">
        <f t="shared" si="10"/>
        <v>2.184693740785415E-2</v>
      </c>
      <c r="J376" s="17">
        <f>SUM(SUMIFS('Census Data'!W:W,'Census Data'!$A:$A,$A376),SUMIFS('Census Data'!X:X,'Census Data'!$A:$A,$A376))/SUMIFS('Census Data'!$F:$F,'Census Data'!$A:$A,$A376)</f>
        <v>3.480319885627485E-2</v>
      </c>
      <c r="K376" s="19">
        <f t="shared" si="11"/>
        <v>0.96519680114372519</v>
      </c>
      <c r="L376" s="24">
        <f>'EPA Data'!D377/SUM('EPA Data'!D:D)</f>
        <v>4.4720029276886375E-5</v>
      </c>
      <c r="M376" s="24">
        <f>'EPA Data'!E377/SUM('EPA Data'!E:E)</f>
        <v>5.9554956160534327E-5</v>
      </c>
      <c r="N376" s="24">
        <f>'EPA Data'!F377/SUM('EPA Data'!F:F)</f>
        <v>6.315227682535903E-5</v>
      </c>
      <c r="O376" s="24">
        <f>'EPA Data'!G377/SUM('EPA Data'!G:G)</f>
        <v>2.8051563579756014E-5</v>
      </c>
      <c r="P376" s="24">
        <f>'EPA Data'!H377/SUM('EPA Data'!H:H)</f>
        <v>4.46152952264181E-5</v>
      </c>
      <c r="Q376" s="24">
        <f>'EPA Data'!I377/SUM('EPA Data'!I:I)</f>
        <v>2.9066102022022933E-5</v>
      </c>
      <c r="R376" s="24">
        <f>'EPA Data'!J377/SUM('EPA Data'!J:J)</f>
        <v>4.2676440591285856E-5</v>
      </c>
      <c r="S376" s="24">
        <f>'EPA Data'!K377/SUM('EPA Data'!K:K)</f>
        <v>5.2875003523063024E-5</v>
      </c>
      <c r="T376" s="24">
        <f>'EPA Data'!L377/SUM('EPA Data'!L:L)</f>
        <v>8.2733735999956722E-5</v>
      </c>
      <c r="U376" s="24">
        <f>'EPA Data'!M377/SUM('EPA Data'!M:M)</f>
        <v>2.2163606661349998E-5</v>
      </c>
      <c r="V376" s="24">
        <f>'EPA Data'!N377/SUM('EPA Data'!N:N)</f>
        <v>2.6538174123550792E-5</v>
      </c>
      <c r="W376" s="24">
        <f>'EPA Data'!O377/SUM('EPA Data'!O:O)</f>
        <v>2.8903972877862588E-5</v>
      </c>
      <c r="X376" s="24">
        <f>'EPA Data'!P377/SUM('EPA Data'!P:P)</f>
        <v>6.8682346758500024E-5</v>
      </c>
    </row>
    <row r="377" spans="1:24" x14ac:dyDescent="0.25">
      <c r="A377" s="16" t="s">
        <v>729</v>
      </c>
      <c r="B377" s="16" t="s">
        <v>698</v>
      </c>
      <c r="C377" s="21" t="s">
        <v>730</v>
      </c>
      <c r="D377" s="17">
        <f>SUMIFS('Census Data'!G:G,'Census Data'!$A:$A,$A377)/SUMIFS('Census Data'!$F:$F,'Census Data'!$A:$A,$A377)</f>
        <v>0.52863330125120311</v>
      </c>
      <c r="E377" s="19">
        <f>SUMIFS('Census Data'!H:H,'Census Data'!$A:$A,$A377)/SUMIFS('Census Data'!$F:$F,'Census Data'!$A:$A,$A377)</f>
        <v>0.47136669874879694</v>
      </c>
      <c r="F377" s="17">
        <f>SUM(SUMIFS('Census Data'!I:I,'Census Data'!$A:$A,$A377),SUMIFS('Census Data'!J:J,'Census Data'!$A:$A,$A377))/SUMIFS('Census Data'!$F:$F,'Census Data'!$A:$A,$A377)</f>
        <v>0.68479307025986524</v>
      </c>
      <c r="G377" s="17">
        <f>SUM(SUMIFS('Census Data'!K:K,'Census Data'!$A:$A,$A377),SUMIFS('Census Data'!L:L,'Census Data'!$A:$A,$A377))/SUMIFS('Census Data'!$F:$F,'Census Data'!$A:$A,$A377)</f>
        <v>0.28869906961822267</v>
      </c>
      <c r="H377" s="17">
        <f>SUM(SUMIFS('Census Data'!O:O,'Census Data'!$A:$A,$A377),SUMIFS('Census Data'!P:P,'Census Data'!$A:$A,$A377))/SUMIFS('Census Data'!$F:$F,'Census Data'!$A:$A,$A377)</f>
        <v>7.2184793070259861E-3</v>
      </c>
      <c r="I377" s="19">
        <f t="shared" si="10"/>
        <v>1.928938081488607E-2</v>
      </c>
      <c r="J377" s="17">
        <f>SUM(SUMIFS('Census Data'!W:W,'Census Data'!$A:$A,$A377),SUMIFS('Census Data'!X:X,'Census Data'!$A:$A,$A377))/SUMIFS('Census Data'!$F:$F,'Census Data'!$A:$A,$A377)</f>
        <v>3.5530959255694577E-2</v>
      </c>
      <c r="K377" s="19">
        <f t="shared" si="11"/>
        <v>0.96446904074430539</v>
      </c>
      <c r="L377" s="24">
        <f>'EPA Data'!D378/SUM('EPA Data'!D:D)</f>
        <v>4.9541984217011905E-5</v>
      </c>
      <c r="M377" s="24">
        <f>'EPA Data'!E378/SUM('EPA Data'!E:E)</f>
        <v>6.5204257076148476E-5</v>
      </c>
      <c r="N377" s="24">
        <f>'EPA Data'!F378/SUM('EPA Data'!F:F)</f>
        <v>7.7118345213383679E-5</v>
      </c>
      <c r="O377" s="24">
        <f>'EPA Data'!G378/SUM('EPA Data'!G:G)</f>
        <v>7.6115702410752432E-5</v>
      </c>
      <c r="P377" s="24">
        <f>'EPA Data'!H378/SUM('EPA Data'!H:H)</f>
        <v>8.4862111116779665E-5</v>
      </c>
      <c r="Q377" s="24">
        <f>'EPA Data'!I378/SUM('EPA Data'!I:I)</f>
        <v>1.2469741321749308E-4</v>
      </c>
      <c r="R377" s="24">
        <f>'EPA Data'!J378/SUM('EPA Data'!J:J)</f>
        <v>5.1224634614679806E-5</v>
      </c>
      <c r="S377" s="24">
        <f>'EPA Data'!K378/SUM('EPA Data'!K:K)</f>
        <v>6.4601772887527755E-5</v>
      </c>
      <c r="T377" s="24">
        <f>'EPA Data'!L378/SUM('EPA Data'!L:L)</f>
        <v>8.3914450785340042E-5</v>
      </c>
      <c r="U377" s="24">
        <f>'EPA Data'!M378/SUM('EPA Data'!M:M)</f>
        <v>4.4888046002008397E-5</v>
      </c>
      <c r="V377" s="24">
        <f>'EPA Data'!N378/SUM('EPA Data'!N:N)</f>
        <v>5.4439008877172928E-5</v>
      </c>
      <c r="W377" s="24">
        <f>'EPA Data'!O378/SUM('EPA Data'!O:O)</f>
        <v>3.3361196466855481E-5</v>
      </c>
      <c r="X377" s="24">
        <f>'EPA Data'!P378/SUM('EPA Data'!P:P)</f>
        <v>7.3842295809828105E-5</v>
      </c>
    </row>
    <row r="378" spans="1:24" x14ac:dyDescent="0.25">
      <c r="A378" s="16" t="s">
        <v>731</v>
      </c>
      <c r="B378" s="16" t="s">
        <v>698</v>
      </c>
      <c r="C378" s="21" t="s">
        <v>37</v>
      </c>
      <c r="D378" s="17">
        <f>SUMIFS('Census Data'!G:G,'Census Data'!$A:$A,$A378)/SUMIFS('Census Data'!$F:$F,'Census Data'!$A:$A,$A378)</f>
        <v>0.60542898691226366</v>
      </c>
      <c r="E378" s="19">
        <f>SUMIFS('Census Data'!H:H,'Census Data'!$A:$A,$A378)/SUMIFS('Census Data'!$F:$F,'Census Data'!$A:$A,$A378)</f>
        <v>0.39457101308773629</v>
      </c>
      <c r="F378" s="17">
        <f>SUM(SUMIFS('Census Data'!I:I,'Census Data'!$A:$A,$A378),SUMIFS('Census Data'!J:J,'Census Data'!$A:$A,$A378))/SUMIFS('Census Data'!$F:$F,'Census Data'!$A:$A,$A378)</f>
        <v>0.36112457586039748</v>
      </c>
      <c r="G378" s="17">
        <f>SUM(SUMIFS('Census Data'!K:K,'Census Data'!$A:$A,$A378),SUMIFS('Census Data'!L:L,'Census Data'!$A:$A,$A378))/SUMIFS('Census Data'!$F:$F,'Census Data'!$A:$A,$A378)</f>
        <v>0.60849894974955565</v>
      </c>
      <c r="H378" s="17">
        <f>SUM(SUMIFS('Census Data'!O:O,'Census Data'!$A:$A,$A378),SUMIFS('Census Data'!P:P,'Census Data'!$A:$A,$A378))/SUMIFS('Census Data'!$F:$F,'Census Data'!$A:$A,$A378)</f>
        <v>8.5635805461302308E-3</v>
      </c>
      <c r="I378" s="19">
        <f t="shared" si="10"/>
        <v>2.1812893843916603E-2</v>
      </c>
      <c r="J378" s="17">
        <f>SUM(SUMIFS('Census Data'!W:W,'Census Data'!$A:$A,$A378),SUMIFS('Census Data'!X:X,'Census Data'!$A:$A,$A378))/SUMIFS('Census Data'!$F:$F,'Census Data'!$A:$A,$A378)</f>
        <v>5.0735175311035711E-2</v>
      </c>
      <c r="K378" s="19">
        <f t="shared" si="11"/>
        <v>0.94926482468896434</v>
      </c>
      <c r="L378" s="24">
        <f>'EPA Data'!D379/SUM('EPA Data'!D:D)</f>
        <v>9.7054501478068245E-6</v>
      </c>
      <c r="M378" s="24">
        <f>'EPA Data'!E379/SUM('EPA Data'!E:E)</f>
        <v>1.5767062451565854E-5</v>
      </c>
      <c r="N378" s="24">
        <f>'EPA Data'!F379/SUM('EPA Data'!F:F)</f>
        <v>1.8802301716858665E-5</v>
      </c>
      <c r="O378" s="24">
        <f>'EPA Data'!G379/SUM('EPA Data'!G:G)</f>
        <v>5.5434325055861076E-6</v>
      </c>
      <c r="P378" s="24">
        <f>'EPA Data'!H379/SUM('EPA Data'!H:H)</f>
        <v>1.0552830896437208E-5</v>
      </c>
      <c r="Q378" s="24">
        <f>'EPA Data'!I379/SUM('EPA Data'!I:I)</f>
        <v>7.1659700449963401E-6</v>
      </c>
      <c r="R378" s="24">
        <f>'EPA Data'!J379/SUM('EPA Data'!J:J)</f>
        <v>8.5087762718786567E-6</v>
      </c>
      <c r="S378" s="24">
        <f>'EPA Data'!K379/SUM('EPA Data'!K:K)</f>
        <v>1.4676271900926089E-5</v>
      </c>
      <c r="T378" s="24">
        <f>'EPA Data'!L379/SUM('EPA Data'!L:L)</f>
        <v>2.3887223805052057E-5</v>
      </c>
      <c r="U378" s="24">
        <f>'EPA Data'!M379/SUM('EPA Data'!M:M)</f>
        <v>4.4637708947101516E-6</v>
      </c>
      <c r="V378" s="24">
        <f>'EPA Data'!N379/SUM('EPA Data'!N:N)</f>
        <v>5.3593212638639959E-6</v>
      </c>
      <c r="W378" s="24">
        <f>'EPA Data'!O379/SUM('EPA Data'!O:O)</f>
        <v>6.5593668378825017E-6</v>
      </c>
      <c r="X378" s="24">
        <f>'EPA Data'!P379/SUM('EPA Data'!P:P)</f>
        <v>2.1364331954227636E-5</v>
      </c>
    </row>
    <row r="379" spans="1:24" x14ac:dyDescent="0.25">
      <c r="A379" s="16" t="s">
        <v>732</v>
      </c>
      <c r="B379" s="16" t="s">
        <v>698</v>
      </c>
      <c r="C379" s="21" t="s">
        <v>733</v>
      </c>
      <c r="D379" s="17">
        <f>SUMIFS('Census Data'!G:G,'Census Data'!$A:$A,$A379)/SUMIFS('Census Data'!$F:$F,'Census Data'!$A:$A,$A379)</f>
        <v>0.51399407309845246</v>
      </c>
      <c r="E379" s="19">
        <f>SUMIFS('Census Data'!H:H,'Census Data'!$A:$A,$A379)/SUMIFS('Census Data'!$F:$F,'Census Data'!$A:$A,$A379)</f>
        <v>0.48600592690154759</v>
      </c>
      <c r="F379" s="17">
        <f>SUM(SUMIFS('Census Data'!I:I,'Census Data'!$A:$A,$A379),SUMIFS('Census Data'!J:J,'Census Data'!$A:$A,$A379))/SUMIFS('Census Data'!$F:$F,'Census Data'!$A:$A,$A379)</f>
        <v>0.7503567116672154</v>
      </c>
      <c r="G379" s="17">
        <f>SUM(SUMIFS('Census Data'!K:K,'Census Data'!$A:$A,$A379),SUMIFS('Census Data'!L:L,'Census Data'!$A:$A,$A379))/SUMIFS('Census Data'!$F:$F,'Census Data'!$A:$A,$A379)</f>
        <v>0.19192916986792521</v>
      </c>
      <c r="H379" s="17">
        <f>SUM(SUMIFS('Census Data'!O:O,'Census Data'!$A:$A,$A379),SUMIFS('Census Data'!P:P,'Census Data'!$A:$A,$A379))/SUMIFS('Census Data'!$F:$F,'Census Data'!$A:$A,$A379)</f>
        <v>1.5256283613214796E-2</v>
      </c>
      <c r="I379" s="19">
        <f t="shared" si="10"/>
        <v>4.245783485164456E-2</v>
      </c>
      <c r="J379" s="17">
        <f>SUM(SUMIFS('Census Data'!W:W,'Census Data'!$A:$A,$A379),SUMIFS('Census Data'!X:X,'Census Data'!$A:$A,$A379))/SUMIFS('Census Data'!$F:$F,'Census Data'!$A:$A,$A379)</f>
        <v>7.1397212161123921E-2</v>
      </c>
      <c r="K379" s="19">
        <f t="shared" si="11"/>
        <v>0.92860278783887606</v>
      </c>
      <c r="L379" s="24">
        <f>'EPA Data'!D380/SUM('EPA Data'!D:D)</f>
        <v>8.1774375170589887E-5</v>
      </c>
      <c r="M379" s="24">
        <f>'EPA Data'!E380/SUM('EPA Data'!E:E)</f>
        <v>8.974365567354768E-5</v>
      </c>
      <c r="N379" s="24">
        <f>'EPA Data'!F380/SUM('EPA Data'!F:F)</f>
        <v>8.7837251169397109E-5</v>
      </c>
      <c r="O379" s="24">
        <f>'EPA Data'!G380/SUM('EPA Data'!G:G)</f>
        <v>5.169118337344506E-5</v>
      </c>
      <c r="P379" s="24">
        <f>'EPA Data'!H380/SUM('EPA Data'!H:H)</f>
        <v>7.6564774519838599E-5</v>
      </c>
      <c r="Q379" s="24">
        <f>'EPA Data'!I380/SUM('EPA Data'!I:I)</f>
        <v>5.0980241203570622E-5</v>
      </c>
      <c r="R379" s="24">
        <f>'EPA Data'!J380/SUM('EPA Data'!J:J)</f>
        <v>5.9765388514327231E-5</v>
      </c>
      <c r="S379" s="24">
        <f>'EPA Data'!K380/SUM('EPA Data'!K:K)</f>
        <v>7.0782443380767513E-5</v>
      </c>
      <c r="T379" s="24">
        <f>'EPA Data'!L380/SUM('EPA Data'!L:L)</f>
        <v>1.1632781899158859E-4</v>
      </c>
      <c r="U379" s="24">
        <f>'EPA Data'!M380/SUM('EPA Data'!M:M)</f>
        <v>2.9225163614326449E-5</v>
      </c>
      <c r="V379" s="24">
        <f>'EPA Data'!N380/SUM('EPA Data'!N:N)</f>
        <v>3.2352083171274533E-5</v>
      </c>
      <c r="W379" s="24">
        <f>'EPA Data'!O380/SUM('EPA Data'!O:O)</f>
        <v>4.2809125261746155E-5</v>
      </c>
      <c r="X379" s="24">
        <f>'EPA Data'!P380/SUM('EPA Data'!P:P)</f>
        <v>8.7336580714934221E-5</v>
      </c>
    </row>
    <row r="380" spans="1:24" x14ac:dyDescent="0.25">
      <c r="A380" s="16" t="s">
        <v>734</v>
      </c>
      <c r="B380" s="16" t="s">
        <v>698</v>
      </c>
      <c r="C380" s="21" t="s">
        <v>735</v>
      </c>
      <c r="D380" s="17">
        <f>SUMIFS('Census Data'!G:G,'Census Data'!$A:$A,$A380)/SUMIFS('Census Data'!$F:$F,'Census Data'!$A:$A,$A380)</f>
        <v>0.48847542349347406</v>
      </c>
      <c r="E380" s="19">
        <f>SUMIFS('Census Data'!H:H,'Census Data'!$A:$A,$A380)/SUMIFS('Census Data'!$F:$F,'Census Data'!$A:$A,$A380)</f>
        <v>0.51152457650652594</v>
      </c>
      <c r="F380" s="17">
        <f>SUM(SUMIFS('Census Data'!I:I,'Census Data'!$A:$A,$A380),SUMIFS('Census Data'!J:J,'Census Data'!$A:$A,$A380))/SUMIFS('Census Data'!$F:$F,'Census Data'!$A:$A,$A380)</f>
        <v>0.72054059057669162</v>
      </c>
      <c r="G380" s="17">
        <f>SUM(SUMIFS('Census Data'!K:K,'Census Data'!$A:$A,$A380),SUMIFS('Census Data'!L:L,'Census Data'!$A:$A,$A380))/SUMIFS('Census Data'!$F:$F,'Census Data'!$A:$A,$A380)</f>
        <v>0.24909747292418771</v>
      </c>
      <c r="H380" s="17">
        <f>SUM(SUMIFS('Census Data'!O:O,'Census Data'!$A:$A,$A380),SUMIFS('Census Data'!P:P,'Census Data'!$A:$A,$A380))/SUMIFS('Census Data'!$F:$F,'Census Data'!$A:$A,$A380)</f>
        <v>1.1385726187170231E-2</v>
      </c>
      <c r="I380" s="19">
        <f t="shared" si="10"/>
        <v>1.8976210311950403E-2</v>
      </c>
      <c r="J380" s="17">
        <f>SUM(SUMIFS('Census Data'!W:W,'Census Data'!$A:$A,$A380),SUMIFS('Census Data'!X:X,'Census Data'!$A:$A,$A380))/SUMIFS('Census Data'!$F:$F,'Census Data'!$A:$A,$A380)</f>
        <v>0.12320651670832176</v>
      </c>
      <c r="K380" s="19">
        <f t="shared" si="11"/>
        <v>0.87679348329167828</v>
      </c>
      <c r="L380" s="24">
        <f>'EPA Data'!D381/SUM('EPA Data'!D:D)</f>
        <v>2.0418825974417379E-5</v>
      </c>
      <c r="M380" s="24">
        <f>'EPA Data'!E381/SUM('EPA Data'!E:E)</f>
        <v>2.723829334323895E-5</v>
      </c>
      <c r="N380" s="24">
        <f>'EPA Data'!F381/SUM('EPA Data'!F:F)</f>
        <v>3.1096493300251127E-5</v>
      </c>
      <c r="O380" s="24">
        <f>'EPA Data'!G381/SUM('EPA Data'!G:G)</f>
        <v>1.2430148013732809E-5</v>
      </c>
      <c r="P380" s="24">
        <f>'EPA Data'!H381/SUM('EPA Data'!H:H)</f>
        <v>2.1076716955743417E-5</v>
      </c>
      <c r="Q380" s="24">
        <f>'EPA Data'!I381/SUM('EPA Data'!I:I)</f>
        <v>1.3848244885731265E-5</v>
      </c>
      <c r="R380" s="24">
        <f>'EPA Data'!J381/SUM('EPA Data'!J:J)</f>
        <v>1.6248047871269964E-5</v>
      </c>
      <c r="S380" s="24">
        <f>'EPA Data'!K381/SUM('EPA Data'!K:K)</f>
        <v>2.3114959405173016E-5</v>
      </c>
      <c r="T380" s="24">
        <f>'EPA Data'!L381/SUM('EPA Data'!L:L)</f>
        <v>3.8104262358025495E-5</v>
      </c>
      <c r="U380" s="24">
        <f>'EPA Data'!M381/SUM('EPA Data'!M:M)</f>
        <v>1.0283939621920624E-5</v>
      </c>
      <c r="V380" s="24">
        <f>'EPA Data'!N381/SUM('EPA Data'!N:N)</f>
        <v>1.1361666849123069E-5</v>
      </c>
      <c r="W380" s="24">
        <f>'EPA Data'!O381/SUM('EPA Data'!O:O)</f>
        <v>1.4104435683186418E-5</v>
      </c>
      <c r="X380" s="24">
        <f>'EPA Data'!P381/SUM('EPA Data'!P:P)</f>
        <v>3.6769609840889281E-5</v>
      </c>
    </row>
    <row r="381" spans="1:24" x14ac:dyDescent="0.25">
      <c r="A381" s="16" t="s">
        <v>736</v>
      </c>
      <c r="B381" s="16" t="s">
        <v>698</v>
      </c>
      <c r="C381" s="21" t="s">
        <v>201</v>
      </c>
      <c r="D381" s="17">
        <f>SUMIFS('Census Data'!G:G,'Census Data'!$A:$A,$A381)/SUMIFS('Census Data'!$F:$F,'Census Data'!$A:$A,$A381)</f>
        <v>0.48704080272018135</v>
      </c>
      <c r="E381" s="19">
        <f>SUMIFS('Census Data'!H:H,'Census Data'!$A:$A,$A381)/SUMIFS('Census Data'!$F:$F,'Census Data'!$A:$A,$A381)</f>
        <v>0.51295919727981865</v>
      </c>
      <c r="F381" s="17">
        <f>SUM(SUMIFS('Census Data'!I:I,'Census Data'!$A:$A,$A381),SUMIFS('Census Data'!J:J,'Census Data'!$A:$A,$A381))/SUMIFS('Census Data'!$F:$F,'Census Data'!$A:$A,$A381)</f>
        <v>0.764317621174745</v>
      </c>
      <c r="G381" s="17">
        <f>SUM(SUMIFS('Census Data'!K:K,'Census Data'!$A:$A,$A381),SUMIFS('Census Data'!L:L,'Census Data'!$A:$A,$A381))/SUMIFS('Census Data'!$F:$F,'Census Data'!$A:$A,$A381)</f>
        <v>0.1967631175411694</v>
      </c>
      <c r="H381" s="17">
        <f>SUM(SUMIFS('Census Data'!O:O,'Census Data'!$A:$A,$A381),SUMIFS('Census Data'!P:P,'Census Data'!$A:$A,$A381))/SUMIFS('Census Data'!$F:$F,'Census Data'!$A:$A,$A381)</f>
        <v>1.0050670044669644E-2</v>
      </c>
      <c r="I381" s="19">
        <f t="shared" si="10"/>
        <v>2.8868591239415986E-2</v>
      </c>
      <c r="J381" s="17">
        <f>SUM(SUMIFS('Census Data'!W:W,'Census Data'!$A:$A,$A381),SUMIFS('Census Data'!X:X,'Census Data'!$A:$A,$A381))/SUMIFS('Census Data'!$F:$F,'Census Data'!$A:$A,$A381)</f>
        <v>7.1913127541836125E-2</v>
      </c>
      <c r="K381" s="19">
        <f t="shared" si="11"/>
        <v>0.9280868724581639</v>
      </c>
      <c r="L381" s="24">
        <f>'EPA Data'!D382/SUM('EPA Data'!D:D)</f>
        <v>2.886778097195523E-4</v>
      </c>
      <c r="M381" s="24">
        <f>'EPA Data'!E382/SUM('EPA Data'!E:E)</f>
        <v>2.8011459285277651E-4</v>
      </c>
      <c r="N381" s="24">
        <f>'EPA Data'!F382/SUM('EPA Data'!F:F)</f>
        <v>3.3783606249803767E-4</v>
      </c>
      <c r="O381" s="24">
        <f>'EPA Data'!G382/SUM('EPA Data'!G:G)</f>
        <v>2.5858324831114606E-4</v>
      </c>
      <c r="P381" s="24">
        <f>'EPA Data'!H382/SUM('EPA Data'!H:H)</f>
        <v>2.9086413317160184E-4</v>
      </c>
      <c r="Q381" s="24">
        <f>'EPA Data'!I382/SUM('EPA Data'!I:I)</f>
        <v>1.9619265541186818E-4</v>
      </c>
      <c r="R381" s="24">
        <f>'EPA Data'!J382/SUM('EPA Data'!J:J)</f>
        <v>2.0180726934136976E-4</v>
      </c>
      <c r="S381" s="24">
        <f>'EPA Data'!K382/SUM('EPA Data'!K:K)</f>
        <v>2.6040001538854237E-4</v>
      </c>
      <c r="T381" s="24">
        <f>'EPA Data'!L382/SUM('EPA Data'!L:L)</f>
        <v>4.2608441540446644E-4</v>
      </c>
      <c r="U381" s="24">
        <f>'EPA Data'!M382/SUM('EPA Data'!M:M)</f>
        <v>1.8115522933801078E-4</v>
      </c>
      <c r="V381" s="24">
        <f>'EPA Data'!N382/SUM('EPA Data'!N:N)</f>
        <v>1.9941369183667552E-4</v>
      </c>
      <c r="W381" s="24">
        <f>'EPA Data'!O382/SUM('EPA Data'!O:O)</f>
        <v>1.3496793609942394E-4</v>
      </c>
      <c r="X381" s="24">
        <f>'EPA Data'!P382/SUM('EPA Data'!P:P)</f>
        <v>3.1219591119556684E-4</v>
      </c>
    </row>
    <row r="382" spans="1:24" x14ac:dyDescent="0.25">
      <c r="A382" s="16" t="s">
        <v>737</v>
      </c>
      <c r="B382" s="16" t="s">
        <v>698</v>
      </c>
      <c r="C382" s="21" t="s">
        <v>738</v>
      </c>
      <c r="D382" s="17">
        <f>SUMIFS('Census Data'!G:G,'Census Data'!$A:$A,$A382)/SUMIFS('Census Data'!$F:$F,'Census Data'!$A:$A,$A382)</f>
        <v>0.48514353358981949</v>
      </c>
      <c r="E382" s="19">
        <f>SUMIFS('Census Data'!H:H,'Census Data'!$A:$A,$A382)/SUMIFS('Census Data'!$F:$F,'Census Data'!$A:$A,$A382)</f>
        <v>0.51485646641018057</v>
      </c>
      <c r="F382" s="17">
        <f>SUM(SUMIFS('Census Data'!I:I,'Census Data'!$A:$A,$A382),SUMIFS('Census Data'!J:J,'Census Data'!$A:$A,$A382))/SUMIFS('Census Data'!$F:$F,'Census Data'!$A:$A,$A382)</f>
        <v>0.9314738088191773</v>
      </c>
      <c r="G382" s="17">
        <f>SUM(SUMIFS('Census Data'!K:K,'Census Data'!$A:$A,$A382),SUMIFS('Census Data'!L:L,'Census Data'!$A:$A,$A382))/SUMIFS('Census Data'!$F:$F,'Census Data'!$A:$A,$A382)</f>
        <v>2.9195028114826872E-2</v>
      </c>
      <c r="H382" s="17">
        <f>SUM(SUMIFS('Census Data'!O:O,'Census Data'!$A:$A,$A382),SUMIFS('Census Data'!P:P,'Census Data'!$A:$A,$A382))/SUMIFS('Census Data'!$F:$F,'Census Data'!$A:$A,$A382)</f>
        <v>1.4072210713228766E-2</v>
      </c>
      <c r="I382" s="19">
        <f t="shared" si="10"/>
        <v>2.5258952352767094E-2</v>
      </c>
      <c r="J382" s="17">
        <f>SUM(SUMIFS('Census Data'!W:W,'Census Data'!$A:$A,$A382),SUMIFS('Census Data'!X:X,'Census Data'!$A:$A,$A382))/SUMIFS('Census Data'!$F:$F,'Census Data'!$A:$A,$A382)</f>
        <v>3.1784551642497778E-2</v>
      </c>
      <c r="K382" s="19">
        <f t="shared" si="11"/>
        <v>0.96821544835750217</v>
      </c>
      <c r="L382" s="24">
        <f>'EPA Data'!D383/SUM('EPA Data'!D:D)</f>
        <v>1.0853600047337231E-4</v>
      </c>
      <c r="M382" s="24">
        <f>'EPA Data'!E383/SUM('EPA Data'!E:E)</f>
        <v>1.7035782512359282E-4</v>
      </c>
      <c r="N382" s="24">
        <f>'EPA Data'!F383/SUM('EPA Data'!F:F)</f>
        <v>2.1864395355113047E-4</v>
      </c>
      <c r="O382" s="24">
        <f>'EPA Data'!G383/SUM('EPA Data'!G:G)</f>
        <v>1.1853276452152462E-4</v>
      </c>
      <c r="P382" s="24">
        <f>'EPA Data'!H383/SUM('EPA Data'!H:H)</f>
        <v>1.5412110163162966E-4</v>
      </c>
      <c r="Q382" s="24">
        <f>'EPA Data'!I383/SUM('EPA Data'!I:I)</f>
        <v>7.7056694427447324E-5</v>
      </c>
      <c r="R382" s="24">
        <f>'EPA Data'!J383/SUM('EPA Data'!J:J)</f>
        <v>1.2372944766894667E-4</v>
      </c>
      <c r="S382" s="24">
        <f>'EPA Data'!K383/SUM('EPA Data'!K:K)</f>
        <v>1.4588784688799439E-4</v>
      </c>
      <c r="T382" s="24">
        <f>'EPA Data'!L383/SUM('EPA Data'!L:L)</f>
        <v>2.0330620650965822E-4</v>
      </c>
      <c r="U382" s="24">
        <f>'EPA Data'!M383/SUM('EPA Data'!M:M)</f>
        <v>1.2027582940382612E-4</v>
      </c>
      <c r="V382" s="24">
        <f>'EPA Data'!N383/SUM('EPA Data'!N:N)</f>
        <v>8.6719449255223593E-5</v>
      </c>
      <c r="W382" s="24">
        <f>'EPA Data'!O383/SUM('EPA Data'!O:O)</f>
        <v>9.9495764483775866E-5</v>
      </c>
      <c r="X382" s="24">
        <f>'EPA Data'!P383/SUM('EPA Data'!P:P)</f>
        <v>1.8918872522584207E-4</v>
      </c>
    </row>
    <row r="383" spans="1:24" x14ac:dyDescent="0.25">
      <c r="A383" s="16" t="s">
        <v>739</v>
      </c>
      <c r="B383" s="16" t="s">
        <v>698</v>
      </c>
      <c r="C383" s="21" t="s">
        <v>740</v>
      </c>
      <c r="D383" s="17">
        <f>SUMIFS('Census Data'!G:G,'Census Data'!$A:$A,$A383)/SUMIFS('Census Data'!$F:$F,'Census Data'!$A:$A,$A383)</f>
        <v>0.58408004778972522</v>
      </c>
      <c r="E383" s="19">
        <f>SUMIFS('Census Data'!H:H,'Census Data'!$A:$A,$A383)/SUMIFS('Census Data'!$F:$F,'Census Data'!$A:$A,$A383)</f>
        <v>0.41591995221027478</v>
      </c>
      <c r="F383" s="17">
        <f>SUM(SUMIFS('Census Data'!I:I,'Census Data'!$A:$A,$A383),SUMIFS('Census Data'!J:J,'Census Data'!$A:$A,$A383))/SUMIFS('Census Data'!$F:$F,'Census Data'!$A:$A,$A383)</f>
        <v>0.64441457586618878</v>
      </c>
      <c r="G383" s="17">
        <f>SUM(SUMIFS('Census Data'!K:K,'Census Data'!$A:$A,$A383),SUMIFS('Census Data'!L:L,'Census Data'!$A:$A,$A383))/SUMIFS('Census Data'!$F:$F,'Census Data'!$A:$A,$A383)</f>
        <v>0.3015232974910394</v>
      </c>
      <c r="H383" s="17">
        <f>SUM(SUMIFS('Census Data'!O:O,'Census Data'!$A:$A,$A383),SUMIFS('Census Data'!P:P,'Census Data'!$A:$A,$A383))/SUMIFS('Census Data'!$F:$F,'Census Data'!$A:$A,$A383)</f>
        <v>8.2138590203106338E-3</v>
      </c>
      <c r="I383" s="19">
        <f t="shared" si="10"/>
        <v>4.5848267622461192E-2</v>
      </c>
      <c r="J383" s="17">
        <f>SUM(SUMIFS('Census Data'!W:W,'Census Data'!$A:$A,$A383),SUMIFS('Census Data'!X:X,'Census Data'!$A:$A,$A383))/SUMIFS('Census Data'!$F:$F,'Census Data'!$A:$A,$A383)</f>
        <v>5.3912783751493429E-2</v>
      </c>
      <c r="K383" s="19">
        <f t="shared" si="11"/>
        <v>0.94608721624850656</v>
      </c>
      <c r="L383" s="24">
        <f>'EPA Data'!D384/SUM('EPA Data'!D:D)</f>
        <v>1.7580918680405374E-5</v>
      </c>
      <c r="M383" s="24">
        <f>'EPA Data'!E384/SUM('EPA Data'!E:E)</f>
        <v>2.2713390883254838E-5</v>
      </c>
      <c r="N383" s="24">
        <f>'EPA Data'!F384/SUM('EPA Data'!F:F)</f>
        <v>2.4072336860926678E-5</v>
      </c>
      <c r="O383" s="24">
        <f>'EPA Data'!G384/SUM('EPA Data'!G:G)</f>
        <v>1.1184609644453945E-5</v>
      </c>
      <c r="P383" s="24">
        <f>'EPA Data'!H384/SUM('EPA Data'!H:H)</f>
        <v>1.8026032934816451E-5</v>
      </c>
      <c r="Q383" s="24">
        <f>'EPA Data'!I384/SUM('EPA Data'!I:I)</f>
        <v>1.1772648046275393E-5</v>
      </c>
      <c r="R383" s="24">
        <f>'EPA Data'!J384/SUM('EPA Data'!J:J)</f>
        <v>1.4761730500384856E-5</v>
      </c>
      <c r="S383" s="24">
        <f>'EPA Data'!K384/SUM('EPA Data'!K:K)</f>
        <v>1.9121859916421553E-5</v>
      </c>
      <c r="T383" s="24">
        <f>'EPA Data'!L384/SUM('EPA Data'!L:L)</f>
        <v>3.334919616703562E-5</v>
      </c>
      <c r="U383" s="24">
        <f>'EPA Data'!M384/SUM('EPA Data'!M:M)</f>
        <v>6.9177073253889322E-6</v>
      </c>
      <c r="V383" s="24">
        <f>'EPA Data'!N384/SUM('EPA Data'!N:N)</f>
        <v>8.1138311707469767E-6</v>
      </c>
      <c r="W383" s="24">
        <f>'EPA Data'!O384/SUM('EPA Data'!O:O)</f>
        <v>1.0836543625343755E-5</v>
      </c>
      <c r="X383" s="24">
        <f>'EPA Data'!P384/SUM('EPA Data'!P:P)</f>
        <v>2.5617323316994429E-5</v>
      </c>
    </row>
    <row r="384" spans="1:24" x14ac:dyDescent="0.25">
      <c r="A384" s="16" t="s">
        <v>741</v>
      </c>
      <c r="B384" s="16" t="s">
        <v>698</v>
      </c>
      <c r="C384" s="21" t="s">
        <v>742</v>
      </c>
      <c r="D384" s="17">
        <f>SUMIFS('Census Data'!G:G,'Census Data'!$A:$A,$A384)/SUMIFS('Census Data'!$F:$F,'Census Data'!$A:$A,$A384)</f>
        <v>0.48048923746674499</v>
      </c>
      <c r="E384" s="19">
        <f>SUMIFS('Census Data'!H:H,'Census Data'!$A:$A,$A384)/SUMIFS('Census Data'!$F:$F,'Census Data'!$A:$A,$A384)</f>
        <v>0.51951076253325501</v>
      </c>
      <c r="F384" s="17">
        <f>SUM(SUMIFS('Census Data'!I:I,'Census Data'!$A:$A,$A384),SUMIFS('Census Data'!J:J,'Census Data'!$A:$A,$A384))/SUMIFS('Census Data'!$F:$F,'Census Data'!$A:$A,$A384)</f>
        <v>0.53043222886362851</v>
      </c>
      <c r="G384" s="17">
        <f>SUM(SUMIFS('Census Data'!K:K,'Census Data'!$A:$A,$A384),SUMIFS('Census Data'!L:L,'Census Data'!$A:$A,$A384))/SUMIFS('Census Data'!$F:$F,'Census Data'!$A:$A,$A384)</f>
        <v>0.41168503610544865</v>
      </c>
      <c r="H384" s="17">
        <f>SUM(SUMIFS('Census Data'!O:O,'Census Data'!$A:$A,$A384),SUMIFS('Census Data'!P:P,'Census Data'!$A:$A,$A384))/SUMIFS('Census Data'!$F:$F,'Census Data'!$A:$A,$A384)</f>
        <v>2.9478630411498462E-2</v>
      </c>
      <c r="I384" s="19">
        <f t="shared" si="10"/>
        <v>2.8404104619424331E-2</v>
      </c>
      <c r="J384" s="17">
        <f>SUM(SUMIFS('Census Data'!W:W,'Census Data'!$A:$A,$A384),SUMIFS('Census Data'!X:X,'Census Data'!$A:$A,$A384))/SUMIFS('Census Data'!$F:$F,'Census Data'!$A:$A,$A384)</f>
        <v>6.6810627785647655E-2</v>
      </c>
      <c r="K384" s="19">
        <f t="shared" si="11"/>
        <v>0.93318937221435239</v>
      </c>
      <c r="L384" s="24">
        <f>'EPA Data'!D385/SUM('EPA Data'!D:D)</f>
        <v>5.4219249992009289E-4</v>
      </c>
      <c r="M384" s="24">
        <f>'EPA Data'!E385/SUM('EPA Data'!E:E)</f>
        <v>5.5771133326652474E-4</v>
      </c>
      <c r="N384" s="24">
        <f>'EPA Data'!F385/SUM('EPA Data'!F:F)</f>
        <v>5.9309427716286954E-4</v>
      </c>
      <c r="O384" s="24">
        <f>'EPA Data'!G385/SUM('EPA Data'!G:G)</f>
        <v>6.1515430896769195E-4</v>
      </c>
      <c r="P384" s="24">
        <f>'EPA Data'!H385/SUM('EPA Data'!H:H)</f>
        <v>6.7804191463008586E-4</v>
      </c>
      <c r="Q384" s="24">
        <f>'EPA Data'!I385/SUM('EPA Data'!I:I)</f>
        <v>5.5653722332168229E-4</v>
      </c>
      <c r="R384" s="24">
        <f>'EPA Data'!J385/SUM('EPA Data'!J:J)</f>
        <v>6.4453119269930069E-4</v>
      </c>
      <c r="S384" s="24">
        <f>'EPA Data'!K385/SUM('EPA Data'!K:K)</f>
        <v>6.7899579315277984E-4</v>
      </c>
      <c r="T384" s="24">
        <f>'EPA Data'!L385/SUM('EPA Data'!L:L)</f>
        <v>1.498448927607E-3</v>
      </c>
      <c r="U384" s="24">
        <f>'EPA Data'!M385/SUM('EPA Data'!M:M)</f>
        <v>2.4402852389458928E-4</v>
      </c>
      <c r="V384" s="24">
        <f>'EPA Data'!N385/SUM('EPA Data'!N:N)</f>
        <v>3.0492125709141358E-4</v>
      </c>
      <c r="W384" s="24">
        <f>'EPA Data'!O385/SUM('EPA Data'!O:O)</f>
        <v>4.4856069136241917E-4</v>
      </c>
      <c r="X384" s="24">
        <f>'EPA Data'!P385/SUM('EPA Data'!P:P)</f>
        <v>5.6307692595420245E-4</v>
      </c>
    </row>
    <row r="385" spans="1:24" x14ac:dyDescent="0.25">
      <c r="A385" s="16" t="s">
        <v>743</v>
      </c>
      <c r="B385" s="16" t="s">
        <v>698</v>
      </c>
      <c r="C385" s="21" t="s">
        <v>744</v>
      </c>
      <c r="D385" s="17">
        <f>SUMIFS('Census Data'!G:G,'Census Data'!$A:$A,$A385)/SUMIFS('Census Data'!$F:$F,'Census Data'!$A:$A,$A385)</f>
        <v>0.6401393600440084</v>
      </c>
      <c r="E385" s="19">
        <f>SUMIFS('Census Data'!H:H,'Census Data'!$A:$A,$A385)/SUMIFS('Census Data'!$F:$F,'Census Data'!$A:$A,$A385)</f>
        <v>0.35986063995599155</v>
      </c>
      <c r="F385" s="17">
        <f>SUM(SUMIFS('Census Data'!I:I,'Census Data'!$A:$A,$A385),SUMIFS('Census Data'!J:J,'Census Data'!$A:$A,$A385))/SUMIFS('Census Data'!$F:$F,'Census Data'!$A:$A,$A385)</f>
        <v>0.70312643256624185</v>
      </c>
      <c r="G385" s="17">
        <f>SUM(SUMIFS('Census Data'!K:K,'Census Data'!$A:$A,$A385),SUMIFS('Census Data'!L:L,'Census Data'!$A:$A,$A385))/SUMIFS('Census Data'!$F:$F,'Census Data'!$A:$A,$A385)</f>
        <v>0.19437058769597507</v>
      </c>
      <c r="H385" s="17">
        <f>SUM(SUMIFS('Census Data'!O:O,'Census Data'!$A:$A,$A385),SUMIFS('Census Data'!P:P,'Census Data'!$A:$A,$A385))/SUMIFS('Census Data'!$F:$F,'Census Data'!$A:$A,$A385)</f>
        <v>2.9338956633354726E-2</v>
      </c>
      <c r="I385" s="19">
        <f t="shared" si="10"/>
        <v>7.3164023104428377E-2</v>
      </c>
      <c r="J385" s="17">
        <f>SUM(SUMIFS('Census Data'!W:W,'Census Data'!$A:$A,$A385),SUMIFS('Census Data'!X:X,'Census Data'!$A:$A,$A385))/SUMIFS('Census Data'!$F:$F,'Census Data'!$A:$A,$A385)</f>
        <v>0.16897405336022739</v>
      </c>
      <c r="K385" s="19">
        <f t="shared" si="11"/>
        <v>0.83102594663977258</v>
      </c>
      <c r="L385" s="24">
        <f>'EPA Data'!D386/SUM('EPA Data'!D:D)</f>
        <v>3.9273340899269623E-6</v>
      </c>
      <c r="M385" s="24">
        <f>'EPA Data'!E386/SUM('EPA Data'!E:E)</f>
        <v>5.9567636408962114E-6</v>
      </c>
      <c r="N385" s="24">
        <f>'EPA Data'!F386/SUM('EPA Data'!F:F)</f>
        <v>7.1318826312886727E-6</v>
      </c>
      <c r="O385" s="24">
        <f>'EPA Data'!G386/SUM('EPA Data'!G:G)</f>
        <v>3.034178857739688E-6</v>
      </c>
      <c r="P385" s="24">
        <f>'EPA Data'!H386/SUM('EPA Data'!H:H)</f>
        <v>4.5121103052931225E-6</v>
      </c>
      <c r="Q385" s="24">
        <f>'EPA Data'!I386/SUM('EPA Data'!I:I)</f>
        <v>2.973058630532212E-6</v>
      </c>
      <c r="R385" s="24">
        <f>'EPA Data'!J386/SUM('EPA Data'!J:J)</f>
        <v>3.6961706222840968E-6</v>
      </c>
      <c r="S385" s="24">
        <f>'EPA Data'!K386/SUM('EPA Data'!K:K)</f>
        <v>5.6500422834978066E-6</v>
      </c>
      <c r="T385" s="24">
        <f>'EPA Data'!L386/SUM('EPA Data'!L:L)</f>
        <v>8.8805551790145498E-6</v>
      </c>
      <c r="U385" s="24">
        <f>'EPA Data'!M386/SUM('EPA Data'!M:M)</f>
        <v>2.177927677616694E-6</v>
      </c>
      <c r="V385" s="24">
        <f>'EPA Data'!N386/SUM('EPA Data'!N:N)</f>
        <v>2.5886734761278789E-6</v>
      </c>
      <c r="W385" s="24">
        <f>'EPA Data'!O386/SUM('EPA Data'!O:O)</f>
        <v>2.5495293363013307E-6</v>
      </c>
      <c r="X385" s="24">
        <f>'EPA Data'!P386/SUM('EPA Data'!P:P)</f>
        <v>6.7989309529756251E-6</v>
      </c>
    </row>
    <row r="386" spans="1:24" x14ac:dyDescent="0.25">
      <c r="A386" s="16" t="s">
        <v>745</v>
      </c>
      <c r="B386" s="16" t="s">
        <v>698</v>
      </c>
      <c r="C386" s="21" t="s">
        <v>746</v>
      </c>
      <c r="D386" s="17">
        <f>SUMIFS('Census Data'!G:G,'Census Data'!$A:$A,$A386)/SUMIFS('Census Data'!$F:$F,'Census Data'!$A:$A,$A386)</f>
        <v>0.50958086247932555</v>
      </c>
      <c r="E386" s="19">
        <f>SUMIFS('Census Data'!H:H,'Census Data'!$A:$A,$A386)/SUMIFS('Census Data'!$F:$F,'Census Data'!$A:$A,$A386)</f>
        <v>0.49041913752067451</v>
      </c>
      <c r="F386" s="17">
        <f>SUM(SUMIFS('Census Data'!I:I,'Census Data'!$A:$A,$A386),SUMIFS('Census Data'!J:J,'Census Data'!$A:$A,$A386))/SUMIFS('Census Data'!$F:$F,'Census Data'!$A:$A,$A386)</f>
        <v>0.86788494896930091</v>
      </c>
      <c r="G386" s="17">
        <f>SUM(SUMIFS('Census Data'!K:K,'Census Data'!$A:$A,$A386),SUMIFS('Census Data'!L:L,'Census Data'!$A:$A,$A386))/SUMIFS('Census Data'!$F:$F,'Census Data'!$A:$A,$A386)</f>
        <v>9.7865988946710239E-2</v>
      </c>
      <c r="H386" s="17">
        <f>SUM(SUMIFS('Census Data'!O:O,'Census Data'!$A:$A,$A386),SUMIFS('Census Data'!P:P,'Census Data'!$A:$A,$A386))/SUMIFS('Census Data'!$F:$F,'Census Data'!$A:$A,$A386)</f>
        <v>5.688006777199564E-3</v>
      </c>
      <c r="I386" s="19">
        <f t="shared" si="10"/>
        <v>2.8561055306789207E-2</v>
      </c>
      <c r="J386" s="17">
        <f>SUM(SUMIFS('Census Data'!W:W,'Census Data'!$A:$A,$A386),SUMIFS('Census Data'!X:X,'Census Data'!$A:$A,$A386))/SUMIFS('Census Data'!$F:$F,'Census Data'!$A:$A,$A386)</f>
        <v>5.4863044092137644E-2</v>
      </c>
      <c r="K386" s="19">
        <f t="shared" si="11"/>
        <v>0.9451369559078624</v>
      </c>
      <c r="L386" s="24">
        <f>'EPA Data'!D387/SUM('EPA Data'!D:D)</f>
        <v>6.7842131203873658E-5</v>
      </c>
      <c r="M386" s="24">
        <f>'EPA Data'!E387/SUM('EPA Data'!E:E)</f>
        <v>9.8803131523574471E-5</v>
      </c>
      <c r="N386" s="24">
        <f>'EPA Data'!F387/SUM('EPA Data'!F:F)</f>
        <v>1.2569956481527325E-4</v>
      </c>
      <c r="O386" s="24">
        <f>'EPA Data'!G387/SUM('EPA Data'!G:G)</f>
        <v>4.8265477332809488E-5</v>
      </c>
      <c r="P386" s="24">
        <f>'EPA Data'!H387/SUM('EPA Data'!H:H)</f>
        <v>7.5543251454988008E-5</v>
      </c>
      <c r="Q386" s="24">
        <f>'EPA Data'!I387/SUM('EPA Data'!I:I)</f>
        <v>4.2684072866419123E-5</v>
      </c>
      <c r="R386" s="24">
        <f>'EPA Data'!J387/SUM('EPA Data'!J:J)</f>
        <v>5.3188307772388521E-5</v>
      </c>
      <c r="S386" s="24">
        <f>'EPA Data'!K387/SUM('EPA Data'!K:K)</f>
        <v>9.0761222925270278E-5</v>
      </c>
      <c r="T386" s="24">
        <f>'EPA Data'!L387/SUM('EPA Data'!L:L)</f>
        <v>1.3392247726032937E-4</v>
      </c>
      <c r="U386" s="24">
        <f>'EPA Data'!M387/SUM('EPA Data'!M:M)</f>
        <v>4.9998332416921576E-5</v>
      </c>
      <c r="V386" s="24">
        <f>'EPA Data'!N387/SUM('EPA Data'!N:N)</f>
        <v>4.6212847900039884E-5</v>
      </c>
      <c r="W386" s="24">
        <f>'EPA Data'!O387/SUM('EPA Data'!O:O)</f>
        <v>5.1671781868809429E-5</v>
      </c>
      <c r="X386" s="24">
        <f>'EPA Data'!P387/SUM('EPA Data'!P:P)</f>
        <v>1.0648060048871028E-4</v>
      </c>
    </row>
    <row r="387" spans="1:24" x14ac:dyDescent="0.25">
      <c r="A387" s="16" t="s">
        <v>747</v>
      </c>
      <c r="B387" s="16" t="s">
        <v>698</v>
      </c>
      <c r="C387" s="21" t="s">
        <v>41</v>
      </c>
      <c r="D387" s="17">
        <f>SUMIFS('Census Data'!G:G,'Census Data'!$A:$A,$A387)/SUMIFS('Census Data'!$F:$F,'Census Data'!$A:$A,$A387)</f>
        <v>0.49226155742677946</v>
      </c>
      <c r="E387" s="19">
        <f>SUMIFS('Census Data'!H:H,'Census Data'!$A:$A,$A387)/SUMIFS('Census Data'!$F:$F,'Census Data'!$A:$A,$A387)</f>
        <v>0.50773844257322054</v>
      </c>
      <c r="F387" s="17">
        <f>SUM(SUMIFS('Census Data'!I:I,'Census Data'!$A:$A,$A387),SUMIFS('Census Data'!J:J,'Census Data'!$A:$A,$A387))/SUMIFS('Census Data'!$F:$F,'Census Data'!$A:$A,$A387)</f>
        <v>0.87413679170547154</v>
      </c>
      <c r="G387" s="17">
        <f>SUM(SUMIFS('Census Data'!K:K,'Census Data'!$A:$A,$A387),SUMIFS('Census Data'!L:L,'Census Data'!$A:$A,$A387))/SUMIFS('Census Data'!$F:$F,'Census Data'!$A:$A,$A387)</f>
        <v>7.6955478353614951E-2</v>
      </c>
      <c r="H387" s="17">
        <f>SUM(SUMIFS('Census Data'!O:O,'Census Data'!$A:$A,$A387),SUMIFS('Census Data'!P:P,'Census Data'!$A:$A,$A387))/SUMIFS('Census Data'!$F:$F,'Census Data'!$A:$A,$A387)</f>
        <v>2.0778829321451621E-2</v>
      </c>
      <c r="I387" s="19">
        <f t="shared" ref="I387:I450" si="12">100%-SUM(F387:H387)</f>
        <v>2.8128900619461938E-2</v>
      </c>
      <c r="J387" s="17">
        <f>SUM(SUMIFS('Census Data'!W:W,'Census Data'!$A:$A,$A387),SUMIFS('Census Data'!X:X,'Census Data'!$A:$A,$A387))/SUMIFS('Census Data'!$F:$F,'Census Data'!$A:$A,$A387)</f>
        <v>0.11054862756160805</v>
      </c>
      <c r="K387" s="19">
        <f t="shared" ref="K387:K450" si="13">100%-J387</f>
        <v>0.8894513724383919</v>
      </c>
      <c r="L387" s="24">
        <f>'EPA Data'!D388/SUM('EPA Data'!D:D)</f>
        <v>4.5344741049040149E-4</v>
      </c>
      <c r="M387" s="24">
        <f>'EPA Data'!E388/SUM('EPA Data'!E:E)</f>
        <v>4.6045778530908225E-4</v>
      </c>
      <c r="N387" s="24">
        <f>'EPA Data'!F388/SUM('EPA Data'!F:F)</f>
        <v>5.6684585842760966E-4</v>
      </c>
      <c r="O387" s="24">
        <f>'EPA Data'!G388/SUM('EPA Data'!G:G)</f>
        <v>5.4657149101501785E-4</v>
      </c>
      <c r="P387" s="24">
        <f>'EPA Data'!H388/SUM('EPA Data'!H:H)</f>
        <v>4.6456003825976546E-4</v>
      </c>
      <c r="Q387" s="24">
        <f>'EPA Data'!I388/SUM('EPA Data'!I:I)</f>
        <v>2.8449258737815058E-4</v>
      </c>
      <c r="R387" s="24">
        <f>'EPA Data'!J388/SUM('EPA Data'!J:J)</f>
        <v>3.8583662120287475E-4</v>
      </c>
      <c r="S387" s="24">
        <f>'EPA Data'!K388/SUM('EPA Data'!K:K)</f>
        <v>3.9882827228520588E-4</v>
      </c>
      <c r="T387" s="24">
        <f>'EPA Data'!L388/SUM('EPA Data'!L:L)</f>
        <v>6.1394219576639184E-4</v>
      </c>
      <c r="U387" s="24">
        <f>'EPA Data'!M388/SUM('EPA Data'!M:M)</f>
        <v>3.5248161834660404E-4</v>
      </c>
      <c r="V387" s="24">
        <f>'EPA Data'!N388/SUM('EPA Data'!N:N)</f>
        <v>3.6827881605434236E-4</v>
      </c>
      <c r="W387" s="24">
        <f>'EPA Data'!O388/SUM('EPA Data'!O:O)</f>
        <v>2.5819200580408174E-4</v>
      </c>
      <c r="X387" s="24">
        <f>'EPA Data'!P388/SUM('EPA Data'!P:P)</f>
        <v>4.8576851398171822E-4</v>
      </c>
    </row>
    <row r="388" spans="1:24" x14ac:dyDescent="0.25">
      <c r="A388" s="16" t="s">
        <v>748</v>
      </c>
      <c r="B388" s="16" t="s">
        <v>698</v>
      </c>
      <c r="C388" s="21" t="s">
        <v>47</v>
      </c>
      <c r="D388" s="17">
        <f>SUMIFS('Census Data'!G:G,'Census Data'!$A:$A,$A388)/SUMIFS('Census Data'!$F:$F,'Census Data'!$A:$A,$A388)</f>
        <v>0.47394627954274493</v>
      </c>
      <c r="E388" s="19">
        <f>SUMIFS('Census Data'!H:H,'Census Data'!$A:$A,$A388)/SUMIFS('Census Data'!$F:$F,'Census Data'!$A:$A,$A388)</f>
        <v>0.52605372045725507</v>
      </c>
      <c r="F388" s="17">
        <f>SUM(SUMIFS('Census Data'!I:I,'Census Data'!$A:$A,$A388),SUMIFS('Census Data'!J:J,'Census Data'!$A:$A,$A388))/SUMIFS('Census Data'!$F:$F,'Census Data'!$A:$A,$A388)</f>
        <v>0.6479728202850441</v>
      </c>
      <c r="G388" s="17">
        <f>SUM(SUMIFS('Census Data'!K:K,'Census Data'!$A:$A,$A388),SUMIFS('Census Data'!L:L,'Census Data'!$A:$A,$A388))/SUMIFS('Census Data'!$F:$F,'Census Data'!$A:$A,$A388)</f>
        <v>0.28318177213611678</v>
      </c>
      <c r="H388" s="17">
        <f>SUM(SUMIFS('Census Data'!O:O,'Census Data'!$A:$A,$A388),SUMIFS('Census Data'!P:P,'Census Data'!$A:$A,$A388))/SUMIFS('Census Data'!$F:$F,'Census Data'!$A:$A,$A388)</f>
        <v>4.1322829246246036E-2</v>
      </c>
      <c r="I388" s="19">
        <f t="shared" si="12"/>
        <v>2.7522578332593084E-2</v>
      </c>
      <c r="J388" s="17">
        <f>SUM(SUMIFS('Census Data'!W:W,'Census Data'!$A:$A,$A388),SUMIFS('Census Data'!X:X,'Census Data'!$A:$A,$A388))/SUMIFS('Census Data'!$F:$F,'Census Data'!$A:$A,$A388)</f>
        <v>0.11000459748618806</v>
      </c>
      <c r="K388" s="19">
        <f t="shared" si="13"/>
        <v>0.88999540251381193</v>
      </c>
      <c r="L388" s="24">
        <f>'EPA Data'!D389/SUM('EPA Data'!D:D)</f>
        <v>1.465425502044567E-4</v>
      </c>
      <c r="M388" s="24">
        <f>'EPA Data'!E389/SUM('EPA Data'!E:E)</f>
        <v>1.9208232474839036E-4</v>
      </c>
      <c r="N388" s="24">
        <f>'EPA Data'!F389/SUM('EPA Data'!F:F)</f>
        <v>2.070807213698944E-4</v>
      </c>
      <c r="O388" s="24">
        <f>'EPA Data'!G389/SUM('EPA Data'!G:G)</f>
        <v>2.0915566887878077E-4</v>
      </c>
      <c r="P388" s="24">
        <f>'EPA Data'!H389/SUM('EPA Data'!H:H)</f>
        <v>1.9925530075469821E-4</v>
      </c>
      <c r="Q388" s="24">
        <f>'EPA Data'!I389/SUM('EPA Data'!I:I)</f>
        <v>1.3877009035176307E-4</v>
      </c>
      <c r="R388" s="24">
        <f>'EPA Data'!J389/SUM('EPA Data'!J:J)</f>
        <v>1.745677469211471E-4</v>
      </c>
      <c r="S388" s="24">
        <f>'EPA Data'!K389/SUM('EPA Data'!K:K)</f>
        <v>1.6896931877122666E-4</v>
      </c>
      <c r="T388" s="24">
        <f>'EPA Data'!L389/SUM('EPA Data'!L:L)</f>
        <v>2.2268310305880389E-4</v>
      </c>
      <c r="U388" s="24">
        <f>'EPA Data'!M389/SUM('EPA Data'!M:M)</f>
        <v>1.2996262016604917E-4</v>
      </c>
      <c r="V388" s="24">
        <f>'EPA Data'!N389/SUM('EPA Data'!N:N)</f>
        <v>1.3104230827916196E-4</v>
      </c>
      <c r="W388" s="24">
        <f>'EPA Data'!O389/SUM('EPA Data'!O:O)</f>
        <v>9.9465344786434467E-5</v>
      </c>
      <c r="X388" s="24">
        <f>'EPA Data'!P389/SUM('EPA Data'!P:P)</f>
        <v>2.0050265521433648E-4</v>
      </c>
    </row>
    <row r="389" spans="1:24" x14ac:dyDescent="0.25">
      <c r="A389" s="16" t="s">
        <v>749</v>
      </c>
      <c r="B389" s="16" t="s">
        <v>698</v>
      </c>
      <c r="C389" s="21" t="s">
        <v>49</v>
      </c>
      <c r="D389" s="17">
        <f>SUMIFS('Census Data'!G:G,'Census Data'!$A:$A,$A389)/SUMIFS('Census Data'!$F:$F,'Census Data'!$A:$A,$A389)</f>
        <v>0.46753705010585744</v>
      </c>
      <c r="E389" s="19">
        <f>SUMIFS('Census Data'!H:H,'Census Data'!$A:$A,$A389)/SUMIFS('Census Data'!$F:$F,'Census Data'!$A:$A,$A389)</f>
        <v>0.53246294989414256</v>
      </c>
      <c r="F389" s="17">
        <f>SUM(SUMIFS('Census Data'!I:I,'Census Data'!$A:$A,$A389),SUMIFS('Census Data'!J:J,'Census Data'!$A:$A,$A389))/SUMIFS('Census Data'!$F:$F,'Census Data'!$A:$A,$A389)</f>
        <v>0.37755822159491886</v>
      </c>
      <c r="G389" s="17">
        <f>SUM(SUMIFS('Census Data'!K:K,'Census Data'!$A:$A,$A389),SUMIFS('Census Data'!L:L,'Census Data'!$A:$A,$A389))/SUMIFS('Census Data'!$F:$F,'Census Data'!$A:$A,$A389)</f>
        <v>0.60374029640084681</v>
      </c>
      <c r="H389" s="17">
        <f>SUM(SUMIFS('Census Data'!O:O,'Census Data'!$A:$A,$A389),SUMIFS('Census Data'!P:P,'Census Data'!$A:$A,$A389))/SUMIFS('Census Data'!$F:$F,'Census Data'!$A:$A,$A389)</f>
        <v>5.9985885673959072E-3</v>
      </c>
      <c r="I389" s="19">
        <f t="shared" si="12"/>
        <v>1.2702893436838503E-2</v>
      </c>
      <c r="J389" s="17">
        <f>SUM(SUMIFS('Census Data'!W:W,'Census Data'!$A:$A,$A389),SUMIFS('Census Data'!X:X,'Census Data'!$A:$A,$A389))/SUMIFS('Census Data'!$F:$F,'Census Data'!$A:$A,$A389)</f>
        <v>1.6584333098094567E-2</v>
      </c>
      <c r="K389" s="19">
        <f t="shared" si="13"/>
        <v>0.98341566690190541</v>
      </c>
      <c r="L389" s="24">
        <f>'EPA Data'!D390/SUM('EPA Data'!D:D)</f>
        <v>6.0604656437581917E-6</v>
      </c>
      <c r="M389" s="24">
        <f>'EPA Data'!E390/SUM('EPA Data'!E:E)</f>
        <v>9.9168591668896677E-6</v>
      </c>
      <c r="N389" s="24">
        <f>'EPA Data'!F390/SUM('EPA Data'!F:F)</f>
        <v>1.1896845804398165E-5</v>
      </c>
      <c r="O389" s="24">
        <f>'EPA Data'!G390/SUM('EPA Data'!G:G)</f>
        <v>3.4766184797611541E-6</v>
      </c>
      <c r="P389" s="24">
        <f>'EPA Data'!H390/SUM('EPA Data'!H:H)</f>
        <v>6.5470801054578625E-6</v>
      </c>
      <c r="Q389" s="24">
        <f>'EPA Data'!I390/SUM('EPA Data'!I:I)</f>
        <v>4.4100846460348409E-6</v>
      </c>
      <c r="R389" s="24">
        <f>'EPA Data'!J390/SUM('EPA Data'!J:J)</f>
        <v>5.21921250929439E-6</v>
      </c>
      <c r="S389" s="24">
        <f>'EPA Data'!K390/SUM('EPA Data'!K:K)</f>
        <v>9.0586723621731756E-6</v>
      </c>
      <c r="T389" s="24">
        <f>'EPA Data'!L390/SUM('EPA Data'!L:L)</f>
        <v>1.648211033417234E-5</v>
      </c>
      <c r="U389" s="24">
        <f>'EPA Data'!M390/SUM('EPA Data'!M:M)</f>
        <v>2.6929458020698112E-6</v>
      </c>
      <c r="V389" s="24">
        <f>'EPA Data'!N390/SUM('EPA Data'!N:N)</f>
        <v>3.2885201652576366E-6</v>
      </c>
      <c r="W389" s="24">
        <f>'EPA Data'!O390/SUM('EPA Data'!O:O)</f>
        <v>4.0557982438396247E-6</v>
      </c>
      <c r="X389" s="24">
        <f>'EPA Data'!P390/SUM('EPA Data'!P:P)</f>
        <v>1.2404422150178069E-5</v>
      </c>
    </row>
    <row r="390" spans="1:24" x14ac:dyDescent="0.25">
      <c r="A390" s="16" t="s">
        <v>750</v>
      </c>
      <c r="B390" s="16" t="s">
        <v>698</v>
      </c>
      <c r="C390" s="21" t="s">
        <v>751</v>
      </c>
      <c r="D390" s="17">
        <f>SUMIFS('Census Data'!G:G,'Census Data'!$A:$A,$A390)/SUMIFS('Census Data'!$F:$F,'Census Data'!$A:$A,$A390)</f>
        <v>0.46706996605715539</v>
      </c>
      <c r="E390" s="19">
        <f>SUMIFS('Census Data'!H:H,'Census Data'!$A:$A,$A390)/SUMIFS('Census Data'!$F:$F,'Census Data'!$A:$A,$A390)</f>
        <v>0.53293003394284466</v>
      </c>
      <c r="F390" s="17">
        <f>SUM(SUMIFS('Census Data'!I:I,'Census Data'!$A:$A,$A390),SUMIFS('Census Data'!J:J,'Census Data'!$A:$A,$A390))/SUMIFS('Census Data'!$F:$F,'Census Data'!$A:$A,$A390)</f>
        <v>0.19111669221504435</v>
      </c>
      <c r="G390" s="17">
        <f>SUM(SUMIFS('Census Data'!K:K,'Census Data'!$A:$A,$A390),SUMIFS('Census Data'!L:L,'Census Data'!$A:$A,$A390))/SUMIFS('Census Data'!$F:$F,'Census Data'!$A:$A,$A390)</f>
        <v>0.72750944377532023</v>
      </c>
      <c r="H390" s="17">
        <f>SUM(SUMIFS('Census Data'!O:O,'Census Data'!$A:$A,$A390),SUMIFS('Census Data'!P:P,'Census Data'!$A:$A,$A390))/SUMIFS('Census Data'!$F:$F,'Census Data'!$A:$A,$A390)</f>
        <v>5.0253887003175297E-2</v>
      </c>
      <c r="I390" s="19">
        <f t="shared" si="12"/>
        <v>3.1119977006460076E-2</v>
      </c>
      <c r="J390" s="17">
        <f>SUM(SUMIFS('Census Data'!W:W,'Census Data'!$A:$A,$A390),SUMIFS('Census Data'!X:X,'Census Data'!$A:$A,$A390))/SUMIFS('Census Data'!$F:$F,'Census Data'!$A:$A,$A390)</f>
        <v>0.13410845286324319</v>
      </c>
      <c r="K390" s="19">
        <f t="shared" si="13"/>
        <v>0.86589154713675676</v>
      </c>
      <c r="L390" s="24">
        <f>'EPA Data'!D391/SUM('EPA Data'!D:D)</f>
        <v>3.6922980833113889E-4</v>
      </c>
      <c r="M390" s="24">
        <f>'EPA Data'!E391/SUM('EPA Data'!E:E)</f>
        <v>3.6945224556086254E-4</v>
      </c>
      <c r="N390" s="24">
        <f>'EPA Data'!F391/SUM('EPA Data'!F:F)</f>
        <v>4.413487386287821E-4</v>
      </c>
      <c r="O390" s="24">
        <f>'EPA Data'!G391/SUM('EPA Data'!G:G)</f>
        <v>1.2556467584407323E-3</v>
      </c>
      <c r="P390" s="24">
        <f>'EPA Data'!H391/SUM('EPA Data'!H:H)</f>
        <v>1.0268600303538654E-3</v>
      </c>
      <c r="Q390" s="24">
        <f>'EPA Data'!I391/SUM('EPA Data'!I:I)</f>
        <v>3.795703226912887E-3</v>
      </c>
      <c r="R390" s="24">
        <f>'EPA Data'!J391/SUM('EPA Data'!J:J)</f>
        <v>5.1571016933785023E-4</v>
      </c>
      <c r="S390" s="24">
        <f>'EPA Data'!K391/SUM('EPA Data'!K:K)</f>
        <v>3.3597348373072387E-4</v>
      </c>
      <c r="T390" s="24">
        <f>'EPA Data'!L391/SUM('EPA Data'!L:L)</f>
        <v>5.1779044204853294E-4</v>
      </c>
      <c r="U390" s="24">
        <f>'EPA Data'!M391/SUM('EPA Data'!M:M)</f>
        <v>3.4189474717485533E-4</v>
      </c>
      <c r="V390" s="24">
        <f>'EPA Data'!N391/SUM('EPA Data'!N:N)</f>
        <v>5.1786335743642575E-4</v>
      </c>
      <c r="W390" s="24">
        <f>'EPA Data'!O391/SUM('EPA Data'!O:O)</f>
        <v>2.035188809406868E-4</v>
      </c>
      <c r="X390" s="24">
        <f>'EPA Data'!P391/SUM('EPA Data'!P:P)</f>
        <v>3.8118562048974403E-4</v>
      </c>
    </row>
    <row r="391" spans="1:24" x14ac:dyDescent="0.25">
      <c r="A391" s="16" t="s">
        <v>752</v>
      </c>
      <c r="B391" s="16" t="s">
        <v>698</v>
      </c>
      <c r="C391" s="21" t="s">
        <v>753</v>
      </c>
      <c r="D391" s="17">
        <f>SUMIFS('Census Data'!G:G,'Census Data'!$A:$A,$A391)/SUMIFS('Census Data'!$F:$F,'Census Data'!$A:$A,$A391)</f>
        <v>0.48337866424901782</v>
      </c>
      <c r="E391" s="19">
        <f>SUMIFS('Census Data'!H:H,'Census Data'!$A:$A,$A391)/SUMIFS('Census Data'!$F:$F,'Census Data'!$A:$A,$A391)</f>
        <v>0.51662133575098212</v>
      </c>
      <c r="F391" s="17">
        <f>SUM(SUMIFS('Census Data'!I:I,'Census Data'!$A:$A,$A391),SUMIFS('Census Data'!J:J,'Census Data'!$A:$A,$A391))/SUMIFS('Census Data'!$F:$F,'Census Data'!$A:$A,$A391)</f>
        <v>0.69099425808401327</v>
      </c>
      <c r="G391" s="17">
        <f>SUM(SUMIFS('Census Data'!K:K,'Census Data'!$A:$A,$A391),SUMIFS('Census Data'!L:L,'Census Data'!$A:$A,$A391))/SUMIFS('Census Data'!$F:$F,'Census Data'!$A:$A,$A391)</f>
        <v>0.27576307041402237</v>
      </c>
      <c r="H391" s="17">
        <f>SUM(SUMIFS('Census Data'!O:O,'Census Data'!$A:$A,$A391),SUMIFS('Census Data'!P:P,'Census Data'!$A:$A,$A391))/SUMIFS('Census Data'!$F:$F,'Census Data'!$A:$A,$A391)</f>
        <v>3.6264732547597461E-3</v>
      </c>
      <c r="I391" s="19">
        <f t="shared" si="12"/>
        <v>2.9616198247204628E-2</v>
      </c>
      <c r="J391" s="17">
        <f>SUM(SUMIFS('Census Data'!W:W,'Census Data'!$A:$A,$A391),SUMIFS('Census Data'!X:X,'Census Data'!$A:$A,$A391))/SUMIFS('Census Data'!$F:$F,'Census Data'!$A:$A,$A391)</f>
        <v>5.787246902387428E-2</v>
      </c>
      <c r="K391" s="19">
        <f t="shared" si="13"/>
        <v>0.94212753097612567</v>
      </c>
      <c r="L391" s="24">
        <f>'EPA Data'!D392/SUM('EPA Data'!D:D)</f>
        <v>8.7336320203814776E-6</v>
      </c>
      <c r="M391" s="24">
        <f>'EPA Data'!E392/SUM('EPA Data'!E:E)</f>
        <v>1.3122785667621948E-5</v>
      </c>
      <c r="N391" s="24">
        <f>'EPA Data'!F392/SUM('EPA Data'!F:F)</f>
        <v>1.4174476357349549E-5</v>
      </c>
      <c r="O391" s="24">
        <f>'EPA Data'!G392/SUM('EPA Data'!G:G)</f>
        <v>6.0942225980750971E-6</v>
      </c>
      <c r="P391" s="24">
        <f>'EPA Data'!H392/SUM('EPA Data'!H:H)</f>
        <v>1.0360319681337233E-5</v>
      </c>
      <c r="Q391" s="24">
        <f>'EPA Data'!I392/SUM('EPA Data'!I:I)</f>
        <v>6.934098024465851E-6</v>
      </c>
      <c r="R391" s="24">
        <f>'EPA Data'!J392/SUM('EPA Data'!J:J)</f>
        <v>8.5901631353065371E-6</v>
      </c>
      <c r="S391" s="24">
        <f>'EPA Data'!K392/SUM('EPA Data'!K:K)</f>
        <v>1.1964525072516507E-5</v>
      </c>
      <c r="T391" s="24">
        <f>'EPA Data'!L392/SUM('EPA Data'!L:L)</f>
        <v>2.0816527233660307E-5</v>
      </c>
      <c r="U391" s="24">
        <f>'EPA Data'!M392/SUM('EPA Data'!M:M)</f>
        <v>3.9736293445249098E-6</v>
      </c>
      <c r="V391" s="24">
        <f>'EPA Data'!N392/SUM('EPA Data'!N:N)</f>
        <v>4.6855912641925511E-6</v>
      </c>
      <c r="W391" s="24">
        <f>'EPA Data'!O392/SUM('EPA Data'!O:O)</f>
        <v>6.245528373741109E-6</v>
      </c>
      <c r="X391" s="24">
        <f>'EPA Data'!P392/SUM('EPA Data'!P:P)</f>
        <v>1.6408244932795667E-5</v>
      </c>
    </row>
    <row r="392" spans="1:24" x14ac:dyDescent="0.25">
      <c r="A392" s="16" t="s">
        <v>754</v>
      </c>
      <c r="B392" s="16" t="s">
        <v>698</v>
      </c>
      <c r="C392" s="21" t="s">
        <v>755</v>
      </c>
      <c r="D392" s="17">
        <f>SUMIFS('Census Data'!G:G,'Census Data'!$A:$A,$A392)/SUMIFS('Census Data'!$F:$F,'Census Data'!$A:$A,$A392)</f>
        <v>0.48472717561610279</v>
      </c>
      <c r="E392" s="19">
        <f>SUMIFS('Census Data'!H:H,'Census Data'!$A:$A,$A392)/SUMIFS('Census Data'!$F:$F,'Census Data'!$A:$A,$A392)</f>
        <v>0.51527282438389721</v>
      </c>
      <c r="F392" s="17">
        <f>SUM(SUMIFS('Census Data'!I:I,'Census Data'!$A:$A,$A392),SUMIFS('Census Data'!J:J,'Census Data'!$A:$A,$A392))/SUMIFS('Census Data'!$F:$F,'Census Data'!$A:$A,$A392)</f>
        <v>0.62389477741629518</v>
      </c>
      <c r="G392" s="17">
        <f>SUM(SUMIFS('Census Data'!K:K,'Census Data'!$A:$A,$A392),SUMIFS('Census Data'!L:L,'Census Data'!$A:$A,$A392))/SUMIFS('Census Data'!$F:$F,'Census Data'!$A:$A,$A392)</f>
        <v>0.28807023960028466</v>
      </c>
      <c r="H392" s="17">
        <f>SUM(SUMIFS('Census Data'!O:O,'Census Data'!$A:$A,$A392),SUMIFS('Census Data'!P:P,'Census Data'!$A:$A,$A392))/SUMIFS('Census Data'!$F:$F,'Census Data'!$A:$A,$A392)</f>
        <v>5.5990927998884416E-2</v>
      </c>
      <c r="I392" s="19">
        <f t="shared" si="12"/>
        <v>3.2044054984535775E-2</v>
      </c>
      <c r="J392" s="17">
        <f>SUM(SUMIFS('Census Data'!W:W,'Census Data'!$A:$A,$A392),SUMIFS('Census Data'!X:X,'Census Data'!$A:$A,$A392))/SUMIFS('Census Data'!$F:$F,'Census Data'!$A:$A,$A392)</f>
        <v>0.13303058248403915</v>
      </c>
      <c r="K392" s="19">
        <f t="shared" si="13"/>
        <v>0.86696941751596079</v>
      </c>
      <c r="L392" s="24">
        <f>'EPA Data'!D393/SUM('EPA Data'!D:D)</f>
        <v>4.1510436144523459E-3</v>
      </c>
      <c r="M392" s="24">
        <f>'EPA Data'!E393/SUM('EPA Data'!E:E)</f>
        <v>1.362362072931199E-3</v>
      </c>
      <c r="N392" s="24">
        <f>'EPA Data'!F393/SUM('EPA Data'!F:F)</f>
        <v>1.5628426626469504E-3</v>
      </c>
      <c r="O392" s="24">
        <f>'EPA Data'!G393/SUM('EPA Data'!G:G)</f>
        <v>3.3718988157954181E-3</v>
      </c>
      <c r="P392" s="24">
        <f>'EPA Data'!H393/SUM('EPA Data'!H:H)</f>
        <v>1.8894060921018875E-3</v>
      </c>
      <c r="Q392" s="24">
        <f>'EPA Data'!I393/SUM('EPA Data'!I:I)</f>
        <v>1.54326998068932E-3</v>
      </c>
      <c r="R392" s="24">
        <f>'EPA Data'!J393/SUM('EPA Data'!J:J)</f>
        <v>1.6693035769555064E-3</v>
      </c>
      <c r="S392" s="24">
        <f>'EPA Data'!K393/SUM('EPA Data'!K:K)</f>
        <v>1.1571057654931232E-3</v>
      </c>
      <c r="T392" s="24">
        <f>'EPA Data'!L393/SUM('EPA Data'!L:L)</f>
        <v>2.0834714108599354E-3</v>
      </c>
      <c r="U392" s="24">
        <f>'EPA Data'!M393/SUM('EPA Data'!M:M)</f>
        <v>1.2331058976779387E-3</v>
      </c>
      <c r="V392" s="24">
        <f>'EPA Data'!N393/SUM('EPA Data'!N:N)</f>
        <v>1.673764930024742E-3</v>
      </c>
      <c r="W392" s="24">
        <f>'EPA Data'!O393/SUM('EPA Data'!O:O)</f>
        <v>7.1604361957241386E-4</v>
      </c>
      <c r="X392" s="24">
        <f>'EPA Data'!P393/SUM('EPA Data'!P:P)</f>
        <v>1.2955201870537567E-3</v>
      </c>
    </row>
    <row r="393" spans="1:24" x14ac:dyDescent="0.25">
      <c r="A393" s="16" t="s">
        <v>756</v>
      </c>
      <c r="B393" s="16" t="s">
        <v>698</v>
      </c>
      <c r="C393" s="21" t="s">
        <v>53</v>
      </c>
      <c r="D393" s="17">
        <f>SUMIFS('Census Data'!G:G,'Census Data'!$A:$A,$A393)/SUMIFS('Census Data'!$F:$F,'Census Data'!$A:$A,$A393)</f>
        <v>0.51364592239964879</v>
      </c>
      <c r="E393" s="19">
        <f>SUMIFS('Census Data'!H:H,'Census Data'!$A:$A,$A393)/SUMIFS('Census Data'!$F:$F,'Census Data'!$A:$A,$A393)</f>
        <v>0.48635407760035126</v>
      </c>
      <c r="F393" s="17">
        <f>SUM(SUMIFS('Census Data'!I:I,'Census Data'!$A:$A,$A393),SUMIFS('Census Data'!J:J,'Census Data'!$A:$A,$A393))/SUMIFS('Census Data'!$F:$F,'Census Data'!$A:$A,$A393)</f>
        <v>0.68220368359022943</v>
      </c>
      <c r="G393" s="17">
        <f>SUM(SUMIFS('Census Data'!K:K,'Census Data'!$A:$A,$A393),SUMIFS('Census Data'!L:L,'Census Data'!$A:$A,$A393))/SUMIFS('Census Data'!$F:$F,'Census Data'!$A:$A,$A393)</f>
        <v>0.28814734360917893</v>
      </c>
      <c r="H393" s="17">
        <f>SUM(SUMIFS('Census Data'!O:O,'Census Data'!$A:$A,$A393),SUMIFS('Census Data'!P:P,'Census Data'!$A:$A,$A393))/SUMIFS('Census Data'!$F:$F,'Census Data'!$A:$A,$A393)</f>
        <v>8.8507845538788616E-3</v>
      </c>
      <c r="I393" s="19">
        <f t="shared" si="12"/>
        <v>2.0798188246712757E-2</v>
      </c>
      <c r="J393" s="17">
        <f>SUM(SUMIFS('Census Data'!W:W,'Census Data'!$A:$A,$A393),SUMIFS('Census Data'!X:X,'Census Data'!$A:$A,$A393))/SUMIFS('Census Data'!$F:$F,'Census Data'!$A:$A,$A393)</f>
        <v>0.12081436461534906</v>
      </c>
      <c r="K393" s="19">
        <f t="shared" si="13"/>
        <v>0.879185635384651</v>
      </c>
      <c r="L393" s="24">
        <f>'EPA Data'!D394/SUM('EPA Data'!D:D)</f>
        <v>4.8590861462952704E-5</v>
      </c>
      <c r="M393" s="24">
        <f>'EPA Data'!E394/SUM('EPA Data'!E:E)</f>
        <v>7.9873588974237246E-5</v>
      </c>
      <c r="N393" s="24">
        <f>'EPA Data'!F394/SUM('EPA Data'!F:F)</f>
        <v>9.099185288960273E-5</v>
      </c>
      <c r="O393" s="24">
        <f>'EPA Data'!G394/SUM('EPA Data'!G:G)</f>
        <v>3.6081067438518727E-5</v>
      </c>
      <c r="P393" s="24">
        <f>'EPA Data'!H394/SUM('EPA Data'!H:H)</f>
        <v>6.2867268388447269E-5</v>
      </c>
      <c r="Q393" s="24">
        <f>'EPA Data'!I394/SUM('EPA Data'!I:I)</f>
        <v>4.1161644031654749E-5</v>
      </c>
      <c r="R393" s="24">
        <f>'EPA Data'!J394/SUM('EPA Data'!J:J)</f>
        <v>4.3317199432564971E-5</v>
      </c>
      <c r="S393" s="24">
        <f>'EPA Data'!K394/SUM('EPA Data'!K:K)</f>
        <v>6.9694465200182196E-5</v>
      </c>
      <c r="T393" s="24">
        <f>'EPA Data'!L394/SUM('EPA Data'!L:L)</f>
        <v>1.1009270653249745E-4</v>
      </c>
      <c r="U393" s="24">
        <f>'EPA Data'!M394/SUM('EPA Data'!M:M)</f>
        <v>2.9239077859686284E-5</v>
      </c>
      <c r="V393" s="24">
        <f>'EPA Data'!N394/SUM('EPA Data'!N:N)</f>
        <v>3.0519592442984126E-5</v>
      </c>
      <c r="W393" s="24">
        <f>'EPA Data'!O394/SUM('EPA Data'!O:O)</f>
        <v>4.002095256696892E-5</v>
      </c>
      <c r="X393" s="24">
        <f>'EPA Data'!P394/SUM('EPA Data'!P:P)</f>
        <v>1.1361051216391236E-4</v>
      </c>
    </row>
    <row r="394" spans="1:24" x14ac:dyDescent="0.25">
      <c r="A394" s="16" t="s">
        <v>757</v>
      </c>
      <c r="B394" s="16" t="s">
        <v>698</v>
      </c>
      <c r="C394" s="21" t="s">
        <v>758</v>
      </c>
      <c r="D394" s="17">
        <f>SUMIFS('Census Data'!G:G,'Census Data'!$A:$A,$A394)/SUMIFS('Census Data'!$F:$F,'Census Data'!$A:$A,$A394)</f>
        <v>0.493859649122807</v>
      </c>
      <c r="E394" s="19">
        <f>SUMIFS('Census Data'!H:H,'Census Data'!$A:$A,$A394)/SUMIFS('Census Data'!$F:$F,'Census Data'!$A:$A,$A394)</f>
        <v>0.506140350877193</v>
      </c>
      <c r="F394" s="17">
        <f>SUM(SUMIFS('Census Data'!I:I,'Census Data'!$A:$A,$A394),SUMIFS('Census Data'!J:J,'Census Data'!$A:$A,$A394))/SUMIFS('Census Data'!$F:$F,'Census Data'!$A:$A,$A394)</f>
        <v>0.72701754385964912</v>
      </c>
      <c r="G394" s="17">
        <f>SUM(SUMIFS('Census Data'!K:K,'Census Data'!$A:$A,$A394),SUMIFS('Census Data'!L:L,'Census Data'!$A:$A,$A394))/SUMIFS('Census Data'!$F:$F,'Census Data'!$A:$A,$A394)</f>
        <v>0.2375657894736842</v>
      </c>
      <c r="H394" s="17">
        <f>SUM(SUMIFS('Census Data'!O:O,'Census Data'!$A:$A,$A394),SUMIFS('Census Data'!P:P,'Census Data'!$A:$A,$A394))/SUMIFS('Census Data'!$F:$F,'Census Data'!$A:$A,$A394)</f>
        <v>8.7280701754385969E-3</v>
      </c>
      <c r="I394" s="19">
        <f t="shared" si="12"/>
        <v>2.6688596491228012E-2</v>
      </c>
      <c r="J394" s="17">
        <f>SUM(SUMIFS('Census Data'!W:W,'Census Data'!$A:$A,$A394),SUMIFS('Census Data'!X:X,'Census Data'!$A:$A,$A394))/SUMIFS('Census Data'!$F:$F,'Census Data'!$A:$A,$A394)</f>
        <v>0.19574561403508772</v>
      </c>
      <c r="K394" s="19">
        <f t="shared" si="13"/>
        <v>0.80425438596491228</v>
      </c>
      <c r="L394" s="24">
        <f>'EPA Data'!D395/SUM('EPA Data'!D:D)</f>
        <v>5.366920579015469E-5</v>
      </c>
      <c r="M394" s="24">
        <f>'EPA Data'!E395/SUM('EPA Data'!E:E)</f>
        <v>9.2573295369861785E-5</v>
      </c>
      <c r="N394" s="24">
        <f>'EPA Data'!F395/SUM('EPA Data'!F:F)</f>
        <v>1.0752701779220752E-4</v>
      </c>
      <c r="O394" s="24">
        <f>'EPA Data'!G395/SUM('EPA Data'!G:G)</f>
        <v>4.2399752628065398E-5</v>
      </c>
      <c r="P394" s="24">
        <f>'EPA Data'!H395/SUM('EPA Data'!H:H)</f>
        <v>7.0265745219720804E-5</v>
      </c>
      <c r="Q394" s="24">
        <f>'EPA Data'!I395/SUM('EPA Data'!I:I)</f>
        <v>4.7411385198761733E-5</v>
      </c>
      <c r="R394" s="24">
        <f>'EPA Data'!J395/SUM('EPA Data'!J:J)</f>
        <v>5.4814807393201728E-5</v>
      </c>
      <c r="S394" s="24">
        <f>'EPA Data'!K395/SUM('EPA Data'!K:K)</f>
        <v>8.5183153406731153E-5</v>
      </c>
      <c r="T394" s="24">
        <f>'EPA Data'!L395/SUM('EPA Data'!L:L)</f>
        <v>1.3895475590344997E-4</v>
      </c>
      <c r="U394" s="24">
        <f>'EPA Data'!M395/SUM('EPA Data'!M:M)</f>
        <v>3.2782841894416952E-5</v>
      </c>
      <c r="V394" s="24">
        <f>'EPA Data'!N395/SUM('EPA Data'!N:N)</f>
        <v>3.3448879287876317E-5</v>
      </c>
      <c r="W394" s="24">
        <f>'EPA Data'!O395/SUM('EPA Data'!O:O)</f>
        <v>4.2350745783139366E-5</v>
      </c>
      <c r="X394" s="24">
        <f>'EPA Data'!P395/SUM('EPA Data'!P:P)</f>
        <v>1.3533438031359762E-4</v>
      </c>
    </row>
    <row r="395" spans="1:24" x14ac:dyDescent="0.25">
      <c r="A395" s="16" t="s">
        <v>759</v>
      </c>
      <c r="B395" s="16" t="s">
        <v>698</v>
      </c>
      <c r="C395" s="21" t="s">
        <v>211</v>
      </c>
      <c r="D395" s="17">
        <f>SUMIFS('Census Data'!G:G,'Census Data'!$A:$A,$A395)/SUMIFS('Census Data'!$F:$F,'Census Data'!$A:$A,$A395)</f>
        <v>0.48826524752096173</v>
      </c>
      <c r="E395" s="19">
        <f>SUMIFS('Census Data'!H:H,'Census Data'!$A:$A,$A395)/SUMIFS('Census Data'!$F:$F,'Census Data'!$A:$A,$A395)</f>
        <v>0.51173475247903821</v>
      </c>
      <c r="F395" s="17">
        <f>SUM(SUMIFS('Census Data'!I:I,'Census Data'!$A:$A,$A395),SUMIFS('Census Data'!J:J,'Census Data'!$A:$A,$A395))/SUMIFS('Census Data'!$F:$F,'Census Data'!$A:$A,$A395)</f>
        <v>0.72954554155978402</v>
      </c>
      <c r="G395" s="17">
        <f>SUM(SUMIFS('Census Data'!K:K,'Census Data'!$A:$A,$A395),SUMIFS('Census Data'!L:L,'Census Data'!$A:$A,$A395))/SUMIFS('Census Data'!$F:$F,'Census Data'!$A:$A,$A395)</f>
        <v>0.18790280383373534</v>
      </c>
      <c r="H395" s="17">
        <f>SUM(SUMIFS('Census Data'!O:O,'Census Data'!$A:$A,$A395),SUMIFS('Census Data'!P:P,'Census Data'!$A:$A,$A395))/SUMIFS('Census Data'!$F:$F,'Census Data'!$A:$A,$A395)</f>
        <v>4.328266778973161E-2</v>
      </c>
      <c r="I395" s="19">
        <f t="shared" si="12"/>
        <v>3.9268986816749063E-2</v>
      </c>
      <c r="J395" s="17">
        <f>SUM(SUMIFS('Census Data'!W:W,'Census Data'!$A:$A,$A395),SUMIFS('Census Data'!X:X,'Census Data'!$A:$A,$A395))/SUMIFS('Census Data'!$F:$F,'Census Data'!$A:$A,$A395)</f>
        <v>7.1001952601554424E-2</v>
      </c>
      <c r="K395" s="19">
        <f t="shared" si="13"/>
        <v>0.9289980473984456</v>
      </c>
      <c r="L395" s="24">
        <f>'EPA Data'!D396/SUM('EPA Data'!D:D)</f>
        <v>1.8153749016310355E-4</v>
      </c>
      <c r="M395" s="24">
        <f>'EPA Data'!E396/SUM('EPA Data'!E:E)</f>
        <v>2.8718447253241582E-4</v>
      </c>
      <c r="N395" s="24">
        <f>'EPA Data'!F396/SUM('EPA Data'!F:F)</f>
        <v>3.3397719924037816E-4</v>
      </c>
      <c r="O395" s="24">
        <f>'EPA Data'!G396/SUM('EPA Data'!G:G)</f>
        <v>2.2378341340368885E-4</v>
      </c>
      <c r="P395" s="24">
        <f>'EPA Data'!H396/SUM('EPA Data'!H:H)</f>
        <v>2.6000328475064518E-4</v>
      </c>
      <c r="Q395" s="24">
        <f>'EPA Data'!I396/SUM('EPA Data'!I:I)</f>
        <v>1.5380304819695532E-4</v>
      </c>
      <c r="R395" s="24">
        <f>'EPA Data'!J396/SUM('EPA Data'!J:J)</f>
        <v>2.3992434268253478E-4</v>
      </c>
      <c r="S395" s="24">
        <f>'EPA Data'!K396/SUM('EPA Data'!K:K)</f>
        <v>2.4773327329503394E-4</v>
      </c>
      <c r="T395" s="24">
        <f>'EPA Data'!L396/SUM('EPA Data'!L:L)</f>
        <v>3.420663269349821E-4</v>
      </c>
      <c r="U395" s="24">
        <f>'EPA Data'!M396/SUM('EPA Data'!M:M)</f>
        <v>1.551975931025249E-4</v>
      </c>
      <c r="V395" s="24">
        <f>'EPA Data'!N396/SUM('EPA Data'!N:N)</f>
        <v>1.5639306607257266E-4</v>
      </c>
      <c r="W395" s="24">
        <f>'EPA Data'!O396/SUM('EPA Data'!O:O)</f>
        <v>1.6060796803255838E-4</v>
      </c>
      <c r="X395" s="24">
        <f>'EPA Data'!P396/SUM('EPA Data'!P:P)</f>
        <v>3.3035827249562941E-4</v>
      </c>
    </row>
    <row r="396" spans="1:24" x14ac:dyDescent="0.25">
      <c r="A396" s="16" t="s">
        <v>760</v>
      </c>
      <c r="B396" s="16" t="s">
        <v>698</v>
      </c>
      <c r="C396" s="21" t="s">
        <v>761</v>
      </c>
      <c r="D396" s="17">
        <f>SUMIFS('Census Data'!G:G,'Census Data'!$A:$A,$A396)/SUMIFS('Census Data'!$F:$F,'Census Data'!$A:$A,$A396)</f>
        <v>0.47996525767226406</v>
      </c>
      <c r="E396" s="19">
        <f>SUMIFS('Census Data'!H:H,'Census Data'!$A:$A,$A396)/SUMIFS('Census Data'!$F:$F,'Census Data'!$A:$A,$A396)</f>
        <v>0.52003474232773594</v>
      </c>
      <c r="F396" s="17">
        <f>SUM(SUMIFS('Census Data'!I:I,'Census Data'!$A:$A,$A396),SUMIFS('Census Data'!J:J,'Census Data'!$A:$A,$A396))/SUMIFS('Census Data'!$F:$F,'Census Data'!$A:$A,$A396)</f>
        <v>0.69415170816444705</v>
      </c>
      <c r="G396" s="17">
        <f>SUM(SUMIFS('Census Data'!K:K,'Census Data'!$A:$A,$A396),SUMIFS('Census Data'!L:L,'Census Data'!$A:$A,$A396))/SUMIFS('Census Data'!$F:$F,'Census Data'!$A:$A,$A396)</f>
        <v>0.27892298784018527</v>
      </c>
      <c r="H396" s="17">
        <f>SUM(SUMIFS('Census Data'!O:O,'Census Data'!$A:$A,$A396),SUMIFS('Census Data'!P:P,'Census Data'!$A:$A,$A396))/SUMIFS('Census Data'!$F:$F,'Census Data'!$A:$A,$A396)</f>
        <v>7.2379849449913146E-3</v>
      </c>
      <c r="I396" s="19">
        <f t="shared" si="12"/>
        <v>1.9687319050376351E-2</v>
      </c>
      <c r="J396" s="17">
        <f>SUM(SUMIFS('Census Data'!W:W,'Census Data'!$A:$A,$A396),SUMIFS('Census Data'!X:X,'Census Data'!$A:$A,$A396))/SUMIFS('Census Data'!$F:$F,'Census Data'!$A:$A,$A396)</f>
        <v>6.0104226983207873E-2</v>
      </c>
      <c r="K396" s="19">
        <f t="shared" si="13"/>
        <v>0.93989577301679217</v>
      </c>
      <c r="L396" s="24">
        <f>'EPA Data'!D397/SUM('EPA Data'!D:D)</f>
        <v>1.8287309301485563E-5</v>
      </c>
      <c r="M396" s="24">
        <f>'EPA Data'!E397/SUM('EPA Data'!E:E)</f>
        <v>3.0675507166354717E-5</v>
      </c>
      <c r="N396" s="24">
        <f>'EPA Data'!F397/SUM('EPA Data'!F:F)</f>
        <v>3.5031929628486912E-5</v>
      </c>
      <c r="O396" s="24">
        <f>'EPA Data'!G397/SUM('EPA Data'!G:G)</f>
        <v>1.7706313667827687E-5</v>
      </c>
      <c r="P396" s="24">
        <f>'EPA Data'!H397/SUM('EPA Data'!H:H)</f>
        <v>2.6679956409081191E-5</v>
      </c>
      <c r="Q396" s="24">
        <f>'EPA Data'!I397/SUM('EPA Data'!I:I)</f>
        <v>1.6587527018888618E-5</v>
      </c>
      <c r="R396" s="24">
        <f>'EPA Data'!J397/SUM('EPA Data'!J:J)</f>
        <v>2.0361376472018531E-5</v>
      </c>
      <c r="S396" s="24">
        <f>'EPA Data'!K397/SUM('EPA Data'!K:K)</f>
        <v>2.8346201267135573E-5</v>
      </c>
      <c r="T396" s="24">
        <f>'EPA Data'!L397/SUM('EPA Data'!L:L)</f>
        <v>4.6865367221953901E-5</v>
      </c>
      <c r="U396" s="24">
        <f>'EPA Data'!M397/SUM('EPA Data'!M:M)</f>
        <v>1.2054865985921481E-5</v>
      </c>
      <c r="V396" s="24">
        <f>'EPA Data'!N397/SUM('EPA Data'!N:N)</f>
        <v>1.1323808007159219E-5</v>
      </c>
      <c r="W396" s="24">
        <f>'EPA Data'!O397/SUM('EPA Data'!O:O)</f>
        <v>1.4758104737938166E-5</v>
      </c>
      <c r="X396" s="24">
        <f>'EPA Data'!P397/SUM('EPA Data'!P:P)</f>
        <v>4.781477106657913E-5</v>
      </c>
    </row>
    <row r="397" spans="1:24" x14ac:dyDescent="0.25">
      <c r="A397" s="16" t="s">
        <v>762</v>
      </c>
      <c r="B397" s="16" t="s">
        <v>698</v>
      </c>
      <c r="C397" s="21" t="s">
        <v>763</v>
      </c>
      <c r="D397" s="17">
        <f>SUMIFS('Census Data'!G:G,'Census Data'!$A:$A,$A397)/SUMIFS('Census Data'!$F:$F,'Census Data'!$A:$A,$A397)</f>
        <v>0.48689978385148375</v>
      </c>
      <c r="E397" s="19">
        <f>SUMIFS('Census Data'!H:H,'Census Data'!$A:$A,$A397)/SUMIFS('Census Data'!$F:$F,'Census Data'!$A:$A,$A397)</f>
        <v>0.5131002161485162</v>
      </c>
      <c r="F397" s="17">
        <f>SUM(SUMIFS('Census Data'!I:I,'Census Data'!$A:$A,$A397),SUMIFS('Census Data'!J:J,'Census Data'!$A:$A,$A397))/SUMIFS('Census Data'!$F:$F,'Census Data'!$A:$A,$A397)</f>
        <v>0.76755617504663021</v>
      </c>
      <c r="G397" s="17">
        <f>SUM(SUMIFS('Census Data'!K:K,'Census Data'!$A:$A,$A397),SUMIFS('Census Data'!L:L,'Census Data'!$A:$A,$A397))/SUMIFS('Census Data'!$F:$F,'Census Data'!$A:$A,$A397)</f>
        <v>0.18439959867752123</v>
      </c>
      <c r="H397" s="17">
        <f>SUM(SUMIFS('Census Data'!O:O,'Census Data'!$A:$A,$A397),SUMIFS('Census Data'!P:P,'Census Data'!$A:$A,$A397))/SUMIFS('Census Data'!$F:$F,'Census Data'!$A:$A,$A397)</f>
        <v>2.2348813876600072E-2</v>
      </c>
      <c r="I397" s="19">
        <f t="shared" si="12"/>
        <v>2.5695412399248552E-2</v>
      </c>
      <c r="J397" s="17">
        <f>SUM(SUMIFS('Census Data'!W:W,'Census Data'!$A:$A,$A397),SUMIFS('Census Data'!X:X,'Census Data'!$A:$A,$A397))/SUMIFS('Census Data'!$F:$F,'Census Data'!$A:$A,$A397)</f>
        <v>7.3059545212748045E-2</v>
      </c>
      <c r="K397" s="19">
        <f t="shared" si="13"/>
        <v>0.92694045478725196</v>
      </c>
      <c r="L397" s="24">
        <f>'EPA Data'!D398/SUM('EPA Data'!D:D)</f>
        <v>3.017748186827854E-4</v>
      </c>
      <c r="M397" s="24">
        <f>'EPA Data'!E398/SUM('EPA Data'!E:E)</f>
        <v>2.8504514119428396E-4</v>
      </c>
      <c r="N397" s="24">
        <f>'EPA Data'!F398/SUM('EPA Data'!F:F)</f>
        <v>3.4044838524941172E-4</v>
      </c>
      <c r="O397" s="24">
        <f>'EPA Data'!G398/SUM('EPA Data'!G:G)</f>
        <v>3.0183508374690782E-4</v>
      </c>
      <c r="P397" s="24">
        <f>'EPA Data'!H398/SUM('EPA Data'!H:H)</f>
        <v>3.2902802504753982E-4</v>
      </c>
      <c r="Q397" s="24">
        <f>'EPA Data'!I398/SUM('EPA Data'!I:I)</f>
        <v>3.5136029925256554E-4</v>
      </c>
      <c r="R397" s="24">
        <f>'EPA Data'!J398/SUM('EPA Data'!J:J)</f>
        <v>2.1758752519419213E-4</v>
      </c>
      <c r="S397" s="24">
        <f>'EPA Data'!K398/SUM('EPA Data'!K:K)</f>
        <v>2.5949033538417103E-4</v>
      </c>
      <c r="T397" s="24">
        <f>'EPA Data'!L398/SUM('EPA Data'!L:L)</f>
        <v>4.0014746871038816E-4</v>
      </c>
      <c r="U397" s="24">
        <f>'EPA Data'!M398/SUM('EPA Data'!M:M)</f>
        <v>1.8815604257929101E-4</v>
      </c>
      <c r="V397" s="24">
        <f>'EPA Data'!N398/SUM('EPA Data'!N:N)</f>
        <v>2.2924876200901064E-4</v>
      </c>
      <c r="W397" s="24">
        <f>'EPA Data'!O398/SUM('EPA Data'!O:O)</f>
        <v>1.3914810918628376E-4</v>
      </c>
      <c r="X397" s="24">
        <f>'EPA Data'!P398/SUM('EPA Data'!P:P)</f>
        <v>3.1264139831867574E-4</v>
      </c>
    </row>
    <row r="398" spans="1:24" x14ac:dyDescent="0.25">
      <c r="A398" s="16" t="s">
        <v>764</v>
      </c>
      <c r="B398" s="16" t="s">
        <v>698</v>
      </c>
      <c r="C398" s="21" t="s">
        <v>217</v>
      </c>
      <c r="D398" s="17">
        <f>SUMIFS('Census Data'!G:G,'Census Data'!$A:$A,$A398)/SUMIFS('Census Data'!$F:$F,'Census Data'!$A:$A,$A398)</f>
        <v>0.50524024508223153</v>
      </c>
      <c r="E398" s="19">
        <f>SUMIFS('Census Data'!H:H,'Census Data'!$A:$A,$A398)/SUMIFS('Census Data'!$F:$F,'Census Data'!$A:$A,$A398)</f>
        <v>0.49475975491776847</v>
      </c>
      <c r="F398" s="17">
        <f>SUM(SUMIFS('Census Data'!I:I,'Census Data'!$A:$A,$A398),SUMIFS('Census Data'!J:J,'Census Data'!$A:$A,$A398))/SUMIFS('Census Data'!$F:$F,'Census Data'!$A:$A,$A398)</f>
        <v>0.75677200902934538</v>
      </c>
      <c r="G398" s="17">
        <f>SUM(SUMIFS('Census Data'!K:K,'Census Data'!$A:$A,$A398),SUMIFS('Census Data'!L:L,'Census Data'!$A:$A,$A398))/SUMIFS('Census Data'!$F:$F,'Census Data'!$A:$A,$A398)</f>
        <v>0.20823927765237021</v>
      </c>
      <c r="H398" s="17">
        <f>SUM(SUMIFS('Census Data'!O:O,'Census Data'!$A:$A,$A398),SUMIFS('Census Data'!P:P,'Census Data'!$A:$A,$A398))/SUMIFS('Census Data'!$F:$F,'Census Data'!$A:$A,$A398)</f>
        <v>1.346339890357949E-2</v>
      </c>
      <c r="I398" s="19">
        <f t="shared" si="12"/>
        <v>2.1525314414704955E-2</v>
      </c>
      <c r="J398" s="17">
        <f>SUM(SUMIFS('Census Data'!W:W,'Census Data'!$A:$A,$A398),SUMIFS('Census Data'!X:X,'Census Data'!$A:$A,$A398))/SUMIFS('Census Data'!$F:$F,'Census Data'!$A:$A,$A398)</f>
        <v>3.5714285714285712E-2</v>
      </c>
      <c r="K398" s="19">
        <f t="shared" si="13"/>
        <v>0.9642857142857143</v>
      </c>
      <c r="L398" s="24">
        <f>'EPA Data'!D399/SUM('EPA Data'!D:D)</f>
        <v>2.0309747539438165E-5</v>
      </c>
      <c r="M398" s="24">
        <f>'EPA Data'!E399/SUM('EPA Data'!E:E)</f>
        <v>3.0204078365688197E-5</v>
      </c>
      <c r="N398" s="24">
        <f>'EPA Data'!F399/SUM('EPA Data'!F:F)</f>
        <v>3.5589211473356588E-5</v>
      </c>
      <c r="O398" s="24">
        <f>'EPA Data'!G399/SUM('EPA Data'!G:G)</f>
        <v>1.6090625072609355E-5</v>
      </c>
      <c r="P398" s="24">
        <f>'EPA Data'!H399/SUM('EPA Data'!H:H)</f>
        <v>2.5516164809758723E-5</v>
      </c>
      <c r="Q398" s="24">
        <f>'EPA Data'!I399/SUM('EPA Data'!I:I)</f>
        <v>2.3844547822729174E-5</v>
      </c>
      <c r="R398" s="24">
        <f>'EPA Data'!J399/SUM('EPA Data'!J:J)</f>
        <v>1.93757291806376E-5</v>
      </c>
      <c r="S398" s="24">
        <f>'EPA Data'!K399/SUM('EPA Data'!K:K)</f>
        <v>2.9548963077476721E-5</v>
      </c>
      <c r="T398" s="24">
        <f>'EPA Data'!L399/SUM('EPA Data'!L:L)</f>
        <v>4.0397712937628665E-5</v>
      </c>
      <c r="U398" s="24">
        <f>'EPA Data'!M399/SUM('EPA Data'!M:M)</f>
        <v>1.2912113681969812E-5</v>
      </c>
      <c r="V398" s="24">
        <f>'EPA Data'!N399/SUM('EPA Data'!N:N)</f>
        <v>1.3736203934566122E-5</v>
      </c>
      <c r="W398" s="24">
        <f>'EPA Data'!O399/SUM('EPA Data'!O:O)</f>
        <v>1.3758434383564877E-5</v>
      </c>
      <c r="X398" s="24">
        <f>'EPA Data'!P399/SUM('EPA Data'!P:P)</f>
        <v>3.6365685035947931E-5</v>
      </c>
    </row>
    <row r="399" spans="1:24" x14ac:dyDescent="0.25">
      <c r="A399" s="16" t="s">
        <v>765</v>
      </c>
      <c r="B399" s="16" t="s">
        <v>698</v>
      </c>
      <c r="C399" s="21" t="s">
        <v>766</v>
      </c>
      <c r="D399" s="17">
        <f>SUMIFS('Census Data'!G:G,'Census Data'!$A:$A,$A399)/SUMIFS('Census Data'!$F:$F,'Census Data'!$A:$A,$A399)</f>
        <v>0.47420883246915785</v>
      </c>
      <c r="E399" s="19">
        <f>SUMIFS('Census Data'!H:H,'Census Data'!$A:$A,$A399)/SUMIFS('Census Data'!$F:$F,'Census Data'!$A:$A,$A399)</f>
        <v>0.5257911675308421</v>
      </c>
      <c r="F399" s="17">
        <f>SUM(SUMIFS('Census Data'!I:I,'Census Data'!$A:$A,$A399),SUMIFS('Census Data'!J:J,'Census Data'!$A:$A,$A399))/SUMIFS('Census Data'!$F:$F,'Census Data'!$A:$A,$A399)</f>
        <v>0.52150008939746106</v>
      </c>
      <c r="G399" s="17">
        <f>SUM(SUMIFS('Census Data'!K:K,'Census Data'!$A:$A,$A399),SUMIFS('Census Data'!L:L,'Census Data'!$A:$A,$A399))/SUMIFS('Census Data'!$F:$F,'Census Data'!$A:$A,$A399)</f>
        <v>0.44752369032719469</v>
      </c>
      <c r="H399" s="17">
        <f>SUM(SUMIFS('Census Data'!O:O,'Census Data'!$A:$A,$A399),SUMIFS('Census Data'!P:P,'Census Data'!$A:$A,$A399))/SUMIFS('Census Data'!$F:$F,'Census Data'!$A:$A,$A399)</f>
        <v>1.3230824244591453E-2</v>
      </c>
      <c r="I399" s="19">
        <f t="shared" si="12"/>
        <v>1.7745396030752869E-2</v>
      </c>
      <c r="J399" s="17">
        <f>SUM(SUMIFS('Census Data'!W:W,'Census Data'!$A:$A,$A399),SUMIFS('Census Data'!X:X,'Census Data'!$A:$A,$A399))/SUMIFS('Census Data'!$F:$F,'Census Data'!$A:$A,$A399)</f>
        <v>3.7815126050420166E-2</v>
      </c>
      <c r="K399" s="19">
        <f t="shared" si="13"/>
        <v>0.96218487394957986</v>
      </c>
      <c r="L399" s="24">
        <f>'EPA Data'!D400/SUM('EPA Data'!D:D)</f>
        <v>3.3169910232800503E-5</v>
      </c>
      <c r="M399" s="24">
        <f>'EPA Data'!E400/SUM('EPA Data'!E:E)</f>
        <v>5.3915929947832337E-5</v>
      </c>
      <c r="N399" s="24">
        <f>'EPA Data'!F400/SUM('EPA Data'!F:F)</f>
        <v>6.1941144087921359E-5</v>
      </c>
      <c r="O399" s="24">
        <f>'EPA Data'!G400/SUM('EPA Data'!G:G)</f>
        <v>2.7427534146106069E-5</v>
      </c>
      <c r="P399" s="24">
        <f>'EPA Data'!H400/SUM('EPA Data'!H:H)</f>
        <v>4.4227214219616379E-5</v>
      </c>
      <c r="Q399" s="24">
        <f>'EPA Data'!I400/SUM('EPA Data'!I:I)</f>
        <v>2.6199840794504821E-5</v>
      </c>
      <c r="R399" s="24">
        <f>'EPA Data'!J400/SUM('EPA Data'!J:J)</f>
        <v>3.7999167058092762E-5</v>
      </c>
      <c r="S399" s="24">
        <f>'EPA Data'!K400/SUM('EPA Data'!K:K)</f>
        <v>5.2535660820086677E-5</v>
      </c>
      <c r="T399" s="24">
        <f>'EPA Data'!L400/SUM('EPA Data'!L:L)</f>
        <v>7.7964276562057856E-5</v>
      </c>
      <c r="U399" s="24">
        <f>'EPA Data'!M400/SUM('EPA Data'!M:M)</f>
        <v>1.9200128198650723E-5</v>
      </c>
      <c r="V399" s="24">
        <f>'EPA Data'!N400/SUM('EPA Data'!N:N)</f>
        <v>2.0096704118349017E-5</v>
      </c>
      <c r="W399" s="24">
        <f>'EPA Data'!O400/SUM('EPA Data'!O:O)</f>
        <v>2.34424305661264E-5</v>
      </c>
      <c r="X399" s="24">
        <f>'EPA Data'!P400/SUM('EPA Data'!P:P)</f>
        <v>7.7171966250406967E-5</v>
      </c>
    </row>
    <row r="400" spans="1:24" x14ac:dyDescent="0.25">
      <c r="A400" s="16" t="s">
        <v>767</v>
      </c>
      <c r="B400" s="16" t="s">
        <v>698</v>
      </c>
      <c r="C400" s="21" t="s">
        <v>768</v>
      </c>
      <c r="D400" s="17">
        <f>SUMIFS('Census Data'!G:G,'Census Data'!$A:$A,$A400)/SUMIFS('Census Data'!$F:$F,'Census Data'!$A:$A,$A400)</f>
        <v>0.49131298088855796</v>
      </c>
      <c r="E400" s="19">
        <f>SUMIFS('Census Data'!H:H,'Census Data'!$A:$A,$A400)/SUMIFS('Census Data'!$F:$F,'Census Data'!$A:$A,$A400)</f>
        <v>0.5086870191114421</v>
      </c>
      <c r="F400" s="17">
        <f>SUM(SUMIFS('Census Data'!I:I,'Census Data'!$A:$A,$A400),SUMIFS('Census Data'!J:J,'Census Data'!$A:$A,$A400))/SUMIFS('Census Data'!$F:$F,'Census Data'!$A:$A,$A400)</f>
        <v>0.95327624720774384</v>
      </c>
      <c r="G400" s="17">
        <f>SUM(SUMIFS('Census Data'!K:K,'Census Data'!$A:$A,$A400),SUMIFS('Census Data'!L:L,'Census Data'!$A:$A,$A400))/SUMIFS('Census Data'!$F:$F,'Census Data'!$A:$A,$A400)</f>
        <v>1.4023330851327873E-2</v>
      </c>
      <c r="H400" s="17">
        <f>SUM(SUMIFS('Census Data'!O:O,'Census Data'!$A:$A,$A400),SUMIFS('Census Data'!P:P,'Census Data'!$A:$A,$A400))/SUMIFS('Census Data'!$F:$F,'Census Data'!$A:$A,$A400)</f>
        <v>1.0548523206751054E-2</v>
      </c>
      <c r="I400" s="19">
        <f t="shared" si="12"/>
        <v>2.2151898734177222E-2</v>
      </c>
      <c r="J400" s="17">
        <f>SUM(SUMIFS('Census Data'!W:W,'Census Data'!$A:$A,$A400),SUMIFS('Census Data'!X:X,'Census Data'!$A:$A,$A400))/SUMIFS('Census Data'!$F:$F,'Census Data'!$A:$A,$A400)</f>
        <v>2.3144700918342021E-2</v>
      </c>
      <c r="K400" s="19">
        <f t="shared" si="13"/>
        <v>0.97685529908165802</v>
      </c>
      <c r="L400" s="24">
        <f>'EPA Data'!D401/SUM('EPA Data'!D:D)</f>
        <v>3.3239422618817551E-5</v>
      </c>
      <c r="M400" s="24">
        <f>'EPA Data'!E401/SUM('EPA Data'!E:E)</f>
        <v>5.4572151172922506E-5</v>
      </c>
      <c r="N400" s="24">
        <f>'EPA Data'!F401/SUM('EPA Data'!F:F)</f>
        <v>7.1072481551455856E-5</v>
      </c>
      <c r="O400" s="24">
        <f>'EPA Data'!G401/SUM('EPA Data'!G:G)</f>
        <v>3.1636680130034438E-5</v>
      </c>
      <c r="P400" s="24">
        <f>'EPA Data'!H401/SUM('EPA Data'!H:H)</f>
        <v>4.8431335203143045E-5</v>
      </c>
      <c r="Q400" s="24">
        <f>'EPA Data'!I401/SUM('EPA Data'!I:I)</f>
        <v>2.4312043185442337E-5</v>
      </c>
      <c r="R400" s="24">
        <f>'EPA Data'!J401/SUM('EPA Data'!J:J)</f>
        <v>3.1339347608057694E-5</v>
      </c>
      <c r="S400" s="24">
        <f>'EPA Data'!K401/SUM('EPA Data'!K:K)</f>
        <v>4.8017206426638625E-5</v>
      </c>
      <c r="T400" s="24">
        <f>'EPA Data'!L401/SUM('EPA Data'!L:L)</f>
        <v>6.868873602930958E-5</v>
      </c>
      <c r="U400" s="24">
        <f>'EPA Data'!M401/SUM('EPA Data'!M:M)</f>
        <v>3.0163428229720929E-5</v>
      </c>
      <c r="V400" s="24">
        <f>'EPA Data'!N401/SUM('EPA Data'!N:N)</f>
        <v>2.6051119843794992E-5</v>
      </c>
      <c r="W400" s="24">
        <f>'EPA Data'!O401/SUM('EPA Data'!O:O)</f>
        <v>3.1040285507912066E-5</v>
      </c>
      <c r="X400" s="24">
        <f>'EPA Data'!P401/SUM('EPA Data'!P:P)</f>
        <v>6.2946644857954731E-5</v>
      </c>
    </row>
    <row r="401" spans="1:24" x14ac:dyDescent="0.25">
      <c r="A401" s="16" t="s">
        <v>769</v>
      </c>
      <c r="B401" s="16" t="s">
        <v>698</v>
      </c>
      <c r="C401" s="21" t="s">
        <v>770</v>
      </c>
      <c r="D401" s="17">
        <f>SUMIFS('Census Data'!G:G,'Census Data'!$A:$A,$A401)/SUMIFS('Census Data'!$F:$F,'Census Data'!$A:$A,$A401)</f>
        <v>0.49375670292630613</v>
      </c>
      <c r="E401" s="19">
        <f>SUMIFS('Census Data'!H:H,'Census Data'!$A:$A,$A401)/SUMIFS('Census Data'!$F:$F,'Census Data'!$A:$A,$A401)</f>
        <v>0.50624329707369387</v>
      </c>
      <c r="F401" s="17">
        <f>SUM(SUMIFS('Census Data'!I:I,'Census Data'!$A:$A,$A401),SUMIFS('Census Data'!J:J,'Census Data'!$A:$A,$A401))/SUMIFS('Census Data'!$F:$F,'Census Data'!$A:$A,$A401)</f>
        <v>0.9591696031867627</v>
      </c>
      <c r="G401" s="17">
        <f>SUM(SUMIFS('Census Data'!K:K,'Census Data'!$A:$A,$A401),SUMIFS('Census Data'!L:L,'Census Data'!$A:$A,$A401))/SUMIFS('Census Data'!$F:$F,'Census Data'!$A:$A,$A401)</f>
        <v>1.1337521066339819E-2</v>
      </c>
      <c r="H401" s="17">
        <f>SUM(SUMIFS('Census Data'!O:O,'Census Data'!$A:$A,$A401),SUMIFS('Census Data'!P:P,'Census Data'!$A:$A,$A401))/SUMIFS('Census Data'!$F:$F,'Census Data'!$A:$A,$A401)</f>
        <v>9.2691895204535003E-3</v>
      </c>
      <c r="I401" s="19">
        <f t="shared" si="12"/>
        <v>2.0223686226443993E-2</v>
      </c>
      <c r="J401" s="17">
        <f>SUM(SUMIFS('Census Data'!W:W,'Census Data'!$A:$A,$A401),SUMIFS('Census Data'!X:X,'Census Data'!$A:$A,$A401))/SUMIFS('Census Data'!$F:$F,'Census Data'!$A:$A,$A401)</f>
        <v>5.2436034931821661E-2</v>
      </c>
      <c r="K401" s="19">
        <f t="shared" si="13"/>
        <v>0.9475639650681783</v>
      </c>
      <c r="L401" s="24">
        <f>'EPA Data'!D402/SUM('EPA Data'!D:D)</f>
        <v>4.1510642942935681E-5</v>
      </c>
      <c r="M401" s="24">
        <f>'EPA Data'!E402/SUM('EPA Data'!E:E)</f>
        <v>5.363727939508573E-5</v>
      </c>
      <c r="N401" s="24">
        <f>'EPA Data'!F402/SUM('EPA Data'!F:F)</f>
        <v>6.5447698097183209E-5</v>
      </c>
      <c r="O401" s="24">
        <f>'EPA Data'!G402/SUM('EPA Data'!G:G)</f>
        <v>4.0413310144807264E-5</v>
      </c>
      <c r="P401" s="24">
        <f>'EPA Data'!H402/SUM('EPA Data'!H:H)</f>
        <v>4.6702146648431355E-5</v>
      </c>
      <c r="Q401" s="24">
        <f>'EPA Data'!I402/SUM('EPA Data'!I:I)</f>
        <v>3.1402562416034929E-5</v>
      </c>
      <c r="R401" s="24">
        <f>'EPA Data'!J402/SUM('EPA Data'!J:J)</f>
        <v>3.427811783443527E-5</v>
      </c>
      <c r="S401" s="24">
        <f>'EPA Data'!K402/SUM('EPA Data'!K:K)</f>
        <v>4.3361957732827534E-5</v>
      </c>
      <c r="T401" s="24">
        <f>'EPA Data'!L402/SUM('EPA Data'!L:L)</f>
        <v>6.365802288328406E-5</v>
      </c>
      <c r="U401" s="24">
        <f>'EPA Data'!M402/SUM('EPA Data'!M:M)</f>
        <v>3.7093292175989002E-5</v>
      </c>
      <c r="V401" s="24">
        <f>'EPA Data'!N402/SUM('EPA Data'!N:N)</f>
        <v>3.2312157831731176E-5</v>
      </c>
      <c r="W401" s="24">
        <f>'EPA Data'!O402/SUM('EPA Data'!O:O)</f>
        <v>3.0490321551495196E-5</v>
      </c>
      <c r="X401" s="24">
        <f>'EPA Data'!P402/SUM('EPA Data'!P:P)</f>
        <v>5.5159578849170831E-5</v>
      </c>
    </row>
    <row r="402" spans="1:24" x14ac:dyDescent="0.25">
      <c r="A402" s="16" t="s">
        <v>771</v>
      </c>
      <c r="B402" s="16" t="s">
        <v>698</v>
      </c>
      <c r="C402" s="21" t="s">
        <v>772</v>
      </c>
      <c r="D402" s="17">
        <f>SUMIFS('Census Data'!G:G,'Census Data'!$A:$A,$A402)/SUMIFS('Census Data'!$F:$F,'Census Data'!$A:$A,$A402)</f>
        <v>0.48500227238297228</v>
      </c>
      <c r="E402" s="19">
        <f>SUMIFS('Census Data'!H:H,'Census Data'!$A:$A,$A402)/SUMIFS('Census Data'!$F:$F,'Census Data'!$A:$A,$A402)</f>
        <v>0.51499772761702778</v>
      </c>
      <c r="F402" s="17">
        <f>SUM(SUMIFS('Census Data'!I:I,'Census Data'!$A:$A,$A402),SUMIFS('Census Data'!J:J,'Census Data'!$A:$A,$A402))/SUMIFS('Census Data'!$F:$F,'Census Data'!$A:$A,$A402)</f>
        <v>0.54203908498712317</v>
      </c>
      <c r="G402" s="17">
        <f>SUM(SUMIFS('Census Data'!K:K,'Census Data'!$A:$A,$A402),SUMIFS('Census Data'!L:L,'Census Data'!$A:$A,$A402))/SUMIFS('Census Data'!$F:$F,'Census Data'!$A:$A,$A402)</f>
        <v>0.42690501439175882</v>
      </c>
      <c r="H402" s="17">
        <f>SUM(SUMIFS('Census Data'!O:O,'Census Data'!$A:$A,$A402),SUMIFS('Census Data'!P:P,'Census Data'!$A:$A,$A402))/SUMIFS('Census Data'!$F:$F,'Census Data'!$A:$A,$A402)</f>
        <v>6.6277836691410394E-3</v>
      </c>
      <c r="I402" s="19">
        <f t="shared" si="12"/>
        <v>2.4428116951976886E-2</v>
      </c>
      <c r="J402" s="17">
        <f>SUM(SUMIFS('Census Data'!W:W,'Census Data'!$A:$A,$A402),SUMIFS('Census Data'!X:X,'Census Data'!$A:$A,$A402))/SUMIFS('Census Data'!$F:$F,'Census Data'!$A:$A,$A402)</f>
        <v>6.5444629601575516E-2</v>
      </c>
      <c r="K402" s="19">
        <f t="shared" si="13"/>
        <v>0.93455537039842451</v>
      </c>
      <c r="L402" s="24">
        <f>'EPA Data'!D403/SUM('EPA Data'!D:D)</f>
        <v>3.9268995135121981E-5</v>
      </c>
      <c r="M402" s="24">
        <f>'EPA Data'!E403/SUM('EPA Data'!E:E)</f>
        <v>6.7089809141842715E-5</v>
      </c>
      <c r="N402" s="24">
        <f>'EPA Data'!F403/SUM('EPA Data'!F:F)</f>
        <v>7.8004976412410053E-5</v>
      </c>
      <c r="O402" s="24">
        <f>'EPA Data'!G403/SUM('EPA Data'!G:G)</f>
        <v>2.6767077707830777E-5</v>
      </c>
      <c r="P402" s="24">
        <f>'EPA Data'!H403/SUM('EPA Data'!H:H)</f>
        <v>4.7253585769953041E-5</v>
      </c>
      <c r="Q402" s="24">
        <f>'EPA Data'!I403/SUM('EPA Data'!I:I)</f>
        <v>3.3128869819391778E-5</v>
      </c>
      <c r="R402" s="24">
        <f>'EPA Data'!J403/SUM('EPA Data'!J:J)</f>
        <v>4.5994867601533226E-5</v>
      </c>
      <c r="S402" s="24">
        <f>'EPA Data'!K403/SUM('EPA Data'!K:K)</f>
        <v>6.6188347002058527E-5</v>
      </c>
      <c r="T402" s="24">
        <f>'EPA Data'!L403/SUM('EPA Data'!L:L)</f>
        <v>1.0867929137366361E-4</v>
      </c>
      <c r="U402" s="24">
        <f>'EPA Data'!M403/SUM('EPA Data'!M:M)</f>
        <v>2.0605394957290299E-5</v>
      </c>
      <c r="V402" s="24">
        <f>'EPA Data'!N403/SUM('EPA Data'!N:N)</f>
        <v>2.2652553629867508E-5</v>
      </c>
      <c r="W402" s="24">
        <f>'EPA Data'!O403/SUM('EPA Data'!O:O)</f>
        <v>2.8363321152746967E-5</v>
      </c>
      <c r="X402" s="24">
        <f>'EPA Data'!P403/SUM('EPA Data'!P:P)</f>
        <v>9.1395487995824551E-5</v>
      </c>
    </row>
    <row r="403" spans="1:24" x14ac:dyDescent="0.25">
      <c r="A403" s="16" t="s">
        <v>773</v>
      </c>
      <c r="B403" s="16" t="s">
        <v>698</v>
      </c>
      <c r="C403" s="21" t="s">
        <v>71</v>
      </c>
      <c r="D403" s="17">
        <f>SUMIFS('Census Data'!G:G,'Census Data'!$A:$A,$A403)/SUMIFS('Census Data'!$F:$F,'Census Data'!$A:$A,$A403)</f>
        <v>0.47207482710981341</v>
      </c>
      <c r="E403" s="19">
        <f>SUMIFS('Census Data'!H:H,'Census Data'!$A:$A,$A403)/SUMIFS('Census Data'!$F:$F,'Census Data'!$A:$A,$A403)</f>
        <v>0.52792517289018659</v>
      </c>
      <c r="F403" s="17">
        <f>SUM(SUMIFS('Census Data'!I:I,'Census Data'!$A:$A,$A403),SUMIFS('Census Data'!J:J,'Census Data'!$A:$A,$A403))/SUMIFS('Census Data'!$F:$F,'Census Data'!$A:$A,$A403)</f>
        <v>0.35894781620367261</v>
      </c>
      <c r="G403" s="17">
        <f>SUM(SUMIFS('Census Data'!K:K,'Census Data'!$A:$A,$A403),SUMIFS('Census Data'!L:L,'Census Data'!$A:$A,$A403))/SUMIFS('Census Data'!$F:$F,'Census Data'!$A:$A,$A403)</f>
        <v>0.54844020192362142</v>
      </c>
      <c r="H403" s="17">
        <f>SUM(SUMIFS('Census Data'!O:O,'Census Data'!$A:$A,$A403),SUMIFS('Census Data'!P:P,'Census Data'!$A:$A,$A403))/SUMIFS('Census Data'!$F:$F,'Census Data'!$A:$A,$A403)</f>
        <v>6.4708539609665258E-2</v>
      </c>
      <c r="I403" s="19">
        <f t="shared" si="12"/>
        <v>2.7903442263040756E-2</v>
      </c>
      <c r="J403" s="17">
        <f>SUM(SUMIFS('Census Data'!W:W,'Census Data'!$A:$A,$A403),SUMIFS('Census Data'!X:X,'Census Data'!$A:$A,$A403))/SUMIFS('Census Data'!$F:$F,'Census Data'!$A:$A,$A403)</f>
        <v>8.5285468005273299E-2</v>
      </c>
      <c r="K403" s="19">
        <f t="shared" si="13"/>
        <v>0.91471453199472674</v>
      </c>
      <c r="L403" s="24">
        <f>'EPA Data'!D404/SUM('EPA Data'!D:D)</f>
        <v>1.4033971930237507E-3</v>
      </c>
      <c r="M403" s="24">
        <f>'EPA Data'!E404/SUM('EPA Data'!E:E)</f>
        <v>1.1262050261804616E-3</v>
      </c>
      <c r="N403" s="24">
        <f>'EPA Data'!F404/SUM('EPA Data'!F:F)</f>
        <v>1.3391260681378402E-3</v>
      </c>
      <c r="O403" s="24">
        <f>'EPA Data'!G404/SUM('EPA Data'!G:G)</f>
        <v>3.7802078640222182E-3</v>
      </c>
      <c r="P403" s="24">
        <f>'EPA Data'!H404/SUM('EPA Data'!H:H)</f>
        <v>2.0210162130564987E-3</v>
      </c>
      <c r="Q403" s="24">
        <f>'EPA Data'!I404/SUM('EPA Data'!I:I)</f>
        <v>1.6822723045716609E-3</v>
      </c>
      <c r="R403" s="24">
        <f>'EPA Data'!J404/SUM('EPA Data'!J:J)</f>
        <v>2.2148132240472724E-3</v>
      </c>
      <c r="S403" s="24">
        <f>'EPA Data'!K404/SUM('EPA Data'!K:K)</f>
        <v>1.0585491575810855E-3</v>
      </c>
      <c r="T403" s="24">
        <f>'EPA Data'!L404/SUM('EPA Data'!L:L)</f>
        <v>1.6404308201806853E-3</v>
      </c>
      <c r="U403" s="24">
        <f>'EPA Data'!M404/SUM('EPA Data'!M:M)</f>
        <v>1.3242813761080573E-3</v>
      </c>
      <c r="V403" s="24">
        <f>'EPA Data'!N404/SUM('EPA Data'!N:N)</f>
        <v>1.9716867640276283E-3</v>
      </c>
      <c r="W403" s="24">
        <f>'EPA Data'!O404/SUM('EPA Data'!O:O)</f>
        <v>6.8745962875222169E-4</v>
      </c>
      <c r="X403" s="24">
        <f>'EPA Data'!P404/SUM('EPA Data'!P:P)</f>
        <v>1.1615374047380495E-3</v>
      </c>
    </row>
    <row r="404" spans="1:24" x14ac:dyDescent="0.25">
      <c r="A404" s="16" t="s">
        <v>774</v>
      </c>
      <c r="B404" s="16" t="s">
        <v>698</v>
      </c>
      <c r="C404" s="21" t="s">
        <v>775</v>
      </c>
      <c r="D404" s="17">
        <f>SUMIFS('Census Data'!G:G,'Census Data'!$A:$A,$A404)/SUMIFS('Census Data'!$F:$F,'Census Data'!$A:$A,$A404)</f>
        <v>0.5213783062363504</v>
      </c>
      <c r="E404" s="19">
        <f>SUMIFS('Census Data'!H:H,'Census Data'!$A:$A,$A404)/SUMIFS('Census Data'!$F:$F,'Census Data'!$A:$A,$A404)</f>
        <v>0.4786216937636496</v>
      </c>
      <c r="F404" s="17">
        <f>SUM(SUMIFS('Census Data'!I:I,'Census Data'!$A:$A,$A404),SUMIFS('Census Data'!J:J,'Census Data'!$A:$A,$A404))/SUMIFS('Census Data'!$F:$F,'Census Data'!$A:$A,$A404)</f>
        <v>0.66872118417859738</v>
      </c>
      <c r="G404" s="17">
        <f>SUM(SUMIFS('Census Data'!K:K,'Census Data'!$A:$A,$A404),SUMIFS('Census Data'!L:L,'Census Data'!$A:$A,$A404))/SUMIFS('Census Data'!$F:$F,'Census Data'!$A:$A,$A404)</f>
        <v>0.30536277602523659</v>
      </c>
      <c r="H404" s="17">
        <f>SUM(SUMIFS('Census Data'!O:O,'Census Data'!$A:$A,$A404),SUMIFS('Census Data'!P:P,'Census Data'!$A:$A,$A404))/SUMIFS('Census Data'!$F:$F,'Census Data'!$A:$A,$A404)</f>
        <v>5.0958505217180297E-3</v>
      </c>
      <c r="I404" s="19">
        <f t="shared" si="12"/>
        <v>2.0820189274447953E-2</v>
      </c>
      <c r="J404" s="17">
        <f>SUM(SUMIFS('Census Data'!W:W,'Census Data'!$A:$A,$A404),SUMIFS('Census Data'!X:X,'Census Data'!$A:$A,$A404))/SUMIFS('Census Data'!$F:$F,'Census Data'!$A:$A,$A404)</f>
        <v>3.6059208929871391E-2</v>
      </c>
      <c r="K404" s="19">
        <f t="shared" si="13"/>
        <v>0.96394079107012864</v>
      </c>
      <c r="L404" s="24">
        <f>'EPA Data'!D405/SUM('EPA Data'!D:D)</f>
        <v>3.2100528048475897E-5</v>
      </c>
      <c r="M404" s="24">
        <f>'EPA Data'!E405/SUM('EPA Data'!E:E)</f>
        <v>4.742986545709665E-5</v>
      </c>
      <c r="N404" s="24">
        <f>'EPA Data'!F405/SUM('EPA Data'!F:F)</f>
        <v>5.2497081857777496E-5</v>
      </c>
      <c r="O404" s="24">
        <f>'EPA Data'!G405/SUM('EPA Data'!G:G)</f>
        <v>2.0523030498851647E-5</v>
      </c>
      <c r="P404" s="24">
        <f>'EPA Data'!H405/SUM('EPA Data'!H:H)</f>
        <v>3.5400447929155796E-5</v>
      </c>
      <c r="Q404" s="24">
        <f>'EPA Data'!I405/SUM('EPA Data'!I:I)</f>
        <v>2.3158459384635608E-5</v>
      </c>
      <c r="R404" s="24">
        <f>'EPA Data'!J405/SUM('EPA Data'!J:J)</f>
        <v>2.9991549114816393E-5</v>
      </c>
      <c r="S404" s="24">
        <f>'EPA Data'!K405/SUM('EPA Data'!K:K)</f>
        <v>4.3376221238084194E-5</v>
      </c>
      <c r="T404" s="24">
        <f>'EPA Data'!L405/SUM('EPA Data'!L:L)</f>
        <v>6.4940499865086157E-5</v>
      </c>
      <c r="U404" s="24">
        <f>'EPA Data'!M405/SUM('EPA Data'!M:M)</f>
        <v>1.6717230863942187E-5</v>
      </c>
      <c r="V404" s="24">
        <f>'EPA Data'!N405/SUM('EPA Data'!N:N)</f>
        <v>1.8118185525954955E-5</v>
      </c>
      <c r="W404" s="24">
        <f>'EPA Data'!O405/SUM('EPA Data'!O:O)</f>
        <v>2.1440304709998127E-5</v>
      </c>
      <c r="X404" s="24">
        <f>'EPA Data'!P405/SUM('EPA Data'!P:P)</f>
        <v>6.0845124143994602E-5</v>
      </c>
    </row>
    <row r="405" spans="1:24" x14ac:dyDescent="0.25">
      <c r="A405" s="16" t="s">
        <v>776</v>
      </c>
      <c r="B405" s="16" t="s">
        <v>698</v>
      </c>
      <c r="C405" s="21" t="s">
        <v>777</v>
      </c>
      <c r="D405" s="17">
        <f>SUMIFS('Census Data'!G:G,'Census Data'!$A:$A,$A405)/SUMIFS('Census Data'!$F:$F,'Census Data'!$A:$A,$A405)</f>
        <v>0.54578043315907399</v>
      </c>
      <c r="E405" s="19">
        <f>SUMIFS('Census Data'!H:H,'Census Data'!$A:$A,$A405)/SUMIFS('Census Data'!$F:$F,'Census Data'!$A:$A,$A405)</f>
        <v>0.45421956684092607</v>
      </c>
      <c r="F405" s="17">
        <f>SUM(SUMIFS('Census Data'!I:I,'Census Data'!$A:$A,$A405),SUMIFS('Census Data'!J:J,'Census Data'!$A:$A,$A405))/SUMIFS('Census Data'!$F:$F,'Census Data'!$A:$A,$A405)</f>
        <v>0.47669902912621359</v>
      </c>
      <c r="G405" s="17">
        <f>SUM(SUMIFS('Census Data'!K:K,'Census Data'!$A:$A,$A405),SUMIFS('Census Data'!L:L,'Census Data'!$A:$A,$A405))/SUMIFS('Census Data'!$F:$F,'Census Data'!$A:$A,$A405)</f>
        <v>0.50179238237490664</v>
      </c>
      <c r="H405" s="17">
        <f>SUM(SUMIFS('Census Data'!O:O,'Census Data'!$A:$A,$A405),SUMIFS('Census Data'!P:P,'Census Data'!$A:$A,$A405))/SUMIFS('Census Data'!$F:$F,'Census Data'!$A:$A,$A405)</f>
        <v>7.5429424943988053E-3</v>
      </c>
      <c r="I405" s="19">
        <f t="shared" si="12"/>
        <v>1.3965646004480914E-2</v>
      </c>
      <c r="J405" s="17">
        <f>SUM(SUMIFS('Census Data'!W:W,'Census Data'!$A:$A,$A405),SUMIFS('Census Data'!X:X,'Census Data'!$A:$A,$A405))/SUMIFS('Census Data'!$F:$F,'Census Data'!$A:$A,$A405)</f>
        <v>7.0276325616131438E-2</v>
      </c>
      <c r="K405" s="19">
        <f t="shared" si="13"/>
        <v>0.9297236743838686</v>
      </c>
      <c r="L405" s="24">
        <f>'EPA Data'!D406/SUM('EPA Data'!D:D)</f>
        <v>1.9516014014007525E-5</v>
      </c>
      <c r="M405" s="24">
        <f>'EPA Data'!E406/SUM('EPA Data'!E:E)</f>
        <v>2.866818582065545E-5</v>
      </c>
      <c r="N405" s="24">
        <f>'EPA Data'!F406/SUM('EPA Data'!F:F)</f>
        <v>3.2174230043168278E-5</v>
      </c>
      <c r="O405" s="24">
        <f>'EPA Data'!G406/SUM('EPA Data'!G:G)</f>
        <v>1.3996833146841774E-5</v>
      </c>
      <c r="P405" s="24">
        <f>'EPA Data'!H406/SUM('EPA Data'!H:H)</f>
        <v>2.2106621346468571E-5</v>
      </c>
      <c r="Q405" s="24">
        <f>'EPA Data'!I406/SUM('EPA Data'!I:I)</f>
        <v>1.3569122454139031E-5</v>
      </c>
      <c r="R405" s="24">
        <f>'EPA Data'!J406/SUM('EPA Data'!J:J)</f>
        <v>2.1848224505157505E-5</v>
      </c>
      <c r="S405" s="24">
        <f>'EPA Data'!K406/SUM('EPA Data'!K:K)</f>
        <v>2.8358725221268111E-5</v>
      </c>
      <c r="T405" s="24">
        <f>'EPA Data'!L406/SUM('EPA Data'!L:L)</f>
        <v>4.0512032419256842E-5</v>
      </c>
      <c r="U405" s="24">
        <f>'EPA Data'!M406/SUM('EPA Data'!M:M)</f>
        <v>9.607923872746182E-6</v>
      </c>
      <c r="V405" s="24">
        <f>'EPA Data'!N406/SUM('EPA Data'!N:N)</f>
        <v>1.0512644550187868E-5</v>
      </c>
      <c r="W405" s="24">
        <f>'EPA Data'!O406/SUM('EPA Data'!O:O)</f>
        <v>1.2103595875640514E-5</v>
      </c>
      <c r="X405" s="24">
        <f>'EPA Data'!P406/SUM('EPA Data'!P:P)</f>
        <v>3.7696806512992248E-5</v>
      </c>
    </row>
    <row r="406" spans="1:24" x14ac:dyDescent="0.25">
      <c r="A406" s="16" t="s">
        <v>778</v>
      </c>
      <c r="B406" s="16" t="s">
        <v>698</v>
      </c>
      <c r="C406" s="21" t="s">
        <v>779</v>
      </c>
      <c r="D406" s="17">
        <f>SUMIFS('Census Data'!G:G,'Census Data'!$A:$A,$A406)/SUMIFS('Census Data'!$F:$F,'Census Data'!$A:$A,$A406)</f>
        <v>0.45953658647505569</v>
      </c>
      <c r="E406" s="19">
        <f>SUMIFS('Census Data'!H:H,'Census Data'!$A:$A,$A406)/SUMIFS('Census Data'!$F:$F,'Census Data'!$A:$A,$A406)</f>
        <v>0.54046341352494431</v>
      </c>
      <c r="F406" s="17">
        <f>SUM(SUMIFS('Census Data'!I:I,'Census Data'!$A:$A,$A406),SUMIFS('Census Data'!J:J,'Census Data'!$A:$A,$A406))/SUMIFS('Census Data'!$F:$F,'Census Data'!$A:$A,$A406)</f>
        <v>0.26255173041065988</v>
      </c>
      <c r="G406" s="17">
        <f>SUM(SUMIFS('Census Data'!K:K,'Census Data'!$A:$A,$A406),SUMIFS('Census Data'!L:L,'Census Data'!$A:$A,$A406))/SUMIFS('Census Data'!$F:$F,'Census Data'!$A:$A,$A406)</f>
        <v>0.70972986493246626</v>
      </c>
      <c r="H406" s="17">
        <f>SUM(SUMIFS('Census Data'!O:O,'Census Data'!$A:$A,$A406),SUMIFS('Census Data'!P:P,'Census Data'!$A:$A,$A406))/SUMIFS('Census Data'!$F:$F,'Census Data'!$A:$A,$A406)</f>
        <v>9.3342125608258681E-3</v>
      </c>
      <c r="I406" s="19">
        <f t="shared" si="12"/>
        <v>1.8384192096048024E-2</v>
      </c>
      <c r="J406" s="17">
        <f>SUM(SUMIFS('Census Data'!W:W,'Census Data'!$A:$A,$A406),SUMIFS('Census Data'!X:X,'Census Data'!$A:$A,$A406))/SUMIFS('Census Data'!$F:$F,'Census Data'!$A:$A,$A406)</f>
        <v>3.0572104233935148E-2</v>
      </c>
      <c r="K406" s="19">
        <f t="shared" si="13"/>
        <v>0.96942789576606481</v>
      </c>
      <c r="L406" s="24">
        <f>'EPA Data'!D407/SUM('EPA Data'!D:D)</f>
        <v>1.8656432602148085E-4</v>
      </c>
      <c r="M406" s="24">
        <f>'EPA Data'!E407/SUM('EPA Data'!E:E)</f>
        <v>2.4410172173855609E-4</v>
      </c>
      <c r="N406" s="24">
        <f>'EPA Data'!F407/SUM('EPA Data'!F:F)</f>
        <v>3.1600597824800594E-4</v>
      </c>
      <c r="O406" s="24">
        <f>'EPA Data'!G407/SUM('EPA Data'!G:G)</f>
        <v>9.6744907937075384E-5</v>
      </c>
      <c r="P406" s="24">
        <f>'EPA Data'!H407/SUM('EPA Data'!H:H)</f>
        <v>1.4953988260139989E-4</v>
      </c>
      <c r="Q406" s="24">
        <f>'EPA Data'!I407/SUM('EPA Data'!I:I)</f>
        <v>1.0238429268614504E-4</v>
      </c>
      <c r="R406" s="24">
        <f>'EPA Data'!J407/SUM('EPA Data'!J:J)</f>
        <v>1.3976879384156079E-4</v>
      </c>
      <c r="S406" s="24">
        <f>'EPA Data'!K407/SUM('EPA Data'!K:K)</f>
        <v>2.0581667731187141E-4</v>
      </c>
      <c r="T406" s="24">
        <f>'EPA Data'!L407/SUM('EPA Data'!L:L)</f>
        <v>2.9649892245886094E-4</v>
      </c>
      <c r="U406" s="24">
        <f>'EPA Data'!M407/SUM('EPA Data'!M:M)</f>
        <v>6.8505275904908955E-5</v>
      </c>
      <c r="V406" s="24">
        <f>'EPA Data'!N407/SUM('EPA Data'!N:N)</f>
        <v>7.7196083579907858E-5</v>
      </c>
      <c r="W406" s="24">
        <f>'EPA Data'!O407/SUM('EPA Data'!O:O)</f>
        <v>8.679666226261332E-5</v>
      </c>
      <c r="X406" s="24">
        <f>'EPA Data'!P407/SUM('EPA Data'!P:P)</f>
        <v>2.5505443649252051E-4</v>
      </c>
    </row>
    <row r="407" spans="1:24" x14ac:dyDescent="0.25">
      <c r="A407" s="16" t="s">
        <v>780</v>
      </c>
      <c r="B407" s="16" t="s">
        <v>698</v>
      </c>
      <c r="C407" s="21" t="s">
        <v>472</v>
      </c>
      <c r="D407" s="17">
        <f>SUMIFS('Census Data'!G:G,'Census Data'!$A:$A,$A407)/SUMIFS('Census Data'!$F:$F,'Census Data'!$A:$A,$A407)</f>
        <v>0.47426252024353743</v>
      </c>
      <c r="E407" s="19">
        <f>SUMIFS('Census Data'!H:H,'Census Data'!$A:$A,$A407)/SUMIFS('Census Data'!$F:$F,'Census Data'!$A:$A,$A407)</f>
        <v>0.52573747975646257</v>
      </c>
      <c r="F407" s="17">
        <f>SUM(SUMIFS('Census Data'!I:I,'Census Data'!$A:$A,$A407),SUMIFS('Census Data'!J:J,'Census Data'!$A:$A,$A407))/SUMIFS('Census Data'!$F:$F,'Census Data'!$A:$A,$A407)</f>
        <v>0.45390623398454316</v>
      </c>
      <c r="G407" s="17">
        <f>SUM(SUMIFS('Census Data'!K:K,'Census Data'!$A:$A,$A407),SUMIFS('Census Data'!L:L,'Census Data'!$A:$A,$A407))/SUMIFS('Census Data'!$F:$F,'Census Data'!$A:$A,$A407)</f>
        <v>0.49691478239478487</v>
      </c>
      <c r="H407" s="17">
        <f>SUM(SUMIFS('Census Data'!O:O,'Census Data'!$A:$A,$A407),SUMIFS('Census Data'!P:P,'Census Data'!$A:$A,$A407))/SUMIFS('Census Data'!$F:$F,'Census Data'!$A:$A,$A407)</f>
        <v>1.6474993679233035E-2</v>
      </c>
      <c r="I407" s="19">
        <f t="shared" si="12"/>
        <v>3.2703989941438971E-2</v>
      </c>
      <c r="J407" s="17">
        <f>SUM(SUMIFS('Census Data'!W:W,'Census Data'!$A:$A,$A407),SUMIFS('Census Data'!X:X,'Census Data'!$A:$A,$A407))/SUMIFS('Census Data'!$F:$F,'Census Data'!$A:$A,$A407)</f>
        <v>0.10236909179120286</v>
      </c>
      <c r="K407" s="19">
        <f t="shared" si="13"/>
        <v>0.8976309082087971</v>
      </c>
      <c r="L407" s="24">
        <f>'EPA Data'!D408/SUM('EPA Data'!D:D)</f>
        <v>3.2820527825552987E-4</v>
      </c>
      <c r="M407" s="24">
        <f>'EPA Data'!E408/SUM('EPA Data'!E:E)</f>
        <v>2.7457316483260754E-4</v>
      </c>
      <c r="N407" s="24">
        <f>'EPA Data'!F408/SUM('EPA Data'!F:F)</f>
        <v>3.3135953797443359E-4</v>
      </c>
      <c r="O407" s="24">
        <f>'EPA Data'!G408/SUM('EPA Data'!G:G)</f>
        <v>4.2056674903631224E-4</v>
      </c>
      <c r="P407" s="24">
        <f>'EPA Data'!H408/SUM('EPA Data'!H:H)</f>
        <v>3.3113464866880396E-4</v>
      </c>
      <c r="Q407" s="24">
        <f>'EPA Data'!I408/SUM('EPA Data'!I:I)</f>
        <v>2.7539162694506655E-4</v>
      </c>
      <c r="R407" s="24">
        <f>'EPA Data'!J408/SUM('EPA Data'!J:J)</f>
        <v>2.7214637934770659E-4</v>
      </c>
      <c r="S407" s="24">
        <f>'EPA Data'!K408/SUM('EPA Data'!K:K)</f>
        <v>2.5280034443825739E-4</v>
      </c>
      <c r="T407" s="24">
        <f>'EPA Data'!L408/SUM('EPA Data'!L:L)</f>
        <v>4.1549158700798615E-4</v>
      </c>
      <c r="U407" s="24">
        <f>'EPA Data'!M408/SUM('EPA Data'!M:M)</f>
        <v>2.2429846024936108E-4</v>
      </c>
      <c r="V407" s="24">
        <f>'EPA Data'!N408/SUM('EPA Data'!N:N)</f>
        <v>2.5356518976454764E-4</v>
      </c>
      <c r="W407" s="24">
        <f>'EPA Data'!O408/SUM('EPA Data'!O:O)</f>
        <v>1.4260243180488623E-4</v>
      </c>
      <c r="X407" s="24">
        <f>'EPA Data'!P408/SUM('EPA Data'!P:P)</f>
        <v>2.9990014692891334E-4</v>
      </c>
    </row>
    <row r="408" spans="1:24" x14ac:dyDescent="0.25">
      <c r="A408" s="16" t="s">
        <v>781</v>
      </c>
      <c r="B408" s="16" t="s">
        <v>698</v>
      </c>
      <c r="C408" s="21" t="s">
        <v>782</v>
      </c>
      <c r="D408" s="17">
        <f>SUMIFS('Census Data'!G:G,'Census Data'!$A:$A,$A408)/SUMIFS('Census Data'!$F:$F,'Census Data'!$A:$A,$A408)</f>
        <v>0.46643768400392543</v>
      </c>
      <c r="E408" s="19">
        <f>SUMIFS('Census Data'!H:H,'Census Data'!$A:$A,$A408)/SUMIFS('Census Data'!$F:$F,'Census Data'!$A:$A,$A408)</f>
        <v>0.53356231599607462</v>
      </c>
      <c r="F408" s="17">
        <f>SUM(SUMIFS('Census Data'!I:I,'Census Data'!$A:$A,$A408),SUMIFS('Census Data'!J:J,'Census Data'!$A:$A,$A408))/SUMIFS('Census Data'!$F:$F,'Census Data'!$A:$A,$A408)</f>
        <v>0.45966633954857705</v>
      </c>
      <c r="G408" s="17">
        <f>SUM(SUMIFS('Census Data'!K:K,'Census Data'!$A:$A,$A408),SUMIFS('Census Data'!L:L,'Census Data'!$A:$A,$A408))/SUMIFS('Census Data'!$F:$F,'Census Data'!$A:$A,$A408)</f>
        <v>0.51697742885181552</v>
      </c>
      <c r="H408" s="17">
        <f>SUM(SUMIFS('Census Data'!O:O,'Census Data'!$A:$A,$A408),SUMIFS('Census Data'!P:P,'Census Data'!$A:$A,$A408))/SUMIFS('Census Data'!$F:$F,'Census Data'!$A:$A,$A408)</f>
        <v>7.360157016683023E-3</v>
      </c>
      <c r="I408" s="19">
        <f t="shared" si="12"/>
        <v>1.5996074582924402E-2</v>
      </c>
      <c r="J408" s="17">
        <f>SUM(SUMIFS('Census Data'!W:W,'Census Data'!$A:$A,$A408),SUMIFS('Census Data'!X:X,'Census Data'!$A:$A,$A408))/SUMIFS('Census Data'!$F:$F,'Census Data'!$A:$A,$A408)</f>
        <v>2.2767419038272816E-2</v>
      </c>
      <c r="K408" s="19">
        <f t="shared" si="13"/>
        <v>0.97723258096172716</v>
      </c>
      <c r="L408" s="24">
        <f>'EPA Data'!D409/SUM('EPA Data'!D:D)</f>
        <v>1.7994851574692717E-5</v>
      </c>
      <c r="M408" s="24">
        <f>'EPA Data'!E409/SUM('EPA Data'!E:E)</f>
        <v>3.0529591117083794E-5</v>
      </c>
      <c r="N408" s="24">
        <f>'EPA Data'!F409/SUM('EPA Data'!F:F)</f>
        <v>3.6123360717242012E-5</v>
      </c>
      <c r="O408" s="24">
        <f>'EPA Data'!G409/SUM('EPA Data'!G:G)</f>
        <v>1.0663879370417353E-5</v>
      </c>
      <c r="P408" s="24">
        <f>'EPA Data'!H409/SUM('EPA Data'!H:H)</f>
        <v>2.0396374367381614E-5</v>
      </c>
      <c r="Q408" s="24">
        <f>'EPA Data'!I409/SUM('EPA Data'!I:I)</f>
        <v>1.4143467612626795E-5</v>
      </c>
      <c r="R408" s="24">
        <f>'EPA Data'!J409/SUM('EPA Data'!J:J)</f>
        <v>2.8034227476523315E-5</v>
      </c>
      <c r="S408" s="24">
        <f>'EPA Data'!K409/SUM('EPA Data'!K:K)</f>
        <v>3.7787790576302146E-5</v>
      </c>
      <c r="T408" s="24">
        <f>'EPA Data'!L409/SUM('EPA Data'!L:L)</f>
        <v>5.3678408359139801E-5</v>
      </c>
      <c r="U408" s="24">
        <f>'EPA Data'!M409/SUM('EPA Data'!M:M)</f>
        <v>8.5658302455127613E-6</v>
      </c>
      <c r="V408" s="24">
        <f>'EPA Data'!N409/SUM('EPA Data'!N:N)</f>
        <v>1.0038884822402887E-5</v>
      </c>
      <c r="W408" s="24">
        <f>'EPA Data'!O409/SUM('EPA Data'!O:O)</f>
        <v>1.2586340551786762E-5</v>
      </c>
      <c r="X408" s="24">
        <f>'EPA Data'!P409/SUM('EPA Data'!P:P)</f>
        <v>4.0471867608478224E-5</v>
      </c>
    </row>
    <row r="409" spans="1:24" x14ac:dyDescent="0.25">
      <c r="A409" s="16" t="s">
        <v>783</v>
      </c>
      <c r="B409" s="16" t="s">
        <v>698</v>
      </c>
      <c r="C409" s="21" t="s">
        <v>784</v>
      </c>
      <c r="D409" s="17">
        <f>SUMIFS('Census Data'!G:G,'Census Data'!$A:$A,$A409)/SUMIFS('Census Data'!$F:$F,'Census Data'!$A:$A,$A409)</f>
        <v>0.517973040439341</v>
      </c>
      <c r="E409" s="19">
        <f>SUMIFS('Census Data'!H:H,'Census Data'!$A:$A,$A409)/SUMIFS('Census Data'!$F:$F,'Census Data'!$A:$A,$A409)</f>
        <v>0.482026959560659</v>
      </c>
      <c r="F409" s="17">
        <f>SUM(SUMIFS('Census Data'!I:I,'Census Data'!$A:$A,$A409),SUMIFS('Census Data'!J:J,'Census Data'!$A:$A,$A409))/SUMIFS('Census Data'!$F:$F,'Census Data'!$A:$A,$A409)</f>
        <v>0.87668497254118827</v>
      </c>
      <c r="G409" s="17">
        <f>SUM(SUMIFS('Census Data'!K:K,'Census Data'!$A:$A,$A409),SUMIFS('Census Data'!L:L,'Census Data'!$A:$A,$A409))/SUMIFS('Census Data'!$F:$F,'Census Data'!$A:$A,$A409)</f>
        <v>6.1907139291063402E-2</v>
      </c>
      <c r="H409" s="17">
        <f>SUM(SUMIFS('Census Data'!O:O,'Census Data'!$A:$A,$A409),SUMIFS('Census Data'!P:P,'Census Data'!$A:$A,$A409))/SUMIFS('Census Data'!$F:$F,'Census Data'!$A:$A,$A409)</f>
        <v>6.7398901647528703E-3</v>
      </c>
      <c r="I409" s="19">
        <f t="shared" si="12"/>
        <v>5.4667998002995488E-2</v>
      </c>
      <c r="J409" s="17">
        <f>SUM(SUMIFS('Census Data'!W:W,'Census Data'!$A:$A,$A409),SUMIFS('Census Data'!X:X,'Census Data'!$A:$A,$A409))/SUMIFS('Census Data'!$F:$F,'Census Data'!$A:$A,$A409)</f>
        <v>0.2980529206190714</v>
      </c>
      <c r="K409" s="19">
        <f t="shared" si="13"/>
        <v>0.7019470793809286</v>
      </c>
      <c r="L409" s="24">
        <f>'EPA Data'!D410/SUM('EPA Data'!D:D)</f>
        <v>3.1443775509303467E-6</v>
      </c>
      <c r="M409" s="24">
        <f>'EPA Data'!E410/SUM('EPA Data'!E:E)</f>
        <v>4.6193078088005972E-6</v>
      </c>
      <c r="N409" s="24">
        <f>'EPA Data'!F410/SUM('EPA Data'!F:F)</f>
        <v>4.929954399037746E-6</v>
      </c>
      <c r="O409" s="24">
        <f>'EPA Data'!G410/SUM('EPA Data'!G:G)</f>
        <v>2.3158499380591987E-6</v>
      </c>
      <c r="P409" s="24">
        <f>'EPA Data'!H410/SUM('EPA Data'!H:H)</f>
        <v>3.6821141190623331E-6</v>
      </c>
      <c r="Q409" s="24">
        <f>'EPA Data'!I410/SUM('EPA Data'!I:I)</f>
        <v>2.430646859572457E-6</v>
      </c>
      <c r="R409" s="24">
        <f>'EPA Data'!J410/SUM('EPA Data'!J:J)</f>
        <v>3.5565846455714479E-6</v>
      </c>
      <c r="S409" s="24">
        <f>'EPA Data'!K410/SUM('EPA Data'!K:K)</f>
        <v>4.1402002806844051E-6</v>
      </c>
      <c r="T409" s="24">
        <f>'EPA Data'!L410/SUM('EPA Data'!L:L)</f>
        <v>7.4013624954286622E-6</v>
      </c>
      <c r="U409" s="24">
        <f>'EPA Data'!M410/SUM('EPA Data'!M:M)</f>
        <v>1.4309908676825274E-6</v>
      </c>
      <c r="V409" s="24">
        <f>'EPA Data'!N410/SUM('EPA Data'!N:N)</f>
        <v>1.6007966870217812E-6</v>
      </c>
      <c r="W409" s="24">
        <f>'EPA Data'!O410/SUM('EPA Data'!O:O)</f>
        <v>2.1466397551115109E-6</v>
      </c>
      <c r="X409" s="24">
        <f>'EPA Data'!P410/SUM('EPA Data'!P:P)</f>
        <v>5.7556577181478699E-6</v>
      </c>
    </row>
    <row r="410" spans="1:24" x14ac:dyDescent="0.25">
      <c r="A410" s="16" t="s">
        <v>785</v>
      </c>
      <c r="B410" s="16" t="s">
        <v>698</v>
      </c>
      <c r="C410" s="21" t="s">
        <v>786</v>
      </c>
      <c r="D410" s="17">
        <f>SUMIFS('Census Data'!G:G,'Census Data'!$A:$A,$A410)/SUMIFS('Census Data'!$F:$F,'Census Data'!$A:$A,$A410)</f>
        <v>0.49622060470324747</v>
      </c>
      <c r="E410" s="19">
        <f>SUMIFS('Census Data'!H:H,'Census Data'!$A:$A,$A410)/SUMIFS('Census Data'!$F:$F,'Census Data'!$A:$A,$A410)</f>
        <v>0.50377939529675253</v>
      </c>
      <c r="F410" s="17">
        <f>SUM(SUMIFS('Census Data'!I:I,'Census Data'!$A:$A,$A410),SUMIFS('Census Data'!J:J,'Census Data'!$A:$A,$A410))/SUMIFS('Census Data'!$F:$F,'Census Data'!$A:$A,$A410)</f>
        <v>0.81851126042055489</v>
      </c>
      <c r="G410" s="17">
        <f>SUM(SUMIFS('Census Data'!K:K,'Census Data'!$A:$A,$A410),SUMIFS('Census Data'!L:L,'Census Data'!$A:$A,$A410))/SUMIFS('Census Data'!$F:$F,'Census Data'!$A:$A,$A410)</f>
        <v>0.14318153539878065</v>
      </c>
      <c r="H410" s="17">
        <f>SUM(SUMIFS('Census Data'!O:O,'Census Data'!$A:$A,$A410),SUMIFS('Census Data'!P:P,'Census Data'!$A:$A,$A410))/SUMIFS('Census Data'!$F:$F,'Census Data'!$A:$A,$A410)</f>
        <v>1.1151549085479657E-2</v>
      </c>
      <c r="I410" s="19">
        <f t="shared" si="12"/>
        <v>2.7155655095184805E-2</v>
      </c>
      <c r="J410" s="17">
        <f>SUM(SUMIFS('Census Data'!W:W,'Census Data'!$A:$A,$A410),SUMIFS('Census Data'!X:X,'Census Data'!$A:$A,$A410))/SUMIFS('Census Data'!$F:$F,'Census Data'!$A:$A,$A410)</f>
        <v>4.8696652979967649E-2</v>
      </c>
      <c r="K410" s="19">
        <f t="shared" si="13"/>
        <v>0.95130334702003239</v>
      </c>
      <c r="L410" s="24">
        <f>'EPA Data'!D411/SUM('EPA Data'!D:D)</f>
        <v>3.1086108624619335E-4</v>
      </c>
      <c r="M410" s="24">
        <f>'EPA Data'!E411/SUM('EPA Data'!E:E)</f>
        <v>1.2475093054261071E-4</v>
      </c>
      <c r="N410" s="24">
        <f>'EPA Data'!F411/SUM('EPA Data'!F:F)</f>
        <v>1.2900351697689636E-4</v>
      </c>
      <c r="O410" s="24">
        <f>'EPA Data'!G411/SUM('EPA Data'!G:G)</f>
        <v>6.6813280741867483E-5</v>
      </c>
      <c r="P410" s="24">
        <f>'EPA Data'!H411/SUM('EPA Data'!H:H)</f>
        <v>9.6630063767439003E-5</v>
      </c>
      <c r="Q410" s="24">
        <f>'EPA Data'!I411/SUM('EPA Data'!I:I)</f>
        <v>6.6445737961666864E-5</v>
      </c>
      <c r="R410" s="24">
        <f>'EPA Data'!J411/SUM('EPA Data'!J:J)</f>
        <v>8.5387428689157876E-5</v>
      </c>
      <c r="S410" s="24">
        <f>'EPA Data'!K411/SUM('EPA Data'!K:K)</f>
        <v>1.0931049842629459E-4</v>
      </c>
      <c r="T410" s="24">
        <f>'EPA Data'!L411/SUM('EPA Data'!L:L)</f>
        <v>3.6706293526018893E-4</v>
      </c>
      <c r="U410" s="24">
        <f>'EPA Data'!M411/SUM('EPA Data'!M:M)</f>
        <v>5.2010582177541166E-5</v>
      </c>
      <c r="V410" s="24">
        <f>'EPA Data'!N411/SUM('EPA Data'!N:N)</f>
        <v>5.1016136053879684E-5</v>
      </c>
      <c r="W410" s="24">
        <f>'EPA Data'!O411/SUM('EPA Data'!O:O)</f>
        <v>6.8651574269192885E-5</v>
      </c>
      <c r="X410" s="24">
        <f>'EPA Data'!P411/SUM('EPA Data'!P:P)</f>
        <v>1.3443301750086585E-4</v>
      </c>
    </row>
    <row r="411" spans="1:24" x14ac:dyDescent="0.25">
      <c r="A411" s="16" t="s">
        <v>787</v>
      </c>
      <c r="B411" s="16" t="s">
        <v>698</v>
      </c>
      <c r="C411" s="21" t="s">
        <v>476</v>
      </c>
      <c r="D411" s="17">
        <f>SUMIFS('Census Data'!G:G,'Census Data'!$A:$A,$A411)/SUMIFS('Census Data'!$F:$F,'Census Data'!$A:$A,$A411)</f>
        <v>0.47556528081692195</v>
      </c>
      <c r="E411" s="19">
        <f>SUMIFS('Census Data'!H:H,'Census Data'!$A:$A,$A411)/SUMIFS('Census Data'!$F:$F,'Census Data'!$A:$A,$A411)</f>
        <v>0.52443471918307805</v>
      </c>
      <c r="F411" s="17">
        <f>SUM(SUMIFS('Census Data'!I:I,'Census Data'!$A:$A,$A411),SUMIFS('Census Data'!J:J,'Census Data'!$A:$A,$A411))/SUMIFS('Census Data'!$F:$F,'Census Data'!$A:$A,$A411)</f>
        <v>0.68214025216213403</v>
      </c>
      <c r="G411" s="17">
        <f>SUM(SUMIFS('Census Data'!K:K,'Census Data'!$A:$A,$A411),SUMIFS('Census Data'!L:L,'Census Data'!$A:$A,$A411))/SUMIFS('Census Data'!$F:$F,'Census Data'!$A:$A,$A411)</f>
        <v>0.28998645410023965</v>
      </c>
      <c r="H411" s="17">
        <f>SUM(SUMIFS('Census Data'!O:O,'Census Data'!$A:$A,$A411),SUMIFS('Census Data'!P:P,'Census Data'!$A:$A,$A411))/SUMIFS('Census Data'!$F:$F,'Census Data'!$A:$A,$A411)</f>
        <v>9.794727519016359E-3</v>
      </c>
      <c r="I411" s="19">
        <f t="shared" si="12"/>
        <v>1.8078566218609926E-2</v>
      </c>
      <c r="J411" s="17">
        <f>SUM(SUMIFS('Census Data'!W:W,'Census Data'!$A:$A,$A411),SUMIFS('Census Data'!X:X,'Census Data'!$A:$A,$A411))/SUMIFS('Census Data'!$F:$F,'Census Data'!$A:$A,$A411)</f>
        <v>5.9966656246743771E-2</v>
      </c>
      <c r="K411" s="19">
        <f t="shared" si="13"/>
        <v>0.9400333437532562</v>
      </c>
      <c r="L411" s="24">
        <f>'EPA Data'!D412/SUM('EPA Data'!D:D)</f>
        <v>6.048367801390628E-5</v>
      </c>
      <c r="M411" s="24">
        <f>'EPA Data'!E412/SUM('EPA Data'!E:E)</f>
        <v>6.5185949208614927E-5</v>
      </c>
      <c r="N411" s="24">
        <f>'EPA Data'!F412/SUM('EPA Data'!F:F)</f>
        <v>7.2718094423091596E-5</v>
      </c>
      <c r="O411" s="24">
        <f>'EPA Data'!G412/SUM('EPA Data'!G:G)</f>
        <v>3.6554709121640533E-5</v>
      </c>
      <c r="P411" s="24">
        <f>'EPA Data'!H412/SUM('EPA Data'!H:H)</f>
        <v>5.3503272802238277E-5</v>
      </c>
      <c r="Q411" s="24">
        <f>'EPA Data'!I412/SUM('EPA Data'!I:I)</f>
        <v>3.1048120151940207E-5</v>
      </c>
      <c r="R411" s="24">
        <f>'EPA Data'!J412/SUM('EPA Data'!J:J)</f>
        <v>4.9712446015278524E-5</v>
      </c>
      <c r="S411" s="24">
        <f>'EPA Data'!K412/SUM('EPA Data'!K:K)</f>
        <v>5.5452658401920037E-5</v>
      </c>
      <c r="T411" s="24">
        <f>'EPA Data'!L412/SUM('EPA Data'!L:L)</f>
        <v>7.1878780769877738E-5</v>
      </c>
      <c r="U411" s="24">
        <f>'EPA Data'!M412/SUM('EPA Data'!M:M)</f>
        <v>3.5429066264206086E-5</v>
      </c>
      <c r="V411" s="24">
        <f>'EPA Data'!N412/SUM('EPA Data'!N:N)</f>
        <v>3.2743104681178956E-5</v>
      </c>
      <c r="W411" s="24">
        <f>'EPA Data'!O412/SUM('EPA Data'!O:O)</f>
        <v>3.5484478170907703E-5</v>
      </c>
      <c r="X411" s="24">
        <f>'EPA Data'!P412/SUM('EPA Data'!P:P)</f>
        <v>7.1859639031367526E-5</v>
      </c>
    </row>
    <row r="412" spans="1:24" x14ac:dyDescent="0.25">
      <c r="A412" s="16" t="s">
        <v>788</v>
      </c>
      <c r="B412" s="16" t="s">
        <v>698</v>
      </c>
      <c r="C412" s="21" t="s">
        <v>789</v>
      </c>
      <c r="D412" s="17">
        <f>SUMIFS('Census Data'!G:G,'Census Data'!$A:$A,$A412)/SUMIFS('Census Data'!$F:$F,'Census Data'!$A:$A,$A412)</f>
        <v>0.49558420913185552</v>
      </c>
      <c r="E412" s="19">
        <f>SUMIFS('Census Data'!H:H,'Census Data'!$A:$A,$A412)/SUMIFS('Census Data'!$F:$F,'Census Data'!$A:$A,$A412)</f>
        <v>0.50441579086814448</v>
      </c>
      <c r="F412" s="17">
        <f>SUM(SUMIFS('Census Data'!I:I,'Census Data'!$A:$A,$A412),SUMIFS('Census Data'!J:J,'Census Data'!$A:$A,$A412))/SUMIFS('Census Data'!$F:$F,'Census Data'!$A:$A,$A412)</f>
        <v>0.62810209308487153</v>
      </c>
      <c r="G412" s="17">
        <f>SUM(SUMIFS('Census Data'!K:K,'Census Data'!$A:$A,$A412),SUMIFS('Census Data'!L:L,'Census Data'!$A:$A,$A412))/SUMIFS('Census Data'!$F:$F,'Census Data'!$A:$A,$A412)</f>
        <v>0.34730195177956374</v>
      </c>
      <c r="H412" s="17">
        <f>SUM(SUMIFS('Census Data'!O:O,'Census Data'!$A:$A,$A412),SUMIFS('Census Data'!P:P,'Census Data'!$A:$A,$A412))/SUMIFS('Census Data'!$F:$F,'Census Data'!$A:$A,$A412)</f>
        <v>7.462686567164179E-3</v>
      </c>
      <c r="I412" s="19">
        <f t="shared" si="12"/>
        <v>1.7133268568400584E-2</v>
      </c>
      <c r="J412" s="17">
        <f>SUM(SUMIFS('Census Data'!W:W,'Census Data'!$A:$A,$A412),SUMIFS('Census Data'!X:X,'Census Data'!$A:$A,$A412))/SUMIFS('Census Data'!$F:$F,'Census Data'!$A:$A,$A412)</f>
        <v>4.5968382937384082E-2</v>
      </c>
      <c r="K412" s="19">
        <f t="shared" si="13"/>
        <v>0.95403161706261597</v>
      </c>
      <c r="L412" s="24">
        <f>'EPA Data'!D413/SUM('EPA Data'!D:D)</f>
        <v>4.1560730162085208E-5</v>
      </c>
      <c r="M412" s="24">
        <f>'EPA Data'!E413/SUM('EPA Data'!E:E)</f>
        <v>5.944257667715658E-5</v>
      </c>
      <c r="N412" s="24">
        <f>'EPA Data'!F413/SUM('EPA Data'!F:F)</f>
        <v>6.7974059073794464E-5</v>
      </c>
      <c r="O412" s="24">
        <f>'EPA Data'!G413/SUM('EPA Data'!G:G)</f>
        <v>2.4769764149360677E-5</v>
      </c>
      <c r="P412" s="24">
        <f>'EPA Data'!H413/SUM('EPA Data'!H:H)</f>
        <v>4.5018263190617109E-5</v>
      </c>
      <c r="Q412" s="24">
        <f>'EPA Data'!I413/SUM('EPA Data'!I:I)</f>
        <v>2.9080923933969893E-5</v>
      </c>
      <c r="R412" s="24">
        <f>'EPA Data'!J413/SUM('EPA Data'!J:J)</f>
        <v>4.4178797303465067E-5</v>
      </c>
      <c r="S412" s="24">
        <f>'EPA Data'!K413/SUM('EPA Data'!K:K)</f>
        <v>5.2850993996585268E-5</v>
      </c>
      <c r="T412" s="24">
        <f>'EPA Data'!L413/SUM('EPA Data'!L:L)</f>
        <v>8.0740724964135967E-5</v>
      </c>
      <c r="U412" s="24">
        <f>'EPA Data'!M413/SUM('EPA Data'!M:M)</f>
        <v>2.1554155951894011E-5</v>
      </c>
      <c r="V412" s="24">
        <f>'EPA Data'!N413/SUM('EPA Data'!N:N)</f>
        <v>2.5249355414017453E-5</v>
      </c>
      <c r="W412" s="24">
        <f>'EPA Data'!O413/SUM('EPA Data'!O:O)</f>
        <v>3.0127415685568057E-5</v>
      </c>
      <c r="X412" s="24">
        <f>'EPA Data'!P413/SUM('EPA Data'!P:P)</f>
        <v>7.7235340397995844E-5</v>
      </c>
    </row>
    <row r="413" spans="1:24" x14ac:dyDescent="0.25">
      <c r="A413" s="16" t="s">
        <v>790</v>
      </c>
      <c r="B413" s="16" t="s">
        <v>698</v>
      </c>
      <c r="C413" s="21" t="s">
        <v>791</v>
      </c>
      <c r="D413" s="17">
        <f>SUMIFS('Census Data'!G:G,'Census Data'!$A:$A,$A413)/SUMIFS('Census Data'!$F:$F,'Census Data'!$A:$A,$A413)</f>
        <v>0.48451285902008634</v>
      </c>
      <c r="E413" s="19">
        <f>SUMIFS('Census Data'!H:H,'Census Data'!$A:$A,$A413)/SUMIFS('Census Data'!$F:$F,'Census Data'!$A:$A,$A413)</f>
        <v>0.51548714097991366</v>
      </c>
      <c r="F413" s="17">
        <f>SUM(SUMIFS('Census Data'!I:I,'Census Data'!$A:$A,$A413),SUMIFS('Census Data'!J:J,'Census Data'!$A:$A,$A413))/SUMIFS('Census Data'!$F:$F,'Census Data'!$A:$A,$A413)</f>
        <v>0.65299418058945002</v>
      </c>
      <c r="G413" s="17">
        <f>SUM(SUMIFS('Census Data'!K:K,'Census Data'!$A:$A,$A413),SUMIFS('Census Data'!L:L,'Census Data'!$A:$A,$A413))/SUMIFS('Census Data'!$F:$F,'Census Data'!$A:$A,$A413)</f>
        <v>0.31124460296602213</v>
      </c>
      <c r="H413" s="17">
        <f>SUM(SUMIFS('Census Data'!O:O,'Census Data'!$A:$A,$A413),SUMIFS('Census Data'!P:P,'Census Data'!$A:$A,$A413))/SUMIFS('Census Data'!$F:$F,'Census Data'!$A:$A,$A413)</f>
        <v>1.1920405481509293E-2</v>
      </c>
      <c r="I413" s="19">
        <f t="shared" si="12"/>
        <v>2.3840810963018488E-2</v>
      </c>
      <c r="J413" s="17">
        <f>SUM(SUMIFS('Census Data'!W:W,'Census Data'!$A:$A,$A413),SUMIFS('Census Data'!X:X,'Census Data'!$A:$A,$A413))/SUMIFS('Census Data'!$F:$F,'Census Data'!$A:$A,$A413)</f>
        <v>0.11779613290782805</v>
      </c>
      <c r="K413" s="19">
        <f t="shared" si="13"/>
        <v>0.88220386709217191</v>
      </c>
      <c r="L413" s="24">
        <f>'EPA Data'!D414/SUM('EPA Data'!D:D)</f>
        <v>1.6888289258919072E-5</v>
      </c>
      <c r="M413" s="24">
        <f>'EPA Data'!E414/SUM('EPA Data'!E:E)</f>
        <v>1.9946241619456707E-5</v>
      </c>
      <c r="N413" s="24">
        <f>'EPA Data'!F414/SUM('EPA Data'!F:F)</f>
        <v>2.2454309441574136E-5</v>
      </c>
      <c r="O413" s="24">
        <f>'EPA Data'!G414/SUM('EPA Data'!G:G)</f>
        <v>9.2961934870849835E-6</v>
      </c>
      <c r="P413" s="24">
        <f>'EPA Data'!H414/SUM('EPA Data'!H:H)</f>
        <v>1.522139659338812E-5</v>
      </c>
      <c r="Q413" s="24">
        <f>'EPA Data'!I414/SUM('EPA Data'!I:I)</f>
        <v>1.0330890964499131E-5</v>
      </c>
      <c r="R413" s="24">
        <f>'EPA Data'!J414/SUM('EPA Data'!J:J)</f>
        <v>1.1145501309145601E-5</v>
      </c>
      <c r="S413" s="24">
        <f>'EPA Data'!K414/SUM('EPA Data'!K:K)</f>
        <v>1.6594892138684671E-5</v>
      </c>
      <c r="T413" s="24">
        <f>'EPA Data'!L414/SUM('EPA Data'!L:L)</f>
        <v>3.2011368093190967E-5</v>
      </c>
      <c r="U413" s="24">
        <f>'EPA Data'!M414/SUM('EPA Data'!M:M)</f>
        <v>8.0086468855979464E-6</v>
      </c>
      <c r="V413" s="24">
        <f>'EPA Data'!N414/SUM('EPA Data'!N:N)</f>
        <v>8.2317617413552428E-6</v>
      </c>
      <c r="W413" s="24">
        <f>'EPA Data'!O414/SUM('EPA Data'!O:O)</f>
        <v>1.0627560730708815E-5</v>
      </c>
      <c r="X413" s="24">
        <f>'EPA Data'!P414/SUM('EPA Data'!P:P)</f>
        <v>2.64455957669764E-5</v>
      </c>
    </row>
    <row r="414" spans="1:24" x14ac:dyDescent="0.25">
      <c r="A414" s="16" t="s">
        <v>792</v>
      </c>
      <c r="B414" s="16" t="s">
        <v>698</v>
      </c>
      <c r="C414" s="21" t="s">
        <v>793</v>
      </c>
      <c r="D414" s="17">
        <f>SUMIFS('Census Data'!G:G,'Census Data'!$A:$A,$A414)/SUMIFS('Census Data'!$F:$F,'Census Data'!$A:$A,$A414)</f>
        <v>0.48545135176416682</v>
      </c>
      <c r="E414" s="19">
        <f>SUMIFS('Census Data'!H:H,'Census Data'!$A:$A,$A414)/SUMIFS('Census Data'!$F:$F,'Census Data'!$A:$A,$A414)</f>
        <v>0.51454864823583324</v>
      </c>
      <c r="F414" s="17">
        <f>SUM(SUMIFS('Census Data'!I:I,'Census Data'!$A:$A,$A414),SUMIFS('Census Data'!J:J,'Census Data'!$A:$A,$A414))/SUMIFS('Census Data'!$F:$F,'Census Data'!$A:$A,$A414)</f>
        <v>0.96674049182831834</v>
      </c>
      <c r="G414" s="17">
        <f>SUM(SUMIFS('Census Data'!K:K,'Census Data'!$A:$A,$A414),SUMIFS('Census Data'!L:L,'Census Data'!$A:$A,$A414))/SUMIFS('Census Data'!$F:$F,'Census Data'!$A:$A,$A414)</f>
        <v>8.9353902550786627E-3</v>
      </c>
      <c r="H414" s="17">
        <f>SUM(SUMIFS('Census Data'!O:O,'Census Data'!$A:$A,$A414),SUMIFS('Census Data'!P:P,'Census Data'!$A:$A,$A414))/SUMIFS('Census Data'!$F:$F,'Census Data'!$A:$A,$A414)</f>
        <v>6.4915228348862075E-3</v>
      </c>
      <c r="I414" s="19">
        <f t="shared" si="12"/>
        <v>1.7832595081716862E-2</v>
      </c>
      <c r="J414" s="17">
        <f>SUM(SUMIFS('Census Data'!W:W,'Census Data'!$A:$A,$A414),SUMIFS('Census Data'!X:X,'Census Data'!$A:$A,$A414))/SUMIFS('Census Data'!$F:$F,'Census Data'!$A:$A,$A414)</f>
        <v>2.6157018481747365E-2</v>
      </c>
      <c r="K414" s="19">
        <f t="shared" si="13"/>
        <v>0.97384298151825266</v>
      </c>
      <c r="L414" s="24">
        <f>'EPA Data'!D415/SUM('EPA Data'!D:D)</f>
        <v>7.2098616631211478E-5</v>
      </c>
      <c r="M414" s="24">
        <f>'EPA Data'!E415/SUM('EPA Data'!E:E)</f>
        <v>9.2633974175543855E-5</v>
      </c>
      <c r="N414" s="24">
        <f>'EPA Data'!F415/SUM('EPA Data'!F:F)</f>
        <v>1.1462273640116513E-4</v>
      </c>
      <c r="O414" s="24">
        <f>'EPA Data'!G415/SUM('EPA Data'!G:G)</f>
        <v>4.4661312517208202E-5</v>
      </c>
      <c r="P414" s="24">
        <f>'EPA Data'!H415/SUM('EPA Data'!H:H)</f>
        <v>6.9661196540333144E-5</v>
      </c>
      <c r="Q414" s="24">
        <f>'EPA Data'!I415/SUM('EPA Data'!I:I)</f>
        <v>3.907477488977615E-5</v>
      </c>
      <c r="R414" s="24">
        <f>'EPA Data'!J415/SUM('EPA Data'!J:J)</f>
        <v>6.5367612230128789E-5</v>
      </c>
      <c r="S414" s="24">
        <f>'EPA Data'!K415/SUM('EPA Data'!K:K)</f>
        <v>7.5655274919878576E-5</v>
      </c>
      <c r="T414" s="24">
        <f>'EPA Data'!L415/SUM('EPA Data'!L:L)</f>
        <v>1.0531310444987313E-4</v>
      </c>
      <c r="U414" s="24">
        <f>'EPA Data'!M415/SUM('EPA Data'!M:M)</f>
        <v>5.5141611316603898E-5</v>
      </c>
      <c r="V414" s="24">
        <f>'EPA Data'!N415/SUM('EPA Data'!N:N)</f>
        <v>4.6206364200727171E-5</v>
      </c>
      <c r="W414" s="24">
        <f>'EPA Data'!O415/SUM('EPA Data'!O:O)</f>
        <v>5.7100940547567895E-5</v>
      </c>
      <c r="X414" s="24">
        <f>'EPA Data'!P415/SUM('EPA Data'!P:P)</f>
        <v>9.4157837490481234E-5</v>
      </c>
    </row>
    <row r="415" spans="1:24" x14ac:dyDescent="0.25">
      <c r="A415" s="16" t="s">
        <v>794</v>
      </c>
      <c r="B415" s="16" t="s">
        <v>698</v>
      </c>
      <c r="C415" s="21" t="s">
        <v>79</v>
      </c>
      <c r="D415" s="17">
        <f>SUMIFS('Census Data'!G:G,'Census Data'!$A:$A,$A415)/SUMIFS('Census Data'!$F:$F,'Census Data'!$A:$A,$A415)</f>
        <v>0.48448274355231996</v>
      </c>
      <c r="E415" s="19">
        <f>SUMIFS('Census Data'!H:H,'Census Data'!$A:$A,$A415)/SUMIFS('Census Data'!$F:$F,'Census Data'!$A:$A,$A415)</f>
        <v>0.51551725644768009</v>
      </c>
      <c r="F415" s="17">
        <f>SUM(SUMIFS('Census Data'!I:I,'Census Data'!$A:$A,$A415),SUMIFS('Census Data'!J:J,'Census Data'!$A:$A,$A415))/SUMIFS('Census Data'!$F:$F,'Census Data'!$A:$A,$A415)</f>
        <v>0.66673075746584975</v>
      </c>
      <c r="G415" s="17">
        <f>SUM(SUMIFS('Census Data'!K:K,'Census Data'!$A:$A,$A415),SUMIFS('Census Data'!L:L,'Census Data'!$A:$A,$A415))/SUMIFS('Census Data'!$F:$F,'Census Data'!$A:$A,$A415)</f>
        <v>0.25256727349000618</v>
      </c>
      <c r="H415" s="17">
        <f>SUM(SUMIFS('Census Data'!O:O,'Census Data'!$A:$A,$A415),SUMIFS('Census Data'!P:P,'Census Data'!$A:$A,$A415))/SUMIFS('Census Data'!$F:$F,'Census Data'!$A:$A,$A415)</f>
        <v>5.11531974025747E-2</v>
      </c>
      <c r="I415" s="19">
        <f t="shared" si="12"/>
        <v>2.9548771641569327E-2</v>
      </c>
      <c r="J415" s="17">
        <f>SUM(SUMIFS('Census Data'!W:W,'Census Data'!$A:$A,$A415),SUMIFS('Census Data'!X:X,'Census Data'!$A:$A,$A415))/SUMIFS('Census Data'!$F:$F,'Census Data'!$A:$A,$A415)</f>
        <v>7.4837660918887272E-2</v>
      </c>
      <c r="K415" s="19">
        <f t="shared" si="13"/>
        <v>0.92516233908111278</v>
      </c>
      <c r="L415" s="24">
        <f>'EPA Data'!D416/SUM('EPA Data'!D:D)</f>
        <v>3.1524816795368499E-4</v>
      </c>
      <c r="M415" s="24">
        <f>'EPA Data'!E416/SUM('EPA Data'!E:E)</f>
        <v>3.2598505270310451E-4</v>
      </c>
      <c r="N415" s="24">
        <f>'EPA Data'!F416/SUM('EPA Data'!F:F)</f>
        <v>3.8982050792571389E-4</v>
      </c>
      <c r="O415" s="24">
        <f>'EPA Data'!G416/SUM('EPA Data'!G:G)</f>
        <v>5.9179910243593295E-4</v>
      </c>
      <c r="P415" s="24">
        <f>'EPA Data'!H416/SUM('EPA Data'!H:H)</f>
        <v>5.4046734469575164E-4</v>
      </c>
      <c r="Q415" s="24">
        <f>'EPA Data'!I416/SUM('EPA Data'!I:I)</f>
        <v>1.3193173931122931E-3</v>
      </c>
      <c r="R415" s="24">
        <f>'EPA Data'!J416/SUM('EPA Data'!J:J)</f>
        <v>3.3432717796619504E-4</v>
      </c>
      <c r="S415" s="24">
        <f>'EPA Data'!K416/SUM('EPA Data'!K:K)</f>
        <v>2.922264904264723E-4</v>
      </c>
      <c r="T415" s="24">
        <f>'EPA Data'!L416/SUM('EPA Data'!L:L)</f>
        <v>4.5042969078026943E-4</v>
      </c>
      <c r="U415" s="24">
        <f>'EPA Data'!M416/SUM('EPA Data'!M:M)</f>
        <v>2.544988224316771E-4</v>
      </c>
      <c r="V415" s="24">
        <f>'EPA Data'!N416/SUM('EPA Data'!N:N)</f>
        <v>3.4861829829152893E-4</v>
      </c>
      <c r="W415" s="24">
        <f>'EPA Data'!O416/SUM('EPA Data'!O:O)</f>
        <v>1.6658809781421391E-4</v>
      </c>
      <c r="X415" s="24">
        <f>'EPA Data'!P416/SUM('EPA Data'!P:P)</f>
        <v>3.4646148463715669E-4</v>
      </c>
    </row>
    <row r="416" spans="1:24" x14ac:dyDescent="0.25">
      <c r="A416" s="16" t="s">
        <v>795</v>
      </c>
      <c r="B416" s="16" t="s">
        <v>698</v>
      </c>
      <c r="C416" s="21" t="s">
        <v>796</v>
      </c>
      <c r="D416" s="17">
        <f>SUMIFS('Census Data'!G:G,'Census Data'!$A:$A,$A416)/SUMIFS('Census Data'!$F:$F,'Census Data'!$A:$A,$A416)</f>
        <v>0.48416211496680134</v>
      </c>
      <c r="E416" s="19">
        <f>SUMIFS('Census Data'!H:H,'Census Data'!$A:$A,$A416)/SUMIFS('Census Data'!$F:$F,'Census Data'!$A:$A,$A416)</f>
        <v>0.51583788503319861</v>
      </c>
      <c r="F416" s="17">
        <f>SUM(SUMIFS('Census Data'!I:I,'Census Data'!$A:$A,$A416),SUMIFS('Census Data'!J:J,'Census Data'!$A:$A,$A416))/SUMIFS('Census Data'!$F:$F,'Census Data'!$A:$A,$A416)</f>
        <v>0.803691445511584</v>
      </c>
      <c r="G416" s="17">
        <f>SUM(SUMIFS('Census Data'!K:K,'Census Data'!$A:$A,$A416),SUMIFS('Census Data'!L:L,'Census Data'!$A:$A,$A416))/SUMIFS('Census Data'!$F:$F,'Census Data'!$A:$A,$A416)</f>
        <v>0.14951572620763873</v>
      </c>
      <c r="H416" s="17">
        <f>SUM(SUMIFS('Census Data'!O:O,'Census Data'!$A:$A,$A416),SUMIFS('Census Data'!P:P,'Census Data'!$A:$A,$A416))/SUMIFS('Census Data'!$F:$F,'Census Data'!$A:$A,$A416)</f>
        <v>1.5959714918069402E-2</v>
      </c>
      <c r="I416" s="19">
        <f t="shared" si="12"/>
        <v>3.0833113362707887E-2</v>
      </c>
      <c r="J416" s="17">
        <f>SUM(SUMIFS('Census Data'!W:W,'Census Data'!$A:$A,$A416),SUMIFS('Census Data'!X:X,'Census Data'!$A:$A,$A416))/SUMIFS('Census Data'!$F:$F,'Census Data'!$A:$A,$A416)</f>
        <v>0.1159008304737152</v>
      </c>
      <c r="K416" s="19">
        <f t="shared" si="13"/>
        <v>0.88409916952628476</v>
      </c>
      <c r="L416" s="24">
        <f>'EPA Data'!D417/SUM('EPA Data'!D:D)</f>
        <v>2.7429349799073811E-4</v>
      </c>
      <c r="M416" s="24">
        <f>'EPA Data'!E417/SUM('EPA Data'!E:E)</f>
        <v>3.2764813643522536E-4</v>
      </c>
      <c r="N416" s="24">
        <f>'EPA Data'!F417/SUM('EPA Data'!F:F)</f>
        <v>4.3676578479036278E-4</v>
      </c>
      <c r="O416" s="24">
        <f>'EPA Data'!G417/SUM('EPA Data'!G:G)</f>
        <v>1.8957359090743299E-4</v>
      </c>
      <c r="P416" s="24">
        <f>'EPA Data'!H417/SUM('EPA Data'!H:H)</f>
        <v>2.5137696443881607E-4</v>
      </c>
      <c r="Q416" s="24">
        <f>'EPA Data'!I417/SUM('EPA Data'!I:I)</f>
        <v>1.3826188581413725E-4</v>
      </c>
      <c r="R416" s="24">
        <f>'EPA Data'!J417/SUM('EPA Data'!J:J)</f>
        <v>2.2890136421894718E-4</v>
      </c>
      <c r="S416" s="24">
        <f>'EPA Data'!K417/SUM('EPA Data'!K:K)</f>
        <v>3.1682999279840232E-4</v>
      </c>
      <c r="T416" s="24">
        <f>'EPA Data'!L417/SUM('EPA Data'!L:L)</f>
        <v>6.135075644762959E-4</v>
      </c>
      <c r="U416" s="24">
        <f>'EPA Data'!M417/SUM('EPA Data'!M:M)</f>
        <v>1.6831082460565133E-4</v>
      </c>
      <c r="V416" s="24">
        <f>'EPA Data'!N417/SUM('EPA Data'!N:N)</f>
        <v>1.5790649260612459E-4</v>
      </c>
      <c r="W416" s="24">
        <f>'EPA Data'!O417/SUM('EPA Data'!O:O)</f>
        <v>1.5468280908051855E-4</v>
      </c>
      <c r="X416" s="24">
        <f>'EPA Data'!P417/SUM('EPA Data'!P:P)</f>
        <v>3.2339420614547841E-4</v>
      </c>
    </row>
    <row r="417" spans="1:24" x14ac:dyDescent="0.25">
      <c r="A417" s="16" t="s">
        <v>797</v>
      </c>
      <c r="B417" s="16" t="s">
        <v>698</v>
      </c>
      <c r="C417" s="21" t="s">
        <v>798</v>
      </c>
      <c r="D417" s="17">
        <f>SUMIFS('Census Data'!G:G,'Census Data'!$A:$A,$A417)/SUMIFS('Census Data'!$F:$F,'Census Data'!$A:$A,$A417)</f>
        <v>0.49581170266773661</v>
      </c>
      <c r="E417" s="19">
        <f>SUMIFS('Census Data'!H:H,'Census Data'!$A:$A,$A417)/SUMIFS('Census Data'!$F:$F,'Census Data'!$A:$A,$A417)</f>
        <v>0.50418829733226345</v>
      </c>
      <c r="F417" s="17">
        <f>SUM(SUMIFS('Census Data'!I:I,'Census Data'!$A:$A,$A417),SUMIFS('Census Data'!J:J,'Census Data'!$A:$A,$A417))/SUMIFS('Census Data'!$F:$F,'Census Data'!$A:$A,$A417)</f>
        <v>0.77615331706598101</v>
      </c>
      <c r="G417" s="17">
        <f>SUM(SUMIFS('Census Data'!K:K,'Census Data'!$A:$A,$A417),SUMIFS('Census Data'!L:L,'Census Data'!$A:$A,$A417))/SUMIFS('Census Data'!$F:$F,'Census Data'!$A:$A,$A417)</f>
        <v>4.3647544339452699E-2</v>
      </c>
      <c r="H417" s="17">
        <f>SUM(SUMIFS('Census Data'!O:O,'Census Data'!$A:$A,$A417),SUMIFS('Census Data'!P:P,'Census Data'!$A:$A,$A417))/SUMIFS('Census Data'!$F:$F,'Census Data'!$A:$A,$A417)</f>
        <v>0.15548286196223574</v>
      </c>
      <c r="I417" s="19">
        <f t="shared" si="12"/>
        <v>2.4716276632330558E-2</v>
      </c>
      <c r="J417" s="17">
        <f>SUM(SUMIFS('Census Data'!W:W,'Census Data'!$A:$A,$A417),SUMIFS('Census Data'!X:X,'Census Data'!$A:$A,$A417))/SUMIFS('Census Data'!$F:$F,'Census Data'!$A:$A,$A417)</f>
        <v>9.6646086828357597E-2</v>
      </c>
      <c r="K417" s="19">
        <f t="shared" si="13"/>
        <v>0.90335391317164238</v>
      </c>
      <c r="L417" s="24">
        <f>'EPA Data'!D418/SUM('EPA Data'!D:D)</f>
        <v>3.230232225116361E-4</v>
      </c>
      <c r="M417" s="24">
        <f>'EPA Data'!E418/SUM('EPA Data'!E:E)</f>
        <v>3.5614898598087874E-4</v>
      </c>
      <c r="N417" s="24">
        <f>'EPA Data'!F418/SUM('EPA Data'!F:F)</f>
        <v>4.2658185986085102E-4</v>
      </c>
      <c r="O417" s="24">
        <f>'EPA Data'!G418/SUM('EPA Data'!G:G)</f>
        <v>5.7149553086230712E-4</v>
      </c>
      <c r="P417" s="24">
        <f>'EPA Data'!H418/SUM('EPA Data'!H:H)</f>
        <v>4.0018725295411212E-4</v>
      </c>
      <c r="Q417" s="24">
        <f>'EPA Data'!I418/SUM('EPA Data'!I:I)</f>
        <v>2.7063943067112196E-4</v>
      </c>
      <c r="R417" s="24">
        <f>'EPA Data'!J418/SUM('EPA Data'!J:J)</f>
        <v>3.2582213783535551E-4</v>
      </c>
      <c r="S417" s="24">
        <f>'EPA Data'!K418/SUM('EPA Data'!K:K)</f>
        <v>3.017416315851073E-4</v>
      </c>
      <c r="T417" s="24">
        <f>'EPA Data'!L418/SUM('EPA Data'!L:L)</f>
        <v>4.5514424901224132E-4</v>
      </c>
      <c r="U417" s="24">
        <f>'EPA Data'!M418/SUM('EPA Data'!M:M)</f>
        <v>2.8921183085940292E-4</v>
      </c>
      <c r="V417" s="24">
        <f>'EPA Data'!N418/SUM('EPA Data'!N:N)</f>
        <v>3.1192637820596836E-4</v>
      </c>
      <c r="W417" s="24">
        <f>'EPA Data'!O418/SUM('EPA Data'!O:O)</f>
        <v>2.0317358851724168E-4</v>
      </c>
      <c r="X417" s="24">
        <f>'EPA Data'!P418/SUM('EPA Data'!P:P)</f>
        <v>3.6977657627012883E-4</v>
      </c>
    </row>
    <row r="418" spans="1:24" x14ac:dyDescent="0.25">
      <c r="A418" s="16" t="s">
        <v>799</v>
      </c>
      <c r="B418" s="16" t="s">
        <v>698</v>
      </c>
      <c r="C418" s="21" t="s">
        <v>81</v>
      </c>
      <c r="D418" s="17">
        <f>SUMIFS('Census Data'!G:G,'Census Data'!$A:$A,$A418)/SUMIFS('Census Data'!$F:$F,'Census Data'!$A:$A,$A418)</f>
        <v>0.4897854297828601</v>
      </c>
      <c r="E418" s="19">
        <f>SUMIFS('Census Data'!H:H,'Census Data'!$A:$A,$A418)/SUMIFS('Census Data'!$F:$F,'Census Data'!$A:$A,$A418)</f>
        <v>0.5102145702171399</v>
      </c>
      <c r="F418" s="17">
        <f>SUM(SUMIFS('Census Data'!I:I,'Census Data'!$A:$A,$A418),SUMIFS('Census Data'!J:J,'Census Data'!$A:$A,$A418))/SUMIFS('Census Data'!$F:$F,'Census Data'!$A:$A,$A418)</f>
        <v>0.86757462846374578</v>
      </c>
      <c r="G418" s="17">
        <f>SUM(SUMIFS('Census Data'!K:K,'Census Data'!$A:$A,$A418),SUMIFS('Census Data'!L:L,'Census Data'!$A:$A,$A418))/SUMIFS('Census Data'!$F:$F,'Census Data'!$A:$A,$A418)</f>
        <v>9.4950533213413846E-2</v>
      </c>
      <c r="H418" s="17">
        <f>SUM(SUMIFS('Census Data'!O:O,'Census Data'!$A:$A,$A418),SUMIFS('Census Data'!P:P,'Census Data'!$A:$A,$A418))/SUMIFS('Census Data'!$F:$F,'Census Data'!$A:$A,$A418)</f>
        <v>1.4004882436078633E-2</v>
      </c>
      <c r="I418" s="19">
        <f t="shared" si="12"/>
        <v>2.3469955886761706E-2</v>
      </c>
      <c r="J418" s="17">
        <f>SUM(SUMIFS('Census Data'!W:W,'Census Data'!$A:$A,$A418),SUMIFS('Census Data'!X:X,'Census Data'!$A:$A,$A418))/SUMIFS('Census Data'!$F:$F,'Census Data'!$A:$A,$A418)</f>
        <v>4.8139106599854382E-2</v>
      </c>
      <c r="K418" s="19">
        <f t="shared" si="13"/>
        <v>0.95186089340014557</v>
      </c>
      <c r="L418" s="24">
        <f>'EPA Data'!D419/SUM('EPA Data'!D:D)</f>
        <v>5.2829154007945359E-5</v>
      </c>
      <c r="M418" s="24">
        <f>'EPA Data'!E419/SUM('EPA Data'!E:E)</f>
        <v>6.9520868310432465E-5</v>
      </c>
      <c r="N418" s="24">
        <f>'EPA Data'!F419/SUM('EPA Data'!F:F)</f>
        <v>8.1162081658778135E-5</v>
      </c>
      <c r="O418" s="24">
        <f>'EPA Data'!G419/SUM('EPA Data'!G:G)</f>
        <v>4.7993548186235811E-5</v>
      </c>
      <c r="P418" s="24">
        <f>'EPA Data'!H419/SUM('EPA Data'!H:H)</f>
        <v>6.3715322301392385E-5</v>
      </c>
      <c r="Q418" s="24">
        <f>'EPA Data'!I419/SUM('EPA Data'!I:I)</f>
        <v>3.7286096524675712E-5</v>
      </c>
      <c r="R418" s="24">
        <f>'EPA Data'!J419/SUM('EPA Data'!J:J)</f>
        <v>5.3549281262466339E-5</v>
      </c>
      <c r="S418" s="24">
        <f>'EPA Data'!K419/SUM('EPA Data'!K:K)</f>
        <v>5.8541870963639962E-5</v>
      </c>
      <c r="T418" s="24">
        <f>'EPA Data'!L419/SUM('EPA Data'!L:L)</f>
        <v>7.7092657076026578E-5</v>
      </c>
      <c r="U418" s="24">
        <f>'EPA Data'!M419/SUM('EPA Data'!M:M)</f>
        <v>4.5909708343591753E-5</v>
      </c>
      <c r="V418" s="24">
        <f>'EPA Data'!N419/SUM('EPA Data'!N:N)</f>
        <v>3.8161062182291179E-5</v>
      </c>
      <c r="W418" s="24">
        <f>'EPA Data'!O419/SUM('EPA Data'!O:O)</f>
        <v>4.224778442374369E-5</v>
      </c>
      <c r="X418" s="24">
        <f>'EPA Data'!P419/SUM('EPA Data'!P:P)</f>
        <v>7.7035105844561045E-5</v>
      </c>
    </row>
    <row r="419" spans="1:24" x14ac:dyDescent="0.25">
      <c r="A419" s="16" t="s">
        <v>800</v>
      </c>
      <c r="B419" s="16" t="s">
        <v>698</v>
      </c>
      <c r="C419" s="21" t="s">
        <v>231</v>
      </c>
      <c r="D419" s="17">
        <f>SUMIFS('Census Data'!G:G,'Census Data'!$A:$A,$A419)/SUMIFS('Census Data'!$F:$F,'Census Data'!$A:$A,$A419)</f>
        <v>0.48357562524848746</v>
      </c>
      <c r="E419" s="19">
        <f>SUMIFS('Census Data'!H:H,'Census Data'!$A:$A,$A419)/SUMIFS('Census Data'!$F:$F,'Census Data'!$A:$A,$A419)</f>
        <v>0.51642437475151259</v>
      </c>
      <c r="F419" s="17">
        <f>SUM(SUMIFS('Census Data'!I:I,'Census Data'!$A:$A,$A419),SUMIFS('Census Data'!J:J,'Census Data'!$A:$A,$A419))/SUMIFS('Census Data'!$F:$F,'Census Data'!$A:$A,$A419)</f>
        <v>0.45476188909681681</v>
      </c>
      <c r="G419" s="17">
        <f>SUM(SUMIFS('Census Data'!K:K,'Census Data'!$A:$A,$A419),SUMIFS('Census Data'!L:L,'Census Data'!$A:$A,$A419))/SUMIFS('Census Data'!$F:$F,'Census Data'!$A:$A,$A419)</f>
        <v>0.44459399381730308</v>
      </c>
      <c r="H419" s="17">
        <f>SUM(SUMIFS('Census Data'!O:O,'Census Data'!$A:$A,$A419),SUMIFS('Census Data'!P:P,'Census Data'!$A:$A,$A419))/SUMIFS('Census Data'!$F:$F,'Census Data'!$A:$A,$A419)</f>
        <v>7.6034577235306225E-2</v>
      </c>
      <c r="I419" s="19">
        <f t="shared" si="12"/>
        <v>2.4609539850573792E-2</v>
      </c>
      <c r="J419" s="17">
        <f>SUM(SUMIFS('Census Data'!W:W,'Census Data'!$A:$A,$A419),SUMIFS('Census Data'!X:X,'Census Data'!$A:$A,$A419))/SUMIFS('Census Data'!$F:$F,'Census Data'!$A:$A,$A419)</f>
        <v>7.2159347780930638E-2</v>
      </c>
      <c r="K419" s="19">
        <f t="shared" si="13"/>
        <v>0.92784065221906942</v>
      </c>
      <c r="L419" s="24">
        <f>'EPA Data'!D420/SUM('EPA Data'!D:D)</f>
        <v>2.6732110175730845E-3</v>
      </c>
      <c r="M419" s="24">
        <f>'EPA Data'!E420/SUM('EPA Data'!E:E)</f>
        <v>1.7471101405409093E-3</v>
      </c>
      <c r="N419" s="24">
        <f>'EPA Data'!F420/SUM('EPA Data'!F:F)</f>
        <v>2.0660027382056381E-3</v>
      </c>
      <c r="O419" s="24">
        <f>'EPA Data'!G420/SUM('EPA Data'!G:G)</f>
        <v>4.8869001435687008E-3</v>
      </c>
      <c r="P419" s="24">
        <f>'EPA Data'!H420/SUM('EPA Data'!H:H)</f>
        <v>2.9941817553513985E-3</v>
      </c>
      <c r="Q419" s="24">
        <f>'EPA Data'!I420/SUM('EPA Data'!I:I)</f>
        <v>2.2530531023534674E-3</v>
      </c>
      <c r="R419" s="24">
        <f>'EPA Data'!J420/SUM('EPA Data'!J:J)</f>
        <v>3.1209568419138557E-3</v>
      </c>
      <c r="S419" s="24">
        <f>'EPA Data'!K420/SUM('EPA Data'!K:K)</f>
        <v>1.5876428785784949E-3</v>
      </c>
      <c r="T419" s="24">
        <f>'EPA Data'!L420/SUM('EPA Data'!L:L)</f>
        <v>2.7319315451898984E-3</v>
      </c>
      <c r="U419" s="24">
        <f>'EPA Data'!M420/SUM('EPA Data'!M:M)</f>
        <v>1.7112342767672695E-3</v>
      </c>
      <c r="V419" s="24">
        <f>'EPA Data'!N420/SUM('EPA Data'!N:N)</f>
        <v>2.841703234601181E-3</v>
      </c>
      <c r="W419" s="24">
        <f>'EPA Data'!O420/SUM('EPA Data'!O:O)</f>
        <v>1.004845297659531E-3</v>
      </c>
      <c r="X419" s="24">
        <f>'EPA Data'!P420/SUM('EPA Data'!P:P)</f>
        <v>1.6975096212444372E-3</v>
      </c>
    </row>
    <row r="420" spans="1:24" x14ac:dyDescent="0.25">
      <c r="A420" s="16" t="s">
        <v>801</v>
      </c>
      <c r="B420" s="16" t="s">
        <v>698</v>
      </c>
      <c r="C420" s="21" t="s">
        <v>802</v>
      </c>
      <c r="D420" s="17">
        <f>SUMIFS('Census Data'!G:G,'Census Data'!$A:$A,$A420)/SUMIFS('Census Data'!$F:$F,'Census Data'!$A:$A,$A420)</f>
        <v>0.49985654627179699</v>
      </c>
      <c r="E420" s="19">
        <f>SUMIFS('Census Data'!H:H,'Census Data'!$A:$A,$A420)/SUMIFS('Census Data'!$F:$F,'Census Data'!$A:$A,$A420)</f>
        <v>0.50014345372820301</v>
      </c>
      <c r="F420" s="17">
        <f>SUM(SUMIFS('Census Data'!I:I,'Census Data'!$A:$A,$A420),SUMIFS('Census Data'!J:J,'Census Data'!$A:$A,$A420))/SUMIFS('Census Data'!$F:$F,'Census Data'!$A:$A,$A420)</f>
        <v>0.95495552934425709</v>
      </c>
      <c r="G420" s="17">
        <f>SUM(SUMIFS('Census Data'!K:K,'Census Data'!$A:$A,$A420),SUMIFS('Census Data'!L:L,'Census Data'!$A:$A,$A420))/SUMIFS('Census Data'!$F:$F,'Census Data'!$A:$A,$A420)</f>
        <v>1.373967930122095E-2</v>
      </c>
      <c r="H420" s="17">
        <f>SUM(SUMIFS('Census Data'!O:O,'Census Data'!$A:$A,$A420),SUMIFS('Census Data'!P:P,'Census Data'!$A:$A,$A420))/SUMIFS('Census Data'!$F:$F,'Census Data'!$A:$A,$A420)</f>
        <v>7.2364436226848164E-3</v>
      </c>
      <c r="I420" s="19">
        <f t="shared" si="12"/>
        <v>2.4068347731837081E-2</v>
      </c>
      <c r="J420" s="17">
        <f>SUM(SUMIFS('Census Data'!W:W,'Census Data'!$A:$A,$A420),SUMIFS('Census Data'!X:X,'Census Data'!$A:$A,$A420))/SUMIFS('Census Data'!$F:$F,'Census Data'!$A:$A,$A420)</f>
        <v>0.11820587203927445</v>
      </c>
      <c r="K420" s="19">
        <f t="shared" si="13"/>
        <v>0.88179412796072554</v>
      </c>
      <c r="L420" s="24">
        <f>'EPA Data'!D421/SUM('EPA Data'!D:D)</f>
        <v>6.8003003602311137E-5</v>
      </c>
      <c r="M420" s="24">
        <f>'EPA Data'!E421/SUM('EPA Data'!E:E)</f>
        <v>6.9206833497502342E-5</v>
      </c>
      <c r="N420" s="24">
        <f>'EPA Data'!F421/SUM('EPA Data'!F:F)</f>
        <v>8.612119078418478E-5</v>
      </c>
      <c r="O420" s="24">
        <f>'EPA Data'!G421/SUM('EPA Data'!G:G)</f>
        <v>3.8515797796684868E-5</v>
      </c>
      <c r="P420" s="24">
        <f>'EPA Data'!H421/SUM('EPA Data'!H:H)</f>
        <v>5.5900000724663531E-5</v>
      </c>
      <c r="Q420" s="24">
        <f>'EPA Data'!I421/SUM('EPA Data'!I:I)</f>
        <v>3.0451332554489975E-5</v>
      </c>
      <c r="R420" s="24">
        <f>'EPA Data'!J421/SUM('EPA Data'!J:J)</f>
        <v>4.3813340663175371E-5</v>
      </c>
      <c r="S420" s="24">
        <f>'EPA Data'!K421/SUM('EPA Data'!K:K)</f>
        <v>5.7782777830259109E-5</v>
      </c>
      <c r="T420" s="24">
        <f>'EPA Data'!L421/SUM('EPA Data'!L:L)</f>
        <v>8.3953097024124711E-5</v>
      </c>
      <c r="U420" s="24">
        <f>'EPA Data'!M421/SUM('EPA Data'!M:M)</f>
        <v>4.3276462769349862E-5</v>
      </c>
      <c r="V420" s="24">
        <f>'EPA Data'!N421/SUM('EPA Data'!N:N)</f>
        <v>3.6532721457238442E-5</v>
      </c>
      <c r="W420" s="24">
        <f>'EPA Data'!O421/SUM('EPA Data'!O:O)</f>
        <v>4.1067583062800215E-5</v>
      </c>
      <c r="X420" s="24">
        <f>'EPA Data'!P421/SUM('EPA Data'!P:P)</f>
        <v>7.2326998374737861E-5</v>
      </c>
    </row>
    <row r="421" spans="1:24" x14ac:dyDescent="0.25">
      <c r="A421" s="16" t="s">
        <v>803</v>
      </c>
      <c r="B421" s="16" t="s">
        <v>698</v>
      </c>
      <c r="C421" s="21" t="s">
        <v>804</v>
      </c>
      <c r="D421" s="17">
        <f>SUMIFS('Census Data'!G:G,'Census Data'!$A:$A,$A421)/SUMIFS('Census Data'!$F:$F,'Census Data'!$A:$A,$A421)</f>
        <v>0.49478290138000675</v>
      </c>
      <c r="E421" s="19">
        <f>SUMIFS('Census Data'!H:H,'Census Data'!$A:$A,$A421)/SUMIFS('Census Data'!$F:$F,'Census Data'!$A:$A,$A421)</f>
        <v>0.50521709861999331</v>
      </c>
      <c r="F421" s="17">
        <f>SUM(SUMIFS('Census Data'!I:I,'Census Data'!$A:$A,$A421),SUMIFS('Census Data'!J:J,'Census Data'!$A:$A,$A421))/SUMIFS('Census Data'!$F:$F,'Census Data'!$A:$A,$A421)</f>
        <v>0.89128239649949514</v>
      </c>
      <c r="G421" s="17">
        <f>SUM(SUMIFS('Census Data'!K:K,'Census Data'!$A:$A,$A421),SUMIFS('Census Data'!L:L,'Census Data'!$A:$A,$A421))/SUMIFS('Census Data'!$F:$F,'Census Data'!$A:$A,$A421)</f>
        <v>8.5493099966341302E-2</v>
      </c>
      <c r="H421" s="17">
        <f>SUM(SUMIFS('Census Data'!O:O,'Census Data'!$A:$A,$A421),SUMIFS('Census Data'!P:P,'Census Data'!$A:$A,$A421))/SUMIFS('Census Data'!$F:$F,'Census Data'!$A:$A,$A421)</f>
        <v>1.0097610232245036E-3</v>
      </c>
      <c r="I421" s="19">
        <f t="shared" si="12"/>
        <v>2.2214742510939134E-2</v>
      </c>
      <c r="J421" s="17">
        <f>SUM(SUMIFS('Census Data'!W:W,'Census Data'!$A:$A,$A421),SUMIFS('Census Data'!X:X,'Census Data'!$A:$A,$A421))/SUMIFS('Census Data'!$F:$F,'Census Data'!$A:$A,$A421)</f>
        <v>1.8512285425782565E-2</v>
      </c>
      <c r="K421" s="19">
        <f t="shared" si="13"/>
        <v>0.98148771457421746</v>
      </c>
      <c r="L421" s="24">
        <f>'EPA Data'!D422/SUM('EPA Data'!D:D)</f>
        <v>5.4781665501521029E-6</v>
      </c>
      <c r="M421" s="24">
        <f>'EPA Data'!E422/SUM('EPA Data'!E:E)</f>
        <v>8.8348561729918922E-6</v>
      </c>
      <c r="N421" s="24">
        <f>'EPA Data'!F422/SUM('EPA Data'!F:F)</f>
        <v>1.0406941291505644E-5</v>
      </c>
      <c r="O421" s="24">
        <f>'EPA Data'!G422/SUM('EPA Data'!G:G)</f>
        <v>4.1347648913010139E-6</v>
      </c>
      <c r="P421" s="24">
        <f>'EPA Data'!H422/SUM('EPA Data'!H:H)</f>
        <v>6.7080870318969175E-6</v>
      </c>
      <c r="Q421" s="24">
        <f>'EPA Data'!I422/SUM('EPA Data'!I:I)</f>
        <v>4.4728878480525998E-6</v>
      </c>
      <c r="R421" s="24">
        <f>'EPA Data'!J422/SUM('EPA Data'!J:J)</f>
        <v>7.9672983646136944E-6</v>
      </c>
      <c r="S421" s="24">
        <f>'EPA Data'!K422/SUM('EPA Data'!K:K)</f>
        <v>7.8390935343637741E-6</v>
      </c>
      <c r="T421" s="24">
        <f>'EPA Data'!L422/SUM('EPA Data'!L:L)</f>
        <v>1.1161050548472943E-5</v>
      </c>
      <c r="U421" s="24">
        <f>'EPA Data'!M422/SUM('EPA Data'!M:M)</f>
        <v>3.4916135107489561E-6</v>
      </c>
      <c r="V421" s="24">
        <f>'EPA Data'!N422/SUM('EPA Data'!N:N)</f>
        <v>4.0271427362306572E-6</v>
      </c>
      <c r="W421" s="24">
        <f>'EPA Data'!O422/SUM('EPA Data'!O:O)</f>
        <v>4.4928455852683859E-6</v>
      </c>
      <c r="X421" s="24">
        <f>'EPA Data'!P422/SUM('EPA Data'!P:P)</f>
        <v>1.0414224568818438E-5</v>
      </c>
    </row>
    <row r="422" spans="1:24" x14ac:dyDescent="0.25">
      <c r="A422" s="16" t="s">
        <v>805</v>
      </c>
      <c r="B422" s="16" t="s">
        <v>698</v>
      </c>
      <c r="C422" s="21" t="s">
        <v>806</v>
      </c>
      <c r="D422" s="17">
        <f>SUMIFS('Census Data'!G:G,'Census Data'!$A:$A,$A422)/SUMIFS('Census Data'!$F:$F,'Census Data'!$A:$A,$A422)</f>
        <v>0.46975097312760866</v>
      </c>
      <c r="E422" s="19">
        <f>SUMIFS('Census Data'!H:H,'Census Data'!$A:$A,$A422)/SUMIFS('Census Data'!$F:$F,'Census Data'!$A:$A,$A422)</f>
        <v>0.53024902687239128</v>
      </c>
      <c r="F422" s="17">
        <f>SUM(SUMIFS('Census Data'!I:I,'Census Data'!$A:$A,$A422),SUMIFS('Census Data'!J:J,'Census Data'!$A:$A,$A422))/SUMIFS('Census Data'!$F:$F,'Census Data'!$A:$A,$A422)</f>
        <v>0.6916475167659335</v>
      </c>
      <c r="G422" s="17">
        <f>SUM(SUMIFS('Census Data'!K:K,'Census Data'!$A:$A,$A422),SUMIFS('Census Data'!L:L,'Census Data'!$A:$A,$A422))/SUMIFS('Census Data'!$F:$F,'Census Data'!$A:$A,$A422)</f>
        <v>0.26607419218684047</v>
      </c>
      <c r="H422" s="17">
        <f>SUM(SUMIFS('Census Data'!O:O,'Census Data'!$A:$A,$A422),SUMIFS('Census Data'!P:P,'Census Data'!$A:$A,$A422))/SUMIFS('Census Data'!$F:$F,'Census Data'!$A:$A,$A422)</f>
        <v>1.600384561271866E-2</v>
      </c>
      <c r="I422" s="19">
        <f t="shared" si="12"/>
        <v>2.627444543450741E-2</v>
      </c>
      <c r="J422" s="17">
        <f>SUM(SUMIFS('Census Data'!W:W,'Census Data'!$A:$A,$A422),SUMIFS('Census Data'!X:X,'Census Data'!$A:$A,$A422))/SUMIFS('Census Data'!$F:$F,'Census Data'!$A:$A,$A422)</f>
        <v>6.8353421188388122E-2</v>
      </c>
      <c r="K422" s="19">
        <f t="shared" si="13"/>
        <v>0.93164657881161184</v>
      </c>
      <c r="L422" s="24">
        <f>'EPA Data'!D423/SUM('EPA Data'!D:D)</f>
        <v>2.3413008677360873E-4</v>
      </c>
      <c r="M422" s="24">
        <f>'EPA Data'!E423/SUM('EPA Data'!E:E)</f>
        <v>2.4857553152459469E-4</v>
      </c>
      <c r="N422" s="24">
        <f>'EPA Data'!F423/SUM('EPA Data'!F:F)</f>
        <v>2.4558309197950372E-4</v>
      </c>
      <c r="O422" s="24">
        <f>'EPA Data'!G423/SUM('EPA Data'!G:G)</f>
        <v>1.5975928561333744E-4</v>
      </c>
      <c r="P422" s="24">
        <f>'EPA Data'!H423/SUM('EPA Data'!H:H)</f>
        <v>2.12486460196949E-4</v>
      </c>
      <c r="Q422" s="24">
        <f>'EPA Data'!I423/SUM('EPA Data'!I:I)</f>
        <v>1.4817208386888264E-4</v>
      </c>
      <c r="R422" s="24">
        <f>'EPA Data'!J423/SUM('EPA Data'!J:J)</f>
        <v>2.0194604906987758E-4</v>
      </c>
      <c r="S422" s="24">
        <f>'EPA Data'!K423/SUM('EPA Data'!K:K)</f>
        <v>2.3225044793391797E-4</v>
      </c>
      <c r="T422" s="24">
        <f>'EPA Data'!L423/SUM('EPA Data'!L:L)</f>
        <v>3.2133766738933877E-4</v>
      </c>
      <c r="U422" s="24">
        <f>'EPA Data'!M423/SUM('EPA Data'!M:M)</f>
        <v>7.9965170618985043E-5</v>
      </c>
      <c r="V422" s="24">
        <f>'EPA Data'!N423/SUM('EPA Data'!N:N)</f>
        <v>9.2714895568001452E-5</v>
      </c>
      <c r="W422" s="24">
        <f>'EPA Data'!O423/SUM('EPA Data'!O:O)</f>
        <v>1.1503779717911432E-4</v>
      </c>
      <c r="X422" s="24">
        <f>'EPA Data'!P423/SUM('EPA Data'!P:P)</f>
        <v>2.2723334271718411E-4</v>
      </c>
    </row>
    <row r="423" spans="1:24" x14ac:dyDescent="0.25">
      <c r="A423" s="16" t="s">
        <v>807</v>
      </c>
      <c r="B423" s="16" t="s">
        <v>698</v>
      </c>
      <c r="C423" s="21" t="s">
        <v>808</v>
      </c>
      <c r="D423" s="17">
        <f>SUMIFS('Census Data'!G:G,'Census Data'!$A:$A,$A423)/SUMIFS('Census Data'!$F:$F,'Census Data'!$A:$A,$A423)</f>
        <v>0.4933837102979487</v>
      </c>
      <c r="E423" s="19">
        <f>SUMIFS('Census Data'!H:H,'Census Data'!$A:$A,$A423)/SUMIFS('Census Data'!$F:$F,'Census Data'!$A:$A,$A423)</f>
        <v>0.5066162897020513</v>
      </c>
      <c r="F423" s="17">
        <f>SUM(SUMIFS('Census Data'!I:I,'Census Data'!$A:$A,$A423),SUMIFS('Census Data'!J:J,'Census Data'!$A:$A,$A423))/SUMIFS('Census Data'!$F:$F,'Census Data'!$A:$A,$A423)</f>
        <v>0.91522177941100358</v>
      </c>
      <c r="G423" s="17">
        <f>SUM(SUMIFS('Census Data'!K:K,'Census Data'!$A:$A,$A423),SUMIFS('Census Data'!L:L,'Census Data'!$A:$A,$A423))/SUMIFS('Census Data'!$F:$F,'Census Data'!$A:$A,$A423)</f>
        <v>4.4010834497869328E-2</v>
      </c>
      <c r="H423" s="17">
        <f>SUM(SUMIFS('Census Data'!O:O,'Census Data'!$A:$A,$A423),SUMIFS('Census Data'!P:P,'Census Data'!$A:$A,$A423))/SUMIFS('Census Data'!$F:$F,'Census Data'!$A:$A,$A423)</f>
        <v>1.4388489208633094E-2</v>
      </c>
      <c r="I423" s="19">
        <f t="shared" si="12"/>
        <v>2.6378896882493952E-2</v>
      </c>
      <c r="J423" s="17">
        <f>SUM(SUMIFS('Census Data'!W:W,'Census Data'!$A:$A,$A423),SUMIFS('Census Data'!X:X,'Census Data'!$A:$A,$A423))/SUMIFS('Census Data'!$F:$F,'Census Data'!$A:$A,$A423)</f>
        <v>0.16508807342615117</v>
      </c>
      <c r="K423" s="19">
        <f t="shared" si="13"/>
        <v>0.83491192657384883</v>
      </c>
      <c r="L423" s="24">
        <f>'EPA Data'!D424/SUM('EPA Data'!D:D)</f>
        <v>1.1237434254457814E-4</v>
      </c>
      <c r="M423" s="24">
        <f>'EPA Data'!E424/SUM('EPA Data'!E:E)</f>
        <v>1.423167921789631E-4</v>
      </c>
      <c r="N423" s="24">
        <f>'EPA Data'!F424/SUM('EPA Data'!F:F)</f>
        <v>1.7967007428912077E-4</v>
      </c>
      <c r="O423" s="24">
        <f>'EPA Data'!G424/SUM('EPA Data'!G:G)</f>
        <v>8.9829533214608992E-5</v>
      </c>
      <c r="P423" s="24">
        <f>'EPA Data'!H424/SUM('EPA Data'!H:H)</f>
        <v>1.2008295639779314E-4</v>
      </c>
      <c r="Q423" s="24">
        <f>'EPA Data'!I424/SUM('EPA Data'!I:I)</f>
        <v>6.0502064822880012E-5</v>
      </c>
      <c r="R423" s="24">
        <f>'EPA Data'!J424/SUM('EPA Data'!J:J)</f>
        <v>8.3581957100202828E-5</v>
      </c>
      <c r="S423" s="24">
        <f>'EPA Data'!K424/SUM('EPA Data'!K:K)</f>
        <v>1.1924683363346283E-4</v>
      </c>
      <c r="T423" s="24">
        <f>'EPA Data'!L424/SUM('EPA Data'!L:L)</f>
        <v>1.837776676958E-4</v>
      </c>
      <c r="U423" s="24">
        <f>'EPA Data'!M424/SUM('EPA Data'!M:M)</f>
        <v>8.02720309565855E-5</v>
      </c>
      <c r="V423" s="24">
        <f>'EPA Data'!N424/SUM('EPA Data'!N:N)</f>
        <v>7.0007165442248967E-5</v>
      </c>
      <c r="W423" s="24">
        <f>'EPA Data'!O424/SUM('EPA Data'!O:O)</f>
        <v>7.4716703340134297E-5</v>
      </c>
      <c r="X423" s="24">
        <f>'EPA Data'!P424/SUM('EPA Data'!P:P)</f>
        <v>1.4627399042898076E-4</v>
      </c>
    </row>
    <row r="424" spans="1:24" x14ac:dyDescent="0.25">
      <c r="A424" s="16" t="s">
        <v>809</v>
      </c>
      <c r="B424" s="16" t="s">
        <v>698</v>
      </c>
      <c r="C424" s="21" t="s">
        <v>810</v>
      </c>
      <c r="D424" s="17">
        <f>SUMIFS('Census Data'!G:G,'Census Data'!$A:$A,$A424)/SUMIFS('Census Data'!$F:$F,'Census Data'!$A:$A,$A424)</f>
        <v>0.48305119149108922</v>
      </c>
      <c r="E424" s="19">
        <f>SUMIFS('Census Data'!H:H,'Census Data'!$A:$A,$A424)/SUMIFS('Census Data'!$F:$F,'Census Data'!$A:$A,$A424)</f>
        <v>0.51694880850891078</v>
      </c>
      <c r="F424" s="17">
        <f>SUM(SUMIFS('Census Data'!I:I,'Census Data'!$A:$A,$A424),SUMIFS('Census Data'!J:J,'Census Data'!$A:$A,$A424))/SUMIFS('Census Data'!$F:$F,'Census Data'!$A:$A,$A424)</f>
        <v>0.66455567734340115</v>
      </c>
      <c r="G424" s="17">
        <f>SUM(SUMIFS('Census Data'!K:K,'Census Data'!$A:$A,$A424),SUMIFS('Census Data'!L:L,'Census Data'!$A:$A,$A424))/SUMIFS('Census Data'!$F:$F,'Census Data'!$A:$A,$A424)</f>
        <v>0.29756830268339218</v>
      </c>
      <c r="H424" s="17">
        <f>SUM(SUMIFS('Census Data'!O:O,'Census Data'!$A:$A,$A424),SUMIFS('Census Data'!P:P,'Census Data'!$A:$A,$A424))/SUMIFS('Census Data'!$F:$F,'Census Data'!$A:$A,$A424)</f>
        <v>6.8201193520886615E-3</v>
      </c>
      <c r="I424" s="19">
        <f t="shared" si="12"/>
        <v>3.105590062111796E-2</v>
      </c>
      <c r="J424" s="17">
        <f>SUM(SUMIFS('Census Data'!W:W,'Census Data'!$A:$A,$A424),SUMIFS('Census Data'!X:X,'Census Data'!$A:$A,$A424))/SUMIFS('Census Data'!$F:$F,'Census Data'!$A:$A,$A424)</f>
        <v>0.1205699671172817</v>
      </c>
      <c r="K424" s="19">
        <f t="shared" si="13"/>
        <v>0.87943003288271826</v>
      </c>
      <c r="L424" s="24">
        <f>'EPA Data'!D425/SUM('EPA Data'!D:D)</f>
        <v>3.1744698147163934E-5</v>
      </c>
      <c r="M424" s="24">
        <f>'EPA Data'!E425/SUM('EPA Data'!E:E)</f>
        <v>5.4037221927094938E-5</v>
      </c>
      <c r="N424" s="24">
        <f>'EPA Data'!F425/SUM('EPA Data'!F:F)</f>
        <v>6.1826634225239059E-5</v>
      </c>
      <c r="O424" s="24">
        <f>'EPA Data'!G425/SUM('EPA Data'!G:G)</f>
        <v>2.2862642080195248E-5</v>
      </c>
      <c r="P424" s="24">
        <f>'EPA Data'!H425/SUM('EPA Data'!H:H)</f>
        <v>3.9179439795293511E-5</v>
      </c>
      <c r="Q424" s="24">
        <f>'EPA Data'!I425/SUM('EPA Data'!I:I)</f>
        <v>2.7563713418151855E-5</v>
      </c>
      <c r="R424" s="24">
        <f>'EPA Data'!J425/SUM('EPA Data'!J:J)</f>
        <v>3.3469730254265221E-5</v>
      </c>
      <c r="S424" s="24">
        <f>'EPA Data'!K425/SUM('EPA Data'!K:K)</f>
        <v>4.9545379414543004E-5</v>
      </c>
      <c r="T424" s="24">
        <f>'EPA Data'!L425/SUM('EPA Data'!L:L)</f>
        <v>8.3527650427765794E-5</v>
      </c>
      <c r="U424" s="24">
        <f>'EPA Data'!M425/SUM('EPA Data'!M:M)</f>
        <v>1.7899916528488608E-5</v>
      </c>
      <c r="V424" s="24">
        <f>'EPA Data'!N425/SUM('EPA Data'!N:N)</f>
        <v>1.8818485682463101E-5</v>
      </c>
      <c r="W424" s="24">
        <f>'EPA Data'!O425/SUM('EPA Data'!O:O)</f>
        <v>2.3804019394348701E-5</v>
      </c>
      <c r="X424" s="24">
        <f>'EPA Data'!P425/SUM('EPA Data'!P:P)</f>
        <v>7.4024647964503377E-5</v>
      </c>
    </row>
    <row r="425" spans="1:24" x14ac:dyDescent="0.25">
      <c r="A425" s="16" t="s">
        <v>811</v>
      </c>
      <c r="B425" s="16" t="s">
        <v>698</v>
      </c>
      <c r="C425" s="21" t="s">
        <v>85</v>
      </c>
      <c r="D425" s="17">
        <f>SUMIFS('Census Data'!G:G,'Census Data'!$A:$A,$A425)/SUMIFS('Census Data'!$F:$F,'Census Data'!$A:$A,$A425)</f>
        <v>0.48853962017026847</v>
      </c>
      <c r="E425" s="19">
        <f>SUMIFS('Census Data'!H:H,'Census Data'!$A:$A,$A425)/SUMIFS('Census Data'!$F:$F,'Census Data'!$A:$A,$A425)</f>
        <v>0.51146037982973147</v>
      </c>
      <c r="F425" s="17">
        <f>SUM(SUMIFS('Census Data'!I:I,'Census Data'!$A:$A,$A425),SUMIFS('Census Data'!J:J,'Census Data'!$A:$A,$A425))/SUMIFS('Census Data'!$F:$F,'Census Data'!$A:$A,$A425)</f>
        <v>0.63223095394018769</v>
      </c>
      <c r="G425" s="17">
        <f>SUM(SUMIFS('Census Data'!K:K,'Census Data'!$A:$A,$A425),SUMIFS('Census Data'!L:L,'Census Data'!$A:$A,$A425))/SUMIFS('Census Data'!$F:$F,'Census Data'!$A:$A,$A425)</f>
        <v>0.32858546168958741</v>
      </c>
      <c r="H425" s="17">
        <f>SUM(SUMIFS('Census Data'!O:O,'Census Data'!$A:$A,$A425),SUMIFS('Census Data'!P:P,'Census Data'!$A:$A,$A425))/SUMIFS('Census Data'!$F:$F,'Census Data'!$A:$A,$A425)</f>
        <v>1.1896965728006985E-2</v>
      </c>
      <c r="I425" s="19">
        <f t="shared" si="12"/>
        <v>2.7286618642217819E-2</v>
      </c>
      <c r="J425" s="17">
        <f>SUM(SUMIFS('Census Data'!W:W,'Census Data'!$A:$A,$A425),SUMIFS('Census Data'!X:X,'Census Data'!$A:$A,$A425))/SUMIFS('Census Data'!$F:$F,'Census Data'!$A:$A,$A425)</f>
        <v>6.4341846758349711E-2</v>
      </c>
      <c r="K425" s="19">
        <f t="shared" si="13"/>
        <v>0.93565815324165025</v>
      </c>
      <c r="L425" s="24">
        <f>'EPA Data'!D426/SUM('EPA Data'!D:D)</f>
        <v>3.722971471197836E-5</v>
      </c>
      <c r="M425" s="24">
        <f>'EPA Data'!E426/SUM('EPA Data'!E:E)</f>
        <v>5.6839878790901027E-5</v>
      </c>
      <c r="N425" s="24">
        <f>'EPA Data'!F426/SUM('EPA Data'!F:F)</f>
        <v>6.5802887074175838E-5</v>
      </c>
      <c r="O425" s="24">
        <f>'EPA Data'!G426/SUM('EPA Data'!G:G)</f>
        <v>4.0288324583873618E-5</v>
      </c>
      <c r="P425" s="24">
        <f>'EPA Data'!H426/SUM('EPA Data'!H:H)</f>
        <v>5.2571229169957881E-5</v>
      </c>
      <c r="Q425" s="24">
        <f>'EPA Data'!I426/SUM('EPA Data'!I:I)</f>
        <v>3.5771715217924965E-5</v>
      </c>
      <c r="R425" s="24">
        <f>'EPA Data'!J426/SUM('EPA Data'!J:J)</f>
        <v>3.910344275136903E-5</v>
      </c>
      <c r="S425" s="24">
        <f>'EPA Data'!K426/SUM('EPA Data'!K:K)</f>
        <v>5.3767022897438999E-5</v>
      </c>
      <c r="T425" s="24">
        <f>'EPA Data'!L426/SUM('EPA Data'!L:L)</f>
        <v>6.9234374164769326E-5</v>
      </c>
      <c r="U425" s="24">
        <f>'EPA Data'!M426/SUM('EPA Data'!M:M)</f>
        <v>2.9366420424576934E-5</v>
      </c>
      <c r="V425" s="24">
        <f>'EPA Data'!N426/SUM('EPA Data'!N:N)</f>
        <v>3.4192896731197781E-5</v>
      </c>
      <c r="W425" s="24">
        <f>'EPA Data'!O426/SUM('EPA Data'!O:O)</f>
        <v>2.9936549806655223E-5</v>
      </c>
      <c r="X425" s="24">
        <f>'EPA Data'!P426/SUM('EPA Data'!P:P)</f>
        <v>6.4456960719747009E-5</v>
      </c>
    </row>
    <row r="426" spans="1:24" x14ac:dyDescent="0.25">
      <c r="A426" s="16" t="s">
        <v>812</v>
      </c>
      <c r="B426" s="16" t="s">
        <v>698</v>
      </c>
      <c r="C426" s="21" t="s">
        <v>813</v>
      </c>
      <c r="D426" s="17">
        <f>SUMIFS('Census Data'!G:G,'Census Data'!$A:$A,$A426)/SUMIFS('Census Data'!$F:$F,'Census Data'!$A:$A,$A426)</f>
        <v>0.48779279038718293</v>
      </c>
      <c r="E426" s="19">
        <f>SUMIFS('Census Data'!H:H,'Census Data'!$A:$A,$A426)/SUMIFS('Census Data'!$F:$F,'Census Data'!$A:$A,$A426)</f>
        <v>0.51220720961281707</v>
      </c>
      <c r="F426" s="17">
        <f>SUM(SUMIFS('Census Data'!I:I,'Census Data'!$A:$A,$A426),SUMIFS('Census Data'!J:J,'Census Data'!$A:$A,$A426))/SUMIFS('Census Data'!$F:$F,'Census Data'!$A:$A,$A426)</f>
        <v>0.53807316421895857</v>
      </c>
      <c r="G426" s="17">
        <f>SUM(SUMIFS('Census Data'!K:K,'Census Data'!$A:$A,$A426),SUMIFS('Census Data'!L:L,'Census Data'!$A:$A,$A426))/SUMIFS('Census Data'!$F:$F,'Census Data'!$A:$A,$A426)</f>
        <v>0.29772496662216286</v>
      </c>
      <c r="H426" s="17">
        <f>SUM(SUMIFS('Census Data'!O:O,'Census Data'!$A:$A,$A426),SUMIFS('Census Data'!P:P,'Census Data'!$A:$A,$A426))/SUMIFS('Census Data'!$F:$F,'Census Data'!$A:$A,$A426)</f>
        <v>0.12546221628838453</v>
      </c>
      <c r="I426" s="19">
        <f t="shared" si="12"/>
        <v>3.8739652870494079E-2</v>
      </c>
      <c r="J426" s="17">
        <f>SUM(SUMIFS('Census Data'!W:W,'Census Data'!$A:$A,$A426),SUMIFS('Census Data'!X:X,'Census Data'!$A:$A,$A426))/SUMIFS('Census Data'!$F:$F,'Census Data'!$A:$A,$A426)</f>
        <v>0.21748785046728972</v>
      </c>
      <c r="K426" s="19">
        <f t="shared" si="13"/>
        <v>0.78251214953271031</v>
      </c>
      <c r="L426" s="24">
        <f>'EPA Data'!D427/SUM('EPA Data'!D:D)</f>
        <v>1.0541019849128592E-3</v>
      </c>
      <c r="M426" s="24">
        <f>'EPA Data'!E427/SUM('EPA Data'!E:E)</f>
        <v>1.1136281064408064E-3</v>
      </c>
      <c r="N426" s="24">
        <f>'EPA Data'!F427/SUM('EPA Data'!F:F)</f>
        <v>1.3157421860581953E-3</v>
      </c>
      <c r="O426" s="24">
        <f>'EPA Data'!G427/SUM('EPA Data'!G:G)</f>
        <v>2.8895112599550709E-3</v>
      </c>
      <c r="P426" s="24">
        <f>'EPA Data'!H427/SUM('EPA Data'!H:H)</f>
        <v>1.7421681522466587E-3</v>
      </c>
      <c r="Q426" s="24">
        <f>'EPA Data'!I427/SUM('EPA Data'!I:I)</f>
        <v>1.2862329392556199E-3</v>
      </c>
      <c r="R426" s="24">
        <f>'EPA Data'!J427/SUM('EPA Data'!J:J)</f>
        <v>1.6194327915784986E-3</v>
      </c>
      <c r="S426" s="24">
        <f>'EPA Data'!K427/SUM('EPA Data'!K:K)</f>
        <v>1.021870298869364E-3</v>
      </c>
      <c r="T426" s="24">
        <f>'EPA Data'!L427/SUM('EPA Data'!L:L)</f>
        <v>1.5064127041491703E-3</v>
      </c>
      <c r="U426" s="24">
        <f>'EPA Data'!M427/SUM('EPA Data'!M:M)</f>
        <v>1.147838866169273E-3</v>
      </c>
      <c r="V426" s="24">
        <f>'EPA Data'!N427/SUM('EPA Data'!N:N)</f>
        <v>1.5963927735248465E-3</v>
      </c>
      <c r="W426" s="24">
        <f>'EPA Data'!O427/SUM('EPA Data'!O:O)</f>
        <v>6.8465022463491448E-4</v>
      </c>
      <c r="X426" s="24">
        <f>'EPA Data'!P427/SUM('EPA Data'!P:P)</f>
        <v>1.1941363802178285E-3</v>
      </c>
    </row>
    <row r="427" spans="1:24" x14ac:dyDescent="0.25">
      <c r="A427" s="16" t="s">
        <v>814</v>
      </c>
      <c r="B427" s="16" t="s">
        <v>698</v>
      </c>
      <c r="C427" s="21" t="s">
        <v>815</v>
      </c>
      <c r="D427" s="17">
        <f>SUMIFS('Census Data'!G:G,'Census Data'!$A:$A,$A427)/SUMIFS('Census Data'!$F:$F,'Census Data'!$A:$A,$A427)</f>
        <v>0.47754147546770209</v>
      </c>
      <c r="E427" s="19">
        <f>SUMIFS('Census Data'!H:H,'Census Data'!$A:$A,$A427)/SUMIFS('Census Data'!$F:$F,'Census Data'!$A:$A,$A427)</f>
        <v>0.52245852453229791</v>
      </c>
      <c r="F427" s="17">
        <f>SUM(SUMIFS('Census Data'!I:I,'Census Data'!$A:$A,$A427),SUMIFS('Census Data'!J:J,'Census Data'!$A:$A,$A427))/SUMIFS('Census Data'!$F:$F,'Census Data'!$A:$A,$A427)</f>
        <v>0.90645958348040945</v>
      </c>
      <c r="G427" s="17">
        <f>SUM(SUMIFS('Census Data'!K:K,'Census Data'!$A:$A,$A427),SUMIFS('Census Data'!L:L,'Census Data'!$A:$A,$A427))/SUMIFS('Census Data'!$F:$F,'Census Data'!$A:$A,$A427)</f>
        <v>3.900458877515002E-2</v>
      </c>
      <c r="H427" s="17">
        <f>SUM(SUMIFS('Census Data'!O:O,'Census Data'!$A:$A,$A427),SUMIFS('Census Data'!P:P,'Census Data'!$A:$A,$A427))/SUMIFS('Census Data'!$F:$F,'Census Data'!$A:$A,$A427)</f>
        <v>2.3274797034945286E-2</v>
      </c>
      <c r="I427" s="19">
        <f t="shared" si="12"/>
        <v>3.1261030709495263E-2</v>
      </c>
      <c r="J427" s="17">
        <f>SUM(SUMIFS('Census Data'!W:W,'Census Data'!$A:$A,$A427),SUMIFS('Census Data'!X:X,'Census Data'!$A:$A,$A427))/SUMIFS('Census Data'!$F:$F,'Census Data'!$A:$A,$A427)</f>
        <v>0.15546681962583833</v>
      </c>
      <c r="K427" s="19">
        <f t="shared" si="13"/>
        <v>0.8445331803741617</v>
      </c>
      <c r="L427" s="24">
        <f>'EPA Data'!D428/SUM('EPA Data'!D:D)</f>
        <v>6.3888697996531744E-5</v>
      </c>
      <c r="M427" s="24">
        <f>'EPA Data'!E428/SUM('EPA Data'!E:E)</f>
        <v>9.6589726329716132E-5</v>
      </c>
      <c r="N427" s="24">
        <f>'EPA Data'!F428/SUM('EPA Data'!F:F)</f>
        <v>1.152831150313385E-4</v>
      </c>
      <c r="O427" s="24">
        <f>'EPA Data'!G428/SUM('EPA Data'!G:G)</f>
        <v>6.0716950729438067E-5</v>
      </c>
      <c r="P427" s="24">
        <f>'EPA Data'!H428/SUM('EPA Data'!H:H)</f>
        <v>7.9008608143900567E-5</v>
      </c>
      <c r="Q427" s="24">
        <f>'EPA Data'!I428/SUM('EPA Data'!I:I)</f>
        <v>4.6221341275919339E-5</v>
      </c>
      <c r="R427" s="24">
        <f>'EPA Data'!J428/SUM('EPA Data'!J:J)</f>
        <v>6.157620864116967E-5</v>
      </c>
      <c r="S427" s="24">
        <f>'EPA Data'!K428/SUM('EPA Data'!K:K)</f>
        <v>7.8082211531169536E-5</v>
      </c>
      <c r="T427" s="24">
        <f>'EPA Data'!L428/SUM('EPA Data'!L:L)</f>
        <v>1.055585024481308E-4</v>
      </c>
      <c r="U427" s="24">
        <f>'EPA Data'!M428/SUM('EPA Data'!M:M)</f>
        <v>6.6388893994638384E-5</v>
      </c>
      <c r="V427" s="24">
        <f>'EPA Data'!N428/SUM('EPA Data'!N:N)</f>
        <v>5.1073074630524705E-5</v>
      </c>
      <c r="W427" s="24">
        <f>'EPA Data'!O428/SUM('EPA Data'!O:O)</f>
        <v>6.1722898437953553E-5</v>
      </c>
      <c r="X427" s="24">
        <f>'EPA Data'!P428/SUM('EPA Data'!P:P)</f>
        <v>9.985554281646151E-5</v>
      </c>
    </row>
    <row r="428" spans="1:24" x14ac:dyDescent="0.25">
      <c r="A428" s="16" t="s">
        <v>816</v>
      </c>
      <c r="B428" s="16" t="s">
        <v>698</v>
      </c>
      <c r="C428" s="21" t="s">
        <v>817</v>
      </c>
      <c r="D428" s="17">
        <f>SUMIFS('Census Data'!G:G,'Census Data'!$A:$A,$A428)/SUMIFS('Census Data'!$F:$F,'Census Data'!$A:$A,$A428)</f>
        <v>0.49725837772266818</v>
      </c>
      <c r="E428" s="19">
        <f>SUMIFS('Census Data'!H:H,'Census Data'!$A:$A,$A428)/SUMIFS('Census Data'!$F:$F,'Census Data'!$A:$A,$A428)</f>
        <v>0.50274162227733188</v>
      </c>
      <c r="F428" s="17">
        <f>SUM(SUMIFS('Census Data'!I:I,'Census Data'!$A:$A,$A428),SUMIFS('Census Data'!J:J,'Census Data'!$A:$A,$A428))/SUMIFS('Census Data'!$F:$F,'Census Data'!$A:$A,$A428)</f>
        <v>0.87029020597629636</v>
      </c>
      <c r="G428" s="17">
        <f>SUM(SUMIFS('Census Data'!K:K,'Census Data'!$A:$A,$A428),SUMIFS('Census Data'!L:L,'Census Data'!$A:$A,$A428))/SUMIFS('Census Data'!$F:$F,'Census Data'!$A:$A,$A428)</f>
        <v>8.1089409658532285E-2</v>
      </c>
      <c r="H428" s="17">
        <f>SUM(SUMIFS('Census Data'!O:O,'Census Data'!$A:$A,$A428),SUMIFS('Census Data'!P:P,'Census Data'!$A:$A,$A428))/SUMIFS('Census Data'!$F:$F,'Census Data'!$A:$A,$A428)</f>
        <v>2.1174813271310548E-2</v>
      </c>
      <c r="I428" s="19">
        <f t="shared" si="12"/>
        <v>2.744557109386081E-2</v>
      </c>
      <c r="J428" s="17">
        <f>SUM(SUMIFS('Census Data'!W:W,'Census Data'!$A:$A,$A428),SUMIFS('Census Data'!X:X,'Census Data'!$A:$A,$A428))/SUMIFS('Census Data'!$F:$F,'Census Data'!$A:$A,$A428)</f>
        <v>0.29084185657475753</v>
      </c>
      <c r="K428" s="19">
        <f t="shared" si="13"/>
        <v>0.70915814342524253</v>
      </c>
      <c r="L428" s="24">
        <f>'EPA Data'!D429/SUM('EPA Data'!D:D)</f>
        <v>2.9283112425999977E-4</v>
      </c>
      <c r="M428" s="24">
        <f>'EPA Data'!E429/SUM('EPA Data'!E:E)</f>
        <v>3.849353007350652E-4</v>
      </c>
      <c r="N428" s="24">
        <f>'EPA Data'!F429/SUM('EPA Data'!F:F)</f>
        <v>4.6482675791047759E-4</v>
      </c>
      <c r="O428" s="24">
        <f>'EPA Data'!G429/SUM('EPA Data'!G:G)</f>
        <v>4.4382256498548257E-4</v>
      </c>
      <c r="P428" s="24">
        <f>'EPA Data'!H429/SUM('EPA Data'!H:H)</f>
        <v>4.0362875323140488E-4</v>
      </c>
      <c r="Q428" s="24">
        <f>'EPA Data'!I429/SUM('EPA Data'!I:I)</f>
        <v>2.4239772349637459E-4</v>
      </c>
      <c r="R428" s="24">
        <f>'EPA Data'!J429/SUM('EPA Data'!J:J)</f>
        <v>3.1200333233245955E-4</v>
      </c>
      <c r="S428" s="24">
        <f>'EPA Data'!K429/SUM('EPA Data'!K:K)</f>
        <v>3.4159012686519897E-4</v>
      </c>
      <c r="T428" s="24">
        <f>'EPA Data'!L429/SUM('EPA Data'!L:L)</f>
        <v>5.4031571624520939E-4</v>
      </c>
      <c r="U428" s="24">
        <f>'EPA Data'!M429/SUM('EPA Data'!M:M)</f>
        <v>2.967002029775741E-4</v>
      </c>
      <c r="V428" s="24">
        <f>'EPA Data'!N429/SUM('EPA Data'!N:N)</f>
        <v>2.6998466628081873E-4</v>
      </c>
      <c r="W428" s="24">
        <f>'EPA Data'!O429/SUM('EPA Data'!O:O)</f>
        <v>2.2749581576475948E-4</v>
      </c>
      <c r="X428" s="24">
        <f>'EPA Data'!P429/SUM('EPA Data'!P:P)</f>
        <v>4.1366633862646181E-4</v>
      </c>
    </row>
    <row r="429" spans="1:24" x14ac:dyDescent="0.25">
      <c r="A429" s="16" t="s">
        <v>818</v>
      </c>
      <c r="B429" s="16" t="s">
        <v>698</v>
      </c>
      <c r="C429" s="21" t="s">
        <v>819</v>
      </c>
      <c r="D429" s="17">
        <f>SUMIFS('Census Data'!G:G,'Census Data'!$A:$A,$A429)/SUMIFS('Census Data'!$F:$F,'Census Data'!$A:$A,$A429)</f>
        <v>0.55989121437862122</v>
      </c>
      <c r="E429" s="19">
        <f>SUMIFS('Census Data'!H:H,'Census Data'!$A:$A,$A429)/SUMIFS('Census Data'!$F:$F,'Census Data'!$A:$A,$A429)</f>
        <v>0.44010878562137873</v>
      </c>
      <c r="F429" s="17">
        <f>SUM(SUMIFS('Census Data'!I:I,'Census Data'!$A:$A,$A429),SUMIFS('Census Data'!J:J,'Census Data'!$A:$A,$A429))/SUMIFS('Census Data'!$F:$F,'Census Data'!$A:$A,$A429)</f>
        <v>0.26498758424973395</v>
      </c>
      <c r="G429" s="17">
        <f>SUM(SUMIFS('Census Data'!K:K,'Census Data'!$A:$A,$A429),SUMIFS('Census Data'!L:L,'Census Data'!$A:$A,$A429))/SUMIFS('Census Data'!$F:$F,'Census Data'!$A:$A,$A429)</f>
        <v>0.71041740569942058</v>
      </c>
      <c r="H429" s="17">
        <f>SUM(SUMIFS('Census Data'!O:O,'Census Data'!$A:$A,$A429),SUMIFS('Census Data'!P:P,'Census Data'!$A:$A,$A429))/SUMIFS('Census Data'!$F:$F,'Census Data'!$A:$A,$A429)</f>
        <v>9.696109731583304E-3</v>
      </c>
      <c r="I429" s="19">
        <f t="shared" si="12"/>
        <v>1.4898900319262109E-2</v>
      </c>
      <c r="J429" s="17">
        <f>SUM(SUMIFS('Census Data'!W:W,'Census Data'!$A:$A,$A429),SUMIFS('Census Data'!X:X,'Census Data'!$A:$A,$A429))/SUMIFS('Census Data'!$F:$F,'Census Data'!$A:$A,$A429)</f>
        <v>2.7196405344684878E-2</v>
      </c>
      <c r="K429" s="19">
        <f t="shared" si="13"/>
        <v>0.97280359465531507</v>
      </c>
      <c r="L429" s="24">
        <f>'EPA Data'!D430/SUM('EPA Data'!D:D)</f>
        <v>1.3574929433535142E-5</v>
      </c>
      <c r="M429" s="24">
        <f>'EPA Data'!E430/SUM('EPA Data'!E:E)</f>
        <v>2.1969848143816005E-5</v>
      </c>
      <c r="N429" s="24">
        <f>'EPA Data'!F430/SUM('EPA Data'!F:F)</f>
        <v>2.5888252532733521E-5</v>
      </c>
      <c r="O429" s="24">
        <f>'EPA Data'!G430/SUM('EPA Data'!G:G)</f>
        <v>1.1287524700110862E-5</v>
      </c>
      <c r="P429" s="24">
        <f>'EPA Data'!H430/SUM('EPA Data'!H:H)</f>
        <v>1.7774629599126546E-5</v>
      </c>
      <c r="Q429" s="24">
        <f>'EPA Data'!I430/SUM('EPA Data'!I:I)</f>
        <v>1.3240729870567567E-5</v>
      </c>
      <c r="R429" s="24">
        <f>'EPA Data'!J430/SUM('EPA Data'!J:J)</f>
        <v>1.5380770918639528E-5</v>
      </c>
      <c r="S429" s="24">
        <f>'EPA Data'!K430/SUM('EPA Data'!K:K)</f>
        <v>1.9837013104696758E-5</v>
      </c>
      <c r="T429" s="24">
        <f>'EPA Data'!L430/SUM('EPA Data'!L:L)</f>
        <v>2.7444805961066339E-5</v>
      </c>
      <c r="U429" s="24">
        <f>'EPA Data'!M430/SUM('EPA Data'!M:M)</f>
        <v>9.0901893427013682E-6</v>
      </c>
      <c r="V429" s="24">
        <f>'EPA Data'!N430/SUM('EPA Data'!N:N)</f>
        <v>1.0879934179576582E-5</v>
      </c>
      <c r="W429" s="24">
        <f>'EPA Data'!O430/SUM('EPA Data'!O:O)</f>
        <v>1.0997024669677969E-5</v>
      </c>
      <c r="X429" s="24">
        <f>'EPA Data'!P430/SUM('EPA Data'!P:P)</f>
        <v>2.5359814090819671E-5</v>
      </c>
    </row>
    <row r="430" spans="1:24" x14ac:dyDescent="0.25">
      <c r="A430" s="16" t="s">
        <v>820</v>
      </c>
      <c r="B430" s="16" t="s">
        <v>698</v>
      </c>
      <c r="C430" s="21" t="s">
        <v>821</v>
      </c>
      <c r="D430" s="17">
        <f>SUMIFS('Census Data'!G:G,'Census Data'!$A:$A,$A430)/SUMIFS('Census Data'!$F:$F,'Census Data'!$A:$A,$A430)</f>
        <v>0.48573442534908701</v>
      </c>
      <c r="E430" s="19">
        <f>SUMIFS('Census Data'!H:H,'Census Data'!$A:$A,$A430)/SUMIFS('Census Data'!$F:$F,'Census Data'!$A:$A,$A430)</f>
        <v>0.51426557465091305</v>
      </c>
      <c r="F430" s="17">
        <f>SUM(SUMIFS('Census Data'!I:I,'Census Data'!$A:$A,$A430),SUMIFS('Census Data'!J:J,'Census Data'!$A:$A,$A430))/SUMIFS('Census Data'!$F:$F,'Census Data'!$A:$A,$A430)</f>
        <v>0.9252483888292159</v>
      </c>
      <c r="G430" s="17">
        <f>SUM(SUMIFS('Census Data'!K:K,'Census Data'!$A:$A,$A430),SUMIFS('Census Data'!L:L,'Census Data'!$A:$A,$A430))/SUMIFS('Census Data'!$F:$F,'Census Data'!$A:$A,$A430)</f>
        <v>4.4978517722878628E-2</v>
      </c>
      <c r="H430" s="17">
        <f>SUM(SUMIFS('Census Data'!O:O,'Census Data'!$A:$A,$A430),SUMIFS('Census Data'!P:P,'Census Data'!$A:$A,$A430))/SUMIFS('Census Data'!$F:$F,'Census Data'!$A:$A,$A430)</f>
        <v>8.4922126745435016E-3</v>
      </c>
      <c r="I430" s="19">
        <f t="shared" si="12"/>
        <v>2.1280880773361988E-2</v>
      </c>
      <c r="J430" s="17">
        <f>SUM(SUMIFS('Census Data'!W:W,'Census Data'!$A:$A,$A430),SUMIFS('Census Data'!X:X,'Census Data'!$A:$A,$A430))/SUMIFS('Census Data'!$F:$F,'Census Data'!$A:$A,$A430)</f>
        <v>1.9770408163265307E-2</v>
      </c>
      <c r="K430" s="19">
        <f t="shared" si="13"/>
        <v>0.98022959183673475</v>
      </c>
      <c r="L430" s="24">
        <f>'EPA Data'!D431/SUM('EPA Data'!D:D)</f>
        <v>6.9613304349885774E-5</v>
      </c>
      <c r="M430" s="24">
        <f>'EPA Data'!E431/SUM('EPA Data'!E:E)</f>
        <v>8.5060198037582104E-5</v>
      </c>
      <c r="N430" s="24">
        <f>'EPA Data'!F431/SUM('EPA Data'!F:F)</f>
        <v>1.037719772654665E-4</v>
      </c>
      <c r="O430" s="24">
        <f>'EPA Data'!G431/SUM('EPA Data'!G:G)</f>
        <v>6.1851090601265207E-5</v>
      </c>
      <c r="P430" s="24">
        <f>'EPA Data'!H431/SUM('EPA Data'!H:H)</f>
        <v>7.9910423348378474E-5</v>
      </c>
      <c r="Q430" s="24">
        <f>'EPA Data'!I431/SUM('EPA Data'!I:I)</f>
        <v>5.703564190413513E-5</v>
      </c>
      <c r="R430" s="24">
        <f>'EPA Data'!J431/SUM('EPA Data'!J:J)</f>
        <v>5.1903789408841688E-5</v>
      </c>
      <c r="S430" s="24">
        <f>'EPA Data'!K431/SUM('EPA Data'!K:K)</f>
        <v>8.2164146733009296E-5</v>
      </c>
      <c r="T430" s="24">
        <f>'EPA Data'!L431/SUM('EPA Data'!L:L)</f>
        <v>1.4104947673039669E-4</v>
      </c>
      <c r="U430" s="24">
        <f>'EPA Data'!M431/SUM('EPA Data'!M:M)</f>
        <v>4.9376749601356521E-5</v>
      </c>
      <c r="V430" s="24">
        <f>'EPA Data'!N431/SUM('EPA Data'!N:N)</f>
        <v>4.9506075789306563E-5</v>
      </c>
      <c r="W430" s="24">
        <f>'EPA Data'!O431/SUM('EPA Data'!O:O)</f>
        <v>4.2175207898926632E-5</v>
      </c>
      <c r="X430" s="24">
        <f>'EPA Data'!P431/SUM('EPA Data'!P:P)</f>
        <v>9.6198368824026634E-5</v>
      </c>
    </row>
    <row r="431" spans="1:24" x14ac:dyDescent="0.25">
      <c r="A431" s="16" t="s">
        <v>822</v>
      </c>
      <c r="B431" s="16" t="s">
        <v>698</v>
      </c>
      <c r="C431" s="21" t="s">
        <v>823</v>
      </c>
      <c r="D431" s="17">
        <f>SUMIFS('Census Data'!G:G,'Census Data'!$A:$A,$A431)/SUMIFS('Census Data'!$F:$F,'Census Data'!$A:$A,$A431)</f>
        <v>0.50065274151436034</v>
      </c>
      <c r="E431" s="19">
        <f>SUMIFS('Census Data'!H:H,'Census Data'!$A:$A,$A431)/SUMIFS('Census Data'!$F:$F,'Census Data'!$A:$A,$A431)</f>
        <v>0.49934725848563971</v>
      </c>
      <c r="F431" s="17">
        <f>SUM(SUMIFS('Census Data'!I:I,'Census Data'!$A:$A,$A431),SUMIFS('Census Data'!J:J,'Census Data'!$A:$A,$A431))/SUMIFS('Census Data'!$F:$F,'Census Data'!$A:$A,$A431)</f>
        <v>0.79648654784879103</v>
      </c>
      <c r="G431" s="17">
        <f>SUM(SUMIFS('Census Data'!K:K,'Census Data'!$A:$A,$A431),SUMIFS('Census Data'!L:L,'Census Data'!$A:$A,$A431))/SUMIFS('Census Data'!$F:$F,'Census Data'!$A:$A,$A431)</f>
        <v>0.16650584629356341</v>
      </c>
      <c r="H431" s="17">
        <f>SUM(SUMIFS('Census Data'!O:O,'Census Data'!$A:$A,$A431),SUMIFS('Census Data'!P:P,'Census Data'!$A:$A,$A431))/SUMIFS('Census Data'!$F:$F,'Census Data'!$A:$A,$A431)</f>
        <v>1.1862867521852651E-2</v>
      </c>
      <c r="I431" s="19">
        <f t="shared" si="12"/>
        <v>2.5144738335793004E-2</v>
      </c>
      <c r="J431" s="17">
        <f>SUM(SUMIFS('Census Data'!W:W,'Census Data'!$A:$A,$A431),SUMIFS('Census Data'!X:X,'Census Data'!$A:$A,$A431))/SUMIFS('Census Data'!$F:$F,'Census Data'!$A:$A,$A431)</f>
        <v>3.8682029742308999E-2</v>
      </c>
      <c r="K431" s="19">
        <f t="shared" si="13"/>
        <v>0.96131797025769106</v>
      </c>
      <c r="L431" s="24">
        <f>'EPA Data'!D432/SUM('EPA Data'!D:D)</f>
        <v>5.8362358001832763E-5</v>
      </c>
      <c r="M431" s="24">
        <f>'EPA Data'!E432/SUM('EPA Data'!E:E)</f>
        <v>7.825230300879447E-5</v>
      </c>
      <c r="N431" s="24">
        <f>'EPA Data'!F432/SUM('EPA Data'!F:F)</f>
        <v>9.3713189676818254E-5</v>
      </c>
      <c r="O431" s="24">
        <f>'EPA Data'!G432/SUM('EPA Data'!G:G)</f>
        <v>4.2600694009611476E-5</v>
      </c>
      <c r="P431" s="24">
        <f>'EPA Data'!H432/SUM('EPA Data'!H:H)</f>
        <v>6.640437651495563E-5</v>
      </c>
      <c r="Q431" s="24">
        <f>'EPA Data'!I432/SUM('EPA Data'!I:I)</f>
        <v>5.883621866514633E-5</v>
      </c>
      <c r="R431" s="24">
        <f>'EPA Data'!J432/SUM('EPA Data'!J:J)</f>
        <v>4.4152726155660762E-5</v>
      </c>
      <c r="S431" s="24">
        <f>'EPA Data'!K432/SUM('EPA Data'!K:K)</f>
        <v>8.1643445941530804E-5</v>
      </c>
      <c r="T431" s="24">
        <f>'EPA Data'!L432/SUM('EPA Data'!L:L)</f>
        <v>1.1538355200220565E-4</v>
      </c>
      <c r="U431" s="24">
        <f>'EPA Data'!M432/SUM('EPA Data'!M:M)</f>
        <v>3.5201141288371326E-5</v>
      </c>
      <c r="V431" s="24">
        <f>'EPA Data'!N432/SUM('EPA Data'!N:N)</f>
        <v>3.4685190517041471E-5</v>
      </c>
      <c r="W431" s="24">
        <f>'EPA Data'!O432/SUM('EPA Data'!O:O)</f>
        <v>3.4002167728676492E-5</v>
      </c>
      <c r="X431" s="24">
        <f>'EPA Data'!P432/SUM('EPA Data'!P:P)</f>
        <v>8.78397706147384E-5</v>
      </c>
    </row>
    <row r="432" spans="1:24" x14ac:dyDescent="0.25">
      <c r="A432" s="16" t="s">
        <v>824</v>
      </c>
      <c r="B432" s="16" t="s">
        <v>698</v>
      </c>
      <c r="C432" s="21" t="s">
        <v>825</v>
      </c>
      <c r="D432" s="17">
        <f>SUMIFS('Census Data'!G:G,'Census Data'!$A:$A,$A432)/SUMIFS('Census Data'!$F:$F,'Census Data'!$A:$A,$A432)</f>
        <v>0.49532531959549703</v>
      </c>
      <c r="E432" s="19">
        <f>SUMIFS('Census Data'!H:H,'Census Data'!$A:$A,$A432)/SUMIFS('Census Data'!$F:$F,'Census Data'!$A:$A,$A432)</f>
        <v>0.50467468040450292</v>
      </c>
      <c r="F432" s="17">
        <f>SUM(SUMIFS('Census Data'!I:I,'Census Data'!$A:$A,$A432),SUMIFS('Census Data'!J:J,'Census Data'!$A:$A,$A432))/SUMIFS('Census Data'!$F:$F,'Census Data'!$A:$A,$A432)</f>
        <v>0.7784773898111047</v>
      </c>
      <c r="G432" s="17">
        <f>SUM(SUMIFS('Census Data'!K:K,'Census Data'!$A:$A,$A432),SUMIFS('Census Data'!L:L,'Census Data'!$A:$A,$A432))/SUMIFS('Census Data'!$F:$F,'Census Data'!$A:$A,$A432)</f>
        <v>0.1909177637855371</v>
      </c>
      <c r="H432" s="17">
        <f>SUM(SUMIFS('Census Data'!O:O,'Census Data'!$A:$A,$A432),SUMIFS('Census Data'!P:P,'Census Data'!$A:$A,$A432))/SUMIFS('Census Data'!$F:$F,'Census Data'!$A:$A,$A432)</f>
        <v>1.1524518221713414E-2</v>
      </c>
      <c r="I432" s="19">
        <f t="shared" si="12"/>
        <v>1.9080328181644735E-2</v>
      </c>
      <c r="J432" s="17">
        <f>SUM(SUMIFS('Census Data'!W:W,'Census Data'!$A:$A,$A432),SUMIFS('Census Data'!X:X,'Census Data'!$A:$A,$A432))/SUMIFS('Census Data'!$F:$F,'Census Data'!$A:$A,$A432)</f>
        <v>3.7817210456019844E-2</v>
      </c>
      <c r="K432" s="19">
        <f t="shared" si="13"/>
        <v>0.96218278954398018</v>
      </c>
      <c r="L432" s="24">
        <f>'EPA Data'!D433/SUM('EPA Data'!D:D)</f>
        <v>6.8631268688500106E-5</v>
      </c>
      <c r="M432" s="24">
        <f>'EPA Data'!E433/SUM('EPA Data'!E:E)</f>
        <v>6.8407135774971599E-5</v>
      </c>
      <c r="N432" s="24">
        <f>'EPA Data'!F433/SUM('EPA Data'!F:F)</f>
        <v>7.7664345314972058E-5</v>
      </c>
      <c r="O432" s="24">
        <f>'EPA Data'!G433/SUM('EPA Data'!G:G)</f>
        <v>4.3524168333553028E-5</v>
      </c>
      <c r="P432" s="24">
        <f>'EPA Data'!H433/SUM('EPA Data'!H:H)</f>
        <v>5.9369522899407991E-5</v>
      </c>
      <c r="Q432" s="24">
        <f>'EPA Data'!I433/SUM('EPA Data'!I:I)</f>
        <v>3.3768056258280958E-5</v>
      </c>
      <c r="R432" s="24">
        <f>'EPA Data'!J433/SUM('EPA Data'!J:J)</f>
        <v>6.0825789789208325E-5</v>
      </c>
      <c r="S432" s="24">
        <f>'EPA Data'!K433/SUM('EPA Data'!K:K)</f>
        <v>5.8737126856310169E-5</v>
      </c>
      <c r="T432" s="24">
        <f>'EPA Data'!L433/SUM('EPA Data'!L:L)</f>
        <v>7.3876490961659615E-5</v>
      </c>
      <c r="U432" s="24">
        <f>'EPA Data'!M433/SUM('EPA Data'!M:M)</f>
        <v>4.5485495632574671E-5</v>
      </c>
      <c r="V432" s="24">
        <f>'EPA Data'!N433/SUM('EPA Data'!N:N)</f>
        <v>3.6425926731777429E-5</v>
      </c>
      <c r="W432" s="24">
        <f>'EPA Data'!O433/SUM('EPA Data'!O:O)</f>
        <v>4.1496181994716488E-5</v>
      </c>
      <c r="X432" s="24">
        <f>'EPA Data'!P433/SUM('EPA Data'!P:P)</f>
        <v>7.7178636083190079E-5</v>
      </c>
    </row>
    <row r="433" spans="1:24" x14ac:dyDescent="0.25">
      <c r="A433" s="16" t="s">
        <v>826</v>
      </c>
      <c r="B433" s="16" t="s">
        <v>698</v>
      </c>
      <c r="C433" s="21" t="s">
        <v>827</v>
      </c>
      <c r="D433" s="17">
        <f>SUMIFS('Census Data'!G:G,'Census Data'!$A:$A,$A433)/SUMIFS('Census Data'!$F:$F,'Census Data'!$A:$A,$A433)</f>
        <v>0.50012580726327271</v>
      </c>
      <c r="E433" s="19">
        <f>SUMIFS('Census Data'!H:H,'Census Data'!$A:$A,$A433)/SUMIFS('Census Data'!$F:$F,'Census Data'!$A:$A,$A433)</f>
        <v>0.49987419273672734</v>
      </c>
      <c r="F433" s="17">
        <f>SUM(SUMIFS('Census Data'!I:I,'Census Data'!$A:$A,$A433),SUMIFS('Census Data'!J:J,'Census Data'!$A:$A,$A433))/SUMIFS('Census Data'!$F:$F,'Census Data'!$A:$A,$A433)</f>
        <v>0.8690765746875786</v>
      </c>
      <c r="G433" s="17">
        <f>SUM(SUMIFS('Census Data'!K:K,'Census Data'!$A:$A,$A433),SUMIFS('Census Data'!L:L,'Census Data'!$A:$A,$A433))/SUMIFS('Census Data'!$F:$F,'Census Data'!$A:$A,$A433)</f>
        <v>9.7626436299589031E-2</v>
      </c>
      <c r="H433" s="17">
        <f>SUM(SUMIFS('Census Data'!O:O,'Census Data'!$A:$A,$A433),SUMIFS('Census Data'!P:P,'Census Data'!$A:$A,$A433))/SUMIFS('Census Data'!$F:$F,'Census Data'!$A:$A,$A433)</f>
        <v>5.4516480751488723E-3</v>
      </c>
      <c r="I433" s="19">
        <f t="shared" si="12"/>
        <v>2.7845340937683538E-2</v>
      </c>
      <c r="J433" s="17">
        <f>SUM(SUMIFS('Census Data'!W:W,'Census Data'!$A:$A,$A433),SUMIFS('Census Data'!X:X,'Census Data'!$A:$A,$A433))/SUMIFS('Census Data'!$F:$F,'Census Data'!$A:$A,$A433)</f>
        <v>2.9355028096955463E-2</v>
      </c>
      <c r="K433" s="19">
        <f t="shared" si="13"/>
        <v>0.97064497190304455</v>
      </c>
      <c r="L433" s="24">
        <f>'EPA Data'!D434/SUM('EPA Data'!D:D)</f>
        <v>1.1661361842688708E-4</v>
      </c>
      <c r="M433" s="24">
        <f>'EPA Data'!E434/SUM('EPA Data'!E:E)</f>
        <v>3.8049437830155074E-5</v>
      </c>
      <c r="N433" s="24">
        <f>'EPA Data'!F434/SUM('EPA Data'!F:F)</f>
        <v>3.8556044401681965E-5</v>
      </c>
      <c r="O433" s="24">
        <f>'EPA Data'!G434/SUM('EPA Data'!G:G)</f>
        <v>2.1640402170018035E-5</v>
      </c>
      <c r="P433" s="24">
        <f>'EPA Data'!H434/SUM('EPA Data'!H:H)</f>
        <v>3.0021160815963633E-5</v>
      </c>
      <c r="Q433" s="24">
        <f>'EPA Data'!I434/SUM('EPA Data'!I:I)</f>
        <v>2.8343241724968685E-5</v>
      </c>
      <c r="R433" s="24">
        <f>'EPA Data'!J434/SUM('EPA Data'!J:J)</f>
        <v>1.9546398922883512E-5</v>
      </c>
      <c r="S433" s="24">
        <f>'EPA Data'!K434/SUM('EPA Data'!K:K)</f>
        <v>3.0946211005859627E-5</v>
      </c>
      <c r="T433" s="24">
        <f>'EPA Data'!L434/SUM('EPA Data'!L:L)</f>
        <v>5.0379755869749055E-5</v>
      </c>
      <c r="U433" s="24">
        <f>'EPA Data'!M434/SUM('EPA Data'!M:M)</f>
        <v>1.5733162344937356E-5</v>
      </c>
      <c r="V433" s="24">
        <f>'EPA Data'!N434/SUM('EPA Data'!N:N)</f>
        <v>1.8936085310304966E-5</v>
      </c>
      <c r="W433" s="24">
        <f>'EPA Data'!O434/SUM('EPA Data'!O:O)</f>
        <v>1.4959925271642986E-5</v>
      </c>
      <c r="X433" s="24">
        <f>'EPA Data'!P434/SUM('EPA Data'!P:P)</f>
        <v>3.6342762015069004E-5</v>
      </c>
    </row>
    <row r="434" spans="1:24" x14ac:dyDescent="0.25">
      <c r="A434" s="16" t="s">
        <v>828</v>
      </c>
      <c r="B434" s="16" t="s">
        <v>698</v>
      </c>
      <c r="C434" s="21" t="s">
        <v>89</v>
      </c>
      <c r="D434" s="17">
        <f>SUMIFS('Census Data'!G:G,'Census Data'!$A:$A,$A434)/SUMIFS('Census Data'!$F:$F,'Census Data'!$A:$A,$A434)</f>
        <v>0.4760680590550006</v>
      </c>
      <c r="E434" s="19">
        <f>SUMIFS('Census Data'!H:H,'Census Data'!$A:$A,$A434)/SUMIFS('Census Data'!$F:$F,'Census Data'!$A:$A,$A434)</f>
        <v>0.5239319409449994</v>
      </c>
      <c r="F434" s="17">
        <f>SUM(SUMIFS('Census Data'!I:I,'Census Data'!$A:$A,$A434),SUMIFS('Census Data'!J:J,'Census Data'!$A:$A,$A434))/SUMIFS('Census Data'!$F:$F,'Census Data'!$A:$A,$A434)</f>
        <v>0.45133248920323499</v>
      </c>
      <c r="G434" s="17">
        <f>SUM(SUMIFS('Census Data'!K:K,'Census Data'!$A:$A,$A434),SUMIFS('Census Data'!L:L,'Census Data'!$A:$A,$A434))/SUMIFS('Census Data'!$F:$F,'Census Data'!$A:$A,$A434)</f>
        <v>0.4838101815732368</v>
      </c>
      <c r="H434" s="17">
        <f>SUM(SUMIFS('Census Data'!O:O,'Census Data'!$A:$A,$A434),SUMIFS('Census Data'!P:P,'Census Data'!$A:$A,$A434))/SUMIFS('Census Data'!$F:$F,'Census Data'!$A:$A,$A434)</f>
        <v>3.4067897050234268E-2</v>
      </c>
      <c r="I434" s="19">
        <f t="shared" si="12"/>
        <v>3.0789432173293885E-2</v>
      </c>
      <c r="J434" s="17">
        <f>SUM(SUMIFS('Census Data'!W:W,'Census Data'!$A:$A,$A434),SUMIFS('Census Data'!X:X,'Census Data'!$A:$A,$A434))/SUMIFS('Census Data'!$F:$F,'Census Data'!$A:$A,$A434)</f>
        <v>7.2403340708813491E-2</v>
      </c>
      <c r="K434" s="19">
        <f t="shared" si="13"/>
        <v>0.92759665929118651</v>
      </c>
      <c r="L434" s="24">
        <f>'EPA Data'!D435/SUM('EPA Data'!D:D)</f>
        <v>3.658139366740294E-4</v>
      </c>
      <c r="M434" s="24">
        <f>'EPA Data'!E435/SUM('EPA Data'!E:E)</f>
        <v>4.351386737975714E-4</v>
      </c>
      <c r="N434" s="24">
        <f>'EPA Data'!F435/SUM('EPA Data'!F:F)</f>
        <v>5.1634980644909103E-4</v>
      </c>
      <c r="O434" s="24">
        <f>'EPA Data'!G435/SUM('EPA Data'!G:G)</f>
        <v>8.6893230946069047E-4</v>
      </c>
      <c r="P434" s="24">
        <f>'EPA Data'!H435/SUM('EPA Data'!H:H)</f>
        <v>7.3764216052332428E-4</v>
      </c>
      <c r="Q434" s="24">
        <f>'EPA Data'!I435/SUM('EPA Data'!I:I)</f>
        <v>1.375305543936007E-3</v>
      </c>
      <c r="R434" s="24">
        <f>'EPA Data'!J435/SUM('EPA Data'!J:J)</f>
        <v>4.9839580982884027E-4</v>
      </c>
      <c r="S434" s="24">
        <f>'EPA Data'!K435/SUM('EPA Data'!K:K)</f>
        <v>5.6711561027087711E-4</v>
      </c>
      <c r="T434" s="24">
        <f>'EPA Data'!L435/SUM('EPA Data'!L:L)</f>
        <v>5.9208692012973176E-4</v>
      </c>
      <c r="U434" s="24">
        <f>'EPA Data'!M435/SUM('EPA Data'!M:M)</f>
        <v>3.7440385748474915E-4</v>
      </c>
      <c r="V434" s="24">
        <f>'EPA Data'!N435/SUM('EPA Data'!N:N)</f>
        <v>5.1175605499488553E-4</v>
      </c>
      <c r="W434" s="24">
        <f>'EPA Data'!O435/SUM('EPA Data'!O:O)</f>
        <v>2.3936652451142228E-4</v>
      </c>
      <c r="X434" s="24">
        <f>'EPA Data'!P435/SUM('EPA Data'!P:P)</f>
        <v>4.8128709225328856E-4</v>
      </c>
    </row>
    <row r="435" spans="1:24" x14ac:dyDescent="0.25">
      <c r="A435" s="16" t="s">
        <v>829</v>
      </c>
      <c r="B435" s="16" t="s">
        <v>698</v>
      </c>
      <c r="C435" s="21" t="s">
        <v>91</v>
      </c>
      <c r="D435" s="17">
        <f>SUMIFS('Census Data'!G:G,'Census Data'!$A:$A,$A435)/SUMIFS('Census Data'!$F:$F,'Census Data'!$A:$A,$A435)</f>
        <v>0.48358386702393846</v>
      </c>
      <c r="E435" s="19">
        <f>SUMIFS('Census Data'!H:H,'Census Data'!$A:$A,$A435)/SUMIFS('Census Data'!$F:$F,'Census Data'!$A:$A,$A435)</f>
        <v>0.51641613297606148</v>
      </c>
      <c r="F435" s="17">
        <f>SUM(SUMIFS('Census Data'!I:I,'Census Data'!$A:$A,$A435),SUMIFS('Census Data'!J:J,'Census Data'!$A:$A,$A435))/SUMIFS('Census Data'!$F:$F,'Census Data'!$A:$A,$A435)</f>
        <v>0.60159125317522155</v>
      </c>
      <c r="G435" s="17">
        <f>SUM(SUMIFS('Census Data'!K:K,'Census Data'!$A:$A,$A435),SUMIFS('Census Data'!L:L,'Census Data'!$A:$A,$A435))/SUMIFS('Census Data'!$F:$F,'Census Data'!$A:$A,$A435)</f>
        <v>0.32891177793403142</v>
      </c>
      <c r="H435" s="17">
        <f>SUM(SUMIFS('Census Data'!O:O,'Census Data'!$A:$A,$A435),SUMIFS('Census Data'!P:P,'Census Data'!$A:$A,$A435))/SUMIFS('Census Data'!$F:$F,'Census Data'!$A:$A,$A435)</f>
        <v>3.3383376725388471E-2</v>
      </c>
      <c r="I435" s="19">
        <f t="shared" si="12"/>
        <v>3.6113592165358477E-2</v>
      </c>
      <c r="J435" s="17">
        <f>SUM(SUMIFS('Census Data'!W:W,'Census Data'!$A:$A,$A435),SUMIFS('Census Data'!X:X,'Census Data'!$A:$A,$A435))/SUMIFS('Census Data'!$F:$F,'Census Data'!$A:$A,$A435)</f>
        <v>6.5607520444942766E-2</v>
      </c>
      <c r="K435" s="19">
        <f t="shared" si="13"/>
        <v>0.93439247955505722</v>
      </c>
      <c r="L435" s="24">
        <f>'EPA Data'!D436/SUM('EPA Data'!D:D)</f>
        <v>2.7768632144659577E-4</v>
      </c>
      <c r="M435" s="24">
        <f>'EPA Data'!E436/SUM('EPA Data'!E:E)</f>
        <v>3.0360382523405671E-4</v>
      </c>
      <c r="N435" s="24">
        <f>'EPA Data'!F436/SUM('EPA Data'!F:F)</f>
        <v>2.7235331166703899E-4</v>
      </c>
      <c r="O435" s="24">
        <f>'EPA Data'!G436/SUM('EPA Data'!G:G)</f>
        <v>1.9082258744027359E-4</v>
      </c>
      <c r="P435" s="24">
        <f>'EPA Data'!H436/SUM('EPA Data'!H:H)</f>
        <v>2.2295949755828326E-4</v>
      </c>
      <c r="Q435" s="24">
        <f>'EPA Data'!I436/SUM('EPA Data'!I:I)</f>
        <v>1.600195199611414E-4</v>
      </c>
      <c r="R435" s="24">
        <f>'EPA Data'!J436/SUM('EPA Data'!J:J)</f>
        <v>3.0307191692844628E-4</v>
      </c>
      <c r="S435" s="24">
        <f>'EPA Data'!K436/SUM('EPA Data'!K:K)</f>
        <v>3.0769791393695493E-4</v>
      </c>
      <c r="T435" s="24">
        <f>'EPA Data'!L436/SUM('EPA Data'!L:L)</f>
        <v>4.1465455812400982E-4</v>
      </c>
      <c r="U435" s="24">
        <f>'EPA Data'!M436/SUM('EPA Data'!M:M)</f>
        <v>1.1541283615471338E-4</v>
      </c>
      <c r="V435" s="24">
        <f>'EPA Data'!N436/SUM('EPA Data'!N:N)</f>
        <v>1.0758267239872859E-4</v>
      </c>
      <c r="W435" s="24">
        <f>'EPA Data'!O436/SUM('EPA Data'!O:O)</f>
        <v>1.0797203321736285E-4</v>
      </c>
      <c r="X435" s="24">
        <f>'EPA Data'!P436/SUM('EPA Data'!P:P)</f>
        <v>3.0200743966516725E-4</v>
      </c>
    </row>
    <row r="436" spans="1:24" x14ac:dyDescent="0.25">
      <c r="A436" s="16" t="s">
        <v>830</v>
      </c>
      <c r="B436" s="16" t="s">
        <v>698</v>
      </c>
      <c r="C436" s="21" t="s">
        <v>831</v>
      </c>
      <c r="D436" s="17">
        <f>SUMIFS('Census Data'!G:G,'Census Data'!$A:$A,$A436)/SUMIFS('Census Data'!$F:$F,'Census Data'!$A:$A,$A436)</f>
        <v>0.52761257434154629</v>
      </c>
      <c r="E436" s="19">
        <f>SUMIFS('Census Data'!H:H,'Census Data'!$A:$A,$A436)/SUMIFS('Census Data'!$F:$F,'Census Data'!$A:$A,$A436)</f>
        <v>0.47238742565845371</v>
      </c>
      <c r="F436" s="17">
        <f>SUM(SUMIFS('Census Data'!I:I,'Census Data'!$A:$A,$A436),SUMIFS('Census Data'!J:J,'Census Data'!$A:$A,$A436))/SUMIFS('Census Data'!$F:$F,'Census Data'!$A:$A,$A436)</f>
        <v>0.69859813084112155</v>
      </c>
      <c r="G436" s="17">
        <f>SUM(SUMIFS('Census Data'!K:K,'Census Data'!$A:$A,$A436),SUMIFS('Census Data'!L:L,'Census Data'!$A:$A,$A436))/SUMIFS('Census Data'!$F:$F,'Census Data'!$A:$A,$A436)</f>
        <v>0.27835598980458792</v>
      </c>
      <c r="H436" s="17">
        <f>SUM(SUMIFS('Census Data'!O:O,'Census Data'!$A:$A,$A436),SUMIFS('Census Data'!P:P,'Census Data'!$A:$A,$A436))/SUMIFS('Census Data'!$F:$F,'Census Data'!$A:$A,$A436)</f>
        <v>8.8147833474936273E-3</v>
      </c>
      <c r="I436" s="19">
        <f t="shared" si="12"/>
        <v>1.423109600679684E-2</v>
      </c>
      <c r="J436" s="17">
        <f>SUM(SUMIFS('Census Data'!W:W,'Census Data'!$A:$A,$A436),SUMIFS('Census Data'!X:X,'Census Data'!$A:$A,$A436))/SUMIFS('Census Data'!$F:$F,'Census Data'!$A:$A,$A436)</f>
        <v>3.8551401869158876E-2</v>
      </c>
      <c r="K436" s="19">
        <f t="shared" si="13"/>
        <v>0.96144859813084116</v>
      </c>
      <c r="L436" s="24">
        <f>'EPA Data'!D437/SUM('EPA Data'!D:D)</f>
        <v>1.1271746688411215E-5</v>
      </c>
      <c r="M436" s="24">
        <f>'EPA Data'!E437/SUM('EPA Data'!E:E)</f>
        <v>1.8956020384878369E-5</v>
      </c>
      <c r="N436" s="24">
        <f>'EPA Data'!F437/SUM('EPA Data'!F:F)</f>
        <v>2.184678917748466E-5</v>
      </c>
      <c r="O436" s="24">
        <f>'EPA Data'!G437/SUM('EPA Data'!G:G)</f>
        <v>8.9827641674537089E-6</v>
      </c>
      <c r="P436" s="24">
        <f>'EPA Data'!H437/SUM('EPA Data'!H:H)</f>
        <v>1.5083550395393503E-5</v>
      </c>
      <c r="Q436" s="24">
        <f>'EPA Data'!I437/SUM('EPA Data'!I:I)</f>
        <v>9.5226828605816766E-6</v>
      </c>
      <c r="R436" s="24">
        <f>'EPA Data'!J437/SUM('EPA Data'!J:J)</f>
        <v>1.097547722256879E-5</v>
      </c>
      <c r="S436" s="24">
        <f>'EPA Data'!K437/SUM('EPA Data'!K:K)</f>
        <v>1.6786377065916713E-5</v>
      </c>
      <c r="T436" s="24">
        <f>'EPA Data'!L437/SUM('EPA Data'!L:L)</f>
        <v>2.6876869373508331E-5</v>
      </c>
      <c r="U436" s="24">
        <f>'EPA Data'!M437/SUM('EPA Data'!M:M)</f>
        <v>6.6755181347180974E-6</v>
      </c>
      <c r="V436" s="24">
        <f>'EPA Data'!N437/SUM('EPA Data'!N:N)</f>
        <v>7.170519235615476E-6</v>
      </c>
      <c r="W436" s="24">
        <f>'EPA Data'!O437/SUM('EPA Data'!O:O)</f>
        <v>9.0516437704265701E-6</v>
      </c>
      <c r="X436" s="24">
        <f>'EPA Data'!P437/SUM('EPA Data'!P:P)</f>
        <v>2.8695079407228059E-5</v>
      </c>
    </row>
    <row r="437" spans="1:24" x14ac:dyDescent="0.25">
      <c r="A437" s="16" t="s">
        <v>832</v>
      </c>
      <c r="B437" s="16" t="s">
        <v>698</v>
      </c>
      <c r="C437" s="21" t="s">
        <v>93</v>
      </c>
      <c r="D437" s="17">
        <f>SUMIFS('Census Data'!G:G,'Census Data'!$A:$A,$A437)/SUMIFS('Census Data'!$F:$F,'Census Data'!$A:$A,$A437)</f>
        <v>0.49432012825958865</v>
      </c>
      <c r="E437" s="19">
        <f>SUMIFS('Census Data'!H:H,'Census Data'!$A:$A,$A437)/SUMIFS('Census Data'!$F:$F,'Census Data'!$A:$A,$A437)</f>
        <v>0.5056798717404114</v>
      </c>
      <c r="F437" s="17">
        <f>SUM(SUMIFS('Census Data'!I:I,'Census Data'!$A:$A,$A437),SUMIFS('Census Data'!J:J,'Census Data'!$A:$A,$A437))/SUMIFS('Census Data'!$F:$F,'Census Data'!$A:$A,$A437)</f>
        <v>0.88245611631061838</v>
      </c>
      <c r="G437" s="17">
        <f>SUM(SUMIFS('Census Data'!K:K,'Census Data'!$A:$A,$A437),SUMIFS('Census Data'!L:L,'Census Data'!$A:$A,$A437))/SUMIFS('Census Data'!$F:$F,'Census Data'!$A:$A,$A437)</f>
        <v>7.4064431259163843E-2</v>
      </c>
      <c r="H437" s="17">
        <f>SUM(SUMIFS('Census Data'!O:O,'Census Data'!$A:$A,$A437),SUMIFS('Census Data'!P:P,'Census Data'!$A:$A,$A437))/SUMIFS('Census Data'!$F:$F,'Census Data'!$A:$A,$A437)</f>
        <v>2.1198459788700549E-2</v>
      </c>
      <c r="I437" s="19">
        <f t="shared" si="12"/>
        <v>2.2280992641517283E-2</v>
      </c>
      <c r="J437" s="17">
        <f>SUM(SUMIFS('Census Data'!W:W,'Census Data'!$A:$A,$A437),SUMIFS('Census Data'!X:X,'Census Data'!$A:$A,$A437))/SUMIFS('Census Data'!$F:$F,'Census Data'!$A:$A,$A437)</f>
        <v>8.4314235992161909E-2</v>
      </c>
      <c r="K437" s="19">
        <f t="shared" si="13"/>
        <v>0.91568576400783808</v>
      </c>
      <c r="L437" s="24">
        <f>'EPA Data'!D438/SUM('EPA Data'!D:D)</f>
        <v>1.6902595763253444E-4</v>
      </c>
      <c r="M437" s="24">
        <f>'EPA Data'!E438/SUM('EPA Data'!E:E)</f>
        <v>1.7240914839812665E-4</v>
      </c>
      <c r="N437" s="24">
        <f>'EPA Data'!F438/SUM('EPA Data'!F:F)</f>
        <v>1.857699927563266E-4</v>
      </c>
      <c r="O437" s="24">
        <f>'EPA Data'!G438/SUM('EPA Data'!G:G)</f>
        <v>1.6714693481513699E-4</v>
      </c>
      <c r="P437" s="24">
        <f>'EPA Data'!H438/SUM('EPA Data'!H:H)</f>
        <v>1.6878485802660794E-4</v>
      </c>
      <c r="Q437" s="24">
        <f>'EPA Data'!I438/SUM('EPA Data'!I:I)</f>
        <v>1.1146002862468377E-4</v>
      </c>
      <c r="R437" s="24">
        <f>'EPA Data'!J438/SUM('EPA Data'!J:J)</f>
        <v>1.3092020356493772E-4</v>
      </c>
      <c r="S437" s="24">
        <f>'EPA Data'!K438/SUM('EPA Data'!K:K)</f>
        <v>1.3076143938926791E-4</v>
      </c>
      <c r="T437" s="24">
        <f>'EPA Data'!L438/SUM('EPA Data'!L:L)</f>
        <v>1.8894418338472456E-4</v>
      </c>
      <c r="U437" s="24">
        <f>'EPA Data'!M438/SUM('EPA Data'!M:M)</f>
        <v>1.219076662323185E-4</v>
      </c>
      <c r="V437" s="24">
        <f>'EPA Data'!N438/SUM('EPA Data'!N:N)</f>
        <v>1.0940678976977295E-4</v>
      </c>
      <c r="W437" s="24">
        <f>'EPA Data'!O438/SUM('EPA Data'!O:O)</f>
        <v>8.8952645238148554E-5</v>
      </c>
      <c r="X437" s="24">
        <f>'EPA Data'!P438/SUM('EPA Data'!P:P)</f>
        <v>1.7249906568832728E-4</v>
      </c>
    </row>
    <row r="438" spans="1:24" x14ac:dyDescent="0.25">
      <c r="A438" s="16" t="s">
        <v>833</v>
      </c>
      <c r="B438" s="16" t="s">
        <v>698</v>
      </c>
      <c r="C438" s="21" t="s">
        <v>834</v>
      </c>
      <c r="D438" s="17">
        <f>SUMIFS('Census Data'!G:G,'Census Data'!$A:$A,$A438)/SUMIFS('Census Data'!$F:$F,'Census Data'!$A:$A,$A438)</f>
        <v>0.4913144384274562</v>
      </c>
      <c r="E438" s="19">
        <f>SUMIFS('Census Data'!H:H,'Census Data'!$A:$A,$A438)/SUMIFS('Census Data'!$F:$F,'Census Data'!$A:$A,$A438)</f>
        <v>0.50868556157254374</v>
      </c>
      <c r="F438" s="17">
        <f>SUM(SUMIFS('Census Data'!I:I,'Census Data'!$A:$A,$A438),SUMIFS('Census Data'!J:J,'Census Data'!$A:$A,$A438))/SUMIFS('Census Data'!$F:$F,'Census Data'!$A:$A,$A438)</f>
        <v>0.7785357620085801</v>
      </c>
      <c r="G438" s="17">
        <f>SUM(SUMIFS('Census Data'!K:K,'Census Data'!$A:$A,$A438),SUMIFS('Census Data'!L:L,'Census Data'!$A:$A,$A438))/SUMIFS('Census Data'!$F:$F,'Census Data'!$A:$A,$A438)</f>
        <v>0.19466910471903789</v>
      </c>
      <c r="H438" s="17">
        <f>SUM(SUMIFS('Census Data'!O:O,'Census Data'!$A:$A,$A438),SUMIFS('Census Data'!P:P,'Census Data'!$A:$A,$A438))/SUMIFS('Census Data'!$F:$F,'Census Data'!$A:$A,$A438)</f>
        <v>3.1647795203600818E-3</v>
      </c>
      <c r="I438" s="19">
        <f t="shared" si="12"/>
        <v>2.3630353752021938E-2</v>
      </c>
      <c r="J438" s="17">
        <f>SUM(SUMIFS('Census Data'!W:W,'Census Data'!$A:$A,$A438),SUMIFS('Census Data'!X:X,'Census Data'!$A:$A,$A438))/SUMIFS('Census Data'!$F:$F,'Census Data'!$A:$A,$A438)</f>
        <v>4.0579506294394822E-2</v>
      </c>
      <c r="K438" s="19">
        <f t="shared" si="13"/>
        <v>0.95942049370560523</v>
      </c>
      <c r="L438" s="24">
        <f>'EPA Data'!D439/SUM('EPA Data'!D:D)</f>
        <v>2.525079660978725E-5</v>
      </c>
      <c r="M438" s="24">
        <f>'EPA Data'!E439/SUM('EPA Data'!E:E)</f>
        <v>3.4825216604519531E-5</v>
      </c>
      <c r="N438" s="24">
        <f>'EPA Data'!F439/SUM('EPA Data'!F:F)</f>
        <v>4.1164146181005812E-5</v>
      </c>
      <c r="O438" s="24">
        <f>'EPA Data'!G439/SUM('EPA Data'!G:G)</f>
        <v>3.0697775583919775E-5</v>
      </c>
      <c r="P438" s="24">
        <f>'EPA Data'!H439/SUM('EPA Data'!H:H)</f>
        <v>3.6945484509461915E-5</v>
      </c>
      <c r="Q438" s="24">
        <f>'EPA Data'!I439/SUM('EPA Data'!I:I)</f>
        <v>3.9257853532448015E-5</v>
      </c>
      <c r="R438" s="24">
        <f>'EPA Data'!J439/SUM('EPA Data'!J:J)</f>
        <v>2.6411076902031955E-5</v>
      </c>
      <c r="S438" s="24">
        <f>'EPA Data'!K439/SUM('EPA Data'!K:K)</f>
        <v>3.4542397486718367E-5</v>
      </c>
      <c r="T438" s="24">
        <f>'EPA Data'!L439/SUM('EPA Data'!L:L)</f>
        <v>4.3819630669778366E-5</v>
      </c>
      <c r="U438" s="24">
        <f>'EPA Data'!M439/SUM('EPA Data'!M:M)</f>
        <v>2.0023855919704857E-5</v>
      </c>
      <c r="V438" s="24">
        <f>'EPA Data'!N439/SUM('EPA Data'!N:N)</f>
        <v>2.4561713186753927E-5</v>
      </c>
      <c r="W438" s="24">
        <f>'EPA Data'!O439/SUM('EPA Data'!O:O)</f>
        <v>1.7681812233463903E-5</v>
      </c>
      <c r="X438" s="24">
        <f>'EPA Data'!P439/SUM('EPA Data'!P:P)</f>
        <v>3.9584145073494449E-5</v>
      </c>
    </row>
    <row r="439" spans="1:24" x14ac:dyDescent="0.25">
      <c r="A439" s="16" t="s">
        <v>835</v>
      </c>
      <c r="B439" s="16" t="s">
        <v>698</v>
      </c>
      <c r="C439" s="21" t="s">
        <v>836</v>
      </c>
      <c r="D439" s="17">
        <f>SUMIFS('Census Data'!G:G,'Census Data'!$A:$A,$A439)/SUMIFS('Census Data'!$F:$F,'Census Data'!$A:$A,$A439)</f>
        <v>0.49407872973867017</v>
      </c>
      <c r="E439" s="19">
        <f>SUMIFS('Census Data'!H:H,'Census Data'!$A:$A,$A439)/SUMIFS('Census Data'!$F:$F,'Census Data'!$A:$A,$A439)</f>
        <v>0.50592127026132983</v>
      </c>
      <c r="F439" s="17">
        <f>SUM(SUMIFS('Census Data'!I:I,'Census Data'!$A:$A,$A439),SUMIFS('Census Data'!J:J,'Census Data'!$A:$A,$A439))/SUMIFS('Census Data'!$F:$F,'Census Data'!$A:$A,$A439)</f>
        <v>0.81667217995368835</v>
      </c>
      <c r="G439" s="17">
        <f>SUM(SUMIFS('Census Data'!K:K,'Census Data'!$A:$A,$A439),SUMIFS('Census Data'!L:L,'Census Data'!$A:$A,$A439))/SUMIFS('Census Data'!$F:$F,'Census Data'!$A:$A,$A439)</f>
        <v>0.15302679457492557</v>
      </c>
      <c r="H439" s="17">
        <f>SUM(SUMIFS('Census Data'!O:O,'Census Data'!$A:$A,$A439),SUMIFS('Census Data'!P:P,'Census Data'!$A:$A,$A439))/SUMIFS('Census Data'!$F:$F,'Census Data'!$A:$A,$A439)</f>
        <v>7.6744955342375127E-3</v>
      </c>
      <c r="I439" s="19">
        <f t="shared" si="12"/>
        <v>2.2626529937148532E-2</v>
      </c>
      <c r="J439" s="17">
        <f>SUM(SUMIFS('Census Data'!W:W,'Census Data'!$A:$A,$A439),SUMIFS('Census Data'!X:X,'Census Data'!$A:$A,$A439))/SUMIFS('Census Data'!$F:$F,'Census Data'!$A:$A,$A439)</f>
        <v>0.12834932186569634</v>
      </c>
      <c r="K439" s="19">
        <f t="shared" si="13"/>
        <v>0.87165067813430364</v>
      </c>
      <c r="L439" s="24">
        <f>'EPA Data'!D440/SUM('EPA Data'!D:D)</f>
        <v>2.1448431629681865E-5</v>
      </c>
      <c r="M439" s="24">
        <f>'EPA Data'!E440/SUM('EPA Data'!E:E)</f>
        <v>3.4317363100951463E-5</v>
      </c>
      <c r="N439" s="24">
        <f>'EPA Data'!F440/SUM('EPA Data'!F:F)</f>
        <v>3.9218165974838931E-5</v>
      </c>
      <c r="O439" s="24">
        <f>'EPA Data'!G440/SUM('EPA Data'!G:G)</f>
        <v>1.4112570005156929E-5</v>
      </c>
      <c r="P439" s="24">
        <f>'EPA Data'!H440/SUM('EPA Data'!H:H)</f>
        <v>2.5848732949388347E-5</v>
      </c>
      <c r="Q439" s="24">
        <f>'EPA Data'!I440/SUM('EPA Data'!I:I)</f>
        <v>1.7498679038285007E-5</v>
      </c>
      <c r="R439" s="24">
        <f>'EPA Data'!J440/SUM('EPA Data'!J:J)</f>
        <v>1.8620721145575006E-5</v>
      </c>
      <c r="S439" s="24">
        <f>'EPA Data'!K440/SUM('EPA Data'!K:K)</f>
        <v>2.9742695700111781E-5</v>
      </c>
      <c r="T439" s="24">
        <f>'EPA Data'!L440/SUM('EPA Data'!L:L)</f>
        <v>4.7511412566133952E-5</v>
      </c>
      <c r="U439" s="24">
        <f>'EPA Data'!M440/SUM('EPA Data'!M:M)</f>
        <v>1.2269978190375979E-5</v>
      </c>
      <c r="V439" s="24">
        <f>'EPA Data'!N440/SUM('EPA Data'!N:N)</f>
        <v>1.3544481969033054E-5</v>
      </c>
      <c r="W439" s="24">
        <f>'EPA Data'!O440/SUM('EPA Data'!O:O)</f>
        <v>1.7720788802246418E-5</v>
      </c>
      <c r="X439" s="24">
        <f>'EPA Data'!P440/SUM('EPA Data'!P:P)</f>
        <v>4.6548985768417241E-5</v>
      </c>
    </row>
    <row r="440" spans="1:24" x14ac:dyDescent="0.25">
      <c r="A440" s="16" t="s">
        <v>837</v>
      </c>
      <c r="B440" s="16" t="s">
        <v>698</v>
      </c>
      <c r="C440" s="21" t="s">
        <v>95</v>
      </c>
      <c r="D440" s="17">
        <f>SUMIFS('Census Data'!G:G,'Census Data'!$A:$A,$A440)/SUMIFS('Census Data'!$F:$F,'Census Data'!$A:$A,$A440)</f>
        <v>0.48359588595234998</v>
      </c>
      <c r="E440" s="19">
        <f>SUMIFS('Census Data'!H:H,'Census Data'!$A:$A,$A440)/SUMIFS('Census Data'!$F:$F,'Census Data'!$A:$A,$A440)</f>
        <v>0.51640411404765008</v>
      </c>
      <c r="F440" s="17">
        <f>SUM(SUMIFS('Census Data'!I:I,'Census Data'!$A:$A,$A440),SUMIFS('Census Data'!J:J,'Census Data'!$A:$A,$A440))/SUMIFS('Census Data'!$F:$F,'Census Data'!$A:$A,$A440)</f>
        <v>0.45313110272099988</v>
      </c>
      <c r="G440" s="17">
        <f>SUM(SUMIFS('Census Data'!K:K,'Census Data'!$A:$A,$A440),SUMIFS('Census Data'!L:L,'Census Data'!$A:$A,$A440))/SUMIFS('Census Data'!$F:$F,'Census Data'!$A:$A,$A440)</f>
        <v>0.52597318057544595</v>
      </c>
      <c r="H440" s="17">
        <f>SUM(SUMIFS('Census Data'!O:O,'Census Data'!$A:$A,$A440),SUMIFS('Census Data'!P:P,'Census Data'!$A:$A,$A440))/SUMIFS('Census Data'!$F:$F,'Census Data'!$A:$A,$A440)</f>
        <v>6.7048561385236296E-3</v>
      </c>
      <c r="I440" s="19">
        <f t="shared" si="12"/>
        <v>1.4190860565030494E-2</v>
      </c>
      <c r="J440" s="17">
        <f>SUM(SUMIFS('Census Data'!W:W,'Census Data'!$A:$A,$A440),SUMIFS('Census Data'!X:X,'Census Data'!$A:$A,$A440))/SUMIFS('Census Data'!$F:$F,'Census Data'!$A:$A,$A440)</f>
        <v>4.048951959380289E-2</v>
      </c>
      <c r="K440" s="19">
        <f t="shared" si="13"/>
        <v>0.95951048040619713</v>
      </c>
      <c r="L440" s="24">
        <f>'EPA Data'!D441/SUM('EPA Data'!D:D)</f>
        <v>3.0843988099627526E-5</v>
      </c>
      <c r="M440" s="24">
        <f>'EPA Data'!E441/SUM('EPA Data'!E:E)</f>
        <v>4.8968065323190355E-5</v>
      </c>
      <c r="N440" s="24">
        <f>'EPA Data'!F441/SUM('EPA Data'!F:F)</f>
        <v>5.7878451273405916E-5</v>
      </c>
      <c r="O440" s="24">
        <f>'EPA Data'!G441/SUM('EPA Data'!G:G)</f>
        <v>2.3621527858805043E-5</v>
      </c>
      <c r="P440" s="24">
        <f>'EPA Data'!H441/SUM('EPA Data'!H:H)</f>
        <v>3.8682909732118067E-5</v>
      </c>
      <c r="Q440" s="24">
        <f>'EPA Data'!I441/SUM('EPA Data'!I:I)</f>
        <v>2.5512633770974461E-5</v>
      </c>
      <c r="R440" s="24">
        <f>'EPA Data'!J441/SUM('EPA Data'!J:J)</f>
        <v>5.4232620323521864E-5</v>
      </c>
      <c r="S440" s="24">
        <f>'EPA Data'!K441/SUM('EPA Data'!K:K)</f>
        <v>5.1210518797440343E-5</v>
      </c>
      <c r="T440" s="24">
        <f>'EPA Data'!L441/SUM('EPA Data'!L:L)</f>
        <v>7.224338793005202E-5</v>
      </c>
      <c r="U440" s="24">
        <f>'EPA Data'!M441/SUM('EPA Data'!M:M)</f>
        <v>1.9650894970478328E-5</v>
      </c>
      <c r="V440" s="24">
        <f>'EPA Data'!N441/SUM('EPA Data'!N:N)</f>
        <v>2.291202539012809E-5</v>
      </c>
      <c r="W440" s="24">
        <f>'EPA Data'!O441/SUM('EPA Data'!O:O)</f>
        <v>2.5421481146937894E-5</v>
      </c>
      <c r="X440" s="24">
        <f>'EPA Data'!P441/SUM('EPA Data'!P:P)</f>
        <v>6.1043916027360632E-5</v>
      </c>
    </row>
    <row r="441" spans="1:24" x14ac:dyDescent="0.25">
      <c r="A441" s="16" t="s">
        <v>838</v>
      </c>
      <c r="B441" s="16" t="s">
        <v>698</v>
      </c>
      <c r="C441" s="21" t="s">
        <v>839</v>
      </c>
      <c r="D441" s="17">
        <f>SUMIFS('Census Data'!G:G,'Census Data'!$A:$A,$A441)/SUMIFS('Census Data'!$F:$F,'Census Data'!$A:$A,$A441)</f>
        <v>0.53238819732595666</v>
      </c>
      <c r="E441" s="19">
        <f>SUMIFS('Census Data'!H:H,'Census Data'!$A:$A,$A441)/SUMIFS('Census Data'!$F:$F,'Census Data'!$A:$A,$A441)</f>
        <v>0.46761180267404334</v>
      </c>
      <c r="F441" s="17">
        <f>SUM(SUMIFS('Census Data'!I:I,'Census Data'!$A:$A,$A441),SUMIFS('Census Data'!J:J,'Census Data'!$A:$A,$A441))/SUMIFS('Census Data'!$F:$F,'Census Data'!$A:$A,$A441)</f>
        <v>0.54644997694790221</v>
      </c>
      <c r="G441" s="17">
        <f>SUM(SUMIFS('Census Data'!K:K,'Census Data'!$A:$A,$A441),SUMIFS('Census Data'!L:L,'Census Data'!$A:$A,$A441))/SUMIFS('Census Data'!$F:$F,'Census Data'!$A:$A,$A441)</f>
        <v>0.42600276625172889</v>
      </c>
      <c r="H441" s="17">
        <f>SUM(SUMIFS('Census Data'!O:O,'Census Data'!$A:$A,$A441),SUMIFS('Census Data'!P:P,'Census Data'!$A:$A,$A441))/SUMIFS('Census Data'!$F:$F,'Census Data'!$A:$A,$A441)</f>
        <v>1.0142923005993546E-2</v>
      </c>
      <c r="I441" s="19">
        <f t="shared" si="12"/>
        <v>1.7404333794375448E-2</v>
      </c>
      <c r="J441" s="17">
        <f>SUM(SUMIFS('Census Data'!W:W,'Census Data'!$A:$A,$A441),SUMIFS('Census Data'!X:X,'Census Data'!$A:$A,$A441))/SUMIFS('Census Data'!$F:$F,'Census Data'!$A:$A,$A441)</f>
        <v>6.2471184877823882E-2</v>
      </c>
      <c r="K441" s="19">
        <f t="shared" si="13"/>
        <v>0.93752881512217612</v>
      </c>
      <c r="L441" s="24">
        <f>'EPA Data'!D442/SUM('EPA Data'!D:D)</f>
        <v>1.6450381117796339E-5</v>
      </c>
      <c r="M441" s="24">
        <f>'EPA Data'!E442/SUM('EPA Data'!E:E)</f>
        <v>2.3115356413232737E-5</v>
      </c>
      <c r="N441" s="24">
        <f>'EPA Data'!F442/SUM('EPA Data'!F:F)</f>
        <v>2.596780154736078E-5</v>
      </c>
      <c r="O441" s="24">
        <f>'EPA Data'!G442/SUM('EPA Data'!G:G)</f>
        <v>1.0033230283288056E-5</v>
      </c>
      <c r="P441" s="24">
        <f>'EPA Data'!H442/SUM('EPA Data'!H:H)</f>
        <v>1.754596207301461E-5</v>
      </c>
      <c r="Q441" s="24">
        <f>'EPA Data'!I442/SUM('EPA Data'!I:I)</f>
        <v>1.1795585596824636E-5</v>
      </c>
      <c r="R441" s="24">
        <f>'EPA Data'!J442/SUM('EPA Data'!J:J)</f>
        <v>1.5819930970552695E-5</v>
      </c>
      <c r="S441" s="24">
        <f>'EPA Data'!K442/SUM('EPA Data'!K:K)</f>
        <v>2.1781429513520125E-5</v>
      </c>
      <c r="T441" s="24">
        <f>'EPA Data'!L442/SUM('EPA Data'!L:L)</f>
        <v>3.4888900531669649E-5</v>
      </c>
      <c r="U441" s="24">
        <f>'EPA Data'!M442/SUM('EPA Data'!M:M)</f>
        <v>8.3575202980182584E-6</v>
      </c>
      <c r="V441" s="24">
        <f>'EPA Data'!N442/SUM('EPA Data'!N:N)</f>
        <v>1.019918111967162E-5</v>
      </c>
      <c r="W441" s="24">
        <f>'EPA Data'!O442/SUM('EPA Data'!O:O)</f>
        <v>1.1875124696614316E-5</v>
      </c>
      <c r="X441" s="24">
        <f>'EPA Data'!P442/SUM('EPA Data'!P:P)</f>
        <v>2.8814168801863935E-5</v>
      </c>
    </row>
    <row r="442" spans="1:24" x14ac:dyDescent="0.25">
      <c r="A442" s="16" t="s">
        <v>840</v>
      </c>
      <c r="B442" s="16" t="s">
        <v>698</v>
      </c>
      <c r="C442" s="21" t="s">
        <v>250</v>
      </c>
      <c r="D442" s="17">
        <f>SUMIFS('Census Data'!G:G,'Census Data'!$A:$A,$A442)/SUMIFS('Census Data'!$F:$F,'Census Data'!$A:$A,$A442)</f>
        <v>0.56496940786062433</v>
      </c>
      <c r="E442" s="19">
        <f>SUMIFS('Census Data'!H:H,'Census Data'!$A:$A,$A442)/SUMIFS('Census Data'!$F:$F,'Census Data'!$A:$A,$A442)</f>
        <v>0.43503059213937573</v>
      </c>
      <c r="F442" s="17">
        <f>SUM(SUMIFS('Census Data'!I:I,'Census Data'!$A:$A,$A442),SUMIFS('Census Data'!J:J,'Census Data'!$A:$A,$A442))/SUMIFS('Census Data'!$F:$F,'Census Data'!$A:$A,$A442)</f>
        <v>0.63807943586020943</v>
      </c>
      <c r="G442" s="17">
        <f>SUM(SUMIFS('Census Data'!K:K,'Census Data'!$A:$A,$A442),SUMIFS('Census Data'!L:L,'Census Data'!$A:$A,$A442))/SUMIFS('Census Data'!$F:$F,'Census Data'!$A:$A,$A442)</f>
        <v>0.34283936534273568</v>
      </c>
      <c r="H442" s="17">
        <f>SUM(SUMIFS('Census Data'!O:O,'Census Data'!$A:$A,$A442),SUMIFS('Census Data'!P:P,'Census Data'!$A:$A,$A442))/SUMIFS('Census Data'!$F:$F,'Census Data'!$A:$A,$A442)</f>
        <v>4.0443845276366278E-3</v>
      </c>
      <c r="I442" s="19">
        <f t="shared" si="12"/>
        <v>1.5036814269418275E-2</v>
      </c>
      <c r="J442" s="17">
        <f>SUM(SUMIFS('Census Data'!W:W,'Census Data'!$A:$A,$A442),SUMIFS('Census Data'!X:X,'Census Data'!$A:$A,$A442))/SUMIFS('Census Data'!$F:$F,'Census Data'!$A:$A,$A442)</f>
        <v>2.8206989526081094E-2</v>
      </c>
      <c r="K442" s="19">
        <f t="shared" si="13"/>
        <v>0.97179301047391886</v>
      </c>
      <c r="L442" s="24">
        <f>'EPA Data'!D443/SUM('EPA Data'!D:D)</f>
        <v>1.3507484804086666E-5</v>
      </c>
      <c r="M442" s="24">
        <f>'EPA Data'!E443/SUM('EPA Data'!E:E)</f>
        <v>2.0388013795364558E-5</v>
      </c>
      <c r="N442" s="24">
        <f>'EPA Data'!F443/SUM('EPA Data'!F:F)</f>
        <v>2.3777083377876512E-5</v>
      </c>
      <c r="O442" s="24">
        <f>'EPA Data'!G443/SUM('EPA Data'!G:G)</f>
        <v>8.6386637539559945E-6</v>
      </c>
      <c r="P442" s="24">
        <f>'EPA Data'!H443/SUM('EPA Data'!H:H)</f>
        <v>1.522490990384959E-5</v>
      </c>
      <c r="Q442" s="24">
        <f>'EPA Data'!I443/SUM('EPA Data'!I:I)</f>
        <v>1.0182978342678462E-5</v>
      </c>
      <c r="R442" s="24">
        <f>'EPA Data'!J443/SUM('EPA Data'!J:J)</f>
        <v>2.0538947511722442E-5</v>
      </c>
      <c r="S442" s="24">
        <f>'EPA Data'!K443/SUM('EPA Data'!K:K)</f>
        <v>1.8957345589823385E-5</v>
      </c>
      <c r="T442" s="24">
        <f>'EPA Data'!L443/SUM('EPA Data'!L:L)</f>
        <v>2.810765075449895E-5</v>
      </c>
      <c r="U442" s="24">
        <f>'EPA Data'!M443/SUM('EPA Data'!M:M)</f>
        <v>7.5895203976356136E-6</v>
      </c>
      <c r="V442" s="24">
        <f>'EPA Data'!N443/SUM('EPA Data'!N:N)</f>
        <v>8.7551628841001643E-6</v>
      </c>
      <c r="W442" s="24">
        <f>'EPA Data'!O443/SUM('EPA Data'!O:O)</f>
        <v>1.0034793048884787E-5</v>
      </c>
      <c r="X442" s="24">
        <f>'EPA Data'!P443/SUM('EPA Data'!P:P)</f>
        <v>2.6116403955635247E-5</v>
      </c>
    </row>
    <row r="443" spans="1:24" x14ac:dyDescent="0.25">
      <c r="A443" s="16" t="s">
        <v>841</v>
      </c>
      <c r="B443" s="16" t="s">
        <v>698</v>
      </c>
      <c r="C443" s="21" t="s">
        <v>842</v>
      </c>
      <c r="D443" s="17">
        <f>SUMIFS('Census Data'!G:G,'Census Data'!$A:$A,$A443)/SUMIFS('Census Data'!$F:$F,'Census Data'!$A:$A,$A443)</f>
        <v>0.48366104054289194</v>
      </c>
      <c r="E443" s="19">
        <f>SUMIFS('Census Data'!H:H,'Census Data'!$A:$A,$A443)/SUMIFS('Census Data'!$F:$F,'Census Data'!$A:$A,$A443)</f>
        <v>0.51633895945710806</v>
      </c>
      <c r="F443" s="17">
        <f>SUM(SUMIFS('Census Data'!I:I,'Census Data'!$A:$A,$A443),SUMIFS('Census Data'!J:J,'Census Data'!$A:$A,$A443))/SUMIFS('Census Data'!$F:$F,'Census Data'!$A:$A,$A443)</f>
        <v>0.72399512789281362</v>
      </c>
      <c r="G443" s="17">
        <f>SUM(SUMIFS('Census Data'!K:K,'Census Data'!$A:$A,$A443),SUMIFS('Census Data'!L:L,'Census Data'!$A:$A,$A443))/SUMIFS('Census Data'!$F:$F,'Census Data'!$A:$A,$A443)</f>
        <v>0.2524099530189664</v>
      </c>
      <c r="H443" s="17">
        <f>SUM(SUMIFS('Census Data'!O:O,'Census Data'!$A:$A,$A443),SUMIFS('Census Data'!P:P,'Census Data'!$A:$A,$A443))/SUMIFS('Census Data'!$F:$F,'Census Data'!$A:$A,$A443)</f>
        <v>6.0553332173307814E-3</v>
      </c>
      <c r="I443" s="19">
        <f t="shared" si="12"/>
        <v>1.7539585870889218E-2</v>
      </c>
      <c r="J443" s="17">
        <f>SUM(SUMIFS('Census Data'!W:W,'Census Data'!$A:$A,$A443),SUMIFS('Census Data'!X:X,'Census Data'!$A:$A,$A443))/SUMIFS('Census Data'!$F:$F,'Census Data'!$A:$A,$A443)</f>
        <v>1.8514007308160781E-2</v>
      </c>
      <c r="K443" s="19">
        <f t="shared" si="13"/>
        <v>0.98148599269183923</v>
      </c>
      <c r="L443" s="24">
        <f>'EPA Data'!D444/SUM('EPA Data'!D:D)</f>
        <v>3.6895036226563678E-5</v>
      </c>
      <c r="M443" s="24">
        <f>'EPA Data'!E444/SUM('EPA Data'!E:E)</f>
        <v>5.631501740192092E-5</v>
      </c>
      <c r="N443" s="24">
        <f>'EPA Data'!F444/SUM('EPA Data'!F:F)</f>
        <v>6.5668607821770192E-5</v>
      </c>
      <c r="O443" s="24">
        <f>'EPA Data'!G444/SUM('EPA Data'!G:G)</f>
        <v>3.6176887376975286E-5</v>
      </c>
      <c r="P443" s="24">
        <f>'EPA Data'!H444/SUM('EPA Data'!H:H)</f>
        <v>5.185312622394836E-5</v>
      </c>
      <c r="Q443" s="24">
        <f>'EPA Data'!I444/SUM('EPA Data'!I:I)</f>
        <v>5.1225947532512554E-5</v>
      </c>
      <c r="R443" s="24">
        <f>'EPA Data'!J444/SUM('EPA Data'!J:J)</f>
        <v>4.0949624896598562E-5</v>
      </c>
      <c r="S443" s="24">
        <f>'EPA Data'!K444/SUM('EPA Data'!K:K)</f>
        <v>5.311264469516178E-5</v>
      </c>
      <c r="T443" s="24">
        <f>'EPA Data'!L444/SUM('EPA Data'!L:L)</f>
        <v>7.122076525741302E-5</v>
      </c>
      <c r="U443" s="24">
        <f>'EPA Data'!M444/SUM('EPA Data'!M:M)</f>
        <v>2.791693629061931E-5</v>
      </c>
      <c r="V443" s="24">
        <f>'EPA Data'!N444/SUM('EPA Data'!N:N)</f>
        <v>2.989989832347989E-5</v>
      </c>
      <c r="W443" s="24">
        <f>'EPA Data'!O444/SUM('EPA Data'!O:O)</f>
        <v>2.7054716362862644E-5</v>
      </c>
      <c r="X443" s="24">
        <f>'EPA Data'!P444/SUM('EPA Data'!P:P)</f>
        <v>6.5203461288211803E-5</v>
      </c>
    </row>
    <row r="444" spans="1:24" x14ac:dyDescent="0.25">
      <c r="A444" s="16" t="s">
        <v>843</v>
      </c>
      <c r="B444" s="16" t="s">
        <v>698</v>
      </c>
      <c r="C444" s="21" t="s">
        <v>97</v>
      </c>
      <c r="D444" s="17">
        <f>SUMIFS('Census Data'!G:G,'Census Data'!$A:$A,$A444)/SUMIFS('Census Data'!$F:$F,'Census Data'!$A:$A,$A444)</f>
        <v>0.47801016931383339</v>
      </c>
      <c r="E444" s="19">
        <f>SUMIFS('Census Data'!H:H,'Census Data'!$A:$A,$A444)/SUMIFS('Census Data'!$F:$F,'Census Data'!$A:$A,$A444)</f>
        <v>0.52198983068616656</v>
      </c>
      <c r="F444" s="17">
        <f>SUM(SUMIFS('Census Data'!I:I,'Census Data'!$A:$A,$A444),SUMIFS('Census Data'!J:J,'Census Data'!$A:$A,$A444))/SUMIFS('Census Data'!$F:$F,'Census Data'!$A:$A,$A444)</f>
        <v>0.67253761073544061</v>
      </c>
      <c r="G444" s="17">
        <f>SUM(SUMIFS('Census Data'!K:K,'Census Data'!$A:$A,$A444),SUMIFS('Census Data'!L:L,'Census Data'!$A:$A,$A444))/SUMIFS('Census Data'!$F:$F,'Census Data'!$A:$A,$A444)</f>
        <v>0.29768831577292026</v>
      </c>
      <c r="H444" s="17">
        <f>SUM(SUMIFS('Census Data'!O:O,'Census Data'!$A:$A,$A444),SUMIFS('Census Data'!P:P,'Census Data'!$A:$A,$A444))/SUMIFS('Census Data'!$F:$F,'Census Data'!$A:$A,$A444)</f>
        <v>7.5483566598521781E-3</v>
      </c>
      <c r="I444" s="19">
        <f t="shared" si="12"/>
        <v>2.2225716831786979E-2</v>
      </c>
      <c r="J444" s="17">
        <f>SUM(SUMIFS('Census Data'!W:W,'Census Data'!$A:$A,$A444),SUMIFS('Census Data'!X:X,'Census Data'!$A:$A,$A444))/SUMIFS('Census Data'!$F:$F,'Census Data'!$A:$A,$A444)</f>
        <v>2.6366829166011428E-2</v>
      </c>
      <c r="K444" s="19">
        <f t="shared" si="13"/>
        <v>0.97363317083398859</v>
      </c>
      <c r="L444" s="24">
        <f>'EPA Data'!D445/SUM('EPA Data'!D:D)</f>
        <v>3.7172716322166245E-5</v>
      </c>
      <c r="M444" s="24">
        <f>'EPA Data'!E445/SUM('EPA Data'!E:E)</f>
        <v>4.9634624553033327E-5</v>
      </c>
      <c r="N444" s="24">
        <f>'EPA Data'!F445/SUM('EPA Data'!F:F)</f>
        <v>5.8926461770146139E-5</v>
      </c>
      <c r="O444" s="24">
        <f>'EPA Data'!G445/SUM('EPA Data'!G:G)</f>
        <v>4.1610877269961993E-5</v>
      </c>
      <c r="P444" s="24">
        <f>'EPA Data'!H445/SUM('EPA Data'!H:H)</f>
        <v>5.8155110079469304E-5</v>
      </c>
      <c r="Q444" s="24">
        <f>'EPA Data'!I445/SUM('EPA Data'!I:I)</f>
        <v>9.9821414357971171E-5</v>
      </c>
      <c r="R444" s="24">
        <f>'EPA Data'!J445/SUM('EPA Data'!J:J)</f>
        <v>3.2943964629100379E-5</v>
      </c>
      <c r="S444" s="24">
        <f>'EPA Data'!K445/SUM('EPA Data'!K:K)</f>
        <v>4.8532846705756061E-5</v>
      </c>
      <c r="T444" s="24">
        <f>'EPA Data'!L445/SUM('EPA Data'!L:L)</f>
        <v>6.5076115436559114E-5</v>
      </c>
      <c r="U444" s="24">
        <f>'EPA Data'!M445/SUM('EPA Data'!M:M)</f>
        <v>2.8930798708634312E-5</v>
      </c>
      <c r="V444" s="24">
        <f>'EPA Data'!N445/SUM('EPA Data'!N:N)</f>
        <v>3.35642646307201E-5</v>
      </c>
      <c r="W444" s="24">
        <f>'EPA Data'!O445/SUM('EPA Data'!O:O)</f>
        <v>2.3985270898016233E-5</v>
      </c>
      <c r="X444" s="24">
        <f>'EPA Data'!P445/SUM('EPA Data'!P:P)</f>
        <v>5.7955076204942764E-5</v>
      </c>
    </row>
    <row r="445" spans="1:24" x14ac:dyDescent="0.25">
      <c r="A445" s="16" t="s">
        <v>844</v>
      </c>
      <c r="B445" s="16" t="s">
        <v>698</v>
      </c>
      <c r="C445" s="21" t="s">
        <v>845</v>
      </c>
      <c r="D445" s="17">
        <f>SUMIFS('Census Data'!G:G,'Census Data'!$A:$A,$A445)/SUMIFS('Census Data'!$F:$F,'Census Data'!$A:$A,$A445)</f>
        <v>0.50647606255396715</v>
      </c>
      <c r="E445" s="19">
        <f>SUMIFS('Census Data'!H:H,'Census Data'!$A:$A,$A445)/SUMIFS('Census Data'!$F:$F,'Census Data'!$A:$A,$A445)</f>
        <v>0.49352393744603279</v>
      </c>
      <c r="F445" s="17">
        <f>SUM(SUMIFS('Census Data'!I:I,'Census Data'!$A:$A,$A445),SUMIFS('Census Data'!J:J,'Census Data'!$A:$A,$A445))/SUMIFS('Census Data'!$F:$F,'Census Data'!$A:$A,$A445)</f>
        <v>0.72858102273817515</v>
      </c>
      <c r="G445" s="17">
        <f>SUM(SUMIFS('Census Data'!K:K,'Census Data'!$A:$A,$A445),SUMIFS('Census Data'!L:L,'Census Data'!$A:$A,$A445))/SUMIFS('Census Data'!$F:$F,'Census Data'!$A:$A,$A445)</f>
        <v>0.22047395183728294</v>
      </c>
      <c r="H445" s="17">
        <f>SUM(SUMIFS('Census Data'!O:O,'Census Data'!$A:$A,$A445),SUMIFS('Census Data'!P:P,'Census Data'!$A:$A,$A445))/SUMIFS('Census Data'!$F:$F,'Census Data'!$A:$A,$A445)</f>
        <v>1.189676676580639E-2</v>
      </c>
      <c r="I445" s="19">
        <f t="shared" si="12"/>
        <v>3.9048258658735513E-2</v>
      </c>
      <c r="J445" s="17">
        <f>SUM(SUMIFS('Census Data'!W:W,'Census Data'!$A:$A,$A445),SUMIFS('Census Data'!X:X,'Census Data'!$A:$A,$A445))/SUMIFS('Census Data'!$F:$F,'Census Data'!$A:$A,$A445)</f>
        <v>6.3705267197543894E-2</v>
      </c>
      <c r="K445" s="19">
        <f t="shared" si="13"/>
        <v>0.93629473280245612</v>
      </c>
      <c r="L445" s="24">
        <f>'EPA Data'!D446/SUM('EPA Data'!D:D)</f>
        <v>9.0246821589304175E-6</v>
      </c>
      <c r="M445" s="24">
        <f>'EPA Data'!E446/SUM('EPA Data'!E:E)</f>
        <v>1.4097181595193295E-5</v>
      </c>
      <c r="N445" s="24">
        <f>'EPA Data'!F446/SUM('EPA Data'!F:F)</f>
        <v>1.5418343036115508E-5</v>
      </c>
      <c r="O445" s="24">
        <f>'EPA Data'!G446/SUM('EPA Data'!G:G)</f>
        <v>7.0111109144720973E-6</v>
      </c>
      <c r="P445" s="24">
        <f>'EPA Data'!H446/SUM('EPA Data'!H:H)</f>
        <v>1.1076406250397221E-5</v>
      </c>
      <c r="Q445" s="24">
        <f>'EPA Data'!I446/SUM('EPA Data'!I:I)</f>
        <v>7.2842728982174126E-6</v>
      </c>
      <c r="R445" s="24">
        <f>'EPA Data'!J446/SUM('EPA Data'!J:J)</f>
        <v>9.558284633714153E-6</v>
      </c>
      <c r="S445" s="24">
        <f>'EPA Data'!K446/SUM('EPA Data'!K:K)</f>
        <v>1.2874574266381099E-5</v>
      </c>
      <c r="T445" s="24">
        <f>'EPA Data'!L446/SUM('EPA Data'!L:L)</f>
        <v>2.1106789491930474E-5</v>
      </c>
      <c r="U445" s="24">
        <f>'EPA Data'!M446/SUM('EPA Data'!M:M)</f>
        <v>5.0938469791682407E-6</v>
      </c>
      <c r="V445" s="24">
        <f>'EPA Data'!N446/SUM('EPA Data'!N:N)</f>
        <v>5.0822905898792881E-6</v>
      </c>
      <c r="W445" s="24">
        <f>'EPA Data'!O446/SUM('EPA Data'!O:O)</f>
        <v>6.7687990747932092E-6</v>
      </c>
      <c r="X445" s="24">
        <f>'EPA Data'!P446/SUM('EPA Data'!P:P)</f>
        <v>1.9359169522694068E-5</v>
      </c>
    </row>
    <row r="446" spans="1:24" x14ac:dyDescent="0.25">
      <c r="A446" s="16" t="s">
        <v>846</v>
      </c>
      <c r="B446" s="16" t="s">
        <v>698</v>
      </c>
      <c r="C446" s="21" t="s">
        <v>847</v>
      </c>
      <c r="D446" s="17">
        <f>SUMIFS('Census Data'!G:G,'Census Data'!$A:$A,$A446)/SUMIFS('Census Data'!$F:$F,'Census Data'!$A:$A,$A446)</f>
        <v>0.47309973499348001</v>
      </c>
      <c r="E446" s="19">
        <f>SUMIFS('Census Data'!H:H,'Census Data'!$A:$A,$A446)/SUMIFS('Census Data'!$F:$F,'Census Data'!$A:$A,$A446)</f>
        <v>0.52690026500651999</v>
      </c>
      <c r="F446" s="17">
        <f>SUM(SUMIFS('Census Data'!I:I,'Census Data'!$A:$A,$A446),SUMIFS('Census Data'!J:J,'Census Data'!$A:$A,$A446))/SUMIFS('Census Data'!$F:$F,'Census Data'!$A:$A,$A446)</f>
        <v>0.59647499263870774</v>
      </c>
      <c r="G446" s="17">
        <f>SUM(SUMIFS('Census Data'!K:K,'Census Data'!$A:$A,$A446),SUMIFS('Census Data'!L:L,'Census Data'!$A:$A,$A446))/SUMIFS('Census Data'!$F:$F,'Census Data'!$A:$A,$A446)</f>
        <v>0.37504732259285745</v>
      </c>
      <c r="H446" s="17">
        <f>SUM(SUMIFS('Census Data'!O:O,'Census Data'!$A:$A,$A446),SUMIFS('Census Data'!P:P,'Census Data'!$A:$A,$A446))/SUMIFS('Census Data'!$F:$F,'Census Data'!$A:$A,$A446)</f>
        <v>1.1567744920708367E-2</v>
      </c>
      <c r="I446" s="19">
        <f t="shared" si="12"/>
        <v>1.6909939847726485E-2</v>
      </c>
      <c r="J446" s="17">
        <f>SUM(SUMIFS('Census Data'!W:W,'Census Data'!$A:$A,$A446),SUMIFS('Census Data'!X:X,'Census Data'!$A:$A,$A446))/SUMIFS('Census Data'!$F:$F,'Census Data'!$A:$A,$A446)</f>
        <v>2.8793168720817733E-2</v>
      </c>
      <c r="K446" s="19">
        <f t="shared" si="13"/>
        <v>0.97120683127918228</v>
      </c>
      <c r="L446" s="24">
        <f>'EPA Data'!D447/SUM('EPA Data'!D:D)</f>
        <v>1.0199738345677289E-4</v>
      </c>
      <c r="M446" s="24">
        <f>'EPA Data'!E447/SUM('EPA Data'!E:E)</f>
        <v>1.2462349713763282E-4</v>
      </c>
      <c r="N446" s="24">
        <f>'EPA Data'!F447/SUM('EPA Data'!F:F)</f>
        <v>1.4342667516910055E-4</v>
      </c>
      <c r="O446" s="24">
        <f>'EPA Data'!G447/SUM('EPA Data'!G:G)</f>
        <v>5.8219914239786496E-5</v>
      </c>
      <c r="P446" s="24">
        <f>'EPA Data'!H447/SUM('EPA Data'!H:H)</f>
        <v>9.9229296448991231E-5</v>
      </c>
      <c r="Q446" s="24">
        <f>'EPA Data'!I447/SUM('EPA Data'!I:I)</f>
        <v>6.237873682924919E-5</v>
      </c>
      <c r="R446" s="24">
        <f>'EPA Data'!J447/SUM('EPA Data'!J:J)</f>
        <v>1.0894238217773782E-4</v>
      </c>
      <c r="S446" s="24">
        <f>'EPA Data'!K447/SUM('EPA Data'!K:K)</f>
        <v>1.1726012671353753E-4</v>
      </c>
      <c r="T446" s="24">
        <f>'EPA Data'!L447/SUM('EPA Data'!L:L)</f>
        <v>1.7633804889249431E-4</v>
      </c>
      <c r="U446" s="24">
        <f>'EPA Data'!M447/SUM('EPA Data'!M:M)</f>
        <v>4.7555298803433136E-5</v>
      </c>
      <c r="V446" s="24">
        <f>'EPA Data'!N447/SUM('EPA Data'!N:N)</f>
        <v>5.1980562642763618E-5</v>
      </c>
      <c r="W446" s="24">
        <f>'EPA Data'!O447/SUM('EPA Data'!O:O)</f>
        <v>5.9684999513577766E-5</v>
      </c>
      <c r="X446" s="24">
        <f>'EPA Data'!P447/SUM('EPA Data'!P:P)</f>
        <v>1.6321609978228957E-4</v>
      </c>
    </row>
    <row r="447" spans="1:24" x14ac:dyDescent="0.25">
      <c r="A447" s="16" t="s">
        <v>848</v>
      </c>
      <c r="B447" s="16" t="s">
        <v>698</v>
      </c>
      <c r="C447" s="21" t="s">
        <v>103</v>
      </c>
      <c r="D447" s="17">
        <f>SUMIFS('Census Data'!G:G,'Census Data'!$A:$A,$A447)/SUMIFS('Census Data'!$F:$F,'Census Data'!$A:$A,$A447)</f>
        <v>0.50226727127233928</v>
      </c>
      <c r="E447" s="19">
        <f>SUMIFS('Census Data'!H:H,'Census Data'!$A:$A,$A447)/SUMIFS('Census Data'!$F:$F,'Census Data'!$A:$A,$A447)</f>
        <v>0.49773272872766072</v>
      </c>
      <c r="F447" s="17">
        <f>SUM(SUMIFS('Census Data'!I:I,'Census Data'!$A:$A,$A447),SUMIFS('Census Data'!J:J,'Census Data'!$A:$A,$A447))/SUMIFS('Census Data'!$F:$F,'Census Data'!$A:$A,$A447)</f>
        <v>0.72345958922379305</v>
      </c>
      <c r="G447" s="17">
        <f>SUM(SUMIFS('Census Data'!K:K,'Census Data'!$A:$A,$A447),SUMIFS('Census Data'!L:L,'Census Data'!$A:$A,$A447))/SUMIFS('Census Data'!$F:$F,'Census Data'!$A:$A,$A447)</f>
        <v>0.23236196319018404</v>
      </c>
      <c r="H447" s="17">
        <f>SUM(SUMIFS('Census Data'!O:O,'Census Data'!$A:$A,$A447),SUMIFS('Census Data'!P:P,'Census Data'!$A:$A,$A447))/SUMIFS('Census Data'!$F:$F,'Census Data'!$A:$A,$A447)</f>
        <v>2.5840224059749266E-2</v>
      </c>
      <c r="I447" s="19">
        <f t="shared" si="12"/>
        <v>1.8338223526273678E-2</v>
      </c>
      <c r="J447" s="17">
        <f>SUM(SUMIFS('Census Data'!W:W,'Census Data'!$A:$A,$A447),SUMIFS('Census Data'!X:X,'Census Data'!$A:$A,$A447))/SUMIFS('Census Data'!$F:$F,'Census Data'!$A:$A,$A447)</f>
        <v>3.2008535609495868E-2</v>
      </c>
      <c r="K447" s="19">
        <f t="shared" si="13"/>
        <v>0.9679914643905041</v>
      </c>
      <c r="L447" s="24">
        <f>'EPA Data'!D448/SUM('EPA Data'!D:D)</f>
        <v>3.4758394944850602E-5</v>
      </c>
      <c r="M447" s="24">
        <f>'EPA Data'!E448/SUM('EPA Data'!E:E)</f>
        <v>5.3986694479829927E-5</v>
      </c>
      <c r="N447" s="24">
        <f>'EPA Data'!F448/SUM('EPA Data'!F:F)</f>
        <v>6.4027683529300355E-5</v>
      </c>
      <c r="O447" s="24">
        <f>'EPA Data'!G448/SUM('EPA Data'!G:G)</f>
        <v>2.2051727406842266E-5</v>
      </c>
      <c r="P447" s="24">
        <f>'EPA Data'!H448/SUM('EPA Data'!H:H)</f>
        <v>3.7794170941967102E-5</v>
      </c>
      <c r="Q447" s="24">
        <f>'EPA Data'!I448/SUM('EPA Data'!I:I)</f>
        <v>2.5090272151798631E-5</v>
      </c>
      <c r="R447" s="24">
        <f>'EPA Data'!J448/SUM('EPA Data'!J:J)</f>
        <v>3.1036885157126055E-5</v>
      </c>
      <c r="S447" s="24">
        <f>'EPA Data'!K448/SUM('EPA Data'!K:K)</f>
        <v>4.8279267594163533E-5</v>
      </c>
      <c r="T447" s="24">
        <f>'EPA Data'!L448/SUM('EPA Data'!L:L)</f>
        <v>7.6568266622132659E-5</v>
      </c>
      <c r="U447" s="24">
        <f>'EPA Data'!M448/SUM('EPA Data'!M:M)</f>
        <v>1.7276137696726964E-5</v>
      </c>
      <c r="V447" s="24">
        <f>'EPA Data'!N448/SUM('EPA Data'!N:N)</f>
        <v>1.9355060115707188E-5</v>
      </c>
      <c r="W447" s="24">
        <f>'EPA Data'!O448/SUM('EPA Data'!O:O)</f>
        <v>2.2919055276785975E-5</v>
      </c>
      <c r="X447" s="24">
        <f>'EPA Data'!P448/SUM('EPA Data'!P:P)</f>
        <v>7.0790757396304912E-5</v>
      </c>
    </row>
    <row r="448" spans="1:24" x14ac:dyDescent="0.25">
      <c r="A448" s="16" t="s">
        <v>849</v>
      </c>
      <c r="B448" s="16" t="s">
        <v>698</v>
      </c>
      <c r="C448" s="21" t="s">
        <v>646</v>
      </c>
      <c r="D448" s="17">
        <f>SUMIFS('Census Data'!G:G,'Census Data'!$A:$A,$A448)/SUMIFS('Census Data'!$F:$F,'Census Data'!$A:$A,$A448)</f>
        <v>0.50197770000813868</v>
      </c>
      <c r="E448" s="19">
        <f>SUMIFS('Census Data'!H:H,'Census Data'!$A:$A,$A448)/SUMIFS('Census Data'!$F:$F,'Census Data'!$A:$A,$A448)</f>
        <v>0.49802229999186132</v>
      </c>
      <c r="F448" s="17">
        <f>SUM(SUMIFS('Census Data'!I:I,'Census Data'!$A:$A,$A448),SUMIFS('Census Data'!J:J,'Census Data'!$A:$A,$A448))/SUMIFS('Census Data'!$F:$F,'Census Data'!$A:$A,$A448)</f>
        <v>0.46888581427525028</v>
      </c>
      <c r="G448" s="17">
        <f>SUM(SUMIFS('Census Data'!K:K,'Census Data'!$A:$A,$A448),SUMIFS('Census Data'!L:L,'Census Data'!$A:$A,$A448))/SUMIFS('Census Data'!$F:$F,'Census Data'!$A:$A,$A448)</f>
        <v>0.44969479938146006</v>
      </c>
      <c r="H448" s="17">
        <f>SUM(SUMIFS('Census Data'!O:O,'Census Data'!$A:$A,$A448),SUMIFS('Census Data'!P:P,'Census Data'!$A:$A,$A448))/SUMIFS('Census Data'!$F:$F,'Census Data'!$A:$A,$A448)</f>
        <v>2.0558313664849028E-2</v>
      </c>
      <c r="I448" s="19">
        <f t="shared" si="12"/>
        <v>6.0861072678440653E-2</v>
      </c>
      <c r="J448" s="17">
        <f>SUM(SUMIFS('Census Data'!W:W,'Census Data'!$A:$A,$A448),SUMIFS('Census Data'!X:X,'Census Data'!$A:$A,$A448))/SUMIFS('Census Data'!$F:$F,'Census Data'!$A:$A,$A448)</f>
        <v>0.1265565231545536</v>
      </c>
      <c r="K448" s="19">
        <f t="shared" si="13"/>
        <v>0.87344347684544643</v>
      </c>
      <c r="L448" s="24">
        <f>'EPA Data'!D449/SUM('EPA Data'!D:D)</f>
        <v>5.1020067662538254E-5</v>
      </c>
      <c r="M448" s="24">
        <f>'EPA Data'!E449/SUM('EPA Data'!E:E)</f>
        <v>5.9809352300994146E-5</v>
      </c>
      <c r="N448" s="24">
        <f>'EPA Data'!F449/SUM('EPA Data'!F:F)</f>
        <v>6.4894374556169181E-5</v>
      </c>
      <c r="O448" s="24">
        <f>'EPA Data'!G449/SUM('EPA Data'!G:G)</f>
        <v>4.1232160592549147E-5</v>
      </c>
      <c r="P448" s="24">
        <f>'EPA Data'!H449/SUM('EPA Data'!H:H)</f>
        <v>5.6929220253951616E-5</v>
      </c>
      <c r="Q448" s="24">
        <f>'EPA Data'!I449/SUM('EPA Data'!I:I)</f>
        <v>3.9245342141239332E-5</v>
      </c>
      <c r="R448" s="24">
        <f>'EPA Data'!J449/SUM('EPA Data'!J:J)</f>
        <v>5.7844395137793407E-5</v>
      </c>
      <c r="S448" s="24">
        <f>'EPA Data'!K449/SUM('EPA Data'!K:K)</f>
        <v>6.2418583319293243E-5</v>
      </c>
      <c r="T448" s="24">
        <f>'EPA Data'!L449/SUM('EPA Data'!L:L)</f>
        <v>1.1460000049899698E-4</v>
      </c>
      <c r="U448" s="24">
        <f>'EPA Data'!M449/SUM('EPA Data'!M:M)</f>
        <v>2.4801938289579241E-5</v>
      </c>
      <c r="V448" s="24">
        <f>'EPA Data'!N449/SUM('EPA Data'!N:N)</f>
        <v>2.7505507198333519E-5</v>
      </c>
      <c r="W448" s="24">
        <f>'EPA Data'!O449/SUM('EPA Data'!O:O)</f>
        <v>3.5094855807773945E-5</v>
      </c>
      <c r="X448" s="24">
        <f>'EPA Data'!P449/SUM('EPA Data'!P:P)</f>
        <v>6.6617355792700101E-5</v>
      </c>
    </row>
    <row r="449" spans="1:24" x14ac:dyDescent="0.25">
      <c r="A449" s="16" t="s">
        <v>850</v>
      </c>
      <c r="B449" s="16" t="s">
        <v>698</v>
      </c>
      <c r="C449" s="21" t="s">
        <v>256</v>
      </c>
      <c r="D449" s="17">
        <f>SUMIFS('Census Data'!G:G,'Census Data'!$A:$A,$A449)/SUMIFS('Census Data'!$F:$F,'Census Data'!$A:$A,$A449)</f>
        <v>0.48567100113622019</v>
      </c>
      <c r="E449" s="19">
        <f>SUMIFS('Census Data'!H:H,'Census Data'!$A:$A,$A449)/SUMIFS('Census Data'!$F:$F,'Census Data'!$A:$A,$A449)</f>
        <v>0.51432899886377981</v>
      </c>
      <c r="F449" s="17">
        <f>SUM(SUMIFS('Census Data'!I:I,'Census Data'!$A:$A,$A449),SUMIFS('Census Data'!J:J,'Census Data'!$A:$A,$A449))/SUMIFS('Census Data'!$F:$F,'Census Data'!$A:$A,$A449)</f>
        <v>0.68274207802045195</v>
      </c>
      <c r="G449" s="17">
        <f>SUM(SUMIFS('Census Data'!K:K,'Census Data'!$A:$A,$A449),SUMIFS('Census Data'!L:L,'Census Data'!$A:$A,$A449))/SUMIFS('Census Data'!$F:$F,'Census Data'!$A:$A,$A449)</f>
        <v>0.28935740436813534</v>
      </c>
      <c r="H449" s="17">
        <f>SUM(SUMIFS('Census Data'!O:O,'Census Data'!$A:$A,$A449),SUMIFS('Census Data'!P:P,'Census Data'!$A:$A,$A449))/SUMIFS('Census Data'!$F:$F,'Census Data'!$A:$A,$A449)</f>
        <v>4.9236207549551827E-3</v>
      </c>
      <c r="I449" s="19">
        <f t="shared" si="12"/>
        <v>2.2976896856457429E-2</v>
      </c>
      <c r="J449" s="17">
        <f>SUM(SUMIFS('Census Data'!W:W,'Census Data'!$A:$A,$A449),SUMIFS('Census Data'!X:X,'Census Data'!$A:$A,$A449))/SUMIFS('Census Data'!$F:$F,'Census Data'!$A:$A,$A449)</f>
        <v>2.0956949880065648E-2</v>
      </c>
      <c r="K449" s="19">
        <f t="shared" si="13"/>
        <v>0.97904305011993431</v>
      </c>
      <c r="L449" s="24">
        <f>'EPA Data'!D450/SUM('EPA Data'!D:D)</f>
        <v>1.3904566175594463E-5</v>
      </c>
      <c r="M449" s="24">
        <f>'EPA Data'!E450/SUM('EPA Data'!E:E)</f>
        <v>2.0528800441115269E-5</v>
      </c>
      <c r="N449" s="24">
        <f>'EPA Data'!F450/SUM('EPA Data'!F:F)</f>
        <v>2.3468071565710229E-5</v>
      </c>
      <c r="O449" s="24">
        <f>'EPA Data'!G450/SUM('EPA Data'!G:G)</f>
        <v>1.0607014302330113E-5</v>
      </c>
      <c r="P449" s="24">
        <f>'EPA Data'!H450/SUM('EPA Data'!H:H)</f>
        <v>1.6547756762239475E-5</v>
      </c>
      <c r="Q449" s="24">
        <f>'EPA Data'!I450/SUM('EPA Data'!I:I)</f>
        <v>1.0368008615679144E-5</v>
      </c>
      <c r="R449" s="24">
        <f>'EPA Data'!J450/SUM('EPA Data'!J:J)</f>
        <v>1.4655686858379382E-5</v>
      </c>
      <c r="S449" s="24">
        <f>'EPA Data'!K450/SUM('EPA Data'!K:K)</f>
        <v>1.8163722482909018E-5</v>
      </c>
      <c r="T449" s="24">
        <f>'EPA Data'!L450/SUM('EPA Data'!L:L)</f>
        <v>2.4637595207985602E-5</v>
      </c>
      <c r="U449" s="24">
        <f>'EPA Data'!M450/SUM('EPA Data'!M:M)</f>
        <v>9.868662290994832E-6</v>
      </c>
      <c r="V449" s="24">
        <f>'EPA Data'!N450/SUM('EPA Data'!N:N)</f>
        <v>1.0103883497492162E-5</v>
      </c>
      <c r="W449" s="24">
        <f>'EPA Data'!O450/SUM('EPA Data'!O:O)</f>
        <v>1.140425272801313E-5</v>
      </c>
      <c r="X449" s="24">
        <f>'EPA Data'!P450/SUM('EPA Data'!P:P)</f>
        <v>2.370077706218808E-5</v>
      </c>
    </row>
    <row r="450" spans="1:24" x14ac:dyDescent="0.25">
      <c r="A450" s="16" t="s">
        <v>851</v>
      </c>
      <c r="B450" s="16" t="s">
        <v>698</v>
      </c>
      <c r="C450" s="21" t="s">
        <v>852</v>
      </c>
      <c r="D450" s="17">
        <f>SUMIFS('Census Data'!G:G,'Census Data'!$A:$A,$A450)/SUMIFS('Census Data'!$F:$F,'Census Data'!$A:$A,$A450)</f>
        <v>0.50452477120507189</v>
      </c>
      <c r="E450" s="19">
        <f>SUMIFS('Census Data'!H:H,'Census Data'!$A:$A,$A450)/SUMIFS('Census Data'!$F:$F,'Census Data'!$A:$A,$A450)</f>
        <v>0.49547522879492817</v>
      </c>
      <c r="F450" s="17">
        <f>SUM(SUMIFS('Census Data'!I:I,'Census Data'!$A:$A,$A450),SUMIFS('Census Data'!J:J,'Census Data'!$A:$A,$A450))/SUMIFS('Census Data'!$F:$F,'Census Data'!$A:$A,$A450)</f>
        <v>0.65637302520578766</v>
      </c>
      <c r="G450" s="17">
        <f>SUM(SUMIFS('Census Data'!K:K,'Census Data'!$A:$A,$A450),SUMIFS('Census Data'!L:L,'Census Data'!$A:$A,$A450))/SUMIFS('Census Data'!$F:$F,'Census Data'!$A:$A,$A450)</f>
        <v>0.27506518738176799</v>
      </c>
      <c r="H450" s="17">
        <f>SUM(SUMIFS('Census Data'!O:O,'Census Data'!$A:$A,$A450),SUMIFS('Census Data'!P:P,'Census Data'!$A:$A,$A450))/SUMIFS('Census Data'!$F:$F,'Census Data'!$A:$A,$A450)</f>
        <v>1.3190858428345007E-2</v>
      </c>
      <c r="I450" s="19">
        <f t="shared" si="12"/>
        <v>5.5370928984099343E-2</v>
      </c>
      <c r="J450" s="17">
        <f>SUM(SUMIFS('Census Data'!W:W,'Census Data'!$A:$A,$A450),SUMIFS('Census Data'!X:X,'Census Data'!$A:$A,$A450))/SUMIFS('Census Data'!$F:$F,'Census Data'!$A:$A,$A450)</f>
        <v>0.11028171174395419</v>
      </c>
      <c r="K450" s="19">
        <f t="shared" si="13"/>
        <v>0.88971828825604582</v>
      </c>
      <c r="L450" s="24">
        <f>'EPA Data'!D451/SUM('EPA Data'!D:D)</f>
        <v>1.568398357969595E-5</v>
      </c>
      <c r="M450" s="24">
        <f>'EPA Data'!E451/SUM('EPA Data'!E:E)</f>
        <v>2.0502652525840457E-5</v>
      </c>
      <c r="N450" s="24">
        <f>'EPA Data'!F451/SUM('EPA Data'!F:F)</f>
        <v>2.2867712136925953E-5</v>
      </c>
      <c r="O450" s="24">
        <f>'EPA Data'!G451/SUM('EPA Data'!G:G)</f>
        <v>1.0338249347172485E-5</v>
      </c>
      <c r="P450" s="24">
        <f>'EPA Data'!H451/SUM('EPA Data'!H:H)</f>
        <v>1.6965784610796514E-5</v>
      </c>
      <c r="Q450" s="24">
        <f>'EPA Data'!I451/SUM('EPA Data'!I:I)</f>
        <v>1.1734296545585479E-5</v>
      </c>
      <c r="R450" s="24">
        <f>'EPA Data'!J451/SUM('EPA Data'!J:J)</f>
        <v>1.4026286379683733E-5</v>
      </c>
      <c r="S450" s="24">
        <f>'EPA Data'!K451/SUM('EPA Data'!K:K)</f>
        <v>1.8369991269092925E-5</v>
      </c>
      <c r="T450" s="24">
        <f>'EPA Data'!L451/SUM('EPA Data'!L:L)</f>
        <v>3.3680043215812442E-5</v>
      </c>
      <c r="U450" s="24">
        <f>'EPA Data'!M451/SUM('EPA Data'!M:M)</f>
        <v>7.755000167663556E-6</v>
      </c>
      <c r="V450" s="24">
        <f>'EPA Data'!N451/SUM('EPA Data'!N:N)</f>
        <v>8.5866511221266109E-6</v>
      </c>
      <c r="W450" s="24">
        <f>'EPA Data'!O451/SUM('EPA Data'!O:O)</f>
        <v>1.1575440514159597E-5</v>
      </c>
      <c r="X450" s="24">
        <f>'EPA Data'!P451/SUM('EPA Data'!P:P)</f>
        <v>2.4104389176779641E-5</v>
      </c>
    </row>
    <row r="451" spans="1:24" x14ac:dyDescent="0.25">
      <c r="A451" s="16" t="s">
        <v>853</v>
      </c>
      <c r="B451" s="16" t="s">
        <v>698</v>
      </c>
      <c r="C451" s="21" t="s">
        <v>107</v>
      </c>
      <c r="D451" s="17">
        <f>SUMIFS('Census Data'!G:G,'Census Data'!$A:$A,$A451)/SUMIFS('Census Data'!$F:$F,'Census Data'!$A:$A,$A451)</f>
        <v>0.48262439739025265</v>
      </c>
      <c r="E451" s="19">
        <f>SUMIFS('Census Data'!H:H,'Census Data'!$A:$A,$A451)/SUMIFS('Census Data'!$F:$F,'Census Data'!$A:$A,$A451)</f>
        <v>0.51737560260974735</v>
      </c>
      <c r="F451" s="17">
        <f>SUM(SUMIFS('Census Data'!I:I,'Census Data'!$A:$A,$A451),SUMIFS('Census Data'!J:J,'Census Data'!$A:$A,$A451))/SUMIFS('Census Data'!$F:$F,'Census Data'!$A:$A,$A451)</f>
        <v>0.57551573173432358</v>
      </c>
      <c r="G451" s="17">
        <f>SUM(SUMIFS('Census Data'!K:K,'Census Data'!$A:$A,$A451),SUMIFS('Census Data'!L:L,'Census Data'!$A:$A,$A451))/SUMIFS('Census Data'!$F:$F,'Census Data'!$A:$A,$A451)</f>
        <v>0.37388208439091697</v>
      </c>
      <c r="H451" s="17">
        <f>SUM(SUMIFS('Census Data'!O:O,'Census Data'!$A:$A,$A451),SUMIFS('Census Data'!P:P,'Census Data'!$A:$A,$A451))/SUMIFS('Census Data'!$F:$F,'Census Data'!$A:$A,$A451)</f>
        <v>2.1719503262184216E-2</v>
      </c>
      <c r="I451" s="19">
        <f t="shared" ref="I451:I514" si="14">100%-SUM(F451:H451)</f>
        <v>2.8882680612575262E-2</v>
      </c>
      <c r="J451" s="17">
        <f>SUM(SUMIFS('Census Data'!W:W,'Census Data'!$A:$A,$A451),SUMIFS('Census Data'!X:X,'Census Data'!$A:$A,$A451))/SUMIFS('Census Data'!$F:$F,'Census Data'!$A:$A,$A451)</f>
        <v>5.9741410149396115E-2</v>
      </c>
      <c r="K451" s="19">
        <f t="shared" ref="K451:K514" si="15">100%-J451</f>
        <v>0.94025858985060384</v>
      </c>
      <c r="L451" s="24">
        <f>'EPA Data'!D452/SUM('EPA Data'!D:D)</f>
        <v>1.1091131197599943E-4</v>
      </c>
      <c r="M451" s="24">
        <f>'EPA Data'!E452/SUM('EPA Data'!E:E)</f>
        <v>1.4405347034700028E-4</v>
      </c>
      <c r="N451" s="24">
        <f>'EPA Data'!F452/SUM('EPA Data'!F:F)</f>
        <v>1.4710208778454046E-4</v>
      </c>
      <c r="O451" s="24">
        <f>'EPA Data'!G452/SUM('EPA Data'!G:G)</f>
        <v>1.0405043969155982E-4</v>
      </c>
      <c r="P451" s="24">
        <f>'EPA Data'!H452/SUM('EPA Data'!H:H)</f>
        <v>1.2870018865798218E-4</v>
      </c>
      <c r="Q451" s="24">
        <f>'EPA Data'!I452/SUM('EPA Data'!I:I)</f>
        <v>1.0074661549609708E-4</v>
      </c>
      <c r="R451" s="24">
        <f>'EPA Data'!J452/SUM('EPA Data'!J:J)</f>
        <v>1.1874965164929866E-4</v>
      </c>
      <c r="S451" s="24">
        <f>'EPA Data'!K452/SUM('EPA Data'!K:K)</f>
        <v>1.5215593505782789E-4</v>
      </c>
      <c r="T451" s="24">
        <f>'EPA Data'!L452/SUM('EPA Data'!L:L)</f>
        <v>2.4266897975438271E-4</v>
      </c>
      <c r="U451" s="24">
        <f>'EPA Data'!M452/SUM('EPA Data'!M:M)</f>
        <v>5.3579700925475704E-5</v>
      </c>
      <c r="V451" s="24">
        <f>'EPA Data'!N452/SUM('EPA Data'!N:N)</f>
        <v>5.3254866606767577E-5</v>
      </c>
      <c r="W451" s="24">
        <f>'EPA Data'!O452/SUM('EPA Data'!O:O)</f>
        <v>6.5055325343333172E-5</v>
      </c>
      <c r="X451" s="24">
        <f>'EPA Data'!P452/SUM('EPA Data'!P:P)</f>
        <v>1.7908966166318421E-4</v>
      </c>
    </row>
    <row r="452" spans="1:24" x14ac:dyDescent="0.25">
      <c r="A452" s="16" t="s">
        <v>854</v>
      </c>
      <c r="B452" s="16" t="s">
        <v>698</v>
      </c>
      <c r="C452" s="21" t="s">
        <v>855</v>
      </c>
      <c r="D452" s="17">
        <f>SUMIFS('Census Data'!G:G,'Census Data'!$A:$A,$A452)/SUMIFS('Census Data'!$F:$F,'Census Data'!$A:$A,$A452)</f>
        <v>0.49556679559654865</v>
      </c>
      <c r="E452" s="19">
        <f>SUMIFS('Census Data'!H:H,'Census Data'!$A:$A,$A452)/SUMIFS('Census Data'!$F:$F,'Census Data'!$A:$A,$A452)</f>
        <v>0.50443320440345141</v>
      </c>
      <c r="F452" s="17">
        <f>SUM(SUMIFS('Census Data'!I:I,'Census Data'!$A:$A,$A452),SUMIFS('Census Data'!J:J,'Census Data'!$A:$A,$A452))/SUMIFS('Census Data'!$F:$F,'Census Data'!$A:$A,$A452)</f>
        <v>0.94698006545670932</v>
      </c>
      <c r="G452" s="17">
        <f>SUM(SUMIFS('Census Data'!K:K,'Census Data'!$A:$A,$A452),SUMIFS('Census Data'!L:L,'Census Data'!$A:$A,$A452))/SUMIFS('Census Data'!$F:$F,'Census Data'!$A:$A,$A452)</f>
        <v>1.7405534067241893E-2</v>
      </c>
      <c r="H452" s="17">
        <f>SUM(SUMIFS('Census Data'!O:O,'Census Data'!$A:$A,$A452),SUMIFS('Census Data'!P:P,'Census Data'!$A:$A,$A452))/SUMIFS('Census Data'!$F:$F,'Census Data'!$A:$A,$A452)</f>
        <v>7.9738173162749188E-3</v>
      </c>
      <c r="I452" s="19">
        <f t="shared" si="14"/>
        <v>2.7640583159773913E-2</v>
      </c>
      <c r="J452" s="17">
        <f>SUM(SUMIFS('Census Data'!W:W,'Census Data'!$A:$A,$A452),SUMIFS('Census Data'!X:X,'Census Data'!$A:$A,$A452))/SUMIFS('Census Data'!$F:$F,'Census Data'!$A:$A,$A452)</f>
        <v>5.0877714965783992E-2</v>
      </c>
      <c r="K452" s="19">
        <f t="shared" si="15"/>
        <v>0.94912228503421603</v>
      </c>
      <c r="L452" s="24">
        <f>'EPA Data'!D453/SUM('EPA Data'!D:D)</f>
        <v>4.7062848836506222E-5</v>
      </c>
      <c r="M452" s="24">
        <f>'EPA Data'!E453/SUM('EPA Data'!E:E)</f>
        <v>6.5326474076283144E-5</v>
      </c>
      <c r="N452" s="24">
        <f>'EPA Data'!F453/SUM('EPA Data'!F:F)</f>
        <v>7.8803103824328757E-5</v>
      </c>
      <c r="O452" s="24">
        <f>'EPA Data'!G453/SUM('EPA Data'!G:G)</f>
        <v>3.9932291651877673E-5</v>
      </c>
      <c r="P452" s="24">
        <f>'EPA Data'!H453/SUM('EPA Data'!H:H)</f>
        <v>5.2402930158730242E-5</v>
      </c>
      <c r="Q452" s="24">
        <f>'EPA Data'!I453/SUM('EPA Data'!I:I)</f>
        <v>3.0627938071601398E-5</v>
      </c>
      <c r="R452" s="24">
        <f>'EPA Data'!J453/SUM('EPA Data'!J:J)</f>
        <v>4.02748916241429E-5</v>
      </c>
      <c r="S452" s="24">
        <f>'EPA Data'!K453/SUM('EPA Data'!K:K)</f>
        <v>5.1498470322955875E-5</v>
      </c>
      <c r="T452" s="24">
        <f>'EPA Data'!L453/SUM('EPA Data'!L:L)</f>
        <v>7.3392512538451071E-5</v>
      </c>
      <c r="U452" s="24">
        <f>'EPA Data'!M453/SUM('EPA Data'!M:M)</f>
        <v>4.3072651873899963E-5</v>
      </c>
      <c r="V452" s="24">
        <f>'EPA Data'!N453/SUM('EPA Data'!N:N)</f>
        <v>3.5904659033049487E-5</v>
      </c>
      <c r="W452" s="24">
        <f>'EPA Data'!O453/SUM('EPA Data'!O:O)</f>
        <v>3.8958052781842599E-5</v>
      </c>
      <c r="X452" s="24">
        <f>'EPA Data'!P453/SUM('EPA Data'!P:P)</f>
        <v>6.6034458036091096E-5</v>
      </c>
    </row>
    <row r="453" spans="1:24" x14ac:dyDescent="0.25">
      <c r="A453" s="16" t="s">
        <v>856</v>
      </c>
      <c r="B453" s="16" t="s">
        <v>698</v>
      </c>
      <c r="C453" s="21" t="s">
        <v>857</v>
      </c>
      <c r="D453" s="17">
        <f>SUMIFS('Census Data'!G:G,'Census Data'!$A:$A,$A453)/SUMIFS('Census Data'!$F:$F,'Census Data'!$A:$A,$A453)</f>
        <v>0.46865615615615613</v>
      </c>
      <c r="E453" s="19">
        <f>SUMIFS('Census Data'!H:H,'Census Data'!$A:$A,$A453)/SUMIFS('Census Data'!$F:$F,'Census Data'!$A:$A,$A453)</f>
        <v>0.53134384384384381</v>
      </c>
      <c r="F453" s="17">
        <f>SUM(SUMIFS('Census Data'!I:I,'Census Data'!$A:$A,$A453),SUMIFS('Census Data'!J:J,'Census Data'!$A:$A,$A453))/SUMIFS('Census Data'!$F:$F,'Census Data'!$A:$A,$A453)</f>
        <v>0.5564001501501501</v>
      </c>
      <c r="G453" s="17">
        <f>SUM(SUMIFS('Census Data'!K:K,'Census Data'!$A:$A,$A453),SUMIFS('Census Data'!L:L,'Census Data'!$A:$A,$A453))/SUMIFS('Census Data'!$F:$F,'Census Data'!$A:$A,$A453)</f>
        <v>0.4150713213213213</v>
      </c>
      <c r="H453" s="17">
        <f>SUM(SUMIFS('Census Data'!O:O,'Census Data'!$A:$A,$A453),SUMIFS('Census Data'!P:P,'Census Data'!$A:$A,$A453))/SUMIFS('Census Data'!$F:$F,'Census Data'!$A:$A,$A453)</f>
        <v>4.8329579579579583E-3</v>
      </c>
      <c r="I453" s="19">
        <f t="shared" si="14"/>
        <v>2.3695570570570701E-2</v>
      </c>
      <c r="J453" s="17">
        <f>SUM(SUMIFS('Census Data'!W:W,'Census Data'!$A:$A,$A453),SUMIFS('Census Data'!X:X,'Census Data'!$A:$A,$A453))/SUMIFS('Census Data'!$F:$F,'Census Data'!$A:$A,$A453)</f>
        <v>3.350225225225225E-2</v>
      </c>
      <c r="K453" s="19">
        <f t="shared" si="15"/>
        <v>0.96649774774774777</v>
      </c>
      <c r="L453" s="24">
        <f>'EPA Data'!D454/SUM('EPA Data'!D:D)</f>
        <v>3.2914889594446586E-5</v>
      </c>
      <c r="M453" s="24">
        <f>'EPA Data'!E454/SUM('EPA Data'!E:E)</f>
        <v>5.3201894346522358E-5</v>
      </c>
      <c r="N453" s="24">
        <f>'EPA Data'!F454/SUM('EPA Data'!F:F)</f>
        <v>6.2191648243510711E-5</v>
      </c>
      <c r="O453" s="24">
        <f>'EPA Data'!G454/SUM('EPA Data'!G:G)</f>
        <v>2.9309417343535717E-5</v>
      </c>
      <c r="P453" s="24">
        <f>'EPA Data'!H454/SUM('EPA Data'!H:H)</f>
        <v>4.2703245355229976E-5</v>
      </c>
      <c r="Q453" s="24">
        <f>'EPA Data'!I454/SUM('EPA Data'!I:I)</f>
        <v>2.7549101077246918E-5</v>
      </c>
      <c r="R453" s="24">
        <f>'EPA Data'!J454/SUM('EPA Data'!J:J)</f>
        <v>4.4146384990630569E-5</v>
      </c>
      <c r="S453" s="24">
        <f>'EPA Data'!K454/SUM('EPA Data'!K:K)</f>
        <v>4.9883638967872214E-5</v>
      </c>
      <c r="T453" s="24">
        <f>'EPA Data'!L454/SUM('EPA Data'!L:L)</f>
        <v>6.8845358129178815E-5</v>
      </c>
      <c r="U453" s="24">
        <f>'EPA Data'!M454/SUM('EPA Data'!M:M)</f>
        <v>2.3819599837072191E-5</v>
      </c>
      <c r="V453" s="24">
        <f>'EPA Data'!N454/SUM('EPA Data'!N:N)</f>
        <v>2.5352440296329937E-5</v>
      </c>
      <c r="W453" s="24">
        <f>'EPA Data'!O454/SUM('EPA Data'!O:O)</f>
        <v>2.8481075944480194E-5</v>
      </c>
      <c r="X453" s="24">
        <f>'EPA Data'!P454/SUM('EPA Data'!P:P)</f>
        <v>6.1138748434560959E-5</v>
      </c>
    </row>
    <row r="454" spans="1:24" x14ac:dyDescent="0.25">
      <c r="A454" s="16" t="s">
        <v>858</v>
      </c>
      <c r="B454" s="16" t="s">
        <v>698</v>
      </c>
      <c r="C454" s="21" t="s">
        <v>859</v>
      </c>
      <c r="D454" s="17">
        <f>SUMIFS('Census Data'!G:G,'Census Data'!$A:$A,$A454)/SUMIFS('Census Data'!$F:$F,'Census Data'!$A:$A,$A454)</f>
        <v>0.48595075810265681</v>
      </c>
      <c r="E454" s="19">
        <f>SUMIFS('Census Data'!H:H,'Census Data'!$A:$A,$A454)/SUMIFS('Census Data'!$F:$F,'Census Data'!$A:$A,$A454)</f>
        <v>0.51404924189734313</v>
      </c>
      <c r="F454" s="17">
        <f>SUM(SUMIFS('Census Data'!I:I,'Census Data'!$A:$A,$A454),SUMIFS('Census Data'!J:J,'Census Data'!$A:$A,$A454))/SUMIFS('Census Data'!$F:$F,'Census Data'!$A:$A,$A454)</f>
        <v>0.63604117401585758</v>
      </c>
      <c r="G454" s="17">
        <f>SUM(SUMIFS('Census Data'!K:K,'Census Data'!$A:$A,$A454),SUMIFS('Census Data'!L:L,'Census Data'!$A:$A,$A454))/SUMIFS('Census Data'!$F:$F,'Census Data'!$A:$A,$A454)</f>
        <v>0.3349561830574489</v>
      </c>
      <c r="H454" s="17">
        <f>SUM(SUMIFS('Census Data'!O:O,'Census Data'!$A:$A,$A454),SUMIFS('Census Data'!P:P,'Census Data'!$A:$A,$A454))/SUMIFS('Census Data'!$F:$F,'Census Data'!$A:$A,$A454)</f>
        <v>5.2163026846571148E-3</v>
      </c>
      <c r="I454" s="19">
        <f t="shared" si="14"/>
        <v>2.3786340242036408E-2</v>
      </c>
      <c r="J454" s="17">
        <f>SUM(SUMIFS('Census Data'!W:W,'Census Data'!$A:$A,$A454),SUMIFS('Census Data'!X:X,'Census Data'!$A:$A,$A454))/SUMIFS('Census Data'!$F:$F,'Census Data'!$A:$A,$A454)</f>
        <v>2.2603978300180832E-2</v>
      </c>
      <c r="K454" s="19">
        <f t="shared" si="15"/>
        <v>0.97739602169981921</v>
      </c>
      <c r="L454" s="24">
        <f>'EPA Data'!D455/SUM('EPA Data'!D:D)</f>
        <v>2.7808587670191612E-5</v>
      </c>
      <c r="M454" s="24">
        <f>'EPA Data'!E455/SUM('EPA Data'!E:E)</f>
        <v>3.644867904448072E-5</v>
      </c>
      <c r="N454" s="24">
        <f>'EPA Data'!F455/SUM('EPA Data'!F:F)</f>
        <v>3.8327266177111643E-5</v>
      </c>
      <c r="O454" s="24">
        <f>'EPA Data'!G455/SUM('EPA Data'!G:G)</f>
        <v>2.1374105893230015E-5</v>
      </c>
      <c r="P454" s="24">
        <f>'EPA Data'!H455/SUM('EPA Data'!H:H)</f>
        <v>3.3230266692990742E-5</v>
      </c>
      <c r="Q454" s="24">
        <f>'EPA Data'!I455/SUM('EPA Data'!I:I)</f>
        <v>2.3423042825187609E-5</v>
      </c>
      <c r="R454" s="24">
        <f>'EPA Data'!J455/SUM('EPA Data'!J:J)</f>
        <v>2.4710995334501406E-5</v>
      </c>
      <c r="S454" s="24">
        <f>'EPA Data'!K455/SUM('EPA Data'!K:K)</f>
        <v>3.338581285167189E-5</v>
      </c>
      <c r="T454" s="24">
        <f>'EPA Data'!L455/SUM('EPA Data'!L:L)</f>
        <v>5.7427075756747424E-5</v>
      </c>
      <c r="U454" s="24">
        <f>'EPA Data'!M455/SUM('EPA Data'!M:M)</f>
        <v>1.1917510912662666E-5</v>
      </c>
      <c r="V454" s="24">
        <f>'EPA Data'!N455/SUM('EPA Data'!N:N)</f>
        <v>1.5051230279661519E-5</v>
      </c>
      <c r="W454" s="24">
        <f>'EPA Data'!O455/SUM('EPA Data'!O:O)</f>
        <v>1.9672177717616055E-5</v>
      </c>
      <c r="X454" s="24">
        <f>'EPA Data'!P455/SUM('EPA Data'!P:P)</f>
        <v>3.6756409745264606E-5</v>
      </c>
    </row>
    <row r="455" spans="1:24" x14ac:dyDescent="0.25">
      <c r="A455" s="16" t="s">
        <v>860</v>
      </c>
      <c r="B455" s="16" t="s">
        <v>698</v>
      </c>
      <c r="C455" s="21" t="s">
        <v>109</v>
      </c>
      <c r="D455" s="17">
        <f>SUMIFS('Census Data'!G:G,'Census Data'!$A:$A,$A455)/SUMIFS('Census Data'!$F:$F,'Census Data'!$A:$A,$A455)</f>
        <v>0.54707654282845442</v>
      </c>
      <c r="E455" s="19">
        <f>SUMIFS('Census Data'!H:H,'Census Data'!$A:$A,$A455)/SUMIFS('Census Data'!$F:$F,'Census Data'!$A:$A,$A455)</f>
        <v>0.45292345717154553</v>
      </c>
      <c r="F455" s="17">
        <f>SUM(SUMIFS('Census Data'!I:I,'Census Data'!$A:$A,$A455),SUMIFS('Census Data'!J:J,'Census Data'!$A:$A,$A455))/SUMIFS('Census Data'!$F:$F,'Census Data'!$A:$A,$A455)</f>
        <v>0.35915656136556734</v>
      </c>
      <c r="G455" s="17">
        <f>SUM(SUMIFS('Census Data'!K:K,'Census Data'!$A:$A,$A455),SUMIFS('Census Data'!L:L,'Census Data'!$A:$A,$A455))/SUMIFS('Census Data'!$F:$F,'Census Data'!$A:$A,$A455)</f>
        <v>0.60732215957364644</v>
      </c>
      <c r="H455" s="17">
        <f>SUM(SUMIFS('Census Data'!O:O,'Census Data'!$A:$A,$A455),SUMIFS('Census Data'!P:P,'Census Data'!$A:$A,$A455))/SUMIFS('Census Data'!$F:$F,'Census Data'!$A:$A,$A455)</f>
        <v>1.4057310573878119E-2</v>
      </c>
      <c r="I455" s="19">
        <f t="shared" si="14"/>
        <v>1.9463968486908012E-2</v>
      </c>
      <c r="J455" s="17">
        <f>SUM(SUMIFS('Census Data'!W:W,'Census Data'!$A:$A,$A455),SUMIFS('Census Data'!X:X,'Census Data'!$A:$A,$A455))/SUMIFS('Census Data'!$F:$F,'Census Data'!$A:$A,$A455)</f>
        <v>4.4875260678149377E-2</v>
      </c>
      <c r="K455" s="19">
        <f t="shared" si="15"/>
        <v>0.9551247393218506</v>
      </c>
      <c r="L455" s="24">
        <f>'EPA Data'!D456/SUM('EPA Data'!D:D)</f>
        <v>2.4861795171165507E-5</v>
      </c>
      <c r="M455" s="24">
        <f>'EPA Data'!E456/SUM('EPA Data'!E:E)</f>
        <v>3.4826953790000933E-5</v>
      </c>
      <c r="N455" s="24">
        <f>'EPA Data'!F456/SUM('EPA Data'!F:F)</f>
        <v>4.0082172590488193E-5</v>
      </c>
      <c r="O455" s="24">
        <f>'EPA Data'!G456/SUM('EPA Data'!G:G)</f>
        <v>1.6851339028873679E-5</v>
      </c>
      <c r="P455" s="24">
        <f>'EPA Data'!H456/SUM('EPA Data'!H:H)</f>
        <v>2.6755646076004931E-5</v>
      </c>
      <c r="Q455" s="24">
        <f>'EPA Data'!I456/SUM('EPA Data'!I:I)</f>
        <v>1.6858358296130883E-5</v>
      </c>
      <c r="R455" s="24">
        <f>'EPA Data'!J456/SUM('EPA Data'!J:J)</f>
        <v>3.302638872317756E-5</v>
      </c>
      <c r="S455" s="24">
        <f>'EPA Data'!K456/SUM('EPA Data'!K:K)</f>
        <v>4.4287971029220855E-5</v>
      </c>
      <c r="T455" s="24">
        <f>'EPA Data'!L456/SUM('EPA Data'!L:L)</f>
        <v>5.2604003039609708E-5</v>
      </c>
      <c r="U455" s="24">
        <f>'EPA Data'!M456/SUM('EPA Data'!M:M)</f>
        <v>1.2586564805270558E-5</v>
      </c>
      <c r="V455" s="24">
        <f>'EPA Data'!N456/SUM('EPA Data'!N:N)</f>
        <v>1.3996532103970287E-5</v>
      </c>
      <c r="W455" s="24">
        <f>'EPA Data'!O456/SUM('EPA Data'!O:O)</f>
        <v>1.5214194895122729E-5</v>
      </c>
      <c r="X455" s="24">
        <f>'EPA Data'!P456/SUM('EPA Data'!P:P)</f>
        <v>4.4273152933625637E-5</v>
      </c>
    </row>
    <row r="456" spans="1:24" x14ac:dyDescent="0.25">
      <c r="A456" s="16" t="s">
        <v>861</v>
      </c>
      <c r="B456" s="16" t="s">
        <v>698</v>
      </c>
      <c r="C456" s="21" t="s">
        <v>111</v>
      </c>
      <c r="D456" s="17">
        <f>SUMIFS('Census Data'!G:G,'Census Data'!$A:$A,$A456)/SUMIFS('Census Data'!$F:$F,'Census Data'!$A:$A,$A456)</f>
        <v>0.49437751004016062</v>
      </c>
      <c r="E456" s="19">
        <f>SUMIFS('Census Data'!H:H,'Census Data'!$A:$A,$A456)/SUMIFS('Census Data'!$F:$F,'Census Data'!$A:$A,$A456)</f>
        <v>0.50562248995983938</v>
      </c>
      <c r="F456" s="17">
        <f>SUM(SUMIFS('Census Data'!I:I,'Census Data'!$A:$A,$A456),SUMIFS('Census Data'!J:J,'Census Data'!$A:$A,$A456))/SUMIFS('Census Data'!$F:$F,'Census Data'!$A:$A,$A456)</f>
        <v>0.85987282463186077</v>
      </c>
      <c r="G456" s="17">
        <f>SUM(SUMIFS('Census Data'!K:K,'Census Data'!$A:$A,$A456),SUMIFS('Census Data'!L:L,'Census Data'!$A:$A,$A456))/SUMIFS('Census Data'!$F:$F,'Census Data'!$A:$A,$A456)</f>
        <v>9.5749665327978586E-2</v>
      </c>
      <c r="H456" s="17">
        <f>SUM(SUMIFS('Census Data'!O:O,'Census Data'!$A:$A,$A456),SUMIFS('Census Data'!P:P,'Census Data'!$A:$A,$A456))/SUMIFS('Census Data'!$F:$F,'Census Data'!$A:$A,$A456)</f>
        <v>2.1619812583668005E-2</v>
      </c>
      <c r="I456" s="19">
        <f t="shared" si="14"/>
        <v>2.2757697456492698E-2</v>
      </c>
      <c r="J456" s="17">
        <f>SUM(SUMIFS('Census Data'!W:W,'Census Data'!$A:$A,$A456),SUMIFS('Census Data'!X:X,'Census Data'!$A:$A,$A456))/SUMIFS('Census Data'!$F:$F,'Census Data'!$A:$A,$A456)</f>
        <v>6.07429718875502E-2</v>
      </c>
      <c r="K456" s="19">
        <f t="shared" si="15"/>
        <v>0.93925702811244982</v>
      </c>
      <c r="L456" s="24">
        <f>'EPA Data'!D457/SUM('EPA Data'!D:D)</f>
        <v>6.2932142555320535E-5</v>
      </c>
      <c r="M456" s="24">
        <f>'EPA Data'!E457/SUM('EPA Data'!E:E)</f>
        <v>7.8743128756351475E-5</v>
      </c>
      <c r="N456" s="24">
        <f>'EPA Data'!F457/SUM('EPA Data'!F:F)</f>
        <v>9.1275780370261882E-5</v>
      </c>
      <c r="O456" s="24">
        <f>'EPA Data'!G457/SUM('EPA Data'!G:G)</f>
        <v>5.7930103875205173E-5</v>
      </c>
      <c r="P456" s="24">
        <f>'EPA Data'!H457/SUM('EPA Data'!H:H)</f>
        <v>7.1728156061418944E-5</v>
      </c>
      <c r="Q456" s="24">
        <f>'EPA Data'!I457/SUM('EPA Data'!I:I)</f>
        <v>4.3132463209014005E-5</v>
      </c>
      <c r="R456" s="24">
        <f>'EPA Data'!J457/SUM('EPA Data'!J:J)</f>
        <v>5.8419701817908948E-5</v>
      </c>
      <c r="S456" s="24">
        <f>'EPA Data'!K457/SUM('EPA Data'!K:K)</f>
        <v>9.5867881647384448E-5</v>
      </c>
      <c r="T456" s="24">
        <f>'EPA Data'!L457/SUM('EPA Data'!L:L)</f>
        <v>9.1755778807916857E-5</v>
      </c>
      <c r="U456" s="24">
        <f>'EPA Data'!M457/SUM('EPA Data'!M:M)</f>
        <v>5.0218115276811194E-5</v>
      </c>
      <c r="V456" s="24">
        <f>'EPA Data'!N457/SUM('EPA Data'!N:N)</f>
        <v>4.5074320153223162E-5</v>
      </c>
      <c r="W456" s="24">
        <f>'EPA Data'!O457/SUM('EPA Data'!O:O)</f>
        <v>4.3740824849629E-5</v>
      </c>
      <c r="X456" s="24">
        <f>'EPA Data'!P457/SUM('EPA Data'!P:P)</f>
        <v>8.8110438333959104E-5</v>
      </c>
    </row>
    <row r="457" spans="1:24" x14ac:dyDescent="0.25">
      <c r="A457" s="16" t="s">
        <v>862</v>
      </c>
      <c r="B457" s="16" t="s">
        <v>698</v>
      </c>
      <c r="C457" s="21" t="s">
        <v>115</v>
      </c>
      <c r="D457" s="17">
        <f>SUMIFS('Census Data'!G:G,'Census Data'!$A:$A,$A457)/SUMIFS('Census Data'!$F:$F,'Census Data'!$A:$A,$A457)</f>
        <v>0.49599234358176814</v>
      </c>
      <c r="E457" s="19">
        <f>SUMIFS('Census Data'!H:H,'Census Data'!$A:$A,$A457)/SUMIFS('Census Data'!$F:$F,'Census Data'!$A:$A,$A457)</f>
        <v>0.50400765641823186</v>
      </c>
      <c r="F457" s="17">
        <f>SUM(SUMIFS('Census Data'!I:I,'Census Data'!$A:$A,$A457),SUMIFS('Census Data'!J:J,'Census Data'!$A:$A,$A457))/SUMIFS('Census Data'!$F:$F,'Census Data'!$A:$A,$A457)</f>
        <v>0.64385692068429234</v>
      </c>
      <c r="G457" s="17">
        <f>SUM(SUMIFS('Census Data'!K:K,'Census Data'!$A:$A,$A457),SUMIFS('Census Data'!L:L,'Census Data'!$A:$A,$A457))/SUMIFS('Census Data'!$F:$F,'Census Data'!$A:$A,$A457)</f>
        <v>0.30948678071539659</v>
      </c>
      <c r="H457" s="17">
        <f>SUM(SUMIFS('Census Data'!O:O,'Census Data'!$A:$A,$A457),SUMIFS('Census Data'!P:P,'Census Data'!$A:$A,$A457))/SUMIFS('Census Data'!$F:$F,'Census Data'!$A:$A,$A457)</f>
        <v>9.3312597200622092E-3</v>
      </c>
      <c r="I457" s="19">
        <f t="shared" si="14"/>
        <v>3.7325038880248851E-2</v>
      </c>
      <c r="J457" s="17">
        <f>SUM(SUMIFS('Census Data'!W:W,'Census Data'!$A:$A,$A457),SUMIFS('Census Data'!X:X,'Census Data'!$A:$A,$A457))/SUMIFS('Census Data'!$F:$F,'Census Data'!$A:$A,$A457)</f>
        <v>7.7162339992822113E-2</v>
      </c>
      <c r="K457" s="19">
        <f t="shared" si="15"/>
        <v>0.92283766000717793</v>
      </c>
      <c r="L457" s="24">
        <f>'EPA Data'!D458/SUM('EPA Data'!D:D)</f>
        <v>1.2613767633147158E-5</v>
      </c>
      <c r="M457" s="24">
        <f>'EPA Data'!E458/SUM('EPA Data'!E:E)</f>
        <v>1.8647913267791859E-5</v>
      </c>
      <c r="N457" s="24">
        <f>'EPA Data'!F458/SUM('EPA Data'!F:F)</f>
        <v>2.2200615262544506E-5</v>
      </c>
      <c r="O457" s="24">
        <f>'EPA Data'!G458/SUM('EPA Data'!G:G)</f>
        <v>8.0871064359171992E-6</v>
      </c>
      <c r="P457" s="24">
        <f>'EPA Data'!H458/SUM('EPA Data'!H:H)</f>
        <v>1.3665673215249468E-5</v>
      </c>
      <c r="Q457" s="24">
        <f>'EPA Data'!I458/SUM('EPA Data'!I:I)</f>
        <v>8.8507273696344263E-6</v>
      </c>
      <c r="R457" s="24">
        <f>'EPA Data'!J458/SUM('EPA Data'!J:J)</f>
        <v>1.0700446425951606E-5</v>
      </c>
      <c r="S457" s="24">
        <f>'EPA Data'!K458/SUM('EPA Data'!K:K)</f>
        <v>1.7782861369062303E-5</v>
      </c>
      <c r="T457" s="24">
        <f>'EPA Data'!L458/SUM('EPA Data'!L:L)</f>
        <v>2.738260487549347E-5</v>
      </c>
      <c r="U457" s="24">
        <f>'EPA Data'!M458/SUM('EPA Data'!M:M)</f>
        <v>6.6129889024235112E-6</v>
      </c>
      <c r="V457" s="24">
        <f>'EPA Data'!N458/SUM('EPA Data'!N:N)</f>
        <v>7.5992619051878029E-6</v>
      </c>
      <c r="W457" s="24">
        <f>'EPA Data'!O458/SUM('EPA Data'!O:O)</f>
        <v>8.0042307992529918E-6</v>
      </c>
      <c r="X457" s="24">
        <f>'EPA Data'!P458/SUM('EPA Data'!P:P)</f>
        <v>2.2042007095271544E-5</v>
      </c>
    </row>
    <row r="458" spans="1:24" x14ac:dyDescent="0.25">
      <c r="A458" s="16" t="s">
        <v>863</v>
      </c>
      <c r="B458" s="16" t="s">
        <v>698</v>
      </c>
      <c r="C458" s="21" t="s">
        <v>864</v>
      </c>
      <c r="D458" s="17">
        <f>SUMIFS('Census Data'!G:G,'Census Data'!$A:$A,$A458)/SUMIFS('Census Data'!$F:$F,'Census Data'!$A:$A,$A458)</f>
        <v>0.47871687060046297</v>
      </c>
      <c r="E458" s="19">
        <f>SUMIFS('Census Data'!H:H,'Census Data'!$A:$A,$A458)/SUMIFS('Census Data'!$F:$F,'Census Data'!$A:$A,$A458)</f>
        <v>0.52128312939953703</v>
      </c>
      <c r="F458" s="17">
        <f>SUM(SUMIFS('Census Data'!I:I,'Census Data'!$A:$A,$A458),SUMIFS('Census Data'!J:J,'Census Data'!$A:$A,$A458))/SUMIFS('Census Data'!$F:$F,'Census Data'!$A:$A,$A458)</f>
        <v>0.58529786932489247</v>
      </c>
      <c r="G458" s="17">
        <f>SUM(SUMIFS('Census Data'!K:K,'Census Data'!$A:$A,$A458),SUMIFS('Census Data'!L:L,'Census Data'!$A:$A,$A458))/SUMIFS('Census Data'!$F:$F,'Census Data'!$A:$A,$A458)</f>
        <v>0.38508054991259982</v>
      </c>
      <c r="H458" s="17">
        <f>SUM(SUMIFS('Census Data'!O:O,'Census Data'!$A:$A,$A458),SUMIFS('Census Data'!P:P,'Census Data'!$A:$A,$A458))/SUMIFS('Census Data'!$F:$F,'Census Data'!$A:$A,$A458)</f>
        <v>6.2833656162895072E-3</v>
      </c>
      <c r="I458" s="19">
        <f t="shared" si="14"/>
        <v>2.3338215146218255E-2</v>
      </c>
      <c r="J458" s="17">
        <f>SUM(SUMIFS('Census Data'!W:W,'Census Data'!$A:$A,$A458),SUMIFS('Census Data'!X:X,'Census Data'!$A:$A,$A458))/SUMIFS('Census Data'!$F:$F,'Census Data'!$A:$A,$A458)</f>
        <v>2.4897245712665942E-2</v>
      </c>
      <c r="K458" s="19">
        <f t="shared" si="15"/>
        <v>0.97510275428733406</v>
      </c>
      <c r="L458" s="24">
        <f>'EPA Data'!D459/SUM('EPA Data'!D:D)</f>
        <v>6.282916123443473E-5</v>
      </c>
      <c r="M458" s="24">
        <f>'EPA Data'!E459/SUM('EPA Data'!E:E)</f>
        <v>6.4039422436870452E-5</v>
      </c>
      <c r="N458" s="24">
        <f>'EPA Data'!F459/SUM('EPA Data'!F:F)</f>
        <v>7.6122338689478983E-5</v>
      </c>
      <c r="O458" s="24">
        <f>'EPA Data'!G459/SUM('EPA Data'!G:G)</f>
        <v>4.2902929302174821E-5</v>
      </c>
      <c r="P458" s="24">
        <f>'EPA Data'!H459/SUM('EPA Data'!H:H)</f>
        <v>6.1865213630768489E-5</v>
      </c>
      <c r="Q458" s="24">
        <f>'EPA Data'!I459/SUM('EPA Data'!I:I)</f>
        <v>8.5184370266451671E-5</v>
      </c>
      <c r="R458" s="24">
        <f>'EPA Data'!J459/SUM('EPA Data'!J:J)</f>
        <v>3.8894443563254537E-5</v>
      </c>
      <c r="S458" s="24">
        <f>'EPA Data'!K459/SUM('EPA Data'!K:K)</f>
        <v>5.8530538299699029E-5</v>
      </c>
      <c r="T458" s="24">
        <f>'EPA Data'!L459/SUM('EPA Data'!L:L)</f>
        <v>8.4427955594043236E-5</v>
      </c>
      <c r="U458" s="24">
        <f>'EPA Data'!M459/SUM('EPA Data'!M:M)</f>
        <v>3.0042838554115365E-5</v>
      </c>
      <c r="V458" s="24">
        <f>'EPA Data'!N459/SUM('EPA Data'!N:N)</f>
        <v>3.6043167422770025E-5</v>
      </c>
      <c r="W458" s="24">
        <f>'EPA Data'!O459/SUM('EPA Data'!O:O)</f>
        <v>2.7984692180808281E-5</v>
      </c>
      <c r="X458" s="24">
        <f>'EPA Data'!P459/SUM('EPA Data'!P:P)</f>
        <v>6.8323211826624305E-5</v>
      </c>
    </row>
    <row r="459" spans="1:24" x14ac:dyDescent="0.25">
      <c r="A459" s="16" t="s">
        <v>865</v>
      </c>
      <c r="B459" s="16" t="s">
        <v>698</v>
      </c>
      <c r="C459" s="21" t="s">
        <v>266</v>
      </c>
      <c r="D459" s="17">
        <f>SUMIFS('Census Data'!G:G,'Census Data'!$A:$A,$A459)/SUMIFS('Census Data'!$F:$F,'Census Data'!$A:$A,$A459)</f>
        <v>0.47831409583770551</v>
      </c>
      <c r="E459" s="19">
        <f>SUMIFS('Census Data'!H:H,'Census Data'!$A:$A,$A459)/SUMIFS('Census Data'!$F:$F,'Census Data'!$A:$A,$A459)</f>
        <v>0.52168590416229454</v>
      </c>
      <c r="F459" s="17">
        <f>SUM(SUMIFS('Census Data'!I:I,'Census Data'!$A:$A,$A459),SUMIFS('Census Data'!J:J,'Census Data'!$A:$A,$A459))/SUMIFS('Census Data'!$F:$F,'Census Data'!$A:$A,$A459)</f>
        <v>0.68940188877229802</v>
      </c>
      <c r="G459" s="17">
        <f>SUM(SUMIFS('Census Data'!K:K,'Census Data'!$A:$A,$A459),SUMIFS('Census Data'!L:L,'Census Data'!$A:$A,$A459))/SUMIFS('Census Data'!$F:$F,'Census Data'!$A:$A,$A459)</f>
        <v>0.28279118572927597</v>
      </c>
      <c r="H459" s="17">
        <f>SUM(SUMIFS('Census Data'!O:O,'Census Data'!$A:$A,$A459),SUMIFS('Census Data'!P:P,'Census Data'!$A:$A,$A459))/SUMIFS('Census Data'!$F:$F,'Census Data'!$A:$A,$A459)</f>
        <v>6.2959076600209865E-3</v>
      </c>
      <c r="I459" s="19">
        <f t="shared" si="14"/>
        <v>2.1511017838405033E-2</v>
      </c>
      <c r="J459" s="17">
        <f>SUM(SUMIFS('Census Data'!W:W,'Census Data'!$A:$A,$A459),SUMIFS('Census Data'!X:X,'Census Data'!$A:$A,$A459))/SUMIFS('Census Data'!$F:$F,'Census Data'!$A:$A,$A459)</f>
        <v>2.8506470793983909E-2</v>
      </c>
      <c r="K459" s="19">
        <f t="shared" si="15"/>
        <v>0.97149352920601606</v>
      </c>
      <c r="L459" s="24">
        <f>'EPA Data'!D460/SUM('EPA Data'!D:D)</f>
        <v>8.1380128458462424E-6</v>
      </c>
      <c r="M459" s="24">
        <f>'EPA Data'!E460/SUM('EPA Data'!E:E)</f>
        <v>1.3931650411115673E-5</v>
      </c>
      <c r="N459" s="24">
        <f>'EPA Data'!F460/SUM('EPA Data'!F:F)</f>
        <v>1.6734153378797276E-5</v>
      </c>
      <c r="O459" s="24">
        <f>'EPA Data'!G460/SUM('EPA Data'!G:G)</f>
        <v>4.9449241274609103E-6</v>
      </c>
      <c r="P459" s="24">
        <f>'EPA Data'!H460/SUM('EPA Data'!H:H)</f>
        <v>9.3324466854841298E-6</v>
      </c>
      <c r="Q459" s="24">
        <f>'EPA Data'!I460/SUM('EPA Data'!I:I)</f>
        <v>6.6006993126281006E-6</v>
      </c>
      <c r="R459" s="24">
        <f>'EPA Data'!J460/SUM('EPA Data'!J:J)</f>
        <v>9.0828839340723818E-6</v>
      </c>
      <c r="S459" s="24">
        <f>'EPA Data'!K460/SUM('EPA Data'!K:K)</f>
        <v>1.3927372467364461E-5</v>
      </c>
      <c r="T459" s="24">
        <f>'EPA Data'!L460/SUM('EPA Data'!L:L)</f>
        <v>2.2231332020979386E-5</v>
      </c>
      <c r="U459" s="24">
        <f>'EPA Data'!M460/SUM('EPA Data'!M:M)</f>
        <v>4.0160679619397878E-6</v>
      </c>
      <c r="V459" s="24">
        <f>'EPA Data'!N460/SUM('EPA Data'!N:N)</f>
        <v>4.5795506335084045E-6</v>
      </c>
      <c r="W459" s="24">
        <f>'EPA Data'!O460/SUM('EPA Data'!O:O)</f>
        <v>5.7086805634082766E-6</v>
      </c>
      <c r="X459" s="24">
        <f>'EPA Data'!P460/SUM('EPA Data'!P:P)</f>
        <v>1.9747780552607642E-5</v>
      </c>
    </row>
    <row r="460" spans="1:24" x14ac:dyDescent="0.25">
      <c r="A460" s="16" t="s">
        <v>866</v>
      </c>
      <c r="B460" s="16" t="s">
        <v>698</v>
      </c>
      <c r="C460" s="21" t="s">
        <v>867</v>
      </c>
      <c r="D460" s="17">
        <f>SUMIFS('Census Data'!G:G,'Census Data'!$A:$A,$A460)/SUMIFS('Census Data'!$F:$F,'Census Data'!$A:$A,$A460)</f>
        <v>0.51722087545167639</v>
      </c>
      <c r="E460" s="19">
        <f>SUMIFS('Census Data'!H:H,'Census Data'!$A:$A,$A460)/SUMIFS('Census Data'!$F:$F,'Census Data'!$A:$A,$A460)</f>
        <v>0.48277912454832367</v>
      </c>
      <c r="F460" s="17">
        <f>SUM(SUMIFS('Census Data'!I:I,'Census Data'!$A:$A,$A460),SUMIFS('Census Data'!J:J,'Census Data'!$A:$A,$A460))/SUMIFS('Census Data'!$F:$F,'Census Data'!$A:$A,$A460)</f>
        <v>0.49334492064218083</v>
      </c>
      <c r="G460" s="17">
        <f>SUM(SUMIFS('Census Data'!K:K,'Census Data'!$A:$A,$A460),SUMIFS('Census Data'!L:L,'Census Data'!$A:$A,$A460))/SUMIFS('Census Data'!$F:$F,'Census Data'!$A:$A,$A460)</f>
        <v>0.48017198005763162</v>
      </c>
      <c r="H460" s="17">
        <f>SUM(SUMIFS('Census Data'!O:O,'Census Data'!$A:$A,$A460),SUMIFS('Census Data'!P:P,'Census Data'!$A:$A,$A460))/SUMIFS('Census Data'!$F:$F,'Census Data'!$A:$A,$A460)</f>
        <v>8.2788272423729593E-3</v>
      </c>
      <c r="I460" s="19">
        <f t="shared" si="14"/>
        <v>1.8204272057814608E-2</v>
      </c>
      <c r="J460" s="17">
        <f>SUM(SUMIFS('Census Data'!W:W,'Census Data'!$A:$A,$A460),SUMIFS('Census Data'!X:X,'Census Data'!$A:$A,$A460))/SUMIFS('Census Data'!$F:$F,'Census Data'!$A:$A,$A460)</f>
        <v>4.7889127750080043E-2</v>
      </c>
      <c r="K460" s="19">
        <f t="shared" si="15"/>
        <v>0.95211087224991997</v>
      </c>
      <c r="L460" s="24">
        <f>'EPA Data'!D461/SUM('EPA Data'!D:D)</f>
        <v>2.9914115454633703E-5</v>
      </c>
      <c r="M460" s="24">
        <f>'EPA Data'!E461/SUM('EPA Data'!E:E)</f>
        <v>5.1187830751508326E-5</v>
      </c>
      <c r="N460" s="24">
        <f>'EPA Data'!F461/SUM('EPA Data'!F:F)</f>
        <v>6.0110912518431483E-5</v>
      </c>
      <c r="O460" s="24">
        <f>'EPA Data'!G461/SUM('EPA Data'!G:G)</f>
        <v>2.0296566588236228E-5</v>
      </c>
      <c r="P460" s="24">
        <f>'EPA Data'!H461/SUM('EPA Data'!H:H)</f>
        <v>3.6162365222401283E-5</v>
      </c>
      <c r="Q460" s="24">
        <f>'EPA Data'!I461/SUM('EPA Data'!I:I)</f>
        <v>2.5154434945951505E-5</v>
      </c>
      <c r="R460" s="24">
        <f>'EPA Data'!J461/SUM('EPA Data'!J:J)</f>
        <v>2.8788521855481645E-5</v>
      </c>
      <c r="S460" s="24">
        <f>'EPA Data'!K461/SUM('EPA Data'!K:K)</f>
        <v>4.6648493648379896E-5</v>
      </c>
      <c r="T460" s="24">
        <f>'EPA Data'!L461/SUM('EPA Data'!L:L)</f>
        <v>7.65674054877022E-5</v>
      </c>
      <c r="U460" s="24">
        <f>'EPA Data'!M461/SUM('EPA Data'!M:M)</f>
        <v>1.5699529771068194E-5</v>
      </c>
      <c r="V460" s="24">
        <f>'EPA Data'!N461/SUM('EPA Data'!N:N)</f>
        <v>1.7785570361758742E-5</v>
      </c>
      <c r="W460" s="24">
        <f>'EPA Data'!O461/SUM('EPA Data'!O:O)</f>
        <v>2.2245115462300685E-5</v>
      </c>
      <c r="X460" s="24">
        <f>'EPA Data'!P461/SUM('EPA Data'!P:P)</f>
        <v>7.2642802207840724E-5</v>
      </c>
    </row>
    <row r="461" spans="1:24" x14ac:dyDescent="0.25">
      <c r="A461" s="16" t="s">
        <v>868</v>
      </c>
      <c r="B461" s="16" t="s">
        <v>698</v>
      </c>
      <c r="C461" s="21" t="s">
        <v>121</v>
      </c>
      <c r="D461" s="17">
        <f>SUMIFS('Census Data'!G:G,'Census Data'!$A:$A,$A461)/SUMIFS('Census Data'!$F:$F,'Census Data'!$A:$A,$A461)</f>
        <v>0.49757052723185147</v>
      </c>
      <c r="E461" s="19">
        <f>SUMIFS('Census Data'!H:H,'Census Data'!$A:$A,$A461)/SUMIFS('Census Data'!$F:$F,'Census Data'!$A:$A,$A461)</f>
        <v>0.50242947276814853</v>
      </c>
      <c r="F461" s="17">
        <f>SUM(SUMIFS('Census Data'!I:I,'Census Data'!$A:$A,$A461),SUMIFS('Census Data'!J:J,'Census Data'!$A:$A,$A461))/SUMIFS('Census Data'!$F:$F,'Census Data'!$A:$A,$A461)</f>
        <v>0.74592066139676549</v>
      </c>
      <c r="G461" s="17">
        <f>SUM(SUMIFS('Census Data'!K:K,'Census Data'!$A:$A,$A461),SUMIFS('Census Data'!L:L,'Census Data'!$A:$A,$A461))/SUMIFS('Census Data'!$F:$F,'Census Data'!$A:$A,$A461)</f>
        <v>0.22713757342809485</v>
      </c>
      <c r="H461" s="17">
        <f>SUM(SUMIFS('Census Data'!O:O,'Census Data'!$A:$A,$A461),SUMIFS('Census Data'!P:P,'Census Data'!$A:$A,$A461))/SUMIFS('Census Data'!$F:$F,'Census Data'!$A:$A,$A461)</f>
        <v>1.0189281311190079E-2</v>
      </c>
      <c r="I461" s="19">
        <f t="shared" si="14"/>
        <v>1.6752483863949563E-2</v>
      </c>
      <c r="J461" s="17">
        <f>SUM(SUMIFS('Census Data'!W:W,'Census Data'!$A:$A,$A461),SUMIFS('Census Data'!X:X,'Census Data'!$A:$A,$A461))/SUMIFS('Census Data'!$F:$F,'Census Data'!$A:$A,$A461)</f>
        <v>2.3569511929799114E-2</v>
      </c>
      <c r="K461" s="19">
        <f t="shared" si="15"/>
        <v>0.97643048807020083</v>
      </c>
      <c r="L461" s="24">
        <f>'EPA Data'!D462/SUM('EPA Data'!D:D)</f>
        <v>4.0496676011647058E-5</v>
      </c>
      <c r="M461" s="24">
        <f>'EPA Data'!E462/SUM('EPA Data'!E:E)</f>
        <v>6.1303506624907017E-5</v>
      </c>
      <c r="N461" s="24">
        <f>'EPA Data'!F462/SUM('EPA Data'!F:F)</f>
        <v>7.3151153936083354E-5</v>
      </c>
      <c r="O461" s="24">
        <f>'EPA Data'!G462/SUM('EPA Data'!G:G)</f>
        <v>4.9881497966742073E-5</v>
      </c>
      <c r="P461" s="24">
        <f>'EPA Data'!H462/SUM('EPA Data'!H:H)</f>
        <v>6.5690038650461523E-5</v>
      </c>
      <c r="Q461" s="24">
        <f>'EPA Data'!I462/SUM('EPA Data'!I:I)</f>
        <v>6.0674602042138197E-5</v>
      </c>
      <c r="R461" s="24">
        <f>'EPA Data'!J462/SUM('EPA Data'!J:J)</f>
        <v>4.0438782330328139E-5</v>
      </c>
      <c r="S461" s="24">
        <f>'EPA Data'!K462/SUM('EPA Data'!K:K)</f>
        <v>6.2298509523869527E-5</v>
      </c>
      <c r="T461" s="24">
        <f>'EPA Data'!L462/SUM('EPA Data'!L:L)</f>
        <v>8.027309432761383E-5</v>
      </c>
      <c r="U461" s="24">
        <f>'EPA Data'!M462/SUM('EPA Data'!M:M)</f>
        <v>3.3507785067044071E-5</v>
      </c>
      <c r="V461" s="24">
        <f>'EPA Data'!N462/SUM('EPA Data'!N:N)</f>
        <v>3.7212083799640325E-5</v>
      </c>
      <c r="W461" s="24">
        <f>'EPA Data'!O462/SUM('EPA Data'!O:O)</f>
        <v>2.9422506116817591E-5</v>
      </c>
      <c r="X461" s="24">
        <f>'EPA Data'!P462/SUM('EPA Data'!P:P)</f>
        <v>7.1474315947192102E-5</v>
      </c>
    </row>
    <row r="462" spans="1:24" x14ac:dyDescent="0.25">
      <c r="A462" s="16" t="s">
        <v>869</v>
      </c>
      <c r="B462" s="16" t="s">
        <v>698</v>
      </c>
      <c r="C462" s="21" t="s">
        <v>123</v>
      </c>
      <c r="D462" s="17">
        <f>SUMIFS('Census Data'!G:G,'Census Data'!$A:$A,$A462)/SUMIFS('Census Data'!$F:$F,'Census Data'!$A:$A,$A462)</f>
        <v>0.50730484081988658</v>
      </c>
      <c r="E462" s="19">
        <f>SUMIFS('Census Data'!H:H,'Census Data'!$A:$A,$A462)/SUMIFS('Census Data'!$F:$F,'Census Data'!$A:$A,$A462)</f>
        <v>0.49269515918011336</v>
      </c>
      <c r="F462" s="17">
        <f>SUM(SUMIFS('Census Data'!I:I,'Census Data'!$A:$A,$A462),SUMIFS('Census Data'!J:J,'Census Data'!$A:$A,$A462))/SUMIFS('Census Data'!$F:$F,'Census Data'!$A:$A,$A462)</f>
        <v>0.71903619712167466</v>
      </c>
      <c r="G462" s="17">
        <f>SUM(SUMIFS('Census Data'!K:K,'Census Data'!$A:$A,$A462),SUMIFS('Census Data'!L:L,'Census Data'!$A:$A,$A462))/SUMIFS('Census Data'!$F:$F,'Census Data'!$A:$A,$A462)</f>
        <v>0.25915830789358918</v>
      </c>
      <c r="H462" s="17">
        <f>SUM(SUMIFS('Census Data'!O:O,'Census Data'!$A:$A,$A462),SUMIFS('Census Data'!P:P,'Census Data'!$A:$A,$A462))/SUMIFS('Census Data'!$F:$F,'Census Data'!$A:$A,$A462)</f>
        <v>6.1055385957261227E-3</v>
      </c>
      <c r="I462" s="19">
        <f t="shared" si="14"/>
        <v>1.5699956389010006E-2</v>
      </c>
      <c r="J462" s="17">
        <f>SUM(SUMIFS('Census Data'!W:W,'Census Data'!$A:$A,$A462),SUMIFS('Census Data'!X:X,'Census Data'!$A:$A,$A462))/SUMIFS('Census Data'!$F:$F,'Census Data'!$A:$A,$A462)</f>
        <v>7.010466637592673E-2</v>
      </c>
      <c r="K462" s="19">
        <f t="shared" si="15"/>
        <v>0.92989533362407328</v>
      </c>
      <c r="L462" s="24">
        <f>'EPA Data'!D463/SUM('EPA Data'!D:D)</f>
        <v>1.0004393567446742E-5</v>
      </c>
      <c r="M462" s="24">
        <f>'EPA Data'!E463/SUM('EPA Data'!E:E)</f>
        <v>1.4985883064462474E-5</v>
      </c>
      <c r="N462" s="24">
        <f>'EPA Data'!F463/SUM('EPA Data'!F:F)</f>
        <v>1.7256524888726242E-5</v>
      </c>
      <c r="O462" s="24">
        <f>'EPA Data'!G463/SUM('EPA Data'!G:G)</f>
        <v>6.4255252768095428E-6</v>
      </c>
      <c r="P462" s="24">
        <f>'EPA Data'!H463/SUM('EPA Data'!H:H)</f>
        <v>1.1272155815465548E-5</v>
      </c>
      <c r="Q462" s="24">
        <f>'EPA Data'!I463/SUM('EPA Data'!I:I)</f>
        <v>7.4860871920459841E-6</v>
      </c>
      <c r="R462" s="24">
        <f>'EPA Data'!J463/SUM('EPA Data'!J:J)</f>
        <v>8.9325631478149051E-6</v>
      </c>
      <c r="S462" s="24">
        <f>'EPA Data'!K463/SUM('EPA Data'!K:K)</f>
        <v>1.2858430511012354E-5</v>
      </c>
      <c r="T462" s="24">
        <f>'EPA Data'!L463/SUM('EPA Data'!L:L)</f>
        <v>2.0417056342150635E-5</v>
      </c>
      <c r="U462" s="24">
        <f>'EPA Data'!M463/SUM('EPA Data'!M:M)</f>
        <v>5.8816896416517656E-6</v>
      </c>
      <c r="V462" s="24">
        <f>'EPA Data'!N463/SUM('EPA Data'!N:N)</f>
        <v>6.1039172254564959E-6</v>
      </c>
      <c r="W462" s="24">
        <f>'EPA Data'!O463/SUM('EPA Data'!O:O)</f>
        <v>7.6951220499280814E-6</v>
      </c>
      <c r="X462" s="24">
        <f>'EPA Data'!P463/SUM('EPA Data'!P:P)</f>
        <v>2.0539986250870086E-5</v>
      </c>
    </row>
    <row r="463" spans="1:24" x14ac:dyDescent="0.25">
      <c r="A463" s="16" t="s">
        <v>870</v>
      </c>
      <c r="B463" s="16" t="s">
        <v>698</v>
      </c>
      <c r="C463" s="21" t="s">
        <v>125</v>
      </c>
      <c r="D463" s="17">
        <f>SUMIFS('Census Data'!G:G,'Census Data'!$A:$A,$A463)/SUMIFS('Census Data'!$F:$F,'Census Data'!$A:$A,$A463)</f>
        <v>0.48044200041502388</v>
      </c>
      <c r="E463" s="19">
        <f>SUMIFS('Census Data'!H:H,'Census Data'!$A:$A,$A463)/SUMIFS('Census Data'!$F:$F,'Census Data'!$A:$A,$A463)</f>
        <v>0.51955799958497617</v>
      </c>
      <c r="F463" s="17">
        <f>SUM(SUMIFS('Census Data'!I:I,'Census Data'!$A:$A,$A463),SUMIFS('Census Data'!J:J,'Census Data'!$A:$A,$A463))/SUMIFS('Census Data'!$F:$F,'Census Data'!$A:$A,$A463)</f>
        <v>0.75207511931936089</v>
      </c>
      <c r="G463" s="17">
        <f>SUM(SUMIFS('Census Data'!K:K,'Census Data'!$A:$A,$A463),SUMIFS('Census Data'!L:L,'Census Data'!$A:$A,$A463))/SUMIFS('Census Data'!$F:$F,'Census Data'!$A:$A,$A463)</f>
        <v>0.21825067441377879</v>
      </c>
      <c r="H463" s="17">
        <f>SUM(SUMIFS('Census Data'!O:O,'Census Data'!$A:$A,$A463),SUMIFS('Census Data'!P:P,'Census Data'!$A:$A,$A463))/SUMIFS('Census Data'!$F:$F,'Census Data'!$A:$A,$A463)</f>
        <v>6.796015770906827E-3</v>
      </c>
      <c r="I463" s="19">
        <f t="shared" si="14"/>
        <v>2.2878190495953521E-2</v>
      </c>
      <c r="J463" s="17">
        <f>SUM(SUMIFS('Census Data'!W:W,'Census Data'!$A:$A,$A463),SUMIFS('Census Data'!X:X,'Census Data'!$A:$A,$A463))/SUMIFS('Census Data'!$F:$F,'Census Data'!$A:$A,$A463)</f>
        <v>3.22162274330774E-2</v>
      </c>
      <c r="K463" s="19">
        <f t="shared" si="15"/>
        <v>0.96778377256692261</v>
      </c>
      <c r="L463" s="24">
        <f>'EPA Data'!D464/SUM('EPA Data'!D:D)</f>
        <v>3.5143810451234293E-5</v>
      </c>
      <c r="M463" s="24">
        <f>'EPA Data'!E464/SUM('EPA Data'!E:E)</f>
        <v>5.0376877712060936E-5</v>
      </c>
      <c r="N463" s="24">
        <f>'EPA Data'!F464/SUM('EPA Data'!F:F)</f>
        <v>5.8258509059284476E-5</v>
      </c>
      <c r="O463" s="24">
        <f>'EPA Data'!G464/SUM('EPA Data'!G:G)</f>
        <v>5.0660998388573779E-5</v>
      </c>
      <c r="P463" s="24">
        <f>'EPA Data'!H464/SUM('EPA Data'!H:H)</f>
        <v>5.4673259736302077E-5</v>
      </c>
      <c r="Q463" s="24">
        <f>'EPA Data'!I464/SUM('EPA Data'!I:I)</f>
        <v>4.5111691424434372E-5</v>
      </c>
      <c r="R463" s="24">
        <f>'EPA Data'!J464/SUM('EPA Data'!J:J)</f>
        <v>4.0527911785031117E-5</v>
      </c>
      <c r="S463" s="24">
        <f>'EPA Data'!K464/SUM('EPA Data'!K:K)</f>
        <v>4.7016408129729352E-5</v>
      </c>
      <c r="T463" s="24">
        <f>'EPA Data'!L464/SUM('EPA Data'!L:L)</f>
        <v>6.1652508299884685E-5</v>
      </c>
      <c r="U463" s="24">
        <f>'EPA Data'!M464/SUM('EPA Data'!M:M)</f>
        <v>3.0563678851927619E-5</v>
      </c>
      <c r="V463" s="24">
        <f>'EPA Data'!N464/SUM('EPA Data'!N:N)</f>
        <v>3.6876445940634975E-5</v>
      </c>
      <c r="W463" s="24">
        <f>'EPA Data'!O464/SUM('EPA Data'!O:O)</f>
        <v>2.6465597650209075E-5</v>
      </c>
      <c r="X463" s="24">
        <f>'EPA Data'!P464/SUM('EPA Data'!P:P)</f>
        <v>5.7334795176300298E-5</v>
      </c>
    </row>
    <row r="464" spans="1:24" x14ac:dyDescent="0.25">
      <c r="A464" s="16" t="s">
        <v>871</v>
      </c>
      <c r="B464" s="16" t="s">
        <v>698</v>
      </c>
      <c r="C464" s="21" t="s">
        <v>872</v>
      </c>
      <c r="D464" s="17">
        <f>SUMIFS('Census Data'!G:G,'Census Data'!$A:$A,$A464)/SUMIFS('Census Data'!$F:$F,'Census Data'!$A:$A,$A464)</f>
        <v>0.49271747805267357</v>
      </c>
      <c r="E464" s="19">
        <f>SUMIFS('Census Data'!H:H,'Census Data'!$A:$A,$A464)/SUMIFS('Census Data'!$F:$F,'Census Data'!$A:$A,$A464)</f>
        <v>0.50728252194732637</v>
      </c>
      <c r="F464" s="17">
        <f>SUM(SUMIFS('Census Data'!I:I,'Census Data'!$A:$A,$A464),SUMIFS('Census Data'!J:J,'Census Data'!$A:$A,$A464))/SUMIFS('Census Data'!$F:$F,'Census Data'!$A:$A,$A464)</f>
        <v>0.95650438946528327</v>
      </c>
      <c r="G464" s="17">
        <f>SUM(SUMIFS('Census Data'!K:K,'Census Data'!$A:$A,$A464),SUMIFS('Census Data'!L:L,'Census Data'!$A:$A,$A464))/SUMIFS('Census Data'!$F:$F,'Census Data'!$A:$A,$A464)</f>
        <v>1.2395251396648045E-2</v>
      </c>
      <c r="H464" s="17">
        <f>SUM(SUMIFS('Census Data'!O:O,'Census Data'!$A:$A,$A464),SUMIFS('Census Data'!P:P,'Census Data'!$A:$A,$A464))/SUMIFS('Census Data'!$F:$F,'Census Data'!$A:$A,$A464)</f>
        <v>5.3122505985634481E-3</v>
      </c>
      <c r="I464" s="19">
        <f t="shared" si="14"/>
        <v>2.5788108539505195E-2</v>
      </c>
      <c r="J464" s="17">
        <f>SUM(SUMIFS('Census Data'!W:W,'Census Data'!$A:$A,$A464),SUMIFS('Census Data'!X:X,'Census Data'!$A:$A,$A464))/SUMIFS('Census Data'!$F:$F,'Census Data'!$A:$A,$A464)</f>
        <v>0.15682362330407024</v>
      </c>
      <c r="K464" s="19">
        <f t="shared" si="15"/>
        <v>0.84317637669592971</v>
      </c>
      <c r="L464" s="24">
        <f>'EPA Data'!D465/SUM('EPA Data'!D:D)</f>
        <v>1.4370099954057189E-4</v>
      </c>
      <c r="M464" s="24">
        <f>'EPA Data'!E465/SUM('EPA Data'!E:E)</f>
        <v>8.8343667381970818E-5</v>
      </c>
      <c r="N464" s="24">
        <f>'EPA Data'!F465/SUM('EPA Data'!F:F)</f>
        <v>1.0764122072758551E-4</v>
      </c>
      <c r="O464" s="24">
        <f>'EPA Data'!G465/SUM('EPA Data'!G:G)</f>
        <v>4.8468246155237806E-5</v>
      </c>
      <c r="P464" s="24">
        <f>'EPA Data'!H465/SUM('EPA Data'!H:H)</f>
        <v>6.6393018990201324E-5</v>
      </c>
      <c r="Q464" s="24">
        <f>'EPA Data'!I465/SUM('EPA Data'!I:I)</f>
        <v>3.5931224977283492E-5</v>
      </c>
      <c r="R464" s="24">
        <f>'EPA Data'!J465/SUM('EPA Data'!J:J)</f>
        <v>5.6432724224098123E-5</v>
      </c>
      <c r="S464" s="24">
        <f>'EPA Data'!K465/SUM('EPA Data'!K:K)</f>
        <v>7.0605661497779356E-5</v>
      </c>
      <c r="T464" s="24">
        <f>'EPA Data'!L465/SUM('EPA Data'!L:L)</f>
        <v>1.0120352490934825E-4</v>
      </c>
      <c r="U464" s="24">
        <f>'EPA Data'!M465/SUM('EPA Data'!M:M)</f>
        <v>5.1515604454955947E-5</v>
      </c>
      <c r="V464" s="24">
        <f>'EPA Data'!N465/SUM('EPA Data'!N:N)</f>
        <v>3.9790116581630231E-5</v>
      </c>
      <c r="W464" s="24">
        <f>'EPA Data'!O465/SUM('EPA Data'!O:O)</f>
        <v>4.7754811019980405E-5</v>
      </c>
      <c r="X464" s="24">
        <f>'EPA Data'!P465/SUM('EPA Data'!P:P)</f>
        <v>8.8657792726129357E-5</v>
      </c>
    </row>
    <row r="465" spans="1:24" x14ac:dyDescent="0.25">
      <c r="A465" s="16" t="s">
        <v>873</v>
      </c>
      <c r="B465" s="16" t="s">
        <v>698</v>
      </c>
      <c r="C465" s="21" t="s">
        <v>874</v>
      </c>
      <c r="D465" s="17">
        <f>SUMIFS('Census Data'!G:G,'Census Data'!$A:$A,$A465)/SUMIFS('Census Data'!$F:$F,'Census Data'!$A:$A,$A465)</f>
        <v>0.48597581843907872</v>
      </c>
      <c r="E465" s="19">
        <f>SUMIFS('Census Data'!H:H,'Census Data'!$A:$A,$A465)/SUMIFS('Census Data'!$F:$F,'Census Data'!$A:$A,$A465)</f>
        <v>0.51402418156092133</v>
      </c>
      <c r="F465" s="17">
        <f>SUM(SUMIFS('Census Data'!I:I,'Census Data'!$A:$A,$A465),SUMIFS('Census Data'!J:J,'Census Data'!$A:$A,$A465))/SUMIFS('Census Data'!$F:$F,'Census Data'!$A:$A,$A465)</f>
        <v>0.45204296900939372</v>
      </c>
      <c r="G465" s="17">
        <f>SUM(SUMIFS('Census Data'!K:K,'Census Data'!$A:$A,$A465),SUMIFS('Census Data'!L:L,'Census Data'!$A:$A,$A465))/SUMIFS('Census Data'!$F:$F,'Census Data'!$A:$A,$A465)</f>
        <v>0.47967247112668504</v>
      </c>
      <c r="H465" s="17">
        <f>SUM(SUMIFS('Census Data'!O:O,'Census Data'!$A:$A,$A465),SUMIFS('Census Data'!P:P,'Census Data'!$A:$A,$A465))/SUMIFS('Census Data'!$F:$F,'Census Data'!$A:$A,$A465)</f>
        <v>2.8492764431549428E-2</v>
      </c>
      <c r="I465" s="19">
        <f t="shared" si="14"/>
        <v>3.9791795432371768E-2</v>
      </c>
      <c r="J465" s="17">
        <f>SUM(SUMIFS('Census Data'!W:W,'Census Data'!$A:$A,$A465),SUMIFS('Census Data'!X:X,'Census Data'!$A:$A,$A465))/SUMIFS('Census Data'!$F:$F,'Census Data'!$A:$A,$A465)</f>
        <v>7.7065316776404838E-2</v>
      </c>
      <c r="K465" s="19">
        <f t="shared" si="15"/>
        <v>0.92293468322359518</v>
      </c>
      <c r="L465" s="24">
        <f>'EPA Data'!D466/SUM('EPA Data'!D:D)</f>
        <v>3.0010962278658338E-4</v>
      </c>
      <c r="M465" s="24">
        <f>'EPA Data'!E466/SUM('EPA Data'!E:E)</f>
        <v>4.0691205626273389E-4</v>
      </c>
      <c r="N465" s="24">
        <f>'EPA Data'!F466/SUM('EPA Data'!F:F)</f>
        <v>4.843049895616464E-4</v>
      </c>
      <c r="O465" s="24">
        <f>'EPA Data'!G466/SUM('EPA Data'!G:G)</f>
        <v>3.3241168754888335E-4</v>
      </c>
      <c r="P465" s="24">
        <f>'EPA Data'!H466/SUM('EPA Data'!H:H)</f>
        <v>3.6863162552507181E-4</v>
      </c>
      <c r="Q465" s="24">
        <f>'EPA Data'!I466/SUM('EPA Data'!I:I)</f>
        <v>2.2388203810536818E-4</v>
      </c>
      <c r="R465" s="24">
        <f>'EPA Data'!J466/SUM('EPA Data'!J:J)</f>
        <v>3.4066230897826467E-4</v>
      </c>
      <c r="S465" s="24">
        <f>'EPA Data'!K466/SUM('EPA Data'!K:K)</f>
        <v>4.033539110480526E-4</v>
      </c>
      <c r="T465" s="24">
        <f>'EPA Data'!L466/SUM('EPA Data'!L:L)</f>
        <v>6.231084428403843E-4</v>
      </c>
      <c r="U465" s="24">
        <f>'EPA Data'!M466/SUM('EPA Data'!M:M)</f>
        <v>2.0628069682536985E-4</v>
      </c>
      <c r="V465" s="24">
        <f>'EPA Data'!N466/SUM('EPA Data'!N:N)</f>
        <v>2.3130761380009738E-4</v>
      </c>
      <c r="W465" s="24">
        <f>'EPA Data'!O466/SUM('EPA Data'!O:O)</f>
        <v>1.817776137469322E-4</v>
      </c>
      <c r="X465" s="24">
        <f>'EPA Data'!P466/SUM('EPA Data'!P:P)</f>
        <v>4.6241005635748781E-4</v>
      </c>
    </row>
    <row r="466" spans="1:24" x14ac:dyDescent="0.25">
      <c r="A466" s="16" t="s">
        <v>875</v>
      </c>
      <c r="B466" s="16" t="s">
        <v>698</v>
      </c>
      <c r="C466" s="21" t="s">
        <v>274</v>
      </c>
      <c r="D466" s="17">
        <f>SUMIFS('Census Data'!G:G,'Census Data'!$A:$A,$A466)/SUMIFS('Census Data'!$F:$F,'Census Data'!$A:$A,$A466)</f>
        <v>0.47116623711340205</v>
      </c>
      <c r="E466" s="19">
        <f>SUMIFS('Census Data'!H:H,'Census Data'!$A:$A,$A466)/SUMIFS('Census Data'!$F:$F,'Census Data'!$A:$A,$A466)</f>
        <v>0.52883376288659789</v>
      </c>
      <c r="F466" s="17">
        <f>SUM(SUMIFS('Census Data'!I:I,'Census Data'!$A:$A,$A466),SUMIFS('Census Data'!J:J,'Census Data'!$A:$A,$A466))/SUMIFS('Census Data'!$F:$F,'Census Data'!$A:$A,$A466)</f>
        <v>0.4828089203894616</v>
      </c>
      <c r="G466" s="17">
        <f>SUM(SUMIFS('Census Data'!K:K,'Census Data'!$A:$A,$A466),SUMIFS('Census Data'!L:L,'Census Data'!$A:$A,$A466))/SUMIFS('Census Data'!$F:$F,'Census Data'!$A:$A,$A466)</f>
        <v>0.47717998281786944</v>
      </c>
      <c r="H466" s="17">
        <f>SUM(SUMIFS('Census Data'!O:O,'Census Data'!$A:$A,$A466),SUMIFS('Census Data'!P:P,'Census Data'!$A:$A,$A466))/SUMIFS('Census Data'!$F:$F,'Census Data'!$A:$A,$A466)</f>
        <v>1.2116981672394044E-2</v>
      </c>
      <c r="I466" s="19">
        <f t="shared" si="14"/>
        <v>2.7894115120274954E-2</v>
      </c>
      <c r="J466" s="17">
        <f>SUM(SUMIFS('Census Data'!W:W,'Census Data'!$A:$A,$A466),SUMIFS('Census Data'!X:X,'Census Data'!$A:$A,$A466))/SUMIFS('Census Data'!$F:$F,'Census Data'!$A:$A,$A466)</f>
        <v>6.087127720504009E-2</v>
      </c>
      <c r="K466" s="19">
        <f t="shared" si="15"/>
        <v>0.93912872279495996</v>
      </c>
      <c r="L466" s="24">
        <f>'EPA Data'!D467/SUM('EPA Data'!D:D)</f>
        <v>1.602538235079832E-4</v>
      </c>
      <c r="M466" s="24">
        <f>'EPA Data'!E467/SUM('EPA Data'!E:E)</f>
        <v>2.0084351095635074E-4</v>
      </c>
      <c r="N466" s="24">
        <f>'EPA Data'!F467/SUM('EPA Data'!F:F)</f>
        <v>2.3580358466499475E-4</v>
      </c>
      <c r="O466" s="24">
        <f>'EPA Data'!G467/SUM('EPA Data'!G:G)</f>
        <v>3.2839391644943268E-4</v>
      </c>
      <c r="P466" s="24">
        <f>'EPA Data'!H467/SUM('EPA Data'!H:H)</f>
        <v>2.8748300428026679E-4</v>
      </c>
      <c r="Q466" s="24">
        <f>'EPA Data'!I467/SUM('EPA Data'!I:I)</f>
        <v>2.722540105127011E-4</v>
      </c>
      <c r="R466" s="24">
        <f>'EPA Data'!J467/SUM('EPA Data'!J:J)</f>
        <v>2.2821668068076666E-4</v>
      </c>
      <c r="S466" s="24">
        <f>'EPA Data'!K467/SUM('EPA Data'!K:K)</f>
        <v>1.9516896453307237E-4</v>
      </c>
      <c r="T466" s="24">
        <f>'EPA Data'!L467/SUM('EPA Data'!L:L)</f>
        <v>2.6939674274641611E-4</v>
      </c>
      <c r="U466" s="24">
        <f>'EPA Data'!M467/SUM('EPA Data'!M:M)</f>
        <v>1.7733612910025498E-4</v>
      </c>
      <c r="V466" s="24">
        <f>'EPA Data'!N467/SUM('EPA Data'!N:N)</f>
        <v>2.3132616806840139E-4</v>
      </c>
      <c r="W466" s="24">
        <f>'EPA Data'!O467/SUM('EPA Data'!O:O)</f>
        <v>1.1440472426988201E-4</v>
      </c>
      <c r="X466" s="24">
        <f>'EPA Data'!P467/SUM('EPA Data'!P:P)</f>
        <v>2.3055795240536353E-4</v>
      </c>
    </row>
    <row r="467" spans="1:24" x14ac:dyDescent="0.25">
      <c r="A467" s="16" t="s">
        <v>876</v>
      </c>
      <c r="B467" s="16" t="s">
        <v>698</v>
      </c>
      <c r="C467" s="21" t="s">
        <v>877</v>
      </c>
      <c r="D467" s="17">
        <f>SUMIFS('Census Data'!G:G,'Census Data'!$A:$A,$A467)/SUMIFS('Census Data'!$F:$F,'Census Data'!$A:$A,$A467)</f>
        <v>0.4906901688182721</v>
      </c>
      <c r="E467" s="19">
        <f>SUMIFS('Census Data'!H:H,'Census Data'!$A:$A,$A467)/SUMIFS('Census Data'!$F:$F,'Census Data'!$A:$A,$A467)</f>
        <v>0.5093098311817279</v>
      </c>
      <c r="F467" s="17">
        <f>SUM(SUMIFS('Census Data'!I:I,'Census Data'!$A:$A,$A467),SUMIFS('Census Data'!J:J,'Census Data'!$A:$A,$A467))/SUMIFS('Census Data'!$F:$F,'Census Data'!$A:$A,$A467)</f>
        <v>0.88219960278053622</v>
      </c>
      <c r="G467" s="17">
        <f>SUM(SUMIFS('Census Data'!K:K,'Census Data'!$A:$A,$A467),SUMIFS('Census Data'!L:L,'Census Data'!$A:$A,$A467))/SUMIFS('Census Data'!$F:$F,'Census Data'!$A:$A,$A467)</f>
        <v>5.1861966236345584E-2</v>
      </c>
      <c r="H467" s="17">
        <f>SUM(SUMIFS('Census Data'!O:O,'Census Data'!$A:$A,$A467),SUMIFS('Census Data'!P:P,'Census Data'!$A:$A,$A467))/SUMIFS('Census Data'!$F:$F,'Census Data'!$A:$A,$A467)</f>
        <v>4.1807348560079442E-2</v>
      </c>
      <c r="I467" s="19">
        <f t="shared" si="14"/>
        <v>2.4131082423038852E-2</v>
      </c>
      <c r="J467" s="17">
        <f>SUM(SUMIFS('Census Data'!W:W,'Census Data'!$A:$A,$A467),SUMIFS('Census Data'!X:X,'Census Data'!$A:$A,$A467))/SUMIFS('Census Data'!$F:$F,'Census Data'!$A:$A,$A467)</f>
        <v>5.7373386295928502E-2</v>
      </c>
      <c r="K467" s="19">
        <f t="shared" si="15"/>
        <v>0.94262661370407153</v>
      </c>
      <c r="L467" s="24">
        <f>'EPA Data'!D468/SUM('EPA Data'!D:D)</f>
        <v>4.9957623804949247E-5</v>
      </c>
      <c r="M467" s="24">
        <f>'EPA Data'!E468/SUM('EPA Data'!E:E)</f>
        <v>6.2903097317126028E-5</v>
      </c>
      <c r="N467" s="24">
        <f>'EPA Data'!F468/SUM('EPA Data'!F:F)</f>
        <v>7.1703210426739741E-5</v>
      </c>
      <c r="O467" s="24">
        <f>'EPA Data'!G468/SUM('EPA Data'!G:G)</f>
        <v>7.4129714761591054E-5</v>
      </c>
      <c r="P467" s="24">
        <f>'EPA Data'!H468/SUM('EPA Data'!H:H)</f>
        <v>6.9784596159423051E-5</v>
      </c>
      <c r="Q467" s="24">
        <f>'EPA Data'!I468/SUM('EPA Data'!I:I)</f>
        <v>5.0744764561117373E-5</v>
      </c>
      <c r="R467" s="24">
        <f>'EPA Data'!J468/SUM('EPA Data'!J:J)</f>
        <v>5.6111071413172093E-5</v>
      </c>
      <c r="S467" s="24">
        <f>'EPA Data'!K468/SUM('EPA Data'!K:K)</f>
        <v>5.7198636330221117E-5</v>
      </c>
      <c r="T467" s="24">
        <f>'EPA Data'!L468/SUM('EPA Data'!L:L)</f>
        <v>7.7056695054105053E-5</v>
      </c>
      <c r="U467" s="24">
        <f>'EPA Data'!M468/SUM('EPA Data'!M:M)</f>
        <v>4.7033239529812328E-5</v>
      </c>
      <c r="V467" s="24">
        <f>'EPA Data'!N468/SUM('EPA Data'!N:N)</f>
        <v>4.7395171248370352E-5</v>
      </c>
      <c r="W467" s="24">
        <f>'EPA Data'!O468/SUM('EPA Data'!O:O)</f>
        <v>3.391953135997868E-5</v>
      </c>
      <c r="X467" s="24">
        <f>'EPA Data'!P468/SUM('EPA Data'!P:P)</f>
        <v>7.0769489084444412E-5</v>
      </c>
    </row>
    <row r="468" spans="1:24" x14ac:dyDescent="0.25">
      <c r="A468" s="16" t="s">
        <v>878</v>
      </c>
      <c r="B468" s="16" t="s">
        <v>698</v>
      </c>
      <c r="C468" s="21" t="s">
        <v>879</v>
      </c>
      <c r="D468" s="17">
        <f>SUMIFS('Census Data'!G:G,'Census Data'!$A:$A,$A468)/SUMIFS('Census Data'!$F:$F,'Census Data'!$A:$A,$A468)</f>
        <v>0.49721475850317848</v>
      </c>
      <c r="E468" s="19">
        <f>SUMIFS('Census Data'!H:H,'Census Data'!$A:$A,$A468)/SUMIFS('Census Data'!$F:$F,'Census Data'!$A:$A,$A468)</f>
        <v>0.50278524149682158</v>
      </c>
      <c r="F468" s="17">
        <f>SUM(SUMIFS('Census Data'!I:I,'Census Data'!$A:$A,$A468),SUMIFS('Census Data'!J:J,'Census Data'!$A:$A,$A468))/SUMIFS('Census Data'!$F:$F,'Census Data'!$A:$A,$A468)</f>
        <v>0.79441640998754837</v>
      </c>
      <c r="G468" s="17">
        <f>SUM(SUMIFS('Census Data'!K:K,'Census Data'!$A:$A,$A468),SUMIFS('Census Data'!L:L,'Census Data'!$A:$A,$A468))/SUMIFS('Census Data'!$F:$F,'Census Data'!$A:$A,$A468)</f>
        <v>0.17261943770889313</v>
      </c>
      <c r="H468" s="17">
        <f>SUM(SUMIFS('Census Data'!O:O,'Census Data'!$A:$A,$A468),SUMIFS('Census Data'!P:P,'Census Data'!$A:$A,$A468))/SUMIFS('Census Data'!$F:$F,'Census Data'!$A:$A,$A468)</f>
        <v>1.0420079952814732E-2</v>
      </c>
      <c r="I468" s="19">
        <f t="shared" si="14"/>
        <v>2.2544072350743849E-2</v>
      </c>
      <c r="J468" s="17">
        <f>SUM(SUMIFS('Census Data'!W:W,'Census Data'!$A:$A,$A468),SUMIFS('Census Data'!X:X,'Census Data'!$A:$A,$A468))/SUMIFS('Census Data'!$F:$F,'Census Data'!$A:$A,$A468)</f>
        <v>5.000327675470214E-2</v>
      </c>
      <c r="K468" s="19">
        <f t="shared" si="15"/>
        <v>0.94999672324529782</v>
      </c>
      <c r="L468" s="24">
        <f>'EPA Data'!D469/SUM('EPA Data'!D:D)</f>
        <v>2.5225688455068053E-5</v>
      </c>
      <c r="M468" s="24">
        <f>'EPA Data'!E469/SUM('EPA Data'!E:E)</f>
        <v>3.3923272677343419E-5</v>
      </c>
      <c r="N468" s="24">
        <f>'EPA Data'!F469/SUM('EPA Data'!F:F)</f>
        <v>3.83199422566087E-5</v>
      </c>
      <c r="O468" s="24">
        <f>'EPA Data'!G469/SUM('EPA Data'!G:G)</f>
        <v>2.3173803123521137E-5</v>
      </c>
      <c r="P468" s="24">
        <f>'EPA Data'!H469/SUM('EPA Data'!H:H)</f>
        <v>3.002670905492598E-5</v>
      </c>
      <c r="Q468" s="24">
        <f>'EPA Data'!I469/SUM('EPA Data'!I:I)</f>
        <v>1.8850611351812877E-5</v>
      </c>
      <c r="R468" s="24">
        <f>'EPA Data'!J469/SUM('EPA Data'!J:J)</f>
        <v>2.4081242408455165E-5</v>
      </c>
      <c r="S468" s="24">
        <f>'EPA Data'!K469/SUM('EPA Data'!K:K)</f>
        <v>3.1256124364317117E-5</v>
      </c>
      <c r="T468" s="24">
        <f>'EPA Data'!L469/SUM('EPA Data'!L:L)</f>
        <v>3.870270948471298E-5</v>
      </c>
      <c r="U468" s="24">
        <f>'EPA Data'!M469/SUM('EPA Data'!M:M)</f>
        <v>1.8676434381601739E-5</v>
      </c>
      <c r="V468" s="24">
        <f>'EPA Data'!N469/SUM('EPA Data'!N:N)</f>
        <v>1.9369044342298066E-5</v>
      </c>
      <c r="W468" s="24">
        <f>'EPA Data'!O469/SUM('EPA Data'!O:O)</f>
        <v>1.7988058362600951E-5</v>
      </c>
      <c r="X468" s="24">
        <f>'EPA Data'!P469/SUM('EPA Data'!P:P)</f>
        <v>3.7929665540261542E-5</v>
      </c>
    </row>
    <row r="469" spans="1:24" x14ac:dyDescent="0.25">
      <c r="A469" s="16" t="s">
        <v>880</v>
      </c>
      <c r="B469" s="16" t="s">
        <v>698</v>
      </c>
      <c r="C469" s="21" t="s">
        <v>881</v>
      </c>
      <c r="D469" s="17">
        <f>SUMIFS('Census Data'!G:G,'Census Data'!$A:$A,$A469)/SUMIFS('Census Data'!$F:$F,'Census Data'!$A:$A,$A469)</f>
        <v>0.48735674435426019</v>
      </c>
      <c r="E469" s="19">
        <f>SUMIFS('Census Data'!H:H,'Census Data'!$A:$A,$A469)/SUMIFS('Census Data'!$F:$F,'Census Data'!$A:$A,$A469)</f>
        <v>0.51264325564573987</v>
      </c>
      <c r="F469" s="17">
        <f>SUM(SUMIFS('Census Data'!I:I,'Census Data'!$A:$A,$A469),SUMIFS('Census Data'!J:J,'Census Data'!$A:$A,$A469))/SUMIFS('Census Data'!$F:$F,'Census Data'!$A:$A,$A469)</f>
        <v>0.74028114568943537</v>
      </c>
      <c r="G469" s="17">
        <f>SUM(SUMIFS('Census Data'!K:K,'Census Data'!$A:$A,$A469),SUMIFS('Census Data'!L:L,'Census Data'!$A:$A,$A469))/SUMIFS('Census Data'!$F:$F,'Census Data'!$A:$A,$A469)</f>
        <v>0.21869126740856243</v>
      </c>
      <c r="H469" s="17">
        <f>SUM(SUMIFS('Census Data'!O:O,'Census Data'!$A:$A,$A469),SUMIFS('Census Data'!P:P,'Census Data'!$A:$A,$A469))/SUMIFS('Census Data'!$F:$F,'Census Data'!$A:$A,$A469)</f>
        <v>1.2278631860411343E-2</v>
      </c>
      <c r="I469" s="19">
        <f t="shared" si="14"/>
        <v>2.8748955041590918E-2</v>
      </c>
      <c r="J469" s="17">
        <f>SUM(SUMIFS('Census Data'!W:W,'Census Data'!$A:$A,$A469),SUMIFS('Census Data'!X:X,'Census Data'!$A:$A,$A469))/SUMIFS('Census Data'!$F:$F,'Census Data'!$A:$A,$A469)</f>
        <v>7.0588793302780034E-2</v>
      </c>
      <c r="K469" s="19">
        <f t="shared" si="15"/>
        <v>0.92941120669721999</v>
      </c>
      <c r="L469" s="24">
        <f>'EPA Data'!D470/SUM('EPA Data'!D:D)</f>
        <v>2.8491635838198562E-4</v>
      </c>
      <c r="M469" s="24">
        <f>'EPA Data'!E470/SUM('EPA Data'!E:E)</f>
        <v>2.9360685581408645E-4</v>
      </c>
      <c r="N469" s="24">
        <f>'EPA Data'!F470/SUM('EPA Data'!F:F)</f>
        <v>3.6790323082416115E-4</v>
      </c>
      <c r="O469" s="24">
        <f>'EPA Data'!G470/SUM('EPA Data'!G:G)</f>
        <v>2.9946638906158413E-4</v>
      </c>
      <c r="P469" s="24">
        <f>'EPA Data'!H470/SUM('EPA Data'!H:H)</f>
        <v>3.0096456902891559E-4</v>
      </c>
      <c r="Q469" s="24">
        <f>'EPA Data'!I470/SUM('EPA Data'!I:I)</f>
        <v>2.1261621404747931E-4</v>
      </c>
      <c r="R469" s="24">
        <f>'EPA Data'!J470/SUM('EPA Data'!J:J)</f>
        <v>2.1921268203042412E-4</v>
      </c>
      <c r="S469" s="24">
        <f>'EPA Data'!K470/SUM('EPA Data'!K:K)</f>
        <v>2.6872603963166639E-4</v>
      </c>
      <c r="T469" s="24">
        <f>'EPA Data'!L470/SUM('EPA Data'!L:L)</f>
        <v>4.561293965711565E-4</v>
      </c>
      <c r="U469" s="24">
        <f>'EPA Data'!M470/SUM('EPA Data'!M:M)</f>
        <v>2.2032342155915794E-4</v>
      </c>
      <c r="V469" s="24">
        <f>'EPA Data'!N470/SUM('EPA Data'!N:N)</f>
        <v>2.1527969562837085E-4</v>
      </c>
      <c r="W469" s="24">
        <f>'EPA Data'!O470/SUM('EPA Data'!O:O)</f>
        <v>1.5207999394813569E-4</v>
      </c>
      <c r="X469" s="24">
        <f>'EPA Data'!P470/SUM('EPA Data'!P:P)</f>
        <v>3.2334462660778442E-4</v>
      </c>
    </row>
    <row r="470" spans="1:24" x14ac:dyDescent="0.25">
      <c r="A470" s="16" t="s">
        <v>882</v>
      </c>
      <c r="B470" s="16" t="s">
        <v>698</v>
      </c>
      <c r="C470" s="21" t="s">
        <v>883</v>
      </c>
      <c r="D470" s="17">
        <f>SUMIFS('Census Data'!G:G,'Census Data'!$A:$A,$A470)/SUMIFS('Census Data'!$F:$F,'Census Data'!$A:$A,$A470)</f>
        <v>0.48152181804980759</v>
      </c>
      <c r="E470" s="19">
        <f>SUMIFS('Census Data'!H:H,'Census Data'!$A:$A,$A470)/SUMIFS('Census Data'!$F:$F,'Census Data'!$A:$A,$A470)</f>
        <v>0.51847818195019235</v>
      </c>
      <c r="F470" s="17">
        <f>SUM(SUMIFS('Census Data'!I:I,'Census Data'!$A:$A,$A470),SUMIFS('Census Data'!J:J,'Census Data'!$A:$A,$A470))/SUMIFS('Census Data'!$F:$F,'Census Data'!$A:$A,$A470)</f>
        <v>0.51851448486168594</v>
      </c>
      <c r="G470" s="17">
        <f>SUM(SUMIFS('Census Data'!K:K,'Census Data'!$A:$A,$A470),SUMIFS('Census Data'!L:L,'Census Data'!$A:$A,$A470))/SUMIFS('Census Data'!$F:$F,'Census Data'!$A:$A,$A470)</f>
        <v>0.44431133376896825</v>
      </c>
      <c r="H470" s="17">
        <f>SUM(SUMIFS('Census Data'!O:O,'Census Data'!$A:$A,$A470),SUMIFS('Census Data'!P:P,'Census Data'!$A:$A,$A470))/SUMIFS('Census Data'!$F:$F,'Census Data'!$A:$A,$A470)</f>
        <v>1.1036085094024541E-2</v>
      </c>
      <c r="I470" s="19">
        <f t="shared" si="14"/>
        <v>2.6138096275321265E-2</v>
      </c>
      <c r="J470" s="17">
        <f>SUM(SUMIFS('Census Data'!W:W,'Census Data'!$A:$A,$A470),SUMIFS('Census Data'!X:X,'Census Data'!$A:$A,$A470))/SUMIFS('Census Data'!$F:$F,'Census Data'!$A:$A,$A470)</f>
        <v>8.35693022580411E-2</v>
      </c>
      <c r="K470" s="19">
        <f t="shared" si="15"/>
        <v>0.91643069774195896</v>
      </c>
      <c r="L470" s="24">
        <f>'EPA Data'!D471/SUM('EPA Data'!D:D)</f>
        <v>4.4885920432741047E-5</v>
      </c>
      <c r="M470" s="24">
        <f>'EPA Data'!E471/SUM('EPA Data'!E:E)</f>
        <v>6.5320682394122848E-5</v>
      </c>
      <c r="N470" s="24">
        <f>'EPA Data'!F471/SUM('EPA Data'!F:F)</f>
        <v>7.6321344965530821E-5</v>
      </c>
      <c r="O470" s="24">
        <f>'EPA Data'!G471/SUM('EPA Data'!G:G)</f>
        <v>4.5213310916260906E-5</v>
      </c>
      <c r="P470" s="24">
        <f>'EPA Data'!H471/SUM('EPA Data'!H:H)</f>
        <v>5.8532287411969219E-5</v>
      </c>
      <c r="Q470" s="24">
        <f>'EPA Data'!I471/SUM('EPA Data'!I:I)</f>
        <v>3.5133167970713948E-5</v>
      </c>
      <c r="R470" s="24">
        <f>'EPA Data'!J471/SUM('EPA Data'!J:J)</f>
        <v>5.1589299244044641E-5</v>
      </c>
      <c r="S470" s="24">
        <f>'EPA Data'!K471/SUM('EPA Data'!K:K)</f>
        <v>6.8386761712434479E-5</v>
      </c>
      <c r="T470" s="24">
        <f>'EPA Data'!L471/SUM('EPA Data'!L:L)</f>
        <v>9.169913001870784E-5</v>
      </c>
      <c r="U470" s="24">
        <f>'EPA Data'!M471/SUM('EPA Data'!M:M)</f>
        <v>2.9491995051876717E-5</v>
      </c>
      <c r="V470" s="24">
        <f>'EPA Data'!N471/SUM('EPA Data'!N:N)</f>
        <v>2.9575997564418756E-5</v>
      </c>
      <c r="W470" s="24">
        <f>'EPA Data'!O471/SUM('EPA Data'!O:O)</f>
        <v>2.9705715707040939E-5</v>
      </c>
      <c r="X470" s="24">
        <f>'EPA Data'!P471/SUM('EPA Data'!P:P)</f>
        <v>8.2332601073274728E-5</v>
      </c>
    </row>
    <row r="471" spans="1:24" x14ac:dyDescent="0.25">
      <c r="A471" s="16" t="s">
        <v>884</v>
      </c>
      <c r="B471" s="16" t="s">
        <v>698</v>
      </c>
      <c r="C471" s="21" t="s">
        <v>129</v>
      </c>
      <c r="D471" s="17">
        <f>SUMIFS('Census Data'!G:G,'Census Data'!$A:$A,$A471)/SUMIFS('Census Data'!$F:$F,'Census Data'!$A:$A,$A471)</f>
        <v>0.48927618054064004</v>
      </c>
      <c r="E471" s="19">
        <f>SUMIFS('Census Data'!H:H,'Census Data'!$A:$A,$A471)/SUMIFS('Census Data'!$F:$F,'Census Data'!$A:$A,$A471)</f>
        <v>0.51072381945935996</v>
      </c>
      <c r="F471" s="17">
        <f>SUM(SUMIFS('Census Data'!I:I,'Census Data'!$A:$A,$A471),SUMIFS('Census Data'!J:J,'Census Data'!$A:$A,$A471))/SUMIFS('Census Data'!$F:$F,'Census Data'!$A:$A,$A471)</f>
        <v>0.95959007087846337</v>
      </c>
      <c r="G471" s="17">
        <f>SUM(SUMIFS('Census Data'!K:K,'Census Data'!$A:$A,$A471),SUMIFS('Census Data'!L:L,'Census Data'!$A:$A,$A471))/SUMIFS('Census Data'!$F:$F,'Census Data'!$A:$A,$A471)</f>
        <v>1.3009726611641251E-2</v>
      </c>
      <c r="H471" s="17">
        <f>SUM(SUMIFS('Census Data'!O:O,'Census Data'!$A:$A,$A471),SUMIFS('Census Data'!P:P,'Census Data'!$A:$A,$A471))/SUMIFS('Census Data'!$F:$F,'Census Data'!$A:$A,$A471)</f>
        <v>7.7321960050320644E-3</v>
      </c>
      <c r="I471" s="19">
        <f t="shared" si="14"/>
        <v>1.9668006504863333E-2</v>
      </c>
      <c r="J471" s="17">
        <f>SUM(SUMIFS('Census Data'!W:W,'Census Data'!$A:$A,$A471),SUMIFS('Census Data'!X:X,'Census Data'!$A:$A,$A471))/SUMIFS('Census Data'!$F:$F,'Census Data'!$A:$A,$A471)</f>
        <v>3.1542450369733972E-2</v>
      </c>
      <c r="K471" s="19">
        <f t="shared" si="15"/>
        <v>0.96845754963026598</v>
      </c>
      <c r="L471" s="24">
        <f>'EPA Data'!D472/SUM('EPA Data'!D:D)</f>
        <v>8.1710765833253261E-5</v>
      </c>
      <c r="M471" s="24">
        <f>'EPA Data'!E472/SUM('EPA Data'!E:E)</f>
        <v>9.0764094141179539E-5</v>
      </c>
      <c r="N471" s="24">
        <f>'EPA Data'!F472/SUM('EPA Data'!F:F)</f>
        <v>1.1076709539912368E-4</v>
      </c>
      <c r="O471" s="24">
        <f>'EPA Data'!G472/SUM('EPA Data'!G:G)</f>
        <v>6.1500401478724524E-5</v>
      </c>
      <c r="P471" s="24">
        <f>'EPA Data'!H472/SUM('EPA Data'!H:H)</f>
        <v>7.5797030272657014E-5</v>
      </c>
      <c r="Q471" s="24">
        <f>'EPA Data'!I472/SUM('EPA Data'!I:I)</f>
        <v>4.4114610038533162E-5</v>
      </c>
      <c r="R471" s="24">
        <f>'EPA Data'!J472/SUM('EPA Data'!J:J)</f>
        <v>6.9440251282057946E-5</v>
      </c>
      <c r="S471" s="24">
        <f>'EPA Data'!K472/SUM('EPA Data'!K:K)</f>
        <v>7.3585567225060685E-5</v>
      </c>
      <c r="T471" s="24">
        <f>'EPA Data'!L472/SUM('EPA Data'!L:L)</f>
        <v>1.1225888686145417E-4</v>
      </c>
      <c r="U471" s="24">
        <f>'EPA Data'!M472/SUM('EPA Data'!M:M)</f>
        <v>5.5447345158252558E-5</v>
      </c>
      <c r="V471" s="24">
        <f>'EPA Data'!N472/SUM('EPA Data'!N:N)</f>
        <v>5.082675342423735E-5</v>
      </c>
      <c r="W471" s="24">
        <f>'EPA Data'!O472/SUM('EPA Data'!O:O)</f>
        <v>4.9083946103498927E-5</v>
      </c>
      <c r="X471" s="24">
        <f>'EPA Data'!P472/SUM('EPA Data'!P:P)</f>
        <v>9.143405492832375E-5</v>
      </c>
    </row>
    <row r="472" spans="1:24" x14ac:dyDescent="0.25">
      <c r="A472" s="16" t="s">
        <v>885</v>
      </c>
      <c r="B472" s="16" t="s">
        <v>698</v>
      </c>
      <c r="C472" s="21" t="s">
        <v>886</v>
      </c>
      <c r="D472" s="17">
        <f>SUMIFS('Census Data'!G:G,'Census Data'!$A:$A,$A472)/SUMIFS('Census Data'!$F:$F,'Census Data'!$A:$A,$A472)</f>
        <v>0.49514513228872337</v>
      </c>
      <c r="E472" s="19">
        <f>SUMIFS('Census Data'!H:H,'Census Data'!$A:$A,$A472)/SUMIFS('Census Data'!$F:$F,'Census Data'!$A:$A,$A472)</f>
        <v>0.50485486771127663</v>
      </c>
      <c r="F472" s="17">
        <f>SUM(SUMIFS('Census Data'!I:I,'Census Data'!$A:$A,$A472),SUMIFS('Census Data'!J:J,'Census Data'!$A:$A,$A472))/SUMIFS('Census Data'!$F:$F,'Census Data'!$A:$A,$A472)</f>
        <v>0.87983560236321601</v>
      </c>
      <c r="G472" s="17">
        <f>SUM(SUMIFS('Census Data'!K:K,'Census Data'!$A:$A,$A472),SUMIFS('Census Data'!L:L,'Census Data'!$A:$A,$A472))/SUMIFS('Census Data'!$F:$F,'Census Data'!$A:$A,$A472)</f>
        <v>8.8312355509889542E-2</v>
      </c>
      <c r="H472" s="17">
        <f>SUM(SUMIFS('Census Data'!O:O,'Census Data'!$A:$A,$A472),SUMIFS('Census Data'!P:P,'Census Data'!$A:$A,$A472))/SUMIFS('Census Data'!$F:$F,'Census Data'!$A:$A,$A472)</f>
        <v>6.4217826868738764E-3</v>
      </c>
      <c r="I472" s="19">
        <f t="shared" si="14"/>
        <v>2.5430259440020531E-2</v>
      </c>
      <c r="J472" s="17">
        <f>SUM(SUMIFS('Census Data'!W:W,'Census Data'!$A:$A,$A472),SUMIFS('Census Data'!X:X,'Census Data'!$A:$A,$A472))/SUMIFS('Census Data'!$F:$F,'Census Data'!$A:$A,$A472)</f>
        <v>5.1322887233496019E-2</v>
      </c>
      <c r="K472" s="19">
        <f t="shared" si="15"/>
        <v>0.94867711276650402</v>
      </c>
      <c r="L472" s="24">
        <f>'EPA Data'!D473/SUM('EPA Data'!D:D)</f>
        <v>2.9152299087171267E-5</v>
      </c>
      <c r="M472" s="24">
        <f>'EPA Data'!E473/SUM('EPA Data'!E:E)</f>
        <v>4.4169433732331738E-5</v>
      </c>
      <c r="N472" s="24">
        <f>'EPA Data'!F473/SUM('EPA Data'!F:F)</f>
        <v>4.91703381789613E-5</v>
      </c>
      <c r="O472" s="24">
        <f>'EPA Data'!G473/SUM('EPA Data'!G:G)</f>
        <v>2.0670610164572971E-5</v>
      </c>
      <c r="P472" s="24">
        <f>'EPA Data'!H473/SUM('EPA Data'!H:H)</f>
        <v>3.5165274992372941E-5</v>
      </c>
      <c r="Q472" s="24">
        <f>'EPA Data'!I473/SUM('EPA Data'!I:I)</f>
        <v>2.3221967269282164E-5</v>
      </c>
      <c r="R472" s="24">
        <f>'EPA Data'!J473/SUM('EPA Data'!J:J)</f>
        <v>2.9373644891241101E-5</v>
      </c>
      <c r="S472" s="24">
        <f>'EPA Data'!K473/SUM('EPA Data'!K:K)</f>
        <v>3.9787176684367377E-5</v>
      </c>
      <c r="T472" s="24">
        <f>'EPA Data'!L473/SUM('EPA Data'!L:L)</f>
        <v>6.4065087212901971E-5</v>
      </c>
      <c r="U472" s="24">
        <f>'EPA Data'!M473/SUM('EPA Data'!M:M)</f>
        <v>1.648515967968453E-5</v>
      </c>
      <c r="V472" s="24">
        <f>'EPA Data'!N473/SUM('EPA Data'!N:N)</f>
        <v>1.7304366948010428E-5</v>
      </c>
      <c r="W472" s="24">
        <f>'EPA Data'!O473/SUM('EPA Data'!O:O)</f>
        <v>2.2727244229637908E-5</v>
      </c>
      <c r="X472" s="24">
        <f>'EPA Data'!P473/SUM('EPA Data'!P:P)</f>
        <v>5.6782910129104764E-5</v>
      </c>
    </row>
    <row r="473" spans="1:24" x14ac:dyDescent="0.25">
      <c r="A473" s="16" t="s">
        <v>887</v>
      </c>
      <c r="B473" s="16" t="s">
        <v>698</v>
      </c>
      <c r="C473" s="21" t="s">
        <v>131</v>
      </c>
      <c r="D473" s="17">
        <f>SUMIFS('Census Data'!G:G,'Census Data'!$A:$A,$A473)/SUMIFS('Census Data'!$F:$F,'Census Data'!$A:$A,$A473)</f>
        <v>0.48813416306296803</v>
      </c>
      <c r="E473" s="19">
        <f>SUMIFS('Census Data'!H:H,'Census Data'!$A:$A,$A473)/SUMIFS('Census Data'!$F:$F,'Census Data'!$A:$A,$A473)</f>
        <v>0.51186583693703191</v>
      </c>
      <c r="F473" s="17">
        <f>SUM(SUMIFS('Census Data'!I:I,'Census Data'!$A:$A,$A473),SUMIFS('Census Data'!J:J,'Census Data'!$A:$A,$A473))/SUMIFS('Census Data'!$F:$F,'Census Data'!$A:$A,$A473)</f>
        <v>0.88524417255563759</v>
      </c>
      <c r="G473" s="17">
        <f>SUM(SUMIFS('Census Data'!K:K,'Census Data'!$A:$A,$A473),SUMIFS('Census Data'!L:L,'Census Data'!$A:$A,$A473))/SUMIFS('Census Data'!$F:$F,'Census Data'!$A:$A,$A473)</f>
        <v>9.1709735259993666E-2</v>
      </c>
      <c r="H473" s="17">
        <f>SUM(SUMIFS('Census Data'!O:O,'Census Data'!$A:$A,$A473),SUMIFS('Census Data'!P:P,'Census Data'!$A:$A,$A473))/SUMIFS('Census Data'!$F:$F,'Census Data'!$A:$A,$A473)</f>
        <v>4.7463347748127839E-3</v>
      </c>
      <c r="I473" s="19">
        <f t="shared" si="14"/>
        <v>1.8299757409555917E-2</v>
      </c>
      <c r="J473" s="17">
        <f>SUM(SUMIFS('Census Data'!W:W,'Census Data'!$A:$A,$A473),SUMIFS('Census Data'!X:X,'Census Data'!$A:$A,$A473))/SUMIFS('Census Data'!$F:$F,'Census Data'!$A:$A,$A473)</f>
        <v>1.7508701613753824E-2</v>
      </c>
      <c r="K473" s="19">
        <f t="shared" si="15"/>
        <v>0.98249129838624616</v>
      </c>
      <c r="L473" s="24">
        <f>'EPA Data'!D474/SUM('EPA Data'!D:D)</f>
        <v>3.8735727938332233E-5</v>
      </c>
      <c r="M473" s="24">
        <f>'EPA Data'!E474/SUM('EPA Data'!E:E)</f>
        <v>4.813818402069425E-5</v>
      </c>
      <c r="N473" s="24">
        <f>'EPA Data'!F474/SUM('EPA Data'!F:F)</f>
        <v>5.7385087761275603E-5</v>
      </c>
      <c r="O473" s="24">
        <f>'EPA Data'!G474/SUM('EPA Data'!G:G)</f>
        <v>3.7915702411036343E-5</v>
      </c>
      <c r="P473" s="24">
        <f>'EPA Data'!H474/SUM('EPA Data'!H:H)</f>
        <v>5.1023773599867721E-5</v>
      </c>
      <c r="Q473" s="24">
        <f>'EPA Data'!I474/SUM('EPA Data'!I:I)</f>
        <v>7.4160469780196211E-5</v>
      </c>
      <c r="R473" s="24">
        <f>'EPA Data'!J474/SUM('EPA Data'!J:J)</f>
        <v>3.0054283747608624E-5</v>
      </c>
      <c r="S473" s="24">
        <f>'EPA Data'!K474/SUM('EPA Data'!K:K)</f>
        <v>4.6331813947682286E-5</v>
      </c>
      <c r="T473" s="24">
        <f>'EPA Data'!L474/SUM('EPA Data'!L:L)</f>
        <v>6.3558293390469285E-5</v>
      </c>
      <c r="U473" s="24">
        <f>'EPA Data'!M474/SUM('EPA Data'!M:M)</f>
        <v>2.7911606610537617E-5</v>
      </c>
      <c r="V473" s="24">
        <f>'EPA Data'!N474/SUM('EPA Data'!N:N)</f>
        <v>3.1098818072603209E-5</v>
      </c>
      <c r="W473" s="24">
        <f>'EPA Data'!O474/SUM('EPA Data'!O:O)</f>
        <v>2.247581011086387E-5</v>
      </c>
      <c r="X473" s="24">
        <f>'EPA Data'!P474/SUM('EPA Data'!P:P)</f>
        <v>5.4656023920288784E-5</v>
      </c>
    </row>
    <row r="474" spans="1:24" x14ac:dyDescent="0.25">
      <c r="A474" s="16" t="s">
        <v>888</v>
      </c>
      <c r="B474" s="16" t="s">
        <v>698</v>
      </c>
      <c r="C474" s="21" t="s">
        <v>284</v>
      </c>
      <c r="D474" s="17">
        <f>SUMIFS('Census Data'!G:G,'Census Data'!$A:$A,$A474)/SUMIFS('Census Data'!$F:$F,'Census Data'!$A:$A,$A474)</f>
        <v>0.48905263651937203</v>
      </c>
      <c r="E474" s="19">
        <f>SUMIFS('Census Data'!H:H,'Census Data'!$A:$A,$A474)/SUMIFS('Census Data'!$F:$F,'Census Data'!$A:$A,$A474)</f>
        <v>0.51094736348062797</v>
      </c>
      <c r="F474" s="17">
        <f>SUM(SUMIFS('Census Data'!I:I,'Census Data'!$A:$A,$A474),SUMIFS('Census Data'!J:J,'Census Data'!$A:$A,$A474))/SUMIFS('Census Data'!$F:$F,'Census Data'!$A:$A,$A474)</f>
        <v>0.83418205711871962</v>
      </c>
      <c r="G474" s="17">
        <f>SUM(SUMIFS('Census Data'!K:K,'Census Data'!$A:$A,$A474),SUMIFS('Census Data'!L:L,'Census Data'!$A:$A,$A474))/SUMIFS('Census Data'!$F:$F,'Census Data'!$A:$A,$A474)</f>
        <v>0.1278483092014174</v>
      </c>
      <c r="H474" s="17">
        <f>SUM(SUMIFS('Census Data'!O:O,'Census Data'!$A:$A,$A474),SUMIFS('Census Data'!P:P,'Census Data'!$A:$A,$A474))/SUMIFS('Census Data'!$F:$F,'Census Data'!$A:$A,$A474)</f>
        <v>7.6267805599230278E-3</v>
      </c>
      <c r="I474" s="19">
        <f t="shared" si="14"/>
        <v>3.0342853119939894E-2</v>
      </c>
      <c r="J474" s="17">
        <f>SUM(SUMIFS('Census Data'!W:W,'Census Data'!$A:$A,$A474),SUMIFS('Census Data'!X:X,'Census Data'!$A:$A,$A474))/SUMIFS('Census Data'!$F:$F,'Census Data'!$A:$A,$A474)</f>
        <v>0.13570975993241499</v>
      </c>
      <c r="K474" s="19">
        <f t="shared" si="15"/>
        <v>0.86429024006758504</v>
      </c>
      <c r="L474" s="24">
        <f>'EPA Data'!D475/SUM('EPA Data'!D:D)</f>
        <v>9.4909780257998629E-5</v>
      </c>
      <c r="M474" s="24">
        <f>'EPA Data'!E475/SUM('EPA Data'!E:E)</f>
        <v>1.2814299242000732E-4</v>
      </c>
      <c r="N474" s="24">
        <f>'EPA Data'!F475/SUM('EPA Data'!F:F)</f>
        <v>1.5840349750503263E-4</v>
      </c>
      <c r="O474" s="24">
        <f>'EPA Data'!G475/SUM('EPA Data'!G:G)</f>
        <v>8.7028549173580601E-5</v>
      </c>
      <c r="P474" s="24">
        <f>'EPA Data'!H475/SUM('EPA Data'!H:H)</f>
        <v>1.1584200285503771E-4</v>
      </c>
      <c r="Q474" s="24">
        <f>'EPA Data'!I475/SUM('EPA Data'!I:I)</f>
        <v>7.3878340004150973E-5</v>
      </c>
      <c r="R474" s="24">
        <f>'EPA Data'!J475/SUM('EPA Data'!J:J)</f>
        <v>8.2088083815664754E-5</v>
      </c>
      <c r="S474" s="24">
        <f>'EPA Data'!K475/SUM('EPA Data'!K:K)</f>
        <v>1.2090688866656725E-4</v>
      </c>
      <c r="T474" s="24">
        <f>'EPA Data'!L475/SUM('EPA Data'!L:L)</f>
        <v>2.0176641376660662E-4</v>
      </c>
      <c r="U474" s="24">
        <f>'EPA Data'!M475/SUM('EPA Data'!M:M)</f>
        <v>7.459578421780113E-5</v>
      </c>
      <c r="V474" s="24">
        <f>'EPA Data'!N475/SUM('EPA Data'!N:N)</f>
        <v>7.2082325638133366E-5</v>
      </c>
      <c r="W474" s="24">
        <f>'EPA Data'!O475/SUM('EPA Data'!O:O)</f>
        <v>6.4797763125591347E-5</v>
      </c>
      <c r="X474" s="24">
        <f>'EPA Data'!P475/SUM('EPA Data'!P:P)</f>
        <v>1.4470269458090443E-4</v>
      </c>
    </row>
    <row r="475" spans="1:24" x14ac:dyDescent="0.25">
      <c r="A475" s="16" t="s">
        <v>889</v>
      </c>
      <c r="B475" s="16" t="s">
        <v>698</v>
      </c>
      <c r="C475" s="21" t="s">
        <v>290</v>
      </c>
      <c r="D475" s="17">
        <f>SUMIFS('Census Data'!G:G,'Census Data'!$A:$A,$A475)/SUMIFS('Census Data'!$F:$F,'Census Data'!$A:$A,$A475)</f>
        <v>0.42991829038340668</v>
      </c>
      <c r="E475" s="19">
        <f>SUMIFS('Census Data'!H:H,'Census Data'!$A:$A,$A475)/SUMIFS('Census Data'!$F:$F,'Census Data'!$A:$A,$A475)</f>
        <v>0.57008170961659332</v>
      </c>
      <c r="F475" s="17">
        <f>SUM(SUMIFS('Census Data'!I:I,'Census Data'!$A:$A,$A475),SUMIFS('Census Data'!J:J,'Census Data'!$A:$A,$A475))/SUMIFS('Census Data'!$F:$F,'Census Data'!$A:$A,$A475)</f>
        <v>0.6461345065996229</v>
      </c>
      <c r="G475" s="17">
        <f>SUM(SUMIFS('Census Data'!K:K,'Census Data'!$A:$A,$A475),SUMIFS('Census Data'!L:L,'Census Data'!$A:$A,$A475))/SUMIFS('Census Data'!$F:$F,'Census Data'!$A:$A,$A475)</f>
        <v>0.31983478495106404</v>
      </c>
      <c r="H475" s="17">
        <f>SUM(SUMIFS('Census Data'!O:O,'Census Data'!$A:$A,$A475),SUMIFS('Census Data'!P:P,'Census Data'!$A:$A,$A475))/SUMIFS('Census Data'!$F:$F,'Census Data'!$A:$A,$A475)</f>
        <v>1.1583011583011582E-2</v>
      </c>
      <c r="I475" s="19">
        <f t="shared" si="14"/>
        <v>2.2447696866301436E-2</v>
      </c>
      <c r="J475" s="17">
        <f>SUM(SUMIFS('Census Data'!W:W,'Census Data'!$A:$A,$A475),SUMIFS('Census Data'!X:X,'Census Data'!$A:$A,$A475))/SUMIFS('Census Data'!$F:$F,'Census Data'!$A:$A,$A475)</f>
        <v>3.5646942623686811E-2</v>
      </c>
      <c r="K475" s="19">
        <f t="shared" si="15"/>
        <v>0.96435305737631316</v>
      </c>
      <c r="L475" s="24">
        <f>'EPA Data'!D476/SUM('EPA Data'!D:D)</f>
        <v>1.5874937207140105E-5</v>
      </c>
      <c r="M475" s="24">
        <f>'EPA Data'!E476/SUM('EPA Data'!E:E)</f>
        <v>2.2345095220279246E-5</v>
      </c>
      <c r="N475" s="24">
        <f>'EPA Data'!F476/SUM('EPA Data'!F:F)</f>
        <v>2.4452989258322692E-5</v>
      </c>
      <c r="O475" s="24">
        <f>'EPA Data'!G476/SUM('EPA Data'!G:G)</f>
        <v>1.0734797633258451E-5</v>
      </c>
      <c r="P475" s="24">
        <f>'EPA Data'!H476/SUM('EPA Data'!H:H)</f>
        <v>1.6744121620427343E-5</v>
      </c>
      <c r="Q475" s="24">
        <f>'EPA Data'!I476/SUM('EPA Data'!I:I)</f>
        <v>1.0820399145538613E-5</v>
      </c>
      <c r="R475" s="24">
        <f>'EPA Data'!J476/SUM('EPA Data'!J:J)</f>
        <v>1.6303379118471696E-5</v>
      </c>
      <c r="S475" s="24">
        <f>'EPA Data'!K476/SUM('EPA Data'!K:K)</f>
        <v>2.1516681111604951E-5</v>
      </c>
      <c r="T475" s="24">
        <f>'EPA Data'!L476/SUM('EPA Data'!L:L)</f>
        <v>3.1353947691678702E-5</v>
      </c>
      <c r="U475" s="24">
        <f>'EPA Data'!M476/SUM('EPA Data'!M:M)</f>
        <v>8.3069451438817816E-6</v>
      </c>
      <c r="V475" s="24">
        <f>'EPA Data'!N476/SUM('EPA Data'!N:N)</f>
        <v>8.466762684007202E-6</v>
      </c>
      <c r="W475" s="24">
        <f>'EPA Data'!O476/SUM('EPA Data'!O:O)</f>
        <v>9.6092426718911783E-6</v>
      </c>
      <c r="X475" s="24">
        <f>'EPA Data'!P476/SUM('EPA Data'!P:P)</f>
        <v>2.9924073263589352E-5</v>
      </c>
    </row>
    <row r="476" spans="1:24" x14ac:dyDescent="0.25">
      <c r="A476" s="16" t="s">
        <v>890</v>
      </c>
      <c r="B476" s="16" t="s">
        <v>698</v>
      </c>
      <c r="C476" s="21" t="s">
        <v>673</v>
      </c>
      <c r="D476" s="17">
        <f>SUMIFS('Census Data'!G:G,'Census Data'!$A:$A,$A476)/SUMIFS('Census Data'!$F:$F,'Census Data'!$A:$A,$A476)</f>
        <v>0.48618834486188345</v>
      </c>
      <c r="E476" s="19">
        <f>SUMIFS('Census Data'!H:H,'Census Data'!$A:$A,$A476)/SUMIFS('Census Data'!$F:$F,'Census Data'!$A:$A,$A476)</f>
        <v>0.51381165513811655</v>
      </c>
      <c r="F476" s="17">
        <f>SUM(SUMIFS('Census Data'!I:I,'Census Data'!$A:$A,$A476),SUMIFS('Census Data'!J:J,'Census Data'!$A:$A,$A476))/SUMIFS('Census Data'!$F:$F,'Census Data'!$A:$A,$A476)</f>
        <v>0.71119851711198512</v>
      </c>
      <c r="G476" s="17">
        <f>SUM(SUMIFS('Census Data'!K:K,'Census Data'!$A:$A,$A476),SUMIFS('Census Data'!L:L,'Census Data'!$A:$A,$A476))/SUMIFS('Census Data'!$F:$F,'Census Data'!$A:$A,$A476)</f>
        <v>0.26321262263212625</v>
      </c>
      <c r="H476" s="17">
        <f>SUM(SUMIFS('Census Data'!O:O,'Census Data'!$A:$A,$A476),SUMIFS('Census Data'!P:P,'Census Data'!$A:$A,$A476))/SUMIFS('Census Data'!$F:$F,'Census Data'!$A:$A,$A476)</f>
        <v>6.0129300601293005E-3</v>
      </c>
      <c r="I476" s="19">
        <f t="shared" si="14"/>
        <v>1.9575930195759428E-2</v>
      </c>
      <c r="J476" s="17">
        <f>SUM(SUMIFS('Census Data'!W:W,'Census Data'!$A:$A,$A476),SUMIFS('Census Data'!X:X,'Census Data'!$A:$A,$A476))/SUMIFS('Census Data'!$F:$F,'Census Data'!$A:$A,$A476)</f>
        <v>6.1892490618924906E-2</v>
      </c>
      <c r="K476" s="19">
        <f t="shared" si="15"/>
        <v>0.93810750938107512</v>
      </c>
      <c r="L476" s="24">
        <f>'EPA Data'!D477/SUM('EPA Data'!D:D)</f>
        <v>3.8372152949543931E-5</v>
      </c>
      <c r="M476" s="24">
        <f>'EPA Data'!E477/SUM('EPA Data'!E:E)</f>
        <v>5.8017304172058631E-5</v>
      </c>
      <c r="N476" s="24">
        <f>'EPA Data'!F477/SUM('EPA Data'!F:F)</f>
        <v>6.8259000184281489E-5</v>
      </c>
      <c r="O476" s="24">
        <f>'EPA Data'!G477/SUM('EPA Data'!G:G)</f>
        <v>4.0809741775279867E-5</v>
      </c>
      <c r="P476" s="24">
        <f>'EPA Data'!H477/SUM('EPA Data'!H:H)</f>
        <v>5.5546860239705417E-5</v>
      </c>
      <c r="Q476" s="24">
        <f>'EPA Data'!I477/SUM('EPA Data'!I:I)</f>
        <v>5.3460527584083876E-5</v>
      </c>
      <c r="R476" s="24">
        <f>'EPA Data'!J477/SUM('EPA Data'!J:J)</f>
        <v>4.645870912325081E-5</v>
      </c>
      <c r="S476" s="24">
        <f>'EPA Data'!K477/SUM('EPA Data'!K:K)</f>
        <v>5.4044952817765245E-5</v>
      </c>
      <c r="T476" s="24">
        <f>'EPA Data'!L477/SUM('EPA Data'!L:L)</f>
        <v>7.1762730581248285E-5</v>
      </c>
      <c r="U476" s="24">
        <f>'EPA Data'!M477/SUM('EPA Data'!M:M)</f>
        <v>3.0527449741239056E-5</v>
      </c>
      <c r="V476" s="24">
        <f>'EPA Data'!N477/SUM('EPA Data'!N:N)</f>
        <v>3.4356458246218973E-5</v>
      </c>
      <c r="W476" s="24">
        <f>'EPA Data'!O477/SUM('EPA Data'!O:O)</f>
        <v>2.9494563573833328E-5</v>
      </c>
      <c r="X476" s="24">
        <f>'EPA Data'!P477/SUM('EPA Data'!P:P)</f>
        <v>6.694771650230163E-5</v>
      </c>
    </row>
    <row r="477" spans="1:24" x14ac:dyDescent="0.25">
      <c r="A477" s="16" t="s">
        <v>891</v>
      </c>
      <c r="B477" s="16" t="s">
        <v>698</v>
      </c>
      <c r="C477" s="21" t="s">
        <v>892</v>
      </c>
      <c r="D477" s="17">
        <f>SUMIFS('Census Data'!G:G,'Census Data'!$A:$A,$A477)/SUMIFS('Census Data'!$F:$F,'Census Data'!$A:$A,$A477)</f>
        <v>0.47716398434101781</v>
      </c>
      <c r="E477" s="19">
        <f>SUMIFS('Census Data'!H:H,'Census Data'!$A:$A,$A477)/SUMIFS('Census Data'!$F:$F,'Census Data'!$A:$A,$A477)</f>
        <v>0.52283601565898219</v>
      </c>
      <c r="F477" s="17">
        <f>SUM(SUMIFS('Census Data'!I:I,'Census Data'!$A:$A,$A477),SUMIFS('Census Data'!J:J,'Census Data'!$A:$A,$A477))/SUMIFS('Census Data'!$F:$F,'Census Data'!$A:$A,$A477)</f>
        <v>0.49151805132666376</v>
      </c>
      <c r="G477" s="17">
        <f>SUM(SUMIFS('Census Data'!K:K,'Census Data'!$A:$A,$A477),SUMIFS('Census Data'!L:L,'Census Data'!$A:$A,$A477))/SUMIFS('Census Data'!$F:$F,'Census Data'!$A:$A,$A477)</f>
        <v>0.48542844715093519</v>
      </c>
      <c r="H477" s="17">
        <f>SUM(SUMIFS('Census Data'!O:O,'Census Data'!$A:$A,$A477),SUMIFS('Census Data'!P:P,'Census Data'!$A:$A,$A477))/SUMIFS('Census Data'!$F:$F,'Census Data'!$A:$A,$A477)</f>
        <v>2.6098303610265334E-3</v>
      </c>
      <c r="I477" s="19">
        <f t="shared" si="14"/>
        <v>2.0443671161374466E-2</v>
      </c>
      <c r="J477" s="17">
        <f>SUM(SUMIFS('Census Data'!W:W,'Census Data'!$A:$A,$A477),SUMIFS('Census Data'!X:X,'Census Data'!$A:$A,$A477))/SUMIFS('Census Data'!$F:$F,'Census Data'!$A:$A,$A477)</f>
        <v>2.0443671161374511E-2</v>
      </c>
      <c r="K477" s="19">
        <f t="shared" si="15"/>
        <v>0.97955632883862553</v>
      </c>
      <c r="L477" s="24">
        <f>'EPA Data'!D478/SUM('EPA Data'!D:D)</f>
        <v>3.9566393536239459E-6</v>
      </c>
      <c r="M477" s="24">
        <f>'EPA Data'!E478/SUM('EPA Data'!E:E)</f>
        <v>6.2288788244112879E-6</v>
      </c>
      <c r="N477" s="24">
        <f>'EPA Data'!F478/SUM('EPA Data'!F:F)</f>
        <v>7.4493594792648539E-6</v>
      </c>
      <c r="O477" s="24">
        <f>'EPA Data'!G478/SUM('EPA Data'!G:G)</f>
        <v>2.0983164444308613E-6</v>
      </c>
      <c r="P477" s="24">
        <f>'EPA Data'!H478/SUM('EPA Data'!H:H)</f>
        <v>4.0489328395070362E-6</v>
      </c>
      <c r="Q477" s="24">
        <f>'EPA Data'!I478/SUM('EPA Data'!I:I)</f>
        <v>2.6450039802660074E-6</v>
      </c>
      <c r="R477" s="24">
        <f>'EPA Data'!J478/SUM('EPA Data'!J:J)</f>
        <v>3.4196967827574351E-6</v>
      </c>
      <c r="S477" s="24">
        <f>'EPA Data'!K478/SUM('EPA Data'!K:K)</f>
        <v>5.8715333048192716E-6</v>
      </c>
      <c r="T477" s="24">
        <f>'EPA Data'!L478/SUM('EPA Data'!L:L)</f>
        <v>1.0694193556188995E-5</v>
      </c>
      <c r="U477" s="24">
        <f>'EPA Data'!M478/SUM('EPA Data'!M:M)</f>
        <v>1.7206369337362907E-6</v>
      </c>
      <c r="V477" s="24">
        <f>'EPA Data'!N478/SUM('EPA Data'!N:N)</f>
        <v>2.0729433846056475E-6</v>
      </c>
      <c r="W477" s="24">
        <f>'EPA Data'!O478/SUM('EPA Data'!O:O)</f>
        <v>2.5310675665917826E-6</v>
      </c>
      <c r="X477" s="24">
        <f>'EPA Data'!P478/SUM('EPA Data'!P:P)</f>
        <v>7.3536020309272547E-6</v>
      </c>
    </row>
    <row r="478" spans="1:24" x14ac:dyDescent="0.25">
      <c r="A478" s="16" t="s">
        <v>893</v>
      </c>
      <c r="B478" s="16" t="s">
        <v>698</v>
      </c>
      <c r="C478" s="21" t="s">
        <v>894</v>
      </c>
      <c r="D478" s="17">
        <f>SUMIFS('Census Data'!G:G,'Census Data'!$A:$A,$A478)/SUMIFS('Census Data'!$F:$F,'Census Data'!$A:$A,$A478)</f>
        <v>0.48818346268308338</v>
      </c>
      <c r="E478" s="19">
        <f>SUMIFS('Census Data'!H:H,'Census Data'!$A:$A,$A478)/SUMIFS('Census Data'!$F:$F,'Census Data'!$A:$A,$A478)</f>
        <v>0.51181653731691656</v>
      </c>
      <c r="F478" s="17">
        <f>SUM(SUMIFS('Census Data'!I:I,'Census Data'!$A:$A,$A478),SUMIFS('Census Data'!J:J,'Census Data'!$A:$A,$A478))/SUMIFS('Census Data'!$F:$F,'Census Data'!$A:$A,$A478)</f>
        <v>0.94999124700939486</v>
      </c>
      <c r="G478" s="17">
        <f>SUM(SUMIFS('Census Data'!K:K,'Census Data'!$A:$A,$A478),SUMIFS('Census Data'!L:L,'Census Data'!$A:$A,$A478))/SUMIFS('Census Data'!$F:$F,'Census Data'!$A:$A,$A478)</f>
        <v>1.5872089630623795E-2</v>
      </c>
      <c r="H478" s="17">
        <f>SUM(SUMIFS('Census Data'!O:O,'Census Data'!$A:$A,$A478),SUMIFS('Census Data'!P:P,'Census Data'!$A:$A,$A478))/SUMIFS('Census Data'!$F:$F,'Census Data'!$A:$A,$A478)</f>
        <v>1.0445235455447278E-2</v>
      </c>
      <c r="I478" s="19">
        <f t="shared" si="14"/>
        <v>2.3691427904534046E-2</v>
      </c>
      <c r="J478" s="17">
        <f>SUM(SUMIFS('Census Data'!W:W,'Census Data'!$A:$A,$A478),SUMIFS('Census Data'!X:X,'Census Data'!$A:$A,$A478))/SUMIFS('Census Data'!$F:$F,'Census Data'!$A:$A,$A478)</f>
        <v>7.8543502363307469E-2</v>
      </c>
      <c r="K478" s="19">
        <f t="shared" si="15"/>
        <v>0.92145649763669257</v>
      </c>
      <c r="L478" s="24">
        <f>'EPA Data'!D479/SUM('EPA Data'!D:D)</f>
        <v>3.5555167702004275E-5</v>
      </c>
      <c r="M478" s="24">
        <f>'EPA Data'!E479/SUM('EPA Data'!E:E)</f>
        <v>5.7473559203657315E-5</v>
      </c>
      <c r="N478" s="24">
        <f>'EPA Data'!F479/SUM('EPA Data'!F:F)</f>
        <v>6.7076139877482148E-5</v>
      </c>
      <c r="O478" s="24">
        <f>'EPA Data'!G479/SUM('EPA Data'!G:G)</f>
        <v>2.7410050539546923E-5</v>
      </c>
      <c r="P478" s="24">
        <f>'EPA Data'!H479/SUM('EPA Data'!H:H)</f>
        <v>4.0129821194372791E-5</v>
      </c>
      <c r="Q478" s="24">
        <f>'EPA Data'!I479/SUM('EPA Data'!I:I)</f>
        <v>2.3472802849477561E-5</v>
      </c>
      <c r="R478" s="24">
        <f>'EPA Data'!J479/SUM('EPA Data'!J:J)</f>
        <v>3.7495268301997487E-5</v>
      </c>
      <c r="S478" s="24">
        <f>'EPA Data'!K479/SUM('EPA Data'!K:K)</f>
        <v>4.3394542920762741E-5</v>
      </c>
      <c r="T478" s="24">
        <f>'EPA Data'!L479/SUM('EPA Data'!L:L)</f>
        <v>5.8095396015055247E-5</v>
      </c>
      <c r="U478" s="24">
        <f>'EPA Data'!M479/SUM('EPA Data'!M:M)</f>
        <v>3.3422370367013838E-5</v>
      </c>
      <c r="V478" s="24">
        <f>'EPA Data'!N479/SUM('EPA Data'!N:N)</f>
        <v>2.7033907440512445E-5</v>
      </c>
      <c r="W478" s="24">
        <f>'EPA Data'!O479/SUM('EPA Data'!O:O)</f>
        <v>3.8662246113336528E-5</v>
      </c>
      <c r="X478" s="24">
        <f>'EPA Data'!P479/SUM('EPA Data'!P:P)</f>
        <v>5.4019441390878436E-5</v>
      </c>
    </row>
    <row r="479" spans="1:24" x14ac:dyDescent="0.25">
      <c r="A479" s="16" t="s">
        <v>895</v>
      </c>
      <c r="B479" s="16" t="s">
        <v>698</v>
      </c>
      <c r="C479" s="21" t="s">
        <v>133</v>
      </c>
      <c r="D479" s="17">
        <f>SUMIFS('Census Data'!G:G,'Census Data'!$A:$A,$A479)/SUMIFS('Census Data'!$F:$F,'Census Data'!$A:$A,$A479)</f>
        <v>0.46341103570374742</v>
      </c>
      <c r="E479" s="19">
        <f>SUMIFS('Census Data'!H:H,'Census Data'!$A:$A,$A479)/SUMIFS('Census Data'!$F:$F,'Census Data'!$A:$A,$A479)</f>
        <v>0.53658896429625258</v>
      </c>
      <c r="F479" s="17">
        <f>SUM(SUMIFS('Census Data'!I:I,'Census Data'!$A:$A,$A479),SUMIFS('Census Data'!J:J,'Census Data'!$A:$A,$A479))/SUMIFS('Census Data'!$F:$F,'Census Data'!$A:$A,$A479)</f>
        <v>0.3686928297432871</v>
      </c>
      <c r="G479" s="17">
        <f>SUM(SUMIFS('Census Data'!K:K,'Census Data'!$A:$A,$A479),SUMIFS('Census Data'!L:L,'Census Data'!$A:$A,$A479))/SUMIFS('Census Data'!$F:$F,'Census Data'!$A:$A,$A479)</f>
        <v>0.61493065801121272</v>
      </c>
      <c r="H479" s="17">
        <f>SUM(SUMIFS('Census Data'!O:O,'Census Data'!$A:$A,$A479),SUMIFS('Census Data'!P:P,'Census Data'!$A:$A,$A479))/SUMIFS('Census Data'!$F:$F,'Census Data'!$A:$A,$A479)</f>
        <v>5.7539097078784301E-3</v>
      </c>
      <c r="I479" s="19">
        <f t="shared" si="14"/>
        <v>1.0622602537621706E-2</v>
      </c>
      <c r="J479" s="17">
        <f>SUM(SUMIFS('Census Data'!W:W,'Census Data'!$A:$A,$A479),SUMIFS('Census Data'!X:X,'Census Data'!$A:$A,$A479))/SUMIFS('Census Data'!$F:$F,'Census Data'!$A:$A,$A479)</f>
        <v>2.6704042490410151E-2</v>
      </c>
      <c r="K479" s="19">
        <f t="shared" si="15"/>
        <v>0.97329595750958986</v>
      </c>
      <c r="L479" s="24">
        <f>'EPA Data'!D480/SUM('EPA Data'!D:D)</f>
        <v>1.3663239810411281E-5</v>
      </c>
      <c r="M479" s="24">
        <f>'EPA Data'!E480/SUM('EPA Data'!E:E)</f>
        <v>2.1476260044531341E-5</v>
      </c>
      <c r="N479" s="24">
        <f>'EPA Data'!F480/SUM('EPA Data'!F:F)</f>
        <v>2.5517609429214568E-5</v>
      </c>
      <c r="O479" s="24">
        <f>'EPA Data'!G480/SUM('EPA Data'!G:G)</f>
        <v>6.9994961904237532E-6</v>
      </c>
      <c r="P479" s="24">
        <f>'EPA Data'!H480/SUM('EPA Data'!H:H)</f>
        <v>1.4008324123033972E-5</v>
      </c>
      <c r="Q479" s="24">
        <f>'EPA Data'!I480/SUM('EPA Data'!I:I)</f>
        <v>9.4336623212070403E-6</v>
      </c>
      <c r="R479" s="24">
        <f>'EPA Data'!J480/SUM('EPA Data'!J:J)</f>
        <v>1.143251292620951E-5</v>
      </c>
      <c r="S479" s="24">
        <f>'EPA Data'!K480/SUM('EPA Data'!K:K)</f>
        <v>1.9625972180937068E-5</v>
      </c>
      <c r="T479" s="24">
        <f>'EPA Data'!L480/SUM('EPA Data'!L:L)</f>
        <v>3.2823936140570872E-5</v>
      </c>
      <c r="U479" s="24">
        <f>'EPA Data'!M480/SUM('EPA Data'!M:M)</f>
        <v>5.7396750714048946E-6</v>
      </c>
      <c r="V479" s="24">
        <f>'EPA Data'!N480/SUM('EPA Data'!N:N)</f>
        <v>7.3098158249017908E-6</v>
      </c>
      <c r="W479" s="24">
        <f>'EPA Data'!O480/SUM('EPA Data'!O:O)</f>
        <v>8.8561953750289684E-6</v>
      </c>
      <c r="X479" s="24">
        <f>'EPA Data'!P480/SUM('EPA Data'!P:P)</f>
        <v>2.6222271782347747E-5</v>
      </c>
    </row>
    <row r="480" spans="1:24" x14ac:dyDescent="0.25">
      <c r="A480" s="16" t="s">
        <v>896</v>
      </c>
      <c r="B480" s="16" t="s">
        <v>698</v>
      </c>
      <c r="C480" s="21" t="s">
        <v>897</v>
      </c>
      <c r="D480" s="17">
        <f>SUMIFS('Census Data'!G:G,'Census Data'!$A:$A,$A480)/SUMIFS('Census Data'!$F:$F,'Census Data'!$A:$A,$A480)</f>
        <v>0.48501861562922804</v>
      </c>
      <c r="E480" s="19">
        <f>SUMIFS('Census Data'!H:H,'Census Data'!$A:$A,$A480)/SUMIFS('Census Data'!$F:$F,'Census Data'!$A:$A,$A480)</f>
        <v>0.51498138437077201</v>
      </c>
      <c r="F480" s="17">
        <f>SUM(SUMIFS('Census Data'!I:I,'Census Data'!$A:$A,$A480),SUMIFS('Census Data'!J:J,'Census Data'!$A:$A,$A480))/SUMIFS('Census Data'!$F:$F,'Census Data'!$A:$A,$A480)</f>
        <v>0.37145833950562418</v>
      </c>
      <c r="G480" s="17">
        <f>SUM(SUMIFS('Census Data'!K:K,'Census Data'!$A:$A,$A480),SUMIFS('Census Data'!L:L,'Census Data'!$A:$A,$A480))/SUMIFS('Census Data'!$F:$F,'Census Data'!$A:$A,$A480)</f>
        <v>0.57746471918545517</v>
      </c>
      <c r="H480" s="17">
        <f>SUM(SUMIFS('Census Data'!O:O,'Census Data'!$A:$A,$A480),SUMIFS('Census Data'!P:P,'Census Data'!$A:$A,$A480))/SUMIFS('Census Data'!$F:$F,'Census Data'!$A:$A,$A480)</f>
        <v>1.7504616873561855E-2</v>
      </c>
      <c r="I480" s="19">
        <f t="shared" si="14"/>
        <v>3.3572324435358847E-2</v>
      </c>
      <c r="J480" s="17">
        <f>SUM(SUMIFS('Census Data'!W:W,'Census Data'!$A:$A,$A480),SUMIFS('Census Data'!X:X,'Census Data'!$A:$A,$A480))/SUMIFS('Census Data'!$F:$F,'Census Data'!$A:$A,$A480)</f>
        <v>5.0662163363256602E-2</v>
      </c>
      <c r="K480" s="19">
        <f t="shared" si="15"/>
        <v>0.94933783663674343</v>
      </c>
      <c r="L480" s="24">
        <f>'EPA Data'!D481/SUM('EPA Data'!D:D)</f>
        <v>2.6913828496960405E-4</v>
      </c>
      <c r="M480" s="24">
        <f>'EPA Data'!E481/SUM('EPA Data'!E:E)</f>
        <v>4.0904651360556562E-4</v>
      </c>
      <c r="N480" s="24">
        <f>'EPA Data'!F481/SUM('EPA Data'!F:F)</f>
        <v>4.7070911928065711E-4</v>
      </c>
      <c r="O480" s="24">
        <f>'EPA Data'!G481/SUM('EPA Data'!G:G)</f>
        <v>3.6665203624045429E-4</v>
      </c>
      <c r="P480" s="24">
        <f>'EPA Data'!H481/SUM('EPA Data'!H:H)</f>
        <v>4.043623783045934E-4</v>
      </c>
      <c r="Q480" s="24">
        <f>'EPA Data'!I481/SUM('EPA Data'!I:I)</f>
        <v>2.6273425378779366E-4</v>
      </c>
      <c r="R480" s="24">
        <f>'EPA Data'!J481/SUM('EPA Data'!J:J)</f>
        <v>5.8691728697792087E-4</v>
      </c>
      <c r="S480" s="24">
        <f>'EPA Data'!K481/SUM('EPA Data'!K:K)</f>
        <v>5.8621168506284857E-4</v>
      </c>
      <c r="T480" s="24">
        <f>'EPA Data'!L481/SUM('EPA Data'!L:L)</f>
        <v>1.0846012484473095E-3</v>
      </c>
      <c r="U480" s="24">
        <f>'EPA Data'!M481/SUM('EPA Data'!M:M)</f>
        <v>2.256099766098754E-4</v>
      </c>
      <c r="V480" s="24">
        <f>'EPA Data'!N481/SUM('EPA Data'!N:N)</f>
        <v>2.5210835949661132E-4</v>
      </c>
      <c r="W480" s="24">
        <f>'EPA Data'!O481/SUM('EPA Data'!O:O)</f>
        <v>2.2723224553089941E-4</v>
      </c>
      <c r="X480" s="24">
        <f>'EPA Data'!P481/SUM('EPA Data'!P:P)</f>
        <v>4.7309396628786153E-4</v>
      </c>
    </row>
    <row r="481" spans="1:24" x14ac:dyDescent="0.25">
      <c r="A481" s="16" t="s">
        <v>898</v>
      </c>
      <c r="B481" s="16" t="s">
        <v>698</v>
      </c>
      <c r="C481" s="21" t="s">
        <v>899</v>
      </c>
      <c r="D481" s="17">
        <f>SUMIFS('Census Data'!G:G,'Census Data'!$A:$A,$A481)/SUMIFS('Census Data'!$F:$F,'Census Data'!$A:$A,$A481)</f>
        <v>0.47040573842633338</v>
      </c>
      <c r="E481" s="19">
        <f>SUMIFS('Census Data'!H:H,'Census Data'!$A:$A,$A481)/SUMIFS('Census Data'!$F:$F,'Census Data'!$A:$A,$A481)</f>
        <v>0.52959426157366662</v>
      </c>
      <c r="F481" s="17">
        <f>SUM(SUMIFS('Census Data'!I:I,'Census Data'!$A:$A,$A481),SUMIFS('Census Data'!J:J,'Census Data'!$A:$A,$A481))/SUMIFS('Census Data'!$F:$F,'Census Data'!$A:$A,$A481)</f>
        <v>0.36986226016546381</v>
      </c>
      <c r="G481" s="17">
        <f>SUM(SUMIFS('Census Data'!K:K,'Census Data'!$A:$A,$A481),SUMIFS('Census Data'!L:L,'Census Data'!$A:$A,$A481))/SUMIFS('Census Data'!$F:$F,'Census Data'!$A:$A,$A481)</f>
        <v>0.58114768526667837</v>
      </c>
      <c r="H481" s="17">
        <f>SUM(SUMIFS('Census Data'!O:O,'Census Data'!$A:$A,$A481),SUMIFS('Census Data'!P:P,'Census Data'!$A:$A,$A481))/SUMIFS('Census Data'!$F:$F,'Census Data'!$A:$A,$A481)</f>
        <v>1.8878718535469109E-2</v>
      </c>
      <c r="I481" s="19">
        <f t="shared" si="14"/>
        <v>3.0111336032388802E-2</v>
      </c>
      <c r="J481" s="17">
        <f>SUM(SUMIFS('Census Data'!W:W,'Census Data'!$A:$A,$A481),SUMIFS('Census Data'!X:X,'Census Data'!$A:$A,$A481))/SUMIFS('Census Data'!$F:$F,'Census Data'!$A:$A,$A481)</f>
        <v>0.10472408026755853</v>
      </c>
      <c r="K481" s="19">
        <f t="shared" si="15"/>
        <v>0.89527591973244147</v>
      </c>
      <c r="L481" s="24">
        <f>'EPA Data'!D482/SUM('EPA Data'!D:D)</f>
        <v>1.7537673007344564E-4</v>
      </c>
      <c r="M481" s="24">
        <f>'EPA Data'!E482/SUM('EPA Data'!E:E)</f>
        <v>1.8121595365502458E-4</v>
      </c>
      <c r="N481" s="24">
        <f>'EPA Data'!F482/SUM('EPA Data'!F:F)</f>
        <v>2.1340150963227301E-4</v>
      </c>
      <c r="O481" s="24">
        <f>'EPA Data'!G482/SUM('EPA Data'!G:G)</f>
        <v>4.0502412586423703E-4</v>
      </c>
      <c r="P481" s="24">
        <f>'EPA Data'!H482/SUM('EPA Data'!H:H)</f>
        <v>2.8301268465715066E-4</v>
      </c>
      <c r="Q481" s="24">
        <f>'EPA Data'!I482/SUM('EPA Data'!I:I)</f>
        <v>3.0988227367768515E-4</v>
      </c>
      <c r="R481" s="24">
        <f>'EPA Data'!J482/SUM('EPA Data'!J:J)</f>
        <v>2.4519415080111244E-4</v>
      </c>
      <c r="S481" s="24">
        <f>'EPA Data'!K482/SUM('EPA Data'!K:K)</f>
        <v>1.7420119203443276E-4</v>
      </c>
      <c r="T481" s="24">
        <f>'EPA Data'!L482/SUM('EPA Data'!L:L)</f>
        <v>2.5686140469600782E-4</v>
      </c>
      <c r="U481" s="24">
        <f>'EPA Data'!M482/SUM('EPA Data'!M:M)</f>
        <v>1.7071587909200264E-4</v>
      </c>
      <c r="V481" s="24">
        <f>'EPA Data'!N482/SUM('EPA Data'!N:N)</f>
        <v>2.4090508539228002E-4</v>
      </c>
      <c r="W481" s="24">
        <f>'EPA Data'!O482/SUM('EPA Data'!O:O)</f>
        <v>1.0543413254926716E-4</v>
      </c>
      <c r="X481" s="24">
        <f>'EPA Data'!P482/SUM('EPA Data'!P:P)</f>
        <v>1.9870789312765265E-4</v>
      </c>
    </row>
    <row r="482" spans="1:24" x14ac:dyDescent="0.25">
      <c r="A482" s="16" t="s">
        <v>900</v>
      </c>
      <c r="B482" s="16" t="s">
        <v>698</v>
      </c>
      <c r="C482" s="21" t="s">
        <v>901</v>
      </c>
      <c r="D482" s="17">
        <f>SUMIFS('Census Data'!G:G,'Census Data'!$A:$A,$A482)/SUMIFS('Census Data'!$F:$F,'Census Data'!$A:$A,$A482)</f>
        <v>0.47745862659311394</v>
      </c>
      <c r="E482" s="19">
        <f>SUMIFS('Census Data'!H:H,'Census Data'!$A:$A,$A482)/SUMIFS('Census Data'!$F:$F,'Census Data'!$A:$A,$A482)</f>
        <v>0.52254137340688611</v>
      </c>
      <c r="F482" s="17">
        <f>SUM(SUMIFS('Census Data'!I:I,'Census Data'!$A:$A,$A482),SUMIFS('Census Data'!J:J,'Census Data'!$A:$A,$A482))/SUMIFS('Census Data'!$F:$F,'Census Data'!$A:$A,$A482)</f>
        <v>0.75841734829750806</v>
      </c>
      <c r="G482" s="17">
        <f>SUM(SUMIFS('Census Data'!K:K,'Census Data'!$A:$A,$A482),SUMIFS('Census Data'!L:L,'Census Data'!$A:$A,$A482))/SUMIFS('Census Data'!$F:$F,'Census Data'!$A:$A,$A482)</f>
        <v>0.20258702682138102</v>
      </c>
      <c r="H482" s="17">
        <f>SUM(SUMIFS('Census Data'!O:O,'Census Data'!$A:$A,$A482),SUMIFS('Census Data'!P:P,'Census Data'!$A:$A,$A482))/SUMIFS('Census Data'!$F:$F,'Census Data'!$A:$A,$A482)</f>
        <v>8.5600152178048321E-3</v>
      </c>
      <c r="I482" s="19">
        <f t="shared" si="14"/>
        <v>3.0435609663306162E-2</v>
      </c>
      <c r="J482" s="17">
        <f>SUM(SUMIFS('Census Data'!W:W,'Census Data'!$A:$A,$A482),SUMIFS('Census Data'!X:X,'Census Data'!$A:$A,$A482))/SUMIFS('Census Data'!$F:$F,'Census Data'!$A:$A,$A482)</f>
        <v>5.7256990679094538E-2</v>
      </c>
      <c r="K482" s="19">
        <f t="shared" si="15"/>
        <v>0.94274300932090549</v>
      </c>
      <c r="L482" s="24">
        <f>'EPA Data'!D483/SUM('EPA Data'!D:D)</f>
        <v>5.8057822024528467E-6</v>
      </c>
      <c r="M482" s="24">
        <f>'EPA Data'!E483/SUM('EPA Data'!E:E)</f>
        <v>8.3444339190763753E-6</v>
      </c>
      <c r="N482" s="24">
        <f>'EPA Data'!F483/SUM('EPA Data'!F:F)</f>
        <v>9.6429997121447372E-6</v>
      </c>
      <c r="O482" s="24">
        <f>'EPA Data'!G483/SUM('EPA Data'!G:G)</f>
        <v>3.5789188217333185E-6</v>
      </c>
      <c r="P482" s="24">
        <f>'EPA Data'!H483/SUM('EPA Data'!H:H)</f>
        <v>6.1255745035794322E-6</v>
      </c>
      <c r="Q482" s="24">
        <f>'EPA Data'!I483/SUM('EPA Data'!I:I)</f>
        <v>3.9174852921255445E-6</v>
      </c>
      <c r="R482" s="24">
        <f>'EPA Data'!J483/SUM('EPA Data'!J:J)</f>
        <v>5.1828271988538019E-6</v>
      </c>
      <c r="S482" s="24">
        <f>'EPA Data'!K483/SUM('EPA Data'!K:K)</f>
        <v>7.9136541141798932E-6</v>
      </c>
      <c r="T482" s="24">
        <f>'EPA Data'!L483/SUM('EPA Data'!L:L)</f>
        <v>1.1907587926889677E-5</v>
      </c>
      <c r="U482" s="24">
        <f>'EPA Data'!M483/SUM('EPA Data'!M:M)</f>
        <v>2.9744700402640225E-6</v>
      </c>
      <c r="V482" s="24">
        <f>'EPA Data'!N483/SUM('EPA Data'!N:N)</f>
        <v>3.3302960053841023E-6</v>
      </c>
      <c r="W482" s="24">
        <f>'EPA Data'!O483/SUM('EPA Data'!O:O)</f>
        <v>3.6055224207578819E-6</v>
      </c>
      <c r="X482" s="24">
        <f>'EPA Data'!P483/SUM('EPA Data'!P:P)</f>
        <v>1.0690104688548118E-5</v>
      </c>
    </row>
    <row r="483" spans="1:24" x14ac:dyDescent="0.25">
      <c r="A483" s="16" t="s">
        <v>902</v>
      </c>
      <c r="B483" s="16" t="s">
        <v>698</v>
      </c>
      <c r="C483" s="21" t="s">
        <v>903</v>
      </c>
      <c r="D483" s="17">
        <f>SUMIFS('Census Data'!G:G,'Census Data'!$A:$A,$A483)/SUMIFS('Census Data'!$F:$F,'Census Data'!$A:$A,$A483)</f>
        <v>0.49692109408563656</v>
      </c>
      <c r="E483" s="19">
        <f>SUMIFS('Census Data'!H:H,'Census Data'!$A:$A,$A483)/SUMIFS('Census Data'!$F:$F,'Census Data'!$A:$A,$A483)</f>
        <v>0.50307890591436344</v>
      </c>
      <c r="F483" s="17">
        <f>SUM(SUMIFS('Census Data'!I:I,'Census Data'!$A:$A,$A483),SUMIFS('Census Data'!J:J,'Census Data'!$A:$A,$A483))/SUMIFS('Census Data'!$F:$F,'Census Data'!$A:$A,$A483)</f>
        <v>0.56515824144350568</v>
      </c>
      <c r="G483" s="17">
        <f>SUM(SUMIFS('Census Data'!K:K,'Census Data'!$A:$A,$A483),SUMIFS('Census Data'!L:L,'Census Data'!$A:$A,$A483))/SUMIFS('Census Data'!$F:$F,'Census Data'!$A:$A,$A483)</f>
        <v>0.40956608907346415</v>
      </c>
      <c r="H483" s="17">
        <f>SUM(SUMIFS('Census Data'!O:O,'Census Data'!$A:$A,$A483),SUMIFS('Census Data'!P:P,'Census Data'!$A:$A,$A483))/SUMIFS('Census Data'!$F:$F,'Census Data'!$A:$A,$A483)</f>
        <v>6.5158241443505653E-3</v>
      </c>
      <c r="I483" s="19">
        <f t="shared" si="14"/>
        <v>1.8759845338679582E-2</v>
      </c>
      <c r="J483" s="17">
        <f>SUM(SUMIFS('Census Data'!W:W,'Census Data'!$A:$A,$A483),SUMIFS('Census Data'!X:X,'Census Data'!$A:$A,$A483))/SUMIFS('Census Data'!$F:$F,'Census Data'!$A:$A,$A483)</f>
        <v>2.5204067019905484E-2</v>
      </c>
      <c r="K483" s="19">
        <f t="shared" si="15"/>
        <v>0.97479593298009448</v>
      </c>
      <c r="L483" s="24">
        <f>'EPA Data'!D484/SUM('EPA Data'!D:D)</f>
        <v>3.1665297753841645E-5</v>
      </c>
      <c r="M483" s="24">
        <f>'EPA Data'!E484/SUM('EPA Data'!E:E)</f>
        <v>4.0718203777341307E-5</v>
      </c>
      <c r="N483" s="24">
        <f>'EPA Data'!F484/SUM('EPA Data'!F:F)</f>
        <v>4.5451299070430891E-5</v>
      </c>
      <c r="O483" s="24">
        <f>'EPA Data'!G484/SUM('EPA Data'!G:G)</f>
        <v>1.7160106790194809E-5</v>
      </c>
      <c r="P483" s="24">
        <f>'EPA Data'!H484/SUM('EPA Data'!H:H)</f>
        <v>3.0243144041445274E-5</v>
      </c>
      <c r="Q483" s="24">
        <f>'EPA Data'!I484/SUM('EPA Data'!I:I)</f>
        <v>2.0593673959979338E-5</v>
      </c>
      <c r="R483" s="24">
        <f>'EPA Data'!J484/SUM('EPA Data'!J:J)</f>
        <v>2.5179152046351631E-5</v>
      </c>
      <c r="S483" s="24">
        <f>'EPA Data'!K484/SUM('EPA Data'!K:K)</f>
        <v>3.5176673175737779E-5</v>
      </c>
      <c r="T483" s="24">
        <f>'EPA Data'!L484/SUM('EPA Data'!L:L)</f>
        <v>5.6682081225680564E-5</v>
      </c>
      <c r="U483" s="24">
        <f>'EPA Data'!M484/SUM('EPA Data'!M:M)</f>
        <v>1.4438632860343872E-5</v>
      </c>
      <c r="V483" s="24">
        <f>'EPA Data'!N484/SUM('EPA Data'!N:N)</f>
        <v>1.7403772302542297E-5</v>
      </c>
      <c r="W483" s="24">
        <f>'EPA Data'!O484/SUM('EPA Data'!O:O)</f>
        <v>2.1554340807035347E-5</v>
      </c>
      <c r="X483" s="24">
        <f>'EPA Data'!P484/SUM('EPA Data'!P:P)</f>
        <v>4.9263527190022518E-5</v>
      </c>
    </row>
    <row r="484" spans="1:24" x14ac:dyDescent="0.25">
      <c r="A484" s="16" t="s">
        <v>904</v>
      </c>
      <c r="B484" s="16" t="s">
        <v>698</v>
      </c>
      <c r="C484" s="21" t="s">
        <v>683</v>
      </c>
      <c r="D484" s="17">
        <f>SUMIFS('Census Data'!G:G,'Census Data'!$A:$A,$A484)/SUMIFS('Census Data'!$F:$F,'Census Data'!$A:$A,$A484)</f>
        <v>0.48009888751545116</v>
      </c>
      <c r="E484" s="19">
        <f>SUMIFS('Census Data'!H:H,'Census Data'!$A:$A,$A484)/SUMIFS('Census Data'!$F:$F,'Census Data'!$A:$A,$A484)</f>
        <v>0.51990111248454884</v>
      </c>
      <c r="F484" s="17">
        <f>SUM(SUMIFS('Census Data'!I:I,'Census Data'!$A:$A,$A484),SUMIFS('Census Data'!J:J,'Census Data'!$A:$A,$A484))/SUMIFS('Census Data'!$F:$F,'Census Data'!$A:$A,$A484)</f>
        <v>0.64128553770086527</v>
      </c>
      <c r="G484" s="17">
        <f>SUM(SUMIFS('Census Data'!K:K,'Census Data'!$A:$A,$A484),SUMIFS('Census Data'!L:L,'Census Data'!$A:$A,$A484))/SUMIFS('Census Data'!$F:$F,'Census Data'!$A:$A,$A484)</f>
        <v>0.33139678615574786</v>
      </c>
      <c r="H484" s="17">
        <f>SUM(SUMIFS('Census Data'!O:O,'Census Data'!$A:$A,$A484),SUMIFS('Census Data'!P:P,'Census Data'!$A:$A,$A484))/SUMIFS('Census Data'!$F:$F,'Census Data'!$A:$A,$A484)</f>
        <v>8.034610630407911E-3</v>
      </c>
      <c r="I484" s="19">
        <f t="shared" si="14"/>
        <v>1.9283065512978981E-2</v>
      </c>
      <c r="J484" s="17">
        <f>SUM(SUMIFS('Census Data'!W:W,'Census Data'!$A:$A,$A484),SUMIFS('Census Data'!X:X,'Census Data'!$A:$A,$A484))/SUMIFS('Census Data'!$F:$F,'Census Data'!$A:$A,$A484)</f>
        <v>3.5970333745364645E-2</v>
      </c>
      <c r="K484" s="19">
        <f t="shared" si="15"/>
        <v>0.96402966625463538</v>
      </c>
      <c r="L484" s="24">
        <f>'EPA Data'!D485/SUM('EPA Data'!D:D)</f>
        <v>1.4942887627956932E-5</v>
      </c>
      <c r="M484" s="24">
        <f>'EPA Data'!E485/SUM('EPA Data'!E:E)</f>
        <v>2.5496757663534557E-5</v>
      </c>
      <c r="N484" s="24">
        <f>'EPA Data'!F485/SUM('EPA Data'!F:F)</f>
        <v>3.0192989277801216E-5</v>
      </c>
      <c r="O484" s="24">
        <f>'EPA Data'!G485/SUM('EPA Data'!G:G)</f>
        <v>1.0141023262719067E-5</v>
      </c>
      <c r="P484" s="24">
        <f>'EPA Data'!H485/SUM('EPA Data'!H:H)</f>
        <v>1.7533084204457392E-5</v>
      </c>
      <c r="Q484" s="24">
        <f>'EPA Data'!I485/SUM('EPA Data'!I:I)</f>
        <v>1.2183462301035842E-5</v>
      </c>
      <c r="R484" s="24">
        <f>'EPA Data'!J485/SUM('EPA Data'!J:J)</f>
        <v>1.5324767432875302E-5</v>
      </c>
      <c r="S484" s="24">
        <f>'EPA Data'!K485/SUM('EPA Data'!K:K)</f>
        <v>2.4003179325472766E-5</v>
      </c>
      <c r="T484" s="24">
        <f>'EPA Data'!L485/SUM('EPA Data'!L:L)</f>
        <v>4.0954887343312951E-5</v>
      </c>
      <c r="U484" s="24">
        <f>'EPA Data'!M485/SUM('EPA Data'!M:M)</f>
        <v>7.8126908606148477E-6</v>
      </c>
      <c r="V484" s="24">
        <f>'EPA Data'!N485/SUM('EPA Data'!N:N)</f>
        <v>8.2640021351322784E-6</v>
      </c>
      <c r="W484" s="24">
        <f>'EPA Data'!O485/SUM('EPA Data'!O:O)</f>
        <v>1.0429021170345158E-5</v>
      </c>
      <c r="X484" s="24">
        <f>'EPA Data'!P485/SUM('EPA Data'!P:P)</f>
        <v>3.5449428500031673E-5</v>
      </c>
    </row>
    <row r="485" spans="1:24" x14ac:dyDescent="0.25">
      <c r="A485" s="16" t="s">
        <v>905</v>
      </c>
      <c r="B485" s="16" t="s">
        <v>698</v>
      </c>
      <c r="C485" s="21" t="s">
        <v>906</v>
      </c>
      <c r="D485" s="17">
        <f>SUMIFS('Census Data'!G:G,'Census Data'!$A:$A,$A485)/SUMIFS('Census Data'!$F:$F,'Census Data'!$A:$A,$A485)</f>
        <v>0.48035320750191146</v>
      </c>
      <c r="E485" s="19">
        <f>SUMIFS('Census Data'!H:H,'Census Data'!$A:$A,$A485)/SUMIFS('Census Data'!$F:$F,'Census Data'!$A:$A,$A485)</f>
        <v>0.51964679249808854</v>
      </c>
      <c r="F485" s="17">
        <f>SUM(SUMIFS('Census Data'!I:I,'Census Data'!$A:$A,$A485),SUMIFS('Census Data'!J:J,'Census Data'!$A:$A,$A485))/SUMIFS('Census Data'!$F:$F,'Census Data'!$A:$A,$A485)</f>
        <v>0.61527967257844474</v>
      </c>
      <c r="G485" s="17">
        <f>SUM(SUMIFS('Census Data'!K:K,'Census Data'!$A:$A,$A485),SUMIFS('Census Data'!L:L,'Census Data'!$A:$A,$A485))/SUMIFS('Census Data'!$F:$F,'Census Data'!$A:$A,$A485)</f>
        <v>0.34921967527697406</v>
      </c>
      <c r="H485" s="17">
        <f>SUM(SUMIFS('Census Data'!O:O,'Census Data'!$A:$A,$A485),SUMIFS('Census Data'!P:P,'Census Data'!$A:$A,$A485))/SUMIFS('Census Data'!$F:$F,'Census Data'!$A:$A,$A485)</f>
        <v>1.0374345981440115E-2</v>
      </c>
      <c r="I485" s="19">
        <f t="shared" si="14"/>
        <v>2.5126306163141043E-2</v>
      </c>
      <c r="J485" s="17">
        <f>SUM(SUMIFS('Census Data'!W:W,'Census Data'!$A:$A,$A485),SUMIFS('Census Data'!X:X,'Census Data'!$A:$A,$A485))/SUMIFS('Census Data'!$F:$F,'Census Data'!$A:$A,$A485)</f>
        <v>4.9757881954334886E-2</v>
      </c>
      <c r="K485" s="19">
        <f t="shared" si="15"/>
        <v>0.95024211804566516</v>
      </c>
      <c r="L485" s="24">
        <f>'EPA Data'!D486/SUM('EPA Data'!D:D)</f>
        <v>1.3279971916736272E-4</v>
      </c>
      <c r="M485" s="24">
        <f>'EPA Data'!E486/SUM('EPA Data'!E:E)</f>
        <v>1.6944276478704528E-4</v>
      </c>
      <c r="N485" s="24">
        <f>'EPA Data'!F486/SUM('EPA Data'!F:F)</f>
        <v>2.0445386431175238E-4</v>
      </c>
      <c r="O485" s="24">
        <f>'EPA Data'!G486/SUM('EPA Data'!G:G)</f>
        <v>2.193983220206836E-4</v>
      </c>
      <c r="P485" s="24">
        <f>'EPA Data'!H486/SUM('EPA Data'!H:H)</f>
        <v>2.3704329535517889E-4</v>
      </c>
      <c r="Q485" s="24">
        <f>'EPA Data'!I486/SUM('EPA Data'!I:I)</f>
        <v>3.9544985245338699E-4</v>
      </c>
      <c r="R485" s="24">
        <f>'EPA Data'!J486/SUM('EPA Data'!J:J)</f>
        <v>1.4698641677917554E-4</v>
      </c>
      <c r="S485" s="24">
        <f>'EPA Data'!K486/SUM('EPA Data'!K:K)</f>
        <v>1.6785059088495838E-4</v>
      </c>
      <c r="T485" s="24">
        <f>'EPA Data'!L486/SUM('EPA Data'!L:L)</f>
        <v>2.3287107703021803E-4</v>
      </c>
      <c r="U485" s="24">
        <f>'EPA Data'!M486/SUM('EPA Data'!M:M)</f>
        <v>1.2685817298391464E-4</v>
      </c>
      <c r="V485" s="24">
        <f>'EPA Data'!N486/SUM('EPA Data'!N:N)</f>
        <v>1.6271274787659903E-4</v>
      </c>
      <c r="W485" s="24">
        <f>'EPA Data'!O486/SUM('EPA Data'!O:O)</f>
        <v>8.7218900677143291E-5</v>
      </c>
      <c r="X485" s="24">
        <f>'EPA Data'!P486/SUM('EPA Data'!P:P)</f>
        <v>1.9038949508758333E-4</v>
      </c>
    </row>
    <row r="486" spans="1:24" x14ac:dyDescent="0.25">
      <c r="A486" s="16" t="s">
        <v>907</v>
      </c>
      <c r="B486" s="16" t="s">
        <v>698</v>
      </c>
      <c r="C486" s="21" t="s">
        <v>908</v>
      </c>
      <c r="D486" s="17">
        <f>SUMIFS('Census Data'!G:G,'Census Data'!$A:$A,$A486)/SUMIFS('Census Data'!$F:$F,'Census Data'!$A:$A,$A486)</f>
        <v>0.48243008678881388</v>
      </c>
      <c r="E486" s="19">
        <f>SUMIFS('Census Data'!H:H,'Census Data'!$A:$A,$A486)/SUMIFS('Census Data'!$F:$F,'Census Data'!$A:$A,$A486)</f>
        <v>0.51756991321118606</v>
      </c>
      <c r="F486" s="17">
        <f>SUM(SUMIFS('Census Data'!I:I,'Census Data'!$A:$A,$A486),SUMIFS('Census Data'!J:J,'Census Data'!$A:$A,$A486))/SUMIFS('Census Data'!$F:$F,'Census Data'!$A:$A,$A486)</f>
        <v>0.8501832208293153</v>
      </c>
      <c r="G486" s="17">
        <f>SUM(SUMIFS('Census Data'!K:K,'Census Data'!$A:$A,$A486),SUMIFS('Census Data'!L:L,'Census Data'!$A:$A,$A486))/SUMIFS('Census Data'!$F:$F,'Census Data'!$A:$A,$A486)</f>
        <v>0.10981677917068466</v>
      </c>
      <c r="H486" s="17">
        <f>SUM(SUMIFS('Census Data'!O:O,'Census Data'!$A:$A,$A486),SUMIFS('Census Data'!P:P,'Census Data'!$A:$A,$A486))/SUMIFS('Census Data'!$F:$F,'Census Data'!$A:$A,$A486)</f>
        <v>8.4860173577627779E-3</v>
      </c>
      <c r="I486" s="19">
        <f t="shared" si="14"/>
        <v>3.1513982642237259E-2</v>
      </c>
      <c r="J486" s="17">
        <f>SUM(SUMIFS('Census Data'!W:W,'Census Data'!$A:$A,$A486),SUMIFS('Census Data'!X:X,'Census Data'!$A:$A,$A486))/SUMIFS('Census Data'!$F:$F,'Census Data'!$A:$A,$A486)</f>
        <v>3.8765670202507235E-2</v>
      </c>
      <c r="K486" s="19">
        <f t="shared" si="15"/>
        <v>0.96123432979749279</v>
      </c>
      <c r="L486" s="24">
        <f>'EPA Data'!D487/SUM('EPA Data'!D:D)</f>
        <v>5.1828127472416295E-5</v>
      </c>
      <c r="M486" s="24">
        <f>'EPA Data'!E487/SUM('EPA Data'!E:E)</f>
        <v>7.7360646101204118E-5</v>
      </c>
      <c r="N486" s="24">
        <f>'EPA Data'!F487/SUM('EPA Data'!F:F)</f>
        <v>9.2141264855313731E-5</v>
      </c>
      <c r="O486" s="24">
        <f>'EPA Data'!G487/SUM('EPA Data'!G:G)</f>
        <v>5.0944021606774027E-5</v>
      </c>
      <c r="P486" s="24">
        <f>'EPA Data'!H487/SUM('EPA Data'!H:H)</f>
        <v>6.6422496521878024E-5</v>
      </c>
      <c r="Q486" s="24">
        <f>'EPA Data'!I487/SUM('EPA Data'!I:I)</f>
        <v>3.9477908365846519E-5</v>
      </c>
      <c r="R486" s="24">
        <f>'EPA Data'!J487/SUM('EPA Data'!J:J)</f>
        <v>5.958870924606944E-5</v>
      </c>
      <c r="S486" s="24">
        <f>'EPA Data'!K487/SUM('EPA Data'!K:K)</f>
        <v>6.4828051162845184E-5</v>
      </c>
      <c r="T486" s="24">
        <f>'EPA Data'!L487/SUM('EPA Data'!L:L)</f>
        <v>8.6333070074524716E-5</v>
      </c>
      <c r="U486" s="24">
        <f>'EPA Data'!M487/SUM('EPA Data'!M:M)</f>
        <v>5.351942924990396E-5</v>
      </c>
      <c r="V486" s="24">
        <f>'EPA Data'!N487/SUM('EPA Data'!N:N)</f>
        <v>4.2518589376895678E-5</v>
      </c>
      <c r="W486" s="24">
        <f>'EPA Data'!O487/SUM('EPA Data'!O:O)</f>
        <v>4.9332560212128492E-5</v>
      </c>
      <c r="X486" s="24">
        <f>'EPA Data'!P487/SUM('EPA Data'!P:P)</f>
        <v>8.2364770602780547E-5</v>
      </c>
    </row>
    <row r="487" spans="1:24" x14ac:dyDescent="0.25">
      <c r="A487" s="16" t="s">
        <v>909</v>
      </c>
      <c r="B487" s="16" t="s">
        <v>698</v>
      </c>
      <c r="C487" s="21" t="s">
        <v>910</v>
      </c>
      <c r="D487" s="17">
        <f>SUMIFS('Census Data'!G:G,'Census Data'!$A:$A,$A487)/SUMIFS('Census Data'!$F:$F,'Census Data'!$A:$A,$A487)</f>
        <v>0.68267633288022955</v>
      </c>
      <c r="E487" s="19">
        <f>SUMIFS('Census Data'!H:H,'Census Data'!$A:$A,$A487)/SUMIFS('Census Data'!$F:$F,'Census Data'!$A:$A,$A487)</f>
        <v>0.31732366711977045</v>
      </c>
      <c r="F487" s="17">
        <f>SUM(SUMIFS('Census Data'!I:I,'Census Data'!$A:$A,$A487),SUMIFS('Census Data'!J:J,'Census Data'!$A:$A,$A487))/SUMIFS('Census Data'!$F:$F,'Census Data'!$A:$A,$A487)</f>
        <v>0.45687962543422445</v>
      </c>
      <c r="G487" s="17">
        <f>SUM(SUMIFS('Census Data'!K:K,'Census Data'!$A:$A,$A487),SUMIFS('Census Data'!L:L,'Census Data'!$A:$A,$A487))/SUMIFS('Census Data'!$F:$F,'Census Data'!$A:$A,$A487)</f>
        <v>0.48466998942757894</v>
      </c>
      <c r="H487" s="17">
        <f>SUM(SUMIFS('Census Data'!O:O,'Census Data'!$A:$A,$A487),SUMIFS('Census Data'!P:P,'Census Data'!$A:$A,$A487))/SUMIFS('Census Data'!$F:$F,'Census Data'!$A:$A,$A487)</f>
        <v>3.2321401600966623E-2</v>
      </c>
      <c r="I487" s="19">
        <f t="shared" si="14"/>
        <v>2.6128983537229922E-2</v>
      </c>
      <c r="J487" s="17">
        <f>SUM(SUMIFS('Census Data'!W:W,'Census Data'!$A:$A,$A487),SUMIFS('Census Data'!X:X,'Census Data'!$A:$A,$A487))/SUMIFS('Census Data'!$F:$F,'Census Data'!$A:$A,$A487)</f>
        <v>0.33363540250717416</v>
      </c>
      <c r="K487" s="19">
        <f t="shared" si="15"/>
        <v>0.66636459749282584</v>
      </c>
      <c r="L487" s="24">
        <f>'EPA Data'!D488/SUM('EPA Data'!D:D)</f>
        <v>1.2450929950005588E-5</v>
      </c>
      <c r="M487" s="24">
        <f>'EPA Data'!E488/SUM('EPA Data'!E:E)</f>
        <v>1.8076054650520032E-5</v>
      </c>
      <c r="N487" s="24">
        <f>'EPA Data'!F488/SUM('EPA Data'!F:F)</f>
        <v>2.1562550439825682E-5</v>
      </c>
      <c r="O487" s="24">
        <f>'EPA Data'!G488/SUM('EPA Data'!G:G)</f>
        <v>6.3696275907455731E-6</v>
      </c>
      <c r="P487" s="24">
        <f>'EPA Data'!H488/SUM('EPA Data'!H:H)</f>
        <v>1.2256116185030932E-5</v>
      </c>
      <c r="Q487" s="24">
        <f>'EPA Data'!I488/SUM('EPA Data'!I:I)</f>
        <v>7.7405535905444029E-6</v>
      </c>
      <c r="R487" s="24">
        <f>'EPA Data'!J488/SUM('EPA Data'!J:J)</f>
        <v>1.0242721160065058E-5</v>
      </c>
      <c r="S487" s="24">
        <f>'EPA Data'!K488/SUM('EPA Data'!K:K)</f>
        <v>1.7170176579289256E-5</v>
      </c>
      <c r="T487" s="24">
        <f>'EPA Data'!L488/SUM('EPA Data'!L:L)</f>
        <v>2.7745871259574123E-5</v>
      </c>
      <c r="U487" s="24">
        <f>'EPA Data'!M488/SUM('EPA Data'!M:M)</f>
        <v>5.2283439683710646E-6</v>
      </c>
      <c r="V487" s="24">
        <f>'EPA Data'!N488/SUM('EPA Data'!N:N)</f>
        <v>6.6601473853721255E-6</v>
      </c>
      <c r="W487" s="24">
        <f>'EPA Data'!O488/SUM('EPA Data'!O:O)</f>
        <v>7.5394055831731232E-6</v>
      </c>
      <c r="X487" s="24">
        <f>'EPA Data'!P488/SUM('EPA Data'!P:P)</f>
        <v>2.1069580367979628E-5</v>
      </c>
    </row>
    <row r="488" spans="1:24" x14ac:dyDescent="0.25">
      <c r="A488" s="16" t="s">
        <v>911</v>
      </c>
      <c r="B488" s="16" t="s">
        <v>698</v>
      </c>
      <c r="C488" s="21" t="s">
        <v>141</v>
      </c>
      <c r="D488" s="17">
        <f>SUMIFS('Census Data'!G:G,'Census Data'!$A:$A,$A488)/SUMIFS('Census Data'!$F:$F,'Census Data'!$A:$A,$A488)</f>
        <v>0.46833084947839049</v>
      </c>
      <c r="E488" s="19">
        <f>SUMIFS('Census Data'!H:H,'Census Data'!$A:$A,$A488)/SUMIFS('Census Data'!$F:$F,'Census Data'!$A:$A,$A488)</f>
        <v>0.53166915052160957</v>
      </c>
      <c r="F488" s="17">
        <f>SUM(SUMIFS('Census Data'!I:I,'Census Data'!$A:$A,$A488),SUMIFS('Census Data'!J:J,'Census Data'!$A:$A,$A488))/SUMIFS('Census Data'!$F:$F,'Census Data'!$A:$A,$A488)</f>
        <v>0.43777943368107303</v>
      </c>
      <c r="G488" s="17">
        <f>SUM(SUMIFS('Census Data'!K:K,'Census Data'!$A:$A,$A488),SUMIFS('Census Data'!L:L,'Census Data'!$A:$A,$A488))/SUMIFS('Census Data'!$F:$F,'Census Data'!$A:$A,$A488)</f>
        <v>0.52906110283159469</v>
      </c>
      <c r="H488" s="17">
        <f>SUM(SUMIFS('Census Data'!O:O,'Census Data'!$A:$A,$A488),SUMIFS('Census Data'!P:P,'Census Data'!$A:$A,$A488))/SUMIFS('Census Data'!$F:$F,'Census Data'!$A:$A,$A488)</f>
        <v>1.3785394932935917E-2</v>
      </c>
      <c r="I488" s="19">
        <f t="shared" si="14"/>
        <v>1.9374068554396273E-2</v>
      </c>
      <c r="J488" s="17">
        <f>SUM(SUMIFS('Census Data'!W:W,'Census Data'!$A:$A,$A488),SUMIFS('Census Data'!X:X,'Census Data'!$A:$A,$A488))/SUMIFS('Census Data'!$F:$F,'Census Data'!$A:$A,$A488)</f>
        <v>6.1847988077496273E-2</v>
      </c>
      <c r="K488" s="19">
        <f t="shared" si="15"/>
        <v>0.93815201192250375</v>
      </c>
      <c r="L488" s="24">
        <f>'EPA Data'!D489/SUM('EPA Data'!D:D)</f>
        <v>5.0395860743429048E-5</v>
      </c>
      <c r="M488" s="24">
        <f>'EPA Data'!E489/SUM('EPA Data'!E:E)</f>
        <v>7.3222768532015247E-5</v>
      </c>
      <c r="N488" s="24">
        <f>'EPA Data'!F489/SUM('EPA Data'!F:F)</f>
        <v>8.5314249074351262E-5</v>
      </c>
      <c r="O488" s="24">
        <f>'EPA Data'!G489/SUM('EPA Data'!G:G)</f>
        <v>2.9694779461458235E-5</v>
      </c>
      <c r="P488" s="24">
        <f>'EPA Data'!H489/SUM('EPA Data'!H:H)</f>
        <v>5.2011238666674308E-5</v>
      </c>
      <c r="Q488" s="24">
        <f>'EPA Data'!I489/SUM('EPA Data'!I:I)</f>
        <v>3.3088341399502871E-5</v>
      </c>
      <c r="R488" s="24">
        <f>'EPA Data'!J489/SUM('EPA Data'!J:J)</f>
        <v>7.0409114512884197E-5</v>
      </c>
      <c r="S488" s="24">
        <f>'EPA Data'!K489/SUM('EPA Data'!K:K)</f>
        <v>8.0235339772240826E-5</v>
      </c>
      <c r="T488" s="24">
        <f>'EPA Data'!L489/SUM('EPA Data'!L:L)</f>
        <v>1.1237479448992264E-4</v>
      </c>
      <c r="U488" s="24">
        <f>'EPA Data'!M489/SUM('EPA Data'!M:M)</f>
        <v>2.3615766117526013E-5</v>
      </c>
      <c r="V488" s="24">
        <f>'EPA Data'!N489/SUM('EPA Data'!N:N)</f>
        <v>2.7483774868959837E-5</v>
      </c>
      <c r="W488" s="24">
        <f>'EPA Data'!O489/SUM('EPA Data'!O:O)</f>
        <v>3.1336560886895447E-5</v>
      </c>
      <c r="X488" s="24">
        <f>'EPA Data'!P489/SUM('EPA Data'!P:P)</f>
        <v>9.5128640375184115E-5</v>
      </c>
    </row>
    <row r="489" spans="1:24" x14ac:dyDescent="0.25">
      <c r="A489" s="16" t="s">
        <v>912</v>
      </c>
      <c r="B489" s="16" t="s">
        <v>698</v>
      </c>
      <c r="C489" s="21" t="s">
        <v>913</v>
      </c>
      <c r="D489" s="17">
        <f>SUMIFS('Census Data'!G:G,'Census Data'!$A:$A,$A489)/SUMIFS('Census Data'!$F:$F,'Census Data'!$A:$A,$A489)</f>
        <v>0.47538337368845845</v>
      </c>
      <c r="E489" s="19">
        <f>SUMIFS('Census Data'!H:H,'Census Data'!$A:$A,$A489)/SUMIFS('Census Data'!$F:$F,'Census Data'!$A:$A,$A489)</f>
        <v>0.5246166263115416</v>
      </c>
      <c r="F489" s="17">
        <f>SUM(SUMIFS('Census Data'!I:I,'Census Data'!$A:$A,$A489),SUMIFS('Census Data'!J:J,'Census Data'!$A:$A,$A489))/SUMIFS('Census Data'!$F:$F,'Census Data'!$A:$A,$A489)</f>
        <v>0.42550443906376112</v>
      </c>
      <c r="G489" s="17">
        <f>SUM(SUMIFS('Census Data'!K:K,'Census Data'!$A:$A,$A489),SUMIFS('Census Data'!L:L,'Census Data'!$A:$A,$A489))/SUMIFS('Census Data'!$F:$F,'Census Data'!$A:$A,$A489)</f>
        <v>0.5512510088781275</v>
      </c>
      <c r="H489" s="17">
        <f>SUM(SUMIFS('Census Data'!O:O,'Census Data'!$A:$A,$A489),SUMIFS('Census Data'!P:P,'Census Data'!$A:$A,$A489))/SUMIFS('Census Data'!$F:$F,'Census Data'!$A:$A,$A489)</f>
        <v>2.7441485068603715E-3</v>
      </c>
      <c r="I489" s="19">
        <f t="shared" si="14"/>
        <v>2.0500403551251045E-2</v>
      </c>
      <c r="J489" s="17">
        <f>SUM(SUMIFS('Census Data'!W:W,'Census Data'!$A:$A,$A489),SUMIFS('Census Data'!X:X,'Census Data'!$A:$A,$A489))/SUMIFS('Census Data'!$F:$F,'Census Data'!$A:$A,$A489)</f>
        <v>2.9217110573042777E-2</v>
      </c>
      <c r="K489" s="19">
        <f t="shared" si="15"/>
        <v>0.97078288942695723</v>
      </c>
      <c r="L489" s="24">
        <f>'EPA Data'!D490/SUM('EPA Data'!D:D)</f>
        <v>1.388431571748639E-5</v>
      </c>
      <c r="M489" s="24">
        <f>'EPA Data'!E490/SUM('EPA Data'!E:E)</f>
        <v>1.9557163711579692E-5</v>
      </c>
      <c r="N489" s="24">
        <f>'EPA Data'!F490/SUM('EPA Data'!F:F)</f>
        <v>2.3391274313121653E-5</v>
      </c>
      <c r="O489" s="24">
        <f>'EPA Data'!G490/SUM('EPA Data'!G:G)</f>
        <v>9.7902415524599895E-6</v>
      </c>
      <c r="P489" s="24">
        <f>'EPA Data'!H490/SUM('EPA Data'!H:H)</f>
        <v>1.5949171302349556E-5</v>
      </c>
      <c r="Q489" s="24">
        <f>'EPA Data'!I490/SUM('EPA Data'!I:I)</f>
        <v>1.3750349012727024E-5</v>
      </c>
      <c r="R489" s="24">
        <f>'EPA Data'!J490/SUM('EPA Data'!J:J)</f>
        <v>1.0573334496853722E-5</v>
      </c>
      <c r="S489" s="24">
        <f>'EPA Data'!K490/SUM('EPA Data'!K:K)</f>
        <v>1.8263075736049208E-5</v>
      </c>
      <c r="T489" s="24">
        <f>'EPA Data'!L490/SUM('EPA Data'!L:L)</f>
        <v>2.6006763423391941E-5</v>
      </c>
      <c r="U489" s="24">
        <f>'EPA Data'!M490/SUM('EPA Data'!M:M)</f>
        <v>7.6237447073341732E-6</v>
      </c>
      <c r="V489" s="24">
        <f>'EPA Data'!N490/SUM('EPA Data'!N:N)</f>
        <v>8.4478547364108831E-6</v>
      </c>
      <c r="W489" s="24">
        <f>'EPA Data'!O490/SUM('EPA Data'!O:O)</f>
        <v>8.4289096071772244E-6</v>
      </c>
      <c r="X489" s="24">
        <f>'EPA Data'!P490/SUM('EPA Data'!P:P)</f>
        <v>2.1953182905650693E-5</v>
      </c>
    </row>
    <row r="490" spans="1:24" x14ac:dyDescent="0.25">
      <c r="A490" s="16" t="s">
        <v>914</v>
      </c>
      <c r="B490" s="16" t="s">
        <v>698</v>
      </c>
      <c r="C490" s="21" t="s">
        <v>915</v>
      </c>
      <c r="D490" s="17">
        <f>SUMIFS('Census Data'!G:G,'Census Data'!$A:$A,$A490)/SUMIFS('Census Data'!$F:$F,'Census Data'!$A:$A,$A490)</f>
        <v>0.48731294729993496</v>
      </c>
      <c r="E490" s="19">
        <f>SUMIFS('Census Data'!H:H,'Census Data'!$A:$A,$A490)/SUMIFS('Census Data'!$F:$F,'Census Data'!$A:$A,$A490)</f>
        <v>0.51268705270006509</v>
      </c>
      <c r="F490" s="17">
        <f>SUM(SUMIFS('Census Data'!I:I,'Census Data'!$A:$A,$A490),SUMIFS('Census Data'!J:J,'Census Data'!$A:$A,$A490))/SUMIFS('Census Data'!$F:$F,'Census Data'!$A:$A,$A490)</f>
        <v>0.41119063109954457</v>
      </c>
      <c r="G490" s="17">
        <f>SUM(SUMIFS('Census Data'!K:K,'Census Data'!$A:$A,$A490),SUMIFS('Census Data'!L:L,'Census Data'!$A:$A,$A490))/SUMIFS('Census Data'!$F:$F,'Census Data'!$A:$A,$A490)</f>
        <v>0.55107351984385167</v>
      </c>
      <c r="H490" s="17">
        <f>SUM(SUMIFS('Census Data'!O:O,'Census Data'!$A:$A,$A490),SUMIFS('Census Data'!P:P,'Census Data'!$A:$A,$A490))/SUMIFS('Census Data'!$F:$F,'Census Data'!$A:$A,$A490)</f>
        <v>1.3012361743656473E-2</v>
      </c>
      <c r="I490" s="19">
        <f t="shared" si="14"/>
        <v>2.4723487312947268E-2</v>
      </c>
      <c r="J490" s="17">
        <f>SUM(SUMIFS('Census Data'!W:W,'Census Data'!$A:$A,$A490),SUMIFS('Census Data'!X:X,'Census Data'!$A:$A,$A490))/SUMIFS('Census Data'!$F:$F,'Census Data'!$A:$A,$A490)</f>
        <v>4.0338321405335067E-2</v>
      </c>
      <c r="K490" s="19">
        <f t="shared" si="15"/>
        <v>0.95966167859466489</v>
      </c>
      <c r="L490" s="24">
        <f>'EPA Data'!D491/SUM('EPA Data'!D:D)</f>
        <v>2.7417302715058406E-6</v>
      </c>
      <c r="M490" s="24">
        <f>'EPA Data'!E491/SUM('EPA Data'!E:E)</f>
        <v>4.1823193415029567E-6</v>
      </c>
      <c r="N490" s="24">
        <f>'EPA Data'!F491/SUM('EPA Data'!F:F)</f>
        <v>4.7793151515884996E-6</v>
      </c>
      <c r="O490" s="24">
        <f>'EPA Data'!G491/SUM('EPA Data'!G:G)</f>
        <v>2.245042191062342E-6</v>
      </c>
      <c r="P490" s="24">
        <f>'EPA Data'!H491/SUM('EPA Data'!H:H)</f>
        <v>3.4165038286725756E-6</v>
      </c>
      <c r="Q490" s="24">
        <f>'EPA Data'!I491/SUM('EPA Data'!I:I)</f>
        <v>2.4603666529691149E-6</v>
      </c>
      <c r="R490" s="24">
        <f>'EPA Data'!J491/SUM('EPA Data'!J:J)</f>
        <v>2.5659357877767938E-6</v>
      </c>
      <c r="S490" s="24">
        <f>'EPA Data'!K491/SUM('EPA Data'!K:K)</f>
        <v>3.5989504601515275E-6</v>
      </c>
      <c r="T490" s="24">
        <f>'EPA Data'!L491/SUM('EPA Data'!L:L)</f>
        <v>5.0108684163244877E-6</v>
      </c>
      <c r="U490" s="24">
        <f>'EPA Data'!M491/SUM('EPA Data'!M:M)</f>
        <v>1.7859895912740024E-6</v>
      </c>
      <c r="V490" s="24">
        <f>'EPA Data'!N491/SUM('EPA Data'!N:N)</f>
        <v>2.0952378114260782E-6</v>
      </c>
      <c r="W490" s="24">
        <f>'EPA Data'!O491/SUM('EPA Data'!O:O)</f>
        <v>2.1546000859451489E-6</v>
      </c>
      <c r="X490" s="24">
        <f>'EPA Data'!P491/SUM('EPA Data'!P:P)</f>
        <v>4.6639349253451023E-6</v>
      </c>
    </row>
    <row r="491" spans="1:24" x14ac:dyDescent="0.25">
      <c r="A491" s="16" t="s">
        <v>916</v>
      </c>
      <c r="B491" s="16" t="s">
        <v>698</v>
      </c>
      <c r="C491" s="21" t="s">
        <v>917</v>
      </c>
      <c r="D491" s="17">
        <f>SUMIFS('Census Data'!G:G,'Census Data'!$A:$A,$A491)/SUMIFS('Census Data'!$F:$F,'Census Data'!$A:$A,$A491)</f>
        <v>0.57336075298584199</v>
      </c>
      <c r="E491" s="19">
        <f>SUMIFS('Census Data'!H:H,'Census Data'!$A:$A,$A491)/SUMIFS('Census Data'!$F:$F,'Census Data'!$A:$A,$A491)</f>
        <v>0.42663924701415801</v>
      </c>
      <c r="F491" s="17">
        <f>SUM(SUMIFS('Census Data'!I:I,'Census Data'!$A:$A,$A491),SUMIFS('Census Data'!J:J,'Census Data'!$A:$A,$A491))/SUMIFS('Census Data'!$F:$F,'Census Data'!$A:$A,$A491)</f>
        <v>0.67222969231986074</v>
      </c>
      <c r="G491" s="17">
        <f>SUM(SUMIFS('Census Data'!K:K,'Census Data'!$A:$A,$A491),SUMIFS('Census Data'!L:L,'Census Data'!$A:$A,$A491))/SUMIFS('Census Data'!$F:$F,'Census Data'!$A:$A,$A491)</f>
        <v>0.29498536739697856</v>
      </c>
      <c r="H491" s="17">
        <f>SUM(SUMIFS('Census Data'!O:O,'Census Data'!$A:$A,$A491),SUMIFS('Census Data'!P:P,'Census Data'!$A:$A,$A491))/SUMIFS('Census Data'!$F:$F,'Census Data'!$A:$A,$A491)</f>
        <v>6.6439927232460651E-3</v>
      </c>
      <c r="I491" s="19">
        <f t="shared" si="14"/>
        <v>2.6140947559914585E-2</v>
      </c>
      <c r="J491" s="17">
        <f>SUM(SUMIFS('Census Data'!W:W,'Census Data'!$A:$A,$A491),SUMIFS('Census Data'!X:X,'Census Data'!$A:$A,$A491))/SUMIFS('Census Data'!$F:$F,'Census Data'!$A:$A,$A491)</f>
        <v>0.12216246144111366</v>
      </c>
      <c r="K491" s="19">
        <f t="shared" si="15"/>
        <v>0.87783753855888635</v>
      </c>
      <c r="L491" s="24">
        <f>'EPA Data'!D492/SUM('EPA Data'!D:D)</f>
        <v>3.3807854430413042E-5</v>
      </c>
      <c r="M491" s="24">
        <f>'EPA Data'!E492/SUM('EPA Data'!E:E)</f>
        <v>4.5449215707035524E-5</v>
      </c>
      <c r="N491" s="24">
        <f>'EPA Data'!F492/SUM('EPA Data'!F:F)</f>
        <v>5.1938440969593262E-5</v>
      </c>
      <c r="O491" s="24">
        <f>'EPA Data'!G492/SUM('EPA Data'!G:G)</f>
        <v>2.049700328076027E-5</v>
      </c>
      <c r="P491" s="24">
        <f>'EPA Data'!H492/SUM('EPA Data'!H:H)</f>
        <v>3.5345552563621264E-5</v>
      </c>
      <c r="Q491" s="24">
        <f>'EPA Data'!I492/SUM('EPA Data'!I:I)</f>
        <v>2.4094364363732748E-5</v>
      </c>
      <c r="R491" s="24">
        <f>'EPA Data'!J492/SUM('EPA Data'!J:J)</f>
        <v>2.5365949839097693E-5</v>
      </c>
      <c r="S491" s="24">
        <f>'EPA Data'!K492/SUM('EPA Data'!K:K)</f>
        <v>3.8522453249042852E-5</v>
      </c>
      <c r="T491" s="24">
        <f>'EPA Data'!L492/SUM('EPA Data'!L:L)</f>
        <v>6.7999774303204681E-5</v>
      </c>
      <c r="U491" s="24">
        <f>'EPA Data'!M492/SUM('EPA Data'!M:M)</f>
        <v>1.7296609220413424E-5</v>
      </c>
      <c r="V491" s="24">
        <f>'EPA Data'!N492/SUM('EPA Data'!N:N)</f>
        <v>1.8829381530947693E-5</v>
      </c>
      <c r="W491" s="24">
        <f>'EPA Data'!O492/SUM('EPA Data'!O:O)</f>
        <v>2.4484389451745834E-5</v>
      </c>
      <c r="X491" s="24">
        <f>'EPA Data'!P492/SUM('EPA Data'!P:P)</f>
        <v>5.9551530876999959E-5</v>
      </c>
    </row>
    <row r="492" spans="1:24" x14ac:dyDescent="0.25">
      <c r="A492" s="16" t="s">
        <v>918</v>
      </c>
      <c r="B492" s="16" t="s">
        <v>698</v>
      </c>
      <c r="C492" s="21" t="s">
        <v>688</v>
      </c>
      <c r="D492" s="17">
        <f>SUMIFS('Census Data'!G:G,'Census Data'!$A:$A,$A492)/SUMIFS('Census Data'!$F:$F,'Census Data'!$A:$A,$A492)</f>
        <v>0.47630922693266831</v>
      </c>
      <c r="E492" s="19">
        <f>SUMIFS('Census Data'!H:H,'Census Data'!$A:$A,$A492)/SUMIFS('Census Data'!$F:$F,'Census Data'!$A:$A,$A492)</f>
        <v>0.52369077306733169</v>
      </c>
      <c r="F492" s="17">
        <f>SUM(SUMIFS('Census Data'!I:I,'Census Data'!$A:$A,$A492),SUMIFS('Census Data'!J:J,'Census Data'!$A:$A,$A492))/SUMIFS('Census Data'!$F:$F,'Census Data'!$A:$A,$A492)</f>
        <v>0.59788029925187036</v>
      </c>
      <c r="G492" s="17">
        <f>SUM(SUMIFS('Census Data'!K:K,'Census Data'!$A:$A,$A492),SUMIFS('Census Data'!L:L,'Census Data'!$A:$A,$A492))/SUMIFS('Census Data'!$F:$F,'Census Data'!$A:$A,$A492)</f>
        <v>0.37643391521197006</v>
      </c>
      <c r="H492" s="17">
        <f>SUM(SUMIFS('Census Data'!O:O,'Census Data'!$A:$A,$A492),SUMIFS('Census Data'!P:P,'Census Data'!$A:$A,$A492))/SUMIFS('Census Data'!$F:$F,'Census Data'!$A:$A,$A492)</f>
        <v>8.7281795511221939E-3</v>
      </c>
      <c r="I492" s="19">
        <f t="shared" si="14"/>
        <v>1.6957605985037483E-2</v>
      </c>
      <c r="J492" s="17">
        <f>SUM(SUMIFS('Census Data'!W:W,'Census Data'!$A:$A,$A492),SUMIFS('Census Data'!X:X,'Census Data'!$A:$A,$A492))/SUMIFS('Census Data'!$F:$F,'Census Data'!$A:$A,$A492)</f>
        <v>2.630922693266833E-2</v>
      </c>
      <c r="K492" s="19">
        <f t="shared" si="15"/>
        <v>0.97369077306733165</v>
      </c>
      <c r="L492" s="24">
        <f>'EPA Data'!D493/SUM('EPA Data'!D:D)</f>
        <v>1.9719466919183593E-5</v>
      </c>
      <c r="M492" s="24">
        <f>'EPA Data'!E493/SUM('EPA Data'!E:E)</f>
        <v>2.4143913201095417E-5</v>
      </c>
      <c r="N492" s="24">
        <f>'EPA Data'!F493/SUM('EPA Data'!F:F)</f>
        <v>2.6716059045255769E-5</v>
      </c>
      <c r="O492" s="24">
        <f>'EPA Data'!G493/SUM('EPA Data'!G:G)</f>
        <v>1.0571660038166213E-5</v>
      </c>
      <c r="P492" s="24">
        <f>'EPA Data'!H493/SUM('EPA Data'!H:H)</f>
        <v>1.7512088044521432E-5</v>
      </c>
      <c r="Q492" s="24">
        <f>'EPA Data'!I493/SUM('EPA Data'!I:I)</f>
        <v>1.0709195511366013E-5</v>
      </c>
      <c r="R492" s="24">
        <f>'EPA Data'!J493/SUM('EPA Data'!J:J)</f>
        <v>1.276395656808494E-5</v>
      </c>
      <c r="S492" s="24">
        <f>'EPA Data'!K493/SUM('EPA Data'!K:K)</f>
        <v>2.1532293466663723E-5</v>
      </c>
      <c r="T492" s="24">
        <f>'EPA Data'!L493/SUM('EPA Data'!L:L)</f>
        <v>3.117705495807605E-5</v>
      </c>
      <c r="U492" s="24">
        <f>'EPA Data'!M493/SUM('EPA Data'!M:M)</f>
        <v>8.555323045991218E-6</v>
      </c>
      <c r="V492" s="24">
        <f>'EPA Data'!N493/SUM('EPA Data'!N:N)</f>
        <v>9.3851313870467458E-6</v>
      </c>
      <c r="W492" s="24">
        <f>'EPA Data'!O493/SUM('EPA Data'!O:O)</f>
        <v>9.8180435054316264E-6</v>
      </c>
      <c r="X492" s="24">
        <f>'EPA Data'!P493/SUM('EPA Data'!P:P)</f>
        <v>2.7035678691537267E-5</v>
      </c>
    </row>
    <row r="493" spans="1:24" x14ac:dyDescent="0.25">
      <c r="A493" s="16" t="s">
        <v>919</v>
      </c>
      <c r="B493" s="16" t="s">
        <v>698</v>
      </c>
      <c r="C493" s="21" t="s">
        <v>920</v>
      </c>
      <c r="D493" s="17">
        <f>SUMIFS('Census Data'!G:G,'Census Data'!$A:$A,$A493)/SUMIFS('Census Data'!$F:$F,'Census Data'!$A:$A,$A493)</f>
        <v>0.58682219419924342</v>
      </c>
      <c r="E493" s="19">
        <f>SUMIFS('Census Data'!H:H,'Census Data'!$A:$A,$A493)/SUMIFS('Census Data'!$F:$F,'Census Data'!$A:$A,$A493)</f>
        <v>0.41317780580075664</v>
      </c>
      <c r="F493" s="17">
        <f>SUM(SUMIFS('Census Data'!I:I,'Census Data'!$A:$A,$A493),SUMIFS('Census Data'!J:J,'Census Data'!$A:$A,$A493))/SUMIFS('Census Data'!$F:$F,'Census Data'!$A:$A,$A493)</f>
        <v>0.60586380832282472</v>
      </c>
      <c r="G493" s="17">
        <f>SUM(SUMIFS('Census Data'!K:K,'Census Data'!$A:$A,$A493),SUMIFS('Census Data'!L:L,'Census Data'!$A:$A,$A493))/SUMIFS('Census Data'!$F:$F,'Census Data'!$A:$A,$A493)</f>
        <v>0.36904161412358133</v>
      </c>
      <c r="H493" s="17">
        <f>SUM(SUMIFS('Census Data'!O:O,'Census Data'!$A:$A,$A493),SUMIFS('Census Data'!P:P,'Census Data'!$A:$A,$A493))/SUMIFS('Census Data'!$F:$F,'Census Data'!$A:$A,$A493)</f>
        <v>6.9987389659520805E-3</v>
      </c>
      <c r="I493" s="19">
        <f t="shared" si="14"/>
        <v>1.8095838587641966E-2</v>
      </c>
      <c r="J493" s="17">
        <f>SUM(SUMIFS('Census Data'!W:W,'Census Data'!$A:$A,$A493),SUMIFS('Census Data'!X:X,'Census Data'!$A:$A,$A493))/SUMIFS('Census Data'!$F:$F,'Census Data'!$A:$A,$A493)</f>
        <v>0.15201765447667087</v>
      </c>
      <c r="K493" s="19">
        <f t="shared" si="15"/>
        <v>0.84798234552332907</v>
      </c>
      <c r="L493" s="24">
        <f>'EPA Data'!D494/SUM('EPA Data'!D:D)</f>
        <v>1.9769359280020367E-5</v>
      </c>
      <c r="M493" s="24">
        <f>'EPA Data'!E494/SUM('EPA Data'!E:E)</f>
        <v>3.1601863042349362E-5</v>
      </c>
      <c r="N493" s="24">
        <f>'EPA Data'!F494/SUM('EPA Data'!F:F)</f>
        <v>3.611042118165559E-5</v>
      </c>
      <c r="O493" s="24">
        <f>'EPA Data'!G494/SUM('EPA Data'!G:G)</f>
        <v>1.241300676070005E-5</v>
      </c>
      <c r="P493" s="24">
        <f>'EPA Data'!H494/SUM('EPA Data'!H:H)</f>
        <v>2.3105575344851473E-5</v>
      </c>
      <c r="Q493" s="24">
        <f>'EPA Data'!I494/SUM('EPA Data'!I:I)</f>
        <v>1.5564044920968772E-5</v>
      </c>
      <c r="R493" s="24">
        <f>'EPA Data'!J494/SUM('EPA Data'!J:J)</f>
        <v>2.0382802981022649E-5</v>
      </c>
      <c r="S493" s="24">
        <f>'EPA Data'!K494/SUM('EPA Data'!K:K)</f>
        <v>2.7524022079669059E-5</v>
      </c>
      <c r="T493" s="24">
        <f>'EPA Data'!L494/SUM('EPA Data'!L:L)</f>
        <v>4.3107920161346985E-5</v>
      </c>
      <c r="U493" s="24">
        <f>'EPA Data'!M494/SUM('EPA Data'!M:M)</f>
        <v>1.0435446818342692E-5</v>
      </c>
      <c r="V493" s="24">
        <f>'EPA Data'!N494/SUM('EPA Data'!N:N)</f>
        <v>1.2115083319638351E-5</v>
      </c>
      <c r="W493" s="24">
        <f>'EPA Data'!O494/SUM('EPA Data'!O:O)</f>
        <v>1.5493949198191037E-5</v>
      </c>
      <c r="X493" s="24">
        <f>'EPA Data'!P494/SUM('EPA Data'!P:P)</f>
        <v>4.1669113329195655E-5</v>
      </c>
    </row>
    <row r="494" spans="1:24" x14ac:dyDescent="0.25">
      <c r="A494" s="16" t="s">
        <v>921</v>
      </c>
      <c r="B494" s="16" t="s">
        <v>698</v>
      </c>
      <c r="C494" s="21" t="s">
        <v>922</v>
      </c>
      <c r="D494" s="17">
        <f>SUMIFS('Census Data'!G:G,'Census Data'!$A:$A,$A494)/SUMIFS('Census Data'!$F:$F,'Census Data'!$A:$A,$A494)</f>
        <v>0.47567694291407808</v>
      </c>
      <c r="E494" s="19">
        <f>SUMIFS('Census Data'!H:H,'Census Data'!$A:$A,$A494)/SUMIFS('Census Data'!$F:$F,'Census Data'!$A:$A,$A494)</f>
        <v>0.52432305708592197</v>
      </c>
      <c r="F494" s="17">
        <f>SUM(SUMIFS('Census Data'!I:I,'Census Data'!$A:$A,$A494),SUMIFS('Census Data'!J:J,'Census Data'!$A:$A,$A494))/SUMIFS('Census Data'!$F:$F,'Census Data'!$A:$A,$A494)</f>
        <v>0.3735787129293166</v>
      </c>
      <c r="G494" s="17">
        <f>SUM(SUMIFS('Census Data'!K:K,'Census Data'!$A:$A,$A494),SUMIFS('Census Data'!L:L,'Census Data'!$A:$A,$A494))/SUMIFS('Census Data'!$F:$F,'Census Data'!$A:$A,$A494)</f>
        <v>0.60051576602977375</v>
      </c>
      <c r="H494" s="17">
        <f>SUM(SUMIFS('Census Data'!O:O,'Census Data'!$A:$A,$A494),SUMIFS('Census Data'!P:P,'Census Data'!$A:$A,$A494))/SUMIFS('Census Data'!$F:$F,'Census Data'!$A:$A,$A494)</f>
        <v>3.9854647755245571E-3</v>
      </c>
      <c r="I494" s="19">
        <f t="shared" si="14"/>
        <v>2.1920056265385068E-2</v>
      </c>
      <c r="J494" s="17">
        <f>SUM(SUMIFS('Census Data'!W:W,'Census Data'!$A:$A,$A494),SUMIFS('Census Data'!X:X,'Census Data'!$A:$A,$A494))/SUMIFS('Census Data'!$F:$F,'Census Data'!$A:$A,$A494)</f>
        <v>2.8718790294221076E-2</v>
      </c>
      <c r="K494" s="19">
        <f t="shared" si="15"/>
        <v>0.97128120970577891</v>
      </c>
      <c r="L494" s="24">
        <f>'EPA Data'!D495/SUM('EPA Data'!D:D)</f>
        <v>1.4909514478261113E-5</v>
      </c>
      <c r="M494" s="24">
        <f>'EPA Data'!E495/SUM('EPA Data'!E:E)</f>
        <v>2.4194789049347402E-5</v>
      </c>
      <c r="N494" s="24">
        <f>'EPA Data'!F495/SUM('EPA Data'!F:F)</f>
        <v>2.8474091498794444E-5</v>
      </c>
      <c r="O494" s="24">
        <f>'EPA Data'!G495/SUM('EPA Data'!G:G)</f>
        <v>8.56442682310768E-6</v>
      </c>
      <c r="P494" s="24">
        <f>'EPA Data'!H495/SUM('EPA Data'!H:H)</f>
        <v>1.6405292994774882E-5</v>
      </c>
      <c r="Q494" s="24">
        <f>'EPA Data'!I495/SUM('EPA Data'!I:I)</f>
        <v>1.1153651157646949E-5</v>
      </c>
      <c r="R494" s="24">
        <f>'EPA Data'!J495/SUM('EPA Data'!J:J)</f>
        <v>1.4582289199810618E-5</v>
      </c>
      <c r="S494" s="24">
        <f>'EPA Data'!K495/SUM('EPA Data'!K:K)</f>
        <v>2.258172593855033E-5</v>
      </c>
      <c r="T494" s="24">
        <f>'EPA Data'!L495/SUM('EPA Data'!L:L)</f>
        <v>3.6926695443113062E-5</v>
      </c>
      <c r="U494" s="24">
        <f>'EPA Data'!M495/SUM('EPA Data'!M:M)</f>
        <v>6.8954572128666821E-6</v>
      </c>
      <c r="V494" s="24">
        <f>'EPA Data'!N495/SUM('EPA Data'!N:N)</f>
        <v>8.7036861262410699E-6</v>
      </c>
      <c r="W494" s="24">
        <f>'EPA Data'!O495/SUM('EPA Data'!O:O)</f>
        <v>1.0304018797595028E-5</v>
      </c>
      <c r="X494" s="24">
        <f>'EPA Data'!P495/SUM('EPA Data'!P:P)</f>
        <v>3.094127107568556E-5</v>
      </c>
    </row>
    <row r="495" spans="1:24" x14ac:dyDescent="0.25">
      <c r="A495" s="16" t="s">
        <v>923</v>
      </c>
      <c r="B495" s="16" t="s">
        <v>698</v>
      </c>
      <c r="C495" s="21" t="s">
        <v>924</v>
      </c>
      <c r="D495" s="17">
        <f>SUMIFS('Census Data'!G:G,'Census Data'!$A:$A,$A495)/SUMIFS('Census Data'!$F:$F,'Census Data'!$A:$A,$A495)</f>
        <v>0.47270027670918541</v>
      </c>
      <c r="E495" s="19">
        <f>SUMIFS('Census Data'!H:H,'Census Data'!$A:$A,$A495)/SUMIFS('Census Data'!$F:$F,'Census Data'!$A:$A,$A495)</f>
        <v>0.52729972329081465</v>
      </c>
      <c r="F495" s="17">
        <f>SUM(SUMIFS('Census Data'!I:I,'Census Data'!$A:$A,$A495),SUMIFS('Census Data'!J:J,'Census Data'!$A:$A,$A495))/SUMIFS('Census Data'!$F:$F,'Census Data'!$A:$A,$A495)</f>
        <v>0.6055431823805989</v>
      </c>
      <c r="G495" s="17">
        <f>SUM(SUMIFS('Census Data'!K:K,'Census Data'!$A:$A,$A495),SUMIFS('Census Data'!L:L,'Census Data'!$A:$A,$A495))/SUMIFS('Census Data'!$F:$F,'Census Data'!$A:$A,$A495)</f>
        <v>0.36226406605025757</v>
      </c>
      <c r="H495" s="17">
        <f>SUM(SUMIFS('Census Data'!O:O,'Census Data'!$A:$A,$A495),SUMIFS('Census Data'!P:P,'Census Data'!$A:$A,$A495))/SUMIFS('Census Data'!$F:$F,'Census Data'!$A:$A,$A495)</f>
        <v>1.0460957008841197E-2</v>
      </c>
      <c r="I495" s="19">
        <f t="shared" si="14"/>
        <v>2.1731794560302387E-2</v>
      </c>
      <c r="J495" s="17">
        <f>SUM(SUMIFS('Census Data'!W:W,'Census Data'!$A:$A,$A495),SUMIFS('Census Data'!X:X,'Census Data'!$A:$A,$A495))/SUMIFS('Census Data'!$F:$F,'Census Data'!$A:$A,$A495)</f>
        <v>3.9324199680547116E-2</v>
      </c>
      <c r="K495" s="19">
        <f t="shared" si="15"/>
        <v>0.96067580031945288</v>
      </c>
      <c r="L495" s="24">
        <f>'EPA Data'!D496/SUM('EPA Data'!D:D)</f>
        <v>5.8373824016060747E-5</v>
      </c>
      <c r="M495" s="24">
        <f>'EPA Data'!E496/SUM('EPA Data'!E:E)</f>
        <v>9.7304051900241106E-5</v>
      </c>
      <c r="N495" s="24">
        <f>'EPA Data'!F496/SUM('EPA Data'!F:F)</f>
        <v>1.1024523190680187E-4</v>
      </c>
      <c r="O495" s="24">
        <f>'EPA Data'!G496/SUM('EPA Data'!G:G)</f>
        <v>4.5827445006808157E-5</v>
      </c>
      <c r="P495" s="24">
        <f>'EPA Data'!H496/SUM('EPA Data'!H:H)</f>
        <v>7.4432543353018918E-5</v>
      </c>
      <c r="Q495" s="24">
        <f>'EPA Data'!I496/SUM('EPA Data'!I:I)</f>
        <v>5.0840383968677655E-5</v>
      </c>
      <c r="R495" s="24">
        <f>'EPA Data'!J496/SUM('EPA Data'!J:J)</f>
        <v>8.5730342538043768E-5</v>
      </c>
      <c r="S495" s="24">
        <f>'EPA Data'!K496/SUM('EPA Data'!K:K)</f>
        <v>9.1497072818397167E-5</v>
      </c>
      <c r="T495" s="24">
        <f>'EPA Data'!L496/SUM('EPA Data'!L:L)</f>
        <v>1.5292610956139317E-4</v>
      </c>
      <c r="U495" s="24">
        <f>'EPA Data'!M496/SUM('EPA Data'!M:M)</f>
        <v>3.3983461719413377E-5</v>
      </c>
      <c r="V495" s="24">
        <f>'EPA Data'!N496/SUM('EPA Data'!N:N)</f>
        <v>3.5133528282549518E-5</v>
      </c>
      <c r="W495" s="24">
        <f>'EPA Data'!O496/SUM('EPA Data'!O:O)</f>
        <v>4.4142467118639537E-5</v>
      </c>
      <c r="X495" s="24">
        <f>'EPA Data'!P496/SUM('EPA Data'!P:P)</f>
        <v>1.3308046666972079E-4</v>
      </c>
    </row>
    <row r="496" spans="1:24" x14ac:dyDescent="0.25">
      <c r="A496" s="16" t="s">
        <v>925</v>
      </c>
      <c r="B496" s="16" t="s">
        <v>698</v>
      </c>
      <c r="C496" s="21" t="s">
        <v>926</v>
      </c>
      <c r="D496" s="17">
        <f>SUMIFS('Census Data'!G:G,'Census Data'!$A:$A,$A496)/SUMIFS('Census Data'!$F:$F,'Census Data'!$A:$A,$A496)</f>
        <v>0.48427812223206379</v>
      </c>
      <c r="E496" s="19">
        <f>SUMIFS('Census Data'!H:H,'Census Data'!$A:$A,$A496)/SUMIFS('Census Data'!$F:$F,'Census Data'!$A:$A,$A496)</f>
        <v>0.51572187776793621</v>
      </c>
      <c r="F496" s="17">
        <f>SUM(SUMIFS('Census Data'!I:I,'Census Data'!$A:$A,$A496),SUMIFS('Census Data'!J:J,'Census Data'!$A:$A,$A496))/SUMIFS('Census Data'!$F:$F,'Census Data'!$A:$A,$A496)</f>
        <v>0.65744021257750218</v>
      </c>
      <c r="G496" s="17">
        <f>SUM(SUMIFS('Census Data'!K:K,'Census Data'!$A:$A,$A496),SUMIFS('Census Data'!L:L,'Census Data'!$A:$A,$A496))/SUMIFS('Census Data'!$F:$F,'Census Data'!$A:$A,$A496)</f>
        <v>0.30735163861824621</v>
      </c>
      <c r="H496" s="17">
        <f>SUM(SUMIFS('Census Data'!O:O,'Census Data'!$A:$A,$A496),SUMIFS('Census Data'!P:P,'Census Data'!$A:$A,$A496))/SUMIFS('Census Data'!$F:$F,'Census Data'!$A:$A,$A496)</f>
        <v>1.545123511465407E-2</v>
      </c>
      <c r="I496" s="19">
        <f t="shared" si="14"/>
        <v>1.9756913689597533E-2</v>
      </c>
      <c r="J496" s="17">
        <f>SUM(SUMIFS('Census Data'!W:W,'Census Data'!$A:$A,$A496),SUMIFS('Census Data'!X:X,'Census Data'!$A:$A,$A496))/SUMIFS('Census Data'!$F:$F,'Census Data'!$A:$A,$A496)</f>
        <v>0.12188760948725519</v>
      </c>
      <c r="K496" s="19">
        <f t="shared" si="15"/>
        <v>0.87811239051274481</v>
      </c>
      <c r="L496" s="24">
        <f>'EPA Data'!D497/SUM('EPA Data'!D:D)</f>
        <v>4.7289240041515189E-5</v>
      </c>
      <c r="M496" s="24">
        <f>'EPA Data'!E497/SUM('EPA Data'!E:E)</f>
        <v>8.0674270777321931E-5</v>
      </c>
      <c r="N496" s="24">
        <f>'EPA Data'!F497/SUM('EPA Data'!F:F)</f>
        <v>9.4180404233421905E-5</v>
      </c>
      <c r="O496" s="24">
        <f>'EPA Data'!G497/SUM('EPA Data'!G:G)</f>
        <v>4.7250616966082386E-5</v>
      </c>
      <c r="P496" s="24">
        <f>'EPA Data'!H497/SUM('EPA Data'!H:H)</f>
        <v>7.0577008669447496E-5</v>
      </c>
      <c r="Q496" s="24">
        <f>'EPA Data'!I497/SUM('EPA Data'!I:I)</f>
        <v>4.230278193220343E-5</v>
      </c>
      <c r="R496" s="24">
        <f>'EPA Data'!J497/SUM('EPA Data'!J:J)</f>
        <v>5.009280301446379E-5</v>
      </c>
      <c r="S496" s="24">
        <f>'EPA Data'!K497/SUM('EPA Data'!K:K)</f>
        <v>7.2505718771537038E-5</v>
      </c>
      <c r="T496" s="24">
        <f>'EPA Data'!L497/SUM('EPA Data'!L:L)</f>
        <v>1.2028691984254672E-4</v>
      </c>
      <c r="U496" s="24">
        <f>'EPA Data'!M497/SUM('EPA Data'!M:M)</f>
        <v>3.1662308272840722E-5</v>
      </c>
      <c r="V496" s="24">
        <f>'EPA Data'!N497/SUM('EPA Data'!N:N)</f>
        <v>3.1470191434678068E-5</v>
      </c>
      <c r="W496" s="24">
        <f>'EPA Data'!O497/SUM('EPA Data'!O:O)</f>
        <v>3.8691647043276827E-5</v>
      </c>
      <c r="X496" s="24">
        <f>'EPA Data'!P497/SUM('EPA Data'!P:P)</f>
        <v>1.2570803745889128E-4</v>
      </c>
    </row>
    <row r="497" spans="1:24" x14ac:dyDescent="0.25">
      <c r="A497" s="16" t="s">
        <v>927</v>
      </c>
      <c r="B497" s="16" t="s">
        <v>698</v>
      </c>
      <c r="C497" s="21" t="s">
        <v>928</v>
      </c>
      <c r="D497" s="17">
        <f>SUMIFS('Census Data'!G:G,'Census Data'!$A:$A,$A497)/SUMIFS('Census Data'!$F:$F,'Census Data'!$A:$A,$A497)</f>
        <v>0.47331345508758854</v>
      </c>
      <c r="E497" s="19">
        <f>SUMIFS('Census Data'!H:H,'Census Data'!$A:$A,$A497)/SUMIFS('Census Data'!$F:$F,'Census Data'!$A:$A,$A497)</f>
        <v>0.52668654491241151</v>
      </c>
      <c r="F497" s="17">
        <f>SUM(SUMIFS('Census Data'!I:I,'Census Data'!$A:$A,$A497),SUMIFS('Census Data'!J:J,'Census Data'!$A:$A,$A497))/SUMIFS('Census Data'!$F:$F,'Census Data'!$A:$A,$A497)</f>
        <v>0.70383898620946705</v>
      </c>
      <c r="G497" s="17">
        <f>SUM(SUMIFS('Census Data'!K:K,'Census Data'!$A:$A,$A497),SUMIFS('Census Data'!L:L,'Census Data'!$A:$A,$A497))/SUMIFS('Census Data'!$F:$F,'Census Data'!$A:$A,$A497)</f>
        <v>0.26298919120387626</v>
      </c>
      <c r="H497" s="17">
        <f>SUM(SUMIFS('Census Data'!O:O,'Census Data'!$A:$A,$A497),SUMIFS('Census Data'!P:P,'Census Data'!$A:$A,$A497))/SUMIFS('Census Data'!$F:$F,'Census Data'!$A:$A,$A497)</f>
        <v>8.27431979127842E-3</v>
      </c>
      <c r="I497" s="19">
        <f t="shared" si="14"/>
        <v>2.4897502795378168E-2</v>
      </c>
      <c r="J497" s="17">
        <f>SUM(SUMIFS('Census Data'!W:W,'Census Data'!$A:$A,$A497),SUMIFS('Census Data'!X:X,'Census Data'!$A:$A,$A497))/SUMIFS('Census Data'!$F:$F,'Census Data'!$A:$A,$A497)</f>
        <v>0.11826313827804696</v>
      </c>
      <c r="K497" s="19">
        <f t="shared" si="15"/>
        <v>0.88173686172195298</v>
      </c>
      <c r="L497" s="24">
        <f>'EPA Data'!D498/SUM('EPA Data'!D:D)</f>
        <v>4.3245982202552191E-5</v>
      </c>
      <c r="M497" s="24">
        <f>'EPA Data'!E498/SUM('EPA Data'!E:E)</f>
        <v>6.3411492678453651E-5</v>
      </c>
      <c r="N497" s="24">
        <f>'EPA Data'!F498/SUM('EPA Data'!F:F)</f>
        <v>7.3145014427842512E-5</v>
      </c>
      <c r="O497" s="24">
        <f>'EPA Data'!G498/SUM('EPA Data'!G:G)</f>
        <v>2.7526432073620159E-5</v>
      </c>
      <c r="P497" s="24">
        <f>'EPA Data'!H498/SUM('EPA Data'!H:H)</f>
        <v>4.7720255565279433E-5</v>
      </c>
      <c r="Q497" s="24">
        <f>'EPA Data'!I498/SUM('EPA Data'!I:I)</f>
        <v>3.2123748764391022E-5</v>
      </c>
      <c r="R497" s="24">
        <f>'EPA Data'!J498/SUM('EPA Data'!J:J)</f>
        <v>3.6385180911208104E-5</v>
      </c>
      <c r="S497" s="24">
        <f>'EPA Data'!K498/SUM('EPA Data'!K:K)</f>
        <v>5.3861377848101255E-5</v>
      </c>
      <c r="T497" s="24">
        <f>'EPA Data'!L498/SUM('EPA Data'!L:L)</f>
        <v>8.9690176671051124E-5</v>
      </c>
      <c r="U497" s="24">
        <f>'EPA Data'!M498/SUM('EPA Data'!M:M)</f>
        <v>2.3902939573149792E-5</v>
      </c>
      <c r="V497" s="24">
        <f>'EPA Data'!N498/SUM('EPA Data'!N:N)</f>
        <v>2.6074793619855527E-5</v>
      </c>
      <c r="W497" s="24">
        <f>'EPA Data'!O498/SUM('EPA Data'!O:O)</f>
        <v>3.3362412789912295E-5</v>
      </c>
      <c r="X497" s="24">
        <f>'EPA Data'!P498/SUM('EPA Data'!P:P)</f>
        <v>8.3172942297143724E-5</v>
      </c>
    </row>
    <row r="498" spans="1:24" x14ac:dyDescent="0.25">
      <c r="A498" s="16" t="s">
        <v>929</v>
      </c>
      <c r="B498" s="16" t="s">
        <v>698</v>
      </c>
      <c r="C498" s="21" t="s">
        <v>930</v>
      </c>
      <c r="D498" s="17">
        <f>SUMIFS('Census Data'!G:G,'Census Data'!$A:$A,$A498)/SUMIFS('Census Data'!$F:$F,'Census Data'!$A:$A,$A498)</f>
        <v>0.47569992523053917</v>
      </c>
      <c r="E498" s="19">
        <f>SUMIFS('Census Data'!H:H,'Census Data'!$A:$A,$A498)/SUMIFS('Census Data'!$F:$F,'Census Data'!$A:$A,$A498)</f>
        <v>0.52430007476946083</v>
      </c>
      <c r="F498" s="17">
        <f>SUM(SUMIFS('Census Data'!I:I,'Census Data'!$A:$A,$A498),SUMIFS('Census Data'!J:J,'Census Data'!$A:$A,$A498))/SUMIFS('Census Data'!$F:$F,'Census Data'!$A:$A,$A498)</f>
        <v>0.96253219240674581</v>
      </c>
      <c r="G498" s="17">
        <f>SUM(SUMIFS('Census Data'!K:K,'Census Data'!$A:$A,$A498),SUMIFS('Census Data'!L:L,'Census Data'!$A:$A,$A498))/SUMIFS('Census Data'!$F:$F,'Census Data'!$A:$A,$A498)</f>
        <v>1.1630805017861593E-2</v>
      </c>
      <c r="H498" s="17">
        <f>SUM(SUMIFS('Census Data'!O:O,'Census Data'!$A:$A,$A498),SUMIFS('Census Data'!P:P,'Census Data'!$A:$A,$A498))/SUMIFS('Census Data'!$F:$F,'Census Data'!$A:$A,$A498)</f>
        <v>9.2215668355902641E-3</v>
      </c>
      <c r="I498" s="19">
        <f t="shared" si="14"/>
        <v>1.6615435739802287E-2</v>
      </c>
      <c r="J498" s="17">
        <f>SUM(SUMIFS('Census Data'!W:W,'Census Data'!$A:$A,$A498),SUMIFS('Census Data'!X:X,'Census Data'!$A:$A,$A498))/SUMIFS('Census Data'!$F:$F,'Census Data'!$A:$A,$A498)</f>
        <v>3.2317022513915425E-2</v>
      </c>
      <c r="K498" s="19">
        <f t="shared" si="15"/>
        <v>0.96768297748608456</v>
      </c>
      <c r="L498" s="24">
        <f>'EPA Data'!D499/SUM('EPA Data'!D:D)</f>
        <v>2.8708717157755111E-5</v>
      </c>
      <c r="M498" s="24">
        <f>'EPA Data'!E499/SUM('EPA Data'!E:E)</f>
        <v>4.6220704905599692E-5</v>
      </c>
      <c r="N498" s="24">
        <f>'EPA Data'!F499/SUM('EPA Data'!F:F)</f>
        <v>5.5040281501325432E-5</v>
      </c>
      <c r="O498" s="24">
        <f>'EPA Data'!G499/SUM('EPA Data'!G:G)</f>
        <v>2.0346598584469343E-5</v>
      </c>
      <c r="P498" s="24">
        <f>'EPA Data'!H499/SUM('EPA Data'!H:H)</f>
        <v>3.0987575614142837E-5</v>
      </c>
      <c r="Q498" s="24">
        <f>'EPA Data'!I499/SUM('EPA Data'!I:I)</f>
        <v>1.7783391777423162E-5</v>
      </c>
      <c r="R498" s="24">
        <f>'EPA Data'!J499/SUM('EPA Data'!J:J)</f>
        <v>2.7530571351556116E-5</v>
      </c>
      <c r="S498" s="24">
        <f>'EPA Data'!K499/SUM('EPA Data'!K:K)</f>
        <v>3.4451603615813873E-5</v>
      </c>
      <c r="T498" s="24">
        <f>'EPA Data'!L499/SUM('EPA Data'!L:L)</f>
        <v>4.6396365609677862E-5</v>
      </c>
      <c r="U498" s="24">
        <f>'EPA Data'!M499/SUM('EPA Data'!M:M)</f>
        <v>2.7060105176594876E-5</v>
      </c>
      <c r="V498" s="24">
        <f>'EPA Data'!N499/SUM('EPA Data'!N:N)</f>
        <v>2.1215761820122661E-5</v>
      </c>
      <c r="W498" s="24">
        <f>'EPA Data'!O499/SUM('EPA Data'!O:O)</f>
        <v>2.9724936710250922E-5</v>
      </c>
      <c r="X498" s="24">
        <f>'EPA Data'!P499/SUM('EPA Data'!P:P)</f>
        <v>4.3262953748886359E-5</v>
      </c>
    </row>
    <row r="499" spans="1:24" x14ac:dyDescent="0.25">
      <c r="A499" s="16" t="s">
        <v>931</v>
      </c>
      <c r="B499" s="16" t="s">
        <v>698</v>
      </c>
      <c r="C499" s="21" t="s">
        <v>932</v>
      </c>
      <c r="D499" s="17">
        <f>SUMIFS('Census Data'!G:G,'Census Data'!$A:$A,$A499)/SUMIFS('Census Data'!$F:$F,'Census Data'!$A:$A,$A499)</f>
        <v>0.49688450949137808</v>
      </c>
      <c r="E499" s="19">
        <f>SUMIFS('Census Data'!H:H,'Census Data'!$A:$A,$A499)/SUMIFS('Census Data'!$F:$F,'Census Data'!$A:$A,$A499)</f>
        <v>0.50311549050862192</v>
      </c>
      <c r="F499" s="17">
        <f>SUM(SUMIFS('Census Data'!I:I,'Census Data'!$A:$A,$A499),SUMIFS('Census Data'!J:J,'Census Data'!$A:$A,$A499))/SUMIFS('Census Data'!$F:$F,'Census Data'!$A:$A,$A499)</f>
        <v>0.66338211853354589</v>
      </c>
      <c r="G499" s="17">
        <f>SUM(SUMIFS('Census Data'!K:K,'Census Data'!$A:$A,$A499),SUMIFS('Census Data'!L:L,'Census Data'!$A:$A,$A499))/SUMIFS('Census Data'!$F:$F,'Census Data'!$A:$A,$A499)</f>
        <v>0.31864947109114622</v>
      </c>
      <c r="H499" s="17">
        <f>SUM(SUMIFS('Census Data'!O:O,'Census Data'!$A:$A,$A499),SUMIFS('Census Data'!P:P,'Census Data'!$A:$A,$A499))/SUMIFS('Census Data'!$F:$F,'Census Data'!$A:$A,$A499)</f>
        <v>3.4777568468337921E-3</v>
      </c>
      <c r="I499" s="19">
        <f t="shared" si="14"/>
        <v>1.4490653528474118E-2</v>
      </c>
      <c r="J499" s="17">
        <f>SUM(SUMIFS('Census Data'!W:W,'Census Data'!$A:$A,$A499),SUMIFS('Census Data'!X:X,'Census Data'!$A:$A,$A499))/SUMIFS('Census Data'!$F:$F,'Census Data'!$A:$A,$A499)</f>
        <v>3.01405593392262E-2</v>
      </c>
      <c r="K499" s="19">
        <f t="shared" si="15"/>
        <v>0.96985944066077379</v>
      </c>
      <c r="L499" s="24">
        <f>'EPA Data'!D500/SUM('EPA Data'!D:D)</f>
        <v>8.6431856396147966E-6</v>
      </c>
      <c r="M499" s="24">
        <f>'EPA Data'!E500/SUM('EPA Data'!E:E)</f>
        <v>1.2215476426428654E-5</v>
      </c>
      <c r="N499" s="24">
        <f>'EPA Data'!F500/SUM('EPA Data'!F:F)</f>
        <v>1.3976270593890785E-5</v>
      </c>
      <c r="O499" s="24">
        <f>'EPA Data'!G500/SUM('EPA Data'!G:G)</f>
        <v>5.4036117889028908E-6</v>
      </c>
      <c r="P499" s="24">
        <f>'EPA Data'!H500/SUM('EPA Data'!H:H)</f>
        <v>9.3171284045181117E-6</v>
      </c>
      <c r="Q499" s="24">
        <f>'EPA Data'!I500/SUM('EPA Data'!I:I)</f>
        <v>6.0215444987259472E-6</v>
      </c>
      <c r="R499" s="24">
        <f>'EPA Data'!J500/SUM('EPA Data'!J:J)</f>
        <v>7.708182457542525E-6</v>
      </c>
      <c r="S499" s="24">
        <f>'EPA Data'!K500/SUM('EPA Data'!K:K)</f>
        <v>1.0500548032780656E-5</v>
      </c>
      <c r="T499" s="24">
        <f>'EPA Data'!L500/SUM('EPA Data'!L:L)</f>
        <v>1.6409907831697059E-5</v>
      </c>
      <c r="U499" s="24">
        <f>'EPA Data'!M500/SUM('EPA Data'!M:M)</f>
        <v>4.4971218023245201E-6</v>
      </c>
      <c r="V499" s="24">
        <f>'EPA Data'!N500/SUM('EPA Data'!N:N)</f>
        <v>4.9713464484349761E-6</v>
      </c>
      <c r="W499" s="24">
        <f>'EPA Data'!O500/SUM('EPA Data'!O:O)</f>
        <v>6.0326292287544372E-6</v>
      </c>
      <c r="X499" s="24">
        <f>'EPA Data'!P500/SUM('EPA Data'!P:P)</f>
        <v>1.584865133036749E-5</v>
      </c>
    </row>
    <row r="500" spans="1:24" x14ac:dyDescent="0.25">
      <c r="A500" s="16" t="s">
        <v>933</v>
      </c>
      <c r="B500" s="16" t="s">
        <v>698</v>
      </c>
      <c r="C500" s="21" t="s">
        <v>934</v>
      </c>
      <c r="D500" s="17">
        <f>SUMIFS('Census Data'!G:G,'Census Data'!$A:$A,$A500)/SUMIFS('Census Data'!$F:$F,'Census Data'!$A:$A,$A500)</f>
        <v>0.47788964846543291</v>
      </c>
      <c r="E500" s="19">
        <f>SUMIFS('Census Data'!H:H,'Census Data'!$A:$A,$A500)/SUMIFS('Census Data'!$F:$F,'Census Data'!$A:$A,$A500)</f>
        <v>0.52211035153456709</v>
      </c>
      <c r="F500" s="17">
        <f>SUM(SUMIFS('Census Data'!I:I,'Census Data'!$A:$A,$A500),SUMIFS('Census Data'!J:J,'Census Data'!$A:$A,$A500))/SUMIFS('Census Data'!$F:$F,'Census Data'!$A:$A,$A500)</f>
        <v>0.58782643517061872</v>
      </c>
      <c r="G500" s="17">
        <f>SUM(SUMIFS('Census Data'!K:K,'Census Data'!$A:$A,$A500),SUMIFS('Census Data'!L:L,'Census Data'!$A:$A,$A500))/SUMIFS('Census Data'!$F:$F,'Census Data'!$A:$A,$A500)</f>
        <v>0.36534996138554388</v>
      </c>
      <c r="H500" s="17">
        <f>SUM(SUMIFS('Census Data'!O:O,'Census Data'!$A:$A,$A500),SUMIFS('Census Data'!P:P,'Census Data'!$A:$A,$A500))/SUMIFS('Census Data'!$F:$F,'Census Data'!$A:$A,$A500)</f>
        <v>2.3440405022739624E-2</v>
      </c>
      <c r="I500" s="19">
        <f t="shared" si="14"/>
        <v>2.3383198421097817E-2</v>
      </c>
      <c r="J500" s="17">
        <f>SUM(SUMIFS('Census Data'!W:W,'Census Data'!$A:$A,$A500),SUMIFS('Census Data'!X:X,'Census Data'!$A:$A,$A500))/SUMIFS('Census Data'!$F:$F,'Census Data'!$A:$A,$A500)</f>
        <v>3.7313005920883269E-2</v>
      </c>
      <c r="K500" s="19">
        <f t="shared" si="15"/>
        <v>0.96268699407911673</v>
      </c>
      <c r="L500" s="24">
        <f>'EPA Data'!D501/SUM('EPA Data'!D:D)</f>
        <v>2.1447263039645187E-4</v>
      </c>
      <c r="M500" s="24">
        <f>'EPA Data'!E501/SUM('EPA Data'!E:E)</f>
        <v>1.7907742090299126E-4</v>
      </c>
      <c r="N500" s="24">
        <f>'EPA Data'!F501/SUM('EPA Data'!F:F)</f>
        <v>2.0610126630979056E-4</v>
      </c>
      <c r="O500" s="24">
        <f>'EPA Data'!G501/SUM('EPA Data'!G:G)</f>
        <v>1.2282425414186261E-4</v>
      </c>
      <c r="P500" s="24">
        <f>'EPA Data'!H501/SUM('EPA Data'!H:H)</f>
        <v>1.7142358232308139E-4</v>
      </c>
      <c r="Q500" s="24">
        <f>'EPA Data'!I501/SUM('EPA Data'!I:I)</f>
        <v>1.4074774416473023E-4</v>
      </c>
      <c r="R500" s="24">
        <f>'EPA Data'!J501/SUM('EPA Data'!J:J)</f>
        <v>1.0657545260051071E-4</v>
      </c>
      <c r="S500" s="24">
        <f>'EPA Data'!K501/SUM('EPA Data'!K:K)</f>
        <v>1.675687696492332E-4</v>
      </c>
      <c r="T500" s="24">
        <f>'EPA Data'!L501/SUM('EPA Data'!L:L)</f>
        <v>2.5894912763991135E-4</v>
      </c>
      <c r="U500" s="24">
        <f>'EPA Data'!M501/SUM('EPA Data'!M:M)</f>
        <v>8.6197507020804141E-5</v>
      </c>
      <c r="V500" s="24">
        <f>'EPA Data'!N501/SUM('EPA Data'!N:N)</f>
        <v>9.4706803447891088E-5</v>
      </c>
      <c r="W500" s="24">
        <f>'EPA Data'!O501/SUM('EPA Data'!O:O)</f>
        <v>7.8485112335857865E-5</v>
      </c>
      <c r="X500" s="24">
        <f>'EPA Data'!P501/SUM('EPA Data'!P:P)</f>
        <v>1.9445557545825752E-4</v>
      </c>
    </row>
    <row r="501" spans="1:24" x14ac:dyDescent="0.25">
      <c r="A501" s="16" t="s">
        <v>935</v>
      </c>
      <c r="B501" s="16" t="s">
        <v>698</v>
      </c>
      <c r="C501" s="21" t="s">
        <v>936</v>
      </c>
      <c r="D501" s="17">
        <f>SUMIFS('Census Data'!G:G,'Census Data'!$A:$A,$A501)/SUMIFS('Census Data'!$F:$F,'Census Data'!$A:$A,$A501)</f>
        <v>0.48252974326862869</v>
      </c>
      <c r="E501" s="19">
        <f>SUMIFS('Census Data'!H:H,'Census Data'!$A:$A,$A501)/SUMIFS('Census Data'!$F:$F,'Census Data'!$A:$A,$A501)</f>
        <v>0.51747025673137137</v>
      </c>
      <c r="F501" s="17">
        <f>SUM(SUMIFS('Census Data'!I:I,'Census Data'!$A:$A,$A501),SUMIFS('Census Data'!J:J,'Census Data'!$A:$A,$A501))/SUMIFS('Census Data'!$F:$F,'Census Data'!$A:$A,$A501)</f>
        <v>0.5691922354414527</v>
      </c>
      <c r="G501" s="17">
        <f>SUM(SUMIFS('Census Data'!K:K,'Census Data'!$A:$A,$A501),SUMIFS('Census Data'!L:L,'Census Data'!$A:$A,$A501))/SUMIFS('Census Data'!$F:$F,'Census Data'!$A:$A,$A501)</f>
        <v>0.4</v>
      </c>
      <c r="H501" s="17">
        <f>SUM(SUMIFS('Census Data'!O:O,'Census Data'!$A:$A,$A501),SUMIFS('Census Data'!P:P,'Census Data'!$A:$A,$A501))/SUMIFS('Census Data'!$F:$F,'Census Data'!$A:$A,$A501)</f>
        <v>9.768315591734503E-3</v>
      </c>
      <c r="I501" s="19">
        <f t="shared" si="14"/>
        <v>2.1039448966812757E-2</v>
      </c>
      <c r="J501" s="17">
        <f>SUM(SUMIFS('Census Data'!W:W,'Census Data'!$A:$A,$A501),SUMIFS('Census Data'!X:X,'Census Data'!$A:$A,$A501))/SUMIFS('Census Data'!$F:$F,'Census Data'!$A:$A,$A501)</f>
        <v>4.8340638697557919E-2</v>
      </c>
      <c r="K501" s="19">
        <f t="shared" si="15"/>
        <v>0.95165936130244211</v>
      </c>
      <c r="L501" s="24">
        <f>'EPA Data'!D502/SUM('EPA Data'!D:D)</f>
        <v>1.3196084685774557E-5</v>
      </c>
      <c r="M501" s="24">
        <f>'EPA Data'!E502/SUM('EPA Data'!E:E)</f>
        <v>2.1755374010499279E-5</v>
      </c>
      <c r="N501" s="24">
        <f>'EPA Data'!F502/SUM('EPA Data'!F:F)</f>
        <v>2.6063459434691735E-5</v>
      </c>
      <c r="O501" s="24">
        <f>'EPA Data'!G502/SUM('EPA Data'!G:G)</f>
        <v>9.9602971938110354E-6</v>
      </c>
      <c r="P501" s="24">
        <f>'EPA Data'!H502/SUM('EPA Data'!H:H)</f>
        <v>1.7004464153642914E-5</v>
      </c>
      <c r="Q501" s="24">
        <f>'EPA Data'!I502/SUM('EPA Data'!I:I)</f>
        <v>1.0585022049330318E-5</v>
      </c>
      <c r="R501" s="24">
        <f>'EPA Data'!J502/SUM('EPA Data'!J:J)</f>
        <v>1.2078693483003907E-5</v>
      </c>
      <c r="S501" s="24">
        <f>'EPA Data'!K502/SUM('EPA Data'!K:K)</f>
        <v>1.9364715090686436E-5</v>
      </c>
      <c r="T501" s="24">
        <f>'EPA Data'!L502/SUM('EPA Data'!L:L)</f>
        <v>3.0409585218075771E-5</v>
      </c>
      <c r="U501" s="24">
        <f>'EPA Data'!M502/SUM('EPA Data'!M:M)</f>
        <v>6.8705611958501253E-6</v>
      </c>
      <c r="V501" s="24">
        <f>'EPA Data'!N502/SUM('EPA Data'!N:N)</f>
        <v>7.9759455092090121E-6</v>
      </c>
      <c r="W501" s="24">
        <f>'EPA Data'!O502/SUM('EPA Data'!O:O)</f>
        <v>9.7514904912940382E-6</v>
      </c>
      <c r="X501" s="24">
        <f>'EPA Data'!P502/SUM('EPA Data'!P:P)</f>
        <v>3.1303036364151783E-5</v>
      </c>
    </row>
    <row r="502" spans="1:24" x14ac:dyDescent="0.25">
      <c r="A502" s="16" t="s">
        <v>937</v>
      </c>
      <c r="B502" s="16" t="s">
        <v>698</v>
      </c>
      <c r="C502" s="21" t="s">
        <v>938</v>
      </c>
      <c r="D502" s="17">
        <f>SUMIFS('Census Data'!G:G,'Census Data'!$A:$A,$A502)/SUMIFS('Census Data'!$F:$F,'Census Data'!$A:$A,$A502)</f>
        <v>0.4890394088669951</v>
      </c>
      <c r="E502" s="19">
        <f>SUMIFS('Census Data'!H:H,'Census Data'!$A:$A,$A502)/SUMIFS('Census Data'!$F:$F,'Census Data'!$A:$A,$A502)</f>
        <v>0.51096059113300496</v>
      </c>
      <c r="F502" s="17">
        <f>SUM(SUMIFS('Census Data'!I:I,'Census Data'!$A:$A,$A502),SUMIFS('Census Data'!J:J,'Census Data'!$A:$A,$A502))/SUMIFS('Census Data'!$F:$F,'Census Data'!$A:$A,$A502)</f>
        <v>0.56748768472906408</v>
      </c>
      <c r="G502" s="17">
        <f>SUM(SUMIFS('Census Data'!K:K,'Census Data'!$A:$A,$A502),SUMIFS('Census Data'!L:L,'Census Data'!$A:$A,$A502))/SUMIFS('Census Data'!$F:$F,'Census Data'!$A:$A,$A502)</f>
        <v>0.40677339901477833</v>
      </c>
      <c r="H502" s="17">
        <f>SUM(SUMIFS('Census Data'!O:O,'Census Data'!$A:$A,$A502),SUMIFS('Census Data'!P:P,'Census Data'!$A:$A,$A502))/SUMIFS('Census Data'!$F:$F,'Census Data'!$A:$A,$A502)</f>
        <v>3.3251231527093596E-3</v>
      </c>
      <c r="I502" s="19">
        <f t="shared" si="14"/>
        <v>2.2413793103448265E-2</v>
      </c>
      <c r="J502" s="17">
        <f>SUM(SUMIFS('Census Data'!W:W,'Census Data'!$A:$A,$A502),SUMIFS('Census Data'!X:X,'Census Data'!$A:$A,$A502))/SUMIFS('Census Data'!$F:$F,'Census Data'!$A:$A,$A502)</f>
        <v>2.6970443349753695E-2</v>
      </c>
      <c r="K502" s="19">
        <f t="shared" si="15"/>
        <v>0.97302955665024626</v>
      </c>
      <c r="L502" s="24">
        <f>'EPA Data'!D503/SUM('EPA Data'!D:D)</f>
        <v>1.4600819791282102E-5</v>
      </c>
      <c r="M502" s="24">
        <f>'EPA Data'!E503/SUM('EPA Data'!E:E)</f>
        <v>2.1018733041620661E-5</v>
      </c>
      <c r="N502" s="24">
        <f>'EPA Data'!F503/SUM('EPA Data'!F:F)</f>
        <v>2.3682779242010038E-5</v>
      </c>
      <c r="O502" s="24">
        <f>'EPA Data'!G503/SUM('EPA Data'!G:G)</f>
        <v>1.2475535397418564E-5</v>
      </c>
      <c r="P502" s="24">
        <f>'EPA Data'!H503/SUM('EPA Data'!H:H)</f>
        <v>1.7603755455891072E-5</v>
      </c>
      <c r="Q502" s="24">
        <f>'EPA Data'!I503/SUM('EPA Data'!I:I)</f>
        <v>1.1624690890608293E-5</v>
      </c>
      <c r="R502" s="24">
        <f>'EPA Data'!J503/SUM('EPA Data'!J:J)</f>
        <v>2.3443913756037661E-5</v>
      </c>
      <c r="S502" s="24">
        <f>'EPA Data'!K503/SUM('EPA Data'!K:K)</f>
        <v>2.131105477327938E-5</v>
      </c>
      <c r="T502" s="24">
        <f>'EPA Data'!L503/SUM('EPA Data'!L:L)</f>
        <v>2.8014236543582596E-5</v>
      </c>
      <c r="U502" s="24">
        <f>'EPA Data'!M503/SUM('EPA Data'!M:M)</f>
        <v>8.6362380177073265E-6</v>
      </c>
      <c r="V502" s="24">
        <f>'EPA Data'!N503/SUM('EPA Data'!N:N)</f>
        <v>9.1778589009138861E-6</v>
      </c>
      <c r="W502" s="24">
        <f>'EPA Data'!O503/SUM('EPA Data'!O:O)</f>
        <v>9.4284908678234207E-6</v>
      </c>
      <c r="X502" s="24">
        <f>'EPA Data'!P503/SUM('EPA Data'!P:P)</f>
        <v>2.4752939828676867E-5</v>
      </c>
    </row>
    <row r="503" spans="1:24" x14ac:dyDescent="0.25">
      <c r="A503" s="16" t="s">
        <v>939</v>
      </c>
      <c r="B503" s="16" t="s">
        <v>698</v>
      </c>
      <c r="C503" s="21" t="s">
        <v>309</v>
      </c>
      <c r="D503" s="17">
        <f>SUMIFS('Census Data'!G:G,'Census Data'!$A:$A,$A503)/SUMIFS('Census Data'!$F:$F,'Census Data'!$A:$A,$A503)</f>
        <v>0.48419077149035128</v>
      </c>
      <c r="E503" s="19">
        <f>SUMIFS('Census Data'!H:H,'Census Data'!$A:$A,$A503)/SUMIFS('Census Data'!$F:$F,'Census Data'!$A:$A,$A503)</f>
        <v>0.51580922850964872</v>
      </c>
      <c r="F503" s="17">
        <f>SUM(SUMIFS('Census Data'!I:I,'Census Data'!$A:$A,$A503),SUMIFS('Census Data'!J:J,'Census Data'!$A:$A,$A503))/SUMIFS('Census Data'!$F:$F,'Census Data'!$A:$A,$A503)</f>
        <v>0.96838154298070256</v>
      </c>
      <c r="G503" s="17">
        <f>SUM(SUMIFS('Census Data'!K:K,'Census Data'!$A:$A,$A503),SUMIFS('Census Data'!L:L,'Census Data'!$A:$A,$A503))/SUMIFS('Census Data'!$F:$F,'Census Data'!$A:$A,$A503)</f>
        <v>8.6899759291746564E-3</v>
      </c>
      <c r="H503" s="17">
        <f>SUM(SUMIFS('Census Data'!O:O,'Census Data'!$A:$A,$A503),SUMIFS('Census Data'!P:P,'Census Data'!$A:$A,$A503))/SUMIFS('Census Data'!$F:$F,'Census Data'!$A:$A,$A503)</f>
        <v>4.8549630778018035E-3</v>
      </c>
      <c r="I503" s="19">
        <f t="shared" si="14"/>
        <v>1.8073518012321044E-2</v>
      </c>
      <c r="J503" s="17">
        <f>SUM(SUMIFS('Census Data'!W:W,'Census Data'!$A:$A,$A503),SUMIFS('Census Data'!X:X,'Census Data'!$A:$A,$A503))/SUMIFS('Census Data'!$F:$F,'Census Data'!$A:$A,$A503)</f>
        <v>3.5657459915956098E-2</v>
      </c>
      <c r="K503" s="19">
        <f t="shared" si="15"/>
        <v>0.96434254008404385</v>
      </c>
      <c r="L503" s="24">
        <f>'EPA Data'!D504/SUM('EPA Data'!D:D)</f>
        <v>6.6264679601789233E-5</v>
      </c>
      <c r="M503" s="24">
        <f>'EPA Data'!E504/SUM('EPA Data'!E:E)</f>
        <v>1.0153806385421065E-4</v>
      </c>
      <c r="N503" s="24">
        <f>'EPA Data'!F504/SUM('EPA Data'!F:F)</f>
        <v>1.2336382686204146E-4</v>
      </c>
      <c r="O503" s="24">
        <f>'EPA Data'!G504/SUM('EPA Data'!G:G)</f>
        <v>4.6503254551756361E-5</v>
      </c>
      <c r="P503" s="24">
        <f>'EPA Data'!H504/SUM('EPA Data'!H:H)</f>
        <v>7.1479603701637208E-5</v>
      </c>
      <c r="Q503" s="24">
        <f>'EPA Data'!I504/SUM('EPA Data'!I:I)</f>
        <v>4.3530011616814503E-5</v>
      </c>
      <c r="R503" s="24">
        <f>'EPA Data'!J504/SUM('EPA Data'!J:J)</f>
        <v>5.9069210214447337E-5</v>
      </c>
      <c r="S503" s="24">
        <f>'EPA Data'!K504/SUM('EPA Data'!K:K)</f>
        <v>7.7413409938422047E-5</v>
      </c>
      <c r="T503" s="24">
        <f>'EPA Data'!L504/SUM('EPA Data'!L:L)</f>
        <v>1.079200168444138E-4</v>
      </c>
      <c r="U503" s="24">
        <f>'EPA Data'!M504/SUM('EPA Data'!M:M)</f>
        <v>5.9435726815139116E-5</v>
      </c>
      <c r="V503" s="24">
        <f>'EPA Data'!N504/SUM('EPA Data'!N:N)</f>
        <v>4.7584303776227396E-5</v>
      </c>
      <c r="W503" s="24">
        <f>'EPA Data'!O504/SUM('EPA Data'!O:O)</f>
        <v>6.2186464720933221E-5</v>
      </c>
      <c r="X503" s="24">
        <f>'EPA Data'!P504/SUM('EPA Data'!P:P)</f>
        <v>9.821282741887784E-5</v>
      </c>
    </row>
    <row r="504" spans="1:24" x14ac:dyDescent="0.25">
      <c r="A504" s="16" t="s">
        <v>940</v>
      </c>
      <c r="B504" s="16" t="s">
        <v>698</v>
      </c>
      <c r="C504" s="21" t="s">
        <v>941</v>
      </c>
      <c r="D504" s="17">
        <f>SUMIFS('Census Data'!G:G,'Census Data'!$A:$A,$A504)/SUMIFS('Census Data'!$F:$F,'Census Data'!$A:$A,$A504)</f>
        <v>0.4740501519756839</v>
      </c>
      <c r="E504" s="19">
        <f>SUMIFS('Census Data'!H:H,'Census Data'!$A:$A,$A504)/SUMIFS('Census Data'!$F:$F,'Census Data'!$A:$A,$A504)</f>
        <v>0.5259498480243161</v>
      </c>
      <c r="F504" s="17">
        <f>SUM(SUMIFS('Census Data'!I:I,'Census Data'!$A:$A,$A504),SUMIFS('Census Data'!J:J,'Census Data'!$A:$A,$A504))/SUMIFS('Census Data'!$F:$F,'Census Data'!$A:$A,$A504)</f>
        <v>0.68742401215805471</v>
      </c>
      <c r="G504" s="17">
        <f>SUM(SUMIFS('Census Data'!K:K,'Census Data'!$A:$A,$A504),SUMIFS('Census Data'!L:L,'Census Data'!$A:$A,$A504))/SUMIFS('Census Data'!$F:$F,'Census Data'!$A:$A,$A504)</f>
        <v>0.2844984802431611</v>
      </c>
      <c r="H504" s="17">
        <f>SUM(SUMIFS('Census Data'!O:O,'Census Data'!$A:$A,$A504),SUMIFS('Census Data'!P:P,'Census Data'!$A:$A,$A504))/SUMIFS('Census Data'!$F:$F,'Census Data'!$A:$A,$A504)</f>
        <v>6.4969604863221887E-3</v>
      </c>
      <c r="I504" s="19">
        <f t="shared" si="14"/>
        <v>2.1580547112462045E-2</v>
      </c>
      <c r="J504" s="17">
        <f>SUM(SUMIFS('Census Data'!W:W,'Census Data'!$A:$A,$A504),SUMIFS('Census Data'!X:X,'Census Data'!$A:$A,$A504))/SUMIFS('Census Data'!$F:$F,'Census Data'!$A:$A,$A504)</f>
        <v>2.386018237082067E-2</v>
      </c>
      <c r="K504" s="19">
        <f t="shared" si="15"/>
        <v>0.97613981762917934</v>
      </c>
      <c r="L504" s="24">
        <f>'EPA Data'!D505/SUM('EPA Data'!D:D)</f>
        <v>5.9870888501878172E-5</v>
      </c>
      <c r="M504" s="24">
        <f>'EPA Data'!E505/SUM('EPA Data'!E:E)</f>
        <v>8.3405873364917813E-5</v>
      </c>
      <c r="N504" s="24">
        <f>'EPA Data'!F505/SUM('EPA Data'!F:F)</f>
        <v>1.0000452109629644E-4</v>
      </c>
      <c r="O504" s="24">
        <f>'EPA Data'!G505/SUM('EPA Data'!G:G)</f>
        <v>4.8545222405478742E-5</v>
      </c>
      <c r="P504" s="24">
        <f>'EPA Data'!H505/SUM('EPA Data'!H:H)</f>
        <v>7.4087127822380715E-5</v>
      </c>
      <c r="Q504" s="24">
        <f>'EPA Data'!I505/SUM('EPA Data'!I:I)</f>
        <v>6.4010553889034646E-5</v>
      </c>
      <c r="R504" s="24">
        <f>'EPA Data'!J505/SUM('EPA Data'!J:J)</f>
        <v>5.3243764367390927E-5</v>
      </c>
      <c r="S504" s="24">
        <f>'EPA Data'!K505/SUM('EPA Data'!K:K)</f>
        <v>8.9722555088765689E-5</v>
      </c>
      <c r="T504" s="24">
        <f>'EPA Data'!L505/SUM('EPA Data'!L:L)</f>
        <v>1.101145204576934E-4</v>
      </c>
      <c r="U504" s="24">
        <f>'EPA Data'!M505/SUM('EPA Data'!M:M)</f>
        <v>3.9623610881930703E-5</v>
      </c>
      <c r="V504" s="24">
        <f>'EPA Data'!N505/SUM('EPA Data'!N:N)</f>
        <v>4.5159991382949447E-5</v>
      </c>
      <c r="W504" s="24">
        <f>'EPA Data'!O505/SUM('EPA Data'!O:O)</f>
        <v>3.793029078795323E-5</v>
      </c>
      <c r="X504" s="24">
        <f>'EPA Data'!P505/SUM('EPA Data'!P:P)</f>
        <v>9.6224679100025202E-5</v>
      </c>
    </row>
    <row r="505" spans="1:24" x14ac:dyDescent="0.25">
      <c r="A505" s="16" t="s">
        <v>942</v>
      </c>
      <c r="B505" s="16" t="s">
        <v>698</v>
      </c>
      <c r="C505" s="21" t="s">
        <v>149</v>
      </c>
      <c r="D505" s="17">
        <f>SUMIFS('Census Data'!G:G,'Census Data'!$A:$A,$A505)/SUMIFS('Census Data'!$F:$F,'Census Data'!$A:$A,$A505)</f>
        <v>0.49180774358165735</v>
      </c>
      <c r="E505" s="19">
        <f>SUMIFS('Census Data'!H:H,'Census Data'!$A:$A,$A505)/SUMIFS('Census Data'!$F:$F,'Census Data'!$A:$A,$A505)</f>
        <v>0.50819225641834265</v>
      </c>
      <c r="F505" s="17">
        <f>SUM(SUMIFS('Census Data'!I:I,'Census Data'!$A:$A,$A505),SUMIFS('Census Data'!J:J,'Census Data'!$A:$A,$A505))/SUMIFS('Census Data'!$F:$F,'Census Data'!$A:$A,$A505)</f>
        <v>0.92703659637906566</v>
      </c>
      <c r="G505" s="17">
        <f>SUM(SUMIFS('Census Data'!K:K,'Census Data'!$A:$A,$A505),SUMIFS('Census Data'!L:L,'Census Data'!$A:$A,$A505))/SUMIFS('Census Data'!$F:$F,'Census Data'!$A:$A,$A505)</f>
        <v>4.3864050113960523E-2</v>
      </c>
      <c r="H505" s="17">
        <f>SUM(SUMIFS('Census Data'!O:O,'Census Data'!$A:$A,$A505),SUMIFS('Census Data'!P:P,'Census Data'!$A:$A,$A505))/SUMIFS('Census Data'!$F:$F,'Census Data'!$A:$A,$A505)</f>
        <v>7.5973681569931626E-3</v>
      </c>
      <c r="I505" s="19">
        <f t="shared" si="14"/>
        <v>2.1501985349980601E-2</v>
      </c>
      <c r="J505" s="17">
        <f>SUM(SUMIFS('Census Data'!W:W,'Census Data'!$A:$A,$A505),SUMIFS('Census Data'!X:X,'Census Data'!$A:$A,$A505))/SUMIFS('Census Data'!$F:$F,'Census Data'!$A:$A,$A505)</f>
        <v>2.4942303005977551E-2</v>
      </c>
      <c r="K505" s="19">
        <f t="shared" si="15"/>
        <v>0.97505769699402245</v>
      </c>
      <c r="L505" s="24">
        <f>'EPA Data'!D506/SUM('EPA Data'!D:D)</f>
        <v>1.6357850600791669E-4</v>
      </c>
      <c r="M505" s="24">
        <f>'EPA Data'!E506/SUM('EPA Data'!E:E)</f>
        <v>2.5500742080954944E-4</v>
      </c>
      <c r="N505" s="24">
        <f>'EPA Data'!F506/SUM('EPA Data'!F:F)</f>
        <v>3.274861726421839E-4</v>
      </c>
      <c r="O505" s="24">
        <f>'EPA Data'!G506/SUM('EPA Data'!G:G)</f>
        <v>1.3330695334604748E-4</v>
      </c>
      <c r="P505" s="24">
        <f>'EPA Data'!H506/SUM('EPA Data'!H:H)</f>
        <v>1.9990339213360572E-4</v>
      </c>
      <c r="Q505" s="24">
        <f>'EPA Data'!I506/SUM('EPA Data'!I:I)</f>
        <v>1.0822649414602318E-4</v>
      </c>
      <c r="R505" s="24">
        <f>'EPA Data'!J506/SUM('EPA Data'!J:J)</f>
        <v>1.4799070604636807E-4</v>
      </c>
      <c r="S505" s="24">
        <f>'EPA Data'!K506/SUM('EPA Data'!K:K)</f>
        <v>2.2275949130339453E-4</v>
      </c>
      <c r="T505" s="24">
        <f>'EPA Data'!L506/SUM('EPA Data'!L:L)</f>
        <v>3.2069377243861528E-4</v>
      </c>
      <c r="U505" s="24">
        <f>'EPA Data'!M506/SUM('EPA Data'!M:M)</f>
        <v>1.3779905468041967E-4</v>
      </c>
      <c r="V505" s="24">
        <f>'EPA Data'!N506/SUM('EPA Data'!N:N)</f>
        <v>1.2158816522019826E-4</v>
      </c>
      <c r="W505" s="24">
        <f>'EPA Data'!O506/SUM('EPA Data'!O:O)</f>
        <v>1.4087016310083844E-4</v>
      </c>
      <c r="X505" s="24">
        <f>'EPA Data'!P506/SUM('EPA Data'!P:P)</f>
        <v>2.7230349503975653E-4</v>
      </c>
    </row>
    <row r="506" spans="1:24" x14ac:dyDescent="0.25">
      <c r="A506" s="16" t="s">
        <v>943</v>
      </c>
      <c r="B506" s="16" t="s">
        <v>698</v>
      </c>
      <c r="C506" s="21" t="s">
        <v>695</v>
      </c>
      <c r="D506" s="17">
        <f>SUMIFS('Census Data'!G:G,'Census Data'!$A:$A,$A506)/SUMIFS('Census Data'!$F:$F,'Census Data'!$A:$A,$A506)</f>
        <v>0.48827080227923841</v>
      </c>
      <c r="E506" s="19">
        <f>SUMIFS('Census Data'!H:H,'Census Data'!$A:$A,$A506)/SUMIFS('Census Data'!$F:$F,'Census Data'!$A:$A,$A506)</f>
        <v>0.51172919772076153</v>
      </c>
      <c r="F506" s="17">
        <f>SUM(SUMIFS('Census Data'!I:I,'Census Data'!$A:$A,$A506),SUMIFS('Census Data'!J:J,'Census Data'!$A:$A,$A506))/SUMIFS('Census Data'!$F:$F,'Census Data'!$A:$A,$A506)</f>
        <v>0.77175900965187694</v>
      </c>
      <c r="G506" s="17">
        <f>SUM(SUMIFS('Census Data'!K:K,'Census Data'!$A:$A,$A506),SUMIFS('Census Data'!L:L,'Census Data'!$A:$A,$A506))/SUMIFS('Census Data'!$F:$F,'Census Data'!$A:$A,$A506)</f>
        <v>0.18861860814225154</v>
      </c>
      <c r="H506" s="17">
        <f>SUM(SUMIFS('Census Data'!O:O,'Census Data'!$A:$A,$A506),SUMIFS('Census Data'!P:P,'Census Data'!$A:$A,$A506))/SUMIFS('Census Data'!$F:$F,'Census Data'!$A:$A,$A506)</f>
        <v>1.7009715306629456E-2</v>
      </c>
      <c r="I506" s="19">
        <f t="shared" si="14"/>
        <v>2.2612666899242129E-2</v>
      </c>
      <c r="J506" s="17">
        <f>SUM(SUMIFS('Census Data'!W:W,'Census Data'!$A:$A,$A506),SUMIFS('Census Data'!X:X,'Census Data'!$A:$A,$A506))/SUMIFS('Census Data'!$F:$F,'Census Data'!$A:$A,$A506)</f>
        <v>4.9200257947205395E-2</v>
      </c>
      <c r="K506" s="19">
        <f t="shared" si="15"/>
        <v>0.95079974205279461</v>
      </c>
      <c r="L506" s="24">
        <f>'EPA Data'!D507/SUM('EPA Data'!D:D)</f>
        <v>1.9278155996606662E-4</v>
      </c>
      <c r="M506" s="24">
        <f>'EPA Data'!E507/SUM('EPA Data'!E:E)</f>
        <v>2.3579697224940862E-4</v>
      </c>
      <c r="N506" s="24">
        <f>'EPA Data'!F507/SUM('EPA Data'!F:F)</f>
        <v>2.7634209657910648E-4</v>
      </c>
      <c r="O506" s="24">
        <f>'EPA Data'!G507/SUM('EPA Data'!G:G)</f>
        <v>3.5257662510040238E-4</v>
      </c>
      <c r="P506" s="24">
        <f>'EPA Data'!H507/SUM('EPA Data'!H:H)</f>
        <v>2.9027681336211671E-4</v>
      </c>
      <c r="Q506" s="24">
        <f>'EPA Data'!I507/SUM('EPA Data'!I:I)</f>
        <v>2.9551170178573389E-4</v>
      </c>
      <c r="R506" s="24">
        <f>'EPA Data'!J507/SUM('EPA Data'!J:J)</f>
        <v>2.2885297937051696E-4</v>
      </c>
      <c r="S506" s="24">
        <f>'EPA Data'!K507/SUM('EPA Data'!K:K)</f>
        <v>2.1889385986514583E-4</v>
      </c>
      <c r="T506" s="24">
        <f>'EPA Data'!L507/SUM('EPA Data'!L:L)</f>
        <v>2.9782743438162384E-4</v>
      </c>
      <c r="U506" s="24">
        <f>'EPA Data'!M507/SUM('EPA Data'!M:M)</f>
        <v>1.9385270978341314E-4</v>
      </c>
      <c r="V506" s="24">
        <f>'EPA Data'!N507/SUM('EPA Data'!N:N)</f>
        <v>2.1286212461503292E-4</v>
      </c>
      <c r="W506" s="24">
        <f>'EPA Data'!O507/SUM('EPA Data'!O:O)</f>
        <v>1.2984164573545367E-4</v>
      </c>
      <c r="X506" s="24">
        <f>'EPA Data'!P507/SUM('EPA Data'!P:P)</f>
        <v>2.6319840968219021E-4</v>
      </c>
    </row>
    <row r="507" spans="1:24" x14ac:dyDescent="0.25">
      <c r="A507" s="16" t="s">
        <v>944</v>
      </c>
      <c r="B507" s="16" t="s">
        <v>698</v>
      </c>
      <c r="C507" s="21" t="s">
        <v>945</v>
      </c>
      <c r="D507" s="17">
        <f>SUMIFS('Census Data'!G:G,'Census Data'!$A:$A,$A507)/SUMIFS('Census Data'!$F:$F,'Census Data'!$A:$A,$A507)</f>
        <v>0.49857278782112274</v>
      </c>
      <c r="E507" s="19">
        <f>SUMIFS('Census Data'!H:H,'Census Data'!$A:$A,$A507)/SUMIFS('Census Data'!$F:$F,'Census Data'!$A:$A,$A507)</f>
        <v>0.50142721217887731</v>
      </c>
      <c r="F507" s="17">
        <f>SUM(SUMIFS('Census Data'!I:I,'Census Data'!$A:$A,$A507),SUMIFS('Census Data'!J:J,'Census Data'!$A:$A,$A507))/SUMIFS('Census Data'!$F:$F,'Census Data'!$A:$A,$A507)</f>
        <v>0.66334583310012873</v>
      </c>
      <c r="G507" s="17">
        <f>SUM(SUMIFS('Census Data'!K:K,'Census Data'!$A:$A,$A507),SUMIFS('Census Data'!L:L,'Census Data'!$A:$A,$A507))/SUMIFS('Census Data'!$F:$F,'Census Data'!$A:$A,$A507)</f>
        <v>0.30189735266133094</v>
      </c>
      <c r="H507" s="17">
        <f>SUM(SUMIFS('Census Data'!O:O,'Census Data'!$A:$A,$A507),SUMIFS('Census Data'!P:P,'Census Data'!$A:$A,$A507))/SUMIFS('Census Data'!$F:$F,'Census Data'!$A:$A,$A507)</f>
        <v>9.7945933844517819E-3</v>
      </c>
      <c r="I507" s="19">
        <f t="shared" si="14"/>
        <v>2.4962220854088613E-2</v>
      </c>
      <c r="J507" s="17">
        <f>SUM(SUMIFS('Census Data'!W:W,'Census Data'!$A:$A,$A507),SUMIFS('Census Data'!X:X,'Census Data'!$A:$A,$A507))/SUMIFS('Census Data'!$F:$F,'Census Data'!$A:$A,$A507)</f>
        <v>4.404768567750602E-2</v>
      </c>
      <c r="K507" s="19">
        <f t="shared" si="15"/>
        <v>0.95595231432249395</v>
      </c>
      <c r="L507" s="24">
        <f>'EPA Data'!D508/SUM('EPA Data'!D:D)</f>
        <v>5.0848444960485726E-5</v>
      </c>
      <c r="M507" s="24">
        <f>'EPA Data'!E508/SUM('EPA Data'!E:E)</f>
        <v>7.7385477151922905E-5</v>
      </c>
      <c r="N507" s="24">
        <f>'EPA Data'!F508/SUM('EPA Data'!F:F)</f>
        <v>8.4248481534147812E-5</v>
      </c>
      <c r="O507" s="24">
        <f>'EPA Data'!G508/SUM('EPA Data'!G:G)</f>
        <v>3.7724150946798626E-5</v>
      </c>
      <c r="P507" s="24">
        <f>'EPA Data'!H508/SUM('EPA Data'!H:H)</f>
        <v>6.4387016112347762E-5</v>
      </c>
      <c r="Q507" s="24">
        <f>'EPA Data'!I508/SUM('EPA Data'!I:I)</f>
        <v>4.110066409770258E-5</v>
      </c>
      <c r="R507" s="24">
        <f>'EPA Data'!J508/SUM('EPA Data'!J:J)</f>
        <v>5.528815185128082E-5</v>
      </c>
      <c r="S507" s="24">
        <f>'EPA Data'!K508/SUM('EPA Data'!K:K)</f>
        <v>7.1053557539787598E-5</v>
      </c>
      <c r="T507" s="24">
        <f>'EPA Data'!L508/SUM('EPA Data'!L:L)</f>
        <v>1.1540906627401044E-4</v>
      </c>
      <c r="U507" s="24">
        <f>'EPA Data'!M508/SUM('EPA Data'!M:M)</f>
        <v>2.4722208987397864E-5</v>
      </c>
      <c r="V507" s="24">
        <f>'EPA Data'!N508/SUM('EPA Data'!N:N)</f>
        <v>2.9163680771694749E-5</v>
      </c>
      <c r="W507" s="24">
        <f>'EPA Data'!O508/SUM('EPA Data'!O:O)</f>
        <v>3.822397857521064E-5</v>
      </c>
      <c r="X507" s="24">
        <f>'EPA Data'!P508/SUM('EPA Data'!P:P)</f>
        <v>9.5416069907576048E-5</v>
      </c>
    </row>
    <row r="508" spans="1:24" x14ac:dyDescent="0.25">
      <c r="A508" s="16" t="s">
        <v>946</v>
      </c>
      <c r="B508" s="16" t="s">
        <v>698</v>
      </c>
      <c r="C508" s="21" t="s">
        <v>947</v>
      </c>
      <c r="D508" s="17">
        <f>SUMIFS('Census Data'!G:G,'Census Data'!$A:$A,$A508)/SUMIFS('Census Data'!$F:$F,'Census Data'!$A:$A,$A508)</f>
        <v>0.47297297297297297</v>
      </c>
      <c r="E508" s="19">
        <f>SUMIFS('Census Data'!H:H,'Census Data'!$A:$A,$A508)/SUMIFS('Census Data'!$F:$F,'Census Data'!$A:$A,$A508)</f>
        <v>0.52702702702702697</v>
      </c>
      <c r="F508" s="17">
        <f>SUM(SUMIFS('Census Data'!I:I,'Census Data'!$A:$A,$A508),SUMIFS('Census Data'!J:J,'Census Data'!$A:$A,$A508))/SUMIFS('Census Data'!$F:$F,'Census Data'!$A:$A,$A508)</f>
        <v>0.39493719071183858</v>
      </c>
      <c r="G508" s="17">
        <f>SUM(SUMIFS('Census Data'!K:K,'Census Data'!$A:$A,$A508),SUMIFS('Census Data'!L:L,'Census Data'!$A:$A,$A508))/SUMIFS('Census Data'!$F:$F,'Census Data'!$A:$A,$A508)</f>
        <v>0.58336505519604109</v>
      </c>
      <c r="H508" s="17">
        <f>SUM(SUMIFS('Census Data'!O:O,'Census Data'!$A:$A,$A508),SUMIFS('Census Data'!P:P,'Census Data'!$A:$A,$A508))/SUMIFS('Census Data'!$F:$F,'Census Data'!$A:$A,$A508)</f>
        <v>7.0422535211267607E-3</v>
      </c>
      <c r="I508" s="19">
        <f t="shared" si="14"/>
        <v>1.4655500570993629E-2</v>
      </c>
      <c r="J508" s="17">
        <f>SUM(SUMIFS('Census Data'!W:W,'Census Data'!$A:$A,$A508),SUMIFS('Census Data'!X:X,'Census Data'!$A:$A,$A508))/SUMIFS('Census Data'!$F:$F,'Census Data'!$A:$A,$A508)</f>
        <v>1.6749143509706889E-2</v>
      </c>
      <c r="K508" s="19">
        <f t="shared" si="15"/>
        <v>0.98325085649029309</v>
      </c>
      <c r="L508" s="24">
        <f>'EPA Data'!D509/SUM('EPA Data'!D:D)</f>
        <v>9.8043242773719561E-6</v>
      </c>
      <c r="M508" s="24">
        <f>'EPA Data'!E509/SUM('EPA Data'!E:E)</f>
        <v>1.5831489692289456E-5</v>
      </c>
      <c r="N508" s="24">
        <f>'EPA Data'!F509/SUM('EPA Data'!F:F)</f>
        <v>1.8650127351810568E-5</v>
      </c>
      <c r="O508" s="24">
        <f>'EPA Data'!G509/SUM('EPA Data'!G:G)</f>
        <v>8.1131415129130533E-6</v>
      </c>
      <c r="P508" s="24">
        <f>'EPA Data'!H509/SUM('EPA Data'!H:H)</f>
        <v>1.2620701210353228E-5</v>
      </c>
      <c r="Q508" s="24">
        <f>'EPA Data'!I509/SUM('EPA Data'!I:I)</f>
        <v>8.2035457954921275E-6</v>
      </c>
      <c r="R508" s="24">
        <f>'EPA Data'!J509/SUM('EPA Data'!J:J)</f>
        <v>1.1139397000682386E-5</v>
      </c>
      <c r="S508" s="24">
        <f>'EPA Data'!K509/SUM('EPA Data'!K:K)</f>
        <v>1.4047733474771907E-5</v>
      </c>
      <c r="T508" s="24">
        <f>'EPA Data'!L509/SUM('EPA Data'!L:L)</f>
        <v>1.9170003561849598E-5</v>
      </c>
      <c r="U508" s="24">
        <f>'EPA Data'!M509/SUM('EPA Data'!M:M)</f>
        <v>6.552965924967494E-6</v>
      </c>
      <c r="V508" s="24">
        <f>'EPA Data'!N509/SUM('EPA Data'!N:N)</f>
        <v>7.624932706109708E-6</v>
      </c>
      <c r="W508" s="24">
        <f>'EPA Data'!O509/SUM('EPA Data'!O:O)</f>
        <v>8.2200777845143093E-6</v>
      </c>
      <c r="X508" s="24">
        <f>'EPA Data'!P509/SUM('EPA Data'!P:P)</f>
        <v>1.8422202954683456E-5</v>
      </c>
    </row>
    <row r="509" spans="1:24" x14ac:dyDescent="0.25">
      <c r="A509" s="16" t="s">
        <v>948</v>
      </c>
      <c r="B509" s="16" t="s">
        <v>698</v>
      </c>
      <c r="C509" s="21" t="s">
        <v>151</v>
      </c>
      <c r="D509" s="17">
        <f>SUMIFS('Census Data'!G:G,'Census Data'!$A:$A,$A509)/SUMIFS('Census Data'!$F:$F,'Census Data'!$A:$A,$A509)</f>
        <v>0.51104348679689804</v>
      </c>
      <c r="E509" s="19">
        <f>SUMIFS('Census Data'!H:H,'Census Data'!$A:$A,$A509)/SUMIFS('Census Data'!$F:$F,'Census Data'!$A:$A,$A509)</f>
        <v>0.48895651320310202</v>
      </c>
      <c r="F509" s="17">
        <f>SUM(SUMIFS('Census Data'!I:I,'Census Data'!$A:$A,$A509),SUMIFS('Census Data'!J:J,'Census Data'!$A:$A,$A509))/SUMIFS('Census Data'!$F:$F,'Census Data'!$A:$A,$A509)</f>
        <v>0.44105232158633551</v>
      </c>
      <c r="G509" s="17">
        <f>SUM(SUMIFS('Census Data'!K:K,'Census Data'!$A:$A,$A509),SUMIFS('Census Data'!L:L,'Census Data'!$A:$A,$A509))/SUMIFS('Census Data'!$F:$F,'Census Data'!$A:$A,$A509)</f>
        <v>0.53823500539903801</v>
      </c>
      <c r="H509" s="17">
        <f>SUM(SUMIFS('Census Data'!O:O,'Census Data'!$A:$A,$A509),SUMIFS('Census Data'!P:P,'Census Data'!$A:$A,$A509))/SUMIFS('Census Data'!$F:$F,'Census Data'!$A:$A,$A509)</f>
        <v>6.1352704427211149E-3</v>
      </c>
      <c r="I509" s="19">
        <f t="shared" si="14"/>
        <v>1.4577402571905429E-2</v>
      </c>
      <c r="J509" s="17">
        <f>SUM(SUMIFS('Census Data'!W:W,'Census Data'!$A:$A,$A509),SUMIFS('Census Data'!X:X,'Census Data'!$A:$A,$A509))/SUMIFS('Census Data'!$F:$F,'Census Data'!$A:$A,$A509)</f>
        <v>2.6209875331304602E-2</v>
      </c>
      <c r="K509" s="19">
        <f t="shared" si="15"/>
        <v>0.97379012466869541</v>
      </c>
      <c r="L509" s="24">
        <f>'EPA Data'!D510/SUM('EPA Data'!D:D)</f>
        <v>2.8647592234125963E-5</v>
      </c>
      <c r="M509" s="24">
        <f>'EPA Data'!E510/SUM('EPA Data'!E:E)</f>
        <v>4.5733594444514728E-5</v>
      </c>
      <c r="N509" s="24">
        <f>'EPA Data'!F510/SUM('EPA Data'!F:F)</f>
        <v>5.4178450317134021E-5</v>
      </c>
      <c r="O509" s="24">
        <f>'EPA Data'!G510/SUM('EPA Data'!G:G)</f>
        <v>2.0783989842725818E-5</v>
      </c>
      <c r="P509" s="24">
        <f>'EPA Data'!H510/SUM('EPA Data'!H:H)</f>
        <v>3.5242877677603018E-5</v>
      </c>
      <c r="Q509" s="24">
        <f>'EPA Data'!I510/SUM('EPA Data'!I:I)</f>
        <v>2.2788351685149789E-5</v>
      </c>
      <c r="R509" s="24">
        <f>'EPA Data'!J510/SUM('EPA Data'!J:J)</f>
        <v>6.2271677466524042E-5</v>
      </c>
      <c r="S509" s="24">
        <f>'EPA Data'!K510/SUM('EPA Data'!K:K)</f>
        <v>4.4190085813042025E-5</v>
      </c>
      <c r="T509" s="24">
        <f>'EPA Data'!L510/SUM('EPA Data'!L:L)</f>
        <v>6.26329549263882E-5</v>
      </c>
      <c r="U509" s="24">
        <f>'EPA Data'!M510/SUM('EPA Data'!M:M)</f>
        <v>1.7532912668390309E-5</v>
      </c>
      <c r="V509" s="24">
        <f>'EPA Data'!N510/SUM('EPA Data'!N:N)</f>
        <v>2.0478200287026648E-5</v>
      </c>
      <c r="W509" s="24">
        <f>'EPA Data'!O510/SUM('EPA Data'!O:O)</f>
        <v>2.2583415964989243E-5</v>
      </c>
      <c r="X509" s="24">
        <f>'EPA Data'!P510/SUM('EPA Data'!P:P)</f>
        <v>5.5677450433209858E-5</v>
      </c>
    </row>
    <row r="510" spans="1:24" x14ac:dyDescent="0.25">
      <c r="A510" s="16" t="s">
        <v>949</v>
      </c>
      <c r="B510" s="16" t="s">
        <v>698</v>
      </c>
      <c r="C510" s="21" t="s">
        <v>950</v>
      </c>
      <c r="D510" s="17">
        <f>SUMIFS('Census Data'!G:G,'Census Data'!$A:$A,$A510)/SUMIFS('Census Data'!$F:$F,'Census Data'!$A:$A,$A510)</f>
        <v>0.51244695425535469</v>
      </c>
      <c r="E510" s="19">
        <f>SUMIFS('Census Data'!H:H,'Census Data'!$A:$A,$A510)/SUMIFS('Census Data'!$F:$F,'Census Data'!$A:$A,$A510)</f>
        <v>0.48755304574464531</v>
      </c>
      <c r="F510" s="17">
        <f>SUM(SUMIFS('Census Data'!I:I,'Census Data'!$A:$A,$A510),SUMIFS('Census Data'!J:J,'Census Data'!$A:$A,$A510))/SUMIFS('Census Data'!$F:$F,'Census Data'!$A:$A,$A510)</f>
        <v>0.76265579576970632</v>
      </c>
      <c r="G510" s="17">
        <f>SUM(SUMIFS('Census Data'!K:K,'Census Data'!$A:$A,$A510),SUMIFS('Census Data'!L:L,'Census Data'!$A:$A,$A510))/SUMIFS('Census Data'!$F:$F,'Census Data'!$A:$A,$A510)</f>
        <v>0.20155712233100545</v>
      </c>
      <c r="H510" s="17">
        <f>SUM(SUMIFS('Census Data'!O:O,'Census Data'!$A:$A,$A510),SUMIFS('Census Data'!P:P,'Census Data'!$A:$A,$A510))/SUMIFS('Census Data'!$F:$F,'Census Data'!$A:$A,$A510)</f>
        <v>7.7187823704347241E-3</v>
      </c>
      <c r="I510" s="19">
        <f t="shared" si="14"/>
        <v>2.806829952885348E-2</v>
      </c>
      <c r="J510" s="17">
        <f>SUM(SUMIFS('Census Data'!W:W,'Census Data'!$A:$A,$A510),SUMIFS('Census Data'!X:X,'Census Data'!$A:$A,$A510))/SUMIFS('Census Data'!$F:$F,'Census Data'!$A:$A,$A510)</f>
        <v>6.5091723193103218E-2</v>
      </c>
      <c r="K510" s="19">
        <f t="shared" si="15"/>
        <v>0.93490827680689681</v>
      </c>
      <c r="L510" s="24">
        <f>'EPA Data'!D511/SUM('EPA Data'!D:D)</f>
        <v>4.5074982212910719E-5</v>
      </c>
      <c r="M510" s="24">
        <f>'EPA Data'!E511/SUM('EPA Data'!E:E)</f>
        <v>6.4190398262102246E-5</v>
      </c>
      <c r="N510" s="24">
        <f>'EPA Data'!F511/SUM('EPA Data'!F:F)</f>
        <v>7.1728872532059531E-5</v>
      </c>
      <c r="O510" s="24">
        <f>'EPA Data'!G511/SUM('EPA Data'!G:G)</f>
        <v>3.1908481323819553E-5</v>
      </c>
      <c r="P510" s="24">
        <f>'EPA Data'!H511/SUM('EPA Data'!H:H)</f>
        <v>5.3129846637590268E-5</v>
      </c>
      <c r="Q510" s="24">
        <f>'EPA Data'!I511/SUM('EPA Data'!I:I)</f>
        <v>3.5554175237030709E-5</v>
      </c>
      <c r="R510" s="24">
        <f>'EPA Data'!J511/SUM('EPA Data'!J:J)</f>
        <v>5.3793800672030079E-5</v>
      </c>
      <c r="S510" s="24">
        <f>'EPA Data'!K511/SUM('EPA Data'!K:K)</f>
        <v>6.4414329858495861E-5</v>
      </c>
      <c r="T510" s="24">
        <f>'EPA Data'!L511/SUM('EPA Data'!L:L)</f>
        <v>1.0224932004778285E-4</v>
      </c>
      <c r="U510" s="24">
        <f>'EPA Data'!M511/SUM('EPA Data'!M:M)</f>
        <v>2.382911393480463E-5</v>
      </c>
      <c r="V510" s="24">
        <f>'EPA Data'!N511/SUM('EPA Data'!N:N)</f>
        <v>2.6241864138712814E-5</v>
      </c>
      <c r="W510" s="24">
        <f>'EPA Data'!O511/SUM('EPA Data'!O:O)</f>
        <v>3.354138659307853E-5</v>
      </c>
      <c r="X510" s="24">
        <f>'EPA Data'!P511/SUM('EPA Data'!P:P)</f>
        <v>7.8342309864892957E-5</v>
      </c>
    </row>
    <row r="511" spans="1:24" x14ac:dyDescent="0.25">
      <c r="A511" s="16" t="s">
        <v>951</v>
      </c>
      <c r="B511" s="16" t="s">
        <v>698</v>
      </c>
      <c r="C511" s="21" t="s">
        <v>952</v>
      </c>
      <c r="D511" s="17">
        <f>SUMIFS('Census Data'!G:G,'Census Data'!$A:$A,$A511)/SUMIFS('Census Data'!$F:$F,'Census Data'!$A:$A,$A511)</f>
        <v>0.49673954737245879</v>
      </c>
      <c r="E511" s="19">
        <f>SUMIFS('Census Data'!H:H,'Census Data'!$A:$A,$A511)/SUMIFS('Census Data'!$F:$F,'Census Data'!$A:$A,$A511)</f>
        <v>0.50326045262754127</v>
      </c>
      <c r="F511" s="17">
        <f>SUM(SUMIFS('Census Data'!I:I,'Census Data'!$A:$A,$A511),SUMIFS('Census Data'!J:J,'Census Data'!$A:$A,$A511))/SUMIFS('Census Data'!$F:$F,'Census Data'!$A:$A,$A511)</f>
        <v>0.55005753739930952</v>
      </c>
      <c r="G511" s="17">
        <f>SUM(SUMIFS('Census Data'!K:K,'Census Data'!$A:$A,$A511),SUMIFS('Census Data'!L:L,'Census Data'!$A:$A,$A511))/SUMIFS('Census Data'!$F:$F,'Census Data'!$A:$A,$A511)</f>
        <v>0.42155734560797853</v>
      </c>
      <c r="H511" s="17">
        <f>SUM(SUMIFS('Census Data'!O:O,'Census Data'!$A:$A,$A511),SUMIFS('Census Data'!P:P,'Census Data'!$A:$A,$A511))/SUMIFS('Census Data'!$F:$F,'Census Data'!$A:$A,$A511)</f>
        <v>5.7537399309551211E-3</v>
      </c>
      <c r="I511" s="19">
        <f t="shared" si="14"/>
        <v>2.2631377061756885E-2</v>
      </c>
      <c r="J511" s="17">
        <f>SUM(SUMIFS('Census Data'!W:W,'Census Data'!$A:$A,$A511),SUMIFS('Census Data'!X:X,'Census Data'!$A:$A,$A511))/SUMIFS('Census Data'!$F:$F,'Census Data'!$A:$A,$A511)</f>
        <v>4.9865746068277712E-2</v>
      </c>
      <c r="K511" s="19">
        <f t="shared" si="15"/>
        <v>0.95013425393172224</v>
      </c>
      <c r="L511" s="24">
        <f>'EPA Data'!D512/SUM('EPA Data'!D:D)</f>
        <v>5.5373047469886285E-6</v>
      </c>
      <c r="M511" s="24">
        <f>'EPA Data'!E512/SUM('EPA Data'!E:E)</f>
        <v>4.6908743188158271E-6</v>
      </c>
      <c r="N511" s="24">
        <f>'EPA Data'!F512/SUM('EPA Data'!F:F)</f>
        <v>5.3045635036488114E-6</v>
      </c>
      <c r="O511" s="24">
        <f>'EPA Data'!G512/SUM('EPA Data'!G:G)</f>
        <v>1.6545769104903394E-6</v>
      </c>
      <c r="P511" s="24">
        <f>'EPA Data'!H512/SUM('EPA Data'!H:H)</f>
        <v>3.1153158589913155E-6</v>
      </c>
      <c r="Q511" s="24">
        <f>'EPA Data'!I512/SUM('EPA Data'!I:I)</f>
        <v>2.0198378440880573E-6</v>
      </c>
      <c r="R511" s="24">
        <f>'EPA Data'!J512/SUM('EPA Data'!J:J)</f>
        <v>2.7574513969509247E-6</v>
      </c>
      <c r="S511" s="24">
        <f>'EPA Data'!K512/SUM('EPA Data'!K:K)</f>
        <v>4.3099925635341462E-6</v>
      </c>
      <c r="T511" s="24">
        <f>'EPA Data'!L512/SUM('EPA Data'!L:L)</f>
        <v>6.9283376666464626E-6</v>
      </c>
      <c r="U511" s="24">
        <f>'EPA Data'!M512/SUM('EPA Data'!M:M)</f>
        <v>1.3673199233719637E-6</v>
      </c>
      <c r="V511" s="24">
        <f>'EPA Data'!N512/SUM('EPA Data'!N:N)</f>
        <v>1.7069168955467025E-6</v>
      </c>
      <c r="W511" s="24">
        <f>'EPA Data'!O512/SUM('EPA Data'!O:O)</f>
        <v>1.9183777526619629E-6</v>
      </c>
      <c r="X511" s="24">
        <f>'EPA Data'!P512/SUM('EPA Data'!P:P)</f>
        <v>5.6816614927967495E-6</v>
      </c>
    </row>
    <row r="512" spans="1:24" x14ac:dyDescent="0.25">
      <c r="A512" s="16" t="s">
        <v>953</v>
      </c>
      <c r="B512" s="16" t="s">
        <v>698</v>
      </c>
      <c r="C512" s="21" t="s">
        <v>954</v>
      </c>
      <c r="D512" s="17">
        <f>SUMIFS('Census Data'!G:G,'Census Data'!$A:$A,$A512)/SUMIFS('Census Data'!$F:$F,'Census Data'!$A:$A,$A512)</f>
        <v>0.64392106938255889</v>
      </c>
      <c r="E512" s="19">
        <f>SUMIFS('Census Data'!H:H,'Census Data'!$A:$A,$A512)/SUMIFS('Census Data'!$F:$F,'Census Data'!$A:$A,$A512)</f>
        <v>0.35607893061744111</v>
      </c>
      <c r="F512" s="17">
        <f>SUM(SUMIFS('Census Data'!I:I,'Census Data'!$A:$A,$A512),SUMIFS('Census Data'!J:J,'Census Data'!$A:$A,$A512))/SUMIFS('Census Data'!$F:$F,'Census Data'!$A:$A,$A512)</f>
        <v>0.60445576066199869</v>
      </c>
      <c r="G512" s="17">
        <f>SUM(SUMIFS('Census Data'!K:K,'Census Data'!$A:$A,$A512),SUMIFS('Census Data'!L:L,'Census Data'!$A:$A,$A512))/SUMIFS('Census Data'!$F:$F,'Census Data'!$A:$A,$A512)</f>
        <v>0.37772119669000637</v>
      </c>
      <c r="H512" s="17">
        <f>SUM(SUMIFS('Census Data'!O:O,'Census Data'!$A:$A,$A512),SUMIFS('Census Data'!P:P,'Census Data'!$A:$A,$A512))/SUMIFS('Census Data'!$F:$F,'Census Data'!$A:$A,$A512)</f>
        <v>3.8192234245703373E-3</v>
      </c>
      <c r="I512" s="19">
        <f t="shared" si="14"/>
        <v>1.4003819223424641E-2</v>
      </c>
      <c r="J512" s="17">
        <f>SUM(SUMIFS('Census Data'!W:W,'Census Data'!$A:$A,$A512),SUMIFS('Census Data'!X:X,'Census Data'!$A:$A,$A512))/SUMIFS('Census Data'!$F:$F,'Census Data'!$A:$A,$A512)</f>
        <v>5.3851050286441757E-2</v>
      </c>
      <c r="K512" s="19">
        <f t="shared" si="15"/>
        <v>0.94614894971355823</v>
      </c>
      <c r="L512" s="24">
        <f>'EPA Data'!D513/SUM('EPA Data'!D:D)</f>
        <v>9.5184486497163154E-6</v>
      </c>
      <c r="M512" s="24">
        <f>'EPA Data'!E513/SUM('EPA Data'!E:E)</f>
        <v>1.4580945390177653E-5</v>
      </c>
      <c r="N512" s="24">
        <f>'EPA Data'!F513/SUM('EPA Data'!F:F)</f>
        <v>1.6560102505541673E-5</v>
      </c>
      <c r="O512" s="24">
        <f>'EPA Data'!G513/SUM('EPA Data'!G:G)</f>
        <v>5.864554710339711E-6</v>
      </c>
      <c r="P512" s="24">
        <f>'EPA Data'!H513/SUM('EPA Data'!H:H)</f>
        <v>1.0769187922270501E-5</v>
      </c>
      <c r="Q512" s="24">
        <f>'EPA Data'!I513/SUM('EPA Data'!I:I)</f>
        <v>7.2254934602064635E-6</v>
      </c>
      <c r="R512" s="24">
        <f>'EPA Data'!J513/SUM('EPA Data'!J:J)</f>
        <v>8.4398131775593093E-6</v>
      </c>
      <c r="S512" s="24">
        <f>'EPA Data'!K513/SUM('EPA Data'!K:K)</f>
        <v>1.2659946099828702E-5</v>
      </c>
      <c r="T512" s="24">
        <f>'EPA Data'!L513/SUM('EPA Data'!L:L)</f>
        <v>1.9946718839020144E-5</v>
      </c>
      <c r="U512" s="24">
        <f>'EPA Data'!M513/SUM('EPA Data'!M:M)</f>
        <v>5.144644795043949E-6</v>
      </c>
      <c r="V512" s="24">
        <f>'EPA Data'!N513/SUM('EPA Data'!N:N)</f>
        <v>5.7519734879341514E-6</v>
      </c>
      <c r="W512" s="24">
        <f>'EPA Data'!O513/SUM('EPA Data'!O:O)</f>
        <v>7.2265355291088147E-6</v>
      </c>
      <c r="X512" s="24">
        <f>'EPA Data'!P513/SUM('EPA Data'!P:P)</f>
        <v>1.9343693363407387E-5</v>
      </c>
    </row>
    <row r="513" spans="1:24" x14ac:dyDescent="0.25">
      <c r="A513" s="16" t="s">
        <v>955</v>
      </c>
      <c r="B513" s="16" t="s">
        <v>698</v>
      </c>
      <c r="C513" s="21" t="s">
        <v>314</v>
      </c>
      <c r="D513" s="17">
        <f>SUMIFS('Census Data'!G:G,'Census Data'!$A:$A,$A513)/SUMIFS('Census Data'!$F:$F,'Census Data'!$A:$A,$A513)</f>
        <v>0.48691473472303398</v>
      </c>
      <c r="E513" s="19">
        <f>SUMIFS('Census Data'!H:H,'Census Data'!$A:$A,$A513)/SUMIFS('Census Data'!$F:$F,'Census Data'!$A:$A,$A513)</f>
        <v>0.51308526527696607</v>
      </c>
      <c r="F513" s="17">
        <f>SUM(SUMIFS('Census Data'!I:I,'Census Data'!$A:$A,$A513),SUMIFS('Census Data'!J:J,'Census Data'!$A:$A,$A513))/SUMIFS('Census Data'!$F:$F,'Census Data'!$A:$A,$A513)</f>
        <v>0.95080849405805568</v>
      </c>
      <c r="G513" s="17">
        <f>SUM(SUMIFS('Census Data'!K:K,'Census Data'!$A:$A,$A513),SUMIFS('Census Data'!L:L,'Census Data'!$A:$A,$A513))/SUMIFS('Census Data'!$F:$F,'Census Data'!$A:$A,$A513)</f>
        <v>2.0293525553607378E-2</v>
      </c>
      <c r="H513" s="17">
        <f>SUM(SUMIFS('Census Data'!O:O,'Census Data'!$A:$A,$A513),SUMIFS('Census Data'!P:P,'Census Data'!$A:$A,$A513))/SUMIFS('Census Data'!$F:$F,'Census Data'!$A:$A,$A513)</f>
        <v>5.5198389505812066E-3</v>
      </c>
      <c r="I513" s="19">
        <f t="shared" si="14"/>
        <v>2.3378141437755739E-2</v>
      </c>
      <c r="J513" s="17">
        <f>SUM(SUMIFS('Census Data'!W:W,'Census Data'!$A:$A,$A513),SUMIFS('Census Data'!X:X,'Census Data'!$A:$A,$A513))/SUMIFS('Census Data'!$F:$F,'Census Data'!$A:$A,$A513)</f>
        <v>3.3573608675888045E-2</v>
      </c>
      <c r="K513" s="19">
        <f t="shared" si="15"/>
        <v>0.96642639132411201</v>
      </c>
      <c r="L513" s="24">
        <f>'EPA Data'!D514/SUM('EPA Data'!D:D)</f>
        <v>4.7094948790262909E-5</v>
      </c>
      <c r="M513" s="24">
        <f>'EPA Data'!E514/SUM('EPA Data'!E:E)</f>
        <v>6.893134424248915E-5</v>
      </c>
      <c r="N513" s="24">
        <f>'EPA Data'!F514/SUM('EPA Data'!F:F)</f>
        <v>8.2270277328568893E-5</v>
      </c>
      <c r="O513" s="24">
        <f>'EPA Data'!G514/SUM('EPA Data'!G:G)</f>
        <v>4.0601980829371735E-5</v>
      </c>
      <c r="P513" s="24">
        <f>'EPA Data'!H514/SUM('EPA Data'!H:H)</f>
        <v>5.2958303313395637E-5</v>
      </c>
      <c r="Q513" s="24">
        <f>'EPA Data'!I514/SUM('EPA Data'!I:I)</f>
        <v>3.0744965161104164E-5</v>
      </c>
      <c r="R513" s="24">
        <f>'EPA Data'!J514/SUM('EPA Data'!J:J)</f>
        <v>4.259962150525855E-5</v>
      </c>
      <c r="S513" s="24">
        <f>'EPA Data'!K514/SUM('EPA Data'!K:K)</f>
        <v>5.3339258438727421E-5</v>
      </c>
      <c r="T513" s="24">
        <f>'EPA Data'!L514/SUM('EPA Data'!L:L)</f>
        <v>7.4042321737349077E-5</v>
      </c>
      <c r="U513" s="24">
        <f>'EPA Data'!M514/SUM('EPA Data'!M:M)</f>
        <v>4.6077049376404217E-5</v>
      </c>
      <c r="V513" s="24">
        <f>'EPA Data'!N514/SUM('EPA Data'!N:N)</f>
        <v>3.5685341240731942E-5</v>
      </c>
      <c r="W513" s="24">
        <f>'EPA Data'!O514/SUM('EPA Data'!O:O)</f>
        <v>4.2855729028295789E-5</v>
      </c>
      <c r="X513" s="24">
        <f>'EPA Data'!P514/SUM('EPA Data'!P:P)</f>
        <v>6.9408372148137471E-5</v>
      </c>
    </row>
    <row r="514" spans="1:24" x14ac:dyDescent="0.25">
      <c r="A514" s="16" t="s">
        <v>956</v>
      </c>
      <c r="B514" s="16" t="s">
        <v>698</v>
      </c>
      <c r="C514" s="21" t="s">
        <v>957</v>
      </c>
      <c r="D514" s="17">
        <f>SUMIFS('Census Data'!G:G,'Census Data'!$A:$A,$A514)/SUMIFS('Census Data'!$F:$F,'Census Data'!$A:$A,$A514)</f>
        <v>0.49752456321443589</v>
      </c>
      <c r="E514" s="19">
        <f>SUMIFS('Census Data'!H:H,'Census Data'!$A:$A,$A514)/SUMIFS('Census Data'!$F:$F,'Census Data'!$A:$A,$A514)</f>
        <v>0.50247543678556406</v>
      </c>
      <c r="F514" s="17">
        <f>SUM(SUMIFS('Census Data'!I:I,'Census Data'!$A:$A,$A514),SUMIFS('Census Data'!J:J,'Census Data'!$A:$A,$A514))/SUMIFS('Census Data'!$F:$F,'Census Data'!$A:$A,$A514)</f>
        <v>0.90588561379363075</v>
      </c>
      <c r="G514" s="17">
        <f>SUM(SUMIFS('Census Data'!K:K,'Census Data'!$A:$A,$A514),SUMIFS('Census Data'!L:L,'Census Data'!$A:$A,$A514))/SUMIFS('Census Data'!$F:$F,'Census Data'!$A:$A,$A514)</f>
        <v>4.4032190235883319E-2</v>
      </c>
      <c r="H514" s="17">
        <f>SUM(SUMIFS('Census Data'!O:O,'Census Data'!$A:$A,$A514),SUMIFS('Census Data'!P:P,'Census Data'!$A:$A,$A514))/SUMIFS('Census Data'!$F:$F,'Census Data'!$A:$A,$A514)</f>
        <v>1.6391405742248729E-2</v>
      </c>
      <c r="I514" s="19">
        <f t="shared" si="14"/>
        <v>3.3690790228237177E-2</v>
      </c>
      <c r="J514" s="17">
        <f>SUM(SUMIFS('Census Data'!W:W,'Census Data'!$A:$A,$A514),SUMIFS('Census Data'!X:X,'Census Data'!$A:$A,$A514))/SUMIFS('Census Data'!$F:$F,'Census Data'!$A:$A,$A514)</f>
        <v>0.36332530488970449</v>
      </c>
      <c r="K514" s="19">
        <f t="shared" si="15"/>
        <v>0.63667469511029551</v>
      </c>
      <c r="L514" s="24">
        <f>'EPA Data'!D515/SUM('EPA Data'!D:D)</f>
        <v>1.6382829270461069E-4</v>
      </c>
      <c r="M514" s="24">
        <f>'EPA Data'!E515/SUM('EPA Data'!E:E)</f>
        <v>2.2677317951032053E-4</v>
      </c>
      <c r="N514" s="24">
        <f>'EPA Data'!F515/SUM('EPA Data'!F:F)</f>
        <v>2.8713590193784087E-4</v>
      </c>
      <c r="O514" s="24">
        <f>'EPA Data'!G515/SUM('EPA Data'!G:G)</f>
        <v>1.5649307456556789E-4</v>
      </c>
      <c r="P514" s="24">
        <f>'EPA Data'!H515/SUM('EPA Data'!H:H)</f>
        <v>2.0887266128229981E-4</v>
      </c>
      <c r="Q514" s="24">
        <f>'EPA Data'!I515/SUM('EPA Data'!I:I)</f>
        <v>1.0091298084816773E-4</v>
      </c>
      <c r="R514" s="24">
        <f>'EPA Data'!J515/SUM('EPA Data'!J:J)</f>
        <v>1.8076291441968098E-4</v>
      </c>
      <c r="S514" s="24">
        <f>'EPA Data'!K515/SUM('EPA Data'!K:K)</f>
        <v>2.1175842231869655E-4</v>
      </c>
      <c r="T514" s="24">
        <f>'EPA Data'!L515/SUM('EPA Data'!L:L)</f>
        <v>3.1085033040320837E-4</v>
      </c>
      <c r="U514" s="24">
        <f>'EPA Data'!M515/SUM('EPA Data'!M:M)</f>
        <v>1.4104469442720034E-4</v>
      </c>
      <c r="V514" s="24">
        <f>'EPA Data'!N515/SUM('EPA Data'!N:N)</f>
        <v>1.1309907526772205E-4</v>
      </c>
      <c r="W514" s="24">
        <f>'EPA Data'!O515/SUM('EPA Data'!O:O)</f>
        <v>1.3105409127832376E-4</v>
      </c>
      <c r="X514" s="24">
        <f>'EPA Data'!P515/SUM('EPA Data'!P:P)</f>
        <v>2.4437725007567663E-4</v>
      </c>
    </row>
    <row r="515" spans="1:24" x14ac:dyDescent="0.25">
      <c r="A515" s="16" t="s">
        <v>958</v>
      </c>
      <c r="B515" s="16" t="s">
        <v>698</v>
      </c>
      <c r="C515" s="21" t="s">
        <v>153</v>
      </c>
      <c r="D515" s="17">
        <f>SUMIFS('Census Data'!G:G,'Census Data'!$A:$A,$A515)/SUMIFS('Census Data'!$F:$F,'Census Data'!$A:$A,$A515)</f>
        <v>0.59837869137232191</v>
      </c>
      <c r="E515" s="19">
        <f>SUMIFS('Census Data'!H:H,'Census Data'!$A:$A,$A515)/SUMIFS('Census Data'!$F:$F,'Census Data'!$A:$A,$A515)</f>
        <v>0.40162130862767803</v>
      </c>
      <c r="F515" s="17">
        <f>SUM(SUMIFS('Census Data'!I:I,'Census Data'!$A:$A,$A515),SUMIFS('Census Data'!J:J,'Census Data'!$A:$A,$A515))/SUMIFS('Census Data'!$F:$F,'Census Data'!$A:$A,$A515)</f>
        <v>0.62779386218876665</v>
      </c>
      <c r="G515" s="17">
        <f>SUM(SUMIFS('Census Data'!K:K,'Census Data'!$A:$A,$A515),SUMIFS('Census Data'!L:L,'Census Data'!$A:$A,$A515))/SUMIFS('Census Data'!$F:$F,'Census Data'!$A:$A,$A515)</f>
        <v>0.34499131441806602</v>
      </c>
      <c r="H515" s="17">
        <f>SUM(SUMIFS('Census Data'!O:O,'Census Data'!$A:$A,$A515),SUMIFS('Census Data'!P:P,'Census Data'!$A:$A,$A515))/SUMIFS('Census Data'!$F:$F,'Census Data'!$A:$A,$A515)</f>
        <v>8.2223508975101337E-3</v>
      </c>
      <c r="I515" s="19">
        <f t="shared" ref="I515:I578" si="16">100%-SUM(F515:H515)</f>
        <v>1.8992472495657164E-2</v>
      </c>
      <c r="J515" s="17">
        <f>SUM(SUMIFS('Census Data'!W:W,'Census Data'!$A:$A,$A515),SUMIFS('Census Data'!X:X,'Census Data'!$A:$A,$A515))/SUMIFS('Census Data'!$F:$F,'Census Data'!$A:$A,$A515)</f>
        <v>4.9681528662420385E-2</v>
      </c>
      <c r="K515" s="19">
        <f t="shared" ref="K515:K578" si="17">100%-J515</f>
        <v>0.95031847133757963</v>
      </c>
      <c r="L515" s="24">
        <f>'EPA Data'!D516/SUM('EPA Data'!D:D)</f>
        <v>1.5059337365400297E-5</v>
      </c>
      <c r="M515" s="24">
        <f>'EPA Data'!E516/SUM('EPA Data'!E:E)</f>
        <v>2.3872676521785086E-5</v>
      </c>
      <c r="N515" s="24">
        <f>'EPA Data'!F516/SUM('EPA Data'!F:F)</f>
        <v>2.6338299365541329E-5</v>
      </c>
      <c r="O515" s="24">
        <f>'EPA Data'!G516/SUM('EPA Data'!G:G)</f>
        <v>9.6314646669907892E-6</v>
      </c>
      <c r="P515" s="24">
        <f>'EPA Data'!H516/SUM('EPA Data'!H:H)</f>
        <v>1.7163159203421759E-5</v>
      </c>
      <c r="Q515" s="24">
        <f>'EPA Data'!I516/SUM('EPA Data'!I:I)</f>
        <v>1.143432441495014E-5</v>
      </c>
      <c r="R515" s="24">
        <f>'EPA Data'!J516/SUM('EPA Data'!J:J)</f>
        <v>1.5055897097350075E-5</v>
      </c>
      <c r="S515" s="24">
        <f>'EPA Data'!K516/SUM('EPA Data'!K:K)</f>
        <v>2.1674729680164591E-5</v>
      </c>
      <c r="T515" s="24">
        <f>'EPA Data'!L516/SUM('EPA Data'!L:L)</f>
        <v>3.3169990938858768E-5</v>
      </c>
      <c r="U515" s="24">
        <f>'EPA Data'!M516/SUM('EPA Data'!M:M)</f>
        <v>7.5871084823949882E-6</v>
      </c>
      <c r="V515" s="24">
        <f>'EPA Data'!N516/SUM('EPA Data'!N:N)</f>
        <v>8.6525996787438735E-6</v>
      </c>
      <c r="W515" s="24">
        <f>'EPA Data'!O516/SUM('EPA Data'!O:O)</f>
        <v>1.0408006671672415E-5</v>
      </c>
      <c r="X515" s="24">
        <f>'EPA Data'!P516/SUM('EPA Data'!P:P)</f>
        <v>3.0752190039405761E-5</v>
      </c>
    </row>
    <row r="516" spans="1:24" x14ac:dyDescent="0.25">
      <c r="A516" s="16" t="s">
        <v>959</v>
      </c>
      <c r="B516" s="16" t="s">
        <v>698</v>
      </c>
      <c r="C516" s="21" t="s">
        <v>960</v>
      </c>
      <c r="D516" s="17">
        <f>SUMIFS('Census Data'!G:G,'Census Data'!$A:$A,$A516)/SUMIFS('Census Data'!$F:$F,'Census Data'!$A:$A,$A516)</f>
        <v>0.47754935051651837</v>
      </c>
      <c r="E516" s="19">
        <f>SUMIFS('Census Data'!H:H,'Census Data'!$A:$A,$A516)/SUMIFS('Census Data'!$F:$F,'Census Data'!$A:$A,$A516)</f>
        <v>0.52245064948348163</v>
      </c>
      <c r="F516" s="17">
        <f>SUM(SUMIFS('Census Data'!I:I,'Census Data'!$A:$A,$A516),SUMIFS('Census Data'!J:J,'Census Data'!$A:$A,$A516))/SUMIFS('Census Data'!$F:$F,'Census Data'!$A:$A,$A516)</f>
        <v>0.55763526644164874</v>
      </c>
      <c r="G516" s="17">
        <f>SUM(SUMIFS('Census Data'!K:K,'Census Data'!$A:$A,$A516),SUMIFS('Census Data'!L:L,'Census Data'!$A:$A,$A516))/SUMIFS('Census Data'!$F:$F,'Census Data'!$A:$A,$A516)</f>
        <v>0.41096450854045208</v>
      </c>
      <c r="H516" s="17">
        <f>SUM(SUMIFS('Census Data'!O:O,'Census Data'!$A:$A,$A516),SUMIFS('Census Data'!P:P,'Census Data'!$A:$A,$A516))/SUMIFS('Census Data'!$F:$F,'Census Data'!$A:$A,$A516)</f>
        <v>8.8984351027922674E-3</v>
      </c>
      <c r="I516" s="19">
        <f t="shared" si="16"/>
        <v>2.2501789915106873E-2</v>
      </c>
      <c r="J516" s="17">
        <f>SUM(SUMIFS('Census Data'!W:W,'Census Data'!$A:$A,$A516),SUMIFS('Census Data'!X:X,'Census Data'!$A:$A,$A516))/SUMIFS('Census Data'!$F:$F,'Census Data'!$A:$A,$A516)</f>
        <v>5.3697453206505062E-2</v>
      </c>
      <c r="K516" s="19">
        <f t="shared" si="17"/>
        <v>0.9463025467934949</v>
      </c>
      <c r="L516" s="24">
        <f>'EPA Data'!D517/SUM('EPA Data'!D:D)</f>
        <v>2.5048010080549095E-5</v>
      </c>
      <c r="M516" s="24">
        <f>'EPA Data'!E517/SUM('EPA Data'!E:E)</f>
        <v>3.7081324738291738E-5</v>
      </c>
      <c r="N516" s="24">
        <f>'EPA Data'!F517/SUM('EPA Data'!F:F)</f>
        <v>4.2126268026729672E-5</v>
      </c>
      <c r="O516" s="24">
        <f>'EPA Data'!G517/SUM('EPA Data'!G:G)</f>
        <v>1.8700839855986484E-5</v>
      </c>
      <c r="P516" s="24">
        <f>'EPA Data'!H517/SUM('EPA Data'!H:H)</f>
        <v>2.9253165239431719E-5</v>
      </c>
      <c r="Q516" s="24">
        <f>'EPA Data'!I517/SUM('EPA Data'!I:I)</f>
        <v>1.8470247769458133E-5</v>
      </c>
      <c r="R516" s="24">
        <f>'EPA Data'!J517/SUM('EPA Data'!J:J)</f>
        <v>2.3847878256222E-5</v>
      </c>
      <c r="S516" s="24">
        <f>'EPA Data'!K517/SUM('EPA Data'!K:K)</f>
        <v>3.3190090675578705E-5</v>
      </c>
      <c r="T516" s="24">
        <f>'EPA Data'!L517/SUM('EPA Data'!L:L)</f>
        <v>4.2882307825807765E-5</v>
      </c>
      <c r="U516" s="24">
        <f>'EPA Data'!M517/SUM('EPA Data'!M:M)</f>
        <v>1.6600262611612537E-5</v>
      </c>
      <c r="V516" s="24">
        <f>'EPA Data'!N517/SUM('EPA Data'!N:N)</f>
        <v>1.8443298899732665E-5</v>
      </c>
      <c r="W516" s="24">
        <f>'EPA Data'!O517/SUM('EPA Data'!O:O)</f>
        <v>1.9736836521642864E-5</v>
      </c>
      <c r="X516" s="24">
        <f>'EPA Data'!P517/SUM('EPA Data'!P:P)</f>
        <v>4.1645080458877765E-5</v>
      </c>
    </row>
    <row r="517" spans="1:24" x14ac:dyDescent="0.25">
      <c r="A517" s="16" t="s">
        <v>961</v>
      </c>
      <c r="B517" s="16" t="s">
        <v>698</v>
      </c>
      <c r="C517" s="21" t="s">
        <v>962</v>
      </c>
      <c r="D517" s="17">
        <f>SUMIFS('Census Data'!G:G,'Census Data'!$A:$A,$A517)/SUMIFS('Census Data'!$F:$F,'Census Data'!$A:$A,$A517)</f>
        <v>0.48045566227384412</v>
      </c>
      <c r="E517" s="19">
        <f>SUMIFS('Census Data'!H:H,'Census Data'!$A:$A,$A517)/SUMIFS('Census Data'!$F:$F,'Census Data'!$A:$A,$A517)</f>
        <v>0.51954433772615594</v>
      </c>
      <c r="F517" s="17">
        <f>SUM(SUMIFS('Census Data'!I:I,'Census Data'!$A:$A,$A517),SUMIFS('Census Data'!J:J,'Census Data'!$A:$A,$A517))/SUMIFS('Census Data'!$F:$F,'Census Data'!$A:$A,$A517)</f>
        <v>0.59269600178691084</v>
      </c>
      <c r="G517" s="17">
        <f>SUM(SUMIFS('Census Data'!K:K,'Census Data'!$A:$A,$A517),SUMIFS('Census Data'!L:L,'Census Data'!$A:$A,$A517))/SUMIFS('Census Data'!$F:$F,'Census Data'!$A:$A,$A517)</f>
        <v>0.38027697118606207</v>
      </c>
      <c r="H517" s="17">
        <f>SUM(SUMIFS('Census Data'!O:O,'Census Data'!$A:$A,$A517),SUMIFS('Census Data'!P:P,'Census Data'!$A:$A,$A517))/SUMIFS('Census Data'!$F:$F,'Census Data'!$A:$A,$A517)</f>
        <v>4.0205494750949295E-3</v>
      </c>
      <c r="I517" s="19">
        <f t="shared" si="16"/>
        <v>2.3006477551932192E-2</v>
      </c>
      <c r="J517" s="17">
        <f>SUM(SUMIFS('Census Data'!W:W,'Census Data'!$A:$A,$A517),SUMIFS('Census Data'!X:X,'Census Data'!$A:$A,$A517))/SUMIFS('Census Data'!$F:$F,'Census Data'!$A:$A,$A517)</f>
        <v>3.0935894572258208E-2</v>
      </c>
      <c r="K517" s="19">
        <f t="shared" si="17"/>
        <v>0.9690641054277418</v>
      </c>
      <c r="L517" s="24">
        <f>'EPA Data'!D518/SUM('EPA Data'!D:D)</f>
        <v>1.4355619784260522E-5</v>
      </c>
      <c r="M517" s="24">
        <f>'EPA Data'!E518/SUM('EPA Data'!E:E)</f>
        <v>2.2698887362411762E-5</v>
      </c>
      <c r="N517" s="24">
        <f>'EPA Data'!F518/SUM('EPA Data'!F:F)</f>
        <v>2.5984351086852492E-5</v>
      </c>
      <c r="O517" s="24">
        <f>'EPA Data'!G518/SUM('EPA Data'!G:G)</f>
        <v>1.1290880452323591E-5</v>
      </c>
      <c r="P517" s="24">
        <f>'EPA Data'!H518/SUM('EPA Data'!H:H)</f>
        <v>1.7971288631914279E-5</v>
      </c>
      <c r="Q517" s="24">
        <f>'EPA Data'!I518/SUM('EPA Data'!I:I)</f>
        <v>1.3000854855869886E-5</v>
      </c>
      <c r="R517" s="24">
        <f>'EPA Data'!J518/SUM('EPA Data'!J:J)</f>
        <v>4.2008085719823406E-5</v>
      </c>
      <c r="S517" s="24">
        <f>'EPA Data'!K518/SUM('EPA Data'!K:K)</f>
        <v>2.3033138873857294E-5</v>
      </c>
      <c r="T517" s="24">
        <f>'EPA Data'!L518/SUM('EPA Data'!L:L)</f>
        <v>3.2890190198197536E-5</v>
      </c>
      <c r="U517" s="24">
        <f>'EPA Data'!M518/SUM('EPA Data'!M:M)</f>
        <v>8.8772914137204758E-6</v>
      </c>
      <c r="V517" s="24">
        <f>'EPA Data'!N518/SUM('EPA Data'!N:N)</f>
        <v>9.9711122911494369E-6</v>
      </c>
      <c r="W517" s="24">
        <f>'EPA Data'!O518/SUM('EPA Data'!O:O)</f>
        <v>1.0553760135554322E-5</v>
      </c>
      <c r="X517" s="24">
        <f>'EPA Data'!P518/SUM('EPA Data'!P:P)</f>
        <v>2.6728065198369072E-5</v>
      </c>
    </row>
    <row r="518" spans="1:24" x14ac:dyDescent="0.25">
      <c r="A518" s="16" t="s">
        <v>963</v>
      </c>
      <c r="B518" s="16" t="s">
        <v>698</v>
      </c>
      <c r="C518" s="21" t="s">
        <v>964</v>
      </c>
      <c r="D518" s="17">
        <f>SUMIFS('Census Data'!G:G,'Census Data'!$A:$A,$A518)/SUMIFS('Census Data'!$F:$F,'Census Data'!$A:$A,$A518)</f>
        <v>0.47942905121746432</v>
      </c>
      <c r="E518" s="19">
        <f>SUMIFS('Census Data'!H:H,'Census Data'!$A:$A,$A518)/SUMIFS('Census Data'!$F:$F,'Census Data'!$A:$A,$A518)</f>
        <v>0.52057094878253574</v>
      </c>
      <c r="F518" s="17">
        <f>SUM(SUMIFS('Census Data'!I:I,'Census Data'!$A:$A,$A518),SUMIFS('Census Data'!J:J,'Census Data'!$A:$A,$A518))/SUMIFS('Census Data'!$F:$F,'Census Data'!$A:$A,$A518)</f>
        <v>0.6958067861905467</v>
      </c>
      <c r="G518" s="17">
        <f>SUM(SUMIFS('Census Data'!K:K,'Census Data'!$A:$A,$A518),SUMIFS('Census Data'!L:L,'Census Data'!$A:$A,$A518))/SUMIFS('Census Data'!$F:$F,'Census Data'!$A:$A,$A518)</f>
        <v>0.28004148762779674</v>
      </c>
      <c r="H518" s="17">
        <f>SUM(SUMIFS('Census Data'!O:O,'Census Data'!$A:$A,$A518),SUMIFS('Census Data'!P:P,'Census Data'!$A:$A,$A518))/SUMIFS('Census Data'!$F:$F,'Census Data'!$A:$A,$A518)</f>
        <v>7.2109448313330366E-3</v>
      </c>
      <c r="I518" s="19">
        <f t="shared" si="16"/>
        <v>1.6940781350323619E-2</v>
      </c>
      <c r="J518" s="17">
        <f>SUM(SUMIFS('Census Data'!W:W,'Census Data'!$A:$A,$A518),SUMIFS('Census Data'!X:X,'Census Data'!$A:$A,$A518))/SUMIFS('Census Data'!$F:$F,'Census Data'!$A:$A,$A518)</f>
        <v>2.4052946115473896E-2</v>
      </c>
      <c r="K518" s="19">
        <f t="shared" si="17"/>
        <v>0.97594705388452607</v>
      </c>
      <c r="L518" s="24">
        <f>'EPA Data'!D519/SUM('EPA Data'!D:D)</f>
        <v>3.0653907864667225E-5</v>
      </c>
      <c r="M518" s="24">
        <f>'EPA Data'!E519/SUM('EPA Data'!E:E)</f>
        <v>4.9593878841372788E-5</v>
      </c>
      <c r="N518" s="24">
        <f>'EPA Data'!F519/SUM('EPA Data'!F:F)</f>
        <v>5.8832763791651821E-5</v>
      </c>
      <c r="O518" s="24">
        <f>'EPA Data'!G519/SUM('EPA Data'!G:G)</f>
        <v>2.0380847199009291E-5</v>
      </c>
      <c r="P518" s="24">
        <f>'EPA Data'!H519/SUM('EPA Data'!H:H)</f>
        <v>3.5484398336870387E-5</v>
      </c>
      <c r="Q518" s="24">
        <f>'EPA Data'!I519/SUM('EPA Data'!I:I)</f>
        <v>2.3770878362182607E-5</v>
      </c>
      <c r="R518" s="24">
        <f>'EPA Data'!J519/SUM('EPA Data'!J:J)</f>
        <v>3.2108940093698496E-5</v>
      </c>
      <c r="S518" s="24">
        <f>'EPA Data'!K519/SUM('EPA Data'!K:K)</f>
        <v>4.5018564477924908E-5</v>
      </c>
      <c r="T518" s="24">
        <f>'EPA Data'!L519/SUM('EPA Data'!L:L)</f>
        <v>7.1511588874074151E-5</v>
      </c>
      <c r="U518" s="24">
        <f>'EPA Data'!M519/SUM('EPA Data'!M:M)</f>
        <v>1.5830201948937173E-5</v>
      </c>
      <c r="V518" s="24">
        <f>'EPA Data'!N519/SUM('EPA Data'!N:N)</f>
        <v>1.7893557491691062E-5</v>
      </c>
      <c r="W518" s="24">
        <f>'EPA Data'!O519/SUM('EPA Data'!O:O)</f>
        <v>2.1890809077858061E-5</v>
      </c>
      <c r="X518" s="24">
        <f>'EPA Data'!P519/SUM('EPA Data'!P:P)</f>
        <v>6.9013410685883912E-5</v>
      </c>
    </row>
    <row r="519" spans="1:24" x14ac:dyDescent="0.25">
      <c r="A519" s="16" t="s">
        <v>965</v>
      </c>
      <c r="B519" s="16" t="s">
        <v>966</v>
      </c>
      <c r="C519" s="21" t="s">
        <v>967</v>
      </c>
      <c r="D519" s="17">
        <f>SUMIFS('Census Data'!G:G,'Census Data'!$A:$A,$A519)/SUMIFS('Census Data'!$F:$F,'Census Data'!$A:$A,$A519)</f>
        <v>0.50070288442171407</v>
      </c>
      <c r="E519" s="19">
        <f>SUMIFS('Census Data'!H:H,'Census Data'!$A:$A,$A519)/SUMIFS('Census Data'!$F:$F,'Census Data'!$A:$A,$A519)</f>
        <v>0.49929711557828593</v>
      </c>
      <c r="F519" s="17">
        <f>SUM(SUMIFS('Census Data'!I:I,'Census Data'!$A:$A,$A519),SUMIFS('Census Data'!J:J,'Census Data'!$A:$A,$A519))/SUMIFS('Census Data'!$F:$F,'Census Data'!$A:$A,$A519)</f>
        <v>0.9189409182556838</v>
      </c>
      <c r="G519" s="17">
        <f>SUM(SUMIFS('Census Data'!K:K,'Census Data'!$A:$A,$A519),SUMIFS('Census Data'!L:L,'Census Data'!$A:$A,$A519))/SUMIFS('Census Data'!$F:$F,'Census Data'!$A:$A,$A519)</f>
        <v>1.3777365252799599E-2</v>
      </c>
      <c r="H519" s="17">
        <f>SUM(SUMIFS('Census Data'!O:O,'Census Data'!$A:$A,$A519),SUMIFS('Census Data'!P:P,'Census Data'!$A:$A,$A519))/SUMIFS('Census Data'!$F:$F,'Census Data'!$A:$A,$A519)</f>
        <v>2.726610145207408E-2</v>
      </c>
      <c r="I519" s="19">
        <f t="shared" si="16"/>
        <v>4.0015615039442509E-2</v>
      </c>
      <c r="J519" s="17">
        <f>SUM(SUMIFS('Census Data'!W:W,'Census Data'!$A:$A,$A519),SUMIFS('Census Data'!X:X,'Census Data'!$A:$A,$A519))/SUMIFS('Census Data'!$F:$F,'Census Data'!$A:$A,$A519)</f>
        <v>8.5228629510348083E-2</v>
      </c>
      <c r="K519" s="19">
        <f t="shared" si="17"/>
        <v>0.91477137048965196</v>
      </c>
      <c r="L519" s="24">
        <f>'EPA Data'!D520/SUM('EPA Data'!D:D)</f>
        <v>2.0695949054604781E-4</v>
      </c>
      <c r="M519" s="24">
        <f>'EPA Data'!E520/SUM('EPA Data'!E:E)</f>
        <v>2.9647215587760069E-4</v>
      </c>
      <c r="N519" s="24">
        <f>'EPA Data'!F520/SUM('EPA Data'!F:F)</f>
        <v>1.47249359009956E-4</v>
      </c>
      <c r="O519" s="24">
        <f>'EPA Data'!G520/SUM('EPA Data'!G:G)</f>
        <v>7.4614937424590097E-4</v>
      </c>
      <c r="P519" s="24">
        <f>'EPA Data'!H520/SUM('EPA Data'!H:H)</f>
        <v>7.9699754890742334E-4</v>
      </c>
      <c r="Q519" s="24">
        <f>'EPA Data'!I520/SUM('EPA Data'!I:I)</f>
        <v>2.9504690203054871E-4</v>
      </c>
      <c r="R519" s="24">
        <f>'EPA Data'!J520/SUM('EPA Data'!J:J)</f>
        <v>1.0733873279392689E-3</v>
      </c>
      <c r="S519" s="24">
        <f>'EPA Data'!K520/SUM('EPA Data'!K:K)</f>
        <v>5.4456868698282463E-4</v>
      </c>
      <c r="T519" s="24">
        <f>'EPA Data'!L520/SUM('EPA Data'!L:L)</f>
        <v>2.1767374373726775E-4</v>
      </c>
      <c r="U519" s="24">
        <f>'EPA Data'!M520/SUM('EPA Data'!M:M)</f>
        <v>6.7616873013121557E-4</v>
      </c>
      <c r="V519" s="24">
        <f>'EPA Data'!N520/SUM('EPA Data'!N:N)</f>
        <v>6.984135477955659E-4</v>
      </c>
      <c r="W519" s="24">
        <f>'EPA Data'!O520/SUM('EPA Data'!O:O)</f>
        <v>1.5202019656269586E-4</v>
      </c>
      <c r="X519" s="24">
        <f>'EPA Data'!P520/SUM('EPA Data'!P:P)</f>
        <v>1.1690984452786247E-3</v>
      </c>
    </row>
    <row r="520" spans="1:24" x14ac:dyDescent="0.25">
      <c r="A520" s="16" t="s">
        <v>968</v>
      </c>
      <c r="B520" s="16" t="s">
        <v>966</v>
      </c>
      <c r="C520" s="21" t="s">
        <v>436</v>
      </c>
      <c r="D520" s="17">
        <f>SUMIFS('Census Data'!G:G,'Census Data'!$A:$A,$A520)/SUMIFS('Census Data'!$F:$F,'Census Data'!$A:$A,$A520)</f>
        <v>0.51397298556124826</v>
      </c>
      <c r="E520" s="19">
        <f>SUMIFS('Census Data'!H:H,'Census Data'!$A:$A,$A520)/SUMIFS('Census Data'!$F:$F,'Census Data'!$A:$A,$A520)</f>
        <v>0.48602701443875174</v>
      </c>
      <c r="F520" s="17">
        <f>SUM(SUMIFS('Census Data'!I:I,'Census Data'!$A:$A,$A520),SUMIFS('Census Data'!J:J,'Census Data'!$A:$A,$A520))/SUMIFS('Census Data'!$F:$F,'Census Data'!$A:$A,$A520)</f>
        <v>0.94317652538425711</v>
      </c>
      <c r="G520" s="17">
        <f>SUM(SUMIFS('Census Data'!K:K,'Census Data'!$A:$A,$A520),SUMIFS('Census Data'!L:L,'Census Data'!$A:$A,$A520))/SUMIFS('Census Data'!$F:$F,'Census Data'!$A:$A,$A520)</f>
        <v>3.7261294829995344E-3</v>
      </c>
      <c r="H520" s="17">
        <f>SUM(SUMIFS('Census Data'!O:O,'Census Data'!$A:$A,$A520),SUMIFS('Census Data'!P:P,'Census Data'!$A:$A,$A520))/SUMIFS('Census Data'!$F:$F,'Census Data'!$A:$A,$A520)</f>
        <v>8.6166744294364234E-3</v>
      </c>
      <c r="I520" s="19">
        <f t="shared" si="16"/>
        <v>4.4480670703306857E-2</v>
      </c>
      <c r="J520" s="17">
        <f>SUM(SUMIFS('Census Data'!W:W,'Census Data'!$A:$A,$A520),SUMIFS('Census Data'!X:X,'Census Data'!$A:$A,$A520))/SUMIFS('Census Data'!$F:$F,'Census Data'!$A:$A,$A520)</f>
        <v>3.6096879366557991E-2</v>
      </c>
      <c r="K520" s="19">
        <f t="shared" si="17"/>
        <v>0.96390312063344197</v>
      </c>
      <c r="L520" s="24">
        <f>'EPA Data'!D521/SUM('EPA Data'!D:D)</f>
        <v>8.5817818117458455E-7</v>
      </c>
      <c r="M520" s="24">
        <f>'EPA Data'!E521/SUM('EPA Data'!E:E)</f>
        <v>2.426452008504403E-6</v>
      </c>
      <c r="N520" s="24">
        <f>'EPA Data'!F521/SUM('EPA Data'!F:F)</f>
        <v>1.397007528068552E-6</v>
      </c>
      <c r="O520" s="24">
        <f>'EPA Data'!G521/SUM('EPA Data'!G:G)</f>
        <v>1.2675170236094935E-6</v>
      </c>
      <c r="P520" s="24">
        <f>'EPA Data'!H521/SUM('EPA Data'!H:H)</f>
        <v>3.1045354199948588E-6</v>
      </c>
      <c r="Q520" s="24">
        <f>'EPA Data'!I521/SUM('EPA Data'!I:I)</f>
        <v>1.4135566784342588E-6</v>
      </c>
      <c r="R520" s="24">
        <f>'EPA Data'!J521/SUM('EPA Data'!J:J)</f>
        <v>1.1247080817166316E-6</v>
      </c>
      <c r="S520" s="24">
        <f>'EPA Data'!K521/SUM('EPA Data'!K:K)</f>
        <v>3.2869120818549272E-6</v>
      </c>
      <c r="T520" s="24">
        <f>'EPA Data'!L521/SUM('EPA Data'!L:L)</f>
        <v>1.937345067908587E-6</v>
      </c>
      <c r="U520" s="24">
        <f>'EPA Data'!M521/SUM('EPA Data'!M:M)</f>
        <v>1.4202334484388382E-6</v>
      </c>
      <c r="V520" s="24">
        <f>'EPA Data'!N521/SUM('EPA Data'!N:N)</f>
        <v>1.5047437069251221E-6</v>
      </c>
      <c r="W520" s="24">
        <f>'EPA Data'!O521/SUM('EPA Data'!O:O)</f>
        <v>1.0284902382673371E-6</v>
      </c>
      <c r="X520" s="24">
        <f>'EPA Data'!P521/SUM('EPA Data'!P:P)</f>
        <v>8.2859695009604607E-6</v>
      </c>
    </row>
    <row r="521" spans="1:24" x14ac:dyDescent="0.25">
      <c r="A521" s="16" t="s">
        <v>969</v>
      </c>
      <c r="B521" s="16" t="s">
        <v>966</v>
      </c>
      <c r="C521" s="21" t="s">
        <v>970</v>
      </c>
      <c r="D521" s="17">
        <f>SUMIFS('Census Data'!G:G,'Census Data'!$A:$A,$A521)/SUMIFS('Census Data'!$F:$F,'Census Data'!$A:$A,$A521)</f>
        <v>0.4971073250728863</v>
      </c>
      <c r="E521" s="19">
        <f>SUMIFS('Census Data'!H:H,'Census Data'!$A:$A,$A521)/SUMIFS('Census Data'!$F:$F,'Census Data'!$A:$A,$A521)</f>
        <v>0.50289267492711365</v>
      </c>
      <c r="F521" s="17">
        <f>SUM(SUMIFS('Census Data'!I:I,'Census Data'!$A:$A,$A521),SUMIFS('Census Data'!J:J,'Census Data'!$A:$A,$A521))/SUMIFS('Census Data'!$F:$F,'Census Data'!$A:$A,$A521)</f>
        <v>0.90601084183673475</v>
      </c>
      <c r="G521" s="17">
        <f>SUM(SUMIFS('Census Data'!K:K,'Census Data'!$A:$A,$A521),SUMIFS('Census Data'!L:L,'Census Data'!$A:$A,$A521))/SUMIFS('Census Data'!$F:$F,'Census Data'!$A:$A,$A521)</f>
        <v>1.092155612244898E-2</v>
      </c>
      <c r="H521" s="17">
        <f>SUM(SUMIFS('Census Data'!O:O,'Census Data'!$A:$A,$A521),SUMIFS('Census Data'!P:P,'Census Data'!$A:$A,$A521))/SUMIFS('Census Data'!$F:$F,'Census Data'!$A:$A,$A521)</f>
        <v>1.6239978134110787E-2</v>
      </c>
      <c r="I521" s="19">
        <f t="shared" si="16"/>
        <v>6.6827623906705491E-2</v>
      </c>
      <c r="J521" s="17">
        <f>SUM(SUMIFS('Census Data'!W:W,'Census Data'!$A:$A,$A521),SUMIFS('Census Data'!X:X,'Census Data'!$A:$A,$A521))/SUMIFS('Census Data'!$F:$F,'Census Data'!$A:$A,$A521)</f>
        <v>8.9262937317784258E-2</v>
      </c>
      <c r="K521" s="19">
        <f t="shared" si="17"/>
        <v>0.91073706268221577</v>
      </c>
      <c r="L521" s="24">
        <f>'EPA Data'!D522/SUM('EPA Data'!D:D)</f>
        <v>4.1232675847979504E-5</v>
      </c>
      <c r="M521" s="24">
        <f>'EPA Data'!E522/SUM('EPA Data'!E:E)</f>
        <v>1.2703141647059903E-4</v>
      </c>
      <c r="N521" s="24">
        <f>'EPA Data'!F522/SUM('EPA Data'!F:F)</f>
        <v>5.6164416704617507E-5</v>
      </c>
      <c r="O521" s="24">
        <f>'EPA Data'!G522/SUM('EPA Data'!G:G)</f>
        <v>7.2196890145325557E-5</v>
      </c>
      <c r="P521" s="24">
        <f>'EPA Data'!H522/SUM('EPA Data'!H:H)</f>
        <v>1.4994068423027603E-4</v>
      </c>
      <c r="Q521" s="24">
        <f>'EPA Data'!I522/SUM('EPA Data'!I:I)</f>
        <v>5.1144112660241227E-5</v>
      </c>
      <c r="R521" s="24">
        <f>'EPA Data'!J522/SUM('EPA Data'!J:J)</f>
        <v>6.8503303652249224E-5</v>
      </c>
      <c r="S521" s="24">
        <f>'EPA Data'!K522/SUM('EPA Data'!K:K)</f>
        <v>1.708810569679905E-4</v>
      </c>
      <c r="T521" s="24">
        <f>'EPA Data'!L522/SUM('EPA Data'!L:L)</f>
        <v>8.7781609658820124E-5</v>
      </c>
      <c r="U521" s="24">
        <f>'EPA Data'!M522/SUM('EPA Data'!M:M)</f>
        <v>5.0362891224572802E-5</v>
      </c>
      <c r="V521" s="24">
        <f>'EPA Data'!N522/SUM('EPA Data'!N:N)</f>
        <v>7.9935482539025813E-5</v>
      </c>
      <c r="W521" s="24">
        <f>'EPA Data'!O522/SUM('EPA Data'!O:O)</f>
        <v>2.9323859992725406E-5</v>
      </c>
      <c r="X521" s="24">
        <f>'EPA Data'!P522/SUM('EPA Data'!P:P)</f>
        <v>2.7145370063638566E-4</v>
      </c>
    </row>
    <row r="522" spans="1:24" x14ac:dyDescent="0.25">
      <c r="A522" s="16" t="s">
        <v>971</v>
      </c>
      <c r="B522" s="16" t="s">
        <v>966</v>
      </c>
      <c r="C522" s="21" t="s">
        <v>972</v>
      </c>
      <c r="D522" s="17">
        <f>SUMIFS('Census Data'!G:G,'Census Data'!$A:$A,$A522)/SUMIFS('Census Data'!$F:$F,'Census Data'!$A:$A,$A522)</f>
        <v>0.50106122448979595</v>
      </c>
      <c r="E522" s="19">
        <f>SUMIFS('Census Data'!H:H,'Census Data'!$A:$A,$A522)/SUMIFS('Census Data'!$F:$F,'Census Data'!$A:$A,$A522)</f>
        <v>0.4989387755102041</v>
      </c>
      <c r="F522" s="17">
        <f>SUM(SUMIFS('Census Data'!I:I,'Census Data'!$A:$A,$A522),SUMIFS('Census Data'!J:J,'Census Data'!$A:$A,$A522))/SUMIFS('Census Data'!$F:$F,'Census Data'!$A:$A,$A522)</f>
        <v>0.96538775510204078</v>
      </c>
      <c r="G522" s="17">
        <f>SUM(SUMIFS('Census Data'!K:K,'Census Data'!$A:$A,$A522),SUMIFS('Census Data'!L:L,'Census Data'!$A:$A,$A522))/SUMIFS('Census Data'!$F:$F,'Census Data'!$A:$A,$A522)</f>
        <v>3.7551020408163266E-3</v>
      </c>
      <c r="H522" s="17">
        <f>SUM(SUMIFS('Census Data'!O:O,'Census Data'!$A:$A,$A522),SUMIFS('Census Data'!P:P,'Census Data'!$A:$A,$A522))/SUMIFS('Census Data'!$F:$F,'Census Data'!$A:$A,$A522)</f>
        <v>5.2244897959183674E-3</v>
      </c>
      <c r="I522" s="19">
        <f t="shared" si="16"/>
        <v>2.5632653061224531E-2</v>
      </c>
      <c r="J522" s="17">
        <f>SUM(SUMIFS('Census Data'!W:W,'Census Data'!$A:$A,$A522),SUMIFS('Census Data'!X:X,'Census Data'!$A:$A,$A522))/SUMIFS('Census Data'!$F:$F,'Census Data'!$A:$A,$A522)</f>
        <v>4.2938775510204079E-2</v>
      </c>
      <c r="K522" s="19">
        <f t="shared" si="17"/>
        <v>0.95706122448979591</v>
      </c>
      <c r="L522" s="24">
        <f>'EPA Data'!D523/SUM('EPA Data'!D:D)</f>
        <v>4.1172399820176341E-6</v>
      </c>
      <c r="M522" s="24">
        <f>'EPA Data'!E523/SUM('EPA Data'!E:E)</f>
        <v>1.3574563207595574E-5</v>
      </c>
      <c r="N522" s="24">
        <f>'EPA Data'!F523/SUM('EPA Data'!F:F)</f>
        <v>6.3795970733325161E-6</v>
      </c>
      <c r="O522" s="24">
        <f>'EPA Data'!G523/SUM('EPA Data'!G:G)</f>
        <v>5.7790886329440755E-6</v>
      </c>
      <c r="P522" s="24">
        <f>'EPA Data'!H523/SUM('EPA Data'!H:H)</f>
        <v>1.3629479359431216E-5</v>
      </c>
      <c r="Q522" s="24">
        <f>'EPA Data'!I523/SUM('EPA Data'!I:I)</f>
        <v>5.3201023621662861E-6</v>
      </c>
      <c r="R522" s="24">
        <f>'EPA Data'!J523/SUM('EPA Data'!J:J)</f>
        <v>5.3388122321932412E-6</v>
      </c>
      <c r="S522" s="24">
        <f>'EPA Data'!K523/SUM('EPA Data'!K:K)</f>
        <v>2.3236439609075758E-5</v>
      </c>
      <c r="T522" s="24">
        <f>'EPA Data'!L523/SUM('EPA Data'!L:L)</f>
        <v>1.0216558393975893E-5</v>
      </c>
      <c r="U522" s="24">
        <f>'EPA Data'!M523/SUM('EPA Data'!M:M)</f>
        <v>3.6035381450035784E-6</v>
      </c>
      <c r="V522" s="24">
        <f>'EPA Data'!N523/SUM('EPA Data'!N:N)</f>
        <v>6.9059304938789964E-6</v>
      </c>
      <c r="W522" s="24">
        <f>'EPA Data'!O523/SUM('EPA Data'!O:O)</f>
        <v>2.6154664416298934E-6</v>
      </c>
      <c r="X522" s="24">
        <f>'EPA Data'!P523/SUM('EPA Data'!P:P)</f>
        <v>2.5715139031695126E-5</v>
      </c>
    </row>
    <row r="523" spans="1:24" x14ac:dyDescent="0.25">
      <c r="A523" s="16" t="s">
        <v>973</v>
      </c>
      <c r="B523" s="16" t="s">
        <v>966</v>
      </c>
      <c r="C523" s="21" t="s">
        <v>974</v>
      </c>
      <c r="D523" s="17">
        <f>SUMIFS('Census Data'!G:G,'Census Data'!$A:$A,$A523)/SUMIFS('Census Data'!$F:$F,'Census Data'!$A:$A,$A523)</f>
        <v>0.51355130135513016</v>
      </c>
      <c r="E523" s="19">
        <f>SUMIFS('Census Data'!H:H,'Census Data'!$A:$A,$A523)/SUMIFS('Census Data'!$F:$F,'Census Data'!$A:$A,$A523)</f>
        <v>0.48644869864486984</v>
      </c>
      <c r="F523" s="17">
        <f>SUM(SUMIFS('Census Data'!I:I,'Census Data'!$A:$A,$A523),SUMIFS('Census Data'!J:J,'Census Data'!$A:$A,$A523))/SUMIFS('Census Data'!$F:$F,'Census Data'!$A:$A,$A523)</f>
        <v>0.86706818670681862</v>
      </c>
      <c r="G523" s="17">
        <f>SUM(SUMIFS('Census Data'!K:K,'Census Data'!$A:$A,$A523),SUMIFS('Census Data'!L:L,'Census Data'!$A:$A,$A523))/SUMIFS('Census Data'!$F:$F,'Census Data'!$A:$A,$A523)</f>
        <v>4.6246504624650464E-3</v>
      </c>
      <c r="H523" s="17">
        <f>SUM(SUMIFS('Census Data'!O:O,'Census Data'!$A:$A,$A523),SUMIFS('Census Data'!P:P,'Census Data'!$A:$A,$A523))/SUMIFS('Census Data'!$F:$F,'Census Data'!$A:$A,$A523)</f>
        <v>3.5491503549150353E-3</v>
      </c>
      <c r="I523" s="19">
        <f t="shared" si="16"/>
        <v>0.12475801247580132</v>
      </c>
      <c r="J523" s="17">
        <f>SUM(SUMIFS('Census Data'!W:W,'Census Data'!$A:$A,$A523),SUMIFS('Census Data'!X:X,'Census Data'!$A:$A,$A523))/SUMIFS('Census Data'!$F:$F,'Census Data'!$A:$A,$A523)</f>
        <v>3.828780382878038E-2</v>
      </c>
      <c r="K523" s="19">
        <f t="shared" si="17"/>
        <v>0.96171219617121961</v>
      </c>
      <c r="L523" s="24">
        <f>'EPA Data'!D524/SUM('EPA Data'!D:D)</f>
        <v>5.2354404139220655E-6</v>
      </c>
      <c r="M523" s="24">
        <f>'EPA Data'!E524/SUM('EPA Data'!E:E)</f>
        <v>1.161834976291373E-5</v>
      </c>
      <c r="N523" s="24">
        <f>'EPA Data'!F524/SUM('EPA Data'!F:F)</f>
        <v>6.5106901509161062E-6</v>
      </c>
      <c r="O523" s="24">
        <f>'EPA Data'!G524/SUM('EPA Data'!G:G)</f>
        <v>1.0064376595284737E-5</v>
      </c>
      <c r="P523" s="24">
        <f>'EPA Data'!H524/SUM('EPA Data'!H:H)</f>
        <v>1.8996100180092197E-5</v>
      </c>
      <c r="Q523" s="24">
        <f>'EPA Data'!I524/SUM('EPA Data'!I:I)</f>
        <v>6.3881183065156813E-6</v>
      </c>
      <c r="R523" s="24">
        <f>'EPA Data'!J524/SUM('EPA Data'!J:J)</f>
        <v>8.865851933206234E-6</v>
      </c>
      <c r="S523" s="24">
        <f>'EPA Data'!K524/SUM('EPA Data'!K:K)</f>
        <v>1.6986106256163444E-5</v>
      </c>
      <c r="T523" s="24">
        <f>'EPA Data'!L524/SUM('EPA Data'!L:L)</f>
        <v>1.0310485110891596E-5</v>
      </c>
      <c r="U523" s="24">
        <f>'EPA Data'!M524/SUM('EPA Data'!M:M)</f>
        <v>1.4607472168276377E-5</v>
      </c>
      <c r="V523" s="24">
        <f>'EPA Data'!N524/SUM('EPA Data'!N:N)</f>
        <v>9.0981736932103799E-6</v>
      </c>
      <c r="W523" s="24">
        <f>'EPA Data'!O524/SUM('EPA Data'!O:O)</f>
        <v>5.9411803283551471E-6</v>
      </c>
      <c r="X523" s="24">
        <f>'EPA Data'!P524/SUM('EPA Data'!P:P)</f>
        <v>4.0924776094824701E-5</v>
      </c>
    </row>
    <row r="524" spans="1:24" x14ac:dyDescent="0.25">
      <c r="A524" s="16" t="s">
        <v>975</v>
      </c>
      <c r="B524" s="16" t="s">
        <v>966</v>
      </c>
      <c r="C524" s="21" t="s">
        <v>976</v>
      </c>
      <c r="D524" s="17">
        <f>SUMIFS('Census Data'!G:G,'Census Data'!$A:$A,$A524)/SUMIFS('Census Data'!$F:$F,'Census Data'!$A:$A,$A524)</f>
        <v>0.49804533122556666</v>
      </c>
      <c r="E524" s="19">
        <f>SUMIFS('Census Data'!H:H,'Census Data'!$A:$A,$A524)/SUMIFS('Census Data'!$F:$F,'Census Data'!$A:$A,$A524)</f>
        <v>0.5019546687744334</v>
      </c>
      <c r="F524" s="17">
        <f>SUM(SUMIFS('Census Data'!I:I,'Census Data'!$A:$A,$A524),SUMIFS('Census Data'!J:J,'Census Data'!$A:$A,$A524))/SUMIFS('Census Data'!$F:$F,'Census Data'!$A:$A,$A524)</f>
        <v>0.88974813612185166</v>
      </c>
      <c r="G524" s="17">
        <f>SUM(SUMIFS('Census Data'!K:K,'Census Data'!$A:$A,$A524),SUMIFS('Census Data'!L:L,'Census Data'!$A:$A,$A524))/SUMIFS('Census Data'!$F:$F,'Census Data'!$A:$A,$A524)</f>
        <v>6.0028625750357823E-3</v>
      </c>
      <c r="H524" s="17">
        <f>SUM(SUMIFS('Census Data'!O:O,'Census Data'!$A:$A,$A524),SUMIFS('Census Data'!P:P,'Census Data'!$A:$A,$A524))/SUMIFS('Census Data'!$F:$F,'Census Data'!$A:$A,$A524)</f>
        <v>1.0467625130845315E-2</v>
      </c>
      <c r="I524" s="19">
        <f t="shared" si="16"/>
        <v>9.3781376172267228E-2</v>
      </c>
      <c r="J524" s="17">
        <f>SUM(SUMIFS('Census Data'!W:W,'Census Data'!$A:$A,$A524),SUMIFS('Census Data'!X:X,'Census Data'!$A:$A,$A524))/SUMIFS('Census Data'!$F:$F,'Census Data'!$A:$A,$A524)</f>
        <v>0.17874003973425048</v>
      </c>
      <c r="K524" s="19">
        <f t="shared" si="17"/>
        <v>0.82125996026574954</v>
      </c>
      <c r="L524" s="24">
        <f>'EPA Data'!D525/SUM('EPA Data'!D:D)</f>
        <v>1.5401453692155954E-5</v>
      </c>
      <c r="M524" s="24">
        <f>'EPA Data'!E525/SUM('EPA Data'!E:E)</f>
        <v>5.0300096936651688E-5</v>
      </c>
      <c r="N524" s="24">
        <f>'EPA Data'!F525/SUM('EPA Data'!F:F)</f>
        <v>2.5075581192501294E-5</v>
      </c>
      <c r="O524" s="24">
        <f>'EPA Data'!G525/SUM('EPA Data'!G:G)</f>
        <v>2.6781808733095991E-5</v>
      </c>
      <c r="P524" s="24">
        <f>'EPA Data'!H525/SUM('EPA Data'!H:H)</f>
        <v>6.0683681006215336E-5</v>
      </c>
      <c r="Q524" s="24">
        <f>'EPA Data'!I525/SUM('EPA Data'!I:I)</f>
        <v>2.2875368201435094E-5</v>
      </c>
      <c r="R524" s="24">
        <f>'EPA Data'!J525/SUM('EPA Data'!J:J)</f>
        <v>3.4860382462444542E-5</v>
      </c>
      <c r="S524" s="24">
        <f>'EPA Data'!K525/SUM('EPA Data'!K:K)</f>
        <v>8.578396366703933E-5</v>
      </c>
      <c r="T524" s="24">
        <f>'EPA Data'!L525/SUM('EPA Data'!L:L)</f>
        <v>4.6659758164332152E-5</v>
      </c>
      <c r="U524" s="24">
        <f>'EPA Data'!M525/SUM('EPA Data'!M:M)</f>
        <v>2.0703873155625068E-5</v>
      </c>
      <c r="V524" s="24">
        <f>'EPA Data'!N525/SUM('EPA Data'!N:N)</f>
        <v>3.0006062741916352E-5</v>
      </c>
      <c r="W524" s="24">
        <f>'EPA Data'!O525/SUM('EPA Data'!O:O)</f>
        <v>1.3286020706120972E-5</v>
      </c>
      <c r="X524" s="24">
        <f>'EPA Data'!P525/SUM('EPA Data'!P:P)</f>
        <v>1.3982214576427384E-4</v>
      </c>
    </row>
    <row r="525" spans="1:24" x14ac:dyDescent="0.25">
      <c r="A525" s="16" t="s">
        <v>977</v>
      </c>
      <c r="B525" s="16" t="s">
        <v>966</v>
      </c>
      <c r="C525" s="21" t="s">
        <v>978</v>
      </c>
      <c r="D525" s="17">
        <f>SUMIFS('Census Data'!G:G,'Census Data'!$A:$A,$A525)/SUMIFS('Census Data'!$F:$F,'Census Data'!$A:$A,$A525)</f>
        <v>0.5024108422744451</v>
      </c>
      <c r="E525" s="19">
        <f>SUMIFS('Census Data'!H:H,'Census Data'!$A:$A,$A525)/SUMIFS('Census Data'!$F:$F,'Census Data'!$A:$A,$A525)</f>
        <v>0.49758915772555495</v>
      </c>
      <c r="F525" s="17">
        <f>SUM(SUMIFS('Census Data'!I:I,'Census Data'!$A:$A,$A525),SUMIFS('Census Data'!J:J,'Census Data'!$A:$A,$A525))/SUMIFS('Census Data'!$F:$F,'Census Data'!$A:$A,$A525)</f>
        <v>0.94626645236957563</v>
      </c>
      <c r="G525" s="17">
        <f>SUM(SUMIFS('Census Data'!K:K,'Census Data'!$A:$A,$A525),SUMIFS('Census Data'!L:L,'Census Data'!$A:$A,$A525))/SUMIFS('Census Data'!$F:$F,'Census Data'!$A:$A,$A525)</f>
        <v>6.646105729551279E-3</v>
      </c>
      <c r="H525" s="17">
        <f>SUM(SUMIFS('Census Data'!O:O,'Census Data'!$A:$A,$A525),SUMIFS('Census Data'!P:P,'Census Data'!$A:$A,$A525))/SUMIFS('Census Data'!$F:$F,'Census Data'!$A:$A,$A525)</f>
        <v>1.2293123669692889E-2</v>
      </c>
      <c r="I525" s="19">
        <f t="shared" si="16"/>
        <v>3.4794318231180177E-2</v>
      </c>
      <c r="J525" s="17">
        <f>SUM(SUMIFS('Census Data'!W:W,'Census Data'!$A:$A,$A525),SUMIFS('Census Data'!X:X,'Census Data'!$A:$A,$A525))/SUMIFS('Census Data'!$F:$F,'Census Data'!$A:$A,$A525)</f>
        <v>0.23487250771035142</v>
      </c>
      <c r="K525" s="19">
        <f t="shared" si="17"/>
        <v>0.7651274922896486</v>
      </c>
      <c r="L525" s="24">
        <f>'EPA Data'!D526/SUM('EPA Data'!D:D)</f>
        <v>4.1390103509922611E-6</v>
      </c>
      <c r="M525" s="24">
        <f>'EPA Data'!E526/SUM('EPA Data'!E:E)</f>
        <v>1.3583813862644077E-5</v>
      </c>
      <c r="N525" s="24">
        <f>'EPA Data'!F526/SUM('EPA Data'!F:F)</f>
        <v>7.3488340520200223E-6</v>
      </c>
      <c r="O525" s="24">
        <f>'EPA Data'!G526/SUM('EPA Data'!G:G)</f>
        <v>8.0748851026793466E-6</v>
      </c>
      <c r="P525" s="24">
        <f>'EPA Data'!H526/SUM('EPA Data'!H:H)</f>
        <v>1.7347396426622789E-5</v>
      </c>
      <c r="Q525" s="24">
        <f>'EPA Data'!I526/SUM('EPA Data'!I:I)</f>
        <v>8.0839121661542185E-6</v>
      </c>
      <c r="R525" s="24">
        <f>'EPA Data'!J526/SUM('EPA Data'!J:J)</f>
        <v>6.9349726076109767E-6</v>
      </c>
      <c r="S525" s="24">
        <f>'EPA Data'!K526/SUM('EPA Data'!K:K)</f>
        <v>1.9953104886200335E-5</v>
      </c>
      <c r="T525" s="24">
        <f>'EPA Data'!L526/SUM('EPA Data'!L:L)</f>
        <v>1.1440306807023947E-5</v>
      </c>
      <c r="U525" s="24">
        <f>'EPA Data'!M526/SUM('EPA Data'!M:M)</f>
        <v>5.2476042933484378E-6</v>
      </c>
      <c r="V525" s="24">
        <f>'EPA Data'!N526/SUM('EPA Data'!N:N)</f>
        <v>8.46392061826522E-6</v>
      </c>
      <c r="W525" s="24">
        <f>'EPA Data'!O526/SUM('EPA Data'!O:O)</f>
        <v>4.6581609327074105E-6</v>
      </c>
      <c r="X525" s="24">
        <f>'EPA Data'!P526/SUM('EPA Data'!P:P)</f>
        <v>4.116165715204389E-5</v>
      </c>
    </row>
    <row r="526" spans="1:24" x14ac:dyDescent="0.25">
      <c r="A526" s="16" t="s">
        <v>979</v>
      </c>
      <c r="B526" s="16" t="s">
        <v>966</v>
      </c>
      <c r="C526" s="21" t="s">
        <v>980</v>
      </c>
      <c r="D526" s="17">
        <f>SUMIFS('Census Data'!G:G,'Census Data'!$A:$A,$A526)/SUMIFS('Census Data'!$F:$F,'Census Data'!$A:$A,$A526)</f>
        <v>0.52049546673477209</v>
      </c>
      <c r="E526" s="19">
        <f>SUMIFS('Census Data'!H:H,'Census Data'!$A:$A,$A526)/SUMIFS('Census Data'!$F:$F,'Census Data'!$A:$A,$A526)</f>
        <v>0.47950453326522796</v>
      </c>
      <c r="F526" s="17">
        <f>SUM(SUMIFS('Census Data'!I:I,'Census Data'!$A:$A,$A526),SUMIFS('Census Data'!J:J,'Census Data'!$A:$A,$A526))/SUMIFS('Census Data'!$F:$F,'Census Data'!$A:$A,$A526)</f>
        <v>0.94483463159238923</v>
      </c>
      <c r="G526" s="17">
        <f>SUM(SUMIFS('Census Data'!K:K,'Census Data'!$A:$A,$A526),SUMIFS('Census Data'!L:L,'Census Data'!$A:$A,$A526))/SUMIFS('Census Data'!$F:$F,'Census Data'!$A:$A,$A526)</f>
        <v>4.5971140339675651E-3</v>
      </c>
      <c r="H526" s="17">
        <f>SUM(SUMIFS('Census Data'!O:O,'Census Data'!$A:$A,$A526),SUMIFS('Census Data'!P:P,'Census Data'!$A:$A,$A526))/SUMIFS('Census Data'!$F:$F,'Census Data'!$A:$A,$A526)</f>
        <v>1.0088111352317712E-2</v>
      </c>
      <c r="I526" s="19">
        <f t="shared" si="16"/>
        <v>4.0480143021325521E-2</v>
      </c>
      <c r="J526" s="17">
        <f>SUM(SUMIFS('Census Data'!W:W,'Census Data'!$A:$A,$A526),SUMIFS('Census Data'!X:X,'Census Data'!$A:$A,$A526))/SUMIFS('Census Data'!$F:$F,'Census Data'!$A:$A,$A526)</f>
        <v>5.1589835270080452E-2</v>
      </c>
      <c r="K526" s="19">
        <f t="shared" si="17"/>
        <v>0.94841016472991957</v>
      </c>
      <c r="L526" s="24">
        <f>'EPA Data'!D527/SUM('EPA Data'!D:D)</f>
        <v>1.1752598173491176E-6</v>
      </c>
      <c r="M526" s="24">
        <f>'EPA Data'!E527/SUM('EPA Data'!E:E)</f>
        <v>3.4063657471785499E-6</v>
      </c>
      <c r="N526" s="24">
        <f>'EPA Data'!F527/SUM('EPA Data'!F:F)</f>
        <v>1.8526680516507181E-6</v>
      </c>
      <c r="O526" s="24">
        <f>'EPA Data'!G527/SUM('EPA Data'!G:G)</f>
        <v>1.7745723126702987E-6</v>
      </c>
      <c r="P526" s="24">
        <f>'EPA Data'!H527/SUM('EPA Data'!H:H)</f>
        <v>4.1824631515928028E-6</v>
      </c>
      <c r="Q526" s="24">
        <f>'EPA Data'!I527/SUM('EPA Data'!I:I)</f>
        <v>2.0748450033426209E-6</v>
      </c>
      <c r="R526" s="24">
        <f>'EPA Data'!J527/SUM('EPA Data'!J:J)</f>
        <v>1.5986832612550577E-6</v>
      </c>
      <c r="S526" s="24">
        <f>'EPA Data'!K527/SUM('EPA Data'!K:K)</f>
        <v>4.5124758492604647E-6</v>
      </c>
      <c r="T526" s="24">
        <f>'EPA Data'!L527/SUM('EPA Data'!L:L)</f>
        <v>2.5496245272267281E-6</v>
      </c>
      <c r="U526" s="24">
        <f>'EPA Data'!M527/SUM('EPA Data'!M:M)</f>
        <v>1.6631540245948076E-6</v>
      </c>
      <c r="V526" s="24">
        <f>'EPA Data'!N527/SUM('EPA Data'!N:N)</f>
        <v>2.058611794424083E-6</v>
      </c>
      <c r="W526" s="24">
        <f>'EPA Data'!O527/SUM('EPA Data'!O:O)</f>
        <v>1.2727193860678621E-6</v>
      </c>
      <c r="X526" s="24">
        <f>'EPA Data'!P527/SUM('EPA Data'!P:P)</f>
        <v>1.0167034124186806E-5</v>
      </c>
    </row>
    <row r="527" spans="1:24" x14ac:dyDescent="0.25">
      <c r="A527" s="16" t="s">
        <v>981</v>
      </c>
      <c r="B527" s="16" t="s">
        <v>966</v>
      </c>
      <c r="C527" s="21" t="s">
        <v>982</v>
      </c>
      <c r="D527" s="17">
        <f>SUMIFS('Census Data'!G:G,'Census Data'!$A:$A,$A527)/SUMIFS('Census Data'!$F:$F,'Census Data'!$A:$A,$A527)</f>
        <v>0.49948621526487241</v>
      </c>
      <c r="E527" s="19">
        <f>SUMIFS('Census Data'!H:H,'Census Data'!$A:$A,$A527)/SUMIFS('Census Data'!$F:$F,'Census Data'!$A:$A,$A527)</f>
        <v>0.50051378473512753</v>
      </c>
      <c r="F527" s="17">
        <f>SUM(SUMIFS('Census Data'!I:I,'Census Data'!$A:$A,$A527),SUMIFS('Census Data'!J:J,'Census Data'!$A:$A,$A527))/SUMIFS('Census Data'!$F:$F,'Census Data'!$A:$A,$A527)</f>
        <v>0.95465576422746456</v>
      </c>
      <c r="G527" s="17">
        <f>SUM(SUMIFS('Census Data'!K:K,'Census Data'!$A:$A,$A527),SUMIFS('Census Data'!L:L,'Census Data'!$A:$A,$A527))/SUMIFS('Census Data'!$F:$F,'Census Data'!$A:$A,$A527)</f>
        <v>3.2138874920745971E-3</v>
      </c>
      <c r="H527" s="17">
        <f>SUM(SUMIFS('Census Data'!O:O,'Census Data'!$A:$A,$A527),SUMIFS('Census Data'!P:P,'Census Data'!$A:$A,$A527))/SUMIFS('Census Data'!$F:$F,'Census Data'!$A:$A,$A527)</f>
        <v>7.8051553378954506E-3</v>
      </c>
      <c r="I527" s="19">
        <f t="shared" si="16"/>
        <v>3.4325192942565308E-2</v>
      </c>
      <c r="J527" s="17">
        <f>SUM(SUMIFS('Census Data'!W:W,'Census Data'!$A:$A,$A527),SUMIFS('Census Data'!X:X,'Census Data'!$A:$A,$A527))/SUMIFS('Census Data'!$F:$F,'Census Data'!$A:$A,$A527)</f>
        <v>3.3953518878856122E-2</v>
      </c>
      <c r="K527" s="19">
        <f t="shared" si="17"/>
        <v>0.96604648112114389</v>
      </c>
      <c r="L527" s="24">
        <f>'EPA Data'!D528/SUM('EPA Data'!D:D)</f>
        <v>2.1814345060738959E-5</v>
      </c>
      <c r="M527" s="24">
        <f>'EPA Data'!E528/SUM('EPA Data'!E:E)</f>
        <v>4.6642635159632055E-5</v>
      </c>
      <c r="N527" s="24">
        <f>'EPA Data'!F528/SUM('EPA Data'!F:F)</f>
        <v>2.6352407918916914E-5</v>
      </c>
      <c r="O527" s="24">
        <f>'EPA Data'!G528/SUM('EPA Data'!G:G)</f>
        <v>5.2019372206870283E-5</v>
      </c>
      <c r="P527" s="24">
        <f>'EPA Data'!H528/SUM('EPA Data'!H:H)</f>
        <v>9.6437848272901505E-5</v>
      </c>
      <c r="Q527" s="24">
        <f>'EPA Data'!I528/SUM('EPA Data'!I:I)</f>
        <v>2.6080518902091916E-5</v>
      </c>
      <c r="R527" s="24">
        <f>'EPA Data'!J528/SUM('EPA Data'!J:J)</f>
        <v>3.7252757941893535E-5</v>
      </c>
      <c r="S527" s="24">
        <f>'EPA Data'!K528/SUM('EPA Data'!K:K)</f>
        <v>7.0640790314112955E-5</v>
      </c>
      <c r="T527" s="24">
        <f>'EPA Data'!L528/SUM('EPA Data'!L:L)</f>
        <v>3.9425296756082059E-5</v>
      </c>
      <c r="U527" s="24">
        <f>'EPA Data'!M528/SUM('EPA Data'!M:M)</f>
        <v>7.6600472777992677E-5</v>
      </c>
      <c r="V527" s="24">
        <f>'EPA Data'!N528/SUM('EPA Data'!N:N)</f>
        <v>4.0359109511437852E-5</v>
      </c>
      <c r="W527" s="24">
        <f>'EPA Data'!O528/SUM('EPA Data'!O:O)</f>
        <v>2.3844251022591122E-5</v>
      </c>
      <c r="X527" s="24">
        <f>'EPA Data'!P528/SUM('EPA Data'!P:P)</f>
        <v>1.4054128794015986E-4</v>
      </c>
    </row>
    <row r="528" spans="1:24" x14ac:dyDescent="0.25">
      <c r="A528" s="16" t="s">
        <v>983</v>
      </c>
      <c r="B528" s="16" t="s">
        <v>966</v>
      </c>
      <c r="C528" s="21" t="s">
        <v>984</v>
      </c>
      <c r="D528" s="17">
        <f>SUMIFS('Census Data'!G:G,'Census Data'!$A:$A,$A528)/SUMIFS('Census Data'!$F:$F,'Census Data'!$A:$A,$A528)</f>
        <v>0.49933648015319748</v>
      </c>
      <c r="E528" s="19">
        <f>SUMIFS('Census Data'!H:H,'Census Data'!$A:$A,$A528)/SUMIFS('Census Data'!$F:$F,'Census Data'!$A:$A,$A528)</f>
        <v>0.50066351984680246</v>
      </c>
      <c r="F528" s="17">
        <f>SUM(SUMIFS('Census Data'!I:I,'Census Data'!$A:$A,$A528),SUMIFS('Census Data'!J:J,'Census Data'!$A:$A,$A528))/SUMIFS('Census Data'!$F:$F,'Census Data'!$A:$A,$A528)</f>
        <v>0.94367640389041008</v>
      </c>
      <c r="G528" s="17">
        <f>SUM(SUMIFS('Census Data'!K:K,'Census Data'!$A:$A,$A528),SUMIFS('Census Data'!L:L,'Census Data'!$A:$A,$A528))/SUMIFS('Census Data'!$F:$F,'Census Data'!$A:$A,$A528)</f>
        <v>7.3827081688532022E-3</v>
      </c>
      <c r="H528" s="17">
        <f>SUM(SUMIFS('Census Data'!O:O,'Census Data'!$A:$A,$A528),SUMIFS('Census Data'!P:P,'Census Data'!$A:$A,$A528))/SUMIFS('Census Data'!$F:$F,'Census Data'!$A:$A,$A528)</f>
        <v>1.1405822176681056E-2</v>
      </c>
      <c r="I528" s="19">
        <f t="shared" si="16"/>
        <v>3.7535065764055631E-2</v>
      </c>
      <c r="J528" s="17">
        <f>SUM(SUMIFS('Census Data'!W:W,'Census Data'!$A:$A,$A528),SUMIFS('Census Data'!X:X,'Census Data'!$A:$A,$A528))/SUMIFS('Census Data'!$F:$F,'Census Data'!$A:$A,$A528)</f>
        <v>0.13387982731686013</v>
      </c>
      <c r="K528" s="19">
        <f t="shared" si="17"/>
        <v>0.8661201726831399</v>
      </c>
      <c r="L528" s="24">
        <f>'EPA Data'!D529/SUM('EPA Data'!D:D)</f>
        <v>4.0873442881931852E-5</v>
      </c>
      <c r="M528" s="24">
        <f>'EPA Data'!E529/SUM('EPA Data'!E:E)</f>
        <v>1.3749503864263603E-4</v>
      </c>
      <c r="N528" s="24">
        <f>'EPA Data'!F529/SUM('EPA Data'!F:F)</f>
        <v>6.7189214686639732E-5</v>
      </c>
      <c r="O528" s="24">
        <f>'EPA Data'!G529/SUM('EPA Data'!G:G)</f>
        <v>6.7898971449941817E-5</v>
      </c>
      <c r="P528" s="24">
        <f>'EPA Data'!H529/SUM('EPA Data'!H:H)</f>
        <v>1.5347226200681797E-4</v>
      </c>
      <c r="Q528" s="24">
        <f>'EPA Data'!I529/SUM('EPA Data'!I:I)</f>
        <v>5.6624403268014588E-5</v>
      </c>
      <c r="R528" s="24">
        <f>'EPA Data'!J529/SUM('EPA Data'!J:J)</f>
        <v>8.1337253576004918E-5</v>
      </c>
      <c r="S528" s="24">
        <f>'EPA Data'!K529/SUM('EPA Data'!K:K)</f>
        <v>2.4899038212438502E-4</v>
      </c>
      <c r="T528" s="24">
        <f>'EPA Data'!L529/SUM('EPA Data'!L:L)</f>
        <v>1.2962527167165045E-4</v>
      </c>
      <c r="U528" s="24">
        <f>'EPA Data'!M529/SUM('EPA Data'!M:M)</f>
        <v>5.0183380552692938E-5</v>
      </c>
      <c r="V528" s="24">
        <f>'EPA Data'!N529/SUM('EPA Data'!N:N)</f>
        <v>8.7229934788096621E-5</v>
      </c>
      <c r="W528" s="24">
        <f>'EPA Data'!O529/SUM('EPA Data'!O:O)</f>
        <v>3.3000932423618638E-5</v>
      </c>
      <c r="X528" s="24">
        <f>'EPA Data'!P529/SUM('EPA Data'!P:P)</f>
        <v>3.3455095622346513E-4</v>
      </c>
    </row>
    <row r="529" spans="1:24" x14ac:dyDescent="0.25">
      <c r="A529" s="16" t="s">
        <v>985</v>
      </c>
      <c r="B529" s="16" t="s">
        <v>966</v>
      </c>
      <c r="C529" s="21" t="s">
        <v>986</v>
      </c>
      <c r="D529" s="17">
        <f>SUMIFS('Census Data'!G:G,'Census Data'!$A:$A,$A529)/SUMIFS('Census Data'!$F:$F,'Census Data'!$A:$A,$A529)</f>
        <v>0.50191915067374437</v>
      </c>
      <c r="E529" s="19">
        <f>SUMIFS('Census Data'!H:H,'Census Data'!$A:$A,$A529)/SUMIFS('Census Data'!$F:$F,'Census Data'!$A:$A,$A529)</f>
        <v>0.49808084932625563</v>
      </c>
      <c r="F529" s="17">
        <f>SUM(SUMIFS('Census Data'!I:I,'Census Data'!$A:$A,$A529),SUMIFS('Census Data'!J:J,'Census Data'!$A:$A,$A529))/SUMIFS('Census Data'!$F:$F,'Census Data'!$A:$A,$A529)</f>
        <v>0.94250714577378525</v>
      </c>
      <c r="G529" s="17">
        <f>SUM(SUMIFS('Census Data'!K:K,'Census Data'!$A:$A,$A529),SUMIFS('Census Data'!L:L,'Census Data'!$A:$A,$A529))/SUMIFS('Census Data'!$F:$F,'Census Data'!$A:$A,$A529)</f>
        <v>6.941608819926501E-3</v>
      </c>
      <c r="H529" s="17">
        <f>SUM(SUMIFS('Census Data'!O:O,'Census Data'!$A:$A,$A529),SUMIFS('Census Data'!P:P,'Census Data'!$A:$A,$A529))/SUMIFS('Census Data'!$F:$F,'Census Data'!$A:$A,$A529)</f>
        <v>9.6365863617803183E-3</v>
      </c>
      <c r="I529" s="19">
        <f t="shared" si="16"/>
        <v>4.0914659044507973E-2</v>
      </c>
      <c r="J529" s="17">
        <f>SUM(SUMIFS('Census Data'!W:W,'Census Data'!$A:$A,$A529),SUMIFS('Census Data'!X:X,'Census Data'!$A:$A,$A529))/SUMIFS('Census Data'!$F:$F,'Census Data'!$A:$A,$A529)</f>
        <v>5.079624336463863E-2</v>
      </c>
      <c r="K529" s="19">
        <f t="shared" si="17"/>
        <v>0.94920375663536138</v>
      </c>
      <c r="L529" s="24">
        <f>'EPA Data'!D530/SUM('EPA Data'!D:D)</f>
        <v>4.1341936666180976E-6</v>
      </c>
      <c r="M529" s="24">
        <f>'EPA Data'!E530/SUM('EPA Data'!E:E)</f>
        <v>1.2187736645763884E-5</v>
      </c>
      <c r="N529" s="24">
        <f>'EPA Data'!F530/SUM('EPA Data'!F:F)</f>
        <v>7.135231891308478E-6</v>
      </c>
      <c r="O529" s="24">
        <f>'EPA Data'!G530/SUM('EPA Data'!G:G)</f>
        <v>1.0163857555274897E-5</v>
      </c>
      <c r="P529" s="24">
        <f>'EPA Data'!H530/SUM('EPA Data'!H:H)</f>
        <v>2.1090728235746967E-5</v>
      </c>
      <c r="Q529" s="24">
        <f>'EPA Data'!I530/SUM('EPA Data'!I:I)</f>
        <v>6.3150487430768996E-6</v>
      </c>
      <c r="R529" s="24">
        <f>'EPA Data'!J530/SUM('EPA Data'!J:J)</f>
        <v>6.590739470633914E-6</v>
      </c>
      <c r="S529" s="24">
        <f>'EPA Data'!K530/SUM('EPA Data'!K:K)</f>
        <v>1.7617351102933518E-5</v>
      </c>
      <c r="T529" s="24">
        <f>'EPA Data'!L530/SUM('EPA Data'!L:L)</f>
        <v>1.0122218652294679E-5</v>
      </c>
      <c r="U529" s="24">
        <f>'EPA Data'!M530/SUM('EPA Data'!M:M)</f>
        <v>1.2530488705796622E-5</v>
      </c>
      <c r="V529" s="24">
        <f>'EPA Data'!N530/SUM('EPA Data'!N:N)</f>
        <v>8.4002823453111047E-6</v>
      </c>
      <c r="W529" s="24">
        <f>'EPA Data'!O530/SUM('EPA Data'!O:O)</f>
        <v>5.3173576721791592E-6</v>
      </c>
      <c r="X529" s="24">
        <f>'EPA Data'!P530/SUM('EPA Data'!P:P)</f>
        <v>3.5540425417877041E-5</v>
      </c>
    </row>
    <row r="530" spans="1:24" x14ac:dyDescent="0.25">
      <c r="A530" s="16" t="s">
        <v>987</v>
      </c>
      <c r="B530" s="16" t="s">
        <v>966</v>
      </c>
      <c r="C530" s="21" t="s">
        <v>327</v>
      </c>
      <c r="D530" s="17">
        <f>SUMIFS('Census Data'!G:G,'Census Data'!$A:$A,$A530)/SUMIFS('Census Data'!$F:$F,'Census Data'!$A:$A,$A530)</f>
        <v>0.50981902194840201</v>
      </c>
      <c r="E530" s="19">
        <f>SUMIFS('Census Data'!H:H,'Census Data'!$A:$A,$A530)/SUMIFS('Census Data'!$F:$F,'Census Data'!$A:$A,$A530)</f>
        <v>0.49018097805159799</v>
      </c>
      <c r="F530" s="17">
        <f>SUM(SUMIFS('Census Data'!I:I,'Census Data'!$A:$A,$A530),SUMIFS('Census Data'!J:J,'Census Data'!$A:$A,$A530))/SUMIFS('Census Data'!$F:$F,'Census Data'!$A:$A,$A530)</f>
        <v>0.95687331536388143</v>
      </c>
      <c r="G530" s="17">
        <f>SUM(SUMIFS('Census Data'!K:K,'Census Data'!$A:$A,$A530),SUMIFS('Census Data'!L:L,'Census Data'!$A:$A,$A530))/SUMIFS('Census Data'!$F:$F,'Census Data'!$A:$A,$A530)</f>
        <v>4.2356565267616482E-3</v>
      </c>
      <c r="H530" s="17">
        <f>SUM(SUMIFS('Census Data'!O:O,'Census Data'!$A:$A,$A530),SUMIFS('Census Data'!P:P,'Census Data'!$A:$A,$A530))/SUMIFS('Census Data'!$F:$F,'Census Data'!$A:$A,$A530)</f>
        <v>3.0804774740084712E-3</v>
      </c>
      <c r="I530" s="19">
        <f t="shared" si="16"/>
        <v>3.5810550635348437E-2</v>
      </c>
      <c r="J530" s="17">
        <f>SUM(SUMIFS('Census Data'!W:W,'Census Data'!$A:$A,$A530),SUMIFS('Census Data'!X:X,'Census Data'!$A:$A,$A530))/SUMIFS('Census Data'!$F:$F,'Census Data'!$A:$A,$A530)</f>
        <v>5.3523296110897192E-2</v>
      </c>
      <c r="K530" s="19">
        <f t="shared" si="17"/>
        <v>0.94647670388910277</v>
      </c>
      <c r="L530" s="24">
        <f>'EPA Data'!D531/SUM('EPA Data'!D:D)</f>
        <v>9.0391900333492143E-7</v>
      </c>
      <c r="M530" s="24">
        <f>'EPA Data'!E531/SUM('EPA Data'!E:E)</f>
        <v>3.0649593713366253E-6</v>
      </c>
      <c r="N530" s="24">
        <f>'EPA Data'!F531/SUM('EPA Data'!F:F)</f>
        <v>1.6583508358420674E-6</v>
      </c>
      <c r="O530" s="24">
        <f>'EPA Data'!G531/SUM('EPA Data'!G:G)</f>
        <v>1.3391698484286568E-6</v>
      </c>
      <c r="P530" s="24">
        <f>'EPA Data'!H531/SUM('EPA Data'!H:H)</f>
        <v>3.5425960729288359E-6</v>
      </c>
      <c r="Q530" s="24">
        <f>'EPA Data'!I531/SUM('EPA Data'!I:I)</f>
        <v>1.5637274282327093E-6</v>
      </c>
      <c r="R530" s="24">
        <f>'EPA Data'!J531/SUM('EPA Data'!J:J)</f>
        <v>1.5748210821986817E-6</v>
      </c>
      <c r="S530" s="24">
        <f>'EPA Data'!K531/SUM('EPA Data'!K:K)</f>
        <v>4.8861961987668129E-6</v>
      </c>
      <c r="T530" s="24">
        <f>'EPA Data'!L531/SUM('EPA Data'!L:L)</f>
        <v>2.9150008905126816E-6</v>
      </c>
      <c r="U530" s="24">
        <f>'EPA Data'!M531/SUM('EPA Data'!M:M)</f>
        <v>1.0302714216315752E-6</v>
      </c>
      <c r="V530" s="24">
        <f>'EPA Data'!N531/SUM('EPA Data'!N:N)</f>
        <v>1.7864063164990947E-6</v>
      </c>
      <c r="W530" s="24">
        <f>'EPA Data'!O531/SUM('EPA Data'!O:O)</f>
        <v>9.1587189358297021E-7</v>
      </c>
      <c r="X530" s="24">
        <f>'EPA Data'!P531/SUM('EPA Data'!P:P)</f>
        <v>8.7745112669964983E-6</v>
      </c>
    </row>
    <row r="531" spans="1:24" x14ac:dyDescent="0.25">
      <c r="A531" s="16" t="s">
        <v>988</v>
      </c>
      <c r="B531" s="16" t="s">
        <v>966</v>
      </c>
      <c r="C531" s="21" t="s">
        <v>989</v>
      </c>
      <c r="D531" s="17">
        <f>SUMIFS('Census Data'!G:G,'Census Data'!$A:$A,$A531)/SUMIFS('Census Data'!$F:$F,'Census Data'!$A:$A,$A531)</f>
        <v>0.51084990958408683</v>
      </c>
      <c r="E531" s="19">
        <f>SUMIFS('Census Data'!H:H,'Census Data'!$A:$A,$A531)/SUMIFS('Census Data'!$F:$F,'Census Data'!$A:$A,$A531)</f>
        <v>0.48915009041591317</v>
      </c>
      <c r="F531" s="17">
        <f>SUM(SUMIFS('Census Data'!I:I,'Census Data'!$A:$A,$A531),SUMIFS('Census Data'!J:J,'Census Data'!$A:$A,$A531))/SUMIFS('Census Data'!$F:$F,'Census Data'!$A:$A,$A531)</f>
        <v>0.94394213381555159</v>
      </c>
      <c r="G531" s="17">
        <f>SUM(SUMIFS('Census Data'!K:K,'Census Data'!$A:$A,$A531),SUMIFS('Census Data'!L:L,'Census Data'!$A:$A,$A531))/SUMIFS('Census Data'!$F:$F,'Census Data'!$A:$A,$A531)</f>
        <v>5.4249547920433997E-3</v>
      </c>
      <c r="H531" s="17">
        <f>SUM(SUMIFS('Census Data'!O:O,'Census Data'!$A:$A,$A531),SUMIFS('Census Data'!P:P,'Census Data'!$A:$A,$A531))/SUMIFS('Census Data'!$F:$F,'Census Data'!$A:$A,$A531)</f>
        <v>3.616636528028933E-3</v>
      </c>
      <c r="I531" s="19">
        <f t="shared" si="16"/>
        <v>4.7016274864376095E-2</v>
      </c>
      <c r="J531" s="17">
        <f>SUM(SUMIFS('Census Data'!W:W,'Census Data'!$A:$A,$A531),SUMIFS('Census Data'!X:X,'Census Data'!$A:$A,$A531))/SUMIFS('Census Data'!$F:$F,'Census Data'!$A:$A,$A531)</f>
        <v>6.3291139240506333E-2</v>
      </c>
      <c r="K531" s="19">
        <f t="shared" si="17"/>
        <v>0.93670886075949367</v>
      </c>
      <c r="L531" s="24">
        <f>'EPA Data'!D532/SUM('EPA Data'!D:D)</f>
        <v>2.1634947042419443E-7</v>
      </c>
      <c r="M531" s="24">
        <f>'EPA Data'!E532/SUM('EPA Data'!E:E)</f>
        <v>6.9906179233768186E-7</v>
      </c>
      <c r="N531" s="24">
        <f>'EPA Data'!F532/SUM('EPA Data'!F:F)</f>
        <v>3.4350024233288226E-7</v>
      </c>
      <c r="O531" s="24">
        <f>'EPA Data'!G532/SUM('EPA Data'!G:G)</f>
        <v>3.8107361198438361E-7</v>
      </c>
      <c r="P531" s="24">
        <f>'EPA Data'!H532/SUM('EPA Data'!H:H)</f>
        <v>8.2467056588455902E-7</v>
      </c>
      <c r="Q531" s="24">
        <f>'EPA Data'!I532/SUM('EPA Data'!I:I)</f>
        <v>3.7366516792413394E-7</v>
      </c>
      <c r="R531" s="24">
        <f>'EPA Data'!J532/SUM('EPA Data'!J:J)</f>
        <v>3.4431039662227868E-7</v>
      </c>
      <c r="S531" s="24">
        <f>'EPA Data'!K532/SUM('EPA Data'!K:K)</f>
        <v>8.6729239933968795E-7</v>
      </c>
      <c r="T531" s="24">
        <f>'EPA Data'!L532/SUM('EPA Data'!L:L)</f>
        <v>4.8017859536586131E-7</v>
      </c>
      <c r="U531" s="24">
        <f>'EPA Data'!M532/SUM('EPA Data'!M:M)</f>
        <v>2.8566013350694116E-7</v>
      </c>
      <c r="V531" s="24">
        <f>'EPA Data'!N532/SUM('EPA Data'!N:N)</f>
        <v>3.7496952259371259E-7</v>
      </c>
      <c r="W531" s="24">
        <f>'EPA Data'!O532/SUM('EPA Data'!O:O)</f>
        <v>2.2555897624238799E-7</v>
      </c>
      <c r="X531" s="24">
        <f>'EPA Data'!P532/SUM('EPA Data'!P:P)</f>
        <v>2.1812943296797146E-6</v>
      </c>
    </row>
    <row r="532" spans="1:24" x14ac:dyDescent="0.25">
      <c r="A532" s="16" t="s">
        <v>990</v>
      </c>
      <c r="B532" s="16" t="s">
        <v>966</v>
      </c>
      <c r="C532" s="21" t="s">
        <v>991</v>
      </c>
      <c r="D532" s="17">
        <f>SUMIFS('Census Data'!G:G,'Census Data'!$A:$A,$A532)/SUMIFS('Census Data'!$F:$F,'Census Data'!$A:$A,$A532)</f>
        <v>0.49630409529734737</v>
      </c>
      <c r="E532" s="19">
        <f>SUMIFS('Census Data'!H:H,'Census Data'!$A:$A,$A532)/SUMIFS('Census Data'!$F:$F,'Census Data'!$A:$A,$A532)</f>
        <v>0.50369590470265257</v>
      </c>
      <c r="F532" s="17">
        <f>SUM(SUMIFS('Census Data'!I:I,'Census Data'!$A:$A,$A532),SUMIFS('Census Data'!J:J,'Census Data'!$A:$A,$A532))/SUMIFS('Census Data'!$F:$F,'Census Data'!$A:$A,$A532)</f>
        <v>0.93190311900421585</v>
      </c>
      <c r="G532" s="17">
        <f>SUM(SUMIFS('Census Data'!K:K,'Census Data'!$A:$A,$A532),SUMIFS('Census Data'!L:L,'Census Data'!$A:$A,$A532))/SUMIFS('Census Data'!$F:$F,'Census Data'!$A:$A,$A532)</f>
        <v>8.314154075066674E-3</v>
      </c>
      <c r="H532" s="17">
        <f>SUM(SUMIFS('Census Data'!O:O,'Census Data'!$A:$A,$A532),SUMIFS('Census Data'!P:P,'Census Data'!$A:$A,$A532))/SUMIFS('Census Data'!$F:$F,'Census Data'!$A:$A,$A532)</f>
        <v>1.0680925303133797E-2</v>
      </c>
      <c r="I532" s="19">
        <f t="shared" si="16"/>
        <v>4.9101801617583707E-2</v>
      </c>
      <c r="J532" s="17">
        <f>SUM(SUMIFS('Census Data'!W:W,'Census Data'!$A:$A,$A532),SUMIFS('Census Data'!X:X,'Census Data'!$A:$A,$A532))/SUMIFS('Census Data'!$F:$F,'Census Data'!$A:$A,$A532)</f>
        <v>0.25645967570013356</v>
      </c>
      <c r="K532" s="19">
        <f t="shared" si="17"/>
        <v>0.74354032429986638</v>
      </c>
      <c r="L532" s="24">
        <f>'EPA Data'!D533/SUM('EPA Data'!D:D)</f>
        <v>7.3434986956911422E-5</v>
      </c>
      <c r="M532" s="24">
        <f>'EPA Data'!E533/SUM('EPA Data'!E:E)</f>
        <v>1.034537727654899E-4</v>
      </c>
      <c r="N532" s="24">
        <f>'EPA Data'!F533/SUM('EPA Data'!F:F)</f>
        <v>5.5419565233861302E-5</v>
      </c>
      <c r="O532" s="24">
        <f>'EPA Data'!G533/SUM('EPA Data'!G:G)</f>
        <v>3.5740392893397142E-4</v>
      </c>
      <c r="P532" s="24">
        <f>'EPA Data'!H533/SUM('EPA Data'!H:H)</f>
        <v>3.2724777069753505E-4</v>
      </c>
      <c r="Q532" s="24">
        <f>'EPA Data'!I533/SUM('EPA Data'!I:I)</f>
        <v>9.6090468250348878E-5</v>
      </c>
      <c r="R532" s="24">
        <f>'EPA Data'!J533/SUM('EPA Data'!J:J)</f>
        <v>5.6176288300794925E-4</v>
      </c>
      <c r="S532" s="24">
        <f>'EPA Data'!K533/SUM('EPA Data'!K:K)</f>
        <v>2.3034710574577151E-4</v>
      </c>
      <c r="T532" s="24">
        <f>'EPA Data'!L533/SUM('EPA Data'!L:L)</f>
        <v>8.6399724277649991E-5</v>
      </c>
      <c r="U532" s="24">
        <f>'EPA Data'!M533/SUM('EPA Data'!M:M)</f>
        <v>3.6684620155432449E-4</v>
      </c>
      <c r="V532" s="24">
        <f>'EPA Data'!N533/SUM('EPA Data'!N:N)</f>
        <v>2.4906624137862216E-4</v>
      </c>
      <c r="W532" s="24">
        <f>'EPA Data'!O533/SUM('EPA Data'!O:O)</f>
        <v>7.0406325581590256E-5</v>
      </c>
      <c r="X532" s="24">
        <f>'EPA Data'!P533/SUM('EPA Data'!P:P)</f>
        <v>4.9301081837839966E-4</v>
      </c>
    </row>
    <row r="533" spans="1:24" x14ac:dyDescent="0.25">
      <c r="A533" s="16" t="s">
        <v>992</v>
      </c>
      <c r="B533" s="16" t="s">
        <v>966</v>
      </c>
      <c r="C533" s="21" t="s">
        <v>993</v>
      </c>
      <c r="D533" s="17">
        <f>SUMIFS('Census Data'!G:G,'Census Data'!$A:$A,$A533)/SUMIFS('Census Data'!$F:$F,'Census Data'!$A:$A,$A533)</f>
        <v>0.51027253668763106</v>
      </c>
      <c r="E533" s="19">
        <f>SUMIFS('Census Data'!H:H,'Census Data'!$A:$A,$A533)/SUMIFS('Census Data'!$F:$F,'Census Data'!$A:$A,$A533)</f>
        <v>0.48972746331236899</v>
      </c>
      <c r="F533" s="17">
        <f>SUM(SUMIFS('Census Data'!I:I,'Census Data'!$A:$A,$A533),SUMIFS('Census Data'!J:J,'Census Data'!$A:$A,$A533))/SUMIFS('Census Data'!$F:$F,'Census Data'!$A:$A,$A533)</f>
        <v>0.97162823200559045</v>
      </c>
      <c r="G533" s="17">
        <f>SUM(SUMIFS('Census Data'!K:K,'Census Data'!$A:$A,$A533),SUMIFS('Census Data'!L:L,'Census Data'!$A:$A,$A533))/SUMIFS('Census Data'!$F:$F,'Census Data'!$A:$A,$A533)</f>
        <v>1.2578616352201257E-3</v>
      </c>
      <c r="H533" s="17">
        <f>SUM(SUMIFS('Census Data'!O:O,'Census Data'!$A:$A,$A533),SUMIFS('Census Data'!P:P,'Census Data'!$A:$A,$A533))/SUMIFS('Census Data'!$F:$F,'Census Data'!$A:$A,$A533)</f>
        <v>4.1928721174004195E-3</v>
      </c>
      <c r="I533" s="19">
        <f t="shared" si="16"/>
        <v>2.292103424178904E-2</v>
      </c>
      <c r="J533" s="17">
        <f>SUM(SUMIFS('Census Data'!W:W,'Census Data'!$A:$A,$A533),SUMIFS('Census Data'!X:X,'Census Data'!$A:$A,$A533))/SUMIFS('Census Data'!$F:$F,'Census Data'!$A:$A,$A533)</f>
        <v>6.3731656184486368E-2</v>
      </c>
      <c r="K533" s="19">
        <f t="shared" si="17"/>
        <v>0.9362683438155136</v>
      </c>
      <c r="L533" s="24">
        <f>'EPA Data'!D534/SUM('EPA Data'!D:D)</f>
        <v>3.2541443772376857E-6</v>
      </c>
      <c r="M533" s="24">
        <f>'EPA Data'!E534/SUM('EPA Data'!E:E)</f>
        <v>1.0829851722009226E-5</v>
      </c>
      <c r="N533" s="24">
        <f>'EPA Data'!F534/SUM('EPA Data'!F:F)</f>
        <v>5.0624849355324503E-6</v>
      </c>
      <c r="O533" s="24">
        <f>'EPA Data'!G534/SUM('EPA Data'!G:G)</f>
        <v>4.4399448171365069E-6</v>
      </c>
      <c r="P533" s="24">
        <f>'EPA Data'!H534/SUM('EPA Data'!H:H)</f>
        <v>1.0650700488954031E-5</v>
      </c>
      <c r="Q533" s="24">
        <f>'EPA Data'!I534/SUM('EPA Data'!I:I)</f>
        <v>4.1425672108945399E-6</v>
      </c>
      <c r="R533" s="24">
        <f>'EPA Data'!J534/SUM('EPA Data'!J:J)</f>
        <v>5.7676180977879452E-6</v>
      </c>
      <c r="S533" s="24">
        <f>'EPA Data'!K534/SUM('EPA Data'!K:K)</f>
        <v>2.4137786396113561E-5</v>
      </c>
      <c r="T533" s="24">
        <f>'EPA Data'!L534/SUM('EPA Data'!L:L)</f>
        <v>1.0857701178600633E-5</v>
      </c>
      <c r="U533" s="24">
        <f>'EPA Data'!M534/SUM('EPA Data'!M:M)</f>
        <v>2.909024733802165E-6</v>
      </c>
      <c r="V533" s="24">
        <f>'EPA Data'!N534/SUM('EPA Data'!N:N)</f>
        <v>5.3621014357298172E-6</v>
      </c>
      <c r="W533" s="24">
        <f>'EPA Data'!O534/SUM('EPA Data'!O:O)</f>
        <v>2.2043143856623838E-6</v>
      </c>
      <c r="X533" s="24">
        <f>'EPA Data'!P534/SUM('EPA Data'!P:P)</f>
        <v>2.2625869763303291E-5</v>
      </c>
    </row>
    <row r="534" spans="1:24" x14ac:dyDescent="0.25">
      <c r="A534" s="16" t="s">
        <v>994</v>
      </c>
      <c r="B534" s="16" t="s">
        <v>966</v>
      </c>
      <c r="C534" s="21" t="s">
        <v>995</v>
      </c>
      <c r="D534" s="17">
        <f>SUMIFS('Census Data'!G:G,'Census Data'!$A:$A,$A534)/SUMIFS('Census Data'!$F:$F,'Census Data'!$A:$A,$A534)</f>
        <v>0.50848938826466916</v>
      </c>
      <c r="E534" s="19">
        <f>SUMIFS('Census Data'!H:H,'Census Data'!$A:$A,$A534)/SUMIFS('Census Data'!$F:$F,'Census Data'!$A:$A,$A534)</f>
        <v>0.49151061173533084</v>
      </c>
      <c r="F534" s="17">
        <f>SUM(SUMIFS('Census Data'!I:I,'Census Data'!$A:$A,$A534),SUMIFS('Census Data'!J:J,'Census Data'!$A:$A,$A534))/SUMIFS('Census Data'!$F:$F,'Census Data'!$A:$A,$A534)</f>
        <v>0.94685809404910526</v>
      </c>
      <c r="G534" s="17">
        <f>SUM(SUMIFS('Census Data'!K:K,'Census Data'!$A:$A,$A534),SUMIFS('Census Data'!L:L,'Census Data'!$A:$A,$A534))/SUMIFS('Census Data'!$F:$F,'Census Data'!$A:$A,$A534)</f>
        <v>8.7390761548064924E-3</v>
      </c>
      <c r="H534" s="17">
        <f>SUM(SUMIFS('Census Data'!O:O,'Census Data'!$A:$A,$A534),SUMIFS('Census Data'!P:P,'Census Data'!$A:$A,$A534))/SUMIFS('Census Data'!$F:$F,'Census Data'!$A:$A,$A534)</f>
        <v>7.9900124843945066E-3</v>
      </c>
      <c r="I534" s="19">
        <f t="shared" si="16"/>
        <v>3.6412817311693768E-2</v>
      </c>
      <c r="J534" s="17">
        <f>SUM(SUMIFS('Census Data'!W:W,'Census Data'!$A:$A,$A534),SUMIFS('Census Data'!X:X,'Census Data'!$A:$A,$A534))/SUMIFS('Census Data'!$F:$F,'Census Data'!$A:$A,$A534)</f>
        <v>0.27178526841448192</v>
      </c>
      <c r="K534" s="19">
        <f t="shared" si="17"/>
        <v>0.72821473158551808</v>
      </c>
      <c r="L534" s="24">
        <f>'EPA Data'!D535/SUM('EPA Data'!D:D)</f>
        <v>7.5044603203150877E-6</v>
      </c>
      <c r="M534" s="24">
        <f>'EPA Data'!E535/SUM('EPA Data'!E:E)</f>
        <v>2.1034880675959325E-5</v>
      </c>
      <c r="N534" s="24">
        <f>'EPA Data'!F535/SUM('EPA Data'!F:F)</f>
        <v>1.0320669221897524E-5</v>
      </c>
      <c r="O534" s="24">
        <f>'EPA Data'!G535/SUM('EPA Data'!G:G)</f>
        <v>1.2575433124936899E-5</v>
      </c>
      <c r="P534" s="24">
        <f>'EPA Data'!H535/SUM('EPA Data'!H:H)</f>
        <v>2.9236654800440116E-5</v>
      </c>
      <c r="Q534" s="24">
        <f>'EPA Data'!I535/SUM('EPA Data'!I:I)</f>
        <v>1.2344465254068774E-5</v>
      </c>
      <c r="R534" s="24">
        <f>'EPA Data'!J535/SUM('EPA Data'!J:J)</f>
        <v>1.3965503946792771E-5</v>
      </c>
      <c r="S534" s="24">
        <f>'EPA Data'!K535/SUM('EPA Data'!K:K)</f>
        <v>3.0659471700963675E-5</v>
      </c>
      <c r="T534" s="24">
        <f>'EPA Data'!L535/SUM('EPA Data'!L:L)</f>
        <v>1.6382848047866509E-5</v>
      </c>
      <c r="U534" s="24">
        <f>'EPA Data'!M535/SUM('EPA Data'!M:M)</f>
        <v>8.5518551358961878E-6</v>
      </c>
      <c r="V534" s="24">
        <f>'EPA Data'!N535/SUM('EPA Data'!N:N)</f>
        <v>1.4143263537237626E-5</v>
      </c>
      <c r="W534" s="24">
        <f>'EPA Data'!O535/SUM('EPA Data'!O:O)</f>
        <v>6.9016688110095774E-6</v>
      </c>
      <c r="X534" s="24">
        <f>'EPA Data'!P535/SUM('EPA Data'!P:P)</f>
        <v>6.6307966808833309E-5</v>
      </c>
    </row>
    <row r="535" spans="1:24" x14ac:dyDescent="0.25">
      <c r="A535" s="16" t="s">
        <v>996</v>
      </c>
      <c r="B535" s="16" t="s">
        <v>966</v>
      </c>
      <c r="C535" s="21" t="s">
        <v>205</v>
      </c>
      <c r="D535" s="17">
        <f>SUMIFS('Census Data'!G:G,'Census Data'!$A:$A,$A535)/SUMIFS('Census Data'!$F:$F,'Census Data'!$A:$A,$A535)</f>
        <v>0.51124260355029583</v>
      </c>
      <c r="E535" s="19">
        <f>SUMIFS('Census Data'!H:H,'Census Data'!$A:$A,$A535)/SUMIFS('Census Data'!$F:$F,'Census Data'!$A:$A,$A535)</f>
        <v>0.48875739644970412</v>
      </c>
      <c r="F535" s="17">
        <f>SUM(SUMIFS('Census Data'!I:I,'Census Data'!$A:$A,$A535),SUMIFS('Census Data'!J:J,'Census Data'!$A:$A,$A535))/SUMIFS('Census Data'!$F:$F,'Census Data'!$A:$A,$A535)</f>
        <v>0.92307692307692313</v>
      </c>
      <c r="G535" s="17">
        <f>SUM(SUMIFS('Census Data'!K:K,'Census Data'!$A:$A,$A535),SUMIFS('Census Data'!L:L,'Census Data'!$A:$A,$A535))/SUMIFS('Census Data'!$F:$F,'Census Data'!$A:$A,$A535)</f>
        <v>1.1834319526627219E-2</v>
      </c>
      <c r="H535" s="17">
        <f>SUM(SUMIFS('Census Data'!O:O,'Census Data'!$A:$A,$A535),SUMIFS('Census Data'!P:P,'Census Data'!$A:$A,$A535))/SUMIFS('Census Data'!$F:$F,'Census Data'!$A:$A,$A535)</f>
        <v>1.0650887573964497E-2</v>
      </c>
      <c r="I535" s="19">
        <f t="shared" si="16"/>
        <v>5.4437869822485219E-2</v>
      </c>
      <c r="J535" s="17">
        <f>SUM(SUMIFS('Census Data'!W:W,'Census Data'!$A:$A,$A535),SUMIFS('Census Data'!X:X,'Census Data'!$A:$A,$A535))/SUMIFS('Census Data'!$F:$F,'Census Data'!$A:$A,$A535)</f>
        <v>0.44497041420118344</v>
      </c>
      <c r="K535" s="19">
        <f t="shared" si="17"/>
        <v>0.55502958579881656</v>
      </c>
      <c r="L535" s="24">
        <f>'EPA Data'!D536/SUM('EPA Data'!D:D)</f>
        <v>2.5846738829772701E-7</v>
      </c>
      <c r="M535" s="24">
        <f>'EPA Data'!E536/SUM('EPA Data'!E:E)</f>
        <v>8.959517539852596E-7</v>
      </c>
      <c r="N535" s="24">
        <f>'EPA Data'!F536/SUM('EPA Data'!F:F)</f>
        <v>4.9703894254561117E-7</v>
      </c>
      <c r="O535" s="24">
        <f>'EPA Data'!G536/SUM('EPA Data'!G:G)</f>
        <v>3.812376666153923E-7</v>
      </c>
      <c r="P535" s="24">
        <f>'EPA Data'!H536/SUM('EPA Data'!H:H)</f>
        <v>9.088972592030717E-7</v>
      </c>
      <c r="Q535" s="24">
        <f>'EPA Data'!I536/SUM('EPA Data'!I:I)</f>
        <v>3.9926689034507174E-7</v>
      </c>
      <c r="R535" s="24">
        <f>'EPA Data'!J536/SUM('EPA Data'!J:J)</f>
        <v>3.6514292232310136E-7</v>
      </c>
      <c r="S535" s="24">
        <f>'EPA Data'!K536/SUM('EPA Data'!K:K)</f>
        <v>1.4187167334661501E-6</v>
      </c>
      <c r="T535" s="24">
        <f>'EPA Data'!L536/SUM('EPA Data'!L:L)</f>
        <v>8.5895428144767016E-7</v>
      </c>
      <c r="U535" s="24">
        <f>'EPA Data'!M536/SUM('EPA Data'!M:M)</f>
        <v>2.4686779227281134E-7</v>
      </c>
      <c r="V535" s="24">
        <f>'EPA Data'!N536/SUM('EPA Data'!N:N)</f>
        <v>4.5640165337328996E-7</v>
      </c>
      <c r="W535" s="24">
        <f>'EPA Data'!O536/SUM('EPA Data'!O:O)</f>
        <v>2.3551500656288327E-7</v>
      </c>
      <c r="X535" s="24">
        <f>'EPA Data'!P536/SUM('EPA Data'!P:P)</f>
        <v>2.3814040753783419E-6</v>
      </c>
    </row>
    <row r="536" spans="1:24" x14ac:dyDescent="0.25">
      <c r="A536" s="16" t="s">
        <v>997</v>
      </c>
      <c r="B536" s="16" t="s">
        <v>966</v>
      </c>
      <c r="C536" s="21" t="s">
        <v>998</v>
      </c>
      <c r="D536" s="17">
        <f>SUMIFS('Census Data'!G:G,'Census Data'!$A:$A,$A536)/SUMIFS('Census Data'!$F:$F,'Census Data'!$A:$A,$A536)</f>
        <v>0.55230698949291912</v>
      </c>
      <c r="E536" s="19">
        <f>SUMIFS('Census Data'!H:H,'Census Data'!$A:$A,$A536)/SUMIFS('Census Data'!$F:$F,'Census Data'!$A:$A,$A536)</f>
        <v>0.44769301050708088</v>
      </c>
      <c r="F536" s="17">
        <f>SUM(SUMIFS('Census Data'!I:I,'Census Data'!$A:$A,$A536),SUMIFS('Census Data'!J:J,'Census Data'!$A:$A,$A536))/SUMIFS('Census Data'!$F:$F,'Census Data'!$A:$A,$A536)</f>
        <v>0.93410232983097308</v>
      </c>
      <c r="G536" s="17">
        <f>SUM(SUMIFS('Census Data'!K:K,'Census Data'!$A:$A,$A536),SUMIFS('Census Data'!L:L,'Census Data'!$A:$A,$A536))/SUMIFS('Census Data'!$F:$F,'Census Data'!$A:$A,$A536)</f>
        <v>6.2814070351758797E-3</v>
      </c>
      <c r="H536" s="17">
        <f>SUM(SUMIFS('Census Data'!O:O,'Census Data'!$A:$A,$A536),SUMIFS('Census Data'!P:P,'Census Data'!$A:$A,$A536))/SUMIFS('Census Data'!$F:$F,'Census Data'!$A:$A,$A536)</f>
        <v>7.4234810415714936E-3</v>
      </c>
      <c r="I536" s="19">
        <f t="shared" si="16"/>
        <v>5.219278209227951E-2</v>
      </c>
      <c r="J536" s="17">
        <f>SUM(SUMIFS('Census Data'!W:W,'Census Data'!$A:$A,$A536),SUMIFS('Census Data'!X:X,'Census Data'!$A:$A,$A536))/SUMIFS('Census Data'!$F:$F,'Census Data'!$A:$A,$A536)</f>
        <v>4.1457286432160803E-2</v>
      </c>
      <c r="K536" s="19">
        <f t="shared" si="17"/>
        <v>0.95854271356783916</v>
      </c>
      <c r="L536" s="24">
        <f>'EPA Data'!D537/SUM('EPA Data'!D:D)</f>
        <v>3.2563268678528925E-6</v>
      </c>
      <c r="M536" s="24">
        <f>'EPA Data'!E537/SUM('EPA Data'!E:E)</f>
        <v>1.0593506038592724E-5</v>
      </c>
      <c r="N536" s="24">
        <f>'EPA Data'!F537/SUM('EPA Data'!F:F)</f>
        <v>5.937171466786383E-6</v>
      </c>
      <c r="O536" s="24">
        <f>'EPA Data'!G537/SUM('EPA Data'!G:G)</f>
        <v>4.7632505693815743E-6</v>
      </c>
      <c r="P536" s="24">
        <f>'EPA Data'!H537/SUM('EPA Data'!H:H)</f>
        <v>1.2580902611427605E-5</v>
      </c>
      <c r="Q536" s="24">
        <f>'EPA Data'!I537/SUM('EPA Data'!I:I)</f>
        <v>4.9986989728462361E-6</v>
      </c>
      <c r="R536" s="24">
        <f>'EPA Data'!J537/SUM('EPA Data'!J:J)</f>
        <v>4.0723849712402651E-6</v>
      </c>
      <c r="S536" s="24">
        <f>'EPA Data'!K537/SUM('EPA Data'!K:K)</f>
        <v>1.4055581222456833E-5</v>
      </c>
      <c r="T536" s="24">
        <f>'EPA Data'!L537/SUM('EPA Data'!L:L)</f>
        <v>8.6731470210432616E-6</v>
      </c>
      <c r="U536" s="24">
        <f>'EPA Data'!M537/SUM('EPA Data'!M:M)</f>
        <v>5.5703819866249339E-6</v>
      </c>
      <c r="V536" s="24">
        <f>'EPA Data'!N537/SUM('EPA Data'!N:N)</f>
        <v>5.9311549962732671E-6</v>
      </c>
      <c r="W536" s="24">
        <f>'EPA Data'!O537/SUM('EPA Data'!O:O)</f>
        <v>4.1477158547162225E-6</v>
      </c>
      <c r="X536" s="24">
        <f>'EPA Data'!P537/SUM('EPA Data'!P:P)</f>
        <v>3.0783204090837885E-5</v>
      </c>
    </row>
    <row r="537" spans="1:24" x14ac:dyDescent="0.25">
      <c r="A537" s="16" t="s">
        <v>999</v>
      </c>
      <c r="B537" s="16" t="s">
        <v>966</v>
      </c>
      <c r="C537" s="21" t="s">
        <v>464</v>
      </c>
      <c r="D537" s="17">
        <f>SUMIFS('Census Data'!G:G,'Census Data'!$A:$A,$A537)/SUMIFS('Census Data'!$F:$F,'Census Data'!$A:$A,$A537)</f>
        <v>0.5110081112398609</v>
      </c>
      <c r="E537" s="19">
        <f>SUMIFS('Census Data'!H:H,'Census Data'!$A:$A,$A537)/SUMIFS('Census Data'!$F:$F,'Census Data'!$A:$A,$A537)</f>
        <v>0.48899188876013905</v>
      </c>
      <c r="F537" s="17">
        <f>SUM(SUMIFS('Census Data'!I:I,'Census Data'!$A:$A,$A537),SUMIFS('Census Data'!J:J,'Census Data'!$A:$A,$A537))/SUMIFS('Census Data'!$F:$F,'Census Data'!$A:$A,$A537)</f>
        <v>0.95851680185399768</v>
      </c>
      <c r="G537" s="17">
        <f>SUM(SUMIFS('Census Data'!K:K,'Census Data'!$A:$A,$A537),SUMIFS('Census Data'!L:L,'Census Data'!$A:$A,$A537))/SUMIFS('Census Data'!$F:$F,'Census Data'!$A:$A,$A537)</f>
        <v>5.7937427578215531E-3</v>
      </c>
      <c r="H537" s="17">
        <f>SUM(SUMIFS('Census Data'!O:O,'Census Data'!$A:$A,$A537),SUMIFS('Census Data'!P:P,'Census Data'!$A:$A,$A537))/SUMIFS('Census Data'!$F:$F,'Census Data'!$A:$A,$A537)</f>
        <v>3.2444959443800694E-3</v>
      </c>
      <c r="I537" s="19">
        <f t="shared" si="16"/>
        <v>3.2444959443800769E-2</v>
      </c>
      <c r="J537" s="17">
        <f>SUM(SUMIFS('Census Data'!W:W,'Census Data'!$A:$A,$A537),SUMIFS('Census Data'!X:X,'Census Data'!$A:$A,$A537))/SUMIFS('Census Data'!$F:$F,'Census Data'!$A:$A,$A537)</f>
        <v>4.6118192352259557E-2</v>
      </c>
      <c r="K537" s="19">
        <f t="shared" si="17"/>
        <v>0.95388180764774044</v>
      </c>
      <c r="L537" s="24">
        <f>'EPA Data'!D538/SUM('EPA Data'!D:D)</f>
        <v>1.8161466349983724E-6</v>
      </c>
      <c r="M537" s="24">
        <f>'EPA Data'!E538/SUM('EPA Data'!E:E)</f>
        <v>6.1371346797612584E-6</v>
      </c>
      <c r="N537" s="24">
        <f>'EPA Data'!F538/SUM('EPA Data'!F:F)</f>
        <v>3.5267178823543642E-6</v>
      </c>
      <c r="O537" s="24">
        <f>'EPA Data'!G538/SUM('EPA Data'!G:G)</f>
        <v>2.5154103627337806E-6</v>
      </c>
      <c r="P537" s="24">
        <f>'EPA Data'!H538/SUM('EPA Data'!H:H)</f>
        <v>7.079564400246714E-6</v>
      </c>
      <c r="Q537" s="24">
        <f>'EPA Data'!I538/SUM('EPA Data'!I:I)</f>
        <v>3.5497195490343126E-6</v>
      </c>
      <c r="R537" s="24">
        <f>'EPA Data'!J538/SUM('EPA Data'!J:J)</f>
        <v>2.4596089931540588E-6</v>
      </c>
      <c r="S537" s="24">
        <f>'EPA Data'!K538/SUM('EPA Data'!K:K)</f>
        <v>9.2482316900325347E-6</v>
      </c>
      <c r="T537" s="24">
        <f>'EPA Data'!L538/SUM('EPA Data'!L:L)</f>
        <v>5.4296666462966828E-6</v>
      </c>
      <c r="U537" s="24">
        <f>'EPA Data'!M538/SUM('EPA Data'!M:M)</f>
        <v>2.0204917953862021E-6</v>
      </c>
      <c r="V537" s="24">
        <f>'EPA Data'!N538/SUM('EPA Data'!N:N)</f>
        <v>3.5400745619312244E-6</v>
      </c>
      <c r="W537" s="24">
        <f>'EPA Data'!O538/SUM('EPA Data'!O:O)</f>
        <v>2.1548441252845747E-6</v>
      </c>
      <c r="X537" s="24">
        <f>'EPA Data'!P538/SUM('EPA Data'!P:P)</f>
        <v>1.8528800839551693E-5</v>
      </c>
    </row>
    <row r="538" spans="1:24" x14ac:dyDescent="0.25">
      <c r="A538" s="16" t="s">
        <v>1000</v>
      </c>
      <c r="B538" s="16" t="s">
        <v>966</v>
      </c>
      <c r="C538" s="21" t="s">
        <v>73</v>
      </c>
      <c r="D538" s="17">
        <f>SUMIFS('Census Data'!G:G,'Census Data'!$A:$A,$A538)/SUMIFS('Census Data'!$F:$F,'Census Data'!$A:$A,$A538)</f>
        <v>0.52397222929010212</v>
      </c>
      <c r="E538" s="19">
        <f>SUMIFS('Census Data'!H:H,'Census Data'!$A:$A,$A538)/SUMIFS('Census Data'!$F:$F,'Census Data'!$A:$A,$A538)</f>
        <v>0.47602777070989788</v>
      </c>
      <c r="F538" s="17">
        <f>SUM(SUMIFS('Census Data'!I:I,'Census Data'!$A:$A,$A538),SUMIFS('Census Data'!J:J,'Census Data'!$A:$A,$A538))/SUMIFS('Census Data'!$F:$F,'Census Data'!$A:$A,$A538)</f>
        <v>0.87841227145505429</v>
      </c>
      <c r="G538" s="17">
        <f>SUM(SUMIFS('Census Data'!K:K,'Census Data'!$A:$A,$A538),SUMIFS('Census Data'!L:L,'Census Data'!$A:$A,$A538))/SUMIFS('Census Data'!$F:$F,'Census Data'!$A:$A,$A538)</f>
        <v>3.0569590345679909E-2</v>
      </c>
      <c r="H538" s="17">
        <f>SUM(SUMIFS('Census Data'!O:O,'Census Data'!$A:$A,$A538),SUMIFS('Census Data'!P:P,'Census Data'!$A:$A,$A538))/SUMIFS('Census Data'!$F:$F,'Census Data'!$A:$A,$A538)</f>
        <v>3.0714986732579695E-2</v>
      </c>
      <c r="I538" s="19">
        <f t="shared" si="16"/>
        <v>6.0303151466686189E-2</v>
      </c>
      <c r="J538" s="17">
        <f>SUM(SUMIFS('Census Data'!W:W,'Census Data'!$A:$A,$A538),SUMIFS('Census Data'!X:X,'Census Data'!$A:$A,$A538))/SUMIFS('Census Data'!$F:$F,'Census Data'!$A:$A,$A538)</f>
        <v>0.17763803569481298</v>
      </c>
      <c r="K538" s="19">
        <f t="shared" si="17"/>
        <v>0.82236196430518704</v>
      </c>
      <c r="L538" s="24">
        <f>'EPA Data'!D539/SUM('EPA Data'!D:D)</f>
        <v>6.3295315360261066E-6</v>
      </c>
      <c r="M538" s="24">
        <f>'EPA Data'!E539/SUM('EPA Data'!E:E)</f>
        <v>1.6870618199546586E-5</v>
      </c>
      <c r="N538" s="24">
        <f>'EPA Data'!F539/SUM('EPA Data'!F:F)</f>
        <v>8.728304388942066E-6</v>
      </c>
      <c r="O538" s="24">
        <f>'EPA Data'!G539/SUM('EPA Data'!G:G)</f>
        <v>1.2213336311362758E-5</v>
      </c>
      <c r="P538" s="24">
        <f>'EPA Data'!H539/SUM('EPA Data'!H:H)</f>
        <v>2.4896774447593115E-5</v>
      </c>
      <c r="Q538" s="24">
        <f>'EPA Data'!I539/SUM('EPA Data'!I:I)</f>
        <v>1.0579164538705819E-5</v>
      </c>
      <c r="R538" s="24">
        <f>'EPA Data'!J539/SUM('EPA Data'!J:J)</f>
        <v>1.2425382401435721E-5</v>
      </c>
      <c r="S538" s="24">
        <f>'EPA Data'!K539/SUM('EPA Data'!K:K)</f>
        <v>2.3725650571682498E-5</v>
      </c>
      <c r="T538" s="24">
        <f>'EPA Data'!L539/SUM('EPA Data'!L:L)</f>
        <v>1.2240622674585743E-5</v>
      </c>
      <c r="U538" s="24">
        <f>'EPA Data'!M539/SUM('EPA Data'!M:M)</f>
        <v>9.9147113423059347E-6</v>
      </c>
      <c r="V538" s="24">
        <f>'EPA Data'!N539/SUM('EPA Data'!N:N)</f>
        <v>1.1930557464563978E-5</v>
      </c>
      <c r="W538" s="24">
        <f>'EPA Data'!O539/SUM('EPA Data'!O:O)</f>
        <v>6.3110703677582201E-6</v>
      </c>
      <c r="X538" s="24">
        <f>'EPA Data'!P539/SUM('EPA Data'!P:P)</f>
        <v>5.924099983524616E-5</v>
      </c>
    </row>
    <row r="539" spans="1:24" x14ac:dyDescent="0.25">
      <c r="A539" s="16" t="s">
        <v>1001</v>
      </c>
      <c r="B539" s="16" t="s">
        <v>966</v>
      </c>
      <c r="C539" s="21" t="s">
        <v>81</v>
      </c>
      <c r="D539" s="17">
        <f>SUMIFS('Census Data'!G:G,'Census Data'!$A:$A,$A539)/SUMIFS('Census Data'!$F:$F,'Census Data'!$A:$A,$A539)</f>
        <v>0.51318823868550012</v>
      </c>
      <c r="E539" s="19">
        <f>SUMIFS('Census Data'!H:H,'Census Data'!$A:$A,$A539)/SUMIFS('Census Data'!$F:$F,'Census Data'!$A:$A,$A539)</f>
        <v>0.48681176131449988</v>
      </c>
      <c r="F539" s="17">
        <f>SUM(SUMIFS('Census Data'!I:I,'Census Data'!$A:$A,$A539),SUMIFS('Census Data'!J:J,'Census Data'!$A:$A,$A539))/SUMIFS('Census Data'!$F:$F,'Census Data'!$A:$A,$A539)</f>
        <v>0.96865090804266363</v>
      </c>
      <c r="G539" s="17">
        <f>SUM(SUMIFS('Census Data'!K:K,'Census Data'!$A:$A,$A539),SUMIFS('Census Data'!L:L,'Census Data'!$A:$A,$A539))/SUMIFS('Census Data'!$F:$F,'Census Data'!$A:$A,$A539)</f>
        <v>3.387143268953589E-3</v>
      </c>
      <c r="H539" s="17">
        <f>SUM(SUMIFS('Census Data'!O:O,'Census Data'!$A:$A,$A539),SUMIFS('Census Data'!P:P,'Census Data'!$A:$A,$A539))/SUMIFS('Census Data'!$F:$F,'Census Data'!$A:$A,$A539)</f>
        <v>2.1620063418852694E-3</v>
      </c>
      <c r="I539" s="19">
        <f t="shared" si="16"/>
        <v>2.5799942346497517E-2</v>
      </c>
      <c r="J539" s="17">
        <f>SUM(SUMIFS('Census Data'!W:W,'Census Data'!$A:$A,$A539),SUMIFS('Census Data'!X:X,'Census Data'!$A:$A,$A539))/SUMIFS('Census Data'!$F:$F,'Census Data'!$A:$A,$A539)</f>
        <v>6.8103199769385989E-2</v>
      </c>
      <c r="K539" s="19">
        <f t="shared" si="17"/>
        <v>0.93189680023061405</v>
      </c>
      <c r="L539" s="24">
        <f>'EPA Data'!D540/SUM('EPA Data'!D:D)</f>
        <v>6.5101781601896434E-6</v>
      </c>
      <c r="M539" s="24">
        <f>'EPA Data'!E540/SUM('EPA Data'!E:E)</f>
        <v>2.0680546684108503E-5</v>
      </c>
      <c r="N539" s="24">
        <f>'EPA Data'!F540/SUM('EPA Data'!F:F)</f>
        <v>9.1951634294361871E-6</v>
      </c>
      <c r="O539" s="24">
        <f>'EPA Data'!G540/SUM('EPA Data'!G:G)</f>
        <v>1.283429880753959E-5</v>
      </c>
      <c r="P539" s="24">
        <f>'EPA Data'!H540/SUM('EPA Data'!H:H)</f>
        <v>2.3475146099597177E-5</v>
      </c>
      <c r="Q539" s="24">
        <f>'EPA Data'!I540/SUM('EPA Data'!I:I)</f>
        <v>8.686468206536087E-6</v>
      </c>
      <c r="R539" s="24">
        <f>'EPA Data'!J540/SUM('EPA Data'!J:J)</f>
        <v>1.0536165936891342E-5</v>
      </c>
      <c r="S539" s="24">
        <f>'EPA Data'!K540/SUM('EPA Data'!K:K)</f>
        <v>3.0317603974413791E-5</v>
      </c>
      <c r="T539" s="24">
        <f>'EPA Data'!L540/SUM('EPA Data'!L:L)</f>
        <v>1.3798819001785611E-5</v>
      </c>
      <c r="U539" s="24">
        <f>'EPA Data'!M540/SUM('EPA Data'!M:M)</f>
        <v>8.7114943042205954E-6</v>
      </c>
      <c r="V539" s="24">
        <f>'EPA Data'!N540/SUM('EPA Data'!N:N)</f>
        <v>1.3632450851019188E-5</v>
      </c>
      <c r="W539" s="24">
        <f>'EPA Data'!O540/SUM('EPA Data'!O:O)</f>
        <v>4.3096805032885321E-6</v>
      </c>
      <c r="X539" s="24">
        <f>'EPA Data'!P540/SUM('EPA Data'!P:P)</f>
        <v>4.0693459047005667E-5</v>
      </c>
    </row>
    <row r="540" spans="1:24" x14ac:dyDescent="0.25">
      <c r="A540" s="16" t="s">
        <v>1002</v>
      </c>
      <c r="B540" s="16" t="s">
        <v>966</v>
      </c>
      <c r="C540" s="21" t="s">
        <v>480</v>
      </c>
      <c r="D540" s="17">
        <f>SUMIFS('Census Data'!G:G,'Census Data'!$A:$A,$A540)/SUMIFS('Census Data'!$F:$F,'Census Data'!$A:$A,$A540)</f>
        <v>0.52355141613863654</v>
      </c>
      <c r="E540" s="19">
        <f>SUMIFS('Census Data'!H:H,'Census Data'!$A:$A,$A540)/SUMIFS('Census Data'!$F:$F,'Census Data'!$A:$A,$A540)</f>
        <v>0.47644858386136346</v>
      </c>
      <c r="F540" s="17">
        <f>SUM(SUMIFS('Census Data'!I:I,'Census Data'!$A:$A,$A540),SUMIFS('Census Data'!J:J,'Census Data'!$A:$A,$A540))/SUMIFS('Census Data'!$F:$F,'Census Data'!$A:$A,$A540)</f>
        <v>0.95999694633178101</v>
      </c>
      <c r="G540" s="17">
        <f>SUM(SUMIFS('Census Data'!K:K,'Census Data'!$A:$A,$A540),SUMIFS('Census Data'!L:L,'Census Data'!$A:$A,$A540))/SUMIFS('Census Data'!$F:$F,'Census Data'!$A:$A,$A540)</f>
        <v>8.3975876021070307E-3</v>
      </c>
      <c r="H540" s="17">
        <f>SUM(SUMIFS('Census Data'!O:O,'Census Data'!$A:$A,$A540),SUMIFS('Census Data'!P:P,'Census Data'!$A:$A,$A540))/SUMIFS('Census Data'!$F:$F,'Census Data'!$A:$A,$A540)</f>
        <v>3.5880601572639134E-3</v>
      </c>
      <c r="I540" s="19">
        <f t="shared" si="16"/>
        <v>2.8017405908848048E-2</v>
      </c>
      <c r="J540" s="17">
        <f>SUM(SUMIFS('Census Data'!W:W,'Census Data'!$A:$A,$A540),SUMIFS('Census Data'!X:X,'Census Data'!$A:$A,$A540))/SUMIFS('Census Data'!$F:$F,'Census Data'!$A:$A,$A540)</f>
        <v>0.12535308038781587</v>
      </c>
      <c r="K540" s="19">
        <f t="shared" si="17"/>
        <v>0.8746469196121841</v>
      </c>
      <c r="L540" s="24">
        <f>'EPA Data'!D541/SUM('EPA Data'!D:D)</f>
        <v>4.5832181973486814E-6</v>
      </c>
      <c r="M540" s="24">
        <f>'EPA Data'!E541/SUM('EPA Data'!E:E)</f>
        <v>1.5841121438880029E-5</v>
      </c>
      <c r="N540" s="24">
        <f>'EPA Data'!F541/SUM('EPA Data'!F:F)</f>
        <v>8.2868755745190363E-6</v>
      </c>
      <c r="O540" s="24">
        <f>'EPA Data'!G541/SUM('EPA Data'!G:G)</f>
        <v>6.0085109299144783E-6</v>
      </c>
      <c r="P540" s="24">
        <f>'EPA Data'!H541/SUM('EPA Data'!H:H)</f>
        <v>1.5231844650423018E-5</v>
      </c>
      <c r="Q540" s="24">
        <f>'EPA Data'!I541/SUM('EPA Data'!I:I)</f>
        <v>6.1696326362943096E-6</v>
      </c>
      <c r="R540" s="24">
        <f>'EPA Data'!J541/SUM('EPA Data'!J:J)</f>
        <v>5.7726430611303091E-6</v>
      </c>
      <c r="S540" s="24">
        <f>'EPA Data'!K541/SUM('EPA Data'!K:K)</f>
        <v>2.387325369388657E-5</v>
      </c>
      <c r="T540" s="24">
        <f>'EPA Data'!L541/SUM('EPA Data'!L:L)</f>
        <v>1.3575551581044112E-5</v>
      </c>
      <c r="U540" s="24">
        <f>'EPA Data'!M541/SUM('EPA Data'!M:M)</f>
        <v>4.8229508236721497E-6</v>
      </c>
      <c r="V540" s="24">
        <f>'EPA Data'!N541/SUM('EPA Data'!N:N)</f>
        <v>7.896212302172975E-6</v>
      </c>
      <c r="W540" s="24">
        <f>'EPA Data'!O541/SUM('EPA Data'!O:O)</f>
        <v>3.8659162695651092E-6</v>
      </c>
      <c r="X540" s="24">
        <f>'EPA Data'!P541/SUM('EPA Data'!P:P)</f>
        <v>3.9375691997732928E-5</v>
      </c>
    </row>
    <row r="541" spans="1:24" x14ac:dyDescent="0.25">
      <c r="A541" s="16" t="s">
        <v>1003</v>
      </c>
      <c r="B541" s="16" t="s">
        <v>966</v>
      </c>
      <c r="C541" s="21" t="s">
        <v>1004</v>
      </c>
      <c r="D541" s="17">
        <f>SUMIFS('Census Data'!G:G,'Census Data'!$A:$A,$A541)/SUMIFS('Census Data'!$F:$F,'Census Data'!$A:$A,$A541)</f>
        <v>0.5027606007067138</v>
      </c>
      <c r="E541" s="19">
        <f>SUMIFS('Census Data'!H:H,'Census Data'!$A:$A,$A541)/SUMIFS('Census Data'!$F:$F,'Census Data'!$A:$A,$A541)</f>
        <v>0.4972393992932862</v>
      </c>
      <c r="F541" s="17">
        <f>SUM(SUMIFS('Census Data'!I:I,'Census Data'!$A:$A,$A541),SUMIFS('Census Data'!J:J,'Census Data'!$A:$A,$A541))/SUMIFS('Census Data'!$F:$F,'Census Data'!$A:$A,$A541)</f>
        <v>0.95041961130742048</v>
      </c>
      <c r="G541" s="17">
        <f>SUM(SUMIFS('Census Data'!K:K,'Census Data'!$A:$A,$A541),SUMIFS('Census Data'!L:L,'Census Data'!$A:$A,$A541))/SUMIFS('Census Data'!$F:$F,'Census Data'!$A:$A,$A541)</f>
        <v>2.5397526501766783E-3</v>
      </c>
      <c r="H541" s="17">
        <f>SUM(SUMIFS('Census Data'!O:O,'Census Data'!$A:$A,$A541),SUMIFS('Census Data'!P:P,'Census Data'!$A:$A,$A541))/SUMIFS('Census Data'!$F:$F,'Census Data'!$A:$A,$A541)</f>
        <v>1.0048586572438163E-2</v>
      </c>
      <c r="I541" s="19">
        <f t="shared" si="16"/>
        <v>3.6992049469964705E-2</v>
      </c>
      <c r="J541" s="17">
        <f>SUM(SUMIFS('Census Data'!W:W,'Census Data'!$A:$A,$A541),SUMIFS('Census Data'!X:X,'Census Data'!$A:$A,$A541))/SUMIFS('Census Data'!$F:$F,'Census Data'!$A:$A,$A541)</f>
        <v>8.6241166077738518E-2</v>
      </c>
      <c r="K541" s="19">
        <f t="shared" si="17"/>
        <v>0.91375883392226154</v>
      </c>
      <c r="L541" s="24">
        <f>'EPA Data'!D542/SUM('EPA Data'!D:D)</f>
        <v>6.9341468936959739E-6</v>
      </c>
      <c r="M541" s="24">
        <f>'EPA Data'!E542/SUM('EPA Data'!E:E)</f>
        <v>1.4077973888040212E-5</v>
      </c>
      <c r="N541" s="24">
        <f>'EPA Data'!F542/SUM('EPA Data'!F:F)</f>
        <v>7.8036546146721997E-6</v>
      </c>
      <c r="O541" s="24">
        <f>'EPA Data'!G542/SUM('EPA Data'!G:G)</f>
        <v>1.5018057507061885E-5</v>
      </c>
      <c r="P541" s="24">
        <f>'EPA Data'!H542/SUM('EPA Data'!H:H)</f>
        <v>2.3298292172978831E-5</v>
      </c>
      <c r="Q541" s="24">
        <f>'EPA Data'!I542/SUM('EPA Data'!I:I)</f>
        <v>9.3812302661313159E-6</v>
      </c>
      <c r="R541" s="24">
        <f>'EPA Data'!J542/SUM('EPA Data'!J:J)</f>
        <v>1.6471380416115718E-5</v>
      </c>
      <c r="S541" s="24">
        <f>'EPA Data'!K542/SUM('EPA Data'!K:K)</f>
        <v>2.1445855450378844E-5</v>
      </c>
      <c r="T541" s="24">
        <f>'EPA Data'!L542/SUM('EPA Data'!L:L)</f>
        <v>1.0928708573931845E-5</v>
      </c>
      <c r="U541" s="24">
        <f>'EPA Data'!M542/SUM('EPA Data'!M:M)</f>
        <v>1.6012801312779106E-5</v>
      </c>
      <c r="V541" s="24">
        <f>'EPA Data'!N542/SUM('EPA Data'!N:N)</f>
        <v>1.3817132072354121E-5</v>
      </c>
      <c r="W541" s="24">
        <f>'EPA Data'!O542/SUM('EPA Data'!O:O)</f>
        <v>6.3766084881350233E-6</v>
      </c>
      <c r="X541" s="24">
        <f>'EPA Data'!P542/SUM('EPA Data'!P:P)</f>
        <v>5.1833853943477769E-5</v>
      </c>
    </row>
    <row r="542" spans="1:24" x14ac:dyDescent="0.25">
      <c r="A542" s="16" t="s">
        <v>1005</v>
      </c>
      <c r="B542" s="16" t="s">
        <v>966</v>
      </c>
      <c r="C542" s="21" t="s">
        <v>1006</v>
      </c>
      <c r="D542" s="17">
        <f>SUMIFS('Census Data'!G:G,'Census Data'!$A:$A,$A542)/SUMIFS('Census Data'!$F:$F,'Census Data'!$A:$A,$A542)</f>
        <v>0.50912444825087289</v>
      </c>
      <c r="E542" s="19">
        <f>SUMIFS('Census Data'!H:H,'Census Data'!$A:$A,$A542)/SUMIFS('Census Data'!$F:$F,'Census Data'!$A:$A,$A542)</f>
        <v>0.49087555174912706</v>
      </c>
      <c r="F542" s="17">
        <f>SUM(SUMIFS('Census Data'!I:I,'Census Data'!$A:$A,$A542),SUMIFS('Census Data'!J:J,'Census Data'!$A:$A,$A542))/SUMIFS('Census Data'!$F:$F,'Census Data'!$A:$A,$A542)</f>
        <v>0.94255221029053293</v>
      </c>
      <c r="G542" s="17">
        <f>SUM(SUMIFS('Census Data'!K:K,'Census Data'!$A:$A,$A542),SUMIFS('Census Data'!L:L,'Census Data'!$A:$A,$A542))/SUMIFS('Census Data'!$F:$F,'Census Data'!$A:$A,$A542)</f>
        <v>5.8633638579616574E-3</v>
      </c>
      <c r="H542" s="17">
        <f>SUM(SUMIFS('Census Data'!O:O,'Census Data'!$A:$A,$A542),SUMIFS('Census Data'!P:P,'Census Data'!$A:$A,$A542))/SUMIFS('Census Data'!$F:$F,'Census Data'!$A:$A,$A542)</f>
        <v>8.1033006126885829E-3</v>
      </c>
      <c r="I542" s="19">
        <f t="shared" si="16"/>
        <v>4.3481125238816754E-2</v>
      </c>
      <c r="J542" s="17">
        <f>SUM(SUMIFS('Census Data'!W:W,'Census Data'!$A:$A,$A542),SUMIFS('Census Data'!X:X,'Census Data'!$A:$A,$A542))/SUMIFS('Census Data'!$F:$F,'Census Data'!$A:$A,$A542)</f>
        <v>0.29178470254957506</v>
      </c>
      <c r="K542" s="19">
        <f t="shared" si="17"/>
        <v>0.708215297450425</v>
      </c>
      <c r="L542" s="24">
        <f>'EPA Data'!D543/SUM('EPA Data'!D:D)</f>
        <v>3.6213260158151299E-6</v>
      </c>
      <c r="M542" s="24">
        <f>'EPA Data'!E543/SUM('EPA Data'!E:E)</f>
        <v>1.1260640531856461E-5</v>
      </c>
      <c r="N542" s="24">
        <f>'EPA Data'!F543/SUM('EPA Data'!F:F)</f>
        <v>5.3816205379683108E-6</v>
      </c>
      <c r="O542" s="24">
        <f>'EPA Data'!G543/SUM('EPA Data'!G:G)</f>
        <v>1.0237149452859558E-5</v>
      </c>
      <c r="P542" s="24">
        <f>'EPA Data'!H543/SUM('EPA Data'!H:H)</f>
        <v>1.717806139959337E-5</v>
      </c>
      <c r="Q542" s="24">
        <f>'EPA Data'!I543/SUM('EPA Data'!I:I)</f>
        <v>6.367313141319008E-6</v>
      </c>
      <c r="R542" s="24">
        <f>'EPA Data'!J543/SUM('EPA Data'!J:J)</f>
        <v>9.4994985064239863E-6</v>
      </c>
      <c r="S542" s="24">
        <f>'EPA Data'!K543/SUM('EPA Data'!K:K)</f>
        <v>1.4824161072312341E-5</v>
      </c>
      <c r="T542" s="24">
        <f>'EPA Data'!L543/SUM('EPA Data'!L:L)</f>
        <v>7.7764480494926148E-6</v>
      </c>
      <c r="U542" s="24">
        <f>'EPA Data'!M543/SUM('EPA Data'!M:M)</f>
        <v>7.348359981971032E-6</v>
      </c>
      <c r="V542" s="24">
        <f>'EPA Data'!N543/SUM('EPA Data'!N:N)</f>
        <v>7.0688149656834276E-6</v>
      </c>
      <c r="W542" s="24">
        <f>'EPA Data'!O543/SUM('EPA Data'!O:O)</f>
        <v>3.939317879767842E-6</v>
      </c>
      <c r="X542" s="24">
        <f>'EPA Data'!P543/SUM('EPA Data'!P:P)</f>
        <v>3.8827426374886691E-5</v>
      </c>
    </row>
    <row r="543" spans="1:24" x14ac:dyDescent="0.25">
      <c r="A543" s="16" t="s">
        <v>1007</v>
      </c>
      <c r="B543" s="16" t="s">
        <v>966</v>
      </c>
      <c r="C543" s="21" t="s">
        <v>966</v>
      </c>
      <c r="D543" s="17">
        <f>SUMIFS('Census Data'!G:G,'Census Data'!$A:$A,$A543)/SUMIFS('Census Data'!$F:$F,'Census Data'!$A:$A,$A543)</f>
        <v>0.52354952900941976</v>
      </c>
      <c r="E543" s="19">
        <f>SUMIFS('Census Data'!H:H,'Census Data'!$A:$A,$A543)/SUMIFS('Census Data'!$F:$F,'Census Data'!$A:$A,$A543)</f>
        <v>0.47645047099058019</v>
      </c>
      <c r="F543" s="17">
        <f>SUM(SUMIFS('Census Data'!I:I,'Census Data'!$A:$A,$A543),SUMIFS('Census Data'!J:J,'Census Data'!$A:$A,$A543))/SUMIFS('Census Data'!$F:$F,'Census Data'!$A:$A,$A543)</f>
        <v>0.9335213295734085</v>
      </c>
      <c r="G543" s="17">
        <f>SUM(SUMIFS('Census Data'!K:K,'Census Data'!$A:$A,$A543),SUMIFS('Census Data'!L:L,'Census Data'!$A:$A,$A543))/SUMIFS('Census Data'!$F:$F,'Census Data'!$A:$A,$A543)</f>
        <v>5.0998980020399596E-3</v>
      </c>
      <c r="H543" s="17">
        <f>SUM(SUMIFS('Census Data'!O:O,'Census Data'!$A:$A,$A543),SUMIFS('Census Data'!P:P,'Census Data'!$A:$A,$A543))/SUMIFS('Census Data'!$F:$F,'Census Data'!$A:$A,$A543)</f>
        <v>5.6998860022799544E-3</v>
      </c>
      <c r="I543" s="19">
        <f t="shared" si="16"/>
        <v>5.567888642227159E-2</v>
      </c>
      <c r="J543" s="17">
        <f>SUM(SUMIFS('Census Data'!W:W,'Census Data'!$A:$A,$A543),SUMIFS('Census Data'!X:X,'Census Data'!$A:$A,$A543))/SUMIFS('Census Data'!$F:$F,'Census Data'!$A:$A,$A543)</f>
        <v>3.5579288414231712E-2</v>
      </c>
      <c r="K543" s="19">
        <f t="shared" si="17"/>
        <v>0.96442071158576825</v>
      </c>
      <c r="L543" s="24">
        <f>'EPA Data'!D544/SUM('EPA Data'!D:D)</f>
        <v>8.1953787480662252E-6</v>
      </c>
      <c r="M543" s="24">
        <f>'EPA Data'!E544/SUM('EPA Data'!E:E)</f>
        <v>2.8313642121550889E-5</v>
      </c>
      <c r="N543" s="24">
        <f>'EPA Data'!F544/SUM('EPA Data'!F:F)</f>
        <v>1.5624110372253287E-5</v>
      </c>
      <c r="O543" s="24">
        <f>'EPA Data'!G544/SUM('EPA Data'!G:G)</f>
        <v>9.8264573490274515E-6</v>
      </c>
      <c r="P543" s="24">
        <f>'EPA Data'!H544/SUM('EPA Data'!H:H)</f>
        <v>2.99252104256036E-5</v>
      </c>
      <c r="Q543" s="24">
        <f>'EPA Data'!I544/SUM('EPA Data'!I:I)</f>
        <v>1.3645922382125795E-5</v>
      </c>
      <c r="R543" s="24">
        <f>'EPA Data'!J544/SUM('EPA Data'!J:J)</f>
        <v>8.5614340964085739E-6</v>
      </c>
      <c r="S543" s="24">
        <f>'EPA Data'!K544/SUM('EPA Data'!K:K)</f>
        <v>3.6457390946431417E-5</v>
      </c>
      <c r="T543" s="24">
        <f>'EPA Data'!L544/SUM('EPA Data'!L:L)</f>
        <v>2.2395961027835007E-5</v>
      </c>
      <c r="U543" s="24">
        <f>'EPA Data'!M544/SUM('EPA Data'!M:M)</f>
        <v>1.0869207102433409E-5</v>
      </c>
      <c r="V543" s="24">
        <f>'EPA Data'!N544/SUM('EPA Data'!N:N)</f>
        <v>1.472566596478608E-5</v>
      </c>
      <c r="W543" s="24">
        <f>'EPA Data'!O544/SUM('EPA Data'!O:O)</f>
        <v>1.0283953340797828E-5</v>
      </c>
      <c r="X543" s="24">
        <f>'EPA Data'!P544/SUM('EPA Data'!P:P)</f>
        <v>8.0041357838111195E-5</v>
      </c>
    </row>
    <row r="544" spans="1:24" x14ac:dyDescent="0.25">
      <c r="A544" s="16" t="s">
        <v>1008</v>
      </c>
      <c r="B544" s="16" t="s">
        <v>966</v>
      </c>
      <c r="C544" s="21" t="s">
        <v>95</v>
      </c>
      <c r="D544" s="17">
        <f>SUMIFS('Census Data'!G:G,'Census Data'!$A:$A,$A544)/SUMIFS('Census Data'!$F:$F,'Census Data'!$A:$A,$A544)</f>
        <v>0.51139901576780156</v>
      </c>
      <c r="E544" s="19">
        <f>SUMIFS('Census Data'!H:H,'Census Data'!$A:$A,$A544)/SUMIFS('Census Data'!$F:$F,'Census Data'!$A:$A,$A544)</f>
        <v>0.48860098423219844</v>
      </c>
      <c r="F544" s="17">
        <f>SUM(SUMIFS('Census Data'!I:I,'Census Data'!$A:$A,$A544),SUMIFS('Census Data'!J:J,'Census Data'!$A:$A,$A544))/SUMIFS('Census Data'!$F:$F,'Census Data'!$A:$A,$A544)</f>
        <v>0.95611127849753941</v>
      </c>
      <c r="G544" s="17">
        <f>SUM(SUMIFS('Census Data'!K:K,'Census Data'!$A:$A,$A544),SUMIFS('Census Data'!L:L,'Census Data'!$A:$A,$A544))/SUMIFS('Census Data'!$F:$F,'Census Data'!$A:$A,$A544)</f>
        <v>4.921160992266747E-3</v>
      </c>
      <c r="H544" s="17">
        <f>SUM(SUMIFS('Census Data'!O:O,'Census Data'!$A:$A,$A544),SUMIFS('Census Data'!P:P,'Census Data'!$A:$A,$A544))/SUMIFS('Census Data'!$F:$F,'Census Data'!$A:$A,$A544)</f>
        <v>6.0928659904254962E-3</v>
      </c>
      <c r="I544" s="19">
        <f t="shared" si="16"/>
        <v>3.2874694519768433E-2</v>
      </c>
      <c r="J544" s="17">
        <f>SUM(SUMIFS('Census Data'!W:W,'Census Data'!$A:$A,$A544),SUMIFS('Census Data'!X:X,'Census Data'!$A:$A,$A544))/SUMIFS('Census Data'!$F:$F,'Census Data'!$A:$A,$A544)</f>
        <v>0.10592213183355094</v>
      </c>
      <c r="K544" s="19">
        <f t="shared" si="17"/>
        <v>0.89407786816644907</v>
      </c>
      <c r="L544" s="24">
        <f>'EPA Data'!D545/SUM('EPA Data'!D:D)</f>
        <v>6.2346223231562278E-6</v>
      </c>
      <c r="M544" s="24">
        <f>'EPA Data'!E545/SUM('EPA Data'!E:E)</f>
        <v>2.1329391098860595E-5</v>
      </c>
      <c r="N544" s="24">
        <f>'EPA Data'!F545/SUM('EPA Data'!F:F)</f>
        <v>1.1280571377053819E-5</v>
      </c>
      <c r="O544" s="24">
        <f>'EPA Data'!G545/SUM('EPA Data'!G:G)</f>
        <v>1.1385435843931248E-5</v>
      </c>
      <c r="P544" s="24">
        <f>'EPA Data'!H545/SUM('EPA Data'!H:H)</f>
        <v>2.5260573461353154E-5</v>
      </c>
      <c r="Q544" s="24">
        <f>'EPA Data'!I545/SUM('EPA Data'!I:I)</f>
        <v>9.4836659718333447E-6</v>
      </c>
      <c r="R544" s="24">
        <f>'EPA Data'!J545/SUM('EPA Data'!J:J)</f>
        <v>1.3394630337505668E-5</v>
      </c>
      <c r="S544" s="24">
        <f>'EPA Data'!K545/SUM('EPA Data'!K:K)</f>
        <v>3.5101512590320025E-5</v>
      </c>
      <c r="T544" s="24">
        <f>'EPA Data'!L545/SUM('EPA Data'!L:L)</f>
        <v>2.0209666392798042E-5</v>
      </c>
      <c r="U544" s="24">
        <f>'EPA Data'!M545/SUM('EPA Data'!M:M)</f>
        <v>1.0666974958176338E-5</v>
      </c>
      <c r="V544" s="24">
        <f>'EPA Data'!N545/SUM('EPA Data'!N:N)</f>
        <v>1.2781207951384252E-5</v>
      </c>
      <c r="W544" s="24">
        <f>'EPA Data'!O545/SUM('EPA Data'!O:O)</f>
        <v>6.0534345508505309E-6</v>
      </c>
      <c r="X544" s="24">
        <f>'EPA Data'!P545/SUM('EPA Data'!P:P)</f>
        <v>6.5917360197159479E-5</v>
      </c>
    </row>
    <row r="545" spans="1:24" x14ac:dyDescent="0.25">
      <c r="A545" s="16" t="s">
        <v>1009</v>
      </c>
      <c r="B545" s="16" t="s">
        <v>966</v>
      </c>
      <c r="C545" s="21" t="s">
        <v>1010</v>
      </c>
      <c r="D545" s="17">
        <f>SUMIFS('Census Data'!G:G,'Census Data'!$A:$A,$A545)/SUMIFS('Census Data'!$F:$F,'Census Data'!$A:$A,$A545)</f>
        <v>0.51278059970506307</v>
      </c>
      <c r="E545" s="19">
        <f>SUMIFS('Census Data'!H:H,'Census Data'!$A:$A,$A545)/SUMIFS('Census Data'!$F:$F,'Census Data'!$A:$A,$A545)</f>
        <v>0.48721940029493693</v>
      </c>
      <c r="F545" s="17">
        <f>SUM(SUMIFS('Census Data'!I:I,'Census Data'!$A:$A,$A545),SUMIFS('Census Data'!J:J,'Census Data'!$A:$A,$A545))/SUMIFS('Census Data'!$F:$F,'Census Data'!$A:$A,$A545)</f>
        <v>0.94674750122890383</v>
      </c>
      <c r="G545" s="17">
        <f>SUM(SUMIFS('Census Data'!K:K,'Census Data'!$A:$A,$A545),SUMIFS('Census Data'!L:L,'Census Data'!$A:$A,$A545))/SUMIFS('Census Data'!$F:$F,'Census Data'!$A:$A,$A545)</f>
        <v>7.7011305915123708E-3</v>
      </c>
      <c r="H545" s="17">
        <f>SUM(SUMIFS('Census Data'!O:O,'Census Data'!$A:$A,$A545),SUMIFS('Census Data'!P:P,'Census Data'!$A:$A,$A545))/SUMIFS('Census Data'!$F:$F,'Census Data'!$A:$A,$A545)</f>
        <v>5.9397017860068815E-3</v>
      </c>
      <c r="I545" s="19">
        <f t="shared" si="16"/>
        <v>3.9611666393576939E-2</v>
      </c>
      <c r="J545" s="17">
        <f>SUM(SUMIFS('Census Data'!W:W,'Census Data'!$A:$A,$A545),SUMIFS('Census Data'!X:X,'Census Data'!$A:$A,$A545))/SUMIFS('Census Data'!$F:$F,'Census Data'!$A:$A,$A545)</f>
        <v>0.37325905292479111</v>
      </c>
      <c r="K545" s="19">
        <f t="shared" si="17"/>
        <v>0.62674094707520889</v>
      </c>
      <c r="L545" s="24">
        <f>'EPA Data'!D546/SUM('EPA Data'!D:D)</f>
        <v>4.1023161280423395E-6</v>
      </c>
      <c r="M545" s="24">
        <f>'EPA Data'!E546/SUM('EPA Data'!E:E)</f>
        <v>1.3015061727677142E-5</v>
      </c>
      <c r="N545" s="24">
        <f>'EPA Data'!F546/SUM('EPA Data'!F:F)</f>
        <v>5.8581963773535591E-6</v>
      </c>
      <c r="O545" s="24">
        <f>'EPA Data'!G546/SUM('EPA Data'!G:G)</f>
        <v>9.9361104329124444E-6</v>
      </c>
      <c r="P545" s="24">
        <f>'EPA Data'!H546/SUM('EPA Data'!H:H)</f>
        <v>1.7255963118162954E-5</v>
      </c>
      <c r="Q545" s="24">
        <f>'EPA Data'!I546/SUM('EPA Data'!I:I)</f>
        <v>6.6416154389447521E-6</v>
      </c>
      <c r="R545" s="24">
        <f>'EPA Data'!J546/SUM('EPA Data'!J:J)</f>
        <v>1.0559948168144744E-5</v>
      </c>
      <c r="S545" s="24">
        <f>'EPA Data'!K546/SUM('EPA Data'!K:K)</f>
        <v>1.5495255709723435E-5</v>
      </c>
      <c r="T545" s="24">
        <f>'EPA Data'!L546/SUM('EPA Data'!L:L)</f>
        <v>7.8037072399034987E-6</v>
      </c>
      <c r="U545" s="24">
        <f>'EPA Data'!M546/SUM('EPA Data'!M:M)</f>
        <v>7.1532792188133011E-6</v>
      </c>
      <c r="V545" s="24">
        <f>'EPA Data'!N546/SUM('EPA Data'!N:N)</f>
        <v>7.2306270313478842E-6</v>
      </c>
      <c r="W545" s="24">
        <f>'EPA Data'!O546/SUM('EPA Data'!O:O)</f>
        <v>4.0637198382701797E-6</v>
      </c>
      <c r="X545" s="24">
        <f>'EPA Data'!P546/SUM('EPA Data'!P:P)</f>
        <v>4.0598760841672203E-5</v>
      </c>
    </row>
    <row r="546" spans="1:24" x14ac:dyDescent="0.25">
      <c r="A546" s="16" t="s">
        <v>1011</v>
      </c>
      <c r="B546" s="16" t="s">
        <v>966</v>
      </c>
      <c r="C546" s="21" t="s">
        <v>1012</v>
      </c>
      <c r="D546" s="17">
        <f>SUMIFS('Census Data'!G:G,'Census Data'!$A:$A,$A546)/SUMIFS('Census Data'!$F:$F,'Census Data'!$A:$A,$A546)</f>
        <v>0.49486713700308393</v>
      </c>
      <c r="E546" s="19">
        <f>SUMIFS('Census Data'!H:H,'Census Data'!$A:$A,$A546)/SUMIFS('Census Data'!$F:$F,'Census Data'!$A:$A,$A546)</f>
        <v>0.50513286299691607</v>
      </c>
      <c r="F546" s="17">
        <f>SUM(SUMIFS('Census Data'!I:I,'Census Data'!$A:$A,$A546),SUMIFS('Census Data'!J:J,'Census Data'!$A:$A,$A546))/SUMIFS('Census Data'!$F:$F,'Census Data'!$A:$A,$A546)</f>
        <v>0.94529774226449481</v>
      </c>
      <c r="G546" s="17">
        <f>SUM(SUMIFS('Census Data'!K:K,'Census Data'!$A:$A,$A546),SUMIFS('Census Data'!L:L,'Census Data'!$A:$A,$A546))/SUMIFS('Census Data'!$F:$F,'Census Data'!$A:$A,$A546)</f>
        <v>4.2245785982848207E-3</v>
      </c>
      <c r="H546" s="17">
        <f>SUM(SUMIFS('Census Data'!O:O,'Census Data'!$A:$A,$A546),SUMIFS('Census Data'!P:P,'Census Data'!$A:$A,$A546))/SUMIFS('Census Data'!$F:$F,'Census Data'!$A:$A,$A546)</f>
        <v>9.2156164565441734E-3</v>
      </c>
      <c r="I546" s="19">
        <f t="shared" si="16"/>
        <v>4.1262062680676115E-2</v>
      </c>
      <c r="J546" s="17">
        <f>SUM(SUMIFS('Census Data'!W:W,'Census Data'!$A:$A,$A546),SUMIFS('Census Data'!X:X,'Census Data'!$A:$A,$A546))/SUMIFS('Census Data'!$F:$F,'Census Data'!$A:$A,$A546)</f>
        <v>4.9403429150799351E-2</v>
      </c>
      <c r="K546" s="19">
        <f t="shared" si="17"/>
        <v>0.95059657084920068</v>
      </c>
      <c r="L546" s="24">
        <f>'EPA Data'!D547/SUM('EPA Data'!D:D)</f>
        <v>1.9129716942805288E-4</v>
      </c>
      <c r="M546" s="24">
        <f>'EPA Data'!E547/SUM('EPA Data'!E:E)</f>
        <v>1.702443994338479E-4</v>
      </c>
      <c r="N546" s="24">
        <f>'EPA Data'!F547/SUM('EPA Data'!F:F)</f>
        <v>8.4219191625063366E-5</v>
      </c>
      <c r="O546" s="24">
        <f>'EPA Data'!G547/SUM('EPA Data'!G:G)</f>
        <v>2.3498499410677543E-4</v>
      </c>
      <c r="P546" s="24">
        <f>'EPA Data'!H547/SUM('EPA Data'!H:H)</f>
        <v>3.4180145654221151E-4</v>
      </c>
      <c r="Q546" s="24">
        <f>'EPA Data'!I547/SUM('EPA Data'!I:I)</f>
        <v>8.7744188857412014E-5</v>
      </c>
      <c r="R546" s="24">
        <f>'EPA Data'!J547/SUM('EPA Data'!J:J)</f>
        <v>2.0969419228680268E-4</v>
      </c>
      <c r="S546" s="24">
        <f>'EPA Data'!K547/SUM('EPA Data'!K:K)</f>
        <v>2.4312562272001595E-4</v>
      </c>
      <c r="T546" s="24">
        <f>'EPA Data'!L547/SUM('EPA Data'!L:L)</f>
        <v>1.3310706733609518E-4</v>
      </c>
      <c r="U546" s="24">
        <f>'EPA Data'!M547/SUM('EPA Data'!M:M)</f>
        <v>3.3111613330629629E-4</v>
      </c>
      <c r="V546" s="24">
        <f>'EPA Data'!N547/SUM('EPA Data'!N:N)</f>
        <v>1.6543763461646826E-4</v>
      </c>
      <c r="W546" s="24">
        <f>'EPA Data'!O547/SUM('EPA Data'!O:O)</f>
        <v>7.9395014949725683E-5</v>
      </c>
      <c r="X546" s="24">
        <f>'EPA Data'!P547/SUM('EPA Data'!P:P)</f>
        <v>4.9612331798994558E-4</v>
      </c>
    </row>
    <row r="547" spans="1:24" x14ac:dyDescent="0.25">
      <c r="A547" s="16" t="s">
        <v>1013</v>
      </c>
      <c r="B547" s="16" t="s">
        <v>966</v>
      </c>
      <c r="C547" s="21" t="s">
        <v>1014</v>
      </c>
      <c r="D547" s="17">
        <f>SUMIFS('Census Data'!G:G,'Census Data'!$A:$A,$A547)/SUMIFS('Census Data'!$F:$F,'Census Data'!$A:$A,$A547)</f>
        <v>0.50775406402712675</v>
      </c>
      <c r="E547" s="19">
        <f>SUMIFS('Census Data'!H:H,'Census Data'!$A:$A,$A547)/SUMIFS('Census Data'!$F:$F,'Census Data'!$A:$A,$A547)</f>
        <v>0.49224593597287325</v>
      </c>
      <c r="F547" s="17">
        <f>SUM(SUMIFS('Census Data'!I:I,'Census Data'!$A:$A,$A547),SUMIFS('Census Data'!J:J,'Census Data'!$A:$A,$A547))/SUMIFS('Census Data'!$F:$F,'Census Data'!$A:$A,$A547)</f>
        <v>0.92338186895382468</v>
      </c>
      <c r="G547" s="17">
        <f>SUM(SUMIFS('Census Data'!K:K,'Census Data'!$A:$A,$A547),SUMIFS('Census Data'!L:L,'Census Data'!$A:$A,$A547))/SUMIFS('Census Data'!$F:$F,'Census Data'!$A:$A,$A547)</f>
        <v>1.1269572155181011E-2</v>
      </c>
      <c r="H547" s="17">
        <f>SUM(SUMIFS('Census Data'!O:O,'Census Data'!$A:$A,$A547),SUMIFS('Census Data'!P:P,'Census Data'!$A:$A,$A547))/SUMIFS('Census Data'!$F:$F,'Census Data'!$A:$A,$A547)</f>
        <v>2.4259499351750275E-2</v>
      </c>
      <c r="I547" s="19">
        <f t="shared" si="16"/>
        <v>4.1089059539244022E-2</v>
      </c>
      <c r="J547" s="17">
        <f>SUM(SUMIFS('Census Data'!W:W,'Census Data'!$A:$A,$A547),SUMIFS('Census Data'!X:X,'Census Data'!$A:$A,$A547))/SUMIFS('Census Data'!$F:$F,'Census Data'!$A:$A,$A547)</f>
        <v>4.5302682756557293E-2</v>
      </c>
      <c r="K547" s="19">
        <f t="shared" si="17"/>
        <v>0.95469731724344276</v>
      </c>
      <c r="L547" s="24">
        <f>'EPA Data'!D548/SUM('EPA Data'!D:D)</f>
        <v>5.4962056748781911E-6</v>
      </c>
      <c r="M547" s="24">
        <f>'EPA Data'!E548/SUM('EPA Data'!E:E)</f>
        <v>1.4189431134566788E-5</v>
      </c>
      <c r="N547" s="24">
        <f>'EPA Data'!F548/SUM('EPA Data'!F:F)</f>
        <v>8.0221406719251197E-6</v>
      </c>
      <c r="O547" s="24">
        <f>'EPA Data'!G548/SUM('EPA Data'!G:G)</f>
        <v>1.0886241178485258E-5</v>
      </c>
      <c r="P547" s="24">
        <f>'EPA Data'!H548/SUM('EPA Data'!H:H)</f>
        <v>2.2219788239030249E-5</v>
      </c>
      <c r="Q547" s="24">
        <f>'EPA Data'!I548/SUM('EPA Data'!I:I)</f>
        <v>8.0465377904477289E-6</v>
      </c>
      <c r="R547" s="24">
        <f>'EPA Data'!J548/SUM('EPA Data'!J:J)</f>
        <v>1.0993732004101732E-5</v>
      </c>
      <c r="S547" s="24">
        <f>'EPA Data'!K548/SUM('EPA Data'!K:K)</f>
        <v>2.085162548406223E-5</v>
      </c>
      <c r="T547" s="24">
        <f>'EPA Data'!L548/SUM('EPA Data'!L:L)</f>
        <v>1.2548876380463971E-5</v>
      </c>
      <c r="U547" s="24">
        <f>'EPA Data'!M548/SUM('EPA Data'!M:M)</f>
        <v>1.9605809434164866E-5</v>
      </c>
      <c r="V547" s="24">
        <f>'EPA Data'!N548/SUM('EPA Data'!N:N)</f>
        <v>1.1781601641175915E-5</v>
      </c>
      <c r="W547" s="24">
        <f>'EPA Data'!O548/SUM('EPA Data'!O:O)</f>
        <v>7.5907429381795521E-6</v>
      </c>
      <c r="X547" s="24">
        <f>'EPA Data'!P548/SUM('EPA Data'!P:P)</f>
        <v>5.4780250562388194E-5</v>
      </c>
    </row>
    <row r="548" spans="1:24" x14ac:dyDescent="0.25">
      <c r="A548" s="16" t="s">
        <v>1015</v>
      </c>
      <c r="B548" s="16" t="s">
        <v>966</v>
      </c>
      <c r="C548" s="21" t="s">
        <v>1016</v>
      </c>
      <c r="D548" s="17">
        <f>SUMIFS('Census Data'!G:G,'Census Data'!$A:$A,$A548)/SUMIFS('Census Data'!$F:$F,'Census Data'!$A:$A,$A548)</f>
        <v>0.50529463062165192</v>
      </c>
      <c r="E548" s="19">
        <f>SUMIFS('Census Data'!H:H,'Census Data'!$A:$A,$A548)/SUMIFS('Census Data'!$F:$F,'Census Data'!$A:$A,$A548)</f>
        <v>0.49470536937834808</v>
      </c>
      <c r="F548" s="17">
        <f>SUM(SUMIFS('Census Data'!I:I,'Census Data'!$A:$A,$A548),SUMIFS('Census Data'!J:J,'Census Data'!$A:$A,$A548))/SUMIFS('Census Data'!$F:$F,'Census Data'!$A:$A,$A548)</f>
        <v>0.95702005730659023</v>
      </c>
      <c r="G548" s="17">
        <f>SUM(SUMIFS('Census Data'!K:K,'Census Data'!$A:$A,$A548),SUMIFS('Census Data'!L:L,'Census Data'!$A:$A,$A548))/SUMIFS('Census Data'!$F:$F,'Census Data'!$A:$A,$A548)</f>
        <v>3.6128067771271956E-3</v>
      </c>
      <c r="H548" s="17">
        <f>SUM(SUMIFS('Census Data'!O:O,'Census Data'!$A:$A,$A548),SUMIFS('Census Data'!P:P,'Census Data'!$A:$A,$A548))/SUMIFS('Census Data'!$F:$F,'Census Data'!$A:$A,$A548)</f>
        <v>4.2357044973215397E-3</v>
      </c>
      <c r="I548" s="19">
        <f t="shared" si="16"/>
        <v>3.5131431418961023E-2</v>
      </c>
      <c r="J548" s="17">
        <f>SUM(SUMIFS('Census Data'!W:W,'Census Data'!$A:$A,$A548),SUMIFS('Census Data'!X:X,'Census Data'!$A:$A,$A548))/SUMIFS('Census Data'!$F:$F,'Census Data'!$A:$A,$A548)</f>
        <v>3.5380590507038741E-2</v>
      </c>
      <c r="K548" s="19">
        <f t="shared" si="17"/>
        <v>0.96461940949296121</v>
      </c>
      <c r="L548" s="24">
        <f>'EPA Data'!D549/SUM('EPA Data'!D:D)</f>
        <v>6.7722829795274886E-6</v>
      </c>
      <c r="M548" s="24">
        <f>'EPA Data'!E549/SUM('EPA Data'!E:E)</f>
        <v>2.4227698892183777E-5</v>
      </c>
      <c r="N548" s="24">
        <f>'EPA Data'!F549/SUM('EPA Data'!F:F)</f>
        <v>1.434780946330415E-5</v>
      </c>
      <c r="O548" s="24">
        <f>'EPA Data'!G549/SUM('EPA Data'!G:G)</f>
        <v>8.8536826437416708E-6</v>
      </c>
      <c r="P548" s="24">
        <f>'EPA Data'!H549/SUM('EPA Data'!H:H)</f>
        <v>2.6584687788233009E-5</v>
      </c>
      <c r="Q548" s="24">
        <f>'EPA Data'!I549/SUM('EPA Data'!I:I)</f>
        <v>1.3039345197375138E-5</v>
      </c>
      <c r="R548" s="24">
        <f>'EPA Data'!J549/SUM('EPA Data'!J:J)</f>
        <v>8.7430218411725058E-6</v>
      </c>
      <c r="S548" s="24">
        <f>'EPA Data'!K549/SUM('EPA Data'!K:K)</f>
        <v>3.7587915454460445E-5</v>
      </c>
      <c r="T548" s="24">
        <f>'EPA Data'!L549/SUM('EPA Data'!L:L)</f>
        <v>2.2599101263229381E-5</v>
      </c>
      <c r="U548" s="24">
        <f>'EPA Data'!M549/SUM('EPA Data'!M:M)</f>
        <v>7.3934607343486799E-6</v>
      </c>
      <c r="V548" s="24">
        <f>'EPA Data'!N549/SUM('EPA Data'!N:N)</f>
        <v>1.3356032800094418E-5</v>
      </c>
      <c r="W548" s="24">
        <f>'EPA Data'!O549/SUM('EPA Data'!O:O)</f>
        <v>8.2028478324228138E-6</v>
      </c>
      <c r="X548" s="24">
        <f>'EPA Data'!P549/SUM('EPA Data'!P:P)</f>
        <v>7.2469331532714463E-5</v>
      </c>
    </row>
    <row r="549" spans="1:24" x14ac:dyDescent="0.25">
      <c r="A549" s="16" t="s">
        <v>1017</v>
      </c>
      <c r="B549" s="16" t="s">
        <v>966</v>
      </c>
      <c r="C549" s="21" t="s">
        <v>1018</v>
      </c>
      <c r="D549" s="17">
        <f>SUMIFS('Census Data'!G:G,'Census Data'!$A:$A,$A549)/SUMIFS('Census Data'!$F:$F,'Census Data'!$A:$A,$A549)</f>
        <v>0.50911933298593015</v>
      </c>
      <c r="E549" s="19">
        <f>SUMIFS('Census Data'!H:H,'Census Data'!$A:$A,$A549)/SUMIFS('Census Data'!$F:$F,'Census Data'!$A:$A,$A549)</f>
        <v>0.49088066701406985</v>
      </c>
      <c r="F549" s="17">
        <f>SUM(SUMIFS('Census Data'!I:I,'Census Data'!$A:$A,$A549),SUMIFS('Census Data'!J:J,'Census Data'!$A:$A,$A549))/SUMIFS('Census Data'!$F:$F,'Census Data'!$A:$A,$A549)</f>
        <v>0.87467430953621683</v>
      </c>
      <c r="G549" s="17">
        <f>SUM(SUMIFS('Census Data'!K:K,'Census Data'!$A:$A,$A549),SUMIFS('Census Data'!L:L,'Census Data'!$A:$A,$A549))/SUMIFS('Census Data'!$F:$F,'Census Data'!$A:$A,$A549)</f>
        <v>6.2532569046378321E-3</v>
      </c>
      <c r="H549" s="17">
        <f>SUM(SUMIFS('Census Data'!O:O,'Census Data'!$A:$A,$A549),SUMIFS('Census Data'!P:P,'Census Data'!$A:$A,$A549))/SUMIFS('Census Data'!$F:$F,'Census Data'!$A:$A,$A549)</f>
        <v>1.6675351745700884E-2</v>
      </c>
      <c r="I549" s="19">
        <f t="shared" si="16"/>
        <v>0.10239708181344442</v>
      </c>
      <c r="J549" s="17">
        <f>SUM(SUMIFS('Census Data'!W:W,'Census Data'!$A:$A,$A549),SUMIFS('Census Data'!X:X,'Census Data'!$A:$A,$A549))/SUMIFS('Census Data'!$F:$F,'Census Data'!$A:$A,$A549)</f>
        <v>4.7420531526836895E-2</v>
      </c>
      <c r="K549" s="19">
        <f t="shared" si="17"/>
        <v>0.9525794684731631</v>
      </c>
      <c r="L549" s="24">
        <f>'EPA Data'!D550/SUM('EPA Data'!D:D)</f>
        <v>1.0686134970386353E-6</v>
      </c>
      <c r="M549" s="24">
        <f>'EPA Data'!E550/SUM('EPA Data'!E:E)</f>
        <v>3.1603697709160239E-6</v>
      </c>
      <c r="N549" s="24">
        <f>'EPA Data'!F550/SUM('EPA Data'!F:F)</f>
        <v>1.8059963393810508E-6</v>
      </c>
      <c r="O549" s="24">
        <f>'EPA Data'!G550/SUM('EPA Data'!G:G)</f>
        <v>1.7621282286086069E-6</v>
      </c>
      <c r="P549" s="24">
        <f>'EPA Data'!H550/SUM('EPA Data'!H:H)</f>
        <v>4.0235026379483125E-6</v>
      </c>
      <c r="Q549" s="24">
        <f>'EPA Data'!I550/SUM('EPA Data'!I:I)</f>
        <v>1.6923280785311086E-6</v>
      </c>
      <c r="R549" s="24">
        <f>'EPA Data'!J550/SUM('EPA Data'!J:J)</f>
        <v>1.4261710357689918E-6</v>
      </c>
      <c r="S549" s="24">
        <f>'EPA Data'!K550/SUM('EPA Data'!K:K)</f>
        <v>4.2330947525953869E-6</v>
      </c>
      <c r="T549" s="24">
        <f>'EPA Data'!L550/SUM('EPA Data'!L:L)</f>
        <v>2.6537249767534643E-6</v>
      </c>
      <c r="U549" s="24">
        <f>'EPA Data'!M550/SUM('EPA Data'!M:M)</f>
        <v>2.2230187931536916E-6</v>
      </c>
      <c r="V549" s="24">
        <f>'EPA Data'!N550/SUM('EPA Data'!N:N)</f>
        <v>1.9201109835455216E-6</v>
      </c>
      <c r="W549" s="24">
        <f>'EPA Data'!O550/SUM('EPA Data'!O:O)</f>
        <v>1.3805227958489624E-6</v>
      </c>
      <c r="X549" s="24">
        <f>'EPA Data'!P550/SUM('EPA Data'!P:P)</f>
        <v>1.1234867642669226E-5</v>
      </c>
    </row>
    <row r="550" spans="1:24" x14ac:dyDescent="0.25">
      <c r="A550" s="16" t="s">
        <v>1019</v>
      </c>
      <c r="B550" s="16" t="s">
        <v>966</v>
      </c>
      <c r="C550" s="21" t="s">
        <v>256</v>
      </c>
      <c r="D550" s="17">
        <f>SUMIFS('Census Data'!G:G,'Census Data'!$A:$A,$A550)/SUMIFS('Census Data'!$F:$F,'Census Data'!$A:$A,$A550)</f>
        <v>0.51789042117033168</v>
      </c>
      <c r="E550" s="19">
        <f>SUMIFS('Census Data'!H:H,'Census Data'!$A:$A,$A550)/SUMIFS('Census Data'!$F:$F,'Census Data'!$A:$A,$A550)</f>
        <v>0.48210957882966826</v>
      </c>
      <c r="F550" s="17">
        <f>SUM(SUMIFS('Census Data'!I:I,'Census Data'!$A:$A,$A550),SUMIFS('Census Data'!J:J,'Census Data'!$A:$A,$A550))/SUMIFS('Census Data'!$F:$F,'Census Data'!$A:$A,$A550)</f>
        <v>0.94316064107342523</v>
      </c>
      <c r="G550" s="17">
        <f>SUM(SUMIFS('Census Data'!K:K,'Census Data'!$A:$A,$A550),SUMIFS('Census Data'!L:L,'Census Data'!$A:$A,$A550))/SUMIFS('Census Data'!$F:$F,'Census Data'!$A:$A,$A550)</f>
        <v>5.2180395080134176E-3</v>
      </c>
      <c r="H550" s="17">
        <f>SUM(SUMIFS('Census Data'!O:O,'Census Data'!$A:$A,$A550),SUMIFS('Census Data'!P:P,'Census Data'!$A:$A,$A550))/SUMIFS('Census Data'!$F:$F,'Census Data'!$A:$A,$A550)</f>
        <v>6.7089079388743941E-3</v>
      </c>
      <c r="I550" s="19">
        <f t="shared" si="16"/>
        <v>4.4912411479686942E-2</v>
      </c>
      <c r="J550" s="17">
        <f>SUM(SUMIFS('Census Data'!W:W,'Census Data'!$A:$A,$A550),SUMIFS('Census Data'!X:X,'Census Data'!$A:$A,$A550))/SUMIFS('Census Data'!$F:$F,'Census Data'!$A:$A,$A550)</f>
        <v>0.31420052180395081</v>
      </c>
      <c r="K550" s="19">
        <f t="shared" si="17"/>
        <v>0.68579947819604925</v>
      </c>
      <c r="L550" s="24">
        <f>'EPA Data'!D551/SUM('EPA Data'!D:D)</f>
        <v>9.0205943036364587E-7</v>
      </c>
      <c r="M550" s="24">
        <f>'EPA Data'!E551/SUM('EPA Data'!E:E)</f>
        <v>2.8684090383675457E-6</v>
      </c>
      <c r="N550" s="24">
        <f>'EPA Data'!F551/SUM('EPA Data'!F:F)</f>
        <v>1.4984373805988241E-6</v>
      </c>
      <c r="O550" s="24">
        <f>'EPA Data'!G551/SUM('EPA Data'!G:G)</f>
        <v>2.268177577896041E-6</v>
      </c>
      <c r="P550" s="24">
        <f>'EPA Data'!H551/SUM('EPA Data'!H:H)</f>
        <v>4.4189165871219248E-6</v>
      </c>
      <c r="Q550" s="24">
        <f>'EPA Data'!I551/SUM('EPA Data'!I:I)</f>
        <v>1.7415039235414272E-6</v>
      </c>
      <c r="R550" s="24">
        <f>'EPA Data'!J551/SUM('EPA Data'!J:J)</f>
        <v>2.4220325301421325E-6</v>
      </c>
      <c r="S550" s="24">
        <f>'EPA Data'!K551/SUM('EPA Data'!K:K)</f>
        <v>4.6057668365012084E-6</v>
      </c>
      <c r="T550" s="24">
        <f>'EPA Data'!L551/SUM('EPA Data'!L:L)</f>
        <v>2.1862591060248823E-6</v>
      </c>
      <c r="U550" s="24">
        <f>'EPA Data'!M551/SUM('EPA Data'!M:M)</f>
        <v>1.5578936883182416E-6</v>
      </c>
      <c r="V550" s="24">
        <f>'EPA Data'!N551/SUM('EPA Data'!N:N)</f>
        <v>1.8271678549407552E-6</v>
      </c>
      <c r="W550" s="24">
        <f>'EPA Data'!O551/SUM('EPA Data'!O:O)</f>
        <v>1.0474245920945028E-6</v>
      </c>
      <c r="X550" s="24">
        <f>'EPA Data'!P551/SUM('EPA Data'!P:P)</f>
        <v>1.0918794063813968E-5</v>
      </c>
    </row>
    <row r="551" spans="1:24" x14ac:dyDescent="0.25">
      <c r="A551" s="16" t="s">
        <v>1020</v>
      </c>
      <c r="B551" s="16" t="s">
        <v>966</v>
      </c>
      <c r="C551" s="21" t="s">
        <v>111</v>
      </c>
      <c r="D551" s="17">
        <f>SUMIFS('Census Data'!G:G,'Census Data'!$A:$A,$A551)/SUMIFS('Census Data'!$F:$F,'Census Data'!$A:$A,$A551)</f>
        <v>0.50685343423459539</v>
      </c>
      <c r="E551" s="19">
        <f>SUMIFS('Census Data'!H:H,'Census Data'!$A:$A,$A551)/SUMIFS('Census Data'!$F:$F,'Census Data'!$A:$A,$A551)</f>
        <v>0.49314656576540455</v>
      </c>
      <c r="F551" s="17">
        <f>SUM(SUMIFS('Census Data'!I:I,'Census Data'!$A:$A,$A551),SUMIFS('Census Data'!J:J,'Census Data'!$A:$A,$A551))/SUMIFS('Census Data'!$F:$F,'Census Data'!$A:$A,$A551)</f>
        <v>0.95103615906983741</v>
      </c>
      <c r="G551" s="17">
        <f>SUM(SUMIFS('Census Data'!K:K,'Census Data'!$A:$A,$A551),SUMIFS('Census Data'!L:L,'Census Data'!$A:$A,$A551))/SUMIFS('Census Data'!$F:$F,'Census Data'!$A:$A,$A551)</f>
        <v>7.5425363971233115E-3</v>
      </c>
      <c r="H551" s="17">
        <f>SUM(SUMIFS('Census Data'!O:O,'Census Data'!$A:$A,$A551),SUMIFS('Census Data'!P:P,'Census Data'!$A:$A,$A551))/SUMIFS('Census Data'!$F:$F,'Census Data'!$A:$A,$A551)</f>
        <v>1.4508732803768763E-2</v>
      </c>
      <c r="I551" s="19">
        <f t="shared" si="16"/>
        <v>2.6912571729270529E-2</v>
      </c>
      <c r="J551" s="17">
        <f>SUM(SUMIFS('Census Data'!W:W,'Census Data'!$A:$A,$A551),SUMIFS('Census Data'!X:X,'Census Data'!$A:$A,$A551))/SUMIFS('Census Data'!$F:$F,'Census Data'!$A:$A,$A551)</f>
        <v>7.7630490891322318E-2</v>
      </c>
      <c r="K551" s="19">
        <f t="shared" si="17"/>
        <v>0.92236950910867765</v>
      </c>
      <c r="L551" s="24">
        <f>'EPA Data'!D552/SUM('EPA Data'!D:D)</f>
        <v>5.000456751619753E-6</v>
      </c>
      <c r="M551" s="24">
        <f>'EPA Data'!E552/SUM('EPA Data'!E:E)</f>
        <v>1.7083407639922782E-5</v>
      </c>
      <c r="N551" s="24">
        <f>'EPA Data'!F552/SUM('EPA Data'!F:F)</f>
        <v>8.5594967769556218E-6</v>
      </c>
      <c r="O551" s="24">
        <f>'EPA Data'!G552/SUM('EPA Data'!G:G)</f>
        <v>9.6939918301647124E-6</v>
      </c>
      <c r="P551" s="24">
        <f>'EPA Data'!H552/SUM('EPA Data'!H:H)</f>
        <v>1.8238883938297731E-5</v>
      </c>
      <c r="Q551" s="24">
        <f>'EPA Data'!I552/SUM('EPA Data'!I:I)</f>
        <v>6.7254490950293581E-6</v>
      </c>
      <c r="R551" s="24">
        <f>'EPA Data'!J552/SUM('EPA Data'!J:J)</f>
        <v>1.0930236124856769E-5</v>
      </c>
      <c r="S551" s="24">
        <f>'EPA Data'!K552/SUM('EPA Data'!K:K)</f>
        <v>2.8304622390584419E-5</v>
      </c>
      <c r="T551" s="24">
        <f>'EPA Data'!L552/SUM('EPA Data'!L:L)</f>
        <v>1.55857009240702E-5</v>
      </c>
      <c r="U551" s="24">
        <f>'EPA Data'!M552/SUM('EPA Data'!M:M)</f>
        <v>7.7013342927564467E-6</v>
      </c>
      <c r="V551" s="24">
        <f>'EPA Data'!N552/SUM('EPA Data'!N:N)</f>
        <v>1.0641156447338613E-5</v>
      </c>
      <c r="W551" s="24">
        <f>'EPA Data'!O552/SUM('EPA Data'!O:O)</f>
        <v>4.0950575883646492E-6</v>
      </c>
      <c r="X551" s="24">
        <f>'EPA Data'!P552/SUM('EPA Data'!P:P)</f>
        <v>4.8139283258822757E-5</v>
      </c>
    </row>
    <row r="552" spans="1:24" x14ac:dyDescent="0.25">
      <c r="A552" s="16" t="s">
        <v>1021</v>
      </c>
      <c r="B552" s="16" t="s">
        <v>966</v>
      </c>
      <c r="C552" s="21" t="s">
        <v>1022</v>
      </c>
      <c r="D552" s="17">
        <f>SUMIFS('Census Data'!G:G,'Census Data'!$A:$A,$A552)/SUMIFS('Census Data'!$F:$F,'Census Data'!$A:$A,$A552)</f>
        <v>0.49964351917866817</v>
      </c>
      <c r="E552" s="19">
        <f>SUMIFS('Census Data'!H:H,'Census Data'!$A:$A,$A552)/SUMIFS('Census Data'!$F:$F,'Census Data'!$A:$A,$A552)</f>
        <v>0.50035648082133177</v>
      </c>
      <c r="F552" s="17">
        <f>SUM(SUMIFS('Census Data'!I:I,'Census Data'!$A:$A,$A552),SUMIFS('Census Data'!J:J,'Census Data'!$A:$A,$A552))/SUMIFS('Census Data'!$F:$F,'Census Data'!$A:$A,$A552)</f>
        <v>0.94182232995864823</v>
      </c>
      <c r="G552" s="17">
        <f>SUM(SUMIFS('Census Data'!K:K,'Census Data'!$A:$A,$A552),SUMIFS('Census Data'!L:L,'Census Data'!$A:$A,$A552))/SUMIFS('Census Data'!$F:$F,'Census Data'!$A:$A,$A552)</f>
        <v>8.412947383430772E-3</v>
      </c>
      <c r="H552" s="17">
        <f>SUM(SUMIFS('Census Data'!O:O,'Census Data'!$A:$A,$A552),SUMIFS('Census Data'!P:P,'Census Data'!$A:$A,$A552))/SUMIFS('Census Data'!$F:$F,'Census Data'!$A:$A,$A552)</f>
        <v>6.2740624554398971E-3</v>
      </c>
      <c r="I552" s="19">
        <f t="shared" si="16"/>
        <v>4.3490660202481046E-2</v>
      </c>
      <c r="J552" s="17">
        <f>SUM(SUMIFS('Census Data'!W:W,'Census Data'!$A:$A,$A552),SUMIFS('Census Data'!X:X,'Census Data'!$A:$A,$A552))/SUMIFS('Census Data'!$F:$F,'Census Data'!$A:$A,$A552)</f>
        <v>0.35971291411188744</v>
      </c>
      <c r="K552" s="19">
        <f t="shared" si="17"/>
        <v>0.64028708588811256</v>
      </c>
      <c r="L552" s="24">
        <f>'EPA Data'!D553/SUM('EPA Data'!D:D)</f>
        <v>4.6145368476045562E-6</v>
      </c>
      <c r="M552" s="24">
        <f>'EPA Data'!E553/SUM('EPA Data'!E:E)</f>
        <v>1.459934172435166E-5</v>
      </c>
      <c r="N552" s="24">
        <f>'EPA Data'!F553/SUM('EPA Data'!F:F)</f>
        <v>7.5390524894074214E-6</v>
      </c>
      <c r="O552" s="24">
        <f>'EPA Data'!G553/SUM('EPA Data'!G:G)</f>
        <v>1.1035794166003223E-5</v>
      </c>
      <c r="P552" s="24">
        <f>'EPA Data'!H553/SUM('EPA Data'!H:H)</f>
        <v>2.110995448934409E-5</v>
      </c>
      <c r="Q552" s="24">
        <f>'EPA Data'!I553/SUM('EPA Data'!I:I)</f>
        <v>8.5352207855092518E-6</v>
      </c>
      <c r="R552" s="24">
        <f>'EPA Data'!J553/SUM('EPA Data'!J:J)</f>
        <v>1.3892773050909587E-5</v>
      </c>
      <c r="S552" s="24">
        <f>'EPA Data'!K553/SUM('EPA Data'!K:K)</f>
        <v>2.6159022126770825E-5</v>
      </c>
      <c r="T552" s="24">
        <f>'EPA Data'!L553/SUM('EPA Data'!L:L)</f>
        <v>1.205297708547504E-5</v>
      </c>
      <c r="U552" s="24">
        <f>'EPA Data'!M553/SUM('EPA Data'!M:M)</f>
        <v>7.6066864849790583E-6</v>
      </c>
      <c r="V552" s="24">
        <f>'EPA Data'!N553/SUM('EPA Data'!N:N)</f>
        <v>9.2559917091521054E-6</v>
      </c>
      <c r="W552" s="24">
        <f>'EPA Data'!O553/SUM('EPA Data'!O:O)</f>
        <v>5.0205670990347699E-6</v>
      </c>
      <c r="X552" s="24">
        <f>'EPA Data'!P553/SUM('EPA Data'!P:P)</f>
        <v>5.1529608917167849E-5</v>
      </c>
    </row>
    <row r="553" spans="1:24" x14ac:dyDescent="0.25">
      <c r="A553" s="16" t="s">
        <v>1023</v>
      </c>
      <c r="B553" s="16" t="s">
        <v>966</v>
      </c>
      <c r="C553" s="21" t="s">
        <v>1024</v>
      </c>
      <c r="D553" s="17">
        <f>SUMIFS('Census Data'!G:G,'Census Data'!$A:$A,$A553)/SUMIFS('Census Data'!$F:$F,'Census Data'!$A:$A,$A553)</f>
        <v>0.49329340724608989</v>
      </c>
      <c r="E553" s="19">
        <f>SUMIFS('Census Data'!H:H,'Census Data'!$A:$A,$A553)/SUMIFS('Census Data'!$F:$F,'Census Data'!$A:$A,$A553)</f>
        <v>0.50670659275391017</v>
      </c>
      <c r="F553" s="17">
        <f>SUM(SUMIFS('Census Data'!I:I,'Census Data'!$A:$A,$A553),SUMIFS('Census Data'!J:J,'Census Data'!$A:$A,$A553))/SUMIFS('Census Data'!$F:$F,'Census Data'!$A:$A,$A553)</f>
        <v>0.89816372995446447</v>
      </c>
      <c r="G553" s="17">
        <f>SUM(SUMIFS('Census Data'!K:K,'Census Data'!$A:$A,$A553),SUMIFS('Census Data'!L:L,'Census Data'!$A:$A,$A553))/SUMIFS('Census Data'!$F:$F,'Census Data'!$A:$A,$A553)</f>
        <v>5.3207285686002774E-3</v>
      </c>
      <c r="H553" s="17">
        <f>SUM(SUMIFS('Census Data'!O:O,'Census Data'!$A:$A,$A553),SUMIFS('Census Data'!P:P,'Census Data'!$A:$A,$A553))/SUMIFS('Census Data'!$F:$F,'Census Data'!$A:$A,$A553)</f>
        <v>7.7212433181548211E-3</v>
      </c>
      <c r="I553" s="19">
        <f t="shared" si="16"/>
        <v>8.8794298158780371E-2</v>
      </c>
      <c r="J553" s="17">
        <f>SUM(SUMIFS('Census Data'!W:W,'Census Data'!$A:$A,$A553),SUMIFS('Census Data'!X:X,'Census Data'!$A:$A,$A553))/SUMIFS('Census Data'!$F:$F,'Census Data'!$A:$A,$A553)</f>
        <v>4.0388041971886758E-2</v>
      </c>
      <c r="K553" s="19">
        <f t="shared" si="17"/>
        <v>0.95961195802811328</v>
      </c>
      <c r="L553" s="24">
        <f>'EPA Data'!D554/SUM('EPA Data'!D:D)</f>
        <v>1.4979803896487527E-5</v>
      </c>
      <c r="M553" s="24">
        <f>'EPA Data'!E554/SUM('EPA Data'!E:E)</f>
        <v>4.0780199243056677E-5</v>
      </c>
      <c r="N553" s="24">
        <f>'EPA Data'!F554/SUM('EPA Data'!F:F)</f>
        <v>2.2759069492744292E-5</v>
      </c>
      <c r="O553" s="24">
        <f>'EPA Data'!G554/SUM('EPA Data'!G:G)</f>
        <v>3.143045191609057E-5</v>
      </c>
      <c r="P553" s="24">
        <f>'EPA Data'!H554/SUM('EPA Data'!H:H)</f>
        <v>6.0188192038433109E-5</v>
      </c>
      <c r="Q553" s="24">
        <f>'EPA Data'!I554/SUM('EPA Data'!I:I)</f>
        <v>2.3823069410560011E-5</v>
      </c>
      <c r="R553" s="24">
        <f>'EPA Data'!J554/SUM('EPA Data'!J:J)</f>
        <v>3.3533875373389632E-5</v>
      </c>
      <c r="S553" s="24">
        <f>'EPA Data'!K554/SUM('EPA Data'!K:K)</f>
        <v>6.0929840350669048E-5</v>
      </c>
      <c r="T553" s="24">
        <f>'EPA Data'!L554/SUM('EPA Data'!L:L)</f>
        <v>3.4590800573333157E-5</v>
      </c>
      <c r="U553" s="24">
        <f>'EPA Data'!M554/SUM('EPA Data'!M:M)</f>
        <v>3.7485061364019244E-5</v>
      </c>
      <c r="V553" s="24">
        <f>'EPA Data'!N554/SUM('EPA Data'!N:N)</f>
        <v>3.0228654593968656E-5</v>
      </c>
      <c r="W553" s="24">
        <f>'EPA Data'!O554/SUM('EPA Data'!O:O)</f>
        <v>2.0391950444229625E-5</v>
      </c>
      <c r="X553" s="24">
        <f>'EPA Data'!P554/SUM('EPA Data'!P:P)</f>
        <v>1.5733924838423339E-4</v>
      </c>
    </row>
    <row r="554" spans="1:24" x14ac:dyDescent="0.25">
      <c r="A554" s="16" t="s">
        <v>1025</v>
      </c>
      <c r="B554" s="16" t="s">
        <v>966</v>
      </c>
      <c r="C554" s="21" t="s">
        <v>1026</v>
      </c>
      <c r="D554" s="17">
        <f>SUMIFS('Census Data'!G:G,'Census Data'!$A:$A,$A554)/SUMIFS('Census Data'!$F:$F,'Census Data'!$A:$A,$A554)</f>
        <v>0.50143456190686386</v>
      </c>
      <c r="E554" s="19">
        <f>SUMIFS('Census Data'!H:H,'Census Data'!$A:$A,$A554)/SUMIFS('Census Data'!$F:$F,'Census Data'!$A:$A,$A554)</f>
        <v>0.49856543809313619</v>
      </c>
      <c r="F554" s="17">
        <f>SUM(SUMIFS('Census Data'!I:I,'Census Data'!$A:$A,$A554),SUMIFS('Census Data'!J:J,'Census Data'!$A:$A,$A554))/SUMIFS('Census Data'!$F:$F,'Census Data'!$A:$A,$A554)</f>
        <v>0.97439858750827635</v>
      </c>
      <c r="G554" s="17">
        <f>SUM(SUMIFS('Census Data'!K:K,'Census Data'!$A:$A,$A554),SUMIFS('Census Data'!L:L,'Census Data'!$A:$A,$A554))/SUMIFS('Census Data'!$F:$F,'Census Data'!$A:$A,$A554)</f>
        <v>3.7519311410284706E-3</v>
      </c>
      <c r="H554" s="17">
        <f>SUM(SUMIFS('Census Data'!O:O,'Census Data'!$A:$A,$A554),SUMIFS('Census Data'!P:P,'Census Data'!$A:$A,$A554))/SUMIFS('Census Data'!$F:$F,'Census Data'!$A:$A,$A554)</f>
        <v>6.1796512911057163E-3</v>
      </c>
      <c r="I554" s="19">
        <f t="shared" si="16"/>
        <v>1.566983005958944E-2</v>
      </c>
      <c r="J554" s="17">
        <f>SUM(SUMIFS('Census Data'!W:W,'Census Data'!$A:$A,$A554),SUMIFS('Census Data'!X:X,'Census Data'!$A:$A,$A554))/SUMIFS('Census Data'!$F:$F,'Census Data'!$A:$A,$A554)</f>
        <v>4.4361068196866034E-2</v>
      </c>
      <c r="K554" s="19">
        <f t="shared" si="17"/>
        <v>0.95563893180313397</v>
      </c>
      <c r="L554" s="24">
        <f>'EPA Data'!D555/SUM('EPA Data'!D:D)</f>
        <v>2.2944312083644026E-6</v>
      </c>
      <c r="M554" s="24">
        <f>'EPA Data'!E555/SUM('EPA Data'!E:E)</f>
        <v>6.7735889271808585E-6</v>
      </c>
      <c r="N554" s="24">
        <f>'EPA Data'!F555/SUM('EPA Data'!F:F)</f>
        <v>3.0327809261069007E-6</v>
      </c>
      <c r="O554" s="24">
        <f>'EPA Data'!G555/SUM('EPA Data'!G:G)</f>
        <v>4.1165791407447832E-6</v>
      </c>
      <c r="P554" s="24">
        <f>'EPA Data'!H555/SUM('EPA Data'!H:H)</f>
        <v>8.7460489322711114E-6</v>
      </c>
      <c r="Q554" s="24">
        <f>'EPA Data'!I555/SUM('EPA Data'!I:I)</f>
        <v>3.4591350857585931E-6</v>
      </c>
      <c r="R554" s="24">
        <f>'EPA Data'!J555/SUM('EPA Data'!J:J)</f>
        <v>3.6832333154822345E-6</v>
      </c>
      <c r="S554" s="24">
        <f>'EPA Data'!K555/SUM('EPA Data'!K:K)</f>
        <v>1.0117553178083171E-5</v>
      </c>
      <c r="T554" s="24">
        <f>'EPA Data'!L555/SUM('EPA Data'!L:L)</f>
        <v>4.9416792181868117E-6</v>
      </c>
      <c r="U554" s="24">
        <f>'EPA Data'!M555/SUM('EPA Data'!M:M)</f>
        <v>2.5187808716727293E-6</v>
      </c>
      <c r="V554" s="24">
        <f>'EPA Data'!N555/SUM('EPA Data'!N:N)</f>
        <v>4.7928318781899784E-6</v>
      </c>
      <c r="W554" s="24">
        <f>'EPA Data'!O555/SUM('EPA Data'!O:O)</f>
        <v>1.6948570859498235E-6</v>
      </c>
      <c r="X554" s="24">
        <f>'EPA Data'!P555/SUM('EPA Data'!P:P)</f>
        <v>1.614184885899722E-5</v>
      </c>
    </row>
    <row r="555" spans="1:24" x14ac:dyDescent="0.25">
      <c r="A555" s="16" t="s">
        <v>1027</v>
      </c>
      <c r="B555" s="16" t="s">
        <v>966</v>
      </c>
      <c r="C555" s="21" t="s">
        <v>1028</v>
      </c>
      <c r="D555" s="17">
        <f>SUMIFS('Census Data'!G:G,'Census Data'!$A:$A,$A555)/SUMIFS('Census Data'!$F:$F,'Census Data'!$A:$A,$A555)</f>
        <v>0.51137613126955939</v>
      </c>
      <c r="E555" s="19">
        <f>SUMIFS('Census Data'!H:H,'Census Data'!$A:$A,$A555)/SUMIFS('Census Data'!$F:$F,'Census Data'!$A:$A,$A555)</f>
        <v>0.48862386873044067</v>
      </c>
      <c r="F555" s="17">
        <f>SUM(SUMIFS('Census Data'!I:I,'Census Data'!$A:$A,$A555),SUMIFS('Census Data'!J:J,'Census Data'!$A:$A,$A555))/SUMIFS('Census Data'!$F:$F,'Census Data'!$A:$A,$A555)</f>
        <v>0.91609574558064788</v>
      </c>
      <c r="G555" s="17">
        <f>SUM(SUMIFS('Census Data'!K:K,'Census Data'!$A:$A,$A555),SUMIFS('Census Data'!L:L,'Census Data'!$A:$A,$A555))/SUMIFS('Census Data'!$F:$F,'Census Data'!$A:$A,$A555)</f>
        <v>9.1347373763004322E-3</v>
      </c>
      <c r="H555" s="17">
        <f>SUM(SUMIFS('Census Data'!O:O,'Census Data'!$A:$A,$A555),SUMIFS('Census Data'!P:P,'Census Data'!$A:$A,$A555))/SUMIFS('Census Data'!$F:$F,'Census Data'!$A:$A,$A555)</f>
        <v>8.1197665567114951E-3</v>
      </c>
      <c r="I555" s="19">
        <f t="shared" si="16"/>
        <v>6.6649750486340142E-2</v>
      </c>
      <c r="J555" s="17">
        <f>SUM(SUMIFS('Census Data'!W:W,'Census Data'!$A:$A,$A555),SUMIFS('Census Data'!X:X,'Census Data'!$A:$A,$A555))/SUMIFS('Census Data'!$F:$F,'Census Data'!$A:$A,$A555)</f>
        <v>0.25763342637232511</v>
      </c>
      <c r="K555" s="19">
        <f t="shared" si="17"/>
        <v>0.74236657362767489</v>
      </c>
      <c r="L555" s="24">
        <f>'EPA Data'!D556/SUM('EPA Data'!D:D)</f>
        <v>4.2092819432682671E-6</v>
      </c>
      <c r="M555" s="24">
        <f>'EPA Data'!E556/SUM('EPA Data'!E:E)</f>
        <v>1.2186523505366945E-5</v>
      </c>
      <c r="N555" s="24">
        <f>'EPA Data'!F556/SUM('EPA Data'!F:F)</f>
        <v>6.6511911757773922E-6</v>
      </c>
      <c r="O555" s="24">
        <f>'EPA Data'!G556/SUM('EPA Data'!G:G)</f>
        <v>5.2325718197657924E-6</v>
      </c>
      <c r="P555" s="24">
        <f>'EPA Data'!H556/SUM('EPA Data'!H:H)</f>
        <v>1.3798513144603114E-5</v>
      </c>
      <c r="Q555" s="24">
        <f>'EPA Data'!I556/SUM('EPA Data'!I:I)</f>
        <v>7.7571751938147239E-6</v>
      </c>
      <c r="R555" s="24">
        <f>'EPA Data'!J556/SUM('EPA Data'!J:J)</f>
        <v>6.8014074073482263E-6</v>
      </c>
      <c r="S555" s="24">
        <f>'EPA Data'!K556/SUM('EPA Data'!K:K)</f>
        <v>1.5621131884899386E-5</v>
      </c>
      <c r="T555" s="24">
        <f>'EPA Data'!L556/SUM('EPA Data'!L:L)</f>
        <v>8.814704819787724E-6</v>
      </c>
      <c r="U555" s="24">
        <f>'EPA Data'!M556/SUM('EPA Data'!M:M)</f>
        <v>4.7031033538640334E-6</v>
      </c>
      <c r="V555" s="24">
        <f>'EPA Data'!N556/SUM('EPA Data'!N:N)</f>
        <v>7.159761069426829E-6</v>
      </c>
      <c r="W555" s="24">
        <f>'EPA Data'!O556/SUM('EPA Data'!O:O)</f>
        <v>4.6606400625047475E-6</v>
      </c>
      <c r="X555" s="24">
        <f>'EPA Data'!P556/SUM('EPA Data'!P:P)</f>
        <v>3.3872042571237087E-5</v>
      </c>
    </row>
    <row r="556" spans="1:24" x14ac:dyDescent="0.25">
      <c r="A556" s="16" t="s">
        <v>1029</v>
      </c>
      <c r="B556" s="16" t="s">
        <v>966</v>
      </c>
      <c r="C556" s="21" t="s">
        <v>1030</v>
      </c>
      <c r="D556" s="17">
        <f>SUMIFS('Census Data'!G:G,'Census Data'!$A:$A,$A556)/SUMIFS('Census Data'!$F:$F,'Census Data'!$A:$A,$A556)</f>
        <v>0.50022963550582444</v>
      </c>
      <c r="E556" s="19">
        <f>SUMIFS('Census Data'!H:H,'Census Data'!$A:$A,$A556)/SUMIFS('Census Data'!$F:$F,'Census Data'!$A:$A,$A556)</f>
        <v>0.49977036449417561</v>
      </c>
      <c r="F556" s="17">
        <f>SUM(SUMIFS('Census Data'!I:I,'Census Data'!$A:$A,$A556),SUMIFS('Census Data'!J:J,'Census Data'!$A:$A,$A556))/SUMIFS('Census Data'!$F:$F,'Census Data'!$A:$A,$A556)</f>
        <v>0.9388334516304121</v>
      </c>
      <c r="G556" s="17">
        <f>SUM(SUMIFS('Census Data'!K:K,'Census Data'!$A:$A,$A556),SUMIFS('Census Data'!L:L,'Census Data'!$A:$A,$A556))/SUMIFS('Census Data'!$F:$F,'Census Data'!$A:$A,$A556)</f>
        <v>4.8849734875370549E-3</v>
      </c>
      <c r="H556" s="17">
        <f>SUM(SUMIFS('Census Data'!O:O,'Census Data'!$A:$A,$A556),SUMIFS('Census Data'!P:P,'Census Data'!$A:$A,$A556))/SUMIFS('Census Data'!$F:$F,'Census Data'!$A:$A,$A556)</f>
        <v>1.035447371717256E-2</v>
      </c>
      <c r="I556" s="19">
        <f t="shared" si="16"/>
        <v>4.5927101164878303E-2</v>
      </c>
      <c r="J556" s="17">
        <f>SUM(SUMIFS('Census Data'!W:W,'Census Data'!$A:$A,$A556),SUMIFS('Census Data'!X:X,'Census Data'!$A:$A,$A556))/SUMIFS('Census Data'!$F:$F,'Census Data'!$A:$A,$A556)</f>
        <v>0.17489875161788651</v>
      </c>
      <c r="K556" s="19">
        <f t="shared" si="17"/>
        <v>0.82510124838211352</v>
      </c>
      <c r="L556" s="24">
        <f>'EPA Data'!D557/SUM('EPA Data'!D:D)</f>
        <v>4.994564197455265E-5</v>
      </c>
      <c r="M556" s="24">
        <f>'EPA Data'!E557/SUM('EPA Data'!E:E)</f>
        <v>1.7688613612534089E-5</v>
      </c>
      <c r="N556" s="24">
        <f>'EPA Data'!F557/SUM('EPA Data'!F:F)</f>
        <v>8.5786373986746684E-6</v>
      </c>
      <c r="O556" s="24">
        <f>'EPA Data'!G557/SUM('EPA Data'!G:G)</f>
        <v>2.6292320060272896E-5</v>
      </c>
      <c r="P556" s="24">
        <f>'EPA Data'!H557/SUM('EPA Data'!H:H)</f>
        <v>3.2067138532480588E-5</v>
      </c>
      <c r="Q556" s="24">
        <f>'EPA Data'!I557/SUM('EPA Data'!I:I)</f>
        <v>1.0693443627920082E-5</v>
      </c>
      <c r="R556" s="24">
        <f>'EPA Data'!J557/SUM('EPA Data'!J:J)</f>
        <v>3.4247519331158168E-5</v>
      </c>
      <c r="S556" s="24">
        <f>'EPA Data'!K557/SUM('EPA Data'!K:K)</f>
        <v>2.6509649818824397E-5</v>
      </c>
      <c r="T556" s="24">
        <f>'EPA Data'!L557/SUM('EPA Data'!L:L)</f>
        <v>1.2178915442280878E-5</v>
      </c>
      <c r="U556" s="24">
        <f>'EPA Data'!M557/SUM('EPA Data'!M:M)</f>
        <v>2.6607948839972465E-5</v>
      </c>
      <c r="V556" s="24">
        <f>'EPA Data'!N557/SUM('EPA Data'!N:N)</f>
        <v>1.822986860449218E-5</v>
      </c>
      <c r="W556" s="24">
        <f>'EPA Data'!O557/SUM('EPA Data'!O:O)</f>
        <v>7.8120362617143961E-6</v>
      </c>
      <c r="X556" s="24">
        <f>'EPA Data'!P557/SUM('EPA Data'!P:P)</f>
        <v>6.4400428183330826E-5</v>
      </c>
    </row>
    <row r="557" spans="1:24" x14ac:dyDescent="0.25">
      <c r="A557" s="16" t="s">
        <v>1031</v>
      </c>
      <c r="B557" s="16" t="s">
        <v>966</v>
      </c>
      <c r="C557" s="21" t="s">
        <v>1032</v>
      </c>
      <c r="D557" s="17">
        <f>SUMIFS('Census Data'!G:G,'Census Data'!$A:$A,$A557)/SUMIFS('Census Data'!$F:$F,'Census Data'!$A:$A,$A557)</f>
        <v>0.50318968884259863</v>
      </c>
      <c r="E557" s="19">
        <f>SUMIFS('Census Data'!H:H,'Census Data'!$A:$A,$A557)/SUMIFS('Census Data'!$F:$F,'Census Data'!$A:$A,$A557)</f>
        <v>0.49681031115740137</v>
      </c>
      <c r="F557" s="17">
        <f>SUM(SUMIFS('Census Data'!I:I,'Census Data'!$A:$A,$A557),SUMIFS('Census Data'!J:J,'Census Data'!$A:$A,$A557))/SUMIFS('Census Data'!$F:$F,'Census Data'!$A:$A,$A557)</f>
        <v>0.9216247884390053</v>
      </c>
      <c r="G557" s="17">
        <f>SUM(SUMIFS('Census Data'!K:K,'Census Data'!$A:$A,$A557),SUMIFS('Census Data'!L:L,'Census Data'!$A:$A,$A557))/SUMIFS('Census Data'!$F:$F,'Census Data'!$A:$A,$A557)</f>
        <v>1.0936076031766696E-2</v>
      </c>
      <c r="H557" s="17">
        <f>SUM(SUMIFS('Census Data'!O:O,'Census Data'!$A:$A,$A557),SUMIFS('Census Data'!P:P,'Census Data'!$A:$A,$A557))/SUMIFS('Census Data'!$F:$F,'Census Data'!$A:$A,$A557)</f>
        <v>5.0774638718916812E-3</v>
      </c>
      <c r="I557" s="19">
        <f t="shared" si="16"/>
        <v>6.2361671657336304E-2</v>
      </c>
      <c r="J557" s="17">
        <f>SUM(SUMIFS('Census Data'!W:W,'Census Data'!$A:$A,$A557),SUMIFS('Census Data'!X:X,'Census Data'!$A:$A,$A557))/SUMIFS('Census Data'!$F:$F,'Census Data'!$A:$A,$A557)</f>
        <v>0.34565811743262598</v>
      </c>
      <c r="K557" s="19">
        <f t="shared" si="17"/>
        <v>0.65434188256737402</v>
      </c>
      <c r="L557" s="24">
        <f>'EPA Data'!D558/SUM('EPA Data'!D:D)</f>
        <v>2.471270244338936E-6</v>
      </c>
      <c r="M557" s="24">
        <f>'EPA Data'!E558/SUM('EPA Data'!E:E)</f>
        <v>7.5669120778818028E-6</v>
      </c>
      <c r="N557" s="24">
        <f>'EPA Data'!F558/SUM('EPA Data'!F:F)</f>
        <v>3.670096711501556E-6</v>
      </c>
      <c r="O557" s="24">
        <f>'EPA Data'!G558/SUM('EPA Data'!G:G)</f>
        <v>4.5150705409632955E-6</v>
      </c>
      <c r="P557" s="24">
        <f>'EPA Data'!H558/SUM('EPA Data'!H:H)</f>
        <v>9.8632083362197089E-6</v>
      </c>
      <c r="Q557" s="24">
        <f>'EPA Data'!I558/SUM('EPA Data'!I:I)</f>
        <v>3.9069019545034644E-6</v>
      </c>
      <c r="R557" s="24">
        <f>'EPA Data'!J558/SUM('EPA Data'!J:J)</f>
        <v>4.4348445147517051E-6</v>
      </c>
      <c r="S557" s="24">
        <f>'EPA Data'!K558/SUM('EPA Data'!K:K)</f>
        <v>1.0936471288592743E-5</v>
      </c>
      <c r="T557" s="24">
        <f>'EPA Data'!L558/SUM('EPA Data'!L:L)</f>
        <v>8.2826400992830682E-6</v>
      </c>
      <c r="U557" s="24">
        <f>'EPA Data'!M558/SUM('EPA Data'!M:M)</f>
        <v>2.6352475010864275E-6</v>
      </c>
      <c r="V557" s="24">
        <f>'EPA Data'!N558/SUM('EPA Data'!N:N)</f>
        <v>4.8078026173784056E-6</v>
      </c>
      <c r="W557" s="24">
        <f>'EPA Data'!O558/SUM('EPA Data'!O:O)</f>
        <v>2.0755390872519308E-6</v>
      </c>
      <c r="X557" s="24">
        <f>'EPA Data'!P558/SUM('EPA Data'!P:P)</f>
        <v>2.1794918644058726E-5</v>
      </c>
    </row>
    <row r="558" spans="1:24" x14ac:dyDescent="0.25">
      <c r="A558" s="16" t="s">
        <v>1033</v>
      </c>
      <c r="B558" s="16" t="s">
        <v>966</v>
      </c>
      <c r="C558" s="21" t="s">
        <v>1034</v>
      </c>
      <c r="D558" s="17">
        <f>SUMIFS('Census Data'!G:G,'Census Data'!$A:$A,$A558)/SUMIFS('Census Data'!$F:$F,'Census Data'!$A:$A,$A558)</f>
        <v>0.50256171401956218</v>
      </c>
      <c r="E558" s="19">
        <f>SUMIFS('Census Data'!H:H,'Census Data'!$A:$A,$A558)/SUMIFS('Census Data'!$F:$F,'Census Data'!$A:$A,$A558)</f>
        <v>0.49743828598043782</v>
      </c>
      <c r="F558" s="17">
        <f>SUM(SUMIFS('Census Data'!I:I,'Census Data'!$A:$A,$A558),SUMIFS('Census Data'!J:J,'Census Data'!$A:$A,$A558))/SUMIFS('Census Data'!$F:$F,'Census Data'!$A:$A,$A558)</f>
        <v>0.93960565129638252</v>
      </c>
      <c r="G558" s="17">
        <f>SUM(SUMIFS('Census Data'!K:K,'Census Data'!$A:$A,$A558),SUMIFS('Census Data'!L:L,'Census Data'!$A:$A,$A558))/SUMIFS('Census Data'!$F:$F,'Census Data'!$A:$A,$A558)</f>
        <v>6.6759819903741656E-3</v>
      </c>
      <c r="H558" s="17">
        <f>SUM(SUMIFS('Census Data'!O:O,'Census Data'!$A:$A,$A558),SUMIFS('Census Data'!P:P,'Census Data'!$A:$A,$A558))/SUMIFS('Census Data'!$F:$F,'Census Data'!$A:$A,$A558)</f>
        <v>7.2970035708740883E-3</v>
      </c>
      <c r="I558" s="19">
        <f t="shared" si="16"/>
        <v>4.6421363142369332E-2</v>
      </c>
      <c r="J558" s="17">
        <f>SUM(SUMIFS('Census Data'!W:W,'Census Data'!$A:$A,$A558),SUMIFS('Census Data'!X:X,'Census Data'!$A:$A,$A558))/SUMIFS('Census Data'!$F:$F,'Census Data'!$A:$A,$A558)</f>
        <v>3.5941623971433009E-2</v>
      </c>
      <c r="K558" s="19">
        <f t="shared" si="17"/>
        <v>0.96405837602856703</v>
      </c>
      <c r="L558" s="24">
        <f>'EPA Data'!D559/SUM('EPA Data'!D:D)</f>
        <v>6.3488349822438203E-6</v>
      </c>
      <c r="M558" s="24">
        <f>'EPA Data'!E559/SUM('EPA Data'!E:E)</f>
        <v>1.8661237111446098E-5</v>
      </c>
      <c r="N558" s="24">
        <f>'EPA Data'!F559/SUM('EPA Data'!F:F)</f>
        <v>1.0526158014290479E-5</v>
      </c>
      <c r="O558" s="24">
        <f>'EPA Data'!G559/SUM('EPA Data'!G:G)</f>
        <v>1.062186959652241E-5</v>
      </c>
      <c r="P558" s="24">
        <f>'EPA Data'!H559/SUM('EPA Data'!H:H)</f>
        <v>2.4777453298725223E-5</v>
      </c>
      <c r="Q558" s="24">
        <f>'EPA Data'!I559/SUM('EPA Data'!I:I)</f>
        <v>8.8191659707060047E-6</v>
      </c>
      <c r="R558" s="24">
        <f>'EPA Data'!J559/SUM('EPA Data'!J:J)</f>
        <v>1.2398809364621704E-5</v>
      </c>
      <c r="S558" s="24">
        <f>'EPA Data'!K559/SUM('EPA Data'!K:K)</f>
        <v>2.4976915741826206E-5</v>
      </c>
      <c r="T558" s="24">
        <f>'EPA Data'!L559/SUM('EPA Data'!L:L)</f>
        <v>1.5409207891853517E-5</v>
      </c>
      <c r="U558" s="24">
        <f>'EPA Data'!M559/SUM('EPA Data'!M:M)</f>
        <v>1.4112107112323973E-5</v>
      </c>
      <c r="V558" s="24">
        <f>'EPA Data'!N559/SUM('EPA Data'!N:N)</f>
        <v>1.1454141352665493E-5</v>
      </c>
      <c r="W558" s="24">
        <f>'EPA Data'!O559/SUM('EPA Data'!O:O)</f>
        <v>7.3922847242623723E-6</v>
      </c>
      <c r="X558" s="24">
        <f>'EPA Data'!P559/SUM('EPA Data'!P:P)</f>
        <v>5.5571218919438154E-5</v>
      </c>
    </row>
    <row r="559" spans="1:24" x14ac:dyDescent="0.25">
      <c r="A559" s="16" t="s">
        <v>1035</v>
      </c>
      <c r="B559" s="16" t="s">
        <v>966</v>
      </c>
      <c r="C559" s="21" t="s">
        <v>1036</v>
      </c>
      <c r="D559" s="17">
        <f>SUMIFS('Census Data'!G:G,'Census Data'!$A:$A,$A559)/SUMIFS('Census Data'!$F:$F,'Census Data'!$A:$A,$A559)</f>
        <v>0.52478998517542419</v>
      </c>
      <c r="E559" s="19">
        <f>SUMIFS('Census Data'!H:H,'Census Data'!$A:$A,$A559)/SUMIFS('Census Data'!$F:$F,'Census Data'!$A:$A,$A559)</f>
        <v>0.47521001482457587</v>
      </c>
      <c r="F559" s="17">
        <f>SUM(SUMIFS('Census Data'!I:I,'Census Data'!$A:$A,$A559),SUMIFS('Census Data'!J:J,'Census Data'!$A:$A,$A559))/SUMIFS('Census Data'!$F:$F,'Census Data'!$A:$A,$A559)</f>
        <v>0.96573875802997855</v>
      </c>
      <c r="G559" s="17">
        <f>SUM(SUMIFS('Census Data'!K:K,'Census Data'!$A:$A,$A559),SUMIFS('Census Data'!L:L,'Census Data'!$A:$A,$A559))/SUMIFS('Census Data'!$F:$F,'Census Data'!$A:$A,$A559)</f>
        <v>4.5297315104595622E-3</v>
      </c>
      <c r="H559" s="17">
        <f>SUM(SUMIFS('Census Data'!O:O,'Census Data'!$A:$A,$A559),SUMIFS('Census Data'!P:P,'Census Data'!$A:$A,$A559))/SUMIFS('Census Data'!$F:$F,'Census Data'!$A:$A,$A559)</f>
        <v>5.6827540767583591E-3</v>
      </c>
      <c r="I559" s="19">
        <f t="shared" si="16"/>
        <v>2.4048756382803571E-2</v>
      </c>
      <c r="J559" s="17">
        <f>SUM(SUMIFS('Census Data'!W:W,'Census Data'!$A:$A,$A559),SUMIFS('Census Data'!X:X,'Census Data'!$A:$A,$A559))/SUMIFS('Census Data'!$F:$F,'Census Data'!$A:$A,$A559)</f>
        <v>0.16694119584911876</v>
      </c>
      <c r="K559" s="19">
        <f t="shared" si="17"/>
        <v>0.83305880415088129</v>
      </c>
      <c r="L559" s="24">
        <f>'EPA Data'!D560/SUM('EPA Data'!D:D)</f>
        <v>1.3680568314384483E-6</v>
      </c>
      <c r="M559" s="24">
        <f>'EPA Data'!E560/SUM('EPA Data'!E:E)</f>
        <v>4.777451444193758E-6</v>
      </c>
      <c r="N559" s="24">
        <f>'EPA Data'!F560/SUM('EPA Data'!F:F)</f>
        <v>2.4824506479258478E-6</v>
      </c>
      <c r="O559" s="24">
        <f>'EPA Data'!G560/SUM('EPA Data'!G:G)</f>
        <v>2.5443701801498181E-6</v>
      </c>
      <c r="P559" s="24">
        <f>'EPA Data'!H560/SUM('EPA Data'!H:H)</f>
        <v>4.8202288253635786E-6</v>
      </c>
      <c r="Q559" s="24">
        <f>'EPA Data'!I560/SUM('EPA Data'!I:I)</f>
        <v>1.7955549149167681E-6</v>
      </c>
      <c r="R559" s="24">
        <f>'EPA Data'!J560/SUM('EPA Data'!J:J)</f>
        <v>2.2576530770517854E-6</v>
      </c>
      <c r="S559" s="24">
        <f>'EPA Data'!K560/SUM('EPA Data'!K:K)</f>
        <v>7.3466464950334966E-6</v>
      </c>
      <c r="T559" s="24">
        <f>'EPA Data'!L560/SUM('EPA Data'!L:L)</f>
        <v>4.0736130774768518E-6</v>
      </c>
      <c r="U559" s="24">
        <f>'EPA Data'!M560/SUM('EPA Data'!M:M)</f>
        <v>2.28358126461874E-6</v>
      </c>
      <c r="V559" s="24">
        <f>'EPA Data'!N560/SUM('EPA Data'!N:N)</f>
        <v>2.7135462659885581E-6</v>
      </c>
      <c r="W559" s="24">
        <f>'EPA Data'!O560/SUM('EPA Data'!O:O)</f>
        <v>1.1311029700352622E-6</v>
      </c>
      <c r="X559" s="24">
        <f>'EPA Data'!P560/SUM('EPA Data'!P:P)</f>
        <v>1.1894069896739396E-5</v>
      </c>
    </row>
    <row r="560" spans="1:24" x14ac:dyDescent="0.25">
      <c r="A560" s="16" t="s">
        <v>1037</v>
      </c>
      <c r="B560" s="16" t="s">
        <v>966</v>
      </c>
      <c r="C560" s="21" t="s">
        <v>1038</v>
      </c>
      <c r="D560" s="17">
        <f>SUMIFS('Census Data'!G:G,'Census Data'!$A:$A,$A560)/SUMIFS('Census Data'!$F:$F,'Census Data'!$A:$A,$A560)</f>
        <v>0.49286355579087915</v>
      </c>
      <c r="E560" s="19">
        <f>SUMIFS('Census Data'!H:H,'Census Data'!$A:$A,$A560)/SUMIFS('Census Data'!$F:$F,'Census Data'!$A:$A,$A560)</f>
        <v>0.50713644420912085</v>
      </c>
      <c r="F560" s="17">
        <f>SUM(SUMIFS('Census Data'!I:I,'Census Data'!$A:$A,$A560),SUMIFS('Census Data'!J:J,'Census Data'!$A:$A,$A560))/SUMIFS('Census Data'!$F:$F,'Census Data'!$A:$A,$A560)</f>
        <v>0.93676189599208082</v>
      </c>
      <c r="G560" s="17">
        <f>SUM(SUMIFS('Census Data'!K:K,'Census Data'!$A:$A,$A560),SUMIFS('Census Data'!L:L,'Census Data'!$A:$A,$A560))/SUMIFS('Census Data'!$F:$F,'Census Data'!$A:$A,$A560)</f>
        <v>9.0932111696862272E-3</v>
      </c>
      <c r="H560" s="17">
        <f>SUM(SUMIFS('Census Data'!O:O,'Census Data'!$A:$A,$A560),SUMIFS('Census Data'!P:P,'Census Data'!$A:$A,$A560))/SUMIFS('Census Data'!$F:$F,'Census Data'!$A:$A,$A560)</f>
        <v>1.7691475402288267E-2</v>
      </c>
      <c r="I560" s="19">
        <f t="shared" si="16"/>
        <v>3.6453417435944768E-2</v>
      </c>
      <c r="J560" s="17">
        <f>SUM(SUMIFS('Census Data'!W:W,'Census Data'!$A:$A,$A560),SUMIFS('Census Data'!X:X,'Census Data'!$A:$A,$A560))/SUMIFS('Census Data'!$F:$F,'Census Data'!$A:$A,$A560)</f>
        <v>0.1708717972329013</v>
      </c>
      <c r="K560" s="19">
        <f t="shared" si="17"/>
        <v>0.82912820276709875</v>
      </c>
      <c r="L560" s="24">
        <f>'EPA Data'!D561/SUM('EPA Data'!D:D)</f>
        <v>2.8606411292065069E-5</v>
      </c>
      <c r="M560" s="24">
        <f>'EPA Data'!E561/SUM('EPA Data'!E:E)</f>
        <v>8.7020534881338904E-5</v>
      </c>
      <c r="N560" s="24">
        <f>'EPA Data'!F561/SUM('EPA Data'!F:F)</f>
        <v>4.0761177089691569E-5</v>
      </c>
      <c r="O560" s="24">
        <f>'EPA Data'!G561/SUM('EPA Data'!G:G)</f>
        <v>4.7015067425116417E-5</v>
      </c>
      <c r="P560" s="24">
        <f>'EPA Data'!H561/SUM('EPA Data'!H:H)</f>
        <v>1.0204870799680519E-4</v>
      </c>
      <c r="Q560" s="24">
        <f>'EPA Data'!I561/SUM('EPA Data'!I:I)</f>
        <v>4.9141331279335686E-5</v>
      </c>
      <c r="R560" s="24">
        <f>'EPA Data'!J561/SUM('EPA Data'!J:J)</f>
        <v>7.6423243945135153E-5</v>
      </c>
      <c r="S560" s="24">
        <f>'EPA Data'!K561/SUM('EPA Data'!K:K)</f>
        <v>1.2185047828984329E-4</v>
      </c>
      <c r="T560" s="24">
        <f>'EPA Data'!L561/SUM('EPA Data'!L:L)</f>
        <v>7.1666878635990124E-5</v>
      </c>
      <c r="U560" s="24">
        <f>'EPA Data'!M561/SUM('EPA Data'!M:M)</f>
        <v>4.1250648394711918E-5</v>
      </c>
      <c r="V560" s="24">
        <f>'EPA Data'!N561/SUM('EPA Data'!N:N)</f>
        <v>5.5745002505770137E-5</v>
      </c>
      <c r="W560" s="24">
        <f>'EPA Data'!O561/SUM('EPA Data'!O:O)</f>
        <v>3.0461362216550043E-5</v>
      </c>
      <c r="X560" s="24">
        <f>'EPA Data'!P561/SUM('EPA Data'!P:P)</f>
        <v>2.3343956441506433E-4</v>
      </c>
    </row>
    <row r="561" spans="1:24" x14ac:dyDescent="0.25">
      <c r="A561" s="16" t="s">
        <v>1039</v>
      </c>
      <c r="B561" s="16" t="s">
        <v>966</v>
      </c>
      <c r="C561" s="21" t="s">
        <v>1040</v>
      </c>
      <c r="D561" s="17">
        <f>SUMIFS('Census Data'!G:G,'Census Data'!$A:$A,$A561)/SUMIFS('Census Data'!$F:$F,'Census Data'!$A:$A,$A561)</f>
        <v>0.5189606741573034</v>
      </c>
      <c r="E561" s="19">
        <f>SUMIFS('Census Data'!H:H,'Census Data'!$A:$A,$A561)/SUMIFS('Census Data'!$F:$F,'Census Data'!$A:$A,$A561)</f>
        <v>0.48103932584269665</v>
      </c>
      <c r="F561" s="17">
        <f>SUM(SUMIFS('Census Data'!I:I,'Census Data'!$A:$A,$A561),SUMIFS('Census Data'!J:J,'Census Data'!$A:$A,$A561))/SUMIFS('Census Data'!$F:$F,'Census Data'!$A:$A,$A561)</f>
        <v>0.9583040730337079</v>
      </c>
      <c r="G561" s="17">
        <f>SUM(SUMIFS('Census Data'!K:K,'Census Data'!$A:$A,$A561),SUMIFS('Census Data'!L:L,'Census Data'!$A:$A,$A561))/SUMIFS('Census Data'!$F:$F,'Census Data'!$A:$A,$A561)</f>
        <v>4.740168539325843E-3</v>
      </c>
      <c r="H561" s="17">
        <f>SUM(SUMIFS('Census Data'!O:O,'Census Data'!$A:$A,$A561),SUMIFS('Census Data'!P:P,'Census Data'!$A:$A,$A561))/SUMIFS('Census Data'!$F:$F,'Census Data'!$A:$A,$A561)</f>
        <v>6.2324438202247187E-3</v>
      </c>
      <c r="I561" s="19">
        <f t="shared" si="16"/>
        <v>3.0723314606741603E-2</v>
      </c>
      <c r="J561" s="17">
        <f>SUM(SUMIFS('Census Data'!W:W,'Census Data'!$A:$A,$A561),SUMIFS('Census Data'!X:X,'Census Data'!$A:$A,$A561))/SUMIFS('Census Data'!$F:$F,'Census Data'!$A:$A,$A561)</f>
        <v>4.6699438202247194E-2</v>
      </c>
      <c r="K561" s="19">
        <f t="shared" si="17"/>
        <v>0.9533005617977528</v>
      </c>
      <c r="L561" s="24">
        <f>'EPA Data'!D562/SUM('EPA Data'!D:D)</f>
        <v>2.0576702032865485E-6</v>
      </c>
      <c r="M561" s="24">
        <f>'EPA Data'!E562/SUM('EPA Data'!E:E)</f>
        <v>7.0294470883080359E-6</v>
      </c>
      <c r="N561" s="24">
        <f>'EPA Data'!F562/SUM('EPA Data'!F:F)</f>
        <v>3.8021327005529461E-6</v>
      </c>
      <c r="O561" s="24">
        <f>'EPA Data'!G562/SUM('EPA Data'!G:G)</f>
        <v>2.8221930139015529E-6</v>
      </c>
      <c r="P561" s="24">
        <f>'EPA Data'!H562/SUM('EPA Data'!H:H)</f>
        <v>7.6280721558044151E-6</v>
      </c>
      <c r="Q561" s="24">
        <f>'EPA Data'!I562/SUM('EPA Data'!I:I)</f>
        <v>3.6806595360892751E-6</v>
      </c>
      <c r="R561" s="24">
        <f>'EPA Data'!J562/SUM('EPA Data'!J:J)</f>
        <v>2.2555929525945683E-6</v>
      </c>
      <c r="S561" s="24">
        <f>'EPA Data'!K562/SUM('EPA Data'!K:K)</f>
        <v>8.9348485317392501E-6</v>
      </c>
      <c r="T561" s="24">
        <f>'EPA Data'!L562/SUM('EPA Data'!L:L)</f>
        <v>5.3377943945048932E-6</v>
      </c>
      <c r="U561" s="24">
        <f>'EPA Data'!M562/SUM('EPA Data'!M:M)</f>
        <v>2.7156383639250703E-6</v>
      </c>
      <c r="V561" s="24">
        <f>'EPA Data'!N562/SUM('EPA Data'!N:N)</f>
        <v>3.7673640328699406E-6</v>
      </c>
      <c r="W561" s="24">
        <f>'EPA Data'!O562/SUM('EPA Data'!O:O)</f>
        <v>2.4456925341959703E-6</v>
      </c>
      <c r="X561" s="24">
        <f>'EPA Data'!P562/SUM('EPA Data'!P:P)</f>
        <v>2.0686179054537688E-5</v>
      </c>
    </row>
    <row r="562" spans="1:24" x14ac:dyDescent="0.25">
      <c r="A562" s="16" t="s">
        <v>1041</v>
      </c>
      <c r="B562" s="16" t="s">
        <v>966</v>
      </c>
      <c r="C562" s="21" t="s">
        <v>151</v>
      </c>
      <c r="D562" s="17">
        <f>SUMIFS('Census Data'!G:G,'Census Data'!$A:$A,$A562)/SUMIFS('Census Data'!$F:$F,'Census Data'!$A:$A,$A562)</f>
        <v>0.49784186776535216</v>
      </c>
      <c r="E562" s="19">
        <f>SUMIFS('Census Data'!H:H,'Census Data'!$A:$A,$A562)/SUMIFS('Census Data'!$F:$F,'Census Data'!$A:$A,$A562)</f>
        <v>0.50215813223464778</v>
      </c>
      <c r="F562" s="17">
        <f>SUM(SUMIFS('Census Data'!I:I,'Census Data'!$A:$A,$A562),SUMIFS('Census Data'!J:J,'Census Data'!$A:$A,$A562))/SUMIFS('Census Data'!$F:$F,'Census Data'!$A:$A,$A562)</f>
        <v>0.94261330194231896</v>
      </c>
      <c r="G562" s="17">
        <f>SUM(SUMIFS('Census Data'!K:K,'Census Data'!$A:$A,$A562),SUMIFS('Census Data'!L:L,'Census Data'!$A:$A,$A562))/SUMIFS('Census Data'!$F:$F,'Census Data'!$A:$A,$A562)</f>
        <v>6.0820090249166176E-3</v>
      </c>
      <c r="H562" s="17">
        <f>SUM(SUMIFS('Census Data'!O:O,'Census Data'!$A:$A,$A562),SUMIFS('Census Data'!P:P,'Census Data'!$A:$A,$A562))/SUMIFS('Census Data'!$F:$F,'Census Data'!$A:$A,$A562)</f>
        <v>1.0005885815185403E-2</v>
      </c>
      <c r="I562" s="19">
        <f t="shared" si="16"/>
        <v>4.1298803217579061E-2</v>
      </c>
      <c r="J562" s="17">
        <f>SUM(SUMIFS('Census Data'!W:W,'Census Data'!$A:$A,$A562),SUMIFS('Census Data'!X:X,'Census Data'!$A:$A,$A562))/SUMIFS('Census Data'!$F:$F,'Census Data'!$A:$A,$A562)</f>
        <v>0.16813812046301746</v>
      </c>
      <c r="K562" s="19">
        <f t="shared" si="17"/>
        <v>0.83186187953698254</v>
      </c>
      <c r="L562" s="24">
        <f>'EPA Data'!D563/SUM('EPA Data'!D:D)</f>
        <v>5.5633844489365333E-6</v>
      </c>
      <c r="M562" s="24">
        <f>'EPA Data'!E563/SUM('EPA Data'!E:E)</f>
        <v>6.8666562351730357E-6</v>
      </c>
      <c r="N562" s="24">
        <f>'EPA Data'!F563/SUM('EPA Data'!F:F)</f>
        <v>3.8133860602747623E-6</v>
      </c>
      <c r="O562" s="24">
        <f>'EPA Data'!G563/SUM('EPA Data'!G:G)</f>
        <v>5.3762954648861203E-6</v>
      </c>
      <c r="P562" s="24">
        <f>'EPA Data'!H563/SUM('EPA Data'!H:H)</f>
        <v>1.0646224264637146E-5</v>
      </c>
      <c r="Q562" s="24">
        <f>'EPA Data'!I563/SUM('EPA Data'!I:I)</f>
        <v>4.0718134074700937E-6</v>
      </c>
      <c r="R562" s="24">
        <f>'EPA Data'!J563/SUM('EPA Data'!J:J)</f>
        <v>5.4035259464643349E-6</v>
      </c>
      <c r="S562" s="24">
        <f>'EPA Data'!K563/SUM('EPA Data'!K:K)</f>
        <v>9.9684994609410389E-6</v>
      </c>
      <c r="T562" s="24">
        <f>'EPA Data'!L563/SUM('EPA Data'!L:L)</f>
        <v>5.2579180695315321E-6</v>
      </c>
      <c r="U562" s="24">
        <f>'EPA Data'!M563/SUM('EPA Data'!M:M)</f>
        <v>5.6762545158838565E-6</v>
      </c>
      <c r="V562" s="24">
        <f>'EPA Data'!N563/SUM('EPA Data'!N:N)</f>
        <v>4.9727434816397008E-6</v>
      </c>
      <c r="W562" s="24">
        <f>'EPA Data'!O563/SUM('EPA Data'!O:O)</f>
        <v>3.0400057985030255E-6</v>
      </c>
      <c r="X562" s="24">
        <f>'EPA Data'!P563/SUM('EPA Data'!P:P)</f>
        <v>2.7058695653723002E-5</v>
      </c>
    </row>
    <row r="563" spans="1:24" x14ac:dyDescent="0.25">
      <c r="A563" s="16" t="s">
        <v>1042</v>
      </c>
      <c r="B563" s="16" t="s">
        <v>1043</v>
      </c>
      <c r="C563" s="21" t="s">
        <v>436</v>
      </c>
      <c r="D563" s="17">
        <f>SUMIFS('Census Data'!G:G,'Census Data'!$A:$A,$A563)/SUMIFS('Census Data'!$F:$F,'Census Data'!$A:$A,$A563)</f>
        <v>0.49258042332085278</v>
      </c>
      <c r="E563" s="19">
        <f>SUMIFS('Census Data'!H:H,'Census Data'!$A:$A,$A563)/SUMIFS('Census Data'!$F:$F,'Census Data'!$A:$A,$A563)</f>
        <v>0.50741957667914728</v>
      </c>
      <c r="F563" s="17">
        <f>SUM(SUMIFS('Census Data'!I:I,'Census Data'!$A:$A,$A563),SUMIFS('Census Data'!J:J,'Census Data'!$A:$A,$A563))/SUMIFS('Census Data'!$F:$F,'Census Data'!$A:$A,$A563)</f>
        <v>0.92760754947657986</v>
      </c>
      <c r="G563" s="17">
        <f>SUM(SUMIFS('Census Data'!K:K,'Census Data'!$A:$A,$A563),SUMIFS('Census Data'!L:L,'Census Data'!$A:$A,$A563))/SUMIFS('Census Data'!$F:$F,'Census Data'!$A:$A,$A563)</f>
        <v>3.9076946588217316E-2</v>
      </c>
      <c r="H563" s="17">
        <f>SUM(SUMIFS('Census Data'!O:O,'Census Data'!$A:$A,$A563),SUMIFS('Census Data'!P:P,'Census Data'!$A:$A,$A563))/SUMIFS('Census Data'!$F:$F,'Census Data'!$A:$A,$A563)</f>
        <v>9.398639871628334E-3</v>
      </c>
      <c r="I563" s="19">
        <f t="shared" si="16"/>
        <v>2.3916864063574406E-2</v>
      </c>
      <c r="J563" s="17">
        <f>SUM(SUMIFS('Census Data'!W:W,'Census Data'!$A:$A,$A563),SUMIFS('Census Data'!X:X,'Census Data'!$A:$A,$A563))/SUMIFS('Census Data'!$F:$F,'Census Data'!$A:$A,$A563)</f>
        <v>1.7742798196683732E-2</v>
      </c>
      <c r="K563" s="19">
        <f t="shared" si="17"/>
        <v>0.98225720180331622</v>
      </c>
      <c r="L563" s="24">
        <f>'EPA Data'!D564/SUM('EPA Data'!D:D)</f>
        <v>1.427338560289028E-4</v>
      </c>
      <c r="M563" s="24">
        <f>'EPA Data'!E564/SUM('EPA Data'!E:E)</f>
        <v>3.6817629829996037E-4</v>
      </c>
      <c r="N563" s="24">
        <f>'EPA Data'!F564/SUM('EPA Data'!F:F)</f>
        <v>4.8166296942873211E-4</v>
      </c>
      <c r="O563" s="24">
        <f>'EPA Data'!G564/SUM('EPA Data'!G:G)</f>
        <v>1.045180128268789E-4</v>
      </c>
      <c r="P563" s="24">
        <f>'EPA Data'!H564/SUM('EPA Data'!H:H)</f>
        <v>1.8411358793306759E-4</v>
      </c>
      <c r="Q563" s="24">
        <f>'EPA Data'!I564/SUM('EPA Data'!I:I)</f>
        <v>7.2207681571364866E-5</v>
      </c>
      <c r="R563" s="24">
        <f>'EPA Data'!J564/SUM('EPA Data'!J:J)</f>
        <v>9.4515695297250912E-5</v>
      </c>
      <c r="S563" s="24">
        <f>'EPA Data'!K564/SUM('EPA Data'!K:K)</f>
        <v>2.8530776013575317E-4</v>
      </c>
      <c r="T563" s="24">
        <f>'EPA Data'!L564/SUM('EPA Data'!L:L)</f>
        <v>2.3235452871751694E-4</v>
      </c>
      <c r="U563" s="24">
        <f>'EPA Data'!M564/SUM('EPA Data'!M:M)</f>
        <v>1.8932660645083855E-4</v>
      </c>
      <c r="V563" s="24">
        <f>'EPA Data'!N564/SUM('EPA Data'!N:N)</f>
        <v>1.4715833806773187E-4</v>
      </c>
      <c r="W563" s="24">
        <f>'EPA Data'!O564/SUM('EPA Data'!O:O)</f>
        <v>4.40909500267228E-4</v>
      </c>
      <c r="X563" s="24">
        <f>'EPA Data'!P564/SUM('EPA Data'!P:P)</f>
        <v>5.2061549419717623E-4</v>
      </c>
    </row>
    <row r="564" spans="1:24" x14ac:dyDescent="0.25">
      <c r="A564" s="16" t="s">
        <v>1044</v>
      </c>
      <c r="B564" s="16" t="s">
        <v>1043</v>
      </c>
      <c r="C564" s="21" t="s">
        <v>1045</v>
      </c>
      <c r="D564" s="17">
        <f>SUMIFS('Census Data'!G:G,'Census Data'!$A:$A,$A564)/SUMIFS('Census Data'!$F:$F,'Census Data'!$A:$A,$A564)</f>
        <v>0.48567956951918068</v>
      </c>
      <c r="E564" s="19">
        <f>SUMIFS('Census Data'!H:H,'Census Data'!$A:$A,$A564)/SUMIFS('Census Data'!$F:$F,'Census Data'!$A:$A,$A564)</f>
        <v>0.51432043048081932</v>
      </c>
      <c r="F564" s="17">
        <f>SUM(SUMIFS('Census Data'!I:I,'Census Data'!$A:$A,$A564),SUMIFS('Census Data'!J:J,'Census Data'!$A:$A,$A564))/SUMIFS('Census Data'!$F:$F,'Census Data'!$A:$A,$A564)</f>
        <v>0.64919284846380831</v>
      </c>
      <c r="G564" s="17">
        <f>SUM(SUMIFS('Census Data'!K:K,'Census Data'!$A:$A,$A564),SUMIFS('Census Data'!L:L,'Census Data'!$A:$A,$A564))/SUMIFS('Census Data'!$F:$F,'Census Data'!$A:$A,$A564)</f>
        <v>0.31765318521090091</v>
      </c>
      <c r="H564" s="17">
        <f>SUM(SUMIFS('Census Data'!O:O,'Census Data'!$A:$A,$A564),SUMIFS('Census Data'!P:P,'Census Data'!$A:$A,$A564))/SUMIFS('Census Data'!$F:$F,'Census Data'!$A:$A,$A564)</f>
        <v>2.9508765839264019E-3</v>
      </c>
      <c r="I564" s="19">
        <f t="shared" si="16"/>
        <v>3.020308974136432E-2</v>
      </c>
      <c r="J564" s="17">
        <f>SUM(SUMIFS('Census Data'!W:W,'Census Data'!$A:$A,$A564),SUMIFS('Census Data'!X:X,'Census Data'!$A:$A,$A564))/SUMIFS('Census Data'!$F:$F,'Census Data'!$A:$A,$A564)</f>
        <v>1.8573164381183824E-2</v>
      </c>
      <c r="K564" s="19">
        <f t="shared" si="17"/>
        <v>0.98142683561881616</v>
      </c>
      <c r="L564" s="24">
        <f>'EPA Data'!D565/SUM('EPA Data'!D:D)</f>
        <v>3.1641889551011618E-5</v>
      </c>
      <c r="M564" s="24">
        <f>'EPA Data'!E565/SUM('EPA Data'!E:E)</f>
        <v>4.5601925567780831E-5</v>
      </c>
      <c r="N564" s="24">
        <f>'EPA Data'!F565/SUM('EPA Data'!F:F)</f>
        <v>7.6723046899290892E-5</v>
      </c>
      <c r="O564" s="24">
        <f>'EPA Data'!G565/SUM('EPA Data'!G:G)</f>
        <v>1.2128578272142566E-5</v>
      </c>
      <c r="P564" s="24">
        <f>'EPA Data'!H565/SUM('EPA Data'!H:H)</f>
        <v>2.0281654665802171E-5</v>
      </c>
      <c r="Q564" s="24">
        <f>'EPA Data'!I565/SUM('EPA Data'!I:I)</f>
        <v>8.9299059289481307E-6</v>
      </c>
      <c r="R564" s="24">
        <f>'EPA Data'!J565/SUM('EPA Data'!J:J)</f>
        <v>1.119632879692598E-5</v>
      </c>
      <c r="S564" s="24">
        <f>'EPA Data'!K565/SUM('EPA Data'!K:K)</f>
        <v>2.7527451762851265E-5</v>
      </c>
      <c r="T564" s="24">
        <f>'EPA Data'!L565/SUM('EPA Data'!L:L)</f>
        <v>3.0293264120729159E-5</v>
      </c>
      <c r="U564" s="24">
        <f>'EPA Data'!M565/SUM('EPA Data'!M:M)</f>
        <v>1.7189904710578369E-5</v>
      </c>
      <c r="V564" s="24">
        <f>'EPA Data'!N565/SUM('EPA Data'!N:N)</f>
        <v>1.3007203966625283E-5</v>
      </c>
      <c r="W564" s="24">
        <f>'EPA Data'!O565/SUM('EPA Data'!O:O)</f>
        <v>2.6712871479291954E-5</v>
      </c>
      <c r="X564" s="24">
        <f>'EPA Data'!P565/SUM('EPA Data'!P:P)</f>
        <v>4.5659344146737323E-5</v>
      </c>
    </row>
    <row r="565" spans="1:24" x14ac:dyDescent="0.25">
      <c r="A565" s="16" t="s">
        <v>1046</v>
      </c>
      <c r="B565" s="16" t="s">
        <v>1043</v>
      </c>
      <c r="C565" s="21" t="s">
        <v>1047</v>
      </c>
      <c r="D565" s="17">
        <f>SUMIFS('Census Data'!G:G,'Census Data'!$A:$A,$A565)/SUMIFS('Census Data'!$F:$F,'Census Data'!$A:$A,$A565)</f>
        <v>0.51917691464751003</v>
      </c>
      <c r="E565" s="19">
        <f>SUMIFS('Census Data'!H:H,'Census Data'!$A:$A,$A565)/SUMIFS('Census Data'!$F:$F,'Census Data'!$A:$A,$A565)</f>
        <v>0.48082308535248997</v>
      </c>
      <c r="F565" s="17">
        <f>SUM(SUMIFS('Census Data'!I:I,'Census Data'!$A:$A,$A565),SUMIFS('Census Data'!J:J,'Census Data'!$A:$A,$A565))/SUMIFS('Census Data'!$F:$F,'Census Data'!$A:$A,$A565)</f>
        <v>0.90551564592718858</v>
      </c>
      <c r="G565" s="17">
        <f>SUM(SUMIFS('Census Data'!K:K,'Census Data'!$A:$A,$A565),SUMIFS('Census Data'!L:L,'Census Data'!$A:$A,$A565))/SUMIFS('Census Data'!$F:$F,'Census Data'!$A:$A,$A565)</f>
        <v>6.3375136977961766E-2</v>
      </c>
      <c r="H565" s="17">
        <f>SUM(SUMIFS('Census Data'!O:O,'Census Data'!$A:$A,$A565),SUMIFS('Census Data'!P:P,'Census Data'!$A:$A,$A565))/SUMIFS('Census Data'!$F:$F,'Census Data'!$A:$A,$A565)</f>
        <v>8.1577986119566546E-3</v>
      </c>
      <c r="I565" s="19">
        <f t="shared" si="16"/>
        <v>2.295141848289306E-2</v>
      </c>
      <c r="J565" s="17">
        <f>SUM(SUMIFS('Census Data'!W:W,'Census Data'!$A:$A,$A565),SUMIFS('Census Data'!X:X,'Census Data'!$A:$A,$A565))/SUMIFS('Census Data'!$F:$F,'Census Data'!$A:$A,$A565)</f>
        <v>3.6162181906733225E-2</v>
      </c>
      <c r="K565" s="19">
        <f t="shared" si="17"/>
        <v>0.96383781809326674</v>
      </c>
      <c r="L565" s="24">
        <f>'EPA Data'!D566/SUM('EPA Data'!D:D)</f>
        <v>6.5824237144516113E-5</v>
      </c>
      <c r="M565" s="24">
        <f>'EPA Data'!E566/SUM('EPA Data'!E:E)</f>
        <v>1.0360967870807991E-4</v>
      </c>
      <c r="N565" s="24">
        <f>'EPA Data'!F566/SUM('EPA Data'!F:F)</f>
        <v>1.5257598519871949E-4</v>
      </c>
      <c r="O565" s="24">
        <f>'EPA Data'!G566/SUM('EPA Data'!G:G)</f>
        <v>2.8931557777892665E-5</v>
      </c>
      <c r="P565" s="24">
        <f>'EPA Data'!H566/SUM('EPA Data'!H:H)</f>
        <v>4.1865985353241227E-5</v>
      </c>
      <c r="Q565" s="24">
        <f>'EPA Data'!I566/SUM('EPA Data'!I:I)</f>
        <v>1.8476940944612693E-5</v>
      </c>
      <c r="R565" s="24">
        <f>'EPA Data'!J566/SUM('EPA Data'!J:J)</f>
        <v>2.425915554112423E-5</v>
      </c>
      <c r="S565" s="24">
        <f>'EPA Data'!K566/SUM('EPA Data'!K:K)</f>
        <v>6.2062503250755064E-5</v>
      </c>
      <c r="T565" s="24">
        <f>'EPA Data'!L566/SUM('EPA Data'!L:L)</f>
        <v>6.0730869738299768E-5</v>
      </c>
      <c r="U565" s="24">
        <f>'EPA Data'!M566/SUM('EPA Data'!M:M)</f>
        <v>4.2667928236025163E-5</v>
      </c>
      <c r="V565" s="24">
        <f>'EPA Data'!N566/SUM('EPA Data'!N:N)</f>
        <v>3.6738344282100624E-5</v>
      </c>
      <c r="W565" s="24">
        <f>'EPA Data'!O566/SUM('EPA Data'!O:O)</f>
        <v>5.4071935887540559E-5</v>
      </c>
      <c r="X565" s="24">
        <f>'EPA Data'!P566/SUM('EPA Data'!P:P)</f>
        <v>1.0161339536370192E-4</v>
      </c>
    </row>
    <row r="566" spans="1:24" x14ac:dyDescent="0.25">
      <c r="A566" s="16" t="s">
        <v>1048</v>
      </c>
      <c r="B566" s="16" t="s">
        <v>1043</v>
      </c>
      <c r="C566" s="21" t="s">
        <v>196</v>
      </c>
      <c r="D566" s="17">
        <f>SUMIFS('Census Data'!G:G,'Census Data'!$A:$A,$A566)/SUMIFS('Census Data'!$F:$F,'Census Data'!$A:$A,$A566)</f>
        <v>0.49992529508441658</v>
      </c>
      <c r="E566" s="19">
        <f>SUMIFS('Census Data'!H:H,'Census Data'!$A:$A,$A566)/SUMIFS('Census Data'!$F:$F,'Census Data'!$A:$A,$A566)</f>
        <v>0.50007470491558348</v>
      </c>
      <c r="F566" s="17">
        <f>SUM(SUMIFS('Census Data'!I:I,'Census Data'!$A:$A,$A566),SUMIFS('Census Data'!J:J,'Census Data'!$A:$A,$A566))/SUMIFS('Census Data'!$F:$F,'Census Data'!$A:$A,$A566)</f>
        <v>0.9250336172120126</v>
      </c>
      <c r="G566" s="17">
        <f>SUM(SUMIFS('Census Data'!K:K,'Census Data'!$A:$A,$A566),SUMIFS('Census Data'!L:L,'Census Data'!$A:$A,$A566))/SUMIFS('Census Data'!$F:$F,'Census Data'!$A:$A,$A566)</f>
        <v>2.8070372030479605E-2</v>
      </c>
      <c r="H566" s="17">
        <f>SUM(SUMIFS('Census Data'!O:O,'Census Data'!$A:$A,$A566),SUMIFS('Census Data'!P:P,'Census Data'!$A:$A,$A566))/SUMIFS('Census Data'!$F:$F,'Census Data'!$A:$A,$A566)</f>
        <v>1.4660839683251157E-2</v>
      </c>
      <c r="I566" s="19">
        <f t="shared" si="16"/>
        <v>3.2235171074256663E-2</v>
      </c>
      <c r="J566" s="17">
        <f>SUM(SUMIFS('Census Data'!W:W,'Census Data'!$A:$A,$A566),SUMIFS('Census Data'!X:X,'Census Data'!$A:$A,$A566))/SUMIFS('Census Data'!$F:$F,'Census Data'!$A:$A,$A566)</f>
        <v>0.22760720155386224</v>
      </c>
      <c r="K566" s="19">
        <f t="shared" si="17"/>
        <v>0.77239279844613773</v>
      </c>
      <c r="L566" s="24">
        <f>'EPA Data'!D567/SUM('EPA Data'!D:D)</f>
        <v>1.1660208691621151E-4</v>
      </c>
      <c r="M566" s="24">
        <f>'EPA Data'!E567/SUM('EPA Data'!E:E)</f>
        <v>2.1088656363570956E-4</v>
      </c>
      <c r="N566" s="24">
        <f>'EPA Data'!F567/SUM('EPA Data'!F:F)</f>
        <v>2.8198966625872209E-4</v>
      </c>
      <c r="O566" s="24">
        <f>'EPA Data'!G567/SUM('EPA Data'!G:G)</f>
        <v>1.2900816575053722E-4</v>
      </c>
      <c r="P566" s="24">
        <f>'EPA Data'!H567/SUM('EPA Data'!H:H)</f>
        <v>1.4106005704412009E-4</v>
      </c>
      <c r="Q566" s="24">
        <f>'EPA Data'!I567/SUM('EPA Data'!I:I)</f>
        <v>7.5479405133157802E-5</v>
      </c>
      <c r="R566" s="24">
        <f>'EPA Data'!J567/SUM('EPA Data'!J:J)</f>
        <v>1.0820291667259095E-4</v>
      </c>
      <c r="S566" s="24">
        <f>'EPA Data'!K567/SUM('EPA Data'!K:K)</f>
        <v>1.7525163963207562E-4</v>
      </c>
      <c r="T566" s="24">
        <f>'EPA Data'!L567/SUM('EPA Data'!L:L)</f>
        <v>1.5059714418130812E-4</v>
      </c>
      <c r="U566" s="24">
        <f>'EPA Data'!M567/SUM('EPA Data'!M:M)</f>
        <v>1.925938557138393E-4</v>
      </c>
      <c r="V566" s="24">
        <f>'EPA Data'!N567/SUM('EPA Data'!N:N)</f>
        <v>1.7425229898894256E-4</v>
      </c>
      <c r="W566" s="24">
        <f>'EPA Data'!O567/SUM('EPA Data'!O:O)</f>
        <v>1.9733923544130991E-4</v>
      </c>
      <c r="X566" s="24">
        <f>'EPA Data'!P567/SUM('EPA Data'!P:P)</f>
        <v>2.872475600285502E-4</v>
      </c>
    </row>
    <row r="567" spans="1:24" x14ac:dyDescent="0.25">
      <c r="A567" s="16" t="s">
        <v>1049</v>
      </c>
      <c r="B567" s="16" t="s">
        <v>1043</v>
      </c>
      <c r="C567" s="21" t="s">
        <v>1050</v>
      </c>
      <c r="D567" s="17">
        <f>SUMIFS('Census Data'!G:G,'Census Data'!$A:$A,$A567)/SUMIFS('Census Data'!$F:$F,'Census Data'!$A:$A,$A567)</f>
        <v>0.64259653390088167</v>
      </c>
      <c r="E567" s="19">
        <f>SUMIFS('Census Data'!H:H,'Census Data'!$A:$A,$A567)/SUMIFS('Census Data'!$F:$F,'Census Data'!$A:$A,$A567)</f>
        <v>0.35740346609911827</v>
      </c>
      <c r="F567" s="17">
        <f>SUM(SUMIFS('Census Data'!I:I,'Census Data'!$A:$A,$A567),SUMIFS('Census Data'!J:J,'Census Data'!$A:$A,$A567))/SUMIFS('Census Data'!$F:$F,'Census Data'!$A:$A,$A567)</f>
        <v>0.78519306780176346</v>
      </c>
      <c r="G567" s="17">
        <f>SUM(SUMIFS('Census Data'!K:K,'Census Data'!$A:$A,$A567),SUMIFS('Census Data'!L:L,'Census Data'!$A:$A,$A567))/SUMIFS('Census Data'!$F:$F,'Census Data'!$A:$A,$A567)</f>
        <v>0.1888111888111888</v>
      </c>
      <c r="H567" s="17">
        <f>SUM(SUMIFS('Census Data'!O:O,'Census Data'!$A:$A,$A567),SUMIFS('Census Data'!P:P,'Census Data'!$A:$A,$A567))/SUMIFS('Census Data'!$F:$F,'Census Data'!$A:$A,$A567)</f>
        <v>3.1924597141988445E-3</v>
      </c>
      <c r="I567" s="19">
        <f t="shared" si="16"/>
        <v>2.2803283672848895E-2</v>
      </c>
      <c r="J567" s="17">
        <f>SUM(SUMIFS('Census Data'!W:W,'Census Data'!$A:$A,$A567),SUMIFS('Census Data'!X:X,'Census Data'!$A:$A,$A567))/SUMIFS('Census Data'!$F:$F,'Census Data'!$A:$A,$A567)</f>
        <v>6.9321982365460624E-2</v>
      </c>
      <c r="K567" s="19">
        <f t="shared" si="17"/>
        <v>0.93067801763453939</v>
      </c>
      <c r="L567" s="24">
        <f>'EPA Data'!D568/SUM('EPA Data'!D:D)</f>
        <v>1.0221815073809735E-5</v>
      </c>
      <c r="M567" s="24">
        <f>'EPA Data'!E568/SUM('EPA Data'!E:E)</f>
        <v>2.6295958670109895E-5</v>
      </c>
      <c r="N567" s="24">
        <f>'EPA Data'!F568/SUM('EPA Data'!F:F)</f>
        <v>3.5810493070680623E-5</v>
      </c>
      <c r="O567" s="24">
        <f>'EPA Data'!G568/SUM('EPA Data'!G:G)</f>
        <v>6.7748582471459853E-6</v>
      </c>
      <c r="P567" s="24">
        <f>'EPA Data'!H568/SUM('EPA Data'!H:H)</f>
        <v>1.2261570341125753E-5</v>
      </c>
      <c r="Q567" s="24">
        <f>'EPA Data'!I568/SUM('EPA Data'!I:I)</f>
        <v>5.0662018054813252E-6</v>
      </c>
      <c r="R567" s="24">
        <f>'EPA Data'!J568/SUM('EPA Data'!J:J)</f>
        <v>5.9448006489150116E-6</v>
      </c>
      <c r="S567" s="24">
        <f>'EPA Data'!K568/SUM('EPA Data'!K:K)</f>
        <v>1.937941871633111E-5</v>
      </c>
      <c r="T567" s="24">
        <f>'EPA Data'!L568/SUM('EPA Data'!L:L)</f>
        <v>1.5294826678566838E-5</v>
      </c>
      <c r="U567" s="24">
        <f>'EPA Data'!M568/SUM('EPA Data'!M:M)</f>
        <v>1.1684169525180366E-5</v>
      </c>
      <c r="V567" s="24">
        <f>'EPA Data'!N568/SUM('EPA Data'!N:N)</f>
        <v>9.8165961240297276E-6</v>
      </c>
      <c r="W567" s="24">
        <f>'EPA Data'!O568/SUM('EPA Data'!O:O)</f>
        <v>1.5305326157016732E-5</v>
      </c>
      <c r="X567" s="24">
        <f>'EPA Data'!P568/SUM('EPA Data'!P:P)</f>
        <v>3.5058063647810067E-5</v>
      </c>
    </row>
    <row r="568" spans="1:24" x14ac:dyDescent="0.25">
      <c r="A568" s="16" t="s">
        <v>1051</v>
      </c>
      <c r="B568" s="16" t="s">
        <v>1043</v>
      </c>
      <c r="C568" s="21" t="s">
        <v>1052</v>
      </c>
      <c r="D568" s="17">
        <f>SUMIFS('Census Data'!G:G,'Census Data'!$A:$A,$A568)/SUMIFS('Census Data'!$F:$F,'Census Data'!$A:$A,$A568)</f>
        <v>0.4904989579502268</v>
      </c>
      <c r="E568" s="19">
        <f>SUMIFS('Census Data'!H:H,'Census Data'!$A:$A,$A568)/SUMIFS('Census Data'!$F:$F,'Census Data'!$A:$A,$A568)</f>
        <v>0.5095010420497732</v>
      </c>
      <c r="F568" s="17">
        <f>SUM(SUMIFS('Census Data'!I:I,'Census Data'!$A:$A,$A568),SUMIFS('Census Data'!J:J,'Census Data'!$A:$A,$A568))/SUMIFS('Census Data'!$F:$F,'Census Data'!$A:$A,$A568)</f>
        <v>0.95972784111805809</v>
      </c>
      <c r="G568" s="17">
        <f>SUM(SUMIFS('Census Data'!K:K,'Census Data'!$A:$A,$A568),SUMIFS('Census Data'!L:L,'Census Data'!$A:$A,$A568))/SUMIFS('Census Data'!$F:$F,'Census Data'!$A:$A,$A568)</f>
        <v>1.0512443300232929E-2</v>
      </c>
      <c r="H568" s="17">
        <f>SUM(SUMIFS('Census Data'!O:O,'Census Data'!$A:$A,$A568),SUMIFS('Census Data'!P:P,'Census Data'!$A:$A,$A568))/SUMIFS('Census Data'!$F:$F,'Census Data'!$A:$A,$A568)</f>
        <v>1.0573740345715336E-2</v>
      </c>
      <c r="I568" s="19">
        <f t="shared" si="16"/>
        <v>1.9185975235993635E-2</v>
      </c>
      <c r="J568" s="17">
        <f>SUM(SUMIFS('Census Data'!W:W,'Census Data'!$A:$A,$A568),SUMIFS('Census Data'!X:X,'Census Data'!$A:$A,$A568))/SUMIFS('Census Data'!$F:$F,'Census Data'!$A:$A,$A568)</f>
        <v>9.4581341179355155E-2</v>
      </c>
      <c r="K568" s="19">
        <f t="shared" si="17"/>
        <v>0.90541865882064487</v>
      </c>
      <c r="L568" s="24">
        <f>'EPA Data'!D569/SUM('EPA Data'!D:D)</f>
        <v>8.9083371529121583E-5</v>
      </c>
      <c r="M568" s="24">
        <f>'EPA Data'!E569/SUM('EPA Data'!E:E)</f>
        <v>2.0025731631391158E-4</v>
      </c>
      <c r="N568" s="24">
        <f>'EPA Data'!F569/SUM('EPA Data'!F:F)</f>
        <v>2.9307034232891162E-4</v>
      </c>
      <c r="O568" s="24">
        <f>'EPA Data'!G569/SUM('EPA Data'!G:G)</f>
        <v>7.0131444060061559E-5</v>
      </c>
      <c r="P568" s="24">
        <f>'EPA Data'!H569/SUM('EPA Data'!H:H)</f>
        <v>1.0493881023101138E-4</v>
      </c>
      <c r="Q568" s="24">
        <f>'EPA Data'!I569/SUM('EPA Data'!I:I)</f>
        <v>4.4039824612187828E-5</v>
      </c>
      <c r="R568" s="24">
        <f>'EPA Data'!J569/SUM('EPA Data'!J:J)</f>
        <v>6.0577480475450279E-5</v>
      </c>
      <c r="S568" s="24">
        <f>'EPA Data'!K569/SUM('EPA Data'!K:K)</f>
        <v>1.4608221905148389E-4</v>
      </c>
      <c r="T568" s="24">
        <f>'EPA Data'!L569/SUM('EPA Data'!L:L)</f>
        <v>1.3214503850534479E-4</v>
      </c>
      <c r="U568" s="24">
        <f>'EPA Data'!M569/SUM('EPA Data'!M:M)</f>
        <v>1.1695242711569359E-4</v>
      </c>
      <c r="V568" s="24">
        <f>'EPA Data'!N569/SUM('EPA Data'!N:N)</f>
        <v>9.7927906024327936E-5</v>
      </c>
      <c r="W568" s="24">
        <f>'EPA Data'!O569/SUM('EPA Data'!O:O)</f>
        <v>1.2127659703963985E-4</v>
      </c>
      <c r="X568" s="24">
        <f>'EPA Data'!P569/SUM('EPA Data'!P:P)</f>
        <v>2.6456337552803878E-4</v>
      </c>
    </row>
    <row r="569" spans="1:24" x14ac:dyDescent="0.25">
      <c r="A569" s="16" t="s">
        <v>1053</v>
      </c>
      <c r="B569" s="16" t="s">
        <v>1043</v>
      </c>
      <c r="C569" s="21" t="s">
        <v>37</v>
      </c>
      <c r="D569" s="17">
        <f>SUMIFS('Census Data'!G:G,'Census Data'!$A:$A,$A569)/SUMIFS('Census Data'!$F:$F,'Census Data'!$A:$A,$A569)</f>
        <v>0.50284870225786027</v>
      </c>
      <c r="E569" s="19">
        <f>SUMIFS('Census Data'!H:H,'Census Data'!$A:$A,$A569)/SUMIFS('Census Data'!$F:$F,'Census Data'!$A:$A,$A569)</f>
        <v>0.49715129774213968</v>
      </c>
      <c r="F569" s="17">
        <f>SUM(SUMIFS('Census Data'!I:I,'Census Data'!$A:$A,$A569),SUMIFS('Census Data'!J:J,'Census Data'!$A:$A,$A569))/SUMIFS('Census Data'!$F:$F,'Census Data'!$A:$A,$A569)</f>
        <v>0.98290778645283816</v>
      </c>
      <c r="G569" s="17">
        <f>SUM(SUMIFS('Census Data'!K:K,'Census Data'!$A:$A,$A569),SUMIFS('Census Data'!L:L,'Census Data'!$A:$A,$A569))/SUMIFS('Census Data'!$F:$F,'Census Data'!$A:$A,$A569)</f>
        <v>4.4313146233382573E-3</v>
      </c>
      <c r="H569" s="17">
        <f>SUM(SUMIFS('Census Data'!O:O,'Census Data'!$A:$A,$A569),SUMIFS('Census Data'!P:P,'Census Data'!$A:$A,$A569))/SUMIFS('Census Data'!$F:$F,'Census Data'!$A:$A,$A569)</f>
        <v>2.9542097488921715E-3</v>
      </c>
      <c r="I569" s="19">
        <f t="shared" si="16"/>
        <v>9.7066891749314488E-3</v>
      </c>
      <c r="J569" s="17">
        <f>SUM(SUMIFS('Census Data'!W:W,'Census Data'!$A:$A,$A569),SUMIFS('Census Data'!X:X,'Census Data'!$A:$A,$A569))/SUMIFS('Census Data'!$F:$F,'Census Data'!$A:$A,$A569)</f>
        <v>1.4349018780333404E-2</v>
      </c>
      <c r="K569" s="19">
        <f t="shared" si="17"/>
        <v>0.98565098121966654</v>
      </c>
      <c r="L569" s="24">
        <f>'EPA Data'!D570/SUM('EPA Data'!D:D)</f>
        <v>1.046367325907156E-5</v>
      </c>
      <c r="M569" s="24">
        <f>'EPA Data'!E570/SUM('EPA Data'!E:E)</f>
        <v>2.2186542632843177E-5</v>
      </c>
      <c r="N569" s="24">
        <f>'EPA Data'!F570/SUM('EPA Data'!F:F)</f>
        <v>3.0083376300746825E-5</v>
      </c>
      <c r="O569" s="24">
        <f>'EPA Data'!G570/SUM('EPA Data'!G:G)</f>
        <v>8.3385093519443507E-6</v>
      </c>
      <c r="P569" s="24">
        <f>'EPA Data'!H570/SUM('EPA Data'!H:H)</f>
        <v>1.2747981195599039E-5</v>
      </c>
      <c r="Q569" s="24">
        <f>'EPA Data'!I570/SUM('EPA Data'!I:I)</f>
        <v>6.1024127245659487E-6</v>
      </c>
      <c r="R569" s="24">
        <f>'EPA Data'!J570/SUM('EPA Data'!J:J)</f>
        <v>5.9214607689550279E-6</v>
      </c>
      <c r="S569" s="24">
        <f>'EPA Data'!K570/SUM('EPA Data'!K:K)</f>
        <v>1.6691794206149973E-5</v>
      </c>
      <c r="T569" s="24">
        <f>'EPA Data'!L570/SUM('EPA Data'!L:L)</f>
        <v>1.3990400317210216E-5</v>
      </c>
      <c r="U569" s="24">
        <f>'EPA Data'!M570/SUM('EPA Data'!M:M)</f>
        <v>1.2744358095942005E-5</v>
      </c>
      <c r="V569" s="24">
        <f>'EPA Data'!N570/SUM('EPA Data'!N:N)</f>
        <v>1.0745318788352393E-5</v>
      </c>
      <c r="W569" s="24">
        <f>'EPA Data'!O570/SUM('EPA Data'!O:O)</f>
        <v>1.3076549732807181E-5</v>
      </c>
      <c r="X569" s="24">
        <f>'EPA Data'!P570/SUM('EPA Data'!P:P)</f>
        <v>2.9314963198344601E-5</v>
      </c>
    </row>
    <row r="570" spans="1:24" x14ac:dyDescent="0.25">
      <c r="A570" s="16" t="s">
        <v>1054</v>
      </c>
      <c r="B570" s="16" t="s">
        <v>1043</v>
      </c>
      <c r="C570" s="21" t="s">
        <v>201</v>
      </c>
      <c r="D570" s="17">
        <f>SUMIFS('Census Data'!G:G,'Census Data'!$A:$A,$A570)/SUMIFS('Census Data'!$F:$F,'Census Data'!$A:$A,$A570)</f>
        <v>0.49814750087382037</v>
      </c>
      <c r="E570" s="19">
        <f>SUMIFS('Census Data'!H:H,'Census Data'!$A:$A,$A570)/SUMIFS('Census Data'!$F:$F,'Census Data'!$A:$A,$A570)</f>
        <v>0.50185249912617969</v>
      </c>
      <c r="F570" s="17">
        <f>SUM(SUMIFS('Census Data'!I:I,'Census Data'!$A:$A,$A570),SUMIFS('Census Data'!J:J,'Census Data'!$A:$A,$A570))/SUMIFS('Census Data'!$F:$F,'Census Data'!$A:$A,$A570)</f>
        <v>0.96211114994757074</v>
      </c>
      <c r="G570" s="17">
        <f>SUM(SUMIFS('Census Data'!K:K,'Census Data'!$A:$A,$A570),SUMIFS('Census Data'!L:L,'Census Data'!$A:$A,$A570))/SUMIFS('Census Data'!$F:$F,'Census Data'!$A:$A,$A570)</f>
        <v>1.0975183502271934E-2</v>
      </c>
      <c r="H570" s="17">
        <f>SUM(SUMIFS('Census Data'!O:O,'Census Data'!$A:$A,$A570),SUMIFS('Census Data'!P:P,'Census Data'!$A:$A,$A570))/SUMIFS('Census Data'!$F:$F,'Census Data'!$A:$A,$A570)</f>
        <v>6.0817895840615168E-3</v>
      </c>
      <c r="I570" s="19">
        <f t="shared" si="16"/>
        <v>2.0831876966095897E-2</v>
      </c>
      <c r="J570" s="17">
        <f>SUM(SUMIFS('Census Data'!W:W,'Census Data'!$A:$A,$A570),SUMIFS('Census Data'!X:X,'Census Data'!$A:$A,$A570))/SUMIFS('Census Data'!$F:$F,'Census Data'!$A:$A,$A570)</f>
        <v>3.9077245718280321E-2</v>
      </c>
      <c r="K570" s="19">
        <f t="shared" si="17"/>
        <v>0.96092275428171969</v>
      </c>
      <c r="L570" s="24">
        <f>'EPA Data'!D571/SUM('EPA Data'!D:D)</f>
        <v>3.6870916196502316E-5</v>
      </c>
      <c r="M570" s="24">
        <f>'EPA Data'!E571/SUM('EPA Data'!E:E)</f>
        <v>8.7530085238841902E-5</v>
      </c>
      <c r="N570" s="24">
        <f>'EPA Data'!F571/SUM('EPA Data'!F:F)</f>
        <v>1.0244117896014224E-4</v>
      </c>
      <c r="O570" s="24">
        <f>'EPA Data'!G571/SUM('EPA Data'!G:G)</f>
        <v>4.0943155520086207E-5</v>
      </c>
      <c r="P570" s="24">
        <f>'EPA Data'!H571/SUM('EPA Data'!H:H)</f>
        <v>5.3436361331876767E-5</v>
      </c>
      <c r="Q570" s="24">
        <f>'EPA Data'!I571/SUM('EPA Data'!I:I)</f>
        <v>2.2174227323248338E-5</v>
      </c>
      <c r="R570" s="24">
        <f>'EPA Data'!J571/SUM('EPA Data'!J:J)</f>
        <v>3.0007928159602093E-5</v>
      </c>
      <c r="S570" s="24">
        <f>'EPA Data'!K571/SUM('EPA Data'!K:K)</f>
        <v>7.3605738343610153E-5</v>
      </c>
      <c r="T570" s="24">
        <f>'EPA Data'!L571/SUM('EPA Data'!L:L)</f>
        <v>5.8914561355867001E-5</v>
      </c>
      <c r="U570" s="24">
        <f>'EPA Data'!M571/SUM('EPA Data'!M:M)</f>
        <v>6.3418788428784629E-5</v>
      </c>
      <c r="V570" s="24">
        <f>'EPA Data'!N571/SUM('EPA Data'!N:N)</f>
        <v>5.1112610922846485E-5</v>
      </c>
      <c r="W570" s="24">
        <f>'EPA Data'!O571/SUM('EPA Data'!O:O)</f>
        <v>6.9104991614564692E-5</v>
      </c>
      <c r="X570" s="24">
        <f>'EPA Data'!P571/SUM('EPA Data'!P:P)</f>
        <v>1.3339006635051858E-4</v>
      </c>
    </row>
    <row r="571" spans="1:24" x14ac:dyDescent="0.25">
      <c r="A571" s="16" t="s">
        <v>1055</v>
      </c>
      <c r="B571" s="16" t="s">
        <v>1043</v>
      </c>
      <c r="C571" s="21" t="s">
        <v>1056</v>
      </c>
      <c r="D571" s="17">
        <f>SUMIFS('Census Data'!G:G,'Census Data'!$A:$A,$A571)/SUMIFS('Census Data'!$F:$F,'Census Data'!$A:$A,$A571)</f>
        <v>0.50102906067341735</v>
      </c>
      <c r="E571" s="19">
        <f>SUMIFS('Census Data'!H:H,'Census Data'!$A:$A,$A571)/SUMIFS('Census Data'!$F:$F,'Census Data'!$A:$A,$A571)</f>
        <v>0.49897093932658271</v>
      </c>
      <c r="F571" s="17">
        <f>SUM(SUMIFS('Census Data'!I:I,'Census Data'!$A:$A,$A571),SUMIFS('Census Data'!J:J,'Census Data'!$A:$A,$A571))/SUMIFS('Census Data'!$F:$F,'Census Data'!$A:$A,$A571)</f>
        <v>0.91676957273400839</v>
      </c>
      <c r="G571" s="17">
        <f>SUM(SUMIFS('Census Data'!K:K,'Census Data'!$A:$A,$A571),SUMIFS('Census Data'!L:L,'Census Data'!$A:$A,$A571))/SUMIFS('Census Data'!$F:$F,'Census Data'!$A:$A,$A571)</f>
        <v>5.137070881699185E-2</v>
      </c>
      <c r="H571" s="17">
        <f>SUM(SUMIFS('Census Data'!O:O,'Census Data'!$A:$A,$A571),SUMIFS('Census Data'!P:P,'Census Data'!$A:$A,$A571))/SUMIFS('Census Data'!$F:$F,'Census Data'!$A:$A,$A571)</f>
        <v>8.0678356795916683E-3</v>
      </c>
      <c r="I571" s="19">
        <f t="shared" si="16"/>
        <v>2.3791882769408024E-2</v>
      </c>
      <c r="J571" s="17">
        <f>SUM(SUMIFS('Census Data'!W:W,'Census Data'!$A:$A,$A571),SUMIFS('Census Data'!X:X,'Census Data'!$A:$A,$A571))/SUMIFS('Census Data'!$F:$F,'Census Data'!$A:$A,$A571)</f>
        <v>0.1933810817485799</v>
      </c>
      <c r="K571" s="19">
        <f t="shared" si="17"/>
        <v>0.80661891825142007</v>
      </c>
      <c r="L571" s="24">
        <f>'EPA Data'!D572/SUM('EPA Data'!D:D)</f>
        <v>3.5382374584601172E-5</v>
      </c>
      <c r="M571" s="24">
        <f>'EPA Data'!E572/SUM('EPA Data'!E:E)</f>
        <v>7.6760012523793624E-5</v>
      </c>
      <c r="N571" s="24">
        <f>'EPA Data'!F572/SUM('EPA Data'!F:F)</f>
        <v>1.1002814145473674E-4</v>
      </c>
      <c r="O571" s="24">
        <f>'EPA Data'!G572/SUM('EPA Data'!G:G)</f>
        <v>2.0159568691805725E-5</v>
      </c>
      <c r="P571" s="24">
        <f>'EPA Data'!H572/SUM('EPA Data'!H:H)</f>
        <v>3.4003242477651028E-5</v>
      </c>
      <c r="Q571" s="24">
        <f>'EPA Data'!I572/SUM('EPA Data'!I:I)</f>
        <v>1.3943738550666337E-5</v>
      </c>
      <c r="R571" s="24">
        <f>'EPA Data'!J572/SUM('EPA Data'!J:J)</f>
        <v>1.6781639121916232E-5</v>
      </c>
      <c r="S571" s="24">
        <f>'EPA Data'!K572/SUM('EPA Data'!K:K)</f>
        <v>5.0782279334294122E-5</v>
      </c>
      <c r="T571" s="24">
        <f>'EPA Data'!L572/SUM('EPA Data'!L:L)</f>
        <v>4.3371124412237215E-5</v>
      </c>
      <c r="U571" s="24">
        <f>'EPA Data'!M572/SUM('EPA Data'!M:M)</f>
        <v>3.4766771347308955E-5</v>
      </c>
      <c r="V571" s="24">
        <f>'EPA Data'!N572/SUM('EPA Data'!N:N)</f>
        <v>2.8720555986327666E-5</v>
      </c>
      <c r="W571" s="24">
        <f>'EPA Data'!O572/SUM('EPA Data'!O:O)</f>
        <v>4.310163158870952E-5</v>
      </c>
      <c r="X571" s="24">
        <f>'EPA Data'!P572/SUM('EPA Data'!P:P)</f>
        <v>9.3201317710468629E-5</v>
      </c>
    </row>
    <row r="572" spans="1:24" x14ac:dyDescent="0.25">
      <c r="A572" s="16" t="s">
        <v>1057</v>
      </c>
      <c r="B572" s="16" t="s">
        <v>1043</v>
      </c>
      <c r="C572" s="21" t="s">
        <v>1058</v>
      </c>
      <c r="D572" s="17">
        <f>SUMIFS('Census Data'!G:G,'Census Data'!$A:$A,$A572)/SUMIFS('Census Data'!$F:$F,'Census Data'!$A:$A,$A572)</f>
        <v>0.49680717634210664</v>
      </c>
      <c r="E572" s="19">
        <f>SUMIFS('Census Data'!H:H,'Census Data'!$A:$A,$A572)/SUMIFS('Census Data'!$F:$F,'Census Data'!$A:$A,$A572)</f>
        <v>0.50319282365789331</v>
      </c>
      <c r="F572" s="17">
        <f>SUM(SUMIFS('Census Data'!I:I,'Census Data'!$A:$A,$A572),SUMIFS('Census Data'!J:J,'Census Data'!$A:$A,$A572))/SUMIFS('Census Data'!$F:$F,'Census Data'!$A:$A,$A572)</f>
        <v>0.71799665218490238</v>
      </c>
      <c r="G572" s="17">
        <f>SUM(SUMIFS('Census Data'!K:K,'Census Data'!$A:$A,$A572),SUMIFS('Census Data'!L:L,'Census Data'!$A:$A,$A572))/SUMIFS('Census Data'!$F:$F,'Census Data'!$A:$A,$A572)</f>
        <v>0.13843835394322068</v>
      </c>
      <c r="H572" s="17">
        <f>SUM(SUMIFS('Census Data'!O:O,'Census Data'!$A:$A,$A572),SUMIFS('Census Data'!P:P,'Census Data'!$A:$A,$A572))/SUMIFS('Census Data'!$F:$F,'Census Data'!$A:$A,$A572)</f>
        <v>0.1091425873555599</v>
      </c>
      <c r="I572" s="19">
        <f t="shared" si="16"/>
        <v>3.4422406516317006E-2</v>
      </c>
      <c r="J572" s="17">
        <f>SUM(SUMIFS('Census Data'!W:W,'Census Data'!$A:$A,$A572),SUMIFS('Census Data'!X:X,'Census Data'!$A:$A,$A572))/SUMIFS('Census Data'!$F:$F,'Census Data'!$A:$A,$A572)</f>
        <v>6.2554545064357217E-2</v>
      </c>
      <c r="K572" s="19">
        <f t="shared" si="17"/>
        <v>0.9374454549356428</v>
      </c>
      <c r="L572" s="24">
        <f>'EPA Data'!D573/SUM('EPA Data'!D:D)</f>
        <v>3.3424335363540256E-4</v>
      </c>
      <c r="M572" s="24">
        <f>'EPA Data'!E573/SUM('EPA Data'!E:E)</f>
        <v>6.4739680320018318E-4</v>
      </c>
      <c r="N572" s="24">
        <f>'EPA Data'!F573/SUM('EPA Data'!F:F)</f>
        <v>1.0333298433774045E-3</v>
      </c>
      <c r="O572" s="24">
        <f>'EPA Data'!G573/SUM('EPA Data'!G:G)</f>
        <v>2.2816425803118601E-4</v>
      </c>
      <c r="P572" s="24">
        <f>'EPA Data'!H573/SUM('EPA Data'!H:H)</f>
        <v>3.284627109115762E-4</v>
      </c>
      <c r="Q572" s="24">
        <f>'EPA Data'!I573/SUM('EPA Data'!I:I)</f>
        <v>1.4752704515864502E-4</v>
      </c>
      <c r="R572" s="24">
        <f>'EPA Data'!J573/SUM('EPA Data'!J:J)</f>
        <v>2.0117460772906714E-4</v>
      </c>
      <c r="S572" s="24">
        <f>'EPA Data'!K573/SUM('EPA Data'!K:K)</f>
        <v>4.8465672939089038E-4</v>
      </c>
      <c r="T572" s="24">
        <f>'EPA Data'!L573/SUM('EPA Data'!L:L)</f>
        <v>4.5558939911047823E-4</v>
      </c>
      <c r="U572" s="24">
        <f>'EPA Data'!M573/SUM('EPA Data'!M:M)</f>
        <v>3.7515845186351785E-4</v>
      </c>
      <c r="V572" s="24">
        <f>'EPA Data'!N573/SUM('EPA Data'!N:N)</f>
        <v>3.2983595231704087E-4</v>
      </c>
      <c r="W572" s="24">
        <f>'EPA Data'!O573/SUM('EPA Data'!O:O)</f>
        <v>4.5803578212315192E-4</v>
      </c>
      <c r="X572" s="24">
        <f>'EPA Data'!P573/SUM('EPA Data'!P:P)</f>
        <v>7.7426928056744922E-4</v>
      </c>
    </row>
    <row r="573" spans="1:24" x14ac:dyDescent="0.25">
      <c r="A573" s="16" t="s">
        <v>1059</v>
      </c>
      <c r="B573" s="16" t="s">
        <v>1043</v>
      </c>
      <c r="C573" s="21" t="s">
        <v>1060</v>
      </c>
      <c r="D573" s="17">
        <f>SUMIFS('Census Data'!G:G,'Census Data'!$A:$A,$A573)/SUMIFS('Census Data'!$F:$F,'Census Data'!$A:$A,$A573)</f>
        <v>0.50885339276869734</v>
      </c>
      <c r="E573" s="19">
        <f>SUMIFS('Census Data'!H:H,'Census Data'!$A:$A,$A573)/SUMIFS('Census Data'!$F:$F,'Census Data'!$A:$A,$A573)</f>
        <v>0.4911466072313026</v>
      </c>
      <c r="F573" s="17">
        <f>SUM(SUMIFS('Census Data'!I:I,'Census Data'!$A:$A,$A573),SUMIFS('Census Data'!J:J,'Census Data'!$A:$A,$A573))/SUMIFS('Census Data'!$F:$F,'Census Data'!$A:$A,$A573)</f>
        <v>0.96245047052996535</v>
      </c>
      <c r="G573" s="17">
        <f>SUM(SUMIFS('Census Data'!K:K,'Census Data'!$A:$A,$A573),SUMIFS('Census Data'!L:L,'Census Data'!$A:$A,$A573))/SUMIFS('Census Data'!$F:$F,'Census Data'!$A:$A,$A573)</f>
        <v>1.6097077761267953E-2</v>
      </c>
      <c r="H573" s="17">
        <f>SUM(SUMIFS('Census Data'!O:O,'Census Data'!$A:$A,$A573),SUMIFS('Census Data'!P:P,'Census Data'!$A:$A,$A573))/SUMIFS('Census Data'!$F:$F,'Census Data'!$A:$A,$A573)</f>
        <v>6.3459633481921743E-3</v>
      </c>
      <c r="I573" s="19">
        <f t="shared" si="16"/>
        <v>1.5106488360574488E-2</v>
      </c>
      <c r="J573" s="17">
        <f>SUM(SUMIFS('Census Data'!W:W,'Census Data'!$A:$A,$A573),SUMIFS('Census Data'!X:X,'Census Data'!$A:$A,$A573))/SUMIFS('Census Data'!$F:$F,'Census Data'!$A:$A,$A573)</f>
        <v>1.7180534918276376E-2</v>
      </c>
      <c r="K573" s="19">
        <f t="shared" si="17"/>
        <v>0.98281946508172358</v>
      </c>
      <c r="L573" s="24">
        <f>'EPA Data'!D574/SUM('EPA Data'!D:D)</f>
        <v>1.7462356326969055E-4</v>
      </c>
      <c r="M573" s="24">
        <f>'EPA Data'!E574/SUM('EPA Data'!E:E)</f>
        <v>2.3301491488716172E-4</v>
      </c>
      <c r="N573" s="24">
        <f>'EPA Data'!F574/SUM('EPA Data'!F:F)</f>
        <v>3.3522355886160646E-4</v>
      </c>
      <c r="O573" s="24">
        <f>'EPA Data'!G574/SUM('EPA Data'!G:G)</f>
        <v>6.3420603712032947E-5</v>
      </c>
      <c r="P573" s="24">
        <f>'EPA Data'!H574/SUM('EPA Data'!H:H)</f>
        <v>9.6461967056461734E-5</v>
      </c>
      <c r="Q573" s="24">
        <f>'EPA Data'!I574/SUM('EPA Data'!I:I)</f>
        <v>4.1540139812097479E-5</v>
      </c>
      <c r="R573" s="24">
        <f>'EPA Data'!J574/SUM('EPA Data'!J:J)</f>
        <v>5.7245062300998207E-5</v>
      </c>
      <c r="S573" s="24">
        <f>'EPA Data'!K574/SUM('EPA Data'!K:K)</f>
        <v>1.4973488978060797E-4</v>
      </c>
      <c r="T573" s="24">
        <f>'EPA Data'!L574/SUM('EPA Data'!L:L)</f>
        <v>1.5457101088968943E-4</v>
      </c>
      <c r="U573" s="24">
        <f>'EPA Data'!M574/SUM('EPA Data'!M:M)</f>
        <v>1.0220104310303391E-4</v>
      </c>
      <c r="V573" s="24">
        <f>'EPA Data'!N574/SUM('EPA Data'!N:N)</f>
        <v>8.7180981784616403E-5</v>
      </c>
      <c r="W573" s="24">
        <f>'EPA Data'!O574/SUM('EPA Data'!O:O)</f>
        <v>1.2884250219616234E-4</v>
      </c>
      <c r="X573" s="24">
        <f>'EPA Data'!P574/SUM('EPA Data'!P:P)</f>
        <v>2.5636096413544343E-4</v>
      </c>
    </row>
    <row r="574" spans="1:24" x14ac:dyDescent="0.25">
      <c r="A574" s="16" t="s">
        <v>1061</v>
      </c>
      <c r="B574" s="16" t="s">
        <v>1043</v>
      </c>
      <c r="C574" s="21" t="s">
        <v>205</v>
      </c>
      <c r="D574" s="17">
        <f>SUMIFS('Census Data'!G:G,'Census Data'!$A:$A,$A574)/SUMIFS('Census Data'!$F:$F,'Census Data'!$A:$A,$A574)</f>
        <v>0.49536947088919109</v>
      </c>
      <c r="E574" s="19">
        <f>SUMIFS('Census Data'!H:H,'Census Data'!$A:$A,$A574)/SUMIFS('Census Data'!$F:$F,'Census Data'!$A:$A,$A574)</f>
        <v>0.50463052911080886</v>
      </c>
      <c r="F574" s="17">
        <f>SUM(SUMIFS('Census Data'!I:I,'Census Data'!$A:$A,$A574),SUMIFS('Census Data'!J:J,'Census Data'!$A:$A,$A574))/SUMIFS('Census Data'!$F:$F,'Census Data'!$A:$A,$A574)</f>
        <v>0.97875785247069491</v>
      </c>
      <c r="G574" s="17">
        <f>SUM(SUMIFS('Census Data'!K:K,'Census Data'!$A:$A,$A574),SUMIFS('Census Data'!L:L,'Census Data'!$A:$A,$A574))/SUMIFS('Census Data'!$F:$F,'Census Data'!$A:$A,$A574)</f>
        <v>4.8571983679813486E-3</v>
      </c>
      <c r="H574" s="17">
        <f>SUM(SUMIFS('Census Data'!O:O,'Census Data'!$A:$A,$A574),SUMIFS('Census Data'!P:P,'Census Data'!$A:$A,$A574))/SUMIFS('Census Data'!$F:$F,'Census Data'!$A:$A,$A574)</f>
        <v>3.8209960494786609E-3</v>
      </c>
      <c r="I574" s="19">
        <f t="shared" si="16"/>
        <v>1.2563953111845105E-2</v>
      </c>
      <c r="J574" s="17">
        <f>SUM(SUMIFS('Census Data'!W:W,'Census Data'!$A:$A,$A574),SUMIFS('Census Data'!X:X,'Census Data'!$A:$A,$A574))/SUMIFS('Census Data'!$F:$F,'Census Data'!$A:$A,$A574)</f>
        <v>1.5348746842821061E-2</v>
      </c>
      <c r="K574" s="19">
        <f t="shared" si="17"/>
        <v>0.98465125315717894</v>
      </c>
      <c r="L574" s="24">
        <f>'EPA Data'!D575/SUM('EPA Data'!D:D)</f>
        <v>7.7366492787373954E-5</v>
      </c>
      <c r="M574" s="24">
        <f>'EPA Data'!E575/SUM('EPA Data'!E:E)</f>
        <v>1.1459313509906555E-4</v>
      </c>
      <c r="N574" s="24">
        <f>'EPA Data'!F575/SUM('EPA Data'!F:F)</f>
        <v>1.7815806716169939E-4</v>
      </c>
      <c r="O574" s="24">
        <f>'EPA Data'!G575/SUM('EPA Data'!G:G)</f>
        <v>3.0992938844814666E-5</v>
      </c>
      <c r="P574" s="24">
        <f>'EPA Data'!H575/SUM('EPA Data'!H:H)</f>
        <v>5.1547780498248259E-5</v>
      </c>
      <c r="Q574" s="24">
        <f>'EPA Data'!I575/SUM('EPA Data'!I:I)</f>
        <v>2.4826571529261149E-5</v>
      </c>
      <c r="R574" s="24">
        <f>'EPA Data'!J575/SUM('EPA Data'!J:J)</f>
        <v>3.5799320324608764E-5</v>
      </c>
      <c r="S574" s="24">
        <f>'EPA Data'!K575/SUM('EPA Data'!K:K)</f>
        <v>9.4138390500910415E-5</v>
      </c>
      <c r="T574" s="24">
        <f>'EPA Data'!L575/SUM('EPA Data'!L:L)</f>
        <v>9.6220841214199492E-5</v>
      </c>
      <c r="U574" s="24">
        <f>'EPA Data'!M575/SUM('EPA Data'!M:M)</f>
        <v>5.284425799229176E-5</v>
      </c>
      <c r="V574" s="24">
        <f>'EPA Data'!N575/SUM('EPA Data'!N:N)</f>
        <v>4.5024394531689031E-5</v>
      </c>
      <c r="W574" s="24">
        <f>'EPA Data'!O575/SUM('EPA Data'!O:O)</f>
        <v>7.0409397378354773E-5</v>
      </c>
      <c r="X574" s="24">
        <f>'EPA Data'!P575/SUM('EPA Data'!P:P)</f>
        <v>1.2693955565236826E-4</v>
      </c>
    </row>
    <row r="575" spans="1:24" x14ac:dyDescent="0.25">
      <c r="A575" s="16" t="s">
        <v>1062</v>
      </c>
      <c r="B575" s="16" t="s">
        <v>1043</v>
      </c>
      <c r="C575" s="21" t="s">
        <v>49</v>
      </c>
      <c r="D575" s="17">
        <f>SUMIFS('Census Data'!G:G,'Census Data'!$A:$A,$A575)/SUMIFS('Census Data'!$F:$F,'Census Data'!$A:$A,$A575)</f>
        <v>0.4953731796116505</v>
      </c>
      <c r="E575" s="19">
        <f>SUMIFS('Census Data'!H:H,'Census Data'!$A:$A,$A575)/SUMIFS('Census Data'!$F:$F,'Census Data'!$A:$A,$A575)</f>
        <v>0.5046268203883495</v>
      </c>
      <c r="F575" s="17">
        <f>SUM(SUMIFS('Census Data'!I:I,'Census Data'!$A:$A,$A575),SUMIFS('Census Data'!J:J,'Census Data'!$A:$A,$A575))/SUMIFS('Census Data'!$F:$F,'Census Data'!$A:$A,$A575)</f>
        <v>0.97261832524271841</v>
      </c>
      <c r="G575" s="17">
        <f>SUM(SUMIFS('Census Data'!K:K,'Census Data'!$A:$A,$A575),SUMIFS('Census Data'!L:L,'Census Data'!$A:$A,$A575))/SUMIFS('Census Data'!$F:$F,'Census Data'!$A:$A,$A575)</f>
        <v>5.7645631067961165E-3</v>
      </c>
      <c r="H575" s="17">
        <f>SUM(SUMIFS('Census Data'!O:O,'Census Data'!$A:$A,$A575),SUMIFS('Census Data'!P:P,'Census Data'!$A:$A,$A575))/SUMIFS('Census Data'!$F:$F,'Census Data'!$A:$A,$A575)</f>
        <v>8.7226941747572811E-3</v>
      </c>
      <c r="I575" s="19">
        <f t="shared" si="16"/>
        <v>1.2894417475728281E-2</v>
      </c>
      <c r="J575" s="17">
        <f>SUM(SUMIFS('Census Data'!W:W,'Census Data'!$A:$A,$A575),SUMIFS('Census Data'!X:X,'Census Data'!$A:$A,$A575))/SUMIFS('Census Data'!$F:$F,'Census Data'!$A:$A,$A575)</f>
        <v>1.6155946601941747E-2</v>
      </c>
      <c r="K575" s="19">
        <f t="shared" si="17"/>
        <v>0.98384405339805825</v>
      </c>
      <c r="L575" s="24">
        <f>'EPA Data'!D576/SUM('EPA Data'!D:D)</f>
        <v>4.8522427690408019E-5</v>
      </c>
      <c r="M575" s="24">
        <f>'EPA Data'!E576/SUM('EPA Data'!E:E)</f>
        <v>8.5839247751071316E-5</v>
      </c>
      <c r="N575" s="24">
        <f>'EPA Data'!F576/SUM('EPA Data'!F:F)</f>
        <v>1.3012561433683252E-4</v>
      </c>
      <c r="O575" s="24">
        <f>'EPA Data'!G576/SUM('EPA Data'!G:G)</f>
        <v>2.1415958734626134E-5</v>
      </c>
      <c r="P575" s="24">
        <f>'EPA Data'!H576/SUM('EPA Data'!H:H)</f>
        <v>3.7563741018477583E-5</v>
      </c>
      <c r="Q575" s="24">
        <f>'EPA Data'!I576/SUM('EPA Data'!I:I)</f>
        <v>1.7274029359790181E-5</v>
      </c>
      <c r="R575" s="24">
        <f>'EPA Data'!J576/SUM('EPA Data'!J:J)</f>
        <v>2.1575600107541428E-5</v>
      </c>
      <c r="S575" s="24">
        <f>'EPA Data'!K576/SUM('EPA Data'!K:K)</f>
        <v>6.6795754998381563E-5</v>
      </c>
      <c r="T575" s="24">
        <f>'EPA Data'!L576/SUM('EPA Data'!L:L)</f>
        <v>6.3559754965204006E-5</v>
      </c>
      <c r="U575" s="24">
        <f>'EPA Data'!M576/SUM('EPA Data'!M:M)</f>
        <v>3.7640244254346152E-5</v>
      </c>
      <c r="V575" s="24">
        <f>'EPA Data'!N576/SUM('EPA Data'!N:N)</f>
        <v>3.111564689121673E-5</v>
      </c>
      <c r="W575" s="24">
        <f>'EPA Data'!O576/SUM('EPA Data'!O:O)</f>
        <v>4.9795684900112997E-5</v>
      </c>
      <c r="X575" s="24">
        <f>'EPA Data'!P576/SUM('EPA Data'!P:P)</f>
        <v>9.9471930806088588E-5</v>
      </c>
    </row>
    <row r="576" spans="1:24" x14ac:dyDescent="0.25">
      <c r="A576" s="16" t="s">
        <v>1063</v>
      </c>
      <c r="B576" s="16" t="s">
        <v>1043</v>
      </c>
      <c r="C576" s="21" t="s">
        <v>1064</v>
      </c>
      <c r="D576" s="17">
        <f>SUMIFS('Census Data'!G:G,'Census Data'!$A:$A,$A576)/SUMIFS('Census Data'!$F:$F,'Census Data'!$A:$A,$A576)</f>
        <v>0.51775730791757624</v>
      </c>
      <c r="E576" s="19">
        <f>SUMIFS('Census Data'!H:H,'Census Data'!$A:$A,$A576)/SUMIFS('Census Data'!$F:$F,'Census Data'!$A:$A,$A576)</f>
        <v>0.48224269208242371</v>
      </c>
      <c r="F576" s="17">
        <f>SUM(SUMIFS('Census Data'!I:I,'Census Data'!$A:$A,$A576),SUMIFS('Census Data'!J:J,'Census Data'!$A:$A,$A576))/SUMIFS('Census Data'!$F:$F,'Census Data'!$A:$A,$A576)</f>
        <v>0.93964645120068158</v>
      </c>
      <c r="G576" s="17">
        <f>SUM(SUMIFS('Census Data'!K:K,'Census Data'!$A:$A,$A576),SUMIFS('Census Data'!L:L,'Census Data'!$A:$A,$A576))/SUMIFS('Census Data'!$F:$F,'Census Data'!$A:$A,$A576)</f>
        <v>3.6632767158298281E-2</v>
      </c>
      <c r="H576" s="17">
        <f>SUM(SUMIFS('Census Data'!O:O,'Census Data'!$A:$A,$A576),SUMIFS('Census Data'!P:P,'Census Data'!$A:$A,$A576))/SUMIFS('Census Data'!$F:$F,'Census Data'!$A:$A,$A576)</f>
        <v>5.9634737234439059E-3</v>
      </c>
      <c r="I576" s="19">
        <f t="shared" si="16"/>
        <v>1.7757307917576237E-2</v>
      </c>
      <c r="J576" s="17">
        <f>SUM(SUMIFS('Census Data'!W:W,'Census Data'!$A:$A,$A576),SUMIFS('Census Data'!X:X,'Census Data'!$A:$A,$A576))/SUMIFS('Census Data'!$F:$F,'Census Data'!$A:$A,$A576)</f>
        <v>3.1893935360204462E-2</v>
      </c>
      <c r="K576" s="19">
        <f t="shared" si="17"/>
        <v>0.96810606463979554</v>
      </c>
      <c r="L576" s="24">
        <f>'EPA Data'!D577/SUM('EPA Data'!D:D)</f>
        <v>1.1145242627729576E-4</v>
      </c>
      <c r="M576" s="24">
        <f>'EPA Data'!E577/SUM('EPA Data'!E:E)</f>
        <v>2.0756803994727857E-4</v>
      </c>
      <c r="N576" s="24">
        <f>'EPA Data'!F577/SUM('EPA Data'!F:F)</f>
        <v>2.9131071029341862E-4</v>
      </c>
      <c r="O576" s="24">
        <f>'EPA Data'!G577/SUM('EPA Data'!G:G)</f>
        <v>6.0817674133108274E-5</v>
      </c>
      <c r="P576" s="24">
        <f>'EPA Data'!H577/SUM('EPA Data'!H:H)</f>
        <v>8.9441968153948327E-5</v>
      </c>
      <c r="Q576" s="24">
        <f>'EPA Data'!I577/SUM('EPA Data'!I:I)</f>
        <v>3.8827829472048277E-5</v>
      </c>
      <c r="R576" s="24">
        <f>'EPA Data'!J577/SUM('EPA Data'!J:J)</f>
        <v>5.3117605041753637E-5</v>
      </c>
      <c r="S576" s="24">
        <f>'EPA Data'!K577/SUM('EPA Data'!K:K)</f>
        <v>1.5145576340476865E-4</v>
      </c>
      <c r="T576" s="24">
        <f>'EPA Data'!L577/SUM('EPA Data'!L:L)</f>
        <v>1.3897259990565788E-4</v>
      </c>
      <c r="U576" s="24">
        <f>'EPA Data'!M577/SUM('EPA Data'!M:M)</f>
        <v>9.3057549013348753E-5</v>
      </c>
      <c r="V576" s="24">
        <f>'EPA Data'!N577/SUM('EPA Data'!N:N)</f>
        <v>7.6207316276869275E-5</v>
      </c>
      <c r="W576" s="24">
        <f>'EPA Data'!O577/SUM('EPA Data'!O:O)</f>
        <v>1.8505533710387741E-4</v>
      </c>
      <c r="X576" s="24">
        <f>'EPA Data'!P577/SUM('EPA Data'!P:P)</f>
        <v>2.1914928529299425E-4</v>
      </c>
    </row>
    <row r="577" spans="1:24" x14ac:dyDescent="0.25">
      <c r="A577" s="16" t="s">
        <v>1065</v>
      </c>
      <c r="B577" s="16" t="s">
        <v>1043</v>
      </c>
      <c r="C577" s="21" t="s">
        <v>1066</v>
      </c>
      <c r="D577" s="17">
        <f>SUMIFS('Census Data'!G:G,'Census Data'!$A:$A,$A577)/SUMIFS('Census Data'!$F:$F,'Census Data'!$A:$A,$A577)</f>
        <v>0.48574702198692243</v>
      </c>
      <c r="E577" s="19">
        <f>SUMIFS('Census Data'!H:H,'Census Data'!$A:$A,$A577)/SUMIFS('Census Data'!$F:$F,'Census Data'!$A:$A,$A577)</f>
        <v>0.51425297801307757</v>
      </c>
      <c r="F577" s="17">
        <f>SUM(SUMIFS('Census Data'!I:I,'Census Data'!$A:$A,$A577),SUMIFS('Census Data'!J:J,'Census Data'!$A:$A,$A577))/SUMIFS('Census Data'!$F:$F,'Census Data'!$A:$A,$A577)</f>
        <v>0.92813259319254859</v>
      </c>
      <c r="G577" s="17">
        <f>SUM(SUMIFS('Census Data'!K:K,'Census Data'!$A:$A,$A577),SUMIFS('Census Data'!L:L,'Census Data'!$A:$A,$A577))/SUMIFS('Census Data'!$F:$F,'Census Data'!$A:$A,$A577)</f>
        <v>4.0319235100057291E-2</v>
      </c>
      <c r="H577" s="17">
        <f>SUM(SUMIFS('Census Data'!O:O,'Census Data'!$A:$A,$A577),SUMIFS('Census Data'!P:P,'Census Data'!$A:$A,$A577))/SUMIFS('Census Data'!$F:$F,'Census Data'!$A:$A,$A577)</f>
        <v>1.050947235337113E-2</v>
      </c>
      <c r="I577" s="19">
        <f t="shared" si="16"/>
        <v>2.1038699354023027E-2</v>
      </c>
      <c r="J577" s="17">
        <f>SUM(SUMIFS('Census Data'!W:W,'Census Data'!$A:$A,$A577),SUMIFS('Census Data'!X:X,'Census Data'!$A:$A,$A577))/SUMIFS('Census Data'!$F:$F,'Census Data'!$A:$A,$A577)</f>
        <v>2.7261413247466466E-2</v>
      </c>
      <c r="K577" s="19">
        <f t="shared" si="17"/>
        <v>0.97273858675253355</v>
      </c>
      <c r="L577" s="24">
        <f>'EPA Data'!D578/SUM('EPA Data'!D:D)</f>
        <v>1.5348511140408398E-4</v>
      </c>
      <c r="M577" s="24">
        <f>'EPA Data'!E578/SUM('EPA Data'!E:E)</f>
        <v>2.5336227048096893E-4</v>
      </c>
      <c r="N577" s="24">
        <f>'EPA Data'!F578/SUM('EPA Data'!F:F)</f>
        <v>4.0389492213323882E-4</v>
      </c>
      <c r="O577" s="24">
        <f>'EPA Data'!G578/SUM('EPA Data'!G:G)</f>
        <v>7.470190956279291E-5</v>
      </c>
      <c r="P577" s="24">
        <f>'EPA Data'!H578/SUM('EPA Data'!H:H)</f>
        <v>1.1425346023661079E-4</v>
      </c>
      <c r="Q577" s="24">
        <f>'EPA Data'!I578/SUM('EPA Data'!I:I)</f>
        <v>5.1945795245837746E-5</v>
      </c>
      <c r="R577" s="24">
        <f>'EPA Data'!J578/SUM('EPA Data'!J:J)</f>
        <v>6.9206638923258391E-5</v>
      </c>
      <c r="S577" s="24">
        <f>'EPA Data'!K578/SUM('EPA Data'!K:K)</f>
        <v>1.7931707061006504E-4</v>
      </c>
      <c r="T577" s="24">
        <f>'EPA Data'!L578/SUM('EPA Data'!L:L)</f>
        <v>1.7084348717328327E-4</v>
      </c>
      <c r="U577" s="24">
        <f>'EPA Data'!M578/SUM('EPA Data'!M:M)</f>
        <v>1.2779379406175812E-4</v>
      </c>
      <c r="V577" s="24">
        <f>'EPA Data'!N578/SUM('EPA Data'!N:N)</f>
        <v>1.0253338513938551E-4</v>
      </c>
      <c r="W577" s="24">
        <f>'EPA Data'!O578/SUM('EPA Data'!O:O)</f>
        <v>1.8144539485952772E-4</v>
      </c>
      <c r="X577" s="24">
        <f>'EPA Data'!P578/SUM('EPA Data'!P:P)</f>
        <v>2.8783230037679122E-4</v>
      </c>
    </row>
    <row r="578" spans="1:24" x14ac:dyDescent="0.25">
      <c r="A578" s="16" t="s">
        <v>1067</v>
      </c>
      <c r="B578" s="16" t="s">
        <v>1043</v>
      </c>
      <c r="C578" s="21" t="s">
        <v>761</v>
      </c>
      <c r="D578" s="17">
        <f>SUMIFS('Census Data'!G:G,'Census Data'!$A:$A,$A578)/SUMIFS('Census Data'!$F:$F,'Census Data'!$A:$A,$A578)</f>
        <v>0.48558424444097964</v>
      </c>
      <c r="E578" s="19">
        <f>SUMIFS('Census Data'!H:H,'Census Data'!$A:$A,$A578)/SUMIFS('Census Data'!$F:$F,'Census Data'!$A:$A,$A578)</f>
        <v>0.5144157555590203</v>
      </c>
      <c r="F578" s="17">
        <f>SUM(SUMIFS('Census Data'!I:I,'Census Data'!$A:$A,$A578),SUMIFS('Census Data'!J:J,'Census Data'!$A:$A,$A578))/SUMIFS('Census Data'!$F:$F,'Census Data'!$A:$A,$A578)</f>
        <v>0.65435544372458487</v>
      </c>
      <c r="G578" s="17">
        <f>SUM(SUMIFS('Census Data'!K:K,'Census Data'!$A:$A,$A578),SUMIFS('Census Data'!L:L,'Census Data'!$A:$A,$A578))/SUMIFS('Census Data'!$F:$F,'Census Data'!$A:$A,$A578)</f>
        <v>0.23814242967259927</v>
      </c>
      <c r="H578" s="17">
        <f>SUM(SUMIFS('Census Data'!O:O,'Census Data'!$A:$A,$A578),SUMIFS('Census Data'!P:P,'Census Data'!$A:$A,$A578))/SUMIFS('Census Data'!$F:$F,'Census Data'!$A:$A,$A578)</f>
        <v>7.9057394102363912E-2</v>
      </c>
      <c r="I578" s="19">
        <f t="shared" si="16"/>
        <v>2.8444732500451986E-2</v>
      </c>
      <c r="J578" s="17">
        <f>SUM(SUMIFS('Census Data'!W:W,'Census Data'!$A:$A,$A578),SUMIFS('Census Data'!X:X,'Census Data'!$A:$A,$A578))/SUMIFS('Census Data'!$F:$F,'Census Data'!$A:$A,$A578)</f>
        <v>0.25615986694194226</v>
      </c>
      <c r="K578" s="19">
        <f t="shared" si="17"/>
        <v>0.74384013305805774</v>
      </c>
      <c r="L578" s="24">
        <f>'EPA Data'!D579/SUM('EPA Data'!D:D)</f>
        <v>1.0107325759937506E-2</v>
      </c>
      <c r="M578" s="24">
        <f>'EPA Data'!E579/SUM('EPA Data'!E:E)</f>
        <v>1.5395314937291521E-2</v>
      </c>
      <c r="N578" s="24">
        <f>'EPA Data'!F579/SUM('EPA Data'!F:F)</f>
        <v>2.0672486104955822E-2</v>
      </c>
      <c r="O578" s="24">
        <f>'EPA Data'!G579/SUM('EPA Data'!G:G)</f>
        <v>2.563511092132852E-2</v>
      </c>
      <c r="P578" s="24">
        <f>'EPA Data'!H579/SUM('EPA Data'!H:H)</f>
        <v>2.1066949853277225E-2</v>
      </c>
      <c r="Q578" s="24">
        <f>'EPA Data'!I579/SUM('EPA Data'!I:I)</f>
        <v>2.8054790578993811E-2</v>
      </c>
      <c r="R578" s="24">
        <f>'EPA Data'!J579/SUM('EPA Data'!J:J)</f>
        <v>2.2254438814175433E-2</v>
      </c>
      <c r="S578" s="24">
        <f>'EPA Data'!K579/SUM('EPA Data'!K:K)</f>
        <v>1.7661711493824898E-2</v>
      </c>
      <c r="T578" s="24">
        <f>'EPA Data'!L579/SUM('EPA Data'!L:L)</f>
        <v>1.9025369070568846E-2</v>
      </c>
      <c r="U578" s="24">
        <f>'EPA Data'!M579/SUM('EPA Data'!M:M)</f>
        <v>2.0057936014928425E-2</v>
      </c>
      <c r="V578" s="24">
        <f>'EPA Data'!N579/SUM('EPA Data'!N:N)</f>
        <v>4.0885785408644716E-2</v>
      </c>
      <c r="W578" s="24">
        <f>'EPA Data'!O579/SUM('EPA Data'!O:O)</f>
        <v>3.7961489788125496E-2</v>
      </c>
      <c r="X578" s="24">
        <f>'EPA Data'!P579/SUM('EPA Data'!P:P)</f>
        <v>1.6430028445623059E-2</v>
      </c>
    </row>
    <row r="579" spans="1:24" x14ac:dyDescent="0.25">
      <c r="A579" s="16" t="s">
        <v>1068</v>
      </c>
      <c r="B579" s="16" t="s">
        <v>1043</v>
      </c>
      <c r="C579" s="21" t="s">
        <v>217</v>
      </c>
      <c r="D579" s="17">
        <f>SUMIFS('Census Data'!G:G,'Census Data'!$A:$A,$A579)/SUMIFS('Census Data'!$F:$F,'Census Data'!$A:$A,$A579)</f>
        <v>0.52477634327958433</v>
      </c>
      <c r="E579" s="19">
        <f>SUMIFS('Census Data'!H:H,'Census Data'!$A:$A,$A579)/SUMIFS('Census Data'!$F:$F,'Census Data'!$A:$A,$A579)</f>
        <v>0.47522365672041572</v>
      </c>
      <c r="F579" s="17">
        <f>SUM(SUMIFS('Census Data'!I:I,'Census Data'!$A:$A,$A579),SUMIFS('Census Data'!J:J,'Census Data'!$A:$A,$A579))/SUMIFS('Census Data'!$F:$F,'Census Data'!$A:$A,$A579)</f>
        <v>0.92457277548615202</v>
      </c>
      <c r="G579" s="17">
        <f>SUM(SUMIFS('Census Data'!K:K,'Census Data'!$A:$A,$A579),SUMIFS('Census Data'!L:L,'Census Data'!$A:$A,$A579))/SUMIFS('Census Data'!$F:$F,'Census Data'!$A:$A,$A579)</f>
        <v>5.196335779718219E-2</v>
      </c>
      <c r="H579" s="17">
        <f>SUM(SUMIFS('Census Data'!O:O,'Census Data'!$A:$A,$A579),SUMIFS('Census Data'!P:P,'Census Data'!$A:$A,$A579))/SUMIFS('Census Data'!$F:$F,'Census Data'!$A:$A,$A579)</f>
        <v>6.6427385225263837E-3</v>
      </c>
      <c r="I579" s="19">
        <f t="shared" ref="I579:I642" si="18">100%-SUM(F579:H579)</f>
        <v>1.682112819413939E-2</v>
      </c>
      <c r="J579" s="17">
        <f>SUM(SUMIFS('Census Data'!W:W,'Census Data'!$A:$A,$A579),SUMIFS('Census Data'!X:X,'Census Data'!$A:$A,$A579))/SUMIFS('Census Data'!$F:$F,'Census Data'!$A:$A,$A579)</f>
        <v>2.3088873412974768E-2</v>
      </c>
      <c r="K579" s="19">
        <f t="shared" ref="K579:K642" si="19">100%-J579</f>
        <v>0.97691112658702528</v>
      </c>
      <c r="L579" s="24">
        <f>'EPA Data'!D580/SUM('EPA Data'!D:D)</f>
        <v>8.6552356626073013E-5</v>
      </c>
      <c r="M579" s="24">
        <f>'EPA Data'!E580/SUM('EPA Data'!E:E)</f>
        <v>1.1976241563267119E-4</v>
      </c>
      <c r="N579" s="24">
        <f>'EPA Data'!F580/SUM('EPA Data'!F:F)</f>
        <v>1.8668394385297789E-4</v>
      </c>
      <c r="O579" s="24">
        <f>'EPA Data'!G580/SUM('EPA Data'!G:G)</f>
        <v>3.0052607170764678E-5</v>
      </c>
      <c r="P579" s="24">
        <f>'EPA Data'!H580/SUM('EPA Data'!H:H)</f>
        <v>5.2230646980999909E-5</v>
      </c>
      <c r="Q579" s="24">
        <f>'EPA Data'!I580/SUM('EPA Data'!I:I)</f>
        <v>2.5506103013377467E-5</v>
      </c>
      <c r="R579" s="24">
        <f>'EPA Data'!J580/SUM('EPA Data'!J:J)</f>
        <v>5.8684838302307219E-5</v>
      </c>
      <c r="S579" s="24">
        <f>'EPA Data'!K580/SUM('EPA Data'!K:K)</f>
        <v>1.3190865416939587E-4</v>
      </c>
      <c r="T579" s="24">
        <f>'EPA Data'!L580/SUM('EPA Data'!L:L)</f>
        <v>2.0572876152515681E-4</v>
      </c>
      <c r="U579" s="24">
        <f>'EPA Data'!M580/SUM('EPA Data'!M:M)</f>
        <v>5.7276533155746391E-5</v>
      </c>
      <c r="V579" s="24">
        <f>'EPA Data'!N580/SUM('EPA Data'!N:N)</f>
        <v>4.5920356388418797E-5</v>
      </c>
      <c r="W579" s="24">
        <f>'EPA Data'!O580/SUM('EPA Data'!O:O)</f>
        <v>7.1827990311154101E-5</v>
      </c>
      <c r="X579" s="24">
        <f>'EPA Data'!P580/SUM('EPA Data'!P:P)</f>
        <v>1.3376539676368733E-4</v>
      </c>
    </row>
    <row r="580" spans="1:24" x14ac:dyDescent="0.25">
      <c r="A580" s="16" t="s">
        <v>1069</v>
      </c>
      <c r="B580" s="16" t="s">
        <v>1043</v>
      </c>
      <c r="C580" s="21" t="s">
        <v>1070</v>
      </c>
      <c r="D580" s="17">
        <f>SUMIFS('Census Data'!G:G,'Census Data'!$A:$A,$A580)/SUMIFS('Census Data'!$F:$F,'Census Data'!$A:$A,$A580)</f>
        <v>0.49767787479100872</v>
      </c>
      <c r="E580" s="19">
        <f>SUMIFS('Census Data'!H:H,'Census Data'!$A:$A,$A580)/SUMIFS('Census Data'!$F:$F,'Census Data'!$A:$A,$A580)</f>
        <v>0.50232212520899122</v>
      </c>
      <c r="F580" s="17">
        <f>SUM(SUMIFS('Census Data'!I:I,'Census Data'!$A:$A,$A580),SUMIFS('Census Data'!J:J,'Census Data'!$A:$A,$A580))/SUMIFS('Census Data'!$F:$F,'Census Data'!$A:$A,$A580)</f>
        <v>0.9751997027679733</v>
      </c>
      <c r="G580" s="17">
        <f>SUM(SUMIFS('Census Data'!K:K,'Census Data'!$A:$A,$A580),SUMIFS('Census Data'!L:L,'Census Data'!$A:$A,$A580))/SUMIFS('Census Data'!$F:$F,'Census Data'!$A:$A,$A580)</f>
        <v>5.0157904514211409E-3</v>
      </c>
      <c r="H580" s="17">
        <f>SUM(SUMIFS('Census Data'!O:O,'Census Data'!$A:$A,$A580),SUMIFS('Census Data'!P:P,'Census Data'!$A:$A,$A580))/SUMIFS('Census Data'!$F:$F,'Census Data'!$A:$A,$A580)</f>
        <v>6.3161805684562511E-3</v>
      </c>
      <c r="I580" s="19">
        <f t="shared" si="18"/>
        <v>1.3468326212149329E-2</v>
      </c>
      <c r="J580" s="17">
        <f>SUM(SUMIFS('Census Data'!W:W,'Census Data'!$A:$A,$A580),SUMIFS('Census Data'!X:X,'Census Data'!$A:$A,$A580))/SUMIFS('Census Data'!$F:$F,'Census Data'!$A:$A,$A580)</f>
        <v>1.1053315994798439E-2</v>
      </c>
      <c r="K580" s="19">
        <f t="shared" si="19"/>
        <v>0.98894668400520158</v>
      </c>
      <c r="L580" s="24">
        <f>'EPA Data'!D581/SUM('EPA Data'!D:D)</f>
        <v>4.1929536419191582E-5</v>
      </c>
      <c r="M580" s="24">
        <f>'EPA Data'!E581/SUM('EPA Data'!E:E)</f>
        <v>6.6463489616071228E-5</v>
      </c>
      <c r="N580" s="24">
        <f>'EPA Data'!F581/SUM('EPA Data'!F:F)</f>
        <v>1.0113243131300066E-4</v>
      </c>
      <c r="O580" s="24">
        <f>'EPA Data'!G581/SUM('EPA Data'!G:G)</f>
        <v>1.7856198939650672E-5</v>
      </c>
      <c r="P580" s="24">
        <f>'EPA Data'!H581/SUM('EPA Data'!H:H)</f>
        <v>2.8510985913407903E-5</v>
      </c>
      <c r="Q580" s="24">
        <f>'EPA Data'!I581/SUM('EPA Data'!I:I)</f>
        <v>1.3041993651418685E-5</v>
      </c>
      <c r="R580" s="24">
        <f>'EPA Data'!J581/SUM('EPA Data'!J:J)</f>
        <v>1.6981142243405709E-5</v>
      </c>
      <c r="S580" s="24">
        <f>'EPA Data'!K581/SUM('EPA Data'!K:K)</f>
        <v>4.7927944546780943E-5</v>
      </c>
      <c r="T580" s="24">
        <f>'EPA Data'!L581/SUM('EPA Data'!L:L)</f>
        <v>5.0094368191937183E-5</v>
      </c>
      <c r="U580" s="24">
        <f>'EPA Data'!M581/SUM('EPA Data'!M:M)</f>
        <v>3.0950663433108729E-5</v>
      </c>
      <c r="V580" s="24">
        <f>'EPA Data'!N581/SUM('EPA Data'!N:N)</f>
        <v>2.4405716619167731E-5</v>
      </c>
      <c r="W580" s="24">
        <f>'EPA Data'!O581/SUM('EPA Data'!O:O)</f>
        <v>4.0039821068910846E-5</v>
      </c>
      <c r="X580" s="24">
        <f>'EPA Data'!P581/SUM('EPA Data'!P:P)</f>
        <v>7.3127244106844079E-5</v>
      </c>
    </row>
    <row r="581" spans="1:24" x14ac:dyDescent="0.25">
      <c r="A581" s="16" t="s">
        <v>1071</v>
      </c>
      <c r="B581" s="16" t="s">
        <v>1043</v>
      </c>
      <c r="C581" s="21" t="s">
        <v>71</v>
      </c>
      <c r="D581" s="17">
        <f>SUMIFS('Census Data'!G:G,'Census Data'!$A:$A,$A581)/SUMIFS('Census Data'!$F:$F,'Census Data'!$A:$A,$A581)</f>
        <v>0.49637263220111155</v>
      </c>
      <c r="E581" s="19">
        <f>SUMIFS('Census Data'!H:H,'Census Data'!$A:$A,$A581)/SUMIFS('Census Data'!$F:$F,'Census Data'!$A:$A,$A581)</f>
        <v>0.50362736779888839</v>
      </c>
      <c r="F581" s="17">
        <f>SUM(SUMIFS('Census Data'!I:I,'Census Data'!$A:$A,$A581),SUMIFS('Census Data'!J:J,'Census Data'!$A:$A,$A581))/SUMIFS('Census Data'!$F:$F,'Census Data'!$A:$A,$A581)</f>
        <v>0.86319913820223648</v>
      </c>
      <c r="G581" s="17">
        <f>SUM(SUMIFS('Census Data'!K:K,'Census Data'!$A:$A,$A581),SUMIFS('Census Data'!L:L,'Census Data'!$A:$A,$A581))/SUMIFS('Census Data'!$F:$F,'Census Data'!$A:$A,$A581)</f>
        <v>8.3338894343975525E-2</v>
      </c>
      <c r="H581" s="17">
        <f>SUM(SUMIFS('Census Data'!O:O,'Census Data'!$A:$A,$A581),SUMIFS('Census Data'!P:P,'Census Data'!$A:$A,$A581))/SUMIFS('Census Data'!$F:$F,'Census Data'!$A:$A,$A581)</f>
        <v>2.7074177526526022E-2</v>
      </c>
      <c r="I581" s="19">
        <f t="shared" si="18"/>
        <v>2.6387789927261984E-2</v>
      </c>
      <c r="J581" s="17">
        <f>SUM(SUMIFS('Census Data'!W:W,'Census Data'!$A:$A,$A581),SUMIFS('Census Data'!X:X,'Census Data'!$A:$A,$A581))/SUMIFS('Census Data'!$F:$F,'Census Data'!$A:$A,$A581)</f>
        <v>0.11651429497507078</v>
      </c>
      <c r="K581" s="19">
        <f t="shared" si="19"/>
        <v>0.88348570502492918</v>
      </c>
      <c r="L581" s="24">
        <f>'EPA Data'!D582/SUM('EPA Data'!D:D)</f>
        <v>1.8725056021072747E-4</v>
      </c>
      <c r="M581" s="24">
        <f>'EPA Data'!E582/SUM('EPA Data'!E:E)</f>
        <v>3.2738405371381465E-4</v>
      </c>
      <c r="N581" s="24">
        <f>'EPA Data'!F582/SUM('EPA Data'!F:F)</f>
        <v>4.588672639768456E-4</v>
      </c>
      <c r="O581" s="24">
        <f>'EPA Data'!G582/SUM('EPA Data'!G:G)</f>
        <v>2.0760562448472552E-4</v>
      </c>
      <c r="P581" s="24">
        <f>'EPA Data'!H582/SUM('EPA Data'!H:H)</f>
        <v>2.3344119032257799E-4</v>
      </c>
      <c r="Q581" s="24">
        <f>'EPA Data'!I582/SUM('EPA Data'!I:I)</f>
        <v>1.4075113135669692E-4</v>
      </c>
      <c r="R581" s="24">
        <f>'EPA Data'!J582/SUM('EPA Data'!J:J)</f>
        <v>1.6243072230644404E-4</v>
      </c>
      <c r="S581" s="24">
        <f>'EPA Data'!K582/SUM('EPA Data'!K:K)</f>
        <v>2.7672594455108103E-4</v>
      </c>
      <c r="T581" s="24">
        <f>'EPA Data'!L582/SUM('EPA Data'!L:L)</f>
        <v>2.4937938068443866E-4</v>
      </c>
      <c r="U581" s="24">
        <f>'EPA Data'!M582/SUM('EPA Data'!M:M)</f>
        <v>2.45673578579904E-4</v>
      </c>
      <c r="V581" s="24">
        <f>'EPA Data'!N582/SUM('EPA Data'!N:N)</f>
        <v>2.9774290385947282E-4</v>
      </c>
      <c r="W581" s="24">
        <f>'EPA Data'!O582/SUM('EPA Data'!O:O)</f>
        <v>3.0376610840243874E-4</v>
      </c>
      <c r="X581" s="24">
        <f>'EPA Data'!P582/SUM('EPA Data'!P:P)</f>
        <v>4.3208033782102397E-4</v>
      </c>
    </row>
    <row r="582" spans="1:24" x14ac:dyDescent="0.25">
      <c r="A582" s="16" t="s">
        <v>1072</v>
      </c>
      <c r="B582" s="16" t="s">
        <v>1043</v>
      </c>
      <c r="C582" s="21" t="s">
        <v>1073</v>
      </c>
      <c r="D582" s="17">
        <f>SUMIFS('Census Data'!G:G,'Census Data'!$A:$A,$A582)/SUMIFS('Census Data'!$F:$F,'Census Data'!$A:$A,$A582)</f>
        <v>0.49661081979792815</v>
      </c>
      <c r="E582" s="19">
        <f>SUMIFS('Census Data'!H:H,'Census Data'!$A:$A,$A582)/SUMIFS('Census Data'!$F:$F,'Census Data'!$A:$A,$A582)</f>
        <v>0.50338918020207191</v>
      </c>
      <c r="F582" s="17">
        <f>SUM(SUMIFS('Census Data'!I:I,'Census Data'!$A:$A,$A582),SUMIFS('Census Data'!J:J,'Census Data'!$A:$A,$A582))/SUMIFS('Census Data'!$F:$F,'Census Data'!$A:$A,$A582)</f>
        <v>0.96930553779255657</v>
      </c>
      <c r="G582" s="17">
        <f>SUM(SUMIFS('Census Data'!K:K,'Census Data'!$A:$A,$A582),SUMIFS('Census Data'!L:L,'Census Data'!$A:$A,$A582))/SUMIFS('Census Data'!$F:$F,'Census Data'!$A:$A,$A582)</f>
        <v>9.7838598286225861E-3</v>
      </c>
      <c r="H582" s="17">
        <f>SUM(SUMIFS('Census Data'!O:O,'Census Data'!$A:$A,$A582),SUMIFS('Census Data'!P:P,'Census Data'!$A:$A,$A582))/SUMIFS('Census Data'!$F:$F,'Census Data'!$A:$A,$A582)</f>
        <v>4.7960097199130323E-3</v>
      </c>
      <c r="I582" s="19">
        <f t="shared" si="18"/>
        <v>1.61145926589078E-2</v>
      </c>
      <c r="J582" s="17">
        <f>SUM(SUMIFS('Census Data'!W:W,'Census Data'!$A:$A,$A582),SUMIFS('Census Data'!X:X,'Census Data'!$A:$A,$A582))/SUMIFS('Census Data'!$F:$F,'Census Data'!$A:$A,$A582)</f>
        <v>2.7880803171761094E-2</v>
      </c>
      <c r="K582" s="19">
        <f t="shared" si="19"/>
        <v>0.97211919682823889</v>
      </c>
      <c r="L582" s="24">
        <f>'EPA Data'!D583/SUM('EPA Data'!D:D)</f>
        <v>6.0736993193854189E-5</v>
      </c>
      <c r="M582" s="24">
        <f>'EPA Data'!E583/SUM('EPA Data'!E:E)</f>
        <v>9.988701232938346E-5</v>
      </c>
      <c r="N582" s="24">
        <f>'EPA Data'!F583/SUM('EPA Data'!F:F)</f>
        <v>1.5682733391161855E-4</v>
      </c>
      <c r="O582" s="24">
        <f>'EPA Data'!G583/SUM('EPA Data'!G:G)</f>
        <v>2.9467154888887507E-5</v>
      </c>
      <c r="P582" s="24">
        <f>'EPA Data'!H583/SUM('EPA Data'!H:H)</f>
        <v>4.3688784373473927E-5</v>
      </c>
      <c r="Q582" s="24">
        <f>'EPA Data'!I583/SUM('EPA Data'!I:I)</f>
        <v>1.8962467275853765E-5</v>
      </c>
      <c r="R582" s="24">
        <f>'EPA Data'!J583/SUM('EPA Data'!J:J)</f>
        <v>3.1732853482016567E-5</v>
      </c>
      <c r="S582" s="24">
        <f>'EPA Data'!K583/SUM('EPA Data'!K:K)</f>
        <v>6.8599379976501556E-5</v>
      </c>
      <c r="T582" s="24">
        <f>'EPA Data'!L583/SUM('EPA Data'!L:L)</f>
        <v>7.3097039506445731E-5</v>
      </c>
      <c r="U582" s="24">
        <f>'EPA Data'!M583/SUM('EPA Data'!M:M)</f>
        <v>5.023965784234887E-5</v>
      </c>
      <c r="V582" s="24">
        <f>'EPA Data'!N583/SUM('EPA Data'!N:N)</f>
        <v>4.1342020895907629E-5</v>
      </c>
      <c r="W582" s="24">
        <f>'EPA Data'!O583/SUM('EPA Data'!O:O)</f>
        <v>6.1214169382618975E-5</v>
      </c>
      <c r="X582" s="24">
        <f>'EPA Data'!P583/SUM('EPA Data'!P:P)</f>
        <v>1.1554174547102823E-4</v>
      </c>
    </row>
    <row r="583" spans="1:24" x14ac:dyDescent="0.25">
      <c r="A583" s="16" t="s">
        <v>1074</v>
      </c>
      <c r="B583" s="16" t="s">
        <v>1043</v>
      </c>
      <c r="C583" s="21" t="s">
        <v>472</v>
      </c>
      <c r="D583" s="17">
        <f>SUMIFS('Census Data'!G:G,'Census Data'!$A:$A,$A583)/SUMIFS('Census Data'!$F:$F,'Census Data'!$A:$A,$A583)</f>
        <v>0.49668636013357309</v>
      </c>
      <c r="E583" s="19">
        <f>SUMIFS('Census Data'!H:H,'Census Data'!$A:$A,$A583)/SUMIFS('Census Data'!$F:$F,'Census Data'!$A:$A,$A583)</f>
        <v>0.50331363986642697</v>
      </c>
      <c r="F583" s="17">
        <f>SUM(SUMIFS('Census Data'!I:I,'Census Data'!$A:$A,$A583),SUMIFS('Census Data'!J:J,'Census Data'!$A:$A,$A583))/SUMIFS('Census Data'!$F:$F,'Census Data'!$A:$A,$A583)</f>
        <v>0.96804520935011562</v>
      </c>
      <c r="G583" s="17">
        <f>SUM(SUMIFS('Census Data'!K:K,'Census Data'!$A:$A,$A583),SUMIFS('Census Data'!L:L,'Census Data'!$A:$A,$A583))/SUMIFS('Census Data'!$F:$F,'Census Data'!$A:$A,$A583)</f>
        <v>6.8841510403287957E-3</v>
      </c>
      <c r="H583" s="17">
        <f>SUM(SUMIFS('Census Data'!O:O,'Census Data'!$A:$A,$A583),SUMIFS('Census Data'!P:P,'Census Data'!$A:$A,$A583))/SUMIFS('Census Data'!$F:$F,'Census Data'!$A:$A,$A583)</f>
        <v>7.4492679167736968E-3</v>
      </c>
      <c r="I583" s="19">
        <f t="shared" si="18"/>
        <v>1.7621371692781884E-2</v>
      </c>
      <c r="J583" s="17">
        <f>SUM(SUMIFS('Census Data'!W:W,'Census Data'!$A:$A,$A583),SUMIFS('Census Data'!X:X,'Census Data'!$A:$A,$A583))/SUMIFS('Census Data'!$F:$F,'Census Data'!$A:$A,$A583)</f>
        <v>7.3105574107372201E-2</v>
      </c>
      <c r="K583" s="19">
        <f t="shared" si="19"/>
        <v>0.92689442589262783</v>
      </c>
      <c r="L583" s="24">
        <f>'EPA Data'!D584/SUM('EPA Data'!D:D)</f>
        <v>5.4627650945988265E-5</v>
      </c>
      <c r="M583" s="24">
        <f>'EPA Data'!E584/SUM('EPA Data'!E:E)</f>
        <v>9.8847072962222646E-5</v>
      </c>
      <c r="N583" s="24">
        <f>'EPA Data'!F584/SUM('EPA Data'!F:F)</f>
        <v>1.5979792212918761E-4</v>
      </c>
      <c r="O583" s="24">
        <f>'EPA Data'!G584/SUM('EPA Data'!G:G)</f>
        <v>3.1339615014255525E-5</v>
      </c>
      <c r="P583" s="24">
        <f>'EPA Data'!H584/SUM('EPA Data'!H:H)</f>
        <v>4.7175359399234956E-5</v>
      </c>
      <c r="Q583" s="24">
        <f>'EPA Data'!I584/SUM('EPA Data'!I:I)</f>
        <v>2.1358314863898573E-5</v>
      </c>
      <c r="R583" s="24">
        <f>'EPA Data'!J584/SUM('EPA Data'!J:J)</f>
        <v>3.1096035778696034E-5</v>
      </c>
      <c r="S583" s="24">
        <f>'EPA Data'!K584/SUM('EPA Data'!K:K)</f>
        <v>8.6850060247989903E-5</v>
      </c>
      <c r="T583" s="24">
        <f>'EPA Data'!L584/SUM('EPA Data'!L:L)</f>
        <v>7.2193303569938669E-5</v>
      </c>
      <c r="U583" s="24">
        <f>'EPA Data'!M584/SUM('EPA Data'!M:M)</f>
        <v>5.3154639496211891E-5</v>
      </c>
      <c r="V583" s="24">
        <f>'EPA Data'!N584/SUM('EPA Data'!N:N)</f>
        <v>4.281874815031846E-5</v>
      </c>
      <c r="W583" s="24">
        <f>'EPA Data'!O584/SUM('EPA Data'!O:O)</f>
        <v>1.0588589197658699E-4</v>
      </c>
      <c r="X583" s="24">
        <f>'EPA Data'!P584/SUM('EPA Data'!P:P)</f>
        <v>1.1800956212847989E-4</v>
      </c>
    </row>
    <row r="584" spans="1:24" x14ac:dyDescent="0.25">
      <c r="A584" s="16" t="s">
        <v>1075</v>
      </c>
      <c r="B584" s="16" t="s">
        <v>1043</v>
      </c>
      <c r="C584" s="21" t="s">
        <v>1076</v>
      </c>
      <c r="D584" s="17">
        <f>SUMIFS('Census Data'!G:G,'Census Data'!$A:$A,$A584)/SUMIFS('Census Data'!$F:$F,'Census Data'!$A:$A,$A584)</f>
        <v>0.49157620208013469</v>
      </c>
      <c r="E584" s="19">
        <f>SUMIFS('Census Data'!H:H,'Census Data'!$A:$A,$A584)/SUMIFS('Census Data'!$F:$F,'Census Data'!$A:$A,$A584)</f>
        <v>0.50842379791986525</v>
      </c>
      <c r="F584" s="17">
        <f>SUM(SUMIFS('Census Data'!I:I,'Census Data'!$A:$A,$A584),SUMIFS('Census Data'!J:J,'Census Data'!$A:$A,$A584))/SUMIFS('Census Data'!$F:$F,'Census Data'!$A:$A,$A584)</f>
        <v>0.79455771404052999</v>
      </c>
      <c r="G584" s="17">
        <f>SUM(SUMIFS('Census Data'!K:K,'Census Data'!$A:$A,$A584),SUMIFS('Census Data'!L:L,'Census Data'!$A:$A,$A584))/SUMIFS('Census Data'!$F:$F,'Census Data'!$A:$A,$A584)</f>
        <v>5.2897268563614867E-2</v>
      </c>
      <c r="H584" s="17">
        <f>SUM(SUMIFS('Census Data'!O:O,'Census Data'!$A:$A,$A584),SUMIFS('Census Data'!P:P,'Census Data'!$A:$A,$A584))/SUMIFS('Census Data'!$F:$F,'Census Data'!$A:$A,$A584)</f>
        <v>0.12732075659780198</v>
      </c>
      <c r="I584" s="19">
        <f t="shared" si="18"/>
        <v>2.5224260798053177E-2</v>
      </c>
      <c r="J584" s="17">
        <f>SUM(SUMIFS('Census Data'!W:W,'Census Data'!$A:$A,$A584),SUMIFS('Census Data'!X:X,'Census Data'!$A:$A,$A584))/SUMIFS('Census Data'!$F:$F,'Census Data'!$A:$A,$A584)</f>
        <v>0.14574378522105358</v>
      </c>
      <c r="K584" s="19">
        <f t="shared" si="19"/>
        <v>0.85425621477894642</v>
      </c>
      <c r="L584" s="24">
        <f>'EPA Data'!D585/SUM('EPA Data'!D:D)</f>
        <v>1.981581729910079E-3</v>
      </c>
      <c r="M584" s="24">
        <f>'EPA Data'!E585/SUM('EPA Data'!E:E)</f>
        <v>2.8466089904593968E-3</v>
      </c>
      <c r="N584" s="24">
        <f>'EPA Data'!F585/SUM('EPA Data'!F:F)</f>
        <v>3.7631410700204003E-3</v>
      </c>
      <c r="O584" s="24">
        <f>'EPA Data'!G585/SUM('EPA Data'!G:G)</f>
        <v>5.0781835921486869E-3</v>
      </c>
      <c r="P584" s="24">
        <f>'EPA Data'!H585/SUM('EPA Data'!H:H)</f>
        <v>2.9777146077299655E-3</v>
      </c>
      <c r="Q584" s="24">
        <f>'EPA Data'!I585/SUM('EPA Data'!I:I)</f>
        <v>1.8040644475318015E-3</v>
      </c>
      <c r="R584" s="24">
        <f>'EPA Data'!J585/SUM('EPA Data'!J:J)</f>
        <v>3.02907167206515E-3</v>
      </c>
      <c r="S584" s="24">
        <f>'EPA Data'!K585/SUM('EPA Data'!K:K)</f>
        <v>2.8572548723331441E-3</v>
      </c>
      <c r="T584" s="24">
        <f>'EPA Data'!L585/SUM('EPA Data'!L:L)</f>
        <v>2.6350532498216248E-3</v>
      </c>
      <c r="U584" s="24">
        <f>'EPA Data'!M585/SUM('EPA Data'!M:M)</f>
        <v>4.1915802883457981E-3</v>
      </c>
      <c r="V584" s="24">
        <f>'EPA Data'!N585/SUM('EPA Data'!N:N)</f>
        <v>5.3586996586131716E-3</v>
      </c>
      <c r="W584" s="24">
        <f>'EPA Data'!O585/SUM('EPA Data'!O:O)</f>
        <v>4.6477204300671912E-3</v>
      </c>
      <c r="X584" s="24">
        <f>'EPA Data'!P585/SUM('EPA Data'!P:P)</f>
        <v>3.1199291906217168E-3</v>
      </c>
    </row>
    <row r="585" spans="1:24" x14ac:dyDescent="0.25">
      <c r="A585" s="16" t="s">
        <v>1077</v>
      </c>
      <c r="B585" s="16" t="s">
        <v>1043</v>
      </c>
      <c r="C585" s="21" t="s">
        <v>1078</v>
      </c>
      <c r="D585" s="17">
        <f>SUMIFS('Census Data'!G:G,'Census Data'!$A:$A,$A585)/SUMIFS('Census Data'!$F:$F,'Census Data'!$A:$A,$A585)</f>
        <v>0.49000640988287397</v>
      </c>
      <c r="E585" s="19">
        <f>SUMIFS('Census Data'!H:H,'Census Data'!$A:$A,$A585)/SUMIFS('Census Data'!$F:$F,'Census Data'!$A:$A,$A585)</f>
        <v>0.50999359011712608</v>
      </c>
      <c r="F585" s="17">
        <f>SUM(SUMIFS('Census Data'!I:I,'Census Data'!$A:$A,$A585),SUMIFS('Census Data'!J:J,'Census Data'!$A:$A,$A585))/SUMIFS('Census Data'!$F:$F,'Census Data'!$A:$A,$A585)</f>
        <v>0.9775071382786551</v>
      </c>
      <c r="G585" s="17">
        <f>SUM(SUMIFS('Census Data'!K:K,'Census Data'!$A:$A,$A585),SUMIFS('Census Data'!L:L,'Census Data'!$A:$A,$A585))/SUMIFS('Census Data'!$F:$F,'Census Data'!$A:$A,$A585)</f>
        <v>5.9437095740341476E-3</v>
      </c>
      <c r="H585" s="17">
        <f>SUM(SUMIFS('Census Data'!O:O,'Census Data'!$A:$A,$A585),SUMIFS('Census Data'!P:P,'Census Data'!$A:$A,$A585))/SUMIFS('Census Data'!$F:$F,'Census Data'!$A:$A,$A585)</f>
        <v>3.612843074412913E-3</v>
      </c>
      <c r="I585" s="19">
        <f t="shared" si="18"/>
        <v>1.2936309072897889E-2</v>
      </c>
      <c r="J585" s="17">
        <f>SUM(SUMIFS('Census Data'!W:W,'Census Data'!$A:$A,$A585),SUMIFS('Census Data'!X:X,'Census Data'!$A:$A,$A585))/SUMIFS('Census Data'!$F:$F,'Census Data'!$A:$A,$A585)</f>
        <v>1.3460754035312628E-2</v>
      </c>
      <c r="K585" s="19">
        <f t="shared" si="19"/>
        <v>0.98653924596468734</v>
      </c>
      <c r="L585" s="24">
        <f>'EPA Data'!D586/SUM('EPA Data'!D:D)</f>
        <v>8.7175407484582526E-5</v>
      </c>
      <c r="M585" s="24">
        <f>'EPA Data'!E586/SUM('EPA Data'!E:E)</f>
        <v>1.4004791302715317E-4</v>
      </c>
      <c r="N585" s="24">
        <f>'EPA Data'!F586/SUM('EPA Data'!F:F)</f>
        <v>2.2423439337949762E-4</v>
      </c>
      <c r="O585" s="24">
        <f>'EPA Data'!G586/SUM('EPA Data'!G:G)</f>
        <v>3.775060696636566E-5</v>
      </c>
      <c r="P585" s="24">
        <f>'EPA Data'!H586/SUM('EPA Data'!H:H)</f>
        <v>6.2084164561012763E-5</v>
      </c>
      <c r="Q585" s="24">
        <f>'EPA Data'!I586/SUM('EPA Data'!I:I)</f>
        <v>2.9803273401609212E-5</v>
      </c>
      <c r="R585" s="24">
        <f>'EPA Data'!J586/SUM('EPA Data'!J:J)</f>
        <v>3.9200665054346945E-5</v>
      </c>
      <c r="S585" s="24">
        <f>'EPA Data'!K586/SUM('EPA Data'!K:K)</f>
        <v>9.5880570137936818E-5</v>
      </c>
      <c r="T585" s="24">
        <f>'EPA Data'!L586/SUM('EPA Data'!L:L)</f>
        <v>1.0012377025293586E-4</v>
      </c>
      <c r="U585" s="24">
        <f>'EPA Data'!M586/SUM('EPA Data'!M:M)</f>
        <v>6.4746672878609581E-5</v>
      </c>
      <c r="V585" s="24">
        <f>'EPA Data'!N586/SUM('EPA Data'!N:N)</f>
        <v>5.7309967691057347E-5</v>
      </c>
      <c r="W585" s="24">
        <f>'EPA Data'!O586/SUM('EPA Data'!O:O)</f>
        <v>8.6598657264612216E-5</v>
      </c>
      <c r="X585" s="24">
        <f>'EPA Data'!P586/SUM('EPA Data'!P:P)</f>
        <v>1.5402558554233401E-4</v>
      </c>
    </row>
    <row r="586" spans="1:24" x14ac:dyDescent="0.25">
      <c r="A586" s="16" t="s">
        <v>1079</v>
      </c>
      <c r="B586" s="16" t="s">
        <v>1043</v>
      </c>
      <c r="C586" s="21" t="s">
        <v>1080</v>
      </c>
      <c r="D586" s="17">
        <f>SUMIFS('Census Data'!G:G,'Census Data'!$A:$A,$A586)/SUMIFS('Census Data'!$F:$F,'Census Data'!$A:$A,$A586)</f>
        <v>0.48944487881157156</v>
      </c>
      <c r="E586" s="19">
        <f>SUMIFS('Census Data'!H:H,'Census Data'!$A:$A,$A586)/SUMIFS('Census Data'!$F:$F,'Census Data'!$A:$A,$A586)</f>
        <v>0.5105551211884285</v>
      </c>
      <c r="F586" s="17">
        <f>SUM(SUMIFS('Census Data'!I:I,'Census Data'!$A:$A,$A586),SUMIFS('Census Data'!J:J,'Census Data'!$A:$A,$A586))/SUMIFS('Census Data'!$F:$F,'Census Data'!$A:$A,$A586)</f>
        <v>0.97294761532447227</v>
      </c>
      <c r="G586" s="17">
        <f>SUM(SUMIFS('Census Data'!K:K,'Census Data'!$A:$A,$A586),SUMIFS('Census Data'!L:L,'Census Data'!$A:$A,$A586))/SUMIFS('Census Data'!$F:$F,'Census Data'!$A:$A,$A586)</f>
        <v>5.3166536356528534E-3</v>
      </c>
      <c r="H586" s="17">
        <f>SUM(SUMIFS('Census Data'!O:O,'Census Data'!$A:$A,$A586),SUMIFS('Census Data'!P:P,'Census Data'!$A:$A,$A586))/SUMIFS('Census Data'!$F:$F,'Census Data'!$A:$A,$A586)</f>
        <v>3.9093041438623922E-3</v>
      </c>
      <c r="I586" s="19">
        <f t="shared" si="18"/>
        <v>1.7826426896012548E-2</v>
      </c>
      <c r="J586" s="17">
        <f>SUM(SUMIFS('Census Data'!W:W,'Census Data'!$A:$A,$A586),SUMIFS('Census Data'!X:X,'Census Data'!$A:$A,$A586))/SUMIFS('Census Data'!$F:$F,'Census Data'!$A:$A,$A586)</f>
        <v>1.3917122752150117E-2</v>
      </c>
      <c r="K586" s="19">
        <f t="shared" si="19"/>
        <v>0.98608287724784993</v>
      </c>
      <c r="L586" s="24">
        <f>'EPA Data'!D587/SUM('EPA Data'!D:D)</f>
        <v>3.5346200313214763E-5</v>
      </c>
      <c r="M586" s="24">
        <f>'EPA Data'!E587/SUM('EPA Data'!E:E)</f>
        <v>4.3148167213350616E-5</v>
      </c>
      <c r="N586" s="24">
        <f>'EPA Data'!F587/SUM('EPA Data'!F:F)</f>
        <v>6.5320627306733432E-5</v>
      </c>
      <c r="O586" s="24">
        <f>'EPA Data'!G587/SUM('EPA Data'!G:G)</f>
        <v>9.9848147654700607E-6</v>
      </c>
      <c r="P586" s="24">
        <f>'EPA Data'!H587/SUM('EPA Data'!H:H)</f>
        <v>1.7547914844645253E-5</v>
      </c>
      <c r="Q586" s="24">
        <f>'EPA Data'!I587/SUM('EPA Data'!I:I)</f>
        <v>8.3261579532647658E-6</v>
      </c>
      <c r="R586" s="24">
        <f>'EPA Data'!J587/SUM('EPA Data'!J:J)</f>
        <v>1.1866150008665149E-5</v>
      </c>
      <c r="S586" s="24">
        <f>'EPA Data'!K587/SUM('EPA Data'!K:K)</f>
        <v>3.4572225672170093E-5</v>
      </c>
      <c r="T586" s="24">
        <f>'EPA Data'!L587/SUM('EPA Data'!L:L)</f>
        <v>3.5009901688133389E-5</v>
      </c>
      <c r="U586" s="24">
        <f>'EPA Data'!M587/SUM('EPA Data'!M:M)</f>
        <v>1.9035266369896053E-5</v>
      </c>
      <c r="V586" s="24">
        <f>'EPA Data'!N587/SUM('EPA Data'!N:N)</f>
        <v>1.4249905422718742E-5</v>
      </c>
      <c r="W586" s="24">
        <f>'EPA Data'!O587/SUM('EPA Data'!O:O)</f>
        <v>2.238307516188221E-5</v>
      </c>
      <c r="X586" s="24">
        <f>'EPA Data'!P587/SUM('EPA Data'!P:P)</f>
        <v>4.6917265215501021E-5</v>
      </c>
    </row>
    <row r="587" spans="1:24" x14ac:dyDescent="0.25">
      <c r="A587" s="16" t="s">
        <v>1081</v>
      </c>
      <c r="B587" s="16" t="s">
        <v>1043</v>
      </c>
      <c r="C587" s="21" t="s">
        <v>786</v>
      </c>
      <c r="D587" s="17">
        <f>SUMIFS('Census Data'!G:G,'Census Data'!$A:$A,$A587)/SUMIFS('Census Data'!$F:$F,'Census Data'!$A:$A,$A587)</f>
        <v>0.49914725946836036</v>
      </c>
      <c r="E587" s="19">
        <f>SUMIFS('Census Data'!H:H,'Census Data'!$A:$A,$A587)/SUMIFS('Census Data'!$F:$F,'Census Data'!$A:$A,$A587)</f>
        <v>0.50085274053163964</v>
      </c>
      <c r="F587" s="17">
        <f>SUM(SUMIFS('Census Data'!I:I,'Census Data'!$A:$A,$A587),SUMIFS('Census Data'!J:J,'Census Data'!$A:$A,$A587))/SUMIFS('Census Data'!$F:$F,'Census Data'!$A:$A,$A587)</f>
        <v>0.97544695365796286</v>
      </c>
      <c r="G587" s="17">
        <f>SUM(SUMIFS('Census Data'!K:K,'Census Data'!$A:$A,$A587),SUMIFS('Census Data'!L:L,'Census Data'!$A:$A,$A587))/SUMIFS('Census Data'!$F:$F,'Census Data'!$A:$A,$A587)</f>
        <v>6.2338273347447657E-3</v>
      </c>
      <c r="H587" s="17">
        <f>SUM(SUMIFS('Census Data'!O:O,'Census Data'!$A:$A,$A587),SUMIFS('Census Data'!P:P,'Census Data'!$A:$A,$A587))/SUMIFS('Census Data'!$F:$F,'Census Data'!$A:$A,$A587)</f>
        <v>6.7337097153610916E-3</v>
      </c>
      <c r="I587" s="19">
        <f t="shared" si="18"/>
        <v>1.1585509291931251E-2</v>
      </c>
      <c r="J587" s="17">
        <f>SUM(SUMIFS('Census Data'!W:W,'Census Data'!$A:$A,$A587),SUMIFS('Census Data'!X:X,'Census Data'!$A:$A,$A587))/SUMIFS('Census Data'!$F:$F,'Census Data'!$A:$A,$A587)</f>
        <v>2.2994589508350975E-2</v>
      </c>
      <c r="K587" s="19">
        <f t="shared" si="19"/>
        <v>0.97700541049164902</v>
      </c>
      <c r="L587" s="24">
        <f>'EPA Data'!D588/SUM('EPA Data'!D:D)</f>
        <v>1.1093194383305912E-4</v>
      </c>
      <c r="M587" s="24">
        <f>'EPA Data'!E588/SUM('EPA Data'!E:E)</f>
        <v>1.8715225010163558E-4</v>
      </c>
      <c r="N587" s="24">
        <f>'EPA Data'!F588/SUM('EPA Data'!F:F)</f>
        <v>2.8210263186333726E-4</v>
      </c>
      <c r="O587" s="24">
        <f>'EPA Data'!G588/SUM('EPA Data'!G:G)</f>
        <v>5.7077887220541923E-5</v>
      </c>
      <c r="P587" s="24">
        <f>'EPA Data'!H588/SUM('EPA Data'!H:H)</f>
        <v>8.8613137181823315E-5</v>
      </c>
      <c r="Q587" s="24">
        <f>'EPA Data'!I588/SUM('EPA Data'!I:I)</f>
        <v>3.9255760441665823E-5</v>
      </c>
      <c r="R587" s="24">
        <f>'EPA Data'!J588/SUM('EPA Data'!J:J)</f>
        <v>4.9056780343612948E-5</v>
      </c>
      <c r="S587" s="24">
        <f>'EPA Data'!K588/SUM('EPA Data'!K:K)</f>
        <v>1.4154247318018951E-4</v>
      </c>
      <c r="T587" s="24">
        <f>'EPA Data'!L588/SUM('EPA Data'!L:L)</f>
        <v>1.3995439174938152E-4</v>
      </c>
      <c r="U587" s="24">
        <f>'EPA Data'!M588/SUM('EPA Data'!M:M)</f>
        <v>9.7084703061518625E-5</v>
      </c>
      <c r="V587" s="24">
        <f>'EPA Data'!N588/SUM('EPA Data'!N:N)</f>
        <v>7.3857625161712797E-5</v>
      </c>
      <c r="W587" s="24">
        <f>'EPA Data'!O588/SUM('EPA Data'!O:O)</f>
        <v>1.1748806060887413E-4</v>
      </c>
      <c r="X587" s="24">
        <f>'EPA Data'!P588/SUM('EPA Data'!P:P)</f>
        <v>2.2197660191139947E-4</v>
      </c>
    </row>
    <row r="588" spans="1:24" x14ac:dyDescent="0.25">
      <c r="A588" s="16" t="s">
        <v>1082</v>
      </c>
      <c r="B588" s="16" t="s">
        <v>1043</v>
      </c>
      <c r="C588" s="21" t="s">
        <v>79</v>
      </c>
      <c r="D588" s="17">
        <f>SUMIFS('Census Data'!G:G,'Census Data'!$A:$A,$A588)/SUMIFS('Census Data'!$F:$F,'Census Data'!$A:$A,$A588)</f>
        <v>0.52723097112860895</v>
      </c>
      <c r="E588" s="19">
        <f>SUMIFS('Census Data'!H:H,'Census Data'!$A:$A,$A588)/SUMIFS('Census Data'!$F:$F,'Census Data'!$A:$A,$A588)</f>
        <v>0.47276902887139105</v>
      </c>
      <c r="F588" s="17">
        <f>SUM(SUMIFS('Census Data'!I:I,'Census Data'!$A:$A,$A588),SUMIFS('Census Data'!J:J,'Census Data'!$A:$A,$A588))/SUMIFS('Census Data'!$F:$F,'Census Data'!$A:$A,$A588)</f>
        <v>0.93517997750281212</v>
      </c>
      <c r="G588" s="17">
        <f>SUM(SUMIFS('Census Data'!K:K,'Census Data'!$A:$A,$A588),SUMIFS('Census Data'!L:L,'Census Data'!$A:$A,$A588))/SUMIFS('Census Data'!$F:$F,'Census Data'!$A:$A,$A588)</f>
        <v>4.5650543682039746E-2</v>
      </c>
      <c r="H588" s="17">
        <f>SUM(SUMIFS('Census Data'!O:O,'Census Data'!$A:$A,$A588),SUMIFS('Census Data'!P:P,'Census Data'!$A:$A,$A588))/SUMIFS('Census Data'!$F:$F,'Census Data'!$A:$A,$A588)</f>
        <v>3.9838770153730781E-3</v>
      </c>
      <c r="I588" s="19">
        <f t="shared" si="18"/>
        <v>1.5185601799775128E-2</v>
      </c>
      <c r="J588" s="17">
        <f>SUM(SUMIFS('Census Data'!W:W,'Census Data'!$A:$A,$A588),SUMIFS('Census Data'!X:X,'Census Data'!$A:$A,$A588))/SUMIFS('Census Data'!$F:$F,'Census Data'!$A:$A,$A588)</f>
        <v>1.8372703412073491E-2</v>
      </c>
      <c r="K588" s="19">
        <f t="shared" si="19"/>
        <v>0.98162729658792647</v>
      </c>
      <c r="L588" s="24">
        <f>'EPA Data'!D589/SUM('EPA Data'!D:D)</f>
        <v>7.1310189000509328E-5</v>
      </c>
      <c r="M588" s="24">
        <f>'EPA Data'!E589/SUM('EPA Data'!E:E)</f>
        <v>1.1496343805275086E-4</v>
      </c>
      <c r="N588" s="24">
        <f>'EPA Data'!F589/SUM('EPA Data'!F:F)</f>
        <v>1.6528452960509074E-4</v>
      </c>
      <c r="O588" s="24">
        <f>'EPA Data'!G589/SUM('EPA Data'!G:G)</f>
        <v>2.9929788702741237E-5</v>
      </c>
      <c r="P588" s="24">
        <f>'EPA Data'!H589/SUM('EPA Data'!H:H)</f>
        <v>4.9868883211561034E-5</v>
      </c>
      <c r="Q588" s="24">
        <f>'EPA Data'!I589/SUM('EPA Data'!I:I)</f>
        <v>2.2057768695197053E-5</v>
      </c>
      <c r="R588" s="24">
        <f>'EPA Data'!J589/SUM('EPA Data'!J:J)</f>
        <v>2.7839621680663355E-5</v>
      </c>
      <c r="S588" s="24">
        <f>'EPA Data'!K589/SUM('EPA Data'!K:K)</f>
        <v>8.5577165806148553E-5</v>
      </c>
      <c r="T588" s="24">
        <f>'EPA Data'!L589/SUM('EPA Data'!L:L)</f>
        <v>7.8264681020940834E-5</v>
      </c>
      <c r="U588" s="24">
        <f>'EPA Data'!M589/SUM('EPA Data'!M:M)</f>
        <v>4.9353643331622817E-5</v>
      </c>
      <c r="V588" s="24">
        <f>'EPA Data'!N589/SUM('EPA Data'!N:N)</f>
        <v>4.1791735484375117E-5</v>
      </c>
      <c r="W588" s="24">
        <f>'EPA Data'!O589/SUM('EPA Data'!O:O)</f>
        <v>7.1254474621662521E-5</v>
      </c>
      <c r="X588" s="24">
        <f>'EPA Data'!P589/SUM('EPA Data'!P:P)</f>
        <v>1.2920324992830208E-4</v>
      </c>
    </row>
    <row r="589" spans="1:24" x14ac:dyDescent="0.25">
      <c r="A589" s="16" t="s">
        <v>1083</v>
      </c>
      <c r="B589" s="16" t="s">
        <v>1043</v>
      </c>
      <c r="C589" s="21" t="s">
        <v>1084</v>
      </c>
      <c r="D589" s="17">
        <f>SUMIFS('Census Data'!G:G,'Census Data'!$A:$A,$A589)/SUMIFS('Census Data'!$F:$F,'Census Data'!$A:$A,$A589)</f>
        <v>0.49409767764832963</v>
      </c>
      <c r="E589" s="19">
        <f>SUMIFS('Census Data'!H:H,'Census Data'!$A:$A,$A589)/SUMIFS('Census Data'!$F:$F,'Census Data'!$A:$A,$A589)</f>
        <v>0.50590232235167043</v>
      </c>
      <c r="F589" s="17">
        <f>SUM(SUMIFS('Census Data'!I:I,'Census Data'!$A:$A,$A589),SUMIFS('Census Data'!J:J,'Census Data'!$A:$A,$A589))/SUMIFS('Census Data'!$F:$F,'Census Data'!$A:$A,$A589)</f>
        <v>0.96450891134943295</v>
      </c>
      <c r="G589" s="17">
        <f>SUM(SUMIFS('Census Data'!K:K,'Census Data'!$A:$A,$A589),SUMIFS('Census Data'!L:L,'Census Data'!$A:$A,$A589))/SUMIFS('Census Data'!$F:$F,'Census Data'!$A:$A,$A589)</f>
        <v>1.0724481135714836E-2</v>
      </c>
      <c r="H589" s="17">
        <f>SUM(SUMIFS('Census Data'!O:O,'Census Data'!$A:$A,$A589),SUMIFS('Census Data'!P:P,'Census Data'!$A:$A,$A589))/SUMIFS('Census Data'!$F:$F,'Census Data'!$A:$A,$A589)</f>
        <v>5.5551269192191961E-3</v>
      </c>
      <c r="I589" s="19">
        <f t="shared" si="18"/>
        <v>1.9211480595633046E-2</v>
      </c>
      <c r="J589" s="17">
        <f>SUM(SUMIFS('Census Data'!W:W,'Census Data'!$A:$A,$A589),SUMIFS('Census Data'!X:X,'Census Data'!$A:$A,$A589))/SUMIFS('Census Data'!$F:$F,'Census Data'!$A:$A,$A589)</f>
        <v>3.7111334002006016E-2</v>
      </c>
      <c r="K589" s="19">
        <f t="shared" si="19"/>
        <v>0.96288866599799394</v>
      </c>
      <c r="L589" s="24">
        <f>'EPA Data'!D590/SUM('EPA Data'!D:D)</f>
        <v>5.3313583587885817E-5</v>
      </c>
      <c r="M589" s="24">
        <f>'EPA Data'!E590/SUM('EPA Data'!E:E)</f>
        <v>1.0032729568955393E-4</v>
      </c>
      <c r="N589" s="24">
        <f>'EPA Data'!F590/SUM('EPA Data'!F:F)</f>
        <v>1.5662818235022828E-4</v>
      </c>
      <c r="O589" s="24">
        <f>'EPA Data'!G590/SUM('EPA Data'!G:G)</f>
        <v>3.3844072274461816E-5</v>
      </c>
      <c r="P589" s="24">
        <f>'EPA Data'!H590/SUM('EPA Data'!H:H)</f>
        <v>5.1836864464085469E-5</v>
      </c>
      <c r="Q589" s="24">
        <f>'EPA Data'!I590/SUM('EPA Data'!I:I)</f>
        <v>2.4665042028985135E-5</v>
      </c>
      <c r="R589" s="24">
        <f>'EPA Data'!J590/SUM('EPA Data'!J:J)</f>
        <v>3.5682494183148587E-5</v>
      </c>
      <c r="S589" s="24">
        <f>'EPA Data'!K590/SUM('EPA Data'!K:K)</f>
        <v>7.4955182918725742E-5</v>
      </c>
      <c r="T589" s="24">
        <f>'EPA Data'!L590/SUM('EPA Data'!L:L)</f>
        <v>7.9451481481981952E-5</v>
      </c>
      <c r="U589" s="24">
        <f>'EPA Data'!M590/SUM('EPA Data'!M:M)</f>
        <v>5.2820487794957475E-5</v>
      </c>
      <c r="V589" s="24">
        <f>'EPA Data'!N590/SUM('EPA Data'!N:N)</f>
        <v>5.2427528637873525E-5</v>
      </c>
      <c r="W589" s="24">
        <f>'EPA Data'!O590/SUM('EPA Data'!O:O)</f>
        <v>6.7654204857162754E-5</v>
      </c>
      <c r="X589" s="24">
        <f>'EPA Data'!P590/SUM('EPA Data'!P:P)</f>
        <v>1.2546970567949131E-4</v>
      </c>
    </row>
    <row r="590" spans="1:24" x14ac:dyDescent="0.25">
      <c r="A590" s="16" t="s">
        <v>1085</v>
      </c>
      <c r="B590" s="16" t="s">
        <v>1043</v>
      </c>
      <c r="C590" s="21" t="s">
        <v>81</v>
      </c>
      <c r="D590" s="17">
        <f>SUMIFS('Census Data'!G:G,'Census Data'!$A:$A,$A590)/SUMIFS('Census Data'!$F:$F,'Census Data'!$A:$A,$A590)</f>
        <v>0.49239647508383372</v>
      </c>
      <c r="E590" s="19">
        <f>SUMIFS('Census Data'!H:H,'Census Data'!$A:$A,$A590)/SUMIFS('Census Data'!$F:$F,'Census Data'!$A:$A,$A590)</f>
        <v>0.50760352491616623</v>
      </c>
      <c r="F590" s="17">
        <f>SUM(SUMIFS('Census Data'!I:I,'Census Data'!$A:$A,$A590),SUMIFS('Census Data'!J:J,'Census Data'!$A:$A,$A590))/SUMIFS('Census Data'!$F:$F,'Census Data'!$A:$A,$A590)</f>
        <v>0.97137955236684081</v>
      </c>
      <c r="G590" s="17">
        <f>SUM(SUMIFS('Census Data'!K:K,'Census Data'!$A:$A,$A590),SUMIFS('Census Data'!L:L,'Census Data'!$A:$A,$A590))/SUMIFS('Census Data'!$F:$F,'Census Data'!$A:$A,$A590)</f>
        <v>6.108814889911357E-3</v>
      </c>
      <c r="H590" s="17">
        <f>SUM(SUMIFS('Census Data'!O:O,'Census Data'!$A:$A,$A590),SUMIFS('Census Data'!P:P,'Census Data'!$A:$A,$A590))/SUMIFS('Census Data'!$F:$F,'Census Data'!$A:$A,$A590)</f>
        <v>4.0292183316436615E-3</v>
      </c>
      <c r="I590" s="19">
        <f t="shared" si="18"/>
        <v>1.8482414411604142E-2</v>
      </c>
      <c r="J590" s="17">
        <f>SUM(SUMIFS('Census Data'!W:W,'Census Data'!$A:$A,$A590),SUMIFS('Census Data'!X:X,'Census Data'!$A:$A,$A590))/SUMIFS('Census Data'!$F:$F,'Census Data'!$A:$A,$A590)</f>
        <v>1.7234656476643531E-2</v>
      </c>
      <c r="K590" s="19">
        <f t="shared" si="19"/>
        <v>0.98276534352335643</v>
      </c>
      <c r="L590" s="24">
        <f>'EPA Data'!D591/SUM('EPA Data'!D:D)</f>
        <v>1.5272831222689441E-4</v>
      </c>
      <c r="M590" s="24">
        <f>'EPA Data'!E591/SUM('EPA Data'!E:E)</f>
        <v>2.7082417310240244E-4</v>
      </c>
      <c r="N590" s="24">
        <f>'EPA Data'!F591/SUM('EPA Data'!F:F)</f>
        <v>4.1494349832195431E-4</v>
      </c>
      <c r="O590" s="24">
        <f>'EPA Data'!G591/SUM('EPA Data'!G:G)</f>
        <v>7.3502625512600187E-5</v>
      </c>
      <c r="P590" s="24">
        <f>'EPA Data'!H591/SUM('EPA Data'!H:H)</f>
        <v>1.2223422167714247E-4</v>
      </c>
      <c r="Q590" s="24">
        <f>'EPA Data'!I591/SUM('EPA Data'!I:I)</f>
        <v>5.4593319317884055E-5</v>
      </c>
      <c r="R590" s="24">
        <f>'EPA Data'!J591/SUM('EPA Data'!J:J)</f>
        <v>6.9368536111562008E-5</v>
      </c>
      <c r="S590" s="24">
        <f>'EPA Data'!K591/SUM('EPA Data'!K:K)</f>
        <v>1.8876948502029444E-4</v>
      </c>
      <c r="T590" s="24">
        <f>'EPA Data'!L591/SUM('EPA Data'!L:L)</f>
        <v>1.83502619404618E-4</v>
      </c>
      <c r="U590" s="24">
        <f>'EPA Data'!M591/SUM('EPA Data'!M:M)</f>
        <v>1.3869228532505153E-4</v>
      </c>
      <c r="V590" s="24">
        <f>'EPA Data'!N591/SUM('EPA Data'!N:N)</f>
        <v>9.383702143763612E-5</v>
      </c>
      <c r="W590" s="24">
        <f>'EPA Data'!O591/SUM('EPA Data'!O:O)</f>
        <v>2.0721436865760588E-4</v>
      </c>
      <c r="X590" s="24">
        <f>'EPA Data'!P591/SUM('EPA Data'!P:P)</f>
        <v>2.9570892331738907E-4</v>
      </c>
    </row>
    <row r="591" spans="1:24" x14ac:dyDescent="0.25">
      <c r="A591" s="16" t="s">
        <v>1086</v>
      </c>
      <c r="B591" s="16" t="s">
        <v>1043</v>
      </c>
      <c r="C591" s="21" t="s">
        <v>231</v>
      </c>
      <c r="D591" s="17">
        <f>SUMIFS('Census Data'!G:G,'Census Data'!$A:$A,$A591)/SUMIFS('Census Data'!$F:$F,'Census Data'!$A:$A,$A591)</f>
        <v>0.52073383808969131</v>
      </c>
      <c r="E591" s="19">
        <f>SUMIFS('Census Data'!H:H,'Census Data'!$A:$A,$A591)/SUMIFS('Census Data'!$F:$F,'Census Data'!$A:$A,$A591)</f>
        <v>0.47926616191030869</v>
      </c>
      <c r="F591" s="17">
        <f>SUM(SUMIFS('Census Data'!I:I,'Census Data'!$A:$A,$A591),SUMIFS('Census Data'!J:J,'Census Data'!$A:$A,$A591))/SUMIFS('Census Data'!$F:$F,'Census Data'!$A:$A,$A591)</f>
        <v>0.93846825859056493</v>
      </c>
      <c r="G591" s="17">
        <f>SUM(SUMIFS('Census Data'!K:K,'Census Data'!$A:$A,$A591),SUMIFS('Census Data'!L:L,'Census Data'!$A:$A,$A591))/SUMIFS('Census Data'!$F:$F,'Census Data'!$A:$A,$A591)</f>
        <v>4.0768782760629001E-2</v>
      </c>
      <c r="H591" s="17">
        <f>SUM(SUMIFS('Census Data'!O:O,'Census Data'!$A:$A,$A591),SUMIFS('Census Data'!P:P,'Census Data'!$A:$A,$A591))/SUMIFS('Census Data'!$F:$F,'Census Data'!$A:$A,$A591)</f>
        <v>3.1158998252766453E-3</v>
      </c>
      <c r="I591" s="19">
        <f t="shared" si="18"/>
        <v>1.764705882352946E-2</v>
      </c>
      <c r="J591" s="17">
        <f>SUM(SUMIFS('Census Data'!W:W,'Census Data'!$A:$A,$A591),SUMIFS('Census Data'!X:X,'Census Data'!$A:$A,$A591))/SUMIFS('Census Data'!$F:$F,'Census Data'!$A:$A,$A591)</f>
        <v>3.1304601048340125E-2</v>
      </c>
      <c r="K591" s="19">
        <f t="shared" si="19"/>
        <v>0.9686953989516599</v>
      </c>
      <c r="L591" s="24">
        <f>'EPA Data'!D592/SUM('EPA Data'!D:D)</f>
        <v>1.154804816868392E-4</v>
      </c>
      <c r="M591" s="24">
        <f>'EPA Data'!E592/SUM('EPA Data'!E:E)</f>
        <v>3.3102521527962869E-4</v>
      </c>
      <c r="N591" s="24">
        <f>'EPA Data'!F592/SUM('EPA Data'!F:F)</f>
        <v>3.9370704707818513E-4</v>
      </c>
      <c r="O591" s="24">
        <f>'EPA Data'!G592/SUM('EPA Data'!G:G)</f>
        <v>6.365257204846393E-5</v>
      </c>
      <c r="P591" s="24">
        <f>'EPA Data'!H592/SUM('EPA Data'!H:H)</f>
        <v>1.0748561225313607E-4</v>
      </c>
      <c r="Q591" s="24">
        <f>'EPA Data'!I592/SUM('EPA Data'!I:I)</f>
        <v>4.302087710768972E-5</v>
      </c>
      <c r="R591" s="24">
        <f>'EPA Data'!J592/SUM('EPA Data'!J:J)</f>
        <v>5.3252342876167614E-5</v>
      </c>
      <c r="S591" s="24">
        <f>'EPA Data'!K592/SUM('EPA Data'!K:K)</f>
        <v>1.5560259281710985E-4</v>
      </c>
      <c r="T591" s="24">
        <f>'EPA Data'!L592/SUM('EPA Data'!L:L)</f>
        <v>1.2855859790926306E-4</v>
      </c>
      <c r="U591" s="24">
        <f>'EPA Data'!M592/SUM('EPA Data'!M:M)</f>
        <v>1.1573179207986888E-4</v>
      </c>
      <c r="V591" s="24">
        <f>'EPA Data'!N592/SUM('EPA Data'!N:N)</f>
        <v>9.3995001135540064E-5</v>
      </c>
      <c r="W591" s="24">
        <f>'EPA Data'!O592/SUM('EPA Data'!O:O)</f>
        <v>1.3996624526124702E-4</v>
      </c>
      <c r="X591" s="24">
        <f>'EPA Data'!P592/SUM('EPA Data'!P:P)</f>
        <v>2.9489426027872568E-4</v>
      </c>
    </row>
    <row r="592" spans="1:24" x14ac:dyDescent="0.25">
      <c r="A592" s="16" t="s">
        <v>1087</v>
      </c>
      <c r="B592" s="16" t="s">
        <v>1043</v>
      </c>
      <c r="C592" s="21" t="s">
        <v>1088</v>
      </c>
      <c r="D592" s="17">
        <f>SUMIFS('Census Data'!G:G,'Census Data'!$A:$A,$A592)/SUMIFS('Census Data'!$F:$F,'Census Data'!$A:$A,$A592)</f>
        <v>0.49047224523612259</v>
      </c>
      <c r="E592" s="19">
        <f>SUMIFS('Census Data'!H:H,'Census Data'!$A:$A,$A592)/SUMIFS('Census Data'!$F:$F,'Census Data'!$A:$A,$A592)</f>
        <v>0.50952775476387735</v>
      </c>
      <c r="F592" s="17">
        <f>SUM(SUMIFS('Census Data'!I:I,'Census Data'!$A:$A,$A592),SUMIFS('Census Data'!J:J,'Census Data'!$A:$A,$A592))/SUMIFS('Census Data'!$F:$F,'Census Data'!$A:$A,$A592)</f>
        <v>0.96768848384424189</v>
      </c>
      <c r="G592" s="17">
        <f>SUM(SUMIFS('Census Data'!K:K,'Census Data'!$A:$A,$A592),SUMIFS('Census Data'!L:L,'Census Data'!$A:$A,$A592))/SUMIFS('Census Data'!$F:$F,'Census Data'!$A:$A,$A592)</f>
        <v>7.0422535211267607E-3</v>
      </c>
      <c r="H592" s="17">
        <f>SUM(SUMIFS('Census Data'!O:O,'Census Data'!$A:$A,$A592),SUMIFS('Census Data'!P:P,'Census Data'!$A:$A,$A592))/SUMIFS('Census Data'!$F:$F,'Census Data'!$A:$A,$A592)</f>
        <v>2.4855012427506215E-3</v>
      </c>
      <c r="I592" s="19">
        <f t="shared" si="18"/>
        <v>2.2783761391880764E-2</v>
      </c>
      <c r="J592" s="17">
        <f>SUM(SUMIFS('Census Data'!W:W,'Census Data'!$A:$A,$A592),SUMIFS('Census Data'!X:X,'Census Data'!$A:$A,$A592))/SUMIFS('Census Data'!$F:$F,'Census Data'!$A:$A,$A592)</f>
        <v>1.5948632974316486E-2</v>
      </c>
      <c r="K592" s="19">
        <f t="shared" si="19"/>
        <v>0.98405136702568352</v>
      </c>
      <c r="L592" s="24">
        <f>'EPA Data'!D593/SUM('EPA Data'!D:D)</f>
        <v>3.301058821885173E-5</v>
      </c>
      <c r="M592" s="24">
        <f>'EPA Data'!E593/SUM('EPA Data'!E:E)</f>
        <v>4.4877780515414579E-5</v>
      </c>
      <c r="N592" s="24">
        <f>'EPA Data'!F593/SUM('EPA Data'!F:F)</f>
        <v>7.6531484813061864E-5</v>
      </c>
      <c r="O592" s="24">
        <f>'EPA Data'!G593/SUM('EPA Data'!G:G)</f>
        <v>9.5231669985377385E-6</v>
      </c>
      <c r="P592" s="24">
        <f>'EPA Data'!H593/SUM('EPA Data'!H:H)</f>
        <v>1.7363933367830595E-5</v>
      </c>
      <c r="Q592" s="24">
        <f>'EPA Data'!I593/SUM('EPA Data'!I:I)</f>
        <v>8.3996414195115397E-6</v>
      </c>
      <c r="R592" s="24">
        <f>'EPA Data'!J593/SUM('EPA Data'!J:J)</f>
        <v>1.143371771869244E-5</v>
      </c>
      <c r="S592" s="24">
        <f>'EPA Data'!K593/SUM('EPA Data'!K:K)</f>
        <v>2.9218399526229697E-5</v>
      </c>
      <c r="T592" s="24">
        <f>'EPA Data'!L593/SUM('EPA Data'!L:L)</f>
        <v>3.5488860306046721E-5</v>
      </c>
      <c r="U592" s="24">
        <f>'EPA Data'!M593/SUM('EPA Data'!M:M)</f>
        <v>1.5947506645352677E-5</v>
      </c>
      <c r="V592" s="24">
        <f>'EPA Data'!N593/SUM('EPA Data'!N:N)</f>
        <v>1.3285462413010529E-5</v>
      </c>
      <c r="W592" s="24">
        <f>'EPA Data'!O593/SUM('EPA Data'!O:O)</f>
        <v>2.0924812278685176E-5</v>
      </c>
      <c r="X592" s="24">
        <f>'EPA Data'!P593/SUM('EPA Data'!P:P)</f>
        <v>4.3144814503467872E-5</v>
      </c>
    </row>
    <row r="593" spans="1:24" x14ac:dyDescent="0.25">
      <c r="A593" s="16" t="s">
        <v>1089</v>
      </c>
      <c r="B593" s="16" t="s">
        <v>1043</v>
      </c>
      <c r="C593" s="21" t="s">
        <v>85</v>
      </c>
      <c r="D593" s="17">
        <f>SUMIFS('Census Data'!G:G,'Census Data'!$A:$A,$A593)/SUMIFS('Census Data'!$F:$F,'Census Data'!$A:$A,$A593)</f>
        <v>0.50551314673452075</v>
      </c>
      <c r="E593" s="19">
        <f>SUMIFS('Census Data'!H:H,'Census Data'!$A:$A,$A593)/SUMIFS('Census Data'!$F:$F,'Census Data'!$A:$A,$A593)</f>
        <v>0.4944868532654792</v>
      </c>
      <c r="F593" s="17">
        <f>SUM(SUMIFS('Census Data'!I:I,'Census Data'!$A:$A,$A593),SUMIFS('Census Data'!J:J,'Census Data'!$A:$A,$A593))/SUMIFS('Census Data'!$F:$F,'Census Data'!$A:$A,$A593)</f>
        <v>0.97293546148507981</v>
      </c>
      <c r="G593" s="17">
        <f>SUM(SUMIFS('Census Data'!K:K,'Census Data'!$A:$A,$A593),SUMIFS('Census Data'!L:L,'Census Data'!$A:$A,$A593))/SUMIFS('Census Data'!$F:$F,'Census Data'!$A:$A,$A593)</f>
        <v>1.3262394941784255E-2</v>
      </c>
      <c r="H593" s="17">
        <f>SUM(SUMIFS('Census Data'!O:O,'Census Data'!$A:$A,$A593),SUMIFS('Census Data'!P:P,'Census Data'!$A:$A,$A593))/SUMIFS('Census Data'!$F:$F,'Census Data'!$A:$A,$A593)</f>
        <v>2.4674223147505589E-3</v>
      </c>
      <c r="I593" s="19">
        <f t="shared" si="18"/>
        <v>1.1334721258385305E-2</v>
      </c>
      <c r="J593" s="17">
        <f>SUM(SUMIFS('Census Data'!W:W,'Census Data'!$A:$A,$A593),SUMIFS('Census Data'!X:X,'Census Data'!$A:$A,$A593))/SUMIFS('Census Data'!$F:$F,'Census Data'!$A:$A,$A593)</f>
        <v>1.2953967152440436E-2</v>
      </c>
      <c r="K593" s="19">
        <f t="shared" si="19"/>
        <v>0.98704603284755954</v>
      </c>
      <c r="L593" s="24">
        <f>'EPA Data'!D594/SUM('EPA Data'!D:D)</f>
        <v>3.2692797496955489E-5</v>
      </c>
      <c r="M593" s="24">
        <f>'EPA Data'!E594/SUM('EPA Data'!E:E)</f>
        <v>6.6069698914929099E-5</v>
      </c>
      <c r="N593" s="24">
        <f>'EPA Data'!F594/SUM('EPA Data'!F:F)</f>
        <v>9.0847109725290898E-5</v>
      </c>
      <c r="O593" s="24">
        <f>'EPA Data'!G594/SUM('EPA Data'!G:G)</f>
        <v>1.9605414988199528E-5</v>
      </c>
      <c r="P593" s="24">
        <f>'EPA Data'!H594/SUM('EPA Data'!H:H)</f>
        <v>3.2096252100388083E-5</v>
      </c>
      <c r="Q593" s="24">
        <f>'EPA Data'!I594/SUM('EPA Data'!I:I)</f>
        <v>1.3708922056995448E-5</v>
      </c>
      <c r="R593" s="24">
        <f>'EPA Data'!J594/SUM('EPA Data'!J:J)</f>
        <v>1.6202227425780223E-5</v>
      </c>
      <c r="S593" s="24">
        <f>'EPA Data'!K594/SUM('EPA Data'!K:K)</f>
        <v>4.7040713589202488E-5</v>
      </c>
      <c r="T593" s="24">
        <f>'EPA Data'!L594/SUM('EPA Data'!L:L)</f>
        <v>4.1494403829990145E-5</v>
      </c>
      <c r="U593" s="24">
        <f>'EPA Data'!M594/SUM('EPA Data'!M:M)</f>
        <v>3.2425576991666267E-5</v>
      </c>
      <c r="V593" s="24">
        <f>'EPA Data'!N594/SUM('EPA Data'!N:N)</f>
        <v>2.6596585521820323E-5</v>
      </c>
      <c r="W593" s="24">
        <f>'EPA Data'!O594/SUM('EPA Data'!O:O)</f>
        <v>3.652145555509061E-5</v>
      </c>
      <c r="X593" s="24">
        <f>'EPA Data'!P594/SUM('EPA Data'!P:P)</f>
        <v>8.4365619786313115E-5</v>
      </c>
    </row>
    <row r="594" spans="1:24" x14ac:dyDescent="0.25">
      <c r="A594" s="16" t="s">
        <v>1090</v>
      </c>
      <c r="B594" s="16" t="s">
        <v>1043</v>
      </c>
      <c r="C594" s="21" t="s">
        <v>1091</v>
      </c>
      <c r="D594" s="17">
        <f>SUMIFS('Census Data'!G:G,'Census Data'!$A:$A,$A594)/SUMIFS('Census Data'!$F:$F,'Census Data'!$A:$A,$A594)</f>
        <v>0.4978650056802601</v>
      </c>
      <c r="E594" s="19">
        <f>SUMIFS('Census Data'!H:H,'Census Data'!$A:$A,$A594)/SUMIFS('Census Data'!$F:$F,'Census Data'!$A:$A,$A594)</f>
        <v>0.50213499431973985</v>
      </c>
      <c r="F594" s="17">
        <f>SUM(SUMIFS('Census Data'!I:I,'Census Data'!$A:$A,$A594),SUMIFS('Census Data'!J:J,'Census Data'!$A:$A,$A594))/SUMIFS('Census Data'!$F:$F,'Census Data'!$A:$A,$A594)</f>
        <v>0.95581149371253971</v>
      </c>
      <c r="G594" s="17">
        <f>SUM(SUMIFS('Census Data'!K:K,'Census Data'!$A:$A,$A594),SUMIFS('Census Data'!L:L,'Census Data'!$A:$A,$A594))/SUMIFS('Census Data'!$F:$F,'Census Data'!$A:$A,$A594)</f>
        <v>1.8098483958161948E-2</v>
      </c>
      <c r="H594" s="17">
        <f>SUM(SUMIFS('Census Data'!O:O,'Census Data'!$A:$A,$A594),SUMIFS('Census Data'!P:P,'Census Data'!$A:$A,$A594))/SUMIFS('Census Data'!$F:$F,'Census Data'!$A:$A,$A594)</f>
        <v>8.2069965134955146E-3</v>
      </c>
      <c r="I594" s="19">
        <f t="shared" si="18"/>
        <v>1.7883025815802811E-2</v>
      </c>
      <c r="J594" s="17">
        <f>SUM(SUMIFS('Census Data'!W:W,'Census Data'!$A:$A,$A594),SUMIFS('Census Data'!X:X,'Census Data'!$A:$A,$A594))/SUMIFS('Census Data'!$F:$F,'Census Data'!$A:$A,$A594)</f>
        <v>0.10522192188662985</v>
      </c>
      <c r="K594" s="19">
        <f t="shared" si="19"/>
        <v>0.89477807811337018</v>
      </c>
      <c r="L594" s="24">
        <f>'EPA Data'!D595/SUM('EPA Data'!D:D)</f>
        <v>1.4494401634484609E-4</v>
      </c>
      <c r="M594" s="24">
        <f>'EPA Data'!E595/SUM('EPA Data'!E:E)</f>
        <v>2.4307009621268947E-4</v>
      </c>
      <c r="N594" s="24">
        <f>'EPA Data'!F595/SUM('EPA Data'!F:F)</f>
        <v>3.2202923753180238E-4</v>
      </c>
      <c r="O594" s="24">
        <f>'EPA Data'!G595/SUM('EPA Data'!G:G)</f>
        <v>1.2436235987765051E-4</v>
      </c>
      <c r="P594" s="24">
        <f>'EPA Data'!H595/SUM('EPA Data'!H:H)</f>
        <v>1.5132301465038079E-4</v>
      </c>
      <c r="Q594" s="24">
        <f>'EPA Data'!I595/SUM('EPA Data'!I:I)</f>
        <v>9.3117985940182208E-5</v>
      </c>
      <c r="R594" s="24">
        <f>'EPA Data'!J595/SUM('EPA Data'!J:J)</f>
        <v>1.0936293370646927E-4</v>
      </c>
      <c r="S594" s="24">
        <f>'EPA Data'!K595/SUM('EPA Data'!K:K)</f>
        <v>1.8855047716169056E-4</v>
      </c>
      <c r="T594" s="24">
        <f>'EPA Data'!L595/SUM('EPA Data'!L:L)</f>
        <v>1.7911567952244958E-4</v>
      </c>
      <c r="U594" s="24">
        <f>'EPA Data'!M595/SUM('EPA Data'!M:M)</f>
        <v>1.5028262059468624E-4</v>
      </c>
      <c r="V594" s="24">
        <f>'EPA Data'!N595/SUM('EPA Data'!N:N)</f>
        <v>1.6827292108429967E-4</v>
      </c>
      <c r="W594" s="24">
        <f>'EPA Data'!O595/SUM('EPA Data'!O:O)</f>
        <v>1.9250260815231669E-4</v>
      </c>
      <c r="X594" s="24">
        <f>'EPA Data'!P595/SUM('EPA Data'!P:P)</f>
        <v>2.7155358842791073E-4</v>
      </c>
    </row>
    <row r="595" spans="1:24" x14ac:dyDescent="0.25">
      <c r="A595" s="16" t="s">
        <v>1092</v>
      </c>
      <c r="B595" s="16" t="s">
        <v>1043</v>
      </c>
      <c r="C595" s="21" t="s">
        <v>621</v>
      </c>
      <c r="D595" s="17">
        <f>SUMIFS('Census Data'!G:G,'Census Data'!$A:$A,$A595)/SUMIFS('Census Data'!$F:$F,'Census Data'!$A:$A,$A595)</f>
        <v>0.49001971414489898</v>
      </c>
      <c r="E595" s="19">
        <f>SUMIFS('Census Data'!H:H,'Census Data'!$A:$A,$A595)/SUMIFS('Census Data'!$F:$F,'Census Data'!$A:$A,$A595)</f>
        <v>0.50998028585510102</v>
      </c>
      <c r="F595" s="17">
        <f>SUM(SUMIFS('Census Data'!I:I,'Census Data'!$A:$A,$A595),SUMIFS('Census Data'!J:J,'Census Data'!$A:$A,$A595))/SUMIFS('Census Data'!$F:$F,'Census Data'!$A:$A,$A595)</f>
        <v>0.97523410547067524</v>
      </c>
      <c r="G595" s="17">
        <f>SUM(SUMIFS('Census Data'!K:K,'Census Data'!$A:$A,$A595),SUMIFS('Census Data'!L:L,'Census Data'!$A:$A,$A595))/SUMIFS('Census Data'!$F:$F,'Census Data'!$A:$A,$A595)</f>
        <v>6.407097092163627E-3</v>
      </c>
      <c r="H595" s="17">
        <f>SUM(SUMIFS('Census Data'!O:O,'Census Data'!$A:$A,$A595),SUMIFS('Census Data'!P:P,'Census Data'!$A:$A,$A595))/SUMIFS('Census Data'!$F:$F,'Census Data'!$A:$A,$A595)</f>
        <v>3.6964021685559388E-3</v>
      </c>
      <c r="I595" s="19">
        <f t="shared" si="18"/>
        <v>1.4662395268605244E-2</v>
      </c>
      <c r="J595" s="17">
        <f>SUM(SUMIFS('Census Data'!W:W,'Census Data'!$A:$A,$A595),SUMIFS('Census Data'!X:X,'Census Data'!$A:$A,$A595))/SUMIFS('Census Data'!$F:$F,'Census Data'!$A:$A,$A595)</f>
        <v>1.8851651059635287E-2</v>
      </c>
      <c r="K595" s="19">
        <f t="shared" si="19"/>
        <v>0.98114834894036473</v>
      </c>
      <c r="L595" s="24">
        <f>'EPA Data'!D596/SUM('EPA Data'!D:D)</f>
        <v>4.4392388761069965E-5</v>
      </c>
      <c r="M595" s="24">
        <f>'EPA Data'!E596/SUM('EPA Data'!E:E)</f>
        <v>6.1533751009257694E-5</v>
      </c>
      <c r="N595" s="24">
        <f>'EPA Data'!F596/SUM('EPA Data'!F:F)</f>
        <v>1.0171669485816778E-4</v>
      </c>
      <c r="O595" s="24">
        <f>'EPA Data'!G596/SUM('EPA Data'!G:G)</f>
        <v>1.3695256528710114E-5</v>
      </c>
      <c r="P595" s="24">
        <f>'EPA Data'!H596/SUM('EPA Data'!H:H)</f>
        <v>2.5146444317491463E-5</v>
      </c>
      <c r="Q595" s="24">
        <f>'EPA Data'!I596/SUM('EPA Data'!I:I)</f>
        <v>1.1923384637887302E-5</v>
      </c>
      <c r="R595" s="24">
        <f>'EPA Data'!J596/SUM('EPA Data'!J:J)</f>
        <v>1.4678513101084637E-5</v>
      </c>
      <c r="S595" s="24">
        <f>'EPA Data'!K596/SUM('EPA Data'!K:K)</f>
        <v>4.3400568558413252E-5</v>
      </c>
      <c r="T595" s="24">
        <f>'EPA Data'!L596/SUM('EPA Data'!L:L)</f>
        <v>4.610740948671454E-5</v>
      </c>
      <c r="U595" s="24">
        <f>'EPA Data'!M596/SUM('EPA Data'!M:M)</f>
        <v>2.4312847493159632E-5</v>
      </c>
      <c r="V595" s="24">
        <f>'EPA Data'!N596/SUM('EPA Data'!N:N)</f>
        <v>1.988904005871393E-5</v>
      </c>
      <c r="W595" s="24">
        <f>'EPA Data'!O596/SUM('EPA Data'!O:O)</f>
        <v>3.5498295445887554E-5</v>
      </c>
      <c r="X595" s="24">
        <f>'EPA Data'!P596/SUM('EPA Data'!P:P)</f>
        <v>6.5877149291791202E-5</v>
      </c>
    </row>
    <row r="596" spans="1:24" x14ac:dyDescent="0.25">
      <c r="A596" s="16" t="s">
        <v>1093</v>
      </c>
      <c r="B596" s="16" t="s">
        <v>1043</v>
      </c>
      <c r="C596" s="21" t="s">
        <v>819</v>
      </c>
      <c r="D596" s="17">
        <f>SUMIFS('Census Data'!G:G,'Census Data'!$A:$A,$A596)/SUMIFS('Census Data'!$F:$F,'Census Data'!$A:$A,$A596)</f>
        <v>0.49457872148181614</v>
      </c>
      <c r="E596" s="19">
        <f>SUMIFS('Census Data'!H:H,'Census Data'!$A:$A,$A596)/SUMIFS('Census Data'!$F:$F,'Census Data'!$A:$A,$A596)</f>
        <v>0.50542127851818386</v>
      </c>
      <c r="F596" s="17">
        <f>SUM(SUMIFS('Census Data'!I:I,'Census Data'!$A:$A,$A596),SUMIFS('Census Data'!J:J,'Census Data'!$A:$A,$A596))/SUMIFS('Census Data'!$F:$F,'Census Data'!$A:$A,$A596)</f>
        <v>0.97447481364355093</v>
      </c>
      <c r="G596" s="17">
        <f>SUM(SUMIFS('Census Data'!K:K,'Census Data'!$A:$A,$A596),SUMIFS('Census Data'!L:L,'Census Data'!$A:$A,$A596))/SUMIFS('Census Data'!$F:$F,'Census Data'!$A:$A,$A596)</f>
        <v>6.4377682403433476E-3</v>
      </c>
      <c r="H596" s="17">
        <f>SUM(SUMIFS('Census Data'!O:O,'Census Data'!$A:$A,$A596),SUMIFS('Census Data'!P:P,'Census Data'!$A:$A,$A596))/SUMIFS('Census Data'!$F:$F,'Census Data'!$A:$A,$A596)</f>
        <v>3.7836006324824937E-3</v>
      </c>
      <c r="I596" s="19">
        <f t="shared" si="18"/>
        <v>1.5303817483623194E-2</v>
      </c>
      <c r="J596" s="17">
        <f>SUM(SUMIFS('Census Data'!W:W,'Census Data'!$A:$A,$A596),SUMIFS('Census Data'!X:X,'Census Data'!$A:$A,$A596))/SUMIFS('Census Data'!$F:$F,'Census Data'!$A:$A,$A596)</f>
        <v>1.5699119042240795E-2</v>
      </c>
      <c r="K596" s="19">
        <f t="shared" si="19"/>
        <v>0.98430088095775925</v>
      </c>
      <c r="L596" s="24">
        <f>'EPA Data'!D597/SUM('EPA Data'!D:D)</f>
        <v>4.3787684310745499E-5</v>
      </c>
      <c r="M596" s="24">
        <f>'EPA Data'!E597/SUM('EPA Data'!E:E)</f>
        <v>1.1262070845798455E-4</v>
      </c>
      <c r="N596" s="24">
        <f>'EPA Data'!F597/SUM('EPA Data'!F:F)</f>
        <v>1.3869177932595913E-4</v>
      </c>
      <c r="O596" s="24">
        <f>'EPA Data'!G597/SUM('EPA Data'!G:G)</f>
        <v>3.0663146549284868E-5</v>
      </c>
      <c r="P596" s="24">
        <f>'EPA Data'!H597/SUM('EPA Data'!H:H)</f>
        <v>5.4483030582869089E-5</v>
      </c>
      <c r="Q596" s="24">
        <f>'EPA Data'!I597/SUM('EPA Data'!I:I)</f>
        <v>2.0671948744174324E-5</v>
      </c>
      <c r="R596" s="24">
        <f>'EPA Data'!J597/SUM('EPA Data'!J:J)</f>
        <v>2.5854243441157603E-5</v>
      </c>
      <c r="S596" s="24">
        <f>'EPA Data'!K597/SUM('EPA Data'!K:K)</f>
        <v>8.0785870493373381E-5</v>
      </c>
      <c r="T596" s="24">
        <f>'EPA Data'!L597/SUM('EPA Data'!L:L)</f>
        <v>6.2218597378814187E-5</v>
      </c>
      <c r="U596" s="24">
        <f>'EPA Data'!M597/SUM('EPA Data'!M:M)</f>
        <v>5.3186133874928364E-5</v>
      </c>
      <c r="V596" s="24">
        <f>'EPA Data'!N597/SUM('EPA Data'!N:N)</f>
        <v>4.1133033065206945E-5</v>
      </c>
      <c r="W596" s="24">
        <f>'EPA Data'!O597/SUM('EPA Data'!O:O)</f>
        <v>7.1146407804340453E-5</v>
      </c>
      <c r="X596" s="24">
        <f>'EPA Data'!P597/SUM('EPA Data'!P:P)</f>
        <v>1.5722908609778127E-4</v>
      </c>
    </row>
    <row r="597" spans="1:24" x14ac:dyDescent="0.25">
      <c r="A597" s="16" t="s">
        <v>1094</v>
      </c>
      <c r="B597" s="16" t="s">
        <v>1043</v>
      </c>
      <c r="C597" s="21" t="s">
        <v>1095</v>
      </c>
      <c r="D597" s="17">
        <f>SUMIFS('Census Data'!G:G,'Census Data'!$A:$A,$A597)/SUMIFS('Census Data'!$F:$F,'Census Data'!$A:$A,$A597)</f>
        <v>0.50588851086103115</v>
      </c>
      <c r="E597" s="19">
        <f>SUMIFS('Census Data'!H:H,'Census Data'!$A:$A,$A597)/SUMIFS('Census Data'!$F:$F,'Census Data'!$A:$A,$A597)</f>
        <v>0.49411148913896885</v>
      </c>
      <c r="F597" s="17">
        <f>SUM(SUMIFS('Census Data'!I:I,'Census Data'!$A:$A,$A597),SUMIFS('Census Data'!J:J,'Census Data'!$A:$A,$A597))/SUMIFS('Census Data'!$F:$F,'Census Data'!$A:$A,$A597)</f>
        <v>0.96807118555352001</v>
      </c>
      <c r="G597" s="17">
        <f>SUM(SUMIFS('Census Data'!K:K,'Census Data'!$A:$A,$A597),SUMIFS('Census Data'!L:L,'Census Data'!$A:$A,$A597))/SUMIFS('Census Data'!$F:$F,'Census Data'!$A:$A,$A597)</f>
        <v>4.4490970950013089E-3</v>
      </c>
      <c r="H597" s="17">
        <f>SUM(SUMIFS('Census Data'!O:O,'Census Data'!$A:$A,$A597),SUMIFS('Census Data'!P:P,'Census Data'!$A:$A,$A597))/SUMIFS('Census Data'!$F:$F,'Census Data'!$A:$A,$A597)</f>
        <v>4.9725202826485211E-3</v>
      </c>
      <c r="I597" s="19">
        <f t="shared" si="18"/>
        <v>2.2507197068830198E-2</v>
      </c>
      <c r="J597" s="17">
        <f>SUM(SUMIFS('Census Data'!W:W,'Census Data'!$A:$A,$A597),SUMIFS('Census Data'!X:X,'Census Data'!$A:$A,$A597))/SUMIFS('Census Data'!$F:$F,'Census Data'!$A:$A,$A597)</f>
        <v>2.4339178225595393E-2</v>
      </c>
      <c r="K597" s="19">
        <f t="shared" si="19"/>
        <v>0.97566082177440461</v>
      </c>
      <c r="L597" s="24">
        <f>'EPA Data'!D598/SUM('EPA Data'!D:D)</f>
        <v>2.4492100162445573E-5</v>
      </c>
      <c r="M597" s="24">
        <f>'EPA Data'!E598/SUM('EPA Data'!E:E)</f>
        <v>3.3276385953107335E-5</v>
      </c>
      <c r="N597" s="24">
        <f>'EPA Data'!F598/SUM('EPA Data'!F:F)</f>
        <v>6.0550581071088864E-5</v>
      </c>
      <c r="O597" s="24">
        <f>'EPA Data'!G598/SUM('EPA Data'!G:G)</f>
        <v>7.1750388206460512E-6</v>
      </c>
      <c r="P597" s="24">
        <f>'EPA Data'!H598/SUM('EPA Data'!H:H)</f>
        <v>1.3554072382813653E-5</v>
      </c>
      <c r="Q597" s="24">
        <f>'EPA Data'!I598/SUM('EPA Data'!I:I)</f>
        <v>6.6494141013459728E-6</v>
      </c>
      <c r="R597" s="24">
        <f>'EPA Data'!J598/SUM('EPA Data'!J:J)</f>
        <v>9.299010722703604E-6</v>
      </c>
      <c r="S597" s="24">
        <f>'EPA Data'!K598/SUM('EPA Data'!K:K)</f>
        <v>2.1109124981092554E-5</v>
      </c>
      <c r="T597" s="24">
        <f>'EPA Data'!L598/SUM('EPA Data'!L:L)</f>
        <v>2.5199004671910628E-5</v>
      </c>
      <c r="U597" s="24">
        <f>'EPA Data'!M598/SUM('EPA Data'!M:M)</f>
        <v>1.2315487916745431E-5</v>
      </c>
      <c r="V597" s="24">
        <f>'EPA Data'!N598/SUM('EPA Data'!N:N)</f>
        <v>1.0103243085344969E-5</v>
      </c>
      <c r="W597" s="24">
        <f>'EPA Data'!O598/SUM('EPA Data'!O:O)</f>
        <v>1.6878539316363758E-5</v>
      </c>
      <c r="X597" s="24">
        <f>'EPA Data'!P598/SUM('EPA Data'!P:P)</f>
        <v>3.2438507623533333E-5</v>
      </c>
    </row>
    <row r="598" spans="1:24" x14ac:dyDescent="0.25">
      <c r="A598" s="16" t="s">
        <v>1096</v>
      </c>
      <c r="B598" s="16" t="s">
        <v>1043</v>
      </c>
      <c r="C598" s="21" t="s">
        <v>1097</v>
      </c>
      <c r="D598" s="17">
        <f>SUMIFS('Census Data'!G:G,'Census Data'!$A:$A,$A598)/SUMIFS('Census Data'!$F:$F,'Census Data'!$A:$A,$A598)</f>
        <v>0.4861570869696058</v>
      </c>
      <c r="E598" s="19">
        <f>SUMIFS('Census Data'!H:H,'Census Data'!$A:$A,$A598)/SUMIFS('Census Data'!$F:$F,'Census Data'!$A:$A,$A598)</f>
        <v>0.5138429130303942</v>
      </c>
      <c r="F598" s="17">
        <f>SUM(SUMIFS('Census Data'!I:I,'Census Data'!$A:$A,$A598),SUMIFS('Census Data'!J:J,'Census Data'!$A:$A,$A598))/SUMIFS('Census Data'!$F:$F,'Census Data'!$A:$A,$A598)</f>
        <v>0.97201324104724651</v>
      </c>
      <c r="G598" s="17">
        <f>SUM(SUMIFS('Census Data'!K:K,'Census Data'!$A:$A,$A598),SUMIFS('Census Data'!L:L,'Census Data'!$A:$A,$A598))/SUMIFS('Census Data'!$F:$F,'Census Data'!$A:$A,$A598)</f>
        <v>6.1691242852843818E-3</v>
      </c>
      <c r="H598" s="17">
        <f>SUM(SUMIFS('Census Data'!O:O,'Census Data'!$A:$A,$A598),SUMIFS('Census Data'!P:P,'Census Data'!$A:$A,$A598))/SUMIFS('Census Data'!$F:$F,'Census Data'!$A:$A,$A598)</f>
        <v>4.8149262714414689E-3</v>
      </c>
      <c r="I598" s="19">
        <f t="shared" si="18"/>
        <v>1.7002708396027688E-2</v>
      </c>
      <c r="J598" s="17">
        <f>SUM(SUMIFS('Census Data'!W:W,'Census Data'!$A:$A,$A598),SUMIFS('Census Data'!X:X,'Census Data'!$A:$A,$A598))/SUMIFS('Census Data'!$F:$F,'Census Data'!$A:$A,$A598)</f>
        <v>1.8507372855853146E-2</v>
      </c>
      <c r="K598" s="19">
        <f t="shared" si="19"/>
        <v>0.98149262714414687</v>
      </c>
      <c r="L598" s="24">
        <f>'EPA Data'!D599/SUM('EPA Data'!D:D)</f>
        <v>1.9942489871277704E-5</v>
      </c>
      <c r="M598" s="24">
        <f>'EPA Data'!E599/SUM('EPA Data'!E:E)</f>
        <v>5.3415167945110072E-5</v>
      </c>
      <c r="N598" s="24">
        <f>'EPA Data'!F599/SUM('EPA Data'!F:F)</f>
        <v>6.4340288988744431E-5</v>
      </c>
      <c r="O598" s="24">
        <f>'EPA Data'!G599/SUM('EPA Data'!G:G)</f>
        <v>1.5695724946147188E-5</v>
      </c>
      <c r="P598" s="24">
        <f>'EPA Data'!H599/SUM('EPA Data'!H:H)</f>
        <v>2.4569597521294824E-5</v>
      </c>
      <c r="Q598" s="24">
        <f>'EPA Data'!I599/SUM('EPA Data'!I:I)</f>
        <v>8.9515729550551175E-6</v>
      </c>
      <c r="R598" s="24">
        <f>'EPA Data'!J599/SUM('EPA Data'!J:J)</f>
        <v>1.1725364317100891E-5</v>
      </c>
      <c r="S598" s="24">
        <f>'EPA Data'!K599/SUM('EPA Data'!K:K)</f>
        <v>3.4326840241724678E-5</v>
      </c>
      <c r="T598" s="24">
        <f>'EPA Data'!L599/SUM('EPA Data'!L:L)</f>
        <v>2.7111329765395097E-5</v>
      </c>
      <c r="U598" s="24">
        <f>'EPA Data'!M599/SUM('EPA Data'!M:M)</f>
        <v>2.4369154031472273E-5</v>
      </c>
      <c r="V598" s="24">
        <f>'EPA Data'!N599/SUM('EPA Data'!N:N)</f>
        <v>1.8583201796377275E-5</v>
      </c>
      <c r="W598" s="24">
        <f>'EPA Data'!O599/SUM('EPA Data'!O:O)</f>
        <v>2.7929093821462677E-5</v>
      </c>
      <c r="X598" s="24">
        <f>'EPA Data'!P599/SUM('EPA Data'!P:P)</f>
        <v>6.6183222147527803E-5</v>
      </c>
    </row>
    <row r="599" spans="1:24" x14ac:dyDescent="0.25">
      <c r="A599" s="16" t="s">
        <v>1098</v>
      </c>
      <c r="B599" s="16" t="s">
        <v>1043</v>
      </c>
      <c r="C599" s="21" t="s">
        <v>89</v>
      </c>
      <c r="D599" s="17">
        <f>SUMIFS('Census Data'!G:G,'Census Data'!$A:$A,$A599)/SUMIFS('Census Data'!$F:$F,'Census Data'!$A:$A,$A599)</f>
        <v>0.49888577678735713</v>
      </c>
      <c r="E599" s="19">
        <f>SUMIFS('Census Data'!H:H,'Census Data'!$A:$A,$A599)/SUMIFS('Census Data'!$F:$F,'Census Data'!$A:$A,$A599)</f>
        <v>0.50111422321264287</v>
      </c>
      <c r="F599" s="17">
        <f>SUM(SUMIFS('Census Data'!I:I,'Census Data'!$A:$A,$A599),SUMIFS('Census Data'!J:J,'Census Data'!$A:$A,$A599))/SUMIFS('Census Data'!$F:$F,'Census Data'!$A:$A,$A599)</f>
        <v>0.95620796107374317</v>
      </c>
      <c r="G599" s="17">
        <f>SUM(SUMIFS('Census Data'!K:K,'Census Data'!$A:$A,$A599),SUMIFS('Census Data'!L:L,'Census Data'!$A:$A,$A599))/SUMIFS('Census Data'!$F:$F,'Census Data'!$A:$A,$A599)</f>
        <v>1.9810684276163802E-2</v>
      </c>
      <c r="H599" s="17">
        <f>SUM(SUMIFS('Census Data'!O:O,'Census Data'!$A:$A,$A599),SUMIFS('Census Data'!P:P,'Census Data'!$A:$A,$A599))/SUMIFS('Census Data'!$F:$F,'Census Data'!$A:$A,$A599)</f>
        <v>4.7022264019790242E-3</v>
      </c>
      <c r="I599" s="19">
        <f t="shared" si="18"/>
        <v>1.9279128248113953E-2</v>
      </c>
      <c r="J599" s="17">
        <f>SUM(SUMIFS('Census Data'!W:W,'Census Data'!$A:$A,$A599),SUMIFS('Census Data'!X:X,'Census Data'!$A:$A,$A599))/SUMIFS('Census Data'!$F:$F,'Census Data'!$A:$A,$A599)</f>
        <v>5.9861386543454707E-2</v>
      </c>
      <c r="K599" s="19">
        <f t="shared" si="19"/>
        <v>0.94013861345654526</v>
      </c>
      <c r="L599" s="24">
        <f>'EPA Data'!D600/SUM('EPA Data'!D:D)</f>
        <v>1.1217804089948655E-4</v>
      </c>
      <c r="M599" s="24">
        <f>'EPA Data'!E600/SUM('EPA Data'!E:E)</f>
        <v>2.7185117072826419E-4</v>
      </c>
      <c r="N599" s="24">
        <f>'EPA Data'!F600/SUM('EPA Data'!F:F)</f>
        <v>3.4134329723164991E-4</v>
      </c>
      <c r="O599" s="24">
        <f>'EPA Data'!G600/SUM('EPA Data'!G:G)</f>
        <v>9.3380496685155045E-5</v>
      </c>
      <c r="P599" s="24">
        <f>'EPA Data'!H600/SUM('EPA Data'!H:H)</f>
        <v>1.4034731041685723E-4</v>
      </c>
      <c r="Q599" s="24">
        <f>'EPA Data'!I600/SUM('EPA Data'!I:I)</f>
        <v>5.4320690968956465E-5</v>
      </c>
      <c r="R599" s="24">
        <f>'EPA Data'!J600/SUM('EPA Data'!J:J)</f>
        <v>9.108125197795855E-5</v>
      </c>
      <c r="S599" s="24">
        <f>'EPA Data'!K600/SUM('EPA Data'!K:K)</f>
        <v>2.2143595859809833E-4</v>
      </c>
      <c r="T599" s="24">
        <f>'EPA Data'!L600/SUM('EPA Data'!L:L)</f>
        <v>1.6912100202951853E-4</v>
      </c>
      <c r="U599" s="24">
        <f>'EPA Data'!M600/SUM('EPA Data'!M:M)</f>
        <v>1.6564947174858044E-4</v>
      </c>
      <c r="V599" s="24">
        <f>'EPA Data'!N600/SUM('EPA Data'!N:N)</f>
        <v>1.277351567940402E-4</v>
      </c>
      <c r="W599" s="24">
        <f>'EPA Data'!O600/SUM('EPA Data'!O:O)</f>
        <v>1.6982842504762241E-4</v>
      </c>
      <c r="X599" s="24">
        <f>'EPA Data'!P600/SUM('EPA Data'!P:P)</f>
        <v>3.764006180342454E-4</v>
      </c>
    </row>
    <row r="600" spans="1:24" x14ac:dyDescent="0.25">
      <c r="A600" s="16" t="s">
        <v>1099</v>
      </c>
      <c r="B600" s="16" t="s">
        <v>1043</v>
      </c>
      <c r="C600" s="21" t="s">
        <v>1100</v>
      </c>
      <c r="D600" s="17">
        <f>SUMIFS('Census Data'!G:G,'Census Data'!$A:$A,$A600)/SUMIFS('Census Data'!$F:$F,'Census Data'!$A:$A,$A600)</f>
        <v>0.49232868628752674</v>
      </c>
      <c r="E600" s="19">
        <f>SUMIFS('Census Data'!H:H,'Census Data'!$A:$A,$A600)/SUMIFS('Census Data'!$F:$F,'Census Data'!$A:$A,$A600)</f>
        <v>0.50767131371247332</v>
      </c>
      <c r="F600" s="17">
        <f>SUM(SUMIFS('Census Data'!I:I,'Census Data'!$A:$A,$A600),SUMIFS('Census Data'!J:J,'Census Data'!$A:$A,$A600))/SUMIFS('Census Data'!$F:$F,'Census Data'!$A:$A,$A600)</f>
        <v>0.96367190381352807</v>
      </c>
      <c r="G600" s="17">
        <f>SUM(SUMIFS('Census Data'!K:K,'Census Data'!$A:$A,$A600),SUMIFS('Census Data'!L:L,'Census Data'!$A:$A,$A600))/SUMIFS('Census Data'!$F:$F,'Census Data'!$A:$A,$A600)</f>
        <v>1.2207715571291584E-2</v>
      </c>
      <c r="H600" s="17">
        <f>SUM(SUMIFS('Census Data'!O:O,'Census Data'!$A:$A,$A600),SUMIFS('Census Data'!P:P,'Census Data'!$A:$A,$A600))/SUMIFS('Census Data'!$F:$F,'Census Data'!$A:$A,$A600)</f>
        <v>5.6059600206535371E-3</v>
      </c>
      <c r="I600" s="19">
        <f t="shared" si="18"/>
        <v>1.8514420594526793E-2</v>
      </c>
      <c r="J600" s="17">
        <f>SUM(SUMIFS('Census Data'!W:W,'Census Data'!$A:$A,$A600),SUMIFS('Census Data'!X:X,'Census Data'!$A:$A,$A600))/SUMIFS('Census Data'!$F:$F,'Census Data'!$A:$A,$A600)</f>
        <v>7.2951242900346686E-2</v>
      </c>
      <c r="K600" s="19">
        <f t="shared" si="19"/>
        <v>0.92704875709965329</v>
      </c>
      <c r="L600" s="24">
        <f>'EPA Data'!D601/SUM('EPA Data'!D:D)</f>
        <v>1.0695077212672195E-4</v>
      </c>
      <c r="M600" s="24">
        <f>'EPA Data'!E601/SUM('EPA Data'!E:E)</f>
        <v>1.8831406282238027E-4</v>
      </c>
      <c r="N600" s="24">
        <f>'EPA Data'!F601/SUM('EPA Data'!F:F)</f>
        <v>3.0078897423167051E-4</v>
      </c>
      <c r="O600" s="24">
        <f>'EPA Data'!G601/SUM('EPA Data'!G:G)</f>
        <v>7.4831720491076945E-5</v>
      </c>
      <c r="P600" s="24">
        <f>'EPA Data'!H601/SUM('EPA Data'!H:H)</f>
        <v>1.109234625127021E-4</v>
      </c>
      <c r="Q600" s="24">
        <f>'EPA Data'!I601/SUM('EPA Data'!I:I)</f>
        <v>5.9052388575353375E-5</v>
      </c>
      <c r="R600" s="24">
        <f>'EPA Data'!J601/SUM('EPA Data'!J:J)</f>
        <v>8.4624247559333176E-5</v>
      </c>
      <c r="S600" s="24">
        <f>'EPA Data'!K601/SUM('EPA Data'!K:K)</f>
        <v>1.4823978861308899E-4</v>
      </c>
      <c r="T600" s="24">
        <f>'EPA Data'!L601/SUM('EPA Data'!L:L)</f>
        <v>1.7403407106660984E-4</v>
      </c>
      <c r="U600" s="24">
        <f>'EPA Data'!M601/SUM('EPA Data'!M:M)</f>
        <v>1.0829967763953753E-4</v>
      </c>
      <c r="V600" s="24">
        <f>'EPA Data'!N601/SUM('EPA Data'!N:N)</f>
        <v>1.165433633721662E-4</v>
      </c>
      <c r="W600" s="24">
        <f>'EPA Data'!O601/SUM('EPA Data'!O:O)</f>
        <v>1.4097563845279424E-4</v>
      </c>
      <c r="X600" s="24">
        <f>'EPA Data'!P601/SUM('EPA Data'!P:P)</f>
        <v>2.4061444847787097E-4</v>
      </c>
    </row>
    <row r="601" spans="1:24" x14ac:dyDescent="0.25">
      <c r="A601" s="16" t="s">
        <v>1101</v>
      </c>
      <c r="B601" s="16" t="s">
        <v>1043</v>
      </c>
      <c r="C601" s="21" t="s">
        <v>93</v>
      </c>
      <c r="D601" s="17">
        <f>SUMIFS('Census Data'!G:G,'Census Data'!$A:$A,$A601)/SUMIFS('Census Data'!$F:$F,'Census Data'!$A:$A,$A601)</f>
        <v>0.49554185022026431</v>
      </c>
      <c r="E601" s="19">
        <f>SUMIFS('Census Data'!H:H,'Census Data'!$A:$A,$A601)/SUMIFS('Census Data'!$F:$F,'Census Data'!$A:$A,$A601)</f>
        <v>0.50445814977973569</v>
      </c>
      <c r="F601" s="17">
        <f>SUM(SUMIFS('Census Data'!I:I,'Census Data'!$A:$A,$A601),SUMIFS('Census Data'!J:J,'Census Data'!$A:$A,$A601))/SUMIFS('Census Data'!$F:$F,'Census Data'!$A:$A,$A601)</f>
        <v>0.77698678414096911</v>
      </c>
      <c r="G601" s="17">
        <f>SUM(SUMIFS('Census Data'!K:K,'Census Data'!$A:$A,$A601),SUMIFS('Census Data'!L:L,'Census Data'!$A:$A,$A601))/SUMIFS('Census Data'!$F:$F,'Census Data'!$A:$A,$A601)</f>
        <v>0.15203524229074891</v>
      </c>
      <c r="H601" s="17">
        <f>SUM(SUMIFS('Census Data'!O:O,'Census Data'!$A:$A,$A601),SUMIFS('Census Data'!P:P,'Census Data'!$A:$A,$A601))/SUMIFS('Census Data'!$F:$F,'Census Data'!$A:$A,$A601)</f>
        <v>3.5436123348017622E-2</v>
      </c>
      <c r="I601" s="19">
        <f t="shared" si="18"/>
        <v>3.5541850220264348E-2</v>
      </c>
      <c r="J601" s="17">
        <f>SUM(SUMIFS('Census Data'!W:W,'Census Data'!$A:$A,$A601),SUMIFS('Census Data'!X:X,'Census Data'!$A:$A,$A601))/SUMIFS('Census Data'!$F:$F,'Census Data'!$A:$A,$A601)</f>
        <v>4.6537444933920702E-2</v>
      </c>
      <c r="K601" s="19">
        <f t="shared" si="19"/>
        <v>0.95346255506607935</v>
      </c>
      <c r="L601" s="24">
        <f>'EPA Data'!D602/SUM('EPA Data'!D:D)</f>
        <v>1.3537222583911789E-4</v>
      </c>
      <c r="M601" s="24">
        <f>'EPA Data'!E602/SUM('EPA Data'!E:E)</f>
        <v>2.3970138657223425E-4</v>
      </c>
      <c r="N601" s="24">
        <f>'EPA Data'!F602/SUM('EPA Data'!F:F)</f>
        <v>3.284537205585431E-4</v>
      </c>
      <c r="O601" s="24">
        <f>'EPA Data'!G602/SUM('EPA Data'!G:G)</f>
        <v>5.9249740907731666E-5</v>
      </c>
      <c r="P601" s="24">
        <f>'EPA Data'!H602/SUM('EPA Data'!H:H)</f>
        <v>9.6711888476562209E-5</v>
      </c>
      <c r="Q601" s="24">
        <f>'EPA Data'!I602/SUM('EPA Data'!I:I)</f>
        <v>4.1015960721793582E-5</v>
      </c>
      <c r="R601" s="24">
        <f>'EPA Data'!J602/SUM('EPA Data'!J:J)</f>
        <v>5.3734809050013464E-5</v>
      </c>
      <c r="S601" s="24">
        <f>'EPA Data'!K602/SUM('EPA Data'!K:K)</f>
        <v>1.3824238946373671E-4</v>
      </c>
      <c r="T601" s="24">
        <f>'EPA Data'!L602/SUM('EPA Data'!L:L)</f>
        <v>1.417111566163455E-4</v>
      </c>
      <c r="U601" s="24">
        <f>'EPA Data'!M602/SUM('EPA Data'!M:M)</f>
        <v>1.049727653435324E-4</v>
      </c>
      <c r="V601" s="24">
        <f>'EPA Data'!N602/SUM('EPA Data'!N:N)</f>
        <v>7.3233680574998886E-5</v>
      </c>
      <c r="W601" s="24">
        <f>'EPA Data'!O602/SUM('EPA Data'!O:O)</f>
        <v>2.0931307598754198E-4</v>
      </c>
      <c r="X601" s="24">
        <f>'EPA Data'!P602/SUM('EPA Data'!P:P)</f>
        <v>2.2536804412927683E-4</v>
      </c>
    </row>
    <row r="602" spans="1:24" x14ac:dyDescent="0.25">
      <c r="A602" s="16" t="s">
        <v>1102</v>
      </c>
      <c r="B602" s="16" t="s">
        <v>1043</v>
      </c>
      <c r="C602" s="21" t="s">
        <v>834</v>
      </c>
      <c r="D602" s="17">
        <f>SUMIFS('Census Data'!G:G,'Census Data'!$A:$A,$A602)/SUMIFS('Census Data'!$F:$F,'Census Data'!$A:$A,$A602)</f>
        <v>0.50104058272632679</v>
      </c>
      <c r="E602" s="19">
        <f>SUMIFS('Census Data'!H:H,'Census Data'!$A:$A,$A602)/SUMIFS('Census Data'!$F:$F,'Census Data'!$A:$A,$A602)</f>
        <v>0.49895941727367327</v>
      </c>
      <c r="F602" s="17">
        <f>SUM(SUMIFS('Census Data'!I:I,'Census Data'!$A:$A,$A602),SUMIFS('Census Data'!J:J,'Census Data'!$A:$A,$A602))/SUMIFS('Census Data'!$F:$F,'Census Data'!$A:$A,$A602)</f>
        <v>0.98324661810613945</v>
      </c>
      <c r="G602" s="17">
        <f>SUM(SUMIFS('Census Data'!K:K,'Census Data'!$A:$A,$A602),SUMIFS('Census Data'!L:L,'Census Data'!$A:$A,$A602))/SUMIFS('Census Data'!$F:$F,'Census Data'!$A:$A,$A602)</f>
        <v>3.0176899063475548E-3</v>
      </c>
      <c r="H602" s="17">
        <f>SUM(SUMIFS('Census Data'!O:O,'Census Data'!$A:$A,$A602),SUMIFS('Census Data'!P:P,'Census Data'!$A:$A,$A602))/SUMIFS('Census Data'!$F:$F,'Census Data'!$A:$A,$A602)</f>
        <v>3.3298647242455777E-3</v>
      </c>
      <c r="I602" s="19">
        <f t="shared" si="18"/>
        <v>1.0405827263267442E-2</v>
      </c>
      <c r="J602" s="17">
        <f>SUM(SUMIFS('Census Data'!W:W,'Census Data'!$A:$A,$A602),SUMIFS('Census Data'!X:X,'Census Data'!$A:$A,$A602))/SUMIFS('Census Data'!$F:$F,'Census Data'!$A:$A,$A602)</f>
        <v>1.8418314255983351E-2</v>
      </c>
      <c r="K602" s="19">
        <f t="shared" si="19"/>
        <v>0.98158168574401661</v>
      </c>
      <c r="L602" s="24">
        <f>'EPA Data'!D603/SUM('EPA Data'!D:D)</f>
        <v>4.1433918689884191E-5</v>
      </c>
      <c r="M602" s="24">
        <f>'EPA Data'!E603/SUM('EPA Data'!E:E)</f>
        <v>6.9297809319471992E-5</v>
      </c>
      <c r="N602" s="24">
        <f>'EPA Data'!F603/SUM('EPA Data'!F:F)</f>
        <v>1.2282734968520058E-4</v>
      </c>
      <c r="O602" s="24">
        <f>'EPA Data'!G603/SUM('EPA Data'!G:G)</f>
        <v>1.4764965172162414E-5</v>
      </c>
      <c r="P602" s="24">
        <f>'EPA Data'!H603/SUM('EPA Data'!H:H)</f>
        <v>2.586963060942075E-5</v>
      </c>
      <c r="Q602" s="24">
        <f>'EPA Data'!I603/SUM('EPA Data'!I:I)</f>
        <v>1.2274458047481531E-5</v>
      </c>
      <c r="R602" s="24">
        <f>'EPA Data'!J603/SUM('EPA Data'!J:J)</f>
        <v>1.6271785897262443E-5</v>
      </c>
      <c r="S602" s="24">
        <f>'EPA Data'!K603/SUM('EPA Data'!K:K)</f>
        <v>4.6345896637297359E-5</v>
      </c>
      <c r="T602" s="24">
        <f>'EPA Data'!L603/SUM('EPA Data'!L:L)</f>
        <v>4.8483933114153562E-5</v>
      </c>
      <c r="U602" s="24">
        <f>'EPA Data'!M603/SUM('EPA Data'!M:M)</f>
        <v>2.579877832752365E-5</v>
      </c>
      <c r="V602" s="24">
        <f>'EPA Data'!N603/SUM('EPA Data'!N:N)</f>
        <v>2.2075969226677972E-5</v>
      </c>
      <c r="W602" s="24">
        <f>'EPA Data'!O603/SUM('EPA Data'!O:O)</f>
        <v>3.4458265633141671E-5</v>
      </c>
      <c r="X602" s="24">
        <f>'EPA Data'!P603/SUM('EPA Data'!P:P)</f>
        <v>6.7790426389120761E-5</v>
      </c>
    </row>
    <row r="603" spans="1:24" x14ac:dyDescent="0.25">
      <c r="A603" s="16" t="s">
        <v>1103</v>
      </c>
      <c r="B603" s="16" t="s">
        <v>1043</v>
      </c>
      <c r="C603" s="21" t="s">
        <v>95</v>
      </c>
      <c r="D603" s="17">
        <f>SUMIFS('Census Data'!G:G,'Census Data'!$A:$A,$A603)/SUMIFS('Census Data'!$F:$F,'Census Data'!$A:$A,$A603)</f>
        <v>0.51478080883133426</v>
      </c>
      <c r="E603" s="19">
        <f>SUMIFS('Census Data'!H:H,'Census Data'!$A:$A,$A603)/SUMIFS('Census Data'!$F:$F,'Census Data'!$A:$A,$A603)</f>
        <v>0.48521919116866574</v>
      </c>
      <c r="F603" s="17">
        <f>SUM(SUMIFS('Census Data'!I:I,'Census Data'!$A:$A,$A603),SUMIFS('Census Data'!J:J,'Census Data'!$A:$A,$A603))/SUMIFS('Census Data'!$F:$F,'Census Data'!$A:$A,$A603)</f>
        <v>0.87360683579237874</v>
      </c>
      <c r="G603" s="17">
        <f>SUM(SUMIFS('Census Data'!K:K,'Census Data'!$A:$A,$A603),SUMIFS('Census Data'!L:L,'Census Data'!$A:$A,$A603))/SUMIFS('Census Data'!$F:$F,'Census Data'!$A:$A,$A603)</f>
        <v>8.9082899904468743E-2</v>
      </c>
      <c r="H603" s="17">
        <f>SUM(SUMIFS('Census Data'!O:O,'Census Data'!$A:$A,$A603),SUMIFS('Census Data'!P:P,'Census Data'!$A:$A,$A603))/SUMIFS('Census Data'!$F:$F,'Census Data'!$A:$A,$A603)</f>
        <v>1.186179811060397E-2</v>
      </c>
      <c r="I603" s="19">
        <f t="shared" si="18"/>
        <v>2.5448466192548591E-2</v>
      </c>
      <c r="J603" s="17">
        <f>SUM(SUMIFS('Census Data'!W:W,'Census Data'!$A:$A,$A603),SUMIFS('Census Data'!X:X,'Census Data'!$A:$A,$A603))/SUMIFS('Census Data'!$F:$F,'Census Data'!$A:$A,$A603)</f>
        <v>2.9057424901815093E-2</v>
      </c>
      <c r="K603" s="19">
        <f t="shared" si="19"/>
        <v>0.97094257509818493</v>
      </c>
      <c r="L603" s="24">
        <f>'EPA Data'!D604/SUM('EPA Data'!D:D)</f>
        <v>1.3002207552430554E-4</v>
      </c>
      <c r="M603" s="24">
        <f>'EPA Data'!E604/SUM('EPA Data'!E:E)</f>
        <v>2.2955652866189248E-4</v>
      </c>
      <c r="N603" s="24">
        <f>'EPA Data'!F604/SUM('EPA Data'!F:F)</f>
        <v>3.3959034543525995E-4</v>
      </c>
      <c r="O603" s="24">
        <f>'EPA Data'!G604/SUM('EPA Data'!G:G)</f>
        <v>6.5522941705240412E-5</v>
      </c>
      <c r="P603" s="24">
        <f>'EPA Data'!H604/SUM('EPA Data'!H:H)</f>
        <v>1.1020192973821214E-4</v>
      </c>
      <c r="Q603" s="24">
        <f>'EPA Data'!I604/SUM('EPA Data'!I:I)</f>
        <v>4.8239900736651061E-5</v>
      </c>
      <c r="R603" s="24">
        <f>'EPA Data'!J604/SUM('EPA Data'!J:J)</f>
        <v>5.905296637404077E-5</v>
      </c>
      <c r="S603" s="24">
        <f>'EPA Data'!K604/SUM('EPA Data'!K:K)</f>
        <v>1.7506101982919944E-4</v>
      </c>
      <c r="T603" s="24">
        <f>'EPA Data'!L604/SUM('EPA Data'!L:L)</f>
        <v>1.6369819647956842E-4</v>
      </c>
      <c r="U603" s="24">
        <f>'EPA Data'!M604/SUM('EPA Data'!M:M)</f>
        <v>1.150502021791815E-4</v>
      </c>
      <c r="V603" s="24">
        <f>'EPA Data'!N604/SUM('EPA Data'!N:N)</f>
        <v>8.6540981421170794E-5</v>
      </c>
      <c r="W603" s="24">
        <f>'EPA Data'!O604/SUM('EPA Data'!O:O)</f>
        <v>1.6088198160068974E-4</v>
      </c>
      <c r="X603" s="24">
        <f>'EPA Data'!P604/SUM('EPA Data'!P:P)</f>
        <v>2.7163651981355766E-4</v>
      </c>
    </row>
    <row r="604" spans="1:24" x14ac:dyDescent="0.25">
      <c r="A604" s="16" t="s">
        <v>1104</v>
      </c>
      <c r="B604" s="16" t="s">
        <v>1043</v>
      </c>
      <c r="C604" s="21" t="s">
        <v>1105</v>
      </c>
      <c r="D604" s="17">
        <f>SUMIFS('Census Data'!G:G,'Census Data'!$A:$A,$A604)/SUMIFS('Census Data'!$F:$F,'Census Data'!$A:$A,$A604)</f>
        <v>0.48665778716759289</v>
      </c>
      <c r="E604" s="19">
        <f>SUMIFS('Census Data'!H:H,'Census Data'!$A:$A,$A604)/SUMIFS('Census Data'!$F:$F,'Census Data'!$A:$A,$A604)</f>
        <v>0.51334221283240711</v>
      </c>
      <c r="F604" s="17">
        <f>SUM(SUMIFS('Census Data'!I:I,'Census Data'!$A:$A,$A604),SUMIFS('Census Data'!J:J,'Census Data'!$A:$A,$A604))/SUMIFS('Census Data'!$F:$F,'Census Data'!$A:$A,$A604)</f>
        <v>0.96486474073393658</v>
      </c>
      <c r="G604" s="17">
        <f>SUM(SUMIFS('Census Data'!K:K,'Census Data'!$A:$A,$A604),SUMIFS('Census Data'!L:L,'Census Data'!$A:$A,$A604))/SUMIFS('Census Data'!$F:$F,'Census Data'!$A:$A,$A604)</f>
        <v>8.0374776098838009E-3</v>
      </c>
      <c r="H604" s="17">
        <f>SUM(SUMIFS('Census Data'!O:O,'Census Data'!$A:$A,$A604),SUMIFS('Census Data'!P:P,'Census Data'!$A:$A,$A604))/SUMIFS('Census Data'!$F:$F,'Census Data'!$A:$A,$A604)</f>
        <v>1.0104257566711064E-2</v>
      </c>
      <c r="I604" s="19">
        <f t="shared" si="18"/>
        <v>1.6993524089468526E-2</v>
      </c>
      <c r="J604" s="17">
        <f>SUM(SUMIFS('Census Data'!W:W,'Census Data'!$A:$A,$A604),SUMIFS('Census Data'!X:X,'Census Data'!$A:$A,$A604))/SUMIFS('Census Data'!$F:$F,'Census Data'!$A:$A,$A604)</f>
        <v>1.4421531254305791E-2</v>
      </c>
      <c r="K604" s="19">
        <f t="shared" si="19"/>
        <v>0.98557846874569421</v>
      </c>
      <c r="L604" s="24">
        <f>'EPA Data'!D605/SUM('EPA Data'!D:D)</f>
        <v>6.9844029705806707E-5</v>
      </c>
      <c r="M604" s="24">
        <f>'EPA Data'!E605/SUM('EPA Data'!E:E)</f>
        <v>1.2305200857622281E-4</v>
      </c>
      <c r="N604" s="24">
        <f>'EPA Data'!F605/SUM('EPA Data'!F:F)</f>
        <v>1.9104375576823335E-4</v>
      </c>
      <c r="O604" s="24">
        <f>'EPA Data'!G605/SUM('EPA Data'!G:G)</f>
        <v>5.1483239708007778E-5</v>
      </c>
      <c r="P604" s="24">
        <f>'EPA Data'!H605/SUM('EPA Data'!H:H)</f>
        <v>6.8201529340567547E-5</v>
      </c>
      <c r="Q604" s="24">
        <f>'EPA Data'!I605/SUM('EPA Data'!I:I)</f>
        <v>3.346954850530174E-5</v>
      </c>
      <c r="R604" s="24">
        <f>'EPA Data'!J605/SUM('EPA Data'!J:J)</f>
        <v>3.6860140952100234E-5</v>
      </c>
      <c r="S604" s="24">
        <f>'EPA Data'!K605/SUM('EPA Data'!K:K)</f>
        <v>8.7011535592727854E-5</v>
      </c>
      <c r="T604" s="24">
        <f>'EPA Data'!L605/SUM('EPA Data'!L:L)</f>
        <v>8.0208118426196978E-5</v>
      </c>
      <c r="U604" s="24">
        <f>'EPA Data'!M605/SUM('EPA Data'!M:M)</f>
        <v>7.364846959463184E-5</v>
      </c>
      <c r="V604" s="24">
        <f>'EPA Data'!N605/SUM('EPA Data'!N:N)</f>
        <v>6.3648044607706185E-5</v>
      </c>
      <c r="W604" s="24">
        <f>'EPA Data'!O605/SUM('EPA Data'!O:O)</f>
        <v>6.7116260806622663E-5</v>
      </c>
      <c r="X604" s="24">
        <f>'EPA Data'!P605/SUM('EPA Data'!P:P)</f>
        <v>1.4477707193955746E-4</v>
      </c>
    </row>
    <row r="605" spans="1:24" x14ac:dyDescent="0.25">
      <c r="A605" s="16" t="s">
        <v>1106</v>
      </c>
      <c r="B605" s="16" t="s">
        <v>1043</v>
      </c>
      <c r="C605" s="21" t="s">
        <v>1107</v>
      </c>
      <c r="D605" s="17">
        <f>SUMIFS('Census Data'!G:G,'Census Data'!$A:$A,$A605)/SUMIFS('Census Data'!$F:$F,'Census Data'!$A:$A,$A605)</f>
        <v>0.50087120320226042</v>
      </c>
      <c r="E605" s="19">
        <f>SUMIFS('Census Data'!H:H,'Census Data'!$A:$A,$A605)/SUMIFS('Census Data'!$F:$F,'Census Data'!$A:$A,$A605)</f>
        <v>0.49912879679773958</v>
      </c>
      <c r="F605" s="17">
        <f>SUM(SUMIFS('Census Data'!I:I,'Census Data'!$A:$A,$A605),SUMIFS('Census Data'!J:J,'Census Data'!$A:$A,$A605))/SUMIFS('Census Data'!$F:$F,'Census Data'!$A:$A,$A605)</f>
        <v>0.9729220626324464</v>
      </c>
      <c r="G605" s="17">
        <f>SUM(SUMIFS('Census Data'!K:K,'Census Data'!$A:$A,$A605),SUMIFS('Census Data'!L:L,'Census Data'!$A:$A,$A605))/SUMIFS('Census Data'!$F:$F,'Census Data'!$A:$A,$A605)</f>
        <v>7.676006592889098E-3</v>
      </c>
      <c r="H605" s="17">
        <f>SUM(SUMIFS('Census Data'!O:O,'Census Data'!$A:$A,$A605),SUMIFS('Census Data'!P:P,'Census Data'!$A:$A,$A605))/SUMIFS('Census Data'!$F:$F,'Census Data'!$A:$A,$A605)</f>
        <v>4.8504826936661173E-3</v>
      </c>
      <c r="I605" s="19">
        <f t="shared" si="18"/>
        <v>1.4551448080998286E-2</v>
      </c>
      <c r="J605" s="17">
        <f>SUM(SUMIFS('Census Data'!W:W,'Census Data'!$A:$A,$A605),SUMIFS('Census Data'!X:X,'Census Data'!$A:$A,$A605))/SUMIFS('Census Data'!$F:$F,'Census Data'!$A:$A,$A605)</f>
        <v>3.1551683541323289E-2</v>
      </c>
      <c r="K605" s="19">
        <f t="shared" si="19"/>
        <v>0.96844831645867668</v>
      </c>
      <c r="L605" s="24">
        <f>'EPA Data'!D606/SUM('EPA Data'!D:D)</f>
        <v>5.6645419450716846E-5</v>
      </c>
      <c r="M605" s="24">
        <f>'EPA Data'!E606/SUM('EPA Data'!E:E)</f>
        <v>1.2630595039790843E-4</v>
      </c>
      <c r="N605" s="24">
        <f>'EPA Data'!F606/SUM('EPA Data'!F:F)</f>
        <v>1.3527814346892157E-4</v>
      </c>
      <c r="O605" s="24">
        <f>'EPA Data'!G606/SUM('EPA Data'!G:G)</f>
        <v>5.272864251118438E-5</v>
      </c>
      <c r="P605" s="24">
        <f>'EPA Data'!H606/SUM('EPA Data'!H:H)</f>
        <v>7.3539521363025752E-5</v>
      </c>
      <c r="Q605" s="24">
        <f>'EPA Data'!I606/SUM('EPA Data'!I:I)</f>
        <v>2.8729234909439728E-5</v>
      </c>
      <c r="R605" s="24">
        <f>'EPA Data'!J606/SUM('EPA Data'!J:J)</f>
        <v>4.4511110551571269E-5</v>
      </c>
      <c r="S605" s="24">
        <f>'EPA Data'!K606/SUM('EPA Data'!K:K)</f>
        <v>1.0475987222086363E-4</v>
      </c>
      <c r="T605" s="24">
        <f>'EPA Data'!L606/SUM('EPA Data'!L:L)</f>
        <v>8.1165378375300045E-5</v>
      </c>
      <c r="U605" s="24">
        <f>'EPA Data'!M606/SUM('EPA Data'!M:M)</f>
        <v>9.2305725818002805E-5</v>
      </c>
      <c r="V605" s="24">
        <f>'EPA Data'!N606/SUM('EPA Data'!N:N)</f>
        <v>6.8991795140725104E-5</v>
      </c>
      <c r="W605" s="24">
        <f>'EPA Data'!O606/SUM('EPA Data'!O:O)</f>
        <v>9.370115108376738E-5</v>
      </c>
      <c r="X605" s="24">
        <f>'EPA Data'!P606/SUM('EPA Data'!P:P)</f>
        <v>1.8726336325040148E-4</v>
      </c>
    </row>
    <row r="606" spans="1:24" x14ac:dyDescent="0.25">
      <c r="A606" s="16" t="s">
        <v>1108</v>
      </c>
      <c r="B606" s="16" t="s">
        <v>1043</v>
      </c>
      <c r="C606" s="21" t="s">
        <v>250</v>
      </c>
      <c r="D606" s="17">
        <f>SUMIFS('Census Data'!G:G,'Census Data'!$A:$A,$A606)/SUMIFS('Census Data'!$F:$F,'Census Data'!$A:$A,$A606)</f>
        <v>0.54473705403881778</v>
      </c>
      <c r="E606" s="19">
        <f>SUMIFS('Census Data'!H:H,'Census Data'!$A:$A,$A606)/SUMIFS('Census Data'!$F:$F,'Census Data'!$A:$A,$A606)</f>
        <v>0.45526294596118227</v>
      </c>
      <c r="F606" s="17">
        <f>SUM(SUMIFS('Census Data'!I:I,'Census Data'!$A:$A,$A606),SUMIFS('Census Data'!J:J,'Census Data'!$A:$A,$A606))/SUMIFS('Census Data'!$F:$F,'Census Data'!$A:$A,$A606)</f>
        <v>0.90988161391640487</v>
      </c>
      <c r="G606" s="17">
        <f>SUM(SUMIFS('Census Data'!K:K,'Census Data'!$A:$A,$A606),SUMIFS('Census Data'!L:L,'Census Data'!$A:$A,$A606))/SUMIFS('Census Data'!$F:$F,'Census Data'!$A:$A,$A606)</f>
        <v>7.1112184907787715E-2</v>
      </c>
      <c r="H606" s="17">
        <f>SUM(SUMIFS('Census Data'!O:O,'Census Data'!$A:$A,$A606),SUMIFS('Census Data'!P:P,'Census Data'!$A:$A,$A606))/SUMIFS('Census Data'!$F:$F,'Census Data'!$A:$A,$A606)</f>
        <v>2.5771120238382863E-3</v>
      </c>
      <c r="I606" s="19">
        <f t="shared" si="18"/>
        <v>1.6429089151969167E-2</v>
      </c>
      <c r="J606" s="17">
        <f>SUM(SUMIFS('Census Data'!W:W,'Census Data'!$A:$A,$A606),SUMIFS('Census Data'!X:X,'Census Data'!$A:$A,$A606))/SUMIFS('Census Data'!$F:$F,'Census Data'!$A:$A,$A606)</f>
        <v>3.1408552790529114E-2</v>
      </c>
      <c r="K606" s="19">
        <f t="shared" si="19"/>
        <v>0.96859144720947088</v>
      </c>
      <c r="L606" s="24">
        <f>'EPA Data'!D607/SUM('EPA Data'!D:D)</f>
        <v>4.727133245233516E-5</v>
      </c>
      <c r="M606" s="24">
        <f>'EPA Data'!E607/SUM('EPA Data'!E:E)</f>
        <v>7.2108623927156449E-5</v>
      </c>
      <c r="N606" s="24">
        <f>'EPA Data'!F607/SUM('EPA Data'!F:F)</f>
        <v>1.2961550019490768E-4</v>
      </c>
      <c r="O606" s="24">
        <f>'EPA Data'!G607/SUM('EPA Data'!G:G)</f>
        <v>1.7153025671668052E-5</v>
      </c>
      <c r="P606" s="24">
        <f>'EPA Data'!H607/SUM('EPA Data'!H:H)</f>
        <v>3.0242663688776574E-5</v>
      </c>
      <c r="Q606" s="24">
        <f>'EPA Data'!I607/SUM('EPA Data'!I:I)</f>
        <v>1.4058491794363173E-5</v>
      </c>
      <c r="R606" s="24">
        <f>'EPA Data'!J607/SUM('EPA Data'!J:J)</f>
        <v>1.6861902932769332E-5</v>
      </c>
      <c r="S606" s="24">
        <f>'EPA Data'!K607/SUM('EPA Data'!K:K)</f>
        <v>4.3908519230857048E-5</v>
      </c>
      <c r="T606" s="24">
        <f>'EPA Data'!L607/SUM('EPA Data'!L:L)</f>
        <v>4.7758774430534707E-5</v>
      </c>
      <c r="U606" s="24">
        <f>'EPA Data'!M607/SUM('EPA Data'!M:M)</f>
        <v>2.9971759584422885E-5</v>
      </c>
      <c r="V606" s="24">
        <f>'EPA Data'!N607/SUM('EPA Data'!N:N)</f>
        <v>2.165191154458876E-5</v>
      </c>
      <c r="W606" s="24">
        <f>'EPA Data'!O607/SUM('EPA Data'!O:O)</f>
        <v>6.5283180613550339E-5</v>
      </c>
      <c r="X606" s="24">
        <f>'EPA Data'!P607/SUM('EPA Data'!P:P)</f>
        <v>7.0657137965543732E-5</v>
      </c>
    </row>
    <row r="607" spans="1:24" x14ac:dyDescent="0.25">
      <c r="A607" s="16" t="s">
        <v>1109</v>
      </c>
      <c r="B607" s="16" t="s">
        <v>1043</v>
      </c>
      <c r="C607" s="21" t="s">
        <v>1110</v>
      </c>
      <c r="D607" s="17">
        <f>SUMIFS('Census Data'!G:G,'Census Data'!$A:$A,$A607)/SUMIFS('Census Data'!$F:$F,'Census Data'!$A:$A,$A607)</f>
        <v>0.4981339323782924</v>
      </c>
      <c r="E607" s="19">
        <f>SUMIFS('Census Data'!H:H,'Census Data'!$A:$A,$A607)/SUMIFS('Census Data'!$F:$F,'Census Data'!$A:$A,$A607)</f>
        <v>0.5018660676217076</v>
      </c>
      <c r="F607" s="17">
        <f>SUM(SUMIFS('Census Data'!I:I,'Census Data'!$A:$A,$A607),SUMIFS('Census Data'!J:J,'Census Data'!$A:$A,$A607))/SUMIFS('Census Data'!$F:$F,'Census Data'!$A:$A,$A607)</f>
        <v>0.8655191649934354</v>
      </c>
      <c r="G607" s="17">
        <f>SUM(SUMIFS('Census Data'!K:K,'Census Data'!$A:$A,$A607),SUMIFS('Census Data'!L:L,'Census Data'!$A:$A,$A607))/SUMIFS('Census Data'!$F:$F,'Census Data'!$A:$A,$A607)</f>
        <v>5.9935800512018154E-2</v>
      </c>
      <c r="H607" s="17">
        <f>SUM(SUMIFS('Census Data'!O:O,'Census Data'!$A:$A,$A607),SUMIFS('Census Data'!P:P,'Census Data'!$A:$A,$A607))/SUMIFS('Census Data'!$F:$F,'Census Data'!$A:$A,$A607)</f>
        <v>4.3745057785174013E-2</v>
      </c>
      <c r="I607" s="19">
        <f t="shared" si="18"/>
        <v>3.0799976709372401E-2</v>
      </c>
      <c r="J607" s="17">
        <f>SUM(SUMIFS('Census Data'!W:W,'Census Data'!$A:$A,$A607),SUMIFS('Census Data'!X:X,'Census Data'!$A:$A,$A607))/SUMIFS('Census Data'!$F:$F,'Census Data'!$A:$A,$A607)</f>
        <v>0.32374160175656408</v>
      </c>
      <c r="K607" s="19">
        <f t="shared" si="19"/>
        <v>0.67625839824343592</v>
      </c>
      <c r="L607" s="24">
        <f>'EPA Data'!D608/SUM('EPA Data'!D:D)</f>
        <v>1.0575588646567725E-3</v>
      </c>
      <c r="M607" s="24">
        <f>'EPA Data'!E608/SUM('EPA Data'!E:E)</f>
        <v>1.5272111348258979E-3</v>
      </c>
      <c r="N607" s="24">
        <f>'EPA Data'!F608/SUM('EPA Data'!F:F)</f>
        <v>2.0175285207744073E-3</v>
      </c>
      <c r="O607" s="24">
        <f>'EPA Data'!G608/SUM('EPA Data'!G:G)</f>
        <v>1.5329217506627024E-3</v>
      </c>
      <c r="P607" s="24">
        <f>'EPA Data'!H608/SUM('EPA Data'!H:H)</f>
        <v>1.2589550346413533E-3</v>
      </c>
      <c r="Q607" s="24">
        <f>'EPA Data'!I608/SUM('EPA Data'!I:I)</f>
        <v>7.2704744002577806E-4</v>
      </c>
      <c r="R607" s="24">
        <f>'EPA Data'!J608/SUM('EPA Data'!J:J)</f>
        <v>1.0744203551063239E-3</v>
      </c>
      <c r="S607" s="24">
        <f>'EPA Data'!K608/SUM('EPA Data'!K:K)</f>
        <v>1.3772249658677762E-3</v>
      </c>
      <c r="T607" s="24">
        <f>'EPA Data'!L608/SUM('EPA Data'!L:L)</f>
        <v>1.3081560429383941E-3</v>
      </c>
      <c r="U607" s="24">
        <f>'EPA Data'!M608/SUM('EPA Data'!M:M)</f>
        <v>1.4232271012021523E-3</v>
      </c>
      <c r="V607" s="24">
        <f>'EPA Data'!N608/SUM('EPA Data'!N:N)</f>
        <v>1.893923826014491E-3</v>
      </c>
      <c r="W607" s="24">
        <f>'EPA Data'!O608/SUM('EPA Data'!O:O)</f>
        <v>1.682427747913374E-3</v>
      </c>
      <c r="X607" s="24">
        <f>'EPA Data'!P608/SUM('EPA Data'!P:P)</f>
        <v>1.8295794176808663E-3</v>
      </c>
    </row>
    <row r="608" spans="1:24" x14ac:dyDescent="0.25">
      <c r="A608" s="16" t="s">
        <v>1111</v>
      </c>
      <c r="B608" s="16" t="s">
        <v>1043</v>
      </c>
      <c r="C608" s="21" t="s">
        <v>1112</v>
      </c>
      <c r="D608" s="17">
        <f>SUMIFS('Census Data'!G:G,'Census Data'!$A:$A,$A608)/SUMIFS('Census Data'!$F:$F,'Census Data'!$A:$A,$A608)</f>
        <v>0.49311863974804754</v>
      </c>
      <c r="E608" s="19">
        <f>SUMIFS('Census Data'!H:H,'Census Data'!$A:$A,$A608)/SUMIFS('Census Data'!$F:$F,'Census Data'!$A:$A,$A608)</f>
        <v>0.50688136025195241</v>
      </c>
      <c r="F608" s="17">
        <f>SUM(SUMIFS('Census Data'!I:I,'Census Data'!$A:$A,$A608),SUMIFS('Census Data'!J:J,'Census Data'!$A:$A,$A608))/SUMIFS('Census Data'!$F:$F,'Census Data'!$A:$A,$A608)</f>
        <v>0.81361162185286995</v>
      </c>
      <c r="G608" s="17">
        <f>SUM(SUMIFS('Census Data'!K:K,'Census Data'!$A:$A,$A608),SUMIFS('Census Data'!L:L,'Census Data'!$A:$A,$A608))/SUMIFS('Census Data'!$F:$F,'Census Data'!$A:$A,$A608)</f>
        <v>0.14999726930148732</v>
      </c>
      <c r="H608" s="17">
        <f>SUM(SUMIFS('Census Data'!O:O,'Census Data'!$A:$A,$A608),SUMIFS('Census Data'!P:P,'Census Data'!$A:$A,$A608))/SUMIFS('Census Data'!$F:$F,'Census Data'!$A:$A,$A608)</f>
        <v>1.07589521399574E-2</v>
      </c>
      <c r="I608" s="19">
        <f t="shared" si="18"/>
        <v>2.5632156705685416E-2</v>
      </c>
      <c r="J608" s="17">
        <f>SUM(SUMIFS('Census Data'!W:W,'Census Data'!$A:$A,$A608),SUMIFS('Census Data'!X:X,'Census Data'!$A:$A,$A608))/SUMIFS('Census Data'!$F:$F,'Census Data'!$A:$A,$A608)</f>
        <v>0.10847244725200707</v>
      </c>
      <c r="K608" s="19">
        <f t="shared" si="19"/>
        <v>0.89152755274799289</v>
      </c>
      <c r="L608" s="24">
        <f>'EPA Data'!D609/SUM('EPA Data'!D:D)</f>
        <v>3.1272601239540522E-4</v>
      </c>
      <c r="M608" s="24">
        <f>'EPA Data'!E609/SUM('EPA Data'!E:E)</f>
        <v>5.2289303177619677E-4</v>
      </c>
      <c r="N608" s="24">
        <f>'EPA Data'!F609/SUM('EPA Data'!F:F)</f>
        <v>7.5341926419192481E-4</v>
      </c>
      <c r="O608" s="24">
        <f>'EPA Data'!G609/SUM('EPA Data'!G:G)</f>
        <v>3.255034221878817E-4</v>
      </c>
      <c r="P608" s="24">
        <f>'EPA Data'!H609/SUM('EPA Data'!H:H)</f>
        <v>3.7256324365432937E-4</v>
      </c>
      <c r="Q608" s="24">
        <f>'EPA Data'!I609/SUM('EPA Data'!I:I)</f>
        <v>2.1878306200855273E-4</v>
      </c>
      <c r="R608" s="24">
        <f>'EPA Data'!J609/SUM('EPA Data'!J:J)</f>
        <v>3.4746738870779556E-4</v>
      </c>
      <c r="S608" s="24">
        <f>'EPA Data'!K609/SUM('EPA Data'!K:K)</f>
        <v>4.8305465338744838E-4</v>
      </c>
      <c r="T608" s="24">
        <f>'EPA Data'!L609/SUM('EPA Data'!L:L)</f>
        <v>6.3125519557125196E-4</v>
      </c>
      <c r="U608" s="24">
        <f>'EPA Data'!M609/SUM('EPA Data'!M:M)</f>
        <v>4.0986775720842331E-4</v>
      </c>
      <c r="V608" s="24">
        <f>'EPA Data'!N609/SUM('EPA Data'!N:N)</f>
        <v>4.63751213908668E-4</v>
      </c>
      <c r="W608" s="24">
        <f>'EPA Data'!O609/SUM('EPA Data'!O:O)</f>
        <v>4.7887965856123466E-4</v>
      </c>
      <c r="X608" s="24">
        <f>'EPA Data'!P609/SUM('EPA Data'!P:P)</f>
        <v>6.4406746541424622E-4</v>
      </c>
    </row>
    <row r="609" spans="1:24" x14ac:dyDescent="0.25">
      <c r="A609" s="16" t="s">
        <v>1113</v>
      </c>
      <c r="B609" s="16" t="s">
        <v>1043</v>
      </c>
      <c r="C609" s="21" t="s">
        <v>1114</v>
      </c>
      <c r="D609" s="17">
        <f>SUMIFS('Census Data'!G:G,'Census Data'!$A:$A,$A609)/SUMIFS('Census Data'!$F:$F,'Census Data'!$A:$A,$A609)</f>
        <v>0.49544925963252967</v>
      </c>
      <c r="E609" s="19">
        <f>SUMIFS('Census Data'!H:H,'Census Data'!$A:$A,$A609)/SUMIFS('Census Data'!$F:$F,'Census Data'!$A:$A,$A609)</f>
        <v>0.50455074036747039</v>
      </c>
      <c r="F609" s="17">
        <f>SUM(SUMIFS('Census Data'!I:I,'Census Data'!$A:$A,$A609),SUMIFS('Census Data'!J:J,'Census Data'!$A:$A,$A609))/SUMIFS('Census Data'!$F:$F,'Census Data'!$A:$A,$A609)</f>
        <v>0.85926040778354906</v>
      </c>
      <c r="G609" s="17">
        <f>SUM(SUMIFS('Census Data'!K:K,'Census Data'!$A:$A,$A609),SUMIFS('Census Data'!L:L,'Census Data'!$A:$A,$A609))/SUMIFS('Census Data'!$F:$F,'Census Data'!$A:$A,$A609)</f>
        <v>7.9548802232731225E-2</v>
      </c>
      <c r="H609" s="17">
        <f>SUM(SUMIFS('Census Data'!O:O,'Census Data'!$A:$A,$A609),SUMIFS('Census Data'!P:P,'Census Data'!$A:$A,$A609))/SUMIFS('Census Data'!$F:$F,'Census Data'!$A:$A,$A609)</f>
        <v>3.3297154818202959E-2</v>
      </c>
      <c r="I609" s="19">
        <f t="shared" si="18"/>
        <v>2.7893635165516795E-2</v>
      </c>
      <c r="J609" s="17">
        <f>SUM(SUMIFS('Census Data'!W:W,'Census Data'!$A:$A,$A609),SUMIFS('Census Data'!X:X,'Census Data'!$A:$A,$A609))/SUMIFS('Census Data'!$F:$F,'Census Data'!$A:$A,$A609)</f>
        <v>0.20049616249321653</v>
      </c>
      <c r="K609" s="19">
        <f t="shared" si="19"/>
        <v>0.79950383750678344</v>
      </c>
      <c r="L609" s="24">
        <f>'EPA Data'!D610/SUM('EPA Data'!D:D)</f>
        <v>5.0689008000757692E-4</v>
      </c>
      <c r="M609" s="24">
        <f>'EPA Data'!E610/SUM('EPA Data'!E:E)</f>
        <v>3.8143067920678352E-4</v>
      </c>
      <c r="N609" s="24">
        <f>'EPA Data'!F610/SUM('EPA Data'!F:F)</f>
        <v>5.0558449577869805E-4</v>
      </c>
      <c r="O609" s="24">
        <f>'EPA Data'!G610/SUM('EPA Data'!G:G)</f>
        <v>2.5061379286796628E-4</v>
      </c>
      <c r="P609" s="24">
        <f>'EPA Data'!H610/SUM('EPA Data'!H:H)</f>
        <v>2.5981043474888134E-4</v>
      </c>
      <c r="Q609" s="24">
        <f>'EPA Data'!I610/SUM('EPA Data'!I:I)</f>
        <v>1.4606642406344881E-4</v>
      </c>
      <c r="R609" s="24">
        <f>'EPA Data'!J610/SUM('EPA Data'!J:J)</f>
        <v>2.1921201267914217E-4</v>
      </c>
      <c r="S609" s="24">
        <f>'EPA Data'!K610/SUM('EPA Data'!K:K)</f>
        <v>3.2424484516276183E-4</v>
      </c>
      <c r="T609" s="24">
        <f>'EPA Data'!L610/SUM('EPA Data'!L:L)</f>
        <v>3.1972823200913269E-4</v>
      </c>
      <c r="U609" s="24">
        <f>'EPA Data'!M610/SUM('EPA Data'!M:M)</f>
        <v>2.6871410122186724E-4</v>
      </c>
      <c r="V609" s="24">
        <f>'EPA Data'!N610/SUM('EPA Data'!N:N)</f>
        <v>3.3976957207692209E-4</v>
      </c>
      <c r="W609" s="24">
        <f>'EPA Data'!O610/SUM('EPA Data'!O:O)</f>
        <v>3.4168157089529164E-4</v>
      </c>
      <c r="X609" s="24">
        <f>'EPA Data'!P610/SUM('EPA Data'!P:P)</f>
        <v>4.468203139787665E-4</v>
      </c>
    </row>
    <row r="610" spans="1:24" x14ac:dyDescent="0.25">
      <c r="A610" s="16" t="s">
        <v>1115</v>
      </c>
      <c r="B610" s="16" t="s">
        <v>1043</v>
      </c>
      <c r="C610" s="21" t="s">
        <v>1116</v>
      </c>
      <c r="D610" s="17">
        <f>SUMIFS('Census Data'!G:G,'Census Data'!$A:$A,$A610)/SUMIFS('Census Data'!$F:$F,'Census Data'!$A:$A,$A610)</f>
        <v>0.50544276544799693</v>
      </c>
      <c r="E610" s="19">
        <f>SUMIFS('Census Data'!H:H,'Census Data'!$A:$A,$A610)/SUMIFS('Census Data'!$F:$F,'Census Data'!$A:$A,$A610)</f>
        <v>0.49455723455200307</v>
      </c>
      <c r="F610" s="17">
        <f>SUM(SUMIFS('Census Data'!I:I,'Census Data'!$A:$A,$A610),SUMIFS('Census Data'!J:J,'Census Data'!$A:$A,$A610))/SUMIFS('Census Data'!$F:$F,'Census Data'!$A:$A,$A610)</f>
        <v>0.87430330590152716</v>
      </c>
      <c r="G610" s="17">
        <f>SUM(SUMIFS('Census Data'!K:K,'Census Data'!$A:$A,$A610),SUMIFS('Census Data'!L:L,'Census Data'!$A:$A,$A610))/SUMIFS('Census Data'!$F:$F,'Census Data'!$A:$A,$A610)</f>
        <v>8.3361838266363508E-2</v>
      </c>
      <c r="H610" s="17">
        <f>SUM(SUMIFS('Census Data'!O:O,'Census Data'!$A:$A,$A610),SUMIFS('Census Data'!P:P,'Census Data'!$A:$A,$A610))/SUMIFS('Census Data'!$F:$F,'Census Data'!$A:$A,$A610)</f>
        <v>9.9398378236986665E-3</v>
      </c>
      <c r="I610" s="19">
        <f t="shared" si="18"/>
        <v>3.2395018008410603E-2</v>
      </c>
      <c r="J610" s="17">
        <f>SUM(SUMIFS('Census Data'!W:W,'Census Data'!$A:$A,$A610),SUMIFS('Census Data'!X:X,'Census Data'!$A:$A,$A610))/SUMIFS('Census Data'!$F:$F,'Census Data'!$A:$A,$A610)</f>
        <v>6.0202418559729569E-2</v>
      </c>
      <c r="K610" s="19">
        <f t="shared" si="19"/>
        <v>0.93979758144027048</v>
      </c>
      <c r="L610" s="24">
        <f>'EPA Data'!D611/SUM('EPA Data'!D:D)</f>
        <v>1.4551928072619301E-4</v>
      </c>
      <c r="M610" s="24">
        <f>'EPA Data'!E611/SUM('EPA Data'!E:E)</f>
        <v>3.7648926200826988E-4</v>
      </c>
      <c r="N610" s="24">
        <f>'EPA Data'!F611/SUM('EPA Data'!F:F)</f>
        <v>5.0430032059683831E-4</v>
      </c>
      <c r="O610" s="24">
        <f>'EPA Data'!G611/SUM('EPA Data'!G:G)</f>
        <v>1.2163117936298097E-4</v>
      </c>
      <c r="P610" s="24">
        <f>'EPA Data'!H611/SUM('EPA Data'!H:H)</f>
        <v>1.8835933418077174E-4</v>
      </c>
      <c r="Q610" s="24">
        <f>'EPA Data'!I611/SUM('EPA Data'!I:I)</f>
        <v>6.9580682363246522E-5</v>
      </c>
      <c r="R610" s="24">
        <f>'EPA Data'!J611/SUM('EPA Data'!J:J)</f>
        <v>9.2687777989255567E-5</v>
      </c>
      <c r="S610" s="24">
        <f>'EPA Data'!K611/SUM('EPA Data'!K:K)</f>
        <v>2.5009859247060136E-4</v>
      </c>
      <c r="T610" s="24">
        <f>'EPA Data'!L611/SUM('EPA Data'!L:L)</f>
        <v>2.0412813156648382E-4</v>
      </c>
      <c r="U610" s="24">
        <f>'EPA Data'!M611/SUM('EPA Data'!M:M)</f>
        <v>1.9101440999221012E-4</v>
      </c>
      <c r="V610" s="24">
        <f>'EPA Data'!N611/SUM('EPA Data'!N:N)</f>
        <v>1.5561542635995337E-4</v>
      </c>
      <c r="W610" s="24">
        <f>'EPA Data'!O611/SUM('EPA Data'!O:O)</f>
        <v>2.1805888423470421E-4</v>
      </c>
      <c r="X610" s="24">
        <f>'EPA Data'!P611/SUM('EPA Data'!P:P)</f>
        <v>4.7893727258727651E-4</v>
      </c>
    </row>
    <row r="611" spans="1:24" x14ac:dyDescent="0.25">
      <c r="A611" s="16" t="s">
        <v>1117</v>
      </c>
      <c r="B611" s="16" t="s">
        <v>1043</v>
      </c>
      <c r="C611" s="21" t="s">
        <v>353</v>
      </c>
      <c r="D611" s="17">
        <f>SUMIFS('Census Data'!G:G,'Census Data'!$A:$A,$A611)/SUMIFS('Census Data'!$F:$F,'Census Data'!$A:$A,$A611)</f>
        <v>0.50003804546792341</v>
      </c>
      <c r="E611" s="19">
        <f>SUMIFS('Census Data'!H:H,'Census Data'!$A:$A,$A611)/SUMIFS('Census Data'!$F:$F,'Census Data'!$A:$A,$A611)</f>
        <v>0.49996195453207665</v>
      </c>
      <c r="F611" s="17">
        <f>SUM(SUMIFS('Census Data'!I:I,'Census Data'!$A:$A,$A611),SUMIFS('Census Data'!J:J,'Census Data'!$A:$A,$A611))/SUMIFS('Census Data'!$F:$F,'Census Data'!$A:$A,$A611)</f>
        <v>0.80897155203973958</v>
      </c>
      <c r="G611" s="17">
        <f>SUM(SUMIFS('Census Data'!K:K,'Census Data'!$A:$A,$A611),SUMIFS('Census Data'!L:L,'Census Data'!$A:$A,$A611))/SUMIFS('Census Data'!$F:$F,'Census Data'!$A:$A,$A611)</f>
        <v>7.480743968357656E-2</v>
      </c>
      <c r="H611" s="17">
        <f>SUM(SUMIFS('Census Data'!O:O,'Census Data'!$A:$A,$A611),SUMIFS('Census Data'!P:P,'Census Data'!$A:$A,$A611))/SUMIFS('Census Data'!$F:$F,'Census Data'!$A:$A,$A611)</f>
        <v>8.4458067433797301E-2</v>
      </c>
      <c r="I611" s="19">
        <f t="shared" si="18"/>
        <v>3.1762940842886556E-2</v>
      </c>
      <c r="J611" s="17">
        <f>SUM(SUMIFS('Census Data'!W:W,'Census Data'!$A:$A,$A611),SUMIFS('Census Data'!X:X,'Census Data'!$A:$A,$A611))/SUMIFS('Census Data'!$F:$F,'Census Data'!$A:$A,$A611)</f>
        <v>0.22435627786112686</v>
      </c>
      <c r="K611" s="19">
        <f t="shared" si="19"/>
        <v>0.77564372213887312</v>
      </c>
      <c r="L611" s="24">
        <f>'EPA Data'!D612/SUM('EPA Data'!D:D)</f>
        <v>1.3786984842074023E-3</v>
      </c>
      <c r="M611" s="24">
        <f>'EPA Data'!E612/SUM('EPA Data'!E:E)</f>
        <v>2.1931592682118179E-3</v>
      </c>
      <c r="N611" s="24">
        <f>'EPA Data'!F612/SUM('EPA Data'!F:F)</f>
        <v>2.8438037229433929E-3</v>
      </c>
      <c r="O611" s="24">
        <f>'EPA Data'!G612/SUM('EPA Data'!G:G)</f>
        <v>2.555117877929189E-3</v>
      </c>
      <c r="P611" s="24">
        <f>'EPA Data'!H612/SUM('EPA Data'!H:H)</f>
        <v>2.2738684030419549E-3</v>
      </c>
      <c r="Q611" s="24">
        <f>'EPA Data'!I612/SUM('EPA Data'!I:I)</f>
        <v>1.9199953730796389E-3</v>
      </c>
      <c r="R611" s="24">
        <f>'EPA Data'!J612/SUM('EPA Data'!J:J)</f>
        <v>2.2630071087371565E-3</v>
      </c>
      <c r="S611" s="24">
        <f>'EPA Data'!K612/SUM('EPA Data'!K:K)</f>
        <v>2.2800937781616713E-3</v>
      </c>
      <c r="T611" s="24">
        <f>'EPA Data'!L612/SUM('EPA Data'!L:L)</f>
        <v>2.2490494069547606E-3</v>
      </c>
      <c r="U611" s="24">
        <f>'EPA Data'!M612/SUM('EPA Data'!M:M)</f>
        <v>2.4110558964931389E-3</v>
      </c>
      <c r="V611" s="24">
        <f>'EPA Data'!N612/SUM('EPA Data'!N:N)</f>
        <v>3.9302882443322867E-3</v>
      </c>
      <c r="W611" s="24">
        <f>'EPA Data'!O612/SUM('EPA Data'!O:O)</f>
        <v>3.4963798780276271E-3</v>
      </c>
      <c r="X611" s="24">
        <f>'EPA Data'!P612/SUM('EPA Data'!P:P)</f>
        <v>2.3557405530686801E-3</v>
      </c>
    </row>
    <row r="612" spans="1:24" x14ac:dyDescent="0.25">
      <c r="A612" s="16" t="s">
        <v>1118</v>
      </c>
      <c r="B612" s="16" t="s">
        <v>1043</v>
      </c>
      <c r="C612" s="21" t="s">
        <v>1119</v>
      </c>
      <c r="D612" s="17">
        <f>SUMIFS('Census Data'!G:G,'Census Data'!$A:$A,$A612)/SUMIFS('Census Data'!$F:$F,'Census Data'!$A:$A,$A612)</f>
        <v>0.50468854963236986</v>
      </c>
      <c r="E612" s="19">
        <f>SUMIFS('Census Data'!H:H,'Census Data'!$A:$A,$A612)/SUMIFS('Census Data'!$F:$F,'Census Data'!$A:$A,$A612)</f>
        <v>0.49531145036763014</v>
      </c>
      <c r="F612" s="17">
        <f>SUM(SUMIFS('Census Data'!I:I,'Census Data'!$A:$A,$A612),SUMIFS('Census Data'!J:J,'Census Data'!$A:$A,$A612))/SUMIFS('Census Data'!$F:$F,'Census Data'!$A:$A,$A612)</f>
        <v>0.94321287579714541</v>
      </c>
      <c r="G612" s="17">
        <f>SUM(SUMIFS('Census Data'!K:K,'Census Data'!$A:$A,$A612),SUMIFS('Census Data'!L:L,'Census Data'!$A:$A,$A612))/SUMIFS('Census Data'!$F:$F,'Census Data'!$A:$A,$A612)</f>
        <v>2.8793860254534412E-2</v>
      </c>
      <c r="H612" s="17">
        <f>SUM(SUMIFS('Census Data'!O:O,'Census Data'!$A:$A,$A612),SUMIFS('Census Data'!P:P,'Census Data'!$A:$A,$A612))/SUMIFS('Census Data'!$F:$F,'Census Data'!$A:$A,$A612)</f>
        <v>9.4323128030993197E-3</v>
      </c>
      <c r="I612" s="19">
        <f t="shared" si="18"/>
        <v>1.8560951145220828E-2</v>
      </c>
      <c r="J612" s="17">
        <f>SUM(SUMIFS('Census Data'!W:W,'Census Data'!$A:$A,$A612),SUMIFS('Census Data'!X:X,'Census Data'!$A:$A,$A612))/SUMIFS('Census Data'!$F:$F,'Census Data'!$A:$A,$A612)</f>
        <v>0.10253154073378792</v>
      </c>
      <c r="K612" s="19">
        <f t="shared" si="19"/>
        <v>0.8974684592662121</v>
      </c>
      <c r="L612" s="24">
        <f>'EPA Data'!D613/SUM('EPA Data'!D:D)</f>
        <v>3.5119587414344209E-4</v>
      </c>
      <c r="M612" s="24">
        <f>'EPA Data'!E613/SUM('EPA Data'!E:E)</f>
        <v>6.7199886288855839E-4</v>
      </c>
      <c r="N612" s="24">
        <f>'EPA Data'!F613/SUM('EPA Data'!F:F)</f>
        <v>1.0354865667020108E-3</v>
      </c>
      <c r="O612" s="24">
        <f>'EPA Data'!G613/SUM('EPA Data'!G:G)</f>
        <v>2.6823888942422331E-4</v>
      </c>
      <c r="P612" s="24">
        <f>'EPA Data'!H613/SUM('EPA Data'!H:H)</f>
        <v>3.7883390166944519E-4</v>
      </c>
      <c r="Q612" s="24">
        <f>'EPA Data'!I613/SUM('EPA Data'!I:I)</f>
        <v>1.7234388211300426E-4</v>
      </c>
      <c r="R612" s="24">
        <f>'EPA Data'!J613/SUM('EPA Data'!J:J)</f>
        <v>3.0196860727941936E-4</v>
      </c>
      <c r="S612" s="24">
        <f>'EPA Data'!K613/SUM('EPA Data'!K:K)</f>
        <v>6.1208737663747781E-4</v>
      </c>
      <c r="T612" s="24">
        <f>'EPA Data'!L613/SUM('EPA Data'!L:L)</f>
        <v>5.5741839939834616E-4</v>
      </c>
      <c r="U612" s="24">
        <f>'EPA Data'!M613/SUM('EPA Data'!M:M)</f>
        <v>4.1227036376818203E-4</v>
      </c>
      <c r="V612" s="24">
        <f>'EPA Data'!N613/SUM('EPA Data'!N:N)</f>
        <v>3.9784007529739332E-4</v>
      </c>
      <c r="W612" s="24">
        <f>'EPA Data'!O613/SUM('EPA Data'!O:O)</f>
        <v>4.6279282159837002E-4</v>
      </c>
      <c r="X612" s="24">
        <f>'EPA Data'!P613/SUM('EPA Data'!P:P)</f>
        <v>8.4436025574918176E-4</v>
      </c>
    </row>
    <row r="613" spans="1:24" x14ac:dyDescent="0.25">
      <c r="A613" s="16" t="s">
        <v>1120</v>
      </c>
      <c r="B613" s="16" t="s">
        <v>1043</v>
      </c>
      <c r="C613" s="21" t="s">
        <v>101</v>
      </c>
      <c r="D613" s="17">
        <f>SUMIFS('Census Data'!G:G,'Census Data'!$A:$A,$A613)/SUMIFS('Census Data'!$F:$F,'Census Data'!$A:$A,$A613)</f>
        <v>0.55982905982905984</v>
      </c>
      <c r="E613" s="19">
        <f>SUMIFS('Census Data'!H:H,'Census Data'!$A:$A,$A613)/SUMIFS('Census Data'!$F:$F,'Census Data'!$A:$A,$A613)</f>
        <v>0.44017094017094016</v>
      </c>
      <c r="F613" s="17">
        <f>SUM(SUMIFS('Census Data'!I:I,'Census Data'!$A:$A,$A613),SUMIFS('Census Data'!J:J,'Census Data'!$A:$A,$A613))/SUMIFS('Census Data'!$F:$F,'Census Data'!$A:$A,$A613)</f>
        <v>0.87555810690139046</v>
      </c>
      <c r="G613" s="17">
        <f>SUM(SUMIFS('Census Data'!K:K,'Census Data'!$A:$A,$A613),SUMIFS('Census Data'!L:L,'Census Data'!$A:$A,$A613))/SUMIFS('Census Data'!$F:$F,'Census Data'!$A:$A,$A613)</f>
        <v>0.10262788620997576</v>
      </c>
      <c r="H613" s="17">
        <f>SUM(SUMIFS('Census Data'!O:O,'Census Data'!$A:$A,$A613),SUMIFS('Census Data'!P:P,'Census Data'!$A:$A,$A613))/SUMIFS('Census Data'!$F:$F,'Census Data'!$A:$A,$A613)</f>
        <v>5.1664753157290473E-3</v>
      </c>
      <c r="I613" s="19">
        <f t="shared" si="18"/>
        <v>1.6647531572904772E-2</v>
      </c>
      <c r="J613" s="17">
        <f>SUM(SUMIFS('Census Data'!W:W,'Census Data'!$A:$A,$A613),SUMIFS('Census Data'!X:X,'Census Data'!$A:$A,$A613))/SUMIFS('Census Data'!$F:$F,'Census Data'!$A:$A,$A613)</f>
        <v>3.9800995024875621E-2</v>
      </c>
      <c r="K613" s="19">
        <f t="shared" si="19"/>
        <v>0.96019900497512434</v>
      </c>
      <c r="L613" s="24">
        <f>'EPA Data'!D614/SUM('EPA Data'!D:D)</f>
        <v>8.1968440765670231E-5</v>
      </c>
      <c r="M613" s="24">
        <f>'EPA Data'!E614/SUM('EPA Data'!E:E)</f>
        <v>9.9442708904586577E-5</v>
      </c>
      <c r="N613" s="24">
        <f>'EPA Data'!F614/SUM('EPA Data'!F:F)</f>
        <v>1.5236949817097159E-4</v>
      </c>
      <c r="O613" s="24">
        <f>'EPA Data'!G614/SUM('EPA Data'!G:G)</f>
        <v>2.5970364811644473E-5</v>
      </c>
      <c r="P613" s="24">
        <f>'EPA Data'!H614/SUM('EPA Data'!H:H)</f>
        <v>4.4045694798687093E-5</v>
      </c>
      <c r="Q613" s="24">
        <f>'EPA Data'!I614/SUM('EPA Data'!I:I)</f>
        <v>2.1777318107126007E-5</v>
      </c>
      <c r="R613" s="24">
        <f>'EPA Data'!J614/SUM('EPA Data'!J:J)</f>
        <v>3.4122671129577378E-5</v>
      </c>
      <c r="S613" s="24">
        <f>'EPA Data'!K614/SUM('EPA Data'!K:K)</f>
        <v>9.2153294061136766E-5</v>
      </c>
      <c r="T613" s="24">
        <f>'EPA Data'!L614/SUM('EPA Data'!L:L)</f>
        <v>8.6599513683091942E-5</v>
      </c>
      <c r="U613" s="24">
        <f>'EPA Data'!M614/SUM('EPA Data'!M:M)</f>
        <v>4.7622456255250505E-5</v>
      </c>
      <c r="V613" s="24">
        <f>'EPA Data'!N614/SUM('EPA Data'!N:N)</f>
        <v>3.7572630785948735E-5</v>
      </c>
      <c r="W613" s="24">
        <f>'EPA Data'!O614/SUM('EPA Data'!O:O)</f>
        <v>5.7298472961451388E-5</v>
      </c>
      <c r="X613" s="24">
        <f>'EPA Data'!P614/SUM('EPA Data'!P:P)</f>
        <v>1.121977624013484E-4</v>
      </c>
    </row>
    <row r="614" spans="1:24" x14ac:dyDescent="0.25">
      <c r="A614" s="16" t="s">
        <v>1121</v>
      </c>
      <c r="B614" s="16" t="s">
        <v>1043</v>
      </c>
      <c r="C614" s="21" t="s">
        <v>103</v>
      </c>
      <c r="D614" s="17">
        <f>SUMIFS('Census Data'!G:G,'Census Data'!$A:$A,$A614)/SUMIFS('Census Data'!$F:$F,'Census Data'!$A:$A,$A614)</f>
        <v>0.53117667761614262</v>
      </c>
      <c r="E614" s="19">
        <f>SUMIFS('Census Data'!H:H,'Census Data'!$A:$A,$A614)/SUMIFS('Census Data'!$F:$F,'Census Data'!$A:$A,$A614)</f>
        <v>0.46882332238385732</v>
      </c>
      <c r="F614" s="17">
        <f>SUM(SUMIFS('Census Data'!I:I,'Census Data'!$A:$A,$A614),SUMIFS('Census Data'!J:J,'Census Data'!$A:$A,$A614))/SUMIFS('Census Data'!$F:$F,'Census Data'!$A:$A,$A614)</f>
        <v>0.91679375879868608</v>
      </c>
      <c r="G614" s="17">
        <f>SUM(SUMIFS('Census Data'!K:K,'Census Data'!$A:$A,$A614),SUMIFS('Census Data'!L:L,'Census Data'!$A:$A,$A614))/SUMIFS('Census Data'!$F:$F,'Census Data'!$A:$A,$A614)</f>
        <v>5.6047630220553729E-2</v>
      </c>
      <c r="H614" s="17">
        <f>SUM(SUMIFS('Census Data'!O:O,'Census Data'!$A:$A,$A614),SUMIFS('Census Data'!P:P,'Census Data'!$A:$A,$A614))/SUMIFS('Census Data'!$F:$F,'Census Data'!$A:$A,$A614)</f>
        <v>8.0947911778507745E-3</v>
      </c>
      <c r="I614" s="19">
        <f t="shared" si="18"/>
        <v>1.9063819802909499E-2</v>
      </c>
      <c r="J614" s="17">
        <f>SUM(SUMIFS('Census Data'!W:W,'Census Data'!$A:$A,$A614),SUMIFS('Census Data'!X:X,'Census Data'!$A:$A,$A614))/SUMIFS('Census Data'!$F:$F,'Census Data'!$A:$A,$A614)</f>
        <v>6.5931487564523703E-2</v>
      </c>
      <c r="K614" s="19">
        <f t="shared" si="19"/>
        <v>0.93406851243547628</v>
      </c>
      <c r="L614" s="24">
        <f>'EPA Data'!D615/SUM('EPA Data'!D:D)</f>
        <v>9.4672468036132018E-5</v>
      </c>
      <c r="M614" s="24">
        <f>'EPA Data'!E615/SUM('EPA Data'!E:E)</f>
        <v>1.804498297002902E-4</v>
      </c>
      <c r="N614" s="24">
        <f>'EPA Data'!F615/SUM('EPA Data'!F:F)</f>
        <v>2.4125987465074445E-4</v>
      </c>
      <c r="O614" s="24">
        <f>'EPA Data'!G615/SUM('EPA Data'!G:G)</f>
        <v>7.6162977650648622E-5</v>
      </c>
      <c r="P614" s="24">
        <f>'EPA Data'!H615/SUM('EPA Data'!H:H)</f>
        <v>1.015686567908137E-4</v>
      </c>
      <c r="Q614" s="24">
        <f>'EPA Data'!I615/SUM('EPA Data'!I:I)</f>
        <v>4.7179358619587758E-5</v>
      </c>
      <c r="R614" s="24">
        <f>'EPA Data'!J615/SUM('EPA Data'!J:J)</f>
        <v>6.6001238990628239E-5</v>
      </c>
      <c r="S614" s="24">
        <f>'EPA Data'!K615/SUM('EPA Data'!K:K)</f>
        <v>1.4030308428371303E-4</v>
      </c>
      <c r="T614" s="24">
        <f>'EPA Data'!L615/SUM('EPA Data'!L:L)</f>
        <v>1.2969603613736149E-4</v>
      </c>
      <c r="U614" s="24">
        <f>'EPA Data'!M615/SUM('EPA Data'!M:M)</f>
        <v>1.1506618952875278E-4</v>
      </c>
      <c r="V614" s="24">
        <f>'EPA Data'!N615/SUM('EPA Data'!N:N)</f>
        <v>1.0369981186666584E-4</v>
      </c>
      <c r="W614" s="24">
        <f>'EPA Data'!O615/SUM('EPA Data'!O:O)</f>
        <v>1.2196726710661686E-4</v>
      </c>
      <c r="X614" s="24">
        <f>'EPA Data'!P615/SUM('EPA Data'!P:P)</f>
        <v>2.3643419452694411E-4</v>
      </c>
    </row>
    <row r="615" spans="1:24" x14ac:dyDescent="0.25">
      <c r="A615" s="16" t="s">
        <v>1122</v>
      </c>
      <c r="B615" s="16" t="s">
        <v>1043</v>
      </c>
      <c r="C615" s="21" t="s">
        <v>1123</v>
      </c>
      <c r="D615" s="17">
        <f>SUMIFS('Census Data'!G:G,'Census Data'!$A:$A,$A615)/SUMIFS('Census Data'!$F:$F,'Census Data'!$A:$A,$A615)</f>
        <v>0.5019075403949731</v>
      </c>
      <c r="E615" s="19">
        <f>SUMIFS('Census Data'!H:H,'Census Data'!$A:$A,$A615)/SUMIFS('Census Data'!$F:$F,'Census Data'!$A:$A,$A615)</f>
        <v>0.4980924596050269</v>
      </c>
      <c r="F615" s="17">
        <f>SUM(SUMIFS('Census Data'!I:I,'Census Data'!$A:$A,$A615),SUMIFS('Census Data'!J:J,'Census Data'!$A:$A,$A615))/SUMIFS('Census Data'!$F:$F,'Census Data'!$A:$A,$A615)</f>
        <v>0.92891606822262118</v>
      </c>
      <c r="G615" s="17">
        <f>SUM(SUMIFS('Census Data'!K:K,'Census Data'!$A:$A,$A615),SUMIFS('Census Data'!L:L,'Census Data'!$A:$A,$A615))/SUMIFS('Census Data'!$F:$F,'Census Data'!$A:$A,$A615)</f>
        <v>4.2667190305206465E-2</v>
      </c>
      <c r="H615" s="17">
        <f>SUM(SUMIFS('Census Data'!O:O,'Census Data'!$A:$A,$A615),SUMIFS('Census Data'!P:P,'Census Data'!$A:$A,$A615))/SUMIFS('Census Data'!$F:$F,'Census Data'!$A:$A,$A615)</f>
        <v>9.2291292639138239E-3</v>
      </c>
      <c r="I615" s="19">
        <f t="shared" si="18"/>
        <v>1.9187612208258487E-2</v>
      </c>
      <c r="J615" s="17">
        <f>SUM(SUMIFS('Census Data'!W:W,'Census Data'!$A:$A,$A615),SUMIFS('Census Data'!X:X,'Census Data'!$A:$A,$A615))/SUMIFS('Census Data'!$F:$F,'Census Data'!$A:$A,$A615)</f>
        <v>4.7520197486535007E-2</v>
      </c>
      <c r="K615" s="19">
        <f t="shared" si="19"/>
        <v>0.95247980251346498</v>
      </c>
      <c r="L615" s="24">
        <f>'EPA Data'!D616/SUM('EPA Data'!D:D)</f>
        <v>1.101731345875281E-4</v>
      </c>
      <c r="M615" s="24">
        <f>'EPA Data'!E616/SUM('EPA Data'!E:E)</f>
        <v>2.1102872352918845E-4</v>
      </c>
      <c r="N615" s="24">
        <f>'EPA Data'!F616/SUM('EPA Data'!F:F)</f>
        <v>3.2512702643068672E-4</v>
      </c>
      <c r="O615" s="24">
        <f>'EPA Data'!G616/SUM('EPA Data'!G:G)</f>
        <v>7.5912525416472714E-5</v>
      </c>
      <c r="P615" s="24">
        <f>'EPA Data'!H616/SUM('EPA Data'!H:H)</f>
        <v>1.1273852906965364E-4</v>
      </c>
      <c r="Q615" s="24">
        <f>'EPA Data'!I616/SUM('EPA Data'!I:I)</f>
        <v>5.2340192229093839E-5</v>
      </c>
      <c r="R615" s="24">
        <f>'EPA Data'!J616/SUM('EPA Data'!J:J)</f>
        <v>7.3244762129126117E-5</v>
      </c>
      <c r="S615" s="24">
        <f>'EPA Data'!K616/SUM('EPA Data'!K:K)</f>
        <v>1.6114423350717852E-4</v>
      </c>
      <c r="T615" s="24">
        <f>'EPA Data'!L616/SUM('EPA Data'!L:L)</f>
        <v>1.5858579369661517E-4</v>
      </c>
      <c r="U615" s="24">
        <f>'EPA Data'!M616/SUM('EPA Data'!M:M)</f>
        <v>1.1670542102630409E-4</v>
      </c>
      <c r="V615" s="24">
        <f>'EPA Data'!N616/SUM('EPA Data'!N:N)</f>
        <v>1.1302971749535473E-4</v>
      </c>
      <c r="W615" s="24">
        <f>'EPA Data'!O616/SUM('EPA Data'!O:O)</f>
        <v>1.4861577805218572E-4</v>
      </c>
      <c r="X615" s="24">
        <f>'EPA Data'!P616/SUM('EPA Data'!P:P)</f>
        <v>2.749169999018564E-4</v>
      </c>
    </row>
    <row r="616" spans="1:24" x14ac:dyDescent="0.25">
      <c r="A616" s="16" t="s">
        <v>1124</v>
      </c>
      <c r="B616" s="16" t="s">
        <v>1043</v>
      </c>
      <c r="C616" s="21" t="s">
        <v>260</v>
      </c>
      <c r="D616" s="17">
        <f>SUMIFS('Census Data'!G:G,'Census Data'!$A:$A,$A616)/SUMIFS('Census Data'!$F:$F,'Census Data'!$A:$A,$A616)</f>
        <v>0.50831644419596056</v>
      </c>
      <c r="E616" s="19">
        <f>SUMIFS('Census Data'!H:H,'Census Data'!$A:$A,$A616)/SUMIFS('Census Data'!$F:$F,'Census Data'!$A:$A,$A616)</f>
        <v>0.49168355580403944</v>
      </c>
      <c r="F616" s="17">
        <f>SUM(SUMIFS('Census Data'!I:I,'Census Data'!$A:$A,$A616),SUMIFS('Census Data'!J:J,'Census Data'!$A:$A,$A616))/SUMIFS('Census Data'!$F:$F,'Census Data'!$A:$A,$A616)</f>
        <v>0.88685442728352781</v>
      </c>
      <c r="G616" s="17">
        <f>SUM(SUMIFS('Census Data'!K:K,'Census Data'!$A:$A,$A616),SUMIFS('Census Data'!L:L,'Census Data'!$A:$A,$A616))/SUMIFS('Census Data'!$F:$F,'Census Data'!$A:$A,$A616)</f>
        <v>8.5295967572856249E-2</v>
      </c>
      <c r="H616" s="17">
        <f>SUM(SUMIFS('Census Data'!O:O,'Census Data'!$A:$A,$A616),SUMIFS('Census Data'!P:P,'Census Data'!$A:$A,$A616))/SUMIFS('Census Data'!$F:$F,'Census Data'!$A:$A,$A616)</f>
        <v>7.7224124676776853E-3</v>
      </c>
      <c r="I616" s="19">
        <f t="shared" si="18"/>
        <v>2.012719267593821E-2</v>
      </c>
      <c r="J616" s="17">
        <f>SUM(SUMIFS('Census Data'!W:W,'Census Data'!$A:$A,$A616),SUMIFS('Census Data'!X:X,'Census Data'!$A:$A,$A616))/SUMIFS('Census Data'!$F:$F,'Census Data'!$A:$A,$A616)</f>
        <v>3.4663498497449159E-2</v>
      </c>
      <c r="K616" s="19">
        <f t="shared" si="19"/>
        <v>0.96533650150255079</v>
      </c>
      <c r="L616" s="24">
        <f>'EPA Data'!D617/SUM('EPA Data'!D:D)</f>
        <v>1.1568636380353618E-4</v>
      </c>
      <c r="M616" s="24">
        <f>'EPA Data'!E617/SUM('EPA Data'!E:E)</f>
        <v>1.7926557234802608E-4</v>
      </c>
      <c r="N616" s="24">
        <f>'EPA Data'!F617/SUM('EPA Data'!F:F)</f>
        <v>2.7702829558902463E-4</v>
      </c>
      <c r="O616" s="24">
        <f>'EPA Data'!G617/SUM('EPA Data'!G:G)</f>
        <v>5.1749873180916124E-5</v>
      </c>
      <c r="P616" s="24">
        <f>'EPA Data'!H617/SUM('EPA Data'!H:H)</f>
        <v>7.8020832780312593E-5</v>
      </c>
      <c r="Q616" s="24">
        <f>'EPA Data'!I617/SUM('EPA Data'!I:I)</f>
        <v>3.3000292745835605E-5</v>
      </c>
      <c r="R616" s="24">
        <f>'EPA Data'!J617/SUM('EPA Data'!J:J)</f>
        <v>4.8298418284158575E-5</v>
      </c>
      <c r="S616" s="24">
        <f>'EPA Data'!K617/SUM('EPA Data'!K:K)</f>
        <v>1.1969005346902345E-4</v>
      </c>
      <c r="T616" s="24">
        <f>'EPA Data'!L617/SUM('EPA Data'!L:L)</f>
        <v>1.1716626104202065E-4</v>
      </c>
      <c r="U616" s="24">
        <f>'EPA Data'!M617/SUM('EPA Data'!M:M)</f>
        <v>8.7697956685478258E-5</v>
      </c>
      <c r="V616" s="24">
        <f>'EPA Data'!N617/SUM('EPA Data'!N:N)</f>
        <v>7.4751428311618977E-5</v>
      </c>
      <c r="W616" s="24">
        <f>'EPA Data'!O617/SUM('EPA Data'!O:O)</f>
        <v>1.5333937639062193E-4</v>
      </c>
      <c r="X616" s="24">
        <f>'EPA Data'!P617/SUM('EPA Data'!P:P)</f>
        <v>2.0898165531251856E-4</v>
      </c>
    </row>
    <row r="617" spans="1:24" x14ac:dyDescent="0.25">
      <c r="A617" s="16" t="s">
        <v>1125</v>
      </c>
      <c r="B617" s="16" t="s">
        <v>1043</v>
      </c>
      <c r="C617" s="21" t="s">
        <v>1126</v>
      </c>
      <c r="D617" s="17">
        <f>SUMIFS('Census Data'!G:G,'Census Data'!$A:$A,$A617)/SUMIFS('Census Data'!$F:$F,'Census Data'!$A:$A,$A617)</f>
        <v>0.49056667340475707</v>
      </c>
      <c r="E617" s="19">
        <f>SUMIFS('Census Data'!H:H,'Census Data'!$A:$A,$A617)/SUMIFS('Census Data'!$F:$F,'Census Data'!$A:$A,$A617)</f>
        <v>0.50943332659524287</v>
      </c>
      <c r="F617" s="17">
        <f>SUM(SUMIFS('Census Data'!I:I,'Census Data'!$A:$A,$A617),SUMIFS('Census Data'!J:J,'Census Data'!$A:$A,$A617))/SUMIFS('Census Data'!$F:$F,'Census Data'!$A:$A,$A617)</f>
        <v>0.89892864362239744</v>
      </c>
      <c r="G617" s="17">
        <f>SUM(SUMIFS('Census Data'!K:K,'Census Data'!$A:$A,$A617),SUMIFS('Census Data'!L:L,'Census Data'!$A:$A,$A617))/SUMIFS('Census Data'!$F:$F,'Census Data'!$A:$A,$A617)</f>
        <v>5.4915436965164072E-2</v>
      </c>
      <c r="H617" s="17">
        <f>SUM(SUMIFS('Census Data'!O:O,'Census Data'!$A:$A,$A617),SUMIFS('Census Data'!P:P,'Census Data'!$A:$A,$A617))/SUMIFS('Census Data'!$F:$F,'Census Data'!$A:$A,$A617)</f>
        <v>2.4762482312512633E-2</v>
      </c>
      <c r="I617" s="19">
        <f t="shared" si="18"/>
        <v>2.1393437099925805E-2</v>
      </c>
      <c r="J617" s="17">
        <f>SUM(SUMIFS('Census Data'!W:W,'Census Data'!$A:$A,$A617),SUMIFS('Census Data'!X:X,'Census Data'!$A:$A,$A617))/SUMIFS('Census Data'!$F:$F,'Census Data'!$A:$A,$A617)</f>
        <v>2.944545515800822E-2</v>
      </c>
      <c r="K617" s="19">
        <f t="shared" si="19"/>
        <v>0.97055454484199177</v>
      </c>
      <c r="L617" s="24">
        <f>'EPA Data'!D618/SUM('EPA Data'!D:D)</f>
        <v>5.6257881301741864E-5</v>
      </c>
      <c r="M617" s="24">
        <f>'EPA Data'!E618/SUM('EPA Data'!E:E)</f>
        <v>1.4156997562638117E-4</v>
      </c>
      <c r="N617" s="24">
        <f>'EPA Data'!F618/SUM('EPA Data'!F:F)</f>
        <v>1.8004361155355312E-4</v>
      </c>
      <c r="O617" s="24">
        <f>'EPA Data'!G618/SUM('EPA Data'!G:G)</f>
        <v>3.9384769881289079E-5</v>
      </c>
      <c r="P617" s="24">
        <f>'EPA Data'!H618/SUM('EPA Data'!H:H)</f>
        <v>6.7115891230868589E-5</v>
      </c>
      <c r="Q617" s="24">
        <f>'EPA Data'!I618/SUM('EPA Data'!I:I)</f>
        <v>2.5959706435642639E-5</v>
      </c>
      <c r="R617" s="24">
        <f>'EPA Data'!J618/SUM('EPA Data'!J:J)</f>
        <v>3.2253005935096867E-5</v>
      </c>
      <c r="S617" s="24">
        <f>'EPA Data'!K618/SUM('EPA Data'!K:K)</f>
        <v>9.8628284162600099E-5</v>
      </c>
      <c r="T617" s="24">
        <f>'EPA Data'!L618/SUM('EPA Data'!L:L)</f>
        <v>7.6706505122922921E-5</v>
      </c>
      <c r="U617" s="24">
        <f>'EPA Data'!M618/SUM('EPA Data'!M:M)</f>
        <v>6.8015071123523661E-5</v>
      </c>
      <c r="V617" s="24">
        <f>'EPA Data'!N618/SUM('EPA Data'!N:N)</f>
        <v>5.4579569869929342E-5</v>
      </c>
      <c r="W617" s="24">
        <f>'EPA Data'!O618/SUM('EPA Data'!O:O)</f>
        <v>8.1475217899908866E-5</v>
      </c>
      <c r="X617" s="24">
        <f>'EPA Data'!P618/SUM('EPA Data'!P:P)</f>
        <v>1.8937649242584527E-4</v>
      </c>
    </row>
    <row r="618" spans="1:24" x14ac:dyDescent="0.25">
      <c r="A618" s="16" t="s">
        <v>1127</v>
      </c>
      <c r="B618" s="16" t="s">
        <v>1043</v>
      </c>
      <c r="C618" s="21" t="s">
        <v>1128</v>
      </c>
      <c r="D618" s="17">
        <f>SUMIFS('Census Data'!G:G,'Census Data'!$A:$A,$A618)/SUMIFS('Census Data'!$F:$F,'Census Data'!$A:$A,$A618)</f>
        <v>0.49767361765451273</v>
      </c>
      <c r="E618" s="19">
        <f>SUMIFS('Census Data'!H:H,'Census Data'!$A:$A,$A618)/SUMIFS('Census Data'!$F:$F,'Census Data'!$A:$A,$A618)</f>
        <v>0.50232638234548732</v>
      </c>
      <c r="F618" s="17">
        <f>SUM(SUMIFS('Census Data'!I:I,'Census Data'!$A:$A,$A618),SUMIFS('Census Data'!J:J,'Census Data'!$A:$A,$A618))/SUMIFS('Census Data'!$F:$F,'Census Data'!$A:$A,$A618)</f>
        <v>0.92985437366379231</v>
      </c>
      <c r="G618" s="17">
        <f>SUM(SUMIFS('Census Data'!K:K,'Census Data'!$A:$A,$A618),SUMIFS('Census Data'!L:L,'Census Data'!$A:$A,$A618))/SUMIFS('Census Data'!$F:$F,'Census Data'!$A:$A,$A618)</f>
        <v>1.7928739919551358E-2</v>
      </c>
      <c r="H618" s="17">
        <f>SUM(SUMIFS('Census Data'!O:O,'Census Data'!$A:$A,$A618),SUMIFS('Census Data'!P:P,'Census Data'!$A:$A,$A618))/SUMIFS('Census Data'!$F:$F,'Census Data'!$A:$A,$A618)</f>
        <v>2.990506020651517E-2</v>
      </c>
      <c r="I618" s="19">
        <f t="shared" si="18"/>
        <v>2.2311826210141161E-2</v>
      </c>
      <c r="J618" s="17">
        <f>SUM(SUMIFS('Census Data'!W:W,'Census Data'!$A:$A,$A618),SUMIFS('Census Data'!X:X,'Census Data'!$A:$A,$A618))/SUMIFS('Census Data'!$F:$F,'Census Data'!$A:$A,$A618)</f>
        <v>0.13885838309928714</v>
      </c>
      <c r="K618" s="19">
        <f t="shared" si="19"/>
        <v>0.86114161690071289</v>
      </c>
      <c r="L618" s="24">
        <f>'EPA Data'!D619/SUM('EPA Data'!D:D)</f>
        <v>6.3667269681094794E-4</v>
      </c>
      <c r="M618" s="24">
        <f>'EPA Data'!E619/SUM('EPA Data'!E:E)</f>
        <v>1.0769016895480238E-3</v>
      </c>
      <c r="N618" s="24">
        <f>'EPA Data'!F619/SUM('EPA Data'!F:F)</f>
        <v>1.4258559549389855E-3</v>
      </c>
      <c r="O618" s="24">
        <f>'EPA Data'!G619/SUM('EPA Data'!G:G)</f>
        <v>8.6408071817400923E-4</v>
      </c>
      <c r="P618" s="24">
        <f>'EPA Data'!H619/SUM('EPA Data'!H:H)</f>
        <v>8.4207877783011272E-4</v>
      </c>
      <c r="Q618" s="24">
        <f>'EPA Data'!I619/SUM('EPA Data'!I:I)</f>
        <v>4.3258746003587648E-4</v>
      </c>
      <c r="R618" s="24">
        <f>'EPA Data'!J619/SUM('EPA Data'!J:J)</f>
        <v>6.8442778585573317E-4</v>
      </c>
      <c r="S618" s="24">
        <f>'EPA Data'!K619/SUM('EPA Data'!K:K)</f>
        <v>9.592816064037976E-4</v>
      </c>
      <c r="T618" s="24">
        <f>'EPA Data'!L619/SUM('EPA Data'!L:L)</f>
        <v>8.2600041793046153E-4</v>
      </c>
      <c r="U618" s="24">
        <f>'EPA Data'!M619/SUM('EPA Data'!M:M)</f>
        <v>9.7687109866008621E-4</v>
      </c>
      <c r="V618" s="24">
        <f>'EPA Data'!N619/SUM('EPA Data'!N:N)</f>
        <v>1.2059573342074897E-3</v>
      </c>
      <c r="W618" s="24">
        <f>'EPA Data'!O619/SUM('EPA Data'!O:O)</f>
        <v>1.0812863326147215E-3</v>
      </c>
      <c r="X618" s="24">
        <f>'EPA Data'!P619/SUM('EPA Data'!P:P)</f>
        <v>1.3785493280245003E-3</v>
      </c>
    </row>
    <row r="619" spans="1:24" x14ac:dyDescent="0.25">
      <c r="A619" s="16" t="s">
        <v>1129</v>
      </c>
      <c r="B619" s="16" t="s">
        <v>1043</v>
      </c>
      <c r="C619" s="21" t="s">
        <v>1130</v>
      </c>
      <c r="D619" s="17">
        <f>SUMIFS('Census Data'!G:G,'Census Data'!$A:$A,$A619)/SUMIFS('Census Data'!$F:$F,'Census Data'!$A:$A,$A619)</f>
        <v>0.48518222683465778</v>
      </c>
      <c r="E619" s="19">
        <f>SUMIFS('Census Data'!H:H,'Census Data'!$A:$A,$A619)/SUMIFS('Census Data'!$F:$F,'Census Data'!$A:$A,$A619)</f>
        <v>0.51481777316534216</v>
      </c>
      <c r="F619" s="17">
        <f>SUM(SUMIFS('Census Data'!I:I,'Census Data'!$A:$A,$A619),SUMIFS('Census Data'!J:J,'Census Data'!$A:$A,$A619))/SUMIFS('Census Data'!$F:$F,'Census Data'!$A:$A,$A619)</f>
        <v>0.83689080382702585</v>
      </c>
      <c r="G619" s="17">
        <f>SUM(SUMIFS('Census Data'!K:K,'Census Data'!$A:$A,$A619),SUMIFS('Census Data'!L:L,'Census Data'!$A:$A,$A619))/SUMIFS('Census Data'!$F:$F,'Census Data'!$A:$A,$A619)</f>
        <v>8.3962522665391767E-2</v>
      </c>
      <c r="H619" s="17">
        <f>SUM(SUMIFS('Census Data'!O:O,'Census Data'!$A:$A,$A619),SUMIFS('Census Data'!P:P,'Census Data'!$A:$A,$A619))/SUMIFS('Census Data'!$F:$F,'Census Data'!$A:$A,$A619)</f>
        <v>5.114361841683332E-2</v>
      </c>
      <c r="I619" s="19">
        <f t="shared" si="18"/>
        <v>2.8003055090749074E-2</v>
      </c>
      <c r="J619" s="17">
        <f>SUM(SUMIFS('Census Data'!W:W,'Census Data'!$A:$A,$A619),SUMIFS('Census Data'!X:X,'Census Data'!$A:$A,$A619))/SUMIFS('Census Data'!$F:$F,'Census Data'!$A:$A,$A619)</f>
        <v>5.1668347743955408E-2</v>
      </c>
      <c r="K619" s="19">
        <f t="shared" si="19"/>
        <v>0.94833165225604454</v>
      </c>
      <c r="L619" s="24">
        <f>'EPA Data'!D620/SUM('EPA Data'!D:D)</f>
        <v>3.54440462836601E-4</v>
      </c>
      <c r="M619" s="24">
        <f>'EPA Data'!E620/SUM('EPA Data'!E:E)</f>
        <v>6.1804549448312568E-4</v>
      </c>
      <c r="N619" s="24">
        <f>'EPA Data'!F620/SUM('EPA Data'!F:F)</f>
        <v>9.6280239881082336E-4</v>
      </c>
      <c r="O619" s="24">
        <f>'EPA Data'!G620/SUM('EPA Data'!G:G)</f>
        <v>2.100564756662959E-4</v>
      </c>
      <c r="P619" s="24">
        <f>'EPA Data'!H620/SUM('EPA Data'!H:H)</f>
        <v>3.1019570856358946E-4</v>
      </c>
      <c r="Q619" s="24">
        <f>'EPA Data'!I620/SUM('EPA Data'!I:I)</f>
        <v>1.4477063321244045E-4</v>
      </c>
      <c r="R619" s="24">
        <f>'EPA Data'!J620/SUM('EPA Data'!J:J)</f>
        <v>1.986324630335082E-4</v>
      </c>
      <c r="S619" s="24">
        <f>'EPA Data'!K620/SUM('EPA Data'!K:K)</f>
        <v>4.4472934383939797E-4</v>
      </c>
      <c r="T619" s="24">
        <f>'EPA Data'!L620/SUM('EPA Data'!L:L)</f>
        <v>4.3982362249743499E-4</v>
      </c>
      <c r="U619" s="24">
        <f>'EPA Data'!M620/SUM('EPA Data'!M:M)</f>
        <v>3.5642523028504261E-4</v>
      </c>
      <c r="V619" s="24">
        <f>'EPA Data'!N620/SUM('EPA Data'!N:N)</f>
        <v>3.185015250891293E-4</v>
      </c>
      <c r="W619" s="24">
        <f>'EPA Data'!O620/SUM('EPA Data'!O:O)</f>
        <v>4.3166810235265707E-4</v>
      </c>
      <c r="X619" s="24">
        <f>'EPA Data'!P620/SUM('EPA Data'!P:P)</f>
        <v>7.7950969437411122E-4</v>
      </c>
    </row>
    <row r="620" spans="1:24" x14ac:dyDescent="0.25">
      <c r="A620" s="16" t="s">
        <v>1131</v>
      </c>
      <c r="B620" s="16" t="s">
        <v>1043</v>
      </c>
      <c r="C620" s="21" t="s">
        <v>109</v>
      </c>
      <c r="D620" s="17">
        <f>SUMIFS('Census Data'!G:G,'Census Data'!$A:$A,$A620)/SUMIFS('Census Data'!$F:$F,'Census Data'!$A:$A,$A620)</f>
        <v>0.4788047188224096</v>
      </c>
      <c r="E620" s="19">
        <f>SUMIFS('Census Data'!H:H,'Census Data'!$A:$A,$A620)/SUMIFS('Census Data'!$F:$F,'Census Data'!$A:$A,$A620)</f>
        <v>0.5211952811775904</v>
      </c>
      <c r="F620" s="17">
        <f>SUM(SUMIFS('Census Data'!I:I,'Census Data'!$A:$A,$A620),SUMIFS('Census Data'!J:J,'Census Data'!$A:$A,$A620))/SUMIFS('Census Data'!$F:$F,'Census Data'!$A:$A,$A620)</f>
        <v>0.77695199453893415</v>
      </c>
      <c r="G620" s="17">
        <f>SUM(SUMIFS('Census Data'!K:K,'Census Data'!$A:$A,$A620),SUMIFS('Census Data'!L:L,'Census Data'!$A:$A,$A620))/SUMIFS('Census Data'!$F:$F,'Census Data'!$A:$A,$A620)</f>
        <v>0.17753271351517658</v>
      </c>
      <c r="H620" s="17">
        <f>SUM(SUMIFS('Census Data'!O:O,'Census Data'!$A:$A,$A620),SUMIFS('Census Data'!P:P,'Census Data'!$A:$A,$A620))/SUMIFS('Census Data'!$F:$F,'Census Data'!$A:$A,$A620)</f>
        <v>1.1566306761914833E-2</v>
      </c>
      <c r="I620" s="19">
        <f t="shared" si="18"/>
        <v>3.3948985183974378E-2</v>
      </c>
      <c r="J620" s="17">
        <f>SUM(SUMIFS('Census Data'!W:W,'Census Data'!$A:$A,$A620),SUMIFS('Census Data'!X:X,'Census Data'!$A:$A,$A620))/SUMIFS('Census Data'!$F:$F,'Census Data'!$A:$A,$A620)</f>
        <v>2.3930621388533684E-2</v>
      </c>
      <c r="K620" s="19">
        <f t="shared" si="19"/>
        <v>0.97606937861146637</v>
      </c>
      <c r="L620" s="24">
        <f>'EPA Data'!D621/SUM('EPA Data'!D:D)</f>
        <v>3.7098903437159656E-4</v>
      </c>
      <c r="M620" s="24">
        <f>'EPA Data'!E621/SUM('EPA Data'!E:E)</f>
        <v>6.1011196431877011E-4</v>
      </c>
      <c r="N620" s="24">
        <f>'EPA Data'!F621/SUM('EPA Data'!F:F)</f>
        <v>9.4726246493554876E-4</v>
      </c>
      <c r="O620" s="24">
        <f>'EPA Data'!G621/SUM('EPA Data'!G:G)</f>
        <v>2.0985092626522644E-4</v>
      </c>
      <c r="P620" s="24">
        <f>'EPA Data'!H621/SUM('EPA Data'!H:H)</f>
        <v>2.8389620847370803E-4</v>
      </c>
      <c r="Q620" s="24">
        <f>'EPA Data'!I621/SUM('EPA Data'!I:I)</f>
        <v>1.2446791720865152E-4</v>
      </c>
      <c r="R620" s="24">
        <f>'EPA Data'!J621/SUM('EPA Data'!J:J)</f>
        <v>2.6724098307210297E-4</v>
      </c>
      <c r="S620" s="24">
        <f>'EPA Data'!K621/SUM('EPA Data'!K:K)</f>
        <v>5.0242114291330561E-4</v>
      </c>
      <c r="T620" s="24">
        <f>'EPA Data'!L621/SUM('EPA Data'!L:L)</f>
        <v>7.7284563659556834E-4</v>
      </c>
      <c r="U620" s="24">
        <f>'EPA Data'!M621/SUM('EPA Data'!M:M)</f>
        <v>3.297566144899644E-4</v>
      </c>
      <c r="V620" s="24">
        <f>'EPA Data'!N621/SUM('EPA Data'!N:N)</f>
        <v>2.7180926238204808E-4</v>
      </c>
      <c r="W620" s="24">
        <f>'EPA Data'!O621/SUM('EPA Data'!O:O)</f>
        <v>4.0412076740450225E-4</v>
      </c>
      <c r="X620" s="24">
        <f>'EPA Data'!P621/SUM('EPA Data'!P:P)</f>
        <v>7.0796999930343928E-4</v>
      </c>
    </row>
    <row r="621" spans="1:24" x14ac:dyDescent="0.25">
      <c r="A621" s="16" t="s">
        <v>1132</v>
      </c>
      <c r="B621" s="16" t="s">
        <v>1043</v>
      </c>
      <c r="C621" s="21" t="s">
        <v>1133</v>
      </c>
      <c r="D621" s="17">
        <f>SUMIFS('Census Data'!G:G,'Census Data'!$A:$A,$A621)/SUMIFS('Census Data'!$F:$F,'Census Data'!$A:$A,$A621)</f>
        <v>0.49392334060454968</v>
      </c>
      <c r="E621" s="19">
        <f>SUMIFS('Census Data'!H:H,'Census Data'!$A:$A,$A621)/SUMIFS('Census Data'!$F:$F,'Census Data'!$A:$A,$A621)</f>
        <v>0.50607665939545032</v>
      </c>
      <c r="F621" s="17">
        <f>SUM(SUMIFS('Census Data'!I:I,'Census Data'!$A:$A,$A621),SUMIFS('Census Data'!J:J,'Census Data'!$A:$A,$A621))/SUMIFS('Census Data'!$F:$F,'Census Data'!$A:$A,$A621)</f>
        <v>0.97061835017584475</v>
      </c>
      <c r="G621" s="17">
        <f>SUM(SUMIFS('Census Data'!K:K,'Census Data'!$A:$A,$A621),SUMIFS('Census Data'!L:L,'Census Data'!$A:$A,$A621))/SUMIFS('Census Data'!$F:$F,'Census Data'!$A:$A,$A621)</f>
        <v>9.6603303209722661E-3</v>
      </c>
      <c r="H621" s="17">
        <f>SUM(SUMIFS('Census Data'!O:O,'Census Data'!$A:$A,$A621),SUMIFS('Census Data'!P:P,'Census Data'!$A:$A,$A621))/SUMIFS('Census Data'!$F:$F,'Census Data'!$A:$A,$A621)</f>
        <v>4.1624003917553306E-3</v>
      </c>
      <c r="I621" s="19">
        <f t="shared" si="18"/>
        <v>1.5558919111427705E-2</v>
      </c>
      <c r="J621" s="17">
        <f>SUM(SUMIFS('Census Data'!W:W,'Census Data'!$A:$A,$A621),SUMIFS('Census Data'!X:X,'Census Data'!$A:$A,$A621))/SUMIFS('Census Data'!$F:$F,'Census Data'!$A:$A,$A621)</f>
        <v>1.2643012954636513E-2</v>
      </c>
      <c r="K621" s="19">
        <f t="shared" si="19"/>
        <v>0.98735698704536345</v>
      </c>
      <c r="L621" s="24">
        <f>'EPA Data'!D622/SUM('EPA Data'!D:D)</f>
        <v>1.8868000209936695E-4</v>
      </c>
      <c r="M621" s="24">
        <f>'EPA Data'!E622/SUM('EPA Data'!E:E)</f>
        <v>2.8957090850875126E-4</v>
      </c>
      <c r="N621" s="24">
        <f>'EPA Data'!F622/SUM('EPA Data'!F:F)</f>
        <v>4.3653424999298094E-4</v>
      </c>
      <c r="O621" s="24">
        <f>'EPA Data'!G622/SUM('EPA Data'!G:G)</f>
        <v>9.8362377310930619E-5</v>
      </c>
      <c r="P621" s="24">
        <f>'EPA Data'!H622/SUM('EPA Data'!H:H)</f>
        <v>1.4200375855960511E-4</v>
      </c>
      <c r="Q621" s="24">
        <f>'EPA Data'!I622/SUM('EPA Data'!I:I)</f>
        <v>6.4684201666146218E-5</v>
      </c>
      <c r="R621" s="24">
        <f>'EPA Data'!J622/SUM('EPA Data'!J:J)</f>
        <v>8.2549295024796068E-5</v>
      </c>
      <c r="S621" s="24">
        <f>'EPA Data'!K622/SUM('EPA Data'!K:K)</f>
        <v>1.9900821781807874E-4</v>
      </c>
      <c r="T621" s="24">
        <f>'EPA Data'!L622/SUM('EPA Data'!L:L)</f>
        <v>1.9953274874386711E-4</v>
      </c>
      <c r="U621" s="24">
        <f>'EPA Data'!M622/SUM('EPA Data'!M:M)</f>
        <v>1.4907654496534276E-4</v>
      </c>
      <c r="V621" s="24">
        <f>'EPA Data'!N622/SUM('EPA Data'!N:N)</f>
        <v>1.3141973713597774E-4</v>
      </c>
      <c r="W621" s="24">
        <f>'EPA Data'!O622/SUM('EPA Data'!O:O)</f>
        <v>1.5430552426176685E-4</v>
      </c>
      <c r="X621" s="24">
        <f>'EPA Data'!P622/SUM('EPA Data'!P:P)</f>
        <v>3.3882062082617106E-4</v>
      </c>
    </row>
    <row r="622" spans="1:24" x14ac:dyDescent="0.25">
      <c r="A622" s="16" t="s">
        <v>1134</v>
      </c>
      <c r="B622" s="16" t="s">
        <v>1043</v>
      </c>
      <c r="C622" s="21" t="s">
        <v>111</v>
      </c>
      <c r="D622" s="17">
        <f>SUMIFS('Census Data'!G:G,'Census Data'!$A:$A,$A622)/SUMIFS('Census Data'!$F:$F,'Census Data'!$A:$A,$A622)</f>
        <v>0.48680437775225693</v>
      </c>
      <c r="E622" s="19">
        <f>SUMIFS('Census Data'!H:H,'Census Data'!$A:$A,$A622)/SUMIFS('Census Data'!$F:$F,'Census Data'!$A:$A,$A622)</f>
        <v>0.51319562224774307</v>
      </c>
      <c r="F622" s="17">
        <f>SUM(SUMIFS('Census Data'!I:I,'Census Data'!$A:$A,$A622),SUMIFS('Census Data'!J:J,'Census Data'!$A:$A,$A622))/SUMIFS('Census Data'!$F:$F,'Census Data'!$A:$A,$A622)</f>
        <v>0.87632621707749292</v>
      </c>
      <c r="G622" s="17">
        <f>SUM(SUMIFS('Census Data'!K:K,'Census Data'!$A:$A,$A622),SUMIFS('Census Data'!L:L,'Census Data'!$A:$A,$A622))/SUMIFS('Census Data'!$F:$F,'Census Data'!$A:$A,$A622)</f>
        <v>8.8323205281291117E-2</v>
      </c>
      <c r="H622" s="17">
        <f>SUM(SUMIFS('Census Data'!O:O,'Census Data'!$A:$A,$A622),SUMIFS('Census Data'!P:P,'Census Data'!$A:$A,$A622))/SUMIFS('Census Data'!$F:$F,'Census Data'!$A:$A,$A622)</f>
        <v>1.0305514781378582E-2</v>
      </c>
      <c r="I622" s="19">
        <f t="shared" si="18"/>
        <v>2.504506285983743E-2</v>
      </c>
      <c r="J622" s="17">
        <f>SUM(SUMIFS('Census Data'!W:W,'Census Data'!$A:$A,$A622),SUMIFS('Census Data'!X:X,'Census Data'!$A:$A,$A622))/SUMIFS('Census Data'!$F:$F,'Census Data'!$A:$A,$A622)</f>
        <v>3.4358053892898699E-2</v>
      </c>
      <c r="K622" s="19">
        <f t="shared" si="19"/>
        <v>0.9656419461071013</v>
      </c>
      <c r="L622" s="24">
        <f>'EPA Data'!D623/SUM('EPA Data'!D:D)</f>
        <v>8.5946145847332609E-4</v>
      </c>
      <c r="M622" s="24">
        <f>'EPA Data'!E623/SUM('EPA Data'!E:E)</f>
        <v>1.5239477207656606E-3</v>
      </c>
      <c r="N622" s="24">
        <f>'EPA Data'!F623/SUM('EPA Data'!F:F)</f>
        <v>2.2444794440169436E-3</v>
      </c>
      <c r="O622" s="24">
        <f>'EPA Data'!G623/SUM('EPA Data'!G:G)</f>
        <v>7.1772118568527742E-4</v>
      </c>
      <c r="P622" s="24">
        <f>'EPA Data'!H623/SUM('EPA Data'!H:H)</f>
        <v>7.9586717616103077E-4</v>
      </c>
      <c r="Q622" s="24">
        <f>'EPA Data'!I623/SUM('EPA Data'!I:I)</f>
        <v>3.5917596834384645E-4</v>
      </c>
      <c r="R622" s="24">
        <f>'EPA Data'!J623/SUM('EPA Data'!J:J)</f>
        <v>7.1113026045267736E-4</v>
      </c>
      <c r="S622" s="24">
        <f>'EPA Data'!K623/SUM('EPA Data'!K:K)</f>
        <v>1.1728023312218055E-3</v>
      </c>
      <c r="T622" s="24">
        <f>'EPA Data'!L623/SUM('EPA Data'!L:L)</f>
        <v>1.6087483477052824E-3</v>
      </c>
      <c r="U622" s="24">
        <f>'EPA Data'!M623/SUM('EPA Data'!M:M)</f>
        <v>8.4586251474541194E-4</v>
      </c>
      <c r="V622" s="24">
        <f>'EPA Data'!N623/SUM('EPA Data'!N:N)</f>
        <v>8.2338012582573023E-4</v>
      </c>
      <c r="W622" s="24">
        <f>'EPA Data'!O623/SUM('EPA Data'!O:O)</f>
        <v>8.6821295903426144E-4</v>
      </c>
      <c r="X622" s="24">
        <f>'EPA Data'!P623/SUM('EPA Data'!P:P)</f>
        <v>1.5342595241032153E-3</v>
      </c>
    </row>
    <row r="623" spans="1:24" x14ac:dyDescent="0.25">
      <c r="A623" s="16" t="s">
        <v>1135</v>
      </c>
      <c r="B623" s="16" t="s">
        <v>1043</v>
      </c>
      <c r="C623" s="21" t="s">
        <v>115</v>
      </c>
      <c r="D623" s="17">
        <f>SUMIFS('Census Data'!G:G,'Census Data'!$A:$A,$A623)/SUMIFS('Census Data'!$F:$F,'Census Data'!$A:$A,$A623)</f>
        <v>0.48923531783362451</v>
      </c>
      <c r="E623" s="19">
        <f>SUMIFS('Census Data'!H:H,'Census Data'!$A:$A,$A623)/SUMIFS('Census Data'!$F:$F,'Census Data'!$A:$A,$A623)</f>
        <v>0.51076468216637549</v>
      </c>
      <c r="F623" s="17">
        <f>SUM(SUMIFS('Census Data'!I:I,'Census Data'!$A:$A,$A623),SUMIFS('Census Data'!J:J,'Census Data'!$A:$A,$A623))/SUMIFS('Census Data'!$F:$F,'Census Data'!$A:$A,$A623)</f>
        <v>0.92729471845182099</v>
      </c>
      <c r="G623" s="17">
        <f>SUM(SUMIFS('Census Data'!K:K,'Census Data'!$A:$A,$A623),SUMIFS('Census Data'!L:L,'Census Data'!$A:$A,$A623))/SUMIFS('Census Data'!$F:$F,'Census Data'!$A:$A,$A623)</f>
        <v>4.2843703803252253E-2</v>
      </c>
      <c r="H623" s="17">
        <f>SUM(SUMIFS('Census Data'!O:O,'Census Data'!$A:$A,$A623),SUMIFS('Census Data'!P:P,'Census Data'!$A:$A,$A623))/SUMIFS('Census Data'!$F:$F,'Census Data'!$A:$A,$A623)</f>
        <v>6.3969896519285039E-3</v>
      </c>
      <c r="I623" s="19">
        <f t="shared" si="18"/>
        <v>2.3464588092998229E-2</v>
      </c>
      <c r="J623" s="17">
        <f>SUM(SUMIFS('Census Data'!W:W,'Census Data'!$A:$A,$A623),SUMIFS('Census Data'!X:X,'Census Data'!$A:$A,$A623))/SUMIFS('Census Data'!$F:$F,'Census Data'!$A:$A,$A623)</f>
        <v>2.1475608117188551E-2</v>
      </c>
      <c r="K623" s="19">
        <f t="shared" si="19"/>
        <v>0.97852439188281148</v>
      </c>
      <c r="L623" s="24">
        <f>'EPA Data'!D624/SUM('EPA Data'!D:D)</f>
        <v>1.3944100926935345E-4</v>
      </c>
      <c r="M623" s="24">
        <f>'EPA Data'!E624/SUM('EPA Data'!E:E)</f>
        <v>2.5733736652271079E-4</v>
      </c>
      <c r="N623" s="24">
        <f>'EPA Data'!F624/SUM('EPA Data'!F:F)</f>
        <v>3.6457868085773944E-4</v>
      </c>
      <c r="O623" s="24">
        <f>'EPA Data'!G624/SUM('EPA Data'!G:G)</f>
        <v>6.9648535991786187E-5</v>
      </c>
      <c r="P623" s="24">
        <f>'EPA Data'!H624/SUM('EPA Data'!H:H)</f>
        <v>1.1659076577327024E-4</v>
      </c>
      <c r="Q623" s="24">
        <f>'EPA Data'!I624/SUM('EPA Data'!I:I)</f>
        <v>5.1357728423373631E-5</v>
      </c>
      <c r="R623" s="24">
        <f>'EPA Data'!J624/SUM('EPA Data'!J:J)</f>
        <v>6.3931561318543656E-5</v>
      </c>
      <c r="S623" s="24">
        <f>'EPA Data'!K624/SUM('EPA Data'!K:K)</f>
        <v>1.9529411628288045E-4</v>
      </c>
      <c r="T623" s="24">
        <f>'EPA Data'!L624/SUM('EPA Data'!L:L)</f>
        <v>1.7780464742952074E-4</v>
      </c>
      <c r="U623" s="24">
        <f>'EPA Data'!M624/SUM('EPA Data'!M:M)</f>
        <v>1.1970874748695712E-4</v>
      </c>
      <c r="V623" s="24">
        <f>'EPA Data'!N624/SUM('EPA Data'!N:N)</f>
        <v>9.5663291199802412E-5</v>
      </c>
      <c r="W623" s="24">
        <f>'EPA Data'!O624/SUM('EPA Data'!O:O)</f>
        <v>1.6033212223256121E-4</v>
      </c>
      <c r="X623" s="24">
        <f>'EPA Data'!P624/SUM('EPA Data'!P:P)</f>
        <v>2.9736733496532104E-4</v>
      </c>
    </row>
    <row r="624" spans="1:24" x14ac:dyDescent="0.25">
      <c r="A624" s="16" t="s">
        <v>1136</v>
      </c>
      <c r="B624" s="16" t="s">
        <v>1043</v>
      </c>
      <c r="C624" s="21" t="s">
        <v>117</v>
      </c>
      <c r="D624" s="17">
        <f>SUMIFS('Census Data'!G:G,'Census Data'!$A:$A,$A624)/SUMIFS('Census Data'!$F:$F,'Census Data'!$A:$A,$A624)</f>
        <v>0.49396747683161391</v>
      </c>
      <c r="E624" s="19">
        <f>SUMIFS('Census Data'!H:H,'Census Data'!$A:$A,$A624)/SUMIFS('Census Data'!$F:$F,'Census Data'!$A:$A,$A624)</f>
        <v>0.50603252316838609</v>
      </c>
      <c r="F624" s="17">
        <f>SUM(SUMIFS('Census Data'!I:I,'Census Data'!$A:$A,$A624),SUMIFS('Census Data'!J:J,'Census Data'!$A:$A,$A624))/SUMIFS('Census Data'!$F:$F,'Census Data'!$A:$A,$A624)</f>
        <v>0.96931281692603599</v>
      </c>
      <c r="G624" s="17">
        <f>SUM(SUMIFS('Census Data'!K:K,'Census Data'!$A:$A,$A624),SUMIFS('Census Data'!L:L,'Census Data'!$A:$A,$A624))/SUMIFS('Census Data'!$F:$F,'Census Data'!$A:$A,$A624)</f>
        <v>7.256513376464417E-3</v>
      </c>
      <c r="H624" s="17">
        <f>SUM(SUMIFS('Census Data'!O:O,'Census Data'!$A:$A,$A624),SUMIFS('Census Data'!P:P,'Census Data'!$A:$A,$A624))/SUMIFS('Census Data'!$F:$F,'Census Data'!$A:$A,$A624)</f>
        <v>5.0708165763245321E-3</v>
      </c>
      <c r="I624" s="19">
        <f t="shared" si="18"/>
        <v>1.8359853121175052E-2</v>
      </c>
      <c r="J624" s="17">
        <f>SUM(SUMIFS('Census Data'!W:W,'Census Data'!$A:$A,$A624),SUMIFS('Census Data'!X:X,'Census Data'!$A:$A,$A624))/SUMIFS('Census Data'!$F:$F,'Census Data'!$A:$A,$A624)</f>
        <v>2.9638048609896835E-2</v>
      </c>
      <c r="K624" s="19">
        <f t="shared" si="19"/>
        <v>0.97036195139010317</v>
      </c>
      <c r="L624" s="24">
        <f>'EPA Data'!D625/SUM('EPA Data'!D:D)</f>
        <v>4.6772503396617758E-5</v>
      </c>
      <c r="M624" s="24">
        <f>'EPA Data'!E625/SUM('EPA Data'!E:E)</f>
        <v>8.191080802502011E-5</v>
      </c>
      <c r="N624" s="24">
        <f>'EPA Data'!F625/SUM('EPA Data'!F:F)</f>
        <v>1.2777075741035926E-4</v>
      </c>
      <c r="O624" s="24">
        <f>'EPA Data'!G625/SUM('EPA Data'!G:G)</f>
        <v>2.7357349954061503E-5</v>
      </c>
      <c r="P624" s="24">
        <f>'EPA Data'!H625/SUM('EPA Data'!H:H)</f>
        <v>3.8587590757059097E-5</v>
      </c>
      <c r="Q624" s="24">
        <f>'EPA Data'!I625/SUM('EPA Data'!I:I)</f>
        <v>1.6682203356759807E-5</v>
      </c>
      <c r="R624" s="24">
        <f>'EPA Data'!J625/SUM('EPA Data'!J:J)</f>
        <v>2.2974240425404487E-5</v>
      </c>
      <c r="S624" s="24">
        <f>'EPA Data'!K625/SUM('EPA Data'!K:K)</f>
        <v>5.4820462964879927E-5</v>
      </c>
      <c r="T624" s="24">
        <f>'EPA Data'!L625/SUM('EPA Data'!L:L)</f>
        <v>5.3658183024896779E-5</v>
      </c>
      <c r="U624" s="24">
        <f>'EPA Data'!M625/SUM('EPA Data'!M:M)</f>
        <v>4.7222867024633705E-5</v>
      </c>
      <c r="V624" s="24">
        <f>'EPA Data'!N625/SUM('EPA Data'!N:N)</f>
        <v>3.6782253566244073E-5</v>
      </c>
      <c r="W624" s="24">
        <f>'EPA Data'!O625/SUM('EPA Data'!O:O)</f>
        <v>4.896714810092186E-5</v>
      </c>
      <c r="X624" s="24">
        <f>'EPA Data'!P625/SUM('EPA Data'!P:P)</f>
        <v>9.6301276157556145E-5</v>
      </c>
    </row>
    <row r="625" spans="1:24" x14ac:dyDescent="0.25">
      <c r="A625" s="16" t="s">
        <v>1137</v>
      </c>
      <c r="B625" s="16" t="s">
        <v>1043</v>
      </c>
      <c r="C625" s="21" t="s">
        <v>1138</v>
      </c>
      <c r="D625" s="17">
        <f>SUMIFS('Census Data'!G:G,'Census Data'!$A:$A,$A625)/SUMIFS('Census Data'!$F:$F,'Census Data'!$A:$A,$A625)</f>
        <v>0.49337525263867055</v>
      </c>
      <c r="E625" s="19">
        <f>SUMIFS('Census Data'!H:H,'Census Data'!$A:$A,$A625)/SUMIFS('Census Data'!$F:$F,'Census Data'!$A:$A,$A625)</f>
        <v>0.50662474736132945</v>
      </c>
      <c r="F625" s="17">
        <f>SUM(SUMIFS('Census Data'!I:I,'Census Data'!$A:$A,$A625),SUMIFS('Census Data'!J:J,'Census Data'!$A:$A,$A625))/SUMIFS('Census Data'!$F:$F,'Census Data'!$A:$A,$A625)</f>
        <v>0.97327644284751857</v>
      </c>
      <c r="G625" s="17">
        <f>SUM(SUMIFS('Census Data'!K:K,'Census Data'!$A:$A,$A625),SUMIFS('Census Data'!L:L,'Census Data'!$A:$A,$A625))/SUMIFS('Census Data'!$F:$F,'Census Data'!$A:$A,$A625)</f>
        <v>6.6621753125233928E-3</v>
      </c>
      <c r="H625" s="17">
        <f>SUM(SUMIFS('Census Data'!O:O,'Census Data'!$A:$A,$A625),SUMIFS('Census Data'!P:P,'Census Data'!$A:$A,$A625))/SUMIFS('Census Data'!$F:$F,'Census Data'!$A:$A,$A625)</f>
        <v>4.5662100456621002E-3</v>
      </c>
      <c r="I625" s="19">
        <f t="shared" si="18"/>
        <v>1.5495171794295937E-2</v>
      </c>
      <c r="J625" s="17">
        <f>SUM(SUMIFS('Census Data'!W:W,'Census Data'!$A:$A,$A625),SUMIFS('Census Data'!X:X,'Census Data'!$A:$A,$A625))/SUMIFS('Census Data'!$F:$F,'Census Data'!$A:$A,$A625)</f>
        <v>1.2201512089228235E-2</v>
      </c>
      <c r="K625" s="19">
        <f t="shared" si="19"/>
        <v>0.98779848791077174</v>
      </c>
      <c r="L625" s="24">
        <f>'EPA Data'!D626/SUM('EPA Data'!D:D)</f>
        <v>6.0668449474501715E-5</v>
      </c>
      <c r="M625" s="24">
        <f>'EPA Data'!E626/SUM('EPA Data'!E:E)</f>
        <v>1.1568534194831939E-4</v>
      </c>
      <c r="N625" s="24">
        <f>'EPA Data'!F626/SUM('EPA Data'!F:F)</f>
        <v>1.6325483425505622E-4</v>
      </c>
      <c r="O625" s="24">
        <f>'EPA Data'!G626/SUM('EPA Data'!G:G)</f>
        <v>2.7077038794678961E-5</v>
      </c>
      <c r="P625" s="24">
        <f>'EPA Data'!H626/SUM('EPA Data'!H:H)</f>
        <v>4.3488919455932697E-5</v>
      </c>
      <c r="Q625" s="24">
        <f>'EPA Data'!I626/SUM('EPA Data'!I:I)</f>
        <v>1.7940323812964829E-5</v>
      </c>
      <c r="R625" s="24">
        <f>'EPA Data'!J626/SUM('EPA Data'!J:J)</f>
        <v>2.2647461297632442E-5</v>
      </c>
      <c r="S625" s="24">
        <f>'EPA Data'!K626/SUM('EPA Data'!K:K)</f>
        <v>6.368154336606181E-5</v>
      </c>
      <c r="T625" s="24">
        <f>'EPA Data'!L626/SUM('EPA Data'!L:L)</f>
        <v>5.5175552964307799E-5</v>
      </c>
      <c r="U625" s="24">
        <f>'EPA Data'!M626/SUM('EPA Data'!M:M)</f>
        <v>4.9304580485198904E-5</v>
      </c>
      <c r="V625" s="24">
        <f>'EPA Data'!N626/SUM('EPA Data'!N:N)</f>
        <v>3.933547069331532E-5</v>
      </c>
      <c r="W625" s="24">
        <f>'EPA Data'!O626/SUM('EPA Data'!O:O)</f>
        <v>5.726405954095209E-5</v>
      </c>
      <c r="X625" s="24">
        <f>'EPA Data'!P626/SUM('EPA Data'!P:P)</f>
        <v>1.2070926484966608E-4</v>
      </c>
    </row>
    <row r="626" spans="1:24" x14ac:dyDescent="0.25">
      <c r="A626" s="16" t="s">
        <v>1139</v>
      </c>
      <c r="B626" s="16" t="s">
        <v>1043</v>
      </c>
      <c r="C626" s="21" t="s">
        <v>1140</v>
      </c>
      <c r="D626" s="17">
        <f>SUMIFS('Census Data'!G:G,'Census Data'!$A:$A,$A626)/SUMIFS('Census Data'!$F:$F,'Census Data'!$A:$A,$A626)</f>
        <v>0.48075805983154224</v>
      </c>
      <c r="E626" s="19">
        <f>SUMIFS('Census Data'!H:H,'Census Data'!$A:$A,$A626)/SUMIFS('Census Data'!$F:$F,'Census Data'!$A:$A,$A626)</f>
        <v>0.51924194016845771</v>
      </c>
      <c r="F626" s="17">
        <f>SUM(SUMIFS('Census Data'!I:I,'Census Data'!$A:$A,$A626),SUMIFS('Census Data'!J:J,'Census Data'!$A:$A,$A626))/SUMIFS('Census Data'!$F:$F,'Census Data'!$A:$A,$A626)</f>
        <v>0.903717688062736</v>
      </c>
      <c r="G626" s="17">
        <f>SUM(SUMIFS('Census Data'!K:K,'Census Data'!$A:$A,$A626),SUMIFS('Census Data'!L:L,'Census Data'!$A:$A,$A626))/SUMIFS('Census Data'!$F:$F,'Census Data'!$A:$A,$A626)</f>
        <v>6.099331977926227E-2</v>
      </c>
      <c r="H626" s="17">
        <f>SUM(SUMIFS('Census Data'!O:O,'Census Data'!$A:$A,$A626),SUMIFS('Census Data'!P:P,'Census Data'!$A:$A,$A626))/SUMIFS('Census Data'!$F:$F,'Census Data'!$A:$A,$A626)</f>
        <v>5.5184432181237296E-3</v>
      </c>
      <c r="I626" s="19">
        <f t="shared" si="18"/>
        <v>2.9770548939877961E-2</v>
      </c>
      <c r="J626" s="17">
        <f>SUM(SUMIFS('Census Data'!W:W,'Census Data'!$A:$A,$A626),SUMIFS('Census Data'!X:X,'Census Data'!$A:$A,$A626))/SUMIFS('Census Data'!$F:$F,'Census Data'!$A:$A,$A626)</f>
        <v>3.1731048504211441E-2</v>
      </c>
      <c r="K626" s="19">
        <f t="shared" si="19"/>
        <v>0.96826895149578851</v>
      </c>
      <c r="L626" s="24">
        <f>'EPA Data'!D627/SUM('EPA Data'!D:D)</f>
        <v>2.4072517002324942E-4</v>
      </c>
      <c r="M626" s="24">
        <f>'EPA Data'!E627/SUM('EPA Data'!E:E)</f>
        <v>1.8685293841463205E-4</v>
      </c>
      <c r="N626" s="24">
        <f>'EPA Data'!F627/SUM('EPA Data'!F:F)</f>
        <v>5.5108617662937801E-4</v>
      </c>
      <c r="O626" s="24">
        <f>'EPA Data'!G627/SUM('EPA Data'!G:G)</f>
        <v>2.8951685414627617E-5</v>
      </c>
      <c r="P626" s="24">
        <f>'EPA Data'!H627/SUM('EPA Data'!H:H)</f>
        <v>4.6556902135931543E-5</v>
      </c>
      <c r="Q626" s="24">
        <f>'EPA Data'!I627/SUM('EPA Data'!I:I)</f>
        <v>2.0938289961841283E-5</v>
      </c>
      <c r="R626" s="24">
        <f>'EPA Data'!J627/SUM('EPA Data'!J:J)</f>
        <v>2.7727372774936611E-5</v>
      </c>
      <c r="S626" s="24">
        <f>'EPA Data'!K627/SUM('EPA Data'!K:K)</f>
        <v>7.3659746987368019E-5</v>
      </c>
      <c r="T626" s="24">
        <f>'EPA Data'!L627/SUM('EPA Data'!L:L)</f>
        <v>8.3378356630752097E-5</v>
      </c>
      <c r="U626" s="24">
        <f>'EPA Data'!M627/SUM('EPA Data'!M:M)</f>
        <v>4.2598412294259193E-5</v>
      </c>
      <c r="V626" s="24">
        <f>'EPA Data'!N627/SUM('EPA Data'!N:N)</f>
        <v>3.1521260198210646E-5</v>
      </c>
      <c r="W626" s="24">
        <f>'EPA Data'!O627/SUM('EPA Data'!O:O)</f>
        <v>6.081673388698329E-5</v>
      </c>
      <c r="X626" s="24">
        <f>'EPA Data'!P627/SUM('EPA Data'!P:P)</f>
        <v>1.0360472024074322E-4</v>
      </c>
    </row>
    <row r="627" spans="1:24" x14ac:dyDescent="0.25">
      <c r="A627" s="16" t="s">
        <v>1141</v>
      </c>
      <c r="B627" s="16" t="s">
        <v>1043</v>
      </c>
      <c r="C627" s="21" t="s">
        <v>1142</v>
      </c>
      <c r="D627" s="17">
        <f>SUMIFS('Census Data'!G:G,'Census Data'!$A:$A,$A627)/SUMIFS('Census Data'!$F:$F,'Census Data'!$A:$A,$A627)</f>
        <v>0.48802886192194161</v>
      </c>
      <c r="E627" s="19">
        <f>SUMIFS('Census Data'!H:H,'Census Data'!$A:$A,$A627)/SUMIFS('Census Data'!$F:$F,'Census Data'!$A:$A,$A627)</f>
        <v>0.51197113807805839</v>
      </c>
      <c r="F627" s="17">
        <f>SUM(SUMIFS('Census Data'!I:I,'Census Data'!$A:$A,$A627),SUMIFS('Census Data'!J:J,'Census Data'!$A:$A,$A627))/SUMIFS('Census Data'!$F:$F,'Census Data'!$A:$A,$A627)</f>
        <v>0.96859626106920305</v>
      </c>
      <c r="G627" s="17">
        <f>SUM(SUMIFS('Census Data'!K:K,'Census Data'!$A:$A,$A627),SUMIFS('Census Data'!L:L,'Census Data'!$A:$A,$A627))/SUMIFS('Census Data'!$F:$F,'Census Data'!$A:$A,$A627)</f>
        <v>9.1013447031813716E-3</v>
      </c>
      <c r="H627" s="17">
        <f>SUM(SUMIFS('Census Data'!O:O,'Census Data'!$A:$A,$A627),SUMIFS('Census Data'!P:P,'Census Data'!$A:$A,$A627))/SUMIFS('Census Data'!$F:$F,'Census Data'!$A:$A,$A627)</f>
        <v>4.1816989176779269E-3</v>
      </c>
      <c r="I627" s="19">
        <f t="shared" si="18"/>
        <v>1.8120695309937651E-2</v>
      </c>
      <c r="J627" s="17">
        <f>SUM(SUMIFS('Census Data'!W:W,'Census Data'!$A:$A,$A627),SUMIFS('Census Data'!X:X,'Census Data'!$A:$A,$A627))/SUMIFS('Census Data'!$F:$F,'Census Data'!$A:$A,$A627)</f>
        <v>1.6070842899311249E-2</v>
      </c>
      <c r="K627" s="19">
        <f t="shared" si="19"/>
        <v>0.98392915710068873</v>
      </c>
      <c r="L627" s="24">
        <f>'EPA Data'!D628/SUM('EPA Data'!D:D)</f>
        <v>4.8770709605237365E-5</v>
      </c>
      <c r="M627" s="24">
        <f>'EPA Data'!E628/SUM('EPA Data'!E:E)</f>
        <v>8.880962065547879E-5</v>
      </c>
      <c r="N627" s="24">
        <f>'EPA Data'!F628/SUM('EPA Data'!F:F)</f>
        <v>1.2852101186004142E-4</v>
      </c>
      <c r="O627" s="24">
        <f>'EPA Data'!G628/SUM('EPA Data'!G:G)</f>
        <v>2.3346401366062056E-5</v>
      </c>
      <c r="P627" s="24">
        <f>'EPA Data'!H628/SUM('EPA Data'!H:H)</f>
        <v>3.5816550833409203E-5</v>
      </c>
      <c r="Q627" s="24">
        <f>'EPA Data'!I628/SUM('EPA Data'!I:I)</f>
        <v>1.5026264670037687E-5</v>
      </c>
      <c r="R627" s="24">
        <f>'EPA Data'!J628/SUM('EPA Data'!J:J)</f>
        <v>1.921122866088671E-5</v>
      </c>
      <c r="S627" s="24">
        <f>'EPA Data'!K628/SUM('EPA Data'!K:K)</f>
        <v>5.2888000737427859E-5</v>
      </c>
      <c r="T627" s="24">
        <f>'EPA Data'!L628/SUM('EPA Data'!L:L)</f>
        <v>4.7803675551897255E-5</v>
      </c>
      <c r="U627" s="24">
        <f>'EPA Data'!M628/SUM('EPA Data'!M:M)</f>
        <v>4.2244235407201061E-5</v>
      </c>
      <c r="V627" s="24">
        <f>'EPA Data'!N628/SUM('EPA Data'!N:N)</f>
        <v>3.2778264192258087E-5</v>
      </c>
      <c r="W627" s="24">
        <f>'EPA Data'!O628/SUM('EPA Data'!O:O)</f>
        <v>4.6724875913878059E-5</v>
      </c>
      <c r="X627" s="24">
        <f>'EPA Data'!P628/SUM('EPA Data'!P:P)</f>
        <v>9.8480346762301916E-5</v>
      </c>
    </row>
    <row r="628" spans="1:24" x14ac:dyDescent="0.25">
      <c r="A628" s="16" t="s">
        <v>1143</v>
      </c>
      <c r="B628" s="16" t="s">
        <v>1043</v>
      </c>
      <c r="C628" s="21" t="s">
        <v>1144</v>
      </c>
      <c r="D628" s="17">
        <f>SUMIFS('Census Data'!G:G,'Census Data'!$A:$A,$A628)/SUMIFS('Census Data'!$F:$F,'Census Data'!$A:$A,$A628)</f>
        <v>0.49847768348772431</v>
      </c>
      <c r="E628" s="19">
        <f>SUMIFS('Census Data'!H:H,'Census Data'!$A:$A,$A628)/SUMIFS('Census Data'!$F:$F,'Census Data'!$A:$A,$A628)</f>
        <v>0.50152231651227575</v>
      </c>
      <c r="F628" s="17">
        <f>SUM(SUMIFS('Census Data'!I:I,'Census Data'!$A:$A,$A628),SUMIFS('Census Data'!J:J,'Census Data'!$A:$A,$A628))/SUMIFS('Census Data'!$F:$F,'Census Data'!$A:$A,$A628)</f>
        <v>0.97331087646563452</v>
      </c>
      <c r="G628" s="17">
        <f>SUM(SUMIFS('Census Data'!K:K,'Census Data'!$A:$A,$A628),SUMIFS('Census Data'!L:L,'Census Data'!$A:$A,$A628))/SUMIFS('Census Data'!$F:$F,'Census Data'!$A:$A,$A628)</f>
        <v>7.2552957180799377E-3</v>
      </c>
      <c r="H628" s="17">
        <f>SUM(SUMIFS('Census Data'!O:O,'Census Data'!$A:$A,$A628),SUMIFS('Census Data'!P:P,'Census Data'!$A:$A,$A628))/SUMIFS('Census Data'!$F:$F,'Census Data'!$A:$A,$A628)</f>
        <v>4.7936775280171019E-3</v>
      </c>
      <c r="I628" s="19">
        <f t="shared" si="18"/>
        <v>1.4640150288268483E-2</v>
      </c>
      <c r="J628" s="17">
        <f>SUM(SUMIFS('Census Data'!W:W,'Census Data'!$A:$A,$A628),SUMIFS('Census Data'!X:X,'Census Data'!$A:$A,$A628))/SUMIFS('Census Data'!$F:$F,'Census Data'!$A:$A,$A628)</f>
        <v>2.6494785256202628E-2</v>
      </c>
      <c r="K628" s="19">
        <f t="shared" si="19"/>
        <v>0.97350521474379736</v>
      </c>
      <c r="L628" s="24">
        <f>'EPA Data'!D629/SUM('EPA Data'!D:D)</f>
        <v>4.2807068266500558E-5</v>
      </c>
      <c r="M628" s="24">
        <f>'EPA Data'!E629/SUM('EPA Data'!E:E)</f>
        <v>1.052098192361657E-4</v>
      </c>
      <c r="N628" s="24">
        <f>'EPA Data'!F629/SUM('EPA Data'!F:F)</f>
        <v>1.2018243635352748E-4</v>
      </c>
      <c r="O628" s="24">
        <f>'EPA Data'!G629/SUM('EPA Data'!G:G)</f>
        <v>3.2416056528529832E-5</v>
      </c>
      <c r="P628" s="24">
        <f>'EPA Data'!H629/SUM('EPA Data'!H:H)</f>
        <v>5.1574033372768326E-5</v>
      </c>
      <c r="Q628" s="24">
        <f>'EPA Data'!I629/SUM('EPA Data'!I:I)</f>
        <v>1.9952580424607762E-5</v>
      </c>
      <c r="R628" s="24">
        <f>'EPA Data'!J629/SUM('EPA Data'!J:J)</f>
        <v>2.8259831016868253E-5</v>
      </c>
      <c r="S628" s="24">
        <f>'EPA Data'!K629/SUM('EPA Data'!K:K)</f>
        <v>7.6823765480031852E-5</v>
      </c>
      <c r="T628" s="24">
        <f>'EPA Data'!L629/SUM('EPA Data'!L:L)</f>
        <v>6.2232907132544763E-5</v>
      </c>
      <c r="U628" s="24">
        <f>'EPA Data'!M629/SUM('EPA Data'!M:M)</f>
        <v>5.8241510924355816E-5</v>
      </c>
      <c r="V628" s="24">
        <f>'EPA Data'!N629/SUM('EPA Data'!N:N)</f>
        <v>4.4013499536353539E-5</v>
      </c>
      <c r="W628" s="24">
        <f>'EPA Data'!O629/SUM('EPA Data'!O:O)</f>
        <v>6.7041871418141297E-5</v>
      </c>
      <c r="X628" s="24">
        <f>'EPA Data'!P629/SUM('EPA Data'!P:P)</f>
        <v>1.4635774984014617E-4</v>
      </c>
    </row>
    <row r="629" spans="1:24" x14ac:dyDescent="0.25">
      <c r="A629" s="16" t="s">
        <v>1145</v>
      </c>
      <c r="B629" s="16" t="s">
        <v>1043</v>
      </c>
      <c r="C629" s="21" t="s">
        <v>121</v>
      </c>
      <c r="D629" s="17">
        <f>SUMIFS('Census Data'!G:G,'Census Data'!$A:$A,$A629)/SUMIFS('Census Data'!$F:$F,'Census Data'!$A:$A,$A629)</f>
        <v>0.49793573346421455</v>
      </c>
      <c r="E629" s="19">
        <f>SUMIFS('Census Data'!H:H,'Census Data'!$A:$A,$A629)/SUMIFS('Census Data'!$F:$F,'Census Data'!$A:$A,$A629)</f>
        <v>0.5020642665357854</v>
      </c>
      <c r="F629" s="17">
        <f>SUM(SUMIFS('Census Data'!I:I,'Census Data'!$A:$A,$A629),SUMIFS('Census Data'!J:J,'Census Data'!$A:$A,$A629))/SUMIFS('Census Data'!$F:$F,'Census Data'!$A:$A,$A629)</f>
        <v>0.97681669890579437</v>
      </c>
      <c r="G629" s="17">
        <f>SUM(SUMIFS('Census Data'!K:K,'Census Data'!$A:$A,$A629),SUMIFS('Census Data'!L:L,'Census Data'!$A:$A,$A629))/SUMIFS('Census Data'!$F:$F,'Census Data'!$A:$A,$A629)</f>
        <v>4.4172416779744202E-3</v>
      </c>
      <c r="H629" s="17">
        <f>SUM(SUMIFS('Census Data'!O:O,'Census Data'!$A:$A,$A629),SUMIFS('Census Data'!P:P,'Census Data'!$A:$A,$A629))/SUMIFS('Census Data'!$F:$F,'Census Data'!$A:$A,$A629)</f>
        <v>6.034009873834339E-3</v>
      </c>
      <c r="I629" s="19">
        <f t="shared" si="18"/>
        <v>1.2732049542396928E-2</v>
      </c>
      <c r="J629" s="17">
        <f>SUM(SUMIFS('Census Data'!W:W,'Census Data'!$A:$A,$A629),SUMIFS('Census Data'!X:X,'Census Data'!$A:$A,$A629))/SUMIFS('Census Data'!$F:$F,'Census Data'!$A:$A,$A629)</f>
        <v>1.6456390565002744E-2</v>
      </c>
      <c r="K629" s="19">
        <f t="shared" si="19"/>
        <v>0.9835436094349973</v>
      </c>
      <c r="L629" s="24">
        <f>'EPA Data'!D630/SUM('EPA Data'!D:D)</f>
        <v>8.443406045706905E-5</v>
      </c>
      <c r="M629" s="24">
        <f>'EPA Data'!E630/SUM('EPA Data'!E:E)</f>
        <v>1.6576099962887494E-4</v>
      </c>
      <c r="N629" s="24">
        <f>'EPA Data'!F630/SUM('EPA Data'!F:F)</f>
        <v>2.6156751913147174E-4</v>
      </c>
      <c r="O629" s="24">
        <f>'EPA Data'!G630/SUM('EPA Data'!G:G)</f>
        <v>6.6772327253852737E-5</v>
      </c>
      <c r="P629" s="24">
        <f>'EPA Data'!H630/SUM('EPA Data'!H:H)</f>
        <v>8.0758186178648942E-5</v>
      </c>
      <c r="Q629" s="24">
        <f>'EPA Data'!I630/SUM('EPA Data'!I:I)</f>
        <v>3.9016066181991887E-5</v>
      </c>
      <c r="R629" s="24">
        <f>'EPA Data'!J630/SUM('EPA Data'!J:J)</f>
        <v>4.9303655674548773E-5</v>
      </c>
      <c r="S629" s="24">
        <f>'EPA Data'!K630/SUM('EPA Data'!K:K)</f>
        <v>1.0664273224104503E-4</v>
      </c>
      <c r="T629" s="24">
        <f>'EPA Data'!L630/SUM('EPA Data'!L:L)</f>
        <v>1.125116784471271E-4</v>
      </c>
      <c r="U629" s="24">
        <f>'EPA Data'!M630/SUM('EPA Data'!M:M)</f>
        <v>9.3590696740142947E-5</v>
      </c>
      <c r="V629" s="24">
        <f>'EPA Data'!N630/SUM('EPA Data'!N:N)</f>
        <v>7.1344982628314396E-5</v>
      </c>
      <c r="W629" s="24">
        <f>'EPA Data'!O630/SUM('EPA Data'!O:O)</f>
        <v>7.3716320235944272E-5</v>
      </c>
      <c r="X629" s="24">
        <f>'EPA Data'!P630/SUM('EPA Data'!P:P)</f>
        <v>1.6134519558240343E-4</v>
      </c>
    </row>
    <row r="630" spans="1:24" x14ac:dyDescent="0.25">
      <c r="A630" s="16" t="s">
        <v>1146</v>
      </c>
      <c r="B630" s="16" t="s">
        <v>1043</v>
      </c>
      <c r="C630" s="21" t="s">
        <v>123</v>
      </c>
      <c r="D630" s="17">
        <f>SUMIFS('Census Data'!G:G,'Census Data'!$A:$A,$A630)/SUMIFS('Census Data'!$F:$F,'Census Data'!$A:$A,$A630)</f>
        <v>0.524143028084747</v>
      </c>
      <c r="E630" s="19">
        <f>SUMIFS('Census Data'!H:H,'Census Data'!$A:$A,$A630)/SUMIFS('Census Data'!$F:$F,'Census Data'!$A:$A,$A630)</f>
        <v>0.47585697191525306</v>
      </c>
      <c r="F630" s="17">
        <f>SUM(SUMIFS('Census Data'!I:I,'Census Data'!$A:$A,$A630),SUMIFS('Census Data'!J:J,'Census Data'!$A:$A,$A630))/SUMIFS('Census Data'!$F:$F,'Census Data'!$A:$A,$A630)</f>
        <v>0.94664601956781869</v>
      </c>
      <c r="G630" s="17">
        <f>SUM(SUMIFS('Census Data'!K:K,'Census Data'!$A:$A,$A630),SUMIFS('Census Data'!L:L,'Census Data'!$A:$A,$A630))/SUMIFS('Census Data'!$F:$F,'Census Data'!$A:$A,$A630)</f>
        <v>3.5405082001830082E-2</v>
      </c>
      <c r="H630" s="17">
        <f>SUM(SUMIFS('Census Data'!O:O,'Census Data'!$A:$A,$A630),SUMIFS('Census Data'!P:P,'Census Data'!$A:$A,$A630))/SUMIFS('Census Data'!$F:$F,'Census Data'!$A:$A,$A630)</f>
        <v>4.9623425072147535E-3</v>
      </c>
      <c r="I630" s="19">
        <f t="shared" si="18"/>
        <v>1.2986555923136467E-2</v>
      </c>
      <c r="J630" s="17">
        <f>SUM(SUMIFS('Census Data'!W:W,'Census Data'!$A:$A,$A630),SUMIFS('Census Data'!X:X,'Census Data'!$A:$A,$A630))/SUMIFS('Census Data'!$F:$F,'Census Data'!$A:$A,$A630)</f>
        <v>1.851200112620539E-2</v>
      </c>
      <c r="K630" s="19">
        <f t="shared" si="19"/>
        <v>0.98148799887379456</v>
      </c>
      <c r="L630" s="24">
        <f>'EPA Data'!D631/SUM('EPA Data'!D:D)</f>
        <v>3.2442085397000334E-4</v>
      </c>
      <c r="M630" s="24">
        <f>'EPA Data'!E631/SUM('EPA Data'!E:E)</f>
        <v>3.0560295085746246E-4</v>
      </c>
      <c r="N630" s="24">
        <f>'EPA Data'!F631/SUM('EPA Data'!F:F)</f>
        <v>3.3297268630801753E-4</v>
      </c>
      <c r="O630" s="24">
        <f>'EPA Data'!G631/SUM('EPA Data'!G:G)</f>
        <v>6.1061626316507369E-5</v>
      </c>
      <c r="P630" s="24">
        <f>'EPA Data'!H631/SUM('EPA Data'!H:H)</f>
        <v>9.1530926281298015E-5</v>
      </c>
      <c r="Q630" s="24">
        <f>'EPA Data'!I631/SUM('EPA Data'!I:I)</f>
        <v>4.0693176783234215E-5</v>
      </c>
      <c r="R630" s="24">
        <f>'EPA Data'!J631/SUM('EPA Data'!J:J)</f>
        <v>5.0669345251534385E-5</v>
      </c>
      <c r="S630" s="24">
        <f>'EPA Data'!K631/SUM('EPA Data'!K:K)</f>
        <v>1.3081053170805733E-4</v>
      </c>
      <c r="T630" s="24">
        <f>'EPA Data'!L631/SUM('EPA Data'!L:L)</f>
        <v>1.3325886370789774E-4</v>
      </c>
      <c r="U630" s="24">
        <f>'EPA Data'!M631/SUM('EPA Data'!M:M)</f>
        <v>8.9261278112958496E-5</v>
      </c>
      <c r="V630" s="24">
        <f>'EPA Data'!N631/SUM('EPA Data'!N:N)</f>
        <v>8.3001762005242827E-5</v>
      </c>
      <c r="W630" s="24">
        <f>'EPA Data'!O631/SUM('EPA Data'!O:O)</f>
        <v>1.0904336591744042E-4</v>
      </c>
      <c r="X630" s="24">
        <f>'EPA Data'!P631/SUM('EPA Data'!P:P)</f>
        <v>2.2343877016941718E-4</v>
      </c>
    </row>
    <row r="631" spans="1:24" x14ac:dyDescent="0.25">
      <c r="A631" s="16" t="s">
        <v>1147</v>
      </c>
      <c r="B631" s="16" t="s">
        <v>1043</v>
      </c>
      <c r="C631" s="21" t="s">
        <v>125</v>
      </c>
      <c r="D631" s="17">
        <f>SUMIFS('Census Data'!G:G,'Census Data'!$A:$A,$A631)/SUMIFS('Census Data'!$F:$F,'Census Data'!$A:$A,$A631)</f>
        <v>0.50564501752926494</v>
      </c>
      <c r="E631" s="19">
        <f>SUMIFS('Census Data'!H:H,'Census Data'!$A:$A,$A631)/SUMIFS('Census Data'!$F:$F,'Census Data'!$A:$A,$A631)</f>
        <v>0.49435498247073506</v>
      </c>
      <c r="F631" s="17">
        <f>SUM(SUMIFS('Census Data'!I:I,'Census Data'!$A:$A,$A631),SUMIFS('Census Data'!J:J,'Census Data'!$A:$A,$A631))/SUMIFS('Census Data'!$F:$F,'Census Data'!$A:$A,$A631)</f>
        <v>0.89904331808188243</v>
      </c>
      <c r="G631" s="17">
        <f>SUM(SUMIFS('Census Data'!K:K,'Census Data'!$A:$A,$A631),SUMIFS('Census Data'!L:L,'Census Data'!$A:$A,$A631))/SUMIFS('Census Data'!$F:$F,'Census Data'!$A:$A,$A631)</f>
        <v>6.934458375423376E-2</v>
      </c>
      <c r="H631" s="17">
        <f>SUM(SUMIFS('Census Data'!O:O,'Census Data'!$A:$A,$A631),SUMIFS('Census Data'!P:P,'Census Data'!$A:$A,$A631))/SUMIFS('Census Data'!$F:$F,'Census Data'!$A:$A,$A631)</f>
        <v>7.784182066670628E-3</v>
      </c>
      <c r="I631" s="19">
        <f t="shared" si="18"/>
        <v>2.3827916097213131E-2</v>
      </c>
      <c r="J631" s="17">
        <f>SUM(SUMIFS('Census Data'!W:W,'Census Data'!$A:$A,$A631),SUMIFS('Census Data'!X:X,'Census Data'!$A:$A,$A631))/SUMIFS('Census Data'!$F:$F,'Census Data'!$A:$A,$A631)</f>
        <v>2.6828688573296094E-2</v>
      </c>
      <c r="K631" s="19">
        <f t="shared" si="19"/>
        <v>0.97317131142670388</v>
      </c>
      <c r="L631" s="24">
        <f>'EPA Data'!D632/SUM('EPA Data'!D:D)</f>
        <v>9.5539737782335382E-5</v>
      </c>
      <c r="M631" s="24">
        <f>'EPA Data'!E632/SUM('EPA Data'!E:E)</f>
        <v>1.9398543309101564E-4</v>
      </c>
      <c r="N631" s="24">
        <f>'EPA Data'!F632/SUM('EPA Data'!F:F)</f>
        <v>2.8331321521052176E-4</v>
      </c>
      <c r="O631" s="24">
        <f>'EPA Data'!G632/SUM('EPA Data'!G:G)</f>
        <v>5.7072733743929519E-5</v>
      </c>
      <c r="P631" s="24">
        <f>'EPA Data'!H632/SUM('EPA Data'!H:H)</f>
        <v>9.2001306166041198E-5</v>
      </c>
      <c r="Q631" s="24">
        <f>'EPA Data'!I632/SUM('EPA Data'!I:I)</f>
        <v>3.7665265552090936E-5</v>
      </c>
      <c r="R631" s="24">
        <f>'EPA Data'!J632/SUM('EPA Data'!J:J)</f>
        <v>4.6942908362359891E-5</v>
      </c>
      <c r="S631" s="24">
        <f>'EPA Data'!K632/SUM('EPA Data'!K:K)</f>
        <v>1.3940370204989992E-4</v>
      </c>
      <c r="T631" s="24">
        <f>'EPA Data'!L632/SUM('EPA Data'!L:L)</f>
        <v>1.2516690248713227E-4</v>
      </c>
      <c r="U631" s="24">
        <f>'EPA Data'!M632/SUM('EPA Data'!M:M)</f>
        <v>9.5154639321176678E-5</v>
      </c>
      <c r="V631" s="24">
        <f>'EPA Data'!N632/SUM('EPA Data'!N:N)</f>
        <v>7.8361405059399641E-5</v>
      </c>
      <c r="W631" s="24">
        <f>'EPA Data'!O632/SUM('EPA Data'!O:O)</f>
        <v>1.0911968050515503E-4</v>
      </c>
      <c r="X631" s="24">
        <f>'EPA Data'!P632/SUM('EPA Data'!P:P)</f>
        <v>2.5058270145484111E-4</v>
      </c>
    </row>
    <row r="632" spans="1:24" x14ac:dyDescent="0.25">
      <c r="A632" s="16" t="s">
        <v>1148</v>
      </c>
      <c r="B632" s="16" t="s">
        <v>1043</v>
      </c>
      <c r="C632" s="21" t="s">
        <v>1149</v>
      </c>
      <c r="D632" s="17">
        <f>SUMIFS('Census Data'!G:G,'Census Data'!$A:$A,$A632)/SUMIFS('Census Data'!$F:$F,'Census Data'!$A:$A,$A632)</f>
        <v>0.48838011171643336</v>
      </c>
      <c r="E632" s="19">
        <f>SUMIFS('Census Data'!H:H,'Census Data'!$A:$A,$A632)/SUMIFS('Census Data'!$F:$F,'Census Data'!$A:$A,$A632)</f>
        <v>0.51161988828356664</v>
      </c>
      <c r="F632" s="17">
        <f>SUM(SUMIFS('Census Data'!I:I,'Census Data'!$A:$A,$A632),SUMIFS('Census Data'!J:J,'Census Data'!$A:$A,$A632))/SUMIFS('Census Data'!$F:$F,'Census Data'!$A:$A,$A632)</f>
        <v>0.97476036135438937</v>
      </c>
      <c r="G632" s="17">
        <f>SUM(SUMIFS('Census Data'!K:K,'Census Data'!$A:$A,$A632),SUMIFS('Census Data'!L:L,'Census Data'!$A:$A,$A632))/SUMIFS('Census Data'!$F:$F,'Census Data'!$A:$A,$A632)</f>
        <v>7.7236052686021654E-3</v>
      </c>
      <c r="H632" s="17">
        <f>SUM(SUMIFS('Census Data'!O:O,'Census Data'!$A:$A,$A632),SUMIFS('Census Data'!P:P,'Census Data'!$A:$A,$A632))/SUMIFS('Census Data'!$F:$F,'Census Data'!$A:$A,$A632)</f>
        <v>2.8963519757258119E-3</v>
      </c>
      <c r="I632" s="19">
        <f t="shared" si="18"/>
        <v>1.4619681401282669E-2</v>
      </c>
      <c r="J632" s="17">
        <f>SUM(SUMIFS('Census Data'!W:W,'Census Data'!$A:$A,$A632),SUMIFS('Census Data'!X:X,'Census Data'!$A:$A,$A632))/SUMIFS('Census Data'!$F:$F,'Census Data'!$A:$A,$A632)</f>
        <v>1.6964347286394042E-2</v>
      </c>
      <c r="K632" s="19">
        <f t="shared" si="19"/>
        <v>0.98303565271360593</v>
      </c>
      <c r="L632" s="24">
        <f>'EPA Data'!D633/SUM('EPA Data'!D:D)</f>
        <v>5.7053889489759237E-5</v>
      </c>
      <c r="M632" s="24">
        <f>'EPA Data'!E633/SUM('EPA Data'!E:E)</f>
        <v>9.5976801057379057E-5</v>
      </c>
      <c r="N632" s="24">
        <f>'EPA Data'!F633/SUM('EPA Data'!F:F)</f>
        <v>1.4962228568012417E-4</v>
      </c>
      <c r="O632" s="24">
        <f>'EPA Data'!G633/SUM('EPA Data'!G:G)</f>
        <v>2.7228981871521741E-5</v>
      </c>
      <c r="P632" s="24">
        <f>'EPA Data'!H633/SUM('EPA Data'!H:H)</f>
        <v>4.2154890429119052E-5</v>
      </c>
      <c r="Q632" s="24">
        <f>'EPA Data'!I633/SUM('EPA Data'!I:I)</f>
        <v>1.8866745702410498E-5</v>
      </c>
      <c r="R632" s="24">
        <f>'EPA Data'!J633/SUM('EPA Data'!J:J)</f>
        <v>2.5962639022079226E-5</v>
      </c>
      <c r="S632" s="24">
        <f>'EPA Data'!K633/SUM('EPA Data'!K:K)</f>
        <v>6.5824848841009457E-5</v>
      </c>
      <c r="T632" s="24">
        <f>'EPA Data'!L633/SUM('EPA Data'!L:L)</f>
        <v>6.8966975269889604E-5</v>
      </c>
      <c r="U632" s="24">
        <f>'EPA Data'!M633/SUM('EPA Data'!M:M)</f>
        <v>4.656268916946678E-5</v>
      </c>
      <c r="V632" s="24">
        <f>'EPA Data'!N633/SUM('EPA Data'!N:N)</f>
        <v>3.7826060946012031E-5</v>
      </c>
      <c r="W632" s="24">
        <f>'EPA Data'!O633/SUM('EPA Data'!O:O)</f>
        <v>8.9041599514189272E-5</v>
      </c>
      <c r="X632" s="24">
        <f>'EPA Data'!P633/SUM('EPA Data'!P:P)</f>
        <v>1.0925656073670425E-4</v>
      </c>
    </row>
    <row r="633" spans="1:24" x14ac:dyDescent="0.25">
      <c r="A633" s="16" t="s">
        <v>1150</v>
      </c>
      <c r="B633" s="16" t="s">
        <v>1043</v>
      </c>
      <c r="C633" s="21" t="s">
        <v>1151</v>
      </c>
      <c r="D633" s="17">
        <f>SUMIFS('Census Data'!G:G,'Census Data'!$A:$A,$A633)/SUMIFS('Census Data'!$F:$F,'Census Data'!$A:$A,$A633)</f>
        <v>0.49588294532314436</v>
      </c>
      <c r="E633" s="19">
        <f>SUMIFS('Census Data'!H:H,'Census Data'!$A:$A,$A633)/SUMIFS('Census Data'!$F:$F,'Census Data'!$A:$A,$A633)</f>
        <v>0.50411705467685564</v>
      </c>
      <c r="F633" s="17">
        <f>SUM(SUMIFS('Census Data'!I:I,'Census Data'!$A:$A,$A633),SUMIFS('Census Data'!J:J,'Census Data'!$A:$A,$A633))/SUMIFS('Census Data'!$F:$F,'Census Data'!$A:$A,$A633)</f>
        <v>0.96088304405347236</v>
      </c>
      <c r="G633" s="17">
        <f>SUM(SUMIFS('Census Data'!K:K,'Census Data'!$A:$A,$A633),SUMIFS('Census Data'!L:L,'Census Data'!$A:$A,$A633))/SUMIFS('Census Data'!$F:$F,'Census Data'!$A:$A,$A633)</f>
        <v>1.2519005588136563E-2</v>
      </c>
      <c r="H633" s="17">
        <f>SUM(SUMIFS('Census Data'!O:O,'Census Data'!$A:$A,$A633),SUMIFS('Census Data'!P:P,'Census Data'!$A:$A,$A633))/SUMIFS('Census Data'!$F:$F,'Census Data'!$A:$A,$A633)</f>
        <v>6.5359477124183009E-3</v>
      </c>
      <c r="I633" s="19">
        <f t="shared" si="18"/>
        <v>2.0062002645972798E-2</v>
      </c>
      <c r="J633" s="17">
        <f>SUM(SUMIFS('Census Data'!W:W,'Census Data'!$A:$A,$A633),SUMIFS('Census Data'!X:X,'Census Data'!$A:$A,$A633))/SUMIFS('Census Data'!$F:$F,'Census Data'!$A:$A,$A633)</f>
        <v>0.10516754536658571</v>
      </c>
      <c r="K633" s="19">
        <f t="shared" si="19"/>
        <v>0.89483245463341432</v>
      </c>
      <c r="L633" s="24">
        <f>'EPA Data'!D634/SUM('EPA Data'!D:D)</f>
        <v>1.3310807492452316E-4</v>
      </c>
      <c r="M633" s="24">
        <f>'EPA Data'!E634/SUM('EPA Data'!E:E)</f>
        <v>2.5111353788524884E-4</v>
      </c>
      <c r="N633" s="24">
        <f>'EPA Data'!F634/SUM('EPA Data'!F:F)</f>
        <v>3.2033714778419522E-4</v>
      </c>
      <c r="O633" s="24">
        <f>'EPA Data'!G634/SUM('EPA Data'!G:G)</f>
        <v>1.1346562116750681E-4</v>
      </c>
      <c r="P633" s="24">
        <f>'EPA Data'!H634/SUM('EPA Data'!H:H)</f>
        <v>1.4937005617911172E-4</v>
      </c>
      <c r="Q633" s="24">
        <f>'EPA Data'!I634/SUM('EPA Data'!I:I)</f>
        <v>7.0233213238236411E-5</v>
      </c>
      <c r="R633" s="24">
        <f>'EPA Data'!J634/SUM('EPA Data'!J:J)</f>
        <v>9.9743208837704424E-5</v>
      </c>
      <c r="S633" s="24">
        <f>'EPA Data'!K634/SUM('EPA Data'!K:K)</f>
        <v>1.945083385980479E-4</v>
      </c>
      <c r="T633" s="24">
        <f>'EPA Data'!L634/SUM('EPA Data'!L:L)</f>
        <v>1.6121261610541656E-4</v>
      </c>
      <c r="U633" s="24">
        <f>'EPA Data'!M634/SUM('EPA Data'!M:M)</f>
        <v>1.8353212463784746E-4</v>
      </c>
      <c r="V633" s="24">
        <f>'EPA Data'!N634/SUM('EPA Data'!N:N)</f>
        <v>1.572478950276038E-4</v>
      </c>
      <c r="W633" s="24">
        <f>'EPA Data'!O634/SUM('EPA Data'!O:O)</f>
        <v>1.8220358635071939E-4</v>
      </c>
      <c r="X633" s="24">
        <f>'EPA Data'!P634/SUM('EPA Data'!P:P)</f>
        <v>3.4420194793505828E-4</v>
      </c>
    </row>
    <row r="634" spans="1:24" x14ac:dyDescent="0.25">
      <c r="A634" s="16" t="s">
        <v>1152</v>
      </c>
      <c r="B634" s="16" t="s">
        <v>1043</v>
      </c>
      <c r="C634" s="21" t="s">
        <v>1153</v>
      </c>
      <c r="D634" s="17">
        <f>SUMIFS('Census Data'!G:G,'Census Data'!$A:$A,$A634)/SUMIFS('Census Data'!$F:$F,'Census Data'!$A:$A,$A634)</f>
        <v>0.48514055776625609</v>
      </c>
      <c r="E634" s="19">
        <f>SUMIFS('Census Data'!H:H,'Census Data'!$A:$A,$A634)/SUMIFS('Census Data'!$F:$F,'Census Data'!$A:$A,$A634)</f>
        <v>0.51485944223374391</v>
      </c>
      <c r="F634" s="17">
        <f>SUM(SUMIFS('Census Data'!I:I,'Census Data'!$A:$A,$A634),SUMIFS('Census Data'!J:J,'Census Data'!$A:$A,$A634))/SUMIFS('Census Data'!$F:$F,'Census Data'!$A:$A,$A634)</f>
        <v>0.73528705930940563</v>
      </c>
      <c r="G634" s="17">
        <f>SUM(SUMIFS('Census Data'!K:K,'Census Data'!$A:$A,$A634),SUMIFS('Census Data'!L:L,'Census Data'!$A:$A,$A634))/SUMIFS('Census Data'!$F:$F,'Census Data'!$A:$A,$A634)</f>
        <v>0.18772289163350617</v>
      </c>
      <c r="H634" s="17">
        <f>SUM(SUMIFS('Census Data'!O:O,'Census Data'!$A:$A,$A634),SUMIFS('Census Data'!P:P,'Census Data'!$A:$A,$A634))/SUMIFS('Census Data'!$F:$F,'Census Data'!$A:$A,$A634)</f>
        <v>4.0892068825029722E-2</v>
      </c>
      <c r="I634" s="19">
        <f t="shared" si="18"/>
        <v>3.6097980232058458E-2</v>
      </c>
      <c r="J634" s="17">
        <f>SUM(SUMIFS('Census Data'!W:W,'Census Data'!$A:$A,$A634),SUMIFS('Census Data'!X:X,'Census Data'!$A:$A,$A634))/SUMIFS('Census Data'!$F:$F,'Census Data'!$A:$A,$A634)</f>
        <v>5.0541637133815903E-2</v>
      </c>
      <c r="K634" s="19">
        <f t="shared" si="19"/>
        <v>0.94945836286618412</v>
      </c>
      <c r="L634" s="24">
        <f>'EPA Data'!D635/SUM('EPA Data'!D:D)</f>
        <v>5.5813752289409933E-4</v>
      </c>
      <c r="M634" s="24">
        <f>'EPA Data'!E635/SUM('EPA Data'!E:E)</f>
        <v>1.28570183999612E-3</v>
      </c>
      <c r="N634" s="24">
        <f>'EPA Data'!F635/SUM('EPA Data'!F:F)</f>
        <v>2.616257455021634E-3</v>
      </c>
      <c r="O634" s="24">
        <f>'EPA Data'!G635/SUM('EPA Data'!G:G)</f>
        <v>3.3865087795489419E-4</v>
      </c>
      <c r="P634" s="24">
        <f>'EPA Data'!H635/SUM('EPA Data'!H:H)</f>
        <v>4.3206494657790754E-4</v>
      </c>
      <c r="Q634" s="24">
        <f>'EPA Data'!I635/SUM('EPA Data'!I:I)</f>
        <v>1.9061949601646108E-4</v>
      </c>
      <c r="R634" s="24">
        <f>'EPA Data'!J635/SUM('EPA Data'!J:J)</f>
        <v>2.9246960329446165E-4</v>
      </c>
      <c r="S634" s="24">
        <f>'EPA Data'!K635/SUM('EPA Data'!K:K)</f>
        <v>6.0681762395086315E-4</v>
      </c>
      <c r="T634" s="24">
        <f>'EPA Data'!L635/SUM('EPA Data'!L:L)</f>
        <v>5.0341472648645377E-4</v>
      </c>
      <c r="U634" s="24">
        <f>'EPA Data'!M635/SUM('EPA Data'!M:M)</f>
        <v>5.143397454801076E-4</v>
      </c>
      <c r="V634" s="24">
        <f>'EPA Data'!N635/SUM('EPA Data'!N:N)</f>
        <v>4.5897165763534393E-4</v>
      </c>
      <c r="W634" s="24">
        <f>'EPA Data'!O635/SUM('EPA Data'!O:O)</f>
        <v>6.2525522907666098E-4</v>
      </c>
      <c r="X634" s="24">
        <f>'EPA Data'!P635/SUM('EPA Data'!P:P)</f>
        <v>1.0277034335044323E-3</v>
      </c>
    </row>
    <row r="635" spans="1:24" x14ac:dyDescent="0.25">
      <c r="A635" s="16" t="s">
        <v>1154</v>
      </c>
      <c r="B635" s="16" t="s">
        <v>1043</v>
      </c>
      <c r="C635" s="21" t="s">
        <v>127</v>
      </c>
      <c r="D635" s="17">
        <f>SUMIFS('Census Data'!G:G,'Census Data'!$A:$A,$A635)/SUMIFS('Census Data'!$F:$F,'Census Data'!$A:$A,$A635)</f>
        <v>0.55225664563013965</v>
      </c>
      <c r="E635" s="19">
        <f>SUMIFS('Census Data'!H:H,'Census Data'!$A:$A,$A635)/SUMIFS('Census Data'!$F:$F,'Census Data'!$A:$A,$A635)</f>
        <v>0.4477433543698604</v>
      </c>
      <c r="F635" s="17">
        <f>SUM(SUMIFS('Census Data'!I:I,'Census Data'!$A:$A,$A635),SUMIFS('Census Data'!J:J,'Census Data'!$A:$A,$A635))/SUMIFS('Census Data'!$F:$F,'Census Data'!$A:$A,$A635)</f>
        <v>0.87894434882386685</v>
      </c>
      <c r="G635" s="17">
        <f>SUM(SUMIFS('Census Data'!K:K,'Census Data'!$A:$A,$A635),SUMIFS('Census Data'!L:L,'Census Data'!$A:$A,$A635))/SUMIFS('Census Data'!$F:$F,'Census Data'!$A:$A,$A635)</f>
        <v>9.0982979537196404E-2</v>
      </c>
      <c r="H635" s="17">
        <f>SUM(SUMIFS('Census Data'!O:O,'Census Data'!$A:$A,$A635),SUMIFS('Census Data'!P:P,'Census Data'!$A:$A,$A635))/SUMIFS('Census Data'!$F:$F,'Census Data'!$A:$A,$A635)</f>
        <v>5.4503729202524387E-3</v>
      </c>
      <c r="I635" s="19">
        <f t="shared" si="18"/>
        <v>2.4622298718684377E-2</v>
      </c>
      <c r="J635" s="17">
        <f>SUM(SUMIFS('Census Data'!W:W,'Census Data'!$A:$A,$A635),SUMIFS('Census Data'!X:X,'Census Data'!$A:$A,$A635))/SUMIFS('Census Data'!$F:$F,'Census Data'!$A:$A,$A635)</f>
        <v>3.2224134633773188E-2</v>
      </c>
      <c r="K635" s="19">
        <f t="shared" si="19"/>
        <v>0.96777586536622684</v>
      </c>
      <c r="L635" s="24">
        <f>'EPA Data'!D636/SUM('EPA Data'!D:D)</f>
        <v>6.6926573722206058E-5</v>
      </c>
      <c r="M635" s="24">
        <f>'EPA Data'!E636/SUM('EPA Data'!E:E)</f>
        <v>1.2519452405691423E-4</v>
      </c>
      <c r="N635" s="24">
        <f>'EPA Data'!F636/SUM('EPA Data'!F:F)</f>
        <v>1.653265950024093E-4</v>
      </c>
      <c r="O635" s="24">
        <f>'EPA Data'!G636/SUM('EPA Data'!G:G)</f>
        <v>3.1595812107605906E-5</v>
      </c>
      <c r="P635" s="24">
        <f>'EPA Data'!H636/SUM('EPA Data'!H:H)</f>
        <v>5.3076565477874369E-5</v>
      </c>
      <c r="Q635" s="24">
        <f>'EPA Data'!I636/SUM('EPA Data'!I:I)</f>
        <v>2.2885817937517886E-5</v>
      </c>
      <c r="R635" s="24">
        <f>'EPA Data'!J636/SUM('EPA Data'!J:J)</f>
        <v>3.1562032804690571E-5</v>
      </c>
      <c r="S635" s="24">
        <f>'EPA Data'!K636/SUM('EPA Data'!K:K)</f>
        <v>8.1302694504472339E-5</v>
      </c>
      <c r="T635" s="24">
        <f>'EPA Data'!L636/SUM('EPA Data'!L:L)</f>
        <v>8.0870612814747884E-5</v>
      </c>
      <c r="U635" s="24">
        <f>'EPA Data'!M636/SUM('EPA Data'!M:M)</f>
        <v>5.3656063250787809E-5</v>
      </c>
      <c r="V635" s="24">
        <f>'EPA Data'!N636/SUM('EPA Data'!N:N)</f>
        <v>4.0892572830049719E-5</v>
      </c>
      <c r="W635" s="24">
        <f>'EPA Data'!O636/SUM('EPA Data'!O:O)</f>
        <v>7.6676482560411805E-5</v>
      </c>
      <c r="X635" s="24">
        <f>'EPA Data'!P636/SUM('EPA Data'!P:P)</f>
        <v>1.346615270456301E-4</v>
      </c>
    </row>
    <row r="636" spans="1:24" x14ac:dyDescent="0.25">
      <c r="A636" s="16" t="s">
        <v>1155</v>
      </c>
      <c r="B636" s="16" t="s">
        <v>1043</v>
      </c>
      <c r="C636" s="21" t="s">
        <v>1156</v>
      </c>
      <c r="D636" s="17">
        <f>SUMIFS('Census Data'!G:G,'Census Data'!$A:$A,$A636)/SUMIFS('Census Data'!$F:$F,'Census Data'!$A:$A,$A636)</f>
        <v>0.49626774351443953</v>
      </c>
      <c r="E636" s="19">
        <f>SUMIFS('Census Data'!H:H,'Census Data'!$A:$A,$A636)/SUMIFS('Census Data'!$F:$F,'Census Data'!$A:$A,$A636)</f>
        <v>0.50373225648556041</v>
      </c>
      <c r="F636" s="17">
        <f>SUM(SUMIFS('Census Data'!I:I,'Census Data'!$A:$A,$A636),SUMIFS('Census Data'!J:J,'Census Data'!$A:$A,$A636))/SUMIFS('Census Data'!$F:$F,'Census Data'!$A:$A,$A636)</f>
        <v>0.97332354380812536</v>
      </c>
      <c r="G636" s="17">
        <f>SUM(SUMIFS('Census Data'!K:K,'Census Data'!$A:$A,$A636),SUMIFS('Census Data'!L:L,'Census Data'!$A:$A,$A636))/SUMIFS('Census Data'!$F:$F,'Census Data'!$A:$A,$A636)</f>
        <v>6.6691140479686736E-3</v>
      </c>
      <c r="H636" s="17">
        <f>SUM(SUMIFS('Census Data'!O:O,'Census Data'!$A:$A,$A636),SUMIFS('Census Data'!P:P,'Census Data'!$A:$A,$A636))/SUMIFS('Census Data'!$F:$F,'Census Data'!$A:$A,$A636)</f>
        <v>5.0783162016642194E-3</v>
      </c>
      <c r="I636" s="19">
        <f t="shared" si="18"/>
        <v>1.4929025942241769E-2</v>
      </c>
      <c r="J636" s="17">
        <f>SUM(SUMIFS('Census Data'!W:W,'Census Data'!$A:$A,$A636),SUMIFS('Census Data'!X:X,'Census Data'!$A:$A,$A636))/SUMIFS('Census Data'!$F:$F,'Census Data'!$A:$A,$A636)</f>
        <v>1.529613313754283E-2</v>
      </c>
      <c r="K636" s="19">
        <f t="shared" si="19"/>
        <v>0.98470386686245714</v>
      </c>
      <c r="L636" s="24">
        <f>'EPA Data'!D637/SUM('EPA Data'!D:D)</f>
        <v>5.5068898669730532E-5</v>
      </c>
      <c r="M636" s="24">
        <f>'EPA Data'!E637/SUM('EPA Data'!E:E)</f>
        <v>9.8306135034781456E-5</v>
      </c>
      <c r="N636" s="24">
        <f>'EPA Data'!F637/SUM('EPA Data'!F:F)</f>
        <v>1.5641626732753594E-4</v>
      </c>
      <c r="O636" s="24">
        <f>'EPA Data'!G637/SUM('EPA Data'!G:G)</f>
        <v>3.0173551044479002E-5</v>
      </c>
      <c r="P636" s="24">
        <f>'EPA Data'!H637/SUM('EPA Data'!H:H)</f>
        <v>4.5628840682487624E-5</v>
      </c>
      <c r="Q636" s="24">
        <f>'EPA Data'!I637/SUM('EPA Data'!I:I)</f>
        <v>2.0421385606333556E-5</v>
      </c>
      <c r="R636" s="24">
        <f>'EPA Data'!J637/SUM('EPA Data'!J:J)</f>
        <v>2.977013203171587E-5</v>
      </c>
      <c r="S636" s="24">
        <f>'EPA Data'!K637/SUM('EPA Data'!K:K)</f>
        <v>7.8221202363667214E-5</v>
      </c>
      <c r="T636" s="24">
        <f>'EPA Data'!L637/SUM('EPA Data'!L:L)</f>
        <v>7.6796882935643802E-5</v>
      </c>
      <c r="U636" s="24">
        <f>'EPA Data'!M637/SUM('EPA Data'!M:M)</f>
        <v>5.1327130506867132E-5</v>
      </c>
      <c r="V636" s="24">
        <f>'EPA Data'!N637/SUM('EPA Data'!N:N)</f>
        <v>4.2596540292926403E-5</v>
      </c>
      <c r="W636" s="24">
        <f>'EPA Data'!O637/SUM('EPA Data'!O:O)</f>
        <v>6.6096335187077067E-5</v>
      </c>
      <c r="X636" s="24">
        <f>'EPA Data'!P637/SUM('EPA Data'!P:P)</f>
        <v>1.1750877846814857E-4</v>
      </c>
    </row>
    <row r="637" spans="1:24" x14ac:dyDescent="0.25">
      <c r="A637" s="16" t="s">
        <v>1157</v>
      </c>
      <c r="B637" s="16" t="s">
        <v>1043</v>
      </c>
      <c r="C637" s="21" t="s">
        <v>131</v>
      </c>
      <c r="D637" s="17">
        <f>SUMIFS('Census Data'!G:G,'Census Data'!$A:$A,$A637)/SUMIFS('Census Data'!$F:$F,'Census Data'!$A:$A,$A637)</f>
        <v>0.50003213161107896</v>
      </c>
      <c r="E637" s="19">
        <f>SUMIFS('Census Data'!H:H,'Census Data'!$A:$A,$A637)/SUMIFS('Census Data'!$F:$F,'Census Data'!$A:$A,$A637)</f>
        <v>0.49996786838892104</v>
      </c>
      <c r="F637" s="17">
        <f>SUM(SUMIFS('Census Data'!I:I,'Census Data'!$A:$A,$A637),SUMIFS('Census Data'!J:J,'Census Data'!$A:$A,$A637))/SUMIFS('Census Data'!$F:$F,'Census Data'!$A:$A,$A637)</f>
        <v>0.97043891780733882</v>
      </c>
      <c r="G637" s="17">
        <f>SUM(SUMIFS('Census Data'!K:K,'Census Data'!$A:$A,$A637),SUMIFS('Census Data'!L:L,'Census Data'!$A:$A,$A637))/SUMIFS('Census Data'!$F:$F,'Census Data'!$A:$A,$A637)</f>
        <v>1.4716277874172611E-2</v>
      </c>
      <c r="H637" s="17">
        <f>SUM(SUMIFS('Census Data'!O:O,'Census Data'!$A:$A,$A637),SUMIFS('Census Data'!P:P,'Census Data'!$A:$A,$A637))/SUMIFS('Census Data'!$F:$F,'Census Data'!$A:$A,$A637)</f>
        <v>3.3416875522138678E-3</v>
      </c>
      <c r="I637" s="19">
        <f t="shared" si="18"/>
        <v>1.150311676627469E-2</v>
      </c>
      <c r="J637" s="17">
        <f>SUM(SUMIFS('Census Data'!W:W,'Census Data'!$A:$A,$A637),SUMIFS('Census Data'!X:X,'Census Data'!$A:$A,$A637))/SUMIFS('Census Data'!$F:$F,'Census Data'!$A:$A,$A637)</f>
        <v>1.4330698541224858E-2</v>
      </c>
      <c r="K637" s="19">
        <f t="shared" si="19"/>
        <v>0.98566930145877518</v>
      </c>
      <c r="L637" s="24">
        <f>'EPA Data'!D638/SUM('EPA Data'!D:D)</f>
        <v>3.5091381802458823E-5</v>
      </c>
      <c r="M637" s="24">
        <f>'EPA Data'!E638/SUM('EPA Data'!E:E)</f>
        <v>8.6032183662331538E-5</v>
      </c>
      <c r="N637" s="24">
        <f>'EPA Data'!F638/SUM('EPA Data'!F:F)</f>
        <v>1.1865094992598229E-4</v>
      </c>
      <c r="O637" s="24">
        <f>'EPA Data'!G638/SUM('EPA Data'!G:G)</f>
        <v>2.4762104173400854E-5</v>
      </c>
      <c r="P637" s="24">
        <f>'EPA Data'!H638/SUM('EPA Data'!H:H)</f>
        <v>4.3747921639563746E-5</v>
      </c>
      <c r="Q637" s="24">
        <f>'EPA Data'!I638/SUM('EPA Data'!I:I)</f>
        <v>1.7476721232357216E-5</v>
      </c>
      <c r="R637" s="24">
        <f>'EPA Data'!J638/SUM('EPA Data'!J:J)</f>
        <v>2.0663152148423497E-5</v>
      </c>
      <c r="S637" s="24">
        <f>'EPA Data'!K638/SUM('EPA Data'!K:K)</f>
        <v>6.6743230089406032E-5</v>
      </c>
      <c r="T637" s="24">
        <f>'EPA Data'!L638/SUM('EPA Data'!L:L)</f>
        <v>5.2980545727281864E-5</v>
      </c>
      <c r="U637" s="24">
        <f>'EPA Data'!M638/SUM('EPA Data'!M:M)</f>
        <v>4.0626872437095739E-5</v>
      </c>
      <c r="V637" s="24">
        <f>'EPA Data'!N638/SUM('EPA Data'!N:N)</f>
        <v>3.3443634729227116E-5</v>
      </c>
      <c r="W637" s="24">
        <f>'EPA Data'!O638/SUM('EPA Data'!O:O)</f>
        <v>5.9642052463479202E-5</v>
      </c>
      <c r="X637" s="24">
        <f>'EPA Data'!P638/SUM('EPA Data'!P:P)</f>
        <v>1.2066245926456016E-4</v>
      </c>
    </row>
    <row r="638" spans="1:24" x14ac:dyDescent="0.25">
      <c r="A638" s="16" t="s">
        <v>1158</v>
      </c>
      <c r="B638" s="16" t="s">
        <v>1043</v>
      </c>
      <c r="C638" s="21" t="s">
        <v>286</v>
      </c>
      <c r="D638" s="17">
        <f>SUMIFS('Census Data'!G:G,'Census Data'!$A:$A,$A638)/SUMIFS('Census Data'!$F:$F,'Census Data'!$A:$A,$A638)</f>
        <v>0.51400526693799375</v>
      </c>
      <c r="E638" s="19">
        <f>SUMIFS('Census Data'!H:H,'Census Data'!$A:$A,$A638)/SUMIFS('Census Data'!$F:$F,'Census Data'!$A:$A,$A638)</f>
        <v>0.48599473306200625</v>
      </c>
      <c r="F638" s="17">
        <f>SUM(SUMIFS('Census Data'!I:I,'Census Data'!$A:$A,$A638),SUMIFS('Census Data'!J:J,'Census Data'!$A:$A,$A638))/SUMIFS('Census Data'!$F:$F,'Census Data'!$A:$A,$A638)</f>
        <v>0.9207565238209241</v>
      </c>
      <c r="G638" s="17">
        <f>SUM(SUMIFS('Census Data'!K:K,'Census Data'!$A:$A,$A638),SUMIFS('Census Data'!L:L,'Census Data'!$A:$A,$A638))/SUMIFS('Census Data'!$F:$F,'Census Data'!$A:$A,$A638)</f>
        <v>5.3627005027531718E-2</v>
      </c>
      <c r="H638" s="17">
        <f>SUM(SUMIFS('Census Data'!O:O,'Census Data'!$A:$A,$A638),SUMIFS('Census Data'!P:P,'Census Data'!$A:$A,$A638))/SUMIFS('Census Data'!$F:$F,'Census Data'!$A:$A,$A638)</f>
        <v>4.0699066315537467E-3</v>
      </c>
      <c r="I638" s="19">
        <f t="shared" si="18"/>
        <v>2.1546564519990485E-2</v>
      </c>
      <c r="J638" s="17">
        <f>SUM(SUMIFS('Census Data'!W:W,'Census Data'!$A:$A,$A638),SUMIFS('Census Data'!X:X,'Census Data'!$A:$A,$A638))/SUMIFS('Census Data'!$F:$F,'Census Data'!$A:$A,$A638)</f>
        <v>1.7237251615992339E-2</v>
      </c>
      <c r="K638" s="19">
        <f t="shared" si="19"/>
        <v>0.98276274838400768</v>
      </c>
      <c r="L638" s="24">
        <f>'EPA Data'!D639/SUM('EPA Data'!D:D)</f>
        <v>2.8305234904237132E-5</v>
      </c>
      <c r="M638" s="24">
        <f>'EPA Data'!E639/SUM('EPA Data'!E:E)</f>
        <v>3.0909810939501055E-5</v>
      </c>
      <c r="N638" s="24">
        <f>'EPA Data'!F639/SUM('EPA Data'!F:F)</f>
        <v>6.3389762548688092E-5</v>
      </c>
      <c r="O638" s="24">
        <f>'EPA Data'!G639/SUM('EPA Data'!G:G)</f>
        <v>6.168692103377851E-6</v>
      </c>
      <c r="P638" s="24">
        <f>'EPA Data'!H639/SUM('EPA Data'!H:H)</f>
        <v>1.13417205993727E-5</v>
      </c>
      <c r="Q638" s="24">
        <f>'EPA Data'!I639/SUM('EPA Data'!I:I)</f>
        <v>5.3892922416896478E-6</v>
      </c>
      <c r="R638" s="24">
        <f>'EPA Data'!J639/SUM('EPA Data'!J:J)</f>
        <v>6.9490411310222974E-6</v>
      </c>
      <c r="S638" s="24">
        <f>'EPA Data'!K639/SUM('EPA Data'!K:K)</f>
        <v>1.7547821965439621E-5</v>
      </c>
      <c r="T638" s="24">
        <f>'EPA Data'!L639/SUM('EPA Data'!L:L)</f>
        <v>2.0669326983683824E-5</v>
      </c>
      <c r="U638" s="24">
        <f>'EPA Data'!M639/SUM('EPA Data'!M:M)</f>
        <v>9.8857573700387505E-6</v>
      </c>
      <c r="V638" s="24">
        <f>'EPA Data'!N639/SUM('EPA Data'!N:N)</f>
        <v>8.1131566538108798E-6</v>
      </c>
      <c r="W638" s="24">
        <f>'EPA Data'!O639/SUM('EPA Data'!O:O)</f>
        <v>1.6072244959823108E-5</v>
      </c>
      <c r="X638" s="24">
        <f>'EPA Data'!P639/SUM('EPA Data'!P:P)</f>
        <v>2.678770585002182E-5</v>
      </c>
    </row>
    <row r="639" spans="1:24" x14ac:dyDescent="0.25">
      <c r="A639" s="16" t="s">
        <v>1159</v>
      </c>
      <c r="B639" s="16" t="s">
        <v>1043</v>
      </c>
      <c r="C639" s="21" t="s">
        <v>290</v>
      </c>
      <c r="D639" s="17">
        <f>SUMIFS('Census Data'!G:G,'Census Data'!$A:$A,$A639)/SUMIFS('Census Data'!$F:$F,'Census Data'!$A:$A,$A639)</f>
        <v>0.48397375820056232</v>
      </c>
      <c r="E639" s="19">
        <f>SUMIFS('Census Data'!H:H,'Census Data'!$A:$A,$A639)/SUMIFS('Census Data'!$F:$F,'Census Data'!$A:$A,$A639)</f>
        <v>0.51602624179943768</v>
      </c>
      <c r="F639" s="17">
        <f>SUM(SUMIFS('Census Data'!I:I,'Census Data'!$A:$A,$A639),SUMIFS('Census Data'!J:J,'Census Data'!$A:$A,$A639))/SUMIFS('Census Data'!$F:$F,'Census Data'!$A:$A,$A639)</f>
        <v>0.64854732895970013</v>
      </c>
      <c r="G639" s="17">
        <f>SUM(SUMIFS('Census Data'!K:K,'Census Data'!$A:$A,$A639),SUMIFS('Census Data'!L:L,'Census Data'!$A:$A,$A639))/SUMIFS('Census Data'!$F:$F,'Census Data'!$A:$A,$A639)</f>
        <v>0.30646672914714151</v>
      </c>
      <c r="H639" s="17">
        <f>SUM(SUMIFS('Census Data'!O:O,'Census Data'!$A:$A,$A639),SUMIFS('Census Data'!P:P,'Census Data'!$A:$A,$A639))/SUMIFS('Census Data'!$F:$F,'Census Data'!$A:$A,$A639)</f>
        <v>4.3111527647610118E-3</v>
      </c>
      <c r="I639" s="19">
        <f t="shared" si="18"/>
        <v>4.0674789128397393E-2</v>
      </c>
      <c r="J639" s="17">
        <f>SUM(SUMIFS('Census Data'!W:W,'Census Data'!$A:$A,$A639),SUMIFS('Census Data'!X:X,'Census Data'!$A:$A,$A639))/SUMIFS('Census Data'!$F:$F,'Census Data'!$A:$A,$A639)</f>
        <v>2.5117150890346766E-2</v>
      </c>
      <c r="K639" s="19">
        <f t="shared" si="19"/>
        <v>0.97488284910965328</v>
      </c>
      <c r="L639" s="24">
        <f>'EPA Data'!D640/SUM('EPA Data'!D:D)</f>
        <v>2.69373468101841E-5</v>
      </c>
      <c r="M639" s="24">
        <f>'EPA Data'!E640/SUM('EPA Data'!E:E)</f>
        <v>3.7895543250654512E-5</v>
      </c>
      <c r="N639" s="24">
        <f>'EPA Data'!F640/SUM('EPA Data'!F:F)</f>
        <v>6.5241292371495552E-5</v>
      </c>
      <c r="O639" s="24">
        <f>'EPA Data'!G640/SUM('EPA Data'!G:G)</f>
        <v>1.0366226801528591E-5</v>
      </c>
      <c r="P639" s="24">
        <f>'EPA Data'!H640/SUM('EPA Data'!H:H)</f>
        <v>1.7274950189258839E-5</v>
      </c>
      <c r="Q639" s="24">
        <f>'EPA Data'!I640/SUM('EPA Data'!I:I)</f>
        <v>7.5277865901321897E-6</v>
      </c>
      <c r="R639" s="24">
        <f>'EPA Data'!J640/SUM('EPA Data'!J:J)</f>
        <v>9.2579021199580295E-6</v>
      </c>
      <c r="S639" s="24">
        <f>'EPA Data'!K640/SUM('EPA Data'!K:K)</f>
        <v>2.3071321788471296E-5</v>
      </c>
      <c r="T639" s="24">
        <f>'EPA Data'!L640/SUM('EPA Data'!L:L)</f>
        <v>2.5729045126951642E-5</v>
      </c>
      <c r="U639" s="24">
        <f>'EPA Data'!M640/SUM('EPA Data'!M:M)</f>
        <v>1.5266480077174892E-5</v>
      </c>
      <c r="V639" s="24">
        <f>'EPA Data'!N640/SUM('EPA Data'!N:N)</f>
        <v>1.108048675915507E-5</v>
      </c>
      <c r="W639" s="24">
        <f>'EPA Data'!O640/SUM('EPA Data'!O:O)</f>
        <v>2.6230250759635571E-5</v>
      </c>
      <c r="X639" s="24">
        <f>'EPA Data'!P640/SUM('EPA Data'!P:P)</f>
        <v>3.9715352896708094E-5</v>
      </c>
    </row>
    <row r="640" spans="1:24" x14ac:dyDescent="0.25">
      <c r="A640" s="16" t="s">
        <v>1160</v>
      </c>
      <c r="B640" s="16" t="s">
        <v>1043</v>
      </c>
      <c r="C640" s="21" t="s">
        <v>673</v>
      </c>
      <c r="D640" s="17">
        <f>SUMIFS('Census Data'!G:G,'Census Data'!$A:$A,$A640)/SUMIFS('Census Data'!$F:$F,'Census Data'!$A:$A,$A640)</f>
        <v>0.51106464540860774</v>
      </c>
      <c r="E640" s="19">
        <f>SUMIFS('Census Data'!H:H,'Census Data'!$A:$A,$A640)/SUMIFS('Census Data'!$F:$F,'Census Data'!$A:$A,$A640)</f>
        <v>0.4889353545913922</v>
      </c>
      <c r="F640" s="17">
        <f>SUM(SUMIFS('Census Data'!I:I,'Census Data'!$A:$A,$A640),SUMIFS('Census Data'!J:J,'Census Data'!$A:$A,$A640))/SUMIFS('Census Data'!$F:$F,'Census Data'!$A:$A,$A640)</f>
        <v>0.9705523610385085</v>
      </c>
      <c r="G640" s="17">
        <f>SUM(SUMIFS('Census Data'!K:K,'Census Data'!$A:$A,$A640),SUMIFS('Census Data'!L:L,'Census Data'!$A:$A,$A640))/SUMIFS('Census Data'!$F:$F,'Census Data'!$A:$A,$A640)</f>
        <v>7.6668409130510543E-3</v>
      </c>
      <c r="H640" s="17">
        <f>SUM(SUMIFS('Census Data'!O:O,'Census Data'!$A:$A,$A640),SUMIFS('Census Data'!P:P,'Census Data'!$A:$A,$A640))/SUMIFS('Census Data'!$F:$F,'Census Data'!$A:$A,$A640)</f>
        <v>6.2728698379508627E-3</v>
      </c>
      <c r="I640" s="19">
        <f t="shared" si="18"/>
        <v>1.550792821048963E-2</v>
      </c>
      <c r="J640" s="17">
        <f>SUM(SUMIFS('Census Data'!W:W,'Census Data'!$A:$A,$A640),SUMIFS('Census Data'!X:X,'Census Data'!$A:$A,$A640))/SUMIFS('Census Data'!$F:$F,'Census Data'!$A:$A,$A640)</f>
        <v>6.2554451995121108E-2</v>
      </c>
      <c r="K640" s="19">
        <f t="shared" si="19"/>
        <v>0.93744554800487889</v>
      </c>
      <c r="L640" s="24">
        <f>'EPA Data'!D641/SUM('EPA Data'!D:D)</f>
        <v>1.8627776274585844E-5</v>
      </c>
      <c r="M640" s="24">
        <f>'EPA Data'!E641/SUM('EPA Data'!E:E)</f>
        <v>3.8399597609612251E-5</v>
      </c>
      <c r="N640" s="24">
        <f>'EPA Data'!F641/SUM('EPA Data'!F:F)</f>
        <v>8.0220791421410721E-5</v>
      </c>
      <c r="O640" s="24">
        <f>'EPA Data'!G641/SUM('EPA Data'!G:G)</f>
        <v>1.0776987916365657E-5</v>
      </c>
      <c r="P640" s="24">
        <f>'EPA Data'!H641/SUM('EPA Data'!H:H)</f>
        <v>1.489611943428807E-5</v>
      </c>
      <c r="Q640" s="24">
        <f>'EPA Data'!I641/SUM('EPA Data'!I:I)</f>
        <v>6.4847934282001484E-6</v>
      </c>
      <c r="R640" s="24">
        <f>'EPA Data'!J641/SUM('EPA Data'!J:J)</f>
        <v>1.0743344346150551E-5</v>
      </c>
      <c r="S640" s="24">
        <f>'EPA Data'!K641/SUM('EPA Data'!K:K)</f>
        <v>2.152518119096142E-5</v>
      </c>
      <c r="T640" s="24">
        <f>'EPA Data'!L641/SUM('EPA Data'!L:L)</f>
        <v>2.6267792854629807E-5</v>
      </c>
      <c r="U640" s="24">
        <f>'EPA Data'!M641/SUM('EPA Data'!M:M)</f>
        <v>1.9348725407331194E-5</v>
      </c>
      <c r="V640" s="24">
        <f>'EPA Data'!N641/SUM('EPA Data'!N:N)</f>
        <v>1.4341125627913703E-5</v>
      </c>
      <c r="W640" s="24">
        <f>'EPA Data'!O641/SUM('EPA Data'!O:O)</f>
        <v>1.8535326265363215E-5</v>
      </c>
      <c r="X640" s="24">
        <f>'EPA Data'!P641/SUM('EPA Data'!P:P)</f>
        <v>3.8169982165272431E-5</v>
      </c>
    </row>
    <row r="641" spans="1:24" x14ac:dyDescent="0.25">
      <c r="A641" s="16" t="s">
        <v>1161</v>
      </c>
      <c r="B641" s="16" t="s">
        <v>1043</v>
      </c>
      <c r="C641" s="21" t="s">
        <v>133</v>
      </c>
      <c r="D641" s="17">
        <f>SUMIFS('Census Data'!G:G,'Census Data'!$A:$A,$A641)/SUMIFS('Census Data'!$F:$F,'Census Data'!$A:$A,$A641)</f>
        <v>0.55122396324963818</v>
      </c>
      <c r="E641" s="19">
        <f>SUMIFS('Census Data'!H:H,'Census Data'!$A:$A,$A641)/SUMIFS('Census Data'!$F:$F,'Census Data'!$A:$A,$A641)</f>
        <v>0.44877603675036182</v>
      </c>
      <c r="F641" s="17">
        <f>SUM(SUMIFS('Census Data'!I:I,'Census Data'!$A:$A,$A641),SUMIFS('Census Data'!J:J,'Census Data'!$A:$A,$A641))/SUMIFS('Census Data'!$F:$F,'Census Data'!$A:$A,$A641)</f>
        <v>0.87146812661254802</v>
      </c>
      <c r="G641" s="17">
        <f>SUM(SUMIFS('Census Data'!K:K,'Census Data'!$A:$A,$A641),SUMIFS('Census Data'!L:L,'Census Data'!$A:$A,$A641))/SUMIFS('Census Data'!$F:$F,'Census Data'!$A:$A,$A641)</f>
        <v>0.10606632685167705</v>
      </c>
      <c r="H641" s="17">
        <f>SUM(SUMIFS('Census Data'!O:O,'Census Data'!$A:$A,$A641),SUMIFS('Census Data'!P:P,'Census Data'!$A:$A,$A641))/SUMIFS('Census Data'!$F:$F,'Census Data'!$A:$A,$A641)</f>
        <v>5.128689195141904E-3</v>
      </c>
      <c r="I641" s="19">
        <f t="shared" si="18"/>
        <v>1.7336857340633061E-2</v>
      </c>
      <c r="J641" s="17">
        <f>SUM(SUMIFS('Census Data'!W:W,'Census Data'!$A:$A,$A641),SUMIFS('Census Data'!X:X,'Census Data'!$A:$A,$A641))/SUMIFS('Census Data'!$F:$F,'Census Data'!$A:$A,$A641)</f>
        <v>3.3163425838524954E-2</v>
      </c>
      <c r="K641" s="19">
        <f t="shared" si="19"/>
        <v>0.96683657416147506</v>
      </c>
      <c r="L641" s="24">
        <f>'EPA Data'!D642/SUM('EPA Data'!D:D)</f>
        <v>9.6707855023025872E-5</v>
      </c>
      <c r="M641" s="24">
        <f>'EPA Data'!E642/SUM('EPA Data'!E:E)</f>
        <v>3.5220837312914175E-4</v>
      </c>
      <c r="N641" s="24">
        <f>'EPA Data'!F642/SUM('EPA Data'!F:F)</f>
        <v>4.0903882073893376E-4</v>
      </c>
      <c r="O641" s="24">
        <f>'EPA Data'!G642/SUM('EPA Data'!G:G)</f>
        <v>5.1504736513257514E-5</v>
      </c>
      <c r="P641" s="24">
        <f>'EPA Data'!H642/SUM('EPA Data'!H:H)</f>
        <v>8.1236387088245781E-5</v>
      </c>
      <c r="Q641" s="24">
        <f>'EPA Data'!I642/SUM('EPA Data'!I:I)</f>
        <v>3.5176394617768885E-5</v>
      </c>
      <c r="R641" s="24">
        <f>'EPA Data'!J642/SUM('EPA Data'!J:J)</f>
        <v>5.0313377808133226E-5</v>
      </c>
      <c r="S641" s="24">
        <f>'EPA Data'!K642/SUM('EPA Data'!K:K)</f>
        <v>1.220977038537472E-4</v>
      </c>
      <c r="T641" s="24">
        <f>'EPA Data'!L642/SUM('EPA Data'!L:L)</f>
        <v>1.2813566410228399E-4</v>
      </c>
      <c r="U641" s="24">
        <f>'EPA Data'!M642/SUM('EPA Data'!M:M)</f>
        <v>7.8780964024289705E-5</v>
      </c>
      <c r="V641" s="24">
        <f>'EPA Data'!N642/SUM('EPA Data'!N:N)</f>
        <v>6.3430087217523792E-5</v>
      </c>
      <c r="W641" s="24">
        <f>'EPA Data'!O642/SUM('EPA Data'!O:O)</f>
        <v>9.2555835727440807E-5</v>
      </c>
      <c r="X641" s="24">
        <f>'EPA Data'!P642/SUM('EPA Data'!P:P)</f>
        <v>1.9142968167947324E-4</v>
      </c>
    </row>
    <row r="642" spans="1:24" x14ac:dyDescent="0.25">
      <c r="A642" s="16" t="s">
        <v>1162</v>
      </c>
      <c r="B642" s="16" t="s">
        <v>1043</v>
      </c>
      <c r="C642" s="21" t="s">
        <v>1163</v>
      </c>
      <c r="D642" s="17">
        <f>SUMIFS('Census Data'!G:G,'Census Data'!$A:$A,$A642)/SUMIFS('Census Data'!$F:$F,'Census Data'!$A:$A,$A642)</f>
        <v>0.49352156256043317</v>
      </c>
      <c r="E642" s="19">
        <f>SUMIFS('Census Data'!H:H,'Census Data'!$A:$A,$A642)/SUMIFS('Census Data'!$F:$F,'Census Data'!$A:$A,$A642)</f>
        <v>0.50647843743956678</v>
      </c>
      <c r="F642" s="17">
        <f>SUM(SUMIFS('Census Data'!I:I,'Census Data'!$A:$A,$A642),SUMIFS('Census Data'!J:J,'Census Data'!$A:$A,$A642))/SUMIFS('Census Data'!$F:$F,'Census Data'!$A:$A,$A642)</f>
        <v>0.96428801650228846</v>
      </c>
      <c r="G642" s="17">
        <f>SUM(SUMIFS('Census Data'!K:K,'Census Data'!$A:$A,$A642),SUMIFS('Census Data'!L:L,'Census Data'!$A:$A,$A642))/SUMIFS('Census Data'!$F:$F,'Census Data'!$A:$A,$A642)</f>
        <v>9.2180751627667125E-3</v>
      </c>
      <c r="H642" s="17">
        <f>SUM(SUMIFS('Census Data'!O:O,'Census Data'!$A:$A,$A642),SUMIFS('Census Data'!P:P,'Census Data'!$A:$A,$A642))/SUMIFS('Census Data'!$F:$F,'Census Data'!$A:$A,$A642)</f>
        <v>8.8957648423902535E-3</v>
      </c>
      <c r="I642" s="19">
        <f t="shared" si="18"/>
        <v>1.7598143492554508E-2</v>
      </c>
      <c r="J642" s="17">
        <f>SUM(SUMIFS('Census Data'!W:W,'Census Data'!$A:$A,$A642),SUMIFS('Census Data'!X:X,'Census Data'!$A:$A,$A642))/SUMIFS('Census Data'!$F:$F,'Census Data'!$A:$A,$A642)</f>
        <v>1.9016308902211048E-2</v>
      </c>
      <c r="K642" s="19">
        <f t="shared" si="19"/>
        <v>0.98098369109778893</v>
      </c>
      <c r="L642" s="24">
        <f>'EPA Data'!D643/SUM('EPA Data'!D:D)</f>
        <v>8.1388343587359763E-5</v>
      </c>
      <c r="M642" s="24">
        <f>'EPA Data'!E643/SUM('EPA Data'!E:E)</f>
        <v>1.1810749395753607E-4</v>
      </c>
      <c r="N642" s="24">
        <f>'EPA Data'!F643/SUM('EPA Data'!F:F)</f>
        <v>1.8871067095619794E-4</v>
      </c>
      <c r="O642" s="24">
        <f>'EPA Data'!G643/SUM('EPA Data'!G:G)</f>
        <v>2.7958688274571599E-5</v>
      </c>
      <c r="P642" s="24">
        <f>'EPA Data'!H643/SUM('EPA Data'!H:H)</f>
        <v>4.9511591816989933E-5</v>
      </c>
      <c r="Q642" s="24">
        <f>'EPA Data'!I643/SUM('EPA Data'!I:I)</f>
        <v>2.3760596282933436E-5</v>
      </c>
      <c r="R642" s="24">
        <f>'EPA Data'!J643/SUM('EPA Data'!J:J)</f>
        <v>3.1401752393936786E-5</v>
      </c>
      <c r="S642" s="24">
        <f>'EPA Data'!K643/SUM('EPA Data'!K:K)</f>
        <v>9.1330734056161472E-5</v>
      </c>
      <c r="T642" s="24">
        <f>'EPA Data'!L643/SUM('EPA Data'!L:L)</f>
        <v>9.7314219026183905E-5</v>
      </c>
      <c r="U642" s="24">
        <f>'EPA Data'!M643/SUM('EPA Data'!M:M)</f>
        <v>5.0484125215962883E-5</v>
      </c>
      <c r="V642" s="24">
        <f>'EPA Data'!N643/SUM('EPA Data'!N:N)</f>
        <v>4.2179943980765142E-5</v>
      </c>
      <c r="W642" s="24">
        <f>'EPA Data'!O643/SUM('EPA Data'!O:O)</f>
        <v>6.4283076411462519E-5</v>
      </c>
      <c r="X642" s="24">
        <f>'EPA Data'!P643/SUM('EPA Data'!P:P)</f>
        <v>1.3050736327964015E-4</v>
      </c>
    </row>
    <row r="643" spans="1:24" x14ac:dyDescent="0.25">
      <c r="A643" s="16" t="s">
        <v>1164</v>
      </c>
      <c r="B643" s="16" t="s">
        <v>1043</v>
      </c>
      <c r="C643" s="21" t="s">
        <v>1165</v>
      </c>
      <c r="D643" s="17">
        <f>SUMIFS('Census Data'!G:G,'Census Data'!$A:$A,$A643)/SUMIFS('Census Data'!$F:$F,'Census Data'!$A:$A,$A643)</f>
        <v>0.49275791343327763</v>
      </c>
      <c r="E643" s="19">
        <f>SUMIFS('Census Data'!H:H,'Census Data'!$A:$A,$A643)/SUMIFS('Census Data'!$F:$F,'Census Data'!$A:$A,$A643)</f>
        <v>0.50724208656672232</v>
      </c>
      <c r="F643" s="17">
        <f>SUM(SUMIFS('Census Data'!I:I,'Census Data'!$A:$A,$A643),SUMIFS('Census Data'!J:J,'Census Data'!$A:$A,$A643))/SUMIFS('Census Data'!$F:$F,'Census Data'!$A:$A,$A643)</f>
        <v>0.82599257113455837</v>
      </c>
      <c r="G643" s="17">
        <f>SUM(SUMIFS('Census Data'!K:K,'Census Data'!$A:$A,$A643),SUMIFS('Census Data'!L:L,'Census Data'!$A:$A,$A643))/SUMIFS('Census Data'!$F:$F,'Census Data'!$A:$A,$A643)</f>
        <v>0.11077044523854834</v>
      </c>
      <c r="H643" s="17">
        <f>SUM(SUMIFS('Census Data'!O:O,'Census Data'!$A:$A,$A643),SUMIFS('Census Data'!P:P,'Census Data'!$A:$A,$A643))/SUMIFS('Census Data'!$F:$F,'Census Data'!$A:$A,$A643)</f>
        <v>2.6543745022166776E-2</v>
      </c>
      <c r="I643" s="19">
        <f t="shared" ref="I643:I706" si="20">100%-SUM(F643:H643)</f>
        <v>3.6693238604726508E-2</v>
      </c>
      <c r="J643" s="17">
        <f>SUM(SUMIFS('Census Data'!W:W,'Census Data'!$A:$A,$A643),SUMIFS('Census Data'!X:X,'Census Data'!$A:$A,$A643))/SUMIFS('Census Data'!$F:$F,'Census Data'!$A:$A,$A643)</f>
        <v>0.13217600913454422</v>
      </c>
      <c r="K643" s="19">
        <f t="shared" ref="K643:K706" si="21">100%-J643</f>
        <v>0.86782399086545581</v>
      </c>
      <c r="L643" s="24">
        <f>'EPA Data'!D644/SUM('EPA Data'!D:D)</f>
        <v>3.6922905759751779E-4</v>
      </c>
      <c r="M643" s="24">
        <f>'EPA Data'!E644/SUM('EPA Data'!E:E)</f>
        <v>8.0971079438446039E-4</v>
      </c>
      <c r="N643" s="24">
        <f>'EPA Data'!F644/SUM('EPA Data'!F:F)</f>
        <v>8.842688526888154E-4</v>
      </c>
      <c r="O643" s="24">
        <f>'EPA Data'!G644/SUM('EPA Data'!G:G)</f>
        <v>3.6449641585723918E-4</v>
      </c>
      <c r="P643" s="24">
        <f>'EPA Data'!H644/SUM('EPA Data'!H:H)</f>
        <v>4.2236758756473096E-4</v>
      </c>
      <c r="Q643" s="24">
        <f>'EPA Data'!I644/SUM('EPA Data'!I:I)</f>
        <v>1.6950180538373544E-4</v>
      </c>
      <c r="R643" s="24">
        <f>'EPA Data'!J644/SUM('EPA Data'!J:J)</f>
        <v>3.1470852335398333E-4</v>
      </c>
      <c r="S643" s="24">
        <f>'EPA Data'!K644/SUM('EPA Data'!K:K)</f>
        <v>5.9512461420390273E-4</v>
      </c>
      <c r="T643" s="24">
        <f>'EPA Data'!L644/SUM('EPA Data'!L:L)</f>
        <v>4.6913775945034702E-4</v>
      </c>
      <c r="U643" s="24">
        <f>'EPA Data'!M644/SUM('EPA Data'!M:M)</f>
        <v>5.7723831730064419E-4</v>
      </c>
      <c r="V643" s="24">
        <f>'EPA Data'!N644/SUM('EPA Data'!N:N)</f>
        <v>4.4503879538283596E-4</v>
      </c>
      <c r="W643" s="24">
        <f>'EPA Data'!O644/SUM('EPA Data'!O:O)</f>
        <v>5.3469490302770172E-4</v>
      </c>
      <c r="X643" s="24">
        <f>'EPA Data'!P644/SUM('EPA Data'!P:P)</f>
        <v>1.0541820080381718E-3</v>
      </c>
    </row>
    <row r="644" spans="1:24" x14ac:dyDescent="0.25">
      <c r="A644" s="16" t="s">
        <v>1166</v>
      </c>
      <c r="B644" s="16" t="s">
        <v>1043</v>
      </c>
      <c r="C644" s="21" t="s">
        <v>137</v>
      </c>
      <c r="D644" s="17">
        <f>SUMIFS('Census Data'!G:G,'Census Data'!$A:$A,$A644)/SUMIFS('Census Data'!$F:$F,'Census Data'!$A:$A,$A644)</f>
        <v>0.48173948537849559</v>
      </c>
      <c r="E644" s="19">
        <f>SUMIFS('Census Data'!H:H,'Census Data'!$A:$A,$A644)/SUMIFS('Census Data'!$F:$F,'Census Data'!$A:$A,$A644)</f>
        <v>0.51826051462150446</v>
      </c>
      <c r="F644" s="17">
        <f>SUM(SUMIFS('Census Data'!I:I,'Census Data'!$A:$A,$A644),SUMIFS('Census Data'!J:J,'Census Data'!$A:$A,$A644))/SUMIFS('Census Data'!$F:$F,'Census Data'!$A:$A,$A644)</f>
        <v>0.64801336999299153</v>
      </c>
      <c r="G644" s="17">
        <f>SUM(SUMIFS('Census Data'!K:K,'Census Data'!$A:$A,$A644),SUMIFS('Census Data'!L:L,'Census Data'!$A:$A,$A644))/SUMIFS('Census Data'!$F:$F,'Census Data'!$A:$A,$A644)</f>
        <v>0.30553822693560684</v>
      </c>
      <c r="H644" s="17">
        <f>SUM(SUMIFS('Census Data'!O:O,'Census Data'!$A:$A,$A644),SUMIFS('Census Data'!P:P,'Census Data'!$A:$A,$A644))/SUMIFS('Census Data'!$F:$F,'Census Data'!$A:$A,$A644)</f>
        <v>1.5618862780434832E-2</v>
      </c>
      <c r="I644" s="19">
        <f t="shared" si="20"/>
        <v>3.082954029096685E-2</v>
      </c>
      <c r="J644" s="17">
        <f>SUM(SUMIFS('Census Data'!W:W,'Census Data'!$A:$A,$A644),SUMIFS('Census Data'!X:X,'Census Data'!$A:$A,$A644))/SUMIFS('Census Data'!$F:$F,'Census Data'!$A:$A,$A644)</f>
        <v>4.3186771716611602E-2</v>
      </c>
      <c r="K644" s="19">
        <f t="shared" si="21"/>
        <v>0.95681322828338844</v>
      </c>
      <c r="L644" s="24">
        <f>'EPA Data'!D645/SUM('EPA Data'!D:D)</f>
        <v>1.2420327093583981E-3</v>
      </c>
      <c r="M644" s="24">
        <f>'EPA Data'!E645/SUM('EPA Data'!E:E)</f>
        <v>2.0464273617770124E-3</v>
      </c>
      <c r="N644" s="24">
        <f>'EPA Data'!F645/SUM('EPA Data'!F:F)</f>
        <v>3.3075164420194431E-3</v>
      </c>
      <c r="O644" s="24">
        <f>'EPA Data'!G645/SUM('EPA Data'!G:G)</f>
        <v>5.816269444039832E-4</v>
      </c>
      <c r="P644" s="24">
        <f>'EPA Data'!H645/SUM('EPA Data'!H:H)</f>
        <v>6.7003301909938733E-4</v>
      </c>
      <c r="Q644" s="24">
        <f>'EPA Data'!I645/SUM('EPA Data'!I:I)</f>
        <v>3.2448669541687602E-4</v>
      </c>
      <c r="R644" s="24">
        <f>'EPA Data'!J645/SUM('EPA Data'!J:J)</f>
        <v>4.3232204145459926E-4</v>
      </c>
      <c r="S644" s="24">
        <f>'EPA Data'!K645/SUM('EPA Data'!K:K)</f>
        <v>8.4621145892405125E-4</v>
      </c>
      <c r="T644" s="24">
        <f>'EPA Data'!L645/SUM('EPA Data'!L:L)</f>
        <v>8.6758786602552957E-4</v>
      </c>
      <c r="U644" s="24">
        <f>'EPA Data'!M645/SUM('EPA Data'!M:M)</f>
        <v>7.1567433468710444E-4</v>
      </c>
      <c r="V644" s="24">
        <f>'EPA Data'!N645/SUM('EPA Data'!N:N)</f>
        <v>6.8475723243429645E-4</v>
      </c>
      <c r="W644" s="24">
        <f>'EPA Data'!O645/SUM('EPA Data'!O:O)</f>
        <v>7.8689711044391828E-4</v>
      </c>
      <c r="X644" s="24">
        <f>'EPA Data'!P645/SUM('EPA Data'!P:P)</f>
        <v>1.2910717655643888E-3</v>
      </c>
    </row>
    <row r="645" spans="1:24" x14ac:dyDescent="0.25">
      <c r="A645" s="16" t="s">
        <v>1167</v>
      </c>
      <c r="B645" s="16" t="s">
        <v>1043</v>
      </c>
      <c r="C645" s="21" t="s">
        <v>295</v>
      </c>
      <c r="D645" s="17">
        <f>SUMIFS('Census Data'!G:G,'Census Data'!$A:$A,$A645)/SUMIFS('Census Data'!$F:$F,'Census Data'!$A:$A,$A645)</f>
        <v>0.49172023328083098</v>
      </c>
      <c r="E645" s="19">
        <f>SUMIFS('Census Data'!H:H,'Census Data'!$A:$A,$A645)/SUMIFS('Census Data'!$F:$F,'Census Data'!$A:$A,$A645)</f>
        <v>0.50827976671916908</v>
      </c>
      <c r="F645" s="17">
        <f>SUM(SUMIFS('Census Data'!I:I,'Census Data'!$A:$A,$A645),SUMIFS('Census Data'!J:J,'Census Data'!$A:$A,$A645))/SUMIFS('Census Data'!$F:$F,'Census Data'!$A:$A,$A645)</f>
        <v>0.92886637435613639</v>
      </c>
      <c r="G645" s="17">
        <f>SUM(SUMIFS('Census Data'!K:K,'Census Data'!$A:$A,$A645),SUMIFS('Census Data'!L:L,'Census Data'!$A:$A,$A645))/SUMIFS('Census Data'!$F:$F,'Census Data'!$A:$A,$A645)</f>
        <v>3.8312545230088119E-2</v>
      </c>
      <c r="H645" s="17">
        <f>SUM(SUMIFS('Census Data'!O:O,'Census Data'!$A:$A,$A645),SUMIFS('Census Data'!P:P,'Census Data'!$A:$A,$A645))/SUMIFS('Census Data'!$F:$F,'Census Data'!$A:$A,$A645)</f>
        <v>6.2151462262142951E-3</v>
      </c>
      <c r="I645" s="19">
        <f t="shared" si="20"/>
        <v>2.6605934187561187E-2</v>
      </c>
      <c r="J645" s="17">
        <f>SUM(SUMIFS('Census Data'!W:W,'Census Data'!$A:$A,$A645),SUMIFS('Census Data'!X:X,'Census Data'!$A:$A,$A645))/SUMIFS('Census Data'!$F:$F,'Census Data'!$A:$A,$A645)</f>
        <v>1.7410923332340046E-2</v>
      </c>
      <c r="K645" s="19">
        <f t="shared" si="21"/>
        <v>0.98258907666765993</v>
      </c>
      <c r="L645" s="24">
        <f>'EPA Data'!D646/SUM('EPA Data'!D:D)</f>
        <v>1.4256270480641619E-4</v>
      </c>
      <c r="M645" s="24">
        <f>'EPA Data'!E646/SUM('EPA Data'!E:E)</f>
        <v>2.0748862830812854E-4</v>
      </c>
      <c r="N645" s="24">
        <f>'EPA Data'!F646/SUM('EPA Data'!F:F)</f>
        <v>4.1344902453706122E-4</v>
      </c>
      <c r="O645" s="24">
        <f>'EPA Data'!G646/SUM('EPA Data'!G:G)</f>
        <v>4.3489562384450027E-5</v>
      </c>
      <c r="P645" s="24">
        <f>'EPA Data'!H646/SUM('EPA Data'!H:H)</f>
        <v>7.7047700112029219E-5</v>
      </c>
      <c r="Q645" s="24">
        <f>'EPA Data'!I646/SUM('EPA Data'!I:I)</f>
        <v>3.6363370944483698E-5</v>
      </c>
      <c r="R645" s="24">
        <f>'EPA Data'!J646/SUM('EPA Data'!J:J)</f>
        <v>4.6772625416147052E-5</v>
      </c>
      <c r="S645" s="24">
        <f>'EPA Data'!K646/SUM('EPA Data'!K:K)</f>
        <v>1.2686443556510435E-4</v>
      </c>
      <c r="T645" s="24">
        <f>'EPA Data'!L646/SUM('EPA Data'!L:L)</f>
        <v>1.3870499005726891E-4</v>
      </c>
      <c r="U645" s="24">
        <f>'EPA Data'!M646/SUM('EPA Data'!M:M)</f>
        <v>7.6529796357731561E-5</v>
      </c>
      <c r="V645" s="24">
        <f>'EPA Data'!N646/SUM('EPA Data'!N:N)</f>
        <v>5.963065963052299E-5</v>
      </c>
      <c r="W645" s="24">
        <f>'EPA Data'!O646/SUM('EPA Data'!O:O)</f>
        <v>1.0758344124255111E-4</v>
      </c>
      <c r="X645" s="24">
        <f>'EPA Data'!P646/SUM('EPA Data'!P:P)</f>
        <v>1.8894541187314414E-4</v>
      </c>
    </row>
    <row r="646" spans="1:24" x14ac:dyDescent="0.25">
      <c r="A646" s="16" t="s">
        <v>1168</v>
      </c>
      <c r="B646" s="16" t="s">
        <v>1043</v>
      </c>
      <c r="C646" s="21" t="s">
        <v>1169</v>
      </c>
      <c r="D646" s="17">
        <f>SUMIFS('Census Data'!G:G,'Census Data'!$A:$A,$A646)/SUMIFS('Census Data'!$F:$F,'Census Data'!$A:$A,$A646)</f>
        <v>0.48007931289553712</v>
      </c>
      <c r="E646" s="19">
        <f>SUMIFS('Census Data'!H:H,'Census Data'!$A:$A,$A646)/SUMIFS('Census Data'!$F:$F,'Census Data'!$A:$A,$A646)</f>
        <v>0.51992068710446293</v>
      </c>
      <c r="F646" s="17">
        <f>SUM(SUMIFS('Census Data'!I:I,'Census Data'!$A:$A,$A646),SUMIFS('Census Data'!J:J,'Census Data'!$A:$A,$A646))/SUMIFS('Census Data'!$F:$F,'Census Data'!$A:$A,$A646)</f>
        <v>0.8200460261362702</v>
      </c>
      <c r="G646" s="17">
        <f>SUM(SUMIFS('Census Data'!K:K,'Census Data'!$A:$A,$A646),SUMIFS('Census Data'!L:L,'Census Data'!$A:$A,$A646))/SUMIFS('Census Data'!$F:$F,'Census Data'!$A:$A,$A646)</f>
        <v>0.12981836114079065</v>
      </c>
      <c r="H646" s="17">
        <f>SUM(SUMIFS('Census Data'!O:O,'Census Data'!$A:$A,$A646),SUMIFS('Census Data'!P:P,'Census Data'!$A:$A,$A646))/SUMIFS('Census Data'!$F:$F,'Census Data'!$A:$A,$A646)</f>
        <v>2.1610709295635737E-2</v>
      </c>
      <c r="I646" s="19">
        <f t="shared" si="20"/>
        <v>2.8524903427303405E-2</v>
      </c>
      <c r="J646" s="17">
        <f>SUM(SUMIFS('Census Data'!W:W,'Census Data'!$A:$A,$A646),SUMIFS('Census Data'!X:X,'Census Data'!$A:$A,$A646))/SUMIFS('Census Data'!$F:$F,'Census Data'!$A:$A,$A646)</f>
        <v>2.4287005835456562E-2</v>
      </c>
      <c r="K646" s="19">
        <f t="shared" si="21"/>
        <v>0.97571299416454349</v>
      </c>
      <c r="L646" s="24">
        <f>'EPA Data'!D647/SUM('EPA Data'!D:D)</f>
        <v>7.8235966330246682E-4</v>
      </c>
      <c r="M646" s="24">
        <f>'EPA Data'!E647/SUM('EPA Data'!E:E)</f>
        <v>1.224317928635051E-3</v>
      </c>
      <c r="N646" s="24">
        <f>'EPA Data'!F647/SUM('EPA Data'!F:F)</f>
        <v>2.0111162657699562E-3</v>
      </c>
      <c r="O646" s="24">
        <f>'EPA Data'!G647/SUM('EPA Data'!G:G)</f>
        <v>3.4676515164123382E-4</v>
      </c>
      <c r="P646" s="24">
        <f>'EPA Data'!H647/SUM('EPA Data'!H:H)</f>
        <v>4.8368733456925116E-4</v>
      </c>
      <c r="Q646" s="24">
        <f>'EPA Data'!I647/SUM('EPA Data'!I:I)</f>
        <v>2.0134942072352107E-4</v>
      </c>
      <c r="R646" s="24">
        <f>'EPA Data'!J647/SUM('EPA Data'!J:J)</f>
        <v>2.6574303862241991E-4</v>
      </c>
      <c r="S646" s="24">
        <f>'EPA Data'!K647/SUM('EPA Data'!K:K)</f>
        <v>6.7396561537724753E-4</v>
      </c>
      <c r="T646" s="24">
        <f>'EPA Data'!L647/SUM('EPA Data'!L:L)</f>
        <v>6.3485554089032648E-4</v>
      </c>
      <c r="U646" s="24">
        <f>'EPA Data'!M647/SUM('EPA Data'!M:M)</f>
        <v>5.6062812198046672E-4</v>
      </c>
      <c r="V646" s="24">
        <f>'EPA Data'!N647/SUM('EPA Data'!N:N)</f>
        <v>4.9937378591699273E-4</v>
      </c>
      <c r="W646" s="24">
        <f>'EPA Data'!O647/SUM('EPA Data'!O:O)</f>
        <v>7.5744163577443643E-4</v>
      </c>
      <c r="X646" s="24">
        <f>'EPA Data'!P647/SUM('EPA Data'!P:P)</f>
        <v>1.2095384439697789E-3</v>
      </c>
    </row>
    <row r="647" spans="1:24" x14ac:dyDescent="0.25">
      <c r="A647" s="16" t="s">
        <v>1170</v>
      </c>
      <c r="B647" s="16" t="s">
        <v>1043</v>
      </c>
      <c r="C647" s="21" t="s">
        <v>1171</v>
      </c>
      <c r="D647" s="17">
        <f>SUMIFS('Census Data'!G:G,'Census Data'!$A:$A,$A647)/SUMIFS('Census Data'!$F:$F,'Census Data'!$A:$A,$A647)</f>
        <v>0.52408392434988182</v>
      </c>
      <c r="E647" s="19">
        <f>SUMIFS('Census Data'!H:H,'Census Data'!$A:$A,$A647)/SUMIFS('Census Data'!$F:$F,'Census Data'!$A:$A,$A647)</f>
        <v>0.47591607565011823</v>
      </c>
      <c r="F647" s="17">
        <f>SUM(SUMIFS('Census Data'!I:I,'Census Data'!$A:$A,$A647),SUMIFS('Census Data'!J:J,'Census Data'!$A:$A,$A647))/SUMIFS('Census Data'!$F:$F,'Census Data'!$A:$A,$A647)</f>
        <v>0.95020685579196218</v>
      </c>
      <c r="G647" s="17">
        <f>SUM(SUMIFS('Census Data'!K:K,'Census Data'!$A:$A,$A647),SUMIFS('Census Data'!L:L,'Census Data'!$A:$A,$A647))/SUMIFS('Census Data'!$F:$F,'Census Data'!$A:$A,$A647)</f>
        <v>3.6347517730496451E-2</v>
      </c>
      <c r="H647" s="17">
        <f>SUM(SUMIFS('Census Data'!O:O,'Census Data'!$A:$A,$A647),SUMIFS('Census Data'!P:P,'Census Data'!$A:$A,$A647))/SUMIFS('Census Data'!$F:$F,'Census Data'!$A:$A,$A647)</f>
        <v>3.9893617021276593E-3</v>
      </c>
      <c r="I647" s="19">
        <f t="shared" si="20"/>
        <v>9.4562647754136142E-3</v>
      </c>
      <c r="J647" s="17">
        <f>SUM(SUMIFS('Census Data'!W:W,'Census Data'!$A:$A,$A647),SUMIFS('Census Data'!X:X,'Census Data'!$A:$A,$A647))/SUMIFS('Census Data'!$F:$F,'Census Data'!$A:$A,$A647)</f>
        <v>2.319739952718676E-2</v>
      </c>
      <c r="K647" s="19">
        <f t="shared" si="21"/>
        <v>0.9768026004728132</v>
      </c>
      <c r="L647" s="24">
        <f>'EPA Data'!D648/SUM('EPA Data'!D:D)</f>
        <v>1.4851133673371001E-5</v>
      </c>
      <c r="M647" s="24">
        <f>'EPA Data'!E648/SUM('EPA Data'!E:E)</f>
        <v>3.9131434796302825E-5</v>
      </c>
      <c r="N647" s="24">
        <f>'EPA Data'!F648/SUM('EPA Data'!F:F)</f>
        <v>5.249447008922715E-5</v>
      </c>
      <c r="O647" s="24">
        <f>'EPA Data'!G648/SUM('EPA Data'!G:G)</f>
        <v>1.0042392783548043E-5</v>
      </c>
      <c r="P647" s="24">
        <f>'EPA Data'!H648/SUM('EPA Data'!H:H)</f>
        <v>1.7996480534378966E-5</v>
      </c>
      <c r="Q647" s="24">
        <f>'EPA Data'!I648/SUM('EPA Data'!I:I)</f>
        <v>7.1879566669424078E-6</v>
      </c>
      <c r="R647" s="24">
        <f>'EPA Data'!J648/SUM('EPA Data'!J:J)</f>
        <v>8.5758930000633101E-6</v>
      </c>
      <c r="S647" s="24">
        <f>'EPA Data'!K648/SUM('EPA Data'!K:K)</f>
        <v>2.7567711441039915E-5</v>
      </c>
      <c r="T647" s="24">
        <f>'EPA Data'!L648/SUM('EPA Data'!L:L)</f>
        <v>2.1873613492136075E-5</v>
      </c>
      <c r="U647" s="24">
        <f>'EPA Data'!M648/SUM('EPA Data'!M:M)</f>
        <v>1.7452594335457614E-5</v>
      </c>
      <c r="V647" s="24">
        <f>'EPA Data'!N648/SUM('EPA Data'!N:N)</f>
        <v>1.4626206295220034E-5</v>
      </c>
      <c r="W647" s="24">
        <f>'EPA Data'!O648/SUM('EPA Data'!O:O)</f>
        <v>2.528560933948256E-5</v>
      </c>
      <c r="X647" s="24">
        <f>'EPA Data'!P648/SUM('EPA Data'!P:P)</f>
        <v>5.1324308243258939E-5</v>
      </c>
    </row>
    <row r="648" spans="1:24" x14ac:dyDescent="0.25">
      <c r="A648" s="16" t="s">
        <v>1172</v>
      </c>
      <c r="B648" s="16" t="s">
        <v>1043</v>
      </c>
      <c r="C648" s="21" t="s">
        <v>297</v>
      </c>
      <c r="D648" s="17">
        <f>SUMIFS('Census Data'!G:G,'Census Data'!$A:$A,$A648)/SUMIFS('Census Data'!$F:$F,'Census Data'!$A:$A,$A648)</f>
        <v>0.49161785497879218</v>
      </c>
      <c r="E648" s="19">
        <f>SUMIFS('Census Data'!H:H,'Census Data'!$A:$A,$A648)/SUMIFS('Census Data'!$F:$F,'Census Data'!$A:$A,$A648)</f>
        <v>0.50838214502120782</v>
      </c>
      <c r="F648" s="17">
        <f>SUM(SUMIFS('Census Data'!I:I,'Census Data'!$A:$A,$A648),SUMIFS('Census Data'!J:J,'Census Data'!$A:$A,$A648))/SUMIFS('Census Data'!$F:$F,'Census Data'!$A:$A,$A648)</f>
        <v>0.97434861644112303</v>
      </c>
      <c r="G648" s="17">
        <f>SUM(SUMIFS('Census Data'!K:K,'Census Data'!$A:$A,$A648),SUMIFS('Census Data'!L:L,'Census Data'!$A:$A,$A648))/SUMIFS('Census Data'!$F:$F,'Census Data'!$A:$A,$A648)</f>
        <v>6.2613613411432031E-3</v>
      </c>
      <c r="H648" s="17">
        <f>SUM(SUMIFS('Census Data'!O:O,'Census Data'!$A:$A,$A648),SUMIFS('Census Data'!P:P,'Census Data'!$A:$A,$A648))/SUMIFS('Census Data'!$F:$F,'Census Data'!$A:$A,$A648)</f>
        <v>2.4237527772167241E-3</v>
      </c>
      <c r="I648" s="19">
        <f t="shared" si="20"/>
        <v>1.6966269440517046E-2</v>
      </c>
      <c r="J648" s="17">
        <f>SUM(SUMIFS('Census Data'!W:W,'Census Data'!$A:$A,$A648),SUMIFS('Census Data'!X:X,'Census Data'!$A:$A,$A648))/SUMIFS('Census Data'!$F:$F,'Census Data'!$A:$A,$A648)</f>
        <v>1.434053726519895E-2</v>
      </c>
      <c r="K648" s="19">
        <f t="shared" si="21"/>
        <v>0.9856594627348011</v>
      </c>
      <c r="L648" s="24">
        <f>'EPA Data'!D649/SUM('EPA Data'!D:D)</f>
        <v>1.3097896028567356E-5</v>
      </c>
      <c r="M648" s="24">
        <f>'EPA Data'!E649/SUM('EPA Data'!E:E)</f>
        <v>2.7983070211863588E-5</v>
      </c>
      <c r="N648" s="24">
        <f>'EPA Data'!F649/SUM('EPA Data'!F:F)</f>
        <v>3.8947832775943594E-5</v>
      </c>
      <c r="O648" s="24">
        <f>'EPA Data'!G649/SUM('EPA Data'!G:G)</f>
        <v>8.0079436910956192E-6</v>
      </c>
      <c r="P648" s="24">
        <f>'EPA Data'!H649/SUM('EPA Data'!H:H)</f>
        <v>1.3542110828381698E-5</v>
      </c>
      <c r="Q648" s="24">
        <f>'EPA Data'!I649/SUM('EPA Data'!I:I)</f>
        <v>5.5089625459599103E-6</v>
      </c>
      <c r="R648" s="24">
        <f>'EPA Data'!J649/SUM('EPA Data'!J:J)</f>
        <v>6.6636241888777397E-6</v>
      </c>
      <c r="S648" s="24">
        <f>'EPA Data'!K649/SUM('EPA Data'!K:K)</f>
        <v>2.0210266007978575E-5</v>
      </c>
      <c r="T648" s="24">
        <f>'EPA Data'!L649/SUM('EPA Data'!L:L)</f>
        <v>1.7368703078234918E-5</v>
      </c>
      <c r="U648" s="24">
        <f>'EPA Data'!M649/SUM('EPA Data'!M:M)</f>
        <v>1.3429077433829988E-5</v>
      </c>
      <c r="V648" s="24">
        <f>'EPA Data'!N649/SUM('EPA Data'!N:N)</f>
        <v>1.0876512332423236E-5</v>
      </c>
      <c r="W648" s="24">
        <f>'EPA Data'!O649/SUM('EPA Data'!O:O)</f>
        <v>1.5479887883871764E-5</v>
      </c>
      <c r="X648" s="24">
        <f>'EPA Data'!P649/SUM('EPA Data'!P:P)</f>
        <v>3.7400906158763891E-5</v>
      </c>
    </row>
    <row r="649" spans="1:24" x14ac:dyDescent="0.25">
      <c r="A649" s="16" t="s">
        <v>1173</v>
      </c>
      <c r="B649" s="16" t="s">
        <v>1043</v>
      </c>
      <c r="C649" s="21" t="s">
        <v>139</v>
      </c>
      <c r="D649" s="17">
        <f>SUMIFS('Census Data'!G:G,'Census Data'!$A:$A,$A649)/SUMIFS('Census Data'!$F:$F,'Census Data'!$A:$A,$A649)</f>
        <v>0.49791994083387259</v>
      </c>
      <c r="E649" s="19">
        <f>SUMIFS('Census Data'!H:H,'Census Data'!$A:$A,$A649)/SUMIFS('Census Data'!$F:$F,'Census Data'!$A:$A,$A649)</f>
        <v>0.50208005916612741</v>
      </c>
      <c r="F649" s="17">
        <f>SUM(SUMIFS('Census Data'!I:I,'Census Data'!$A:$A,$A649),SUMIFS('Census Data'!J:J,'Census Data'!$A:$A,$A649))/SUMIFS('Census Data'!$F:$F,'Census Data'!$A:$A,$A649)</f>
        <v>0.97993898493112697</v>
      </c>
      <c r="G649" s="17">
        <f>SUM(SUMIFS('Census Data'!K:K,'Census Data'!$A:$A,$A649),SUMIFS('Census Data'!L:L,'Census Data'!$A:$A,$A649))/SUMIFS('Census Data'!$F:$F,'Census Data'!$A:$A,$A649)</f>
        <v>4.0214477211796247E-3</v>
      </c>
      <c r="H649" s="17">
        <f>SUM(SUMIFS('Census Data'!O:O,'Census Data'!$A:$A,$A649),SUMIFS('Census Data'!P:P,'Census Data'!$A:$A,$A649))/SUMIFS('Census Data'!$F:$F,'Census Data'!$A:$A,$A649)</f>
        <v>3.3743182028288803E-3</v>
      </c>
      <c r="I649" s="19">
        <f t="shared" si="20"/>
        <v>1.2665249144864554E-2</v>
      </c>
      <c r="J649" s="17">
        <f>SUM(SUMIFS('Census Data'!W:W,'Census Data'!$A:$A,$A649),SUMIFS('Census Data'!X:X,'Census Data'!$A:$A,$A649))/SUMIFS('Census Data'!$F:$F,'Census Data'!$A:$A,$A649)</f>
        <v>1.1509660719238236E-2</v>
      </c>
      <c r="K649" s="19">
        <f t="shared" si="21"/>
        <v>0.9884903392807618</v>
      </c>
      <c r="L649" s="24">
        <f>'EPA Data'!D650/SUM('EPA Data'!D:D)</f>
        <v>9.7019073095978652E-5</v>
      </c>
      <c r="M649" s="24">
        <f>'EPA Data'!E650/SUM('EPA Data'!E:E)</f>
        <v>1.42678727948702E-4</v>
      </c>
      <c r="N649" s="24">
        <f>'EPA Data'!F650/SUM('EPA Data'!F:F)</f>
        <v>2.0667844599201718E-4</v>
      </c>
      <c r="O649" s="24">
        <f>'EPA Data'!G650/SUM('EPA Data'!G:G)</f>
        <v>3.6467712768188284E-5</v>
      </c>
      <c r="P649" s="24">
        <f>'EPA Data'!H650/SUM('EPA Data'!H:H)</f>
        <v>6.0014883887491083E-5</v>
      </c>
      <c r="Q649" s="24">
        <f>'EPA Data'!I650/SUM('EPA Data'!I:I)</f>
        <v>2.6411261300972045E-5</v>
      </c>
      <c r="R649" s="24">
        <f>'EPA Data'!J650/SUM('EPA Data'!J:J)</f>
        <v>3.5149142676349845E-5</v>
      </c>
      <c r="S649" s="24">
        <f>'EPA Data'!K650/SUM('EPA Data'!K:K)</f>
        <v>9.6811119523190531E-5</v>
      </c>
      <c r="T649" s="24">
        <f>'EPA Data'!L650/SUM('EPA Data'!L:L)</f>
        <v>1.0374271723040102E-4</v>
      </c>
      <c r="U649" s="24">
        <f>'EPA Data'!M650/SUM('EPA Data'!M:M)</f>
        <v>6.1852929130865782E-5</v>
      </c>
      <c r="V649" s="24">
        <f>'EPA Data'!N650/SUM('EPA Data'!N:N)</f>
        <v>5.198773980611737E-5</v>
      </c>
      <c r="W649" s="24">
        <f>'EPA Data'!O650/SUM('EPA Data'!O:O)</f>
        <v>8.5552631056669035E-5</v>
      </c>
      <c r="X649" s="24">
        <f>'EPA Data'!P650/SUM('EPA Data'!P:P)</f>
        <v>1.5868221183400972E-4</v>
      </c>
    </row>
    <row r="650" spans="1:24" x14ac:dyDescent="0.25">
      <c r="A650" s="16" t="s">
        <v>1174</v>
      </c>
      <c r="B650" s="16" t="s">
        <v>1043</v>
      </c>
      <c r="C650" s="21" t="s">
        <v>1175</v>
      </c>
      <c r="D650" s="17">
        <f>SUMIFS('Census Data'!G:G,'Census Data'!$A:$A,$A650)/SUMIFS('Census Data'!$F:$F,'Census Data'!$A:$A,$A650)</f>
        <v>0.49644327967053536</v>
      </c>
      <c r="E650" s="19">
        <f>SUMIFS('Census Data'!H:H,'Census Data'!$A:$A,$A650)/SUMIFS('Census Data'!$F:$F,'Census Data'!$A:$A,$A650)</f>
        <v>0.50355672032946464</v>
      </c>
      <c r="F650" s="17">
        <f>SUM(SUMIFS('Census Data'!I:I,'Census Data'!$A:$A,$A650),SUMIFS('Census Data'!J:J,'Census Data'!$A:$A,$A650))/SUMIFS('Census Data'!$F:$F,'Census Data'!$A:$A,$A650)</f>
        <v>0.96574316735305132</v>
      </c>
      <c r="G650" s="17">
        <f>SUM(SUMIFS('Census Data'!K:K,'Census Data'!$A:$A,$A650),SUMIFS('Census Data'!L:L,'Census Data'!$A:$A,$A650))/SUMIFS('Census Data'!$F:$F,'Census Data'!$A:$A,$A650)</f>
        <v>8.6110071134406583E-3</v>
      </c>
      <c r="H650" s="17">
        <f>SUM(SUMIFS('Census Data'!O:O,'Census Data'!$A:$A,$A650),SUMIFS('Census Data'!P:P,'Census Data'!$A:$A,$A650))/SUMIFS('Census Data'!$F:$F,'Census Data'!$A:$A,$A650)</f>
        <v>6.7390490453013855E-3</v>
      </c>
      <c r="I650" s="19">
        <f t="shared" si="20"/>
        <v>1.89067764882066E-2</v>
      </c>
      <c r="J650" s="17">
        <f>SUM(SUMIFS('Census Data'!W:W,'Census Data'!$A:$A,$A650),SUMIFS('Census Data'!X:X,'Census Data'!$A:$A,$A650))/SUMIFS('Census Data'!$F:$F,'Census Data'!$A:$A,$A650)</f>
        <v>2.0404342942718083E-2</v>
      </c>
      <c r="K650" s="19">
        <f t="shared" si="21"/>
        <v>0.97959565705728191</v>
      </c>
      <c r="L650" s="24">
        <f>'EPA Data'!D651/SUM('EPA Data'!D:D)</f>
        <v>1.9066202799058586E-5</v>
      </c>
      <c r="M650" s="24">
        <f>'EPA Data'!E651/SUM('EPA Data'!E:E)</f>
        <v>4.134003019481218E-5</v>
      </c>
      <c r="N650" s="24">
        <f>'EPA Data'!F651/SUM('EPA Data'!F:F)</f>
        <v>6.1728019155871079E-5</v>
      </c>
      <c r="O650" s="24">
        <f>'EPA Data'!G651/SUM('EPA Data'!G:G)</f>
        <v>1.2521865358460322E-5</v>
      </c>
      <c r="P650" s="24">
        <f>'EPA Data'!H651/SUM('EPA Data'!H:H)</f>
        <v>1.8811036087745595E-5</v>
      </c>
      <c r="Q650" s="24">
        <f>'EPA Data'!I651/SUM('EPA Data'!I:I)</f>
        <v>7.6694959091090253E-6</v>
      </c>
      <c r="R650" s="24">
        <f>'EPA Data'!J651/SUM('EPA Data'!J:J)</f>
        <v>1.0901240858779286E-5</v>
      </c>
      <c r="S650" s="24">
        <f>'EPA Data'!K651/SUM('EPA Data'!K:K)</f>
        <v>2.7345335527736197E-5</v>
      </c>
      <c r="T650" s="24">
        <f>'EPA Data'!L651/SUM('EPA Data'!L:L)</f>
        <v>2.333753669455239E-5</v>
      </c>
      <c r="U650" s="24">
        <f>'EPA Data'!M651/SUM('EPA Data'!M:M)</f>
        <v>2.1668895050820626E-5</v>
      </c>
      <c r="V650" s="24">
        <f>'EPA Data'!N651/SUM('EPA Data'!N:N)</f>
        <v>1.7144877797412418E-5</v>
      </c>
      <c r="W650" s="24">
        <f>'EPA Data'!O651/SUM('EPA Data'!O:O)</f>
        <v>2.3476398517990235E-5</v>
      </c>
      <c r="X650" s="24">
        <f>'EPA Data'!P651/SUM('EPA Data'!P:P)</f>
        <v>5.1532703612217718E-5</v>
      </c>
    </row>
    <row r="651" spans="1:24" x14ac:dyDescent="0.25">
      <c r="A651" s="16" t="s">
        <v>1176</v>
      </c>
      <c r="B651" s="16" t="s">
        <v>1043</v>
      </c>
      <c r="C651" s="21" t="s">
        <v>1177</v>
      </c>
      <c r="D651" s="17">
        <f>SUMIFS('Census Data'!G:G,'Census Data'!$A:$A,$A651)/SUMIFS('Census Data'!$F:$F,'Census Data'!$A:$A,$A651)</f>
        <v>0.48626904579981123</v>
      </c>
      <c r="E651" s="19">
        <f>SUMIFS('Census Data'!H:H,'Census Data'!$A:$A,$A651)/SUMIFS('Census Data'!$F:$F,'Census Data'!$A:$A,$A651)</f>
        <v>0.51373095420018877</v>
      </c>
      <c r="F651" s="17">
        <f>SUM(SUMIFS('Census Data'!I:I,'Census Data'!$A:$A,$A651),SUMIFS('Census Data'!J:J,'Census Data'!$A:$A,$A651))/SUMIFS('Census Data'!$F:$F,'Census Data'!$A:$A,$A651)</f>
        <v>0.85381365454627178</v>
      </c>
      <c r="G651" s="17">
        <f>SUM(SUMIFS('Census Data'!K:K,'Census Data'!$A:$A,$A651),SUMIFS('Census Data'!L:L,'Census Data'!$A:$A,$A651))/SUMIFS('Census Data'!$F:$F,'Census Data'!$A:$A,$A651)</f>
        <v>0.10434176816935592</v>
      </c>
      <c r="H651" s="17">
        <f>SUM(SUMIFS('Census Data'!O:O,'Census Data'!$A:$A,$A651),SUMIFS('Census Data'!P:P,'Census Data'!$A:$A,$A651))/SUMIFS('Census Data'!$F:$F,'Census Data'!$A:$A,$A651)</f>
        <v>6.9666052406849744E-3</v>
      </c>
      <c r="I651" s="19">
        <f t="shared" si="20"/>
        <v>3.4877972043687366E-2</v>
      </c>
      <c r="J651" s="17">
        <f>SUM(SUMIFS('Census Data'!W:W,'Census Data'!$A:$A,$A651),SUMIFS('Census Data'!X:X,'Census Data'!$A:$A,$A651))/SUMIFS('Census Data'!$F:$F,'Census Data'!$A:$A,$A651)</f>
        <v>4.3013169131196904E-2</v>
      </c>
      <c r="K651" s="19">
        <f t="shared" si="21"/>
        <v>0.9569868308688031</v>
      </c>
      <c r="L651" s="24">
        <f>'EPA Data'!D652/SUM('EPA Data'!D:D)</f>
        <v>1.0547630506361198E-4</v>
      </c>
      <c r="M651" s="24">
        <f>'EPA Data'!E652/SUM('EPA Data'!E:E)</f>
        <v>2.3079836983481622E-4</v>
      </c>
      <c r="N651" s="24">
        <f>'EPA Data'!F652/SUM('EPA Data'!F:F)</f>
        <v>2.895258164089024E-4</v>
      </c>
      <c r="O651" s="24">
        <f>'EPA Data'!G652/SUM('EPA Data'!G:G)</f>
        <v>1.0578857272006653E-4</v>
      </c>
      <c r="P651" s="24">
        <f>'EPA Data'!H652/SUM('EPA Data'!H:H)</f>
        <v>1.3864404434237024E-4</v>
      </c>
      <c r="Q651" s="24">
        <f>'EPA Data'!I652/SUM('EPA Data'!I:I)</f>
        <v>5.9096584488477655E-5</v>
      </c>
      <c r="R651" s="24">
        <f>'EPA Data'!J652/SUM('EPA Data'!J:J)</f>
        <v>9.3257820957795212E-5</v>
      </c>
      <c r="S651" s="24">
        <f>'EPA Data'!K652/SUM('EPA Data'!K:K)</f>
        <v>1.9304356329504554E-4</v>
      </c>
      <c r="T651" s="24">
        <f>'EPA Data'!L652/SUM('EPA Data'!L:L)</f>
        <v>1.5468107621623289E-4</v>
      </c>
      <c r="U651" s="24">
        <f>'EPA Data'!M652/SUM('EPA Data'!M:M)</f>
        <v>1.9095822568961307E-4</v>
      </c>
      <c r="V651" s="24">
        <f>'EPA Data'!N652/SUM('EPA Data'!N:N)</f>
        <v>1.4060783505240472E-4</v>
      </c>
      <c r="W651" s="24">
        <f>'EPA Data'!O652/SUM('EPA Data'!O:O)</f>
        <v>1.7075698698685549E-4</v>
      </c>
      <c r="X651" s="24">
        <f>'EPA Data'!P652/SUM('EPA Data'!P:P)</f>
        <v>3.4637594973529269E-4</v>
      </c>
    </row>
    <row r="652" spans="1:24" x14ac:dyDescent="0.25">
      <c r="A652" s="16" t="s">
        <v>1178</v>
      </c>
      <c r="B652" s="16" t="s">
        <v>1043</v>
      </c>
      <c r="C652" s="21" t="s">
        <v>1179</v>
      </c>
      <c r="D652" s="17">
        <f>SUMIFS('Census Data'!G:G,'Census Data'!$A:$A,$A652)/SUMIFS('Census Data'!$F:$F,'Census Data'!$A:$A,$A652)</f>
        <v>0.49200701046258433</v>
      </c>
      <c r="E652" s="19">
        <f>SUMIFS('Census Data'!H:H,'Census Data'!$A:$A,$A652)/SUMIFS('Census Data'!$F:$F,'Census Data'!$A:$A,$A652)</f>
        <v>0.50799298953741567</v>
      </c>
      <c r="F652" s="17">
        <f>SUM(SUMIFS('Census Data'!I:I,'Census Data'!$A:$A,$A652),SUMIFS('Census Data'!J:J,'Census Data'!$A:$A,$A652))/SUMIFS('Census Data'!$F:$F,'Census Data'!$A:$A,$A652)</f>
        <v>0.95865041008171281</v>
      </c>
      <c r="G652" s="17">
        <f>SUM(SUMIFS('Census Data'!K:K,'Census Data'!$A:$A,$A652),SUMIFS('Census Data'!L:L,'Census Data'!$A:$A,$A652))/SUMIFS('Census Data'!$F:$F,'Census Data'!$A:$A,$A652)</f>
        <v>1.3778138585616412E-2</v>
      </c>
      <c r="H652" s="17">
        <f>SUM(SUMIFS('Census Data'!O:O,'Census Data'!$A:$A,$A652),SUMIFS('Census Data'!P:P,'Census Data'!$A:$A,$A652))/SUMIFS('Census Data'!$F:$F,'Census Data'!$A:$A,$A652)</f>
        <v>9.3169351228727729E-3</v>
      </c>
      <c r="I652" s="19">
        <f t="shared" si="20"/>
        <v>1.8254516209798011E-2</v>
      </c>
      <c r="J652" s="17">
        <f>SUM(SUMIFS('Census Data'!W:W,'Census Data'!$A:$A,$A652),SUMIFS('Census Data'!X:X,'Census Data'!$A:$A,$A652))/SUMIFS('Census Data'!$F:$F,'Census Data'!$A:$A,$A652)</f>
        <v>2.4559380287246874E-2</v>
      </c>
      <c r="K652" s="19">
        <f t="shared" si="21"/>
        <v>0.97544061971275309</v>
      </c>
      <c r="L652" s="24">
        <f>'EPA Data'!D653/SUM('EPA Data'!D:D)</f>
        <v>1.0867932926500224E-3</v>
      </c>
      <c r="M652" s="24">
        <f>'EPA Data'!E653/SUM('EPA Data'!E:E)</f>
        <v>9.6211709414668846E-4</v>
      </c>
      <c r="N652" s="24">
        <f>'EPA Data'!F653/SUM('EPA Data'!F:F)</f>
        <v>1.3755502431104058E-3</v>
      </c>
      <c r="O652" s="24">
        <f>'EPA Data'!G653/SUM('EPA Data'!G:G)</f>
        <v>2.577628732359352E-4</v>
      </c>
      <c r="P652" s="24">
        <f>'EPA Data'!H653/SUM('EPA Data'!H:H)</f>
        <v>3.341627302746412E-4</v>
      </c>
      <c r="Q652" s="24">
        <f>'EPA Data'!I653/SUM('EPA Data'!I:I)</f>
        <v>1.3805483224425816E-4</v>
      </c>
      <c r="R652" s="24">
        <f>'EPA Data'!J653/SUM('EPA Data'!J:J)</f>
        <v>2.3158099693343012E-4</v>
      </c>
      <c r="S652" s="24">
        <f>'EPA Data'!K653/SUM('EPA Data'!K:K)</f>
        <v>4.843231605790282E-4</v>
      </c>
      <c r="T652" s="24">
        <f>'EPA Data'!L653/SUM('EPA Data'!L:L)</f>
        <v>4.3955093555321886E-4</v>
      </c>
      <c r="U652" s="24">
        <f>'EPA Data'!M653/SUM('EPA Data'!M:M)</f>
        <v>4.4232763171596362E-4</v>
      </c>
      <c r="V652" s="24">
        <f>'EPA Data'!N653/SUM('EPA Data'!N:N)</f>
        <v>3.4225841704650769E-4</v>
      </c>
      <c r="W652" s="24">
        <f>'EPA Data'!O653/SUM('EPA Data'!O:O)</f>
        <v>4.6391083553780344E-4</v>
      </c>
      <c r="X652" s="24">
        <f>'EPA Data'!P653/SUM('EPA Data'!P:P)</f>
        <v>8.4119585088158913E-4</v>
      </c>
    </row>
    <row r="653" spans="1:24" x14ac:dyDescent="0.25">
      <c r="A653" s="16" t="s">
        <v>1180</v>
      </c>
      <c r="B653" s="16" t="s">
        <v>1043</v>
      </c>
      <c r="C653" s="21" t="s">
        <v>309</v>
      </c>
      <c r="D653" s="17">
        <f>SUMIFS('Census Data'!G:G,'Census Data'!$A:$A,$A653)/SUMIFS('Census Data'!$F:$F,'Census Data'!$A:$A,$A653)</f>
        <v>0.50111091094697657</v>
      </c>
      <c r="E653" s="19">
        <f>SUMIFS('Census Data'!H:H,'Census Data'!$A:$A,$A653)/SUMIFS('Census Data'!$F:$F,'Census Data'!$A:$A,$A653)</f>
        <v>0.49888908905302348</v>
      </c>
      <c r="F653" s="17">
        <f>SUM(SUMIFS('Census Data'!I:I,'Census Data'!$A:$A,$A653),SUMIFS('Census Data'!J:J,'Census Data'!$A:$A,$A653))/SUMIFS('Census Data'!$F:$F,'Census Data'!$A:$A,$A653)</f>
        <v>0.95718489161112108</v>
      </c>
      <c r="G653" s="17">
        <f>SUM(SUMIFS('Census Data'!K:K,'Census Data'!$A:$A,$A653),SUMIFS('Census Data'!L:L,'Census Data'!$A:$A,$A653))/SUMIFS('Census Data'!$F:$F,'Census Data'!$A:$A,$A653)</f>
        <v>1.3330931363718249E-2</v>
      </c>
      <c r="H653" s="17">
        <f>SUM(SUMIFS('Census Data'!O:O,'Census Data'!$A:$A,$A653),SUMIFS('Census Data'!P:P,'Census Data'!$A:$A,$A653))/SUMIFS('Census Data'!$F:$F,'Census Data'!$A:$A,$A653)</f>
        <v>4.984086951300066E-3</v>
      </c>
      <c r="I653" s="19">
        <f t="shared" si="20"/>
        <v>2.450009007386067E-2</v>
      </c>
      <c r="J653" s="17">
        <f>SUM(SUMIFS('Census Data'!W:W,'Census Data'!$A:$A,$A653),SUMIFS('Census Data'!X:X,'Census Data'!$A:$A,$A653))/SUMIFS('Census Data'!$F:$F,'Census Data'!$A:$A,$A653)</f>
        <v>5.2903380772233229E-2</v>
      </c>
      <c r="K653" s="19">
        <f t="shared" si="21"/>
        <v>0.94709661922776678</v>
      </c>
      <c r="L653" s="24">
        <f>'EPA Data'!D654/SUM('EPA Data'!D:D)</f>
        <v>7.6670537543571053E-5</v>
      </c>
      <c r="M653" s="24">
        <f>'EPA Data'!E654/SUM('EPA Data'!E:E)</f>
        <v>1.2080767107287428E-4</v>
      </c>
      <c r="N653" s="24">
        <f>'EPA Data'!F654/SUM('EPA Data'!F:F)</f>
        <v>2.0787697883442775E-4</v>
      </c>
      <c r="O653" s="24">
        <f>'EPA Data'!G654/SUM('EPA Data'!G:G)</f>
        <v>2.8879283292384491E-5</v>
      </c>
      <c r="P653" s="24">
        <f>'EPA Data'!H654/SUM('EPA Data'!H:H)</f>
        <v>4.9718405615619902E-5</v>
      </c>
      <c r="Q653" s="24">
        <f>'EPA Data'!I654/SUM('EPA Data'!I:I)</f>
        <v>2.2304970837451407E-5</v>
      </c>
      <c r="R653" s="24">
        <f>'EPA Data'!J654/SUM('EPA Data'!J:J)</f>
        <v>2.6871569078743483E-5</v>
      </c>
      <c r="S653" s="24">
        <f>'EPA Data'!K654/SUM('EPA Data'!K:K)</f>
        <v>7.0743694763197694E-5</v>
      </c>
      <c r="T653" s="24">
        <f>'EPA Data'!L654/SUM('EPA Data'!L:L)</f>
        <v>7.5763652632333659E-5</v>
      </c>
      <c r="U653" s="24">
        <f>'EPA Data'!M654/SUM('EPA Data'!M:M)</f>
        <v>4.9087439810321232E-5</v>
      </c>
      <c r="V653" s="24">
        <f>'EPA Data'!N654/SUM('EPA Data'!N:N)</f>
        <v>3.5200108409331664E-5</v>
      </c>
      <c r="W653" s="24">
        <f>'EPA Data'!O654/SUM('EPA Data'!O:O)</f>
        <v>1.693095664228815E-4</v>
      </c>
      <c r="X653" s="24">
        <f>'EPA Data'!P654/SUM('EPA Data'!P:P)</f>
        <v>1.1514319410883608E-4</v>
      </c>
    </row>
    <row r="654" spans="1:24" x14ac:dyDescent="0.25">
      <c r="A654" s="16" t="s">
        <v>1181</v>
      </c>
      <c r="B654" s="16" t="s">
        <v>1043</v>
      </c>
      <c r="C654" s="21" t="s">
        <v>1182</v>
      </c>
      <c r="D654" s="17">
        <f>SUMIFS('Census Data'!G:G,'Census Data'!$A:$A,$A654)/SUMIFS('Census Data'!$F:$F,'Census Data'!$A:$A,$A654)</f>
        <v>0.49792761160537502</v>
      </c>
      <c r="E654" s="19">
        <f>SUMIFS('Census Data'!H:H,'Census Data'!$A:$A,$A654)/SUMIFS('Census Data'!$F:$F,'Census Data'!$A:$A,$A654)</f>
        <v>0.50207238839462498</v>
      </c>
      <c r="F654" s="17">
        <f>SUM(SUMIFS('Census Data'!I:I,'Census Data'!$A:$A,$A654),SUMIFS('Census Data'!J:J,'Census Data'!$A:$A,$A654))/SUMIFS('Census Data'!$F:$F,'Census Data'!$A:$A,$A654)</f>
        <v>0.82152379946672294</v>
      </c>
      <c r="G654" s="17">
        <f>SUM(SUMIFS('Census Data'!K:K,'Census Data'!$A:$A,$A654),SUMIFS('Census Data'!L:L,'Census Data'!$A:$A,$A654))/SUMIFS('Census Data'!$F:$F,'Census Data'!$A:$A,$A654)</f>
        <v>0.13952321866997544</v>
      </c>
      <c r="H654" s="17">
        <f>SUM(SUMIFS('Census Data'!O:O,'Census Data'!$A:$A,$A654),SUMIFS('Census Data'!P:P,'Census Data'!$A:$A,$A654))/SUMIFS('Census Data'!$F:$F,'Census Data'!$A:$A,$A654)</f>
        <v>9.1475487737268674E-3</v>
      </c>
      <c r="I654" s="19">
        <f t="shared" si="20"/>
        <v>2.9805433089574729E-2</v>
      </c>
      <c r="J654" s="17">
        <f>SUM(SUMIFS('Census Data'!W:W,'Census Data'!$A:$A,$A654),SUMIFS('Census Data'!X:X,'Census Data'!$A:$A,$A654))/SUMIFS('Census Data'!$F:$F,'Census Data'!$A:$A,$A654)</f>
        <v>5.2562105652208348E-2</v>
      </c>
      <c r="K654" s="19">
        <f t="shared" si="21"/>
        <v>0.94743789434779169</v>
      </c>
      <c r="L654" s="24">
        <f>'EPA Data'!D655/SUM('EPA Data'!D:D)</f>
        <v>2.7010927211584465E-4</v>
      </c>
      <c r="M654" s="24">
        <f>'EPA Data'!E655/SUM('EPA Data'!E:E)</f>
        <v>4.7306748432669304E-4</v>
      </c>
      <c r="N654" s="24">
        <f>'EPA Data'!F655/SUM('EPA Data'!F:F)</f>
        <v>7.8400111641305096E-4</v>
      </c>
      <c r="O654" s="24">
        <f>'EPA Data'!G655/SUM('EPA Data'!G:G)</f>
        <v>1.6395546072101323E-4</v>
      </c>
      <c r="P654" s="24">
        <f>'EPA Data'!H655/SUM('EPA Data'!H:H)</f>
        <v>2.5244348053696827E-4</v>
      </c>
      <c r="Q654" s="24">
        <f>'EPA Data'!I655/SUM('EPA Data'!I:I)</f>
        <v>1.2103763481610319E-4</v>
      </c>
      <c r="R654" s="24">
        <f>'EPA Data'!J655/SUM('EPA Data'!J:J)</f>
        <v>1.7044877259173667E-4</v>
      </c>
      <c r="S654" s="24">
        <f>'EPA Data'!K655/SUM('EPA Data'!K:K)</f>
        <v>3.7299768403863679E-4</v>
      </c>
      <c r="T654" s="24">
        <f>'EPA Data'!L655/SUM('EPA Data'!L:L)</f>
        <v>3.6860176116999913E-4</v>
      </c>
      <c r="U654" s="24">
        <f>'EPA Data'!M655/SUM('EPA Data'!M:M)</f>
        <v>2.8164396680965158E-4</v>
      </c>
      <c r="V654" s="24">
        <f>'EPA Data'!N655/SUM('EPA Data'!N:N)</f>
        <v>2.4542110385662204E-4</v>
      </c>
      <c r="W654" s="24">
        <f>'EPA Data'!O655/SUM('EPA Data'!O:O)</f>
        <v>3.5594374121183367E-4</v>
      </c>
      <c r="X654" s="24">
        <f>'EPA Data'!P655/SUM('EPA Data'!P:P)</f>
        <v>5.8343597722211138E-4</v>
      </c>
    </row>
    <row r="655" spans="1:24" x14ac:dyDescent="0.25">
      <c r="A655" s="16" t="s">
        <v>1183</v>
      </c>
      <c r="B655" s="16" t="s">
        <v>1043</v>
      </c>
      <c r="C655" s="21" t="s">
        <v>1184</v>
      </c>
      <c r="D655" s="17">
        <f>SUMIFS('Census Data'!G:G,'Census Data'!$A:$A,$A655)/SUMIFS('Census Data'!$F:$F,'Census Data'!$A:$A,$A655)</f>
        <v>0.50399305555555551</v>
      </c>
      <c r="E655" s="19">
        <f>SUMIFS('Census Data'!H:H,'Census Data'!$A:$A,$A655)/SUMIFS('Census Data'!$F:$F,'Census Data'!$A:$A,$A655)</f>
        <v>0.49600694444444443</v>
      </c>
      <c r="F655" s="17">
        <f>SUM(SUMIFS('Census Data'!I:I,'Census Data'!$A:$A,$A655),SUMIFS('Census Data'!J:J,'Census Data'!$A:$A,$A655))/SUMIFS('Census Data'!$F:$F,'Census Data'!$A:$A,$A655)</f>
        <v>0.95833333333333337</v>
      </c>
      <c r="G655" s="17">
        <f>SUM(SUMIFS('Census Data'!K:K,'Census Data'!$A:$A,$A655),SUMIFS('Census Data'!L:L,'Census Data'!$A:$A,$A655))/SUMIFS('Census Data'!$F:$F,'Census Data'!$A:$A,$A655)</f>
        <v>1.015625E-2</v>
      </c>
      <c r="H655" s="17">
        <f>SUM(SUMIFS('Census Data'!O:O,'Census Data'!$A:$A,$A655),SUMIFS('Census Data'!P:P,'Census Data'!$A:$A,$A655))/SUMIFS('Census Data'!$F:$F,'Census Data'!$A:$A,$A655)</f>
        <v>1.2065972222222223E-2</v>
      </c>
      <c r="I655" s="19">
        <f t="shared" si="20"/>
        <v>1.9444444444444375E-2</v>
      </c>
      <c r="J655" s="17">
        <f>SUM(SUMIFS('Census Data'!W:W,'Census Data'!$A:$A,$A655),SUMIFS('Census Data'!X:X,'Census Data'!$A:$A,$A655))/SUMIFS('Census Data'!$F:$F,'Census Data'!$A:$A,$A655)</f>
        <v>3.1510416666666666E-2</v>
      </c>
      <c r="K655" s="19">
        <f t="shared" si="21"/>
        <v>0.96848958333333335</v>
      </c>
      <c r="L655" s="24">
        <f>'EPA Data'!D656/SUM('EPA Data'!D:D)</f>
        <v>7.7366326450314037E-5</v>
      </c>
      <c r="M655" s="24">
        <f>'EPA Data'!E656/SUM('EPA Data'!E:E)</f>
        <v>8.6035475142204809E-5</v>
      </c>
      <c r="N655" s="24">
        <f>'EPA Data'!F656/SUM('EPA Data'!F:F)</f>
        <v>1.2847362334262531E-4</v>
      </c>
      <c r="O655" s="24">
        <f>'EPA Data'!G656/SUM('EPA Data'!G:G)</f>
        <v>2.1181246412577997E-5</v>
      </c>
      <c r="P655" s="24">
        <f>'EPA Data'!H656/SUM('EPA Data'!H:H)</f>
        <v>3.5978117177461968E-5</v>
      </c>
      <c r="Q655" s="24">
        <f>'EPA Data'!I656/SUM('EPA Data'!I:I)</f>
        <v>1.7203073844237787E-5</v>
      </c>
      <c r="R655" s="24">
        <f>'EPA Data'!J656/SUM('EPA Data'!J:J)</f>
        <v>2.5854166978003578E-5</v>
      </c>
      <c r="S655" s="24">
        <f>'EPA Data'!K656/SUM('EPA Data'!K:K)</f>
        <v>7.0979573128141272E-5</v>
      </c>
      <c r="T655" s="24">
        <f>'EPA Data'!L656/SUM('EPA Data'!L:L)</f>
        <v>7.3573019460808258E-5</v>
      </c>
      <c r="U655" s="24">
        <f>'EPA Data'!M656/SUM('EPA Data'!M:M)</f>
        <v>3.8510082567237643E-5</v>
      </c>
      <c r="V655" s="24">
        <f>'EPA Data'!N656/SUM('EPA Data'!N:N)</f>
        <v>2.9798980989973287E-5</v>
      </c>
      <c r="W655" s="24">
        <f>'EPA Data'!O656/SUM('EPA Data'!O:O)</f>
        <v>4.467555749787328E-5</v>
      </c>
      <c r="X655" s="24">
        <f>'EPA Data'!P656/SUM('EPA Data'!P:P)</f>
        <v>9.1640517790399692E-5</v>
      </c>
    </row>
    <row r="656" spans="1:24" x14ac:dyDescent="0.25">
      <c r="A656" s="16" t="s">
        <v>1185</v>
      </c>
      <c r="B656" s="16" t="s">
        <v>1043</v>
      </c>
      <c r="C656" s="21" t="s">
        <v>947</v>
      </c>
      <c r="D656" s="17">
        <f>SUMIFS('Census Data'!G:G,'Census Data'!$A:$A,$A656)/SUMIFS('Census Data'!$F:$F,'Census Data'!$A:$A,$A656)</f>
        <v>0.49358822132510094</v>
      </c>
      <c r="E656" s="19">
        <f>SUMIFS('Census Data'!H:H,'Census Data'!$A:$A,$A656)/SUMIFS('Census Data'!$F:$F,'Census Data'!$A:$A,$A656)</f>
        <v>0.50641177867489906</v>
      </c>
      <c r="F656" s="17">
        <f>SUM(SUMIFS('Census Data'!I:I,'Census Data'!$A:$A,$A656),SUMIFS('Census Data'!J:J,'Census Data'!$A:$A,$A656))/SUMIFS('Census Data'!$F:$F,'Census Data'!$A:$A,$A656)</f>
        <v>0.92121823794823088</v>
      </c>
      <c r="G656" s="17">
        <f>SUM(SUMIFS('Census Data'!K:K,'Census Data'!$A:$A,$A656),SUMIFS('Census Data'!L:L,'Census Data'!$A:$A,$A656))/SUMIFS('Census Data'!$F:$F,'Census Data'!$A:$A,$A656)</f>
        <v>2.9090477321301354E-2</v>
      </c>
      <c r="H656" s="17">
        <f>SUM(SUMIFS('Census Data'!O:O,'Census Data'!$A:$A,$A656),SUMIFS('Census Data'!P:P,'Census Data'!$A:$A,$A656))/SUMIFS('Census Data'!$F:$F,'Census Data'!$A:$A,$A656)</f>
        <v>2.4103538351935409E-2</v>
      </c>
      <c r="I656" s="19">
        <f t="shared" si="20"/>
        <v>2.5587746378532339E-2</v>
      </c>
      <c r="J656" s="17">
        <f>SUM(SUMIFS('Census Data'!W:W,'Census Data'!$A:$A,$A656),SUMIFS('Census Data'!X:X,'Census Data'!$A:$A,$A656))/SUMIFS('Census Data'!$F:$F,'Census Data'!$A:$A,$A656)</f>
        <v>9.8670149608169083E-2</v>
      </c>
      <c r="K656" s="19">
        <f t="shared" si="21"/>
        <v>0.90132985039183089</v>
      </c>
      <c r="L656" s="24">
        <f>'EPA Data'!D657/SUM('EPA Data'!D:D)</f>
        <v>3.6304449131771125E-5</v>
      </c>
      <c r="M656" s="24">
        <f>'EPA Data'!E657/SUM('EPA Data'!E:E)</f>
        <v>9.5791766649410762E-5</v>
      </c>
      <c r="N656" s="24">
        <f>'EPA Data'!F657/SUM('EPA Data'!F:F)</f>
        <v>1.2032166011821174E-4</v>
      </c>
      <c r="O656" s="24">
        <f>'EPA Data'!G657/SUM('EPA Data'!G:G)</f>
        <v>2.9825109568619446E-5</v>
      </c>
      <c r="P656" s="24">
        <f>'EPA Data'!H657/SUM('EPA Data'!H:H)</f>
        <v>4.7368553708957595E-5</v>
      </c>
      <c r="Q656" s="24">
        <f>'EPA Data'!I657/SUM('EPA Data'!I:I)</f>
        <v>1.7716004208861186E-5</v>
      </c>
      <c r="R656" s="24">
        <f>'EPA Data'!J657/SUM('EPA Data'!J:J)</f>
        <v>2.339719267813733E-5</v>
      </c>
      <c r="S656" s="24">
        <f>'EPA Data'!K657/SUM('EPA Data'!K:K)</f>
        <v>6.7164505534048023E-5</v>
      </c>
      <c r="T656" s="24">
        <f>'EPA Data'!L657/SUM('EPA Data'!L:L)</f>
        <v>5.3069284320207605E-5</v>
      </c>
      <c r="U656" s="24">
        <f>'EPA Data'!M657/SUM('EPA Data'!M:M)</f>
        <v>4.744987125951792E-5</v>
      </c>
      <c r="V656" s="24">
        <f>'EPA Data'!N657/SUM('EPA Data'!N:N)</f>
        <v>3.7633487623896696E-5</v>
      </c>
      <c r="W656" s="24">
        <f>'EPA Data'!O657/SUM('EPA Data'!O:O)</f>
        <v>6.4747425169784452E-5</v>
      </c>
      <c r="X656" s="24">
        <f>'EPA Data'!P657/SUM('EPA Data'!P:P)</f>
        <v>1.2992027574074768E-4</v>
      </c>
    </row>
    <row r="657" spans="1:24" x14ac:dyDescent="0.25">
      <c r="A657" s="16" t="s">
        <v>1186</v>
      </c>
      <c r="B657" s="16" t="s">
        <v>1043</v>
      </c>
      <c r="C657" s="21" t="s">
        <v>151</v>
      </c>
      <c r="D657" s="17">
        <f>SUMIFS('Census Data'!G:G,'Census Data'!$A:$A,$A657)/SUMIFS('Census Data'!$F:$F,'Census Data'!$A:$A,$A657)</f>
        <v>0.50039605386332542</v>
      </c>
      <c r="E657" s="19">
        <f>SUMIFS('Census Data'!H:H,'Census Data'!$A:$A,$A657)/SUMIFS('Census Data'!$F:$F,'Census Data'!$A:$A,$A657)</f>
        <v>0.49960394613667458</v>
      </c>
      <c r="F657" s="17">
        <f>SUM(SUMIFS('Census Data'!I:I,'Census Data'!$A:$A,$A657),SUMIFS('Census Data'!J:J,'Census Data'!$A:$A,$A657))/SUMIFS('Census Data'!$F:$F,'Census Data'!$A:$A,$A657)</f>
        <v>0.97234823936055303</v>
      </c>
      <c r="G657" s="17">
        <f>SUM(SUMIFS('Census Data'!K:K,'Census Data'!$A:$A,$A657),SUMIFS('Census Data'!L:L,'Census Data'!$A:$A,$A657))/SUMIFS('Census Data'!$F:$F,'Census Data'!$A:$A,$A657)</f>
        <v>9.8653416864693602E-3</v>
      </c>
      <c r="H657" s="17">
        <f>SUM(SUMIFS('Census Data'!O:O,'Census Data'!$A:$A,$A657),SUMIFS('Census Data'!P:P,'Census Data'!$A:$A,$A657))/SUMIFS('Census Data'!$F:$F,'Census Data'!$A:$A,$A657)</f>
        <v>5.1126953265644131E-3</v>
      </c>
      <c r="I657" s="19">
        <f t="shared" si="20"/>
        <v>1.2673723626413169E-2</v>
      </c>
      <c r="J657" s="17">
        <f>SUM(SUMIFS('Census Data'!W:W,'Census Data'!$A:$A,$A657),SUMIFS('Census Data'!X:X,'Census Data'!$A:$A,$A657))/SUMIFS('Census Data'!$F:$F,'Census Data'!$A:$A,$A657)</f>
        <v>1.4401958666378627E-2</v>
      </c>
      <c r="K657" s="19">
        <f t="shared" si="21"/>
        <v>0.98559804133362139</v>
      </c>
      <c r="L657" s="24">
        <f>'EPA Data'!D658/SUM('EPA Data'!D:D)</f>
        <v>4.6768280127634397E-5</v>
      </c>
      <c r="M657" s="24">
        <f>'EPA Data'!E658/SUM('EPA Data'!E:E)</f>
        <v>9.2559182692350186E-5</v>
      </c>
      <c r="N657" s="24">
        <f>'EPA Data'!F658/SUM('EPA Data'!F:F)</f>
        <v>1.2613599379353055E-4</v>
      </c>
      <c r="O657" s="24">
        <f>'EPA Data'!G658/SUM('EPA Data'!G:G)</f>
        <v>2.3638377841190528E-5</v>
      </c>
      <c r="P657" s="24">
        <f>'EPA Data'!H658/SUM('EPA Data'!H:H)</f>
        <v>3.7334153644611559E-5</v>
      </c>
      <c r="Q657" s="24">
        <f>'EPA Data'!I658/SUM('EPA Data'!I:I)</f>
        <v>1.637318561602322E-5</v>
      </c>
      <c r="R657" s="24">
        <f>'EPA Data'!J658/SUM('EPA Data'!J:J)</f>
        <v>2.0869133929234456E-5</v>
      </c>
      <c r="S657" s="24">
        <f>'EPA Data'!K658/SUM('EPA Data'!K:K)</f>
        <v>5.8001857782559286E-5</v>
      </c>
      <c r="T657" s="24">
        <f>'EPA Data'!L658/SUM('EPA Data'!L:L)</f>
        <v>5.6161808140174829E-5</v>
      </c>
      <c r="U657" s="24">
        <f>'EPA Data'!M658/SUM('EPA Data'!M:M)</f>
        <v>3.5991978810421124E-5</v>
      </c>
      <c r="V657" s="24">
        <f>'EPA Data'!N658/SUM('EPA Data'!N:N)</f>
        <v>2.9997100761276639E-5</v>
      </c>
      <c r="W657" s="24">
        <f>'EPA Data'!O658/SUM('EPA Data'!O:O)</f>
        <v>5.2709778020393438E-5</v>
      </c>
      <c r="X657" s="24">
        <f>'EPA Data'!P658/SUM('EPA Data'!P:P)</f>
        <v>9.3267037706690282E-5</v>
      </c>
    </row>
    <row r="658" spans="1:24" x14ac:dyDescent="0.25">
      <c r="A658" s="16" t="s">
        <v>1187</v>
      </c>
      <c r="B658" s="16" t="s">
        <v>1043</v>
      </c>
      <c r="C658" s="21" t="s">
        <v>950</v>
      </c>
      <c r="D658" s="17">
        <f>SUMIFS('Census Data'!G:G,'Census Data'!$A:$A,$A658)/SUMIFS('Census Data'!$F:$F,'Census Data'!$A:$A,$A658)</f>
        <v>0.49361702127659574</v>
      </c>
      <c r="E658" s="19">
        <f>SUMIFS('Census Data'!H:H,'Census Data'!$A:$A,$A658)/SUMIFS('Census Data'!$F:$F,'Census Data'!$A:$A,$A658)</f>
        <v>0.50638297872340421</v>
      </c>
      <c r="F658" s="17">
        <f>SUM(SUMIFS('Census Data'!I:I,'Census Data'!$A:$A,$A658),SUMIFS('Census Data'!J:J,'Census Data'!$A:$A,$A658))/SUMIFS('Census Data'!$F:$F,'Census Data'!$A:$A,$A658)</f>
        <v>0.97360468701819303</v>
      </c>
      <c r="G658" s="17">
        <f>SUM(SUMIFS('Census Data'!K:K,'Census Data'!$A:$A,$A658),SUMIFS('Census Data'!L:L,'Census Data'!$A:$A,$A658))/SUMIFS('Census Data'!$F:$F,'Census Data'!$A:$A,$A658)</f>
        <v>6.1054579093432005E-3</v>
      </c>
      <c r="H658" s="17">
        <f>SUM(SUMIFS('Census Data'!O:O,'Census Data'!$A:$A,$A658),SUMIFS('Census Data'!P:P,'Census Data'!$A:$A,$A658))/SUMIFS('Census Data'!$F:$F,'Census Data'!$A:$A,$A658)</f>
        <v>6.3521430773974714E-3</v>
      </c>
      <c r="I658" s="19">
        <f t="shared" si="20"/>
        <v>1.3937711995066215E-2</v>
      </c>
      <c r="J658" s="17">
        <f>SUM(SUMIFS('Census Data'!W:W,'Census Data'!$A:$A,$A658),SUMIFS('Census Data'!X:X,'Census Data'!$A:$A,$A658))/SUMIFS('Census Data'!$F:$F,'Census Data'!$A:$A,$A658)</f>
        <v>1.6034535923527597E-2</v>
      </c>
      <c r="K658" s="19">
        <f t="shared" si="21"/>
        <v>0.98396546407647245</v>
      </c>
      <c r="L658" s="24">
        <f>'EPA Data'!D659/SUM('EPA Data'!D:D)</f>
        <v>8.0139920117336367E-5</v>
      </c>
      <c r="M658" s="24">
        <f>'EPA Data'!E659/SUM('EPA Data'!E:E)</f>
        <v>1.2215348197774933E-4</v>
      </c>
      <c r="N658" s="24">
        <f>'EPA Data'!F659/SUM('EPA Data'!F:F)</f>
        <v>1.9764344954555053E-4</v>
      </c>
      <c r="O658" s="24">
        <f>'EPA Data'!G659/SUM('EPA Data'!G:G)</f>
        <v>2.8372121908113214E-5</v>
      </c>
      <c r="P658" s="24">
        <f>'EPA Data'!H659/SUM('EPA Data'!H:H)</f>
        <v>5.158486990812241E-5</v>
      </c>
      <c r="Q658" s="24">
        <f>'EPA Data'!I659/SUM('EPA Data'!I:I)</f>
        <v>2.3844406362275813E-5</v>
      </c>
      <c r="R658" s="24">
        <f>'EPA Data'!J659/SUM('EPA Data'!J:J)</f>
        <v>2.8649628129172586E-5</v>
      </c>
      <c r="S658" s="24">
        <f>'EPA Data'!K659/SUM('EPA Data'!K:K)</f>
        <v>9.3565170614464156E-5</v>
      </c>
      <c r="T658" s="24">
        <f>'EPA Data'!L659/SUM('EPA Data'!L:L)</f>
        <v>8.6241875094525831E-5</v>
      </c>
      <c r="U658" s="24">
        <f>'EPA Data'!M659/SUM('EPA Data'!M:M)</f>
        <v>4.9748695977236711E-5</v>
      </c>
      <c r="V658" s="24">
        <f>'EPA Data'!N659/SUM('EPA Data'!N:N)</f>
        <v>4.1824932075381786E-5</v>
      </c>
      <c r="W658" s="24">
        <f>'EPA Data'!O659/SUM('EPA Data'!O:O)</f>
        <v>6.6455731534884833E-5</v>
      </c>
      <c r="X658" s="24">
        <f>'EPA Data'!P659/SUM('EPA Data'!P:P)</f>
        <v>1.3887251456608734E-4</v>
      </c>
    </row>
    <row r="659" spans="1:24" x14ac:dyDescent="0.25">
      <c r="A659" s="16" t="s">
        <v>1188</v>
      </c>
      <c r="B659" s="16" t="s">
        <v>1043</v>
      </c>
      <c r="C659" s="21" t="s">
        <v>314</v>
      </c>
      <c r="D659" s="17">
        <f>SUMIFS('Census Data'!G:G,'Census Data'!$A:$A,$A659)/SUMIFS('Census Data'!$F:$F,'Census Data'!$A:$A,$A659)</f>
        <v>0.49043362635739085</v>
      </c>
      <c r="E659" s="19">
        <f>SUMIFS('Census Data'!H:H,'Census Data'!$A:$A,$A659)/SUMIFS('Census Data'!$F:$F,'Census Data'!$A:$A,$A659)</f>
        <v>0.50956637364260915</v>
      </c>
      <c r="F659" s="17">
        <f>SUM(SUMIFS('Census Data'!I:I,'Census Data'!$A:$A,$A659),SUMIFS('Census Data'!J:J,'Census Data'!$A:$A,$A659))/SUMIFS('Census Data'!$F:$F,'Census Data'!$A:$A,$A659)</f>
        <v>0.97096845682204325</v>
      </c>
      <c r="G659" s="17">
        <f>SUM(SUMIFS('Census Data'!K:K,'Census Data'!$A:$A,$A659),SUMIFS('Census Data'!L:L,'Census Data'!$A:$A,$A659))/SUMIFS('Census Data'!$F:$F,'Census Data'!$A:$A,$A659)</f>
        <v>7.0178030582847013E-3</v>
      </c>
      <c r="H659" s="17">
        <f>SUM(SUMIFS('Census Data'!O:O,'Census Data'!$A:$A,$A659),SUMIFS('Census Data'!P:P,'Census Data'!$A:$A,$A659))/SUMIFS('Census Data'!$F:$F,'Census Data'!$A:$A,$A659)</f>
        <v>6.2052153357464723E-3</v>
      </c>
      <c r="I659" s="19">
        <f t="shared" si="20"/>
        <v>1.5808524783925582E-2</v>
      </c>
      <c r="J659" s="17">
        <f>SUM(SUMIFS('Census Data'!W:W,'Census Data'!$A:$A,$A659),SUMIFS('Census Data'!X:X,'Census Data'!$A:$A,$A659))/SUMIFS('Census Data'!$F:$F,'Census Data'!$A:$A,$A659)</f>
        <v>1.5513038339366181E-2</v>
      </c>
      <c r="K659" s="19">
        <f t="shared" si="21"/>
        <v>0.98448696166063376</v>
      </c>
      <c r="L659" s="24">
        <f>'EPA Data'!D660/SUM('EPA Data'!D:D)</f>
        <v>1.0928771841293881E-4</v>
      </c>
      <c r="M659" s="24">
        <f>'EPA Data'!E660/SUM('EPA Data'!E:E)</f>
        <v>1.3521802322978045E-4</v>
      </c>
      <c r="N659" s="24">
        <f>'EPA Data'!F660/SUM('EPA Data'!F:F)</f>
        <v>2.2121698239139316E-4</v>
      </c>
      <c r="O659" s="24">
        <f>'EPA Data'!G660/SUM('EPA Data'!G:G)</f>
        <v>2.8857330425084187E-5</v>
      </c>
      <c r="P659" s="24">
        <f>'EPA Data'!H660/SUM('EPA Data'!H:H)</f>
        <v>5.1468766128301711E-5</v>
      </c>
      <c r="Q659" s="24">
        <f>'EPA Data'!I660/SUM('EPA Data'!I:I)</f>
        <v>2.4447703760218831E-5</v>
      </c>
      <c r="R659" s="24">
        <f>'EPA Data'!J660/SUM('EPA Data'!J:J)</f>
        <v>3.5018471725940722E-5</v>
      </c>
      <c r="S659" s="24">
        <f>'EPA Data'!K660/SUM('EPA Data'!K:K)</f>
        <v>1.0325017149843899E-4</v>
      </c>
      <c r="T659" s="24">
        <f>'EPA Data'!L660/SUM('EPA Data'!L:L)</f>
        <v>1.0977355474627427E-4</v>
      </c>
      <c r="U659" s="24">
        <f>'EPA Data'!M660/SUM('EPA Data'!M:M)</f>
        <v>5.0538138862470299E-5</v>
      </c>
      <c r="V659" s="24">
        <f>'EPA Data'!N660/SUM('EPA Data'!N:N)</f>
        <v>4.0762823055375794E-5</v>
      </c>
      <c r="W659" s="24">
        <f>'EPA Data'!O660/SUM('EPA Data'!O:O)</f>
        <v>6.2968727013000919E-5</v>
      </c>
      <c r="X659" s="24">
        <f>'EPA Data'!P660/SUM('EPA Data'!P:P)</f>
        <v>1.328134733976148E-4</v>
      </c>
    </row>
    <row r="660" spans="1:24" x14ac:dyDescent="0.25">
      <c r="A660" s="16" t="s">
        <v>1189</v>
      </c>
      <c r="B660" s="16" t="s">
        <v>1043</v>
      </c>
      <c r="C660" s="21" t="s">
        <v>1190</v>
      </c>
      <c r="D660" s="17">
        <f>SUMIFS('Census Data'!G:G,'Census Data'!$A:$A,$A660)/SUMIFS('Census Data'!$F:$F,'Census Data'!$A:$A,$A660)</f>
        <v>0.49482555505210696</v>
      </c>
      <c r="E660" s="19">
        <f>SUMIFS('Census Data'!H:H,'Census Data'!$A:$A,$A660)/SUMIFS('Census Data'!$F:$F,'Census Data'!$A:$A,$A660)</f>
        <v>0.5051744449478931</v>
      </c>
      <c r="F660" s="17">
        <f>SUM(SUMIFS('Census Data'!I:I,'Census Data'!$A:$A,$A660),SUMIFS('Census Data'!J:J,'Census Data'!$A:$A,$A660))/SUMIFS('Census Data'!$F:$F,'Census Data'!$A:$A,$A660)</f>
        <v>0.95311282283642951</v>
      </c>
      <c r="G660" s="17">
        <f>SUM(SUMIFS('Census Data'!K:K,'Census Data'!$A:$A,$A660),SUMIFS('Census Data'!L:L,'Census Data'!$A:$A,$A660))/SUMIFS('Census Data'!$F:$F,'Census Data'!$A:$A,$A660)</f>
        <v>1.817852288173992E-2</v>
      </c>
      <c r="H660" s="17">
        <f>SUM(SUMIFS('Census Data'!O:O,'Census Data'!$A:$A,$A660),SUMIFS('Census Data'!P:P,'Census Data'!$A:$A,$A660))/SUMIFS('Census Data'!$F:$F,'Census Data'!$A:$A,$A660)</f>
        <v>5.7272315360217489E-3</v>
      </c>
      <c r="I660" s="19">
        <f t="shared" si="20"/>
        <v>2.2981422745808833E-2</v>
      </c>
      <c r="J660" s="17">
        <f>SUM(SUMIFS('Census Data'!W:W,'Census Data'!$A:$A,$A660),SUMIFS('Census Data'!X:X,'Census Data'!$A:$A,$A660))/SUMIFS('Census Data'!$F:$F,'Census Data'!$A:$A,$A660)</f>
        <v>0.12349796103307657</v>
      </c>
      <c r="K660" s="19">
        <f t="shared" si="21"/>
        <v>0.87650203896692347</v>
      </c>
      <c r="L660" s="24">
        <f>'EPA Data'!D661/SUM('EPA Data'!D:D)</f>
        <v>1.3511276309703253E-4</v>
      </c>
      <c r="M660" s="24">
        <f>'EPA Data'!E661/SUM('EPA Data'!E:E)</f>
        <v>3.1405487610776432E-4</v>
      </c>
      <c r="N660" s="24">
        <f>'EPA Data'!F661/SUM('EPA Data'!F:F)</f>
        <v>3.7561479137198891E-4</v>
      </c>
      <c r="O660" s="24">
        <f>'EPA Data'!G661/SUM('EPA Data'!G:G)</f>
        <v>1.3313157698077309E-4</v>
      </c>
      <c r="P660" s="24">
        <f>'EPA Data'!H661/SUM('EPA Data'!H:H)</f>
        <v>1.9123393350190568E-4</v>
      </c>
      <c r="Q660" s="24">
        <f>'EPA Data'!I661/SUM('EPA Data'!I:I)</f>
        <v>8.2043835557326074E-5</v>
      </c>
      <c r="R660" s="24">
        <f>'EPA Data'!J661/SUM('EPA Data'!J:J)</f>
        <v>1.1335198399508191E-4</v>
      </c>
      <c r="S660" s="24">
        <f>'EPA Data'!K661/SUM('EPA Data'!K:K)</f>
        <v>2.6565514293861722E-4</v>
      </c>
      <c r="T660" s="24">
        <f>'EPA Data'!L661/SUM('EPA Data'!L:L)</f>
        <v>2.1454274999123835E-4</v>
      </c>
      <c r="U660" s="24">
        <f>'EPA Data'!M661/SUM('EPA Data'!M:M)</f>
        <v>2.2923628897627868E-4</v>
      </c>
      <c r="V660" s="24">
        <f>'EPA Data'!N661/SUM('EPA Data'!N:N)</f>
        <v>1.8931711560599108E-4</v>
      </c>
      <c r="W660" s="24">
        <f>'EPA Data'!O661/SUM('EPA Data'!O:O)</f>
        <v>2.3090909716429506E-4</v>
      </c>
      <c r="X660" s="24">
        <f>'EPA Data'!P661/SUM('EPA Data'!P:P)</f>
        <v>4.7875563170249563E-4</v>
      </c>
    </row>
    <row r="661" spans="1:24" x14ac:dyDescent="0.25">
      <c r="A661" s="16" t="s">
        <v>1191</v>
      </c>
      <c r="B661" s="16" t="s">
        <v>1043</v>
      </c>
      <c r="C661" s="21" t="s">
        <v>1192</v>
      </c>
      <c r="D661" s="17">
        <f>SUMIFS('Census Data'!G:G,'Census Data'!$A:$A,$A661)/SUMIFS('Census Data'!$F:$F,'Census Data'!$A:$A,$A661)</f>
        <v>0.49619612504216476</v>
      </c>
      <c r="E661" s="19">
        <f>SUMIFS('Census Data'!H:H,'Census Data'!$A:$A,$A661)/SUMIFS('Census Data'!$F:$F,'Census Data'!$A:$A,$A661)</f>
        <v>0.5038038749578353</v>
      </c>
      <c r="F661" s="17">
        <f>SUM(SUMIFS('Census Data'!I:I,'Census Data'!$A:$A,$A661),SUMIFS('Census Data'!J:J,'Census Data'!$A:$A,$A661))/SUMIFS('Census Data'!$F:$F,'Census Data'!$A:$A,$A661)</f>
        <v>0.79196169921374515</v>
      </c>
      <c r="G661" s="17">
        <f>SUM(SUMIFS('Census Data'!K:K,'Census Data'!$A:$A,$A661),SUMIFS('Census Data'!L:L,'Census Data'!$A:$A,$A661))/SUMIFS('Census Data'!$F:$F,'Census Data'!$A:$A,$A661)</f>
        <v>0.12236678475207131</v>
      </c>
      <c r="H661" s="17">
        <f>SUM(SUMIFS('Census Data'!O:O,'Census Data'!$A:$A,$A661),SUMIFS('Census Data'!P:P,'Census Data'!$A:$A,$A661))/SUMIFS('Census Data'!$F:$F,'Census Data'!$A:$A,$A661)</f>
        <v>6.04508478551357E-2</v>
      </c>
      <c r="I661" s="19">
        <f t="shared" si="20"/>
        <v>2.5220668179047889E-2</v>
      </c>
      <c r="J661" s="17">
        <f>SUM(SUMIFS('Census Data'!W:W,'Census Data'!$A:$A,$A661),SUMIFS('Census Data'!X:X,'Census Data'!$A:$A,$A661))/SUMIFS('Census Data'!$F:$F,'Census Data'!$A:$A,$A661)</f>
        <v>0.18150744922496501</v>
      </c>
      <c r="K661" s="19">
        <f t="shared" si="21"/>
        <v>0.81849255077503502</v>
      </c>
      <c r="L661" s="24">
        <f>'EPA Data'!D662/SUM('EPA Data'!D:D)</f>
        <v>1.6989737806708809E-3</v>
      </c>
      <c r="M661" s="24">
        <f>'EPA Data'!E662/SUM('EPA Data'!E:E)</f>
        <v>2.3620641562245312E-3</v>
      </c>
      <c r="N661" s="24">
        <f>'EPA Data'!F662/SUM('EPA Data'!F:F)</f>
        <v>3.1360719646431347E-3</v>
      </c>
      <c r="O661" s="24">
        <f>'EPA Data'!G662/SUM('EPA Data'!G:G)</f>
        <v>2.399639053437297E-3</v>
      </c>
      <c r="P661" s="24">
        <f>'EPA Data'!H662/SUM('EPA Data'!H:H)</f>
        <v>2.2572629381456344E-3</v>
      </c>
      <c r="Q661" s="24">
        <f>'EPA Data'!I662/SUM('EPA Data'!I:I)</f>
        <v>1.4380568849797798E-3</v>
      </c>
      <c r="R661" s="24">
        <f>'EPA Data'!J662/SUM('EPA Data'!J:J)</f>
        <v>2.3947792848756739E-3</v>
      </c>
      <c r="S661" s="24">
        <f>'EPA Data'!K662/SUM('EPA Data'!K:K)</f>
        <v>2.4344050885745732E-3</v>
      </c>
      <c r="T661" s="24">
        <f>'EPA Data'!L662/SUM('EPA Data'!L:L)</f>
        <v>2.6409513807038897E-3</v>
      </c>
      <c r="U661" s="24">
        <f>'EPA Data'!M662/SUM('EPA Data'!M:M)</f>
        <v>2.1483400120684594E-3</v>
      </c>
      <c r="V661" s="24">
        <f>'EPA Data'!N662/SUM('EPA Data'!N:N)</f>
        <v>3.1848626900654042E-3</v>
      </c>
      <c r="W661" s="24">
        <f>'EPA Data'!O662/SUM('EPA Data'!O:O)</f>
        <v>2.8358441179422923E-3</v>
      </c>
      <c r="X661" s="24">
        <f>'EPA Data'!P662/SUM('EPA Data'!P:P)</f>
        <v>2.7139478185657481E-3</v>
      </c>
    </row>
    <row r="662" spans="1:24" x14ac:dyDescent="0.25">
      <c r="A662" s="16" t="s">
        <v>1193</v>
      </c>
      <c r="B662" s="16" t="s">
        <v>1043</v>
      </c>
      <c r="C662" s="21" t="s">
        <v>1194</v>
      </c>
      <c r="D662" s="17">
        <f>SUMIFS('Census Data'!G:G,'Census Data'!$A:$A,$A662)/SUMIFS('Census Data'!$F:$F,'Census Data'!$A:$A,$A662)</f>
        <v>0.49784524828445725</v>
      </c>
      <c r="E662" s="19">
        <f>SUMIFS('Census Data'!H:H,'Census Data'!$A:$A,$A662)/SUMIFS('Census Data'!$F:$F,'Census Data'!$A:$A,$A662)</f>
        <v>0.50215475171554269</v>
      </c>
      <c r="F662" s="17">
        <f>SUM(SUMIFS('Census Data'!I:I,'Census Data'!$A:$A,$A662),SUMIFS('Census Data'!J:J,'Census Data'!$A:$A,$A662))/SUMIFS('Census Data'!$F:$F,'Census Data'!$A:$A,$A662)</f>
        <v>0.91594215955673675</v>
      </c>
      <c r="G662" s="17">
        <f>SUM(SUMIFS('Census Data'!K:K,'Census Data'!$A:$A,$A662),SUMIFS('Census Data'!L:L,'Census Data'!$A:$A,$A662))/SUMIFS('Census Data'!$F:$F,'Census Data'!$A:$A,$A662)</f>
        <v>4.6488580566692195E-2</v>
      </c>
      <c r="H662" s="17">
        <f>SUM(SUMIFS('Census Data'!O:O,'Census Data'!$A:$A,$A662),SUMIFS('Census Data'!P:P,'Census Data'!$A:$A,$A662))/SUMIFS('Census Data'!$F:$F,'Census Data'!$A:$A,$A662)</f>
        <v>1.3439043800771806E-2</v>
      </c>
      <c r="I662" s="19">
        <f t="shared" si="20"/>
        <v>2.4130216075799349E-2</v>
      </c>
      <c r="J662" s="17">
        <f>SUM(SUMIFS('Census Data'!W:W,'Census Data'!$A:$A,$A662),SUMIFS('Census Data'!X:X,'Census Data'!$A:$A,$A662))/SUMIFS('Census Data'!$F:$F,'Census Data'!$A:$A,$A662)</f>
        <v>2.7283511269276393E-2</v>
      </c>
      <c r="K662" s="19">
        <f t="shared" si="21"/>
        <v>0.97271648873072358</v>
      </c>
      <c r="L662" s="24">
        <f>'EPA Data'!D663/SUM('EPA Data'!D:D)</f>
        <v>2.5404351061841893E-4</v>
      </c>
      <c r="M662" s="24">
        <f>'EPA Data'!E663/SUM('EPA Data'!E:E)</f>
        <v>4.4672151448751072E-4</v>
      </c>
      <c r="N662" s="24">
        <f>'EPA Data'!F663/SUM('EPA Data'!F:F)</f>
        <v>9.4127177410249655E-4</v>
      </c>
      <c r="O662" s="24">
        <f>'EPA Data'!G663/SUM('EPA Data'!G:G)</f>
        <v>1.046422567037023E-4</v>
      </c>
      <c r="P662" s="24">
        <f>'EPA Data'!H663/SUM('EPA Data'!H:H)</f>
        <v>1.7055016755604331E-4</v>
      </c>
      <c r="Q662" s="24">
        <f>'EPA Data'!I663/SUM('EPA Data'!I:I)</f>
        <v>7.7479881232601114E-5</v>
      </c>
      <c r="R662" s="24">
        <f>'EPA Data'!J663/SUM('EPA Data'!J:J)</f>
        <v>9.4941197616082865E-5</v>
      </c>
      <c r="S662" s="24">
        <f>'EPA Data'!K663/SUM('EPA Data'!K:K)</f>
        <v>2.5408519364287081E-4</v>
      </c>
      <c r="T662" s="24">
        <f>'EPA Data'!L663/SUM('EPA Data'!L:L)</f>
        <v>2.5954716973586105E-4</v>
      </c>
      <c r="U662" s="24">
        <f>'EPA Data'!M663/SUM('EPA Data'!M:M)</f>
        <v>1.9734261419201941E-4</v>
      </c>
      <c r="V662" s="24">
        <f>'EPA Data'!N663/SUM('EPA Data'!N:N)</f>
        <v>1.3100096822244928E-4</v>
      </c>
      <c r="W662" s="24">
        <f>'EPA Data'!O663/SUM('EPA Data'!O:O)</f>
        <v>2.8595712455765205E-4</v>
      </c>
      <c r="X662" s="24">
        <f>'EPA Data'!P663/SUM('EPA Data'!P:P)</f>
        <v>3.9941524376547853E-4</v>
      </c>
    </row>
    <row r="663" spans="1:24" x14ac:dyDescent="0.25">
      <c r="A663" s="16" t="s">
        <v>1195</v>
      </c>
      <c r="B663" s="16" t="s">
        <v>1043</v>
      </c>
      <c r="C663" s="21" t="s">
        <v>1196</v>
      </c>
      <c r="D663" s="17">
        <f>SUMIFS('Census Data'!G:G,'Census Data'!$A:$A,$A663)/SUMIFS('Census Data'!$F:$F,'Census Data'!$A:$A,$A663)</f>
        <v>0.48776594991718925</v>
      </c>
      <c r="E663" s="19">
        <f>SUMIFS('Census Data'!H:H,'Census Data'!$A:$A,$A663)/SUMIFS('Census Data'!$F:$F,'Census Data'!$A:$A,$A663)</f>
        <v>0.51223405008281075</v>
      </c>
      <c r="F663" s="17">
        <f>SUM(SUMIFS('Census Data'!I:I,'Census Data'!$A:$A,$A663),SUMIFS('Census Data'!J:J,'Census Data'!$A:$A,$A663))/SUMIFS('Census Data'!$F:$F,'Census Data'!$A:$A,$A663)</f>
        <v>0.79622892572512494</v>
      </c>
      <c r="G663" s="17">
        <f>SUM(SUMIFS('Census Data'!K:K,'Census Data'!$A:$A,$A663),SUMIFS('Census Data'!L:L,'Census Data'!$A:$A,$A663))/SUMIFS('Census Data'!$F:$F,'Census Data'!$A:$A,$A663)</f>
        <v>0.13961043557040329</v>
      </c>
      <c r="H663" s="17">
        <f>SUM(SUMIFS('Census Data'!O:O,'Census Data'!$A:$A,$A663),SUMIFS('Census Data'!P:P,'Census Data'!$A:$A,$A663))/SUMIFS('Census Data'!$F:$F,'Census Data'!$A:$A,$A663)</f>
        <v>2.8353835482638052E-2</v>
      </c>
      <c r="I663" s="19">
        <f t="shared" si="20"/>
        <v>3.5806803221833716E-2</v>
      </c>
      <c r="J663" s="17">
        <f>SUM(SUMIFS('Census Data'!W:W,'Census Data'!$A:$A,$A663),SUMIFS('Census Data'!X:X,'Census Data'!$A:$A,$A663))/SUMIFS('Census Data'!$F:$F,'Census Data'!$A:$A,$A663)</f>
        <v>0.13511600583214189</v>
      </c>
      <c r="K663" s="19">
        <f t="shared" si="21"/>
        <v>0.86488399416785811</v>
      </c>
      <c r="L663" s="24">
        <f>'EPA Data'!D664/SUM('EPA Data'!D:D)</f>
        <v>6.6336533667231293E-4</v>
      </c>
      <c r="M663" s="24">
        <f>'EPA Data'!E664/SUM('EPA Data'!E:E)</f>
        <v>1.1828823467143442E-3</v>
      </c>
      <c r="N663" s="24">
        <f>'EPA Data'!F664/SUM('EPA Data'!F:F)</f>
        <v>1.5076185085986314E-3</v>
      </c>
      <c r="O663" s="24">
        <f>'EPA Data'!G664/SUM('EPA Data'!G:G)</f>
        <v>7.5554700875287133E-4</v>
      </c>
      <c r="P663" s="24">
        <f>'EPA Data'!H664/SUM('EPA Data'!H:H)</f>
        <v>8.1590632273916008E-4</v>
      </c>
      <c r="Q663" s="24">
        <f>'EPA Data'!I664/SUM('EPA Data'!I:I)</f>
        <v>4.7275307053684011E-4</v>
      </c>
      <c r="R663" s="24">
        <f>'EPA Data'!J664/SUM('EPA Data'!J:J)</f>
        <v>7.2485661423656467E-4</v>
      </c>
      <c r="S663" s="24">
        <f>'EPA Data'!K664/SUM('EPA Data'!K:K)</f>
        <v>1.022135247854547E-3</v>
      </c>
      <c r="T663" s="24">
        <f>'EPA Data'!L664/SUM('EPA Data'!L:L)</f>
        <v>8.5633920270970147E-4</v>
      </c>
      <c r="U663" s="24">
        <f>'EPA Data'!M664/SUM('EPA Data'!M:M)</f>
        <v>1.2166963579487015E-3</v>
      </c>
      <c r="V663" s="24">
        <f>'EPA Data'!N664/SUM('EPA Data'!N:N)</f>
        <v>1.0179770998005799E-3</v>
      </c>
      <c r="W663" s="24">
        <f>'EPA Data'!O664/SUM('EPA Data'!O:O)</f>
        <v>1.0645319977012041E-3</v>
      </c>
      <c r="X663" s="24">
        <f>'EPA Data'!P664/SUM('EPA Data'!P:P)</f>
        <v>1.6511771446898497E-3</v>
      </c>
    </row>
    <row r="664" spans="1:24" x14ac:dyDescent="0.25">
      <c r="A664" s="16" t="s">
        <v>1197</v>
      </c>
      <c r="B664" s="16" t="s">
        <v>1043</v>
      </c>
      <c r="C664" s="21" t="s">
        <v>1198</v>
      </c>
      <c r="D664" s="17">
        <f>SUMIFS('Census Data'!G:G,'Census Data'!$A:$A,$A664)/SUMIFS('Census Data'!$F:$F,'Census Data'!$A:$A,$A664)</f>
        <v>0.49988299227749033</v>
      </c>
      <c r="E664" s="19">
        <f>SUMIFS('Census Data'!H:H,'Census Data'!$A:$A,$A664)/SUMIFS('Census Data'!$F:$F,'Census Data'!$A:$A,$A664)</f>
        <v>0.50011700772250967</v>
      </c>
      <c r="F664" s="17">
        <f>SUM(SUMIFS('Census Data'!I:I,'Census Data'!$A:$A,$A664),SUMIFS('Census Data'!J:J,'Census Data'!$A:$A,$A664))/SUMIFS('Census Data'!$F:$F,'Census Data'!$A:$A,$A664)</f>
        <v>0.96960399386359497</v>
      </c>
      <c r="G664" s="17">
        <f>SUM(SUMIFS('Census Data'!K:K,'Census Data'!$A:$A,$A664),SUMIFS('Census Data'!L:L,'Census Data'!$A:$A,$A664))/SUMIFS('Census Data'!$F:$F,'Census Data'!$A:$A,$A664)</f>
        <v>7.3844873761668272E-3</v>
      </c>
      <c r="H664" s="17">
        <f>SUM(SUMIFS('Census Data'!O:O,'Census Data'!$A:$A,$A664),SUMIFS('Census Data'!P:P,'Census Data'!$A:$A,$A664))/SUMIFS('Census Data'!$F:$F,'Census Data'!$A:$A,$A664)</f>
        <v>8.0605319951116781E-3</v>
      </c>
      <c r="I664" s="19">
        <f t="shared" si="20"/>
        <v>1.4950986765126517E-2</v>
      </c>
      <c r="J664" s="17">
        <f>SUM(SUMIFS('Census Data'!W:W,'Census Data'!$A:$A,$A664),SUMIFS('Census Data'!X:X,'Census Data'!$A:$A,$A664))/SUMIFS('Census Data'!$F:$F,'Census Data'!$A:$A,$A664)</f>
        <v>1.9111261343248656E-2</v>
      </c>
      <c r="K664" s="19">
        <f t="shared" si="21"/>
        <v>0.9808887386567513</v>
      </c>
      <c r="L664" s="24">
        <f>'EPA Data'!D665/SUM('EPA Data'!D:D)</f>
        <v>1.399389112504825E-4</v>
      </c>
      <c r="M664" s="24">
        <f>'EPA Data'!E665/SUM('EPA Data'!E:E)</f>
        <v>2.226414234623761E-4</v>
      </c>
      <c r="N664" s="24">
        <f>'EPA Data'!F665/SUM('EPA Data'!F:F)</f>
        <v>3.4178520616119792E-4</v>
      </c>
      <c r="O664" s="24">
        <f>'EPA Data'!G665/SUM('EPA Data'!G:G)</f>
        <v>7.4125929225539613E-5</v>
      </c>
      <c r="P664" s="24">
        <f>'EPA Data'!H665/SUM('EPA Data'!H:H)</f>
        <v>1.0460575091697477E-4</v>
      </c>
      <c r="Q664" s="24">
        <f>'EPA Data'!I665/SUM('EPA Data'!I:I)</f>
        <v>4.658463791653947E-5</v>
      </c>
      <c r="R664" s="24">
        <f>'EPA Data'!J665/SUM('EPA Data'!J:J)</f>
        <v>6.2862165666924442E-5</v>
      </c>
      <c r="S664" s="24">
        <f>'EPA Data'!K665/SUM('EPA Data'!K:K)</f>
        <v>1.4966342457852741E-4</v>
      </c>
      <c r="T664" s="24">
        <f>'EPA Data'!L665/SUM('EPA Data'!L:L)</f>
        <v>1.4086010665186182E-4</v>
      </c>
      <c r="U664" s="24">
        <f>'EPA Data'!M665/SUM('EPA Data'!M:M)</f>
        <v>1.3338487243168468E-4</v>
      </c>
      <c r="V664" s="24">
        <f>'EPA Data'!N665/SUM('EPA Data'!N:N)</f>
        <v>1.0220211774592116E-4</v>
      </c>
      <c r="W664" s="24">
        <f>'EPA Data'!O665/SUM('EPA Data'!O:O)</f>
        <v>1.3754999626703474E-4</v>
      </c>
      <c r="X664" s="24">
        <f>'EPA Data'!P665/SUM('EPA Data'!P:P)</f>
        <v>2.6828977218542043E-4</v>
      </c>
    </row>
    <row r="665" spans="1:24" x14ac:dyDescent="0.25">
      <c r="A665" s="16" t="s">
        <v>1199</v>
      </c>
      <c r="B665" s="16" t="s">
        <v>1200</v>
      </c>
      <c r="C665" s="21" t="s">
        <v>436</v>
      </c>
      <c r="D665" s="17">
        <f>SUMIFS('Census Data'!G:G,'Census Data'!$A:$A,$A665)/SUMIFS('Census Data'!$F:$F,'Census Data'!$A:$A,$A665)</f>
        <v>0.49962266260446658</v>
      </c>
      <c r="E665" s="19">
        <f>SUMIFS('Census Data'!H:H,'Census Data'!$A:$A,$A665)/SUMIFS('Census Data'!$F:$F,'Census Data'!$A:$A,$A665)</f>
        <v>0.50037733739553347</v>
      </c>
      <c r="F665" s="17">
        <f>SUM(SUMIFS('Census Data'!I:I,'Census Data'!$A:$A,$A665),SUMIFS('Census Data'!J:J,'Census Data'!$A:$A,$A665))/SUMIFS('Census Data'!$F:$F,'Census Data'!$A:$A,$A665)</f>
        <v>0.9781423819772479</v>
      </c>
      <c r="G665" s="17">
        <f>SUM(SUMIFS('Census Data'!K:K,'Census Data'!$A:$A,$A665),SUMIFS('Census Data'!L:L,'Census Data'!$A:$A,$A665))/SUMIFS('Census Data'!$F:$F,'Census Data'!$A:$A,$A665)</f>
        <v>5.5342818011571678E-3</v>
      </c>
      <c r="H665" s="17">
        <f>SUM(SUMIFS('Census Data'!O:O,'Census Data'!$A:$A,$A665),SUMIFS('Census Data'!P:P,'Census Data'!$A:$A,$A665))/SUMIFS('Census Data'!$F:$F,'Census Data'!$A:$A,$A665)</f>
        <v>3.8292757917097577E-3</v>
      </c>
      <c r="I665" s="19">
        <f t="shared" si="20"/>
        <v>1.2494060429885212E-2</v>
      </c>
      <c r="J665" s="17">
        <f>SUM(SUMIFS('Census Data'!W:W,'Census Data'!$A:$A,$A665),SUMIFS('Census Data'!X:X,'Census Data'!$A:$A,$A665))/SUMIFS('Census Data'!$F:$F,'Census Data'!$A:$A,$A665)</f>
        <v>4.5364340218576181E-2</v>
      </c>
      <c r="K665" s="19">
        <f t="shared" si="21"/>
        <v>0.95463565978142384</v>
      </c>
      <c r="L665" s="24">
        <f>'EPA Data'!D666/SUM('EPA Data'!D:D)</f>
        <v>9.9659001996860646E-5</v>
      </c>
      <c r="M665" s="24">
        <f>'EPA Data'!E666/SUM('EPA Data'!E:E)</f>
        <v>1.5050161577380026E-4</v>
      </c>
      <c r="N665" s="24">
        <f>'EPA Data'!F666/SUM('EPA Data'!F:F)</f>
        <v>2.2622379513983395E-4</v>
      </c>
      <c r="O665" s="24">
        <f>'EPA Data'!G666/SUM('EPA Data'!G:G)</f>
        <v>7.7477180496318335E-5</v>
      </c>
      <c r="P665" s="24">
        <f>'EPA Data'!H666/SUM('EPA Data'!H:H)</f>
        <v>9.4218945362466692E-5</v>
      </c>
      <c r="Q665" s="24">
        <f>'EPA Data'!I666/SUM('EPA Data'!I:I)</f>
        <v>4.4649464153790021E-5</v>
      </c>
      <c r="R665" s="24">
        <f>'EPA Data'!J666/SUM('EPA Data'!J:J)</f>
        <v>7.3101317451292836E-5</v>
      </c>
      <c r="S665" s="24">
        <f>'EPA Data'!K666/SUM('EPA Data'!K:K)</f>
        <v>1.1858911528372302E-4</v>
      </c>
      <c r="T665" s="24">
        <f>'EPA Data'!L666/SUM('EPA Data'!L:L)</f>
        <v>1.2649102968569098E-4</v>
      </c>
      <c r="U665" s="24">
        <f>'EPA Data'!M666/SUM('EPA Data'!M:M)</f>
        <v>1.5029050809515734E-4</v>
      </c>
      <c r="V665" s="24">
        <f>'EPA Data'!N666/SUM('EPA Data'!N:N)</f>
        <v>9.089343963363192E-5</v>
      </c>
      <c r="W665" s="24">
        <f>'EPA Data'!O666/SUM('EPA Data'!O:O)</f>
        <v>1.0740878267468836E-4</v>
      </c>
      <c r="X665" s="24">
        <f>'EPA Data'!P666/SUM('EPA Data'!P:P)</f>
        <v>1.7917078803372178E-4</v>
      </c>
    </row>
    <row r="666" spans="1:24" x14ac:dyDescent="0.25">
      <c r="A666" s="16" t="s">
        <v>1201</v>
      </c>
      <c r="B666" s="16" t="s">
        <v>1200</v>
      </c>
      <c r="C666" s="21" t="s">
        <v>1202</v>
      </c>
      <c r="D666" s="17">
        <f>SUMIFS('Census Data'!G:G,'Census Data'!$A:$A,$A666)/SUMIFS('Census Data'!$F:$F,'Census Data'!$A:$A,$A666)</f>
        <v>0.48927627017208059</v>
      </c>
      <c r="E666" s="19">
        <f>SUMIFS('Census Data'!H:H,'Census Data'!$A:$A,$A666)/SUMIFS('Census Data'!$F:$F,'Census Data'!$A:$A,$A666)</f>
        <v>0.51072372982791936</v>
      </c>
      <c r="F666" s="17">
        <f>SUM(SUMIFS('Census Data'!I:I,'Census Data'!$A:$A,$A666),SUMIFS('Census Data'!J:J,'Census Data'!$A:$A,$A666))/SUMIFS('Census Data'!$F:$F,'Census Data'!$A:$A,$A666)</f>
        <v>0.79620563196844707</v>
      </c>
      <c r="G666" s="17">
        <f>SUM(SUMIFS('Census Data'!K:K,'Census Data'!$A:$A,$A666),SUMIFS('Census Data'!L:L,'Census Data'!$A:$A,$A666))/SUMIFS('Census Data'!$F:$F,'Census Data'!$A:$A,$A666)</f>
        <v>0.11982631116876132</v>
      </c>
      <c r="H666" s="17">
        <f>SUM(SUMIFS('Census Data'!O:O,'Census Data'!$A:$A,$A666),SUMIFS('Census Data'!P:P,'Census Data'!$A:$A,$A666))/SUMIFS('Census Data'!$F:$F,'Census Data'!$A:$A,$A666)</f>
        <v>4.5955829042523183E-2</v>
      </c>
      <c r="I666" s="19">
        <f t="shared" si="20"/>
        <v>3.8012227820268474E-2</v>
      </c>
      <c r="J666" s="17">
        <f>SUM(SUMIFS('Census Data'!W:W,'Census Data'!$A:$A,$A666),SUMIFS('Census Data'!X:X,'Census Data'!$A:$A,$A666))/SUMIFS('Census Data'!$F:$F,'Census Data'!$A:$A,$A666)</f>
        <v>7.7395405735316988E-2</v>
      </c>
      <c r="K666" s="19">
        <f t="shared" si="21"/>
        <v>0.922604594264683</v>
      </c>
      <c r="L666" s="24">
        <f>'EPA Data'!D667/SUM('EPA Data'!D:D)</f>
        <v>8.475419962637135E-4</v>
      </c>
      <c r="M666" s="24">
        <f>'EPA Data'!E667/SUM('EPA Data'!E:E)</f>
        <v>1.2914402315039918E-3</v>
      </c>
      <c r="N666" s="24">
        <f>'EPA Data'!F667/SUM('EPA Data'!F:F)</f>
        <v>1.9534777633355505E-3</v>
      </c>
      <c r="O666" s="24">
        <f>'EPA Data'!G667/SUM('EPA Data'!G:G)</f>
        <v>1.171031671956252E-3</v>
      </c>
      <c r="P666" s="24">
        <f>'EPA Data'!H667/SUM('EPA Data'!H:H)</f>
        <v>1.1379961108713981E-3</v>
      </c>
      <c r="Q666" s="24">
        <f>'EPA Data'!I667/SUM('EPA Data'!I:I)</f>
        <v>5.4131707924139451E-4</v>
      </c>
      <c r="R666" s="24">
        <f>'EPA Data'!J667/SUM('EPA Data'!J:J)</f>
        <v>7.5679380603938754E-4</v>
      </c>
      <c r="S666" s="24">
        <f>'EPA Data'!K667/SUM('EPA Data'!K:K)</f>
        <v>1.3899261396780871E-3</v>
      </c>
      <c r="T666" s="24">
        <f>'EPA Data'!L667/SUM('EPA Data'!L:L)</f>
        <v>1.1107117130629549E-3</v>
      </c>
      <c r="U666" s="24">
        <f>'EPA Data'!M667/SUM('EPA Data'!M:M)</f>
        <v>1.6929655336632608E-3</v>
      </c>
      <c r="V666" s="24">
        <f>'EPA Data'!N667/SUM('EPA Data'!N:N)</f>
        <v>1.1045854457586775E-3</v>
      </c>
      <c r="W666" s="24">
        <f>'EPA Data'!O667/SUM('EPA Data'!O:O)</f>
        <v>9.9162601590228254E-4</v>
      </c>
      <c r="X666" s="24">
        <f>'EPA Data'!P667/SUM('EPA Data'!P:P)</f>
        <v>1.5687720719244314E-3</v>
      </c>
    </row>
    <row r="667" spans="1:24" x14ac:dyDescent="0.25">
      <c r="A667" s="16" t="s">
        <v>1203</v>
      </c>
      <c r="B667" s="16" t="s">
        <v>1200</v>
      </c>
      <c r="C667" s="21" t="s">
        <v>1204</v>
      </c>
      <c r="D667" s="17">
        <f>SUMIFS('Census Data'!G:G,'Census Data'!$A:$A,$A667)/SUMIFS('Census Data'!$F:$F,'Census Data'!$A:$A,$A667)</f>
        <v>0.5034555198796834</v>
      </c>
      <c r="E667" s="19">
        <f>SUMIFS('Census Data'!H:H,'Census Data'!$A:$A,$A667)/SUMIFS('Census Data'!$F:$F,'Census Data'!$A:$A,$A667)</f>
        <v>0.49654448012031654</v>
      </c>
      <c r="F667" s="17">
        <f>SUM(SUMIFS('Census Data'!I:I,'Census Data'!$A:$A,$A667),SUMIFS('Census Data'!J:J,'Census Data'!$A:$A,$A667))/SUMIFS('Census Data'!$F:$F,'Census Data'!$A:$A,$A667)</f>
        <v>0.86907220186442902</v>
      </c>
      <c r="G667" s="17">
        <f>SUM(SUMIFS('Census Data'!K:K,'Census Data'!$A:$A,$A667),SUMIFS('Census Data'!L:L,'Census Data'!$A:$A,$A667))/SUMIFS('Census Data'!$F:$F,'Census Data'!$A:$A,$A667)</f>
        <v>2.3561990474940019E-2</v>
      </c>
      <c r="H667" s="17">
        <f>SUM(SUMIFS('Census Data'!O:O,'Census Data'!$A:$A,$A667),SUMIFS('Census Data'!P:P,'Census Data'!$A:$A,$A667))/SUMIFS('Census Data'!$F:$F,'Census Data'!$A:$A,$A667)</f>
        <v>8.5140667709091775E-2</v>
      </c>
      <c r="I667" s="19">
        <f t="shared" si="20"/>
        <v>2.2225139951539186E-2</v>
      </c>
      <c r="J667" s="17">
        <f>SUM(SUMIFS('Census Data'!W:W,'Census Data'!$A:$A,$A667),SUMIFS('Census Data'!X:X,'Census Data'!$A:$A,$A667))/SUMIFS('Census Data'!$F:$F,'Census Data'!$A:$A,$A667)</f>
        <v>7.1843779467408303E-2</v>
      </c>
      <c r="K667" s="19">
        <f t="shared" si="21"/>
        <v>0.92815622053259172</v>
      </c>
      <c r="L667" s="24">
        <f>'EPA Data'!D668/SUM('EPA Data'!D:D)</f>
        <v>2.6798237980315859E-4</v>
      </c>
      <c r="M667" s="24">
        <f>'EPA Data'!E668/SUM('EPA Data'!E:E)</f>
        <v>3.3787788586187468E-4</v>
      </c>
      <c r="N667" s="24">
        <f>'EPA Data'!F668/SUM('EPA Data'!F:F)</f>
        <v>4.7482976555072358E-4</v>
      </c>
      <c r="O667" s="24">
        <f>'EPA Data'!G668/SUM('EPA Data'!G:G)</f>
        <v>1.9074769134381207E-4</v>
      </c>
      <c r="P667" s="24">
        <f>'EPA Data'!H668/SUM('EPA Data'!H:H)</f>
        <v>2.1973395147313748E-4</v>
      </c>
      <c r="Q667" s="24">
        <f>'EPA Data'!I668/SUM('EPA Data'!I:I)</f>
        <v>1.1921585208527746E-4</v>
      </c>
      <c r="R667" s="24">
        <f>'EPA Data'!J668/SUM('EPA Data'!J:J)</f>
        <v>1.5890380636024933E-4</v>
      </c>
      <c r="S667" s="24">
        <f>'EPA Data'!K668/SUM('EPA Data'!K:K)</f>
        <v>2.2266861661778209E-4</v>
      </c>
      <c r="T667" s="24">
        <f>'EPA Data'!L668/SUM('EPA Data'!L:L)</f>
        <v>2.4883331797728448E-4</v>
      </c>
      <c r="U667" s="24">
        <f>'EPA Data'!M668/SUM('EPA Data'!M:M)</f>
        <v>3.7044253742894733E-4</v>
      </c>
      <c r="V667" s="24">
        <f>'EPA Data'!N668/SUM('EPA Data'!N:N)</f>
        <v>2.159418969462525E-4</v>
      </c>
      <c r="W667" s="24">
        <f>'EPA Data'!O668/SUM('EPA Data'!O:O)</f>
        <v>2.9040787916733004E-4</v>
      </c>
      <c r="X667" s="24">
        <f>'EPA Data'!P668/SUM('EPA Data'!P:P)</f>
        <v>3.7678640277284285E-4</v>
      </c>
    </row>
    <row r="668" spans="1:24" x14ac:dyDescent="0.25">
      <c r="A668" s="16" t="s">
        <v>1205</v>
      </c>
      <c r="B668" s="16" t="s">
        <v>1200</v>
      </c>
      <c r="C668" s="21" t="s">
        <v>194</v>
      </c>
      <c r="D668" s="17">
        <f>SUMIFS('Census Data'!G:G,'Census Data'!$A:$A,$A668)/SUMIFS('Census Data'!$F:$F,'Census Data'!$A:$A,$A668)</f>
        <v>0.49874256973022407</v>
      </c>
      <c r="E668" s="19">
        <f>SUMIFS('Census Data'!H:H,'Census Data'!$A:$A,$A668)/SUMIFS('Census Data'!$F:$F,'Census Data'!$A:$A,$A668)</f>
        <v>0.50125743026977598</v>
      </c>
      <c r="F668" s="17">
        <f>SUM(SUMIFS('Census Data'!I:I,'Census Data'!$A:$A,$A668),SUMIFS('Census Data'!J:J,'Census Data'!$A:$A,$A668))/SUMIFS('Census Data'!$F:$F,'Census Data'!$A:$A,$A668)</f>
        <v>0.96925011431184271</v>
      </c>
      <c r="G668" s="17">
        <f>SUM(SUMIFS('Census Data'!K:K,'Census Data'!$A:$A,$A668),SUMIFS('Census Data'!L:L,'Census Data'!$A:$A,$A668))/SUMIFS('Census Data'!$F:$F,'Census Data'!$A:$A,$A668)</f>
        <v>1.108824874256973E-2</v>
      </c>
      <c r="H668" s="17">
        <f>SUM(SUMIFS('Census Data'!O:O,'Census Data'!$A:$A,$A668),SUMIFS('Census Data'!P:P,'Census Data'!$A:$A,$A668))/SUMIFS('Census Data'!$F:$F,'Census Data'!$A:$A,$A668)</f>
        <v>2.4005486968449933E-3</v>
      </c>
      <c r="I668" s="19">
        <f t="shared" si="20"/>
        <v>1.7261088248742507E-2</v>
      </c>
      <c r="J668" s="17">
        <f>SUM(SUMIFS('Census Data'!W:W,'Census Data'!$A:$A,$A668),SUMIFS('Census Data'!X:X,'Census Data'!$A:$A,$A668))/SUMIFS('Census Data'!$F:$F,'Census Data'!$A:$A,$A668)</f>
        <v>5.4412437128486514E-2</v>
      </c>
      <c r="K668" s="19">
        <f t="shared" si="21"/>
        <v>0.94558756287151347</v>
      </c>
      <c r="L668" s="24">
        <f>'EPA Data'!D669/SUM('EPA Data'!D:D)</f>
        <v>2.7213404705143829E-5</v>
      </c>
      <c r="M668" s="24">
        <f>'EPA Data'!E669/SUM('EPA Data'!E:E)</f>
        <v>4.6663527404366121E-5</v>
      </c>
      <c r="N668" s="24">
        <f>'EPA Data'!F669/SUM('EPA Data'!F:F)</f>
        <v>8.1535102246212322E-5</v>
      </c>
      <c r="O668" s="24">
        <f>'EPA Data'!G669/SUM('EPA Data'!G:G)</f>
        <v>1.7888698947943938E-5</v>
      </c>
      <c r="P668" s="24">
        <f>'EPA Data'!H669/SUM('EPA Data'!H:H)</f>
        <v>2.635103696206748E-5</v>
      </c>
      <c r="Q668" s="24">
        <f>'EPA Data'!I669/SUM('EPA Data'!I:I)</f>
        <v>1.4971928138117592E-5</v>
      </c>
      <c r="R668" s="24">
        <f>'EPA Data'!J669/SUM('EPA Data'!J:J)</f>
        <v>2.1977688970539924E-5</v>
      </c>
      <c r="S668" s="24">
        <f>'EPA Data'!K669/SUM('EPA Data'!K:K)</f>
        <v>3.8019540414329819E-5</v>
      </c>
      <c r="T668" s="24">
        <f>'EPA Data'!L669/SUM('EPA Data'!L:L)</f>
        <v>4.3743447585611421E-5</v>
      </c>
      <c r="U668" s="24">
        <f>'EPA Data'!M669/SUM('EPA Data'!M:M)</f>
        <v>2.8436458708205805E-5</v>
      </c>
      <c r="V668" s="24">
        <f>'EPA Data'!N669/SUM('EPA Data'!N:N)</f>
        <v>2.7845824992260669E-5</v>
      </c>
      <c r="W668" s="24">
        <f>'EPA Data'!O669/SUM('EPA Data'!O:O)</f>
        <v>3.3866094491925126E-5</v>
      </c>
      <c r="X668" s="24">
        <f>'EPA Data'!P669/SUM('EPA Data'!P:P)</f>
        <v>5.5797997260119876E-5</v>
      </c>
    </row>
    <row r="669" spans="1:24" x14ac:dyDescent="0.25">
      <c r="A669" s="16" t="s">
        <v>1206</v>
      </c>
      <c r="B669" s="16" t="s">
        <v>1200</v>
      </c>
      <c r="C669" s="21" t="s">
        <v>1207</v>
      </c>
      <c r="D669" s="17">
        <f>SUMIFS('Census Data'!G:G,'Census Data'!$A:$A,$A669)/SUMIFS('Census Data'!$F:$F,'Census Data'!$A:$A,$A669)</f>
        <v>0.48979418268412994</v>
      </c>
      <c r="E669" s="19">
        <f>SUMIFS('Census Data'!H:H,'Census Data'!$A:$A,$A669)/SUMIFS('Census Data'!$F:$F,'Census Data'!$A:$A,$A669)</f>
        <v>0.51020581731587</v>
      </c>
      <c r="F669" s="17">
        <f>SUM(SUMIFS('Census Data'!I:I,'Census Data'!$A:$A,$A669),SUMIFS('Census Data'!J:J,'Census Data'!$A:$A,$A669))/SUMIFS('Census Data'!$F:$F,'Census Data'!$A:$A,$A669)</f>
        <v>0.9676815784997449</v>
      </c>
      <c r="G669" s="17">
        <f>SUM(SUMIFS('Census Data'!K:K,'Census Data'!$A:$A,$A669),SUMIFS('Census Data'!L:L,'Census Data'!$A:$A,$A669))/SUMIFS('Census Data'!$F:$F,'Census Data'!$A:$A,$A669)</f>
        <v>7.6543629869025341E-3</v>
      </c>
      <c r="H669" s="17">
        <f>SUM(SUMIFS('Census Data'!O:O,'Census Data'!$A:$A,$A669),SUMIFS('Census Data'!P:P,'Census Data'!$A:$A,$A669))/SUMIFS('Census Data'!$F:$F,'Census Data'!$A:$A,$A669)</f>
        <v>5.6982480013607756E-3</v>
      </c>
      <c r="I669" s="19">
        <f t="shared" si="20"/>
        <v>1.8965810511991754E-2</v>
      </c>
      <c r="J669" s="17">
        <f>SUM(SUMIFS('Census Data'!W:W,'Census Data'!$A:$A,$A669),SUMIFS('Census Data'!X:X,'Census Data'!$A:$A,$A669))/SUMIFS('Census Data'!$F:$F,'Census Data'!$A:$A,$A669)</f>
        <v>1.7519986392243579E-2</v>
      </c>
      <c r="K669" s="19">
        <f t="shared" si="21"/>
        <v>0.98248001360775639</v>
      </c>
      <c r="L669" s="24">
        <f>'EPA Data'!D670/SUM('EPA Data'!D:D)</f>
        <v>4.7119731748869947E-5</v>
      </c>
      <c r="M669" s="24">
        <f>'EPA Data'!E670/SUM('EPA Data'!E:E)</f>
        <v>7.3094419800529315E-5</v>
      </c>
      <c r="N669" s="24">
        <f>'EPA Data'!F670/SUM('EPA Data'!F:F)</f>
        <v>1.1368526880386054E-4</v>
      </c>
      <c r="O669" s="24">
        <f>'EPA Data'!G670/SUM('EPA Data'!G:G)</f>
        <v>3.9731756477456871E-5</v>
      </c>
      <c r="P669" s="24">
        <f>'EPA Data'!H670/SUM('EPA Data'!H:H)</f>
        <v>4.7994130130088862E-5</v>
      </c>
      <c r="Q669" s="24">
        <f>'EPA Data'!I670/SUM('EPA Data'!I:I)</f>
        <v>2.3376017702996036E-5</v>
      </c>
      <c r="R669" s="24">
        <f>'EPA Data'!J670/SUM('EPA Data'!J:J)</f>
        <v>4.0149914191866886E-5</v>
      </c>
      <c r="S669" s="24">
        <f>'EPA Data'!K670/SUM('EPA Data'!K:K)</f>
        <v>5.3583244437503135E-5</v>
      </c>
      <c r="T669" s="24">
        <f>'EPA Data'!L670/SUM('EPA Data'!L:L)</f>
        <v>6.3144857820758929E-5</v>
      </c>
      <c r="U669" s="24">
        <f>'EPA Data'!M670/SUM('EPA Data'!M:M)</f>
        <v>7.3680427048901666E-5</v>
      </c>
      <c r="V669" s="24">
        <f>'EPA Data'!N670/SUM('EPA Data'!N:N)</f>
        <v>4.5424583914106917E-5</v>
      </c>
      <c r="W669" s="24">
        <f>'EPA Data'!O670/SUM('EPA Data'!O:O)</f>
        <v>5.1667114132237886E-5</v>
      </c>
      <c r="X669" s="24">
        <f>'EPA Data'!P670/SUM('EPA Data'!P:P)</f>
        <v>9.0308889030298641E-5</v>
      </c>
    </row>
    <row r="670" spans="1:24" x14ac:dyDescent="0.25">
      <c r="A670" s="16" t="s">
        <v>1208</v>
      </c>
      <c r="B670" s="16" t="s">
        <v>1200</v>
      </c>
      <c r="C670" s="21" t="s">
        <v>196</v>
      </c>
      <c r="D670" s="17">
        <f>SUMIFS('Census Data'!G:G,'Census Data'!$A:$A,$A670)/SUMIFS('Census Data'!$F:$F,'Census Data'!$A:$A,$A670)</f>
        <v>0.49713308668543549</v>
      </c>
      <c r="E670" s="19">
        <f>SUMIFS('Census Data'!H:H,'Census Data'!$A:$A,$A670)/SUMIFS('Census Data'!$F:$F,'Census Data'!$A:$A,$A670)</f>
        <v>0.50286691331456446</v>
      </c>
      <c r="F670" s="17">
        <f>SUM(SUMIFS('Census Data'!I:I,'Census Data'!$A:$A,$A670),SUMIFS('Census Data'!J:J,'Census Data'!$A:$A,$A670))/SUMIFS('Census Data'!$F:$F,'Census Data'!$A:$A,$A670)</f>
        <v>0.92579927184823785</v>
      </c>
      <c r="G670" s="17">
        <f>SUM(SUMIFS('Census Data'!K:K,'Census Data'!$A:$A,$A670),SUMIFS('Census Data'!L:L,'Census Data'!$A:$A,$A670))/SUMIFS('Census Data'!$F:$F,'Census Data'!$A:$A,$A670)</f>
        <v>2.098963784030777E-2</v>
      </c>
      <c r="H670" s="17">
        <f>SUM(SUMIFS('Census Data'!O:O,'Census Data'!$A:$A,$A670),SUMIFS('Census Data'!P:P,'Census Data'!$A:$A,$A670))/SUMIFS('Census Data'!$F:$F,'Census Data'!$A:$A,$A670)</f>
        <v>3.366596406408915E-2</v>
      </c>
      <c r="I670" s="19">
        <f t="shared" si="20"/>
        <v>1.9545126247365263E-2</v>
      </c>
      <c r="J670" s="17">
        <f>SUM(SUMIFS('Census Data'!W:W,'Census Data'!$A:$A,$A670),SUMIFS('Census Data'!X:X,'Census Data'!$A:$A,$A670))/SUMIFS('Census Data'!$F:$F,'Census Data'!$A:$A,$A670)</f>
        <v>3.1793994958949336E-2</v>
      </c>
      <c r="K670" s="19">
        <f t="shared" si="21"/>
        <v>0.9682060050410507</v>
      </c>
      <c r="L670" s="24">
        <f>'EPA Data'!D671/SUM('EPA Data'!D:D)</f>
        <v>2.6275476641848507E-4</v>
      </c>
      <c r="M670" s="24">
        <f>'EPA Data'!E671/SUM('EPA Data'!E:E)</f>
        <v>3.2900923729464791E-4</v>
      </c>
      <c r="N670" s="24">
        <f>'EPA Data'!F671/SUM('EPA Data'!F:F)</f>
        <v>6.0104742654214292E-4</v>
      </c>
      <c r="O670" s="24">
        <f>'EPA Data'!G671/SUM('EPA Data'!G:G)</f>
        <v>2.2522487327927753E-4</v>
      </c>
      <c r="P670" s="24">
        <f>'EPA Data'!H671/SUM('EPA Data'!H:H)</f>
        <v>2.3386866223587939E-4</v>
      </c>
      <c r="Q670" s="24">
        <f>'EPA Data'!I671/SUM('EPA Data'!I:I)</f>
        <v>1.3250062069068781E-4</v>
      </c>
      <c r="R670" s="24">
        <f>'EPA Data'!J671/SUM('EPA Data'!J:J)</f>
        <v>1.5959581492919976E-4</v>
      </c>
      <c r="S670" s="24">
        <f>'EPA Data'!K671/SUM('EPA Data'!K:K)</f>
        <v>2.1424248388190887E-4</v>
      </c>
      <c r="T670" s="24">
        <f>'EPA Data'!L671/SUM('EPA Data'!L:L)</f>
        <v>2.5319134212885351E-4</v>
      </c>
      <c r="U670" s="24">
        <f>'EPA Data'!M671/SUM('EPA Data'!M:M)</f>
        <v>3.1203890948474836E-4</v>
      </c>
      <c r="V670" s="24">
        <f>'EPA Data'!N671/SUM('EPA Data'!N:N)</f>
        <v>2.1769186166423774E-4</v>
      </c>
      <c r="W670" s="24">
        <f>'EPA Data'!O671/SUM('EPA Data'!O:O)</f>
        <v>2.2905864369443985E-4</v>
      </c>
      <c r="X670" s="24">
        <f>'EPA Data'!P671/SUM('EPA Data'!P:P)</f>
        <v>3.703913254978191E-4</v>
      </c>
    </row>
    <row r="671" spans="1:24" x14ac:dyDescent="0.25">
      <c r="A671" s="16" t="s">
        <v>1209</v>
      </c>
      <c r="B671" s="16" t="s">
        <v>1200</v>
      </c>
      <c r="C671" s="21" t="s">
        <v>1050</v>
      </c>
      <c r="D671" s="17">
        <f>SUMIFS('Census Data'!G:G,'Census Data'!$A:$A,$A671)/SUMIFS('Census Data'!$F:$F,'Census Data'!$A:$A,$A671)</f>
        <v>0.49390405512854491</v>
      </c>
      <c r="E671" s="19">
        <f>SUMIFS('Census Data'!H:H,'Census Data'!$A:$A,$A671)/SUMIFS('Census Data'!$F:$F,'Census Data'!$A:$A,$A671)</f>
        <v>0.50609594487145504</v>
      </c>
      <c r="F671" s="17">
        <f>SUM(SUMIFS('Census Data'!I:I,'Census Data'!$A:$A,$A671),SUMIFS('Census Data'!J:J,'Census Data'!$A:$A,$A671))/SUMIFS('Census Data'!$F:$F,'Census Data'!$A:$A,$A671)</f>
        <v>0.96779750861383518</v>
      </c>
      <c r="G671" s="17">
        <f>SUM(SUMIFS('Census Data'!K:K,'Census Data'!$A:$A,$A671),SUMIFS('Census Data'!L:L,'Census Data'!$A:$A,$A671))/SUMIFS('Census Data'!$F:$F,'Census Data'!$A:$A,$A671)</f>
        <v>7.2886297376093291E-3</v>
      </c>
      <c r="H671" s="17">
        <f>SUM(SUMIFS('Census Data'!O:O,'Census Data'!$A:$A,$A671),SUMIFS('Census Data'!P:P,'Census Data'!$A:$A,$A671))/SUMIFS('Census Data'!$F:$F,'Census Data'!$A:$A,$A671)</f>
        <v>4.7707394646170154E-3</v>
      </c>
      <c r="I671" s="19">
        <f t="shared" si="20"/>
        <v>2.0143122183938433E-2</v>
      </c>
      <c r="J671" s="17">
        <f>SUM(SUMIFS('Census Data'!W:W,'Census Data'!$A:$A,$A671),SUMIFS('Census Data'!X:X,'Census Data'!$A:$A,$A671))/SUMIFS('Census Data'!$F:$F,'Census Data'!$A:$A,$A671)</f>
        <v>1.8420355155049032E-2</v>
      </c>
      <c r="K671" s="19">
        <f t="shared" si="21"/>
        <v>0.98157964484495097</v>
      </c>
      <c r="L671" s="24">
        <f>'EPA Data'!D672/SUM('EPA Data'!D:D)</f>
        <v>7.6860825899673337E-5</v>
      </c>
      <c r="M671" s="24">
        <f>'EPA Data'!E672/SUM('EPA Data'!E:E)</f>
        <v>8.8635257914526834E-5</v>
      </c>
      <c r="N671" s="24">
        <f>'EPA Data'!F672/SUM('EPA Data'!F:F)</f>
        <v>1.3110114188202664E-4</v>
      </c>
      <c r="O671" s="24">
        <f>'EPA Data'!G672/SUM('EPA Data'!G:G)</f>
        <v>3.5835161580584197E-5</v>
      </c>
      <c r="P671" s="24">
        <f>'EPA Data'!H672/SUM('EPA Data'!H:H)</f>
        <v>4.7424186940361613E-5</v>
      </c>
      <c r="Q671" s="24">
        <f>'EPA Data'!I672/SUM('EPA Data'!I:I)</f>
        <v>2.5209300644752707E-5</v>
      </c>
      <c r="R671" s="24">
        <f>'EPA Data'!J672/SUM('EPA Data'!J:J)</f>
        <v>3.4203465304000148E-5</v>
      </c>
      <c r="S671" s="24">
        <f>'EPA Data'!K672/SUM('EPA Data'!K:K)</f>
        <v>5.8798532662150948E-5</v>
      </c>
      <c r="T671" s="24">
        <f>'EPA Data'!L672/SUM('EPA Data'!L:L)</f>
        <v>6.6210785066390699E-5</v>
      </c>
      <c r="U671" s="24">
        <f>'EPA Data'!M672/SUM('EPA Data'!M:M)</f>
        <v>8.7968424255166489E-5</v>
      </c>
      <c r="V671" s="24">
        <f>'EPA Data'!N672/SUM('EPA Data'!N:N)</f>
        <v>4.5207587773715492E-5</v>
      </c>
      <c r="W671" s="24">
        <f>'EPA Data'!O672/SUM('EPA Data'!O:O)</f>
        <v>6.6080643070187979E-5</v>
      </c>
      <c r="X671" s="24">
        <f>'EPA Data'!P672/SUM('EPA Data'!P:P)</f>
        <v>9.0089540104966459E-5</v>
      </c>
    </row>
    <row r="672" spans="1:24" x14ac:dyDescent="0.25">
      <c r="A672" s="16" t="s">
        <v>1210</v>
      </c>
      <c r="B672" s="16" t="s">
        <v>1200</v>
      </c>
      <c r="C672" s="21" t="s">
        <v>201</v>
      </c>
      <c r="D672" s="17">
        <f>SUMIFS('Census Data'!G:G,'Census Data'!$A:$A,$A672)/SUMIFS('Census Data'!$F:$F,'Census Data'!$A:$A,$A672)</f>
        <v>0.50318408451399521</v>
      </c>
      <c r="E672" s="19">
        <f>SUMIFS('Census Data'!H:H,'Census Data'!$A:$A,$A672)/SUMIFS('Census Data'!$F:$F,'Census Data'!$A:$A,$A672)</f>
        <v>0.49681591548600484</v>
      </c>
      <c r="F672" s="17">
        <f>SUM(SUMIFS('Census Data'!I:I,'Census Data'!$A:$A,$A672),SUMIFS('Census Data'!J:J,'Census Data'!$A:$A,$A672))/SUMIFS('Census Data'!$F:$F,'Census Data'!$A:$A,$A672)</f>
        <v>0.97299698869526585</v>
      </c>
      <c r="G672" s="17">
        <f>SUM(SUMIFS('Census Data'!K:K,'Census Data'!$A:$A,$A672),SUMIFS('Census Data'!L:L,'Census Data'!$A:$A,$A672))/SUMIFS('Census Data'!$F:$F,'Census Data'!$A:$A,$A672)</f>
        <v>9.9224959273337618E-3</v>
      </c>
      <c r="H672" s="17">
        <f>SUM(SUMIFS('Census Data'!O:O,'Census Data'!$A:$A,$A672),SUMIFS('Census Data'!P:P,'Census Data'!$A:$A,$A672))/SUMIFS('Census Data'!$F:$F,'Census Data'!$A:$A,$A672)</f>
        <v>1.8265291010514883E-3</v>
      </c>
      <c r="I672" s="19">
        <f t="shared" si="20"/>
        <v>1.5253986276348885E-2</v>
      </c>
      <c r="J672" s="17">
        <f>SUM(SUMIFS('Census Data'!W:W,'Census Data'!$A:$A,$A672),SUMIFS('Census Data'!X:X,'Census Data'!$A:$A,$A672))/SUMIFS('Census Data'!$F:$F,'Census Data'!$A:$A,$A672)</f>
        <v>4.2898751049020092E-2</v>
      </c>
      <c r="K672" s="19">
        <f t="shared" si="21"/>
        <v>0.95710124895097992</v>
      </c>
      <c r="L672" s="24">
        <f>'EPA Data'!D673/SUM('EPA Data'!D:D)</f>
        <v>6.3401628142956078E-5</v>
      </c>
      <c r="M672" s="24">
        <f>'EPA Data'!E673/SUM('EPA Data'!E:E)</f>
        <v>9.4126949754154283E-5</v>
      </c>
      <c r="N672" s="24">
        <f>'EPA Data'!F673/SUM('EPA Data'!F:F)</f>
        <v>1.5596598957763396E-4</v>
      </c>
      <c r="O672" s="24">
        <f>'EPA Data'!G673/SUM('EPA Data'!G:G)</f>
        <v>4.5582149441924599E-5</v>
      </c>
      <c r="P672" s="24">
        <f>'EPA Data'!H673/SUM('EPA Data'!H:H)</f>
        <v>5.8396772525593363E-5</v>
      </c>
      <c r="Q672" s="24">
        <f>'EPA Data'!I673/SUM('EPA Data'!I:I)</f>
        <v>3.2002805316040486E-5</v>
      </c>
      <c r="R672" s="24">
        <f>'EPA Data'!J673/SUM('EPA Data'!J:J)</f>
        <v>5.4719067559447087E-5</v>
      </c>
      <c r="S672" s="24">
        <f>'EPA Data'!K673/SUM('EPA Data'!K:K)</f>
        <v>6.5685565563921059E-5</v>
      </c>
      <c r="T672" s="24">
        <f>'EPA Data'!L673/SUM('EPA Data'!L:L)</f>
        <v>8.1421825008091389E-5</v>
      </c>
      <c r="U672" s="24">
        <f>'EPA Data'!M673/SUM('EPA Data'!M:M)</f>
        <v>7.699315949469325E-5</v>
      </c>
      <c r="V672" s="24">
        <f>'EPA Data'!N673/SUM('EPA Data'!N:N)</f>
        <v>5.8082859259177012E-5</v>
      </c>
      <c r="W672" s="24">
        <f>'EPA Data'!O673/SUM('EPA Data'!O:O)</f>
        <v>6.3912004911765406E-5</v>
      </c>
      <c r="X672" s="24">
        <f>'EPA Data'!P673/SUM('EPA Data'!P:P)</f>
        <v>1.1281811992505497E-4</v>
      </c>
    </row>
    <row r="673" spans="1:24" x14ac:dyDescent="0.25">
      <c r="A673" s="16" t="s">
        <v>1211</v>
      </c>
      <c r="B673" s="16" t="s">
        <v>1200</v>
      </c>
      <c r="C673" s="21" t="s">
        <v>1056</v>
      </c>
      <c r="D673" s="17">
        <f>SUMIFS('Census Data'!G:G,'Census Data'!$A:$A,$A673)/SUMIFS('Census Data'!$F:$F,'Census Data'!$A:$A,$A673)</f>
        <v>0.49961527236063574</v>
      </c>
      <c r="E673" s="19">
        <f>SUMIFS('Census Data'!H:H,'Census Data'!$A:$A,$A673)/SUMIFS('Census Data'!$F:$F,'Census Data'!$A:$A,$A673)</f>
        <v>0.50038472763936426</v>
      </c>
      <c r="F673" s="17">
        <f>SUM(SUMIFS('Census Data'!I:I,'Census Data'!$A:$A,$A673),SUMIFS('Census Data'!J:J,'Census Data'!$A:$A,$A673))/SUMIFS('Census Data'!$F:$F,'Census Data'!$A:$A,$A673)</f>
        <v>0.92501790973493592</v>
      </c>
      <c r="G673" s="17">
        <f>SUM(SUMIFS('Census Data'!K:K,'Census Data'!$A:$A,$A673),SUMIFS('Census Data'!L:L,'Census Data'!$A:$A,$A673))/SUMIFS('Census Data'!$F:$F,'Census Data'!$A:$A,$A673)</f>
        <v>2.358778423412667E-2</v>
      </c>
      <c r="H673" s="17">
        <f>SUM(SUMIFS('Census Data'!O:O,'Census Data'!$A:$A,$A673),SUMIFS('Census Data'!P:P,'Census Data'!$A:$A,$A673))/SUMIFS('Census Data'!$F:$F,'Census Data'!$A:$A,$A673)</f>
        <v>2.1173286635357797E-2</v>
      </c>
      <c r="I673" s="19">
        <f t="shared" si="20"/>
        <v>3.022101939557964E-2</v>
      </c>
      <c r="J673" s="17">
        <f>SUM(SUMIFS('Census Data'!W:W,'Census Data'!$A:$A,$A673),SUMIFS('Census Data'!X:X,'Census Data'!$A:$A,$A673))/SUMIFS('Census Data'!$F:$F,'Census Data'!$A:$A,$A673)</f>
        <v>0.1646899625885537</v>
      </c>
      <c r="K673" s="19">
        <f t="shared" si="21"/>
        <v>0.83531003741144627</v>
      </c>
      <c r="L673" s="24">
        <f>'EPA Data'!D674/SUM('EPA Data'!D:D)</f>
        <v>1.3872578352137576E-4</v>
      </c>
      <c r="M673" s="24">
        <f>'EPA Data'!E674/SUM('EPA Data'!E:E)</f>
        <v>2.0384866539441846E-4</v>
      </c>
      <c r="N673" s="24">
        <f>'EPA Data'!F674/SUM('EPA Data'!F:F)</f>
        <v>3.2930131618495717E-4</v>
      </c>
      <c r="O673" s="24">
        <f>'EPA Data'!G674/SUM('EPA Data'!G:G)</f>
        <v>9.5276300212734704E-5</v>
      </c>
      <c r="P673" s="24">
        <f>'EPA Data'!H674/SUM('EPA Data'!H:H)</f>
        <v>1.2384200887986604E-4</v>
      </c>
      <c r="Q673" s="24">
        <f>'EPA Data'!I674/SUM('EPA Data'!I:I)</f>
        <v>6.45142736063612E-5</v>
      </c>
      <c r="R673" s="24">
        <f>'EPA Data'!J674/SUM('EPA Data'!J:J)</f>
        <v>1.2842660261780099E-4</v>
      </c>
      <c r="S673" s="24">
        <f>'EPA Data'!K674/SUM('EPA Data'!K:K)</f>
        <v>1.6211168207413114E-4</v>
      </c>
      <c r="T673" s="24">
        <f>'EPA Data'!L674/SUM('EPA Data'!L:L)</f>
        <v>1.9658876017650552E-4</v>
      </c>
      <c r="U673" s="24">
        <f>'EPA Data'!M674/SUM('EPA Data'!M:M)</f>
        <v>1.7010293511234465E-4</v>
      </c>
      <c r="V673" s="24">
        <f>'EPA Data'!N674/SUM('EPA Data'!N:N)</f>
        <v>1.2657924444686489E-4</v>
      </c>
      <c r="W673" s="24">
        <f>'EPA Data'!O674/SUM('EPA Data'!O:O)</f>
        <v>1.432109264663621E-4</v>
      </c>
      <c r="X673" s="24">
        <f>'EPA Data'!P674/SUM('EPA Data'!P:P)</f>
        <v>2.4183565191586087E-4</v>
      </c>
    </row>
    <row r="674" spans="1:24" x14ac:dyDescent="0.25">
      <c r="A674" s="16" t="s">
        <v>1212</v>
      </c>
      <c r="B674" s="16" t="s">
        <v>1200</v>
      </c>
      <c r="C674" s="21" t="s">
        <v>205</v>
      </c>
      <c r="D674" s="17">
        <f>SUMIFS('Census Data'!G:G,'Census Data'!$A:$A,$A674)/SUMIFS('Census Data'!$F:$F,'Census Data'!$A:$A,$A674)</f>
        <v>0.48737130395090533</v>
      </c>
      <c r="E674" s="19">
        <f>SUMIFS('Census Data'!H:H,'Census Data'!$A:$A,$A674)/SUMIFS('Census Data'!$F:$F,'Census Data'!$A:$A,$A674)</f>
        <v>0.51262869604909467</v>
      </c>
      <c r="F674" s="17">
        <f>SUM(SUMIFS('Census Data'!I:I,'Census Data'!$A:$A,$A674),SUMIFS('Census Data'!J:J,'Census Data'!$A:$A,$A674))/SUMIFS('Census Data'!$F:$F,'Census Data'!$A:$A,$A674)</f>
        <v>0.87359469831448322</v>
      </c>
      <c r="G674" s="17">
        <f>SUM(SUMIFS('Census Data'!K:K,'Census Data'!$A:$A,$A674),SUMIFS('Census Data'!L:L,'Census Data'!$A:$A,$A674))/SUMIFS('Census Data'!$F:$F,'Census Data'!$A:$A,$A674)</f>
        <v>8.3565789251238351E-2</v>
      </c>
      <c r="H674" s="17">
        <f>SUM(SUMIFS('Census Data'!O:O,'Census Data'!$A:$A,$A674),SUMIFS('Census Data'!P:P,'Census Data'!$A:$A,$A674))/SUMIFS('Census Data'!$F:$F,'Census Data'!$A:$A,$A674)</f>
        <v>1.1952460651552806E-2</v>
      </c>
      <c r="I674" s="19">
        <f t="shared" si="20"/>
        <v>3.0887051782725661E-2</v>
      </c>
      <c r="J674" s="17">
        <f>SUM(SUMIFS('Census Data'!W:W,'Census Data'!$A:$A,$A674),SUMIFS('Census Data'!X:X,'Census Data'!$A:$A,$A674))/SUMIFS('Census Data'!$F:$F,'Census Data'!$A:$A,$A674)</f>
        <v>5.6668526314009905E-2</v>
      </c>
      <c r="K674" s="19">
        <f t="shared" si="21"/>
        <v>0.94333147368599013</v>
      </c>
      <c r="L674" s="24">
        <f>'EPA Data'!D675/SUM('EPA Data'!D:D)</f>
        <v>3.4751007615102053E-4</v>
      </c>
      <c r="M674" s="24">
        <f>'EPA Data'!E675/SUM('EPA Data'!E:E)</f>
        <v>4.835118722176803E-4</v>
      </c>
      <c r="N674" s="24">
        <f>'EPA Data'!F675/SUM('EPA Data'!F:F)</f>
        <v>6.0819388196638191E-4</v>
      </c>
      <c r="O674" s="24">
        <f>'EPA Data'!G675/SUM('EPA Data'!G:G)</f>
        <v>3.2745500306205044E-4</v>
      </c>
      <c r="P674" s="24">
        <f>'EPA Data'!H675/SUM('EPA Data'!H:H)</f>
        <v>3.6964858314147763E-4</v>
      </c>
      <c r="Q674" s="24">
        <f>'EPA Data'!I675/SUM('EPA Data'!I:I)</f>
        <v>2.8300298522748079E-4</v>
      </c>
      <c r="R674" s="24">
        <f>'EPA Data'!J675/SUM('EPA Data'!J:J)</f>
        <v>3.9950934016622894E-4</v>
      </c>
      <c r="S674" s="24">
        <f>'EPA Data'!K675/SUM('EPA Data'!K:K)</f>
        <v>4.2157297241969674E-4</v>
      </c>
      <c r="T674" s="24">
        <f>'EPA Data'!L675/SUM('EPA Data'!L:L)</f>
        <v>4.3126254508332957E-4</v>
      </c>
      <c r="U674" s="24">
        <f>'EPA Data'!M675/SUM('EPA Data'!M:M)</f>
        <v>5.5681051731275289E-4</v>
      </c>
      <c r="V674" s="24">
        <f>'EPA Data'!N675/SUM('EPA Data'!N:N)</f>
        <v>3.2572354887169114E-4</v>
      </c>
      <c r="W674" s="24">
        <f>'EPA Data'!O675/SUM('EPA Data'!O:O)</f>
        <v>4.3412113930887762E-4</v>
      </c>
      <c r="X674" s="24">
        <f>'EPA Data'!P675/SUM('EPA Data'!P:P)</f>
        <v>5.1899833083504329E-4</v>
      </c>
    </row>
    <row r="675" spans="1:24" x14ac:dyDescent="0.25">
      <c r="A675" s="16" t="s">
        <v>1213</v>
      </c>
      <c r="B675" s="16" t="s">
        <v>1200</v>
      </c>
      <c r="C675" s="21" t="s">
        <v>49</v>
      </c>
      <c r="D675" s="17">
        <f>SUMIFS('Census Data'!G:G,'Census Data'!$A:$A,$A675)/SUMIFS('Census Data'!$F:$F,'Census Data'!$A:$A,$A675)</f>
        <v>0.49639656816015254</v>
      </c>
      <c r="E675" s="19">
        <f>SUMIFS('Census Data'!H:H,'Census Data'!$A:$A,$A675)/SUMIFS('Census Data'!$F:$F,'Census Data'!$A:$A,$A675)</f>
        <v>0.50360343183984746</v>
      </c>
      <c r="F675" s="17">
        <f>SUM(SUMIFS('Census Data'!I:I,'Census Data'!$A:$A,$A675),SUMIFS('Census Data'!J:J,'Census Data'!$A:$A,$A675))/SUMIFS('Census Data'!$F:$F,'Census Data'!$A:$A,$A675)</f>
        <v>0.97178265014299336</v>
      </c>
      <c r="G675" s="17">
        <f>SUM(SUMIFS('Census Data'!K:K,'Census Data'!$A:$A,$A675),SUMIFS('Census Data'!L:L,'Census Data'!$A:$A,$A675))/SUMIFS('Census Data'!$F:$F,'Census Data'!$A:$A,$A675)</f>
        <v>7.4356530028598664E-3</v>
      </c>
      <c r="H675" s="17">
        <f>SUM(SUMIFS('Census Data'!O:O,'Census Data'!$A:$A,$A675),SUMIFS('Census Data'!P:P,'Census Data'!$A:$A,$A675))/SUMIFS('Census Data'!$F:$F,'Census Data'!$A:$A,$A675)</f>
        <v>4.0419447092469021E-3</v>
      </c>
      <c r="I675" s="19">
        <f t="shared" si="20"/>
        <v>1.6739752144899867E-2</v>
      </c>
      <c r="J675" s="17">
        <f>SUM(SUMIFS('Census Data'!W:W,'Census Data'!$A:$A,$A675),SUMIFS('Census Data'!X:X,'Census Data'!$A:$A,$A675))/SUMIFS('Census Data'!$F:$F,'Census Data'!$A:$A,$A675)</f>
        <v>1.4871306005719733E-2</v>
      </c>
      <c r="K675" s="19">
        <f t="shared" si="21"/>
        <v>0.98512869399428027</v>
      </c>
      <c r="L675" s="24">
        <f>'EPA Data'!D676/SUM('EPA Data'!D:D)</f>
        <v>1.3404520925486835E-4</v>
      </c>
      <c r="M675" s="24">
        <f>'EPA Data'!E676/SUM('EPA Data'!E:E)</f>
        <v>1.503548764506115E-4</v>
      </c>
      <c r="N675" s="24">
        <f>'EPA Data'!F676/SUM('EPA Data'!F:F)</f>
        <v>2.4276831314690658E-4</v>
      </c>
      <c r="O675" s="24">
        <f>'EPA Data'!G676/SUM('EPA Data'!G:G)</f>
        <v>5.0831368631694765E-5</v>
      </c>
      <c r="P675" s="24">
        <f>'EPA Data'!H676/SUM('EPA Data'!H:H)</f>
        <v>7.4155797273083758E-5</v>
      </c>
      <c r="Q675" s="24">
        <f>'EPA Data'!I676/SUM('EPA Data'!I:I)</f>
        <v>3.6855045566170071E-5</v>
      </c>
      <c r="R675" s="24">
        <f>'EPA Data'!J676/SUM('EPA Data'!J:J)</f>
        <v>5.6197754345630371E-5</v>
      </c>
      <c r="S675" s="24">
        <f>'EPA Data'!K676/SUM('EPA Data'!K:K)</f>
        <v>1.0358584556251387E-4</v>
      </c>
      <c r="T675" s="24">
        <f>'EPA Data'!L676/SUM('EPA Data'!L:L)</f>
        <v>1.1971783833257421E-4</v>
      </c>
      <c r="U675" s="24">
        <f>'EPA Data'!M676/SUM('EPA Data'!M:M)</f>
        <v>1.0761175988495796E-4</v>
      </c>
      <c r="V675" s="24">
        <f>'EPA Data'!N676/SUM('EPA Data'!N:N)</f>
        <v>6.4664838468381683E-5</v>
      </c>
      <c r="W675" s="24">
        <f>'EPA Data'!O676/SUM('EPA Data'!O:O)</f>
        <v>9.9698313261858639E-5</v>
      </c>
      <c r="X675" s="24">
        <f>'EPA Data'!P676/SUM('EPA Data'!P:P)</f>
        <v>1.6308357812279932E-4</v>
      </c>
    </row>
    <row r="676" spans="1:24" x14ac:dyDescent="0.25">
      <c r="A676" s="16" t="s">
        <v>1214</v>
      </c>
      <c r="B676" s="16" t="s">
        <v>1200</v>
      </c>
      <c r="C676" s="21" t="s">
        <v>1064</v>
      </c>
      <c r="D676" s="17">
        <f>SUMIFS('Census Data'!G:G,'Census Data'!$A:$A,$A676)/SUMIFS('Census Data'!$F:$F,'Census Data'!$A:$A,$A676)</f>
        <v>0.49782400691379364</v>
      </c>
      <c r="E676" s="19">
        <f>SUMIFS('Census Data'!H:H,'Census Data'!$A:$A,$A676)/SUMIFS('Census Data'!$F:$F,'Census Data'!$A:$A,$A676)</f>
        <v>0.50217599308620642</v>
      </c>
      <c r="F676" s="17">
        <f>SUM(SUMIFS('Census Data'!I:I,'Census Data'!$A:$A,$A676),SUMIFS('Census Data'!J:J,'Census Data'!$A:$A,$A676))/SUMIFS('Census Data'!$F:$F,'Census Data'!$A:$A,$A676)</f>
        <v>0.97101762400074076</v>
      </c>
      <c r="G676" s="17">
        <f>SUM(SUMIFS('Census Data'!K:K,'Census Data'!$A:$A,$A676),SUMIFS('Census Data'!L:L,'Census Data'!$A:$A,$A676))/SUMIFS('Census Data'!$F:$F,'Census Data'!$A:$A,$A676)</f>
        <v>7.7471526898978361E-3</v>
      </c>
      <c r="H676" s="17">
        <f>SUM(SUMIFS('Census Data'!O:O,'Census Data'!$A:$A,$A676),SUMIFS('Census Data'!P:P,'Census Data'!$A:$A,$A676))/SUMIFS('Census Data'!$F:$F,'Census Data'!$A:$A,$A676)</f>
        <v>4.7223679743201947E-3</v>
      </c>
      <c r="I676" s="19">
        <f t="shared" si="20"/>
        <v>1.651285533504121E-2</v>
      </c>
      <c r="J676" s="17">
        <f>SUM(SUMIFS('Census Data'!W:W,'Census Data'!$A:$A,$A676),SUMIFS('Census Data'!X:X,'Census Data'!$A:$A,$A676))/SUMIFS('Census Data'!$F:$F,'Census Data'!$A:$A,$A676)</f>
        <v>0.16488163214914039</v>
      </c>
      <c r="K676" s="19">
        <f t="shared" si="21"/>
        <v>0.83511836785085958</v>
      </c>
      <c r="L676" s="24">
        <f>'EPA Data'!D677/SUM('EPA Data'!D:D)</f>
        <v>1.2481890344064847E-4</v>
      </c>
      <c r="M676" s="24">
        <f>'EPA Data'!E677/SUM('EPA Data'!E:E)</f>
        <v>1.8027731710662661E-4</v>
      </c>
      <c r="N676" s="24">
        <f>'EPA Data'!F677/SUM('EPA Data'!F:F)</f>
        <v>3.3423227988412733E-4</v>
      </c>
      <c r="O676" s="24">
        <f>'EPA Data'!G677/SUM('EPA Data'!G:G)</f>
        <v>9.9152303551917369E-5</v>
      </c>
      <c r="P676" s="24">
        <f>'EPA Data'!H677/SUM('EPA Data'!H:H)</f>
        <v>1.2163430448088829E-4</v>
      </c>
      <c r="Q676" s="24">
        <f>'EPA Data'!I677/SUM('EPA Data'!I:I)</f>
        <v>6.845022996620291E-5</v>
      </c>
      <c r="R676" s="24">
        <f>'EPA Data'!J677/SUM('EPA Data'!J:J)</f>
        <v>9.4359121059555307E-5</v>
      </c>
      <c r="S676" s="24">
        <f>'EPA Data'!K677/SUM('EPA Data'!K:K)</f>
        <v>1.2294777283647566E-4</v>
      </c>
      <c r="T676" s="24">
        <f>'EPA Data'!L677/SUM('EPA Data'!L:L)</f>
        <v>1.5423059765440827E-4</v>
      </c>
      <c r="U676" s="24">
        <f>'EPA Data'!M677/SUM('EPA Data'!M:M)</f>
        <v>1.5012831245898257E-4</v>
      </c>
      <c r="V676" s="24">
        <f>'EPA Data'!N677/SUM('EPA Data'!N:N)</f>
        <v>1.1659421234928139E-4</v>
      </c>
      <c r="W676" s="24">
        <f>'EPA Data'!O677/SUM('EPA Data'!O:O)</f>
        <v>1.1714442997712129E-4</v>
      </c>
      <c r="X676" s="24">
        <f>'EPA Data'!P677/SUM('EPA Data'!P:P)</f>
        <v>2.0873579346636885E-4</v>
      </c>
    </row>
    <row r="677" spans="1:24" x14ac:dyDescent="0.25">
      <c r="A677" s="16" t="s">
        <v>1215</v>
      </c>
      <c r="B677" s="16" t="s">
        <v>1200</v>
      </c>
      <c r="C677" s="21" t="s">
        <v>217</v>
      </c>
      <c r="D677" s="17">
        <f>SUMIFS('Census Data'!G:G,'Census Data'!$A:$A,$A677)/SUMIFS('Census Data'!$F:$F,'Census Data'!$A:$A,$A677)</f>
        <v>0.50931265954429428</v>
      </c>
      <c r="E677" s="19">
        <f>SUMIFS('Census Data'!H:H,'Census Data'!$A:$A,$A677)/SUMIFS('Census Data'!$F:$F,'Census Data'!$A:$A,$A677)</f>
        <v>0.49068734045570578</v>
      </c>
      <c r="F677" s="17">
        <f>SUM(SUMIFS('Census Data'!I:I,'Census Data'!$A:$A,$A677),SUMIFS('Census Data'!J:J,'Census Data'!$A:$A,$A677))/SUMIFS('Census Data'!$F:$F,'Census Data'!$A:$A,$A677)</f>
        <v>0.9707856670133308</v>
      </c>
      <c r="G677" s="17">
        <f>SUM(SUMIFS('Census Data'!K:K,'Census Data'!$A:$A,$A677),SUMIFS('Census Data'!L:L,'Census Data'!$A:$A,$A677))/SUMIFS('Census Data'!$F:$F,'Census Data'!$A:$A,$A677)</f>
        <v>6.7126784532476128E-3</v>
      </c>
      <c r="H677" s="17">
        <f>SUM(SUMIFS('Census Data'!O:O,'Census Data'!$A:$A,$A677),SUMIFS('Census Data'!P:P,'Census Data'!$A:$A,$A677))/SUMIFS('Census Data'!$F:$F,'Census Data'!$A:$A,$A677)</f>
        <v>2.0799848728372886E-3</v>
      </c>
      <c r="I677" s="19">
        <f t="shared" si="20"/>
        <v>2.042166966058423E-2</v>
      </c>
      <c r="J677" s="17">
        <f>SUM(SUMIFS('Census Data'!W:W,'Census Data'!$A:$A,$A677),SUMIFS('Census Data'!X:X,'Census Data'!$A:$A,$A677))/SUMIFS('Census Data'!$F:$F,'Census Data'!$A:$A,$A677)</f>
        <v>1.5505341779332514E-2</v>
      </c>
      <c r="K677" s="19">
        <f t="shared" si="21"/>
        <v>0.98449465822066751</v>
      </c>
      <c r="L677" s="24">
        <f>'EPA Data'!D678/SUM('EPA Data'!D:D)</f>
        <v>4.9573005914128943E-5</v>
      </c>
      <c r="M677" s="24">
        <f>'EPA Data'!E678/SUM('EPA Data'!E:E)</f>
        <v>5.9485552908441847E-5</v>
      </c>
      <c r="N677" s="24">
        <f>'EPA Data'!F678/SUM('EPA Data'!F:F)</f>
        <v>8.0523979312031521E-5</v>
      </c>
      <c r="O677" s="24">
        <f>'EPA Data'!G678/SUM('EPA Data'!G:G)</f>
        <v>1.9786559789361858E-5</v>
      </c>
      <c r="P677" s="24">
        <f>'EPA Data'!H678/SUM('EPA Data'!H:H)</f>
        <v>3.3322810444309533E-5</v>
      </c>
      <c r="Q677" s="24">
        <f>'EPA Data'!I678/SUM('EPA Data'!I:I)</f>
        <v>1.8100742586718126E-5</v>
      </c>
      <c r="R677" s="24">
        <f>'EPA Data'!J678/SUM('EPA Data'!J:J)</f>
        <v>2.9107470280140945E-5</v>
      </c>
      <c r="S677" s="24">
        <f>'EPA Data'!K678/SUM('EPA Data'!K:K)</f>
        <v>4.5084635443598535E-5</v>
      </c>
      <c r="T677" s="24">
        <f>'EPA Data'!L678/SUM('EPA Data'!L:L)</f>
        <v>5.2280705905901313E-5</v>
      </c>
      <c r="U677" s="24">
        <f>'EPA Data'!M678/SUM('EPA Data'!M:M)</f>
        <v>4.7806461921557857E-5</v>
      </c>
      <c r="V677" s="24">
        <f>'EPA Data'!N678/SUM('EPA Data'!N:N)</f>
        <v>2.6588601211795853E-5</v>
      </c>
      <c r="W677" s="24">
        <f>'EPA Data'!O678/SUM('EPA Data'!O:O)</f>
        <v>4.2208381754527248E-5</v>
      </c>
      <c r="X677" s="24">
        <f>'EPA Data'!P678/SUM('EPA Data'!P:P)</f>
        <v>6.6976497434669143E-5</v>
      </c>
    </row>
    <row r="678" spans="1:24" x14ac:dyDescent="0.25">
      <c r="A678" s="16" t="s">
        <v>1216</v>
      </c>
      <c r="B678" s="16" t="s">
        <v>1200</v>
      </c>
      <c r="C678" s="21" t="s">
        <v>1217</v>
      </c>
      <c r="D678" s="17">
        <f>SUMIFS('Census Data'!G:G,'Census Data'!$A:$A,$A678)/SUMIFS('Census Data'!$F:$F,'Census Data'!$A:$A,$A678)</f>
        <v>0.50454259242601418</v>
      </c>
      <c r="E678" s="19">
        <f>SUMIFS('Census Data'!H:H,'Census Data'!$A:$A,$A678)/SUMIFS('Census Data'!$F:$F,'Census Data'!$A:$A,$A678)</f>
        <v>0.49545740757398576</v>
      </c>
      <c r="F678" s="17">
        <f>SUM(SUMIFS('Census Data'!I:I,'Census Data'!$A:$A,$A678),SUMIFS('Census Data'!J:J,'Census Data'!$A:$A,$A678))/SUMIFS('Census Data'!$F:$F,'Census Data'!$A:$A,$A678)</f>
        <v>0.95592336061887195</v>
      </c>
      <c r="G678" s="17">
        <f>SUM(SUMIFS('Census Data'!K:K,'Census Data'!$A:$A,$A678),SUMIFS('Census Data'!L:L,'Census Data'!$A:$A,$A678))/SUMIFS('Census Data'!$F:$F,'Census Data'!$A:$A,$A678)</f>
        <v>2.3027795268507692E-2</v>
      </c>
      <c r="H678" s="17">
        <f>SUM(SUMIFS('Census Data'!O:O,'Census Data'!$A:$A,$A678),SUMIFS('Census Data'!P:P,'Census Data'!$A:$A,$A678))/SUMIFS('Census Data'!$F:$F,'Census Data'!$A:$A,$A678)</f>
        <v>5.0673143234085932E-3</v>
      </c>
      <c r="I678" s="19">
        <f t="shared" si="20"/>
        <v>1.5981529789211746E-2</v>
      </c>
      <c r="J678" s="17">
        <f>SUM(SUMIFS('Census Data'!W:W,'Census Data'!$A:$A,$A678),SUMIFS('Census Data'!X:X,'Census Data'!$A:$A,$A678))/SUMIFS('Census Data'!$F:$F,'Census Data'!$A:$A,$A678)</f>
        <v>5.2382237414170488E-2</v>
      </c>
      <c r="K678" s="19">
        <f t="shared" si="21"/>
        <v>0.94761776258582953</v>
      </c>
      <c r="L678" s="24">
        <f>'EPA Data'!D679/SUM('EPA Data'!D:D)</f>
        <v>2.3684952133847101E-4</v>
      </c>
      <c r="M678" s="24">
        <f>'EPA Data'!E679/SUM('EPA Data'!E:E)</f>
        <v>2.0099954887522011E-4</v>
      </c>
      <c r="N678" s="24">
        <f>'EPA Data'!F679/SUM('EPA Data'!F:F)</f>
        <v>2.7706732875625056E-4</v>
      </c>
      <c r="O678" s="24">
        <f>'EPA Data'!G679/SUM('EPA Data'!G:G)</f>
        <v>5.5640150746541148E-5</v>
      </c>
      <c r="P678" s="24">
        <f>'EPA Data'!H679/SUM('EPA Data'!H:H)</f>
        <v>8.5642783365877446E-5</v>
      </c>
      <c r="Q678" s="24">
        <f>'EPA Data'!I679/SUM('EPA Data'!I:I)</f>
        <v>4.1823595124983503E-5</v>
      </c>
      <c r="R678" s="24">
        <f>'EPA Data'!J679/SUM('EPA Data'!J:J)</f>
        <v>7.5479826616530813E-5</v>
      </c>
      <c r="S678" s="24">
        <f>'EPA Data'!K679/SUM('EPA Data'!K:K)</f>
        <v>1.3443788650315826E-4</v>
      </c>
      <c r="T678" s="24">
        <f>'EPA Data'!L679/SUM('EPA Data'!L:L)</f>
        <v>1.5292399069993483E-4</v>
      </c>
      <c r="U678" s="24">
        <f>'EPA Data'!M679/SUM('EPA Data'!M:M)</f>
        <v>1.2387660380437163E-4</v>
      </c>
      <c r="V678" s="24">
        <f>'EPA Data'!N679/SUM('EPA Data'!N:N)</f>
        <v>7.1079006958495834E-5</v>
      </c>
      <c r="W678" s="24">
        <f>'EPA Data'!O679/SUM('EPA Data'!O:O)</f>
        <v>1.0448244110375296E-4</v>
      </c>
      <c r="X678" s="24">
        <f>'EPA Data'!P679/SUM('EPA Data'!P:P)</f>
        <v>1.9495791451822577E-4</v>
      </c>
    </row>
    <row r="679" spans="1:24" x14ac:dyDescent="0.25">
      <c r="A679" s="16" t="s">
        <v>1218</v>
      </c>
      <c r="B679" s="16" t="s">
        <v>1200</v>
      </c>
      <c r="C679" s="21" t="s">
        <v>1219</v>
      </c>
      <c r="D679" s="17">
        <f>SUMIFS('Census Data'!G:G,'Census Data'!$A:$A,$A679)/SUMIFS('Census Data'!$F:$F,'Census Data'!$A:$A,$A679)</f>
        <v>0.49690646609244205</v>
      </c>
      <c r="E679" s="19">
        <f>SUMIFS('Census Data'!H:H,'Census Data'!$A:$A,$A679)/SUMIFS('Census Data'!$F:$F,'Census Data'!$A:$A,$A679)</f>
        <v>0.50309353390755795</v>
      </c>
      <c r="F679" s="17">
        <f>SUM(SUMIFS('Census Data'!I:I,'Census Data'!$A:$A,$A679),SUMIFS('Census Data'!J:J,'Census Data'!$A:$A,$A679))/SUMIFS('Census Data'!$F:$F,'Census Data'!$A:$A,$A679)</f>
        <v>0.97282542763556956</v>
      </c>
      <c r="G679" s="17">
        <f>SUM(SUMIFS('Census Data'!K:K,'Census Data'!$A:$A,$A679),SUMIFS('Census Data'!L:L,'Census Data'!$A:$A,$A679))/SUMIFS('Census Data'!$F:$F,'Census Data'!$A:$A,$A679)</f>
        <v>6.9756156739051315E-3</v>
      </c>
      <c r="H679" s="17">
        <f>SUM(SUMIFS('Census Data'!O:O,'Census Data'!$A:$A,$A679),SUMIFS('Census Data'!P:P,'Census Data'!$A:$A,$A679))/SUMIFS('Census Data'!$F:$F,'Census Data'!$A:$A,$A679)</f>
        <v>4.5695337458045212E-3</v>
      </c>
      <c r="I679" s="19">
        <f t="shared" si="20"/>
        <v>1.5629422944720806E-2</v>
      </c>
      <c r="J679" s="17">
        <f>SUM(SUMIFS('Census Data'!W:W,'Census Data'!$A:$A,$A679),SUMIFS('Census Data'!X:X,'Census Data'!$A:$A,$A679))/SUMIFS('Census Data'!$F:$F,'Census Data'!$A:$A,$A679)</f>
        <v>1.4052327227142222E-2</v>
      </c>
      <c r="K679" s="19">
        <f t="shared" si="21"/>
        <v>0.98594767277285777</v>
      </c>
      <c r="L679" s="24">
        <f>'EPA Data'!D680/SUM('EPA Data'!D:D)</f>
        <v>3.7450288752298899E-4</v>
      </c>
      <c r="M679" s="24">
        <f>'EPA Data'!E680/SUM('EPA Data'!E:E)</f>
        <v>3.1502533859369212E-4</v>
      </c>
      <c r="N679" s="24">
        <f>'EPA Data'!F680/SUM('EPA Data'!F:F)</f>
        <v>3.9531194012565302E-4</v>
      </c>
      <c r="O679" s="24">
        <f>'EPA Data'!G680/SUM('EPA Data'!G:G)</f>
        <v>1.3295469121465711E-4</v>
      </c>
      <c r="P679" s="24">
        <f>'EPA Data'!H680/SUM('EPA Data'!H:H)</f>
        <v>1.6472346583270791E-4</v>
      </c>
      <c r="Q679" s="24">
        <f>'EPA Data'!I680/SUM('EPA Data'!I:I)</f>
        <v>1.1463329047165901E-4</v>
      </c>
      <c r="R679" s="24">
        <f>'EPA Data'!J680/SUM('EPA Data'!J:J)</f>
        <v>1.3088247576860011E-4</v>
      </c>
      <c r="S679" s="24">
        <f>'EPA Data'!K680/SUM('EPA Data'!K:K)</f>
        <v>1.7689352298390191E-4</v>
      </c>
      <c r="T679" s="24">
        <f>'EPA Data'!L680/SUM('EPA Data'!L:L)</f>
        <v>2.1185001282687571E-4</v>
      </c>
      <c r="U679" s="24">
        <f>'EPA Data'!M680/SUM('EPA Data'!M:M)</f>
        <v>2.858945038384971E-4</v>
      </c>
      <c r="V679" s="24">
        <f>'EPA Data'!N680/SUM('EPA Data'!N:N)</f>
        <v>1.5478192931881138E-4</v>
      </c>
      <c r="W679" s="24">
        <f>'EPA Data'!O680/SUM('EPA Data'!O:O)</f>
        <v>2.0498593311374345E-4</v>
      </c>
      <c r="X679" s="24">
        <f>'EPA Data'!P680/SUM('EPA Data'!P:P)</f>
        <v>2.3806872897872382E-4</v>
      </c>
    </row>
    <row r="680" spans="1:24" x14ac:dyDescent="0.25">
      <c r="A680" s="16" t="s">
        <v>1220</v>
      </c>
      <c r="B680" s="16" t="s">
        <v>1200</v>
      </c>
      <c r="C680" s="21" t="s">
        <v>772</v>
      </c>
      <c r="D680" s="17">
        <f>SUMIFS('Census Data'!G:G,'Census Data'!$A:$A,$A680)/SUMIFS('Census Data'!$F:$F,'Census Data'!$A:$A,$A680)</f>
        <v>0.4969313603674837</v>
      </c>
      <c r="E680" s="19">
        <f>SUMIFS('Census Data'!H:H,'Census Data'!$A:$A,$A680)/SUMIFS('Census Data'!$F:$F,'Census Data'!$A:$A,$A680)</f>
        <v>0.50306863963251625</v>
      </c>
      <c r="F680" s="17">
        <f>SUM(SUMIFS('Census Data'!I:I,'Census Data'!$A:$A,$A680),SUMIFS('Census Data'!J:J,'Census Data'!$A:$A,$A680))/SUMIFS('Census Data'!$F:$F,'Census Data'!$A:$A,$A680)</f>
        <v>0.96532248955156441</v>
      </c>
      <c r="G680" s="17">
        <f>SUM(SUMIFS('Census Data'!K:K,'Census Data'!$A:$A,$A680),SUMIFS('Census Data'!L:L,'Census Data'!$A:$A,$A680))/SUMIFS('Census Data'!$F:$F,'Census Data'!$A:$A,$A680)</f>
        <v>6.3255393651869421E-3</v>
      </c>
      <c r="H680" s="17">
        <f>SUM(SUMIFS('Census Data'!O:O,'Census Data'!$A:$A,$A680),SUMIFS('Census Data'!P:P,'Census Data'!$A:$A,$A680))/SUMIFS('Census Data'!$F:$F,'Census Data'!$A:$A,$A680)</f>
        <v>1.479724387213374E-2</v>
      </c>
      <c r="I680" s="19">
        <f t="shared" si="20"/>
        <v>1.3554727211114836E-2</v>
      </c>
      <c r="J680" s="17">
        <f>SUM(SUMIFS('Census Data'!W:W,'Census Data'!$A:$A,$A680),SUMIFS('Census Data'!X:X,'Census Data'!$A:$A,$A680))/SUMIFS('Census Data'!$F:$F,'Census Data'!$A:$A,$A680)</f>
        <v>2.1085131217289808E-2</v>
      </c>
      <c r="K680" s="19">
        <f t="shared" si="21"/>
        <v>0.97891486878271017</v>
      </c>
      <c r="L680" s="24">
        <f>'EPA Data'!D681/SUM('EPA Data'!D:D)</f>
        <v>1.0287346929208645E-4</v>
      </c>
      <c r="M680" s="24">
        <f>'EPA Data'!E681/SUM('EPA Data'!E:E)</f>
        <v>1.3687241372285905E-4</v>
      </c>
      <c r="N680" s="24">
        <f>'EPA Data'!F681/SUM('EPA Data'!F:F)</f>
        <v>1.8448313123893811E-4</v>
      </c>
      <c r="O680" s="24">
        <f>'EPA Data'!G681/SUM('EPA Data'!G:G)</f>
        <v>6.214197198717262E-5</v>
      </c>
      <c r="P680" s="24">
        <f>'EPA Data'!H681/SUM('EPA Data'!H:H)</f>
        <v>8.0083870635955581E-5</v>
      </c>
      <c r="Q680" s="24">
        <f>'EPA Data'!I681/SUM('EPA Data'!I:I)</f>
        <v>4.2799208577267648E-5</v>
      </c>
      <c r="R680" s="24">
        <f>'EPA Data'!J681/SUM('EPA Data'!J:J)</f>
        <v>5.883560372977028E-5</v>
      </c>
      <c r="S680" s="24">
        <f>'EPA Data'!K681/SUM('EPA Data'!K:K)</f>
        <v>9.4684230480575939E-5</v>
      </c>
      <c r="T680" s="24">
        <f>'EPA Data'!L681/SUM('EPA Data'!L:L)</f>
        <v>1.019489262476035E-4</v>
      </c>
      <c r="U680" s="24">
        <f>'EPA Data'!M681/SUM('EPA Data'!M:M)</f>
        <v>1.2228863100037347E-4</v>
      </c>
      <c r="V680" s="24">
        <f>'EPA Data'!N681/SUM('EPA Data'!N:N)</f>
        <v>7.5005199519571306E-5</v>
      </c>
      <c r="W680" s="24">
        <f>'EPA Data'!O681/SUM('EPA Data'!O:O)</f>
        <v>1.0418349678659713E-4</v>
      </c>
      <c r="X680" s="24">
        <f>'EPA Data'!P681/SUM('EPA Data'!P:P)</f>
        <v>1.4445184042530742E-4</v>
      </c>
    </row>
    <row r="681" spans="1:24" x14ac:dyDescent="0.25">
      <c r="A681" s="16" t="s">
        <v>1221</v>
      </c>
      <c r="B681" s="16" t="s">
        <v>1200</v>
      </c>
      <c r="C681" s="21" t="s">
        <v>71</v>
      </c>
      <c r="D681" s="17">
        <f>SUMIFS('Census Data'!G:G,'Census Data'!$A:$A,$A681)/SUMIFS('Census Data'!$F:$F,'Census Data'!$A:$A,$A681)</f>
        <v>0.49605520414031051</v>
      </c>
      <c r="E681" s="19">
        <f>SUMIFS('Census Data'!H:H,'Census Data'!$A:$A,$A681)/SUMIFS('Census Data'!$F:$F,'Census Data'!$A:$A,$A681)</f>
        <v>0.50394479585968943</v>
      </c>
      <c r="F681" s="17">
        <f>SUM(SUMIFS('Census Data'!I:I,'Census Data'!$A:$A,$A681),SUMIFS('Census Data'!J:J,'Census Data'!$A:$A,$A681))/SUMIFS('Census Data'!$F:$F,'Census Data'!$A:$A,$A681)</f>
        <v>0.97350201265094882</v>
      </c>
      <c r="G681" s="17">
        <f>SUM(SUMIFS('Census Data'!K:K,'Census Data'!$A:$A,$A681),SUMIFS('Census Data'!L:L,'Census Data'!$A:$A,$A681))/SUMIFS('Census Data'!$F:$F,'Census Data'!$A:$A,$A681)</f>
        <v>5.5664174813110983E-3</v>
      </c>
      <c r="H681" s="17">
        <f>SUM(SUMIFS('Census Data'!O:O,'Census Data'!$A:$A,$A681),SUMIFS('Census Data'!P:P,'Census Data'!$A:$A,$A681))/SUMIFS('Census Data'!$F:$F,'Census Data'!$A:$A,$A681)</f>
        <v>5.1523864289821737E-3</v>
      </c>
      <c r="I681" s="19">
        <f t="shared" si="20"/>
        <v>1.5779183438757838E-2</v>
      </c>
      <c r="J681" s="17">
        <f>SUM(SUMIFS('Census Data'!W:W,'Census Data'!$A:$A,$A681),SUMIFS('Census Data'!X:X,'Census Data'!$A:$A,$A681))/SUMIFS('Census Data'!$F:$F,'Census Data'!$A:$A,$A681)</f>
        <v>2.8453133985048878E-2</v>
      </c>
      <c r="K681" s="19">
        <f t="shared" si="21"/>
        <v>0.9715468660149511</v>
      </c>
      <c r="L681" s="24">
        <f>'EPA Data'!D682/SUM('EPA Data'!D:D)</f>
        <v>1.1575464170115049E-4</v>
      </c>
      <c r="M681" s="24">
        <f>'EPA Data'!E682/SUM('EPA Data'!E:E)</f>
        <v>1.8894297436759046E-4</v>
      </c>
      <c r="N681" s="24">
        <f>'EPA Data'!F682/SUM('EPA Data'!F:F)</f>
        <v>2.8627800837118211E-4</v>
      </c>
      <c r="O681" s="24">
        <f>'EPA Data'!G682/SUM('EPA Data'!G:G)</f>
        <v>1.4050985149189168E-4</v>
      </c>
      <c r="P681" s="24">
        <f>'EPA Data'!H682/SUM('EPA Data'!H:H)</f>
        <v>1.4963589085493199E-4</v>
      </c>
      <c r="Q681" s="24">
        <f>'EPA Data'!I682/SUM('EPA Data'!I:I)</f>
        <v>6.3311474665973781E-5</v>
      </c>
      <c r="R681" s="24">
        <f>'EPA Data'!J682/SUM('EPA Data'!J:J)</f>
        <v>1.2821045671338125E-4</v>
      </c>
      <c r="S681" s="24">
        <f>'EPA Data'!K682/SUM('EPA Data'!K:K)</f>
        <v>1.7691256560354365E-4</v>
      </c>
      <c r="T681" s="24">
        <f>'EPA Data'!L682/SUM('EPA Data'!L:L)</f>
        <v>1.9328574294797993E-4</v>
      </c>
      <c r="U681" s="24">
        <f>'EPA Data'!M682/SUM('EPA Data'!M:M)</f>
        <v>2.3495410718588682E-4</v>
      </c>
      <c r="V681" s="24">
        <f>'EPA Data'!N682/SUM('EPA Data'!N:N)</f>
        <v>1.3504547787507391E-4</v>
      </c>
      <c r="W681" s="24">
        <f>'EPA Data'!O682/SUM('EPA Data'!O:O)</f>
        <v>1.4592597257939848E-4</v>
      </c>
      <c r="X681" s="24">
        <f>'EPA Data'!P682/SUM('EPA Data'!P:P)</f>
        <v>2.275928977009031E-4</v>
      </c>
    </row>
    <row r="682" spans="1:24" x14ac:dyDescent="0.25">
      <c r="A682" s="16" t="s">
        <v>1222</v>
      </c>
      <c r="B682" s="16" t="s">
        <v>1200</v>
      </c>
      <c r="C682" s="21" t="s">
        <v>572</v>
      </c>
      <c r="D682" s="17">
        <f>SUMIFS('Census Data'!G:G,'Census Data'!$A:$A,$A682)/SUMIFS('Census Data'!$F:$F,'Census Data'!$A:$A,$A682)</f>
        <v>0.48185044026810359</v>
      </c>
      <c r="E682" s="19">
        <f>SUMIFS('Census Data'!H:H,'Census Data'!$A:$A,$A682)/SUMIFS('Census Data'!$F:$F,'Census Data'!$A:$A,$A682)</f>
        <v>0.51814955973189647</v>
      </c>
      <c r="F682" s="17">
        <f>SUM(SUMIFS('Census Data'!I:I,'Census Data'!$A:$A,$A682),SUMIFS('Census Data'!J:J,'Census Data'!$A:$A,$A682))/SUMIFS('Census Data'!$F:$F,'Census Data'!$A:$A,$A682)</f>
        <v>0.88705480352214483</v>
      </c>
      <c r="G682" s="17">
        <f>SUM(SUMIFS('Census Data'!K:K,'Census Data'!$A:$A,$A682),SUMIFS('Census Data'!L:L,'Census Data'!$A:$A,$A682))/SUMIFS('Census Data'!$F:$F,'Census Data'!$A:$A,$A682)</f>
        <v>7.2484338721689232E-2</v>
      </c>
      <c r="H682" s="17">
        <f>SUM(SUMIFS('Census Data'!O:O,'Census Data'!$A:$A,$A682),SUMIFS('Census Data'!P:P,'Census Data'!$A:$A,$A682))/SUMIFS('Census Data'!$F:$F,'Census Data'!$A:$A,$A682)</f>
        <v>1.3238708546896219E-2</v>
      </c>
      <c r="I682" s="19">
        <f t="shared" si="20"/>
        <v>2.7222149209269686E-2</v>
      </c>
      <c r="J682" s="17">
        <f>SUM(SUMIFS('Census Data'!W:W,'Census Data'!$A:$A,$A682),SUMIFS('Census Data'!X:X,'Census Data'!$A:$A,$A682))/SUMIFS('Census Data'!$F:$F,'Census Data'!$A:$A,$A682)</f>
        <v>2.631970911639725E-2</v>
      </c>
      <c r="K682" s="19">
        <f t="shared" si="21"/>
        <v>0.97368029088360275</v>
      </c>
      <c r="L682" s="24">
        <f>'EPA Data'!D683/SUM('EPA Data'!D:D)</f>
        <v>3.4541871583171991E-4</v>
      </c>
      <c r="M682" s="24">
        <f>'EPA Data'!E683/SUM('EPA Data'!E:E)</f>
        <v>5.1946952383966885E-4</v>
      </c>
      <c r="N682" s="24">
        <f>'EPA Data'!F683/SUM('EPA Data'!F:F)</f>
        <v>8.1094084079355068E-4</v>
      </c>
      <c r="O682" s="24">
        <f>'EPA Data'!G683/SUM('EPA Data'!G:G)</f>
        <v>3.2892842682129248E-4</v>
      </c>
      <c r="P682" s="24">
        <f>'EPA Data'!H683/SUM('EPA Data'!H:H)</f>
        <v>3.6382853104503961E-4</v>
      </c>
      <c r="Q682" s="24">
        <f>'EPA Data'!I683/SUM('EPA Data'!I:I)</f>
        <v>1.7605545861706776E-4</v>
      </c>
      <c r="R682" s="24">
        <f>'EPA Data'!J683/SUM('EPA Data'!J:J)</f>
        <v>2.5309566048703578E-4</v>
      </c>
      <c r="S682" s="24">
        <f>'EPA Data'!K683/SUM('EPA Data'!K:K)</f>
        <v>3.6267186903250688E-4</v>
      </c>
      <c r="T682" s="24">
        <f>'EPA Data'!L683/SUM('EPA Data'!L:L)</f>
        <v>4.3810548166362315E-4</v>
      </c>
      <c r="U682" s="24">
        <f>'EPA Data'!M683/SUM('EPA Data'!M:M)</f>
        <v>5.671885338019093E-4</v>
      </c>
      <c r="V682" s="24">
        <f>'EPA Data'!N683/SUM('EPA Data'!N:N)</f>
        <v>3.5470046929306817E-4</v>
      </c>
      <c r="W682" s="24">
        <f>'EPA Data'!O683/SUM('EPA Data'!O:O)</f>
        <v>3.7811780248995846E-4</v>
      </c>
      <c r="X682" s="24">
        <f>'EPA Data'!P683/SUM('EPA Data'!P:P)</f>
        <v>5.9683179821749983E-4</v>
      </c>
    </row>
    <row r="683" spans="1:24" x14ac:dyDescent="0.25">
      <c r="A683" s="16" t="s">
        <v>1223</v>
      </c>
      <c r="B683" s="16" t="s">
        <v>1200</v>
      </c>
      <c r="C683" s="21" t="s">
        <v>1224</v>
      </c>
      <c r="D683" s="17">
        <f>SUMIFS('Census Data'!G:G,'Census Data'!$A:$A,$A683)/SUMIFS('Census Data'!$F:$F,'Census Data'!$A:$A,$A683)</f>
        <v>0.50161456383377012</v>
      </c>
      <c r="E683" s="19">
        <f>SUMIFS('Census Data'!H:H,'Census Data'!$A:$A,$A683)/SUMIFS('Census Data'!$F:$F,'Census Data'!$A:$A,$A683)</f>
        <v>0.49838543616622988</v>
      </c>
      <c r="F683" s="17">
        <f>SUM(SUMIFS('Census Data'!I:I,'Census Data'!$A:$A,$A683),SUMIFS('Census Data'!J:J,'Census Data'!$A:$A,$A683))/SUMIFS('Census Data'!$F:$F,'Census Data'!$A:$A,$A683)</f>
        <v>0.9702592661924373</v>
      </c>
      <c r="G683" s="17">
        <f>SUM(SUMIFS('Census Data'!K:K,'Census Data'!$A:$A,$A683),SUMIFS('Census Data'!L:L,'Census Data'!$A:$A,$A683))/SUMIFS('Census Data'!$F:$F,'Census Data'!$A:$A,$A683)</f>
        <v>8.6578060651441406E-3</v>
      </c>
      <c r="H683" s="17">
        <f>SUM(SUMIFS('Census Data'!O:O,'Census Data'!$A:$A,$A683),SUMIFS('Census Data'!P:P,'Census Data'!$A:$A,$A683))/SUMIFS('Census Data'!$F:$F,'Census Data'!$A:$A,$A683)</f>
        <v>7.0900411830774994E-3</v>
      </c>
      <c r="I683" s="19">
        <f t="shared" si="20"/>
        <v>1.3992886559341056E-2</v>
      </c>
      <c r="J683" s="17">
        <f>SUM(SUMIFS('Census Data'!W:W,'Census Data'!$A:$A,$A683),SUMIFS('Census Data'!X:X,'Census Data'!$A:$A,$A683))/SUMIFS('Census Data'!$F:$F,'Census Data'!$A:$A,$A683)</f>
        <v>8.7139648071883194E-2</v>
      </c>
      <c r="K683" s="19">
        <f t="shared" si="21"/>
        <v>0.91286035192811676</v>
      </c>
      <c r="L683" s="24">
        <f>'EPA Data'!D684/SUM('EPA Data'!D:D)</f>
        <v>3.4037966842634046E-4</v>
      </c>
      <c r="M683" s="24">
        <f>'EPA Data'!E684/SUM('EPA Data'!E:E)</f>
        <v>2.5509370645275612E-4</v>
      </c>
      <c r="N683" s="24">
        <f>'EPA Data'!F684/SUM('EPA Data'!F:F)</f>
        <v>3.2058189536905815E-4</v>
      </c>
      <c r="O683" s="24">
        <f>'EPA Data'!G684/SUM('EPA Data'!G:G)</f>
        <v>7.2960475303223313E-5</v>
      </c>
      <c r="P683" s="24">
        <f>'EPA Data'!H684/SUM('EPA Data'!H:H)</f>
        <v>1.1312008478912227E-4</v>
      </c>
      <c r="Q683" s="24">
        <f>'EPA Data'!I684/SUM('EPA Data'!I:I)</f>
        <v>5.4445367401493009E-5</v>
      </c>
      <c r="R683" s="24">
        <f>'EPA Data'!J684/SUM('EPA Data'!J:J)</f>
        <v>1.1217830544478922E-4</v>
      </c>
      <c r="S683" s="24">
        <f>'EPA Data'!K684/SUM('EPA Data'!K:K)</f>
        <v>1.6599617182797531E-4</v>
      </c>
      <c r="T683" s="24">
        <f>'EPA Data'!L684/SUM('EPA Data'!L:L)</f>
        <v>2.1580373769419244E-4</v>
      </c>
      <c r="U683" s="24">
        <f>'EPA Data'!M684/SUM('EPA Data'!M:M)</f>
        <v>1.7150950605675222E-4</v>
      </c>
      <c r="V683" s="24">
        <f>'EPA Data'!N684/SUM('EPA Data'!N:N)</f>
        <v>9.1211283634811809E-5</v>
      </c>
      <c r="W683" s="24">
        <f>'EPA Data'!O684/SUM('EPA Data'!O:O)</f>
        <v>1.3294024421726066E-4</v>
      </c>
      <c r="X683" s="24">
        <f>'EPA Data'!P684/SUM('EPA Data'!P:P)</f>
        <v>2.4523803024386893E-4</v>
      </c>
    </row>
    <row r="684" spans="1:24" x14ac:dyDescent="0.25">
      <c r="A684" s="16" t="s">
        <v>1225</v>
      </c>
      <c r="B684" s="16" t="s">
        <v>1200</v>
      </c>
      <c r="C684" s="21" t="s">
        <v>1226</v>
      </c>
      <c r="D684" s="17">
        <f>SUMIFS('Census Data'!G:G,'Census Data'!$A:$A,$A684)/SUMIFS('Census Data'!$F:$F,'Census Data'!$A:$A,$A684)</f>
        <v>0.49407534130395803</v>
      </c>
      <c r="E684" s="19">
        <f>SUMIFS('Census Data'!H:H,'Census Data'!$A:$A,$A684)/SUMIFS('Census Data'!$F:$F,'Census Data'!$A:$A,$A684)</f>
        <v>0.50592465869604197</v>
      </c>
      <c r="F684" s="17">
        <f>SUM(SUMIFS('Census Data'!I:I,'Census Data'!$A:$A,$A684),SUMIFS('Census Data'!J:J,'Census Data'!$A:$A,$A684))/SUMIFS('Census Data'!$F:$F,'Census Data'!$A:$A,$A684)</f>
        <v>0.89470342782093715</v>
      </c>
      <c r="G684" s="17">
        <f>SUM(SUMIFS('Census Data'!K:K,'Census Data'!$A:$A,$A684),SUMIFS('Census Data'!L:L,'Census Data'!$A:$A,$A684))/SUMIFS('Census Data'!$F:$F,'Census Data'!$A:$A,$A684)</f>
        <v>6.1068813275112557E-2</v>
      </c>
      <c r="H684" s="17">
        <f>SUM(SUMIFS('Census Data'!O:O,'Census Data'!$A:$A,$A684),SUMIFS('Census Data'!P:P,'Census Data'!$A:$A,$A684))/SUMIFS('Census Data'!$F:$F,'Census Data'!$A:$A,$A684)</f>
        <v>1.2246717811777592E-2</v>
      </c>
      <c r="I684" s="19">
        <f t="shared" si="20"/>
        <v>3.1981041092172702E-2</v>
      </c>
      <c r="J684" s="17">
        <f>SUM(SUMIFS('Census Data'!W:W,'Census Data'!$A:$A,$A684),SUMIFS('Census Data'!X:X,'Census Data'!$A:$A,$A684))/SUMIFS('Census Data'!$F:$F,'Census Data'!$A:$A,$A684)</f>
        <v>0.16758666479274598</v>
      </c>
      <c r="K684" s="19">
        <f t="shared" si="21"/>
        <v>0.83241333520725402</v>
      </c>
      <c r="L684" s="24">
        <f>'EPA Data'!D685/SUM('EPA Data'!D:D)</f>
        <v>5.8037907158388032E-4</v>
      </c>
      <c r="M684" s="24">
        <f>'EPA Data'!E685/SUM('EPA Data'!E:E)</f>
        <v>8.1091935088094258E-4</v>
      </c>
      <c r="N684" s="24">
        <f>'EPA Data'!F685/SUM('EPA Data'!F:F)</f>
        <v>1.2229749819329919E-3</v>
      </c>
      <c r="O684" s="24">
        <f>'EPA Data'!G685/SUM('EPA Data'!G:G)</f>
        <v>5.5257593766336256E-4</v>
      </c>
      <c r="P684" s="24">
        <f>'EPA Data'!H685/SUM('EPA Data'!H:H)</f>
        <v>5.8001346319144754E-4</v>
      </c>
      <c r="Q684" s="24">
        <f>'EPA Data'!I685/SUM('EPA Data'!I:I)</f>
        <v>2.4040432041959951E-4</v>
      </c>
      <c r="R684" s="24">
        <f>'EPA Data'!J685/SUM('EPA Data'!J:J)</f>
        <v>4.9510036069330796E-4</v>
      </c>
      <c r="S684" s="24">
        <f>'EPA Data'!K685/SUM('EPA Data'!K:K)</f>
        <v>6.2781453160522846E-4</v>
      </c>
      <c r="T684" s="24">
        <f>'EPA Data'!L685/SUM('EPA Data'!L:L)</f>
        <v>8.0921787693475971E-4</v>
      </c>
      <c r="U684" s="24">
        <f>'EPA Data'!M685/SUM('EPA Data'!M:M)</f>
        <v>8.708827824226164E-4</v>
      </c>
      <c r="V684" s="24">
        <f>'EPA Data'!N685/SUM('EPA Data'!N:N)</f>
        <v>5.6207541126435611E-4</v>
      </c>
      <c r="W684" s="24">
        <f>'EPA Data'!O685/SUM('EPA Data'!O:O)</f>
        <v>6.1690067012156195E-4</v>
      </c>
      <c r="X684" s="24">
        <f>'EPA Data'!P685/SUM('EPA Data'!P:P)</f>
        <v>9.1286357990132334E-4</v>
      </c>
    </row>
    <row r="685" spans="1:24" x14ac:dyDescent="0.25">
      <c r="A685" s="16" t="s">
        <v>1227</v>
      </c>
      <c r="B685" s="16" t="s">
        <v>1200</v>
      </c>
      <c r="C685" s="21" t="s">
        <v>79</v>
      </c>
      <c r="D685" s="17">
        <f>SUMIFS('Census Data'!G:G,'Census Data'!$A:$A,$A685)/SUMIFS('Census Data'!$F:$F,'Census Data'!$A:$A,$A685)</f>
        <v>0.49350705566617609</v>
      </c>
      <c r="E685" s="19">
        <f>SUMIFS('Census Data'!H:H,'Census Data'!$A:$A,$A685)/SUMIFS('Census Data'!$F:$F,'Census Data'!$A:$A,$A685)</f>
        <v>0.50649294433382386</v>
      </c>
      <c r="F685" s="17">
        <f>SUM(SUMIFS('Census Data'!I:I,'Census Data'!$A:$A,$A685),SUMIFS('Census Data'!J:J,'Census Data'!$A:$A,$A685))/SUMIFS('Census Data'!$F:$F,'Census Data'!$A:$A,$A685)</f>
        <v>0.96437537875508617</v>
      </c>
      <c r="G685" s="17">
        <f>SUM(SUMIFS('Census Data'!K:K,'Census Data'!$A:$A,$A685),SUMIFS('Census Data'!L:L,'Census Data'!$A:$A,$A685))/SUMIFS('Census Data'!$F:$F,'Census Data'!$A:$A,$A685)</f>
        <v>1.4717340490000865E-2</v>
      </c>
      <c r="H685" s="17">
        <f>SUM(SUMIFS('Census Data'!O:O,'Census Data'!$A:$A,$A685),SUMIFS('Census Data'!P:P,'Census Data'!$A:$A,$A685))/SUMIFS('Census Data'!$F:$F,'Census Data'!$A:$A,$A685)</f>
        <v>3.6360488269413902E-3</v>
      </c>
      <c r="I685" s="19">
        <f t="shared" si="20"/>
        <v>1.7271231927971642E-2</v>
      </c>
      <c r="J685" s="17">
        <f>SUM(SUMIFS('Census Data'!W:W,'Census Data'!$A:$A,$A685),SUMIFS('Census Data'!X:X,'Census Data'!$A:$A,$A685))/SUMIFS('Census Data'!$F:$F,'Census Data'!$A:$A,$A685)</f>
        <v>1.4674054194442039E-2</v>
      </c>
      <c r="K685" s="19">
        <f t="shared" si="21"/>
        <v>0.98532594580555799</v>
      </c>
      <c r="L685" s="24">
        <f>'EPA Data'!D686/SUM('EPA Data'!D:D)</f>
        <v>1.3714058716191195E-4</v>
      </c>
      <c r="M685" s="24">
        <f>'EPA Data'!E686/SUM('EPA Data'!E:E)</f>
        <v>1.7933700475156151E-4</v>
      </c>
      <c r="N685" s="24">
        <f>'EPA Data'!F686/SUM('EPA Data'!F:F)</f>
        <v>2.4718401613941588E-4</v>
      </c>
      <c r="O685" s="24">
        <f>'EPA Data'!G686/SUM('EPA Data'!G:G)</f>
        <v>7.9543376615778596E-5</v>
      </c>
      <c r="P685" s="24">
        <f>'EPA Data'!H686/SUM('EPA Data'!H:H)</f>
        <v>1.0149000108419311E-4</v>
      </c>
      <c r="Q685" s="24">
        <f>'EPA Data'!I686/SUM('EPA Data'!I:I)</f>
        <v>5.9370006587726908E-5</v>
      </c>
      <c r="R685" s="24">
        <f>'EPA Data'!J686/SUM('EPA Data'!J:J)</f>
        <v>7.406968456767048E-5</v>
      </c>
      <c r="S685" s="24">
        <f>'EPA Data'!K686/SUM('EPA Data'!K:K)</f>
        <v>1.1261490485752272E-4</v>
      </c>
      <c r="T685" s="24">
        <f>'EPA Data'!L686/SUM('EPA Data'!L:L)</f>
        <v>1.4721620916460044E-4</v>
      </c>
      <c r="U685" s="24">
        <f>'EPA Data'!M686/SUM('EPA Data'!M:M)</f>
        <v>1.49571668254942E-4</v>
      </c>
      <c r="V685" s="24">
        <f>'EPA Data'!N686/SUM('EPA Data'!N:N)</f>
        <v>1.0455161433746687E-4</v>
      </c>
      <c r="W685" s="24">
        <f>'EPA Data'!O686/SUM('EPA Data'!O:O)</f>
        <v>1.2520460776334764E-4</v>
      </c>
      <c r="X685" s="24">
        <f>'EPA Data'!P686/SUM('EPA Data'!P:P)</f>
        <v>1.7275694128559858E-4</v>
      </c>
    </row>
    <row r="686" spans="1:24" x14ac:dyDescent="0.25">
      <c r="A686" s="16" t="s">
        <v>1228</v>
      </c>
      <c r="B686" s="16" t="s">
        <v>1200</v>
      </c>
      <c r="C686" s="21" t="s">
        <v>796</v>
      </c>
      <c r="D686" s="17">
        <f>SUMIFS('Census Data'!G:G,'Census Data'!$A:$A,$A686)/SUMIFS('Census Data'!$F:$F,'Census Data'!$A:$A,$A686)</f>
        <v>0.48549451109243269</v>
      </c>
      <c r="E686" s="19">
        <f>SUMIFS('Census Data'!H:H,'Census Data'!$A:$A,$A686)/SUMIFS('Census Data'!$F:$F,'Census Data'!$A:$A,$A686)</f>
        <v>0.51450548890756731</v>
      </c>
      <c r="F686" s="17">
        <f>SUM(SUMIFS('Census Data'!I:I,'Census Data'!$A:$A,$A686),SUMIFS('Census Data'!J:J,'Census Data'!$A:$A,$A686))/SUMIFS('Census Data'!$F:$F,'Census Data'!$A:$A,$A686)</f>
        <v>0.90458724943327984</v>
      </c>
      <c r="G686" s="17">
        <f>SUM(SUMIFS('Census Data'!K:K,'Census Data'!$A:$A,$A686),SUMIFS('Census Data'!L:L,'Census Data'!$A:$A,$A686))/SUMIFS('Census Data'!$F:$F,'Census Data'!$A:$A,$A686)</f>
        <v>5.5080104938743282E-2</v>
      </c>
      <c r="H686" s="17">
        <f>SUM(SUMIFS('Census Data'!O:O,'Census Data'!$A:$A,$A686),SUMIFS('Census Data'!P:P,'Census Data'!$A:$A,$A686))/SUMIFS('Census Data'!$F:$F,'Census Data'!$A:$A,$A686)</f>
        <v>1.2811696085173583E-2</v>
      </c>
      <c r="I686" s="19">
        <f t="shared" si="20"/>
        <v>2.7520949542803264E-2</v>
      </c>
      <c r="J686" s="17">
        <f>SUM(SUMIFS('Census Data'!W:W,'Census Data'!$A:$A,$A686),SUMIFS('Census Data'!X:X,'Census Data'!$A:$A,$A686))/SUMIFS('Census Data'!$F:$F,'Census Data'!$A:$A,$A686)</f>
        <v>3.5213061307658999E-2</v>
      </c>
      <c r="K686" s="19">
        <f t="shared" si="21"/>
        <v>0.964786938692341</v>
      </c>
      <c r="L686" s="24">
        <f>'EPA Data'!D687/SUM('EPA Data'!D:D)</f>
        <v>2.2369580087463377E-4</v>
      </c>
      <c r="M686" s="24">
        <f>'EPA Data'!E687/SUM('EPA Data'!E:E)</f>
        <v>3.1540656879677786E-4</v>
      </c>
      <c r="N686" s="24">
        <f>'EPA Data'!F687/SUM('EPA Data'!F:F)</f>
        <v>4.1291404158625046E-4</v>
      </c>
      <c r="O686" s="24">
        <f>'EPA Data'!G687/SUM('EPA Data'!G:G)</f>
        <v>2.3084731036923257E-4</v>
      </c>
      <c r="P686" s="24">
        <f>'EPA Data'!H687/SUM('EPA Data'!H:H)</f>
        <v>2.4728651146058915E-4</v>
      </c>
      <c r="Q686" s="24">
        <f>'EPA Data'!I687/SUM('EPA Data'!I:I)</f>
        <v>1.7978402871300113E-4</v>
      </c>
      <c r="R686" s="24">
        <f>'EPA Data'!J687/SUM('EPA Data'!J:J)</f>
        <v>2.1376932803992136E-4</v>
      </c>
      <c r="S686" s="24">
        <f>'EPA Data'!K687/SUM('EPA Data'!K:K)</f>
        <v>2.6160538129296268E-4</v>
      </c>
      <c r="T686" s="24">
        <f>'EPA Data'!L687/SUM('EPA Data'!L:L)</f>
        <v>2.7524877828839973E-4</v>
      </c>
      <c r="U686" s="24">
        <f>'EPA Data'!M687/SUM('EPA Data'!M:M)</f>
        <v>4.3092130718465761E-4</v>
      </c>
      <c r="V686" s="24">
        <f>'EPA Data'!N687/SUM('EPA Data'!N:N)</f>
        <v>2.2070899486650408E-4</v>
      </c>
      <c r="W686" s="24">
        <f>'EPA Data'!O687/SUM('EPA Data'!O:O)</f>
        <v>2.872251994489902E-4</v>
      </c>
      <c r="X686" s="24">
        <f>'EPA Data'!P687/SUM('EPA Data'!P:P)</f>
        <v>3.6158358987464334E-4</v>
      </c>
    </row>
    <row r="687" spans="1:24" x14ac:dyDescent="0.25">
      <c r="A687" s="16" t="s">
        <v>1229</v>
      </c>
      <c r="B687" s="16" t="s">
        <v>1200</v>
      </c>
      <c r="C687" s="21" t="s">
        <v>1230</v>
      </c>
      <c r="D687" s="17">
        <f>SUMIFS('Census Data'!G:G,'Census Data'!$A:$A,$A687)/SUMIFS('Census Data'!$F:$F,'Census Data'!$A:$A,$A687)</f>
        <v>0.49871528202618376</v>
      </c>
      <c r="E687" s="19">
        <f>SUMIFS('Census Data'!H:H,'Census Data'!$A:$A,$A687)/SUMIFS('Census Data'!$F:$F,'Census Data'!$A:$A,$A687)</f>
        <v>0.50128471797381624</v>
      </c>
      <c r="F687" s="17">
        <f>SUM(SUMIFS('Census Data'!I:I,'Census Data'!$A:$A,$A687),SUMIFS('Census Data'!J:J,'Census Data'!$A:$A,$A687))/SUMIFS('Census Data'!$F:$F,'Census Data'!$A:$A,$A687)</f>
        <v>0.97406093233818669</v>
      </c>
      <c r="G687" s="17">
        <f>SUM(SUMIFS('Census Data'!K:K,'Census Data'!$A:$A,$A687),SUMIFS('Census Data'!L:L,'Census Data'!$A:$A,$A687))/SUMIFS('Census Data'!$F:$F,'Census Data'!$A:$A,$A687)</f>
        <v>5.6282882662425059E-3</v>
      </c>
      <c r="H687" s="17">
        <f>SUM(SUMIFS('Census Data'!O:O,'Census Data'!$A:$A,$A687),SUMIFS('Census Data'!P:P,'Census Data'!$A:$A,$A687))/SUMIFS('Census Data'!$F:$F,'Census Data'!$A:$A,$A687)</f>
        <v>3.0588523186100575E-3</v>
      </c>
      <c r="I687" s="19">
        <f t="shared" si="20"/>
        <v>1.7251927076960771E-2</v>
      </c>
      <c r="J687" s="17">
        <f>SUM(SUMIFS('Census Data'!W:W,'Census Data'!$A:$A,$A687),SUMIFS('Census Data'!X:X,'Census Data'!$A:$A,$A687))/SUMIFS('Census Data'!$F:$F,'Census Data'!$A:$A,$A687)</f>
        <v>2.6612015171907501E-2</v>
      </c>
      <c r="K687" s="19">
        <f t="shared" si="21"/>
        <v>0.97338798482809252</v>
      </c>
      <c r="L687" s="24">
        <f>'EPA Data'!D688/SUM('EPA Data'!D:D)</f>
        <v>6.852094129702744E-5</v>
      </c>
      <c r="M687" s="24">
        <f>'EPA Data'!E688/SUM('EPA Data'!E:E)</f>
        <v>1.0623712632328482E-4</v>
      </c>
      <c r="N687" s="24">
        <f>'EPA Data'!F688/SUM('EPA Data'!F:F)</f>
        <v>1.9486316010527453E-4</v>
      </c>
      <c r="O687" s="24">
        <f>'EPA Data'!G688/SUM('EPA Data'!G:G)</f>
        <v>3.7450569465558146E-5</v>
      </c>
      <c r="P687" s="24">
        <f>'EPA Data'!H688/SUM('EPA Data'!H:H)</f>
        <v>5.5692307494159199E-5</v>
      </c>
      <c r="Q687" s="24">
        <f>'EPA Data'!I688/SUM('EPA Data'!I:I)</f>
        <v>2.7098696233010599E-5</v>
      </c>
      <c r="R687" s="24">
        <f>'EPA Data'!J688/SUM('EPA Data'!J:J)</f>
        <v>4.0005483258820318E-5</v>
      </c>
      <c r="S687" s="24">
        <f>'EPA Data'!K688/SUM('EPA Data'!K:K)</f>
        <v>7.6261504416827054E-5</v>
      </c>
      <c r="T687" s="24">
        <f>'EPA Data'!L688/SUM('EPA Data'!L:L)</f>
        <v>8.871794257569146E-5</v>
      </c>
      <c r="U687" s="24">
        <f>'EPA Data'!M688/SUM('EPA Data'!M:M)</f>
        <v>6.4775777320844819E-5</v>
      </c>
      <c r="V687" s="24">
        <f>'EPA Data'!N688/SUM('EPA Data'!N:N)</f>
        <v>5.1199919182440153E-5</v>
      </c>
      <c r="W687" s="24">
        <f>'EPA Data'!O688/SUM('EPA Data'!O:O)</f>
        <v>6.7620298883543857E-5</v>
      </c>
      <c r="X687" s="24">
        <f>'EPA Data'!P688/SUM('EPA Data'!P:P)</f>
        <v>1.2252980979901172E-4</v>
      </c>
    </row>
    <row r="688" spans="1:24" x14ac:dyDescent="0.25">
      <c r="A688" s="16" t="s">
        <v>1231</v>
      </c>
      <c r="B688" s="16" t="s">
        <v>1200</v>
      </c>
      <c r="C688" s="21" t="s">
        <v>81</v>
      </c>
      <c r="D688" s="17">
        <f>SUMIFS('Census Data'!G:G,'Census Data'!$A:$A,$A688)/SUMIFS('Census Data'!$F:$F,'Census Data'!$A:$A,$A688)</f>
        <v>0.4979787327533175</v>
      </c>
      <c r="E688" s="19">
        <f>SUMIFS('Census Data'!H:H,'Census Data'!$A:$A,$A688)/SUMIFS('Census Data'!$F:$F,'Census Data'!$A:$A,$A688)</f>
        <v>0.5020212672466825</v>
      </c>
      <c r="F688" s="17">
        <f>SUM(SUMIFS('Census Data'!I:I,'Census Data'!$A:$A,$A688),SUMIFS('Census Data'!J:J,'Census Data'!$A:$A,$A688))/SUMIFS('Census Data'!$F:$F,'Census Data'!$A:$A,$A688)</f>
        <v>0.9765357237015555</v>
      </c>
      <c r="G688" s="17">
        <f>SUM(SUMIFS('Census Data'!K:K,'Census Data'!$A:$A,$A688),SUMIFS('Census Data'!L:L,'Census Data'!$A:$A,$A688))/SUMIFS('Census Data'!$F:$F,'Census Data'!$A:$A,$A688)</f>
        <v>3.2516038316196504E-3</v>
      </c>
      <c r="H688" s="17">
        <f>SUM(SUMIFS('Census Data'!O:O,'Census Data'!$A:$A,$A688),SUMIFS('Census Data'!P:P,'Census Data'!$A:$A,$A688))/SUMIFS('Census Data'!$F:$F,'Census Data'!$A:$A,$A688)</f>
        <v>7.8214254328148342E-3</v>
      </c>
      <c r="I688" s="19">
        <f t="shared" si="20"/>
        <v>1.2391247034010067E-2</v>
      </c>
      <c r="J688" s="17">
        <f>SUM(SUMIFS('Census Data'!W:W,'Census Data'!$A:$A,$A688),SUMIFS('Census Data'!X:X,'Census Data'!$A:$A,$A688))/SUMIFS('Census Data'!$F:$F,'Census Data'!$A:$A,$A688)</f>
        <v>1.269883118024431E-2</v>
      </c>
      <c r="K688" s="19">
        <f t="shared" si="21"/>
        <v>0.98730116881975571</v>
      </c>
      <c r="L688" s="24">
        <f>'EPA Data'!D689/SUM('EPA Data'!D:D)</f>
        <v>1.2300032764476547E-4</v>
      </c>
      <c r="M688" s="24">
        <f>'EPA Data'!E689/SUM('EPA Data'!E:E)</f>
        <v>1.4456366581691712E-4</v>
      </c>
      <c r="N688" s="24">
        <f>'EPA Data'!F689/SUM('EPA Data'!F:F)</f>
        <v>1.9057443264991369E-4</v>
      </c>
      <c r="O688" s="24">
        <f>'EPA Data'!G689/SUM('EPA Data'!G:G)</f>
        <v>5.581390572158513E-5</v>
      </c>
      <c r="P688" s="24">
        <f>'EPA Data'!H689/SUM('EPA Data'!H:H)</f>
        <v>7.3311434014596889E-5</v>
      </c>
      <c r="Q688" s="24">
        <f>'EPA Data'!I689/SUM('EPA Data'!I:I)</f>
        <v>5.0416416511392331E-5</v>
      </c>
      <c r="R688" s="24">
        <f>'EPA Data'!J689/SUM('EPA Data'!J:J)</f>
        <v>5.4490782631518459E-5</v>
      </c>
      <c r="S688" s="24">
        <f>'EPA Data'!K689/SUM('EPA Data'!K:K)</f>
        <v>7.7801161232874338E-5</v>
      </c>
      <c r="T688" s="24">
        <f>'EPA Data'!L689/SUM('EPA Data'!L:L)</f>
        <v>9.9207515224907376E-5</v>
      </c>
      <c r="U688" s="24">
        <f>'EPA Data'!M689/SUM('EPA Data'!M:M)</f>
        <v>1.2338401466572863E-4</v>
      </c>
      <c r="V688" s="24">
        <f>'EPA Data'!N689/SUM('EPA Data'!N:N)</f>
        <v>7.6103162777837812E-5</v>
      </c>
      <c r="W688" s="24">
        <f>'EPA Data'!O689/SUM('EPA Data'!O:O)</f>
        <v>9.3220281249530357E-5</v>
      </c>
      <c r="X688" s="24">
        <f>'EPA Data'!P689/SUM('EPA Data'!P:P)</f>
        <v>1.1422948472435289E-4</v>
      </c>
    </row>
    <row r="689" spans="1:24" x14ac:dyDescent="0.25">
      <c r="A689" s="16" t="s">
        <v>1232</v>
      </c>
      <c r="B689" s="16" t="s">
        <v>1200</v>
      </c>
      <c r="C689" s="21" t="s">
        <v>231</v>
      </c>
      <c r="D689" s="17">
        <f>SUMIFS('Census Data'!G:G,'Census Data'!$A:$A,$A689)/SUMIFS('Census Data'!$F:$F,'Census Data'!$A:$A,$A689)</f>
        <v>0.49894863322319016</v>
      </c>
      <c r="E689" s="19">
        <f>SUMIFS('Census Data'!H:H,'Census Data'!$A:$A,$A689)/SUMIFS('Census Data'!$F:$F,'Census Data'!$A:$A,$A689)</f>
        <v>0.50105136677680984</v>
      </c>
      <c r="F689" s="17">
        <f>SUM(SUMIFS('Census Data'!I:I,'Census Data'!$A:$A,$A689),SUMIFS('Census Data'!J:J,'Census Data'!$A:$A,$A689))/SUMIFS('Census Data'!$F:$F,'Census Data'!$A:$A,$A689)</f>
        <v>0.9601481926504456</v>
      </c>
      <c r="G689" s="17">
        <f>SUM(SUMIFS('Census Data'!K:K,'Census Data'!$A:$A,$A689),SUMIFS('Census Data'!L:L,'Census Data'!$A:$A,$A689))/SUMIFS('Census Data'!$F:$F,'Census Data'!$A:$A,$A689)</f>
        <v>8.6111945529187949E-3</v>
      </c>
      <c r="H689" s="17">
        <f>SUM(SUMIFS('Census Data'!O:O,'Census Data'!$A:$A,$A689),SUMIFS('Census Data'!P:P,'Census Data'!$A:$A,$A689))/SUMIFS('Census Data'!$F:$F,'Census Data'!$A:$A,$A689)</f>
        <v>7.0091118453990183E-3</v>
      </c>
      <c r="I689" s="19">
        <f t="shared" si="20"/>
        <v>2.4231500951236606E-2</v>
      </c>
      <c r="J689" s="17">
        <f>SUM(SUMIFS('Census Data'!W:W,'Census Data'!$A:$A,$A689),SUMIFS('Census Data'!X:X,'Census Data'!$A:$A,$A689))/SUMIFS('Census Data'!$F:$F,'Census Data'!$A:$A,$A689)</f>
        <v>5.4070291378792427E-2</v>
      </c>
      <c r="K689" s="19">
        <f t="shared" si="21"/>
        <v>0.94592970862120762</v>
      </c>
      <c r="L689" s="24">
        <f>'EPA Data'!D690/SUM('EPA Data'!D:D)</f>
        <v>7.4694914857204993E-5</v>
      </c>
      <c r="M689" s="24">
        <f>'EPA Data'!E690/SUM('EPA Data'!E:E)</f>
        <v>1.1417797561457422E-4</v>
      </c>
      <c r="N689" s="24">
        <f>'EPA Data'!F690/SUM('EPA Data'!F:F)</f>
        <v>1.7755611055634719E-4</v>
      </c>
      <c r="O689" s="24">
        <f>'EPA Data'!G690/SUM('EPA Data'!G:G)</f>
        <v>5.4993729820484632E-5</v>
      </c>
      <c r="P689" s="24">
        <f>'EPA Data'!H690/SUM('EPA Data'!H:H)</f>
        <v>7.0813979119044402E-5</v>
      </c>
      <c r="Q689" s="24">
        <f>'EPA Data'!I690/SUM('EPA Data'!I:I)</f>
        <v>3.739101302758767E-5</v>
      </c>
      <c r="R689" s="24">
        <f>'EPA Data'!J690/SUM('EPA Data'!J:J)</f>
        <v>6.5864851224718755E-5</v>
      </c>
      <c r="S689" s="24">
        <f>'EPA Data'!K690/SUM('EPA Data'!K:K)</f>
        <v>8.7410053848165271E-5</v>
      </c>
      <c r="T689" s="24">
        <f>'EPA Data'!L690/SUM('EPA Data'!L:L)</f>
        <v>1.0641475163942072E-4</v>
      </c>
      <c r="U689" s="24">
        <f>'EPA Data'!M690/SUM('EPA Data'!M:M)</f>
        <v>9.8186795489572731E-5</v>
      </c>
      <c r="V689" s="24">
        <f>'EPA Data'!N690/SUM('EPA Data'!N:N)</f>
        <v>7.2786977313077557E-5</v>
      </c>
      <c r="W689" s="24">
        <f>'EPA Data'!O690/SUM('EPA Data'!O:O)</f>
        <v>8.5698644054451581E-5</v>
      </c>
      <c r="X689" s="24">
        <f>'EPA Data'!P690/SUM('EPA Data'!P:P)</f>
        <v>1.4215453797585502E-4</v>
      </c>
    </row>
    <row r="690" spans="1:24" x14ac:dyDescent="0.25">
      <c r="A690" s="16" t="s">
        <v>1233</v>
      </c>
      <c r="B690" s="16" t="s">
        <v>1200</v>
      </c>
      <c r="C690" s="21" t="s">
        <v>1234</v>
      </c>
      <c r="D690" s="17">
        <f>SUMIFS('Census Data'!G:G,'Census Data'!$A:$A,$A690)/SUMIFS('Census Data'!$F:$F,'Census Data'!$A:$A,$A690)</f>
        <v>0.50194598770016929</v>
      </c>
      <c r="E690" s="19">
        <f>SUMIFS('Census Data'!H:H,'Census Data'!$A:$A,$A690)/SUMIFS('Census Data'!$F:$F,'Census Data'!$A:$A,$A690)</f>
        <v>0.49805401229983065</v>
      </c>
      <c r="F690" s="17">
        <f>SUM(SUMIFS('Census Data'!I:I,'Census Data'!$A:$A,$A690),SUMIFS('Census Data'!J:J,'Census Data'!$A:$A,$A690))/SUMIFS('Census Data'!$F:$F,'Census Data'!$A:$A,$A690)</f>
        <v>0.94358121156302921</v>
      </c>
      <c r="G690" s="17">
        <f>SUM(SUMIFS('Census Data'!K:K,'Census Data'!$A:$A,$A690),SUMIFS('Census Data'!L:L,'Census Data'!$A:$A,$A690))/SUMIFS('Census Data'!$F:$F,'Census Data'!$A:$A,$A690)</f>
        <v>2.7243827802370838E-2</v>
      </c>
      <c r="H690" s="17">
        <f>SUM(SUMIFS('Census Data'!O:O,'Census Data'!$A:$A,$A690),SUMIFS('Census Data'!P:P,'Census Data'!$A:$A,$A690))/SUMIFS('Census Data'!$F:$F,'Census Data'!$A:$A,$A690)</f>
        <v>5.6745595531655724E-3</v>
      </c>
      <c r="I690" s="19">
        <f t="shared" si="20"/>
        <v>2.3500401081434363E-2</v>
      </c>
      <c r="J690" s="17">
        <f>SUM(SUMIFS('Census Data'!W:W,'Census Data'!$A:$A,$A690),SUMIFS('Census Data'!X:X,'Census Data'!$A:$A,$A690))/SUMIFS('Census Data'!$F:$F,'Census Data'!$A:$A,$A690)</f>
        <v>1.7974390207671054E-2</v>
      </c>
      <c r="K690" s="19">
        <f t="shared" si="21"/>
        <v>0.982025609792329</v>
      </c>
      <c r="L690" s="24">
        <f>'EPA Data'!D691/SUM('EPA Data'!D:D)</f>
        <v>3.7018992813613315E-4</v>
      </c>
      <c r="M690" s="24">
        <f>'EPA Data'!E691/SUM('EPA Data'!E:E)</f>
        <v>2.7741589457043827E-4</v>
      </c>
      <c r="N690" s="24">
        <f>'EPA Data'!F691/SUM('EPA Data'!F:F)</f>
        <v>4.6949260521277108E-4</v>
      </c>
      <c r="O690" s="24">
        <f>'EPA Data'!G691/SUM('EPA Data'!G:G)</f>
        <v>6.1906257163621818E-5</v>
      </c>
      <c r="P690" s="24">
        <f>'EPA Data'!H691/SUM('EPA Data'!H:H)</f>
        <v>9.4644838185385923E-5</v>
      </c>
      <c r="Q690" s="24">
        <f>'EPA Data'!I691/SUM('EPA Data'!I:I)</f>
        <v>4.400264408969521E-5</v>
      </c>
      <c r="R690" s="24">
        <f>'EPA Data'!J691/SUM('EPA Data'!J:J)</f>
        <v>8.2675108573696451E-5</v>
      </c>
      <c r="S690" s="24">
        <f>'EPA Data'!K691/SUM('EPA Data'!K:K)</f>
        <v>1.6254425762427053E-4</v>
      </c>
      <c r="T690" s="24">
        <f>'EPA Data'!L691/SUM('EPA Data'!L:L)</f>
        <v>2.0647263422766705E-4</v>
      </c>
      <c r="U690" s="24">
        <f>'EPA Data'!M691/SUM('EPA Data'!M:M)</f>
        <v>1.1334046992237672E-4</v>
      </c>
      <c r="V690" s="24">
        <f>'EPA Data'!N691/SUM('EPA Data'!N:N)</f>
        <v>7.3721996731944127E-5</v>
      </c>
      <c r="W690" s="24">
        <f>'EPA Data'!O691/SUM('EPA Data'!O:O)</f>
        <v>1.0580593229334222E-4</v>
      </c>
      <c r="X690" s="24">
        <f>'EPA Data'!P691/SUM('EPA Data'!P:P)</f>
        <v>2.1551157191327321E-4</v>
      </c>
    </row>
    <row r="691" spans="1:24" x14ac:dyDescent="0.25">
      <c r="A691" s="16" t="s">
        <v>1235</v>
      </c>
      <c r="B691" s="16" t="s">
        <v>1200</v>
      </c>
      <c r="C691" s="21" t="s">
        <v>235</v>
      </c>
      <c r="D691" s="17">
        <f>SUMIFS('Census Data'!G:G,'Census Data'!$A:$A,$A691)/SUMIFS('Census Data'!$F:$F,'Census Data'!$A:$A,$A691)</f>
        <v>0.47853852118779366</v>
      </c>
      <c r="E691" s="19">
        <f>SUMIFS('Census Data'!H:H,'Census Data'!$A:$A,$A691)/SUMIFS('Census Data'!$F:$F,'Census Data'!$A:$A,$A691)</f>
        <v>0.52146147881220639</v>
      </c>
      <c r="F691" s="17">
        <f>SUM(SUMIFS('Census Data'!I:I,'Census Data'!$A:$A,$A691),SUMIFS('Census Data'!J:J,'Census Data'!$A:$A,$A691))/SUMIFS('Census Data'!$F:$F,'Census Data'!$A:$A,$A691)</f>
        <v>0.88433760586294452</v>
      </c>
      <c r="G691" s="17">
        <f>SUM(SUMIFS('Census Data'!K:K,'Census Data'!$A:$A,$A691),SUMIFS('Census Data'!L:L,'Census Data'!$A:$A,$A691))/SUMIFS('Census Data'!$F:$F,'Census Data'!$A:$A,$A691)</f>
        <v>7.3773358269093342E-2</v>
      </c>
      <c r="H691" s="17">
        <f>SUM(SUMIFS('Census Data'!O:O,'Census Data'!$A:$A,$A691),SUMIFS('Census Data'!P:P,'Census Data'!$A:$A,$A691))/SUMIFS('Census Data'!$F:$F,'Census Data'!$A:$A,$A691)</f>
        <v>9.8526661497057889E-3</v>
      </c>
      <c r="I691" s="19">
        <f t="shared" si="20"/>
        <v>3.2036369718256297E-2</v>
      </c>
      <c r="J691" s="17">
        <f>SUM(SUMIFS('Census Data'!W:W,'Census Data'!$A:$A,$A691),SUMIFS('Census Data'!X:X,'Census Data'!$A:$A,$A691))/SUMIFS('Census Data'!$F:$F,'Census Data'!$A:$A,$A691)</f>
        <v>4.4063312502850886E-2</v>
      </c>
      <c r="K691" s="19">
        <f t="shared" si="21"/>
        <v>0.95593668749714911</v>
      </c>
      <c r="L691" s="24">
        <f>'EPA Data'!D692/SUM('EPA Data'!D:D)</f>
        <v>2.1783216579162305E-4</v>
      </c>
      <c r="M691" s="24">
        <f>'EPA Data'!E692/SUM('EPA Data'!E:E)</f>
        <v>3.4118035626223213E-4</v>
      </c>
      <c r="N691" s="24">
        <f>'EPA Data'!F692/SUM('EPA Data'!F:F)</f>
        <v>5.3548268763471002E-4</v>
      </c>
      <c r="O691" s="24">
        <f>'EPA Data'!G692/SUM('EPA Data'!G:G)</f>
        <v>1.9560277812385139E-4</v>
      </c>
      <c r="P691" s="24">
        <f>'EPA Data'!H692/SUM('EPA Data'!H:H)</f>
        <v>2.3480627862167212E-4</v>
      </c>
      <c r="Q691" s="24">
        <f>'EPA Data'!I692/SUM('EPA Data'!I:I)</f>
        <v>1.1608841294664018E-4</v>
      </c>
      <c r="R691" s="24">
        <f>'EPA Data'!J692/SUM('EPA Data'!J:J)</f>
        <v>1.740511934134988E-4</v>
      </c>
      <c r="S691" s="24">
        <f>'EPA Data'!K692/SUM('EPA Data'!K:K)</f>
        <v>2.4633431837397038E-4</v>
      </c>
      <c r="T691" s="24">
        <f>'EPA Data'!L692/SUM('EPA Data'!L:L)</f>
        <v>3.0161049652760729E-4</v>
      </c>
      <c r="U691" s="24">
        <f>'EPA Data'!M692/SUM('EPA Data'!M:M)</f>
        <v>3.5179071063541216E-4</v>
      </c>
      <c r="V691" s="24">
        <f>'EPA Data'!N692/SUM('EPA Data'!N:N)</f>
        <v>2.3269871656097414E-4</v>
      </c>
      <c r="W691" s="24">
        <f>'EPA Data'!O692/SUM('EPA Data'!O:O)</f>
        <v>2.4233621211740801E-4</v>
      </c>
      <c r="X691" s="24">
        <f>'EPA Data'!P692/SUM('EPA Data'!P:P)</f>
        <v>4.1100246377767218E-4</v>
      </c>
    </row>
    <row r="692" spans="1:24" x14ac:dyDescent="0.25">
      <c r="A692" s="16" t="s">
        <v>1236</v>
      </c>
      <c r="B692" s="16" t="s">
        <v>1200</v>
      </c>
      <c r="C692" s="21" t="s">
        <v>85</v>
      </c>
      <c r="D692" s="17">
        <f>SUMIFS('Census Data'!G:G,'Census Data'!$A:$A,$A692)/SUMIFS('Census Data'!$F:$F,'Census Data'!$A:$A,$A692)</f>
        <v>0.49978071549401665</v>
      </c>
      <c r="E692" s="19">
        <f>SUMIFS('Census Data'!H:H,'Census Data'!$A:$A,$A692)/SUMIFS('Census Data'!$F:$F,'Census Data'!$A:$A,$A692)</f>
        <v>0.5002192845059833</v>
      </c>
      <c r="F692" s="17">
        <f>SUM(SUMIFS('Census Data'!I:I,'Census Data'!$A:$A,$A692),SUMIFS('Census Data'!J:J,'Census Data'!$A:$A,$A692))/SUMIFS('Census Data'!$F:$F,'Census Data'!$A:$A,$A692)</f>
        <v>0.97807154940166652</v>
      </c>
      <c r="G692" s="17">
        <f>SUM(SUMIFS('Census Data'!K:K,'Census Data'!$A:$A,$A692),SUMIFS('Census Data'!L:L,'Census Data'!$A:$A,$A692))/SUMIFS('Census Data'!$F:$F,'Census Data'!$A:$A,$A692)</f>
        <v>2.9446776517762043E-3</v>
      </c>
      <c r="H692" s="17">
        <f>SUM(SUMIFS('Census Data'!O:O,'Census Data'!$A:$A,$A692),SUMIFS('Census Data'!P:P,'Census Data'!$A:$A,$A692))/SUMIFS('Census Data'!$F:$F,'Census Data'!$A:$A,$A692)</f>
        <v>4.0724265396904959E-3</v>
      </c>
      <c r="I692" s="19">
        <f t="shared" si="20"/>
        <v>1.4911346406866754E-2</v>
      </c>
      <c r="J692" s="17">
        <f>SUM(SUMIFS('Census Data'!W:W,'Census Data'!$A:$A,$A692),SUMIFS('Census Data'!X:X,'Census Data'!$A:$A,$A692))/SUMIFS('Census Data'!$F:$F,'Census Data'!$A:$A,$A692)</f>
        <v>1.6039095294781029E-2</v>
      </c>
      <c r="K692" s="19">
        <f t="shared" si="21"/>
        <v>0.98396090470521902</v>
      </c>
      <c r="L692" s="24">
        <f>'EPA Data'!D693/SUM('EPA Data'!D:D)</f>
        <v>2.0092103905719127E-4</v>
      </c>
      <c r="M692" s="24">
        <f>'EPA Data'!E693/SUM('EPA Data'!E:E)</f>
        <v>2.0296608439074464E-4</v>
      </c>
      <c r="N692" s="24">
        <f>'EPA Data'!F693/SUM('EPA Data'!F:F)</f>
        <v>3.1399244613240773E-4</v>
      </c>
      <c r="O692" s="24">
        <f>'EPA Data'!G693/SUM('EPA Data'!G:G)</f>
        <v>6.0437012131246011E-5</v>
      </c>
      <c r="P692" s="24">
        <f>'EPA Data'!H693/SUM('EPA Data'!H:H)</f>
        <v>9.527894699502411E-5</v>
      </c>
      <c r="Q692" s="24">
        <f>'EPA Data'!I693/SUM('EPA Data'!I:I)</f>
        <v>4.6080166363099653E-5</v>
      </c>
      <c r="R692" s="24">
        <f>'EPA Data'!J693/SUM('EPA Data'!J:J)</f>
        <v>7.0201620394430437E-5</v>
      </c>
      <c r="S692" s="24">
        <f>'EPA Data'!K693/SUM('EPA Data'!K:K)</f>
        <v>1.3922362711291211E-4</v>
      </c>
      <c r="T692" s="24">
        <f>'EPA Data'!L693/SUM('EPA Data'!L:L)</f>
        <v>1.6153584129287548E-4</v>
      </c>
      <c r="U692" s="24">
        <f>'EPA Data'!M693/SUM('EPA Data'!M:M)</f>
        <v>1.645176555844788E-4</v>
      </c>
      <c r="V692" s="24">
        <f>'EPA Data'!N693/SUM('EPA Data'!N:N)</f>
        <v>8.2884130798892714E-5</v>
      </c>
      <c r="W692" s="24">
        <f>'EPA Data'!O693/SUM('EPA Data'!O:O)</f>
        <v>1.311804416779012E-4</v>
      </c>
      <c r="X692" s="24">
        <f>'EPA Data'!P693/SUM('EPA Data'!P:P)</f>
        <v>2.1868957545603511E-4</v>
      </c>
    </row>
    <row r="693" spans="1:24" x14ac:dyDescent="0.25">
      <c r="A693" s="16" t="s">
        <v>1237</v>
      </c>
      <c r="B693" s="16" t="s">
        <v>1200</v>
      </c>
      <c r="C693" s="21" t="s">
        <v>621</v>
      </c>
      <c r="D693" s="17">
        <f>SUMIFS('Census Data'!G:G,'Census Data'!$A:$A,$A693)/SUMIFS('Census Data'!$F:$F,'Census Data'!$A:$A,$A693)</f>
        <v>0.48835097082639323</v>
      </c>
      <c r="E693" s="19">
        <f>SUMIFS('Census Data'!H:H,'Census Data'!$A:$A,$A693)/SUMIFS('Census Data'!$F:$F,'Census Data'!$A:$A,$A693)</f>
        <v>0.51164902917360677</v>
      </c>
      <c r="F693" s="17">
        <f>SUM(SUMIFS('Census Data'!I:I,'Census Data'!$A:$A,$A693),SUMIFS('Census Data'!J:J,'Census Data'!$A:$A,$A693))/SUMIFS('Census Data'!$F:$F,'Census Data'!$A:$A,$A693)</f>
        <v>0.86566709367446626</v>
      </c>
      <c r="G693" s="17">
        <f>SUM(SUMIFS('Census Data'!K:K,'Census Data'!$A:$A,$A693),SUMIFS('Census Data'!L:L,'Census Data'!$A:$A,$A693))/SUMIFS('Census Data'!$F:$F,'Census Data'!$A:$A,$A693)</f>
        <v>4.5362429033374653E-2</v>
      </c>
      <c r="H693" s="17">
        <f>SUM(SUMIFS('Census Data'!O:O,'Census Data'!$A:$A,$A693),SUMIFS('Census Data'!P:P,'Census Data'!$A:$A,$A693))/SUMIFS('Census Data'!$F:$F,'Census Data'!$A:$A,$A693)</f>
        <v>6.4983092266228018E-2</v>
      </c>
      <c r="I693" s="19">
        <f t="shared" si="20"/>
        <v>2.3987385025931118E-2</v>
      </c>
      <c r="J693" s="17">
        <f>SUM(SUMIFS('Census Data'!W:W,'Census Data'!$A:$A,$A693),SUMIFS('Census Data'!X:X,'Census Data'!$A:$A,$A693))/SUMIFS('Census Data'!$F:$F,'Census Data'!$A:$A,$A693)</f>
        <v>4.2741212564088152E-2</v>
      </c>
      <c r="K693" s="19">
        <f t="shared" si="21"/>
        <v>0.95725878743591186</v>
      </c>
      <c r="L693" s="24">
        <f>'EPA Data'!D694/SUM('EPA Data'!D:D)</f>
        <v>7.3737021625783921E-4</v>
      </c>
      <c r="M693" s="24">
        <f>'EPA Data'!E694/SUM('EPA Data'!E:E)</f>
        <v>9.2751917332879871E-4</v>
      </c>
      <c r="N693" s="24">
        <f>'EPA Data'!F694/SUM('EPA Data'!F:F)</f>
        <v>1.4561493137749929E-3</v>
      </c>
      <c r="O693" s="24">
        <f>'EPA Data'!G694/SUM('EPA Data'!G:G)</f>
        <v>1.1200690674786548E-3</v>
      </c>
      <c r="P693" s="24">
        <f>'EPA Data'!H694/SUM('EPA Data'!H:H)</f>
        <v>8.3091969173241609E-4</v>
      </c>
      <c r="Q693" s="24">
        <f>'EPA Data'!I694/SUM('EPA Data'!I:I)</f>
        <v>5.1005621042650819E-4</v>
      </c>
      <c r="R693" s="24">
        <f>'EPA Data'!J694/SUM('EPA Data'!J:J)</f>
        <v>6.5993547494262836E-4</v>
      </c>
      <c r="S693" s="24">
        <f>'EPA Data'!K694/SUM('EPA Data'!K:K)</f>
        <v>6.3773326664808211E-4</v>
      </c>
      <c r="T693" s="24">
        <f>'EPA Data'!L694/SUM('EPA Data'!L:L)</f>
        <v>7.4331093464739676E-4</v>
      </c>
      <c r="U693" s="24">
        <f>'EPA Data'!M694/SUM('EPA Data'!M:M)</f>
        <v>1.2162928994420299E-3</v>
      </c>
      <c r="V693" s="24">
        <f>'EPA Data'!N694/SUM('EPA Data'!N:N)</f>
        <v>8.6221595378276322E-4</v>
      </c>
      <c r="W693" s="24">
        <f>'EPA Data'!O694/SUM('EPA Data'!O:O)</f>
        <v>6.6929410730617476E-4</v>
      </c>
      <c r="X693" s="24">
        <f>'EPA Data'!P694/SUM('EPA Data'!P:P)</f>
        <v>1.0327384768522147E-3</v>
      </c>
    </row>
    <row r="694" spans="1:24" x14ac:dyDescent="0.25">
      <c r="A694" s="16" t="s">
        <v>1238</v>
      </c>
      <c r="B694" s="16" t="s">
        <v>1200</v>
      </c>
      <c r="C694" s="21" t="s">
        <v>819</v>
      </c>
      <c r="D694" s="17">
        <f>SUMIFS('Census Data'!G:G,'Census Data'!$A:$A,$A694)/SUMIFS('Census Data'!$F:$F,'Census Data'!$A:$A,$A694)</f>
        <v>0.49260566983932041</v>
      </c>
      <c r="E694" s="19">
        <f>SUMIFS('Census Data'!H:H,'Census Data'!$A:$A,$A694)/SUMIFS('Census Data'!$F:$F,'Census Data'!$A:$A,$A694)</f>
        <v>0.50739433016067959</v>
      </c>
      <c r="F694" s="17">
        <f>SUM(SUMIFS('Census Data'!I:I,'Census Data'!$A:$A,$A694),SUMIFS('Census Data'!J:J,'Census Data'!$A:$A,$A694))/SUMIFS('Census Data'!$F:$F,'Census Data'!$A:$A,$A694)</f>
        <v>0.93876010643741681</v>
      </c>
      <c r="G694" s="17">
        <f>SUM(SUMIFS('Census Data'!K:K,'Census Data'!$A:$A,$A694),SUMIFS('Census Data'!L:L,'Census Data'!$A:$A,$A694))/SUMIFS('Census Data'!$F:$F,'Census Data'!$A:$A,$A694)</f>
        <v>3.1816088424930916E-2</v>
      </c>
      <c r="H694" s="17">
        <f>SUM(SUMIFS('Census Data'!O:O,'Census Data'!$A:$A,$A694),SUMIFS('Census Data'!P:P,'Census Data'!$A:$A,$A694))/SUMIFS('Census Data'!$F:$F,'Census Data'!$A:$A,$A694)</f>
        <v>9.0062429638726842E-3</v>
      </c>
      <c r="I694" s="19">
        <f t="shared" si="20"/>
        <v>2.0417562173779658E-2</v>
      </c>
      <c r="J694" s="17">
        <f>SUM(SUMIFS('Census Data'!W:W,'Census Data'!$A:$A,$A694),SUMIFS('Census Data'!X:X,'Census Data'!$A:$A,$A694))/SUMIFS('Census Data'!$F:$F,'Census Data'!$A:$A,$A694)</f>
        <v>2.5995292191177976E-2</v>
      </c>
      <c r="K694" s="19">
        <f t="shared" si="21"/>
        <v>0.97400470780882198</v>
      </c>
      <c r="L694" s="24">
        <f>'EPA Data'!D695/SUM('EPA Data'!D:D)</f>
        <v>2.6812497750381054E-4</v>
      </c>
      <c r="M694" s="24">
        <f>'EPA Data'!E695/SUM('EPA Data'!E:E)</f>
        <v>3.627438960782878E-4</v>
      </c>
      <c r="N694" s="24">
        <f>'EPA Data'!F695/SUM('EPA Data'!F:F)</f>
        <v>5.6956619216869738E-4</v>
      </c>
      <c r="O694" s="24">
        <f>'EPA Data'!G695/SUM('EPA Data'!G:G)</f>
        <v>2.9290437303327379E-4</v>
      </c>
      <c r="P694" s="24">
        <f>'EPA Data'!H695/SUM('EPA Data'!H:H)</f>
        <v>2.6341954078359616E-4</v>
      </c>
      <c r="Q694" s="24">
        <f>'EPA Data'!I695/SUM('EPA Data'!I:I)</f>
        <v>1.502028482231741E-4</v>
      </c>
      <c r="R694" s="24">
        <f>'EPA Data'!J695/SUM('EPA Data'!J:J)</f>
        <v>1.9698061966046793E-4</v>
      </c>
      <c r="S694" s="24">
        <f>'EPA Data'!K695/SUM('EPA Data'!K:K)</f>
        <v>2.4289577057412369E-4</v>
      </c>
      <c r="T694" s="24">
        <f>'EPA Data'!L695/SUM('EPA Data'!L:L)</f>
        <v>2.7520197503255256E-4</v>
      </c>
      <c r="U694" s="24">
        <f>'EPA Data'!M695/SUM('EPA Data'!M:M)</f>
        <v>4.1527019239381385E-4</v>
      </c>
      <c r="V694" s="24">
        <f>'EPA Data'!N695/SUM('EPA Data'!N:N)</f>
        <v>2.5647695811620622E-4</v>
      </c>
      <c r="W694" s="24">
        <f>'EPA Data'!O695/SUM('EPA Data'!O:O)</f>
        <v>2.6534606939666177E-4</v>
      </c>
      <c r="X694" s="24">
        <f>'EPA Data'!P695/SUM('EPA Data'!P:P)</f>
        <v>4.0896552771214006E-4</v>
      </c>
    </row>
    <row r="695" spans="1:24" x14ac:dyDescent="0.25">
      <c r="A695" s="16" t="s">
        <v>1239</v>
      </c>
      <c r="B695" s="16" t="s">
        <v>1200</v>
      </c>
      <c r="C695" s="21" t="s">
        <v>1240</v>
      </c>
      <c r="D695" s="17">
        <f>SUMIFS('Census Data'!G:G,'Census Data'!$A:$A,$A695)/SUMIFS('Census Data'!$F:$F,'Census Data'!$A:$A,$A695)</f>
        <v>0.50035789213871407</v>
      </c>
      <c r="E695" s="19">
        <f>SUMIFS('Census Data'!H:H,'Census Data'!$A:$A,$A695)/SUMIFS('Census Data'!$F:$F,'Census Data'!$A:$A,$A695)</f>
        <v>0.49964210786128593</v>
      </c>
      <c r="F695" s="17">
        <f>SUM(SUMIFS('Census Data'!I:I,'Census Data'!$A:$A,$A695),SUMIFS('Census Data'!J:J,'Census Data'!$A:$A,$A695))/SUMIFS('Census Data'!$F:$F,'Census Data'!$A:$A,$A695)</f>
        <v>0.9714426755522646</v>
      </c>
      <c r="G695" s="17">
        <f>SUM(SUMIFS('Census Data'!K:K,'Census Data'!$A:$A,$A695),SUMIFS('Census Data'!L:L,'Census Data'!$A:$A,$A695))/SUMIFS('Census Data'!$F:$F,'Census Data'!$A:$A,$A695)</f>
        <v>7.1578427742811307E-3</v>
      </c>
      <c r="H695" s="17">
        <f>SUM(SUMIFS('Census Data'!O:O,'Census Data'!$A:$A,$A695),SUMIFS('Census Data'!P:P,'Census Data'!$A:$A,$A695))/SUMIFS('Census Data'!$F:$F,'Census Data'!$A:$A,$A695)</f>
        <v>4.4921633962729853E-3</v>
      </c>
      <c r="I695" s="19">
        <f t="shared" si="20"/>
        <v>1.6907318277181282E-2</v>
      </c>
      <c r="J695" s="17">
        <f>SUM(SUMIFS('Census Data'!W:W,'Census Data'!$A:$A,$A695),SUMIFS('Census Data'!X:X,'Census Data'!$A:$A,$A695))/SUMIFS('Census Data'!$F:$F,'Census Data'!$A:$A,$A695)</f>
        <v>2.0659015179563124E-2</v>
      </c>
      <c r="K695" s="19">
        <f t="shared" si="21"/>
        <v>0.97934098482043686</v>
      </c>
      <c r="L695" s="24">
        <f>'EPA Data'!D696/SUM('EPA Data'!D:D)</f>
        <v>1.4528194147118528E-4</v>
      </c>
      <c r="M695" s="24">
        <f>'EPA Data'!E696/SUM('EPA Data'!E:E)</f>
        <v>1.9735552063952392E-4</v>
      </c>
      <c r="N695" s="24">
        <f>'EPA Data'!F696/SUM('EPA Data'!F:F)</f>
        <v>2.5992877219476883E-4</v>
      </c>
      <c r="O695" s="24">
        <f>'EPA Data'!G696/SUM('EPA Data'!G:G)</f>
        <v>8.6277608010627252E-5</v>
      </c>
      <c r="P695" s="24">
        <f>'EPA Data'!H696/SUM('EPA Data'!H:H)</f>
        <v>1.2731045440207719E-4</v>
      </c>
      <c r="Q695" s="24">
        <f>'EPA Data'!I696/SUM('EPA Data'!I:I)</f>
        <v>8.0564436896764761E-5</v>
      </c>
      <c r="R695" s="24">
        <f>'EPA Data'!J696/SUM('EPA Data'!J:J)</f>
        <v>1.0402646614521009E-4</v>
      </c>
      <c r="S695" s="24">
        <f>'EPA Data'!K696/SUM('EPA Data'!K:K)</f>
        <v>1.6187266007518754E-4</v>
      </c>
      <c r="T695" s="24">
        <f>'EPA Data'!L696/SUM('EPA Data'!L:L)</f>
        <v>1.7030822883870467E-4</v>
      </c>
      <c r="U695" s="24">
        <f>'EPA Data'!M696/SUM('EPA Data'!M:M)</f>
        <v>2.0255178659578751E-4</v>
      </c>
      <c r="V695" s="24">
        <f>'EPA Data'!N696/SUM('EPA Data'!N:N)</f>
        <v>1.0425297006929948E-4</v>
      </c>
      <c r="W695" s="24">
        <f>'EPA Data'!O696/SUM('EPA Data'!O:O)</f>
        <v>1.5359532330035521E-4</v>
      </c>
      <c r="X695" s="24">
        <f>'EPA Data'!P696/SUM('EPA Data'!P:P)</f>
        <v>2.2948569827738663E-4</v>
      </c>
    </row>
    <row r="696" spans="1:24" x14ac:dyDescent="0.25">
      <c r="A696" s="16" t="s">
        <v>1241</v>
      </c>
      <c r="B696" s="16" t="s">
        <v>1200</v>
      </c>
      <c r="C696" s="21" t="s">
        <v>1242</v>
      </c>
      <c r="D696" s="17">
        <f>SUMIFS('Census Data'!G:G,'Census Data'!$A:$A,$A696)/SUMIFS('Census Data'!$F:$F,'Census Data'!$A:$A,$A696)</f>
        <v>0.49980917263124519</v>
      </c>
      <c r="E696" s="19">
        <f>SUMIFS('Census Data'!H:H,'Census Data'!$A:$A,$A696)/SUMIFS('Census Data'!$F:$F,'Census Data'!$A:$A,$A696)</f>
        <v>0.50019082736875475</v>
      </c>
      <c r="F696" s="17">
        <f>SUM(SUMIFS('Census Data'!I:I,'Census Data'!$A:$A,$A696),SUMIFS('Census Data'!J:J,'Census Data'!$A:$A,$A696))/SUMIFS('Census Data'!$F:$F,'Census Data'!$A:$A,$A696)</f>
        <v>0.86562817433988415</v>
      </c>
      <c r="G696" s="17">
        <f>SUM(SUMIFS('Census Data'!K:K,'Census Data'!$A:$A,$A696),SUMIFS('Census Data'!L:L,'Census Data'!$A:$A,$A696))/SUMIFS('Census Data'!$F:$F,'Census Data'!$A:$A,$A696)</f>
        <v>7.8245092800817331E-2</v>
      </c>
      <c r="H696" s="17">
        <f>SUM(SUMIFS('Census Data'!O:O,'Census Data'!$A:$A,$A696),SUMIFS('Census Data'!P:P,'Census Data'!$A:$A,$A696))/SUMIFS('Census Data'!$F:$F,'Census Data'!$A:$A,$A696)</f>
        <v>3.1295688475788411E-2</v>
      </c>
      <c r="I696" s="19">
        <f t="shared" si="20"/>
        <v>2.4831044383510026E-2</v>
      </c>
      <c r="J696" s="17">
        <f>SUM(SUMIFS('Census Data'!W:W,'Census Data'!$A:$A,$A696),SUMIFS('Census Data'!X:X,'Census Data'!$A:$A,$A696))/SUMIFS('Census Data'!$F:$F,'Census Data'!$A:$A,$A696)</f>
        <v>4.3003681500314132E-2</v>
      </c>
      <c r="K696" s="19">
        <f t="shared" si="21"/>
        <v>0.95699631849968592</v>
      </c>
      <c r="L696" s="24">
        <f>'EPA Data'!D697/SUM('EPA Data'!D:D)</f>
        <v>7.6036574497070257E-4</v>
      </c>
      <c r="M696" s="24">
        <f>'EPA Data'!E697/SUM('EPA Data'!E:E)</f>
        <v>7.5175000288393889E-4</v>
      </c>
      <c r="N696" s="24">
        <f>'EPA Data'!F697/SUM('EPA Data'!F:F)</f>
        <v>1.2480409858390132E-3</v>
      </c>
      <c r="O696" s="24">
        <f>'EPA Data'!G697/SUM('EPA Data'!G:G)</f>
        <v>4.7669621580536872E-4</v>
      </c>
      <c r="P696" s="24">
        <f>'EPA Data'!H697/SUM('EPA Data'!H:H)</f>
        <v>4.7605046169000084E-4</v>
      </c>
      <c r="Q696" s="24">
        <f>'EPA Data'!I697/SUM('EPA Data'!I:I)</f>
        <v>2.3928169812061342E-4</v>
      </c>
      <c r="R696" s="24">
        <f>'EPA Data'!J697/SUM('EPA Data'!J:J)</f>
        <v>3.4007437034615635E-4</v>
      </c>
      <c r="S696" s="24">
        <f>'EPA Data'!K697/SUM('EPA Data'!K:K)</f>
        <v>4.6187790684481058E-4</v>
      </c>
      <c r="T696" s="24">
        <f>'EPA Data'!L697/SUM('EPA Data'!L:L)</f>
        <v>5.5364092374540069E-4</v>
      </c>
      <c r="U696" s="24">
        <f>'EPA Data'!M697/SUM('EPA Data'!M:M)</f>
        <v>7.4752494243049796E-4</v>
      </c>
      <c r="V696" s="24">
        <f>'EPA Data'!N697/SUM('EPA Data'!N:N)</f>
        <v>4.5920340472850639E-4</v>
      </c>
      <c r="W696" s="24">
        <f>'EPA Data'!O697/SUM('EPA Data'!O:O)</f>
        <v>5.0628672512018416E-4</v>
      </c>
      <c r="X696" s="24">
        <f>'EPA Data'!P697/SUM('EPA Data'!P:P)</f>
        <v>7.8215402674704823E-4</v>
      </c>
    </row>
    <row r="697" spans="1:24" x14ac:dyDescent="0.25">
      <c r="A697" s="16" t="s">
        <v>1243</v>
      </c>
      <c r="B697" s="16" t="s">
        <v>1200</v>
      </c>
      <c r="C697" s="21" t="s">
        <v>89</v>
      </c>
      <c r="D697" s="17">
        <f>SUMIFS('Census Data'!G:G,'Census Data'!$A:$A,$A697)/SUMIFS('Census Data'!$F:$F,'Census Data'!$A:$A,$A697)</f>
        <v>0.52182523138497461</v>
      </c>
      <c r="E697" s="19">
        <f>SUMIFS('Census Data'!H:H,'Census Data'!$A:$A,$A697)/SUMIFS('Census Data'!$F:$F,'Census Data'!$A:$A,$A697)</f>
        <v>0.47817476861502545</v>
      </c>
      <c r="F697" s="17">
        <f>SUM(SUMIFS('Census Data'!I:I,'Census Data'!$A:$A,$A697),SUMIFS('Census Data'!J:J,'Census Data'!$A:$A,$A697))/SUMIFS('Census Data'!$F:$F,'Census Data'!$A:$A,$A697)</f>
        <v>0.9510130909697323</v>
      </c>
      <c r="G697" s="17">
        <f>SUM(SUMIFS('Census Data'!K:K,'Census Data'!$A:$A,$A697),SUMIFS('Census Data'!L:L,'Census Data'!$A:$A,$A697))/SUMIFS('Census Data'!$F:$F,'Census Data'!$A:$A,$A697)</f>
        <v>2.7390978070541149E-2</v>
      </c>
      <c r="H697" s="17">
        <f>SUM(SUMIFS('Census Data'!O:O,'Census Data'!$A:$A,$A697),SUMIFS('Census Data'!P:P,'Census Data'!$A:$A,$A697))/SUMIFS('Census Data'!$F:$F,'Census Data'!$A:$A,$A697)</f>
        <v>4.5026265321437501E-3</v>
      </c>
      <c r="I697" s="19">
        <f t="shared" si="20"/>
        <v>1.7093304427582834E-2</v>
      </c>
      <c r="J697" s="17">
        <f>SUM(SUMIFS('Census Data'!W:W,'Census Data'!$A:$A,$A697),SUMIFS('Census Data'!X:X,'Census Data'!$A:$A,$A697))/SUMIFS('Census Data'!$F:$F,'Census Data'!$A:$A,$A697)</f>
        <v>2.0053364462603186E-2</v>
      </c>
      <c r="K697" s="19">
        <f t="shared" si="21"/>
        <v>0.9799466355373968</v>
      </c>
      <c r="L697" s="24">
        <f>'EPA Data'!D698/SUM('EPA Data'!D:D)</f>
        <v>1.9859272735673985E-4</v>
      </c>
      <c r="M697" s="24">
        <f>'EPA Data'!E698/SUM('EPA Data'!E:E)</f>
        <v>2.8412848204710387E-4</v>
      </c>
      <c r="N697" s="24">
        <f>'EPA Data'!F698/SUM('EPA Data'!F:F)</f>
        <v>4.2284095771427693E-4</v>
      </c>
      <c r="O697" s="24">
        <f>'EPA Data'!G698/SUM('EPA Data'!G:G)</f>
        <v>1.5772679903668798E-4</v>
      </c>
      <c r="P697" s="24">
        <f>'EPA Data'!H698/SUM('EPA Data'!H:H)</f>
        <v>1.8131142071478227E-4</v>
      </c>
      <c r="Q697" s="24">
        <f>'EPA Data'!I698/SUM('EPA Data'!I:I)</f>
        <v>9.0280750301984072E-5</v>
      </c>
      <c r="R697" s="24">
        <f>'EPA Data'!J698/SUM('EPA Data'!J:J)</f>
        <v>1.3543025048772829E-4</v>
      </c>
      <c r="S697" s="24">
        <f>'EPA Data'!K698/SUM('EPA Data'!K:K)</f>
        <v>1.8724502892755599E-4</v>
      </c>
      <c r="T697" s="24">
        <f>'EPA Data'!L698/SUM('EPA Data'!L:L)</f>
        <v>2.3196654568795287E-4</v>
      </c>
      <c r="U697" s="24">
        <f>'EPA Data'!M698/SUM('EPA Data'!M:M)</f>
        <v>2.7285278276501646E-4</v>
      </c>
      <c r="V697" s="24">
        <f>'EPA Data'!N698/SUM('EPA Data'!N:N)</f>
        <v>1.7307803573905631E-4</v>
      </c>
      <c r="W697" s="24">
        <f>'EPA Data'!O698/SUM('EPA Data'!O:O)</f>
        <v>2.1239231014144757E-4</v>
      </c>
      <c r="X697" s="24">
        <f>'EPA Data'!P698/SUM('EPA Data'!P:P)</f>
        <v>3.1642358671816849E-4</v>
      </c>
    </row>
    <row r="698" spans="1:24" x14ac:dyDescent="0.25">
      <c r="A698" s="16" t="s">
        <v>1244</v>
      </c>
      <c r="B698" s="16" t="s">
        <v>1200</v>
      </c>
      <c r="C698" s="21" t="s">
        <v>242</v>
      </c>
      <c r="D698" s="17">
        <f>SUMIFS('Census Data'!G:G,'Census Data'!$A:$A,$A698)/SUMIFS('Census Data'!$F:$F,'Census Data'!$A:$A,$A698)</f>
        <v>0.48558344640434192</v>
      </c>
      <c r="E698" s="19">
        <f>SUMIFS('Census Data'!H:H,'Census Data'!$A:$A,$A698)/SUMIFS('Census Data'!$F:$F,'Census Data'!$A:$A,$A698)</f>
        <v>0.51441655359565808</v>
      </c>
      <c r="F698" s="17">
        <f>SUM(SUMIFS('Census Data'!I:I,'Census Data'!$A:$A,$A698),SUMIFS('Census Data'!J:J,'Census Data'!$A:$A,$A698))/SUMIFS('Census Data'!$F:$F,'Census Data'!$A:$A,$A698)</f>
        <v>0.874915196743555</v>
      </c>
      <c r="G698" s="17">
        <f>SUM(SUMIFS('Census Data'!K:K,'Census Data'!$A:$A,$A698),SUMIFS('Census Data'!L:L,'Census Data'!$A:$A,$A698))/SUMIFS('Census Data'!$F:$F,'Census Data'!$A:$A,$A698)</f>
        <v>7.9327389028881562E-2</v>
      </c>
      <c r="H698" s="17">
        <f>SUM(SUMIFS('Census Data'!O:O,'Census Data'!$A:$A,$A698),SUMIFS('Census Data'!P:P,'Census Data'!$A:$A,$A698))/SUMIFS('Census Data'!$F:$F,'Census Data'!$A:$A,$A698)</f>
        <v>1.3108160496220198E-2</v>
      </c>
      <c r="I698" s="19">
        <f t="shared" si="20"/>
        <v>3.2649253731343197E-2</v>
      </c>
      <c r="J698" s="17">
        <f>SUM(SUMIFS('Census Data'!W:W,'Census Data'!$A:$A,$A698),SUMIFS('Census Data'!X:X,'Census Data'!$A:$A,$A698))/SUMIFS('Census Data'!$F:$F,'Census Data'!$A:$A,$A698)</f>
        <v>3.5399302190346968E-2</v>
      </c>
      <c r="K698" s="19">
        <f t="shared" si="21"/>
        <v>0.96460069780965307</v>
      </c>
      <c r="L698" s="24">
        <f>'EPA Data'!D699/SUM('EPA Data'!D:D)</f>
        <v>3.2743156743094337E-4</v>
      </c>
      <c r="M698" s="24">
        <f>'EPA Data'!E699/SUM('EPA Data'!E:E)</f>
        <v>4.9469710440584258E-4</v>
      </c>
      <c r="N698" s="24">
        <f>'EPA Data'!F699/SUM('EPA Data'!F:F)</f>
        <v>8.0674477844376504E-4</v>
      </c>
      <c r="O698" s="24">
        <f>'EPA Data'!G699/SUM('EPA Data'!G:G)</f>
        <v>2.8235251694321429E-4</v>
      </c>
      <c r="P698" s="24">
        <f>'EPA Data'!H699/SUM('EPA Data'!H:H)</f>
        <v>3.3237244881113566E-4</v>
      </c>
      <c r="Q698" s="24">
        <f>'EPA Data'!I699/SUM('EPA Data'!I:I)</f>
        <v>1.739262613639769E-4</v>
      </c>
      <c r="R698" s="24">
        <f>'EPA Data'!J699/SUM('EPA Data'!J:J)</f>
        <v>2.652587510723504E-4</v>
      </c>
      <c r="S698" s="24">
        <f>'EPA Data'!K699/SUM('EPA Data'!K:K)</f>
        <v>3.5520132021793461E-4</v>
      </c>
      <c r="T698" s="24">
        <f>'EPA Data'!L699/SUM('EPA Data'!L:L)</f>
        <v>4.3936007503262694E-4</v>
      </c>
      <c r="U698" s="24">
        <f>'EPA Data'!M699/SUM('EPA Data'!M:M)</f>
        <v>4.8230685097845746E-4</v>
      </c>
      <c r="V698" s="24">
        <f>'EPA Data'!N699/SUM('EPA Data'!N:N)</f>
        <v>3.3991035538237659E-4</v>
      </c>
      <c r="W698" s="24">
        <f>'EPA Data'!O699/SUM('EPA Data'!O:O)</f>
        <v>3.4546031088971758E-4</v>
      </c>
      <c r="X698" s="24">
        <f>'EPA Data'!P699/SUM('EPA Data'!P:P)</f>
        <v>5.8982006068020165E-4</v>
      </c>
    </row>
    <row r="699" spans="1:24" x14ac:dyDescent="0.25">
      <c r="A699" s="16" t="s">
        <v>1245</v>
      </c>
      <c r="B699" s="16" t="s">
        <v>1200</v>
      </c>
      <c r="C699" s="21" t="s">
        <v>1246</v>
      </c>
      <c r="D699" s="17">
        <f>SUMIFS('Census Data'!G:G,'Census Data'!$A:$A,$A699)/SUMIFS('Census Data'!$F:$F,'Census Data'!$A:$A,$A699)</f>
        <v>0.49460569550930994</v>
      </c>
      <c r="E699" s="19">
        <f>SUMIFS('Census Data'!H:H,'Census Data'!$A:$A,$A699)/SUMIFS('Census Data'!$F:$F,'Census Data'!$A:$A,$A699)</f>
        <v>0.50539430449069001</v>
      </c>
      <c r="F699" s="17">
        <f>SUM(SUMIFS('Census Data'!I:I,'Census Data'!$A:$A,$A699),SUMIFS('Census Data'!J:J,'Census Data'!$A:$A,$A699))/SUMIFS('Census Data'!$F:$F,'Census Data'!$A:$A,$A699)</f>
        <v>0.96684008762322016</v>
      </c>
      <c r="G699" s="17">
        <f>SUM(SUMIFS('Census Data'!K:K,'Census Data'!$A:$A,$A699),SUMIFS('Census Data'!L:L,'Census Data'!$A:$A,$A699))/SUMIFS('Census Data'!$F:$F,'Census Data'!$A:$A,$A699)</f>
        <v>7.5027382256297919E-3</v>
      </c>
      <c r="H699" s="17">
        <f>SUM(SUMIFS('Census Data'!O:O,'Census Data'!$A:$A,$A699),SUMIFS('Census Data'!P:P,'Census Data'!$A:$A,$A699))/SUMIFS('Census Data'!$F:$F,'Census Data'!$A:$A,$A699)</f>
        <v>6.4895947426067907E-3</v>
      </c>
      <c r="I699" s="19">
        <f t="shared" si="20"/>
        <v>1.91675794085433E-2</v>
      </c>
      <c r="J699" s="17">
        <f>SUM(SUMIFS('Census Data'!W:W,'Census Data'!$A:$A,$A699),SUMIFS('Census Data'!X:X,'Census Data'!$A:$A,$A699))/SUMIFS('Census Data'!$F:$F,'Census Data'!$A:$A,$A699)</f>
        <v>2.7573932092004382E-2</v>
      </c>
      <c r="K699" s="19">
        <f t="shared" si="21"/>
        <v>0.97242606790799557</v>
      </c>
      <c r="L699" s="24">
        <f>'EPA Data'!D700/SUM('EPA Data'!D:D)</f>
        <v>1.1846384535911246E-4</v>
      </c>
      <c r="M699" s="24">
        <f>'EPA Data'!E700/SUM('EPA Data'!E:E)</f>
        <v>1.9288457083520321E-4</v>
      </c>
      <c r="N699" s="24">
        <f>'EPA Data'!F700/SUM('EPA Data'!F:F)</f>
        <v>3.0498758580996011E-4</v>
      </c>
      <c r="O699" s="24">
        <f>'EPA Data'!G700/SUM('EPA Data'!G:G)</f>
        <v>1.0280211313032612E-4</v>
      </c>
      <c r="P699" s="24">
        <f>'EPA Data'!H700/SUM('EPA Data'!H:H)</f>
        <v>1.2739540416419447E-4</v>
      </c>
      <c r="Q699" s="24">
        <f>'EPA Data'!I700/SUM('EPA Data'!I:I)</f>
        <v>5.8596956645746566E-5</v>
      </c>
      <c r="R699" s="24">
        <f>'EPA Data'!J700/SUM('EPA Data'!J:J)</f>
        <v>1.0000927333389788E-4</v>
      </c>
      <c r="S699" s="24">
        <f>'EPA Data'!K700/SUM('EPA Data'!K:K)</f>
        <v>1.4455811703181849E-4</v>
      </c>
      <c r="T699" s="24">
        <f>'EPA Data'!L700/SUM('EPA Data'!L:L)</f>
        <v>1.7237744249964902E-4</v>
      </c>
      <c r="U699" s="24">
        <f>'EPA Data'!M700/SUM('EPA Data'!M:M)</f>
        <v>1.9858732949475303E-4</v>
      </c>
      <c r="V699" s="24">
        <f>'EPA Data'!N700/SUM('EPA Data'!N:N)</f>
        <v>1.1707584775702249E-4</v>
      </c>
      <c r="W699" s="24">
        <f>'EPA Data'!O700/SUM('EPA Data'!O:O)</f>
        <v>1.3761559249201615E-4</v>
      </c>
      <c r="X699" s="24">
        <f>'EPA Data'!P700/SUM('EPA Data'!P:P)</f>
        <v>2.338079471975856E-4</v>
      </c>
    </row>
    <row r="700" spans="1:24" x14ac:dyDescent="0.25">
      <c r="A700" s="16" t="s">
        <v>1247</v>
      </c>
      <c r="B700" s="16" t="s">
        <v>1200</v>
      </c>
      <c r="C700" s="21" t="s">
        <v>93</v>
      </c>
      <c r="D700" s="17">
        <f>SUMIFS('Census Data'!G:G,'Census Data'!$A:$A,$A700)/SUMIFS('Census Data'!$F:$F,'Census Data'!$A:$A,$A700)</f>
        <v>0.50012434717731913</v>
      </c>
      <c r="E700" s="19">
        <f>SUMIFS('Census Data'!H:H,'Census Data'!$A:$A,$A700)/SUMIFS('Census Data'!$F:$F,'Census Data'!$A:$A,$A700)</f>
        <v>0.49987565282268093</v>
      </c>
      <c r="F700" s="17">
        <f>SUM(SUMIFS('Census Data'!I:I,'Census Data'!$A:$A,$A700),SUMIFS('Census Data'!J:J,'Census Data'!$A:$A,$A700))/SUMIFS('Census Data'!$F:$F,'Census Data'!$A:$A,$A700)</f>
        <v>0.93868553729284887</v>
      </c>
      <c r="G700" s="17">
        <f>SUM(SUMIFS('Census Data'!K:K,'Census Data'!$A:$A,$A700),SUMIFS('Census Data'!L:L,'Census Data'!$A:$A,$A700))/SUMIFS('Census Data'!$F:$F,'Census Data'!$A:$A,$A700)</f>
        <v>1.3406886572765708E-2</v>
      </c>
      <c r="H700" s="17">
        <f>SUM(SUMIFS('Census Data'!O:O,'Census Data'!$A:$A,$A700),SUMIFS('Census Data'!P:P,'Census Data'!$A:$A,$A700))/SUMIFS('Census Data'!$F:$F,'Census Data'!$A:$A,$A700)</f>
        <v>2.5773778571590061E-2</v>
      </c>
      <c r="I700" s="19">
        <f t="shared" si="20"/>
        <v>2.2133797562795432E-2</v>
      </c>
      <c r="J700" s="17">
        <f>SUM(SUMIFS('Census Data'!W:W,'Census Data'!$A:$A,$A700),SUMIFS('Census Data'!X:X,'Census Data'!$A:$A,$A700))/SUMIFS('Census Data'!$F:$F,'Census Data'!$A:$A,$A700)</f>
        <v>7.7683072957880225E-2</v>
      </c>
      <c r="K700" s="19">
        <f t="shared" si="21"/>
        <v>0.92231692704211976</v>
      </c>
      <c r="L700" s="24">
        <f>'EPA Data'!D701/SUM('EPA Data'!D:D)</f>
        <v>1.6677563436445656E-4</v>
      </c>
      <c r="M700" s="24">
        <f>'EPA Data'!E701/SUM('EPA Data'!E:E)</f>
        <v>2.065813918770011E-4</v>
      </c>
      <c r="N700" s="24">
        <f>'EPA Data'!F701/SUM('EPA Data'!F:F)</f>
        <v>2.8874516412916114E-4</v>
      </c>
      <c r="O700" s="24">
        <f>'EPA Data'!G701/SUM('EPA Data'!G:G)</f>
        <v>9.2814901644580581E-5</v>
      </c>
      <c r="P700" s="24">
        <f>'EPA Data'!H701/SUM('EPA Data'!H:H)</f>
        <v>1.3088998153413836E-4</v>
      </c>
      <c r="Q700" s="24">
        <f>'EPA Data'!I701/SUM('EPA Data'!I:I)</f>
        <v>7.8696773825564478E-5</v>
      </c>
      <c r="R700" s="24">
        <f>'EPA Data'!J701/SUM('EPA Data'!J:J)</f>
        <v>9.0102449134477086E-5</v>
      </c>
      <c r="S700" s="24">
        <f>'EPA Data'!K701/SUM('EPA Data'!K:K)</f>
        <v>1.5171272394327891E-4</v>
      </c>
      <c r="T700" s="24">
        <f>'EPA Data'!L701/SUM('EPA Data'!L:L)</f>
        <v>1.6630015035635972E-4</v>
      </c>
      <c r="U700" s="24">
        <f>'EPA Data'!M701/SUM('EPA Data'!M:M)</f>
        <v>2.2014289597579694E-4</v>
      </c>
      <c r="V700" s="24">
        <f>'EPA Data'!N701/SUM('EPA Data'!N:N)</f>
        <v>1.3422689346866517E-4</v>
      </c>
      <c r="W700" s="24">
        <f>'EPA Data'!O701/SUM('EPA Data'!O:O)</f>
        <v>1.8186840412847907E-4</v>
      </c>
      <c r="X700" s="24">
        <f>'EPA Data'!P701/SUM('EPA Data'!P:P)</f>
        <v>2.3564614506049847E-4</v>
      </c>
    </row>
    <row r="701" spans="1:24" x14ac:dyDescent="0.25">
      <c r="A701" s="16" t="s">
        <v>1248</v>
      </c>
      <c r="B701" s="16" t="s">
        <v>1200</v>
      </c>
      <c r="C701" s="21" t="s">
        <v>834</v>
      </c>
      <c r="D701" s="17">
        <f>SUMIFS('Census Data'!G:G,'Census Data'!$A:$A,$A701)/SUMIFS('Census Data'!$F:$F,'Census Data'!$A:$A,$A701)</f>
        <v>0.49734819140694836</v>
      </c>
      <c r="E701" s="19">
        <f>SUMIFS('Census Data'!H:H,'Census Data'!$A:$A,$A701)/SUMIFS('Census Data'!$F:$F,'Census Data'!$A:$A,$A701)</f>
        <v>0.5026518085930517</v>
      </c>
      <c r="F701" s="17">
        <f>SUM(SUMIFS('Census Data'!I:I,'Census Data'!$A:$A,$A701),SUMIFS('Census Data'!J:J,'Census Data'!$A:$A,$A701))/SUMIFS('Census Data'!$F:$F,'Census Data'!$A:$A,$A701)</f>
        <v>0.96996603301352724</v>
      </c>
      <c r="G701" s="17">
        <f>SUM(SUMIFS('Census Data'!K:K,'Census Data'!$A:$A,$A701),SUMIFS('Census Data'!L:L,'Census Data'!$A:$A,$A701))/SUMIFS('Census Data'!$F:$F,'Census Data'!$A:$A,$A701)</f>
        <v>9.0578630594124309E-3</v>
      </c>
      <c r="H701" s="17">
        <f>SUM(SUMIFS('Census Data'!O:O,'Census Data'!$A:$A,$A701),SUMIFS('Census Data'!P:P,'Census Data'!$A:$A,$A701))/SUMIFS('Census Data'!$F:$F,'Census Data'!$A:$A,$A701)</f>
        <v>4.826887551397414E-3</v>
      </c>
      <c r="I701" s="19">
        <f t="shared" si="20"/>
        <v>1.6149216375662911E-2</v>
      </c>
      <c r="J701" s="17">
        <f>SUM(SUMIFS('Census Data'!W:W,'Census Data'!$A:$A,$A701),SUMIFS('Census Data'!X:X,'Census Data'!$A:$A,$A701))/SUMIFS('Census Data'!$F:$F,'Census Data'!$A:$A,$A701)</f>
        <v>6.1647100887908944E-2</v>
      </c>
      <c r="K701" s="19">
        <f t="shared" si="21"/>
        <v>0.93835289911209108</v>
      </c>
      <c r="L701" s="24">
        <f>'EPA Data'!D702/SUM('EPA Data'!D:D)</f>
        <v>1.5884402745182797E-4</v>
      </c>
      <c r="M701" s="24">
        <f>'EPA Data'!E702/SUM('EPA Data'!E:E)</f>
        <v>1.8833681777477956E-4</v>
      </c>
      <c r="N701" s="24">
        <f>'EPA Data'!F702/SUM('EPA Data'!F:F)</f>
        <v>2.858373925773614E-4</v>
      </c>
      <c r="O701" s="24">
        <f>'EPA Data'!G702/SUM('EPA Data'!G:G)</f>
        <v>9.889289879758554E-5</v>
      </c>
      <c r="P701" s="24">
        <f>'EPA Data'!H702/SUM('EPA Data'!H:H)</f>
        <v>1.2376097901637716E-4</v>
      </c>
      <c r="Q701" s="24">
        <f>'EPA Data'!I702/SUM('EPA Data'!I:I)</f>
        <v>7.7701528805918982E-5</v>
      </c>
      <c r="R701" s="24">
        <f>'EPA Data'!J702/SUM('EPA Data'!J:J)</f>
        <v>1.6910434166323733E-4</v>
      </c>
      <c r="S701" s="24">
        <f>'EPA Data'!K702/SUM('EPA Data'!K:K)</f>
        <v>1.6863468250753828E-4</v>
      </c>
      <c r="T701" s="24">
        <f>'EPA Data'!L702/SUM('EPA Data'!L:L)</f>
        <v>2.3490518225375626E-4</v>
      </c>
      <c r="U701" s="24">
        <f>'EPA Data'!M702/SUM('EPA Data'!M:M)</f>
        <v>1.4490542260428473E-4</v>
      </c>
      <c r="V701" s="24">
        <f>'EPA Data'!N702/SUM('EPA Data'!N:N)</f>
        <v>1.4214329327958853E-4</v>
      </c>
      <c r="W701" s="24">
        <f>'EPA Data'!O702/SUM('EPA Data'!O:O)</f>
        <v>1.8410425769353194E-4</v>
      </c>
      <c r="X701" s="24">
        <f>'EPA Data'!P702/SUM('EPA Data'!P:P)</f>
        <v>2.1792385852225415E-4</v>
      </c>
    </row>
    <row r="702" spans="1:24" x14ac:dyDescent="0.25">
      <c r="A702" s="16" t="s">
        <v>1249</v>
      </c>
      <c r="B702" s="16" t="s">
        <v>1200</v>
      </c>
      <c r="C702" s="21" t="s">
        <v>1250</v>
      </c>
      <c r="D702" s="17">
        <f>SUMIFS('Census Data'!G:G,'Census Data'!$A:$A,$A702)/SUMIFS('Census Data'!$F:$F,'Census Data'!$A:$A,$A702)</f>
        <v>0.49975533372479936</v>
      </c>
      <c r="E702" s="19">
        <f>SUMIFS('Census Data'!H:H,'Census Data'!$A:$A,$A702)/SUMIFS('Census Data'!$F:$F,'Census Data'!$A:$A,$A702)</f>
        <v>0.50024466627520059</v>
      </c>
      <c r="F702" s="17">
        <f>SUM(SUMIFS('Census Data'!I:I,'Census Data'!$A:$A,$A702),SUMIFS('Census Data'!J:J,'Census Data'!$A:$A,$A702))/SUMIFS('Census Data'!$F:$F,'Census Data'!$A:$A,$A702)</f>
        <v>0.9758269720101781</v>
      </c>
      <c r="G702" s="17">
        <f>SUM(SUMIFS('Census Data'!K:K,'Census Data'!$A:$A,$A702),SUMIFS('Census Data'!L:L,'Census Data'!$A:$A,$A702))/SUMIFS('Census Data'!$F:$F,'Census Data'!$A:$A,$A702)</f>
        <v>5.3337247993736547E-3</v>
      </c>
      <c r="H702" s="17">
        <f>SUM(SUMIFS('Census Data'!O:O,'Census Data'!$A:$A,$A702),SUMIFS('Census Data'!P:P,'Census Data'!$A:$A,$A702))/SUMIFS('Census Data'!$F:$F,'Census Data'!$A:$A,$A702)</f>
        <v>4.0125269132902722E-3</v>
      </c>
      <c r="I702" s="19">
        <f t="shared" si="20"/>
        <v>1.4826776277158005E-2</v>
      </c>
      <c r="J702" s="17">
        <f>SUM(SUMIFS('Census Data'!W:W,'Census Data'!$A:$A,$A702),SUMIFS('Census Data'!X:X,'Census Data'!$A:$A,$A702))/SUMIFS('Census Data'!$F:$F,'Census Data'!$A:$A,$A702)</f>
        <v>3.2442748091603052E-2</v>
      </c>
      <c r="K702" s="19">
        <f t="shared" si="21"/>
        <v>0.96755725190839692</v>
      </c>
      <c r="L702" s="24">
        <f>'EPA Data'!D703/SUM('EPA Data'!D:D)</f>
        <v>8.2253071790847166E-5</v>
      </c>
      <c r="M702" s="24">
        <f>'EPA Data'!E703/SUM('EPA Data'!E:E)</f>
        <v>1.1743619437305891E-4</v>
      </c>
      <c r="N702" s="24">
        <f>'EPA Data'!F703/SUM('EPA Data'!F:F)</f>
        <v>1.7398007263129959E-4</v>
      </c>
      <c r="O702" s="24">
        <f>'EPA Data'!G703/SUM('EPA Data'!G:G)</f>
        <v>5.6784988552090938E-5</v>
      </c>
      <c r="P702" s="24">
        <f>'EPA Data'!H703/SUM('EPA Data'!H:H)</f>
        <v>7.1005566511057861E-5</v>
      </c>
      <c r="Q702" s="24">
        <f>'EPA Data'!I703/SUM('EPA Data'!I:I)</f>
        <v>3.48845459846499E-5</v>
      </c>
      <c r="R702" s="24">
        <f>'EPA Data'!J703/SUM('EPA Data'!J:J)</f>
        <v>5.5824781616247107E-5</v>
      </c>
      <c r="S702" s="24">
        <f>'EPA Data'!K703/SUM('EPA Data'!K:K)</f>
        <v>1.0211504345905944E-4</v>
      </c>
      <c r="T702" s="24">
        <f>'EPA Data'!L703/SUM('EPA Data'!L:L)</f>
        <v>9.9751518137585816E-5</v>
      </c>
      <c r="U702" s="24">
        <f>'EPA Data'!M703/SUM('EPA Data'!M:M)</f>
        <v>1.0402638177442384E-4</v>
      </c>
      <c r="V702" s="24">
        <f>'EPA Data'!N703/SUM('EPA Data'!N:N)</f>
        <v>6.8972975612951879E-5</v>
      </c>
      <c r="W702" s="24">
        <f>'EPA Data'!O703/SUM('EPA Data'!O:O)</f>
        <v>8.1944052333707856E-5</v>
      </c>
      <c r="X702" s="24">
        <f>'EPA Data'!P703/SUM('EPA Data'!P:P)</f>
        <v>1.3461088462915055E-4</v>
      </c>
    </row>
    <row r="703" spans="1:24" x14ac:dyDescent="0.25">
      <c r="A703" s="16" t="s">
        <v>1251</v>
      </c>
      <c r="B703" s="16" t="s">
        <v>1200</v>
      </c>
      <c r="C703" s="21" t="s">
        <v>95</v>
      </c>
      <c r="D703" s="17">
        <f>SUMIFS('Census Data'!G:G,'Census Data'!$A:$A,$A703)/SUMIFS('Census Data'!$F:$F,'Census Data'!$A:$A,$A703)</f>
        <v>0.48003590441995792</v>
      </c>
      <c r="E703" s="19">
        <f>SUMIFS('Census Data'!H:H,'Census Data'!$A:$A,$A703)/SUMIFS('Census Data'!$F:$F,'Census Data'!$A:$A,$A703)</f>
        <v>0.51996409558004208</v>
      </c>
      <c r="F703" s="17">
        <f>SUM(SUMIFS('Census Data'!I:I,'Census Data'!$A:$A,$A703),SUMIFS('Census Data'!J:J,'Census Data'!$A:$A,$A703))/SUMIFS('Census Data'!$F:$F,'Census Data'!$A:$A,$A703)</f>
        <v>0.94961000371425031</v>
      </c>
      <c r="G703" s="17">
        <f>SUM(SUMIFS('Census Data'!K:K,'Census Data'!$A:$A,$A703),SUMIFS('Census Data'!L:L,'Census Data'!$A:$A,$A703))/SUMIFS('Census Data'!$F:$F,'Census Data'!$A:$A,$A703)</f>
        <v>2.166646031942553E-2</v>
      </c>
      <c r="H703" s="17">
        <f>SUM(SUMIFS('Census Data'!O:O,'Census Data'!$A:$A,$A703),SUMIFS('Census Data'!P:P,'Census Data'!$A:$A,$A703))/SUMIFS('Census Data'!$F:$F,'Census Data'!$A:$A,$A703)</f>
        <v>8.5427757830877794E-3</v>
      </c>
      <c r="I703" s="19">
        <f t="shared" si="20"/>
        <v>2.0180760183236335E-2</v>
      </c>
      <c r="J703" s="17">
        <f>SUM(SUMIFS('Census Data'!W:W,'Census Data'!$A:$A,$A703),SUMIFS('Census Data'!X:X,'Census Data'!$A:$A,$A703))/SUMIFS('Census Data'!$F:$F,'Census Data'!$A:$A,$A703)</f>
        <v>2.9992571499319054E-2</v>
      </c>
      <c r="K703" s="19">
        <f t="shared" si="21"/>
        <v>0.970007428500681</v>
      </c>
      <c r="L703" s="24">
        <f>'EPA Data'!D704/SUM('EPA Data'!D:D)</f>
        <v>1.4413390133325132E-4</v>
      </c>
      <c r="M703" s="24">
        <f>'EPA Data'!E704/SUM('EPA Data'!E:E)</f>
        <v>1.9515939706398952E-4</v>
      </c>
      <c r="N703" s="24">
        <f>'EPA Data'!F704/SUM('EPA Data'!F:F)</f>
        <v>2.6335104002143229E-4</v>
      </c>
      <c r="O703" s="24">
        <f>'EPA Data'!G704/SUM('EPA Data'!G:G)</f>
        <v>9.194064665703081E-5</v>
      </c>
      <c r="P703" s="24">
        <f>'EPA Data'!H704/SUM('EPA Data'!H:H)</f>
        <v>1.2568309398757602E-4</v>
      </c>
      <c r="Q703" s="24">
        <f>'EPA Data'!I704/SUM('EPA Data'!I:I)</f>
        <v>8.8971672646911545E-5</v>
      </c>
      <c r="R703" s="24">
        <f>'EPA Data'!J704/SUM('EPA Data'!J:J)</f>
        <v>9.6486247251541545E-5</v>
      </c>
      <c r="S703" s="24">
        <f>'EPA Data'!K704/SUM('EPA Data'!K:K)</f>
        <v>1.4052407704456878E-4</v>
      </c>
      <c r="T703" s="24">
        <f>'EPA Data'!L704/SUM('EPA Data'!L:L)</f>
        <v>1.5414249058967239E-4</v>
      </c>
      <c r="U703" s="24">
        <f>'EPA Data'!M704/SUM('EPA Data'!M:M)</f>
        <v>1.8889749602689525E-4</v>
      </c>
      <c r="V703" s="24">
        <f>'EPA Data'!N704/SUM('EPA Data'!N:N)</f>
        <v>1.1121919530367968E-4</v>
      </c>
      <c r="W703" s="24">
        <f>'EPA Data'!O704/SUM('EPA Data'!O:O)</f>
        <v>1.5961822581829539E-4</v>
      </c>
      <c r="X703" s="24">
        <f>'EPA Data'!P704/SUM('EPA Data'!P:P)</f>
        <v>2.0721525679039628E-4</v>
      </c>
    </row>
    <row r="704" spans="1:24" x14ac:dyDescent="0.25">
      <c r="A704" s="16" t="s">
        <v>1252</v>
      </c>
      <c r="B704" s="16" t="s">
        <v>1200</v>
      </c>
      <c r="C704" s="21" t="s">
        <v>1253</v>
      </c>
      <c r="D704" s="17">
        <f>SUMIFS('Census Data'!G:G,'Census Data'!$A:$A,$A704)/SUMIFS('Census Data'!$F:$F,'Census Data'!$A:$A,$A704)</f>
        <v>0.50052280511988467</v>
      </c>
      <c r="E704" s="19">
        <f>SUMIFS('Census Data'!H:H,'Census Data'!$A:$A,$A704)/SUMIFS('Census Data'!$F:$F,'Census Data'!$A:$A,$A704)</f>
        <v>0.49947719488011538</v>
      </c>
      <c r="F704" s="17">
        <f>SUM(SUMIFS('Census Data'!I:I,'Census Data'!$A:$A,$A704),SUMIFS('Census Data'!J:J,'Census Data'!$A:$A,$A704))/SUMIFS('Census Data'!$F:$F,'Census Data'!$A:$A,$A704)</f>
        <v>0.96938885884261761</v>
      </c>
      <c r="G704" s="17">
        <f>SUM(SUMIFS('Census Data'!K:K,'Census Data'!$A:$A,$A704),SUMIFS('Census Data'!L:L,'Census Data'!$A:$A,$A704))/SUMIFS('Census Data'!$F:$F,'Census Data'!$A:$A,$A704)</f>
        <v>8.8696592752839365E-3</v>
      </c>
      <c r="H704" s="17">
        <f>SUM(SUMIFS('Census Data'!O:O,'Census Data'!$A:$A,$A704),SUMIFS('Census Data'!P:P,'Census Data'!$A:$A,$A704))/SUMIFS('Census Data'!$F:$F,'Census Data'!$A:$A,$A704)</f>
        <v>3.8218857039841354E-3</v>
      </c>
      <c r="I704" s="19">
        <f t="shared" si="20"/>
        <v>1.7919596178114339E-2</v>
      </c>
      <c r="J704" s="17">
        <f>SUM(SUMIFS('Census Data'!W:W,'Census Data'!$A:$A,$A704),SUMIFS('Census Data'!X:X,'Census Data'!$A:$A,$A704))/SUMIFS('Census Data'!$F:$F,'Census Data'!$A:$A,$A704)</f>
        <v>2.6248422570758968E-2</v>
      </c>
      <c r="K704" s="19">
        <f t="shared" si="21"/>
        <v>0.97375157742924101</v>
      </c>
      <c r="L704" s="24">
        <f>'EPA Data'!D705/SUM('EPA Data'!D:D)</f>
        <v>1.0051464973517591E-4</v>
      </c>
      <c r="M704" s="24">
        <f>'EPA Data'!E705/SUM('EPA Data'!E:E)</f>
        <v>1.4187048506008758E-4</v>
      </c>
      <c r="N704" s="24">
        <f>'EPA Data'!F705/SUM('EPA Data'!F:F)</f>
        <v>1.8470743496373188E-4</v>
      </c>
      <c r="O704" s="24">
        <f>'EPA Data'!G705/SUM('EPA Data'!G:G)</f>
        <v>6.1289092237443922E-5</v>
      </c>
      <c r="P704" s="24">
        <f>'EPA Data'!H705/SUM('EPA Data'!H:H)</f>
        <v>8.389738163869924E-5</v>
      </c>
      <c r="Q704" s="24">
        <f>'EPA Data'!I705/SUM('EPA Data'!I:I)</f>
        <v>5.3435337144832904E-5</v>
      </c>
      <c r="R704" s="24">
        <f>'EPA Data'!J705/SUM('EPA Data'!J:J)</f>
        <v>6.0794548617104078E-5</v>
      </c>
      <c r="S704" s="24">
        <f>'EPA Data'!K705/SUM('EPA Data'!K:K)</f>
        <v>9.3149801038912663E-5</v>
      </c>
      <c r="T704" s="24">
        <f>'EPA Data'!L705/SUM('EPA Data'!L:L)</f>
        <v>1.0358820466562444E-4</v>
      </c>
      <c r="U704" s="24">
        <f>'EPA Data'!M705/SUM('EPA Data'!M:M)</f>
        <v>1.3513896408040658E-4</v>
      </c>
      <c r="V704" s="24">
        <f>'EPA Data'!N705/SUM('EPA Data'!N:N)</f>
        <v>7.7333716613379869E-5</v>
      </c>
      <c r="W704" s="24">
        <f>'EPA Data'!O705/SUM('EPA Data'!O:O)</f>
        <v>1.5293300440679492E-4</v>
      </c>
      <c r="X704" s="24">
        <f>'EPA Data'!P705/SUM('EPA Data'!P:P)</f>
        <v>1.4291187131901299E-4</v>
      </c>
    </row>
    <row r="705" spans="1:24" x14ac:dyDescent="0.25">
      <c r="A705" s="16" t="s">
        <v>1254</v>
      </c>
      <c r="B705" s="16" t="s">
        <v>1200</v>
      </c>
      <c r="C705" s="21" t="s">
        <v>250</v>
      </c>
      <c r="D705" s="17">
        <f>SUMIFS('Census Data'!G:G,'Census Data'!$A:$A,$A705)/SUMIFS('Census Data'!$F:$F,'Census Data'!$A:$A,$A705)</f>
        <v>0.49326977182345244</v>
      </c>
      <c r="E705" s="19">
        <f>SUMIFS('Census Data'!H:H,'Census Data'!$A:$A,$A705)/SUMIFS('Census Data'!$F:$F,'Census Data'!$A:$A,$A705)</f>
        <v>0.50673022817654756</v>
      </c>
      <c r="F705" s="17">
        <f>SUM(SUMIFS('Census Data'!I:I,'Census Data'!$A:$A,$A705),SUMIFS('Census Data'!J:J,'Census Data'!$A:$A,$A705))/SUMIFS('Census Data'!$F:$F,'Census Data'!$A:$A,$A705)</f>
        <v>0.91170724613857501</v>
      </c>
      <c r="G705" s="17">
        <f>SUM(SUMIFS('Census Data'!K:K,'Census Data'!$A:$A,$A705),SUMIFS('Census Data'!L:L,'Census Data'!$A:$A,$A705))/SUMIFS('Census Data'!$F:$F,'Census Data'!$A:$A,$A705)</f>
        <v>2.5890356395455436E-2</v>
      </c>
      <c r="H705" s="17">
        <f>SUM(SUMIFS('Census Data'!O:O,'Census Data'!$A:$A,$A705),SUMIFS('Census Data'!P:P,'Census Data'!$A:$A,$A705))/SUMIFS('Census Data'!$F:$F,'Census Data'!$A:$A,$A705)</f>
        <v>3.9736481061156875E-2</v>
      </c>
      <c r="I705" s="19">
        <f t="shared" si="20"/>
        <v>2.2665916404812636E-2</v>
      </c>
      <c r="J705" s="17">
        <f>SUM(SUMIFS('Census Data'!W:W,'Census Data'!$A:$A,$A705),SUMIFS('Census Data'!X:X,'Census Data'!$A:$A,$A705))/SUMIFS('Census Data'!$F:$F,'Census Data'!$A:$A,$A705)</f>
        <v>3.7542597381248932E-2</v>
      </c>
      <c r="K705" s="19">
        <f t="shared" si="21"/>
        <v>0.96245740261875112</v>
      </c>
      <c r="L705" s="24">
        <f>'EPA Data'!D706/SUM('EPA Data'!D:D)</f>
        <v>6.4692751332099784E-4</v>
      </c>
      <c r="M705" s="24">
        <f>'EPA Data'!E706/SUM('EPA Data'!E:E)</f>
        <v>7.3068307530434933E-4</v>
      </c>
      <c r="N705" s="24">
        <f>'EPA Data'!F706/SUM('EPA Data'!F:F)</f>
        <v>1.1126125081256375E-3</v>
      </c>
      <c r="O705" s="24">
        <f>'EPA Data'!G706/SUM('EPA Data'!G:G)</f>
        <v>5.0368257512189301E-4</v>
      </c>
      <c r="P705" s="24">
        <f>'EPA Data'!H706/SUM('EPA Data'!H:H)</f>
        <v>4.8282728707836294E-4</v>
      </c>
      <c r="Q705" s="24">
        <f>'EPA Data'!I706/SUM('EPA Data'!I:I)</f>
        <v>2.5859357009663927E-4</v>
      </c>
      <c r="R705" s="24">
        <f>'EPA Data'!J706/SUM('EPA Data'!J:J)</f>
        <v>3.6335050681769661E-4</v>
      </c>
      <c r="S705" s="24">
        <f>'EPA Data'!K706/SUM('EPA Data'!K:K)</f>
        <v>4.6354184505370305E-4</v>
      </c>
      <c r="T705" s="24">
        <f>'EPA Data'!L706/SUM('EPA Data'!L:L)</f>
        <v>5.1864013480475493E-4</v>
      </c>
      <c r="U705" s="24">
        <f>'EPA Data'!M706/SUM('EPA Data'!M:M)</f>
        <v>7.9201370893332941E-4</v>
      </c>
      <c r="V705" s="24">
        <f>'EPA Data'!N706/SUM('EPA Data'!N:N)</f>
        <v>4.7673743458813515E-4</v>
      </c>
      <c r="W705" s="24">
        <f>'EPA Data'!O706/SUM('EPA Data'!O:O)</f>
        <v>5.58734772885864E-4</v>
      </c>
      <c r="X705" s="24">
        <f>'EPA Data'!P706/SUM('EPA Data'!P:P)</f>
        <v>7.8560326165687169E-4</v>
      </c>
    </row>
    <row r="706" spans="1:24" x14ac:dyDescent="0.25">
      <c r="A706" s="16" t="s">
        <v>1255</v>
      </c>
      <c r="B706" s="16" t="s">
        <v>1200</v>
      </c>
      <c r="C706" s="21" t="s">
        <v>1116</v>
      </c>
      <c r="D706" s="17">
        <f>SUMIFS('Census Data'!G:G,'Census Data'!$A:$A,$A706)/SUMIFS('Census Data'!$F:$F,'Census Data'!$A:$A,$A706)</f>
        <v>0.50590260698475165</v>
      </c>
      <c r="E706" s="19">
        <f>SUMIFS('Census Data'!H:H,'Census Data'!$A:$A,$A706)/SUMIFS('Census Data'!$F:$F,'Census Data'!$A:$A,$A706)</f>
        <v>0.49409739301524841</v>
      </c>
      <c r="F706" s="17">
        <f>SUM(SUMIFS('Census Data'!I:I,'Census Data'!$A:$A,$A706),SUMIFS('Census Data'!J:J,'Census Data'!$A:$A,$A706))/SUMIFS('Census Data'!$F:$F,'Census Data'!$A:$A,$A706)</f>
        <v>0.94266819697218118</v>
      </c>
      <c r="G706" s="17">
        <f>SUM(SUMIFS('Census Data'!K:K,'Census Data'!$A:$A,$A706),SUMIFS('Census Data'!L:L,'Census Data'!$A:$A,$A706))/SUMIFS('Census Data'!$F:$F,'Census Data'!$A:$A,$A706)</f>
        <v>2.9868284418210635E-2</v>
      </c>
      <c r="H706" s="17">
        <f>SUM(SUMIFS('Census Data'!O:O,'Census Data'!$A:$A,$A706),SUMIFS('Census Data'!P:P,'Census Data'!$A:$A,$A706))/SUMIFS('Census Data'!$F:$F,'Census Data'!$A:$A,$A706)</f>
        <v>9.6463901185986772E-3</v>
      </c>
      <c r="I706" s="19">
        <f t="shared" si="20"/>
        <v>1.7817128491009471E-2</v>
      </c>
      <c r="J706" s="17">
        <f>SUM(SUMIFS('Census Data'!W:W,'Census Data'!$A:$A,$A706),SUMIFS('Census Data'!X:X,'Census Data'!$A:$A,$A706))/SUMIFS('Census Data'!$F:$F,'Census Data'!$A:$A,$A706)</f>
        <v>2.2544679455648468E-2</v>
      </c>
      <c r="K706" s="19">
        <f t="shared" si="21"/>
        <v>0.97745532054435158</v>
      </c>
      <c r="L706" s="24">
        <f>'EPA Data'!D707/SUM('EPA Data'!D:D)</f>
        <v>2.6232913793546069E-4</v>
      </c>
      <c r="M706" s="24">
        <f>'EPA Data'!E707/SUM('EPA Data'!E:E)</f>
        <v>2.5975334005026799E-4</v>
      </c>
      <c r="N706" s="24">
        <f>'EPA Data'!F707/SUM('EPA Data'!F:F)</f>
        <v>4.7495158201512678E-4</v>
      </c>
      <c r="O706" s="24">
        <f>'EPA Data'!G707/SUM('EPA Data'!G:G)</f>
        <v>7.0719067609891954E-5</v>
      </c>
      <c r="P706" s="24">
        <f>'EPA Data'!H707/SUM('EPA Data'!H:H)</f>
        <v>1.0988345702312252E-4</v>
      </c>
      <c r="Q706" s="24">
        <f>'EPA Data'!I707/SUM('EPA Data'!I:I)</f>
        <v>5.2092432103940108E-5</v>
      </c>
      <c r="R706" s="24">
        <f>'EPA Data'!J707/SUM('EPA Data'!J:J)</f>
        <v>8.4565004046978424E-5</v>
      </c>
      <c r="S706" s="24">
        <f>'EPA Data'!K707/SUM('EPA Data'!K:K)</f>
        <v>1.8683148262484047E-4</v>
      </c>
      <c r="T706" s="24">
        <f>'EPA Data'!L707/SUM('EPA Data'!L:L)</f>
        <v>2.195259284278804E-4</v>
      </c>
      <c r="U706" s="24">
        <f>'EPA Data'!M707/SUM('EPA Data'!M:M)</f>
        <v>1.3444975025529322E-4</v>
      </c>
      <c r="V706" s="24">
        <f>'EPA Data'!N707/SUM('EPA Data'!N:N)</f>
        <v>8.9943625052082767E-5</v>
      </c>
      <c r="W706" s="24">
        <f>'EPA Data'!O707/SUM('EPA Data'!O:O)</f>
        <v>1.3410596203709124E-4</v>
      </c>
      <c r="X706" s="24">
        <f>'EPA Data'!P707/SUM('EPA Data'!P:P)</f>
        <v>2.5742322290837639E-4</v>
      </c>
    </row>
    <row r="707" spans="1:24" x14ac:dyDescent="0.25">
      <c r="A707" s="16" t="s">
        <v>1256</v>
      </c>
      <c r="B707" s="16" t="s">
        <v>1200</v>
      </c>
      <c r="C707" s="21" t="s">
        <v>1257</v>
      </c>
      <c r="D707" s="17">
        <f>SUMIFS('Census Data'!G:G,'Census Data'!$A:$A,$A707)/SUMIFS('Census Data'!$F:$F,'Census Data'!$A:$A,$A707)</f>
        <v>0.49998741441804267</v>
      </c>
      <c r="E707" s="19">
        <f>SUMIFS('Census Data'!H:H,'Census Data'!$A:$A,$A707)/SUMIFS('Census Data'!$F:$F,'Census Data'!$A:$A,$A707)</f>
        <v>0.50001258558195727</v>
      </c>
      <c r="F707" s="17">
        <f>SUM(SUMIFS('Census Data'!I:I,'Census Data'!$A:$A,$A707),SUMIFS('Census Data'!J:J,'Census Data'!$A:$A,$A707))/SUMIFS('Census Data'!$F:$F,'Census Data'!$A:$A,$A707)</f>
        <v>0.95222513089005234</v>
      </c>
      <c r="G707" s="17">
        <f>SUM(SUMIFS('Census Data'!K:K,'Census Data'!$A:$A,$A707),SUMIFS('Census Data'!L:L,'Census Data'!$A:$A,$A707))/SUMIFS('Census Data'!$F:$F,'Census Data'!$A:$A,$A707)</f>
        <v>1.1490636327023761E-2</v>
      </c>
      <c r="H707" s="17">
        <f>SUM(SUMIFS('Census Data'!O:O,'Census Data'!$A:$A,$A707),SUMIFS('Census Data'!P:P,'Census Data'!$A:$A,$A707))/SUMIFS('Census Data'!$F:$F,'Census Data'!$A:$A,$A707)</f>
        <v>1.7456202174788563E-2</v>
      </c>
      <c r="I707" s="19">
        <f t="shared" ref="I707:I770" si="22">100%-SUM(F707:H707)</f>
        <v>1.8828030608135315E-2</v>
      </c>
      <c r="J707" s="17">
        <f>SUM(SUMIFS('Census Data'!W:W,'Census Data'!$A:$A,$A707),SUMIFS('Census Data'!X:X,'Census Data'!$A:$A,$A707))/SUMIFS('Census Data'!$F:$F,'Census Data'!$A:$A,$A707)</f>
        <v>8.1592327829238823E-2</v>
      </c>
      <c r="K707" s="19">
        <f t="shared" ref="K707:K770" si="23">100%-J707</f>
        <v>0.91840767217076114</v>
      </c>
      <c r="L707" s="24">
        <f>'EPA Data'!D708/SUM('EPA Data'!D:D)</f>
        <v>2.1876115388156853E-4</v>
      </c>
      <c r="M707" s="24">
        <f>'EPA Data'!E708/SUM('EPA Data'!E:E)</f>
        <v>3.475811646660633E-4</v>
      </c>
      <c r="N707" s="24">
        <f>'EPA Data'!F708/SUM('EPA Data'!F:F)</f>
        <v>5.3840008458071783E-4</v>
      </c>
      <c r="O707" s="24">
        <f>'EPA Data'!G708/SUM('EPA Data'!G:G)</f>
        <v>1.9377128499399018E-4</v>
      </c>
      <c r="P707" s="24">
        <f>'EPA Data'!H708/SUM('EPA Data'!H:H)</f>
        <v>2.3658449450954713E-4</v>
      </c>
      <c r="Q707" s="24">
        <f>'EPA Data'!I708/SUM('EPA Data'!I:I)</f>
        <v>9.9303889148251453E-5</v>
      </c>
      <c r="R707" s="24">
        <f>'EPA Data'!J708/SUM('EPA Data'!J:J)</f>
        <v>1.9947956506347474E-4</v>
      </c>
      <c r="S707" s="24">
        <f>'EPA Data'!K708/SUM('EPA Data'!K:K)</f>
        <v>2.64119069876958E-4</v>
      </c>
      <c r="T707" s="24">
        <f>'EPA Data'!L708/SUM('EPA Data'!L:L)</f>
        <v>3.2288607813838464E-4</v>
      </c>
      <c r="U707" s="24">
        <f>'EPA Data'!M708/SUM('EPA Data'!M:M)</f>
        <v>3.6155650793676786E-4</v>
      </c>
      <c r="V707" s="24">
        <f>'EPA Data'!N708/SUM('EPA Data'!N:N)</f>
        <v>2.1819657085638276E-4</v>
      </c>
      <c r="W707" s="24">
        <f>'EPA Data'!O708/SUM('EPA Data'!O:O)</f>
        <v>2.5344218679439835E-4</v>
      </c>
      <c r="X707" s="24">
        <f>'EPA Data'!P708/SUM('EPA Data'!P:P)</f>
        <v>4.2632379437055479E-4</v>
      </c>
    </row>
    <row r="708" spans="1:24" x14ac:dyDescent="0.25">
      <c r="A708" s="16" t="s">
        <v>1258</v>
      </c>
      <c r="B708" s="16" t="s">
        <v>1200</v>
      </c>
      <c r="C708" s="21" t="s">
        <v>1259</v>
      </c>
      <c r="D708" s="17">
        <f>SUMIFS('Census Data'!G:G,'Census Data'!$A:$A,$A708)/SUMIFS('Census Data'!$F:$F,'Census Data'!$A:$A,$A708)</f>
        <v>0.5076488110264048</v>
      </c>
      <c r="E708" s="19">
        <f>SUMIFS('Census Data'!H:H,'Census Data'!$A:$A,$A708)/SUMIFS('Census Data'!$F:$F,'Census Data'!$A:$A,$A708)</f>
        <v>0.4923511889735952</v>
      </c>
      <c r="F708" s="17">
        <f>SUM(SUMIFS('Census Data'!I:I,'Census Data'!$A:$A,$A708),SUMIFS('Census Data'!J:J,'Census Data'!$A:$A,$A708))/SUMIFS('Census Data'!$F:$F,'Census Data'!$A:$A,$A708)</f>
        <v>0.97884586257383754</v>
      </c>
      <c r="G708" s="17">
        <f>SUM(SUMIFS('Census Data'!K:K,'Census Data'!$A:$A,$A708),SUMIFS('Census Data'!L:L,'Census Data'!$A:$A,$A708))/SUMIFS('Census Data'!$F:$F,'Census Data'!$A:$A,$A708)</f>
        <v>5.4273741606502748E-3</v>
      </c>
      <c r="H708" s="17">
        <f>SUM(SUMIFS('Census Data'!O:O,'Census Data'!$A:$A,$A708),SUMIFS('Census Data'!P:P,'Census Data'!$A:$A,$A708))/SUMIFS('Census Data'!$F:$F,'Census Data'!$A:$A,$A708)</f>
        <v>4.2409249255313782E-3</v>
      </c>
      <c r="I708" s="19">
        <f t="shared" si="22"/>
        <v>1.1485838339980736E-2</v>
      </c>
      <c r="J708" s="17">
        <f>SUM(SUMIFS('Census Data'!W:W,'Census Data'!$A:$A,$A708),SUMIFS('Census Data'!X:X,'Census Data'!$A:$A,$A708))/SUMIFS('Census Data'!$F:$F,'Census Data'!$A:$A,$A708)</f>
        <v>4.2055838844852832E-2</v>
      </c>
      <c r="K708" s="19">
        <f t="shared" si="23"/>
        <v>0.95794416115514713</v>
      </c>
      <c r="L708" s="24">
        <f>'EPA Data'!D709/SUM('EPA Data'!D:D)</f>
        <v>7.4241885407262938E-5</v>
      </c>
      <c r="M708" s="24">
        <f>'EPA Data'!E709/SUM('EPA Data'!E:E)</f>
        <v>1.1992615722801537E-4</v>
      </c>
      <c r="N708" s="24">
        <f>'EPA Data'!F709/SUM('EPA Data'!F:F)</f>
        <v>1.8183941963830915E-4</v>
      </c>
      <c r="O708" s="24">
        <f>'EPA Data'!G709/SUM('EPA Data'!G:G)</f>
        <v>6.6835396435844973E-5</v>
      </c>
      <c r="P708" s="24">
        <f>'EPA Data'!H709/SUM('EPA Data'!H:H)</f>
        <v>8.0339215513750445E-5</v>
      </c>
      <c r="Q708" s="24">
        <f>'EPA Data'!I709/SUM('EPA Data'!I:I)</f>
        <v>3.6311703823711347E-5</v>
      </c>
      <c r="R708" s="24">
        <f>'EPA Data'!J709/SUM('EPA Data'!J:J)</f>
        <v>5.9473977179503368E-5</v>
      </c>
      <c r="S708" s="24">
        <f>'EPA Data'!K709/SUM('EPA Data'!K:K)</f>
        <v>9.4375348527096455E-5</v>
      </c>
      <c r="T708" s="24">
        <f>'EPA Data'!L709/SUM('EPA Data'!L:L)</f>
        <v>1.1196386415967704E-4</v>
      </c>
      <c r="U708" s="24">
        <f>'EPA Data'!M709/SUM('EPA Data'!M:M)</f>
        <v>1.3697565630262144E-4</v>
      </c>
      <c r="V708" s="24">
        <f>'EPA Data'!N709/SUM('EPA Data'!N:N)</f>
        <v>7.8517493836229905E-5</v>
      </c>
      <c r="W708" s="24">
        <f>'EPA Data'!O709/SUM('EPA Data'!O:O)</f>
        <v>9.4066601931377087E-5</v>
      </c>
      <c r="X708" s="24">
        <f>'EPA Data'!P709/SUM('EPA Data'!P:P)</f>
        <v>1.3913221262471063E-4</v>
      </c>
    </row>
    <row r="709" spans="1:24" x14ac:dyDescent="0.25">
      <c r="A709" s="16" t="s">
        <v>1260</v>
      </c>
      <c r="B709" s="16" t="s">
        <v>1200</v>
      </c>
      <c r="C709" s="21" t="s">
        <v>353</v>
      </c>
      <c r="D709" s="17">
        <f>SUMIFS('Census Data'!G:G,'Census Data'!$A:$A,$A709)/SUMIFS('Census Data'!$F:$F,'Census Data'!$A:$A,$A709)</f>
        <v>0.48388751228133053</v>
      </c>
      <c r="E709" s="19">
        <f>SUMIFS('Census Data'!H:H,'Census Data'!$A:$A,$A709)/SUMIFS('Census Data'!$F:$F,'Census Data'!$A:$A,$A709)</f>
        <v>0.51611248771866947</v>
      </c>
      <c r="F709" s="17">
        <f>SUM(SUMIFS('Census Data'!I:I,'Census Data'!$A:$A,$A709),SUMIFS('Census Data'!J:J,'Census Data'!$A:$A,$A709))/SUMIFS('Census Data'!$F:$F,'Census Data'!$A:$A,$A709)</f>
        <v>0.71254992347984425</v>
      </c>
      <c r="G709" s="17">
        <f>SUM(SUMIFS('Census Data'!K:K,'Census Data'!$A:$A,$A709),SUMIFS('Census Data'!L:L,'Census Data'!$A:$A,$A709))/SUMIFS('Census Data'!$F:$F,'Census Data'!$A:$A,$A709)</f>
        <v>0.24419507593312365</v>
      </c>
      <c r="H709" s="17">
        <f>SUM(SUMIFS('Census Data'!O:O,'Census Data'!$A:$A,$A709),SUMIFS('Census Data'!P:P,'Census Data'!$A:$A,$A709))/SUMIFS('Census Data'!$F:$F,'Census Data'!$A:$A,$A709)</f>
        <v>1.7163996185320902E-2</v>
      </c>
      <c r="I709" s="19">
        <f t="shared" si="22"/>
        <v>2.6091004401711193E-2</v>
      </c>
      <c r="J709" s="17">
        <f>SUM(SUMIFS('Census Data'!W:W,'Census Data'!$A:$A,$A709),SUMIFS('Census Data'!X:X,'Census Data'!$A:$A,$A709))/SUMIFS('Census Data'!$F:$F,'Census Data'!$A:$A,$A709)</f>
        <v>0.1962005631389124</v>
      </c>
      <c r="K709" s="19">
        <f t="shared" si="23"/>
        <v>0.80379943686108757</v>
      </c>
      <c r="L709" s="24">
        <f>'EPA Data'!D710/SUM('EPA Data'!D:D)</f>
        <v>2.1096472307630732E-3</v>
      </c>
      <c r="M709" s="24">
        <f>'EPA Data'!E710/SUM('EPA Data'!E:E)</f>
        <v>1.9893561537754618E-3</v>
      </c>
      <c r="N709" s="24">
        <f>'EPA Data'!F710/SUM('EPA Data'!F:F)</f>
        <v>2.7133971359025516E-3</v>
      </c>
      <c r="O709" s="24">
        <f>'EPA Data'!G710/SUM('EPA Data'!G:G)</f>
        <v>2.2307558326817968E-3</v>
      </c>
      <c r="P709" s="24">
        <f>'EPA Data'!H710/SUM('EPA Data'!H:H)</f>
        <v>2.0267113153750508E-3</v>
      </c>
      <c r="Q709" s="24">
        <f>'EPA Data'!I710/SUM('EPA Data'!I:I)</f>
        <v>1.8736002319189331E-3</v>
      </c>
      <c r="R709" s="24">
        <f>'EPA Data'!J710/SUM('EPA Data'!J:J)</f>
        <v>5.0151554982238141E-3</v>
      </c>
      <c r="S709" s="24">
        <f>'EPA Data'!K710/SUM('EPA Data'!K:K)</f>
        <v>2.8790792365498271E-3</v>
      </c>
      <c r="T709" s="24">
        <f>'EPA Data'!L710/SUM('EPA Data'!L:L)</f>
        <v>4.9104889069102138E-3</v>
      </c>
      <c r="U709" s="24">
        <f>'EPA Data'!M710/SUM('EPA Data'!M:M)</f>
        <v>2.2507926328428334E-3</v>
      </c>
      <c r="V709" s="24">
        <f>'EPA Data'!N710/SUM('EPA Data'!N:N)</f>
        <v>3.1476249531488063E-3</v>
      </c>
      <c r="W709" s="24">
        <f>'EPA Data'!O710/SUM('EPA Data'!O:O)</f>
        <v>2.8454583150001379E-3</v>
      </c>
      <c r="X709" s="24">
        <f>'EPA Data'!P710/SUM('EPA Data'!P:P)</f>
        <v>2.1192610855419493E-3</v>
      </c>
    </row>
    <row r="710" spans="1:24" x14ac:dyDescent="0.25">
      <c r="A710" s="16" t="s">
        <v>1261</v>
      </c>
      <c r="B710" s="16" t="s">
        <v>1200</v>
      </c>
      <c r="C710" s="21" t="s">
        <v>1262</v>
      </c>
      <c r="D710" s="17">
        <f>SUMIFS('Census Data'!G:G,'Census Data'!$A:$A,$A710)/SUMIFS('Census Data'!$F:$F,'Census Data'!$A:$A,$A710)</f>
        <v>0.51534289458357596</v>
      </c>
      <c r="E710" s="19">
        <f>SUMIFS('Census Data'!H:H,'Census Data'!$A:$A,$A710)/SUMIFS('Census Data'!$F:$F,'Census Data'!$A:$A,$A710)</f>
        <v>0.48465710541642398</v>
      </c>
      <c r="F710" s="17">
        <f>SUM(SUMIFS('Census Data'!I:I,'Census Data'!$A:$A,$A710),SUMIFS('Census Data'!J:J,'Census Data'!$A:$A,$A710))/SUMIFS('Census Data'!$F:$F,'Census Data'!$A:$A,$A710)</f>
        <v>0.84851849155503789</v>
      </c>
      <c r="G710" s="17">
        <f>SUM(SUMIFS('Census Data'!K:K,'Census Data'!$A:$A,$A710),SUMIFS('Census Data'!L:L,'Census Data'!$A:$A,$A710))/SUMIFS('Census Data'!$F:$F,'Census Data'!$A:$A,$A710)</f>
        <v>0.11602722772277228</v>
      </c>
      <c r="H710" s="17">
        <f>SUM(SUMIFS('Census Data'!O:O,'Census Data'!$A:$A,$A710),SUMIFS('Census Data'!P:P,'Census Data'!$A:$A,$A710))/SUMIFS('Census Data'!$F:$F,'Census Data'!$A:$A,$A710)</f>
        <v>6.515725101921957E-3</v>
      </c>
      <c r="I710" s="19">
        <f t="shared" si="22"/>
        <v>2.8938555620267814E-2</v>
      </c>
      <c r="J710" s="17">
        <f>SUM(SUMIFS('Census Data'!W:W,'Census Data'!$A:$A,$A710),SUMIFS('Census Data'!X:X,'Census Data'!$A:$A,$A710))/SUMIFS('Census Data'!$F:$F,'Census Data'!$A:$A,$A710)</f>
        <v>6.8988424577751895E-2</v>
      </c>
      <c r="K710" s="19">
        <f t="shared" si="23"/>
        <v>0.93101157542224811</v>
      </c>
      <c r="L710" s="24">
        <f>'EPA Data'!D711/SUM('EPA Data'!D:D)</f>
        <v>4.1188602961881346E-4</v>
      </c>
      <c r="M710" s="24">
        <f>'EPA Data'!E711/SUM('EPA Data'!E:E)</f>
        <v>5.638284272596511E-4</v>
      </c>
      <c r="N710" s="24">
        <f>'EPA Data'!F711/SUM('EPA Data'!F:F)</f>
        <v>8.1377232455360072E-4</v>
      </c>
      <c r="O710" s="24">
        <f>'EPA Data'!G711/SUM('EPA Data'!G:G)</f>
        <v>3.7871484506014365E-4</v>
      </c>
      <c r="P710" s="24">
        <f>'EPA Data'!H711/SUM('EPA Data'!H:H)</f>
        <v>4.1970572020795722E-4</v>
      </c>
      <c r="Q710" s="24">
        <f>'EPA Data'!I711/SUM('EPA Data'!I:I)</f>
        <v>2.1655155479238507E-4</v>
      </c>
      <c r="R710" s="24">
        <f>'EPA Data'!J711/SUM('EPA Data'!J:J)</f>
        <v>5.607955382875725E-4</v>
      </c>
      <c r="S710" s="24">
        <f>'EPA Data'!K711/SUM('EPA Data'!K:K)</f>
        <v>5.2396033702578886E-4</v>
      </c>
      <c r="T710" s="24">
        <f>'EPA Data'!L711/SUM('EPA Data'!L:L)</f>
        <v>7.6263526291437149E-4</v>
      </c>
      <c r="U710" s="24">
        <f>'EPA Data'!M711/SUM('EPA Data'!M:M)</f>
        <v>5.6331350404609779E-4</v>
      </c>
      <c r="V710" s="24">
        <f>'EPA Data'!N711/SUM('EPA Data'!N:N)</f>
        <v>4.5137107827479214E-4</v>
      </c>
      <c r="W710" s="24">
        <f>'EPA Data'!O711/SUM('EPA Data'!O:O)</f>
        <v>4.8583670880773252E-4</v>
      </c>
      <c r="X710" s="24">
        <f>'EPA Data'!P711/SUM('EPA Data'!P:P)</f>
        <v>6.4021012531132859E-4</v>
      </c>
    </row>
    <row r="711" spans="1:24" x14ac:dyDescent="0.25">
      <c r="A711" s="16" t="s">
        <v>1263</v>
      </c>
      <c r="B711" s="16" t="s">
        <v>1200</v>
      </c>
      <c r="C711" s="21" t="s">
        <v>101</v>
      </c>
      <c r="D711" s="17">
        <f>SUMIFS('Census Data'!G:G,'Census Data'!$A:$A,$A711)/SUMIFS('Census Data'!$F:$F,'Census Data'!$A:$A,$A711)</f>
        <v>0.49512893982808021</v>
      </c>
      <c r="E711" s="19">
        <f>SUMIFS('Census Data'!H:H,'Census Data'!$A:$A,$A711)/SUMIFS('Census Data'!$F:$F,'Census Data'!$A:$A,$A711)</f>
        <v>0.50487106017191974</v>
      </c>
      <c r="F711" s="17">
        <f>SUM(SUMIFS('Census Data'!I:I,'Census Data'!$A:$A,$A711),SUMIFS('Census Data'!J:J,'Census Data'!$A:$A,$A711))/SUMIFS('Census Data'!$F:$F,'Census Data'!$A:$A,$A711)</f>
        <v>0.97044302402468596</v>
      </c>
      <c r="G711" s="17">
        <f>SUM(SUMIFS('Census Data'!K:K,'Census Data'!$A:$A,$A711),SUMIFS('Census Data'!L:L,'Census Data'!$A:$A,$A711))/SUMIFS('Census Data'!$F:$F,'Census Data'!$A:$A,$A711)</f>
        <v>5.0694291381970461E-3</v>
      </c>
      <c r="H711" s="17">
        <f>SUM(SUMIFS('Census Data'!O:O,'Census Data'!$A:$A,$A711),SUMIFS('Census Data'!P:P,'Census Data'!$A:$A,$A711))/SUMIFS('Census Data'!$F:$F,'Census Data'!$A:$A,$A711)</f>
        <v>6.6343398721622222E-3</v>
      </c>
      <c r="I711" s="19">
        <f t="shared" si="22"/>
        <v>1.7853206964954738E-2</v>
      </c>
      <c r="J711" s="17">
        <f>SUM(SUMIFS('Census Data'!W:W,'Census Data'!$A:$A,$A711),SUMIFS('Census Data'!X:X,'Census Data'!$A:$A,$A711))/SUMIFS('Census Data'!$F:$F,'Census Data'!$A:$A,$A711)</f>
        <v>1.7456469032400265E-2</v>
      </c>
      <c r="K711" s="19">
        <f t="shared" si="23"/>
        <v>0.98254353096759972</v>
      </c>
      <c r="L711" s="24">
        <f>'EPA Data'!D712/SUM('EPA Data'!D:D)</f>
        <v>2.4576744188342393E-4</v>
      </c>
      <c r="M711" s="24">
        <f>'EPA Data'!E712/SUM('EPA Data'!E:E)</f>
        <v>2.6199140422677455E-4</v>
      </c>
      <c r="N711" s="24">
        <f>'EPA Data'!F712/SUM('EPA Data'!F:F)</f>
        <v>3.8313963091425108E-4</v>
      </c>
      <c r="O711" s="24">
        <f>'EPA Data'!G712/SUM('EPA Data'!G:G)</f>
        <v>9.1515414106367138E-5</v>
      </c>
      <c r="P711" s="24">
        <f>'EPA Data'!H712/SUM('EPA Data'!H:H)</f>
        <v>1.3712052513225212E-4</v>
      </c>
      <c r="Q711" s="24">
        <f>'EPA Data'!I712/SUM('EPA Data'!I:I)</f>
        <v>7.3815916649646864E-5</v>
      </c>
      <c r="R711" s="24">
        <f>'EPA Data'!J712/SUM('EPA Data'!J:J)</f>
        <v>1.3177767461587108E-4</v>
      </c>
      <c r="S711" s="24">
        <f>'EPA Data'!K712/SUM('EPA Data'!K:K)</f>
        <v>2.3189241494017058E-4</v>
      </c>
      <c r="T711" s="24">
        <f>'EPA Data'!L712/SUM('EPA Data'!L:L)</f>
        <v>2.510235327946926E-4</v>
      </c>
      <c r="U711" s="24">
        <f>'EPA Data'!M712/SUM('EPA Data'!M:M)</f>
        <v>2.7128317575048902E-4</v>
      </c>
      <c r="V711" s="24">
        <f>'EPA Data'!N712/SUM('EPA Data'!N:N)</f>
        <v>1.2328612518766656E-4</v>
      </c>
      <c r="W711" s="24">
        <f>'EPA Data'!O712/SUM('EPA Data'!O:O)</f>
        <v>1.8598771457881423E-4</v>
      </c>
      <c r="X711" s="24">
        <f>'EPA Data'!P712/SUM('EPA Data'!P:P)</f>
        <v>2.8547997650394351E-4</v>
      </c>
    </row>
    <row r="712" spans="1:24" x14ac:dyDescent="0.25">
      <c r="A712" s="16" t="s">
        <v>1264</v>
      </c>
      <c r="B712" s="16" t="s">
        <v>1200</v>
      </c>
      <c r="C712" s="21" t="s">
        <v>111</v>
      </c>
      <c r="D712" s="17">
        <f>SUMIFS('Census Data'!G:G,'Census Data'!$A:$A,$A712)/SUMIFS('Census Data'!$F:$F,'Census Data'!$A:$A,$A712)</f>
        <v>0.50049780425873469</v>
      </c>
      <c r="E712" s="19">
        <f>SUMIFS('Census Data'!H:H,'Census Data'!$A:$A,$A712)/SUMIFS('Census Data'!$F:$F,'Census Data'!$A:$A,$A712)</f>
        <v>0.49950219574126525</v>
      </c>
      <c r="F712" s="17">
        <f>SUM(SUMIFS('Census Data'!I:I,'Census Data'!$A:$A,$A712),SUMIFS('Census Data'!J:J,'Census Data'!$A:$A,$A712))/SUMIFS('Census Data'!$F:$F,'Census Data'!$A:$A,$A712)</f>
        <v>0.88339803502380976</v>
      </c>
      <c r="G712" s="17">
        <f>SUM(SUMIFS('Census Data'!K:K,'Census Data'!$A:$A,$A712),SUMIFS('Census Data'!L:L,'Census Data'!$A:$A,$A712))/SUMIFS('Census Data'!$F:$F,'Census Data'!$A:$A,$A712)</f>
        <v>8.5537435652046398E-2</v>
      </c>
      <c r="H712" s="17">
        <f>SUM(SUMIFS('Census Data'!O:O,'Census Data'!$A:$A,$A712),SUMIFS('Census Data'!P:P,'Census Data'!$A:$A,$A712))/SUMIFS('Census Data'!$F:$F,'Census Data'!$A:$A,$A712)</f>
        <v>6.0045226867537762E-3</v>
      </c>
      <c r="I712" s="19">
        <f t="shared" si="22"/>
        <v>2.5060006637390053E-2</v>
      </c>
      <c r="J712" s="17">
        <f>SUM(SUMIFS('Census Data'!W:W,'Census Data'!$A:$A,$A712),SUMIFS('Census Data'!X:X,'Census Data'!$A:$A,$A712))/SUMIFS('Census Data'!$F:$F,'Census Data'!$A:$A,$A712)</f>
        <v>4.3590673695096824E-2</v>
      </c>
      <c r="K712" s="19">
        <f t="shared" si="23"/>
        <v>0.95640932630490316</v>
      </c>
      <c r="L712" s="24">
        <f>'EPA Data'!D713/SUM('EPA Data'!D:D)</f>
        <v>4.5977893542179329E-4</v>
      </c>
      <c r="M712" s="24">
        <f>'EPA Data'!E713/SUM('EPA Data'!E:E)</f>
        <v>6.6803101017595256E-4</v>
      </c>
      <c r="N712" s="24">
        <f>'EPA Data'!F713/SUM('EPA Data'!F:F)</f>
        <v>1.0614578709730437E-3</v>
      </c>
      <c r="O712" s="24">
        <f>'EPA Data'!G713/SUM('EPA Data'!G:G)</f>
        <v>4.959417754869061E-4</v>
      </c>
      <c r="P712" s="24">
        <f>'EPA Data'!H713/SUM('EPA Data'!H:H)</f>
        <v>5.018745124628827E-4</v>
      </c>
      <c r="Q712" s="24">
        <f>'EPA Data'!I713/SUM('EPA Data'!I:I)</f>
        <v>2.8068286089619443E-4</v>
      </c>
      <c r="R712" s="24">
        <f>'EPA Data'!J713/SUM('EPA Data'!J:J)</f>
        <v>3.6483662944648625E-4</v>
      </c>
      <c r="S712" s="24">
        <f>'EPA Data'!K713/SUM('EPA Data'!K:K)</f>
        <v>4.783071794140204E-4</v>
      </c>
      <c r="T712" s="24">
        <f>'EPA Data'!L713/SUM('EPA Data'!L:L)</f>
        <v>6.0037127317151009E-4</v>
      </c>
      <c r="U712" s="24">
        <f>'EPA Data'!M713/SUM('EPA Data'!M:M)</f>
        <v>7.6826142090659236E-4</v>
      </c>
      <c r="V712" s="24">
        <f>'EPA Data'!N713/SUM('EPA Data'!N:N)</f>
        <v>5.027214791541387E-4</v>
      </c>
      <c r="W712" s="24">
        <f>'EPA Data'!O713/SUM('EPA Data'!O:O)</f>
        <v>4.8176711265711462E-4</v>
      </c>
      <c r="X712" s="24">
        <f>'EPA Data'!P713/SUM('EPA Data'!P:P)</f>
        <v>7.7203132889361705E-4</v>
      </c>
    </row>
    <row r="713" spans="1:24" x14ac:dyDescent="0.25">
      <c r="A713" s="16" t="s">
        <v>1265</v>
      </c>
      <c r="B713" s="16" t="s">
        <v>1200</v>
      </c>
      <c r="C713" s="21" t="s">
        <v>115</v>
      </c>
      <c r="D713" s="17">
        <f>SUMIFS('Census Data'!G:G,'Census Data'!$A:$A,$A713)/SUMIFS('Census Data'!$F:$F,'Census Data'!$A:$A,$A713)</f>
        <v>0.48208032080217128</v>
      </c>
      <c r="E713" s="19">
        <f>SUMIFS('Census Data'!H:H,'Census Data'!$A:$A,$A713)/SUMIFS('Census Data'!$F:$F,'Census Data'!$A:$A,$A713)</f>
        <v>0.51791967919782866</v>
      </c>
      <c r="F713" s="17">
        <f>SUM(SUMIFS('Census Data'!I:I,'Census Data'!$A:$A,$A713),SUMIFS('Census Data'!J:J,'Census Data'!$A:$A,$A713))/SUMIFS('Census Data'!$F:$F,'Census Data'!$A:$A,$A713)</f>
        <v>0.63529176368623919</v>
      </c>
      <c r="G713" s="17">
        <f>SUM(SUMIFS('Census Data'!K:K,'Census Data'!$A:$A,$A713),SUMIFS('Census Data'!L:L,'Census Data'!$A:$A,$A713))/SUMIFS('Census Data'!$F:$F,'Census Data'!$A:$A,$A713)</f>
        <v>0.29097267002701688</v>
      </c>
      <c r="H713" s="17">
        <f>SUM(SUMIFS('Census Data'!O:O,'Census Data'!$A:$A,$A713),SUMIFS('Census Data'!P:P,'Census Data'!$A:$A,$A713))/SUMIFS('Census Data'!$F:$F,'Census Data'!$A:$A,$A713)</f>
        <v>3.8261132801565859E-2</v>
      </c>
      <c r="I713" s="19">
        <f t="shared" si="22"/>
        <v>3.5474433485178092E-2</v>
      </c>
      <c r="J713" s="17">
        <f>SUM(SUMIFS('Census Data'!W:W,'Census Data'!$A:$A,$A713),SUMIFS('Census Data'!X:X,'Census Data'!$A:$A,$A713))/SUMIFS('Census Data'!$F:$F,'Census Data'!$A:$A,$A713)</f>
        <v>0.10891971859313153</v>
      </c>
      <c r="K713" s="19">
        <f t="shared" si="23"/>
        <v>0.89108028140686846</v>
      </c>
      <c r="L713" s="24">
        <f>'EPA Data'!D714/SUM('EPA Data'!D:D)</f>
        <v>3.0537338923222433E-3</v>
      </c>
      <c r="M713" s="24">
        <f>'EPA Data'!E714/SUM('EPA Data'!E:E)</f>
        <v>3.4452104947128265E-3</v>
      </c>
      <c r="N713" s="24">
        <f>'EPA Data'!F714/SUM('EPA Data'!F:F)</f>
        <v>5.2910896692034658E-3</v>
      </c>
      <c r="O713" s="24">
        <f>'EPA Data'!G714/SUM('EPA Data'!G:G)</f>
        <v>6.0161420096648916E-3</v>
      </c>
      <c r="P713" s="24">
        <f>'EPA Data'!H714/SUM('EPA Data'!H:H)</f>
        <v>4.1692601450131215E-3</v>
      </c>
      <c r="Q713" s="24">
        <f>'EPA Data'!I714/SUM('EPA Data'!I:I)</f>
        <v>3.6628533456021183E-3</v>
      </c>
      <c r="R713" s="24">
        <f>'EPA Data'!J714/SUM('EPA Data'!J:J)</f>
        <v>3.1827626465074487E-3</v>
      </c>
      <c r="S713" s="24">
        <f>'EPA Data'!K714/SUM('EPA Data'!K:K)</f>
        <v>2.5534434115404565E-3</v>
      </c>
      <c r="T713" s="24">
        <f>'EPA Data'!L714/SUM('EPA Data'!L:L)</f>
        <v>2.5357769659732606E-3</v>
      </c>
      <c r="U713" s="24">
        <f>'EPA Data'!M714/SUM('EPA Data'!M:M)</f>
        <v>5.4862140739872457E-3</v>
      </c>
      <c r="V713" s="24">
        <f>'EPA Data'!N714/SUM('EPA Data'!N:N)</f>
        <v>4.2048840902804713E-3</v>
      </c>
      <c r="W713" s="24">
        <f>'EPA Data'!O714/SUM('EPA Data'!O:O)</f>
        <v>2.6963860787949383E-3</v>
      </c>
      <c r="X713" s="24">
        <f>'EPA Data'!P714/SUM('EPA Data'!P:P)</f>
        <v>3.5534913304338805E-3</v>
      </c>
    </row>
    <row r="714" spans="1:24" x14ac:dyDescent="0.25">
      <c r="A714" s="16" t="s">
        <v>1266</v>
      </c>
      <c r="B714" s="16" t="s">
        <v>1200</v>
      </c>
      <c r="C714" s="21" t="s">
        <v>117</v>
      </c>
      <c r="D714" s="17">
        <f>SUMIFS('Census Data'!G:G,'Census Data'!$A:$A,$A714)/SUMIFS('Census Data'!$F:$F,'Census Data'!$A:$A,$A714)</f>
        <v>0.49766526871027716</v>
      </c>
      <c r="E714" s="19">
        <f>SUMIFS('Census Data'!H:H,'Census Data'!$A:$A,$A714)/SUMIFS('Census Data'!$F:$F,'Census Data'!$A:$A,$A714)</f>
        <v>0.50233473128972284</v>
      </c>
      <c r="F714" s="17">
        <f>SUM(SUMIFS('Census Data'!I:I,'Census Data'!$A:$A,$A714),SUMIFS('Census Data'!J:J,'Census Data'!$A:$A,$A714))/SUMIFS('Census Data'!$F:$F,'Census Data'!$A:$A,$A714)</f>
        <v>0.96465476241947334</v>
      </c>
      <c r="G714" s="17">
        <f>SUM(SUMIFS('Census Data'!K:K,'Census Data'!$A:$A,$A714),SUMIFS('Census Data'!L:L,'Census Data'!$A:$A,$A714))/SUMIFS('Census Data'!$F:$F,'Census Data'!$A:$A,$A714)</f>
        <v>8.3877383371524922E-3</v>
      </c>
      <c r="H714" s="17">
        <f>SUM(SUMIFS('Census Data'!O:O,'Census Data'!$A:$A,$A714),SUMIFS('Census Data'!P:P,'Census Data'!$A:$A,$A714))/SUMIFS('Census Data'!$F:$F,'Census Data'!$A:$A,$A714)</f>
        <v>6.6799256344848455E-3</v>
      </c>
      <c r="I714" s="19">
        <f t="shared" si="22"/>
        <v>2.0277573608889377E-2</v>
      </c>
      <c r="J714" s="17">
        <f>SUM(SUMIFS('Census Data'!W:W,'Census Data'!$A:$A,$A714),SUMIFS('Census Data'!X:X,'Census Data'!$A:$A,$A714))/SUMIFS('Census Data'!$F:$F,'Census Data'!$A:$A,$A714)</f>
        <v>0.10718146050412901</v>
      </c>
      <c r="K714" s="19">
        <f t="shared" si="23"/>
        <v>0.89281853949587098</v>
      </c>
      <c r="L714" s="24">
        <f>'EPA Data'!D715/SUM('EPA Data'!D:D)</f>
        <v>1.6525820952926267E-4</v>
      </c>
      <c r="M714" s="24">
        <f>'EPA Data'!E715/SUM('EPA Data'!E:E)</f>
        <v>2.354266015302035E-4</v>
      </c>
      <c r="N714" s="24">
        <f>'EPA Data'!F715/SUM('EPA Data'!F:F)</f>
        <v>3.532981176589994E-4</v>
      </c>
      <c r="O714" s="24">
        <f>'EPA Data'!G715/SUM('EPA Data'!G:G)</f>
        <v>1.268949083007371E-4</v>
      </c>
      <c r="P714" s="24">
        <f>'EPA Data'!H715/SUM('EPA Data'!H:H)</f>
        <v>1.5594910922075371E-4</v>
      </c>
      <c r="Q714" s="24">
        <f>'EPA Data'!I715/SUM('EPA Data'!I:I)</f>
        <v>7.5431578401730513E-5</v>
      </c>
      <c r="R714" s="24">
        <f>'EPA Data'!J715/SUM('EPA Data'!J:J)</f>
        <v>1.4562738925360738E-4</v>
      </c>
      <c r="S714" s="24">
        <f>'EPA Data'!K715/SUM('EPA Data'!K:K)</f>
        <v>1.8103046858303792E-4</v>
      </c>
      <c r="T714" s="24">
        <f>'EPA Data'!L715/SUM('EPA Data'!L:L)</f>
        <v>2.1944366455329479E-4</v>
      </c>
      <c r="U714" s="24">
        <f>'EPA Data'!M715/SUM('EPA Data'!M:M)</f>
        <v>2.2596980322156521E-4</v>
      </c>
      <c r="V714" s="24">
        <f>'EPA Data'!N715/SUM('EPA Data'!N:N)</f>
        <v>1.5191939059836518E-4</v>
      </c>
      <c r="W714" s="24">
        <f>'EPA Data'!O715/SUM('EPA Data'!O:O)</f>
        <v>1.776969777214355E-4</v>
      </c>
      <c r="X714" s="24">
        <f>'EPA Data'!P715/SUM('EPA Data'!P:P)</f>
        <v>2.813648279046881E-4</v>
      </c>
    </row>
    <row r="715" spans="1:24" x14ac:dyDescent="0.25">
      <c r="A715" s="16" t="s">
        <v>1267</v>
      </c>
      <c r="B715" s="16" t="s">
        <v>1200</v>
      </c>
      <c r="C715" s="21" t="s">
        <v>652</v>
      </c>
      <c r="D715" s="17">
        <f>SUMIFS('Census Data'!G:G,'Census Data'!$A:$A,$A715)/SUMIFS('Census Data'!$F:$F,'Census Data'!$A:$A,$A715)</f>
        <v>0.50667966845441248</v>
      </c>
      <c r="E715" s="19">
        <f>SUMIFS('Census Data'!H:H,'Census Data'!$A:$A,$A715)/SUMIFS('Census Data'!$F:$F,'Census Data'!$A:$A,$A715)</f>
        <v>0.49332033154558752</v>
      </c>
      <c r="F715" s="17">
        <f>SUM(SUMIFS('Census Data'!I:I,'Census Data'!$A:$A,$A715),SUMIFS('Census Data'!J:J,'Census Data'!$A:$A,$A715))/SUMIFS('Census Data'!$F:$F,'Census Data'!$A:$A,$A715)</f>
        <v>0.97718186250609462</v>
      </c>
      <c r="G715" s="17">
        <f>SUM(SUMIFS('Census Data'!K:K,'Census Data'!$A:$A,$A715),SUMIFS('Census Data'!L:L,'Census Data'!$A:$A,$A715))/SUMIFS('Census Data'!$F:$F,'Census Data'!$A:$A,$A715)</f>
        <v>3.5104826913700633E-3</v>
      </c>
      <c r="H715" s="17">
        <f>SUM(SUMIFS('Census Data'!O:O,'Census Data'!$A:$A,$A715),SUMIFS('Census Data'!P:P,'Census Data'!$A:$A,$A715))/SUMIFS('Census Data'!$F:$F,'Census Data'!$A:$A,$A715)</f>
        <v>4.680643588493418E-3</v>
      </c>
      <c r="I715" s="19">
        <f t="shared" si="22"/>
        <v>1.4627011214041863E-2</v>
      </c>
      <c r="J715" s="17">
        <f>SUM(SUMIFS('Census Data'!W:W,'Census Data'!$A:$A,$A715),SUMIFS('Census Data'!X:X,'Census Data'!$A:$A,$A715))/SUMIFS('Census Data'!$F:$F,'Census Data'!$A:$A,$A715)</f>
        <v>1.1506582155046319E-2</v>
      </c>
      <c r="K715" s="19">
        <f t="shared" si="23"/>
        <v>0.9884934178449537</v>
      </c>
      <c r="L715" s="24">
        <f>'EPA Data'!D716/SUM('EPA Data'!D:D)</f>
        <v>6.8073779135516708E-5</v>
      </c>
      <c r="M715" s="24">
        <f>'EPA Data'!E716/SUM('EPA Data'!E:E)</f>
        <v>6.4105958978446698E-5</v>
      </c>
      <c r="N715" s="24">
        <f>'EPA Data'!F716/SUM('EPA Data'!F:F)</f>
        <v>8.9408513066410492E-5</v>
      </c>
      <c r="O715" s="24">
        <f>'EPA Data'!G716/SUM('EPA Data'!G:G)</f>
        <v>1.7034901916708029E-5</v>
      </c>
      <c r="P715" s="24">
        <f>'EPA Data'!H716/SUM('EPA Data'!H:H)</f>
        <v>2.8248599396767586E-5</v>
      </c>
      <c r="Q715" s="24">
        <f>'EPA Data'!I716/SUM('EPA Data'!I:I)</f>
        <v>1.4265231007679245E-5</v>
      </c>
      <c r="R715" s="24">
        <f>'EPA Data'!J716/SUM('EPA Data'!J:J)</f>
        <v>2.256850203978354E-5</v>
      </c>
      <c r="S715" s="24">
        <f>'EPA Data'!K716/SUM('EPA Data'!K:K)</f>
        <v>4.1562447328004783E-5</v>
      </c>
      <c r="T715" s="24">
        <f>'EPA Data'!L716/SUM('EPA Data'!L:L)</f>
        <v>4.8891835040231409E-5</v>
      </c>
      <c r="U715" s="24">
        <f>'EPA Data'!M716/SUM('EPA Data'!M:M)</f>
        <v>4.1343714746218402E-5</v>
      </c>
      <c r="V715" s="24">
        <f>'EPA Data'!N716/SUM('EPA Data'!N:N)</f>
        <v>2.405812313694111E-5</v>
      </c>
      <c r="W715" s="24">
        <f>'EPA Data'!O716/SUM('EPA Data'!O:O)</f>
        <v>3.7838241473306153E-5</v>
      </c>
      <c r="X715" s="24">
        <f>'EPA Data'!P716/SUM('EPA Data'!P:P)</f>
        <v>6.2117292082944516E-5</v>
      </c>
    </row>
    <row r="716" spans="1:24" x14ac:dyDescent="0.25">
      <c r="A716" s="16" t="s">
        <v>1268</v>
      </c>
      <c r="B716" s="16" t="s">
        <v>1200</v>
      </c>
      <c r="C716" s="21" t="s">
        <v>1269</v>
      </c>
      <c r="D716" s="17">
        <f>SUMIFS('Census Data'!G:G,'Census Data'!$A:$A,$A716)/SUMIFS('Census Data'!$F:$F,'Census Data'!$A:$A,$A716)</f>
        <v>0.53829260051807637</v>
      </c>
      <c r="E716" s="19">
        <f>SUMIFS('Census Data'!H:H,'Census Data'!$A:$A,$A716)/SUMIFS('Census Data'!$F:$F,'Census Data'!$A:$A,$A716)</f>
        <v>0.46170739948192363</v>
      </c>
      <c r="F716" s="17">
        <f>SUM(SUMIFS('Census Data'!I:I,'Census Data'!$A:$A,$A716),SUMIFS('Census Data'!J:J,'Census Data'!$A:$A,$A716))/SUMIFS('Census Data'!$F:$F,'Census Data'!$A:$A,$A716)</f>
        <v>0.91218042572361757</v>
      </c>
      <c r="G716" s="17">
        <f>SUM(SUMIFS('Census Data'!K:K,'Census Data'!$A:$A,$A716),SUMIFS('Census Data'!L:L,'Census Data'!$A:$A,$A716))/SUMIFS('Census Data'!$F:$F,'Census Data'!$A:$A,$A716)</f>
        <v>5.0709539362540829E-2</v>
      </c>
      <c r="H716" s="17">
        <f>SUM(SUMIFS('Census Data'!O:O,'Census Data'!$A:$A,$A716),SUMIFS('Census Data'!P:P,'Census Data'!$A:$A,$A716))/SUMIFS('Census Data'!$F:$F,'Census Data'!$A:$A,$A716)</f>
        <v>5.3497015429665503E-3</v>
      </c>
      <c r="I716" s="19">
        <f t="shared" si="22"/>
        <v>3.1760333370875027E-2</v>
      </c>
      <c r="J716" s="17">
        <f>SUM(SUMIFS('Census Data'!W:W,'Census Data'!$A:$A,$A716),SUMIFS('Census Data'!X:X,'Census Data'!$A:$A,$A716))/SUMIFS('Census Data'!$F:$F,'Census Data'!$A:$A,$A716)</f>
        <v>3.4575965761910125E-2</v>
      </c>
      <c r="K716" s="19">
        <f t="shared" si="23"/>
        <v>0.96542403423808987</v>
      </c>
      <c r="L716" s="24">
        <f>'EPA Data'!D717/SUM('EPA Data'!D:D)</f>
        <v>1.2099584604495708E-4</v>
      </c>
      <c r="M716" s="24">
        <f>'EPA Data'!E717/SUM('EPA Data'!E:E)</f>
        <v>1.8953227820892385E-4</v>
      </c>
      <c r="N716" s="24">
        <f>'EPA Data'!F717/SUM('EPA Data'!F:F)</f>
        <v>3.0894145701954593E-4</v>
      </c>
      <c r="O716" s="24">
        <f>'EPA Data'!G717/SUM('EPA Data'!G:G)</f>
        <v>9.2912019039048544E-5</v>
      </c>
      <c r="P716" s="24">
        <f>'EPA Data'!H717/SUM('EPA Data'!H:H)</f>
        <v>1.1993697799475628E-4</v>
      </c>
      <c r="Q716" s="24">
        <f>'EPA Data'!I717/SUM('EPA Data'!I:I)</f>
        <v>6.2296616416433103E-5</v>
      </c>
      <c r="R716" s="24">
        <f>'EPA Data'!J717/SUM('EPA Data'!J:J)</f>
        <v>9.8071276961294126E-5</v>
      </c>
      <c r="S716" s="24">
        <f>'EPA Data'!K717/SUM('EPA Data'!K:K)</f>
        <v>1.370504969409174E-4</v>
      </c>
      <c r="T716" s="24">
        <f>'EPA Data'!L717/SUM('EPA Data'!L:L)</f>
        <v>1.6947693256082856E-4</v>
      </c>
      <c r="U716" s="24">
        <f>'EPA Data'!M717/SUM('EPA Data'!M:M)</f>
        <v>1.7172021659197286E-4</v>
      </c>
      <c r="V716" s="24">
        <f>'EPA Data'!N717/SUM('EPA Data'!N:N)</f>
        <v>1.2047569984780569E-4</v>
      </c>
      <c r="W716" s="24">
        <f>'EPA Data'!O717/SUM('EPA Data'!O:O)</f>
        <v>1.3634068062553378E-4</v>
      </c>
      <c r="X716" s="24">
        <f>'EPA Data'!P717/SUM('EPA Data'!P:P)</f>
        <v>2.2994165985620426E-4</v>
      </c>
    </row>
    <row r="717" spans="1:24" x14ac:dyDescent="0.25">
      <c r="A717" s="16" t="s">
        <v>1270</v>
      </c>
      <c r="B717" s="16" t="s">
        <v>1200</v>
      </c>
      <c r="C717" s="21" t="s">
        <v>121</v>
      </c>
      <c r="D717" s="17">
        <f>SUMIFS('Census Data'!G:G,'Census Data'!$A:$A,$A717)/SUMIFS('Census Data'!$F:$F,'Census Data'!$A:$A,$A717)</f>
        <v>0.49670890851641503</v>
      </c>
      <c r="E717" s="19">
        <f>SUMIFS('Census Data'!H:H,'Census Data'!$A:$A,$A717)/SUMIFS('Census Data'!$F:$F,'Census Data'!$A:$A,$A717)</f>
        <v>0.50329109148358497</v>
      </c>
      <c r="F717" s="17">
        <f>SUM(SUMIFS('Census Data'!I:I,'Census Data'!$A:$A,$A717),SUMIFS('Census Data'!J:J,'Census Data'!$A:$A,$A717))/SUMIFS('Census Data'!$F:$F,'Census Data'!$A:$A,$A717)</f>
        <v>0.85950374247967065</v>
      </c>
      <c r="G717" s="17">
        <f>SUM(SUMIFS('Census Data'!K:K,'Census Data'!$A:$A,$A717),SUMIFS('Census Data'!L:L,'Census Data'!$A:$A,$A717))/SUMIFS('Census Data'!$F:$F,'Census Data'!$A:$A,$A717)</f>
        <v>3.7182259770533112E-2</v>
      </c>
      <c r="H717" s="17">
        <f>SUM(SUMIFS('Census Data'!O:O,'Census Data'!$A:$A,$A717),SUMIFS('Census Data'!P:P,'Census Data'!$A:$A,$A717))/SUMIFS('Census Data'!$F:$F,'Census Data'!$A:$A,$A717)</f>
        <v>7.2902560785819678E-2</v>
      </c>
      <c r="I717" s="19">
        <f t="shared" si="22"/>
        <v>3.0411436963976524E-2</v>
      </c>
      <c r="J717" s="17">
        <f>SUM(SUMIFS('Census Data'!W:W,'Census Data'!$A:$A,$A717),SUMIFS('Census Data'!X:X,'Census Data'!$A:$A,$A717))/SUMIFS('Census Data'!$F:$F,'Census Data'!$A:$A,$A717)</f>
        <v>3.5531661175899912E-2</v>
      </c>
      <c r="K717" s="19">
        <f t="shared" si="23"/>
        <v>0.9644683388241001</v>
      </c>
      <c r="L717" s="24">
        <f>'EPA Data'!D718/SUM('EPA Data'!D:D)</f>
        <v>3.2565141477235995E-4</v>
      </c>
      <c r="M717" s="24">
        <f>'EPA Data'!E718/SUM('EPA Data'!E:E)</f>
        <v>3.6043862139035289E-4</v>
      </c>
      <c r="N717" s="24">
        <f>'EPA Data'!F718/SUM('EPA Data'!F:F)</f>
        <v>5.7108081683759655E-4</v>
      </c>
      <c r="O717" s="24">
        <f>'EPA Data'!G718/SUM('EPA Data'!G:G)</f>
        <v>1.5841853342361001E-4</v>
      </c>
      <c r="P717" s="24">
        <f>'EPA Data'!H718/SUM('EPA Data'!H:H)</f>
        <v>1.9153469169398083E-4</v>
      </c>
      <c r="Q717" s="24">
        <f>'EPA Data'!I718/SUM('EPA Data'!I:I)</f>
        <v>9.3807155072593497E-5</v>
      </c>
      <c r="R717" s="24">
        <f>'EPA Data'!J718/SUM('EPA Data'!J:J)</f>
        <v>1.5873192276543322E-4</v>
      </c>
      <c r="S717" s="24">
        <f>'EPA Data'!K718/SUM('EPA Data'!K:K)</f>
        <v>2.3750021729443405E-4</v>
      </c>
      <c r="T717" s="24">
        <f>'EPA Data'!L718/SUM('EPA Data'!L:L)</f>
        <v>2.6731537860745079E-4</v>
      </c>
      <c r="U717" s="24">
        <f>'EPA Data'!M718/SUM('EPA Data'!M:M)</f>
        <v>3.9507234737378696E-4</v>
      </c>
      <c r="V717" s="24">
        <f>'EPA Data'!N718/SUM('EPA Data'!N:N)</f>
        <v>1.8932757693420222E-4</v>
      </c>
      <c r="W717" s="24">
        <f>'EPA Data'!O718/SUM('EPA Data'!O:O)</f>
        <v>4.6170026522304302E-4</v>
      </c>
      <c r="X717" s="24">
        <f>'EPA Data'!P718/SUM('EPA Data'!P:P)</f>
        <v>3.6895347461807709E-4</v>
      </c>
    </row>
    <row r="718" spans="1:24" x14ac:dyDescent="0.25">
      <c r="A718" s="16" t="s">
        <v>1271</v>
      </c>
      <c r="B718" s="16" t="s">
        <v>1200</v>
      </c>
      <c r="C718" s="21" t="s">
        <v>123</v>
      </c>
      <c r="D718" s="17">
        <f>SUMIFS('Census Data'!G:G,'Census Data'!$A:$A,$A718)/SUMIFS('Census Data'!$F:$F,'Census Data'!$A:$A,$A718)</f>
        <v>0.50821639104804628</v>
      </c>
      <c r="E718" s="19">
        <f>SUMIFS('Census Data'!H:H,'Census Data'!$A:$A,$A718)/SUMIFS('Census Data'!$F:$F,'Census Data'!$A:$A,$A718)</f>
        <v>0.49178360895195367</v>
      </c>
      <c r="F718" s="17">
        <f>SUM(SUMIFS('Census Data'!I:I,'Census Data'!$A:$A,$A718),SUMIFS('Census Data'!J:J,'Census Data'!$A:$A,$A718))/SUMIFS('Census Data'!$F:$F,'Census Data'!$A:$A,$A718)</f>
        <v>0.96110908237258075</v>
      </c>
      <c r="G718" s="17">
        <f>SUM(SUMIFS('Census Data'!K:K,'Census Data'!$A:$A,$A718),SUMIFS('Census Data'!L:L,'Census Data'!$A:$A,$A718))/SUMIFS('Census Data'!$F:$F,'Census Data'!$A:$A,$A718)</f>
        <v>1.1398612342845218E-2</v>
      </c>
      <c r="H718" s="17">
        <f>SUM(SUMIFS('Census Data'!O:O,'Census Data'!$A:$A,$A718),SUMIFS('Census Data'!P:P,'Census Data'!$A:$A,$A718))/SUMIFS('Census Data'!$F:$F,'Census Data'!$A:$A,$A718)</f>
        <v>9.0249882622985035E-3</v>
      </c>
      <c r="I718" s="19">
        <f t="shared" si="22"/>
        <v>1.8467317022275553E-2</v>
      </c>
      <c r="J718" s="17">
        <f>SUM(SUMIFS('Census Data'!W:W,'Census Data'!$A:$A,$A718),SUMIFS('Census Data'!X:X,'Census Data'!$A:$A,$A718))/SUMIFS('Census Data'!$F:$F,'Census Data'!$A:$A,$A718)</f>
        <v>4.9350513850487769E-2</v>
      </c>
      <c r="K718" s="19">
        <f t="shared" si="23"/>
        <v>0.95064948614951228</v>
      </c>
      <c r="L718" s="24">
        <f>'EPA Data'!D719/SUM('EPA Data'!D:D)</f>
        <v>1.765226615205898E-4</v>
      </c>
      <c r="M718" s="24">
        <f>'EPA Data'!E719/SUM('EPA Data'!E:E)</f>
        <v>2.6080762555871843E-4</v>
      </c>
      <c r="N718" s="24">
        <f>'EPA Data'!F719/SUM('EPA Data'!F:F)</f>
        <v>9.1692968710833727E-4</v>
      </c>
      <c r="O718" s="24">
        <f>'EPA Data'!G719/SUM('EPA Data'!G:G)</f>
        <v>8.8029065566088102E-5</v>
      </c>
      <c r="P718" s="24">
        <f>'EPA Data'!H719/SUM('EPA Data'!H:H)</f>
        <v>1.193172035713075E-4</v>
      </c>
      <c r="Q718" s="24">
        <f>'EPA Data'!I719/SUM('EPA Data'!I:I)</f>
        <v>5.6532668783645773E-5</v>
      </c>
      <c r="R718" s="24">
        <f>'EPA Data'!J719/SUM('EPA Data'!J:J)</f>
        <v>9.764556685782357E-5</v>
      </c>
      <c r="S718" s="24">
        <f>'EPA Data'!K719/SUM('EPA Data'!K:K)</f>
        <v>1.4968349918454798E-4</v>
      </c>
      <c r="T718" s="24">
        <f>'EPA Data'!L719/SUM('EPA Data'!L:L)</f>
        <v>1.7511971643322622E-4</v>
      </c>
      <c r="U718" s="24">
        <f>'EPA Data'!M719/SUM('EPA Data'!M:M)</f>
        <v>1.5442190063636008E-4</v>
      </c>
      <c r="V718" s="24">
        <f>'EPA Data'!N719/SUM('EPA Data'!N:N)</f>
        <v>1.0864640834347931E-4</v>
      </c>
      <c r="W718" s="24">
        <f>'EPA Data'!O719/SUM('EPA Data'!O:O)</f>
        <v>1.4713572206861397E-4</v>
      </c>
      <c r="X718" s="24">
        <f>'EPA Data'!P719/SUM('EPA Data'!P:P)</f>
        <v>2.4976940995925708E-4</v>
      </c>
    </row>
    <row r="719" spans="1:24" x14ac:dyDescent="0.25">
      <c r="A719" s="16" t="s">
        <v>1272</v>
      </c>
      <c r="B719" s="16" t="s">
        <v>1200</v>
      </c>
      <c r="C719" s="21" t="s">
        <v>125</v>
      </c>
      <c r="D719" s="17">
        <f>SUMIFS('Census Data'!G:G,'Census Data'!$A:$A,$A719)/SUMIFS('Census Data'!$F:$F,'Census Data'!$A:$A,$A719)</f>
        <v>0.49688603895643291</v>
      </c>
      <c r="E719" s="19">
        <f>SUMIFS('Census Data'!H:H,'Census Data'!$A:$A,$A719)/SUMIFS('Census Data'!$F:$F,'Census Data'!$A:$A,$A719)</f>
        <v>0.50311396104356709</v>
      </c>
      <c r="F719" s="17">
        <f>SUM(SUMIFS('Census Data'!I:I,'Census Data'!$A:$A,$A719),SUMIFS('Census Data'!J:J,'Census Data'!$A:$A,$A719))/SUMIFS('Census Data'!$F:$F,'Census Data'!$A:$A,$A719)</f>
        <v>0.97145653931819154</v>
      </c>
      <c r="G719" s="17">
        <f>SUM(SUMIFS('Census Data'!K:K,'Census Data'!$A:$A,$A719),SUMIFS('Census Data'!L:L,'Census Data'!$A:$A,$A719))/SUMIFS('Census Data'!$F:$F,'Census Data'!$A:$A,$A719)</f>
        <v>5.4334718892309437E-3</v>
      </c>
      <c r="H719" s="17">
        <f>SUM(SUMIFS('Census Data'!O:O,'Census Data'!$A:$A,$A719),SUMIFS('Census Data'!P:P,'Census Data'!$A:$A,$A719))/SUMIFS('Census Data'!$F:$F,'Census Data'!$A:$A,$A719)</f>
        <v>7.1784250024826569E-3</v>
      </c>
      <c r="I719" s="19">
        <f t="shared" si="22"/>
        <v>1.593156379009486E-2</v>
      </c>
      <c r="J719" s="17">
        <f>SUM(SUMIFS('Census Data'!W:W,'Census Data'!$A:$A,$A719),SUMIFS('Census Data'!X:X,'Census Data'!$A:$A,$A719))/SUMIFS('Census Data'!$F:$F,'Census Data'!$A:$A,$A719)</f>
        <v>1.6867880094766561E-2</v>
      </c>
      <c r="K719" s="19">
        <f t="shared" si="23"/>
        <v>0.98313211990523341</v>
      </c>
      <c r="L719" s="24">
        <f>'EPA Data'!D720/SUM('EPA Data'!D:D)</f>
        <v>4.9439350385648072E-4</v>
      </c>
      <c r="M719" s="24">
        <f>'EPA Data'!E720/SUM('EPA Data'!E:E)</f>
        <v>3.4762763882243168E-4</v>
      </c>
      <c r="N719" s="24">
        <f>'EPA Data'!F720/SUM('EPA Data'!F:F)</f>
        <v>5.2455366829041593E-4</v>
      </c>
      <c r="O719" s="24">
        <f>'EPA Data'!G720/SUM('EPA Data'!G:G)</f>
        <v>1.7422128903545368E-4</v>
      </c>
      <c r="P719" s="24">
        <f>'EPA Data'!H720/SUM('EPA Data'!H:H)</f>
        <v>1.9837314467334875E-4</v>
      </c>
      <c r="Q719" s="24">
        <f>'EPA Data'!I720/SUM('EPA Data'!I:I)</f>
        <v>1.0175430117672457E-4</v>
      </c>
      <c r="R719" s="24">
        <f>'EPA Data'!J720/SUM('EPA Data'!J:J)</f>
        <v>1.5779727510349065E-4</v>
      </c>
      <c r="S719" s="24">
        <f>'EPA Data'!K720/SUM('EPA Data'!K:K)</f>
        <v>2.1983310468041701E-4</v>
      </c>
      <c r="T719" s="24">
        <f>'EPA Data'!L720/SUM('EPA Data'!L:L)</f>
        <v>2.5215741368045586E-4</v>
      </c>
      <c r="U719" s="24">
        <f>'EPA Data'!M720/SUM('EPA Data'!M:M)</f>
        <v>3.5047089475722217E-4</v>
      </c>
      <c r="V719" s="24">
        <f>'EPA Data'!N720/SUM('EPA Data'!N:N)</f>
        <v>1.8274893746802947E-4</v>
      </c>
      <c r="W719" s="24">
        <f>'EPA Data'!O720/SUM('EPA Data'!O:O)</f>
        <v>2.7771851915154298E-4</v>
      </c>
      <c r="X719" s="24">
        <f>'EPA Data'!P720/SUM('EPA Data'!P:P)</f>
        <v>3.5891736649318356E-4</v>
      </c>
    </row>
    <row r="720" spans="1:24" x14ac:dyDescent="0.25">
      <c r="A720" s="16" t="s">
        <v>1273</v>
      </c>
      <c r="B720" s="16" t="s">
        <v>1200</v>
      </c>
      <c r="C720" s="21" t="s">
        <v>274</v>
      </c>
      <c r="D720" s="17">
        <f>SUMIFS('Census Data'!G:G,'Census Data'!$A:$A,$A720)/SUMIFS('Census Data'!$F:$F,'Census Data'!$A:$A,$A720)</f>
        <v>0.50443363844393596</v>
      </c>
      <c r="E720" s="19">
        <f>SUMIFS('Census Data'!H:H,'Census Data'!$A:$A,$A720)/SUMIFS('Census Data'!$F:$F,'Census Data'!$A:$A,$A720)</f>
        <v>0.49556636155606409</v>
      </c>
      <c r="F720" s="17">
        <f>SUM(SUMIFS('Census Data'!I:I,'Census Data'!$A:$A,$A720),SUMIFS('Census Data'!J:J,'Census Data'!$A:$A,$A720))/SUMIFS('Census Data'!$F:$F,'Census Data'!$A:$A,$A720)</f>
        <v>0.96431636155606404</v>
      </c>
      <c r="G720" s="17">
        <f>SUM(SUMIFS('Census Data'!K:K,'Census Data'!$A:$A,$A720),SUMIFS('Census Data'!L:L,'Census Data'!$A:$A,$A720))/SUMIFS('Census Data'!$F:$F,'Census Data'!$A:$A,$A720)</f>
        <v>1.0011441647597255E-2</v>
      </c>
      <c r="H720" s="17">
        <f>SUM(SUMIFS('Census Data'!O:O,'Census Data'!$A:$A,$A720),SUMIFS('Census Data'!P:P,'Census Data'!$A:$A,$A720))/SUMIFS('Census Data'!$F:$F,'Census Data'!$A:$A,$A720)</f>
        <v>7.0080091533180778E-3</v>
      </c>
      <c r="I720" s="19">
        <f t="shared" si="22"/>
        <v>1.866418764302058E-2</v>
      </c>
      <c r="J720" s="17">
        <f>SUM(SUMIFS('Census Data'!W:W,'Census Data'!$A:$A,$A720),SUMIFS('Census Data'!X:X,'Census Data'!$A:$A,$A720))/SUMIFS('Census Data'!$F:$F,'Census Data'!$A:$A,$A720)</f>
        <v>6.8506864988558347E-2</v>
      </c>
      <c r="K720" s="19">
        <f t="shared" si="23"/>
        <v>0.93149313501144171</v>
      </c>
      <c r="L720" s="24">
        <f>'EPA Data'!D721/SUM('EPA Data'!D:D)</f>
        <v>5.2746693383105279E-5</v>
      </c>
      <c r="M720" s="24">
        <f>'EPA Data'!E721/SUM('EPA Data'!E:E)</f>
        <v>8.8159842384767187E-5</v>
      </c>
      <c r="N720" s="24">
        <f>'EPA Data'!F721/SUM('EPA Data'!F:F)</f>
        <v>1.3971764054367437E-4</v>
      </c>
      <c r="O720" s="24">
        <f>'EPA Data'!G721/SUM('EPA Data'!G:G)</f>
        <v>4.4400736049336635E-5</v>
      </c>
      <c r="P720" s="24">
        <f>'EPA Data'!H721/SUM('EPA Data'!H:H)</f>
        <v>5.6827686730044565E-5</v>
      </c>
      <c r="Q720" s="24">
        <f>'EPA Data'!I721/SUM('EPA Data'!I:I)</f>
        <v>3.6901937086822355E-5</v>
      </c>
      <c r="R720" s="24">
        <f>'EPA Data'!J721/SUM('EPA Data'!J:J)</f>
        <v>5.563356877328574E-5</v>
      </c>
      <c r="S720" s="24">
        <f>'EPA Data'!K721/SUM('EPA Data'!K:K)</f>
        <v>7.3820626396309789E-5</v>
      </c>
      <c r="T720" s="24">
        <f>'EPA Data'!L721/SUM('EPA Data'!L:L)</f>
        <v>8.8632690267076721E-5</v>
      </c>
      <c r="U720" s="24">
        <f>'EPA Data'!M721/SUM('EPA Data'!M:M)</f>
        <v>6.529198026949578E-5</v>
      </c>
      <c r="V720" s="24">
        <f>'EPA Data'!N721/SUM('EPA Data'!N:N)</f>
        <v>6.6612444227485301E-5</v>
      </c>
      <c r="W720" s="24">
        <f>'EPA Data'!O721/SUM('EPA Data'!O:O)</f>
        <v>7.5595097763734076E-5</v>
      </c>
      <c r="X720" s="24">
        <f>'EPA Data'!P721/SUM('EPA Data'!P:P)</f>
        <v>1.0831275926761428E-4</v>
      </c>
    </row>
    <row r="721" spans="1:24" x14ac:dyDescent="0.25">
      <c r="A721" s="16" t="s">
        <v>1274</v>
      </c>
      <c r="B721" s="16" t="s">
        <v>1200</v>
      </c>
      <c r="C721" s="21" t="s">
        <v>1275</v>
      </c>
      <c r="D721" s="17">
        <f>SUMIFS('Census Data'!G:G,'Census Data'!$A:$A,$A721)/SUMIFS('Census Data'!$F:$F,'Census Data'!$A:$A,$A721)</f>
        <v>0.50138237265415553</v>
      </c>
      <c r="E721" s="19">
        <f>SUMIFS('Census Data'!H:H,'Census Data'!$A:$A,$A721)/SUMIFS('Census Data'!$F:$F,'Census Data'!$A:$A,$A721)</f>
        <v>0.49861762734584453</v>
      </c>
      <c r="F721" s="17">
        <f>SUM(SUMIFS('Census Data'!I:I,'Census Data'!$A:$A,$A721),SUMIFS('Census Data'!J:J,'Census Data'!$A:$A,$A721))/SUMIFS('Census Data'!$F:$F,'Census Data'!$A:$A,$A721)</f>
        <v>0.96521028820375332</v>
      </c>
      <c r="G721" s="17">
        <f>SUM(SUMIFS('Census Data'!K:K,'Census Data'!$A:$A,$A721),SUMIFS('Census Data'!L:L,'Census Data'!$A:$A,$A721))/SUMIFS('Census Data'!$F:$F,'Census Data'!$A:$A,$A721)</f>
        <v>1.1666387399463808E-2</v>
      </c>
      <c r="H721" s="17">
        <f>SUM(SUMIFS('Census Data'!O:O,'Census Data'!$A:$A,$A721),SUMIFS('Census Data'!P:P,'Census Data'!$A:$A,$A721))/SUMIFS('Census Data'!$F:$F,'Census Data'!$A:$A,$A721)</f>
        <v>5.4038203753351208E-3</v>
      </c>
      <c r="I721" s="19">
        <f t="shared" si="22"/>
        <v>1.771950402144773E-2</v>
      </c>
      <c r="J721" s="17">
        <f>SUM(SUMIFS('Census Data'!W:W,'Census Data'!$A:$A,$A721),SUMIFS('Census Data'!X:X,'Census Data'!$A:$A,$A721))/SUMIFS('Census Data'!$F:$F,'Census Data'!$A:$A,$A721)</f>
        <v>0.10524882707774799</v>
      </c>
      <c r="K721" s="19">
        <f t="shared" si="23"/>
        <v>0.89475117292225204</v>
      </c>
      <c r="L721" s="24">
        <f>'EPA Data'!D722/SUM('EPA Data'!D:D)</f>
        <v>1.2347663596477555E-4</v>
      </c>
      <c r="M721" s="24">
        <f>'EPA Data'!E722/SUM('EPA Data'!E:E)</f>
        <v>2.0200959122229845E-4</v>
      </c>
      <c r="N721" s="24">
        <f>'EPA Data'!F722/SUM('EPA Data'!F:F)</f>
        <v>3.0831407355566364E-4</v>
      </c>
      <c r="O721" s="24">
        <f>'EPA Data'!G722/SUM('EPA Data'!G:G)</f>
        <v>1.2824490379008621E-4</v>
      </c>
      <c r="P721" s="24">
        <f>'EPA Data'!H722/SUM('EPA Data'!H:H)</f>
        <v>1.505470522868061E-4</v>
      </c>
      <c r="Q721" s="24">
        <f>'EPA Data'!I722/SUM('EPA Data'!I:I)</f>
        <v>6.2839696195089302E-5</v>
      </c>
      <c r="R721" s="24">
        <f>'EPA Data'!J722/SUM('EPA Data'!J:J)</f>
        <v>1.0359546903279637E-4</v>
      </c>
      <c r="S721" s="24">
        <f>'EPA Data'!K722/SUM('EPA Data'!K:K)</f>
        <v>1.6542873222805181E-4</v>
      </c>
      <c r="T721" s="24">
        <f>'EPA Data'!L722/SUM('EPA Data'!L:L)</f>
        <v>1.8732565213331169E-4</v>
      </c>
      <c r="U721" s="24">
        <f>'EPA Data'!M722/SUM('EPA Data'!M:M)</f>
        <v>2.6563486976316448E-4</v>
      </c>
      <c r="V721" s="24">
        <f>'EPA Data'!N722/SUM('EPA Data'!N:N)</f>
        <v>1.357850528538556E-4</v>
      </c>
      <c r="W721" s="24">
        <f>'EPA Data'!O722/SUM('EPA Data'!O:O)</f>
        <v>1.5646858825178574E-4</v>
      </c>
      <c r="X721" s="24">
        <f>'EPA Data'!P722/SUM('EPA Data'!P:P)</f>
        <v>2.4424805930652201E-4</v>
      </c>
    </row>
    <row r="722" spans="1:24" x14ac:dyDescent="0.25">
      <c r="A722" s="16" t="s">
        <v>1276</v>
      </c>
      <c r="B722" s="16" t="s">
        <v>1200</v>
      </c>
      <c r="C722" s="21" t="s">
        <v>1277</v>
      </c>
      <c r="D722" s="17">
        <f>SUMIFS('Census Data'!G:G,'Census Data'!$A:$A,$A722)/SUMIFS('Census Data'!$F:$F,'Census Data'!$A:$A,$A722)</f>
        <v>0.49685106382978722</v>
      </c>
      <c r="E722" s="19">
        <f>SUMIFS('Census Data'!H:H,'Census Data'!$A:$A,$A722)/SUMIFS('Census Data'!$F:$F,'Census Data'!$A:$A,$A722)</f>
        <v>0.50314893617021272</v>
      </c>
      <c r="F722" s="17">
        <f>SUM(SUMIFS('Census Data'!I:I,'Census Data'!$A:$A,$A722),SUMIFS('Census Data'!J:J,'Census Data'!$A:$A,$A722))/SUMIFS('Census Data'!$F:$F,'Census Data'!$A:$A,$A722)</f>
        <v>0.97599999999999998</v>
      </c>
      <c r="G722" s="17">
        <f>SUM(SUMIFS('Census Data'!K:K,'Census Data'!$A:$A,$A722),SUMIFS('Census Data'!L:L,'Census Data'!$A:$A,$A722))/SUMIFS('Census Data'!$F:$F,'Census Data'!$A:$A,$A722)</f>
        <v>6.468085106382979E-3</v>
      </c>
      <c r="H722" s="17">
        <f>SUM(SUMIFS('Census Data'!O:O,'Census Data'!$A:$A,$A722),SUMIFS('Census Data'!P:P,'Census Data'!$A:$A,$A722))/SUMIFS('Census Data'!$F:$F,'Census Data'!$A:$A,$A722)</f>
        <v>3.5744680851063828E-3</v>
      </c>
      <c r="I722" s="19">
        <f t="shared" si="22"/>
        <v>1.3957446808510632E-2</v>
      </c>
      <c r="J722" s="17">
        <f>SUM(SUMIFS('Census Data'!W:W,'Census Data'!$A:$A,$A722),SUMIFS('Census Data'!X:X,'Census Data'!$A:$A,$A722))/SUMIFS('Census Data'!$F:$F,'Census Data'!$A:$A,$A722)</f>
        <v>1.6851063829787235E-2</v>
      </c>
      <c r="K722" s="19">
        <f t="shared" si="23"/>
        <v>0.98314893617021282</v>
      </c>
      <c r="L722" s="24">
        <f>'EPA Data'!D723/SUM('EPA Data'!D:D)</f>
        <v>3.6718342144172203E-5</v>
      </c>
      <c r="M722" s="24">
        <f>'EPA Data'!E723/SUM('EPA Data'!E:E)</f>
        <v>3.978788667129291E-5</v>
      </c>
      <c r="N722" s="24">
        <f>'EPA Data'!F723/SUM('EPA Data'!F:F)</f>
        <v>5.3418196195120401E-5</v>
      </c>
      <c r="O722" s="24">
        <f>'EPA Data'!G723/SUM('EPA Data'!G:G)</f>
        <v>1.6655201648281432E-5</v>
      </c>
      <c r="P722" s="24">
        <f>'EPA Data'!H723/SUM('EPA Data'!H:H)</f>
        <v>2.1923461880059844E-5</v>
      </c>
      <c r="Q722" s="24">
        <f>'EPA Data'!I723/SUM('EPA Data'!I:I)</f>
        <v>1.6200420488256841E-5</v>
      </c>
      <c r="R722" s="24">
        <f>'EPA Data'!J723/SUM('EPA Data'!J:J)</f>
        <v>1.7247444293095911E-5</v>
      </c>
      <c r="S722" s="24">
        <f>'EPA Data'!K723/SUM('EPA Data'!K:K)</f>
        <v>2.3793264575017694E-5</v>
      </c>
      <c r="T722" s="24">
        <f>'EPA Data'!L723/SUM('EPA Data'!L:L)</f>
        <v>2.9339375874873122E-5</v>
      </c>
      <c r="U722" s="24">
        <f>'EPA Data'!M723/SUM('EPA Data'!M:M)</f>
        <v>3.4164883359887429E-5</v>
      </c>
      <c r="V722" s="24">
        <f>'EPA Data'!N723/SUM('EPA Data'!N:N)</f>
        <v>2.0178642768400831E-5</v>
      </c>
      <c r="W722" s="24">
        <f>'EPA Data'!O723/SUM('EPA Data'!O:O)</f>
        <v>2.7711430098896747E-5</v>
      </c>
      <c r="X722" s="24">
        <f>'EPA Data'!P723/SUM('EPA Data'!P:P)</f>
        <v>3.4140364441825027E-5</v>
      </c>
    </row>
    <row r="723" spans="1:24" x14ac:dyDescent="0.25">
      <c r="A723" s="16" t="s">
        <v>1278</v>
      </c>
      <c r="B723" s="16" t="s">
        <v>1200</v>
      </c>
      <c r="C723" s="21" t="s">
        <v>378</v>
      </c>
      <c r="D723" s="17">
        <f>SUMIFS('Census Data'!G:G,'Census Data'!$A:$A,$A723)/SUMIFS('Census Data'!$F:$F,'Census Data'!$A:$A,$A723)</f>
        <v>0.49949099053242391</v>
      </c>
      <c r="E723" s="19">
        <f>SUMIFS('Census Data'!H:H,'Census Data'!$A:$A,$A723)/SUMIFS('Census Data'!$F:$F,'Census Data'!$A:$A,$A723)</f>
        <v>0.50050900946757615</v>
      </c>
      <c r="F723" s="17">
        <f>SUM(SUMIFS('Census Data'!I:I,'Census Data'!$A:$A,$A723),SUMIFS('Census Data'!J:J,'Census Data'!$A:$A,$A723))/SUMIFS('Census Data'!$F:$F,'Census Data'!$A:$A,$A723)</f>
        <v>0.96131528046421666</v>
      </c>
      <c r="G723" s="17">
        <f>SUM(SUMIFS('Census Data'!K:K,'Census Data'!$A:$A,$A723),SUMIFS('Census Data'!L:L,'Census Data'!$A:$A,$A723))/SUMIFS('Census Data'!$F:$F,'Census Data'!$A:$A,$A723)</f>
        <v>1.6542807696223148E-2</v>
      </c>
      <c r="H723" s="17">
        <f>SUM(SUMIFS('Census Data'!O:O,'Census Data'!$A:$A,$A723),SUMIFS('Census Data'!P:P,'Census Data'!$A:$A,$A723))/SUMIFS('Census Data'!$F:$F,'Census Data'!$A:$A,$A723)</f>
        <v>4.2756795276392137E-3</v>
      </c>
      <c r="I723" s="19">
        <f t="shared" si="22"/>
        <v>1.7866232311920971E-2</v>
      </c>
      <c r="J723" s="17">
        <f>SUM(SUMIFS('Census Data'!W:W,'Census Data'!$A:$A,$A723),SUMIFS('Census Data'!X:X,'Census Data'!$A:$A,$A723))/SUMIFS('Census Data'!$F:$F,'Census Data'!$A:$A,$A723)</f>
        <v>1.8120737045709049E-2</v>
      </c>
      <c r="K723" s="19">
        <f t="shared" si="23"/>
        <v>0.98187926295429095</v>
      </c>
      <c r="L723" s="24">
        <f>'EPA Data'!D724/SUM('EPA Data'!D:D)</f>
        <v>1.0335274490075242E-4</v>
      </c>
      <c r="M723" s="24">
        <f>'EPA Data'!E724/SUM('EPA Data'!E:E)</f>
        <v>1.0929487366401524E-4</v>
      </c>
      <c r="N723" s="24">
        <f>'EPA Data'!F724/SUM('EPA Data'!F:F)</f>
        <v>1.4941744153128573E-4</v>
      </c>
      <c r="O723" s="24">
        <f>'EPA Data'!G724/SUM('EPA Data'!G:G)</f>
        <v>3.4722510163920776E-5</v>
      </c>
      <c r="P723" s="24">
        <f>'EPA Data'!H724/SUM('EPA Data'!H:H)</f>
        <v>5.5967663312002636E-5</v>
      </c>
      <c r="Q723" s="24">
        <f>'EPA Data'!I724/SUM('EPA Data'!I:I)</f>
        <v>3.0146202356582885E-5</v>
      </c>
      <c r="R723" s="24">
        <f>'EPA Data'!J724/SUM('EPA Data'!J:J)</f>
        <v>4.5229692256897107E-5</v>
      </c>
      <c r="S723" s="24">
        <f>'EPA Data'!K724/SUM('EPA Data'!K:K)</f>
        <v>7.5749327542136882E-5</v>
      </c>
      <c r="T723" s="24">
        <f>'EPA Data'!L724/SUM('EPA Data'!L:L)</f>
        <v>8.7561410612384965E-5</v>
      </c>
      <c r="U723" s="24">
        <f>'EPA Data'!M724/SUM('EPA Data'!M:M)</f>
        <v>9.5039686013879827E-5</v>
      </c>
      <c r="V723" s="24">
        <f>'EPA Data'!N724/SUM('EPA Data'!N:N)</f>
        <v>4.7339546337668304E-5</v>
      </c>
      <c r="W723" s="24">
        <f>'EPA Data'!O724/SUM('EPA Data'!O:O)</f>
        <v>7.3148510418626878E-5</v>
      </c>
      <c r="X723" s="24">
        <f>'EPA Data'!P724/SUM('EPA Data'!P:P)</f>
        <v>1.1649525644518575E-4</v>
      </c>
    </row>
    <row r="724" spans="1:24" x14ac:dyDescent="0.25">
      <c r="A724" s="16" t="s">
        <v>1279</v>
      </c>
      <c r="B724" s="16" t="s">
        <v>1200</v>
      </c>
      <c r="C724" s="21" t="s">
        <v>1280</v>
      </c>
      <c r="D724" s="17">
        <f>SUMIFS('Census Data'!G:G,'Census Data'!$A:$A,$A724)/SUMIFS('Census Data'!$F:$F,'Census Data'!$A:$A,$A724)</f>
        <v>0.50098562430886096</v>
      </c>
      <c r="E724" s="19">
        <f>SUMIFS('Census Data'!H:H,'Census Data'!$A:$A,$A724)/SUMIFS('Census Data'!$F:$F,'Census Data'!$A:$A,$A724)</f>
        <v>0.49901437569113899</v>
      </c>
      <c r="F724" s="17">
        <f>SUM(SUMIFS('Census Data'!I:I,'Census Data'!$A:$A,$A724),SUMIFS('Census Data'!J:J,'Census Data'!$A:$A,$A724))/SUMIFS('Census Data'!$F:$F,'Census Data'!$A:$A,$A724)</f>
        <v>0.97163325159863456</v>
      </c>
      <c r="G724" s="17">
        <f>SUM(SUMIFS('Census Data'!K:K,'Census Data'!$A:$A,$A724),SUMIFS('Census Data'!L:L,'Census Data'!$A:$A,$A724))/SUMIFS('Census Data'!$F:$F,'Census Data'!$A:$A,$A724)</f>
        <v>5.3367950382229917E-3</v>
      </c>
      <c r="H724" s="17">
        <f>SUM(SUMIFS('Census Data'!O:O,'Census Data'!$A:$A,$A724),SUMIFS('Census Data'!P:P,'Census Data'!$A:$A,$A724))/SUMIFS('Census Data'!$F:$F,'Census Data'!$A:$A,$A724)</f>
        <v>5.9618250877446028E-3</v>
      </c>
      <c r="I724" s="19">
        <f t="shared" si="22"/>
        <v>1.7068128275397831E-2</v>
      </c>
      <c r="J724" s="17">
        <f>SUM(SUMIFS('Census Data'!W:W,'Census Data'!$A:$A,$A724),SUMIFS('Census Data'!X:X,'Census Data'!$A:$A,$A724))/SUMIFS('Census Data'!$F:$F,'Census Data'!$A:$A,$A724)</f>
        <v>1.3366027212846772E-2</v>
      </c>
      <c r="K724" s="19">
        <f t="shared" si="23"/>
        <v>0.98663397278715326</v>
      </c>
      <c r="L724" s="24">
        <f>'EPA Data'!D725/SUM('EPA Data'!D:D)</f>
        <v>1.1354970012763464E-4</v>
      </c>
      <c r="M724" s="24">
        <f>'EPA Data'!E725/SUM('EPA Data'!E:E)</f>
        <v>1.2632431503609729E-4</v>
      </c>
      <c r="N724" s="24">
        <f>'EPA Data'!F725/SUM('EPA Data'!F:F)</f>
        <v>2.0569391316122831E-4</v>
      </c>
      <c r="O724" s="24">
        <f>'EPA Data'!G725/SUM('EPA Data'!G:G)</f>
        <v>4.1018239002301415E-5</v>
      </c>
      <c r="P724" s="24">
        <f>'EPA Data'!H725/SUM('EPA Data'!H:H)</f>
        <v>6.090448775414931E-5</v>
      </c>
      <c r="Q724" s="24">
        <f>'EPA Data'!I725/SUM('EPA Data'!I:I)</f>
        <v>2.9985395876401848E-5</v>
      </c>
      <c r="R724" s="24">
        <f>'EPA Data'!J725/SUM('EPA Data'!J:J)</f>
        <v>4.320906450338456E-5</v>
      </c>
      <c r="S724" s="24">
        <f>'EPA Data'!K725/SUM('EPA Data'!K:K)</f>
        <v>8.4165628790874815E-5</v>
      </c>
      <c r="T724" s="24">
        <f>'EPA Data'!L725/SUM('EPA Data'!L:L)</f>
        <v>9.4497573099830884E-5</v>
      </c>
      <c r="U724" s="24">
        <f>'EPA Data'!M725/SUM('EPA Data'!M:M)</f>
        <v>1.0896181058988478E-4</v>
      </c>
      <c r="V724" s="24">
        <f>'EPA Data'!N725/SUM('EPA Data'!N:N)</f>
        <v>5.442700146519814E-5</v>
      </c>
      <c r="W724" s="24">
        <f>'EPA Data'!O725/SUM('EPA Data'!O:O)</f>
        <v>8.5210239989814865E-5</v>
      </c>
      <c r="X724" s="24">
        <f>'EPA Data'!P725/SUM('EPA Data'!P:P)</f>
        <v>1.333711573074775E-4</v>
      </c>
    </row>
    <row r="725" spans="1:24" x14ac:dyDescent="0.25">
      <c r="A725" s="16" t="s">
        <v>1281</v>
      </c>
      <c r="B725" s="16" t="s">
        <v>1200</v>
      </c>
      <c r="C725" s="21" t="s">
        <v>1282</v>
      </c>
      <c r="D725" s="17">
        <f>SUMIFS('Census Data'!G:G,'Census Data'!$A:$A,$A725)/SUMIFS('Census Data'!$F:$F,'Census Data'!$A:$A,$A725)</f>
        <v>0.47056739682352244</v>
      </c>
      <c r="E725" s="19">
        <f>SUMIFS('Census Data'!H:H,'Census Data'!$A:$A,$A725)/SUMIFS('Census Data'!$F:$F,'Census Data'!$A:$A,$A725)</f>
        <v>0.52943260317647756</v>
      </c>
      <c r="F725" s="17">
        <f>SUM(SUMIFS('Census Data'!I:I,'Census Data'!$A:$A,$A725),SUMIFS('Census Data'!J:J,'Census Data'!$A:$A,$A725))/SUMIFS('Census Data'!$F:$F,'Census Data'!$A:$A,$A725)</f>
        <v>0.95707622365235878</v>
      </c>
      <c r="G725" s="17">
        <f>SUM(SUMIFS('Census Data'!K:K,'Census Data'!$A:$A,$A725),SUMIFS('Census Data'!L:L,'Census Data'!$A:$A,$A725))/SUMIFS('Census Data'!$F:$F,'Census Data'!$A:$A,$A725)</f>
        <v>2.6746177008915392E-2</v>
      </c>
      <c r="H725" s="17">
        <f>SUM(SUMIFS('Census Data'!O:O,'Census Data'!$A:$A,$A725),SUMIFS('Census Data'!P:P,'Census Data'!$A:$A,$A725))/SUMIFS('Census Data'!$F:$F,'Census Data'!$A:$A,$A725)</f>
        <v>1.9483970006494657E-3</v>
      </c>
      <c r="I725" s="19">
        <f t="shared" si="22"/>
        <v>1.4229202338076452E-2</v>
      </c>
      <c r="J725" s="17">
        <f>SUM(SUMIFS('Census Data'!W:W,'Census Data'!$A:$A,$A725),SUMIFS('Census Data'!X:X,'Census Data'!$A:$A,$A725))/SUMIFS('Census Data'!$F:$F,'Census Data'!$A:$A,$A725)</f>
        <v>1.7653657672551219E-2</v>
      </c>
      <c r="K725" s="19">
        <f t="shared" si="23"/>
        <v>0.98234634232744877</v>
      </c>
      <c r="L725" s="24">
        <f>'EPA Data'!D726/SUM('EPA Data'!D:D)</f>
        <v>7.5880915636314475E-5</v>
      </c>
      <c r="M725" s="24">
        <f>'EPA Data'!E726/SUM('EPA Data'!E:E)</f>
        <v>9.4328400127227557E-5</v>
      </c>
      <c r="N725" s="24">
        <f>'EPA Data'!F726/SUM('EPA Data'!F:F)</f>
        <v>1.5881073134642958E-4</v>
      </c>
      <c r="O725" s="24">
        <f>'EPA Data'!G726/SUM('EPA Data'!G:G)</f>
        <v>3.1650781706169003E-5</v>
      </c>
      <c r="P725" s="24">
        <f>'EPA Data'!H726/SUM('EPA Data'!H:H)</f>
        <v>4.7908949798690607E-5</v>
      </c>
      <c r="Q725" s="24">
        <f>'EPA Data'!I726/SUM('EPA Data'!I:I)</f>
        <v>2.4054904756158143E-5</v>
      </c>
      <c r="R725" s="24">
        <f>'EPA Data'!J726/SUM('EPA Data'!J:J)</f>
        <v>3.3435857873522112E-5</v>
      </c>
      <c r="S725" s="24">
        <f>'EPA Data'!K726/SUM('EPA Data'!K:K)</f>
        <v>6.6967428112744173E-5</v>
      </c>
      <c r="T725" s="24">
        <f>'EPA Data'!L726/SUM('EPA Data'!L:L)</f>
        <v>7.8634623306392577E-5</v>
      </c>
      <c r="U725" s="24">
        <f>'EPA Data'!M726/SUM('EPA Data'!M:M)</f>
        <v>6.0598278245421832E-5</v>
      </c>
      <c r="V725" s="24">
        <f>'EPA Data'!N726/SUM('EPA Data'!N:N)</f>
        <v>4.3396392328244676E-5</v>
      </c>
      <c r="W725" s="24">
        <f>'EPA Data'!O726/SUM('EPA Data'!O:O)</f>
        <v>6.1719357930711745E-5</v>
      </c>
      <c r="X725" s="24">
        <f>'EPA Data'!P726/SUM('EPA Data'!P:P)</f>
        <v>1.0589168780442846E-4</v>
      </c>
    </row>
    <row r="726" spans="1:24" x14ac:dyDescent="0.25">
      <c r="A726" s="16" t="s">
        <v>1283</v>
      </c>
      <c r="B726" s="16" t="s">
        <v>1200</v>
      </c>
      <c r="C726" s="21" t="s">
        <v>127</v>
      </c>
      <c r="D726" s="17">
        <f>SUMIFS('Census Data'!G:G,'Census Data'!$A:$A,$A726)/SUMIFS('Census Data'!$F:$F,'Census Data'!$A:$A,$A726)</f>
        <v>0.5381605717564818</v>
      </c>
      <c r="E726" s="19">
        <f>SUMIFS('Census Data'!H:H,'Census Data'!$A:$A,$A726)/SUMIFS('Census Data'!$F:$F,'Census Data'!$A:$A,$A726)</f>
        <v>0.4618394282435182</v>
      </c>
      <c r="F726" s="17">
        <f>SUM(SUMIFS('Census Data'!I:I,'Census Data'!$A:$A,$A726),SUMIFS('Census Data'!J:J,'Census Data'!$A:$A,$A726))/SUMIFS('Census Data'!$F:$F,'Census Data'!$A:$A,$A726)</f>
        <v>0.9502843132140435</v>
      </c>
      <c r="G726" s="17">
        <f>SUM(SUMIFS('Census Data'!K:K,'Census Data'!$A:$A,$A726),SUMIFS('Census Data'!L:L,'Census Data'!$A:$A,$A726))/SUMIFS('Census Data'!$F:$F,'Census Data'!$A:$A,$A726)</f>
        <v>2.9944180708435495E-2</v>
      </c>
      <c r="H726" s="17">
        <f>SUM(SUMIFS('Census Data'!O:O,'Census Data'!$A:$A,$A726),SUMIFS('Census Data'!P:P,'Census Data'!$A:$A,$A726))/SUMIFS('Census Data'!$F:$F,'Census Data'!$A:$A,$A726)</f>
        <v>5.2167562209817931E-3</v>
      </c>
      <c r="I726" s="19">
        <f t="shared" si="22"/>
        <v>1.4554749856539151E-2</v>
      </c>
      <c r="J726" s="17">
        <f>SUM(SUMIFS('Census Data'!W:W,'Census Data'!$A:$A,$A726),SUMIFS('Census Data'!X:X,'Census Data'!$A:$A,$A726))/SUMIFS('Census Data'!$F:$F,'Census Data'!$A:$A,$A726)</f>
        <v>1.4033074234441025E-2</v>
      </c>
      <c r="K726" s="19">
        <f t="shared" si="23"/>
        <v>0.985966925765559</v>
      </c>
      <c r="L726" s="24">
        <f>'EPA Data'!D727/SUM('EPA Data'!D:D)</f>
        <v>1.0159969953254477E-4</v>
      </c>
      <c r="M726" s="24">
        <f>'EPA Data'!E727/SUM('EPA Data'!E:E)</f>
        <v>1.0954791404121289E-4</v>
      </c>
      <c r="N726" s="24">
        <f>'EPA Data'!F727/SUM('EPA Data'!F:F)</f>
        <v>1.3609353770655569E-4</v>
      </c>
      <c r="O726" s="24">
        <f>'EPA Data'!G727/SUM('EPA Data'!G:G)</f>
        <v>3.2277206632140587E-5</v>
      </c>
      <c r="P726" s="24">
        <f>'EPA Data'!H727/SUM('EPA Data'!H:H)</f>
        <v>5.4428450814559187E-5</v>
      </c>
      <c r="Q726" s="24">
        <f>'EPA Data'!I727/SUM('EPA Data'!I:I)</f>
        <v>2.9831353301602051E-5</v>
      </c>
      <c r="R726" s="24">
        <f>'EPA Data'!J727/SUM('EPA Data'!J:J)</f>
        <v>6.059617810608364E-5</v>
      </c>
      <c r="S726" s="24">
        <f>'EPA Data'!K727/SUM('EPA Data'!K:K)</f>
        <v>7.8025422047496356E-5</v>
      </c>
      <c r="T726" s="24">
        <f>'EPA Data'!L727/SUM('EPA Data'!L:L)</f>
        <v>9.2726031272627384E-5</v>
      </c>
      <c r="U726" s="24">
        <f>'EPA Data'!M727/SUM('EPA Data'!M:M)</f>
        <v>7.0291645728720191E-5</v>
      </c>
      <c r="V726" s="24">
        <f>'EPA Data'!N727/SUM('EPA Data'!N:N)</f>
        <v>4.3277067250712343E-5</v>
      </c>
      <c r="W726" s="24">
        <f>'EPA Data'!O727/SUM('EPA Data'!O:O)</f>
        <v>6.5047074489476398E-5</v>
      </c>
      <c r="X726" s="24">
        <f>'EPA Data'!P727/SUM('EPA Data'!P:P)</f>
        <v>1.1211655685170938E-4</v>
      </c>
    </row>
    <row r="727" spans="1:24" x14ac:dyDescent="0.25">
      <c r="A727" s="16" t="s">
        <v>1284</v>
      </c>
      <c r="B727" s="16" t="s">
        <v>1200</v>
      </c>
      <c r="C727" s="21" t="s">
        <v>131</v>
      </c>
      <c r="D727" s="17">
        <f>SUMIFS('Census Data'!G:G,'Census Data'!$A:$A,$A727)/SUMIFS('Census Data'!$F:$F,'Census Data'!$A:$A,$A727)</f>
        <v>0.49794172249576235</v>
      </c>
      <c r="E727" s="19">
        <f>SUMIFS('Census Data'!H:H,'Census Data'!$A:$A,$A727)/SUMIFS('Census Data'!$F:$F,'Census Data'!$A:$A,$A727)</f>
        <v>0.50205827750423759</v>
      </c>
      <c r="F727" s="17">
        <f>SUM(SUMIFS('Census Data'!I:I,'Census Data'!$A:$A,$A727),SUMIFS('Census Data'!J:J,'Census Data'!$A:$A,$A727))/SUMIFS('Census Data'!$F:$F,'Census Data'!$A:$A,$A727)</f>
        <v>0.97336346759221892</v>
      </c>
      <c r="G727" s="17">
        <f>SUM(SUMIFS('Census Data'!K:K,'Census Data'!$A:$A,$A727),SUMIFS('Census Data'!L:L,'Census Data'!$A:$A,$A727))/SUMIFS('Census Data'!$F:$F,'Census Data'!$A:$A,$A727)</f>
        <v>7.1030753087416255E-3</v>
      </c>
      <c r="H727" s="17">
        <f>SUM(SUMIFS('Census Data'!O:O,'Census Data'!$A:$A,$A727),SUMIFS('Census Data'!P:P,'Census Data'!$A:$A,$A727))/SUMIFS('Census Data'!$F:$F,'Census Data'!$A:$A,$A727)</f>
        <v>6.7802082492533699E-3</v>
      </c>
      <c r="I727" s="19">
        <f t="shared" si="22"/>
        <v>1.2753248849786014E-2</v>
      </c>
      <c r="J727" s="17">
        <f>SUM(SUMIFS('Census Data'!W:W,'Census Data'!$A:$A,$A727),SUMIFS('Census Data'!X:X,'Census Data'!$A:$A,$A727))/SUMIFS('Census Data'!$F:$F,'Census Data'!$A:$A,$A727)</f>
        <v>1.5739769150052464E-2</v>
      </c>
      <c r="K727" s="19">
        <f t="shared" si="23"/>
        <v>0.98426023084994751</v>
      </c>
      <c r="L727" s="24">
        <f>'EPA Data'!D728/SUM('EPA Data'!D:D)</f>
        <v>1.1051296839464758E-4</v>
      </c>
      <c r="M727" s="24">
        <f>'EPA Data'!E728/SUM('EPA Data'!E:E)</f>
        <v>8.4611102640472138E-5</v>
      </c>
      <c r="N727" s="24">
        <f>'EPA Data'!F728/SUM('EPA Data'!F:F)</f>
        <v>1.1002162093329054E-4</v>
      </c>
      <c r="O727" s="24">
        <f>'EPA Data'!G728/SUM('EPA Data'!G:G)</f>
        <v>2.1686611545994185E-5</v>
      </c>
      <c r="P727" s="24">
        <f>'EPA Data'!H728/SUM('EPA Data'!H:H)</f>
        <v>3.4362946015600316E-5</v>
      </c>
      <c r="Q727" s="24">
        <f>'EPA Data'!I728/SUM('EPA Data'!I:I)</f>
        <v>1.6681598220375971E-5</v>
      </c>
      <c r="R727" s="24">
        <f>'EPA Data'!J728/SUM('EPA Data'!J:J)</f>
        <v>3.2923600838463567E-5</v>
      </c>
      <c r="S727" s="24">
        <f>'EPA Data'!K728/SUM('EPA Data'!K:K)</f>
        <v>5.8622168224920527E-5</v>
      </c>
      <c r="T727" s="24">
        <f>'EPA Data'!L728/SUM('EPA Data'!L:L)</f>
        <v>7.1122412069703949E-5</v>
      </c>
      <c r="U727" s="24">
        <f>'EPA Data'!M728/SUM('EPA Data'!M:M)</f>
        <v>4.6422020375563342E-5</v>
      </c>
      <c r="V727" s="24">
        <f>'EPA Data'!N728/SUM('EPA Data'!N:N)</f>
        <v>2.7757174014496459E-5</v>
      </c>
      <c r="W727" s="24">
        <f>'EPA Data'!O728/SUM('EPA Data'!O:O)</f>
        <v>4.0843740883942482E-5</v>
      </c>
      <c r="X727" s="24">
        <f>'EPA Data'!P728/SUM('EPA Data'!P:P)</f>
        <v>7.7391731201526402E-5</v>
      </c>
    </row>
    <row r="728" spans="1:24" x14ac:dyDescent="0.25">
      <c r="A728" s="16" t="s">
        <v>1285</v>
      </c>
      <c r="B728" s="16" t="s">
        <v>1200</v>
      </c>
      <c r="C728" s="21" t="s">
        <v>1286</v>
      </c>
      <c r="D728" s="17">
        <f>SUMIFS('Census Data'!G:G,'Census Data'!$A:$A,$A728)/SUMIFS('Census Data'!$F:$F,'Census Data'!$A:$A,$A728)</f>
        <v>0.49454483564079843</v>
      </c>
      <c r="E728" s="19">
        <f>SUMIFS('Census Data'!H:H,'Census Data'!$A:$A,$A728)/SUMIFS('Census Data'!$F:$F,'Census Data'!$A:$A,$A728)</f>
        <v>0.50545516435920157</v>
      </c>
      <c r="F728" s="17">
        <f>SUM(SUMIFS('Census Data'!I:I,'Census Data'!$A:$A,$A728),SUMIFS('Census Data'!J:J,'Census Data'!$A:$A,$A728))/SUMIFS('Census Data'!$F:$F,'Census Data'!$A:$A,$A728)</f>
        <v>0.9187330168027279</v>
      </c>
      <c r="G728" s="17">
        <f>SUM(SUMIFS('Census Data'!K:K,'Census Data'!$A:$A,$A728),SUMIFS('Census Data'!L:L,'Census Data'!$A:$A,$A728))/SUMIFS('Census Data'!$F:$F,'Census Data'!$A:$A,$A728)</f>
        <v>4.4404274923850719E-2</v>
      </c>
      <c r="H728" s="17">
        <f>SUM(SUMIFS('Census Data'!O:O,'Census Data'!$A:$A,$A728),SUMIFS('Census Data'!P:P,'Census Data'!$A:$A,$A728))/SUMIFS('Census Data'!$F:$F,'Census Data'!$A:$A,$A728)</f>
        <v>1.5523302560611307E-2</v>
      </c>
      <c r="I728" s="19">
        <f t="shared" si="22"/>
        <v>2.1339405712810122E-2</v>
      </c>
      <c r="J728" s="17">
        <f>SUM(SUMIFS('Census Data'!W:W,'Census Data'!$A:$A,$A728),SUMIFS('Census Data'!X:X,'Census Data'!$A:$A,$A728))/SUMIFS('Census Data'!$F:$F,'Census Data'!$A:$A,$A728)</f>
        <v>0.10399145484743734</v>
      </c>
      <c r="K728" s="19">
        <f t="shared" si="23"/>
        <v>0.89600854515256267</v>
      </c>
      <c r="L728" s="24">
        <f>'EPA Data'!D729/SUM('EPA Data'!D:D)</f>
        <v>4.6861175175052269E-4</v>
      </c>
      <c r="M728" s="24">
        <f>'EPA Data'!E729/SUM('EPA Data'!E:E)</f>
        <v>6.5180912540670221E-4</v>
      </c>
      <c r="N728" s="24">
        <f>'EPA Data'!F729/SUM('EPA Data'!F:F)</f>
        <v>9.678100664335898E-4</v>
      </c>
      <c r="O728" s="24">
        <f>'EPA Data'!G729/SUM('EPA Data'!G:G)</f>
        <v>5.687072355137423E-4</v>
      </c>
      <c r="P728" s="24">
        <f>'EPA Data'!H729/SUM('EPA Data'!H:H)</f>
        <v>5.3059400235375902E-4</v>
      </c>
      <c r="Q728" s="24">
        <f>'EPA Data'!I729/SUM('EPA Data'!I:I)</f>
        <v>3.2743693438057011E-4</v>
      </c>
      <c r="R728" s="24">
        <f>'EPA Data'!J729/SUM('EPA Data'!J:J)</f>
        <v>1.7421198128870061E-3</v>
      </c>
      <c r="S728" s="24">
        <f>'EPA Data'!K729/SUM('EPA Data'!K:K)</f>
        <v>1.0438513500139869E-3</v>
      </c>
      <c r="T728" s="24">
        <f>'EPA Data'!L729/SUM('EPA Data'!L:L)</f>
        <v>2.6595914845944086E-3</v>
      </c>
      <c r="U728" s="24">
        <f>'EPA Data'!M729/SUM('EPA Data'!M:M)</f>
        <v>7.3682868838348306E-4</v>
      </c>
      <c r="V728" s="24">
        <f>'EPA Data'!N729/SUM('EPA Data'!N:N)</f>
        <v>6.4758328157807138E-4</v>
      </c>
      <c r="W728" s="24">
        <f>'EPA Data'!O729/SUM('EPA Data'!O:O)</f>
        <v>6.4626429690569287E-4</v>
      </c>
      <c r="X728" s="24">
        <f>'EPA Data'!P729/SUM('EPA Data'!P:P)</f>
        <v>7.5964903931532209E-4</v>
      </c>
    </row>
    <row r="729" spans="1:24" x14ac:dyDescent="0.25">
      <c r="A729" s="16" t="s">
        <v>1287</v>
      </c>
      <c r="B729" s="16" t="s">
        <v>1200</v>
      </c>
      <c r="C729" s="21" t="s">
        <v>1288</v>
      </c>
      <c r="D729" s="17">
        <f>SUMIFS('Census Data'!G:G,'Census Data'!$A:$A,$A729)/SUMIFS('Census Data'!$F:$F,'Census Data'!$A:$A,$A729)</f>
        <v>0.4998230227710701</v>
      </c>
      <c r="E729" s="19">
        <f>SUMIFS('Census Data'!H:H,'Census Data'!$A:$A,$A729)/SUMIFS('Census Data'!$F:$F,'Census Data'!$A:$A,$A729)</f>
        <v>0.50017697722892984</v>
      </c>
      <c r="F729" s="17">
        <f>SUM(SUMIFS('Census Data'!I:I,'Census Data'!$A:$A,$A729),SUMIFS('Census Data'!J:J,'Census Data'!$A:$A,$A729))/SUMIFS('Census Data'!$F:$F,'Census Data'!$A:$A,$A729)</f>
        <v>0.96779014433476229</v>
      </c>
      <c r="G729" s="17">
        <f>SUM(SUMIFS('Census Data'!K:K,'Census Data'!$A:$A,$A729),SUMIFS('Census Data'!L:L,'Census Data'!$A:$A,$A729))/SUMIFS('Census Data'!$F:$F,'Census Data'!$A:$A,$A729)</f>
        <v>1.0500648916506075E-2</v>
      </c>
      <c r="H729" s="17">
        <f>SUM(SUMIFS('Census Data'!O:O,'Census Data'!$A:$A,$A729),SUMIFS('Census Data'!P:P,'Census Data'!$A:$A,$A729))/SUMIFS('Census Data'!$F:$F,'Census Data'!$A:$A,$A729)</f>
        <v>6.5678216069532383E-3</v>
      </c>
      <c r="I729" s="19">
        <f t="shared" si="22"/>
        <v>1.514138514177843E-2</v>
      </c>
      <c r="J729" s="17">
        <f>SUM(SUMIFS('Census Data'!W:W,'Census Data'!$A:$A,$A729),SUMIFS('Census Data'!X:X,'Census Data'!$A:$A,$A729))/SUMIFS('Census Data'!$F:$F,'Census Data'!$A:$A,$A729)</f>
        <v>1.2309749478900381E-2</v>
      </c>
      <c r="K729" s="19">
        <f t="shared" si="23"/>
        <v>0.9876902505210996</v>
      </c>
      <c r="L729" s="24">
        <f>'EPA Data'!D730/SUM('EPA Data'!D:D)</f>
        <v>1.9323917948826577E-4</v>
      </c>
      <c r="M729" s="24">
        <f>'EPA Data'!E730/SUM('EPA Data'!E:E)</f>
        <v>1.8269224211655901E-4</v>
      </c>
      <c r="N729" s="24">
        <f>'EPA Data'!F730/SUM('EPA Data'!F:F)</f>
        <v>3.0113101921523298E-4</v>
      </c>
      <c r="O729" s="24">
        <f>'EPA Data'!G730/SUM('EPA Data'!G:G)</f>
        <v>3.9848722517550768E-5</v>
      </c>
      <c r="P729" s="24">
        <f>'EPA Data'!H730/SUM('EPA Data'!H:H)</f>
        <v>6.4428221537250228E-5</v>
      </c>
      <c r="Q729" s="24">
        <f>'EPA Data'!I730/SUM('EPA Data'!I:I)</f>
        <v>3.084289508940273E-5</v>
      </c>
      <c r="R729" s="24">
        <f>'EPA Data'!J730/SUM('EPA Data'!J:J)</f>
        <v>6.3378889424564112E-5</v>
      </c>
      <c r="S729" s="24">
        <f>'EPA Data'!K730/SUM('EPA Data'!K:K)</f>
        <v>1.3407849826420023E-4</v>
      </c>
      <c r="T729" s="24">
        <f>'EPA Data'!L730/SUM('EPA Data'!L:L)</f>
        <v>2.1470221352384923E-4</v>
      </c>
      <c r="U729" s="24">
        <f>'EPA Data'!M730/SUM('EPA Data'!M:M)</f>
        <v>8.0122296769775695E-5</v>
      </c>
      <c r="V729" s="24">
        <f>'EPA Data'!N730/SUM('EPA Data'!N:N)</f>
        <v>4.9991386935407288E-5</v>
      </c>
      <c r="W729" s="24">
        <f>'EPA Data'!O730/SUM('EPA Data'!O:O)</f>
        <v>7.4518396198189145E-5</v>
      </c>
      <c r="X729" s="24">
        <f>'EPA Data'!P730/SUM('EPA Data'!P:P)</f>
        <v>1.5561736596336834E-4</v>
      </c>
    </row>
    <row r="730" spans="1:24" x14ac:dyDescent="0.25">
      <c r="A730" s="16" t="s">
        <v>1289</v>
      </c>
      <c r="B730" s="16" t="s">
        <v>1200</v>
      </c>
      <c r="C730" s="21" t="s">
        <v>290</v>
      </c>
      <c r="D730" s="17">
        <f>SUMIFS('Census Data'!G:G,'Census Data'!$A:$A,$A730)/SUMIFS('Census Data'!$F:$F,'Census Data'!$A:$A,$A730)</f>
        <v>0.51234517930866996</v>
      </c>
      <c r="E730" s="19">
        <f>SUMIFS('Census Data'!H:H,'Census Data'!$A:$A,$A730)/SUMIFS('Census Data'!$F:$F,'Census Data'!$A:$A,$A730)</f>
        <v>0.48765482069133004</v>
      </c>
      <c r="F730" s="17">
        <f>SUM(SUMIFS('Census Data'!I:I,'Census Data'!$A:$A,$A730),SUMIFS('Census Data'!J:J,'Census Data'!$A:$A,$A730))/SUMIFS('Census Data'!$F:$F,'Census Data'!$A:$A,$A730)</f>
        <v>0.96551444993119084</v>
      </c>
      <c r="G730" s="17">
        <f>SUM(SUMIFS('Census Data'!K:K,'Census Data'!$A:$A,$A730),SUMIFS('Census Data'!L:L,'Census Data'!$A:$A,$A730))/SUMIFS('Census Data'!$F:$F,'Census Data'!$A:$A,$A730)</f>
        <v>9.7142394560025911E-3</v>
      </c>
      <c r="H730" s="17">
        <f>SUM(SUMIFS('Census Data'!O:O,'Census Data'!$A:$A,$A730),SUMIFS('Census Data'!P:P,'Census Data'!$A:$A,$A730))/SUMIFS('Census Data'!$F:$F,'Census Data'!$A:$A,$A730)</f>
        <v>6.9618716101351895E-3</v>
      </c>
      <c r="I730" s="19">
        <f t="shared" si="22"/>
        <v>1.7809439002671401E-2</v>
      </c>
      <c r="J730" s="17">
        <f>SUM(SUMIFS('Census Data'!W:W,'Census Data'!$A:$A,$A730),SUMIFS('Census Data'!X:X,'Census Data'!$A:$A,$A730))/SUMIFS('Census Data'!$F:$F,'Census Data'!$A:$A,$A730)</f>
        <v>3.149032623654173E-2</v>
      </c>
      <c r="K730" s="19">
        <f t="shared" si="23"/>
        <v>0.96850967376345831</v>
      </c>
      <c r="L730" s="24">
        <f>'EPA Data'!D731/SUM('EPA Data'!D:D)</f>
        <v>5.5781271392311117E-5</v>
      </c>
      <c r="M730" s="24">
        <f>'EPA Data'!E731/SUM('EPA Data'!E:E)</f>
        <v>8.285351313715721E-5</v>
      </c>
      <c r="N730" s="24">
        <f>'EPA Data'!F731/SUM('EPA Data'!F:F)</f>
        <v>1.3350901448685421E-4</v>
      </c>
      <c r="O730" s="24">
        <f>'EPA Data'!G731/SUM('EPA Data'!G:G)</f>
        <v>3.9078037821818893E-5</v>
      </c>
      <c r="P730" s="24">
        <f>'EPA Data'!H731/SUM('EPA Data'!H:H)</f>
        <v>5.0655664663197482E-5</v>
      </c>
      <c r="Q730" s="24">
        <f>'EPA Data'!I731/SUM('EPA Data'!I:I)</f>
        <v>2.81547692476028E-5</v>
      </c>
      <c r="R730" s="24">
        <f>'EPA Data'!J731/SUM('EPA Data'!J:J)</f>
        <v>6.9047727481733617E-5</v>
      </c>
      <c r="S730" s="24">
        <f>'EPA Data'!K731/SUM('EPA Data'!K:K)</f>
        <v>7.1185527376504937E-5</v>
      </c>
      <c r="T730" s="24">
        <f>'EPA Data'!L731/SUM('EPA Data'!L:L)</f>
        <v>1.1196947374657287E-4</v>
      </c>
      <c r="U730" s="24">
        <f>'EPA Data'!M731/SUM('EPA Data'!M:M)</f>
        <v>6.4942982761618669E-5</v>
      </c>
      <c r="V730" s="24">
        <f>'EPA Data'!N731/SUM('EPA Data'!N:N)</f>
        <v>5.3866421049986783E-5</v>
      </c>
      <c r="W730" s="24">
        <f>'EPA Data'!O731/SUM('EPA Data'!O:O)</f>
        <v>6.3288383684885453E-5</v>
      </c>
      <c r="X730" s="24">
        <f>'EPA Data'!P731/SUM('EPA Data'!P:P)</f>
        <v>9.9950870428550557E-5</v>
      </c>
    </row>
    <row r="731" spans="1:24" x14ac:dyDescent="0.25">
      <c r="A731" s="16" t="s">
        <v>1290</v>
      </c>
      <c r="B731" s="16" t="s">
        <v>1200</v>
      </c>
      <c r="C731" s="21" t="s">
        <v>673</v>
      </c>
      <c r="D731" s="17">
        <f>SUMIFS('Census Data'!G:G,'Census Data'!$A:$A,$A731)/SUMIFS('Census Data'!$F:$F,'Census Data'!$A:$A,$A731)</f>
        <v>0.52389823291462634</v>
      </c>
      <c r="E731" s="19">
        <f>SUMIFS('Census Data'!H:H,'Census Data'!$A:$A,$A731)/SUMIFS('Census Data'!$F:$F,'Census Data'!$A:$A,$A731)</f>
        <v>0.47610176708537366</v>
      </c>
      <c r="F731" s="17">
        <f>SUM(SUMIFS('Census Data'!I:I,'Census Data'!$A:$A,$A731),SUMIFS('Census Data'!J:J,'Census Data'!$A:$A,$A731))/SUMIFS('Census Data'!$F:$F,'Census Data'!$A:$A,$A731)</f>
        <v>0.93035448158398981</v>
      </c>
      <c r="G731" s="17">
        <f>SUM(SUMIFS('Census Data'!K:K,'Census Data'!$A:$A,$A731),SUMIFS('Census Data'!L:L,'Census Data'!$A:$A,$A731))/SUMIFS('Census Data'!$F:$F,'Census Data'!$A:$A,$A731)</f>
        <v>3.8402171598892913E-2</v>
      </c>
      <c r="H731" s="17">
        <f>SUM(SUMIFS('Census Data'!O:O,'Census Data'!$A:$A,$A731),SUMIFS('Census Data'!P:P,'Census Data'!$A:$A,$A731))/SUMIFS('Census Data'!$F:$F,'Census Data'!$A:$A,$A731)</f>
        <v>1.2108792846497764E-2</v>
      </c>
      <c r="I731" s="19">
        <f t="shared" si="22"/>
        <v>1.9134553970619472E-2</v>
      </c>
      <c r="J731" s="17">
        <f>SUM(SUMIFS('Census Data'!W:W,'Census Data'!$A:$A,$A731),SUMIFS('Census Data'!X:X,'Census Data'!$A:$A,$A731))/SUMIFS('Census Data'!$F:$F,'Census Data'!$A:$A,$A731)</f>
        <v>2.0305514157973173E-2</v>
      </c>
      <c r="K731" s="19">
        <f t="shared" si="23"/>
        <v>0.97969448584202679</v>
      </c>
      <c r="L731" s="24">
        <f>'EPA Data'!D732/SUM('EPA Data'!D:D)</f>
        <v>1.591489772316622E-4</v>
      </c>
      <c r="M731" s="24">
        <f>'EPA Data'!E732/SUM('EPA Data'!E:E)</f>
        <v>1.8765166607360301E-4</v>
      </c>
      <c r="N731" s="24">
        <f>'EPA Data'!F732/SUM('EPA Data'!F:F)</f>
        <v>3.1815551716452044E-4</v>
      </c>
      <c r="O731" s="24">
        <f>'EPA Data'!G732/SUM('EPA Data'!G:G)</f>
        <v>7.8660258748702107E-5</v>
      </c>
      <c r="P731" s="24">
        <f>'EPA Data'!H732/SUM('EPA Data'!H:H)</f>
        <v>1.084142333450455E-4</v>
      </c>
      <c r="Q731" s="24">
        <f>'EPA Data'!I732/SUM('EPA Data'!I:I)</f>
        <v>5.6513885979004611E-5</v>
      </c>
      <c r="R731" s="24">
        <f>'EPA Data'!J732/SUM('EPA Data'!J:J)</f>
        <v>8.6211550554497098E-5</v>
      </c>
      <c r="S731" s="24">
        <f>'EPA Data'!K732/SUM('EPA Data'!K:K)</f>
        <v>1.3097406463014429E-4</v>
      </c>
      <c r="T731" s="24">
        <f>'EPA Data'!L732/SUM('EPA Data'!L:L)</f>
        <v>1.4410070695606612E-4</v>
      </c>
      <c r="U731" s="24">
        <f>'EPA Data'!M732/SUM('EPA Data'!M:M)</f>
        <v>1.5498722560501789E-4</v>
      </c>
      <c r="V731" s="24">
        <f>'EPA Data'!N732/SUM('EPA Data'!N:N)</f>
        <v>9.5977161361504839E-5</v>
      </c>
      <c r="W731" s="24">
        <f>'EPA Data'!O732/SUM('EPA Data'!O:O)</f>
        <v>1.3975441136734513E-4</v>
      </c>
      <c r="X731" s="24">
        <f>'EPA Data'!P732/SUM('EPA Data'!P:P)</f>
        <v>2.1038562156289631E-4</v>
      </c>
    </row>
    <row r="732" spans="1:24" x14ac:dyDescent="0.25">
      <c r="A732" s="16" t="s">
        <v>1291</v>
      </c>
      <c r="B732" s="16" t="s">
        <v>1200</v>
      </c>
      <c r="C732" s="21" t="s">
        <v>133</v>
      </c>
      <c r="D732" s="17">
        <f>SUMIFS('Census Data'!G:G,'Census Data'!$A:$A,$A732)/SUMIFS('Census Data'!$F:$F,'Census Data'!$A:$A,$A732)</f>
        <v>0.49162781269004663</v>
      </c>
      <c r="E732" s="19">
        <f>SUMIFS('Census Data'!H:H,'Census Data'!$A:$A,$A732)/SUMIFS('Census Data'!$F:$F,'Census Data'!$A:$A,$A732)</f>
        <v>0.50837218730995337</v>
      </c>
      <c r="F732" s="17">
        <f>SUM(SUMIFS('Census Data'!I:I,'Census Data'!$A:$A,$A732),SUMIFS('Census Data'!J:J,'Census Data'!$A:$A,$A732))/SUMIFS('Census Data'!$F:$F,'Census Data'!$A:$A,$A732)</f>
        <v>0.96983579971619704</v>
      </c>
      <c r="G732" s="17">
        <f>SUM(SUMIFS('Census Data'!K:K,'Census Data'!$A:$A,$A732),SUMIFS('Census Data'!L:L,'Census Data'!$A:$A,$A732))/SUMIFS('Census Data'!$F:$F,'Census Data'!$A:$A,$A732)</f>
        <v>7.419420231096696E-3</v>
      </c>
      <c r="H732" s="17">
        <f>SUM(SUMIFS('Census Data'!O:O,'Census Data'!$A:$A,$A732),SUMIFS('Census Data'!P:P,'Census Data'!$A:$A,$A732))/SUMIFS('Census Data'!$F:$F,'Census Data'!$A:$A,$A732)</f>
        <v>3.8921548753294141E-3</v>
      </c>
      <c r="I732" s="19">
        <f t="shared" si="22"/>
        <v>1.8852625177376847E-2</v>
      </c>
      <c r="J732" s="17">
        <f>SUM(SUMIFS('Census Data'!W:W,'Census Data'!$A:$A,$A732),SUMIFS('Census Data'!X:X,'Census Data'!$A:$A,$A732))/SUMIFS('Census Data'!$F:$F,'Census Data'!$A:$A,$A732)</f>
        <v>3.7421447395094266E-2</v>
      </c>
      <c r="K732" s="19">
        <f t="shared" si="23"/>
        <v>0.96257855260490577</v>
      </c>
      <c r="L732" s="24">
        <f>'EPA Data'!D733/SUM('EPA Data'!D:D)</f>
        <v>9.8019874046284024E-5</v>
      </c>
      <c r="M732" s="24">
        <f>'EPA Data'!E733/SUM('EPA Data'!E:E)</f>
        <v>1.4569307026198995E-4</v>
      </c>
      <c r="N732" s="24">
        <f>'EPA Data'!F733/SUM('EPA Data'!F:F)</f>
        <v>2.2147343795400704E-4</v>
      </c>
      <c r="O732" s="24">
        <f>'EPA Data'!G733/SUM('EPA Data'!G:G)</f>
        <v>8.7440589816303237E-5</v>
      </c>
      <c r="P732" s="24">
        <f>'EPA Data'!H733/SUM('EPA Data'!H:H)</f>
        <v>9.0673838867107902E-5</v>
      </c>
      <c r="Q732" s="24">
        <f>'EPA Data'!I733/SUM('EPA Data'!I:I)</f>
        <v>4.6018366482445572E-5</v>
      </c>
      <c r="R732" s="24">
        <f>'EPA Data'!J733/SUM('EPA Data'!J:J)</f>
        <v>7.9461108029659142E-5</v>
      </c>
      <c r="S732" s="24">
        <f>'EPA Data'!K733/SUM('EPA Data'!K:K)</f>
        <v>1.1077825980368649E-4</v>
      </c>
      <c r="T732" s="24">
        <f>'EPA Data'!L733/SUM('EPA Data'!L:L)</f>
        <v>1.370899526400821E-4</v>
      </c>
      <c r="U732" s="24">
        <f>'EPA Data'!M733/SUM('EPA Data'!M:M)</f>
        <v>1.3243058428629963E-4</v>
      </c>
      <c r="V732" s="24">
        <f>'EPA Data'!N733/SUM('EPA Data'!N:N)</f>
        <v>8.9504957888939448E-5</v>
      </c>
      <c r="W732" s="24">
        <f>'EPA Data'!O733/SUM('EPA Data'!O:O)</f>
        <v>1.0892517727799266E-4</v>
      </c>
      <c r="X732" s="24">
        <f>'EPA Data'!P733/SUM('EPA Data'!P:P)</f>
        <v>1.6451109814283026E-4</v>
      </c>
    </row>
    <row r="733" spans="1:24" x14ac:dyDescent="0.25">
      <c r="A733" s="16" t="s">
        <v>1292</v>
      </c>
      <c r="B733" s="16" t="s">
        <v>1200</v>
      </c>
      <c r="C733" s="21" t="s">
        <v>1293</v>
      </c>
      <c r="D733" s="17">
        <f>SUMIFS('Census Data'!G:G,'Census Data'!$A:$A,$A733)/SUMIFS('Census Data'!$F:$F,'Census Data'!$A:$A,$A733)</f>
        <v>0.49781104363790424</v>
      </c>
      <c r="E733" s="19">
        <f>SUMIFS('Census Data'!H:H,'Census Data'!$A:$A,$A733)/SUMIFS('Census Data'!$F:$F,'Census Data'!$A:$A,$A733)</f>
        <v>0.50218895636209571</v>
      </c>
      <c r="F733" s="17">
        <f>SUM(SUMIFS('Census Data'!I:I,'Census Data'!$A:$A,$A733),SUMIFS('Census Data'!J:J,'Census Data'!$A:$A,$A733))/SUMIFS('Census Data'!$F:$F,'Census Data'!$A:$A,$A733)</f>
        <v>0.97059031210281033</v>
      </c>
      <c r="G733" s="17">
        <f>SUM(SUMIFS('Census Data'!K:K,'Census Data'!$A:$A,$A733),SUMIFS('Census Data'!L:L,'Census Data'!$A:$A,$A733))/SUMIFS('Census Data'!$F:$F,'Census Data'!$A:$A,$A733)</f>
        <v>4.836887445276091E-3</v>
      </c>
      <c r="H733" s="17">
        <f>SUM(SUMIFS('Census Data'!O:O,'Census Data'!$A:$A,$A733),SUMIFS('Census Data'!P:P,'Census Data'!$A:$A,$A733))/SUMIFS('Census Data'!$F:$F,'Census Data'!$A:$A,$A733)</f>
        <v>8.5439909617285696E-3</v>
      </c>
      <c r="I733" s="19">
        <f t="shared" si="22"/>
        <v>1.6028809490185036E-2</v>
      </c>
      <c r="J733" s="17">
        <f>SUM(SUMIFS('Census Data'!W:W,'Census Data'!$A:$A,$A733),SUMIFS('Census Data'!X:X,'Census Data'!$A:$A,$A733))/SUMIFS('Census Data'!$F:$F,'Census Data'!$A:$A,$A733)</f>
        <v>1.8712046321141082E-2</v>
      </c>
      <c r="K733" s="19">
        <f t="shared" si="23"/>
        <v>0.9812879536788589</v>
      </c>
      <c r="L733" s="24">
        <f>'EPA Data'!D734/SUM('EPA Data'!D:D)</f>
        <v>1.4976827469106755E-4</v>
      </c>
      <c r="M733" s="24">
        <f>'EPA Data'!E734/SUM('EPA Data'!E:E)</f>
        <v>1.9168593230350889E-4</v>
      </c>
      <c r="N733" s="24">
        <f>'EPA Data'!F734/SUM('EPA Data'!F:F)</f>
        <v>2.5547136990475072E-4</v>
      </c>
      <c r="O733" s="24">
        <f>'EPA Data'!G734/SUM('EPA Data'!G:G)</f>
        <v>7.4640382445213997E-5</v>
      </c>
      <c r="P733" s="24">
        <f>'EPA Data'!H734/SUM('EPA Data'!H:H)</f>
        <v>1.0242179095775336E-4</v>
      </c>
      <c r="Q733" s="24">
        <f>'EPA Data'!I734/SUM('EPA Data'!I:I)</f>
        <v>6.9075561139576454E-5</v>
      </c>
      <c r="R733" s="24">
        <f>'EPA Data'!J734/SUM('EPA Data'!J:J)</f>
        <v>7.3075581924962767E-5</v>
      </c>
      <c r="S733" s="24">
        <f>'EPA Data'!K734/SUM('EPA Data'!K:K)</f>
        <v>1.1173945307968176E-4</v>
      </c>
      <c r="T733" s="24">
        <f>'EPA Data'!L734/SUM('EPA Data'!L:L)</f>
        <v>1.2601850359541595E-4</v>
      </c>
      <c r="U733" s="24">
        <f>'EPA Data'!M734/SUM('EPA Data'!M:M)</f>
        <v>1.6788929905156927E-4</v>
      </c>
      <c r="V733" s="24">
        <f>'EPA Data'!N734/SUM('EPA Data'!N:N)</f>
        <v>9.6670602666022333E-5</v>
      </c>
      <c r="W733" s="24">
        <f>'EPA Data'!O734/SUM('EPA Data'!O:O)</f>
        <v>1.320609317409078E-4</v>
      </c>
      <c r="X733" s="24">
        <f>'EPA Data'!P734/SUM('EPA Data'!P:P)</f>
        <v>1.6623744948586185E-4</v>
      </c>
    </row>
    <row r="734" spans="1:24" x14ac:dyDescent="0.25">
      <c r="A734" s="16" t="s">
        <v>1294</v>
      </c>
      <c r="B734" s="16" t="s">
        <v>1200</v>
      </c>
      <c r="C734" s="21" t="s">
        <v>1295</v>
      </c>
      <c r="D734" s="17">
        <f>SUMIFS('Census Data'!G:G,'Census Data'!$A:$A,$A734)/SUMIFS('Census Data'!$F:$F,'Census Data'!$A:$A,$A734)</f>
        <v>0.49200892587901818</v>
      </c>
      <c r="E734" s="19">
        <f>SUMIFS('Census Data'!H:H,'Census Data'!$A:$A,$A734)/SUMIFS('Census Data'!$F:$F,'Census Data'!$A:$A,$A734)</f>
        <v>0.50799107412098188</v>
      </c>
      <c r="F734" s="17">
        <f>SUM(SUMIFS('Census Data'!I:I,'Census Data'!$A:$A,$A734),SUMIFS('Census Data'!J:J,'Census Data'!$A:$A,$A734))/SUMIFS('Census Data'!$F:$F,'Census Data'!$A:$A,$A734)</f>
        <v>0.96773415354924308</v>
      </c>
      <c r="G734" s="17">
        <f>SUM(SUMIFS('Census Data'!K:K,'Census Data'!$A:$A,$A734),SUMIFS('Census Data'!L:L,'Census Data'!$A:$A,$A734))/SUMIFS('Census Data'!$F:$F,'Census Data'!$A:$A,$A734)</f>
        <v>1.0493938845666727E-2</v>
      </c>
      <c r="H734" s="17">
        <f>SUM(SUMIFS('Census Data'!O:O,'Census Data'!$A:$A,$A734),SUMIFS('Census Data'!P:P,'Census Data'!$A:$A,$A734))/SUMIFS('Census Data'!$F:$F,'Census Data'!$A:$A,$A734)</f>
        <v>3.9201495687835475E-3</v>
      </c>
      <c r="I734" s="19">
        <f t="shared" si="22"/>
        <v>1.7851758036306675E-2</v>
      </c>
      <c r="J734" s="17">
        <f>SUM(SUMIFS('Census Data'!W:W,'Census Data'!$A:$A,$A734),SUMIFS('Census Data'!X:X,'Census Data'!$A:$A,$A734))/SUMIFS('Census Data'!$F:$F,'Census Data'!$A:$A,$A734)</f>
        <v>1.7610518062843014E-2</v>
      </c>
      <c r="K734" s="19">
        <f t="shared" si="23"/>
        <v>0.98238948193715703</v>
      </c>
      <c r="L734" s="24">
        <f>'EPA Data'!D735/SUM('EPA Data'!D:D)</f>
        <v>7.6012757200772884E-5</v>
      </c>
      <c r="M734" s="24">
        <f>'EPA Data'!E735/SUM('EPA Data'!E:E)</f>
        <v>1.0576241402500084E-4</v>
      </c>
      <c r="N734" s="24">
        <f>'EPA Data'!F735/SUM('EPA Data'!F:F)</f>
        <v>1.5218475391194747E-4</v>
      </c>
      <c r="O734" s="24">
        <f>'EPA Data'!G735/SUM('EPA Data'!G:G)</f>
        <v>5.2101637008644368E-5</v>
      </c>
      <c r="P734" s="24">
        <f>'EPA Data'!H735/SUM('EPA Data'!H:H)</f>
        <v>6.4818193035474502E-5</v>
      </c>
      <c r="Q734" s="24">
        <f>'EPA Data'!I735/SUM('EPA Data'!I:I)</f>
        <v>3.9246400475001546E-5</v>
      </c>
      <c r="R734" s="24">
        <f>'EPA Data'!J735/SUM('EPA Data'!J:J)</f>
        <v>4.6176191707714007E-5</v>
      </c>
      <c r="S734" s="24">
        <f>'EPA Data'!K735/SUM('EPA Data'!K:K)</f>
        <v>6.9545727765062622E-5</v>
      </c>
      <c r="T734" s="24">
        <f>'EPA Data'!L735/SUM('EPA Data'!L:L)</f>
        <v>7.9021325070958285E-5</v>
      </c>
      <c r="U734" s="24">
        <f>'EPA Data'!M735/SUM('EPA Data'!M:M)</f>
        <v>8.9133436799297363E-5</v>
      </c>
      <c r="V734" s="24">
        <f>'EPA Data'!N735/SUM('EPA Data'!N:N)</f>
        <v>6.3196283731904463E-5</v>
      </c>
      <c r="W734" s="24">
        <f>'EPA Data'!O735/SUM('EPA Data'!O:O)</f>
        <v>7.6459318537445642E-5</v>
      </c>
      <c r="X734" s="24">
        <f>'EPA Data'!P735/SUM('EPA Data'!P:P)</f>
        <v>1.1227196529757449E-4</v>
      </c>
    </row>
    <row r="735" spans="1:24" x14ac:dyDescent="0.25">
      <c r="A735" s="16" t="s">
        <v>1296</v>
      </c>
      <c r="B735" s="16" t="s">
        <v>1200</v>
      </c>
      <c r="C735" s="21" t="s">
        <v>1297</v>
      </c>
      <c r="D735" s="17">
        <f>SUMIFS('Census Data'!G:G,'Census Data'!$A:$A,$A735)/SUMIFS('Census Data'!$F:$F,'Census Data'!$A:$A,$A735)</f>
        <v>0.48698799967626349</v>
      </c>
      <c r="E735" s="19">
        <f>SUMIFS('Census Data'!H:H,'Census Data'!$A:$A,$A735)/SUMIFS('Census Data'!$F:$F,'Census Data'!$A:$A,$A735)</f>
        <v>0.51301200032373651</v>
      </c>
      <c r="F735" s="17">
        <f>SUM(SUMIFS('Census Data'!I:I,'Census Data'!$A:$A,$A735),SUMIFS('Census Data'!J:J,'Census Data'!$A:$A,$A735))/SUMIFS('Census Data'!$F:$F,'Census Data'!$A:$A,$A735)</f>
        <v>0.79686269893240524</v>
      </c>
      <c r="G735" s="17">
        <f>SUM(SUMIFS('Census Data'!K:K,'Census Data'!$A:$A,$A735),SUMIFS('Census Data'!L:L,'Census Data'!$A:$A,$A735))/SUMIFS('Census Data'!$F:$F,'Census Data'!$A:$A,$A735)</f>
        <v>0.13830906535798637</v>
      </c>
      <c r="H735" s="17">
        <f>SUM(SUMIFS('Census Data'!O:O,'Census Data'!$A:$A,$A735),SUMIFS('Census Data'!P:P,'Census Data'!$A:$A,$A735))/SUMIFS('Census Data'!$F:$F,'Census Data'!$A:$A,$A735)</f>
        <v>2.7094538417958548E-2</v>
      </c>
      <c r="I735" s="19">
        <f t="shared" si="22"/>
        <v>3.7733697291649881E-2</v>
      </c>
      <c r="J735" s="17">
        <f>SUM(SUMIFS('Census Data'!W:W,'Census Data'!$A:$A,$A735),SUMIFS('Census Data'!X:X,'Census Data'!$A:$A,$A735))/SUMIFS('Census Data'!$F:$F,'Census Data'!$A:$A,$A735)</f>
        <v>9.1278979935694157E-2</v>
      </c>
      <c r="K735" s="19">
        <f t="shared" si="23"/>
        <v>0.90872102006430588</v>
      </c>
      <c r="L735" s="24">
        <f>'EPA Data'!D736/SUM('EPA Data'!D:D)</f>
        <v>1.6030960247845247E-3</v>
      </c>
      <c r="M735" s="24">
        <f>'EPA Data'!E736/SUM('EPA Data'!E:E)</f>
        <v>1.2948478357788548E-3</v>
      </c>
      <c r="N735" s="24">
        <f>'EPA Data'!F736/SUM('EPA Data'!F:F)</f>
        <v>1.8399829318592397E-3</v>
      </c>
      <c r="O735" s="24">
        <f>'EPA Data'!G736/SUM('EPA Data'!G:G)</f>
        <v>8.9109968261167412E-4</v>
      </c>
      <c r="P735" s="24">
        <f>'EPA Data'!H736/SUM('EPA Data'!H:H)</f>
        <v>9.2304553026643823E-4</v>
      </c>
      <c r="Q735" s="24">
        <f>'EPA Data'!I736/SUM('EPA Data'!I:I)</f>
        <v>4.6369401645324633E-4</v>
      </c>
      <c r="R735" s="24">
        <f>'EPA Data'!J736/SUM('EPA Data'!J:J)</f>
        <v>8.5160462611250272E-4</v>
      </c>
      <c r="S735" s="24">
        <f>'EPA Data'!K736/SUM('EPA Data'!K:K)</f>
        <v>1.0132517532906189E-3</v>
      </c>
      <c r="T735" s="24">
        <f>'EPA Data'!L736/SUM('EPA Data'!L:L)</f>
        <v>1.2780103059345529E-3</v>
      </c>
      <c r="U735" s="24">
        <f>'EPA Data'!M736/SUM('EPA Data'!M:M)</f>
        <v>1.3037922230896329E-3</v>
      </c>
      <c r="V735" s="24">
        <f>'EPA Data'!N736/SUM('EPA Data'!N:N)</f>
        <v>1.0658043256724671E-3</v>
      </c>
      <c r="W735" s="24">
        <f>'EPA Data'!O736/SUM('EPA Data'!O:O)</f>
        <v>1.6286538615320782E-3</v>
      </c>
      <c r="X735" s="24">
        <f>'EPA Data'!P736/SUM('EPA Data'!P:P)</f>
        <v>1.4067526864234665E-3</v>
      </c>
    </row>
    <row r="736" spans="1:24" x14ac:dyDescent="0.25">
      <c r="A736" s="16" t="s">
        <v>1298</v>
      </c>
      <c r="B736" s="16" t="s">
        <v>1200</v>
      </c>
      <c r="C736" s="21" t="s">
        <v>297</v>
      </c>
      <c r="D736" s="17">
        <f>SUMIFS('Census Data'!G:G,'Census Data'!$A:$A,$A736)/SUMIFS('Census Data'!$F:$F,'Census Data'!$A:$A,$A736)</f>
        <v>0.49013529929208727</v>
      </c>
      <c r="E736" s="19">
        <f>SUMIFS('Census Data'!H:H,'Census Data'!$A:$A,$A736)/SUMIFS('Census Data'!$F:$F,'Census Data'!$A:$A,$A736)</f>
        <v>0.50986470070791268</v>
      </c>
      <c r="F736" s="17">
        <f>SUM(SUMIFS('Census Data'!I:I,'Census Data'!$A:$A,$A736),SUMIFS('Census Data'!J:J,'Census Data'!$A:$A,$A736))/SUMIFS('Census Data'!$F:$F,'Census Data'!$A:$A,$A736)</f>
        <v>0.97101327859925435</v>
      </c>
      <c r="G736" s="17">
        <f>SUM(SUMIFS('Census Data'!K:K,'Census Data'!$A:$A,$A736),SUMIFS('Census Data'!L:L,'Census Data'!$A:$A,$A736))/SUMIFS('Census Data'!$F:$F,'Census Data'!$A:$A,$A736)</f>
        <v>5.4035940183470863E-3</v>
      </c>
      <c r="H736" s="17">
        <f>SUM(SUMIFS('Census Data'!O:O,'Census Data'!$A:$A,$A736),SUMIFS('Census Data'!P:P,'Census Data'!$A:$A,$A736))/SUMIFS('Census Data'!$F:$F,'Census Data'!$A:$A,$A736)</f>
        <v>9.4667616135383076E-3</v>
      </c>
      <c r="I736" s="19">
        <f t="shared" si="22"/>
        <v>1.4116365768860217E-2</v>
      </c>
      <c r="J736" s="17">
        <f>SUM(SUMIFS('Census Data'!W:W,'Census Data'!$A:$A,$A736),SUMIFS('Census Data'!X:X,'Census Data'!$A:$A,$A736))/SUMIFS('Census Data'!$F:$F,'Census Data'!$A:$A,$A736)</f>
        <v>2.4630335525489048E-2</v>
      </c>
      <c r="K736" s="19">
        <f t="shared" si="23"/>
        <v>0.9753696644745109</v>
      </c>
      <c r="L736" s="24">
        <f>'EPA Data'!D737/SUM('EPA Data'!D:D)</f>
        <v>1.0164974575872723E-4</v>
      </c>
      <c r="M736" s="24">
        <f>'EPA Data'!E737/SUM('EPA Data'!E:E)</f>
        <v>1.4462588235384594E-4</v>
      </c>
      <c r="N736" s="24">
        <f>'EPA Data'!F737/SUM('EPA Data'!F:F)</f>
        <v>1.9069923516099068E-4</v>
      </c>
      <c r="O736" s="24">
        <f>'EPA Data'!G737/SUM('EPA Data'!G:G)</f>
        <v>7.0773337274774849E-5</v>
      </c>
      <c r="P736" s="24">
        <f>'EPA Data'!H737/SUM('EPA Data'!H:H)</f>
        <v>9.5299346634243685E-5</v>
      </c>
      <c r="Q736" s="24">
        <f>'EPA Data'!I737/SUM('EPA Data'!I:I)</f>
        <v>7.1340143905451159E-5</v>
      </c>
      <c r="R736" s="24">
        <f>'EPA Data'!J737/SUM('EPA Data'!J:J)</f>
        <v>7.4814932598840701E-5</v>
      </c>
      <c r="S736" s="24">
        <f>'EPA Data'!K737/SUM('EPA Data'!K:K)</f>
        <v>1.0881110074067796E-4</v>
      </c>
      <c r="T736" s="24">
        <f>'EPA Data'!L737/SUM('EPA Data'!L:L)</f>
        <v>1.1419735775493327E-4</v>
      </c>
      <c r="U736" s="24">
        <f>'EPA Data'!M737/SUM('EPA Data'!M:M)</f>
        <v>1.5326686577271713E-4</v>
      </c>
      <c r="V736" s="24">
        <f>'EPA Data'!N737/SUM('EPA Data'!N:N)</f>
        <v>8.4246800270946346E-5</v>
      </c>
      <c r="W736" s="24">
        <f>'EPA Data'!O737/SUM('EPA Data'!O:O)</f>
        <v>1.2110968575239378E-4</v>
      </c>
      <c r="X736" s="24">
        <f>'EPA Data'!P737/SUM('EPA Data'!P:P)</f>
        <v>1.531649342079339E-4</v>
      </c>
    </row>
    <row r="737" spans="1:24" x14ac:dyDescent="0.25">
      <c r="A737" s="16" t="s">
        <v>1299</v>
      </c>
      <c r="B737" s="16" t="s">
        <v>1200</v>
      </c>
      <c r="C737" s="21" t="s">
        <v>139</v>
      </c>
      <c r="D737" s="17">
        <f>SUMIFS('Census Data'!G:G,'Census Data'!$A:$A,$A737)/SUMIFS('Census Data'!$F:$F,'Census Data'!$A:$A,$A737)</f>
        <v>0.49688121800174384</v>
      </c>
      <c r="E737" s="19">
        <f>SUMIFS('Census Data'!H:H,'Census Data'!$A:$A,$A737)/SUMIFS('Census Data'!$F:$F,'Census Data'!$A:$A,$A737)</f>
        <v>0.50311878199825621</v>
      </c>
      <c r="F737" s="17">
        <f>SUM(SUMIFS('Census Data'!I:I,'Census Data'!$A:$A,$A737),SUMIFS('Census Data'!J:J,'Census Data'!$A:$A,$A737))/SUMIFS('Census Data'!$F:$F,'Census Data'!$A:$A,$A737)</f>
        <v>0.95969058105479665</v>
      </c>
      <c r="G737" s="17">
        <f>SUM(SUMIFS('Census Data'!K:K,'Census Data'!$A:$A,$A737),SUMIFS('Census Data'!L:L,'Census Data'!$A:$A,$A737))/SUMIFS('Census Data'!$F:$F,'Census Data'!$A:$A,$A737)</f>
        <v>1.4218963088823805E-2</v>
      </c>
      <c r="H737" s="17">
        <f>SUM(SUMIFS('Census Data'!O:O,'Census Data'!$A:$A,$A737),SUMIFS('Census Data'!P:P,'Census Data'!$A:$A,$A737))/SUMIFS('Census Data'!$F:$F,'Census Data'!$A:$A,$A737)</f>
        <v>8.2943951351472194E-3</v>
      </c>
      <c r="I737" s="19">
        <f t="shared" si="22"/>
        <v>1.779606072123241E-2</v>
      </c>
      <c r="J737" s="17">
        <f>SUM(SUMIFS('Census Data'!W:W,'Census Data'!$A:$A,$A737),SUMIFS('Census Data'!X:X,'Census Data'!$A:$A,$A737))/SUMIFS('Census Data'!$F:$F,'Census Data'!$A:$A,$A737)</f>
        <v>4.3528806814370991E-2</v>
      </c>
      <c r="K737" s="19">
        <f t="shared" si="23"/>
        <v>0.95647119318562901</v>
      </c>
      <c r="L737" s="24">
        <f>'EPA Data'!D738/SUM('EPA Data'!D:D)</f>
        <v>1.6953400650890062E-4</v>
      </c>
      <c r="M737" s="24">
        <f>'EPA Data'!E738/SUM('EPA Data'!E:E)</f>
        <v>2.1533077475169998E-4</v>
      </c>
      <c r="N737" s="24">
        <f>'EPA Data'!F738/SUM('EPA Data'!F:F)</f>
        <v>3.1799433125987298E-4</v>
      </c>
      <c r="O737" s="24">
        <f>'EPA Data'!G738/SUM('EPA Data'!G:G)</f>
        <v>1.3243918146351174E-4</v>
      </c>
      <c r="P737" s="24">
        <f>'EPA Data'!H738/SUM('EPA Data'!H:H)</f>
        <v>1.4375559082869345E-4</v>
      </c>
      <c r="Q737" s="24">
        <f>'EPA Data'!I738/SUM('EPA Data'!I:I)</f>
        <v>8.1891474790138512E-5</v>
      </c>
      <c r="R737" s="24">
        <f>'EPA Data'!J738/SUM('EPA Data'!J:J)</f>
        <v>1.4569356622175185E-4</v>
      </c>
      <c r="S737" s="24">
        <f>'EPA Data'!K738/SUM('EPA Data'!K:K)</f>
        <v>1.4930689973839502E-4</v>
      </c>
      <c r="T737" s="24">
        <f>'EPA Data'!L738/SUM('EPA Data'!L:L)</f>
        <v>1.6276863583651347E-4</v>
      </c>
      <c r="U737" s="24">
        <f>'EPA Data'!M738/SUM('EPA Data'!M:M)</f>
        <v>2.2462739470034137E-4</v>
      </c>
      <c r="V737" s="24">
        <f>'EPA Data'!N738/SUM('EPA Data'!N:N)</f>
        <v>1.3575864185270045E-4</v>
      </c>
      <c r="W737" s="24">
        <f>'EPA Data'!O738/SUM('EPA Data'!O:O)</f>
        <v>1.6934439044925348E-4</v>
      </c>
      <c r="X737" s="24">
        <f>'EPA Data'!P738/SUM('EPA Data'!P:P)</f>
        <v>2.4192035476615034E-4</v>
      </c>
    </row>
    <row r="738" spans="1:24" x14ac:dyDescent="0.25">
      <c r="A738" s="16" t="s">
        <v>1300</v>
      </c>
      <c r="B738" s="16" t="s">
        <v>1200</v>
      </c>
      <c r="C738" s="21" t="s">
        <v>1301</v>
      </c>
      <c r="D738" s="17">
        <f>SUMIFS('Census Data'!G:G,'Census Data'!$A:$A,$A738)/SUMIFS('Census Data'!$F:$F,'Census Data'!$A:$A,$A738)</f>
        <v>0.50436455096907828</v>
      </c>
      <c r="E738" s="19">
        <f>SUMIFS('Census Data'!H:H,'Census Data'!$A:$A,$A738)/SUMIFS('Census Data'!$F:$F,'Census Data'!$A:$A,$A738)</f>
        <v>0.49563544903092172</v>
      </c>
      <c r="F738" s="17">
        <f>SUM(SUMIFS('Census Data'!I:I,'Census Data'!$A:$A,$A738),SUMIFS('Census Data'!J:J,'Census Data'!$A:$A,$A738))/SUMIFS('Census Data'!$F:$F,'Census Data'!$A:$A,$A738)</f>
        <v>0.97149479706070918</v>
      </c>
      <c r="G738" s="17">
        <f>SUM(SUMIFS('Census Data'!K:K,'Census Data'!$A:$A,$A738),SUMIFS('Census Data'!L:L,'Census Data'!$A:$A,$A738))/SUMIFS('Census Data'!$F:$F,'Census Data'!$A:$A,$A738)</f>
        <v>9.7154411402081177E-3</v>
      </c>
      <c r="H738" s="17">
        <f>SUM(SUMIFS('Census Data'!O:O,'Census Data'!$A:$A,$A738),SUMIFS('Census Data'!P:P,'Census Data'!$A:$A,$A738))/SUMIFS('Census Data'!$F:$F,'Census Data'!$A:$A,$A738)</f>
        <v>3.4521872071805494E-3</v>
      </c>
      <c r="I738" s="19">
        <f t="shared" si="22"/>
        <v>1.5337574591902103E-2</v>
      </c>
      <c r="J738" s="17">
        <f>SUM(SUMIFS('Census Data'!W:W,'Census Data'!$A:$A,$A738),SUMIFS('Census Data'!X:X,'Census Data'!$A:$A,$A738))/SUMIFS('Census Data'!$F:$F,'Census Data'!$A:$A,$A738)</f>
        <v>3.0231296542881095E-2</v>
      </c>
      <c r="K738" s="19">
        <f t="shared" si="23"/>
        <v>0.96976870345711885</v>
      </c>
      <c r="L738" s="24">
        <f>'EPA Data'!D739/SUM('EPA Data'!D:D)</f>
        <v>1.5216768395637844E-4</v>
      </c>
      <c r="M738" s="24">
        <f>'EPA Data'!E739/SUM('EPA Data'!E:E)</f>
        <v>1.0776861905011553E-4</v>
      </c>
      <c r="N738" s="24">
        <f>'EPA Data'!F739/SUM('EPA Data'!F:F)</f>
        <v>1.3732565936462021E-4</v>
      </c>
      <c r="O738" s="24">
        <f>'EPA Data'!G739/SUM('EPA Data'!G:G)</f>
        <v>3.1774314106546252E-5</v>
      </c>
      <c r="P738" s="24">
        <f>'EPA Data'!H739/SUM('EPA Data'!H:H)</f>
        <v>4.940172113756865E-5</v>
      </c>
      <c r="Q738" s="24">
        <f>'EPA Data'!I739/SUM('EPA Data'!I:I)</f>
        <v>2.4027521679880025E-5</v>
      </c>
      <c r="R738" s="24">
        <f>'EPA Data'!J739/SUM('EPA Data'!J:J)</f>
        <v>5.2760901441372153E-5</v>
      </c>
      <c r="S738" s="24">
        <f>'EPA Data'!K739/SUM('EPA Data'!K:K)</f>
        <v>7.472952790504102E-5</v>
      </c>
      <c r="T738" s="24">
        <f>'EPA Data'!L739/SUM('EPA Data'!L:L)</f>
        <v>9.3939585523882454E-5</v>
      </c>
      <c r="U738" s="24">
        <f>'EPA Data'!M739/SUM('EPA Data'!M:M)</f>
        <v>7.3528464723093102E-5</v>
      </c>
      <c r="V738" s="24">
        <f>'EPA Data'!N739/SUM('EPA Data'!N:N)</f>
        <v>3.8391817710294779E-5</v>
      </c>
      <c r="W738" s="24">
        <f>'EPA Data'!O739/SUM('EPA Data'!O:O)</f>
        <v>5.5316222753745202E-5</v>
      </c>
      <c r="X738" s="24">
        <f>'EPA Data'!P739/SUM('EPA Data'!P:P)</f>
        <v>1.1047594708141679E-4</v>
      </c>
    </row>
    <row r="739" spans="1:24" x14ac:dyDescent="0.25">
      <c r="A739" s="16" t="s">
        <v>1302</v>
      </c>
      <c r="B739" s="16" t="s">
        <v>1200</v>
      </c>
      <c r="C739" s="21" t="s">
        <v>1303</v>
      </c>
      <c r="D739" s="17">
        <f>SUMIFS('Census Data'!G:G,'Census Data'!$A:$A,$A739)/SUMIFS('Census Data'!$F:$F,'Census Data'!$A:$A,$A739)</f>
        <v>0.49906501413350729</v>
      </c>
      <c r="E739" s="19">
        <f>SUMIFS('Census Data'!H:H,'Census Data'!$A:$A,$A739)/SUMIFS('Census Data'!$F:$F,'Census Data'!$A:$A,$A739)</f>
        <v>0.50093498586649277</v>
      </c>
      <c r="F739" s="17">
        <f>SUM(SUMIFS('Census Data'!I:I,'Census Data'!$A:$A,$A739),SUMIFS('Census Data'!J:J,'Census Data'!$A:$A,$A739))/SUMIFS('Census Data'!$F:$F,'Census Data'!$A:$A,$A739)</f>
        <v>0.9758643183300717</v>
      </c>
      <c r="G739" s="17">
        <f>SUM(SUMIFS('Census Data'!K:K,'Census Data'!$A:$A,$A739),SUMIFS('Census Data'!L:L,'Census Data'!$A:$A,$A739))/SUMIFS('Census Data'!$F:$F,'Census Data'!$A:$A,$A739)</f>
        <v>4.3487714720591431E-3</v>
      </c>
      <c r="H739" s="17">
        <f>SUM(SUMIFS('Census Data'!O:O,'Census Data'!$A:$A,$A739),SUMIFS('Census Data'!P:P,'Census Data'!$A:$A,$A739))/SUMIFS('Census Data'!$F:$F,'Census Data'!$A:$A,$A739)</f>
        <v>2.3483365949119373E-3</v>
      </c>
      <c r="I739" s="19">
        <f t="shared" si="22"/>
        <v>1.7438573602957197E-2</v>
      </c>
      <c r="J739" s="17">
        <f>SUM(SUMIFS('Census Data'!W:W,'Census Data'!$A:$A,$A739),SUMIFS('Census Data'!X:X,'Census Data'!$A:$A,$A739))/SUMIFS('Census Data'!$F:$F,'Census Data'!$A:$A,$A739)</f>
        <v>4.1487279843444226E-2</v>
      </c>
      <c r="K739" s="19">
        <f t="shared" si="23"/>
        <v>0.95851272015655575</v>
      </c>
      <c r="L739" s="24">
        <f>'EPA Data'!D740/SUM('EPA Data'!D:D)</f>
        <v>8.8069692333187985E-5</v>
      </c>
      <c r="M739" s="24">
        <f>'EPA Data'!E740/SUM('EPA Data'!E:E)</f>
        <v>1.302046830232105E-4</v>
      </c>
      <c r="N739" s="24">
        <f>'EPA Data'!F740/SUM('EPA Data'!F:F)</f>
        <v>2.0241157772608179E-4</v>
      </c>
      <c r="O739" s="24">
        <f>'EPA Data'!G740/SUM('EPA Data'!G:G)</f>
        <v>7.1194423025371795E-5</v>
      </c>
      <c r="P739" s="24">
        <f>'EPA Data'!H740/SUM('EPA Data'!H:H)</f>
        <v>8.4510427591157362E-5</v>
      </c>
      <c r="Q739" s="24">
        <f>'EPA Data'!I740/SUM('EPA Data'!I:I)</f>
        <v>4.5331688625796316E-5</v>
      </c>
      <c r="R739" s="24">
        <f>'EPA Data'!J740/SUM('EPA Data'!J:J)</f>
        <v>1.0800033849774822E-4</v>
      </c>
      <c r="S739" s="24">
        <f>'EPA Data'!K740/SUM('EPA Data'!K:K)</f>
        <v>1.2451479269868113E-4</v>
      </c>
      <c r="T739" s="24">
        <f>'EPA Data'!L740/SUM('EPA Data'!L:L)</f>
        <v>1.6267892863389572E-4</v>
      </c>
      <c r="U739" s="24">
        <f>'EPA Data'!M740/SUM('EPA Data'!M:M)</f>
        <v>1.2702990824699621E-4</v>
      </c>
      <c r="V739" s="24">
        <f>'EPA Data'!N740/SUM('EPA Data'!N:N)</f>
        <v>9.0789024664552194E-5</v>
      </c>
      <c r="W739" s="24">
        <f>'EPA Data'!O740/SUM('EPA Data'!O:O)</f>
        <v>1.0470018617276537E-4</v>
      </c>
      <c r="X739" s="24">
        <f>'EPA Data'!P740/SUM('EPA Data'!P:P)</f>
        <v>1.5656695421695745E-4</v>
      </c>
    </row>
    <row r="740" spans="1:24" x14ac:dyDescent="0.25">
      <c r="A740" s="16" t="s">
        <v>1304</v>
      </c>
      <c r="B740" s="16" t="s">
        <v>1200</v>
      </c>
      <c r="C740" s="21" t="s">
        <v>1305</v>
      </c>
      <c r="D740" s="17">
        <f>SUMIFS('Census Data'!G:G,'Census Data'!$A:$A,$A740)/SUMIFS('Census Data'!$F:$F,'Census Data'!$A:$A,$A740)</f>
        <v>0.50650401803780998</v>
      </c>
      <c r="E740" s="19">
        <f>SUMIFS('Census Data'!H:H,'Census Data'!$A:$A,$A740)/SUMIFS('Census Data'!$F:$F,'Census Data'!$A:$A,$A740)</f>
        <v>0.49349598196218997</v>
      </c>
      <c r="F740" s="17">
        <f>SUM(SUMIFS('Census Data'!I:I,'Census Data'!$A:$A,$A740),SUMIFS('Census Data'!J:J,'Census Data'!$A:$A,$A740))/SUMIFS('Census Data'!$F:$F,'Census Data'!$A:$A,$A740)</f>
        <v>0.9677111637856276</v>
      </c>
      <c r="G740" s="17">
        <f>SUM(SUMIFS('Census Data'!K:K,'Census Data'!$A:$A,$A740),SUMIFS('Census Data'!L:L,'Census Data'!$A:$A,$A740))/SUMIFS('Census Data'!$F:$F,'Census Data'!$A:$A,$A740)</f>
        <v>8.9321847719257674E-3</v>
      </c>
      <c r="H740" s="17">
        <f>SUM(SUMIFS('Census Data'!O:O,'Census Data'!$A:$A,$A740),SUMIFS('Census Data'!P:P,'Census Data'!$A:$A,$A740))/SUMIFS('Census Data'!$F:$F,'Census Data'!$A:$A,$A740)</f>
        <v>6.8219922529918486E-3</v>
      </c>
      <c r="I740" s="19">
        <f t="shared" si="22"/>
        <v>1.6534659189454737E-2</v>
      </c>
      <c r="J740" s="17">
        <f>SUM(SUMIFS('Census Data'!W:W,'Census Data'!$A:$A,$A740),SUMIFS('Census Data'!X:X,'Census Data'!$A:$A,$A740))/SUMIFS('Census Data'!$F:$F,'Census Data'!$A:$A,$A740)</f>
        <v>3.7463143897785746E-2</v>
      </c>
      <c r="K740" s="19">
        <f t="shared" si="23"/>
        <v>0.96253685610221429</v>
      </c>
      <c r="L740" s="24">
        <f>'EPA Data'!D741/SUM('EPA Data'!D:D)</f>
        <v>1.0192903759516574E-4</v>
      </c>
      <c r="M740" s="24">
        <f>'EPA Data'!E741/SUM('EPA Data'!E:E)</f>
        <v>1.6930701300519504E-4</v>
      </c>
      <c r="N740" s="24">
        <f>'EPA Data'!F741/SUM('EPA Data'!F:F)</f>
        <v>2.5590567829436003E-4</v>
      </c>
      <c r="O740" s="24">
        <f>'EPA Data'!G741/SUM('EPA Data'!G:G)</f>
        <v>9.3966505230114894E-5</v>
      </c>
      <c r="P740" s="24">
        <f>'EPA Data'!H741/SUM('EPA Data'!H:H)</f>
        <v>1.1705344433483628E-4</v>
      </c>
      <c r="Q740" s="24">
        <f>'EPA Data'!I741/SUM('EPA Data'!I:I)</f>
        <v>5.3866500747773632E-5</v>
      </c>
      <c r="R740" s="24">
        <f>'EPA Data'!J741/SUM('EPA Data'!J:J)</f>
        <v>8.6283712456988005E-5</v>
      </c>
      <c r="S740" s="24">
        <f>'EPA Data'!K741/SUM('EPA Data'!K:K)</f>
        <v>1.4387705602229191E-4</v>
      </c>
      <c r="T740" s="24">
        <f>'EPA Data'!L741/SUM('EPA Data'!L:L)</f>
        <v>1.5186093601154114E-4</v>
      </c>
      <c r="U740" s="24">
        <f>'EPA Data'!M741/SUM('EPA Data'!M:M)</f>
        <v>1.9188004630444337E-4</v>
      </c>
      <c r="V740" s="24">
        <f>'EPA Data'!N741/SUM('EPA Data'!N:N)</f>
        <v>1.166916547837408E-4</v>
      </c>
      <c r="W740" s="24">
        <f>'EPA Data'!O741/SUM('EPA Data'!O:O)</f>
        <v>1.3290603609969768E-4</v>
      </c>
      <c r="X740" s="24">
        <f>'EPA Data'!P741/SUM('EPA Data'!P:P)</f>
        <v>1.9109604644432023E-4</v>
      </c>
    </row>
    <row r="741" spans="1:24" x14ac:dyDescent="0.25">
      <c r="A741" s="16" t="s">
        <v>1306</v>
      </c>
      <c r="B741" s="16" t="s">
        <v>1200</v>
      </c>
      <c r="C741" s="21" t="s">
        <v>1307</v>
      </c>
      <c r="D741" s="17">
        <f>SUMIFS('Census Data'!G:G,'Census Data'!$A:$A,$A741)/SUMIFS('Census Data'!$F:$F,'Census Data'!$A:$A,$A741)</f>
        <v>0.54463205767090817</v>
      </c>
      <c r="E741" s="19">
        <f>SUMIFS('Census Data'!H:H,'Census Data'!$A:$A,$A741)/SUMIFS('Census Data'!$F:$F,'Census Data'!$A:$A,$A741)</f>
        <v>0.45536794232909189</v>
      </c>
      <c r="F741" s="17">
        <f>SUM(SUMIFS('Census Data'!I:I,'Census Data'!$A:$A,$A741),SUMIFS('Census Data'!J:J,'Census Data'!$A:$A,$A741))/SUMIFS('Census Data'!$F:$F,'Census Data'!$A:$A,$A741)</f>
        <v>0.93105617107745897</v>
      </c>
      <c r="G741" s="17">
        <f>SUM(SUMIFS('Census Data'!K:K,'Census Data'!$A:$A,$A741),SUMIFS('Census Data'!L:L,'Census Data'!$A:$A,$A741))/SUMIFS('Census Data'!$F:$F,'Census Data'!$A:$A,$A741)</f>
        <v>4.901059557791862E-2</v>
      </c>
      <c r="H741" s="17">
        <f>SUM(SUMIFS('Census Data'!O:O,'Census Data'!$A:$A,$A741),SUMIFS('Census Data'!P:P,'Census Data'!$A:$A,$A741))/SUMIFS('Census Data'!$F:$F,'Census Data'!$A:$A,$A741)</f>
        <v>2.5642266195752095E-3</v>
      </c>
      <c r="I741" s="19">
        <f t="shared" si="22"/>
        <v>1.7369006725047154E-2</v>
      </c>
      <c r="J741" s="17">
        <f>SUM(SUMIFS('Census Data'!W:W,'Census Data'!$A:$A,$A741),SUMIFS('Census Data'!X:X,'Census Data'!$A:$A,$A741))/SUMIFS('Census Data'!$F:$F,'Census Data'!$A:$A,$A741)</f>
        <v>1.7707678165368425E-2</v>
      </c>
      <c r="K741" s="19">
        <f t="shared" si="23"/>
        <v>0.98229232183463155</v>
      </c>
      <c r="L741" s="24">
        <f>'EPA Data'!D742/SUM('EPA Data'!D:D)</f>
        <v>1.0267306603874836E-4</v>
      </c>
      <c r="M741" s="24">
        <f>'EPA Data'!E742/SUM('EPA Data'!E:E)</f>
        <v>1.2571430252659757E-4</v>
      </c>
      <c r="N741" s="24">
        <f>'EPA Data'!F742/SUM('EPA Data'!F:F)</f>
        <v>1.9450962651520063E-4</v>
      </c>
      <c r="O741" s="24">
        <f>'EPA Data'!G742/SUM('EPA Data'!G:G)</f>
        <v>3.5590862377434183E-5</v>
      </c>
      <c r="P741" s="24">
        <f>'EPA Data'!H742/SUM('EPA Data'!H:H)</f>
        <v>5.8378068586507258E-5</v>
      </c>
      <c r="Q741" s="24">
        <f>'EPA Data'!I742/SUM('EPA Data'!I:I)</f>
        <v>2.8039418726436205E-5</v>
      </c>
      <c r="R741" s="24">
        <f>'EPA Data'!J742/SUM('EPA Data'!J:J)</f>
        <v>6.5227223688983044E-5</v>
      </c>
      <c r="S741" s="24">
        <f>'EPA Data'!K742/SUM('EPA Data'!K:K)</f>
        <v>9.8082358717020389E-5</v>
      </c>
      <c r="T741" s="24">
        <f>'EPA Data'!L742/SUM('EPA Data'!L:L)</f>
        <v>1.0693116805066443E-4</v>
      </c>
      <c r="U741" s="24">
        <f>'EPA Data'!M742/SUM('EPA Data'!M:M)</f>
        <v>7.5840654217187279E-5</v>
      </c>
      <c r="V741" s="24">
        <f>'EPA Data'!N742/SUM('EPA Data'!N:N)</f>
        <v>4.9367820027651973E-5</v>
      </c>
      <c r="W741" s="24">
        <f>'EPA Data'!O742/SUM('EPA Data'!O:O)</f>
        <v>7.4961498039419834E-5</v>
      </c>
      <c r="X741" s="24">
        <f>'EPA Data'!P742/SUM('EPA Data'!P:P)</f>
        <v>1.392976982887585E-4</v>
      </c>
    </row>
    <row r="742" spans="1:24" x14ac:dyDescent="0.25">
      <c r="A742" s="16" t="s">
        <v>1308</v>
      </c>
      <c r="B742" s="16" t="s">
        <v>1200</v>
      </c>
      <c r="C742" s="21" t="s">
        <v>1309</v>
      </c>
      <c r="D742" s="17">
        <f>SUMIFS('Census Data'!G:G,'Census Data'!$A:$A,$A742)/SUMIFS('Census Data'!$F:$F,'Census Data'!$A:$A,$A742)</f>
        <v>0.51548693144823743</v>
      </c>
      <c r="E742" s="19">
        <f>SUMIFS('Census Data'!H:H,'Census Data'!$A:$A,$A742)/SUMIFS('Census Data'!$F:$F,'Census Data'!$A:$A,$A742)</f>
        <v>0.48451306855176263</v>
      </c>
      <c r="F742" s="17">
        <f>SUM(SUMIFS('Census Data'!I:I,'Census Data'!$A:$A,$A742),SUMIFS('Census Data'!J:J,'Census Data'!$A:$A,$A742))/SUMIFS('Census Data'!$F:$F,'Census Data'!$A:$A,$A742)</f>
        <v>0.96772393265742718</v>
      </c>
      <c r="G742" s="17">
        <f>SUM(SUMIFS('Census Data'!K:K,'Census Data'!$A:$A,$A742),SUMIFS('Census Data'!L:L,'Census Data'!$A:$A,$A742))/SUMIFS('Census Data'!$F:$F,'Census Data'!$A:$A,$A742)</f>
        <v>1.3859175890614826E-2</v>
      </c>
      <c r="H742" s="17">
        <f>SUM(SUMIFS('Census Data'!O:O,'Census Data'!$A:$A,$A742),SUMIFS('Census Data'!P:P,'Census Data'!$A:$A,$A742))/SUMIFS('Census Data'!$F:$F,'Census Data'!$A:$A,$A742)</f>
        <v>3.5345549251232442E-3</v>
      </c>
      <c r="I742" s="19">
        <f t="shared" si="22"/>
        <v>1.4882336526834794E-2</v>
      </c>
      <c r="J742" s="17">
        <f>SUM(SUMIFS('Census Data'!W:W,'Census Data'!$A:$A,$A742),SUMIFS('Census Data'!X:X,'Census Data'!$A:$A,$A742))/SUMIFS('Census Data'!$F:$F,'Census Data'!$A:$A,$A742)</f>
        <v>1.8974979071714259E-2</v>
      </c>
      <c r="K742" s="19">
        <f t="shared" si="23"/>
        <v>0.9810250209282857</v>
      </c>
      <c r="L742" s="24">
        <f>'EPA Data'!D743/SUM('EPA Data'!D:D)</f>
        <v>5.7072590168514744E-5</v>
      </c>
      <c r="M742" s="24">
        <f>'EPA Data'!E743/SUM('EPA Data'!E:E)</f>
        <v>6.3725568019196786E-5</v>
      </c>
      <c r="N742" s="24">
        <f>'EPA Data'!F743/SUM('EPA Data'!F:F)</f>
        <v>8.8024057325641097E-5</v>
      </c>
      <c r="O742" s="24">
        <f>'EPA Data'!G743/SUM('EPA Data'!G:G)</f>
        <v>2.6463676595906055E-5</v>
      </c>
      <c r="P742" s="24">
        <f>'EPA Data'!H743/SUM('EPA Data'!H:H)</f>
        <v>3.6147744612276844E-5</v>
      </c>
      <c r="Q742" s="24">
        <f>'EPA Data'!I743/SUM('EPA Data'!I:I)</f>
        <v>2.3671478816951861E-5</v>
      </c>
      <c r="R742" s="24">
        <f>'EPA Data'!J743/SUM('EPA Data'!J:J)</f>
        <v>3.2062479169732375E-5</v>
      </c>
      <c r="S742" s="24">
        <f>'EPA Data'!K743/SUM('EPA Data'!K:K)</f>
        <v>3.9211240493492031E-5</v>
      </c>
      <c r="T742" s="24">
        <f>'EPA Data'!L743/SUM('EPA Data'!L:L)</f>
        <v>4.5612550747667093E-5</v>
      </c>
      <c r="U742" s="24">
        <f>'EPA Data'!M743/SUM('EPA Data'!M:M)</f>
        <v>5.4018547601688546E-5</v>
      </c>
      <c r="V742" s="24">
        <f>'EPA Data'!N743/SUM('EPA Data'!N:N)</f>
        <v>3.1688008616283839E-5</v>
      </c>
      <c r="W742" s="24">
        <f>'EPA Data'!O743/SUM('EPA Data'!O:O)</f>
        <v>4.4709711384471907E-5</v>
      </c>
      <c r="X742" s="24">
        <f>'EPA Data'!P743/SUM('EPA Data'!P:P)</f>
        <v>5.7560981686749148E-5</v>
      </c>
    </row>
    <row r="743" spans="1:24" x14ac:dyDescent="0.25">
      <c r="A743" s="16" t="s">
        <v>1310</v>
      </c>
      <c r="B743" s="16" t="s">
        <v>1200</v>
      </c>
      <c r="C743" s="21" t="s">
        <v>1311</v>
      </c>
      <c r="D743" s="17">
        <f>SUMIFS('Census Data'!G:G,'Census Data'!$A:$A,$A743)/SUMIFS('Census Data'!$F:$F,'Census Data'!$A:$A,$A743)</f>
        <v>0.51115811415609103</v>
      </c>
      <c r="E743" s="19">
        <f>SUMIFS('Census Data'!H:H,'Census Data'!$A:$A,$A743)/SUMIFS('Census Data'!$F:$F,'Census Data'!$A:$A,$A743)</f>
        <v>0.48884188584390903</v>
      </c>
      <c r="F743" s="17">
        <f>SUM(SUMIFS('Census Data'!I:I,'Census Data'!$A:$A,$A743),SUMIFS('Census Data'!J:J,'Census Data'!$A:$A,$A743))/SUMIFS('Census Data'!$F:$F,'Census Data'!$A:$A,$A743)</f>
        <v>0.82683465146220347</v>
      </c>
      <c r="G743" s="17">
        <f>SUM(SUMIFS('Census Data'!K:K,'Census Data'!$A:$A,$A743),SUMIFS('Census Data'!L:L,'Census Data'!$A:$A,$A743))/SUMIFS('Census Data'!$F:$F,'Census Data'!$A:$A,$A743)</f>
        <v>5.9014366582878633E-2</v>
      </c>
      <c r="H743" s="17">
        <f>SUM(SUMIFS('Census Data'!O:O,'Census Data'!$A:$A,$A743),SUMIFS('Census Data'!P:P,'Census Data'!$A:$A,$A743))/SUMIFS('Census Data'!$F:$F,'Census Data'!$A:$A,$A743)</f>
        <v>8.7701551100484332E-2</v>
      </c>
      <c r="I743" s="19">
        <f t="shared" si="22"/>
        <v>2.6449430854433631E-2</v>
      </c>
      <c r="J743" s="17">
        <f>SUM(SUMIFS('Census Data'!W:W,'Census Data'!$A:$A,$A743),SUMIFS('Census Data'!X:X,'Census Data'!$A:$A,$A743))/SUMIFS('Census Data'!$F:$F,'Census Data'!$A:$A,$A743)</f>
        <v>8.7175321357774921E-2</v>
      </c>
      <c r="K743" s="19">
        <f t="shared" si="23"/>
        <v>0.91282467864222505</v>
      </c>
      <c r="L743" s="24">
        <f>'EPA Data'!D744/SUM('EPA Data'!D:D)</f>
        <v>3.9464691641902299E-4</v>
      </c>
      <c r="M743" s="24">
        <f>'EPA Data'!E744/SUM('EPA Data'!E:E)</f>
        <v>6.0588278772861571E-4</v>
      </c>
      <c r="N743" s="24">
        <f>'EPA Data'!F744/SUM('EPA Data'!F:F)</f>
        <v>1.2462415422532561E-3</v>
      </c>
      <c r="O743" s="24">
        <f>'EPA Data'!G744/SUM('EPA Data'!G:G)</f>
        <v>3.0500723132137193E-4</v>
      </c>
      <c r="P743" s="24">
        <f>'EPA Data'!H744/SUM('EPA Data'!H:H)</f>
        <v>3.6026920456472467E-4</v>
      </c>
      <c r="Q743" s="24">
        <f>'EPA Data'!I744/SUM('EPA Data'!I:I)</f>
        <v>1.8211037206495957E-4</v>
      </c>
      <c r="R743" s="24">
        <f>'EPA Data'!J744/SUM('EPA Data'!J:J)</f>
        <v>3.5841755841848635E-4</v>
      </c>
      <c r="S743" s="24">
        <f>'EPA Data'!K744/SUM('EPA Data'!K:K)</f>
        <v>4.427744511699779E-4</v>
      </c>
      <c r="T743" s="24">
        <f>'EPA Data'!L744/SUM('EPA Data'!L:L)</f>
        <v>5.8167826880255722E-4</v>
      </c>
      <c r="U743" s="24">
        <f>'EPA Data'!M744/SUM('EPA Data'!M:M)</f>
        <v>4.3444342028166013E-4</v>
      </c>
      <c r="V743" s="24">
        <f>'EPA Data'!N744/SUM('EPA Data'!N:N)</f>
        <v>3.6920403224110956E-4</v>
      </c>
      <c r="W743" s="24">
        <f>'EPA Data'!O744/SUM('EPA Data'!O:O)</f>
        <v>4.0943032743874069E-4</v>
      </c>
      <c r="X743" s="24">
        <f>'EPA Data'!P744/SUM('EPA Data'!P:P)</f>
        <v>6.635502348563214E-4</v>
      </c>
    </row>
    <row r="744" spans="1:24" x14ac:dyDescent="0.25">
      <c r="A744" s="16" t="s">
        <v>1312</v>
      </c>
      <c r="B744" s="16" t="s">
        <v>1200</v>
      </c>
      <c r="C744" s="21" t="s">
        <v>1313</v>
      </c>
      <c r="D744" s="17">
        <f>SUMIFS('Census Data'!G:G,'Census Data'!$A:$A,$A744)/SUMIFS('Census Data'!$F:$F,'Census Data'!$A:$A,$A744)</f>
        <v>0.49808555584895697</v>
      </c>
      <c r="E744" s="19">
        <f>SUMIFS('Census Data'!H:H,'Census Data'!$A:$A,$A744)/SUMIFS('Census Data'!$F:$F,'Census Data'!$A:$A,$A744)</f>
        <v>0.50191444415104303</v>
      </c>
      <c r="F744" s="17">
        <f>SUM(SUMIFS('Census Data'!I:I,'Census Data'!$A:$A,$A744),SUMIFS('Census Data'!J:J,'Census Data'!$A:$A,$A744))/SUMIFS('Census Data'!$F:$F,'Census Data'!$A:$A,$A744)</f>
        <v>0.97101927647214159</v>
      </c>
      <c r="G744" s="17">
        <f>SUM(SUMIFS('Census Data'!K:K,'Census Data'!$A:$A,$A744),SUMIFS('Census Data'!L:L,'Census Data'!$A:$A,$A744))/SUMIFS('Census Data'!$F:$F,'Census Data'!$A:$A,$A744)</f>
        <v>7.3937153419593345E-3</v>
      </c>
      <c r="H744" s="17">
        <f>SUM(SUMIFS('Census Data'!O:O,'Census Data'!$A:$A,$A744),SUMIFS('Census Data'!P:P,'Census Data'!$A:$A,$A744))/SUMIFS('Census Data'!$F:$F,'Census Data'!$A:$A,$A744)</f>
        <v>5.677317137575918E-3</v>
      </c>
      <c r="I744" s="19">
        <f t="shared" si="22"/>
        <v>1.5909691048323182E-2</v>
      </c>
      <c r="J744" s="17">
        <f>SUM(SUMIFS('Census Data'!W:W,'Census Data'!$A:$A,$A744),SUMIFS('Census Data'!X:X,'Census Data'!$A:$A,$A744))/SUMIFS('Census Data'!$F:$F,'Census Data'!$A:$A,$A744)</f>
        <v>2.9244784790071296E-2</v>
      </c>
      <c r="K744" s="19">
        <f t="shared" si="23"/>
        <v>0.97075521520992869</v>
      </c>
      <c r="L744" s="24">
        <f>'EPA Data'!D745/SUM('EPA Data'!D:D)</f>
        <v>7.0603015755631976E-5</v>
      </c>
      <c r="M744" s="24">
        <f>'EPA Data'!E745/SUM('EPA Data'!E:E)</f>
        <v>1.0123110712309683E-4</v>
      </c>
      <c r="N744" s="24">
        <f>'EPA Data'!F745/SUM('EPA Data'!F:F)</f>
        <v>1.6204959423321504E-4</v>
      </c>
      <c r="O744" s="24">
        <f>'EPA Data'!G745/SUM('EPA Data'!G:G)</f>
        <v>6.927251319947445E-5</v>
      </c>
      <c r="P744" s="24">
        <f>'EPA Data'!H745/SUM('EPA Data'!H:H)</f>
        <v>7.5902448800607808E-5</v>
      </c>
      <c r="Q744" s="24">
        <f>'EPA Data'!I745/SUM('EPA Data'!I:I)</f>
        <v>4.5900543022983117E-5</v>
      </c>
      <c r="R744" s="24">
        <f>'EPA Data'!J745/SUM('EPA Data'!J:J)</f>
        <v>5.4080322845259096E-5</v>
      </c>
      <c r="S744" s="24">
        <f>'EPA Data'!K745/SUM('EPA Data'!K:K)</f>
        <v>7.1677252897471233E-5</v>
      </c>
      <c r="T744" s="24">
        <f>'EPA Data'!L745/SUM('EPA Data'!L:L)</f>
        <v>8.6373094838978353E-5</v>
      </c>
      <c r="U744" s="24">
        <f>'EPA Data'!M745/SUM('EPA Data'!M:M)</f>
        <v>1.00274018179777E-4</v>
      </c>
      <c r="V744" s="24">
        <f>'EPA Data'!N745/SUM('EPA Data'!N:N)</f>
        <v>7.5337997839115345E-5</v>
      </c>
      <c r="W744" s="24">
        <f>'EPA Data'!O745/SUM('EPA Data'!O:O)</f>
        <v>7.1457046641587162E-5</v>
      </c>
      <c r="X744" s="24">
        <f>'EPA Data'!P745/SUM('EPA Data'!P:P)</f>
        <v>1.202507856438261E-4</v>
      </c>
    </row>
    <row r="745" spans="1:24" x14ac:dyDescent="0.25">
      <c r="A745" s="16" t="s">
        <v>1314</v>
      </c>
      <c r="B745" s="16" t="s">
        <v>1200</v>
      </c>
      <c r="C745" s="21" t="s">
        <v>309</v>
      </c>
      <c r="D745" s="17">
        <f>SUMIFS('Census Data'!G:G,'Census Data'!$A:$A,$A745)/SUMIFS('Census Data'!$F:$F,'Census Data'!$A:$A,$A745)</f>
        <v>0.49404593138644742</v>
      </c>
      <c r="E745" s="19">
        <f>SUMIFS('Census Data'!H:H,'Census Data'!$A:$A,$A745)/SUMIFS('Census Data'!$F:$F,'Census Data'!$A:$A,$A745)</f>
        <v>0.50595406861355263</v>
      </c>
      <c r="F745" s="17">
        <f>SUM(SUMIFS('Census Data'!I:I,'Census Data'!$A:$A,$A745),SUMIFS('Census Data'!J:J,'Census Data'!$A:$A,$A745))/SUMIFS('Census Data'!$F:$F,'Census Data'!$A:$A,$A745)</f>
        <v>0.96696909554862487</v>
      </c>
      <c r="G745" s="17">
        <f>SUM(SUMIFS('Census Data'!K:K,'Census Data'!$A:$A,$A745),SUMIFS('Census Data'!L:L,'Census Data'!$A:$A,$A745))/SUMIFS('Census Data'!$F:$F,'Census Data'!$A:$A,$A745)</f>
        <v>9.6399206124184855E-3</v>
      </c>
      <c r="H745" s="17">
        <f>SUM(SUMIFS('Census Data'!O:O,'Census Data'!$A:$A,$A745),SUMIFS('Census Data'!P:P,'Census Data'!$A:$A,$A745))/SUMIFS('Census Data'!$F:$F,'Census Data'!$A:$A,$A745)</f>
        <v>4.1111426141196483E-3</v>
      </c>
      <c r="I745" s="19">
        <f t="shared" si="22"/>
        <v>1.9279841224837058E-2</v>
      </c>
      <c r="J745" s="17">
        <f>SUM(SUMIFS('Census Data'!W:W,'Census Data'!$A:$A,$A745),SUMIFS('Census Data'!X:X,'Census Data'!$A:$A,$A745))/SUMIFS('Census Data'!$F:$F,'Census Data'!$A:$A,$A745)</f>
        <v>1.8003969379075703E-2</v>
      </c>
      <c r="K745" s="19">
        <f t="shared" si="23"/>
        <v>0.98199603062092433</v>
      </c>
      <c r="L745" s="24">
        <f>'EPA Data'!D746/SUM('EPA Data'!D:D)</f>
        <v>4.4382694408658873E-5</v>
      </c>
      <c r="M745" s="24">
        <f>'EPA Data'!E746/SUM('EPA Data'!E:E)</f>
        <v>5.5367947780801209E-5</v>
      </c>
      <c r="N745" s="24">
        <f>'EPA Data'!F746/SUM('EPA Data'!F:F)</f>
        <v>7.2778103040780552E-5</v>
      </c>
      <c r="O745" s="24">
        <f>'EPA Data'!G746/SUM('EPA Data'!G:G)</f>
        <v>2.0932904294254826E-5</v>
      </c>
      <c r="P745" s="24">
        <f>'EPA Data'!H746/SUM('EPA Data'!H:H)</f>
        <v>2.6366105459645771E-5</v>
      </c>
      <c r="Q745" s="24">
        <f>'EPA Data'!I746/SUM('EPA Data'!I:I)</f>
        <v>1.6031414541056717E-5</v>
      </c>
      <c r="R745" s="24">
        <f>'EPA Data'!J746/SUM('EPA Data'!J:J)</f>
        <v>1.9478499343422662E-5</v>
      </c>
      <c r="S745" s="24">
        <f>'EPA Data'!K746/SUM('EPA Data'!K:K)</f>
        <v>2.7732424025302963E-5</v>
      </c>
      <c r="T745" s="24">
        <f>'EPA Data'!L746/SUM('EPA Data'!L:L)</f>
        <v>3.8192080305425541E-5</v>
      </c>
      <c r="U745" s="24">
        <f>'EPA Data'!M746/SUM('EPA Data'!M:M)</f>
        <v>3.7833567223955816E-5</v>
      </c>
      <c r="V745" s="24">
        <f>'EPA Data'!N746/SUM('EPA Data'!N:N)</f>
        <v>2.9838944223726535E-5</v>
      </c>
      <c r="W745" s="24">
        <f>'EPA Data'!O746/SUM('EPA Data'!O:O)</f>
        <v>3.4347034051687686E-5</v>
      </c>
      <c r="X745" s="24">
        <f>'EPA Data'!P746/SUM('EPA Data'!P:P)</f>
        <v>4.098845488065137E-5</v>
      </c>
    </row>
    <row r="746" spans="1:24" x14ac:dyDescent="0.25">
      <c r="A746" s="16" t="s">
        <v>1315</v>
      </c>
      <c r="B746" s="16" t="s">
        <v>1200</v>
      </c>
      <c r="C746" s="21" t="s">
        <v>1316</v>
      </c>
      <c r="D746" s="17">
        <f>SUMIFS('Census Data'!G:G,'Census Data'!$A:$A,$A746)/SUMIFS('Census Data'!$F:$F,'Census Data'!$A:$A,$A746)</f>
        <v>0.48471488170360044</v>
      </c>
      <c r="E746" s="19">
        <f>SUMIFS('Census Data'!H:H,'Census Data'!$A:$A,$A746)/SUMIFS('Census Data'!$F:$F,'Census Data'!$A:$A,$A746)</f>
        <v>0.51528511829639956</v>
      </c>
      <c r="F746" s="17">
        <f>SUM(SUMIFS('Census Data'!I:I,'Census Data'!$A:$A,$A746),SUMIFS('Census Data'!J:J,'Census Data'!$A:$A,$A746))/SUMIFS('Census Data'!$F:$F,'Census Data'!$A:$A,$A746)</f>
        <v>0.85440697488578188</v>
      </c>
      <c r="G746" s="17">
        <f>SUM(SUMIFS('Census Data'!K:K,'Census Data'!$A:$A,$A746),SUMIFS('Census Data'!L:L,'Census Data'!$A:$A,$A746))/SUMIFS('Census Data'!$F:$F,'Census Data'!$A:$A,$A746)</f>
        <v>9.851695499060352E-2</v>
      </c>
      <c r="H746" s="17">
        <f>SUM(SUMIFS('Census Data'!O:O,'Census Data'!$A:$A,$A746),SUMIFS('Census Data'!P:P,'Census Data'!$A:$A,$A746))/SUMIFS('Census Data'!$F:$F,'Census Data'!$A:$A,$A746)</f>
        <v>1.4395070845572634E-2</v>
      </c>
      <c r="I746" s="19">
        <f t="shared" si="22"/>
        <v>3.2680999278041911E-2</v>
      </c>
      <c r="J746" s="17">
        <f>SUM(SUMIFS('Census Data'!W:W,'Census Data'!$A:$A,$A746),SUMIFS('Census Data'!X:X,'Census Data'!$A:$A,$A746))/SUMIFS('Census Data'!$F:$F,'Census Data'!$A:$A,$A746)</f>
        <v>2.8409873740017966E-2</v>
      </c>
      <c r="K746" s="19">
        <f t="shared" si="23"/>
        <v>0.97159012625998198</v>
      </c>
      <c r="L746" s="24">
        <f>'EPA Data'!D747/SUM('EPA Data'!D:D)</f>
        <v>1.5103634620249077E-3</v>
      </c>
      <c r="M746" s="24">
        <f>'EPA Data'!E747/SUM('EPA Data'!E:E)</f>
        <v>1.1777553934385718E-3</v>
      </c>
      <c r="N746" s="24">
        <f>'EPA Data'!F747/SUM('EPA Data'!F:F)</f>
        <v>1.5861085076052997E-3</v>
      </c>
      <c r="O746" s="24">
        <f>'EPA Data'!G747/SUM('EPA Data'!G:G)</f>
        <v>5.897726662333696E-4</v>
      </c>
      <c r="P746" s="24">
        <f>'EPA Data'!H747/SUM('EPA Data'!H:H)</f>
        <v>5.5391326175508783E-4</v>
      </c>
      <c r="Q746" s="24">
        <f>'EPA Data'!I747/SUM('EPA Data'!I:I)</f>
        <v>2.5753105015286691E-4</v>
      </c>
      <c r="R746" s="24">
        <f>'EPA Data'!J747/SUM('EPA Data'!J:J)</f>
        <v>4.7467933897869189E-4</v>
      </c>
      <c r="S746" s="24">
        <f>'EPA Data'!K747/SUM('EPA Data'!K:K)</f>
        <v>6.9951345156544782E-4</v>
      </c>
      <c r="T746" s="24">
        <f>'EPA Data'!L747/SUM('EPA Data'!L:L)</f>
        <v>9.3041158287950109E-4</v>
      </c>
      <c r="U746" s="24">
        <f>'EPA Data'!M747/SUM('EPA Data'!M:M)</f>
        <v>7.9824443057260376E-4</v>
      </c>
      <c r="V746" s="24">
        <f>'EPA Data'!N747/SUM('EPA Data'!N:N)</f>
        <v>4.6756719873911144E-4</v>
      </c>
      <c r="W746" s="24">
        <f>'EPA Data'!O747/SUM('EPA Data'!O:O)</f>
        <v>5.0351965601780682E-4</v>
      </c>
      <c r="X746" s="24">
        <f>'EPA Data'!P747/SUM('EPA Data'!P:P)</f>
        <v>1.0158185040968449E-3</v>
      </c>
    </row>
    <row r="747" spans="1:24" x14ac:dyDescent="0.25">
      <c r="A747" s="16" t="s">
        <v>1317</v>
      </c>
      <c r="B747" s="16" t="s">
        <v>1200</v>
      </c>
      <c r="C747" s="21" t="s">
        <v>1318</v>
      </c>
      <c r="D747" s="17">
        <f>SUMIFS('Census Data'!G:G,'Census Data'!$A:$A,$A747)/SUMIFS('Census Data'!$F:$F,'Census Data'!$A:$A,$A747)</f>
        <v>0.49909665763324301</v>
      </c>
      <c r="E747" s="19">
        <f>SUMIFS('Census Data'!H:H,'Census Data'!$A:$A,$A747)/SUMIFS('Census Data'!$F:$F,'Census Data'!$A:$A,$A747)</f>
        <v>0.50090334236675704</v>
      </c>
      <c r="F747" s="17">
        <f>SUM(SUMIFS('Census Data'!I:I,'Census Data'!$A:$A,$A747),SUMIFS('Census Data'!J:J,'Census Data'!$A:$A,$A747))/SUMIFS('Census Data'!$F:$F,'Census Data'!$A:$A,$A747)</f>
        <v>0.97373854690927863</v>
      </c>
      <c r="G747" s="17">
        <f>SUM(SUMIFS('Census Data'!K:K,'Census Data'!$A:$A,$A747),SUMIFS('Census Data'!L:L,'Census Data'!$A:$A,$A747))/SUMIFS('Census Data'!$F:$F,'Census Data'!$A:$A,$A747)</f>
        <v>5.4200542005420054E-3</v>
      </c>
      <c r="H747" s="17">
        <f>SUM(SUMIFS('Census Data'!O:O,'Census Data'!$A:$A,$A747),SUMIFS('Census Data'!P:P,'Census Data'!$A:$A,$A747))/SUMIFS('Census Data'!$F:$F,'Census Data'!$A:$A,$A747)</f>
        <v>2.839076009807717E-3</v>
      </c>
      <c r="I747" s="19">
        <f t="shared" si="22"/>
        <v>1.8002322880371624E-2</v>
      </c>
      <c r="J747" s="17">
        <f>SUM(SUMIFS('Census Data'!W:W,'Census Data'!$A:$A,$A747),SUMIFS('Census Data'!X:X,'Census Data'!$A:$A,$A747))/SUMIFS('Census Data'!$F:$F,'Census Data'!$A:$A,$A747)</f>
        <v>1.3098464317976514E-2</v>
      </c>
      <c r="K747" s="19">
        <f t="shared" si="23"/>
        <v>0.98690153568202343</v>
      </c>
      <c r="L747" s="24">
        <f>'EPA Data'!D748/SUM('EPA Data'!D:D)</f>
        <v>7.3014111623020535E-5</v>
      </c>
      <c r="M747" s="24">
        <f>'EPA Data'!E748/SUM('EPA Data'!E:E)</f>
        <v>1.1067953886553787E-4</v>
      </c>
      <c r="N747" s="24">
        <f>'EPA Data'!F748/SUM('EPA Data'!F:F)</f>
        <v>2.0142602597361496E-4</v>
      </c>
      <c r="O747" s="24">
        <f>'EPA Data'!G748/SUM('EPA Data'!G:G)</f>
        <v>3.7351900428637022E-5</v>
      </c>
      <c r="P747" s="24">
        <f>'EPA Data'!H748/SUM('EPA Data'!H:H)</f>
        <v>5.7016344522908443E-5</v>
      </c>
      <c r="Q747" s="24">
        <f>'EPA Data'!I748/SUM('EPA Data'!I:I)</f>
        <v>2.6487686620721196E-5</v>
      </c>
      <c r="R747" s="24">
        <f>'EPA Data'!J748/SUM('EPA Data'!J:J)</f>
        <v>3.786513411837998E-5</v>
      </c>
      <c r="S747" s="24">
        <f>'EPA Data'!K748/SUM('EPA Data'!K:K)</f>
        <v>8.7024000825381944E-5</v>
      </c>
      <c r="T747" s="24">
        <f>'EPA Data'!L748/SUM('EPA Data'!L:L)</f>
        <v>1.1726582798960514E-4</v>
      </c>
      <c r="U747" s="24">
        <f>'EPA Data'!M748/SUM('EPA Data'!M:M)</f>
        <v>6.8678462273311599E-5</v>
      </c>
      <c r="V747" s="24">
        <f>'EPA Data'!N748/SUM('EPA Data'!N:N)</f>
        <v>5.0374435503550204E-5</v>
      </c>
      <c r="W747" s="24">
        <f>'EPA Data'!O748/SUM('EPA Data'!O:O)</f>
        <v>7.4074294957758897E-5</v>
      </c>
      <c r="X747" s="24">
        <f>'EPA Data'!P748/SUM('EPA Data'!P:P)</f>
        <v>1.3214359806907298E-4</v>
      </c>
    </row>
    <row r="748" spans="1:24" x14ac:dyDescent="0.25">
      <c r="A748" s="16" t="s">
        <v>1319</v>
      </c>
      <c r="B748" s="16" t="s">
        <v>1200</v>
      </c>
      <c r="C748" s="21" t="s">
        <v>1320</v>
      </c>
      <c r="D748" s="17">
        <f>SUMIFS('Census Data'!G:G,'Census Data'!$A:$A,$A748)/SUMIFS('Census Data'!$F:$F,'Census Data'!$A:$A,$A748)</f>
        <v>0.50544666380164049</v>
      </c>
      <c r="E748" s="19">
        <f>SUMIFS('Census Data'!H:H,'Census Data'!$A:$A,$A748)/SUMIFS('Census Data'!$F:$F,'Census Data'!$A:$A,$A748)</f>
        <v>0.49455333619835945</v>
      </c>
      <c r="F748" s="17">
        <f>SUM(SUMIFS('Census Data'!I:I,'Census Data'!$A:$A,$A748),SUMIFS('Census Data'!J:J,'Census Data'!$A:$A,$A748))/SUMIFS('Census Data'!$F:$F,'Census Data'!$A:$A,$A748)</f>
        <v>0.87607204917879633</v>
      </c>
      <c r="G748" s="17">
        <f>SUM(SUMIFS('Census Data'!K:K,'Census Data'!$A:$A,$A748),SUMIFS('Census Data'!L:L,'Census Data'!$A:$A,$A748))/SUMIFS('Census Data'!$F:$F,'Census Data'!$A:$A,$A748)</f>
        <v>7.4095181150619402E-2</v>
      </c>
      <c r="H748" s="17">
        <f>SUM(SUMIFS('Census Data'!O:O,'Census Data'!$A:$A,$A748),SUMIFS('Census Data'!P:P,'Census Data'!$A:$A,$A748))/SUMIFS('Census Data'!$F:$F,'Census Data'!$A:$A,$A748)</f>
        <v>2.0917804891720699E-2</v>
      </c>
      <c r="I748" s="19">
        <f t="shared" si="22"/>
        <v>2.8914964778863572E-2</v>
      </c>
      <c r="J748" s="17">
        <f>SUM(SUMIFS('Census Data'!W:W,'Census Data'!$A:$A,$A748),SUMIFS('Census Data'!X:X,'Census Data'!$A:$A,$A748))/SUMIFS('Census Data'!$F:$F,'Census Data'!$A:$A,$A748)</f>
        <v>2.8083484370036809E-2</v>
      </c>
      <c r="K748" s="19">
        <f t="shared" si="23"/>
        <v>0.97191651562996317</v>
      </c>
      <c r="L748" s="24">
        <f>'EPA Data'!D749/SUM('EPA Data'!D:D)</f>
        <v>8.0974635676706378E-4</v>
      </c>
      <c r="M748" s="24">
        <f>'EPA Data'!E749/SUM('EPA Data'!E:E)</f>
        <v>5.7891654795584851E-4</v>
      </c>
      <c r="N748" s="24">
        <f>'EPA Data'!F749/SUM('EPA Data'!F:F)</f>
        <v>8.8506652788809142E-4</v>
      </c>
      <c r="O748" s="24">
        <f>'EPA Data'!G749/SUM('EPA Data'!G:G)</f>
        <v>2.1503765021862217E-4</v>
      </c>
      <c r="P748" s="24">
        <f>'EPA Data'!H749/SUM('EPA Data'!H:H)</f>
        <v>2.9280152843725682E-4</v>
      </c>
      <c r="Q748" s="24">
        <f>'EPA Data'!I749/SUM('EPA Data'!I:I)</f>
        <v>1.3967618385013266E-4</v>
      </c>
      <c r="R748" s="24">
        <f>'EPA Data'!J749/SUM('EPA Data'!J:J)</f>
        <v>2.5366543234988731E-4</v>
      </c>
      <c r="S748" s="24">
        <f>'EPA Data'!K749/SUM('EPA Data'!K:K)</f>
        <v>4.4901849376648547E-4</v>
      </c>
      <c r="T748" s="24">
        <f>'EPA Data'!L749/SUM('EPA Data'!L:L)</f>
        <v>5.6290573762528739E-4</v>
      </c>
      <c r="U748" s="24">
        <f>'EPA Data'!M749/SUM('EPA Data'!M:M)</f>
        <v>3.9811119083332466E-4</v>
      </c>
      <c r="V748" s="24">
        <f>'EPA Data'!N749/SUM('EPA Data'!N:N)</f>
        <v>2.5590608815986859E-4</v>
      </c>
      <c r="W748" s="24">
        <f>'EPA Data'!O749/SUM('EPA Data'!O:O)</f>
        <v>3.6258092948351071E-4</v>
      </c>
      <c r="X748" s="24">
        <f>'EPA Data'!P749/SUM('EPA Data'!P:P)</f>
        <v>6.4186863224258606E-4</v>
      </c>
    </row>
    <row r="749" spans="1:24" x14ac:dyDescent="0.25">
      <c r="A749" s="16" t="s">
        <v>1321</v>
      </c>
      <c r="B749" s="16" t="s">
        <v>1200</v>
      </c>
      <c r="C749" s="21" t="s">
        <v>1184</v>
      </c>
      <c r="D749" s="17">
        <f>SUMIFS('Census Data'!G:G,'Census Data'!$A:$A,$A749)/SUMIFS('Census Data'!$F:$F,'Census Data'!$A:$A,$A749)</f>
        <v>0.48544973544973546</v>
      </c>
      <c r="E749" s="19">
        <f>SUMIFS('Census Data'!H:H,'Census Data'!$A:$A,$A749)/SUMIFS('Census Data'!$F:$F,'Census Data'!$A:$A,$A749)</f>
        <v>0.51455026455026454</v>
      </c>
      <c r="F749" s="17">
        <f>SUM(SUMIFS('Census Data'!I:I,'Census Data'!$A:$A,$A749),SUMIFS('Census Data'!J:J,'Census Data'!$A:$A,$A749))/SUMIFS('Census Data'!$F:$F,'Census Data'!$A:$A,$A749)</f>
        <v>0.96509226997031872</v>
      </c>
      <c r="G749" s="17">
        <f>SUM(SUMIFS('Census Data'!K:K,'Census Data'!$A:$A,$A749),SUMIFS('Census Data'!L:L,'Census Data'!$A:$A,$A749))/SUMIFS('Census Data'!$F:$F,'Census Data'!$A:$A,$A749)</f>
        <v>8.5172280294231514E-3</v>
      </c>
      <c r="H749" s="17">
        <f>SUM(SUMIFS('Census Data'!O:O,'Census Data'!$A:$A,$A749),SUMIFS('Census Data'!P:P,'Census Data'!$A:$A,$A749))/SUMIFS('Census Data'!$F:$F,'Census Data'!$A:$A,$A749)</f>
        <v>5.9685120660730416E-3</v>
      </c>
      <c r="I749" s="19">
        <f t="shared" si="22"/>
        <v>2.0421989934185092E-2</v>
      </c>
      <c r="J749" s="17">
        <f>SUM(SUMIFS('Census Data'!W:W,'Census Data'!$A:$A,$A749),SUMIFS('Census Data'!X:X,'Census Data'!$A:$A,$A749))/SUMIFS('Census Data'!$F:$F,'Census Data'!$A:$A,$A749)</f>
        <v>2.7326106594399276E-2</v>
      </c>
      <c r="K749" s="19">
        <f t="shared" si="23"/>
        <v>0.97267389340560073</v>
      </c>
      <c r="L749" s="24">
        <f>'EPA Data'!D750/SUM('EPA Data'!D:D)</f>
        <v>1.2645409779724664E-4</v>
      </c>
      <c r="M749" s="24">
        <f>'EPA Data'!E750/SUM('EPA Data'!E:E)</f>
        <v>2.0416552191491864E-4</v>
      </c>
      <c r="N749" s="24">
        <f>'EPA Data'!F750/SUM('EPA Data'!F:F)</f>
        <v>3.2534240905840971E-4</v>
      </c>
      <c r="O749" s="24">
        <f>'EPA Data'!G750/SUM('EPA Data'!G:G)</f>
        <v>1.0187702846773857E-4</v>
      </c>
      <c r="P749" s="24">
        <f>'EPA Data'!H750/SUM('EPA Data'!H:H)</f>
        <v>1.3128744189610654E-4</v>
      </c>
      <c r="Q749" s="24">
        <f>'EPA Data'!I750/SUM('EPA Data'!I:I)</f>
        <v>6.5289340669621003E-5</v>
      </c>
      <c r="R749" s="24">
        <f>'EPA Data'!J750/SUM('EPA Data'!J:J)</f>
        <v>1.2484898761802991E-4</v>
      </c>
      <c r="S749" s="24">
        <f>'EPA Data'!K750/SUM('EPA Data'!K:K)</f>
        <v>1.5598064750940708E-4</v>
      </c>
      <c r="T749" s="24">
        <f>'EPA Data'!L750/SUM('EPA Data'!L:L)</f>
        <v>2.1068342837371194E-4</v>
      </c>
      <c r="U749" s="24">
        <f>'EPA Data'!M750/SUM('EPA Data'!M:M)</f>
        <v>1.8700423132337923E-4</v>
      </c>
      <c r="V749" s="24">
        <f>'EPA Data'!N750/SUM('EPA Data'!N:N)</f>
        <v>1.2853177645325462E-4</v>
      </c>
      <c r="W749" s="24">
        <f>'EPA Data'!O750/SUM('EPA Data'!O:O)</f>
        <v>1.4359902261521437E-4</v>
      </c>
      <c r="X749" s="24">
        <f>'EPA Data'!P750/SUM('EPA Data'!P:P)</f>
        <v>2.4881583591022211E-4</v>
      </c>
    </row>
    <row r="750" spans="1:24" x14ac:dyDescent="0.25">
      <c r="A750" s="16" t="s">
        <v>1322</v>
      </c>
      <c r="B750" s="16" t="s">
        <v>1200</v>
      </c>
      <c r="C750" s="21" t="s">
        <v>947</v>
      </c>
      <c r="D750" s="17">
        <f>SUMIFS('Census Data'!G:G,'Census Data'!$A:$A,$A750)/SUMIFS('Census Data'!$F:$F,'Census Data'!$A:$A,$A750)</f>
        <v>0.49630973986690863</v>
      </c>
      <c r="E750" s="19">
        <f>SUMIFS('Census Data'!H:H,'Census Data'!$A:$A,$A750)/SUMIFS('Census Data'!$F:$F,'Census Data'!$A:$A,$A750)</f>
        <v>0.50369026013309137</v>
      </c>
      <c r="F750" s="17">
        <f>SUM(SUMIFS('Census Data'!I:I,'Census Data'!$A:$A,$A750),SUMIFS('Census Data'!J:J,'Census Data'!$A:$A,$A750))/SUMIFS('Census Data'!$F:$F,'Census Data'!$A:$A,$A750)</f>
        <v>0.97398669086509382</v>
      </c>
      <c r="G750" s="17">
        <f>SUM(SUMIFS('Census Data'!K:K,'Census Data'!$A:$A,$A750),SUMIFS('Census Data'!L:L,'Census Data'!$A:$A,$A750))/SUMIFS('Census Data'!$F:$F,'Census Data'!$A:$A,$A750)</f>
        <v>3.9927404718693282E-3</v>
      </c>
      <c r="H750" s="17">
        <f>SUM(SUMIFS('Census Data'!O:O,'Census Data'!$A:$A,$A750),SUMIFS('Census Data'!P:P,'Census Data'!$A:$A,$A750))/SUMIFS('Census Data'!$F:$F,'Census Data'!$A:$A,$A750)</f>
        <v>5.9286146400483967E-3</v>
      </c>
      <c r="I750" s="19">
        <f t="shared" si="22"/>
        <v>1.6091954022988464E-2</v>
      </c>
      <c r="J750" s="17">
        <f>SUM(SUMIFS('Census Data'!W:W,'Census Data'!$A:$A,$A750),SUMIFS('Census Data'!X:X,'Census Data'!$A:$A,$A750))/SUMIFS('Census Data'!$F:$F,'Census Data'!$A:$A,$A750)</f>
        <v>2.2020568663036904E-2</v>
      </c>
      <c r="K750" s="19">
        <f t="shared" si="23"/>
        <v>0.97797943133696308</v>
      </c>
      <c r="L750" s="24">
        <f>'EPA Data'!D751/SUM('EPA Data'!D:D)</f>
        <v>2.4901893285684966E-5</v>
      </c>
      <c r="M750" s="24">
        <f>'EPA Data'!E751/SUM('EPA Data'!E:E)</f>
        <v>4.3520340577248807E-5</v>
      </c>
      <c r="N750" s="24">
        <f>'EPA Data'!F751/SUM('EPA Data'!F:F)</f>
        <v>8.6185690258277757E-5</v>
      </c>
      <c r="O750" s="24">
        <f>'EPA Data'!G751/SUM('EPA Data'!G:G)</f>
        <v>1.5358358385834546E-5</v>
      </c>
      <c r="P750" s="24">
        <f>'EPA Data'!H751/SUM('EPA Data'!H:H)</f>
        <v>2.277944901057388E-5</v>
      </c>
      <c r="Q750" s="24">
        <f>'EPA Data'!I751/SUM('EPA Data'!I:I)</f>
        <v>1.1380658510364516E-5</v>
      </c>
      <c r="R750" s="24">
        <f>'EPA Data'!J751/SUM('EPA Data'!J:J)</f>
        <v>1.7406976599501567E-5</v>
      </c>
      <c r="S750" s="24">
        <f>'EPA Data'!K751/SUM('EPA Data'!K:K)</f>
        <v>3.1471435095381447E-5</v>
      </c>
      <c r="T750" s="24">
        <f>'EPA Data'!L751/SUM('EPA Data'!L:L)</f>
        <v>3.6400963769012869E-5</v>
      </c>
      <c r="U750" s="24">
        <f>'EPA Data'!M751/SUM('EPA Data'!M:M)</f>
        <v>2.5249601829650106E-5</v>
      </c>
      <c r="V750" s="24">
        <f>'EPA Data'!N751/SUM('EPA Data'!N:N)</f>
        <v>2.1872632685812673E-5</v>
      </c>
      <c r="W750" s="24">
        <f>'EPA Data'!O751/SUM('EPA Data'!O:O)</f>
        <v>2.8700753960006461E-5</v>
      </c>
      <c r="X750" s="24">
        <f>'EPA Data'!P751/SUM('EPA Data'!P:P)</f>
        <v>5.08734262051021E-5</v>
      </c>
    </row>
    <row r="751" spans="1:24" x14ac:dyDescent="0.25">
      <c r="A751" s="16" t="s">
        <v>1323</v>
      </c>
      <c r="B751" s="16" t="s">
        <v>1200</v>
      </c>
      <c r="C751" s="21" t="s">
        <v>1324</v>
      </c>
      <c r="D751" s="17">
        <f>SUMIFS('Census Data'!G:G,'Census Data'!$A:$A,$A751)/SUMIFS('Census Data'!$F:$F,'Census Data'!$A:$A,$A751)</f>
        <v>0.49058700276199246</v>
      </c>
      <c r="E751" s="19">
        <f>SUMIFS('Census Data'!H:H,'Census Data'!$A:$A,$A751)/SUMIFS('Census Data'!$F:$F,'Census Data'!$A:$A,$A751)</f>
        <v>0.50941299723800759</v>
      </c>
      <c r="F751" s="17">
        <f>SUM(SUMIFS('Census Data'!I:I,'Census Data'!$A:$A,$A751),SUMIFS('Census Data'!J:J,'Census Data'!$A:$A,$A751))/SUMIFS('Census Data'!$F:$F,'Census Data'!$A:$A,$A751)</f>
        <v>0.93637893266452898</v>
      </c>
      <c r="G751" s="17">
        <f>SUM(SUMIFS('Census Data'!K:K,'Census Data'!$A:$A,$A751),SUMIFS('Census Data'!L:L,'Census Data'!$A:$A,$A751))/SUMIFS('Census Data'!$F:$F,'Census Data'!$A:$A,$A751)</f>
        <v>1.7810089209181243E-2</v>
      </c>
      <c r="H751" s="17">
        <f>SUM(SUMIFS('Census Data'!O:O,'Census Data'!$A:$A,$A751),SUMIFS('Census Data'!P:P,'Census Data'!$A:$A,$A751))/SUMIFS('Census Data'!$F:$F,'Census Data'!$A:$A,$A751)</f>
        <v>2.6699260293977588E-2</v>
      </c>
      <c r="I751" s="19">
        <f t="shared" si="22"/>
        <v>1.9111717832312136E-2</v>
      </c>
      <c r="J751" s="17">
        <f>SUM(SUMIFS('Census Data'!W:W,'Census Data'!$A:$A,$A751),SUMIFS('Census Data'!X:X,'Census Data'!$A:$A,$A751))/SUMIFS('Census Data'!$F:$F,'Census Data'!$A:$A,$A751)</f>
        <v>1.98260262230547E-2</v>
      </c>
      <c r="K751" s="19">
        <f t="shared" si="23"/>
        <v>0.98017397377694526</v>
      </c>
      <c r="L751" s="24">
        <f>'EPA Data'!D752/SUM('EPA Data'!D:D)</f>
        <v>1.9665470520238062E-3</v>
      </c>
      <c r="M751" s="24">
        <f>'EPA Data'!E752/SUM('EPA Data'!E:E)</f>
        <v>8.6652220063859091E-4</v>
      </c>
      <c r="N751" s="24">
        <f>'EPA Data'!F752/SUM('EPA Data'!F:F)</f>
        <v>7.5255941456504752E-4</v>
      </c>
      <c r="O751" s="24">
        <f>'EPA Data'!G752/SUM('EPA Data'!G:G)</f>
        <v>1.1150113695454582E-4</v>
      </c>
      <c r="P751" s="24">
        <f>'EPA Data'!H752/SUM('EPA Data'!H:H)</f>
        <v>1.6680841549985669E-4</v>
      </c>
      <c r="Q751" s="24">
        <f>'EPA Data'!I752/SUM('EPA Data'!I:I)</f>
        <v>8.0916199271159628E-5</v>
      </c>
      <c r="R751" s="24">
        <f>'EPA Data'!J752/SUM('EPA Data'!J:J)</f>
        <v>2.493743879471615E-4</v>
      </c>
      <c r="S751" s="24">
        <f>'EPA Data'!K752/SUM('EPA Data'!K:K)</f>
        <v>2.5620955708051109E-4</v>
      </c>
      <c r="T751" s="24">
        <f>'EPA Data'!L752/SUM('EPA Data'!L:L)</f>
        <v>4.8223360674833662E-4</v>
      </c>
      <c r="U751" s="24">
        <f>'EPA Data'!M752/SUM('EPA Data'!M:M)</f>
        <v>2.240632386635477E-4</v>
      </c>
      <c r="V751" s="24">
        <f>'EPA Data'!N752/SUM('EPA Data'!N:N)</f>
        <v>1.3280482103318313E-4</v>
      </c>
      <c r="W751" s="24">
        <f>'EPA Data'!O752/SUM('EPA Data'!O:O)</f>
        <v>1.8570360630403934E-4</v>
      </c>
      <c r="X751" s="24">
        <f>'EPA Data'!P752/SUM('EPA Data'!P:P)</f>
        <v>3.6360817400034936E-4</v>
      </c>
    </row>
    <row r="752" spans="1:24" x14ac:dyDescent="0.25">
      <c r="A752" s="16" t="s">
        <v>1325</v>
      </c>
      <c r="B752" s="16" t="s">
        <v>1200</v>
      </c>
      <c r="C752" s="21" t="s">
        <v>151</v>
      </c>
      <c r="D752" s="17">
        <f>SUMIFS('Census Data'!G:G,'Census Data'!$A:$A,$A752)/SUMIFS('Census Data'!$F:$F,'Census Data'!$A:$A,$A752)</f>
        <v>0.49889427878442005</v>
      </c>
      <c r="E752" s="19">
        <f>SUMIFS('Census Data'!H:H,'Census Data'!$A:$A,$A752)/SUMIFS('Census Data'!$F:$F,'Census Data'!$A:$A,$A752)</f>
        <v>0.50110572121557995</v>
      </c>
      <c r="F752" s="17">
        <f>SUM(SUMIFS('Census Data'!I:I,'Census Data'!$A:$A,$A752),SUMIFS('Census Data'!J:J,'Census Data'!$A:$A,$A752))/SUMIFS('Census Data'!$F:$F,'Census Data'!$A:$A,$A752)</f>
        <v>0.9785276073619632</v>
      </c>
      <c r="G752" s="17">
        <f>SUM(SUMIFS('Census Data'!K:K,'Census Data'!$A:$A,$A752),SUMIFS('Census Data'!L:L,'Census Data'!$A:$A,$A752))/SUMIFS('Census Data'!$F:$F,'Census Data'!$A:$A,$A752)</f>
        <v>5.100584962191468E-3</v>
      </c>
      <c r="H752" s="17">
        <f>SUM(SUMIFS('Census Data'!O:O,'Census Data'!$A:$A,$A752),SUMIFS('Census Data'!P:P,'Census Data'!$A:$A,$A752))/SUMIFS('Census Data'!$F:$F,'Census Data'!$A:$A,$A752)</f>
        <v>3.0318162362676557E-3</v>
      </c>
      <c r="I752" s="19">
        <f t="shared" si="22"/>
        <v>1.3339991439577648E-2</v>
      </c>
      <c r="J752" s="17">
        <f>SUM(SUMIFS('Census Data'!W:W,'Census Data'!$A:$A,$A752),SUMIFS('Census Data'!X:X,'Census Data'!$A:$A,$A752))/SUMIFS('Census Data'!$F:$F,'Census Data'!$A:$A,$A752)</f>
        <v>1.3554001997431873E-2</v>
      </c>
      <c r="K752" s="19">
        <f t="shared" si="23"/>
        <v>0.98644599800256816</v>
      </c>
      <c r="L752" s="24">
        <f>'EPA Data'!D753/SUM('EPA Data'!D:D)</f>
        <v>1.0888393940645004E-4</v>
      </c>
      <c r="M752" s="24">
        <f>'EPA Data'!E753/SUM('EPA Data'!E:E)</f>
        <v>1.4351737520760946E-4</v>
      </c>
      <c r="N752" s="24">
        <f>'EPA Data'!F753/SUM('EPA Data'!F:F)</f>
        <v>1.9434477576383798E-4</v>
      </c>
      <c r="O752" s="24">
        <f>'EPA Data'!G753/SUM('EPA Data'!G:G)</f>
        <v>5.8139035061108449E-5</v>
      </c>
      <c r="P752" s="24">
        <f>'EPA Data'!H753/SUM('EPA Data'!H:H)</f>
        <v>8.845795257143251E-5</v>
      </c>
      <c r="Q752" s="24">
        <f>'EPA Data'!I753/SUM('EPA Data'!I:I)</f>
        <v>6.4479047333835436E-5</v>
      </c>
      <c r="R752" s="24">
        <f>'EPA Data'!J753/SUM('EPA Data'!J:J)</f>
        <v>6.4614797632235965E-5</v>
      </c>
      <c r="S752" s="24">
        <f>'EPA Data'!K753/SUM('EPA Data'!K:K)</f>
        <v>1.10219110397439E-4</v>
      </c>
      <c r="T752" s="24">
        <f>'EPA Data'!L753/SUM('EPA Data'!L:L)</f>
        <v>1.1655568875173327E-4</v>
      </c>
      <c r="U752" s="24">
        <f>'EPA Data'!M753/SUM('EPA Data'!M:M)</f>
        <v>1.4268716812989459E-4</v>
      </c>
      <c r="V752" s="24">
        <f>'EPA Data'!N753/SUM('EPA Data'!N:N)</f>
        <v>7.8097819251085002E-5</v>
      </c>
      <c r="W752" s="24">
        <f>'EPA Data'!O753/SUM('EPA Data'!O:O)</f>
        <v>1.1857173472697409E-4</v>
      </c>
      <c r="X752" s="24">
        <f>'EPA Data'!P753/SUM('EPA Data'!P:P)</f>
        <v>1.5892451062059419E-4</v>
      </c>
    </row>
    <row r="753" spans="1:24" x14ac:dyDescent="0.25">
      <c r="A753" s="16" t="s">
        <v>1326</v>
      </c>
      <c r="B753" s="16" t="s">
        <v>1200</v>
      </c>
      <c r="C753" s="21" t="s">
        <v>950</v>
      </c>
      <c r="D753" s="17">
        <f>SUMIFS('Census Data'!G:G,'Census Data'!$A:$A,$A753)/SUMIFS('Census Data'!$F:$F,'Census Data'!$A:$A,$A753)</f>
        <v>0.48374415639609009</v>
      </c>
      <c r="E753" s="19">
        <f>SUMIFS('Census Data'!H:H,'Census Data'!$A:$A,$A753)/SUMIFS('Census Data'!$F:$F,'Census Data'!$A:$A,$A753)</f>
        <v>0.51625584360390986</v>
      </c>
      <c r="F753" s="17">
        <f>SUM(SUMIFS('Census Data'!I:I,'Census Data'!$A:$A,$A753),SUMIFS('Census Data'!J:J,'Census Data'!$A:$A,$A753))/SUMIFS('Census Data'!$F:$F,'Census Data'!$A:$A,$A753)</f>
        <v>0.90458988525286865</v>
      </c>
      <c r="G753" s="17">
        <f>SUM(SUMIFS('Census Data'!K:K,'Census Data'!$A:$A,$A753),SUMIFS('Census Data'!L:L,'Census Data'!$A:$A,$A753))/SUMIFS('Census Data'!$F:$F,'Census Data'!$A:$A,$A753)</f>
        <v>5.0330884585028234E-2</v>
      </c>
      <c r="H753" s="17">
        <f>SUM(SUMIFS('Census Data'!O:O,'Census Data'!$A:$A,$A753),SUMIFS('Census Data'!P:P,'Census Data'!$A:$A,$A753))/SUMIFS('Census Data'!$F:$F,'Census Data'!$A:$A,$A753)</f>
        <v>1.0822050877299497E-2</v>
      </c>
      <c r="I753" s="19">
        <f t="shared" si="22"/>
        <v>3.4257179284803652E-2</v>
      </c>
      <c r="J753" s="17">
        <f>SUM(SUMIFS('Census Data'!W:W,'Census Data'!$A:$A,$A753),SUMIFS('Census Data'!X:X,'Census Data'!$A:$A,$A753))/SUMIFS('Census Data'!$F:$F,'Census Data'!$A:$A,$A753)</f>
        <v>3.2329548904134538E-2</v>
      </c>
      <c r="K753" s="19">
        <f t="shared" si="23"/>
        <v>0.96767045109586547</v>
      </c>
      <c r="L753" s="24">
        <f>'EPA Data'!D754/SUM('EPA Data'!D:D)</f>
        <v>3.228319450937533E-4</v>
      </c>
      <c r="M753" s="24">
        <f>'EPA Data'!E754/SUM('EPA Data'!E:E)</f>
        <v>4.3489230064778475E-4</v>
      </c>
      <c r="N753" s="24">
        <f>'EPA Data'!F754/SUM('EPA Data'!F:F)</f>
        <v>6.7276769933675442E-4</v>
      </c>
      <c r="O753" s="24">
        <f>'EPA Data'!G754/SUM('EPA Data'!G:G)</f>
        <v>2.1217386125126463E-4</v>
      </c>
      <c r="P753" s="24">
        <f>'EPA Data'!H754/SUM('EPA Data'!H:H)</f>
        <v>2.5724726473717717E-4</v>
      </c>
      <c r="Q753" s="24">
        <f>'EPA Data'!I754/SUM('EPA Data'!I:I)</f>
        <v>1.5032805906186781E-4</v>
      </c>
      <c r="R753" s="24">
        <f>'EPA Data'!J754/SUM('EPA Data'!J:J)</f>
        <v>1.8895704142764784E-4</v>
      </c>
      <c r="S753" s="24">
        <f>'EPA Data'!K754/SUM('EPA Data'!K:K)</f>
        <v>2.6152274447495638E-4</v>
      </c>
      <c r="T753" s="24">
        <f>'EPA Data'!L754/SUM('EPA Data'!L:L)</f>
        <v>3.7439332899808701E-4</v>
      </c>
      <c r="U753" s="24">
        <f>'EPA Data'!M754/SUM('EPA Data'!M:M)</f>
        <v>3.7866766173809196E-4</v>
      </c>
      <c r="V753" s="24">
        <f>'EPA Data'!N754/SUM('EPA Data'!N:N)</f>
        <v>2.7835126572609622E-4</v>
      </c>
      <c r="W753" s="24">
        <f>'EPA Data'!O754/SUM('EPA Data'!O:O)</f>
        <v>3.2991191380335249E-4</v>
      </c>
      <c r="X753" s="24">
        <f>'EPA Data'!P754/SUM('EPA Data'!P:P)</f>
        <v>4.0462536821078948E-4</v>
      </c>
    </row>
    <row r="754" spans="1:24" x14ac:dyDescent="0.25">
      <c r="A754" s="16" t="s">
        <v>1327</v>
      </c>
      <c r="B754" s="16" t="s">
        <v>1200</v>
      </c>
      <c r="C754" s="21" t="s">
        <v>1328</v>
      </c>
      <c r="D754" s="17">
        <f>SUMIFS('Census Data'!G:G,'Census Data'!$A:$A,$A754)/SUMIFS('Census Data'!$F:$F,'Census Data'!$A:$A,$A754)</f>
        <v>0.49360333616058805</v>
      </c>
      <c r="E754" s="19">
        <f>SUMIFS('Census Data'!H:H,'Census Data'!$A:$A,$A754)/SUMIFS('Census Data'!$F:$F,'Census Data'!$A:$A,$A754)</f>
        <v>0.50639666383941195</v>
      </c>
      <c r="F754" s="17">
        <f>SUM(SUMIFS('Census Data'!I:I,'Census Data'!$A:$A,$A754),SUMIFS('Census Data'!J:J,'Census Data'!$A:$A,$A754))/SUMIFS('Census Data'!$F:$F,'Census Data'!$A:$A,$A754)</f>
        <v>0.9688648572236358</v>
      </c>
      <c r="G754" s="17">
        <f>SUM(SUMIFS('Census Data'!K:K,'Census Data'!$A:$A,$A754),SUMIFS('Census Data'!L:L,'Census Data'!$A:$A,$A754))/SUMIFS('Census Data'!$F:$F,'Census Data'!$A:$A,$A754)</f>
        <v>8.7998303647158615E-3</v>
      </c>
      <c r="H754" s="17">
        <f>SUM(SUMIFS('Census Data'!O:O,'Census Data'!$A:$A,$A754),SUMIFS('Census Data'!P:P,'Census Data'!$A:$A,$A754))/SUMIFS('Census Data'!$F:$F,'Census Data'!$A:$A,$A754)</f>
        <v>6.6793893129770991E-3</v>
      </c>
      <c r="I754" s="19">
        <f t="shared" si="22"/>
        <v>1.5655923098671254E-2</v>
      </c>
      <c r="J754" s="17">
        <f>SUM(SUMIFS('Census Data'!W:W,'Census Data'!$A:$A,$A754),SUMIFS('Census Data'!X:X,'Census Data'!$A:$A,$A754))/SUMIFS('Census Data'!$F:$F,'Census Data'!$A:$A,$A754)</f>
        <v>3.3220243143907265E-2</v>
      </c>
      <c r="K754" s="19">
        <f t="shared" si="23"/>
        <v>0.96677975685609274</v>
      </c>
      <c r="L754" s="24">
        <f>'EPA Data'!D755/SUM('EPA Data'!D:D)</f>
        <v>8.7802508073370889E-5</v>
      </c>
      <c r="M754" s="24">
        <f>'EPA Data'!E755/SUM('EPA Data'!E:E)</f>
        <v>1.3912240196464323E-4</v>
      </c>
      <c r="N754" s="24">
        <f>'EPA Data'!F755/SUM('EPA Data'!F:F)</f>
        <v>2.1087009541991803E-4</v>
      </c>
      <c r="O754" s="24">
        <f>'EPA Data'!G755/SUM('EPA Data'!G:G)</f>
        <v>7.3630779931174424E-5</v>
      </c>
      <c r="P754" s="24">
        <f>'EPA Data'!H755/SUM('EPA Data'!H:H)</f>
        <v>9.0836832576355063E-5</v>
      </c>
      <c r="Q754" s="24">
        <f>'EPA Data'!I755/SUM('EPA Data'!I:I)</f>
        <v>4.2255031170278863E-5</v>
      </c>
      <c r="R754" s="24">
        <f>'EPA Data'!J755/SUM('EPA Data'!J:J)</f>
        <v>6.5132951589364692E-5</v>
      </c>
      <c r="S754" s="24">
        <f>'EPA Data'!K755/SUM('EPA Data'!K:K)</f>
        <v>1.0589654911191251E-4</v>
      </c>
      <c r="T754" s="24">
        <f>'EPA Data'!L755/SUM('EPA Data'!L:L)</f>
        <v>1.1555959870120799E-4</v>
      </c>
      <c r="U754" s="24">
        <f>'EPA Data'!M755/SUM('EPA Data'!M:M)</f>
        <v>1.4244106097176362E-4</v>
      </c>
      <c r="V754" s="24">
        <f>'EPA Data'!N755/SUM('EPA Data'!N:N)</f>
        <v>8.5647386689419012E-5</v>
      </c>
      <c r="W754" s="24">
        <f>'EPA Data'!O755/SUM('EPA Data'!O:O)</f>
        <v>9.932796225925888E-5</v>
      </c>
      <c r="X754" s="24">
        <f>'EPA Data'!P755/SUM('EPA Data'!P:P)</f>
        <v>1.707940215756976E-4</v>
      </c>
    </row>
    <row r="755" spans="1:24" x14ac:dyDescent="0.25">
      <c r="A755" s="16" t="s">
        <v>1329</v>
      </c>
      <c r="B755" s="16" t="s">
        <v>1200</v>
      </c>
      <c r="C755" s="21" t="s">
        <v>314</v>
      </c>
      <c r="D755" s="17">
        <f>SUMIFS('Census Data'!G:G,'Census Data'!$A:$A,$A755)/SUMIFS('Census Data'!$F:$F,'Census Data'!$A:$A,$A755)</f>
        <v>0.49792548336237658</v>
      </c>
      <c r="E755" s="19">
        <f>SUMIFS('Census Data'!H:H,'Census Data'!$A:$A,$A755)/SUMIFS('Census Data'!$F:$F,'Census Data'!$A:$A,$A755)</f>
        <v>0.50207451663762348</v>
      </c>
      <c r="F755" s="17">
        <f>SUM(SUMIFS('Census Data'!I:I,'Census Data'!$A:$A,$A755),SUMIFS('Census Data'!J:J,'Census Data'!$A:$A,$A755))/SUMIFS('Census Data'!$F:$F,'Census Data'!$A:$A,$A755)</f>
        <v>0.9640693718363621</v>
      </c>
      <c r="G755" s="17">
        <f>SUM(SUMIFS('Census Data'!K:K,'Census Data'!$A:$A,$A755),SUMIFS('Census Data'!L:L,'Census Data'!$A:$A,$A755))/SUMIFS('Census Data'!$F:$F,'Census Data'!$A:$A,$A755)</f>
        <v>9.0034022072857031E-3</v>
      </c>
      <c r="H755" s="17">
        <f>SUM(SUMIFS('Census Data'!O:O,'Census Data'!$A:$A,$A755),SUMIFS('Census Data'!P:P,'Census Data'!$A:$A,$A755))/SUMIFS('Census Data'!$F:$F,'Census Data'!$A:$A,$A755)</f>
        <v>5.6426852543357397E-3</v>
      </c>
      <c r="I755" s="19">
        <f t="shared" si="22"/>
        <v>2.1284540702016463E-2</v>
      </c>
      <c r="J755" s="17">
        <f>SUM(SUMIFS('Census Data'!W:W,'Census Data'!$A:$A,$A755),SUMIFS('Census Data'!X:X,'Census Data'!$A:$A,$A755))/SUMIFS('Census Data'!$F:$F,'Census Data'!$A:$A,$A755)</f>
        <v>8.8208447431748396E-2</v>
      </c>
      <c r="K755" s="19">
        <f t="shared" si="23"/>
        <v>0.91179155256825162</v>
      </c>
      <c r="L755" s="24">
        <f>'EPA Data'!D756/SUM('EPA Data'!D:D)</f>
        <v>1.0281950476010639E-4</v>
      </c>
      <c r="M755" s="24">
        <f>'EPA Data'!E756/SUM('EPA Data'!E:E)</f>
        <v>1.4355193174093962E-4</v>
      </c>
      <c r="N755" s="24">
        <f>'EPA Data'!F756/SUM('EPA Data'!F:F)</f>
        <v>2.4965147930577653E-4</v>
      </c>
      <c r="O755" s="24">
        <f>'EPA Data'!G756/SUM('EPA Data'!G:G)</f>
        <v>6.170141825663546E-5</v>
      </c>
      <c r="P755" s="24">
        <f>'EPA Data'!H756/SUM('EPA Data'!H:H)</f>
        <v>8.3191146826809551E-5</v>
      </c>
      <c r="Q755" s="24">
        <f>'EPA Data'!I756/SUM('EPA Data'!I:I)</f>
        <v>4.4927722104833914E-5</v>
      </c>
      <c r="R755" s="24">
        <f>'EPA Data'!J756/SUM('EPA Data'!J:J)</f>
        <v>1.7258146785010793E-4</v>
      </c>
      <c r="S755" s="24">
        <f>'EPA Data'!K756/SUM('EPA Data'!K:K)</f>
        <v>1.0720201536947118E-4</v>
      </c>
      <c r="T755" s="24">
        <f>'EPA Data'!L756/SUM('EPA Data'!L:L)</f>
        <v>1.3983634882728664E-4</v>
      </c>
      <c r="U755" s="24">
        <f>'EPA Data'!M756/SUM('EPA Data'!M:M)</f>
        <v>9.9302447290556433E-5</v>
      </c>
      <c r="V755" s="24">
        <f>'EPA Data'!N756/SUM('EPA Data'!N:N)</f>
        <v>8.5431091591910613E-5</v>
      </c>
      <c r="W755" s="24">
        <f>'EPA Data'!O756/SUM('EPA Data'!O:O)</f>
        <v>1.0194802283829447E-4</v>
      </c>
      <c r="X755" s="24">
        <f>'EPA Data'!P756/SUM('EPA Data'!P:P)</f>
        <v>1.6632115521628051E-4</v>
      </c>
    </row>
    <row r="756" spans="1:24" x14ac:dyDescent="0.25">
      <c r="A756" s="16" t="s">
        <v>1330</v>
      </c>
      <c r="B756" s="16" t="s">
        <v>1200</v>
      </c>
      <c r="C756" s="21" t="s">
        <v>1331</v>
      </c>
      <c r="D756" s="17">
        <f>SUMIFS('Census Data'!G:G,'Census Data'!$A:$A,$A756)/SUMIFS('Census Data'!$F:$F,'Census Data'!$A:$A,$A756)</f>
        <v>0.49870451065834415</v>
      </c>
      <c r="E756" s="19">
        <f>SUMIFS('Census Data'!H:H,'Census Data'!$A:$A,$A756)/SUMIFS('Census Data'!$F:$F,'Census Data'!$A:$A,$A756)</f>
        <v>0.50129548934165591</v>
      </c>
      <c r="F756" s="17">
        <f>SUM(SUMIFS('Census Data'!I:I,'Census Data'!$A:$A,$A756),SUMIFS('Census Data'!J:J,'Census Data'!$A:$A,$A756))/SUMIFS('Census Data'!$F:$F,'Census Data'!$A:$A,$A756)</f>
        <v>0.97250029442939578</v>
      </c>
      <c r="G756" s="17">
        <f>SUM(SUMIFS('Census Data'!K:K,'Census Data'!$A:$A,$A756),SUMIFS('Census Data'!L:L,'Census Data'!$A:$A,$A756))/SUMIFS('Census Data'!$F:$F,'Census Data'!$A:$A,$A756)</f>
        <v>4.916970910375692E-3</v>
      </c>
      <c r="H756" s="17">
        <f>SUM(SUMIFS('Census Data'!O:O,'Census Data'!$A:$A,$A756),SUMIFS('Census Data'!P:P,'Census Data'!$A:$A,$A756))/SUMIFS('Census Data'!$F:$F,'Census Data'!$A:$A,$A756)</f>
        <v>5.2997291249558352E-3</v>
      </c>
      <c r="I756" s="19">
        <f t="shared" si="22"/>
        <v>1.7283005535272733E-2</v>
      </c>
      <c r="J756" s="17">
        <f>SUM(SUMIFS('Census Data'!W:W,'Census Data'!$A:$A,$A756),SUMIFS('Census Data'!X:X,'Census Data'!$A:$A,$A756))/SUMIFS('Census Data'!$F:$F,'Census Data'!$A:$A,$A756)</f>
        <v>2.2052761747732894E-2</v>
      </c>
      <c r="K756" s="19">
        <f t="shared" si="23"/>
        <v>0.97794723825226715</v>
      </c>
      <c r="L756" s="24">
        <f>'EPA Data'!D757/SUM('EPA Data'!D:D)</f>
        <v>8.6372553317305432E-5</v>
      </c>
      <c r="M756" s="24">
        <f>'EPA Data'!E757/SUM('EPA Data'!E:E)</f>
        <v>1.4227829102267609E-4</v>
      </c>
      <c r="N756" s="24">
        <f>'EPA Data'!F757/SUM('EPA Data'!F:F)</f>
        <v>2.2093393624431001E-4</v>
      </c>
      <c r="O756" s="24">
        <f>'EPA Data'!G757/SUM('EPA Data'!G:G)</f>
        <v>7.8421115969253677E-5</v>
      </c>
      <c r="P756" s="24">
        <f>'EPA Data'!H757/SUM('EPA Data'!H:H)</f>
        <v>9.4723190662482771E-5</v>
      </c>
      <c r="Q756" s="24">
        <f>'EPA Data'!I757/SUM('EPA Data'!I:I)</f>
        <v>4.0854483614278085E-5</v>
      </c>
      <c r="R756" s="24">
        <f>'EPA Data'!J757/SUM('EPA Data'!J:J)</f>
        <v>7.7265108249050782E-5</v>
      </c>
      <c r="S756" s="24">
        <f>'EPA Data'!K757/SUM('EPA Data'!K:K)</f>
        <v>1.1416413560016117E-4</v>
      </c>
      <c r="T756" s="24">
        <f>'EPA Data'!L757/SUM('EPA Data'!L:L)</f>
        <v>1.3367591657515118E-4</v>
      </c>
      <c r="U756" s="24">
        <f>'EPA Data'!M757/SUM('EPA Data'!M:M)</f>
        <v>1.6212138854426142E-4</v>
      </c>
      <c r="V756" s="24">
        <f>'EPA Data'!N757/SUM('EPA Data'!N:N)</f>
        <v>8.7271607050716036E-5</v>
      </c>
      <c r="W756" s="24">
        <f>'EPA Data'!O757/SUM('EPA Data'!O:O)</f>
        <v>1.0417429689086482E-4</v>
      </c>
      <c r="X756" s="24">
        <f>'EPA Data'!P757/SUM('EPA Data'!P:P)</f>
        <v>1.7577026303349511E-4</v>
      </c>
    </row>
    <row r="757" spans="1:24" x14ac:dyDescent="0.25">
      <c r="A757" s="16" t="s">
        <v>1332</v>
      </c>
      <c r="B757" s="16" t="s">
        <v>1333</v>
      </c>
      <c r="C757" s="21" t="s">
        <v>1334</v>
      </c>
      <c r="D757" s="17">
        <f>SUMIFS('Census Data'!G:G,'Census Data'!$A:$A,$A757)/SUMIFS('Census Data'!$F:$F,'Census Data'!$A:$A,$A757)</f>
        <v>0.49804250559284119</v>
      </c>
      <c r="E757" s="19">
        <f>SUMIFS('Census Data'!H:H,'Census Data'!$A:$A,$A757)/SUMIFS('Census Data'!$F:$F,'Census Data'!$A:$A,$A757)</f>
        <v>0.50195749440715887</v>
      </c>
      <c r="F757" s="17">
        <f>SUM(SUMIFS('Census Data'!I:I,'Census Data'!$A:$A,$A757),SUMIFS('Census Data'!J:J,'Census Data'!$A:$A,$A757))/SUMIFS('Census Data'!$F:$F,'Census Data'!$A:$A,$A757)</f>
        <v>0.97399328859060408</v>
      </c>
      <c r="G757" s="17">
        <f>SUM(SUMIFS('Census Data'!K:K,'Census Data'!$A:$A,$A757),SUMIFS('Census Data'!L:L,'Census Data'!$A:$A,$A757))/SUMIFS('Census Data'!$F:$F,'Census Data'!$A:$A,$A757)</f>
        <v>5.8724832214765103E-3</v>
      </c>
      <c r="H757" s="17">
        <f>SUM(SUMIFS('Census Data'!O:O,'Census Data'!$A:$A,$A757),SUMIFS('Census Data'!P:P,'Census Data'!$A:$A,$A757))/SUMIFS('Census Data'!$F:$F,'Census Data'!$A:$A,$A757)</f>
        <v>5.3131991051454143E-3</v>
      </c>
      <c r="I757" s="19">
        <f t="shared" si="22"/>
        <v>1.4821029082774051E-2</v>
      </c>
      <c r="J757" s="17">
        <f>SUM(SUMIFS('Census Data'!W:W,'Census Data'!$A:$A,$A757),SUMIFS('Census Data'!X:X,'Census Data'!$A:$A,$A757))/SUMIFS('Census Data'!$F:$F,'Census Data'!$A:$A,$A757)</f>
        <v>2.5447427293064876E-2</v>
      </c>
      <c r="K757" s="19">
        <f t="shared" si="23"/>
        <v>0.97455257270693507</v>
      </c>
      <c r="L757" s="24">
        <f>'EPA Data'!D758/SUM('EPA Data'!D:D)</f>
        <v>1.7500861992792302E-5</v>
      </c>
      <c r="M757" s="24">
        <f>'EPA Data'!E758/SUM('EPA Data'!E:E)</f>
        <v>4.6875422158866188E-5</v>
      </c>
      <c r="N757" s="24">
        <f>'EPA Data'!F758/SUM('EPA Data'!F:F)</f>
        <v>4.3201571961844445E-5</v>
      </c>
      <c r="O757" s="24">
        <f>'EPA Data'!G758/SUM('EPA Data'!G:G)</f>
        <v>1.4333105354705654E-5</v>
      </c>
      <c r="P757" s="24">
        <f>'EPA Data'!H758/SUM('EPA Data'!H:H)</f>
        <v>2.6168695530732253E-5</v>
      </c>
      <c r="Q757" s="24">
        <f>'EPA Data'!I758/SUM('EPA Data'!I:I)</f>
        <v>9.3307838966787416E-6</v>
      </c>
      <c r="R757" s="24">
        <f>'EPA Data'!J758/SUM('EPA Data'!J:J)</f>
        <v>1.0180084296566125E-5</v>
      </c>
      <c r="S757" s="24">
        <f>'EPA Data'!K758/SUM('EPA Data'!K:K)</f>
        <v>4.5478305397958408E-5</v>
      </c>
      <c r="T757" s="24">
        <f>'EPA Data'!L758/SUM('EPA Data'!L:L)</f>
        <v>2.8167325283199803E-5</v>
      </c>
      <c r="U757" s="24">
        <f>'EPA Data'!M758/SUM('EPA Data'!M:M)</f>
        <v>2.201607795851004E-5</v>
      </c>
      <c r="V757" s="24">
        <f>'EPA Data'!N758/SUM('EPA Data'!N:N)</f>
        <v>1.7375648483099978E-5</v>
      </c>
      <c r="W757" s="24">
        <f>'EPA Data'!O758/SUM('EPA Data'!O:O)</f>
        <v>1.6538797819480497E-5</v>
      </c>
      <c r="X757" s="24">
        <f>'EPA Data'!P758/SUM('EPA Data'!P:P)</f>
        <v>8.7736105040661121E-5</v>
      </c>
    </row>
    <row r="758" spans="1:24" x14ac:dyDescent="0.25">
      <c r="A758" s="16" t="s">
        <v>1335</v>
      </c>
      <c r="B758" s="16" t="s">
        <v>1333</v>
      </c>
      <c r="C758" s="21" t="s">
        <v>436</v>
      </c>
      <c r="D758" s="17">
        <f>SUMIFS('Census Data'!G:G,'Census Data'!$A:$A,$A758)/SUMIFS('Census Data'!$F:$F,'Census Data'!$A:$A,$A758)</f>
        <v>0.4994447529150472</v>
      </c>
      <c r="E758" s="19">
        <f>SUMIFS('Census Data'!H:H,'Census Data'!$A:$A,$A758)/SUMIFS('Census Data'!$F:$F,'Census Data'!$A:$A,$A758)</f>
        <v>0.5005552470849528</v>
      </c>
      <c r="F758" s="17">
        <f>SUM(SUMIFS('Census Data'!I:I,'Census Data'!$A:$A,$A758),SUMIFS('Census Data'!J:J,'Census Data'!$A:$A,$A758))/SUMIFS('Census Data'!$F:$F,'Census Data'!$A:$A,$A758)</f>
        <v>0.97418101054969464</v>
      </c>
      <c r="G758" s="17">
        <f>SUM(SUMIFS('Census Data'!K:K,'Census Data'!$A:$A,$A758),SUMIFS('Census Data'!L:L,'Census Data'!$A:$A,$A758))/SUMIFS('Census Data'!$F:$F,'Census Data'!$A:$A,$A758)</f>
        <v>4.9972237645752359E-3</v>
      </c>
      <c r="H758" s="17">
        <f>SUM(SUMIFS('Census Data'!O:O,'Census Data'!$A:$A,$A758),SUMIFS('Census Data'!P:P,'Census Data'!$A:$A,$A758))/SUMIFS('Census Data'!$F:$F,'Census Data'!$A:$A,$A758)</f>
        <v>6.9405885619100499E-3</v>
      </c>
      <c r="I758" s="19">
        <f t="shared" si="22"/>
        <v>1.3881177123820088E-2</v>
      </c>
      <c r="J758" s="17">
        <f>SUM(SUMIFS('Census Data'!W:W,'Census Data'!$A:$A,$A758),SUMIFS('Census Data'!X:X,'Census Data'!$A:$A,$A758))/SUMIFS('Census Data'!$F:$F,'Census Data'!$A:$A,$A758)</f>
        <v>1.4436424208772903E-2</v>
      </c>
      <c r="K758" s="19">
        <f t="shared" si="23"/>
        <v>0.98556357579122711</v>
      </c>
      <c r="L758" s="24">
        <f>'EPA Data'!D759/SUM('EPA Data'!D:D)</f>
        <v>9.5427617115466048E-6</v>
      </c>
      <c r="M758" s="24">
        <f>'EPA Data'!E759/SUM('EPA Data'!E:E)</f>
        <v>2.2153918668505447E-5</v>
      </c>
      <c r="N758" s="24">
        <f>'EPA Data'!F759/SUM('EPA Data'!F:F)</f>
        <v>1.9808761568969384E-5</v>
      </c>
      <c r="O758" s="24">
        <f>'EPA Data'!G759/SUM('EPA Data'!G:G)</f>
        <v>6.5583496037799217E-6</v>
      </c>
      <c r="P758" s="24">
        <f>'EPA Data'!H759/SUM('EPA Data'!H:H)</f>
        <v>1.2188833462790762E-5</v>
      </c>
      <c r="Q758" s="24">
        <f>'EPA Data'!I759/SUM('EPA Data'!I:I)</f>
        <v>4.2611765617645692E-6</v>
      </c>
      <c r="R758" s="24">
        <f>'EPA Data'!J759/SUM('EPA Data'!J:J)</f>
        <v>4.8344637572610595E-6</v>
      </c>
      <c r="S758" s="24">
        <f>'EPA Data'!K759/SUM('EPA Data'!K:K)</f>
        <v>2.1781739400134148E-5</v>
      </c>
      <c r="T758" s="24">
        <f>'EPA Data'!L759/SUM('EPA Data'!L:L)</f>
        <v>1.3065208410303976E-5</v>
      </c>
      <c r="U758" s="24">
        <f>'EPA Data'!M759/SUM('EPA Data'!M:M)</f>
        <v>9.1408962003267292E-6</v>
      </c>
      <c r="V758" s="24">
        <f>'EPA Data'!N759/SUM('EPA Data'!N:N)</f>
        <v>7.6882804567879761E-6</v>
      </c>
      <c r="W758" s="24">
        <f>'EPA Data'!O759/SUM('EPA Data'!O:O)</f>
        <v>7.245717795915714E-6</v>
      </c>
      <c r="X758" s="24">
        <f>'EPA Data'!P759/SUM('EPA Data'!P:P)</f>
        <v>4.1204723873139016E-5</v>
      </c>
    </row>
    <row r="759" spans="1:24" x14ac:dyDescent="0.25">
      <c r="A759" s="16" t="s">
        <v>1336</v>
      </c>
      <c r="B759" s="16" t="s">
        <v>1333</v>
      </c>
      <c r="C759" s="21" t="s">
        <v>1337</v>
      </c>
      <c r="D759" s="17">
        <f>SUMIFS('Census Data'!G:G,'Census Data'!$A:$A,$A759)/SUMIFS('Census Data'!$F:$F,'Census Data'!$A:$A,$A759)</f>
        <v>0.51041133922700377</v>
      </c>
      <c r="E759" s="19">
        <f>SUMIFS('Census Data'!H:H,'Census Data'!$A:$A,$A759)/SUMIFS('Census Data'!$F:$F,'Census Data'!$A:$A,$A759)</f>
        <v>0.48958866077299629</v>
      </c>
      <c r="F759" s="17">
        <f>SUM(SUMIFS('Census Data'!I:I,'Census Data'!$A:$A,$A759),SUMIFS('Census Data'!J:J,'Census Data'!$A:$A,$A759))/SUMIFS('Census Data'!$F:$F,'Census Data'!$A:$A,$A759)</f>
        <v>0.9610579381895229</v>
      </c>
      <c r="G759" s="17">
        <f>SUM(SUMIFS('Census Data'!K:K,'Census Data'!$A:$A,$A759),SUMIFS('Census Data'!L:L,'Census Data'!$A:$A,$A759))/SUMIFS('Census Data'!$F:$F,'Census Data'!$A:$A,$A759)</f>
        <v>1.6219770585226858E-2</v>
      </c>
      <c r="H759" s="17">
        <f>SUM(SUMIFS('Census Data'!O:O,'Census Data'!$A:$A,$A759),SUMIFS('Census Data'!P:P,'Census Data'!$A:$A,$A759))/SUMIFS('Census Data'!$F:$F,'Census Data'!$A:$A,$A759)</f>
        <v>4.602907868780595E-3</v>
      </c>
      <c r="I759" s="19">
        <f t="shared" si="22"/>
        <v>1.8119383356469676E-2</v>
      </c>
      <c r="J759" s="17">
        <f>SUM(SUMIFS('Census Data'!W:W,'Census Data'!$A:$A,$A759),SUMIFS('Census Data'!X:X,'Census Data'!$A:$A,$A759))/SUMIFS('Census Data'!$F:$F,'Census Data'!$A:$A,$A759)</f>
        <v>7.1089354862278076E-2</v>
      </c>
      <c r="K759" s="19">
        <f t="shared" si="23"/>
        <v>0.92891064513772192</v>
      </c>
      <c r="L759" s="24">
        <f>'EPA Data'!D760/SUM('EPA Data'!D:D)</f>
        <v>2.1054188153431121E-5</v>
      </c>
      <c r="M759" s="24">
        <f>'EPA Data'!E760/SUM('EPA Data'!E:E)</f>
        <v>6.1352123973470194E-5</v>
      </c>
      <c r="N759" s="24">
        <f>'EPA Data'!F760/SUM('EPA Data'!F:F)</f>
        <v>6.3900969698191951E-5</v>
      </c>
      <c r="O759" s="24">
        <f>'EPA Data'!G760/SUM('EPA Data'!G:G)</f>
        <v>2.2478193559918467E-5</v>
      </c>
      <c r="P759" s="24">
        <f>'EPA Data'!H760/SUM('EPA Data'!H:H)</f>
        <v>3.4925666688856514E-5</v>
      </c>
      <c r="Q759" s="24">
        <f>'EPA Data'!I760/SUM('EPA Data'!I:I)</f>
        <v>1.3532444902147262E-5</v>
      </c>
      <c r="R759" s="24">
        <f>'EPA Data'!J760/SUM('EPA Data'!J:J)</f>
        <v>1.8224017658181351E-5</v>
      </c>
      <c r="S759" s="24">
        <f>'EPA Data'!K760/SUM('EPA Data'!K:K)</f>
        <v>5.1529733986925466E-5</v>
      </c>
      <c r="T759" s="24">
        <f>'EPA Data'!L760/SUM('EPA Data'!L:L)</f>
        <v>3.8077091546032184E-5</v>
      </c>
      <c r="U759" s="24">
        <f>'EPA Data'!M760/SUM('EPA Data'!M:M)</f>
        <v>4.9351684516960139E-5</v>
      </c>
      <c r="V759" s="24">
        <f>'EPA Data'!N760/SUM('EPA Data'!N:N)</f>
        <v>2.9543916326323272E-5</v>
      </c>
      <c r="W759" s="24">
        <f>'EPA Data'!O760/SUM('EPA Data'!O:O)</f>
        <v>3.5779723161569063E-5</v>
      </c>
      <c r="X759" s="24">
        <f>'EPA Data'!P760/SUM('EPA Data'!P:P)</f>
        <v>1.0339754342473555E-4</v>
      </c>
    </row>
    <row r="760" spans="1:24" x14ac:dyDescent="0.25">
      <c r="A760" s="16" t="s">
        <v>1338</v>
      </c>
      <c r="B760" s="16" t="s">
        <v>1333</v>
      </c>
      <c r="C760" s="21" t="s">
        <v>1339</v>
      </c>
      <c r="D760" s="17">
        <f>SUMIFS('Census Data'!G:G,'Census Data'!$A:$A,$A760)/SUMIFS('Census Data'!$F:$F,'Census Data'!$A:$A,$A760)</f>
        <v>0.49509093835506196</v>
      </c>
      <c r="E760" s="19">
        <f>SUMIFS('Census Data'!H:H,'Census Data'!$A:$A,$A760)/SUMIFS('Census Data'!$F:$F,'Census Data'!$A:$A,$A760)</f>
        <v>0.50490906164493798</v>
      </c>
      <c r="F760" s="17">
        <f>SUM(SUMIFS('Census Data'!I:I,'Census Data'!$A:$A,$A760),SUMIFS('Census Data'!J:J,'Census Data'!$A:$A,$A760))/SUMIFS('Census Data'!$F:$F,'Census Data'!$A:$A,$A760)</f>
        <v>0.96434894575889263</v>
      </c>
      <c r="G760" s="17">
        <f>SUM(SUMIFS('Census Data'!K:K,'Census Data'!$A:$A,$A760),SUMIFS('Census Data'!L:L,'Census Data'!$A:$A,$A760))/SUMIFS('Census Data'!$F:$F,'Census Data'!$A:$A,$A760)</f>
        <v>9.4157411878319653E-3</v>
      </c>
      <c r="H760" s="17">
        <f>SUM(SUMIFS('Census Data'!O:O,'Census Data'!$A:$A,$A760),SUMIFS('Census Data'!P:P,'Census Data'!$A:$A,$A760))/SUMIFS('Census Data'!$F:$F,'Census Data'!$A:$A,$A760)</f>
        <v>6.8404957347497179E-3</v>
      </c>
      <c r="I760" s="19">
        <f t="shared" si="22"/>
        <v>1.9394817318525659E-2</v>
      </c>
      <c r="J760" s="17">
        <f>SUM(SUMIFS('Census Data'!W:W,'Census Data'!$A:$A,$A760),SUMIFS('Census Data'!X:X,'Census Data'!$A:$A,$A760))/SUMIFS('Census Data'!$F:$F,'Census Data'!$A:$A,$A760)</f>
        <v>2.2372444873652021E-2</v>
      </c>
      <c r="K760" s="19">
        <f t="shared" si="23"/>
        <v>0.97762755512634802</v>
      </c>
      <c r="L760" s="24">
        <f>'EPA Data'!D761/SUM('EPA Data'!D:D)</f>
        <v>3.0465733474188338E-5</v>
      </c>
      <c r="M760" s="24">
        <f>'EPA Data'!E761/SUM('EPA Data'!E:E)</f>
        <v>7.6603444077850269E-5</v>
      </c>
      <c r="N760" s="24">
        <f>'EPA Data'!F761/SUM('EPA Data'!F:F)</f>
        <v>8.0168487256352788E-5</v>
      </c>
      <c r="O760" s="24">
        <f>'EPA Data'!G761/SUM('EPA Data'!G:G)</f>
        <v>1.9943685568118075E-5</v>
      </c>
      <c r="P760" s="24">
        <f>'EPA Data'!H761/SUM('EPA Data'!H:H)</f>
        <v>3.7504797881121469E-5</v>
      </c>
      <c r="Q760" s="24">
        <f>'EPA Data'!I761/SUM('EPA Data'!I:I)</f>
        <v>1.3491405652843424E-5</v>
      </c>
      <c r="R760" s="24">
        <f>'EPA Data'!J761/SUM('EPA Data'!J:J)</f>
        <v>1.704827071983538E-5</v>
      </c>
      <c r="S760" s="24">
        <f>'EPA Data'!K761/SUM('EPA Data'!K:K)</f>
        <v>6.2285302423824269E-5</v>
      </c>
      <c r="T760" s="24">
        <f>'EPA Data'!L761/SUM('EPA Data'!L:L)</f>
        <v>4.1737887702721637E-5</v>
      </c>
      <c r="U760" s="24">
        <f>'EPA Data'!M761/SUM('EPA Data'!M:M)</f>
        <v>3.4114247172426839E-5</v>
      </c>
      <c r="V760" s="24">
        <f>'EPA Data'!N761/SUM('EPA Data'!N:N)</f>
        <v>2.5598790554844875E-5</v>
      </c>
      <c r="W760" s="24">
        <f>'EPA Data'!O761/SUM('EPA Data'!O:O)</f>
        <v>3.0043225987106598E-5</v>
      </c>
      <c r="X760" s="24">
        <f>'EPA Data'!P761/SUM('EPA Data'!P:P)</f>
        <v>1.1853482286730842E-4</v>
      </c>
    </row>
    <row r="761" spans="1:24" x14ac:dyDescent="0.25">
      <c r="A761" s="16" t="s">
        <v>1340</v>
      </c>
      <c r="B761" s="16" t="s">
        <v>1333</v>
      </c>
      <c r="C761" s="21" t="s">
        <v>1341</v>
      </c>
      <c r="D761" s="17">
        <f>SUMIFS('Census Data'!G:G,'Census Data'!$A:$A,$A761)/SUMIFS('Census Data'!$F:$F,'Census Data'!$A:$A,$A761)</f>
        <v>0.48653566229985445</v>
      </c>
      <c r="E761" s="19">
        <f>SUMIFS('Census Data'!H:H,'Census Data'!$A:$A,$A761)/SUMIFS('Census Data'!$F:$F,'Census Data'!$A:$A,$A761)</f>
        <v>0.51346433770014555</v>
      </c>
      <c r="F761" s="17">
        <f>SUM(SUMIFS('Census Data'!I:I,'Census Data'!$A:$A,$A761),SUMIFS('Census Data'!J:J,'Census Data'!$A:$A,$A761))/SUMIFS('Census Data'!$F:$F,'Census Data'!$A:$A,$A761)</f>
        <v>0.97543668122270744</v>
      </c>
      <c r="G761" s="17">
        <f>SUM(SUMIFS('Census Data'!K:K,'Census Data'!$A:$A,$A761),SUMIFS('Census Data'!L:L,'Census Data'!$A:$A,$A761))/SUMIFS('Census Data'!$F:$F,'Census Data'!$A:$A,$A761)</f>
        <v>5.6404657933042217E-3</v>
      </c>
      <c r="H761" s="17">
        <f>SUM(SUMIFS('Census Data'!O:O,'Census Data'!$A:$A,$A761),SUMIFS('Census Data'!P:P,'Census Data'!$A:$A,$A761))/SUMIFS('Census Data'!$F:$F,'Census Data'!$A:$A,$A761)</f>
        <v>6.5502183406113534E-3</v>
      </c>
      <c r="I761" s="19">
        <f t="shared" si="22"/>
        <v>1.2372634643377012E-2</v>
      </c>
      <c r="J761" s="17">
        <f>SUM(SUMIFS('Census Data'!W:W,'Census Data'!$A:$A,$A761),SUMIFS('Census Data'!X:X,'Census Data'!$A:$A,$A761))/SUMIFS('Census Data'!$F:$F,'Census Data'!$A:$A,$A761)</f>
        <v>1.9104803493449781E-2</v>
      </c>
      <c r="K761" s="19">
        <f t="shared" si="23"/>
        <v>0.98089519650655022</v>
      </c>
      <c r="L761" s="24">
        <f>'EPA Data'!D762/SUM('EPA Data'!D:D)</f>
        <v>1.1832229577955294E-5</v>
      </c>
      <c r="M761" s="24">
        <f>'EPA Data'!E762/SUM('EPA Data'!E:E)</f>
        <v>3.2954772592114108E-5</v>
      </c>
      <c r="N761" s="24">
        <f>'EPA Data'!F762/SUM('EPA Data'!F:F)</f>
        <v>3.0124997663736412E-5</v>
      </c>
      <c r="O761" s="24">
        <f>'EPA Data'!G762/SUM('EPA Data'!G:G)</f>
        <v>1.0054254817496726E-5</v>
      </c>
      <c r="P761" s="24">
        <f>'EPA Data'!H762/SUM('EPA Data'!H:H)</f>
        <v>1.7853180621993131E-5</v>
      </c>
      <c r="Q761" s="24">
        <f>'EPA Data'!I762/SUM('EPA Data'!I:I)</f>
        <v>6.3122535893039398E-6</v>
      </c>
      <c r="R761" s="24">
        <f>'EPA Data'!J762/SUM('EPA Data'!J:J)</f>
        <v>6.9938990169115928E-6</v>
      </c>
      <c r="S761" s="24">
        <f>'EPA Data'!K762/SUM('EPA Data'!K:K)</f>
        <v>3.16968918514013E-5</v>
      </c>
      <c r="T761" s="24">
        <f>'EPA Data'!L762/SUM('EPA Data'!L:L)</f>
        <v>1.9278544249661872E-5</v>
      </c>
      <c r="U761" s="24">
        <f>'EPA Data'!M762/SUM('EPA Data'!M:M)</f>
        <v>1.5852498385921491E-5</v>
      </c>
      <c r="V761" s="24">
        <f>'EPA Data'!N762/SUM('EPA Data'!N:N)</f>
        <v>1.1900139782282799E-5</v>
      </c>
      <c r="W761" s="24">
        <f>'EPA Data'!O762/SUM('EPA Data'!O:O)</f>
        <v>1.107783268015025E-5</v>
      </c>
      <c r="X761" s="24">
        <f>'EPA Data'!P762/SUM('EPA Data'!P:P)</f>
        <v>6.4083535973087706E-5</v>
      </c>
    </row>
    <row r="762" spans="1:24" x14ac:dyDescent="0.25">
      <c r="A762" s="16" t="s">
        <v>1342</v>
      </c>
      <c r="B762" s="16" t="s">
        <v>1333</v>
      </c>
      <c r="C762" s="21" t="s">
        <v>194</v>
      </c>
      <c r="D762" s="17">
        <f>SUMIFS('Census Data'!G:G,'Census Data'!$A:$A,$A762)/SUMIFS('Census Data'!$F:$F,'Census Data'!$A:$A,$A762)</f>
        <v>0.49959056346266328</v>
      </c>
      <c r="E762" s="19">
        <f>SUMIFS('Census Data'!H:H,'Census Data'!$A:$A,$A762)/SUMIFS('Census Data'!$F:$F,'Census Data'!$A:$A,$A762)</f>
        <v>0.50040943653733672</v>
      </c>
      <c r="F762" s="17">
        <f>SUM(SUMIFS('Census Data'!I:I,'Census Data'!$A:$A,$A762),SUMIFS('Census Data'!J:J,'Census Data'!$A:$A,$A762))/SUMIFS('Census Data'!$F:$F,'Census Data'!$A:$A,$A762)</f>
        <v>0.97430298303762919</v>
      </c>
      <c r="G762" s="17">
        <f>SUM(SUMIFS('Census Data'!K:K,'Census Data'!$A:$A,$A762),SUMIFS('Census Data'!L:L,'Census Data'!$A:$A,$A762))/SUMIFS('Census Data'!$F:$F,'Census Data'!$A:$A,$A762)</f>
        <v>7.2528758042503414E-3</v>
      </c>
      <c r="H762" s="17">
        <f>SUM(SUMIFS('Census Data'!O:O,'Census Data'!$A:$A,$A762),SUMIFS('Census Data'!P:P,'Census Data'!$A:$A,$A762))/SUMIFS('Census Data'!$F:$F,'Census Data'!$A:$A,$A762)</f>
        <v>4.2503411971144475E-3</v>
      </c>
      <c r="I762" s="19">
        <f t="shared" si="22"/>
        <v>1.4193799961006004E-2</v>
      </c>
      <c r="J762" s="17">
        <f>SUM(SUMIFS('Census Data'!W:W,'Census Data'!$A:$A,$A762),SUMIFS('Census Data'!X:X,'Census Data'!$A:$A,$A762))/SUMIFS('Census Data'!$F:$F,'Census Data'!$A:$A,$A762)</f>
        <v>1.5792552154416065E-2</v>
      </c>
      <c r="K762" s="19">
        <f t="shared" si="23"/>
        <v>0.98420744784558389</v>
      </c>
      <c r="L762" s="24">
        <f>'EPA Data'!D763/SUM('EPA Data'!D:D)</f>
        <v>4.7952075397172735E-5</v>
      </c>
      <c r="M762" s="24">
        <f>'EPA Data'!E763/SUM('EPA Data'!E:E)</f>
        <v>1.2202195358177043E-4</v>
      </c>
      <c r="N762" s="24">
        <f>'EPA Data'!F763/SUM('EPA Data'!F:F)</f>
        <v>1.3275258300490337E-4</v>
      </c>
      <c r="O762" s="24">
        <f>'EPA Data'!G763/SUM('EPA Data'!G:G)</f>
        <v>4.5720779780169942E-5</v>
      </c>
      <c r="P762" s="24">
        <f>'EPA Data'!H763/SUM('EPA Data'!H:H)</f>
        <v>6.9955594863074696E-5</v>
      </c>
      <c r="Q762" s="24">
        <f>'EPA Data'!I763/SUM('EPA Data'!I:I)</f>
        <v>2.6621151938832516E-5</v>
      </c>
      <c r="R762" s="24">
        <f>'EPA Data'!J763/SUM('EPA Data'!J:J)</f>
        <v>3.3753056904848821E-5</v>
      </c>
      <c r="S762" s="24">
        <f>'EPA Data'!K763/SUM('EPA Data'!K:K)</f>
        <v>1.0066362467610196E-4</v>
      </c>
      <c r="T762" s="24">
        <f>'EPA Data'!L763/SUM('EPA Data'!L:L)</f>
        <v>7.1833149083204157E-5</v>
      </c>
      <c r="U762" s="24">
        <f>'EPA Data'!M763/SUM('EPA Data'!M:M)</f>
        <v>8.4379116342455648E-5</v>
      </c>
      <c r="V762" s="24">
        <f>'EPA Data'!N763/SUM('EPA Data'!N:N)</f>
        <v>5.7499069903546479E-5</v>
      </c>
      <c r="W762" s="24">
        <f>'EPA Data'!O763/SUM('EPA Data'!O:O)</f>
        <v>8.5453086248025306E-5</v>
      </c>
      <c r="X762" s="24">
        <f>'EPA Data'!P763/SUM('EPA Data'!P:P)</f>
        <v>2.0608941317294349E-4</v>
      </c>
    </row>
    <row r="763" spans="1:24" x14ac:dyDescent="0.25">
      <c r="A763" s="16" t="s">
        <v>1343</v>
      </c>
      <c r="B763" s="16" t="s">
        <v>1333</v>
      </c>
      <c r="C763" s="21" t="s">
        <v>1344</v>
      </c>
      <c r="D763" s="17">
        <f>SUMIFS('Census Data'!G:G,'Census Data'!$A:$A,$A763)/SUMIFS('Census Data'!$F:$F,'Census Data'!$A:$A,$A763)</f>
        <v>0.49245587831865151</v>
      </c>
      <c r="E763" s="19">
        <f>SUMIFS('Census Data'!H:H,'Census Data'!$A:$A,$A763)/SUMIFS('Census Data'!$F:$F,'Census Data'!$A:$A,$A763)</f>
        <v>0.50754412168134855</v>
      </c>
      <c r="F763" s="17">
        <f>SUM(SUMIFS('Census Data'!I:I,'Census Data'!$A:$A,$A763),SUMIFS('Census Data'!J:J,'Census Data'!$A:$A,$A763))/SUMIFS('Census Data'!$F:$F,'Census Data'!$A:$A,$A763)</f>
        <v>0.84472063888804216</v>
      </c>
      <c r="G763" s="17">
        <f>SUM(SUMIFS('Census Data'!K:K,'Census Data'!$A:$A,$A763),SUMIFS('Census Data'!L:L,'Census Data'!$A:$A,$A763))/SUMIFS('Census Data'!$F:$F,'Census Data'!$A:$A,$A763)</f>
        <v>9.6999116042308042E-2</v>
      </c>
      <c r="H763" s="17">
        <f>SUM(SUMIFS('Census Data'!O:O,'Census Data'!$A:$A,$A763),SUMIFS('Census Data'!P:P,'Census Data'!$A:$A,$A763))/SUMIFS('Census Data'!$F:$F,'Census Data'!$A:$A,$A763)</f>
        <v>2.5246136495260158E-2</v>
      </c>
      <c r="I763" s="19">
        <f t="shared" si="22"/>
        <v>3.3034108574389598E-2</v>
      </c>
      <c r="J763" s="17">
        <f>SUM(SUMIFS('Census Data'!W:W,'Census Data'!$A:$A,$A763),SUMIFS('Census Data'!X:X,'Census Data'!$A:$A,$A763))/SUMIFS('Census Data'!$F:$F,'Census Data'!$A:$A,$A763)</f>
        <v>4.5889596732404669E-2</v>
      </c>
      <c r="K763" s="19">
        <f t="shared" si="23"/>
        <v>0.95411040326759533</v>
      </c>
      <c r="L763" s="24">
        <f>'EPA Data'!D764/SUM('EPA Data'!D:D)</f>
        <v>2.1718424306918716E-4</v>
      </c>
      <c r="M763" s="24">
        <f>'EPA Data'!E764/SUM('EPA Data'!E:E)</f>
        <v>5.5285149740910981E-4</v>
      </c>
      <c r="N763" s="24">
        <f>'EPA Data'!F764/SUM('EPA Data'!F:F)</f>
        <v>5.8444477275123045E-4</v>
      </c>
      <c r="O763" s="24">
        <f>'EPA Data'!G764/SUM('EPA Data'!G:G)</f>
        <v>2.4921281420935132E-4</v>
      </c>
      <c r="P763" s="24">
        <f>'EPA Data'!H764/SUM('EPA Data'!H:H)</f>
        <v>3.4025183817042729E-4</v>
      </c>
      <c r="Q763" s="24">
        <f>'EPA Data'!I764/SUM('EPA Data'!I:I)</f>
        <v>1.2304334757195901E-4</v>
      </c>
      <c r="R763" s="24">
        <f>'EPA Data'!J764/SUM('EPA Data'!J:J)</f>
        <v>1.9471457156629683E-4</v>
      </c>
      <c r="S763" s="24">
        <f>'EPA Data'!K764/SUM('EPA Data'!K:K)</f>
        <v>4.9421166568849341E-4</v>
      </c>
      <c r="T763" s="24">
        <f>'EPA Data'!L764/SUM('EPA Data'!L:L)</f>
        <v>3.4500285307746751E-4</v>
      </c>
      <c r="U763" s="24">
        <f>'EPA Data'!M764/SUM('EPA Data'!M:M)</f>
        <v>4.5586390344782798E-4</v>
      </c>
      <c r="V763" s="24">
        <f>'EPA Data'!N764/SUM('EPA Data'!N:N)</f>
        <v>3.2561127590661988E-4</v>
      </c>
      <c r="W763" s="24">
        <f>'EPA Data'!O764/SUM('EPA Data'!O:O)</f>
        <v>8.4577650510893039E-4</v>
      </c>
      <c r="X763" s="24">
        <f>'EPA Data'!P764/SUM('EPA Data'!P:P)</f>
        <v>9.9688366477294877E-4</v>
      </c>
    </row>
    <row r="764" spans="1:24" x14ac:dyDescent="0.25">
      <c r="A764" s="16" t="s">
        <v>1345</v>
      </c>
      <c r="B764" s="16" t="s">
        <v>1333</v>
      </c>
      <c r="C764" s="21" t="s">
        <v>196</v>
      </c>
      <c r="D764" s="17">
        <f>SUMIFS('Census Data'!G:G,'Census Data'!$A:$A,$A764)/SUMIFS('Census Data'!$F:$F,'Census Data'!$A:$A,$A764)</f>
        <v>0.50655637722040103</v>
      </c>
      <c r="E764" s="19">
        <f>SUMIFS('Census Data'!H:H,'Census Data'!$A:$A,$A764)/SUMIFS('Census Data'!$F:$F,'Census Data'!$A:$A,$A764)</f>
        <v>0.49344362277959897</v>
      </c>
      <c r="F764" s="17">
        <f>SUM(SUMIFS('Census Data'!I:I,'Census Data'!$A:$A,$A764),SUMIFS('Census Data'!J:J,'Census Data'!$A:$A,$A764))/SUMIFS('Census Data'!$F:$F,'Census Data'!$A:$A,$A764)</f>
        <v>0.96603644125943433</v>
      </c>
      <c r="G764" s="17">
        <f>SUM(SUMIFS('Census Data'!K:K,'Census Data'!$A:$A,$A764),SUMIFS('Census Data'!L:L,'Census Data'!$A:$A,$A764))/SUMIFS('Census Data'!$F:$F,'Census Data'!$A:$A,$A764)</f>
        <v>1.1854844857818099E-2</v>
      </c>
      <c r="H764" s="17">
        <f>SUM(SUMIFS('Census Data'!O:O,'Census Data'!$A:$A,$A764),SUMIFS('Census Data'!P:P,'Census Data'!$A:$A,$A764))/SUMIFS('Census Data'!$F:$F,'Census Data'!$A:$A,$A764)</f>
        <v>4.9172829153007547E-3</v>
      </c>
      <c r="I764" s="19">
        <f t="shared" si="22"/>
        <v>1.7191430967446797E-2</v>
      </c>
      <c r="J764" s="17">
        <f>SUM(SUMIFS('Census Data'!W:W,'Census Data'!$A:$A,$A764),SUMIFS('Census Data'!X:X,'Census Data'!$A:$A,$A764))/SUMIFS('Census Data'!$F:$F,'Census Data'!$A:$A,$A764)</f>
        <v>2.6682930548143632E-2</v>
      </c>
      <c r="K764" s="19">
        <f t="shared" si="23"/>
        <v>0.97331706945185636</v>
      </c>
      <c r="L764" s="24">
        <f>'EPA Data'!D765/SUM('EPA Data'!D:D)</f>
        <v>5.126426152079775E-5</v>
      </c>
      <c r="M764" s="24">
        <f>'EPA Data'!E765/SUM('EPA Data'!E:E)</f>
        <v>1.3423405492409414E-4</v>
      </c>
      <c r="N764" s="24">
        <f>'EPA Data'!F765/SUM('EPA Data'!F:F)</f>
        <v>1.2620265667214939E-4</v>
      </c>
      <c r="O764" s="24">
        <f>'EPA Data'!G765/SUM('EPA Data'!G:G)</f>
        <v>5.0279113099111122E-5</v>
      </c>
      <c r="P764" s="24">
        <f>'EPA Data'!H765/SUM('EPA Data'!H:H)</f>
        <v>7.910079698637403E-5</v>
      </c>
      <c r="Q764" s="24">
        <f>'EPA Data'!I765/SUM('EPA Data'!I:I)</f>
        <v>2.7594271495716602E-5</v>
      </c>
      <c r="R764" s="24">
        <f>'EPA Data'!J765/SUM('EPA Data'!J:J)</f>
        <v>3.6725682387408974E-5</v>
      </c>
      <c r="S764" s="24">
        <f>'EPA Data'!K765/SUM('EPA Data'!K:K)</f>
        <v>1.3829609461628908E-4</v>
      </c>
      <c r="T764" s="24">
        <f>'EPA Data'!L765/SUM('EPA Data'!L:L)</f>
        <v>8.0632933938478714E-5</v>
      </c>
      <c r="U764" s="24">
        <f>'EPA Data'!M765/SUM('EPA Data'!M:M)</f>
        <v>8.5570893605352308E-5</v>
      </c>
      <c r="V764" s="24">
        <f>'EPA Data'!N765/SUM('EPA Data'!N:N)</f>
        <v>5.720121888750618E-5</v>
      </c>
      <c r="W764" s="24">
        <f>'EPA Data'!O765/SUM('EPA Data'!O:O)</f>
        <v>5.3580607224471028E-5</v>
      </c>
      <c r="X764" s="24">
        <f>'EPA Data'!P765/SUM('EPA Data'!P:P)</f>
        <v>2.5053132629616849E-4</v>
      </c>
    </row>
    <row r="765" spans="1:24" x14ac:dyDescent="0.25">
      <c r="A765" s="16" t="s">
        <v>1346</v>
      </c>
      <c r="B765" s="16" t="s">
        <v>1333</v>
      </c>
      <c r="C765" s="21" t="s">
        <v>1347</v>
      </c>
      <c r="D765" s="17">
        <f>SUMIFS('Census Data'!G:G,'Census Data'!$A:$A,$A765)/SUMIFS('Census Data'!$F:$F,'Census Data'!$A:$A,$A765)</f>
        <v>0.49477296305163193</v>
      </c>
      <c r="E765" s="19">
        <f>SUMIFS('Census Data'!H:H,'Census Data'!$A:$A,$A765)/SUMIFS('Census Data'!$F:$F,'Census Data'!$A:$A,$A765)</f>
        <v>0.50522703694836801</v>
      </c>
      <c r="F765" s="17">
        <f>SUM(SUMIFS('Census Data'!I:I,'Census Data'!$A:$A,$A765),SUMIFS('Census Data'!J:J,'Census Data'!$A:$A,$A765))/SUMIFS('Census Data'!$F:$F,'Census Data'!$A:$A,$A765)</f>
        <v>0.96277232463490547</v>
      </c>
      <c r="G765" s="17">
        <f>SUM(SUMIFS('Census Data'!K:K,'Census Data'!$A:$A,$A765),SUMIFS('Census Data'!L:L,'Census Data'!$A:$A,$A765))/SUMIFS('Census Data'!$F:$F,'Census Data'!$A:$A,$A765)</f>
        <v>1.2050115713031681E-2</v>
      </c>
      <c r="H765" s="17">
        <f>SUM(SUMIFS('Census Data'!O:O,'Census Data'!$A:$A,$A765),SUMIFS('Census Data'!P:P,'Census Data'!$A:$A,$A765))/SUMIFS('Census Data'!$F:$F,'Census Data'!$A:$A,$A765)</f>
        <v>1.1531402122735616E-2</v>
      </c>
      <c r="I765" s="19">
        <f t="shared" si="22"/>
        <v>1.3646157529327185E-2</v>
      </c>
      <c r="J765" s="17">
        <f>SUM(SUMIFS('Census Data'!W:W,'Census Data'!$A:$A,$A765),SUMIFS('Census Data'!X:X,'Census Data'!$A:$A,$A765))/SUMIFS('Census Data'!$F:$F,'Census Data'!$A:$A,$A765)</f>
        <v>1.6159923389992819E-2</v>
      </c>
      <c r="K765" s="19">
        <f t="shared" si="23"/>
        <v>0.98384007661000716</v>
      </c>
      <c r="L765" s="24">
        <f>'EPA Data'!D766/SUM('EPA Data'!D:D)</f>
        <v>3.8704403646282246E-5</v>
      </c>
      <c r="M765" s="24">
        <f>'EPA Data'!E766/SUM('EPA Data'!E:E)</f>
        <v>9.988825140791848E-5</v>
      </c>
      <c r="N765" s="24">
        <f>'EPA Data'!F766/SUM('EPA Data'!F:F)</f>
        <v>1.0378842818411593E-4</v>
      </c>
      <c r="O765" s="24">
        <f>'EPA Data'!G766/SUM('EPA Data'!G:G)</f>
        <v>4.0802993186648904E-5</v>
      </c>
      <c r="P765" s="24">
        <f>'EPA Data'!H766/SUM('EPA Data'!H:H)</f>
        <v>5.8464525441319355E-5</v>
      </c>
      <c r="Q765" s="24">
        <f>'EPA Data'!I766/SUM('EPA Data'!I:I)</f>
        <v>2.1426779103688934E-5</v>
      </c>
      <c r="R765" s="24">
        <f>'EPA Data'!J766/SUM('EPA Data'!J:J)</f>
        <v>3.0006388243451901E-5</v>
      </c>
      <c r="S765" s="24">
        <f>'EPA Data'!K766/SUM('EPA Data'!K:K)</f>
        <v>8.6240702233461567E-5</v>
      </c>
      <c r="T765" s="24">
        <f>'EPA Data'!L766/SUM('EPA Data'!L:L)</f>
        <v>6.0039193151558786E-5</v>
      </c>
      <c r="U765" s="24">
        <f>'EPA Data'!M766/SUM('EPA Data'!M:M)</f>
        <v>8.5145435205880664E-5</v>
      </c>
      <c r="V765" s="24">
        <f>'EPA Data'!N766/SUM('EPA Data'!N:N)</f>
        <v>5.1654638332894196E-5</v>
      </c>
      <c r="W765" s="24">
        <f>'EPA Data'!O766/SUM('EPA Data'!O:O)</f>
        <v>6.8910066160608719E-5</v>
      </c>
      <c r="X765" s="24">
        <f>'EPA Data'!P766/SUM('EPA Data'!P:P)</f>
        <v>1.8679531410943547E-4</v>
      </c>
    </row>
    <row r="766" spans="1:24" x14ac:dyDescent="0.25">
      <c r="A766" s="16" t="s">
        <v>1348</v>
      </c>
      <c r="B766" s="16" t="s">
        <v>1333</v>
      </c>
      <c r="C766" s="21" t="s">
        <v>1349</v>
      </c>
      <c r="D766" s="17">
        <f>SUMIFS('Census Data'!G:G,'Census Data'!$A:$A,$A766)/SUMIFS('Census Data'!$F:$F,'Census Data'!$A:$A,$A766)</f>
        <v>0.49619834710743804</v>
      </c>
      <c r="E766" s="19">
        <f>SUMIFS('Census Data'!H:H,'Census Data'!$A:$A,$A766)/SUMIFS('Census Data'!$F:$F,'Census Data'!$A:$A,$A766)</f>
        <v>0.50380165289256196</v>
      </c>
      <c r="F766" s="17">
        <f>SUM(SUMIFS('Census Data'!I:I,'Census Data'!$A:$A,$A766),SUMIFS('Census Data'!J:J,'Census Data'!$A:$A,$A766))/SUMIFS('Census Data'!$F:$F,'Census Data'!$A:$A,$A766)</f>
        <v>0.97355371900826448</v>
      </c>
      <c r="G766" s="17">
        <f>SUM(SUMIFS('Census Data'!K:K,'Census Data'!$A:$A,$A766),SUMIFS('Census Data'!L:L,'Census Data'!$A:$A,$A766))/SUMIFS('Census Data'!$F:$F,'Census Data'!$A:$A,$A766)</f>
        <v>5.7615112160566704E-3</v>
      </c>
      <c r="H766" s="17">
        <f>SUM(SUMIFS('Census Data'!O:O,'Census Data'!$A:$A,$A766),SUMIFS('Census Data'!P:P,'Census Data'!$A:$A,$A766))/SUMIFS('Census Data'!$F:$F,'Census Data'!$A:$A,$A766)</f>
        <v>6.1865407319952777E-3</v>
      </c>
      <c r="I766" s="19">
        <f t="shared" si="22"/>
        <v>1.4498229043683475E-2</v>
      </c>
      <c r="J766" s="17">
        <f>SUM(SUMIFS('Census Data'!W:W,'Census Data'!$A:$A,$A766),SUMIFS('Census Data'!X:X,'Census Data'!$A:$A,$A766))/SUMIFS('Census Data'!$F:$F,'Census Data'!$A:$A,$A766)</f>
        <v>1.7473435655253836E-2</v>
      </c>
      <c r="K766" s="19">
        <f t="shared" si="23"/>
        <v>0.98252656434474617</v>
      </c>
      <c r="L766" s="24">
        <f>'EPA Data'!D767/SUM('EPA Data'!D:D)</f>
        <v>4.1197641796923751E-5</v>
      </c>
      <c r="M766" s="24">
        <f>'EPA Data'!E767/SUM('EPA Data'!E:E)</f>
        <v>1.1027625642190952E-4</v>
      </c>
      <c r="N766" s="24">
        <f>'EPA Data'!F767/SUM('EPA Data'!F:F)</f>
        <v>1.2085914707626225E-4</v>
      </c>
      <c r="O766" s="24">
        <f>'EPA Data'!G767/SUM('EPA Data'!G:G)</f>
        <v>4.3216001778424577E-5</v>
      </c>
      <c r="P766" s="24">
        <f>'EPA Data'!H767/SUM('EPA Data'!H:H)</f>
        <v>6.2323166626333519E-5</v>
      </c>
      <c r="Q766" s="24">
        <f>'EPA Data'!I767/SUM('EPA Data'!I:I)</f>
        <v>2.4584034962329795E-5</v>
      </c>
      <c r="R766" s="24">
        <f>'EPA Data'!J767/SUM('EPA Data'!J:J)</f>
        <v>3.257450532190785E-5</v>
      </c>
      <c r="S766" s="24">
        <f>'EPA Data'!K767/SUM('EPA Data'!K:K)</f>
        <v>9.0505985077261612E-5</v>
      </c>
      <c r="T766" s="24">
        <f>'EPA Data'!L767/SUM('EPA Data'!L:L)</f>
        <v>6.5144571848822511E-5</v>
      </c>
      <c r="U766" s="24">
        <f>'EPA Data'!M767/SUM('EPA Data'!M:M)</f>
        <v>8.0680347614416398E-5</v>
      </c>
      <c r="V766" s="24">
        <f>'EPA Data'!N767/SUM('EPA Data'!N:N)</f>
        <v>5.2778619755673283E-5</v>
      </c>
      <c r="W766" s="24">
        <f>'EPA Data'!O767/SUM('EPA Data'!O:O)</f>
        <v>6.3494372255562041E-5</v>
      </c>
      <c r="X766" s="24">
        <f>'EPA Data'!P767/SUM('EPA Data'!P:P)</f>
        <v>1.8716363247506064E-4</v>
      </c>
    </row>
    <row r="767" spans="1:24" x14ac:dyDescent="0.25">
      <c r="A767" s="16" t="s">
        <v>1350</v>
      </c>
      <c r="B767" s="16" t="s">
        <v>1333</v>
      </c>
      <c r="C767" s="21" t="s">
        <v>1351</v>
      </c>
      <c r="D767" s="17">
        <f>SUMIFS('Census Data'!G:G,'Census Data'!$A:$A,$A767)/SUMIFS('Census Data'!$F:$F,'Census Data'!$A:$A,$A767)</f>
        <v>0.50438328236493379</v>
      </c>
      <c r="E767" s="19">
        <f>SUMIFS('Census Data'!H:H,'Census Data'!$A:$A,$A767)/SUMIFS('Census Data'!$F:$F,'Census Data'!$A:$A,$A767)</f>
        <v>0.49561671763506626</v>
      </c>
      <c r="F767" s="17">
        <f>SUM(SUMIFS('Census Data'!I:I,'Census Data'!$A:$A,$A767),SUMIFS('Census Data'!J:J,'Census Data'!$A:$A,$A767))/SUMIFS('Census Data'!$F:$F,'Census Data'!$A:$A,$A767)</f>
        <v>0.82675840978593274</v>
      </c>
      <c r="G767" s="17">
        <f>SUM(SUMIFS('Census Data'!K:K,'Census Data'!$A:$A,$A767),SUMIFS('Census Data'!L:L,'Census Data'!$A:$A,$A767))/SUMIFS('Census Data'!$F:$F,'Census Data'!$A:$A,$A767)</f>
        <v>3.4148827726809376E-2</v>
      </c>
      <c r="H767" s="17">
        <f>SUM(SUMIFS('Census Data'!O:O,'Census Data'!$A:$A,$A767),SUMIFS('Census Data'!P:P,'Census Data'!$A:$A,$A767))/SUMIFS('Census Data'!$F:$F,'Census Data'!$A:$A,$A767)</f>
        <v>0.10025484199796127</v>
      </c>
      <c r="I767" s="19">
        <f t="shared" si="22"/>
        <v>3.8837920489296573E-2</v>
      </c>
      <c r="J767" s="17">
        <f>SUM(SUMIFS('Census Data'!W:W,'Census Data'!$A:$A,$A767),SUMIFS('Census Data'!X:X,'Census Data'!$A:$A,$A767))/SUMIFS('Census Data'!$F:$F,'Census Data'!$A:$A,$A767)</f>
        <v>0.26427115188583078</v>
      </c>
      <c r="K767" s="19">
        <f t="shared" si="23"/>
        <v>0.73572884811416928</v>
      </c>
      <c r="L767" s="24">
        <f>'EPA Data'!D768/SUM('EPA Data'!D:D)</f>
        <v>2.9240845089769046E-5</v>
      </c>
      <c r="M767" s="24">
        <f>'EPA Data'!E768/SUM('EPA Data'!E:E)</f>
        <v>8.7184167591236947E-5</v>
      </c>
      <c r="N767" s="24">
        <f>'EPA Data'!F768/SUM('EPA Data'!F:F)</f>
        <v>7.7908238506586646E-5</v>
      </c>
      <c r="O767" s="24">
        <f>'EPA Data'!G768/SUM('EPA Data'!G:G)</f>
        <v>2.6366795214163247E-5</v>
      </c>
      <c r="P767" s="24">
        <f>'EPA Data'!H768/SUM('EPA Data'!H:H)</f>
        <v>4.4612343542088365E-5</v>
      </c>
      <c r="Q767" s="24">
        <f>'EPA Data'!I768/SUM('EPA Data'!I:I)</f>
        <v>1.5408380790231333E-5</v>
      </c>
      <c r="R767" s="24">
        <f>'EPA Data'!J768/SUM('EPA Data'!J:J)</f>
        <v>1.9180426753672527E-5</v>
      </c>
      <c r="S767" s="24">
        <f>'EPA Data'!K768/SUM('EPA Data'!K:K)</f>
        <v>7.6260236963133691E-5</v>
      </c>
      <c r="T767" s="24">
        <f>'EPA Data'!L768/SUM('EPA Data'!L:L)</f>
        <v>4.7038532073963352E-5</v>
      </c>
      <c r="U767" s="24">
        <f>'EPA Data'!M768/SUM('EPA Data'!M:M)</f>
        <v>5.7535800011521016E-5</v>
      </c>
      <c r="V767" s="24">
        <f>'EPA Data'!N768/SUM('EPA Data'!N:N)</f>
        <v>2.9674215567040639E-5</v>
      </c>
      <c r="W767" s="24">
        <f>'EPA Data'!O768/SUM('EPA Data'!O:O)</f>
        <v>3.0503840556171303E-5</v>
      </c>
      <c r="X767" s="24">
        <f>'EPA Data'!P768/SUM('EPA Data'!P:P)</f>
        <v>1.683426943016274E-4</v>
      </c>
    </row>
    <row r="768" spans="1:24" x14ac:dyDescent="0.25">
      <c r="A768" s="16" t="s">
        <v>1352</v>
      </c>
      <c r="B768" s="16" t="s">
        <v>1333</v>
      </c>
      <c r="C768" s="21" t="s">
        <v>35</v>
      </c>
      <c r="D768" s="17">
        <f>SUMIFS('Census Data'!G:G,'Census Data'!$A:$A,$A768)/SUMIFS('Census Data'!$F:$F,'Census Data'!$A:$A,$A768)</f>
        <v>0.49726435348708359</v>
      </c>
      <c r="E768" s="19">
        <f>SUMIFS('Census Data'!H:H,'Census Data'!$A:$A,$A768)/SUMIFS('Census Data'!$F:$F,'Census Data'!$A:$A,$A768)</f>
        <v>0.50273564651291636</v>
      </c>
      <c r="F768" s="17">
        <f>SUM(SUMIFS('Census Data'!I:I,'Census Data'!$A:$A,$A768),SUMIFS('Census Data'!J:J,'Census Data'!$A:$A,$A768))/SUMIFS('Census Data'!$F:$F,'Census Data'!$A:$A,$A768)</f>
        <v>0.97645266292679544</v>
      </c>
      <c r="G768" s="17">
        <f>SUM(SUMIFS('Census Data'!K:K,'Census Data'!$A:$A,$A768),SUMIFS('Census Data'!L:L,'Census Data'!$A:$A,$A768))/SUMIFS('Census Data'!$F:$F,'Census Data'!$A:$A,$A768)</f>
        <v>3.3935868134912389E-3</v>
      </c>
      <c r="H768" s="17">
        <f>SUM(SUMIFS('Census Data'!O:O,'Census Data'!$A:$A,$A768),SUMIFS('Census Data'!P:P,'Census Data'!$A:$A,$A768))/SUMIFS('Census Data'!$F:$F,'Census Data'!$A:$A,$A768)</f>
        <v>9.0033935868134921E-3</v>
      </c>
      <c r="I768" s="19">
        <f t="shared" si="22"/>
        <v>1.1150356672899875E-2</v>
      </c>
      <c r="J768" s="17">
        <f>SUM(SUMIFS('Census Data'!W:W,'Census Data'!$A:$A,$A768),SUMIFS('Census Data'!X:X,'Census Data'!$A:$A,$A768))/SUMIFS('Census Data'!$F:$F,'Census Data'!$A:$A,$A768)</f>
        <v>1.4266915991412148E-2</v>
      </c>
      <c r="K768" s="19">
        <f t="shared" si="23"/>
        <v>0.98573308400858783</v>
      </c>
      <c r="L768" s="24">
        <f>'EPA Data'!D769/SUM('EPA Data'!D:D)</f>
        <v>4.3193254279759247E-5</v>
      </c>
      <c r="M768" s="24">
        <f>'EPA Data'!E769/SUM('EPA Data'!E:E)</f>
        <v>8.7844830235768109E-5</v>
      </c>
      <c r="N768" s="24">
        <f>'EPA Data'!F769/SUM('EPA Data'!F:F)</f>
        <v>8.8238450377400133E-5</v>
      </c>
      <c r="O768" s="24">
        <f>'EPA Data'!G769/SUM('EPA Data'!G:G)</f>
        <v>3.3357174338618533E-5</v>
      </c>
      <c r="P768" s="24">
        <f>'EPA Data'!H769/SUM('EPA Data'!H:H)</f>
        <v>5.20739676456152E-5</v>
      </c>
      <c r="Q768" s="24">
        <f>'EPA Data'!I769/SUM('EPA Data'!I:I)</f>
        <v>1.857681988360206E-5</v>
      </c>
      <c r="R768" s="24">
        <f>'EPA Data'!J769/SUM('EPA Data'!J:J)</f>
        <v>2.5743324277468878E-5</v>
      </c>
      <c r="S768" s="24">
        <f>'EPA Data'!K769/SUM('EPA Data'!K:K)</f>
        <v>7.9462101157961015E-5</v>
      </c>
      <c r="T768" s="24">
        <f>'EPA Data'!L769/SUM('EPA Data'!L:L)</f>
        <v>5.6192381743300755E-5</v>
      </c>
      <c r="U768" s="24">
        <f>'EPA Data'!M769/SUM('EPA Data'!M:M)</f>
        <v>6.8064819707240145E-5</v>
      </c>
      <c r="V768" s="24">
        <f>'EPA Data'!N769/SUM('EPA Data'!N:N)</f>
        <v>4.145744792238229E-5</v>
      </c>
      <c r="W768" s="24">
        <f>'EPA Data'!O769/SUM('EPA Data'!O:O)</f>
        <v>5.12303844293144E-5</v>
      </c>
      <c r="X768" s="24">
        <f>'EPA Data'!P769/SUM('EPA Data'!P:P)</f>
        <v>1.6762375745459771E-4</v>
      </c>
    </row>
    <row r="769" spans="1:24" x14ac:dyDescent="0.25">
      <c r="A769" s="16" t="s">
        <v>1353</v>
      </c>
      <c r="B769" s="16" t="s">
        <v>1333</v>
      </c>
      <c r="C769" s="21" t="s">
        <v>37</v>
      </c>
      <c r="D769" s="17">
        <f>SUMIFS('Census Data'!G:G,'Census Data'!$A:$A,$A769)/SUMIFS('Census Data'!$F:$F,'Census Data'!$A:$A,$A769)</f>
        <v>0.51861812163839471</v>
      </c>
      <c r="E769" s="19">
        <f>SUMIFS('Census Data'!H:H,'Census Data'!$A:$A,$A769)/SUMIFS('Census Data'!$F:$F,'Census Data'!$A:$A,$A769)</f>
        <v>0.48138187836160529</v>
      </c>
      <c r="F769" s="17">
        <f>SUM(SUMIFS('Census Data'!I:I,'Census Data'!$A:$A,$A769),SUMIFS('Census Data'!J:J,'Census Data'!$A:$A,$A769))/SUMIFS('Census Data'!$F:$F,'Census Data'!$A:$A,$A769)</f>
        <v>0.95676458419528343</v>
      </c>
      <c r="G769" s="17">
        <f>SUM(SUMIFS('Census Data'!K:K,'Census Data'!$A:$A,$A769),SUMIFS('Census Data'!L:L,'Census Data'!$A:$A,$A769))/SUMIFS('Census Data'!$F:$F,'Census Data'!$A:$A,$A769)</f>
        <v>2.3789822093504345E-2</v>
      </c>
      <c r="H769" s="17">
        <f>SUM(SUMIFS('Census Data'!O:O,'Census Data'!$A:$A,$A769),SUMIFS('Census Data'!P:P,'Census Data'!$A:$A,$A769))/SUMIFS('Census Data'!$F:$F,'Census Data'!$A:$A,$A769)</f>
        <v>3.3098882912701694E-3</v>
      </c>
      <c r="I769" s="19">
        <f t="shared" si="22"/>
        <v>1.6135705419942026E-2</v>
      </c>
      <c r="J769" s="17">
        <f>SUM(SUMIFS('Census Data'!W:W,'Census Data'!$A:$A,$A769),SUMIFS('Census Data'!X:X,'Census Data'!$A:$A,$A769))/SUMIFS('Census Data'!$F:$F,'Census Data'!$A:$A,$A769)</f>
        <v>2.0893669838642947E-2</v>
      </c>
      <c r="K769" s="19">
        <f t="shared" si="23"/>
        <v>0.97910633016135706</v>
      </c>
      <c r="L769" s="24">
        <f>'EPA Data'!D770/SUM('EPA Data'!D:D)</f>
        <v>1.9915852311522291E-5</v>
      </c>
      <c r="M769" s="24">
        <f>'EPA Data'!E770/SUM('EPA Data'!E:E)</f>
        <v>5.9134172980577623E-5</v>
      </c>
      <c r="N769" s="24">
        <f>'EPA Data'!F770/SUM('EPA Data'!F:F)</f>
        <v>5.5640846831185337E-5</v>
      </c>
      <c r="O769" s="24">
        <f>'EPA Data'!G770/SUM('EPA Data'!G:G)</f>
        <v>1.840787757952737E-5</v>
      </c>
      <c r="P769" s="24">
        <f>'EPA Data'!H770/SUM('EPA Data'!H:H)</f>
        <v>3.1913996138700123E-5</v>
      </c>
      <c r="Q769" s="24">
        <f>'EPA Data'!I770/SUM('EPA Data'!I:I)</f>
        <v>1.1359033398465933E-5</v>
      </c>
      <c r="R769" s="24">
        <f>'EPA Data'!J770/SUM('EPA Data'!J:J)</f>
        <v>1.3174202894705976E-5</v>
      </c>
      <c r="S769" s="24">
        <f>'EPA Data'!K770/SUM('EPA Data'!K:K)</f>
        <v>5.5378787363425175E-5</v>
      </c>
      <c r="T769" s="24">
        <f>'EPA Data'!L770/SUM('EPA Data'!L:L)</f>
        <v>3.5081227956348078E-5</v>
      </c>
      <c r="U769" s="24">
        <f>'EPA Data'!M770/SUM('EPA Data'!M:M)</f>
        <v>3.5185312524002326E-5</v>
      </c>
      <c r="V769" s="24">
        <f>'EPA Data'!N770/SUM('EPA Data'!N:N)</f>
        <v>2.1786403148060631E-5</v>
      </c>
      <c r="W769" s="24">
        <f>'EPA Data'!O770/SUM('EPA Data'!O:O)</f>
        <v>2.2778616447407112E-5</v>
      </c>
      <c r="X769" s="24">
        <f>'EPA Data'!P770/SUM('EPA Data'!P:P)</f>
        <v>1.1735959027881259E-4</v>
      </c>
    </row>
    <row r="770" spans="1:24" x14ac:dyDescent="0.25">
      <c r="A770" s="16" t="s">
        <v>1354</v>
      </c>
      <c r="B770" s="16" t="s">
        <v>1333</v>
      </c>
      <c r="C770" s="21" t="s">
        <v>201</v>
      </c>
      <c r="D770" s="17">
        <f>SUMIFS('Census Data'!G:G,'Census Data'!$A:$A,$A770)/SUMIFS('Census Data'!$F:$F,'Census Data'!$A:$A,$A770)</f>
        <v>0.49486734440862884</v>
      </c>
      <c r="E770" s="19">
        <f>SUMIFS('Census Data'!H:H,'Census Data'!$A:$A,$A770)/SUMIFS('Census Data'!$F:$F,'Census Data'!$A:$A,$A770)</f>
        <v>0.50513265559137122</v>
      </c>
      <c r="F770" s="17">
        <f>SUM(SUMIFS('Census Data'!I:I,'Census Data'!$A:$A,$A770),SUMIFS('Census Data'!J:J,'Census Data'!$A:$A,$A770))/SUMIFS('Census Data'!$F:$F,'Census Data'!$A:$A,$A770)</f>
        <v>0.96756756756756757</v>
      </c>
      <c r="G770" s="17">
        <f>SUM(SUMIFS('Census Data'!K:K,'Census Data'!$A:$A,$A770),SUMIFS('Census Data'!L:L,'Census Data'!$A:$A,$A770))/SUMIFS('Census Data'!$F:$F,'Census Data'!$A:$A,$A770)</f>
        <v>1.3587899826431937E-2</v>
      </c>
      <c r="H770" s="17">
        <f>SUM(SUMIFS('Census Data'!O:O,'Census Data'!$A:$A,$A770),SUMIFS('Census Data'!P:P,'Census Data'!$A:$A,$A770))/SUMIFS('Census Data'!$F:$F,'Census Data'!$A:$A,$A770)</f>
        <v>5.4549962806843544E-3</v>
      </c>
      <c r="I770" s="19">
        <f t="shared" si="22"/>
        <v>1.3389536325316143E-2</v>
      </c>
      <c r="J770" s="17">
        <f>SUM(SUMIFS('Census Data'!W:W,'Census Data'!$A:$A,$A770),SUMIFS('Census Data'!X:X,'Census Data'!$A:$A,$A770))/SUMIFS('Census Data'!$F:$F,'Census Data'!$A:$A,$A770)</f>
        <v>2.8564344160674437E-2</v>
      </c>
      <c r="K770" s="19">
        <f t="shared" si="23"/>
        <v>0.97143565583932556</v>
      </c>
      <c r="L770" s="24">
        <f>'EPA Data'!D771/SUM('EPA Data'!D:D)</f>
        <v>4.036926004132645E-5</v>
      </c>
      <c r="M770" s="24">
        <f>'EPA Data'!E771/SUM('EPA Data'!E:E)</f>
        <v>1.1960566278757561E-4</v>
      </c>
      <c r="N770" s="24">
        <f>'EPA Data'!F771/SUM('EPA Data'!F:F)</f>
        <v>1.0510518432472918E-4</v>
      </c>
      <c r="O770" s="24">
        <f>'EPA Data'!G771/SUM('EPA Data'!G:G)</f>
        <v>3.6776003346653048E-5</v>
      </c>
      <c r="P770" s="24">
        <f>'EPA Data'!H771/SUM('EPA Data'!H:H)</f>
        <v>6.283114807627899E-5</v>
      </c>
      <c r="Q770" s="24">
        <f>'EPA Data'!I771/SUM('EPA Data'!I:I)</f>
        <v>2.1685059695152142E-5</v>
      </c>
      <c r="R770" s="24">
        <f>'EPA Data'!J771/SUM('EPA Data'!J:J)</f>
        <v>2.5535121879226365E-5</v>
      </c>
      <c r="S770" s="24">
        <f>'EPA Data'!K771/SUM('EPA Data'!K:K)</f>
        <v>1.0707073216707121E-4</v>
      </c>
      <c r="T770" s="24">
        <f>'EPA Data'!L771/SUM('EPA Data'!L:L)</f>
        <v>6.7867330140173113E-5</v>
      </c>
      <c r="U770" s="24">
        <f>'EPA Data'!M771/SUM('EPA Data'!M:M)</f>
        <v>5.8227128362353858E-5</v>
      </c>
      <c r="V770" s="24">
        <f>'EPA Data'!N771/SUM('EPA Data'!N:N)</f>
        <v>4.0880986043804741E-5</v>
      </c>
      <c r="W770" s="24">
        <f>'EPA Data'!O771/SUM('EPA Data'!O:O)</f>
        <v>3.8625686696106415E-5</v>
      </c>
      <c r="X770" s="24">
        <f>'EPA Data'!P771/SUM('EPA Data'!P:P)</f>
        <v>2.2199088770012706E-4</v>
      </c>
    </row>
    <row r="771" spans="1:24" x14ac:dyDescent="0.25">
      <c r="A771" s="16" t="s">
        <v>1355</v>
      </c>
      <c r="B771" s="16" t="s">
        <v>1333</v>
      </c>
      <c r="C771" s="21" t="s">
        <v>1056</v>
      </c>
      <c r="D771" s="17">
        <f>SUMIFS('Census Data'!G:G,'Census Data'!$A:$A,$A771)/SUMIFS('Census Data'!$F:$F,'Census Data'!$A:$A,$A771)</f>
        <v>0.49143035213462138</v>
      </c>
      <c r="E771" s="19">
        <f>SUMIFS('Census Data'!H:H,'Census Data'!$A:$A,$A771)/SUMIFS('Census Data'!$F:$F,'Census Data'!$A:$A,$A771)</f>
        <v>0.50856964786537862</v>
      </c>
      <c r="F771" s="17">
        <f>SUM(SUMIFS('Census Data'!I:I,'Census Data'!$A:$A,$A771),SUMIFS('Census Data'!J:J,'Census Data'!$A:$A,$A771))/SUMIFS('Census Data'!$F:$F,'Census Data'!$A:$A,$A771)</f>
        <v>0.97203178560299164</v>
      </c>
      <c r="G771" s="17">
        <f>SUM(SUMIFS('Census Data'!K:K,'Census Data'!$A:$A,$A771),SUMIFS('Census Data'!L:L,'Census Data'!$A:$A,$A771))/SUMIFS('Census Data'!$F:$F,'Census Data'!$A:$A,$A771)</f>
        <v>4.5964474914303522E-3</v>
      </c>
      <c r="H771" s="17">
        <f>SUM(SUMIFS('Census Data'!O:O,'Census Data'!$A:$A,$A771),SUMIFS('Census Data'!P:P,'Census Data'!$A:$A,$A771))/SUMIFS('Census Data'!$F:$F,'Census Data'!$A:$A,$A771)</f>
        <v>4.7522592708008722E-3</v>
      </c>
      <c r="I771" s="19">
        <f t="shared" ref="I771:I834" si="24">100%-SUM(F771:H771)</f>
        <v>1.8619507634777044E-2</v>
      </c>
      <c r="J771" s="17">
        <f>SUM(SUMIFS('Census Data'!W:W,'Census Data'!$A:$A,$A771),SUMIFS('Census Data'!X:X,'Census Data'!$A:$A,$A771))/SUMIFS('Census Data'!$F:$F,'Census Data'!$A:$A,$A771)</f>
        <v>2.8357743845434717E-2</v>
      </c>
      <c r="K771" s="19">
        <f t="shared" ref="K771:K834" si="25">100%-J771</f>
        <v>0.97164225615456523</v>
      </c>
      <c r="L771" s="24">
        <f>'EPA Data'!D772/SUM('EPA Data'!D:D)</f>
        <v>3.2815525224362256E-5</v>
      </c>
      <c r="M771" s="24">
        <f>'EPA Data'!E772/SUM('EPA Data'!E:E)</f>
        <v>8.9424718254538748E-5</v>
      </c>
      <c r="N771" s="24">
        <f>'EPA Data'!F772/SUM('EPA Data'!F:F)</f>
        <v>8.0853049160288829E-5</v>
      </c>
      <c r="O771" s="24">
        <f>'EPA Data'!G772/SUM('EPA Data'!G:G)</f>
        <v>2.8003471996157029E-5</v>
      </c>
      <c r="P771" s="24">
        <f>'EPA Data'!H772/SUM('EPA Data'!H:H)</f>
        <v>5.0045863907113557E-5</v>
      </c>
      <c r="Q771" s="24">
        <f>'EPA Data'!I772/SUM('EPA Data'!I:I)</f>
        <v>1.7438697186420461E-5</v>
      </c>
      <c r="R771" s="24">
        <f>'EPA Data'!J772/SUM('EPA Data'!J:J)</f>
        <v>1.9320795183415779E-5</v>
      </c>
      <c r="S771" s="24">
        <f>'EPA Data'!K772/SUM('EPA Data'!K:K)</f>
        <v>8.7336721186789695E-5</v>
      </c>
      <c r="T771" s="24">
        <f>'EPA Data'!L772/SUM('EPA Data'!L:L)</f>
        <v>5.2662070324626288E-5</v>
      </c>
      <c r="U771" s="24">
        <f>'EPA Data'!M772/SUM('EPA Data'!M:M)</f>
        <v>4.0254100167065097E-5</v>
      </c>
      <c r="V771" s="24">
        <f>'EPA Data'!N772/SUM('EPA Data'!N:N)</f>
        <v>3.2601845171820172E-5</v>
      </c>
      <c r="W771" s="24">
        <f>'EPA Data'!O772/SUM('EPA Data'!O:O)</f>
        <v>2.9566698503655237E-5</v>
      </c>
      <c r="X771" s="24">
        <f>'EPA Data'!P772/SUM('EPA Data'!P:P)</f>
        <v>1.7261396798471699E-4</v>
      </c>
    </row>
    <row r="772" spans="1:24" x14ac:dyDescent="0.25">
      <c r="A772" s="16" t="s">
        <v>1356</v>
      </c>
      <c r="B772" s="16" t="s">
        <v>1333</v>
      </c>
      <c r="C772" s="21" t="s">
        <v>1357</v>
      </c>
      <c r="D772" s="17">
        <f>SUMIFS('Census Data'!G:G,'Census Data'!$A:$A,$A772)/SUMIFS('Census Data'!$F:$F,'Census Data'!$A:$A,$A772)</f>
        <v>0.49777205132334784</v>
      </c>
      <c r="E772" s="19">
        <f>SUMIFS('Census Data'!H:H,'Census Data'!$A:$A,$A772)/SUMIFS('Census Data'!$F:$F,'Census Data'!$A:$A,$A772)</f>
        <v>0.50222794867665221</v>
      </c>
      <c r="F772" s="17">
        <f>SUM(SUMIFS('Census Data'!I:I,'Census Data'!$A:$A,$A772),SUMIFS('Census Data'!J:J,'Census Data'!$A:$A,$A772))/SUMIFS('Census Data'!$F:$F,'Census Data'!$A:$A,$A772)</f>
        <v>0.97170773608203143</v>
      </c>
      <c r="G772" s="17">
        <f>SUM(SUMIFS('Census Data'!K:K,'Census Data'!$A:$A,$A772),SUMIFS('Census Data'!L:L,'Census Data'!$A:$A,$A772))/SUMIFS('Census Data'!$F:$F,'Census Data'!$A:$A,$A772)</f>
        <v>6.3885757234122507E-3</v>
      </c>
      <c r="H772" s="17">
        <f>SUM(SUMIFS('Census Data'!O:O,'Census Data'!$A:$A,$A772),SUMIFS('Census Data'!P:P,'Census Data'!$A:$A,$A772))/SUMIFS('Census Data'!$F:$F,'Census Data'!$A:$A,$A772)</f>
        <v>5.8517206206044987E-3</v>
      </c>
      <c r="I772" s="19">
        <f t="shared" si="24"/>
        <v>1.6051967573951886E-2</v>
      </c>
      <c r="J772" s="17">
        <f>SUM(SUMIFS('Census Data'!W:W,'Census Data'!$A:$A,$A772),SUMIFS('Census Data'!X:X,'Census Data'!$A:$A,$A772))/SUMIFS('Census Data'!$F:$F,'Census Data'!$A:$A,$A772)</f>
        <v>2.3138454931014119E-2</v>
      </c>
      <c r="K772" s="19">
        <f t="shared" si="25"/>
        <v>0.97686154506898593</v>
      </c>
      <c r="L772" s="24">
        <f>'EPA Data'!D773/SUM('EPA Data'!D:D)</f>
        <v>4.3790913626004413E-5</v>
      </c>
      <c r="M772" s="24">
        <f>'EPA Data'!E773/SUM('EPA Data'!E:E)</f>
        <v>1.1170241271954383E-4</v>
      </c>
      <c r="N772" s="24">
        <f>'EPA Data'!F773/SUM('EPA Data'!F:F)</f>
        <v>1.1462541407730275E-4</v>
      </c>
      <c r="O772" s="24">
        <f>'EPA Data'!G773/SUM('EPA Data'!G:G)</f>
        <v>3.8320863810841032E-5</v>
      </c>
      <c r="P772" s="24">
        <f>'EPA Data'!H773/SUM('EPA Data'!H:H)</f>
        <v>5.5856884710824554E-5</v>
      </c>
      <c r="Q772" s="24">
        <f>'EPA Data'!I773/SUM('EPA Data'!I:I)</f>
        <v>2.1436883047552391E-5</v>
      </c>
      <c r="R772" s="24">
        <f>'EPA Data'!J773/SUM('EPA Data'!J:J)</f>
        <v>2.9461029333313035E-5</v>
      </c>
      <c r="S772" s="24">
        <f>'EPA Data'!K773/SUM('EPA Data'!K:K)</f>
        <v>7.8527808714506402E-5</v>
      </c>
      <c r="T772" s="24">
        <f>'EPA Data'!L773/SUM('EPA Data'!L:L)</f>
        <v>6.2270260559402137E-5</v>
      </c>
      <c r="U772" s="24">
        <f>'EPA Data'!M773/SUM('EPA Data'!M:M)</f>
        <v>6.3095045698904071E-5</v>
      </c>
      <c r="V772" s="24">
        <f>'EPA Data'!N773/SUM('EPA Data'!N:N)</f>
        <v>4.7200901528792146E-5</v>
      </c>
      <c r="W772" s="24">
        <f>'EPA Data'!O773/SUM('EPA Data'!O:O)</f>
        <v>5.8290872492965923E-5</v>
      </c>
      <c r="X772" s="24">
        <f>'EPA Data'!P773/SUM('EPA Data'!P:P)</f>
        <v>1.4965010813568102E-4</v>
      </c>
    </row>
    <row r="773" spans="1:24" x14ac:dyDescent="0.25">
      <c r="A773" s="16" t="s">
        <v>1358</v>
      </c>
      <c r="B773" s="16" t="s">
        <v>1333</v>
      </c>
      <c r="C773" s="21" t="s">
        <v>1359</v>
      </c>
      <c r="D773" s="17">
        <f>SUMIFS('Census Data'!G:G,'Census Data'!$A:$A,$A773)/SUMIFS('Census Data'!$F:$F,'Census Data'!$A:$A,$A773)</f>
        <v>0.48961130742049469</v>
      </c>
      <c r="E773" s="19">
        <f>SUMIFS('Census Data'!H:H,'Census Data'!$A:$A,$A773)/SUMIFS('Census Data'!$F:$F,'Census Data'!$A:$A,$A773)</f>
        <v>0.51038869257950525</v>
      </c>
      <c r="F773" s="17">
        <f>SUM(SUMIFS('Census Data'!I:I,'Census Data'!$A:$A,$A773),SUMIFS('Census Data'!J:J,'Census Data'!$A:$A,$A773))/SUMIFS('Census Data'!$F:$F,'Census Data'!$A:$A,$A773)</f>
        <v>0.94447585394581857</v>
      </c>
      <c r="G773" s="17">
        <f>SUM(SUMIFS('Census Data'!K:K,'Census Data'!$A:$A,$A773),SUMIFS('Census Data'!L:L,'Census Data'!$A:$A,$A773))/SUMIFS('Census Data'!$F:$F,'Census Data'!$A:$A,$A773)</f>
        <v>2.0683156654888103E-2</v>
      </c>
      <c r="H773" s="17">
        <f>SUM(SUMIFS('Census Data'!O:O,'Census Data'!$A:$A,$A773),SUMIFS('Census Data'!P:P,'Census Data'!$A:$A,$A773))/SUMIFS('Census Data'!$F:$F,'Census Data'!$A:$A,$A773)</f>
        <v>1.1307420494699646E-2</v>
      </c>
      <c r="I773" s="19">
        <f t="shared" si="24"/>
        <v>2.3533568904593682E-2</v>
      </c>
      <c r="J773" s="17">
        <f>SUM(SUMIFS('Census Data'!W:W,'Census Data'!$A:$A,$A773),SUMIFS('Census Data'!X:X,'Census Data'!$A:$A,$A773))/SUMIFS('Census Data'!$F:$F,'Census Data'!$A:$A,$A773)</f>
        <v>5.0836277974087164E-2</v>
      </c>
      <c r="K773" s="19">
        <f t="shared" si="25"/>
        <v>0.94916372202591281</v>
      </c>
      <c r="L773" s="24">
        <f>'EPA Data'!D774/SUM('EPA Data'!D:D)</f>
        <v>1.6347330130269612E-4</v>
      </c>
      <c r="M773" s="24">
        <f>'EPA Data'!E774/SUM('EPA Data'!E:E)</f>
        <v>2.0089547588958149E-4</v>
      </c>
      <c r="N773" s="24">
        <f>'EPA Data'!F774/SUM('EPA Data'!F:F)</f>
        <v>1.8819826688642273E-4</v>
      </c>
      <c r="O773" s="24">
        <f>'EPA Data'!G774/SUM('EPA Data'!G:G)</f>
        <v>9.5532391702056146E-5</v>
      </c>
      <c r="P773" s="24">
        <f>'EPA Data'!H774/SUM('EPA Data'!H:H)</f>
        <v>1.3018699236032647E-4</v>
      </c>
      <c r="Q773" s="24">
        <f>'EPA Data'!I774/SUM('EPA Data'!I:I)</f>
        <v>4.2974119188576725E-5</v>
      </c>
      <c r="R773" s="24">
        <f>'EPA Data'!J774/SUM('EPA Data'!J:J)</f>
        <v>7.2747089046838804E-5</v>
      </c>
      <c r="S773" s="24">
        <f>'EPA Data'!K774/SUM('EPA Data'!K:K)</f>
        <v>1.9061150977551814E-4</v>
      </c>
      <c r="T773" s="24">
        <f>'EPA Data'!L774/SUM('EPA Data'!L:L)</f>
        <v>1.5520418895802963E-4</v>
      </c>
      <c r="U773" s="24">
        <f>'EPA Data'!M774/SUM('EPA Data'!M:M)</f>
        <v>1.9886258031875134E-4</v>
      </c>
      <c r="V773" s="24">
        <f>'EPA Data'!N774/SUM('EPA Data'!N:N)</f>
        <v>9.9046285419744493E-5</v>
      </c>
      <c r="W773" s="24">
        <f>'EPA Data'!O774/SUM('EPA Data'!O:O)</f>
        <v>9.8862435914283202E-5</v>
      </c>
      <c r="X773" s="24">
        <f>'EPA Data'!P774/SUM('EPA Data'!P:P)</f>
        <v>4.1941352954882936E-4</v>
      </c>
    </row>
    <row r="774" spans="1:24" x14ac:dyDescent="0.25">
      <c r="A774" s="16" t="s">
        <v>1360</v>
      </c>
      <c r="B774" s="16" t="s">
        <v>1333</v>
      </c>
      <c r="C774" s="21" t="s">
        <v>41</v>
      </c>
      <c r="D774" s="17">
        <f>SUMIFS('Census Data'!G:G,'Census Data'!$A:$A,$A774)/SUMIFS('Census Data'!$F:$F,'Census Data'!$A:$A,$A774)</f>
        <v>0.50040053404539386</v>
      </c>
      <c r="E774" s="19">
        <f>SUMIFS('Census Data'!H:H,'Census Data'!$A:$A,$A774)/SUMIFS('Census Data'!$F:$F,'Census Data'!$A:$A,$A774)</f>
        <v>0.49959946595460614</v>
      </c>
      <c r="F774" s="17">
        <f>SUM(SUMIFS('Census Data'!I:I,'Census Data'!$A:$A,$A774),SUMIFS('Census Data'!J:J,'Census Data'!$A:$A,$A774))/SUMIFS('Census Data'!$F:$F,'Census Data'!$A:$A,$A774)</f>
        <v>0.96502002670226972</v>
      </c>
      <c r="G774" s="17">
        <f>SUM(SUMIFS('Census Data'!K:K,'Census Data'!$A:$A,$A774),SUMIFS('Census Data'!L:L,'Census Data'!$A:$A,$A774))/SUMIFS('Census Data'!$F:$F,'Census Data'!$A:$A,$A774)</f>
        <v>1.2016021361815754E-2</v>
      </c>
      <c r="H774" s="17">
        <f>SUM(SUMIFS('Census Data'!O:O,'Census Data'!$A:$A,$A774),SUMIFS('Census Data'!P:P,'Census Data'!$A:$A,$A774))/SUMIFS('Census Data'!$F:$F,'Census Data'!$A:$A,$A774)</f>
        <v>6.2305295950155761E-3</v>
      </c>
      <c r="I774" s="19">
        <f t="shared" si="24"/>
        <v>1.6733422340898918E-2</v>
      </c>
      <c r="J774" s="17">
        <f>SUM(SUMIFS('Census Data'!W:W,'Census Data'!$A:$A,$A774),SUMIFS('Census Data'!X:X,'Census Data'!$A:$A,$A774))/SUMIFS('Census Data'!$F:$F,'Census Data'!$A:$A,$A774)</f>
        <v>4.121050289274588E-2</v>
      </c>
      <c r="K774" s="19">
        <f t="shared" si="25"/>
        <v>0.95878949710725414</v>
      </c>
      <c r="L774" s="24">
        <f>'EPA Data'!D775/SUM('EPA Data'!D:D)</f>
        <v>2.8295902601244498E-5</v>
      </c>
      <c r="M774" s="24">
        <f>'EPA Data'!E775/SUM('EPA Data'!E:E)</f>
        <v>7.2875517158229485E-5</v>
      </c>
      <c r="N774" s="24">
        <f>'EPA Data'!F775/SUM('EPA Data'!F:F)</f>
        <v>6.2235000041474612E-5</v>
      </c>
      <c r="O774" s="24">
        <f>'EPA Data'!G775/SUM('EPA Data'!G:G)</f>
        <v>2.1264596234351772E-5</v>
      </c>
      <c r="P774" s="24">
        <f>'EPA Data'!H775/SUM('EPA Data'!H:H)</f>
        <v>3.5860744824892293E-5</v>
      </c>
      <c r="Q774" s="24">
        <f>'EPA Data'!I775/SUM('EPA Data'!I:I)</f>
        <v>1.2070252024135889E-5</v>
      </c>
      <c r="R774" s="24">
        <f>'EPA Data'!J775/SUM('EPA Data'!J:J)</f>
        <v>1.5940451238141836E-5</v>
      </c>
      <c r="S774" s="24">
        <f>'EPA Data'!K775/SUM('EPA Data'!K:K)</f>
        <v>6.1798773463000794E-5</v>
      </c>
      <c r="T774" s="24">
        <f>'EPA Data'!L775/SUM('EPA Data'!L:L)</f>
        <v>3.7252173169938291E-5</v>
      </c>
      <c r="U774" s="24">
        <f>'EPA Data'!M775/SUM('EPA Data'!M:M)</f>
        <v>4.1724979608872558E-5</v>
      </c>
      <c r="V774" s="24">
        <f>'EPA Data'!N775/SUM('EPA Data'!N:N)</f>
        <v>2.2806424332278704E-5</v>
      </c>
      <c r="W774" s="24">
        <f>'EPA Data'!O775/SUM('EPA Data'!O:O)</f>
        <v>2.2821408551893343E-5</v>
      </c>
      <c r="X774" s="24">
        <f>'EPA Data'!P775/SUM('EPA Data'!P:P)</f>
        <v>1.3962299958797928E-4</v>
      </c>
    </row>
    <row r="775" spans="1:24" x14ac:dyDescent="0.25">
      <c r="A775" s="16" t="s">
        <v>1361</v>
      </c>
      <c r="B775" s="16" t="s">
        <v>1333</v>
      </c>
      <c r="C775" s="21" t="s">
        <v>1362</v>
      </c>
      <c r="D775" s="17">
        <f>SUMIFS('Census Data'!G:G,'Census Data'!$A:$A,$A775)/SUMIFS('Census Data'!$F:$F,'Census Data'!$A:$A,$A775)</f>
        <v>0.50280734098717839</v>
      </c>
      <c r="E775" s="19">
        <f>SUMIFS('Census Data'!H:H,'Census Data'!$A:$A,$A775)/SUMIFS('Census Data'!$F:$F,'Census Data'!$A:$A,$A775)</f>
        <v>0.49719265901282161</v>
      </c>
      <c r="F775" s="17">
        <f>SUM(SUMIFS('Census Data'!I:I,'Census Data'!$A:$A,$A775),SUMIFS('Census Data'!J:J,'Census Data'!$A:$A,$A775))/SUMIFS('Census Data'!$F:$F,'Census Data'!$A:$A,$A775)</f>
        <v>0.97804407944355987</v>
      </c>
      <c r="G775" s="17">
        <f>SUM(SUMIFS('Census Data'!K:K,'Census Data'!$A:$A,$A775),SUMIFS('Census Data'!L:L,'Census Data'!$A:$A,$A775))/SUMIFS('Census Data'!$F:$F,'Census Data'!$A:$A,$A775)</f>
        <v>7.7097125618034021E-3</v>
      </c>
      <c r="H775" s="17">
        <f>SUM(SUMIFS('Census Data'!O:O,'Census Data'!$A:$A,$A775),SUMIFS('Census Data'!P:P,'Census Data'!$A:$A,$A775))/SUMIFS('Census Data'!$F:$F,'Census Data'!$A:$A,$A775)</f>
        <v>3.9386575043995646E-3</v>
      </c>
      <c r="I775" s="19">
        <f t="shared" si="24"/>
        <v>1.0307550490237127E-2</v>
      </c>
      <c r="J775" s="17">
        <f>SUM(SUMIFS('Census Data'!W:W,'Census Data'!$A:$A,$A775),SUMIFS('Census Data'!X:X,'Census Data'!$A:$A,$A775))/SUMIFS('Census Data'!$F:$F,'Census Data'!$A:$A,$A775)</f>
        <v>2.8576217212771305E-2</v>
      </c>
      <c r="K775" s="19">
        <f t="shared" si="25"/>
        <v>0.97142378278722874</v>
      </c>
      <c r="L775" s="24">
        <f>'EPA Data'!D776/SUM('EPA Data'!D:D)</f>
        <v>2.1736502644016314E-5</v>
      </c>
      <c r="M775" s="24">
        <f>'EPA Data'!E776/SUM('EPA Data'!E:E)</f>
        <v>5.7746116799027832E-5</v>
      </c>
      <c r="N775" s="24">
        <f>'EPA Data'!F776/SUM('EPA Data'!F:F)</f>
        <v>6.0218902340744867E-5</v>
      </c>
      <c r="O775" s="24">
        <f>'EPA Data'!G776/SUM('EPA Data'!G:G)</f>
        <v>2.4953120495361677E-5</v>
      </c>
      <c r="P775" s="24">
        <f>'EPA Data'!H776/SUM('EPA Data'!H:H)</f>
        <v>3.5210266038008372E-5</v>
      </c>
      <c r="Q775" s="24">
        <f>'EPA Data'!I776/SUM('EPA Data'!I:I)</f>
        <v>1.2717428359002136E-5</v>
      </c>
      <c r="R775" s="24">
        <f>'EPA Data'!J776/SUM('EPA Data'!J:J)</f>
        <v>1.8891002066993812E-5</v>
      </c>
      <c r="S775" s="24">
        <f>'EPA Data'!K776/SUM('EPA Data'!K:K)</f>
        <v>5.1199129737624068E-5</v>
      </c>
      <c r="T775" s="24">
        <f>'EPA Data'!L776/SUM('EPA Data'!L:L)</f>
        <v>3.5321042570356314E-5</v>
      </c>
      <c r="U775" s="24">
        <f>'EPA Data'!M776/SUM('EPA Data'!M:M)</f>
        <v>5.2870854150879861E-5</v>
      </c>
      <c r="V775" s="24">
        <f>'EPA Data'!N776/SUM('EPA Data'!N:N)</f>
        <v>2.9943432454945393E-5</v>
      </c>
      <c r="W775" s="24">
        <f>'EPA Data'!O776/SUM('EPA Data'!O:O)</f>
        <v>3.4296312605490286E-5</v>
      </c>
      <c r="X775" s="24">
        <f>'EPA Data'!P776/SUM('EPA Data'!P:P)</f>
        <v>1.2066901770979376E-4</v>
      </c>
    </row>
    <row r="776" spans="1:24" x14ac:dyDescent="0.25">
      <c r="A776" s="16" t="s">
        <v>1363</v>
      </c>
      <c r="B776" s="16" t="s">
        <v>1333</v>
      </c>
      <c r="C776" s="21" t="s">
        <v>47</v>
      </c>
      <c r="D776" s="17">
        <f>SUMIFS('Census Data'!G:G,'Census Data'!$A:$A,$A776)/SUMIFS('Census Data'!$F:$F,'Census Data'!$A:$A,$A776)</f>
        <v>0.5099521021820117</v>
      </c>
      <c r="E776" s="19">
        <f>SUMIFS('Census Data'!H:H,'Census Data'!$A:$A,$A776)/SUMIFS('Census Data'!$F:$F,'Census Data'!$A:$A,$A776)</f>
        <v>0.4900478978179883</v>
      </c>
      <c r="F776" s="17">
        <f>SUM(SUMIFS('Census Data'!I:I,'Census Data'!$A:$A,$A776),SUMIFS('Census Data'!J:J,'Census Data'!$A:$A,$A776))/SUMIFS('Census Data'!$F:$F,'Census Data'!$A:$A,$A776)</f>
        <v>0.95242150079829702</v>
      </c>
      <c r="G776" s="17">
        <f>SUM(SUMIFS('Census Data'!K:K,'Census Data'!$A:$A,$A776),SUMIFS('Census Data'!L:L,'Census Data'!$A:$A,$A776))/SUMIFS('Census Data'!$F:$F,'Census Data'!$A:$A,$A776)</f>
        <v>1.2559872272485364E-2</v>
      </c>
      <c r="H776" s="17">
        <f>SUM(SUMIFS('Census Data'!O:O,'Census Data'!$A:$A,$A776),SUMIFS('Census Data'!P:P,'Census Data'!$A:$A,$A776))/SUMIFS('Census Data'!$F:$F,'Census Data'!$A:$A,$A776)</f>
        <v>8.4087280468334216E-3</v>
      </c>
      <c r="I776" s="19">
        <f t="shared" si="24"/>
        <v>2.6609898882384186E-2</v>
      </c>
      <c r="J776" s="17">
        <f>SUM(SUMIFS('Census Data'!W:W,'Census Data'!$A:$A,$A776),SUMIFS('Census Data'!X:X,'Census Data'!$A:$A,$A776))/SUMIFS('Census Data'!$F:$F,'Census Data'!$A:$A,$A776)</f>
        <v>0.15423097392229909</v>
      </c>
      <c r="K776" s="19">
        <f t="shared" si="25"/>
        <v>0.84576902607770088</v>
      </c>
      <c r="L776" s="24">
        <f>'EPA Data'!D777/SUM('EPA Data'!D:D)</f>
        <v>2.0065982663921054E-5</v>
      </c>
      <c r="M776" s="24">
        <f>'EPA Data'!E777/SUM('EPA Data'!E:E)</f>
        <v>5.2818218915190366E-5</v>
      </c>
      <c r="N776" s="24">
        <f>'EPA Data'!F777/SUM('EPA Data'!F:F)</f>
        <v>5.0929492985793023E-5</v>
      </c>
      <c r="O776" s="24">
        <f>'EPA Data'!G777/SUM('EPA Data'!G:G)</f>
        <v>1.67883192106252E-5</v>
      </c>
      <c r="P776" s="24">
        <f>'EPA Data'!H777/SUM('EPA Data'!H:H)</f>
        <v>2.9582889249559035E-5</v>
      </c>
      <c r="Q776" s="24">
        <f>'EPA Data'!I777/SUM('EPA Data'!I:I)</f>
        <v>1.019727632702037E-5</v>
      </c>
      <c r="R776" s="24">
        <f>'EPA Data'!J777/SUM('EPA Data'!J:J)</f>
        <v>1.1372052873126806E-5</v>
      </c>
      <c r="S776" s="24">
        <f>'EPA Data'!K777/SUM('EPA Data'!K:K)</f>
        <v>4.8722557197817378E-5</v>
      </c>
      <c r="T776" s="24">
        <f>'EPA Data'!L777/SUM('EPA Data'!L:L)</f>
        <v>3.058473836242413E-5</v>
      </c>
      <c r="U776" s="24">
        <f>'EPA Data'!M777/SUM('EPA Data'!M:M)</f>
        <v>2.4254904720745019E-5</v>
      </c>
      <c r="V776" s="24">
        <f>'EPA Data'!N777/SUM('EPA Data'!N:N)</f>
        <v>1.9308782443445422E-5</v>
      </c>
      <c r="W776" s="24">
        <f>'EPA Data'!O777/SUM('EPA Data'!O:O)</f>
        <v>1.9308404156259849E-5</v>
      </c>
      <c r="X776" s="24">
        <f>'EPA Data'!P777/SUM('EPA Data'!P:P)</f>
        <v>9.1434336752244165E-5</v>
      </c>
    </row>
    <row r="777" spans="1:24" x14ac:dyDescent="0.25">
      <c r="A777" s="16" t="s">
        <v>1364</v>
      </c>
      <c r="B777" s="16" t="s">
        <v>1333</v>
      </c>
      <c r="C777" s="21" t="s">
        <v>49</v>
      </c>
      <c r="D777" s="17">
        <f>SUMIFS('Census Data'!G:G,'Census Data'!$A:$A,$A777)/SUMIFS('Census Data'!$F:$F,'Census Data'!$A:$A,$A777)</f>
        <v>0.49163336663336665</v>
      </c>
      <c r="E777" s="19">
        <f>SUMIFS('Census Data'!H:H,'Census Data'!$A:$A,$A777)/SUMIFS('Census Data'!$F:$F,'Census Data'!$A:$A,$A777)</f>
        <v>0.50836663336663335</v>
      </c>
      <c r="F777" s="17">
        <f>SUM(SUMIFS('Census Data'!I:I,'Census Data'!$A:$A,$A777),SUMIFS('Census Data'!J:J,'Census Data'!$A:$A,$A777))/SUMIFS('Census Data'!$F:$F,'Census Data'!$A:$A,$A777)</f>
        <v>0.96709540459540455</v>
      </c>
      <c r="G777" s="17">
        <f>SUM(SUMIFS('Census Data'!K:K,'Census Data'!$A:$A,$A777),SUMIFS('Census Data'!L:L,'Census Data'!$A:$A,$A777))/SUMIFS('Census Data'!$F:$F,'Census Data'!$A:$A,$A777)</f>
        <v>9.2407592407592401E-3</v>
      </c>
      <c r="H777" s="17">
        <f>SUM(SUMIFS('Census Data'!O:O,'Census Data'!$A:$A,$A777),SUMIFS('Census Data'!P:P,'Census Data'!$A:$A,$A777))/SUMIFS('Census Data'!$F:$F,'Census Data'!$A:$A,$A777)</f>
        <v>7.9295704295704299E-3</v>
      </c>
      <c r="I777" s="19">
        <f t="shared" si="24"/>
        <v>1.5734265734265729E-2</v>
      </c>
      <c r="J777" s="17">
        <f>SUM(SUMIFS('Census Data'!W:W,'Census Data'!$A:$A,$A777),SUMIFS('Census Data'!X:X,'Census Data'!$A:$A,$A777))/SUMIFS('Census Data'!$F:$F,'Census Data'!$A:$A,$A777)</f>
        <v>4.1083916083916081E-2</v>
      </c>
      <c r="K777" s="19">
        <f t="shared" si="25"/>
        <v>0.95891608391608396</v>
      </c>
      <c r="L777" s="24">
        <f>'EPA Data'!D778/SUM('EPA Data'!D:D)</f>
        <v>2.9986967622131963E-5</v>
      </c>
      <c r="M777" s="24">
        <f>'EPA Data'!E778/SUM('EPA Data'!E:E)</f>
        <v>9.2265669077552814E-5</v>
      </c>
      <c r="N777" s="24">
        <f>'EPA Data'!F778/SUM('EPA Data'!F:F)</f>
        <v>8.2956567262092845E-5</v>
      </c>
      <c r="O777" s="24">
        <f>'EPA Data'!G778/SUM('EPA Data'!G:G)</f>
        <v>2.811788831292887E-5</v>
      </c>
      <c r="P777" s="24">
        <f>'EPA Data'!H778/SUM('EPA Data'!H:H)</f>
        <v>4.6595423990591521E-5</v>
      </c>
      <c r="Q777" s="24">
        <f>'EPA Data'!I778/SUM('EPA Data'!I:I)</f>
        <v>1.5895366259852484E-5</v>
      </c>
      <c r="R777" s="24">
        <f>'EPA Data'!J778/SUM('EPA Data'!J:J)</f>
        <v>1.9798333466282781E-5</v>
      </c>
      <c r="S777" s="24">
        <f>'EPA Data'!K778/SUM('EPA Data'!K:K)</f>
        <v>7.8534779709819947E-5</v>
      </c>
      <c r="T777" s="24">
        <f>'EPA Data'!L778/SUM('EPA Data'!L:L)</f>
        <v>4.9158916838678253E-5</v>
      </c>
      <c r="U777" s="24">
        <f>'EPA Data'!M778/SUM('EPA Data'!M:M)</f>
        <v>8.894993529191666E-5</v>
      </c>
      <c r="V777" s="24">
        <f>'EPA Data'!N778/SUM('EPA Data'!N:N)</f>
        <v>3.1439632280679956E-5</v>
      </c>
      <c r="W777" s="24">
        <f>'EPA Data'!O778/SUM('EPA Data'!O:O)</f>
        <v>3.5947676458058066E-5</v>
      </c>
      <c r="X777" s="24">
        <f>'EPA Data'!P778/SUM('EPA Data'!P:P)</f>
        <v>1.7935503109270116E-4</v>
      </c>
    </row>
    <row r="778" spans="1:24" x14ac:dyDescent="0.25">
      <c r="A778" s="16" t="s">
        <v>1365</v>
      </c>
      <c r="B778" s="16" t="s">
        <v>1333</v>
      </c>
      <c r="C778" s="21" t="s">
        <v>751</v>
      </c>
      <c r="D778" s="17">
        <f>SUMIFS('Census Data'!G:G,'Census Data'!$A:$A,$A778)/SUMIFS('Census Data'!$F:$F,'Census Data'!$A:$A,$A778)</f>
        <v>0.50698045472676501</v>
      </c>
      <c r="E778" s="19">
        <f>SUMIFS('Census Data'!H:H,'Census Data'!$A:$A,$A778)/SUMIFS('Census Data'!$F:$F,'Census Data'!$A:$A,$A778)</f>
        <v>0.49301954527323494</v>
      </c>
      <c r="F778" s="17">
        <f>SUM(SUMIFS('Census Data'!I:I,'Census Data'!$A:$A,$A778),SUMIFS('Census Data'!J:J,'Census Data'!$A:$A,$A778))/SUMIFS('Census Data'!$F:$F,'Census Data'!$A:$A,$A778)</f>
        <v>0.97538321271867345</v>
      </c>
      <c r="G778" s="17">
        <f>SUM(SUMIFS('Census Data'!K:K,'Census Data'!$A:$A,$A778),SUMIFS('Census Data'!L:L,'Census Data'!$A:$A,$A778))/SUMIFS('Census Data'!$F:$F,'Census Data'!$A:$A,$A778)</f>
        <v>8.5474955837939477E-3</v>
      </c>
      <c r="H778" s="17">
        <f>SUM(SUMIFS('Census Data'!O:O,'Census Data'!$A:$A,$A778),SUMIFS('Census Data'!P:P,'Census Data'!$A:$A,$A778))/SUMIFS('Census Data'!$F:$F,'Census Data'!$A:$A,$A778)</f>
        <v>2.678215282922104E-3</v>
      </c>
      <c r="I778" s="19">
        <f t="shared" si="24"/>
        <v>1.3391076414610459E-2</v>
      </c>
      <c r="J778" s="17">
        <f>SUM(SUMIFS('Census Data'!W:W,'Census Data'!$A:$A,$A778),SUMIFS('Census Data'!X:X,'Census Data'!$A:$A,$A778))/SUMIFS('Census Data'!$F:$F,'Census Data'!$A:$A,$A778)</f>
        <v>2.00581229699698E-2</v>
      </c>
      <c r="K778" s="19">
        <f t="shared" si="25"/>
        <v>0.97994187703003022</v>
      </c>
      <c r="L778" s="24">
        <f>'EPA Data'!D779/SUM('EPA Data'!D:D)</f>
        <v>3.0077943030865254E-5</v>
      </c>
      <c r="M778" s="24">
        <f>'EPA Data'!E779/SUM('EPA Data'!E:E)</f>
        <v>8.4241085646851328E-5</v>
      </c>
      <c r="N778" s="24">
        <f>'EPA Data'!F779/SUM('EPA Data'!F:F)</f>
        <v>8.9246658945421793E-5</v>
      </c>
      <c r="O778" s="24">
        <f>'EPA Data'!G779/SUM('EPA Data'!G:G)</f>
        <v>3.1874391115323024E-5</v>
      </c>
      <c r="P778" s="24">
        <f>'EPA Data'!H779/SUM('EPA Data'!H:H)</f>
        <v>4.8859563975568877E-5</v>
      </c>
      <c r="Q778" s="24">
        <f>'EPA Data'!I779/SUM('EPA Data'!I:I)</f>
        <v>1.8993119660387419E-5</v>
      </c>
      <c r="R778" s="24">
        <f>'EPA Data'!J779/SUM('EPA Data'!J:J)</f>
        <v>2.5860736636443263E-5</v>
      </c>
      <c r="S778" s="24">
        <f>'EPA Data'!K779/SUM('EPA Data'!K:K)</f>
        <v>7.0039013184313014E-5</v>
      </c>
      <c r="T778" s="24">
        <f>'EPA Data'!L779/SUM('EPA Data'!L:L)</f>
        <v>5.2261176496182544E-5</v>
      </c>
      <c r="U778" s="24">
        <f>'EPA Data'!M779/SUM('EPA Data'!M:M)</f>
        <v>6.4872452246506355E-5</v>
      </c>
      <c r="V778" s="24">
        <f>'EPA Data'!N779/SUM('EPA Data'!N:N)</f>
        <v>4.2148638310832132E-5</v>
      </c>
      <c r="W778" s="24">
        <f>'EPA Data'!O779/SUM('EPA Data'!O:O)</f>
        <v>5.2032022670204431E-5</v>
      </c>
      <c r="X778" s="24">
        <f>'EPA Data'!P779/SUM('EPA Data'!P:P)</f>
        <v>1.4616322423412776E-4</v>
      </c>
    </row>
    <row r="779" spans="1:24" x14ac:dyDescent="0.25">
      <c r="A779" s="16" t="s">
        <v>1366</v>
      </c>
      <c r="B779" s="16" t="s">
        <v>1333</v>
      </c>
      <c r="C779" s="21" t="s">
        <v>1064</v>
      </c>
      <c r="D779" s="17">
        <f>SUMIFS('Census Data'!G:G,'Census Data'!$A:$A,$A779)/SUMIFS('Census Data'!$F:$F,'Census Data'!$A:$A,$A779)</f>
        <v>0.49079239268560598</v>
      </c>
      <c r="E779" s="19">
        <f>SUMIFS('Census Data'!H:H,'Census Data'!$A:$A,$A779)/SUMIFS('Census Data'!$F:$F,'Census Data'!$A:$A,$A779)</f>
        <v>0.50920760731439407</v>
      </c>
      <c r="F779" s="17">
        <f>SUM(SUMIFS('Census Data'!I:I,'Census Data'!$A:$A,$A779),SUMIFS('Census Data'!J:J,'Census Data'!$A:$A,$A779))/SUMIFS('Census Data'!$F:$F,'Census Data'!$A:$A,$A779)</f>
        <v>0.93777595899114774</v>
      </c>
      <c r="G779" s="17">
        <f>SUM(SUMIFS('Census Data'!K:K,'Census Data'!$A:$A,$A779),SUMIFS('Census Data'!L:L,'Census Data'!$A:$A,$A779))/SUMIFS('Census Data'!$F:$F,'Census Data'!$A:$A,$A779)</f>
        <v>3.0627409593142217E-2</v>
      </c>
      <c r="H779" s="17">
        <f>SUM(SUMIFS('Census Data'!O:O,'Census Data'!$A:$A,$A779),SUMIFS('Census Data'!P:P,'Census Data'!$A:$A,$A779))/SUMIFS('Census Data'!$F:$F,'Census Data'!$A:$A,$A779)</f>
        <v>6.9999353852118291E-3</v>
      </c>
      <c r="I779" s="19">
        <f t="shared" si="24"/>
        <v>2.4596696030498189E-2</v>
      </c>
      <c r="J779" s="17">
        <f>SUM(SUMIFS('Census Data'!W:W,'Census Data'!$A:$A,$A779),SUMIFS('Census Data'!X:X,'Census Data'!$A:$A,$A779))/SUMIFS('Census Data'!$F:$F,'Census Data'!$A:$A,$A779)</f>
        <v>3.2996618492752372E-2</v>
      </c>
      <c r="K779" s="19">
        <f t="shared" si="25"/>
        <v>0.96700338150724763</v>
      </c>
      <c r="L779" s="24">
        <f>'EPA Data'!D780/SUM('EPA Data'!D:D)</f>
        <v>1.0927765855594765E-4</v>
      </c>
      <c r="M779" s="24">
        <f>'EPA Data'!E780/SUM('EPA Data'!E:E)</f>
        <v>2.7512720131621376E-4</v>
      </c>
      <c r="N779" s="24">
        <f>'EPA Data'!F780/SUM('EPA Data'!F:F)</f>
        <v>3.0341581974395785E-4</v>
      </c>
      <c r="O779" s="24">
        <f>'EPA Data'!G780/SUM('EPA Data'!G:G)</f>
        <v>1.1751903976649478E-4</v>
      </c>
      <c r="P779" s="24">
        <f>'EPA Data'!H780/SUM('EPA Data'!H:H)</f>
        <v>1.5676242358699476E-4</v>
      </c>
      <c r="Q779" s="24">
        <f>'EPA Data'!I780/SUM('EPA Data'!I:I)</f>
        <v>5.9538129716912516E-5</v>
      </c>
      <c r="R779" s="24">
        <f>'EPA Data'!J780/SUM('EPA Data'!J:J)</f>
        <v>1.2654768607861289E-4</v>
      </c>
      <c r="S779" s="24">
        <f>'EPA Data'!K780/SUM('EPA Data'!K:K)</f>
        <v>2.5811526847682292E-4</v>
      </c>
      <c r="T779" s="24">
        <f>'EPA Data'!L780/SUM('EPA Data'!L:L)</f>
        <v>1.9140104032905491E-4</v>
      </c>
      <c r="U779" s="24">
        <f>'EPA Data'!M780/SUM('EPA Data'!M:M)</f>
        <v>1.8990546492511678E-4</v>
      </c>
      <c r="V779" s="24">
        <f>'EPA Data'!N780/SUM('EPA Data'!N:N)</f>
        <v>1.8203728546937765E-4</v>
      </c>
      <c r="W779" s="24">
        <f>'EPA Data'!O780/SUM('EPA Data'!O:O)</f>
        <v>3.349473401866101E-4</v>
      </c>
      <c r="X779" s="24">
        <f>'EPA Data'!P780/SUM('EPA Data'!P:P)</f>
        <v>4.0577178094837636E-4</v>
      </c>
    </row>
    <row r="780" spans="1:24" x14ac:dyDescent="0.25">
      <c r="A780" s="16" t="s">
        <v>1367</v>
      </c>
      <c r="B780" s="16" t="s">
        <v>1333</v>
      </c>
      <c r="C780" s="21" t="s">
        <v>217</v>
      </c>
      <c r="D780" s="17">
        <f>SUMIFS('Census Data'!G:G,'Census Data'!$A:$A,$A780)/SUMIFS('Census Data'!$F:$F,'Census Data'!$A:$A,$A780)</f>
        <v>0.50992865636147444</v>
      </c>
      <c r="E780" s="19">
        <f>SUMIFS('Census Data'!H:H,'Census Data'!$A:$A,$A780)/SUMIFS('Census Data'!$F:$F,'Census Data'!$A:$A,$A780)</f>
        <v>0.49007134363852556</v>
      </c>
      <c r="F780" s="17">
        <f>SUM(SUMIFS('Census Data'!I:I,'Census Data'!$A:$A,$A780),SUMIFS('Census Data'!J:J,'Census Data'!$A:$A,$A780))/SUMIFS('Census Data'!$F:$F,'Census Data'!$A:$A,$A780)</f>
        <v>0.91379310344827591</v>
      </c>
      <c r="G780" s="17">
        <f>SUM(SUMIFS('Census Data'!K:K,'Census Data'!$A:$A,$A780),SUMIFS('Census Data'!L:L,'Census Data'!$A:$A,$A780))/SUMIFS('Census Data'!$F:$F,'Census Data'!$A:$A,$A780)</f>
        <v>3.5850178359096312E-2</v>
      </c>
      <c r="H780" s="17">
        <f>SUM(SUMIFS('Census Data'!O:O,'Census Data'!$A:$A,$A780),SUMIFS('Census Data'!P:P,'Census Data'!$A:$A,$A780))/SUMIFS('Census Data'!$F:$F,'Census Data'!$A:$A,$A780)</f>
        <v>2.455410225921522E-2</v>
      </c>
      <c r="I780" s="19">
        <f t="shared" si="24"/>
        <v>2.5802615933412598E-2</v>
      </c>
      <c r="J780" s="17">
        <f>SUM(SUMIFS('Census Data'!W:W,'Census Data'!$A:$A,$A780),SUMIFS('Census Data'!X:X,'Census Data'!$A:$A,$A780))/SUMIFS('Census Data'!$F:$F,'Census Data'!$A:$A,$A780)</f>
        <v>0.28852556480380498</v>
      </c>
      <c r="K780" s="19">
        <f t="shared" si="25"/>
        <v>0.71147443519619502</v>
      </c>
      <c r="L780" s="24">
        <f>'EPA Data'!D781/SUM('EPA Data'!D:D)</f>
        <v>3.0535642641265606E-5</v>
      </c>
      <c r="M780" s="24">
        <f>'EPA Data'!E781/SUM('EPA Data'!E:E)</f>
        <v>8.482636354529248E-5</v>
      </c>
      <c r="N780" s="24">
        <f>'EPA Data'!F781/SUM('EPA Data'!F:F)</f>
        <v>7.1586631450678342E-5</v>
      </c>
      <c r="O780" s="24">
        <f>'EPA Data'!G781/SUM('EPA Data'!G:G)</f>
        <v>2.6108078113973367E-5</v>
      </c>
      <c r="P780" s="24">
        <f>'EPA Data'!H781/SUM('EPA Data'!H:H)</f>
        <v>4.3851547734291914E-5</v>
      </c>
      <c r="Q780" s="24">
        <f>'EPA Data'!I781/SUM('EPA Data'!I:I)</f>
        <v>1.4657406537889919E-5</v>
      </c>
      <c r="R780" s="24">
        <f>'EPA Data'!J781/SUM('EPA Data'!J:J)</f>
        <v>1.7833291936713451E-5</v>
      </c>
      <c r="S780" s="24">
        <f>'EPA Data'!K781/SUM('EPA Data'!K:K)</f>
        <v>7.3069022867735362E-5</v>
      </c>
      <c r="T780" s="24">
        <f>'EPA Data'!L781/SUM('EPA Data'!L:L)</f>
        <v>4.4392394761853663E-5</v>
      </c>
      <c r="U780" s="24">
        <f>'EPA Data'!M781/SUM('EPA Data'!M:M)</f>
        <v>3.7299877805276644E-5</v>
      </c>
      <c r="V780" s="24">
        <f>'EPA Data'!N781/SUM('EPA Data'!N:N)</f>
        <v>2.715322367606247E-5</v>
      </c>
      <c r="W780" s="24">
        <f>'EPA Data'!O781/SUM('EPA Data'!O:O)</f>
        <v>2.4486624542203746E-5</v>
      </c>
      <c r="X780" s="24">
        <f>'EPA Data'!P781/SUM('EPA Data'!P:P)</f>
        <v>1.5367717736567668E-4</v>
      </c>
    </row>
    <row r="781" spans="1:24" x14ac:dyDescent="0.25">
      <c r="A781" s="16" t="s">
        <v>1368</v>
      </c>
      <c r="B781" s="16" t="s">
        <v>1333</v>
      </c>
      <c r="C781" s="21" t="s">
        <v>69</v>
      </c>
      <c r="D781" s="17">
        <f>SUMIFS('Census Data'!G:G,'Census Data'!$A:$A,$A781)/SUMIFS('Census Data'!$F:$F,'Census Data'!$A:$A,$A781)</f>
        <v>0.49282527045680719</v>
      </c>
      <c r="E781" s="19">
        <f>SUMIFS('Census Data'!H:H,'Census Data'!$A:$A,$A781)/SUMIFS('Census Data'!$F:$F,'Census Data'!$A:$A,$A781)</f>
        <v>0.50717472954319287</v>
      </c>
      <c r="F781" s="17">
        <f>SUM(SUMIFS('Census Data'!I:I,'Census Data'!$A:$A,$A781),SUMIFS('Census Data'!J:J,'Census Data'!$A:$A,$A781))/SUMIFS('Census Data'!$F:$F,'Census Data'!$A:$A,$A781)</f>
        <v>0.90206841941938731</v>
      </c>
      <c r="G781" s="17">
        <f>SUM(SUMIFS('Census Data'!K:K,'Census Data'!$A:$A,$A781),SUMIFS('Census Data'!L:L,'Census Data'!$A:$A,$A781))/SUMIFS('Census Data'!$F:$F,'Census Data'!$A:$A,$A781)</f>
        <v>2.6494601564422758E-2</v>
      </c>
      <c r="H781" s="17">
        <f>SUM(SUMIFS('Census Data'!O:O,'Census Data'!$A:$A,$A781),SUMIFS('Census Data'!P:P,'Census Data'!$A:$A,$A781))/SUMIFS('Census Data'!$F:$F,'Census Data'!$A:$A,$A781)</f>
        <v>5.0431767840518761E-2</v>
      </c>
      <c r="I781" s="19">
        <f t="shared" si="24"/>
        <v>2.1005211175671223E-2</v>
      </c>
      <c r="J781" s="17">
        <f>SUM(SUMIFS('Census Data'!W:W,'Census Data'!$A:$A,$A781),SUMIFS('Census Data'!X:X,'Census Data'!$A:$A,$A781))/SUMIFS('Census Data'!$F:$F,'Census Data'!$A:$A,$A781)</f>
        <v>6.256620975249591E-2</v>
      </c>
      <c r="K781" s="19">
        <f t="shared" si="25"/>
        <v>0.93743379024750406</v>
      </c>
      <c r="L781" s="24">
        <f>'EPA Data'!D782/SUM('EPA Data'!D:D)</f>
        <v>8.7151746223803594E-5</v>
      </c>
      <c r="M781" s="24">
        <f>'EPA Data'!E782/SUM('EPA Data'!E:E)</f>
        <v>2.269995102938889E-4</v>
      </c>
      <c r="N781" s="24">
        <f>'EPA Data'!F782/SUM('EPA Data'!F:F)</f>
        <v>2.0876719790780454E-4</v>
      </c>
      <c r="O781" s="24">
        <f>'EPA Data'!G782/SUM('EPA Data'!G:G)</f>
        <v>8.2924596345245125E-5</v>
      </c>
      <c r="P781" s="24">
        <f>'EPA Data'!H782/SUM('EPA Data'!H:H)</f>
        <v>1.3155255593249788E-4</v>
      </c>
      <c r="Q781" s="24">
        <f>'EPA Data'!I782/SUM('EPA Data'!I:I)</f>
        <v>4.5706032279969E-5</v>
      </c>
      <c r="R781" s="24">
        <f>'EPA Data'!J782/SUM('EPA Data'!J:J)</f>
        <v>6.0316154703578598E-5</v>
      </c>
      <c r="S781" s="24">
        <f>'EPA Data'!K782/SUM('EPA Data'!K:K)</f>
        <v>2.1670852899785046E-4</v>
      </c>
      <c r="T781" s="24">
        <f>'EPA Data'!L782/SUM('EPA Data'!L:L)</f>
        <v>1.3438057945992251E-4</v>
      </c>
      <c r="U781" s="24">
        <f>'EPA Data'!M782/SUM('EPA Data'!M:M)</f>
        <v>1.3846196162123177E-4</v>
      </c>
      <c r="V781" s="24">
        <f>'EPA Data'!N782/SUM('EPA Data'!N:N)</f>
        <v>9.8936188845461447E-5</v>
      </c>
      <c r="W781" s="24">
        <f>'EPA Data'!O782/SUM('EPA Data'!O:O)</f>
        <v>9.0590943301956307E-5</v>
      </c>
      <c r="X781" s="24">
        <f>'EPA Data'!P782/SUM('EPA Data'!P:P)</f>
        <v>4.1411386427592841E-4</v>
      </c>
    </row>
    <row r="782" spans="1:24" x14ac:dyDescent="0.25">
      <c r="A782" s="16" t="s">
        <v>1369</v>
      </c>
      <c r="B782" s="16" t="s">
        <v>1333</v>
      </c>
      <c r="C782" s="21" t="s">
        <v>1370</v>
      </c>
      <c r="D782" s="17">
        <f>SUMIFS('Census Data'!G:G,'Census Data'!$A:$A,$A782)/SUMIFS('Census Data'!$F:$F,'Census Data'!$A:$A,$A782)</f>
        <v>0.49633333333333335</v>
      </c>
      <c r="E782" s="19">
        <f>SUMIFS('Census Data'!H:H,'Census Data'!$A:$A,$A782)/SUMIFS('Census Data'!$F:$F,'Census Data'!$A:$A,$A782)</f>
        <v>0.50366666666666671</v>
      </c>
      <c r="F782" s="17">
        <f>SUM(SUMIFS('Census Data'!I:I,'Census Data'!$A:$A,$A782),SUMIFS('Census Data'!J:J,'Census Data'!$A:$A,$A782))/SUMIFS('Census Data'!$F:$F,'Census Data'!$A:$A,$A782)</f>
        <v>0.98111111111111116</v>
      </c>
      <c r="G782" s="17">
        <f>SUM(SUMIFS('Census Data'!K:K,'Census Data'!$A:$A,$A782),SUMIFS('Census Data'!L:L,'Census Data'!$A:$A,$A782))/SUMIFS('Census Data'!$F:$F,'Census Data'!$A:$A,$A782)</f>
        <v>2.4444444444444444E-3</v>
      </c>
      <c r="H782" s="17">
        <f>SUM(SUMIFS('Census Data'!O:O,'Census Data'!$A:$A,$A782),SUMIFS('Census Data'!P:P,'Census Data'!$A:$A,$A782))/SUMIFS('Census Data'!$F:$F,'Census Data'!$A:$A,$A782)</f>
        <v>3.2222222222222222E-3</v>
      </c>
      <c r="I782" s="19">
        <f t="shared" si="24"/>
        <v>1.3222222222222135E-2</v>
      </c>
      <c r="J782" s="17">
        <f>SUM(SUMIFS('Census Data'!W:W,'Census Data'!$A:$A,$A782),SUMIFS('Census Data'!X:X,'Census Data'!$A:$A,$A782))/SUMIFS('Census Data'!$F:$F,'Census Data'!$A:$A,$A782)</f>
        <v>1.6666666666666666E-2</v>
      </c>
      <c r="K782" s="19">
        <f t="shared" si="25"/>
        <v>0.98333333333333328</v>
      </c>
      <c r="L782" s="24">
        <f>'EPA Data'!D783/SUM('EPA Data'!D:D)</f>
        <v>1.7730124566039613E-5</v>
      </c>
      <c r="M782" s="24">
        <f>'EPA Data'!E783/SUM('EPA Data'!E:E)</f>
        <v>3.520092308254807E-5</v>
      </c>
      <c r="N782" s="24">
        <f>'EPA Data'!F783/SUM('EPA Data'!F:F)</f>
        <v>3.9849340327683621E-5</v>
      </c>
      <c r="O782" s="24">
        <f>'EPA Data'!G783/SUM('EPA Data'!G:G)</f>
        <v>9.0804572266747915E-6</v>
      </c>
      <c r="P782" s="24">
        <f>'EPA Data'!H783/SUM('EPA Data'!H:H)</f>
        <v>1.6945613332339907E-5</v>
      </c>
      <c r="Q782" s="24">
        <f>'EPA Data'!I783/SUM('EPA Data'!I:I)</f>
        <v>6.2171371522445073E-6</v>
      </c>
      <c r="R782" s="24">
        <f>'EPA Data'!J783/SUM('EPA Data'!J:J)</f>
        <v>7.5581581651297024E-6</v>
      </c>
      <c r="S782" s="24">
        <f>'EPA Data'!K783/SUM('EPA Data'!K:K)</f>
        <v>2.7602170483678669E-5</v>
      </c>
      <c r="T782" s="24">
        <f>'EPA Data'!L783/SUM('EPA Data'!L:L)</f>
        <v>1.8880125905135271E-5</v>
      </c>
      <c r="U782" s="24">
        <f>'EPA Data'!M783/SUM('EPA Data'!M:M)</f>
        <v>1.6213566628448791E-5</v>
      </c>
      <c r="V782" s="24">
        <f>'EPA Data'!N783/SUM('EPA Data'!N:N)</f>
        <v>1.2021100626542183E-5</v>
      </c>
      <c r="W782" s="24">
        <f>'EPA Data'!O783/SUM('EPA Data'!O:O)</f>
        <v>1.4164051007531771E-5</v>
      </c>
      <c r="X782" s="24">
        <f>'EPA Data'!P783/SUM('EPA Data'!P:P)</f>
        <v>5.3041972699448462E-5</v>
      </c>
    </row>
    <row r="783" spans="1:24" x14ac:dyDescent="0.25">
      <c r="A783" s="16" t="s">
        <v>1371</v>
      </c>
      <c r="B783" s="16" t="s">
        <v>1333</v>
      </c>
      <c r="C783" s="21" t="s">
        <v>772</v>
      </c>
      <c r="D783" s="17">
        <f>SUMIFS('Census Data'!G:G,'Census Data'!$A:$A,$A783)/SUMIFS('Census Data'!$F:$F,'Census Data'!$A:$A,$A783)</f>
        <v>0.50330368487928845</v>
      </c>
      <c r="E783" s="19">
        <f>SUMIFS('Census Data'!H:H,'Census Data'!$A:$A,$A783)/SUMIFS('Census Data'!$F:$F,'Census Data'!$A:$A,$A783)</f>
        <v>0.49669631512071155</v>
      </c>
      <c r="F783" s="17">
        <f>SUM(SUMIFS('Census Data'!I:I,'Census Data'!$A:$A,$A783),SUMIFS('Census Data'!J:J,'Census Data'!$A:$A,$A783))/SUMIFS('Census Data'!$F:$F,'Census Data'!$A:$A,$A783)</f>
        <v>0.94891994917407874</v>
      </c>
      <c r="G783" s="17">
        <f>SUM(SUMIFS('Census Data'!K:K,'Census Data'!$A:$A,$A783),SUMIFS('Census Data'!L:L,'Census Data'!$A:$A,$A783))/SUMIFS('Census Data'!$F:$F,'Census Data'!$A:$A,$A783)</f>
        <v>2.1346886912325287E-2</v>
      </c>
      <c r="H783" s="17">
        <f>SUM(SUMIFS('Census Data'!O:O,'Census Data'!$A:$A,$A783),SUMIFS('Census Data'!P:P,'Census Data'!$A:$A,$A783))/SUMIFS('Census Data'!$F:$F,'Census Data'!$A:$A,$A783)</f>
        <v>8.2592121982210925E-3</v>
      </c>
      <c r="I783" s="19">
        <f t="shared" si="24"/>
        <v>2.1473951715374806E-2</v>
      </c>
      <c r="J783" s="17">
        <f>SUM(SUMIFS('Census Data'!W:W,'Census Data'!$A:$A,$A783),SUMIFS('Census Data'!X:X,'Census Data'!$A:$A,$A783))/SUMIFS('Census Data'!$F:$F,'Census Data'!$A:$A,$A783)</f>
        <v>3.2655654383735702E-2</v>
      </c>
      <c r="K783" s="19">
        <f t="shared" si="25"/>
        <v>0.96734434561626426</v>
      </c>
      <c r="L783" s="24">
        <f>'EPA Data'!D784/SUM('EPA Data'!D:D)</f>
        <v>1.5639453333638925E-5</v>
      </c>
      <c r="M783" s="24">
        <f>'EPA Data'!E784/SUM('EPA Data'!E:E)</f>
        <v>4.1547334750419855E-5</v>
      </c>
      <c r="N783" s="24">
        <f>'EPA Data'!F784/SUM('EPA Data'!F:F)</f>
        <v>3.9879117568052179E-5</v>
      </c>
      <c r="O783" s="24">
        <f>'EPA Data'!G784/SUM('EPA Data'!G:G)</f>
        <v>1.1924292189968181E-5</v>
      </c>
      <c r="P783" s="24">
        <f>'EPA Data'!H784/SUM('EPA Data'!H:H)</f>
        <v>2.2727629889785246E-5</v>
      </c>
      <c r="Q783" s="24">
        <f>'EPA Data'!I784/SUM('EPA Data'!I:I)</f>
        <v>8.003622880317799E-6</v>
      </c>
      <c r="R783" s="24">
        <f>'EPA Data'!J784/SUM('EPA Data'!J:J)</f>
        <v>8.7916036220489132E-6</v>
      </c>
      <c r="S783" s="24">
        <f>'EPA Data'!K784/SUM('EPA Data'!K:K)</f>
        <v>3.8685012906229497E-5</v>
      </c>
      <c r="T783" s="24">
        <f>'EPA Data'!L784/SUM('EPA Data'!L:L)</f>
        <v>2.4245704875317283E-5</v>
      </c>
      <c r="U783" s="24">
        <f>'EPA Data'!M784/SUM('EPA Data'!M:M)</f>
        <v>1.8297610344710158E-5</v>
      </c>
      <c r="V783" s="24">
        <f>'EPA Data'!N784/SUM('EPA Data'!N:N)</f>
        <v>1.502032628835338E-5</v>
      </c>
      <c r="W783" s="24">
        <f>'EPA Data'!O784/SUM('EPA Data'!O:O)</f>
        <v>1.4849464544610363E-5</v>
      </c>
      <c r="X783" s="24">
        <f>'EPA Data'!P784/SUM('EPA Data'!P:P)</f>
        <v>7.3526510764986607E-5</v>
      </c>
    </row>
    <row r="784" spans="1:24" x14ac:dyDescent="0.25">
      <c r="A784" s="16" t="s">
        <v>1372</v>
      </c>
      <c r="B784" s="16" t="s">
        <v>1333</v>
      </c>
      <c r="C784" s="21" t="s">
        <v>572</v>
      </c>
      <c r="D784" s="17">
        <f>SUMIFS('Census Data'!G:G,'Census Data'!$A:$A,$A784)/SUMIFS('Census Data'!$F:$F,'Census Data'!$A:$A,$A784)</f>
        <v>0.50661336782082178</v>
      </c>
      <c r="E784" s="19">
        <f>SUMIFS('Census Data'!H:H,'Census Data'!$A:$A,$A784)/SUMIFS('Census Data'!$F:$F,'Census Data'!$A:$A,$A784)</f>
        <v>0.49338663217917816</v>
      </c>
      <c r="F784" s="17">
        <f>SUM(SUMIFS('Census Data'!I:I,'Census Data'!$A:$A,$A784),SUMIFS('Census Data'!J:J,'Census Data'!$A:$A,$A784))/SUMIFS('Census Data'!$F:$F,'Census Data'!$A:$A,$A784)</f>
        <v>0.97713244371289165</v>
      </c>
      <c r="G784" s="17">
        <f>SUM(SUMIFS('Census Data'!K:K,'Census Data'!$A:$A,$A784),SUMIFS('Census Data'!L:L,'Census Data'!$A:$A,$A784))/SUMIFS('Census Data'!$F:$F,'Census Data'!$A:$A,$A784)</f>
        <v>8.7002527776144853E-3</v>
      </c>
      <c r="H784" s="17">
        <f>SUM(SUMIFS('Census Data'!O:O,'Census Data'!$A:$A,$A784),SUMIFS('Census Data'!P:P,'Census Data'!$A:$A,$A784))/SUMIFS('Census Data'!$F:$F,'Census Data'!$A:$A,$A784)</f>
        <v>3.409558520957028E-3</v>
      </c>
      <c r="I784" s="19">
        <f t="shared" si="24"/>
        <v>1.0757744988536877E-2</v>
      </c>
      <c r="J784" s="17">
        <f>SUM(SUMIFS('Census Data'!W:W,'Census Data'!$A:$A,$A784),SUMIFS('Census Data'!X:X,'Census Data'!$A:$A,$A784))/SUMIFS('Census Data'!$F:$F,'Census Data'!$A:$A,$A784)</f>
        <v>1.6459937687378755E-2</v>
      </c>
      <c r="K784" s="19">
        <f t="shared" si="25"/>
        <v>0.98354006231262125</v>
      </c>
      <c r="L784" s="24">
        <f>'EPA Data'!D785/SUM('EPA Data'!D:D)</f>
        <v>3.1867819582428439E-5</v>
      </c>
      <c r="M784" s="24">
        <f>'EPA Data'!E785/SUM('EPA Data'!E:E)</f>
        <v>8.5590458328313072E-5</v>
      </c>
      <c r="N784" s="24">
        <f>'EPA Data'!F785/SUM('EPA Data'!F:F)</f>
        <v>9.2328897983401154E-5</v>
      </c>
      <c r="O784" s="24">
        <f>'EPA Data'!G785/SUM('EPA Data'!G:G)</f>
        <v>3.4362977072342292E-5</v>
      </c>
      <c r="P784" s="24">
        <f>'EPA Data'!H785/SUM('EPA Data'!H:H)</f>
        <v>4.881603739823053E-5</v>
      </c>
      <c r="Q784" s="24">
        <f>'EPA Data'!I785/SUM('EPA Data'!I:I)</f>
        <v>1.9757150188646768E-5</v>
      </c>
      <c r="R784" s="24">
        <f>'EPA Data'!J785/SUM('EPA Data'!J:J)</f>
        <v>2.6993029604179812E-5</v>
      </c>
      <c r="S784" s="24">
        <f>'EPA Data'!K785/SUM('EPA Data'!K:K)</f>
        <v>7.1115297651075038E-5</v>
      </c>
      <c r="T784" s="24">
        <f>'EPA Data'!L785/SUM('EPA Data'!L:L)</f>
        <v>5.3493287994563159E-5</v>
      </c>
      <c r="U784" s="24">
        <f>'EPA Data'!M785/SUM('EPA Data'!M:M)</f>
        <v>6.2584821480005977E-5</v>
      </c>
      <c r="V784" s="24">
        <f>'EPA Data'!N785/SUM('EPA Data'!N:N)</f>
        <v>4.3617438096533334E-5</v>
      </c>
      <c r="W784" s="24">
        <f>'EPA Data'!O785/SUM('EPA Data'!O:O)</f>
        <v>5.2088124602790122E-5</v>
      </c>
      <c r="X784" s="24">
        <f>'EPA Data'!P785/SUM('EPA Data'!P:P)</f>
        <v>1.4246936616138577E-4</v>
      </c>
    </row>
    <row r="785" spans="1:24" x14ac:dyDescent="0.25">
      <c r="A785" s="16" t="s">
        <v>1373</v>
      </c>
      <c r="B785" s="16" t="s">
        <v>1333</v>
      </c>
      <c r="C785" s="21" t="s">
        <v>1374</v>
      </c>
      <c r="D785" s="17">
        <f>SUMIFS('Census Data'!G:G,'Census Data'!$A:$A,$A785)/SUMIFS('Census Data'!$F:$F,'Census Data'!$A:$A,$A785)</f>
        <v>0.48713013575589603</v>
      </c>
      <c r="E785" s="19">
        <f>SUMIFS('Census Data'!H:H,'Census Data'!$A:$A,$A785)/SUMIFS('Census Data'!$F:$F,'Census Data'!$A:$A,$A785)</f>
        <v>0.51286986424410397</v>
      </c>
      <c r="F785" s="17">
        <f>SUM(SUMIFS('Census Data'!I:I,'Census Data'!$A:$A,$A785),SUMIFS('Census Data'!J:J,'Census Data'!$A:$A,$A785))/SUMIFS('Census Data'!$F:$F,'Census Data'!$A:$A,$A785)</f>
        <v>0.89542433341032157</v>
      </c>
      <c r="G785" s="17">
        <f>SUM(SUMIFS('Census Data'!K:K,'Census Data'!$A:$A,$A785),SUMIFS('Census Data'!L:L,'Census Data'!$A:$A,$A785))/SUMIFS('Census Data'!$F:$F,'Census Data'!$A:$A,$A785)</f>
        <v>6.2078168706854515E-2</v>
      </c>
      <c r="H785" s="17">
        <f>SUM(SUMIFS('Census Data'!O:O,'Census Data'!$A:$A,$A785),SUMIFS('Census Data'!P:P,'Census Data'!$A:$A,$A785))/SUMIFS('Census Data'!$F:$F,'Census Data'!$A:$A,$A785)</f>
        <v>9.9571432237534323E-3</v>
      </c>
      <c r="I785" s="19">
        <f t="shared" si="24"/>
        <v>3.2540354659070458E-2</v>
      </c>
      <c r="J785" s="17">
        <f>SUM(SUMIFS('Census Data'!W:W,'Census Data'!$A:$A,$A785),SUMIFS('Census Data'!X:X,'Census Data'!$A:$A,$A785))/SUMIFS('Census Data'!$F:$F,'Census Data'!$A:$A,$A785)</f>
        <v>3.3926142633510403E-2</v>
      </c>
      <c r="K785" s="19">
        <f t="shared" si="25"/>
        <v>0.96607385736648954</v>
      </c>
      <c r="L785" s="24">
        <f>'EPA Data'!D786/SUM('EPA Data'!D:D)</f>
        <v>1.1718544146881823E-4</v>
      </c>
      <c r="M785" s="24">
        <f>'EPA Data'!E786/SUM('EPA Data'!E:E)</f>
        <v>2.7772854335516282E-4</v>
      </c>
      <c r="N785" s="24">
        <f>'EPA Data'!F786/SUM('EPA Data'!F:F)</f>
        <v>3.2333094172649494E-4</v>
      </c>
      <c r="O785" s="24">
        <f>'EPA Data'!G786/SUM('EPA Data'!G:G)</f>
        <v>8.0131286033259411E-5</v>
      </c>
      <c r="P785" s="24">
        <f>'EPA Data'!H786/SUM('EPA Data'!H:H)</f>
        <v>1.2289388502790375E-4</v>
      </c>
      <c r="Q785" s="24">
        <f>'EPA Data'!I786/SUM('EPA Data'!I:I)</f>
        <v>4.6166512252050495E-5</v>
      </c>
      <c r="R785" s="24">
        <f>'EPA Data'!J786/SUM('EPA Data'!J:J)</f>
        <v>6.8641895508398117E-5</v>
      </c>
      <c r="S785" s="24">
        <f>'EPA Data'!K786/SUM('EPA Data'!K:K)</f>
        <v>1.7913870847976562E-4</v>
      </c>
      <c r="T785" s="24">
        <f>'EPA Data'!L786/SUM('EPA Data'!L:L)</f>
        <v>1.3901992765854595E-4</v>
      </c>
      <c r="U785" s="24">
        <f>'EPA Data'!M786/SUM('EPA Data'!M:M)</f>
        <v>1.2930507705692946E-4</v>
      </c>
      <c r="V785" s="24">
        <f>'EPA Data'!N786/SUM('EPA Data'!N:N)</f>
        <v>9.7391700428060132E-5</v>
      </c>
      <c r="W785" s="24">
        <f>'EPA Data'!O786/SUM('EPA Data'!O:O)</f>
        <v>1.307587455730144E-4</v>
      </c>
      <c r="X785" s="24">
        <f>'EPA Data'!P786/SUM('EPA Data'!P:P)</f>
        <v>3.3340777909288832E-4</v>
      </c>
    </row>
    <row r="786" spans="1:24" x14ac:dyDescent="0.25">
      <c r="A786" s="16" t="s">
        <v>1375</v>
      </c>
      <c r="B786" s="16" t="s">
        <v>1333</v>
      </c>
      <c r="C786" s="21" t="s">
        <v>1376</v>
      </c>
      <c r="D786" s="17">
        <f>SUMIFS('Census Data'!G:G,'Census Data'!$A:$A,$A786)/SUMIFS('Census Data'!$F:$F,'Census Data'!$A:$A,$A786)</f>
        <v>0.49721868119133156</v>
      </c>
      <c r="E786" s="19">
        <f>SUMIFS('Census Data'!H:H,'Census Data'!$A:$A,$A786)/SUMIFS('Census Data'!$F:$F,'Census Data'!$A:$A,$A786)</f>
        <v>0.5027813188086685</v>
      </c>
      <c r="F786" s="17">
        <f>SUM(SUMIFS('Census Data'!I:I,'Census Data'!$A:$A,$A786),SUMIFS('Census Data'!J:J,'Census Data'!$A:$A,$A786))/SUMIFS('Census Data'!$F:$F,'Census Data'!$A:$A,$A786)</f>
        <v>0.97178120292038472</v>
      </c>
      <c r="G786" s="17">
        <f>SUM(SUMIFS('Census Data'!K:K,'Census Data'!$A:$A,$A786),SUMIFS('Census Data'!L:L,'Census Data'!$A:$A,$A786))/SUMIFS('Census Data'!$F:$F,'Census Data'!$A:$A,$A786)</f>
        <v>6.0841348939622208E-3</v>
      </c>
      <c r="H786" s="17">
        <f>SUM(SUMIFS('Census Data'!O:O,'Census Data'!$A:$A,$A786),SUMIFS('Census Data'!P:P,'Census Data'!$A:$A,$A786))/SUMIFS('Census Data'!$F:$F,'Census Data'!$A:$A,$A786)</f>
        <v>8.0542357167690346E-3</v>
      </c>
      <c r="I786" s="19">
        <f t="shared" si="24"/>
        <v>1.4080426468884077E-2</v>
      </c>
      <c r="J786" s="17">
        <f>SUM(SUMIFS('Census Data'!W:W,'Census Data'!$A:$A,$A786),SUMIFS('Census Data'!X:X,'Census Data'!$A:$A,$A786))/SUMIFS('Census Data'!$F:$F,'Census Data'!$A:$A,$A786)</f>
        <v>2.2018773901958513E-2</v>
      </c>
      <c r="K786" s="19">
        <f t="shared" si="25"/>
        <v>0.9779812260980415</v>
      </c>
      <c r="L786" s="24">
        <f>'EPA Data'!D787/SUM('EPA Data'!D:D)</f>
        <v>2.7543381291094371E-5</v>
      </c>
      <c r="M786" s="24">
        <f>'EPA Data'!E787/SUM('EPA Data'!E:E)</f>
        <v>8.831334282492377E-5</v>
      </c>
      <c r="N786" s="24">
        <f>'EPA Data'!F787/SUM('EPA Data'!F:F)</f>
        <v>8.2702459837680122E-5</v>
      </c>
      <c r="O786" s="24">
        <f>'EPA Data'!G787/SUM('EPA Data'!G:G)</f>
        <v>3.3398796815877095E-5</v>
      </c>
      <c r="P786" s="24">
        <f>'EPA Data'!H787/SUM('EPA Data'!H:H)</f>
        <v>4.8592248046714582E-5</v>
      </c>
      <c r="Q786" s="24">
        <f>'EPA Data'!I787/SUM('EPA Data'!I:I)</f>
        <v>1.5928405134627154E-5</v>
      </c>
      <c r="R786" s="24">
        <f>'EPA Data'!J787/SUM('EPA Data'!J:J)</f>
        <v>2.3224258710567329E-5</v>
      </c>
      <c r="S786" s="24">
        <f>'EPA Data'!K787/SUM('EPA Data'!K:K)</f>
        <v>7.9340737234213628E-5</v>
      </c>
      <c r="T786" s="24">
        <f>'EPA Data'!L787/SUM('EPA Data'!L:L)</f>
        <v>5.0171541203203392E-5</v>
      </c>
      <c r="U786" s="24">
        <f>'EPA Data'!M787/SUM('EPA Data'!M:M)</f>
        <v>1.3648804400043842E-4</v>
      </c>
      <c r="V786" s="24">
        <f>'EPA Data'!N787/SUM('EPA Data'!N:N)</f>
        <v>3.2669895593946174E-5</v>
      </c>
      <c r="W786" s="24">
        <f>'EPA Data'!O787/SUM('EPA Data'!O:O)</f>
        <v>4.0281753148008527E-5</v>
      </c>
      <c r="X786" s="24">
        <f>'EPA Data'!P787/SUM('EPA Data'!P:P)</f>
        <v>1.9051398610736046E-4</v>
      </c>
    </row>
    <row r="787" spans="1:24" x14ac:dyDescent="0.25">
      <c r="A787" s="16" t="s">
        <v>1377</v>
      </c>
      <c r="B787" s="16" t="s">
        <v>1333</v>
      </c>
      <c r="C787" s="21" t="s">
        <v>1378</v>
      </c>
      <c r="D787" s="17">
        <f>SUMIFS('Census Data'!G:G,'Census Data'!$A:$A,$A787)/SUMIFS('Census Data'!$F:$F,'Census Data'!$A:$A,$A787)</f>
        <v>0.49343856295793898</v>
      </c>
      <c r="E787" s="19">
        <f>SUMIFS('Census Data'!H:H,'Census Data'!$A:$A,$A787)/SUMIFS('Census Data'!$F:$F,'Census Data'!$A:$A,$A787)</f>
        <v>0.50656143704206102</v>
      </c>
      <c r="F787" s="17">
        <f>SUM(SUMIFS('Census Data'!I:I,'Census Data'!$A:$A,$A787),SUMIFS('Census Data'!J:J,'Census Data'!$A:$A,$A787))/SUMIFS('Census Data'!$F:$F,'Census Data'!$A:$A,$A787)</f>
        <v>0.92540411669800948</v>
      </c>
      <c r="G787" s="17">
        <f>SUM(SUMIFS('Census Data'!K:K,'Census Data'!$A:$A,$A787),SUMIFS('Census Data'!L:L,'Census Data'!$A:$A,$A787))/SUMIFS('Census Data'!$F:$F,'Census Data'!$A:$A,$A787)</f>
        <v>3.6347381077164967E-2</v>
      </c>
      <c r="H787" s="17">
        <f>SUM(SUMIFS('Census Data'!O:O,'Census Data'!$A:$A,$A787),SUMIFS('Census Data'!P:P,'Census Data'!$A:$A,$A787))/SUMIFS('Census Data'!$F:$F,'Census Data'!$A:$A,$A787)</f>
        <v>1.2609057557727286E-2</v>
      </c>
      <c r="I787" s="19">
        <f t="shared" si="24"/>
        <v>2.5639444667098332E-2</v>
      </c>
      <c r="J787" s="17">
        <f>SUM(SUMIFS('Census Data'!W:W,'Census Data'!$A:$A,$A787),SUMIFS('Census Data'!X:X,'Census Data'!$A:$A,$A787))/SUMIFS('Census Data'!$F:$F,'Census Data'!$A:$A,$A787)</f>
        <v>2.6307406151411455E-2</v>
      </c>
      <c r="K787" s="19">
        <f t="shared" si="25"/>
        <v>0.97369259384858853</v>
      </c>
      <c r="L787" s="24">
        <f>'EPA Data'!D788/SUM('EPA Data'!D:D)</f>
        <v>1.5813011971637077E-4</v>
      </c>
      <c r="M787" s="24">
        <f>'EPA Data'!E788/SUM('EPA Data'!E:E)</f>
        <v>4.2552304949068225E-4</v>
      </c>
      <c r="N787" s="24">
        <f>'EPA Data'!F788/SUM('EPA Data'!F:F)</f>
        <v>4.5122806659232142E-4</v>
      </c>
      <c r="O787" s="24">
        <f>'EPA Data'!G788/SUM('EPA Data'!G:G)</f>
        <v>1.7769820394326818E-4</v>
      </c>
      <c r="P787" s="24">
        <f>'EPA Data'!H788/SUM('EPA Data'!H:H)</f>
        <v>2.4599935469505778E-4</v>
      </c>
      <c r="Q787" s="24">
        <f>'EPA Data'!I788/SUM('EPA Data'!I:I)</f>
        <v>9.7782688923720947E-5</v>
      </c>
      <c r="R787" s="24">
        <f>'EPA Data'!J788/SUM('EPA Data'!J:J)</f>
        <v>1.3378719739055929E-4</v>
      </c>
      <c r="S787" s="24">
        <f>'EPA Data'!K788/SUM('EPA Data'!K:K)</f>
        <v>3.4711111736247807E-4</v>
      </c>
      <c r="T787" s="24">
        <f>'EPA Data'!L788/SUM('EPA Data'!L:L)</f>
        <v>2.7830026343473089E-4</v>
      </c>
      <c r="U787" s="24">
        <f>'EPA Data'!M788/SUM('EPA Data'!M:M)</f>
        <v>3.3325703996161735E-4</v>
      </c>
      <c r="V787" s="24">
        <f>'EPA Data'!N788/SUM('EPA Data'!N:N)</f>
        <v>2.3719848472497366E-4</v>
      </c>
      <c r="W787" s="24">
        <f>'EPA Data'!O788/SUM('EPA Data'!O:O)</f>
        <v>2.8561812292606767E-4</v>
      </c>
      <c r="X787" s="24">
        <f>'EPA Data'!P788/SUM('EPA Data'!P:P)</f>
        <v>6.6567657217950194E-4</v>
      </c>
    </row>
    <row r="788" spans="1:24" x14ac:dyDescent="0.25">
      <c r="A788" s="16" t="s">
        <v>1379</v>
      </c>
      <c r="B788" s="16" t="s">
        <v>1333</v>
      </c>
      <c r="C788" s="21" t="s">
        <v>1380</v>
      </c>
      <c r="D788" s="17">
        <f>SUMIFS('Census Data'!G:G,'Census Data'!$A:$A,$A788)/SUMIFS('Census Data'!$F:$F,'Census Data'!$A:$A,$A788)</f>
        <v>0.504018245004344</v>
      </c>
      <c r="E788" s="19">
        <f>SUMIFS('Census Data'!H:H,'Census Data'!$A:$A,$A788)/SUMIFS('Census Data'!$F:$F,'Census Data'!$A:$A,$A788)</f>
        <v>0.49598175499565594</v>
      </c>
      <c r="F788" s="17">
        <f>SUM(SUMIFS('Census Data'!I:I,'Census Data'!$A:$A,$A788),SUMIFS('Census Data'!J:J,'Census Data'!$A:$A,$A788))/SUMIFS('Census Data'!$F:$F,'Census Data'!$A:$A,$A788)</f>
        <v>0.94081233709817547</v>
      </c>
      <c r="G788" s="17">
        <f>SUM(SUMIFS('Census Data'!K:K,'Census Data'!$A:$A,$A788),SUMIFS('Census Data'!L:L,'Census Data'!$A:$A,$A788))/SUMIFS('Census Data'!$F:$F,'Census Data'!$A:$A,$A788)</f>
        <v>1.3466550825369244E-2</v>
      </c>
      <c r="H788" s="17">
        <f>SUM(SUMIFS('Census Data'!O:O,'Census Data'!$A:$A,$A788),SUMIFS('Census Data'!P:P,'Census Data'!$A:$A,$A788))/SUMIFS('Census Data'!$F:$F,'Census Data'!$A:$A,$A788)</f>
        <v>6.6246741963509994E-3</v>
      </c>
      <c r="I788" s="19">
        <f t="shared" si="24"/>
        <v>3.9096437880104196E-2</v>
      </c>
      <c r="J788" s="17">
        <f>SUM(SUMIFS('Census Data'!W:W,'Census Data'!$A:$A,$A788),SUMIFS('Census Data'!X:X,'Census Data'!$A:$A,$A788))/SUMIFS('Census Data'!$F:$F,'Census Data'!$A:$A,$A788)</f>
        <v>0.10121633362293658</v>
      </c>
      <c r="K788" s="19">
        <f t="shared" si="25"/>
        <v>0.89878366637706342</v>
      </c>
      <c r="L788" s="24">
        <f>'EPA Data'!D789/SUM('EPA Data'!D:D)</f>
        <v>1.4179450096227446E-5</v>
      </c>
      <c r="M788" s="24">
        <f>'EPA Data'!E789/SUM('EPA Data'!E:E)</f>
        <v>4.4110048334255214E-5</v>
      </c>
      <c r="N788" s="24">
        <f>'EPA Data'!F789/SUM('EPA Data'!F:F)</f>
        <v>4.1747561586929194E-5</v>
      </c>
      <c r="O788" s="24">
        <f>'EPA Data'!G789/SUM('EPA Data'!G:G)</f>
        <v>1.7277917662520243E-5</v>
      </c>
      <c r="P788" s="24">
        <f>'EPA Data'!H789/SUM('EPA Data'!H:H)</f>
        <v>2.5116952872151247E-5</v>
      </c>
      <c r="Q788" s="24">
        <f>'EPA Data'!I789/SUM('EPA Data'!I:I)</f>
        <v>8.6229315058712525E-6</v>
      </c>
      <c r="R788" s="24">
        <f>'EPA Data'!J789/SUM('EPA Data'!J:J)</f>
        <v>1.1267924195059572E-5</v>
      </c>
      <c r="S788" s="24">
        <f>'EPA Data'!K789/SUM('EPA Data'!K:K)</f>
        <v>3.9473144101406439E-5</v>
      </c>
      <c r="T788" s="24">
        <f>'EPA Data'!L789/SUM('EPA Data'!L:L)</f>
        <v>2.5740296276854203E-5</v>
      </c>
      <c r="U788" s="24">
        <f>'EPA Data'!M789/SUM('EPA Data'!M:M)</f>
        <v>7.8003642255785479E-5</v>
      </c>
      <c r="V788" s="24">
        <f>'EPA Data'!N789/SUM('EPA Data'!N:N)</f>
        <v>1.7946147076180686E-5</v>
      </c>
      <c r="W788" s="24">
        <f>'EPA Data'!O789/SUM('EPA Data'!O:O)</f>
        <v>2.2833180544790388E-5</v>
      </c>
      <c r="X788" s="24">
        <f>'EPA Data'!P789/SUM('EPA Data'!P:P)</f>
        <v>1.0054245372998295E-4</v>
      </c>
    </row>
    <row r="789" spans="1:24" x14ac:dyDescent="0.25">
      <c r="A789" s="16" t="s">
        <v>1381</v>
      </c>
      <c r="B789" s="16" t="s">
        <v>1333</v>
      </c>
      <c r="C789" s="21" t="s">
        <v>79</v>
      </c>
      <c r="D789" s="17">
        <f>SUMIFS('Census Data'!G:G,'Census Data'!$A:$A,$A789)/SUMIFS('Census Data'!$F:$F,'Census Data'!$A:$A,$A789)</f>
        <v>0.50361323155216287</v>
      </c>
      <c r="E789" s="19">
        <f>SUMIFS('Census Data'!H:H,'Census Data'!$A:$A,$A789)/SUMIFS('Census Data'!$F:$F,'Census Data'!$A:$A,$A789)</f>
        <v>0.49638676844783713</v>
      </c>
      <c r="F789" s="17">
        <f>SUM(SUMIFS('Census Data'!I:I,'Census Data'!$A:$A,$A789),SUMIFS('Census Data'!J:J,'Census Data'!$A:$A,$A789))/SUMIFS('Census Data'!$F:$F,'Census Data'!$A:$A,$A789)</f>
        <v>0.95450381679389318</v>
      </c>
      <c r="G789" s="17">
        <f>SUM(SUMIFS('Census Data'!K:K,'Census Data'!$A:$A,$A789),SUMIFS('Census Data'!L:L,'Census Data'!$A:$A,$A789))/SUMIFS('Census Data'!$F:$F,'Census Data'!$A:$A,$A789)</f>
        <v>1.5419847328244274E-2</v>
      </c>
      <c r="H789" s="17">
        <f>SUM(SUMIFS('Census Data'!O:O,'Census Data'!$A:$A,$A789),SUMIFS('Census Data'!P:P,'Census Data'!$A:$A,$A789))/SUMIFS('Census Data'!$F:$F,'Census Data'!$A:$A,$A789)</f>
        <v>1.1755725190839695E-2</v>
      </c>
      <c r="I789" s="19">
        <f t="shared" si="24"/>
        <v>1.8320610687022842E-2</v>
      </c>
      <c r="J789" s="17">
        <f>SUM(SUMIFS('Census Data'!W:W,'Census Data'!$A:$A,$A789),SUMIFS('Census Data'!X:X,'Census Data'!$A:$A,$A789))/SUMIFS('Census Data'!$F:$F,'Census Data'!$A:$A,$A789)</f>
        <v>2.7073791348600509E-2</v>
      </c>
      <c r="K789" s="19">
        <f t="shared" si="25"/>
        <v>0.97292620865139945</v>
      </c>
      <c r="L789" s="24">
        <f>'EPA Data'!D790/SUM('EPA Data'!D:D)</f>
        <v>3.9359574969632717E-5</v>
      </c>
      <c r="M789" s="24">
        <f>'EPA Data'!E790/SUM('EPA Data'!E:E)</f>
        <v>1.1046219223619762E-4</v>
      </c>
      <c r="N789" s="24">
        <f>'EPA Data'!F790/SUM('EPA Data'!F:F)</f>
        <v>1.1406681023206905E-4</v>
      </c>
      <c r="O789" s="24">
        <f>'EPA Data'!G790/SUM('EPA Data'!G:G)</f>
        <v>4.1995505562678744E-5</v>
      </c>
      <c r="P789" s="24">
        <f>'EPA Data'!H790/SUM('EPA Data'!H:H)</f>
        <v>6.3631413855520127E-5</v>
      </c>
      <c r="Q789" s="24">
        <f>'EPA Data'!I790/SUM('EPA Data'!I:I)</f>
        <v>2.4300349121297543E-5</v>
      </c>
      <c r="R789" s="24">
        <f>'EPA Data'!J790/SUM('EPA Data'!J:J)</f>
        <v>3.2638912486633049E-5</v>
      </c>
      <c r="S789" s="24">
        <f>'EPA Data'!K790/SUM('EPA Data'!K:K)</f>
        <v>9.2407697599030758E-5</v>
      </c>
      <c r="T789" s="24">
        <f>'EPA Data'!L790/SUM('EPA Data'!L:L)</f>
        <v>6.5989731547214862E-5</v>
      </c>
      <c r="U789" s="24">
        <f>'EPA Data'!M790/SUM('EPA Data'!M:M)</f>
        <v>8.7896493862149187E-5</v>
      </c>
      <c r="V789" s="24">
        <f>'EPA Data'!N790/SUM('EPA Data'!N:N)</f>
        <v>5.5390607012867708E-5</v>
      </c>
      <c r="W789" s="24">
        <f>'EPA Data'!O790/SUM('EPA Data'!O:O)</f>
        <v>7.2459839150048973E-5</v>
      </c>
      <c r="X789" s="24">
        <f>'EPA Data'!P790/SUM('EPA Data'!P:P)</f>
        <v>2.0444267842944727E-4</v>
      </c>
    </row>
    <row r="790" spans="1:24" x14ac:dyDescent="0.25">
      <c r="A790" s="16" t="s">
        <v>1382</v>
      </c>
      <c r="B790" s="16" t="s">
        <v>1333</v>
      </c>
      <c r="C790" s="21" t="s">
        <v>796</v>
      </c>
      <c r="D790" s="17">
        <f>SUMIFS('Census Data'!G:G,'Census Data'!$A:$A,$A790)/SUMIFS('Census Data'!$F:$F,'Census Data'!$A:$A,$A790)</f>
        <v>0.49373481651962664</v>
      </c>
      <c r="E790" s="19">
        <f>SUMIFS('Census Data'!H:H,'Census Data'!$A:$A,$A790)/SUMIFS('Census Data'!$F:$F,'Census Data'!$A:$A,$A790)</f>
        <v>0.5062651834803733</v>
      </c>
      <c r="F790" s="17">
        <f>SUM(SUMIFS('Census Data'!I:I,'Census Data'!$A:$A,$A790),SUMIFS('Census Data'!J:J,'Census Data'!$A:$A,$A790))/SUMIFS('Census Data'!$F:$F,'Census Data'!$A:$A,$A790)</f>
        <v>0.93933000895026209</v>
      </c>
      <c r="G790" s="17">
        <f>SUM(SUMIFS('Census Data'!K:K,'Census Data'!$A:$A,$A790),SUMIFS('Census Data'!L:L,'Census Data'!$A:$A,$A790))/SUMIFS('Census Data'!$F:$F,'Census Data'!$A:$A,$A790)</f>
        <v>2.8193325661680091E-2</v>
      </c>
      <c r="H790" s="17">
        <f>SUM(SUMIFS('Census Data'!O:O,'Census Data'!$A:$A,$A790),SUMIFS('Census Data'!P:P,'Census Data'!$A:$A,$A790))/SUMIFS('Census Data'!$F:$F,'Census Data'!$A:$A,$A790)</f>
        <v>1.5790819588287944E-2</v>
      </c>
      <c r="I790" s="19">
        <f t="shared" si="24"/>
        <v>1.6685845799769838E-2</v>
      </c>
      <c r="J790" s="17">
        <f>SUM(SUMIFS('Census Data'!W:W,'Census Data'!$A:$A,$A790),SUMIFS('Census Data'!X:X,'Census Data'!$A:$A,$A790))/SUMIFS('Census Data'!$F:$F,'Census Data'!$A:$A,$A790)</f>
        <v>3.8230405319012915E-2</v>
      </c>
      <c r="K790" s="19">
        <f t="shared" si="25"/>
        <v>0.96176959468098711</v>
      </c>
      <c r="L790" s="24">
        <f>'EPA Data'!D791/SUM('EPA Data'!D:D)</f>
        <v>3.3344673460308358E-5</v>
      </c>
      <c r="M790" s="24">
        <f>'EPA Data'!E791/SUM('EPA Data'!E:E)</f>
        <v>7.6531430389025718E-5</v>
      </c>
      <c r="N790" s="24">
        <f>'EPA Data'!F791/SUM('EPA Data'!F:F)</f>
        <v>7.6820216331434008E-5</v>
      </c>
      <c r="O790" s="24">
        <f>'EPA Data'!G791/SUM('EPA Data'!G:G)</f>
        <v>3.4507613578336068E-5</v>
      </c>
      <c r="P790" s="24">
        <f>'EPA Data'!H791/SUM('EPA Data'!H:H)</f>
        <v>4.8470188114653786E-5</v>
      </c>
      <c r="Q790" s="24">
        <f>'EPA Data'!I791/SUM('EPA Data'!I:I)</f>
        <v>1.6909396703777169E-5</v>
      </c>
      <c r="R790" s="24">
        <f>'EPA Data'!J791/SUM('EPA Data'!J:J)</f>
        <v>2.5925424962557745E-5</v>
      </c>
      <c r="S790" s="24">
        <f>'EPA Data'!K791/SUM('EPA Data'!K:K)</f>
        <v>7.0197163498008581E-5</v>
      </c>
      <c r="T790" s="24">
        <f>'EPA Data'!L791/SUM('EPA Data'!L:L)</f>
        <v>4.776817274245695E-5</v>
      </c>
      <c r="U790" s="24">
        <f>'EPA Data'!M791/SUM('EPA Data'!M:M)</f>
        <v>7.1557674003489664E-5</v>
      </c>
      <c r="V790" s="24">
        <f>'EPA Data'!N791/SUM('EPA Data'!N:N)</f>
        <v>3.7683016619367291E-5</v>
      </c>
      <c r="W790" s="24">
        <f>'EPA Data'!O791/SUM('EPA Data'!O:O)</f>
        <v>4.1844379648392857E-5</v>
      </c>
      <c r="X790" s="24">
        <f>'EPA Data'!P791/SUM('EPA Data'!P:P)</f>
        <v>1.6717969958137085E-4</v>
      </c>
    </row>
    <row r="791" spans="1:24" x14ac:dyDescent="0.25">
      <c r="A791" s="16" t="s">
        <v>1383</v>
      </c>
      <c r="B791" s="16" t="s">
        <v>1333</v>
      </c>
      <c r="C791" s="21" t="s">
        <v>81</v>
      </c>
      <c r="D791" s="17">
        <f>SUMIFS('Census Data'!G:G,'Census Data'!$A:$A,$A791)/SUMIFS('Census Data'!$F:$F,'Census Data'!$A:$A,$A791)</f>
        <v>0.50635551142005963</v>
      </c>
      <c r="E791" s="19">
        <f>SUMIFS('Census Data'!H:H,'Census Data'!$A:$A,$A791)/SUMIFS('Census Data'!$F:$F,'Census Data'!$A:$A,$A791)</f>
        <v>0.49364448857994042</v>
      </c>
      <c r="F791" s="17">
        <f>SUM(SUMIFS('Census Data'!I:I,'Census Data'!$A:$A,$A791),SUMIFS('Census Data'!J:J,'Census Data'!$A:$A,$A791))/SUMIFS('Census Data'!$F:$F,'Census Data'!$A:$A,$A791)</f>
        <v>0.95918570009930482</v>
      </c>
      <c r="G791" s="17">
        <f>SUM(SUMIFS('Census Data'!K:K,'Census Data'!$A:$A,$A791),SUMIFS('Census Data'!L:L,'Census Data'!$A:$A,$A791))/SUMIFS('Census Data'!$F:$F,'Census Data'!$A:$A,$A791)</f>
        <v>1.211519364448858E-2</v>
      </c>
      <c r="H791" s="17">
        <f>SUM(SUMIFS('Census Data'!O:O,'Census Data'!$A:$A,$A791),SUMIFS('Census Data'!P:P,'Census Data'!$A:$A,$A791))/SUMIFS('Census Data'!$F:$F,'Census Data'!$A:$A,$A791)</f>
        <v>6.1569016881827211E-3</v>
      </c>
      <c r="I791" s="19">
        <f t="shared" si="24"/>
        <v>2.2542204568023916E-2</v>
      </c>
      <c r="J791" s="17">
        <f>SUM(SUMIFS('Census Data'!W:W,'Census Data'!$A:$A,$A791),SUMIFS('Census Data'!X:X,'Census Data'!$A:$A,$A791))/SUMIFS('Census Data'!$F:$F,'Census Data'!$A:$A,$A791)</f>
        <v>0.13416087388282025</v>
      </c>
      <c r="K791" s="19">
        <f t="shared" si="25"/>
        <v>0.86583912611717972</v>
      </c>
      <c r="L791" s="24">
        <f>'EPA Data'!D792/SUM('EPA Data'!D:D)</f>
        <v>2.7591454956140975E-5</v>
      </c>
      <c r="M791" s="24">
        <f>'EPA Data'!E792/SUM('EPA Data'!E:E)</f>
        <v>5.7606690065433666E-5</v>
      </c>
      <c r="N791" s="24">
        <f>'EPA Data'!F792/SUM('EPA Data'!F:F)</f>
        <v>5.6583058331542955E-5</v>
      </c>
      <c r="O791" s="24">
        <f>'EPA Data'!G792/SUM('EPA Data'!G:G)</f>
        <v>2.1477398913074239E-5</v>
      </c>
      <c r="P791" s="24">
        <f>'EPA Data'!H792/SUM('EPA Data'!H:H)</f>
        <v>3.387352274255182E-5</v>
      </c>
      <c r="Q791" s="24">
        <f>'EPA Data'!I792/SUM('EPA Data'!I:I)</f>
        <v>1.1876757700675568E-5</v>
      </c>
      <c r="R791" s="24">
        <f>'EPA Data'!J792/SUM('EPA Data'!J:J)</f>
        <v>1.6018872167509185E-5</v>
      </c>
      <c r="S791" s="24">
        <f>'EPA Data'!K792/SUM('EPA Data'!K:K)</f>
        <v>5.2653370058551252E-5</v>
      </c>
      <c r="T791" s="24">
        <f>'EPA Data'!L792/SUM('EPA Data'!L:L)</f>
        <v>3.6393503564699964E-5</v>
      </c>
      <c r="U791" s="24">
        <f>'EPA Data'!M792/SUM('EPA Data'!M:M)</f>
        <v>4.1461743727289086E-5</v>
      </c>
      <c r="V791" s="24">
        <f>'EPA Data'!N792/SUM('EPA Data'!N:N)</f>
        <v>2.5284924182563428E-5</v>
      </c>
      <c r="W791" s="24">
        <f>'EPA Data'!O792/SUM('EPA Data'!O:O)</f>
        <v>2.8097236926326789E-5</v>
      </c>
      <c r="X791" s="24">
        <f>'EPA Data'!P792/SUM('EPA Data'!P:P)</f>
        <v>1.0908793609099043E-4</v>
      </c>
    </row>
    <row r="792" spans="1:24" x14ac:dyDescent="0.25">
      <c r="A792" s="16" t="s">
        <v>1384</v>
      </c>
      <c r="B792" s="16" t="s">
        <v>1333</v>
      </c>
      <c r="C792" s="21" t="s">
        <v>480</v>
      </c>
      <c r="D792" s="17">
        <f>SUMIFS('Census Data'!G:G,'Census Data'!$A:$A,$A792)/SUMIFS('Census Data'!$F:$F,'Census Data'!$A:$A,$A792)</f>
        <v>0.50301724137931036</v>
      </c>
      <c r="E792" s="19">
        <f>SUMIFS('Census Data'!H:H,'Census Data'!$A:$A,$A792)/SUMIFS('Census Data'!$F:$F,'Census Data'!$A:$A,$A792)</f>
        <v>0.49698275862068964</v>
      </c>
      <c r="F792" s="17">
        <f>SUM(SUMIFS('Census Data'!I:I,'Census Data'!$A:$A,$A792),SUMIFS('Census Data'!J:J,'Census Data'!$A:$A,$A792))/SUMIFS('Census Data'!$F:$F,'Census Data'!$A:$A,$A792)</f>
        <v>0.97097701149425286</v>
      </c>
      <c r="G792" s="17">
        <f>SUM(SUMIFS('Census Data'!K:K,'Census Data'!$A:$A,$A792),SUMIFS('Census Data'!L:L,'Census Data'!$A:$A,$A792))/SUMIFS('Census Data'!$F:$F,'Census Data'!$A:$A,$A792)</f>
        <v>9.3390804597701157E-3</v>
      </c>
      <c r="H792" s="17">
        <f>SUM(SUMIFS('Census Data'!O:O,'Census Data'!$A:$A,$A792),SUMIFS('Census Data'!P:P,'Census Data'!$A:$A,$A792))/SUMIFS('Census Data'!$F:$F,'Census Data'!$A:$A,$A792)</f>
        <v>3.5919540229885057E-3</v>
      </c>
      <c r="I792" s="19">
        <f t="shared" si="24"/>
        <v>1.6091954022988464E-2</v>
      </c>
      <c r="J792" s="17">
        <f>SUM(SUMIFS('Census Data'!W:W,'Census Data'!$A:$A,$A792),SUMIFS('Census Data'!X:X,'Census Data'!$A:$A,$A792))/SUMIFS('Census Data'!$F:$F,'Census Data'!$A:$A,$A792)</f>
        <v>3.017241379310345E-2</v>
      </c>
      <c r="K792" s="19">
        <f t="shared" si="25"/>
        <v>0.96982758620689657</v>
      </c>
      <c r="L792" s="24">
        <f>'EPA Data'!D793/SUM('EPA Data'!D:D)</f>
        <v>1.8633974043678372E-5</v>
      </c>
      <c r="M792" s="24">
        <f>'EPA Data'!E793/SUM('EPA Data'!E:E)</f>
        <v>5.1705741772006266E-5</v>
      </c>
      <c r="N792" s="24">
        <f>'EPA Data'!F793/SUM('EPA Data'!F:F)</f>
        <v>3.7842710227814224E-5</v>
      </c>
      <c r="O792" s="24">
        <f>'EPA Data'!G793/SUM('EPA Data'!G:G)</f>
        <v>1.3617518947097731E-5</v>
      </c>
      <c r="P792" s="24">
        <f>'EPA Data'!H793/SUM('EPA Data'!H:H)</f>
        <v>2.3520333703336118E-5</v>
      </c>
      <c r="Q792" s="24">
        <f>'EPA Data'!I793/SUM('EPA Data'!I:I)</f>
        <v>7.9299481804951805E-6</v>
      </c>
      <c r="R792" s="24">
        <f>'EPA Data'!J793/SUM('EPA Data'!J:J)</f>
        <v>9.185556427125539E-6</v>
      </c>
      <c r="S792" s="24">
        <f>'EPA Data'!K793/SUM('EPA Data'!K:K)</f>
        <v>4.3789178000412062E-5</v>
      </c>
      <c r="T792" s="24">
        <f>'EPA Data'!L793/SUM('EPA Data'!L:L)</f>
        <v>2.4440545533488195E-5</v>
      </c>
      <c r="U792" s="24">
        <f>'EPA Data'!M793/SUM('EPA Data'!M:M)</f>
        <v>1.6617466400981686E-5</v>
      </c>
      <c r="V792" s="24">
        <f>'EPA Data'!N793/SUM('EPA Data'!N:N)</f>
        <v>1.3732194727159432E-5</v>
      </c>
      <c r="W792" s="24">
        <f>'EPA Data'!O793/SUM('EPA Data'!O:O)</f>
        <v>1.1303352145261491E-5</v>
      </c>
      <c r="X792" s="24">
        <f>'EPA Data'!P793/SUM('EPA Data'!P:P)</f>
        <v>8.0660920886765935E-5</v>
      </c>
    </row>
    <row r="793" spans="1:24" x14ac:dyDescent="0.25">
      <c r="A793" s="16" t="s">
        <v>1385</v>
      </c>
      <c r="B793" s="16" t="s">
        <v>1333</v>
      </c>
      <c r="C793" s="21" t="s">
        <v>85</v>
      </c>
      <c r="D793" s="17">
        <f>SUMIFS('Census Data'!G:G,'Census Data'!$A:$A,$A793)/SUMIFS('Census Data'!$F:$F,'Census Data'!$A:$A,$A793)</f>
        <v>0.49471197119711974</v>
      </c>
      <c r="E793" s="19">
        <f>SUMIFS('Census Data'!H:H,'Census Data'!$A:$A,$A793)/SUMIFS('Census Data'!$F:$F,'Census Data'!$A:$A,$A793)</f>
        <v>0.50528802880288026</v>
      </c>
      <c r="F793" s="17">
        <f>SUM(SUMIFS('Census Data'!I:I,'Census Data'!$A:$A,$A793),SUMIFS('Census Data'!J:J,'Census Data'!$A:$A,$A793))/SUMIFS('Census Data'!$F:$F,'Census Data'!$A:$A,$A793)</f>
        <v>0.96984698469846986</v>
      </c>
      <c r="G793" s="17">
        <f>SUM(SUMIFS('Census Data'!K:K,'Census Data'!$A:$A,$A793),SUMIFS('Census Data'!L:L,'Census Data'!$A:$A,$A793))/SUMIFS('Census Data'!$F:$F,'Census Data'!$A:$A,$A793)</f>
        <v>5.2880288028802876E-3</v>
      </c>
      <c r="H793" s="17">
        <f>SUM(SUMIFS('Census Data'!O:O,'Census Data'!$A:$A,$A793),SUMIFS('Census Data'!P:P,'Census Data'!$A:$A,$A793))/SUMIFS('Census Data'!$F:$F,'Census Data'!$A:$A,$A793)</f>
        <v>6.1881188118811884E-3</v>
      </c>
      <c r="I793" s="19">
        <f t="shared" si="24"/>
        <v>1.8676867686768683E-2</v>
      </c>
      <c r="J793" s="17">
        <f>SUM(SUMIFS('Census Data'!W:W,'Census Data'!$A:$A,$A793),SUMIFS('Census Data'!X:X,'Census Data'!$A:$A,$A793))/SUMIFS('Census Data'!$F:$F,'Census Data'!$A:$A,$A793)</f>
        <v>3.1840684068406844E-2</v>
      </c>
      <c r="K793" s="19">
        <f t="shared" si="25"/>
        <v>0.9681593159315931</v>
      </c>
      <c r="L793" s="24">
        <f>'EPA Data'!D794/SUM('EPA Data'!D:D)</f>
        <v>1.9445956721393197E-5</v>
      </c>
      <c r="M793" s="24">
        <f>'EPA Data'!E794/SUM('EPA Data'!E:E)</f>
        <v>5.6463865070706127E-5</v>
      </c>
      <c r="N793" s="24">
        <f>'EPA Data'!F794/SUM('EPA Data'!F:F)</f>
        <v>5.2641122168183989E-5</v>
      </c>
      <c r="O793" s="24">
        <f>'EPA Data'!G794/SUM('EPA Data'!G:G)</f>
        <v>1.8205092056927032E-5</v>
      </c>
      <c r="P793" s="24">
        <f>'EPA Data'!H794/SUM('EPA Data'!H:H)</f>
        <v>3.1627588234144127E-5</v>
      </c>
      <c r="Q793" s="24">
        <f>'EPA Data'!I794/SUM('EPA Data'!I:I)</f>
        <v>1.1128455479119927E-5</v>
      </c>
      <c r="R793" s="24">
        <f>'EPA Data'!J794/SUM('EPA Data'!J:J)</f>
        <v>1.3037042432782942E-5</v>
      </c>
      <c r="S793" s="24">
        <f>'EPA Data'!K794/SUM('EPA Data'!K:K)</f>
        <v>5.3767981627319911E-5</v>
      </c>
      <c r="T793" s="24">
        <f>'EPA Data'!L794/SUM('EPA Data'!L:L)</f>
        <v>3.3886169664672699E-5</v>
      </c>
      <c r="U793" s="24">
        <f>'EPA Data'!M794/SUM('EPA Data'!M:M)</f>
        <v>3.0687038189349516E-5</v>
      </c>
      <c r="V793" s="24">
        <f>'EPA Data'!N794/SUM('EPA Data'!N:N)</f>
        <v>2.1443637388174394E-5</v>
      </c>
      <c r="W793" s="24">
        <f>'EPA Data'!O794/SUM('EPA Data'!O:O)</f>
        <v>2.0778164003892044E-5</v>
      </c>
      <c r="X793" s="24">
        <f>'EPA Data'!P794/SUM('EPA Data'!P:P)</f>
        <v>1.0887707409171872E-4</v>
      </c>
    </row>
    <row r="794" spans="1:24" x14ac:dyDescent="0.25">
      <c r="A794" s="16" t="s">
        <v>1386</v>
      </c>
      <c r="B794" s="16" t="s">
        <v>1333</v>
      </c>
      <c r="C794" s="21" t="s">
        <v>1091</v>
      </c>
      <c r="D794" s="17">
        <f>SUMIFS('Census Data'!G:G,'Census Data'!$A:$A,$A794)/SUMIFS('Census Data'!$F:$F,'Census Data'!$A:$A,$A794)</f>
        <v>0.49542184434270764</v>
      </c>
      <c r="E794" s="19">
        <f>SUMIFS('Census Data'!H:H,'Census Data'!$A:$A,$A794)/SUMIFS('Census Data'!$F:$F,'Census Data'!$A:$A,$A794)</f>
        <v>0.50457815565729236</v>
      </c>
      <c r="F794" s="17">
        <f>SUM(SUMIFS('Census Data'!I:I,'Census Data'!$A:$A,$A794),SUMIFS('Census Data'!J:J,'Census Data'!$A:$A,$A794))/SUMIFS('Census Data'!$F:$F,'Census Data'!$A:$A,$A794)</f>
        <v>0.9792347939829954</v>
      </c>
      <c r="G794" s="17">
        <f>SUM(SUMIFS('Census Data'!K:K,'Census Data'!$A:$A,$A794),SUMIFS('Census Data'!L:L,'Census Data'!$A:$A,$A794))/SUMIFS('Census Data'!$F:$F,'Census Data'!$A:$A,$A794)</f>
        <v>6.0497056899934598E-3</v>
      </c>
      <c r="H794" s="17">
        <f>SUM(SUMIFS('Census Data'!O:O,'Census Data'!$A:$A,$A794),SUMIFS('Census Data'!P:P,'Census Data'!$A:$A,$A794))/SUMIFS('Census Data'!$F:$F,'Census Data'!$A:$A,$A794)</f>
        <v>3.6788750817527797E-3</v>
      </c>
      <c r="I794" s="19">
        <f t="shared" si="24"/>
        <v>1.1036625245258391E-2</v>
      </c>
      <c r="J794" s="17">
        <f>SUM(SUMIFS('Census Data'!W:W,'Census Data'!$A:$A,$A794),SUMIFS('Census Data'!X:X,'Census Data'!$A:$A,$A794))/SUMIFS('Census Data'!$F:$F,'Census Data'!$A:$A,$A794)</f>
        <v>1.3979725310660562E-2</v>
      </c>
      <c r="K794" s="19">
        <f t="shared" si="25"/>
        <v>0.98602027468933939</v>
      </c>
      <c r="L794" s="24">
        <f>'EPA Data'!D795/SUM('EPA Data'!D:D)</f>
        <v>3.290097165415892E-5</v>
      </c>
      <c r="M794" s="24">
        <f>'EPA Data'!E795/SUM('EPA Data'!E:E)</f>
        <v>6.9233617985125563E-5</v>
      </c>
      <c r="N794" s="24">
        <f>'EPA Data'!F795/SUM('EPA Data'!F:F)</f>
        <v>7.1154617799692199E-5</v>
      </c>
      <c r="O794" s="24">
        <f>'EPA Data'!G795/SUM('EPA Data'!G:G)</f>
        <v>2.4654350979673769E-5</v>
      </c>
      <c r="P794" s="24">
        <f>'EPA Data'!H795/SUM('EPA Data'!H:H)</f>
        <v>3.908851820045822E-5</v>
      </c>
      <c r="Q794" s="24">
        <f>'EPA Data'!I795/SUM('EPA Data'!I:I)</f>
        <v>1.4259810976604969E-5</v>
      </c>
      <c r="R794" s="24">
        <f>'EPA Data'!J795/SUM('EPA Data'!J:J)</f>
        <v>1.7914683678649858E-5</v>
      </c>
      <c r="S794" s="24">
        <f>'EPA Data'!K795/SUM('EPA Data'!K:K)</f>
        <v>6.048555829588925E-5</v>
      </c>
      <c r="T794" s="24">
        <f>'EPA Data'!L795/SUM('EPA Data'!L:L)</f>
        <v>4.144935171032623E-5</v>
      </c>
      <c r="U794" s="24">
        <f>'EPA Data'!M795/SUM('EPA Data'!M:M)</f>
        <v>4.7649637386972816E-5</v>
      </c>
      <c r="V794" s="24">
        <f>'EPA Data'!N795/SUM('EPA Data'!N:N)</f>
        <v>3.0648660121879971E-5</v>
      </c>
      <c r="W794" s="24">
        <f>'EPA Data'!O795/SUM('EPA Data'!O:O)</f>
        <v>3.5845497574004676E-5</v>
      </c>
      <c r="X794" s="24">
        <f>'EPA Data'!P795/SUM('EPA Data'!P:P)</f>
        <v>1.2305330444127232E-4</v>
      </c>
    </row>
    <row r="795" spans="1:24" x14ac:dyDescent="0.25">
      <c r="A795" s="16" t="s">
        <v>1387</v>
      </c>
      <c r="B795" s="16" t="s">
        <v>1333</v>
      </c>
      <c r="C795" s="21" t="s">
        <v>1388</v>
      </c>
      <c r="D795" s="17">
        <f>SUMIFS('Census Data'!G:G,'Census Data'!$A:$A,$A795)/SUMIFS('Census Data'!$F:$F,'Census Data'!$A:$A,$A795)</f>
        <v>0.49957900645523434</v>
      </c>
      <c r="E795" s="19">
        <f>SUMIFS('Census Data'!H:H,'Census Data'!$A:$A,$A795)/SUMIFS('Census Data'!$F:$F,'Census Data'!$A:$A,$A795)</f>
        <v>0.50042099354476566</v>
      </c>
      <c r="F795" s="17">
        <f>SUM(SUMIFS('Census Data'!I:I,'Census Data'!$A:$A,$A795),SUMIFS('Census Data'!J:J,'Census Data'!$A:$A,$A795))/SUMIFS('Census Data'!$F:$F,'Census Data'!$A:$A,$A795)</f>
        <v>0.97296285901393953</v>
      </c>
      <c r="G795" s="17">
        <f>SUM(SUMIFS('Census Data'!K:K,'Census Data'!$A:$A,$A795),SUMIFS('Census Data'!L:L,'Census Data'!$A:$A,$A795))/SUMIFS('Census Data'!$F:$F,'Census Data'!$A:$A,$A795)</f>
        <v>6.642342595191318E-3</v>
      </c>
      <c r="H795" s="17">
        <f>SUM(SUMIFS('Census Data'!O:O,'Census Data'!$A:$A,$A795),SUMIFS('Census Data'!P:P,'Census Data'!$A:$A,$A795))/SUMIFS('Census Data'!$F:$F,'Census Data'!$A:$A,$A795)</f>
        <v>3.4615024791842079E-3</v>
      </c>
      <c r="I795" s="19">
        <f t="shared" si="24"/>
        <v>1.6933295911684909E-2</v>
      </c>
      <c r="J795" s="17">
        <f>SUM(SUMIFS('Census Data'!W:W,'Census Data'!$A:$A,$A795),SUMIFS('Census Data'!X:X,'Census Data'!$A:$A,$A795))/SUMIFS('Census Data'!$F:$F,'Census Data'!$A:$A,$A795)</f>
        <v>2.8066236317709794E-2</v>
      </c>
      <c r="K795" s="19">
        <f t="shared" si="25"/>
        <v>0.97193376368229023</v>
      </c>
      <c r="L795" s="24">
        <f>'EPA Data'!D796/SUM('EPA Data'!D:D)</f>
        <v>1.9958319078056136E-5</v>
      </c>
      <c r="M795" s="24">
        <f>'EPA Data'!E796/SUM('EPA Data'!E:E)</f>
        <v>5.6279017237289566E-5</v>
      </c>
      <c r="N795" s="24">
        <f>'EPA Data'!F796/SUM('EPA Data'!F:F)</f>
        <v>5.1447750803905081E-5</v>
      </c>
      <c r="O795" s="24">
        <f>'EPA Data'!G796/SUM('EPA Data'!G:G)</f>
        <v>1.6693706350778535E-5</v>
      </c>
      <c r="P795" s="24">
        <f>'EPA Data'!H796/SUM('EPA Data'!H:H)</f>
        <v>3.0650080270817255E-5</v>
      </c>
      <c r="Q795" s="24">
        <f>'EPA Data'!I796/SUM('EPA Data'!I:I)</f>
        <v>1.1054154685809268E-5</v>
      </c>
      <c r="R795" s="24">
        <f>'EPA Data'!J796/SUM('EPA Data'!J:J)</f>
        <v>1.2812421165195344E-5</v>
      </c>
      <c r="S795" s="24">
        <f>'EPA Data'!K796/SUM('EPA Data'!K:K)</f>
        <v>5.4666759204325141E-5</v>
      </c>
      <c r="T795" s="24">
        <f>'EPA Data'!L796/SUM('EPA Data'!L:L)</f>
        <v>3.3708981596157076E-5</v>
      </c>
      <c r="U795" s="24">
        <f>'EPA Data'!M796/SUM('EPA Data'!M:M)</f>
        <v>2.8947257756195313E-5</v>
      </c>
      <c r="V795" s="24">
        <f>'EPA Data'!N796/SUM('EPA Data'!N:N)</f>
        <v>2.0671282654694879E-5</v>
      </c>
      <c r="W795" s="24">
        <f>'EPA Data'!O796/SUM('EPA Data'!O:O)</f>
        <v>2.046683953231076E-5</v>
      </c>
      <c r="X795" s="24">
        <f>'EPA Data'!P796/SUM('EPA Data'!P:P)</f>
        <v>1.0677728726587845E-4</v>
      </c>
    </row>
    <row r="796" spans="1:24" x14ac:dyDescent="0.25">
      <c r="A796" s="16" t="s">
        <v>1389</v>
      </c>
      <c r="B796" s="16" t="s">
        <v>1333</v>
      </c>
      <c r="C796" s="21" t="s">
        <v>621</v>
      </c>
      <c r="D796" s="17">
        <f>SUMIFS('Census Data'!G:G,'Census Data'!$A:$A,$A796)/SUMIFS('Census Data'!$F:$F,'Census Data'!$A:$A,$A796)</f>
        <v>0.49563392675827522</v>
      </c>
      <c r="E796" s="19">
        <f>SUMIFS('Census Data'!H:H,'Census Data'!$A:$A,$A796)/SUMIFS('Census Data'!$F:$F,'Census Data'!$A:$A,$A796)</f>
        <v>0.50436607324172478</v>
      </c>
      <c r="F796" s="17">
        <f>SUM(SUMIFS('Census Data'!I:I,'Census Data'!$A:$A,$A796),SUMIFS('Census Data'!J:J,'Census Data'!$A:$A,$A796))/SUMIFS('Census Data'!$F:$F,'Census Data'!$A:$A,$A796)</f>
        <v>0.94117647058823528</v>
      </c>
      <c r="G796" s="17">
        <f>SUM(SUMIFS('Census Data'!K:K,'Census Data'!$A:$A,$A796),SUMIFS('Census Data'!L:L,'Census Data'!$A:$A,$A796))/SUMIFS('Census Data'!$F:$F,'Census Data'!$A:$A,$A796)</f>
        <v>1.360590266025858E-2</v>
      </c>
      <c r="H796" s="17">
        <f>SUM(SUMIFS('Census Data'!O:O,'Census Data'!$A:$A,$A796),SUMIFS('Census Data'!P:P,'Census Data'!$A:$A,$A796))/SUMIFS('Census Data'!$F:$F,'Census Data'!$A:$A,$A796)</f>
        <v>2.3556488187910379E-2</v>
      </c>
      <c r="I796" s="19">
        <f t="shared" si="24"/>
        <v>2.166113856359575E-2</v>
      </c>
      <c r="J796" s="17">
        <f>SUM(SUMIFS('Census Data'!W:W,'Census Data'!$A:$A,$A796),SUMIFS('Census Data'!X:X,'Census Data'!$A:$A,$A796))/SUMIFS('Census Data'!$F:$F,'Census Data'!$A:$A,$A796)</f>
        <v>6.2275773370337781E-2</v>
      </c>
      <c r="K796" s="19">
        <f t="shared" si="25"/>
        <v>0.93772422662966226</v>
      </c>
      <c r="L796" s="24">
        <f>'EPA Data'!D797/SUM('EPA Data'!D:D)</f>
        <v>3.3341331613677386E-5</v>
      </c>
      <c r="M796" s="24">
        <f>'EPA Data'!E797/SUM('EPA Data'!E:E)</f>
        <v>8.8143692331139425E-5</v>
      </c>
      <c r="N796" s="24">
        <f>'EPA Data'!F797/SUM('EPA Data'!F:F)</f>
        <v>8.6046396737387987E-5</v>
      </c>
      <c r="O796" s="24">
        <f>'EPA Data'!G797/SUM('EPA Data'!G:G)</f>
        <v>3.0328146747174364E-5</v>
      </c>
      <c r="P796" s="24">
        <f>'EPA Data'!H797/SUM('EPA Data'!H:H)</f>
        <v>4.9596266397762293E-5</v>
      </c>
      <c r="Q796" s="24">
        <f>'EPA Data'!I797/SUM('EPA Data'!I:I)</f>
        <v>1.7476123954887455E-5</v>
      </c>
      <c r="R796" s="24">
        <f>'EPA Data'!J797/SUM('EPA Data'!J:J)</f>
        <v>2.291420689335284E-5</v>
      </c>
      <c r="S796" s="24">
        <f>'EPA Data'!K797/SUM('EPA Data'!K:K)</f>
        <v>8.157739241788048E-5</v>
      </c>
      <c r="T796" s="24">
        <f>'EPA Data'!L797/SUM('EPA Data'!L:L)</f>
        <v>5.2011300954176653E-5</v>
      </c>
      <c r="U796" s="24">
        <f>'EPA Data'!M797/SUM('EPA Data'!M:M)</f>
        <v>5.6001687848051508E-5</v>
      </c>
      <c r="V796" s="24">
        <f>'EPA Data'!N797/SUM('EPA Data'!N:N)</f>
        <v>3.5503181247495232E-5</v>
      </c>
      <c r="W796" s="24">
        <f>'EPA Data'!O797/SUM('EPA Data'!O:O)</f>
        <v>3.8917484146893359E-5</v>
      </c>
      <c r="X796" s="24">
        <f>'EPA Data'!P797/SUM('EPA Data'!P:P)</f>
        <v>1.6204548239599515E-4</v>
      </c>
    </row>
    <row r="797" spans="1:24" x14ac:dyDescent="0.25">
      <c r="A797" s="16" t="s">
        <v>1390</v>
      </c>
      <c r="B797" s="16" t="s">
        <v>1333</v>
      </c>
      <c r="C797" s="21" t="s">
        <v>819</v>
      </c>
      <c r="D797" s="17">
        <f>SUMIFS('Census Data'!G:G,'Census Data'!$A:$A,$A797)/SUMIFS('Census Data'!$F:$F,'Census Data'!$A:$A,$A797)</f>
        <v>0.5025399811853245</v>
      </c>
      <c r="E797" s="19">
        <f>SUMIFS('Census Data'!H:H,'Census Data'!$A:$A,$A797)/SUMIFS('Census Data'!$F:$F,'Census Data'!$A:$A,$A797)</f>
        <v>0.49746001881467544</v>
      </c>
      <c r="F797" s="17">
        <f>SUM(SUMIFS('Census Data'!I:I,'Census Data'!$A:$A,$A797),SUMIFS('Census Data'!J:J,'Census Data'!$A:$A,$A797))/SUMIFS('Census Data'!$F:$F,'Census Data'!$A:$A,$A797)</f>
        <v>0.9704609595484478</v>
      </c>
      <c r="G797" s="17">
        <f>SUM(SUMIFS('Census Data'!K:K,'Census Data'!$A:$A,$A797),SUMIFS('Census Data'!L:L,'Census Data'!$A:$A,$A797))/SUMIFS('Census Data'!$F:$F,'Census Data'!$A:$A,$A797)</f>
        <v>1.0065851364063971E-2</v>
      </c>
      <c r="H797" s="17">
        <f>SUM(SUMIFS('Census Data'!O:O,'Census Data'!$A:$A,$A797),SUMIFS('Census Data'!P:P,'Census Data'!$A:$A,$A797))/SUMIFS('Census Data'!$F:$F,'Census Data'!$A:$A,$A797)</f>
        <v>5.0799623706491064E-3</v>
      </c>
      <c r="I797" s="19">
        <f t="shared" si="24"/>
        <v>1.4393226716839069E-2</v>
      </c>
      <c r="J797" s="17">
        <f>SUM(SUMIFS('Census Data'!W:W,'Census Data'!$A:$A,$A797),SUMIFS('Census Data'!X:X,'Census Data'!$A:$A,$A797))/SUMIFS('Census Data'!$F:$F,'Census Data'!$A:$A,$A797)</f>
        <v>4.929444967074318E-2</v>
      </c>
      <c r="K797" s="19">
        <f t="shared" si="25"/>
        <v>0.95070555032925685</v>
      </c>
      <c r="L797" s="24">
        <f>'EPA Data'!D798/SUM('EPA Data'!D:D)</f>
        <v>2.6445914761516784E-5</v>
      </c>
      <c r="M797" s="24">
        <f>'EPA Data'!E798/SUM('EPA Data'!E:E)</f>
        <v>5.7266823210420285E-5</v>
      </c>
      <c r="N797" s="24">
        <f>'EPA Data'!F798/SUM('EPA Data'!F:F)</f>
        <v>5.440839948380261E-5</v>
      </c>
      <c r="O797" s="24">
        <f>'EPA Data'!G798/SUM('EPA Data'!G:G)</f>
        <v>2.0749238749480713E-5</v>
      </c>
      <c r="P797" s="24">
        <f>'EPA Data'!H798/SUM('EPA Data'!H:H)</f>
        <v>3.2346696939258602E-5</v>
      </c>
      <c r="Q797" s="24">
        <f>'EPA Data'!I798/SUM('EPA Data'!I:I)</f>
        <v>1.136224507468491E-5</v>
      </c>
      <c r="R797" s="24">
        <f>'EPA Data'!J798/SUM('EPA Data'!J:J)</f>
        <v>1.5655962706038045E-5</v>
      </c>
      <c r="S797" s="24">
        <f>'EPA Data'!K798/SUM('EPA Data'!K:K)</f>
        <v>5.2061298251918031E-5</v>
      </c>
      <c r="T797" s="24">
        <f>'EPA Data'!L798/SUM('EPA Data'!L:L)</f>
        <v>3.5985731763628874E-5</v>
      </c>
      <c r="U797" s="24">
        <f>'EPA Data'!M798/SUM('EPA Data'!M:M)</f>
        <v>5.2307162034976432E-5</v>
      </c>
      <c r="V797" s="24">
        <f>'EPA Data'!N798/SUM('EPA Data'!N:N)</f>
        <v>2.384662797268583E-5</v>
      </c>
      <c r="W797" s="24">
        <f>'EPA Data'!O798/SUM('EPA Data'!O:O)</f>
        <v>2.6470377722349562E-5</v>
      </c>
      <c r="X797" s="24">
        <f>'EPA Data'!P798/SUM('EPA Data'!P:P)</f>
        <v>1.1314454717793874E-4</v>
      </c>
    </row>
    <row r="798" spans="1:24" x14ac:dyDescent="0.25">
      <c r="A798" s="16" t="s">
        <v>1391</v>
      </c>
      <c r="B798" s="16" t="s">
        <v>1333</v>
      </c>
      <c r="C798" s="21" t="s">
        <v>1095</v>
      </c>
      <c r="D798" s="17">
        <f>SUMIFS('Census Data'!G:G,'Census Data'!$A:$A,$A798)/SUMIFS('Census Data'!$F:$F,'Census Data'!$A:$A,$A798)</f>
        <v>0.50160275436305357</v>
      </c>
      <c r="E798" s="19">
        <f>SUMIFS('Census Data'!H:H,'Census Data'!$A:$A,$A798)/SUMIFS('Census Data'!$F:$F,'Census Data'!$A:$A,$A798)</f>
        <v>0.49839724563694643</v>
      </c>
      <c r="F798" s="17">
        <f>SUM(SUMIFS('Census Data'!I:I,'Census Data'!$A:$A,$A798),SUMIFS('Census Data'!J:J,'Census Data'!$A:$A,$A798))/SUMIFS('Census Data'!$F:$F,'Census Data'!$A:$A,$A798)</f>
        <v>0.95619138074320309</v>
      </c>
      <c r="G798" s="17">
        <f>SUM(SUMIFS('Census Data'!K:K,'Census Data'!$A:$A,$A798),SUMIFS('Census Data'!L:L,'Census Data'!$A:$A,$A798))/SUMIFS('Census Data'!$F:$F,'Census Data'!$A:$A,$A798)</f>
        <v>1.543393090347857E-2</v>
      </c>
      <c r="H798" s="17">
        <f>SUM(SUMIFS('Census Data'!O:O,'Census Data'!$A:$A,$A798),SUMIFS('Census Data'!P:P,'Census Data'!$A:$A,$A798))/SUMIFS('Census Data'!$F:$F,'Census Data'!$A:$A,$A798)</f>
        <v>1.0685029087023627E-2</v>
      </c>
      <c r="I798" s="19">
        <f t="shared" si="24"/>
        <v>1.7689659266294733E-2</v>
      </c>
      <c r="J798" s="17">
        <f>SUM(SUMIFS('Census Data'!W:W,'Census Data'!$A:$A,$A798),SUMIFS('Census Data'!X:X,'Census Data'!$A:$A,$A798))/SUMIFS('Census Data'!$F:$F,'Census Data'!$A:$A,$A798)</f>
        <v>4.4936483438204916E-2</v>
      </c>
      <c r="K798" s="19">
        <f t="shared" si="25"/>
        <v>0.95506351656179511</v>
      </c>
      <c r="L798" s="24">
        <f>'EPA Data'!D799/SUM('EPA Data'!D:D)</f>
        <v>4.7110524515150349E-5</v>
      </c>
      <c r="M798" s="24">
        <f>'EPA Data'!E799/SUM('EPA Data'!E:E)</f>
        <v>1.0340170553085513E-4</v>
      </c>
      <c r="N798" s="24">
        <f>'EPA Data'!F799/SUM('EPA Data'!F:F)</f>
        <v>1.0289835776361848E-4</v>
      </c>
      <c r="O798" s="24">
        <f>'EPA Data'!G799/SUM('EPA Data'!G:G)</f>
        <v>3.8605992233078714E-5</v>
      </c>
      <c r="P798" s="24">
        <f>'EPA Data'!H799/SUM('EPA Data'!H:H)</f>
        <v>5.9627743488512804E-5</v>
      </c>
      <c r="Q798" s="24">
        <f>'EPA Data'!I799/SUM('EPA Data'!I:I)</f>
        <v>2.1077699238631933E-5</v>
      </c>
      <c r="R798" s="24">
        <f>'EPA Data'!J799/SUM('EPA Data'!J:J)</f>
        <v>3.4548892082583512E-5</v>
      </c>
      <c r="S798" s="24">
        <f>'EPA Data'!K799/SUM('EPA Data'!K:K)</f>
        <v>9.4150468520647163E-5</v>
      </c>
      <c r="T798" s="24">
        <f>'EPA Data'!L799/SUM('EPA Data'!L:L)</f>
        <v>6.2187370930091173E-5</v>
      </c>
      <c r="U798" s="24">
        <f>'EPA Data'!M799/SUM('EPA Data'!M:M)</f>
        <v>7.0027339312487652E-5</v>
      </c>
      <c r="V798" s="24">
        <f>'EPA Data'!N799/SUM('EPA Data'!N:N)</f>
        <v>4.5665520353168463E-5</v>
      </c>
      <c r="W798" s="24">
        <f>'EPA Data'!O799/SUM('EPA Data'!O:O)</f>
        <v>5.2221788435269689E-5</v>
      </c>
      <c r="X798" s="24">
        <f>'EPA Data'!P799/SUM('EPA Data'!P:P)</f>
        <v>1.8586968491513748E-4</v>
      </c>
    </row>
    <row r="799" spans="1:24" x14ac:dyDescent="0.25">
      <c r="A799" s="16" t="s">
        <v>1392</v>
      </c>
      <c r="B799" s="16" t="s">
        <v>1333</v>
      </c>
      <c r="C799" s="21" t="s">
        <v>1240</v>
      </c>
      <c r="D799" s="17">
        <f>SUMIFS('Census Data'!G:G,'Census Data'!$A:$A,$A799)/SUMIFS('Census Data'!$F:$F,'Census Data'!$A:$A,$A799)</f>
        <v>0.50330984411701896</v>
      </c>
      <c r="E799" s="19">
        <f>SUMIFS('Census Data'!H:H,'Census Data'!$A:$A,$A799)/SUMIFS('Census Data'!$F:$F,'Census Data'!$A:$A,$A799)</f>
        <v>0.49669015588298099</v>
      </c>
      <c r="F799" s="17">
        <f>SUM(SUMIFS('Census Data'!I:I,'Census Data'!$A:$A,$A799),SUMIFS('Census Data'!J:J,'Census Data'!$A:$A,$A799))/SUMIFS('Census Data'!$F:$F,'Census Data'!$A:$A,$A799)</f>
        <v>0.97487365648800628</v>
      </c>
      <c r="G799" s="17">
        <f>SUM(SUMIFS('Census Data'!K:K,'Census Data'!$A:$A,$A799),SUMIFS('Census Data'!L:L,'Census Data'!$A:$A,$A799))/SUMIFS('Census Data'!$F:$F,'Census Data'!$A:$A,$A799)</f>
        <v>4.1995871592284146E-3</v>
      </c>
      <c r="H799" s="17">
        <f>SUM(SUMIFS('Census Data'!O:O,'Census Data'!$A:$A,$A799),SUMIFS('Census Data'!P:P,'Census Data'!$A:$A,$A799))/SUMIFS('Census Data'!$F:$F,'Census Data'!$A:$A,$A799)</f>
        <v>3.9860488290981563E-3</v>
      </c>
      <c r="I799" s="19">
        <f t="shared" si="24"/>
        <v>1.6940707523667164E-2</v>
      </c>
      <c r="J799" s="17">
        <f>SUM(SUMIFS('Census Data'!W:W,'Census Data'!$A:$A,$A799),SUMIFS('Census Data'!X:X,'Census Data'!$A:$A,$A799))/SUMIFS('Census Data'!$F:$F,'Census Data'!$A:$A,$A799)</f>
        <v>1.886255249483949E-2</v>
      </c>
      <c r="K799" s="19">
        <f t="shared" si="25"/>
        <v>0.98113744750516052</v>
      </c>
      <c r="L799" s="24">
        <f>'EPA Data'!D800/SUM('EPA Data'!D:D)</f>
        <v>3.2568581264588684E-5</v>
      </c>
      <c r="M799" s="24">
        <f>'EPA Data'!E800/SUM('EPA Data'!E:E)</f>
        <v>9.4271953940770051E-5</v>
      </c>
      <c r="N799" s="24">
        <f>'EPA Data'!F800/SUM('EPA Data'!F:F)</f>
        <v>7.4863877569285162E-5</v>
      </c>
      <c r="O799" s="24">
        <f>'EPA Data'!G800/SUM('EPA Data'!G:G)</f>
        <v>3.2858291082262538E-5</v>
      </c>
      <c r="P799" s="24">
        <f>'EPA Data'!H800/SUM('EPA Data'!H:H)</f>
        <v>4.8405957564313129E-5</v>
      </c>
      <c r="Q799" s="24">
        <f>'EPA Data'!I800/SUM('EPA Data'!I:I)</f>
        <v>1.5760575404900374E-5</v>
      </c>
      <c r="R799" s="24">
        <f>'EPA Data'!J800/SUM('EPA Data'!J:J)</f>
        <v>1.978160824651459E-5</v>
      </c>
      <c r="S799" s="24">
        <f>'EPA Data'!K800/SUM('EPA Data'!K:K)</f>
        <v>8.0107316483996247E-5</v>
      </c>
      <c r="T799" s="24">
        <f>'EPA Data'!L800/SUM('EPA Data'!L:L)</f>
        <v>4.6485772148030837E-5</v>
      </c>
      <c r="U799" s="24">
        <f>'EPA Data'!M800/SUM('EPA Data'!M:M)</f>
        <v>3.9229346259374207E-5</v>
      </c>
      <c r="V799" s="24">
        <f>'EPA Data'!N800/SUM('EPA Data'!N:N)</f>
        <v>2.8624966578732034E-5</v>
      </c>
      <c r="W799" s="24">
        <f>'EPA Data'!O800/SUM('EPA Data'!O:O)</f>
        <v>2.3673524199641344E-5</v>
      </c>
      <c r="X799" s="24">
        <f>'EPA Data'!P800/SUM('EPA Data'!P:P)</f>
        <v>1.6002539940090373E-4</v>
      </c>
    </row>
    <row r="800" spans="1:24" x14ac:dyDescent="0.25">
      <c r="A800" s="16" t="s">
        <v>1393</v>
      </c>
      <c r="B800" s="16" t="s">
        <v>1333</v>
      </c>
      <c r="C800" s="21" t="s">
        <v>89</v>
      </c>
      <c r="D800" s="17">
        <f>SUMIFS('Census Data'!G:G,'Census Data'!$A:$A,$A800)/SUMIFS('Census Data'!$F:$F,'Census Data'!$A:$A,$A800)</f>
        <v>0.51563596271424272</v>
      </c>
      <c r="E800" s="19">
        <f>SUMIFS('Census Data'!H:H,'Census Data'!$A:$A,$A800)/SUMIFS('Census Data'!$F:$F,'Census Data'!$A:$A,$A800)</f>
        <v>0.48436403728575722</v>
      </c>
      <c r="F800" s="17">
        <f>SUM(SUMIFS('Census Data'!I:I,'Census Data'!$A:$A,$A800),SUMIFS('Census Data'!J:J,'Census Data'!$A:$A,$A800))/SUMIFS('Census Data'!$F:$F,'Census Data'!$A:$A,$A800)</f>
        <v>0.92382479703317633</v>
      </c>
      <c r="G800" s="17">
        <f>SUM(SUMIFS('Census Data'!K:K,'Census Data'!$A:$A,$A800),SUMIFS('Census Data'!L:L,'Census Data'!$A:$A,$A800))/SUMIFS('Census Data'!$F:$F,'Census Data'!$A:$A,$A800)</f>
        <v>2.7563395810363836E-2</v>
      </c>
      <c r="H800" s="17">
        <f>SUM(SUMIFS('Census Data'!O:O,'Census Data'!$A:$A,$A800),SUMIFS('Census Data'!P:P,'Census Data'!$A:$A,$A800))/SUMIFS('Census Data'!$F:$F,'Census Data'!$A:$A,$A800)</f>
        <v>2.5709131001302996E-2</v>
      </c>
      <c r="I800" s="19">
        <f t="shared" si="24"/>
        <v>2.2902676155156843E-2</v>
      </c>
      <c r="J800" s="17">
        <f>SUM(SUMIFS('Census Data'!W:W,'Census Data'!$A:$A,$A800),SUMIFS('Census Data'!X:X,'Census Data'!$A:$A,$A800))/SUMIFS('Census Data'!$F:$F,'Census Data'!$A:$A,$A800)</f>
        <v>5.1418262002605991E-2</v>
      </c>
      <c r="K800" s="19">
        <f t="shared" si="25"/>
        <v>0.94858173799739398</v>
      </c>
      <c r="L800" s="24">
        <f>'EPA Data'!D801/SUM('EPA Data'!D:D)</f>
        <v>4.7366733037924239E-5</v>
      </c>
      <c r="M800" s="24">
        <f>'EPA Data'!E801/SUM('EPA Data'!E:E)</f>
        <v>1.2209646079555387E-4</v>
      </c>
      <c r="N800" s="24">
        <f>'EPA Data'!F801/SUM('EPA Data'!F:F)</f>
        <v>1.3665833590284011E-4</v>
      </c>
      <c r="O800" s="24">
        <f>'EPA Data'!G801/SUM('EPA Data'!G:G)</f>
        <v>3.3211377907441747E-5</v>
      </c>
      <c r="P800" s="24">
        <f>'EPA Data'!H801/SUM('EPA Data'!H:H)</f>
        <v>5.4483919290519135E-5</v>
      </c>
      <c r="Q800" s="24">
        <f>'EPA Data'!I801/SUM('EPA Data'!I:I)</f>
        <v>2.036051307754042E-5</v>
      </c>
      <c r="R800" s="24">
        <f>'EPA Data'!J801/SUM('EPA Data'!J:J)</f>
        <v>2.5732620331957575E-5</v>
      </c>
      <c r="S800" s="24">
        <f>'EPA Data'!K801/SUM('EPA Data'!K:K)</f>
        <v>8.0356078690153177E-5</v>
      </c>
      <c r="T800" s="24">
        <f>'EPA Data'!L801/SUM('EPA Data'!L:L)</f>
        <v>6.1118230566039683E-5</v>
      </c>
      <c r="U800" s="24">
        <f>'EPA Data'!M801/SUM('EPA Data'!M:M)</f>
        <v>5.6729610495113337E-5</v>
      </c>
      <c r="V800" s="24">
        <f>'EPA Data'!N801/SUM('EPA Data'!N:N)</f>
        <v>4.1398466847824036E-5</v>
      </c>
      <c r="W800" s="24">
        <f>'EPA Data'!O801/SUM('EPA Data'!O:O)</f>
        <v>5.4457479307429633E-5</v>
      </c>
      <c r="X800" s="24">
        <f>'EPA Data'!P801/SUM('EPA Data'!P:P)</f>
        <v>1.5491599211465504E-4</v>
      </c>
    </row>
    <row r="801" spans="1:24" x14ac:dyDescent="0.25">
      <c r="A801" s="16" t="s">
        <v>1394</v>
      </c>
      <c r="B801" s="16" t="s">
        <v>1333</v>
      </c>
      <c r="C801" s="21" t="s">
        <v>242</v>
      </c>
      <c r="D801" s="17">
        <f>SUMIFS('Census Data'!G:G,'Census Data'!$A:$A,$A801)/SUMIFS('Census Data'!$F:$F,'Census Data'!$A:$A,$A801)</f>
        <v>0.49923564096964401</v>
      </c>
      <c r="E801" s="19">
        <f>SUMIFS('Census Data'!H:H,'Census Data'!$A:$A,$A801)/SUMIFS('Census Data'!$F:$F,'Census Data'!$A:$A,$A801)</f>
        <v>0.50076435903035599</v>
      </c>
      <c r="F801" s="17">
        <f>SUM(SUMIFS('Census Data'!I:I,'Census Data'!$A:$A,$A801),SUMIFS('Census Data'!J:J,'Census Data'!$A:$A,$A801))/SUMIFS('Census Data'!$F:$F,'Census Data'!$A:$A,$A801)</f>
        <v>0.97532212273422147</v>
      </c>
      <c r="G801" s="17">
        <f>SUM(SUMIFS('Census Data'!K:K,'Census Data'!$A:$A,$A801),SUMIFS('Census Data'!L:L,'Census Data'!$A:$A,$A801))/SUMIFS('Census Data'!$F:$F,'Census Data'!$A:$A,$A801)</f>
        <v>6.5516488316226251E-3</v>
      </c>
      <c r="H801" s="17">
        <f>SUM(SUMIFS('Census Data'!O:O,'Census Data'!$A:$A,$A801),SUMIFS('Census Data'!P:P,'Census Data'!$A:$A,$A801))/SUMIFS('Census Data'!$F:$F,'Census Data'!$A:$A,$A801)</f>
        <v>3.7126010045861542E-3</v>
      </c>
      <c r="I801" s="19">
        <f t="shared" si="24"/>
        <v>1.4413627429569753E-2</v>
      </c>
      <c r="J801" s="17">
        <f>SUM(SUMIFS('Census Data'!W:W,'Census Data'!$A:$A,$A801),SUMIFS('Census Data'!X:X,'Census Data'!$A:$A,$A801))/SUMIFS('Census Data'!$F:$F,'Census Data'!$A:$A,$A801)</f>
        <v>1.7361869403799957E-2</v>
      </c>
      <c r="K801" s="19">
        <f t="shared" si="25"/>
        <v>0.98263813059620009</v>
      </c>
      <c r="L801" s="24">
        <f>'EPA Data'!D802/SUM('EPA Data'!D:D)</f>
        <v>1.2773886376242269E-5</v>
      </c>
      <c r="M801" s="24">
        <f>'EPA Data'!E802/SUM('EPA Data'!E:E)</f>
        <v>3.6727913521311964E-5</v>
      </c>
      <c r="N801" s="24">
        <f>'EPA Data'!F802/SUM('EPA Data'!F:F)</f>
        <v>3.7875124733828937E-5</v>
      </c>
      <c r="O801" s="24">
        <f>'EPA Data'!G802/SUM('EPA Data'!G:G)</f>
        <v>1.675740424512913E-5</v>
      </c>
      <c r="P801" s="24">
        <f>'EPA Data'!H802/SUM('EPA Data'!H:H)</f>
        <v>2.2675465135926949E-5</v>
      </c>
      <c r="Q801" s="24">
        <f>'EPA Data'!I802/SUM('EPA Data'!I:I)</f>
        <v>8.1710675232548625E-6</v>
      </c>
      <c r="R801" s="24">
        <f>'EPA Data'!J802/SUM('EPA Data'!J:J)</f>
        <v>1.3065509724764317E-5</v>
      </c>
      <c r="S801" s="24">
        <f>'EPA Data'!K802/SUM('EPA Data'!K:K)</f>
        <v>3.2115425991380788E-5</v>
      </c>
      <c r="T801" s="24">
        <f>'EPA Data'!L802/SUM('EPA Data'!L:L)</f>
        <v>2.2681767947989503E-5</v>
      </c>
      <c r="U801" s="24">
        <f>'EPA Data'!M802/SUM('EPA Data'!M:M)</f>
        <v>3.6939716271107361E-5</v>
      </c>
      <c r="V801" s="24">
        <f>'EPA Data'!N802/SUM('EPA Data'!N:N)</f>
        <v>1.8738979840686421E-5</v>
      </c>
      <c r="W801" s="24">
        <f>'EPA Data'!O802/SUM('EPA Data'!O:O)</f>
        <v>2.130598623230644E-5</v>
      </c>
      <c r="X801" s="24">
        <f>'EPA Data'!P802/SUM('EPA Data'!P:P)</f>
        <v>7.7825875582848041E-5</v>
      </c>
    </row>
    <row r="802" spans="1:24" x14ac:dyDescent="0.25">
      <c r="A802" s="16" t="s">
        <v>1395</v>
      </c>
      <c r="B802" s="16" t="s">
        <v>1333</v>
      </c>
      <c r="C802" s="21" t="s">
        <v>343</v>
      </c>
      <c r="D802" s="17">
        <f>SUMIFS('Census Data'!G:G,'Census Data'!$A:$A,$A802)/SUMIFS('Census Data'!$F:$F,'Census Data'!$A:$A,$A802)</f>
        <v>0.49267629211132036</v>
      </c>
      <c r="E802" s="19">
        <f>SUMIFS('Census Data'!H:H,'Census Data'!$A:$A,$A802)/SUMIFS('Census Data'!$F:$F,'Census Data'!$A:$A,$A802)</f>
        <v>0.50732370788867964</v>
      </c>
      <c r="F802" s="17">
        <f>SUM(SUMIFS('Census Data'!I:I,'Census Data'!$A:$A,$A802),SUMIFS('Census Data'!J:J,'Census Data'!$A:$A,$A802))/SUMIFS('Census Data'!$F:$F,'Census Data'!$A:$A,$A802)</f>
        <v>0.96913580246913578</v>
      </c>
      <c r="G802" s="17">
        <f>SUM(SUMIFS('Census Data'!K:K,'Census Data'!$A:$A,$A802),SUMIFS('Census Data'!L:L,'Census Data'!$A:$A,$A802))/SUMIFS('Census Data'!$F:$F,'Census Data'!$A:$A,$A802)</f>
        <v>8.5792006695961497E-3</v>
      </c>
      <c r="H802" s="17">
        <f>SUM(SUMIFS('Census Data'!O:O,'Census Data'!$A:$A,$A802),SUMIFS('Census Data'!P:P,'Census Data'!$A:$A,$A802))/SUMIFS('Census Data'!$F:$F,'Census Data'!$A:$A,$A802)</f>
        <v>5.0219711236660393E-3</v>
      </c>
      <c r="I802" s="19">
        <f t="shared" si="24"/>
        <v>1.7263025737601967E-2</v>
      </c>
      <c r="J802" s="17">
        <f>SUM(SUMIFS('Census Data'!W:W,'Census Data'!$A:$A,$A802),SUMIFS('Census Data'!X:X,'Census Data'!$A:$A,$A802))/SUMIFS('Census Data'!$F:$F,'Census Data'!$A:$A,$A802)</f>
        <v>4.5093115714584645E-2</v>
      </c>
      <c r="K802" s="19">
        <f t="shared" si="25"/>
        <v>0.95490688428541537</v>
      </c>
      <c r="L802" s="24">
        <f>'EPA Data'!D803/SUM('EPA Data'!D:D)</f>
        <v>1.8843174602251916E-5</v>
      </c>
      <c r="M802" s="24">
        <f>'EPA Data'!E803/SUM('EPA Data'!E:E)</f>
        <v>5.4323018703993122E-5</v>
      </c>
      <c r="N802" s="24">
        <f>'EPA Data'!F803/SUM('EPA Data'!F:F)</f>
        <v>5.2141659077227027E-5</v>
      </c>
      <c r="O802" s="24">
        <f>'EPA Data'!G803/SUM('EPA Data'!G:G)</f>
        <v>1.7038496628735086E-5</v>
      </c>
      <c r="P802" s="24">
        <f>'EPA Data'!H803/SUM('EPA Data'!H:H)</f>
        <v>2.9265551050174748E-5</v>
      </c>
      <c r="Q802" s="24">
        <f>'EPA Data'!I803/SUM('EPA Data'!I:I)</f>
        <v>1.0614804714039581E-5</v>
      </c>
      <c r="R802" s="24">
        <f>'EPA Data'!J803/SUM('EPA Data'!J:J)</f>
        <v>1.3063519591970227E-5</v>
      </c>
      <c r="S802" s="24">
        <f>'EPA Data'!K803/SUM('EPA Data'!K:K)</f>
        <v>5.0034292699952033E-5</v>
      </c>
      <c r="T802" s="24">
        <f>'EPA Data'!L803/SUM('EPA Data'!L:L)</f>
        <v>3.2482338900961912E-5</v>
      </c>
      <c r="U802" s="24">
        <f>'EPA Data'!M803/SUM('EPA Data'!M:M)</f>
        <v>3.9170619352451947E-5</v>
      </c>
      <c r="V802" s="24">
        <f>'EPA Data'!N803/SUM('EPA Data'!N:N)</f>
        <v>2.0696348411398822E-5</v>
      </c>
      <c r="W802" s="24">
        <f>'EPA Data'!O803/SUM('EPA Data'!O:O)</f>
        <v>2.2672637522211236E-5</v>
      </c>
      <c r="X802" s="24">
        <f>'EPA Data'!P803/SUM('EPA Data'!P:P)</f>
        <v>1.05434239268926E-4</v>
      </c>
    </row>
    <row r="803" spans="1:24" x14ac:dyDescent="0.25">
      <c r="A803" s="16" t="s">
        <v>1396</v>
      </c>
      <c r="B803" s="16" t="s">
        <v>1333</v>
      </c>
      <c r="C803" s="21" t="s">
        <v>1397</v>
      </c>
      <c r="D803" s="17">
        <f>SUMIFS('Census Data'!G:G,'Census Data'!$A:$A,$A803)/SUMIFS('Census Data'!$F:$F,'Census Data'!$A:$A,$A803)</f>
        <v>0.49737609329446064</v>
      </c>
      <c r="E803" s="19">
        <f>SUMIFS('Census Data'!H:H,'Census Data'!$A:$A,$A803)/SUMIFS('Census Data'!$F:$F,'Census Data'!$A:$A,$A803)</f>
        <v>0.50262390670553936</v>
      </c>
      <c r="F803" s="17">
        <f>SUM(SUMIFS('Census Data'!I:I,'Census Data'!$A:$A,$A803),SUMIFS('Census Data'!J:J,'Census Data'!$A:$A,$A803))/SUMIFS('Census Data'!$F:$F,'Census Data'!$A:$A,$A803)</f>
        <v>0.97361516034985418</v>
      </c>
      <c r="G803" s="17">
        <f>SUM(SUMIFS('Census Data'!K:K,'Census Data'!$A:$A,$A803),SUMIFS('Census Data'!L:L,'Census Data'!$A:$A,$A803))/SUMIFS('Census Data'!$F:$F,'Census Data'!$A:$A,$A803)</f>
        <v>5.2478134110787176E-3</v>
      </c>
      <c r="H803" s="17">
        <f>SUM(SUMIFS('Census Data'!O:O,'Census Data'!$A:$A,$A803),SUMIFS('Census Data'!P:P,'Census Data'!$A:$A,$A803))/SUMIFS('Census Data'!$F:$F,'Census Data'!$A:$A,$A803)</f>
        <v>6.7055393586005832E-3</v>
      </c>
      <c r="I803" s="19">
        <f t="shared" si="24"/>
        <v>1.4431486880466471E-2</v>
      </c>
      <c r="J803" s="17">
        <f>SUM(SUMIFS('Census Data'!W:W,'Census Data'!$A:$A,$A803),SUMIFS('Census Data'!X:X,'Census Data'!$A:$A,$A803))/SUMIFS('Census Data'!$F:$F,'Census Data'!$A:$A,$A803)</f>
        <v>3.1632653061224487E-2</v>
      </c>
      <c r="K803" s="19">
        <f t="shared" si="25"/>
        <v>0.96836734693877546</v>
      </c>
      <c r="L803" s="24">
        <f>'EPA Data'!D804/SUM('EPA Data'!D:D)</f>
        <v>1.4760977917005065E-5</v>
      </c>
      <c r="M803" s="24">
        <f>'EPA Data'!E804/SUM('EPA Data'!E:E)</f>
        <v>4.0214646309184981E-5</v>
      </c>
      <c r="N803" s="24">
        <f>'EPA Data'!F804/SUM('EPA Data'!F:F)</f>
        <v>3.3212326499332785E-5</v>
      </c>
      <c r="O803" s="24">
        <f>'EPA Data'!G804/SUM('EPA Data'!G:G)</f>
        <v>1.0779398635314731E-5</v>
      </c>
      <c r="P803" s="24">
        <f>'EPA Data'!H804/SUM('EPA Data'!H:H)</f>
        <v>1.8737074144466564E-5</v>
      </c>
      <c r="Q803" s="24">
        <f>'EPA Data'!I804/SUM('EPA Data'!I:I)</f>
        <v>6.4547487996883573E-6</v>
      </c>
      <c r="R803" s="24">
        <f>'EPA Data'!J804/SUM('EPA Data'!J:J)</f>
        <v>8.0825709500120848E-6</v>
      </c>
      <c r="S803" s="24">
        <f>'EPA Data'!K804/SUM('EPA Data'!K:K)</f>
        <v>3.3050772514443694E-5</v>
      </c>
      <c r="T803" s="24">
        <f>'EPA Data'!L804/SUM('EPA Data'!L:L)</f>
        <v>2.004071972274858E-5</v>
      </c>
      <c r="U803" s="24">
        <f>'EPA Data'!M804/SUM('EPA Data'!M:M)</f>
        <v>1.8096022178102851E-5</v>
      </c>
      <c r="V803" s="24">
        <f>'EPA Data'!N804/SUM('EPA Data'!N:N)</f>
        <v>1.1818659652170692E-5</v>
      </c>
      <c r="W803" s="24">
        <f>'EPA Data'!O804/SUM('EPA Data'!O:O)</f>
        <v>1.1320303195250788E-5</v>
      </c>
      <c r="X803" s="24">
        <f>'EPA Data'!P804/SUM('EPA Data'!P:P)</f>
        <v>7.0587440225988252E-5</v>
      </c>
    </row>
    <row r="804" spans="1:24" x14ac:dyDescent="0.25">
      <c r="A804" s="16" t="s">
        <v>1398</v>
      </c>
      <c r="B804" s="16" t="s">
        <v>1333</v>
      </c>
      <c r="C804" s="21" t="s">
        <v>1333</v>
      </c>
      <c r="D804" s="17">
        <f>SUMIFS('Census Data'!G:G,'Census Data'!$A:$A,$A804)/SUMIFS('Census Data'!$F:$F,'Census Data'!$A:$A,$A804)</f>
        <v>0.5009886307464162</v>
      </c>
      <c r="E804" s="19">
        <f>SUMIFS('Census Data'!H:H,'Census Data'!$A:$A,$A804)/SUMIFS('Census Data'!$F:$F,'Census Data'!$A:$A,$A804)</f>
        <v>0.4990113692535838</v>
      </c>
      <c r="F804" s="17">
        <f>SUM(SUMIFS('Census Data'!I:I,'Census Data'!$A:$A,$A804),SUMIFS('Census Data'!J:J,'Census Data'!$A:$A,$A804))/SUMIFS('Census Data'!$F:$F,'Census Data'!$A:$A,$A804)</f>
        <v>0.97046465645081559</v>
      </c>
      <c r="G804" s="17">
        <f>SUM(SUMIFS('Census Data'!K:K,'Census Data'!$A:$A,$A804),SUMIFS('Census Data'!L:L,'Census Data'!$A:$A,$A804))/SUMIFS('Census Data'!$F:$F,'Census Data'!$A:$A,$A804)</f>
        <v>7.7854671280276812E-3</v>
      </c>
      <c r="H804" s="17">
        <f>SUM(SUMIFS('Census Data'!O:O,'Census Data'!$A:$A,$A804),SUMIFS('Census Data'!P:P,'Census Data'!$A:$A,$A804))/SUMIFS('Census Data'!$F:$F,'Census Data'!$A:$A,$A804)</f>
        <v>5.5610479485912008E-3</v>
      </c>
      <c r="I804" s="19">
        <f t="shared" si="24"/>
        <v>1.6188828472565531E-2</v>
      </c>
      <c r="J804" s="17">
        <f>SUM(SUMIFS('Census Data'!W:W,'Census Data'!$A:$A,$A804),SUMIFS('Census Data'!X:X,'Census Data'!$A:$A,$A804))/SUMIFS('Census Data'!$F:$F,'Census Data'!$A:$A,$A804)</f>
        <v>3.231586752347998E-2</v>
      </c>
      <c r="K804" s="19">
        <f t="shared" si="25"/>
        <v>0.96768413247651996</v>
      </c>
      <c r="L804" s="24">
        <f>'EPA Data'!D805/SUM('EPA Data'!D:D)</f>
        <v>3.9942190532803447E-5</v>
      </c>
      <c r="M804" s="24">
        <f>'EPA Data'!E805/SUM('EPA Data'!E:E)</f>
        <v>9.6290672815709967E-5</v>
      </c>
      <c r="N804" s="24">
        <f>'EPA Data'!F805/SUM('EPA Data'!F:F)</f>
        <v>1.0403151605236465E-4</v>
      </c>
      <c r="O804" s="24">
        <f>'EPA Data'!G805/SUM('EPA Data'!G:G)</f>
        <v>3.2042725165411534E-5</v>
      </c>
      <c r="P804" s="24">
        <f>'EPA Data'!H805/SUM('EPA Data'!H:H)</f>
        <v>5.1227402494665353E-5</v>
      </c>
      <c r="Q804" s="24">
        <f>'EPA Data'!I805/SUM('EPA Data'!I:I)</f>
        <v>1.9971431339837585E-5</v>
      </c>
      <c r="R804" s="24">
        <f>'EPA Data'!J805/SUM('EPA Data'!J:J)</f>
        <v>2.3207785281575877E-5</v>
      </c>
      <c r="S804" s="24">
        <f>'EPA Data'!K805/SUM('EPA Data'!K:K)</f>
        <v>7.6827952147025437E-5</v>
      </c>
      <c r="T804" s="24">
        <f>'EPA Data'!L805/SUM('EPA Data'!L:L)</f>
        <v>5.4750861803568371E-5</v>
      </c>
      <c r="U804" s="24">
        <f>'EPA Data'!M805/SUM('EPA Data'!M:M)</f>
        <v>5.6496229376796768E-5</v>
      </c>
      <c r="V804" s="24">
        <f>'EPA Data'!N805/SUM('EPA Data'!N:N)</f>
        <v>3.998662963843411E-5</v>
      </c>
      <c r="W804" s="24">
        <f>'EPA Data'!O805/SUM('EPA Data'!O:O)</f>
        <v>4.9116298747354175E-5</v>
      </c>
      <c r="X804" s="24">
        <f>'EPA Data'!P805/SUM('EPA Data'!P:P)</f>
        <v>1.5102114527398651E-4</v>
      </c>
    </row>
    <row r="805" spans="1:24" x14ac:dyDescent="0.25">
      <c r="A805" s="16" t="s">
        <v>1399</v>
      </c>
      <c r="B805" s="16" t="s">
        <v>1333</v>
      </c>
      <c r="C805" s="21" t="s">
        <v>93</v>
      </c>
      <c r="D805" s="17">
        <f>SUMIFS('Census Data'!G:G,'Census Data'!$A:$A,$A805)/SUMIFS('Census Data'!$F:$F,'Census Data'!$A:$A,$A805)</f>
        <v>0.5002829363650394</v>
      </c>
      <c r="E805" s="19">
        <f>SUMIFS('Census Data'!H:H,'Census Data'!$A:$A,$A805)/SUMIFS('Census Data'!$F:$F,'Census Data'!$A:$A,$A805)</f>
        <v>0.49971706363496066</v>
      </c>
      <c r="F805" s="17">
        <f>SUM(SUMIFS('Census Data'!I:I,'Census Data'!$A:$A,$A805),SUMIFS('Census Data'!J:J,'Census Data'!$A:$A,$A805))/SUMIFS('Census Data'!$F:$F,'Census Data'!$A:$A,$A805)</f>
        <v>0.96553320644066054</v>
      </c>
      <c r="G805" s="17">
        <f>SUM(SUMIFS('Census Data'!K:K,'Census Data'!$A:$A,$A805),SUMIFS('Census Data'!L:L,'Census Data'!$A:$A,$A805))/SUMIFS('Census Data'!$F:$F,'Census Data'!$A:$A,$A805)</f>
        <v>6.9962446627912962E-3</v>
      </c>
      <c r="H805" s="17">
        <f>SUM(SUMIFS('Census Data'!O:O,'Census Data'!$A:$A,$A805),SUMIFS('Census Data'!P:P,'Census Data'!$A:$A,$A805))/SUMIFS('Census Data'!$F:$F,'Census Data'!$A:$A,$A805)</f>
        <v>4.6813107670147644E-3</v>
      </c>
      <c r="I805" s="19">
        <f t="shared" si="24"/>
        <v>2.2789238129533484E-2</v>
      </c>
      <c r="J805" s="17">
        <f>SUM(SUMIFS('Census Data'!W:W,'Census Data'!$A:$A,$A805),SUMIFS('Census Data'!X:X,'Census Data'!$A:$A,$A805))/SUMIFS('Census Data'!$F:$F,'Census Data'!$A:$A,$A805)</f>
        <v>1.6101651319512321E-2</v>
      </c>
      <c r="K805" s="19">
        <f t="shared" si="25"/>
        <v>0.98389834868048764</v>
      </c>
      <c r="L805" s="24">
        <f>'EPA Data'!D806/SUM('EPA Data'!D:D)</f>
        <v>4.6032923971782077E-5</v>
      </c>
      <c r="M805" s="24">
        <f>'EPA Data'!E806/SUM('EPA Data'!E:E)</f>
        <v>1.196640956372216E-4</v>
      </c>
      <c r="N805" s="24">
        <f>'EPA Data'!F806/SUM('EPA Data'!F:F)</f>
        <v>1.3384617461172066E-4</v>
      </c>
      <c r="O805" s="24">
        <f>'EPA Data'!G806/SUM('EPA Data'!G:G)</f>
        <v>4.4888360688253517E-5</v>
      </c>
      <c r="P805" s="24">
        <f>'EPA Data'!H806/SUM('EPA Data'!H:H)</f>
        <v>6.7170086496191729E-5</v>
      </c>
      <c r="Q805" s="24">
        <f>'EPA Data'!I806/SUM('EPA Data'!I:I)</f>
        <v>2.6566487952159262E-5</v>
      </c>
      <c r="R805" s="24">
        <f>'EPA Data'!J806/SUM('EPA Data'!J:J)</f>
        <v>4.0251926891532363E-5</v>
      </c>
      <c r="S805" s="24">
        <f>'EPA Data'!K806/SUM('EPA Data'!K:K)</f>
        <v>9.9202090101029343E-5</v>
      </c>
      <c r="T805" s="24">
        <f>'EPA Data'!L806/SUM('EPA Data'!L:L)</f>
        <v>7.8432302014726796E-5</v>
      </c>
      <c r="U805" s="24">
        <f>'EPA Data'!M806/SUM('EPA Data'!M:M)</f>
        <v>7.9596046484876334E-5</v>
      </c>
      <c r="V805" s="24">
        <f>'EPA Data'!N806/SUM('EPA Data'!N:N)</f>
        <v>6.3761377347514091E-5</v>
      </c>
      <c r="W805" s="24">
        <f>'EPA Data'!O806/SUM('EPA Data'!O:O)</f>
        <v>8.6354486221416313E-5</v>
      </c>
      <c r="X805" s="24">
        <f>'EPA Data'!P806/SUM('EPA Data'!P:P)</f>
        <v>1.8185071610982566E-4</v>
      </c>
    </row>
    <row r="806" spans="1:24" x14ac:dyDescent="0.25">
      <c r="A806" s="16" t="s">
        <v>1400</v>
      </c>
      <c r="B806" s="16" t="s">
        <v>1333</v>
      </c>
      <c r="C806" s="21" t="s">
        <v>834</v>
      </c>
      <c r="D806" s="17">
        <f>SUMIFS('Census Data'!G:G,'Census Data'!$A:$A,$A806)/SUMIFS('Census Data'!$F:$F,'Census Data'!$A:$A,$A806)</f>
        <v>0.51122764555600375</v>
      </c>
      <c r="E806" s="19">
        <f>SUMIFS('Census Data'!H:H,'Census Data'!$A:$A,$A806)/SUMIFS('Census Data'!$F:$F,'Census Data'!$A:$A,$A806)</f>
        <v>0.48877235444399625</v>
      </c>
      <c r="F806" s="17">
        <f>SUM(SUMIFS('Census Data'!I:I,'Census Data'!$A:$A,$A806),SUMIFS('Census Data'!J:J,'Census Data'!$A:$A,$A806))/SUMIFS('Census Data'!$F:$F,'Census Data'!$A:$A,$A806)</f>
        <v>0.95320693828156511</v>
      </c>
      <c r="G806" s="17">
        <f>SUM(SUMIFS('Census Data'!K:K,'Census Data'!$A:$A,$A806),SUMIFS('Census Data'!L:L,'Census Data'!$A:$A,$A806))/SUMIFS('Census Data'!$F:$F,'Census Data'!$A:$A,$A806)</f>
        <v>2.3208282909775446E-2</v>
      </c>
      <c r="H806" s="17">
        <f>SUM(SUMIFS('Census Data'!O:O,'Census Data'!$A:$A,$A806),SUMIFS('Census Data'!P:P,'Census Data'!$A:$A,$A806))/SUMIFS('Census Data'!$F:$F,'Census Data'!$A:$A,$A806)</f>
        <v>6.4811079736452875E-3</v>
      </c>
      <c r="I806" s="19">
        <f t="shared" si="24"/>
        <v>1.7103670835014073E-2</v>
      </c>
      <c r="J806" s="17">
        <f>SUM(SUMIFS('Census Data'!W:W,'Census Data'!$A:$A,$A806),SUMIFS('Census Data'!X:X,'Census Data'!$A:$A,$A806))/SUMIFS('Census Data'!$F:$F,'Census Data'!$A:$A,$A806)</f>
        <v>2.7537985746940972E-2</v>
      </c>
      <c r="K806" s="19">
        <f t="shared" si="25"/>
        <v>0.972462014253059</v>
      </c>
      <c r="L806" s="24">
        <f>'EPA Data'!D807/SUM('EPA Data'!D:D)</f>
        <v>9.2317480497177058E-5</v>
      </c>
      <c r="M806" s="24">
        <f>'EPA Data'!E807/SUM('EPA Data'!E:E)</f>
        <v>1.9688749688073705E-4</v>
      </c>
      <c r="N806" s="24">
        <f>'EPA Data'!F807/SUM('EPA Data'!F:F)</f>
        <v>1.9968559132695998E-4</v>
      </c>
      <c r="O806" s="24">
        <f>'EPA Data'!G807/SUM('EPA Data'!G:G)</f>
        <v>7.1261165262845124E-5</v>
      </c>
      <c r="P806" s="24">
        <f>'EPA Data'!H807/SUM('EPA Data'!H:H)</f>
        <v>1.1273924794226816E-4</v>
      </c>
      <c r="Q806" s="24">
        <f>'EPA Data'!I807/SUM('EPA Data'!I:I)</f>
        <v>3.9535139597784538E-5</v>
      </c>
      <c r="R806" s="24">
        <f>'EPA Data'!J807/SUM('EPA Data'!J:J)</f>
        <v>4.8955757881616691E-5</v>
      </c>
      <c r="S806" s="24">
        <f>'EPA Data'!K807/SUM('EPA Data'!K:K)</f>
        <v>1.7236301731515281E-4</v>
      </c>
      <c r="T806" s="24">
        <f>'EPA Data'!L807/SUM('EPA Data'!L:L)</f>
        <v>1.1698647313804558E-4</v>
      </c>
      <c r="U806" s="24">
        <f>'EPA Data'!M807/SUM('EPA Data'!M:M)</f>
        <v>1.1884240007732432E-4</v>
      </c>
      <c r="V806" s="24">
        <f>'EPA Data'!N807/SUM('EPA Data'!N:N)</f>
        <v>8.4219799383257208E-5</v>
      </c>
      <c r="W806" s="24">
        <f>'EPA Data'!O807/SUM('EPA Data'!O:O)</f>
        <v>9.7285689994974976E-5</v>
      </c>
      <c r="X806" s="24">
        <f>'EPA Data'!P807/SUM('EPA Data'!P:P)</f>
        <v>3.3419097045175351E-4</v>
      </c>
    </row>
    <row r="807" spans="1:24" x14ac:dyDescent="0.25">
      <c r="A807" s="16" t="s">
        <v>1401</v>
      </c>
      <c r="B807" s="16" t="s">
        <v>1333</v>
      </c>
      <c r="C807" s="21" t="s">
        <v>95</v>
      </c>
      <c r="D807" s="17">
        <f>SUMIFS('Census Data'!G:G,'Census Data'!$A:$A,$A807)/SUMIFS('Census Data'!$F:$F,'Census Data'!$A:$A,$A807)</f>
        <v>0.54796392456955456</v>
      </c>
      <c r="E807" s="19">
        <f>SUMIFS('Census Data'!H:H,'Census Data'!$A:$A,$A807)/SUMIFS('Census Data'!$F:$F,'Census Data'!$A:$A,$A807)</f>
        <v>0.45203607543044549</v>
      </c>
      <c r="F807" s="17">
        <f>SUM(SUMIFS('Census Data'!I:I,'Census Data'!$A:$A,$A807),SUMIFS('Census Data'!J:J,'Census Data'!$A:$A,$A807))/SUMIFS('Census Data'!$F:$F,'Census Data'!$A:$A,$A807)</f>
        <v>0.83602077070237768</v>
      </c>
      <c r="G807" s="17">
        <f>SUM(SUMIFS('Census Data'!K:K,'Census Data'!$A:$A,$A807),SUMIFS('Census Data'!L:L,'Census Data'!$A:$A,$A807))/SUMIFS('Census Data'!$F:$F,'Census Data'!$A:$A,$A807)</f>
        <v>2.579939874282591E-2</v>
      </c>
      <c r="H807" s="17">
        <f>SUM(SUMIFS('Census Data'!O:O,'Census Data'!$A:$A,$A807),SUMIFS('Census Data'!P:P,'Census Data'!$A:$A,$A807))/SUMIFS('Census Data'!$F:$F,'Census Data'!$A:$A,$A807)</f>
        <v>0.11478546050833562</v>
      </c>
      <c r="I807" s="19">
        <f t="shared" si="24"/>
        <v>2.3394370046460833E-2</v>
      </c>
      <c r="J807" s="17">
        <f>SUM(SUMIFS('Census Data'!W:W,'Census Data'!$A:$A,$A807),SUMIFS('Census Data'!X:X,'Census Data'!$A:$A,$A807))/SUMIFS('Census Data'!$F:$F,'Census Data'!$A:$A,$A807)</f>
        <v>3.2194588685433179E-2</v>
      </c>
      <c r="K807" s="19">
        <f t="shared" si="25"/>
        <v>0.96780541131456688</v>
      </c>
      <c r="L807" s="24">
        <f>'EPA Data'!D808/SUM('EPA Data'!D:D)</f>
        <v>4.080983877442752E-5</v>
      </c>
      <c r="M807" s="24">
        <f>'EPA Data'!E808/SUM('EPA Data'!E:E)</f>
        <v>9.1454804571649114E-5</v>
      </c>
      <c r="N807" s="24">
        <f>'EPA Data'!F808/SUM('EPA Data'!F:F)</f>
        <v>9.9816778763666571E-5</v>
      </c>
      <c r="O807" s="24">
        <f>'EPA Data'!G808/SUM('EPA Data'!G:G)</f>
        <v>2.6467483498354058E-5</v>
      </c>
      <c r="P807" s="24">
        <f>'EPA Data'!H808/SUM('EPA Data'!H:H)</f>
        <v>4.4908394057158443E-5</v>
      </c>
      <c r="Q807" s="24">
        <f>'EPA Data'!I808/SUM('EPA Data'!I:I)</f>
        <v>1.6551679892150861E-5</v>
      </c>
      <c r="R807" s="24">
        <f>'EPA Data'!J808/SUM('EPA Data'!J:J)</f>
        <v>2.133684838935266E-5</v>
      </c>
      <c r="S807" s="24">
        <f>'EPA Data'!K808/SUM('EPA Data'!K:K)</f>
        <v>7.2653377708215681E-5</v>
      </c>
      <c r="T807" s="24">
        <f>'EPA Data'!L808/SUM('EPA Data'!L:L)</f>
        <v>4.9089610394800694E-5</v>
      </c>
      <c r="U807" s="24">
        <f>'EPA Data'!M808/SUM('EPA Data'!M:M)</f>
        <v>4.4176688238687346E-5</v>
      </c>
      <c r="V807" s="24">
        <f>'EPA Data'!N808/SUM('EPA Data'!N:N)</f>
        <v>3.2755900292719519E-5</v>
      </c>
      <c r="W807" s="24">
        <f>'EPA Data'!O808/SUM('EPA Data'!O:O)</f>
        <v>4.0129480347487678E-5</v>
      </c>
      <c r="X807" s="24">
        <f>'EPA Data'!P808/SUM('EPA Data'!P:P)</f>
        <v>1.3196543032860652E-4</v>
      </c>
    </row>
    <row r="808" spans="1:24" x14ac:dyDescent="0.25">
      <c r="A808" s="16" t="s">
        <v>1402</v>
      </c>
      <c r="B808" s="16" t="s">
        <v>1333</v>
      </c>
      <c r="C808" s="21" t="s">
        <v>250</v>
      </c>
      <c r="D808" s="17">
        <f>SUMIFS('Census Data'!G:G,'Census Data'!$A:$A,$A808)/SUMIFS('Census Data'!$F:$F,'Census Data'!$A:$A,$A808)</f>
        <v>0.49550086012968109</v>
      </c>
      <c r="E808" s="19">
        <f>SUMIFS('Census Data'!H:H,'Census Data'!$A:$A,$A808)/SUMIFS('Census Data'!$F:$F,'Census Data'!$A:$A,$A808)</f>
        <v>0.50449913987031891</v>
      </c>
      <c r="F808" s="17">
        <f>SUM(SUMIFS('Census Data'!I:I,'Census Data'!$A:$A,$A808),SUMIFS('Census Data'!J:J,'Census Data'!$A:$A,$A808))/SUMIFS('Census Data'!$F:$F,'Census Data'!$A:$A,$A808)</f>
        <v>0.83010453883816326</v>
      </c>
      <c r="G808" s="17">
        <f>SUM(SUMIFS('Census Data'!K:K,'Census Data'!$A:$A,$A808),SUMIFS('Census Data'!L:L,'Census Data'!$A:$A,$A808))/SUMIFS('Census Data'!$F:$F,'Census Data'!$A:$A,$A808)</f>
        <v>7.5215032420272596E-2</v>
      </c>
      <c r="H808" s="17">
        <f>SUM(SUMIFS('Census Data'!O:O,'Census Data'!$A:$A,$A808),SUMIFS('Census Data'!P:P,'Census Data'!$A:$A,$A808))/SUMIFS('Census Data'!$F:$F,'Census Data'!$A:$A,$A808)</f>
        <v>6.5224295355299722E-2</v>
      </c>
      <c r="I808" s="19">
        <f t="shared" si="24"/>
        <v>2.9456133386264405E-2</v>
      </c>
      <c r="J808" s="17">
        <f>SUM(SUMIFS('Census Data'!W:W,'Census Data'!$A:$A,$A808),SUMIFS('Census Data'!X:X,'Census Data'!$A:$A,$A808))/SUMIFS('Census Data'!$F:$F,'Census Data'!$A:$A,$A808)</f>
        <v>5.7635305015217679E-2</v>
      </c>
      <c r="K808" s="19">
        <f t="shared" si="25"/>
        <v>0.94236469498478237</v>
      </c>
      <c r="L808" s="24">
        <f>'EPA Data'!D809/SUM('EPA Data'!D:D)</f>
        <v>1.8067325158221823E-4</v>
      </c>
      <c r="M808" s="24">
        <f>'EPA Data'!E809/SUM('EPA Data'!E:E)</f>
        <v>4.5067251580753481E-4</v>
      </c>
      <c r="N808" s="24">
        <f>'EPA Data'!F809/SUM('EPA Data'!F:F)</f>
        <v>4.696764931542377E-4</v>
      </c>
      <c r="O808" s="24">
        <f>'EPA Data'!G809/SUM('EPA Data'!G:G)</f>
        <v>1.6647905122094708E-4</v>
      </c>
      <c r="P808" s="24">
        <f>'EPA Data'!H809/SUM('EPA Data'!H:H)</f>
        <v>2.2063342255659215E-4</v>
      </c>
      <c r="Q808" s="24">
        <f>'EPA Data'!I809/SUM('EPA Data'!I:I)</f>
        <v>8.5573108831573177E-5</v>
      </c>
      <c r="R808" s="24">
        <f>'EPA Data'!J809/SUM('EPA Data'!J:J)</f>
        <v>1.1812261734679913E-4</v>
      </c>
      <c r="S808" s="24">
        <f>'EPA Data'!K809/SUM('EPA Data'!K:K)</f>
        <v>3.1127946132765519E-4</v>
      </c>
      <c r="T808" s="24">
        <f>'EPA Data'!L809/SUM('EPA Data'!L:L)</f>
        <v>2.3209606581328971E-4</v>
      </c>
      <c r="U808" s="24">
        <f>'EPA Data'!M809/SUM('EPA Data'!M:M)</f>
        <v>2.6386029644671335E-4</v>
      </c>
      <c r="V808" s="24">
        <f>'EPA Data'!N809/SUM('EPA Data'!N:N)</f>
        <v>2.0011901423913484E-4</v>
      </c>
      <c r="W808" s="24">
        <f>'EPA Data'!O809/SUM('EPA Data'!O:O)</f>
        <v>2.184012946697599E-4</v>
      </c>
      <c r="X808" s="24">
        <f>'EPA Data'!P809/SUM('EPA Data'!P:P)</f>
        <v>5.9867970155942423E-4</v>
      </c>
    </row>
    <row r="809" spans="1:24" x14ac:dyDescent="0.25">
      <c r="A809" s="16" t="s">
        <v>1403</v>
      </c>
      <c r="B809" s="16" t="s">
        <v>1333</v>
      </c>
      <c r="C809" s="21" t="s">
        <v>842</v>
      </c>
      <c r="D809" s="17">
        <f>SUMIFS('Census Data'!G:G,'Census Data'!$A:$A,$A809)/SUMIFS('Census Data'!$F:$F,'Census Data'!$A:$A,$A809)</f>
        <v>0.51893041922537597</v>
      </c>
      <c r="E809" s="19">
        <f>SUMIFS('Census Data'!H:H,'Census Data'!$A:$A,$A809)/SUMIFS('Census Data'!$F:$F,'Census Data'!$A:$A,$A809)</f>
        <v>0.48106958077462403</v>
      </c>
      <c r="F809" s="17">
        <f>SUM(SUMIFS('Census Data'!I:I,'Census Data'!$A:$A,$A809),SUMIFS('Census Data'!J:J,'Census Data'!$A:$A,$A809))/SUMIFS('Census Data'!$F:$F,'Census Data'!$A:$A,$A809)</f>
        <v>0.95536966297567816</v>
      </c>
      <c r="G809" s="17">
        <f>SUM(SUMIFS('Census Data'!K:K,'Census Data'!$A:$A,$A809),SUMIFS('Census Data'!L:L,'Census Data'!$A:$A,$A809))/SUMIFS('Census Data'!$F:$F,'Census Data'!$A:$A,$A809)</f>
        <v>2.6739519365601278E-2</v>
      </c>
      <c r="H809" s="17">
        <f>SUM(SUMIFS('Census Data'!O:O,'Census Data'!$A:$A,$A809),SUMIFS('Census Data'!P:P,'Census Data'!$A:$A,$A809))/SUMIFS('Census Data'!$F:$F,'Census Data'!$A:$A,$A809)</f>
        <v>5.8507809100140223E-3</v>
      </c>
      <c r="I809" s="19">
        <f t="shared" si="24"/>
        <v>1.2040036748706573E-2</v>
      </c>
      <c r="J809" s="17">
        <f>SUM(SUMIFS('Census Data'!W:W,'Census Data'!$A:$A,$A809),SUMIFS('Census Data'!X:X,'Census Data'!$A:$A,$A809))/SUMIFS('Census Data'!$F:$F,'Census Data'!$A:$A,$A809)</f>
        <v>2.2242638170301244E-2</v>
      </c>
      <c r="K809" s="19">
        <f t="shared" si="25"/>
        <v>0.97775736182969875</v>
      </c>
      <c r="L809" s="24">
        <f>'EPA Data'!D810/SUM('EPA Data'!D:D)</f>
        <v>4.3101753337253167E-5</v>
      </c>
      <c r="M809" s="24">
        <f>'EPA Data'!E810/SUM('EPA Data'!E:E)</f>
        <v>1.1571134304805809E-4</v>
      </c>
      <c r="N809" s="24">
        <f>'EPA Data'!F810/SUM('EPA Data'!F:F)</f>
        <v>1.2394053075883869E-4</v>
      </c>
      <c r="O809" s="24">
        <f>'EPA Data'!G810/SUM('EPA Data'!G:G)</f>
        <v>4.1918245409513485E-5</v>
      </c>
      <c r="P809" s="24">
        <f>'EPA Data'!H810/SUM('EPA Data'!H:H)</f>
        <v>6.2057451873041554E-5</v>
      </c>
      <c r="Q809" s="24">
        <f>'EPA Data'!I810/SUM('EPA Data'!I:I)</f>
        <v>2.5070218822715213E-5</v>
      </c>
      <c r="R809" s="24">
        <f>'EPA Data'!J810/SUM('EPA Data'!J:J)</f>
        <v>3.3989122854752368E-5</v>
      </c>
      <c r="S809" s="24">
        <f>'EPA Data'!K810/SUM('EPA Data'!K:K)</f>
        <v>9.1405306845393912E-5</v>
      </c>
      <c r="T809" s="24">
        <f>'EPA Data'!L810/SUM('EPA Data'!L:L)</f>
        <v>7.0584239023796294E-5</v>
      </c>
      <c r="U809" s="24">
        <f>'EPA Data'!M810/SUM('EPA Data'!M:M)</f>
        <v>7.5638472455009397E-5</v>
      </c>
      <c r="V809" s="24">
        <f>'EPA Data'!N810/SUM('EPA Data'!N:N)</f>
        <v>5.6380624824832769E-5</v>
      </c>
      <c r="W809" s="24">
        <f>'EPA Data'!O810/SUM('EPA Data'!O:O)</f>
        <v>7.1179887677525443E-5</v>
      </c>
      <c r="X809" s="24">
        <f>'EPA Data'!P810/SUM('EPA Data'!P:P)</f>
        <v>1.7852357269039986E-4</v>
      </c>
    </row>
    <row r="810" spans="1:24" x14ac:dyDescent="0.25">
      <c r="A810" s="16" t="s">
        <v>1404</v>
      </c>
      <c r="B810" s="16" t="s">
        <v>1333</v>
      </c>
      <c r="C810" s="21" t="s">
        <v>1405</v>
      </c>
      <c r="D810" s="17">
        <f>SUMIFS('Census Data'!G:G,'Census Data'!$A:$A,$A810)/SUMIFS('Census Data'!$F:$F,'Census Data'!$A:$A,$A810)</f>
        <v>0.50458715596330272</v>
      </c>
      <c r="E810" s="19">
        <f>SUMIFS('Census Data'!H:H,'Census Data'!$A:$A,$A810)/SUMIFS('Census Data'!$F:$F,'Census Data'!$A:$A,$A810)</f>
        <v>0.49541284403669728</v>
      </c>
      <c r="F810" s="17">
        <f>SUM(SUMIFS('Census Data'!I:I,'Census Data'!$A:$A,$A810),SUMIFS('Census Data'!J:J,'Census Data'!$A:$A,$A810))/SUMIFS('Census Data'!$F:$F,'Census Data'!$A:$A,$A810)</f>
        <v>0.97628342767909426</v>
      </c>
      <c r="G810" s="17">
        <f>SUM(SUMIFS('Census Data'!K:K,'Census Data'!$A:$A,$A810),SUMIFS('Census Data'!L:L,'Census Data'!$A:$A,$A810))/SUMIFS('Census Data'!$F:$F,'Census Data'!$A:$A,$A810)</f>
        <v>7.1247316025766149E-3</v>
      </c>
      <c r="H810" s="17">
        <f>SUM(SUMIFS('Census Data'!O:O,'Census Data'!$A:$A,$A810),SUMIFS('Census Data'!P:P,'Census Data'!$A:$A,$A810))/SUMIFS('Census Data'!$F:$F,'Census Data'!$A:$A,$A810)</f>
        <v>3.7087643958617997E-3</v>
      </c>
      <c r="I810" s="19">
        <f t="shared" si="24"/>
        <v>1.2883076322467324E-2</v>
      </c>
      <c r="J810" s="17">
        <f>SUM(SUMIFS('Census Data'!W:W,'Census Data'!$A:$A,$A810),SUMIFS('Census Data'!X:X,'Census Data'!$A:$A,$A810))/SUMIFS('Census Data'!$F:$F,'Census Data'!$A:$A,$A810)</f>
        <v>1.8739020105406987E-2</v>
      </c>
      <c r="K810" s="19">
        <f t="shared" si="25"/>
        <v>0.98126097989459304</v>
      </c>
      <c r="L810" s="24">
        <f>'EPA Data'!D811/SUM('EPA Data'!D:D)</f>
        <v>3.2155183325640407E-5</v>
      </c>
      <c r="M810" s="24">
        <f>'EPA Data'!E811/SUM('EPA Data'!E:E)</f>
        <v>6.3645111459791434E-5</v>
      </c>
      <c r="N810" s="24">
        <f>'EPA Data'!F811/SUM('EPA Data'!F:F)</f>
        <v>6.7452798852381114E-5</v>
      </c>
      <c r="O810" s="24">
        <f>'EPA Data'!G811/SUM('EPA Data'!G:G)</f>
        <v>1.7377861806693161E-5</v>
      </c>
      <c r="P810" s="24">
        <f>'EPA Data'!H811/SUM('EPA Data'!H:H)</f>
        <v>2.9704495993722736E-5</v>
      </c>
      <c r="Q810" s="24">
        <f>'EPA Data'!I811/SUM('EPA Data'!I:I)</f>
        <v>1.1136547540979978E-5</v>
      </c>
      <c r="R810" s="24">
        <f>'EPA Data'!J811/SUM('EPA Data'!J:J)</f>
        <v>1.4092941441663666E-5</v>
      </c>
      <c r="S810" s="24">
        <f>'EPA Data'!K811/SUM('EPA Data'!K:K)</f>
        <v>5.0292675926163062E-5</v>
      </c>
      <c r="T810" s="24">
        <f>'EPA Data'!L811/SUM('EPA Data'!L:L)</f>
        <v>3.2991380821634369E-5</v>
      </c>
      <c r="U810" s="24">
        <f>'EPA Data'!M811/SUM('EPA Data'!M:M)</f>
        <v>3.1466406687553927E-5</v>
      </c>
      <c r="V810" s="24">
        <f>'EPA Data'!N811/SUM('EPA Data'!N:N)</f>
        <v>2.2516581625929147E-5</v>
      </c>
      <c r="W810" s="24">
        <f>'EPA Data'!O811/SUM('EPA Data'!O:O)</f>
        <v>2.7116682986875158E-5</v>
      </c>
      <c r="X810" s="24">
        <f>'EPA Data'!P811/SUM('EPA Data'!P:P)</f>
        <v>9.1376927877637342E-5</v>
      </c>
    </row>
    <row r="811" spans="1:24" x14ac:dyDescent="0.25">
      <c r="A811" s="16" t="s">
        <v>1406</v>
      </c>
      <c r="B811" s="16" t="s">
        <v>1333</v>
      </c>
      <c r="C811" s="21" t="s">
        <v>1407</v>
      </c>
      <c r="D811" s="17">
        <f>SUMIFS('Census Data'!G:G,'Census Data'!$A:$A,$A811)/SUMIFS('Census Data'!$F:$F,'Census Data'!$A:$A,$A811)</f>
        <v>0.50408425032066428</v>
      </c>
      <c r="E811" s="19">
        <f>SUMIFS('Census Data'!H:H,'Census Data'!$A:$A,$A811)/SUMIFS('Census Data'!$F:$F,'Census Data'!$A:$A,$A811)</f>
        <v>0.49591574967933572</v>
      </c>
      <c r="F811" s="17">
        <f>SUM(SUMIFS('Census Data'!I:I,'Census Data'!$A:$A,$A811),SUMIFS('Census Data'!J:J,'Census Data'!$A:$A,$A811))/SUMIFS('Census Data'!$F:$F,'Census Data'!$A:$A,$A811)</f>
        <v>0.96692094781610749</v>
      </c>
      <c r="G811" s="17">
        <f>SUM(SUMIFS('Census Data'!K:K,'Census Data'!$A:$A,$A811),SUMIFS('Census Data'!L:L,'Census Data'!$A:$A,$A811))/SUMIFS('Census Data'!$F:$F,'Census Data'!$A:$A,$A811)</f>
        <v>1.0868831431850402E-2</v>
      </c>
      <c r="H811" s="17">
        <f>SUM(SUMIFS('Census Data'!O:O,'Census Data'!$A:$A,$A811),SUMIFS('Census Data'!P:P,'Census Data'!$A:$A,$A811))/SUMIFS('Census Data'!$F:$F,'Census Data'!$A:$A,$A811)</f>
        <v>5.9407277391480455E-3</v>
      </c>
      <c r="I811" s="19">
        <f t="shared" si="24"/>
        <v>1.6269493012894154E-2</v>
      </c>
      <c r="J811" s="17">
        <f>SUM(SUMIFS('Census Data'!W:W,'Census Data'!$A:$A,$A811),SUMIFS('Census Data'!X:X,'Census Data'!$A:$A,$A811))/SUMIFS('Census Data'!$F:$F,'Census Data'!$A:$A,$A811)</f>
        <v>3.3416593532707754E-2</v>
      </c>
      <c r="K811" s="19">
        <f t="shared" si="25"/>
        <v>0.96658340646729224</v>
      </c>
      <c r="L811" s="24">
        <f>'EPA Data'!D812/SUM('EPA Data'!D:D)</f>
        <v>2.660514058563863E-5</v>
      </c>
      <c r="M811" s="24">
        <f>'EPA Data'!E812/SUM('EPA Data'!E:E)</f>
        <v>7.7456612545140368E-5</v>
      </c>
      <c r="N811" s="24">
        <f>'EPA Data'!F812/SUM('EPA Data'!F:F)</f>
        <v>7.2768968826474888E-5</v>
      </c>
      <c r="O811" s="24">
        <f>'EPA Data'!G812/SUM('EPA Data'!G:G)</f>
        <v>2.6568200271073617E-5</v>
      </c>
      <c r="P811" s="24">
        <f>'EPA Data'!H812/SUM('EPA Data'!H:H)</f>
        <v>4.3057030948300872E-5</v>
      </c>
      <c r="Q811" s="24">
        <f>'EPA Data'!I812/SUM('EPA Data'!I:I)</f>
        <v>1.5132807968163335E-5</v>
      </c>
      <c r="R811" s="24">
        <f>'EPA Data'!J812/SUM('EPA Data'!J:J)</f>
        <v>1.9991867881933761E-5</v>
      </c>
      <c r="S811" s="24">
        <f>'EPA Data'!K812/SUM('EPA Data'!K:K)</f>
        <v>6.9905871243629693E-5</v>
      </c>
      <c r="T811" s="24">
        <f>'EPA Data'!L812/SUM('EPA Data'!L:L)</f>
        <v>4.5887605256426192E-5</v>
      </c>
      <c r="U811" s="24">
        <f>'EPA Data'!M812/SUM('EPA Data'!M:M)</f>
        <v>8.2471585226227644E-5</v>
      </c>
      <c r="V811" s="24">
        <f>'EPA Data'!N812/SUM('EPA Data'!N:N)</f>
        <v>3.1173133670764867E-5</v>
      </c>
      <c r="W811" s="24">
        <f>'EPA Data'!O812/SUM('EPA Data'!O:O)</f>
        <v>3.5965328636943172E-5</v>
      </c>
      <c r="X811" s="24">
        <f>'EPA Data'!P812/SUM('EPA Data'!P:P)</f>
        <v>1.6283544692308099E-4</v>
      </c>
    </row>
    <row r="812" spans="1:24" x14ac:dyDescent="0.25">
      <c r="A812" s="16" t="s">
        <v>1408</v>
      </c>
      <c r="B812" s="16" t="s">
        <v>1333</v>
      </c>
      <c r="C812" s="21" t="s">
        <v>103</v>
      </c>
      <c r="D812" s="17">
        <f>SUMIFS('Census Data'!G:G,'Census Data'!$A:$A,$A812)/SUMIFS('Census Data'!$F:$F,'Census Data'!$A:$A,$A812)</f>
        <v>0.50358023590932055</v>
      </c>
      <c r="E812" s="19">
        <f>SUMIFS('Census Data'!H:H,'Census Data'!$A:$A,$A812)/SUMIFS('Census Data'!$F:$F,'Census Data'!$A:$A,$A812)</f>
        <v>0.49641976409067951</v>
      </c>
      <c r="F812" s="17">
        <f>SUM(SUMIFS('Census Data'!I:I,'Census Data'!$A:$A,$A812),SUMIFS('Census Data'!J:J,'Census Data'!$A:$A,$A812))/SUMIFS('Census Data'!$F:$F,'Census Data'!$A:$A,$A812)</f>
        <v>0.93799209674064832</v>
      </c>
      <c r="G812" s="17">
        <f>SUM(SUMIFS('Census Data'!K:K,'Census Data'!$A:$A,$A812),SUMIFS('Census Data'!L:L,'Census Data'!$A:$A,$A812))/SUMIFS('Census Data'!$F:$F,'Census Data'!$A:$A,$A812)</f>
        <v>3.1434768398847193E-2</v>
      </c>
      <c r="H812" s="17">
        <f>SUM(SUMIFS('Census Data'!O:O,'Census Data'!$A:$A,$A812),SUMIFS('Census Data'!P:P,'Census Data'!$A:$A,$A812))/SUMIFS('Census Data'!$F:$F,'Census Data'!$A:$A,$A812)</f>
        <v>6.2691267789761413E-3</v>
      </c>
      <c r="I812" s="19">
        <f t="shared" si="24"/>
        <v>2.4304008081528328E-2</v>
      </c>
      <c r="J812" s="17">
        <f>SUM(SUMIFS('Census Data'!W:W,'Census Data'!$A:$A,$A812),SUMIFS('Census Data'!X:X,'Census Data'!$A:$A,$A812))/SUMIFS('Census Data'!$F:$F,'Census Data'!$A:$A,$A812)</f>
        <v>3.6842261639480643E-2</v>
      </c>
      <c r="K812" s="19">
        <f t="shared" si="25"/>
        <v>0.96315773836051932</v>
      </c>
      <c r="L812" s="24">
        <f>'EPA Data'!D813/SUM('EPA Data'!D:D)</f>
        <v>1.0154499269354621E-4</v>
      </c>
      <c r="M812" s="24">
        <f>'EPA Data'!E813/SUM('EPA Data'!E:E)</f>
        <v>2.327650042387173E-4</v>
      </c>
      <c r="N812" s="24">
        <f>'EPA Data'!F813/SUM('EPA Data'!F:F)</f>
        <v>2.9479938747097462E-4</v>
      </c>
      <c r="O812" s="24">
        <f>'EPA Data'!G813/SUM('EPA Data'!G:G)</f>
        <v>6.8394546353102729E-5</v>
      </c>
      <c r="P812" s="24">
        <f>'EPA Data'!H813/SUM('EPA Data'!H:H)</f>
        <v>1.131395855615089E-4</v>
      </c>
      <c r="Q812" s="24">
        <f>'EPA Data'!I813/SUM('EPA Data'!I:I)</f>
        <v>4.0977410128613753E-5</v>
      </c>
      <c r="R812" s="24">
        <f>'EPA Data'!J813/SUM('EPA Data'!J:J)</f>
        <v>6.7578437101215488E-5</v>
      </c>
      <c r="S812" s="24">
        <f>'EPA Data'!K813/SUM('EPA Data'!K:K)</f>
        <v>1.6466815245288474E-4</v>
      </c>
      <c r="T812" s="24">
        <f>'EPA Data'!L813/SUM('EPA Data'!L:L)</f>
        <v>1.3390206850756147E-4</v>
      </c>
      <c r="U812" s="24">
        <f>'EPA Data'!M813/SUM('EPA Data'!M:M)</f>
        <v>1.1133972147747207E-4</v>
      </c>
      <c r="V812" s="24">
        <f>'EPA Data'!N813/SUM('EPA Data'!N:N)</f>
        <v>8.1330839556533231E-5</v>
      </c>
      <c r="W812" s="24">
        <f>'EPA Data'!O813/SUM('EPA Data'!O:O)</f>
        <v>1.1472741787576828E-4</v>
      </c>
      <c r="X812" s="24">
        <f>'EPA Data'!P813/SUM('EPA Data'!P:P)</f>
        <v>3.1060277265163982E-4</v>
      </c>
    </row>
    <row r="813" spans="1:24" x14ac:dyDescent="0.25">
      <c r="A813" s="16" t="s">
        <v>1409</v>
      </c>
      <c r="B813" s="16" t="s">
        <v>1333</v>
      </c>
      <c r="C813" s="21" t="s">
        <v>1410</v>
      </c>
      <c r="D813" s="17">
        <f>SUMIFS('Census Data'!G:G,'Census Data'!$A:$A,$A813)/SUMIFS('Census Data'!$F:$F,'Census Data'!$A:$A,$A813)</f>
        <v>0.49295122317009693</v>
      </c>
      <c r="E813" s="19">
        <f>SUMIFS('Census Data'!H:H,'Census Data'!$A:$A,$A813)/SUMIFS('Census Data'!$F:$F,'Census Data'!$A:$A,$A813)</f>
        <v>0.50704877682990301</v>
      </c>
      <c r="F813" s="17">
        <f>SUM(SUMIFS('Census Data'!I:I,'Census Data'!$A:$A,$A813),SUMIFS('Census Data'!J:J,'Census Data'!$A:$A,$A813))/SUMIFS('Census Data'!$F:$F,'Census Data'!$A:$A,$A813)</f>
        <v>0.88120737871957511</v>
      </c>
      <c r="G813" s="17">
        <f>SUM(SUMIFS('Census Data'!K:K,'Census Data'!$A:$A,$A813),SUMIFS('Census Data'!L:L,'Census Data'!$A:$A,$A813))/SUMIFS('Census Data'!$F:$F,'Census Data'!$A:$A,$A813)</f>
        <v>6.1282012827185872E-2</v>
      </c>
      <c r="H813" s="17">
        <f>SUM(SUMIFS('Census Data'!O:O,'Census Data'!$A:$A,$A813),SUMIFS('Census Data'!P:P,'Census Data'!$A:$A,$A813))/SUMIFS('Census Data'!$F:$F,'Census Data'!$A:$A,$A813)</f>
        <v>2.5747002725997548E-2</v>
      </c>
      <c r="I813" s="19">
        <f t="shared" si="24"/>
        <v>3.1763605727241573E-2</v>
      </c>
      <c r="J813" s="17">
        <f>SUM(SUMIFS('Census Data'!W:W,'Census Data'!$A:$A,$A813),SUMIFS('Census Data'!X:X,'Census Data'!$A:$A,$A813))/SUMIFS('Census Data'!$F:$F,'Census Data'!$A:$A,$A813)</f>
        <v>3.3854419380166381E-2</v>
      </c>
      <c r="K813" s="19">
        <f t="shared" si="25"/>
        <v>0.96614558061983358</v>
      </c>
      <c r="L813" s="24">
        <f>'EPA Data'!D814/SUM('EPA Data'!D:D)</f>
        <v>3.7277429549165613E-4</v>
      </c>
      <c r="M813" s="24">
        <f>'EPA Data'!E814/SUM('EPA Data'!E:E)</f>
        <v>9.3637535916917696E-4</v>
      </c>
      <c r="N813" s="24">
        <f>'EPA Data'!F814/SUM('EPA Data'!F:F)</f>
        <v>1.0031806831262285E-3</v>
      </c>
      <c r="O813" s="24">
        <f>'EPA Data'!G814/SUM('EPA Data'!G:G)</f>
        <v>4.3065203694846302E-4</v>
      </c>
      <c r="P813" s="24">
        <f>'EPA Data'!H814/SUM('EPA Data'!H:H)</f>
        <v>5.3805502021909025E-4</v>
      </c>
      <c r="Q813" s="24">
        <f>'EPA Data'!I814/SUM('EPA Data'!I:I)</f>
        <v>2.4451882344832937E-4</v>
      </c>
      <c r="R813" s="24">
        <f>'EPA Data'!J814/SUM('EPA Data'!J:J)</f>
        <v>3.8267014151345178E-4</v>
      </c>
      <c r="S813" s="24">
        <f>'EPA Data'!K814/SUM('EPA Data'!K:K)</f>
        <v>7.3415924304070493E-4</v>
      </c>
      <c r="T813" s="24">
        <f>'EPA Data'!L814/SUM('EPA Data'!L:L)</f>
        <v>5.9194508742525624E-4</v>
      </c>
      <c r="U813" s="24">
        <f>'EPA Data'!M814/SUM('EPA Data'!M:M)</f>
        <v>6.6680305360831884E-4</v>
      </c>
      <c r="V813" s="24">
        <f>'EPA Data'!N814/SUM('EPA Data'!N:N)</f>
        <v>5.1220115406858807E-4</v>
      </c>
      <c r="W813" s="24">
        <f>'EPA Data'!O814/SUM('EPA Data'!O:O)</f>
        <v>4.9855412560027292E-4</v>
      </c>
      <c r="X813" s="24">
        <f>'EPA Data'!P814/SUM('EPA Data'!P:P)</f>
        <v>1.3857561038189484E-3</v>
      </c>
    </row>
    <row r="814" spans="1:24" x14ac:dyDescent="0.25">
      <c r="A814" s="16" t="s">
        <v>1411</v>
      </c>
      <c r="B814" s="16" t="s">
        <v>1333</v>
      </c>
      <c r="C814" s="21" t="s">
        <v>1412</v>
      </c>
      <c r="D814" s="17">
        <f>SUMIFS('Census Data'!G:G,'Census Data'!$A:$A,$A814)/SUMIFS('Census Data'!$F:$F,'Census Data'!$A:$A,$A814)</f>
        <v>0.51001359311282279</v>
      </c>
      <c r="E814" s="19">
        <f>SUMIFS('Census Data'!H:H,'Census Data'!$A:$A,$A814)/SUMIFS('Census Data'!$F:$F,'Census Data'!$A:$A,$A814)</f>
        <v>0.48998640688717715</v>
      </c>
      <c r="F814" s="17">
        <f>SUM(SUMIFS('Census Data'!I:I,'Census Data'!$A:$A,$A814),SUMIFS('Census Data'!J:J,'Census Data'!$A:$A,$A814))/SUMIFS('Census Data'!$F:$F,'Census Data'!$A:$A,$A814)</f>
        <v>0.93448119619392844</v>
      </c>
      <c r="G814" s="17">
        <f>SUM(SUMIFS('Census Data'!K:K,'Census Data'!$A:$A,$A814),SUMIFS('Census Data'!L:L,'Census Data'!$A:$A,$A814))/SUMIFS('Census Data'!$F:$F,'Census Data'!$A:$A,$A814)</f>
        <v>1.0602628001812416E-2</v>
      </c>
      <c r="H814" s="17">
        <f>SUM(SUMIFS('Census Data'!O:O,'Census Data'!$A:$A,$A814),SUMIFS('Census Data'!P:P,'Census Data'!$A:$A,$A814))/SUMIFS('Census Data'!$F:$F,'Census Data'!$A:$A,$A814)</f>
        <v>3.4979610330765742E-2</v>
      </c>
      <c r="I814" s="19">
        <f t="shared" si="24"/>
        <v>1.9936565473493317E-2</v>
      </c>
      <c r="J814" s="17">
        <f>SUM(SUMIFS('Census Data'!W:W,'Census Data'!$A:$A,$A814),SUMIFS('Census Data'!X:X,'Census Data'!$A:$A,$A814))/SUMIFS('Census Data'!$F:$F,'Census Data'!$A:$A,$A814)</f>
        <v>0.16103307657453556</v>
      </c>
      <c r="K814" s="19">
        <f t="shared" si="25"/>
        <v>0.83896692342546442</v>
      </c>
      <c r="L814" s="24">
        <f>'EPA Data'!D815/SUM('EPA Data'!D:D)</f>
        <v>4.5950444212438804E-5</v>
      </c>
      <c r="M814" s="24">
        <f>'EPA Data'!E815/SUM('EPA Data'!E:E)</f>
        <v>1.0978802048927584E-4</v>
      </c>
      <c r="N814" s="24">
        <f>'EPA Data'!F815/SUM('EPA Data'!F:F)</f>
        <v>8.7236573748531097E-5</v>
      </c>
      <c r="O814" s="24">
        <f>'EPA Data'!G815/SUM('EPA Data'!G:G)</f>
        <v>1.7392618864579465E-5</v>
      </c>
      <c r="P814" s="24">
        <f>'EPA Data'!H815/SUM('EPA Data'!H:H)</f>
        <v>2.8086778410587454E-5</v>
      </c>
      <c r="Q814" s="24">
        <f>'EPA Data'!I815/SUM('EPA Data'!I:I)</f>
        <v>1.0744812109957549E-5</v>
      </c>
      <c r="R814" s="24">
        <f>'EPA Data'!J815/SUM('EPA Data'!J:J)</f>
        <v>1.4900747483705227E-5</v>
      </c>
      <c r="S814" s="24">
        <f>'EPA Data'!K815/SUM('EPA Data'!K:K)</f>
        <v>4.2611109443862158E-5</v>
      </c>
      <c r="T814" s="24">
        <f>'EPA Data'!L815/SUM('EPA Data'!L:L)</f>
        <v>3.2649246649830245E-5</v>
      </c>
      <c r="U814" s="24">
        <f>'EPA Data'!M815/SUM('EPA Data'!M:M)</f>
        <v>3.1104243226540111E-5</v>
      </c>
      <c r="V814" s="24">
        <f>'EPA Data'!N815/SUM('EPA Data'!N:N)</f>
        <v>2.3201946411178095E-5</v>
      </c>
      <c r="W814" s="24">
        <f>'EPA Data'!O815/SUM('EPA Data'!O:O)</f>
        <v>3.0803482128582632E-5</v>
      </c>
      <c r="X814" s="24">
        <f>'EPA Data'!P815/SUM('EPA Data'!P:P)</f>
        <v>7.9937305762657358E-5</v>
      </c>
    </row>
    <row r="815" spans="1:24" x14ac:dyDescent="0.25">
      <c r="A815" s="16" t="s">
        <v>1413</v>
      </c>
      <c r="B815" s="16" t="s">
        <v>1333</v>
      </c>
      <c r="C815" s="21" t="s">
        <v>1414</v>
      </c>
      <c r="D815" s="17">
        <f>SUMIFS('Census Data'!G:G,'Census Data'!$A:$A,$A815)/SUMIFS('Census Data'!$F:$F,'Census Data'!$A:$A,$A815)</f>
        <v>0.51186046511627903</v>
      </c>
      <c r="E815" s="19">
        <f>SUMIFS('Census Data'!H:H,'Census Data'!$A:$A,$A815)/SUMIFS('Census Data'!$F:$F,'Census Data'!$A:$A,$A815)</f>
        <v>0.48813953488372092</v>
      </c>
      <c r="F815" s="17">
        <f>SUM(SUMIFS('Census Data'!I:I,'Census Data'!$A:$A,$A815),SUMIFS('Census Data'!J:J,'Census Data'!$A:$A,$A815))/SUMIFS('Census Data'!$F:$F,'Census Data'!$A:$A,$A815)</f>
        <v>0.97569767441860467</v>
      </c>
      <c r="G815" s="17">
        <f>SUM(SUMIFS('Census Data'!K:K,'Census Data'!$A:$A,$A815),SUMIFS('Census Data'!L:L,'Census Data'!$A:$A,$A815))/SUMIFS('Census Data'!$F:$F,'Census Data'!$A:$A,$A815)</f>
        <v>5.8139534883720929E-3</v>
      </c>
      <c r="H815" s="17">
        <f>SUM(SUMIFS('Census Data'!O:O,'Census Data'!$A:$A,$A815),SUMIFS('Census Data'!P:P,'Census Data'!$A:$A,$A815))/SUMIFS('Census Data'!$F:$F,'Census Data'!$A:$A,$A815)</f>
        <v>3.6046511627906975E-3</v>
      </c>
      <c r="I815" s="19">
        <f t="shared" si="24"/>
        <v>1.4883720930232491E-2</v>
      </c>
      <c r="J815" s="17">
        <f>SUM(SUMIFS('Census Data'!W:W,'Census Data'!$A:$A,$A815),SUMIFS('Census Data'!X:X,'Census Data'!$A:$A,$A815))/SUMIFS('Census Data'!$F:$F,'Census Data'!$A:$A,$A815)</f>
        <v>2.3837209302325583E-2</v>
      </c>
      <c r="K815" s="19">
        <f t="shared" si="25"/>
        <v>0.97616279069767442</v>
      </c>
      <c r="L815" s="24">
        <f>'EPA Data'!D816/SUM('EPA Data'!D:D)</f>
        <v>2.1790385726909397E-5</v>
      </c>
      <c r="M815" s="24">
        <f>'EPA Data'!E816/SUM('EPA Data'!E:E)</f>
        <v>5.4721289588002578E-5</v>
      </c>
      <c r="N815" s="24">
        <f>'EPA Data'!F816/SUM('EPA Data'!F:F)</f>
        <v>5.4644589184940738E-5</v>
      </c>
      <c r="O815" s="24">
        <f>'EPA Data'!G816/SUM('EPA Data'!G:G)</f>
        <v>1.6652573090323819E-5</v>
      </c>
      <c r="P815" s="24">
        <f>'EPA Data'!H816/SUM('EPA Data'!H:H)</f>
        <v>2.9263031572820931E-5</v>
      </c>
      <c r="Q815" s="24">
        <f>'EPA Data'!I816/SUM('EPA Data'!I:I)</f>
        <v>1.0197925997250637E-5</v>
      </c>
      <c r="R815" s="24">
        <f>'EPA Data'!J816/SUM('EPA Data'!J:J)</f>
        <v>1.178444853121809E-5</v>
      </c>
      <c r="S815" s="24">
        <f>'EPA Data'!K816/SUM('EPA Data'!K:K)</f>
        <v>4.7579563387328834E-5</v>
      </c>
      <c r="T815" s="24">
        <f>'EPA Data'!L816/SUM('EPA Data'!L:L)</f>
        <v>3.1057966594800522E-5</v>
      </c>
      <c r="U815" s="24">
        <f>'EPA Data'!M816/SUM('EPA Data'!M:M)</f>
        <v>2.536231262722093E-5</v>
      </c>
      <c r="V815" s="24">
        <f>'EPA Data'!N816/SUM('EPA Data'!N:N)</f>
        <v>1.9510777529280507E-5</v>
      </c>
      <c r="W815" s="24">
        <f>'EPA Data'!O816/SUM('EPA Data'!O:O)</f>
        <v>2.1247203740627385E-5</v>
      </c>
      <c r="X815" s="24">
        <f>'EPA Data'!P816/SUM('EPA Data'!P:P)</f>
        <v>8.8679330783742244E-5</v>
      </c>
    </row>
    <row r="816" spans="1:24" x14ac:dyDescent="0.25">
      <c r="A816" s="16" t="s">
        <v>1415</v>
      </c>
      <c r="B816" s="16" t="s">
        <v>1333</v>
      </c>
      <c r="C816" s="21" t="s">
        <v>1416</v>
      </c>
      <c r="D816" s="17">
        <f>SUMIFS('Census Data'!G:G,'Census Data'!$A:$A,$A816)/SUMIFS('Census Data'!$F:$F,'Census Data'!$A:$A,$A816)</f>
        <v>0.50786899191833268</v>
      </c>
      <c r="E816" s="19">
        <f>SUMIFS('Census Data'!H:H,'Census Data'!$A:$A,$A816)/SUMIFS('Census Data'!$F:$F,'Census Data'!$A:$A,$A816)</f>
        <v>0.49213100808166738</v>
      </c>
      <c r="F816" s="17">
        <f>SUM(SUMIFS('Census Data'!I:I,'Census Data'!$A:$A,$A816),SUMIFS('Census Data'!J:J,'Census Data'!$A:$A,$A816))/SUMIFS('Census Data'!$F:$F,'Census Data'!$A:$A,$A816)</f>
        <v>0.97337303275202036</v>
      </c>
      <c r="G816" s="17">
        <f>SUM(SUMIFS('Census Data'!K:K,'Census Data'!$A:$A,$A816),SUMIFS('Census Data'!L:L,'Census Data'!$A:$A,$A816))/SUMIFS('Census Data'!$F:$F,'Census Data'!$A:$A,$A816)</f>
        <v>4.0833687792428755E-3</v>
      </c>
      <c r="H816" s="17">
        <f>SUM(SUMIFS('Census Data'!O:O,'Census Data'!$A:$A,$A816),SUMIFS('Census Data'!P:P,'Census Data'!$A:$A,$A816))/SUMIFS('Census Data'!$F:$F,'Census Data'!$A:$A,$A816)</f>
        <v>3.6580178647384093E-3</v>
      </c>
      <c r="I816" s="19">
        <f t="shared" si="24"/>
        <v>1.8885580603998364E-2</v>
      </c>
      <c r="J816" s="17">
        <f>SUM(SUMIFS('Census Data'!W:W,'Census Data'!$A:$A,$A816),SUMIFS('Census Data'!X:X,'Census Data'!$A:$A,$A816))/SUMIFS('Census Data'!$F:$F,'Census Data'!$A:$A,$A816)</f>
        <v>2.7732879625691195E-2</v>
      </c>
      <c r="K816" s="19">
        <f t="shared" si="25"/>
        <v>0.97226712037430885</v>
      </c>
      <c r="L816" s="24">
        <f>'EPA Data'!D817/SUM('EPA Data'!D:D)</f>
        <v>1.1150008057624285E-5</v>
      </c>
      <c r="M816" s="24">
        <f>'EPA Data'!E817/SUM('EPA Data'!E:E)</f>
        <v>3.6736915646271378E-5</v>
      </c>
      <c r="N816" s="24">
        <f>'EPA Data'!F817/SUM('EPA Data'!F:F)</f>
        <v>3.4664753648921237E-5</v>
      </c>
      <c r="O816" s="24">
        <f>'EPA Data'!G817/SUM('EPA Data'!G:G)</f>
        <v>1.3875447946522777E-5</v>
      </c>
      <c r="P816" s="24">
        <f>'EPA Data'!H817/SUM('EPA Data'!H:H)</f>
        <v>2.1133535057063565E-5</v>
      </c>
      <c r="Q816" s="24">
        <f>'EPA Data'!I817/SUM('EPA Data'!I:I)</f>
        <v>6.8043237763321319E-6</v>
      </c>
      <c r="R816" s="24">
        <f>'EPA Data'!J817/SUM('EPA Data'!J:J)</f>
        <v>7.7977444069604763E-6</v>
      </c>
      <c r="S816" s="24">
        <f>'EPA Data'!K817/SUM('EPA Data'!K:K)</f>
        <v>3.4143671671203643E-5</v>
      </c>
      <c r="T816" s="24">
        <f>'EPA Data'!L817/SUM('EPA Data'!L:L)</f>
        <v>2.0933863572527297E-5</v>
      </c>
      <c r="U816" s="24">
        <f>'EPA Data'!M817/SUM('EPA Data'!M:M)</f>
        <v>3.0790227619290571E-5</v>
      </c>
      <c r="V816" s="24">
        <f>'EPA Data'!N817/SUM('EPA Data'!N:N)</f>
        <v>1.2403386257925921E-5</v>
      </c>
      <c r="W816" s="24">
        <f>'EPA Data'!O817/SUM('EPA Data'!O:O)</f>
        <v>1.2041633125268309E-5</v>
      </c>
      <c r="X816" s="24">
        <f>'EPA Data'!P817/SUM('EPA Data'!P:P)</f>
        <v>8.1652302285733632E-5</v>
      </c>
    </row>
    <row r="817" spans="1:24" x14ac:dyDescent="0.25">
      <c r="A817" s="16" t="s">
        <v>1417</v>
      </c>
      <c r="B817" s="16" t="s">
        <v>1333</v>
      </c>
      <c r="C817" s="21" t="s">
        <v>111</v>
      </c>
      <c r="D817" s="17">
        <f>SUMIFS('Census Data'!G:G,'Census Data'!$A:$A,$A817)/SUMIFS('Census Data'!$F:$F,'Census Data'!$A:$A,$A817)</f>
        <v>0.5020198310686742</v>
      </c>
      <c r="E817" s="19">
        <f>SUMIFS('Census Data'!H:H,'Census Data'!$A:$A,$A817)/SUMIFS('Census Data'!$F:$F,'Census Data'!$A:$A,$A817)</f>
        <v>0.49798016893132574</v>
      </c>
      <c r="F817" s="17">
        <f>SUM(SUMIFS('Census Data'!I:I,'Census Data'!$A:$A,$A817),SUMIFS('Census Data'!J:J,'Census Data'!$A:$A,$A817))/SUMIFS('Census Data'!$F:$F,'Census Data'!$A:$A,$A817)</f>
        <v>0.96792753090953609</v>
      </c>
      <c r="G817" s="17">
        <f>SUM(SUMIFS('Census Data'!K:K,'Census Data'!$A:$A,$A817),SUMIFS('Census Data'!L:L,'Census Data'!$A:$A,$A817))/SUMIFS('Census Data'!$F:$F,'Census Data'!$A:$A,$A817)</f>
        <v>6.3655282164279594E-3</v>
      </c>
      <c r="H817" s="17">
        <f>SUM(SUMIFS('Census Data'!O:O,'Census Data'!$A:$A,$A817),SUMIFS('Census Data'!P:P,'Census Data'!$A:$A,$A817))/SUMIFS('Census Data'!$F:$F,'Census Data'!$A:$A,$A817)</f>
        <v>8.9974293059125968E-3</v>
      </c>
      <c r="I817" s="19">
        <f t="shared" si="24"/>
        <v>1.6709511568123281E-2</v>
      </c>
      <c r="J817" s="17">
        <f>SUM(SUMIFS('Census Data'!W:W,'Census Data'!$A:$A,$A817),SUMIFS('Census Data'!X:X,'Census Data'!$A:$A,$A817))/SUMIFS('Census Data'!$F:$F,'Census Data'!$A:$A,$A817)</f>
        <v>2.221814175541682E-2</v>
      </c>
      <c r="K817" s="19">
        <f t="shared" si="25"/>
        <v>0.97778185824458319</v>
      </c>
      <c r="L817" s="24">
        <f>'EPA Data'!D818/SUM('EPA Data'!D:D)</f>
        <v>2.8522764982270813E-5</v>
      </c>
      <c r="M817" s="24">
        <f>'EPA Data'!E818/SUM('EPA Data'!E:E)</f>
        <v>7.5724045222648158E-5</v>
      </c>
      <c r="N817" s="24">
        <f>'EPA Data'!F818/SUM('EPA Data'!F:F)</f>
        <v>7.1103206032987722E-5</v>
      </c>
      <c r="O817" s="24">
        <f>'EPA Data'!G818/SUM('EPA Data'!G:G)</f>
        <v>2.3538659886112161E-5</v>
      </c>
      <c r="P817" s="24">
        <f>'EPA Data'!H818/SUM('EPA Data'!H:H)</f>
        <v>4.1330067475491326E-5</v>
      </c>
      <c r="Q817" s="24">
        <f>'EPA Data'!I818/SUM('EPA Data'!I:I)</f>
        <v>1.4751420107340715E-5</v>
      </c>
      <c r="R817" s="24">
        <f>'EPA Data'!J818/SUM('EPA Data'!J:J)</f>
        <v>1.759990040509571E-5</v>
      </c>
      <c r="S817" s="24">
        <f>'EPA Data'!K818/SUM('EPA Data'!K:K)</f>
        <v>7.127569914857829E-5</v>
      </c>
      <c r="T817" s="24">
        <f>'EPA Data'!L818/SUM('EPA Data'!L:L)</f>
        <v>4.4835267006303162E-5</v>
      </c>
      <c r="U817" s="24">
        <f>'EPA Data'!M818/SUM('EPA Data'!M:M)</f>
        <v>3.8898308102986699E-5</v>
      </c>
      <c r="V817" s="24">
        <f>'EPA Data'!N818/SUM('EPA Data'!N:N)</f>
        <v>2.8965929837367691E-5</v>
      </c>
      <c r="W817" s="24">
        <f>'EPA Data'!O818/SUM('EPA Data'!O:O)</f>
        <v>2.8606051201748164E-5</v>
      </c>
      <c r="X817" s="24">
        <f>'EPA Data'!P818/SUM('EPA Data'!P:P)</f>
        <v>1.3476545968142244E-4</v>
      </c>
    </row>
    <row r="818" spans="1:24" x14ac:dyDescent="0.25">
      <c r="A818" s="16" t="s">
        <v>1418</v>
      </c>
      <c r="B818" s="16" t="s">
        <v>1333</v>
      </c>
      <c r="C818" s="21" t="s">
        <v>1419</v>
      </c>
      <c r="D818" s="17">
        <f>SUMIFS('Census Data'!G:G,'Census Data'!$A:$A,$A818)/SUMIFS('Census Data'!$F:$F,'Census Data'!$A:$A,$A818)</f>
        <v>0.50785245530663048</v>
      </c>
      <c r="E818" s="19">
        <f>SUMIFS('Census Data'!H:H,'Census Data'!$A:$A,$A818)/SUMIFS('Census Data'!$F:$F,'Census Data'!$A:$A,$A818)</f>
        <v>0.49214754469336952</v>
      </c>
      <c r="F818" s="17">
        <f>SUM(SUMIFS('Census Data'!I:I,'Census Data'!$A:$A,$A818),SUMIFS('Census Data'!J:J,'Census Data'!$A:$A,$A818))/SUMIFS('Census Data'!$F:$F,'Census Data'!$A:$A,$A818)</f>
        <v>0.94745417515274954</v>
      </c>
      <c r="G818" s="17">
        <f>SUM(SUMIFS('Census Data'!K:K,'Census Data'!$A:$A,$A818),SUMIFS('Census Data'!L:L,'Census Data'!$A:$A,$A818))/SUMIFS('Census Data'!$F:$F,'Census Data'!$A:$A,$A818)</f>
        <v>1.8420457116994794E-2</v>
      </c>
      <c r="H818" s="17">
        <f>SUM(SUMIFS('Census Data'!O:O,'Census Data'!$A:$A,$A818),SUMIFS('Census Data'!P:P,'Census Data'!$A:$A,$A818))/SUMIFS('Census Data'!$F:$F,'Census Data'!$A:$A,$A818)</f>
        <v>1.6836388323150035E-2</v>
      </c>
      <c r="I818" s="19">
        <f t="shared" si="24"/>
        <v>1.7288979407105609E-2</v>
      </c>
      <c r="J818" s="17">
        <f>SUM(SUMIFS('Census Data'!W:W,'Census Data'!$A:$A,$A818),SUMIFS('Census Data'!X:X,'Census Data'!$A:$A,$A818))/SUMIFS('Census Data'!$F:$F,'Census Data'!$A:$A,$A818)</f>
        <v>2.4349400316813759E-2</v>
      </c>
      <c r="K818" s="19">
        <f t="shared" si="25"/>
        <v>0.97565059968318624</v>
      </c>
      <c r="L818" s="24">
        <f>'EPA Data'!D819/SUM('EPA Data'!D:D)</f>
        <v>6.4217815074314166E-5</v>
      </c>
      <c r="M818" s="24">
        <f>'EPA Data'!E819/SUM('EPA Data'!E:E)</f>
        <v>1.2694890684450229E-4</v>
      </c>
      <c r="N818" s="24">
        <f>'EPA Data'!F819/SUM('EPA Data'!F:F)</f>
        <v>1.315740673070151E-4</v>
      </c>
      <c r="O818" s="24">
        <f>'EPA Data'!G819/SUM('EPA Data'!G:G)</f>
        <v>3.8108770643838601E-5</v>
      </c>
      <c r="P818" s="24">
        <f>'EPA Data'!H819/SUM('EPA Data'!H:H)</f>
        <v>6.3620810097965032E-5</v>
      </c>
      <c r="Q818" s="24">
        <f>'EPA Data'!I819/SUM('EPA Data'!I:I)</f>
        <v>2.3318645010604656E-5</v>
      </c>
      <c r="R818" s="24">
        <f>'EPA Data'!J819/SUM('EPA Data'!J:J)</f>
        <v>2.9844109734992138E-5</v>
      </c>
      <c r="S818" s="24">
        <f>'EPA Data'!K819/SUM('EPA Data'!K:K)</f>
        <v>1.0087063532967703E-4</v>
      </c>
      <c r="T818" s="24">
        <f>'EPA Data'!L819/SUM('EPA Data'!L:L)</f>
        <v>6.9437034758500514E-5</v>
      </c>
      <c r="U818" s="24">
        <f>'EPA Data'!M819/SUM('EPA Data'!M:M)</f>
        <v>6.4933917537779678E-5</v>
      </c>
      <c r="V818" s="24">
        <f>'EPA Data'!N819/SUM('EPA Data'!N:N)</f>
        <v>4.7427205750273642E-5</v>
      </c>
      <c r="W818" s="24">
        <f>'EPA Data'!O819/SUM('EPA Data'!O:O)</f>
        <v>5.3180921143816208E-5</v>
      </c>
      <c r="X818" s="24">
        <f>'EPA Data'!P819/SUM('EPA Data'!P:P)</f>
        <v>1.9657809742236311E-4</v>
      </c>
    </row>
    <row r="819" spans="1:24" x14ac:dyDescent="0.25">
      <c r="A819" s="16" t="s">
        <v>1420</v>
      </c>
      <c r="B819" s="16" t="s">
        <v>1333</v>
      </c>
      <c r="C819" s="21" t="s">
        <v>115</v>
      </c>
      <c r="D819" s="17">
        <f>SUMIFS('Census Data'!G:G,'Census Data'!$A:$A,$A819)/SUMIFS('Census Data'!$F:$F,'Census Data'!$A:$A,$A819)</f>
        <v>0.49935344179472529</v>
      </c>
      <c r="E819" s="19">
        <f>SUMIFS('Census Data'!H:H,'Census Data'!$A:$A,$A819)/SUMIFS('Census Data'!$F:$F,'Census Data'!$A:$A,$A819)</f>
        <v>0.50064655820527471</v>
      </c>
      <c r="F819" s="17">
        <f>SUM(SUMIFS('Census Data'!I:I,'Census Data'!$A:$A,$A819),SUMIFS('Census Data'!J:J,'Census Data'!$A:$A,$A819))/SUMIFS('Census Data'!$F:$F,'Census Data'!$A:$A,$A819)</f>
        <v>0.9611162902595255</v>
      </c>
      <c r="G819" s="17">
        <f>SUM(SUMIFS('Census Data'!K:K,'Census Data'!$A:$A,$A819),SUMIFS('Census Data'!L:L,'Census Data'!$A:$A,$A819))/SUMIFS('Census Data'!$F:$F,'Census Data'!$A:$A,$A819)</f>
        <v>8.6007277538868668E-3</v>
      </c>
      <c r="H819" s="17">
        <f>SUM(SUMIFS('Census Data'!O:O,'Census Data'!$A:$A,$A819),SUMIFS('Census Data'!P:P,'Census Data'!$A:$A,$A819))/SUMIFS('Census Data'!$F:$F,'Census Data'!$A:$A,$A819)</f>
        <v>1.4464860313355187E-2</v>
      </c>
      <c r="I819" s="19">
        <f t="shared" si="24"/>
        <v>1.5818121673232488E-2</v>
      </c>
      <c r="J819" s="17">
        <f>SUM(SUMIFS('Census Data'!W:W,'Census Data'!$A:$A,$A819),SUMIFS('Census Data'!X:X,'Census Data'!$A:$A,$A819))/SUMIFS('Census Data'!$F:$F,'Census Data'!$A:$A,$A819)</f>
        <v>2.0148558024839863E-2</v>
      </c>
      <c r="K819" s="19">
        <f t="shared" si="25"/>
        <v>0.97985144197516016</v>
      </c>
      <c r="L819" s="24">
        <f>'EPA Data'!D820/SUM('EPA Data'!D:D)</f>
        <v>7.2570873712171668E-5</v>
      </c>
      <c r="M819" s="24">
        <f>'EPA Data'!E820/SUM('EPA Data'!E:E)</f>
        <v>1.7986511990581615E-4</v>
      </c>
      <c r="N819" s="24">
        <f>'EPA Data'!F820/SUM('EPA Data'!F:F)</f>
        <v>1.820132583564845E-4</v>
      </c>
      <c r="O819" s="24">
        <f>'EPA Data'!G820/SUM('EPA Data'!G:G)</f>
        <v>5.808641994120924E-5</v>
      </c>
      <c r="P819" s="24">
        <f>'EPA Data'!H820/SUM('EPA Data'!H:H)</f>
        <v>9.4932835339506949E-5</v>
      </c>
      <c r="Q819" s="24">
        <f>'EPA Data'!I820/SUM('EPA Data'!I:I)</f>
        <v>3.3837335205497177E-5</v>
      </c>
      <c r="R819" s="24">
        <f>'EPA Data'!J820/SUM('EPA Data'!J:J)</f>
        <v>4.4336562096363626E-5</v>
      </c>
      <c r="S819" s="24">
        <f>'EPA Data'!K820/SUM('EPA Data'!K:K)</f>
        <v>1.5491617826923071E-4</v>
      </c>
      <c r="T819" s="24">
        <f>'EPA Data'!L820/SUM('EPA Data'!L:L)</f>
        <v>1.0336801672200555E-4</v>
      </c>
      <c r="U819" s="24">
        <f>'EPA Data'!M820/SUM('EPA Data'!M:M)</f>
        <v>9.8510506096651136E-5</v>
      </c>
      <c r="V819" s="24">
        <f>'EPA Data'!N820/SUM('EPA Data'!N:N)</f>
        <v>6.997022995586618E-5</v>
      </c>
      <c r="W819" s="24">
        <f>'EPA Data'!O820/SUM('EPA Data'!O:O)</f>
        <v>7.5203786493425879E-5</v>
      </c>
      <c r="X819" s="24">
        <f>'EPA Data'!P820/SUM('EPA Data'!P:P)</f>
        <v>2.8857228812865712E-4</v>
      </c>
    </row>
    <row r="820" spans="1:24" x14ac:dyDescent="0.25">
      <c r="A820" s="16" t="s">
        <v>1421</v>
      </c>
      <c r="B820" s="16" t="s">
        <v>1333</v>
      </c>
      <c r="C820" s="21" t="s">
        <v>117</v>
      </c>
      <c r="D820" s="17">
        <f>SUMIFS('Census Data'!G:G,'Census Data'!$A:$A,$A820)/SUMIFS('Census Data'!$F:$F,'Census Data'!$A:$A,$A820)</f>
        <v>0.5053722471995733</v>
      </c>
      <c r="E820" s="19">
        <f>SUMIFS('Census Data'!H:H,'Census Data'!$A:$A,$A820)/SUMIFS('Census Data'!$F:$F,'Census Data'!$A:$A,$A820)</f>
        <v>0.49462775280042676</v>
      </c>
      <c r="F820" s="17">
        <f>SUM(SUMIFS('Census Data'!I:I,'Census Data'!$A:$A,$A820),SUMIFS('Census Data'!J:J,'Census Data'!$A:$A,$A820))/SUMIFS('Census Data'!$F:$F,'Census Data'!$A:$A,$A820)</f>
        <v>0.91099596128933935</v>
      </c>
      <c r="G820" s="17">
        <f>SUM(SUMIFS('Census Data'!K:K,'Census Data'!$A:$A,$A820),SUMIFS('Census Data'!L:L,'Census Data'!$A:$A,$A820))/SUMIFS('Census Data'!$F:$F,'Census Data'!$A:$A,$A820)</f>
        <v>2.2809824989204704E-2</v>
      </c>
      <c r="H820" s="17">
        <f>SUM(SUMIFS('Census Data'!O:O,'Census Data'!$A:$A,$A820),SUMIFS('Census Data'!P:P,'Census Data'!$A:$A,$A820))/SUMIFS('Census Data'!$F:$F,'Census Data'!$A:$A,$A820)</f>
        <v>3.7669232136960551E-2</v>
      </c>
      <c r="I820" s="19">
        <f t="shared" si="24"/>
        <v>2.8524981584495457E-2</v>
      </c>
      <c r="J820" s="17">
        <f>SUM(SUMIFS('Census Data'!W:W,'Census Data'!$A:$A,$A820),SUMIFS('Census Data'!X:X,'Census Data'!$A:$A,$A820))/SUMIFS('Census Data'!$F:$F,'Census Data'!$A:$A,$A820)</f>
        <v>0.23025730905026798</v>
      </c>
      <c r="K820" s="19">
        <f t="shared" si="25"/>
        <v>0.76974269094973202</v>
      </c>
      <c r="L820" s="24">
        <f>'EPA Data'!D821/SUM('EPA Data'!D:D)</f>
        <v>2.2186618690971211E-4</v>
      </c>
      <c r="M820" s="24">
        <f>'EPA Data'!E821/SUM('EPA Data'!E:E)</f>
        <v>2.4538383333827887E-4</v>
      </c>
      <c r="N820" s="24">
        <f>'EPA Data'!F821/SUM('EPA Data'!F:F)</f>
        <v>2.4428063153132781E-4</v>
      </c>
      <c r="O820" s="24">
        <f>'EPA Data'!G821/SUM('EPA Data'!G:G)</f>
        <v>9.1457833632381497E-5</v>
      </c>
      <c r="P820" s="24">
        <f>'EPA Data'!H821/SUM('EPA Data'!H:H)</f>
        <v>1.4057210022703489E-4</v>
      </c>
      <c r="Q820" s="24">
        <f>'EPA Data'!I821/SUM('EPA Data'!I:I)</f>
        <v>4.938067712715226E-5</v>
      </c>
      <c r="R820" s="24">
        <f>'EPA Data'!J821/SUM('EPA Data'!J:J)</f>
        <v>6.4431495340628914E-5</v>
      </c>
      <c r="S820" s="24">
        <f>'EPA Data'!K821/SUM('EPA Data'!K:K)</f>
        <v>2.1391882446488607E-4</v>
      </c>
      <c r="T820" s="24">
        <f>'EPA Data'!L821/SUM('EPA Data'!L:L)</f>
        <v>1.4299861787443071E-4</v>
      </c>
      <c r="U820" s="24">
        <f>'EPA Data'!M821/SUM('EPA Data'!M:M)</f>
        <v>1.5526997389104206E-4</v>
      </c>
      <c r="V820" s="24">
        <f>'EPA Data'!N821/SUM('EPA Data'!N:N)</f>
        <v>1.0828637166586413E-4</v>
      </c>
      <c r="W820" s="24">
        <f>'EPA Data'!O821/SUM('EPA Data'!O:O)</f>
        <v>1.2335734617310647E-4</v>
      </c>
      <c r="X820" s="24">
        <f>'EPA Data'!P821/SUM('EPA Data'!P:P)</f>
        <v>4.1858242141340051E-4</v>
      </c>
    </row>
    <row r="821" spans="1:24" x14ac:dyDescent="0.25">
      <c r="A821" s="16" t="s">
        <v>1422</v>
      </c>
      <c r="B821" s="16" t="s">
        <v>1333</v>
      </c>
      <c r="C821" s="21" t="s">
        <v>1423</v>
      </c>
      <c r="D821" s="17">
        <f>SUMIFS('Census Data'!G:G,'Census Data'!$A:$A,$A821)/SUMIFS('Census Data'!$F:$F,'Census Data'!$A:$A,$A821)</f>
        <v>0.50287907869481763</v>
      </c>
      <c r="E821" s="19">
        <f>SUMIFS('Census Data'!H:H,'Census Data'!$A:$A,$A821)/SUMIFS('Census Data'!$F:$F,'Census Data'!$A:$A,$A821)</f>
        <v>0.49712092130518232</v>
      </c>
      <c r="F821" s="17">
        <f>SUM(SUMIFS('Census Data'!I:I,'Census Data'!$A:$A,$A821),SUMIFS('Census Data'!J:J,'Census Data'!$A:$A,$A821))/SUMIFS('Census Data'!$F:$F,'Census Data'!$A:$A,$A821)</f>
        <v>0.96869415580117813</v>
      </c>
      <c r="G821" s="17">
        <f>SUM(SUMIFS('Census Data'!K:K,'Census Data'!$A:$A,$A821),SUMIFS('Census Data'!L:L,'Census Data'!$A:$A,$A821))/SUMIFS('Census Data'!$F:$F,'Census Data'!$A:$A,$A821)</f>
        <v>7.4128003176914424E-3</v>
      </c>
      <c r="H821" s="17">
        <f>SUM(SUMIFS('Census Data'!O:O,'Census Data'!$A:$A,$A821),SUMIFS('Census Data'!P:P,'Census Data'!$A:$A,$A821))/SUMIFS('Census Data'!$F:$F,'Census Data'!$A:$A,$A821)</f>
        <v>4.1697001787014366E-3</v>
      </c>
      <c r="I821" s="19">
        <f t="shared" si="24"/>
        <v>1.9723343702429008E-2</v>
      </c>
      <c r="J821" s="17">
        <f>SUM(SUMIFS('Census Data'!W:W,'Census Data'!$A:$A,$A821),SUMIFS('Census Data'!X:X,'Census Data'!$A:$A,$A821))/SUMIFS('Census Data'!$F:$F,'Census Data'!$A:$A,$A821)</f>
        <v>3.4747501489178635E-2</v>
      </c>
      <c r="K821" s="19">
        <f t="shared" si="25"/>
        <v>0.9652524985108214</v>
      </c>
      <c r="L821" s="24">
        <f>'EPA Data'!D822/SUM('EPA Data'!D:D)</f>
        <v>2.8948850143075367E-5</v>
      </c>
      <c r="M821" s="24">
        <f>'EPA Data'!E822/SUM('EPA Data'!E:E)</f>
        <v>8.2080637350755004E-5</v>
      </c>
      <c r="N821" s="24">
        <f>'EPA Data'!F822/SUM('EPA Data'!F:F)</f>
        <v>6.3187228532945785E-5</v>
      </c>
      <c r="O821" s="24">
        <f>'EPA Data'!G822/SUM('EPA Data'!G:G)</f>
        <v>2.7525531737875731E-5</v>
      </c>
      <c r="P821" s="24">
        <f>'EPA Data'!H822/SUM('EPA Data'!H:H)</f>
        <v>4.2430789542394678E-5</v>
      </c>
      <c r="Q821" s="24">
        <f>'EPA Data'!I822/SUM('EPA Data'!I:I)</f>
        <v>1.3874320762634778E-5</v>
      </c>
      <c r="R821" s="24">
        <f>'EPA Data'!J822/SUM('EPA Data'!J:J)</f>
        <v>1.8216687051973134E-5</v>
      </c>
      <c r="S821" s="24">
        <f>'EPA Data'!K822/SUM('EPA Data'!K:K)</f>
        <v>7.9024779633280766E-5</v>
      </c>
      <c r="T821" s="24">
        <f>'EPA Data'!L822/SUM('EPA Data'!L:L)</f>
        <v>4.1355248236575399E-5</v>
      </c>
      <c r="U821" s="24">
        <f>'EPA Data'!M822/SUM('EPA Data'!M:M)</f>
        <v>3.2049512134413475E-5</v>
      </c>
      <c r="V821" s="24">
        <f>'EPA Data'!N822/SUM('EPA Data'!N:N)</f>
        <v>2.5133477446445062E-5</v>
      </c>
      <c r="W821" s="24">
        <f>'EPA Data'!O822/SUM('EPA Data'!O:O)</f>
        <v>1.9938746149074775E-5</v>
      </c>
      <c r="X821" s="24">
        <f>'EPA Data'!P822/SUM('EPA Data'!P:P)</f>
        <v>1.3733696606928739E-4</v>
      </c>
    </row>
    <row r="822" spans="1:24" x14ac:dyDescent="0.25">
      <c r="A822" s="16" t="s">
        <v>1424</v>
      </c>
      <c r="B822" s="16" t="s">
        <v>1333</v>
      </c>
      <c r="C822" s="21" t="s">
        <v>867</v>
      </c>
      <c r="D822" s="17">
        <f>SUMIFS('Census Data'!G:G,'Census Data'!$A:$A,$A822)/SUMIFS('Census Data'!$F:$F,'Census Data'!$A:$A,$A822)</f>
        <v>0.49726053277914228</v>
      </c>
      <c r="E822" s="19">
        <f>SUMIFS('Census Data'!H:H,'Census Data'!$A:$A,$A822)/SUMIFS('Census Data'!$F:$F,'Census Data'!$A:$A,$A822)</f>
        <v>0.50273946722085772</v>
      </c>
      <c r="F822" s="17">
        <f>SUM(SUMIFS('Census Data'!I:I,'Census Data'!$A:$A,$A822),SUMIFS('Census Data'!J:J,'Census Data'!$A:$A,$A822))/SUMIFS('Census Data'!$F:$F,'Census Data'!$A:$A,$A822)</f>
        <v>0.97874551294162104</v>
      </c>
      <c r="G822" s="17">
        <f>SUM(SUMIFS('Census Data'!K:K,'Census Data'!$A:$A,$A822),SUMIFS('Census Data'!L:L,'Census Data'!$A:$A,$A822))/SUMIFS('Census Data'!$F:$F,'Census Data'!$A:$A,$A822)</f>
        <v>5.7623276024938597E-3</v>
      </c>
      <c r="H822" s="17">
        <f>SUM(SUMIFS('Census Data'!O:O,'Census Data'!$A:$A,$A822),SUMIFS('Census Data'!P:P,'Census Data'!$A:$A,$A822))/SUMIFS('Census Data'!$F:$F,'Census Data'!$A:$A,$A822)</f>
        <v>4.5342905724541846E-3</v>
      </c>
      <c r="I822" s="19">
        <f t="shared" si="24"/>
        <v>1.0957868883430977E-2</v>
      </c>
      <c r="J822" s="17">
        <f>SUM(SUMIFS('Census Data'!W:W,'Census Data'!$A:$A,$A822),SUMIFS('Census Data'!X:X,'Census Data'!$A:$A,$A822))/SUMIFS('Census Data'!$F:$F,'Census Data'!$A:$A,$A822)</f>
        <v>1.7286982807481581E-2</v>
      </c>
      <c r="K822" s="19">
        <f t="shared" si="25"/>
        <v>0.98271301719251847</v>
      </c>
      <c r="L822" s="24">
        <f>'EPA Data'!D823/SUM('EPA Data'!D:D)</f>
        <v>1.6747310805791478E-5</v>
      </c>
      <c r="M822" s="24">
        <f>'EPA Data'!E823/SUM('EPA Data'!E:E)</f>
        <v>4.6306881483061369E-5</v>
      </c>
      <c r="N822" s="24">
        <f>'EPA Data'!F823/SUM('EPA Data'!F:F)</f>
        <v>4.64977359633899E-5</v>
      </c>
      <c r="O822" s="24">
        <f>'EPA Data'!G823/SUM('EPA Data'!G:G)</f>
        <v>2.208450616065379E-5</v>
      </c>
      <c r="P822" s="24">
        <f>'EPA Data'!H823/SUM('EPA Data'!H:H)</f>
        <v>2.9622562846364892E-5</v>
      </c>
      <c r="Q822" s="24">
        <f>'EPA Data'!I823/SUM('EPA Data'!I:I)</f>
        <v>1.0393963989233494E-5</v>
      </c>
      <c r="R822" s="24">
        <f>'EPA Data'!J823/SUM('EPA Data'!J:J)</f>
        <v>1.8587239543320902E-5</v>
      </c>
      <c r="S822" s="24">
        <f>'EPA Data'!K823/SUM('EPA Data'!K:K)</f>
        <v>4.3316743357219207E-5</v>
      </c>
      <c r="T822" s="24">
        <f>'EPA Data'!L823/SUM('EPA Data'!L:L)</f>
        <v>3.0015423249197158E-5</v>
      </c>
      <c r="U822" s="24">
        <f>'EPA Data'!M823/SUM('EPA Data'!M:M)</f>
        <v>5.4364064519417136E-5</v>
      </c>
      <c r="V822" s="24">
        <f>'EPA Data'!N823/SUM('EPA Data'!N:N)</f>
        <v>2.3801829437750228E-5</v>
      </c>
      <c r="W822" s="24">
        <f>'EPA Data'!O823/SUM('EPA Data'!O:O)</f>
        <v>2.7594020061150963E-5</v>
      </c>
      <c r="X822" s="24">
        <f>'EPA Data'!P823/SUM('EPA Data'!P:P)</f>
        <v>1.0465389298963828E-4</v>
      </c>
    </row>
    <row r="823" spans="1:24" x14ac:dyDescent="0.25">
      <c r="A823" s="16" t="s">
        <v>1425</v>
      </c>
      <c r="B823" s="16" t="s">
        <v>1333</v>
      </c>
      <c r="C823" s="21" t="s">
        <v>1426</v>
      </c>
      <c r="D823" s="17">
        <f>SUMIFS('Census Data'!G:G,'Census Data'!$A:$A,$A823)/SUMIFS('Census Data'!$F:$F,'Census Data'!$A:$A,$A823)</f>
        <v>0.48450377248984328</v>
      </c>
      <c r="E823" s="19">
        <f>SUMIFS('Census Data'!H:H,'Census Data'!$A:$A,$A823)/SUMIFS('Census Data'!$F:$F,'Census Data'!$A:$A,$A823)</f>
        <v>0.51549622751015667</v>
      </c>
      <c r="F823" s="17">
        <f>SUM(SUMIFS('Census Data'!I:I,'Census Data'!$A:$A,$A823),SUMIFS('Census Data'!J:J,'Census Data'!$A:$A,$A823))/SUMIFS('Census Data'!$F:$F,'Census Data'!$A:$A,$A823)</f>
        <v>0.96123041207196747</v>
      </c>
      <c r="G823" s="17">
        <f>SUM(SUMIFS('Census Data'!K:K,'Census Data'!$A:$A,$A823),SUMIFS('Census Data'!L:L,'Census Data'!$A:$A,$A823))/SUMIFS('Census Data'!$F:$F,'Census Data'!$A:$A,$A823)</f>
        <v>7.3128264654672087E-3</v>
      </c>
      <c r="H823" s="17">
        <f>SUM(SUMIFS('Census Data'!O:O,'Census Data'!$A:$A,$A823),SUMIFS('Census Data'!P:P,'Census Data'!$A:$A,$A823))/SUMIFS('Census Data'!$F:$F,'Census Data'!$A:$A,$A823)</f>
        <v>2.7858386535113177E-3</v>
      </c>
      <c r="I823" s="19">
        <f t="shared" si="24"/>
        <v>2.8670922809054034E-2</v>
      </c>
      <c r="J823" s="17">
        <f>SUM(SUMIFS('Census Data'!W:W,'Census Data'!$A:$A,$A823),SUMIFS('Census Data'!X:X,'Census Data'!$A:$A,$A823))/SUMIFS('Census Data'!$F:$F,'Census Data'!$A:$A,$A823)</f>
        <v>2.2402785838653513E-2</v>
      </c>
      <c r="K823" s="19">
        <f t="shared" si="25"/>
        <v>0.97759721416134648</v>
      </c>
      <c r="L823" s="24">
        <f>'EPA Data'!D824/SUM('EPA Data'!D:D)</f>
        <v>3.1840754516051715E-5</v>
      </c>
      <c r="M823" s="24">
        <f>'EPA Data'!E824/SUM('EPA Data'!E:E)</f>
        <v>7.289383591552626E-5</v>
      </c>
      <c r="N823" s="24">
        <f>'EPA Data'!F824/SUM('EPA Data'!F:F)</f>
        <v>5.829348818827616E-5</v>
      </c>
      <c r="O823" s="24">
        <f>'EPA Data'!G824/SUM('EPA Data'!G:G)</f>
        <v>1.9902438107957637E-5</v>
      </c>
      <c r="P823" s="24">
        <f>'EPA Data'!H824/SUM('EPA Data'!H:H)</f>
        <v>3.4420713779667776E-5</v>
      </c>
      <c r="Q823" s="24">
        <f>'EPA Data'!I824/SUM('EPA Data'!I:I)</f>
        <v>1.1630194750099381E-5</v>
      </c>
      <c r="R823" s="24">
        <f>'EPA Data'!J824/SUM('EPA Data'!J:J)</f>
        <v>1.3452588611767525E-5</v>
      </c>
      <c r="S823" s="24">
        <f>'EPA Data'!K824/SUM('EPA Data'!K:K)</f>
        <v>5.8778351078387497E-5</v>
      </c>
      <c r="T823" s="24">
        <f>'EPA Data'!L824/SUM('EPA Data'!L:L)</f>
        <v>3.503442470050094E-5</v>
      </c>
      <c r="U823" s="24">
        <f>'EPA Data'!M824/SUM('EPA Data'!M:M)</f>
        <v>2.8048144412082342E-5</v>
      </c>
      <c r="V823" s="24">
        <f>'EPA Data'!N824/SUM('EPA Data'!N:N)</f>
        <v>2.0707471625142772E-5</v>
      </c>
      <c r="W823" s="24">
        <f>'EPA Data'!O824/SUM('EPA Data'!O:O)</f>
        <v>1.8708904087579928E-5</v>
      </c>
      <c r="X823" s="24">
        <f>'EPA Data'!P824/SUM('EPA Data'!P:P)</f>
        <v>1.2699582381110673E-4</v>
      </c>
    </row>
    <row r="824" spans="1:24" x14ac:dyDescent="0.25">
      <c r="A824" s="16" t="s">
        <v>1427</v>
      </c>
      <c r="B824" s="16" t="s">
        <v>1333</v>
      </c>
      <c r="C824" s="21" t="s">
        <v>121</v>
      </c>
      <c r="D824" s="17">
        <f>SUMIFS('Census Data'!G:G,'Census Data'!$A:$A,$A824)/SUMIFS('Census Data'!$F:$F,'Census Data'!$A:$A,$A824)</f>
        <v>0.49669131957960294</v>
      </c>
      <c r="E824" s="19">
        <f>SUMIFS('Census Data'!H:H,'Census Data'!$A:$A,$A824)/SUMIFS('Census Data'!$F:$F,'Census Data'!$A:$A,$A824)</f>
        <v>0.503308680420397</v>
      </c>
      <c r="F824" s="17">
        <f>SUM(SUMIFS('Census Data'!I:I,'Census Data'!$A:$A,$A824),SUMIFS('Census Data'!J:J,'Census Data'!$A:$A,$A824))/SUMIFS('Census Data'!$F:$F,'Census Data'!$A:$A,$A824)</f>
        <v>0.9721032827299857</v>
      </c>
      <c r="G824" s="17">
        <f>SUM(SUMIFS('Census Data'!K:K,'Census Data'!$A:$A,$A824),SUMIFS('Census Data'!L:L,'Census Data'!$A:$A,$A824))/SUMIFS('Census Data'!$F:$F,'Census Data'!$A:$A,$A824)</f>
        <v>8.1743869209809257E-3</v>
      </c>
      <c r="H824" s="17">
        <f>SUM(SUMIFS('Census Data'!O:O,'Census Data'!$A:$A,$A824),SUMIFS('Census Data'!P:P,'Census Data'!$A:$A,$A824))/SUMIFS('Census Data'!$F:$F,'Census Data'!$A:$A,$A824)</f>
        <v>4.0223173738160112E-3</v>
      </c>
      <c r="I824" s="19">
        <f t="shared" si="24"/>
        <v>1.5700012975217392E-2</v>
      </c>
      <c r="J824" s="17">
        <f>SUM(SUMIFS('Census Data'!W:W,'Census Data'!$A:$A,$A824),SUMIFS('Census Data'!X:X,'Census Data'!$A:$A,$A824))/SUMIFS('Census Data'!$F:$F,'Census Data'!$A:$A,$A824)</f>
        <v>2.6858699883223043E-2</v>
      </c>
      <c r="K824" s="19">
        <f t="shared" si="25"/>
        <v>0.97314130011677691</v>
      </c>
      <c r="L824" s="24">
        <f>'EPA Data'!D825/SUM('EPA Data'!D:D)</f>
        <v>2.203176716715373E-5</v>
      </c>
      <c r="M824" s="24">
        <f>'EPA Data'!E825/SUM('EPA Data'!E:E)</f>
        <v>4.8401933907378148E-5</v>
      </c>
      <c r="N824" s="24">
        <f>'EPA Data'!F825/SUM('EPA Data'!F:F)</f>
        <v>4.9834184414165238E-5</v>
      </c>
      <c r="O824" s="24">
        <f>'EPA Data'!G825/SUM('EPA Data'!G:G)</f>
        <v>1.4588440178880184E-5</v>
      </c>
      <c r="P824" s="24">
        <f>'EPA Data'!H825/SUM('EPA Data'!H:H)</f>
        <v>2.5253337031218601E-5</v>
      </c>
      <c r="Q824" s="24">
        <f>'EPA Data'!I825/SUM('EPA Data'!I:I)</f>
        <v>8.8919133186676786E-6</v>
      </c>
      <c r="R824" s="24">
        <f>'EPA Data'!J825/SUM('EPA Data'!J:J)</f>
        <v>1.4771044070966472E-5</v>
      </c>
      <c r="S824" s="24">
        <f>'EPA Data'!K825/SUM('EPA Data'!K:K)</f>
        <v>4.2826537036482619E-5</v>
      </c>
      <c r="T824" s="24">
        <f>'EPA Data'!L825/SUM('EPA Data'!L:L)</f>
        <v>3.0420801727191542E-5</v>
      </c>
      <c r="U824" s="24">
        <f>'EPA Data'!M825/SUM('EPA Data'!M:M)</f>
        <v>2.2496808203929778E-5</v>
      </c>
      <c r="V824" s="24">
        <f>'EPA Data'!N825/SUM('EPA Data'!N:N)</f>
        <v>1.7098116342404353E-5</v>
      </c>
      <c r="W824" s="24">
        <f>'EPA Data'!O825/SUM('EPA Data'!O:O)</f>
        <v>1.9910987642625212E-5</v>
      </c>
      <c r="X824" s="24">
        <f>'EPA Data'!P825/SUM('EPA Data'!P:P)</f>
        <v>7.5260060696156754E-5</v>
      </c>
    </row>
    <row r="825" spans="1:24" x14ac:dyDescent="0.25">
      <c r="A825" s="16" t="s">
        <v>1428</v>
      </c>
      <c r="B825" s="16" t="s">
        <v>1333</v>
      </c>
      <c r="C825" s="21" t="s">
        <v>123</v>
      </c>
      <c r="D825" s="17">
        <f>SUMIFS('Census Data'!G:G,'Census Data'!$A:$A,$A825)/SUMIFS('Census Data'!$F:$F,'Census Data'!$A:$A,$A825)</f>
        <v>0.4852273873147121</v>
      </c>
      <c r="E825" s="19">
        <f>SUMIFS('Census Data'!H:H,'Census Data'!$A:$A,$A825)/SUMIFS('Census Data'!$F:$F,'Census Data'!$A:$A,$A825)</f>
        <v>0.51477261268528784</v>
      </c>
      <c r="F825" s="17">
        <f>SUM(SUMIFS('Census Data'!I:I,'Census Data'!$A:$A,$A825),SUMIFS('Census Data'!J:J,'Census Data'!$A:$A,$A825))/SUMIFS('Census Data'!$F:$F,'Census Data'!$A:$A,$A825)</f>
        <v>0.96974891600282342</v>
      </c>
      <c r="G825" s="17">
        <f>SUM(SUMIFS('Census Data'!K:K,'Census Data'!$A:$A,$A825),SUMIFS('Census Data'!L:L,'Census Data'!$A:$A,$A825))/SUMIFS('Census Data'!$F:$F,'Census Data'!$A:$A,$A825)</f>
        <v>6.2518906927498232E-3</v>
      </c>
      <c r="H825" s="17">
        <f>SUM(SUMIFS('Census Data'!O:O,'Census Data'!$A:$A,$A825),SUMIFS('Census Data'!P:P,'Census Data'!$A:$A,$A825))/SUMIFS('Census Data'!$F:$F,'Census Data'!$A:$A,$A825)</f>
        <v>3.8318039729756982E-3</v>
      </c>
      <c r="I825" s="19">
        <f t="shared" si="24"/>
        <v>2.0167389331451124E-2</v>
      </c>
      <c r="J825" s="17">
        <f>SUM(SUMIFS('Census Data'!W:W,'Census Data'!$A:$A,$A825),SUMIFS('Census Data'!X:X,'Census Data'!$A:$A,$A825))/SUMIFS('Census Data'!$F:$F,'Census Data'!$A:$A,$A825)</f>
        <v>4.0939800342845618E-2</v>
      </c>
      <c r="K825" s="19">
        <f t="shared" si="25"/>
        <v>0.95906019965715439</v>
      </c>
      <c r="L825" s="24">
        <f>'EPA Data'!D826/SUM('EPA Data'!D:D)</f>
        <v>2.6861410223219352E-5</v>
      </c>
      <c r="M825" s="24">
        <f>'EPA Data'!E826/SUM('EPA Data'!E:E)</f>
        <v>7.4741775416308536E-5</v>
      </c>
      <c r="N825" s="24">
        <f>'EPA Data'!F826/SUM('EPA Data'!F:F)</f>
        <v>6.2263659739322929E-5</v>
      </c>
      <c r="O825" s="24">
        <f>'EPA Data'!G826/SUM('EPA Data'!G:G)</f>
        <v>2.3058931972652553E-5</v>
      </c>
      <c r="P825" s="24">
        <f>'EPA Data'!H826/SUM('EPA Data'!H:H)</f>
        <v>3.9695764142900064E-5</v>
      </c>
      <c r="Q825" s="24">
        <f>'EPA Data'!I826/SUM('EPA Data'!I:I)</f>
        <v>1.3364020514588749E-5</v>
      </c>
      <c r="R825" s="24">
        <f>'EPA Data'!J826/SUM('EPA Data'!J:J)</f>
        <v>1.540155864171104E-5</v>
      </c>
      <c r="S825" s="24">
        <f>'EPA Data'!K826/SUM('EPA Data'!K:K)</f>
        <v>7.0177718549029307E-5</v>
      </c>
      <c r="T825" s="24">
        <f>'EPA Data'!L826/SUM('EPA Data'!L:L)</f>
        <v>4.0922388511844582E-5</v>
      </c>
      <c r="U825" s="24">
        <f>'EPA Data'!M826/SUM('EPA Data'!M:M)</f>
        <v>2.9182297763642745E-5</v>
      </c>
      <c r="V825" s="24">
        <f>'EPA Data'!N826/SUM('EPA Data'!N:N)</f>
        <v>2.4195573015065303E-5</v>
      </c>
      <c r="W825" s="24">
        <f>'EPA Data'!O826/SUM('EPA Data'!O:O)</f>
        <v>2.1434986201854777E-5</v>
      </c>
      <c r="X825" s="24">
        <f>'EPA Data'!P826/SUM('EPA Data'!P:P)</f>
        <v>1.3322201340475759E-4</v>
      </c>
    </row>
    <row r="826" spans="1:24" x14ac:dyDescent="0.25">
      <c r="A826" s="16" t="s">
        <v>1429</v>
      </c>
      <c r="B826" s="16" t="s">
        <v>1333</v>
      </c>
      <c r="C826" s="21" t="s">
        <v>1430</v>
      </c>
      <c r="D826" s="17">
        <f>SUMIFS('Census Data'!G:G,'Census Data'!$A:$A,$A826)/SUMIFS('Census Data'!$F:$F,'Census Data'!$A:$A,$A826)</f>
        <v>0.50053909619351211</v>
      </c>
      <c r="E826" s="19">
        <f>SUMIFS('Census Data'!H:H,'Census Data'!$A:$A,$A826)/SUMIFS('Census Data'!$F:$F,'Census Data'!$A:$A,$A826)</f>
        <v>0.49946090380648789</v>
      </c>
      <c r="F826" s="17">
        <f>SUM(SUMIFS('Census Data'!I:I,'Census Data'!$A:$A,$A826),SUMIFS('Census Data'!J:J,'Census Data'!$A:$A,$A826))/SUMIFS('Census Data'!$F:$F,'Census Data'!$A:$A,$A826)</f>
        <v>0.9324723420213763</v>
      </c>
      <c r="G826" s="17">
        <f>SUM(SUMIFS('Census Data'!K:K,'Census Data'!$A:$A,$A826),SUMIFS('Census Data'!L:L,'Census Data'!$A:$A,$A826))/SUMIFS('Census Data'!$F:$F,'Census Data'!$A:$A,$A826)</f>
        <v>3.0423776486030375E-2</v>
      </c>
      <c r="H826" s="17">
        <f>SUM(SUMIFS('Census Data'!O:O,'Census Data'!$A:$A,$A826),SUMIFS('Census Data'!P:P,'Census Data'!$A:$A,$A826))/SUMIFS('Census Data'!$F:$F,'Census Data'!$A:$A,$A826)</f>
        <v>1.1649165572848303E-2</v>
      </c>
      <c r="I826" s="19">
        <f t="shared" si="24"/>
        <v>2.5454715919745019E-2</v>
      </c>
      <c r="J826" s="17">
        <f>SUM(SUMIFS('Census Data'!W:W,'Census Data'!$A:$A,$A826),SUMIFS('Census Data'!X:X,'Census Data'!$A:$A,$A826))/SUMIFS('Census Data'!$F:$F,'Census Data'!$A:$A,$A826)</f>
        <v>0.18303487717982375</v>
      </c>
      <c r="K826" s="19">
        <f t="shared" si="25"/>
        <v>0.81696512282017619</v>
      </c>
      <c r="L826" s="24">
        <f>'EPA Data'!D827/SUM('EPA Data'!D:D)</f>
        <v>1.4321002181087367E-4</v>
      </c>
      <c r="M826" s="24">
        <f>'EPA Data'!E827/SUM('EPA Data'!E:E)</f>
        <v>3.0759495729899058E-4</v>
      </c>
      <c r="N826" s="24">
        <f>'EPA Data'!F827/SUM('EPA Data'!F:F)</f>
        <v>3.0365459667870508E-4</v>
      </c>
      <c r="O826" s="24">
        <f>'EPA Data'!G827/SUM('EPA Data'!G:G)</f>
        <v>7.8574446388327842E-5</v>
      </c>
      <c r="P826" s="24">
        <f>'EPA Data'!H827/SUM('EPA Data'!H:H)</f>
        <v>1.1591170677557992E-4</v>
      </c>
      <c r="Q826" s="24">
        <f>'EPA Data'!I827/SUM('EPA Data'!I:I)</f>
        <v>4.482781434982627E-5</v>
      </c>
      <c r="R826" s="24">
        <f>'EPA Data'!J827/SUM('EPA Data'!J:J)</f>
        <v>8.2312028961795318E-5</v>
      </c>
      <c r="S826" s="24">
        <f>'EPA Data'!K827/SUM('EPA Data'!K:K)</f>
        <v>1.8806490053533946E-4</v>
      </c>
      <c r="T826" s="24">
        <f>'EPA Data'!L827/SUM('EPA Data'!L:L)</f>
        <v>1.7003890960072166E-4</v>
      </c>
      <c r="U826" s="24">
        <f>'EPA Data'!M827/SUM('EPA Data'!M:M)</f>
        <v>1.3373692887566502E-4</v>
      </c>
      <c r="V826" s="24">
        <f>'EPA Data'!N827/SUM('EPA Data'!N:N)</f>
        <v>1.0178491007384029E-4</v>
      </c>
      <c r="W826" s="24">
        <f>'EPA Data'!O827/SUM('EPA Data'!O:O)</f>
        <v>1.3423949803944063E-4</v>
      </c>
      <c r="X826" s="24">
        <f>'EPA Data'!P827/SUM('EPA Data'!P:P)</f>
        <v>3.233735551622055E-4</v>
      </c>
    </row>
    <row r="827" spans="1:24" x14ac:dyDescent="0.25">
      <c r="A827" s="16" t="s">
        <v>1431</v>
      </c>
      <c r="B827" s="16" t="s">
        <v>1333</v>
      </c>
      <c r="C827" s="21" t="s">
        <v>1432</v>
      </c>
      <c r="D827" s="17">
        <f>SUMIFS('Census Data'!G:G,'Census Data'!$A:$A,$A827)/SUMIFS('Census Data'!$F:$F,'Census Data'!$A:$A,$A827)</f>
        <v>0.50156329528102961</v>
      </c>
      <c r="E827" s="19">
        <f>SUMIFS('Census Data'!H:H,'Census Data'!$A:$A,$A827)/SUMIFS('Census Data'!$F:$F,'Census Data'!$A:$A,$A827)</f>
        <v>0.49843670471897039</v>
      </c>
      <c r="F827" s="17">
        <f>SUM(SUMIFS('Census Data'!I:I,'Census Data'!$A:$A,$A827),SUMIFS('Census Data'!J:J,'Census Data'!$A:$A,$A827))/SUMIFS('Census Data'!$F:$F,'Census Data'!$A:$A,$A827)</f>
        <v>0.96248091325528973</v>
      </c>
      <c r="G827" s="17">
        <f>SUM(SUMIFS('Census Data'!K:K,'Census Data'!$A:$A,$A827),SUMIFS('Census Data'!L:L,'Census Data'!$A:$A,$A827))/SUMIFS('Census Data'!$F:$F,'Census Data'!$A:$A,$A827)</f>
        <v>1.5123972951356068E-2</v>
      </c>
      <c r="H827" s="17">
        <f>SUM(SUMIFS('Census Data'!O:O,'Census Data'!$A:$A,$A827),SUMIFS('Census Data'!P:P,'Census Data'!$A:$A,$A827))/SUMIFS('Census Data'!$F:$F,'Census Data'!$A:$A,$A827)</f>
        <v>7.852832109357959E-3</v>
      </c>
      <c r="I827" s="19">
        <f t="shared" si="24"/>
        <v>1.4542281683996294E-2</v>
      </c>
      <c r="J827" s="17">
        <f>SUM(SUMIFS('Census Data'!W:W,'Census Data'!$A:$A,$A827),SUMIFS('Census Data'!X:X,'Census Data'!$A:$A,$A827))/SUMIFS('Census Data'!$F:$F,'Census Data'!$A:$A,$A827)</f>
        <v>5.3442885188686104E-2</v>
      </c>
      <c r="K827" s="19">
        <f t="shared" si="25"/>
        <v>0.94655711481131388</v>
      </c>
      <c r="L827" s="24">
        <f>'EPA Data'!D828/SUM('EPA Data'!D:D)</f>
        <v>2.6176927830097086E-5</v>
      </c>
      <c r="M827" s="24">
        <f>'EPA Data'!E828/SUM('EPA Data'!E:E)</f>
        <v>7.5797579772573639E-5</v>
      </c>
      <c r="N827" s="24">
        <f>'EPA Data'!F828/SUM('EPA Data'!F:F)</f>
        <v>6.5256597364065237E-5</v>
      </c>
      <c r="O827" s="24">
        <f>'EPA Data'!G828/SUM('EPA Data'!G:G)</f>
        <v>2.2877498602341368E-5</v>
      </c>
      <c r="P827" s="24">
        <f>'EPA Data'!H828/SUM('EPA Data'!H:H)</f>
        <v>3.7174262019771101E-5</v>
      </c>
      <c r="Q827" s="24">
        <f>'EPA Data'!I828/SUM('EPA Data'!I:I)</f>
        <v>1.2262389375099123E-5</v>
      </c>
      <c r="R827" s="24">
        <f>'EPA Data'!J828/SUM('EPA Data'!J:J)</f>
        <v>1.6652966169651682E-5</v>
      </c>
      <c r="S827" s="24">
        <f>'EPA Data'!K828/SUM('EPA Data'!K:K)</f>
        <v>6.2938333520501716E-5</v>
      </c>
      <c r="T827" s="24">
        <f>'EPA Data'!L828/SUM('EPA Data'!L:L)</f>
        <v>3.8809645149404237E-5</v>
      </c>
      <c r="U827" s="24">
        <f>'EPA Data'!M828/SUM('EPA Data'!M:M)</f>
        <v>5.134706439628575E-5</v>
      </c>
      <c r="V827" s="24">
        <f>'EPA Data'!N828/SUM('EPA Data'!N:N)</f>
        <v>2.338867897240857E-5</v>
      </c>
      <c r="W827" s="24">
        <f>'EPA Data'!O828/SUM('EPA Data'!O:O)</f>
        <v>2.4719015845221987E-5</v>
      </c>
      <c r="X827" s="24">
        <f>'EPA Data'!P828/SUM('EPA Data'!P:P)</f>
        <v>1.451459982396395E-4</v>
      </c>
    </row>
    <row r="828" spans="1:24" x14ac:dyDescent="0.25">
      <c r="A828" s="16" t="s">
        <v>1433</v>
      </c>
      <c r="B828" s="16" t="s">
        <v>1333</v>
      </c>
      <c r="C828" s="21" t="s">
        <v>664</v>
      </c>
      <c r="D828" s="17">
        <f>SUMIFS('Census Data'!G:G,'Census Data'!$A:$A,$A828)/SUMIFS('Census Data'!$F:$F,'Census Data'!$A:$A,$A828)</f>
        <v>0.50772071164820409</v>
      </c>
      <c r="E828" s="19">
        <f>SUMIFS('Census Data'!H:H,'Census Data'!$A:$A,$A828)/SUMIFS('Census Data'!$F:$F,'Census Data'!$A:$A,$A828)</f>
        <v>0.49227928835179591</v>
      </c>
      <c r="F828" s="17">
        <f>SUM(SUMIFS('Census Data'!I:I,'Census Data'!$A:$A,$A828),SUMIFS('Census Data'!J:J,'Census Data'!$A:$A,$A828))/SUMIFS('Census Data'!$F:$F,'Census Data'!$A:$A,$A828)</f>
        <v>0.95904665995300431</v>
      </c>
      <c r="G828" s="17">
        <f>SUM(SUMIFS('Census Data'!K:K,'Census Data'!$A:$A,$A828),SUMIFS('Census Data'!L:L,'Census Data'!$A:$A,$A828))/SUMIFS('Census Data'!$F:$F,'Census Data'!$A:$A,$A828)</f>
        <v>1.0238335011748909E-2</v>
      </c>
      <c r="H828" s="17">
        <f>SUM(SUMIFS('Census Data'!O:O,'Census Data'!$A:$A,$A828),SUMIFS('Census Data'!P:P,'Census Data'!$A:$A,$A828))/SUMIFS('Census Data'!$F:$F,'Census Data'!$A:$A,$A828)</f>
        <v>9.0634441087613302E-3</v>
      </c>
      <c r="I828" s="19">
        <f t="shared" si="24"/>
        <v>2.1651560926485458E-2</v>
      </c>
      <c r="J828" s="17">
        <f>SUM(SUMIFS('Census Data'!W:W,'Census Data'!$A:$A,$A828),SUMIFS('Census Data'!X:X,'Census Data'!$A:$A,$A828))/SUMIFS('Census Data'!$F:$F,'Census Data'!$A:$A,$A828)</f>
        <v>8.5431352802954011E-2</v>
      </c>
      <c r="K828" s="19">
        <f t="shared" si="25"/>
        <v>0.914568647197046</v>
      </c>
      <c r="L828" s="24">
        <f>'EPA Data'!D829/SUM('EPA Data'!D:D)</f>
        <v>7.3711052800100925E-6</v>
      </c>
      <c r="M828" s="24">
        <f>'EPA Data'!E829/SUM('EPA Data'!E:E)</f>
        <v>2.2924780753205603E-5</v>
      </c>
      <c r="N828" s="24">
        <f>'EPA Data'!F829/SUM('EPA Data'!F:F)</f>
        <v>2.083392137601114E-5</v>
      </c>
      <c r="O828" s="24">
        <f>'EPA Data'!G829/SUM('EPA Data'!G:G)</f>
        <v>7.9892780561846116E-6</v>
      </c>
      <c r="P828" s="24">
        <f>'EPA Data'!H829/SUM('EPA Data'!H:H)</f>
        <v>1.2237638839893376E-5</v>
      </c>
      <c r="Q828" s="24">
        <f>'EPA Data'!I829/SUM('EPA Data'!I:I)</f>
        <v>3.9538091929839012E-6</v>
      </c>
      <c r="R828" s="24">
        <f>'EPA Data'!J829/SUM('EPA Data'!J:J)</f>
        <v>5.5639685427362368E-6</v>
      </c>
      <c r="S828" s="24">
        <f>'EPA Data'!K829/SUM('EPA Data'!K:K)</f>
        <v>2.0336228230469486E-5</v>
      </c>
      <c r="T828" s="24">
        <f>'EPA Data'!L829/SUM('EPA Data'!L:L)</f>
        <v>1.2694881079183737E-5</v>
      </c>
      <c r="U828" s="24">
        <f>'EPA Data'!M829/SUM('EPA Data'!M:M)</f>
        <v>2.2192993446109539E-5</v>
      </c>
      <c r="V828" s="24">
        <f>'EPA Data'!N829/SUM('EPA Data'!N:N)</f>
        <v>7.545978856657139E-6</v>
      </c>
      <c r="W828" s="24">
        <f>'EPA Data'!O829/SUM('EPA Data'!O:O)</f>
        <v>8.3835531528068717E-6</v>
      </c>
      <c r="X828" s="24">
        <f>'EPA Data'!P829/SUM('EPA Data'!P:P)</f>
        <v>4.8046300153347808E-5</v>
      </c>
    </row>
    <row r="829" spans="1:24" x14ac:dyDescent="0.25">
      <c r="A829" s="16" t="s">
        <v>1434</v>
      </c>
      <c r="B829" s="16" t="s">
        <v>1333</v>
      </c>
      <c r="C829" s="21" t="s">
        <v>1435</v>
      </c>
      <c r="D829" s="17">
        <f>SUMIFS('Census Data'!G:G,'Census Data'!$A:$A,$A829)/SUMIFS('Census Data'!$F:$F,'Census Data'!$A:$A,$A829)</f>
        <v>0.5306811411928245</v>
      </c>
      <c r="E829" s="19">
        <f>SUMIFS('Census Data'!H:H,'Census Data'!$A:$A,$A829)/SUMIFS('Census Data'!$F:$F,'Census Data'!$A:$A,$A829)</f>
        <v>0.4693188588071755</v>
      </c>
      <c r="F829" s="17">
        <f>SUM(SUMIFS('Census Data'!I:I,'Census Data'!$A:$A,$A829),SUMIFS('Census Data'!J:J,'Census Data'!$A:$A,$A829))/SUMIFS('Census Data'!$F:$F,'Census Data'!$A:$A,$A829)</f>
        <v>0.93771099490302512</v>
      </c>
      <c r="G829" s="17">
        <f>SUM(SUMIFS('Census Data'!K:K,'Census Data'!$A:$A,$A829),SUMIFS('Census Data'!L:L,'Census Data'!$A:$A,$A829))/SUMIFS('Census Data'!$F:$F,'Census Data'!$A:$A,$A829)</f>
        <v>2.8728404051102139E-2</v>
      </c>
      <c r="H829" s="17">
        <f>SUM(SUMIFS('Census Data'!O:O,'Census Data'!$A:$A,$A829),SUMIFS('Census Data'!P:P,'Census Data'!$A:$A,$A829))/SUMIFS('Census Data'!$F:$F,'Census Data'!$A:$A,$A829)</f>
        <v>8.8038657575958169E-3</v>
      </c>
      <c r="I829" s="19">
        <f t="shared" si="24"/>
        <v>2.4756735288276932E-2</v>
      </c>
      <c r="J829" s="17">
        <f>SUM(SUMIFS('Census Data'!W:W,'Census Data'!$A:$A,$A829),SUMIFS('Census Data'!X:X,'Census Data'!$A:$A,$A829))/SUMIFS('Census Data'!$F:$F,'Census Data'!$A:$A,$A829)</f>
        <v>3.7002713973654594E-2</v>
      </c>
      <c r="K829" s="19">
        <f t="shared" si="25"/>
        <v>0.96299728602634538</v>
      </c>
      <c r="L829" s="24">
        <f>'EPA Data'!D830/SUM('EPA Data'!D:D)</f>
        <v>3.5757391497631511E-5</v>
      </c>
      <c r="M829" s="24">
        <f>'EPA Data'!E830/SUM('EPA Data'!E:E)</f>
        <v>9.773462361065519E-5</v>
      </c>
      <c r="N829" s="24">
        <f>'EPA Data'!F830/SUM('EPA Data'!F:F)</f>
        <v>8.3503068646206439E-5</v>
      </c>
      <c r="O829" s="24">
        <f>'EPA Data'!G830/SUM('EPA Data'!G:G)</f>
        <v>2.8715288831113227E-5</v>
      </c>
      <c r="P829" s="24">
        <f>'EPA Data'!H830/SUM('EPA Data'!H:H)</f>
        <v>5.2744918069406049E-5</v>
      </c>
      <c r="Q829" s="24">
        <f>'EPA Data'!I830/SUM('EPA Data'!I:I)</f>
        <v>1.807482388809613E-5</v>
      </c>
      <c r="R829" s="24">
        <f>'EPA Data'!J830/SUM('EPA Data'!J:J)</f>
        <v>2.1646833400868772E-5</v>
      </c>
      <c r="S829" s="24">
        <f>'EPA Data'!K830/SUM('EPA Data'!K:K)</f>
        <v>9.7691248088879894E-5</v>
      </c>
      <c r="T829" s="24">
        <f>'EPA Data'!L830/SUM('EPA Data'!L:L)</f>
        <v>5.5921692861901813E-5</v>
      </c>
      <c r="U829" s="24">
        <f>'EPA Data'!M830/SUM('EPA Data'!M:M)</f>
        <v>3.7370341876908689E-5</v>
      </c>
      <c r="V829" s="24">
        <f>'EPA Data'!N830/SUM('EPA Data'!N:N)</f>
        <v>3.2152212687474118E-5</v>
      </c>
      <c r="W829" s="24">
        <f>'EPA Data'!O830/SUM('EPA Data'!O:O)</f>
        <v>2.8426074125742073E-5</v>
      </c>
      <c r="X829" s="24">
        <f>'EPA Data'!P830/SUM('EPA Data'!P:P)</f>
        <v>1.8336228675907312E-4</v>
      </c>
    </row>
    <row r="830" spans="1:24" x14ac:dyDescent="0.25">
      <c r="A830" s="16" t="s">
        <v>1436</v>
      </c>
      <c r="B830" s="16" t="s">
        <v>1333</v>
      </c>
      <c r="C830" s="21" t="s">
        <v>1437</v>
      </c>
      <c r="D830" s="17">
        <f>SUMIFS('Census Data'!G:G,'Census Data'!$A:$A,$A830)/SUMIFS('Census Data'!$F:$F,'Census Data'!$A:$A,$A830)</f>
        <v>0.49774926851226647</v>
      </c>
      <c r="E830" s="19">
        <f>SUMIFS('Census Data'!H:H,'Census Data'!$A:$A,$A830)/SUMIFS('Census Data'!$F:$F,'Census Data'!$A:$A,$A830)</f>
        <v>0.50225073148773347</v>
      </c>
      <c r="F830" s="17">
        <f>SUM(SUMIFS('Census Data'!I:I,'Census Data'!$A:$A,$A830),SUMIFS('Census Data'!J:J,'Census Data'!$A:$A,$A830))/SUMIFS('Census Data'!$F:$F,'Census Data'!$A:$A,$A830)</f>
        <v>0.95082151699302275</v>
      </c>
      <c r="G830" s="17">
        <f>SUM(SUMIFS('Census Data'!K:K,'Census Data'!$A:$A,$A830),SUMIFS('Census Data'!L:L,'Census Data'!$A:$A,$A830))/SUMIFS('Census Data'!$F:$F,'Census Data'!$A:$A,$A830)</f>
        <v>2.1269412559081703E-2</v>
      </c>
      <c r="H830" s="17">
        <f>SUM(SUMIFS('Census Data'!O:O,'Census Data'!$A:$A,$A830),SUMIFS('Census Data'!P:P,'Census Data'!$A:$A,$A830))/SUMIFS('Census Data'!$F:$F,'Census Data'!$A:$A,$A830)</f>
        <v>9.3405356740940814E-3</v>
      </c>
      <c r="I830" s="19">
        <f t="shared" si="24"/>
        <v>1.8568534773801493E-2</v>
      </c>
      <c r="J830" s="17">
        <f>SUM(SUMIFS('Census Data'!W:W,'Census Data'!$A:$A,$A830),SUMIFS('Census Data'!X:X,'Census Data'!$A:$A,$A830))/SUMIFS('Census Data'!$F:$F,'Census Data'!$A:$A,$A830)</f>
        <v>3.1060094530722483E-2</v>
      </c>
      <c r="K830" s="19">
        <f t="shared" si="25"/>
        <v>0.96893990546927755</v>
      </c>
      <c r="L830" s="24">
        <f>'EPA Data'!D831/SUM('EPA Data'!D:D)</f>
        <v>1.6745702019116876E-5</v>
      </c>
      <c r="M830" s="24">
        <f>'EPA Data'!E831/SUM('EPA Data'!E:E)</f>
        <v>5.0724576072696264E-5</v>
      </c>
      <c r="N830" s="24">
        <f>'EPA Data'!F831/SUM('EPA Data'!F:F)</f>
        <v>4.7969504825000224E-5</v>
      </c>
      <c r="O830" s="24">
        <f>'EPA Data'!G831/SUM('EPA Data'!G:G)</f>
        <v>1.6430225772111046E-5</v>
      </c>
      <c r="P830" s="24">
        <f>'EPA Data'!H831/SUM('EPA Data'!H:H)</f>
        <v>2.7061711999430372E-5</v>
      </c>
      <c r="Q830" s="24">
        <f>'EPA Data'!I831/SUM('EPA Data'!I:I)</f>
        <v>9.6336585862460776E-6</v>
      </c>
      <c r="R830" s="24">
        <f>'EPA Data'!J831/SUM('EPA Data'!J:J)</f>
        <v>1.2032778752869813E-5</v>
      </c>
      <c r="S830" s="24">
        <f>'EPA Data'!K831/SUM('EPA Data'!K:K)</f>
        <v>4.5531140774948734E-5</v>
      </c>
      <c r="T830" s="24">
        <f>'EPA Data'!L831/SUM('EPA Data'!L:L)</f>
        <v>2.9102690922717077E-5</v>
      </c>
      <c r="U830" s="24">
        <f>'EPA Data'!M831/SUM('EPA Data'!M:M)</f>
        <v>4.53316979112907E-5</v>
      </c>
      <c r="V830" s="24">
        <f>'EPA Data'!N831/SUM('EPA Data'!N:N)</f>
        <v>1.8635217915157179E-5</v>
      </c>
      <c r="W830" s="24">
        <f>'EPA Data'!O831/SUM('EPA Data'!O:O)</f>
        <v>2.0770288893145188E-5</v>
      </c>
      <c r="X830" s="24">
        <f>'EPA Data'!P831/SUM('EPA Data'!P:P)</f>
        <v>1.0354639342536705E-4</v>
      </c>
    </row>
    <row r="831" spans="1:24" x14ac:dyDescent="0.25">
      <c r="A831" s="16" t="s">
        <v>1438</v>
      </c>
      <c r="B831" s="16" t="s">
        <v>1333</v>
      </c>
      <c r="C831" s="21" t="s">
        <v>1439</v>
      </c>
      <c r="D831" s="17">
        <f>SUMIFS('Census Data'!G:G,'Census Data'!$A:$A,$A831)/SUMIFS('Census Data'!$F:$F,'Census Data'!$A:$A,$A831)</f>
        <v>0.4983913889661199</v>
      </c>
      <c r="E831" s="19">
        <f>SUMIFS('Census Data'!H:H,'Census Data'!$A:$A,$A831)/SUMIFS('Census Data'!$F:$F,'Census Data'!$A:$A,$A831)</f>
        <v>0.5016086110338801</v>
      </c>
      <c r="F831" s="17">
        <f>SUM(SUMIFS('Census Data'!I:I,'Census Data'!$A:$A,$A831),SUMIFS('Census Data'!J:J,'Census Data'!$A:$A,$A831))/SUMIFS('Census Data'!$F:$F,'Census Data'!$A:$A,$A831)</f>
        <v>0.95090757437343609</v>
      </c>
      <c r="G831" s="17">
        <f>SUM(SUMIFS('Census Data'!K:K,'Census Data'!$A:$A,$A831),SUMIFS('Census Data'!L:L,'Census Data'!$A:$A,$A831))/SUMIFS('Census Data'!$F:$F,'Census Data'!$A:$A,$A831)</f>
        <v>1.5569766056321245E-2</v>
      </c>
      <c r="H831" s="17">
        <f>SUM(SUMIFS('Census Data'!O:O,'Census Data'!$A:$A,$A831),SUMIFS('Census Data'!P:P,'Census Data'!$A:$A,$A831))/SUMIFS('Census Data'!$F:$F,'Census Data'!$A:$A,$A831)</f>
        <v>7.0302259999205623E-3</v>
      </c>
      <c r="I831" s="19">
        <f t="shared" si="24"/>
        <v>2.649243357032216E-2</v>
      </c>
      <c r="J831" s="17">
        <f>SUM(SUMIFS('Census Data'!W:W,'Census Data'!$A:$A,$A831),SUMIFS('Census Data'!X:X,'Census Data'!$A:$A,$A831))/SUMIFS('Census Data'!$F:$F,'Census Data'!$A:$A,$A831)</f>
        <v>5.8664654247924691E-2</v>
      </c>
      <c r="K831" s="19">
        <f t="shared" si="25"/>
        <v>0.94133534575207534</v>
      </c>
      <c r="L831" s="24">
        <f>'EPA Data'!D832/SUM('EPA Data'!D:D)</f>
        <v>4.6909500385457022E-5</v>
      </c>
      <c r="M831" s="24">
        <f>'EPA Data'!E832/SUM('EPA Data'!E:E)</f>
        <v>1.2361437658852924E-4</v>
      </c>
      <c r="N831" s="24">
        <f>'EPA Data'!F832/SUM('EPA Data'!F:F)</f>
        <v>1.004820980575003E-4</v>
      </c>
      <c r="O831" s="24">
        <f>'EPA Data'!G832/SUM('EPA Data'!G:G)</f>
        <v>3.5022490196489287E-5</v>
      </c>
      <c r="P831" s="24">
        <f>'EPA Data'!H832/SUM('EPA Data'!H:H)</f>
        <v>5.8563780878891857E-5</v>
      </c>
      <c r="Q831" s="24">
        <f>'EPA Data'!I832/SUM('EPA Data'!I:I)</f>
        <v>1.8837217142589685E-5</v>
      </c>
      <c r="R831" s="24">
        <f>'EPA Data'!J832/SUM('EPA Data'!J:J)</f>
        <v>2.3655210721667532E-5</v>
      </c>
      <c r="S831" s="24">
        <f>'EPA Data'!K832/SUM('EPA Data'!K:K)</f>
        <v>9.842734624013846E-5</v>
      </c>
      <c r="T831" s="24">
        <f>'EPA Data'!L832/SUM('EPA Data'!L:L)</f>
        <v>5.9132106829211942E-5</v>
      </c>
      <c r="U831" s="24">
        <f>'EPA Data'!M832/SUM('EPA Data'!M:M)</f>
        <v>5.6088268267665646E-5</v>
      </c>
      <c r="V831" s="24">
        <f>'EPA Data'!N832/SUM('EPA Data'!N:N)</f>
        <v>3.4313190637363055E-5</v>
      </c>
      <c r="W831" s="24">
        <f>'EPA Data'!O832/SUM('EPA Data'!O:O)</f>
        <v>3.2689375533618848E-5</v>
      </c>
      <c r="X831" s="24">
        <f>'EPA Data'!P832/SUM('EPA Data'!P:P)</f>
        <v>2.3306644028058679E-4</v>
      </c>
    </row>
    <row r="832" spans="1:24" x14ac:dyDescent="0.25">
      <c r="A832" s="16" t="s">
        <v>1440</v>
      </c>
      <c r="B832" s="16" t="s">
        <v>1333</v>
      </c>
      <c r="C832" s="21" t="s">
        <v>1441</v>
      </c>
      <c r="D832" s="17">
        <f>SUMIFS('Census Data'!G:G,'Census Data'!$A:$A,$A832)/SUMIFS('Census Data'!$F:$F,'Census Data'!$A:$A,$A832)</f>
        <v>0.49705393563982475</v>
      </c>
      <c r="E832" s="19">
        <f>SUMIFS('Census Data'!H:H,'Census Data'!$A:$A,$A832)/SUMIFS('Census Data'!$F:$F,'Census Data'!$A:$A,$A832)</f>
        <v>0.5029460643601753</v>
      </c>
      <c r="F832" s="17">
        <f>SUM(SUMIFS('Census Data'!I:I,'Census Data'!$A:$A,$A832),SUMIFS('Census Data'!J:J,'Census Data'!$A:$A,$A832))/SUMIFS('Census Data'!$F:$F,'Census Data'!$A:$A,$A832)</f>
        <v>0.9583018582867503</v>
      </c>
      <c r="G832" s="17">
        <f>SUM(SUMIFS('Census Data'!K:K,'Census Data'!$A:$A,$A832),SUMIFS('Census Data'!L:L,'Census Data'!$A:$A,$A832))/SUMIFS('Census Data'!$F:$F,'Census Data'!$A:$A,$A832)</f>
        <v>1.0726695875509895E-2</v>
      </c>
      <c r="H832" s="17">
        <f>SUM(SUMIFS('Census Data'!O:O,'Census Data'!$A:$A,$A832),SUMIFS('Census Data'!P:P,'Census Data'!$A:$A,$A832))/SUMIFS('Census Data'!$F:$F,'Census Data'!$A:$A,$A832)</f>
        <v>5.8921287203505058E-3</v>
      </c>
      <c r="I832" s="19">
        <f t="shared" si="24"/>
        <v>2.507931711738931E-2</v>
      </c>
      <c r="J832" s="17">
        <f>SUM(SUMIFS('Census Data'!W:W,'Census Data'!$A:$A,$A832),SUMIFS('Census Data'!X:X,'Census Data'!$A:$A,$A832))/SUMIFS('Census Data'!$F:$F,'Census Data'!$A:$A,$A832)</f>
        <v>4.0640580148058617E-2</v>
      </c>
      <c r="K832" s="19">
        <f t="shared" si="25"/>
        <v>0.9593594198519414</v>
      </c>
      <c r="L832" s="24">
        <f>'EPA Data'!D833/SUM('EPA Data'!D:D)</f>
        <v>1.2702316977259791E-5</v>
      </c>
      <c r="M832" s="24">
        <f>'EPA Data'!E833/SUM('EPA Data'!E:E)</f>
        <v>3.8249174946615875E-5</v>
      </c>
      <c r="N832" s="24">
        <f>'EPA Data'!F833/SUM('EPA Data'!F:F)</f>
        <v>3.6082195415513386E-5</v>
      </c>
      <c r="O832" s="24">
        <f>'EPA Data'!G833/SUM('EPA Data'!G:G)</f>
        <v>1.1566832621218448E-5</v>
      </c>
      <c r="P832" s="24">
        <f>'EPA Data'!H833/SUM('EPA Data'!H:H)</f>
        <v>2.0300404542063028E-5</v>
      </c>
      <c r="Q832" s="24">
        <f>'EPA Data'!I833/SUM('EPA Data'!I:I)</f>
        <v>7.280969534667551E-6</v>
      </c>
      <c r="R832" s="24">
        <f>'EPA Data'!J833/SUM('EPA Data'!J:J)</f>
        <v>8.7045783975026716E-6</v>
      </c>
      <c r="S832" s="24">
        <f>'EPA Data'!K833/SUM('EPA Data'!K:K)</f>
        <v>3.4883690789300793E-5</v>
      </c>
      <c r="T832" s="24">
        <f>'EPA Data'!L833/SUM('EPA Data'!L:L)</f>
        <v>2.2234058872657042E-5</v>
      </c>
      <c r="U832" s="24">
        <f>'EPA Data'!M833/SUM('EPA Data'!M:M)</f>
        <v>2.6286991664241956E-5</v>
      </c>
      <c r="V832" s="24">
        <f>'EPA Data'!N833/SUM('EPA Data'!N:N)</f>
        <v>1.3893415643149556E-5</v>
      </c>
      <c r="W832" s="24">
        <f>'EPA Data'!O833/SUM('EPA Data'!O:O)</f>
        <v>1.474761879362349E-5</v>
      </c>
      <c r="X832" s="24">
        <f>'EPA Data'!P833/SUM('EPA Data'!P:P)</f>
        <v>7.5957011251338245E-5</v>
      </c>
    </row>
    <row r="833" spans="1:24" x14ac:dyDescent="0.25">
      <c r="A833" s="16" t="s">
        <v>1442</v>
      </c>
      <c r="B833" s="16" t="s">
        <v>1333</v>
      </c>
      <c r="C833" s="21" t="s">
        <v>284</v>
      </c>
      <c r="D833" s="17">
        <f>SUMIFS('Census Data'!G:G,'Census Data'!$A:$A,$A833)/SUMIFS('Census Data'!$F:$F,'Census Data'!$A:$A,$A833)</f>
        <v>0.49317673172692239</v>
      </c>
      <c r="E833" s="19">
        <f>SUMIFS('Census Data'!H:H,'Census Data'!$A:$A,$A833)/SUMIFS('Census Data'!$F:$F,'Census Data'!$A:$A,$A833)</f>
        <v>0.50682326827307767</v>
      </c>
      <c r="F833" s="17">
        <f>SUM(SUMIFS('Census Data'!I:I,'Census Data'!$A:$A,$A833),SUMIFS('Census Data'!J:J,'Census Data'!$A:$A,$A833))/SUMIFS('Census Data'!$F:$F,'Census Data'!$A:$A,$A833)</f>
        <v>0.84925769288050257</v>
      </c>
      <c r="G833" s="17">
        <f>SUM(SUMIFS('Census Data'!K:K,'Census Data'!$A:$A,$A833),SUMIFS('Census Data'!L:L,'Census Data'!$A:$A,$A833))/SUMIFS('Census Data'!$F:$F,'Census Data'!$A:$A,$A833)</f>
        <v>7.1627485662874038E-2</v>
      </c>
      <c r="H833" s="17">
        <f>SUM(SUMIFS('Census Data'!O:O,'Census Data'!$A:$A,$A833),SUMIFS('Census Data'!P:P,'Census Data'!$A:$A,$A833))/SUMIFS('Census Data'!$F:$F,'Census Data'!$A:$A,$A833)</f>
        <v>4.9922372444972163E-2</v>
      </c>
      <c r="I833" s="19">
        <f t="shared" si="24"/>
        <v>2.91924490116513E-2</v>
      </c>
      <c r="J833" s="17">
        <f>SUM(SUMIFS('Census Data'!W:W,'Census Data'!$A:$A,$A833),SUMIFS('Census Data'!X:X,'Census Data'!$A:$A,$A833))/SUMIFS('Census Data'!$F:$F,'Census Data'!$A:$A,$A833)</f>
        <v>8.6659281338172564E-2</v>
      </c>
      <c r="K833" s="19">
        <f t="shared" si="25"/>
        <v>0.91334071866182742</v>
      </c>
      <c r="L833" s="24">
        <f>'EPA Data'!D834/SUM('EPA Data'!D:D)</f>
        <v>1.0381500131768293E-3</v>
      </c>
      <c r="M833" s="24">
        <f>'EPA Data'!E834/SUM('EPA Data'!E:E)</f>
        <v>1.6829659568034171E-3</v>
      </c>
      <c r="N833" s="24">
        <f>'EPA Data'!F834/SUM('EPA Data'!F:F)</f>
        <v>1.5385719833966175E-3</v>
      </c>
      <c r="O833" s="24">
        <f>'EPA Data'!G834/SUM('EPA Data'!G:G)</f>
        <v>1.0347295140245047E-3</v>
      </c>
      <c r="P833" s="24">
        <f>'EPA Data'!H834/SUM('EPA Data'!H:H)</f>
        <v>1.10666912402455E-3</v>
      </c>
      <c r="Q833" s="24">
        <f>'EPA Data'!I834/SUM('EPA Data'!I:I)</f>
        <v>3.6999964203691661E-4</v>
      </c>
      <c r="R833" s="24">
        <f>'EPA Data'!J834/SUM('EPA Data'!J:J)</f>
        <v>6.0862852664746235E-4</v>
      </c>
      <c r="S833" s="24">
        <f>'EPA Data'!K834/SUM('EPA Data'!K:K)</f>
        <v>1.5073812961193926E-3</v>
      </c>
      <c r="T833" s="24">
        <f>'EPA Data'!L834/SUM('EPA Data'!L:L)</f>
        <v>9.5503595063628694E-4</v>
      </c>
      <c r="U833" s="24">
        <f>'EPA Data'!M834/SUM('EPA Data'!M:M)</f>
        <v>1.2268873786458708E-3</v>
      </c>
      <c r="V833" s="24">
        <f>'EPA Data'!N834/SUM('EPA Data'!N:N)</f>
        <v>1.0075517988779148E-3</v>
      </c>
      <c r="W833" s="24">
        <f>'EPA Data'!O834/SUM('EPA Data'!O:O)</f>
        <v>6.9422107565770977E-4</v>
      </c>
      <c r="X833" s="24">
        <f>'EPA Data'!P834/SUM('EPA Data'!P:P)</f>
        <v>2.7578045981292622E-3</v>
      </c>
    </row>
    <row r="834" spans="1:24" x14ac:dyDescent="0.25">
      <c r="A834" s="16" t="s">
        <v>1443</v>
      </c>
      <c r="B834" s="16" t="s">
        <v>1333</v>
      </c>
      <c r="C834" s="21" t="s">
        <v>1444</v>
      </c>
      <c r="D834" s="17">
        <f>SUMIFS('Census Data'!G:G,'Census Data'!$A:$A,$A834)/SUMIFS('Census Data'!$F:$F,'Census Data'!$A:$A,$A834)</f>
        <v>0.49294036864579532</v>
      </c>
      <c r="E834" s="19">
        <f>SUMIFS('Census Data'!H:H,'Census Data'!$A:$A,$A834)/SUMIFS('Census Data'!$F:$F,'Census Data'!$A:$A,$A834)</f>
        <v>0.50705963135420462</v>
      </c>
      <c r="F834" s="17">
        <f>SUM(SUMIFS('Census Data'!I:I,'Census Data'!$A:$A,$A834),SUMIFS('Census Data'!J:J,'Census Data'!$A:$A,$A834))/SUMIFS('Census Data'!$F:$F,'Census Data'!$A:$A,$A834)</f>
        <v>0.94455292577731043</v>
      </c>
      <c r="G834" s="17">
        <f>SUM(SUMIFS('Census Data'!K:K,'Census Data'!$A:$A,$A834),SUMIFS('Census Data'!L:L,'Census Data'!$A:$A,$A834))/SUMIFS('Census Data'!$F:$F,'Census Data'!$A:$A,$A834)</f>
        <v>1.7949488230371437E-2</v>
      </c>
      <c r="H834" s="17">
        <f>SUM(SUMIFS('Census Data'!O:O,'Census Data'!$A:$A,$A834),SUMIFS('Census Data'!P:P,'Census Data'!$A:$A,$A834))/SUMIFS('Census Data'!$F:$F,'Census Data'!$A:$A,$A834)</f>
        <v>9.3556208827757868E-3</v>
      </c>
      <c r="I834" s="19">
        <f t="shared" si="24"/>
        <v>2.8141965109542366E-2</v>
      </c>
      <c r="J834" s="17">
        <f>SUM(SUMIFS('Census Data'!W:W,'Census Data'!$A:$A,$A834),SUMIFS('Census Data'!X:X,'Census Data'!$A:$A,$A834))/SUMIFS('Census Data'!$F:$F,'Census Data'!$A:$A,$A834)</f>
        <v>7.9297470119949365E-2</v>
      </c>
      <c r="K834" s="19">
        <f t="shared" si="25"/>
        <v>0.92070252988005064</v>
      </c>
      <c r="L834" s="24">
        <f>'EPA Data'!D835/SUM('EPA Data'!D:D)</f>
        <v>1.6942605400948013E-4</v>
      </c>
      <c r="M834" s="24">
        <f>'EPA Data'!E835/SUM('EPA Data'!E:E)</f>
        <v>4.7331738426613362E-4</v>
      </c>
      <c r="N834" s="24">
        <f>'EPA Data'!F835/SUM('EPA Data'!F:F)</f>
        <v>3.7882795511050402E-4</v>
      </c>
      <c r="O834" s="24">
        <f>'EPA Data'!G835/SUM('EPA Data'!G:G)</f>
        <v>1.7462643299831406E-4</v>
      </c>
      <c r="P834" s="24">
        <f>'EPA Data'!H835/SUM('EPA Data'!H:H)</f>
        <v>2.6423032131711637E-4</v>
      </c>
      <c r="Q834" s="24">
        <f>'EPA Data'!I835/SUM('EPA Data'!I:I)</f>
        <v>8.4633232481229743E-5</v>
      </c>
      <c r="R834" s="24">
        <f>'EPA Data'!J835/SUM('EPA Data'!J:J)</f>
        <v>1.2087285263315008E-4</v>
      </c>
      <c r="S834" s="24">
        <f>'EPA Data'!K835/SUM('EPA Data'!K:K)</f>
        <v>4.3285520158743674E-4</v>
      </c>
      <c r="T834" s="24">
        <f>'EPA Data'!L835/SUM('EPA Data'!L:L)</f>
        <v>2.422757504220714E-4</v>
      </c>
      <c r="U834" s="24">
        <f>'EPA Data'!M835/SUM('EPA Data'!M:M)</f>
        <v>2.132018228622463E-4</v>
      </c>
      <c r="V834" s="24">
        <f>'EPA Data'!N835/SUM('EPA Data'!N:N)</f>
        <v>1.6807051926727841E-4</v>
      </c>
      <c r="W834" s="24">
        <f>'EPA Data'!O835/SUM('EPA Data'!O:O)</f>
        <v>1.2409596415982014E-4</v>
      </c>
      <c r="X834" s="24">
        <f>'EPA Data'!P835/SUM('EPA Data'!P:P)</f>
        <v>8.2642663616311308E-4</v>
      </c>
    </row>
    <row r="835" spans="1:24" x14ac:dyDescent="0.25">
      <c r="A835" s="16" t="s">
        <v>1445</v>
      </c>
      <c r="B835" s="16" t="s">
        <v>1333</v>
      </c>
      <c r="C835" s="21" t="s">
        <v>1446</v>
      </c>
      <c r="D835" s="17">
        <f>SUMIFS('Census Data'!G:G,'Census Data'!$A:$A,$A835)/SUMIFS('Census Data'!$F:$F,'Census Data'!$A:$A,$A835)</f>
        <v>0.48594898400345871</v>
      </c>
      <c r="E835" s="19">
        <f>SUMIFS('Census Data'!H:H,'Census Data'!$A:$A,$A835)/SUMIFS('Census Data'!$F:$F,'Census Data'!$A:$A,$A835)</f>
        <v>0.51405101599654124</v>
      </c>
      <c r="F835" s="17">
        <f>SUM(SUMIFS('Census Data'!I:I,'Census Data'!$A:$A,$A835),SUMIFS('Census Data'!J:J,'Census Data'!$A:$A,$A835))/SUMIFS('Census Data'!$F:$F,'Census Data'!$A:$A,$A835)</f>
        <v>0.9430393428447903</v>
      </c>
      <c r="G835" s="17">
        <f>SUM(SUMIFS('Census Data'!K:K,'Census Data'!$A:$A,$A835),SUMIFS('Census Data'!L:L,'Census Data'!$A:$A,$A835))/SUMIFS('Census Data'!$F:$F,'Census Data'!$A:$A,$A835)</f>
        <v>1.664504971897968E-2</v>
      </c>
      <c r="H835" s="17">
        <f>SUM(SUMIFS('Census Data'!O:O,'Census Data'!$A:$A,$A835),SUMIFS('Census Data'!P:P,'Census Data'!$A:$A,$A835))/SUMIFS('Census Data'!$F:$F,'Census Data'!$A:$A,$A835)</f>
        <v>1.8806744487678339E-2</v>
      </c>
      <c r="I835" s="19">
        <f t="shared" ref="I835:I898" si="26">100%-SUM(F835:H835)</f>
        <v>2.1508862948551588E-2</v>
      </c>
      <c r="J835" s="17">
        <f>SUM(SUMIFS('Census Data'!W:W,'Census Data'!$A:$A,$A835),SUMIFS('Census Data'!X:X,'Census Data'!$A:$A,$A835))/SUMIFS('Census Data'!$F:$F,'Census Data'!$A:$A,$A835)</f>
        <v>3.172287073065283E-2</v>
      </c>
      <c r="K835" s="19">
        <f t="shared" ref="K835:K898" si="27">100%-J835</f>
        <v>0.96827712926934717</v>
      </c>
      <c r="L835" s="24">
        <f>'EPA Data'!D836/SUM('EPA Data'!D:D)</f>
        <v>5.315895821803703E-5</v>
      </c>
      <c r="M835" s="24">
        <f>'EPA Data'!E836/SUM('EPA Data'!E:E)</f>
        <v>1.2111979479849125E-4</v>
      </c>
      <c r="N835" s="24">
        <f>'EPA Data'!F836/SUM('EPA Data'!F:F)</f>
        <v>1.2686703690313356E-4</v>
      </c>
      <c r="O835" s="24">
        <f>'EPA Data'!G836/SUM('EPA Data'!G:G)</f>
        <v>4.0848642124499364E-5</v>
      </c>
      <c r="P835" s="24">
        <f>'EPA Data'!H836/SUM('EPA Data'!H:H)</f>
        <v>6.7336157996147409E-5</v>
      </c>
      <c r="Q835" s="24">
        <f>'EPA Data'!I836/SUM('EPA Data'!I:I)</f>
        <v>2.4718011109856043E-5</v>
      </c>
      <c r="R835" s="24">
        <f>'EPA Data'!J836/SUM('EPA Data'!J:J)</f>
        <v>2.9466119907616993E-5</v>
      </c>
      <c r="S835" s="24">
        <f>'EPA Data'!K836/SUM('EPA Data'!K:K)</f>
        <v>1.0288686345544392E-4</v>
      </c>
      <c r="T835" s="24">
        <f>'EPA Data'!L836/SUM('EPA Data'!L:L)</f>
        <v>7.0809238483877021E-5</v>
      </c>
      <c r="U835" s="24">
        <f>'EPA Data'!M836/SUM('EPA Data'!M:M)</f>
        <v>7.0781886352390015E-5</v>
      </c>
      <c r="V835" s="24">
        <f>'EPA Data'!N836/SUM('EPA Data'!N:N)</f>
        <v>5.0632130025366809E-5</v>
      </c>
      <c r="W835" s="24">
        <f>'EPA Data'!O836/SUM('EPA Data'!O:O)</f>
        <v>6.0497797712196124E-5</v>
      </c>
      <c r="X835" s="24">
        <f>'EPA Data'!P836/SUM('EPA Data'!P:P)</f>
        <v>2.0481112160280861E-4</v>
      </c>
    </row>
    <row r="836" spans="1:24" x14ac:dyDescent="0.25">
      <c r="A836" s="16" t="s">
        <v>1447</v>
      </c>
      <c r="B836" s="16" t="s">
        <v>1333</v>
      </c>
      <c r="C836" s="21" t="s">
        <v>1448</v>
      </c>
      <c r="D836" s="17">
        <f>SUMIFS('Census Data'!G:G,'Census Data'!$A:$A,$A836)/SUMIFS('Census Data'!$F:$F,'Census Data'!$A:$A,$A836)</f>
        <v>0.49591336330200247</v>
      </c>
      <c r="E836" s="19">
        <f>SUMIFS('Census Data'!H:H,'Census Data'!$A:$A,$A836)/SUMIFS('Census Data'!$F:$F,'Census Data'!$A:$A,$A836)</f>
        <v>0.50408663669799758</v>
      </c>
      <c r="F836" s="17">
        <f>SUM(SUMIFS('Census Data'!I:I,'Census Data'!$A:$A,$A836),SUMIFS('Census Data'!J:J,'Census Data'!$A:$A,$A836))/SUMIFS('Census Data'!$F:$F,'Census Data'!$A:$A,$A836)</f>
        <v>0.97323252962811602</v>
      </c>
      <c r="G836" s="17">
        <f>SUM(SUMIFS('Census Data'!K:K,'Census Data'!$A:$A,$A836),SUMIFS('Census Data'!L:L,'Census Data'!$A:$A,$A836))/SUMIFS('Census Data'!$F:$F,'Census Data'!$A:$A,$A836)</f>
        <v>6.9472823865958317E-3</v>
      </c>
      <c r="H836" s="17">
        <f>SUM(SUMIFS('Census Data'!O:O,'Census Data'!$A:$A,$A836),SUMIFS('Census Data'!P:P,'Census Data'!$A:$A,$A836))/SUMIFS('Census Data'!$F:$F,'Census Data'!$A:$A,$A836)</f>
        <v>4.6996322026971798E-3</v>
      </c>
      <c r="I836" s="19">
        <f t="shared" si="26"/>
        <v>1.5120555782590972E-2</v>
      </c>
      <c r="J836" s="17">
        <f>SUM(SUMIFS('Census Data'!W:W,'Census Data'!$A:$A,$A836),SUMIFS('Census Data'!X:X,'Census Data'!$A:$A,$A836))/SUMIFS('Census Data'!$F:$F,'Census Data'!$A:$A,$A836)</f>
        <v>2.6971802206783815E-2</v>
      </c>
      <c r="K836" s="19">
        <f t="shared" si="27"/>
        <v>0.97302819779321614</v>
      </c>
      <c r="L836" s="24">
        <f>'EPA Data'!D837/SUM('EPA Data'!D:D)</f>
        <v>1.1001273483139042E-5</v>
      </c>
      <c r="M836" s="24">
        <f>'EPA Data'!E837/SUM('EPA Data'!E:E)</f>
        <v>2.9439466575122217E-5</v>
      </c>
      <c r="N836" s="24">
        <f>'EPA Data'!F837/SUM('EPA Data'!F:F)</f>
        <v>2.7084119725938426E-5</v>
      </c>
      <c r="O836" s="24">
        <f>'EPA Data'!G837/SUM('EPA Data'!G:G)</f>
        <v>7.9570668626309615E-6</v>
      </c>
      <c r="P836" s="24">
        <f>'EPA Data'!H837/SUM('EPA Data'!H:H)</f>
        <v>1.5709402660425095E-5</v>
      </c>
      <c r="Q836" s="24">
        <f>'EPA Data'!I837/SUM('EPA Data'!I:I)</f>
        <v>5.6399392079472281E-6</v>
      </c>
      <c r="R836" s="24">
        <f>'EPA Data'!J837/SUM('EPA Data'!J:J)</f>
        <v>6.0421797610955209E-6</v>
      </c>
      <c r="S836" s="24">
        <f>'EPA Data'!K837/SUM('EPA Data'!K:K)</f>
        <v>2.795030222219754E-5</v>
      </c>
      <c r="T836" s="24">
        <f>'EPA Data'!L837/SUM('EPA Data'!L:L)</f>
        <v>1.6985624384676755E-5</v>
      </c>
      <c r="U836" s="24">
        <f>'EPA Data'!M837/SUM('EPA Data'!M:M)</f>
        <v>1.2018841108627754E-5</v>
      </c>
      <c r="V836" s="24">
        <f>'EPA Data'!N837/SUM('EPA Data'!N:N)</f>
        <v>1.0018386581131388E-5</v>
      </c>
      <c r="W836" s="24">
        <f>'EPA Data'!O837/SUM('EPA Data'!O:O)</f>
        <v>9.7848076715860683E-6</v>
      </c>
      <c r="X836" s="24">
        <f>'EPA Data'!P837/SUM('EPA Data'!P:P)</f>
        <v>5.3028054623836061E-5</v>
      </c>
    </row>
    <row r="837" spans="1:24" x14ac:dyDescent="0.25">
      <c r="A837" s="16" t="s">
        <v>1449</v>
      </c>
      <c r="B837" s="16" t="s">
        <v>1333</v>
      </c>
      <c r="C837" s="21" t="s">
        <v>1450</v>
      </c>
      <c r="D837" s="17">
        <f>SUMIFS('Census Data'!G:G,'Census Data'!$A:$A,$A837)/SUMIFS('Census Data'!$F:$F,'Census Data'!$A:$A,$A837)</f>
        <v>0.49398210060693343</v>
      </c>
      <c r="E837" s="19">
        <f>SUMIFS('Census Data'!H:H,'Census Data'!$A:$A,$A837)/SUMIFS('Census Data'!$F:$F,'Census Data'!$A:$A,$A837)</f>
        <v>0.50601789939306652</v>
      </c>
      <c r="F837" s="17">
        <f>SUM(SUMIFS('Census Data'!I:I,'Census Data'!$A:$A,$A837),SUMIFS('Census Data'!J:J,'Census Data'!$A:$A,$A837))/SUMIFS('Census Data'!$F:$F,'Census Data'!$A:$A,$A837)</f>
        <v>0.97253368994959366</v>
      </c>
      <c r="G837" s="17">
        <f>SUM(SUMIFS('Census Data'!K:K,'Census Data'!$A:$A,$A837),SUMIFS('Census Data'!L:L,'Census Data'!$A:$A,$A837))/SUMIFS('Census Data'!$F:$F,'Census Data'!$A:$A,$A837)</f>
        <v>4.4234132290916573E-3</v>
      </c>
      <c r="H837" s="17">
        <f>SUM(SUMIFS('Census Data'!O:O,'Census Data'!$A:$A,$A837),SUMIFS('Census Data'!P:P,'Census Data'!$A:$A,$A837))/SUMIFS('Census Data'!$F:$F,'Census Data'!$A:$A,$A837)</f>
        <v>5.246373829852896E-3</v>
      </c>
      <c r="I837" s="19">
        <f t="shared" si="26"/>
        <v>1.7796522991461727E-2</v>
      </c>
      <c r="J837" s="17">
        <f>SUM(SUMIFS('Census Data'!W:W,'Census Data'!$A:$A,$A837),SUMIFS('Census Data'!X:X,'Census Data'!$A:$A,$A837))/SUMIFS('Census Data'!$F:$F,'Census Data'!$A:$A,$A837)</f>
        <v>3.8164797860302441E-2</v>
      </c>
      <c r="K837" s="19">
        <f t="shared" si="27"/>
        <v>0.96183520213969753</v>
      </c>
      <c r="L837" s="24">
        <f>'EPA Data'!D838/SUM('EPA Data'!D:D)</f>
        <v>2.1775729208547753E-5</v>
      </c>
      <c r="M837" s="24">
        <f>'EPA Data'!E838/SUM('EPA Data'!E:E)</f>
        <v>6.4002868776859455E-5</v>
      </c>
      <c r="N837" s="24">
        <f>'EPA Data'!F838/SUM('EPA Data'!F:F)</f>
        <v>5.6710631847749805E-5</v>
      </c>
      <c r="O837" s="24">
        <f>'EPA Data'!G838/SUM('EPA Data'!G:G)</f>
        <v>1.8776592081854747E-5</v>
      </c>
      <c r="P837" s="24">
        <f>'EPA Data'!H838/SUM('EPA Data'!H:H)</f>
        <v>3.2481683548124783E-5</v>
      </c>
      <c r="Q837" s="24">
        <f>'EPA Data'!I838/SUM('EPA Data'!I:I)</f>
        <v>1.1499875617256407E-5</v>
      </c>
      <c r="R837" s="24">
        <f>'EPA Data'!J838/SUM('EPA Data'!J:J)</f>
        <v>1.2870849966626391E-5</v>
      </c>
      <c r="S837" s="24">
        <f>'EPA Data'!K838/SUM('EPA Data'!K:K)</f>
        <v>5.6439969945010424E-5</v>
      </c>
      <c r="T837" s="24">
        <f>'EPA Data'!L838/SUM('EPA Data'!L:L)</f>
        <v>3.5765462103282194E-5</v>
      </c>
      <c r="U837" s="24">
        <f>'EPA Data'!M838/SUM('EPA Data'!M:M)</f>
        <v>3.4074352173741469E-5</v>
      </c>
      <c r="V837" s="24">
        <f>'EPA Data'!N838/SUM('EPA Data'!N:N)</f>
        <v>2.1086820455259796E-5</v>
      </c>
      <c r="W837" s="24">
        <f>'EPA Data'!O838/SUM('EPA Data'!O:O)</f>
        <v>2.0878572634324523E-5</v>
      </c>
      <c r="X837" s="24">
        <f>'EPA Data'!P838/SUM('EPA Data'!P:P)</f>
        <v>1.2071960778754525E-4</v>
      </c>
    </row>
    <row r="838" spans="1:24" x14ac:dyDescent="0.25">
      <c r="A838" s="16" t="s">
        <v>1451</v>
      </c>
      <c r="B838" s="16" t="s">
        <v>1333</v>
      </c>
      <c r="C838" s="21" t="s">
        <v>297</v>
      </c>
      <c r="D838" s="17">
        <f>SUMIFS('Census Data'!G:G,'Census Data'!$A:$A,$A838)/SUMIFS('Census Data'!$F:$F,'Census Data'!$A:$A,$A838)</f>
        <v>0.4910404005944155</v>
      </c>
      <c r="E838" s="19">
        <f>SUMIFS('Census Data'!H:H,'Census Data'!$A:$A,$A838)/SUMIFS('Census Data'!$F:$F,'Census Data'!$A:$A,$A838)</f>
        <v>0.50895959940558455</v>
      </c>
      <c r="F838" s="17">
        <f>SUM(SUMIFS('Census Data'!I:I,'Census Data'!$A:$A,$A838),SUMIFS('Census Data'!J:J,'Census Data'!$A:$A,$A838))/SUMIFS('Census Data'!$F:$F,'Census Data'!$A:$A,$A838)</f>
        <v>0.85528758030102403</v>
      </c>
      <c r="G838" s="17">
        <f>SUM(SUMIFS('Census Data'!K:K,'Census Data'!$A:$A,$A838),SUMIFS('Census Data'!L:L,'Census Data'!$A:$A,$A838))/SUMIFS('Census Data'!$F:$F,'Census Data'!$A:$A,$A838)</f>
        <v>7.9962762297404344E-2</v>
      </c>
      <c r="H838" s="17">
        <f>SUM(SUMIFS('Census Data'!O:O,'Census Data'!$A:$A,$A838),SUMIFS('Census Data'!P:P,'Census Data'!$A:$A,$A838))/SUMIFS('Census Data'!$F:$F,'Census Data'!$A:$A,$A838)</f>
        <v>2.8899695275321928E-2</v>
      </c>
      <c r="I838" s="19">
        <f t="shared" si="26"/>
        <v>3.584996212624969E-2</v>
      </c>
      <c r="J838" s="17">
        <f>SUM(SUMIFS('Census Data'!W:W,'Census Data'!$A:$A,$A838),SUMIFS('Census Data'!X:X,'Census Data'!$A:$A,$A838))/SUMIFS('Census Data'!$F:$F,'Census Data'!$A:$A,$A838)</f>
        <v>6.9543144272968552E-2</v>
      </c>
      <c r="K838" s="19">
        <f t="shared" si="27"/>
        <v>0.93045685572703141</v>
      </c>
      <c r="L838" s="24">
        <f>'EPA Data'!D839/SUM('EPA Data'!D:D)</f>
        <v>3.1701910726375249E-4</v>
      </c>
      <c r="M838" s="24">
        <f>'EPA Data'!E839/SUM('EPA Data'!E:E)</f>
        <v>7.1944169820892484E-4</v>
      </c>
      <c r="N838" s="24">
        <f>'EPA Data'!F839/SUM('EPA Data'!F:F)</f>
        <v>7.8964971607912201E-4</v>
      </c>
      <c r="O838" s="24">
        <f>'EPA Data'!G839/SUM('EPA Data'!G:G)</f>
        <v>3.9812544713874648E-4</v>
      </c>
      <c r="P838" s="24">
        <f>'EPA Data'!H839/SUM('EPA Data'!H:H)</f>
        <v>4.1608020576778317E-4</v>
      </c>
      <c r="Q838" s="24">
        <f>'EPA Data'!I839/SUM('EPA Data'!I:I)</f>
        <v>1.5958464171148082E-4</v>
      </c>
      <c r="R838" s="24">
        <f>'EPA Data'!J839/SUM('EPA Data'!J:J)</f>
        <v>3.7811801347217529E-4</v>
      </c>
      <c r="S838" s="24">
        <f>'EPA Data'!K839/SUM('EPA Data'!K:K)</f>
        <v>6.1563006320025833E-4</v>
      </c>
      <c r="T838" s="24">
        <f>'EPA Data'!L839/SUM('EPA Data'!L:L)</f>
        <v>5.3089277427945374E-4</v>
      </c>
      <c r="U838" s="24">
        <f>'EPA Data'!M839/SUM('EPA Data'!M:M)</f>
        <v>5.9751600641960332E-4</v>
      </c>
      <c r="V838" s="24">
        <f>'EPA Data'!N839/SUM('EPA Data'!N:N)</f>
        <v>4.280938663839244E-4</v>
      </c>
      <c r="W838" s="24">
        <f>'EPA Data'!O839/SUM('EPA Data'!O:O)</f>
        <v>4.7828934676736608E-4</v>
      </c>
      <c r="X838" s="24">
        <f>'EPA Data'!P839/SUM('EPA Data'!P:P)</f>
        <v>1.019744245549284E-3</v>
      </c>
    </row>
    <row r="839" spans="1:24" x14ac:dyDescent="0.25">
      <c r="A839" s="16" t="s">
        <v>1452</v>
      </c>
      <c r="B839" s="16" t="s">
        <v>1333</v>
      </c>
      <c r="C839" s="21" t="s">
        <v>139</v>
      </c>
      <c r="D839" s="17">
        <f>SUMIFS('Census Data'!G:G,'Census Data'!$A:$A,$A839)/SUMIFS('Census Data'!$F:$F,'Census Data'!$A:$A,$A839)</f>
        <v>0.49572201850881786</v>
      </c>
      <c r="E839" s="19">
        <f>SUMIFS('Census Data'!H:H,'Census Data'!$A:$A,$A839)/SUMIFS('Census Data'!$F:$F,'Census Data'!$A:$A,$A839)</f>
        <v>0.50427798149118208</v>
      </c>
      <c r="F839" s="17">
        <f>SUM(SUMIFS('Census Data'!I:I,'Census Data'!$A:$A,$A839),SUMIFS('Census Data'!J:J,'Census Data'!$A:$A,$A839))/SUMIFS('Census Data'!$F:$F,'Census Data'!$A:$A,$A839)</f>
        <v>0.96699842849659512</v>
      </c>
      <c r="G839" s="17">
        <f>SUM(SUMIFS('Census Data'!K:K,'Census Data'!$A:$A,$A839),SUMIFS('Census Data'!L:L,'Census Data'!$A:$A,$A839))/SUMIFS('Census Data'!$F:$F,'Census Data'!$A:$A,$A839)</f>
        <v>1.1524358302776323E-2</v>
      </c>
      <c r="H839" s="17">
        <f>SUM(SUMIFS('Census Data'!O:O,'Census Data'!$A:$A,$A839),SUMIFS('Census Data'!P:P,'Census Data'!$A:$A,$A839))/SUMIFS('Census Data'!$F:$F,'Census Data'!$A:$A,$A839)</f>
        <v>5.6748734066701589E-3</v>
      </c>
      <c r="I839" s="19">
        <f t="shared" si="26"/>
        <v>1.5802339793958398E-2</v>
      </c>
      <c r="J839" s="17">
        <f>SUM(SUMIFS('Census Data'!W:W,'Census Data'!$A:$A,$A839),SUMIFS('Census Data'!X:X,'Census Data'!$A:$A,$A839))/SUMIFS('Census Data'!$F:$F,'Census Data'!$A:$A,$A839)</f>
        <v>3.2826960013968919E-2</v>
      </c>
      <c r="K839" s="19">
        <f t="shared" si="27"/>
        <v>0.9671730399860311</v>
      </c>
      <c r="L839" s="24">
        <f>'EPA Data'!D840/SUM('EPA Data'!D:D)</f>
        <v>2.6757565393334884E-5</v>
      </c>
      <c r="M839" s="24">
        <f>'EPA Data'!E840/SUM('EPA Data'!E:E)</f>
        <v>7.2389634508926819E-5</v>
      </c>
      <c r="N839" s="24">
        <f>'EPA Data'!F840/SUM('EPA Data'!F:F)</f>
        <v>6.147323148818516E-5</v>
      </c>
      <c r="O839" s="24">
        <f>'EPA Data'!G840/SUM('EPA Data'!G:G)</f>
        <v>2.2644984072049067E-5</v>
      </c>
      <c r="P839" s="24">
        <f>'EPA Data'!H840/SUM('EPA Data'!H:H)</f>
        <v>3.730645816612279E-5</v>
      </c>
      <c r="Q839" s="24">
        <f>'EPA Data'!I840/SUM('EPA Data'!I:I)</f>
        <v>1.2994295282254617E-5</v>
      </c>
      <c r="R839" s="24">
        <f>'EPA Data'!J840/SUM('EPA Data'!J:J)</f>
        <v>1.5249273907307272E-5</v>
      </c>
      <c r="S839" s="24">
        <f>'EPA Data'!K840/SUM('EPA Data'!K:K)</f>
        <v>6.4859743900588045E-5</v>
      </c>
      <c r="T839" s="24">
        <f>'EPA Data'!L840/SUM('EPA Data'!L:L)</f>
        <v>3.8784415109696156E-5</v>
      </c>
      <c r="U839" s="24">
        <f>'EPA Data'!M840/SUM('EPA Data'!M:M)</f>
        <v>3.1953344749026192E-5</v>
      </c>
      <c r="V839" s="24">
        <f>'EPA Data'!N840/SUM('EPA Data'!N:N)</f>
        <v>2.37408892325405E-5</v>
      </c>
      <c r="W839" s="24">
        <f>'EPA Data'!O840/SUM('EPA Data'!O:O)</f>
        <v>2.1164458910000935E-5</v>
      </c>
      <c r="X839" s="24">
        <f>'EPA Data'!P840/SUM('EPA Data'!P:P)</f>
        <v>1.32064676635208E-4</v>
      </c>
    </row>
    <row r="840" spans="1:24" x14ac:dyDescent="0.25">
      <c r="A840" s="16" t="s">
        <v>1453</v>
      </c>
      <c r="B840" s="16" t="s">
        <v>1333</v>
      </c>
      <c r="C840" s="21" t="s">
        <v>1454</v>
      </c>
      <c r="D840" s="17">
        <f>SUMIFS('Census Data'!G:G,'Census Data'!$A:$A,$A840)/SUMIFS('Census Data'!$F:$F,'Census Data'!$A:$A,$A840)</f>
        <v>0.50271123224788405</v>
      </c>
      <c r="E840" s="19">
        <f>SUMIFS('Census Data'!H:H,'Census Data'!$A:$A,$A840)/SUMIFS('Census Data'!$F:$F,'Census Data'!$A:$A,$A840)</f>
        <v>0.49728876775211589</v>
      </c>
      <c r="F840" s="17">
        <f>SUM(SUMIFS('Census Data'!I:I,'Census Data'!$A:$A,$A840),SUMIFS('Census Data'!J:J,'Census Data'!$A:$A,$A840))/SUMIFS('Census Data'!$F:$F,'Census Data'!$A:$A,$A840)</f>
        <v>0.96812508965715105</v>
      </c>
      <c r="G840" s="17">
        <f>SUM(SUMIFS('Census Data'!K:K,'Census Data'!$A:$A,$A840),SUMIFS('Census Data'!L:L,'Census Data'!$A:$A,$A840))/SUMIFS('Census Data'!$F:$F,'Census Data'!$A:$A,$A840)</f>
        <v>8.0332807344713816E-3</v>
      </c>
      <c r="H840" s="17">
        <f>SUM(SUMIFS('Census Data'!O:O,'Census Data'!$A:$A,$A840),SUMIFS('Census Data'!P:P,'Census Data'!$A:$A,$A840))/SUMIFS('Census Data'!$F:$F,'Census Data'!$A:$A,$A840)</f>
        <v>8.9800602496055079E-3</v>
      </c>
      <c r="I840" s="19">
        <f t="shared" si="26"/>
        <v>1.4861569358772031E-2</v>
      </c>
      <c r="J840" s="17">
        <f>SUM(SUMIFS('Census Data'!W:W,'Census Data'!$A:$A,$A840),SUMIFS('Census Data'!X:X,'Census Data'!$A:$A,$A840))/SUMIFS('Census Data'!$F:$F,'Census Data'!$A:$A,$A840)</f>
        <v>0.11217902739922536</v>
      </c>
      <c r="K840" s="19">
        <f t="shared" si="27"/>
        <v>0.88782097260077464</v>
      </c>
      <c r="L840" s="24">
        <f>'EPA Data'!D841/SUM('EPA Data'!D:D)</f>
        <v>3.2551108545839764E-5</v>
      </c>
      <c r="M840" s="24">
        <f>'EPA Data'!E841/SUM('EPA Data'!E:E)</f>
        <v>1.0206005670604426E-4</v>
      </c>
      <c r="N840" s="24">
        <f>'EPA Data'!F841/SUM('EPA Data'!F:F)</f>
        <v>9.2470201926241909E-5</v>
      </c>
      <c r="O840" s="24">
        <f>'EPA Data'!G841/SUM('EPA Data'!G:G)</f>
        <v>3.8024285947139834E-5</v>
      </c>
      <c r="P840" s="24">
        <f>'EPA Data'!H841/SUM('EPA Data'!H:H)</f>
        <v>5.6972057111113245E-5</v>
      </c>
      <c r="Q840" s="24">
        <f>'EPA Data'!I841/SUM('EPA Data'!I:I)</f>
        <v>1.7733406464263036E-5</v>
      </c>
      <c r="R840" s="24">
        <f>'EPA Data'!J841/SUM('EPA Data'!J:J)</f>
        <v>2.1573936536134331E-5</v>
      </c>
      <c r="S840" s="24">
        <f>'EPA Data'!K841/SUM('EPA Data'!K:K)</f>
        <v>9.1242093112333387E-5</v>
      </c>
      <c r="T840" s="24">
        <f>'EPA Data'!L841/SUM('EPA Data'!L:L)</f>
        <v>5.5865451768106493E-5</v>
      </c>
      <c r="U840" s="24">
        <f>'EPA Data'!M841/SUM('EPA Data'!M:M)</f>
        <v>6.1669330578809073E-5</v>
      </c>
      <c r="V840" s="24">
        <f>'EPA Data'!N841/SUM('EPA Data'!N:N)</f>
        <v>3.3072978830859571E-5</v>
      </c>
      <c r="W840" s="24">
        <f>'EPA Data'!O841/SUM('EPA Data'!O:O)</f>
        <v>3.1544652844259468E-5</v>
      </c>
      <c r="X840" s="24">
        <f>'EPA Data'!P841/SUM('EPA Data'!P:P)</f>
        <v>2.194161000766173E-4</v>
      </c>
    </row>
    <row r="841" spans="1:24" x14ac:dyDescent="0.25">
      <c r="A841" s="16" t="s">
        <v>1455</v>
      </c>
      <c r="B841" s="16" t="s">
        <v>1333</v>
      </c>
      <c r="C841" s="21" t="s">
        <v>1456</v>
      </c>
      <c r="D841" s="17">
        <f>SUMIFS('Census Data'!G:G,'Census Data'!$A:$A,$A841)/SUMIFS('Census Data'!$F:$F,'Census Data'!$A:$A,$A841)</f>
        <v>0.52238022179433052</v>
      </c>
      <c r="E841" s="19">
        <f>SUMIFS('Census Data'!H:H,'Census Data'!$A:$A,$A841)/SUMIFS('Census Data'!$F:$F,'Census Data'!$A:$A,$A841)</f>
        <v>0.47761977820566948</v>
      </c>
      <c r="F841" s="17">
        <f>SUM(SUMIFS('Census Data'!I:I,'Census Data'!$A:$A,$A841),SUMIFS('Census Data'!J:J,'Census Data'!$A:$A,$A841))/SUMIFS('Census Data'!$F:$F,'Census Data'!$A:$A,$A841)</f>
        <v>0.86615113728801341</v>
      </c>
      <c r="G841" s="17">
        <f>SUM(SUMIFS('Census Data'!K:K,'Census Data'!$A:$A,$A841),SUMIFS('Census Data'!L:L,'Census Data'!$A:$A,$A841))/SUMIFS('Census Data'!$F:$F,'Census Data'!$A:$A,$A841)</f>
        <v>3.098324701133684E-2</v>
      </c>
      <c r="H841" s="17">
        <f>SUM(SUMIFS('Census Data'!O:O,'Census Data'!$A:$A,$A841),SUMIFS('Census Data'!P:P,'Census Data'!$A:$A,$A841))/SUMIFS('Census Data'!$F:$F,'Census Data'!$A:$A,$A841)</f>
        <v>8.1314291009812911E-2</v>
      </c>
      <c r="I841" s="19">
        <f t="shared" si="26"/>
        <v>2.1551324690836871E-2</v>
      </c>
      <c r="J841" s="17">
        <f>SUM(SUMIFS('Census Data'!W:W,'Census Data'!$A:$A,$A841),SUMIFS('Census Data'!X:X,'Census Data'!$A:$A,$A841))/SUMIFS('Census Data'!$F:$F,'Census Data'!$A:$A,$A841)</f>
        <v>3.6862753174006613E-2</v>
      </c>
      <c r="K841" s="19">
        <f t="shared" si="27"/>
        <v>0.96313724682599333</v>
      </c>
      <c r="L841" s="24">
        <f>'EPA Data'!D842/SUM('EPA Data'!D:D)</f>
        <v>1.1456846773481071E-4</v>
      </c>
      <c r="M841" s="24">
        <f>'EPA Data'!E842/SUM('EPA Data'!E:E)</f>
        <v>2.4082370543027264E-4</v>
      </c>
      <c r="N841" s="24">
        <f>'EPA Data'!F842/SUM('EPA Data'!F:F)</f>
        <v>2.3281962249905585E-4</v>
      </c>
      <c r="O841" s="24">
        <f>'EPA Data'!G842/SUM('EPA Data'!G:G)</f>
        <v>1.1539506203421236E-4</v>
      </c>
      <c r="P841" s="24">
        <f>'EPA Data'!H842/SUM('EPA Data'!H:H)</f>
        <v>1.4683811085768747E-4</v>
      </c>
      <c r="Q841" s="24">
        <f>'EPA Data'!I842/SUM('EPA Data'!I:I)</f>
        <v>4.8970137934384469E-5</v>
      </c>
      <c r="R841" s="24">
        <f>'EPA Data'!J842/SUM('EPA Data'!J:J)</f>
        <v>7.4519602925618512E-5</v>
      </c>
      <c r="S841" s="24">
        <f>'EPA Data'!K842/SUM('EPA Data'!K:K)</f>
        <v>2.1751723712931908E-4</v>
      </c>
      <c r="T841" s="24">
        <f>'EPA Data'!L842/SUM('EPA Data'!L:L)</f>
        <v>1.4049123112499796E-4</v>
      </c>
      <c r="U841" s="24">
        <f>'EPA Data'!M842/SUM('EPA Data'!M:M)</f>
        <v>1.6344319333110781E-4</v>
      </c>
      <c r="V841" s="24">
        <f>'EPA Data'!N842/SUM('EPA Data'!N:N)</f>
        <v>1.1501833742096597E-4</v>
      </c>
      <c r="W841" s="24">
        <f>'EPA Data'!O842/SUM('EPA Data'!O:O)</f>
        <v>1.4082054951576923E-4</v>
      </c>
      <c r="X841" s="24">
        <f>'EPA Data'!P842/SUM('EPA Data'!P:P)</f>
        <v>4.2229723913370923E-4</v>
      </c>
    </row>
    <row r="842" spans="1:24" x14ac:dyDescent="0.25">
      <c r="A842" s="16" t="s">
        <v>1457</v>
      </c>
      <c r="B842" s="16" t="s">
        <v>1333</v>
      </c>
      <c r="C842" s="21" t="s">
        <v>1458</v>
      </c>
      <c r="D842" s="17">
        <f>SUMIFS('Census Data'!G:G,'Census Data'!$A:$A,$A842)/SUMIFS('Census Data'!$F:$F,'Census Data'!$A:$A,$A842)</f>
        <v>0.50130532811202089</v>
      </c>
      <c r="E842" s="19">
        <f>SUMIFS('Census Data'!H:H,'Census Data'!$A:$A,$A842)/SUMIFS('Census Data'!$F:$F,'Census Data'!$A:$A,$A842)</f>
        <v>0.49869467188797911</v>
      </c>
      <c r="F842" s="17">
        <f>SUM(SUMIFS('Census Data'!I:I,'Census Data'!$A:$A,$A842),SUMIFS('Census Data'!J:J,'Census Data'!$A:$A,$A842))/SUMIFS('Census Data'!$F:$F,'Census Data'!$A:$A,$A842)</f>
        <v>0.86828052687789248</v>
      </c>
      <c r="G842" s="17">
        <f>SUM(SUMIFS('Census Data'!K:K,'Census Data'!$A:$A,$A842),SUMIFS('Census Data'!L:L,'Census Data'!$A:$A,$A842))/SUMIFS('Census Data'!$F:$F,'Census Data'!$A:$A,$A842)</f>
        <v>9.6712946481547404E-3</v>
      </c>
      <c r="H842" s="17">
        <f>SUM(SUMIFS('Census Data'!O:O,'Census Data'!$A:$A,$A842),SUMIFS('Census Data'!P:P,'Census Data'!$A:$A,$A842))/SUMIFS('Census Data'!$F:$F,'Census Data'!$A:$A,$A842)</f>
        <v>4.7466476800759466E-3</v>
      </c>
      <c r="I842" s="19">
        <f t="shared" si="26"/>
        <v>0.11730153079387684</v>
      </c>
      <c r="J842" s="17">
        <f>SUM(SUMIFS('Census Data'!W:W,'Census Data'!$A:$A,$A842),SUMIFS('Census Data'!X:X,'Census Data'!$A:$A,$A842))/SUMIFS('Census Data'!$F:$F,'Census Data'!$A:$A,$A842)</f>
        <v>0.10774890233772398</v>
      </c>
      <c r="K842" s="19">
        <f t="shared" si="27"/>
        <v>0.89225109766227606</v>
      </c>
      <c r="L842" s="24">
        <f>'EPA Data'!D843/SUM('EPA Data'!D:D)</f>
        <v>4.3140032779235317E-5</v>
      </c>
      <c r="M842" s="24">
        <f>'EPA Data'!E843/SUM('EPA Data'!E:E)</f>
        <v>1.0016386887728224E-4</v>
      </c>
      <c r="N842" s="24">
        <f>'EPA Data'!F843/SUM('EPA Data'!F:F)</f>
        <v>1.0508981486780403E-4</v>
      </c>
      <c r="O842" s="24">
        <f>'EPA Data'!G843/SUM('EPA Data'!G:G)</f>
        <v>3.6141262471788368E-5</v>
      </c>
      <c r="P842" s="24">
        <f>'EPA Data'!H843/SUM('EPA Data'!H:H)</f>
        <v>5.8386836403034817E-5</v>
      </c>
      <c r="Q842" s="24">
        <f>'EPA Data'!I843/SUM('EPA Data'!I:I)</f>
        <v>2.1214085453141427E-5</v>
      </c>
      <c r="R842" s="24">
        <f>'EPA Data'!J843/SUM('EPA Data'!J:J)</f>
        <v>2.5620465013945392E-5</v>
      </c>
      <c r="S842" s="24">
        <f>'EPA Data'!K843/SUM('EPA Data'!K:K)</f>
        <v>8.7372425589892297E-5</v>
      </c>
      <c r="T842" s="24">
        <f>'EPA Data'!L843/SUM('EPA Data'!L:L)</f>
        <v>5.9899673385770142E-5</v>
      </c>
      <c r="U842" s="24">
        <f>'EPA Data'!M843/SUM('EPA Data'!M:M)</f>
        <v>6.5789242599584603E-5</v>
      </c>
      <c r="V842" s="24">
        <f>'EPA Data'!N843/SUM('EPA Data'!N:N)</f>
        <v>4.485888778056E-5</v>
      </c>
      <c r="W842" s="24">
        <f>'EPA Data'!O843/SUM('EPA Data'!O:O)</f>
        <v>5.4563679030123077E-5</v>
      </c>
      <c r="X842" s="24">
        <f>'EPA Data'!P843/SUM('EPA Data'!P:P)</f>
        <v>1.790522689970201E-4</v>
      </c>
    </row>
    <row r="843" spans="1:24" x14ac:dyDescent="0.25">
      <c r="A843" s="16" t="s">
        <v>1459</v>
      </c>
      <c r="B843" s="16" t="s">
        <v>1333</v>
      </c>
      <c r="C843" s="21" t="s">
        <v>688</v>
      </c>
      <c r="D843" s="17">
        <f>SUMIFS('Census Data'!G:G,'Census Data'!$A:$A,$A843)/SUMIFS('Census Data'!$F:$F,'Census Data'!$A:$A,$A843)</f>
        <v>0.51004737787943144</v>
      </c>
      <c r="E843" s="19">
        <f>SUMIFS('Census Data'!H:H,'Census Data'!$A:$A,$A843)/SUMIFS('Census Data'!$F:$F,'Census Data'!$A:$A,$A843)</f>
        <v>0.48995262212056856</v>
      </c>
      <c r="F843" s="17">
        <f>SUM(SUMIFS('Census Data'!I:I,'Census Data'!$A:$A,$A843),SUMIFS('Census Data'!J:J,'Census Data'!$A:$A,$A843))/SUMIFS('Census Data'!$F:$F,'Census Data'!$A:$A,$A843)</f>
        <v>0.97386048031367423</v>
      </c>
      <c r="G843" s="17">
        <f>SUM(SUMIFS('Census Data'!K:K,'Census Data'!$A:$A,$A843),SUMIFS('Census Data'!L:L,'Census Data'!$A:$A,$A843))/SUMIFS('Census Data'!$F:$F,'Census Data'!$A:$A,$A843)</f>
        <v>5.5546479333442251E-3</v>
      </c>
      <c r="H843" s="17">
        <f>SUM(SUMIFS('Census Data'!O:O,'Census Data'!$A:$A,$A843),SUMIFS('Census Data'!P:P,'Census Data'!$A:$A,$A843))/SUMIFS('Census Data'!$F:$F,'Census Data'!$A:$A,$A843)</f>
        <v>4.5744159451070084E-3</v>
      </c>
      <c r="I843" s="19">
        <f t="shared" si="26"/>
        <v>1.6010455807874524E-2</v>
      </c>
      <c r="J843" s="17">
        <f>SUM(SUMIFS('Census Data'!W:W,'Census Data'!$A:$A,$A843),SUMIFS('Census Data'!X:X,'Census Data'!$A:$A,$A843))/SUMIFS('Census Data'!$F:$F,'Census Data'!$A:$A,$A843)</f>
        <v>7.7601699068779617E-2</v>
      </c>
      <c r="K843" s="19">
        <f t="shared" si="27"/>
        <v>0.92239830093122044</v>
      </c>
      <c r="L843" s="24">
        <f>'EPA Data'!D844/SUM('EPA Data'!D:D)</f>
        <v>1.2572466212956933E-5</v>
      </c>
      <c r="M843" s="24">
        <f>'EPA Data'!E844/SUM('EPA Data'!E:E)</f>
        <v>3.387078634648051E-5</v>
      </c>
      <c r="N843" s="24">
        <f>'EPA Data'!F844/SUM('EPA Data'!F:F)</f>
        <v>3.0772023994017564E-5</v>
      </c>
      <c r="O843" s="24">
        <f>'EPA Data'!G844/SUM('EPA Data'!G:G)</f>
        <v>9.5526762024950441E-6</v>
      </c>
      <c r="P843" s="24">
        <f>'EPA Data'!H844/SUM('EPA Data'!H:H)</f>
        <v>1.8670519791468408E-5</v>
      </c>
      <c r="Q843" s="24">
        <f>'EPA Data'!I844/SUM('EPA Data'!I:I)</f>
        <v>6.5778875047040738E-6</v>
      </c>
      <c r="R843" s="24">
        <f>'EPA Data'!J844/SUM('EPA Data'!J:J)</f>
        <v>7.1843228357900614E-6</v>
      </c>
      <c r="S843" s="24">
        <f>'EPA Data'!K844/SUM('EPA Data'!K:K)</f>
        <v>3.4273989166913386E-5</v>
      </c>
      <c r="T843" s="24">
        <f>'EPA Data'!L844/SUM('EPA Data'!L:L)</f>
        <v>2.0282799311277339E-5</v>
      </c>
      <c r="U843" s="24">
        <f>'EPA Data'!M844/SUM('EPA Data'!M:M)</f>
        <v>1.3774950745595254E-5</v>
      </c>
      <c r="V843" s="24">
        <f>'EPA Data'!N844/SUM('EPA Data'!N:N)</f>
        <v>1.1563282992859221E-5</v>
      </c>
      <c r="W843" s="24">
        <f>'EPA Data'!O844/SUM('EPA Data'!O:O)</f>
        <v>1.0926811065448999E-5</v>
      </c>
      <c r="X843" s="24">
        <f>'EPA Data'!P844/SUM('EPA Data'!P:P)</f>
        <v>6.4443215764542876E-5</v>
      </c>
    </row>
    <row r="844" spans="1:24" x14ac:dyDescent="0.25">
      <c r="A844" s="16" t="s">
        <v>1460</v>
      </c>
      <c r="B844" s="16" t="s">
        <v>1333</v>
      </c>
      <c r="C844" s="21" t="s">
        <v>309</v>
      </c>
      <c r="D844" s="17">
        <f>SUMIFS('Census Data'!G:G,'Census Data'!$A:$A,$A844)/SUMIFS('Census Data'!$F:$F,'Census Data'!$A:$A,$A844)</f>
        <v>0.48770525283882038</v>
      </c>
      <c r="E844" s="19">
        <f>SUMIFS('Census Data'!H:H,'Census Data'!$A:$A,$A844)/SUMIFS('Census Data'!$F:$F,'Census Data'!$A:$A,$A844)</f>
        <v>0.51229474716117962</v>
      </c>
      <c r="F844" s="17">
        <f>SUM(SUMIFS('Census Data'!I:I,'Census Data'!$A:$A,$A844),SUMIFS('Census Data'!J:J,'Census Data'!$A:$A,$A844))/SUMIFS('Census Data'!$F:$F,'Census Data'!$A:$A,$A844)</f>
        <v>0.96389183890205044</v>
      </c>
      <c r="G844" s="17">
        <f>SUM(SUMIFS('Census Data'!K:K,'Census Data'!$A:$A,$A844),SUMIFS('Census Data'!L:L,'Census Data'!$A:$A,$A844))/SUMIFS('Census Data'!$F:$F,'Census Data'!$A:$A,$A844)</f>
        <v>1.3724368924107508E-2</v>
      </c>
      <c r="H844" s="17">
        <f>SUM(SUMIFS('Census Data'!O:O,'Census Data'!$A:$A,$A844),SUMIFS('Census Data'!P:P,'Census Data'!$A:$A,$A844))/SUMIFS('Census Data'!$F:$F,'Census Data'!$A:$A,$A844)</f>
        <v>7.1889551507229804E-3</v>
      </c>
      <c r="I844" s="19">
        <f t="shared" si="26"/>
        <v>1.5194837023119079E-2</v>
      </c>
      <c r="J844" s="17">
        <f>SUM(SUMIFS('Census Data'!W:W,'Census Data'!$A:$A,$A844),SUMIFS('Census Data'!X:X,'Census Data'!$A:$A,$A844))/SUMIFS('Census Data'!$F:$F,'Census Data'!$A:$A,$A844)</f>
        <v>3.1533371456580347E-2</v>
      </c>
      <c r="K844" s="19">
        <f t="shared" si="27"/>
        <v>0.96846662854341969</v>
      </c>
      <c r="L844" s="24">
        <f>'EPA Data'!D845/SUM('EPA Data'!D:D)</f>
        <v>2.5461016441856722E-5</v>
      </c>
      <c r="M844" s="24">
        <f>'EPA Data'!E845/SUM('EPA Data'!E:E)</f>
        <v>6.8289337339134704E-5</v>
      </c>
      <c r="N844" s="24">
        <f>'EPA Data'!F845/SUM('EPA Data'!F:F)</f>
        <v>6.3122712221147994E-5</v>
      </c>
      <c r="O844" s="24">
        <f>'EPA Data'!G845/SUM('EPA Data'!G:G)</f>
        <v>2.0593479928922393E-5</v>
      </c>
      <c r="P844" s="24">
        <f>'EPA Data'!H845/SUM('EPA Data'!H:H)</f>
        <v>3.7601054592930465E-5</v>
      </c>
      <c r="Q844" s="24">
        <f>'EPA Data'!I845/SUM('EPA Data'!I:I)</f>
        <v>1.3291377952148084E-5</v>
      </c>
      <c r="R844" s="24">
        <f>'EPA Data'!J845/SUM('EPA Data'!J:J)</f>
        <v>1.5080706603112928E-5</v>
      </c>
      <c r="S844" s="24">
        <f>'EPA Data'!K845/SUM('EPA Data'!K:K)</f>
        <v>6.5155868176822718E-5</v>
      </c>
      <c r="T844" s="24">
        <f>'EPA Data'!L845/SUM('EPA Data'!L:L)</f>
        <v>3.9596498630173723E-5</v>
      </c>
      <c r="U844" s="24">
        <f>'EPA Data'!M845/SUM('EPA Data'!M:M)</f>
        <v>2.996039741116155E-5</v>
      </c>
      <c r="V844" s="24">
        <f>'EPA Data'!N845/SUM('EPA Data'!N:N)</f>
        <v>2.4566504278024742E-5</v>
      </c>
      <c r="W844" s="24">
        <f>'EPA Data'!O845/SUM('EPA Data'!O:O)</f>
        <v>2.3486272427136194E-5</v>
      </c>
      <c r="X844" s="24">
        <f>'EPA Data'!P845/SUM('EPA Data'!P:P)</f>
        <v>1.2123906832168793E-4</v>
      </c>
    </row>
    <row r="845" spans="1:24" x14ac:dyDescent="0.25">
      <c r="A845" s="16" t="s">
        <v>1461</v>
      </c>
      <c r="B845" s="16" t="s">
        <v>1333</v>
      </c>
      <c r="C845" s="21" t="s">
        <v>311</v>
      </c>
      <c r="D845" s="17">
        <f>SUMIFS('Census Data'!G:G,'Census Data'!$A:$A,$A845)/SUMIFS('Census Data'!$F:$F,'Census Data'!$A:$A,$A845)</f>
        <v>0.51504826802952863</v>
      </c>
      <c r="E845" s="19">
        <f>SUMIFS('Census Data'!H:H,'Census Data'!$A:$A,$A845)/SUMIFS('Census Data'!$F:$F,'Census Data'!$A:$A,$A845)</f>
        <v>0.48495173197047131</v>
      </c>
      <c r="F845" s="17">
        <f>SUM(SUMIFS('Census Data'!I:I,'Census Data'!$A:$A,$A845),SUMIFS('Census Data'!J:J,'Census Data'!$A:$A,$A845))/SUMIFS('Census Data'!$F:$F,'Census Data'!$A:$A,$A845)</f>
        <v>0.97416240772288476</v>
      </c>
      <c r="G845" s="17">
        <f>SUM(SUMIFS('Census Data'!K:K,'Census Data'!$A:$A,$A845),SUMIFS('Census Data'!L:L,'Census Data'!$A:$A,$A845))/SUMIFS('Census Data'!$F:$F,'Census Data'!$A:$A,$A845)</f>
        <v>2.2714366837024418E-3</v>
      </c>
      <c r="H845" s="17">
        <f>SUM(SUMIFS('Census Data'!O:O,'Census Data'!$A:$A,$A845),SUMIFS('Census Data'!P:P,'Census Data'!$A:$A,$A845))/SUMIFS('Census Data'!$F:$F,'Census Data'!$A:$A,$A845)</f>
        <v>5.8205565019875073E-3</v>
      </c>
      <c r="I845" s="19">
        <f t="shared" si="26"/>
        <v>1.7745599091425257E-2</v>
      </c>
      <c r="J845" s="17">
        <f>SUM(SUMIFS('Census Data'!W:W,'Census Data'!$A:$A,$A845),SUMIFS('Census Data'!X:X,'Census Data'!$A:$A,$A845))/SUMIFS('Census Data'!$F:$F,'Census Data'!$A:$A,$A845)</f>
        <v>1.845542305508234E-2</v>
      </c>
      <c r="K845" s="19">
        <f t="shared" si="27"/>
        <v>0.9815445769449177</v>
      </c>
      <c r="L845" s="24">
        <f>'EPA Data'!D846/SUM('EPA Data'!D:D)</f>
        <v>1.8667830720006143E-5</v>
      </c>
      <c r="M845" s="24">
        <f>'EPA Data'!E846/SUM('EPA Data'!E:E)</f>
        <v>4.4258345886024543E-5</v>
      </c>
      <c r="N845" s="24">
        <f>'EPA Data'!F846/SUM('EPA Data'!F:F)</f>
        <v>5.1459307242312975E-5</v>
      </c>
      <c r="O845" s="24">
        <f>'EPA Data'!G846/SUM('EPA Data'!G:G)</f>
        <v>1.0783453338844601E-5</v>
      </c>
      <c r="P845" s="24">
        <f>'EPA Data'!H846/SUM('EPA Data'!H:H)</f>
        <v>1.9884749966967073E-5</v>
      </c>
      <c r="Q845" s="24">
        <f>'EPA Data'!I846/SUM('EPA Data'!I:I)</f>
        <v>7.4236559786278123E-6</v>
      </c>
      <c r="R845" s="24">
        <f>'EPA Data'!J846/SUM('EPA Data'!J:J)</f>
        <v>8.9299944637342835E-6</v>
      </c>
      <c r="S845" s="24">
        <f>'EPA Data'!K846/SUM('EPA Data'!K:K)</f>
        <v>3.1462761758593498E-5</v>
      </c>
      <c r="T845" s="24">
        <f>'EPA Data'!L846/SUM('EPA Data'!L:L)</f>
        <v>2.2592200196744188E-5</v>
      </c>
      <c r="U845" s="24">
        <f>'EPA Data'!M846/SUM('EPA Data'!M:M)</f>
        <v>1.9080165255822183E-5</v>
      </c>
      <c r="V845" s="24">
        <f>'EPA Data'!N846/SUM('EPA Data'!N:N)</f>
        <v>1.442684359383219E-5</v>
      </c>
      <c r="W845" s="24">
        <f>'EPA Data'!O846/SUM('EPA Data'!O:O)</f>
        <v>1.8914772575406961E-5</v>
      </c>
      <c r="X845" s="24">
        <f>'EPA Data'!P846/SUM('EPA Data'!P:P)</f>
        <v>6.0019514259051205E-5</v>
      </c>
    </row>
    <row r="846" spans="1:24" x14ac:dyDescent="0.25">
      <c r="A846" s="16" t="s">
        <v>1462</v>
      </c>
      <c r="B846" s="16" t="s">
        <v>1333</v>
      </c>
      <c r="C846" s="21" t="s">
        <v>1463</v>
      </c>
      <c r="D846" s="17">
        <f>SUMIFS('Census Data'!G:G,'Census Data'!$A:$A,$A846)/SUMIFS('Census Data'!$F:$F,'Census Data'!$A:$A,$A846)</f>
        <v>0.498784637822071</v>
      </c>
      <c r="E846" s="19">
        <f>SUMIFS('Census Data'!H:H,'Census Data'!$A:$A,$A846)/SUMIFS('Census Data'!$F:$F,'Census Data'!$A:$A,$A846)</f>
        <v>0.50121536217792906</v>
      </c>
      <c r="F846" s="17">
        <f>SUM(SUMIFS('Census Data'!I:I,'Census Data'!$A:$A,$A846),SUMIFS('Census Data'!J:J,'Census Data'!$A:$A,$A846))/SUMIFS('Census Data'!$F:$F,'Census Data'!$A:$A,$A846)</f>
        <v>0.90880494151963165</v>
      </c>
      <c r="G846" s="17">
        <f>SUM(SUMIFS('Census Data'!K:K,'Census Data'!$A:$A,$A846),SUMIFS('Census Data'!L:L,'Census Data'!$A:$A,$A846))/SUMIFS('Census Data'!$F:$F,'Census Data'!$A:$A,$A846)</f>
        <v>3.8405444822557123E-2</v>
      </c>
      <c r="H846" s="17">
        <f>SUM(SUMIFS('Census Data'!O:O,'Census Data'!$A:$A,$A846),SUMIFS('Census Data'!P:P,'Census Data'!$A:$A,$A846))/SUMIFS('Census Data'!$F:$F,'Census Data'!$A:$A,$A846)</f>
        <v>1.6042780748663103E-2</v>
      </c>
      <c r="I846" s="19">
        <f t="shared" si="26"/>
        <v>3.6746832909148153E-2</v>
      </c>
      <c r="J846" s="17">
        <f>SUM(SUMIFS('Census Data'!W:W,'Census Data'!$A:$A,$A846),SUMIFS('Census Data'!X:X,'Census Data'!$A:$A,$A846))/SUMIFS('Census Data'!$F:$F,'Census Data'!$A:$A,$A846)</f>
        <v>0.11147015928393721</v>
      </c>
      <c r="K846" s="19">
        <f t="shared" si="27"/>
        <v>0.88852984071606278</v>
      </c>
      <c r="L846" s="24">
        <f>'EPA Data'!D847/SUM('EPA Data'!D:D)</f>
        <v>2.711489627689115E-4</v>
      </c>
      <c r="M846" s="24">
        <f>'EPA Data'!E847/SUM('EPA Data'!E:E)</f>
        <v>2.9593954112141005E-4</v>
      </c>
      <c r="N846" s="24">
        <f>'EPA Data'!F847/SUM('EPA Data'!F:F)</f>
        <v>3.0401924892686257E-4</v>
      </c>
      <c r="O846" s="24">
        <f>'EPA Data'!G847/SUM('EPA Data'!G:G)</f>
        <v>6.0291301902427729E-5</v>
      </c>
      <c r="P846" s="24">
        <f>'EPA Data'!H847/SUM('EPA Data'!H:H)</f>
        <v>9.940814157545372E-5</v>
      </c>
      <c r="Q846" s="24">
        <f>'EPA Data'!I847/SUM('EPA Data'!I:I)</f>
        <v>3.5264977677593302E-5</v>
      </c>
      <c r="R846" s="24">
        <f>'EPA Data'!J847/SUM('EPA Data'!J:J)</f>
        <v>5.3112096807383083E-5</v>
      </c>
      <c r="S846" s="24">
        <f>'EPA Data'!K847/SUM('EPA Data'!K:K)</f>
        <v>1.5302151058067375E-4</v>
      </c>
      <c r="T846" s="24">
        <f>'EPA Data'!L847/SUM('EPA Data'!L:L)</f>
        <v>1.0527156881418051E-4</v>
      </c>
      <c r="U846" s="24">
        <f>'EPA Data'!M847/SUM('EPA Data'!M:M)</f>
        <v>1.0132419525657476E-4</v>
      </c>
      <c r="V846" s="24">
        <f>'EPA Data'!N847/SUM('EPA Data'!N:N)</f>
        <v>7.1593807378735351E-5</v>
      </c>
      <c r="W846" s="24">
        <f>'EPA Data'!O847/SUM('EPA Data'!O:O)</f>
        <v>7.9858310077883773E-5</v>
      </c>
      <c r="X846" s="24">
        <f>'EPA Data'!P847/SUM('EPA Data'!P:P)</f>
        <v>2.9370284965517951E-4</v>
      </c>
    </row>
    <row r="847" spans="1:24" x14ac:dyDescent="0.25">
      <c r="A847" s="16" t="s">
        <v>1464</v>
      </c>
      <c r="B847" s="16" t="s">
        <v>1333</v>
      </c>
      <c r="C847" s="21" t="s">
        <v>947</v>
      </c>
      <c r="D847" s="17">
        <f>SUMIFS('Census Data'!G:G,'Census Data'!$A:$A,$A847)/SUMIFS('Census Data'!$F:$F,'Census Data'!$A:$A,$A847)</f>
        <v>0.49321882407803208</v>
      </c>
      <c r="E847" s="19">
        <f>SUMIFS('Census Data'!H:H,'Census Data'!$A:$A,$A847)/SUMIFS('Census Data'!$F:$F,'Census Data'!$A:$A,$A847)</f>
        <v>0.50678117592196792</v>
      </c>
      <c r="F847" s="17">
        <f>SUM(SUMIFS('Census Data'!I:I,'Census Data'!$A:$A,$A847),SUMIFS('Census Data'!J:J,'Census Data'!$A:$A,$A847))/SUMIFS('Census Data'!$F:$F,'Census Data'!$A:$A,$A847)</f>
        <v>0.96411222943302377</v>
      </c>
      <c r="G847" s="17">
        <f>SUM(SUMIFS('Census Data'!K:K,'Census Data'!$A:$A,$A847),SUMIFS('Census Data'!L:L,'Census Data'!$A:$A,$A847))/SUMIFS('Census Data'!$F:$F,'Census Data'!$A:$A,$A847)</f>
        <v>9.3654062876462139E-3</v>
      </c>
      <c r="H847" s="17">
        <f>SUM(SUMIFS('Census Data'!O:O,'Census Data'!$A:$A,$A847),SUMIFS('Census Data'!P:P,'Census Data'!$A:$A,$A847))/SUMIFS('Census Data'!$F:$F,'Census Data'!$A:$A,$A847)</f>
        <v>7.2280729024987367E-3</v>
      </c>
      <c r="I847" s="19">
        <f t="shared" si="26"/>
        <v>1.9294291376831252E-2</v>
      </c>
      <c r="J847" s="17">
        <f>SUM(SUMIFS('Census Data'!W:W,'Census Data'!$A:$A,$A847),SUMIFS('Census Data'!X:X,'Census Data'!$A:$A,$A847))/SUMIFS('Census Data'!$F:$F,'Census Data'!$A:$A,$A847)</f>
        <v>3.122449772665449E-2</v>
      </c>
      <c r="K847" s="19">
        <f t="shared" si="27"/>
        <v>0.96877550227334552</v>
      </c>
      <c r="L847" s="24">
        <f>'EPA Data'!D848/SUM('EPA Data'!D:D)</f>
        <v>9.1058592493848425E-5</v>
      </c>
      <c r="M847" s="24">
        <f>'EPA Data'!E848/SUM('EPA Data'!E:E)</f>
        <v>2.2106639219162508E-4</v>
      </c>
      <c r="N847" s="24">
        <f>'EPA Data'!F848/SUM('EPA Data'!F:F)</f>
        <v>2.160120572084858E-4</v>
      </c>
      <c r="O847" s="24">
        <f>'EPA Data'!G848/SUM('EPA Data'!G:G)</f>
        <v>8.1140030944347683E-5</v>
      </c>
      <c r="P847" s="24">
        <f>'EPA Data'!H848/SUM('EPA Data'!H:H)</f>
        <v>1.2489250328406382E-4</v>
      </c>
      <c r="Q847" s="24">
        <f>'EPA Data'!I848/SUM('EPA Data'!I:I)</f>
        <v>4.3503786420543554E-5</v>
      </c>
      <c r="R847" s="24">
        <f>'EPA Data'!J848/SUM('EPA Data'!J:J)</f>
        <v>5.5147918725478092E-5</v>
      </c>
      <c r="S847" s="24">
        <f>'EPA Data'!K848/SUM('EPA Data'!K:K)</f>
        <v>2.070405201329777E-4</v>
      </c>
      <c r="T847" s="24">
        <f>'EPA Data'!L848/SUM('EPA Data'!L:L)</f>
        <v>1.2972635348748775E-4</v>
      </c>
      <c r="U847" s="24">
        <f>'EPA Data'!M848/SUM('EPA Data'!M:M)</f>
        <v>1.2925521063324923E-4</v>
      </c>
      <c r="V847" s="24">
        <f>'EPA Data'!N848/SUM('EPA Data'!N:N)</f>
        <v>9.1169400427757312E-5</v>
      </c>
      <c r="W847" s="24">
        <f>'EPA Data'!O848/SUM('EPA Data'!O:O)</f>
        <v>8.8129535409029391E-5</v>
      </c>
      <c r="X847" s="24">
        <f>'EPA Data'!P848/SUM('EPA Data'!P:P)</f>
        <v>3.7631126911532513E-4</v>
      </c>
    </row>
    <row r="848" spans="1:24" x14ac:dyDescent="0.25">
      <c r="A848" s="16" t="s">
        <v>1465</v>
      </c>
      <c r="B848" s="16" t="s">
        <v>1333</v>
      </c>
      <c r="C848" s="21" t="s">
        <v>151</v>
      </c>
      <c r="D848" s="17">
        <f>SUMIFS('Census Data'!G:G,'Census Data'!$A:$A,$A848)/SUMIFS('Census Data'!$F:$F,'Census Data'!$A:$A,$A848)</f>
        <v>0.49260186660596406</v>
      </c>
      <c r="E848" s="19">
        <f>SUMIFS('Census Data'!H:H,'Census Data'!$A:$A,$A848)/SUMIFS('Census Data'!$F:$F,'Census Data'!$A:$A,$A848)</f>
        <v>0.50739813339403594</v>
      </c>
      <c r="F848" s="17">
        <f>SUM(SUMIFS('Census Data'!I:I,'Census Data'!$A:$A,$A848),SUMIFS('Census Data'!J:J,'Census Data'!$A:$A,$A848))/SUMIFS('Census Data'!$F:$F,'Census Data'!$A:$A,$A848)</f>
        <v>0.96325973139084908</v>
      </c>
      <c r="G848" s="17">
        <f>SUM(SUMIFS('Census Data'!K:K,'Census Data'!$A:$A,$A848),SUMIFS('Census Data'!L:L,'Census Data'!$A:$A,$A848))/SUMIFS('Census Data'!$F:$F,'Census Data'!$A:$A,$A848)</f>
        <v>1.2155702253585249E-2</v>
      </c>
      <c r="H848" s="17">
        <f>SUM(SUMIFS('Census Data'!O:O,'Census Data'!$A:$A,$A848),SUMIFS('Census Data'!P:P,'Census Data'!$A:$A,$A848))/SUMIFS('Census Data'!$F:$F,'Census Data'!$A:$A,$A848)</f>
        <v>6.7379922604142951E-3</v>
      </c>
      <c r="I848" s="19">
        <f t="shared" si="26"/>
        <v>1.7846574095151446E-2</v>
      </c>
      <c r="J848" s="17">
        <f>SUM(SUMIFS('Census Data'!W:W,'Census Data'!$A:$A,$A848),SUMIFS('Census Data'!X:X,'Census Data'!$A:$A,$A848))/SUMIFS('Census Data'!$F:$F,'Census Data'!$A:$A,$A848)</f>
        <v>6.5240154791714092E-2</v>
      </c>
      <c r="K848" s="19">
        <f t="shared" si="27"/>
        <v>0.93475984520828592</v>
      </c>
      <c r="L848" s="24">
        <f>'EPA Data'!D849/SUM('EPA Data'!D:D)</f>
        <v>5.4554205862333676E-5</v>
      </c>
      <c r="M848" s="24">
        <f>'EPA Data'!E849/SUM('EPA Data'!E:E)</f>
        <v>1.4066902001632671E-4</v>
      </c>
      <c r="N848" s="24">
        <f>'EPA Data'!F849/SUM('EPA Data'!F:F)</f>
        <v>1.5015603322448122E-4</v>
      </c>
      <c r="O848" s="24">
        <f>'EPA Data'!G849/SUM('EPA Data'!G:G)</f>
        <v>4.1960791062457616E-5</v>
      </c>
      <c r="P848" s="24">
        <f>'EPA Data'!H849/SUM('EPA Data'!H:H)</f>
        <v>6.7230499402288178E-5</v>
      </c>
      <c r="Q848" s="24">
        <f>'EPA Data'!I849/SUM('EPA Data'!I:I)</f>
        <v>2.5691154243482355E-5</v>
      </c>
      <c r="R848" s="24">
        <f>'EPA Data'!J849/SUM('EPA Data'!J:J)</f>
        <v>3.1562522049402663E-5</v>
      </c>
      <c r="S848" s="24">
        <f>'EPA Data'!K849/SUM('EPA Data'!K:K)</f>
        <v>1.0198779168964564E-4</v>
      </c>
      <c r="T848" s="24">
        <f>'EPA Data'!L849/SUM('EPA Data'!L:L)</f>
        <v>7.5399438067742943E-5</v>
      </c>
      <c r="U848" s="24">
        <f>'EPA Data'!M849/SUM('EPA Data'!M:M)</f>
        <v>7.416473729608927E-5</v>
      </c>
      <c r="V848" s="24">
        <f>'EPA Data'!N849/SUM('EPA Data'!N:N)</f>
        <v>5.2931901834690806E-5</v>
      </c>
      <c r="W848" s="24">
        <f>'EPA Data'!O849/SUM('EPA Data'!O:O)</f>
        <v>6.5014779950225767E-5</v>
      </c>
      <c r="X848" s="24">
        <f>'EPA Data'!P849/SUM('EPA Data'!P:P)</f>
        <v>1.9793975653421215E-4</v>
      </c>
    </row>
    <row r="849" spans="1:24" x14ac:dyDescent="0.25">
      <c r="A849" s="16" t="s">
        <v>1466</v>
      </c>
      <c r="B849" s="16" t="s">
        <v>1333</v>
      </c>
      <c r="C849" s="21" t="s">
        <v>950</v>
      </c>
      <c r="D849" s="17">
        <f>SUMIFS('Census Data'!G:G,'Census Data'!$A:$A,$A849)/SUMIFS('Census Data'!$F:$F,'Census Data'!$A:$A,$A849)</f>
        <v>0.49697251979506291</v>
      </c>
      <c r="E849" s="19">
        <f>SUMIFS('Census Data'!H:H,'Census Data'!$A:$A,$A849)/SUMIFS('Census Data'!$F:$F,'Census Data'!$A:$A,$A849)</f>
        <v>0.50302748020493715</v>
      </c>
      <c r="F849" s="17">
        <f>SUM(SUMIFS('Census Data'!I:I,'Census Data'!$A:$A,$A849),SUMIFS('Census Data'!J:J,'Census Data'!$A:$A,$A849))/SUMIFS('Census Data'!$F:$F,'Census Data'!$A:$A,$A849)</f>
        <v>0.9726750504580034</v>
      </c>
      <c r="G849" s="17">
        <f>SUM(SUMIFS('Census Data'!K:K,'Census Data'!$A:$A,$A849),SUMIFS('Census Data'!L:L,'Census Data'!$A:$A,$A849))/SUMIFS('Census Data'!$F:$F,'Census Data'!$A:$A,$A849)</f>
        <v>4.9681726439993789E-3</v>
      </c>
      <c r="H849" s="17">
        <f>SUM(SUMIFS('Census Data'!O:O,'Census Data'!$A:$A,$A849),SUMIFS('Census Data'!P:P,'Census Data'!$A:$A,$A849))/SUMIFS('Census Data'!$F:$F,'Census Data'!$A:$A,$A849)</f>
        <v>5.744449619624282E-3</v>
      </c>
      <c r="I849" s="19">
        <f t="shared" si="26"/>
        <v>1.6612327278372918E-2</v>
      </c>
      <c r="J849" s="17">
        <f>SUM(SUMIFS('Census Data'!W:W,'Census Data'!$A:$A,$A849),SUMIFS('Census Data'!X:X,'Census Data'!$A:$A,$A849))/SUMIFS('Census Data'!$F:$F,'Census Data'!$A:$A,$A849)</f>
        <v>1.6457071883247944E-2</v>
      </c>
      <c r="K849" s="19">
        <f t="shared" si="27"/>
        <v>0.98354292811675204</v>
      </c>
      <c r="L849" s="24">
        <f>'EPA Data'!D850/SUM('EPA Data'!D:D)</f>
        <v>1.3300543584343641E-5</v>
      </c>
      <c r="M849" s="24">
        <f>'EPA Data'!E850/SUM('EPA Data'!E:E)</f>
        <v>3.5022116496520639E-5</v>
      </c>
      <c r="N849" s="24">
        <f>'EPA Data'!F850/SUM('EPA Data'!F:F)</f>
        <v>3.4912674900596998E-5</v>
      </c>
      <c r="O849" s="24">
        <f>'EPA Data'!G850/SUM('EPA Data'!G:G)</f>
        <v>9.6551850510266786E-6</v>
      </c>
      <c r="P849" s="24">
        <f>'EPA Data'!H850/SUM('EPA Data'!H:H)</f>
        <v>1.8403899766641273E-5</v>
      </c>
      <c r="Q849" s="24">
        <f>'EPA Data'!I850/SUM('EPA Data'!I:I)</f>
        <v>6.609249811142574E-6</v>
      </c>
      <c r="R849" s="24">
        <f>'EPA Data'!J850/SUM('EPA Data'!J:J)</f>
        <v>7.384501282245385E-6</v>
      </c>
      <c r="S849" s="24">
        <f>'EPA Data'!K850/SUM('EPA Data'!K:K)</f>
        <v>3.1558552187773606E-5</v>
      </c>
      <c r="T849" s="24">
        <f>'EPA Data'!L850/SUM('EPA Data'!L:L)</f>
        <v>2.0326069650985105E-5</v>
      </c>
      <c r="U849" s="24">
        <f>'EPA Data'!M850/SUM('EPA Data'!M:M)</f>
        <v>1.540081729770378E-5</v>
      </c>
      <c r="V849" s="24">
        <f>'EPA Data'!N850/SUM('EPA Data'!N:N)</f>
        <v>1.2254982426861965E-5</v>
      </c>
      <c r="W849" s="24">
        <f>'EPA Data'!O850/SUM('EPA Data'!O:O)</f>
        <v>1.334044147881284E-5</v>
      </c>
      <c r="X849" s="24">
        <f>'EPA Data'!P850/SUM('EPA Data'!P:P)</f>
        <v>5.858908474254667E-5</v>
      </c>
    </row>
    <row r="850" spans="1:24" x14ac:dyDescent="0.25">
      <c r="A850" s="16" t="s">
        <v>1467</v>
      </c>
      <c r="B850" s="16" t="s">
        <v>1333</v>
      </c>
      <c r="C850" s="21" t="s">
        <v>952</v>
      </c>
      <c r="D850" s="17">
        <f>SUMIFS('Census Data'!G:G,'Census Data'!$A:$A,$A850)/SUMIFS('Census Data'!$F:$F,'Census Data'!$A:$A,$A850)</f>
        <v>0.51710115864527628</v>
      </c>
      <c r="E850" s="19">
        <f>SUMIFS('Census Data'!H:H,'Census Data'!$A:$A,$A850)/SUMIFS('Census Data'!$F:$F,'Census Data'!$A:$A,$A850)</f>
        <v>0.48289884135472372</v>
      </c>
      <c r="F850" s="17">
        <f>SUM(SUMIFS('Census Data'!I:I,'Census Data'!$A:$A,$A850),SUMIFS('Census Data'!J:J,'Census Data'!$A:$A,$A850))/SUMIFS('Census Data'!$F:$F,'Census Data'!$A:$A,$A850)</f>
        <v>0.91340797682709451</v>
      </c>
      <c r="G850" s="17">
        <f>SUM(SUMIFS('Census Data'!K:K,'Census Data'!$A:$A,$A850),SUMIFS('Census Data'!L:L,'Census Data'!$A:$A,$A850))/SUMIFS('Census Data'!$F:$F,'Census Data'!$A:$A,$A850)</f>
        <v>4.7014260249554365E-2</v>
      </c>
      <c r="H850" s="17">
        <f>SUM(SUMIFS('Census Data'!O:O,'Census Data'!$A:$A,$A850),SUMIFS('Census Data'!P:P,'Census Data'!$A:$A,$A850))/SUMIFS('Census Data'!$F:$F,'Census Data'!$A:$A,$A850)</f>
        <v>1.2227049910873439E-2</v>
      </c>
      <c r="I850" s="19">
        <f t="shared" si="26"/>
        <v>2.7350713012477712E-2</v>
      </c>
      <c r="J850" s="17">
        <f>SUM(SUMIFS('Census Data'!W:W,'Census Data'!$A:$A,$A850),SUMIFS('Census Data'!X:X,'Census Data'!$A:$A,$A850))/SUMIFS('Census Data'!$F:$F,'Census Data'!$A:$A,$A850)</f>
        <v>5.4812834224598928E-2</v>
      </c>
      <c r="K850" s="19">
        <f t="shared" si="27"/>
        <v>0.94518716577540107</v>
      </c>
      <c r="L850" s="24">
        <f>'EPA Data'!D851/SUM('EPA Data'!D:D)</f>
        <v>7.0582853029930203E-5</v>
      </c>
      <c r="M850" s="24">
        <f>'EPA Data'!E851/SUM('EPA Data'!E:E)</f>
        <v>1.9670149593934235E-4</v>
      </c>
      <c r="N850" s="24">
        <f>'EPA Data'!F851/SUM('EPA Data'!F:F)</f>
        <v>1.883917364440649E-4</v>
      </c>
      <c r="O850" s="24">
        <f>'EPA Data'!G851/SUM('EPA Data'!G:G)</f>
        <v>6.4989220907690046E-5</v>
      </c>
      <c r="P850" s="24">
        <f>'EPA Data'!H851/SUM('EPA Data'!H:H)</f>
        <v>1.1024125350576411E-4</v>
      </c>
      <c r="Q850" s="24">
        <f>'EPA Data'!I851/SUM('EPA Data'!I:I)</f>
        <v>3.9438598077639358E-5</v>
      </c>
      <c r="R850" s="24">
        <f>'EPA Data'!J851/SUM('EPA Data'!J:J)</f>
        <v>6.3292924528911615E-5</v>
      </c>
      <c r="S850" s="24">
        <f>'EPA Data'!K851/SUM('EPA Data'!K:K)</f>
        <v>1.9336036974111249E-4</v>
      </c>
      <c r="T850" s="24">
        <f>'EPA Data'!L851/SUM('EPA Data'!L:L)</f>
        <v>1.1881947482680728E-4</v>
      </c>
      <c r="U850" s="24">
        <f>'EPA Data'!M851/SUM('EPA Data'!M:M)</f>
        <v>1.2856466185210479E-4</v>
      </c>
      <c r="V850" s="24">
        <f>'EPA Data'!N851/SUM('EPA Data'!N:N)</f>
        <v>7.9226437662014665E-5</v>
      </c>
      <c r="W850" s="24">
        <f>'EPA Data'!O851/SUM('EPA Data'!O:O)</f>
        <v>8.0343165887998054E-5</v>
      </c>
      <c r="X850" s="24">
        <f>'EPA Data'!P851/SUM('EPA Data'!P:P)</f>
        <v>3.8199593807195826E-4</v>
      </c>
    </row>
    <row r="851" spans="1:24" x14ac:dyDescent="0.25">
      <c r="A851" s="16" t="s">
        <v>1468</v>
      </c>
      <c r="B851" s="16" t="s">
        <v>1333</v>
      </c>
      <c r="C851" s="21" t="s">
        <v>1196</v>
      </c>
      <c r="D851" s="17">
        <f>SUMIFS('Census Data'!G:G,'Census Data'!$A:$A,$A851)/SUMIFS('Census Data'!$F:$F,'Census Data'!$A:$A,$A851)</f>
        <v>0.49343248985899169</v>
      </c>
      <c r="E851" s="19">
        <f>SUMIFS('Census Data'!H:H,'Census Data'!$A:$A,$A851)/SUMIFS('Census Data'!$F:$F,'Census Data'!$A:$A,$A851)</f>
        <v>0.50656751014100831</v>
      </c>
      <c r="F851" s="17">
        <f>SUM(SUMIFS('Census Data'!I:I,'Census Data'!$A:$A,$A851),SUMIFS('Census Data'!J:J,'Census Data'!$A:$A,$A851))/SUMIFS('Census Data'!$F:$F,'Census Data'!$A:$A,$A851)</f>
        <v>0.95315819972957316</v>
      </c>
      <c r="G851" s="17">
        <f>SUM(SUMIFS('Census Data'!K:K,'Census Data'!$A:$A,$A851),SUMIFS('Census Data'!L:L,'Census Data'!$A:$A,$A851))/SUMIFS('Census Data'!$F:$F,'Census Data'!$A:$A,$A851)</f>
        <v>1.6708518446977013E-2</v>
      </c>
      <c r="H851" s="17">
        <f>SUM(SUMIFS('Census Data'!O:O,'Census Data'!$A:$A,$A851),SUMIFS('Census Data'!P:P,'Census Data'!$A:$A,$A851))/SUMIFS('Census Data'!$F:$F,'Census Data'!$A:$A,$A851)</f>
        <v>9.7546841800270432E-3</v>
      </c>
      <c r="I851" s="19">
        <f t="shared" si="26"/>
        <v>2.0378597643422869E-2</v>
      </c>
      <c r="J851" s="17">
        <f>SUM(SUMIFS('Census Data'!W:W,'Census Data'!$A:$A,$A851),SUMIFS('Census Data'!X:X,'Census Data'!$A:$A,$A851))/SUMIFS('Census Data'!$F:$F,'Census Data'!$A:$A,$A851)</f>
        <v>5.0994784624299787E-2</v>
      </c>
      <c r="K851" s="19">
        <f t="shared" si="27"/>
        <v>0.94900521537570026</v>
      </c>
      <c r="L851" s="24">
        <f>'EPA Data'!D852/SUM('EPA Data'!D:D)</f>
        <v>2.0067939981724252E-5</v>
      </c>
      <c r="M851" s="24">
        <f>'EPA Data'!E852/SUM('EPA Data'!E:E)</f>
        <v>4.7028131535061039E-5</v>
      </c>
      <c r="N851" s="24">
        <f>'EPA Data'!F852/SUM('EPA Data'!F:F)</f>
        <v>4.3141252087155667E-5</v>
      </c>
      <c r="O851" s="24">
        <f>'EPA Data'!G852/SUM('EPA Data'!G:G)</f>
        <v>1.9958879531975284E-5</v>
      </c>
      <c r="P851" s="24">
        <f>'EPA Data'!H852/SUM('EPA Data'!H:H)</f>
        <v>2.7389968228483579E-5</v>
      </c>
      <c r="Q851" s="24">
        <f>'EPA Data'!I852/SUM('EPA Data'!I:I)</f>
        <v>9.578462813053693E-6</v>
      </c>
      <c r="R851" s="24">
        <f>'EPA Data'!J852/SUM('EPA Data'!J:J)</f>
        <v>1.3240936510629302E-5</v>
      </c>
      <c r="S851" s="24">
        <f>'EPA Data'!K852/SUM('EPA Data'!K:K)</f>
        <v>4.1153503975238993E-5</v>
      </c>
      <c r="T851" s="24">
        <f>'EPA Data'!L852/SUM('EPA Data'!L:L)</f>
        <v>2.8311076554327971E-5</v>
      </c>
      <c r="U851" s="24">
        <f>'EPA Data'!M852/SUM('EPA Data'!M:M)</f>
        <v>7.6485072287476173E-5</v>
      </c>
      <c r="V851" s="24">
        <f>'EPA Data'!N852/SUM('EPA Data'!N:N)</f>
        <v>2.0916568085911819E-5</v>
      </c>
      <c r="W851" s="24">
        <f>'EPA Data'!O852/SUM('EPA Data'!O:O)</f>
        <v>2.5709308116408785E-5</v>
      </c>
      <c r="X851" s="24">
        <f>'EPA Data'!P852/SUM('EPA Data'!P:P)</f>
        <v>1.0076907505448044E-4</v>
      </c>
    </row>
    <row r="852" spans="1:24" x14ac:dyDescent="0.25">
      <c r="A852" s="16" t="s">
        <v>1469</v>
      </c>
      <c r="B852" s="16" t="s">
        <v>1333</v>
      </c>
      <c r="C852" s="21" t="s">
        <v>1470</v>
      </c>
      <c r="D852" s="17">
        <f>SUMIFS('Census Data'!G:G,'Census Data'!$A:$A,$A852)/SUMIFS('Census Data'!$F:$F,'Census Data'!$A:$A,$A852)</f>
        <v>0.49802411084988246</v>
      </c>
      <c r="E852" s="19">
        <f>SUMIFS('Census Data'!H:H,'Census Data'!$A:$A,$A852)/SUMIFS('Census Data'!$F:$F,'Census Data'!$A:$A,$A852)</f>
        <v>0.50197588915011759</v>
      </c>
      <c r="F852" s="17">
        <f>SUM(SUMIFS('Census Data'!I:I,'Census Data'!$A:$A,$A852),SUMIFS('Census Data'!J:J,'Census Data'!$A:$A,$A852))/SUMIFS('Census Data'!$F:$F,'Census Data'!$A:$A,$A852)</f>
        <v>0.96908608873993296</v>
      </c>
      <c r="G852" s="17">
        <f>SUM(SUMIFS('Census Data'!K:K,'Census Data'!$A:$A,$A852),SUMIFS('Census Data'!L:L,'Census Data'!$A:$A,$A852))/SUMIFS('Census Data'!$F:$F,'Census Data'!$A:$A,$A852)</f>
        <v>8.5038267220249111E-3</v>
      </c>
      <c r="H852" s="17">
        <f>SUM(SUMIFS('Census Data'!O:O,'Census Data'!$A:$A,$A852),SUMIFS('Census Data'!P:P,'Census Data'!$A:$A,$A852))/SUMIFS('Census Data'!$F:$F,'Census Data'!$A:$A,$A852)</f>
        <v>1.2005402431093992E-2</v>
      </c>
      <c r="I852" s="19">
        <f t="shared" si="26"/>
        <v>1.0404682106948115E-2</v>
      </c>
      <c r="J852" s="17">
        <f>SUM(SUMIFS('Census Data'!W:W,'Census Data'!$A:$A,$A852),SUMIFS('Census Data'!X:X,'Census Data'!$A:$A,$A852))/SUMIFS('Census Data'!$F:$F,'Census Data'!$A:$A,$A852)</f>
        <v>2.3710669801410636E-2</v>
      </c>
      <c r="K852" s="19">
        <f t="shared" si="27"/>
        <v>0.97628933019858932</v>
      </c>
      <c r="L852" s="24">
        <f>'EPA Data'!D853/SUM('EPA Data'!D:D)</f>
        <v>2.610860604158848E-5</v>
      </c>
      <c r="M852" s="24">
        <f>'EPA Data'!E853/SUM('EPA Data'!E:E)</f>
        <v>7.5509503868220623E-5</v>
      </c>
      <c r="N852" s="24">
        <f>'EPA Data'!F853/SUM('EPA Data'!F:F)</f>
        <v>7.8113992372560607E-5</v>
      </c>
      <c r="O852" s="24">
        <f>'EPA Data'!G853/SUM('EPA Data'!G:G)</f>
        <v>3.1819719172767082E-5</v>
      </c>
      <c r="P852" s="24">
        <f>'EPA Data'!H853/SUM('EPA Data'!H:H)</f>
        <v>4.5859985724111042E-5</v>
      </c>
      <c r="Q852" s="24">
        <f>'EPA Data'!I853/SUM('EPA Data'!I:I)</f>
        <v>1.6798489088701424E-5</v>
      </c>
      <c r="R852" s="24">
        <f>'EPA Data'!J853/SUM('EPA Data'!J:J)</f>
        <v>2.5589614222084559E-5</v>
      </c>
      <c r="S852" s="24">
        <f>'EPA Data'!K853/SUM('EPA Data'!K:K)</f>
        <v>6.4676106721040929E-5</v>
      </c>
      <c r="T852" s="24">
        <f>'EPA Data'!L853/SUM('EPA Data'!L:L)</f>
        <v>4.6229862891547319E-5</v>
      </c>
      <c r="U852" s="24">
        <f>'EPA Data'!M853/SUM('EPA Data'!M:M)</f>
        <v>6.9175921735965305E-5</v>
      </c>
      <c r="V852" s="24">
        <f>'EPA Data'!N853/SUM('EPA Data'!N:N)</f>
        <v>3.9231280563214287E-5</v>
      </c>
      <c r="W852" s="24">
        <f>'EPA Data'!O853/SUM('EPA Data'!O:O)</f>
        <v>4.7929597417973315E-5</v>
      </c>
      <c r="X852" s="24">
        <f>'EPA Data'!P853/SUM('EPA Data'!P:P)</f>
        <v>1.5108238024381758E-4</v>
      </c>
    </row>
    <row r="853" spans="1:24" x14ac:dyDescent="0.25">
      <c r="A853" s="16" t="s">
        <v>1471</v>
      </c>
      <c r="B853" s="16" t="s">
        <v>1333</v>
      </c>
      <c r="C853" s="21" t="s">
        <v>1472</v>
      </c>
      <c r="D853" s="17">
        <f>SUMIFS('Census Data'!G:G,'Census Data'!$A:$A,$A853)/SUMIFS('Census Data'!$F:$F,'Census Data'!$A:$A,$A853)</f>
        <v>0.49788084223185625</v>
      </c>
      <c r="E853" s="19">
        <f>SUMIFS('Census Data'!H:H,'Census Data'!$A:$A,$A853)/SUMIFS('Census Data'!$F:$F,'Census Data'!$A:$A,$A853)</f>
        <v>0.50211915776814375</v>
      </c>
      <c r="F853" s="17">
        <f>SUM(SUMIFS('Census Data'!I:I,'Census Data'!$A:$A,$A853),SUMIFS('Census Data'!J:J,'Census Data'!$A:$A,$A853))/SUMIFS('Census Data'!$F:$F,'Census Data'!$A:$A,$A853)</f>
        <v>0.8600676966646299</v>
      </c>
      <c r="G853" s="17">
        <f>SUM(SUMIFS('Census Data'!K:K,'Census Data'!$A:$A,$A853),SUMIFS('Census Data'!L:L,'Census Data'!$A:$A,$A853))/SUMIFS('Census Data'!$F:$F,'Census Data'!$A:$A,$A853)</f>
        <v>4.6563278923836403E-2</v>
      </c>
      <c r="H853" s="17">
        <f>SUM(SUMIFS('Census Data'!O:O,'Census Data'!$A:$A,$A853),SUMIFS('Census Data'!P:P,'Census Data'!$A:$A,$A853))/SUMIFS('Census Data'!$F:$F,'Census Data'!$A:$A,$A853)</f>
        <v>2.9416043527597545E-2</v>
      </c>
      <c r="I853" s="19">
        <f t="shared" si="26"/>
        <v>6.3952980883936195E-2</v>
      </c>
      <c r="J853" s="17">
        <f>SUM(SUMIFS('Census Data'!W:W,'Census Data'!$A:$A,$A853),SUMIFS('Census Data'!X:X,'Census Data'!$A:$A,$A853))/SUMIFS('Census Data'!$F:$F,'Census Data'!$A:$A,$A853)</f>
        <v>0.17378063565034382</v>
      </c>
      <c r="K853" s="19">
        <f t="shared" si="27"/>
        <v>0.82621936434965615</v>
      </c>
      <c r="L853" s="24">
        <f>'EPA Data'!D854/SUM('EPA Data'!D:D)</f>
        <v>4.4367837049706779E-4</v>
      </c>
      <c r="M853" s="24">
        <f>'EPA Data'!E854/SUM('EPA Data'!E:E)</f>
        <v>8.760824038844834E-4</v>
      </c>
      <c r="N853" s="24">
        <f>'EPA Data'!F854/SUM('EPA Data'!F:F)</f>
        <v>4.2746440142192441E-4</v>
      </c>
      <c r="O853" s="24">
        <f>'EPA Data'!G854/SUM('EPA Data'!G:G)</f>
        <v>1.3543047648982391E-4</v>
      </c>
      <c r="P853" s="24">
        <f>'EPA Data'!H854/SUM('EPA Data'!H:H)</f>
        <v>2.1718322601875558E-4</v>
      </c>
      <c r="Q853" s="24">
        <f>'EPA Data'!I854/SUM('EPA Data'!I:I)</f>
        <v>7.0326736935376482E-5</v>
      </c>
      <c r="R853" s="24">
        <f>'EPA Data'!J854/SUM('EPA Data'!J:J)</f>
        <v>9.8142935182670151E-5</v>
      </c>
      <c r="S853" s="24">
        <f>'EPA Data'!K854/SUM('EPA Data'!K:K)</f>
        <v>3.6345972755071954E-4</v>
      </c>
      <c r="T853" s="24">
        <f>'EPA Data'!L854/SUM('EPA Data'!L:L)</f>
        <v>2.1522043480890691E-4</v>
      </c>
      <c r="U853" s="24">
        <f>'EPA Data'!M854/SUM('EPA Data'!M:M)</f>
        <v>1.9869321690194137E-4</v>
      </c>
      <c r="V853" s="24">
        <f>'EPA Data'!N854/SUM('EPA Data'!N:N)</f>
        <v>1.3923668611931733E-4</v>
      </c>
      <c r="W853" s="24">
        <f>'EPA Data'!O854/SUM('EPA Data'!O:O)</f>
        <v>1.1858455260275437E-4</v>
      </c>
      <c r="X853" s="24">
        <f>'EPA Data'!P854/SUM('EPA Data'!P:P)</f>
        <v>8.0062739818952935E-4</v>
      </c>
    </row>
    <row r="854" spans="1:24" x14ac:dyDescent="0.25">
      <c r="A854" s="16" t="s">
        <v>1473</v>
      </c>
      <c r="B854" s="16" t="s">
        <v>1333</v>
      </c>
      <c r="C854" s="21" t="s">
        <v>964</v>
      </c>
      <c r="D854" s="17">
        <f>SUMIFS('Census Data'!G:G,'Census Data'!$A:$A,$A854)/SUMIFS('Census Data'!$F:$F,'Census Data'!$A:$A,$A854)</f>
        <v>0.50724834033328814</v>
      </c>
      <c r="E854" s="19">
        <f>SUMIFS('Census Data'!H:H,'Census Data'!$A:$A,$A854)/SUMIFS('Census Data'!$F:$F,'Census Data'!$A:$A,$A854)</f>
        <v>0.49275165966671181</v>
      </c>
      <c r="F854" s="17">
        <f>SUM(SUMIFS('Census Data'!I:I,'Census Data'!$A:$A,$A854),SUMIFS('Census Data'!J:J,'Census Data'!$A:$A,$A854))/SUMIFS('Census Data'!$F:$F,'Census Data'!$A:$A,$A854)</f>
        <v>0.9659937677821433</v>
      </c>
      <c r="G854" s="17">
        <f>SUM(SUMIFS('Census Data'!K:K,'Census Data'!$A:$A,$A854),SUMIFS('Census Data'!L:L,'Census Data'!$A:$A,$A854))/SUMIFS('Census Data'!$F:$F,'Census Data'!$A:$A,$A854)</f>
        <v>9.8902587725240489E-3</v>
      </c>
      <c r="H854" s="17">
        <f>SUM(SUMIFS('Census Data'!O:O,'Census Data'!$A:$A,$A854),SUMIFS('Census Data'!P:P,'Census Data'!$A:$A,$A854))/SUMIFS('Census Data'!$F:$F,'Census Data'!$A:$A,$A854)</f>
        <v>5.9612518628912071E-3</v>
      </c>
      <c r="I854" s="19">
        <f t="shared" si="26"/>
        <v>1.8154721582441469E-2</v>
      </c>
      <c r="J854" s="17">
        <f>SUM(SUMIFS('Census Data'!W:W,'Census Data'!$A:$A,$A854),SUMIFS('Census Data'!X:X,'Census Data'!$A:$A,$A854))/SUMIFS('Census Data'!$F:$F,'Census Data'!$A:$A,$A854)</f>
        <v>3.3735266224088879E-2</v>
      </c>
      <c r="K854" s="19">
        <f t="shared" si="27"/>
        <v>0.96626473377591116</v>
      </c>
      <c r="L854" s="24">
        <f>'EPA Data'!D855/SUM('EPA Data'!D:D)</f>
        <v>1.2011759919925996E-5</v>
      </c>
      <c r="M854" s="24">
        <f>'EPA Data'!E855/SUM('EPA Data'!E:E)</f>
        <v>2.8699988382997165E-5</v>
      </c>
      <c r="N854" s="24">
        <f>'EPA Data'!F855/SUM('EPA Data'!F:F)</f>
        <v>2.7809870023312506E-5</v>
      </c>
      <c r="O854" s="24">
        <f>'EPA Data'!G855/SUM('EPA Data'!G:G)</f>
        <v>1.4211493474110577E-5</v>
      </c>
      <c r="P854" s="24">
        <f>'EPA Data'!H855/SUM('EPA Data'!H:H)</f>
        <v>1.8759765121128785E-5</v>
      </c>
      <c r="Q854" s="24">
        <f>'EPA Data'!I855/SUM('EPA Data'!I:I)</f>
        <v>6.3761151250839066E-6</v>
      </c>
      <c r="R854" s="24">
        <f>'EPA Data'!J855/SUM('EPA Data'!J:J)</f>
        <v>1.0400849750313636E-5</v>
      </c>
      <c r="S854" s="24">
        <f>'EPA Data'!K855/SUM('EPA Data'!K:K)</f>
        <v>2.63370650680438E-5</v>
      </c>
      <c r="T854" s="24">
        <f>'EPA Data'!L855/SUM('EPA Data'!L:L)</f>
        <v>1.8610939012722294E-5</v>
      </c>
      <c r="U854" s="24">
        <f>'EPA Data'!M855/SUM('EPA Data'!M:M)</f>
        <v>4.1766584724104882E-5</v>
      </c>
      <c r="V854" s="24">
        <f>'EPA Data'!N855/SUM('EPA Data'!N:N)</f>
        <v>1.41940986198092E-5</v>
      </c>
      <c r="W854" s="24">
        <f>'EPA Data'!O855/SUM('EPA Data'!O:O)</f>
        <v>1.6017076574551729E-5</v>
      </c>
      <c r="X854" s="24">
        <f>'EPA Data'!P855/SUM('EPA Data'!P:P)</f>
        <v>6.4383650265935577E-5</v>
      </c>
    </row>
    <row r="855" spans="1:24" x14ac:dyDescent="0.25">
      <c r="A855" s="16" t="s">
        <v>1474</v>
      </c>
      <c r="B855" s="16" t="s">
        <v>1333</v>
      </c>
      <c r="C855" s="21" t="s">
        <v>1475</v>
      </c>
      <c r="D855" s="17">
        <f>SUMIFS('Census Data'!G:G,'Census Data'!$A:$A,$A855)/SUMIFS('Census Data'!$F:$F,'Census Data'!$A:$A,$A855)</f>
        <v>0.50262697022767078</v>
      </c>
      <c r="E855" s="19">
        <f>SUMIFS('Census Data'!H:H,'Census Data'!$A:$A,$A855)/SUMIFS('Census Data'!$F:$F,'Census Data'!$A:$A,$A855)</f>
        <v>0.49737302977232922</v>
      </c>
      <c r="F855" s="17">
        <f>SUM(SUMIFS('Census Data'!I:I,'Census Data'!$A:$A,$A855),SUMIFS('Census Data'!J:J,'Census Data'!$A:$A,$A855))/SUMIFS('Census Data'!$F:$F,'Census Data'!$A:$A,$A855)</f>
        <v>0.96003821047603888</v>
      </c>
      <c r="G855" s="17">
        <f>SUM(SUMIFS('Census Data'!K:K,'Census Data'!$A:$A,$A855),SUMIFS('Census Data'!L:L,'Census Data'!$A:$A,$A855))/SUMIFS('Census Data'!$F:$F,'Census Data'!$A:$A,$A855)</f>
        <v>1.1701958286896991E-2</v>
      </c>
      <c r="H855" s="17">
        <f>SUM(SUMIFS('Census Data'!O:O,'Census Data'!$A:$A,$A855),SUMIFS('Census Data'!P:P,'Census Data'!$A:$A,$A855))/SUMIFS('Census Data'!$F:$F,'Census Data'!$A:$A,$A855)</f>
        <v>6.4480178315554845E-3</v>
      </c>
      <c r="I855" s="19">
        <f t="shared" si="26"/>
        <v>2.181181340550864E-2</v>
      </c>
      <c r="J855" s="17">
        <f>SUM(SUMIFS('Census Data'!W:W,'Census Data'!$A:$A,$A855),SUMIFS('Census Data'!X:X,'Census Data'!$A:$A,$A855))/SUMIFS('Census Data'!$F:$F,'Census Data'!$A:$A,$A855)</f>
        <v>0.13238337844292311</v>
      </c>
      <c r="K855" s="19">
        <f t="shared" si="27"/>
        <v>0.86761662155707686</v>
      </c>
      <c r="L855" s="24">
        <f>'EPA Data'!D856/SUM('EPA Data'!D:D)</f>
        <v>2.6617852391071022E-5</v>
      </c>
      <c r="M855" s="24">
        <f>'EPA Data'!E856/SUM('EPA Data'!E:E)</f>
        <v>6.9084175406420445E-5</v>
      </c>
      <c r="N855" s="24">
        <f>'EPA Data'!F856/SUM('EPA Data'!F:F)</f>
        <v>6.6946975919789309E-5</v>
      </c>
      <c r="O855" s="24">
        <f>'EPA Data'!G856/SUM('EPA Data'!G:G)</f>
        <v>2.2722978296010858E-5</v>
      </c>
      <c r="P855" s="24">
        <f>'EPA Data'!H856/SUM('EPA Data'!H:H)</f>
        <v>3.8207976324927407E-5</v>
      </c>
      <c r="Q855" s="24">
        <f>'EPA Data'!I856/SUM('EPA Data'!I:I)</f>
        <v>1.368105172804463E-5</v>
      </c>
      <c r="R855" s="24">
        <f>'EPA Data'!J856/SUM('EPA Data'!J:J)</f>
        <v>1.8982343875532276E-5</v>
      </c>
      <c r="S855" s="24">
        <f>'EPA Data'!K856/SUM('EPA Data'!K:K)</f>
        <v>6.3874080628699808E-5</v>
      </c>
      <c r="T855" s="24">
        <f>'EPA Data'!L856/SUM('EPA Data'!L:L)</f>
        <v>4.2603016038244678E-5</v>
      </c>
      <c r="U855" s="24">
        <f>'EPA Data'!M856/SUM('EPA Data'!M:M)</f>
        <v>5.0123984646148702E-5</v>
      </c>
      <c r="V855" s="24">
        <f>'EPA Data'!N856/SUM('EPA Data'!N:N)</f>
        <v>2.7759134408288261E-5</v>
      </c>
      <c r="W855" s="24">
        <f>'EPA Data'!O856/SUM('EPA Data'!O:O)</f>
        <v>3.1812635154430732E-5</v>
      </c>
      <c r="X855" s="24">
        <f>'EPA Data'!P856/SUM('EPA Data'!P:P)</f>
        <v>1.3055034947961514E-4</v>
      </c>
    </row>
    <row r="856" spans="1:24" x14ac:dyDescent="0.25">
      <c r="A856" s="16" t="s">
        <v>1476</v>
      </c>
      <c r="B856" s="16" t="s">
        <v>1477</v>
      </c>
      <c r="C856" s="21" t="s">
        <v>1202</v>
      </c>
      <c r="D856" s="17">
        <f>SUMIFS('Census Data'!G:G,'Census Data'!$A:$A,$A856)/SUMIFS('Census Data'!$F:$F,'Census Data'!$A:$A,$A856)</f>
        <v>0.49227908480879617</v>
      </c>
      <c r="E856" s="19">
        <f>SUMIFS('Census Data'!H:H,'Census Data'!$A:$A,$A856)/SUMIFS('Census Data'!$F:$F,'Census Data'!$A:$A,$A856)</f>
        <v>0.50772091519120377</v>
      </c>
      <c r="F856" s="17">
        <f>SUM(SUMIFS('Census Data'!I:I,'Census Data'!$A:$A,$A856),SUMIFS('Census Data'!J:J,'Census Data'!$A:$A,$A856))/SUMIFS('Census Data'!$F:$F,'Census Data'!$A:$A,$A856)</f>
        <v>0.9253779610316113</v>
      </c>
      <c r="G856" s="17">
        <f>SUM(SUMIFS('Census Data'!K:K,'Census Data'!$A:$A,$A856),SUMIFS('Census Data'!L:L,'Census Data'!$A:$A,$A856))/SUMIFS('Census Data'!$F:$F,'Census Data'!$A:$A,$A856)</f>
        <v>2.1828765462042203E-2</v>
      </c>
      <c r="H856" s="17">
        <f>SUM(SUMIFS('Census Data'!O:O,'Census Data'!$A:$A,$A856),SUMIFS('Census Data'!P:P,'Census Data'!$A:$A,$A856))/SUMIFS('Census Data'!$F:$F,'Census Data'!$A:$A,$A856)</f>
        <v>1.1722855525911553E-2</v>
      </c>
      <c r="I856" s="19">
        <f t="shared" si="26"/>
        <v>4.1070417980434981E-2</v>
      </c>
      <c r="J856" s="17">
        <f>SUM(SUMIFS('Census Data'!W:W,'Census Data'!$A:$A,$A856),SUMIFS('Census Data'!X:X,'Census Data'!$A:$A,$A856))/SUMIFS('Census Data'!$F:$F,'Census Data'!$A:$A,$A856)</f>
        <v>3.7917374080362193E-2</v>
      </c>
      <c r="K856" s="19">
        <f t="shared" si="27"/>
        <v>0.96208262591963778</v>
      </c>
      <c r="L856" s="24">
        <f>'EPA Data'!D857/SUM('EPA Data'!D:D)</f>
        <v>2.8313458639130222E-5</v>
      </c>
      <c r="M856" s="24">
        <f>'EPA Data'!E857/SUM('EPA Data'!E:E)</f>
        <v>6.9406541966407861E-5</v>
      </c>
      <c r="N856" s="24">
        <f>'EPA Data'!F857/SUM('EPA Data'!F:F)</f>
        <v>6.5578951373500868E-5</v>
      </c>
      <c r="O856" s="24">
        <f>'EPA Data'!G857/SUM('EPA Data'!G:G)</f>
        <v>1.917668817213166E-5</v>
      </c>
      <c r="P856" s="24">
        <f>'EPA Data'!H857/SUM('EPA Data'!H:H)</f>
        <v>3.7025263910049567E-5</v>
      </c>
      <c r="Q856" s="24">
        <f>'EPA Data'!I857/SUM('EPA Data'!I:I)</f>
        <v>1.3415394235902266E-5</v>
      </c>
      <c r="R856" s="24">
        <f>'EPA Data'!J857/SUM('EPA Data'!J:J)</f>
        <v>2.2980734118497132E-5</v>
      </c>
      <c r="S856" s="24">
        <f>'EPA Data'!K857/SUM('EPA Data'!K:K)</f>
        <v>1.1116786111541048E-4</v>
      </c>
      <c r="T856" s="24">
        <f>'EPA Data'!L857/SUM('EPA Data'!L:L)</f>
        <v>4.0803658103365838E-5</v>
      </c>
      <c r="U856" s="24">
        <f>'EPA Data'!M857/SUM('EPA Data'!M:M)</f>
        <v>2.2744625140472948E-5</v>
      </c>
      <c r="V856" s="24">
        <f>'EPA Data'!N857/SUM('EPA Data'!N:N)</f>
        <v>2.1776879069974168E-5</v>
      </c>
      <c r="W856" s="24">
        <f>'EPA Data'!O857/SUM('EPA Data'!O:O)</f>
        <v>1.6550899071803747E-5</v>
      </c>
      <c r="X856" s="24">
        <f>'EPA Data'!P857/SUM('EPA Data'!P:P)</f>
        <v>1.1876242520745266E-4</v>
      </c>
    </row>
    <row r="857" spans="1:24" x14ac:dyDescent="0.25">
      <c r="A857" s="16" t="s">
        <v>1478</v>
      </c>
      <c r="B857" s="16" t="s">
        <v>1477</v>
      </c>
      <c r="C857" s="21" t="s">
        <v>1479</v>
      </c>
      <c r="D857" s="17">
        <f>SUMIFS('Census Data'!G:G,'Census Data'!$A:$A,$A857)/SUMIFS('Census Data'!$F:$F,'Census Data'!$A:$A,$A857)</f>
        <v>0.4969457877322474</v>
      </c>
      <c r="E857" s="19">
        <f>SUMIFS('Census Data'!H:H,'Census Data'!$A:$A,$A857)/SUMIFS('Census Data'!$F:$F,'Census Data'!$A:$A,$A857)</f>
        <v>0.5030542122677526</v>
      </c>
      <c r="F857" s="17">
        <f>SUM(SUMIFS('Census Data'!I:I,'Census Data'!$A:$A,$A857),SUMIFS('Census Data'!J:J,'Census Data'!$A:$A,$A857))/SUMIFS('Census Data'!$F:$F,'Census Data'!$A:$A,$A857)</f>
        <v>0.96042249936370583</v>
      </c>
      <c r="G857" s="17">
        <f>SUM(SUMIFS('Census Data'!K:K,'Census Data'!$A:$A,$A857),SUMIFS('Census Data'!L:L,'Census Data'!$A:$A,$A857))/SUMIFS('Census Data'!$F:$F,'Census Data'!$A:$A,$A857)</f>
        <v>6.2356833799949093E-3</v>
      </c>
      <c r="H857" s="17">
        <f>SUM(SUMIFS('Census Data'!O:O,'Census Data'!$A:$A,$A857),SUMIFS('Census Data'!P:P,'Census Data'!$A:$A,$A857))/SUMIFS('Census Data'!$F:$F,'Census Data'!$A:$A,$A857)</f>
        <v>6.9992364469330616E-3</v>
      </c>
      <c r="I857" s="19">
        <f t="shared" si="26"/>
        <v>2.6342580809366245E-2</v>
      </c>
      <c r="J857" s="17">
        <f>SUM(SUMIFS('Census Data'!W:W,'Census Data'!$A:$A,$A857),SUMIFS('Census Data'!X:X,'Census Data'!$A:$A,$A857))/SUMIFS('Census Data'!$F:$F,'Census Data'!$A:$A,$A857)</f>
        <v>2.0743191651819801E-2</v>
      </c>
      <c r="K857" s="19">
        <f t="shared" si="27"/>
        <v>0.97925680834818019</v>
      </c>
      <c r="L857" s="24">
        <f>'EPA Data'!D858/SUM('EPA Data'!D:D)</f>
        <v>1.198707611253718E-5</v>
      </c>
      <c r="M857" s="24">
        <f>'EPA Data'!E858/SUM('EPA Data'!E:E)</f>
        <v>3.0227277211719031E-5</v>
      </c>
      <c r="N857" s="24">
        <f>'EPA Data'!F858/SUM('EPA Data'!F:F)</f>
        <v>2.8445280742680384E-5</v>
      </c>
      <c r="O857" s="24">
        <f>'EPA Data'!G858/SUM('EPA Data'!G:G)</f>
        <v>9.1159657218391023E-6</v>
      </c>
      <c r="P857" s="24">
        <f>'EPA Data'!H858/SUM('EPA Data'!H:H)</f>
        <v>1.698269015366136E-5</v>
      </c>
      <c r="Q857" s="24">
        <f>'EPA Data'!I858/SUM('EPA Data'!I:I)</f>
        <v>5.8946204167637186E-6</v>
      </c>
      <c r="R857" s="24">
        <f>'EPA Data'!J858/SUM('EPA Data'!J:J)</f>
        <v>8.7114762103117236E-6</v>
      </c>
      <c r="S857" s="24">
        <f>'EPA Data'!K858/SUM('EPA Data'!K:K)</f>
        <v>4.3288896004213949E-5</v>
      </c>
      <c r="T857" s="24">
        <f>'EPA Data'!L858/SUM('EPA Data'!L:L)</f>
        <v>1.7528522345079302E-5</v>
      </c>
      <c r="U857" s="24">
        <f>'EPA Data'!M858/SUM('EPA Data'!M:M)</f>
        <v>1.0352584528545724E-5</v>
      </c>
      <c r="V857" s="24">
        <f>'EPA Data'!N858/SUM('EPA Data'!N:N)</f>
        <v>1.0337315619854548E-5</v>
      </c>
      <c r="W857" s="24">
        <f>'EPA Data'!O858/SUM('EPA Data'!O:O)</f>
        <v>7.4259001748581464E-6</v>
      </c>
      <c r="X857" s="24">
        <f>'EPA Data'!P858/SUM('EPA Data'!P:P)</f>
        <v>5.465611383553958E-5</v>
      </c>
    </row>
    <row r="858" spans="1:24" x14ac:dyDescent="0.25">
      <c r="A858" s="16" t="s">
        <v>1480</v>
      </c>
      <c r="B858" s="16" t="s">
        <v>1477</v>
      </c>
      <c r="C858" s="21" t="s">
        <v>1481</v>
      </c>
      <c r="D858" s="17">
        <f>SUMIFS('Census Data'!G:G,'Census Data'!$A:$A,$A858)/SUMIFS('Census Data'!$F:$F,'Census Data'!$A:$A,$A858)</f>
        <v>0.48578361226902256</v>
      </c>
      <c r="E858" s="19">
        <f>SUMIFS('Census Data'!H:H,'Census Data'!$A:$A,$A858)/SUMIFS('Census Data'!$F:$F,'Census Data'!$A:$A,$A858)</f>
        <v>0.51421638773097744</v>
      </c>
      <c r="F858" s="17">
        <f>SUM(SUMIFS('Census Data'!I:I,'Census Data'!$A:$A,$A858),SUMIFS('Census Data'!J:J,'Census Data'!$A:$A,$A858))/SUMIFS('Census Data'!$F:$F,'Census Data'!$A:$A,$A858)</f>
        <v>0.90860449200522619</v>
      </c>
      <c r="G858" s="17">
        <f>SUM(SUMIFS('Census Data'!K:K,'Census Data'!$A:$A,$A858),SUMIFS('Census Data'!L:L,'Census Data'!$A:$A,$A858))/SUMIFS('Census Data'!$F:$F,'Census Data'!$A:$A,$A858)</f>
        <v>4.8341939899209853E-2</v>
      </c>
      <c r="H858" s="17">
        <f>SUM(SUMIFS('Census Data'!O:O,'Census Data'!$A:$A,$A858),SUMIFS('Census Data'!P:P,'Census Data'!$A:$A,$A858))/SUMIFS('Census Data'!$F:$F,'Census Data'!$A:$A,$A858)</f>
        <v>6.5326945809743046E-3</v>
      </c>
      <c r="I858" s="19">
        <f t="shared" si="26"/>
        <v>3.6520873514589658E-2</v>
      </c>
      <c r="J858" s="17">
        <f>SUM(SUMIFS('Census Data'!W:W,'Census Data'!$A:$A,$A858),SUMIFS('Census Data'!X:X,'Census Data'!$A:$A,$A858))/SUMIFS('Census Data'!$F:$F,'Census Data'!$A:$A,$A858)</f>
        <v>3.1854663099608035E-2</v>
      </c>
      <c r="K858" s="19">
        <f t="shared" si="27"/>
        <v>0.96814533690039195</v>
      </c>
      <c r="L858" s="24">
        <f>'EPA Data'!D859/SUM('EPA Data'!D:D)</f>
        <v>2.4086736827187615E-5</v>
      </c>
      <c r="M858" s="24">
        <f>'EPA Data'!E859/SUM('EPA Data'!E:E)</f>
        <v>6.1978072172476215E-5</v>
      </c>
      <c r="N858" s="24">
        <f>'EPA Data'!F859/SUM('EPA Data'!F:F)</f>
        <v>5.1456470810673098E-5</v>
      </c>
      <c r="O858" s="24">
        <f>'EPA Data'!G859/SUM('EPA Data'!G:G)</f>
        <v>2.6283832197844316E-5</v>
      </c>
      <c r="P858" s="24">
        <f>'EPA Data'!H859/SUM('EPA Data'!H:H)</f>
        <v>4.3363480491305867E-5</v>
      </c>
      <c r="Q858" s="24">
        <f>'EPA Data'!I859/SUM('EPA Data'!I:I)</f>
        <v>1.5301219257531722E-5</v>
      </c>
      <c r="R858" s="24">
        <f>'EPA Data'!J859/SUM('EPA Data'!J:J)</f>
        <v>2.3902969162207819E-5</v>
      </c>
      <c r="S858" s="24">
        <f>'EPA Data'!K859/SUM('EPA Data'!K:K)</f>
        <v>6.7649844948882199E-5</v>
      </c>
      <c r="T858" s="24">
        <f>'EPA Data'!L859/SUM('EPA Data'!L:L)</f>
        <v>3.6559509320773944E-5</v>
      </c>
      <c r="U858" s="24">
        <f>'EPA Data'!M859/SUM('EPA Data'!M:M)</f>
        <v>3.0375692325094846E-5</v>
      </c>
      <c r="V858" s="24">
        <f>'EPA Data'!N859/SUM('EPA Data'!N:N)</f>
        <v>2.7419854915712183E-5</v>
      </c>
      <c r="W858" s="24">
        <f>'EPA Data'!O859/SUM('EPA Data'!O:O)</f>
        <v>1.6225637242393061E-5</v>
      </c>
      <c r="X858" s="24">
        <f>'EPA Data'!P859/SUM('EPA Data'!P:P)</f>
        <v>1.2041259954479659E-4</v>
      </c>
    </row>
    <row r="859" spans="1:24" x14ac:dyDescent="0.25">
      <c r="A859" s="16" t="s">
        <v>1482</v>
      </c>
      <c r="B859" s="16" t="s">
        <v>1477</v>
      </c>
      <c r="C859" s="21" t="s">
        <v>1483</v>
      </c>
      <c r="D859" s="17">
        <f>SUMIFS('Census Data'!G:G,'Census Data'!$A:$A,$A859)/SUMIFS('Census Data'!$F:$F,'Census Data'!$A:$A,$A859)</f>
        <v>0.51298847978314888</v>
      </c>
      <c r="E859" s="19">
        <f>SUMIFS('Census Data'!H:H,'Census Data'!$A:$A,$A859)/SUMIFS('Census Data'!$F:$F,'Census Data'!$A:$A,$A859)</f>
        <v>0.48701152021685112</v>
      </c>
      <c r="F859" s="17">
        <f>SUM(SUMIFS('Census Data'!I:I,'Census Data'!$A:$A,$A859),SUMIFS('Census Data'!J:J,'Census Data'!$A:$A,$A859))/SUMIFS('Census Data'!$F:$F,'Census Data'!$A:$A,$A859)</f>
        <v>0.95211203975604242</v>
      </c>
      <c r="G859" s="17">
        <f>SUM(SUMIFS('Census Data'!K:K,'Census Data'!$A:$A,$A859),SUMIFS('Census Data'!L:L,'Census Data'!$A:$A,$A859))/SUMIFS('Census Data'!$F:$F,'Census Data'!$A:$A,$A859)</f>
        <v>9.9390106166704316E-3</v>
      </c>
      <c r="H859" s="17">
        <f>SUM(SUMIFS('Census Data'!O:O,'Census Data'!$A:$A,$A859),SUMIFS('Census Data'!P:P,'Census Data'!$A:$A,$A859))/SUMIFS('Census Data'!$F:$F,'Census Data'!$A:$A,$A859)</f>
        <v>4.9695053083352158E-3</v>
      </c>
      <c r="I859" s="19">
        <f t="shared" si="26"/>
        <v>3.2979444318951945E-2</v>
      </c>
      <c r="J859" s="17">
        <f>SUM(SUMIFS('Census Data'!W:W,'Census Data'!$A:$A,$A859),SUMIFS('Census Data'!X:X,'Census Data'!$A:$A,$A859))/SUMIFS('Census Data'!$F:$F,'Census Data'!$A:$A,$A859)</f>
        <v>4.6532640614411563E-2</v>
      </c>
      <c r="K859" s="19">
        <f t="shared" si="27"/>
        <v>0.95346735938558846</v>
      </c>
      <c r="L859" s="24">
        <f>'EPA Data'!D860/SUM('EPA Data'!D:D)</f>
        <v>4.1475292476942583E-6</v>
      </c>
      <c r="M859" s="24">
        <f>'EPA Data'!E860/SUM('EPA Data'!E:E)</f>
        <v>1.417913886635671E-5</v>
      </c>
      <c r="N859" s="24">
        <f>'EPA Data'!F860/SUM('EPA Data'!F:F)</f>
        <v>1.292220189096995E-5</v>
      </c>
      <c r="O859" s="24">
        <f>'EPA Data'!G860/SUM('EPA Data'!G:G)</f>
        <v>3.2271992003427708E-6</v>
      </c>
      <c r="P859" s="24">
        <f>'EPA Data'!H860/SUM('EPA Data'!H:H)</f>
        <v>7.6397662587045107E-6</v>
      </c>
      <c r="Q859" s="24">
        <f>'EPA Data'!I860/SUM('EPA Data'!I:I)</f>
        <v>3.3148428036888423E-6</v>
      </c>
      <c r="R859" s="24">
        <f>'EPA Data'!J860/SUM('EPA Data'!J:J)</f>
        <v>4.1643835863244618E-6</v>
      </c>
      <c r="S859" s="24">
        <f>'EPA Data'!K860/SUM('EPA Data'!K:K)</f>
        <v>2.5811211321480738E-5</v>
      </c>
      <c r="T859" s="24">
        <f>'EPA Data'!L860/SUM('EPA Data'!L:L)</f>
        <v>9.2849734854572973E-6</v>
      </c>
      <c r="U859" s="24">
        <f>'EPA Data'!M860/SUM('EPA Data'!M:M)</f>
        <v>2.4377355490067725E-6</v>
      </c>
      <c r="V859" s="24">
        <f>'EPA Data'!N860/SUM('EPA Data'!N:N)</f>
        <v>3.9975183060765739E-6</v>
      </c>
      <c r="W859" s="24">
        <f>'EPA Data'!O860/SUM('EPA Data'!O:O)</f>
        <v>2.5162663869736159E-6</v>
      </c>
      <c r="X859" s="24">
        <f>'EPA Data'!P860/SUM('EPA Data'!P:P)</f>
        <v>2.7762941422387189E-5</v>
      </c>
    </row>
    <row r="860" spans="1:24" x14ac:dyDescent="0.25">
      <c r="A860" s="16" t="s">
        <v>1484</v>
      </c>
      <c r="B860" s="16" t="s">
        <v>1477</v>
      </c>
      <c r="C860" s="21" t="s">
        <v>1485</v>
      </c>
      <c r="D860" s="17">
        <f>SUMIFS('Census Data'!G:G,'Census Data'!$A:$A,$A860)/SUMIFS('Census Data'!$F:$F,'Census Data'!$A:$A,$A860)</f>
        <v>0.49544202645564217</v>
      </c>
      <c r="E860" s="19">
        <f>SUMIFS('Census Data'!H:H,'Census Data'!$A:$A,$A860)/SUMIFS('Census Data'!$F:$F,'Census Data'!$A:$A,$A860)</f>
        <v>0.50455797354435783</v>
      </c>
      <c r="F860" s="17">
        <f>SUM(SUMIFS('Census Data'!I:I,'Census Data'!$A:$A,$A860),SUMIFS('Census Data'!J:J,'Census Data'!$A:$A,$A860))/SUMIFS('Census Data'!$F:$F,'Census Data'!$A:$A,$A860)</f>
        <v>0.94937740020947281</v>
      </c>
      <c r="G860" s="17">
        <f>SUM(SUMIFS('Census Data'!K:K,'Census Data'!$A:$A,$A860),SUMIFS('Census Data'!L:L,'Census Data'!$A:$A,$A860))/SUMIFS('Census Data'!$F:$F,'Census Data'!$A:$A,$A860)</f>
        <v>1.9007719461577251E-2</v>
      </c>
      <c r="H860" s="17">
        <f>SUM(SUMIFS('Census Data'!O:O,'Census Data'!$A:$A,$A860),SUMIFS('Census Data'!P:P,'Census Data'!$A:$A,$A860))/SUMIFS('Census Data'!$F:$F,'Census Data'!$A:$A,$A860)</f>
        <v>2.9093448155475387E-3</v>
      </c>
      <c r="I860" s="19">
        <f t="shared" si="26"/>
        <v>2.8705535513402491E-2</v>
      </c>
      <c r="J860" s="17">
        <f>SUM(SUMIFS('Census Data'!W:W,'Census Data'!$A:$A,$A860),SUMIFS('Census Data'!X:X,'Census Data'!$A:$A,$A860))/SUMIFS('Census Data'!$F:$F,'Census Data'!$A:$A,$A860)</f>
        <v>0.15283758097676403</v>
      </c>
      <c r="K860" s="19">
        <f t="shared" si="27"/>
        <v>0.84716241902323597</v>
      </c>
      <c r="L860" s="24">
        <f>'EPA Data'!D861/SUM('EPA Data'!D:D)</f>
        <v>2.8221601253197576E-5</v>
      </c>
      <c r="M860" s="24">
        <f>'EPA Data'!E861/SUM('EPA Data'!E:E)</f>
        <v>1.0081873203669841E-4</v>
      </c>
      <c r="N860" s="24">
        <f>'EPA Data'!F861/SUM('EPA Data'!F:F)</f>
        <v>9.1964773477019293E-5</v>
      </c>
      <c r="O860" s="24">
        <f>'EPA Data'!G861/SUM('EPA Data'!G:G)</f>
        <v>2.2176832816069229E-5</v>
      </c>
      <c r="P860" s="24">
        <f>'EPA Data'!H861/SUM('EPA Data'!H:H)</f>
        <v>5.2345429404491038E-5</v>
      </c>
      <c r="Q860" s="24">
        <f>'EPA Data'!I861/SUM('EPA Data'!I:I)</f>
        <v>2.1334604520131876E-5</v>
      </c>
      <c r="R860" s="24">
        <f>'EPA Data'!J861/SUM('EPA Data'!J:J)</f>
        <v>2.2412515911268718E-5</v>
      </c>
      <c r="S860" s="24">
        <f>'EPA Data'!K861/SUM('EPA Data'!K:K)</f>
        <v>1.3393085269973944E-4</v>
      </c>
      <c r="T860" s="24">
        <f>'EPA Data'!L861/SUM('EPA Data'!L:L)</f>
        <v>6.3331012967812595E-5</v>
      </c>
      <c r="U860" s="24">
        <f>'EPA Data'!M861/SUM('EPA Data'!M:M)</f>
        <v>2.0225524731452344E-5</v>
      </c>
      <c r="V860" s="24">
        <f>'EPA Data'!N861/SUM('EPA Data'!N:N)</f>
        <v>2.8087341212733578E-5</v>
      </c>
      <c r="W860" s="24">
        <f>'EPA Data'!O861/SUM('EPA Data'!O:O)</f>
        <v>1.7498139704603657E-5</v>
      </c>
      <c r="X860" s="24">
        <f>'EPA Data'!P861/SUM('EPA Data'!P:P)</f>
        <v>1.9799351646005895E-4</v>
      </c>
    </row>
    <row r="861" spans="1:24" x14ac:dyDescent="0.25">
      <c r="A861" s="16" t="s">
        <v>1486</v>
      </c>
      <c r="B861" s="16" t="s">
        <v>1477</v>
      </c>
      <c r="C861" s="21" t="s">
        <v>1487</v>
      </c>
      <c r="D861" s="17">
        <f>SUMIFS('Census Data'!G:G,'Census Data'!$A:$A,$A861)/SUMIFS('Census Data'!$F:$F,'Census Data'!$A:$A,$A861)</f>
        <v>0.49277556075409384</v>
      </c>
      <c r="E861" s="19">
        <f>SUMIFS('Census Data'!H:H,'Census Data'!$A:$A,$A861)/SUMIFS('Census Data'!$F:$F,'Census Data'!$A:$A,$A861)</f>
        <v>0.5072244392459061</v>
      </c>
      <c r="F861" s="17">
        <f>SUM(SUMIFS('Census Data'!I:I,'Census Data'!$A:$A,$A861),SUMIFS('Census Data'!J:J,'Census Data'!$A:$A,$A861))/SUMIFS('Census Data'!$F:$F,'Census Data'!$A:$A,$A861)</f>
        <v>0.91853584697949631</v>
      </c>
      <c r="G861" s="17">
        <f>SUM(SUMIFS('Census Data'!K:K,'Census Data'!$A:$A,$A861),SUMIFS('Census Data'!L:L,'Census Data'!$A:$A,$A861))/SUMIFS('Census Data'!$F:$F,'Census Data'!$A:$A,$A861)</f>
        <v>3.2406770331636164E-2</v>
      </c>
      <c r="H861" s="17">
        <f>SUM(SUMIFS('Census Data'!O:O,'Census Data'!$A:$A,$A861),SUMIFS('Census Data'!P:P,'Census Data'!$A:$A,$A861))/SUMIFS('Census Data'!$F:$F,'Census Data'!$A:$A,$A861)</f>
        <v>1.121508187697812E-2</v>
      </c>
      <c r="I861" s="19">
        <f t="shared" si="26"/>
        <v>3.7842300811889329E-2</v>
      </c>
      <c r="J861" s="17">
        <f>SUM(SUMIFS('Census Data'!W:W,'Census Data'!$A:$A,$A861),SUMIFS('Census Data'!X:X,'Census Data'!$A:$A,$A861))/SUMIFS('Census Data'!$F:$F,'Census Data'!$A:$A,$A861)</f>
        <v>2.8209715150681162E-2</v>
      </c>
      <c r="K861" s="19">
        <f t="shared" si="27"/>
        <v>0.97179028484931884</v>
      </c>
      <c r="L861" s="24">
        <f>'EPA Data'!D862/SUM('EPA Data'!D:D)</f>
        <v>3.3462720107710087E-5</v>
      </c>
      <c r="M861" s="24">
        <f>'EPA Data'!E862/SUM('EPA Data'!E:E)</f>
        <v>7.5813015306887581E-5</v>
      </c>
      <c r="N861" s="24">
        <f>'EPA Data'!F862/SUM('EPA Data'!F:F)</f>
        <v>7.3410515205465384E-5</v>
      </c>
      <c r="O861" s="24">
        <f>'EPA Data'!G862/SUM('EPA Data'!G:G)</f>
        <v>2.0470221116657335E-5</v>
      </c>
      <c r="P861" s="24">
        <f>'EPA Data'!H862/SUM('EPA Data'!H:H)</f>
        <v>3.929331319276883E-5</v>
      </c>
      <c r="Q861" s="24">
        <f>'EPA Data'!I862/SUM('EPA Data'!I:I)</f>
        <v>1.4803891456986819E-5</v>
      </c>
      <c r="R861" s="24">
        <f>'EPA Data'!J862/SUM('EPA Data'!J:J)</f>
        <v>1.9743658826503983E-5</v>
      </c>
      <c r="S861" s="24">
        <f>'EPA Data'!K862/SUM('EPA Data'!K:K)</f>
        <v>8.4405425215653096E-5</v>
      </c>
      <c r="T861" s="24">
        <f>'EPA Data'!L862/SUM('EPA Data'!L:L)</f>
        <v>4.4143825799267259E-5</v>
      </c>
      <c r="U861" s="24">
        <f>'EPA Data'!M862/SUM('EPA Data'!M:M)</f>
        <v>2.410213881768013E-5</v>
      </c>
      <c r="V861" s="24">
        <f>'EPA Data'!N862/SUM('EPA Data'!N:N)</f>
        <v>2.3646360862821874E-5</v>
      </c>
      <c r="W861" s="24">
        <f>'EPA Data'!O862/SUM('EPA Data'!O:O)</f>
        <v>1.9629614157908016E-5</v>
      </c>
      <c r="X861" s="24">
        <f>'EPA Data'!P862/SUM('EPA Data'!P:P)</f>
        <v>1.1674324404890656E-4</v>
      </c>
    </row>
    <row r="862" spans="1:24" x14ac:dyDescent="0.25">
      <c r="A862" s="16" t="s">
        <v>1488</v>
      </c>
      <c r="B862" s="16" t="s">
        <v>1477</v>
      </c>
      <c r="C862" s="21" t="s">
        <v>1050</v>
      </c>
      <c r="D862" s="17">
        <f>SUMIFS('Census Data'!G:G,'Census Data'!$A:$A,$A862)/SUMIFS('Census Data'!$F:$F,'Census Data'!$A:$A,$A862)</f>
        <v>0.49362191551652029</v>
      </c>
      <c r="E862" s="19">
        <f>SUMIFS('Census Data'!H:H,'Census Data'!$A:$A,$A862)/SUMIFS('Census Data'!$F:$F,'Census Data'!$A:$A,$A862)</f>
        <v>0.50637808448347976</v>
      </c>
      <c r="F862" s="17">
        <f>SUM(SUMIFS('Census Data'!I:I,'Census Data'!$A:$A,$A862),SUMIFS('Census Data'!J:J,'Census Data'!$A:$A,$A862))/SUMIFS('Census Data'!$F:$F,'Census Data'!$A:$A,$A862)</f>
        <v>0.85006273525721454</v>
      </c>
      <c r="G862" s="17">
        <f>SUM(SUMIFS('Census Data'!K:K,'Census Data'!$A:$A,$A862),SUMIFS('Census Data'!L:L,'Census Data'!$A:$A,$A862))/SUMIFS('Census Data'!$F:$F,'Census Data'!$A:$A,$A862)</f>
        <v>1.5579255541614387E-2</v>
      </c>
      <c r="H862" s="17">
        <f>SUM(SUMIFS('Census Data'!O:O,'Census Data'!$A:$A,$A862),SUMIFS('Census Data'!P:P,'Census Data'!$A:$A,$A862))/SUMIFS('Census Data'!$F:$F,'Census Data'!$A:$A,$A862)</f>
        <v>6.0644081974069427E-3</v>
      </c>
      <c r="I862" s="19">
        <f t="shared" si="26"/>
        <v>0.12829360100376408</v>
      </c>
      <c r="J862" s="17">
        <f>SUM(SUMIFS('Census Data'!W:W,'Census Data'!$A:$A,$A862),SUMIFS('Census Data'!X:X,'Census Data'!$A:$A,$A862))/SUMIFS('Census Data'!$F:$F,'Census Data'!$A:$A,$A862)</f>
        <v>5.2802174822250102E-2</v>
      </c>
      <c r="K862" s="19">
        <f t="shared" si="27"/>
        <v>0.94719782517774986</v>
      </c>
      <c r="L862" s="24">
        <f>'EPA Data'!D863/SUM('EPA Data'!D:D)</f>
        <v>1.9067788103070789E-5</v>
      </c>
      <c r="M862" s="24">
        <f>'EPA Data'!E863/SUM('EPA Data'!E:E)</f>
        <v>4.9331993251300637E-5</v>
      </c>
      <c r="N862" s="24">
        <f>'EPA Data'!F863/SUM('EPA Data'!F:F)</f>
        <v>3.8131915607306653E-5</v>
      </c>
      <c r="O862" s="24">
        <f>'EPA Data'!G863/SUM('EPA Data'!G:G)</f>
        <v>1.5005674820691439E-5</v>
      </c>
      <c r="P862" s="24">
        <f>'EPA Data'!H863/SUM('EPA Data'!H:H)</f>
        <v>2.7378793789872888E-5</v>
      </c>
      <c r="Q862" s="24">
        <f>'EPA Data'!I863/SUM('EPA Data'!I:I)</f>
        <v>9.1954900712257855E-6</v>
      </c>
      <c r="R862" s="24">
        <f>'EPA Data'!J863/SUM('EPA Data'!J:J)</f>
        <v>1.0929634873571387E-5</v>
      </c>
      <c r="S862" s="24">
        <f>'EPA Data'!K863/SUM('EPA Data'!K:K)</f>
        <v>4.8522840798387742E-5</v>
      </c>
      <c r="T862" s="24">
        <f>'EPA Data'!L863/SUM('EPA Data'!L:L)</f>
        <v>2.6547257402014168E-5</v>
      </c>
      <c r="U862" s="24">
        <f>'EPA Data'!M863/SUM('EPA Data'!M:M)</f>
        <v>1.7852653404322959E-5</v>
      </c>
      <c r="V862" s="24">
        <f>'EPA Data'!N863/SUM('EPA Data'!N:N)</f>
        <v>1.6148568283464779E-5</v>
      </c>
      <c r="W862" s="24">
        <f>'EPA Data'!O863/SUM('EPA Data'!O:O)</f>
        <v>1.1642160094830445E-5</v>
      </c>
      <c r="X862" s="24">
        <f>'EPA Data'!P863/SUM('EPA Data'!P:P)</f>
        <v>9.2520129164550232E-5</v>
      </c>
    </row>
    <row r="863" spans="1:24" x14ac:dyDescent="0.25">
      <c r="A863" s="16" t="s">
        <v>1489</v>
      </c>
      <c r="B863" s="16" t="s">
        <v>1477</v>
      </c>
      <c r="C863" s="21" t="s">
        <v>35</v>
      </c>
      <c r="D863" s="17">
        <f>SUMIFS('Census Data'!G:G,'Census Data'!$A:$A,$A863)/SUMIFS('Census Data'!$F:$F,'Census Data'!$A:$A,$A863)</f>
        <v>0.50266772279595284</v>
      </c>
      <c r="E863" s="19">
        <f>SUMIFS('Census Data'!H:H,'Census Data'!$A:$A,$A863)/SUMIFS('Census Data'!$F:$F,'Census Data'!$A:$A,$A863)</f>
        <v>0.49733227720404716</v>
      </c>
      <c r="F863" s="17">
        <f>SUM(SUMIFS('Census Data'!I:I,'Census Data'!$A:$A,$A863),SUMIFS('Census Data'!J:J,'Census Data'!$A:$A,$A863))/SUMIFS('Census Data'!$F:$F,'Census Data'!$A:$A,$A863)</f>
        <v>0.92576706371149742</v>
      </c>
      <c r="G863" s="17">
        <f>SUM(SUMIFS('Census Data'!K:K,'Census Data'!$A:$A,$A863),SUMIFS('Census Data'!L:L,'Census Data'!$A:$A,$A863))/SUMIFS('Census Data'!$F:$F,'Census Data'!$A:$A,$A863)</f>
        <v>2.2208605460985489E-2</v>
      </c>
      <c r="H863" s="17">
        <f>SUM(SUMIFS('Census Data'!O:O,'Census Data'!$A:$A,$A863),SUMIFS('Census Data'!P:P,'Census Data'!$A:$A,$A863))/SUMIFS('Census Data'!$F:$F,'Census Data'!$A:$A,$A863)</f>
        <v>1.4138183557262632E-2</v>
      </c>
      <c r="I863" s="19">
        <f t="shared" si="26"/>
        <v>3.7886147270254522E-2</v>
      </c>
      <c r="J863" s="17">
        <f>SUM(SUMIFS('Census Data'!W:W,'Census Data'!$A:$A,$A863),SUMIFS('Census Data'!X:X,'Census Data'!$A:$A,$A863))/SUMIFS('Census Data'!$F:$F,'Census Data'!$A:$A,$A863)</f>
        <v>5.145641224910702E-2</v>
      </c>
      <c r="K863" s="19">
        <f t="shared" si="27"/>
        <v>0.94854358775089298</v>
      </c>
      <c r="L863" s="24">
        <f>'EPA Data'!D864/SUM('EPA Data'!D:D)</f>
        <v>7.4959755550259766E-5</v>
      </c>
      <c r="M863" s="24">
        <f>'EPA Data'!E864/SUM('EPA Data'!E:E)</f>
        <v>2.2125544935802416E-4</v>
      </c>
      <c r="N863" s="24">
        <f>'EPA Data'!F864/SUM('EPA Data'!F:F)</f>
        <v>2.0555460232155647E-4</v>
      </c>
      <c r="O863" s="24">
        <f>'EPA Data'!G864/SUM('EPA Data'!G:G)</f>
        <v>7.0474360234890545E-5</v>
      </c>
      <c r="P863" s="24">
        <f>'EPA Data'!H864/SUM('EPA Data'!H:H)</f>
        <v>1.3653109883828235E-4</v>
      </c>
      <c r="Q863" s="24">
        <f>'EPA Data'!I864/SUM('EPA Data'!I:I)</f>
        <v>4.631795614592922E-5</v>
      </c>
      <c r="R863" s="24">
        <f>'EPA Data'!J864/SUM('EPA Data'!J:J)</f>
        <v>7.386698194107965E-5</v>
      </c>
      <c r="S863" s="24">
        <f>'EPA Data'!K864/SUM('EPA Data'!K:K)</f>
        <v>3.342177853628359E-4</v>
      </c>
      <c r="T863" s="24">
        <f>'EPA Data'!L864/SUM('EPA Data'!L:L)</f>
        <v>1.4661471142811264E-4</v>
      </c>
      <c r="U863" s="24">
        <f>'EPA Data'!M864/SUM('EPA Data'!M:M)</f>
        <v>7.1765534908023354E-5</v>
      </c>
      <c r="V863" s="24">
        <f>'EPA Data'!N864/SUM('EPA Data'!N:N)</f>
        <v>7.3078745045289685E-5</v>
      </c>
      <c r="W863" s="24">
        <f>'EPA Data'!O864/SUM('EPA Data'!O:O)</f>
        <v>4.4004906404009765E-5</v>
      </c>
      <c r="X863" s="24">
        <f>'EPA Data'!P864/SUM('EPA Data'!P:P)</f>
        <v>4.6275954351715471E-4</v>
      </c>
    </row>
    <row r="864" spans="1:24" x14ac:dyDescent="0.25">
      <c r="A864" s="16" t="s">
        <v>1490</v>
      </c>
      <c r="B864" s="16" t="s">
        <v>1477</v>
      </c>
      <c r="C864" s="21" t="s">
        <v>1491</v>
      </c>
      <c r="D864" s="17">
        <f>SUMIFS('Census Data'!G:G,'Census Data'!$A:$A,$A864)/SUMIFS('Census Data'!$F:$F,'Census Data'!$A:$A,$A864)</f>
        <v>0.51397280966767367</v>
      </c>
      <c r="E864" s="19">
        <f>SUMIFS('Census Data'!H:H,'Census Data'!$A:$A,$A864)/SUMIFS('Census Data'!$F:$F,'Census Data'!$A:$A,$A864)</f>
        <v>0.48602719033232628</v>
      </c>
      <c r="F864" s="17">
        <f>SUM(SUMIFS('Census Data'!I:I,'Census Data'!$A:$A,$A864),SUMIFS('Census Data'!J:J,'Census Data'!$A:$A,$A864))/SUMIFS('Census Data'!$F:$F,'Census Data'!$A:$A,$A864)</f>
        <v>0.95845921450151061</v>
      </c>
      <c r="G864" s="17">
        <f>SUM(SUMIFS('Census Data'!K:K,'Census Data'!$A:$A,$A864),SUMIFS('Census Data'!L:L,'Census Data'!$A:$A,$A864))/SUMIFS('Census Data'!$F:$F,'Census Data'!$A:$A,$A864)</f>
        <v>1.2462235649546828E-2</v>
      </c>
      <c r="H864" s="17">
        <f>SUM(SUMIFS('Census Data'!O:O,'Census Data'!$A:$A,$A864),SUMIFS('Census Data'!P:P,'Census Data'!$A:$A,$A864))/SUMIFS('Census Data'!$F:$F,'Census Data'!$A:$A,$A864)</f>
        <v>3.0211480362537764E-3</v>
      </c>
      <c r="I864" s="19">
        <f t="shared" si="26"/>
        <v>2.6057401812688785E-2</v>
      </c>
      <c r="J864" s="17">
        <f>SUM(SUMIFS('Census Data'!W:W,'Census Data'!$A:$A,$A864),SUMIFS('Census Data'!X:X,'Census Data'!$A:$A,$A864))/SUMIFS('Census Data'!$F:$F,'Census Data'!$A:$A,$A864)</f>
        <v>4.7960725075528704E-2</v>
      </c>
      <c r="K864" s="19">
        <f t="shared" si="27"/>
        <v>0.95203927492447127</v>
      </c>
      <c r="L864" s="24">
        <f>'EPA Data'!D865/SUM('EPA Data'!D:D)</f>
        <v>2.8656269837049435E-6</v>
      </c>
      <c r="M864" s="24">
        <f>'EPA Data'!E865/SUM('EPA Data'!E:E)</f>
        <v>8.5681591866282854E-6</v>
      </c>
      <c r="N864" s="24">
        <f>'EPA Data'!F865/SUM('EPA Data'!F:F)</f>
        <v>7.9982234338980232E-6</v>
      </c>
      <c r="O864" s="24">
        <f>'EPA Data'!G865/SUM('EPA Data'!G:G)</f>
        <v>2.6995361446014721E-6</v>
      </c>
      <c r="P864" s="24">
        <f>'EPA Data'!H865/SUM('EPA Data'!H:H)</f>
        <v>5.2533825929673514E-6</v>
      </c>
      <c r="Q864" s="24">
        <f>'EPA Data'!I865/SUM('EPA Data'!I:I)</f>
        <v>1.8172717141462344E-6</v>
      </c>
      <c r="R864" s="24">
        <f>'EPA Data'!J865/SUM('EPA Data'!J:J)</f>
        <v>2.2456695684473008E-6</v>
      </c>
      <c r="S864" s="24">
        <f>'EPA Data'!K865/SUM('EPA Data'!K:K)</f>
        <v>1.1443439393723783E-5</v>
      </c>
      <c r="T864" s="24">
        <f>'EPA Data'!L865/SUM('EPA Data'!L:L)</f>
        <v>5.4217983024574278E-6</v>
      </c>
      <c r="U864" s="24">
        <f>'EPA Data'!M865/SUM('EPA Data'!M:M)</f>
        <v>2.394852115315567E-6</v>
      </c>
      <c r="V864" s="24">
        <f>'EPA Data'!N865/SUM('EPA Data'!N:N)</f>
        <v>2.6493711583942911E-6</v>
      </c>
      <c r="W864" s="24">
        <f>'EPA Data'!O865/SUM('EPA Data'!O:O)</f>
        <v>1.7731007465379819E-6</v>
      </c>
      <c r="X864" s="24">
        <f>'EPA Data'!P865/SUM('EPA Data'!P:P)</f>
        <v>1.7568230847197151E-5</v>
      </c>
    </row>
    <row r="865" spans="1:24" x14ac:dyDescent="0.25">
      <c r="A865" s="16" t="s">
        <v>1492</v>
      </c>
      <c r="B865" s="16" t="s">
        <v>1477</v>
      </c>
      <c r="C865" s="21" t="s">
        <v>1493</v>
      </c>
      <c r="D865" s="17">
        <f>SUMIFS('Census Data'!G:G,'Census Data'!$A:$A,$A865)/SUMIFS('Census Data'!$F:$F,'Census Data'!$A:$A,$A865)</f>
        <v>0.50923076923076926</v>
      </c>
      <c r="E865" s="19">
        <f>SUMIFS('Census Data'!H:H,'Census Data'!$A:$A,$A865)/SUMIFS('Census Data'!$F:$F,'Census Data'!$A:$A,$A865)</f>
        <v>0.49076923076923079</v>
      </c>
      <c r="F865" s="17">
        <f>SUM(SUMIFS('Census Data'!I:I,'Census Data'!$A:$A,$A865),SUMIFS('Census Data'!J:J,'Census Data'!$A:$A,$A865))/SUMIFS('Census Data'!$F:$F,'Census Data'!$A:$A,$A865)</f>
        <v>0.88400000000000001</v>
      </c>
      <c r="G865" s="17">
        <f>SUM(SUMIFS('Census Data'!K:K,'Census Data'!$A:$A,$A865),SUMIFS('Census Data'!L:L,'Census Data'!$A:$A,$A865))/SUMIFS('Census Data'!$F:$F,'Census Data'!$A:$A,$A865)</f>
        <v>1.4153846153846154E-2</v>
      </c>
      <c r="H865" s="17">
        <f>SUM(SUMIFS('Census Data'!O:O,'Census Data'!$A:$A,$A865),SUMIFS('Census Data'!P:P,'Census Data'!$A:$A,$A865))/SUMIFS('Census Data'!$F:$F,'Census Data'!$A:$A,$A865)</f>
        <v>1.8461538461538461E-3</v>
      </c>
      <c r="I865" s="19">
        <f t="shared" si="26"/>
        <v>9.9999999999999978E-2</v>
      </c>
      <c r="J865" s="17">
        <f>SUM(SUMIFS('Census Data'!W:W,'Census Data'!$A:$A,$A865),SUMIFS('Census Data'!X:X,'Census Data'!$A:$A,$A865))/SUMIFS('Census Data'!$F:$F,'Census Data'!$A:$A,$A865)</f>
        <v>4.0307692307692308E-2</v>
      </c>
      <c r="K865" s="19">
        <f t="shared" si="27"/>
        <v>0.95969230769230773</v>
      </c>
      <c r="L865" s="24">
        <f>'EPA Data'!D866/SUM('EPA Data'!D:D)</f>
        <v>7.1692535517942017E-6</v>
      </c>
      <c r="M865" s="24">
        <f>'EPA Data'!E866/SUM('EPA Data'!E:E)</f>
        <v>1.7456307418598844E-5</v>
      </c>
      <c r="N865" s="24">
        <f>'EPA Data'!F866/SUM('EPA Data'!F:F)</f>
        <v>1.6538142289887545E-5</v>
      </c>
      <c r="O865" s="24">
        <f>'EPA Data'!G866/SUM('EPA Data'!G:G)</f>
        <v>4.6081342142644469E-6</v>
      </c>
      <c r="P865" s="24">
        <f>'EPA Data'!H866/SUM('EPA Data'!H:H)</f>
        <v>9.1038085326618182E-6</v>
      </c>
      <c r="Q865" s="24">
        <f>'EPA Data'!I866/SUM('EPA Data'!I:I)</f>
        <v>3.5296845574170676E-6</v>
      </c>
      <c r="R865" s="24">
        <f>'EPA Data'!J866/SUM('EPA Data'!J:J)</f>
        <v>5.0730568741420591E-6</v>
      </c>
      <c r="S865" s="24">
        <f>'EPA Data'!K866/SUM('EPA Data'!K:K)</f>
        <v>2.2392254983609041E-5</v>
      </c>
      <c r="T865" s="24">
        <f>'EPA Data'!L866/SUM('EPA Data'!L:L)</f>
        <v>1.057336515954653E-5</v>
      </c>
      <c r="U865" s="24">
        <f>'EPA Data'!M866/SUM('EPA Data'!M:M)</f>
        <v>3.9945495730374335E-6</v>
      </c>
      <c r="V865" s="24">
        <f>'EPA Data'!N866/SUM('EPA Data'!N:N)</f>
        <v>5.4572891647005847E-6</v>
      </c>
      <c r="W865" s="24">
        <f>'EPA Data'!O866/SUM('EPA Data'!O:O)</f>
        <v>3.5213637114188883E-6</v>
      </c>
      <c r="X865" s="24">
        <f>'EPA Data'!P866/SUM('EPA Data'!P:P)</f>
        <v>2.9413683433627956E-5</v>
      </c>
    </row>
    <row r="866" spans="1:24" x14ac:dyDescent="0.25">
      <c r="A866" s="16" t="s">
        <v>1494</v>
      </c>
      <c r="B866" s="16" t="s">
        <v>1477</v>
      </c>
      <c r="C866" s="21" t="s">
        <v>41</v>
      </c>
      <c r="D866" s="17">
        <f>SUMIFS('Census Data'!G:G,'Census Data'!$A:$A,$A866)/SUMIFS('Census Data'!$F:$F,'Census Data'!$A:$A,$A866)</f>
        <v>0.4935051908320377</v>
      </c>
      <c r="E866" s="19">
        <f>SUMIFS('Census Data'!H:H,'Census Data'!$A:$A,$A866)/SUMIFS('Census Data'!$F:$F,'Census Data'!$A:$A,$A866)</f>
        <v>0.5064948091679623</v>
      </c>
      <c r="F866" s="17">
        <f>SUM(SUMIFS('Census Data'!I:I,'Census Data'!$A:$A,$A866),SUMIFS('Census Data'!J:J,'Census Data'!$A:$A,$A866))/SUMIFS('Census Data'!$F:$F,'Census Data'!$A:$A,$A866)</f>
        <v>0.89533075881438384</v>
      </c>
      <c r="G866" s="17">
        <f>SUM(SUMIFS('Census Data'!K:K,'Census Data'!$A:$A,$A866),SUMIFS('Census Data'!L:L,'Census Data'!$A:$A,$A866))/SUMIFS('Census Data'!$F:$F,'Census Data'!$A:$A,$A866)</f>
        <v>8.726616179347009E-3</v>
      </c>
      <c r="H866" s="17">
        <f>SUM(SUMIFS('Census Data'!O:O,'Census Data'!$A:$A,$A866),SUMIFS('Census Data'!P:P,'Census Data'!$A:$A,$A866))/SUMIFS('Census Data'!$F:$F,'Census Data'!$A:$A,$A866)</f>
        <v>4.5639199558653891E-3</v>
      </c>
      <c r="I866" s="19">
        <f t="shared" si="26"/>
        <v>9.1378705050403797E-2</v>
      </c>
      <c r="J866" s="17">
        <f>SUM(SUMIFS('Census Data'!W:W,'Census Data'!$A:$A,$A866),SUMIFS('Census Data'!X:X,'Census Data'!$A:$A,$A866))/SUMIFS('Census Data'!$F:$F,'Census Data'!$A:$A,$A866)</f>
        <v>2.678168413661668E-2</v>
      </c>
      <c r="K866" s="19">
        <f t="shared" si="27"/>
        <v>0.97321831586338337</v>
      </c>
      <c r="L866" s="24">
        <f>'EPA Data'!D867/SUM('EPA Data'!D:D)</f>
        <v>6.8215206904394656E-5</v>
      </c>
      <c r="M866" s="24">
        <f>'EPA Data'!E867/SUM('EPA Data'!E:E)</f>
        <v>1.3362956292799655E-4</v>
      </c>
      <c r="N866" s="24">
        <f>'EPA Data'!F867/SUM('EPA Data'!F:F)</f>
        <v>1.3602725680329677E-4</v>
      </c>
      <c r="O866" s="24">
        <f>'EPA Data'!G867/SUM('EPA Data'!G:G)</f>
        <v>3.4729676502442985E-5</v>
      </c>
      <c r="P866" s="24">
        <f>'EPA Data'!H867/SUM('EPA Data'!H:H)</f>
        <v>6.582288233429579E-5</v>
      </c>
      <c r="Q866" s="24">
        <f>'EPA Data'!I867/SUM('EPA Data'!I:I)</f>
        <v>2.6543846420706876E-5</v>
      </c>
      <c r="R866" s="24">
        <f>'EPA Data'!J867/SUM('EPA Data'!J:J)</f>
        <v>3.6592590999841559E-5</v>
      </c>
      <c r="S866" s="24">
        <f>'EPA Data'!K867/SUM('EPA Data'!K:K)</f>
        <v>1.3639498210012157E-4</v>
      </c>
      <c r="T866" s="24">
        <f>'EPA Data'!L867/SUM('EPA Data'!L:L)</f>
        <v>7.9592223889899018E-5</v>
      </c>
      <c r="U866" s="24">
        <f>'EPA Data'!M867/SUM('EPA Data'!M:M)</f>
        <v>3.7551325801936367E-5</v>
      </c>
      <c r="V866" s="24">
        <f>'EPA Data'!N867/SUM('EPA Data'!N:N)</f>
        <v>3.9058481702961493E-5</v>
      </c>
      <c r="W866" s="24">
        <f>'EPA Data'!O867/SUM('EPA Data'!O:O)</f>
        <v>3.4360223796937582E-5</v>
      </c>
      <c r="X866" s="24">
        <f>'EPA Data'!P867/SUM('EPA Data'!P:P)</f>
        <v>1.8738390336721814E-4</v>
      </c>
    </row>
    <row r="867" spans="1:24" x14ac:dyDescent="0.25">
      <c r="A867" s="16" t="s">
        <v>1495</v>
      </c>
      <c r="B867" s="16" t="s">
        <v>1477</v>
      </c>
      <c r="C867" s="21" t="s">
        <v>454</v>
      </c>
      <c r="D867" s="17">
        <f>SUMIFS('Census Data'!G:G,'Census Data'!$A:$A,$A867)/SUMIFS('Census Data'!$F:$F,'Census Data'!$A:$A,$A867)</f>
        <v>0.5035754610462928</v>
      </c>
      <c r="E867" s="19">
        <f>SUMIFS('Census Data'!H:H,'Census Data'!$A:$A,$A867)/SUMIFS('Census Data'!$F:$F,'Census Data'!$A:$A,$A867)</f>
        <v>0.4964245389537072</v>
      </c>
      <c r="F867" s="17">
        <f>SUM(SUMIFS('Census Data'!I:I,'Census Data'!$A:$A,$A867),SUMIFS('Census Data'!J:J,'Census Data'!$A:$A,$A867))/SUMIFS('Census Data'!$F:$F,'Census Data'!$A:$A,$A867)</f>
        <v>0.96989085434700795</v>
      </c>
      <c r="G867" s="17">
        <f>SUM(SUMIFS('Census Data'!K:K,'Census Data'!$A:$A,$A867),SUMIFS('Census Data'!L:L,'Census Data'!$A:$A,$A867))/SUMIFS('Census Data'!$F:$F,'Census Data'!$A:$A,$A867)</f>
        <v>4.1400075272864136E-3</v>
      </c>
      <c r="H867" s="17">
        <f>SUM(SUMIFS('Census Data'!O:O,'Census Data'!$A:$A,$A867),SUMIFS('Census Data'!P:P,'Census Data'!$A:$A,$A867))/SUMIFS('Census Data'!$F:$F,'Census Data'!$A:$A,$A867)</f>
        <v>1.3549115543846444E-2</v>
      </c>
      <c r="I867" s="19">
        <f t="shared" si="26"/>
        <v>1.2420022581859258E-2</v>
      </c>
      <c r="J867" s="17">
        <f>SUM(SUMIFS('Census Data'!W:W,'Census Data'!$A:$A,$A867),SUMIFS('Census Data'!X:X,'Census Data'!$A:$A,$A867))/SUMIFS('Census Data'!$F:$F,'Census Data'!$A:$A,$A867)</f>
        <v>7.1132856605193834E-2</v>
      </c>
      <c r="K867" s="19">
        <f t="shared" si="27"/>
        <v>0.92886714339480614</v>
      </c>
      <c r="L867" s="24">
        <f>'EPA Data'!D868/SUM('EPA Data'!D:D)</f>
        <v>2.5045448239839787E-6</v>
      </c>
      <c r="M867" s="24">
        <f>'EPA Data'!E868/SUM('EPA Data'!E:E)</f>
        <v>1.0465096820200543E-5</v>
      </c>
      <c r="N867" s="24">
        <f>'EPA Data'!F868/SUM('EPA Data'!F:F)</f>
        <v>8.6466963635585964E-6</v>
      </c>
      <c r="O867" s="24">
        <f>'EPA Data'!G868/SUM('EPA Data'!G:G)</f>
        <v>2.3966421776064413E-6</v>
      </c>
      <c r="P867" s="24">
        <f>'EPA Data'!H868/SUM('EPA Data'!H:H)</f>
        <v>5.7179710809145079E-6</v>
      </c>
      <c r="Q867" s="24">
        <f>'EPA Data'!I868/SUM('EPA Data'!I:I)</f>
        <v>2.1278350413177286E-6</v>
      </c>
      <c r="R867" s="24">
        <f>'EPA Data'!J868/SUM('EPA Data'!J:J)</f>
        <v>2.0884195079788553E-6</v>
      </c>
      <c r="S867" s="24">
        <f>'EPA Data'!K868/SUM('EPA Data'!K:K)</f>
        <v>1.5384641304937869E-5</v>
      </c>
      <c r="T867" s="24">
        <f>'EPA Data'!L868/SUM('EPA Data'!L:L)</f>
        <v>5.2167679236200438E-6</v>
      </c>
      <c r="U867" s="24">
        <f>'EPA Data'!M868/SUM('EPA Data'!M:M)</f>
        <v>1.7832084328758338E-6</v>
      </c>
      <c r="V867" s="24">
        <f>'EPA Data'!N868/SUM('EPA Data'!N:N)</f>
        <v>2.9275917105696414E-6</v>
      </c>
      <c r="W867" s="24">
        <f>'EPA Data'!O868/SUM('EPA Data'!O:O)</f>
        <v>1.5687623466327418E-6</v>
      </c>
      <c r="X867" s="24">
        <f>'EPA Data'!P868/SUM('EPA Data'!P:P)</f>
        <v>2.9179817892357187E-5</v>
      </c>
    </row>
    <row r="868" spans="1:24" x14ac:dyDescent="0.25">
      <c r="A868" s="16" t="s">
        <v>1496</v>
      </c>
      <c r="B868" s="16" t="s">
        <v>1477</v>
      </c>
      <c r="C868" s="21" t="s">
        <v>205</v>
      </c>
      <c r="D868" s="17">
        <f>SUMIFS('Census Data'!G:G,'Census Data'!$A:$A,$A868)/SUMIFS('Census Data'!$F:$F,'Census Data'!$A:$A,$A868)</f>
        <v>0.4934804413239719</v>
      </c>
      <c r="E868" s="19">
        <f>SUMIFS('Census Data'!H:H,'Census Data'!$A:$A,$A868)/SUMIFS('Census Data'!$F:$F,'Census Data'!$A:$A,$A868)</f>
        <v>0.50651955867602805</v>
      </c>
      <c r="F868" s="17">
        <f>SUM(SUMIFS('Census Data'!I:I,'Census Data'!$A:$A,$A868),SUMIFS('Census Data'!J:J,'Census Data'!$A:$A,$A868))/SUMIFS('Census Data'!$F:$F,'Census Data'!$A:$A,$A868)</f>
        <v>0.94032096288866596</v>
      </c>
      <c r="G868" s="17">
        <f>SUM(SUMIFS('Census Data'!K:K,'Census Data'!$A:$A,$A868),SUMIFS('Census Data'!L:L,'Census Data'!$A:$A,$A868))/SUMIFS('Census Data'!$F:$F,'Census Data'!$A:$A,$A868)</f>
        <v>4.5135406218655971E-3</v>
      </c>
      <c r="H868" s="17">
        <f>SUM(SUMIFS('Census Data'!O:O,'Census Data'!$A:$A,$A868),SUMIFS('Census Data'!P:P,'Census Data'!$A:$A,$A868))/SUMIFS('Census Data'!$F:$F,'Census Data'!$A:$A,$A868)</f>
        <v>1.5045135406218655E-2</v>
      </c>
      <c r="I868" s="19">
        <f t="shared" si="26"/>
        <v>4.0120361083249789E-2</v>
      </c>
      <c r="J868" s="17">
        <f>SUM(SUMIFS('Census Data'!W:W,'Census Data'!$A:$A,$A868),SUMIFS('Census Data'!X:X,'Census Data'!$A:$A,$A868))/SUMIFS('Census Data'!$F:$F,'Census Data'!$A:$A,$A868)</f>
        <v>0.11033099297893681</v>
      </c>
      <c r="K868" s="19">
        <f t="shared" si="27"/>
        <v>0.88966900702106322</v>
      </c>
      <c r="L868" s="24">
        <f>'EPA Data'!D869/SUM('EPA Data'!D:D)</f>
        <v>2.437467819396044E-6</v>
      </c>
      <c r="M868" s="24">
        <f>'EPA Data'!E869/SUM('EPA Data'!E:E)</f>
        <v>8.7923604920147199E-6</v>
      </c>
      <c r="N868" s="24">
        <f>'EPA Data'!F869/SUM('EPA Data'!F:F)</f>
        <v>7.9489668934056582E-6</v>
      </c>
      <c r="O868" s="24">
        <f>'EPA Data'!G869/SUM('EPA Data'!G:G)</f>
        <v>1.7633684619717712E-6</v>
      </c>
      <c r="P868" s="24">
        <f>'EPA Data'!H869/SUM('EPA Data'!H:H)</f>
        <v>4.5545993208670725E-6</v>
      </c>
      <c r="Q868" s="24">
        <f>'EPA Data'!I869/SUM('EPA Data'!I:I)</f>
        <v>1.91065919010899E-6</v>
      </c>
      <c r="R868" s="24">
        <f>'EPA Data'!J869/SUM('EPA Data'!J:J)</f>
        <v>2.0464920127308336E-6</v>
      </c>
      <c r="S868" s="24">
        <f>'EPA Data'!K869/SUM('EPA Data'!K:K)</f>
        <v>1.3808375426179332E-5</v>
      </c>
      <c r="T868" s="24">
        <f>'EPA Data'!L869/SUM('EPA Data'!L:L)</f>
        <v>5.7931764041101315E-6</v>
      </c>
      <c r="U868" s="24">
        <f>'EPA Data'!M869/SUM('EPA Data'!M:M)</f>
        <v>1.2922759854877575E-6</v>
      </c>
      <c r="V868" s="24">
        <f>'EPA Data'!N869/SUM('EPA Data'!N:N)</f>
        <v>2.3262800722845397E-6</v>
      </c>
      <c r="W868" s="24">
        <f>'EPA Data'!O869/SUM('EPA Data'!O:O)</f>
        <v>1.3886574404964762E-6</v>
      </c>
      <c r="X868" s="24">
        <f>'EPA Data'!P869/SUM('EPA Data'!P:P)</f>
        <v>1.7652611613006158E-5</v>
      </c>
    </row>
    <row r="869" spans="1:24" x14ac:dyDescent="0.25">
      <c r="A869" s="16" t="s">
        <v>1497</v>
      </c>
      <c r="B869" s="16" t="s">
        <v>1477</v>
      </c>
      <c r="C869" s="21" t="s">
        <v>49</v>
      </c>
      <c r="D869" s="17">
        <f>SUMIFS('Census Data'!G:G,'Census Data'!$A:$A,$A869)/SUMIFS('Census Data'!$F:$F,'Census Data'!$A:$A,$A869)</f>
        <v>0.49612596850787305</v>
      </c>
      <c r="E869" s="19">
        <f>SUMIFS('Census Data'!H:H,'Census Data'!$A:$A,$A869)/SUMIFS('Census Data'!$F:$F,'Census Data'!$A:$A,$A869)</f>
        <v>0.50387403149212695</v>
      </c>
      <c r="F869" s="17">
        <f>SUM(SUMIFS('Census Data'!I:I,'Census Data'!$A:$A,$A869),SUMIFS('Census Data'!J:J,'Census Data'!$A:$A,$A869))/SUMIFS('Census Data'!$F:$F,'Census Data'!$A:$A,$A869)</f>
        <v>0.95663584103974009</v>
      </c>
      <c r="G869" s="17">
        <f>SUM(SUMIFS('Census Data'!K:K,'Census Data'!$A:$A,$A869),SUMIFS('Census Data'!L:L,'Census Data'!$A:$A,$A869))/SUMIFS('Census Data'!$F:$F,'Census Data'!$A:$A,$A869)</f>
        <v>1.037240689827543E-2</v>
      </c>
      <c r="H869" s="17">
        <f>SUM(SUMIFS('Census Data'!O:O,'Census Data'!$A:$A,$A869),SUMIFS('Census Data'!P:P,'Census Data'!$A:$A,$A869))/SUMIFS('Census Data'!$F:$F,'Census Data'!$A:$A,$A869)</f>
        <v>5.3736565858535368E-3</v>
      </c>
      <c r="I869" s="19">
        <f t="shared" si="26"/>
        <v>2.7618095476130922E-2</v>
      </c>
      <c r="J869" s="17">
        <f>SUM(SUMIFS('Census Data'!W:W,'Census Data'!$A:$A,$A869),SUMIFS('Census Data'!X:X,'Census Data'!$A:$A,$A869))/SUMIFS('Census Data'!$F:$F,'Census Data'!$A:$A,$A869)</f>
        <v>2.749312671832042E-2</v>
      </c>
      <c r="K869" s="19">
        <f t="shared" si="27"/>
        <v>0.97250687328167962</v>
      </c>
      <c r="L869" s="24">
        <f>'EPA Data'!D870/SUM('EPA Data'!D:D)</f>
        <v>9.9549318747459628E-6</v>
      </c>
      <c r="M869" s="24">
        <f>'EPA Data'!E870/SUM('EPA Data'!E:E)</f>
        <v>3.2307624843166189E-5</v>
      </c>
      <c r="N869" s="24">
        <f>'EPA Data'!F870/SUM('EPA Data'!F:F)</f>
        <v>2.7796333951899513E-5</v>
      </c>
      <c r="O869" s="24">
        <f>'EPA Data'!G870/SUM('EPA Data'!G:G)</f>
        <v>8.8506017075949584E-6</v>
      </c>
      <c r="P869" s="24">
        <f>'EPA Data'!H870/SUM('EPA Data'!H:H)</f>
        <v>1.7482685602457303E-5</v>
      </c>
      <c r="Q869" s="24">
        <f>'EPA Data'!I870/SUM('EPA Data'!I:I)</f>
        <v>6.3036795140472394E-6</v>
      </c>
      <c r="R869" s="24">
        <f>'EPA Data'!J870/SUM('EPA Data'!J:J)</f>
        <v>6.9066902011465661E-6</v>
      </c>
      <c r="S869" s="24">
        <f>'EPA Data'!K870/SUM('EPA Data'!K:K)</f>
        <v>3.7661789981359961E-5</v>
      </c>
      <c r="T869" s="24">
        <f>'EPA Data'!L870/SUM('EPA Data'!L:L)</f>
        <v>1.8706346845329364E-5</v>
      </c>
      <c r="U869" s="24">
        <f>'EPA Data'!M870/SUM('EPA Data'!M:M)</f>
        <v>8.9873081225937395E-6</v>
      </c>
      <c r="V869" s="24">
        <f>'EPA Data'!N870/SUM('EPA Data'!N:N)</f>
        <v>9.6468237480070641E-6</v>
      </c>
      <c r="W869" s="24">
        <f>'EPA Data'!O870/SUM('EPA Data'!O:O)</f>
        <v>6.6244362477819964E-6</v>
      </c>
      <c r="X869" s="24">
        <f>'EPA Data'!P870/SUM('EPA Data'!P:P)</f>
        <v>7.1350874386013857E-5</v>
      </c>
    </row>
    <row r="870" spans="1:24" x14ac:dyDescent="0.25">
      <c r="A870" s="16" t="s">
        <v>1498</v>
      </c>
      <c r="B870" s="16" t="s">
        <v>1477</v>
      </c>
      <c r="C870" s="21" t="s">
        <v>1499</v>
      </c>
      <c r="D870" s="17">
        <f>SUMIFS('Census Data'!G:G,'Census Data'!$A:$A,$A870)/SUMIFS('Census Data'!$F:$F,'Census Data'!$A:$A,$A870)</f>
        <v>0.49613020714773504</v>
      </c>
      <c r="E870" s="19">
        <f>SUMIFS('Census Data'!H:H,'Census Data'!$A:$A,$A870)/SUMIFS('Census Data'!$F:$F,'Census Data'!$A:$A,$A870)</f>
        <v>0.50386979285226496</v>
      </c>
      <c r="F870" s="17">
        <f>SUM(SUMIFS('Census Data'!I:I,'Census Data'!$A:$A,$A870),SUMIFS('Census Data'!J:J,'Census Data'!$A:$A,$A870))/SUMIFS('Census Data'!$F:$F,'Census Data'!$A:$A,$A870)</f>
        <v>0.95048941497837469</v>
      </c>
      <c r="G870" s="17">
        <f>SUM(SUMIFS('Census Data'!K:K,'Census Data'!$A:$A,$A870),SUMIFS('Census Data'!L:L,'Census Data'!$A:$A,$A870))/SUMIFS('Census Data'!$F:$F,'Census Data'!$A:$A,$A870)</f>
        <v>1.0698839062144321E-2</v>
      </c>
      <c r="H870" s="17">
        <f>SUM(SUMIFS('Census Data'!O:O,'Census Data'!$A:$A,$A870),SUMIFS('Census Data'!P:P,'Census Data'!$A:$A,$A870))/SUMIFS('Census Data'!$F:$F,'Census Data'!$A:$A,$A870)</f>
        <v>1.16093785567949E-2</v>
      </c>
      <c r="I870" s="19">
        <f t="shared" si="26"/>
        <v>2.7202367402686112E-2</v>
      </c>
      <c r="J870" s="17">
        <f>SUM(SUMIFS('Census Data'!W:W,'Census Data'!$A:$A,$A870),SUMIFS('Census Data'!X:X,'Census Data'!$A:$A,$A870))/SUMIFS('Census Data'!$F:$F,'Census Data'!$A:$A,$A870)</f>
        <v>3.38037787389028E-2</v>
      </c>
      <c r="K870" s="19">
        <f t="shared" si="27"/>
        <v>0.96619622126109717</v>
      </c>
      <c r="L870" s="24">
        <f>'EPA Data'!D871/SUM('EPA Data'!D:D)</f>
        <v>1.071578066575316E-5</v>
      </c>
      <c r="M870" s="24">
        <f>'EPA Data'!E871/SUM('EPA Data'!E:E)</f>
        <v>3.7370863892275251E-5</v>
      </c>
      <c r="N870" s="24">
        <f>'EPA Data'!F871/SUM('EPA Data'!F:F)</f>
        <v>3.2983647376682039E-5</v>
      </c>
      <c r="O870" s="24">
        <f>'EPA Data'!G871/SUM('EPA Data'!G:G)</f>
        <v>9.6343238346767235E-6</v>
      </c>
      <c r="P870" s="24">
        <f>'EPA Data'!H871/SUM('EPA Data'!H:H)</f>
        <v>2.019039075067424E-5</v>
      </c>
      <c r="Q870" s="24">
        <f>'EPA Data'!I871/SUM('EPA Data'!I:I)</f>
        <v>7.0368428474548611E-6</v>
      </c>
      <c r="R870" s="24">
        <f>'EPA Data'!J871/SUM('EPA Data'!J:J)</f>
        <v>7.9748715023885931E-6</v>
      </c>
      <c r="S870" s="24">
        <f>'EPA Data'!K871/SUM('EPA Data'!K:K)</f>
        <v>4.6106078700690356E-5</v>
      </c>
      <c r="T870" s="24">
        <f>'EPA Data'!L871/SUM('EPA Data'!L:L)</f>
        <v>2.1925138997802185E-5</v>
      </c>
      <c r="U870" s="24">
        <f>'EPA Data'!M871/SUM('EPA Data'!M:M)</f>
        <v>9.7484848016612915E-6</v>
      </c>
      <c r="V870" s="24">
        <f>'EPA Data'!N871/SUM('EPA Data'!N:N)</f>
        <v>1.0649872115614022E-5</v>
      </c>
      <c r="W870" s="24">
        <f>'EPA Data'!O871/SUM('EPA Data'!O:O)</f>
        <v>7.1913047705044634E-6</v>
      </c>
      <c r="X870" s="24">
        <f>'EPA Data'!P871/SUM('EPA Data'!P:P)</f>
        <v>8.7220688008767018E-5</v>
      </c>
    </row>
    <row r="871" spans="1:24" x14ac:dyDescent="0.25">
      <c r="A871" s="16" t="s">
        <v>1500</v>
      </c>
      <c r="B871" s="16" t="s">
        <v>1477</v>
      </c>
      <c r="C871" s="21" t="s">
        <v>1501</v>
      </c>
      <c r="D871" s="17">
        <f>SUMIFS('Census Data'!G:G,'Census Data'!$A:$A,$A871)/SUMIFS('Census Data'!$F:$F,'Census Data'!$A:$A,$A871)</f>
        <v>0.49419244406406654</v>
      </c>
      <c r="E871" s="19">
        <f>SUMIFS('Census Data'!H:H,'Census Data'!$A:$A,$A871)/SUMIFS('Census Data'!$F:$F,'Census Data'!$A:$A,$A871)</f>
        <v>0.50580755593593352</v>
      </c>
      <c r="F871" s="17">
        <f>SUM(SUMIFS('Census Data'!I:I,'Census Data'!$A:$A,$A871),SUMIFS('Census Data'!J:J,'Census Data'!$A:$A,$A871))/SUMIFS('Census Data'!$F:$F,'Census Data'!$A:$A,$A871)</f>
        <v>0.95292823083506539</v>
      </c>
      <c r="G871" s="17">
        <f>SUM(SUMIFS('Census Data'!K:K,'Census Data'!$A:$A,$A871),SUMIFS('Census Data'!L:L,'Census Data'!$A:$A,$A871))/SUMIFS('Census Data'!$F:$F,'Census Data'!$A:$A,$A871)</f>
        <v>9.292089497493581E-3</v>
      </c>
      <c r="H871" s="17">
        <f>SUM(SUMIFS('Census Data'!O:O,'Census Data'!$A:$A,$A871),SUMIFS('Census Data'!P:P,'Census Data'!$A:$A,$A871))/SUMIFS('Census Data'!$F:$F,'Census Data'!$A:$A,$A871)</f>
        <v>1.0025675510453601E-2</v>
      </c>
      <c r="I871" s="19">
        <f t="shared" si="26"/>
        <v>2.7754004156987366E-2</v>
      </c>
      <c r="J871" s="17">
        <f>SUM(SUMIFS('Census Data'!W:W,'Census Data'!$A:$A,$A871),SUMIFS('Census Data'!X:X,'Census Data'!$A:$A,$A871))/SUMIFS('Census Data'!$F:$F,'Census Data'!$A:$A,$A871)</f>
        <v>2.7876268492480743E-2</v>
      </c>
      <c r="K871" s="19">
        <f t="shared" si="27"/>
        <v>0.9721237315075193</v>
      </c>
      <c r="L871" s="24">
        <f>'EPA Data'!D872/SUM('EPA Data'!D:D)</f>
        <v>1.3385750007435719E-5</v>
      </c>
      <c r="M871" s="24">
        <f>'EPA Data'!E872/SUM('EPA Data'!E:E)</f>
        <v>3.3820966004148971E-5</v>
      </c>
      <c r="N871" s="24">
        <f>'EPA Data'!F872/SUM('EPA Data'!F:F)</f>
        <v>3.1024714645842185E-5</v>
      </c>
      <c r="O871" s="24">
        <f>'EPA Data'!G872/SUM('EPA Data'!G:G)</f>
        <v>1.0114705756343483E-5</v>
      </c>
      <c r="P871" s="24">
        <f>'EPA Data'!H872/SUM('EPA Data'!H:H)</f>
        <v>1.9520572854922521E-5</v>
      </c>
      <c r="Q871" s="24">
        <f>'EPA Data'!I872/SUM('EPA Data'!I:I)</f>
        <v>6.7937980707466079E-6</v>
      </c>
      <c r="R871" s="24">
        <f>'EPA Data'!J872/SUM('EPA Data'!J:J)</f>
        <v>8.8389108179020612E-6</v>
      </c>
      <c r="S871" s="24">
        <f>'EPA Data'!K872/SUM('EPA Data'!K:K)</f>
        <v>4.714009300537763E-5</v>
      </c>
      <c r="T871" s="24">
        <f>'EPA Data'!L872/SUM('EPA Data'!L:L)</f>
        <v>2.017539022250003E-5</v>
      </c>
      <c r="U871" s="24">
        <f>'EPA Data'!M872/SUM('EPA Data'!M:M)</f>
        <v>1.1078319612779954E-5</v>
      </c>
      <c r="V871" s="24">
        <f>'EPA Data'!N872/SUM('EPA Data'!N:N)</f>
        <v>1.1152132078659593E-5</v>
      </c>
      <c r="W871" s="24">
        <f>'EPA Data'!O872/SUM('EPA Data'!O:O)</f>
        <v>7.8669451130851146E-6</v>
      </c>
      <c r="X871" s="24">
        <f>'EPA Data'!P872/SUM('EPA Data'!P:P)</f>
        <v>6.524384531398832E-5</v>
      </c>
    </row>
    <row r="872" spans="1:24" x14ac:dyDescent="0.25">
      <c r="A872" s="16" t="s">
        <v>1502</v>
      </c>
      <c r="B872" s="16" t="s">
        <v>1477</v>
      </c>
      <c r="C872" s="21" t="s">
        <v>1503</v>
      </c>
      <c r="D872" s="17">
        <f>SUMIFS('Census Data'!G:G,'Census Data'!$A:$A,$A872)/SUMIFS('Census Data'!$F:$F,'Census Data'!$A:$A,$A872)</f>
        <v>0.48705882352941177</v>
      </c>
      <c r="E872" s="19">
        <f>SUMIFS('Census Data'!H:H,'Census Data'!$A:$A,$A872)/SUMIFS('Census Data'!$F:$F,'Census Data'!$A:$A,$A872)</f>
        <v>0.51294117647058823</v>
      </c>
      <c r="F872" s="17">
        <f>SUM(SUMIFS('Census Data'!I:I,'Census Data'!$A:$A,$A872),SUMIFS('Census Data'!J:J,'Census Data'!$A:$A,$A872))/SUMIFS('Census Data'!$F:$F,'Census Data'!$A:$A,$A872)</f>
        <v>0.95823529411764707</v>
      </c>
      <c r="G872" s="17">
        <f>SUM(SUMIFS('Census Data'!K:K,'Census Data'!$A:$A,$A872),SUMIFS('Census Data'!L:L,'Census Data'!$A:$A,$A872))/SUMIFS('Census Data'!$F:$F,'Census Data'!$A:$A,$A872)</f>
        <v>4.7058823529411761E-3</v>
      </c>
      <c r="H872" s="17">
        <f>SUM(SUMIFS('Census Data'!O:O,'Census Data'!$A:$A,$A872),SUMIFS('Census Data'!P:P,'Census Data'!$A:$A,$A872))/SUMIFS('Census Data'!$F:$F,'Census Data'!$A:$A,$A872)</f>
        <v>4.7058823529411761E-3</v>
      </c>
      <c r="I872" s="19">
        <f t="shared" si="26"/>
        <v>3.2352941176470473E-2</v>
      </c>
      <c r="J872" s="17">
        <f>SUM(SUMIFS('Census Data'!W:W,'Census Data'!$A:$A,$A872),SUMIFS('Census Data'!X:X,'Census Data'!$A:$A,$A872))/SUMIFS('Census Data'!$F:$F,'Census Data'!$A:$A,$A872)</f>
        <v>7.9411764705882348E-2</v>
      </c>
      <c r="K872" s="19">
        <f t="shared" si="27"/>
        <v>0.92058823529411771</v>
      </c>
      <c r="L872" s="24">
        <f>'EPA Data'!D873/SUM('EPA Data'!D:D)</f>
        <v>2.6784014973519366E-6</v>
      </c>
      <c r="M872" s="24">
        <f>'EPA Data'!E873/SUM('EPA Data'!E:E)</f>
        <v>9.4128105332944268E-6</v>
      </c>
      <c r="N872" s="24">
        <f>'EPA Data'!F873/SUM('EPA Data'!F:F)</f>
        <v>8.5971795602580274E-6</v>
      </c>
      <c r="O872" s="24">
        <f>'EPA Data'!G873/SUM('EPA Data'!G:G)</f>
        <v>1.9349723075052714E-6</v>
      </c>
      <c r="P872" s="24">
        <f>'EPA Data'!H873/SUM('EPA Data'!H:H)</f>
        <v>4.9539989825059923E-6</v>
      </c>
      <c r="Q872" s="24">
        <f>'EPA Data'!I873/SUM('EPA Data'!I:I)</f>
        <v>2.1186139154687875E-6</v>
      </c>
      <c r="R872" s="24">
        <f>'EPA Data'!J873/SUM('EPA Data'!J:J)</f>
        <v>2.2836805174021664E-6</v>
      </c>
      <c r="S872" s="24">
        <f>'EPA Data'!K873/SUM('EPA Data'!K:K)</f>
        <v>1.5250502261922379E-5</v>
      </c>
      <c r="T872" s="24">
        <f>'EPA Data'!L873/SUM('EPA Data'!L:L)</f>
        <v>6.1861308306904472E-6</v>
      </c>
      <c r="U872" s="24">
        <f>'EPA Data'!M873/SUM('EPA Data'!M:M)</f>
        <v>1.4544447399491514E-6</v>
      </c>
      <c r="V872" s="24">
        <f>'EPA Data'!N873/SUM('EPA Data'!N:N)</f>
        <v>2.5636557187564654E-6</v>
      </c>
      <c r="W872" s="24">
        <f>'EPA Data'!O873/SUM('EPA Data'!O:O)</f>
        <v>1.550509753499844E-6</v>
      </c>
      <c r="X872" s="24">
        <f>'EPA Data'!P873/SUM('EPA Data'!P:P)</f>
        <v>1.8667047550682317E-5</v>
      </c>
    </row>
    <row r="873" spans="1:24" x14ac:dyDescent="0.25">
      <c r="A873" s="16" t="s">
        <v>1504</v>
      </c>
      <c r="B873" s="16" t="s">
        <v>1477</v>
      </c>
      <c r="C873" s="21" t="s">
        <v>1505</v>
      </c>
      <c r="D873" s="17">
        <f>SUMIFS('Census Data'!G:G,'Census Data'!$A:$A,$A873)/SUMIFS('Census Data'!$F:$F,'Census Data'!$A:$A,$A873)</f>
        <v>0.50283602612581646</v>
      </c>
      <c r="E873" s="19">
        <f>SUMIFS('Census Data'!H:H,'Census Data'!$A:$A,$A873)/SUMIFS('Census Data'!$F:$F,'Census Data'!$A:$A,$A873)</f>
        <v>0.4971639738741836</v>
      </c>
      <c r="F873" s="17">
        <f>SUM(SUMIFS('Census Data'!I:I,'Census Data'!$A:$A,$A873),SUMIFS('Census Data'!J:J,'Census Data'!$A:$A,$A873))/SUMIFS('Census Data'!$F:$F,'Census Data'!$A:$A,$A873)</f>
        <v>0.88890798670791793</v>
      </c>
      <c r="G873" s="17">
        <f>SUM(SUMIFS('Census Data'!K:K,'Census Data'!$A:$A,$A873),SUMIFS('Census Data'!L:L,'Census Data'!$A:$A,$A873))/SUMIFS('Census Data'!$F:$F,'Census Data'!$A:$A,$A873)</f>
        <v>2.8417554715251519E-2</v>
      </c>
      <c r="H873" s="17">
        <f>SUM(SUMIFS('Census Data'!O:O,'Census Data'!$A:$A,$A873),SUMIFS('Census Data'!P:P,'Census Data'!$A:$A,$A873))/SUMIFS('Census Data'!$F:$F,'Census Data'!$A:$A,$A873)</f>
        <v>1.9393835224017417E-2</v>
      </c>
      <c r="I873" s="19">
        <f t="shared" si="26"/>
        <v>6.3280623352813148E-2</v>
      </c>
      <c r="J873" s="17">
        <f>SUM(SUMIFS('Census Data'!W:W,'Census Data'!$A:$A,$A873),SUMIFS('Census Data'!X:X,'Census Data'!$A:$A,$A873))/SUMIFS('Census Data'!$F:$F,'Census Data'!$A:$A,$A873)</f>
        <v>0.11229517589091326</v>
      </c>
      <c r="K873" s="19">
        <f t="shared" si="27"/>
        <v>0.8877048241090868</v>
      </c>
      <c r="L873" s="24">
        <f>'EPA Data'!D874/SUM('EPA Data'!D:D)</f>
        <v>5.6600564370437435E-5</v>
      </c>
      <c r="M873" s="24">
        <f>'EPA Data'!E874/SUM('EPA Data'!E:E)</f>
        <v>1.5320393917436819E-4</v>
      </c>
      <c r="N873" s="24">
        <f>'EPA Data'!F874/SUM('EPA Data'!F:F)</f>
        <v>1.4166233819781415E-4</v>
      </c>
      <c r="O873" s="24">
        <f>'EPA Data'!G874/SUM('EPA Data'!G:G)</f>
        <v>4.6668151559088936E-5</v>
      </c>
      <c r="P873" s="24">
        <f>'EPA Data'!H874/SUM('EPA Data'!H:H)</f>
        <v>9.0167566589255811E-5</v>
      </c>
      <c r="Q873" s="24">
        <f>'EPA Data'!I874/SUM('EPA Data'!I:I)</f>
        <v>3.4015693260447501E-5</v>
      </c>
      <c r="R873" s="24">
        <f>'EPA Data'!J874/SUM('EPA Data'!J:J)</f>
        <v>4.7454955521990453E-5</v>
      </c>
      <c r="S873" s="24">
        <f>'EPA Data'!K874/SUM('EPA Data'!K:K)</f>
        <v>2.1782794816964227E-4</v>
      </c>
      <c r="T873" s="24">
        <f>'EPA Data'!L874/SUM('EPA Data'!L:L)</f>
        <v>1.025703979505738E-4</v>
      </c>
      <c r="U873" s="24">
        <f>'EPA Data'!M874/SUM('EPA Data'!M:M)</f>
        <v>4.1218317977802194E-5</v>
      </c>
      <c r="V873" s="24">
        <f>'EPA Data'!N874/SUM('EPA Data'!N:N)</f>
        <v>5.2235752357306281E-5</v>
      </c>
      <c r="W873" s="24">
        <f>'EPA Data'!O874/SUM('EPA Data'!O:O)</f>
        <v>3.0182746763732384E-5</v>
      </c>
      <c r="X873" s="24">
        <f>'EPA Data'!P874/SUM('EPA Data'!P:P)</f>
        <v>3.022193229406458E-4</v>
      </c>
    </row>
    <row r="874" spans="1:24" x14ac:dyDescent="0.25">
      <c r="A874" s="16" t="s">
        <v>1506</v>
      </c>
      <c r="B874" s="16" t="s">
        <v>1477</v>
      </c>
      <c r="C874" s="21" t="s">
        <v>217</v>
      </c>
      <c r="D874" s="17">
        <f>SUMIFS('Census Data'!G:G,'Census Data'!$A:$A,$A874)/SUMIFS('Census Data'!$F:$F,'Census Data'!$A:$A,$A874)</f>
        <v>0.49907259518779945</v>
      </c>
      <c r="E874" s="19">
        <f>SUMIFS('Census Data'!H:H,'Census Data'!$A:$A,$A874)/SUMIFS('Census Data'!$F:$F,'Census Data'!$A:$A,$A874)</f>
        <v>0.50092740481220055</v>
      </c>
      <c r="F874" s="17">
        <f>SUM(SUMIFS('Census Data'!I:I,'Census Data'!$A:$A,$A874),SUMIFS('Census Data'!J:J,'Census Data'!$A:$A,$A874))/SUMIFS('Census Data'!$F:$F,'Census Data'!$A:$A,$A874)</f>
        <v>0.91359678499665109</v>
      </c>
      <c r="G874" s="17">
        <f>SUM(SUMIFS('Census Data'!K:K,'Census Data'!$A:$A,$A874),SUMIFS('Census Data'!L:L,'Census Data'!$A:$A,$A874))/SUMIFS('Census Data'!$F:$F,'Census Data'!$A:$A,$A874)</f>
        <v>2.4215570096347054E-2</v>
      </c>
      <c r="H874" s="17">
        <f>SUM(SUMIFS('Census Data'!O:O,'Census Data'!$A:$A,$A874),SUMIFS('Census Data'!P:P,'Census Data'!$A:$A,$A874))/SUMIFS('Census Data'!$F:$F,'Census Data'!$A:$A,$A874)</f>
        <v>1.9089082384460818E-2</v>
      </c>
      <c r="I874" s="19">
        <f t="shared" si="26"/>
        <v>4.3098562522541073E-2</v>
      </c>
      <c r="J874" s="17">
        <f>SUM(SUMIFS('Census Data'!W:W,'Census Data'!$A:$A,$A874),SUMIFS('Census Data'!X:X,'Census Data'!$A:$A,$A874))/SUMIFS('Census Data'!$F:$F,'Census Data'!$A:$A,$A874)</f>
        <v>6.1157195115667987E-2</v>
      </c>
      <c r="K874" s="19">
        <f t="shared" si="27"/>
        <v>0.93884280488433203</v>
      </c>
      <c r="L874" s="24">
        <f>'EPA Data'!D875/SUM('EPA Data'!D:D)</f>
        <v>7.646406829864741E-5</v>
      </c>
      <c r="M874" s="24">
        <f>'EPA Data'!E875/SUM('EPA Data'!E:E)</f>
        <v>1.6443165523427286E-4</v>
      </c>
      <c r="N874" s="24">
        <f>'EPA Data'!F875/SUM('EPA Data'!F:F)</f>
        <v>1.646106610869232E-4</v>
      </c>
      <c r="O874" s="24">
        <f>'EPA Data'!G875/SUM('EPA Data'!G:G)</f>
        <v>4.3685538903091212E-5</v>
      </c>
      <c r="P874" s="24">
        <f>'EPA Data'!H875/SUM('EPA Data'!H:H)</f>
        <v>8.2939732448529562E-5</v>
      </c>
      <c r="Q874" s="24">
        <f>'EPA Data'!I875/SUM('EPA Data'!I:I)</f>
        <v>3.244212909142992E-5</v>
      </c>
      <c r="R874" s="24">
        <f>'EPA Data'!J875/SUM('EPA Data'!J:J)</f>
        <v>4.3506150041430228E-5</v>
      </c>
      <c r="S874" s="24">
        <f>'EPA Data'!K875/SUM('EPA Data'!K:K)</f>
        <v>1.7541548185937586E-4</v>
      </c>
      <c r="T874" s="24">
        <f>'EPA Data'!L875/SUM('EPA Data'!L:L)</f>
        <v>9.6616176528702285E-5</v>
      </c>
      <c r="U874" s="24">
        <f>'EPA Data'!M875/SUM('EPA Data'!M:M)</f>
        <v>5.2041013460573285E-5</v>
      </c>
      <c r="V874" s="24">
        <f>'EPA Data'!N875/SUM('EPA Data'!N:N)</f>
        <v>5.0524813622949592E-5</v>
      </c>
      <c r="W874" s="24">
        <f>'EPA Data'!O875/SUM('EPA Data'!O:O)</f>
        <v>4.2957997006076272E-5</v>
      </c>
      <c r="X874" s="24">
        <f>'EPA Data'!P875/SUM('EPA Data'!P:P)</f>
        <v>2.4073035192018752E-4</v>
      </c>
    </row>
    <row r="875" spans="1:24" x14ac:dyDescent="0.25">
      <c r="A875" s="16" t="s">
        <v>1507</v>
      </c>
      <c r="B875" s="16" t="s">
        <v>1477</v>
      </c>
      <c r="C875" s="21" t="s">
        <v>772</v>
      </c>
      <c r="D875" s="17">
        <f>SUMIFS('Census Data'!G:G,'Census Data'!$A:$A,$A875)/SUMIFS('Census Data'!$F:$F,'Census Data'!$A:$A,$A875)</f>
        <v>0.50159179342058724</v>
      </c>
      <c r="E875" s="19">
        <f>SUMIFS('Census Data'!H:H,'Census Data'!$A:$A,$A875)/SUMIFS('Census Data'!$F:$F,'Census Data'!$A:$A,$A875)</f>
        <v>0.49840820657941282</v>
      </c>
      <c r="F875" s="17">
        <f>SUM(SUMIFS('Census Data'!I:I,'Census Data'!$A:$A,$A875),SUMIFS('Census Data'!J:J,'Census Data'!$A:$A,$A875))/SUMIFS('Census Data'!$F:$F,'Census Data'!$A:$A,$A875)</f>
        <v>0.96498054474708173</v>
      </c>
      <c r="G875" s="17">
        <f>SUM(SUMIFS('Census Data'!K:K,'Census Data'!$A:$A,$A875),SUMIFS('Census Data'!L:L,'Census Data'!$A:$A,$A875))/SUMIFS('Census Data'!$F:$F,'Census Data'!$A:$A,$A875)</f>
        <v>1.1673151750972763E-2</v>
      </c>
      <c r="H875" s="17">
        <f>SUM(SUMIFS('Census Data'!O:O,'Census Data'!$A:$A,$A875),SUMIFS('Census Data'!P:P,'Census Data'!$A:$A,$A875))/SUMIFS('Census Data'!$F:$F,'Census Data'!$A:$A,$A875)</f>
        <v>2.4761230986911922E-3</v>
      </c>
      <c r="I875" s="19">
        <f t="shared" si="26"/>
        <v>2.087018040325439E-2</v>
      </c>
      <c r="J875" s="17">
        <f>SUM(SUMIFS('Census Data'!W:W,'Census Data'!$A:$A,$A875),SUMIFS('Census Data'!X:X,'Census Data'!$A:$A,$A875))/SUMIFS('Census Data'!$F:$F,'Census Data'!$A:$A,$A875)</f>
        <v>3.2543332154227098E-2</v>
      </c>
      <c r="K875" s="19">
        <f t="shared" si="27"/>
        <v>0.96745666784577289</v>
      </c>
      <c r="L875" s="24">
        <f>'EPA Data'!D876/SUM('EPA Data'!D:D)</f>
        <v>2.9371499534333214E-6</v>
      </c>
      <c r="M875" s="24">
        <f>'EPA Data'!E876/SUM('EPA Data'!E:E)</f>
        <v>1.2730070530778321E-5</v>
      </c>
      <c r="N875" s="24">
        <f>'EPA Data'!F876/SUM('EPA Data'!F:F)</f>
        <v>1.1774962470253118E-5</v>
      </c>
      <c r="O875" s="24">
        <f>'EPA Data'!G876/SUM('EPA Data'!G:G)</f>
        <v>2.5812714205423483E-6</v>
      </c>
      <c r="P875" s="24">
        <f>'EPA Data'!H876/SUM('EPA Data'!H:H)</f>
        <v>6.2415095526236367E-6</v>
      </c>
      <c r="Q875" s="24">
        <f>'EPA Data'!I876/SUM('EPA Data'!I:I)</f>
        <v>2.1893336635989046E-6</v>
      </c>
      <c r="R875" s="24">
        <f>'EPA Data'!J876/SUM('EPA Data'!J:J)</f>
        <v>2.0439322891760759E-6</v>
      </c>
      <c r="S875" s="24">
        <f>'EPA Data'!K876/SUM('EPA Data'!K:K)</f>
        <v>1.3816412710517487E-5</v>
      </c>
      <c r="T875" s="24">
        <f>'EPA Data'!L876/SUM('EPA Data'!L:L)</f>
        <v>6.3629351858755379E-6</v>
      </c>
      <c r="U875" s="24">
        <f>'EPA Data'!M876/SUM('EPA Data'!M:M)</f>
        <v>2.1159401372070764E-6</v>
      </c>
      <c r="V875" s="24">
        <f>'EPA Data'!N876/SUM('EPA Data'!N:N)</f>
        <v>3.0377211265012516E-6</v>
      </c>
      <c r="W875" s="24">
        <f>'EPA Data'!O876/SUM('EPA Data'!O:O)</f>
        <v>1.7626535386263892E-6</v>
      </c>
      <c r="X875" s="24">
        <f>'EPA Data'!P876/SUM('EPA Data'!P:P)</f>
        <v>3.0226001965677209E-5</v>
      </c>
    </row>
    <row r="876" spans="1:24" x14ac:dyDescent="0.25">
      <c r="A876" s="16" t="s">
        <v>1508</v>
      </c>
      <c r="B876" s="16" t="s">
        <v>1477</v>
      </c>
      <c r="C876" s="21" t="s">
        <v>1376</v>
      </c>
      <c r="D876" s="17">
        <f>SUMIFS('Census Data'!G:G,'Census Data'!$A:$A,$A876)/SUMIFS('Census Data'!$F:$F,'Census Data'!$A:$A,$A876)</f>
        <v>0.50102891801148053</v>
      </c>
      <c r="E876" s="19">
        <f>SUMIFS('Census Data'!H:H,'Census Data'!$A:$A,$A876)/SUMIFS('Census Data'!$F:$F,'Census Data'!$A:$A,$A876)</f>
        <v>0.49897108198851942</v>
      </c>
      <c r="F876" s="17">
        <f>SUM(SUMIFS('Census Data'!I:I,'Census Data'!$A:$A,$A876),SUMIFS('Census Data'!J:J,'Census Data'!$A:$A,$A876))/SUMIFS('Census Data'!$F:$F,'Census Data'!$A:$A,$A876)</f>
        <v>0.94497996317556587</v>
      </c>
      <c r="G876" s="17">
        <f>SUM(SUMIFS('Census Data'!K:K,'Census Data'!$A:$A,$A876),SUMIFS('Census Data'!L:L,'Census Data'!$A:$A,$A876))/SUMIFS('Census Data'!$F:$F,'Census Data'!$A:$A,$A876)</f>
        <v>1.1155637387631322E-2</v>
      </c>
      <c r="H876" s="17">
        <f>SUM(SUMIFS('Census Data'!O:O,'Census Data'!$A:$A,$A876),SUMIFS('Census Data'!P:P,'Census Data'!$A:$A,$A876))/SUMIFS('Census Data'!$F:$F,'Census Data'!$A:$A,$A876)</f>
        <v>7.4731939781219536E-3</v>
      </c>
      <c r="I876" s="19">
        <f t="shared" si="26"/>
        <v>3.6391205458680798E-2</v>
      </c>
      <c r="J876" s="17">
        <f>SUM(SUMIFS('Census Data'!W:W,'Census Data'!$A:$A,$A876),SUMIFS('Census Data'!X:X,'Census Data'!$A:$A,$A876))/SUMIFS('Census Data'!$F:$F,'Census Data'!$A:$A,$A876)</f>
        <v>4.8467453698689482E-2</v>
      </c>
      <c r="K876" s="19">
        <f t="shared" si="27"/>
        <v>0.95153254630131057</v>
      </c>
      <c r="L876" s="24">
        <f>'EPA Data'!D877/SUM('EPA Data'!D:D)</f>
        <v>1.9797715830862075E-5</v>
      </c>
      <c r="M876" s="24">
        <f>'EPA Data'!E877/SUM('EPA Data'!E:E)</f>
        <v>6.4768508639137821E-5</v>
      </c>
      <c r="N876" s="24">
        <f>'EPA Data'!F877/SUM('EPA Data'!F:F)</f>
        <v>5.8433064101528984E-5</v>
      </c>
      <c r="O876" s="24">
        <f>'EPA Data'!G877/SUM('EPA Data'!G:G)</f>
        <v>1.926034178968172E-5</v>
      </c>
      <c r="P876" s="24">
        <f>'EPA Data'!H877/SUM('EPA Data'!H:H)</f>
        <v>3.7806520091311046E-5</v>
      </c>
      <c r="Q876" s="24">
        <f>'EPA Data'!I877/SUM('EPA Data'!I:I)</f>
        <v>1.3104055495875294E-5</v>
      </c>
      <c r="R876" s="24">
        <f>'EPA Data'!J877/SUM('EPA Data'!J:J)</f>
        <v>1.5574556229014664E-5</v>
      </c>
      <c r="S876" s="24">
        <f>'EPA Data'!K877/SUM('EPA Data'!K:K)</f>
        <v>8.6315666886817541E-5</v>
      </c>
      <c r="T876" s="24">
        <f>'EPA Data'!L877/SUM('EPA Data'!L:L)</f>
        <v>3.8902599703726716E-5</v>
      </c>
      <c r="U876" s="24">
        <f>'EPA Data'!M877/SUM('EPA Data'!M:M)</f>
        <v>2.1422542406854152E-5</v>
      </c>
      <c r="V876" s="24">
        <f>'EPA Data'!N877/SUM('EPA Data'!N:N)</f>
        <v>2.0180220430672715E-5</v>
      </c>
      <c r="W876" s="24">
        <f>'EPA Data'!O877/SUM('EPA Data'!O:O)</f>
        <v>1.3563880799078507E-5</v>
      </c>
      <c r="X876" s="24">
        <f>'EPA Data'!P877/SUM('EPA Data'!P:P)</f>
        <v>1.446318775977793E-4</v>
      </c>
    </row>
    <row r="877" spans="1:24" x14ac:dyDescent="0.25">
      <c r="A877" s="16" t="s">
        <v>1509</v>
      </c>
      <c r="B877" s="16" t="s">
        <v>1477</v>
      </c>
      <c r="C877" s="21" t="s">
        <v>1510</v>
      </c>
      <c r="D877" s="17">
        <f>SUMIFS('Census Data'!G:G,'Census Data'!$A:$A,$A877)/SUMIFS('Census Data'!$F:$F,'Census Data'!$A:$A,$A877)</f>
        <v>0.50460526315789478</v>
      </c>
      <c r="E877" s="19">
        <f>SUMIFS('Census Data'!H:H,'Census Data'!$A:$A,$A877)/SUMIFS('Census Data'!$F:$F,'Census Data'!$A:$A,$A877)</f>
        <v>0.49539473684210528</v>
      </c>
      <c r="F877" s="17">
        <f>SUM(SUMIFS('Census Data'!I:I,'Census Data'!$A:$A,$A877),SUMIFS('Census Data'!J:J,'Census Data'!$A:$A,$A877))/SUMIFS('Census Data'!$F:$F,'Census Data'!$A:$A,$A877)</f>
        <v>0.92552631578947364</v>
      </c>
      <c r="G877" s="17">
        <f>SUM(SUMIFS('Census Data'!K:K,'Census Data'!$A:$A,$A877),SUMIFS('Census Data'!L:L,'Census Data'!$A:$A,$A877))/SUMIFS('Census Data'!$F:$F,'Census Data'!$A:$A,$A877)</f>
        <v>3.2894736842105261E-2</v>
      </c>
      <c r="H877" s="17">
        <f>SUM(SUMIFS('Census Data'!O:O,'Census Data'!$A:$A,$A877),SUMIFS('Census Data'!P:P,'Census Data'!$A:$A,$A877))/SUMIFS('Census Data'!$F:$F,'Census Data'!$A:$A,$A877)</f>
        <v>5.0000000000000001E-3</v>
      </c>
      <c r="I877" s="19">
        <f t="shared" si="26"/>
        <v>3.6578947368421044E-2</v>
      </c>
      <c r="J877" s="17">
        <f>SUM(SUMIFS('Census Data'!W:W,'Census Data'!$A:$A,$A877),SUMIFS('Census Data'!X:X,'Census Data'!$A:$A,$A877))/SUMIFS('Census Data'!$F:$F,'Census Data'!$A:$A,$A877)</f>
        <v>2.75E-2</v>
      </c>
      <c r="K877" s="19">
        <f t="shared" si="27"/>
        <v>0.97250000000000003</v>
      </c>
      <c r="L877" s="24">
        <f>'EPA Data'!D878/SUM('EPA Data'!D:D)</f>
        <v>1.3147684857718846E-5</v>
      </c>
      <c r="M877" s="24">
        <f>'EPA Data'!E878/SUM('EPA Data'!E:E)</f>
        <v>3.2187543373175009E-5</v>
      </c>
      <c r="N877" s="24">
        <f>'EPA Data'!F878/SUM('EPA Data'!F:F)</f>
        <v>2.5893493388616283E-5</v>
      </c>
      <c r="O877" s="24">
        <f>'EPA Data'!G878/SUM('EPA Data'!G:G)</f>
        <v>1.2065857337855073E-5</v>
      </c>
      <c r="P877" s="24">
        <f>'EPA Data'!H878/SUM('EPA Data'!H:H)</f>
        <v>2.0297512266867945E-5</v>
      </c>
      <c r="Q877" s="24">
        <f>'EPA Data'!I878/SUM('EPA Data'!I:I)</f>
        <v>6.9715405107609971E-6</v>
      </c>
      <c r="R877" s="24">
        <f>'EPA Data'!J878/SUM('EPA Data'!J:J)</f>
        <v>8.7759293724030102E-6</v>
      </c>
      <c r="S877" s="24">
        <f>'EPA Data'!K878/SUM('EPA Data'!K:K)</f>
        <v>3.304106951688007E-5</v>
      </c>
      <c r="T877" s="24">
        <f>'EPA Data'!L878/SUM('EPA Data'!L:L)</f>
        <v>1.8376933392190238E-5</v>
      </c>
      <c r="U877" s="24">
        <f>'EPA Data'!M878/SUM('EPA Data'!M:M)</f>
        <v>1.4368455188853253E-5</v>
      </c>
      <c r="V877" s="24">
        <f>'EPA Data'!N878/SUM('EPA Data'!N:N)</f>
        <v>1.2533058981039723E-5</v>
      </c>
      <c r="W877" s="24">
        <f>'EPA Data'!O878/SUM('EPA Data'!O:O)</f>
        <v>8.4703691793973867E-6</v>
      </c>
      <c r="X877" s="24">
        <f>'EPA Data'!P878/SUM('EPA Data'!P:P)</f>
        <v>6.119271905733873E-5</v>
      </c>
    </row>
    <row r="878" spans="1:24" x14ac:dyDescent="0.25">
      <c r="A878" s="16" t="s">
        <v>1511</v>
      </c>
      <c r="B878" s="16" t="s">
        <v>1477</v>
      </c>
      <c r="C878" s="21" t="s">
        <v>472</v>
      </c>
      <c r="D878" s="17">
        <f>SUMIFS('Census Data'!G:G,'Census Data'!$A:$A,$A878)/SUMIFS('Census Data'!$F:$F,'Census Data'!$A:$A,$A878)</f>
        <v>0.49774658716331721</v>
      </c>
      <c r="E878" s="19">
        <f>SUMIFS('Census Data'!H:H,'Census Data'!$A:$A,$A878)/SUMIFS('Census Data'!$F:$F,'Census Data'!$A:$A,$A878)</f>
        <v>0.50225341283668279</v>
      </c>
      <c r="F878" s="17">
        <f>SUM(SUMIFS('Census Data'!I:I,'Census Data'!$A:$A,$A878),SUMIFS('Census Data'!J:J,'Census Data'!$A:$A,$A878))/SUMIFS('Census Data'!$F:$F,'Census Data'!$A:$A,$A878)</f>
        <v>0.83350918950752095</v>
      </c>
      <c r="G878" s="17">
        <f>SUM(SUMIFS('Census Data'!K:K,'Census Data'!$A:$A,$A878),SUMIFS('Census Data'!L:L,'Census Data'!$A:$A,$A878))/SUMIFS('Census Data'!$F:$F,'Census Data'!$A:$A,$A878)</f>
        <v>4.6630513908996474E-2</v>
      </c>
      <c r="H878" s="17">
        <f>SUM(SUMIFS('Census Data'!O:O,'Census Data'!$A:$A,$A878),SUMIFS('Census Data'!P:P,'Census Data'!$A:$A,$A878))/SUMIFS('Census Data'!$F:$F,'Census Data'!$A:$A,$A878)</f>
        <v>5.0123099321931312E-2</v>
      </c>
      <c r="I878" s="19">
        <f t="shared" si="26"/>
        <v>6.9737197261551254E-2</v>
      </c>
      <c r="J878" s="17">
        <f>SUM(SUMIFS('Census Data'!W:W,'Census Data'!$A:$A,$A878),SUMIFS('Census Data'!X:X,'Census Data'!$A:$A,$A878))/SUMIFS('Census Data'!$F:$F,'Census Data'!$A:$A,$A878)</f>
        <v>6.5001349593894933E-2</v>
      </c>
      <c r="K878" s="19">
        <f t="shared" si="27"/>
        <v>0.93499865040610508</v>
      </c>
      <c r="L878" s="24">
        <f>'EPA Data'!D879/SUM('EPA Data'!D:D)</f>
        <v>1.1686312884152754E-4</v>
      </c>
      <c r="M878" s="24">
        <f>'EPA Data'!E879/SUM('EPA Data'!E:E)</f>
        <v>2.8514951392669255E-4</v>
      </c>
      <c r="N878" s="24">
        <f>'EPA Data'!F879/SUM('EPA Data'!F:F)</f>
        <v>2.1052072218615713E-4</v>
      </c>
      <c r="O878" s="24">
        <f>'EPA Data'!G879/SUM('EPA Data'!G:G)</f>
        <v>1.229283679260434E-4</v>
      </c>
      <c r="P878" s="24">
        <f>'EPA Data'!H879/SUM('EPA Data'!H:H)</f>
        <v>1.7120988854912484E-4</v>
      </c>
      <c r="Q878" s="24">
        <f>'EPA Data'!I879/SUM('EPA Data'!I:I)</f>
        <v>5.1445148363914829E-5</v>
      </c>
      <c r="R878" s="24">
        <f>'EPA Data'!J879/SUM('EPA Data'!J:J)</f>
        <v>9.4631860351025214E-5</v>
      </c>
      <c r="S878" s="24">
        <f>'EPA Data'!K879/SUM('EPA Data'!K:K)</f>
        <v>3.0211254260606029E-4</v>
      </c>
      <c r="T878" s="24">
        <f>'EPA Data'!L879/SUM('EPA Data'!L:L)</f>
        <v>1.4565646688126214E-4</v>
      </c>
      <c r="U878" s="24">
        <f>'EPA Data'!M879/SUM('EPA Data'!M:M)</f>
        <v>1.3524587924819688E-4</v>
      </c>
      <c r="V878" s="24">
        <f>'EPA Data'!N879/SUM('EPA Data'!N:N)</f>
        <v>1.1963010065916415E-4</v>
      </c>
      <c r="W878" s="24">
        <f>'EPA Data'!O879/SUM('EPA Data'!O:O)</f>
        <v>6.1563103027953932E-5</v>
      </c>
      <c r="X878" s="24">
        <f>'EPA Data'!P879/SUM('EPA Data'!P:P)</f>
        <v>4.5045744626440398E-4</v>
      </c>
    </row>
    <row r="879" spans="1:24" x14ac:dyDescent="0.25">
      <c r="A879" s="16" t="s">
        <v>1512</v>
      </c>
      <c r="B879" s="16" t="s">
        <v>1477</v>
      </c>
      <c r="C879" s="21" t="s">
        <v>1080</v>
      </c>
      <c r="D879" s="17">
        <f>SUMIFS('Census Data'!G:G,'Census Data'!$A:$A,$A879)/SUMIFS('Census Data'!$F:$F,'Census Data'!$A:$A,$A879)</f>
        <v>0.51322373123659759</v>
      </c>
      <c r="E879" s="19">
        <f>SUMIFS('Census Data'!H:H,'Census Data'!$A:$A,$A879)/SUMIFS('Census Data'!$F:$F,'Census Data'!$A:$A,$A879)</f>
        <v>0.48677626876340241</v>
      </c>
      <c r="F879" s="17">
        <f>SUM(SUMIFS('Census Data'!I:I,'Census Data'!$A:$A,$A879),SUMIFS('Census Data'!J:J,'Census Data'!$A:$A,$A879))/SUMIFS('Census Data'!$F:$F,'Census Data'!$A:$A,$A879)</f>
        <v>0.93066476054324521</v>
      </c>
      <c r="G879" s="17">
        <f>SUM(SUMIFS('Census Data'!K:K,'Census Data'!$A:$A,$A879),SUMIFS('Census Data'!L:L,'Census Data'!$A:$A,$A879))/SUMIFS('Census Data'!$F:$F,'Census Data'!$A:$A,$A879)</f>
        <v>1.7869907076483203E-2</v>
      </c>
      <c r="H879" s="17">
        <f>SUM(SUMIFS('Census Data'!O:O,'Census Data'!$A:$A,$A879),SUMIFS('Census Data'!P:P,'Census Data'!$A:$A,$A879))/SUMIFS('Census Data'!$F:$F,'Census Data'!$A:$A,$A879)</f>
        <v>2.1443888491779841E-3</v>
      </c>
      <c r="I879" s="19">
        <f t="shared" si="26"/>
        <v>4.932094353109362E-2</v>
      </c>
      <c r="J879" s="17">
        <f>SUM(SUMIFS('Census Data'!W:W,'Census Data'!$A:$A,$A879),SUMIFS('Census Data'!X:X,'Census Data'!$A:$A,$A879))/SUMIFS('Census Data'!$F:$F,'Census Data'!$A:$A,$A879)</f>
        <v>0.21122230164403144</v>
      </c>
      <c r="K879" s="19">
        <f t="shared" si="27"/>
        <v>0.78877769835596856</v>
      </c>
      <c r="L879" s="24">
        <f>'EPA Data'!D880/SUM('EPA Data'!D:D)</f>
        <v>3.0134092510495637E-6</v>
      </c>
      <c r="M879" s="24">
        <f>'EPA Data'!E880/SUM('EPA Data'!E:E)</f>
        <v>1.0924098023829245E-5</v>
      </c>
      <c r="N879" s="24">
        <f>'EPA Data'!F880/SUM('EPA Data'!F:F)</f>
        <v>1.0117938445547884E-5</v>
      </c>
      <c r="O879" s="24">
        <f>'EPA Data'!G880/SUM('EPA Data'!G:G)</f>
        <v>2.3107178278433472E-6</v>
      </c>
      <c r="P879" s="24">
        <f>'EPA Data'!H880/SUM('EPA Data'!H:H)</f>
        <v>5.6348214818328936E-6</v>
      </c>
      <c r="Q879" s="24">
        <f>'EPA Data'!I880/SUM('EPA Data'!I:I)</f>
        <v>2.3299034400347505E-6</v>
      </c>
      <c r="R879" s="24">
        <f>'EPA Data'!J880/SUM('EPA Data'!J:J)</f>
        <v>2.3691676179033889E-6</v>
      </c>
      <c r="S879" s="24">
        <f>'EPA Data'!K880/SUM('EPA Data'!K:K)</f>
        <v>1.6026882184599116E-5</v>
      </c>
      <c r="T879" s="24">
        <f>'EPA Data'!L880/SUM('EPA Data'!L:L)</f>
        <v>7.0640846954641409E-6</v>
      </c>
      <c r="U879" s="24">
        <f>'EPA Data'!M880/SUM('EPA Data'!M:M)</f>
        <v>1.8468185129296594E-6</v>
      </c>
      <c r="V879" s="24">
        <f>'EPA Data'!N880/SUM('EPA Data'!N:N)</f>
        <v>2.9261845722422781E-6</v>
      </c>
      <c r="W879" s="24">
        <f>'EPA Data'!O880/SUM('EPA Data'!O:O)</f>
        <v>1.7921861723371729E-6</v>
      </c>
      <c r="X879" s="24">
        <f>'EPA Data'!P880/SUM('EPA Data'!P:P)</f>
        <v>2.1698243645226368E-5</v>
      </c>
    </row>
    <row r="880" spans="1:24" x14ac:dyDescent="0.25">
      <c r="A880" s="16" t="s">
        <v>1513</v>
      </c>
      <c r="B880" s="16" t="s">
        <v>1477</v>
      </c>
      <c r="C880" s="21" t="s">
        <v>1514</v>
      </c>
      <c r="D880" s="17">
        <f>SUMIFS('Census Data'!G:G,'Census Data'!$A:$A,$A880)/SUMIFS('Census Data'!$F:$F,'Census Data'!$A:$A,$A880)</f>
        <v>0.50237154150197627</v>
      </c>
      <c r="E880" s="19">
        <f>SUMIFS('Census Data'!H:H,'Census Data'!$A:$A,$A880)/SUMIFS('Census Data'!$F:$F,'Census Data'!$A:$A,$A880)</f>
        <v>0.49762845849802373</v>
      </c>
      <c r="F880" s="17">
        <f>SUM(SUMIFS('Census Data'!I:I,'Census Data'!$A:$A,$A880),SUMIFS('Census Data'!J:J,'Census Data'!$A:$A,$A880))/SUMIFS('Census Data'!$F:$F,'Census Data'!$A:$A,$A880)</f>
        <v>0.93596837944664035</v>
      </c>
      <c r="G880" s="17">
        <f>SUM(SUMIFS('Census Data'!K:K,'Census Data'!$A:$A,$A880),SUMIFS('Census Data'!L:L,'Census Data'!$A:$A,$A880))/SUMIFS('Census Data'!$F:$F,'Census Data'!$A:$A,$A880)</f>
        <v>1.5810276679841897E-3</v>
      </c>
      <c r="H880" s="17">
        <f>SUM(SUMIFS('Census Data'!O:O,'Census Data'!$A:$A,$A880),SUMIFS('Census Data'!P:P,'Census Data'!$A:$A,$A880))/SUMIFS('Census Data'!$F:$F,'Census Data'!$A:$A,$A880)</f>
        <v>5.1383399209486164E-3</v>
      </c>
      <c r="I880" s="19">
        <f t="shared" si="26"/>
        <v>5.731225296442688E-2</v>
      </c>
      <c r="J880" s="17">
        <f>SUM(SUMIFS('Census Data'!W:W,'Census Data'!$A:$A,$A880),SUMIFS('Census Data'!X:X,'Census Data'!$A:$A,$A880))/SUMIFS('Census Data'!$F:$F,'Census Data'!$A:$A,$A880)</f>
        <v>4.7035573122529643E-2</v>
      </c>
      <c r="K880" s="19">
        <f t="shared" si="27"/>
        <v>0.95296442687747041</v>
      </c>
      <c r="L880" s="24">
        <f>'EPA Data'!D881/SUM('EPA Data'!D:D)</f>
        <v>4.3204368082262076E-6</v>
      </c>
      <c r="M880" s="24">
        <f>'EPA Data'!E881/SUM('EPA Data'!E:E)</f>
        <v>1.1220063852827716E-5</v>
      </c>
      <c r="N880" s="24">
        <f>'EPA Data'!F881/SUM('EPA Data'!F:F)</f>
        <v>1.0358381831991259E-5</v>
      </c>
      <c r="O880" s="24">
        <f>'EPA Data'!G881/SUM('EPA Data'!G:G)</f>
        <v>2.6203527701556329E-6</v>
      </c>
      <c r="P880" s="24">
        <f>'EPA Data'!H881/SUM('EPA Data'!H:H)</f>
        <v>5.6941829125014354E-6</v>
      </c>
      <c r="Q880" s="24">
        <f>'EPA Data'!I881/SUM('EPA Data'!I:I)</f>
        <v>2.1951152047206697E-6</v>
      </c>
      <c r="R880" s="24">
        <f>'EPA Data'!J881/SUM('EPA Data'!J:J)</f>
        <v>2.8525386057385708E-6</v>
      </c>
      <c r="S880" s="24">
        <f>'EPA Data'!K881/SUM('EPA Data'!K:K)</f>
        <v>1.4033086826403359E-5</v>
      </c>
      <c r="T880" s="24">
        <f>'EPA Data'!L881/SUM('EPA Data'!L:L)</f>
        <v>6.8374762152485389E-6</v>
      </c>
      <c r="U880" s="24">
        <f>'EPA Data'!M881/SUM('EPA Data'!M:M)</f>
        <v>2.6880218836997041E-6</v>
      </c>
      <c r="V880" s="24">
        <f>'EPA Data'!N881/SUM('EPA Data'!N:N)</f>
        <v>3.3223167479209487E-6</v>
      </c>
      <c r="W880" s="24">
        <f>'EPA Data'!O881/SUM('EPA Data'!O:O)</f>
        <v>2.2507051019950631E-6</v>
      </c>
      <c r="X880" s="24">
        <f>'EPA Data'!P881/SUM('EPA Data'!P:P)</f>
        <v>2.0135664208402817E-5</v>
      </c>
    </row>
    <row r="881" spans="1:24" x14ac:dyDescent="0.25">
      <c r="A881" s="16" t="s">
        <v>1515</v>
      </c>
      <c r="B881" s="16" t="s">
        <v>1477</v>
      </c>
      <c r="C881" s="21" t="s">
        <v>1516</v>
      </c>
      <c r="D881" s="17">
        <f>SUMIFS('Census Data'!G:G,'Census Data'!$A:$A,$A881)/SUMIFS('Census Data'!$F:$F,'Census Data'!$A:$A,$A881)</f>
        <v>0.50355479284138271</v>
      </c>
      <c r="E881" s="19">
        <f>SUMIFS('Census Data'!H:H,'Census Data'!$A:$A,$A881)/SUMIFS('Census Data'!$F:$F,'Census Data'!$A:$A,$A881)</f>
        <v>0.49644520715861729</v>
      </c>
      <c r="F881" s="17">
        <f>SUM(SUMIFS('Census Data'!I:I,'Census Data'!$A:$A,$A881),SUMIFS('Census Data'!J:J,'Census Data'!$A:$A,$A881))/SUMIFS('Census Data'!$F:$F,'Census Data'!$A:$A,$A881)</f>
        <v>0.94469933106853921</v>
      </c>
      <c r="G881" s="17">
        <f>SUM(SUMIFS('Census Data'!K:K,'Census Data'!$A:$A,$A881),SUMIFS('Census Data'!L:L,'Census Data'!$A:$A,$A881))/SUMIFS('Census Data'!$F:$F,'Census Data'!$A:$A,$A881)</f>
        <v>1.386894546982804E-2</v>
      </c>
      <c r="H881" s="17">
        <f>SUM(SUMIFS('Census Data'!O:O,'Census Data'!$A:$A,$A881),SUMIFS('Census Data'!P:P,'Census Data'!$A:$A,$A881))/SUMIFS('Census Data'!$F:$F,'Census Data'!$A:$A,$A881)</f>
        <v>1.810667880783105E-2</v>
      </c>
      <c r="I881" s="19">
        <f t="shared" si="26"/>
        <v>2.3325044653801696E-2</v>
      </c>
      <c r="J881" s="17">
        <f>SUM(SUMIFS('Census Data'!W:W,'Census Data'!$A:$A,$A881),SUMIFS('Census Data'!X:X,'Census Data'!$A:$A,$A881))/SUMIFS('Census Data'!$F:$F,'Census Data'!$A:$A,$A881)</f>
        <v>5.9363289321612438E-2</v>
      </c>
      <c r="K881" s="19">
        <f t="shared" si="27"/>
        <v>0.94063671067838761</v>
      </c>
      <c r="L881" s="24">
        <f>'EPA Data'!D882/SUM('EPA Data'!D:D)</f>
        <v>2.6534611183692012E-5</v>
      </c>
      <c r="M881" s="24">
        <f>'EPA Data'!E882/SUM('EPA Data'!E:E)</f>
        <v>9.3079307040040333E-5</v>
      </c>
      <c r="N881" s="24">
        <f>'EPA Data'!F882/SUM('EPA Data'!F:F)</f>
        <v>8.4312762599155904E-5</v>
      </c>
      <c r="O881" s="24">
        <f>'EPA Data'!G882/SUM('EPA Data'!G:G)</f>
        <v>1.9165112988196477E-5</v>
      </c>
      <c r="P881" s="24">
        <f>'EPA Data'!H882/SUM('EPA Data'!H:H)</f>
        <v>4.6957233350470035E-5</v>
      </c>
      <c r="Q881" s="24">
        <f>'EPA Data'!I882/SUM('EPA Data'!I:I)</f>
        <v>1.8573314807924252E-5</v>
      </c>
      <c r="R881" s="24">
        <f>'EPA Data'!J882/SUM('EPA Data'!J:J)</f>
        <v>1.9373380029440617E-5</v>
      </c>
      <c r="S881" s="24">
        <f>'EPA Data'!K882/SUM('EPA Data'!K:K)</f>
        <v>1.1858917400520148E-4</v>
      </c>
      <c r="T881" s="24">
        <f>'EPA Data'!L882/SUM('EPA Data'!L:L)</f>
        <v>5.6833530301389968E-5</v>
      </c>
      <c r="U881" s="24">
        <f>'EPA Data'!M882/SUM('EPA Data'!M:M)</f>
        <v>1.7356738372183973E-5</v>
      </c>
      <c r="V881" s="24">
        <f>'EPA Data'!N882/SUM('EPA Data'!N:N)</f>
        <v>2.4793860695400935E-5</v>
      </c>
      <c r="W881" s="24">
        <f>'EPA Data'!O882/SUM('EPA Data'!O:O)</f>
        <v>1.539568269084907E-5</v>
      </c>
      <c r="X881" s="24">
        <f>'EPA Data'!P882/SUM('EPA Data'!P:P)</f>
        <v>1.8797228058605117E-4</v>
      </c>
    </row>
    <row r="882" spans="1:24" x14ac:dyDescent="0.25">
      <c r="A882" s="16" t="s">
        <v>1517</v>
      </c>
      <c r="B882" s="16" t="s">
        <v>1477</v>
      </c>
      <c r="C882" s="21" t="s">
        <v>1518</v>
      </c>
      <c r="D882" s="17">
        <f>SUMIFS('Census Data'!G:G,'Census Data'!$A:$A,$A882)/SUMIFS('Census Data'!$F:$F,'Census Data'!$A:$A,$A882)</f>
        <v>0.5670272041953458</v>
      </c>
      <c r="E882" s="19">
        <f>SUMIFS('Census Data'!H:H,'Census Data'!$A:$A,$A882)/SUMIFS('Census Data'!$F:$F,'Census Data'!$A:$A,$A882)</f>
        <v>0.4329727958046542</v>
      </c>
      <c r="F882" s="17">
        <f>SUM(SUMIFS('Census Data'!I:I,'Census Data'!$A:$A,$A882),SUMIFS('Census Data'!J:J,'Census Data'!$A:$A,$A882))/SUMIFS('Census Data'!$F:$F,'Census Data'!$A:$A,$A882)</f>
        <v>0.91396263520157328</v>
      </c>
      <c r="G882" s="17">
        <f>SUM(SUMIFS('Census Data'!K:K,'Census Data'!$A:$A,$A882),SUMIFS('Census Data'!L:L,'Census Data'!$A:$A,$A882))/SUMIFS('Census Data'!$F:$F,'Census Data'!$A:$A,$A882)</f>
        <v>5.3916748607014092E-2</v>
      </c>
      <c r="H882" s="17">
        <f>SUM(SUMIFS('Census Data'!O:O,'Census Data'!$A:$A,$A882),SUMIFS('Census Data'!P:P,'Census Data'!$A:$A,$A882))/SUMIFS('Census Data'!$F:$F,'Census Data'!$A:$A,$A882)</f>
        <v>6.0635857096034088E-3</v>
      </c>
      <c r="I882" s="19">
        <f t="shared" si="26"/>
        <v>2.6057030481809185E-2</v>
      </c>
      <c r="J882" s="17">
        <f>SUM(SUMIFS('Census Data'!W:W,'Census Data'!$A:$A,$A882),SUMIFS('Census Data'!X:X,'Census Data'!$A:$A,$A882))/SUMIFS('Census Data'!$F:$F,'Census Data'!$A:$A,$A882)</f>
        <v>6.3094067518846275E-2</v>
      </c>
      <c r="K882" s="19">
        <f t="shared" si="27"/>
        <v>0.93690593248115372</v>
      </c>
      <c r="L882" s="24">
        <f>'EPA Data'!D883/SUM('EPA Data'!D:D)</f>
        <v>7.6151532558297957E-6</v>
      </c>
      <c r="M882" s="24">
        <f>'EPA Data'!E883/SUM('EPA Data'!E:E)</f>
        <v>2.7544938467496544E-5</v>
      </c>
      <c r="N882" s="24">
        <f>'EPA Data'!F883/SUM('EPA Data'!F:F)</f>
        <v>2.4980572759497645E-5</v>
      </c>
      <c r="O882" s="24">
        <f>'EPA Data'!G883/SUM('EPA Data'!G:G)</f>
        <v>6.4247371760447122E-6</v>
      </c>
      <c r="P882" s="24">
        <f>'EPA Data'!H883/SUM('EPA Data'!H:H)</f>
        <v>1.4714589191620494E-5</v>
      </c>
      <c r="Q882" s="24">
        <f>'EPA Data'!I883/SUM('EPA Data'!I:I)</f>
        <v>5.6580016121314453E-6</v>
      </c>
      <c r="R882" s="24">
        <f>'EPA Data'!J883/SUM('EPA Data'!J:J)</f>
        <v>7.1540008145165201E-6</v>
      </c>
      <c r="S882" s="24">
        <f>'EPA Data'!K883/SUM('EPA Data'!K:K)</f>
        <v>3.6466620683762741E-5</v>
      </c>
      <c r="T882" s="24">
        <f>'EPA Data'!L883/SUM('EPA Data'!L:L)</f>
        <v>1.7033581889304062E-5</v>
      </c>
      <c r="U882" s="24">
        <f>'EPA Data'!M883/SUM('EPA Data'!M:M)</f>
        <v>6.0764211116027715E-6</v>
      </c>
      <c r="V882" s="24">
        <f>'EPA Data'!N883/SUM('EPA Data'!N:N)</f>
        <v>7.8142357579112674E-6</v>
      </c>
      <c r="W882" s="24">
        <f>'EPA Data'!O883/SUM('EPA Data'!O:O)</f>
        <v>5.1166101368397508E-6</v>
      </c>
      <c r="X882" s="24">
        <f>'EPA Data'!P883/SUM('EPA Data'!P:P)</f>
        <v>5.5780400711336743E-5</v>
      </c>
    </row>
    <row r="883" spans="1:24" x14ac:dyDescent="0.25">
      <c r="A883" s="16" t="s">
        <v>1519</v>
      </c>
      <c r="B883" s="16" t="s">
        <v>1477</v>
      </c>
      <c r="C883" s="21" t="s">
        <v>1520</v>
      </c>
      <c r="D883" s="17">
        <f>SUMIFS('Census Data'!G:G,'Census Data'!$A:$A,$A883)/SUMIFS('Census Data'!$F:$F,'Census Data'!$A:$A,$A883)</f>
        <v>0.51580881344777474</v>
      </c>
      <c r="E883" s="19">
        <f>SUMIFS('Census Data'!H:H,'Census Data'!$A:$A,$A883)/SUMIFS('Census Data'!$F:$F,'Census Data'!$A:$A,$A883)</f>
        <v>0.48419118655222532</v>
      </c>
      <c r="F883" s="17">
        <f>SUM(SUMIFS('Census Data'!I:I,'Census Data'!$A:$A,$A883),SUMIFS('Census Data'!J:J,'Census Data'!$A:$A,$A883))/SUMIFS('Census Data'!$F:$F,'Census Data'!$A:$A,$A883)</f>
        <v>0.8837853401705652</v>
      </c>
      <c r="G883" s="17">
        <f>SUM(SUMIFS('Census Data'!K:K,'Census Data'!$A:$A,$A883),SUMIFS('Census Data'!L:L,'Census Data'!$A:$A,$A883))/SUMIFS('Census Data'!$F:$F,'Census Data'!$A:$A,$A883)</f>
        <v>4.4149505031946694E-2</v>
      </c>
      <c r="H883" s="17">
        <f>SUM(SUMIFS('Census Data'!O:O,'Census Data'!$A:$A,$A883),SUMIFS('Census Data'!P:P,'Census Data'!$A:$A,$A883))/SUMIFS('Census Data'!$F:$F,'Census Data'!$A:$A,$A883)</f>
        <v>4.1873474648312176E-2</v>
      </c>
      <c r="I883" s="19">
        <f t="shared" si="26"/>
        <v>3.0191680149175948E-2</v>
      </c>
      <c r="J883" s="17">
        <f>SUM(SUMIFS('Census Data'!W:W,'Census Data'!$A:$A,$A883),SUMIFS('Census Data'!X:X,'Census Data'!$A:$A,$A883))/SUMIFS('Census Data'!$F:$F,'Census Data'!$A:$A,$A883)</f>
        <v>0.50766446376175722</v>
      </c>
      <c r="K883" s="19">
        <f t="shared" si="27"/>
        <v>0.49233553623824278</v>
      </c>
      <c r="L883" s="24">
        <f>'EPA Data'!D884/SUM('EPA Data'!D:D)</f>
        <v>2.3628218150553904E-5</v>
      </c>
      <c r="M883" s="24">
        <f>'EPA Data'!E884/SUM('EPA Data'!E:E)</f>
        <v>8.1703306476215974E-5</v>
      </c>
      <c r="N883" s="24">
        <f>'EPA Data'!F884/SUM('EPA Data'!F:F)</f>
        <v>6.8067772927838998E-5</v>
      </c>
      <c r="O883" s="24">
        <f>'EPA Data'!G884/SUM('EPA Data'!G:G)</f>
        <v>1.6572992595611E-5</v>
      </c>
      <c r="P883" s="24">
        <f>'EPA Data'!H884/SUM('EPA Data'!H:H)</f>
        <v>3.788203926064387E-5</v>
      </c>
      <c r="Q883" s="24">
        <f>'EPA Data'!I884/SUM('EPA Data'!I:I)</f>
        <v>1.5192726948715277E-5</v>
      </c>
      <c r="R883" s="24">
        <f>'EPA Data'!J884/SUM('EPA Data'!J:J)</f>
        <v>1.9476999052709062E-5</v>
      </c>
      <c r="S883" s="24">
        <f>'EPA Data'!K884/SUM('EPA Data'!K:K)</f>
        <v>1.1188109568112232E-4</v>
      </c>
      <c r="T883" s="24">
        <f>'EPA Data'!L884/SUM('EPA Data'!L:L)</f>
        <v>4.7999698882058005E-5</v>
      </c>
      <c r="U883" s="24">
        <f>'EPA Data'!M884/SUM('EPA Data'!M:M)</f>
        <v>1.1181475736447183E-5</v>
      </c>
      <c r="V883" s="24">
        <f>'EPA Data'!N884/SUM('EPA Data'!N:N)</f>
        <v>1.9648610138924619E-5</v>
      </c>
      <c r="W883" s="24">
        <f>'EPA Data'!O884/SUM('EPA Data'!O:O)</f>
        <v>1.1083081462768049E-5</v>
      </c>
      <c r="X883" s="24">
        <f>'EPA Data'!P884/SUM('EPA Data'!P:P)</f>
        <v>1.5431111343427249E-4</v>
      </c>
    </row>
    <row r="884" spans="1:24" x14ac:dyDescent="0.25">
      <c r="A884" s="16" t="s">
        <v>1521</v>
      </c>
      <c r="B884" s="16" t="s">
        <v>1477</v>
      </c>
      <c r="C884" s="21" t="s">
        <v>1084</v>
      </c>
      <c r="D884" s="17">
        <f>SUMIFS('Census Data'!G:G,'Census Data'!$A:$A,$A884)/SUMIFS('Census Data'!$F:$F,'Census Data'!$A:$A,$A884)</f>
        <v>0.51928968737916059</v>
      </c>
      <c r="E884" s="19">
        <f>SUMIFS('Census Data'!H:H,'Census Data'!$A:$A,$A884)/SUMIFS('Census Data'!$F:$F,'Census Data'!$A:$A,$A884)</f>
        <v>0.48071031262083941</v>
      </c>
      <c r="F884" s="17">
        <f>SUM(SUMIFS('Census Data'!I:I,'Census Data'!$A:$A,$A884),SUMIFS('Census Data'!J:J,'Census Data'!$A:$A,$A884))/SUMIFS('Census Data'!$F:$F,'Census Data'!$A:$A,$A884)</f>
        <v>0.92221660370623759</v>
      </c>
      <c r="G884" s="17">
        <f>SUM(SUMIFS('Census Data'!K:K,'Census Data'!$A:$A,$A884),SUMIFS('Census Data'!L:L,'Census Data'!$A:$A,$A884))/SUMIFS('Census Data'!$F:$F,'Census Data'!$A:$A,$A884)</f>
        <v>2.8376810732026532E-2</v>
      </c>
      <c r="H884" s="17">
        <f>SUM(SUMIFS('Census Data'!O:O,'Census Data'!$A:$A,$A884),SUMIFS('Census Data'!P:P,'Census Data'!$A:$A,$A884))/SUMIFS('Census Data'!$F:$F,'Census Data'!$A:$A,$A884)</f>
        <v>1.4575091466135221E-2</v>
      </c>
      <c r="I884" s="19">
        <f t="shared" si="26"/>
        <v>3.4831494095600601E-2</v>
      </c>
      <c r="J884" s="17">
        <f>SUM(SUMIFS('Census Data'!W:W,'Census Data'!$A:$A,$A884),SUMIFS('Census Data'!X:X,'Census Data'!$A:$A,$A884))/SUMIFS('Census Data'!$F:$F,'Census Data'!$A:$A,$A884)</f>
        <v>0.56033790416133733</v>
      </c>
      <c r="K884" s="19">
        <f t="shared" si="27"/>
        <v>0.43966209583866267</v>
      </c>
      <c r="L884" s="24">
        <f>'EPA Data'!D885/SUM('EPA Data'!D:D)</f>
        <v>2.2052719263856016E-5</v>
      </c>
      <c r="M884" s="24">
        <f>'EPA Data'!E885/SUM('EPA Data'!E:E)</f>
        <v>7.8887802501767491E-5</v>
      </c>
      <c r="N884" s="24">
        <f>'EPA Data'!F885/SUM('EPA Data'!F:F)</f>
        <v>7.095841091232971E-5</v>
      </c>
      <c r="O884" s="24">
        <f>'EPA Data'!G885/SUM('EPA Data'!G:G)</f>
        <v>1.727373942683559E-5</v>
      </c>
      <c r="P884" s="24">
        <f>'EPA Data'!H885/SUM('EPA Data'!H:H)</f>
        <v>4.1264372456853584E-5</v>
      </c>
      <c r="Q884" s="24">
        <f>'EPA Data'!I885/SUM('EPA Data'!I:I)</f>
        <v>1.7130997123610585E-5</v>
      </c>
      <c r="R884" s="24">
        <f>'EPA Data'!J885/SUM('EPA Data'!J:J)</f>
        <v>1.9981164434229451E-5</v>
      </c>
      <c r="S884" s="24">
        <f>'EPA Data'!K885/SUM('EPA Data'!K:K)</f>
        <v>1.1932323260253512E-4</v>
      </c>
      <c r="T884" s="24">
        <f>'EPA Data'!L885/SUM('EPA Data'!L:L)</f>
        <v>5.3099029653239263E-5</v>
      </c>
      <c r="U884" s="24">
        <f>'EPA Data'!M885/SUM('EPA Data'!M:M)</f>
        <v>1.2687209433010443E-5</v>
      </c>
      <c r="V884" s="24">
        <f>'EPA Data'!N885/SUM('EPA Data'!N:N)</f>
        <v>2.139625699440474E-5</v>
      </c>
      <c r="W884" s="24">
        <f>'EPA Data'!O885/SUM('EPA Data'!O:O)</f>
        <v>1.2557687234425973E-5</v>
      </c>
      <c r="X884" s="24">
        <f>'EPA Data'!P885/SUM('EPA Data'!P:P)</f>
        <v>1.6152555483935578E-4</v>
      </c>
    </row>
    <row r="885" spans="1:24" x14ac:dyDescent="0.25">
      <c r="A885" s="16" t="s">
        <v>1522</v>
      </c>
      <c r="B885" s="16" t="s">
        <v>1477</v>
      </c>
      <c r="C885" s="21" t="s">
        <v>81</v>
      </c>
      <c r="D885" s="17">
        <f>SUMIFS('Census Data'!G:G,'Census Data'!$A:$A,$A885)/SUMIFS('Census Data'!$F:$F,'Census Data'!$A:$A,$A885)</f>
        <v>0.498825555903539</v>
      </c>
      <c r="E885" s="19">
        <f>SUMIFS('Census Data'!H:H,'Census Data'!$A:$A,$A885)/SUMIFS('Census Data'!$F:$F,'Census Data'!$A:$A,$A885)</f>
        <v>0.50117444409646106</v>
      </c>
      <c r="F885" s="17">
        <f>SUM(SUMIFS('Census Data'!I:I,'Census Data'!$A:$A,$A885),SUMIFS('Census Data'!J:J,'Census Data'!$A:$A,$A885))/SUMIFS('Census Data'!$F:$F,'Census Data'!$A:$A,$A885)</f>
        <v>0.94413560914500472</v>
      </c>
      <c r="G885" s="17">
        <f>SUM(SUMIFS('Census Data'!K:K,'Census Data'!$A:$A,$A885),SUMIFS('Census Data'!L:L,'Census Data'!$A:$A,$A885))/SUMIFS('Census Data'!$F:$F,'Census Data'!$A:$A,$A885)</f>
        <v>1.5072032571249609E-2</v>
      </c>
      <c r="H885" s="17">
        <f>SUM(SUMIFS('Census Data'!O:O,'Census Data'!$A:$A,$A885),SUMIFS('Census Data'!P:P,'Census Data'!$A:$A,$A885))/SUMIFS('Census Data'!$F:$F,'Census Data'!$A:$A,$A885)</f>
        <v>5.5198872533667401E-3</v>
      </c>
      <c r="I885" s="19">
        <f t="shared" si="26"/>
        <v>3.5272471030379005E-2</v>
      </c>
      <c r="J885" s="17">
        <f>SUM(SUMIFS('Census Data'!W:W,'Census Data'!$A:$A,$A885),SUMIFS('Census Data'!X:X,'Census Data'!$A:$A,$A885))/SUMIFS('Census Data'!$F:$F,'Census Data'!$A:$A,$A885)</f>
        <v>4.2397431882242403E-2</v>
      </c>
      <c r="K885" s="19">
        <f t="shared" si="27"/>
        <v>0.95760256811775757</v>
      </c>
      <c r="L885" s="24">
        <f>'EPA Data'!D886/SUM('EPA Data'!D:D)</f>
        <v>3.8288547181380138E-5</v>
      </c>
      <c r="M885" s="24">
        <f>'EPA Data'!E886/SUM('EPA Data'!E:E)</f>
        <v>9.2698431642574411E-5</v>
      </c>
      <c r="N885" s="24">
        <f>'EPA Data'!F886/SUM('EPA Data'!F:F)</f>
        <v>8.2378065098424877E-5</v>
      </c>
      <c r="O885" s="24">
        <f>'EPA Data'!G886/SUM('EPA Data'!G:G)</f>
        <v>3.7763072908005436E-5</v>
      </c>
      <c r="P885" s="24">
        <f>'EPA Data'!H886/SUM('EPA Data'!H:H)</f>
        <v>6.0316767982051301E-5</v>
      </c>
      <c r="Q885" s="24">
        <f>'EPA Data'!I886/SUM('EPA Data'!I:I)</f>
        <v>1.8288581111681891E-5</v>
      </c>
      <c r="R885" s="24">
        <f>'EPA Data'!J886/SUM('EPA Data'!J:J)</f>
        <v>2.7906833589544956E-5</v>
      </c>
      <c r="S885" s="24">
        <f>'EPA Data'!K886/SUM('EPA Data'!K:K)</f>
        <v>1.2412346578945168E-4</v>
      </c>
      <c r="T885" s="24">
        <f>'EPA Data'!L886/SUM('EPA Data'!L:L)</f>
        <v>5.2849265583508786E-5</v>
      </c>
      <c r="U885" s="24">
        <f>'EPA Data'!M886/SUM('EPA Data'!M:M)</f>
        <v>4.1826202447051455E-5</v>
      </c>
      <c r="V885" s="24">
        <f>'EPA Data'!N886/SUM('EPA Data'!N:N)</f>
        <v>3.519018012633968E-5</v>
      </c>
      <c r="W885" s="24">
        <f>'EPA Data'!O886/SUM('EPA Data'!O:O)</f>
        <v>2.2582850413504226E-5</v>
      </c>
      <c r="X885" s="24">
        <f>'EPA Data'!P886/SUM('EPA Data'!P:P)</f>
        <v>1.6878632004484296E-4</v>
      </c>
    </row>
    <row r="886" spans="1:24" x14ac:dyDescent="0.25">
      <c r="A886" s="16" t="s">
        <v>1523</v>
      </c>
      <c r="B886" s="16" t="s">
        <v>1477</v>
      </c>
      <c r="C886" s="21" t="s">
        <v>1524</v>
      </c>
      <c r="D886" s="17">
        <f>SUMIFS('Census Data'!G:G,'Census Data'!$A:$A,$A886)/SUMIFS('Census Data'!$F:$F,'Census Data'!$A:$A,$A886)</f>
        <v>0.52352383959583204</v>
      </c>
      <c r="E886" s="19">
        <f>SUMIFS('Census Data'!H:H,'Census Data'!$A:$A,$A886)/SUMIFS('Census Data'!$F:$F,'Census Data'!$A:$A,$A886)</f>
        <v>0.47647616040416796</v>
      </c>
      <c r="F886" s="17">
        <f>SUM(SUMIFS('Census Data'!I:I,'Census Data'!$A:$A,$A886),SUMIFS('Census Data'!J:J,'Census Data'!$A:$A,$A886))/SUMIFS('Census Data'!$F:$F,'Census Data'!$A:$A,$A886)</f>
        <v>0.69488474897379227</v>
      </c>
      <c r="G886" s="17">
        <f>SUM(SUMIFS('Census Data'!K:K,'Census Data'!$A:$A,$A886),SUMIFS('Census Data'!L:L,'Census Data'!$A:$A,$A886))/SUMIFS('Census Data'!$F:$F,'Census Data'!$A:$A,$A886)</f>
        <v>0.18111777707609725</v>
      </c>
      <c r="H886" s="17">
        <f>SUM(SUMIFS('Census Data'!O:O,'Census Data'!$A:$A,$A886),SUMIFS('Census Data'!P:P,'Census Data'!$A:$A,$A886))/SUMIFS('Census Data'!$F:$F,'Census Data'!$A:$A,$A886)</f>
        <v>3.3407009788443319E-2</v>
      </c>
      <c r="I886" s="19">
        <f t="shared" si="26"/>
        <v>9.0590464161667161E-2</v>
      </c>
      <c r="J886" s="17">
        <f>SUM(SUMIFS('Census Data'!W:W,'Census Data'!$A:$A,$A886),SUMIFS('Census Data'!X:X,'Census Data'!$A:$A,$A886))/SUMIFS('Census Data'!$F:$F,'Census Data'!$A:$A,$A886)</f>
        <v>0.16255131038838017</v>
      </c>
      <c r="K886" s="19">
        <f t="shared" si="27"/>
        <v>0.83744868961161978</v>
      </c>
      <c r="L886" s="24">
        <f>'EPA Data'!D887/SUM('EPA Data'!D:D)</f>
        <v>1.6379461920408279E-5</v>
      </c>
      <c r="M886" s="24">
        <f>'EPA Data'!E887/SUM('EPA Data'!E:E)</f>
        <v>5.1286609086882869E-5</v>
      </c>
      <c r="N886" s="24">
        <f>'EPA Data'!F887/SUM('EPA Data'!F:F)</f>
        <v>4.5775585567298238E-5</v>
      </c>
      <c r="O886" s="24">
        <f>'EPA Data'!G887/SUM('EPA Data'!G:G)</f>
        <v>1.6515961016985104E-5</v>
      </c>
      <c r="P886" s="24">
        <f>'EPA Data'!H887/SUM('EPA Data'!H:H)</f>
        <v>2.9240776115911669E-5</v>
      </c>
      <c r="Q886" s="24">
        <f>'EPA Data'!I887/SUM('EPA Data'!I:I)</f>
        <v>1.0203649906335846E-5</v>
      </c>
      <c r="R886" s="24">
        <f>'EPA Data'!J887/SUM('EPA Data'!J:J)</f>
        <v>1.2764517696126737E-5</v>
      </c>
      <c r="S886" s="24">
        <f>'EPA Data'!K887/SUM('EPA Data'!K:K)</f>
        <v>6.1843141900478927E-5</v>
      </c>
      <c r="T886" s="24">
        <f>'EPA Data'!L887/SUM('EPA Data'!L:L)</f>
        <v>3.1050500617023153E-5</v>
      </c>
      <c r="U886" s="24">
        <f>'EPA Data'!M887/SUM('EPA Data'!M:M)</f>
        <v>1.6935612493387795E-5</v>
      </c>
      <c r="V886" s="24">
        <f>'EPA Data'!N887/SUM('EPA Data'!N:N)</f>
        <v>1.6468901934234644E-5</v>
      </c>
      <c r="W886" s="24">
        <f>'EPA Data'!O887/SUM('EPA Data'!O:O)</f>
        <v>1.0976850750952135E-5</v>
      </c>
      <c r="X886" s="24">
        <f>'EPA Data'!P887/SUM('EPA Data'!P:P)</f>
        <v>1.0581077749889656E-4</v>
      </c>
    </row>
    <row r="887" spans="1:24" x14ac:dyDescent="0.25">
      <c r="A887" s="16" t="s">
        <v>1525</v>
      </c>
      <c r="B887" s="16" t="s">
        <v>1477</v>
      </c>
      <c r="C887" s="21" t="s">
        <v>1526</v>
      </c>
      <c r="D887" s="17">
        <f>SUMIFS('Census Data'!G:G,'Census Data'!$A:$A,$A887)/SUMIFS('Census Data'!$F:$F,'Census Data'!$A:$A,$A887)</f>
        <v>0.5</v>
      </c>
      <c r="E887" s="19">
        <f>SUMIFS('Census Data'!H:H,'Census Data'!$A:$A,$A887)/SUMIFS('Census Data'!$F:$F,'Census Data'!$A:$A,$A887)</f>
        <v>0.5</v>
      </c>
      <c r="F887" s="17">
        <f>SUM(SUMIFS('Census Data'!I:I,'Census Data'!$A:$A,$A887),SUMIFS('Census Data'!J:J,'Census Data'!$A:$A,$A887))/SUMIFS('Census Data'!$F:$F,'Census Data'!$A:$A,$A887)</f>
        <v>0.97116843702579669</v>
      </c>
      <c r="G887" s="17">
        <f>SUM(SUMIFS('Census Data'!K:K,'Census Data'!$A:$A,$A887),SUMIFS('Census Data'!L:L,'Census Data'!$A:$A,$A887))/SUMIFS('Census Data'!$F:$F,'Census Data'!$A:$A,$A887)</f>
        <v>6.0698027314112293E-3</v>
      </c>
      <c r="H887" s="17">
        <f>SUM(SUMIFS('Census Data'!O:O,'Census Data'!$A:$A,$A887),SUMIFS('Census Data'!P:P,'Census Data'!$A:$A,$A887))/SUMIFS('Census Data'!$F:$F,'Census Data'!$A:$A,$A887)</f>
        <v>8.7253414264036426E-3</v>
      </c>
      <c r="I887" s="19">
        <f t="shared" si="26"/>
        <v>1.4036418816388396E-2</v>
      </c>
      <c r="J887" s="17">
        <f>SUM(SUMIFS('Census Data'!W:W,'Census Data'!$A:$A,$A887),SUMIFS('Census Data'!X:X,'Census Data'!$A:$A,$A887))/SUMIFS('Census Data'!$F:$F,'Census Data'!$A:$A,$A887)</f>
        <v>3.1107738998482549E-2</v>
      </c>
      <c r="K887" s="19">
        <f t="shared" si="27"/>
        <v>0.96889226100151749</v>
      </c>
      <c r="L887" s="24">
        <f>'EPA Data'!D888/SUM('EPA Data'!D:D)</f>
        <v>2.9998421145192153E-6</v>
      </c>
      <c r="M887" s="24">
        <f>'EPA Data'!E888/SUM('EPA Data'!E:E)</f>
        <v>1.1590606201103288E-5</v>
      </c>
      <c r="N887" s="24">
        <f>'EPA Data'!F888/SUM('EPA Data'!F:F)</f>
        <v>1.0012493040965712E-5</v>
      </c>
      <c r="O887" s="24">
        <f>'EPA Data'!G888/SUM('EPA Data'!G:G)</f>
        <v>2.4337484862877324E-6</v>
      </c>
      <c r="P887" s="24">
        <f>'EPA Data'!H888/SUM('EPA Data'!H:H)</f>
        <v>5.9656274449367423E-6</v>
      </c>
      <c r="Q887" s="24">
        <f>'EPA Data'!I888/SUM('EPA Data'!I:I)</f>
        <v>2.26478709764068E-6</v>
      </c>
      <c r="R887" s="24">
        <f>'EPA Data'!J888/SUM('EPA Data'!J:J)</f>
        <v>2.2317163371354139E-6</v>
      </c>
      <c r="S887" s="24">
        <f>'EPA Data'!K888/SUM('EPA Data'!K:K)</f>
        <v>1.5262162254500628E-5</v>
      </c>
      <c r="T887" s="24">
        <f>'EPA Data'!L888/SUM('EPA Data'!L:L)</f>
        <v>6.8876209746824316E-6</v>
      </c>
      <c r="U887" s="24">
        <f>'EPA Data'!M888/SUM('EPA Data'!M:M)</f>
        <v>1.7582804621244902E-6</v>
      </c>
      <c r="V887" s="24">
        <f>'EPA Data'!N888/SUM('EPA Data'!N:N)</f>
        <v>3.0238164777511489E-6</v>
      </c>
      <c r="W887" s="24">
        <f>'EPA Data'!O888/SUM('EPA Data'!O:O)</f>
        <v>1.7543445801649999E-6</v>
      </c>
      <c r="X887" s="24">
        <f>'EPA Data'!P888/SUM('EPA Data'!P:P)</f>
        <v>2.5670826917275515E-5</v>
      </c>
    </row>
    <row r="888" spans="1:24" x14ac:dyDescent="0.25">
      <c r="A888" s="16" t="s">
        <v>1527</v>
      </c>
      <c r="B888" s="16" t="s">
        <v>1477</v>
      </c>
      <c r="C888" s="21" t="s">
        <v>166</v>
      </c>
      <c r="D888" s="17">
        <f>SUMIFS('Census Data'!G:G,'Census Data'!$A:$A,$A888)/SUMIFS('Census Data'!$F:$F,'Census Data'!$A:$A,$A888)</f>
        <v>0.49033037872683322</v>
      </c>
      <c r="E888" s="19">
        <f>SUMIFS('Census Data'!H:H,'Census Data'!$A:$A,$A888)/SUMIFS('Census Data'!$F:$F,'Census Data'!$A:$A,$A888)</f>
        <v>0.50966962127316684</v>
      </c>
      <c r="F888" s="17">
        <f>SUM(SUMIFS('Census Data'!I:I,'Census Data'!$A:$A,$A888),SUMIFS('Census Data'!J:J,'Census Data'!$A:$A,$A888))/SUMIFS('Census Data'!$F:$F,'Census Data'!$A:$A,$A888)</f>
        <v>0.9069298952457695</v>
      </c>
      <c r="G888" s="17">
        <f>SUM(SUMIFS('Census Data'!K:K,'Census Data'!$A:$A,$A888),SUMIFS('Census Data'!L:L,'Census Data'!$A:$A,$A888))/SUMIFS('Census Data'!$F:$F,'Census Data'!$A:$A,$A888)</f>
        <v>3.9081385979049151E-2</v>
      </c>
      <c r="H888" s="17">
        <f>SUM(SUMIFS('Census Data'!O:O,'Census Data'!$A:$A,$A888),SUMIFS('Census Data'!P:P,'Census Data'!$A:$A,$A888))/SUMIFS('Census Data'!$F:$F,'Census Data'!$A:$A,$A888)</f>
        <v>1.6518936341659952E-2</v>
      </c>
      <c r="I888" s="19">
        <f t="shared" si="26"/>
        <v>3.7469782433521392E-2</v>
      </c>
      <c r="J888" s="17">
        <f>SUM(SUMIFS('Census Data'!W:W,'Census Data'!$A:$A,$A888),SUMIFS('Census Data'!X:X,'Census Data'!$A:$A,$A888))/SUMIFS('Census Data'!$F:$F,'Census Data'!$A:$A,$A888)</f>
        <v>3.9081385979049151E-2</v>
      </c>
      <c r="K888" s="19">
        <f t="shared" si="27"/>
        <v>0.9609186140209508</v>
      </c>
      <c r="L888" s="24">
        <f>'EPA Data'!D889/SUM('EPA Data'!D:D)</f>
        <v>2.4416501593805194E-6</v>
      </c>
      <c r="M888" s="24">
        <f>'EPA Data'!E889/SUM('EPA Data'!E:E)</f>
        <v>9.3845405184359301E-6</v>
      </c>
      <c r="N888" s="24">
        <f>'EPA Data'!F889/SUM('EPA Data'!F:F)</f>
        <v>8.4230324715465313E-6</v>
      </c>
      <c r="O888" s="24">
        <f>'EPA Data'!G889/SUM('EPA Data'!G:G)</f>
        <v>1.8744651283733344E-6</v>
      </c>
      <c r="P888" s="24">
        <f>'EPA Data'!H889/SUM('EPA Data'!H:H)</f>
        <v>4.7721352536178482E-6</v>
      </c>
      <c r="Q888" s="24">
        <f>'EPA Data'!I889/SUM('EPA Data'!I:I)</f>
        <v>1.7926235399664942E-6</v>
      </c>
      <c r="R888" s="24">
        <f>'EPA Data'!J889/SUM('EPA Data'!J:J)</f>
        <v>1.6890386154574461E-6</v>
      </c>
      <c r="S888" s="24">
        <f>'EPA Data'!K889/SUM('EPA Data'!K:K)</f>
        <v>1.1475407134034051E-5</v>
      </c>
      <c r="T888" s="24">
        <f>'EPA Data'!L889/SUM('EPA Data'!L:L)</f>
        <v>5.5614890516167325E-6</v>
      </c>
      <c r="U888" s="24">
        <f>'EPA Data'!M889/SUM('EPA Data'!M:M)</f>
        <v>1.5339031961880436E-6</v>
      </c>
      <c r="V888" s="24">
        <f>'EPA Data'!N889/SUM('EPA Data'!N:N)</f>
        <v>2.4224795766594517E-6</v>
      </c>
      <c r="W888" s="24">
        <f>'EPA Data'!O889/SUM('EPA Data'!O:O)</f>
        <v>1.4762365742277342E-6</v>
      </c>
      <c r="X888" s="24">
        <f>'EPA Data'!P889/SUM('EPA Data'!P:P)</f>
        <v>2.086391063893685E-5</v>
      </c>
    </row>
    <row r="889" spans="1:24" x14ac:dyDescent="0.25">
      <c r="A889" s="16" t="s">
        <v>1528</v>
      </c>
      <c r="B889" s="16" t="s">
        <v>1477</v>
      </c>
      <c r="C889" s="21" t="s">
        <v>235</v>
      </c>
      <c r="D889" s="17">
        <f>SUMIFS('Census Data'!G:G,'Census Data'!$A:$A,$A889)/SUMIFS('Census Data'!$F:$F,'Census Data'!$A:$A,$A889)</f>
        <v>0.50279720279720275</v>
      </c>
      <c r="E889" s="19">
        <f>SUMIFS('Census Data'!H:H,'Census Data'!$A:$A,$A889)/SUMIFS('Census Data'!$F:$F,'Census Data'!$A:$A,$A889)</f>
        <v>0.4972027972027972</v>
      </c>
      <c r="F889" s="17">
        <f>SUM(SUMIFS('Census Data'!I:I,'Census Data'!$A:$A,$A889),SUMIFS('Census Data'!J:J,'Census Data'!$A:$A,$A889))/SUMIFS('Census Data'!$F:$F,'Census Data'!$A:$A,$A889)</f>
        <v>0.93622377622377617</v>
      </c>
      <c r="G889" s="17">
        <f>SUM(SUMIFS('Census Data'!K:K,'Census Data'!$A:$A,$A889),SUMIFS('Census Data'!L:L,'Census Data'!$A:$A,$A889))/SUMIFS('Census Data'!$F:$F,'Census Data'!$A:$A,$A889)</f>
        <v>1.0349650349650351E-2</v>
      </c>
      <c r="H889" s="17">
        <f>SUM(SUMIFS('Census Data'!O:O,'Census Data'!$A:$A,$A889),SUMIFS('Census Data'!P:P,'Census Data'!$A:$A,$A889))/SUMIFS('Census Data'!$F:$F,'Census Data'!$A:$A,$A889)</f>
        <v>6.0139860139860144E-3</v>
      </c>
      <c r="I889" s="19">
        <f t="shared" si="26"/>
        <v>4.741258741258747E-2</v>
      </c>
      <c r="J889" s="17">
        <f>SUM(SUMIFS('Census Data'!W:W,'Census Data'!$A:$A,$A889),SUMIFS('Census Data'!X:X,'Census Data'!$A:$A,$A889))/SUMIFS('Census Data'!$F:$F,'Census Data'!$A:$A,$A889)</f>
        <v>0.4848951048951049</v>
      </c>
      <c r="K889" s="19">
        <f t="shared" si="27"/>
        <v>0.5151048951048951</v>
      </c>
      <c r="L889" s="24">
        <f>'EPA Data'!D890/SUM('EPA Data'!D:D)</f>
        <v>6.3521975739329173E-6</v>
      </c>
      <c r="M889" s="24">
        <f>'EPA Data'!E890/SUM('EPA Data'!E:E)</f>
        <v>1.7223938325249705E-5</v>
      </c>
      <c r="N889" s="24">
        <f>'EPA Data'!F890/SUM('EPA Data'!F:F)</f>
        <v>1.4614663030236936E-5</v>
      </c>
      <c r="O889" s="24">
        <f>'EPA Data'!G890/SUM('EPA Data'!G:G)</f>
        <v>3.6395043443192854E-6</v>
      </c>
      <c r="P889" s="24">
        <f>'EPA Data'!H890/SUM('EPA Data'!H:H)</f>
        <v>8.7504611095655027E-6</v>
      </c>
      <c r="Q889" s="24">
        <f>'EPA Data'!I890/SUM('EPA Data'!I:I)</f>
        <v>3.5433014358724069E-6</v>
      </c>
      <c r="R889" s="24">
        <f>'EPA Data'!J890/SUM('EPA Data'!J:J)</f>
        <v>5.0035476855520839E-6</v>
      </c>
      <c r="S889" s="24">
        <f>'EPA Data'!K890/SUM('EPA Data'!K:K)</f>
        <v>3.1025510002006476E-5</v>
      </c>
      <c r="T889" s="24">
        <f>'EPA Data'!L890/SUM('EPA Data'!L:L)</f>
        <v>1.5395207240528094E-5</v>
      </c>
      <c r="U889" s="24">
        <f>'EPA Data'!M890/SUM('EPA Data'!M:M)</f>
        <v>2.3304555338107824E-6</v>
      </c>
      <c r="V889" s="24">
        <f>'EPA Data'!N890/SUM('EPA Data'!N:N)</f>
        <v>4.4847279520929417E-6</v>
      </c>
      <c r="W889" s="24">
        <f>'EPA Data'!O890/SUM('EPA Data'!O:O)</f>
        <v>2.4191038671195252E-6</v>
      </c>
      <c r="X889" s="24">
        <f>'EPA Data'!P890/SUM('EPA Data'!P:P)</f>
        <v>3.5290259717857053E-5</v>
      </c>
    </row>
    <row r="890" spans="1:24" x14ac:dyDescent="0.25">
      <c r="A890" s="16" t="s">
        <v>1529</v>
      </c>
      <c r="B890" s="16" t="s">
        <v>1477</v>
      </c>
      <c r="C890" s="21" t="s">
        <v>1530</v>
      </c>
      <c r="D890" s="17">
        <f>SUMIFS('Census Data'!G:G,'Census Data'!$A:$A,$A890)/SUMIFS('Census Data'!$F:$F,'Census Data'!$A:$A,$A890)</f>
        <v>0.5060120240480962</v>
      </c>
      <c r="E890" s="19">
        <f>SUMIFS('Census Data'!H:H,'Census Data'!$A:$A,$A890)/SUMIFS('Census Data'!$F:$F,'Census Data'!$A:$A,$A890)</f>
        <v>0.4939879759519038</v>
      </c>
      <c r="F890" s="17">
        <f>SUM(SUMIFS('Census Data'!I:I,'Census Data'!$A:$A,$A890),SUMIFS('Census Data'!J:J,'Census Data'!$A:$A,$A890))/SUMIFS('Census Data'!$F:$F,'Census Data'!$A:$A,$A890)</f>
        <v>0.95841683366733466</v>
      </c>
      <c r="G890" s="17">
        <f>SUM(SUMIFS('Census Data'!K:K,'Census Data'!$A:$A,$A890),SUMIFS('Census Data'!L:L,'Census Data'!$A:$A,$A890))/SUMIFS('Census Data'!$F:$F,'Census Data'!$A:$A,$A890)</f>
        <v>1.8871075484301936E-2</v>
      </c>
      <c r="H890" s="17">
        <f>SUM(SUMIFS('Census Data'!O:O,'Census Data'!$A:$A,$A890),SUMIFS('Census Data'!P:P,'Census Data'!$A:$A,$A890))/SUMIFS('Census Data'!$F:$F,'Census Data'!$A:$A,$A890)</f>
        <v>5.5110220440881767E-3</v>
      </c>
      <c r="I890" s="19">
        <f t="shared" si="26"/>
        <v>1.7201068804275299E-2</v>
      </c>
      <c r="J890" s="17">
        <f>SUM(SUMIFS('Census Data'!W:W,'Census Data'!$A:$A,$A890),SUMIFS('Census Data'!X:X,'Census Data'!$A:$A,$A890))/SUMIFS('Census Data'!$F:$F,'Census Data'!$A:$A,$A890)</f>
        <v>0.16065464261857049</v>
      </c>
      <c r="K890" s="19">
        <f t="shared" si="27"/>
        <v>0.83934535738142957</v>
      </c>
      <c r="L890" s="24">
        <f>'EPA Data'!D891/SUM('EPA Data'!D:D)</f>
        <v>4.3073713163790974E-6</v>
      </c>
      <c r="M890" s="24">
        <f>'EPA Data'!E891/SUM('EPA Data'!E:E)</f>
        <v>1.5819746457980089E-5</v>
      </c>
      <c r="N890" s="24">
        <f>'EPA Data'!F891/SUM('EPA Data'!F:F)</f>
        <v>1.409210341909169E-5</v>
      </c>
      <c r="O890" s="24">
        <f>'EPA Data'!G891/SUM('EPA Data'!G:G)</f>
        <v>3.4816847716519896E-6</v>
      </c>
      <c r="P890" s="24">
        <f>'EPA Data'!H891/SUM('EPA Data'!H:H)</f>
        <v>8.190480986316615E-6</v>
      </c>
      <c r="Q890" s="24">
        <f>'EPA Data'!I891/SUM('EPA Data'!I:I)</f>
        <v>3.3444316151842366E-6</v>
      </c>
      <c r="R890" s="24">
        <f>'EPA Data'!J891/SUM('EPA Data'!J:J)</f>
        <v>3.625110864474293E-6</v>
      </c>
      <c r="S890" s="24">
        <f>'EPA Data'!K891/SUM('EPA Data'!K:K)</f>
        <v>2.3854046537824991E-5</v>
      </c>
      <c r="T890" s="24">
        <f>'EPA Data'!L891/SUM('EPA Data'!L:L)</f>
        <v>1.0214633165633445E-5</v>
      </c>
      <c r="U890" s="24">
        <f>'EPA Data'!M891/SUM('EPA Data'!M:M)</f>
        <v>2.4325174533957644E-6</v>
      </c>
      <c r="V890" s="24">
        <f>'EPA Data'!N891/SUM('EPA Data'!N:N)</f>
        <v>4.195470079716065E-6</v>
      </c>
      <c r="W890" s="24">
        <f>'EPA Data'!O891/SUM('EPA Data'!O:O)</f>
        <v>2.439180944837651E-6</v>
      </c>
      <c r="X890" s="24">
        <f>'EPA Data'!P891/SUM('EPA Data'!P:P)</f>
        <v>3.2738526633055731E-5</v>
      </c>
    </row>
    <row r="891" spans="1:24" x14ac:dyDescent="0.25">
      <c r="A891" s="16" t="s">
        <v>1531</v>
      </c>
      <c r="B891" s="16" t="s">
        <v>1477</v>
      </c>
      <c r="C891" s="21" t="s">
        <v>1532</v>
      </c>
      <c r="D891" s="17">
        <f>SUMIFS('Census Data'!G:G,'Census Data'!$A:$A,$A891)/SUMIFS('Census Data'!$F:$F,'Census Data'!$A:$A,$A891)</f>
        <v>0.48863636363636365</v>
      </c>
      <c r="E891" s="19">
        <f>SUMIFS('Census Data'!H:H,'Census Data'!$A:$A,$A891)/SUMIFS('Census Data'!$F:$F,'Census Data'!$A:$A,$A891)</f>
        <v>0.51136363636363635</v>
      </c>
      <c r="F891" s="17">
        <f>SUM(SUMIFS('Census Data'!I:I,'Census Data'!$A:$A,$A891),SUMIFS('Census Data'!J:J,'Census Data'!$A:$A,$A891))/SUMIFS('Census Data'!$F:$F,'Census Data'!$A:$A,$A891)</f>
        <v>0.9732142857142857</v>
      </c>
      <c r="G891" s="17">
        <f>SUM(SUMIFS('Census Data'!K:K,'Census Data'!$A:$A,$A891),SUMIFS('Census Data'!L:L,'Census Data'!$A:$A,$A891))/SUMIFS('Census Data'!$F:$F,'Census Data'!$A:$A,$A891)</f>
        <v>6.4935064935064939E-3</v>
      </c>
      <c r="H891" s="17">
        <f>SUM(SUMIFS('Census Data'!O:O,'Census Data'!$A:$A,$A891),SUMIFS('Census Data'!P:P,'Census Data'!$A:$A,$A891))/SUMIFS('Census Data'!$F:$F,'Census Data'!$A:$A,$A891)</f>
        <v>4.0584415584415581E-3</v>
      </c>
      <c r="I891" s="19">
        <f t="shared" si="26"/>
        <v>1.6233766233766267E-2</v>
      </c>
      <c r="J891" s="17">
        <f>SUM(SUMIFS('Census Data'!W:W,'Census Data'!$A:$A,$A891),SUMIFS('Census Data'!X:X,'Census Data'!$A:$A,$A891))/SUMIFS('Census Data'!$F:$F,'Census Data'!$A:$A,$A891)</f>
        <v>0.19561688311688311</v>
      </c>
      <c r="K891" s="19">
        <f t="shared" si="27"/>
        <v>0.80438311688311692</v>
      </c>
      <c r="L891" s="24">
        <f>'EPA Data'!D892/SUM('EPA Data'!D:D)</f>
        <v>9.5905685922036489E-7</v>
      </c>
      <c r="M891" s="24">
        <f>'EPA Data'!E892/SUM('EPA Data'!E:E)</f>
        <v>3.8443529923980874E-6</v>
      </c>
      <c r="N891" s="24">
        <f>'EPA Data'!F892/SUM('EPA Data'!F:F)</f>
        <v>2.9393648588983635E-6</v>
      </c>
      <c r="O891" s="24">
        <f>'EPA Data'!G892/SUM('EPA Data'!G:G)</f>
        <v>7.5962353326780125E-7</v>
      </c>
      <c r="P891" s="24">
        <f>'EPA Data'!H892/SUM('EPA Data'!H:H)</f>
        <v>2.0183465059024681E-6</v>
      </c>
      <c r="Q891" s="24">
        <f>'EPA Data'!I892/SUM('EPA Data'!I:I)</f>
        <v>7.9141884381351735E-7</v>
      </c>
      <c r="R891" s="24">
        <f>'EPA Data'!J892/SUM('EPA Data'!J:J)</f>
        <v>7.2637387817737595E-7</v>
      </c>
      <c r="S891" s="24">
        <f>'EPA Data'!K892/SUM('EPA Data'!K:K)</f>
        <v>5.0939388359198498E-6</v>
      </c>
      <c r="T891" s="24">
        <f>'EPA Data'!L892/SUM('EPA Data'!L:L)</f>
        <v>2.1667852103875003E-6</v>
      </c>
      <c r="U891" s="24">
        <f>'EPA Data'!M892/SUM('EPA Data'!M:M)</f>
        <v>5.3318762669584089E-7</v>
      </c>
      <c r="V891" s="24">
        <f>'EPA Data'!N892/SUM('EPA Data'!N:N)</f>
        <v>1.0828725207467399E-6</v>
      </c>
      <c r="W891" s="24">
        <f>'EPA Data'!O892/SUM('EPA Data'!O:O)</f>
        <v>5.7302761081272722E-7</v>
      </c>
      <c r="X891" s="24">
        <f>'EPA Data'!P892/SUM('EPA Data'!P:P)</f>
        <v>8.4203471722694133E-6</v>
      </c>
    </row>
    <row r="892" spans="1:24" x14ac:dyDescent="0.25">
      <c r="A892" s="16" t="s">
        <v>1533</v>
      </c>
      <c r="B892" s="16" t="s">
        <v>1477</v>
      </c>
      <c r="C892" s="21" t="s">
        <v>1534</v>
      </c>
      <c r="D892" s="17">
        <f>SUMIFS('Census Data'!G:G,'Census Data'!$A:$A,$A892)/SUMIFS('Census Data'!$F:$F,'Census Data'!$A:$A,$A892)</f>
        <v>0.4983283182881979</v>
      </c>
      <c r="E892" s="19">
        <f>SUMIFS('Census Data'!H:H,'Census Data'!$A:$A,$A892)/SUMIFS('Census Data'!$F:$F,'Census Data'!$A:$A,$A892)</f>
        <v>0.5016716817118021</v>
      </c>
      <c r="F892" s="17">
        <f>SUM(SUMIFS('Census Data'!I:I,'Census Data'!$A:$A,$A892),SUMIFS('Census Data'!J:J,'Census Data'!$A:$A,$A892))/SUMIFS('Census Data'!$F:$F,'Census Data'!$A:$A,$A892)</f>
        <v>0.94583751253761283</v>
      </c>
      <c r="G892" s="17">
        <f>SUM(SUMIFS('Census Data'!K:K,'Census Data'!$A:$A,$A892),SUMIFS('Census Data'!L:L,'Census Data'!$A:$A,$A892))/SUMIFS('Census Data'!$F:$F,'Census Data'!$A:$A,$A892)</f>
        <v>6.3523905048478773E-3</v>
      </c>
      <c r="H892" s="17">
        <f>SUM(SUMIFS('Census Data'!O:O,'Census Data'!$A:$A,$A892),SUMIFS('Census Data'!P:P,'Census Data'!$A:$A,$A892))/SUMIFS('Census Data'!$F:$F,'Census Data'!$A:$A,$A892)</f>
        <v>4.0120361083249749E-3</v>
      </c>
      <c r="I892" s="19">
        <f t="shared" si="26"/>
        <v>4.3798060849214226E-2</v>
      </c>
      <c r="J892" s="17">
        <f>SUM(SUMIFS('Census Data'!W:W,'Census Data'!$A:$A,$A892),SUMIFS('Census Data'!X:X,'Census Data'!$A:$A,$A892))/SUMIFS('Census Data'!$F:$F,'Census Data'!$A:$A,$A892)</f>
        <v>4.1457706452691409E-2</v>
      </c>
      <c r="K892" s="19">
        <f t="shared" si="27"/>
        <v>0.95854229354730858</v>
      </c>
      <c r="L892" s="24">
        <f>'EPA Data'!D893/SUM('EPA Data'!D:D)</f>
        <v>1.1047894005249925E-5</v>
      </c>
      <c r="M892" s="24">
        <f>'EPA Data'!E893/SUM('EPA Data'!E:E)</f>
        <v>2.9578188770843534E-5</v>
      </c>
      <c r="N892" s="24">
        <f>'EPA Data'!F893/SUM('EPA Data'!F:F)</f>
        <v>2.7105892321453559E-5</v>
      </c>
      <c r="O892" s="24">
        <f>'EPA Data'!G893/SUM('EPA Data'!G:G)</f>
        <v>7.0525609870136441E-6</v>
      </c>
      <c r="P892" s="24">
        <f>'EPA Data'!H893/SUM('EPA Data'!H:H)</f>
        <v>1.5204406464283222E-5</v>
      </c>
      <c r="Q892" s="24">
        <f>'EPA Data'!I893/SUM('EPA Data'!I:I)</f>
        <v>5.5825350798995441E-6</v>
      </c>
      <c r="R892" s="24">
        <f>'EPA Data'!J893/SUM('EPA Data'!J:J)</f>
        <v>7.2198042282939073E-6</v>
      </c>
      <c r="S892" s="24">
        <f>'EPA Data'!K893/SUM('EPA Data'!K:K)</f>
        <v>4.0046783759213524E-5</v>
      </c>
      <c r="T892" s="24">
        <f>'EPA Data'!L893/SUM('EPA Data'!L:L)</f>
        <v>1.7137775158374872E-5</v>
      </c>
      <c r="U892" s="24">
        <f>'EPA Data'!M893/SUM('EPA Data'!M:M)</f>
        <v>7.2806270247927237E-6</v>
      </c>
      <c r="V892" s="24">
        <f>'EPA Data'!N893/SUM('EPA Data'!N:N)</f>
        <v>8.6017178599801008E-6</v>
      </c>
      <c r="W892" s="24">
        <f>'EPA Data'!O893/SUM('EPA Data'!O:O)</f>
        <v>5.9387321876802771E-6</v>
      </c>
      <c r="X892" s="24">
        <f>'EPA Data'!P893/SUM('EPA Data'!P:P)</f>
        <v>5.5915460128129367E-5</v>
      </c>
    </row>
    <row r="893" spans="1:24" x14ac:dyDescent="0.25">
      <c r="A893" s="16" t="s">
        <v>1535</v>
      </c>
      <c r="B893" s="16" t="s">
        <v>1477</v>
      </c>
      <c r="C893" s="21" t="s">
        <v>621</v>
      </c>
      <c r="D893" s="17">
        <f>SUMIFS('Census Data'!G:G,'Census Data'!$A:$A,$A893)/SUMIFS('Census Data'!$F:$F,'Census Data'!$A:$A,$A893)</f>
        <v>0.52185899960614412</v>
      </c>
      <c r="E893" s="19">
        <f>SUMIFS('Census Data'!H:H,'Census Data'!$A:$A,$A893)/SUMIFS('Census Data'!$F:$F,'Census Data'!$A:$A,$A893)</f>
        <v>0.47814100039385588</v>
      </c>
      <c r="F893" s="17">
        <f>SUM(SUMIFS('Census Data'!I:I,'Census Data'!$A:$A,$A893),SUMIFS('Census Data'!J:J,'Census Data'!$A:$A,$A893))/SUMIFS('Census Data'!$F:$F,'Census Data'!$A:$A,$A893)</f>
        <v>0.92201654194564786</v>
      </c>
      <c r="G893" s="17">
        <f>SUM(SUMIFS('Census Data'!K:K,'Census Data'!$A:$A,$A893),SUMIFS('Census Data'!L:L,'Census Data'!$A:$A,$A893))/SUMIFS('Census Data'!$F:$F,'Census Data'!$A:$A,$A893)</f>
        <v>3.1114612051988972E-2</v>
      </c>
      <c r="H893" s="17">
        <f>SUM(SUMIFS('Census Data'!O:O,'Census Data'!$A:$A,$A893),SUMIFS('Census Data'!P:P,'Census Data'!$A:$A,$A893))/SUMIFS('Census Data'!$F:$F,'Census Data'!$A:$A,$A893)</f>
        <v>2.3631350925561244E-3</v>
      </c>
      <c r="I893" s="19">
        <f t="shared" si="26"/>
        <v>4.4505710909807039E-2</v>
      </c>
      <c r="J893" s="17">
        <f>SUM(SUMIFS('Census Data'!W:W,'Census Data'!$A:$A,$A893),SUMIFS('Census Data'!X:X,'Census Data'!$A:$A,$A893))/SUMIFS('Census Data'!$F:$F,'Census Data'!$A:$A,$A893)</f>
        <v>0.36983064198503346</v>
      </c>
      <c r="K893" s="19">
        <f t="shared" si="27"/>
        <v>0.63016935801496654</v>
      </c>
      <c r="L893" s="24">
        <f>'EPA Data'!D894/SUM('EPA Data'!D:D)</f>
        <v>1.4426274788140202E-6</v>
      </c>
      <c r="M893" s="24">
        <f>'EPA Data'!E894/SUM('EPA Data'!E:E)</f>
        <v>5.6645744019008108E-6</v>
      </c>
      <c r="N893" s="24">
        <f>'EPA Data'!F894/SUM('EPA Data'!F:F)</f>
        <v>4.419349077210532E-6</v>
      </c>
      <c r="O893" s="24">
        <f>'EPA Data'!G894/SUM('EPA Data'!G:G)</f>
        <v>1.1088707924272648E-6</v>
      </c>
      <c r="P893" s="24">
        <f>'EPA Data'!H894/SUM('EPA Data'!H:H)</f>
        <v>2.9555337766444968E-6</v>
      </c>
      <c r="Q893" s="24">
        <f>'EPA Data'!I894/SUM('EPA Data'!I:I)</f>
        <v>1.1800657216041551E-6</v>
      </c>
      <c r="R893" s="24">
        <f>'EPA Data'!J894/SUM('EPA Data'!J:J)</f>
        <v>1.1047691195671098E-6</v>
      </c>
      <c r="S893" s="24">
        <f>'EPA Data'!K894/SUM('EPA Data'!K:K)</f>
        <v>7.7747475847948372E-6</v>
      </c>
      <c r="T893" s="24">
        <f>'EPA Data'!L894/SUM('EPA Data'!L:L)</f>
        <v>3.4475816699178954E-6</v>
      </c>
      <c r="U893" s="24">
        <f>'EPA Data'!M894/SUM('EPA Data'!M:M)</f>
        <v>7.8140373132277962E-7</v>
      </c>
      <c r="V893" s="24">
        <f>'EPA Data'!N894/SUM('EPA Data'!N:N)</f>
        <v>1.5515670558093463E-6</v>
      </c>
      <c r="W893" s="24">
        <f>'EPA Data'!O894/SUM('EPA Data'!O:O)</f>
        <v>8.2821528704554575E-7</v>
      </c>
      <c r="X893" s="24">
        <f>'EPA Data'!P894/SUM('EPA Data'!P:P)</f>
        <v>1.1975216397556996E-5</v>
      </c>
    </row>
    <row r="894" spans="1:24" x14ac:dyDescent="0.25">
      <c r="A894" s="16" t="s">
        <v>1536</v>
      </c>
      <c r="B894" s="16" t="s">
        <v>1477</v>
      </c>
      <c r="C894" s="21" t="s">
        <v>1537</v>
      </c>
      <c r="D894" s="17">
        <f>SUMIFS('Census Data'!G:G,'Census Data'!$A:$A,$A894)/SUMIFS('Census Data'!$F:$F,'Census Data'!$A:$A,$A894)</f>
        <v>0.5</v>
      </c>
      <c r="E894" s="19">
        <f>SUMIFS('Census Data'!H:H,'Census Data'!$A:$A,$A894)/SUMIFS('Census Data'!$F:$F,'Census Data'!$A:$A,$A894)</f>
        <v>0.5</v>
      </c>
      <c r="F894" s="17">
        <f>SUM(SUMIFS('Census Data'!I:I,'Census Data'!$A:$A,$A894),SUMIFS('Census Data'!J:J,'Census Data'!$A:$A,$A894))/SUMIFS('Census Data'!$F:$F,'Census Data'!$A:$A,$A894)</f>
        <v>0.94867549668874174</v>
      </c>
      <c r="G894" s="17">
        <f>SUM(SUMIFS('Census Data'!K:K,'Census Data'!$A:$A,$A894),SUMIFS('Census Data'!L:L,'Census Data'!$A:$A,$A894))/SUMIFS('Census Data'!$F:$F,'Census Data'!$A:$A,$A894)</f>
        <v>6.8064753495217069E-3</v>
      </c>
      <c r="H894" s="17">
        <f>SUM(SUMIFS('Census Data'!O:O,'Census Data'!$A:$A,$A894),SUMIFS('Census Data'!P:P,'Census Data'!$A:$A,$A894))/SUMIFS('Census Data'!$F:$F,'Census Data'!$A:$A,$A894)</f>
        <v>5.1508462104488595E-3</v>
      </c>
      <c r="I894" s="19">
        <f t="shared" si="26"/>
        <v>3.9367181751287728E-2</v>
      </c>
      <c r="J894" s="17">
        <f>SUM(SUMIFS('Census Data'!W:W,'Census Data'!$A:$A,$A894),SUMIFS('Census Data'!X:X,'Census Data'!$A:$A,$A894))/SUMIFS('Census Data'!$F:$F,'Census Data'!$A:$A,$A894)</f>
        <v>6.1810154525386317E-2</v>
      </c>
      <c r="K894" s="19">
        <f t="shared" si="27"/>
        <v>0.9381898454746137</v>
      </c>
      <c r="L894" s="24">
        <f>'EPA Data'!D895/SUM('EPA Data'!D:D)</f>
        <v>7.4414093225308416E-6</v>
      </c>
      <c r="M894" s="24">
        <f>'EPA Data'!E895/SUM('EPA Data'!E:E)</f>
        <v>2.3776595045146746E-5</v>
      </c>
      <c r="N894" s="24">
        <f>'EPA Data'!F895/SUM('EPA Data'!F:F)</f>
        <v>2.1652348805892463E-5</v>
      </c>
      <c r="O894" s="24">
        <f>'EPA Data'!G895/SUM('EPA Data'!G:G)</f>
        <v>6.7878087393650721E-6</v>
      </c>
      <c r="P894" s="24">
        <f>'EPA Data'!H895/SUM('EPA Data'!H:H)</f>
        <v>1.3489516959472697E-5</v>
      </c>
      <c r="Q894" s="24">
        <f>'EPA Data'!I895/SUM('EPA Data'!I:I)</f>
        <v>5.9467800294848169E-6</v>
      </c>
      <c r="R894" s="24">
        <f>'EPA Data'!J895/SUM('EPA Data'!J:J)</f>
        <v>7.1186901698110581E-6</v>
      </c>
      <c r="S894" s="24">
        <f>'EPA Data'!K895/SUM('EPA Data'!K:K)</f>
        <v>4.140323712069314E-5</v>
      </c>
      <c r="T894" s="24">
        <f>'EPA Data'!L895/SUM('EPA Data'!L:L)</f>
        <v>1.6179132242476337E-5</v>
      </c>
      <c r="U894" s="24">
        <f>'EPA Data'!M895/SUM('EPA Data'!M:M)</f>
        <v>4.8765453521449714E-6</v>
      </c>
      <c r="V894" s="24">
        <f>'EPA Data'!N895/SUM('EPA Data'!N:N)</f>
        <v>7.2523972549314616E-6</v>
      </c>
      <c r="W894" s="24">
        <f>'EPA Data'!O895/SUM('EPA Data'!O:O)</f>
        <v>4.3513492520853459E-6</v>
      </c>
      <c r="X894" s="24">
        <f>'EPA Data'!P895/SUM('EPA Data'!P:P)</f>
        <v>4.5708249991059676E-5</v>
      </c>
    </row>
    <row r="895" spans="1:24" x14ac:dyDescent="0.25">
      <c r="A895" s="16" t="s">
        <v>1538</v>
      </c>
      <c r="B895" s="16" t="s">
        <v>1477</v>
      </c>
      <c r="C895" s="21" t="s">
        <v>1539</v>
      </c>
      <c r="D895" s="17">
        <f>SUMIFS('Census Data'!G:G,'Census Data'!$A:$A,$A895)/SUMIFS('Census Data'!$F:$F,'Census Data'!$A:$A,$A895)</f>
        <v>0.49263702111591973</v>
      </c>
      <c r="E895" s="19">
        <f>SUMIFS('Census Data'!H:H,'Census Data'!$A:$A,$A895)/SUMIFS('Census Data'!$F:$F,'Census Data'!$A:$A,$A895)</f>
        <v>0.50736297888408033</v>
      </c>
      <c r="F895" s="17">
        <f>SUM(SUMIFS('Census Data'!I:I,'Census Data'!$A:$A,$A895),SUMIFS('Census Data'!J:J,'Census Data'!$A:$A,$A895))/SUMIFS('Census Data'!$F:$F,'Census Data'!$A:$A,$A895)</f>
        <v>0.93546138429812076</v>
      </c>
      <c r="G895" s="17">
        <f>SUM(SUMIFS('Census Data'!K:K,'Census Data'!$A:$A,$A895),SUMIFS('Census Data'!L:L,'Census Data'!$A:$A,$A895))/SUMIFS('Census Data'!$F:$F,'Census Data'!$A:$A,$A895)</f>
        <v>1.8211391559441167E-2</v>
      </c>
      <c r="H895" s="17">
        <f>SUM(SUMIFS('Census Data'!O:O,'Census Data'!$A:$A,$A895),SUMIFS('Census Data'!P:P,'Census Data'!$A:$A,$A895))/SUMIFS('Census Data'!$F:$F,'Census Data'!$A:$A,$A895)</f>
        <v>1.0717708908187865E-2</v>
      </c>
      <c r="I895" s="19">
        <f t="shared" si="26"/>
        <v>3.5609515234250155E-2</v>
      </c>
      <c r="J895" s="17">
        <f>SUM(SUMIFS('Census Data'!W:W,'Census Data'!$A:$A,$A895),SUMIFS('Census Data'!X:X,'Census Data'!$A:$A,$A895))/SUMIFS('Census Data'!$F:$F,'Census Data'!$A:$A,$A895)</f>
        <v>0.12135118649975311</v>
      </c>
      <c r="K895" s="19">
        <f t="shared" si="27"/>
        <v>0.87864881350024693</v>
      </c>
      <c r="L895" s="24">
        <f>'EPA Data'!D896/SUM('EPA Data'!D:D)</f>
        <v>4.0551907664925729E-5</v>
      </c>
      <c r="M895" s="24">
        <f>'EPA Data'!E896/SUM('EPA Data'!E:E)</f>
        <v>1.2732664131355522E-4</v>
      </c>
      <c r="N895" s="24">
        <f>'EPA Data'!F896/SUM('EPA Data'!F:F)</f>
        <v>1.1638571962098702E-4</v>
      </c>
      <c r="O895" s="24">
        <f>'EPA Data'!G896/SUM('EPA Data'!G:G)</f>
        <v>4.7687495676412336E-5</v>
      </c>
      <c r="P895" s="24">
        <f>'EPA Data'!H896/SUM('EPA Data'!H:H)</f>
        <v>7.9014066275327809E-5</v>
      </c>
      <c r="Q895" s="24">
        <f>'EPA Data'!I896/SUM('EPA Data'!I:I)</f>
        <v>2.7407124555191499E-5</v>
      </c>
      <c r="R895" s="24">
        <f>'EPA Data'!J896/SUM('EPA Data'!J:J)</f>
        <v>4.0647692610113792E-5</v>
      </c>
      <c r="S895" s="24">
        <f>'EPA Data'!K896/SUM('EPA Data'!K:K)</f>
        <v>1.9025102094488971E-4</v>
      </c>
      <c r="T895" s="24">
        <f>'EPA Data'!L896/SUM('EPA Data'!L:L)</f>
        <v>8.1536702739321975E-5</v>
      </c>
      <c r="U895" s="24">
        <f>'EPA Data'!M896/SUM('EPA Data'!M:M)</f>
        <v>4.4480877480753898E-5</v>
      </c>
      <c r="V895" s="24">
        <f>'EPA Data'!N896/SUM('EPA Data'!N:N)</f>
        <v>4.1396981394796221E-5</v>
      </c>
      <c r="W895" s="24">
        <f>'EPA Data'!O896/SUM('EPA Data'!O:O)</f>
        <v>2.523238164800566E-5</v>
      </c>
      <c r="X895" s="24">
        <f>'EPA Data'!P896/SUM('EPA Data'!P:P)</f>
        <v>2.7273152249998654E-4</v>
      </c>
    </row>
    <row r="896" spans="1:24" x14ac:dyDescent="0.25">
      <c r="A896" s="16" t="s">
        <v>1540</v>
      </c>
      <c r="B896" s="16" t="s">
        <v>1477</v>
      </c>
      <c r="C896" s="21" t="s">
        <v>1541</v>
      </c>
      <c r="D896" s="17">
        <f>SUMIFS('Census Data'!G:G,'Census Data'!$A:$A,$A896)/SUMIFS('Census Data'!$F:$F,'Census Data'!$A:$A,$A896)</f>
        <v>0.50327620967741937</v>
      </c>
      <c r="E896" s="19">
        <f>SUMIFS('Census Data'!H:H,'Census Data'!$A:$A,$A896)/SUMIFS('Census Data'!$F:$F,'Census Data'!$A:$A,$A896)</f>
        <v>0.49672379032258063</v>
      </c>
      <c r="F896" s="17">
        <f>SUM(SUMIFS('Census Data'!I:I,'Census Data'!$A:$A,$A896),SUMIFS('Census Data'!J:J,'Census Data'!$A:$A,$A896))/SUMIFS('Census Data'!$F:$F,'Census Data'!$A:$A,$A896)</f>
        <v>0.952116935483871</v>
      </c>
      <c r="G896" s="17">
        <f>SUM(SUMIFS('Census Data'!K:K,'Census Data'!$A:$A,$A896),SUMIFS('Census Data'!L:L,'Census Data'!$A:$A,$A896))/SUMIFS('Census Data'!$F:$F,'Census Data'!$A:$A,$A896)</f>
        <v>6.3004032258064512E-3</v>
      </c>
      <c r="H896" s="17">
        <f>SUM(SUMIFS('Census Data'!O:O,'Census Data'!$A:$A,$A896),SUMIFS('Census Data'!P:P,'Census Data'!$A:$A,$A896))/SUMIFS('Census Data'!$F:$F,'Census Data'!$A:$A,$A896)</f>
        <v>7.8125E-3</v>
      </c>
      <c r="I896" s="19">
        <f t="shared" si="26"/>
        <v>3.3770161290322509E-2</v>
      </c>
      <c r="J896" s="17">
        <f>SUM(SUMIFS('Census Data'!W:W,'Census Data'!$A:$A,$A896),SUMIFS('Census Data'!X:X,'Census Data'!$A:$A,$A896))/SUMIFS('Census Data'!$F:$F,'Census Data'!$A:$A,$A896)</f>
        <v>0.31350806451612906</v>
      </c>
      <c r="K896" s="19">
        <f t="shared" si="27"/>
        <v>0.686491935483871</v>
      </c>
      <c r="L896" s="24">
        <f>'EPA Data'!D897/SUM('EPA Data'!D:D)</f>
        <v>2.1982355769499803E-6</v>
      </c>
      <c r="M896" s="24">
        <f>'EPA Data'!E897/SUM('EPA Data'!E:E)</f>
        <v>8.0055175512921252E-6</v>
      </c>
      <c r="N896" s="24">
        <f>'EPA Data'!F897/SUM('EPA Data'!F:F)</f>
        <v>7.0813512360056618E-6</v>
      </c>
      <c r="O896" s="24">
        <f>'EPA Data'!G897/SUM('EPA Data'!G:G)</f>
        <v>1.7738912894790007E-6</v>
      </c>
      <c r="P896" s="24">
        <f>'EPA Data'!H897/SUM('EPA Data'!H:H)</f>
        <v>4.0754670792224663E-6</v>
      </c>
      <c r="Q896" s="24">
        <f>'EPA Data'!I897/SUM('EPA Data'!I:I)</f>
        <v>1.6448078447527588E-6</v>
      </c>
      <c r="R896" s="24">
        <f>'EPA Data'!J897/SUM('EPA Data'!J:J)</f>
        <v>2.1781546942301519E-6</v>
      </c>
      <c r="S896" s="24">
        <f>'EPA Data'!K897/SUM('EPA Data'!K:K)</f>
        <v>1.2970950166143419E-5</v>
      </c>
      <c r="T896" s="24">
        <f>'EPA Data'!L897/SUM('EPA Data'!L:L)</f>
        <v>5.0229398422936012E-6</v>
      </c>
      <c r="U896" s="24">
        <f>'EPA Data'!M897/SUM('EPA Data'!M:M)</f>
        <v>1.1957537276702161E-6</v>
      </c>
      <c r="V896" s="24">
        <f>'EPA Data'!N897/SUM('EPA Data'!N:N)</f>
        <v>2.0695720630654926E-6</v>
      </c>
      <c r="W896" s="24">
        <f>'EPA Data'!O897/SUM('EPA Data'!O:O)</f>
        <v>1.1753980469611295E-6</v>
      </c>
      <c r="X896" s="24">
        <f>'EPA Data'!P897/SUM('EPA Data'!P:P)</f>
        <v>1.638043562194424E-5</v>
      </c>
    </row>
    <row r="897" spans="1:24" x14ac:dyDescent="0.25">
      <c r="A897" s="16" t="s">
        <v>1542</v>
      </c>
      <c r="B897" s="16" t="s">
        <v>1477</v>
      </c>
      <c r="C897" s="21" t="s">
        <v>1543</v>
      </c>
      <c r="D897" s="17">
        <f>SUMIFS('Census Data'!G:G,'Census Data'!$A:$A,$A897)/SUMIFS('Census Data'!$F:$F,'Census Data'!$A:$A,$A897)</f>
        <v>0.51170568561872909</v>
      </c>
      <c r="E897" s="19">
        <f>SUMIFS('Census Data'!H:H,'Census Data'!$A:$A,$A897)/SUMIFS('Census Data'!$F:$F,'Census Data'!$A:$A,$A897)</f>
        <v>0.48829431438127091</v>
      </c>
      <c r="F897" s="17">
        <f>SUM(SUMIFS('Census Data'!I:I,'Census Data'!$A:$A,$A897),SUMIFS('Census Data'!J:J,'Census Data'!$A:$A,$A897))/SUMIFS('Census Data'!$F:$F,'Census Data'!$A:$A,$A897)</f>
        <v>0.92251950947603123</v>
      </c>
      <c r="G897" s="17">
        <f>SUM(SUMIFS('Census Data'!K:K,'Census Data'!$A:$A,$A897),SUMIFS('Census Data'!L:L,'Census Data'!$A:$A,$A897))/SUMIFS('Census Data'!$F:$F,'Census Data'!$A:$A,$A897)</f>
        <v>1.3377926421404682E-2</v>
      </c>
      <c r="H897" s="17">
        <f>SUM(SUMIFS('Census Data'!O:O,'Census Data'!$A:$A,$A897),SUMIFS('Census Data'!P:P,'Census Data'!$A:$A,$A897))/SUMIFS('Census Data'!$F:$F,'Census Data'!$A:$A,$A897)</f>
        <v>4.2920847268673352E-2</v>
      </c>
      <c r="I897" s="19">
        <f t="shared" si="26"/>
        <v>2.1181716833890696E-2</v>
      </c>
      <c r="J897" s="17">
        <f>SUM(SUMIFS('Census Data'!W:W,'Census Data'!$A:$A,$A897),SUMIFS('Census Data'!X:X,'Census Data'!$A:$A,$A897))/SUMIFS('Census Data'!$F:$F,'Census Data'!$A:$A,$A897)</f>
        <v>6.8561872909698993E-2</v>
      </c>
      <c r="K897" s="19">
        <f t="shared" si="27"/>
        <v>0.93143812709030105</v>
      </c>
      <c r="L897" s="24">
        <f>'EPA Data'!D898/SUM('EPA Data'!D:D)</f>
        <v>1.683353441869963E-6</v>
      </c>
      <c r="M897" s="24">
        <f>'EPA Data'!E898/SUM('EPA Data'!E:E)</f>
        <v>6.2316997098811299E-6</v>
      </c>
      <c r="N897" s="24">
        <f>'EPA Data'!F898/SUM('EPA Data'!F:F)</f>
        <v>5.6614497212834875E-6</v>
      </c>
      <c r="O897" s="24">
        <f>'EPA Data'!G898/SUM('EPA Data'!G:G)</f>
        <v>1.2574217696240997E-6</v>
      </c>
      <c r="P897" s="24">
        <f>'EPA Data'!H898/SUM('EPA Data'!H:H)</f>
        <v>3.1888862320259278E-6</v>
      </c>
      <c r="Q897" s="24">
        <f>'EPA Data'!I898/SUM('EPA Data'!I:I)</f>
        <v>1.3114693845895904E-6</v>
      </c>
      <c r="R897" s="24">
        <f>'EPA Data'!J898/SUM('EPA Data'!J:J)</f>
        <v>1.319047650397069E-6</v>
      </c>
      <c r="S897" s="24">
        <f>'EPA Data'!K898/SUM('EPA Data'!K:K)</f>
        <v>8.9840263164428712E-6</v>
      </c>
      <c r="T897" s="24">
        <f>'EPA Data'!L898/SUM('EPA Data'!L:L)</f>
        <v>3.9417764605519672E-6</v>
      </c>
      <c r="U897" s="24">
        <f>'EPA Data'!M898/SUM('EPA Data'!M:M)</f>
        <v>9.6562174625918787E-7</v>
      </c>
      <c r="V897" s="24">
        <f>'EPA Data'!N898/SUM('EPA Data'!N:N)</f>
        <v>1.661208899573665E-6</v>
      </c>
      <c r="W897" s="24">
        <f>'EPA Data'!O898/SUM('EPA Data'!O:O)</f>
        <v>9.9563402117199798E-7</v>
      </c>
      <c r="X897" s="24">
        <f>'EPA Data'!P898/SUM('EPA Data'!P:P)</f>
        <v>1.2778499117910341E-5</v>
      </c>
    </row>
    <row r="898" spans="1:24" x14ac:dyDescent="0.25">
      <c r="A898" s="16" t="s">
        <v>1544</v>
      </c>
      <c r="B898" s="16" t="s">
        <v>1477</v>
      </c>
      <c r="C898" s="21" t="s">
        <v>93</v>
      </c>
      <c r="D898" s="17">
        <f>SUMIFS('Census Data'!G:G,'Census Data'!$A:$A,$A898)/SUMIFS('Census Data'!$F:$F,'Census Data'!$A:$A,$A898)</f>
        <v>0.50186014729329587</v>
      </c>
      <c r="E898" s="19">
        <f>SUMIFS('Census Data'!H:H,'Census Data'!$A:$A,$A898)/SUMIFS('Census Data'!$F:$F,'Census Data'!$A:$A,$A898)</f>
        <v>0.49813985270670413</v>
      </c>
      <c r="F898" s="17">
        <f>SUM(SUMIFS('Census Data'!I:I,'Census Data'!$A:$A,$A898),SUMIFS('Census Data'!J:J,'Census Data'!$A:$A,$A898))/SUMIFS('Census Data'!$F:$F,'Census Data'!$A:$A,$A898)</f>
        <v>0.86037506643383188</v>
      </c>
      <c r="G898" s="17">
        <f>SUM(SUMIFS('Census Data'!K:K,'Census Data'!$A:$A,$A898),SUMIFS('Census Data'!L:L,'Census Data'!$A:$A,$A898))/SUMIFS('Census Data'!$F:$F,'Census Data'!$A:$A,$A898)</f>
        <v>8.5035304836382965E-3</v>
      </c>
      <c r="H898" s="17">
        <f>SUM(SUMIFS('Census Data'!O:O,'Census Data'!$A:$A,$A898),SUMIFS('Census Data'!P:P,'Census Data'!$A:$A,$A898))/SUMIFS('Census Data'!$F:$F,'Census Data'!$A:$A,$A898)</f>
        <v>4.9350846556829395E-3</v>
      </c>
      <c r="I898" s="19">
        <f t="shared" si="26"/>
        <v>0.12618631842684691</v>
      </c>
      <c r="J898" s="17">
        <f>SUM(SUMIFS('Census Data'!W:W,'Census Data'!$A:$A,$A898),SUMIFS('Census Data'!X:X,'Census Data'!$A:$A,$A898))/SUMIFS('Census Data'!$F:$F,'Census Data'!$A:$A,$A898)</f>
        <v>4.8439754005011007E-2</v>
      </c>
      <c r="K898" s="19">
        <f t="shared" si="27"/>
        <v>0.95156024599498901</v>
      </c>
      <c r="L898" s="24">
        <f>'EPA Data'!D899/SUM('EPA Data'!D:D)</f>
        <v>1.9485690278357064E-5</v>
      </c>
      <c r="M898" s="24">
        <f>'EPA Data'!E899/SUM('EPA Data'!E:E)</f>
        <v>5.2937635283229083E-5</v>
      </c>
      <c r="N898" s="24">
        <f>'EPA Data'!F899/SUM('EPA Data'!F:F)</f>
        <v>4.3410526916036125E-5</v>
      </c>
      <c r="O898" s="24">
        <f>'EPA Data'!G899/SUM('EPA Data'!G:G)</f>
        <v>1.7114604961212573E-5</v>
      </c>
      <c r="P898" s="24">
        <f>'EPA Data'!H899/SUM('EPA Data'!H:H)</f>
        <v>3.1783223382210397E-5</v>
      </c>
      <c r="Q898" s="24">
        <f>'EPA Data'!I899/SUM('EPA Data'!I:I)</f>
        <v>1.0154508116619856E-5</v>
      </c>
      <c r="R898" s="24">
        <f>'EPA Data'!J899/SUM('EPA Data'!J:J)</f>
        <v>1.3091719760719499E-5</v>
      </c>
      <c r="S898" s="24">
        <f>'EPA Data'!K899/SUM('EPA Data'!K:K)</f>
        <v>5.7336525408246818E-5</v>
      </c>
      <c r="T898" s="24">
        <f>'EPA Data'!L899/SUM('EPA Data'!L:L)</f>
        <v>3.0501640444279805E-5</v>
      </c>
      <c r="U898" s="24">
        <f>'EPA Data'!M899/SUM('EPA Data'!M:M)</f>
        <v>2.1388094082877318E-5</v>
      </c>
      <c r="V898" s="24">
        <f>'EPA Data'!N899/SUM('EPA Data'!N:N)</f>
        <v>1.9712959559884394E-5</v>
      </c>
      <c r="W898" s="24">
        <f>'EPA Data'!O899/SUM('EPA Data'!O:O)</f>
        <v>1.2501705384689843E-5</v>
      </c>
      <c r="X898" s="24">
        <f>'EPA Data'!P899/SUM('EPA Data'!P:P)</f>
        <v>1.0227200847157658E-4</v>
      </c>
    </row>
    <row r="899" spans="1:24" x14ac:dyDescent="0.25">
      <c r="A899" s="16" t="s">
        <v>1545</v>
      </c>
      <c r="B899" s="16" t="s">
        <v>1477</v>
      </c>
      <c r="C899" s="21" t="s">
        <v>95</v>
      </c>
      <c r="D899" s="17">
        <f>SUMIFS('Census Data'!G:G,'Census Data'!$A:$A,$A899)/SUMIFS('Census Data'!$F:$F,'Census Data'!$A:$A,$A899)</f>
        <v>0.50821824292390905</v>
      </c>
      <c r="E899" s="19">
        <f>SUMIFS('Census Data'!H:H,'Census Data'!$A:$A,$A899)/SUMIFS('Census Data'!$F:$F,'Census Data'!$A:$A,$A899)</f>
        <v>0.49178175707609095</v>
      </c>
      <c r="F899" s="17">
        <f>SUM(SUMIFS('Census Data'!I:I,'Census Data'!$A:$A,$A899),SUMIFS('Census Data'!J:J,'Census Data'!$A:$A,$A899))/SUMIFS('Census Data'!$F:$F,'Census Data'!$A:$A,$A899)</f>
        <v>0.95814735073255264</v>
      </c>
      <c r="G899" s="17">
        <f>SUM(SUMIFS('Census Data'!K:K,'Census Data'!$A:$A,$A899),SUMIFS('Census Data'!L:L,'Census Data'!$A:$A,$A899))/SUMIFS('Census Data'!$F:$F,'Census Data'!$A:$A,$A899)</f>
        <v>7.7718846820353932E-3</v>
      </c>
      <c r="H899" s="17">
        <f>SUM(SUMIFS('Census Data'!O:O,'Census Data'!$A:$A,$A899),SUMIFS('Census Data'!P:P,'Census Data'!$A:$A,$A899))/SUMIFS('Census Data'!$F:$F,'Census Data'!$A:$A,$A899)</f>
        <v>2.835687654256157E-3</v>
      </c>
      <c r="I899" s="19">
        <f t="shared" ref="I899:I962" si="28">100%-SUM(F899:H899)</f>
        <v>3.1245076931155857E-2</v>
      </c>
      <c r="J899" s="17">
        <f>SUM(SUMIFS('Census Data'!W:W,'Census Data'!$A:$A,$A899),SUMIFS('Census Data'!X:X,'Census Data'!$A:$A,$A899))/SUMIFS('Census Data'!$F:$F,'Census Data'!$A:$A,$A899)</f>
        <v>2.9722207635351574E-2</v>
      </c>
      <c r="K899" s="19">
        <f t="shared" ref="K899:K962" si="29">100%-J899</f>
        <v>0.97027779236464839</v>
      </c>
      <c r="L899" s="24">
        <f>'EPA Data'!D900/SUM('EPA Data'!D:D)</f>
        <v>2.806790096451064E-5</v>
      </c>
      <c r="M899" s="24">
        <f>'EPA Data'!E900/SUM('EPA Data'!E:E)</f>
        <v>7.262580988583944E-5</v>
      </c>
      <c r="N899" s="24">
        <f>'EPA Data'!F900/SUM('EPA Data'!F:F)</f>
        <v>6.0481398790757313E-5</v>
      </c>
      <c r="O899" s="24">
        <f>'EPA Data'!G900/SUM('EPA Data'!G:G)</f>
        <v>3.5972111095633995E-5</v>
      </c>
      <c r="P899" s="24">
        <f>'EPA Data'!H900/SUM('EPA Data'!H:H)</f>
        <v>5.4235348158334253E-5</v>
      </c>
      <c r="Q899" s="24">
        <f>'EPA Data'!I900/SUM('EPA Data'!I:I)</f>
        <v>1.5367464663914683E-5</v>
      </c>
      <c r="R899" s="24">
        <f>'EPA Data'!J900/SUM('EPA Data'!J:J)</f>
        <v>2.6789728613584157E-5</v>
      </c>
      <c r="S899" s="24">
        <f>'EPA Data'!K900/SUM('EPA Data'!K:K)</f>
        <v>8.2511837188338602E-5</v>
      </c>
      <c r="T899" s="24">
        <f>'EPA Data'!L900/SUM('EPA Data'!L:L)</f>
        <v>4.3751672996022146E-5</v>
      </c>
      <c r="U899" s="24">
        <f>'EPA Data'!M900/SUM('EPA Data'!M:M)</f>
        <v>4.3221727205130584E-5</v>
      </c>
      <c r="V899" s="24">
        <f>'EPA Data'!N900/SUM('EPA Data'!N:N)</f>
        <v>3.7919130388649768E-5</v>
      </c>
      <c r="W899" s="24">
        <f>'EPA Data'!O900/SUM('EPA Data'!O:O)</f>
        <v>1.8418272602525797E-5</v>
      </c>
      <c r="X899" s="24">
        <f>'EPA Data'!P900/SUM('EPA Data'!P:P)</f>
        <v>1.353396651831147E-4</v>
      </c>
    </row>
    <row r="900" spans="1:24" x14ac:dyDescent="0.25">
      <c r="A900" s="16" t="s">
        <v>1546</v>
      </c>
      <c r="B900" s="16" t="s">
        <v>1477</v>
      </c>
      <c r="C900" s="21" t="s">
        <v>1547</v>
      </c>
      <c r="D900" s="17">
        <f>SUMIFS('Census Data'!G:G,'Census Data'!$A:$A,$A900)/SUMIFS('Census Data'!$F:$F,'Census Data'!$A:$A,$A900)</f>
        <v>0.5123306703716568</v>
      </c>
      <c r="E900" s="19">
        <f>SUMIFS('Census Data'!H:H,'Census Data'!$A:$A,$A900)/SUMIFS('Census Data'!$F:$F,'Census Data'!$A:$A,$A900)</f>
        <v>0.4876693296283432</v>
      </c>
      <c r="F900" s="17">
        <f>SUM(SUMIFS('Census Data'!I:I,'Census Data'!$A:$A,$A900),SUMIFS('Census Data'!J:J,'Census Data'!$A:$A,$A900))/SUMIFS('Census Data'!$F:$F,'Census Data'!$A:$A,$A900)</f>
        <v>0.97360194511983322</v>
      </c>
      <c r="G900" s="17">
        <f>SUM(SUMIFS('Census Data'!K:K,'Census Data'!$A:$A,$A900),SUMIFS('Census Data'!L:L,'Census Data'!$A:$A,$A900))/SUMIFS('Census Data'!$F:$F,'Census Data'!$A:$A,$A900)</f>
        <v>3.4734282737061478E-3</v>
      </c>
      <c r="H900" s="17">
        <f>SUM(SUMIFS('Census Data'!O:O,'Census Data'!$A:$A,$A900),SUMIFS('Census Data'!P:P,'Census Data'!$A:$A,$A900))/SUMIFS('Census Data'!$F:$F,'Census Data'!$A:$A,$A900)</f>
        <v>4.8627995831886069E-3</v>
      </c>
      <c r="I900" s="19">
        <f t="shared" si="28"/>
        <v>1.8061827023272081E-2</v>
      </c>
      <c r="J900" s="17">
        <f>SUM(SUMIFS('Census Data'!W:W,'Census Data'!$A:$A,$A900),SUMIFS('Census Data'!X:X,'Census Data'!$A:$A,$A900))/SUMIFS('Census Data'!$F:$F,'Census Data'!$A:$A,$A900)</f>
        <v>2.5703369225425494E-2</v>
      </c>
      <c r="K900" s="19">
        <f t="shared" si="29"/>
        <v>0.97429663077457451</v>
      </c>
      <c r="L900" s="24">
        <f>'EPA Data'!D901/SUM('EPA Data'!D:D)</f>
        <v>4.1476252326005234E-6</v>
      </c>
      <c r="M900" s="24">
        <f>'EPA Data'!E901/SUM('EPA Data'!E:E)</f>
        <v>1.4513740264644669E-5</v>
      </c>
      <c r="N900" s="24">
        <f>'EPA Data'!F901/SUM('EPA Data'!F:F)</f>
        <v>1.262313683263439E-5</v>
      </c>
      <c r="O900" s="24">
        <f>'EPA Data'!G901/SUM('EPA Data'!G:G)</f>
        <v>3.4695712527599653E-6</v>
      </c>
      <c r="P900" s="24">
        <f>'EPA Data'!H901/SUM('EPA Data'!H:H)</f>
        <v>7.597088193988304E-6</v>
      </c>
      <c r="Q900" s="24">
        <f>'EPA Data'!I901/SUM('EPA Data'!I:I)</f>
        <v>2.5417404689479942E-6</v>
      </c>
      <c r="R900" s="24">
        <f>'EPA Data'!J901/SUM('EPA Data'!J:J)</f>
        <v>2.6401810125307622E-6</v>
      </c>
      <c r="S900" s="24">
        <f>'EPA Data'!K901/SUM('EPA Data'!K:K)</f>
        <v>1.5979197437090254E-5</v>
      </c>
      <c r="T900" s="24">
        <f>'EPA Data'!L901/SUM('EPA Data'!L:L)</f>
        <v>8.1324021187731714E-6</v>
      </c>
      <c r="U900" s="24">
        <f>'EPA Data'!M901/SUM('EPA Data'!M:M)</f>
        <v>3.2925402214165906E-6</v>
      </c>
      <c r="V900" s="24">
        <f>'EPA Data'!N901/SUM('EPA Data'!N:N)</f>
        <v>3.740023360432081E-6</v>
      </c>
      <c r="W900" s="24">
        <f>'EPA Data'!O901/SUM('EPA Data'!O:O)</f>
        <v>2.5181257343216193E-6</v>
      </c>
      <c r="X900" s="24">
        <f>'EPA Data'!P901/SUM('EPA Data'!P:P)</f>
        <v>3.4855036353525825E-5</v>
      </c>
    </row>
    <row r="901" spans="1:24" x14ac:dyDescent="0.25">
      <c r="A901" s="16" t="s">
        <v>1548</v>
      </c>
      <c r="B901" s="16" t="s">
        <v>1477</v>
      </c>
      <c r="C901" s="21" t="s">
        <v>250</v>
      </c>
      <c r="D901" s="17">
        <f>SUMIFS('Census Data'!G:G,'Census Data'!$A:$A,$A901)/SUMIFS('Census Data'!$F:$F,'Census Data'!$A:$A,$A901)</f>
        <v>0.49078935791939254</v>
      </c>
      <c r="E901" s="19">
        <f>SUMIFS('Census Data'!H:H,'Census Data'!$A:$A,$A901)/SUMIFS('Census Data'!$F:$F,'Census Data'!$A:$A,$A901)</f>
        <v>0.5092106420806074</v>
      </c>
      <c r="F901" s="17">
        <f>SUM(SUMIFS('Census Data'!I:I,'Census Data'!$A:$A,$A901),SUMIFS('Census Data'!J:J,'Census Data'!$A:$A,$A901))/SUMIFS('Census Data'!$F:$F,'Census Data'!$A:$A,$A901)</f>
        <v>0.86636144362310152</v>
      </c>
      <c r="G901" s="17">
        <f>SUM(SUMIFS('Census Data'!K:K,'Census Data'!$A:$A,$A901),SUMIFS('Census Data'!L:L,'Census Data'!$A:$A,$A901))/SUMIFS('Census Data'!$F:$F,'Census Data'!$A:$A,$A901)</f>
        <v>4.9460409262268822E-2</v>
      </c>
      <c r="H901" s="17">
        <f>SUM(SUMIFS('Census Data'!O:O,'Census Data'!$A:$A,$A901),SUMIFS('Census Data'!P:P,'Census Data'!$A:$A,$A901))/SUMIFS('Census Data'!$F:$F,'Census Data'!$A:$A,$A901)</f>
        <v>5.3512527369642481E-2</v>
      </c>
      <c r="I901" s="19">
        <f t="shared" si="28"/>
        <v>3.066561974498716E-2</v>
      </c>
      <c r="J901" s="17">
        <f>SUM(SUMIFS('Census Data'!W:W,'Census Data'!$A:$A,$A901),SUMIFS('Census Data'!X:X,'Census Data'!$A:$A,$A901))/SUMIFS('Census Data'!$F:$F,'Census Data'!$A:$A,$A901)</f>
        <v>7.9221316033671926E-2</v>
      </c>
      <c r="K901" s="19">
        <f t="shared" si="29"/>
        <v>0.92077868396632812</v>
      </c>
      <c r="L901" s="24">
        <f>'EPA Data'!D902/SUM('EPA Data'!D:D)</f>
        <v>5.6841787485240915E-4</v>
      </c>
      <c r="M901" s="24">
        <f>'EPA Data'!E902/SUM('EPA Data'!E:E)</f>
        <v>1.2273064029645678E-3</v>
      </c>
      <c r="N901" s="24">
        <f>'EPA Data'!F902/SUM('EPA Data'!F:F)</f>
        <v>1.0915734736785887E-3</v>
      </c>
      <c r="O901" s="24">
        <f>'EPA Data'!G902/SUM('EPA Data'!G:G)</f>
        <v>1.3889902412027543E-3</v>
      </c>
      <c r="P901" s="24">
        <f>'EPA Data'!H902/SUM('EPA Data'!H:H)</f>
        <v>1.1954183445652866E-3</v>
      </c>
      <c r="Q901" s="24">
        <f>'EPA Data'!I902/SUM('EPA Data'!I:I)</f>
        <v>3.0214395987765235E-4</v>
      </c>
      <c r="R901" s="24">
        <f>'EPA Data'!J902/SUM('EPA Data'!J:J)</f>
        <v>7.8665524503315244E-4</v>
      </c>
      <c r="S901" s="24">
        <f>'EPA Data'!K902/SUM('EPA Data'!K:K)</f>
        <v>1.677064276785902E-3</v>
      </c>
      <c r="T901" s="24">
        <f>'EPA Data'!L902/SUM('EPA Data'!L:L)</f>
        <v>7.9896584903979236E-4</v>
      </c>
      <c r="U901" s="24">
        <f>'EPA Data'!M902/SUM('EPA Data'!M:M)</f>
        <v>1.1948129128424643E-3</v>
      </c>
      <c r="V901" s="24">
        <f>'EPA Data'!N902/SUM('EPA Data'!N:N)</f>
        <v>1.129126960068418E-3</v>
      </c>
      <c r="W901" s="24">
        <f>'EPA Data'!O902/SUM('EPA Data'!O:O)</f>
        <v>3.5486278638923016E-4</v>
      </c>
      <c r="X901" s="24">
        <f>'EPA Data'!P902/SUM('EPA Data'!P:P)</f>
        <v>2.1776449890502487E-3</v>
      </c>
    </row>
    <row r="902" spans="1:24" x14ac:dyDescent="0.25">
      <c r="A902" s="16" t="s">
        <v>1549</v>
      </c>
      <c r="B902" s="16" t="s">
        <v>1477</v>
      </c>
      <c r="C902" s="21" t="s">
        <v>1550</v>
      </c>
      <c r="D902" s="17">
        <f>SUMIFS('Census Data'!G:G,'Census Data'!$A:$A,$A902)/SUMIFS('Census Data'!$F:$F,'Census Data'!$A:$A,$A902)</f>
        <v>0.49609171443460137</v>
      </c>
      <c r="E902" s="19">
        <f>SUMIFS('Census Data'!H:H,'Census Data'!$A:$A,$A902)/SUMIFS('Census Data'!$F:$F,'Census Data'!$A:$A,$A902)</f>
        <v>0.50390828556539868</v>
      </c>
      <c r="F902" s="17">
        <f>SUM(SUMIFS('Census Data'!I:I,'Census Data'!$A:$A,$A902),SUMIFS('Census Data'!J:J,'Census Data'!$A:$A,$A902))/SUMIFS('Census Data'!$F:$F,'Census Data'!$A:$A,$A902)</f>
        <v>0.9372068785825951</v>
      </c>
      <c r="G902" s="17">
        <f>SUM(SUMIFS('Census Data'!K:K,'Census Data'!$A:$A,$A902),SUMIFS('Census Data'!L:L,'Census Data'!$A:$A,$A902))/SUMIFS('Census Data'!$F:$F,'Census Data'!$A:$A,$A902)</f>
        <v>1.1464304325169358E-2</v>
      </c>
      <c r="H902" s="17">
        <f>SUM(SUMIFS('Census Data'!O:O,'Census Data'!$A:$A,$A902),SUMIFS('Census Data'!P:P,'Census Data'!$A:$A,$A902))/SUMIFS('Census Data'!$F:$F,'Census Data'!$A:$A,$A902)</f>
        <v>6.5138092756644086E-3</v>
      </c>
      <c r="I902" s="19">
        <f t="shared" si="28"/>
        <v>4.4815007816571217E-2</v>
      </c>
      <c r="J902" s="17">
        <f>SUM(SUMIFS('Census Data'!W:W,'Census Data'!$A:$A,$A902),SUMIFS('Census Data'!X:X,'Census Data'!$A:$A,$A902))/SUMIFS('Census Data'!$F:$F,'Census Data'!$A:$A,$A902)</f>
        <v>0.32621156852527355</v>
      </c>
      <c r="K902" s="19">
        <f t="shared" si="29"/>
        <v>0.67378843147472645</v>
      </c>
      <c r="L902" s="24">
        <f>'EPA Data'!D903/SUM('EPA Data'!D:D)</f>
        <v>3.0557293033420831E-6</v>
      </c>
      <c r="M902" s="24">
        <f>'EPA Data'!E903/SUM('EPA Data'!E:E)</f>
        <v>1.1536339979436279E-5</v>
      </c>
      <c r="N902" s="24">
        <f>'EPA Data'!F903/SUM('EPA Data'!F:F)</f>
        <v>9.8216035007734246E-6</v>
      </c>
      <c r="O902" s="24">
        <f>'EPA Data'!G903/SUM('EPA Data'!G:G)</f>
        <v>2.2955886999480957E-6</v>
      </c>
      <c r="P902" s="24">
        <f>'EPA Data'!H903/SUM('EPA Data'!H:H)</f>
        <v>5.9066204814099313E-6</v>
      </c>
      <c r="Q902" s="24">
        <f>'EPA Data'!I903/SUM('EPA Data'!I:I)</f>
        <v>2.3469939585115944E-6</v>
      </c>
      <c r="R902" s="24">
        <f>'EPA Data'!J903/SUM('EPA Data'!J:J)</f>
        <v>2.648851018232645E-6</v>
      </c>
      <c r="S902" s="24">
        <f>'EPA Data'!K903/SUM('EPA Data'!K:K)</f>
        <v>1.7264179201080772E-5</v>
      </c>
      <c r="T902" s="24">
        <f>'EPA Data'!L903/SUM('EPA Data'!L:L)</f>
        <v>6.9104079506968999E-6</v>
      </c>
      <c r="U902" s="24">
        <f>'EPA Data'!M903/SUM('EPA Data'!M:M)</f>
        <v>1.6505943470821536E-6</v>
      </c>
      <c r="V902" s="24">
        <f>'EPA Data'!N903/SUM('EPA Data'!N:N)</f>
        <v>3.0530139664737704E-6</v>
      </c>
      <c r="W902" s="24">
        <f>'EPA Data'!O903/SUM('EPA Data'!O:O)</f>
        <v>1.6676137736612687E-6</v>
      </c>
      <c r="X902" s="24">
        <f>'EPA Data'!P903/SUM('EPA Data'!P:P)</f>
        <v>2.4177819070252597E-5</v>
      </c>
    </row>
    <row r="903" spans="1:24" x14ac:dyDescent="0.25">
      <c r="A903" s="16" t="s">
        <v>1551</v>
      </c>
      <c r="B903" s="16" t="s">
        <v>1477</v>
      </c>
      <c r="C903" s="21" t="s">
        <v>1552</v>
      </c>
      <c r="D903" s="17">
        <f>SUMIFS('Census Data'!G:G,'Census Data'!$A:$A,$A903)/SUMIFS('Census Data'!$F:$F,'Census Data'!$A:$A,$A903)</f>
        <v>0.49860178970917224</v>
      </c>
      <c r="E903" s="19">
        <f>SUMIFS('Census Data'!H:H,'Census Data'!$A:$A,$A903)/SUMIFS('Census Data'!$F:$F,'Census Data'!$A:$A,$A903)</f>
        <v>0.50139821029082776</v>
      </c>
      <c r="F903" s="17">
        <f>SUM(SUMIFS('Census Data'!I:I,'Census Data'!$A:$A,$A903),SUMIFS('Census Data'!J:J,'Census Data'!$A:$A,$A903))/SUMIFS('Census Data'!$F:$F,'Census Data'!$A:$A,$A903)</f>
        <v>0.96112975391498878</v>
      </c>
      <c r="G903" s="17">
        <f>SUM(SUMIFS('Census Data'!K:K,'Census Data'!$A:$A,$A903),SUMIFS('Census Data'!L:L,'Census Data'!$A:$A,$A903))/SUMIFS('Census Data'!$F:$F,'Census Data'!$A:$A,$A903)</f>
        <v>4.0548098434004471E-3</v>
      </c>
      <c r="H903" s="17">
        <f>SUM(SUMIFS('Census Data'!O:O,'Census Data'!$A:$A,$A903),SUMIFS('Census Data'!P:P,'Census Data'!$A:$A,$A903))/SUMIFS('Census Data'!$F:$F,'Census Data'!$A:$A,$A903)</f>
        <v>6.4317673378076062E-3</v>
      </c>
      <c r="I903" s="19">
        <f t="shared" si="28"/>
        <v>2.8383668903803172E-2</v>
      </c>
      <c r="J903" s="17">
        <f>SUM(SUMIFS('Census Data'!W:W,'Census Data'!$A:$A,$A903),SUMIFS('Census Data'!X:X,'Census Data'!$A:$A,$A903))/SUMIFS('Census Data'!$F:$F,'Census Data'!$A:$A,$A903)</f>
        <v>3.803131991051454E-2</v>
      </c>
      <c r="K903" s="19">
        <f t="shared" si="29"/>
        <v>0.96196868008948544</v>
      </c>
      <c r="L903" s="24">
        <f>'EPA Data'!D904/SUM('EPA Data'!D:D)</f>
        <v>1.1735559209658228E-5</v>
      </c>
      <c r="M903" s="24">
        <f>'EPA Data'!E904/SUM('EPA Data'!E:E)</f>
        <v>3.8225923920851021E-5</v>
      </c>
      <c r="N903" s="24">
        <f>'EPA Data'!F904/SUM('EPA Data'!F:F)</f>
        <v>3.5278233498349037E-5</v>
      </c>
      <c r="O903" s="24">
        <f>'EPA Data'!G904/SUM('EPA Data'!G:G)</f>
        <v>9.4794668234074178E-6</v>
      </c>
      <c r="P903" s="24">
        <f>'EPA Data'!H904/SUM('EPA Data'!H:H)</f>
        <v>2.0315091849431582E-5</v>
      </c>
      <c r="Q903" s="24">
        <f>'EPA Data'!I904/SUM('EPA Data'!I:I)</f>
        <v>8.5564293749618169E-6</v>
      </c>
      <c r="R903" s="24">
        <f>'EPA Data'!J904/SUM('EPA Data'!J:J)</f>
        <v>1.0375854164297035E-5</v>
      </c>
      <c r="S903" s="24">
        <f>'EPA Data'!K904/SUM('EPA Data'!K:K)</f>
        <v>6.2127303855731439E-5</v>
      </c>
      <c r="T903" s="24">
        <f>'EPA Data'!L904/SUM('EPA Data'!L:L)</f>
        <v>2.4816122276144248E-5</v>
      </c>
      <c r="U903" s="24">
        <f>'EPA Data'!M904/SUM('EPA Data'!M:M)</f>
        <v>7.7460095025390687E-6</v>
      </c>
      <c r="V903" s="24">
        <f>'EPA Data'!N904/SUM('EPA Data'!N:N)</f>
        <v>1.087632538765443E-5</v>
      </c>
      <c r="W903" s="24">
        <f>'EPA Data'!O904/SUM('EPA Data'!O:O)</f>
        <v>6.9707823013909789E-6</v>
      </c>
      <c r="X903" s="24">
        <f>'EPA Data'!P904/SUM('EPA Data'!P:P)</f>
        <v>7.2344146689285661E-5</v>
      </c>
    </row>
    <row r="904" spans="1:24" x14ac:dyDescent="0.25">
      <c r="A904" s="16" t="s">
        <v>1553</v>
      </c>
      <c r="B904" s="16" t="s">
        <v>1477</v>
      </c>
      <c r="C904" s="21" t="s">
        <v>496</v>
      </c>
      <c r="D904" s="17">
        <f>SUMIFS('Census Data'!G:G,'Census Data'!$A:$A,$A904)/SUMIFS('Census Data'!$F:$F,'Census Data'!$A:$A,$A904)</f>
        <v>0.49373737373737375</v>
      </c>
      <c r="E904" s="19">
        <f>SUMIFS('Census Data'!H:H,'Census Data'!$A:$A,$A904)/SUMIFS('Census Data'!$F:$F,'Census Data'!$A:$A,$A904)</f>
        <v>0.5062626262626263</v>
      </c>
      <c r="F904" s="17">
        <f>SUM(SUMIFS('Census Data'!I:I,'Census Data'!$A:$A,$A904),SUMIFS('Census Data'!J:J,'Census Data'!$A:$A,$A904))/SUMIFS('Census Data'!$F:$F,'Census Data'!$A:$A,$A904)</f>
        <v>0.94505050505050503</v>
      </c>
      <c r="G904" s="17">
        <f>SUM(SUMIFS('Census Data'!K:K,'Census Data'!$A:$A,$A904),SUMIFS('Census Data'!L:L,'Census Data'!$A:$A,$A904))/SUMIFS('Census Data'!$F:$F,'Census Data'!$A:$A,$A904)</f>
        <v>1.3737373737373737E-2</v>
      </c>
      <c r="H904" s="17">
        <f>SUM(SUMIFS('Census Data'!O:O,'Census Data'!$A:$A,$A904),SUMIFS('Census Data'!P:P,'Census Data'!$A:$A,$A904))/SUMIFS('Census Data'!$F:$F,'Census Data'!$A:$A,$A904)</f>
        <v>1.494949494949495E-2</v>
      </c>
      <c r="I904" s="19">
        <f t="shared" si="28"/>
        <v>2.6262626262626321E-2</v>
      </c>
      <c r="J904" s="17">
        <f>SUM(SUMIFS('Census Data'!W:W,'Census Data'!$A:$A,$A904),SUMIFS('Census Data'!X:X,'Census Data'!$A:$A,$A904))/SUMIFS('Census Data'!$F:$F,'Census Data'!$A:$A,$A904)</f>
        <v>6.1414141414141414E-2</v>
      </c>
      <c r="K904" s="19">
        <f t="shared" si="29"/>
        <v>0.93858585858585863</v>
      </c>
      <c r="L904" s="24">
        <f>'EPA Data'!D905/SUM('EPA Data'!D:D)</f>
        <v>2.5610634809799913E-6</v>
      </c>
      <c r="M904" s="24">
        <f>'EPA Data'!E905/SUM('EPA Data'!E:E)</f>
        <v>9.1411834419442886E-6</v>
      </c>
      <c r="N904" s="24">
        <f>'EPA Data'!F905/SUM('EPA Data'!F:F)</f>
        <v>8.4095286323112637E-6</v>
      </c>
      <c r="O904" s="24">
        <f>'EPA Data'!G905/SUM('EPA Data'!G:G)</f>
        <v>1.942572359318437E-6</v>
      </c>
      <c r="P904" s="24">
        <f>'EPA Data'!H905/SUM('EPA Data'!H:H)</f>
        <v>4.7878603436026006E-6</v>
      </c>
      <c r="Q904" s="24">
        <f>'EPA Data'!I905/SUM('EPA Data'!I:I)</f>
        <v>2.0029176020828555E-6</v>
      </c>
      <c r="R904" s="24">
        <f>'EPA Data'!J905/SUM('EPA Data'!J:J)</f>
        <v>2.0868782975304834E-6</v>
      </c>
      <c r="S904" s="24">
        <f>'EPA Data'!K905/SUM('EPA Data'!K:K)</f>
        <v>1.4493615544489398E-5</v>
      </c>
      <c r="T904" s="24">
        <f>'EPA Data'!L905/SUM('EPA Data'!L:L)</f>
        <v>5.9584831268713087E-6</v>
      </c>
      <c r="U904" s="24">
        <f>'EPA Data'!M905/SUM('EPA Data'!M:M)</f>
        <v>1.4640279862399358E-6</v>
      </c>
      <c r="V904" s="24">
        <f>'EPA Data'!N905/SUM('EPA Data'!N:N)</f>
        <v>2.4652065614542338E-6</v>
      </c>
      <c r="W904" s="24">
        <f>'EPA Data'!O905/SUM('EPA Data'!O:O)</f>
        <v>1.4998812746698411E-6</v>
      </c>
      <c r="X904" s="24">
        <f>'EPA Data'!P905/SUM('EPA Data'!P:P)</f>
        <v>1.8185068255935896E-5</v>
      </c>
    </row>
    <row r="905" spans="1:24" x14ac:dyDescent="0.25">
      <c r="A905" s="16" t="s">
        <v>1554</v>
      </c>
      <c r="B905" s="16" t="s">
        <v>1477</v>
      </c>
      <c r="C905" s="21" t="s">
        <v>1555</v>
      </c>
      <c r="D905" s="17">
        <f>SUMIFS('Census Data'!G:G,'Census Data'!$A:$A,$A905)/SUMIFS('Census Data'!$F:$F,'Census Data'!$A:$A,$A905)</f>
        <v>0.49959221123458047</v>
      </c>
      <c r="E905" s="19">
        <f>SUMIFS('Census Data'!H:H,'Census Data'!$A:$A,$A905)/SUMIFS('Census Data'!$F:$F,'Census Data'!$A:$A,$A905)</f>
        <v>0.50040778876541947</v>
      </c>
      <c r="F905" s="17">
        <f>SUM(SUMIFS('Census Data'!I:I,'Census Data'!$A:$A,$A905),SUMIFS('Census Data'!J:J,'Census Data'!$A:$A,$A905))/SUMIFS('Census Data'!$F:$F,'Census Data'!$A:$A,$A905)</f>
        <v>0.88653277602202063</v>
      </c>
      <c r="G905" s="17">
        <f>SUM(SUMIFS('Census Data'!K:K,'Census Data'!$A:$A,$A905),SUMIFS('Census Data'!L:L,'Census Data'!$A:$A,$A905))/SUMIFS('Census Data'!$F:$F,'Census Data'!$A:$A,$A905)</f>
        <v>4.2715873177693951E-2</v>
      </c>
      <c r="H905" s="17">
        <f>SUM(SUMIFS('Census Data'!O:O,'Census Data'!$A:$A,$A905),SUMIFS('Census Data'!P:P,'Census Data'!$A:$A,$A905))/SUMIFS('Census Data'!$F:$F,'Census Data'!$A:$A,$A905)</f>
        <v>4.9444387807115915E-3</v>
      </c>
      <c r="I905" s="19">
        <f t="shared" si="28"/>
        <v>6.5806912019573782E-2</v>
      </c>
      <c r="J905" s="17">
        <f>SUM(SUMIFS('Census Data'!W:W,'Census Data'!$A:$A,$A905),SUMIFS('Census Data'!X:X,'Census Data'!$A:$A,$A905))/SUMIFS('Census Data'!$F:$F,'Census Data'!$A:$A,$A905)</f>
        <v>4.6589866449179326E-2</v>
      </c>
      <c r="K905" s="19">
        <f t="shared" si="29"/>
        <v>0.95341013355082072</v>
      </c>
      <c r="L905" s="24">
        <f>'EPA Data'!D906/SUM('EPA Data'!D:D)</f>
        <v>5.3647045162851164E-5</v>
      </c>
      <c r="M905" s="24">
        <f>'EPA Data'!E906/SUM('EPA Data'!E:E)</f>
        <v>1.26524658490485E-4</v>
      </c>
      <c r="N905" s="24">
        <f>'EPA Data'!F906/SUM('EPA Data'!F:F)</f>
        <v>1.3019080560005341E-4</v>
      </c>
      <c r="O905" s="24">
        <f>'EPA Data'!G906/SUM('EPA Data'!G:G)</f>
        <v>3.400842750856684E-5</v>
      </c>
      <c r="P905" s="24">
        <f>'EPA Data'!H906/SUM('EPA Data'!H:H)</f>
        <v>6.5398618293414107E-5</v>
      </c>
      <c r="Q905" s="24">
        <f>'EPA Data'!I906/SUM('EPA Data'!I:I)</f>
        <v>2.5789367092687651E-5</v>
      </c>
      <c r="R905" s="24">
        <f>'EPA Data'!J906/SUM('EPA Data'!J:J)</f>
        <v>3.7761087478905087E-5</v>
      </c>
      <c r="S905" s="24">
        <f>'EPA Data'!K906/SUM('EPA Data'!K:K)</f>
        <v>1.4944145797137056E-4</v>
      </c>
      <c r="T905" s="24">
        <f>'EPA Data'!L906/SUM('EPA Data'!L:L)</f>
        <v>7.8958163813833766E-5</v>
      </c>
      <c r="U905" s="24">
        <f>'EPA Data'!M906/SUM('EPA Data'!M:M)</f>
        <v>3.438000537024996E-5</v>
      </c>
      <c r="V905" s="24">
        <f>'EPA Data'!N906/SUM('EPA Data'!N:N)</f>
        <v>3.8717697810252665E-5</v>
      </c>
      <c r="W905" s="24">
        <f>'EPA Data'!O906/SUM('EPA Data'!O:O)</f>
        <v>3.1192926304262199E-5</v>
      </c>
      <c r="X905" s="24">
        <f>'EPA Data'!P906/SUM('EPA Data'!P:P)</f>
        <v>1.9205704722466741E-4</v>
      </c>
    </row>
    <row r="906" spans="1:24" x14ac:dyDescent="0.25">
      <c r="A906" s="16" t="s">
        <v>1556</v>
      </c>
      <c r="B906" s="16" t="s">
        <v>1477</v>
      </c>
      <c r="C906" s="21" t="s">
        <v>1557</v>
      </c>
      <c r="D906" s="17">
        <f>SUMIFS('Census Data'!G:G,'Census Data'!$A:$A,$A906)/SUMIFS('Census Data'!$F:$F,'Census Data'!$A:$A,$A906)</f>
        <v>0.50358306188925084</v>
      </c>
      <c r="E906" s="19">
        <f>SUMIFS('Census Data'!H:H,'Census Data'!$A:$A,$A906)/SUMIFS('Census Data'!$F:$F,'Census Data'!$A:$A,$A906)</f>
        <v>0.49641693811074916</v>
      </c>
      <c r="F906" s="17">
        <f>SUM(SUMIFS('Census Data'!I:I,'Census Data'!$A:$A,$A906),SUMIFS('Census Data'!J:J,'Census Data'!$A:$A,$A906))/SUMIFS('Census Data'!$F:$F,'Census Data'!$A:$A,$A906)</f>
        <v>0.94006514657980456</v>
      </c>
      <c r="G906" s="17">
        <f>SUM(SUMIFS('Census Data'!K:K,'Census Data'!$A:$A,$A906),SUMIFS('Census Data'!L:L,'Census Data'!$A:$A,$A906))/SUMIFS('Census Data'!$F:$F,'Census Data'!$A:$A,$A906)</f>
        <v>1.1726384364820847E-2</v>
      </c>
      <c r="H906" s="17">
        <f>SUM(SUMIFS('Census Data'!O:O,'Census Data'!$A:$A,$A906),SUMIFS('Census Data'!P:P,'Census Data'!$A:$A,$A906))/SUMIFS('Census Data'!$F:$F,'Census Data'!$A:$A,$A906)</f>
        <v>3.2573289902280132E-3</v>
      </c>
      <c r="I906" s="19">
        <f t="shared" si="28"/>
        <v>4.4951140065146555E-2</v>
      </c>
      <c r="J906" s="17">
        <f>SUM(SUMIFS('Census Data'!W:W,'Census Data'!$A:$A,$A906),SUMIFS('Census Data'!X:X,'Census Data'!$A:$A,$A906))/SUMIFS('Census Data'!$F:$F,'Census Data'!$A:$A,$A906)</f>
        <v>8.9250814332247561E-2</v>
      </c>
      <c r="K906" s="19">
        <f t="shared" si="29"/>
        <v>0.91074918566775243</v>
      </c>
      <c r="L906" s="24">
        <f>'EPA Data'!D907/SUM('EPA Data'!D:D)</f>
        <v>1.6982798393838837E-6</v>
      </c>
      <c r="M906" s="24">
        <f>'EPA Data'!E907/SUM('EPA Data'!E:E)</f>
        <v>6.305757053119539E-6</v>
      </c>
      <c r="N906" s="24">
        <f>'EPA Data'!F907/SUM('EPA Data'!F:F)</f>
        <v>5.4816764337883614E-6</v>
      </c>
      <c r="O906" s="24">
        <f>'EPA Data'!G907/SUM('EPA Data'!G:G)</f>
        <v>1.273193608551312E-6</v>
      </c>
      <c r="P906" s="24">
        <f>'EPA Data'!H907/SUM('EPA Data'!H:H)</f>
        <v>3.1826467269242562E-6</v>
      </c>
      <c r="Q906" s="24">
        <f>'EPA Data'!I907/SUM('EPA Data'!I:I)</f>
        <v>1.2556737142894213E-6</v>
      </c>
      <c r="R906" s="24">
        <f>'EPA Data'!J907/SUM('EPA Data'!J:J)</f>
        <v>1.3094740254426393E-6</v>
      </c>
      <c r="S906" s="24">
        <f>'EPA Data'!K907/SUM('EPA Data'!K:K)</f>
        <v>8.7044632413346621E-6</v>
      </c>
      <c r="T906" s="24">
        <f>'EPA Data'!L907/SUM('EPA Data'!L:L)</f>
        <v>3.8328533917471095E-6</v>
      </c>
      <c r="U906" s="24">
        <f>'EPA Data'!M907/SUM('EPA Data'!M:M)</f>
        <v>9.3872025198311323E-7</v>
      </c>
      <c r="V906" s="24">
        <f>'EPA Data'!N907/SUM('EPA Data'!N:N)</f>
        <v>1.6471791999309158E-6</v>
      </c>
      <c r="W906" s="24">
        <f>'EPA Data'!O907/SUM('EPA Data'!O:O)</f>
        <v>9.6662432890284007E-7</v>
      </c>
      <c r="X906" s="24">
        <f>'EPA Data'!P907/SUM('EPA Data'!P:P)</f>
        <v>1.3219764250287753E-5</v>
      </c>
    </row>
    <row r="907" spans="1:24" x14ac:dyDescent="0.25">
      <c r="A907" s="16" t="s">
        <v>1558</v>
      </c>
      <c r="B907" s="16" t="s">
        <v>1477</v>
      </c>
      <c r="C907" s="21" t="s">
        <v>1559</v>
      </c>
      <c r="D907" s="17">
        <f>SUMIFS('Census Data'!G:G,'Census Data'!$A:$A,$A907)/SUMIFS('Census Data'!$F:$F,'Census Data'!$A:$A,$A907)</f>
        <v>0.53306098485775089</v>
      </c>
      <c r="E907" s="19">
        <f>SUMIFS('Census Data'!H:H,'Census Data'!$A:$A,$A907)/SUMIFS('Census Data'!$F:$F,'Census Data'!$A:$A,$A907)</f>
        <v>0.46693901514224906</v>
      </c>
      <c r="F907" s="17">
        <f>SUM(SUMIFS('Census Data'!I:I,'Census Data'!$A:$A,$A907),SUMIFS('Census Data'!J:J,'Census Data'!$A:$A,$A907))/SUMIFS('Census Data'!$F:$F,'Census Data'!$A:$A,$A907)</f>
        <v>0.84752562440372803</v>
      </c>
      <c r="G907" s="17">
        <f>SUM(SUMIFS('Census Data'!K:K,'Census Data'!$A:$A,$A907),SUMIFS('Census Data'!L:L,'Census Data'!$A:$A,$A907))/SUMIFS('Census Data'!$F:$F,'Census Data'!$A:$A,$A907)</f>
        <v>9.2981726558868855E-2</v>
      </c>
      <c r="H907" s="17">
        <f>SUM(SUMIFS('Census Data'!O:O,'Census Data'!$A:$A,$A907),SUMIFS('Census Data'!P:P,'Census Data'!$A:$A,$A907))/SUMIFS('Census Data'!$F:$F,'Census Data'!$A:$A,$A907)</f>
        <v>1.5362411017882042E-2</v>
      </c>
      <c r="I907" s="19">
        <f t="shared" si="28"/>
        <v>4.4130238019521095E-2</v>
      </c>
      <c r="J907" s="17">
        <f>SUM(SUMIFS('Census Data'!W:W,'Census Data'!$A:$A,$A907),SUMIFS('Census Data'!X:X,'Census Data'!$A:$A,$A907))/SUMIFS('Census Data'!$F:$F,'Census Data'!$A:$A,$A907)</f>
        <v>7.2653440641894371E-2</v>
      </c>
      <c r="K907" s="19">
        <f t="shared" si="29"/>
        <v>0.92734655935810562</v>
      </c>
      <c r="L907" s="24">
        <f>'EPA Data'!D908/SUM('EPA Data'!D:D)</f>
        <v>9.1122036163115416E-5</v>
      </c>
      <c r="M907" s="24">
        <f>'EPA Data'!E908/SUM('EPA Data'!E:E)</f>
        <v>2.039034875680069E-4</v>
      </c>
      <c r="N907" s="24">
        <f>'EPA Data'!F908/SUM('EPA Data'!F:F)</f>
        <v>1.6857412160992108E-4</v>
      </c>
      <c r="O907" s="24">
        <f>'EPA Data'!G908/SUM('EPA Data'!G:G)</f>
        <v>1.3880633963911541E-4</v>
      </c>
      <c r="P907" s="24">
        <f>'EPA Data'!H908/SUM('EPA Data'!H:H)</f>
        <v>1.7543513467003965E-4</v>
      </c>
      <c r="Q907" s="24">
        <f>'EPA Data'!I908/SUM('EPA Data'!I:I)</f>
        <v>4.5436343164905749E-5</v>
      </c>
      <c r="R907" s="24">
        <f>'EPA Data'!J908/SUM('EPA Data'!J:J)</f>
        <v>9.7135835894567103E-5</v>
      </c>
      <c r="S907" s="24">
        <f>'EPA Data'!K908/SUM('EPA Data'!K:K)</f>
        <v>2.3555670263821545E-4</v>
      </c>
      <c r="T907" s="24">
        <f>'EPA Data'!L908/SUM('EPA Data'!L:L)</f>
        <v>1.1955701981226487E-4</v>
      </c>
      <c r="U907" s="24">
        <f>'EPA Data'!M908/SUM('EPA Data'!M:M)</f>
        <v>1.4873861917296844E-4</v>
      </c>
      <c r="V907" s="24">
        <f>'EPA Data'!N908/SUM('EPA Data'!N:N)</f>
        <v>1.3093454977762932E-4</v>
      </c>
      <c r="W907" s="24">
        <f>'EPA Data'!O908/SUM('EPA Data'!O:O)</f>
        <v>5.4611034282892534E-5</v>
      </c>
      <c r="X907" s="24">
        <f>'EPA Data'!P908/SUM('EPA Data'!P:P)</f>
        <v>3.616535519918765E-4</v>
      </c>
    </row>
    <row r="908" spans="1:24" x14ac:dyDescent="0.25">
      <c r="A908" s="16" t="s">
        <v>1560</v>
      </c>
      <c r="B908" s="16" t="s">
        <v>1477</v>
      </c>
      <c r="C908" s="21" t="s">
        <v>256</v>
      </c>
      <c r="D908" s="17">
        <f>SUMIFS('Census Data'!G:G,'Census Data'!$A:$A,$A908)/SUMIFS('Census Data'!$F:$F,'Census Data'!$A:$A,$A908)</f>
        <v>0.50101282916948009</v>
      </c>
      <c r="E908" s="19">
        <f>SUMIFS('Census Data'!H:H,'Census Data'!$A:$A,$A908)/SUMIFS('Census Data'!$F:$F,'Census Data'!$A:$A,$A908)</f>
        <v>0.49898717083051991</v>
      </c>
      <c r="F908" s="17">
        <f>SUM(SUMIFS('Census Data'!I:I,'Census Data'!$A:$A,$A908),SUMIFS('Census Data'!J:J,'Census Data'!$A:$A,$A908))/SUMIFS('Census Data'!$F:$F,'Census Data'!$A:$A,$A908)</f>
        <v>0.96657663740715738</v>
      </c>
      <c r="G908" s="17">
        <f>SUM(SUMIFS('Census Data'!K:K,'Census Data'!$A:$A,$A908),SUMIFS('Census Data'!L:L,'Census Data'!$A:$A,$A908))/SUMIFS('Census Data'!$F:$F,'Census Data'!$A:$A,$A908)</f>
        <v>7.0898041863605675E-3</v>
      </c>
      <c r="H908" s="17">
        <f>SUM(SUMIFS('Census Data'!O:O,'Census Data'!$A:$A,$A908),SUMIFS('Census Data'!P:P,'Census Data'!$A:$A,$A908))/SUMIFS('Census Data'!$F:$F,'Census Data'!$A:$A,$A908)</f>
        <v>4.0513166779203242E-3</v>
      </c>
      <c r="I908" s="19">
        <f t="shared" si="28"/>
        <v>2.2282241728561747E-2</v>
      </c>
      <c r="J908" s="17">
        <f>SUM(SUMIFS('Census Data'!W:W,'Census Data'!$A:$A,$A908),SUMIFS('Census Data'!X:X,'Census Data'!$A:$A,$A908))/SUMIFS('Census Data'!$F:$F,'Census Data'!$A:$A,$A908)</f>
        <v>3.7137069547602972E-2</v>
      </c>
      <c r="K908" s="19">
        <f t="shared" si="29"/>
        <v>0.96286293045239701</v>
      </c>
      <c r="L908" s="24">
        <f>'EPA Data'!D909/SUM('EPA Data'!D:D)</f>
        <v>3.1393602144047855E-6</v>
      </c>
      <c r="M908" s="24">
        <f>'EPA Data'!E909/SUM('EPA Data'!E:E)</f>
        <v>1.1458686107531977E-5</v>
      </c>
      <c r="N908" s="24">
        <f>'EPA Data'!F909/SUM('EPA Data'!F:F)</f>
        <v>1.0374628773874177E-5</v>
      </c>
      <c r="O908" s="24">
        <f>'EPA Data'!G909/SUM('EPA Data'!G:G)</f>
        <v>2.6565793727167549E-6</v>
      </c>
      <c r="P908" s="24">
        <f>'EPA Data'!H909/SUM('EPA Data'!H:H)</f>
        <v>6.0386357501360246E-6</v>
      </c>
      <c r="Q908" s="24">
        <f>'EPA Data'!I909/SUM('EPA Data'!I:I)</f>
        <v>2.2779036252331934E-6</v>
      </c>
      <c r="R908" s="24">
        <f>'EPA Data'!J909/SUM('EPA Data'!J:J)</f>
        <v>2.3820109387450916E-6</v>
      </c>
      <c r="S908" s="24">
        <f>'EPA Data'!K909/SUM('EPA Data'!K:K)</f>
        <v>1.4015946550103218E-5</v>
      </c>
      <c r="T908" s="24">
        <f>'EPA Data'!L909/SUM('EPA Data'!L:L)</f>
        <v>6.9339894442441567E-6</v>
      </c>
      <c r="U908" s="24">
        <f>'EPA Data'!M909/SUM('EPA Data'!M:M)</f>
        <v>2.513044077340409E-6</v>
      </c>
      <c r="V908" s="24">
        <f>'EPA Data'!N909/SUM('EPA Data'!N:N)</f>
        <v>3.2482878826141499E-6</v>
      </c>
      <c r="W908" s="24">
        <f>'EPA Data'!O909/SUM('EPA Data'!O:O)</f>
        <v>2.1362002944805345E-6</v>
      </c>
      <c r="X908" s="24">
        <f>'EPA Data'!P909/SUM('EPA Data'!P:P)</f>
        <v>2.3952687386477295E-5</v>
      </c>
    </row>
    <row r="909" spans="1:24" x14ac:dyDescent="0.25">
      <c r="A909" s="16" t="s">
        <v>1561</v>
      </c>
      <c r="B909" s="16" t="s">
        <v>1477</v>
      </c>
      <c r="C909" s="21" t="s">
        <v>1410</v>
      </c>
      <c r="D909" s="17">
        <f>SUMIFS('Census Data'!G:G,'Census Data'!$A:$A,$A909)/SUMIFS('Census Data'!$F:$F,'Census Data'!$A:$A,$A909)</f>
        <v>0.50747191590229823</v>
      </c>
      <c r="E909" s="19">
        <f>SUMIFS('Census Data'!H:H,'Census Data'!$A:$A,$A909)/SUMIFS('Census Data'!$F:$F,'Census Data'!$A:$A,$A909)</f>
        <v>0.49252808409770177</v>
      </c>
      <c r="F909" s="17">
        <f>SUM(SUMIFS('Census Data'!I:I,'Census Data'!$A:$A,$A909),SUMIFS('Census Data'!J:J,'Census Data'!$A:$A,$A909))/SUMIFS('Census Data'!$F:$F,'Census Data'!$A:$A,$A909)</f>
        <v>0.95640523549417711</v>
      </c>
      <c r="G909" s="17">
        <f>SUM(SUMIFS('Census Data'!K:K,'Census Data'!$A:$A,$A909),SUMIFS('Census Data'!L:L,'Census Data'!$A:$A,$A909))/SUMIFS('Census Data'!$F:$F,'Census Data'!$A:$A,$A909)</f>
        <v>8.9662990827579104E-3</v>
      </c>
      <c r="H909" s="17">
        <f>SUM(SUMIFS('Census Data'!O:O,'Census Data'!$A:$A,$A909),SUMIFS('Census Data'!P:P,'Census Data'!$A:$A,$A909))/SUMIFS('Census Data'!$F:$F,'Census Data'!$A:$A,$A909)</f>
        <v>3.50407090590539E-3</v>
      </c>
      <c r="I909" s="19">
        <f t="shared" si="28"/>
        <v>3.1124394517159537E-2</v>
      </c>
      <c r="J909" s="17">
        <f>SUM(SUMIFS('Census Data'!W:W,'Census Data'!$A:$A,$A909),SUMIFS('Census Data'!X:X,'Census Data'!$A:$A,$A909))/SUMIFS('Census Data'!$F:$F,'Census Data'!$A:$A,$A909)</f>
        <v>2.8857054519220861E-2</v>
      </c>
      <c r="K909" s="19">
        <f t="shared" si="29"/>
        <v>0.97114294548077917</v>
      </c>
      <c r="L909" s="24">
        <f>'EPA Data'!D910/SUM('EPA Data'!D:D)</f>
        <v>2.366349250902803E-5</v>
      </c>
      <c r="M909" s="24">
        <f>'EPA Data'!E910/SUM('EPA Data'!E:E)</f>
        <v>4.8503384673718775E-5</v>
      </c>
      <c r="N909" s="24">
        <f>'EPA Data'!F910/SUM('EPA Data'!F:F)</f>
        <v>4.1631681616154898E-5</v>
      </c>
      <c r="O909" s="24">
        <f>'EPA Data'!G910/SUM('EPA Data'!G:G)</f>
        <v>1.4590829777023469E-5</v>
      </c>
      <c r="P909" s="24">
        <f>'EPA Data'!H910/SUM('EPA Data'!H:H)</f>
        <v>2.5452191330915249E-5</v>
      </c>
      <c r="Q909" s="24">
        <f>'EPA Data'!I910/SUM('EPA Data'!I:I)</f>
        <v>8.6374600183593854E-6</v>
      </c>
      <c r="R909" s="24">
        <f>'EPA Data'!J910/SUM('EPA Data'!J:J)</f>
        <v>1.3369452056322868E-5</v>
      </c>
      <c r="S909" s="24">
        <f>'EPA Data'!K910/SUM('EPA Data'!K:K)</f>
        <v>5.4748633805913099E-5</v>
      </c>
      <c r="T909" s="24">
        <f>'EPA Data'!L910/SUM('EPA Data'!L:L)</f>
        <v>2.4789745093458414E-5</v>
      </c>
      <c r="U909" s="24">
        <f>'EPA Data'!M910/SUM('EPA Data'!M:M)</f>
        <v>1.7579035433079016E-5</v>
      </c>
      <c r="V909" s="24">
        <f>'EPA Data'!N910/SUM('EPA Data'!N:N)</f>
        <v>1.5298975045100522E-5</v>
      </c>
      <c r="W909" s="24">
        <f>'EPA Data'!O910/SUM('EPA Data'!O:O)</f>
        <v>1.1235137339431626E-5</v>
      </c>
      <c r="X909" s="24">
        <f>'EPA Data'!P910/SUM('EPA Data'!P:P)</f>
        <v>7.3493130734641682E-5</v>
      </c>
    </row>
    <row r="910" spans="1:24" x14ac:dyDescent="0.25">
      <c r="A910" s="16" t="s">
        <v>1562</v>
      </c>
      <c r="B910" s="16" t="s">
        <v>1477</v>
      </c>
      <c r="C910" s="21" t="s">
        <v>260</v>
      </c>
      <c r="D910" s="17">
        <f>SUMIFS('Census Data'!G:G,'Census Data'!$A:$A,$A910)/SUMIFS('Census Data'!$F:$F,'Census Data'!$A:$A,$A910)</f>
        <v>0.49892627057981387</v>
      </c>
      <c r="E910" s="19">
        <f>SUMIFS('Census Data'!H:H,'Census Data'!$A:$A,$A910)/SUMIFS('Census Data'!$F:$F,'Census Data'!$A:$A,$A910)</f>
        <v>0.50107372942018613</v>
      </c>
      <c r="F910" s="17">
        <f>SUM(SUMIFS('Census Data'!I:I,'Census Data'!$A:$A,$A910),SUMIFS('Census Data'!J:J,'Census Data'!$A:$A,$A910))/SUMIFS('Census Data'!$F:$F,'Census Data'!$A:$A,$A910)</f>
        <v>0.95919828203292767</v>
      </c>
      <c r="G910" s="17">
        <f>SUM(SUMIFS('Census Data'!K:K,'Census Data'!$A:$A,$A910),SUMIFS('Census Data'!L:L,'Census Data'!$A:$A,$A910))/SUMIFS('Census Data'!$F:$F,'Census Data'!$A:$A,$A910)</f>
        <v>8.2319255547602006E-3</v>
      </c>
      <c r="H910" s="17">
        <f>SUM(SUMIFS('Census Data'!O:O,'Census Data'!$A:$A,$A910),SUMIFS('Census Data'!P:P,'Census Data'!$A:$A,$A910))/SUMIFS('Census Data'!$F:$F,'Census Data'!$A:$A,$A910)</f>
        <v>8.94774516821761E-3</v>
      </c>
      <c r="I910" s="19">
        <f t="shared" si="28"/>
        <v>2.3622047244094557E-2</v>
      </c>
      <c r="J910" s="17">
        <f>SUM(SUMIFS('Census Data'!W:W,'Census Data'!$A:$A,$A910),SUMIFS('Census Data'!X:X,'Census Data'!$A:$A,$A910))/SUMIFS('Census Data'!$F:$F,'Census Data'!$A:$A,$A910)</f>
        <v>6.9076592698639944E-2</v>
      </c>
      <c r="K910" s="19">
        <f t="shared" si="29"/>
        <v>0.93092340730136003</v>
      </c>
      <c r="L910" s="24">
        <f>'EPA Data'!D911/SUM('EPA Data'!D:D)</f>
        <v>3.0775400361478739E-6</v>
      </c>
      <c r="M910" s="24">
        <f>'EPA Data'!E911/SUM('EPA Data'!E:E)</f>
        <v>1.2035365545135774E-5</v>
      </c>
      <c r="N910" s="24">
        <f>'EPA Data'!F911/SUM('EPA Data'!F:F)</f>
        <v>9.9110323994895537E-6</v>
      </c>
      <c r="O910" s="24">
        <f>'EPA Data'!G911/SUM('EPA Data'!G:G)</f>
        <v>2.5733712568143732E-6</v>
      </c>
      <c r="P910" s="24">
        <f>'EPA Data'!H911/SUM('EPA Data'!H:H)</f>
        <v>6.4454516152760801E-6</v>
      </c>
      <c r="Q910" s="24">
        <f>'EPA Data'!I911/SUM('EPA Data'!I:I)</f>
        <v>2.4387677374507854E-6</v>
      </c>
      <c r="R910" s="24">
        <f>'EPA Data'!J911/SUM('EPA Data'!J:J)</f>
        <v>2.3306454211673611E-6</v>
      </c>
      <c r="S910" s="24">
        <f>'EPA Data'!K911/SUM('EPA Data'!K:K)</f>
        <v>1.6140787899182015E-5</v>
      </c>
      <c r="T910" s="24">
        <f>'EPA Data'!L911/SUM('EPA Data'!L:L)</f>
        <v>7.011998719632361E-6</v>
      </c>
      <c r="U910" s="24">
        <f>'EPA Data'!M911/SUM('EPA Data'!M:M)</f>
        <v>1.8361089397544616E-6</v>
      </c>
      <c r="V910" s="24">
        <f>'EPA Data'!N911/SUM('EPA Data'!N:N)</f>
        <v>3.3073902186440624E-6</v>
      </c>
      <c r="W910" s="24">
        <f>'EPA Data'!O911/SUM('EPA Data'!O:O)</f>
        <v>1.8498840447298961E-6</v>
      </c>
      <c r="X910" s="24">
        <f>'EPA Data'!P911/SUM('EPA Data'!P:P)</f>
        <v>2.8163509838638289E-5</v>
      </c>
    </row>
    <row r="911" spans="1:24" x14ac:dyDescent="0.25">
      <c r="A911" s="16" t="s">
        <v>1563</v>
      </c>
      <c r="B911" s="16" t="s">
        <v>1477</v>
      </c>
      <c r="C911" s="21" t="s">
        <v>1416</v>
      </c>
      <c r="D911" s="17">
        <f>SUMIFS('Census Data'!G:G,'Census Data'!$A:$A,$A911)/SUMIFS('Census Data'!$F:$F,'Census Data'!$A:$A,$A911)</f>
        <v>0.48561530350956467</v>
      </c>
      <c r="E911" s="19">
        <f>SUMIFS('Census Data'!H:H,'Census Data'!$A:$A,$A911)/SUMIFS('Census Data'!$F:$F,'Census Data'!$A:$A,$A911)</f>
        <v>0.51438469649043528</v>
      </c>
      <c r="F911" s="17">
        <f>SUM(SUMIFS('Census Data'!I:I,'Census Data'!$A:$A,$A911),SUMIFS('Census Data'!J:J,'Census Data'!$A:$A,$A911))/SUMIFS('Census Data'!$F:$F,'Census Data'!$A:$A,$A911)</f>
        <v>0.90182256363910229</v>
      </c>
      <c r="G911" s="17">
        <f>SUM(SUMIFS('Census Data'!K:K,'Census Data'!$A:$A,$A911),SUMIFS('Census Data'!L:L,'Census Data'!$A:$A,$A911))/SUMIFS('Census Data'!$F:$F,'Census Data'!$A:$A,$A911)</f>
        <v>2.5455640909775569E-2</v>
      </c>
      <c r="H911" s="17">
        <f>SUM(SUMIFS('Census Data'!O:O,'Census Data'!$A:$A,$A911),SUMIFS('Census Data'!P:P,'Census Data'!$A:$A,$A911))/SUMIFS('Census Data'!$F:$F,'Census Data'!$A:$A,$A911)</f>
        <v>2.6720891700557314E-2</v>
      </c>
      <c r="I911" s="19">
        <f t="shared" si="28"/>
        <v>4.6000903750564759E-2</v>
      </c>
      <c r="J911" s="17">
        <f>SUM(SUMIFS('Census Data'!W:W,'Census Data'!$A:$A,$A911),SUMIFS('Census Data'!X:X,'Census Data'!$A:$A,$A911))/SUMIFS('Census Data'!$F:$F,'Census Data'!$A:$A,$A911)</f>
        <v>0.21783401114625697</v>
      </c>
      <c r="K911" s="19">
        <f t="shared" si="29"/>
        <v>0.782165988853743</v>
      </c>
      <c r="L911" s="24">
        <f>'EPA Data'!D912/SUM('EPA Data'!D:D)</f>
        <v>3.1092267121353682E-5</v>
      </c>
      <c r="M911" s="24">
        <f>'EPA Data'!E912/SUM('EPA Data'!E:E)</f>
        <v>8.5579646393933498E-5</v>
      </c>
      <c r="N911" s="24">
        <f>'EPA Data'!F912/SUM('EPA Data'!F:F)</f>
        <v>7.7654025245172447E-5</v>
      </c>
      <c r="O911" s="24">
        <f>'EPA Data'!G912/SUM('EPA Data'!G:G)</f>
        <v>2.7435672041694549E-5</v>
      </c>
      <c r="P911" s="24">
        <f>'EPA Data'!H912/SUM('EPA Data'!H:H)</f>
        <v>5.2466350182958655E-5</v>
      </c>
      <c r="Q911" s="24">
        <f>'EPA Data'!I912/SUM('EPA Data'!I:I)</f>
        <v>1.7424663785519102E-5</v>
      </c>
      <c r="R911" s="24">
        <f>'EPA Data'!J912/SUM('EPA Data'!J:J)</f>
        <v>2.1532215431665345E-5</v>
      </c>
      <c r="S911" s="24">
        <f>'EPA Data'!K912/SUM('EPA Data'!K:K)</f>
        <v>1.1321117321496272E-4</v>
      </c>
      <c r="T911" s="24">
        <f>'EPA Data'!L912/SUM('EPA Data'!L:L)</f>
        <v>5.1816288424409769E-5</v>
      </c>
      <c r="U911" s="24">
        <f>'EPA Data'!M912/SUM('EPA Data'!M:M)</f>
        <v>2.6581206607168191E-5</v>
      </c>
      <c r="V911" s="24">
        <f>'EPA Data'!N912/SUM('EPA Data'!N:N)</f>
        <v>2.770274656082702E-5</v>
      </c>
      <c r="W911" s="24">
        <f>'EPA Data'!O912/SUM('EPA Data'!O:O)</f>
        <v>1.8217362374293443E-5</v>
      </c>
      <c r="X911" s="24">
        <f>'EPA Data'!P912/SUM('EPA Data'!P:P)</f>
        <v>1.7126973230124283E-4</v>
      </c>
    </row>
    <row r="912" spans="1:24" x14ac:dyDescent="0.25">
      <c r="A912" s="16" t="s">
        <v>1564</v>
      </c>
      <c r="B912" s="16" t="s">
        <v>1477</v>
      </c>
      <c r="C912" s="21" t="s">
        <v>1565</v>
      </c>
      <c r="D912" s="17">
        <f>SUMIFS('Census Data'!G:G,'Census Data'!$A:$A,$A912)/SUMIFS('Census Data'!$F:$F,'Census Data'!$A:$A,$A912)</f>
        <v>0.49159133907925162</v>
      </c>
      <c r="E912" s="19">
        <f>SUMIFS('Census Data'!H:H,'Census Data'!$A:$A,$A912)/SUMIFS('Census Data'!$F:$F,'Census Data'!$A:$A,$A912)</f>
        <v>0.50840866092074832</v>
      </c>
      <c r="F912" s="17">
        <f>SUM(SUMIFS('Census Data'!I:I,'Census Data'!$A:$A,$A912),SUMIFS('Census Data'!J:J,'Census Data'!$A:$A,$A912))/SUMIFS('Census Data'!$F:$F,'Census Data'!$A:$A,$A912)</f>
        <v>0.95108962231098026</v>
      </c>
      <c r="G912" s="17">
        <f>SUM(SUMIFS('Census Data'!K:K,'Census Data'!$A:$A,$A912),SUMIFS('Census Data'!L:L,'Census Data'!$A:$A,$A912))/SUMIFS('Census Data'!$F:$F,'Census Data'!$A:$A,$A912)</f>
        <v>1.3208604863008899E-2</v>
      </c>
      <c r="H912" s="17">
        <f>SUM(SUMIFS('Census Data'!O:O,'Census Data'!$A:$A,$A912),SUMIFS('Census Data'!P:P,'Census Data'!$A:$A,$A912))/SUMIFS('Census Data'!$F:$F,'Census Data'!$A:$A,$A912)</f>
        <v>9.1794548384836385E-3</v>
      </c>
      <c r="I912" s="19">
        <f t="shared" si="28"/>
        <v>2.6522317987527244E-2</v>
      </c>
      <c r="J912" s="17">
        <f>SUM(SUMIFS('Census Data'!W:W,'Census Data'!$A:$A,$A912),SUMIFS('Census Data'!X:X,'Census Data'!$A:$A,$A912))/SUMIFS('Census Data'!$F:$F,'Census Data'!$A:$A,$A912)</f>
        <v>4.4565902879966368E-2</v>
      </c>
      <c r="K912" s="19">
        <f t="shared" si="29"/>
        <v>0.95543409712003369</v>
      </c>
      <c r="L912" s="24">
        <f>'EPA Data'!D913/SUM('EPA Data'!D:D)</f>
        <v>3.6668002089617496E-5</v>
      </c>
      <c r="M912" s="24">
        <f>'EPA Data'!E913/SUM('EPA Data'!E:E)</f>
        <v>1.2013236375372236E-4</v>
      </c>
      <c r="N912" s="24">
        <f>'EPA Data'!F913/SUM('EPA Data'!F:F)</f>
        <v>1.0959750272261538E-4</v>
      </c>
      <c r="O912" s="24">
        <f>'EPA Data'!G913/SUM('EPA Data'!G:G)</f>
        <v>3.832882684580484E-5</v>
      </c>
      <c r="P912" s="24">
        <f>'EPA Data'!H913/SUM('EPA Data'!H:H)</f>
        <v>7.1125835776710447E-5</v>
      </c>
      <c r="Q912" s="24">
        <f>'EPA Data'!I913/SUM('EPA Data'!I:I)</f>
        <v>2.5317868923071884E-5</v>
      </c>
      <c r="R912" s="24">
        <f>'EPA Data'!J913/SUM('EPA Data'!J:J)</f>
        <v>5.4269630282176478E-5</v>
      </c>
      <c r="S912" s="24">
        <f>'EPA Data'!K913/SUM('EPA Data'!K:K)</f>
        <v>1.8608883848223617E-4</v>
      </c>
      <c r="T912" s="24">
        <f>'EPA Data'!L913/SUM('EPA Data'!L:L)</f>
        <v>7.6912577390039736E-5</v>
      </c>
      <c r="U912" s="24">
        <f>'EPA Data'!M913/SUM('EPA Data'!M:M)</f>
        <v>3.7959461557670854E-5</v>
      </c>
      <c r="V912" s="24">
        <f>'EPA Data'!N913/SUM('EPA Data'!N:N)</f>
        <v>3.7594438903742207E-5</v>
      </c>
      <c r="W912" s="24">
        <f>'EPA Data'!O913/SUM('EPA Data'!O:O)</f>
        <v>2.3858006319326035E-5</v>
      </c>
      <c r="X912" s="24">
        <f>'EPA Data'!P913/SUM('EPA Data'!P:P)</f>
        <v>2.6015900848550612E-4</v>
      </c>
    </row>
    <row r="913" spans="1:24" x14ac:dyDescent="0.25">
      <c r="A913" s="16" t="s">
        <v>1566</v>
      </c>
      <c r="B913" s="16" t="s">
        <v>1477</v>
      </c>
      <c r="C913" s="21" t="s">
        <v>115</v>
      </c>
      <c r="D913" s="17">
        <f>SUMIFS('Census Data'!G:G,'Census Data'!$A:$A,$A913)/SUMIFS('Census Data'!$F:$F,'Census Data'!$A:$A,$A913)</f>
        <v>0.49671827667452034</v>
      </c>
      <c r="E913" s="19">
        <f>SUMIFS('Census Data'!H:H,'Census Data'!$A:$A,$A913)/SUMIFS('Census Data'!$F:$F,'Census Data'!$A:$A,$A913)</f>
        <v>0.5032817233254796</v>
      </c>
      <c r="F913" s="17">
        <f>SUM(SUMIFS('Census Data'!I:I,'Census Data'!$A:$A,$A913),SUMIFS('Census Data'!J:J,'Census Data'!$A:$A,$A913))/SUMIFS('Census Data'!$F:$F,'Census Data'!$A:$A,$A913)</f>
        <v>0.95439246045102655</v>
      </c>
      <c r="G913" s="17">
        <f>SUM(SUMIFS('Census Data'!K:K,'Census Data'!$A:$A,$A913),SUMIFS('Census Data'!L:L,'Census Data'!$A:$A,$A913))/SUMIFS('Census Data'!$F:$F,'Census Data'!$A:$A,$A913)</f>
        <v>1.0686637495792663E-2</v>
      </c>
      <c r="H913" s="17">
        <f>SUM(SUMIFS('Census Data'!O:O,'Census Data'!$A:$A,$A913),SUMIFS('Census Data'!P:P,'Census Data'!$A:$A,$A913))/SUMIFS('Census Data'!$F:$F,'Census Data'!$A:$A,$A913)</f>
        <v>4.543924604510266E-3</v>
      </c>
      <c r="I913" s="19">
        <f t="shared" si="28"/>
        <v>3.0376977448670517E-2</v>
      </c>
      <c r="J913" s="17">
        <f>SUM(SUMIFS('Census Data'!W:W,'Census Data'!$A:$A,$A913),SUMIFS('Census Data'!X:X,'Census Data'!$A:$A,$A913))/SUMIFS('Census Data'!$F:$F,'Census Data'!$A:$A,$A913)</f>
        <v>4.1231908448333895E-2</v>
      </c>
      <c r="K913" s="19">
        <f t="shared" si="29"/>
        <v>0.95876809155166609</v>
      </c>
      <c r="L913" s="24">
        <f>'EPA Data'!D914/SUM('EPA Data'!D:D)</f>
        <v>1.5275626581301315E-5</v>
      </c>
      <c r="M913" s="24">
        <f>'EPA Data'!E914/SUM('EPA Data'!E:E)</f>
        <v>4.8085950958364135E-5</v>
      </c>
      <c r="N913" s="24">
        <f>'EPA Data'!F914/SUM('EPA Data'!F:F)</f>
        <v>4.4393545796626441E-5</v>
      </c>
      <c r="O913" s="24">
        <f>'EPA Data'!G914/SUM('EPA Data'!G:G)</f>
        <v>1.4701513605349096E-5</v>
      </c>
      <c r="P913" s="24">
        <f>'EPA Data'!H914/SUM('EPA Data'!H:H)</f>
        <v>2.803591822832181E-5</v>
      </c>
      <c r="Q913" s="24">
        <f>'EPA Data'!I914/SUM('EPA Data'!I:I)</f>
        <v>9.8911192310073768E-6</v>
      </c>
      <c r="R913" s="24">
        <f>'EPA Data'!J914/SUM('EPA Data'!J:J)</f>
        <v>1.2426132795696017E-5</v>
      </c>
      <c r="S913" s="24">
        <f>'EPA Data'!K914/SUM('EPA Data'!K:K)</f>
        <v>6.6945743607972741E-5</v>
      </c>
      <c r="T913" s="24">
        <f>'EPA Data'!L914/SUM('EPA Data'!L:L)</f>
        <v>2.9901481707435053E-5</v>
      </c>
      <c r="U913" s="24">
        <f>'EPA Data'!M914/SUM('EPA Data'!M:M)</f>
        <v>1.4555339903571688E-5</v>
      </c>
      <c r="V913" s="24">
        <f>'EPA Data'!N914/SUM('EPA Data'!N:N)</f>
        <v>1.4484785103899043E-5</v>
      </c>
      <c r="W913" s="24">
        <f>'EPA Data'!O914/SUM('EPA Data'!O:O)</f>
        <v>9.6271931210800267E-6</v>
      </c>
      <c r="X913" s="24">
        <f>'EPA Data'!P914/SUM('EPA Data'!P:P)</f>
        <v>1.0244054588607692E-4</v>
      </c>
    </row>
    <row r="914" spans="1:24" x14ac:dyDescent="0.25">
      <c r="A914" s="16" t="s">
        <v>1567</v>
      </c>
      <c r="B914" s="16" t="s">
        <v>1477</v>
      </c>
      <c r="C914" s="21" t="s">
        <v>117</v>
      </c>
      <c r="D914" s="17">
        <f>SUMIFS('Census Data'!G:G,'Census Data'!$A:$A,$A914)/SUMIFS('Census Data'!$F:$F,'Census Data'!$A:$A,$A914)</f>
        <v>0.49737302977232922</v>
      </c>
      <c r="E914" s="19">
        <f>SUMIFS('Census Data'!H:H,'Census Data'!$A:$A,$A914)/SUMIFS('Census Data'!$F:$F,'Census Data'!$A:$A,$A914)</f>
        <v>0.50262697022767078</v>
      </c>
      <c r="F914" s="17">
        <f>SUM(SUMIFS('Census Data'!I:I,'Census Data'!$A:$A,$A914),SUMIFS('Census Data'!J:J,'Census Data'!$A:$A,$A914))/SUMIFS('Census Data'!$F:$F,'Census Data'!$A:$A,$A914)</f>
        <v>0.96497373029772326</v>
      </c>
      <c r="G914" s="17">
        <f>SUM(SUMIFS('Census Data'!K:K,'Census Data'!$A:$A,$A914),SUMIFS('Census Data'!L:L,'Census Data'!$A:$A,$A914))/SUMIFS('Census Data'!$F:$F,'Census Data'!$A:$A,$A914)</f>
        <v>5.9750695374472034E-3</v>
      </c>
      <c r="H914" s="17">
        <f>SUM(SUMIFS('Census Data'!O:O,'Census Data'!$A:$A,$A914),SUMIFS('Census Data'!P:P,'Census Data'!$A:$A,$A914))/SUMIFS('Census Data'!$F:$F,'Census Data'!$A:$A,$A914)</f>
        <v>4.5328113732358089E-3</v>
      </c>
      <c r="I914" s="19">
        <f t="shared" si="28"/>
        <v>2.4518388791593737E-2</v>
      </c>
      <c r="J914" s="17">
        <f>SUM(SUMIFS('Census Data'!W:W,'Census Data'!$A:$A,$A914),SUMIFS('Census Data'!X:X,'Census Data'!$A:$A,$A914))/SUMIFS('Census Data'!$F:$F,'Census Data'!$A:$A,$A914)</f>
        <v>2.6887812918512412E-2</v>
      </c>
      <c r="K914" s="19">
        <f t="shared" si="29"/>
        <v>0.97311218708148761</v>
      </c>
      <c r="L914" s="24">
        <f>'EPA Data'!D915/SUM('EPA Data'!D:D)</f>
        <v>1.4159146533521138E-5</v>
      </c>
      <c r="M914" s="24">
        <f>'EPA Data'!E915/SUM('EPA Data'!E:E)</f>
        <v>4.6118176276882896E-5</v>
      </c>
      <c r="N914" s="24">
        <f>'EPA Data'!F915/SUM('EPA Data'!F:F)</f>
        <v>3.7199060578957812E-5</v>
      </c>
      <c r="O914" s="24">
        <f>'EPA Data'!G915/SUM('EPA Data'!G:G)</f>
        <v>1.2825640013938584E-5</v>
      </c>
      <c r="P914" s="24">
        <f>'EPA Data'!H915/SUM('EPA Data'!H:H)</f>
        <v>2.4829972298873449E-5</v>
      </c>
      <c r="Q914" s="24">
        <f>'EPA Data'!I915/SUM('EPA Data'!I:I)</f>
        <v>8.0724460105176233E-6</v>
      </c>
      <c r="R914" s="24">
        <f>'EPA Data'!J915/SUM('EPA Data'!J:J)</f>
        <v>9.429296768746229E-6</v>
      </c>
      <c r="S914" s="24">
        <f>'EPA Data'!K915/SUM('EPA Data'!K:K)</f>
        <v>4.7441950474672108E-5</v>
      </c>
      <c r="T914" s="24">
        <f>'EPA Data'!L915/SUM('EPA Data'!L:L)</f>
        <v>2.4891101370914104E-5</v>
      </c>
      <c r="U914" s="24">
        <f>'EPA Data'!M915/SUM('EPA Data'!M:M)</f>
        <v>1.3199416305071782E-5</v>
      </c>
      <c r="V914" s="24">
        <f>'EPA Data'!N915/SUM('EPA Data'!N:N)</f>
        <v>1.3221817824354764E-5</v>
      </c>
      <c r="W914" s="24">
        <f>'EPA Data'!O915/SUM('EPA Data'!O:O)</f>
        <v>9.1483220852421164E-6</v>
      </c>
      <c r="X914" s="24">
        <f>'EPA Data'!P915/SUM('EPA Data'!P:P)</f>
        <v>9.0102658337452369E-5</v>
      </c>
    </row>
    <row r="915" spans="1:24" x14ac:dyDescent="0.25">
      <c r="A915" s="16" t="s">
        <v>1568</v>
      </c>
      <c r="B915" s="16" t="s">
        <v>1477</v>
      </c>
      <c r="C915" s="21" t="s">
        <v>1569</v>
      </c>
      <c r="D915" s="17">
        <f>SUMIFS('Census Data'!G:G,'Census Data'!$A:$A,$A915)/SUMIFS('Census Data'!$F:$F,'Census Data'!$A:$A,$A915)</f>
        <v>0.5092982891148029</v>
      </c>
      <c r="E915" s="19">
        <f>SUMIFS('Census Data'!H:H,'Census Data'!$A:$A,$A915)/SUMIFS('Census Data'!$F:$F,'Census Data'!$A:$A,$A915)</f>
        <v>0.49070171088519715</v>
      </c>
      <c r="F915" s="17">
        <f>SUM(SUMIFS('Census Data'!I:I,'Census Data'!$A:$A,$A915),SUMIFS('Census Data'!J:J,'Census Data'!$A:$A,$A915))/SUMIFS('Census Data'!$F:$F,'Census Data'!$A:$A,$A915)</f>
        <v>0.95264071410860407</v>
      </c>
      <c r="G915" s="17">
        <f>SUM(SUMIFS('Census Data'!K:K,'Census Data'!$A:$A,$A915),SUMIFS('Census Data'!L:L,'Census Data'!$A:$A,$A915))/SUMIFS('Census Data'!$F:$F,'Census Data'!$A:$A,$A915)</f>
        <v>1.0909992561368709E-2</v>
      </c>
      <c r="H915" s="17">
        <f>SUM(SUMIFS('Census Data'!O:O,'Census Data'!$A:$A,$A915),SUMIFS('Census Data'!P:P,'Census Data'!$A:$A,$A915))/SUMIFS('Census Data'!$F:$F,'Census Data'!$A:$A,$A915)</f>
        <v>8.9263575502107617E-3</v>
      </c>
      <c r="I915" s="19">
        <f t="shared" si="28"/>
        <v>2.752293577981646E-2</v>
      </c>
      <c r="J915" s="17">
        <f>SUM(SUMIFS('Census Data'!W:W,'Census Data'!$A:$A,$A915),SUMIFS('Census Data'!X:X,'Census Data'!$A:$A,$A915))/SUMIFS('Census Data'!$F:$F,'Census Data'!$A:$A,$A915)</f>
        <v>0.1891891891891892</v>
      </c>
      <c r="K915" s="19">
        <f t="shared" si="29"/>
        <v>0.81081081081081074</v>
      </c>
      <c r="L915" s="24">
        <f>'EPA Data'!D916/SUM('EPA Data'!D:D)</f>
        <v>3.9951813960574239E-6</v>
      </c>
      <c r="M915" s="24">
        <f>'EPA Data'!E916/SUM('EPA Data'!E:E)</f>
        <v>1.4327987089618946E-5</v>
      </c>
      <c r="N915" s="24">
        <f>'EPA Data'!F916/SUM('EPA Data'!F:F)</f>
        <v>1.2725613990402109E-5</v>
      </c>
      <c r="O915" s="24">
        <f>'EPA Data'!G916/SUM('EPA Data'!G:G)</f>
        <v>3.0877738847911767E-6</v>
      </c>
      <c r="P915" s="24">
        <f>'EPA Data'!H916/SUM('EPA Data'!H:H)</f>
        <v>7.5013962002362575E-6</v>
      </c>
      <c r="Q915" s="24">
        <f>'EPA Data'!I916/SUM('EPA Data'!I:I)</f>
        <v>3.1117134515715871E-6</v>
      </c>
      <c r="R915" s="24">
        <f>'EPA Data'!J916/SUM('EPA Data'!J:J)</f>
        <v>3.5008791470728525E-6</v>
      </c>
      <c r="S915" s="24">
        <f>'EPA Data'!K916/SUM('EPA Data'!K:K)</f>
        <v>2.3199809615936524E-5</v>
      </c>
      <c r="T915" s="24">
        <f>'EPA Data'!L916/SUM('EPA Data'!L:L)</f>
        <v>9.8196939996154339E-6</v>
      </c>
      <c r="U915" s="24">
        <f>'EPA Data'!M916/SUM('EPA Data'!M:M)</f>
        <v>2.1278788302336232E-6</v>
      </c>
      <c r="V915" s="24">
        <f>'EPA Data'!N916/SUM('EPA Data'!N:N)</f>
        <v>3.791241174523573E-6</v>
      </c>
      <c r="W915" s="24">
        <f>'EPA Data'!O916/SUM('EPA Data'!O:O)</f>
        <v>2.2163962697840958E-6</v>
      </c>
      <c r="X915" s="24">
        <f>'EPA Data'!P916/SUM('EPA Data'!P:P)</f>
        <v>2.9305759634315108E-5</v>
      </c>
    </row>
    <row r="916" spans="1:24" x14ac:dyDescent="0.25">
      <c r="A916" s="16" t="s">
        <v>1570</v>
      </c>
      <c r="B916" s="16" t="s">
        <v>1477</v>
      </c>
      <c r="C916" s="21" t="s">
        <v>1269</v>
      </c>
      <c r="D916" s="17">
        <f>SUMIFS('Census Data'!G:G,'Census Data'!$A:$A,$A916)/SUMIFS('Census Data'!$F:$F,'Census Data'!$A:$A,$A916)</f>
        <v>0.49840815492011564</v>
      </c>
      <c r="E916" s="19">
        <f>SUMIFS('Census Data'!H:H,'Census Data'!$A:$A,$A916)/SUMIFS('Census Data'!$F:$F,'Census Data'!$A:$A,$A916)</f>
        <v>0.5015918450798843</v>
      </c>
      <c r="F916" s="17">
        <f>SUM(SUMIFS('Census Data'!I:I,'Census Data'!$A:$A,$A916),SUMIFS('Census Data'!J:J,'Census Data'!$A:$A,$A916))/SUMIFS('Census Data'!$F:$F,'Census Data'!$A:$A,$A916)</f>
        <v>0.9508426556065076</v>
      </c>
      <c r="G916" s="17">
        <f>SUM(SUMIFS('Census Data'!K:K,'Census Data'!$A:$A,$A916),SUMIFS('Census Data'!L:L,'Census Data'!$A:$A,$A916))/SUMIFS('Census Data'!$F:$F,'Census Data'!$A:$A,$A916)</f>
        <v>1.5305079300172329E-2</v>
      </c>
      <c r="H916" s="17">
        <f>SUM(SUMIFS('Census Data'!O:O,'Census Data'!$A:$A,$A916),SUMIFS('Census Data'!P:P,'Census Data'!$A:$A,$A916))/SUMIFS('Census Data'!$F:$F,'Census Data'!$A:$A,$A916)</f>
        <v>5.7832169874696962E-3</v>
      </c>
      <c r="I916" s="19">
        <f t="shared" si="28"/>
        <v>2.8069048105850425E-2</v>
      </c>
      <c r="J916" s="17">
        <f>SUM(SUMIFS('Census Data'!W:W,'Census Data'!$A:$A,$A916),SUMIFS('Census Data'!X:X,'Census Data'!$A:$A,$A916))/SUMIFS('Census Data'!$F:$F,'Census Data'!$A:$A,$A916)</f>
        <v>3.4261179425767445E-2</v>
      </c>
      <c r="K916" s="19">
        <f t="shared" si="29"/>
        <v>0.96573882057423255</v>
      </c>
      <c r="L916" s="24">
        <f>'EPA Data'!D917/SUM('EPA Data'!D:D)</f>
        <v>4.214065839297298E-5</v>
      </c>
      <c r="M916" s="24">
        <f>'EPA Data'!E917/SUM('EPA Data'!E:E)</f>
        <v>1.0059166959116638E-4</v>
      </c>
      <c r="N916" s="24">
        <f>'EPA Data'!F917/SUM('EPA Data'!F:F)</f>
        <v>9.0677565583989554E-5</v>
      </c>
      <c r="O916" s="24">
        <f>'EPA Data'!G917/SUM('EPA Data'!G:G)</f>
        <v>4.8704111034746007E-5</v>
      </c>
      <c r="P916" s="24">
        <f>'EPA Data'!H917/SUM('EPA Data'!H:H)</f>
        <v>6.6190828061484576E-5</v>
      </c>
      <c r="Q916" s="24">
        <f>'EPA Data'!I917/SUM('EPA Data'!I:I)</f>
        <v>2.0335846565894501E-5</v>
      </c>
      <c r="R916" s="24">
        <f>'EPA Data'!J917/SUM('EPA Data'!J:J)</f>
        <v>3.5215439914663658E-5</v>
      </c>
      <c r="S916" s="24">
        <f>'EPA Data'!K917/SUM('EPA Data'!K:K)</f>
        <v>1.486146287404914E-4</v>
      </c>
      <c r="T916" s="24">
        <f>'EPA Data'!L917/SUM('EPA Data'!L:L)</f>
        <v>5.6456913446905073E-5</v>
      </c>
      <c r="U916" s="24">
        <f>'EPA Data'!M917/SUM('EPA Data'!M:M)</f>
        <v>5.4559658402072639E-5</v>
      </c>
      <c r="V916" s="24">
        <f>'EPA Data'!N917/SUM('EPA Data'!N:N)</f>
        <v>4.1941620979045891E-5</v>
      </c>
      <c r="W916" s="24">
        <f>'EPA Data'!O917/SUM('EPA Data'!O:O)</f>
        <v>2.5876231024575766E-5</v>
      </c>
      <c r="X916" s="24">
        <f>'EPA Data'!P917/SUM('EPA Data'!P:P)</f>
        <v>1.7234128992153069E-4</v>
      </c>
    </row>
    <row r="917" spans="1:24" x14ac:dyDescent="0.25">
      <c r="A917" s="16" t="s">
        <v>1571</v>
      </c>
      <c r="B917" s="16" t="s">
        <v>1477</v>
      </c>
      <c r="C917" s="21" t="s">
        <v>867</v>
      </c>
      <c r="D917" s="17">
        <f>SUMIFS('Census Data'!G:G,'Census Data'!$A:$A,$A917)/SUMIFS('Census Data'!$F:$F,'Census Data'!$A:$A,$A917)</f>
        <v>0.50426492724535876</v>
      </c>
      <c r="E917" s="19">
        <f>SUMIFS('Census Data'!H:H,'Census Data'!$A:$A,$A917)/SUMIFS('Census Data'!$F:$F,'Census Data'!$A:$A,$A917)</f>
        <v>0.49573507275464124</v>
      </c>
      <c r="F917" s="17">
        <f>SUM(SUMIFS('Census Data'!I:I,'Census Data'!$A:$A,$A917),SUMIFS('Census Data'!J:J,'Census Data'!$A:$A,$A917))/SUMIFS('Census Data'!$F:$F,'Census Data'!$A:$A,$A917)</f>
        <v>0.96688409433015554</v>
      </c>
      <c r="G917" s="17">
        <f>SUM(SUMIFS('Census Data'!K:K,'Census Data'!$A:$A,$A917),SUMIFS('Census Data'!L:L,'Census Data'!$A:$A,$A917))/SUMIFS('Census Data'!$F:$F,'Census Data'!$A:$A,$A917)</f>
        <v>3.1777889279143668E-3</v>
      </c>
      <c r="H917" s="17">
        <f>SUM(SUMIFS('Census Data'!O:O,'Census Data'!$A:$A,$A917),SUMIFS('Census Data'!P:P,'Census Data'!$A:$A,$A917))/SUMIFS('Census Data'!$F:$F,'Census Data'!$A:$A,$A917)</f>
        <v>8.8643585883927071E-3</v>
      </c>
      <c r="I917" s="19">
        <f t="shared" si="28"/>
        <v>2.1073758153537403E-2</v>
      </c>
      <c r="J917" s="17">
        <f>SUM(SUMIFS('Census Data'!W:W,'Census Data'!$A:$A,$A917),SUMIFS('Census Data'!X:X,'Census Data'!$A:$A,$A917))/SUMIFS('Census Data'!$F:$F,'Census Data'!$A:$A,$A917)</f>
        <v>2.6593075765178123E-2</v>
      </c>
      <c r="K917" s="19">
        <f t="shared" si="29"/>
        <v>0.97340692423482189</v>
      </c>
      <c r="L917" s="24">
        <f>'EPA Data'!D918/SUM('EPA Data'!D:D)</f>
        <v>6.909045776243734E-6</v>
      </c>
      <c r="M917" s="24">
        <f>'EPA Data'!E918/SUM('EPA Data'!E:E)</f>
        <v>2.5235996784225288E-5</v>
      </c>
      <c r="N917" s="24">
        <f>'EPA Data'!F918/SUM('EPA Data'!F:F)</f>
        <v>2.2711988383709783E-5</v>
      </c>
      <c r="O917" s="24">
        <f>'EPA Data'!G918/SUM('EPA Data'!G:G)</f>
        <v>6.0262600200905686E-6</v>
      </c>
      <c r="P917" s="24">
        <f>'EPA Data'!H918/SUM('EPA Data'!H:H)</f>
        <v>1.3215317963366568E-5</v>
      </c>
      <c r="Q917" s="24">
        <f>'EPA Data'!I918/SUM('EPA Data'!I:I)</f>
        <v>4.7010687986054874E-6</v>
      </c>
      <c r="R917" s="24">
        <f>'EPA Data'!J918/SUM('EPA Data'!J:J)</f>
        <v>4.7474456015741098E-6</v>
      </c>
      <c r="S917" s="24">
        <f>'EPA Data'!K918/SUM('EPA Data'!K:K)</f>
        <v>2.9310342245069096E-5</v>
      </c>
      <c r="T917" s="24">
        <f>'EPA Data'!L918/SUM('EPA Data'!L:L)</f>
        <v>1.4873581387887172E-5</v>
      </c>
      <c r="U917" s="24">
        <f>'EPA Data'!M918/SUM('EPA Data'!M:M)</f>
        <v>5.584626082442813E-6</v>
      </c>
      <c r="V917" s="24">
        <f>'EPA Data'!N918/SUM('EPA Data'!N:N)</f>
        <v>6.8077175438184319E-6</v>
      </c>
      <c r="W917" s="24">
        <f>'EPA Data'!O918/SUM('EPA Data'!O:O)</f>
        <v>4.5821097525337717E-6</v>
      </c>
      <c r="X917" s="24">
        <f>'EPA Data'!P918/SUM('EPA Data'!P:P)</f>
        <v>5.8237777805565105E-5</v>
      </c>
    </row>
    <row r="918" spans="1:24" x14ac:dyDescent="0.25">
      <c r="A918" s="16" t="s">
        <v>1572</v>
      </c>
      <c r="B918" s="16" t="s">
        <v>1477</v>
      </c>
      <c r="C918" s="21" t="s">
        <v>123</v>
      </c>
      <c r="D918" s="17">
        <f>SUMIFS('Census Data'!G:G,'Census Data'!$A:$A,$A918)/SUMIFS('Census Data'!$F:$F,'Census Data'!$A:$A,$A918)</f>
        <v>0.49681108423136133</v>
      </c>
      <c r="E918" s="19">
        <f>SUMIFS('Census Data'!H:H,'Census Data'!$A:$A,$A918)/SUMIFS('Census Data'!$F:$F,'Census Data'!$A:$A,$A918)</f>
        <v>0.50318891576863867</v>
      </c>
      <c r="F918" s="17">
        <f>SUM(SUMIFS('Census Data'!I:I,'Census Data'!$A:$A,$A918),SUMIFS('Census Data'!J:J,'Census Data'!$A:$A,$A918))/SUMIFS('Census Data'!$F:$F,'Census Data'!$A:$A,$A918)</f>
        <v>0.84542398441672684</v>
      </c>
      <c r="G918" s="17">
        <f>SUM(SUMIFS('Census Data'!K:K,'Census Data'!$A:$A,$A918),SUMIFS('Census Data'!L:L,'Census Data'!$A:$A,$A918))/SUMIFS('Census Data'!$F:$F,'Census Data'!$A:$A,$A918)</f>
        <v>5.268780043356687E-2</v>
      </c>
      <c r="H918" s="17">
        <f>SUM(SUMIFS('Census Data'!O:O,'Census Data'!$A:$A,$A918),SUMIFS('Census Data'!P:P,'Census Data'!$A:$A,$A918))/SUMIFS('Census Data'!$F:$F,'Census Data'!$A:$A,$A918)</f>
        <v>1.0085142480128186E-2</v>
      </c>
      <c r="I918" s="19">
        <f t="shared" si="28"/>
        <v>9.1803072669578101E-2</v>
      </c>
      <c r="J918" s="17">
        <f>SUM(SUMIFS('Census Data'!W:W,'Census Data'!$A:$A,$A918),SUMIFS('Census Data'!X:X,'Census Data'!$A:$A,$A918))/SUMIFS('Census Data'!$F:$F,'Census Data'!$A:$A,$A918)</f>
        <v>7.1852712934745044E-2</v>
      </c>
      <c r="K918" s="19">
        <f t="shared" si="29"/>
        <v>0.92814728706525496</v>
      </c>
      <c r="L918" s="24">
        <f>'EPA Data'!D919/SUM('EPA Data'!D:D)</f>
        <v>7.6047753247403184E-5</v>
      </c>
      <c r="M918" s="24">
        <f>'EPA Data'!E919/SUM('EPA Data'!E:E)</f>
        <v>1.8099293373813864E-4</v>
      </c>
      <c r="N918" s="24">
        <f>'EPA Data'!F919/SUM('EPA Data'!F:F)</f>
        <v>1.790073941852423E-4</v>
      </c>
      <c r="O918" s="24">
        <f>'EPA Data'!G919/SUM('EPA Data'!G:G)</f>
        <v>4.9528978947411508E-5</v>
      </c>
      <c r="P918" s="24">
        <f>'EPA Data'!H919/SUM('EPA Data'!H:H)</f>
        <v>9.4129821059593639E-5</v>
      </c>
      <c r="Q918" s="24">
        <f>'EPA Data'!I919/SUM('EPA Data'!I:I)</f>
        <v>3.6318038108456441E-5</v>
      </c>
      <c r="R918" s="24">
        <f>'EPA Data'!J919/SUM('EPA Data'!J:J)</f>
        <v>6.8518010065540561E-5</v>
      </c>
      <c r="S918" s="24">
        <f>'EPA Data'!K919/SUM('EPA Data'!K:K)</f>
        <v>2.519611331150352E-4</v>
      </c>
      <c r="T918" s="24">
        <f>'EPA Data'!L919/SUM('EPA Data'!L:L)</f>
        <v>1.1635284873649104E-4</v>
      </c>
      <c r="U918" s="24">
        <f>'EPA Data'!M919/SUM('EPA Data'!M:M)</f>
        <v>4.8525521211232201E-5</v>
      </c>
      <c r="V918" s="24">
        <f>'EPA Data'!N919/SUM('EPA Data'!N:N)</f>
        <v>5.6343647654819104E-5</v>
      </c>
      <c r="W918" s="24">
        <f>'EPA Data'!O919/SUM('EPA Data'!O:O)</f>
        <v>3.9823652571503929E-5</v>
      </c>
      <c r="X918" s="24">
        <f>'EPA Data'!P919/SUM('EPA Data'!P:P)</f>
        <v>2.8002040836465629E-4</v>
      </c>
    </row>
    <row r="919" spans="1:24" x14ac:dyDescent="0.25">
      <c r="A919" s="16" t="s">
        <v>1573</v>
      </c>
      <c r="B919" s="16" t="s">
        <v>1477</v>
      </c>
      <c r="C919" s="21" t="s">
        <v>1574</v>
      </c>
      <c r="D919" s="17">
        <f>SUMIFS('Census Data'!G:G,'Census Data'!$A:$A,$A919)/SUMIFS('Census Data'!$F:$F,'Census Data'!$A:$A,$A919)</f>
        <v>0.501067615658363</v>
      </c>
      <c r="E919" s="19">
        <f>SUMIFS('Census Data'!H:H,'Census Data'!$A:$A,$A919)/SUMIFS('Census Data'!$F:$F,'Census Data'!$A:$A,$A919)</f>
        <v>0.498932384341637</v>
      </c>
      <c r="F919" s="17">
        <f>SUM(SUMIFS('Census Data'!I:I,'Census Data'!$A:$A,$A919),SUMIFS('Census Data'!J:J,'Census Data'!$A:$A,$A919))/SUMIFS('Census Data'!$F:$F,'Census Data'!$A:$A,$A919)</f>
        <v>0.95996441281138789</v>
      </c>
      <c r="G919" s="17">
        <f>SUM(SUMIFS('Census Data'!K:K,'Census Data'!$A:$A,$A919),SUMIFS('Census Data'!L:L,'Census Data'!$A:$A,$A919))/SUMIFS('Census Data'!$F:$F,'Census Data'!$A:$A,$A919)</f>
        <v>5.8718861209964409E-3</v>
      </c>
      <c r="H919" s="17">
        <f>SUM(SUMIFS('Census Data'!O:O,'Census Data'!$A:$A,$A919),SUMIFS('Census Data'!P:P,'Census Data'!$A:$A,$A919))/SUMIFS('Census Data'!$F:$F,'Census Data'!$A:$A,$A919)</f>
        <v>7.2953736654804268E-3</v>
      </c>
      <c r="I919" s="19">
        <f t="shared" si="28"/>
        <v>2.6868327402135295E-2</v>
      </c>
      <c r="J919" s="17">
        <f>SUM(SUMIFS('Census Data'!W:W,'Census Data'!$A:$A,$A919),SUMIFS('Census Data'!X:X,'Census Data'!$A:$A,$A919))/SUMIFS('Census Data'!$F:$F,'Census Data'!$A:$A,$A919)</f>
        <v>5.2669039145907474E-2</v>
      </c>
      <c r="K919" s="19">
        <f t="shared" si="29"/>
        <v>0.94733096085409252</v>
      </c>
      <c r="L919" s="24">
        <f>'EPA Data'!D920/SUM('EPA Data'!D:D)</f>
        <v>5.97389294897407E-6</v>
      </c>
      <c r="M919" s="24">
        <f>'EPA Data'!E920/SUM('EPA Data'!E:E)</f>
        <v>1.8595380980069877E-5</v>
      </c>
      <c r="N919" s="24">
        <f>'EPA Data'!F920/SUM('EPA Data'!F:F)</f>
        <v>1.7183332348192882E-5</v>
      </c>
      <c r="O919" s="24">
        <f>'EPA Data'!G920/SUM('EPA Data'!G:G)</f>
        <v>5.4068562884990825E-6</v>
      </c>
      <c r="P919" s="24">
        <f>'EPA Data'!H920/SUM('EPA Data'!H:H)</f>
        <v>1.0815799799278617E-5</v>
      </c>
      <c r="Q919" s="24">
        <f>'EPA Data'!I920/SUM('EPA Data'!I:I)</f>
        <v>3.7988235484950093E-6</v>
      </c>
      <c r="R919" s="24">
        <f>'EPA Data'!J920/SUM('EPA Data'!J:J)</f>
        <v>4.223004839938756E-6</v>
      </c>
      <c r="S919" s="24">
        <f>'EPA Data'!K920/SUM('EPA Data'!K:K)</f>
        <v>2.3710841712497226E-5</v>
      </c>
      <c r="T919" s="24">
        <f>'EPA Data'!L920/SUM('EPA Data'!L:L)</f>
        <v>1.1627414131601534E-5</v>
      </c>
      <c r="U919" s="24">
        <f>'EPA Data'!M920/SUM('EPA Data'!M:M)</f>
        <v>5.8393179749192996E-6</v>
      </c>
      <c r="V919" s="24">
        <f>'EPA Data'!N920/SUM('EPA Data'!N:N)</f>
        <v>5.7422915173064672E-6</v>
      </c>
      <c r="W919" s="24">
        <f>'EPA Data'!O920/SUM('EPA Data'!O:O)</f>
        <v>3.9577873967580073E-6</v>
      </c>
      <c r="X919" s="24">
        <f>'EPA Data'!P920/SUM('EPA Data'!P:P)</f>
        <v>3.9826033202366313E-5</v>
      </c>
    </row>
    <row r="920" spans="1:24" x14ac:dyDescent="0.25">
      <c r="A920" s="16" t="s">
        <v>1575</v>
      </c>
      <c r="B920" s="16" t="s">
        <v>1477</v>
      </c>
      <c r="C920" s="21" t="s">
        <v>1576</v>
      </c>
      <c r="D920" s="17">
        <f>SUMIFS('Census Data'!G:G,'Census Data'!$A:$A,$A920)/SUMIFS('Census Data'!$F:$F,'Census Data'!$A:$A,$A920)</f>
        <v>0.50135291843834562</v>
      </c>
      <c r="E920" s="19">
        <f>SUMIFS('Census Data'!H:H,'Census Data'!$A:$A,$A920)/SUMIFS('Census Data'!$F:$F,'Census Data'!$A:$A,$A920)</f>
        <v>0.49864708156165444</v>
      </c>
      <c r="F920" s="17">
        <f>SUM(SUMIFS('Census Data'!I:I,'Census Data'!$A:$A,$A920),SUMIFS('Census Data'!J:J,'Census Data'!$A:$A,$A920))/SUMIFS('Census Data'!$F:$F,'Census Data'!$A:$A,$A920)</f>
        <v>0.91650560494781597</v>
      </c>
      <c r="G920" s="17">
        <f>SUM(SUMIFS('Census Data'!K:K,'Census Data'!$A:$A,$A920),SUMIFS('Census Data'!L:L,'Census Data'!$A:$A,$A920))/SUMIFS('Census Data'!$F:$F,'Census Data'!$A:$A,$A920)</f>
        <v>1.6621569385388481E-2</v>
      </c>
      <c r="H920" s="17">
        <f>SUM(SUMIFS('Census Data'!O:O,'Census Data'!$A:$A,$A920),SUMIFS('Census Data'!P:P,'Census Data'!$A:$A,$A920))/SUMIFS('Census Data'!$F:$F,'Census Data'!$A:$A,$A920)</f>
        <v>1.7008117510630073E-2</v>
      </c>
      <c r="I920" s="19">
        <f t="shared" si="28"/>
        <v>4.9864708156165505E-2</v>
      </c>
      <c r="J920" s="17">
        <f>SUM(SUMIFS('Census Data'!W:W,'Census Data'!$A:$A,$A920),SUMIFS('Census Data'!X:X,'Census Data'!$A:$A,$A920))/SUMIFS('Census Data'!$F:$F,'Census Data'!$A:$A,$A920)</f>
        <v>0.22574410514109006</v>
      </c>
      <c r="K920" s="19">
        <f t="shared" si="29"/>
        <v>0.77425589485891</v>
      </c>
      <c r="L920" s="24">
        <f>'EPA Data'!D921/SUM('EPA Data'!D:D)</f>
        <v>2.5486266880106649E-6</v>
      </c>
      <c r="M920" s="24">
        <f>'EPA Data'!E921/SUM('EPA Data'!E:E)</f>
        <v>9.4303986825066651E-6</v>
      </c>
      <c r="N920" s="24">
        <f>'EPA Data'!F921/SUM('EPA Data'!F:F)</f>
        <v>7.5949401991202682E-6</v>
      </c>
      <c r="O920" s="24">
        <f>'EPA Data'!G921/SUM('EPA Data'!G:G)</f>
        <v>1.9277745333651477E-6</v>
      </c>
      <c r="P920" s="24">
        <f>'EPA Data'!H921/SUM('EPA Data'!H:H)</f>
        <v>5.0238389477580649E-6</v>
      </c>
      <c r="Q920" s="24">
        <f>'EPA Data'!I921/SUM('EPA Data'!I:I)</f>
        <v>2.0841971110928252E-6</v>
      </c>
      <c r="R920" s="24">
        <f>'EPA Data'!J921/SUM('EPA Data'!J:J)</f>
        <v>2.2261254668041261E-6</v>
      </c>
      <c r="S920" s="24">
        <f>'EPA Data'!K921/SUM('EPA Data'!K:K)</f>
        <v>1.4840584481454714E-5</v>
      </c>
      <c r="T920" s="24">
        <f>'EPA Data'!L921/SUM('EPA Data'!L:L)</f>
        <v>6.4659648798005111E-6</v>
      </c>
      <c r="U920" s="24">
        <f>'EPA Data'!M921/SUM('EPA Data'!M:M)</f>
        <v>1.311820005528482E-6</v>
      </c>
      <c r="V920" s="24">
        <f>'EPA Data'!N921/SUM('EPA Data'!N:N)</f>
        <v>2.5551446792144788E-6</v>
      </c>
      <c r="W920" s="24">
        <f>'EPA Data'!O921/SUM('EPA Data'!O:O)</f>
        <v>1.3843150897108273E-6</v>
      </c>
      <c r="X920" s="24">
        <f>'EPA Data'!P921/SUM('EPA Data'!P:P)</f>
        <v>2.0137306839253225E-5</v>
      </c>
    </row>
    <row r="921" spans="1:24" x14ac:dyDescent="0.25">
      <c r="A921" s="16" t="s">
        <v>1577</v>
      </c>
      <c r="B921" s="16" t="s">
        <v>1477</v>
      </c>
      <c r="C921" s="21" t="s">
        <v>1578</v>
      </c>
      <c r="D921" s="17">
        <f>SUMIFS('Census Data'!G:G,'Census Data'!$A:$A,$A921)/SUMIFS('Census Data'!$F:$F,'Census Data'!$A:$A,$A921)</f>
        <v>0.50571791613722994</v>
      </c>
      <c r="E921" s="19">
        <f>SUMIFS('Census Data'!H:H,'Census Data'!$A:$A,$A921)/SUMIFS('Census Data'!$F:$F,'Census Data'!$A:$A,$A921)</f>
        <v>0.49428208386277001</v>
      </c>
      <c r="F921" s="17">
        <f>SUM(SUMIFS('Census Data'!I:I,'Census Data'!$A:$A,$A921),SUMIFS('Census Data'!J:J,'Census Data'!$A:$A,$A921))/SUMIFS('Census Data'!$F:$F,'Census Data'!$A:$A,$A921)</f>
        <v>0.96588798748900406</v>
      </c>
      <c r="G921" s="17">
        <f>SUM(SUMIFS('Census Data'!K:K,'Census Data'!$A:$A,$A921),SUMIFS('Census Data'!L:L,'Census Data'!$A:$A,$A921))/SUMIFS('Census Data'!$F:$F,'Census Data'!$A:$A,$A921)</f>
        <v>7.721630339165282E-3</v>
      </c>
      <c r="H921" s="17">
        <f>SUM(SUMIFS('Census Data'!O:O,'Census Data'!$A:$A,$A921),SUMIFS('Census Data'!P:P,'Census Data'!$A:$A,$A921))/SUMIFS('Census Data'!$F:$F,'Census Data'!$A:$A,$A921)</f>
        <v>3.4209754667187957E-3</v>
      </c>
      <c r="I921" s="19">
        <f t="shared" si="28"/>
        <v>2.2969406705111828E-2</v>
      </c>
      <c r="J921" s="17">
        <f>SUM(SUMIFS('Census Data'!W:W,'Census Data'!$A:$A,$A921),SUMIFS('Census Data'!X:X,'Census Data'!$A:$A,$A921))/SUMIFS('Census Data'!$F:$F,'Census Data'!$A:$A,$A921)</f>
        <v>2.3067148861303882E-2</v>
      </c>
      <c r="K921" s="19">
        <f t="shared" si="29"/>
        <v>0.9769328511386961</v>
      </c>
      <c r="L921" s="24">
        <f>'EPA Data'!D922/SUM('EPA Data'!D:D)</f>
        <v>1.7994521382118747E-5</v>
      </c>
      <c r="M921" s="24">
        <f>'EPA Data'!E922/SUM('EPA Data'!E:E)</f>
        <v>5.2204475175448702E-5</v>
      </c>
      <c r="N921" s="24">
        <f>'EPA Data'!F922/SUM('EPA Data'!F:F)</f>
        <v>4.0120095431353069E-5</v>
      </c>
      <c r="O921" s="24">
        <f>'EPA Data'!G922/SUM('EPA Data'!G:G)</f>
        <v>1.41943937259171E-5</v>
      </c>
      <c r="P921" s="24">
        <f>'EPA Data'!H922/SUM('EPA Data'!H:H)</f>
        <v>2.7235765304351344E-5</v>
      </c>
      <c r="Q921" s="24">
        <f>'EPA Data'!I922/SUM('EPA Data'!I:I)</f>
        <v>9.1417246203951976E-6</v>
      </c>
      <c r="R921" s="24">
        <f>'EPA Data'!J922/SUM('EPA Data'!J:J)</f>
        <v>1.0848878233795842E-5</v>
      </c>
      <c r="S921" s="24">
        <f>'EPA Data'!K922/SUM('EPA Data'!K:K)</f>
        <v>5.2450456536250116E-5</v>
      </c>
      <c r="T921" s="24">
        <f>'EPA Data'!L922/SUM('EPA Data'!L:L)</f>
        <v>2.8131283321001082E-5</v>
      </c>
      <c r="U921" s="24">
        <f>'EPA Data'!M922/SUM('EPA Data'!M:M)</f>
        <v>1.6682312194514673E-5</v>
      </c>
      <c r="V921" s="24">
        <f>'EPA Data'!N922/SUM('EPA Data'!N:N)</f>
        <v>1.5818006985444771E-5</v>
      </c>
      <c r="W921" s="24">
        <f>'EPA Data'!O922/SUM('EPA Data'!O:O)</f>
        <v>1.1493524642559133E-5</v>
      </c>
      <c r="X921" s="24">
        <f>'EPA Data'!P922/SUM('EPA Data'!P:P)</f>
        <v>9.8403239737676908E-5</v>
      </c>
    </row>
    <row r="922" spans="1:24" x14ac:dyDescent="0.25">
      <c r="A922" s="16" t="s">
        <v>1579</v>
      </c>
      <c r="B922" s="16" t="s">
        <v>1477</v>
      </c>
      <c r="C922" s="21" t="s">
        <v>1580</v>
      </c>
      <c r="D922" s="17">
        <f>SUMIFS('Census Data'!G:G,'Census Data'!$A:$A,$A922)/SUMIFS('Census Data'!$F:$F,'Census Data'!$A:$A,$A922)</f>
        <v>0.49709502092834384</v>
      </c>
      <c r="E922" s="19">
        <f>SUMIFS('Census Data'!H:H,'Census Data'!$A:$A,$A922)/SUMIFS('Census Data'!$F:$F,'Census Data'!$A:$A,$A922)</f>
        <v>0.5029049790716561</v>
      </c>
      <c r="F922" s="17">
        <f>SUM(SUMIFS('Census Data'!I:I,'Census Data'!$A:$A,$A922),SUMIFS('Census Data'!J:J,'Census Data'!$A:$A,$A922))/SUMIFS('Census Data'!$F:$F,'Census Data'!$A:$A,$A922)</f>
        <v>0.93946398450677826</v>
      </c>
      <c r="G922" s="17">
        <f>SUM(SUMIFS('Census Data'!K:K,'Census Data'!$A:$A,$A922),SUMIFS('Census Data'!L:L,'Census Data'!$A:$A,$A922))/SUMIFS('Census Data'!$F:$F,'Census Data'!$A:$A,$A922)</f>
        <v>1.2806896982570126E-2</v>
      </c>
      <c r="H922" s="17">
        <f>SUM(SUMIFS('Census Data'!O:O,'Census Data'!$A:$A,$A922),SUMIFS('Census Data'!P:P,'Census Data'!$A:$A,$A922))/SUMIFS('Census Data'!$F:$F,'Census Data'!$A:$A,$A922)</f>
        <v>7.0594115074654835E-3</v>
      </c>
      <c r="I922" s="19">
        <f t="shared" si="28"/>
        <v>4.0669707003186173E-2</v>
      </c>
      <c r="J922" s="17">
        <f>SUM(SUMIFS('Census Data'!W:W,'Census Data'!$A:$A,$A922),SUMIFS('Census Data'!X:X,'Census Data'!$A:$A,$A922))/SUMIFS('Census Data'!$F:$F,'Census Data'!$A:$A,$A922)</f>
        <v>5.8536890110576625E-2</v>
      </c>
      <c r="K922" s="19">
        <f t="shared" si="29"/>
        <v>0.94146310988942339</v>
      </c>
      <c r="L922" s="24">
        <f>'EPA Data'!D923/SUM('EPA Data'!D:D)</f>
        <v>3.5489692837453314E-5</v>
      </c>
      <c r="M922" s="24">
        <f>'EPA Data'!E923/SUM('EPA Data'!E:E)</f>
        <v>8.693263108609602E-5</v>
      </c>
      <c r="N922" s="24">
        <f>'EPA Data'!F923/SUM('EPA Data'!F:F)</f>
        <v>8.4684003200655985E-5</v>
      </c>
      <c r="O922" s="24">
        <f>'EPA Data'!G923/SUM('EPA Data'!G:G)</f>
        <v>2.2764951231291053E-5</v>
      </c>
      <c r="P922" s="24">
        <f>'EPA Data'!H923/SUM('EPA Data'!H:H)</f>
        <v>4.4803154640018839E-5</v>
      </c>
      <c r="Q922" s="24">
        <f>'EPA Data'!I923/SUM('EPA Data'!I:I)</f>
        <v>1.7420488082506827E-5</v>
      </c>
      <c r="R922" s="24">
        <f>'EPA Data'!J923/SUM('EPA Data'!J:J)</f>
        <v>2.7512548050274627E-5</v>
      </c>
      <c r="S922" s="24">
        <f>'EPA Data'!K923/SUM('EPA Data'!K:K)</f>
        <v>1.1476375864008315E-4</v>
      </c>
      <c r="T922" s="24">
        <f>'EPA Data'!L923/SUM('EPA Data'!L:L)</f>
        <v>5.4603068663202693E-5</v>
      </c>
      <c r="U922" s="24">
        <f>'EPA Data'!M923/SUM('EPA Data'!M:M)</f>
        <v>2.4897229905939019E-5</v>
      </c>
      <c r="V922" s="24">
        <f>'EPA Data'!N923/SUM('EPA Data'!N:N)</f>
        <v>2.6424168129947122E-5</v>
      </c>
      <c r="W922" s="24">
        <f>'EPA Data'!O923/SUM('EPA Data'!O:O)</f>
        <v>2.1265096085211606E-5</v>
      </c>
      <c r="X922" s="24">
        <f>'EPA Data'!P923/SUM('EPA Data'!P:P)</f>
        <v>1.3716532322358783E-4</v>
      </c>
    </row>
    <row r="923" spans="1:24" x14ac:dyDescent="0.25">
      <c r="A923" s="16" t="s">
        <v>1581</v>
      </c>
      <c r="B923" s="16" t="s">
        <v>1477</v>
      </c>
      <c r="C923" s="21" t="s">
        <v>1582</v>
      </c>
      <c r="D923" s="17">
        <f>SUMIFS('Census Data'!G:G,'Census Data'!$A:$A,$A923)/SUMIFS('Census Data'!$F:$F,'Census Data'!$A:$A,$A923)</f>
        <v>0.48727272727272725</v>
      </c>
      <c r="E923" s="19">
        <f>SUMIFS('Census Data'!H:H,'Census Data'!$A:$A,$A923)/SUMIFS('Census Data'!$F:$F,'Census Data'!$A:$A,$A923)</f>
        <v>0.5127272727272727</v>
      </c>
      <c r="F923" s="17">
        <f>SUM(SUMIFS('Census Data'!I:I,'Census Data'!$A:$A,$A923),SUMIFS('Census Data'!J:J,'Census Data'!$A:$A,$A923))/SUMIFS('Census Data'!$F:$F,'Census Data'!$A:$A,$A923)</f>
        <v>0.95963636363636362</v>
      </c>
      <c r="G923" s="17">
        <f>SUM(SUMIFS('Census Data'!K:K,'Census Data'!$A:$A,$A923),SUMIFS('Census Data'!L:L,'Census Data'!$A:$A,$A923))/SUMIFS('Census Data'!$F:$F,'Census Data'!$A:$A,$A923)</f>
        <v>1.0181818181818183E-2</v>
      </c>
      <c r="H923" s="17">
        <f>SUM(SUMIFS('Census Data'!O:O,'Census Data'!$A:$A,$A923),SUMIFS('Census Data'!P:P,'Census Data'!$A:$A,$A923))/SUMIFS('Census Data'!$F:$F,'Census Data'!$A:$A,$A923)</f>
        <v>2.1818181818181819E-3</v>
      </c>
      <c r="I923" s="19">
        <f t="shared" si="28"/>
        <v>2.8000000000000025E-2</v>
      </c>
      <c r="J923" s="17">
        <f>SUM(SUMIFS('Census Data'!W:W,'Census Data'!$A:$A,$A923),SUMIFS('Census Data'!X:X,'Census Data'!$A:$A,$A923))/SUMIFS('Census Data'!$F:$F,'Census Data'!$A:$A,$A923)</f>
        <v>0.10436363636363637</v>
      </c>
      <c r="K923" s="19">
        <f t="shared" si="29"/>
        <v>0.89563636363636367</v>
      </c>
      <c r="L923" s="24">
        <f>'EPA Data'!D924/SUM('EPA Data'!D:D)</f>
        <v>3.4138441968739034E-6</v>
      </c>
      <c r="M923" s="24">
        <f>'EPA Data'!E924/SUM('EPA Data'!E:E)</f>
        <v>1.2843696587447803E-5</v>
      </c>
      <c r="N923" s="24">
        <f>'EPA Data'!F924/SUM('EPA Data'!F:F)</f>
        <v>1.1533190829441072E-5</v>
      </c>
      <c r="O923" s="24">
        <f>'EPA Data'!G924/SUM('EPA Data'!G:G)</f>
        <v>2.5168900470928035E-6</v>
      </c>
      <c r="P923" s="24">
        <f>'EPA Data'!H924/SUM('EPA Data'!H:H)</f>
        <v>6.464335548580569E-6</v>
      </c>
      <c r="Q923" s="24">
        <f>'EPA Data'!I924/SUM('EPA Data'!I:I)</f>
        <v>2.5663283914531538E-6</v>
      </c>
      <c r="R923" s="24">
        <f>'EPA Data'!J924/SUM('EPA Data'!J:J)</f>
        <v>2.566229195218096E-6</v>
      </c>
      <c r="S923" s="24">
        <f>'EPA Data'!K924/SUM('EPA Data'!K:K)</f>
        <v>1.7597525917846224E-5</v>
      </c>
      <c r="T923" s="24">
        <f>'EPA Data'!L924/SUM('EPA Data'!L:L)</f>
        <v>7.8494637222320297E-6</v>
      </c>
      <c r="U923" s="24">
        <f>'EPA Data'!M924/SUM('EPA Data'!M:M)</f>
        <v>1.9679206317634789E-6</v>
      </c>
      <c r="V923" s="24">
        <f>'EPA Data'!N924/SUM('EPA Data'!N:N)</f>
        <v>3.3577112031014188E-6</v>
      </c>
      <c r="W923" s="24">
        <f>'EPA Data'!O924/SUM('EPA Data'!O:O)</f>
        <v>2.0335991836335345E-6</v>
      </c>
      <c r="X923" s="24">
        <f>'EPA Data'!P924/SUM('EPA Data'!P:P)</f>
        <v>2.6464887285338006E-5</v>
      </c>
    </row>
    <row r="924" spans="1:24" x14ac:dyDescent="0.25">
      <c r="A924" s="16" t="s">
        <v>1583</v>
      </c>
      <c r="B924" s="16" t="s">
        <v>1477</v>
      </c>
      <c r="C924" s="21" t="s">
        <v>1584</v>
      </c>
      <c r="D924" s="17">
        <f>SUMIFS('Census Data'!G:G,'Census Data'!$A:$A,$A924)/SUMIFS('Census Data'!$F:$F,'Census Data'!$A:$A,$A924)</f>
        <v>0.55735870173475099</v>
      </c>
      <c r="E924" s="19">
        <f>SUMIFS('Census Data'!H:H,'Census Data'!$A:$A,$A924)/SUMIFS('Census Data'!$F:$F,'Census Data'!$A:$A,$A924)</f>
        <v>0.44264129826524901</v>
      </c>
      <c r="F924" s="17">
        <f>SUM(SUMIFS('Census Data'!I:I,'Census Data'!$A:$A,$A924),SUMIFS('Census Data'!J:J,'Census Data'!$A:$A,$A924))/SUMIFS('Census Data'!$F:$F,'Census Data'!$A:$A,$A924)</f>
        <v>0.93452714045886964</v>
      </c>
      <c r="G924" s="17">
        <f>SUM(SUMIFS('Census Data'!K:K,'Census Data'!$A:$A,$A924),SUMIFS('Census Data'!L:L,'Census Data'!$A:$A,$A924))/SUMIFS('Census Data'!$F:$F,'Census Data'!$A:$A,$A924)</f>
        <v>3.5814213766088419E-2</v>
      </c>
      <c r="H924" s="17">
        <f>SUM(SUMIFS('Census Data'!O:O,'Census Data'!$A:$A,$A924),SUMIFS('Census Data'!P:P,'Census Data'!$A:$A,$A924))/SUMIFS('Census Data'!$F:$F,'Census Data'!$A:$A,$A924)</f>
        <v>7.088229807871666E-3</v>
      </c>
      <c r="I924" s="19">
        <f t="shared" si="28"/>
        <v>2.2570415967170243E-2</v>
      </c>
      <c r="J924" s="17">
        <f>SUM(SUMIFS('Census Data'!W:W,'Census Data'!$A:$A,$A924),SUMIFS('Census Data'!X:X,'Census Data'!$A:$A,$A924))/SUMIFS('Census Data'!$F:$F,'Census Data'!$A:$A,$A924)</f>
        <v>5.5027047192687931E-2</v>
      </c>
      <c r="K924" s="19">
        <f t="shared" si="29"/>
        <v>0.94497295280731208</v>
      </c>
      <c r="L924" s="24">
        <f>'EPA Data'!D925/SUM('EPA Data'!D:D)</f>
        <v>4.6907412285848177E-6</v>
      </c>
      <c r="M924" s="24">
        <f>'EPA Data'!E925/SUM('EPA Data'!E:E)</f>
        <v>1.8321501583726857E-5</v>
      </c>
      <c r="N924" s="24">
        <f>'EPA Data'!F925/SUM('EPA Data'!F:F)</f>
        <v>1.6179393822103965E-5</v>
      </c>
      <c r="O924" s="24">
        <f>'EPA Data'!G925/SUM('EPA Data'!G:G)</f>
        <v>4.1474388483187298E-6</v>
      </c>
      <c r="P924" s="24">
        <f>'EPA Data'!H925/SUM('EPA Data'!H:H)</f>
        <v>9.6758306003984831E-6</v>
      </c>
      <c r="Q924" s="24">
        <f>'EPA Data'!I925/SUM('EPA Data'!I:I)</f>
        <v>3.3696299133492832E-6</v>
      </c>
      <c r="R924" s="24">
        <f>'EPA Data'!J925/SUM('EPA Data'!J:J)</f>
        <v>3.1733265267960658E-6</v>
      </c>
      <c r="S924" s="24">
        <f>'EPA Data'!K925/SUM('EPA Data'!K:K)</f>
        <v>2.106311641202314E-5</v>
      </c>
      <c r="T924" s="24">
        <f>'EPA Data'!L925/SUM('EPA Data'!L:L)</f>
        <v>1.0105353474369765E-5</v>
      </c>
      <c r="U924" s="24">
        <f>'EPA Data'!M925/SUM('EPA Data'!M:M)</f>
        <v>3.3398751992186644E-6</v>
      </c>
      <c r="V924" s="24">
        <f>'EPA Data'!N925/SUM('EPA Data'!N:N)</f>
        <v>4.7039093252548678E-6</v>
      </c>
      <c r="W924" s="24">
        <f>'EPA Data'!O925/SUM('EPA Data'!O:O)</f>
        <v>2.7736078072178713E-6</v>
      </c>
      <c r="X924" s="24">
        <f>'EPA Data'!P925/SUM('EPA Data'!P:P)</f>
        <v>4.6125780181263631E-5</v>
      </c>
    </row>
    <row r="925" spans="1:24" x14ac:dyDescent="0.25">
      <c r="A925" s="16" t="s">
        <v>1585</v>
      </c>
      <c r="B925" s="16" t="s">
        <v>1477</v>
      </c>
      <c r="C925" s="21" t="s">
        <v>1586</v>
      </c>
      <c r="D925" s="17">
        <f>SUMIFS('Census Data'!G:G,'Census Data'!$A:$A,$A925)/SUMIFS('Census Data'!$F:$F,'Census Data'!$A:$A,$A925)</f>
        <v>0.50103454762054045</v>
      </c>
      <c r="E925" s="19">
        <f>SUMIFS('Census Data'!H:H,'Census Data'!$A:$A,$A925)/SUMIFS('Census Data'!$F:$F,'Census Data'!$A:$A,$A925)</f>
        <v>0.49896545237945955</v>
      </c>
      <c r="F925" s="17">
        <f>SUM(SUMIFS('Census Data'!I:I,'Census Data'!$A:$A,$A925),SUMIFS('Census Data'!J:J,'Census Data'!$A:$A,$A925))/SUMIFS('Census Data'!$F:$F,'Census Data'!$A:$A,$A925)</f>
        <v>0.96024829142892976</v>
      </c>
      <c r="G925" s="17">
        <f>SUM(SUMIFS('Census Data'!K:K,'Census Data'!$A:$A,$A925),SUMIFS('Census Data'!L:L,'Census Data'!$A:$A,$A925))/SUMIFS('Census Data'!$F:$F,'Census Data'!$A:$A,$A925)</f>
        <v>6.9596839927268169E-3</v>
      </c>
      <c r="H925" s="17">
        <f>SUM(SUMIFS('Census Data'!O:O,'Census Data'!$A:$A,$A925),SUMIFS('Census Data'!P:P,'Census Data'!$A:$A,$A925))/SUMIFS('Census Data'!$F:$F,'Census Data'!$A:$A,$A925)</f>
        <v>4.5770894726942131E-3</v>
      </c>
      <c r="I925" s="19">
        <f t="shared" si="28"/>
        <v>2.8214935105649208E-2</v>
      </c>
      <c r="J925" s="17">
        <f>SUM(SUMIFS('Census Data'!W:W,'Census Data'!$A:$A,$A925),SUMIFS('Census Data'!X:X,'Census Data'!$A:$A,$A925))/SUMIFS('Census Data'!$F:$F,'Census Data'!$A:$A,$A925)</f>
        <v>3.4547620540472758E-2</v>
      </c>
      <c r="K925" s="19">
        <f t="shared" si="29"/>
        <v>0.96545237945952722</v>
      </c>
      <c r="L925" s="24">
        <f>'EPA Data'!D926/SUM('EPA Data'!D:D)</f>
        <v>2.5025828723019152E-5</v>
      </c>
      <c r="M925" s="24">
        <f>'EPA Data'!E926/SUM('EPA Data'!E:E)</f>
        <v>6.2980651707786095E-5</v>
      </c>
      <c r="N925" s="24">
        <f>'EPA Data'!F926/SUM('EPA Data'!F:F)</f>
        <v>5.584775335832094E-5</v>
      </c>
      <c r="O925" s="24">
        <f>'EPA Data'!G926/SUM('EPA Data'!G:G)</f>
        <v>2.2485116763583342E-5</v>
      </c>
      <c r="P925" s="24">
        <f>'EPA Data'!H926/SUM('EPA Data'!H:H)</f>
        <v>3.9919622179326345E-5</v>
      </c>
      <c r="Q925" s="24">
        <f>'EPA Data'!I926/SUM('EPA Data'!I:I)</f>
        <v>1.2698891800335345E-5</v>
      </c>
      <c r="R925" s="24">
        <f>'EPA Data'!J926/SUM('EPA Data'!J:J)</f>
        <v>1.5761219912556979E-5</v>
      </c>
      <c r="S925" s="24">
        <f>'EPA Data'!K926/SUM('EPA Data'!K:K)</f>
        <v>7.7095522668311063E-5</v>
      </c>
      <c r="T925" s="24">
        <f>'EPA Data'!L926/SUM('EPA Data'!L:L)</f>
        <v>3.7218377529528745E-5</v>
      </c>
      <c r="U925" s="24">
        <f>'EPA Data'!M926/SUM('EPA Data'!M:M)</f>
        <v>2.6059623427288975E-5</v>
      </c>
      <c r="V925" s="24">
        <f>'EPA Data'!N926/SUM('EPA Data'!N:N)</f>
        <v>2.2061286483484733E-5</v>
      </c>
      <c r="W925" s="24">
        <f>'EPA Data'!O926/SUM('EPA Data'!O:O)</f>
        <v>1.4749869378642636E-5</v>
      </c>
      <c r="X925" s="24">
        <f>'EPA Data'!P926/SUM('EPA Data'!P:P)</f>
        <v>1.2260539363244784E-4</v>
      </c>
    </row>
    <row r="926" spans="1:24" x14ac:dyDescent="0.25">
      <c r="A926" s="16" t="s">
        <v>1587</v>
      </c>
      <c r="B926" s="16" t="s">
        <v>1477</v>
      </c>
      <c r="C926" s="21" t="s">
        <v>1588</v>
      </c>
      <c r="D926" s="17">
        <f>SUMIFS('Census Data'!G:G,'Census Data'!$A:$A,$A926)/SUMIFS('Census Data'!$F:$F,'Census Data'!$A:$A,$A926)</f>
        <v>0.50803858520900325</v>
      </c>
      <c r="E926" s="19">
        <f>SUMIFS('Census Data'!H:H,'Census Data'!$A:$A,$A926)/SUMIFS('Census Data'!$F:$F,'Census Data'!$A:$A,$A926)</f>
        <v>0.49196141479099681</v>
      </c>
      <c r="F926" s="17">
        <f>SUM(SUMIFS('Census Data'!I:I,'Census Data'!$A:$A,$A926),SUMIFS('Census Data'!J:J,'Census Data'!$A:$A,$A926))/SUMIFS('Census Data'!$F:$F,'Census Data'!$A:$A,$A926)</f>
        <v>0.95878398129201992</v>
      </c>
      <c r="G926" s="17">
        <f>SUM(SUMIFS('Census Data'!K:K,'Census Data'!$A:$A,$A926),SUMIFS('Census Data'!L:L,'Census Data'!$A:$A,$A926))/SUMIFS('Census Data'!$F:$F,'Census Data'!$A:$A,$A926)</f>
        <v>4.9693072201110787E-3</v>
      </c>
      <c r="H926" s="17">
        <f>SUM(SUMIFS('Census Data'!O:O,'Census Data'!$A:$A,$A926),SUMIFS('Census Data'!P:P,'Census Data'!$A:$A,$A926))/SUMIFS('Census Data'!$F:$F,'Census Data'!$A:$A,$A926)</f>
        <v>1.1984799766150248E-2</v>
      </c>
      <c r="I926" s="19">
        <f t="shared" si="28"/>
        <v>2.4261911721718654E-2</v>
      </c>
      <c r="J926" s="17">
        <f>SUM(SUMIFS('Census Data'!W:W,'Census Data'!$A:$A,$A926),SUMIFS('Census Data'!X:X,'Census Data'!$A:$A,$A926))/SUMIFS('Census Data'!$F:$F,'Census Data'!$A:$A,$A926)</f>
        <v>2.33849751534639E-2</v>
      </c>
      <c r="K926" s="19">
        <f t="shared" si="29"/>
        <v>0.97661502484653606</v>
      </c>
      <c r="L926" s="24">
        <f>'EPA Data'!D927/SUM('EPA Data'!D:D)</f>
        <v>5.3755003964619673E-6</v>
      </c>
      <c r="M926" s="24">
        <f>'EPA Data'!E927/SUM('EPA Data'!E:E)</f>
        <v>1.9735535102159356E-5</v>
      </c>
      <c r="N926" s="24">
        <f>'EPA Data'!F927/SUM('EPA Data'!F:F)</f>
        <v>1.7781822310669062E-5</v>
      </c>
      <c r="O926" s="24">
        <f>'EPA Data'!G927/SUM('EPA Data'!G:G)</f>
        <v>4.012609763933794E-6</v>
      </c>
      <c r="P926" s="24">
        <f>'EPA Data'!H927/SUM('EPA Data'!H:H)</f>
        <v>9.8912706495511095E-6</v>
      </c>
      <c r="Q926" s="24">
        <f>'EPA Data'!I927/SUM('EPA Data'!I:I)</f>
        <v>3.6961023022482266E-6</v>
      </c>
      <c r="R926" s="24">
        <f>'EPA Data'!J927/SUM('EPA Data'!J:J)</f>
        <v>3.667953727219882E-6</v>
      </c>
      <c r="S926" s="24">
        <f>'EPA Data'!K927/SUM('EPA Data'!K:K)</f>
        <v>2.3508799709960484E-5</v>
      </c>
      <c r="T926" s="24">
        <f>'EPA Data'!L927/SUM('EPA Data'!L:L)</f>
        <v>1.1766957435360678E-5</v>
      </c>
      <c r="U926" s="24">
        <f>'EPA Data'!M927/SUM('EPA Data'!M:M)</f>
        <v>3.7184753908993537E-6</v>
      </c>
      <c r="V926" s="24">
        <f>'EPA Data'!N927/SUM('EPA Data'!N:N)</f>
        <v>5.1153873927999068E-6</v>
      </c>
      <c r="W926" s="24">
        <f>'EPA Data'!O927/SUM('EPA Data'!O:O)</f>
        <v>3.310281303736828E-6</v>
      </c>
      <c r="X926" s="24">
        <f>'EPA Data'!P927/SUM('EPA Data'!P:P)</f>
        <v>4.1400694833263575E-5</v>
      </c>
    </row>
    <row r="927" spans="1:24" x14ac:dyDescent="0.25">
      <c r="A927" s="16" t="s">
        <v>1589</v>
      </c>
      <c r="B927" s="16" t="s">
        <v>1477</v>
      </c>
      <c r="C927" s="21" t="s">
        <v>1590</v>
      </c>
      <c r="D927" s="17">
        <f>SUMIFS('Census Data'!G:G,'Census Data'!$A:$A,$A927)/SUMIFS('Census Data'!$F:$F,'Census Data'!$A:$A,$A927)</f>
        <v>0.51928471248246844</v>
      </c>
      <c r="E927" s="19">
        <f>SUMIFS('Census Data'!H:H,'Census Data'!$A:$A,$A927)/SUMIFS('Census Data'!$F:$F,'Census Data'!$A:$A,$A927)</f>
        <v>0.48071528751753156</v>
      </c>
      <c r="F927" s="17">
        <f>SUM(SUMIFS('Census Data'!I:I,'Census Data'!$A:$A,$A927),SUMIFS('Census Data'!J:J,'Census Data'!$A:$A,$A927))/SUMIFS('Census Data'!$F:$F,'Census Data'!$A:$A,$A927)</f>
        <v>0.96230715287517532</v>
      </c>
      <c r="G927" s="17">
        <f>SUM(SUMIFS('Census Data'!K:K,'Census Data'!$A:$A,$A927),SUMIFS('Census Data'!L:L,'Census Data'!$A:$A,$A927))/SUMIFS('Census Data'!$F:$F,'Census Data'!$A:$A,$A927)</f>
        <v>1.1746143057503506E-2</v>
      </c>
      <c r="H927" s="17">
        <f>SUM(SUMIFS('Census Data'!O:O,'Census Data'!$A:$A,$A927),SUMIFS('Census Data'!P:P,'Census Data'!$A:$A,$A927))/SUMIFS('Census Data'!$F:$F,'Census Data'!$A:$A,$A927)</f>
        <v>3.8569424964936885E-3</v>
      </c>
      <c r="I927" s="19">
        <f t="shared" si="28"/>
        <v>2.2089761570827426E-2</v>
      </c>
      <c r="J927" s="17">
        <f>SUM(SUMIFS('Census Data'!W:W,'Census Data'!$A:$A,$A927),SUMIFS('Census Data'!X:X,'Census Data'!$A:$A,$A927))/SUMIFS('Census Data'!$F:$F,'Census Data'!$A:$A,$A927)</f>
        <v>2.717391304347826E-2</v>
      </c>
      <c r="K927" s="19">
        <f t="shared" si="29"/>
        <v>0.97282608695652173</v>
      </c>
      <c r="L927" s="24">
        <f>'EPA Data'!D928/SUM('EPA Data'!D:D)</f>
        <v>5.4989687511611675E-6</v>
      </c>
      <c r="M927" s="24">
        <f>'EPA Data'!E928/SUM('EPA Data'!E:E)</f>
        <v>1.935746200568242E-5</v>
      </c>
      <c r="N927" s="24">
        <f>'EPA Data'!F928/SUM('EPA Data'!F:F)</f>
        <v>1.7374837667302916E-5</v>
      </c>
      <c r="O927" s="24">
        <f>'EPA Data'!G928/SUM('EPA Data'!G:G)</f>
        <v>5.0643463207953989E-6</v>
      </c>
      <c r="P927" s="24">
        <f>'EPA Data'!H928/SUM('EPA Data'!H:H)</f>
        <v>1.0716354870860257E-5</v>
      </c>
      <c r="Q927" s="24">
        <f>'EPA Data'!I928/SUM('EPA Data'!I:I)</f>
        <v>3.8783190840097722E-6</v>
      </c>
      <c r="R927" s="24">
        <f>'EPA Data'!J928/SUM('EPA Data'!J:J)</f>
        <v>4.1427427216294306E-6</v>
      </c>
      <c r="S927" s="24">
        <f>'EPA Data'!K928/SUM('EPA Data'!K:K)</f>
        <v>2.4393336456339357E-5</v>
      </c>
      <c r="T927" s="24">
        <f>'EPA Data'!L928/SUM('EPA Data'!L:L)</f>
        <v>1.177001470685074E-5</v>
      </c>
      <c r="U927" s="24">
        <f>'EPA Data'!M928/SUM('EPA Data'!M:M)</f>
        <v>5.3524450043882714E-6</v>
      </c>
      <c r="V927" s="24">
        <f>'EPA Data'!N928/SUM('EPA Data'!N:N)</f>
        <v>5.7345850981545446E-6</v>
      </c>
      <c r="W927" s="24">
        <f>'EPA Data'!O928/SUM('EPA Data'!O:O)</f>
        <v>3.9886680572960932E-6</v>
      </c>
      <c r="X927" s="24">
        <f>'EPA Data'!P928/SUM('EPA Data'!P:P)</f>
        <v>4.492926988677662E-5</v>
      </c>
    </row>
    <row r="928" spans="1:24" x14ac:dyDescent="0.25">
      <c r="A928" s="16" t="s">
        <v>1591</v>
      </c>
      <c r="B928" s="16" t="s">
        <v>1477</v>
      </c>
      <c r="C928" s="21" t="s">
        <v>1592</v>
      </c>
      <c r="D928" s="17">
        <f>SUMIFS('Census Data'!G:G,'Census Data'!$A:$A,$A928)/SUMIFS('Census Data'!$F:$F,'Census Data'!$A:$A,$A928)</f>
        <v>0.56173994387277826</v>
      </c>
      <c r="E928" s="19">
        <f>SUMIFS('Census Data'!H:H,'Census Data'!$A:$A,$A928)/SUMIFS('Census Data'!$F:$F,'Census Data'!$A:$A,$A928)</f>
        <v>0.43826005612722169</v>
      </c>
      <c r="F928" s="17">
        <f>SUM(SUMIFS('Census Data'!I:I,'Census Data'!$A:$A,$A928),SUMIFS('Census Data'!J:J,'Census Data'!$A:$A,$A928))/SUMIFS('Census Data'!$F:$F,'Census Data'!$A:$A,$A928)</f>
        <v>0.90349236046149051</v>
      </c>
      <c r="G928" s="17">
        <f>SUM(SUMIFS('Census Data'!K:K,'Census Data'!$A:$A,$A928),SUMIFS('Census Data'!L:L,'Census Data'!$A:$A,$A928))/SUMIFS('Census Data'!$F:$F,'Census Data'!$A:$A,$A928)</f>
        <v>5.72185843467415E-2</v>
      </c>
      <c r="H928" s="17">
        <f>SUM(SUMIFS('Census Data'!O:O,'Census Data'!$A:$A,$A928),SUMIFS('Census Data'!P:P,'Census Data'!$A:$A,$A928))/SUMIFS('Census Data'!$F:$F,'Census Data'!$A:$A,$A928)</f>
        <v>5.144995322731525E-3</v>
      </c>
      <c r="I928" s="19">
        <f t="shared" si="28"/>
        <v>3.4144059869036458E-2</v>
      </c>
      <c r="J928" s="17">
        <f>SUM(SUMIFS('Census Data'!W:W,'Census Data'!$A:$A,$A928),SUMIFS('Census Data'!X:X,'Census Data'!$A:$A,$A928))/SUMIFS('Census Data'!$F:$F,'Census Data'!$A:$A,$A928)</f>
        <v>7.3121297162457119E-2</v>
      </c>
      <c r="K928" s="19">
        <f t="shared" si="29"/>
        <v>0.92687870283754292</v>
      </c>
      <c r="L928" s="24">
        <f>'EPA Data'!D929/SUM('EPA Data'!D:D)</f>
        <v>6.8126027043562937E-6</v>
      </c>
      <c r="M928" s="24">
        <f>'EPA Data'!E929/SUM('EPA Data'!E:E)</f>
        <v>2.4887164626549146E-5</v>
      </c>
      <c r="N928" s="24">
        <f>'EPA Data'!F929/SUM('EPA Data'!F:F)</f>
        <v>2.3203822551168598E-5</v>
      </c>
      <c r="O928" s="24">
        <f>'EPA Data'!G929/SUM('EPA Data'!G:G)</f>
        <v>5.2274981601520064E-6</v>
      </c>
      <c r="P928" s="24">
        <f>'EPA Data'!H929/SUM('EPA Data'!H:H)</f>
        <v>1.2761734962401802E-5</v>
      </c>
      <c r="Q928" s="24">
        <f>'EPA Data'!I929/SUM('EPA Data'!I:I)</f>
        <v>5.2313673633364058E-6</v>
      </c>
      <c r="R928" s="24">
        <f>'EPA Data'!J929/SUM('EPA Data'!J:J)</f>
        <v>5.2380715289546679E-6</v>
      </c>
      <c r="S928" s="24">
        <f>'EPA Data'!K929/SUM('EPA Data'!K:K)</f>
        <v>3.472900794983791E-5</v>
      </c>
      <c r="T928" s="24">
        <f>'EPA Data'!L929/SUM('EPA Data'!L:L)</f>
        <v>1.572580425388236E-5</v>
      </c>
      <c r="U928" s="24">
        <f>'EPA Data'!M929/SUM('EPA Data'!M:M)</f>
        <v>4.2915833763875357E-6</v>
      </c>
      <c r="V928" s="24">
        <f>'EPA Data'!N929/SUM('EPA Data'!N:N)</f>
        <v>6.6858510279426047E-6</v>
      </c>
      <c r="W928" s="24">
        <f>'EPA Data'!O929/SUM('EPA Data'!O:O)</f>
        <v>4.1265231685892948E-6</v>
      </c>
      <c r="X928" s="24">
        <f>'EPA Data'!P929/SUM('EPA Data'!P:P)</f>
        <v>4.9487366509819926E-5</v>
      </c>
    </row>
    <row r="929" spans="1:24" x14ac:dyDescent="0.25">
      <c r="A929" s="16" t="s">
        <v>1593</v>
      </c>
      <c r="B929" s="16" t="s">
        <v>1477</v>
      </c>
      <c r="C929" s="21" t="s">
        <v>279</v>
      </c>
      <c r="D929" s="17">
        <f>SUMIFS('Census Data'!G:G,'Census Data'!$A:$A,$A929)/SUMIFS('Census Data'!$F:$F,'Census Data'!$A:$A,$A929)</f>
        <v>0.49732518150554067</v>
      </c>
      <c r="E929" s="19">
        <f>SUMIFS('Census Data'!H:H,'Census Data'!$A:$A,$A929)/SUMIFS('Census Data'!$F:$F,'Census Data'!$A:$A,$A929)</f>
        <v>0.50267481849445927</v>
      </c>
      <c r="F929" s="17">
        <f>SUM(SUMIFS('Census Data'!I:I,'Census Data'!$A:$A,$A929),SUMIFS('Census Data'!J:J,'Census Data'!$A:$A,$A929))/SUMIFS('Census Data'!$F:$F,'Census Data'!$A:$A,$A929)</f>
        <v>0.9646541841803592</v>
      </c>
      <c r="G929" s="17">
        <f>SUM(SUMIFS('Census Data'!K:K,'Census Data'!$A:$A,$A929),SUMIFS('Census Data'!L:L,'Census Data'!$A:$A,$A929))/SUMIFS('Census Data'!$F:$F,'Census Data'!$A:$A,$A929)</f>
        <v>4.3943446694688576E-3</v>
      </c>
      <c r="H929" s="17">
        <f>SUM(SUMIFS('Census Data'!O:O,'Census Data'!$A:$A,$A929),SUMIFS('Census Data'!P:P,'Census Data'!$A:$A,$A929))/SUMIFS('Census Data'!$F:$F,'Census Data'!$A:$A,$A929)</f>
        <v>9.7439816583874666E-3</v>
      </c>
      <c r="I929" s="19">
        <f t="shared" si="28"/>
        <v>2.1207489491784526E-2</v>
      </c>
      <c r="J929" s="17">
        <f>SUM(SUMIFS('Census Data'!W:W,'Census Data'!$A:$A,$A929),SUMIFS('Census Data'!X:X,'Census Data'!$A:$A,$A929))/SUMIFS('Census Data'!$F:$F,'Census Data'!$A:$A,$A929)</f>
        <v>3.2862055789071455E-2</v>
      </c>
      <c r="K929" s="19">
        <f t="shared" si="29"/>
        <v>0.96713794421092858</v>
      </c>
      <c r="L929" s="24">
        <f>'EPA Data'!D930/SUM('EPA Data'!D:D)</f>
        <v>5.0417391501934186E-6</v>
      </c>
      <c r="M929" s="24">
        <f>'EPA Data'!E930/SUM('EPA Data'!E:E)</f>
        <v>1.9224069602128725E-5</v>
      </c>
      <c r="N929" s="24">
        <f>'EPA Data'!F930/SUM('EPA Data'!F:F)</f>
        <v>1.7375255242381513E-5</v>
      </c>
      <c r="O929" s="24">
        <f>'EPA Data'!G930/SUM('EPA Data'!G:G)</f>
        <v>4.4675686207910368E-6</v>
      </c>
      <c r="P929" s="24">
        <f>'EPA Data'!H930/SUM('EPA Data'!H:H)</f>
        <v>1.0177309289894656E-5</v>
      </c>
      <c r="Q929" s="24">
        <f>'EPA Data'!I930/SUM('EPA Data'!I:I)</f>
        <v>3.5574841561412046E-6</v>
      </c>
      <c r="R929" s="24">
        <f>'EPA Data'!J930/SUM('EPA Data'!J:J)</f>
        <v>3.5269141540895174E-6</v>
      </c>
      <c r="S929" s="24">
        <f>'EPA Data'!K930/SUM('EPA Data'!K:K)</f>
        <v>2.2280041145286563E-5</v>
      </c>
      <c r="T929" s="24">
        <f>'EPA Data'!L930/SUM('EPA Data'!L:L)</f>
        <v>1.1090525903593457E-5</v>
      </c>
      <c r="U929" s="24">
        <f>'EPA Data'!M930/SUM('EPA Data'!M:M)</f>
        <v>3.8078557353908257E-6</v>
      </c>
      <c r="V929" s="24">
        <f>'EPA Data'!N930/SUM('EPA Data'!N:N)</f>
        <v>4.9772933131075312E-6</v>
      </c>
      <c r="W929" s="24">
        <f>'EPA Data'!O930/SUM('EPA Data'!O:O)</f>
        <v>3.0545358232996084E-6</v>
      </c>
      <c r="X929" s="24">
        <f>'EPA Data'!P930/SUM('EPA Data'!P:P)</f>
        <v>4.7524407881377559E-5</v>
      </c>
    </row>
    <row r="930" spans="1:24" x14ac:dyDescent="0.25">
      <c r="A930" s="16" t="s">
        <v>1594</v>
      </c>
      <c r="B930" s="16" t="s">
        <v>1477</v>
      </c>
      <c r="C930" s="21" t="s">
        <v>1595</v>
      </c>
      <c r="D930" s="17">
        <f>SUMIFS('Census Data'!G:G,'Census Data'!$A:$A,$A930)/SUMIFS('Census Data'!$F:$F,'Census Data'!$A:$A,$A930)</f>
        <v>0.49702661690522087</v>
      </c>
      <c r="E930" s="19">
        <f>SUMIFS('Census Data'!H:H,'Census Data'!$A:$A,$A930)/SUMIFS('Census Data'!$F:$F,'Census Data'!$A:$A,$A930)</f>
        <v>0.50297338309477913</v>
      </c>
      <c r="F930" s="17">
        <f>SUM(SUMIFS('Census Data'!I:I,'Census Data'!$A:$A,$A930),SUMIFS('Census Data'!J:J,'Census Data'!$A:$A,$A930))/SUMIFS('Census Data'!$F:$F,'Census Data'!$A:$A,$A930)</f>
        <v>0.9430340811220933</v>
      </c>
      <c r="G930" s="17">
        <f>SUM(SUMIFS('Census Data'!K:K,'Census Data'!$A:$A,$A930),SUMIFS('Census Data'!L:L,'Census Data'!$A:$A,$A930))/SUMIFS('Census Data'!$F:$F,'Census Data'!$A:$A,$A930)</f>
        <v>1.2098593282204815E-2</v>
      </c>
      <c r="H930" s="17">
        <f>SUM(SUMIFS('Census Data'!O:O,'Census Data'!$A:$A,$A930),SUMIFS('Census Data'!P:P,'Census Data'!$A:$A,$A930))/SUMIFS('Census Data'!$F:$F,'Census Data'!$A:$A,$A930)</f>
        <v>9.8429233482344256E-3</v>
      </c>
      <c r="I930" s="19">
        <f t="shared" si="28"/>
        <v>3.502440224746739E-2</v>
      </c>
      <c r="J930" s="17">
        <f>SUM(SUMIFS('Census Data'!W:W,'Census Data'!$A:$A,$A930),SUMIFS('Census Data'!X:X,'Census Data'!$A:$A,$A930))/SUMIFS('Census Data'!$F:$F,'Census Data'!$A:$A,$A930)</f>
        <v>5.1224213591436654E-2</v>
      </c>
      <c r="K930" s="19">
        <f t="shared" si="29"/>
        <v>0.9487757864085633</v>
      </c>
      <c r="L930" s="24">
        <f>'EPA Data'!D931/SUM('EPA Data'!D:D)</f>
        <v>2.4628282021085188E-5</v>
      </c>
      <c r="M930" s="24">
        <f>'EPA Data'!E931/SUM('EPA Data'!E:E)</f>
        <v>6.4340780007253337E-5</v>
      </c>
      <c r="N930" s="24">
        <f>'EPA Data'!F931/SUM('EPA Data'!F:F)</f>
        <v>5.4610370158050655E-5</v>
      </c>
      <c r="O930" s="24">
        <f>'EPA Data'!G931/SUM('EPA Data'!G:G)</f>
        <v>2.0668591654075578E-5</v>
      </c>
      <c r="P930" s="24">
        <f>'EPA Data'!H931/SUM('EPA Data'!H:H)</f>
        <v>3.8559596245230816E-5</v>
      </c>
      <c r="Q930" s="24">
        <f>'EPA Data'!I931/SUM('EPA Data'!I:I)</f>
        <v>1.2264081661263446E-5</v>
      </c>
      <c r="R930" s="24">
        <f>'EPA Data'!J931/SUM('EPA Data'!J:J)</f>
        <v>1.678178597497898E-5</v>
      </c>
      <c r="S930" s="24">
        <f>'EPA Data'!K931/SUM('EPA Data'!K:K)</f>
        <v>7.4845493522576029E-5</v>
      </c>
      <c r="T930" s="24">
        <f>'EPA Data'!L931/SUM('EPA Data'!L:L)</f>
        <v>3.8105223861915098E-5</v>
      </c>
      <c r="U930" s="24">
        <f>'EPA Data'!M931/SUM('EPA Data'!M:M)</f>
        <v>2.3276846716160451E-5</v>
      </c>
      <c r="V930" s="24">
        <f>'EPA Data'!N931/SUM('EPA Data'!N:N)</f>
        <v>2.252417562559172E-5</v>
      </c>
      <c r="W930" s="24">
        <f>'EPA Data'!O931/SUM('EPA Data'!O:O)</f>
        <v>1.407794773075799E-5</v>
      </c>
      <c r="X930" s="24">
        <f>'EPA Data'!P931/SUM('EPA Data'!P:P)</f>
        <v>1.3188011149174814E-4</v>
      </c>
    </row>
    <row r="931" spans="1:24" x14ac:dyDescent="0.25">
      <c r="A931" s="16" t="s">
        <v>1596</v>
      </c>
      <c r="B931" s="16" t="s">
        <v>1477</v>
      </c>
      <c r="C931" s="21" t="s">
        <v>1597</v>
      </c>
      <c r="D931" s="17">
        <f>SUMIFS('Census Data'!G:G,'Census Data'!$A:$A,$A931)/SUMIFS('Census Data'!$F:$F,'Census Data'!$A:$A,$A931)</f>
        <v>0.49672632038411174</v>
      </c>
      <c r="E931" s="19">
        <f>SUMIFS('Census Data'!H:H,'Census Data'!$A:$A,$A931)/SUMIFS('Census Data'!$F:$F,'Census Data'!$A:$A,$A931)</f>
        <v>0.5032736796158882</v>
      </c>
      <c r="F931" s="17">
        <f>SUM(SUMIFS('Census Data'!I:I,'Census Data'!$A:$A,$A931),SUMIFS('Census Data'!J:J,'Census Data'!$A:$A,$A931))/SUMIFS('Census Data'!$F:$F,'Census Data'!$A:$A,$A931)</f>
        <v>0.93790920995198601</v>
      </c>
      <c r="G931" s="17">
        <f>SUM(SUMIFS('Census Data'!K:K,'Census Data'!$A:$A,$A931),SUMIFS('Census Data'!L:L,'Census Data'!$A:$A,$A931))/SUMIFS('Census Data'!$F:$F,'Census Data'!$A:$A,$A931)</f>
        <v>1.735050196420777E-2</v>
      </c>
      <c r="H931" s="17">
        <f>SUM(SUMIFS('Census Data'!O:O,'Census Data'!$A:$A,$A931),SUMIFS('Census Data'!P:P,'Census Data'!$A:$A,$A931))/SUMIFS('Census Data'!$F:$F,'Census Data'!$A:$A,$A931)</f>
        <v>9.8210388476647759E-3</v>
      </c>
      <c r="I931" s="19">
        <f t="shared" si="28"/>
        <v>3.4919249236141425E-2</v>
      </c>
      <c r="J931" s="17">
        <f>SUM(SUMIFS('Census Data'!W:W,'Census Data'!$A:$A,$A931),SUMIFS('Census Data'!X:X,'Census Data'!$A:$A,$A931))/SUMIFS('Census Data'!$F:$F,'Census Data'!$A:$A,$A931)</f>
        <v>7.3003055434308156E-2</v>
      </c>
      <c r="K931" s="19">
        <f t="shared" si="29"/>
        <v>0.92699694456569182</v>
      </c>
      <c r="L931" s="24">
        <f>'EPA Data'!D932/SUM('EPA Data'!D:D)</f>
        <v>1.1228692209311072E-5</v>
      </c>
      <c r="M931" s="24">
        <f>'EPA Data'!E932/SUM('EPA Data'!E:E)</f>
        <v>3.9081011859388587E-5</v>
      </c>
      <c r="N931" s="24">
        <f>'EPA Data'!F932/SUM('EPA Data'!F:F)</f>
        <v>3.6023576149007596E-5</v>
      </c>
      <c r="O931" s="24">
        <f>'EPA Data'!G932/SUM('EPA Data'!G:G)</f>
        <v>8.7908912249046264E-6</v>
      </c>
      <c r="P931" s="24">
        <f>'EPA Data'!H932/SUM('EPA Data'!H:H)</f>
        <v>2.0435285362916196E-5</v>
      </c>
      <c r="Q931" s="24">
        <f>'EPA Data'!I932/SUM('EPA Data'!I:I)</f>
        <v>8.4682445001172409E-6</v>
      </c>
      <c r="R931" s="24">
        <f>'EPA Data'!J932/SUM('EPA Data'!J:J)</f>
        <v>9.9452592799331598E-6</v>
      </c>
      <c r="S931" s="24">
        <f>'EPA Data'!K932/SUM('EPA Data'!K:K)</f>
        <v>5.8309938565768372E-5</v>
      </c>
      <c r="T931" s="24">
        <f>'EPA Data'!L932/SUM('EPA Data'!L:L)</f>
        <v>2.488805564635297E-5</v>
      </c>
      <c r="U931" s="24">
        <f>'EPA Data'!M932/SUM('EPA Data'!M:M)</f>
        <v>6.8560613010865663E-6</v>
      </c>
      <c r="V931" s="24">
        <f>'EPA Data'!N932/SUM('EPA Data'!N:N)</f>
        <v>1.0698873118426769E-5</v>
      </c>
      <c r="W931" s="24">
        <f>'EPA Data'!O932/SUM('EPA Data'!O:O)</f>
        <v>6.6009736084343813E-6</v>
      </c>
      <c r="X931" s="24">
        <f>'EPA Data'!P932/SUM('EPA Data'!P:P)</f>
        <v>7.4853217000611121E-5</v>
      </c>
    </row>
    <row r="932" spans="1:24" x14ac:dyDescent="0.25">
      <c r="A932" s="16" t="s">
        <v>1598</v>
      </c>
      <c r="B932" s="16" t="s">
        <v>1477</v>
      </c>
      <c r="C932" s="21" t="s">
        <v>1599</v>
      </c>
      <c r="D932" s="17">
        <f>SUMIFS('Census Data'!G:G,'Census Data'!$A:$A,$A932)/SUMIFS('Census Data'!$F:$F,'Census Data'!$A:$A,$A932)</f>
        <v>0.50592885375494068</v>
      </c>
      <c r="E932" s="19">
        <f>SUMIFS('Census Data'!H:H,'Census Data'!$A:$A,$A932)/SUMIFS('Census Data'!$F:$F,'Census Data'!$A:$A,$A932)</f>
        <v>0.49407114624505927</v>
      </c>
      <c r="F932" s="17">
        <f>SUM(SUMIFS('Census Data'!I:I,'Census Data'!$A:$A,$A932),SUMIFS('Census Data'!J:J,'Census Data'!$A:$A,$A932))/SUMIFS('Census Data'!$F:$F,'Census Data'!$A:$A,$A932)</f>
        <v>0.95335968379446645</v>
      </c>
      <c r="G932" s="17">
        <f>SUM(SUMIFS('Census Data'!K:K,'Census Data'!$A:$A,$A932),SUMIFS('Census Data'!L:L,'Census Data'!$A:$A,$A932))/SUMIFS('Census Data'!$F:$F,'Census Data'!$A:$A,$A932)</f>
        <v>9.4861660079051391E-3</v>
      </c>
      <c r="H932" s="17">
        <f>SUM(SUMIFS('Census Data'!O:O,'Census Data'!$A:$A,$A932),SUMIFS('Census Data'!P:P,'Census Data'!$A:$A,$A932))/SUMIFS('Census Data'!$F:$F,'Census Data'!$A:$A,$A932)</f>
        <v>8.6956521739130436E-3</v>
      </c>
      <c r="I932" s="19">
        <f t="shared" si="28"/>
        <v>2.8458498023715473E-2</v>
      </c>
      <c r="J932" s="17">
        <f>SUM(SUMIFS('Census Data'!W:W,'Census Data'!$A:$A,$A932),SUMIFS('Census Data'!X:X,'Census Data'!$A:$A,$A932))/SUMIFS('Census Data'!$F:$F,'Census Data'!$A:$A,$A932)</f>
        <v>7.6679841897233203E-2</v>
      </c>
      <c r="K932" s="19">
        <f t="shared" si="29"/>
        <v>0.9233201581027668</v>
      </c>
      <c r="L932" s="24">
        <f>'EPA Data'!D933/SUM('EPA Data'!D:D)</f>
        <v>2.765788484521126E-6</v>
      </c>
      <c r="M932" s="24">
        <f>'EPA Data'!E933/SUM('EPA Data'!E:E)</f>
        <v>1.1672456896475846E-5</v>
      </c>
      <c r="N932" s="24">
        <f>'EPA Data'!F933/SUM('EPA Data'!F:F)</f>
        <v>1.0102134575839377E-5</v>
      </c>
      <c r="O932" s="24">
        <f>'EPA Data'!G933/SUM('EPA Data'!G:G)</f>
        <v>2.5611229085923729E-6</v>
      </c>
      <c r="P932" s="24">
        <f>'EPA Data'!H933/SUM('EPA Data'!H:H)</f>
        <v>6.1307587787725737E-6</v>
      </c>
      <c r="Q932" s="24">
        <f>'EPA Data'!I933/SUM('EPA Data'!I:I)</f>
        <v>2.1173224339223308E-6</v>
      </c>
      <c r="R932" s="24">
        <f>'EPA Data'!J933/SUM('EPA Data'!J:J)</f>
        <v>2.0150656564254218E-6</v>
      </c>
      <c r="S932" s="24">
        <f>'EPA Data'!K933/SUM('EPA Data'!K:K)</f>
        <v>1.4125516177692921E-5</v>
      </c>
      <c r="T932" s="24">
        <f>'EPA Data'!L933/SUM('EPA Data'!L:L)</f>
        <v>5.90607028412833E-6</v>
      </c>
      <c r="U932" s="24">
        <f>'EPA Data'!M933/SUM('EPA Data'!M:M)</f>
        <v>1.9557861587110913E-6</v>
      </c>
      <c r="V932" s="24">
        <f>'EPA Data'!N933/SUM('EPA Data'!N:N)</f>
        <v>2.9944408862420307E-6</v>
      </c>
      <c r="W932" s="24">
        <f>'EPA Data'!O933/SUM('EPA Data'!O:O)</f>
        <v>1.7082598814166795E-6</v>
      </c>
      <c r="X932" s="24">
        <f>'EPA Data'!P933/SUM('EPA Data'!P:P)</f>
        <v>3.0717968563355601E-5</v>
      </c>
    </row>
    <row r="933" spans="1:24" x14ac:dyDescent="0.25">
      <c r="A933" s="16" t="s">
        <v>1600</v>
      </c>
      <c r="B933" s="16" t="s">
        <v>1477</v>
      </c>
      <c r="C933" s="21" t="s">
        <v>1601</v>
      </c>
      <c r="D933" s="17">
        <f>SUMIFS('Census Data'!G:G,'Census Data'!$A:$A,$A933)/SUMIFS('Census Data'!$F:$F,'Census Data'!$A:$A,$A933)</f>
        <v>0.50250008064776286</v>
      </c>
      <c r="E933" s="19">
        <f>SUMIFS('Census Data'!H:H,'Census Data'!$A:$A,$A933)/SUMIFS('Census Data'!$F:$F,'Census Data'!$A:$A,$A933)</f>
        <v>0.4974999193522372</v>
      </c>
      <c r="F933" s="17">
        <f>SUM(SUMIFS('Census Data'!I:I,'Census Data'!$A:$A,$A933),SUMIFS('Census Data'!J:J,'Census Data'!$A:$A,$A933))/SUMIFS('Census Data'!$F:$F,'Census Data'!$A:$A,$A933)</f>
        <v>0.9260460014839188</v>
      </c>
      <c r="G933" s="17">
        <f>SUM(SUMIFS('Census Data'!K:K,'Census Data'!$A:$A,$A933),SUMIFS('Census Data'!L:L,'Census Data'!$A:$A,$A933))/SUMIFS('Census Data'!$F:$F,'Census Data'!$A:$A,$A933)</f>
        <v>3.3968837704442076E-2</v>
      </c>
      <c r="H933" s="17">
        <f>SUM(SUMIFS('Census Data'!O:O,'Census Data'!$A:$A,$A933),SUMIFS('Census Data'!P:P,'Census Data'!$A:$A,$A933))/SUMIFS('Census Data'!$F:$F,'Census Data'!$A:$A,$A933)</f>
        <v>5.8550275815348884E-3</v>
      </c>
      <c r="I933" s="19">
        <f t="shared" si="28"/>
        <v>3.4130133230104276E-2</v>
      </c>
      <c r="J933" s="17">
        <f>SUM(SUMIFS('Census Data'!W:W,'Census Data'!$A:$A,$A933),SUMIFS('Census Data'!X:X,'Census Data'!$A:$A,$A933))/SUMIFS('Census Data'!$F:$F,'Census Data'!$A:$A,$A933)</f>
        <v>9.7390238394786929E-2</v>
      </c>
      <c r="K933" s="19">
        <f t="shared" si="29"/>
        <v>0.90260976160521311</v>
      </c>
      <c r="L933" s="24">
        <f>'EPA Data'!D934/SUM('EPA Data'!D:D)</f>
        <v>8.9784994632468719E-5</v>
      </c>
      <c r="M933" s="24">
        <f>'EPA Data'!E934/SUM('EPA Data'!E:E)</f>
        <v>2.8749890370118562E-4</v>
      </c>
      <c r="N933" s="24">
        <f>'EPA Data'!F934/SUM('EPA Data'!F:F)</f>
        <v>2.6626823106636445E-4</v>
      </c>
      <c r="O933" s="24">
        <f>'EPA Data'!G934/SUM('EPA Data'!G:G)</f>
        <v>7.1614796562750299E-5</v>
      </c>
      <c r="P933" s="24">
        <f>'EPA Data'!H934/SUM('EPA Data'!H:H)</f>
        <v>1.5224411618014588E-4</v>
      </c>
      <c r="Q933" s="24">
        <f>'EPA Data'!I934/SUM('EPA Data'!I:I)</f>
        <v>6.1265110367241852E-5</v>
      </c>
      <c r="R933" s="24">
        <f>'EPA Data'!J934/SUM('EPA Data'!J:J)</f>
        <v>7.4674453257699545E-5</v>
      </c>
      <c r="S933" s="24">
        <f>'EPA Data'!K934/SUM('EPA Data'!K:K)</f>
        <v>4.0998455434687527E-4</v>
      </c>
      <c r="T933" s="24">
        <f>'EPA Data'!L934/SUM('EPA Data'!L:L)</f>
        <v>1.7956114449655612E-4</v>
      </c>
      <c r="U933" s="24">
        <f>'EPA Data'!M934/SUM('EPA Data'!M:M)</f>
        <v>6.5253479400424462E-5</v>
      </c>
      <c r="V933" s="24">
        <f>'EPA Data'!N934/SUM('EPA Data'!N:N)</f>
        <v>8.2221727378558302E-5</v>
      </c>
      <c r="W933" s="24">
        <f>'EPA Data'!O934/SUM('EPA Data'!O:O)</f>
        <v>5.3357717961129145E-5</v>
      </c>
      <c r="X933" s="24">
        <f>'EPA Data'!P934/SUM('EPA Data'!P:P)</f>
        <v>5.4142520338612424E-4</v>
      </c>
    </row>
    <row r="934" spans="1:24" x14ac:dyDescent="0.25">
      <c r="A934" s="16" t="s">
        <v>1602</v>
      </c>
      <c r="B934" s="16" t="s">
        <v>1477</v>
      </c>
      <c r="C934" s="21" t="s">
        <v>1603</v>
      </c>
      <c r="D934" s="17">
        <f>SUMIFS('Census Data'!G:G,'Census Data'!$A:$A,$A934)/SUMIFS('Census Data'!$F:$F,'Census Data'!$A:$A,$A934)</f>
        <v>0.49784296807592754</v>
      </c>
      <c r="E934" s="19">
        <f>SUMIFS('Census Data'!H:H,'Census Data'!$A:$A,$A934)/SUMIFS('Census Data'!$F:$F,'Census Data'!$A:$A,$A934)</f>
        <v>0.50215703192407246</v>
      </c>
      <c r="F934" s="17">
        <f>SUM(SUMIFS('Census Data'!I:I,'Census Data'!$A:$A,$A934),SUMIFS('Census Data'!J:J,'Census Data'!$A:$A,$A934))/SUMIFS('Census Data'!$F:$F,'Census Data'!$A:$A,$A934)</f>
        <v>0.96591889559965483</v>
      </c>
      <c r="G934" s="17">
        <f>SUM(SUMIFS('Census Data'!K:K,'Census Data'!$A:$A,$A934),SUMIFS('Census Data'!L:L,'Census Data'!$A:$A,$A934))/SUMIFS('Census Data'!$F:$F,'Census Data'!$A:$A,$A934)</f>
        <v>7.9810181190681628E-3</v>
      </c>
      <c r="H934" s="17">
        <f>SUM(SUMIFS('Census Data'!O:O,'Census Data'!$A:$A,$A934),SUMIFS('Census Data'!P:P,'Census Data'!$A:$A,$A934))/SUMIFS('Census Data'!$F:$F,'Census Data'!$A:$A,$A934)</f>
        <v>6.255392579810181E-3</v>
      </c>
      <c r="I934" s="19">
        <f t="shared" si="28"/>
        <v>1.9844693701466798E-2</v>
      </c>
      <c r="J934" s="17">
        <f>SUM(SUMIFS('Census Data'!W:W,'Census Data'!$A:$A,$A934),SUMIFS('Census Data'!X:X,'Census Data'!$A:$A,$A934))/SUMIFS('Census Data'!$F:$F,'Census Data'!$A:$A,$A934)</f>
        <v>2.4374460742018982E-2</v>
      </c>
      <c r="K934" s="19">
        <f t="shared" si="29"/>
        <v>0.97562553925798101</v>
      </c>
      <c r="L934" s="24">
        <f>'EPA Data'!D935/SUM('EPA Data'!D:D)</f>
        <v>8.5908945912217276E-6</v>
      </c>
      <c r="M934" s="24">
        <f>'EPA Data'!E935/SUM('EPA Data'!E:E)</f>
        <v>2.9535717974515159E-5</v>
      </c>
      <c r="N934" s="24">
        <f>'EPA Data'!F935/SUM('EPA Data'!F:F)</f>
        <v>2.5055520751023866E-5</v>
      </c>
      <c r="O934" s="24">
        <f>'EPA Data'!G935/SUM('EPA Data'!G:G)</f>
        <v>7.2873398641590909E-6</v>
      </c>
      <c r="P934" s="24">
        <f>'EPA Data'!H935/SUM('EPA Data'!H:H)</f>
        <v>1.5115921969079708E-5</v>
      </c>
      <c r="Q934" s="24">
        <f>'EPA Data'!I935/SUM('EPA Data'!I:I)</f>
        <v>5.058866819010576E-6</v>
      </c>
      <c r="R934" s="24">
        <f>'EPA Data'!J935/SUM('EPA Data'!J:J)</f>
        <v>5.4849613958546713E-6</v>
      </c>
      <c r="S934" s="24">
        <f>'EPA Data'!K935/SUM('EPA Data'!K:K)</f>
        <v>3.1325916294962115E-5</v>
      </c>
      <c r="T934" s="24">
        <f>'EPA Data'!L935/SUM('EPA Data'!L:L)</f>
        <v>1.5940936419081301E-5</v>
      </c>
      <c r="U934" s="24">
        <f>'EPA Data'!M935/SUM('EPA Data'!M:M)</f>
        <v>7.4167227151391988E-6</v>
      </c>
      <c r="V934" s="24">
        <f>'EPA Data'!N935/SUM('EPA Data'!N:N)</f>
        <v>7.6886593988869062E-6</v>
      </c>
      <c r="W934" s="24">
        <f>'EPA Data'!O935/SUM('EPA Data'!O:O)</f>
        <v>5.2460904377863214E-6</v>
      </c>
      <c r="X934" s="24">
        <f>'EPA Data'!P935/SUM('EPA Data'!P:P)</f>
        <v>6.4273710754582427E-5</v>
      </c>
    </row>
    <row r="935" spans="1:24" x14ac:dyDescent="0.25">
      <c r="A935" s="16" t="s">
        <v>1604</v>
      </c>
      <c r="B935" s="16" t="s">
        <v>1477</v>
      </c>
      <c r="C935" s="21" t="s">
        <v>1605</v>
      </c>
      <c r="D935" s="17">
        <f>SUMIFS('Census Data'!G:G,'Census Data'!$A:$A,$A935)/SUMIFS('Census Data'!$F:$F,'Census Data'!$A:$A,$A935)</f>
        <v>0.50152039425395822</v>
      </c>
      <c r="E935" s="19">
        <f>SUMIFS('Census Data'!H:H,'Census Data'!$A:$A,$A935)/SUMIFS('Census Data'!$F:$F,'Census Data'!$A:$A,$A935)</f>
        <v>0.49847960574604172</v>
      </c>
      <c r="F935" s="17">
        <f>SUM(SUMIFS('Census Data'!I:I,'Census Data'!$A:$A,$A935),SUMIFS('Census Data'!J:J,'Census Data'!$A:$A,$A935))/SUMIFS('Census Data'!$F:$F,'Census Data'!$A:$A,$A935)</f>
        <v>0.92901331655656916</v>
      </c>
      <c r="G935" s="17">
        <f>SUM(SUMIFS('Census Data'!K:K,'Census Data'!$A:$A,$A935),SUMIFS('Census Data'!L:L,'Census Data'!$A:$A,$A935))/SUMIFS('Census Data'!$F:$F,'Census Data'!$A:$A,$A935)</f>
        <v>1.7405892838418788E-2</v>
      </c>
      <c r="H935" s="17">
        <f>SUM(SUMIFS('Census Data'!O:O,'Census Data'!$A:$A,$A935),SUMIFS('Census Data'!P:P,'Census Data'!$A:$A,$A935))/SUMIFS('Census Data'!$F:$F,'Census Data'!$A:$A,$A935)</f>
        <v>1.2687427912341407E-2</v>
      </c>
      <c r="I935" s="19">
        <f t="shared" si="28"/>
        <v>4.0893362692670632E-2</v>
      </c>
      <c r="J935" s="17">
        <f>SUM(SUMIFS('Census Data'!W:W,'Census Data'!$A:$A,$A935),SUMIFS('Census Data'!X:X,'Census Data'!$A:$A,$A935))/SUMIFS('Census Data'!$F:$F,'Census Data'!$A:$A,$A935)</f>
        <v>0.11596938240536857</v>
      </c>
      <c r="K935" s="19">
        <f t="shared" si="29"/>
        <v>0.88403061759463142</v>
      </c>
      <c r="L935" s="24">
        <f>'EPA Data'!D936/SUM('EPA Data'!D:D)</f>
        <v>1.2714966712353646E-5</v>
      </c>
      <c r="M935" s="24">
        <f>'EPA Data'!E936/SUM('EPA Data'!E:E)</f>
        <v>4.3564669018963118E-5</v>
      </c>
      <c r="N935" s="24">
        <f>'EPA Data'!F936/SUM('EPA Data'!F:F)</f>
        <v>4.0346219552572442E-5</v>
      </c>
      <c r="O935" s="24">
        <f>'EPA Data'!G936/SUM('EPA Data'!G:G)</f>
        <v>1.0358615698131E-5</v>
      </c>
      <c r="P935" s="24">
        <f>'EPA Data'!H936/SUM('EPA Data'!H:H)</f>
        <v>2.2710203357520186E-5</v>
      </c>
      <c r="Q935" s="24">
        <f>'EPA Data'!I936/SUM('EPA Data'!I:I)</f>
        <v>9.3124569090539709E-6</v>
      </c>
      <c r="R935" s="24">
        <f>'EPA Data'!J936/SUM('EPA Data'!J:J)</f>
        <v>1.1872681535089216E-5</v>
      </c>
      <c r="S935" s="24">
        <f>'EPA Data'!K936/SUM('EPA Data'!K:K)</f>
        <v>6.0452208565932581E-5</v>
      </c>
      <c r="T935" s="24">
        <f>'EPA Data'!L936/SUM('EPA Data'!L:L)</f>
        <v>2.7144468563193684E-5</v>
      </c>
      <c r="U935" s="24">
        <f>'EPA Data'!M936/SUM('EPA Data'!M:M)</f>
        <v>9.4297304048225591E-6</v>
      </c>
      <c r="V935" s="24">
        <f>'EPA Data'!N936/SUM('EPA Data'!N:N)</f>
        <v>1.2251627526146099E-5</v>
      </c>
      <c r="W935" s="24">
        <f>'EPA Data'!O936/SUM('EPA Data'!O:O)</f>
        <v>8.130426253218091E-6</v>
      </c>
      <c r="X935" s="24">
        <f>'EPA Data'!P936/SUM('EPA Data'!P:P)</f>
        <v>8.3431325177471763E-5</v>
      </c>
    </row>
    <row r="936" spans="1:24" x14ac:dyDescent="0.25">
      <c r="A936" s="16" t="s">
        <v>1606</v>
      </c>
      <c r="B936" s="16" t="s">
        <v>1477</v>
      </c>
      <c r="C936" s="21" t="s">
        <v>1607</v>
      </c>
      <c r="D936" s="17">
        <f>SUMIFS('Census Data'!G:G,'Census Data'!$A:$A,$A936)/SUMIFS('Census Data'!$F:$F,'Census Data'!$A:$A,$A936)</f>
        <v>0.52963681431188703</v>
      </c>
      <c r="E936" s="19">
        <f>SUMIFS('Census Data'!H:H,'Census Data'!$A:$A,$A936)/SUMIFS('Census Data'!$F:$F,'Census Data'!$A:$A,$A936)</f>
        <v>0.47036318568811292</v>
      </c>
      <c r="F936" s="17">
        <f>SUM(SUMIFS('Census Data'!I:I,'Census Data'!$A:$A,$A936),SUMIFS('Census Data'!J:J,'Census Data'!$A:$A,$A936))/SUMIFS('Census Data'!$F:$F,'Census Data'!$A:$A,$A936)</f>
        <v>0.83504418579588313</v>
      </c>
      <c r="G936" s="17">
        <f>SUM(SUMIFS('Census Data'!K:K,'Census Data'!$A:$A,$A936),SUMIFS('Census Data'!L:L,'Census Data'!$A:$A,$A936))/SUMIFS('Census Data'!$F:$F,'Census Data'!$A:$A,$A936)</f>
        <v>6.9700398749865292E-2</v>
      </c>
      <c r="H936" s="17">
        <f>SUM(SUMIFS('Census Data'!O:O,'Census Data'!$A:$A,$A936),SUMIFS('Census Data'!P:P,'Census Data'!$A:$A,$A936))/SUMIFS('Census Data'!$F:$F,'Census Data'!$A:$A,$A936)</f>
        <v>4.921058303696519E-2</v>
      </c>
      <c r="I936" s="19">
        <f t="shared" si="28"/>
        <v>4.6044832417286297E-2</v>
      </c>
      <c r="J936" s="17">
        <f>SUM(SUMIFS('Census Data'!W:W,'Census Data'!$A:$A,$A936),SUMIFS('Census Data'!X:X,'Census Data'!$A:$A,$A936))/SUMIFS('Census Data'!$F:$F,'Census Data'!$A:$A,$A936)</f>
        <v>8.449186334734346E-2</v>
      </c>
      <c r="K936" s="19">
        <f t="shared" si="29"/>
        <v>0.91550813665265651</v>
      </c>
      <c r="L936" s="24">
        <f>'EPA Data'!D937/SUM('EPA Data'!D:D)</f>
        <v>3.0524764193681454E-5</v>
      </c>
      <c r="M936" s="24">
        <f>'EPA Data'!E937/SUM('EPA Data'!E:E)</f>
        <v>9.8635043921350233E-5</v>
      </c>
      <c r="N936" s="24">
        <f>'EPA Data'!F937/SUM('EPA Data'!F:F)</f>
        <v>8.7421485422448442E-5</v>
      </c>
      <c r="O936" s="24">
        <f>'EPA Data'!G937/SUM('EPA Data'!G:G)</f>
        <v>3.332060317221414E-5</v>
      </c>
      <c r="P936" s="24">
        <f>'EPA Data'!H937/SUM('EPA Data'!H:H)</f>
        <v>5.7053484728696991E-5</v>
      </c>
      <c r="Q936" s="24">
        <f>'EPA Data'!I937/SUM('EPA Data'!I:I)</f>
        <v>1.9710295342926835E-5</v>
      </c>
      <c r="R936" s="24">
        <f>'EPA Data'!J937/SUM('EPA Data'!J:J)</f>
        <v>2.5583714014488216E-5</v>
      </c>
      <c r="S936" s="24">
        <f>'EPA Data'!K937/SUM('EPA Data'!K:K)</f>
        <v>1.156599571232426E-4</v>
      </c>
      <c r="T936" s="24">
        <f>'EPA Data'!L937/SUM('EPA Data'!L:L)</f>
        <v>5.9429659196649641E-5</v>
      </c>
      <c r="U936" s="24">
        <f>'EPA Data'!M937/SUM('EPA Data'!M:M)</f>
        <v>3.4160257000105819E-5</v>
      </c>
      <c r="V936" s="24">
        <f>'EPA Data'!N937/SUM('EPA Data'!N:N)</f>
        <v>3.4459455971848701E-5</v>
      </c>
      <c r="W936" s="24">
        <f>'EPA Data'!O937/SUM('EPA Data'!O:O)</f>
        <v>2.1502166745722317E-5</v>
      </c>
      <c r="X936" s="24">
        <f>'EPA Data'!P937/SUM('EPA Data'!P:P)</f>
        <v>2.0664508808085927E-4</v>
      </c>
    </row>
    <row r="937" spans="1:24" x14ac:dyDescent="0.25">
      <c r="A937" s="16" t="s">
        <v>1608</v>
      </c>
      <c r="B937" s="16" t="s">
        <v>1477</v>
      </c>
      <c r="C937" s="21" t="s">
        <v>1609</v>
      </c>
      <c r="D937" s="17">
        <f>SUMIFS('Census Data'!G:G,'Census Data'!$A:$A,$A937)/SUMIFS('Census Data'!$F:$F,'Census Data'!$A:$A,$A937)</f>
        <v>0.4871951219512195</v>
      </c>
      <c r="E937" s="19">
        <f>SUMIFS('Census Data'!H:H,'Census Data'!$A:$A,$A937)/SUMIFS('Census Data'!$F:$F,'Census Data'!$A:$A,$A937)</f>
        <v>0.5128048780487805</v>
      </c>
      <c r="F937" s="17">
        <f>SUM(SUMIFS('Census Data'!I:I,'Census Data'!$A:$A,$A937),SUMIFS('Census Data'!J:J,'Census Data'!$A:$A,$A937))/SUMIFS('Census Data'!$F:$F,'Census Data'!$A:$A,$A937)</f>
        <v>0.96117886178861789</v>
      </c>
      <c r="G937" s="17">
        <f>SUM(SUMIFS('Census Data'!K:K,'Census Data'!$A:$A,$A937),SUMIFS('Census Data'!L:L,'Census Data'!$A:$A,$A937))/SUMIFS('Census Data'!$F:$F,'Census Data'!$A:$A,$A937)</f>
        <v>8.130081300813009E-3</v>
      </c>
      <c r="H937" s="17">
        <f>SUM(SUMIFS('Census Data'!O:O,'Census Data'!$A:$A,$A937),SUMIFS('Census Data'!P:P,'Census Data'!$A:$A,$A937))/SUMIFS('Census Data'!$F:$F,'Census Data'!$A:$A,$A937)</f>
        <v>8.3333333333333332E-3</v>
      </c>
      <c r="I937" s="19">
        <f t="shared" si="28"/>
        <v>2.2357723577235755E-2</v>
      </c>
      <c r="J937" s="17">
        <f>SUM(SUMIFS('Census Data'!W:W,'Census Data'!$A:$A,$A937),SUMIFS('Census Data'!X:X,'Census Data'!$A:$A,$A937))/SUMIFS('Census Data'!$F:$F,'Census Data'!$A:$A,$A937)</f>
        <v>2.4390243902439025E-2</v>
      </c>
      <c r="K937" s="19">
        <f t="shared" si="29"/>
        <v>0.97560975609756095</v>
      </c>
      <c r="L937" s="24">
        <f>'EPA Data'!D938/SUM('EPA Data'!D:D)</f>
        <v>5.4650420833686995E-6</v>
      </c>
      <c r="M937" s="24">
        <f>'EPA Data'!E938/SUM('EPA Data'!E:E)</f>
        <v>2.062427404219311E-5</v>
      </c>
      <c r="N937" s="24">
        <f>'EPA Data'!F938/SUM('EPA Data'!F:F)</f>
        <v>1.871648618958878E-5</v>
      </c>
      <c r="O937" s="24">
        <f>'EPA Data'!G938/SUM('EPA Data'!G:G)</f>
        <v>4.161368756508569E-6</v>
      </c>
      <c r="P937" s="24">
        <f>'EPA Data'!H938/SUM('EPA Data'!H:H)</f>
        <v>1.0478392796673711E-5</v>
      </c>
      <c r="Q937" s="24">
        <f>'EPA Data'!I938/SUM('EPA Data'!I:I)</f>
        <v>3.992179031139992E-6</v>
      </c>
      <c r="R937" s="24">
        <f>'EPA Data'!J938/SUM('EPA Data'!J:J)</f>
        <v>3.8712912568487737E-6</v>
      </c>
      <c r="S937" s="24">
        <f>'EPA Data'!K938/SUM('EPA Data'!K:K)</f>
        <v>2.5433404305914426E-5</v>
      </c>
      <c r="T937" s="24">
        <f>'EPA Data'!L938/SUM('EPA Data'!L:L)</f>
        <v>1.2515924109978843E-5</v>
      </c>
      <c r="U937" s="24">
        <f>'EPA Data'!M938/SUM('EPA Data'!M:M)</f>
        <v>3.7353491607430762E-6</v>
      </c>
      <c r="V937" s="24">
        <f>'EPA Data'!N938/SUM('EPA Data'!N:N)</f>
        <v>5.3671881018377994E-6</v>
      </c>
      <c r="W937" s="24">
        <f>'EPA Data'!O938/SUM('EPA Data'!O:O)</f>
        <v>3.3750524433325803E-6</v>
      </c>
      <c r="X937" s="24">
        <f>'EPA Data'!P938/SUM('EPA Data'!P:P)</f>
        <v>4.4209228558382618E-5</v>
      </c>
    </row>
    <row r="938" spans="1:24" x14ac:dyDescent="0.25">
      <c r="A938" s="16" t="s">
        <v>1610</v>
      </c>
      <c r="B938" s="16" t="s">
        <v>1477</v>
      </c>
      <c r="C938" s="21" t="s">
        <v>1295</v>
      </c>
      <c r="D938" s="17">
        <f>SUMIFS('Census Data'!G:G,'Census Data'!$A:$A,$A938)/SUMIFS('Census Data'!$F:$F,'Census Data'!$A:$A,$A938)</f>
        <v>0.51119894598155469</v>
      </c>
      <c r="E938" s="19">
        <f>SUMIFS('Census Data'!H:H,'Census Data'!$A:$A,$A938)/SUMIFS('Census Data'!$F:$F,'Census Data'!$A:$A,$A938)</f>
        <v>0.48880105401844531</v>
      </c>
      <c r="F938" s="17">
        <f>SUM(SUMIFS('Census Data'!I:I,'Census Data'!$A:$A,$A938),SUMIFS('Census Data'!J:J,'Census Data'!$A:$A,$A938))/SUMIFS('Census Data'!$F:$F,'Census Data'!$A:$A,$A938)</f>
        <v>0.96310935441370227</v>
      </c>
      <c r="G938" s="17">
        <f>SUM(SUMIFS('Census Data'!K:K,'Census Data'!$A:$A,$A938),SUMIFS('Census Data'!L:L,'Census Data'!$A:$A,$A938))/SUMIFS('Census Data'!$F:$F,'Census Data'!$A:$A,$A938)</f>
        <v>5.270092226613966E-3</v>
      </c>
      <c r="H938" s="17">
        <f>SUM(SUMIFS('Census Data'!O:O,'Census Data'!$A:$A,$A938),SUMIFS('Census Data'!P:P,'Census Data'!$A:$A,$A938))/SUMIFS('Census Data'!$F:$F,'Census Data'!$A:$A,$A938)</f>
        <v>3.952569169960474E-3</v>
      </c>
      <c r="I938" s="19">
        <f t="shared" si="28"/>
        <v>2.7667984189723271E-2</v>
      </c>
      <c r="J938" s="17">
        <f>SUM(SUMIFS('Census Data'!W:W,'Census Data'!$A:$A,$A938),SUMIFS('Census Data'!X:X,'Census Data'!$A:$A,$A938))/SUMIFS('Census Data'!$F:$F,'Census Data'!$A:$A,$A938)</f>
        <v>4.1831357048748352E-2</v>
      </c>
      <c r="K938" s="19">
        <f t="shared" si="29"/>
        <v>0.9581686429512517</v>
      </c>
      <c r="L938" s="24">
        <f>'EPA Data'!D939/SUM('EPA Data'!D:D)</f>
        <v>3.9609246208850677E-6</v>
      </c>
      <c r="M938" s="24">
        <f>'EPA Data'!E939/SUM('EPA Data'!E:E)</f>
        <v>1.4466787705859404E-5</v>
      </c>
      <c r="N938" s="24">
        <f>'EPA Data'!F939/SUM('EPA Data'!F:F)</f>
        <v>1.330315784812932E-5</v>
      </c>
      <c r="O938" s="24">
        <f>'EPA Data'!G939/SUM('EPA Data'!G:G)</f>
        <v>2.9650568457536749E-6</v>
      </c>
      <c r="P938" s="24">
        <f>'EPA Data'!H939/SUM('EPA Data'!H:H)</f>
        <v>7.4225695543211493E-6</v>
      </c>
      <c r="Q938" s="24">
        <f>'EPA Data'!I939/SUM('EPA Data'!I:I)</f>
        <v>3.0099483732040267E-6</v>
      </c>
      <c r="R938" s="24">
        <f>'EPA Data'!J939/SUM('EPA Data'!J:J)</f>
        <v>2.9938093604361903E-6</v>
      </c>
      <c r="S938" s="24">
        <f>'EPA Data'!K939/SUM('EPA Data'!K:K)</f>
        <v>1.9492084884457925E-5</v>
      </c>
      <c r="T938" s="24">
        <f>'EPA Data'!L939/SUM('EPA Data'!L:L)</f>
        <v>9.0179054545026422E-6</v>
      </c>
      <c r="U938" s="24">
        <f>'EPA Data'!M939/SUM('EPA Data'!M:M)</f>
        <v>2.5906191229680184E-6</v>
      </c>
      <c r="V938" s="24">
        <f>'EPA Data'!N939/SUM('EPA Data'!N:N)</f>
        <v>3.884757768838055E-6</v>
      </c>
      <c r="W938" s="24">
        <f>'EPA Data'!O939/SUM('EPA Data'!O:O)</f>
        <v>2.4234539651857911E-6</v>
      </c>
      <c r="X938" s="24">
        <f>'EPA Data'!P939/SUM('EPA Data'!P:P)</f>
        <v>2.9337177633366492E-5</v>
      </c>
    </row>
    <row r="939" spans="1:24" x14ac:dyDescent="0.25">
      <c r="A939" s="16" t="s">
        <v>1611</v>
      </c>
      <c r="B939" s="16" t="s">
        <v>1477</v>
      </c>
      <c r="C939" s="21" t="s">
        <v>135</v>
      </c>
      <c r="D939" s="17">
        <f>SUMIFS('Census Data'!G:G,'Census Data'!$A:$A,$A939)/SUMIFS('Census Data'!$F:$F,'Census Data'!$A:$A,$A939)</f>
        <v>0.49226954492415403</v>
      </c>
      <c r="E939" s="19">
        <f>SUMIFS('Census Data'!H:H,'Census Data'!$A:$A,$A939)/SUMIFS('Census Data'!$F:$F,'Census Data'!$A:$A,$A939)</f>
        <v>0.50773045507584602</v>
      </c>
      <c r="F939" s="17">
        <f>SUM(SUMIFS('Census Data'!I:I,'Census Data'!$A:$A,$A939),SUMIFS('Census Data'!J:J,'Census Data'!$A:$A,$A939))/SUMIFS('Census Data'!$F:$F,'Census Data'!$A:$A,$A939)</f>
        <v>0.94894982497082847</v>
      </c>
      <c r="G939" s="17">
        <f>SUM(SUMIFS('Census Data'!K:K,'Census Data'!$A:$A,$A939),SUMIFS('Census Data'!L:L,'Census Data'!$A:$A,$A939))/SUMIFS('Census Data'!$F:$F,'Census Data'!$A:$A,$A939)</f>
        <v>1.3273045507584598E-2</v>
      </c>
      <c r="H939" s="17">
        <f>SUM(SUMIFS('Census Data'!O:O,'Census Data'!$A:$A,$A939),SUMIFS('Census Data'!P:P,'Census Data'!$A:$A,$A939))/SUMIFS('Census Data'!$F:$F,'Census Data'!$A:$A,$A939)</f>
        <v>7.0011668611435242E-3</v>
      </c>
      <c r="I939" s="19">
        <f t="shared" si="28"/>
        <v>3.0775962660443468E-2</v>
      </c>
      <c r="J939" s="17">
        <f>SUM(SUMIFS('Census Data'!W:W,'Census Data'!$A:$A,$A939),SUMIFS('Census Data'!X:X,'Census Data'!$A:$A,$A939))/SUMIFS('Census Data'!$F:$F,'Census Data'!$A:$A,$A939)</f>
        <v>3.9381563593932321E-2</v>
      </c>
      <c r="K939" s="19">
        <f t="shared" si="29"/>
        <v>0.9606184364060677</v>
      </c>
      <c r="L939" s="24">
        <f>'EPA Data'!D940/SUM('EPA Data'!D:D)</f>
        <v>8.6592763835107158E-6</v>
      </c>
      <c r="M939" s="24">
        <f>'EPA Data'!E940/SUM('EPA Data'!E:E)</f>
        <v>3.1686301975219564E-5</v>
      </c>
      <c r="N939" s="24">
        <f>'EPA Data'!F940/SUM('EPA Data'!F:F)</f>
        <v>2.8871111588470525E-5</v>
      </c>
      <c r="O939" s="24">
        <f>'EPA Data'!G940/SUM('EPA Data'!G:G)</f>
        <v>6.4829323637150991E-6</v>
      </c>
      <c r="P939" s="24">
        <f>'EPA Data'!H940/SUM('EPA Data'!H:H)</f>
        <v>1.6086864891749201E-5</v>
      </c>
      <c r="Q939" s="24">
        <f>'EPA Data'!I940/SUM('EPA Data'!I:I)</f>
        <v>6.3785461491713552E-6</v>
      </c>
      <c r="R939" s="24">
        <f>'EPA Data'!J940/SUM('EPA Data'!J:J)</f>
        <v>6.9089606988387581E-6</v>
      </c>
      <c r="S939" s="24">
        <f>'EPA Data'!K940/SUM('EPA Data'!K:K)</f>
        <v>3.9974680760480831E-5</v>
      </c>
      <c r="T939" s="24">
        <f>'EPA Data'!L940/SUM('EPA Data'!L:L)</f>
        <v>1.9388419051878004E-5</v>
      </c>
      <c r="U939" s="24">
        <f>'EPA Data'!M940/SUM('EPA Data'!M:M)</f>
        <v>5.8157163377627061E-6</v>
      </c>
      <c r="V939" s="24">
        <f>'EPA Data'!N940/SUM('EPA Data'!N:N)</f>
        <v>8.4794875596892986E-6</v>
      </c>
      <c r="W939" s="24">
        <f>'EPA Data'!O940/SUM('EPA Data'!O:O)</f>
        <v>5.4250255045494676E-6</v>
      </c>
      <c r="X939" s="24">
        <f>'EPA Data'!P940/SUM('EPA Data'!P:P)</f>
        <v>6.2986610173906637E-5</v>
      </c>
    </row>
    <row r="940" spans="1:24" x14ac:dyDescent="0.25">
      <c r="A940" s="16" t="s">
        <v>1612</v>
      </c>
      <c r="B940" s="16" t="s">
        <v>1477</v>
      </c>
      <c r="C940" s="21" t="s">
        <v>295</v>
      </c>
      <c r="D940" s="17">
        <f>SUMIFS('Census Data'!G:G,'Census Data'!$A:$A,$A940)/SUMIFS('Census Data'!$F:$F,'Census Data'!$A:$A,$A940)</f>
        <v>0.4962562702862201</v>
      </c>
      <c r="E940" s="19">
        <f>SUMIFS('Census Data'!H:H,'Census Data'!$A:$A,$A940)/SUMIFS('Census Data'!$F:$F,'Census Data'!$A:$A,$A940)</f>
        <v>0.5037437297137799</v>
      </c>
      <c r="F940" s="17">
        <f>SUM(SUMIFS('Census Data'!I:I,'Census Data'!$A:$A,$A940),SUMIFS('Census Data'!J:J,'Census Data'!$A:$A,$A940))/SUMIFS('Census Data'!$F:$F,'Census Data'!$A:$A,$A940)</f>
        <v>0.90115078194157572</v>
      </c>
      <c r="G940" s="17">
        <f>SUM(SUMIFS('Census Data'!K:K,'Census Data'!$A:$A,$A940),SUMIFS('Census Data'!L:L,'Census Data'!$A:$A,$A940))/SUMIFS('Census Data'!$F:$F,'Census Data'!$A:$A,$A940)</f>
        <v>3.6257007966951901E-2</v>
      </c>
      <c r="H940" s="17">
        <f>SUM(SUMIFS('Census Data'!O:O,'Census Data'!$A:$A,$A940),SUMIFS('Census Data'!P:P,'Census Data'!$A:$A,$A940))/SUMIFS('Census Data'!$F:$F,'Census Data'!$A:$A,$A940)</f>
        <v>2.3107848922986132E-2</v>
      </c>
      <c r="I940" s="19">
        <f t="shared" si="28"/>
        <v>3.9484361168486304E-2</v>
      </c>
      <c r="J940" s="17">
        <f>SUM(SUMIFS('Census Data'!W:W,'Census Data'!$A:$A,$A940),SUMIFS('Census Data'!X:X,'Census Data'!$A:$A,$A940))/SUMIFS('Census Data'!$F:$F,'Census Data'!$A:$A,$A940)</f>
        <v>0.11825022130421953</v>
      </c>
      <c r="K940" s="19">
        <f t="shared" si="29"/>
        <v>0.88174977869578042</v>
      </c>
      <c r="L940" s="24">
        <f>'EPA Data'!D941/SUM('EPA Data'!D:D)</f>
        <v>4.8874743659541058E-5</v>
      </c>
      <c r="M940" s="24">
        <f>'EPA Data'!E941/SUM('EPA Data'!E:E)</f>
        <v>1.6825532100041822E-4</v>
      </c>
      <c r="N940" s="24">
        <f>'EPA Data'!F941/SUM('EPA Data'!F:F)</f>
        <v>1.5161483416694562E-4</v>
      </c>
      <c r="O940" s="24">
        <f>'EPA Data'!G941/SUM('EPA Data'!G:G)</f>
        <v>5.4941092351825814E-5</v>
      </c>
      <c r="P940" s="24">
        <f>'EPA Data'!H941/SUM('EPA Data'!H:H)</f>
        <v>9.9810432628880509E-5</v>
      </c>
      <c r="Q940" s="24">
        <f>'EPA Data'!I941/SUM('EPA Data'!I:I)</f>
        <v>3.5799614362894062E-5</v>
      </c>
      <c r="R940" s="24">
        <f>'EPA Data'!J941/SUM('EPA Data'!J:J)</f>
        <v>4.5637007495947077E-5</v>
      </c>
      <c r="S940" s="24">
        <f>'EPA Data'!K941/SUM('EPA Data'!K:K)</f>
        <v>2.2015903097906848E-4</v>
      </c>
      <c r="T940" s="24">
        <f>'EPA Data'!L941/SUM('EPA Data'!L:L)</f>
        <v>1.0652109219315951E-4</v>
      </c>
      <c r="U940" s="24">
        <f>'EPA Data'!M941/SUM('EPA Data'!M:M)</f>
        <v>5.1244764937032105E-5</v>
      </c>
      <c r="V940" s="24">
        <f>'EPA Data'!N941/SUM('EPA Data'!N:N)</f>
        <v>5.6068749161711039E-5</v>
      </c>
      <c r="W940" s="24">
        <f>'EPA Data'!O941/SUM('EPA Data'!O:O)</f>
        <v>3.4469084710522862E-5</v>
      </c>
      <c r="X940" s="24">
        <f>'EPA Data'!P941/SUM('EPA Data'!P:P)</f>
        <v>3.6957395292346382E-4</v>
      </c>
    </row>
    <row r="941" spans="1:24" x14ac:dyDescent="0.25">
      <c r="A941" s="16" t="s">
        <v>1613</v>
      </c>
      <c r="B941" s="16" t="s">
        <v>1477</v>
      </c>
      <c r="C941" s="21" t="s">
        <v>297</v>
      </c>
      <c r="D941" s="17">
        <f>SUMIFS('Census Data'!G:G,'Census Data'!$A:$A,$A941)/SUMIFS('Census Data'!$F:$F,'Census Data'!$A:$A,$A941)</f>
        <v>0.50404312668463613</v>
      </c>
      <c r="E941" s="19">
        <f>SUMIFS('Census Data'!H:H,'Census Data'!$A:$A,$A941)/SUMIFS('Census Data'!$F:$F,'Census Data'!$A:$A,$A941)</f>
        <v>0.49595687331536387</v>
      </c>
      <c r="F941" s="17">
        <f>SUM(SUMIFS('Census Data'!I:I,'Census Data'!$A:$A,$A941),SUMIFS('Census Data'!J:J,'Census Data'!$A:$A,$A941))/SUMIFS('Census Data'!$F:$F,'Census Data'!$A:$A,$A941)</f>
        <v>0.95106780012440395</v>
      </c>
      <c r="G941" s="17">
        <f>SUM(SUMIFS('Census Data'!K:K,'Census Data'!$A:$A,$A941),SUMIFS('Census Data'!L:L,'Census Data'!$A:$A,$A941))/SUMIFS('Census Data'!$F:$F,'Census Data'!$A:$A,$A941)</f>
        <v>8.0862533692722376E-3</v>
      </c>
      <c r="H941" s="17">
        <f>SUM(SUMIFS('Census Data'!O:O,'Census Data'!$A:$A,$A941),SUMIFS('Census Data'!P:P,'Census Data'!$A:$A,$A941))/SUMIFS('Census Data'!$F:$F,'Census Data'!$A:$A,$A941)</f>
        <v>1.2855069458843044E-2</v>
      </c>
      <c r="I941" s="19">
        <f t="shared" si="28"/>
        <v>2.7990877047480711E-2</v>
      </c>
      <c r="J941" s="17">
        <f>SUM(SUMIFS('Census Data'!W:W,'Census Data'!$A:$A,$A941),SUMIFS('Census Data'!X:X,'Census Data'!$A:$A,$A941))/SUMIFS('Census Data'!$F:$F,'Census Data'!$A:$A,$A941)</f>
        <v>0.18328840970350405</v>
      </c>
      <c r="K941" s="19">
        <f t="shared" si="29"/>
        <v>0.81671159029649598</v>
      </c>
      <c r="L941" s="24">
        <f>'EPA Data'!D942/SUM('EPA Data'!D:D)</f>
        <v>4.8346833109547538E-6</v>
      </c>
      <c r="M941" s="24">
        <f>'EPA Data'!E942/SUM('EPA Data'!E:E)</f>
        <v>1.8223668818245711E-5</v>
      </c>
      <c r="N941" s="24">
        <f>'EPA Data'!F942/SUM('EPA Data'!F:F)</f>
        <v>1.5591932075182797E-5</v>
      </c>
      <c r="O941" s="24">
        <f>'EPA Data'!G942/SUM('EPA Data'!G:G)</f>
        <v>3.7835953932240281E-6</v>
      </c>
      <c r="P941" s="24">
        <f>'EPA Data'!H942/SUM('EPA Data'!H:H)</f>
        <v>9.355573402751107E-6</v>
      </c>
      <c r="Q941" s="24">
        <f>'EPA Data'!I942/SUM('EPA Data'!I:I)</f>
        <v>3.6486082648501293E-6</v>
      </c>
      <c r="R941" s="24">
        <f>'EPA Data'!J942/SUM('EPA Data'!J:J)</f>
        <v>3.771554530752408E-6</v>
      </c>
      <c r="S941" s="24">
        <f>'EPA Data'!K942/SUM('EPA Data'!K:K)</f>
        <v>2.4942169487203727E-5</v>
      </c>
      <c r="T941" s="24">
        <f>'EPA Data'!L942/SUM('EPA Data'!L:L)</f>
        <v>1.1070278807830539E-5</v>
      </c>
      <c r="U941" s="24">
        <f>'EPA Data'!M942/SUM('EPA Data'!M:M)</f>
        <v>2.6122421645784865E-6</v>
      </c>
      <c r="V941" s="24">
        <f>'EPA Data'!N942/SUM('EPA Data'!N:N)</f>
        <v>4.8258592083924601E-6</v>
      </c>
      <c r="W941" s="24">
        <f>'EPA Data'!O942/SUM('EPA Data'!O:O)</f>
        <v>2.7268917050992917E-6</v>
      </c>
      <c r="X941" s="24">
        <f>'EPA Data'!P942/SUM('EPA Data'!P:P)</f>
        <v>3.8810871232590428E-5</v>
      </c>
    </row>
    <row r="942" spans="1:24" x14ac:dyDescent="0.25">
      <c r="A942" s="16" t="s">
        <v>1614</v>
      </c>
      <c r="B942" s="16" t="s">
        <v>1477</v>
      </c>
      <c r="C942" s="21" t="s">
        <v>545</v>
      </c>
      <c r="D942" s="17">
        <f>SUMIFS('Census Data'!G:G,'Census Data'!$A:$A,$A942)/SUMIFS('Census Data'!$F:$F,'Census Data'!$A:$A,$A942)</f>
        <v>0.49408381488328468</v>
      </c>
      <c r="E942" s="19">
        <f>SUMIFS('Census Data'!H:H,'Census Data'!$A:$A,$A942)/SUMIFS('Census Data'!$F:$F,'Census Data'!$A:$A,$A942)</f>
        <v>0.50591618511671532</v>
      </c>
      <c r="F942" s="17">
        <f>SUM(SUMIFS('Census Data'!I:I,'Census Data'!$A:$A,$A942),SUMIFS('Census Data'!J:J,'Census Data'!$A:$A,$A942))/SUMIFS('Census Data'!$F:$F,'Census Data'!$A:$A,$A942)</f>
        <v>0.80868611469609064</v>
      </c>
      <c r="G942" s="17">
        <f>SUM(SUMIFS('Census Data'!K:K,'Census Data'!$A:$A,$A942),SUMIFS('Census Data'!L:L,'Census Data'!$A:$A,$A942))/SUMIFS('Census Data'!$F:$F,'Census Data'!$A:$A,$A942)</f>
        <v>9.2680440739319664E-2</v>
      </c>
      <c r="H942" s="17">
        <f>SUM(SUMIFS('Census Data'!O:O,'Census Data'!$A:$A,$A942),SUMIFS('Census Data'!P:P,'Census Data'!$A:$A,$A942))/SUMIFS('Census Data'!$F:$F,'Census Data'!$A:$A,$A942)</f>
        <v>4.5837354323872863E-2</v>
      </c>
      <c r="I942" s="19">
        <f t="shared" si="28"/>
        <v>5.2796090240716853E-2</v>
      </c>
      <c r="J942" s="17">
        <f>SUM(SUMIFS('Census Data'!W:W,'Census Data'!$A:$A,$A942),SUMIFS('Census Data'!X:X,'Census Data'!$A:$A,$A942))/SUMIFS('Census Data'!$F:$F,'Census Data'!$A:$A,$A942)</f>
        <v>0.15045287011522318</v>
      </c>
      <c r="K942" s="19">
        <f t="shared" si="29"/>
        <v>0.84954712988477676</v>
      </c>
      <c r="L942" s="24">
        <f>'EPA Data'!D943/SUM('EPA Data'!D:D)</f>
        <v>5.0417983287374718E-4</v>
      </c>
      <c r="M942" s="24">
        <f>'EPA Data'!E943/SUM('EPA Data'!E:E)</f>
        <v>1.5753052519078554E-3</v>
      </c>
      <c r="N942" s="24">
        <f>'EPA Data'!F943/SUM('EPA Data'!F:F)</f>
        <v>1.4397690350700606E-3</v>
      </c>
      <c r="O942" s="24">
        <f>'EPA Data'!G943/SUM('EPA Data'!G:G)</f>
        <v>7.8008931533138164E-4</v>
      </c>
      <c r="P942" s="24">
        <f>'EPA Data'!H943/SUM('EPA Data'!H:H)</f>
        <v>1.0137524942535798E-3</v>
      </c>
      <c r="Q942" s="24">
        <f>'EPA Data'!I943/SUM('EPA Data'!I:I)</f>
        <v>5.3792679872149203E-4</v>
      </c>
      <c r="R942" s="24">
        <f>'EPA Data'!J943/SUM('EPA Data'!J:J)</f>
        <v>6.3995599190129634E-4</v>
      </c>
      <c r="S942" s="24">
        <f>'EPA Data'!K943/SUM('EPA Data'!K:K)</f>
        <v>2.3843609318290417E-3</v>
      </c>
      <c r="T942" s="24">
        <f>'EPA Data'!L943/SUM('EPA Data'!L:L)</f>
        <v>1.1076510396699855E-3</v>
      </c>
      <c r="U942" s="24">
        <f>'EPA Data'!M943/SUM('EPA Data'!M:M)</f>
        <v>5.8149816808237707E-4</v>
      </c>
      <c r="V942" s="24">
        <f>'EPA Data'!N943/SUM('EPA Data'!N:N)</f>
        <v>6.0924304546628317E-4</v>
      </c>
      <c r="W942" s="24">
        <f>'EPA Data'!O943/SUM('EPA Data'!O:O)</f>
        <v>3.2633738437870167E-4</v>
      </c>
      <c r="X942" s="24">
        <f>'EPA Data'!P943/SUM('EPA Data'!P:P)</f>
        <v>3.0468481790580071E-3</v>
      </c>
    </row>
    <row r="943" spans="1:24" x14ac:dyDescent="0.25">
      <c r="A943" s="16" t="s">
        <v>1615</v>
      </c>
      <c r="B943" s="16" t="s">
        <v>1477</v>
      </c>
      <c r="C943" s="21" t="s">
        <v>1616</v>
      </c>
      <c r="D943" s="17">
        <f>SUMIFS('Census Data'!G:G,'Census Data'!$A:$A,$A943)/SUMIFS('Census Data'!$F:$F,'Census Data'!$A:$A,$A943)</f>
        <v>0.51166697778607428</v>
      </c>
      <c r="E943" s="19">
        <f>SUMIFS('Census Data'!H:H,'Census Data'!$A:$A,$A943)/SUMIFS('Census Data'!$F:$F,'Census Data'!$A:$A,$A943)</f>
        <v>0.48833302221392572</v>
      </c>
      <c r="F943" s="17">
        <f>SUM(SUMIFS('Census Data'!I:I,'Census Data'!$A:$A,$A943),SUMIFS('Census Data'!J:J,'Census Data'!$A:$A,$A943))/SUMIFS('Census Data'!$F:$F,'Census Data'!$A:$A,$A943)</f>
        <v>0.88650364009706928</v>
      </c>
      <c r="G943" s="17">
        <f>SUM(SUMIFS('Census Data'!K:K,'Census Data'!$A:$A,$A943),SUMIFS('Census Data'!L:L,'Census Data'!$A:$A,$A943))/SUMIFS('Census Data'!$F:$F,'Census Data'!$A:$A,$A943)</f>
        <v>4.5781220832555536E-2</v>
      </c>
      <c r="H943" s="17">
        <f>SUM(SUMIFS('Census Data'!O:O,'Census Data'!$A:$A,$A943),SUMIFS('Census Data'!P:P,'Census Data'!$A:$A,$A943))/SUMIFS('Census Data'!$F:$F,'Census Data'!$A:$A,$A943)</f>
        <v>2.9680791487773008E-2</v>
      </c>
      <c r="I943" s="19">
        <f t="shared" si="28"/>
        <v>3.8034347582602157E-2</v>
      </c>
      <c r="J943" s="17">
        <f>SUM(SUMIFS('Census Data'!W:W,'Census Data'!$A:$A,$A943),SUMIFS('Census Data'!X:X,'Census Data'!$A:$A,$A943))/SUMIFS('Census Data'!$F:$F,'Census Data'!$A:$A,$A943)</f>
        <v>0.63146350569348519</v>
      </c>
      <c r="K943" s="19">
        <f t="shared" si="29"/>
        <v>0.36853649430651481</v>
      </c>
      <c r="L943" s="24">
        <f>'EPA Data'!D944/SUM('EPA Data'!D:D)</f>
        <v>1.2724773389977206E-5</v>
      </c>
      <c r="M943" s="24">
        <f>'EPA Data'!E944/SUM('EPA Data'!E:E)</f>
        <v>4.5126196714265091E-5</v>
      </c>
      <c r="N943" s="24">
        <f>'EPA Data'!F944/SUM('EPA Data'!F:F)</f>
        <v>3.9958982169374781E-5</v>
      </c>
      <c r="O943" s="24">
        <f>'EPA Data'!G944/SUM('EPA Data'!G:G)</f>
        <v>1.0043845944104449E-5</v>
      </c>
      <c r="P943" s="24">
        <f>'EPA Data'!H944/SUM('EPA Data'!H:H)</f>
        <v>2.3187202612463957E-5</v>
      </c>
      <c r="Q943" s="24">
        <f>'EPA Data'!I944/SUM('EPA Data'!I:I)</f>
        <v>9.5700406768024583E-6</v>
      </c>
      <c r="R943" s="24">
        <f>'EPA Data'!J944/SUM('EPA Data'!J:J)</f>
        <v>1.3678423831486712E-5</v>
      </c>
      <c r="S943" s="24">
        <f>'EPA Data'!K944/SUM('EPA Data'!K:K)</f>
        <v>7.5114653593585381E-5</v>
      </c>
      <c r="T943" s="24">
        <f>'EPA Data'!L944/SUM('EPA Data'!L:L)</f>
        <v>3.0967442669017433E-5</v>
      </c>
      <c r="U943" s="24">
        <f>'EPA Data'!M944/SUM('EPA Data'!M:M)</f>
        <v>6.594676707312213E-6</v>
      </c>
      <c r="V943" s="24">
        <f>'EPA Data'!N944/SUM('EPA Data'!N:N)</f>
        <v>1.1875363284714372E-5</v>
      </c>
      <c r="W943" s="24">
        <f>'EPA Data'!O944/SUM('EPA Data'!O:O)</f>
        <v>6.6793102363899401E-6</v>
      </c>
      <c r="X943" s="24">
        <f>'EPA Data'!P944/SUM('EPA Data'!P:P)</f>
        <v>9.0873857417494693E-5</v>
      </c>
    </row>
    <row r="944" spans="1:24" x14ac:dyDescent="0.25">
      <c r="A944" s="16" t="s">
        <v>1617</v>
      </c>
      <c r="B944" s="16" t="s">
        <v>1477</v>
      </c>
      <c r="C944" s="21" t="s">
        <v>1618</v>
      </c>
      <c r="D944" s="17">
        <f>SUMIFS('Census Data'!G:G,'Census Data'!$A:$A,$A944)/SUMIFS('Census Data'!$F:$F,'Census Data'!$A:$A,$A944)</f>
        <v>0.48389540636042405</v>
      </c>
      <c r="E944" s="19">
        <f>SUMIFS('Census Data'!H:H,'Census Data'!$A:$A,$A944)/SUMIFS('Census Data'!$F:$F,'Census Data'!$A:$A,$A944)</f>
        <v>0.51610459363957595</v>
      </c>
      <c r="F944" s="17">
        <f>SUM(SUMIFS('Census Data'!I:I,'Census Data'!$A:$A,$A944),SUMIFS('Census Data'!J:J,'Census Data'!$A:$A,$A944))/SUMIFS('Census Data'!$F:$F,'Census Data'!$A:$A,$A944)</f>
        <v>0.84197314487632513</v>
      </c>
      <c r="G944" s="17">
        <f>SUM(SUMIFS('Census Data'!K:K,'Census Data'!$A:$A,$A944),SUMIFS('Census Data'!L:L,'Census Data'!$A:$A,$A944))/SUMIFS('Census Data'!$F:$F,'Census Data'!$A:$A,$A944)</f>
        <v>8.4783038869257948E-2</v>
      </c>
      <c r="H944" s="17">
        <f>SUM(SUMIFS('Census Data'!O:O,'Census Data'!$A:$A,$A944),SUMIFS('Census Data'!P:P,'Census Data'!$A:$A,$A944))/SUMIFS('Census Data'!$F:$F,'Census Data'!$A:$A,$A944)</f>
        <v>1.5621201413427563E-2</v>
      </c>
      <c r="I944" s="19">
        <f t="shared" si="28"/>
        <v>5.7622614840989295E-2</v>
      </c>
      <c r="J944" s="17">
        <f>SUM(SUMIFS('Census Data'!W:W,'Census Data'!$A:$A,$A944),SUMIFS('Census Data'!X:X,'Census Data'!$A:$A,$A944))/SUMIFS('Census Data'!$F:$F,'Census Data'!$A:$A,$A944)</f>
        <v>0.12817526501766785</v>
      </c>
      <c r="K944" s="19">
        <f t="shared" si="29"/>
        <v>0.87182473498233215</v>
      </c>
      <c r="L944" s="24">
        <f>'EPA Data'!D945/SUM('EPA Data'!D:D)</f>
        <v>3.4488005122964552E-4</v>
      </c>
      <c r="M944" s="24">
        <f>'EPA Data'!E945/SUM('EPA Data'!E:E)</f>
        <v>6.5852981869719655E-4</v>
      </c>
      <c r="N944" s="24">
        <f>'EPA Data'!F945/SUM('EPA Data'!F:F)</f>
        <v>5.1969728022895772E-4</v>
      </c>
      <c r="O944" s="24">
        <f>'EPA Data'!G945/SUM('EPA Data'!G:G)</f>
        <v>3.0278704659958736E-4</v>
      </c>
      <c r="P944" s="24">
        <f>'EPA Data'!H945/SUM('EPA Data'!H:H)</f>
        <v>4.2931966967948152E-4</v>
      </c>
      <c r="Q944" s="24">
        <f>'EPA Data'!I945/SUM('EPA Data'!I:I)</f>
        <v>1.2936970267275297E-4</v>
      </c>
      <c r="R944" s="24">
        <f>'EPA Data'!J945/SUM('EPA Data'!J:J)</f>
        <v>2.1520061334560716E-4</v>
      </c>
      <c r="S944" s="24">
        <f>'EPA Data'!K945/SUM('EPA Data'!K:K)</f>
        <v>7.1830875436337512E-4</v>
      </c>
      <c r="T944" s="24">
        <f>'EPA Data'!L945/SUM('EPA Data'!L:L)</f>
        <v>4.0049452098569034E-4</v>
      </c>
      <c r="U944" s="24">
        <f>'EPA Data'!M945/SUM('EPA Data'!M:M)</f>
        <v>3.7813109462354075E-4</v>
      </c>
      <c r="V944" s="24">
        <f>'EPA Data'!N945/SUM('EPA Data'!N:N)</f>
        <v>3.1067324952645264E-4</v>
      </c>
      <c r="W944" s="24">
        <f>'EPA Data'!O945/SUM('EPA Data'!O:O)</f>
        <v>1.461745208361428E-4</v>
      </c>
      <c r="X944" s="24">
        <f>'EPA Data'!P945/SUM('EPA Data'!P:P)</f>
        <v>1.1617959567127296E-3</v>
      </c>
    </row>
    <row r="945" spans="1:24" x14ac:dyDescent="0.25">
      <c r="A945" s="16" t="s">
        <v>1619</v>
      </c>
      <c r="B945" s="16" t="s">
        <v>1477</v>
      </c>
      <c r="C945" s="21" t="s">
        <v>1620</v>
      </c>
      <c r="D945" s="17">
        <f>SUMIFS('Census Data'!G:G,'Census Data'!$A:$A,$A945)/SUMIFS('Census Data'!$F:$F,'Census Data'!$A:$A,$A945)</f>
        <v>0.50535501785005954</v>
      </c>
      <c r="E945" s="19">
        <f>SUMIFS('Census Data'!H:H,'Census Data'!$A:$A,$A945)/SUMIFS('Census Data'!$F:$F,'Census Data'!$A:$A,$A945)</f>
        <v>0.49464498214994052</v>
      </c>
      <c r="F945" s="17">
        <f>SUM(SUMIFS('Census Data'!I:I,'Census Data'!$A:$A,$A945),SUMIFS('Census Data'!J:J,'Census Data'!$A:$A,$A945))/SUMIFS('Census Data'!$F:$F,'Census Data'!$A:$A,$A945)</f>
        <v>0.97064656882189604</v>
      </c>
      <c r="G945" s="17">
        <f>SUM(SUMIFS('Census Data'!K:K,'Census Data'!$A:$A,$A945),SUMIFS('Census Data'!L:L,'Census Data'!$A:$A,$A945))/SUMIFS('Census Data'!$F:$F,'Census Data'!$A:$A,$A945)</f>
        <v>8.3300277667592224E-3</v>
      </c>
      <c r="H945" s="17">
        <f>SUM(SUMIFS('Census Data'!O:O,'Census Data'!$A:$A,$A945),SUMIFS('Census Data'!P:P,'Census Data'!$A:$A,$A945))/SUMIFS('Census Data'!$F:$F,'Census Data'!$A:$A,$A945)</f>
        <v>3.5700119000396666E-3</v>
      </c>
      <c r="I945" s="19">
        <f t="shared" si="28"/>
        <v>1.7453391511305094E-2</v>
      </c>
      <c r="J945" s="17">
        <f>SUM(SUMIFS('Census Data'!W:W,'Census Data'!$A:$A,$A945),SUMIFS('Census Data'!X:X,'Census Data'!$A:$A,$A945))/SUMIFS('Census Data'!$F:$F,'Census Data'!$A:$A,$A945)</f>
        <v>5.7120190400634666E-2</v>
      </c>
      <c r="K945" s="19">
        <f t="shared" si="29"/>
        <v>0.94287980959936535</v>
      </c>
      <c r="L945" s="24">
        <f>'EPA Data'!D946/SUM('EPA Data'!D:D)</f>
        <v>1.8531255155445632E-6</v>
      </c>
      <c r="M945" s="24">
        <f>'EPA Data'!E946/SUM('EPA Data'!E:E)</f>
        <v>7.5381588862326353E-6</v>
      </c>
      <c r="N945" s="24">
        <f>'EPA Data'!F946/SUM('EPA Data'!F:F)</f>
        <v>6.9747339271706545E-6</v>
      </c>
      <c r="O945" s="24">
        <f>'EPA Data'!G946/SUM('EPA Data'!G:G)</f>
        <v>1.595177100117711E-6</v>
      </c>
      <c r="P945" s="24">
        <f>'EPA Data'!H946/SUM('EPA Data'!H:H)</f>
        <v>3.8610334517301918E-6</v>
      </c>
      <c r="Q945" s="24">
        <f>'EPA Data'!I946/SUM('EPA Data'!I:I)</f>
        <v>1.4184999353879383E-6</v>
      </c>
      <c r="R945" s="24">
        <f>'EPA Data'!J946/SUM('EPA Data'!J:J)</f>
        <v>1.3249301360644862E-6</v>
      </c>
      <c r="S945" s="24">
        <f>'EPA Data'!K946/SUM('EPA Data'!K:K)</f>
        <v>9.1371382110069016E-6</v>
      </c>
      <c r="T945" s="24">
        <f>'EPA Data'!L946/SUM('EPA Data'!L:L)</f>
        <v>4.170442514680041E-6</v>
      </c>
      <c r="U945" s="24">
        <f>'EPA Data'!M946/SUM('EPA Data'!M:M)</f>
        <v>1.1833722471759004E-6</v>
      </c>
      <c r="V945" s="24">
        <f>'EPA Data'!N946/SUM('EPA Data'!N:N)</f>
        <v>1.9280801358860374E-6</v>
      </c>
      <c r="W945" s="24">
        <f>'EPA Data'!O946/SUM('EPA Data'!O:O)</f>
        <v>1.1186608373648744E-6</v>
      </c>
      <c r="X945" s="24">
        <f>'EPA Data'!P946/SUM('EPA Data'!P:P)</f>
        <v>1.7380733392946344E-5</v>
      </c>
    </row>
    <row r="946" spans="1:24" x14ac:dyDescent="0.25">
      <c r="A946" s="16" t="s">
        <v>1621</v>
      </c>
      <c r="B946" s="16" t="s">
        <v>1477</v>
      </c>
      <c r="C946" s="21" t="s">
        <v>1622</v>
      </c>
      <c r="D946" s="17">
        <f>SUMIFS('Census Data'!G:G,'Census Data'!$A:$A,$A946)/SUMIFS('Census Data'!$F:$F,'Census Data'!$A:$A,$A946)</f>
        <v>0.49974649315531522</v>
      </c>
      <c r="E946" s="19">
        <f>SUMIFS('Census Data'!H:H,'Census Data'!$A:$A,$A946)/SUMIFS('Census Data'!$F:$F,'Census Data'!$A:$A,$A946)</f>
        <v>0.50025350684468484</v>
      </c>
      <c r="F946" s="17">
        <f>SUM(SUMIFS('Census Data'!I:I,'Census Data'!$A:$A,$A946),SUMIFS('Census Data'!J:J,'Census Data'!$A:$A,$A946))/SUMIFS('Census Data'!$F:$F,'Census Data'!$A:$A,$A946)</f>
        <v>0.95453777251985805</v>
      </c>
      <c r="G946" s="17">
        <f>SUM(SUMIFS('Census Data'!K:K,'Census Data'!$A:$A,$A946),SUMIFS('Census Data'!L:L,'Census Data'!$A:$A,$A946))/SUMIFS('Census Data'!$F:$F,'Census Data'!$A:$A,$A946)</f>
        <v>1.132330572925469E-2</v>
      </c>
      <c r="H946" s="17">
        <f>SUM(SUMIFS('Census Data'!O:O,'Census Data'!$A:$A,$A946),SUMIFS('Census Data'!P:P,'Census Data'!$A:$A,$A946))/SUMIFS('Census Data'!$F:$F,'Census Data'!$A:$A,$A946)</f>
        <v>4.9011323305729257E-3</v>
      </c>
      <c r="I946" s="19">
        <f t="shared" si="28"/>
        <v>2.9237789420314408E-2</v>
      </c>
      <c r="J946" s="17">
        <f>SUM(SUMIFS('Census Data'!W:W,'Census Data'!$A:$A,$A946),SUMIFS('Census Data'!X:X,'Census Data'!$A:$A,$A946))/SUMIFS('Census Data'!$F:$F,'Census Data'!$A:$A,$A946)</f>
        <v>0.12438735845867839</v>
      </c>
      <c r="K946" s="19">
        <f t="shared" si="29"/>
        <v>0.87561264154132157</v>
      </c>
      <c r="L946" s="24">
        <f>'EPA Data'!D947/SUM('EPA Data'!D:D)</f>
        <v>4.9018164712515564E-6</v>
      </c>
      <c r="M946" s="24">
        <f>'EPA Data'!E947/SUM('EPA Data'!E:E)</f>
        <v>1.9803561884246633E-5</v>
      </c>
      <c r="N946" s="24">
        <f>'EPA Data'!F947/SUM('EPA Data'!F:F)</f>
        <v>1.5325039059913093E-5</v>
      </c>
      <c r="O946" s="24">
        <f>'EPA Data'!G947/SUM('EPA Data'!G:G)</f>
        <v>4.8245090106635948E-6</v>
      </c>
      <c r="P946" s="24">
        <f>'EPA Data'!H947/SUM('EPA Data'!H:H)</f>
        <v>1.1248890624118905E-5</v>
      </c>
      <c r="Q946" s="24">
        <f>'EPA Data'!I947/SUM('EPA Data'!I:I)</f>
        <v>4.170953608536336E-6</v>
      </c>
      <c r="R946" s="24">
        <f>'EPA Data'!J947/SUM('EPA Data'!J:J)</f>
        <v>3.9987284530354713E-6</v>
      </c>
      <c r="S946" s="24">
        <f>'EPA Data'!K947/SUM('EPA Data'!K:K)</f>
        <v>2.8056127628784803E-5</v>
      </c>
      <c r="T946" s="24">
        <f>'EPA Data'!L947/SUM('EPA Data'!L:L)</f>
        <v>1.0331052411875948E-5</v>
      </c>
      <c r="U946" s="24">
        <f>'EPA Data'!M947/SUM('EPA Data'!M:M)</f>
        <v>3.1485316704920299E-6</v>
      </c>
      <c r="V946" s="24">
        <f>'EPA Data'!N947/SUM('EPA Data'!N:N)</f>
        <v>5.8232815489706263E-6</v>
      </c>
      <c r="W946" s="24">
        <f>'EPA Data'!O947/SUM('EPA Data'!O:O)</f>
        <v>3.0289271872211734E-6</v>
      </c>
      <c r="X946" s="24">
        <f>'EPA Data'!P947/SUM('EPA Data'!P:P)</f>
        <v>5.4838600192081716E-5</v>
      </c>
    </row>
    <row r="947" spans="1:24" x14ac:dyDescent="0.25">
      <c r="A947" s="16" t="s">
        <v>1623</v>
      </c>
      <c r="B947" s="16" t="s">
        <v>1477</v>
      </c>
      <c r="C947" s="21" t="s">
        <v>1624</v>
      </c>
      <c r="D947" s="17">
        <f>SUMIFS('Census Data'!G:G,'Census Data'!$A:$A,$A947)/SUMIFS('Census Data'!$F:$F,'Census Data'!$A:$A,$A947)</f>
        <v>0.50348869662294171</v>
      </c>
      <c r="E947" s="19">
        <f>SUMIFS('Census Data'!H:H,'Census Data'!$A:$A,$A947)/SUMIFS('Census Data'!$F:$F,'Census Data'!$A:$A,$A947)</f>
        <v>0.49651130337705834</v>
      </c>
      <c r="F947" s="17">
        <f>SUM(SUMIFS('Census Data'!I:I,'Census Data'!$A:$A,$A947),SUMIFS('Census Data'!J:J,'Census Data'!$A:$A,$A947))/SUMIFS('Census Data'!$F:$F,'Census Data'!$A:$A,$A947)</f>
        <v>0.96120569355288865</v>
      </c>
      <c r="G947" s="17">
        <f>SUM(SUMIFS('Census Data'!K:K,'Census Data'!$A:$A,$A947),SUMIFS('Census Data'!L:L,'Census Data'!$A:$A,$A947))/SUMIFS('Census Data'!$F:$F,'Census Data'!$A:$A,$A947)</f>
        <v>2.7909572983533353E-3</v>
      </c>
      <c r="H947" s="17">
        <f>SUM(SUMIFS('Census Data'!O:O,'Census Data'!$A:$A,$A947),SUMIFS('Census Data'!P:P,'Census Data'!$A:$A,$A947))/SUMIFS('Census Data'!$F:$F,'Census Data'!$A:$A,$A947)</f>
        <v>4.7446274072006694E-3</v>
      </c>
      <c r="I947" s="19">
        <f t="shared" si="28"/>
        <v>3.1258721741557305E-2</v>
      </c>
      <c r="J947" s="17">
        <f>SUM(SUMIFS('Census Data'!W:W,'Census Data'!$A:$A,$A947),SUMIFS('Census Data'!X:X,'Census Data'!$A:$A,$A947))/SUMIFS('Census Data'!$F:$F,'Census Data'!$A:$A,$A947)</f>
        <v>2.3444041306168017E-2</v>
      </c>
      <c r="K947" s="19">
        <f t="shared" si="29"/>
        <v>0.97655595869383194</v>
      </c>
      <c r="L947" s="24">
        <f>'EPA Data'!D948/SUM('EPA Data'!D:D)</f>
        <v>5.5263072304935925E-6</v>
      </c>
      <c r="M947" s="24">
        <f>'EPA Data'!E948/SUM('EPA Data'!E:E)</f>
        <v>1.9757361536918893E-5</v>
      </c>
      <c r="N947" s="24">
        <f>'EPA Data'!F948/SUM('EPA Data'!F:F)</f>
        <v>1.7470155914074556E-5</v>
      </c>
      <c r="O947" s="24">
        <f>'EPA Data'!G948/SUM('EPA Data'!G:G)</f>
        <v>4.6526062811691105E-6</v>
      </c>
      <c r="P947" s="24">
        <f>'EPA Data'!H948/SUM('EPA Data'!H:H)</f>
        <v>1.0497818479447774E-5</v>
      </c>
      <c r="Q947" s="24">
        <f>'EPA Data'!I948/SUM('EPA Data'!I:I)</f>
        <v>3.59384211229389E-6</v>
      </c>
      <c r="R947" s="24">
        <f>'EPA Data'!J948/SUM('EPA Data'!J:J)</f>
        <v>3.5678056134250228E-6</v>
      </c>
      <c r="S947" s="24">
        <f>'EPA Data'!K948/SUM('EPA Data'!K:K)</f>
        <v>2.2434168747007621E-5</v>
      </c>
      <c r="T947" s="24">
        <f>'EPA Data'!L948/SUM('EPA Data'!L:L)</f>
        <v>1.1494366863589795E-5</v>
      </c>
      <c r="U947" s="24">
        <f>'EPA Data'!M948/SUM('EPA Data'!M:M)</f>
        <v>4.2086313118118807E-6</v>
      </c>
      <c r="V947" s="24">
        <f>'EPA Data'!N948/SUM('EPA Data'!N:N)</f>
        <v>5.1492193433924517E-6</v>
      </c>
      <c r="W947" s="24">
        <f>'EPA Data'!O948/SUM('EPA Data'!O:O)</f>
        <v>3.2646885573076675E-6</v>
      </c>
      <c r="X947" s="24">
        <f>'EPA Data'!P948/SUM('EPA Data'!P:P)</f>
        <v>4.8469081662602129E-5</v>
      </c>
    </row>
    <row r="948" spans="1:24" x14ac:dyDescent="0.25">
      <c r="A948" s="16" t="s">
        <v>1625</v>
      </c>
      <c r="B948" s="16" t="s">
        <v>1477</v>
      </c>
      <c r="C948" s="21" t="s">
        <v>1626</v>
      </c>
      <c r="D948" s="17">
        <f>SUMIFS('Census Data'!G:G,'Census Data'!$A:$A,$A948)/SUMIFS('Census Data'!$F:$F,'Census Data'!$A:$A,$A948)</f>
        <v>0.50673724735322423</v>
      </c>
      <c r="E948" s="19">
        <f>SUMIFS('Census Data'!H:H,'Census Data'!$A:$A,$A948)/SUMIFS('Census Data'!$F:$F,'Census Data'!$A:$A,$A948)</f>
        <v>0.49326275264677577</v>
      </c>
      <c r="F948" s="17">
        <f>SUM(SUMIFS('Census Data'!I:I,'Census Data'!$A:$A,$A948),SUMIFS('Census Data'!J:J,'Census Data'!$A:$A,$A948))/SUMIFS('Census Data'!$F:$F,'Census Data'!$A:$A,$A948)</f>
        <v>0.94441770933589986</v>
      </c>
      <c r="G948" s="17">
        <f>SUM(SUMIFS('Census Data'!K:K,'Census Data'!$A:$A,$A948),SUMIFS('Census Data'!L:L,'Census Data'!$A:$A,$A948))/SUMIFS('Census Data'!$F:$F,'Census Data'!$A:$A,$A948)</f>
        <v>6.9778633301251199E-3</v>
      </c>
      <c r="H948" s="17">
        <f>SUM(SUMIFS('Census Data'!O:O,'Census Data'!$A:$A,$A948),SUMIFS('Census Data'!P:P,'Census Data'!$A:$A,$A948))/SUMIFS('Census Data'!$F:$F,'Census Data'!$A:$A,$A948)</f>
        <v>4.8123195380173241E-3</v>
      </c>
      <c r="I948" s="19">
        <f t="shared" si="28"/>
        <v>4.3792107795957769E-2</v>
      </c>
      <c r="J948" s="17">
        <f>SUM(SUMIFS('Census Data'!W:W,'Census Data'!$A:$A,$A948),SUMIFS('Census Data'!X:X,'Census Data'!$A:$A,$A948))/SUMIFS('Census Data'!$F:$F,'Census Data'!$A:$A,$A948)</f>
        <v>0.13354186717998076</v>
      </c>
      <c r="K948" s="19">
        <f t="shared" si="29"/>
        <v>0.86645813282001927</v>
      </c>
      <c r="L948" s="24">
        <f>'EPA Data'!D949/SUM('EPA Data'!D:D)</f>
        <v>5.3483775417305219E-6</v>
      </c>
      <c r="M948" s="24">
        <f>'EPA Data'!E949/SUM('EPA Data'!E:E)</f>
        <v>1.9001330848531582E-5</v>
      </c>
      <c r="N948" s="24">
        <f>'EPA Data'!F949/SUM('EPA Data'!F:F)</f>
        <v>1.763751740775885E-5</v>
      </c>
      <c r="O948" s="24">
        <f>'EPA Data'!G949/SUM('EPA Data'!G:G)</f>
        <v>4.0651853437198378E-6</v>
      </c>
      <c r="P948" s="24">
        <f>'EPA Data'!H949/SUM('EPA Data'!H:H)</f>
        <v>9.7087706466222657E-6</v>
      </c>
      <c r="Q948" s="24">
        <f>'EPA Data'!I949/SUM('EPA Data'!I:I)</f>
        <v>3.9707189564370018E-6</v>
      </c>
      <c r="R948" s="24">
        <f>'EPA Data'!J949/SUM('EPA Data'!J:J)</f>
        <v>4.2100669357685034E-6</v>
      </c>
      <c r="S948" s="24">
        <f>'EPA Data'!K949/SUM('EPA Data'!K:K)</f>
        <v>2.6682801435362356E-5</v>
      </c>
      <c r="T948" s="24">
        <f>'EPA Data'!L949/SUM('EPA Data'!L:L)</f>
        <v>1.1972208982298304E-5</v>
      </c>
      <c r="U948" s="24">
        <f>'EPA Data'!M949/SUM('EPA Data'!M:M)</f>
        <v>3.4756212582236566E-6</v>
      </c>
      <c r="V948" s="24">
        <f>'EPA Data'!N949/SUM('EPA Data'!N:N)</f>
        <v>5.0930209669806789E-6</v>
      </c>
      <c r="W948" s="24">
        <f>'EPA Data'!O949/SUM('EPA Data'!O:O)</f>
        <v>3.2264131174209603E-6</v>
      </c>
      <c r="X948" s="24">
        <f>'EPA Data'!P949/SUM('EPA Data'!P:P)</f>
        <v>3.6497290096687489E-5</v>
      </c>
    </row>
    <row r="949" spans="1:24" x14ac:dyDescent="0.25">
      <c r="A949" s="16" t="s">
        <v>1627</v>
      </c>
      <c r="B949" s="16" t="s">
        <v>1477</v>
      </c>
      <c r="C949" s="21" t="s">
        <v>1628</v>
      </c>
      <c r="D949" s="17">
        <f>SUMIFS('Census Data'!G:G,'Census Data'!$A:$A,$A949)/SUMIFS('Census Data'!$F:$F,'Census Data'!$A:$A,$A949)</f>
        <v>0.49900299102691925</v>
      </c>
      <c r="E949" s="19">
        <f>SUMIFS('Census Data'!H:H,'Census Data'!$A:$A,$A949)/SUMIFS('Census Data'!$F:$F,'Census Data'!$A:$A,$A949)</f>
        <v>0.50099700897308075</v>
      </c>
      <c r="F949" s="17">
        <f>SUM(SUMIFS('Census Data'!I:I,'Census Data'!$A:$A,$A949),SUMIFS('Census Data'!J:J,'Census Data'!$A:$A,$A949))/SUMIFS('Census Data'!$F:$F,'Census Data'!$A:$A,$A949)</f>
        <v>0.92372881355932202</v>
      </c>
      <c r="G949" s="17">
        <f>SUM(SUMIFS('Census Data'!K:K,'Census Data'!$A:$A,$A949),SUMIFS('Census Data'!L:L,'Census Data'!$A:$A,$A949))/SUMIFS('Census Data'!$F:$F,'Census Data'!$A:$A,$A949)</f>
        <v>9.9700897308075773E-3</v>
      </c>
      <c r="H949" s="17">
        <f>SUM(SUMIFS('Census Data'!O:O,'Census Data'!$A:$A,$A949),SUMIFS('Census Data'!P:P,'Census Data'!$A:$A,$A949))/SUMIFS('Census Data'!$F:$F,'Census Data'!$A:$A,$A949)</f>
        <v>3.489531405782652E-3</v>
      </c>
      <c r="I949" s="19">
        <f t="shared" si="28"/>
        <v>6.2811565304087713E-2</v>
      </c>
      <c r="J949" s="17">
        <f>SUM(SUMIFS('Census Data'!W:W,'Census Data'!$A:$A,$A949),SUMIFS('Census Data'!X:X,'Census Data'!$A:$A,$A949))/SUMIFS('Census Data'!$F:$F,'Census Data'!$A:$A,$A949)</f>
        <v>0.37986041874376869</v>
      </c>
      <c r="K949" s="19">
        <f t="shared" si="29"/>
        <v>0.62013958125623136</v>
      </c>
      <c r="L949" s="24">
        <f>'EPA Data'!D950/SUM('EPA Data'!D:D)</f>
        <v>1.2970750245431724E-6</v>
      </c>
      <c r="M949" s="24">
        <f>'EPA Data'!E950/SUM('EPA Data'!E:E)</f>
        <v>5.0740526702163888E-6</v>
      </c>
      <c r="N949" s="24">
        <f>'EPA Data'!F950/SUM('EPA Data'!F:F)</f>
        <v>3.9853163448823726E-6</v>
      </c>
      <c r="O949" s="24">
        <f>'EPA Data'!G950/SUM('EPA Data'!G:G)</f>
        <v>1.0217590113154776E-6</v>
      </c>
      <c r="P949" s="24">
        <f>'EPA Data'!H950/SUM('EPA Data'!H:H)</f>
        <v>2.6625460343604132E-6</v>
      </c>
      <c r="Q949" s="24">
        <f>'EPA Data'!I950/SUM('EPA Data'!I:I)</f>
        <v>1.0813970553824607E-6</v>
      </c>
      <c r="R949" s="24">
        <f>'EPA Data'!J950/SUM('EPA Data'!J:J)</f>
        <v>1.115861752778052E-6</v>
      </c>
      <c r="S949" s="24">
        <f>'EPA Data'!K950/SUM('EPA Data'!K:K)</f>
        <v>7.4474073194542613E-6</v>
      </c>
      <c r="T949" s="24">
        <f>'EPA Data'!L950/SUM('EPA Data'!L:L)</f>
        <v>2.9839267298482648E-6</v>
      </c>
      <c r="U949" s="24">
        <f>'EPA Data'!M950/SUM('EPA Data'!M:M)</f>
        <v>6.9005324465417347E-7</v>
      </c>
      <c r="V949" s="24">
        <f>'EPA Data'!N950/SUM('EPA Data'!N:N)</f>
        <v>1.376140863670634E-6</v>
      </c>
      <c r="W949" s="24">
        <f>'EPA Data'!O950/SUM('EPA Data'!O:O)</f>
        <v>7.4127143032485579E-7</v>
      </c>
      <c r="X949" s="24">
        <f>'EPA Data'!P950/SUM('EPA Data'!P:P)</f>
        <v>1.0806497967678712E-5</v>
      </c>
    </row>
    <row r="950" spans="1:24" x14ac:dyDescent="0.25">
      <c r="A950" s="16" t="s">
        <v>1629</v>
      </c>
      <c r="B950" s="16" t="s">
        <v>1477</v>
      </c>
      <c r="C950" s="21" t="s">
        <v>1630</v>
      </c>
      <c r="D950" s="17">
        <f>SUMIFS('Census Data'!G:G,'Census Data'!$A:$A,$A950)/SUMIFS('Census Data'!$F:$F,'Census Data'!$A:$A,$A950)</f>
        <v>0.49225159525979945</v>
      </c>
      <c r="E950" s="19">
        <f>SUMIFS('Census Data'!H:H,'Census Data'!$A:$A,$A950)/SUMIFS('Census Data'!$F:$F,'Census Data'!$A:$A,$A950)</f>
        <v>0.50774840474020055</v>
      </c>
      <c r="F950" s="17">
        <f>SUM(SUMIFS('Census Data'!I:I,'Census Data'!$A:$A,$A950),SUMIFS('Census Data'!J:J,'Census Data'!$A:$A,$A950))/SUMIFS('Census Data'!$F:$F,'Census Data'!$A:$A,$A950)</f>
        <v>0.94548769371011854</v>
      </c>
      <c r="G950" s="17">
        <f>SUM(SUMIFS('Census Data'!K:K,'Census Data'!$A:$A,$A950),SUMIFS('Census Data'!L:L,'Census Data'!$A:$A,$A950))/SUMIFS('Census Data'!$F:$F,'Census Data'!$A:$A,$A950)</f>
        <v>8.5688240656335464E-3</v>
      </c>
      <c r="H950" s="17">
        <f>SUM(SUMIFS('Census Data'!O:O,'Census Data'!$A:$A,$A950),SUMIFS('Census Data'!P:P,'Census Data'!$A:$A,$A950))/SUMIFS('Census Data'!$F:$F,'Census Data'!$A:$A,$A950)</f>
        <v>6.7456700091157703E-3</v>
      </c>
      <c r="I950" s="19">
        <f t="shared" si="28"/>
        <v>3.9197812215132188E-2</v>
      </c>
      <c r="J950" s="17">
        <f>SUM(SUMIFS('Census Data'!W:W,'Census Data'!$A:$A,$A950),SUMIFS('Census Data'!X:X,'Census Data'!$A:$A,$A950))/SUMIFS('Census Data'!$F:$F,'Census Data'!$A:$A,$A950)</f>
        <v>0.3741112123974476</v>
      </c>
      <c r="K950" s="19">
        <f t="shared" si="29"/>
        <v>0.6258887876025524</v>
      </c>
      <c r="L950" s="24">
        <f>'EPA Data'!D951/SUM('EPA Data'!D:D)</f>
        <v>4.897943609288171E-6</v>
      </c>
      <c r="M950" s="24">
        <f>'EPA Data'!E951/SUM('EPA Data'!E:E)</f>
        <v>1.7111384096426891E-5</v>
      </c>
      <c r="N950" s="24">
        <f>'EPA Data'!F951/SUM('EPA Data'!F:F)</f>
        <v>1.4695348349398346E-5</v>
      </c>
      <c r="O950" s="24">
        <f>'EPA Data'!G951/SUM('EPA Data'!G:G)</f>
        <v>3.7000780785485329E-6</v>
      </c>
      <c r="P950" s="24">
        <f>'EPA Data'!H951/SUM('EPA Data'!H:H)</f>
        <v>8.6516080639757045E-6</v>
      </c>
      <c r="Q950" s="24">
        <f>'EPA Data'!I951/SUM('EPA Data'!I:I)</f>
        <v>3.5158450097295804E-6</v>
      </c>
      <c r="R950" s="24">
        <f>'EPA Data'!J951/SUM('EPA Data'!J:J)</f>
        <v>5.2405065020771377E-6</v>
      </c>
      <c r="S950" s="24">
        <f>'EPA Data'!K951/SUM('EPA Data'!K:K)</f>
        <v>2.9851743229803937E-5</v>
      </c>
      <c r="T950" s="24">
        <f>'EPA Data'!L951/SUM('EPA Data'!L:L)</f>
        <v>1.0928009096506388E-5</v>
      </c>
      <c r="U950" s="24">
        <f>'EPA Data'!M951/SUM('EPA Data'!M:M)</f>
        <v>2.2561622550930119E-6</v>
      </c>
      <c r="V950" s="24">
        <f>'EPA Data'!N951/SUM('EPA Data'!N:N)</f>
        <v>4.337454631624131E-6</v>
      </c>
      <c r="W950" s="24">
        <f>'EPA Data'!O951/SUM('EPA Data'!O:O)</f>
        <v>2.3556652597898417E-6</v>
      </c>
      <c r="X950" s="24">
        <f>'EPA Data'!P951/SUM('EPA Data'!P:P)</f>
        <v>3.5016015518884434E-5</v>
      </c>
    </row>
    <row r="951" spans="1:24" x14ac:dyDescent="0.25">
      <c r="A951" s="16" t="s">
        <v>1631</v>
      </c>
      <c r="B951" s="16" t="s">
        <v>1477</v>
      </c>
      <c r="C951" s="21" t="s">
        <v>1632</v>
      </c>
      <c r="D951" s="17">
        <f>SUMIFS('Census Data'!G:G,'Census Data'!$A:$A,$A951)/SUMIFS('Census Data'!$F:$F,'Census Data'!$A:$A,$A951)</f>
        <v>0.5014012961989841</v>
      </c>
      <c r="E951" s="19">
        <f>SUMIFS('Census Data'!H:H,'Census Data'!$A:$A,$A951)/SUMIFS('Census Data'!$F:$F,'Census Data'!$A:$A,$A951)</f>
        <v>0.49859870380101595</v>
      </c>
      <c r="F951" s="17">
        <f>SUM(SUMIFS('Census Data'!I:I,'Census Data'!$A:$A,$A951),SUMIFS('Census Data'!J:J,'Census Data'!$A:$A,$A951))/SUMIFS('Census Data'!$F:$F,'Census Data'!$A:$A,$A951)</f>
        <v>0.94035733053074089</v>
      </c>
      <c r="G951" s="17">
        <f>SUM(SUMIFS('Census Data'!K:K,'Census Data'!$A:$A,$A951),SUMIFS('Census Data'!L:L,'Census Data'!$A:$A,$A951))/SUMIFS('Census Data'!$F:$F,'Census Data'!$A:$A,$A951)</f>
        <v>1.326852338413032E-2</v>
      </c>
      <c r="H951" s="17">
        <f>SUM(SUMIFS('Census Data'!O:O,'Census Data'!$A:$A,$A951),SUMIFS('Census Data'!P:P,'Census Data'!$A:$A,$A951))/SUMIFS('Census Data'!$F:$F,'Census Data'!$A:$A,$A951)</f>
        <v>6.262042389210019E-3</v>
      </c>
      <c r="I951" s="19">
        <f t="shared" si="28"/>
        <v>4.0112103695918777E-2</v>
      </c>
      <c r="J951" s="17">
        <f>SUM(SUMIFS('Census Data'!W:W,'Census Data'!$A:$A,$A951),SUMIFS('Census Data'!X:X,'Census Data'!$A:$A,$A951))/SUMIFS('Census Data'!$F:$F,'Census Data'!$A:$A,$A951)</f>
        <v>5.6095638465580661E-2</v>
      </c>
      <c r="K951" s="19">
        <f t="shared" si="29"/>
        <v>0.94390436153441937</v>
      </c>
      <c r="L951" s="24">
        <f>'EPA Data'!D952/SUM('EPA Data'!D:D)</f>
        <v>3.2614351364399344E-5</v>
      </c>
      <c r="M951" s="24">
        <f>'EPA Data'!E952/SUM('EPA Data'!E:E)</f>
        <v>9.9320929810807549E-5</v>
      </c>
      <c r="N951" s="24">
        <f>'EPA Data'!F952/SUM('EPA Data'!F:F)</f>
        <v>9.1217558954666234E-5</v>
      </c>
      <c r="O951" s="24">
        <f>'EPA Data'!G952/SUM('EPA Data'!G:G)</f>
        <v>3.4520941052379402E-5</v>
      </c>
      <c r="P951" s="24">
        <f>'EPA Data'!H952/SUM('EPA Data'!H:H)</f>
        <v>6.0470700583578254E-5</v>
      </c>
      <c r="Q951" s="24">
        <f>'EPA Data'!I952/SUM('EPA Data'!I:I)</f>
        <v>2.6360346016312945E-5</v>
      </c>
      <c r="R951" s="24">
        <f>'EPA Data'!J952/SUM('EPA Data'!J:J)</f>
        <v>3.2256393312557135E-5</v>
      </c>
      <c r="S951" s="24">
        <f>'EPA Data'!K952/SUM('EPA Data'!K:K)</f>
        <v>1.6205325187746588E-4</v>
      </c>
      <c r="T951" s="24">
        <f>'EPA Data'!L952/SUM('EPA Data'!L:L)</f>
        <v>6.9682004632162534E-5</v>
      </c>
      <c r="U951" s="24">
        <f>'EPA Data'!M952/SUM('EPA Data'!M:M)</f>
        <v>2.5623923602216871E-5</v>
      </c>
      <c r="V951" s="24">
        <f>'EPA Data'!N952/SUM('EPA Data'!N:N)</f>
        <v>3.2617198642528522E-5</v>
      </c>
      <c r="W951" s="24">
        <f>'EPA Data'!O952/SUM('EPA Data'!O:O)</f>
        <v>1.9251182741625054E-5</v>
      </c>
      <c r="X951" s="24">
        <f>'EPA Data'!P952/SUM('EPA Data'!P:P)</f>
        <v>1.9809972113345729E-4</v>
      </c>
    </row>
    <row r="952" spans="1:24" x14ac:dyDescent="0.25">
      <c r="A952" s="16" t="s">
        <v>1633</v>
      </c>
      <c r="B952" s="16" t="s">
        <v>1477</v>
      </c>
      <c r="C952" s="21" t="s">
        <v>924</v>
      </c>
      <c r="D952" s="17">
        <f>SUMIFS('Census Data'!G:G,'Census Data'!$A:$A,$A952)/SUMIFS('Census Data'!$F:$F,'Census Data'!$A:$A,$A952)</f>
        <v>0.48797736916548795</v>
      </c>
      <c r="E952" s="19">
        <f>SUMIFS('Census Data'!H:H,'Census Data'!$A:$A,$A952)/SUMIFS('Census Data'!$F:$F,'Census Data'!$A:$A,$A952)</f>
        <v>0.51202263083451205</v>
      </c>
      <c r="F952" s="17">
        <f>SUM(SUMIFS('Census Data'!I:I,'Census Data'!$A:$A,$A952),SUMIFS('Census Data'!J:J,'Census Data'!$A:$A,$A952))/SUMIFS('Census Data'!$F:$F,'Census Data'!$A:$A,$A952)</f>
        <v>0.95255239809695258</v>
      </c>
      <c r="G952" s="17">
        <f>SUM(SUMIFS('Census Data'!K:K,'Census Data'!$A:$A,$A952),SUMIFS('Census Data'!L:L,'Census Data'!$A:$A,$A952))/SUMIFS('Census Data'!$F:$F,'Census Data'!$A:$A,$A952)</f>
        <v>1.1572585830011573E-2</v>
      </c>
      <c r="H952" s="17">
        <f>SUM(SUMIFS('Census Data'!O:O,'Census Data'!$A:$A,$A952),SUMIFS('Census Data'!P:P,'Census Data'!$A:$A,$A952))/SUMIFS('Census Data'!$F:$F,'Census Data'!$A:$A,$A952)</f>
        <v>8.1008100810081012E-3</v>
      </c>
      <c r="I952" s="19">
        <f t="shared" si="28"/>
        <v>2.7774205992027845E-2</v>
      </c>
      <c r="J952" s="17">
        <f>SUM(SUMIFS('Census Data'!W:W,'Census Data'!$A:$A,$A952),SUMIFS('Census Data'!X:X,'Census Data'!$A:$A,$A952))/SUMIFS('Census Data'!$F:$F,'Census Data'!$A:$A,$A952)</f>
        <v>7.4836055034074839E-2</v>
      </c>
      <c r="K952" s="19">
        <f t="shared" si="29"/>
        <v>0.92516394496592513</v>
      </c>
      <c r="L952" s="24">
        <f>'EPA Data'!D953/SUM('EPA Data'!D:D)</f>
        <v>5.3202816887183748E-6</v>
      </c>
      <c r="M952" s="24">
        <f>'EPA Data'!E953/SUM('EPA Data'!E:E)</f>
        <v>2.1545791976593509E-5</v>
      </c>
      <c r="N952" s="24">
        <f>'EPA Data'!F953/SUM('EPA Data'!F:F)</f>
        <v>1.8365884284456076E-5</v>
      </c>
      <c r="O952" s="24">
        <f>'EPA Data'!G953/SUM('EPA Data'!G:G)</f>
        <v>5.5322146562139766E-6</v>
      </c>
      <c r="P952" s="24">
        <f>'EPA Data'!H953/SUM('EPA Data'!H:H)</f>
        <v>1.2186755909892157E-5</v>
      </c>
      <c r="Q952" s="24">
        <f>'EPA Data'!I953/SUM('EPA Data'!I:I)</f>
        <v>4.1813640500487494E-6</v>
      </c>
      <c r="R952" s="24">
        <f>'EPA Data'!J953/SUM('EPA Data'!J:J)</f>
        <v>3.9824667911385745E-6</v>
      </c>
      <c r="S952" s="24">
        <f>'EPA Data'!K953/SUM('EPA Data'!K:K)</f>
        <v>2.7683247403400896E-5</v>
      </c>
      <c r="T952" s="24">
        <f>'EPA Data'!L953/SUM('EPA Data'!L:L)</f>
        <v>1.1418695841309548E-5</v>
      </c>
      <c r="U952" s="24">
        <f>'EPA Data'!M953/SUM('EPA Data'!M:M)</f>
        <v>3.5103580111504751E-6</v>
      </c>
      <c r="V952" s="24">
        <f>'EPA Data'!N953/SUM('EPA Data'!N:N)</f>
        <v>5.8488689826307663E-6</v>
      </c>
      <c r="W952" s="24">
        <f>'EPA Data'!O953/SUM('EPA Data'!O:O)</f>
        <v>3.2092373962937809E-6</v>
      </c>
      <c r="X952" s="24">
        <f>'EPA Data'!P953/SUM('EPA Data'!P:P)</f>
        <v>5.868590065333924E-5</v>
      </c>
    </row>
    <row r="953" spans="1:24" x14ac:dyDescent="0.25">
      <c r="A953" s="16" t="s">
        <v>1634</v>
      </c>
      <c r="B953" s="16" t="s">
        <v>1477</v>
      </c>
      <c r="C953" s="21" t="s">
        <v>1635</v>
      </c>
      <c r="D953" s="17">
        <f>SUMIFS('Census Data'!G:G,'Census Data'!$A:$A,$A953)/SUMIFS('Census Data'!$F:$F,'Census Data'!$A:$A,$A953)</f>
        <v>0.50874063503389222</v>
      </c>
      <c r="E953" s="19">
        <f>SUMIFS('Census Data'!H:H,'Census Data'!$A:$A,$A953)/SUMIFS('Census Data'!$F:$F,'Census Data'!$A:$A,$A953)</f>
        <v>0.49125936496610773</v>
      </c>
      <c r="F953" s="17">
        <f>SUM(SUMIFS('Census Data'!I:I,'Census Data'!$A:$A,$A953),SUMIFS('Census Data'!J:J,'Census Data'!$A:$A,$A953))/SUMIFS('Census Data'!$F:$F,'Census Data'!$A:$A,$A953)</f>
        <v>0.96575098109168744</v>
      </c>
      <c r="G953" s="17">
        <f>SUM(SUMIFS('Census Data'!K:K,'Census Data'!$A:$A,$A953),SUMIFS('Census Data'!L:L,'Census Data'!$A:$A,$A953))/SUMIFS('Census Data'!$F:$F,'Census Data'!$A:$A,$A953)</f>
        <v>7.4919728861933639E-3</v>
      </c>
      <c r="H953" s="17">
        <f>SUM(SUMIFS('Census Data'!O:O,'Census Data'!$A:$A,$A953),SUMIFS('Census Data'!P:P,'Census Data'!$A:$A,$A953))/SUMIFS('Census Data'!$F:$F,'Census Data'!$A:$A,$A953)</f>
        <v>4.9946485907955765E-3</v>
      </c>
      <c r="I953" s="19">
        <f t="shared" si="28"/>
        <v>2.1762397431323577E-2</v>
      </c>
      <c r="J953" s="17">
        <f>SUM(SUMIFS('Census Data'!W:W,'Census Data'!$A:$A,$A953),SUMIFS('Census Data'!X:X,'Census Data'!$A:$A,$A953))/SUMIFS('Census Data'!$F:$F,'Census Data'!$A:$A,$A953)</f>
        <v>2.6400285408490903E-2</v>
      </c>
      <c r="K953" s="19">
        <f t="shared" si="29"/>
        <v>0.97359971459150907</v>
      </c>
      <c r="L953" s="24">
        <f>'EPA Data'!D954/SUM('EPA Data'!D:D)</f>
        <v>3.8689709034599183E-6</v>
      </c>
      <c r="M953" s="24">
        <f>'EPA Data'!E954/SUM('EPA Data'!E:E)</f>
        <v>1.4829045262528722E-5</v>
      </c>
      <c r="N953" s="24">
        <f>'EPA Data'!F954/SUM('EPA Data'!F:F)</f>
        <v>1.3318870794232003E-5</v>
      </c>
      <c r="O953" s="24">
        <f>'EPA Data'!G954/SUM('EPA Data'!G:G)</f>
        <v>2.9012734858168637E-6</v>
      </c>
      <c r="P953" s="24">
        <f>'EPA Data'!H954/SUM('EPA Data'!H:H)</f>
        <v>7.4411772020217087E-6</v>
      </c>
      <c r="Q953" s="24">
        <f>'EPA Data'!I954/SUM('EPA Data'!I:I)</f>
        <v>2.8991193472690413E-6</v>
      </c>
      <c r="R953" s="24">
        <f>'EPA Data'!J954/SUM('EPA Data'!J:J)</f>
        <v>2.7726398865336744E-6</v>
      </c>
      <c r="S953" s="24">
        <f>'EPA Data'!K954/SUM('EPA Data'!K:K)</f>
        <v>1.9124309357894111E-5</v>
      </c>
      <c r="T953" s="24">
        <f>'EPA Data'!L954/SUM('EPA Data'!L:L)</f>
        <v>8.9272487390368694E-6</v>
      </c>
      <c r="U953" s="24">
        <f>'EPA Data'!M954/SUM('EPA Data'!M:M)</f>
        <v>2.2995364913878573E-6</v>
      </c>
      <c r="V953" s="24">
        <f>'EPA Data'!N954/SUM('EPA Data'!N:N)</f>
        <v>3.8190908925143294E-6</v>
      </c>
      <c r="W953" s="24">
        <f>'EPA Data'!O954/SUM('EPA Data'!O:O)</f>
        <v>2.3370446708276518E-6</v>
      </c>
      <c r="X953" s="24">
        <f>'EPA Data'!P954/SUM('EPA Data'!P:P)</f>
        <v>3.1003899060894683E-5</v>
      </c>
    </row>
    <row r="954" spans="1:24" x14ac:dyDescent="0.25">
      <c r="A954" s="16" t="s">
        <v>1636</v>
      </c>
      <c r="B954" s="16" t="s">
        <v>1477</v>
      </c>
      <c r="C954" s="21" t="s">
        <v>1637</v>
      </c>
      <c r="D954" s="17">
        <f>SUMIFS('Census Data'!G:G,'Census Data'!$A:$A,$A954)/SUMIFS('Census Data'!$F:$F,'Census Data'!$A:$A,$A954)</f>
        <v>0.51219160294329824</v>
      </c>
      <c r="E954" s="19">
        <f>SUMIFS('Census Data'!H:H,'Census Data'!$A:$A,$A954)/SUMIFS('Census Data'!$F:$F,'Census Data'!$A:$A,$A954)</f>
        <v>0.48780839705670176</v>
      </c>
      <c r="F954" s="17">
        <f>SUM(SUMIFS('Census Data'!I:I,'Census Data'!$A:$A,$A954),SUMIFS('Census Data'!J:J,'Census Data'!$A:$A,$A954))/SUMIFS('Census Data'!$F:$F,'Census Data'!$A:$A,$A954)</f>
        <v>0.95411917472226226</v>
      </c>
      <c r="G954" s="17">
        <f>SUM(SUMIFS('Census Data'!K:K,'Census Data'!$A:$A,$A954),SUMIFS('Census Data'!L:L,'Census Data'!$A:$A,$A954))/SUMIFS('Census Data'!$F:$F,'Census Data'!$A:$A,$A954)</f>
        <v>7.2139662386380031E-3</v>
      </c>
      <c r="H954" s="17">
        <f>SUM(SUMIFS('Census Data'!O:O,'Census Data'!$A:$A,$A954),SUMIFS('Census Data'!P:P,'Census Data'!$A:$A,$A954))/SUMIFS('Census Data'!$F:$F,'Census Data'!$A:$A,$A954)</f>
        <v>3.1741451450007212E-3</v>
      </c>
      <c r="I954" s="19">
        <f t="shared" si="28"/>
        <v>3.5492713894099026E-2</v>
      </c>
      <c r="J954" s="17">
        <f>SUM(SUMIFS('Census Data'!W:W,'Census Data'!$A:$A,$A954),SUMIFS('Census Data'!X:X,'Census Data'!$A:$A,$A954))/SUMIFS('Census Data'!$F:$F,'Census Data'!$A:$A,$A954)</f>
        <v>4.573654595296494E-2</v>
      </c>
      <c r="K954" s="19">
        <f t="shared" si="29"/>
        <v>0.95426345404703505</v>
      </c>
      <c r="L954" s="24">
        <f>'EPA Data'!D955/SUM('EPA Data'!D:D)</f>
        <v>7.1573839614208983E-6</v>
      </c>
      <c r="M954" s="24">
        <f>'EPA Data'!E955/SUM('EPA Data'!E:E)</f>
        <v>2.0402912909328335E-5</v>
      </c>
      <c r="N954" s="24">
        <f>'EPA Data'!F955/SUM('EPA Data'!F:F)</f>
        <v>1.797034687495538E-5</v>
      </c>
      <c r="O954" s="24">
        <f>'EPA Data'!G955/SUM('EPA Data'!G:G)</f>
        <v>6.0949326009766624E-6</v>
      </c>
      <c r="P954" s="24">
        <f>'EPA Data'!H955/SUM('EPA Data'!H:H)</f>
        <v>1.2078653590847097E-5</v>
      </c>
      <c r="Q954" s="24">
        <f>'EPA Data'!I955/SUM('EPA Data'!I:I)</f>
        <v>4.1345092043288172E-6</v>
      </c>
      <c r="R954" s="24">
        <f>'EPA Data'!J955/SUM('EPA Data'!J:J)</f>
        <v>4.6432856612277549E-6</v>
      </c>
      <c r="S954" s="24">
        <f>'EPA Data'!K955/SUM('EPA Data'!K:K)</f>
        <v>2.4064700248667349E-5</v>
      </c>
      <c r="T954" s="24">
        <f>'EPA Data'!L955/SUM('EPA Data'!L:L)</f>
        <v>1.2491224340776156E-5</v>
      </c>
      <c r="U954" s="24">
        <f>'EPA Data'!M955/SUM('EPA Data'!M:M)</f>
        <v>6.9199785765695399E-6</v>
      </c>
      <c r="V954" s="24">
        <f>'EPA Data'!N955/SUM('EPA Data'!N:N)</f>
        <v>6.6194439513856342E-6</v>
      </c>
      <c r="W954" s="24">
        <f>'EPA Data'!O955/SUM('EPA Data'!O:O)</f>
        <v>4.5713410324765868E-6</v>
      </c>
      <c r="X954" s="24">
        <f>'EPA Data'!P955/SUM('EPA Data'!P:P)</f>
        <v>4.187518566383902E-5</v>
      </c>
    </row>
    <row r="955" spans="1:24" x14ac:dyDescent="0.25">
      <c r="A955" s="16" t="s">
        <v>1638</v>
      </c>
      <c r="B955" s="16" t="s">
        <v>1477</v>
      </c>
      <c r="C955" s="21" t="s">
        <v>1639</v>
      </c>
      <c r="D955" s="17">
        <f>SUMIFS('Census Data'!G:G,'Census Data'!$A:$A,$A955)/SUMIFS('Census Data'!$F:$F,'Census Data'!$A:$A,$A955)</f>
        <v>0.50065876152832678</v>
      </c>
      <c r="E955" s="19">
        <f>SUMIFS('Census Data'!H:H,'Census Data'!$A:$A,$A955)/SUMIFS('Census Data'!$F:$F,'Census Data'!$A:$A,$A955)</f>
        <v>0.49934123847167328</v>
      </c>
      <c r="F955" s="17">
        <f>SUM(SUMIFS('Census Data'!I:I,'Census Data'!$A:$A,$A955),SUMIFS('Census Data'!J:J,'Census Data'!$A:$A,$A955))/SUMIFS('Census Data'!$F:$F,'Census Data'!$A:$A,$A955)</f>
        <v>0.95915678524374182</v>
      </c>
      <c r="G955" s="17">
        <f>SUM(SUMIFS('Census Data'!K:K,'Census Data'!$A:$A,$A955),SUMIFS('Census Data'!L:L,'Census Data'!$A:$A,$A955))/SUMIFS('Census Data'!$F:$F,'Census Data'!$A:$A,$A955)</f>
        <v>9.22266139657444E-3</v>
      </c>
      <c r="H955" s="17">
        <f>SUM(SUMIFS('Census Data'!O:O,'Census Data'!$A:$A,$A955),SUMIFS('Census Data'!P:P,'Census Data'!$A:$A,$A955))/SUMIFS('Census Data'!$F:$F,'Census Data'!$A:$A,$A955)</f>
        <v>6.5876152832674575E-4</v>
      </c>
      <c r="I955" s="19">
        <f t="shared" si="28"/>
        <v>3.0961791831356944E-2</v>
      </c>
      <c r="J955" s="17">
        <f>SUM(SUMIFS('Census Data'!W:W,'Census Data'!$A:$A,$A955),SUMIFS('Census Data'!X:X,'Census Data'!$A:$A,$A955))/SUMIFS('Census Data'!$F:$F,'Census Data'!$A:$A,$A955)</f>
        <v>9.0909090909090912E-2</v>
      </c>
      <c r="K955" s="19">
        <f t="shared" si="29"/>
        <v>0.90909090909090906</v>
      </c>
      <c r="L955" s="24">
        <f>'EPA Data'!D956/SUM('EPA Data'!D:D)</f>
        <v>1.3761862248577126E-6</v>
      </c>
      <c r="M955" s="24">
        <f>'EPA Data'!E956/SUM('EPA Data'!E:E)</f>
        <v>5.5655339135214445E-6</v>
      </c>
      <c r="N955" s="24">
        <f>'EPA Data'!F956/SUM('EPA Data'!F:F)</f>
        <v>4.3082211878030325E-6</v>
      </c>
      <c r="O955" s="24">
        <f>'EPA Data'!G956/SUM('EPA Data'!G:G)</f>
        <v>1.122091925669363E-6</v>
      </c>
      <c r="P955" s="24">
        <f>'EPA Data'!H956/SUM('EPA Data'!H:H)</f>
        <v>2.9318368200255268E-6</v>
      </c>
      <c r="Q955" s="24">
        <f>'EPA Data'!I956/SUM('EPA Data'!I:I)</f>
        <v>1.1182213071036438E-6</v>
      </c>
      <c r="R955" s="24">
        <f>'EPA Data'!J956/SUM('EPA Data'!J:J)</f>
        <v>1.027558458559604E-6</v>
      </c>
      <c r="S955" s="24">
        <f>'EPA Data'!K956/SUM('EPA Data'!K:K)</f>
        <v>7.2516083984585399E-6</v>
      </c>
      <c r="T955" s="24">
        <f>'EPA Data'!L956/SUM('EPA Data'!L:L)</f>
        <v>3.0175069756220266E-6</v>
      </c>
      <c r="U955" s="24">
        <f>'EPA Data'!M956/SUM('EPA Data'!M:M)</f>
        <v>7.8999996225012896E-7</v>
      </c>
      <c r="V955" s="24">
        <f>'EPA Data'!N956/SUM('EPA Data'!N:N)</f>
        <v>1.5728901277161844E-6</v>
      </c>
      <c r="W955" s="24">
        <f>'EPA Data'!O956/SUM('EPA Data'!O:O)</f>
        <v>8.300281507098488E-7</v>
      </c>
      <c r="X955" s="24">
        <f>'EPA Data'!P956/SUM('EPA Data'!P:P)</f>
        <v>1.2809353469120896E-5</v>
      </c>
    </row>
    <row r="956" spans="1:24" x14ac:dyDescent="0.25">
      <c r="A956" s="16" t="s">
        <v>1640</v>
      </c>
      <c r="B956" s="16" t="s">
        <v>1477</v>
      </c>
      <c r="C956" s="21" t="s">
        <v>151</v>
      </c>
      <c r="D956" s="17">
        <f>SUMIFS('Census Data'!G:G,'Census Data'!$A:$A,$A956)/SUMIFS('Census Data'!$F:$F,'Census Data'!$A:$A,$A956)</f>
        <v>0.5085090640029597</v>
      </c>
      <c r="E956" s="19">
        <f>SUMIFS('Census Data'!H:H,'Census Data'!$A:$A,$A956)/SUMIFS('Census Data'!$F:$F,'Census Data'!$A:$A,$A956)</f>
        <v>0.4914909359970403</v>
      </c>
      <c r="F956" s="17">
        <f>SUM(SUMIFS('Census Data'!I:I,'Census Data'!$A:$A,$A956),SUMIFS('Census Data'!J:J,'Census Data'!$A:$A,$A956))/SUMIFS('Census Data'!$F:$F,'Census Data'!$A:$A,$A956)</f>
        <v>0.96818349981502039</v>
      </c>
      <c r="G956" s="17">
        <f>SUM(SUMIFS('Census Data'!K:K,'Census Data'!$A:$A,$A956),SUMIFS('Census Data'!L:L,'Census Data'!$A:$A,$A956))/SUMIFS('Census Data'!$F:$F,'Census Data'!$A:$A,$A956)</f>
        <v>5.5493895671476137E-3</v>
      </c>
      <c r="H956" s="17">
        <f>SUM(SUMIFS('Census Data'!O:O,'Census Data'!$A:$A,$A956),SUMIFS('Census Data'!P:P,'Census Data'!$A:$A,$A956))/SUMIFS('Census Data'!$F:$F,'Census Data'!$A:$A,$A956)</f>
        <v>7.9541250462449135E-3</v>
      </c>
      <c r="I956" s="19">
        <f t="shared" si="28"/>
        <v>1.8312985571587115E-2</v>
      </c>
      <c r="J956" s="17">
        <f>SUM(SUMIFS('Census Data'!W:W,'Census Data'!$A:$A,$A956),SUMIFS('Census Data'!X:X,'Census Data'!$A:$A,$A956))/SUMIFS('Census Data'!$F:$F,'Census Data'!$A:$A,$A956)</f>
        <v>3.9955604883462822E-2</v>
      </c>
      <c r="K956" s="19">
        <f t="shared" si="29"/>
        <v>0.96004439511653716</v>
      </c>
      <c r="L956" s="24">
        <f>'EPA Data'!D957/SUM('EPA Data'!D:D)</f>
        <v>6.5867302207732707E-6</v>
      </c>
      <c r="M956" s="24">
        <f>'EPA Data'!E957/SUM('EPA Data'!E:E)</f>
        <v>2.1570774951059204E-5</v>
      </c>
      <c r="N956" s="24">
        <f>'EPA Data'!F957/SUM('EPA Data'!F:F)</f>
        <v>1.8223470015254261E-5</v>
      </c>
      <c r="O956" s="24">
        <f>'EPA Data'!G957/SUM('EPA Data'!G:G)</f>
        <v>5.5409164281988567E-6</v>
      </c>
      <c r="P956" s="24">
        <f>'EPA Data'!H957/SUM('EPA Data'!H:H)</f>
        <v>1.1384642705329786E-5</v>
      </c>
      <c r="Q956" s="24">
        <f>'EPA Data'!I957/SUM('EPA Data'!I:I)</f>
        <v>3.847658840562043E-6</v>
      </c>
      <c r="R956" s="24">
        <f>'EPA Data'!J957/SUM('EPA Data'!J:J)</f>
        <v>4.3509170435575724E-6</v>
      </c>
      <c r="S956" s="24">
        <f>'EPA Data'!K957/SUM('EPA Data'!K:K)</f>
        <v>2.3512169508862677E-5</v>
      </c>
      <c r="T956" s="24">
        <f>'EPA Data'!L957/SUM('EPA Data'!L:L)</f>
        <v>1.1926830883948494E-5</v>
      </c>
      <c r="U956" s="24">
        <f>'EPA Data'!M957/SUM('EPA Data'!M:M)</f>
        <v>5.7439673540439656E-6</v>
      </c>
      <c r="V956" s="24">
        <f>'EPA Data'!N957/SUM('EPA Data'!N:N)</f>
        <v>5.9719582183458101E-6</v>
      </c>
      <c r="W956" s="24">
        <f>'EPA Data'!O957/SUM('EPA Data'!O:O)</f>
        <v>4.2355777641899895E-6</v>
      </c>
      <c r="X956" s="24">
        <f>'EPA Data'!P957/SUM('EPA Data'!P:P)</f>
        <v>4.6210617233419974E-5</v>
      </c>
    </row>
    <row r="957" spans="1:24" x14ac:dyDescent="0.25">
      <c r="A957" s="16" t="s">
        <v>1641</v>
      </c>
      <c r="B957" s="16" t="s">
        <v>1477</v>
      </c>
      <c r="C957" s="21" t="s">
        <v>1642</v>
      </c>
      <c r="D957" s="17">
        <f>SUMIFS('Census Data'!G:G,'Census Data'!$A:$A,$A957)/SUMIFS('Census Data'!$F:$F,'Census Data'!$A:$A,$A957)</f>
        <v>0.51769702689948094</v>
      </c>
      <c r="E957" s="19">
        <f>SUMIFS('Census Data'!H:H,'Census Data'!$A:$A,$A957)/SUMIFS('Census Data'!$F:$F,'Census Data'!$A:$A,$A957)</f>
        <v>0.48230297310051912</v>
      </c>
      <c r="F957" s="17">
        <f>SUM(SUMIFS('Census Data'!I:I,'Census Data'!$A:$A,$A957),SUMIFS('Census Data'!J:J,'Census Data'!$A:$A,$A957))/SUMIFS('Census Data'!$F:$F,'Census Data'!$A:$A,$A957)</f>
        <v>0.94950448324681458</v>
      </c>
      <c r="G957" s="17">
        <f>SUM(SUMIFS('Census Data'!K:K,'Census Data'!$A:$A,$A957),SUMIFS('Census Data'!L:L,'Census Data'!$A:$A,$A957))/SUMIFS('Census Data'!$F:$F,'Census Data'!$A:$A,$A957)</f>
        <v>1.7461066540821142E-2</v>
      </c>
      <c r="H957" s="17">
        <f>SUM(SUMIFS('Census Data'!O:O,'Census Data'!$A:$A,$A957),SUMIFS('Census Data'!P:P,'Census Data'!$A:$A,$A957))/SUMIFS('Census Data'!$F:$F,'Census Data'!$A:$A,$A957)</f>
        <v>3.7753657385559227E-3</v>
      </c>
      <c r="I957" s="19">
        <f t="shared" si="28"/>
        <v>2.9259084473808317E-2</v>
      </c>
      <c r="J957" s="17">
        <f>SUM(SUMIFS('Census Data'!W:W,'Census Data'!$A:$A,$A957),SUMIFS('Census Data'!X:X,'Census Data'!$A:$A,$A957))/SUMIFS('Census Data'!$F:$F,'Census Data'!$A:$A,$A957)</f>
        <v>0.30674846625766872</v>
      </c>
      <c r="K957" s="19">
        <f t="shared" si="29"/>
        <v>0.69325153374233128</v>
      </c>
      <c r="L957" s="24">
        <f>'EPA Data'!D958/SUM('EPA Data'!D:D)</f>
        <v>1.7685295441091393E-6</v>
      </c>
      <c r="M957" s="24">
        <f>'EPA Data'!E958/SUM('EPA Data'!E:E)</f>
        <v>7.0931503503400674E-6</v>
      </c>
      <c r="N957" s="24">
        <f>'EPA Data'!F958/SUM('EPA Data'!F:F)</f>
        <v>5.7046321800450179E-6</v>
      </c>
      <c r="O957" s="24">
        <f>'EPA Data'!G958/SUM('EPA Data'!G:G)</f>
        <v>1.4092678381147124E-6</v>
      </c>
      <c r="P957" s="24">
        <f>'EPA Data'!H958/SUM('EPA Data'!H:H)</f>
        <v>3.6440240296746736E-6</v>
      </c>
      <c r="Q957" s="24">
        <f>'EPA Data'!I958/SUM('EPA Data'!I:I)</f>
        <v>1.4212662731426207E-6</v>
      </c>
      <c r="R957" s="24">
        <f>'EPA Data'!J958/SUM('EPA Data'!J:J)</f>
        <v>1.3923688458118033E-6</v>
      </c>
      <c r="S957" s="24">
        <f>'EPA Data'!K958/SUM('EPA Data'!K:K)</f>
        <v>9.3668502393119814E-6</v>
      </c>
      <c r="T957" s="24">
        <f>'EPA Data'!L958/SUM('EPA Data'!L:L)</f>
        <v>4.0732955369313266E-6</v>
      </c>
      <c r="U957" s="24">
        <f>'EPA Data'!M958/SUM('EPA Data'!M:M)</f>
        <v>1.0061118621215493E-6</v>
      </c>
      <c r="V957" s="24">
        <f>'EPA Data'!N958/SUM('EPA Data'!N:N)</f>
        <v>1.900565150082669E-6</v>
      </c>
      <c r="W957" s="24">
        <f>'EPA Data'!O958/SUM('EPA Data'!O:O)</f>
        <v>1.0424547115789027E-6</v>
      </c>
      <c r="X957" s="24">
        <f>'EPA Data'!P958/SUM('EPA Data'!P:P)</f>
        <v>1.5245580349131589E-5</v>
      </c>
    </row>
    <row r="958" spans="1:24" x14ac:dyDescent="0.25">
      <c r="A958" s="16" t="s">
        <v>1643</v>
      </c>
      <c r="B958" s="16" t="s">
        <v>1477</v>
      </c>
      <c r="C958" s="21" t="s">
        <v>1644</v>
      </c>
      <c r="D958" s="17">
        <f>SUMIFS('Census Data'!G:G,'Census Data'!$A:$A,$A958)/SUMIFS('Census Data'!$F:$F,'Census Data'!$A:$A,$A958)</f>
        <v>0.49524926686217008</v>
      </c>
      <c r="E958" s="19">
        <f>SUMIFS('Census Data'!H:H,'Census Data'!$A:$A,$A958)/SUMIFS('Census Data'!$F:$F,'Census Data'!$A:$A,$A958)</f>
        <v>0.50475073313782992</v>
      </c>
      <c r="F958" s="17">
        <f>SUM(SUMIFS('Census Data'!I:I,'Census Data'!$A:$A,$A958),SUMIFS('Census Data'!J:J,'Census Data'!$A:$A,$A958))/SUMIFS('Census Data'!$F:$F,'Census Data'!$A:$A,$A958)</f>
        <v>0.94451612903225801</v>
      </c>
      <c r="G958" s="17">
        <f>SUM(SUMIFS('Census Data'!K:K,'Census Data'!$A:$A,$A958),SUMIFS('Census Data'!L:L,'Census Data'!$A:$A,$A958))/SUMIFS('Census Data'!$F:$F,'Census Data'!$A:$A,$A958)</f>
        <v>5.2785923753665689E-3</v>
      </c>
      <c r="H958" s="17">
        <f>SUM(SUMIFS('Census Data'!O:O,'Census Data'!$A:$A,$A958),SUMIFS('Census Data'!P:P,'Census Data'!$A:$A,$A958))/SUMIFS('Census Data'!$F:$F,'Census Data'!$A:$A,$A958)</f>
        <v>5.1612903225806452E-3</v>
      </c>
      <c r="I958" s="19">
        <f t="shared" si="28"/>
        <v>4.5043988269794832E-2</v>
      </c>
      <c r="J958" s="17">
        <f>SUM(SUMIFS('Census Data'!W:W,'Census Data'!$A:$A,$A958),SUMIFS('Census Data'!X:X,'Census Data'!$A:$A,$A958))/SUMIFS('Census Data'!$F:$F,'Census Data'!$A:$A,$A958)</f>
        <v>3.6598240469208211E-2</v>
      </c>
      <c r="K958" s="19">
        <f t="shared" si="29"/>
        <v>0.96340175953079177</v>
      </c>
      <c r="L958" s="24">
        <f>'EPA Data'!D959/SUM('EPA Data'!D:D)</f>
        <v>1.9343247424414898E-5</v>
      </c>
      <c r="M958" s="24">
        <f>'EPA Data'!E959/SUM('EPA Data'!E:E)</f>
        <v>4.9186770772505255E-5</v>
      </c>
      <c r="N958" s="24">
        <f>'EPA Data'!F959/SUM('EPA Data'!F:F)</f>
        <v>4.7402760190042992E-5</v>
      </c>
      <c r="O958" s="24">
        <f>'EPA Data'!G959/SUM('EPA Data'!G:G)</f>
        <v>1.2546102219874971E-5</v>
      </c>
      <c r="P958" s="24">
        <f>'EPA Data'!H959/SUM('EPA Data'!H:H)</f>
        <v>2.5954734084392021E-5</v>
      </c>
      <c r="Q958" s="24">
        <f>'EPA Data'!I959/SUM('EPA Data'!I:I)</f>
        <v>9.8798783642409537E-6</v>
      </c>
      <c r="R958" s="24">
        <f>'EPA Data'!J959/SUM('EPA Data'!J:J)</f>
        <v>1.7474044343478172E-5</v>
      </c>
      <c r="S958" s="24">
        <f>'EPA Data'!K959/SUM('EPA Data'!K:K)</f>
        <v>8.5266453021623002E-5</v>
      </c>
      <c r="T958" s="24">
        <f>'EPA Data'!L959/SUM('EPA Data'!L:L)</f>
        <v>3.0565690814931785E-5</v>
      </c>
      <c r="U958" s="24">
        <f>'EPA Data'!M959/SUM('EPA Data'!M:M)</f>
        <v>1.4041131611867944E-5</v>
      </c>
      <c r="V958" s="24">
        <f>'EPA Data'!N959/SUM('EPA Data'!N:N)</f>
        <v>1.5083782669100009E-5</v>
      </c>
      <c r="W958" s="24">
        <f>'EPA Data'!O959/SUM('EPA Data'!O:O)</f>
        <v>1.0932993395381112E-5</v>
      </c>
      <c r="X958" s="24">
        <f>'EPA Data'!P959/SUM('EPA Data'!P:P)</f>
        <v>8.6716619086734894E-5</v>
      </c>
    </row>
    <row r="959" spans="1:24" x14ac:dyDescent="0.25">
      <c r="A959" s="16" t="s">
        <v>1645</v>
      </c>
      <c r="B959" s="16" t="s">
        <v>1477</v>
      </c>
      <c r="C959" s="21" t="s">
        <v>1646</v>
      </c>
      <c r="D959" s="17">
        <f>SUMIFS('Census Data'!G:G,'Census Data'!$A:$A,$A959)/SUMIFS('Census Data'!$F:$F,'Census Data'!$A:$A,$A959)</f>
        <v>0.50223072020395154</v>
      </c>
      <c r="E959" s="19">
        <f>SUMIFS('Census Data'!H:H,'Census Data'!$A:$A,$A959)/SUMIFS('Census Data'!$F:$F,'Census Data'!$A:$A,$A959)</f>
        <v>0.49776927979604846</v>
      </c>
      <c r="F959" s="17">
        <f>SUM(SUMIFS('Census Data'!I:I,'Census Data'!$A:$A,$A959),SUMIFS('Census Data'!J:J,'Census Data'!$A:$A,$A959))/SUMIFS('Census Data'!$F:$F,'Census Data'!$A:$A,$A959)</f>
        <v>0.94837476099426388</v>
      </c>
      <c r="G959" s="17">
        <f>SUM(SUMIFS('Census Data'!K:K,'Census Data'!$A:$A,$A959),SUMIFS('Census Data'!L:L,'Census Data'!$A:$A,$A959))/SUMIFS('Census Data'!$F:$F,'Census Data'!$A:$A,$A959)</f>
        <v>6.3734862970044612E-3</v>
      </c>
      <c r="H959" s="17">
        <f>SUM(SUMIFS('Census Data'!O:O,'Census Data'!$A:$A,$A959),SUMIFS('Census Data'!P:P,'Census Data'!$A:$A,$A959))/SUMIFS('Census Data'!$F:$F,'Census Data'!$A:$A,$A959)</f>
        <v>1.2746972594008922E-3</v>
      </c>
      <c r="I959" s="19">
        <f t="shared" si="28"/>
        <v>4.3977055449330726E-2</v>
      </c>
      <c r="J959" s="17">
        <f>SUM(SUMIFS('Census Data'!W:W,'Census Data'!$A:$A,$A959),SUMIFS('Census Data'!X:X,'Census Data'!$A:$A,$A959))/SUMIFS('Census Data'!$F:$F,'Census Data'!$A:$A,$A959)</f>
        <v>3.3142128744423197E-2</v>
      </c>
      <c r="K959" s="19">
        <f t="shared" si="29"/>
        <v>0.96685787125557676</v>
      </c>
      <c r="L959" s="24">
        <f>'EPA Data'!D960/SUM('EPA Data'!D:D)</f>
        <v>6.2041919803383913E-6</v>
      </c>
      <c r="M959" s="24">
        <f>'EPA Data'!E960/SUM('EPA Data'!E:E)</f>
        <v>1.6138579733444563E-5</v>
      </c>
      <c r="N959" s="24">
        <f>'EPA Data'!F960/SUM('EPA Data'!F:F)</f>
        <v>1.5425534660366597E-5</v>
      </c>
      <c r="O959" s="24">
        <f>'EPA Data'!G960/SUM('EPA Data'!G:G)</f>
        <v>4.0991215668067277E-6</v>
      </c>
      <c r="P959" s="24">
        <f>'EPA Data'!H960/SUM('EPA Data'!H:H)</f>
        <v>8.5556481769881945E-6</v>
      </c>
      <c r="Q959" s="24">
        <f>'EPA Data'!I960/SUM('EPA Data'!I:I)</f>
        <v>3.1874969600045464E-6</v>
      </c>
      <c r="R959" s="24">
        <f>'EPA Data'!J960/SUM('EPA Data'!J:J)</f>
        <v>4.6893291242500758E-6</v>
      </c>
      <c r="S959" s="24">
        <f>'EPA Data'!K960/SUM('EPA Data'!K:K)</f>
        <v>2.4855018673566516E-5</v>
      </c>
      <c r="T959" s="24">
        <f>'EPA Data'!L960/SUM('EPA Data'!L:L)</f>
        <v>9.8077402634988552E-6</v>
      </c>
      <c r="U959" s="24">
        <f>'EPA Data'!M960/SUM('EPA Data'!M:M)</f>
        <v>4.5339730809708462E-6</v>
      </c>
      <c r="V959" s="24">
        <f>'EPA Data'!N960/SUM('EPA Data'!N:N)</f>
        <v>4.9333638187188081E-6</v>
      </c>
      <c r="W959" s="24">
        <f>'EPA Data'!O960/SUM('EPA Data'!O:O)</f>
        <v>3.7021619991703466E-6</v>
      </c>
      <c r="X959" s="24">
        <f>'EPA Data'!P960/SUM('EPA Data'!P:P)</f>
        <v>2.9089869091092023E-5</v>
      </c>
    </row>
    <row r="960" spans="1:24" x14ac:dyDescent="0.25">
      <c r="A960" s="16" t="s">
        <v>1647</v>
      </c>
      <c r="B960" s="16" t="s">
        <v>1477</v>
      </c>
      <c r="C960" s="21" t="s">
        <v>1648</v>
      </c>
      <c r="D960" s="17">
        <f>SUMIFS('Census Data'!G:G,'Census Data'!$A:$A,$A960)/SUMIFS('Census Data'!$F:$F,'Census Data'!$A:$A,$A960)</f>
        <v>0.49779663783254446</v>
      </c>
      <c r="E960" s="19">
        <f>SUMIFS('Census Data'!H:H,'Census Data'!$A:$A,$A960)/SUMIFS('Census Data'!$F:$F,'Census Data'!$A:$A,$A960)</f>
        <v>0.50220336216745554</v>
      </c>
      <c r="F960" s="17">
        <f>SUM(SUMIFS('Census Data'!I:I,'Census Data'!$A:$A,$A960),SUMIFS('Census Data'!J:J,'Census Data'!$A:$A,$A960))/SUMIFS('Census Data'!$F:$F,'Census Data'!$A:$A,$A960)</f>
        <v>0.6713756354689927</v>
      </c>
      <c r="G960" s="17">
        <f>SUM(SUMIFS('Census Data'!K:K,'Census Data'!$A:$A,$A960),SUMIFS('Census Data'!L:L,'Census Data'!$A:$A,$A960))/SUMIFS('Census Data'!$F:$F,'Census Data'!$A:$A,$A960)</f>
        <v>0.22615744518796582</v>
      </c>
      <c r="H960" s="17">
        <f>SUM(SUMIFS('Census Data'!O:O,'Census Data'!$A:$A,$A960),SUMIFS('Census Data'!P:P,'Census Data'!$A:$A,$A960))/SUMIFS('Census Data'!$F:$F,'Census Data'!$A:$A,$A960)</f>
        <v>5.4301241015783208E-2</v>
      </c>
      <c r="I960" s="19">
        <f t="shared" si="28"/>
        <v>4.8165678327258155E-2</v>
      </c>
      <c r="J960" s="17">
        <f>SUM(SUMIFS('Census Data'!W:W,'Census Data'!$A:$A,$A960),SUMIFS('Census Data'!X:X,'Census Data'!$A:$A,$A960))/SUMIFS('Census Data'!$F:$F,'Census Data'!$A:$A,$A960)</f>
        <v>0.29841200756820147</v>
      </c>
      <c r="K960" s="19">
        <f t="shared" si="29"/>
        <v>0.70158799243179848</v>
      </c>
      <c r="L960" s="24">
        <f>'EPA Data'!D961/SUM('EPA Data'!D:D)</f>
        <v>1.9332212225827705E-4</v>
      </c>
      <c r="M960" s="24">
        <f>'EPA Data'!E961/SUM('EPA Data'!E:E)</f>
        <v>3.4137020586597517E-4</v>
      </c>
      <c r="N960" s="24">
        <f>'EPA Data'!F961/SUM('EPA Data'!F:F)</f>
        <v>2.7391829550555498E-4</v>
      </c>
      <c r="O960" s="24">
        <f>'EPA Data'!G961/SUM('EPA Data'!G:G)</f>
        <v>4.620193074475817E-4</v>
      </c>
      <c r="P960" s="24">
        <f>'EPA Data'!H961/SUM('EPA Data'!H:H)</f>
        <v>3.9409609113657016E-4</v>
      </c>
      <c r="Q960" s="24">
        <f>'EPA Data'!I961/SUM('EPA Data'!I:I)</f>
        <v>8.2177251102314935E-5</v>
      </c>
      <c r="R960" s="24">
        <f>'EPA Data'!J961/SUM('EPA Data'!J:J)</f>
        <v>3.8489722177406725E-4</v>
      </c>
      <c r="S960" s="24">
        <f>'EPA Data'!K961/SUM('EPA Data'!K:K)</f>
        <v>4.1408977058001947E-4</v>
      </c>
      <c r="T960" s="24">
        <f>'EPA Data'!L961/SUM('EPA Data'!L:L)</f>
        <v>2.0807071897673669E-4</v>
      </c>
      <c r="U960" s="24">
        <f>'EPA Data'!M961/SUM('EPA Data'!M:M)</f>
        <v>3.7896822076537878E-4</v>
      </c>
      <c r="V960" s="24">
        <f>'EPA Data'!N961/SUM('EPA Data'!N:N)</f>
        <v>3.0014999712377541E-4</v>
      </c>
      <c r="W960" s="24">
        <f>'EPA Data'!O961/SUM('EPA Data'!O:O)</f>
        <v>9.3345272001359568E-5</v>
      </c>
      <c r="X960" s="24">
        <f>'EPA Data'!P961/SUM('EPA Data'!P:P)</f>
        <v>5.6924418214003895E-4</v>
      </c>
    </row>
    <row r="961" spans="1:24" x14ac:dyDescent="0.25">
      <c r="A961" s="16" t="s">
        <v>1649</v>
      </c>
      <c r="B961" s="16" t="s">
        <v>1650</v>
      </c>
      <c r="C961" s="21" t="s">
        <v>1334</v>
      </c>
      <c r="D961" s="17">
        <f>SUMIFS('Census Data'!G:G,'Census Data'!$A:$A,$A961)/SUMIFS('Census Data'!$F:$F,'Census Data'!$A:$A,$A961)</f>
        <v>0.49838558483491302</v>
      </c>
      <c r="E961" s="19">
        <f>SUMIFS('Census Data'!H:H,'Census Data'!$A:$A,$A961)/SUMIFS('Census Data'!$F:$F,'Census Data'!$A:$A,$A961)</f>
        <v>0.50161441516508698</v>
      </c>
      <c r="F961" s="17">
        <f>SUM(SUMIFS('Census Data'!I:I,'Census Data'!$A:$A,$A961),SUMIFS('Census Data'!J:J,'Census Data'!$A:$A,$A961))/SUMIFS('Census Data'!$F:$F,'Census Data'!$A:$A,$A961)</f>
        <v>0.94833871471721698</v>
      </c>
      <c r="G961" s="17">
        <f>SUM(SUMIFS('Census Data'!K:K,'Census Data'!$A:$A,$A961),SUMIFS('Census Data'!L:L,'Census Data'!$A:$A,$A961))/SUMIFS('Census Data'!$F:$F,'Census Data'!$A:$A,$A961)</f>
        <v>2.8851161337360692E-2</v>
      </c>
      <c r="H961" s="17">
        <f>SUM(SUMIFS('Census Data'!O:O,'Census Data'!$A:$A,$A961),SUMIFS('Census Data'!P:P,'Census Data'!$A:$A,$A961))/SUMIFS('Census Data'!$F:$F,'Census Data'!$A:$A,$A961)</f>
        <v>4.0620768669930212E-3</v>
      </c>
      <c r="I961" s="19">
        <f t="shared" si="28"/>
        <v>1.8748047078429364E-2</v>
      </c>
      <c r="J961" s="17">
        <f>SUM(SUMIFS('Census Data'!W:W,'Census Data'!$A:$A,$A961),SUMIFS('Census Data'!X:X,'Census Data'!$A:$A,$A961))/SUMIFS('Census Data'!$F:$F,'Census Data'!$A:$A,$A961)</f>
        <v>2.1612332048744923E-2</v>
      </c>
      <c r="K961" s="19">
        <f t="shared" si="29"/>
        <v>0.97838766795125509</v>
      </c>
      <c r="L961" s="24">
        <f>'EPA Data'!D962/SUM('EPA Data'!D:D)</f>
        <v>4.686432546534338E-5</v>
      </c>
      <c r="M961" s="24">
        <f>'EPA Data'!E962/SUM('EPA Data'!E:E)</f>
        <v>8.2790821059099682E-5</v>
      </c>
      <c r="N961" s="24">
        <f>'EPA Data'!F962/SUM('EPA Data'!F:F)</f>
        <v>1.0823192445429315E-4</v>
      </c>
      <c r="O961" s="24">
        <f>'EPA Data'!G962/SUM('EPA Data'!G:G)</f>
        <v>2.7085574792897478E-5</v>
      </c>
      <c r="P961" s="24">
        <f>'EPA Data'!H962/SUM('EPA Data'!H:H)</f>
        <v>5.0919149917551272E-5</v>
      </c>
      <c r="Q961" s="24">
        <f>'EPA Data'!I962/SUM('EPA Data'!I:I)</f>
        <v>2.8676480638886894E-5</v>
      </c>
      <c r="R961" s="24">
        <f>'EPA Data'!J962/SUM('EPA Data'!J:J)</f>
        <v>3.5164234890060274E-5</v>
      </c>
      <c r="S961" s="24">
        <f>'EPA Data'!K962/SUM('EPA Data'!K:K)</f>
        <v>7.1304764536210877E-5</v>
      </c>
      <c r="T961" s="24">
        <f>'EPA Data'!L962/SUM('EPA Data'!L:L)</f>
        <v>7.3891555706897031E-5</v>
      </c>
      <c r="U961" s="24">
        <f>'EPA Data'!M962/SUM('EPA Data'!M:M)</f>
        <v>4.535906450992868E-5</v>
      </c>
      <c r="V961" s="24">
        <f>'EPA Data'!N962/SUM('EPA Data'!N:N)</f>
        <v>3.8364051359565784E-5</v>
      </c>
      <c r="W961" s="24">
        <f>'EPA Data'!O962/SUM('EPA Data'!O:O)</f>
        <v>5.6847360432063041E-5</v>
      </c>
      <c r="X961" s="24">
        <f>'EPA Data'!P962/SUM('EPA Data'!P:P)</f>
        <v>9.9892675131003916E-5</v>
      </c>
    </row>
    <row r="962" spans="1:24" x14ac:dyDescent="0.25">
      <c r="A962" s="16" t="s">
        <v>1651</v>
      </c>
      <c r="B962" s="16" t="s">
        <v>1650</v>
      </c>
      <c r="C962" s="21" t="s">
        <v>1202</v>
      </c>
      <c r="D962" s="17">
        <f>SUMIFS('Census Data'!G:G,'Census Data'!$A:$A,$A962)/SUMIFS('Census Data'!$F:$F,'Census Data'!$A:$A,$A962)</f>
        <v>0.49612948627726955</v>
      </c>
      <c r="E962" s="19">
        <f>SUMIFS('Census Data'!H:H,'Census Data'!$A:$A,$A962)/SUMIFS('Census Data'!$F:$F,'Census Data'!$A:$A,$A962)</f>
        <v>0.50387051372273051</v>
      </c>
      <c r="F962" s="17">
        <f>SUM(SUMIFS('Census Data'!I:I,'Census Data'!$A:$A,$A962),SUMIFS('Census Data'!J:J,'Census Data'!$A:$A,$A962))/SUMIFS('Census Data'!$F:$F,'Census Data'!$A:$A,$A962)</f>
        <v>0.96711236218625385</v>
      </c>
      <c r="G962" s="17">
        <f>SUM(SUMIFS('Census Data'!K:K,'Census Data'!$A:$A,$A962),SUMIFS('Census Data'!L:L,'Census Data'!$A:$A,$A962))/SUMIFS('Census Data'!$F:$F,'Census Data'!$A:$A,$A962)</f>
        <v>1.2526389866291345E-2</v>
      </c>
      <c r="H962" s="17">
        <f>SUM(SUMIFS('Census Data'!O:O,'Census Data'!$A:$A,$A962),SUMIFS('Census Data'!P:P,'Census Data'!$A:$A,$A962))/SUMIFS('Census Data'!$F:$F,'Census Data'!$A:$A,$A962)</f>
        <v>2.768003753225428E-3</v>
      </c>
      <c r="I962" s="19">
        <f t="shared" si="28"/>
        <v>1.7593244194229363E-2</v>
      </c>
      <c r="J962" s="17">
        <f>SUM(SUMIFS('Census Data'!W:W,'Census Data'!$A:$A,$A962),SUMIFS('Census Data'!X:X,'Census Data'!$A:$A,$A962))/SUMIFS('Census Data'!$F:$F,'Census Data'!$A:$A,$A962)</f>
        <v>2.4161388693408399E-2</v>
      </c>
      <c r="K962" s="19">
        <f t="shared" si="29"/>
        <v>0.97583861130659155</v>
      </c>
      <c r="L962" s="24">
        <f>'EPA Data'!D963/SUM('EPA Data'!D:D)</f>
        <v>5.1880947269530067E-5</v>
      </c>
      <c r="M962" s="24">
        <f>'EPA Data'!E963/SUM('EPA Data'!E:E)</f>
        <v>8.7366865228775132E-5</v>
      </c>
      <c r="N962" s="24">
        <f>'EPA Data'!F963/SUM('EPA Data'!F:F)</f>
        <v>1.14618892593702E-4</v>
      </c>
      <c r="O962" s="24">
        <f>'EPA Data'!G963/SUM('EPA Data'!G:G)</f>
        <v>3.3812839268925103E-5</v>
      </c>
      <c r="P962" s="24">
        <f>'EPA Data'!H963/SUM('EPA Data'!H:H)</f>
        <v>5.5352709862533204E-5</v>
      </c>
      <c r="Q962" s="24">
        <f>'EPA Data'!I963/SUM('EPA Data'!I:I)</f>
        <v>3.1206005735723066E-5</v>
      </c>
      <c r="R962" s="24">
        <f>'EPA Data'!J963/SUM('EPA Data'!J:J)</f>
        <v>4.8160142336327037E-5</v>
      </c>
      <c r="S962" s="24">
        <f>'EPA Data'!K963/SUM('EPA Data'!K:K)</f>
        <v>7.0961538076045675E-5</v>
      </c>
      <c r="T962" s="24">
        <f>'EPA Data'!L963/SUM('EPA Data'!L:L)</f>
        <v>7.434773445459832E-5</v>
      </c>
      <c r="U962" s="24">
        <f>'EPA Data'!M963/SUM('EPA Data'!M:M)</f>
        <v>5.0124124803006583E-5</v>
      </c>
      <c r="V962" s="24">
        <f>'EPA Data'!N963/SUM('EPA Data'!N:N)</f>
        <v>4.0986014899084743E-5</v>
      </c>
      <c r="W962" s="24">
        <f>'EPA Data'!O963/SUM('EPA Data'!O:O)</f>
        <v>6.0774282662844199E-5</v>
      </c>
      <c r="X962" s="24">
        <f>'EPA Data'!P963/SUM('EPA Data'!P:P)</f>
        <v>1.1031523766181058E-4</v>
      </c>
    </row>
    <row r="963" spans="1:24" x14ac:dyDescent="0.25">
      <c r="A963" s="16" t="s">
        <v>1652</v>
      </c>
      <c r="B963" s="16" t="s">
        <v>1650</v>
      </c>
      <c r="C963" s="21" t="s">
        <v>1479</v>
      </c>
      <c r="D963" s="17">
        <f>SUMIFS('Census Data'!G:G,'Census Data'!$A:$A,$A963)/SUMIFS('Census Data'!$F:$F,'Census Data'!$A:$A,$A963)</f>
        <v>0.48964698641579107</v>
      </c>
      <c r="E963" s="19">
        <f>SUMIFS('Census Data'!H:H,'Census Data'!$A:$A,$A963)/SUMIFS('Census Data'!$F:$F,'Census Data'!$A:$A,$A963)</f>
        <v>0.51035301358420893</v>
      </c>
      <c r="F963" s="17">
        <f>SUM(SUMIFS('Census Data'!I:I,'Census Data'!$A:$A,$A963),SUMIFS('Census Data'!J:J,'Census Data'!$A:$A,$A963))/SUMIFS('Census Data'!$F:$F,'Census Data'!$A:$A,$A963)</f>
        <v>0.95071877610234312</v>
      </c>
      <c r="G963" s="17">
        <f>SUM(SUMIFS('Census Data'!K:K,'Census Data'!$A:$A,$A963),SUMIFS('Census Data'!L:L,'Census Data'!$A:$A,$A963))/SUMIFS('Census Data'!$F:$F,'Census Data'!$A:$A,$A963)</f>
        <v>2.1365454785246405E-2</v>
      </c>
      <c r="H963" s="17">
        <f>SUM(SUMIFS('Census Data'!O:O,'Census Data'!$A:$A,$A963),SUMIFS('Census Data'!P:P,'Census Data'!$A:$A,$A963))/SUMIFS('Census Data'!$F:$F,'Census Data'!$A:$A,$A963)</f>
        <v>7.0778564206268957E-3</v>
      </c>
      <c r="I963" s="19">
        <f t="shared" ref="I963:I1026" si="30">100%-SUM(F963:H963)</f>
        <v>2.0837912691783589E-2</v>
      </c>
      <c r="J963" s="17">
        <f>SUM(SUMIFS('Census Data'!W:W,'Census Data'!$A:$A,$A963),SUMIFS('Census Data'!X:X,'Census Data'!$A:$A,$A963))/SUMIFS('Census Data'!$F:$F,'Census Data'!$A:$A,$A963)</f>
        <v>1.9255286411394908E-2</v>
      </c>
      <c r="K963" s="19">
        <f t="shared" ref="K963:K1026" si="31">100%-J963</f>
        <v>0.98074471358860504</v>
      </c>
      <c r="L963" s="24">
        <f>'EPA Data'!D964/SUM('EPA Data'!D:D)</f>
        <v>6.1496405067023606E-5</v>
      </c>
      <c r="M963" s="24">
        <f>'EPA Data'!E964/SUM('EPA Data'!E:E)</f>
        <v>9.6790373617765916E-5</v>
      </c>
      <c r="N963" s="24">
        <f>'EPA Data'!F964/SUM('EPA Data'!F:F)</f>
        <v>1.2204623797665741E-4</v>
      </c>
      <c r="O963" s="24">
        <f>'EPA Data'!G964/SUM('EPA Data'!G:G)</f>
        <v>4.6810541400764641E-5</v>
      </c>
      <c r="P963" s="24">
        <f>'EPA Data'!H964/SUM('EPA Data'!H:H)</f>
        <v>6.7157369186894361E-5</v>
      </c>
      <c r="Q963" s="24">
        <f>'EPA Data'!I964/SUM('EPA Data'!I:I)</f>
        <v>4.6434202583300459E-5</v>
      </c>
      <c r="R963" s="24">
        <f>'EPA Data'!J964/SUM('EPA Data'!J:J)</f>
        <v>5.6361194038680527E-5</v>
      </c>
      <c r="S963" s="24">
        <f>'EPA Data'!K964/SUM('EPA Data'!K:K)</f>
        <v>7.4243893138612236E-5</v>
      </c>
      <c r="T963" s="24">
        <f>'EPA Data'!L964/SUM('EPA Data'!L:L)</f>
        <v>7.9686930468630024E-5</v>
      </c>
      <c r="U963" s="24">
        <f>'EPA Data'!M964/SUM('EPA Data'!M:M)</f>
        <v>6.307418464397448E-5</v>
      </c>
      <c r="V963" s="24">
        <f>'EPA Data'!N964/SUM('EPA Data'!N:N)</f>
        <v>5.5605620022941403E-5</v>
      </c>
      <c r="W963" s="24">
        <f>'EPA Data'!O964/SUM('EPA Data'!O:O)</f>
        <v>7.8587887760518741E-5</v>
      </c>
      <c r="X963" s="24">
        <f>'EPA Data'!P964/SUM('EPA Data'!P:P)</f>
        <v>1.0586543523523265E-4</v>
      </c>
    </row>
    <row r="964" spans="1:24" x14ac:dyDescent="0.25">
      <c r="A964" s="16" t="s">
        <v>1653</v>
      </c>
      <c r="B964" s="16" t="s">
        <v>1650</v>
      </c>
      <c r="C964" s="21" t="s">
        <v>1654</v>
      </c>
      <c r="D964" s="17">
        <f>SUMIFS('Census Data'!G:G,'Census Data'!$A:$A,$A964)/SUMIFS('Census Data'!$F:$F,'Census Data'!$A:$A,$A964)</f>
        <v>0.497210953346856</v>
      </c>
      <c r="E964" s="19">
        <f>SUMIFS('Census Data'!H:H,'Census Data'!$A:$A,$A964)/SUMIFS('Census Data'!$F:$F,'Census Data'!$A:$A,$A964)</f>
        <v>0.50278904665314406</v>
      </c>
      <c r="F964" s="17">
        <f>SUM(SUMIFS('Census Data'!I:I,'Census Data'!$A:$A,$A964),SUMIFS('Census Data'!J:J,'Census Data'!$A:$A,$A964))/SUMIFS('Census Data'!$F:$F,'Census Data'!$A:$A,$A964)</f>
        <v>0.93230223123732248</v>
      </c>
      <c r="G964" s="17">
        <f>SUM(SUMIFS('Census Data'!K:K,'Census Data'!$A:$A,$A964),SUMIFS('Census Data'!L:L,'Census Data'!$A:$A,$A964))/SUMIFS('Census Data'!$F:$F,'Census Data'!$A:$A,$A964)</f>
        <v>3.4482758620689655E-2</v>
      </c>
      <c r="H964" s="17">
        <f>SUM(SUMIFS('Census Data'!O:O,'Census Data'!$A:$A,$A964),SUMIFS('Census Data'!P:P,'Census Data'!$A:$A,$A964))/SUMIFS('Census Data'!$F:$F,'Census Data'!$A:$A,$A964)</f>
        <v>5.4513184584178498E-3</v>
      </c>
      <c r="I964" s="19">
        <f t="shared" si="30"/>
        <v>2.7763691683570069E-2</v>
      </c>
      <c r="J964" s="17">
        <f>SUM(SUMIFS('Census Data'!W:W,'Census Data'!$A:$A,$A964),SUMIFS('Census Data'!X:X,'Census Data'!$A:$A,$A964))/SUMIFS('Census Data'!$F:$F,'Census Data'!$A:$A,$A964)</f>
        <v>1.483265720081136E-2</v>
      </c>
      <c r="K964" s="19">
        <f t="shared" si="31"/>
        <v>0.98516734279918861</v>
      </c>
      <c r="L964" s="24">
        <f>'EPA Data'!D965/SUM('EPA Data'!D:D)</f>
        <v>5.6913916126387583E-5</v>
      </c>
      <c r="M964" s="24">
        <f>'EPA Data'!E965/SUM('EPA Data'!E:E)</f>
        <v>6.0509394385393524E-5</v>
      </c>
      <c r="N964" s="24">
        <f>'EPA Data'!F965/SUM('EPA Data'!F:F)</f>
        <v>1.1004025016986149E-4</v>
      </c>
      <c r="O964" s="24">
        <f>'EPA Data'!G965/SUM('EPA Data'!G:G)</f>
        <v>1.4461580514818947E-5</v>
      </c>
      <c r="P964" s="24">
        <f>'EPA Data'!H965/SUM('EPA Data'!H:H)</f>
        <v>2.5135565820295049E-5</v>
      </c>
      <c r="Q964" s="24">
        <f>'EPA Data'!I965/SUM('EPA Data'!I:I)</f>
        <v>1.1382811852821283E-5</v>
      </c>
      <c r="R964" s="24">
        <f>'EPA Data'!J965/SUM('EPA Data'!J:J)</f>
        <v>1.4117854989087923E-5</v>
      </c>
      <c r="S964" s="24">
        <f>'EPA Data'!K965/SUM('EPA Data'!K:K)</f>
        <v>3.5108226025089456E-5</v>
      </c>
      <c r="T964" s="24">
        <f>'EPA Data'!L965/SUM('EPA Data'!L:L)</f>
        <v>3.9907501837474817E-5</v>
      </c>
      <c r="U964" s="24">
        <f>'EPA Data'!M965/SUM('EPA Data'!M:M)</f>
        <v>1.9621508523853544E-5</v>
      </c>
      <c r="V964" s="24">
        <f>'EPA Data'!N965/SUM('EPA Data'!N:N)</f>
        <v>1.6195428263418567E-5</v>
      </c>
      <c r="W964" s="24">
        <f>'EPA Data'!O965/SUM('EPA Data'!O:O)</f>
        <v>3.6097303562248313E-5</v>
      </c>
      <c r="X964" s="24">
        <f>'EPA Data'!P965/SUM('EPA Data'!P:P)</f>
        <v>5.892001715210104E-5</v>
      </c>
    </row>
    <row r="965" spans="1:24" x14ac:dyDescent="0.25">
      <c r="A965" s="16" t="s">
        <v>1655</v>
      </c>
      <c r="B965" s="16" t="s">
        <v>1650</v>
      </c>
      <c r="C965" s="21" t="s">
        <v>1656</v>
      </c>
      <c r="D965" s="17">
        <f>SUMIFS('Census Data'!G:G,'Census Data'!$A:$A,$A965)/SUMIFS('Census Data'!$F:$F,'Census Data'!$A:$A,$A965)</f>
        <v>0.48403353748107303</v>
      </c>
      <c r="E965" s="19">
        <f>SUMIFS('Census Data'!H:H,'Census Data'!$A:$A,$A965)/SUMIFS('Census Data'!$F:$F,'Census Data'!$A:$A,$A965)</f>
        <v>0.51596646251892697</v>
      </c>
      <c r="F965" s="17">
        <f>SUM(SUMIFS('Census Data'!I:I,'Census Data'!$A:$A,$A965),SUMIFS('Census Data'!J:J,'Census Data'!$A:$A,$A965))/SUMIFS('Census Data'!$F:$F,'Census Data'!$A:$A,$A965)</f>
        <v>0.92623562114398061</v>
      </c>
      <c r="G965" s="17">
        <f>SUM(SUMIFS('Census Data'!K:K,'Census Data'!$A:$A,$A965),SUMIFS('Census Data'!L:L,'Census Data'!$A:$A,$A965))/SUMIFS('Census Data'!$F:$F,'Census Data'!$A:$A,$A965)</f>
        <v>4.212524576826595E-2</v>
      </c>
      <c r="H965" s="17">
        <f>SUM(SUMIFS('Census Data'!O:O,'Census Data'!$A:$A,$A965),SUMIFS('Census Data'!P:P,'Census Data'!$A:$A,$A965))/SUMIFS('Census Data'!$F:$F,'Census Data'!$A:$A,$A965)</f>
        <v>8.4069696490316169E-3</v>
      </c>
      <c r="I965" s="19">
        <f t="shared" si="30"/>
        <v>2.3232163438721809E-2</v>
      </c>
      <c r="J965" s="17">
        <f>SUM(SUMIFS('Census Data'!W:W,'Census Data'!$A:$A,$A965),SUMIFS('Census Data'!X:X,'Census Data'!$A:$A,$A965))/SUMIFS('Census Data'!$F:$F,'Census Data'!$A:$A,$A965)</f>
        <v>3.4464055684874234E-2</v>
      </c>
      <c r="K965" s="19">
        <f t="shared" si="31"/>
        <v>0.96553594431512579</v>
      </c>
      <c r="L965" s="24">
        <f>'EPA Data'!D966/SUM('EPA Data'!D:D)</f>
        <v>1.1002135551329862E-4</v>
      </c>
      <c r="M965" s="24">
        <f>'EPA Data'!E966/SUM('EPA Data'!E:E)</f>
        <v>1.8863651071667186E-4</v>
      </c>
      <c r="N965" s="24">
        <f>'EPA Data'!F966/SUM('EPA Data'!F:F)</f>
        <v>2.4793508553400947E-4</v>
      </c>
      <c r="O965" s="24">
        <f>'EPA Data'!G966/SUM('EPA Data'!G:G)</f>
        <v>7.2434225131152955E-5</v>
      </c>
      <c r="P965" s="24">
        <f>'EPA Data'!H966/SUM('EPA Data'!H:H)</f>
        <v>1.2077620092755854E-4</v>
      </c>
      <c r="Q965" s="24">
        <f>'EPA Data'!I966/SUM('EPA Data'!I:I)</f>
        <v>6.541967028101608E-5</v>
      </c>
      <c r="R965" s="24">
        <f>'EPA Data'!J966/SUM('EPA Data'!J:J)</f>
        <v>1.016335877811374E-4</v>
      </c>
      <c r="S965" s="24">
        <f>'EPA Data'!K966/SUM('EPA Data'!K:K)</f>
        <v>1.5759799400425108E-4</v>
      </c>
      <c r="T965" s="24">
        <f>'EPA Data'!L966/SUM('EPA Data'!L:L)</f>
        <v>1.6583343858891269E-4</v>
      </c>
      <c r="U965" s="24">
        <f>'EPA Data'!M966/SUM('EPA Data'!M:M)</f>
        <v>1.0893182649007229E-4</v>
      </c>
      <c r="V965" s="24">
        <f>'EPA Data'!N966/SUM('EPA Data'!N:N)</f>
        <v>8.881154689978986E-5</v>
      </c>
      <c r="W965" s="24">
        <f>'EPA Data'!O966/SUM('EPA Data'!O:O)</f>
        <v>1.2796150468627533E-4</v>
      </c>
      <c r="X965" s="24">
        <f>'EPA Data'!P966/SUM('EPA Data'!P:P)</f>
        <v>2.4436620928808983E-4</v>
      </c>
    </row>
    <row r="966" spans="1:24" x14ac:dyDescent="0.25">
      <c r="A966" s="16" t="s">
        <v>1657</v>
      </c>
      <c r="B966" s="16" t="s">
        <v>1650</v>
      </c>
      <c r="C966" s="21" t="s">
        <v>1658</v>
      </c>
      <c r="D966" s="17">
        <f>SUMIFS('Census Data'!G:G,'Census Data'!$A:$A,$A966)/SUMIFS('Census Data'!$F:$F,'Census Data'!$A:$A,$A966)</f>
        <v>0.49415999999999999</v>
      </c>
      <c r="E966" s="19">
        <f>SUMIFS('Census Data'!H:H,'Census Data'!$A:$A,$A966)/SUMIFS('Census Data'!$F:$F,'Census Data'!$A:$A,$A966)</f>
        <v>0.50583999999999996</v>
      </c>
      <c r="F966" s="17">
        <f>SUM(SUMIFS('Census Data'!I:I,'Census Data'!$A:$A,$A966),SUMIFS('Census Data'!J:J,'Census Data'!$A:$A,$A966))/SUMIFS('Census Data'!$F:$F,'Census Data'!$A:$A,$A966)</f>
        <v>0.96264000000000005</v>
      </c>
      <c r="G966" s="17">
        <f>SUM(SUMIFS('Census Data'!K:K,'Census Data'!$A:$A,$A966),SUMIFS('Census Data'!L:L,'Census Data'!$A:$A,$A966))/SUMIFS('Census Data'!$F:$F,'Census Data'!$A:$A,$A966)</f>
        <v>1.3679999999999999E-2</v>
      </c>
      <c r="H966" s="17">
        <f>SUM(SUMIFS('Census Data'!O:O,'Census Data'!$A:$A,$A966),SUMIFS('Census Data'!P:P,'Census Data'!$A:$A,$A966))/SUMIFS('Census Data'!$F:$F,'Census Data'!$A:$A,$A966)</f>
        <v>4.0800000000000003E-3</v>
      </c>
      <c r="I966" s="19">
        <f t="shared" si="30"/>
        <v>1.9599999999999951E-2</v>
      </c>
      <c r="J966" s="17">
        <f>SUM(SUMIFS('Census Data'!W:W,'Census Data'!$A:$A,$A966),SUMIFS('Census Data'!X:X,'Census Data'!$A:$A,$A966))/SUMIFS('Census Data'!$F:$F,'Census Data'!$A:$A,$A966)</f>
        <v>1.72E-2</v>
      </c>
      <c r="K966" s="19">
        <f t="shared" si="31"/>
        <v>0.98280000000000001</v>
      </c>
      <c r="L966" s="24">
        <f>'EPA Data'!D967/SUM('EPA Data'!D:D)</f>
        <v>4.6069821692054054E-5</v>
      </c>
      <c r="M966" s="24">
        <f>'EPA Data'!E967/SUM('EPA Data'!E:E)</f>
        <v>6.4437611752354902E-5</v>
      </c>
      <c r="N966" s="24">
        <f>'EPA Data'!F967/SUM('EPA Data'!F:F)</f>
        <v>9.2128341195277526E-5</v>
      </c>
      <c r="O966" s="24">
        <f>'EPA Data'!G967/SUM('EPA Data'!G:G)</f>
        <v>2.0576022354984337E-5</v>
      </c>
      <c r="P966" s="24">
        <f>'EPA Data'!H967/SUM('EPA Data'!H:H)</f>
        <v>3.3254304423939735E-5</v>
      </c>
      <c r="Q966" s="24">
        <f>'EPA Data'!I967/SUM('EPA Data'!I:I)</f>
        <v>1.7994586995020215E-5</v>
      </c>
      <c r="R966" s="24">
        <f>'EPA Data'!J967/SUM('EPA Data'!J:J)</f>
        <v>2.1747534080425159E-5</v>
      </c>
      <c r="S966" s="24">
        <f>'EPA Data'!K967/SUM('EPA Data'!K:K)</f>
        <v>4.3100190172694904E-5</v>
      </c>
      <c r="T966" s="24">
        <f>'EPA Data'!L967/SUM('EPA Data'!L:L)</f>
        <v>4.8830987165906397E-5</v>
      </c>
      <c r="U966" s="24">
        <f>'EPA Data'!M967/SUM('EPA Data'!M:M)</f>
        <v>3.4199276229763681E-5</v>
      </c>
      <c r="V966" s="24">
        <f>'EPA Data'!N967/SUM('EPA Data'!N:N)</f>
        <v>2.7992623371965483E-5</v>
      </c>
      <c r="W966" s="24">
        <f>'EPA Data'!O967/SUM('EPA Data'!O:O)</f>
        <v>3.9171893221424202E-5</v>
      </c>
      <c r="X966" s="24">
        <f>'EPA Data'!P967/SUM('EPA Data'!P:P)</f>
        <v>5.7503386271547403E-5</v>
      </c>
    </row>
    <row r="967" spans="1:24" x14ac:dyDescent="0.25">
      <c r="A967" s="16" t="s">
        <v>1659</v>
      </c>
      <c r="B967" s="16" t="s">
        <v>1650</v>
      </c>
      <c r="C967" s="21" t="s">
        <v>1660</v>
      </c>
      <c r="D967" s="17">
        <f>SUMIFS('Census Data'!G:G,'Census Data'!$A:$A,$A967)/SUMIFS('Census Data'!$F:$F,'Census Data'!$A:$A,$A967)</f>
        <v>0.4895897357098955</v>
      </c>
      <c r="E967" s="19">
        <f>SUMIFS('Census Data'!H:H,'Census Data'!$A:$A,$A967)/SUMIFS('Census Data'!$F:$F,'Census Data'!$A:$A,$A967)</f>
        <v>0.5104102642901045</v>
      </c>
      <c r="F967" s="17">
        <f>SUM(SUMIFS('Census Data'!I:I,'Census Data'!$A:$A,$A967),SUMIFS('Census Data'!J:J,'Census Data'!$A:$A,$A967))/SUMIFS('Census Data'!$F:$F,'Census Data'!$A:$A,$A967)</f>
        <v>0.94971573448063917</v>
      </c>
      <c r="G967" s="17">
        <f>SUM(SUMIFS('Census Data'!K:K,'Census Data'!$A:$A,$A967),SUMIFS('Census Data'!L:L,'Census Data'!$A:$A,$A967))/SUMIFS('Census Data'!$F:$F,'Census Data'!$A:$A,$A967)</f>
        <v>2.4623540258143822E-2</v>
      </c>
      <c r="H967" s="17">
        <f>SUM(SUMIFS('Census Data'!O:O,'Census Data'!$A:$A,$A967),SUMIFS('Census Data'!P:P,'Census Data'!$A:$A,$A967))/SUMIFS('Census Data'!$F:$F,'Census Data'!$A:$A,$A967)</f>
        <v>3.6493546404425324E-3</v>
      </c>
      <c r="I967" s="19">
        <f t="shared" si="30"/>
        <v>2.2011370620774406E-2</v>
      </c>
      <c r="J967" s="17">
        <f>SUM(SUMIFS('Census Data'!W:W,'Census Data'!$A:$A,$A967),SUMIFS('Census Data'!X:X,'Census Data'!$A:$A,$A967))/SUMIFS('Census Data'!$F:$F,'Census Data'!$A:$A,$A967)</f>
        <v>1.1716349108789182E-2</v>
      </c>
      <c r="K967" s="19">
        <f t="shared" si="31"/>
        <v>0.98828365089121084</v>
      </c>
      <c r="L967" s="24">
        <f>'EPA Data'!D968/SUM('EPA Data'!D:D)</f>
        <v>8.728522339825034E-5</v>
      </c>
      <c r="M967" s="24">
        <f>'EPA Data'!E968/SUM('EPA Data'!E:E)</f>
        <v>1.4453084362507838E-4</v>
      </c>
      <c r="N967" s="24">
        <f>'EPA Data'!F968/SUM('EPA Data'!F:F)</f>
        <v>1.8740664363932274E-4</v>
      </c>
      <c r="O967" s="24">
        <f>'EPA Data'!G968/SUM('EPA Data'!G:G)</f>
        <v>4.8687133099571962E-5</v>
      </c>
      <c r="P967" s="24">
        <f>'EPA Data'!H968/SUM('EPA Data'!H:H)</f>
        <v>8.6700878384830793E-5</v>
      </c>
      <c r="Q967" s="24">
        <f>'EPA Data'!I968/SUM('EPA Data'!I:I)</f>
        <v>4.7748399011074355E-5</v>
      </c>
      <c r="R967" s="24">
        <f>'EPA Data'!J968/SUM('EPA Data'!J:J)</f>
        <v>7.0726327582368092E-5</v>
      </c>
      <c r="S967" s="24">
        <f>'EPA Data'!K968/SUM('EPA Data'!K:K)</f>
        <v>1.3610813174767727E-4</v>
      </c>
      <c r="T967" s="24">
        <f>'EPA Data'!L968/SUM('EPA Data'!L:L)</f>
        <v>1.3492738205875336E-4</v>
      </c>
      <c r="U967" s="24">
        <f>'EPA Data'!M968/SUM('EPA Data'!M:M)</f>
        <v>7.9330559471130449E-5</v>
      </c>
      <c r="V967" s="24">
        <f>'EPA Data'!N968/SUM('EPA Data'!N:N)</f>
        <v>6.4955570425523403E-5</v>
      </c>
      <c r="W967" s="24">
        <f>'EPA Data'!O968/SUM('EPA Data'!O:O)</f>
        <v>9.1424798609290783E-5</v>
      </c>
      <c r="X967" s="24">
        <f>'EPA Data'!P968/SUM('EPA Data'!P:P)</f>
        <v>1.3608458619560651E-4</v>
      </c>
    </row>
    <row r="968" spans="1:24" x14ac:dyDescent="0.25">
      <c r="A968" s="16" t="s">
        <v>1661</v>
      </c>
      <c r="B968" s="16" t="s">
        <v>1650</v>
      </c>
      <c r="C968" s="21" t="s">
        <v>196</v>
      </c>
      <c r="D968" s="17">
        <f>SUMIFS('Census Data'!G:G,'Census Data'!$A:$A,$A968)/SUMIFS('Census Data'!$F:$F,'Census Data'!$A:$A,$A968)</f>
        <v>0.49528750346231876</v>
      </c>
      <c r="E968" s="19">
        <f>SUMIFS('Census Data'!H:H,'Census Data'!$A:$A,$A968)/SUMIFS('Census Data'!$F:$F,'Census Data'!$A:$A,$A968)</f>
        <v>0.50471249653768124</v>
      </c>
      <c r="F968" s="17">
        <f>SUM(SUMIFS('Census Data'!I:I,'Census Data'!$A:$A,$A968),SUMIFS('Census Data'!J:J,'Census Data'!$A:$A,$A968))/SUMIFS('Census Data'!$F:$F,'Census Data'!$A:$A,$A968)</f>
        <v>0.91172397272067141</v>
      </c>
      <c r="G968" s="17">
        <f>SUM(SUMIFS('Census Data'!K:K,'Census Data'!$A:$A,$A968),SUMIFS('Census Data'!L:L,'Census Data'!$A:$A,$A968))/SUMIFS('Census Data'!$F:$F,'Census Data'!$A:$A,$A968)</f>
        <v>3.8493498326857861E-2</v>
      </c>
      <c r="H968" s="17">
        <f>SUM(SUMIFS('Census Data'!O:O,'Census Data'!$A:$A,$A968),SUMIFS('Census Data'!P:P,'Census Data'!$A:$A,$A968))/SUMIFS('Census Data'!$F:$F,'Census Data'!$A:$A,$A968)</f>
        <v>2.4195057680358734E-2</v>
      </c>
      <c r="I968" s="19">
        <f t="shared" si="30"/>
        <v>2.5587471272112028E-2</v>
      </c>
      <c r="J968" s="17">
        <f>SUM(SUMIFS('Census Data'!W:W,'Census Data'!$A:$A,$A968),SUMIFS('Census Data'!X:X,'Census Data'!$A:$A,$A968))/SUMIFS('Census Data'!$F:$F,'Census Data'!$A:$A,$A968)</f>
        <v>4.3876000329388161E-2</v>
      </c>
      <c r="K968" s="19">
        <f t="shared" si="31"/>
        <v>0.95612399967061179</v>
      </c>
      <c r="L968" s="24">
        <f>'EPA Data'!D969/SUM('EPA Data'!D:D)</f>
        <v>7.1284478874733786E-4</v>
      </c>
      <c r="M968" s="24">
        <f>'EPA Data'!E969/SUM('EPA Data'!E:E)</f>
        <v>6.9304337215366722E-4</v>
      </c>
      <c r="N968" s="24">
        <f>'EPA Data'!F969/SUM('EPA Data'!F:F)</f>
        <v>9.5280932445424428E-4</v>
      </c>
      <c r="O968" s="24">
        <f>'EPA Data'!G969/SUM('EPA Data'!G:G)</f>
        <v>4.1680848608490541E-4</v>
      </c>
      <c r="P968" s="24">
        <f>'EPA Data'!H969/SUM('EPA Data'!H:H)</f>
        <v>4.1774034809861807E-4</v>
      </c>
      <c r="Q968" s="24">
        <f>'EPA Data'!I969/SUM('EPA Data'!I:I)</f>
        <v>5.9630079273563204E-4</v>
      </c>
      <c r="R968" s="24">
        <f>'EPA Data'!J969/SUM('EPA Data'!J:J)</f>
        <v>3.2508666404535769E-4</v>
      </c>
      <c r="S968" s="24">
        <f>'EPA Data'!K969/SUM('EPA Data'!K:K)</f>
        <v>3.4235479621342983E-4</v>
      </c>
      <c r="T968" s="24">
        <f>'EPA Data'!L969/SUM('EPA Data'!L:L)</f>
        <v>4.3361006948699072E-4</v>
      </c>
      <c r="U968" s="24">
        <f>'EPA Data'!M969/SUM('EPA Data'!M:M)</f>
        <v>4.2977504269134322E-4</v>
      </c>
      <c r="V968" s="24">
        <f>'EPA Data'!N969/SUM('EPA Data'!N:N)</f>
        <v>3.1794127056412305E-4</v>
      </c>
      <c r="W968" s="24">
        <f>'EPA Data'!O969/SUM('EPA Data'!O:O)</f>
        <v>4.021041425126998E-4</v>
      </c>
      <c r="X968" s="24">
        <f>'EPA Data'!P969/SUM('EPA Data'!P:P)</f>
        <v>4.606480717347667E-4</v>
      </c>
    </row>
    <row r="969" spans="1:24" x14ac:dyDescent="0.25">
      <c r="A969" s="16" t="s">
        <v>1662</v>
      </c>
      <c r="B969" s="16" t="s">
        <v>1650</v>
      </c>
      <c r="C969" s="21" t="s">
        <v>1487</v>
      </c>
      <c r="D969" s="17">
        <f>SUMIFS('Census Data'!G:G,'Census Data'!$A:$A,$A969)/SUMIFS('Census Data'!$F:$F,'Census Data'!$A:$A,$A969)</f>
        <v>0.4887810794420861</v>
      </c>
      <c r="E969" s="19">
        <f>SUMIFS('Census Data'!H:H,'Census Data'!$A:$A,$A969)/SUMIFS('Census Data'!$F:$F,'Census Data'!$A:$A,$A969)</f>
        <v>0.51121892055791385</v>
      </c>
      <c r="F969" s="17">
        <f>SUM(SUMIFS('Census Data'!I:I,'Census Data'!$A:$A,$A969),SUMIFS('Census Data'!J:J,'Census Data'!$A:$A,$A969))/SUMIFS('Census Data'!$F:$F,'Census Data'!$A:$A,$A969)</f>
        <v>0.91146149181322011</v>
      </c>
      <c r="G969" s="17">
        <f>SUM(SUMIFS('Census Data'!K:K,'Census Data'!$A:$A,$A969),SUMIFS('Census Data'!L:L,'Census Data'!$A:$A,$A969))/SUMIFS('Census Data'!$F:$F,'Census Data'!$A:$A,$A969)</f>
        <v>5.9379421871841517E-2</v>
      </c>
      <c r="H969" s="17">
        <f>SUM(SUMIFS('Census Data'!O:O,'Census Data'!$A:$A,$A969),SUMIFS('Census Data'!P:P,'Census Data'!$A:$A,$A969))/SUMIFS('Census Data'!$F:$F,'Census Data'!$A:$A,$A969)</f>
        <v>5.3567818880129372E-3</v>
      </c>
      <c r="I969" s="19">
        <f t="shared" si="30"/>
        <v>2.3802304426925436E-2</v>
      </c>
      <c r="J969" s="17">
        <f>SUM(SUMIFS('Census Data'!W:W,'Census Data'!$A:$A,$A969),SUMIFS('Census Data'!X:X,'Census Data'!$A:$A,$A969))/SUMIFS('Census Data'!$F:$F,'Census Data'!$A:$A,$A969)</f>
        <v>6.822316555488174E-2</v>
      </c>
      <c r="K969" s="19">
        <f t="shared" si="31"/>
        <v>0.93177683444511827</v>
      </c>
      <c r="L969" s="24">
        <f>'EPA Data'!D970/SUM('EPA Data'!D:D)</f>
        <v>1.0279976692395818E-4</v>
      </c>
      <c r="M969" s="24">
        <f>'EPA Data'!E970/SUM('EPA Data'!E:E)</f>
        <v>1.0225123125460502E-4</v>
      </c>
      <c r="N969" s="24">
        <f>'EPA Data'!F970/SUM('EPA Data'!F:F)</f>
        <v>1.3955720944927843E-4</v>
      </c>
      <c r="O969" s="24">
        <f>'EPA Data'!G970/SUM('EPA Data'!G:G)</f>
        <v>4.7633015294653086E-5</v>
      </c>
      <c r="P969" s="24">
        <f>'EPA Data'!H970/SUM('EPA Data'!H:H)</f>
        <v>6.1345207683627569E-5</v>
      </c>
      <c r="Q969" s="24">
        <f>'EPA Data'!I970/SUM('EPA Data'!I:I)</f>
        <v>3.6279042176812311E-5</v>
      </c>
      <c r="R969" s="24">
        <f>'EPA Data'!J970/SUM('EPA Data'!J:J)</f>
        <v>4.3963669016099138E-5</v>
      </c>
      <c r="S969" s="24">
        <f>'EPA Data'!K970/SUM('EPA Data'!K:K)</f>
        <v>6.5009981931112471E-5</v>
      </c>
      <c r="T969" s="24">
        <f>'EPA Data'!L970/SUM('EPA Data'!L:L)</f>
        <v>7.5595267320675169E-5</v>
      </c>
      <c r="U969" s="24">
        <f>'EPA Data'!M970/SUM('EPA Data'!M:M)</f>
        <v>5.5593120294228952E-5</v>
      </c>
      <c r="V969" s="24">
        <f>'EPA Data'!N970/SUM('EPA Data'!N:N)</f>
        <v>4.9695532944228358E-5</v>
      </c>
      <c r="W969" s="24">
        <f>'EPA Data'!O970/SUM('EPA Data'!O:O)</f>
        <v>7.0568263114680413E-5</v>
      </c>
      <c r="X969" s="24">
        <f>'EPA Data'!P970/SUM('EPA Data'!P:P)</f>
        <v>9.9627927056130565E-5</v>
      </c>
    </row>
    <row r="970" spans="1:24" x14ac:dyDescent="0.25">
      <c r="A970" s="16" t="s">
        <v>1663</v>
      </c>
      <c r="B970" s="16" t="s">
        <v>1650</v>
      </c>
      <c r="C970" s="21" t="s">
        <v>1664</v>
      </c>
      <c r="D970" s="17">
        <f>SUMIFS('Census Data'!G:G,'Census Data'!$A:$A,$A970)/SUMIFS('Census Data'!$F:$F,'Census Data'!$A:$A,$A970)</f>
        <v>0.49655379083008688</v>
      </c>
      <c r="E970" s="19">
        <f>SUMIFS('Census Data'!H:H,'Census Data'!$A:$A,$A970)/SUMIFS('Census Data'!$F:$F,'Census Data'!$A:$A,$A970)</f>
        <v>0.50344620916991312</v>
      </c>
      <c r="F970" s="17">
        <f>SUM(SUMIFS('Census Data'!I:I,'Census Data'!$A:$A,$A970),SUMIFS('Census Data'!J:J,'Census Data'!$A:$A,$A970))/SUMIFS('Census Data'!$F:$F,'Census Data'!$A:$A,$A970)</f>
        <v>0.94610214478359522</v>
      </c>
      <c r="G970" s="17">
        <f>SUM(SUMIFS('Census Data'!K:K,'Census Data'!$A:$A,$A970),SUMIFS('Census Data'!L:L,'Census Data'!$A:$A,$A970))/SUMIFS('Census Data'!$F:$F,'Census Data'!$A:$A,$A970)</f>
        <v>2.8832569887409565E-2</v>
      </c>
      <c r="H970" s="17">
        <f>SUM(SUMIFS('Census Data'!O:O,'Census Data'!$A:$A,$A970),SUMIFS('Census Data'!P:P,'Census Data'!$A:$A,$A970))/SUMIFS('Census Data'!$F:$F,'Census Data'!$A:$A,$A970)</f>
        <v>5.929192174322531E-3</v>
      </c>
      <c r="I970" s="19">
        <f t="shared" si="30"/>
        <v>1.9136093154672684E-2</v>
      </c>
      <c r="J970" s="17">
        <f>SUM(SUMIFS('Census Data'!W:W,'Census Data'!$A:$A,$A970),SUMIFS('Census Data'!X:X,'Census Data'!$A:$A,$A970))/SUMIFS('Census Data'!$F:$F,'Census Data'!$A:$A,$A970)</f>
        <v>1.8772207714371335E-2</v>
      </c>
      <c r="K970" s="19">
        <f t="shared" si="31"/>
        <v>0.98122779228562862</v>
      </c>
      <c r="L970" s="24">
        <f>'EPA Data'!D971/SUM('EPA Data'!D:D)</f>
        <v>2.9809132093462697E-4</v>
      </c>
      <c r="M970" s="24">
        <f>'EPA Data'!E971/SUM('EPA Data'!E:E)</f>
        <v>2.9088094071897942E-4</v>
      </c>
      <c r="N970" s="24">
        <f>'EPA Data'!F971/SUM('EPA Data'!F:F)</f>
        <v>4.42347151982316E-4</v>
      </c>
      <c r="O970" s="24">
        <f>'EPA Data'!G971/SUM('EPA Data'!G:G)</f>
        <v>8.3438829761184861E-5</v>
      </c>
      <c r="P970" s="24">
        <f>'EPA Data'!H971/SUM('EPA Data'!H:H)</f>
        <v>1.2045994379774358E-4</v>
      </c>
      <c r="Q970" s="24">
        <f>'EPA Data'!I971/SUM('EPA Data'!I:I)</f>
        <v>5.9538837019179334E-5</v>
      </c>
      <c r="R970" s="24">
        <f>'EPA Data'!J971/SUM('EPA Data'!J:J)</f>
        <v>3.2355929721119767E-4</v>
      </c>
      <c r="S970" s="24">
        <f>'EPA Data'!K971/SUM('EPA Data'!K:K)</f>
        <v>3.0977915836738641E-4</v>
      </c>
      <c r="T970" s="24">
        <f>'EPA Data'!L971/SUM('EPA Data'!L:L)</f>
        <v>3.4310279526363128E-4</v>
      </c>
      <c r="U970" s="24">
        <f>'EPA Data'!M971/SUM('EPA Data'!M:M)</f>
        <v>1.4025690637348051E-4</v>
      </c>
      <c r="V970" s="24">
        <f>'EPA Data'!N971/SUM('EPA Data'!N:N)</f>
        <v>1.0565558382800142E-4</v>
      </c>
      <c r="W970" s="24">
        <f>'EPA Data'!O971/SUM('EPA Data'!O:O)</f>
        <v>1.2221906922122019E-4</v>
      </c>
      <c r="X970" s="24">
        <f>'EPA Data'!P971/SUM('EPA Data'!P:P)</f>
        <v>1.5981654237752296E-4</v>
      </c>
    </row>
    <row r="971" spans="1:24" x14ac:dyDescent="0.25">
      <c r="A971" s="16" t="s">
        <v>1665</v>
      </c>
      <c r="B971" s="16" t="s">
        <v>1650</v>
      </c>
      <c r="C971" s="21" t="s">
        <v>1666</v>
      </c>
      <c r="D971" s="17">
        <f>SUMIFS('Census Data'!G:G,'Census Data'!$A:$A,$A971)/SUMIFS('Census Data'!$F:$F,'Census Data'!$A:$A,$A971)</f>
        <v>0.49850299401197606</v>
      </c>
      <c r="E971" s="19">
        <f>SUMIFS('Census Data'!H:H,'Census Data'!$A:$A,$A971)/SUMIFS('Census Data'!$F:$F,'Census Data'!$A:$A,$A971)</f>
        <v>0.50149700598802394</v>
      </c>
      <c r="F971" s="17">
        <f>SUM(SUMIFS('Census Data'!I:I,'Census Data'!$A:$A,$A971),SUMIFS('Census Data'!J:J,'Census Data'!$A:$A,$A971))/SUMIFS('Census Data'!$F:$F,'Census Data'!$A:$A,$A971)</f>
        <v>0.88073852295409183</v>
      </c>
      <c r="G971" s="17">
        <f>SUM(SUMIFS('Census Data'!K:K,'Census Data'!$A:$A,$A971),SUMIFS('Census Data'!L:L,'Census Data'!$A:$A,$A971))/SUMIFS('Census Data'!$F:$F,'Census Data'!$A:$A,$A971)</f>
        <v>8.1803060545575512E-2</v>
      </c>
      <c r="H971" s="17">
        <f>SUM(SUMIFS('Census Data'!O:O,'Census Data'!$A:$A,$A971),SUMIFS('Census Data'!P:P,'Census Data'!$A:$A,$A971))/SUMIFS('Census Data'!$F:$F,'Census Data'!$A:$A,$A971)</f>
        <v>1.0212907518296739E-2</v>
      </c>
      <c r="I971" s="19">
        <f t="shared" si="30"/>
        <v>2.7245508982035926E-2</v>
      </c>
      <c r="J971" s="17">
        <f>SUM(SUMIFS('Census Data'!W:W,'Census Data'!$A:$A,$A971),SUMIFS('Census Data'!X:X,'Census Data'!$A:$A,$A971))/SUMIFS('Census Data'!$F:$F,'Census Data'!$A:$A,$A971)</f>
        <v>3.4497671324018632E-2</v>
      </c>
      <c r="K971" s="19">
        <f t="shared" si="31"/>
        <v>0.9655023286759814</v>
      </c>
      <c r="L971" s="24">
        <f>'EPA Data'!D972/SUM('EPA Data'!D:D)</f>
        <v>7.6376371489116597E-5</v>
      </c>
      <c r="M971" s="24">
        <f>'EPA Data'!E972/SUM('EPA Data'!E:E)</f>
        <v>1.3054229529724587E-4</v>
      </c>
      <c r="N971" s="24">
        <f>'EPA Data'!F972/SUM('EPA Data'!F:F)</f>
        <v>1.7137817434349472E-4</v>
      </c>
      <c r="O971" s="24">
        <f>'EPA Data'!G972/SUM('EPA Data'!G:G)</f>
        <v>5.8583884419715928E-5</v>
      </c>
      <c r="P971" s="24">
        <f>'EPA Data'!H972/SUM('EPA Data'!H:H)</f>
        <v>9.0381534661150098E-5</v>
      </c>
      <c r="Q971" s="24">
        <f>'EPA Data'!I972/SUM('EPA Data'!I:I)</f>
        <v>4.975082412120846E-5</v>
      </c>
      <c r="R971" s="24">
        <f>'EPA Data'!J972/SUM('EPA Data'!J:J)</f>
        <v>6.016071905003593E-5</v>
      </c>
      <c r="S971" s="24">
        <f>'EPA Data'!K972/SUM('EPA Data'!K:K)</f>
        <v>1.0537305817810626E-4</v>
      </c>
      <c r="T971" s="24">
        <f>'EPA Data'!L972/SUM('EPA Data'!L:L)</f>
        <v>1.1105094219709494E-4</v>
      </c>
      <c r="U971" s="24">
        <f>'EPA Data'!M972/SUM('EPA Data'!M:M)</f>
        <v>8.3832607051566261E-5</v>
      </c>
      <c r="V971" s="24">
        <f>'EPA Data'!N972/SUM('EPA Data'!N:N)</f>
        <v>6.6366091442689705E-5</v>
      </c>
      <c r="W971" s="24">
        <f>'EPA Data'!O972/SUM('EPA Data'!O:O)</f>
        <v>9.8409467911187172E-5</v>
      </c>
      <c r="X971" s="24">
        <f>'EPA Data'!P972/SUM('EPA Data'!P:P)</f>
        <v>1.5521882802136289E-4</v>
      </c>
    </row>
    <row r="972" spans="1:24" x14ac:dyDescent="0.25">
      <c r="A972" s="16" t="s">
        <v>1667</v>
      </c>
      <c r="B972" s="16" t="s">
        <v>1650</v>
      </c>
      <c r="C972" s="21" t="s">
        <v>1668</v>
      </c>
      <c r="D972" s="17">
        <f>SUMIFS('Census Data'!G:G,'Census Data'!$A:$A,$A972)/SUMIFS('Census Data'!$F:$F,'Census Data'!$A:$A,$A972)</f>
        <v>0.50078284957244368</v>
      </c>
      <c r="E972" s="19">
        <f>SUMIFS('Census Data'!H:H,'Census Data'!$A:$A,$A972)/SUMIFS('Census Data'!$F:$F,'Census Data'!$A:$A,$A972)</f>
        <v>0.49921715042755632</v>
      </c>
      <c r="F972" s="17">
        <f>SUM(SUMIFS('Census Data'!I:I,'Census Data'!$A:$A,$A972),SUMIFS('Census Data'!J:J,'Census Data'!$A:$A,$A972))/SUMIFS('Census Data'!$F:$F,'Census Data'!$A:$A,$A972)</f>
        <v>0.97229916897506929</v>
      </c>
      <c r="G972" s="17">
        <f>SUM(SUMIFS('Census Data'!K:K,'Census Data'!$A:$A,$A972),SUMIFS('Census Data'!L:L,'Census Data'!$A:$A,$A972))/SUMIFS('Census Data'!$F:$F,'Census Data'!$A:$A,$A972)</f>
        <v>7.5876189329158131E-3</v>
      </c>
      <c r="H972" s="17">
        <f>SUM(SUMIFS('Census Data'!O:O,'Census Data'!$A:$A,$A972),SUMIFS('Census Data'!P:P,'Census Data'!$A:$A,$A972))/SUMIFS('Census Data'!$F:$F,'Census Data'!$A:$A,$A972)</f>
        <v>7.2263037456341082E-4</v>
      </c>
      <c r="I972" s="19">
        <f t="shared" si="30"/>
        <v>1.9390581717451449E-2</v>
      </c>
      <c r="J972" s="17">
        <f>SUM(SUMIFS('Census Data'!W:W,'Census Data'!$A:$A,$A972),SUMIFS('Census Data'!X:X,'Census Data'!$A:$A,$A972))/SUMIFS('Census Data'!$F:$F,'Census Data'!$A:$A,$A972)</f>
        <v>1.6981813802240155E-2</v>
      </c>
      <c r="K972" s="19">
        <f t="shared" si="31"/>
        <v>0.98301818619775982</v>
      </c>
      <c r="L972" s="24">
        <f>'EPA Data'!D973/SUM('EPA Data'!D:D)</f>
        <v>5.4502666226345353E-5</v>
      </c>
      <c r="M972" s="24">
        <f>'EPA Data'!E973/SUM('EPA Data'!E:E)</f>
        <v>5.9205416206151669E-5</v>
      </c>
      <c r="N972" s="24">
        <f>'EPA Data'!F973/SUM('EPA Data'!F:F)</f>
        <v>8.4254244839956086E-5</v>
      </c>
      <c r="O972" s="24">
        <f>'EPA Data'!G973/SUM('EPA Data'!G:G)</f>
        <v>2.0356630230446606E-5</v>
      </c>
      <c r="P972" s="24">
        <f>'EPA Data'!H973/SUM('EPA Data'!H:H)</f>
        <v>2.8836345008526386E-5</v>
      </c>
      <c r="Q972" s="24">
        <f>'EPA Data'!I973/SUM('EPA Data'!I:I)</f>
        <v>1.8555844441933745E-5</v>
      </c>
      <c r="R972" s="24">
        <f>'EPA Data'!J973/SUM('EPA Data'!J:J)</f>
        <v>2.1265581145588436E-5</v>
      </c>
      <c r="S972" s="24">
        <f>'EPA Data'!K973/SUM('EPA Data'!K:K)</f>
        <v>3.3424285885273507E-5</v>
      </c>
      <c r="T972" s="24">
        <f>'EPA Data'!L973/SUM('EPA Data'!L:L)</f>
        <v>4.2244491444939652E-5</v>
      </c>
      <c r="U972" s="24">
        <f>'EPA Data'!M973/SUM('EPA Data'!M:M)</f>
        <v>3.0986799387671005E-5</v>
      </c>
      <c r="V972" s="24">
        <f>'EPA Data'!N973/SUM('EPA Data'!N:N)</f>
        <v>2.7322480690830588E-5</v>
      </c>
      <c r="W972" s="24">
        <f>'EPA Data'!O973/SUM('EPA Data'!O:O)</f>
        <v>3.5647593290651585E-5</v>
      </c>
      <c r="X972" s="24">
        <f>'EPA Data'!P973/SUM('EPA Data'!P:P)</f>
        <v>4.5523036652582883E-5</v>
      </c>
    </row>
    <row r="973" spans="1:24" x14ac:dyDescent="0.25">
      <c r="A973" s="16" t="s">
        <v>1669</v>
      </c>
      <c r="B973" s="16" t="s">
        <v>1650</v>
      </c>
      <c r="C973" s="21" t="s">
        <v>1670</v>
      </c>
      <c r="D973" s="17">
        <f>SUMIFS('Census Data'!G:G,'Census Data'!$A:$A,$A973)/SUMIFS('Census Data'!$F:$F,'Census Data'!$A:$A,$A973)</f>
        <v>0.49976247030878862</v>
      </c>
      <c r="E973" s="19">
        <f>SUMIFS('Census Data'!H:H,'Census Data'!$A:$A,$A973)/SUMIFS('Census Data'!$F:$F,'Census Data'!$A:$A,$A973)</f>
        <v>0.50023752969121138</v>
      </c>
      <c r="F973" s="17">
        <f>SUM(SUMIFS('Census Data'!I:I,'Census Data'!$A:$A,$A973),SUMIFS('Census Data'!J:J,'Census Data'!$A:$A,$A973))/SUMIFS('Census Data'!$F:$F,'Census Data'!$A:$A,$A973)</f>
        <v>0.973396674584323</v>
      </c>
      <c r="G973" s="17">
        <f>SUM(SUMIFS('Census Data'!K:K,'Census Data'!$A:$A,$A973),SUMIFS('Census Data'!L:L,'Census Data'!$A:$A,$A973))/SUMIFS('Census Data'!$F:$F,'Census Data'!$A:$A,$A973)</f>
        <v>6.3341250989707044E-3</v>
      </c>
      <c r="H973" s="17">
        <f>SUM(SUMIFS('Census Data'!O:O,'Census Data'!$A:$A,$A973),SUMIFS('Census Data'!P:P,'Census Data'!$A:$A,$A973))/SUMIFS('Census Data'!$F:$F,'Census Data'!$A:$A,$A973)</f>
        <v>5.8590657165479018E-3</v>
      </c>
      <c r="I973" s="19">
        <f t="shared" si="30"/>
        <v>1.4410134600158386E-2</v>
      </c>
      <c r="J973" s="17">
        <f>SUM(SUMIFS('Census Data'!W:W,'Census Data'!$A:$A,$A973),SUMIFS('Census Data'!X:X,'Census Data'!$A:$A,$A973))/SUMIFS('Census Data'!$F:$F,'Census Data'!$A:$A,$A973)</f>
        <v>1.1559778305621536E-2</v>
      </c>
      <c r="K973" s="19">
        <f t="shared" si="31"/>
        <v>0.98844022169437851</v>
      </c>
      <c r="L973" s="24">
        <f>'EPA Data'!D974/SUM('EPA Data'!D:D)</f>
        <v>4.4290883272407104E-5</v>
      </c>
      <c r="M973" s="24">
        <f>'EPA Data'!E974/SUM('EPA Data'!E:E)</f>
        <v>7.5550518215258025E-5</v>
      </c>
      <c r="N973" s="24">
        <f>'EPA Data'!F974/SUM('EPA Data'!F:F)</f>
        <v>1.0203080945703762E-4</v>
      </c>
      <c r="O973" s="24">
        <f>'EPA Data'!G974/SUM('EPA Data'!G:G)</f>
        <v>2.1044174347736467E-5</v>
      </c>
      <c r="P973" s="24">
        <f>'EPA Data'!H974/SUM('EPA Data'!H:H)</f>
        <v>4.0775406126182816E-5</v>
      </c>
      <c r="Q973" s="24">
        <f>'EPA Data'!I974/SUM('EPA Data'!I:I)</f>
        <v>2.3036730044877487E-5</v>
      </c>
      <c r="R973" s="24">
        <f>'EPA Data'!J974/SUM('EPA Data'!J:J)</f>
        <v>2.9233383191317008E-5</v>
      </c>
      <c r="S973" s="24">
        <f>'EPA Data'!K974/SUM('EPA Data'!K:K)</f>
        <v>7.8625336950608284E-5</v>
      </c>
      <c r="T973" s="24">
        <f>'EPA Data'!L974/SUM('EPA Data'!L:L)</f>
        <v>6.5244612664605681E-5</v>
      </c>
      <c r="U973" s="24">
        <f>'EPA Data'!M974/SUM('EPA Data'!M:M)</f>
        <v>3.8966376997048724E-5</v>
      </c>
      <c r="V973" s="24">
        <f>'EPA Data'!N974/SUM('EPA Data'!N:N)</f>
        <v>3.3961834260094047E-5</v>
      </c>
      <c r="W973" s="24">
        <f>'EPA Data'!O974/SUM('EPA Data'!O:O)</f>
        <v>4.768534502833094E-5</v>
      </c>
      <c r="X973" s="24">
        <f>'EPA Data'!P974/SUM('EPA Data'!P:P)</f>
        <v>6.7364050953871833E-5</v>
      </c>
    </row>
    <row r="974" spans="1:24" x14ac:dyDescent="0.25">
      <c r="A974" s="16" t="s">
        <v>1671</v>
      </c>
      <c r="B974" s="16" t="s">
        <v>1650</v>
      </c>
      <c r="C974" s="21" t="s">
        <v>1672</v>
      </c>
      <c r="D974" s="17">
        <f>SUMIFS('Census Data'!G:G,'Census Data'!$A:$A,$A974)/SUMIFS('Census Data'!$F:$F,'Census Data'!$A:$A,$A974)</f>
        <v>0.5014406407188553</v>
      </c>
      <c r="E974" s="19">
        <f>SUMIFS('Census Data'!H:H,'Census Data'!$A:$A,$A974)/SUMIFS('Census Data'!$F:$F,'Census Data'!$A:$A,$A974)</f>
        <v>0.4985593592811447</v>
      </c>
      <c r="F974" s="17">
        <f>SUM(SUMIFS('Census Data'!I:I,'Census Data'!$A:$A,$A974),SUMIFS('Census Data'!J:J,'Census Data'!$A:$A,$A974))/SUMIFS('Census Data'!$F:$F,'Census Data'!$A:$A,$A974)</f>
        <v>0.95302046198173562</v>
      </c>
      <c r="G974" s="17">
        <f>SUM(SUMIFS('Census Data'!K:K,'Census Data'!$A:$A,$A974),SUMIFS('Census Data'!L:L,'Census Data'!$A:$A,$A974))/SUMIFS('Census Data'!$F:$F,'Census Data'!$A:$A,$A974)</f>
        <v>2.1634028422132148E-2</v>
      </c>
      <c r="H974" s="17">
        <f>SUM(SUMIFS('Census Data'!O:O,'Census Data'!$A:$A,$A974),SUMIFS('Census Data'!P:P,'Census Data'!$A:$A,$A974))/SUMIFS('Census Data'!$F:$F,'Census Data'!$A:$A,$A974)</f>
        <v>3.7114811740000977E-3</v>
      </c>
      <c r="I974" s="19">
        <f t="shared" si="30"/>
        <v>2.1634028422132134E-2</v>
      </c>
      <c r="J974" s="17">
        <f>SUM(SUMIFS('Census Data'!W:W,'Census Data'!$A:$A,$A974),SUMIFS('Census Data'!X:X,'Census Data'!$A:$A,$A974))/SUMIFS('Census Data'!$F:$F,'Census Data'!$A:$A,$A974)</f>
        <v>1.9436440884895247E-2</v>
      </c>
      <c r="K974" s="19">
        <f t="shared" si="31"/>
        <v>0.98056355911510473</v>
      </c>
      <c r="L974" s="24">
        <f>'EPA Data'!D975/SUM('EPA Data'!D:D)</f>
        <v>8.513706926856378E-5</v>
      </c>
      <c r="M974" s="24">
        <f>'EPA Data'!E975/SUM('EPA Data'!E:E)</f>
        <v>1.1067971723586512E-4</v>
      </c>
      <c r="N974" s="24">
        <f>'EPA Data'!F975/SUM('EPA Data'!F:F)</f>
        <v>1.4630677226932037E-4</v>
      </c>
      <c r="O974" s="24">
        <f>'EPA Data'!G975/SUM('EPA Data'!G:G)</f>
        <v>3.478886682389308E-5</v>
      </c>
      <c r="P974" s="24">
        <f>'EPA Data'!H975/SUM('EPA Data'!H:H)</f>
        <v>6.325918470763734E-5</v>
      </c>
      <c r="Q974" s="24">
        <f>'EPA Data'!I975/SUM('EPA Data'!I:I)</f>
        <v>3.4344484028998809E-5</v>
      </c>
      <c r="R974" s="24">
        <f>'EPA Data'!J975/SUM('EPA Data'!J:J)</f>
        <v>5.1740100414049758E-5</v>
      </c>
      <c r="S974" s="24">
        <f>'EPA Data'!K975/SUM('EPA Data'!K:K)</f>
        <v>9.011748261300573E-5</v>
      </c>
      <c r="T974" s="24">
        <f>'EPA Data'!L975/SUM('EPA Data'!L:L)</f>
        <v>1.0160567735304515E-4</v>
      </c>
      <c r="U974" s="24">
        <f>'EPA Data'!M975/SUM('EPA Data'!M:M)</f>
        <v>6.4309444177221707E-5</v>
      </c>
      <c r="V974" s="24">
        <f>'EPA Data'!N975/SUM('EPA Data'!N:N)</f>
        <v>4.8666537147967271E-5</v>
      </c>
      <c r="W974" s="24">
        <f>'EPA Data'!O975/SUM('EPA Data'!O:O)</f>
        <v>7.3528022580555865E-5</v>
      </c>
      <c r="X974" s="24">
        <f>'EPA Data'!P975/SUM('EPA Data'!P:P)</f>
        <v>1.3398811147184042E-4</v>
      </c>
    </row>
    <row r="975" spans="1:24" x14ac:dyDescent="0.25">
      <c r="A975" s="16" t="s">
        <v>1673</v>
      </c>
      <c r="B975" s="16" t="s">
        <v>1650</v>
      </c>
      <c r="C975" s="21" t="s">
        <v>1674</v>
      </c>
      <c r="D975" s="17">
        <f>SUMIFS('Census Data'!G:G,'Census Data'!$A:$A,$A975)/SUMIFS('Census Data'!$F:$F,'Census Data'!$A:$A,$A975)</f>
        <v>0.4970738038101768</v>
      </c>
      <c r="E975" s="19">
        <f>SUMIFS('Census Data'!H:H,'Census Data'!$A:$A,$A975)/SUMIFS('Census Data'!$F:$F,'Census Data'!$A:$A,$A975)</f>
        <v>0.50292619618982315</v>
      </c>
      <c r="F975" s="17">
        <f>SUM(SUMIFS('Census Data'!I:I,'Census Data'!$A:$A,$A975),SUMIFS('Census Data'!J:J,'Census Data'!$A:$A,$A975))/SUMIFS('Census Data'!$F:$F,'Census Data'!$A:$A,$A975)</f>
        <v>0.95925363631911453</v>
      </c>
      <c r="G975" s="17">
        <f>SUM(SUMIFS('Census Data'!K:K,'Census Data'!$A:$A,$A975),SUMIFS('Census Data'!L:L,'Census Data'!$A:$A,$A975))/SUMIFS('Census Data'!$F:$F,'Census Data'!$A:$A,$A975)</f>
        <v>1.4410597972476616E-2</v>
      </c>
      <c r="H975" s="17">
        <f>SUM(SUMIFS('Census Data'!O:O,'Census Data'!$A:$A,$A975),SUMIFS('Census Data'!P:P,'Census Data'!$A:$A,$A975))/SUMIFS('Census Data'!$F:$F,'Census Data'!$A:$A,$A975)</f>
        <v>6.1095058523923792E-3</v>
      </c>
      <c r="I975" s="19">
        <f t="shared" si="30"/>
        <v>2.022625985601656E-2</v>
      </c>
      <c r="J975" s="17">
        <f>SUM(SUMIFS('Census Data'!W:W,'Census Data'!$A:$A,$A975),SUMIFS('Census Data'!X:X,'Census Data'!$A:$A,$A975))/SUMIFS('Census Data'!$F:$F,'Census Data'!$A:$A,$A975)</f>
        <v>2.2919829570498065E-2</v>
      </c>
      <c r="K975" s="19">
        <f t="shared" si="31"/>
        <v>0.9770801704295019</v>
      </c>
      <c r="L975" s="24">
        <f>'EPA Data'!D976/SUM('EPA Data'!D:D)</f>
        <v>1.9149646321986417E-4</v>
      </c>
      <c r="M975" s="24">
        <f>'EPA Data'!E976/SUM('EPA Data'!E:E)</f>
        <v>2.8949406439492955E-4</v>
      </c>
      <c r="N975" s="24">
        <f>'EPA Data'!F976/SUM('EPA Data'!F:F)</f>
        <v>3.7773910548243066E-4</v>
      </c>
      <c r="O975" s="24">
        <f>'EPA Data'!G976/SUM('EPA Data'!G:G)</f>
        <v>1.7664434130715414E-4</v>
      </c>
      <c r="P975" s="24">
        <f>'EPA Data'!H976/SUM('EPA Data'!H:H)</f>
        <v>2.1888096306838697E-4</v>
      </c>
      <c r="Q975" s="24">
        <f>'EPA Data'!I976/SUM('EPA Data'!I:I)</f>
        <v>1.3566611793055616E-4</v>
      </c>
      <c r="R975" s="24">
        <f>'EPA Data'!J976/SUM('EPA Data'!J:J)</f>
        <v>1.9481436504239033E-4</v>
      </c>
      <c r="S975" s="24">
        <f>'EPA Data'!K976/SUM('EPA Data'!K:K)</f>
        <v>2.3865958393219742E-4</v>
      </c>
      <c r="T975" s="24">
        <f>'EPA Data'!L976/SUM('EPA Data'!L:L)</f>
        <v>2.7255041599319848E-4</v>
      </c>
      <c r="U975" s="24">
        <f>'EPA Data'!M976/SUM('EPA Data'!M:M)</f>
        <v>2.3413170495309053E-4</v>
      </c>
      <c r="V975" s="24">
        <f>'EPA Data'!N976/SUM('EPA Data'!N:N)</f>
        <v>1.6717159660961566E-4</v>
      </c>
      <c r="W975" s="24">
        <f>'EPA Data'!O976/SUM('EPA Data'!O:O)</f>
        <v>2.279977272131514E-4</v>
      </c>
      <c r="X975" s="24">
        <f>'EPA Data'!P976/SUM('EPA Data'!P:P)</f>
        <v>3.4296573133422238E-4</v>
      </c>
    </row>
    <row r="976" spans="1:24" x14ac:dyDescent="0.25">
      <c r="A976" s="16" t="s">
        <v>1675</v>
      </c>
      <c r="B976" s="16" t="s">
        <v>1650</v>
      </c>
      <c r="C976" s="21" t="s">
        <v>35</v>
      </c>
      <c r="D976" s="17">
        <f>SUMIFS('Census Data'!G:G,'Census Data'!$A:$A,$A976)/SUMIFS('Census Data'!$F:$F,'Census Data'!$A:$A,$A976)</f>
        <v>0.50151409270906122</v>
      </c>
      <c r="E976" s="19">
        <f>SUMIFS('Census Data'!H:H,'Census Data'!$A:$A,$A976)/SUMIFS('Census Data'!$F:$F,'Census Data'!$A:$A,$A976)</f>
        <v>0.49848590729093872</v>
      </c>
      <c r="F976" s="17">
        <f>SUM(SUMIFS('Census Data'!I:I,'Census Data'!$A:$A,$A976),SUMIFS('Census Data'!J:J,'Census Data'!$A:$A,$A976))/SUMIFS('Census Data'!$F:$F,'Census Data'!$A:$A,$A976)</f>
        <v>0.97189222765742678</v>
      </c>
      <c r="G976" s="17">
        <f>SUM(SUMIFS('Census Data'!K:K,'Census Data'!$A:$A,$A976),SUMIFS('Census Data'!L:L,'Census Data'!$A:$A,$A976))/SUMIFS('Census Data'!$F:$F,'Census Data'!$A:$A,$A976)</f>
        <v>7.1434117555710845E-3</v>
      </c>
      <c r="H976" s="17">
        <f>SUM(SUMIFS('Census Data'!O:O,'Census Data'!$A:$A,$A976),SUMIFS('Census Data'!P:P,'Census Data'!$A:$A,$A976))/SUMIFS('Census Data'!$F:$F,'Census Data'!$A:$A,$A976)</f>
        <v>3.4164143178818233E-3</v>
      </c>
      <c r="I976" s="19">
        <f t="shared" si="30"/>
        <v>1.7547946269120263E-2</v>
      </c>
      <c r="J976" s="17">
        <f>SUM(SUMIFS('Census Data'!W:W,'Census Data'!$A:$A,$A976),SUMIFS('Census Data'!X:X,'Census Data'!$A:$A,$A976))/SUMIFS('Census Data'!$F:$F,'Census Data'!$A:$A,$A976)</f>
        <v>3.3775914279058933E-2</v>
      </c>
      <c r="K976" s="19">
        <f t="shared" si="31"/>
        <v>0.96622408572094109</v>
      </c>
      <c r="L976" s="24">
        <f>'EPA Data'!D977/SUM('EPA Data'!D:D)</f>
        <v>5.5652980285972895E-5</v>
      </c>
      <c r="M976" s="24">
        <f>'EPA Data'!E977/SUM('EPA Data'!E:E)</f>
        <v>6.9247569370726154E-5</v>
      </c>
      <c r="N976" s="24">
        <f>'EPA Data'!F977/SUM('EPA Data'!F:F)</f>
        <v>9.2291950767259086E-5</v>
      </c>
      <c r="O976" s="24">
        <f>'EPA Data'!G977/SUM('EPA Data'!G:G)</f>
        <v>2.0772564469157275E-5</v>
      </c>
      <c r="P976" s="24">
        <f>'EPA Data'!H977/SUM('EPA Data'!H:H)</f>
        <v>3.8066115041177855E-5</v>
      </c>
      <c r="Q976" s="24">
        <f>'EPA Data'!I977/SUM('EPA Data'!I:I)</f>
        <v>2.0311714460405737E-5</v>
      </c>
      <c r="R976" s="24">
        <f>'EPA Data'!J977/SUM('EPA Data'!J:J)</f>
        <v>3.1429444500869638E-5</v>
      </c>
      <c r="S976" s="24">
        <f>'EPA Data'!K977/SUM('EPA Data'!K:K)</f>
        <v>5.3348682363918189E-5</v>
      </c>
      <c r="T976" s="24">
        <f>'EPA Data'!L977/SUM('EPA Data'!L:L)</f>
        <v>5.9584269022096813E-5</v>
      </c>
      <c r="U976" s="24">
        <f>'EPA Data'!M977/SUM('EPA Data'!M:M)</f>
        <v>3.2979780708078992E-5</v>
      </c>
      <c r="V976" s="24">
        <f>'EPA Data'!N977/SUM('EPA Data'!N:N)</f>
        <v>2.855037814225915E-5</v>
      </c>
      <c r="W976" s="24">
        <f>'EPA Data'!O977/SUM('EPA Data'!O:O)</f>
        <v>4.2165523798155776E-5</v>
      </c>
      <c r="X976" s="24">
        <f>'EPA Data'!P977/SUM('EPA Data'!P:P)</f>
        <v>8.3336286099396455E-5</v>
      </c>
    </row>
    <row r="977" spans="1:24" x14ac:dyDescent="0.25">
      <c r="A977" s="16" t="s">
        <v>1676</v>
      </c>
      <c r="B977" s="16" t="s">
        <v>1650</v>
      </c>
      <c r="C977" s="21" t="s">
        <v>1677</v>
      </c>
      <c r="D977" s="17">
        <f>SUMIFS('Census Data'!G:G,'Census Data'!$A:$A,$A977)/SUMIFS('Census Data'!$F:$F,'Census Data'!$A:$A,$A977)</f>
        <v>0.48544755628775399</v>
      </c>
      <c r="E977" s="19">
        <f>SUMIFS('Census Data'!H:H,'Census Data'!$A:$A,$A977)/SUMIFS('Census Data'!$F:$F,'Census Data'!$A:$A,$A977)</f>
        <v>0.51455244371224607</v>
      </c>
      <c r="F977" s="17">
        <f>SUM(SUMIFS('Census Data'!I:I,'Census Data'!$A:$A,$A977),SUMIFS('Census Data'!J:J,'Census Data'!$A:$A,$A977))/SUMIFS('Census Data'!$F:$F,'Census Data'!$A:$A,$A977)</f>
        <v>0.92272691613713032</v>
      </c>
      <c r="G977" s="17">
        <f>SUM(SUMIFS('Census Data'!K:K,'Census Data'!$A:$A,$A977),SUMIFS('Census Data'!L:L,'Census Data'!$A:$A,$A977))/SUMIFS('Census Data'!$F:$F,'Census Data'!$A:$A,$A977)</f>
        <v>5.4208833451008083E-2</v>
      </c>
      <c r="H977" s="17">
        <f>SUM(SUMIFS('Census Data'!O:O,'Census Data'!$A:$A,$A977),SUMIFS('Census Data'!P:P,'Census Data'!$A:$A,$A977))/SUMIFS('Census Data'!$F:$F,'Census Data'!$A:$A,$A977)</f>
        <v>4.7854397113046209E-3</v>
      </c>
      <c r="I977" s="19">
        <f t="shared" si="30"/>
        <v>1.8278810700556924E-2</v>
      </c>
      <c r="J977" s="17">
        <f>SUM(SUMIFS('Census Data'!W:W,'Census Data'!$A:$A,$A977),SUMIFS('Census Data'!X:X,'Census Data'!$A:$A,$A977))/SUMIFS('Census Data'!$F:$F,'Census Data'!$A:$A,$A977)</f>
        <v>1.6945163567898328E-2</v>
      </c>
      <c r="K977" s="19">
        <f t="shared" si="31"/>
        <v>0.98305483643210168</v>
      </c>
      <c r="L977" s="24">
        <f>'EPA Data'!D978/SUM('EPA Data'!D:D)</f>
        <v>6.3120848392574026E-5</v>
      </c>
      <c r="M977" s="24">
        <f>'EPA Data'!E978/SUM('EPA Data'!E:E)</f>
        <v>8.9353943226775558E-5</v>
      </c>
      <c r="N977" s="24">
        <f>'EPA Data'!F978/SUM('EPA Data'!F:F)</f>
        <v>1.3155102851610036E-4</v>
      </c>
      <c r="O977" s="24">
        <f>'EPA Data'!G978/SUM('EPA Data'!G:G)</f>
        <v>2.4075825830913716E-5</v>
      </c>
      <c r="P977" s="24">
        <f>'EPA Data'!H978/SUM('EPA Data'!H:H)</f>
        <v>4.5131244125961754E-5</v>
      </c>
      <c r="Q977" s="24">
        <f>'EPA Data'!I978/SUM('EPA Data'!I:I)</f>
        <v>2.3593536726786085E-5</v>
      </c>
      <c r="R977" s="24">
        <f>'EPA Data'!J978/SUM('EPA Data'!J:J)</f>
        <v>3.2853554217444634E-5</v>
      </c>
      <c r="S977" s="24">
        <f>'EPA Data'!K978/SUM('EPA Data'!K:K)</f>
        <v>6.6511800021805585E-5</v>
      </c>
      <c r="T977" s="24">
        <f>'EPA Data'!L978/SUM('EPA Data'!L:L)</f>
        <v>8.1926355188341468E-5</v>
      </c>
      <c r="U977" s="24">
        <f>'EPA Data'!M978/SUM('EPA Data'!M:M)</f>
        <v>3.4641796740140181E-5</v>
      </c>
      <c r="V977" s="24">
        <f>'EPA Data'!N978/SUM('EPA Data'!N:N)</f>
        <v>3.2814636318053798E-5</v>
      </c>
      <c r="W977" s="24">
        <f>'EPA Data'!O978/SUM('EPA Data'!O:O)</f>
        <v>5.2491378306168926E-5</v>
      </c>
      <c r="X977" s="24">
        <f>'EPA Data'!P978/SUM('EPA Data'!P:P)</f>
        <v>1.0260286975414149E-4</v>
      </c>
    </row>
    <row r="978" spans="1:24" x14ac:dyDescent="0.25">
      <c r="A978" s="16" t="s">
        <v>1678</v>
      </c>
      <c r="B978" s="16" t="s">
        <v>1650</v>
      </c>
      <c r="C978" s="21" t="s">
        <v>1679</v>
      </c>
      <c r="D978" s="17">
        <f>SUMIFS('Census Data'!G:G,'Census Data'!$A:$A,$A978)/SUMIFS('Census Data'!$F:$F,'Census Data'!$A:$A,$A978)</f>
        <v>0.48573113509910004</v>
      </c>
      <c r="E978" s="19">
        <f>SUMIFS('Census Data'!H:H,'Census Data'!$A:$A,$A978)/SUMIFS('Census Data'!$F:$F,'Census Data'!$A:$A,$A978)</f>
        <v>0.51426886490089996</v>
      </c>
      <c r="F978" s="17">
        <f>SUM(SUMIFS('Census Data'!I:I,'Census Data'!$A:$A,$A978),SUMIFS('Census Data'!J:J,'Census Data'!$A:$A,$A978))/SUMIFS('Census Data'!$F:$F,'Census Data'!$A:$A,$A978)</f>
        <v>0.92128406963924003</v>
      </c>
      <c r="G978" s="17">
        <f>SUM(SUMIFS('Census Data'!K:K,'Census Data'!$A:$A,$A978),SUMIFS('Census Data'!L:L,'Census Data'!$A:$A,$A978))/SUMIFS('Census Data'!$F:$F,'Census Data'!$A:$A,$A978)</f>
        <v>4.022973769903336E-2</v>
      </c>
      <c r="H978" s="17">
        <f>SUM(SUMIFS('Census Data'!O:O,'Census Data'!$A:$A,$A978),SUMIFS('Census Data'!P:P,'Census Data'!$A:$A,$A978))/SUMIFS('Census Data'!$F:$F,'Census Data'!$A:$A,$A978)</f>
        <v>1.8153380682546603E-2</v>
      </c>
      <c r="I978" s="19">
        <f t="shared" si="30"/>
        <v>2.0332811979180021E-2</v>
      </c>
      <c r="J978" s="17">
        <f>SUM(SUMIFS('Census Data'!W:W,'Census Data'!$A:$A,$A978),SUMIFS('Census Data'!X:X,'Census Data'!$A:$A,$A978))/SUMIFS('Census Data'!$F:$F,'Census Data'!$A:$A,$A978)</f>
        <v>2.733263249660265E-2</v>
      </c>
      <c r="K978" s="19">
        <f t="shared" si="31"/>
        <v>0.97266736750339733</v>
      </c>
      <c r="L978" s="24">
        <f>'EPA Data'!D979/SUM('EPA Data'!D:D)</f>
        <v>1.1667394462234462E-4</v>
      </c>
      <c r="M978" s="24">
        <f>'EPA Data'!E979/SUM('EPA Data'!E:E)</f>
        <v>1.7572733101941154E-4</v>
      </c>
      <c r="N978" s="24">
        <f>'EPA Data'!F979/SUM('EPA Data'!F:F)</f>
        <v>2.755106848734517E-4</v>
      </c>
      <c r="O978" s="24">
        <f>'EPA Data'!G979/SUM('EPA Data'!G:G)</f>
        <v>4.8247050412122042E-5</v>
      </c>
      <c r="P978" s="24">
        <f>'EPA Data'!H979/SUM('EPA Data'!H:H)</f>
        <v>8.7788167361747461E-5</v>
      </c>
      <c r="Q978" s="24">
        <f>'EPA Data'!I979/SUM('EPA Data'!I:I)</f>
        <v>4.5250236220676682E-5</v>
      </c>
      <c r="R978" s="24">
        <f>'EPA Data'!J979/SUM('EPA Data'!J:J)</f>
        <v>6.7780976048867209E-5</v>
      </c>
      <c r="S978" s="24">
        <f>'EPA Data'!K979/SUM('EPA Data'!K:K)</f>
        <v>1.2555111865285686E-4</v>
      </c>
      <c r="T978" s="24">
        <f>'EPA Data'!L979/SUM('EPA Data'!L:L)</f>
        <v>1.4704523423207346E-4</v>
      </c>
      <c r="U978" s="24">
        <f>'EPA Data'!M979/SUM('EPA Data'!M:M)</f>
        <v>7.0452849953779663E-5</v>
      </c>
      <c r="V978" s="24">
        <f>'EPA Data'!N979/SUM('EPA Data'!N:N)</f>
        <v>6.2638349595683977E-5</v>
      </c>
      <c r="W978" s="24">
        <f>'EPA Data'!O979/SUM('EPA Data'!O:O)</f>
        <v>1.0091177757212984E-4</v>
      </c>
      <c r="X978" s="24">
        <f>'EPA Data'!P979/SUM('EPA Data'!P:P)</f>
        <v>2.0392351179739299E-4</v>
      </c>
    </row>
    <row r="979" spans="1:24" x14ac:dyDescent="0.25">
      <c r="A979" s="16" t="s">
        <v>1680</v>
      </c>
      <c r="B979" s="16" t="s">
        <v>1650</v>
      </c>
      <c r="C979" s="21" t="s">
        <v>1681</v>
      </c>
      <c r="D979" s="17">
        <f>SUMIFS('Census Data'!G:G,'Census Data'!$A:$A,$A979)/SUMIFS('Census Data'!$F:$F,'Census Data'!$A:$A,$A979)</f>
        <v>0.4906501111301077</v>
      </c>
      <c r="E979" s="19">
        <f>SUMIFS('Census Data'!H:H,'Census Data'!$A:$A,$A979)/SUMIFS('Census Data'!$F:$F,'Census Data'!$A:$A,$A979)</f>
        <v>0.5093498888698923</v>
      </c>
      <c r="F979" s="17">
        <f>SUM(SUMIFS('Census Data'!I:I,'Census Data'!$A:$A,$A979),SUMIFS('Census Data'!J:J,'Census Data'!$A:$A,$A979))/SUMIFS('Census Data'!$F:$F,'Census Data'!$A:$A,$A979)</f>
        <v>0.93985082920157292</v>
      </c>
      <c r="G979" s="17">
        <f>SUM(SUMIFS('Census Data'!K:K,'Census Data'!$A:$A,$A979),SUMIFS('Census Data'!L:L,'Census Data'!$A:$A,$A979))/SUMIFS('Census Data'!$F:$F,'Census Data'!$A:$A,$A979)</f>
        <v>3.0347067874850402E-2</v>
      </c>
      <c r="H979" s="17">
        <f>SUM(SUMIFS('Census Data'!O:O,'Census Data'!$A:$A,$A979),SUMIFS('Census Data'!P:P,'Census Data'!$A:$A,$A979))/SUMIFS('Census Data'!$F:$F,'Census Data'!$A:$A,$A979)</f>
        <v>1.0706958454436656E-2</v>
      </c>
      <c r="I979" s="19">
        <f t="shared" si="30"/>
        <v>1.9095144469139957E-2</v>
      </c>
      <c r="J979" s="17">
        <f>SUM(SUMIFS('Census Data'!W:W,'Census Data'!$A:$A,$A979),SUMIFS('Census Data'!X:X,'Census Data'!$A:$A,$A979))/SUMIFS('Census Data'!$F:$F,'Census Data'!$A:$A,$A979)</f>
        <v>2.1606257479911097E-2</v>
      </c>
      <c r="K979" s="19">
        <f t="shared" si="31"/>
        <v>0.97839374252008893</v>
      </c>
      <c r="L979" s="24">
        <f>'EPA Data'!D980/SUM('EPA Data'!D:D)</f>
        <v>6.3444933009515079E-4</v>
      </c>
      <c r="M979" s="24">
        <f>'EPA Data'!E980/SUM('EPA Data'!E:E)</f>
        <v>5.5625505468449117E-4</v>
      </c>
      <c r="N979" s="24">
        <f>'EPA Data'!F980/SUM('EPA Data'!F:F)</f>
        <v>7.7035018635634685E-4</v>
      </c>
      <c r="O979" s="24">
        <f>'EPA Data'!G980/SUM('EPA Data'!G:G)</f>
        <v>3.0913331064967857E-4</v>
      </c>
      <c r="P979" s="24">
        <f>'EPA Data'!H980/SUM('EPA Data'!H:H)</f>
        <v>2.7999311004186313E-4</v>
      </c>
      <c r="Q979" s="24">
        <f>'EPA Data'!I980/SUM('EPA Data'!I:I)</f>
        <v>1.7590084758081645E-4</v>
      </c>
      <c r="R979" s="24">
        <f>'EPA Data'!J980/SUM('EPA Data'!J:J)</f>
        <v>2.5644913241261609E-4</v>
      </c>
      <c r="S979" s="24">
        <f>'EPA Data'!K980/SUM('EPA Data'!K:K)</f>
        <v>2.7706051104667615E-4</v>
      </c>
      <c r="T979" s="24">
        <f>'EPA Data'!L980/SUM('EPA Data'!L:L)</f>
        <v>3.5183807719746239E-4</v>
      </c>
      <c r="U979" s="24">
        <f>'EPA Data'!M980/SUM('EPA Data'!M:M)</f>
        <v>3.5262874551441687E-4</v>
      </c>
      <c r="V979" s="24">
        <f>'EPA Data'!N980/SUM('EPA Data'!N:N)</f>
        <v>2.7878683693229126E-4</v>
      </c>
      <c r="W979" s="24">
        <f>'EPA Data'!O980/SUM('EPA Data'!O:O)</f>
        <v>3.301491781458786E-4</v>
      </c>
      <c r="X979" s="24">
        <f>'EPA Data'!P980/SUM('EPA Data'!P:P)</f>
        <v>3.4902244141626752E-4</v>
      </c>
    </row>
    <row r="980" spans="1:24" x14ac:dyDescent="0.25">
      <c r="A980" s="16" t="s">
        <v>1682</v>
      </c>
      <c r="B980" s="16" t="s">
        <v>1650</v>
      </c>
      <c r="C980" s="21" t="s">
        <v>1683</v>
      </c>
      <c r="D980" s="17">
        <f>SUMIFS('Census Data'!G:G,'Census Data'!$A:$A,$A980)/SUMIFS('Census Data'!$F:$F,'Census Data'!$A:$A,$A980)</f>
        <v>0.49537815126050422</v>
      </c>
      <c r="E980" s="19">
        <f>SUMIFS('Census Data'!H:H,'Census Data'!$A:$A,$A980)/SUMIFS('Census Data'!$F:$F,'Census Data'!$A:$A,$A980)</f>
        <v>0.50462184873949578</v>
      </c>
      <c r="F980" s="17">
        <f>SUM(SUMIFS('Census Data'!I:I,'Census Data'!$A:$A,$A980),SUMIFS('Census Data'!J:J,'Census Data'!$A:$A,$A980))/SUMIFS('Census Data'!$F:$F,'Census Data'!$A:$A,$A980)</f>
        <v>0.9521008403361344</v>
      </c>
      <c r="G980" s="17">
        <f>SUM(SUMIFS('Census Data'!K:K,'Census Data'!$A:$A,$A980),SUMIFS('Census Data'!L:L,'Census Data'!$A:$A,$A980))/SUMIFS('Census Data'!$F:$F,'Census Data'!$A:$A,$A980)</f>
        <v>1.4705882352941176E-2</v>
      </c>
      <c r="H980" s="17">
        <f>SUM(SUMIFS('Census Data'!O:O,'Census Data'!$A:$A,$A980),SUMIFS('Census Data'!P:P,'Census Data'!$A:$A,$A980))/SUMIFS('Census Data'!$F:$F,'Census Data'!$A:$A,$A980)</f>
        <v>2.9411764705882353E-3</v>
      </c>
      <c r="I980" s="19">
        <f t="shared" si="30"/>
        <v>3.0252100840336249E-2</v>
      </c>
      <c r="J980" s="17">
        <f>SUM(SUMIFS('Census Data'!W:W,'Census Data'!$A:$A,$A980),SUMIFS('Census Data'!X:X,'Census Data'!$A:$A,$A980))/SUMIFS('Census Data'!$F:$F,'Census Data'!$A:$A,$A980)</f>
        <v>2.4579831932773109E-2</v>
      </c>
      <c r="K980" s="19">
        <f t="shared" si="31"/>
        <v>0.97542016806722687</v>
      </c>
      <c r="L980" s="24">
        <f>'EPA Data'!D981/SUM('EPA Data'!D:D)</f>
        <v>2.4357902008725962E-5</v>
      </c>
      <c r="M980" s="24">
        <f>'EPA Data'!E981/SUM('EPA Data'!E:E)</f>
        <v>3.1352671112833404E-5</v>
      </c>
      <c r="N980" s="24">
        <f>'EPA Data'!F981/SUM('EPA Data'!F:F)</f>
        <v>5.3983387912619433E-5</v>
      </c>
      <c r="O980" s="24">
        <f>'EPA Data'!G981/SUM('EPA Data'!G:G)</f>
        <v>8.0152490339908052E-6</v>
      </c>
      <c r="P980" s="24">
        <f>'EPA Data'!H981/SUM('EPA Data'!H:H)</f>
        <v>1.4318388789181023E-5</v>
      </c>
      <c r="Q980" s="24">
        <f>'EPA Data'!I981/SUM('EPA Data'!I:I)</f>
        <v>6.7107974595540379E-6</v>
      </c>
      <c r="R980" s="24">
        <f>'EPA Data'!J981/SUM('EPA Data'!J:J)</f>
        <v>8.4418903270156656E-6</v>
      </c>
      <c r="S980" s="24">
        <f>'EPA Data'!K981/SUM('EPA Data'!K:K)</f>
        <v>1.9962147993882312E-5</v>
      </c>
      <c r="T980" s="24">
        <f>'EPA Data'!L981/SUM('EPA Data'!L:L)</f>
        <v>2.2434709856642087E-5</v>
      </c>
      <c r="U980" s="24">
        <f>'EPA Data'!M981/SUM('EPA Data'!M:M)</f>
        <v>1.0663059695794284E-5</v>
      </c>
      <c r="V980" s="24">
        <f>'EPA Data'!N981/SUM('EPA Data'!N:N)</f>
        <v>9.3283102824523968E-6</v>
      </c>
      <c r="W980" s="24">
        <f>'EPA Data'!O981/SUM('EPA Data'!O:O)</f>
        <v>1.7314703467802219E-5</v>
      </c>
      <c r="X980" s="24">
        <f>'EPA Data'!P981/SUM('EPA Data'!P:P)</f>
        <v>3.5770446075662178E-5</v>
      </c>
    </row>
    <row r="981" spans="1:24" x14ac:dyDescent="0.25">
      <c r="A981" s="16" t="s">
        <v>1684</v>
      </c>
      <c r="B981" s="16" t="s">
        <v>1650</v>
      </c>
      <c r="C981" s="21" t="s">
        <v>201</v>
      </c>
      <c r="D981" s="17">
        <f>SUMIFS('Census Data'!G:G,'Census Data'!$A:$A,$A981)/SUMIFS('Census Data'!$F:$F,'Census Data'!$A:$A,$A981)</f>
        <v>0.50277490358385857</v>
      </c>
      <c r="E981" s="19">
        <f>SUMIFS('Census Data'!H:H,'Census Data'!$A:$A,$A981)/SUMIFS('Census Data'!$F:$F,'Census Data'!$A:$A,$A981)</f>
        <v>0.49722509641614149</v>
      </c>
      <c r="F981" s="17">
        <f>SUM(SUMIFS('Census Data'!I:I,'Census Data'!$A:$A,$A981),SUMIFS('Census Data'!J:J,'Census Data'!$A:$A,$A981))/SUMIFS('Census Data'!$F:$F,'Census Data'!$A:$A,$A981)</f>
        <v>0.94318502492709999</v>
      </c>
      <c r="G981" s="17">
        <f>SUM(SUMIFS('Census Data'!K:K,'Census Data'!$A:$A,$A981),SUMIFS('Census Data'!L:L,'Census Data'!$A:$A,$A981))/SUMIFS('Census Data'!$F:$F,'Census Data'!$A:$A,$A981)</f>
        <v>2.0976389803405136E-2</v>
      </c>
      <c r="H981" s="17">
        <f>SUM(SUMIFS('Census Data'!O:O,'Census Data'!$A:$A,$A981),SUMIFS('Census Data'!P:P,'Census Data'!$A:$A,$A981))/SUMIFS('Census Data'!$F:$F,'Census Data'!$A:$A,$A981)</f>
        <v>6.0201298090490074E-3</v>
      </c>
      <c r="I981" s="19">
        <f t="shared" si="30"/>
        <v>2.9818455460445925E-2</v>
      </c>
      <c r="J981" s="17">
        <f>SUM(SUMIFS('Census Data'!W:W,'Census Data'!$A:$A,$A981),SUMIFS('Census Data'!X:X,'Census Data'!$A:$A,$A981))/SUMIFS('Census Data'!$F:$F,'Census Data'!$A:$A,$A981)</f>
        <v>6.9795879973661934E-2</v>
      </c>
      <c r="K981" s="19">
        <f t="shared" si="31"/>
        <v>0.93020412002633801</v>
      </c>
      <c r="L981" s="24">
        <f>'EPA Data'!D982/SUM('EPA Data'!D:D)</f>
        <v>8.9663914610655859E-5</v>
      </c>
      <c r="M981" s="24">
        <f>'EPA Data'!E982/SUM('EPA Data'!E:E)</f>
        <v>6.3487710845224287E-5</v>
      </c>
      <c r="N981" s="24">
        <f>'EPA Data'!F982/SUM('EPA Data'!F:F)</f>
        <v>8.0391957274221233E-5</v>
      </c>
      <c r="O981" s="24">
        <f>'EPA Data'!G982/SUM('EPA Data'!G:G)</f>
        <v>2.7283205365340825E-5</v>
      </c>
      <c r="P981" s="24">
        <f>'EPA Data'!H982/SUM('EPA Data'!H:H)</f>
        <v>3.7381582231582371E-5</v>
      </c>
      <c r="Q981" s="24">
        <f>'EPA Data'!I982/SUM('EPA Data'!I:I)</f>
        <v>2.2474225650263932E-5</v>
      </c>
      <c r="R981" s="24">
        <f>'EPA Data'!J982/SUM('EPA Data'!J:J)</f>
        <v>4.7727168531908033E-5</v>
      </c>
      <c r="S981" s="24">
        <f>'EPA Data'!K982/SUM('EPA Data'!K:K)</f>
        <v>4.227221790788859E-5</v>
      </c>
      <c r="T981" s="24">
        <f>'EPA Data'!L982/SUM('EPA Data'!L:L)</f>
        <v>4.4152557053987573E-5</v>
      </c>
      <c r="U981" s="24">
        <f>'EPA Data'!M982/SUM('EPA Data'!M:M)</f>
        <v>4.5746090850752613E-5</v>
      </c>
      <c r="V981" s="24">
        <f>'EPA Data'!N982/SUM('EPA Data'!N:N)</f>
        <v>3.1674856799170284E-5</v>
      </c>
      <c r="W981" s="24">
        <f>'EPA Data'!O982/SUM('EPA Data'!O:O)</f>
        <v>4.1859761874057278E-5</v>
      </c>
      <c r="X981" s="24">
        <f>'EPA Data'!P982/SUM('EPA Data'!P:P)</f>
        <v>5.8731073001725444E-5</v>
      </c>
    </row>
    <row r="982" spans="1:24" x14ac:dyDescent="0.25">
      <c r="A982" s="16" t="s">
        <v>1685</v>
      </c>
      <c r="B982" s="16" t="s">
        <v>1650</v>
      </c>
      <c r="C982" s="21" t="s">
        <v>1686</v>
      </c>
      <c r="D982" s="17">
        <f>SUMIFS('Census Data'!G:G,'Census Data'!$A:$A,$A982)/SUMIFS('Census Data'!$F:$F,'Census Data'!$A:$A,$A982)</f>
        <v>0.49255513676904134</v>
      </c>
      <c r="E982" s="19">
        <f>SUMIFS('Census Data'!H:H,'Census Data'!$A:$A,$A982)/SUMIFS('Census Data'!$F:$F,'Census Data'!$A:$A,$A982)</f>
        <v>0.50744486323095872</v>
      </c>
      <c r="F982" s="17">
        <f>SUM(SUMIFS('Census Data'!I:I,'Census Data'!$A:$A,$A982),SUMIFS('Census Data'!J:J,'Census Data'!$A:$A,$A982))/SUMIFS('Census Data'!$F:$F,'Census Data'!$A:$A,$A982)</f>
        <v>0.97697503451878942</v>
      </c>
      <c r="G982" s="17">
        <f>SUM(SUMIFS('Census Data'!K:K,'Census Data'!$A:$A,$A982),SUMIFS('Census Data'!L:L,'Census Data'!$A:$A,$A982))/SUMIFS('Census Data'!$F:$F,'Census Data'!$A:$A,$A982)</f>
        <v>6.9410754935253947E-3</v>
      </c>
      <c r="H982" s="17">
        <f>SUM(SUMIFS('Census Data'!O:O,'Census Data'!$A:$A,$A982),SUMIFS('Census Data'!P:P,'Census Data'!$A:$A,$A982))/SUMIFS('Census Data'!$F:$F,'Census Data'!$A:$A,$A982)</f>
        <v>2.6868679329775723E-3</v>
      </c>
      <c r="I982" s="19">
        <f t="shared" si="30"/>
        <v>1.3397022054707608E-2</v>
      </c>
      <c r="J982" s="17">
        <f>SUM(SUMIFS('Census Data'!W:W,'Census Data'!$A:$A,$A982),SUMIFS('Census Data'!X:X,'Census Data'!$A:$A,$A982))/SUMIFS('Census Data'!$F:$F,'Census Data'!$A:$A,$A982)</f>
        <v>1.4367279919393962E-2</v>
      </c>
      <c r="K982" s="19">
        <f t="shared" si="31"/>
        <v>0.98563272008060598</v>
      </c>
      <c r="L982" s="24">
        <f>'EPA Data'!D983/SUM('EPA Data'!D:D)</f>
        <v>1.021634982435523E-4</v>
      </c>
      <c r="M982" s="24">
        <f>'EPA Data'!E983/SUM('EPA Data'!E:E)</f>
        <v>1.1496078081451848E-4</v>
      </c>
      <c r="N982" s="24">
        <f>'EPA Data'!F983/SUM('EPA Data'!F:F)</f>
        <v>1.5266205521587023E-4</v>
      </c>
      <c r="O982" s="24">
        <f>'EPA Data'!G983/SUM('EPA Data'!G:G)</f>
        <v>3.398615807477048E-5</v>
      </c>
      <c r="P982" s="24">
        <f>'EPA Data'!H983/SUM('EPA Data'!H:H)</f>
        <v>5.9422557809364991E-5</v>
      </c>
      <c r="Q982" s="24">
        <f>'EPA Data'!I983/SUM('EPA Data'!I:I)</f>
        <v>3.1798924127809978E-5</v>
      </c>
      <c r="R982" s="24">
        <f>'EPA Data'!J983/SUM('EPA Data'!J:J)</f>
        <v>5.1534028729295979E-5</v>
      </c>
      <c r="S982" s="24">
        <f>'EPA Data'!K983/SUM('EPA Data'!K:K)</f>
        <v>9.9815146987299535E-5</v>
      </c>
      <c r="T982" s="24">
        <f>'EPA Data'!L983/SUM('EPA Data'!L:L)</f>
        <v>1.0810095500015517E-4</v>
      </c>
      <c r="U982" s="24">
        <f>'EPA Data'!M983/SUM('EPA Data'!M:M)</f>
        <v>6.7911850585184705E-5</v>
      </c>
      <c r="V982" s="24">
        <f>'EPA Data'!N983/SUM('EPA Data'!N:N)</f>
        <v>5.2513294603124546E-5</v>
      </c>
      <c r="W982" s="24">
        <f>'EPA Data'!O983/SUM('EPA Data'!O:O)</f>
        <v>6.8840483959750013E-5</v>
      </c>
      <c r="X982" s="24">
        <f>'EPA Data'!P983/SUM('EPA Data'!P:P)</f>
        <v>9.3918197242879328E-5</v>
      </c>
    </row>
    <row r="983" spans="1:24" x14ac:dyDescent="0.25">
      <c r="A983" s="16" t="s">
        <v>1687</v>
      </c>
      <c r="B983" s="16" t="s">
        <v>1650</v>
      </c>
      <c r="C983" s="21" t="s">
        <v>1688</v>
      </c>
      <c r="D983" s="17">
        <f>SUMIFS('Census Data'!G:G,'Census Data'!$A:$A,$A983)/SUMIFS('Census Data'!$F:$F,'Census Data'!$A:$A,$A983)</f>
        <v>0.48697320378736308</v>
      </c>
      <c r="E983" s="19">
        <f>SUMIFS('Census Data'!H:H,'Census Data'!$A:$A,$A983)/SUMIFS('Census Data'!$F:$F,'Census Data'!$A:$A,$A983)</f>
        <v>0.51302679621263692</v>
      </c>
      <c r="F983" s="17">
        <f>SUM(SUMIFS('Census Data'!I:I,'Census Data'!$A:$A,$A983),SUMIFS('Census Data'!J:J,'Census Data'!$A:$A,$A983))/SUMIFS('Census Data'!$F:$F,'Census Data'!$A:$A,$A983)</f>
        <v>0.96986199641066895</v>
      </c>
      <c r="G983" s="17">
        <f>SUM(SUMIFS('Census Data'!K:K,'Census Data'!$A:$A,$A983),SUMIFS('Census Data'!L:L,'Census Data'!$A:$A,$A983))/SUMIFS('Census Data'!$F:$F,'Census Data'!$A:$A,$A983)</f>
        <v>1.1077418157064175E-2</v>
      </c>
      <c r="H983" s="17">
        <f>SUM(SUMIFS('Census Data'!O:O,'Census Data'!$A:$A,$A983),SUMIFS('Census Data'!P:P,'Census Data'!$A:$A,$A983))/SUMIFS('Census Data'!$F:$F,'Census Data'!$A:$A,$A983)</f>
        <v>3.5274460053221117E-3</v>
      </c>
      <c r="I983" s="19">
        <f t="shared" si="30"/>
        <v>1.5533139426944786E-2</v>
      </c>
      <c r="J983" s="17">
        <f>SUM(SUMIFS('Census Data'!W:W,'Census Data'!$A:$A,$A983),SUMIFS('Census Data'!X:X,'Census Data'!$A:$A,$A983))/SUMIFS('Census Data'!$F:$F,'Census Data'!$A:$A,$A983)</f>
        <v>2.9457268395321493E-2</v>
      </c>
      <c r="K983" s="19">
        <f t="shared" si="31"/>
        <v>0.97054273160467852</v>
      </c>
      <c r="L983" s="24">
        <f>'EPA Data'!D984/SUM('EPA Data'!D:D)</f>
        <v>4.7250103779369812E-5</v>
      </c>
      <c r="M983" s="24">
        <f>'EPA Data'!E984/SUM('EPA Data'!E:E)</f>
        <v>8.2968973370907173E-5</v>
      </c>
      <c r="N983" s="24">
        <f>'EPA Data'!F984/SUM('EPA Data'!F:F)</f>
        <v>1.09042770587327E-4</v>
      </c>
      <c r="O983" s="24">
        <f>'EPA Data'!G984/SUM('EPA Data'!G:G)</f>
        <v>2.6943227684014881E-5</v>
      </c>
      <c r="P983" s="24">
        <f>'EPA Data'!H984/SUM('EPA Data'!H:H)</f>
        <v>5.0625671663415604E-5</v>
      </c>
      <c r="Q983" s="24">
        <f>'EPA Data'!I984/SUM('EPA Data'!I:I)</f>
        <v>2.8119967356437124E-5</v>
      </c>
      <c r="R983" s="24">
        <f>'EPA Data'!J984/SUM('EPA Data'!J:J)</f>
        <v>3.3971607217041694E-5</v>
      </c>
      <c r="S983" s="24">
        <f>'EPA Data'!K984/SUM('EPA Data'!K:K)</f>
        <v>7.5322474719843278E-5</v>
      </c>
      <c r="T983" s="24">
        <f>'EPA Data'!L984/SUM('EPA Data'!L:L)</f>
        <v>7.1884027516737646E-5</v>
      </c>
      <c r="U983" s="24">
        <f>'EPA Data'!M984/SUM('EPA Data'!M:M)</f>
        <v>4.5839717998757982E-5</v>
      </c>
      <c r="V983" s="24">
        <f>'EPA Data'!N984/SUM('EPA Data'!N:N)</f>
        <v>3.8324675486065887E-5</v>
      </c>
      <c r="W983" s="24">
        <f>'EPA Data'!O984/SUM('EPA Data'!O:O)</f>
        <v>5.6737244459017864E-5</v>
      </c>
      <c r="X983" s="24">
        <f>'EPA Data'!P984/SUM('EPA Data'!P:P)</f>
        <v>9.5437499261676802E-5</v>
      </c>
    </row>
    <row r="984" spans="1:24" x14ac:dyDescent="0.25">
      <c r="A984" s="16" t="s">
        <v>1689</v>
      </c>
      <c r="B984" s="16" t="s">
        <v>1650</v>
      </c>
      <c r="C984" s="21" t="s">
        <v>1060</v>
      </c>
      <c r="D984" s="17">
        <f>SUMIFS('Census Data'!G:G,'Census Data'!$A:$A,$A984)/SUMIFS('Census Data'!$F:$F,'Census Data'!$A:$A,$A984)</f>
        <v>0.53013723904003629</v>
      </c>
      <c r="E984" s="19">
        <f>SUMIFS('Census Data'!H:H,'Census Data'!$A:$A,$A984)/SUMIFS('Census Data'!$F:$F,'Census Data'!$A:$A,$A984)</f>
        <v>0.46986276095996365</v>
      </c>
      <c r="F984" s="17">
        <f>SUM(SUMIFS('Census Data'!I:I,'Census Data'!$A:$A,$A984),SUMIFS('Census Data'!J:J,'Census Data'!$A:$A,$A984))/SUMIFS('Census Data'!$F:$F,'Census Data'!$A:$A,$A984)</f>
        <v>0.71758845318686937</v>
      </c>
      <c r="G984" s="17">
        <f>SUM(SUMIFS('Census Data'!K:K,'Census Data'!$A:$A,$A984),SUMIFS('Census Data'!L:L,'Census Data'!$A:$A,$A984))/SUMIFS('Census Data'!$F:$F,'Census Data'!$A:$A,$A984)</f>
        <v>0.22129972608960985</v>
      </c>
      <c r="H984" s="17">
        <f>SUM(SUMIFS('Census Data'!O:O,'Census Data'!$A:$A,$A984),SUMIFS('Census Data'!P:P,'Census Data'!$A:$A,$A984))/SUMIFS('Census Data'!$F:$F,'Census Data'!$A:$A,$A984)</f>
        <v>1.4987014092902456E-2</v>
      </c>
      <c r="I984" s="19">
        <f t="shared" si="30"/>
        <v>4.6124806630618354E-2</v>
      </c>
      <c r="J984" s="17">
        <f>SUM(SUMIFS('Census Data'!W:W,'Census Data'!$A:$A,$A984),SUMIFS('Census Data'!X:X,'Census Data'!$A:$A,$A984))/SUMIFS('Census Data'!$F:$F,'Census Data'!$A:$A,$A984)</f>
        <v>8.1335774400022709E-2</v>
      </c>
      <c r="K984" s="19">
        <f t="shared" si="31"/>
        <v>0.91866422559997729</v>
      </c>
      <c r="L984" s="24">
        <f>'EPA Data'!D985/SUM('EPA Data'!D:D)</f>
        <v>1.9294672152371612E-4</v>
      </c>
      <c r="M984" s="24">
        <f>'EPA Data'!E985/SUM('EPA Data'!E:E)</f>
        <v>2.2684349229008628E-4</v>
      </c>
      <c r="N984" s="24">
        <f>'EPA Data'!F985/SUM('EPA Data'!F:F)</f>
        <v>3.0845019725835883E-4</v>
      </c>
      <c r="O984" s="24">
        <f>'EPA Data'!G985/SUM('EPA Data'!G:G)</f>
        <v>7.5549185913627759E-5</v>
      </c>
      <c r="P984" s="24">
        <f>'EPA Data'!H985/SUM('EPA Data'!H:H)</f>
        <v>1.3023653869522381E-4</v>
      </c>
      <c r="Q984" s="24">
        <f>'EPA Data'!I985/SUM('EPA Data'!I:I)</f>
        <v>6.7168566823064808E-5</v>
      </c>
      <c r="R984" s="24">
        <f>'EPA Data'!J985/SUM('EPA Data'!J:J)</f>
        <v>1.0542273590617547E-4</v>
      </c>
      <c r="S984" s="24">
        <f>'EPA Data'!K985/SUM('EPA Data'!K:K)</f>
        <v>1.7017700504614707E-4</v>
      </c>
      <c r="T984" s="24">
        <f>'EPA Data'!L985/SUM('EPA Data'!L:L)</f>
        <v>2.0251191636254636E-4</v>
      </c>
      <c r="U984" s="24">
        <f>'EPA Data'!M985/SUM('EPA Data'!M:M)</f>
        <v>9.7145425639792366E-5</v>
      </c>
      <c r="V984" s="24">
        <f>'EPA Data'!N985/SUM('EPA Data'!N:N)</f>
        <v>9.0512751874765346E-5</v>
      </c>
      <c r="W984" s="24">
        <f>'EPA Data'!O985/SUM('EPA Data'!O:O)</f>
        <v>1.3462806677241052E-4</v>
      </c>
      <c r="X984" s="24">
        <f>'EPA Data'!P985/SUM('EPA Data'!P:P)</f>
        <v>2.7489359778031273E-4</v>
      </c>
    </row>
    <row r="985" spans="1:24" x14ac:dyDescent="0.25">
      <c r="A985" s="16" t="s">
        <v>1690</v>
      </c>
      <c r="B985" s="16" t="s">
        <v>1650</v>
      </c>
      <c r="C985" s="21" t="s">
        <v>205</v>
      </c>
      <c r="D985" s="17">
        <f>SUMIFS('Census Data'!G:G,'Census Data'!$A:$A,$A985)/SUMIFS('Census Data'!$F:$F,'Census Data'!$A:$A,$A985)</f>
        <v>0.48815597165154567</v>
      </c>
      <c r="E985" s="19">
        <f>SUMIFS('Census Data'!H:H,'Census Data'!$A:$A,$A985)/SUMIFS('Census Data'!$F:$F,'Census Data'!$A:$A,$A985)</f>
        <v>0.51184402834845433</v>
      </c>
      <c r="F985" s="17">
        <f>SUM(SUMIFS('Census Data'!I:I,'Census Data'!$A:$A,$A985),SUMIFS('Census Data'!J:J,'Census Data'!$A:$A,$A985))/SUMIFS('Census Data'!$F:$F,'Census Data'!$A:$A,$A985)</f>
        <v>0.92623335079833435</v>
      </c>
      <c r="G985" s="17">
        <f>SUM(SUMIFS('Census Data'!K:K,'Census Data'!$A:$A,$A985),SUMIFS('Census Data'!L:L,'Census Data'!$A:$A,$A985))/SUMIFS('Census Data'!$F:$F,'Census Data'!$A:$A,$A985)</f>
        <v>4.8341284504867223E-2</v>
      </c>
      <c r="H985" s="17">
        <f>SUM(SUMIFS('Census Data'!O:O,'Census Data'!$A:$A,$A985),SUMIFS('Census Data'!P:P,'Census Data'!$A:$A,$A985))/SUMIFS('Census Data'!$F:$F,'Census Data'!$A:$A,$A985)</f>
        <v>6.5907398725974136E-3</v>
      </c>
      <c r="I985" s="19">
        <f t="shared" si="30"/>
        <v>1.8834624824201063E-2</v>
      </c>
      <c r="J985" s="17">
        <f>SUM(SUMIFS('Census Data'!W:W,'Census Data'!$A:$A,$A985),SUMIFS('Census Data'!X:X,'Census Data'!$A:$A,$A985))/SUMIFS('Census Data'!$F:$F,'Census Data'!$A:$A,$A985)</f>
        <v>3.066486501392604E-2</v>
      </c>
      <c r="K985" s="19">
        <f t="shared" si="31"/>
        <v>0.96933513498607393</v>
      </c>
      <c r="L985" s="24">
        <f>'EPA Data'!D986/SUM('EPA Data'!D:D)</f>
        <v>2.6607286953384641E-4</v>
      </c>
      <c r="M985" s="24">
        <f>'EPA Data'!E986/SUM('EPA Data'!E:E)</f>
        <v>1.9891856731234244E-4</v>
      </c>
      <c r="N985" s="24">
        <f>'EPA Data'!F986/SUM('EPA Data'!F:F)</f>
        <v>2.4912887784090792E-4</v>
      </c>
      <c r="O985" s="24">
        <f>'EPA Data'!G986/SUM('EPA Data'!G:G)</f>
        <v>9.3168630198428693E-5</v>
      </c>
      <c r="P985" s="24">
        <f>'EPA Data'!H986/SUM('EPA Data'!H:H)</f>
        <v>1.2425386568737994E-4</v>
      </c>
      <c r="Q985" s="24">
        <f>'EPA Data'!I986/SUM('EPA Data'!I:I)</f>
        <v>6.659196615623729E-5</v>
      </c>
      <c r="R985" s="24">
        <f>'EPA Data'!J986/SUM('EPA Data'!J:J)</f>
        <v>9.0086993123416638E-5</v>
      </c>
      <c r="S985" s="24">
        <f>'EPA Data'!K986/SUM('EPA Data'!K:K)</f>
        <v>1.4324432395233482E-4</v>
      </c>
      <c r="T985" s="24">
        <f>'EPA Data'!L986/SUM('EPA Data'!L:L)</f>
        <v>1.5826194541910678E-4</v>
      </c>
      <c r="U985" s="24">
        <f>'EPA Data'!M986/SUM('EPA Data'!M:M)</f>
        <v>1.2869201828052059E-4</v>
      </c>
      <c r="V985" s="24">
        <f>'EPA Data'!N986/SUM('EPA Data'!N:N)</f>
        <v>9.7818105024882065E-5</v>
      </c>
      <c r="W985" s="24">
        <f>'EPA Data'!O986/SUM('EPA Data'!O:O)</f>
        <v>1.4056285172061659E-4</v>
      </c>
      <c r="X985" s="24">
        <f>'EPA Data'!P986/SUM('EPA Data'!P:P)</f>
        <v>2.0438357861131797E-4</v>
      </c>
    </row>
    <row r="986" spans="1:24" x14ac:dyDescent="0.25">
      <c r="A986" s="16" t="s">
        <v>1691</v>
      </c>
      <c r="B986" s="16" t="s">
        <v>1650</v>
      </c>
      <c r="C986" s="21" t="s">
        <v>49</v>
      </c>
      <c r="D986" s="17">
        <f>SUMIFS('Census Data'!G:G,'Census Data'!$A:$A,$A986)/SUMIFS('Census Data'!$F:$F,'Census Data'!$A:$A,$A986)</f>
        <v>0.52178282498366912</v>
      </c>
      <c r="E986" s="19">
        <f>SUMIFS('Census Data'!H:H,'Census Data'!$A:$A,$A986)/SUMIFS('Census Data'!$F:$F,'Census Data'!$A:$A,$A986)</f>
        <v>0.47821717501633082</v>
      </c>
      <c r="F986" s="17">
        <f>SUM(SUMIFS('Census Data'!I:I,'Census Data'!$A:$A,$A986),SUMIFS('Census Data'!J:J,'Census Data'!$A:$A,$A986))/SUMIFS('Census Data'!$F:$F,'Census Data'!$A:$A,$A986)</f>
        <v>0.94231445655997181</v>
      </c>
      <c r="G986" s="17">
        <f>SUM(SUMIFS('Census Data'!K:K,'Census Data'!$A:$A,$A986),SUMIFS('Census Data'!L:L,'Census Data'!$A:$A,$A986))/SUMIFS('Census Data'!$F:$F,'Census Data'!$A:$A,$A986)</f>
        <v>4.0952715943922413E-2</v>
      </c>
      <c r="H986" s="17">
        <f>SUM(SUMIFS('Census Data'!O:O,'Census Data'!$A:$A,$A986),SUMIFS('Census Data'!P:P,'Census Data'!$A:$A,$A986))/SUMIFS('Census Data'!$F:$F,'Census Data'!$A:$A,$A986)</f>
        <v>1.7587055926837848E-3</v>
      </c>
      <c r="I986" s="19">
        <f t="shared" si="30"/>
        <v>1.4974121903422066E-2</v>
      </c>
      <c r="J986" s="17">
        <f>SUM(SUMIFS('Census Data'!W:W,'Census Data'!$A:$A,$A986),SUMIFS('Census Data'!X:X,'Census Data'!$A:$A,$A986))/SUMIFS('Census Data'!$F:$F,'Census Data'!$A:$A,$A986)</f>
        <v>2.1255213305864027E-2</v>
      </c>
      <c r="K986" s="19">
        <f t="shared" si="31"/>
        <v>0.978744786694136</v>
      </c>
      <c r="L986" s="24">
        <f>'EPA Data'!D987/SUM('EPA Data'!D:D)</f>
        <v>5.2994525413256225E-5</v>
      </c>
      <c r="M986" s="24">
        <f>'EPA Data'!E987/SUM('EPA Data'!E:E)</f>
        <v>9.1357586328453576E-5</v>
      </c>
      <c r="N986" s="24">
        <f>'EPA Data'!F987/SUM('EPA Data'!F:F)</f>
        <v>1.2097822572986786E-4</v>
      </c>
      <c r="O986" s="24">
        <f>'EPA Data'!G987/SUM('EPA Data'!G:G)</f>
        <v>2.7631124469643258E-5</v>
      </c>
      <c r="P986" s="24">
        <f>'EPA Data'!H987/SUM('EPA Data'!H:H)</f>
        <v>5.1585956278134981E-5</v>
      </c>
      <c r="Q986" s="24">
        <f>'EPA Data'!I987/SUM('EPA Data'!I:I)</f>
        <v>2.8811708973389218E-5</v>
      </c>
      <c r="R986" s="24">
        <f>'EPA Data'!J987/SUM('EPA Data'!J:J)</f>
        <v>3.9117722544067917E-5</v>
      </c>
      <c r="S986" s="24">
        <f>'EPA Data'!K987/SUM('EPA Data'!K:K)</f>
        <v>9.7282527994012384E-5</v>
      </c>
      <c r="T986" s="24">
        <f>'EPA Data'!L987/SUM('EPA Data'!L:L)</f>
        <v>8.2934633466463125E-5</v>
      </c>
      <c r="U986" s="24">
        <f>'EPA Data'!M987/SUM('EPA Data'!M:M)</f>
        <v>5.0707394414291945E-5</v>
      </c>
      <c r="V986" s="24">
        <f>'EPA Data'!N987/SUM('EPA Data'!N:N)</f>
        <v>4.08987205340347E-5</v>
      </c>
      <c r="W986" s="24">
        <f>'EPA Data'!O987/SUM('EPA Data'!O:O)</f>
        <v>5.7597866620882977E-5</v>
      </c>
      <c r="X986" s="24">
        <f>'EPA Data'!P987/SUM('EPA Data'!P:P)</f>
        <v>8.5922174901333171E-5</v>
      </c>
    </row>
    <row r="987" spans="1:24" x14ac:dyDescent="0.25">
      <c r="A987" s="16" t="s">
        <v>1692</v>
      </c>
      <c r="B987" s="16" t="s">
        <v>1650</v>
      </c>
      <c r="C987" s="21" t="s">
        <v>1064</v>
      </c>
      <c r="D987" s="17">
        <f>SUMIFS('Census Data'!G:G,'Census Data'!$A:$A,$A987)/SUMIFS('Census Data'!$F:$F,'Census Data'!$A:$A,$A987)</f>
        <v>0.49099628107261695</v>
      </c>
      <c r="E987" s="19">
        <f>SUMIFS('Census Data'!H:H,'Census Data'!$A:$A,$A987)/SUMIFS('Census Data'!$F:$F,'Census Data'!$A:$A,$A987)</f>
        <v>0.50900371892738305</v>
      </c>
      <c r="F987" s="17">
        <f>SUM(SUMIFS('Census Data'!I:I,'Census Data'!$A:$A,$A987),SUMIFS('Census Data'!J:J,'Census Data'!$A:$A,$A987))/SUMIFS('Census Data'!$F:$F,'Census Data'!$A:$A,$A987)</f>
        <v>0.97054218046584462</v>
      </c>
      <c r="G987" s="17">
        <f>SUM(SUMIFS('Census Data'!K:K,'Census Data'!$A:$A,$A987),SUMIFS('Census Data'!L:L,'Census Data'!$A:$A,$A987))/SUMIFS('Census Data'!$F:$F,'Census Data'!$A:$A,$A987)</f>
        <v>5.9698571148952828E-3</v>
      </c>
      <c r="H987" s="17">
        <f>SUM(SUMIFS('Census Data'!O:O,'Census Data'!$A:$A,$A987),SUMIFS('Census Data'!P:P,'Census Data'!$A:$A,$A987))/SUMIFS('Census Data'!$F:$F,'Census Data'!$A:$A,$A987)</f>
        <v>3.3274613427285182E-3</v>
      </c>
      <c r="I987" s="19">
        <f t="shared" si="30"/>
        <v>2.0160501076531556E-2</v>
      </c>
      <c r="J987" s="17">
        <f>SUM(SUMIFS('Census Data'!W:W,'Census Data'!$A:$A,$A987),SUMIFS('Census Data'!X:X,'Census Data'!$A:$A,$A987))/SUMIFS('Census Data'!$F:$F,'Census Data'!$A:$A,$A987)</f>
        <v>2.8772753963593658E-2</v>
      </c>
      <c r="K987" s="19">
        <f t="shared" si="31"/>
        <v>0.97122724603640631</v>
      </c>
      <c r="L987" s="24">
        <f>'EPA Data'!D988/SUM('EPA Data'!D:D)</f>
        <v>2.477600105347026E-5</v>
      </c>
      <c r="M987" s="24">
        <f>'EPA Data'!E988/SUM('EPA Data'!E:E)</f>
        <v>4.5775583528529466E-5</v>
      </c>
      <c r="N987" s="24">
        <f>'EPA Data'!F988/SUM('EPA Data'!F:F)</f>
        <v>5.9844973479407001E-5</v>
      </c>
      <c r="O987" s="24">
        <f>'EPA Data'!G988/SUM('EPA Data'!G:G)</f>
        <v>1.5534745357106853E-5</v>
      </c>
      <c r="P987" s="24">
        <f>'EPA Data'!H988/SUM('EPA Data'!H:H)</f>
        <v>2.8452319724211114E-5</v>
      </c>
      <c r="Q987" s="24">
        <f>'EPA Data'!I988/SUM('EPA Data'!I:I)</f>
        <v>1.5713594816555233E-5</v>
      </c>
      <c r="R987" s="24">
        <f>'EPA Data'!J988/SUM('EPA Data'!J:J)</f>
        <v>2.114692685772949E-5</v>
      </c>
      <c r="S987" s="24">
        <f>'EPA Data'!K988/SUM('EPA Data'!K:K)</f>
        <v>4.0429354191343961E-5</v>
      </c>
      <c r="T987" s="24">
        <f>'EPA Data'!L988/SUM('EPA Data'!L:L)</f>
        <v>4.1780428809456323E-5</v>
      </c>
      <c r="U987" s="24">
        <f>'EPA Data'!M988/SUM('EPA Data'!M:M)</f>
        <v>2.6113405620553403E-5</v>
      </c>
      <c r="V987" s="24">
        <f>'EPA Data'!N988/SUM('EPA Data'!N:N)</f>
        <v>2.0898512758038098E-5</v>
      </c>
      <c r="W987" s="24">
        <f>'EPA Data'!O988/SUM('EPA Data'!O:O)</f>
        <v>3.0842044217852152E-5</v>
      </c>
      <c r="X987" s="24">
        <f>'EPA Data'!P988/SUM('EPA Data'!P:P)</f>
        <v>5.4064691576347428E-5</v>
      </c>
    </row>
    <row r="988" spans="1:24" x14ac:dyDescent="0.25">
      <c r="A988" s="16" t="s">
        <v>1693</v>
      </c>
      <c r="B988" s="16" t="s">
        <v>1650</v>
      </c>
      <c r="C988" s="21" t="s">
        <v>219</v>
      </c>
      <c r="D988" s="17">
        <f>SUMIFS('Census Data'!G:G,'Census Data'!$A:$A,$A988)/SUMIFS('Census Data'!$F:$F,'Census Data'!$A:$A,$A988)</f>
        <v>0.50352032704973881</v>
      </c>
      <c r="E988" s="19">
        <f>SUMIFS('Census Data'!H:H,'Census Data'!$A:$A,$A988)/SUMIFS('Census Data'!$F:$F,'Census Data'!$A:$A,$A988)</f>
        <v>0.49647967295026119</v>
      </c>
      <c r="F988" s="17">
        <f>SUM(SUMIFS('Census Data'!I:I,'Census Data'!$A:$A,$A988),SUMIFS('Census Data'!J:J,'Census Data'!$A:$A,$A988))/SUMIFS('Census Data'!$F:$F,'Census Data'!$A:$A,$A988)</f>
        <v>0.97002044060867587</v>
      </c>
      <c r="G988" s="17">
        <f>SUM(SUMIFS('Census Data'!K:K,'Census Data'!$A:$A,$A988),SUMIFS('Census Data'!L:L,'Census Data'!$A:$A,$A988))/SUMIFS('Census Data'!$F:$F,'Census Data'!$A:$A,$A988)</f>
        <v>1.090165796048149E-2</v>
      </c>
      <c r="H988" s="17">
        <f>SUM(SUMIFS('Census Data'!O:O,'Census Data'!$A:$A,$A988),SUMIFS('Census Data'!P:P,'Census Data'!$A:$A,$A988))/SUMIFS('Census Data'!$F:$F,'Census Data'!$A:$A,$A988)</f>
        <v>2.3847376788553257E-3</v>
      </c>
      <c r="I988" s="19">
        <f t="shared" si="30"/>
        <v>1.6693163751987372E-2</v>
      </c>
      <c r="J988" s="17">
        <f>SUM(SUMIFS('Census Data'!W:W,'Census Data'!$A:$A,$A988),SUMIFS('Census Data'!X:X,'Census Data'!$A:$A,$A988))/SUMIFS('Census Data'!$F:$F,'Census Data'!$A:$A,$A988)</f>
        <v>1.2150806268453327E-2</v>
      </c>
      <c r="K988" s="19">
        <f t="shared" si="31"/>
        <v>0.98784919373154667</v>
      </c>
      <c r="L988" s="24">
        <f>'EPA Data'!D989/SUM('EPA Data'!D:D)</f>
        <v>4.6806148535896865E-5</v>
      </c>
      <c r="M988" s="24">
        <f>'EPA Data'!E989/SUM('EPA Data'!E:E)</f>
        <v>7.2511353998807343E-5</v>
      </c>
      <c r="N988" s="24">
        <f>'EPA Data'!F989/SUM('EPA Data'!F:F)</f>
        <v>1.2259833910030428E-4</v>
      </c>
      <c r="O988" s="24">
        <f>'EPA Data'!G989/SUM('EPA Data'!G:G)</f>
        <v>1.7278584441447172E-5</v>
      </c>
      <c r="P988" s="24">
        <f>'EPA Data'!H989/SUM('EPA Data'!H:H)</f>
        <v>3.3126893252723715E-5</v>
      </c>
      <c r="Q988" s="24">
        <f>'EPA Data'!I989/SUM('EPA Data'!I:I)</f>
        <v>1.6767297058734565E-5</v>
      </c>
      <c r="R988" s="24">
        <f>'EPA Data'!J989/SUM('EPA Data'!J:J)</f>
        <v>2.3866126168018448E-5</v>
      </c>
      <c r="S988" s="24">
        <f>'EPA Data'!K989/SUM('EPA Data'!K:K)</f>
        <v>5.122182994955252E-5</v>
      </c>
      <c r="T988" s="24">
        <f>'EPA Data'!L989/SUM('EPA Data'!L:L)</f>
        <v>6.4392105566513799E-5</v>
      </c>
      <c r="U988" s="24">
        <f>'EPA Data'!M989/SUM('EPA Data'!M:M)</f>
        <v>2.603708150446914E-5</v>
      </c>
      <c r="V988" s="24">
        <f>'EPA Data'!N989/SUM('EPA Data'!N:N)</f>
        <v>2.4186083041767746E-5</v>
      </c>
      <c r="W988" s="24">
        <f>'EPA Data'!O989/SUM('EPA Data'!O:O)</f>
        <v>3.9000043042785007E-5</v>
      </c>
      <c r="X988" s="24">
        <f>'EPA Data'!P989/SUM('EPA Data'!P:P)</f>
        <v>7.7908074226301849E-5</v>
      </c>
    </row>
    <row r="989" spans="1:24" x14ac:dyDescent="0.25">
      <c r="A989" s="16" t="s">
        <v>1694</v>
      </c>
      <c r="B989" s="16" t="s">
        <v>1650</v>
      </c>
      <c r="C989" s="21" t="s">
        <v>1070</v>
      </c>
      <c r="D989" s="17">
        <f>SUMIFS('Census Data'!G:G,'Census Data'!$A:$A,$A989)/SUMIFS('Census Data'!$F:$F,'Census Data'!$A:$A,$A989)</f>
        <v>0.48775325068037495</v>
      </c>
      <c r="E989" s="19">
        <f>SUMIFS('Census Data'!H:H,'Census Data'!$A:$A,$A989)/SUMIFS('Census Data'!$F:$F,'Census Data'!$A:$A,$A989)</f>
        <v>0.51224674931962499</v>
      </c>
      <c r="F989" s="17">
        <f>SUM(SUMIFS('Census Data'!I:I,'Census Data'!$A:$A,$A989),SUMIFS('Census Data'!J:J,'Census Data'!$A:$A,$A989))/SUMIFS('Census Data'!$F:$F,'Census Data'!$A:$A,$A989)</f>
        <v>0.94738433625642582</v>
      </c>
      <c r="G989" s="17">
        <f>SUM(SUMIFS('Census Data'!K:K,'Census Data'!$A:$A,$A989),SUMIFS('Census Data'!L:L,'Census Data'!$A:$A,$A989))/SUMIFS('Census Data'!$F:$F,'Census Data'!$A:$A,$A989)</f>
        <v>2.933172059268219E-2</v>
      </c>
      <c r="H989" s="17">
        <f>SUM(SUMIFS('Census Data'!O:O,'Census Data'!$A:$A,$A989),SUMIFS('Census Data'!P:P,'Census Data'!$A:$A,$A989))/SUMIFS('Census Data'!$F:$F,'Census Data'!$A:$A,$A989)</f>
        <v>1.8143332325370426E-3</v>
      </c>
      <c r="I989" s="19">
        <f t="shared" si="30"/>
        <v>2.1469609918355004E-2</v>
      </c>
      <c r="J989" s="17">
        <f>SUM(SUMIFS('Census Data'!W:W,'Census Data'!$A:$A,$A989),SUMIFS('Census Data'!X:X,'Census Data'!$A:$A,$A989))/SUMIFS('Census Data'!$F:$F,'Census Data'!$A:$A,$A989)</f>
        <v>1.5119443604475355E-2</v>
      </c>
      <c r="K989" s="19">
        <f t="shared" si="31"/>
        <v>0.98488055639552463</v>
      </c>
      <c r="L989" s="24">
        <f>'EPA Data'!D990/SUM('EPA Data'!D:D)</f>
        <v>2.0321147805322317E-5</v>
      </c>
      <c r="M989" s="24">
        <f>'EPA Data'!E990/SUM('EPA Data'!E:E)</f>
        <v>3.7086978983552411E-5</v>
      </c>
      <c r="N989" s="24">
        <f>'EPA Data'!F990/SUM('EPA Data'!F:F)</f>
        <v>4.8674064630367358E-5</v>
      </c>
      <c r="O989" s="24">
        <f>'EPA Data'!G990/SUM('EPA Data'!G:G)</f>
        <v>1.195100657101998E-5</v>
      </c>
      <c r="P989" s="24">
        <f>'EPA Data'!H990/SUM('EPA Data'!H:H)</f>
        <v>2.2778731242218345E-5</v>
      </c>
      <c r="Q989" s="24">
        <f>'EPA Data'!I990/SUM('EPA Data'!I:I)</f>
        <v>1.2822680175581328E-5</v>
      </c>
      <c r="R989" s="24">
        <f>'EPA Data'!J990/SUM('EPA Data'!J:J)</f>
        <v>1.7556563020883902E-5</v>
      </c>
      <c r="S989" s="24">
        <f>'EPA Data'!K990/SUM('EPA Data'!K:K)</f>
        <v>3.3380836061022689E-5</v>
      </c>
      <c r="T989" s="24">
        <f>'EPA Data'!L990/SUM('EPA Data'!L:L)</f>
        <v>3.3985092648913105E-5</v>
      </c>
      <c r="U989" s="24">
        <f>'EPA Data'!M990/SUM('EPA Data'!M:M)</f>
        <v>1.9214740692289247E-5</v>
      </c>
      <c r="V989" s="24">
        <f>'EPA Data'!N990/SUM('EPA Data'!N:N)</f>
        <v>1.6999098771953725E-5</v>
      </c>
      <c r="W989" s="24">
        <f>'EPA Data'!O990/SUM('EPA Data'!O:O)</f>
        <v>2.503619338730917E-5</v>
      </c>
      <c r="X989" s="24">
        <f>'EPA Data'!P990/SUM('EPA Data'!P:P)</f>
        <v>4.4325698332577318E-5</v>
      </c>
    </row>
    <row r="990" spans="1:24" x14ac:dyDescent="0.25">
      <c r="A990" s="16" t="s">
        <v>1695</v>
      </c>
      <c r="B990" s="16" t="s">
        <v>1650</v>
      </c>
      <c r="C990" s="21" t="s">
        <v>1217</v>
      </c>
      <c r="D990" s="17">
        <f>SUMIFS('Census Data'!G:G,'Census Data'!$A:$A,$A990)/SUMIFS('Census Data'!$F:$F,'Census Data'!$A:$A,$A990)</f>
        <v>0.4883904207425796</v>
      </c>
      <c r="E990" s="19">
        <f>SUMIFS('Census Data'!H:H,'Census Data'!$A:$A,$A990)/SUMIFS('Census Data'!$F:$F,'Census Data'!$A:$A,$A990)</f>
        <v>0.51160957925742034</v>
      </c>
      <c r="F990" s="17">
        <f>SUM(SUMIFS('Census Data'!I:I,'Census Data'!$A:$A,$A990),SUMIFS('Census Data'!J:J,'Census Data'!$A:$A,$A990))/SUMIFS('Census Data'!$F:$F,'Census Data'!$A:$A,$A990)</f>
        <v>0.90428623498931149</v>
      </c>
      <c r="G990" s="17">
        <f>SUM(SUMIFS('Census Data'!K:K,'Census Data'!$A:$A,$A990),SUMIFS('Census Data'!L:L,'Census Data'!$A:$A,$A990))/SUMIFS('Census Data'!$F:$F,'Census Data'!$A:$A,$A990)</f>
        <v>5.1038803676448856E-2</v>
      </c>
      <c r="H990" s="17">
        <f>SUM(SUMIFS('Census Data'!O:O,'Census Data'!$A:$A,$A990),SUMIFS('Census Data'!P:P,'Census Data'!$A:$A,$A990))/SUMIFS('Census Data'!$F:$F,'Census Data'!$A:$A,$A990)</f>
        <v>1.9002866684398736E-2</v>
      </c>
      <c r="I990" s="19">
        <f t="shared" si="30"/>
        <v>2.5672094649840882E-2</v>
      </c>
      <c r="J990" s="17">
        <f>SUM(SUMIFS('Census Data'!W:W,'Census Data'!$A:$A,$A990),SUMIFS('Census Data'!X:X,'Census Data'!$A:$A,$A990))/SUMIFS('Census Data'!$F:$F,'Census Data'!$A:$A,$A990)</f>
        <v>3.3011200756568257E-2</v>
      </c>
      <c r="K990" s="19">
        <f t="shared" si="31"/>
        <v>0.96698879924343173</v>
      </c>
      <c r="L990" s="24">
        <f>'EPA Data'!D991/SUM('EPA Data'!D:D)</f>
        <v>8.7737894971844533E-4</v>
      </c>
      <c r="M990" s="24">
        <f>'EPA Data'!E991/SUM('EPA Data'!E:E)</f>
        <v>7.2116580942119246E-4</v>
      </c>
      <c r="N990" s="24">
        <f>'EPA Data'!F991/SUM('EPA Data'!F:F)</f>
        <v>8.7714233503134763E-4</v>
      </c>
      <c r="O990" s="24">
        <f>'EPA Data'!G991/SUM('EPA Data'!G:G)</f>
        <v>1.9460352603260203E-4</v>
      </c>
      <c r="P990" s="24">
        <f>'EPA Data'!H991/SUM('EPA Data'!H:H)</f>
        <v>3.0428860309162297E-4</v>
      </c>
      <c r="Q990" s="24">
        <f>'EPA Data'!I991/SUM('EPA Data'!I:I)</f>
        <v>1.4948590044914288E-4</v>
      </c>
      <c r="R990" s="24">
        <f>'EPA Data'!J991/SUM('EPA Data'!J:J)</f>
        <v>3.2403007149177517E-4</v>
      </c>
      <c r="S990" s="24">
        <f>'EPA Data'!K991/SUM('EPA Data'!K:K)</f>
        <v>4.6021333781607525E-4</v>
      </c>
      <c r="T990" s="24">
        <f>'EPA Data'!L991/SUM('EPA Data'!L:L)</f>
        <v>6.609038204084544E-4</v>
      </c>
      <c r="U990" s="24">
        <f>'EPA Data'!M991/SUM('EPA Data'!M:M)</f>
        <v>3.0783274148466058E-4</v>
      </c>
      <c r="V990" s="24">
        <f>'EPA Data'!N991/SUM('EPA Data'!N:N)</f>
        <v>2.3133480794825697E-4</v>
      </c>
      <c r="W990" s="24">
        <f>'EPA Data'!O991/SUM('EPA Data'!O:O)</f>
        <v>3.1950279539691163E-4</v>
      </c>
      <c r="X990" s="24">
        <f>'EPA Data'!P991/SUM('EPA Data'!P:P)</f>
        <v>6.5258217394516325E-4</v>
      </c>
    </row>
    <row r="991" spans="1:24" x14ac:dyDescent="0.25">
      <c r="A991" s="16" t="s">
        <v>1696</v>
      </c>
      <c r="B991" s="16" t="s">
        <v>1650</v>
      </c>
      <c r="C991" s="21" t="s">
        <v>1697</v>
      </c>
      <c r="D991" s="17">
        <f>SUMIFS('Census Data'!G:G,'Census Data'!$A:$A,$A991)/SUMIFS('Census Data'!$F:$F,'Census Data'!$A:$A,$A991)</f>
        <v>0.50625514403292182</v>
      </c>
      <c r="E991" s="19">
        <f>SUMIFS('Census Data'!H:H,'Census Data'!$A:$A,$A991)/SUMIFS('Census Data'!$F:$F,'Census Data'!$A:$A,$A991)</f>
        <v>0.49374485596707818</v>
      </c>
      <c r="F991" s="17">
        <f>SUM(SUMIFS('Census Data'!I:I,'Census Data'!$A:$A,$A991),SUMIFS('Census Data'!J:J,'Census Data'!$A:$A,$A991))/SUMIFS('Census Data'!$F:$F,'Census Data'!$A:$A,$A991)</f>
        <v>0.96</v>
      </c>
      <c r="G991" s="17">
        <f>SUM(SUMIFS('Census Data'!K:K,'Census Data'!$A:$A,$A991),SUMIFS('Census Data'!L:L,'Census Data'!$A:$A,$A991))/SUMIFS('Census Data'!$F:$F,'Census Data'!$A:$A,$A991)</f>
        <v>1.9753086419753086E-2</v>
      </c>
      <c r="H991" s="17">
        <f>SUM(SUMIFS('Census Data'!O:O,'Census Data'!$A:$A,$A991),SUMIFS('Census Data'!P:P,'Census Data'!$A:$A,$A991))/SUMIFS('Census Data'!$F:$F,'Census Data'!$A:$A,$A991)</f>
        <v>3.8683127572016461E-3</v>
      </c>
      <c r="I991" s="19">
        <f t="shared" si="30"/>
        <v>1.637860082304532E-2</v>
      </c>
      <c r="J991" s="17">
        <f>SUM(SUMIFS('Census Data'!W:W,'Census Data'!$A:$A,$A991),SUMIFS('Census Data'!X:X,'Census Data'!$A:$A,$A991))/SUMIFS('Census Data'!$F:$F,'Census Data'!$A:$A,$A991)</f>
        <v>1.4732510288065843E-2</v>
      </c>
      <c r="K991" s="19">
        <f t="shared" si="31"/>
        <v>0.98526748971193412</v>
      </c>
      <c r="L991" s="24">
        <f>'EPA Data'!D992/SUM('EPA Data'!D:D)</f>
        <v>3.9207892831369789E-5</v>
      </c>
      <c r="M991" s="24">
        <f>'EPA Data'!E992/SUM('EPA Data'!E:E)</f>
        <v>5.9053099854380344E-5</v>
      </c>
      <c r="N991" s="24">
        <f>'EPA Data'!F992/SUM('EPA Data'!F:F)</f>
        <v>7.8631294290118316E-5</v>
      </c>
      <c r="O991" s="24">
        <f>'EPA Data'!G992/SUM('EPA Data'!G:G)</f>
        <v>2.1157740429279938E-5</v>
      </c>
      <c r="P991" s="24">
        <f>'EPA Data'!H992/SUM('EPA Data'!H:H)</f>
        <v>3.6272782951735381E-5</v>
      </c>
      <c r="Q991" s="24">
        <f>'EPA Data'!I992/SUM('EPA Data'!I:I)</f>
        <v>1.921627876484587E-5</v>
      </c>
      <c r="R991" s="24">
        <f>'EPA Data'!J992/SUM('EPA Data'!J:J)</f>
        <v>2.7233884059104343E-5</v>
      </c>
      <c r="S991" s="24">
        <f>'EPA Data'!K992/SUM('EPA Data'!K:K)</f>
        <v>4.8244007381254381E-5</v>
      </c>
      <c r="T991" s="24">
        <f>'EPA Data'!L992/SUM('EPA Data'!L:L)</f>
        <v>5.1573095001352084E-5</v>
      </c>
      <c r="U991" s="24">
        <f>'EPA Data'!M992/SUM('EPA Data'!M:M)</f>
        <v>3.3726893179020798E-5</v>
      </c>
      <c r="V991" s="24">
        <f>'EPA Data'!N992/SUM('EPA Data'!N:N)</f>
        <v>2.6851954602289811E-5</v>
      </c>
      <c r="W991" s="24">
        <f>'EPA Data'!O992/SUM('EPA Data'!O:O)</f>
        <v>3.9299696236117259E-5</v>
      </c>
      <c r="X991" s="24">
        <f>'EPA Data'!P992/SUM('EPA Data'!P:P)</f>
        <v>7.5621800486268281E-5</v>
      </c>
    </row>
    <row r="992" spans="1:24" x14ac:dyDescent="0.25">
      <c r="A992" s="16" t="s">
        <v>1698</v>
      </c>
      <c r="B992" s="16" t="s">
        <v>1650</v>
      </c>
      <c r="C992" s="21" t="s">
        <v>1699</v>
      </c>
      <c r="D992" s="17">
        <f>SUMIFS('Census Data'!G:G,'Census Data'!$A:$A,$A992)/SUMIFS('Census Data'!$F:$F,'Census Data'!$A:$A,$A992)</f>
        <v>0.56977517626712781</v>
      </c>
      <c r="E992" s="19">
        <f>SUMIFS('Census Data'!H:H,'Census Data'!$A:$A,$A992)/SUMIFS('Census Data'!$F:$F,'Census Data'!$A:$A,$A992)</f>
        <v>0.43022482373287213</v>
      </c>
      <c r="F992" s="17">
        <f>SUM(SUMIFS('Census Data'!I:I,'Census Data'!$A:$A,$A992),SUMIFS('Census Data'!J:J,'Census Data'!$A:$A,$A992))/SUMIFS('Census Data'!$F:$F,'Census Data'!$A:$A,$A992)</f>
        <v>0.94492483703605157</v>
      </c>
      <c r="G992" s="17">
        <f>SUM(SUMIFS('Census Data'!K:K,'Census Data'!$A:$A,$A992),SUMIFS('Census Data'!L:L,'Census Data'!$A:$A,$A992))/SUMIFS('Census Data'!$F:$F,'Census Data'!$A:$A,$A992)</f>
        <v>3.8180125049886923E-2</v>
      </c>
      <c r="H992" s="17">
        <f>SUM(SUMIFS('Census Data'!O:O,'Census Data'!$A:$A,$A992),SUMIFS('Census Data'!P:P,'Census Data'!$A:$A,$A992))/SUMIFS('Census Data'!$F:$F,'Census Data'!$A:$A,$A992)</f>
        <v>2.1285087135825462E-3</v>
      </c>
      <c r="I992" s="19">
        <f t="shared" si="30"/>
        <v>1.476652920047905E-2</v>
      </c>
      <c r="J992" s="17">
        <f>SUM(SUMIFS('Census Data'!W:W,'Census Data'!$A:$A,$A992),SUMIFS('Census Data'!X:X,'Census Data'!$A:$A,$A992))/SUMIFS('Census Data'!$F:$F,'Census Data'!$A:$A,$A992)</f>
        <v>1.1706797924704004E-2</v>
      </c>
      <c r="K992" s="19">
        <f t="shared" si="31"/>
        <v>0.98829320207529603</v>
      </c>
      <c r="L992" s="24">
        <f>'EPA Data'!D993/SUM('EPA Data'!D:D)</f>
        <v>2.0423146976125949E-5</v>
      </c>
      <c r="M992" s="24">
        <f>'EPA Data'!E993/SUM('EPA Data'!E:E)</f>
        <v>2.9436559896958126E-5</v>
      </c>
      <c r="N992" s="24">
        <f>'EPA Data'!F993/SUM('EPA Data'!F:F)</f>
        <v>3.9013343474478068E-5</v>
      </c>
      <c r="O992" s="24">
        <f>'EPA Data'!G993/SUM('EPA Data'!G:G)</f>
        <v>7.894181136940165E-6</v>
      </c>
      <c r="P992" s="24">
        <f>'EPA Data'!H993/SUM('EPA Data'!H:H)</f>
        <v>1.4560478804393174E-5</v>
      </c>
      <c r="Q992" s="24">
        <f>'EPA Data'!I993/SUM('EPA Data'!I:I)</f>
        <v>8.1471083138757688E-6</v>
      </c>
      <c r="R992" s="24">
        <f>'EPA Data'!J993/SUM('EPA Data'!J:J)</f>
        <v>1.1399329012536844E-5</v>
      </c>
      <c r="S992" s="24">
        <f>'EPA Data'!K993/SUM('EPA Data'!K:K)</f>
        <v>2.708149469243357E-5</v>
      </c>
      <c r="T992" s="24">
        <f>'EPA Data'!L993/SUM('EPA Data'!L:L)</f>
        <v>2.5240651335766028E-5</v>
      </c>
      <c r="U992" s="24">
        <f>'EPA Data'!M993/SUM('EPA Data'!M:M)</f>
        <v>1.5331552251929472E-5</v>
      </c>
      <c r="V992" s="24">
        <f>'EPA Data'!N993/SUM('EPA Data'!N:N)</f>
        <v>1.3089265141289088E-5</v>
      </c>
      <c r="W992" s="24">
        <f>'EPA Data'!O993/SUM('EPA Data'!O:O)</f>
        <v>1.7261309209792061E-5</v>
      </c>
      <c r="X992" s="24">
        <f>'EPA Data'!P993/SUM('EPA Data'!P:P)</f>
        <v>2.4237781806385816E-5</v>
      </c>
    </row>
    <row r="993" spans="1:24" x14ac:dyDescent="0.25">
      <c r="A993" s="16" t="s">
        <v>1700</v>
      </c>
      <c r="B993" s="16" t="s">
        <v>1650</v>
      </c>
      <c r="C993" s="21" t="s">
        <v>1701</v>
      </c>
      <c r="D993" s="17">
        <f>SUMIFS('Census Data'!G:G,'Census Data'!$A:$A,$A993)/SUMIFS('Census Data'!$F:$F,'Census Data'!$A:$A,$A993)</f>
        <v>0.49383241173968523</v>
      </c>
      <c r="E993" s="19">
        <f>SUMIFS('Census Data'!H:H,'Census Data'!$A:$A,$A993)/SUMIFS('Census Data'!$F:$F,'Census Data'!$A:$A,$A993)</f>
        <v>0.50616758826031472</v>
      </c>
      <c r="F993" s="17">
        <f>SUM(SUMIFS('Census Data'!I:I,'Census Data'!$A:$A,$A993),SUMIFS('Census Data'!J:J,'Census Data'!$A:$A,$A993))/SUMIFS('Census Data'!$F:$F,'Census Data'!$A:$A,$A993)</f>
        <v>0.98064653339004682</v>
      </c>
      <c r="G993" s="17">
        <f>SUM(SUMIFS('Census Data'!K:K,'Census Data'!$A:$A,$A993),SUMIFS('Census Data'!L:L,'Census Data'!$A:$A,$A993))/SUMIFS('Census Data'!$F:$F,'Census Data'!$A:$A,$A993)</f>
        <v>4.8206436977172836E-3</v>
      </c>
      <c r="H993" s="17">
        <f>SUM(SUMIFS('Census Data'!O:O,'Census Data'!$A:$A,$A993),SUMIFS('Census Data'!P:P,'Census Data'!$A:$A,$A993))/SUMIFS('Census Data'!$F:$F,'Census Data'!$A:$A,$A993)</f>
        <v>9.924854671770878E-4</v>
      </c>
      <c r="I993" s="19">
        <f t="shared" si="30"/>
        <v>1.3540337445058781E-2</v>
      </c>
      <c r="J993" s="17">
        <f>SUM(SUMIFS('Census Data'!W:W,'Census Data'!$A:$A,$A993),SUMIFS('Census Data'!X:X,'Census Data'!$A:$A,$A993))/SUMIFS('Census Data'!$F:$F,'Census Data'!$A:$A,$A993)</f>
        <v>1.2547851977881752E-2</v>
      </c>
      <c r="K993" s="19">
        <f t="shared" si="31"/>
        <v>0.98745214802211823</v>
      </c>
      <c r="L993" s="24">
        <f>'EPA Data'!D994/SUM('EPA Data'!D:D)</f>
        <v>5.1307155554616451E-5</v>
      </c>
      <c r="M993" s="24">
        <f>'EPA Data'!E994/SUM('EPA Data'!E:E)</f>
        <v>7.7318752150748376E-5</v>
      </c>
      <c r="N993" s="24">
        <f>'EPA Data'!F994/SUM('EPA Data'!F:F)</f>
        <v>1.0127196777791658E-4</v>
      </c>
      <c r="O993" s="24">
        <f>'EPA Data'!G994/SUM('EPA Data'!G:G)</f>
        <v>2.6499428717109232E-5</v>
      </c>
      <c r="P993" s="24">
        <f>'EPA Data'!H994/SUM('EPA Data'!H:H)</f>
        <v>4.5163890439289273E-5</v>
      </c>
      <c r="Q993" s="24">
        <f>'EPA Data'!I994/SUM('EPA Data'!I:I)</f>
        <v>2.5046511098586542E-5</v>
      </c>
      <c r="R993" s="24">
        <f>'EPA Data'!J994/SUM('EPA Data'!J:J)</f>
        <v>3.0403856561508629E-5</v>
      </c>
      <c r="S993" s="24">
        <f>'EPA Data'!K994/SUM('EPA Data'!K:K)</f>
        <v>6.5090480938462573E-5</v>
      </c>
      <c r="T993" s="24">
        <f>'EPA Data'!L994/SUM('EPA Data'!L:L)</f>
        <v>6.55111779600393E-5</v>
      </c>
      <c r="U993" s="24">
        <f>'EPA Data'!M994/SUM('EPA Data'!M:M)</f>
        <v>4.4485385324302256E-5</v>
      </c>
      <c r="V993" s="24">
        <f>'EPA Data'!N994/SUM('EPA Data'!N:N)</f>
        <v>3.6492472753770669E-5</v>
      </c>
      <c r="W993" s="24">
        <f>'EPA Data'!O994/SUM('EPA Data'!O:O)</f>
        <v>5.2048547619759801E-5</v>
      </c>
      <c r="X993" s="24">
        <f>'EPA Data'!P994/SUM('EPA Data'!P:P)</f>
        <v>7.7472158380337619E-5</v>
      </c>
    </row>
    <row r="994" spans="1:24" x14ac:dyDescent="0.25">
      <c r="A994" s="16" t="s">
        <v>1702</v>
      </c>
      <c r="B994" s="16" t="s">
        <v>1650</v>
      </c>
      <c r="C994" s="21" t="s">
        <v>79</v>
      </c>
      <c r="D994" s="17">
        <f>SUMIFS('Census Data'!G:G,'Census Data'!$A:$A,$A994)/SUMIFS('Census Data'!$F:$F,'Census Data'!$A:$A,$A994)</f>
        <v>0.48944150121305147</v>
      </c>
      <c r="E994" s="19">
        <f>SUMIFS('Census Data'!H:H,'Census Data'!$A:$A,$A994)/SUMIFS('Census Data'!$F:$F,'Census Data'!$A:$A,$A994)</f>
        <v>0.51055849878694859</v>
      </c>
      <c r="F994" s="17">
        <f>SUM(SUMIFS('Census Data'!I:I,'Census Data'!$A:$A,$A994),SUMIFS('Census Data'!J:J,'Census Data'!$A:$A,$A994))/SUMIFS('Census Data'!$F:$F,'Census Data'!$A:$A,$A994)</f>
        <v>0.77195870673862454</v>
      </c>
      <c r="G994" s="17">
        <f>SUM(SUMIFS('Census Data'!K:K,'Census Data'!$A:$A,$A994),SUMIFS('Census Data'!L:L,'Census Data'!$A:$A,$A994))/SUMIFS('Census Data'!$F:$F,'Census Data'!$A:$A,$A994)</f>
        <v>0.15568525028469574</v>
      </c>
      <c r="H994" s="17">
        <f>SUM(SUMIFS('Census Data'!O:O,'Census Data'!$A:$A,$A994),SUMIFS('Census Data'!P:P,'Census Data'!$A:$A,$A994))/SUMIFS('Census Data'!$F:$F,'Census Data'!$A:$A,$A994)</f>
        <v>4.1429420210922413E-2</v>
      </c>
      <c r="I994" s="19">
        <f t="shared" si="30"/>
        <v>3.0926622765757306E-2</v>
      </c>
      <c r="J994" s="17">
        <f>SUM(SUMIFS('Census Data'!W:W,'Census Data'!$A:$A,$A994),SUMIFS('Census Data'!X:X,'Census Data'!$A:$A,$A994))/SUMIFS('Census Data'!$F:$F,'Census Data'!$A:$A,$A994)</f>
        <v>7.4144674951725498E-2</v>
      </c>
      <c r="K994" s="19">
        <f t="shared" si="31"/>
        <v>0.9258553250482745</v>
      </c>
      <c r="L994" s="24">
        <f>'EPA Data'!D995/SUM('EPA Data'!D:D)</f>
        <v>6.6381987718715761E-4</v>
      </c>
      <c r="M994" s="24">
        <f>'EPA Data'!E995/SUM('EPA Data'!E:E)</f>
        <v>8.6289437116748673E-4</v>
      </c>
      <c r="N994" s="24">
        <f>'EPA Data'!F995/SUM('EPA Data'!F:F)</f>
        <v>1.1126858921349284E-3</v>
      </c>
      <c r="O994" s="24">
        <f>'EPA Data'!G995/SUM('EPA Data'!G:G)</f>
        <v>8.3509000961477949E-4</v>
      </c>
      <c r="P994" s="24">
        <f>'EPA Data'!H995/SUM('EPA Data'!H:H)</f>
        <v>7.7937557450300269E-4</v>
      </c>
      <c r="Q994" s="24">
        <f>'EPA Data'!I995/SUM('EPA Data'!I:I)</f>
        <v>5.1212346633849166E-4</v>
      </c>
      <c r="R994" s="24">
        <f>'EPA Data'!J995/SUM('EPA Data'!J:J)</f>
        <v>5.9756423000438541E-4</v>
      </c>
      <c r="S994" s="24">
        <f>'EPA Data'!K995/SUM('EPA Data'!K:K)</f>
        <v>6.2418555005075416E-4</v>
      </c>
      <c r="T994" s="24">
        <f>'EPA Data'!L995/SUM('EPA Data'!L:L)</f>
        <v>6.9875845015409407E-4</v>
      </c>
      <c r="U994" s="24">
        <f>'EPA Data'!M995/SUM('EPA Data'!M:M)</f>
        <v>6.5570257568660394E-4</v>
      </c>
      <c r="V994" s="24">
        <f>'EPA Data'!N995/SUM('EPA Data'!N:N)</f>
        <v>6.0869749515785575E-4</v>
      </c>
      <c r="W994" s="24">
        <f>'EPA Data'!O995/SUM('EPA Data'!O:O)</f>
        <v>9.4948637576866698E-4</v>
      </c>
      <c r="X994" s="24">
        <f>'EPA Data'!P995/SUM('EPA Data'!P:P)</f>
        <v>9.6120101624262602E-4</v>
      </c>
    </row>
    <row r="995" spans="1:24" x14ac:dyDescent="0.25">
      <c r="A995" s="16" t="s">
        <v>1703</v>
      </c>
      <c r="B995" s="16" t="s">
        <v>1650</v>
      </c>
      <c r="C995" s="21" t="s">
        <v>1704</v>
      </c>
      <c r="D995" s="17">
        <f>SUMIFS('Census Data'!G:G,'Census Data'!$A:$A,$A995)/SUMIFS('Census Data'!$F:$F,'Census Data'!$A:$A,$A995)</f>
        <v>0.48947260133049858</v>
      </c>
      <c r="E995" s="19">
        <f>SUMIFS('Census Data'!H:H,'Census Data'!$A:$A,$A995)/SUMIFS('Census Data'!$F:$F,'Census Data'!$A:$A,$A995)</f>
        <v>0.51052739866950136</v>
      </c>
      <c r="F995" s="17">
        <f>SUM(SUMIFS('Census Data'!I:I,'Census Data'!$A:$A,$A995),SUMIFS('Census Data'!J:J,'Census Data'!$A:$A,$A995))/SUMIFS('Census Data'!$F:$F,'Census Data'!$A:$A,$A995)</f>
        <v>0.96865784239764074</v>
      </c>
      <c r="G995" s="17">
        <f>SUM(SUMIFS('Census Data'!K:K,'Census Data'!$A:$A,$A995),SUMIFS('Census Data'!L:L,'Census Data'!$A:$A,$A995))/SUMIFS('Census Data'!$F:$F,'Census Data'!$A:$A,$A995)</f>
        <v>1.5225293189767506E-2</v>
      </c>
      <c r="H995" s="17">
        <f>SUM(SUMIFS('Census Data'!O:O,'Census Data'!$A:$A,$A995),SUMIFS('Census Data'!P:P,'Census Data'!$A:$A,$A995))/SUMIFS('Census Data'!$F:$F,'Census Data'!$A:$A,$A995)</f>
        <v>2.9490432754955081E-3</v>
      </c>
      <c r="I995" s="19">
        <f t="shared" si="30"/>
        <v>1.3167821137096247E-2</v>
      </c>
      <c r="J995" s="17">
        <f>SUM(SUMIFS('Census Data'!W:W,'Census Data'!$A:$A,$A995),SUMIFS('Census Data'!X:X,'Census Data'!$A:$A,$A995))/SUMIFS('Census Data'!$F:$F,'Census Data'!$A:$A,$A995)</f>
        <v>1.4676633975721829E-2</v>
      </c>
      <c r="K995" s="19">
        <f t="shared" si="31"/>
        <v>0.98532336602427817</v>
      </c>
      <c r="L995" s="24">
        <f>'EPA Data'!D996/SUM('EPA Data'!D:D)</f>
        <v>7.0885405792975499E-5</v>
      </c>
      <c r="M995" s="24">
        <f>'EPA Data'!E996/SUM('EPA Data'!E:E)</f>
        <v>8.7792132946774265E-5</v>
      </c>
      <c r="N995" s="24">
        <f>'EPA Data'!F996/SUM('EPA Data'!F:F)</f>
        <v>1.229407400810535E-4</v>
      </c>
      <c r="O995" s="24">
        <f>'EPA Data'!G996/SUM('EPA Data'!G:G)</f>
        <v>2.7622431047744387E-5</v>
      </c>
      <c r="P995" s="24">
        <f>'EPA Data'!H996/SUM('EPA Data'!H:H)</f>
        <v>4.4625684757725546E-5</v>
      </c>
      <c r="Q995" s="24">
        <f>'EPA Data'!I996/SUM('EPA Data'!I:I)</f>
        <v>2.4713725382046705E-5</v>
      </c>
      <c r="R995" s="24">
        <f>'EPA Data'!J996/SUM('EPA Data'!J:J)</f>
        <v>2.9628813387985585E-5</v>
      </c>
      <c r="S995" s="24">
        <f>'EPA Data'!K996/SUM('EPA Data'!K:K)</f>
        <v>5.8131605505507784E-5</v>
      </c>
      <c r="T995" s="24">
        <f>'EPA Data'!L996/SUM('EPA Data'!L:L)</f>
        <v>6.8180005431605538E-5</v>
      </c>
      <c r="U995" s="24">
        <f>'EPA Data'!M996/SUM('EPA Data'!M:M)</f>
        <v>4.7432804245659059E-5</v>
      </c>
      <c r="V995" s="24">
        <f>'EPA Data'!N996/SUM('EPA Data'!N:N)</f>
        <v>3.9879981437251342E-5</v>
      </c>
      <c r="W995" s="24">
        <f>'EPA Data'!O996/SUM('EPA Data'!O:O)</f>
        <v>5.4536245909459416E-5</v>
      </c>
      <c r="X995" s="24">
        <f>'EPA Data'!P996/SUM('EPA Data'!P:P)</f>
        <v>7.8683683179689299E-5</v>
      </c>
    </row>
    <row r="996" spans="1:24" x14ac:dyDescent="0.25">
      <c r="A996" s="16" t="s">
        <v>1705</v>
      </c>
      <c r="B996" s="16" t="s">
        <v>1650</v>
      </c>
      <c r="C996" s="21" t="s">
        <v>796</v>
      </c>
      <c r="D996" s="17">
        <f>SUMIFS('Census Data'!G:G,'Census Data'!$A:$A,$A996)/SUMIFS('Census Data'!$F:$F,'Census Data'!$A:$A,$A996)</f>
        <v>0.48784736856893984</v>
      </c>
      <c r="E996" s="19">
        <f>SUMIFS('Census Data'!H:H,'Census Data'!$A:$A,$A996)/SUMIFS('Census Data'!$F:$F,'Census Data'!$A:$A,$A996)</f>
        <v>0.51215263143106016</v>
      </c>
      <c r="F996" s="17">
        <f>SUM(SUMIFS('Census Data'!I:I,'Census Data'!$A:$A,$A996),SUMIFS('Census Data'!J:J,'Census Data'!$A:$A,$A996))/SUMIFS('Census Data'!$F:$F,'Census Data'!$A:$A,$A996)</f>
        <v>0.97620051139397002</v>
      </c>
      <c r="G996" s="17">
        <f>SUM(SUMIFS('Census Data'!K:K,'Census Data'!$A:$A,$A996),SUMIFS('Census Data'!L:L,'Census Data'!$A:$A,$A996))/SUMIFS('Census Data'!$F:$F,'Census Data'!$A:$A,$A996)</f>
        <v>1.1070836494422434E-2</v>
      </c>
      <c r="H996" s="17">
        <f>SUM(SUMIFS('Census Data'!O:O,'Census Data'!$A:$A,$A996),SUMIFS('Census Data'!P:P,'Census Data'!$A:$A,$A996))/SUMIFS('Census Data'!$F:$F,'Census Data'!$A:$A,$A996)</f>
        <v>3.0627441063249879E-3</v>
      </c>
      <c r="I996" s="19">
        <f t="shared" si="30"/>
        <v>9.665908005282553E-3</v>
      </c>
      <c r="J996" s="17">
        <f>SUM(SUMIFS('Census Data'!W:W,'Census Data'!$A:$A,$A996),SUMIFS('Census Data'!X:X,'Census Data'!$A:$A,$A996))/SUMIFS('Census Data'!$F:$F,'Census Data'!$A:$A,$A996)</f>
        <v>9.1882323189749638E-3</v>
      </c>
      <c r="K996" s="19">
        <f t="shared" si="31"/>
        <v>0.99081176768102508</v>
      </c>
      <c r="L996" s="24">
        <f>'EPA Data'!D997/SUM('EPA Data'!D:D)</f>
        <v>9.8469350637369964E-5</v>
      </c>
      <c r="M996" s="24">
        <f>'EPA Data'!E997/SUM('EPA Data'!E:E)</f>
        <v>1.5822831589666574E-4</v>
      </c>
      <c r="N996" s="24">
        <f>'EPA Data'!F997/SUM('EPA Data'!F:F)</f>
        <v>2.115592391038639E-4</v>
      </c>
      <c r="O996" s="24">
        <f>'EPA Data'!G997/SUM('EPA Data'!G:G)</f>
        <v>4.9343056423507195E-5</v>
      </c>
      <c r="P996" s="24">
        <f>'EPA Data'!H997/SUM('EPA Data'!H:H)</f>
        <v>8.6149173578591663E-5</v>
      </c>
      <c r="Q996" s="24">
        <f>'EPA Data'!I997/SUM('EPA Data'!I:I)</f>
        <v>4.7496790637661502E-5</v>
      </c>
      <c r="R996" s="24">
        <f>'EPA Data'!J997/SUM('EPA Data'!J:J)</f>
        <v>7.8749941059923253E-5</v>
      </c>
      <c r="S996" s="24">
        <f>'EPA Data'!K997/SUM('EPA Data'!K:K)</f>
        <v>2.2421575548042569E-4</v>
      </c>
      <c r="T996" s="24">
        <f>'EPA Data'!L997/SUM('EPA Data'!L:L)</f>
        <v>1.4984102418421895E-4</v>
      </c>
      <c r="U996" s="24">
        <f>'EPA Data'!M997/SUM('EPA Data'!M:M)</f>
        <v>1.0111251478179601E-4</v>
      </c>
      <c r="V996" s="24">
        <f>'EPA Data'!N997/SUM('EPA Data'!N:N)</f>
        <v>7.2904901567984174E-5</v>
      </c>
      <c r="W996" s="24">
        <f>'EPA Data'!O997/SUM('EPA Data'!O:O)</f>
        <v>1.0010135778866081E-4</v>
      </c>
      <c r="X996" s="24">
        <f>'EPA Data'!P997/SUM('EPA Data'!P:P)</f>
        <v>1.3240666459455455E-4</v>
      </c>
    </row>
    <row r="997" spans="1:24" x14ac:dyDescent="0.25">
      <c r="A997" s="16" t="s">
        <v>1706</v>
      </c>
      <c r="B997" s="16" t="s">
        <v>1650</v>
      </c>
      <c r="C997" s="21" t="s">
        <v>81</v>
      </c>
      <c r="D997" s="17">
        <f>SUMIFS('Census Data'!G:G,'Census Data'!$A:$A,$A997)/SUMIFS('Census Data'!$F:$F,'Census Data'!$A:$A,$A997)</f>
        <v>0.48343825380949579</v>
      </c>
      <c r="E997" s="19">
        <f>SUMIFS('Census Data'!H:H,'Census Data'!$A:$A,$A997)/SUMIFS('Census Data'!$F:$F,'Census Data'!$A:$A,$A997)</f>
        <v>0.51656174619050421</v>
      </c>
      <c r="F997" s="17">
        <f>SUM(SUMIFS('Census Data'!I:I,'Census Data'!$A:$A,$A997),SUMIFS('Census Data'!J:J,'Census Data'!$A:$A,$A997))/SUMIFS('Census Data'!$F:$F,'Census Data'!$A:$A,$A997)</f>
        <v>0.84375674138573475</v>
      </c>
      <c r="G997" s="17">
        <f>SUM(SUMIFS('Census Data'!K:K,'Census Data'!$A:$A,$A997),SUMIFS('Census Data'!L:L,'Census Data'!$A:$A,$A997))/SUMIFS('Census Data'!$F:$F,'Census Data'!$A:$A,$A997)</f>
        <v>0.10611676570375164</v>
      </c>
      <c r="H997" s="17">
        <f>SUM(SUMIFS('Census Data'!O:O,'Census Data'!$A:$A,$A997),SUMIFS('Census Data'!P:P,'Census Data'!$A:$A,$A997))/SUMIFS('Census Data'!$F:$F,'Census Data'!$A:$A,$A997)</f>
        <v>2.082720480084721E-2</v>
      </c>
      <c r="I997" s="19">
        <f t="shared" si="30"/>
        <v>2.9299288109666421E-2</v>
      </c>
      <c r="J997" s="17">
        <f>SUM(SUMIFS('Census Data'!W:W,'Census Data'!$A:$A,$A997),SUMIFS('Census Data'!X:X,'Census Data'!$A:$A,$A997))/SUMIFS('Census Data'!$F:$F,'Census Data'!$A:$A,$A997)</f>
        <v>3.6006354062481614E-2</v>
      </c>
      <c r="K997" s="19">
        <f t="shared" si="31"/>
        <v>0.96399364593751835</v>
      </c>
      <c r="L997" s="24">
        <f>'EPA Data'!D998/SUM('EPA Data'!D:D)</f>
        <v>1.7191644349916538E-4</v>
      </c>
      <c r="M997" s="24">
        <f>'EPA Data'!E998/SUM('EPA Data'!E:E)</f>
        <v>2.4235140006546188E-4</v>
      </c>
      <c r="N997" s="24">
        <f>'EPA Data'!F998/SUM('EPA Data'!F:F)</f>
        <v>3.1009143954291045E-4</v>
      </c>
      <c r="O997" s="24">
        <f>'EPA Data'!G998/SUM('EPA Data'!G:G)</f>
        <v>1.3549686360305108E-4</v>
      </c>
      <c r="P997" s="24">
        <f>'EPA Data'!H998/SUM('EPA Data'!H:H)</f>
        <v>1.7404859150181741E-4</v>
      </c>
      <c r="Q997" s="24">
        <f>'EPA Data'!I998/SUM('EPA Data'!I:I)</f>
        <v>1.0826078258813591E-4</v>
      </c>
      <c r="R997" s="24">
        <f>'EPA Data'!J998/SUM('EPA Data'!J:J)</f>
        <v>1.3315161972445673E-4</v>
      </c>
      <c r="S997" s="24">
        <f>'EPA Data'!K998/SUM('EPA Data'!K:K)</f>
        <v>1.791907816403376E-4</v>
      </c>
      <c r="T997" s="24">
        <f>'EPA Data'!L998/SUM('EPA Data'!L:L)</f>
        <v>2.0065687558347461E-4</v>
      </c>
      <c r="U997" s="24">
        <f>'EPA Data'!M998/SUM('EPA Data'!M:M)</f>
        <v>1.7330994279376725E-4</v>
      </c>
      <c r="V997" s="24">
        <f>'EPA Data'!N998/SUM('EPA Data'!N:N)</f>
        <v>1.3925028887752864E-4</v>
      </c>
      <c r="W997" s="24">
        <f>'EPA Data'!O998/SUM('EPA Data'!O:O)</f>
        <v>1.903674498670791E-4</v>
      </c>
      <c r="X997" s="24">
        <f>'EPA Data'!P998/SUM('EPA Data'!P:P)</f>
        <v>2.694101484188172E-4</v>
      </c>
    </row>
    <row r="998" spans="1:24" x14ac:dyDescent="0.25">
      <c r="A998" s="16" t="s">
        <v>1707</v>
      </c>
      <c r="B998" s="16" t="s">
        <v>1650</v>
      </c>
      <c r="C998" s="21" t="s">
        <v>231</v>
      </c>
      <c r="D998" s="17">
        <f>SUMIFS('Census Data'!G:G,'Census Data'!$A:$A,$A998)/SUMIFS('Census Data'!$F:$F,'Census Data'!$A:$A,$A998)</f>
        <v>0.50125649187468591</v>
      </c>
      <c r="E998" s="19">
        <f>SUMIFS('Census Data'!H:H,'Census Data'!$A:$A,$A998)/SUMIFS('Census Data'!$F:$F,'Census Data'!$A:$A,$A998)</f>
        <v>0.49874350812531415</v>
      </c>
      <c r="F998" s="17">
        <f>SUM(SUMIFS('Census Data'!I:I,'Census Data'!$A:$A,$A998),SUMIFS('Census Data'!J:J,'Census Data'!$A:$A,$A998))/SUMIFS('Census Data'!$F:$F,'Census Data'!$A:$A,$A998)</f>
        <v>0.71502764282124309</v>
      </c>
      <c r="G998" s="17">
        <f>SUM(SUMIFS('Census Data'!K:K,'Census Data'!$A:$A,$A998),SUMIFS('Census Data'!L:L,'Census Data'!$A:$A,$A998))/SUMIFS('Census Data'!$F:$F,'Census Data'!$A:$A,$A998)</f>
        <v>0.24459708493885074</v>
      </c>
      <c r="H998" s="17">
        <f>SUM(SUMIFS('Census Data'!O:O,'Census Data'!$A:$A,$A998),SUMIFS('Census Data'!P:P,'Census Data'!$A:$A,$A998))/SUMIFS('Census Data'!$F:$F,'Census Data'!$A:$A,$A998)</f>
        <v>8.5441447478639635E-3</v>
      </c>
      <c r="I998" s="19">
        <f t="shared" si="30"/>
        <v>3.183112749204231E-2</v>
      </c>
      <c r="J998" s="17">
        <f>SUM(SUMIFS('Census Data'!W:W,'Census Data'!$A:$A,$A998),SUMIFS('Census Data'!X:X,'Census Data'!$A:$A,$A998))/SUMIFS('Census Data'!$F:$F,'Census Data'!$A:$A,$A998)</f>
        <v>2.2951918244262022E-2</v>
      </c>
      <c r="K998" s="19">
        <f t="shared" si="31"/>
        <v>0.97704808175573798</v>
      </c>
      <c r="L998" s="24">
        <f>'EPA Data'!D999/SUM('EPA Data'!D:D)</f>
        <v>2.3601342152411777E-5</v>
      </c>
      <c r="M998" s="24">
        <f>'EPA Data'!E999/SUM('EPA Data'!E:E)</f>
        <v>3.7350340227458457E-5</v>
      </c>
      <c r="N998" s="24">
        <f>'EPA Data'!F999/SUM('EPA Data'!F:F)</f>
        <v>5.9151303820415674E-5</v>
      </c>
      <c r="O998" s="24">
        <f>'EPA Data'!G999/SUM('EPA Data'!G:G)</f>
        <v>1.1878589222149424E-5</v>
      </c>
      <c r="P998" s="24">
        <f>'EPA Data'!H999/SUM('EPA Data'!H:H)</f>
        <v>2.0471427318561047E-5</v>
      </c>
      <c r="Q998" s="24">
        <f>'EPA Data'!I999/SUM('EPA Data'!I:I)</f>
        <v>9.5914509783829693E-6</v>
      </c>
      <c r="R998" s="24">
        <f>'EPA Data'!J999/SUM('EPA Data'!J:J)</f>
        <v>1.4937284625278488E-5</v>
      </c>
      <c r="S998" s="24">
        <f>'EPA Data'!K999/SUM('EPA Data'!K:K)</f>
        <v>2.7847336144630464E-5</v>
      </c>
      <c r="T998" s="24">
        <f>'EPA Data'!L999/SUM('EPA Data'!L:L)</f>
        <v>3.1273917259615414E-5</v>
      </c>
      <c r="U998" s="24">
        <f>'EPA Data'!M999/SUM('EPA Data'!M:M)</f>
        <v>1.3173980286844055E-5</v>
      </c>
      <c r="V998" s="24">
        <f>'EPA Data'!N999/SUM('EPA Data'!N:N)</f>
        <v>1.2717015159825368E-5</v>
      </c>
      <c r="W998" s="24">
        <f>'EPA Data'!O999/SUM('EPA Data'!O:O)</f>
        <v>2.2810577853591224E-5</v>
      </c>
      <c r="X998" s="24">
        <f>'EPA Data'!P999/SUM('EPA Data'!P:P)</f>
        <v>5.0827368124394588E-5</v>
      </c>
    </row>
    <row r="999" spans="1:24" x14ac:dyDescent="0.25">
      <c r="A999" s="16" t="s">
        <v>1708</v>
      </c>
      <c r="B999" s="16" t="s">
        <v>1650</v>
      </c>
      <c r="C999" s="21" t="s">
        <v>1088</v>
      </c>
      <c r="D999" s="17">
        <f>SUMIFS('Census Data'!G:G,'Census Data'!$A:$A,$A999)/SUMIFS('Census Data'!$F:$F,'Census Data'!$A:$A,$A999)</f>
        <v>0.50749802683504341</v>
      </c>
      <c r="E999" s="19">
        <f>SUMIFS('Census Data'!H:H,'Census Data'!$A:$A,$A999)/SUMIFS('Census Data'!$F:$F,'Census Data'!$A:$A,$A999)</f>
        <v>0.49250197316495659</v>
      </c>
      <c r="F999" s="17">
        <f>SUM(SUMIFS('Census Data'!I:I,'Census Data'!$A:$A,$A999),SUMIFS('Census Data'!J:J,'Census Data'!$A:$A,$A999))/SUMIFS('Census Data'!$F:$F,'Census Data'!$A:$A,$A999)</f>
        <v>0.95444807757357086</v>
      </c>
      <c r="G999" s="17">
        <f>SUM(SUMIFS('Census Data'!K:K,'Census Data'!$A:$A,$A999),SUMIFS('Census Data'!L:L,'Census Data'!$A:$A,$A999))/SUMIFS('Census Data'!$F:$F,'Census Data'!$A:$A,$A999)</f>
        <v>1.6574585635359115E-2</v>
      </c>
      <c r="H999" s="17">
        <f>SUM(SUMIFS('Census Data'!O:O,'Census Data'!$A:$A,$A999),SUMIFS('Census Data'!P:P,'Census Data'!$A:$A,$A999))/SUMIFS('Census Data'!$F:$F,'Census Data'!$A:$A,$A999)</f>
        <v>4.622843612583155E-3</v>
      </c>
      <c r="I999" s="19">
        <f t="shared" si="30"/>
        <v>2.4354493178486925E-2</v>
      </c>
      <c r="J999" s="17">
        <f>SUM(SUMIFS('Census Data'!W:W,'Census Data'!$A:$A,$A999),SUMIFS('Census Data'!X:X,'Census Data'!$A:$A,$A999))/SUMIFS('Census Data'!$F:$F,'Census Data'!$A:$A,$A999)</f>
        <v>5.1866050287518325E-2</v>
      </c>
      <c r="K999" s="19">
        <f t="shared" si="31"/>
        <v>0.94813394971248166</v>
      </c>
      <c r="L999" s="24">
        <f>'EPA Data'!D1000/SUM('EPA Data'!D:D)</f>
        <v>5.9188725168564117E-5</v>
      </c>
      <c r="M999" s="24">
        <f>'EPA Data'!E1000/SUM('EPA Data'!E:E)</f>
        <v>6.6191246920221185E-5</v>
      </c>
      <c r="N999" s="24">
        <f>'EPA Data'!F1000/SUM('EPA Data'!F:F)</f>
        <v>8.6549275958106614E-5</v>
      </c>
      <c r="O999" s="24">
        <f>'EPA Data'!G1000/SUM('EPA Data'!G:G)</f>
        <v>2.8555304130261841E-5</v>
      </c>
      <c r="P999" s="24">
        <f>'EPA Data'!H1000/SUM('EPA Data'!H:H)</f>
        <v>3.8047300676190905E-5</v>
      </c>
      <c r="Q999" s="24">
        <f>'EPA Data'!I1000/SUM('EPA Data'!I:I)</f>
        <v>2.3997581836889247E-5</v>
      </c>
      <c r="R999" s="24">
        <f>'EPA Data'!J1000/SUM('EPA Data'!J:J)</f>
        <v>3.224048350064244E-5</v>
      </c>
      <c r="S999" s="24">
        <f>'EPA Data'!K1000/SUM('EPA Data'!K:K)</f>
        <v>4.3855277454723753E-5</v>
      </c>
      <c r="T999" s="24">
        <f>'EPA Data'!L1000/SUM('EPA Data'!L:L)</f>
        <v>4.7084818826797279E-5</v>
      </c>
      <c r="U999" s="24">
        <f>'EPA Data'!M1000/SUM('EPA Data'!M:M)</f>
        <v>4.3548695909685628E-5</v>
      </c>
      <c r="V999" s="24">
        <f>'EPA Data'!N1000/SUM('EPA Data'!N:N)</f>
        <v>3.1891434840112557E-5</v>
      </c>
      <c r="W999" s="24">
        <f>'EPA Data'!O1000/SUM('EPA Data'!O:O)</f>
        <v>4.1679106910997225E-5</v>
      </c>
      <c r="X999" s="24">
        <f>'EPA Data'!P1000/SUM('EPA Data'!P:P)</f>
        <v>5.5538929950270831E-5</v>
      </c>
    </row>
    <row r="1000" spans="1:24" x14ac:dyDescent="0.25">
      <c r="A1000" s="16" t="s">
        <v>1709</v>
      </c>
      <c r="B1000" s="16" t="s">
        <v>1650</v>
      </c>
      <c r="C1000" s="21" t="s">
        <v>1710</v>
      </c>
      <c r="D1000" s="17">
        <f>SUMIFS('Census Data'!G:G,'Census Data'!$A:$A,$A1000)/SUMIFS('Census Data'!$F:$F,'Census Data'!$A:$A,$A1000)</f>
        <v>0.49292426129287897</v>
      </c>
      <c r="E1000" s="19">
        <f>SUMIFS('Census Data'!H:H,'Census Data'!$A:$A,$A1000)/SUMIFS('Census Data'!$F:$F,'Census Data'!$A:$A,$A1000)</f>
        <v>0.50707573870712097</v>
      </c>
      <c r="F1000" s="17">
        <f>SUM(SUMIFS('Census Data'!I:I,'Census Data'!$A:$A,$A1000),SUMIFS('Census Data'!J:J,'Census Data'!$A:$A,$A1000))/SUMIFS('Census Data'!$F:$F,'Census Data'!$A:$A,$A1000)</f>
        <v>0.9583946564021284</v>
      </c>
      <c r="G1000" s="17">
        <f>SUM(SUMIFS('Census Data'!K:K,'Census Data'!$A:$A,$A1000),SUMIFS('Census Data'!L:L,'Census Data'!$A:$A,$A1000))/SUMIFS('Census Data'!$F:$F,'Census Data'!$A:$A,$A1000)</f>
        <v>2.1227216121363069E-2</v>
      </c>
      <c r="H1000" s="17">
        <f>SUM(SUMIFS('Census Data'!O:O,'Census Data'!$A:$A,$A1000),SUMIFS('Census Data'!P:P,'Census Data'!$A:$A,$A1000))/SUMIFS('Census Data'!$F:$F,'Census Data'!$A:$A,$A1000)</f>
        <v>2.8302954828484093E-3</v>
      </c>
      <c r="I1000" s="19">
        <f t="shared" si="30"/>
        <v>1.7547831993660168E-2</v>
      </c>
      <c r="J1000" s="17">
        <f>SUM(SUMIFS('Census Data'!W:W,'Census Data'!$A:$A,$A1000),SUMIFS('Census Data'!X:X,'Census Data'!$A:$A,$A1000))/SUMIFS('Census Data'!$F:$F,'Census Data'!$A:$A,$A1000)</f>
        <v>2.1680063398618814E-2</v>
      </c>
      <c r="K1000" s="19">
        <f t="shared" si="31"/>
        <v>0.97831993660138117</v>
      </c>
      <c r="L1000" s="24">
        <f>'EPA Data'!D1001/SUM('EPA Data'!D:D)</f>
        <v>4.6024019734488483E-5</v>
      </c>
      <c r="M1000" s="24">
        <f>'EPA Data'!E1001/SUM('EPA Data'!E:E)</f>
        <v>7.4304403453489081E-5</v>
      </c>
      <c r="N1000" s="24">
        <f>'EPA Data'!F1001/SUM('EPA Data'!F:F)</f>
        <v>9.664454604224494E-5</v>
      </c>
      <c r="O1000" s="24">
        <f>'EPA Data'!G1001/SUM('EPA Data'!G:G)</f>
        <v>3.2483415935595564E-5</v>
      </c>
      <c r="P1000" s="24">
        <f>'EPA Data'!H1001/SUM('EPA Data'!H:H)</f>
        <v>4.9101115333236677E-5</v>
      </c>
      <c r="Q1000" s="24">
        <f>'EPA Data'!I1001/SUM('EPA Data'!I:I)</f>
        <v>2.6524301301400356E-5</v>
      </c>
      <c r="R1000" s="24">
        <f>'EPA Data'!J1001/SUM('EPA Data'!J:J)</f>
        <v>3.1829398170116469E-5</v>
      </c>
      <c r="S1000" s="24">
        <f>'EPA Data'!K1001/SUM('EPA Data'!K:K)</f>
        <v>5.7046119208651735E-5</v>
      </c>
      <c r="T1000" s="24">
        <f>'EPA Data'!L1001/SUM('EPA Data'!L:L)</f>
        <v>6.2150695663251999E-5</v>
      </c>
      <c r="U1000" s="24">
        <f>'EPA Data'!M1001/SUM('EPA Data'!M:M)</f>
        <v>4.9829529627543123E-5</v>
      </c>
      <c r="V1000" s="24">
        <f>'EPA Data'!N1001/SUM('EPA Data'!N:N)</f>
        <v>3.6232033428017483E-5</v>
      </c>
      <c r="W1000" s="24">
        <f>'EPA Data'!O1001/SUM('EPA Data'!O:O)</f>
        <v>5.4639703094814557E-5</v>
      </c>
      <c r="X1000" s="24">
        <f>'EPA Data'!P1001/SUM('EPA Data'!P:P)</f>
        <v>8.6328314037077773E-5</v>
      </c>
    </row>
    <row r="1001" spans="1:24" x14ac:dyDescent="0.25">
      <c r="A1001" s="16" t="s">
        <v>1711</v>
      </c>
      <c r="B1001" s="16" t="s">
        <v>1650</v>
      </c>
      <c r="C1001" s="21" t="s">
        <v>235</v>
      </c>
      <c r="D1001" s="17">
        <f>SUMIFS('Census Data'!G:G,'Census Data'!$A:$A,$A1001)/SUMIFS('Census Data'!$F:$F,'Census Data'!$A:$A,$A1001)</f>
        <v>0.50049862379831667</v>
      </c>
      <c r="E1001" s="19">
        <f>SUMIFS('Census Data'!H:H,'Census Data'!$A:$A,$A1001)/SUMIFS('Census Data'!$F:$F,'Census Data'!$A:$A,$A1001)</f>
        <v>0.49950137620168333</v>
      </c>
      <c r="F1001" s="17">
        <f>SUM(SUMIFS('Census Data'!I:I,'Census Data'!$A:$A,$A1001),SUMIFS('Census Data'!J:J,'Census Data'!$A:$A,$A1001))/SUMIFS('Census Data'!$F:$F,'Census Data'!$A:$A,$A1001)</f>
        <v>0.96824763652319601</v>
      </c>
      <c r="G1001" s="17">
        <f>SUM(SUMIFS('Census Data'!K:K,'Census Data'!$A:$A,$A1001),SUMIFS('Census Data'!L:L,'Census Data'!$A:$A,$A1001))/SUMIFS('Census Data'!$F:$F,'Census Data'!$A:$A,$A1001)</f>
        <v>1.0132035581794248E-2</v>
      </c>
      <c r="H1001" s="17">
        <f>SUM(SUMIFS('Census Data'!O:O,'Census Data'!$A:$A,$A1001),SUMIFS('Census Data'!P:P,'Census Data'!$A:$A,$A1001))/SUMIFS('Census Data'!$F:$F,'Census Data'!$A:$A,$A1001)</f>
        <v>4.9862379831664607E-3</v>
      </c>
      <c r="I1001" s="19">
        <f t="shared" si="30"/>
        <v>1.6634089911843342E-2</v>
      </c>
      <c r="J1001" s="17">
        <f>SUM(SUMIFS('Census Data'!W:W,'Census Data'!$A:$A,$A1001),SUMIFS('Census Data'!X:X,'Census Data'!$A:$A,$A1001))/SUMIFS('Census Data'!$F:$F,'Census Data'!$A:$A,$A1001)</f>
        <v>2.8760620686904145E-2</v>
      </c>
      <c r="K1001" s="19">
        <f t="shared" si="31"/>
        <v>0.9712393793130959</v>
      </c>
      <c r="L1001" s="24">
        <f>'EPA Data'!D1002/SUM('EPA Data'!D:D)</f>
        <v>1.2677576387784342E-4</v>
      </c>
      <c r="M1001" s="24">
        <f>'EPA Data'!E1002/SUM('EPA Data'!E:E)</f>
        <v>1.4890961126819456E-4</v>
      </c>
      <c r="N1001" s="24">
        <f>'EPA Data'!F1002/SUM('EPA Data'!F:F)</f>
        <v>2.0172309552339519E-4</v>
      </c>
      <c r="O1001" s="24">
        <f>'EPA Data'!G1002/SUM('EPA Data'!G:G)</f>
        <v>6.0945263692923047E-5</v>
      </c>
      <c r="P1001" s="24">
        <f>'EPA Data'!H1002/SUM('EPA Data'!H:H)</f>
        <v>8.0857482473804766E-5</v>
      </c>
      <c r="Q1001" s="24">
        <f>'EPA Data'!I1002/SUM('EPA Data'!I:I)</f>
        <v>4.9282930573515462E-5</v>
      </c>
      <c r="R1001" s="24">
        <f>'EPA Data'!J1002/SUM('EPA Data'!J:J)</f>
        <v>5.8273187064792329E-5</v>
      </c>
      <c r="S1001" s="24">
        <f>'EPA Data'!K1002/SUM('EPA Data'!K:K)</f>
        <v>8.3952976224161904E-5</v>
      </c>
      <c r="T1001" s="24">
        <f>'EPA Data'!L1002/SUM('EPA Data'!L:L)</f>
        <v>1.0387587286189961E-4</v>
      </c>
      <c r="U1001" s="24">
        <f>'EPA Data'!M1002/SUM('EPA Data'!M:M)</f>
        <v>8.279572966020267E-5</v>
      </c>
      <c r="V1001" s="24">
        <f>'EPA Data'!N1002/SUM('EPA Data'!N:N)</f>
        <v>6.954893476167817E-5</v>
      </c>
      <c r="W1001" s="24">
        <f>'EPA Data'!O1002/SUM('EPA Data'!O:O)</f>
        <v>9.286357708173687E-5</v>
      </c>
      <c r="X1001" s="24">
        <f>'EPA Data'!P1002/SUM('EPA Data'!P:P)</f>
        <v>1.1936501306196787E-4</v>
      </c>
    </row>
    <row r="1002" spans="1:24" x14ac:dyDescent="0.25">
      <c r="A1002" s="16" t="s">
        <v>1712</v>
      </c>
      <c r="B1002" s="16" t="s">
        <v>1650</v>
      </c>
      <c r="C1002" s="21" t="s">
        <v>1713</v>
      </c>
      <c r="D1002" s="17">
        <f>SUMIFS('Census Data'!G:G,'Census Data'!$A:$A,$A1002)/SUMIFS('Census Data'!$F:$F,'Census Data'!$A:$A,$A1002)</f>
        <v>0.48907851661031504</v>
      </c>
      <c r="E1002" s="19">
        <f>SUMIFS('Census Data'!H:H,'Census Data'!$A:$A,$A1002)/SUMIFS('Census Data'!$F:$F,'Census Data'!$A:$A,$A1002)</f>
        <v>0.51092148338968502</v>
      </c>
      <c r="F1002" s="17">
        <f>SUM(SUMIFS('Census Data'!I:I,'Census Data'!$A:$A,$A1002),SUMIFS('Census Data'!J:J,'Census Data'!$A:$A,$A1002))/SUMIFS('Census Data'!$F:$F,'Census Data'!$A:$A,$A1002)</f>
        <v>0.92427413728331453</v>
      </c>
      <c r="G1002" s="17">
        <f>SUM(SUMIFS('Census Data'!K:K,'Census Data'!$A:$A,$A1002),SUMIFS('Census Data'!L:L,'Census Data'!$A:$A,$A1002))/SUMIFS('Census Data'!$F:$F,'Census Data'!$A:$A,$A1002)</f>
        <v>4.2317393871088925E-2</v>
      </c>
      <c r="H1002" s="17">
        <f>SUM(SUMIFS('Census Data'!O:O,'Census Data'!$A:$A,$A1002),SUMIFS('Census Data'!P:P,'Census Data'!$A:$A,$A1002))/SUMIFS('Census Data'!$F:$F,'Census Data'!$A:$A,$A1002)</f>
        <v>5.3668223045134971E-3</v>
      </c>
      <c r="I1002" s="19">
        <f t="shared" si="30"/>
        <v>2.8041646541083098E-2</v>
      </c>
      <c r="J1002" s="17">
        <f>SUM(SUMIFS('Census Data'!W:W,'Census Data'!$A:$A,$A1002),SUMIFS('Census Data'!X:X,'Census Data'!$A:$A,$A1002))/SUMIFS('Census Data'!$F:$F,'Census Data'!$A:$A,$A1002)</f>
        <v>7.1915418880480864E-2</v>
      </c>
      <c r="K1002" s="19">
        <f t="shared" si="31"/>
        <v>0.92808458111951908</v>
      </c>
      <c r="L1002" s="24">
        <f>'EPA Data'!D1003/SUM('EPA Data'!D:D)</f>
        <v>1.6874625368948446E-4</v>
      </c>
      <c r="M1002" s="24">
        <f>'EPA Data'!E1003/SUM('EPA Data'!E:E)</f>
        <v>2.2684685028455799E-4</v>
      </c>
      <c r="N1002" s="24">
        <f>'EPA Data'!F1003/SUM('EPA Data'!F:F)</f>
        <v>3.8081921094267545E-4</v>
      </c>
      <c r="O1002" s="24">
        <f>'EPA Data'!G1003/SUM('EPA Data'!G:G)</f>
        <v>5.8583983883975747E-5</v>
      </c>
      <c r="P1002" s="24">
        <f>'EPA Data'!H1003/SUM('EPA Data'!H:H)</f>
        <v>1.0786593120251517E-4</v>
      </c>
      <c r="Q1002" s="24">
        <f>'EPA Data'!I1003/SUM('EPA Data'!I:I)</f>
        <v>5.3341273802259629E-5</v>
      </c>
      <c r="R1002" s="24">
        <f>'EPA Data'!J1003/SUM('EPA Data'!J:J)</f>
        <v>7.2240539866754762E-5</v>
      </c>
      <c r="S1002" s="24">
        <f>'EPA Data'!K1003/SUM('EPA Data'!K:K)</f>
        <v>1.541375797211898E-4</v>
      </c>
      <c r="T1002" s="24">
        <f>'EPA Data'!L1003/SUM('EPA Data'!L:L)</f>
        <v>1.7602470165862079E-4</v>
      </c>
      <c r="U1002" s="24">
        <f>'EPA Data'!M1003/SUM('EPA Data'!M:M)</f>
        <v>8.5429109812078902E-5</v>
      </c>
      <c r="V1002" s="24">
        <f>'EPA Data'!N1003/SUM('EPA Data'!N:N)</f>
        <v>7.5366912384404095E-5</v>
      </c>
      <c r="W1002" s="24">
        <f>'EPA Data'!O1003/SUM('EPA Data'!O:O)</f>
        <v>1.2732188532492194E-4</v>
      </c>
      <c r="X1002" s="24">
        <f>'EPA Data'!P1003/SUM('EPA Data'!P:P)</f>
        <v>2.6043227837892533E-4</v>
      </c>
    </row>
    <row r="1003" spans="1:24" x14ac:dyDescent="0.25">
      <c r="A1003" s="16" t="s">
        <v>1714</v>
      </c>
      <c r="B1003" s="16" t="s">
        <v>1650</v>
      </c>
      <c r="C1003" s="21" t="s">
        <v>1715</v>
      </c>
      <c r="D1003" s="17">
        <f>SUMIFS('Census Data'!G:G,'Census Data'!$A:$A,$A1003)/SUMIFS('Census Data'!$F:$F,'Census Data'!$A:$A,$A1003)</f>
        <v>0.50228932531123471</v>
      </c>
      <c r="E1003" s="19">
        <f>SUMIFS('Census Data'!H:H,'Census Data'!$A:$A,$A1003)/SUMIFS('Census Data'!$F:$F,'Census Data'!$A:$A,$A1003)</f>
        <v>0.49771067468876529</v>
      </c>
      <c r="F1003" s="17">
        <f>SUM(SUMIFS('Census Data'!I:I,'Census Data'!$A:$A,$A1003),SUMIFS('Census Data'!J:J,'Census Data'!$A:$A,$A1003))/SUMIFS('Census Data'!$F:$F,'Census Data'!$A:$A,$A1003)</f>
        <v>0.96980360994437509</v>
      </c>
      <c r="G1003" s="17">
        <f>SUM(SUMIFS('Census Data'!K:K,'Census Data'!$A:$A,$A1003),SUMIFS('Census Data'!L:L,'Census Data'!$A:$A,$A1003))/SUMIFS('Census Data'!$F:$F,'Census Data'!$A:$A,$A1003)</f>
        <v>1.2108828092481174E-2</v>
      </c>
      <c r="H1003" s="17">
        <f>SUM(SUMIFS('Census Data'!O:O,'Census Data'!$A:$A,$A1003),SUMIFS('Census Data'!P:P,'Census Data'!$A:$A,$A1003))/SUMIFS('Census Data'!$F:$F,'Census Data'!$A:$A,$A1003)</f>
        <v>2.6488061452302572E-3</v>
      </c>
      <c r="I1003" s="19">
        <f t="shared" si="30"/>
        <v>1.5438755817913541E-2</v>
      </c>
      <c r="J1003" s="17">
        <f>SUM(SUMIFS('Census Data'!W:W,'Census Data'!$A:$A,$A1003),SUMIFS('Census Data'!X:X,'Census Data'!$A:$A,$A1003))/SUMIFS('Census Data'!$F:$F,'Census Data'!$A:$A,$A1003)</f>
        <v>1.4038672569720361E-2</v>
      </c>
      <c r="K1003" s="19">
        <f t="shared" si="31"/>
        <v>0.98596132743027964</v>
      </c>
      <c r="L1003" s="24">
        <f>'EPA Data'!D1004/SUM('EPA Data'!D:D)</f>
        <v>1.0163540649608298E-4</v>
      </c>
      <c r="M1003" s="24">
        <f>'EPA Data'!E1004/SUM('EPA Data'!E:E)</f>
        <v>1.4353899940572202E-4</v>
      </c>
      <c r="N1003" s="24">
        <f>'EPA Data'!F1004/SUM('EPA Data'!F:F)</f>
        <v>1.9021775473874103E-4</v>
      </c>
      <c r="O1003" s="24">
        <f>'EPA Data'!G1004/SUM('EPA Data'!G:G)</f>
        <v>5.0745663840075571E-5</v>
      </c>
      <c r="P1003" s="24">
        <f>'EPA Data'!H1004/SUM('EPA Data'!H:H)</f>
        <v>8.8147896076802123E-5</v>
      </c>
      <c r="Q1003" s="24">
        <f>'EPA Data'!I1004/SUM('EPA Data'!I:I)</f>
        <v>4.7135731167914952E-5</v>
      </c>
      <c r="R1003" s="24">
        <f>'EPA Data'!J1004/SUM('EPA Data'!J:J)</f>
        <v>6.7176057817617632E-5</v>
      </c>
      <c r="S1003" s="24">
        <f>'EPA Data'!K1004/SUM('EPA Data'!K:K)</f>
        <v>1.1554031530859604E-4</v>
      </c>
      <c r="T1003" s="24">
        <f>'EPA Data'!L1004/SUM('EPA Data'!L:L)</f>
        <v>1.2706813053780413E-4</v>
      </c>
      <c r="U1003" s="24">
        <f>'EPA Data'!M1004/SUM('EPA Data'!M:M)</f>
        <v>8.0683513570171063E-5</v>
      </c>
      <c r="V1003" s="24">
        <f>'EPA Data'!N1004/SUM('EPA Data'!N:N)</f>
        <v>6.5472052085541852E-5</v>
      </c>
      <c r="W1003" s="24">
        <f>'EPA Data'!O1004/SUM('EPA Data'!O:O)</f>
        <v>9.7864376994278185E-5</v>
      </c>
      <c r="X1003" s="24">
        <f>'EPA Data'!P1004/SUM('EPA Data'!P:P)</f>
        <v>1.8074569928009141E-4</v>
      </c>
    </row>
    <row r="1004" spans="1:24" x14ac:dyDescent="0.25">
      <c r="A1004" s="16" t="s">
        <v>1716</v>
      </c>
      <c r="B1004" s="16" t="s">
        <v>1650</v>
      </c>
      <c r="C1004" s="21" t="s">
        <v>1717</v>
      </c>
      <c r="D1004" s="17">
        <f>SUMIFS('Census Data'!G:G,'Census Data'!$A:$A,$A1004)/SUMIFS('Census Data'!$F:$F,'Census Data'!$A:$A,$A1004)</f>
        <v>0.49099716662096698</v>
      </c>
      <c r="E1004" s="19">
        <f>SUMIFS('Census Data'!H:H,'Census Data'!$A:$A,$A1004)/SUMIFS('Census Data'!$F:$F,'Census Data'!$A:$A,$A1004)</f>
        <v>0.50900283337903296</v>
      </c>
      <c r="F1004" s="17">
        <f>SUM(SUMIFS('Census Data'!I:I,'Census Data'!$A:$A,$A1004),SUMIFS('Census Data'!J:J,'Census Data'!$A:$A,$A1004))/SUMIFS('Census Data'!$F:$F,'Census Data'!$A:$A,$A1004)</f>
        <v>0.95704231788684768</v>
      </c>
      <c r="G1004" s="17">
        <f>SUM(SUMIFS('Census Data'!K:K,'Census Data'!$A:$A,$A1004),SUMIFS('Census Data'!L:L,'Census Data'!$A:$A,$A1004))/SUMIFS('Census Data'!$F:$F,'Census Data'!$A:$A,$A1004)</f>
        <v>2.038204917283612E-2</v>
      </c>
      <c r="H1004" s="17">
        <f>SUM(SUMIFS('Census Data'!O:O,'Census Data'!$A:$A,$A1004),SUMIFS('Census Data'!P:P,'Census Data'!$A:$A,$A1004))/SUMIFS('Census Data'!$F:$F,'Census Data'!$A:$A,$A1004)</f>
        <v>2.0107851201901106E-3</v>
      </c>
      <c r="I1004" s="19">
        <f t="shared" si="30"/>
        <v>2.056484782012602E-2</v>
      </c>
      <c r="J1004" s="17">
        <f>SUM(SUMIFS('Census Data'!W:W,'Census Data'!$A:$A,$A1004),SUMIFS('Census Data'!X:X,'Census Data'!$A:$A,$A1004))/SUMIFS('Census Data'!$F:$F,'Census Data'!$A:$A,$A1004)</f>
        <v>1.9193857965451054E-2</v>
      </c>
      <c r="K1004" s="19">
        <f t="shared" si="31"/>
        <v>0.98080614203454897</v>
      </c>
      <c r="L1004" s="24">
        <f>'EPA Data'!D1005/SUM('EPA Data'!D:D)</f>
        <v>3.4306819711929715E-5</v>
      </c>
      <c r="M1004" s="24">
        <f>'EPA Data'!E1005/SUM('EPA Data'!E:E)</f>
        <v>5.7967081146204816E-5</v>
      </c>
      <c r="N1004" s="24">
        <f>'EPA Data'!F1005/SUM('EPA Data'!F:F)</f>
        <v>7.6332079242868073E-5</v>
      </c>
      <c r="O1004" s="24">
        <f>'EPA Data'!G1005/SUM('EPA Data'!G:G)</f>
        <v>1.9248404359368186E-5</v>
      </c>
      <c r="P1004" s="24">
        <f>'EPA Data'!H1005/SUM('EPA Data'!H:H)</f>
        <v>3.5576641508887054E-5</v>
      </c>
      <c r="Q1004" s="24">
        <f>'EPA Data'!I1005/SUM('EPA Data'!I:I)</f>
        <v>2.2020871093611163E-5</v>
      </c>
      <c r="R1004" s="24">
        <f>'EPA Data'!J1005/SUM('EPA Data'!J:J)</f>
        <v>2.4777367542548276E-5</v>
      </c>
      <c r="S1004" s="24">
        <f>'EPA Data'!K1005/SUM('EPA Data'!K:K)</f>
        <v>4.9421461397183244E-5</v>
      </c>
      <c r="T1004" s="24">
        <f>'EPA Data'!L1005/SUM('EPA Data'!L:L)</f>
        <v>5.1644881370273296E-5</v>
      </c>
      <c r="U1004" s="24">
        <f>'EPA Data'!M1005/SUM('EPA Data'!M:M)</f>
        <v>3.3650772620061846E-5</v>
      </c>
      <c r="V1004" s="24">
        <f>'EPA Data'!N1005/SUM('EPA Data'!N:N)</f>
        <v>2.8328501227633495E-5</v>
      </c>
      <c r="W1004" s="24">
        <f>'EPA Data'!O1005/SUM('EPA Data'!O:O)</f>
        <v>4.2412588450662011E-5</v>
      </c>
      <c r="X1004" s="24">
        <f>'EPA Data'!P1005/SUM('EPA Data'!P:P)</f>
        <v>7.2315320128283408E-5</v>
      </c>
    </row>
    <row r="1005" spans="1:24" x14ac:dyDescent="0.25">
      <c r="A1005" s="16" t="s">
        <v>1718</v>
      </c>
      <c r="B1005" s="16" t="s">
        <v>1650</v>
      </c>
      <c r="C1005" s="21" t="s">
        <v>1719</v>
      </c>
      <c r="D1005" s="17">
        <f>SUMIFS('Census Data'!G:G,'Census Data'!$A:$A,$A1005)/SUMIFS('Census Data'!$F:$F,'Census Data'!$A:$A,$A1005)</f>
        <v>0.48703629836457918</v>
      </c>
      <c r="E1005" s="19">
        <f>SUMIFS('Census Data'!H:H,'Census Data'!$A:$A,$A1005)/SUMIFS('Census Data'!$F:$F,'Census Data'!$A:$A,$A1005)</f>
        <v>0.51296370163542082</v>
      </c>
      <c r="F1005" s="17">
        <f>SUM(SUMIFS('Census Data'!I:I,'Census Data'!$A:$A,$A1005),SUMIFS('Census Data'!J:J,'Census Data'!$A:$A,$A1005))/SUMIFS('Census Data'!$F:$F,'Census Data'!$A:$A,$A1005)</f>
        <v>0.97008376545672115</v>
      </c>
      <c r="G1005" s="17">
        <f>SUM(SUMIFS('Census Data'!K:K,'Census Data'!$A:$A,$A1005),SUMIFS('Census Data'!L:L,'Census Data'!$A:$A,$A1005))/SUMIFS('Census Data'!$F:$F,'Census Data'!$A:$A,$A1005)</f>
        <v>8.7754287993617869E-3</v>
      </c>
      <c r="H1005" s="17">
        <f>SUM(SUMIFS('Census Data'!O:O,'Census Data'!$A:$A,$A1005),SUMIFS('Census Data'!P:P,'Census Data'!$A:$A,$A1005))/SUMIFS('Census Data'!$F:$F,'Census Data'!$A:$A,$A1005)</f>
        <v>5.6128554333580265E-3</v>
      </c>
      <c r="I1005" s="19">
        <f t="shared" si="30"/>
        <v>1.5527950310559091E-2</v>
      </c>
      <c r="J1005" s="17">
        <f>SUM(SUMIFS('Census Data'!W:W,'Census Data'!$A:$A,$A1005),SUMIFS('Census Data'!X:X,'Census Data'!$A:$A,$A1005))/SUMIFS('Census Data'!$F:$F,'Census Data'!$A:$A,$A1005)</f>
        <v>1.1396660778391932E-2</v>
      </c>
      <c r="K1005" s="19">
        <f t="shared" si="31"/>
        <v>0.98860333922160804</v>
      </c>
      <c r="L1005" s="24">
        <f>'EPA Data'!D1006/SUM('EPA Data'!D:D)</f>
        <v>3.1772142353733842E-4</v>
      </c>
      <c r="M1005" s="24">
        <f>'EPA Data'!E1006/SUM('EPA Data'!E:E)</f>
        <v>2.7036062159074918E-4</v>
      </c>
      <c r="N1005" s="24">
        <f>'EPA Data'!F1006/SUM('EPA Data'!F:F)</f>
        <v>4.0931839110267259E-4</v>
      </c>
      <c r="O1005" s="24">
        <f>'EPA Data'!G1006/SUM('EPA Data'!G:G)</f>
        <v>6.1937203319145035E-5</v>
      </c>
      <c r="P1005" s="24">
        <f>'EPA Data'!H1006/SUM('EPA Data'!H:H)</f>
        <v>9.7192537749232717E-5</v>
      </c>
      <c r="Q1005" s="24">
        <f>'EPA Data'!I1006/SUM('EPA Data'!I:I)</f>
        <v>4.9880637663912562E-5</v>
      </c>
      <c r="R1005" s="24">
        <f>'EPA Data'!J1006/SUM('EPA Data'!J:J)</f>
        <v>9.4122673789495597E-5</v>
      </c>
      <c r="S1005" s="24">
        <f>'EPA Data'!K1006/SUM('EPA Data'!K:K)</f>
        <v>1.7060350321396685E-4</v>
      </c>
      <c r="T1005" s="24">
        <f>'EPA Data'!L1006/SUM('EPA Data'!L:L)</f>
        <v>1.8511587193306009E-4</v>
      </c>
      <c r="U1005" s="24">
        <f>'EPA Data'!M1006/SUM('EPA Data'!M:M)</f>
        <v>1.2315793269340139E-4</v>
      </c>
      <c r="V1005" s="24">
        <f>'EPA Data'!N1006/SUM('EPA Data'!N:N)</f>
        <v>8.6929078761211793E-5</v>
      </c>
      <c r="W1005" s="24">
        <f>'EPA Data'!O1006/SUM('EPA Data'!O:O)</f>
        <v>1.1061795421909691E-4</v>
      </c>
      <c r="X1005" s="24">
        <f>'EPA Data'!P1006/SUM('EPA Data'!P:P)</f>
        <v>1.4576533046108323E-4</v>
      </c>
    </row>
    <row r="1006" spans="1:24" x14ac:dyDescent="0.25">
      <c r="A1006" s="16" t="s">
        <v>1720</v>
      </c>
      <c r="B1006" s="16" t="s">
        <v>1650</v>
      </c>
      <c r="C1006" s="21" t="s">
        <v>819</v>
      </c>
      <c r="D1006" s="17">
        <f>SUMIFS('Census Data'!G:G,'Census Data'!$A:$A,$A1006)/SUMIFS('Census Data'!$F:$F,'Census Data'!$A:$A,$A1006)</f>
        <v>0.51421692272414588</v>
      </c>
      <c r="E1006" s="19">
        <f>SUMIFS('Census Data'!H:H,'Census Data'!$A:$A,$A1006)/SUMIFS('Census Data'!$F:$F,'Census Data'!$A:$A,$A1006)</f>
        <v>0.48578307727585418</v>
      </c>
      <c r="F1006" s="17">
        <f>SUM(SUMIFS('Census Data'!I:I,'Census Data'!$A:$A,$A1006),SUMIFS('Census Data'!J:J,'Census Data'!$A:$A,$A1006))/SUMIFS('Census Data'!$F:$F,'Census Data'!$A:$A,$A1006)</f>
        <v>0.96663609263930295</v>
      </c>
      <c r="G1006" s="17">
        <f>SUM(SUMIFS('Census Data'!K:K,'Census Data'!$A:$A,$A1006),SUMIFS('Census Data'!L:L,'Census Data'!$A:$A,$A1006))/SUMIFS('Census Data'!$F:$F,'Census Data'!$A:$A,$A1006)</f>
        <v>1.5478101352900711E-2</v>
      </c>
      <c r="H1006" s="17">
        <f>SUM(SUMIFS('Census Data'!O:O,'Census Data'!$A:$A,$A1006),SUMIFS('Census Data'!P:P,'Census Data'!$A:$A,$A1006))/SUMIFS('Census Data'!$F:$F,'Census Data'!$A:$A,$A1006)</f>
        <v>3.324925475808301E-3</v>
      </c>
      <c r="I1006" s="19">
        <f t="shared" si="30"/>
        <v>1.4560880531988007E-2</v>
      </c>
      <c r="J1006" s="17">
        <f>SUM(SUMIFS('Census Data'!W:W,'Census Data'!$A:$A,$A1006),SUMIFS('Census Data'!X:X,'Census Data'!$A:$A,$A1006))/SUMIFS('Census Data'!$F:$F,'Census Data'!$A:$A,$A1006)</f>
        <v>1.6509974776427426E-2</v>
      </c>
      <c r="K1006" s="19">
        <f t="shared" si="31"/>
        <v>0.98349002522357254</v>
      </c>
      <c r="L1006" s="24">
        <f>'EPA Data'!D1007/SUM('EPA Data'!D:D)</f>
        <v>3.8160412337886763E-5</v>
      </c>
      <c r="M1006" s="24">
        <f>'EPA Data'!E1007/SUM('EPA Data'!E:E)</f>
        <v>3.9702282443085054E-5</v>
      </c>
      <c r="N1006" s="24">
        <f>'EPA Data'!F1007/SUM('EPA Data'!F:F)</f>
        <v>4.9522302013872242E-5</v>
      </c>
      <c r="O1006" s="24">
        <f>'EPA Data'!G1007/SUM('EPA Data'!G:G)</f>
        <v>1.1496780557005444E-5</v>
      </c>
      <c r="P1006" s="24">
        <f>'EPA Data'!H1007/SUM('EPA Data'!H:H)</f>
        <v>1.9595470547285362E-5</v>
      </c>
      <c r="Q1006" s="24">
        <f>'EPA Data'!I1007/SUM('EPA Data'!I:I)</f>
        <v>1.068705695041448E-5</v>
      </c>
      <c r="R1006" s="24">
        <f>'EPA Data'!J1007/SUM('EPA Data'!J:J)</f>
        <v>4.8117458871380408E-5</v>
      </c>
      <c r="S1006" s="24">
        <f>'EPA Data'!K1007/SUM('EPA Data'!K:K)</f>
        <v>3.5555131941574847E-5</v>
      </c>
      <c r="T1006" s="24">
        <f>'EPA Data'!L1007/SUM('EPA Data'!L:L)</f>
        <v>5.3612137425232395E-5</v>
      </c>
      <c r="U1006" s="24">
        <f>'EPA Data'!M1007/SUM('EPA Data'!M:M)</f>
        <v>2.0895787963028141E-5</v>
      </c>
      <c r="V1006" s="24">
        <f>'EPA Data'!N1007/SUM('EPA Data'!N:N)</f>
        <v>1.5071677995319828E-5</v>
      </c>
      <c r="W1006" s="24">
        <f>'EPA Data'!O1007/SUM('EPA Data'!O:O)</f>
        <v>2.2994653241043537E-5</v>
      </c>
      <c r="X1006" s="24">
        <f>'EPA Data'!P1007/SUM('EPA Data'!P:P)</f>
        <v>4.2035275070820329E-5</v>
      </c>
    </row>
    <row r="1007" spans="1:24" x14ac:dyDescent="0.25">
      <c r="A1007" s="16" t="s">
        <v>1721</v>
      </c>
      <c r="B1007" s="16" t="s">
        <v>1650</v>
      </c>
      <c r="C1007" s="21" t="s">
        <v>1095</v>
      </c>
      <c r="D1007" s="17">
        <f>SUMIFS('Census Data'!G:G,'Census Data'!$A:$A,$A1007)/SUMIFS('Census Data'!$F:$F,'Census Data'!$A:$A,$A1007)</f>
        <v>0.49889147244903476</v>
      </c>
      <c r="E1007" s="19">
        <f>SUMIFS('Census Data'!H:H,'Census Data'!$A:$A,$A1007)/SUMIFS('Census Data'!$F:$F,'Census Data'!$A:$A,$A1007)</f>
        <v>0.50110852755096524</v>
      </c>
      <c r="F1007" s="17">
        <f>SUM(SUMIFS('Census Data'!I:I,'Census Data'!$A:$A,$A1007),SUMIFS('Census Data'!J:J,'Census Data'!$A:$A,$A1007))/SUMIFS('Census Data'!$F:$F,'Census Data'!$A:$A,$A1007)</f>
        <v>0.80490816344923299</v>
      </c>
      <c r="G1007" s="17">
        <f>SUM(SUMIFS('Census Data'!K:K,'Census Data'!$A:$A,$A1007),SUMIFS('Census Data'!L:L,'Census Data'!$A:$A,$A1007))/SUMIFS('Census Data'!$F:$F,'Census Data'!$A:$A,$A1007)</f>
        <v>0.12657942644964762</v>
      </c>
      <c r="H1007" s="17">
        <f>SUM(SUMIFS('Census Data'!O:O,'Census Data'!$A:$A,$A1007),SUMIFS('Census Data'!P:P,'Census Data'!$A:$A,$A1007))/SUMIFS('Census Data'!$F:$F,'Census Data'!$A:$A,$A1007)</f>
        <v>2.2513022945619063E-2</v>
      </c>
      <c r="I1007" s="19">
        <f t="shared" si="30"/>
        <v>4.5999387155500338E-2</v>
      </c>
      <c r="J1007" s="17">
        <f>SUM(SUMIFS('Census Data'!W:W,'Census Data'!$A:$A,$A1007),SUMIFS('Census Data'!X:X,'Census Data'!$A:$A,$A1007))/SUMIFS('Census Data'!$F:$F,'Census Data'!$A:$A,$A1007)</f>
        <v>5.8490600046864578E-2</v>
      </c>
      <c r="K1007" s="19">
        <f t="shared" si="31"/>
        <v>0.94150939995313543</v>
      </c>
      <c r="L1007" s="24">
        <f>'EPA Data'!D1008/SUM('EPA Data'!D:D)</f>
        <v>2.7201085851774425E-4</v>
      </c>
      <c r="M1007" s="24">
        <f>'EPA Data'!E1008/SUM('EPA Data'!E:E)</f>
        <v>4.0331448916767451E-4</v>
      </c>
      <c r="N1007" s="24">
        <f>'EPA Data'!F1008/SUM('EPA Data'!F:F)</f>
        <v>5.2557906286317005E-4</v>
      </c>
      <c r="O1007" s="24">
        <f>'EPA Data'!G1008/SUM('EPA Data'!G:G)</f>
        <v>1.7503117492909218E-4</v>
      </c>
      <c r="P1007" s="24">
        <f>'EPA Data'!H1008/SUM('EPA Data'!H:H)</f>
        <v>2.7671226332812675E-4</v>
      </c>
      <c r="Q1007" s="24">
        <f>'EPA Data'!I1008/SUM('EPA Data'!I:I)</f>
        <v>1.6739267979719414E-4</v>
      </c>
      <c r="R1007" s="24">
        <f>'EPA Data'!J1008/SUM('EPA Data'!J:J)</f>
        <v>1.8828761726676579E-4</v>
      </c>
      <c r="S1007" s="24">
        <f>'EPA Data'!K1008/SUM('EPA Data'!K:K)</f>
        <v>3.2294472314114324E-4</v>
      </c>
      <c r="T1007" s="24">
        <f>'EPA Data'!L1008/SUM('EPA Data'!L:L)</f>
        <v>3.5519709703128971E-4</v>
      </c>
      <c r="U1007" s="24">
        <f>'EPA Data'!M1008/SUM('EPA Data'!M:M)</f>
        <v>2.5980278110940665E-4</v>
      </c>
      <c r="V1007" s="24">
        <f>'EPA Data'!N1008/SUM('EPA Data'!N:N)</f>
        <v>2.075584345775726E-4</v>
      </c>
      <c r="W1007" s="24">
        <f>'EPA Data'!O1008/SUM('EPA Data'!O:O)</f>
        <v>3.0330813565606436E-4</v>
      </c>
      <c r="X1007" s="24">
        <f>'EPA Data'!P1008/SUM('EPA Data'!P:P)</f>
        <v>4.9149573700831505E-4</v>
      </c>
    </row>
    <row r="1008" spans="1:24" x14ac:dyDescent="0.25">
      <c r="A1008" s="16" t="s">
        <v>1722</v>
      </c>
      <c r="B1008" s="16" t="s">
        <v>1650</v>
      </c>
      <c r="C1008" s="21" t="s">
        <v>1723</v>
      </c>
      <c r="D1008" s="17">
        <f>SUMIFS('Census Data'!G:G,'Census Data'!$A:$A,$A1008)/SUMIFS('Census Data'!$F:$F,'Census Data'!$A:$A,$A1008)</f>
        <v>0.47823913879277202</v>
      </c>
      <c r="E1008" s="19">
        <f>SUMIFS('Census Data'!H:H,'Census Data'!$A:$A,$A1008)/SUMIFS('Census Data'!$F:$F,'Census Data'!$A:$A,$A1008)</f>
        <v>0.52176086120722798</v>
      </c>
      <c r="F1008" s="17">
        <f>SUM(SUMIFS('Census Data'!I:I,'Census Data'!$A:$A,$A1008),SUMIFS('Census Data'!J:J,'Census Data'!$A:$A,$A1008))/SUMIFS('Census Data'!$F:$F,'Census Data'!$A:$A,$A1008)</f>
        <v>0.95928489042675891</v>
      </c>
      <c r="G1008" s="17">
        <f>SUM(SUMIFS('Census Data'!K:K,'Census Data'!$A:$A,$A1008),SUMIFS('Census Data'!L:L,'Census Data'!$A:$A,$A1008))/SUMIFS('Census Data'!$F:$F,'Census Data'!$A:$A,$A1008)</f>
        <v>2.0953479430988083E-2</v>
      </c>
      <c r="H1008" s="17">
        <f>SUM(SUMIFS('Census Data'!O:O,'Census Data'!$A:$A,$A1008),SUMIFS('Census Data'!P:P,'Census Data'!$A:$A,$A1008))/SUMIFS('Census Data'!$F:$F,'Census Data'!$A:$A,$A1008)</f>
        <v>3.9600153787004997E-3</v>
      </c>
      <c r="I1008" s="19">
        <f t="shared" si="30"/>
        <v>1.5801614763552463E-2</v>
      </c>
      <c r="J1008" s="17">
        <f>SUM(SUMIFS('Census Data'!W:W,'Census Data'!$A:$A,$A1008),SUMIFS('Census Data'!X:X,'Census Data'!$A:$A,$A1008))/SUMIFS('Census Data'!$F:$F,'Census Data'!$A:$A,$A1008)</f>
        <v>1.0841983852364475E-2</v>
      </c>
      <c r="K1008" s="19">
        <f t="shared" si="31"/>
        <v>0.98915801614763554</v>
      </c>
      <c r="L1008" s="24">
        <f>'EPA Data'!D1009/SUM('EPA Data'!D:D)</f>
        <v>8.8282084632384264E-5</v>
      </c>
      <c r="M1008" s="24">
        <f>'EPA Data'!E1009/SUM('EPA Data'!E:E)</f>
        <v>1.3958712341341912E-4</v>
      </c>
      <c r="N1008" s="24">
        <f>'EPA Data'!F1009/SUM('EPA Data'!F:F)</f>
        <v>1.8234238208539712E-4</v>
      </c>
      <c r="O1008" s="24">
        <f>'EPA Data'!G1009/SUM('EPA Data'!G:G)</f>
        <v>4.5145032262961849E-5</v>
      </c>
      <c r="P1008" s="24">
        <f>'EPA Data'!H1009/SUM('EPA Data'!H:H)</f>
        <v>8.0420454303043731E-5</v>
      </c>
      <c r="Q1008" s="24">
        <f>'EPA Data'!I1009/SUM('EPA Data'!I:I)</f>
        <v>4.5175731095600055E-5</v>
      </c>
      <c r="R1008" s="24">
        <f>'EPA Data'!J1009/SUM('EPA Data'!J:J)</f>
        <v>7.2444192309087017E-5</v>
      </c>
      <c r="S1008" s="24">
        <f>'EPA Data'!K1009/SUM('EPA Data'!K:K)</f>
        <v>1.4548790245645155E-4</v>
      </c>
      <c r="T1008" s="24">
        <f>'EPA Data'!L1009/SUM('EPA Data'!L:L)</f>
        <v>1.4645054163373825E-4</v>
      </c>
      <c r="U1008" s="24">
        <f>'EPA Data'!M1009/SUM('EPA Data'!M:M)</f>
        <v>7.5928734771662631E-5</v>
      </c>
      <c r="V1008" s="24">
        <f>'EPA Data'!N1009/SUM('EPA Data'!N:N)</f>
        <v>6.2519068728063187E-5</v>
      </c>
      <c r="W1008" s="24">
        <f>'EPA Data'!O1009/SUM('EPA Data'!O:O)</f>
        <v>9.1818984120707757E-5</v>
      </c>
      <c r="X1008" s="24">
        <f>'EPA Data'!P1009/SUM('EPA Data'!P:P)</f>
        <v>1.2710134405498406E-4</v>
      </c>
    </row>
    <row r="1009" spans="1:24" x14ac:dyDescent="0.25">
      <c r="A1009" s="16" t="s">
        <v>1724</v>
      </c>
      <c r="B1009" s="16" t="s">
        <v>1650</v>
      </c>
      <c r="C1009" s="21" t="s">
        <v>1240</v>
      </c>
      <c r="D1009" s="17">
        <f>SUMIFS('Census Data'!G:G,'Census Data'!$A:$A,$A1009)/SUMIFS('Census Data'!$F:$F,'Census Data'!$A:$A,$A1009)</f>
        <v>0.49062797839669597</v>
      </c>
      <c r="E1009" s="19">
        <f>SUMIFS('Census Data'!H:H,'Census Data'!$A:$A,$A1009)/SUMIFS('Census Data'!$F:$F,'Census Data'!$A:$A,$A1009)</f>
        <v>0.50937202160330408</v>
      </c>
      <c r="F1009" s="17">
        <f>SUM(SUMIFS('Census Data'!I:I,'Census Data'!$A:$A,$A1009),SUMIFS('Census Data'!J:J,'Census Data'!$A:$A,$A1009))/SUMIFS('Census Data'!$F:$F,'Census Data'!$A:$A,$A1009)</f>
        <v>0.95377528327861905</v>
      </c>
      <c r="G1009" s="17">
        <f>SUM(SUMIFS('Census Data'!K:K,'Census Data'!$A:$A,$A1009),SUMIFS('Census Data'!L:L,'Census Data'!$A:$A,$A1009))/SUMIFS('Census Data'!$F:$F,'Census Data'!$A:$A,$A1009)</f>
        <v>2.3244731547177804E-2</v>
      </c>
      <c r="H1009" s="17">
        <f>SUM(SUMIFS('Census Data'!O:O,'Census Data'!$A:$A,$A1009),SUMIFS('Census Data'!P:P,'Census Data'!$A:$A,$A1009))/SUMIFS('Census Data'!$F:$F,'Census Data'!$A:$A,$A1009)</f>
        <v>3.335804299481097E-3</v>
      </c>
      <c r="I1009" s="19">
        <f t="shared" si="30"/>
        <v>1.9644180874722084E-2</v>
      </c>
      <c r="J1009" s="17">
        <f>SUM(SUMIFS('Census Data'!W:W,'Census Data'!$A:$A,$A1009),SUMIFS('Census Data'!X:X,'Census Data'!$A:$A,$A1009))/SUMIFS('Census Data'!$F:$F,'Census Data'!$A:$A,$A1009)</f>
        <v>2.4780260510431008E-2</v>
      </c>
      <c r="K1009" s="19">
        <f t="shared" si="31"/>
        <v>0.97521973948956897</v>
      </c>
      <c r="L1009" s="24">
        <f>'EPA Data'!D1010/SUM('EPA Data'!D:D)</f>
        <v>9.8962176979454101E-5</v>
      </c>
      <c r="M1009" s="24">
        <f>'EPA Data'!E1010/SUM('EPA Data'!E:E)</f>
        <v>1.2439745671995571E-4</v>
      </c>
      <c r="N1009" s="24">
        <f>'EPA Data'!F1010/SUM('EPA Data'!F:F)</f>
        <v>1.6670823644109368E-4</v>
      </c>
      <c r="O1009" s="24">
        <f>'EPA Data'!G1010/SUM('EPA Data'!G:G)</f>
        <v>5.0889963641130548E-5</v>
      </c>
      <c r="P1009" s="24">
        <f>'EPA Data'!H1010/SUM('EPA Data'!H:H)</f>
        <v>7.1230469176506193E-5</v>
      </c>
      <c r="Q1009" s="24">
        <f>'EPA Data'!I1010/SUM('EPA Data'!I:I)</f>
        <v>4.1056787780417378E-5</v>
      </c>
      <c r="R1009" s="24">
        <f>'EPA Data'!J1010/SUM('EPA Data'!J:J)</f>
        <v>4.9830898492182764E-5</v>
      </c>
      <c r="S1009" s="24">
        <f>'EPA Data'!K1010/SUM('EPA Data'!K:K)</f>
        <v>7.7983078047522955E-5</v>
      </c>
      <c r="T1009" s="24">
        <f>'EPA Data'!L1010/SUM('EPA Data'!L:L)</f>
        <v>9.2389991214621435E-5</v>
      </c>
      <c r="U1009" s="24">
        <f>'EPA Data'!M1010/SUM('EPA Data'!M:M)</f>
        <v>6.7354658095631394E-5</v>
      </c>
      <c r="V1009" s="24">
        <f>'EPA Data'!N1010/SUM('EPA Data'!N:N)</f>
        <v>6.1958409998151375E-5</v>
      </c>
      <c r="W1009" s="24">
        <f>'EPA Data'!O1010/SUM('EPA Data'!O:O)</f>
        <v>8.4466156296626155E-5</v>
      </c>
      <c r="X1009" s="24">
        <f>'EPA Data'!P1010/SUM('EPA Data'!P:P)</f>
        <v>1.1503535217266202E-4</v>
      </c>
    </row>
    <row r="1010" spans="1:24" x14ac:dyDescent="0.25">
      <c r="A1010" s="16" t="s">
        <v>1725</v>
      </c>
      <c r="B1010" s="16" t="s">
        <v>1650</v>
      </c>
      <c r="C1010" s="21" t="s">
        <v>825</v>
      </c>
      <c r="D1010" s="17">
        <f>SUMIFS('Census Data'!G:G,'Census Data'!$A:$A,$A1010)/SUMIFS('Census Data'!$F:$F,'Census Data'!$A:$A,$A1010)</f>
        <v>0.49193590753874444</v>
      </c>
      <c r="E1010" s="19">
        <f>SUMIFS('Census Data'!H:H,'Census Data'!$A:$A,$A1010)/SUMIFS('Census Data'!$F:$F,'Census Data'!$A:$A,$A1010)</f>
        <v>0.50806409246125561</v>
      </c>
      <c r="F1010" s="17">
        <f>SUM(SUMIFS('Census Data'!I:I,'Census Data'!$A:$A,$A1010),SUMIFS('Census Data'!J:J,'Census Data'!$A:$A,$A1010))/SUMIFS('Census Data'!$F:$F,'Census Data'!$A:$A,$A1010)</f>
        <v>0.92902547938008928</v>
      </c>
      <c r="G1010" s="17">
        <f>SUM(SUMIFS('Census Data'!K:K,'Census Data'!$A:$A,$A1010),SUMIFS('Census Data'!L:L,'Census Data'!$A:$A,$A1010))/SUMIFS('Census Data'!$F:$F,'Census Data'!$A:$A,$A1010)</f>
        <v>4.5442605726293668E-2</v>
      </c>
      <c r="H1010" s="17">
        <f>SUM(SUMIFS('Census Data'!O:O,'Census Data'!$A:$A,$A1010),SUMIFS('Census Data'!P:P,'Census Data'!$A:$A,$A1010))/SUMIFS('Census Data'!$F:$F,'Census Data'!$A:$A,$A1010)</f>
        <v>4.7806671920147094E-3</v>
      </c>
      <c r="I1010" s="19">
        <f t="shared" si="30"/>
        <v>2.0751247701602304E-2</v>
      </c>
      <c r="J1010" s="17">
        <f>SUM(SUMIFS('Census Data'!W:W,'Census Data'!$A:$A,$A1010),SUMIFS('Census Data'!X:X,'Census Data'!$A:$A,$A1010))/SUMIFS('Census Data'!$F:$F,'Census Data'!$A:$A,$A1010)</f>
        <v>1.8649855529288155E-2</v>
      </c>
      <c r="K1010" s="19">
        <f t="shared" si="31"/>
        <v>0.98135014447071189</v>
      </c>
      <c r="L1010" s="24">
        <f>'EPA Data'!D1011/SUM('EPA Data'!D:D)</f>
        <v>5.6993212924533278E-5</v>
      </c>
      <c r="M1010" s="24">
        <f>'EPA Data'!E1011/SUM('EPA Data'!E:E)</f>
        <v>9.236173701427126E-5</v>
      </c>
      <c r="N1010" s="24">
        <f>'EPA Data'!F1011/SUM('EPA Data'!F:F)</f>
        <v>1.2194448484019532E-4</v>
      </c>
      <c r="O1010" s="24">
        <f>'EPA Data'!G1011/SUM('EPA Data'!G:G)</f>
        <v>3.5079946892729367E-5</v>
      </c>
      <c r="P1010" s="24">
        <f>'EPA Data'!H1011/SUM('EPA Data'!H:H)</f>
        <v>5.9995289473940509E-5</v>
      </c>
      <c r="Q1010" s="24">
        <f>'EPA Data'!I1011/SUM('EPA Data'!I:I)</f>
        <v>3.3918737837494332E-5</v>
      </c>
      <c r="R1010" s="24">
        <f>'EPA Data'!J1011/SUM('EPA Data'!J:J)</f>
        <v>4.1939790782049217E-5</v>
      </c>
      <c r="S1010" s="24">
        <f>'EPA Data'!K1011/SUM('EPA Data'!K:K)</f>
        <v>7.6270044612837133E-5</v>
      </c>
      <c r="T1010" s="24">
        <f>'EPA Data'!L1011/SUM('EPA Data'!L:L)</f>
        <v>8.1566728307436452E-5</v>
      </c>
      <c r="U1010" s="24">
        <f>'EPA Data'!M1011/SUM('EPA Data'!M:M)</f>
        <v>5.2692398628517507E-5</v>
      </c>
      <c r="V1010" s="24">
        <f>'EPA Data'!N1011/SUM('EPA Data'!N:N)</f>
        <v>4.405605726034413E-5</v>
      </c>
      <c r="W1010" s="24">
        <f>'EPA Data'!O1011/SUM('EPA Data'!O:O)</f>
        <v>6.5878717948194841E-5</v>
      </c>
      <c r="X1010" s="24">
        <f>'EPA Data'!P1011/SUM('EPA Data'!P:P)</f>
        <v>1.1636862624765082E-4</v>
      </c>
    </row>
    <row r="1011" spans="1:24" x14ac:dyDescent="0.25">
      <c r="A1011" s="16" t="s">
        <v>1726</v>
      </c>
      <c r="B1011" s="16" t="s">
        <v>1650</v>
      </c>
      <c r="C1011" s="21" t="s">
        <v>1097</v>
      </c>
      <c r="D1011" s="17">
        <f>SUMIFS('Census Data'!G:G,'Census Data'!$A:$A,$A1011)/SUMIFS('Census Data'!$F:$F,'Census Data'!$A:$A,$A1011)</f>
        <v>0.48310108383101086</v>
      </c>
      <c r="E1011" s="19">
        <f>SUMIFS('Census Data'!H:H,'Census Data'!$A:$A,$A1011)/SUMIFS('Census Data'!$F:$F,'Census Data'!$A:$A,$A1011)</f>
        <v>0.5168989161689892</v>
      </c>
      <c r="F1011" s="17">
        <f>SUM(SUMIFS('Census Data'!I:I,'Census Data'!$A:$A,$A1011),SUMIFS('Census Data'!J:J,'Census Data'!$A:$A,$A1011))/SUMIFS('Census Data'!$F:$F,'Census Data'!$A:$A,$A1011)</f>
        <v>0.88387524883875246</v>
      </c>
      <c r="G1011" s="17">
        <f>SUM(SUMIFS('Census Data'!K:K,'Census Data'!$A:$A,$A1011),SUMIFS('Census Data'!L:L,'Census Data'!$A:$A,$A1011))/SUMIFS('Census Data'!$F:$F,'Census Data'!$A:$A,$A1011)</f>
        <v>8.416279584162796E-2</v>
      </c>
      <c r="H1011" s="17">
        <f>SUM(SUMIFS('Census Data'!O:O,'Census Data'!$A:$A,$A1011),SUMIFS('Census Data'!P:P,'Census Data'!$A:$A,$A1011))/SUMIFS('Census Data'!$F:$F,'Census Data'!$A:$A,$A1011)</f>
        <v>5.5961070559610703E-3</v>
      </c>
      <c r="I1011" s="19">
        <f t="shared" si="30"/>
        <v>2.6365848263658509E-2</v>
      </c>
      <c r="J1011" s="17">
        <f>SUM(SUMIFS('Census Data'!W:W,'Census Data'!$A:$A,$A1011),SUMIFS('Census Data'!X:X,'Census Data'!$A:$A,$A1011))/SUMIFS('Census Data'!$F:$F,'Census Data'!$A:$A,$A1011)</f>
        <v>2.8201725282017254E-2</v>
      </c>
      <c r="K1011" s="19">
        <f t="shared" si="31"/>
        <v>0.97179827471798275</v>
      </c>
      <c r="L1011" s="24">
        <f>'EPA Data'!D1012/SUM('EPA Data'!D:D)</f>
        <v>3.5740483012032873E-4</v>
      </c>
      <c r="M1011" s="24">
        <f>'EPA Data'!E1012/SUM('EPA Data'!E:E)</f>
        <v>3.2978477906419739E-4</v>
      </c>
      <c r="N1011" s="24">
        <f>'EPA Data'!F1012/SUM('EPA Data'!F:F)</f>
        <v>4.4613664822596864E-4</v>
      </c>
      <c r="O1011" s="24">
        <f>'EPA Data'!G1012/SUM('EPA Data'!G:G)</f>
        <v>9.1170431530841601E-5</v>
      </c>
      <c r="P1011" s="24">
        <f>'EPA Data'!H1012/SUM('EPA Data'!H:H)</f>
        <v>1.3730731385631819E-4</v>
      </c>
      <c r="Q1011" s="24">
        <f>'EPA Data'!I1012/SUM('EPA Data'!I:I)</f>
        <v>6.600944510747266E-5</v>
      </c>
      <c r="R1011" s="24">
        <f>'EPA Data'!J1012/SUM('EPA Data'!J:J)</f>
        <v>1.8008867387658638E-4</v>
      </c>
      <c r="S1011" s="24">
        <f>'EPA Data'!K1012/SUM('EPA Data'!K:K)</f>
        <v>2.1833887619546397E-4</v>
      </c>
      <c r="T1011" s="24">
        <f>'EPA Data'!L1012/SUM('EPA Data'!L:L)</f>
        <v>5.6716832285636377E-4</v>
      </c>
      <c r="U1011" s="24">
        <f>'EPA Data'!M1012/SUM('EPA Data'!M:M)</f>
        <v>1.3258733003548569E-4</v>
      </c>
      <c r="V1011" s="24">
        <f>'EPA Data'!N1012/SUM('EPA Data'!N:N)</f>
        <v>1.0250353081769142E-4</v>
      </c>
      <c r="W1011" s="24">
        <f>'EPA Data'!O1012/SUM('EPA Data'!O:O)</f>
        <v>1.4501456699309102E-4</v>
      </c>
      <c r="X1011" s="24">
        <f>'EPA Data'!P1012/SUM('EPA Data'!P:P)</f>
        <v>3.0484225414187415E-4</v>
      </c>
    </row>
    <row r="1012" spans="1:24" x14ac:dyDescent="0.25">
      <c r="A1012" s="16" t="s">
        <v>1727</v>
      </c>
      <c r="B1012" s="16" t="s">
        <v>1650</v>
      </c>
      <c r="C1012" s="21" t="s">
        <v>89</v>
      </c>
      <c r="D1012" s="17">
        <f>SUMIFS('Census Data'!G:G,'Census Data'!$A:$A,$A1012)/SUMIFS('Census Data'!$F:$F,'Census Data'!$A:$A,$A1012)</f>
        <v>0.4947290090537021</v>
      </c>
      <c r="E1012" s="19">
        <f>SUMIFS('Census Data'!H:H,'Census Data'!$A:$A,$A1012)/SUMIFS('Census Data'!$F:$F,'Census Data'!$A:$A,$A1012)</f>
        <v>0.5052709909462979</v>
      </c>
      <c r="F1012" s="17">
        <f>SUM(SUMIFS('Census Data'!I:I,'Census Data'!$A:$A,$A1012),SUMIFS('Census Data'!J:J,'Census Data'!$A:$A,$A1012))/SUMIFS('Census Data'!$F:$F,'Census Data'!$A:$A,$A1012)</f>
        <v>0.94121294803423039</v>
      </c>
      <c r="G1012" s="17">
        <f>SUM(SUMIFS('Census Data'!K:K,'Census Data'!$A:$A,$A1012),SUMIFS('Census Data'!L:L,'Census Data'!$A:$A,$A1012))/SUMIFS('Census Data'!$F:$F,'Census Data'!$A:$A,$A1012)</f>
        <v>2.9579560957460001E-2</v>
      </c>
      <c r="H1012" s="17">
        <f>SUM(SUMIFS('Census Data'!O:O,'Census Data'!$A:$A,$A1012),SUMIFS('Census Data'!P:P,'Census Data'!$A:$A,$A1012))/SUMIFS('Census Data'!$F:$F,'Census Data'!$A:$A,$A1012)</f>
        <v>3.9067344660796231E-3</v>
      </c>
      <c r="I1012" s="19">
        <f t="shared" si="30"/>
        <v>2.5300756542230074E-2</v>
      </c>
      <c r="J1012" s="17">
        <f>SUM(SUMIFS('Census Data'!W:W,'Census Data'!$A:$A,$A1012),SUMIFS('Census Data'!X:X,'Census Data'!$A:$A,$A1012))/SUMIFS('Census Data'!$F:$F,'Census Data'!$A:$A,$A1012)</f>
        <v>3.3796353714498323E-2</v>
      </c>
      <c r="K1012" s="19">
        <f t="shared" si="31"/>
        <v>0.9662036462855017</v>
      </c>
      <c r="L1012" s="24">
        <f>'EPA Data'!D1013/SUM('EPA Data'!D:D)</f>
        <v>6.4877962092597941E-5</v>
      </c>
      <c r="M1012" s="24">
        <f>'EPA Data'!E1013/SUM('EPA Data'!E:E)</f>
        <v>8.8165715924087232E-5</v>
      </c>
      <c r="N1012" s="24">
        <f>'EPA Data'!F1013/SUM('EPA Data'!F:F)</f>
        <v>1.1507325661401594E-4</v>
      </c>
      <c r="O1012" s="24">
        <f>'EPA Data'!G1013/SUM('EPA Data'!G:G)</f>
        <v>4.3250346173362871E-5</v>
      </c>
      <c r="P1012" s="24">
        <f>'EPA Data'!H1013/SUM('EPA Data'!H:H)</f>
        <v>5.9228525146203083E-5</v>
      </c>
      <c r="Q1012" s="24">
        <f>'EPA Data'!I1013/SUM('EPA Data'!I:I)</f>
        <v>4.0512764932072085E-5</v>
      </c>
      <c r="R1012" s="24">
        <f>'EPA Data'!J1013/SUM('EPA Data'!J:J)</f>
        <v>4.5783649289408153E-5</v>
      </c>
      <c r="S1012" s="24">
        <f>'EPA Data'!K1013/SUM('EPA Data'!K:K)</f>
        <v>6.4463097755651849E-5</v>
      </c>
      <c r="T1012" s="24">
        <f>'EPA Data'!L1013/SUM('EPA Data'!L:L)</f>
        <v>6.9853159430313186E-5</v>
      </c>
      <c r="U1012" s="24">
        <f>'EPA Data'!M1013/SUM('EPA Data'!M:M)</f>
        <v>6.4494483183354556E-5</v>
      </c>
      <c r="V1012" s="24">
        <f>'EPA Data'!N1013/SUM('EPA Data'!N:N)</f>
        <v>4.8741807680218232E-5</v>
      </c>
      <c r="W1012" s="24">
        <f>'EPA Data'!O1013/SUM('EPA Data'!O:O)</f>
        <v>6.7134904637426693E-5</v>
      </c>
      <c r="X1012" s="24">
        <f>'EPA Data'!P1013/SUM('EPA Data'!P:P)</f>
        <v>9.3411885807651924E-5</v>
      </c>
    </row>
    <row r="1013" spans="1:24" x14ac:dyDescent="0.25">
      <c r="A1013" s="16" t="s">
        <v>1728</v>
      </c>
      <c r="B1013" s="16" t="s">
        <v>1650</v>
      </c>
      <c r="C1013" s="21" t="s">
        <v>1729</v>
      </c>
      <c r="D1013" s="17">
        <f>SUMIFS('Census Data'!G:G,'Census Data'!$A:$A,$A1013)/SUMIFS('Census Data'!$F:$F,'Census Data'!$A:$A,$A1013)</f>
        <v>0.471689497716895</v>
      </c>
      <c r="E1013" s="19">
        <f>SUMIFS('Census Data'!H:H,'Census Data'!$A:$A,$A1013)/SUMIFS('Census Data'!$F:$F,'Census Data'!$A:$A,$A1013)</f>
        <v>0.52831050228310505</v>
      </c>
      <c r="F1013" s="17">
        <f>SUM(SUMIFS('Census Data'!I:I,'Census Data'!$A:$A,$A1013),SUMIFS('Census Data'!J:J,'Census Data'!$A:$A,$A1013))/SUMIFS('Census Data'!$F:$F,'Census Data'!$A:$A,$A1013)</f>
        <v>0.87648401826484024</v>
      </c>
      <c r="G1013" s="17">
        <f>SUM(SUMIFS('Census Data'!K:K,'Census Data'!$A:$A,$A1013),SUMIFS('Census Data'!L:L,'Census Data'!$A:$A,$A1013))/SUMIFS('Census Data'!$F:$F,'Census Data'!$A:$A,$A1013)</f>
        <v>9.3835616438356168E-2</v>
      </c>
      <c r="H1013" s="17">
        <f>SUM(SUMIFS('Census Data'!O:O,'Census Data'!$A:$A,$A1013),SUMIFS('Census Data'!P:P,'Census Data'!$A:$A,$A1013))/SUMIFS('Census Data'!$F:$F,'Census Data'!$A:$A,$A1013)</f>
        <v>4.3378995433789955E-3</v>
      </c>
      <c r="I1013" s="19">
        <f t="shared" si="30"/>
        <v>2.5342465753424581E-2</v>
      </c>
      <c r="J1013" s="17">
        <f>SUM(SUMIFS('Census Data'!W:W,'Census Data'!$A:$A,$A1013),SUMIFS('Census Data'!X:X,'Census Data'!$A:$A,$A1013))/SUMIFS('Census Data'!$F:$F,'Census Data'!$A:$A,$A1013)</f>
        <v>2.0319634703196348E-2</v>
      </c>
      <c r="K1013" s="19">
        <f t="shared" si="31"/>
        <v>0.97968036529680369</v>
      </c>
      <c r="L1013" s="24">
        <f>'EPA Data'!D1014/SUM('EPA Data'!D:D)</f>
        <v>1.6458005723535433E-5</v>
      </c>
      <c r="M1013" s="24">
        <f>'EPA Data'!E1014/SUM('EPA Data'!E:E)</f>
        <v>2.4024742078880735E-5</v>
      </c>
      <c r="N1013" s="24">
        <f>'EPA Data'!F1014/SUM('EPA Data'!F:F)</f>
        <v>4.0256763232451383E-5</v>
      </c>
      <c r="O1013" s="24">
        <f>'EPA Data'!G1014/SUM('EPA Data'!G:G)</f>
        <v>6.8386489748057461E-6</v>
      </c>
      <c r="P1013" s="24">
        <f>'EPA Data'!H1014/SUM('EPA Data'!H:H)</f>
        <v>1.230432879589778E-5</v>
      </c>
      <c r="Q1013" s="24">
        <f>'EPA Data'!I1014/SUM('EPA Data'!I:I)</f>
        <v>5.8383636901711024E-6</v>
      </c>
      <c r="R1013" s="24">
        <f>'EPA Data'!J1014/SUM('EPA Data'!J:J)</f>
        <v>7.7197859402890343E-6</v>
      </c>
      <c r="S1013" s="24">
        <f>'EPA Data'!K1014/SUM('EPA Data'!K:K)</f>
        <v>1.6857142261462038E-5</v>
      </c>
      <c r="T1013" s="24">
        <f>'EPA Data'!L1014/SUM('EPA Data'!L:L)</f>
        <v>1.9265879933303562E-5</v>
      </c>
      <c r="U1013" s="24">
        <f>'EPA Data'!M1014/SUM('EPA Data'!M:M)</f>
        <v>8.5557538296750179E-6</v>
      </c>
      <c r="V1013" s="24">
        <f>'EPA Data'!N1014/SUM('EPA Data'!N:N)</f>
        <v>7.7970292603391485E-6</v>
      </c>
      <c r="W1013" s="24">
        <f>'EPA Data'!O1014/SUM('EPA Data'!O:O)</f>
        <v>1.4745097053782761E-5</v>
      </c>
      <c r="X1013" s="24">
        <f>'EPA Data'!P1014/SUM('EPA Data'!P:P)</f>
        <v>3.1891296827360648E-5</v>
      </c>
    </row>
    <row r="1014" spans="1:24" x14ac:dyDescent="0.25">
      <c r="A1014" s="16" t="s">
        <v>1730</v>
      </c>
      <c r="B1014" s="16" t="s">
        <v>1650</v>
      </c>
      <c r="C1014" s="21" t="s">
        <v>1731</v>
      </c>
      <c r="D1014" s="17">
        <f>SUMIFS('Census Data'!G:G,'Census Data'!$A:$A,$A1014)/SUMIFS('Census Data'!$F:$F,'Census Data'!$A:$A,$A1014)</f>
        <v>0.487557624311865</v>
      </c>
      <c r="E1014" s="19">
        <f>SUMIFS('Census Data'!H:H,'Census Data'!$A:$A,$A1014)/SUMIFS('Census Data'!$F:$F,'Census Data'!$A:$A,$A1014)</f>
        <v>0.512442375688135</v>
      </c>
      <c r="F1014" s="17">
        <f>SUM(SUMIFS('Census Data'!I:I,'Census Data'!$A:$A,$A1014),SUMIFS('Census Data'!J:J,'Census Data'!$A:$A,$A1014))/SUMIFS('Census Data'!$F:$F,'Census Data'!$A:$A,$A1014)</f>
        <v>0.89983440003580539</v>
      </c>
      <c r="G1014" s="17">
        <f>SUM(SUMIFS('Census Data'!K:K,'Census Data'!$A:$A,$A1014),SUMIFS('Census Data'!L:L,'Census Data'!$A:$A,$A1014))/SUMIFS('Census Data'!$F:$F,'Census Data'!$A:$A,$A1014)</f>
        <v>6.8433066284742425E-2</v>
      </c>
      <c r="H1014" s="17">
        <f>SUM(SUMIFS('Census Data'!O:O,'Census Data'!$A:$A,$A1014),SUMIFS('Census Data'!P:P,'Census Data'!$A:$A,$A1014))/SUMIFS('Census Data'!$F:$F,'Census Data'!$A:$A,$A1014)</f>
        <v>6.2659445911471155E-3</v>
      </c>
      <c r="I1014" s="19">
        <f t="shared" si="30"/>
        <v>2.5466589088305014E-2</v>
      </c>
      <c r="J1014" s="17">
        <f>SUM(SUMIFS('Census Data'!W:W,'Census Data'!$A:$A,$A1014),SUMIFS('Census Data'!X:X,'Census Data'!$A:$A,$A1014))/SUMIFS('Census Data'!$F:$F,'Census Data'!$A:$A,$A1014)</f>
        <v>2.1863670948395472E-2</v>
      </c>
      <c r="K1014" s="19">
        <f t="shared" si="31"/>
        <v>0.97813632905160453</v>
      </c>
      <c r="L1014" s="24">
        <f>'EPA Data'!D1015/SUM('EPA Data'!D:D)</f>
        <v>3.0171468480602484E-4</v>
      </c>
      <c r="M1014" s="24">
        <f>'EPA Data'!E1015/SUM('EPA Data'!E:E)</f>
        <v>3.1776073396166531E-4</v>
      </c>
      <c r="N1014" s="24">
        <f>'EPA Data'!F1015/SUM('EPA Data'!F:F)</f>
        <v>4.5622006408486309E-4</v>
      </c>
      <c r="O1014" s="24">
        <f>'EPA Data'!G1015/SUM('EPA Data'!G:G)</f>
        <v>8.9664218457385171E-5</v>
      </c>
      <c r="P1014" s="24">
        <f>'EPA Data'!H1015/SUM('EPA Data'!H:H)</f>
        <v>1.5891695084745521E-4</v>
      </c>
      <c r="Q1014" s="24">
        <f>'EPA Data'!I1015/SUM('EPA Data'!I:I)</f>
        <v>7.9959517942884096E-5</v>
      </c>
      <c r="R1014" s="24">
        <f>'EPA Data'!J1015/SUM('EPA Data'!J:J)</f>
        <v>1.3070511998063971E-4</v>
      </c>
      <c r="S1014" s="24">
        <f>'EPA Data'!K1015/SUM('EPA Data'!K:K)</f>
        <v>2.462050508880635E-4</v>
      </c>
      <c r="T1014" s="24">
        <f>'EPA Data'!L1015/SUM('EPA Data'!L:L)</f>
        <v>2.8859752597966176E-4</v>
      </c>
      <c r="U1014" s="24">
        <f>'EPA Data'!M1015/SUM('EPA Data'!M:M)</f>
        <v>1.2726541758549005E-4</v>
      </c>
      <c r="V1014" s="24">
        <f>'EPA Data'!N1015/SUM('EPA Data'!N:N)</f>
        <v>1.1290145569998928E-4</v>
      </c>
      <c r="W1014" s="24">
        <f>'EPA Data'!O1015/SUM('EPA Data'!O:O)</f>
        <v>1.7025878261223867E-4</v>
      </c>
      <c r="X1014" s="24">
        <f>'EPA Data'!P1015/SUM('EPA Data'!P:P)</f>
        <v>3.4696554148102074E-4</v>
      </c>
    </row>
    <row r="1015" spans="1:24" x14ac:dyDescent="0.25">
      <c r="A1015" s="16" t="s">
        <v>1732</v>
      </c>
      <c r="B1015" s="16" t="s">
        <v>1650</v>
      </c>
      <c r="C1015" s="21" t="s">
        <v>93</v>
      </c>
      <c r="D1015" s="17">
        <f>SUMIFS('Census Data'!G:G,'Census Data'!$A:$A,$A1015)/SUMIFS('Census Data'!$F:$F,'Census Data'!$A:$A,$A1015)</f>
        <v>0.49801185385250207</v>
      </c>
      <c r="E1015" s="19">
        <f>SUMIFS('Census Data'!H:H,'Census Data'!$A:$A,$A1015)/SUMIFS('Census Data'!$F:$F,'Census Data'!$A:$A,$A1015)</f>
        <v>0.50198814614749798</v>
      </c>
      <c r="F1015" s="17">
        <f>SUM(SUMIFS('Census Data'!I:I,'Census Data'!$A:$A,$A1015),SUMIFS('Census Data'!J:J,'Census Data'!$A:$A,$A1015))/SUMIFS('Census Data'!$F:$F,'Census Data'!$A:$A,$A1015)</f>
        <v>0.98627053792482555</v>
      </c>
      <c r="G1015" s="17">
        <f>SUM(SUMIFS('Census Data'!K:K,'Census Data'!$A:$A,$A1015),SUMIFS('Census Data'!L:L,'Census Data'!$A:$A,$A1015))/SUMIFS('Census Data'!$F:$F,'Census Data'!$A:$A,$A1015)</f>
        <v>3.2260484657513694E-3</v>
      </c>
      <c r="H1015" s="17">
        <f>SUM(SUMIFS('Census Data'!O:O,'Census Data'!$A:$A,$A1015),SUMIFS('Census Data'!P:P,'Census Data'!$A:$A,$A1015))/SUMIFS('Census Data'!$F:$F,'Census Data'!$A:$A,$A1015)</f>
        <v>1.3504388926401081E-3</v>
      </c>
      <c r="I1015" s="19">
        <f t="shared" si="30"/>
        <v>9.1529747167830022E-3</v>
      </c>
      <c r="J1015" s="17">
        <f>SUM(SUMIFS('Census Data'!W:W,'Census Data'!$A:$A,$A1015),SUMIFS('Census Data'!X:X,'Census Data'!$A:$A,$A1015))/SUMIFS('Census Data'!$F:$F,'Census Data'!$A:$A,$A1015)</f>
        <v>9.0779503338585046E-3</v>
      </c>
      <c r="K1015" s="19">
        <f t="shared" si="31"/>
        <v>0.9909220496661415</v>
      </c>
      <c r="L1015" s="24">
        <f>'EPA Data'!D1016/SUM('EPA Data'!D:D)</f>
        <v>4.1030807828696181E-5</v>
      </c>
      <c r="M1015" s="24">
        <f>'EPA Data'!E1016/SUM('EPA Data'!E:E)</f>
        <v>6.6643531570617824E-5</v>
      </c>
      <c r="N1015" s="24">
        <f>'EPA Data'!F1016/SUM('EPA Data'!F:F)</f>
        <v>8.6992292327551946E-5</v>
      </c>
      <c r="O1015" s="24">
        <f>'EPA Data'!G1016/SUM('EPA Data'!G:G)</f>
        <v>2.1678044357748518E-5</v>
      </c>
      <c r="P1015" s="24">
        <f>'EPA Data'!H1016/SUM('EPA Data'!H:H)</f>
        <v>3.8776555975630954E-5</v>
      </c>
      <c r="Q1015" s="24">
        <f>'EPA Data'!I1016/SUM('EPA Data'!I:I)</f>
        <v>2.182736629159874E-5</v>
      </c>
      <c r="R1015" s="24">
        <f>'EPA Data'!J1016/SUM('EPA Data'!J:J)</f>
        <v>2.4934638411348999E-5</v>
      </c>
      <c r="S1015" s="24">
        <f>'EPA Data'!K1016/SUM('EPA Data'!K:K)</f>
        <v>5.5430700057382746E-5</v>
      </c>
      <c r="T1015" s="24">
        <f>'EPA Data'!L1016/SUM('EPA Data'!L:L)</f>
        <v>5.6365266360227379E-5</v>
      </c>
      <c r="U1015" s="24">
        <f>'EPA Data'!M1016/SUM('EPA Data'!M:M)</f>
        <v>3.8633993740587303E-5</v>
      </c>
      <c r="V1015" s="24">
        <f>'EPA Data'!N1016/SUM('EPA Data'!N:N)</f>
        <v>3.014421113664291E-5</v>
      </c>
      <c r="W1015" s="24">
        <f>'EPA Data'!O1016/SUM('EPA Data'!O:O)</f>
        <v>4.3969253418611805E-5</v>
      </c>
      <c r="X1015" s="24">
        <f>'EPA Data'!P1016/SUM('EPA Data'!P:P)</f>
        <v>6.5581844793851716E-5</v>
      </c>
    </row>
    <row r="1016" spans="1:24" x14ac:dyDescent="0.25">
      <c r="A1016" s="16" t="s">
        <v>1733</v>
      </c>
      <c r="B1016" s="16" t="s">
        <v>1650</v>
      </c>
      <c r="C1016" s="21" t="s">
        <v>95</v>
      </c>
      <c r="D1016" s="17">
        <f>SUMIFS('Census Data'!G:G,'Census Data'!$A:$A,$A1016)/SUMIFS('Census Data'!$F:$F,'Census Data'!$A:$A,$A1016)</f>
        <v>0.48334348431119639</v>
      </c>
      <c r="E1016" s="19">
        <f>SUMIFS('Census Data'!H:H,'Census Data'!$A:$A,$A1016)/SUMIFS('Census Data'!$F:$F,'Census Data'!$A:$A,$A1016)</f>
        <v>0.51665651568880366</v>
      </c>
      <c r="F1016" s="17">
        <f>SUM(SUMIFS('Census Data'!I:I,'Census Data'!$A:$A,$A1016),SUMIFS('Census Data'!J:J,'Census Data'!$A:$A,$A1016))/SUMIFS('Census Data'!$F:$F,'Census Data'!$A:$A,$A1016)</f>
        <v>0.71816494665193797</v>
      </c>
      <c r="G1016" s="17">
        <f>SUM(SUMIFS('Census Data'!K:K,'Census Data'!$A:$A,$A1016),SUMIFS('Census Data'!L:L,'Census Data'!$A:$A,$A1016))/SUMIFS('Census Data'!$F:$F,'Census Data'!$A:$A,$A1016)</f>
        <v>0.22363278065932232</v>
      </c>
      <c r="H1016" s="17">
        <f>SUM(SUMIFS('Census Data'!O:O,'Census Data'!$A:$A,$A1016),SUMIFS('Census Data'!P:P,'Census Data'!$A:$A,$A1016))/SUMIFS('Census Data'!$F:$F,'Census Data'!$A:$A,$A1016)</f>
        <v>3.0416416152705485E-2</v>
      </c>
      <c r="I1016" s="19">
        <f t="shared" si="30"/>
        <v>2.7785856536034159E-2</v>
      </c>
      <c r="J1016" s="17">
        <f>SUM(SUMIFS('Census Data'!W:W,'Census Data'!$A:$A,$A1016),SUMIFS('Census Data'!X:X,'Census Data'!$A:$A,$A1016))/SUMIFS('Census Data'!$F:$F,'Census Data'!$A:$A,$A1016)</f>
        <v>5.9151726035758398E-2</v>
      </c>
      <c r="K1016" s="19">
        <f t="shared" si="31"/>
        <v>0.94084827396424164</v>
      </c>
      <c r="L1016" s="24">
        <f>'EPA Data'!D1017/SUM('EPA Data'!D:D)</f>
        <v>1.6687728716982698E-3</v>
      </c>
      <c r="M1016" s="24">
        <f>'EPA Data'!E1017/SUM('EPA Data'!E:E)</f>
        <v>2.6666502340856246E-3</v>
      </c>
      <c r="N1016" s="24">
        <f>'EPA Data'!F1017/SUM('EPA Data'!F:F)</f>
        <v>2.8020021969937144E-3</v>
      </c>
      <c r="O1016" s="24">
        <f>'EPA Data'!G1017/SUM('EPA Data'!G:G)</f>
        <v>3.1476799633344639E-3</v>
      </c>
      <c r="P1016" s="24">
        <f>'EPA Data'!H1017/SUM('EPA Data'!H:H)</f>
        <v>2.8127251822193176E-3</v>
      </c>
      <c r="Q1016" s="24">
        <f>'EPA Data'!I1017/SUM('EPA Data'!I:I)</f>
        <v>3.950045171326572E-3</v>
      </c>
      <c r="R1016" s="24">
        <f>'EPA Data'!J1017/SUM('EPA Data'!J:J)</f>
        <v>4.2022499561989194E-3</v>
      </c>
      <c r="S1016" s="24">
        <f>'EPA Data'!K1017/SUM('EPA Data'!K:K)</f>
        <v>3.1229066710544932E-3</v>
      </c>
      <c r="T1016" s="24">
        <f>'EPA Data'!L1017/SUM('EPA Data'!L:L)</f>
        <v>2.5386553102496653E-3</v>
      </c>
      <c r="U1016" s="24">
        <f>'EPA Data'!M1017/SUM('EPA Data'!M:M)</f>
        <v>3.0217887470214617E-3</v>
      </c>
      <c r="V1016" s="24">
        <f>'EPA Data'!N1017/SUM('EPA Data'!N:N)</f>
        <v>2.7271917953945513E-3</v>
      </c>
      <c r="W1016" s="24">
        <f>'EPA Data'!O1017/SUM('EPA Data'!O:O)</f>
        <v>3.8083219085887055E-3</v>
      </c>
      <c r="X1016" s="24">
        <f>'EPA Data'!P1017/SUM('EPA Data'!P:P)</f>
        <v>2.5308700048719398E-3</v>
      </c>
    </row>
    <row r="1017" spans="1:24" x14ac:dyDescent="0.25">
      <c r="A1017" s="16" t="s">
        <v>1734</v>
      </c>
      <c r="B1017" s="16" t="s">
        <v>1650</v>
      </c>
      <c r="C1017" s="21" t="s">
        <v>1735</v>
      </c>
      <c r="D1017" s="17">
        <f>SUMIFS('Census Data'!G:G,'Census Data'!$A:$A,$A1017)/SUMIFS('Census Data'!$F:$F,'Census Data'!$A:$A,$A1017)</f>
        <v>0.48611290769657212</v>
      </c>
      <c r="E1017" s="19">
        <f>SUMIFS('Census Data'!H:H,'Census Data'!$A:$A,$A1017)/SUMIFS('Census Data'!$F:$F,'Census Data'!$A:$A,$A1017)</f>
        <v>0.51388709230342788</v>
      </c>
      <c r="F1017" s="17">
        <f>SUM(SUMIFS('Census Data'!I:I,'Census Data'!$A:$A,$A1017),SUMIFS('Census Data'!J:J,'Census Data'!$A:$A,$A1017))/SUMIFS('Census Data'!$F:$F,'Census Data'!$A:$A,$A1017)</f>
        <v>0.91643721703778991</v>
      </c>
      <c r="G1017" s="17">
        <f>SUM(SUMIFS('Census Data'!K:K,'Census Data'!$A:$A,$A1017),SUMIFS('Census Data'!L:L,'Census Data'!$A:$A,$A1017))/SUMIFS('Census Data'!$F:$F,'Census Data'!$A:$A,$A1017)</f>
        <v>4.6142474360158919E-2</v>
      </c>
      <c r="H1017" s="17">
        <f>SUM(SUMIFS('Census Data'!O:O,'Census Data'!$A:$A,$A1017),SUMIFS('Census Data'!P:P,'Census Data'!$A:$A,$A1017))/SUMIFS('Census Data'!$F:$F,'Census Data'!$A:$A,$A1017)</f>
        <v>1.2713665342326527E-2</v>
      </c>
      <c r="I1017" s="19">
        <f t="shared" si="30"/>
        <v>2.4706643259724603E-2</v>
      </c>
      <c r="J1017" s="17">
        <f>SUM(SUMIFS('Census Data'!W:W,'Census Data'!$A:$A,$A1017),SUMIFS('Census Data'!X:X,'Census Data'!$A:$A,$A1017))/SUMIFS('Census Data'!$F:$F,'Census Data'!$A:$A,$A1017)</f>
        <v>3.6921371154023837E-2</v>
      </c>
      <c r="K1017" s="19">
        <f t="shared" si="31"/>
        <v>0.96307862884597617</v>
      </c>
      <c r="L1017" s="24">
        <f>'EPA Data'!D1018/SUM('EPA Data'!D:D)</f>
        <v>1.4751879288064836E-4</v>
      </c>
      <c r="M1017" s="24">
        <f>'EPA Data'!E1018/SUM('EPA Data'!E:E)</f>
        <v>2.1557724556222835E-4</v>
      </c>
      <c r="N1017" s="24">
        <f>'EPA Data'!F1018/SUM('EPA Data'!F:F)</f>
        <v>2.7524791998231733E-4</v>
      </c>
      <c r="O1017" s="24">
        <f>'EPA Data'!G1018/SUM('EPA Data'!G:G)</f>
        <v>1.4865703556869286E-4</v>
      </c>
      <c r="P1017" s="24">
        <f>'EPA Data'!H1018/SUM('EPA Data'!H:H)</f>
        <v>1.5648387071846989E-4</v>
      </c>
      <c r="Q1017" s="24">
        <f>'EPA Data'!I1018/SUM('EPA Data'!I:I)</f>
        <v>8.5089866824690136E-5</v>
      </c>
      <c r="R1017" s="24">
        <f>'EPA Data'!J1018/SUM('EPA Data'!J:J)</f>
        <v>1.080861152223576E-4</v>
      </c>
      <c r="S1017" s="24">
        <f>'EPA Data'!K1018/SUM('EPA Data'!K:K)</f>
        <v>1.5850769261344729E-4</v>
      </c>
      <c r="T1017" s="24">
        <f>'EPA Data'!L1018/SUM('EPA Data'!L:L)</f>
        <v>1.7611824199753004E-4</v>
      </c>
      <c r="U1017" s="24">
        <f>'EPA Data'!M1018/SUM('EPA Data'!M:M)</f>
        <v>1.4151575097528108E-4</v>
      </c>
      <c r="V1017" s="24">
        <f>'EPA Data'!N1018/SUM('EPA Data'!N:N)</f>
        <v>1.1367301718134171E-4</v>
      </c>
      <c r="W1017" s="24">
        <f>'EPA Data'!O1018/SUM('EPA Data'!O:O)</f>
        <v>1.6131721607845419E-4</v>
      </c>
      <c r="X1017" s="24">
        <f>'EPA Data'!P1018/SUM('EPA Data'!P:P)</f>
        <v>2.3815400084492881E-4</v>
      </c>
    </row>
    <row r="1018" spans="1:24" x14ac:dyDescent="0.25">
      <c r="A1018" s="16" t="s">
        <v>1736</v>
      </c>
      <c r="B1018" s="16" t="s">
        <v>1650</v>
      </c>
      <c r="C1018" s="21" t="s">
        <v>250</v>
      </c>
      <c r="D1018" s="17">
        <f>SUMIFS('Census Data'!G:G,'Census Data'!$A:$A,$A1018)/SUMIFS('Census Data'!$F:$F,'Census Data'!$A:$A,$A1018)</f>
        <v>0.49130160447088517</v>
      </c>
      <c r="E1018" s="19">
        <f>SUMIFS('Census Data'!H:H,'Census Data'!$A:$A,$A1018)/SUMIFS('Census Data'!$F:$F,'Census Data'!$A:$A,$A1018)</f>
        <v>0.50869839552911489</v>
      </c>
      <c r="F1018" s="17">
        <f>SUM(SUMIFS('Census Data'!I:I,'Census Data'!$A:$A,$A1018),SUMIFS('Census Data'!J:J,'Census Data'!$A:$A,$A1018))/SUMIFS('Census Data'!$F:$F,'Census Data'!$A:$A,$A1018)</f>
        <v>0.97710474130160452</v>
      </c>
      <c r="G1018" s="17">
        <f>SUM(SUMIFS('Census Data'!K:K,'Census Data'!$A:$A,$A1018),SUMIFS('Census Data'!L:L,'Census Data'!$A:$A,$A1018))/SUMIFS('Census Data'!$F:$F,'Census Data'!$A:$A,$A1018)</f>
        <v>4.2365242473409049E-3</v>
      </c>
      <c r="H1018" s="17">
        <f>SUM(SUMIFS('Census Data'!O:O,'Census Data'!$A:$A,$A1018),SUMIFS('Census Data'!P:P,'Census Data'!$A:$A,$A1018))/SUMIFS('Census Data'!$F:$F,'Census Data'!$A:$A,$A1018)</f>
        <v>5.1379123850730122E-3</v>
      </c>
      <c r="I1018" s="19">
        <f t="shared" si="30"/>
        <v>1.3520822065981597E-2</v>
      </c>
      <c r="J1018" s="17">
        <f>SUM(SUMIFS('Census Data'!W:W,'Census Data'!$A:$A,$A1018),SUMIFS('Census Data'!X:X,'Census Data'!$A:$A,$A1018))/SUMIFS('Census Data'!$F:$F,'Census Data'!$A:$A,$A1018)</f>
        <v>8.6983955291148364E-3</v>
      </c>
      <c r="K1018" s="19">
        <f t="shared" si="31"/>
        <v>0.99130160447088511</v>
      </c>
      <c r="L1018" s="24">
        <f>'EPA Data'!D1019/SUM('EPA Data'!D:D)</f>
        <v>7.4173667093699449E-5</v>
      </c>
      <c r="M1018" s="24">
        <f>'EPA Data'!E1019/SUM('EPA Data'!E:E)</f>
        <v>1.1281899073585572E-4</v>
      </c>
      <c r="N1018" s="24">
        <f>'EPA Data'!F1019/SUM('EPA Data'!F:F)</f>
        <v>1.5166516928269858E-4</v>
      </c>
      <c r="O1018" s="24">
        <f>'EPA Data'!G1019/SUM('EPA Data'!G:G)</f>
        <v>3.3860098054240025E-5</v>
      </c>
      <c r="P1018" s="24">
        <f>'EPA Data'!H1019/SUM('EPA Data'!H:H)</f>
        <v>6.1189165505690763E-5</v>
      </c>
      <c r="Q1018" s="24">
        <f>'EPA Data'!I1019/SUM('EPA Data'!I:I)</f>
        <v>3.3699036655229237E-5</v>
      </c>
      <c r="R1018" s="24">
        <f>'EPA Data'!J1019/SUM('EPA Data'!J:J)</f>
        <v>5.1672727116141232E-5</v>
      </c>
      <c r="S1018" s="24">
        <f>'EPA Data'!K1019/SUM('EPA Data'!K:K)</f>
        <v>1.3749835112206971E-4</v>
      </c>
      <c r="T1018" s="24">
        <f>'EPA Data'!L1019/SUM('EPA Data'!L:L)</f>
        <v>1.052759268916256E-4</v>
      </c>
      <c r="U1018" s="24">
        <f>'EPA Data'!M1019/SUM('EPA Data'!M:M)</f>
        <v>6.7280333370380976E-5</v>
      </c>
      <c r="V1018" s="24">
        <f>'EPA Data'!N1019/SUM('EPA Data'!N:N)</f>
        <v>5.2241996059956334E-5</v>
      </c>
      <c r="W1018" s="24">
        <f>'EPA Data'!O1019/SUM('EPA Data'!O:O)</f>
        <v>7.1028424467829048E-5</v>
      </c>
      <c r="X1018" s="24">
        <f>'EPA Data'!P1019/SUM('EPA Data'!P:P)</f>
        <v>9.4811675695932878E-5</v>
      </c>
    </row>
    <row r="1019" spans="1:24" x14ac:dyDescent="0.25">
      <c r="A1019" s="16" t="s">
        <v>1737</v>
      </c>
      <c r="B1019" s="16" t="s">
        <v>1650</v>
      </c>
      <c r="C1019" s="21" t="s">
        <v>1738</v>
      </c>
      <c r="D1019" s="17">
        <f>SUMIFS('Census Data'!G:G,'Census Data'!$A:$A,$A1019)/SUMIFS('Census Data'!$F:$F,'Census Data'!$A:$A,$A1019)</f>
        <v>0.49489814249272446</v>
      </c>
      <c r="E1019" s="19">
        <f>SUMIFS('Census Data'!H:H,'Census Data'!$A:$A,$A1019)/SUMIFS('Census Data'!$F:$F,'Census Data'!$A:$A,$A1019)</f>
        <v>0.50510185750727554</v>
      </c>
      <c r="F1019" s="17">
        <f>SUM(SUMIFS('Census Data'!I:I,'Census Data'!$A:$A,$A1019),SUMIFS('Census Data'!J:J,'Census Data'!$A:$A,$A1019))/SUMIFS('Census Data'!$F:$F,'Census Data'!$A:$A,$A1019)</f>
        <v>0.91197499371249957</v>
      </c>
      <c r="G1019" s="17">
        <f>SUM(SUMIFS('Census Data'!K:K,'Census Data'!$A:$A,$A1019),SUMIFS('Census Data'!L:L,'Census Data'!$A:$A,$A1019))/SUMIFS('Census Data'!$F:$F,'Census Data'!$A:$A,$A1019)</f>
        <v>4.9329932094995151E-2</v>
      </c>
      <c r="H1019" s="17">
        <f>SUM(SUMIFS('Census Data'!O:O,'Census Data'!$A:$A,$A1019),SUMIFS('Census Data'!P:P,'Census Data'!$A:$A,$A1019))/SUMIFS('Census Data'!$F:$F,'Census Data'!$A:$A,$A1019)</f>
        <v>1.3024108073150577E-2</v>
      </c>
      <c r="I1019" s="19">
        <f t="shared" si="30"/>
        <v>2.567096611935471E-2</v>
      </c>
      <c r="J1019" s="17">
        <f>SUM(SUMIFS('Census Data'!W:W,'Census Data'!$A:$A,$A1019),SUMIFS('Census Data'!X:X,'Census Data'!$A:$A,$A1019))/SUMIFS('Census Data'!$F:$F,'Census Data'!$A:$A,$A1019)</f>
        <v>3.4353704834788439E-2</v>
      </c>
      <c r="K1019" s="19">
        <f t="shared" si="31"/>
        <v>0.96564629516521161</v>
      </c>
      <c r="L1019" s="24">
        <f>'EPA Data'!D1020/SUM('EPA Data'!D:D)</f>
        <v>1.0028850039799668E-3</v>
      </c>
      <c r="M1019" s="24">
        <f>'EPA Data'!E1020/SUM('EPA Data'!E:E)</f>
        <v>9.598387503405426E-4</v>
      </c>
      <c r="N1019" s="24">
        <f>'EPA Data'!F1020/SUM('EPA Data'!F:F)</f>
        <v>1.3749928390719072E-3</v>
      </c>
      <c r="O1019" s="24">
        <f>'EPA Data'!G1020/SUM('EPA Data'!G:G)</f>
        <v>6.3790835154838401E-4</v>
      </c>
      <c r="P1019" s="24">
        <f>'EPA Data'!H1020/SUM('EPA Data'!H:H)</f>
        <v>5.4282702097396092E-4</v>
      </c>
      <c r="Q1019" s="24">
        <f>'EPA Data'!I1020/SUM('EPA Data'!I:I)</f>
        <v>3.2922485043100522E-4</v>
      </c>
      <c r="R1019" s="24">
        <f>'EPA Data'!J1020/SUM('EPA Data'!J:J)</f>
        <v>4.4486786507187378E-4</v>
      </c>
      <c r="S1019" s="24">
        <f>'EPA Data'!K1020/SUM('EPA Data'!K:K)</f>
        <v>4.6275742552108506E-4</v>
      </c>
      <c r="T1019" s="24">
        <f>'EPA Data'!L1020/SUM('EPA Data'!L:L)</f>
        <v>5.959238700165724E-4</v>
      </c>
      <c r="U1019" s="24">
        <f>'EPA Data'!M1020/SUM('EPA Data'!M:M)</f>
        <v>6.2498619281027242E-4</v>
      </c>
      <c r="V1019" s="24">
        <f>'EPA Data'!N1020/SUM('EPA Data'!N:N)</f>
        <v>4.9093308687054996E-4</v>
      </c>
      <c r="W1019" s="24">
        <f>'EPA Data'!O1020/SUM('EPA Data'!O:O)</f>
        <v>5.8839986572699137E-4</v>
      </c>
      <c r="X1019" s="24">
        <f>'EPA Data'!P1020/SUM('EPA Data'!P:P)</f>
        <v>6.1046749028770123E-4</v>
      </c>
    </row>
    <row r="1020" spans="1:24" x14ac:dyDescent="0.25">
      <c r="A1020" s="16" t="s">
        <v>1739</v>
      </c>
      <c r="B1020" s="16" t="s">
        <v>1650</v>
      </c>
      <c r="C1020" s="21" t="s">
        <v>1740</v>
      </c>
      <c r="D1020" s="17">
        <f>SUMIFS('Census Data'!G:G,'Census Data'!$A:$A,$A1020)/SUMIFS('Census Data'!$F:$F,'Census Data'!$A:$A,$A1020)</f>
        <v>0.49351614210455219</v>
      </c>
      <c r="E1020" s="19">
        <f>SUMIFS('Census Data'!H:H,'Census Data'!$A:$A,$A1020)/SUMIFS('Census Data'!$F:$F,'Census Data'!$A:$A,$A1020)</f>
        <v>0.50648385789544781</v>
      </c>
      <c r="F1020" s="17">
        <f>SUM(SUMIFS('Census Data'!I:I,'Census Data'!$A:$A,$A1020),SUMIFS('Census Data'!J:J,'Census Data'!$A:$A,$A1020))/SUMIFS('Census Data'!$F:$F,'Census Data'!$A:$A,$A1020)</f>
        <v>0.97683371606105629</v>
      </c>
      <c r="G1020" s="17">
        <f>SUM(SUMIFS('Census Data'!K:K,'Census Data'!$A:$A,$A1020),SUMIFS('Census Data'!L:L,'Census Data'!$A:$A,$A1020))/SUMIFS('Census Data'!$F:$F,'Census Data'!$A:$A,$A1020)</f>
        <v>1.0131027961637173E-2</v>
      </c>
      <c r="H1020" s="17">
        <f>SUM(SUMIFS('Census Data'!O:O,'Census Data'!$A:$A,$A1020),SUMIFS('Census Data'!P:P,'Census Data'!$A:$A,$A1020))/SUMIFS('Census Data'!$F:$F,'Census Data'!$A:$A,$A1020)</f>
        <v>1.5534242874510333E-3</v>
      </c>
      <c r="I1020" s="19">
        <f t="shared" si="30"/>
        <v>1.1481831689855504E-2</v>
      </c>
      <c r="J1020" s="17">
        <f>SUM(SUMIFS('Census Data'!W:W,'Census Data'!$A:$A,$A1020),SUMIFS('Census Data'!X:X,'Census Data'!$A:$A,$A1020))/SUMIFS('Census Data'!$F:$F,'Census Data'!$A:$A,$A1020)</f>
        <v>1.0536269080102661E-2</v>
      </c>
      <c r="K1020" s="19">
        <f t="shared" si="31"/>
        <v>0.98946373091989737</v>
      </c>
      <c r="L1020" s="24">
        <f>'EPA Data'!D1021/SUM('EPA Data'!D:D)</f>
        <v>4.7002268286317412E-5</v>
      </c>
      <c r="M1020" s="24">
        <f>'EPA Data'!E1021/SUM('EPA Data'!E:E)</f>
        <v>7.8055731643700767E-5</v>
      </c>
      <c r="N1020" s="24">
        <f>'EPA Data'!F1021/SUM('EPA Data'!F:F)</f>
        <v>1.036042689150637E-4</v>
      </c>
      <c r="O1020" s="24">
        <f>'EPA Data'!G1021/SUM('EPA Data'!G:G)</f>
        <v>2.3607221951154012E-5</v>
      </c>
      <c r="P1020" s="24">
        <f>'EPA Data'!H1021/SUM('EPA Data'!H:H)</f>
        <v>4.2362716833259823E-5</v>
      </c>
      <c r="Q1020" s="24">
        <f>'EPA Data'!I1021/SUM('EPA Data'!I:I)</f>
        <v>2.4040583195074007E-5</v>
      </c>
      <c r="R1020" s="24">
        <f>'EPA Data'!J1021/SUM('EPA Data'!J:J)</f>
        <v>3.799352461495706E-5</v>
      </c>
      <c r="S1020" s="24">
        <f>'EPA Data'!K1021/SUM('EPA Data'!K:K)</f>
        <v>1.0725562982350238E-4</v>
      </c>
      <c r="T1020" s="24">
        <f>'EPA Data'!L1021/SUM('EPA Data'!L:L)</f>
        <v>7.6872397630270865E-5</v>
      </c>
      <c r="U1020" s="24">
        <f>'EPA Data'!M1021/SUM('EPA Data'!M:M)</f>
        <v>4.2806502961362056E-5</v>
      </c>
      <c r="V1020" s="24">
        <f>'EPA Data'!N1021/SUM('EPA Data'!N:N)</f>
        <v>3.5714157261074975E-5</v>
      </c>
      <c r="W1020" s="24">
        <f>'EPA Data'!O1021/SUM('EPA Data'!O:O)</f>
        <v>5.0265375408420144E-5</v>
      </c>
      <c r="X1020" s="24">
        <f>'EPA Data'!P1021/SUM('EPA Data'!P:P)</f>
        <v>6.8204636425138527E-5</v>
      </c>
    </row>
    <row r="1021" spans="1:24" x14ac:dyDescent="0.25">
      <c r="A1021" s="16" t="s">
        <v>1741</v>
      </c>
      <c r="B1021" s="16" t="s">
        <v>1650</v>
      </c>
      <c r="C1021" s="21" t="s">
        <v>1116</v>
      </c>
      <c r="D1021" s="17">
        <f>SUMIFS('Census Data'!G:G,'Census Data'!$A:$A,$A1021)/SUMIFS('Census Data'!$F:$F,'Census Data'!$A:$A,$A1021)</f>
        <v>0.48771873494943008</v>
      </c>
      <c r="E1021" s="19">
        <f>SUMIFS('Census Data'!H:H,'Census Data'!$A:$A,$A1021)/SUMIFS('Census Data'!$F:$F,'Census Data'!$A:$A,$A1021)</f>
        <v>0.51228126505056992</v>
      </c>
      <c r="F1021" s="17">
        <f>SUM(SUMIFS('Census Data'!I:I,'Census Data'!$A:$A,$A1021),SUMIFS('Census Data'!J:J,'Census Data'!$A:$A,$A1021))/SUMIFS('Census Data'!$F:$F,'Census Data'!$A:$A,$A1021)</f>
        <v>0.96647937068550327</v>
      </c>
      <c r="G1021" s="17">
        <f>SUM(SUMIFS('Census Data'!K:K,'Census Data'!$A:$A,$A1021),SUMIFS('Census Data'!L:L,'Census Data'!$A:$A,$A1021))/SUMIFS('Census Data'!$F:$F,'Census Data'!$A:$A,$A1021)</f>
        <v>1.3100016053941243E-2</v>
      </c>
      <c r="H1021" s="17">
        <f>SUM(SUMIFS('Census Data'!O:O,'Census Data'!$A:$A,$A1021),SUMIFS('Census Data'!P:P,'Census Data'!$A:$A,$A1021))/SUMIFS('Census Data'!$F:$F,'Census Data'!$A:$A,$A1021)</f>
        <v>3.5318670733665114E-3</v>
      </c>
      <c r="I1021" s="19">
        <f t="shared" si="30"/>
        <v>1.6888746187188941E-2</v>
      </c>
      <c r="J1021" s="17">
        <f>SUM(SUMIFS('Census Data'!W:W,'Census Data'!$A:$A,$A1021),SUMIFS('Census Data'!X:X,'Census Data'!$A:$A,$A1021))/SUMIFS('Census Data'!$F:$F,'Census Data'!$A:$A,$A1021)</f>
        <v>1.3228447583881843E-2</v>
      </c>
      <c r="K1021" s="19">
        <f t="shared" si="31"/>
        <v>0.98677155241611814</v>
      </c>
      <c r="L1021" s="24">
        <f>'EPA Data'!D1022/SUM('EPA Data'!D:D)</f>
        <v>7.5126905908567005E-5</v>
      </c>
      <c r="M1021" s="24">
        <f>'EPA Data'!E1022/SUM('EPA Data'!E:E)</f>
        <v>1.3091988421455282E-4</v>
      </c>
      <c r="N1021" s="24">
        <f>'EPA Data'!F1022/SUM('EPA Data'!F:F)</f>
        <v>1.7240157436984813E-4</v>
      </c>
      <c r="O1021" s="24">
        <f>'EPA Data'!G1022/SUM('EPA Data'!G:G)</f>
        <v>4.3269825204887497E-5</v>
      </c>
      <c r="P1021" s="24">
        <f>'EPA Data'!H1022/SUM('EPA Data'!H:H)</f>
        <v>7.7957806093143013E-5</v>
      </c>
      <c r="Q1021" s="24">
        <f>'EPA Data'!I1022/SUM('EPA Data'!I:I)</f>
        <v>4.3042043782933881E-5</v>
      </c>
      <c r="R1021" s="24">
        <f>'EPA Data'!J1022/SUM('EPA Data'!J:J)</f>
        <v>6.0479573389173667E-5</v>
      </c>
      <c r="S1021" s="24">
        <f>'EPA Data'!K1022/SUM('EPA Data'!K:K)</f>
        <v>1.3051301032575608E-4</v>
      </c>
      <c r="T1021" s="24">
        <f>'EPA Data'!L1022/SUM('EPA Data'!L:L)</f>
        <v>1.1923561593078804E-4</v>
      </c>
      <c r="U1021" s="24">
        <f>'EPA Data'!M1022/SUM('EPA Data'!M:M)</f>
        <v>7.3614008590601528E-5</v>
      </c>
      <c r="V1021" s="24">
        <f>'EPA Data'!N1022/SUM('EPA Data'!N:N)</f>
        <v>5.9738980229502368E-5</v>
      </c>
      <c r="W1021" s="24">
        <f>'EPA Data'!O1022/SUM('EPA Data'!O:O)</f>
        <v>8.3776431397884367E-5</v>
      </c>
      <c r="X1021" s="24">
        <f>'EPA Data'!P1022/SUM('EPA Data'!P:P)</f>
        <v>1.2616710178487079E-4</v>
      </c>
    </row>
    <row r="1022" spans="1:24" x14ac:dyDescent="0.25">
      <c r="A1022" s="16" t="s">
        <v>1742</v>
      </c>
      <c r="B1022" s="16" t="s">
        <v>1650</v>
      </c>
      <c r="C1022" s="21" t="s">
        <v>1743</v>
      </c>
      <c r="D1022" s="17">
        <f>SUMIFS('Census Data'!G:G,'Census Data'!$A:$A,$A1022)/SUMIFS('Census Data'!$F:$F,'Census Data'!$A:$A,$A1022)</f>
        <v>0.49388804000555631</v>
      </c>
      <c r="E1022" s="19">
        <f>SUMIFS('Census Data'!H:H,'Census Data'!$A:$A,$A1022)/SUMIFS('Census Data'!$F:$F,'Census Data'!$A:$A,$A1022)</f>
        <v>0.50611195999444369</v>
      </c>
      <c r="F1022" s="17">
        <f>SUM(SUMIFS('Census Data'!I:I,'Census Data'!$A:$A,$A1022),SUMIFS('Census Data'!J:J,'Census Data'!$A:$A,$A1022))/SUMIFS('Census Data'!$F:$F,'Census Data'!$A:$A,$A1022)</f>
        <v>0.94297819141547434</v>
      </c>
      <c r="G1022" s="17">
        <f>SUM(SUMIFS('Census Data'!K:K,'Census Data'!$A:$A,$A1022),SUMIFS('Census Data'!L:L,'Census Data'!$A:$A,$A1022))/SUMIFS('Census Data'!$F:$F,'Census Data'!$A:$A,$A1022)</f>
        <v>3.0907070426448118E-2</v>
      </c>
      <c r="H1022" s="17">
        <f>SUM(SUMIFS('Census Data'!O:O,'Census Data'!$A:$A,$A1022),SUMIFS('Census Data'!P:P,'Census Data'!$A:$A,$A1022))/SUMIFS('Census Data'!$F:$F,'Census Data'!$A:$A,$A1022)</f>
        <v>3.4727045422975411E-3</v>
      </c>
      <c r="I1022" s="19">
        <f t="shared" si="30"/>
        <v>2.2642033615779988E-2</v>
      </c>
      <c r="J1022" s="17">
        <f>SUM(SUMIFS('Census Data'!W:W,'Census Data'!$A:$A,$A1022),SUMIFS('Census Data'!X:X,'Census Data'!$A:$A,$A1022))/SUMIFS('Census Data'!$F:$F,'Census Data'!$A:$A,$A1022)</f>
        <v>3.2157244061675236E-2</v>
      </c>
      <c r="K1022" s="19">
        <f t="shared" si="31"/>
        <v>0.96784275593832481</v>
      </c>
      <c r="L1022" s="24">
        <f>'EPA Data'!D1023/SUM('EPA Data'!D:D)</f>
        <v>4.486513821805286E-5</v>
      </c>
      <c r="M1022" s="24">
        <f>'EPA Data'!E1023/SUM('EPA Data'!E:E)</f>
        <v>7.1886939764645953E-5</v>
      </c>
      <c r="N1022" s="24">
        <f>'EPA Data'!F1023/SUM('EPA Data'!F:F)</f>
        <v>9.5070055154531641E-5</v>
      </c>
      <c r="O1022" s="24">
        <f>'EPA Data'!G1023/SUM('EPA Data'!G:G)</f>
        <v>2.7592947630817406E-5</v>
      </c>
      <c r="P1022" s="24">
        <f>'EPA Data'!H1023/SUM('EPA Data'!H:H)</f>
        <v>4.5981420866424826E-5</v>
      </c>
      <c r="Q1022" s="24">
        <f>'EPA Data'!I1023/SUM('EPA Data'!I:I)</f>
        <v>2.8326947576451521E-5</v>
      </c>
      <c r="R1022" s="24">
        <f>'EPA Data'!J1023/SUM('EPA Data'!J:J)</f>
        <v>3.1797876931798316E-5</v>
      </c>
      <c r="S1022" s="24">
        <f>'EPA Data'!K1023/SUM('EPA Data'!K:K)</f>
        <v>5.9337298157164666E-5</v>
      </c>
      <c r="T1022" s="24">
        <f>'EPA Data'!L1023/SUM('EPA Data'!L:L)</f>
        <v>6.4670696988426124E-5</v>
      </c>
      <c r="U1022" s="24">
        <f>'EPA Data'!M1023/SUM('EPA Data'!M:M)</f>
        <v>4.3055249599426895E-5</v>
      </c>
      <c r="V1022" s="24">
        <f>'EPA Data'!N1023/SUM('EPA Data'!N:N)</f>
        <v>3.5773844431077571E-5</v>
      </c>
      <c r="W1022" s="24">
        <f>'EPA Data'!O1023/SUM('EPA Data'!O:O)</f>
        <v>5.4053629063443343E-5</v>
      </c>
      <c r="X1022" s="24">
        <f>'EPA Data'!P1023/SUM('EPA Data'!P:P)</f>
        <v>9.0536810770886018E-5</v>
      </c>
    </row>
    <row r="1023" spans="1:24" x14ac:dyDescent="0.25">
      <c r="A1023" s="16" t="s">
        <v>1744</v>
      </c>
      <c r="B1023" s="16" t="s">
        <v>1650</v>
      </c>
      <c r="C1023" s="21" t="s">
        <v>1745</v>
      </c>
      <c r="D1023" s="17">
        <f>SUMIFS('Census Data'!G:G,'Census Data'!$A:$A,$A1023)/SUMIFS('Census Data'!$F:$F,'Census Data'!$A:$A,$A1023)</f>
        <v>0.49045434364362883</v>
      </c>
      <c r="E1023" s="19">
        <f>SUMIFS('Census Data'!H:H,'Census Data'!$A:$A,$A1023)/SUMIFS('Census Data'!$F:$F,'Census Data'!$A:$A,$A1023)</f>
        <v>0.50954565635637117</v>
      </c>
      <c r="F1023" s="17">
        <f>SUM(SUMIFS('Census Data'!I:I,'Census Data'!$A:$A,$A1023),SUMIFS('Census Data'!J:J,'Census Data'!$A:$A,$A1023))/SUMIFS('Census Data'!$F:$F,'Census Data'!$A:$A,$A1023)</f>
        <v>0.96998996924999592</v>
      </c>
      <c r="G1023" s="17">
        <f>SUM(SUMIFS('Census Data'!K:K,'Census Data'!$A:$A,$A1023),SUMIFS('Census Data'!L:L,'Census Data'!$A:$A,$A1023))/SUMIFS('Census Data'!$F:$F,'Census Data'!$A:$A,$A1023)</f>
        <v>8.1397069705490595E-3</v>
      </c>
      <c r="H1023" s="17">
        <f>SUM(SUMIFS('Census Data'!O:O,'Census Data'!$A:$A,$A1023),SUMIFS('Census Data'!P:P,'Census Data'!$A:$A,$A1023))/SUMIFS('Census Data'!$F:$F,'Census Data'!$A:$A,$A1023)</f>
        <v>5.7389045105487313E-3</v>
      </c>
      <c r="I1023" s="19">
        <f t="shared" si="30"/>
        <v>1.6131419268906266E-2</v>
      </c>
      <c r="J1023" s="17">
        <f>SUM(SUMIFS('Census Data'!W:W,'Census Data'!$A:$A,$A1023),SUMIFS('Census Data'!X:X,'Census Data'!$A:$A,$A1023))/SUMIFS('Census Data'!$F:$F,'Census Data'!$A:$A,$A1023)</f>
        <v>1.6147863121372074E-2</v>
      </c>
      <c r="K1023" s="19">
        <f t="shared" si="31"/>
        <v>0.98385213687862794</v>
      </c>
      <c r="L1023" s="24">
        <f>'EPA Data'!D1024/SUM('EPA Data'!D:D)</f>
        <v>1.4824312571165064E-4</v>
      </c>
      <c r="M1023" s="24">
        <f>'EPA Data'!E1024/SUM('EPA Data'!E:E)</f>
        <v>2.2933477543472902E-4</v>
      </c>
      <c r="N1023" s="24">
        <f>'EPA Data'!F1024/SUM('EPA Data'!F:F)</f>
        <v>2.8842005306583678E-4</v>
      </c>
      <c r="O1023" s="24">
        <f>'EPA Data'!G1024/SUM('EPA Data'!G:G)</f>
        <v>9.046066513318224E-5</v>
      </c>
      <c r="P1023" s="24">
        <f>'EPA Data'!H1024/SUM('EPA Data'!H:H)</f>
        <v>1.4740514233726109E-4</v>
      </c>
      <c r="Q1023" s="24">
        <f>'EPA Data'!I1024/SUM('EPA Data'!I:I)</f>
        <v>7.939942885452984E-5</v>
      </c>
      <c r="R1023" s="24">
        <f>'EPA Data'!J1024/SUM('EPA Data'!J:J)</f>
        <v>9.7132068391687459E-5</v>
      </c>
      <c r="S1023" s="24">
        <f>'EPA Data'!K1024/SUM('EPA Data'!K:K)</f>
        <v>1.9262579544128986E-4</v>
      </c>
      <c r="T1023" s="24">
        <f>'EPA Data'!L1024/SUM('EPA Data'!L:L)</f>
        <v>1.9093465143150523E-4</v>
      </c>
      <c r="U1023" s="24">
        <f>'EPA Data'!M1024/SUM('EPA Data'!M:M)</f>
        <v>1.4051894424361051E-4</v>
      </c>
      <c r="V1023" s="24">
        <f>'EPA Data'!N1024/SUM('EPA Data'!N:N)</f>
        <v>1.0152754270536911E-4</v>
      </c>
      <c r="W1023" s="24">
        <f>'EPA Data'!O1024/SUM('EPA Data'!O:O)</f>
        <v>1.4861056025869041E-4</v>
      </c>
      <c r="X1023" s="24">
        <f>'EPA Data'!P1024/SUM('EPA Data'!P:P)</f>
        <v>2.2572601418894818E-4</v>
      </c>
    </row>
    <row r="1024" spans="1:24" x14ac:dyDescent="0.25">
      <c r="A1024" s="16" t="s">
        <v>1746</v>
      </c>
      <c r="B1024" s="16" t="s">
        <v>1650</v>
      </c>
      <c r="C1024" s="21" t="s">
        <v>101</v>
      </c>
      <c r="D1024" s="17">
        <f>SUMIFS('Census Data'!G:G,'Census Data'!$A:$A,$A1024)/SUMIFS('Census Data'!$F:$F,'Census Data'!$A:$A,$A1024)</f>
        <v>0.49494026245348305</v>
      </c>
      <c r="E1024" s="19">
        <f>SUMIFS('Census Data'!H:H,'Census Data'!$A:$A,$A1024)/SUMIFS('Census Data'!$F:$F,'Census Data'!$A:$A,$A1024)</f>
        <v>0.5050597375465169</v>
      </c>
      <c r="F1024" s="17">
        <f>SUM(SUMIFS('Census Data'!I:I,'Census Data'!$A:$A,$A1024),SUMIFS('Census Data'!J:J,'Census Data'!$A:$A,$A1024))/SUMIFS('Census Data'!$F:$F,'Census Data'!$A:$A,$A1024)</f>
        <v>0.97362407782202787</v>
      </c>
      <c r="G1024" s="17">
        <f>SUM(SUMIFS('Census Data'!K:K,'Census Data'!$A:$A,$A1024),SUMIFS('Census Data'!L:L,'Census Data'!$A:$A,$A1024))/SUMIFS('Census Data'!$F:$F,'Census Data'!$A:$A,$A1024)</f>
        <v>4.3089377815499121E-3</v>
      </c>
      <c r="H1024" s="17">
        <f>SUM(SUMIFS('Census Data'!O:O,'Census Data'!$A:$A,$A1024),SUMIFS('Census Data'!P:P,'Census Data'!$A:$A,$A1024))/SUMIFS('Census Data'!$F:$F,'Census Data'!$A:$A,$A1024)</f>
        <v>2.8073382516158518E-3</v>
      </c>
      <c r="I1024" s="19">
        <f t="shared" si="30"/>
        <v>1.9259646144806353E-2</v>
      </c>
      <c r="J1024" s="17">
        <f>SUM(SUMIFS('Census Data'!W:W,'Census Data'!$A:$A,$A1024),SUMIFS('Census Data'!X:X,'Census Data'!$A:$A,$A1024))/SUMIFS('Census Data'!$F:$F,'Census Data'!$A:$A,$A1024)</f>
        <v>1.390611738591108E-2</v>
      </c>
      <c r="K1024" s="19">
        <f t="shared" si="31"/>
        <v>0.98609388261408892</v>
      </c>
      <c r="L1024" s="24">
        <f>'EPA Data'!D1025/SUM('EPA Data'!D:D)</f>
        <v>7.012907166917345E-5</v>
      </c>
      <c r="M1024" s="24">
        <f>'EPA Data'!E1025/SUM('EPA Data'!E:E)</f>
        <v>8.7944622061671864E-5</v>
      </c>
      <c r="N1024" s="24">
        <f>'EPA Data'!F1025/SUM('EPA Data'!F:F)</f>
        <v>1.212591161696616E-4</v>
      </c>
      <c r="O1024" s="24">
        <f>'EPA Data'!G1025/SUM('EPA Data'!G:G)</f>
        <v>2.4358547709245331E-5</v>
      </c>
      <c r="P1024" s="24">
        <f>'EPA Data'!H1025/SUM('EPA Data'!H:H)</f>
        <v>4.316228847528821E-5</v>
      </c>
      <c r="Q1024" s="24">
        <f>'EPA Data'!I1025/SUM('EPA Data'!I:I)</f>
        <v>2.375463660642595E-5</v>
      </c>
      <c r="R1024" s="24">
        <f>'EPA Data'!J1025/SUM('EPA Data'!J:J)</f>
        <v>3.9523014098132513E-5</v>
      </c>
      <c r="S1024" s="24">
        <f>'EPA Data'!K1025/SUM('EPA Data'!K:K)</f>
        <v>9.3623174644360017E-5</v>
      </c>
      <c r="T1024" s="24">
        <f>'EPA Data'!L1025/SUM('EPA Data'!L:L)</f>
        <v>7.8712181363327284E-5</v>
      </c>
      <c r="U1024" s="24">
        <f>'EPA Data'!M1025/SUM('EPA Data'!M:M)</f>
        <v>4.671847275619422E-5</v>
      </c>
      <c r="V1024" s="24">
        <f>'EPA Data'!N1025/SUM('EPA Data'!N:N)</f>
        <v>3.7804002726433268E-5</v>
      </c>
      <c r="W1024" s="24">
        <f>'EPA Data'!O1025/SUM('EPA Data'!O:O)</f>
        <v>5.0254579572880794E-5</v>
      </c>
      <c r="X1024" s="24">
        <f>'EPA Data'!P1025/SUM('EPA Data'!P:P)</f>
        <v>6.662407125411794E-5</v>
      </c>
    </row>
    <row r="1025" spans="1:24" x14ac:dyDescent="0.25">
      <c r="A1025" s="16" t="s">
        <v>1747</v>
      </c>
      <c r="B1025" s="16" t="s">
        <v>1650</v>
      </c>
      <c r="C1025" s="21" t="s">
        <v>103</v>
      </c>
      <c r="D1025" s="17">
        <f>SUMIFS('Census Data'!G:G,'Census Data'!$A:$A,$A1025)/SUMIFS('Census Data'!$F:$F,'Census Data'!$A:$A,$A1025)</f>
        <v>0.55977306497365931</v>
      </c>
      <c r="E1025" s="19">
        <f>SUMIFS('Census Data'!H:H,'Census Data'!$A:$A,$A1025)/SUMIFS('Census Data'!$F:$F,'Census Data'!$A:$A,$A1025)</f>
        <v>0.44022693502634069</v>
      </c>
      <c r="F1025" s="17">
        <f>SUM(SUMIFS('Census Data'!I:I,'Census Data'!$A:$A,$A1025),SUMIFS('Census Data'!J:J,'Census Data'!$A:$A,$A1025))/SUMIFS('Census Data'!$F:$F,'Census Data'!$A:$A,$A1025)</f>
        <v>0.95393759286775637</v>
      </c>
      <c r="G1025" s="17">
        <f>SUM(SUMIFS('Census Data'!K:K,'Census Data'!$A:$A,$A1025),SUMIFS('Census Data'!L:L,'Census Data'!$A:$A,$A1025))/SUMIFS('Census Data'!$F:$F,'Census Data'!$A:$A,$A1025)</f>
        <v>2.7826556801296771E-2</v>
      </c>
      <c r="H1025" s="17">
        <f>SUM(SUMIFS('Census Data'!O:O,'Census Data'!$A:$A,$A1025),SUMIFS('Census Data'!P:P,'Census Data'!$A:$A,$A1025))/SUMIFS('Census Data'!$F:$F,'Census Data'!$A:$A,$A1025)</f>
        <v>2.4314467107929218E-3</v>
      </c>
      <c r="I1025" s="19">
        <f t="shared" si="30"/>
        <v>1.5804403620154006E-2</v>
      </c>
      <c r="J1025" s="17">
        <f>SUM(SUMIFS('Census Data'!W:W,'Census Data'!$A:$A,$A1025),SUMIFS('Census Data'!X:X,'Census Data'!$A:$A,$A1025))/SUMIFS('Census Data'!$F:$F,'Census Data'!$A:$A,$A1025)</f>
        <v>1.3508037282182899E-2</v>
      </c>
      <c r="K1025" s="19">
        <f t="shared" si="31"/>
        <v>0.98649196271781714</v>
      </c>
      <c r="L1025" s="24">
        <f>'EPA Data'!D1026/SUM('EPA Data'!D:D)</f>
        <v>2.5042789127248089E-5</v>
      </c>
      <c r="M1025" s="24">
        <f>'EPA Data'!E1026/SUM('EPA Data'!E:E)</f>
        <v>4.1483782372790362E-5</v>
      </c>
      <c r="N1025" s="24">
        <f>'EPA Data'!F1026/SUM('EPA Data'!F:F)</f>
        <v>5.4934763454074055E-5</v>
      </c>
      <c r="O1025" s="24">
        <f>'EPA Data'!G1026/SUM('EPA Data'!G:G)</f>
        <v>1.2713823275414091E-5</v>
      </c>
      <c r="P1025" s="24">
        <f>'EPA Data'!H1026/SUM('EPA Data'!H:H)</f>
        <v>2.3181022516496944E-5</v>
      </c>
      <c r="Q1025" s="24">
        <f>'EPA Data'!I1026/SUM('EPA Data'!I:I)</f>
        <v>1.3087921145277671E-5</v>
      </c>
      <c r="R1025" s="24">
        <f>'EPA Data'!J1026/SUM('EPA Data'!J:J)</f>
        <v>1.5402990135498293E-5</v>
      </c>
      <c r="S1025" s="24">
        <f>'EPA Data'!K1026/SUM('EPA Data'!K:K)</f>
        <v>4.207513699818008E-5</v>
      </c>
      <c r="T1025" s="24">
        <f>'EPA Data'!L1026/SUM('EPA Data'!L:L)</f>
        <v>3.494288464497217E-5</v>
      </c>
      <c r="U1025" s="24">
        <f>'EPA Data'!M1026/SUM('EPA Data'!M:M)</f>
        <v>2.2156524428809002E-5</v>
      </c>
      <c r="V1025" s="24">
        <f>'EPA Data'!N1026/SUM('EPA Data'!N:N)</f>
        <v>1.8856204315850348E-5</v>
      </c>
      <c r="W1025" s="24">
        <f>'EPA Data'!O1026/SUM('EPA Data'!O:O)</f>
        <v>2.6812373677892283E-5</v>
      </c>
      <c r="X1025" s="24">
        <f>'EPA Data'!P1026/SUM('EPA Data'!P:P)</f>
        <v>3.8871154711185446E-5</v>
      </c>
    </row>
    <row r="1026" spans="1:24" x14ac:dyDescent="0.25">
      <c r="A1026" s="16" t="s">
        <v>1748</v>
      </c>
      <c r="B1026" s="16" t="s">
        <v>1650</v>
      </c>
      <c r="C1026" s="21" t="s">
        <v>1749</v>
      </c>
      <c r="D1026" s="17">
        <f>SUMIFS('Census Data'!G:G,'Census Data'!$A:$A,$A1026)/SUMIFS('Census Data'!$F:$F,'Census Data'!$A:$A,$A1026)</f>
        <v>0.49954439607168166</v>
      </c>
      <c r="E1026" s="19">
        <f>SUMIFS('Census Data'!H:H,'Census Data'!$A:$A,$A1026)/SUMIFS('Census Data'!$F:$F,'Census Data'!$A:$A,$A1026)</f>
        <v>0.50045560392831834</v>
      </c>
      <c r="F1026" s="17">
        <f>SUM(SUMIFS('Census Data'!I:I,'Census Data'!$A:$A,$A1026),SUMIFS('Census Data'!J:J,'Census Data'!$A:$A,$A1026))/SUMIFS('Census Data'!$F:$F,'Census Data'!$A:$A,$A1026)</f>
        <v>0.97964969120178191</v>
      </c>
      <c r="G1026" s="17">
        <f>SUM(SUMIFS('Census Data'!K:K,'Census Data'!$A:$A,$A1026),SUMIFS('Census Data'!L:L,'Census Data'!$A:$A,$A1026))/SUMIFS('Census Data'!$F:$F,'Census Data'!$A:$A,$A1026)</f>
        <v>4.1510580135668725E-3</v>
      </c>
      <c r="H1026" s="17">
        <f>SUM(SUMIFS('Census Data'!O:O,'Census Data'!$A:$A,$A1026),SUMIFS('Census Data'!P:P,'Census Data'!$A:$A,$A1026))/SUMIFS('Census Data'!$F:$F,'Census Data'!$A:$A,$A1026)</f>
        <v>2.8348688873139618E-3</v>
      </c>
      <c r="I1026" s="19">
        <f t="shared" si="30"/>
        <v>1.3364381897337241E-2</v>
      </c>
      <c r="J1026" s="17">
        <f>SUM(SUMIFS('Census Data'!W:W,'Census Data'!$A:$A,$A1026),SUMIFS('Census Data'!X:X,'Census Data'!$A:$A,$A1026))/SUMIFS('Census Data'!$F:$F,'Census Data'!$A:$A,$A1026)</f>
        <v>7.7958894401133948E-3</v>
      </c>
      <c r="K1026" s="19">
        <f t="shared" si="31"/>
        <v>0.99220411055988655</v>
      </c>
      <c r="L1026" s="24">
        <f>'EPA Data'!D1027/SUM('EPA Data'!D:D)</f>
        <v>3.6492947757073121E-5</v>
      </c>
      <c r="M1026" s="24">
        <f>'EPA Data'!E1027/SUM('EPA Data'!E:E)</f>
        <v>6.3177350822929485E-5</v>
      </c>
      <c r="N1026" s="24">
        <f>'EPA Data'!F1027/SUM('EPA Data'!F:F)</f>
        <v>8.4026185344841334E-5</v>
      </c>
      <c r="O1026" s="24">
        <f>'EPA Data'!G1027/SUM('EPA Data'!G:G)</f>
        <v>1.8654559258688484E-5</v>
      </c>
      <c r="P1026" s="24">
        <f>'EPA Data'!H1027/SUM('EPA Data'!H:H)</f>
        <v>3.4645833763288978E-5</v>
      </c>
      <c r="Q1026" s="24">
        <f>'EPA Data'!I1027/SUM('EPA Data'!I:I)</f>
        <v>1.9703376878902104E-5</v>
      </c>
      <c r="R1026" s="24">
        <f>'EPA Data'!J1027/SUM('EPA Data'!J:J)</f>
        <v>2.7854452844386983E-5</v>
      </c>
      <c r="S1026" s="24">
        <f>'EPA Data'!K1027/SUM('EPA Data'!K:K)</f>
        <v>6.6327704117045584E-5</v>
      </c>
      <c r="T1026" s="24">
        <f>'EPA Data'!L1027/SUM('EPA Data'!L:L)</f>
        <v>5.7374656696427329E-5</v>
      </c>
      <c r="U1026" s="24">
        <f>'EPA Data'!M1027/SUM('EPA Data'!M:M)</f>
        <v>3.3251809445952551E-5</v>
      </c>
      <c r="V1026" s="24">
        <f>'EPA Data'!N1027/SUM('EPA Data'!N:N)</f>
        <v>2.8436874878506724E-5</v>
      </c>
      <c r="W1026" s="24">
        <f>'EPA Data'!O1027/SUM('EPA Data'!O:O)</f>
        <v>3.9618047491217867E-5</v>
      </c>
      <c r="X1026" s="24">
        <f>'EPA Data'!P1027/SUM('EPA Data'!P:P)</f>
        <v>5.6592073732406387E-5</v>
      </c>
    </row>
    <row r="1027" spans="1:24" x14ac:dyDescent="0.25">
      <c r="A1027" s="16" t="s">
        <v>1750</v>
      </c>
      <c r="B1027" s="16" t="s">
        <v>1650</v>
      </c>
      <c r="C1027" s="21" t="s">
        <v>1751</v>
      </c>
      <c r="D1027" s="17">
        <f>SUMIFS('Census Data'!G:G,'Census Data'!$A:$A,$A1027)/SUMIFS('Census Data'!$F:$F,'Census Data'!$A:$A,$A1027)</f>
        <v>0.48870226882568552</v>
      </c>
      <c r="E1027" s="19">
        <f>SUMIFS('Census Data'!H:H,'Census Data'!$A:$A,$A1027)/SUMIFS('Census Data'!$F:$F,'Census Data'!$A:$A,$A1027)</f>
        <v>0.51129773117431443</v>
      </c>
      <c r="F1027" s="17">
        <f>SUM(SUMIFS('Census Data'!I:I,'Census Data'!$A:$A,$A1027),SUMIFS('Census Data'!J:J,'Census Data'!$A:$A,$A1027))/SUMIFS('Census Data'!$F:$F,'Census Data'!$A:$A,$A1027)</f>
        <v>0.98209066023291425</v>
      </c>
      <c r="G1027" s="17">
        <f>SUM(SUMIFS('Census Data'!K:K,'Census Data'!$A:$A,$A1027),SUMIFS('Census Data'!L:L,'Census Data'!$A:$A,$A1027))/SUMIFS('Census Data'!$F:$F,'Census Data'!$A:$A,$A1027)</f>
        <v>6.0780401800213432E-3</v>
      </c>
      <c r="H1027" s="17">
        <f>SUM(SUMIFS('Census Data'!O:O,'Census Data'!$A:$A,$A1027),SUMIFS('Census Data'!P:P,'Census Data'!$A:$A,$A1027))/SUMIFS('Census Data'!$F:$F,'Census Data'!$A:$A,$A1027)</f>
        <v>2.1806709042824666E-3</v>
      </c>
      <c r="I1027" s="19">
        <f t="shared" ref="I1027:I1090" si="32">100%-SUM(F1027:H1027)</f>
        <v>9.650628682781992E-3</v>
      </c>
      <c r="J1027" s="17">
        <f>SUM(SUMIFS('Census Data'!W:W,'Census Data'!$A:$A,$A1027),SUMIFS('Census Data'!X:X,'Census Data'!$A:$A,$A1027))/SUMIFS('Census Data'!$F:$F,'Census Data'!$A:$A,$A1027)</f>
        <v>8.3979028441516258E-3</v>
      </c>
      <c r="K1027" s="19">
        <f t="shared" ref="K1027:K1090" si="33">100%-J1027</f>
        <v>0.99160209715584835</v>
      </c>
      <c r="L1027" s="24">
        <f>'EPA Data'!D1028/SUM('EPA Data'!D:D)</f>
        <v>6.1712488773935247E-5</v>
      </c>
      <c r="M1027" s="24">
        <f>'EPA Data'!E1028/SUM('EPA Data'!E:E)</f>
        <v>1.0177971422064576E-4</v>
      </c>
      <c r="N1027" s="24">
        <f>'EPA Data'!F1028/SUM('EPA Data'!F:F)</f>
        <v>1.3199412233898771E-4</v>
      </c>
      <c r="O1027" s="24">
        <f>'EPA Data'!G1028/SUM('EPA Data'!G:G)</f>
        <v>3.244115001053274E-5</v>
      </c>
      <c r="P1027" s="24">
        <f>'EPA Data'!H1028/SUM('EPA Data'!H:H)</f>
        <v>5.8013554896316913E-5</v>
      </c>
      <c r="Q1027" s="24">
        <f>'EPA Data'!I1028/SUM('EPA Data'!I:I)</f>
        <v>3.2836023104185166E-5</v>
      </c>
      <c r="R1027" s="24">
        <f>'EPA Data'!J1028/SUM('EPA Data'!J:J)</f>
        <v>5.7101747152544323E-5</v>
      </c>
      <c r="S1027" s="24">
        <f>'EPA Data'!K1028/SUM('EPA Data'!K:K)</f>
        <v>1.3929004168644485E-4</v>
      </c>
      <c r="T1027" s="24">
        <f>'EPA Data'!L1028/SUM('EPA Data'!L:L)</f>
        <v>1.027921189710642E-4</v>
      </c>
      <c r="U1027" s="24">
        <f>'EPA Data'!M1028/SUM('EPA Data'!M:M)</f>
        <v>6.2411735706694333E-5</v>
      </c>
      <c r="V1027" s="24">
        <f>'EPA Data'!N1028/SUM('EPA Data'!N:N)</f>
        <v>4.7680856959894645E-5</v>
      </c>
      <c r="W1027" s="24">
        <f>'EPA Data'!O1028/SUM('EPA Data'!O:O)</f>
        <v>6.9465263405082156E-5</v>
      </c>
      <c r="X1027" s="24">
        <f>'EPA Data'!P1028/SUM('EPA Data'!P:P)</f>
        <v>9.1081306663292082E-5</v>
      </c>
    </row>
    <row r="1028" spans="1:24" x14ac:dyDescent="0.25">
      <c r="A1028" s="16" t="s">
        <v>1752</v>
      </c>
      <c r="B1028" s="16" t="s">
        <v>1650</v>
      </c>
      <c r="C1028" s="21" t="s">
        <v>1018</v>
      </c>
      <c r="D1028" s="17">
        <f>SUMIFS('Census Data'!G:G,'Census Data'!$A:$A,$A1028)/SUMIFS('Census Data'!$F:$F,'Census Data'!$A:$A,$A1028)</f>
        <v>0.49875706214689264</v>
      </c>
      <c r="E1028" s="19">
        <f>SUMIFS('Census Data'!H:H,'Census Data'!$A:$A,$A1028)/SUMIFS('Census Data'!$F:$F,'Census Data'!$A:$A,$A1028)</f>
        <v>0.50124293785310736</v>
      </c>
      <c r="F1028" s="17">
        <f>SUM(SUMIFS('Census Data'!I:I,'Census Data'!$A:$A,$A1028),SUMIFS('Census Data'!J:J,'Census Data'!$A:$A,$A1028))/SUMIFS('Census Data'!$F:$F,'Census Data'!$A:$A,$A1028)</f>
        <v>0.984105461393597</v>
      </c>
      <c r="G1028" s="17">
        <f>SUM(SUMIFS('Census Data'!K:K,'Census Data'!$A:$A,$A1028),SUMIFS('Census Data'!L:L,'Census Data'!$A:$A,$A1028))/SUMIFS('Census Data'!$F:$F,'Census Data'!$A:$A,$A1028)</f>
        <v>4.3691148775894537E-3</v>
      </c>
      <c r="H1028" s="17">
        <f>SUM(SUMIFS('Census Data'!O:O,'Census Data'!$A:$A,$A1028),SUMIFS('Census Data'!P:P,'Census Data'!$A:$A,$A1028))/SUMIFS('Census Data'!$F:$F,'Census Data'!$A:$A,$A1028)</f>
        <v>6.0263653483992466E-4</v>
      </c>
      <c r="I1028" s="19">
        <f t="shared" si="32"/>
        <v>1.0922787193973549E-2</v>
      </c>
      <c r="J1028" s="17">
        <f>SUM(SUMIFS('Census Data'!W:W,'Census Data'!$A:$A,$A1028),SUMIFS('Census Data'!X:X,'Census Data'!$A:$A,$A1028))/SUMIFS('Census Data'!$F:$F,'Census Data'!$A:$A,$A1028)</f>
        <v>7.9096045197740109E-3</v>
      </c>
      <c r="K1028" s="19">
        <f t="shared" si="33"/>
        <v>0.99209039548022604</v>
      </c>
      <c r="L1028" s="24">
        <f>'EPA Data'!D1029/SUM('EPA Data'!D:D)</f>
        <v>6.6939020819917504E-5</v>
      </c>
      <c r="M1028" s="24">
        <f>'EPA Data'!E1029/SUM('EPA Data'!E:E)</f>
        <v>7.3887785949369286E-5</v>
      </c>
      <c r="N1028" s="24">
        <f>'EPA Data'!F1029/SUM('EPA Data'!F:F)</f>
        <v>1.0310822099171384E-4</v>
      </c>
      <c r="O1028" s="24">
        <f>'EPA Data'!G1029/SUM('EPA Data'!G:G)</f>
        <v>2.0403187854127505E-5</v>
      </c>
      <c r="P1028" s="24">
        <f>'EPA Data'!H1029/SUM('EPA Data'!H:H)</f>
        <v>3.5225881143795876E-5</v>
      </c>
      <c r="Q1028" s="24">
        <f>'EPA Data'!I1029/SUM('EPA Data'!I:I)</f>
        <v>1.9070063668465572E-5</v>
      </c>
      <c r="R1028" s="24">
        <f>'EPA Data'!J1029/SUM('EPA Data'!J:J)</f>
        <v>2.564889248136738E-5</v>
      </c>
      <c r="S1028" s="24">
        <f>'EPA Data'!K1029/SUM('EPA Data'!K:K)</f>
        <v>5.0135526203204321E-5</v>
      </c>
      <c r="T1028" s="24">
        <f>'EPA Data'!L1029/SUM('EPA Data'!L:L)</f>
        <v>6.6104522232365821E-5</v>
      </c>
      <c r="U1028" s="24">
        <f>'EPA Data'!M1029/SUM('EPA Data'!M:M)</f>
        <v>4.0295234429644601E-5</v>
      </c>
      <c r="V1028" s="24">
        <f>'EPA Data'!N1029/SUM('EPA Data'!N:N)</f>
        <v>3.2718175343630621E-5</v>
      </c>
      <c r="W1028" s="24">
        <f>'EPA Data'!O1029/SUM('EPA Data'!O:O)</f>
        <v>4.2052742760578462E-5</v>
      </c>
      <c r="X1028" s="24">
        <f>'EPA Data'!P1029/SUM('EPA Data'!P:P)</f>
        <v>5.8820099836165264E-5</v>
      </c>
    </row>
    <row r="1029" spans="1:24" x14ac:dyDescent="0.25">
      <c r="A1029" s="16" t="s">
        <v>1753</v>
      </c>
      <c r="B1029" s="16" t="s">
        <v>1650</v>
      </c>
      <c r="C1029" s="21" t="s">
        <v>256</v>
      </c>
      <c r="D1029" s="17">
        <f>SUMIFS('Census Data'!G:G,'Census Data'!$A:$A,$A1029)/SUMIFS('Census Data'!$F:$F,'Census Data'!$A:$A,$A1029)</f>
        <v>0.49036620636278466</v>
      </c>
      <c r="E1029" s="19">
        <f>SUMIFS('Census Data'!H:H,'Census Data'!$A:$A,$A1029)/SUMIFS('Census Data'!$F:$F,'Census Data'!$A:$A,$A1029)</f>
        <v>0.50963379363721539</v>
      </c>
      <c r="F1029" s="17">
        <f>SUM(SUMIFS('Census Data'!I:I,'Census Data'!$A:$A,$A1029),SUMIFS('Census Data'!J:J,'Census Data'!$A:$A,$A1029))/SUMIFS('Census Data'!$F:$F,'Census Data'!$A:$A,$A1029)</f>
        <v>0.9573098700558067</v>
      </c>
      <c r="G1029" s="17">
        <f>SUM(SUMIFS('Census Data'!K:K,'Census Data'!$A:$A,$A1029),SUMIFS('Census Data'!L:L,'Census Data'!$A:$A,$A1029))/SUMIFS('Census Data'!$F:$F,'Census Data'!$A:$A,$A1029)</f>
        <v>2.2119027251619211E-2</v>
      </c>
      <c r="H1029" s="17">
        <f>SUM(SUMIFS('Census Data'!O:O,'Census Data'!$A:$A,$A1029),SUMIFS('Census Data'!P:P,'Census Data'!$A:$A,$A1029))/SUMIFS('Census Data'!$F:$F,'Census Data'!$A:$A,$A1029)</f>
        <v>3.2587885453582632E-3</v>
      </c>
      <c r="I1029" s="19">
        <f t="shared" si="32"/>
        <v>1.7312314147215901E-2</v>
      </c>
      <c r="J1029" s="17">
        <f>SUM(SUMIFS('Census Data'!W:W,'Census Data'!$A:$A,$A1029),SUMIFS('Census Data'!X:X,'Census Data'!$A:$A,$A1029))/SUMIFS('Census Data'!$F:$F,'Census Data'!$A:$A,$A1029)</f>
        <v>1.7312314147215773E-2</v>
      </c>
      <c r="K1029" s="19">
        <f t="shared" si="33"/>
        <v>0.98268768585278421</v>
      </c>
      <c r="L1029" s="24">
        <f>'EPA Data'!D1030/SUM('EPA Data'!D:D)</f>
        <v>6.7504540834918987E-5</v>
      </c>
      <c r="M1029" s="24">
        <f>'EPA Data'!E1030/SUM('EPA Data'!E:E)</f>
        <v>1.1768424400504892E-4</v>
      </c>
      <c r="N1029" s="24">
        <f>'EPA Data'!F1030/SUM('EPA Data'!F:F)</f>
        <v>1.5393813098065254E-4</v>
      </c>
      <c r="O1029" s="24">
        <f>'EPA Data'!G1030/SUM('EPA Data'!G:G)</f>
        <v>4.568899910722731E-5</v>
      </c>
      <c r="P1029" s="24">
        <f>'EPA Data'!H1030/SUM('EPA Data'!H:H)</f>
        <v>7.7205441744580128E-5</v>
      </c>
      <c r="Q1029" s="24">
        <f>'EPA Data'!I1030/SUM('EPA Data'!I:I)</f>
        <v>3.9473248029799573E-5</v>
      </c>
      <c r="R1029" s="24">
        <f>'EPA Data'!J1030/SUM('EPA Data'!J:J)</f>
        <v>4.9211180558611479E-5</v>
      </c>
      <c r="S1029" s="24">
        <f>'EPA Data'!K1030/SUM('EPA Data'!K:K)</f>
        <v>9.3478202360670852E-5</v>
      </c>
      <c r="T1029" s="24">
        <f>'EPA Data'!L1030/SUM('EPA Data'!L:L)</f>
        <v>9.8465070344570379E-5</v>
      </c>
      <c r="U1029" s="24">
        <f>'EPA Data'!M1030/SUM('EPA Data'!M:M)</f>
        <v>7.2463779974432332E-5</v>
      </c>
      <c r="V1029" s="24">
        <f>'EPA Data'!N1030/SUM('EPA Data'!N:N)</f>
        <v>5.4147865136283699E-5</v>
      </c>
      <c r="W1029" s="24">
        <f>'EPA Data'!O1030/SUM('EPA Data'!O:O)</f>
        <v>8.2157083182465005E-5</v>
      </c>
      <c r="X1029" s="24">
        <f>'EPA Data'!P1030/SUM('EPA Data'!P:P)</f>
        <v>1.3363252349530593E-4</v>
      </c>
    </row>
    <row r="1030" spans="1:24" x14ac:dyDescent="0.25">
      <c r="A1030" s="16" t="s">
        <v>1754</v>
      </c>
      <c r="B1030" s="16" t="s">
        <v>1650</v>
      </c>
      <c r="C1030" s="21" t="s">
        <v>1123</v>
      </c>
      <c r="D1030" s="17">
        <f>SUMIFS('Census Data'!G:G,'Census Data'!$A:$A,$A1030)/SUMIFS('Census Data'!$F:$F,'Census Data'!$A:$A,$A1030)</f>
        <v>0.49118990646073524</v>
      </c>
      <c r="E1030" s="19">
        <f>SUMIFS('Census Data'!H:H,'Census Data'!$A:$A,$A1030)/SUMIFS('Census Data'!$F:$F,'Census Data'!$A:$A,$A1030)</f>
        <v>0.50881009353926476</v>
      </c>
      <c r="F1030" s="17">
        <f>SUM(SUMIFS('Census Data'!I:I,'Census Data'!$A:$A,$A1030),SUMIFS('Census Data'!J:J,'Census Data'!$A:$A,$A1030))/SUMIFS('Census Data'!$F:$F,'Census Data'!$A:$A,$A1030)</f>
        <v>0.96595605829889053</v>
      </c>
      <c r="G1030" s="17">
        <f>SUM(SUMIFS('Census Data'!K:K,'Census Data'!$A:$A,$A1030),SUMIFS('Census Data'!L:L,'Census Data'!$A:$A,$A1030))/SUMIFS('Census Data'!$F:$F,'Census Data'!$A:$A,$A1030)</f>
        <v>6.4172286273656729E-3</v>
      </c>
      <c r="H1030" s="17">
        <f>SUM(SUMIFS('Census Data'!O:O,'Census Data'!$A:$A,$A1030),SUMIFS('Census Data'!P:P,'Census Data'!$A:$A,$A1030))/SUMIFS('Census Data'!$F:$F,'Census Data'!$A:$A,$A1030)</f>
        <v>3.8068305416576026E-3</v>
      </c>
      <c r="I1030" s="19">
        <f t="shared" si="32"/>
        <v>2.3819882532086112E-2</v>
      </c>
      <c r="J1030" s="17">
        <f>SUM(SUMIFS('Census Data'!W:W,'Census Data'!$A:$A,$A1030),SUMIFS('Census Data'!X:X,'Census Data'!$A:$A,$A1030))/SUMIFS('Census Data'!$F:$F,'Census Data'!$A:$A,$A1030)</f>
        <v>2.4907548401131172E-2</v>
      </c>
      <c r="K1030" s="19">
        <f t="shared" si="33"/>
        <v>0.97509245159886881</v>
      </c>
      <c r="L1030" s="24">
        <f>'EPA Data'!D1031/SUM('EPA Data'!D:D)</f>
        <v>5.0553080361754234E-5</v>
      </c>
      <c r="M1030" s="24">
        <f>'EPA Data'!E1031/SUM('EPA Data'!E:E)</f>
        <v>7.8154503174288596E-5</v>
      </c>
      <c r="N1030" s="24">
        <f>'EPA Data'!F1031/SUM('EPA Data'!F:F)</f>
        <v>1.3782871610285493E-4</v>
      </c>
      <c r="O1030" s="24">
        <f>'EPA Data'!G1031/SUM('EPA Data'!G:G)</f>
        <v>2.0755261617401157E-5</v>
      </c>
      <c r="P1030" s="24">
        <f>'EPA Data'!H1031/SUM('EPA Data'!H:H)</f>
        <v>3.6851333398730346E-5</v>
      </c>
      <c r="Q1030" s="24">
        <f>'EPA Data'!I1031/SUM('EPA Data'!I:I)</f>
        <v>1.7492580520962184E-5</v>
      </c>
      <c r="R1030" s="24">
        <f>'EPA Data'!J1031/SUM('EPA Data'!J:J)</f>
        <v>3.114235572372191E-5</v>
      </c>
      <c r="S1030" s="24">
        <f>'EPA Data'!K1031/SUM('EPA Data'!K:K)</f>
        <v>5.2210183362834888E-5</v>
      </c>
      <c r="T1030" s="24">
        <f>'EPA Data'!L1031/SUM('EPA Data'!L:L)</f>
        <v>5.9744456902441591E-5</v>
      </c>
      <c r="U1030" s="24">
        <f>'EPA Data'!M1031/SUM('EPA Data'!M:M)</f>
        <v>2.8081275024900793E-5</v>
      </c>
      <c r="V1030" s="24">
        <f>'EPA Data'!N1031/SUM('EPA Data'!N:N)</f>
        <v>2.4961930358259074E-5</v>
      </c>
      <c r="W1030" s="24">
        <f>'EPA Data'!O1031/SUM('EPA Data'!O:O)</f>
        <v>4.3415539778376459E-5</v>
      </c>
      <c r="X1030" s="24">
        <f>'EPA Data'!P1031/SUM('EPA Data'!P:P)</f>
        <v>8.2485208726178398E-5</v>
      </c>
    </row>
    <row r="1031" spans="1:24" x14ac:dyDescent="0.25">
      <c r="A1031" s="16" t="s">
        <v>1755</v>
      </c>
      <c r="B1031" s="16" t="s">
        <v>1650</v>
      </c>
      <c r="C1031" s="21" t="s">
        <v>260</v>
      </c>
      <c r="D1031" s="17">
        <f>SUMIFS('Census Data'!G:G,'Census Data'!$A:$A,$A1031)/SUMIFS('Census Data'!$F:$F,'Census Data'!$A:$A,$A1031)</f>
        <v>0.49457604604826211</v>
      </c>
      <c r="E1031" s="19">
        <f>SUMIFS('Census Data'!H:H,'Census Data'!$A:$A,$A1031)/SUMIFS('Census Data'!$F:$F,'Census Data'!$A:$A,$A1031)</f>
        <v>0.50542395395173789</v>
      </c>
      <c r="F1031" s="17">
        <f>SUM(SUMIFS('Census Data'!I:I,'Census Data'!$A:$A,$A1031),SUMIFS('Census Data'!J:J,'Census Data'!$A:$A,$A1031))/SUMIFS('Census Data'!$F:$F,'Census Data'!$A:$A,$A1031)</f>
        <v>0.90664895579662019</v>
      </c>
      <c r="G1031" s="17">
        <f>SUM(SUMIFS('Census Data'!K:K,'Census Data'!$A:$A,$A1031),SUMIFS('Census Data'!L:L,'Census Data'!$A:$A,$A1031))/SUMIFS('Census Data'!$F:$F,'Census Data'!$A:$A,$A1031)</f>
        <v>6.3242565124345063E-2</v>
      </c>
      <c r="H1031" s="17">
        <f>SUM(SUMIFS('Census Data'!O:O,'Census Data'!$A:$A,$A1031),SUMIFS('Census Data'!P:P,'Census Data'!$A:$A,$A1031))/SUMIFS('Census Data'!$F:$F,'Census Data'!$A:$A,$A1031)</f>
        <v>3.3945834255774483E-3</v>
      </c>
      <c r="I1031" s="19">
        <f t="shared" si="32"/>
        <v>2.6713895653457276E-2</v>
      </c>
      <c r="J1031" s="17">
        <f>SUM(SUMIFS('Census Data'!W:W,'Census Data'!$A:$A,$A1031),SUMIFS('Census Data'!X:X,'Census Data'!$A:$A,$A1031))/SUMIFS('Census Data'!$F:$F,'Census Data'!$A:$A,$A1031)</f>
        <v>2.9813297911593241E-2</v>
      </c>
      <c r="K1031" s="19">
        <f t="shared" si="33"/>
        <v>0.97018670208840674</v>
      </c>
      <c r="L1031" s="24">
        <f>'EPA Data'!D1032/SUM('EPA Data'!D:D)</f>
        <v>1.0006521278273155E-4</v>
      </c>
      <c r="M1031" s="24">
        <f>'EPA Data'!E1032/SUM('EPA Data'!E:E)</f>
        <v>1.3442810965213207E-4</v>
      </c>
      <c r="N1031" s="24">
        <f>'EPA Data'!F1032/SUM('EPA Data'!F:F)</f>
        <v>1.7914267744593024E-4</v>
      </c>
      <c r="O1031" s="24">
        <f>'EPA Data'!G1032/SUM('EPA Data'!G:G)</f>
        <v>4.7371916209633638E-5</v>
      </c>
      <c r="P1031" s="24">
        <f>'EPA Data'!H1032/SUM('EPA Data'!H:H)</f>
        <v>8.1201873252083069E-5</v>
      </c>
      <c r="Q1031" s="24">
        <f>'EPA Data'!I1032/SUM('EPA Data'!I:I)</f>
        <v>4.5412090556067831E-5</v>
      </c>
      <c r="R1031" s="24">
        <f>'EPA Data'!J1032/SUM('EPA Data'!J:J)</f>
        <v>8.2630979875489573E-5</v>
      </c>
      <c r="S1031" s="24">
        <f>'EPA Data'!K1032/SUM('EPA Data'!K:K)</f>
        <v>1.0604574178384028E-4</v>
      </c>
      <c r="T1031" s="24">
        <f>'EPA Data'!L1032/SUM('EPA Data'!L:L)</f>
        <v>1.1549960485551103E-4</v>
      </c>
      <c r="U1031" s="24">
        <f>'EPA Data'!M1032/SUM('EPA Data'!M:M)</f>
        <v>6.6322853740066916E-5</v>
      </c>
      <c r="V1031" s="24">
        <f>'EPA Data'!N1032/SUM('EPA Data'!N:N)</f>
        <v>5.9395958052129183E-5</v>
      </c>
      <c r="W1031" s="24">
        <f>'EPA Data'!O1032/SUM('EPA Data'!O:O)</f>
        <v>8.7410409580347318E-5</v>
      </c>
      <c r="X1031" s="24">
        <f>'EPA Data'!P1032/SUM('EPA Data'!P:P)</f>
        <v>1.7066160056760751E-4</v>
      </c>
    </row>
    <row r="1032" spans="1:24" x14ac:dyDescent="0.25">
      <c r="A1032" s="16" t="s">
        <v>1756</v>
      </c>
      <c r="B1032" s="16" t="s">
        <v>1650</v>
      </c>
      <c r="C1032" s="21" t="s">
        <v>1416</v>
      </c>
      <c r="D1032" s="17">
        <f>SUMIFS('Census Data'!G:G,'Census Data'!$A:$A,$A1032)/SUMIFS('Census Data'!$F:$F,'Census Data'!$A:$A,$A1032)</f>
        <v>0.56029232643118143</v>
      </c>
      <c r="E1032" s="19">
        <f>SUMIFS('Census Data'!H:H,'Census Data'!$A:$A,$A1032)/SUMIFS('Census Data'!$F:$F,'Census Data'!$A:$A,$A1032)</f>
        <v>0.43970767356881851</v>
      </c>
      <c r="F1032" s="17">
        <f>SUM(SUMIFS('Census Data'!I:I,'Census Data'!$A:$A,$A1032),SUMIFS('Census Data'!J:J,'Census Data'!$A:$A,$A1032))/SUMIFS('Census Data'!$F:$F,'Census Data'!$A:$A,$A1032)</f>
        <v>0.91790499390986602</v>
      </c>
      <c r="G1032" s="17">
        <f>SUM(SUMIFS('Census Data'!K:K,'Census Data'!$A:$A,$A1032),SUMIFS('Census Data'!L:L,'Census Data'!$A:$A,$A1032))/SUMIFS('Census Data'!$F:$F,'Census Data'!$A:$A,$A1032)</f>
        <v>5.8221680876979293E-2</v>
      </c>
      <c r="H1032" s="17">
        <f>SUM(SUMIFS('Census Data'!O:O,'Census Data'!$A:$A,$A1032),SUMIFS('Census Data'!P:P,'Census Data'!$A:$A,$A1032))/SUMIFS('Census Data'!$F:$F,'Census Data'!$A:$A,$A1032)</f>
        <v>5.4811205846528625E-3</v>
      </c>
      <c r="I1032" s="19">
        <f t="shared" si="32"/>
        <v>1.8392204628501774E-2</v>
      </c>
      <c r="J1032" s="17">
        <f>SUM(SUMIFS('Census Data'!W:W,'Census Data'!$A:$A,$A1032),SUMIFS('Census Data'!X:X,'Census Data'!$A:$A,$A1032))/SUMIFS('Census Data'!$F:$F,'Census Data'!$A:$A,$A1032)</f>
        <v>2.2289890377588308E-2</v>
      </c>
      <c r="K1032" s="19">
        <f t="shared" si="33"/>
        <v>0.97771010962241167</v>
      </c>
      <c r="L1032" s="24">
        <f>'EPA Data'!D1033/SUM('EPA Data'!D:D)</f>
        <v>3.89359366445064E-5</v>
      </c>
      <c r="M1032" s="24">
        <f>'EPA Data'!E1033/SUM('EPA Data'!E:E)</f>
        <v>6.1149225789672434E-5</v>
      </c>
      <c r="N1032" s="24">
        <f>'EPA Data'!F1033/SUM('EPA Data'!F:F)</f>
        <v>1.0417219315151024E-4</v>
      </c>
      <c r="O1032" s="24">
        <f>'EPA Data'!G1033/SUM('EPA Data'!G:G)</f>
        <v>1.6991198548897762E-5</v>
      </c>
      <c r="P1032" s="24">
        <f>'EPA Data'!H1033/SUM('EPA Data'!H:H)</f>
        <v>3.0276707773157061E-5</v>
      </c>
      <c r="Q1032" s="24">
        <f>'EPA Data'!I1033/SUM('EPA Data'!I:I)</f>
        <v>1.5091147864647508E-5</v>
      </c>
      <c r="R1032" s="24">
        <f>'EPA Data'!J1033/SUM('EPA Data'!J:J)</f>
        <v>2.115480067092778E-5</v>
      </c>
      <c r="S1032" s="24">
        <f>'EPA Data'!K1033/SUM('EPA Data'!K:K)</f>
        <v>4.2126577594706916E-5</v>
      </c>
      <c r="T1032" s="24">
        <f>'EPA Data'!L1033/SUM('EPA Data'!L:L)</f>
        <v>4.946969665731585E-5</v>
      </c>
      <c r="U1032" s="24">
        <f>'EPA Data'!M1033/SUM('EPA Data'!M:M)</f>
        <v>2.3158228197136305E-5</v>
      </c>
      <c r="V1032" s="24">
        <f>'EPA Data'!N1033/SUM('EPA Data'!N:N)</f>
        <v>2.0749136308920217E-5</v>
      </c>
      <c r="W1032" s="24">
        <f>'EPA Data'!O1033/SUM('EPA Data'!O:O)</f>
        <v>3.3378228863291252E-5</v>
      </c>
      <c r="X1032" s="24">
        <f>'EPA Data'!P1033/SUM('EPA Data'!P:P)</f>
        <v>6.5883968088646525E-5</v>
      </c>
    </row>
    <row r="1033" spans="1:24" x14ac:dyDescent="0.25">
      <c r="A1033" s="16" t="s">
        <v>1757</v>
      </c>
      <c r="B1033" s="16" t="s">
        <v>1650</v>
      </c>
      <c r="C1033" s="21" t="s">
        <v>1758</v>
      </c>
      <c r="D1033" s="17">
        <f>SUMIFS('Census Data'!G:G,'Census Data'!$A:$A,$A1033)/SUMIFS('Census Data'!$F:$F,'Census Data'!$A:$A,$A1033)</f>
        <v>0.47982206732092086</v>
      </c>
      <c r="E1033" s="19">
        <f>SUMIFS('Census Data'!H:H,'Census Data'!$A:$A,$A1033)/SUMIFS('Census Data'!$F:$F,'Census Data'!$A:$A,$A1033)</f>
        <v>0.52017793267907919</v>
      </c>
      <c r="F1033" s="17">
        <f>SUM(SUMIFS('Census Data'!I:I,'Census Data'!$A:$A,$A1033),SUMIFS('Census Data'!J:J,'Census Data'!$A:$A,$A1033))/SUMIFS('Census Data'!$F:$F,'Census Data'!$A:$A,$A1033)</f>
        <v>0.8521202115625669</v>
      </c>
      <c r="G1033" s="17">
        <f>SUM(SUMIFS('Census Data'!K:K,'Census Data'!$A:$A,$A1033),SUMIFS('Census Data'!L:L,'Census Data'!$A:$A,$A1033))/SUMIFS('Census Data'!$F:$F,'Census Data'!$A:$A,$A1033)</f>
        <v>0.1103671772295087</v>
      </c>
      <c r="H1033" s="17">
        <f>SUM(SUMIFS('Census Data'!O:O,'Census Data'!$A:$A,$A1033),SUMIFS('Census Data'!P:P,'Census Data'!$A:$A,$A1033))/SUMIFS('Census Data'!$F:$F,'Census Data'!$A:$A,$A1033)</f>
        <v>9.5539453972912653E-3</v>
      </c>
      <c r="I1033" s="19">
        <f t="shared" si="32"/>
        <v>2.795866581063311E-2</v>
      </c>
      <c r="J1033" s="17">
        <f>SUM(SUMIFS('Census Data'!W:W,'Census Data'!$A:$A,$A1033),SUMIFS('Census Data'!X:X,'Census Data'!$A:$A,$A1033))/SUMIFS('Census Data'!$F:$F,'Census Data'!$A:$A,$A1033)</f>
        <v>2.7209636491485525E-2</v>
      </c>
      <c r="K1033" s="19">
        <f t="shared" si="33"/>
        <v>0.97279036350851444</v>
      </c>
      <c r="L1033" s="24">
        <f>'EPA Data'!D1034/SUM('EPA Data'!D:D)</f>
        <v>5.7364212960806416E-4</v>
      </c>
      <c r="M1033" s="24">
        <f>'EPA Data'!E1034/SUM('EPA Data'!E:E)</f>
        <v>7.2518353505160481E-4</v>
      </c>
      <c r="N1033" s="24">
        <f>'EPA Data'!F1034/SUM('EPA Data'!F:F)</f>
        <v>2.2206848903176626E-3</v>
      </c>
      <c r="O1033" s="24">
        <f>'EPA Data'!G1034/SUM('EPA Data'!G:G)</f>
        <v>1.3998568491187144E-4</v>
      </c>
      <c r="P1033" s="24">
        <f>'EPA Data'!H1034/SUM('EPA Data'!H:H)</f>
        <v>2.1207710829057E-4</v>
      </c>
      <c r="Q1033" s="24">
        <f>'EPA Data'!I1034/SUM('EPA Data'!I:I)</f>
        <v>9.0819222137353826E-5</v>
      </c>
      <c r="R1033" s="24">
        <f>'EPA Data'!J1034/SUM('EPA Data'!J:J)</f>
        <v>1.3175726462874538E-4</v>
      </c>
      <c r="S1033" s="24">
        <f>'EPA Data'!K1034/SUM('EPA Data'!K:K)</f>
        <v>3.0184763024912611E-4</v>
      </c>
      <c r="T1033" s="24">
        <f>'EPA Data'!L1034/SUM('EPA Data'!L:L)</f>
        <v>3.6689896576062018E-4</v>
      </c>
      <c r="U1033" s="24">
        <f>'EPA Data'!M1034/SUM('EPA Data'!M:M)</f>
        <v>1.8227959115226847E-4</v>
      </c>
      <c r="V1033" s="24">
        <f>'EPA Data'!N1034/SUM('EPA Data'!N:N)</f>
        <v>1.3687025081594943E-4</v>
      </c>
      <c r="W1033" s="24">
        <f>'EPA Data'!O1034/SUM('EPA Data'!O:O)</f>
        <v>2.1893158053341039E-4</v>
      </c>
      <c r="X1033" s="24">
        <f>'EPA Data'!P1034/SUM('EPA Data'!P:P)</f>
        <v>4.5152325333469681E-4</v>
      </c>
    </row>
    <row r="1034" spans="1:24" x14ac:dyDescent="0.25">
      <c r="A1034" s="16" t="s">
        <v>1759</v>
      </c>
      <c r="B1034" s="16" t="s">
        <v>1650</v>
      </c>
      <c r="C1034" s="21" t="s">
        <v>1760</v>
      </c>
      <c r="D1034" s="17">
        <f>SUMIFS('Census Data'!G:G,'Census Data'!$A:$A,$A1034)/SUMIFS('Census Data'!$F:$F,'Census Data'!$A:$A,$A1034)</f>
        <v>0.54552840810167724</v>
      </c>
      <c r="E1034" s="19">
        <f>SUMIFS('Census Data'!H:H,'Census Data'!$A:$A,$A1034)/SUMIFS('Census Data'!$F:$F,'Census Data'!$A:$A,$A1034)</f>
        <v>0.45447159189832281</v>
      </c>
      <c r="F1034" s="17">
        <f>SUM(SUMIFS('Census Data'!I:I,'Census Data'!$A:$A,$A1034),SUMIFS('Census Data'!J:J,'Census Data'!$A:$A,$A1034))/SUMIFS('Census Data'!$F:$F,'Census Data'!$A:$A,$A1034)</f>
        <v>0.91259938482966751</v>
      </c>
      <c r="G1034" s="17">
        <f>SUM(SUMIFS('Census Data'!K:K,'Census Data'!$A:$A,$A1034),SUMIFS('Census Data'!L:L,'Census Data'!$A:$A,$A1034))/SUMIFS('Census Data'!$F:$F,'Census Data'!$A:$A,$A1034)</f>
        <v>5.8847426150542628E-2</v>
      </c>
      <c r="H1034" s="17">
        <f>SUM(SUMIFS('Census Data'!O:O,'Census Data'!$A:$A,$A1034),SUMIFS('Census Data'!P:P,'Census Data'!$A:$A,$A1034))/SUMIFS('Census Data'!$F:$F,'Census Data'!$A:$A,$A1034)</f>
        <v>4.0624455922465327E-3</v>
      </c>
      <c r="I1034" s="19">
        <f t="shared" si="32"/>
        <v>2.4490743427543316E-2</v>
      </c>
      <c r="J1034" s="17">
        <f>SUM(SUMIFS('Census Data'!W:W,'Census Data'!$A:$A,$A1034),SUMIFS('Census Data'!X:X,'Census Data'!$A:$A,$A1034))/SUMIFS('Census Data'!$F:$F,'Census Data'!$A:$A,$A1034)</f>
        <v>2.7044280656955487E-2</v>
      </c>
      <c r="K1034" s="19">
        <f t="shared" si="33"/>
        <v>0.97295571934304448</v>
      </c>
      <c r="L1034" s="24">
        <f>'EPA Data'!D1035/SUM('EPA Data'!D:D)</f>
        <v>4.2017684603116433E-5</v>
      </c>
      <c r="M1034" s="24">
        <f>'EPA Data'!E1035/SUM('EPA Data'!E:E)</f>
        <v>7.7353689028251829E-5</v>
      </c>
      <c r="N1034" s="24">
        <f>'EPA Data'!F1035/SUM('EPA Data'!F:F)</f>
        <v>1.0006556499229085E-4</v>
      </c>
      <c r="O1034" s="24">
        <f>'EPA Data'!G1035/SUM('EPA Data'!G:G)</f>
        <v>2.6507552859614875E-5</v>
      </c>
      <c r="P1034" s="24">
        <f>'EPA Data'!H1035/SUM('EPA Data'!H:H)</f>
        <v>4.9654445387884528E-5</v>
      </c>
      <c r="Q1034" s="24">
        <f>'EPA Data'!I1035/SUM('EPA Data'!I:I)</f>
        <v>2.6164839810849222E-5</v>
      </c>
      <c r="R1034" s="24">
        <f>'EPA Data'!J1035/SUM('EPA Data'!J:J)</f>
        <v>3.3495122393331944E-5</v>
      </c>
      <c r="S1034" s="24">
        <f>'EPA Data'!K1035/SUM('EPA Data'!K:K)</f>
        <v>6.4985881124712759E-5</v>
      </c>
      <c r="T1034" s="24">
        <f>'EPA Data'!L1035/SUM('EPA Data'!L:L)</f>
        <v>7.1002967972194921E-5</v>
      </c>
      <c r="U1034" s="24">
        <f>'EPA Data'!M1035/SUM('EPA Data'!M:M)</f>
        <v>3.9951950384801399E-5</v>
      </c>
      <c r="V1034" s="24">
        <f>'EPA Data'!N1035/SUM('EPA Data'!N:N)</f>
        <v>3.4937525534438857E-5</v>
      </c>
      <c r="W1034" s="24">
        <f>'EPA Data'!O1035/SUM('EPA Data'!O:O)</f>
        <v>5.0245921986791659E-5</v>
      </c>
      <c r="X1034" s="24">
        <f>'EPA Data'!P1035/SUM('EPA Data'!P:P)</f>
        <v>7.9801438450626219E-5</v>
      </c>
    </row>
    <row r="1035" spans="1:24" x14ac:dyDescent="0.25">
      <c r="A1035" s="16" t="s">
        <v>1761</v>
      </c>
      <c r="B1035" s="16" t="s">
        <v>1650</v>
      </c>
      <c r="C1035" s="21" t="s">
        <v>1130</v>
      </c>
      <c r="D1035" s="17">
        <f>SUMIFS('Census Data'!G:G,'Census Data'!$A:$A,$A1035)/SUMIFS('Census Data'!$F:$F,'Census Data'!$A:$A,$A1035)</f>
        <v>0.49158249158249157</v>
      </c>
      <c r="E1035" s="19">
        <f>SUMIFS('Census Data'!H:H,'Census Data'!$A:$A,$A1035)/SUMIFS('Census Data'!$F:$F,'Census Data'!$A:$A,$A1035)</f>
        <v>0.50841750841750843</v>
      </c>
      <c r="F1035" s="17">
        <f>SUM(SUMIFS('Census Data'!I:I,'Census Data'!$A:$A,$A1035),SUMIFS('Census Data'!J:J,'Census Data'!$A:$A,$A1035))/SUMIFS('Census Data'!$F:$F,'Census Data'!$A:$A,$A1035)</f>
        <v>0.97143477788639077</v>
      </c>
      <c r="G1035" s="17">
        <f>SUM(SUMIFS('Census Data'!K:K,'Census Data'!$A:$A,$A1035),SUMIFS('Census Data'!L:L,'Census Data'!$A:$A,$A1035))/SUMIFS('Census Data'!$F:$F,'Census Data'!$A:$A,$A1035)</f>
        <v>9.1234929944607364E-3</v>
      </c>
      <c r="H1035" s="17">
        <f>SUM(SUMIFS('Census Data'!O:O,'Census Data'!$A:$A,$A1035),SUMIFS('Census Data'!P:P,'Census Data'!$A:$A,$A1035))/SUMIFS('Census Data'!$F:$F,'Census Data'!$A:$A,$A1035)</f>
        <v>2.8239383078092757E-3</v>
      </c>
      <c r="I1035" s="19">
        <f t="shared" si="32"/>
        <v>1.6617790811339295E-2</v>
      </c>
      <c r="J1035" s="17">
        <f>SUM(SUMIFS('Census Data'!W:W,'Census Data'!$A:$A,$A1035),SUMIFS('Census Data'!X:X,'Census Data'!$A:$A,$A1035))/SUMIFS('Census Data'!$F:$F,'Census Data'!$A:$A,$A1035)</f>
        <v>1.770392092972738E-2</v>
      </c>
      <c r="K1035" s="19">
        <f t="shared" si="33"/>
        <v>0.98229607907027261</v>
      </c>
      <c r="L1035" s="24">
        <f>'EPA Data'!D1036/SUM('EPA Data'!D:D)</f>
        <v>8.6759884501749865E-5</v>
      </c>
      <c r="M1035" s="24">
        <f>'EPA Data'!E1036/SUM('EPA Data'!E:E)</f>
        <v>7.2327132314216021E-5</v>
      </c>
      <c r="N1035" s="24">
        <f>'EPA Data'!F1036/SUM('EPA Data'!F:F)</f>
        <v>9.8655946985495036E-5</v>
      </c>
      <c r="O1035" s="24">
        <f>'EPA Data'!G1036/SUM('EPA Data'!G:G)</f>
        <v>1.8958421590069848E-5</v>
      </c>
      <c r="P1035" s="24">
        <f>'EPA Data'!H1036/SUM('EPA Data'!H:H)</f>
        <v>3.2651672517339041E-5</v>
      </c>
      <c r="Q1035" s="24">
        <f>'EPA Data'!I1036/SUM('EPA Data'!I:I)</f>
        <v>1.6691062972561261E-5</v>
      </c>
      <c r="R1035" s="24">
        <f>'EPA Data'!J1036/SUM('EPA Data'!J:J)</f>
        <v>2.9420506052029087E-5</v>
      </c>
      <c r="S1035" s="24">
        <f>'EPA Data'!K1036/SUM('EPA Data'!K:K)</f>
        <v>5.0805059198128996E-5</v>
      </c>
      <c r="T1035" s="24">
        <f>'EPA Data'!L1036/SUM('EPA Data'!L:L)</f>
        <v>6.4390122159414053E-5</v>
      </c>
      <c r="U1035" s="24">
        <f>'EPA Data'!M1036/SUM('EPA Data'!M:M)</f>
        <v>2.9974406503321467E-5</v>
      </c>
      <c r="V1035" s="24">
        <f>'EPA Data'!N1036/SUM('EPA Data'!N:N)</f>
        <v>2.4700524730153613E-5</v>
      </c>
      <c r="W1035" s="24">
        <f>'EPA Data'!O1036/SUM('EPA Data'!O:O)</f>
        <v>3.6213675464391465E-5</v>
      </c>
      <c r="X1035" s="24">
        <f>'EPA Data'!P1036/SUM('EPA Data'!P:P)</f>
        <v>7.6036968723615432E-5</v>
      </c>
    </row>
    <row r="1036" spans="1:24" x14ac:dyDescent="0.25">
      <c r="A1036" s="16" t="s">
        <v>1762</v>
      </c>
      <c r="B1036" s="16" t="s">
        <v>1650</v>
      </c>
      <c r="C1036" s="21" t="s">
        <v>111</v>
      </c>
      <c r="D1036" s="17">
        <f>SUMIFS('Census Data'!G:G,'Census Data'!$A:$A,$A1036)/SUMIFS('Census Data'!$F:$F,'Census Data'!$A:$A,$A1036)</f>
        <v>0.48530439738888231</v>
      </c>
      <c r="E1036" s="19">
        <f>SUMIFS('Census Data'!H:H,'Census Data'!$A:$A,$A1036)/SUMIFS('Census Data'!$F:$F,'Census Data'!$A:$A,$A1036)</f>
        <v>0.51469560261111769</v>
      </c>
      <c r="F1036" s="17">
        <f>SUM(SUMIFS('Census Data'!I:I,'Census Data'!$A:$A,$A1036),SUMIFS('Census Data'!J:J,'Census Data'!$A:$A,$A1036))/SUMIFS('Census Data'!$F:$F,'Census Data'!$A:$A,$A1036)</f>
        <v>0.91749384322539707</v>
      </c>
      <c r="G1036" s="17">
        <f>SUM(SUMIFS('Census Data'!K:K,'Census Data'!$A:$A,$A1036),SUMIFS('Census Data'!L:L,'Census Data'!$A:$A,$A1036))/SUMIFS('Census Data'!$F:$F,'Census Data'!$A:$A,$A1036)</f>
        <v>4.5533246582855666E-2</v>
      </c>
      <c r="H1036" s="17">
        <f>SUM(SUMIFS('Census Data'!O:O,'Census Data'!$A:$A,$A1036),SUMIFS('Census Data'!P:P,'Census Data'!$A:$A,$A1036))/SUMIFS('Census Data'!$F:$F,'Census Data'!$A:$A,$A1036)</f>
        <v>1.0980029466484562E-2</v>
      </c>
      <c r="I1036" s="19">
        <f t="shared" si="32"/>
        <v>2.5992880725262735E-2</v>
      </c>
      <c r="J1036" s="17">
        <f>SUM(SUMIFS('Census Data'!W:W,'Census Data'!$A:$A,$A1036),SUMIFS('Census Data'!X:X,'Census Data'!$A:$A,$A1036))/SUMIFS('Census Data'!$F:$F,'Census Data'!$A:$A,$A1036)</f>
        <v>2.6541344489014594E-2</v>
      </c>
      <c r="K1036" s="19">
        <f t="shared" si="33"/>
        <v>0.97345865551098543</v>
      </c>
      <c r="L1036" s="24">
        <f>'EPA Data'!D1037/SUM('EPA Data'!D:D)</f>
        <v>2.1355597421505984E-4</v>
      </c>
      <c r="M1036" s="24">
        <f>'EPA Data'!E1037/SUM('EPA Data'!E:E)</f>
        <v>3.2181010815503913E-4</v>
      </c>
      <c r="N1036" s="24">
        <f>'EPA Data'!F1037/SUM('EPA Data'!F:F)</f>
        <v>4.229575126364743E-4</v>
      </c>
      <c r="O1036" s="24">
        <f>'EPA Data'!G1037/SUM('EPA Data'!G:G)</f>
        <v>1.5281332157872935E-4</v>
      </c>
      <c r="P1036" s="24">
        <f>'EPA Data'!H1037/SUM('EPA Data'!H:H)</f>
        <v>2.1816407414473139E-4</v>
      </c>
      <c r="Q1036" s="24">
        <f>'EPA Data'!I1037/SUM('EPA Data'!I:I)</f>
        <v>1.153006065836635E-4</v>
      </c>
      <c r="R1036" s="24">
        <f>'EPA Data'!J1037/SUM('EPA Data'!J:J)</f>
        <v>1.6294377274628699E-4</v>
      </c>
      <c r="S1036" s="24">
        <f>'EPA Data'!K1037/SUM('EPA Data'!K:K)</f>
        <v>2.6233432472626224E-4</v>
      </c>
      <c r="T1036" s="24">
        <f>'EPA Data'!L1037/SUM('EPA Data'!L:L)</f>
        <v>2.7413612376679506E-4</v>
      </c>
      <c r="U1036" s="24">
        <f>'EPA Data'!M1037/SUM('EPA Data'!M:M)</f>
        <v>2.034857565615996E-4</v>
      </c>
      <c r="V1036" s="24">
        <f>'EPA Data'!N1037/SUM('EPA Data'!N:N)</f>
        <v>1.5938415079495846E-4</v>
      </c>
      <c r="W1036" s="24">
        <f>'EPA Data'!O1037/SUM('EPA Data'!O:O)</f>
        <v>2.812842205499311E-4</v>
      </c>
      <c r="X1036" s="24">
        <f>'EPA Data'!P1037/SUM('EPA Data'!P:P)</f>
        <v>3.432744654129789E-4</v>
      </c>
    </row>
    <row r="1037" spans="1:24" x14ac:dyDescent="0.25">
      <c r="A1037" s="16" t="s">
        <v>1763</v>
      </c>
      <c r="B1037" s="16" t="s">
        <v>1650</v>
      </c>
      <c r="C1037" s="21" t="s">
        <v>1764</v>
      </c>
      <c r="D1037" s="17">
        <f>SUMIFS('Census Data'!G:G,'Census Data'!$A:$A,$A1037)/SUMIFS('Census Data'!$F:$F,'Census Data'!$A:$A,$A1037)</f>
        <v>0.50078118575775021</v>
      </c>
      <c r="E1037" s="19">
        <f>SUMIFS('Census Data'!H:H,'Census Data'!$A:$A,$A1037)/SUMIFS('Census Data'!$F:$F,'Census Data'!$A:$A,$A1037)</f>
        <v>0.49921881424224984</v>
      </c>
      <c r="F1037" s="17">
        <f>SUM(SUMIFS('Census Data'!I:I,'Census Data'!$A:$A,$A1037),SUMIFS('Census Data'!J:J,'Census Data'!$A:$A,$A1037))/SUMIFS('Census Data'!$F:$F,'Census Data'!$A:$A,$A1037)</f>
        <v>0.98429405476523313</v>
      </c>
      <c r="G1037" s="17">
        <f>SUM(SUMIFS('Census Data'!K:K,'Census Data'!$A:$A,$A1037),SUMIFS('Census Data'!L:L,'Census Data'!$A:$A,$A1037))/SUMIFS('Census Data'!$F:$F,'Census Data'!$A:$A,$A1037)</f>
        <v>2.4669023928953213E-3</v>
      </c>
      <c r="H1037" s="17">
        <f>SUM(SUMIFS('Census Data'!O:O,'Census Data'!$A:$A,$A1037),SUMIFS('Census Data'!P:P,'Census Data'!$A:$A,$A1037))/SUMIFS('Census Data'!$F:$F,'Census Data'!$A:$A,$A1037)</f>
        <v>1.5623715155003699E-3</v>
      </c>
      <c r="I1037" s="19">
        <f t="shared" si="32"/>
        <v>1.167667132637118E-2</v>
      </c>
      <c r="J1037" s="17">
        <f>SUM(SUMIFS('Census Data'!W:W,'Census Data'!$A:$A,$A1037),SUMIFS('Census Data'!X:X,'Census Data'!$A:$A,$A1037))/SUMIFS('Census Data'!$F:$F,'Census Data'!$A:$A,$A1037)</f>
        <v>1.2005591645423896E-2</v>
      </c>
      <c r="K1037" s="19">
        <f t="shared" si="33"/>
        <v>0.98799440835457608</v>
      </c>
      <c r="L1037" s="24">
        <f>'EPA Data'!D1038/SUM('EPA Data'!D:D)</f>
        <v>3.5318135239366387E-5</v>
      </c>
      <c r="M1037" s="24">
        <f>'EPA Data'!E1038/SUM('EPA Data'!E:E)</f>
        <v>5.6687662007002047E-5</v>
      </c>
      <c r="N1037" s="24">
        <f>'EPA Data'!F1038/SUM('EPA Data'!F:F)</f>
        <v>7.7011558565346291E-5</v>
      </c>
      <c r="O1037" s="24">
        <f>'EPA Data'!G1038/SUM('EPA Data'!G:G)</f>
        <v>1.5778349783982737E-5</v>
      </c>
      <c r="P1037" s="24">
        <f>'EPA Data'!H1038/SUM('EPA Data'!H:H)</f>
        <v>2.9996253370619538E-5</v>
      </c>
      <c r="Q1037" s="24">
        <f>'EPA Data'!I1038/SUM('EPA Data'!I:I)</f>
        <v>1.6846087911620533E-5</v>
      </c>
      <c r="R1037" s="24">
        <f>'EPA Data'!J1038/SUM('EPA Data'!J:J)</f>
        <v>2.3466715407077497E-5</v>
      </c>
      <c r="S1037" s="24">
        <f>'EPA Data'!K1038/SUM('EPA Data'!K:K)</f>
        <v>6.6827670412621917E-5</v>
      </c>
      <c r="T1037" s="24">
        <f>'EPA Data'!L1038/SUM('EPA Data'!L:L)</f>
        <v>5.0612385185175398E-5</v>
      </c>
      <c r="U1037" s="24">
        <f>'EPA Data'!M1038/SUM('EPA Data'!M:M)</f>
        <v>3.1061596825315426E-5</v>
      </c>
      <c r="V1037" s="24">
        <f>'EPA Data'!N1038/SUM('EPA Data'!N:N)</f>
        <v>2.5917915380319151E-5</v>
      </c>
      <c r="W1037" s="24">
        <f>'EPA Data'!O1038/SUM('EPA Data'!O:O)</f>
        <v>3.577058524408169E-5</v>
      </c>
      <c r="X1037" s="24">
        <f>'EPA Data'!P1038/SUM('EPA Data'!P:P)</f>
        <v>4.9108859538462498E-5</v>
      </c>
    </row>
    <row r="1038" spans="1:24" x14ac:dyDescent="0.25">
      <c r="A1038" s="16" t="s">
        <v>1765</v>
      </c>
      <c r="B1038" s="16" t="s">
        <v>1650</v>
      </c>
      <c r="C1038" s="21" t="s">
        <v>115</v>
      </c>
      <c r="D1038" s="17">
        <f>SUMIFS('Census Data'!G:G,'Census Data'!$A:$A,$A1038)/SUMIFS('Census Data'!$F:$F,'Census Data'!$A:$A,$A1038)</f>
        <v>0.49639391895397705</v>
      </c>
      <c r="E1038" s="19">
        <f>SUMIFS('Census Data'!H:H,'Census Data'!$A:$A,$A1038)/SUMIFS('Census Data'!$F:$F,'Census Data'!$A:$A,$A1038)</f>
        <v>0.50360608104602289</v>
      </c>
      <c r="F1038" s="17">
        <f>SUM(SUMIFS('Census Data'!I:I,'Census Data'!$A:$A,$A1038),SUMIFS('Census Data'!J:J,'Census Data'!$A:$A,$A1038))/SUMIFS('Census Data'!$F:$F,'Census Data'!$A:$A,$A1038)</f>
        <v>0.90079385669070722</v>
      </c>
      <c r="G1038" s="17">
        <f>SUM(SUMIFS('Census Data'!K:K,'Census Data'!$A:$A,$A1038),SUMIFS('Census Data'!L:L,'Census Data'!$A:$A,$A1038))/SUMIFS('Census Data'!$F:$F,'Census Data'!$A:$A,$A1038)</f>
        <v>6.9838634358947757E-2</v>
      </c>
      <c r="H1038" s="17">
        <f>SUM(SUMIFS('Census Data'!O:O,'Census Data'!$A:$A,$A1038),SUMIFS('Census Data'!P:P,'Census Data'!$A:$A,$A1038))/SUMIFS('Census Data'!$F:$F,'Census Data'!$A:$A,$A1038)</f>
        <v>8.1979971981528555E-3</v>
      </c>
      <c r="I1038" s="19">
        <f t="shared" si="32"/>
        <v>2.1169511752192172E-2</v>
      </c>
      <c r="J1038" s="17">
        <f>SUM(SUMIFS('Census Data'!W:W,'Census Data'!$A:$A,$A1038),SUMIFS('Census Data'!X:X,'Census Data'!$A:$A,$A1038))/SUMIFS('Census Data'!$F:$F,'Census Data'!$A:$A,$A1038)</f>
        <v>2.7084522388834121E-2</v>
      </c>
      <c r="K1038" s="19">
        <f t="shared" si="33"/>
        <v>0.97291547761116592</v>
      </c>
      <c r="L1038" s="24">
        <f>'EPA Data'!D1039/SUM('EPA Data'!D:D)</f>
        <v>5.0315572313985918E-5</v>
      </c>
      <c r="M1038" s="24">
        <f>'EPA Data'!E1039/SUM('EPA Data'!E:E)</f>
        <v>8.2645562351406319E-5</v>
      </c>
      <c r="N1038" s="24">
        <f>'EPA Data'!F1039/SUM('EPA Data'!F:F)</f>
        <v>1.0871640006368489E-4</v>
      </c>
      <c r="O1038" s="24">
        <f>'EPA Data'!G1039/SUM('EPA Data'!G:G)</f>
        <v>3.1071457405059691E-5</v>
      </c>
      <c r="P1038" s="24">
        <f>'EPA Data'!H1039/SUM('EPA Data'!H:H)</f>
        <v>5.2673941159078814E-5</v>
      </c>
      <c r="Q1038" s="24">
        <f>'EPA Data'!I1039/SUM('EPA Data'!I:I)</f>
        <v>3.1586104734637255E-5</v>
      </c>
      <c r="R1038" s="24">
        <f>'EPA Data'!J1039/SUM('EPA Data'!J:J)</f>
        <v>3.9654774449363725E-5</v>
      </c>
      <c r="S1038" s="24">
        <f>'EPA Data'!K1039/SUM('EPA Data'!K:K)</f>
        <v>6.9140942009251574E-5</v>
      </c>
      <c r="T1038" s="24">
        <f>'EPA Data'!L1039/SUM('EPA Data'!L:L)</f>
        <v>7.0775436181777707E-5</v>
      </c>
      <c r="U1038" s="24">
        <f>'EPA Data'!M1039/SUM('EPA Data'!M:M)</f>
        <v>5.2113642270936651E-5</v>
      </c>
      <c r="V1038" s="24">
        <f>'EPA Data'!N1039/SUM('EPA Data'!N:N)</f>
        <v>4.111093442513762E-5</v>
      </c>
      <c r="W1038" s="24">
        <f>'EPA Data'!O1039/SUM('EPA Data'!O:O)</f>
        <v>5.9928949759276094E-5</v>
      </c>
      <c r="X1038" s="24">
        <f>'EPA Data'!P1039/SUM('EPA Data'!P:P)</f>
        <v>1.027365858102468E-4</v>
      </c>
    </row>
    <row r="1039" spans="1:24" x14ac:dyDescent="0.25">
      <c r="A1039" s="16" t="s">
        <v>1766</v>
      </c>
      <c r="B1039" s="16" t="s">
        <v>1650</v>
      </c>
      <c r="C1039" s="21" t="s">
        <v>117</v>
      </c>
      <c r="D1039" s="17">
        <f>SUMIFS('Census Data'!G:G,'Census Data'!$A:$A,$A1039)/SUMIFS('Census Data'!$F:$F,'Census Data'!$A:$A,$A1039)</f>
        <v>0.49093247588424438</v>
      </c>
      <c r="E1039" s="19">
        <f>SUMIFS('Census Data'!H:H,'Census Data'!$A:$A,$A1039)/SUMIFS('Census Data'!$F:$F,'Census Data'!$A:$A,$A1039)</f>
        <v>0.50906752411575562</v>
      </c>
      <c r="F1039" s="17">
        <f>SUM(SUMIFS('Census Data'!I:I,'Census Data'!$A:$A,$A1039),SUMIFS('Census Data'!J:J,'Census Data'!$A:$A,$A1039))/SUMIFS('Census Data'!$F:$F,'Census Data'!$A:$A,$A1039)</f>
        <v>0.97678456591639873</v>
      </c>
      <c r="G1039" s="17">
        <f>SUM(SUMIFS('Census Data'!K:K,'Census Data'!$A:$A,$A1039),SUMIFS('Census Data'!L:L,'Census Data'!$A:$A,$A1039))/SUMIFS('Census Data'!$F:$F,'Census Data'!$A:$A,$A1039)</f>
        <v>5.080385852090032E-3</v>
      </c>
      <c r="H1039" s="17">
        <f>SUM(SUMIFS('Census Data'!O:O,'Census Data'!$A:$A,$A1039),SUMIFS('Census Data'!P:P,'Census Data'!$A:$A,$A1039))/SUMIFS('Census Data'!$F:$F,'Census Data'!$A:$A,$A1039)</f>
        <v>4.3086816720257232E-3</v>
      </c>
      <c r="I1039" s="19">
        <f t="shared" si="32"/>
        <v>1.3826366559485548E-2</v>
      </c>
      <c r="J1039" s="17">
        <f>SUM(SUMIFS('Census Data'!W:W,'Census Data'!$A:$A,$A1039),SUMIFS('Census Data'!X:X,'Census Data'!$A:$A,$A1039))/SUMIFS('Census Data'!$F:$F,'Census Data'!$A:$A,$A1039)</f>
        <v>1.8681672025723472E-2</v>
      </c>
      <c r="K1039" s="19">
        <f t="shared" si="33"/>
        <v>0.98131832797427654</v>
      </c>
      <c r="L1039" s="24">
        <f>'EPA Data'!D1040/SUM('EPA Data'!D:D)</f>
        <v>1.3394345451552938E-4</v>
      </c>
      <c r="M1039" s="24">
        <f>'EPA Data'!E1040/SUM('EPA Data'!E:E)</f>
        <v>2.1406741399798311E-4</v>
      </c>
      <c r="N1039" s="24">
        <f>'EPA Data'!F1040/SUM('EPA Data'!F:F)</f>
        <v>3.6119303696328627E-4</v>
      </c>
      <c r="O1039" s="24">
        <f>'EPA Data'!G1040/SUM('EPA Data'!G:G)</f>
        <v>6.1825496850874027E-5</v>
      </c>
      <c r="P1039" s="24">
        <f>'EPA Data'!H1040/SUM('EPA Data'!H:H)</f>
        <v>1.0572457708947081E-4</v>
      </c>
      <c r="Q1039" s="24">
        <f>'EPA Data'!I1040/SUM('EPA Data'!I:I)</f>
        <v>5.258001485103101E-5</v>
      </c>
      <c r="R1039" s="24">
        <f>'EPA Data'!J1040/SUM('EPA Data'!J:J)</f>
        <v>1.0576319586527319E-4</v>
      </c>
      <c r="S1039" s="24">
        <f>'EPA Data'!K1040/SUM('EPA Data'!K:K)</f>
        <v>1.6596771458555524E-4</v>
      </c>
      <c r="T1039" s="24">
        <f>'EPA Data'!L1040/SUM('EPA Data'!L:L)</f>
        <v>2.446634061772225E-4</v>
      </c>
      <c r="U1039" s="24">
        <f>'EPA Data'!M1040/SUM('EPA Data'!M:M)</f>
        <v>8.9306427218606779E-5</v>
      </c>
      <c r="V1039" s="24">
        <f>'EPA Data'!N1040/SUM('EPA Data'!N:N)</f>
        <v>7.2559012062062416E-5</v>
      </c>
      <c r="W1039" s="24">
        <f>'EPA Data'!O1040/SUM('EPA Data'!O:O)</f>
        <v>1.1858033033481829E-4</v>
      </c>
      <c r="X1039" s="24">
        <f>'EPA Data'!P1040/SUM('EPA Data'!P:P)</f>
        <v>2.334259724499884E-4</v>
      </c>
    </row>
    <row r="1040" spans="1:24" x14ac:dyDescent="0.25">
      <c r="A1040" s="16" t="s">
        <v>1767</v>
      </c>
      <c r="B1040" s="16" t="s">
        <v>1650</v>
      </c>
      <c r="C1040" s="21" t="s">
        <v>652</v>
      </c>
      <c r="D1040" s="17">
        <f>SUMIFS('Census Data'!G:G,'Census Data'!$A:$A,$A1040)/SUMIFS('Census Data'!$F:$F,'Census Data'!$A:$A,$A1040)</f>
        <v>0.55292541313086196</v>
      </c>
      <c r="E1040" s="19">
        <f>SUMIFS('Census Data'!H:H,'Census Data'!$A:$A,$A1040)/SUMIFS('Census Data'!$F:$F,'Census Data'!$A:$A,$A1040)</f>
        <v>0.44707458686913804</v>
      </c>
      <c r="F1040" s="17">
        <f>SUM(SUMIFS('Census Data'!I:I,'Census Data'!$A:$A,$A1040),SUMIFS('Census Data'!J:J,'Census Data'!$A:$A,$A1040))/SUMIFS('Census Data'!$F:$F,'Census Data'!$A:$A,$A1040)</f>
        <v>0.91406878070567221</v>
      </c>
      <c r="G1040" s="17">
        <f>SUM(SUMIFS('Census Data'!K:K,'Census Data'!$A:$A,$A1040),SUMIFS('Census Data'!L:L,'Census Data'!$A:$A,$A1040))/SUMIFS('Census Data'!$F:$F,'Census Data'!$A:$A,$A1040)</f>
        <v>7.0209915140687806E-2</v>
      </c>
      <c r="H1040" s="17">
        <f>SUM(SUMIFS('Census Data'!O:O,'Census Data'!$A:$A,$A1040),SUMIFS('Census Data'!P:P,'Census Data'!$A:$A,$A1040))/SUMIFS('Census Data'!$F:$F,'Census Data'!$A:$A,$A1040)</f>
        <v>2.2331397945511387E-3</v>
      </c>
      <c r="I1040" s="19">
        <f t="shared" si="32"/>
        <v>1.3488164359088839E-2</v>
      </c>
      <c r="J1040" s="17">
        <f>SUM(SUMIFS('Census Data'!W:W,'Census Data'!$A:$A,$A1040),SUMIFS('Census Data'!X:X,'Census Data'!$A:$A,$A1040))/SUMIFS('Census Data'!$F:$F,'Census Data'!$A:$A,$A1040)</f>
        <v>3.5283608753907993E-2</v>
      </c>
      <c r="K1040" s="19">
        <f t="shared" si="33"/>
        <v>0.96471639124609199</v>
      </c>
      <c r="L1040" s="24">
        <f>'EPA Data'!D1041/SUM('EPA Data'!D:D)</f>
        <v>3.7817488358063767E-5</v>
      </c>
      <c r="M1040" s="24">
        <f>'EPA Data'!E1041/SUM('EPA Data'!E:E)</f>
        <v>5.6230647753608783E-5</v>
      </c>
      <c r="N1040" s="24">
        <f>'EPA Data'!F1041/SUM('EPA Data'!F:F)</f>
        <v>7.3646448973490811E-5</v>
      </c>
      <c r="O1040" s="24">
        <f>'EPA Data'!G1041/SUM('EPA Data'!G:G)</f>
        <v>1.6935380434241648E-5</v>
      </c>
      <c r="P1040" s="24">
        <f>'EPA Data'!H1041/SUM('EPA Data'!H:H)</f>
        <v>2.9753396557951883E-5</v>
      </c>
      <c r="Q1040" s="24">
        <f>'EPA Data'!I1041/SUM('EPA Data'!I:I)</f>
        <v>1.6744749834251091E-5</v>
      </c>
      <c r="R1040" s="24">
        <f>'EPA Data'!J1041/SUM('EPA Data'!J:J)</f>
        <v>2.9709399877331141E-5</v>
      </c>
      <c r="S1040" s="24">
        <f>'EPA Data'!K1041/SUM('EPA Data'!K:K)</f>
        <v>7.5872209503312439E-5</v>
      </c>
      <c r="T1040" s="24">
        <f>'EPA Data'!L1041/SUM('EPA Data'!L:L)</f>
        <v>5.4181069269241481E-5</v>
      </c>
      <c r="U1040" s="24">
        <f>'EPA Data'!M1041/SUM('EPA Data'!M:M)</f>
        <v>3.3788216284627695E-5</v>
      </c>
      <c r="V1040" s="24">
        <f>'EPA Data'!N1041/SUM('EPA Data'!N:N)</f>
        <v>2.6418649469846356E-5</v>
      </c>
      <c r="W1040" s="24">
        <f>'EPA Data'!O1041/SUM('EPA Data'!O:O)</f>
        <v>3.4938573789533976E-5</v>
      </c>
      <c r="X1040" s="24">
        <f>'EPA Data'!P1041/SUM('EPA Data'!P:P)</f>
        <v>4.5757546362814592E-5</v>
      </c>
    </row>
    <row r="1041" spans="1:24" x14ac:dyDescent="0.25">
      <c r="A1041" s="16" t="s">
        <v>1768</v>
      </c>
      <c r="B1041" s="16" t="s">
        <v>1650</v>
      </c>
      <c r="C1041" s="21" t="s">
        <v>1138</v>
      </c>
      <c r="D1041" s="17">
        <f>SUMIFS('Census Data'!G:G,'Census Data'!$A:$A,$A1041)/SUMIFS('Census Data'!$F:$F,'Census Data'!$A:$A,$A1041)</f>
        <v>0.4874048037492677</v>
      </c>
      <c r="E1041" s="19">
        <f>SUMIFS('Census Data'!H:H,'Census Data'!$A:$A,$A1041)/SUMIFS('Census Data'!$F:$F,'Census Data'!$A:$A,$A1041)</f>
        <v>0.51259519625073224</v>
      </c>
      <c r="F1041" s="17">
        <f>SUM(SUMIFS('Census Data'!I:I,'Census Data'!$A:$A,$A1041),SUMIFS('Census Data'!J:J,'Census Data'!$A:$A,$A1041))/SUMIFS('Census Data'!$F:$F,'Census Data'!$A:$A,$A1041)</f>
        <v>0.89941417691857062</v>
      </c>
      <c r="G1041" s="17">
        <f>SUM(SUMIFS('Census Data'!K:K,'Census Data'!$A:$A,$A1041),SUMIFS('Census Data'!L:L,'Census Data'!$A:$A,$A1041))/SUMIFS('Census Data'!$F:$F,'Census Data'!$A:$A,$A1041)</f>
        <v>6.2858816637375511E-2</v>
      </c>
      <c r="H1041" s="17">
        <f>SUM(SUMIFS('Census Data'!O:O,'Census Data'!$A:$A,$A1041),SUMIFS('Census Data'!P:P,'Census Data'!$A:$A,$A1041))/SUMIFS('Census Data'!$F:$F,'Census Data'!$A:$A,$A1041)</f>
        <v>9.138840070298769E-3</v>
      </c>
      <c r="I1041" s="19">
        <f t="shared" si="32"/>
        <v>2.8588166373755164E-2</v>
      </c>
      <c r="J1041" s="17">
        <f>SUM(SUMIFS('Census Data'!W:W,'Census Data'!$A:$A,$A1041),SUMIFS('Census Data'!X:X,'Census Data'!$A:$A,$A1041))/SUMIFS('Census Data'!$F:$F,'Census Data'!$A:$A,$A1041)</f>
        <v>2.1265377855887523E-2</v>
      </c>
      <c r="K1041" s="19">
        <f t="shared" si="33"/>
        <v>0.97873462214411244</v>
      </c>
      <c r="L1041" s="24">
        <f>'EPA Data'!D1042/SUM('EPA Data'!D:D)</f>
        <v>1.0406593417307524E-4</v>
      </c>
      <c r="M1041" s="24">
        <f>'EPA Data'!E1042/SUM('EPA Data'!E:E)</f>
        <v>1.2387716562137132E-4</v>
      </c>
      <c r="N1041" s="24">
        <f>'EPA Data'!F1042/SUM('EPA Data'!F:F)</f>
        <v>1.831902538501696E-4</v>
      </c>
      <c r="O1041" s="24">
        <f>'EPA Data'!G1042/SUM('EPA Data'!G:G)</f>
        <v>3.7282429186583205E-5</v>
      </c>
      <c r="P1041" s="24">
        <f>'EPA Data'!H1042/SUM('EPA Data'!H:H)</f>
        <v>5.6906739969908217E-5</v>
      </c>
      <c r="Q1041" s="24">
        <f>'EPA Data'!I1042/SUM('EPA Data'!I:I)</f>
        <v>3.2723260785387532E-5</v>
      </c>
      <c r="R1041" s="24">
        <f>'EPA Data'!J1042/SUM('EPA Data'!J:J)</f>
        <v>4.1312026694498886E-5</v>
      </c>
      <c r="S1041" s="24">
        <f>'EPA Data'!K1042/SUM('EPA Data'!K:K)</f>
        <v>9.0402187015182968E-5</v>
      </c>
      <c r="T1041" s="24">
        <f>'EPA Data'!L1042/SUM('EPA Data'!L:L)</f>
        <v>9.345456920940833E-5</v>
      </c>
      <c r="U1041" s="24">
        <f>'EPA Data'!M1042/SUM('EPA Data'!M:M)</f>
        <v>6.1989544872472613E-5</v>
      </c>
      <c r="V1041" s="24">
        <f>'EPA Data'!N1042/SUM('EPA Data'!N:N)</f>
        <v>5.33413626671292E-5</v>
      </c>
      <c r="W1041" s="24">
        <f>'EPA Data'!O1042/SUM('EPA Data'!O:O)</f>
        <v>7.0828835150941831E-5</v>
      </c>
      <c r="X1041" s="24">
        <f>'EPA Data'!P1042/SUM('EPA Data'!P:P)</f>
        <v>9.5482117356352858E-5</v>
      </c>
    </row>
    <row r="1042" spans="1:24" x14ac:dyDescent="0.25">
      <c r="A1042" s="16" t="s">
        <v>1769</v>
      </c>
      <c r="B1042" s="16" t="s">
        <v>1650</v>
      </c>
      <c r="C1042" s="21" t="s">
        <v>1569</v>
      </c>
      <c r="D1042" s="17">
        <f>SUMIFS('Census Data'!G:G,'Census Data'!$A:$A,$A1042)/SUMIFS('Census Data'!$F:$F,'Census Data'!$A:$A,$A1042)</f>
        <v>0.50689486210275791</v>
      </c>
      <c r="E1042" s="19">
        <f>SUMIFS('Census Data'!H:H,'Census Data'!$A:$A,$A1042)/SUMIFS('Census Data'!$F:$F,'Census Data'!$A:$A,$A1042)</f>
        <v>0.49310513789724203</v>
      </c>
      <c r="F1042" s="17">
        <f>SUM(SUMIFS('Census Data'!I:I,'Census Data'!$A:$A,$A1042),SUMIFS('Census Data'!J:J,'Census Data'!$A:$A,$A1042))/SUMIFS('Census Data'!$F:$F,'Census Data'!$A:$A,$A1042)</f>
        <v>0.92156656866862663</v>
      </c>
      <c r="G1042" s="17">
        <f>SUM(SUMIFS('Census Data'!K:K,'Census Data'!$A:$A,$A1042),SUMIFS('Census Data'!L:L,'Census Data'!$A:$A,$A1042))/SUMIFS('Census Data'!$F:$F,'Census Data'!$A:$A,$A1042)</f>
        <v>3.9724205515889684E-2</v>
      </c>
      <c r="H1042" s="17">
        <f>SUM(SUMIFS('Census Data'!O:O,'Census Data'!$A:$A,$A1042),SUMIFS('Census Data'!P:P,'Census Data'!$A:$A,$A1042))/SUMIFS('Census Data'!$F:$F,'Census Data'!$A:$A,$A1042)</f>
        <v>8.1198376032479355E-3</v>
      </c>
      <c r="I1042" s="19">
        <f t="shared" si="32"/>
        <v>3.0589388212235669E-2</v>
      </c>
      <c r="J1042" s="17">
        <f>SUM(SUMIFS('Census Data'!W:W,'Census Data'!$A:$A,$A1042),SUMIFS('Census Data'!X:X,'Census Data'!$A:$A,$A1042))/SUMIFS('Census Data'!$F:$F,'Census Data'!$A:$A,$A1042)</f>
        <v>3.9129217415651688E-2</v>
      </c>
      <c r="K1042" s="19">
        <f t="shared" si="33"/>
        <v>0.96087078258434833</v>
      </c>
      <c r="L1042" s="24">
        <f>'EPA Data'!D1043/SUM('EPA Data'!D:D)</f>
        <v>7.9990977802341264E-5</v>
      </c>
      <c r="M1042" s="24">
        <f>'EPA Data'!E1043/SUM('EPA Data'!E:E)</f>
        <v>1.0935611883794839E-4</v>
      </c>
      <c r="N1042" s="24">
        <f>'EPA Data'!F1043/SUM('EPA Data'!F:F)</f>
        <v>1.4262494448835845E-4</v>
      </c>
      <c r="O1042" s="24">
        <f>'EPA Data'!G1043/SUM('EPA Data'!G:G)</f>
        <v>4.1994599087165189E-5</v>
      </c>
      <c r="P1042" s="24">
        <f>'EPA Data'!H1043/SUM('EPA Data'!H:H)</f>
        <v>6.8617170443703582E-5</v>
      </c>
      <c r="Q1042" s="24">
        <f>'EPA Data'!I1043/SUM('EPA Data'!I:I)</f>
        <v>4.3409804286749062E-5</v>
      </c>
      <c r="R1042" s="24">
        <f>'EPA Data'!J1043/SUM('EPA Data'!J:J)</f>
        <v>5.6247609815477458E-5</v>
      </c>
      <c r="S1042" s="24">
        <f>'EPA Data'!K1043/SUM('EPA Data'!K:K)</f>
        <v>9.3540647711100509E-5</v>
      </c>
      <c r="T1042" s="24">
        <f>'EPA Data'!L1043/SUM('EPA Data'!L:L)</f>
        <v>1.0193270769769858E-4</v>
      </c>
      <c r="U1042" s="24">
        <f>'EPA Data'!M1043/SUM('EPA Data'!M:M)</f>
        <v>8.9591085966022986E-5</v>
      </c>
      <c r="V1042" s="24">
        <f>'EPA Data'!N1043/SUM('EPA Data'!N:N)</f>
        <v>5.4888796727779542E-5</v>
      </c>
      <c r="W1042" s="24">
        <f>'EPA Data'!O1043/SUM('EPA Data'!O:O)</f>
        <v>8.3684165159380022E-5</v>
      </c>
      <c r="X1042" s="24">
        <f>'EPA Data'!P1043/SUM('EPA Data'!P:P)</f>
        <v>1.3004979798851351E-4</v>
      </c>
    </row>
    <row r="1043" spans="1:24" x14ac:dyDescent="0.25">
      <c r="A1043" s="16" t="s">
        <v>1770</v>
      </c>
      <c r="B1043" s="16" t="s">
        <v>1650</v>
      </c>
      <c r="C1043" s="21" t="s">
        <v>1771</v>
      </c>
      <c r="D1043" s="17">
        <f>SUMIFS('Census Data'!G:G,'Census Data'!$A:$A,$A1043)/SUMIFS('Census Data'!$F:$F,'Census Data'!$A:$A,$A1043)</f>
        <v>0.50639543843427337</v>
      </c>
      <c r="E1043" s="19">
        <f>SUMIFS('Census Data'!H:H,'Census Data'!$A:$A,$A1043)/SUMIFS('Census Data'!$F:$F,'Census Data'!$A:$A,$A1043)</f>
        <v>0.49360456156572663</v>
      </c>
      <c r="F1043" s="17">
        <f>SUM(SUMIFS('Census Data'!I:I,'Census Data'!$A:$A,$A1043),SUMIFS('Census Data'!J:J,'Census Data'!$A:$A,$A1043))/SUMIFS('Census Data'!$F:$F,'Census Data'!$A:$A,$A1043)</f>
        <v>0.9543843427338573</v>
      </c>
      <c r="G1043" s="17">
        <f>SUM(SUMIFS('Census Data'!K:K,'Census Data'!$A:$A,$A1043),SUMIFS('Census Data'!L:L,'Census Data'!$A:$A,$A1043))/SUMIFS('Census Data'!$F:$F,'Census Data'!$A:$A,$A1043)</f>
        <v>2.8355678841115735E-2</v>
      </c>
      <c r="H1043" s="17">
        <f>SUM(SUMIFS('Census Data'!O:O,'Census Data'!$A:$A,$A1043),SUMIFS('Census Data'!P:P,'Census Data'!$A:$A,$A1043))/SUMIFS('Census Data'!$F:$F,'Census Data'!$A:$A,$A1043)</f>
        <v>2.0033903529049161E-3</v>
      </c>
      <c r="I1043" s="19">
        <f t="shared" si="32"/>
        <v>1.5256588072122046E-2</v>
      </c>
      <c r="J1043" s="17">
        <f>SUM(SUMIFS('Census Data'!W:W,'Census Data'!$A:$A,$A1043),SUMIFS('Census Data'!X:X,'Census Data'!$A:$A,$A1043))/SUMIFS('Census Data'!$F:$F,'Census Data'!$A:$A,$A1043)</f>
        <v>1.1866235167206042E-2</v>
      </c>
      <c r="K1043" s="19">
        <f t="shared" si="33"/>
        <v>0.98813376483279391</v>
      </c>
      <c r="L1043" s="24">
        <f>'EPA Data'!D1044/SUM('EPA Data'!D:D)</f>
        <v>1.9635614093207045E-5</v>
      </c>
      <c r="M1043" s="24">
        <f>'EPA Data'!E1044/SUM('EPA Data'!E:E)</f>
        <v>2.9617360628990315E-5</v>
      </c>
      <c r="N1043" s="24">
        <f>'EPA Data'!F1044/SUM('EPA Data'!F:F)</f>
        <v>3.9866343523049898E-5</v>
      </c>
      <c r="O1043" s="24">
        <f>'EPA Data'!G1044/SUM('EPA Data'!G:G)</f>
        <v>9.0301152948962684E-6</v>
      </c>
      <c r="P1043" s="24">
        <f>'EPA Data'!H1044/SUM('EPA Data'!H:H)</f>
        <v>1.6096962015271192E-5</v>
      </c>
      <c r="Q1043" s="24">
        <f>'EPA Data'!I1044/SUM('EPA Data'!I:I)</f>
        <v>9.0711568112705455E-6</v>
      </c>
      <c r="R1043" s="24">
        <f>'EPA Data'!J1044/SUM('EPA Data'!J:J)</f>
        <v>1.0905034844990921E-5</v>
      </c>
      <c r="S1043" s="24">
        <f>'EPA Data'!K1044/SUM('EPA Data'!K:K)</f>
        <v>2.4018034696720177E-5</v>
      </c>
      <c r="T1043" s="24">
        <f>'EPA Data'!L1044/SUM('EPA Data'!L:L)</f>
        <v>2.4912690575108597E-5</v>
      </c>
      <c r="U1043" s="24">
        <f>'EPA Data'!M1044/SUM('EPA Data'!M:M)</f>
        <v>1.5838875443657101E-5</v>
      </c>
      <c r="V1043" s="24">
        <f>'EPA Data'!N1044/SUM('EPA Data'!N:N)</f>
        <v>1.3777809250748068E-5</v>
      </c>
      <c r="W1043" s="24">
        <f>'EPA Data'!O1044/SUM('EPA Data'!O:O)</f>
        <v>1.9145591180460018E-5</v>
      </c>
      <c r="X1043" s="24">
        <f>'EPA Data'!P1044/SUM('EPA Data'!P:P)</f>
        <v>2.7273194523586717E-5</v>
      </c>
    </row>
    <row r="1044" spans="1:24" x14ac:dyDescent="0.25">
      <c r="A1044" s="16" t="s">
        <v>1772</v>
      </c>
      <c r="B1044" s="16" t="s">
        <v>1650</v>
      </c>
      <c r="C1044" s="21" t="s">
        <v>1144</v>
      </c>
      <c r="D1044" s="17">
        <f>SUMIFS('Census Data'!G:G,'Census Data'!$A:$A,$A1044)/SUMIFS('Census Data'!$F:$F,'Census Data'!$A:$A,$A1044)</f>
        <v>0.48976428213194728</v>
      </c>
      <c r="E1044" s="19">
        <f>SUMIFS('Census Data'!H:H,'Census Data'!$A:$A,$A1044)/SUMIFS('Census Data'!$F:$F,'Census Data'!$A:$A,$A1044)</f>
        <v>0.51023571786805266</v>
      </c>
      <c r="F1044" s="17">
        <f>SUM(SUMIFS('Census Data'!I:I,'Census Data'!$A:$A,$A1044),SUMIFS('Census Data'!J:J,'Census Data'!$A:$A,$A1044))/SUMIFS('Census Data'!$F:$F,'Census Data'!$A:$A,$A1044)</f>
        <v>0.93265855104180917</v>
      </c>
      <c r="G1044" s="17">
        <f>SUM(SUMIFS('Census Data'!K:K,'Census Data'!$A:$A,$A1044),SUMIFS('Census Data'!L:L,'Census Data'!$A:$A,$A1044))/SUMIFS('Census Data'!$F:$F,'Census Data'!$A:$A,$A1044)</f>
        <v>3.6611498654994759E-2</v>
      </c>
      <c r="H1044" s="17">
        <f>SUM(SUMIFS('Census Data'!O:O,'Census Data'!$A:$A,$A1044),SUMIFS('Census Data'!P:P,'Census Data'!$A:$A,$A1044))/SUMIFS('Census Data'!$F:$F,'Census Data'!$A:$A,$A1044)</f>
        <v>6.5198559248620799E-3</v>
      </c>
      <c r="I1044" s="19">
        <f t="shared" si="32"/>
        <v>2.4210094378333991E-2</v>
      </c>
      <c r="J1044" s="17">
        <f>SUM(SUMIFS('Census Data'!W:W,'Census Data'!$A:$A,$A1044),SUMIFS('Census Data'!X:X,'Census Data'!$A:$A,$A1044))/SUMIFS('Census Data'!$F:$F,'Census Data'!$A:$A,$A1044)</f>
        <v>3.0729950303196096E-2</v>
      </c>
      <c r="K1044" s="19">
        <f t="shared" si="33"/>
        <v>0.96927004969680386</v>
      </c>
      <c r="L1044" s="24">
        <f>'EPA Data'!D1045/SUM('EPA Data'!D:D)</f>
        <v>6.5770428314682511E-5</v>
      </c>
      <c r="M1044" s="24">
        <f>'EPA Data'!E1045/SUM('EPA Data'!E:E)</f>
        <v>1.0753079394254042E-4</v>
      </c>
      <c r="N1044" s="24">
        <f>'EPA Data'!F1045/SUM('EPA Data'!F:F)</f>
        <v>1.3958537171321973E-4</v>
      </c>
      <c r="O1044" s="24">
        <f>'EPA Data'!G1045/SUM('EPA Data'!G:G)</f>
        <v>5.2534684011859051E-5</v>
      </c>
      <c r="P1044" s="24">
        <f>'EPA Data'!H1045/SUM('EPA Data'!H:H)</f>
        <v>7.6373178072901269E-5</v>
      </c>
      <c r="Q1044" s="24">
        <f>'EPA Data'!I1045/SUM('EPA Data'!I:I)</f>
        <v>4.3019273889218254E-5</v>
      </c>
      <c r="R1044" s="24">
        <f>'EPA Data'!J1045/SUM('EPA Data'!J:J)</f>
        <v>5.2397354289143792E-5</v>
      </c>
      <c r="S1044" s="24">
        <f>'EPA Data'!K1045/SUM('EPA Data'!K:K)</f>
        <v>8.7955916502461076E-5</v>
      </c>
      <c r="T1044" s="24">
        <f>'EPA Data'!L1045/SUM('EPA Data'!L:L)</f>
        <v>9.2264399709796087E-5</v>
      </c>
      <c r="U1044" s="24">
        <f>'EPA Data'!M1045/SUM('EPA Data'!M:M)</f>
        <v>6.9836336454531364E-5</v>
      </c>
      <c r="V1044" s="24">
        <f>'EPA Data'!N1045/SUM('EPA Data'!N:N)</f>
        <v>5.6868107309160362E-5</v>
      </c>
      <c r="W1044" s="24">
        <f>'EPA Data'!O1045/SUM('EPA Data'!O:O)</f>
        <v>8.2989044279688722E-5</v>
      </c>
      <c r="X1044" s="24">
        <f>'EPA Data'!P1045/SUM('EPA Data'!P:P)</f>
        <v>1.2961748277863722E-4</v>
      </c>
    </row>
    <row r="1045" spans="1:24" x14ac:dyDescent="0.25">
      <c r="A1045" s="16" t="s">
        <v>1773</v>
      </c>
      <c r="B1045" s="16" t="s">
        <v>1650</v>
      </c>
      <c r="C1045" s="21" t="s">
        <v>1774</v>
      </c>
      <c r="D1045" s="17">
        <f>SUMIFS('Census Data'!G:G,'Census Data'!$A:$A,$A1045)/SUMIFS('Census Data'!$F:$F,'Census Data'!$A:$A,$A1045)</f>
        <v>0.4941912421805183</v>
      </c>
      <c r="E1045" s="19">
        <f>SUMIFS('Census Data'!H:H,'Census Data'!$A:$A,$A1045)/SUMIFS('Census Data'!$F:$F,'Census Data'!$A:$A,$A1045)</f>
        <v>0.50580875781948165</v>
      </c>
      <c r="F1045" s="17">
        <f>SUM(SUMIFS('Census Data'!I:I,'Census Data'!$A:$A,$A1045),SUMIFS('Census Data'!J:J,'Census Data'!$A:$A,$A1045))/SUMIFS('Census Data'!$F:$F,'Census Data'!$A:$A,$A1045)</f>
        <v>0.96564392811041599</v>
      </c>
      <c r="G1045" s="17">
        <f>SUM(SUMIFS('Census Data'!K:K,'Census Data'!$A:$A,$A1045),SUMIFS('Census Data'!L:L,'Census Data'!$A:$A,$A1045))/SUMIFS('Census Data'!$F:$F,'Census Data'!$A:$A,$A1045)</f>
        <v>1.757521596663688E-2</v>
      </c>
      <c r="H1045" s="17">
        <f>SUM(SUMIFS('Census Data'!O:O,'Census Data'!$A:$A,$A1045),SUMIFS('Census Data'!P:P,'Census Data'!$A:$A,$A1045))/SUMIFS('Census Data'!$F:$F,'Census Data'!$A:$A,$A1045)</f>
        <v>2.6809651474530832E-3</v>
      </c>
      <c r="I1045" s="19">
        <f t="shared" si="32"/>
        <v>1.4099890775494006E-2</v>
      </c>
      <c r="J1045" s="17">
        <f>SUM(SUMIFS('Census Data'!W:W,'Census Data'!$A:$A,$A1045),SUMIFS('Census Data'!X:X,'Census Data'!$A:$A,$A1045))/SUMIFS('Census Data'!$F:$F,'Census Data'!$A:$A,$A1045)</f>
        <v>2.0554066130473638E-2</v>
      </c>
      <c r="K1045" s="19">
        <f t="shared" si="33"/>
        <v>0.97944593386952639</v>
      </c>
      <c r="L1045" s="24">
        <f>'EPA Data'!D1046/SUM('EPA Data'!D:D)</f>
        <v>2.575188968562387E-5</v>
      </c>
      <c r="M1045" s="24">
        <f>'EPA Data'!E1046/SUM('EPA Data'!E:E)</f>
        <v>4.4855517221355307E-5</v>
      </c>
      <c r="N1045" s="24">
        <f>'EPA Data'!F1046/SUM('EPA Data'!F:F)</f>
        <v>5.8853008485727292E-5</v>
      </c>
      <c r="O1045" s="24">
        <f>'EPA Data'!G1046/SUM('EPA Data'!G:G)</f>
        <v>1.4758896378768917E-5</v>
      </c>
      <c r="P1045" s="24">
        <f>'EPA Data'!H1046/SUM('EPA Data'!H:H)</f>
        <v>2.7319161815747258E-5</v>
      </c>
      <c r="Q1045" s="24">
        <f>'EPA Data'!I1046/SUM('EPA Data'!I:I)</f>
        <v>1.5548224926934182E-5</v>
      </c>
      <c r="R1045" s="24">
        <f>'EPA Data'!J1046/SUM('EPA Data'!J:J)</f>
        <v>2.0512519535866001E-5</v>
      </c>
      <c r="S1045" s="24">
        <f>'EPA Data'!K1046/SUM('EPA Data'!K:K)</f>
        <v>3.7922394739939053E-5</v>
      </c>
      <c r="T1045" s="24">
        <f>'EPA Data'!L1046/SUM('EPA Data'!L:L)</f>
        <v>4.0695322595598362E-5</v>
      </c>
      <c r="U1045" s="24">
        <f>'EPA Data'!M1046/SUM('EPA Data'!M:M)</f>
        <v>2.46599201689174E-5</v>
      </c>
      <c r="V1045" s="24">
        <f>'EPA Data'!N1046/SUM('EPA Data'!N:N)</f>
        <v>2.0854838417995987E-5</v>
      </c>
      <c r="W1045" s="24">
        <f>'EPA Data'!O1046/SUM('EPA Data'!O:O)</f>
        <v>3.0893861904256812E-5</v>
      </c>
      <c r="X1045" s="24">
        <f>'EPA Data'!P1046/SUM('EPA Data'!P:P)</f>
        <v>5.6365428251572869E-5</v>
      </c>
    </row>
    <row r="1046" spans="1:24" x14ac:dyDescent="0.25">
      <c r="A1046" s="16" t="s">
        <v>1775</v>
      </c>
      <c r="B1046" s="16" t="s">
        <v>1650</v>
      </c>
      <c r="C1046" s="21" t="s">
        <v>121</v>
      </c>
      <c r="D1046" s="17">
        <f>SUMIFS('Census Data'!G:G,'Census Data'!$A:$A,$A1046)/SUMIFS('Census Data'!$F:$F,'Census Data'!$A:$A,$A1046)</f>
        <v>0.4975586854460094</v>
      </c>
      <c r="E1046" s="19">
        <f>SUMIFS('Census Data'!H:H,'Census Data'!$A:$A,$A1046)/SUMIFS('Census Data'!$F:$F,'Census Data'!$A:$A,$A1046)</f>
        <v>0.50244131455399066</v>
      </c>
      <c r="F1046" s="17">
        <f>SUM(SUMIFS('Census Data'!I:I,'Census Data'!$A:$A,$A1046),SUMIFS('Census Data'!J:J,'Census Data'!$A:$A,$A1046))/SUMIFS('Census Data'!$F:$F,'Census Data'!$A:$A,$A1046)</f>
        <v>0.96</v>
      </c>
      <c r="G1046" s="17">
        <f>SUM(SUMIFS('Census Data'!K:K,'Census Data'!$A:$A,$A1046),SUMIFS('Census Data'!L:L,'Census Data'!$A:$A,$A1046))/SUMIFS('Census Data'!$F:$F,'Census Data'!$A:$A,$A1046)</f>
        <v>2.2816901408450704E-2</v>
      </c>
      <c r="H1046" s="17">
        <f>SUM(SUMIFS('Census Data'!O:O,'Census Data'!$A:$A,$A1046),SUMIFS('Census Data'!P:P,'Census Data'!$A:$A,$A1046))/SUMIFS('Census Data'!$F:$F,'Census Data'!$A:$A,$A1046)</f>
        <v>2.9107981220657278E-3</v>
      </c>
      <c r="I1046" s="19">
        <f t="shared" si="32"/>
        <v>1.4272300469483579E-2</v>
      </c>
      <c r="J1046" s="17">
        <f>SUM(SUMIFS('Census Data'!W:W,'Census Data'!$A:$A,$A1046),SUMIFS('Census Data'!X:X,'Census Data'!$A:$A,$A1046))/SUMIFS('Census Data'!$F:$F,'Census Data'!$A:$A,$A1046)</f>
        <v>3.1173708920187792E-2</v>
      </c>
      <c r="K1046" s="19">
        <f t="shared" si="33"/>
        <v>0.96882629107981222</v>
      </c>
      <c r="L1046" s="24">
        <f>'EPA Data'!D1047/SUM('EPA Data'!D:D)</f>
        <v>3.2171086226519767E-5</v>
      </c>
      <c r="M1046" s="24">
        <f>'EPA Data'!E1047/SUM('EPA Data'!E:E)</f>
        <v>5.8371053397158833E-5</v>
      </c>
      <c r="N1046" s="24">
        <f>'EPA Data'!F1047/SUM('EPA Data'!F:F)</f>
        <v>7.7146124539810508E-5</v>
      </c>
      <c r="O1046" s="24">
        <f>'EPA Data'!G1047/SUM('EPA Data'!G:G)</f>
        <v>2.0055401614428925E-5</v>
      </c>
      <c r="P1046" s="24">
        <f>'EPA Data'!H1047/SUM('EPA Data'!H:H)</f>
        <v>3.620089701539235E-5</v>
      </c>
      <c r="Q1046" s="24">
        <f>'EPA Data'!I1047/SUM('EPA Data'!I:I)</f>
        <v>2.0038790092381287E-5</v>
      </c>
      <c r="R1046" s="24">
        <f>'EPA Data'!J1047/SUM('EPA Data'!J:J)</f>
        <v>2.9336236388308398E-5</v>
      </c>
      <c r="S1046" s="24">
        <f>'EPA Data'!K1047/SUM('EPA Data'!K:K)</f>
        <v>4.8880037737818105E-5</v>
      </c>
      <c r="T1046" s="24">
        <f>'EPA Data'!L1047/SUM('EPA Data'!L:L)</f>
        <v>5.3350701186806137E-5</v>
      </c>
      <c r="U1046" s="24">
        <f>'EPA Data'!M1047/SUM('EPA Data'!M:M)</f>
        <v>3.1296556863892197E-5</v>
      </c>
      <c r="V1046" s="24">
        <f>'EPA Data'!N1047/SUM('EPA Data'!N:N)</f>
        <v>2.6862768346652969E-5</v>
      </c>
      <c r="W1046" s="24">
        <f>'EPA Data'!O1047/SUM('EPA Data'!O:O)</f>
        <v>3.8413438322691544E-5</v>
      </c>
      <c r="X1046" s="24">
        <f>'EPA Data'!P1047/SUM('EPA Data'!P:P)</f>
        <v>7.2815701183014131E-5</v>
      </c>
    </row>
    <row r="1047" spans="1:24" x14ac:dyDescent="0.25">
      <c r="A1047" s="16" t="s">
        <v>1776</v>
      </c>
      <c r="B1047" s="16" t="s">
        <v>1650</v>
      </c>
      <c r="C1047" s="21" t="s">
        <v>123</v>
      </c>
      <c r="D1047" s="17">
        <f>SUMIFS('Census Data'!G:G,'Census Data'!$A:$A,$A1047)/SUMIFS('Census Data'!$F:$F,'Census Data'!$A:$A,$A1047)</f>
        <v>0.48822672869979045</v>
      </c>
      <c r="E1047" s="19">
        <f>SUMIFS('Census Data'!H:H,'Census Data'!$A:$A,$A1047)/SUMIFS('Census Data'!$F:$F,'Census Data'!$A:$A,$A1047)</f>
        <v>0.51177327130020955</v>
      </c>
      <c r="F1047" s="17">
        <f>SUM(SUMIFS('Census Data'!I:I,'Census Data'!$A:$A,$A1047),SUMIFS('Census Data'!J:J,'Census Data'!$A:$A,$A1047))/SUMIFS('Census Data'!$F:$F,'Census Data'!$A:$A,$A1047)</f>
        <v>0.950811521113755</v>
      </c>
      <c r="G1047" s="17">
        <f>SUM(SUMIFS('Census Data'!K:K,'Census Data'!$A:$A,$A1047),SUMIFS('Census Data'!L:L,'Census Data'!$A:$A,$A1047))/SUMIFS('Census Data'!$F:$F,'Census Data'!$A:$A,$A1047)</f>
        <v>2.6920481585396172E-2</v>
      </c>
      <c r="H1047" s="17">
        <f>SUM(SUMIFS('Census Data'!O:O,'Census Data'!$A:$A,$A1047),SUMIFS('Census Data'!P:P,'Census Data'!$A:$A,$A1047))/SUMIFS('Census Data'!$F:$F,'Census Data'!$A:$A,$A1047)</f>
        <v>4.6169691373370743E-3</v>
      </c>
      <c r="I1047" s="19">
        <f t="shared" si="32"/>
        <v>1.7651028163511717E-2</v>
      </c>
      <c r="J1047" s="17">
        <f>SUM(SUMIFS('Census Data'!W:W,'Census Data'!$A:$A,$A1047),SUMIFS('Census Data'!X:X,'Census Data'!$A:$A,$A1047))/SUMIFS('Census Data'!$F:$F,'Census Data'!$A:$A,$A1047)</f>
        <v>2.8305572326597295E-2</v>
      </c>
      <c r="K1047" s="19">
        <f t="shared" si="33"/>
        <v>0.97169442767340275</v>
      </c>
      <c r="L1047" s="24">
        <f>'EPA Data'!D1048/SUM('EPA Data'!D:D)</f>
        <v>8.5381864129653305E-5</v>
      </c>
      <c r="M1047" s="24">
        <f>'EPA Data'!E1048/SUM('EPA Data'!E:E)</f>
        <v>1.1441355179398995E-4</v>
      </c>
      <c r="N1047" s="24">
        <f>'EPA Data'!F1048/SUM('EPA Data'!F:F)</f>
        <v>1.5570536836685697E-4</v>
      </c>
      <c r="O1047" s="24">
        <f>'EPA Data'!G1048/SUM('EPA Data'!G:G)</f>
        <v>4.7174870634392481E-5</v>
      </c>
      <c r="P1047" s="24">
        <f>'EPA Data'!H1048/SUM('EPA Data'!H:H)</f>
        <v>6.9016821876396453E-5</v>
      </c>
      <c r="Q1047" s="24">
        <f>'EPA Data'!I1048/SUM('EPA Data'!I:I)</f>
        <v>3.7389821092286174E-5</v>
      </c>
      <c r="R1047" s="24">
        <f>'EPA Data'!J1048/SUM('EPA Data'!J:J)</f>
        <v>4.7052907578726727E-5</v>
      </c>
      <c r="S1047" s="24">
        <f>'EPA Data'!K1048/SUM('EPA Data'!K:K)</f>
        <v>8.6896597891766183E-5</v>
      </c>
      <c r="T1047" s="24">
        <f>'EPA Data'!L1048/SUM('EPA Data'!L:L)</f>
        <v>9.6059705153344661E-5</v>
      </c>
      <c r="U1047" s="24">
        <f>'EPA Data'!M1048/SUM('EPA Data'!M:M)</f>
        <v>7.0947923368501868E-5</v>
      </c>
      <c r="V1047" s="24">
        <f>'EPA Data'!N1048/SUM('EPA Data'!N:N)</f>
        <v>5.615076360018264E-5</v>
      </c>
      <c r="W1047" s="24">
        <f>'EPA Data'!O1048/SUM('EPA Data'!O:O)</f>
        <v>8.1272355356961105E-5</v>
      </c>
      <c r="X1047" s="24">
        <f>'EPA Data'!P1048/SUM('EPA Data'!P:P)</f>
        <v>1.1786458787776341E-4</v>
      </c>
    </row>
    <row r="1048" spans="1:24" x14ac:dyDescent="0.25">
      <c r="A1048" s="16" t="s">
        <v>1777</v>
      </c>
      <c r="B1048" s="16" t="s">
        <v>1650</v>
      </c>
      <c r="C1048" s="21" t="s">
        <v>125</v>
      </c>
      <c r="D1048" s="17">
        <f>SUMIFS('Census Data'!G:G,'Census Data'!$A:$A,$A1048)/SUMIFS('Census Data'!$F:$F,'Census Data'!$A:$A,$A1048)</f>
        <v>0.5742730483131715</v>
      </c>
      <c r="E1048" s="19">
        <f>SUMIFS('Census Data'!H:H,'Census Data'!$A:$A,$A1048)/SUMIFS('Census Data'!$F:$F,'Census Data'!$A:$A,$A1048)</f>
        <v>0.42572695168682845</v>
      </c>
      <c r="F1048" s="17">
        <f>SUM(SUMIFS('Census Data'!I:I,'Census Data'!$A:$A,$A1048),SUMIFS('Census Data'!J:J,'Census Data'!$A:$A,$A1048))/SUMIFS('Census Data'!$F:$F,'Census Data'!$A:$A,$A1048)</f>
        <v>0.93079870764144568</v>
      </c>
      <c r="G1048" s="17">
        <f>SUM(SUMIFS('Census Data'!K:K,'Census Data'!$A:$A,$A1048),SUMIFS('Census Data'!L:L,'Census Data'!$A:$A,$A1048))/SUMIFS('Census Data'!$F:$F,'Census Data'!$A:$A,$A1048)</f>
        <v>4.8313171538056955E-2</v>
      </c>
      <c r="H1048" s="17">
        <f>SUM(SUMIFS('Census Data'!O:O,'Census Data'!$A:$A,$A1048),SUMIFS('Census Data'!P:P,'Census Data'!$A:$A,$A1048))/SUMIFS('Census Data'!$F:$F,'Census Data'!$A:$A,$A1048)</f>
        <v>7.2131640243444286E-3</v>
      </c>
      <c r="I1048" s="19">
        <f t="shared" si="32"/>
        <v>1.3674956796152937E-2</v>
      </c>
      <c r="J1048" s="17">
        <f>SUM(SUMIFS('Census Data'!W:W,'Census Data'!$A:$A,$A1048),SUMIFS('Census Data'!X:X,'Census Data'!$A:$A,$A1048))/SUMIFS('Census Data'!$F:$F,'Census Data'!$A:$A,$A1048)</f>
        <v>1.0368923284995116E-2</v>
      </c>
      <c r="K1048" s="19">
        <f t="shared" si="33"/>
        <v>0.98963107671500483</v>
      </c>
      <c r="L1048" s="24">
        <f>'EPA Data'!D1049/SUM('EPA Data'!D:D)</f>
        <v>3.673645376838083E-5</v>
      </c>
      <c r="M1048" s="24">
        <f>'EPA Data'!E1049/SUM('EPA Data'!E:E)</f>
        <v>5.6187960559866981E-5</v>
      </c>
      <c r="N1048" s="24">
        <f>'EPA Data'!F1049/SUM('EPA Data'!F:F)</f>
        <v>7.4808881295771202E-5</v>
      </c>
      <c r="O1048" s="24">
        <f>'EPA Data'!G1049/SUM('EPA Data'!G:G)</f>
        <v>1.6569879487074077E-5</v>
      </c>
      <c r="P1048" s="24">
        <f>'EPA Data'!H1049/SUM('EPA Data'!H:H)</f>
        <v>3.0531068756175344E-5</v>
      </c>
      <c r="Q1048" s="24">
        <f>'EPA Data'!I1049/SUM('EPA Data'!I:I)</f>
        <v>1.7095883495519899E-5</v>
      </c>
      <c r="R1048" s="24">
        <f>'EPA Data'!J1049/SUM('EPA Data'!J:J)</f>
        <v>2.0812272224215385E-5</v>
      </c>
      <c r="S1048" s="24">
        <f>'EPA Data'!K1049/SUM('EPA Data'!K:K)</f>
        <v>5.238547337142983E-5</v>
      </c>
      <c r="T1048" s="24">
        <f>'EPA Data'!L1049/SUM('EPA Data'!L:L)</f>
        <v>4.8975750569766385E-5</v>
      </c>
      <c r="U1048" s="24">
        <f>'EPA Data'!M1049/SUM('EPA Data'!M:M)</f>
        <v>3.0623851115880019E-5</v>
      </c>
      <c r="V1048" s="24">
        <f>'EPA Data'!N1049/SUM('EPA Data'!N:N)</f>
        <v>2.6568143391014906E-5</v>
      </c>
      <c r="W1048" s="24">
        <f>'EPA Data'!O1049/SUM('EPA Data'!O:O)</f>
        <v>3.6414082119383736E-5</v>
      </c>
      <c r="X1048" s="24">
        <f>'EPA Data'!P1049/SUM('EPA Data'!P:P)</f>
        <v>5.0757937446554162E-5</v>
      </c>
    </row>
    <row r="1049" spans="1:24" x14ac:dyDescent="0.25">
      <c r="A1049" s="16" t="s">
        <v>1778</v>
      </c>
      <c r="B1049" s="16" t="s">
        <v>1650</v>
      </c>
      <c r="C1049" s="21" t="s">
        <v>1779</v>
      </c>
      <c r="D1049" s="17">
        <f>SUMIFS('Census Data'!G:G,'Census Data'!$A:$A,$A1049)/SUMIFS('Census Data'!$F:$F,'Census Data'!$A:$A,$A1049)</f>
        <v>0.51035203448501076</v>
      </c>
      <c r="E1049" s="19">
        <f>SUMIFS('Census Data'!H:H,'Census Data'!$A:$A,$A1049)/SUMIFS('Census Data'!$F:$F,'Census Data'!$A:$A,$A1049)</f>
        <v>0.48964796551498924</v>
      </c>
      <c r="F1049" s="17">
        <f>SUM(SUMIFS('Census Data'!I:I,'Census Data'!$A:$A,$A1049),SUMIFS('Census Data'!J:J,'Census Data'!$A:$A,$A1049))/SUMIFS('Census Data'!$F:$F,'Census Data'!$A:$A,$A1049)</f>
        <v>0.93269544771732737</v>
      </c>
      <c r="G1049" s="17">
        <f>SUM(SUMIFS('Census Data'!K:K,'Census Data'!$A:$A,$A1049),SUMIFS('Census Data'!L:L,'Census Data'!$A:$A,$A1049))/SUMIFS('Census Data'!$F:$F,'Census Data'!$A:$A,$A1049)</f>
        <v>4.8853765266801644E-2</v>
      </c>
      <c r="H1049" s="17">
        <f>SUM(SUMIFS('Census Data'!O:O,'Census Data'!$A:$A,$A1049),SUMIFS('Census Data'!P:P,'Census Data'!$A:$A,$A1049))/SUMIFS('Census Data'!$F:$F,'Census Data'!$A:$A,$A1049)</f>
        <v>3.330938540918294E-3</v>
      </c>
      <c r="I1049" s="19">
        <f t="shared" si="32"/>
        <v>1.5119848474952735E-2</v>
      </c>
      <c r="J1049" s="17">
        <f>SUM(SUMIFS('Census Data'!W:W,'Census Data'!$A:$A,$A1049),SUMIFS('Census Data'!X:X,'Census Data'!$A:$A,$A1049))/SUMIFS('Census Data'!$F:$F,'Census Data'!$A:$A,$A1049)</f>
        <v>1.5511723597413624E-2</v>
      </c>
      <c r="K1049" s="19">
        <f t="shared" si="33"/>
        <v>0.9844882764025864</v>
      </c>
      <c r="L1049" s="24">
        <f>'EPA Data'!D1050/SUM('EPA Data'!D:D)</f>
        <v>3.2619043908862301E-4</v>
      </c>
      <c r="M1049" s="24">
        <f>'EPA Data'!E1050/SUM('EPA Data'!E:E)</f>
        <v>1.8935968380162383E-4</v>
      </c>
      <c r="N1049" s="24">
        <f>'EPA Data'!F1050/SUM('EPA Data'!F:F)</f>
        <v>2.3613546977749162E-4</v>
      </c>
      <c r="O1049" s="24">
        <f>'EPA Data'!G1050/SUM('EPA Data'!G:G)</f>
        <v>5.0384675132033033E-5</v>
      </c>
      <c r="P1049" s="24">
        <f>'EPA Data'!H1050/SUM('EPA Data'!H:H)</f>
        <v>9.0199256614281943E-5</v>
      </c>
      <c r="Q1049" s="24">
        <f>'EPA Data'!I1050/SUM('EPA Data'!I:I)</f>
        <v>4.6899235486269867E-5</v>
      </c>
      <c r="R1049" s="24">
        <f>'EPA Data'!J1050/SUM('EPA Data'!J:J)</f>
        <v>8.2993121021648699E-5</v>
      </c>
      <c r="S1049" s="24">
        <f>'EPA Data'!K1050/SUM('EPA Data'!K:K)</f>
        <v>1.3609670198980661E-4</v>
      </c>
      <c r="T1049" s="24">
        <f>'EPA Data'!L1050/SUM('EPA Data'!L:L)</f>
        <v>1.5884194277393025E-4</v>
      </c>
      <c r="U1049" s="24">
        <f>'EPA Data'!M1050/SUM('EPA Data'!M:M)</f>
        <v>7.7632235712049087E-5</v>
      </c>
      <c r="V1049" s="24">
        <f>'EPA Data'!N1050/SUM('EPA Data'!N:N)</f>
        <v>6.6369053506763013E-5</v>
      </c>
      <c r="W1049" s="24">
        <f>'EPA Data'!O1050/SUM('EPA Data'!O:O)</f>
        <v>9.8709148220001586E-5</v>
      </c>
      <c r="X1049" s="24">
        <f>'EPA Data'!P1050/SUM('EPA Data'!P:P)</f>
        <v>2.0140861846706438E-4</v>
      </c>
    </row>
    <row r="1050" spans="1:24" x14ac:dyDescent="0.25">
      <c r="A1050" s="16" t="s">
        <v>1780</v>
      </c>
      <c r="B1050" s="16" t="s">
        <v>1650</v>
      </c>
      <c r="C1050" s="21" t="s">
        <v>1781</v>
      </c>
      <c r="D1050" s="17">
        <f>SUMIFS('Census Data'!G:G,'Census Data'!$A:$A,$A1050)/SUMIFS('Census Data'!$F:$F,'Census Data'!$A:$A,$A1050)</f>
        <v>0.49384638678000564</v>
      </c>
      <c r="E1050" s="19">
        <f>SUMIFS('Census Data'!H:H,'Census Data'!$A:$A,$A1050)/SUMIFS('Census Data'!$F:$F,'Census Data'!$A:$A,$A1050)</f>
        <v>0.50615361321999441</v>
      </c>
      <c r="F1050" s="17">
        <f>SUM(SUMIFS('Census Data'!I:I,'Census Data'!$A:$A,$A1050),SUMIFS('Census Data'!J:J,'Census Data'!$A:$A,$A1050))/SUMIFS('Census Data'!$F:$F,'Census Data'!$A:$A,$A1050)</f>
        <v>0.92286894642355033</v>
      </c>
      <c r="G1050" s="17">
        <f>SUM(SUMIFS('Census Data'!K:K,'Census Data'!$A:$A,$A1050),SUMIFS('Census Data'!L:L,'Census Data'!$A:$A,$A1050))/SUMIFS('Census Data'!$F:$F,'Census Data'!$A:$A,$A1050)</f>
        <v>5.1067419375770556E-2</v>
      </c>
      <c r="H1050" s="17">
        <f>SUM(SUMIFS('Census Data'!O:O,'Census Data'!$A:$A,$A1050),SUMIFS('Census Data'!P:P,'Census Data'!$A:$A,$A1050))/SUMIFS('Census Data'!$F:$F,'Census Data'!$A:$A,$A1050)</f>
        <v>5.2776155559881473E-3</v>
      </c>
      <c r="I1050" s="19">
        <f t="shared" si="32"/>
        <v>2.0786018644690984E-2</v>
      </c>
      <c r="J1050" s="17">
        <f>SUM(SUMIFS('Census Data'!W:W,'Census Data'!$A:$A,$A1050),SUMIFS('Census Data'!X:X,'Census Data'!$A:$A,$A1050))/SUMIFS('Census Data'!$F:$F,'Census Data'!$A:$A,$A1050)</f>
        <v>2.2083792961737288E-2</v>
      </c>
      <c r="K1050" s="19">
        <f t="shared" si="33"/>
        <v>0.97791620703826276</v>
      </c>
      <c r="L1050" s="24">
        <f>'EPA Data'!D1051/SUM('EPA Data'!D:D)</f>
        <v>1.1089003877713323E-4</v>
      </c>
      <c r="M1050" s="24">
        <f>'EPA Data'!E1051/SUM('EPA Data'!E:E)</f>
        <v>1.7870629219725803E-4</v>
      </c>
      <c r="N1050" s="24">
        <f>'EPA Data'!F1051/SUM('EPA Data'!F:F)</f>
        <v>2.328063115718097E-4</v>
      </c>
      <c r="O1050" s="24">
        <f>'EPA Data'!G1051/SUM('EPA Data'!G:G)</f>
        <v>8.0187432993949841E-5</v>
      </c>
      <c r="P1050" s="24">
        <f>'EPA Data'!H1051/SUM('EPA Data'!H:H)</f>
        <v>1.2052891250263794E-4</v>
      </c>
      <c r="Q1050" s="24">
        <f>'EPA Data'!I1051/SUM('EPA Data'!I:I)</f>
        <v>7.9975602520359241E-5</v>
      </c>
      <c r="R1050" s="24">
        <f>'EPA Data'!J1051/SUM('EPA Data'!J:J)</f>
        <v>9.5155784289441096E-5</v>
      </c>
      <c r="S1050" s="24">
        <f>'EPA Data'!K1051/SUM('EPA Data'!K:K)</f>
        <v>1.4894784813048674E-4</v>
      </c>
      <c r="T1050" s="24">
        <f>'EPA Data'!L1051/SUM('EPA Data'!L:L)</f>
        <v>1.6989357107097855E-4</v>
      </c>
      <c r="U1050" s="24">
        <f>'EPA Data'!M1051/SUM('EPA Data'!M:M)</f>
        <v>1.2739017105252602E-4</v>
      </c>
      <c r="V1050" s="24">
        <f>'EPA Data'!N1051/SUM('EPA Data'!N:N)</f>
        <v>9.6334313026606835E-5</v>
      </c>
      <c r="W1050" s="24">
        <f>'EPA Data'!O1051/SUM('EPA Data'!O:O)</f>
        <v>1.398307104604985E-4</v>
      </c>
      <c r="X1050" s="24">
        <f>'EPA Data'!P1051/SUM('EPA Data'!P:P)</f>
        <v>2.1632700661267104E-4</v>
      </c>
    </row>
    <row r="1051" spans="1:24" x14ac:dyDescent="0.25">
      <c r="A1051" s="16" t="s">
        <v>1782</v>
      </c>
      <c r="B1051" s="16" t="s">
        <v>1650</v>
      </c>
      <c r="C1051" s="21" t="s">
        <v>1783</v>
      </c>
      <c r="D1051" s="17">
        <f>SUMIFS('Census Data'!G:G,'Census Data'!$A:$A,$A1051)/SUMIFS('Census Data'!$F:$F,'Census Data'!$A:$A,$A1051)</f>
        <v>0.493327830513138</v>
      </c>
      <c r="E1051" s="19">
        <f>SUMIFS('Census Data'!H:H,'Census Data'!$A:$A,$A1051)/SUMIFS('Census Data'!$F:$F,'Census Data'!$A:$A,$A1051)</f>
        <v>0.506672169486862</v>
      </c>
      <c r="F1051" s="17">
        <f>SUM(SUMIFS('Census Data'!I:I,'Census Data'!$A:$A,$A1051),SUMIFS('Census Data'!J:J,'Census Data'!$A:$A,$A1051))/SUMIFS('Census Data'!$F:$F,'Census Data'!$A:$A,$A1051)</f>
        <v>0.97702572568441326</v>
      </c>
      <c r="G1051" s="17">
        <f>SUM(SUMIFS('Census Data'!K:K,'Census Data'!$A:$A,$A1051),SUMIFS('Census Data'!L:L,'Census Data'!$A:$A,$A1051))/SUMIFS('Census Data'!$F:$F,'Census Data'!$A:$A,$A1051)</f>
        <v>8.8045123125601865E-3</v>
      </c>
      <c r="H1051" s="17">
        <f>SUM(SUMIFS('Census Data'!O:O,'Census Data'!$A:$A,$A1051),SUMIFS('Census Data'!P:P,'Census Data'!$A:$A,$A1051))/SUMIFS('Census Data'!$F:$F,'Census Data'!$A:$A,$A1051)</f>
        <v>2.7514100976750583E-3</v>
      </c>
      <c r="I1051" s="19">
        <f t="shared" si="32"/>
        <v>1.1418351905351454E-2</v>
      </c>
      <c r="J1051" s="17">
        <f>SUM(SUMIFS('Census Data'!W:W,'Census Data'!$A:$A,$A1051),SUMIFS('Census Data'!X:X,'Census Data'!$A:$A,$A1051))/SUMIFS('Census Data'!$F:$F,'Census Data'!$A:$A,$A1051)</f>
        <v>2.4349979364424266E-2</v>
      </c>
      <c r="K1051" s="19">
        <f t="shared" si="33"/>
        <v>0.97565002063557571</v>
      </c>
      <c r="L1051" s="24">
        <f>'EPA Data'!D1052/SUM('EPA Data'!D:D)</f>
        <v>4.2766648293089889E-5</v>
      </c>
      <c r="M1051" s="24">
        <f>'EPA Data'!E1052/SUM('EPA Data'!E:E)</f>
        <v>5.0312072641597451E-5</v>
      </c>
      <c r="N1051" s="24">
        <f>'EPA Data'!F1052/SUM('EPA Data'!F:F)</f>
        <v>6.9483261520676424E-5</v>
      </c>
      <c r="O1051" s="24">
        <f>'EPA Data'!G1052/SUM('EPA Data'!G:G)</f>
        <v>1.7852479713105767E-5</v>
      </c>
      <c r="P1051" s="24">
        <f>'EPA Data'!H1052/SUM('EPA Data'!H:H)</f>
        <v>2.6412195684698267E-5</v>
      </c>
      <c r="Q1051" s="24">
        <f>'EPA Data'!I1052/SUM('EPA Data'!I:I)</f>
        <v>1.5147079756124991E-5</v>
      </c>
      <c r="R1051" s="24">
        <f>'EPA Data'!J1052/SUM('EPA Data'!J:J)</f>
        <v>1.789719790935873E-5</v>
      </c>
      <c r="S1051" s="24">
        <f>'EPA Data'!K1052/SUM('EPA Data'!K:K)</f>
        <v>3.0585584383247061E-5</v>
      </c>
      <c r="T1051" s="24">
        <f>'EPA Data'!L1052/SUM('EPA Data'!L:L)</f>
        <v>3.6812562488798343E-5</v>
      </c>
      <c r="U1051" s="24">
        <f>'EPA Data'!M1052/SUM('EPA Data'!M:M)</f>
        <v>2.5798037474265247E-5</v>
      </c>
      <c r="V1051" s="24">
        <f>'EPA Data'!N1052/SUM('EPA Data'!N:N)</f>
        <v>2.310165559527506E-5</v>
      </c>
      <c r="W1051" s="24">
        <f>'EPA Data'!O1052/SUM('EPA Data'!O:O)</f>
        <v>3.2501837111730878E-5</v>
      </c>
      <c r="X1051" s="24">
        <f>'EPA Data'!P1052/SUM('EPA Data'!P:P)</f>
        <v>4.4236541322326639E-5</v>
      </c>
    </row>
    <row r="1052" spans="1:24" x14ac:dyDescent="0.25">
      <c r="A1052" s="16" t="s">
        <v>1784</v>
      </c>
      <c r="B1052" s="16" t="s">
        <v>1650</v>
      </c>
      <c r="C1052" s="21" t="s">
        <v>1277</v>
      </c>
      <c r="D1052" s="17">
        <f>SUMIFS('Census Data'!G:G,'Census Data'!$A:$A,$A1052)/SUMIFS('Census Data'!$F:$F,'Census Data'!$A:$A,$A1052)</f>
        <v>0.50125031257814456</v>
      </c>
      <c r="E1052" s="19">
        <f>SUMIFS('Census Data'!H:H,'Census Data'!$A:$A,$A1052)/SUMIFS('Census Data'!$F:$F,'Census Data'!$A:$A,$A1052)</f>
        <v>0.49874968742185544</v>
      </c>
      <c r="F1052" s="17">
        <f>SUM(SUMIFS('Census Data'!I:I,'Census Data'!$A:$A,$A1052),SUMIFS('Census Data'!J:J,'Census Data'!$A:$A,$A1052))/SUMIFS('Census Data'!$F:$F,'Census Data'!$A:$A,$A1052)</f>
        <v>0.96811702925731435</v>
      </c>
      <c r="G1052" s="17">
        <f>SUM(SUMIFS('Census Data'!K:K,'Census Data'!$A:$A,$A1052),SUMIFS('Census Data'!L:L,'Census Data'!$A:$A,$A1052))/SUMIFS('Census Data'!$F:$F,'Census Data'!$A:$A,$A1052)</f>
        <v>1.4670334250229225E-2</v>
      </c>
      <c r="H1052" s="17">
        <f>SUM(SUMIFS('Census Data'!O:O,'Census Data'!$A:$A,$A1052),SUMIFS('Census Data'!P:P,'Census Data'!$A:$A,$A1052))/SUMIFS('Census Data'!$F:$F,'Census Data'!$A:$A,$A1052)</f>
        <v>3.2508127031757941E-3</v>
      </c>
      <c r="I1052" s="19">
        <f t="shared" si="32"/>
        <v>1.396182378928057E-2</v>
      </c>
      <c r="J1052" s="17">
        <f>SUM(SUMIFS('Census Data'!W:W,'Census Data'!$A:$A,$A1052),SUMIFS('Census Data'!X:X,'Census Data'!$A:$A,$A1052))/SUMIFS('Census Data'!$F:$F,'Census Data'!$A:$A,$A1052)</f>
        <v>3.5467200133366676E-2</v>
      </c>
      <c r="K1052" s="19">
        <f t="shared" si="33"/>
        <v>0.96453279986663332</v>
      </c>
      <c r="L1052" s="24">
        <f>'EPA Data'!D1053/SUM('EPA Data'!D:D)</f>
        <v>1.3042036039858444E-4</v>
      </c>
      <c r="M1052" s="24">
        <f>'EPA Data'!E1053/SUM('EPA Data'!E:E)</f>
        <v>1.3817907285946463E-4</v>
      </c>
      <c r="N1052" s="24">
        <f>'EPA Data'!F1053/SUM('EPA Data'!F:F)</f>
        <v>1.8085225964449699E-4</v>
      </c>
      <c r="O1052" s="24">
        <f>'EPA Data'!G1053/SUM('EPA Data'!G:G)</f>
        <v>3.7473746602821896E-5</v>
      </c>
      <c r="P1052" s="24">
        <f>'EPA Data'!H1053/SUM('EPA Data'!H:H)</f>
        <v>6.9140542614006033E-5</v>
      </c>
      <c r="Q1052" s="24">
        <f>'EPA Data'!I1053/SUM('EPA Data'!I:I)</f>
        <v>3.5731915057407079E-5</v>
      </c>
      <c r="R1052" s="24">
        <f>'EPA Data'!J1053/SUM('EPA Data'!J:J)</f>
        <v>6.6802535011507809E-5</v>
      </c>
      <c r="S1052" s="24">
        <f>'EPA Data'!K1053/SUM('EPA Data'!K:K)</f>
        <v>1.0259518108114382E-4</v>
      </c>
      <c r="T1052" s="24">
        <f>'EPA Data'!L1053/SUM('EPA Data'!L:L)</f>
        <v>1.201686974989408E-4</v>
      </c>
      <c r="U1052" s="24">
        <f>'EPA Data'!M1053/SUM('EPA Data'!M:M)</f>
        <v>6.2687364227219177E-5</v>
      </c>
      <c r="V1052" s="24">
        <f>'EPA Data'!N1053/SUM('EPA Data'!N:N)</f>
        <v>5.1611339145530023E-5</v>
      </c>
      <c r="W1052" s="24">
        <f>'EPA Data'!O1053/SUM('EPA Data'!O:O)</f>
        <v>7.7531325250936874E-5</v>
      </c>
      <c r="X1052" s="24">
        <f>'EPA Data'!P1053/SUM('EPA Data'!P:P)</f>
        <v>1.5388319736159197E-4</v>
      </c>
    </row>
    <row r="1053" spans="1:24" x14ac:dyDescent="0.25">
      <c r="A1053" s="16" t="s">
        <v>1785</v>
      </c>
      <c r="B1053" s="16" t="s">
        <v>1650</v>
      </c>
      <c r="C1053" s="21" t="s">
        <v>1786</v>
      </c>
      <c r="D1053" s="17">
        <f>SUMIFS('Census Data'!G:G,'Census Data'!$A:$A,$A1053)/SUMIFS('Census Data'!$F:$F,'Census Data'!$A:$A,$A1053)</f>
        <v>0.52222338657764333</v>
      </c>
      <c r="E1053" s="19">
        <f>SUMIFS('Census Data'!H:H,'Census Data'!$A:$A,$A1053)/SUMIFS('Census Data'!$F:$F,'Census Data'!$A:$A,$A1053)</f>
        <v>0.47777661342235661</v>
      </c>
      <c r="F1053" s="17">
        <f>SUM(SUMIFS('Census Data'!I:I,'Census Data'!$A:$A,$A1053),SUMIFS('Census Data'!J:J,'Census Data'!$A:$A,$A1053))/SUMIFS('Census Data'!$F:$F,'Census Data'!$A:$A,$A1053)</f>
        <v>0.91583706342909321</v>
      </c>
      <c r="G1053" s="17">
        <f>SUM(SUMIFS('Census Data'!K:K,'Census Data'!$A:$A,$A1053),SUMIFS('Census Data'!L:L,'Census Data'!$A:$A,$A1053))/SUMIFS('Census Data'!$F:$F,'Census Data'!$A:$A,$A1053)</f>
        <v>4.354855611610952E-2</v>
      </c>
      <c r="H1053" s="17">
        <f>SUM(SUMIFS('Census Data'!O:O,'Census Data'!$A:$A,$A1053),SUMIFS('Census Data'!P:P,'Census Data'!$A:$A,$A1053))/SUMIFS('Census Data'!$F:$F,'Census Data'!$A:$A,$A1053)</f>
        <v>1.7410440276052038E-2</v>
      </c>
      <c r="I1053" s="19">
        <f t="shared" si="32"/>
        <v>2.3203940178745275E-2</v>
      </c>
      <c r="J1053" s="17">
        <f>SUM(SUMIFS('Census Data'!W:W,'Census Data'!$A:$A,$A1053),SUMIFS('Census Data'!X:X,'Census Data'!$A:$A,$A1053))/SUMIFS('Census Data'!$F:$F,'Census Data'!$A:$A,$A1053)</f>
        <v>4.0240123355140045E-2</v>
      </c>
      <c r="K1053" s="19">
        <f t="shared" si="33"/>
        <v>0.95975987664485995</v>
      </c>
      <c r="L1053" s="24">
        <f>'EPA Data'!D1054/SUM('EPA Data'!D:D)</f>
        <v>1.7980583490771965E-4</v>
      </c>
      <c r="M1053" s="24">
        <f>'EPA Data'!E1054/SUM('EPA Data'!E:E)</f>
        <v>2.5815135210558436E-4</v>
      </c>
      <c r="N1053" s="24">
        <f>'EPA Data'!F1054/SUM('EPA Data'!F:F)</f>
        <v>3.2716731510241558E-4</v>
      </c>
      <c r="O1053" s="24">
        <f>'EPA Data'!G1054/SUM('EPA Data'!G:G)</f>
        <v>1.697566544875319E-4</v>
      </c>
      <c r="P1053" s="24">
        <f>'EPA Data'!H1054/SUM('EPA Data'!H:H)</f>
        <v>1.898019430082257E-4</v>
      </c>
      <c r="Q1053" s="24">
        <f>'EPA Data'!I1054/SUM('EPA Data'!I:I)</f>
        <v>1.476536837000625E-4</v>
      </c>
      <c r="R1053" s="24">
        <f>'EPA Data'!J1054/SUM('EPA Data'!J:J)</f>
        <v>1.8078262299675444E-4</v>
      </c>
      <c r="S1053" s="24">
        <f>'EPA Data'!K1054/SUM('EPA Data'!K:K)</f>
        <v>2.0760350678435192E-4</v>
      </c>
      <c r="T1053" s="24">
        <f>'EPA Data'!L1054/SUM('EPA Data'!L:L)</f>
        <v>2.1421835234638058E-4</v>
      </c>
      <c r="U1053" s="24">
        <f>'EPA Data'!M1054/SUM('EPA Data'!M:M)</f>
        <v>2.2651085095981663E-4</v>
      </c>
      <c r="V1053" s="24">
        <f>'EPA Data'!N1054/SUM('EPA Data'!N:N)</f>
        <v>1.6132758440155288E-4</v>
      </c>
      <c r="W1053" s="24">
        <f>'EPA Data'!O1054/SUM('EPA Data'!O:O)</f>
        <v>2.1904842889331147E-4</v>
      </c>
      <c r="X1053" s="24">
        <f>'EPA Data'!P1054/SUM('EPA Data'!P:P)</f>
        <v>2.7905229891142134E-4</v>
      </c>
    </row>
    <row r="1054" spans="1:24" x14ac:dyDescent="0.25">
      <c r="A1054" s="16" t="s">
        <v>1787</v>
      </c>
      <c r="B1054" s="16" t="s">
        <v>1650</v>
      </c>
      <c r="C1054" s="21" t="s">
        <v>1280</v>
      </c>
      <c r="D1054" s="17">
        <f>SUMIFS('Census Data'!G:G,'Census Data'!$A:$A,$A1054)/SUMIFS('Census Data'!$F:$F,'Census Data'!$A:$A,$A1054)</f>
        <v>0.49922025502247502</v>
      </c>
      <c r="E1054" s="19">
        <f>SUMIFS('Census Data'!H:H,'Census Data'!$A:$A,$A1054)/SUMIFS('Census Data'!$F:$F,'Census Data'!$A:$A,$A1054)</f>
        <v>0.50077974497752498</v>
      </c>
      <c r="F1054" s="17">
        <f>SUM(SUMIFS('Census Data'!I:I,'Census Data'!$A:$A,$A1054),SUMIFS('Census Data'!J:J,'Census Data'!$A:$A,$A1054))/SUMIFS('Census Data'!$F:$F,'Census Data'!$A:$A,$A1054)</f>
        <v>0.97220438491881478</v>
      </c>
      <c r="G1054" s="17">
        <f>SUM(SUMIFS('Census Data'!K:K,'Census Data'!$A:$A,$A1054),SUMIFS('Census Data'!L:L,'Census Data'!$A:$A,$A1054))/SUMIFS('Census Data'!$F:$F,'Census Data'!$A:$A,$A1054)</f>
        <v>1.1558572608017613E-2</v>
      </c>
      <c r="H1054" s="17">
        <f>SUM(SUMIFS('Census Data'!O:O,'Census Data'!$A:$A,$A1054),SUMIFS('Census Data'!P:P,'Census Data'!$A:$A,$A1054))/SUMIFS('Census Data'!$F:$F,'Census Data'!$A:$A,$A1054)</f>
        <v>1.8346940647647005E-3</v>
      </c>
      <c r="I1054" s="19">
        <f t="shared" si="32"/>
        <v>1.4402348408402932E-2</v>
      </c>
      <c r="J1054" s="17">
        <f>SUM(SUMIFS('Census Data'!W:W,'Census Data'!$A:$A,$A1054),SUMIFS('Census Data'!X:X,'Census Data'!$A:$A,$A1054))/SUMIFS('Census Data'!$F:$F,'Census Data'!$A:$A,$A1054)</f>
        <v>2.6970002752041096E-2</v>
      </c>
      <c r="K1054" s="19">
        <f t="shared" si="33"/>
        <v>0.97302999724795891</v>
      </c>
      <c r="L1054" s="24">
        <f>'EPA Data'!D1055/SUM('EPA Data'!D:D)</f>
        <v>4.7293179152490182E-5</v>
      </c>
      <c r="M1054" s="24">
        <f>'EPA Data'!E1055/SUM('EPA Data'!E:E)</f>
        <v>5.7163659406042805E-5</v>
      </c>
      <c r="N1054" s="24">
        <f>'EPA Data'!F1055/SUM('EPA Data'!F:F)</f>
        <v>7.3695395219137898E-5</v>
      </c>
      <c r="O1054" s="24">
        <f>'EPA Data'!G1055/SUM('EPA Data'!G:G)</f>
        <v>2.5256775302546623E-5</v>
      </c>
      <c r="P1054" s="24">
        <f>'EPA Data'!H1055/SUM('EPA Data'!H:H)</f>
        <v>3.6649867305626773E-5</v>
      </c>
      <c r="Q1054" s="24">
        <f>'EPA Data'!I1055/SUM('EPA Data'!I:I)</f>
        <v>2.3549414163526507E-5</v>
      </c>
      <c r="R1054" s="24">
        <f>'EPA Data'!J1055/SUM('EPA Data'!J:J)</f>
        <v>2.7145133335961154E-5</v>
      </c>
      <c r="S1054" s="24">
        <f>'EPA Data'!K1055/SUM('EPA Data'!K:K)</f>
        <v>3.97384134384176E-5</v>
      </c>
      <c r="T1054" s="24">
        <f>'EPA Data'!L1055/SUM('EPA Data'!L:L)</f>
        <v>4.7254800723436421E-5</v>
      </c>
      <c r="U1054" s="24">
        <f>'EPA Data'!M1055/SUM('EPA Data'!M:M)</f>
        <v>3.8623004699033249E-5</v>
      </c>
      <c r="V1054" s="24">
        <f>'EPA Data'!N1055/SUM('EPA Data'!N:N)</f>
        <v>3.129527428809225E-5</v>
      </c>
      <c r="W1054" s="24">
        <f>'EPA Data'!O1055/SUM('EPA Data'!O:O)</f>
        <v>4.2560081179042362E-5</v>
      </c>
      <c r="X1054" s="24">
        <f>'EPA Data'!P1055/SUM('EPA Data'!P:P)</f>
        <v>5.9459960917183078E-5</v>
      </c>
    </row>
    <row r="1055" spans="1:24" x14ac:dyDescent="0.25">
      <c r="A1055" s="16" t="s">
        <v>1788</v>
      </c>
      <c r="B1055" s="16" t="s">
        <v>1650</v>
      </c>
      <c r="C1055" s="21" t="s">
        <v>1789</v>
      </c>
      <c r="D1055" s="17">
        <f>SUMIFS('Census Data'!G:G,'Census Data'!$A:$A,$A1055)/SUMIFS('Census Data'!$F:$F,'Census Data'!$A:$A,$A1055)</f>
        <v>0.49309173272933182</v>
      </c>
      <c r="E1055" s="19">
        <f>SUMIFS('Census Data'!H:H,'Census Data'!$A:$A,$A1055)/SUMIFS('Census Data'!$F:$F,'Census Data'!$A:$A,$A1055)</f>
        <v>0.50690826727066818</v>
      </c>
      <c r="F1055" s="17">
        <f>SUM(SUMIFS('Census Data'!I:I,'Census Data'!$A:$A,$A1055),SUMIFS('Census Data'!J:J,'Census Data'!$A:$A,$A1055))/SUMIFS('Census Data'!$F:$F,'Census Data'!$A:$A,$A1055)</f>
        <v>0.97848244620611546</v>
      </c>
      <c r="G1055" s="17">
        <f>SUM(SUMIFS('Census Data'!K:K,'Census Data'!$A:$A,$A1055),SUMIFS('Census Data'!L:L,'Census Data'!$A:$A,$A1055))/SUMIFS('Census Data'!$F:$F,'Census Data'!$A:$A,$A1055)</f>
        <v>4.9830124575311443E-3</v>
      </c>
      <c r="H1055" s="17">
        <f>SUM(SUMIFS('Census Data'!O:O,'Census Data'!$A:$A,$A1055),SUMIFS('Census Data'!P:P,'Census Data'!$A:$A,$A1055))/SUMIFS('Census Data'!$F:$F,'Census Data'!$A:$A,$A1055)</f>
        <v>9.0600226500566253E-4</v>
      </c>
      <c r="I1055" s="19">
        <f t="shared" si="32"/>
        <v>1.5628539071347647E-2</v>
      </c>
      <c r="J1055" s="17">
        <f>SUM(SUMIFS('Census Data'!W:W,'Census Data'!$A:$A,$A1055),SUMIFS('Census Data'!X:X,'Census Data'!$A:$A,$A1055))/SUMIFS('Census Data'!$F:$F,'Census Data'!$A:$A,$A1055)</f>
        <v>1.7214043035107589E-2</v>
      </c>
      <c r="K1055" s="19">
        <f t="shared" si="33"/>
        <v>0.98278595696489246</v>
      </c>
      <c r="L1055" s="24">
        <f>'EPA Data'!D1056/SUM('EPA Data'!D:D)</f>
        <v>1.8141726608842607E-5</v>
      </c>
      <c r="M1055" s="24">
        <f>'EPA Data'!E1056/SUM('EPA Data'!E:E)</f>
        <v>3.1031772441050374E-5</v>
      </c>
      <c r="N1055" s="24">
        <f>'EPA Data'!F1056/SUM('EPA Data'!F:F)</f>
        <v>4.1433685121312711E-5</v>
      </c>
      <c r="O1055" s="24">
        <f>'EPA Data'!G1056/SUM('EPA Data'!G:G)</f>
        <v>8.9426434777230153E-6</v>
      </c>
      <c r="P1055" s="24">
        <f>'EPA Data'!H1056/SUM('EPA Data'!H:H)</f>
        <v>1.7100011268613046E-5</v>
      </c>
      <c r="Q1055" s="24">
        <f>'EPA Data'!I1056/SUM('EPA Data'!I:I)</f>
        <v>9.7471779804330123E-6</v>
      </c>
      <c r="R1055" s="24">
        <f>'EPA Data'!J1056/SUM('EPA Data'!J:J)</f>
        <v>1.1436874910199439E-5</v>
      </c>
      <c r="S1055" s="24">
        <f>'EPA Data'!K1056/SUM('EPA Data'!K:K)</f>
        <v>2.7963579671736779E-5</v>
      </c>
      <c r="T1055" s="24">
        <f>'EPA Data'!L1056/SUM('EPA Data'!L:L)</f>
        <v>2.6651343639936069E-5</v>
      </c>
      <c r="U1055" s="24">
        <f>'EPA Data'!M1056/SUM('EPA Data'!M:M)</f>
        <v>1.5824048403513575E-5</v>
      </c>
      <c r="V1055" s="24">
        <f>'EPA Data'!N1056/SUM('EPA Data'!N:N)</f>
        <v>1.3867796630981174E-5</v>
      </c>
      <c r="W1055" s="24">
        <f>'EPA Data'!O1056/SUM('EPA Data'!O:O)</f>
        <v>1.9856954233964179E-5</v>
      </c>
      <c r="X1055" s="24">
        <f>'EPA Data'!P1056/SUM('EPA Data'!P:P)</f>
        <v>2.8865408416651036E-5</v>
      </c>
    </row>
    <row r="1056" spans="1:24" x14ac:dyDescent="0.25">
      <c r="A1056" s="16" t="s">
        <v>1790</v>
      </c>
      <c r="B1056" s="16" t="s">
        <v>1650</v>
      </c>
      <c r="C1056" s="21" t="s">
        <v>1791</v>
      </c>
      <c r="D1056" s="17">
        <f>SUMIFS('Census Data'!G:G,'Census Data'!$A:$A,$A1056)/SUMIFS('Census Data'!$F:$F,'Census Data'!$A:$A,$A1056)</f>
        <v>0.51110349554489376</v>
      </c>
      <c r="E1056" s="19">
        <f>SUMIFS('Census Data'!H:H,'Census Data'!$A:$A,$A1056)/SUMIFS('Census Data'!$F:$F,'Census Data'!$A:$A,$A1056)</f>
        <v>0.48889650445510624</v>
      </c>
      <c r="F1056" s="17">
        <f>SUM(SUMIFS('Census Data'!I:I,'Census Data'!$A:$A,$A1056),SUMIFS('Census Data'!J:J,'Census Data'!$A:$A,$A1056))/SUMIFS('Census Data'!$F:$F,'Census Data'!$A:$A,$A1056)</f>
        <v>0.96949965729952026</v>
      </c>
      <c r="G1056" s="17">
        <f>SUM(SUMIFS('Census Data'!K:K,'Census Data'!$A:$A,$A1056),SUMIFS('Census Data'!L:L,'Census Data'!$A:$A,$A1056))/SUMIFS('Census Data'!$F:$F,'Census Data'!$A:$A,$A1056)</f>
        <v>1.0349554489376285E-2</v>
      </c>
      <c r="H1056" s="17">
        <f>SUM(SUMIFS('Census Data'!O:O,'Census Data'!$A:$A,$A1056),SUMIFS('Census Data'!P:P,'Census Data'!$A:$A,$A1056))/SUMIFS('Census Data'!$F:$F,'Census Data'!$A:$A,$A1056)</f>
        <v>2.810143934201508E-3</v>
      </c>
      <c r="I1056" s="19">
        <f t="shared" si="32"/>
        <v>1.7340644276901962E-2</v>
      </c>
      <c r="J1056" s="17">
        <f>SUM(SUMIFS('Census Data'!W:W,'Census Data'!$A:$A,$A1056),SUMIFS('Census Data'!X:X,'Census Data'!$A:$A,$A1056))/SUMIFS('Census Data'!$F:$F,'Census Data'!$A:$A,$A1056)</f>
        <v>1.5010281014393421E-2</v>
      </c>
      <c r="K1056" s="19">
        <f t="shared" si="33"/>
        <v>0.98498971898560661</v>
      </c>
      <c r="L1056" s="24">
        <f>'EPA Data'!D1057/SUM('EPA Data'!D:D)</f>
        <v>9.9006016691500294E-5</v>
      </c>
      <c r="M1056" s="24">
        <f>'EPA Data'!E1057/SUM('EPA Data'!E:E)</f>
        <v>1.1080057279261374E-4</v>
      </c>
      <c r="N1056" s="24">
        <f>'EPA Data'!F1057/SUM('EPA Data'!F:F)</f>
        <v>1.5126058040418431E-4</v>
      </c>
      <c r="O1056" s="24">
        <f>'EPA Data'!G1057/SUM('EPA Data'!G:G)</f>
        <v>3.595326102205848E-5</v>
      </c>
      <c r="P1056" s="24">
        <f>'EPA Data'!H1057/SUM('EPA Data'!H:H)</f>
        <v>4.9209201530100207E-5</v>
      </c>
      <c r="Q1056" s="24">
        <f>'EPA Data'!I1057/SUM('EPA Data'!I:I)</f>
        <v>3.210568374056878E-5</v>
      </c>
      <c r="R1056" s="24">
        <f>'EPA Data'!J1057/SUM('EPA Data'!J:J)</f>
        <v>5.0549904030381906E-5</v>
      </c>
      <c r="S1056" s="24">
        <f>'EPA Data'!K1057/SUM('EPA Data'!K:K)</f>
        <v>6.4847117038518008E-5</v>
      </c>
      <c r="T1056" s="24">
        <f>'EPA Data'!L1057/SUM('EPA Data'!L:L)</f>
        <v>9.5398138960234511E-5</v>
      </c>
      <c r="U1056" s="24">
        <f>'EPA Data'!M1057/SUM('EPA Data'!M:M)</f>
        <v>5.2489422587789196E-5</v>
      </c>
      <c r="V1056" s="24">
        <f>'EPA Data'!N1057/SUM('EPA Data'!N:N)</f>
        <v>4.6912646589837106E-5</v>
      </c>
      <c r="W1056" s="24">
        <f>'EPA Data'!O1057/SUM('EPA Data'!O:O)</f>
        <v>5.918841432060982E-5</v>
      </c>
      <c r="X1056" s="24">
        <f>'EPA Data'!P1057/SUM('EPA Data'!P:P)</f>
        <v>7.6155475682149125E-5</v>
      </c>
    </row>
    <row r="1057" spans="1:24" x14ac:dyDescent="0.25">
      <c r="A1057" s="16" t="s">
        <v>1792</v>
      </c>
      <c r="B1057" s="16" t="s">
        <v>1650</v>
      </c>
      <c r="C1057" s="21" t="s">
        <v>127</v>
      </c>
      <c r="D1057" s="17">
        <f>SUMIFS('Census Data'!G:G,'Census Data'!$A:$A,$A1057)/SUMIFS('Census Data'!$F:$F,'Census Data'!$A:$A,$A1057)</f>
        <v>0.49460361829334576</v>
      </c>
      <c r="E1057" s="19">
        <f>SUMIFS('Census Data'!H:H,'Census Data'!$A:$A,$A1057)/SUMIFS('Census Data'!$F:$F,'Census Data'!$A:$A,$A1057)</f>
        <v>0.50539638170665424</v>
      </c>
      <c r="F1057" s="17">
        <f>SUM(SUMIFS('Census Data'!I:I,'Census Data'!$A:$A,$A1057),SUMIFS('Census Data'!J:J,'Census Data'!$A:$A,$A1057))/SUMIFS('Census Data'!$F:$F,'Census Data'!$A:$A,$A1057)</f>
        <v>0.95834303905582729</v>
      </c>
      <c r="G1057" s="17">
        <f>SUM(SUMIFS('Census Data'!K:K,'Census Data'!$A:$A,$A1057),SUMIFS('Census Data'!L:L,'Census Data'!$A:$A,$A1057))/SUMIFS('Census Data'!$F:$F,'Census Data'!$A:$A,$A1057)</f>
        <v>1.646090534979424E-2</v>
      </c>
      <c r="H1057" s="17">
        <f>SUM(SUMIFS('Census Data'!O:O,'Census Data'!$A:$A,$A1057),SUMIFS('Census Data'!P:P,'Census Data'!$A:$A,$A1057))/SUMIFS('Census Data'!$F:$F,'Census Data'!$A:$A,$A1057)</f>
        <v>8.9680875844397861E-3</v>
      </c>
      <c r="I1057" s="19">
        <f t="shared" si="32"/>
        <v>1.6227968009938643E-2</v>
      </c>
      <c r="J1057" s="17">
        <f>SUM(SUMIFS('Census Data'!W:W,'Census Data'!$A:$A,$A1057),SUMIFS('Census Data'!X:X,'Census Data'!$A:$A,$A1057))/SUMIFS('Census Data'!$F:$F,'Census Data'!$A:$A,$A1057)</f>
        <v>1.1064523643139996E-2</v>
      </c>
      <c r="K1057" s="19">
        <f t="shared" si="33"/>
        <v>0.98893547635685997</v>
      </c>
      <c r="L1057" s="24">
        <f>'EPA Data'!D1058/SUM('EPA Data'!D:D)</f>
        <v>7.9713822244169955E-5</v>
      </c>
      <c r="M1057" s="24">
        <f>'EPA Data'!E1058/SUM('EPA Data'!E:E)</f>
        <v>1.3774745302045491E-4</v>
      </c>
      <c r="N1057" s="24">
        <f>'EPA Data'!F1058/SUM('EPA Data'!F:F)</f>
        <v>1.8391158352842245E-4</v>
      </c>
      <c r="O1057" s="24">
        <f>'EPA Data'!G1058/SUM('EPA Data'!G:G)</f>
        <v>4.4269068700460095E-5</v>
      </c>
      <c r="P1057" s="24">
        <f>'EPA Data'!H1058/SUM('EPA Data'!H:H)</f>
        <v>7.7459700914917827E-5</v>
      </c>
      <c r="Q1057" s="24">
        <f>'EPA Data'!I1058/SUM('EPA Data'!I:I)</f>
        <v>4.3455441000787249E-5</v>
      </c>
      <c r="R1057" s="24">
        <f>'EPA Data'!J1058/SUM('EPA Data'!J:J)</f>
        <v>6.9736920354773808E-5</v>
      </c>
      <c r="S1057" s="24">
        <f>'EPA Data'!K1058/SUM('EPA Data'!K:K)</f>
        <v>1.6690304308519406E-4</v>
      </c>
      <c r="T1057" s="24">
        <f>'EPA Data'!L1058/SUM('EPA Data'!L:L)</f>
        <v>1.3340258033823913E-4</v>
      </c>
      <c r="U1057" s="24">
        <f>'EPA Data'!M1058/SUM('EPA Data'!M:M)</f>
        <v>8.2438335589973805E-5</v>
      </c>
      <c r="V1057" s="24">
        <f>'EPA Data'!N1058/SUM('EPA Data'!N:N)</f>
        <v>6.2684919053361922E-5</v>
      </c>
      <c r="W1057" s="24">
        <f>'EPA Data'!O1058/SUM('EPA Data'!O:O)</f>
        <v>9.0088156410854695E-5</v>
      </c>
      <c r="X1057" s="24">
        <f>'EPA Data'!P1058/SUM('EPA Data'!P:P)</f>
        <v>1.2454307802330384E-4</v>
      </c>
    </row>
    <row r="1058" spans="1:24" x14ac:dyDescent="0.25">
      <c r="A1058" s="16" t="s">
        <v>1793</v>
      </c>
      <c r="B1058" s="16" t="s">
        <v>1650</v>
      </c>
      <c r="C1058" s="21" t="s">
        <v>131</v>
      </c>
      <c r="D1058" s="17">
        <f>SUMIFS('Census Data'!G:G,'Census Data'!$A:$A,$A1058)/SUMIFS('Census Data'!$F:$F,'Census Data'!$A:$A,$A1058)</f>
        <v>0.48838896952104499</v>
      </c>
      <c r="E1058" s="19">
        <f>SUMIFS('Census Data'!H:H,'Census Data'!$A:$A,$A1058)/SUMIFS('Census Data'!$F:$F,'Census Data'!$A:$A,$A1058)</f>
        <v>0.51161103047895495</v>
      </c>
      <c r="F1058" s="17">
        <f>SUM(SUMIFS('Census Data'!I:I,'Census Data'!$A:$A,$A1058),SUMIFS('Census Data'!J:J,'Census Data'!$A:$A,$A1058))/SUMIFS('Census Data'!$F:$F,'Census Data'!$A:$A,$A1058)</f>
        <v>0.97715806206372247</v>
      </c>
      <c r="G1058" s="17">
        <f>SUM(SUMIFS('Census Data'!K:K,'Census Data'!$A:$A,$A1058),SUMIFS('Census Data'!L:L,'Census Data'!$A:$A,$A1058))/SUMIFS('Census Data'!$F:$F,'Census Data'!$A:$A,$A1058)</f>
        <v>7.6542953901444465E-3</v>
      </c>
      <c r="H1058" s="17">
        <f>SUM(SUMIFS('Census Data'!O:O,'Census Data'!$A:$A,$A1058),SUMIFS('Census Data'!P:P,'Census Data'!$A:$A,$A1058))/SUMIFS('Census Data'!$F:$F,'Census Data'!$A:$A,$A1058)</f>
        <v>5.2007740686985972E-3</v>
      </c>
      <c r="I1058" s="19">
        <f t="shared" si="32"/>
        <v>9.986868477434574E-3</v>
      </c>
      <c r="J1058" s="17">
        <f>SUM(SUMIFS('Census Data'!W:W,'Census Data'!$A:$A,$A1058),SUMIFS('Census Data'!X:X,'Census Data'!$A:$A,$A1058))/SUMIFS('Census Data'!$F:$F,'Census Data'!$A:$A,$A1058)</f>
        <v>1.0436104775727418E-2</v>
      </c>
      <c r="K1058" s="19">
        <f t="shared" si="33"/>
        <v>0.98956389522427257</v>
      </c>
      <c r="L1058" s="24">
        <f>'EPA Data'!D1059/SUM('EPA Data'!D:D)</f>
        <v>1.7513167544634127E-4</v>
      </c>
      <c r="M1058" s="24">
        <f>'EPA Data'!E1059/SUM('EPA Data'!E:E)</f>
        <v>2.7342389168777414E-4</v>
      </c>
      <c r="N1058" s="24">
        <f>'EPA Data'!F1059/SUM('EPA Data'!F:F)</f>
        <v>3.5399028443256956E-4</v>
      </c>
      <c r="O1058" s="24">
        <f>'EPA Data'!G1059/SUM('EPA Data'!G:G)</f>
        <v>8.9312959318678967E-5</v>
      </c>
      <c r="P1058" s="24">
        <f>'EPA Data'!H1059/SUM('EPA Data'!H:H)</f>
        <v>1.5525101522712652E-4</v>
      </c>
      <c r="Q1058" s="24">
        <f>'EPA Data'!I1059/SUM('EPA Data'!I:I)</f>
        <v>8.5255496058475692E-5</v>
      </c>
      <c r="R1058" s="24">
        <f>'EPA Data'!J1059/SUM('EPA Data'!J:J)</f>
        <v>1.8346407280632091E-4</v>
      </c>
      <c r="S1058" s="24">
        <f>'EPA Data'!K1059/SUM('EPA Data'!K:K)</f>
        <v>5.0323228420702493E-4</v>
      </c>
      <c r="T1058" s="24">
        <f>'EPA Data'!L1059/SUM('EPA Data'!L:L)</f>
        <v>3.8120597265445017E-4</v>
      </c>
      <c r="U1058" s="24">
        <f>'EPA Data'!M1059/SUM('EPA Data'!M:M)</f>
        <v>1.7661677242105953E-4</v>
      </c>
      <c r="V1058" s="24">
        <f>'EPA Data'!N1059/SUM('EPA Data'!N:N)</f>
        <v>1.3163742674041022E-4</v>
      </c>
      <c r="W1058" s="24">
        <f>'EPA Data'!O1059/SUM('EPA Data'!O:O)</f>
        <v>1.8316566689954055E-4</v>
      </c>
      <c r="X1058" s="24">
        <f>'EPA Data'!P1059/SUM('EPA Data'!P:P)</f>
        <v>2.2956157869694852E-4</v>
      </c>
    </row>
    <row r="1059" spans="1:24" x14ac:dyDescent="0.25">
      <c r="A1059" s="16" t="s">
        <v>1794</v>
      </c>
      <c r="B1059" s="16" t="s">
        <v>1650</v>
      </c>
      <c r="C1059" s="21" t="s">
        <v>1795</v>
      </c>
      <c r="D1059" s="17">
        <f>SUMIFS('Census Data'!G:G,'Census Data'!$A:$A,$A1059)/SUMIFS('Census Data'!$F:$F,'Census Data'!$A:$A,$A1059)</f>
        <v>0.49599482158750707</v>
      </c>
      <c r="E1059" s="19">
        <f>SUMIFS('Census Data'!H:H,'Census Data'!$A:$A,$A1059)/SUMIFS('Census Data'!$F:$F,'Census Data'!$A:$A,$A1059)</f>
        <v>0.50400517841249293</v>
      </c>
      <c r="F1059" s="17">
        <f>SUM(SUMIFS('Census Data'!I:I,'Census Data'!$A:$A,$A1059),SUMIFS('Census Data'!J:J,'Census Data'!$A:$A,$A1059))/SUMIFS('Census Data'!$F:$F,'Census Data'!$A:$A,$A1059)</f>
        <v>0.96828222348086412</v>
      </c>
      <c r="G1059" s="17">
        <f>SUM(SUMIFS('Census Data'!K:K,'Census Data'!$A:$A,$A1059),SUMIFS('Census Data'!L:L,'Census Data'!$A:$A,$A1059))/SUMIFS('Census Data'!$F:$F,'Census Data'!$A:$A,$A1059)</f>
        <v>1.1085039242657174E-2</v>
      </c>
      <c r="H1059" s="17">
        <f>SUM(SUMIFS('Census Data'!O:O,'Census Data'!$A:$A,$A1059),SUMIFS('Census Data'!P:P,'Census Data'!$A:$A,$A1059))/SUMIFS('Census Data'!$F:$F,'Census Data'!$A:$A,$A1059)</f>
        <v>3.8838093696901043E-3</v>
      </c>
      <c r="I1059" s="19">
        <f t="shared" si="32"/>
        <v>1.6748927906788613E-2</v>
      </c>
      <c r="J1059" s="17">
        <f>SUM(SUMIFS('Census Data'!W:W,'Census Data'!$A:$A,$A1059),SUMIFS('Census Data'!X:X,'Census Data'!$A:$A,$A1059))/SUMIFS('Census Data'!$F:$F,'Census Data'!$A:$A,$A1059)</f>
        <v>1.8448094506027995E-2</v>
      </c>
      <c r="K1059" s="19">
        <f t="shared" si="33"/>
        <v>0.98155190549397198</v>
      </c>
      <c r="L1059" s="24">
        <f>'EPA Data'!D1060/SUM('EPA Data'!D:D)</f>
        <v>4.7896893125135335E-5</v>
      </c>
      <c r="M1059" s="24">
        <f>'EPA Data'!E1060/SUM('EPA Data'!E:E)</f>
        <v>7.2347167987922242E-5</v>
      </c>
      <c r="N1059" s="24">
        <f>'EPA Data'!F1060/SUM('EPA Data'!F:F)</f>
        <v>9.6223196912390531E-5</v>
      </c>
      <c r="O1059" s="24">
        <f>'EPA Data'!G1060/SUM('EPA Data'!G:G)</f>
        <v>2.5143598973547186E-5</v>
      </c>
      <c r="P1059" s="24">
        <f>'EPA Data'!H1060/SUM('EPA Data'!H:H)</f>
        <v>4.1399922679517711E-5</v>
      </c>
      <c r="Q1059" s="24">
        <f>'EPA Data'!I1060/SUM('EPA Data'!I:I)</f>
        <v>2.2900548162133961E-5</v>
      </c>
      <c r="R1059" s="24">
        <f>'EPA Data'!J1060/SUM('EPA Data'!J:J)</f>
        <v>3.1650945115983485E-5</v>
      </c>
      <c r="S1059" s="24">
        <f>'EPA Data'!K1060/SUM('EPA Data'!K:K)</f>
        <v>5.7601383113508026E-5</v>
      </c>
      <c r="T1059" s="24">
        <f>'EPA Data'!L1060/SUM('EPA Data'!L:L)</f>
        <v>6.1578883304587987E-5</v>
      </c>
      <c r="U1059" s="24">
        <f>'EPA Data'!M1060/SUM('EPA Data'!M:M)</f>
        <v>4.1428461968233067E-5</v>
      </c>
      <c r="V1059" s="24">
        <f>'EPA Data'!N1060/SUM('EPA Data'!N:N)</f>
        <v>3.3965963465832063E-5</v>
      </c>
      <c r="W1059" s="24">
        <f>'EPA Data'!O1060/SUM('EPA Data'!O:O)</f>
        <v>4.7559773230455484E-5</v>
      </c>
      <c r="X1059" s="24">
        <f>'EPA Data'!P1060/SUM('EPA Data'!P:P)</f>
        <v>6.9869240147207612E-5</v>
      </c>
    </row>
    <row r="1060" spans="1:24" x14ac:dyDescent="0.25">
      <c r="A1060" s="16" t="s">
        <v>1796</v>
      </c>
      <c r="B1060" s="16" t="s">
        <v>1650</v>
      </c>
      <c r="C1060" s="21" t="s">
        <v>290</v>
      </c>
      <c r="D1060" s="17">
        <f>SUMIFS('Census Data'!G:G,'Census Data'!$A:$A,$A1060)/SUMIFS('Census Data'!$F:$F,'Census Data'!$A:$A,$A1060)</f>
        <v>0.48797303744286613</v>
      </c>
      <c r="E1060" s="19">
        <f>SUMIFS('Census Data'!H:H,'Census Data'!$A:$A,$A1060)/SUMIFS('Census Data'!$F:$F,'Census Data'!$A:$A,$A1060)</f>
        <v>0.51202696255713387</v>
      </c>
      <c r="F1060" s="17">
        <f>SUM(SUMIFS('Census Data'!I:I,'Census Data'!$A:$A,$A1060),SUMIFS('Census Data'!J:J,'Census Data'!$A:$A,$A1060))/SUMIFS('Census Data'!$F:$F,'Census Data'!$A:$A,$A1060)</f>
        <v>0.96348050908755134</v>
      </c>
      <c r="G1060" s="17">
        <f>SUM(SUMIFS('Census Data'!K:K,'Census Data'!$A:$A,$A1060),SUMIFS('Census Data'!L:L,'Census Data'!$A:$A,$A1060))/SUMIFS('Census Data'!$F:$F,'Census Data'!$A:$A,$A1060)</f>
        <v>1.2234721987103526E-2</v>
      </c>
      <c r="H1060" s="17">
        <f>SUM(SUMIFS('Census Data'!O:O,'Census Data'!$A:$A,$A1060),SUMIFS('Census Data'!P:P,'Census Data'!$A:$A,$A1060))/SUMIFS('Census Data'!$F:$F,'Census Data'!$A:$A,$A1060)</f>
        <v>7.9871958632789057E-3</v>
      </c>
      <c r="I1060" s="19">
        <f t="shared" si="32"/>
        <v>1.6297573062066251E-2</v>
      </c>
      <c r="J1060" s="17">
        <f>SUM(SUMIFS('Census Data'!W:W,'Census Data'!$A:$A,$A1060),SUMIFS('Census Data'!X:X,'Census Data'!$A:$A,$A1060))/SUMIFS('Census Data'!$F:$F,'Census Data'!$A:$A,$A1060)</f>
        <v>2.56544422044045E-2</v>
      </c>
      <c r="K1060" s="19">
        <f t="shared" si="33"/>
        <v>0.97434555779559551</v>
      </c>
      <c r="L1060" s="24">
        <f>'EPA Data'!D1061/SUM('EPA Data'!D:D)</f>
        <v>1.8621694682737516E-4</v>
      </c>
      <c r="M1060" s="24">
        <f>'EPA Data'!E1061/SUM('EPA Data'!E:E)</f>
        <v>3.3594229575786816E-4</v>
      </c>
      <c r="N1060" s="24">
        <f>'EPA Data'!F1061/SUM('EPA Data'!F:F)</f>
        <v>4.3630155820474203E-4</v>
      </c>
      <c r="O1060" s="24">
        <f>'EPA Data'!G1061/SUM('EPA Data'!G:G)</f>
        <v>1.2278138995769629E-4</v>
      </c>
      <c r="P1060" s="24">
        <f>'EPA Data'!H1061/SUM('EPA Data'!H:H)</f>
        <v>2.1851516490411791E-4</v>
      </c>
      <c r="Q1060" s="24">
        <f>'EPA Data'!I1061/SUM('EPA Data'!I:I)</f>
        <v>1.1387986685776397E-4</v>
      </c>
      <c r="R1060" s="24">
        <f>'EPA Data'!J1061/SUM('EPA Data'!J:J)</f>
        <v>1.7237497641449818E-4</v>
      </c>
      <c r="S1060" s="24">
        <f>'EPA Data'!K1061/SUM('EPA Data'!K:K)</f>
        <v>2.7386189281238557E-4</v>
      </c>
      <c r="T1060" s="24">
        <f>'EPA Data'!L1061/SUM('EPA Data'!L:L)</f>
        <v>2.9334235448581883E-4</v>
      </c>
      <c r="U1060" s="24">
        <f>'EPA Data'!M1061/SUM('EPA Data'!M:M)</f>
        <v>1.9575151279615754E-4</v>
      </c>
      <c r="V1060" s="24">
        <f>'EPA Data'!N1061/SUM('EPA Data'!N:N)</f>
        <v>1.5319808902757641E-4</v>
      </c>
      <c r="W1060" s="24">
        <f>'EPA Data'!O1061/SUM('EPA Data'!O:O)</f>
        <v>2.3161807405536932E-4</v>
      </c>
      <c r="X1060" s="24">
        <f>'EPA Data'!P1061/SUM('EPA Data'!P:P)</f>
        <v>3.6838614696206156E-4</v>
      </c>
    </row>
    <row r="1061" spans="1:24" x14ac:dyDescent="0.25">
      <c r="A1061" s="16" t="s">
        <v>1797</v>
      </c>
      <c r="B1061" s="16" t="s">
        <v>1650</v>
      </c>
      <c r="C1061" s="21" t="s">
        <v>1798</v>
      </c>
      <c r="D1061" s="17">
        <f>SUMIFS('Census Data'!G:G,'Census Data'!$A:$A,$A1061)/SUMIFS('Census Data'!$F:$F,'Census Data'!$A:$A,$A1061)</f>
        <v>0.50284629981024664</v>
      </c>
      <c r="E1061" s="19">
        <f>SUMIFS('Census Data'!H:H,'Census Data'!$A:$A,$A1061)/SUMIFS('Census Data'!$F:$F,'Census Data'!$A:$A,$A1061)</f>
        <v>0.4971537001897533</v>
      </c>
      <c r="F1061" s="17">
        <f>SUM(SUMIFS('Census Data'!I:I,'Census Data'!$A:$A,$A1061),SUMIFS('Census Data'!J:J,'Census Data'!$A:$A,$A1061))/SUMIFS('Census Data'!$F:$F,'Census Data'!$A:$A,$A1061)</f>
        <v>0.967741935483871</v>
      </c>
      <c r="G1061" s="17">
        <f>SUM(SUMIFS('Census Data'!K:K,'Census Data'!$A:$A,$A1061),SUMIFS('Census Data'!L:L,'Census Data'!$A:$A,$A1061))/SUMIFS('Census Data'!$F:$F,'Census Data'!$A:$A,$A1061)</f>
        <v>1.1385199240986717E-2</v>
      </c>
      <c r="H1061" s="17">
        <f>SUM(SUMIFS('Census Data'!O:O,'Census Data'!$A:$A,$A1061),SUMIFS('Census Data'!P:P,'Census Data'!$A:$A,$A1061))/SUMIFS('Census Data'!$F:$F,'Census Data'!$A:$A,$A1061)</f>
        <v>9.4876660341555979E-4</v>
      </c>
      <c r="I1061" s="19">
        <f t="shared" si="32"/>
        <v>1.9924098671726731E-2</v>
      </c>
      <c r="J1061" s="17">
        <f>SUM(SUMIFS('Census Data'!W:W,'Census Data'!$A:$A,$A1061),SUMIFS('Census Data'!X:X,'Census Data'!$A:$A,$A1061))/SUMIFS('Census Data'!$F:$F,'Census Data'!$A:$A,$A1061)</f>
        <v>1.6129032258064516E-2</v>
      </c>
      <c r="K1061" s="19">
        <f t="shared" si="33"/>
        <v>0.9838709677419355</v>
      </c>
      <c r="L1061" s="24">
        <f>'EPA Data'!D1062/SUM('EPA Data'!D:D)</f>
        <v>1.7479185497538567E-5</v>
      </c>
      <c r="M1061" s="24">
        <f>'EPA Data'!E1062/SUM('EPA Data'!E:E)</f>
        <v>2.080697523401207E-5</v>
      </c>
      <c r="N1061" s="24">
        <f>'EPA Data'!F1062/SUM('EPA Data'!F:F)</f>
        <v>2.9359215482704181E-5</v>
      </c>
      <c r="O1061" s="24">
        <f>'EPA Data'!G1062/SUM('EPA Data'!G:G)</f>
        <v>6.8440647423551529E-6</v>
      </c>
      <c r="P1061" s="24">
        <f>'EPA Data'!H1062/SUM('EPA Data'!H:H)</f>
        <v>1.0382587947650997E-5</v>
      </c>
      <c r="Q1061" s="24">
        <f>'EPA Data'!I1062/SUM('EPA Data'!I:I)</f>
        <v>5.99409331185917E-6</v>
      </c>
      <c r="R1061" s="24">
        <f>'EPA Data'!J1062/SUM('EPA Data'!J:J)</f>
        <v>7.078577977541406E-6</v>
      </c>
      <c r="S1061" s="24">
        <f>'EPA Data'!K1062/SUM('EPA Data'!K:K)</f>
        <v>1.1991692186612931E-5</v>
      </c>
      <c r="T1061" s="24">
        <f>'EPA Data'!L1062/SUM('EPA Data'!L:L)</f>
        <v>1.461933977440847E-5</v>
      </c>
      <c r="U1061" s="24">
        <f>'EPA Data'!M1062/SUM('EPA Data'!M:M)</f>
        <v>1.0283566997415483E-5</v>
      </c>
      <c r="V1061" s="24">
        <f>'EPA Data'!N1062/SUM('EPA Data'!N:N)</f>
        <v>9.7742657652984927E-6</v>
      </c>
      <c r="W1061" s="24">
        <f>'EPA Data'!O1062/SUM('EPA Data'!O:O)</f>
        <v>1.3188184172853231E-5</v>
      </c>
      <c r="X1061" s="24">
        <f>'EPA Data'!P1062/SUM('EPA Data'!P:P)</f>
        <v>1.7139677315649035E-5</v>
      </c>
    </row>
    <row r="1062" spans="1:24" x14ac:dyDescent="0.25">
      <c r="A1062" s="16" t="s">
        <v>1799</v>
      </c>
      <c r="B1062" s="16" t="s">
        <v>1650</v>
      </c>
      <c r="C1062" s="21" t="s">
        <v>1800</v>
      </c>
      <c r="D1062" s="17">
        <f>SUMIFS('Census Data'!G:G,'Census Data'!$A:$A,$A1062)/SUMIFS('Census Data'!$F:$F,'Census Data'!$A:$A,$A1062)</f>
        <v>0.49086552860137767</v>
      </c>
      <c r="E1062" s="19">
        <f>SUMIFS('Census Data'!H:H,'Census Data'!$A:$A,$A1062)/SUMIFS('Census Data'!$F:$F,'Census Data'!$A:$A,$A1062)</f>
        <v>0.50913447139862233</v>
      </c>
      <c r="F1062" s="17">
        <f>SUM(SUMIFS('Census Data'!I:I,'Census Data'!$A:$A,$A1062),SUMIFS('Census Data'!J:J,'Census Data'!$A:$A,$A1062))/SUMIFS('Census Data'!$F:$F,'Census Data'!$A:$A,$A1062)</f>
        <v>0.97777777777777775</v>
      </c>
      <c r="G1062" s="17">
        <f>SUM(SUMIFS('Census Data'!K:K,'Census Data'!$A:$A,$A1062),SUMIFS('Census Data'!L:L,'Census Data'!$A:$A,$A1062))/SUMIFS('Census Data'!$F:$F,'Census Data'!$A:$A,$A1062)</f>
        <v>4.8517520215633422E-3</v>
      </c>
      <c r="H1062" s="17">
        <f>SUM(SUMIFS('Census Data'!O:O,'Census Data'!$A:$A,$A1062),SUMIFS('Census Data'!P:P,'Census Data'!$A:$A,$A1062))/SUMIFS('Census Data'!$F:$F,'Census Data'!$A:$A,$A1062)</f>
        <v>1.2578616352201257E-3</v>
      </c>
      <c r="I1062" s="19">
        <f t="shared" si="32"/>
        <v>1.6112608565438835E-2</v>
      </c>
      <c r="J1062" s="17">
        <f>SUM(SUMIFS('Census Data'!W:W,'Census Data'!$A:$A,$A1062),SUMIFS('Census Data'!X:X,'Census Data'!$A:$A,$A1062))/SUMIFS('Census Data'!$F:$F,'Census Data'!$A:$A,$A1062)</f>
        <v>1.0182689427972447E-2</v>
      </c>
      <c r="K1062" s="19">
        <f t="shared" si="33"/>
        <v>0.9898173105720276</v>
      </c>
      <c r="L1062" s="24">
        <f>'EPA Data'!D1063/SUM('EPA Data'!D:D)</f>
        <v>4.9809617852521671E-5</v>
      </c>
      <c r="M1062" s="24">
        <f>'EPA Data'!E1063/SUM('EPA Data'!E:E)</f>
        <v>8.6143399387847737E-5</v>
      </c>
      <c r="N1062" s="24">
        <f>'EPA Data'!F1063/SUM('EPA Data'!F:F)</f>
        <v>1.1191971278274793E-4</v>
      </c>
      <c r="O1062" s="24">
        <f>'EPA Data'!G1063/SUM('EPA Data'!G:G)</f>
        <v>3.2941416434077118E-5</v>
      </c>
      <c r="P1062" s="24">
        <f>'EPA Data'!H1063/SUM('EPA Data'!H:H)</f>
        <v>5.5674982553722916E-5</v>
      </c>
      <c r="Q1062" s="24">
        <f>'EPA Data'!I1063/SUM('EPA Data'!I:I)</f>
        <v>2.9678979436224351E-5</v>
      </c>
      <c r="R1062" s="24">
        <f>'EPA Data'!J1063/SUM('EPA Data'!J:J)</f>
        <v>3.3930910599362998E-5</v>
      </c>
      <c r="S1062" s="24">
        <f>'EPA Data'!K1063/SUM('EPA Data'!K:K)</f>
        <v>6.921478979171535E-5</v>
      </c>
      <c r="T1062" s="24">
        <f>'EPA Data'!L1063/SUM('EPA Data'!L:L)</f>
        <v>7.3543448664048483E-5</v>
      </c>
      <c r="U1062" s="24">
        <f>'EPA Data'!M1063/SUM('EPA Data'!M:M)</f>
        <v>4.9606944475832848E-5</v>
      </c>
      <c r="V1062" s="24">
        <f>'EPA Data'!N1063/SUM('EPA Data'!N:N)</f>
        <v>3.9400239476864576E-5</v>
      </c>
      <c r="W1062" s="24">
        <f>'EPA Data'!O1063/SUM('EPA Data'!O:O)</f>
        <v>5.9773787223085234E-5</v>
      </c>
      <c r="X1062" s="24">
        <f>'EPA Data'!P1063/SUM('EPA Data'!P:P)</f>
        <v>8.9742341087129592E-5</v>
      </c>
    </row>
    <row r="1063" spans="1:24" x14ac:dyDescent="0.25">
      <c r="A1063" s="16" t="s">
        <v>1801</v>
      </c>
      <c r="B1063" s="16" t="s">
        <v>1650</v>
      </c>
      <c r="C1063" s="21" t="s">
        <v>1802</v>
      </c>
      <c r="D1063" s="17">
        <f>SUMIFS('Census Data'!G:G,'Census Data'!$A:$A,$A1063)/SUMIFS('Census Data'!$F:$F,'Census Data'!$A:$A,$A1063)</f>
        <v>0.48168438266557645</v>
      </c>
      <c r="E1063" s="19">
        <f>SUMIFS('Census Data'!H:H,'Census Data'!$A:$A,$A1063)/SUMIFS('Census Data'!$F:$F,'Census Data'!$A:$A,$A1063)</f>
        <v>0.51831561733442355</v>
      </c>
      <c r="F1063" s="17">
        <f>SUM(SUMIFS('Census Data'!I:I,'Census Data'!$A:$A,$A1063),SUMIFS('Census Data'!J:J,'Census Data'!$A:$A,$A1063))/SUMIFS('Census Data'!$F:$F,'Census Data'!$A:$A,$A1063)</f>
        <v>0.95964840556009812</v>
      </c>
      <c r="G1063" s="17">
        <f>SUM(SUMIFS('Census Data'!K:K,'Census Data'!$A:$A,$A1063),SUMIFS('Census Data'!L:L,'Census Data'!$A:$A,$A1063))/SUMIFS('Census Data'!$F:$F,'Census Data'!$A:$A,$A1063)</f>
        <v>1.7825020441537203E-2</v>
      </c>
      <c r="H1063" s="17">
        <f>SUM(SUMIFS('Census Data'!O:O,'Census Data'!$A:$A,$A1063),SUMIFS('Census Data'!P:P,'Census Data'!$A:$A,$A1063))/SUMIFS('Census Data'!$F:$F,'Census Data'!$A:$A,$A1063)</f>
        <v>8.1766148814390836E-3</v>
      </c>
      <c r="I1063" s="19">
        <f t="shared" si="32"/>
        <v>1.4349959116925604E-2</v>
      </c>
      <c r="J1063" s="17">
        <f>SUM(SUMIFS('Census Data'!W:W,'Census Data'!$A:$A,$A1063),SUMIFS('Census Data'!X:X,'Census Data'!$A:$A,$A1063))/SUMIFS('Census Data'!$F:$F,'Census Data'!$A:$A,$A1063)</f>
        <v>1.7538838920686837E-2</v>
      </c>
      <c r="K1063" s="19">
        <f t="shared" si="33"/>
        <v>0.98246116107931314</v>
      </c>
      <c r="L1063" s="24">
        <f>'EPA Data'!D1064/SUM('EPA Data'!D:D)</f>
        <v>6.2348245238091424E-5</v>
      </c>
      <c r="M1063" s="24">
        <f>'EPA Data'!E1064/SUM('EPA Data'!E:E)</f>
        <v>8.6686530106832443E-5</v>
      </c>
      <c r="N1063" s="24">
        <f>'EPA Data'!F1064/SUM('EPA Data'!F:F)</f>
        <v>1.1487541069636224E-4</v>
      </c>
      <c r="O1063" s="24">
        <f>'EPA Data'!G1064/SUM('EPA Data'!G:G)</f>
        <v>2.8809602806998909E-5</v>
      </c>
      <c r="P1063" s="24">
        <f>'EPA Data'!H1064/SUM('EPA Data'!H:H)</f>
        <v>4.8536237600433249E-5</v>
      </c>
      <c r="Q1063" s="24">
        <f>'EPA Data'!I1064/SUM('EPA Data'!I:I)</f>
        <v>2.6418625103461073E-5</v>
      </c>
      <c r="R1063" s="24">
        <f>'EPA Data'!J1064/SUM('EPA Data'!J:J)</f>
        <v>3.268150545026846E-5</v>
      </c>
      <c r="S1063" s="24">
        <f>'EPA Data'!K1064/SUM('EPA Data'!K:K)</f>
        <v>7.1413809158899148E-5</v>
      </c>
      <c r="T1063" s="24">
        <f>'EPA Data'!L1064/SUM('EPA Data'!L:L)</f>
        <v>7.5863834231827243E-5</v>
      </c>
      <c r="U1063" s="24">
        <f>'EPA Data'!M1064/SUM('EPA Data'!M:M)</f>
        <v>5.1646409857920233E-5</v>
      </c>
      <c r="V1063" s="24">
        <f>'EPA Data'!N1064/SUM('EPA Data'!N:N)</f>
        <v>4.1731017591863429E-5</v>
      </c>
      <c r="W1063" s="24">
        <f>'EPA Data'!O1064/SUM('EPA Data'!O:O)</f>
        <v>5.6451780410135053E-5</v>
      </c>
      <c r="X1063" s="24">
        <f>'EPA Data'!P1064/SUM('EPA Data'!P:P)</f>
        <v>7.9346774603861165E-5</v>
      </c>
    </row>
    <row r="1064" spans="1:24" x14ac:dyDescent="0.25">
      <c r="A1064" s="16" t="s">
        <v>1803</v>
      </c>
      <c r="B1064" s="16" t="s">
        <v>1650</v>
      </c>
      <c r="C1064" s="21" t="s">
        <v>135</v>
      </c>
      <c r="D1064" s="17">
        <f>SUMIFS('Census Data'!G:G,'Census Data'!$A:$A,$A1064)/SUMIFS('Census Data'!$F:$F,'Census Data'!$A:$A,$A1064)</f>
        <v>0.4917703509457122</v>
      </c>
      <c r="E1064" s="19">
        <f>SUMIFS('Census Data'!H:H,'Census Data'!$A:$A,$A1064)/SUMIFS('Census Data'!$F:$F,'Census Data'!$A:$A,$A1064)</f>
        <v>0.5082296490542878</v>
      </c>
      <c r="F1064" s="17">
        <f>SUM(SUMIFS('Census Data'!I:I,'Census Data'!$A:$A,$A1064),SUMIFS('Census Data'!J:J,'Census Data'!$A:$A,$A1064))/SUMIFS('Census Data'!$F:$F,'Census Data'!$A:$A,$A1064)</f>
        <v>0.96674663839758967</v>
      </c>
      <c r="G1064" s="17">
        <f>SUM(SUMIFS('Census Data'!K:K,'Census Data'!$A:$A,$A1064),SUMIFS('Census Data'!L:L,'Census Data'!$A:$A,$A1064))/SUMIFS('Census Data'!$F:$F,'Census Data'!$A:$A,$A1064)</f>
        <v>9.0944596328739608E-3</v>
      </c>
      <c r="H1064" s="17">
        <f>SUM(SUMIFS('Census Data'!O:O,'Census Data'!$A:$A,$A1064),SUMIFS('Census Data'!P:P,'Census Data'!$A:$A,$A1064))/SUMIFS('Census Data'!$F:$F,'Census Data'!$A:$A,$A1064)</f>
        <v>5.07727500976399E-3</v>
      </c>
      <c r="I1064" s="19">
        <f t="shared" si="32"/>
        <v>1.9081626959772446E-2</v>
      </c>
      <c r="J1064" s="17">
        <f>SUM(SUMIFS('Census Data'!W:W,'Census Data'!$A:$A,$A1064),SUMIFS('Census Data'!X:X,'Census Data'!$A:$A,$A1064))/SUMIFS('Census Data'!$F:$F,'Census Data'!$A:$A,$A1064)</f>
        <v>3.9892875076717065E-2</v>
      </c>
      <c r="K1064" s="19">
        <f t="shared" si="33"/>
        <v>0.96010712492328298</v>
      </c>
      <c r="L1064" s="24">
        <f>'EPA Data'!D1065/SUM('EPA Data'!D:D)</f>
        <v>5.0894825284855243E-5</v>
      </c>
      <c r="M1064" s="24">
        <f>'EPA Data'!E1065/SUM('EPA Data'!E:E)</f>
        <v>9.2597143390615877E-5</v>
      </c>
      <c r="N1064" s="24">
        <f>'EPA Data'!F1065/SUM('EPA Data'!F:F)</f>
        <v>1.2071788787360847E-4</v>
      </c>
      <c r="O1064" s="24">
        <f>'EPA Data'!G1065/SUM('EPA Data'!G:G)</f>
        <v>3.14587469193058E-5</v>
      </c>
      <c r="P1064" s="24">
        <f>'EPA Data'!H1065/SUM('EPA Data'!H:H)</f>
        <v>5.8136189263913936E-5</v>
      </c>
      <c r="Q1064" s="24">
        <f>'EPA Data'!I1065/SUM('EPA Data'!I:I)</f>
        <v>3.2177257490695134E-5</v>
      </c>
      <c r="R1064" s="24">
        <f>'EPA Data'!J1065/SUM('EPA Data'!J:J)</f>
        <v>3.9177813423485078E-5</v>
      </c>
      <c r="S1064" s="24">
        <f>'EPA Data'!K1065/SUM('EPA Data'!K:K)</f>
        <v>7.7684499097208735E-5</v>
      </c>
      <c r="T1064" s="24">
        <f>'EPA Data'!L1065/SUM('EPA Data'!L:L)</f>
        <v>8.2743913285468956E-5</v>
      </c>
      <c r="U1064" s="24">
        <f>'EPA Data'!M1065/SUM('EPA Data'!M:M)</f>
        <v>5.3626107723362522E-5</v>
      </c>
      <c r="V1064" s="24">
        <f>'EPA Data'!N1065/SUM('EPA Data'!N:N)</f>
        <v>4.2439650685127061E-5</v>
      </c>
      <c r="W1064" s="24">
        <f>'EPA Data'!O1065/SUM('EPA Data'!O:O)</f>
        <v>6.366954989122609E-5</v>
      </c>
      <c r="X1064" s="24">
        <f>'EPA Data'!P1065/SUM('EPA Data'!P:P)</f>
        <v>1.0859080808951249E-4</v>
      </c>
    </row>
    <row r="1065" spans="1:24" x14ac:dyDescent="0.25">
      <c r="A1065" s="16" t="s">
        <v>1804</v>
      </c>
      <c r="B1065" s="16" t="s">
        <v>1650</v>
      </c>
      <c r="C1065" s="21" t="s">
        <v>297</v>
      </c>
      <c r="D1065" s="17">
        <f>SUMIFS('Census Data'!G:G,'Census Data'!$A:$A,$A1065)/SUMIFS('Census Data'!$F:$F,'Census Data'!$A:$A,$A1065)</f>
        <v>0.49235141393586412</v>
      </c>
      <c r="E1065" s="19">
        <f>SUMIFS('Census Data'!H:H,'Census Data'!$A:$A,$A1065)/SUMIFS('Census Data'!$F:$F,'Census Data'!$A:$A,$A1065)</f>
        <v>0.50764858606413588</v>
      </c>
      <c r="F1065" s="17">
        <f>SUM(SUMIFS('Census Data'!I:I,'Census Data'!$A:$A,$A1065),SUMIFS('Census Data'!J:J,'Census Data'!$A:$A,$A1065))/SUMIFS('Census Data'!$F:$F,'Census Data'!$A:$A,$A1065)</f>
        <v>0.90721703740088411</v>
      </c>
      <c r="G1065" s="17">
        <f>SUM(SUMIFS('Census Data'!K:K,'Census Data'!$A:$A,$A1065),SUMIFS('Census Data'!L:L,'Census Data'!$A:$A,$A1065))/SUMIFS('Census Data'!$F:$F,'Census Data'!$A:$A,$A1065)</f>
        <v>5.5013683250298227E-2</v>
      </c>
      <c r="H1065" s="17">
        <f>SUM(SUMIFS('Census Data'!O:O,'Census Data'!$A:$A,$A1065),SUMIFS('Census Data'!P:P,'Census Data'!$A:$A,$A1065))/SUMIFS('Census Data'!$F:$F,'Census Data'!$A:$A,$A1065)</f>
        <v>1.3577994526699881E-2</v>
      </c>
      <c r="I1065" s="19">
        <f t="shared" si="32"/>
        <v>2.4191284822117853E-2</v>
      </c>
      <c r="J1065" s="17">
        <f>SUM(SUMIFS('Census Data'!W:W,'Census Data'!$A:$A,$A1065),SUMIFS('Census Data'!X:X,'Census Data'!$A:$A,$A1065))/SUMIFS('Census Data'!$F:$F,'Census Data'!$A:$A,$A1065)</f>
        <v>4.2961897410708022E-2</v>
      </c>
      <c r="K1065" s="19">
        <f t="shared" si="33"/>
        <v>0.95703810258929201</v>
      </c>
      <c r="L1065" s="24">
        <f>'EPA Data'!D1066/SUM('EPA Data'!D:D)</f>
        <v>1.439267602148647E-4</v>
      </c>
      <c r="M1065" s="24">
        <f>'EPA Data'!E1066/SUM('EPA Data'!E:E)</f>
        <v>1.7940499541633256E-4</v>
      </c>
      <c r="N1065" s="24">
        <f>'EPA Data'!F1066/SUM('EPA Data'!F:F)</f>
        <v>2.2443840045386978E-4</v>
      </c>
      <c r="O1065" s="24">
        <f>'EPA Data'!G1066/SUM('EPA Data'!G:G)</f>
        <v>9.1553432784740333E-5</v>
      </c>
      <c r="P1065" s="24">
        <f>'EPA Data'!H1066/SUM('EPA Data'!H:H)</f>
        <v>1.1909134616352043E-4</v>
      </c>
      <c r="Q1065" s="24">
        <f>'EPA Data'!I1066/SUM('EPA Data'!I:I)</f>
        <v>6.9461200672914081E-5</v>
      </c>
      <c r="R1065" s="24">
        <f>'EPA Data'!J1066/SUM('EPA Data'!J:J)</f>
        <v>9.2602130694464208E-5</v>
      </c>
      <c r="S1065" s="24">
        <f>'EPA Data'!K1066/SUM('EPA Data'!K:K)</f>
        <v>1.1891921138874552E-4</v>
      </c>
      <c r="T1065" s="24">
        <f>'EPA Data'!L1066/SUM('EPA Data'!L:L)</f>
        <v>1.3838077938383721E-4</v>
      </c>
      <c r="U1065" s="24">
        <f>'EPA Data'!M1066/SUM('EPA Data'!M:M)</f>
        <v>1.1292537839650137E-4</v>
      </c>
      <c r="V1065" s="24">
        <f>'EPA Data'!N1066/SUM('EPA Data'!N:N)</f>
        <v>9.6419203635609324E-5</v>
      </c>
      <c r="W1065" s="24">
        <f>'EPA Data'!O1066/SUM('EPA Data'!O:O)</f>
        <v>1.2199070650412262E-4</v>
      </c>
      <c r="X1065" s="24">
        <f>'EPA Data'!P1066/SUM('EPA Data'!P:P)</f>
        <v>1.7944249715942935E-4</v>
      </c>
    </row>
    <row r="1066" spans="1:24" x14ac:dyDescent="0.25">
      <c r="A1066" s="16" t="s">
        <v>1805</v>
      </c>
      <c r="B1066" s="16" t="s">
        <v>1650</v>
      </c>
      <c r="C1066" s="21" t="s">
        <v>139</v>
      </c>
      <c r="D1066" s="17">
        <f>SUMIFS('Census Data'!G:G,'Census Data'!$A:$A,$A1066)/SUMIFS('Census Data'!$F:$F,'Census Data'!$A:$A,$A1066)</f>
        <v>0.4874755221932115</v>
      </c>
      <c r="E1066" s="19">
        <f>SUMIFS('Census Data'!H:H,'Census Data'!$A:$A,$A1066)/SUMIFS('Census Data'!$F:$F,'Census Data'!$A:$A,$A1066)</f>
        <v>0.51252447780678856</v>
      </c>
      <c r="F1066" s="17">
        <f>SUM(SUMIFS('Census Data'!I:I,'Census Data'!$A:$A,$A1066),SUMIFS('Census Data'!J:J,'Census Data'!$A:$A,$A1066))/SUMIFS('Census Data'!$F:$F,'Census Data'!$A:$A,$A1066)</f>
        <v>0.88577023498694518</v>
      </c>
      <c r="G1066" s="17">
        <f>SUM(SUMIFS('Census Data'!K:K,'Census Data'!$A:$A,$A1066),SUMIFS('Census Data'!L:L,'Census Data'!$A:$A,$A1066))/SUMIFS('Census Data'!$F:$F,'Census Data'!$A:$A,$A1066)</f>
        <v>7.2923466057441252E-2</v>
      </c>
      <c r="H1066" s="17">
        <f>SUM(SUMIFS('Census Data'!O:O,'Census Data'!$A:$A,$A1066),SUMIFS('Census Data'!P:P,'Census Data'!$A:$A,$A1066))/SUMIFS('Census Data'!$F:$F,'Census Data'!$A:$A,$A1066)</f>
        <v>1.0749836814621411E-2</v>
      </c>
      <c r="I1066" s="19">
        <f t="shared" si="32"/>
        <v>3.0556462140992169E-2</v>
      </c>
      <c r="J1066" s="17">
        <f>SUM(SUMIFS('Census Data'!W:W,'Census Data'!$A:$A,$A1066),SUMIFS('Census Data'!X:X,'Census Data'!$A:$A,$A1066))/SUMIFS('Census Data'!$F:$F,'Census Data'!$A:$A,$A1066)</f>
        <v>9.8074412532637073E-2</v>
      </c>
      <c r="K1066" s="19">
        <f t="shared" si="33"/>
        <v>0.90192558746736295</v>
      </c>
      <c r="L1066" s="24">
        <f>'EPA Data'!D1067/SUM('EPA Data'!D:D)</f>
        <v>1.2426020971239896E-4</v>
      </c>
      <c r="M1066" s="24">
        <f>'EPA Data'!E1067/SUM('EPA Data'!E:E)</f>
        <v>1.8318696149781792E-4</v>
      </c>
      <c r="N1066" s="24">
        <f>'EPA Data'!F1067/SUM('EPA Data'!F:F)</f>
        <v>2.3220410673058128E-4</v>
      </c>
      <c r="O1066" s="24">
        <f>'EPA Data'!G1067/SUM('EPA Data'!G:G)</f>
        <v>1.0897627797831086E-4</v>
      </c>
      <c r="P1066" s="24">
        <f>'EPA Data'!H1067/SUM('EPA Data'!H:H)</f>
        <v>1.3896137348683066E-4</v>
      </c>
      <c r="Q1066" s="24">
        <f>'EPA Data'!I1067/SUM('EPA Data'!I:I)</f>
        <v>9.683970568267954E-5</v>
      </c>
      <c r="R1066" s="24">
        <f>'EPA Data'!J1067/SUM('EPA Data'!J:J)</f>
        <v>1.1496777210371755E-4</v>
      </c>
      <c r="S1066" s="24">
        <f>'EPA Data'!K1067/SUM('EPA Data'!K:K)</f>
        <v>1.4902923435542221E-4</v>
      </c>
      <c r="T1066" s="24">
        <f>'EPA Data'!L1067/SUM('EPA Data'!L:L)</f>
        <v>1.5759693380004952E-4</v>
      </c>
      <c r="U1066" s="24">
        <f>'EPA Data'!M1067/SUM('EPA Data'!M:M)</f>
        <v>1.444299790958322E-4</v>
      </c>
      <c r="V1066" s="24">
        <f>'EPA Data'!N1067/SUM('EPA Data'!N:N)</f>
        <v>1.1064640916346178E-4</v>
      </c>
      <c r="W1066" s="24">
        <f>'EPA Data'!O1067/SUM('EPA Data'!O:O)</f>
        <v>1.5365096814338447E-4</v>
      </c>
      <c r="X1066" s="24">
        <f>'EPA Data'!P1067/SUM('EPA Data'!P:P)</f>
        <v>2.1286560764563511E-4</v>
      </c>
    </row>
    <row r="1067" spans="1:24" x14ac:dyDescent="0.25">
      <c r="A1067" s="16" t="s">
        <v>1806</v>
      </c>
      <c r="B1067" s="16" t="s">
        <v>1650</v>
      </c>
      <c r="C1067" s="21" t="s">
        <v>1807</v>
      </c>
      <c r="D1067" s="17">
        <f>SUMIFS('Census Data'!G:G,'Census Data'!$A:$A,$A1067)/SUMIFS('Census Data'!$F:$F,'Census Data'!$A:$A,$A1067)</f>
        <v>0.4910079689855697</v>
      </c>
      <c r="E1067" s="19">
        <f>SUMIFS('Census Data'!H:H,'Census Data'!$A:$A,$A1067)/SUMIFS('Census Data'!$F:$F,'Census Data'!$A:$A,$A1067)</f>
        <v>0.50899203101443036</v>
      </c>
      <c r="F1067" s="17">
        <f>SUM(SUMIFS('Census Data'!I:I,'Census Data'!$A:$A,$A1067),SUMIFS('Census Data'!J:J,'Census Data'!$A:$A,$A1067))/SUMIFS('Census Data'!$F:$F,'Census Data'!$A:$A,$A1067)</f>
        <v>0.8702886065044152</v>
      </c>
      <c r="G1067" s="17">
        <f>SUM(SUMIFS('Census Data'!K:K,'Census Data'!$A:$A,$A1067),SUMIFS('Census Data'!L:L,'Census Data'!$A:$A,$A1067))/SUMIFS('Census Data'!$F:$F,'Census Data'!$A:$A,$A1067)</f>
        <v>9.5735515830282142E-2</v>
      </c>
      <c r="H1067" s="17">
        <f>SUM(SUMIFS('Census Data'!O:O,'Census Data'!$A:$A,$A1067),SUMIFS('Census Data'!P:P,'Census Data'!$A:$A,$A1067))/SUMIFS('Census Data'!$F:$F,'Census Data'!$A:$A,$A1067)</f>
        <v>8.4535860435063538E-3</v>
      </c>
      <c r="I1067" s="19">
        <f t="shared" si="32"/>
        <v>2.5522291621796311E-2</v>
      </c>
      <c r="J1067" s="17">
        <f>SUM(SUMIFS('Census Data'!W:W,'Census Data'!$A:$A,$A1067),SUMIFS('Census Data'!X:X,'Census Data'!$A:$A,$A1067))/SUMIFS('Census Data'!$F:$F,'Census Data'!$A:$A,$A1067)</f>
        <v>2.5576136118888648E-2</v>
      </c>
      <c r="K1067" s="19">
        <f t="shared" si="33"/>
        <v>0.97442386388111135</v>
      </c>
      <c r="L1067" s="24">
        <f>'EPA Data'!D1068/SUM('EPA Data'!D:D)</f>
        <v>4.7943248595016065E-5</v>
      </c>
      <c r="M1067" s="24">
        <f>'EPA Data'!E1068/SUM('EPA Data'!E:E)</f>
        <v>7.4078590915422162E-5</v>
      </c>
      <c r="N1067" s="24">
        <f>'EPA Data'!F1068/SUM('EPA Data'!F:F)</f>
        <v>9.864651594650792E-5</v>
      </c>
      <c r="O1067" s="24">
        <f>'EPA Data'!G1068/SUM('EPA Data'!G:G)</f>
        <v>3.5402200042955715E-5</v>
      </c>
      <c r="P1067" s="24">
        <f>'EPA Data'!H1068/SUM('EPA Data'!H:H)</f>
        <v>4.9855718456513408E-5</v>
      </c>
      <c r="Q1067" s="24">
        <f>'EPA Data'!I1068/SUM('EPA Data'!I:I)</f>
        <v>2.6857893866451977E-5</v>
      </c>
      <c r="R1067" s="24">
        <f>'EPA Data'!J1068/SUM('EPA Data'!J:J)</f>
        <v>5.4591114535654899E-5</v>
      </c>
      <c r="S1067" s="24">
        <f>'EPA Data'!K1068/SUM('EPA Data'!K:K)</f>
        <v>6.2469141930841701E-5</v>
      </c>
      <c r="T1067" s="24">
        <f>'EPA Data'!L1068/SUM('EPA Data'!L:L)</f>
        <v>6.4315856753674485E-5</v>
      </c>
      <c r="U1067" s="24">
        <f>'EPA Data'!M1068/SUM('EPA Data'!M:M)</f>
        <v>4.3942455189843833E-5</v>
      </c>
      <c r="V1067" s="24">
        <f>'EPA Data'!N1068/SUM('EPA Data'!N:N)</f>
        <v>3.6452187419233334E-5</v>
      </c>
      <c r="W1067" s="24">
        <f>'EPA Data'!O1068/SUM('EPA Data'!O:O)</f>
        <v>5.0811097728699386E-5</v>
      </c>
      <c r="X1067" s="24">
        <f>'EPA Data'!P1068/SUM('EPA Data'!P:P)</f>
        <v>1.0102896502177334E-4</v>
      </c>
    </row>
    <row r="1068" spans="1:24" x14ac:dyDescent="0.25">
      <c r="A1068" s="16" t="s">
        <v>1808</v>
      </c>
      <c r="B1068" s="16" t="s">
        <v>1650</v>
      </c>
      <c r="C1068" s="21" t="s">
        <v>1301</v>
      </c>
      <c r="D1068" s="17">
        <f>SUMIFS('Census Data'!G:G,'Census Data'!$A:$A,$A1068)/SUMIFS('Census Data'!$F:$F,'Census Data'!$A:$A,$A1068)</f>
        <v>0.50710557593922789</v>
      </c>
      <c r="E1068" s="19">
        <f>SUMIFS('Census Data'!H:H,'Census Data'!$A:$A,$A1068)/SUMIFS('Census Data'!$F:$F,'Census Data'!$A:$A,$A1068)</f>
        <v>0.49289442406077205</v>
      </c>
      <c r="F1068" s="17">
        <f>SUM(SUMIFS('Census Data'!I:I,'Census Data'!$A:$A,$A1068),SUMIFS('Census Data'!J:J,'Census Data'!$A:$A,$A1068))/SUMIFS('Census Data'!$F:$F,'Census Data'!$A:$A,$A1068)</f>
        <v>0.96010542090848017</v>
      </c>
      <c r="G1068" s="17">
        <f>SUM(SUMIFS('Census Data'!K:K,'Census Data'!$A:$A,$A1068),SUMIFS('Census Data'!L:L,'Census Data'!$A:$A,$A1068))/SUMIFS('Census Data'!$F:$F,'Census Data'!$A:$A,$A1068)</f>
        <v>1.8345305152188518E-2</v>
      </c>
      <c r="H1068" s="17">
        <f>SUM(SUMIFS('Census Data'!O:O,'Census Data'!$A:$A,$A1068),SUMIFS('Census Data'!P:P,'Census Data'!$A:$A,$A1068))/SUMIFS('Census Data'!$F:$F,'Census Data'!$A:$A,$A1068)</f>
        <v>3.5657071985943879E-3</v>
      </c>
      <c r="I1068" s="19">
        <f t="shared" si="32"/>
        <v>1.7983566740736867E-2</v>
      </c>
      <c r="J1068" s="17">
        <f>SUM(SUMIFS('Census Data'!W:W,'Census Data'!$A:$A,$A1068),SUMIFS('Census Data'!X:X,'Census Data'!$A:$A,$A1068))/SUMIFS('Census Data'!$F:$F,'Census Data'!$A:$A,$A1068)</f>
        <v>2.785385768177355E-2</v>
      </c>
      <c r="K1068" s="19">
        <f t="shared" si="33"/>
        <v>0.97214614231822649</v>
      </c>
      <c r="L1068" s="24">
        <f>'EPA Data'!D1069/SUM('EPA Data'!D:D)</f>
        <v>4.547483998479568E-5</v>
      </c>
      <c r="M1068" s="24">
        <f>'EPA Data'!E1069/SUM('EPA Data'!E:E)</f>
        <v>7.1265995804483878E-5</v>
      </c>
      <c r="N1068" s="24">
        <f>'EPA Data'!F1069/SUM('EPA Data'!F:F)</f>
        <v>9.0919798577912648E-5</v>
      </c>
      <c r="O1068" s="24">
        <f>'EPA Data'!G1069/SUM('EPA Data'!G:G)</f>
        <v>3.7151887134591811E-5</v>
      </c>
      <c r="P1068" s="24">
        <f>'EPA Data'!H1069/SUM('EPA Data'!H:H)</f>
        <v>4.9368662714779151E-5</v>
      </c>
      <c r="Q1068" s="24">
        <f>'EPA Data'!I1069/SUM('EPA Data'!I:I)</f>
        <v>3.6759017495077847E-5</v>
      </c>
      <c r="R1068" s="24">
        <f>'EPA Data'!J1069/SUM('EPA Data'!J:J)</f>
        <v>4.363588013662377E-5</v>
      </c>
      <c r="S1068" s="24">
        <f>'EPA Data'!K1069/SUM('EPA Data'!K:K)</f>
        <v>5.7906358635168347E-5</v>
      </c>
      <c r="T1068" s="24">
        <f>'EPA Data'!L1069/SUM('EPA Data'!L:L)</f>
        <v>6.1037394513627325E-5</v>
      </c>
      <c r="U1068" s="24">
        <f>'EPA Data'!M1069/SUM('EPA Data'!M:M)</f>
        <v>5.687391237794189E-5</v>
      </c>
      <c r="V1068" s="24">
        <f>'EPA Data'!N1069/SUM('EPA Data'!N:N)</f>
        <v>4.1491701761844977E-5</v>
      </c>
      <c r="W1068" s="24">
        <f>'EPA Data'!O1069/SUM('EPA Data'!O:O)</f>
        <v>5.7922500920563715E-5</v>
      </c>
      <c r="X1068" s="24">
        <f>'EPA Data'!P1069/SUM('EPA Data'!P:P)</f>
        <v>8.2971255679509441E-5</v>
      </c>
    </row>
    <row r="1069" spans="1:24" x14ac:dyDescent="0.25">
      <c r="A1069" s="16" t="s">
        <v>1809</v>
      </c>
      <c r="B1069" s="16" t="s">
        <v>1650</v>
      </c>
      <c r="C1069" s="21" t="s">
        <v>688</v>
      </c>
      <c r="D1069" s="17">
        <f>SUMIFS('Census Data'!G:G,'Census Data'!$A:$A,$A1069)/SUMIFS('Census Data'!$F:$F,'Census Data'!$A:$A,$A1069)</f>
        <v>0.48899840894097557</v>
      </c>
      <c r="E1069" s="19">
        <f>SUMIFS('Census Data'!H:H,'Census Data'!$A:$A,$A1069)/SUMIFS('Census Data'!$F:$F,'Census Data'!$A:$A,$A1069)</f>
        <v>0.51100159105902443</v>
      </c>
      <c r="F1069" s="17">
        <f>SUM(SUMIFS('Census Data'!I:I,'Census Data'!$A:$A,$A1069),SUMIFS('Census Data'!J:J,'Census Data'!$A:$A,$A1069))/SUMIFS('Census Data'!$F:$F,'Census Data'!$A:$A,$A1069)</f>
        <v>0.91555745275330824</v>
      </c>
      <c r="G1069" s="17">
        <f>SUM(SUMIFS('Census Data'!K:K,'Census Data'!$A:$A,$A1069),SUMIFS('Census Data'!L:L,'Census Data'!$A:$A,$A1069))/SUMIFS('Census Data'!$F:$F,'Census Data'!$A:$A,$A1069)</f>
        <v>5.2582560440839768E-2</v>
      </c>
      <c r="H1069" s="17">
        <f>SUM(SUMIFS('Census Data'!O:O,'Census Data'!$A:$A,$A1069),SUMIFS('Census Data'!P:P,'Census Data'!$A:$A,$A1069))/SUMIFS('Census Data'!$F:$F,'Census Data'!$A:$A,$A1069)</f>
        <v>8.5761962047421324E-3</v>
      </c>
      <c r="I1069" s="19">
        <f t="shared" si="32"/>
        <v>2.3283790601109855E-2</v>
      </c>
      <c r="J1069" s="17">
        <f>SUM(SUMIFS('Census Data'!W:W,'Census Data'!$A:$A,$A1069),SUMIFS('Census Data'!X:X,'Census Data'!$A:$A,$A1069))/SUMIFS('Census Data'!$F:$F,'Census Data'!$A:$A,$A1069)</f>
        <v>2.5340525437541232E-2</v>
      </c>
      <c r="K1069" s="19">
        <f t="shared" si="33"/>
        <v>0.97465947456245872</v>
      </c>
      <c r="L1069" s="24">
        <f>'EPA Data'!D1070/SUM('EPA Data'!D:D)</f>
        <v>7.4209818115461221E-5</v>
      </c>
      <c r="M1069" s="24">
        <f>'EPA Data'!E1070/SUM('EPA Data'!E:E)</f>
        <v>1.1782981571323783E-4</v>
      </c>
      <c r="N1069" s="24">
        <f>'EPA Data'!F1070/SUM('EPA Data'!F:F)</f>
        <v>1.5434372771606737E-4</v>
      </c>
      <c r="O1069" s="24">
        <f>'EPA Data'!G1070/SUM('EPA Data'!G:G)</f>
        <v>4.3399948279033831E-5</v>
      </c>
      <c r="P1069" s="24">
        <f>'EPA Data'!H1070/SUM('EPA Data'!H:H)</f>
        <v>7.5300128515899312E-5</v>
      </c>
      <c r="Q1069" s="24">
        <f>'EPA Data'!I1070/SUM('EPA Data'!I:I)</f>
        <v>4.6103685473290504E-5</v>
      </c>
      <c r="R1069" s="24">
        <f>'EPA Data'!J1070/SUM('EPA Data'!J:J)</f>
        <v>5.5341076201674457E-5</v>
      </c>
      <c r="S1069" s="24">
        <f>'EPA Data'!K1070/SUM('EPA Data'!K:K)</f>
        <v>1.0519288033318096E-4</v>
      </c>
      <c r="T1069" s="24">
        <f>'EPA Data'!L1070/SUM('EPA Data'!L:L)</f>
        <v>1.0242923718853939E-4</v>
      </c>
      <c r="U1069" s="24">
        <f>'EPA Data'!M1070/SUM('EPA Data'!M:M)</f>
        <v>7.2387049420366952E-5</v>
      </c>
      <c r="V1069" s="24">
        <f>'EPA Data'!N1070/SUM('EPA Data'!N:N)</f>
        <v>5.8457054476748578E-5</v>
      </c>
      <c r="W1069" s="24">
        <f>'EPA Data'!O1070/SUM('EPA Data'!O:O)</f>
        <v>8.6283404921758274E-5</v>
      </c>
      <c r="X1069" s="24">
        <f>'EPA Data'!P1070/SUM('EPA Data'!P:P)</f>
        <v>1.4752861415787561E-4</v>
      </c>
    </row>
    <row r="1070" spans="1:24" x14ac:dyDescent="0.25">
      <c r="A1070" s="16" t="s">
        <v>1810</v>
      </c>
      <c r="B1070" s="16" t="s">
        <v>1650</v>
      </c>
      <c r="C1070" s="21" t="s">
        <v>1811</v>
      </c>
      <c r="D1070" s="17">
        <f>SUMIFS('Census Data'!G:G,'Census Data'!$A:$A,$A1070)/SUMIFS('Census Data'!$F:$F,'Census Data'!$A:$A,$A1070)</f>
        <v>0.497559785261103</v>
      </c>
      <c r="E1070" s="19">
        <f>SUMIFS('Census Data'!H:H,'Census Data'!$A:$A,$A1070)/SUMIFS('Census Data'!$F:$F,'Census Data'!$A:$A,$A1070)</f>
        <v>0.502440214738897</v>
      </c>
      <c r="F1070" s="17">
        <f>SUM(SUMIFS('Census Data'!I:I,'Census Data'!$A:$A,$A1070),SUMIFS('Census Data'!J:J,'Census Data'!$A:$A,$A1070))/SUMIFS('Census Data'!$F:$F,'Census Data'!$A:$A,$A1070)</f>
        <v>0.89572149015780056</v>
      </c>
      <c r="G1070" s="17">
        <f>SUM(SUMIFS('Census Data'!K:K,'Census Data'!$A:$A,$A1070),SUMIFS('Census Data'!L:L,'Census Data'!$A:$A,$A1070))/SUMIFS('Census Data'!$F:$F,'Census Data'!$A:$A,$A1070)</f>
        <v>8.0527086383601759E-2</v>
      </c>
      <c r="H1070" s="17">
        <f>SUM(SUMIFS('Census Data'!O:O,'Census Data'!$A:$A,$A1070),SUMIFS('Census Data'!P:P,'Census Data'!$A:$A,$A1070))/SUMIFS('Census Data'!$F:$F,'Census Data'!$A:$A,$A1070)</f>
        <v>3.0909386692695622E-3</v>
      </c>
      <c r="I1070" s="19">
        <f t="shared" si="32"/>
        <v>2.0660484789328137E-2</v>
      </c>
      <c r="J1070" s="17">
        <f>SUM(SUMIFS('Census Data'!W:W,'Census Data'!$A:$A,$A1070),SUMIFS('Census Data'!X:X,'Census Data'!$A:$A,$A1070))/SUMIFS('Census Data'!$F:$F,'Census Data'!$A:$A,$A1070)</f>
        <v>4.3679843826256712E-2</v>
      </c>
      <c r="K1070" s="19">
        <f t="shared" si="33"/>
        <v>0.95632015617374333</v>
      </c>
      <c r="L1070" s="24">
        <f>'EPA Data'!D1071/SUM('EPA Data'!D:D)</f>
        <v>5.0046137864340747E-5</v>
      </c>
      <c r="M1070" s="24">
        <f>'EPA Data'!E1071/SUM('EPA Data'!E:E)</f>
        <v>5.8640956820857315E-5</v>
      </c>
      <c r="N1070" s="24">
        <f>'EPA Data'!F1071/SUM('EPA Data'!F:F)</f>
        <v>7.924495310029407E-5</v>
      </c>
      <c r="O1070" s="24">
        <f>'EPA Data'!G1071/SUM('EPA Data'!G:G)</f>
        <v>1.8817393303595207E-5</v>
      </c>
      <c r="P1070" s="24">
        <f>'EPA Data'!H1071/SUM('EPA Data'!H:H)</f>
        <v>3.2724260762411488E-5</v>
      </c>
      <c r="Q1070" s="24">
        <f>'EPA Data'!I1071/SUM('EPA Data'!I:I)</f>
        <v>1.8316896779097008E-5</v>
      </c>
      <c r="R1070" s="24">
        <f>'EPA Data'!J1071/SUM('EPA Data'!J:J)</f>
        <v>2.7704276123473097E-5</v>
      </c>
      <c r="S1070" s="24">
        <f>'EPA Data'!K1071/SUM('EPA Data'!K:K)</f>
        <v>4.3234396076799721E-5</v>
      </c>
      <c r="T1070" s="24">
        <f>'EPA Data'!L1071/SUM('EPA Data'!L:L)</f>
        <v>5.0303015868317649E-5</v>
      </c>
      <c r="U1070" s="24">
        <f>'EPA Data'!M1071/SUM('EPA Data'!M:M)</f>
        <v>2.6536162323295404E-5</v>
      </c>
      <c r="V1070" s="24">
        <f>'EPA Data'!N1071/SUM('EPA Data'!N:N)</f>
        <v>2.3943388311367162E-5</v>
      </c>
      <c r="W1070" s="24">
        <f>'EPA Data'!O1071/SUM('EPA Data'!O:O)</f>
        <v>3.6985048953552426E-5</v>
      </c>
      <c r="X1070" s="24">
        <f>'EPA Data'!P1071/SUM('EPA Data'!P:P)</f>
        <v>7.1967153514986446E-5</v>
      </c>
    </row>
    <row r="1071" spans="1:24" x14ac:dyDescent="0.25">
      <c r="A1071" s="16" t="s">
        <v>1812</v>
      </c>
      <c r="B1071" s="16" t="s">
        <v>1650</v>
      </c>
      <c r="C1071" s="21" t="s">
        <v>1813</v>
      </c>
      <c r="D1071" s="17">
        <f>SUMIFS('Census Data'!G:G,'Census Data'!$A:$A,$A1071)/SUMIFS('Census Data'!$F:$F,'Census Data'!$A:$A,$A1071)</f>
        <v>0.49744044775100676</v>
      </c>
      <c r="E1071" s="19">
        <f>SUMIFS('Census Data'!H:H,'Census Data'!$A:$A,$A1071)/SUMIFS('Census Data'!$F:$F,'Census Data'!$A:$A,$A1071)</f>
        <v>0.50255955224899329</v>
      </c>
      <c r="F1071" s="17">
        <f>SUM(SUMIFS('Census Data'!I:I,'Census Data'!$A:$A,$A1071),SUMIFS('Census Data'!J:J,'Census Data'!$A:$A,$A1071))/SUMIFS('Census Data'!$F:$F,'Census Data'!$A:$A,$A1071)</f>
        <v>0.8995972971128251</v>
      </c>
      <c r="G1071" s="17">
        <f>SUM(SUMIFS('Census Data'!K:K,'Census Data'!$A:$A,$A1071),SUMIFS('Census Data'!L:L,'Census Data'!$A:$A,$A1071))/SUMIFS('Census Data'!$F:$F,'Census Data'!$A:$A,$A1071)</f>
        <v>6.9142038086137461E-2</v>
      </c>
      <c r="H1071" s="17">
        <f>SUM(SUMIFS('Census Data'!O:O,'Census Data'!$A:$A,$A1071),SUMIFS('Census Data'!P:P,'Census Data'!$A:$A,$A1071))/SUMIFS('Census Data'!$F:$F,'Census Data'!$A:$A,$A1071)</f>
        <v>3.2079721520715311E-3</v>
      </c>
      <c r="I1071" s="19">
        <f t="shared" si="32"/>
        <v>2.8052692648965816E-2</v>
      </c>
      <c r="J1071" s="17">
        <f>SUM(SUMIFS('Census Data'!W:W,'Census Data'!$A:$A,$A1071),SUMIFS('Census Data'!X:X,'Census Data'!$A:$A,$A1071))/SUMIFS('Census Data'!$F:$F,'Census Data'!$A:$A,$A1071)</f>
        <v>2.4162173230496211E-2</v>
      </c>
      <c r="K1071" s="19">
        <f t="shared" si="33"/>
        <v>0.97583782676950381</v>
      </c>
      <c r="L1071" s="24">
        <f>'EPA Data'!D1072/SUM('EPA Data'!D:D)</f>
        <v>5.6837964846920633E-5</v>
      </c>
      <c r="M1071" s="24">
        <f>'EPA Data'!E1072/SUM('EPA Data'!E:E)</f>
        <v>8.4862530847196213E-5</v>
      </c>
      <c r="N1071" s="24">
        <f>'EPA Data'!F1072/SUM('EPA Data'!F:F)</f>
        <v>1.2213546867153441E-4</v>
      </c>
      <c r="O1071" s="24">
        <f>'EPA Data'!G1072/SUM('EPA Data'!G:G)</f>
        <v>2.4004534515700607E-5</v>
      </c>
      <c r="P1071" s="24">
        <f>'EPA Data'!H1072/SUM('EPA Data'!H:H)</f>
        <v>4.4954836319982847E-5</v>
      </c>
      <c r="Q1071" s="24">
        <f>'EPA Data'!I1072/SUM('EPA Data'!I:I)</f>
        <v>2.3913022541071643E-5</v>
      </c>
      <c r="R1071" s="24">
        <f>'EPA Data'!J1072/SUM('EPA Data'!J:J)</f>
        <v>3.2158763903020856E-5</v>
      </c>
      <c r="S1071" s="24">
        <f>'EPA Data'!K1072/SUM('EPA Data'!K:K)</f>
        <v>6.2451631883647541E-5</v>
      </c>
      <c r="T1071" s="24">
        <f>'EPA Data'!L1072/SUM('EPA Data'!L:L)</f>
        <v>7.5230651722360523E-5</v>
      </c>
      <c r="U1071" s="24">
        <f>'EPA Data'!M1072/SUM('EPA Data'!M:M)</f>
        <v>3.3419250735721255E-5</v>
      </c>
      <c r="V1071" s="24">
        <f>'EPA Data'!N1072/SUM('EPA Data'!N:N)</f>
        <v>3.1641091795015217E-5</v>
      </c>
      <c r="W1071" s="24">
        <f>'EPA Data'!O1072/SUM('EPA Data'!O:O)</f>
        <v>5.0303925876768743E-5</v>
      </c>
      <c r="X1071" s="24">
        <f>'EPA Data'!P1072/SUM('EPA Data'!P:P)</f>
        <v>9.9039129785454233E-5</v>
      </c>
    </row>
    <row r="1072" spans="1:24" x14ac:dyDescent="0.25">
      <c r="A1072" s="16" t="s">
        <v>1814</v>
      </c>
      <c r="B1072" s="16" t="s">
        <v>1650</v>
      </c>
      <c r="C1072" s="21" t="s">
        <v>1815</v>
      </c>
      <c r="D1072" s="17">
        <f>SUMIFS('Census Data'!G:G,'Census Data'!$A:$A,$A1072)/SUMIFS('Census Data'!$F:$F,'Census Data'!$A:$A,$A1072)</f>
        <v>0.50182977216385316</v>
      </c>
      <c r="E1072" s="19">
        <f>SUMIFS('Census Data'!H:H,'Census Data'!$A:$A,$A1072)/SUMIFS('Census Data'!$F:$F,'Census Data'!$A:$A,$A1072)</f>
        <v>0.49817022783614684</v>
      </c>
      <c r="F1072" s="17">
        <f>SUM(SUMIFS('Census Data'!I:I,'Census Data'!$A:$A,$A1072),SUMIFS('Census Data'!J:J,'Census Data'!$A:$A,$A1072))/SUMIFS('Census Data'!$F:$F,'Census Data'!$A:$A,$A1072)</f>
        <v>0.9622240585527092</v>
      </c>
      <c r="G1072" s="17">
        <f>SUM(SUMIFS('Census Data'!K:K,'Census Data'!$A:$A,$A1072),SUMIFS('Census Data'!L:L,'Census Data'!$A:$A,$A1072))/SUMIFS('Census Data'!$F:$F,'Census Data'!$A:$A,$A1072)</f>
        <v>8.1454373745720697E-3</v>
      </c>
      <c r="H1072" s="17">
        <f>SUM(SUMIFS('Census Data'!O:O,'Census Data'!$A:$A,$A1072),SUMIFS('Census Data'!P:P,'Census Data'!$A:$A,$A1072))/SUMIFS('Census Data'!$F:$F,'Census Data'!$A:$A,$A1072)</f>
        <v>6.2566403022075315E-3</v>
      </c>
      <c r="I1072" s="19">
        <f t="shared" si="32"/>
        <v>2.3373863770511205E-2</v>
      </c>
      <c r="J1072" s="17">
        <f>SUM(SUMIFS('Census Data'!W:W,'Census Data'!$A:$A,$A1072),SUMIFS('Census Data'!X:X,'Census Data'!$A:$A,$A1072))/SUMIFS('Census Data'!$F:$F,'Census Data'!$A:$A,$A1072)</f>
        <v>3.3171998583402196E-2</v>
      </c>
      <c r="K1072" s="19">
        <f t="shared" si="33"/>
        <v>0.96682800141659775</v>
      </c>
      <c r="L1072" s="24">
        <f>'EPA Data'!D1073/SUM('EPA Data'!D:D)</f>
        <v>3.3497345374907338E-5</v>
      </c>
      <c r="M1072" s="24">
        <f>'EPA Data'!E1073/SUM('EPA Data'!E:E)</f>
        <v>4.5486368513551141E-5</v>
      </c>
      <c r="N1072" s="24">
        <f>'EPA Data'!F1073/SUM('EPA Data'!F:F)</f>
        <v>6.0501942714900631E-5</v>
      </c>
      <c r="O1072" s="24">
        <f>'EPA Data'!G1073/SUM('EPA Data'!G:G)</f>
        <v>2.3044206350384169E-5</v>
      </c>
      <c r="P1072" s="24">
        <f>'EPA Data'!H1073/SUM('EPA Data'!H:H)</f>
        <v>3.1609051479871915E-5</v>
      </c>
      <c r="Q1072" s="24">
        <f>'EPA Data'!I1073/SUM('EPA Data'!I:I)</f>
        <v>2.3523602870063544E-5</v>
      </c>
      <c r="R1072" s="24">
        <f>'EPA Data'!J1073/SUM('EPA Data'!J:J)</f>
        <v>2.6250414872437817E-5</v>
      </c>
      <c r="S1072" s="24">
        <f>'EPA Data'!K1073/SUM('EPA Data'!K:K)</f>
        <v>3.5167206226889526E-5</v>
      </c>
      <c r="T1072" s="24">
        <f>'EPA Data'!L1073/SUM('EPA Data'!L:L)</f>
        <v>3.6929623921934312E-5</v>
      </c>
      <c r="U1072" s="24">
        <f>'EPA Data'!M1073/SUM('EPA Data'!M:M)</f>
        <v>3.7617119049065916E-5</v>
      </c>
      <c r="V1072" s="24">
        <f>'EPA Data'!N1073/SUM('EPA Data'!N:N)</f>
        <v>2.6766937679254349E-5</v>
      </c>
      <c r="W1072" s="24">
        <f>'EPA Data'!O1073/SUM('EPA Data'!O:O)</f>
        <v>3.8262060333081928E-5</v>
      </c>
      <c r="X1072" s="24">
        <f>'EPA Data'!P1073/SUM('EPA Data'!P:P)</f>
        <v>4.864969456108285E-5</v>
      </c>
    </row>
    <row r="1073" spans="1:24" x14ac:dyDescent="0.25">
      <c r="A1073" s="16" t="s">
        <v>1816</v>
      </c>
      <c r="B1073" s="16" t="s">
        <v>1650</v>
      </c>
      <c r="C1073" s="21" t="s">
        <v>309</v>
      </c>
      <c r="D1073" s="17">
        <f>SUMIFS('Census Data'!G:G,'Census Data'!$A:$A,$A1073)/SUMIFS('Census Data'!$F:$F,'Census Data'!$A:$A,$A1073)</f>
        <v>0.52319032056185244</v>
      </c>
      <c r="E1073" s="19">
        <f>SUMIFS('Census Data'!H:H,'Census Data'!$A:$A,$A1073)/SUMIFS('Census Data'!$F:$F,'Census Data'!$A:$A,$A1073)</f>
        <v>0.47680967943814756</v>
      </c>
      <c r="F1073" s="17">
        <f>SUM(SUMIFS('Census Data'!I:I,'Census Data'!$A:$A,$A1073),SUMIFS('Census Data'!J:J,'Census Data'!$A:$A,$A1073))/SUMIFS('Census Data'!$F:$F,'Census Data'!$A:$A,$A1073)</f>
        <v>0.83846742229330362</v>
      </c>
      <c r="G1073" s="17">
        <f>SUM(SUMIFS('Census Data'!K:K,'Census Data'!$A:$A,$A1073),SUMIFS('Census Data'!L:L,'Census Data'!$A:$A,$A1073))/SUMIFS('Census Data'!$F:$F,'Census Data'!$A:$A,$A1073)</f>
        <v>0.1315624782699395</v>
      </c>
      <c r="H1073" s="17">
        <f>SUM(SUMIFS('Census Data'!O:O,'Census Data'!$A:$A,$A1073),SUMIFS('Census Data'!P:P,'Census Data'!$A:$A,$A1073))/SUMIFS('Census Data'!$F:$F,'Census Data'!$A:$A,$A1073)</f>
        <v>6.6754745845212437E-3</v>
      </c>
      <c r="I1073" s="19">
        <f t="shared" si="32"/>
        <v>2.3294624852235657E-2</v>
      </c>
      <c r="J1073" s="17">
        <f>SUM(SUMIFS('Census Data'!W:W,'Census Data'!$A:$A,$A1073),SUMIFS('Census Data'!X:X,'Census Data'!$A:$A,$A1073))/SUMIFS('Census Data'!$F:$F,'Census Data'!$A:$A,$A1073)</f>
        <v>2.0860858076628887E-2</v>
      </c>
      <c r="K1073" s="19">
        <f t="shared" si="33"/>
        <v>0.97913914192337115</v>
      </c>
      <c r="L1073" s="24">
        <f>'EPA Data'!D1074/SUM('EPA Data'!D:D)</f>
        <v>8.1964257078912076E-5</v>
      </c>
      <c r="M1073" s="24">
        <f>'EPA Data'!E1074/SUM('EPA Data'!E:E)</f>
        <v>1.0545343978793789E-4</v>
      </c>
      <c r="N1073" s="24">
        <f>'EPA Data'!F1074/SUM('EPA Data'!F:F)</f>
        <v>1.6647324366022691E-4</v>
      </c>
      <c r="O1073" s="24">
        <f>'EPA Data'!G1074/SUM('EPA Data'!G:G)</f>
        <v>2.5805222213546911E-5</v>
      </c>
      <c r="P1073" s="24">
        <f>'EPA Data'!H1074/SUM('EPA Data'!H:H)</f>
        <v>4.5203822874406731E-5</v>
      </c>
      <c r="Q1073" s="24">
        <f>'EPA Data'!I1074/SUM('EPA Data'!I:I)</f>
        <v>2.1974791660746709E-5</v>
      </c>
      <c r="R1073" s="24">
        <f>'EPA Data'!J1074/SUM('EPA Data'!J:J)</f>
        <v>3.5624256639164011E-5</v>
      </c>
      <c r="S1073" s="24">
        <f>'EPA Data'!K1074/SUM('EPA Data'!K:K)</f>
        <v>7.3599865032963172E-5</v>
      </c>
      <c r="T1073" s="24">
        <f>'EPA Data'!L1074/SUM('EPA Data'!L:L)</f>
        <v>9.9121678908156474E-5</v>
      </c>
      <c r="U1073" s="24">
        <f>'EPA Data'!M1074/SUM('EPA Data'!M:M)</f>
        <v>3.8865615712816759E-5</v>
      </c>
      <c r="V1073" s="24">
        <f>'EPA Data'!N1074/SUM('EPA Data'!N:N)</f>
        <v>3.3366489696726778E-5</v>
      </c>
      <c r="W1073" s="24">
        <f>'EPA Data'!O1074/SUM('EPA Data'!O:O)</f>
        <v>5.0292839518206267E-5</v>
      </c>
      <c r="X1073" s="24">
        <f>'EPA Data'!P1074/SUM('EPA Data'!P:P)</f>
        <v>1.0939570794236153E-4</v>
      </c>
    </row>
    <row r="1074" spans="1:24" x14ac:dyDescent="0.25">
      <c r="A1074" s="16" t="s">
        <v>1817</v>
      </c>
      <c r="B1074" s="16" t="s">
        <v>1650</v>
      </c>
      <c r="C1074" s="21" t="s">
        <v>947</v>
      </c>
      <c r="D1074" s="17">
        <f>SUMIFS('Census Data'!G:G,'Census Data'!$A:$A,$A1074)/SUMIFS('Census Data'!$F:$F,'Census Data'!$A:$A,$A1074)</f>
        <v>0.48982663135083071</v>
      </c>
      <c r="E1074" s="19">
        <f>SUMIFS('Census Data'!H:H,'Census Data'!$A:$A,$A1074)/SUMIFS('Census Data'!$F:$F,'Census Data'!$A:$A,$A1074)</f>
        <v>0.51017336864916929</v>
      </c>
      <c r="F1074" s="17">
        <f>SUM(SUMIFS('Census Data'!I:I,'Census Data'!$A:$A,$A1074),SUMIFS('Census Data'!J:J,'Census Data'!$A:$A,$A1074))/SUMIFS('Census Data'!$F:$F,'Census Data'!$A:$A,$A1074)</f>
        <v>0.82468998314471464</v>
      </c>
      <c r="G1074" s="17">
        <f>SUM(SUMIFS('Census Data'!K:K,'Census Data'!$A:$A,$A1074),SUMIFS('Census Data'!L:L,'Census Data'!$A:$A,$A1074))/SUMIFS('Census Data'!$F:$F,'Census Data'!$A:$A,$A1074)</f>
        <v>9.7444618348182035E-2</v>
      </c>
      <c r="H1074" s="17">
        <f>SUM(SUMIFS('Census Data'!O:O,'Census Data'!$A:$A,$A1074),SUMIFS('Census Data'!P:P,'Census Data'!$A:$A,$A1074))/SUMIFS('Census Data'!$F:$F,'Census Data'!$A:$A,$A1074)</f>
        <v>4.5524319768841803E-2</v>
      </c>
      <c r="I1074" s="19">
        <f t="shared" si="32"/>
        <v>3.234107873826142E-2</v>
      </c>
      <c r="J1074" s="17">
        <f>SUM(SUMIFS('Census Data'!W:W,'Census Data'!$A:$A,$A1074),SUMIFS('Census Data'!X:X,'Census Data'!$A:$A,$A1074))/SUMIFS('Census Data'!$F:$F,'Census Data'!$A:$A,$A1074)</f>
        <v>5.6201842041897425E-2</v>
      </c>
      <c r="K1074" s="19">
        <f t="shared" si="33"/>
        <v>0.94379815795810262</v>
      </c>
      <c r="L1074" s="24">
        <f>'EPA Data'!D1075/SUM('EPA Data'!D:D)</f>
        <v>2.5519041831973299E-4</v>
      </c>
      <c r="M1074" s="24">
        <f>'EPA Data'!E1075/SUM('EPA Data'!E:E)</f>
        <v>3.9109671984613621E-4</v>
      </c>
      <c r="N1074" s="24">
        <f>'EPA Data'!F1075/SUM('EPA Data'!F:F)</f>
        <v>5.176598900478378E-4</v>
      </c>
      <c r="O1074" s="24">
        <f>'EPA Data'!G1075/SUM('EPA Data'!G:G)</f>
        <v>1.7990175283781436E-4</v>
      </c>
      <c r="P1074" s="24">
        <f>'EPA Data'!H1075/SUM('EPA Data'!H:H)</f>
        <v>2.6856839996096507E-4</v>
      </c>
      <c r="Q1074" s="24">
        <f>'EPA Data'!I1075/SUM('EPA Data'!I:I)</f>
        <v>1.4014631456869925E-4</v>
      </c>
      <c r="R1074" s="24">
        <f>'EPA Data'!J1075/SUM('EPA Data'!J:J)</f>
        <v>2.5083590188552902E-4</v>
      </c>
      <c r="S1074" s="24">
        <f>'EPA Data'!K1075/SUM('EPA Data'!K:K)</f>
        <v>3.4550343491134569E-4</v>
      </c>
      <c r="T1074" s="24">
        <f>'EPA Data'!L1075/SUM('EPA Data'!L:L)</f>
        <v>3.3457026718718808E-4</v>
      </c>
      <c r="U1074" s="24">
        <f>'EPA Data'!M1075/SUM('EPA Data'!M:M)</f>
        <v>2.386429526731344E-4</v>
      </c>
      <c r="V1074" s="24">
        <f>'EPA Data'!N1075/SUM('EPA Data'!N:N)</f>
        <v>1.9369865636140483E-4</v>
      </c>
      <c r="W1074" s="24">
        <f>'EPA Data'!O1075/SUM('EPA Data'!O:O)</f>
        <v>2.6717043002540001E-4</v>
      </c>
      <c r="X1074" s="24">
        <f>'EPA Data'!P1075/SUM('EPA Data'!P:P)</f>
        <v>5.0319824045020028E-4</v>
      </c>
    </row>
    <row r="1075" spans="1:24" x14ac:dyDescent="0.25">
      <c r="A1075" s="16" t="s">
        <v>1818</v>
      </c>
      <c r="B1075" s="16" t="s">
        <v>1650</v>
      </c>
      <c r="C1075" s="21" t="s">
        <v>151</v>
      </c>
      <c r="D1075" s="17">
        <f>SUMIFS('Census Data'!G:G,'Census Data'!$A:$A,$A1075)/SUMIFS('Census Data'!$F:$F,'Census Data'!$A:$A,$A1075)</f>
        <v>0.49491525423728816</v>
      </c>
      <c r="E1075" s="19">
        <f>SUMIFS('Census Data'!H:H,'Census Data'!$A:$A,$A1075)/SUMIFS('Census Data'!$F:$F,'Census Data'!$A:$A,$A1075)</f>
        <v>0.5050847457627119</v>
      </c>
      <c r="F1075" s="17">
        <f>SUM(SUMIFS('Census Data'!I:I,'Census Data'!$A:$A,$A1075),SUMIFS('Census Data'!J:J,'Census Data'!$A:$A,$A1075))/SUMIFS('Census Data'!$F:$F,'Census Data'!$A:$A,$A1075)</f>
        <v>0.91583298883836295</v>
      </c>
      <c r="G1075" s="17">
        <f>SUM(SUMIFS('Census Data'!K:K,'Census Data'!$A:$A,$A1075),SUMIFS('Census Data'!L:L,'Census Data'!$A:$A,$A1075))/SUMIFS('Census Data'!$F:$F,'Census Data'!$A:$A,$A1075)</f>
        <v>5.5312112443158333E-2</v>
      </c>
      <c r="H1075" s="17">
        <f>SUM(SUMIFS('Census Data'!O:O,'Census Data'!$A:$A,$A1075),SUMIFS('Census Data'!P:P,'Census Data'!$A:$A,$A1075))/SUMIFS('Census Data'!$F:$F,'Census Data'!$A:$A,$A1075)</f>
        <v>8.01984291029351E-3</v>
      </c>
      <c r="I1075" s="19">
        <f t="shared" si="32"/>
        <v>2.0835055808185121E-2</v>
      </c>
      <c r="J1075" s="17">
        <f>SUM(SUMIFS('Census Data'!W:W,'Census Data'!$A:$A,$A1075),SUMIFS('Census Data'!X:X,'Census Data'!$A:$A,$A1075))/SUMIFS('Census Data'!$F:$F,'Census Data'!$A:$A,$A1075)</f>
        <v>3.9933856965688304E-2</v>
      </c>
      <c r="K1075" s="19">
        <f t="shared" si="33"/>
        <v>0.9600661430343117</v>
      </c>
      <c r="L1075" s="24">
        <f>'EPA Data'!D1076/SUM('EPA Data'!D:D)</f>
        <v>3.4812875752589768E-5</v>
      </c>
      <c r="M1075" s="24">
        <f>'EPA Data'!E1076/SUM('EPA Data'!E:E)</f>
        <v>5.6840452768462497E-5</v>
      </c>
      <c r="N1075" s="24">
        <f>'EPA Data'!F1076/SUM('EPA Data'!F:F)</f>
        <v>7.4676035172581157E-5</v>
      </c>
      <c r="O1075" s="24">
        <f>'EPA Data'!G1076/SUM('EPA Data'!G:G)</f>
        <v>2.1753202499556284E-5</v>
      </c>
      <c r="P1075" s="24">
        <f>'EPA Data'!H1076/SUM('EPA Data'!H:H)</f>
        <v>3.545839303722003E-5</v>
      </c>
      <c r="Q1075" s="24">
        <f>'EPA Data'!I1076/SUM('EPA Data'!I:I)</f>
        <v>2.0242833698169359E-5</v>
      </c>
      <c r="R1075" s="24">
        <f>'EPA Data'!J1076/SUM('EPA Data'!J:J)</f>
        <v>2.5004149093359952E-5</v>
      </c>
      <c r="S1075" s="24">
        <f>'EPA Data'!K1076/SUM('EPA Data'!K:K)</f>
        <v>4.4763133023457577E-5</v>
      </c>
      <c r="T1075" s="24">
        <f>'EPA Data'!L1076/SUM('EPA Data'!L:L)</f>
        <v>4.7655754951200713E-5</v>
      </c>
      <c r="U1075" s="24">
        <f>'EPA Data'!M1076/SUM('EPA Data'!M:M)</f>
        <v>3.4205146418258684E-5</v>
      </c>
      <c r="V1075" s="24">
        <f>'EPA Data'!N1076/SUM('EPA Data'!N:N)</f>
        <v>2.7576066217154442E-5</v>
      </c>
      <c r="W1075" s="24">
        <f>'EPA Data'!O1076/SUM('EPA Data'!O:O)</f>
        <v>3.9475036564674266E-5</v>
      </c>
      <c r="X1075" s="24">
        <f>'EPA Data'!P1076/SUM('EPA Data'!P:P)</f>
        <v>6.8314092809770947E-5</v>
      </c>
    </row>
    <row r="1076" spans="1:24" x14ac:dyDescent="0.25">
      <c r="A1076" s="16" t="s">
        <v>1819</v>
      </c>
      <c r="B1076" s="16" t="s">
        <v>1650</v>
      </c>
      <c r="C1076" s="21" t="s">
        <v>950</v>
      </c>
      <c r="D1076" s="17">
        <f>SUMIFS('Census Data'!G:G,'Census Data'!$A:$A,$A1076)/SUMIFS('Census Data'!$F:$F,'Census Data'!$A:$A,$A1076)</f>
        <v>0.49795898293414648</v>
      </c>
      <c r="E1076" s="19">
        <f>SUMIFS('Census Data'!H:H,'Census Data'!$A:$A,$A1076)/SUMIFS('Census Data'!$F:$F,'Census Data'!$A:$A,$A1076)</f>
        <v>0.50204101706585358</v>
      </c>
      <c r="F1076" s="17">
        <f>SUM(SUMIFS('Census Data'!I:I,'Census Data'!$A:$A,$A1076),SUMIFS('Census Data'!J:J,'Census Data'!$A:$A,$A1076))/SUMIFS('Census Data'!$F:$F,'Census Data'!$A:$A,$A1076)</f>
        <v>0.95632715290414594</v>
      </c>
      <c r="G1076" s="17">
        <f>SUM(SUMIFS('Census Data'!K:K,'Census Data'!$A:$A,$A1076),SUMIFS('Census Data'!L:L,'Census Data'!$A:$A,$A1076))/SUMIFS('Census Data'!$F:$F,'Census Data'!$A:$A,$A1076)</f>
        <v>1.9524910244430236E-2</v>
      </c>
      <c r="H1076" s="17">
        <f>SUM(SUMIFS('Census Data'!O:O,'Census Data'!$A:$A,$A1076),SUMIFS('Census Data'!P:P,'Census Data'!$A:$A,$A1076))/SUMIFS('Census Data'!$F:$F,'Census Data'!$A:$A,$A1076)</f>
        <v>4.67220774111051E-3</v>
      </c>
      <c r="I1076" s="19">
        <f t="shared" si="32"/>
        <v>1.9475729110313256E-2</v>
      </c>
      <c r="J1076" s="17">
        <f>SUM(SUMIFS('Census Data'!W:W,'Census Data'!$A:$A,$A1076),SUMIFS('Census Data'!X:X,'Census Data'!$A:$A,$A1076))/SUMIFS('Census Data'!$F:$F,'Census Data'!$A:$A,$A1076)</f>
        <v>3.6639944917129789E-2</v>
      </c>
      <c r="K1076" s="19">
        <f t="shared" si="33"/>
        <v>0.96336005508287026</v>
      </c>
      <c r="L1076" s="24">
        <f>'EPA Data'!D1077/SUM('EPA Data'!D:D)</f>
        <v>5.2811778935693602E-5</v>
      </c>
      <c r="M1076" s="24">
        <f>'EPA Data'!E1077/SUM('EPA Data'!E:E)</f>
        <v>9.4914297818245427E-5</v>
      </c>
      <c r="N1076" s="24">
        <f>'EPA Data'!F1077/SUM('EPA Data'!F:F)</f>
        <v>1.2377205653340691E-4</v>
      </c>
      <c r="O1076" s="24">
        <f>'EPA Data'!G1077/SUM('EPA Data'!G:G)</f>
        <v>3.1175026714514531E-5</v>
      </c>
      <c r="P1076" s="24">
        <f>'EPA Data'!H1077/SUM('EPA Data'!H:H)</f>
        <v>5.8893873048972607E-5</v>
      </c>
      <c r="Q1076" s="24">
        <f>'EPA Data'!I1077/SUM('EPA Data'!I:I)</f>
        <v>3.2560382171528514E-5</v>
      </c>
      <c r="R1076" s="24">
        <f>'EPA Data'!J1077/SUM('EPA Data'!J:J)</f>
        <v>4.1951999797221242E-5</v>
      </c>
      <c r="S1076" s="24">
        <f>'EPA Data'!K1077/SUM('EPA Data'!K:K)</f>
        <v>7.9098200667574416E-5</v>
      </c>
      <c r="T1076" s="24">
        <f>'EPA Data'!L1077/SUM('EPA Data'!L:L)</f>
        <v>8.6204519891217835E-5</v>
      </c>
      <c r="U1076" s="24">
        <f>'EPA Data'!M1077/SUM('EPA Data'!M:M)</f>
        <v>4.9654680481459866E-5</v>
      </c>
      <c r="V1076" s="24">
        <f>'EPA Data'!N1077/SUM('EPA Data'!N:N)</f>
        <v>4.297168160260497E-5</v>
      </c>
      <c r="W1076" s="24">
        <f>'EPA Data'!O1077/SUM('EPA Data'!O:O)</f>
        <v>6.3696177294705631E-5</v>
      </c>
      <c r="X1076" s="24">
        <f>'EPA Data'!P1077/SUM('EPA Data'!P:P)</f>
        <v>1.0426357222794087E-4</v>
      </c>
    </row>
    <row r="1077" spans="1:24" x14ac:dyDescent="0.25">
      <c r="A1077" s="16" t="s">
        <v>1820</v>
      </c>
      <c r="B1077" s="16" t="s">
        <v>1650</v>
      </c>
      <c r="C1077" s="21" t="s">
        <v>952</v>
      </c>
      <c r="D1077" s="17">
        <f>SUMIFS('Census Data'!G:G,'Census Data'!$A:$A,$A1077)/SUMIFS('Census Data'!$F:$F,'Census Data'!$A:$A,$A1077)</f>
        <v>0.49520939576572398</v>
      </c>
      <c r="E1077" s="19">
        <f>SUMIFS('Census Data'!H:H,'Census Data'!$A:$A,$A1077)/SUMIFS('Census Data'!$F:$F,'Census Data'!$A:$A,$A1077)</f>
        <v>0.50479060423427602</v>
      </c>
      <c r="F1077" s="17">
        <f>SUM(SUMIFS('Census Data'!I:I,'Census Data'!$A:$A,$A1077),SUMIFS('Census Data'!J:J,'Census Data'!$A:$A,$A1077))/SUMIFS('Census Data'!$F:$F,'Census Data'!$A:$A,$A1077)</f>
        <v>0.92976356050069542</v>
      </c>
      <c r="G1077" s="17">
        <f>SUM(SUMIFS('Census Data'!K:K,'Census Data'!$A:$A,$A1077),SUMIFS('Census Data'!L:L,'Census Data'!$A:$A,$A1077))/SUMIFS('Census Data'!$F:$F,'Census Data'!$A:$A,$A1077)</f>
        <v>4.0720135991346003E-2</v>
      </c>
      <c r="H1077" s="17">
        <f>SUM(SUMIFS('Census Data'!O:O,'Census Data'!$A:$A,$A1077),SUMIFS('Census Data'!P:P,'Census Data'!$A:$A,$A1077))/SUMIFS('Census Data'!$F:$F,'Census Data'!$A:$A,$A1077)</f>
        <v>5.176943285427291E-3</v>
      </c>
      <c r="I1077" s="19">
        <f t="shared" si="32"/>
        <v>2.4339360222531248E-2</v>
      </c>
      <c r="J1077" s="17">
        <f>SUM(SUMIFS('Census Data'!W:W,'Census Data'!$A:$A,$A1077),SUMIFS('Census Data'!X:X,'Census Data'!$A:$A,$A1077))/SUMIFS('Census Data'!$F:$F,'Census Data'!$A:$A,$A1077)</f>
        <v>5.6250965847627878E-2</v>
      </c>
      <c r="K1077" s="19">
        <f t="shared" si="33"/>
        <v>0.9437490341523721</v>
      </c>
      <c r="L1077" s="24">
        <f>'EPA Data'!D1078/SUM('EPA Data'!D:D)</f>
        <v>8.2277095275708138E-5</v>
      </c>
      <c r="M1077" s="24">
        <f>'EPA Data'!E1078/SUM('EPA Data'!E:E)</f>
        <v>9.095280515202683E-5</v>
      </c>
      <c r="N1077" s="24">
        <f>'EPA Data'!F1078/SUM('EPA Data'!F:F)</f>
        <v>1.3406282295376596E-4</v>
      </c>
      <c r="O1077" s="24">
        <f>'EPA Data'!G1078/SUM('EPA Data'!G:G)</f>
        <v>2.4222012751406823E-5</v>
      </c>
      <c r="P1077" s="24">
        <f>'EPA Data'!H1078/SUM('EPA Data'!H:H)</f>
        <v>4.1219825544191377E-5</v>
      </c>
      <c r="Q1077" s="24">
        <f>'EPA Data'!I1078/SUM('EPA Data'!I:I)</f>
        <v>2.0576811350010693E-5</v>
      </c>
      <c r="R1077" s="24">
        <f>'EPA Data'!J1078/SUM('EPA Data'!J:J)</f>
        <v>4.0441573036327348E-5</v>
      </c>
      <c r="S1077" s="24">
        <f>'EPA Data'!K1078/SUM('EPA Data'!K:K)</f>
        <v>6.6835421647777897E-5</v>
      </c>
      <c r="T1077" s="24">
        <f>'EPA Data'!L1078/SUM('EPA Data'!L:L)</f>
        <v>8.5991270319546855E-5</v>
      </c>
      <c r="U1077" s="24">
        <f>'EPA Data'!M1078/SUM('EPA Data'!M:M)</f>
        <v>3.5280701015970737E-5</v>
      </c>
      <c r="V1077" s="24">
        <f>'EPA Data'!N1078/SUM('EPA Data'!N:N)</f>
        <v>3.0251230701082629E-5</v>
      </c>
      <c r="W1077" s="24">
        <f>'EPA Data'!O1078/SUM('EPA Data'!O:O)</f>
        <v>4.570453968845977E-5</v>
      </c>
      <c r="X1077" s="24">
        <f>'EPA Data'!P1078/SUM('EPA Data'!P:P)</f>
        <v>9.5128860466245769E-5</v>
      </c>
    </row>
    <row r="1078" spans="1:24" x14ac:dyDescent="0.25">
      <c r="A1078" s="16" t="s">
        <v>1821</v>
      </c>
      <c r="B1078" s="16" t="s">
        <v>1650</v>
      </c>
      <c r="C1078" s="21" t="s">
        <v>1331</v>
      </c>
      <c r="D1078" s="17">
        <f>SUMIFS('Census Data'!G:G,'Census Data'!$A:$A,$A1078)/SUMIFS('Census Data'!$F:$F,'Census Data'!$A:$A,$A1078)</f>
        <v>0.49194793734833442</v>
      </c>
      <c r="E1078" s="19">
        <f>SUMIFS('Census Data'!H:H,'Census Data'!$A:$A,$A1078)/SUMIFS('Census Data'!$F:$F,'Census Data'!$A:$A,$A1078)</f>
        <v>0.50805206265166558</v>
      </c>
      <c r="F1078" s="17">
        <f>SUM(SUMIFS('Census Data'!I:I,'Census Data'!$A:$A,$A1078),SUMIFS('Census Data'!J:J,'Census Data'!$A:$A,$A1078))/SUMIFS('Census Data'!$F:$F,'Census Data'!$A:$A,$A1078)</f>
        <v>0.96952900948599163</v>
      </c>
      <c r="G1078" s="17">
        <f>SUM(SUMIFS('Census Data'!K:K,'Census Data'!$A:$A,$A1078),SUMIFS('Census Data'!L:L,'Census Data'!$A:$A,$A1078))/SUMIFS('Census Data'!$F:$F,'Census Data'!$A:$A,$A1078)</f>
        <v>9.3205382748731518E-3</v>
      </c>
      <c r="H1078" s="17">
        <f>SUM(SUMIFS('Census Data'!O:O,'Census Data'!$A:$A,$A1078),SUMIFS('Census Data'!P:P,'Census Data'!$A:$A,$A1078))/SUMIFS('Census Data'!$F:$F,'Census Data'!$A:$A,$A1078)</f>
        <v>4.1914846679902938E-3</v>
      </c>
      <c r="I1078" s="19">
        <f t="shared" si="32"/>
        <v>1.6958967571145012E-2</v>
      </c>
      <c r="J1078" s="17">
        <f>SUM(SUMIFS('Census Data'!W:W,'Census Data'!$A:$A,$A1078),SUMIFS('Census Data'!X:X,'Census Data'!$A:$A,$A1078))/SUMIFS('Census Data'!$F:$F,'Census Data'!$A:$A,$A1078)</f>
        <v>1.4449591881756011E-2</v>
      </c>
      <c r="K1078" s="19">
        <f t="shared" si="33"/>
        <v>0.98555040811824401</v>
      </c>
      <c r="L1078" s="24">
        <f>'EPA Data'!D1079/SUM('EPA Data'!D:D)</f>
        <v>1.0151768967223634E-4</v>
      </c>
      <c r="M1078" s="24">
        <f>'EPA Data'!E1079/SUM('EPA Data'!E:E)</f>
        <v>1.7180639408680487E-4</v>
      </c>
      <c r="N1078" s="24">
        <f>'EPA Data'!F1079/SUM('EPA Data'!F:F)</f>
        <v>2.221396313652576E-4</v>
      </c>
      <c r="O1078" s="24">
        <f>'EPA Data'!G1079/SUM('EPA Data'!G:G)</f>
        <v>6.6006847363203142E-5</v>
      </c>
      <c r="P1078" s="24">
        <f>'EPA Data'!H1079/SUM('EPA Data'!H:H)</f>
        <v>1.1369128065026878E-4</v>
      </c>
      <c r="Q1078" s="24">
        <f>'EPA Data'!I1079/SUM('EPA Data'!I:I)</f>
        <v>5.911991760436871E-5</v>
      </c>
      <c r="R1078" s="24">
        <f>'EPA Data'!J1079/SUM('EPA Data'!J:J)</f>
        <v>8.0128821427031228E-5</v>
      </c>
      <c r="S1078" s="24">
        <f>'EPA Data'!K1079/SUM('EPA Data'!K:K)</f>
        <v>1.6407298759411906E-4</v>
      </c>
      <c r="T1078" s="24">
        <f>'EPA Data'!L1079/SUM('EPA Data'!L:L)</f>
        <v>1.5659297762624823E-4</v>
      </c>
      <c r="U1078" s="24">
        <f>'EPA Data'!M1079/SUM('EPA Data'!M:M)</f>
        <v>9.559736660095871E-5</v>
      </c>
      <c r="V1078" s="24">
        <f>'EPA Data'!N1079/SUM('EPA Data'!N:N)</f>
        <v>7.9584810783815536E-5</v>
      </c>
      <c r="W1078" s="24">
        <f>'EPA Data'!O1079/SUM('EPA Data'!O:O)</f>
        <v>1.1150992575197742E-4</v>
      </c>
      <c r="X1078" s="24">
        <f>'EPA Data'!P1079/SUM('EPA Data'!P:P)</f>
        <v>1.7525119973687832E-4</v>
      </c>
    </row>
    <row r="1079" spans="1:24" x14ac:dyDescent="0.25">
      <c r="A1079" s="16" t="s">
        <v>1822</v>
      </c>
      <c r="B1079" s="16" t="s">
        <v>1650</v>
      </c>
      <c r="C1079" s="21" t="s">
        <v>1823</v>
      </c>
      <c r="D1079" s="17">
        <f>SUMIFS('Census Data'!G:G,'Census Data'!$A:$A,$A1079)/SUMIFS('Census Data'!$F:$F,'Census Data'!$A:$A,$A1079)</f>
        <v>0.48945088724325836</v>
      </c>
      <c r="E1079" s="19">
        <f>SUMIFS('Census Data'!H:H,'Census Data'!$A:$A,$A1079)/SUMIFS('Census Data'!$F:$F,'Census Data'!$A:$A,$A1079)</f>
        <v>0.51054911275674164</v>
      </c>
      <c r="F1079" s="17">
        <f>SUM(SUMIFS('Census Data'!I:I,'Census Data'!$A:$A,$A1079),SUMIFS('Census Data'!J:J,'Census Data'!$A:$A,$A1079))/SUMIFS('Census Data'!$F:$F,'Census Data'!$A:$A,$A1079)</f>
        <v>0.9798798379209166</v>
      </c>
      <c r="G1079" s="17">
        <f>SUM(SUMIFS('Census Data'!K:K,'Census Data'!$A:$A,$A1079),SUMIFS('Census Data'!L:L,'Census Data'!$A:$A,$A1079))/SUMIFS('Census Data'!$F:$F,'Census Data'!$A:$A,$A1079)</f>
        <v>3.7725303898281403E-3</v>
      </c>
      <c r="H1079" s="17">
        <f>SUM(SUMIFS('Census Data'!O:O,'Census Data'!$A:$A,$A1079),SUMIFS('Census Data'!P:P,'Census Data'!$A:$A,$A1079))/SUMIFS('Census Data'!$F:$F,'Census Data'!$A:$A,$A1079)</f>
        <v>1.2575101299427134E-3</v>
      </c>
      <c r="I1079" s="19">
        <f t="shared" si="32"/>
        <v>1.5090121559312553E-2</v>
      </c>
      <c r="J1079" s="17">
        <f>SUM(SUMIFS('Census Data'!W:W,'Census Data'!$A:$A,$A1079),SUMIFS('Census Data'!X:X,'Census Data'!$A:$A,$A1079))/SUMIFS('Census Data'!$F:$F,'Census Data'!$A:$A,$A1079)</f>
        <v>9.920357691770295E-3</v>
      </c>
      <c r="K1079" s="19">
        <f t="shared" si="33"/>
        <v>0.99007964230822976</v>
      </c>
      <c r="L1079" s="24">
        <f>'EPA Data'!D1080/SUM('EPA Data'!D:D)</f>
        <v>2.4243209293026789E-5</v>
      </c>
      <c r="M1079" s="24">
        <f>'EPA Data'!E1080/SUM('EPA Data'!E:E)</f>
        <v>3.9917212049333778E-5</v>
      </c>
      <c r="N1079" s="24">
        <f>'EPA Data'!F1080/SUM('EPA Data'!F:F)</f>
        <v>5.3853566322285536E-5</v>
      </c>
      <c r="O1079" s="24">
        <f>'EPA Data'!G1080/SUM('EPA Data'!G:G)</f>
        <v>1.1640879219223902E-5</v>
      </c>
      <c r="P1079" s="24">
        <f>'EPA Data'!H1080/SUM('EPA Data'!H:H)</f>
        <v>2.1562936773408229E-5</v>
      </c>
      <c r="Q1079" s="24">
        <f>'EPA Data'!I1080/SUM('EPA Data'!I:I)</f>
        <v>1.2053245334075854E-5</v>
      </c>
      <c r="R1079" s="24">
        <f>'EPA Data'!J1080/SUM('EPA Data'!J:J)</f>
        <v>1.4428556842673044E-5</v>
      </c>
      <c r="S1079" s="24">
        <f>'EPA Data'!K1080/SUM('EPA Data'!K:K)</f>
        <v>3.7936190217570405E-5</v>
      </c>
      <c r="T1079" s="24">
        <f>'EPA Data'!L1080/SUM('EPA Data'!L:L)</f>
        <v>3.3886694161713632E-5</v>
      </c>
      <c r="U1079" s="24">
        <f>'EPA Data'!M1080/SUM('EPA Data'!M:M)</f>
        <v>2.0943212039339384E-5</v>
      </c>
      <c r="V1079" s="24">
        <f>'EPA Data'!N1080/SUM('EPA Data'!N:N)</f>
        <v>1.8092593039733497E-5</v>
      </c>
      <c r="W1079" s="24">
        <f>'EPA Data'!O1080/SUM('EPA Data'!O:O)</f>
        <v>2.5302002585267455E-5</v>
      </c>
      <c r="X1079" s="24">
        <f>'EPA Data'!P1080/SUM('EPA Data'!P:P)</f>
        <v>3.6406631367546613E-5</v>
      </c>
    </row>
    <row r="1080" spans="1:24" x14ac:dyDescent="0.25">
      <c r="A1080" s="16" t="s">
        <v>1824</v>
      </c>
      <c r="B1080" s="16" t="s">
        <v>1650</v>
      </c>
      <c r="C1080" s="21" t="s">
        <v>1198</v>
      </c>
      <c r="D1080" s="17">
        <f>SUMIFS('Census Data'!G:G,'Census Data'!$A:$A,$A1080)/SUMIFS('Census Data'!$F:$F,'Census Data'!$A:$A,$A1080)</f>
        <v>0.47976359691778259</v>
      </c>
      <c r="E1080" s="19">
        <f>SUMIFS('Census Data'!H:H,'Census Data'!$A:$A,$A1080)/SUMIFS('Census Data'!$F:$F,'Census Data'!$A:$A,$A1080)</f>
        <v>0.52023640308221741</v>
      </c>
      <c r="F1080" s="17">
        <f>SUM(SUMIFS('Census Data'!I:I,'Census Data'!$A:$A,$A1080),SUMIFS('Census Data'!J:J,'Census Data'!$A:$A,$A1080))/SUMIFS('Census Data'!$F:$F,'Census Data'!$A:$A,$A1080)</f>
        <v>0.9212987207301564</v>
      </c>
      <c r="G1080" s="17">
        <f>SUM(SUMIFS('Census Data'!K:K,'Census Data'!$A:$A,$A1080),SUMIFS('Census Data'!L:L,'Census Data'!$A:$A,$A1080))/SUMIFS('Census Data'!$F:$F,'Census Data'!$A:$A,$A1080)</f>
        <v>5.0048627216278896E-2</v>
      </c>
      <c r="H1080" s="17">
        <f>SUM(SUMIFS('Census Data'!O:O,'Census Data'!$A:$A,$A1080),SUMIFS('Census Data'!P:P,'Census Data'!$A:$A,$A1080))/SUMIFS('Census Data'!$F:$F,'Census Data'!$A:$A,$A1080)</f>
        <v>7.4062990947856662E-3</v>
      </c>
      <c r="I1080" s="19">
        <f t="shared" si="32"/>
        <v>2.124635295877908E-2</v>
      </c>
      <c r="J1080" s="17">
        <f>SUM(SUMIFS('Census Data'!W:W,'Census Data'!$A:$A,$A1080),SUMIFS('Census Data'!X:X,'Census Data'!$A:$A,$A1080))/SUMIFS('Census Data'!$F:$F,'Census Data'!$A:$A,$A1080)</f>
        <v>6.8639186055210591E-2</v>
      </c>
      <c r="K1080" s="19">
        <f t="shared" si="33"/>
        <v>0.93136081394478942</v>
      </c>
      <c r="L1080" s="24">
        <f>'EPA Data'!D1081/SUM('EPA Data'!D:D)</f>
        <v>7.7046092511172368E-5</v>
      </c>
      <c r="M1080" s="24">
        <f>'EPA Data'!E1081/SUM('EPA Data'!E:E)</f>
        <v>1.1049644427037406E-4</v>
      </c>
      <c r="N1080" s="24">
        <f>'EPA Data'!F1081/SUM('EPA Data'!F:F)</f>
        <v>1.4044540366838586E-4</v>
      </c>
      <c r="O1080" s="24">
        <f>'EPA Data'!G1081/SUM('EPA Data'!G:G)</f>
        <v>6.3280262097337205E-5</v>
      </c>
      <c r="P1080" s="24">
        <f>'EPA Data'!H1081/SUM('EPA Data'!H:H)</f>
        <v>7.9836517501457078E-5</v>
      </c>
      <c r="Q1080" s="24">
        <f>'EPA Data'!I1081/SUM('EPA Data'!I:I)</f>
        <v>4.8370329894291103E-5</v>
      </c>
      <c r="R1080" s="24">
        <f>'EPA Data'!J1081/SUM('EPA Data'!J:J)</f>
        <v>6.4826478307495559E-5</v>
      </c>
      <c r="S1080" s="24">
        <f>'EPA Data'!K1081/SUM('EPA Data'!K:K)</f>
        <v>8.4428899272015427E-5</v>
      </c>
      <c r="T1080" s="24">
        <f>'EPA Data'!L1081/SUM('EPA Data'!L:L)</f>
        <v>9.3231490536543557E-5</v>
      </c>
      <c r="U1080" s="24">
        <f>'EPA Data'!M1081/SUM('EPA Data'!M:M)</f>
        <v>7.4726022061571322E-5</v>
      </c>
      <c r="V1080" s="24">
        <f>'EPA Data'!N1081/SUM('EPA Data'!N:N)</f>
        <v>6.0474604105332521E-5</v>
      </c>
      <c r="W1080" s="24">
        <f>'EPA Data'!O1081/SUM('EPA Data'!O:O)</f>
        <v>8.6875211940785842E-5</v>
      </c>
      <c r="X1080" s="24">
        <f>'EPA Data'!P1081/SUM('EPA Data'!P:P)</f>
        <v>1.2794815112479854E-4</v>
      </c>
    </row>
    <row r="1081" spans="1:24" x14ac:dyDescent="0.25">
      <c r="A1081" s="16" t="s">
        <v>1825</v>
      </c>
      <c r="B1081" s="16" t="s">
        <v>1826</v>
      </c>
      <c r="C1081" s="21" t="s">
        <v>1827</v>
      </c>
      <c r="D1081" s="17">
        <f>SUMIFS('Census Data'!G:G,'Census Data'!$A:$A,$A1081)/SUMIFS('Census Data'!$F:$F,'Census Data'!$A:$A,$A1081)</f>
        <v>0.48930614876299461</v>
      </c>
      <c r="E1081" s="19">
        <f>SUMIFS('Census Data'!H:H,'Census Data'!$A:$A,$A1081)/SUMIFS('Census Data'!$F:$F,'Census Data'!$A:$A,$A1081)</f>
        <v>0.51069385123700539</v>
      </c>
      <c r="F1081" s="17">
        <f>SUM(SUMIFS('Census Data'!I:I,'Census Data'!$A:$A,$A1081),SUMIFS('Census Data'!J:J,'Census Data'!$A:$A,$A1081))/SUMIFS('Census Data'!$F:$F,'Census Data'!$A:$A,$A1081)</f>
        <v>0.79676041582722212</v>
      </c>
      <c r="G1081" s="17">
        <f>SUM(SUMIFS('Census Data'!K:K,'Census Data'!$A:$A,$A1081),SUMIFS('Census Data'!L:L,'Census Data'!$A:$A,$A1081))/SUMIFS('Census Data'!$F:$F,'Census Data'!$A:$A,$A1081)</f>
        <v>0.1795954549117576</v>
      </c>
      <c r="H1081" s="17">
        <f>SUM(SUMIFS('Census Data'!O:O,'Census Data'!$A:$A,$A1081),SUMIFS('Census Data'!P:P,'Census Data'!$A:$A,$A1081))/SUMIFS('Census Data'!$F:$F,'Census Data'!$A:$A,$A1081)</f>
        <v>3.3846401805141431E-3</v>
      </c>
      <c r="I1081" s="19">
        <f t="shared" si="32"/>
        <v>2.0259489080506232E-2</v>
      </c>
      <c r="J1081" s="17">
        <f>SUM(SUMIFS('Census Data'!W:W,'Census Data'!$A:$A,$A1081),SUMIFS('Census Data'!X:X,'Census Data'!$A:$A,$A1081))/SUMIFS('Census Data'!$F:$F,'Census Data'!$A:$A,$A1081)</f>
        <v>2.7915222822145216E-2</v>
      </c>
      <c r="K1081" s="19">
        <f t="shared" si="33"/>
        <v>0.9720847771778548</v>
      </c>
      <c r="L1081" s="24">
        <f>'EPA Data'!D1082/SUM('EPA Data'!D:D)</f>
        <v>3.7746227250228046E-4</v>
      </c>
      <c r="M1081" s="24">
        <f>'EPA Data'!E1082/SUM('EPA Data'!E:E)</f>
        <v>2.5006132921728802E-4</v>
      </c>
      <c r="N1081" s="24">
        <f>'EPA Data'!F1082/SUM('EPA Data'!F:F)</f>
        <v>2.140514878527411E-4</v>
      </c>
      <c r="O1081" s="24">
        <f>'EPA Data'!G1082/SUM('EPA Data'!G:G)</f>
        <v>8.4399535890688612E-5</v>
      </c>
      <c r="P1081" s="24">
        <f>'EPA Data'!H1082/SUM('EPA Data'!H:H)</f>
        <v>1.3701366930077584E-4</v>
      </c>
      <c r="Q1081" s="24">
        <f>'EPA Data'!I1082/SUM('EPA Data'!I:I)</f>
        <v>7.2293380409723464E-5</v>
      </c>
      <c r="R1081" s="24">
        <f>'EPA Data'!J1082/SUM('EPA Data'!J:J)</f>
        <v>1.6771441983747722E-4</v>
      </c>
      <c r="S1081" s="24">
        <f>'EPA Data'!K1082/SUM('EPA Data'!K:K)</f>
        <v>3.742219437241E-4</v>
      </c>
      <c r="T1081" s="24">
        <f>'EPA Data'!L1082/SUM('EPA Data'!L:L)</f>
        <v>3.3809100620178111E-4</v>
      </c>
      <c r="U1081" s="24">
        <f>'EPA Data'!M1082/SUM('EPA Data'!M:M)</f>
        <v>4.0674138435406839E-5</v>
      </c>
      <c r="V1081" s="24">
        <f>'EPA Data'!N1082/SUM('EPA Data'!N:N)</f>
        <v>5.5752299667455215E-5</v>
      </c>
      <c r="W1081" s="24">
        <f>'EPA Data'!O1082/SUM('EPA Data'!O:O)</f>
        <v>5.0072886474218112E-5</v>
      </c>
      <c r="X1081" s="24">
        <f>'EPA Data'!P1082/SUM('EPA Data'!P:P)</f>
        <v>2.9843917977760405E-4</v>
      </c>
    </row>
    <row r="1082" spans="1:24" x14ac:dyDescent="0.25">
      <c r="A1082" s="16" t="s">
        <v>1828</v>
      </c>
      <c r="B1082" s="16" t="s">
        <v>1826</v>
      </c>
      <c r="C1082" s="21" t="s">
        <v>1202</v>
      </c>
      <c r="D1082" s="17">
        <f>SUMIFS('Census Data'!G:G,'Census Data'!$A:$A,$A1082)/SUMIFS('Census Data'!$F:$F,'Census Data'!$A:$A,$A1082)</f>
        <v>0.56526319896983646</v>
      </c>
      <c r="E1082" s="19">
        <f>SUMIFS('Census Data'!H:H,'Census Data'!$A:$A,$A1082)/SUMIFS('Census Data'!$F:$F,'Census Data'!$A:$A,$A1082)</f>
        <v>0.43473680103016349</v>
      </c>
      <c r="F1082" s="17">
        <f>SUM(SUMIFS('Census Data'!I:I,'Census Data'!$A:$A,$A1082),SUMIFS('Census Data'!J:J,'Census Data'!$A:$A,$A1082))/SUMIFS('Census Data'!$F:$F,'Census Data'!$A:$A,$A1082)</f>
        <v>0.72376790104186994</v>
      </c>
      <c r="G1082" s="17">
        <f>SUM(SUMIFS('Census Data'!K:K,'Census Data'!$A:$A,$A1082),SUMIFS('Census Data'!L:L,'Census Data'!$A:$A,$A1082))/SUMIFS('Census Data'!$F:$F,'Census Data'!$A:$A,$A1082)</f>
        <v>0.22667499122019744</v>
      </c>
      <c r="H1082" s="17">
        <f>SUM(SUMIFS('Census Data'!O:O,'Census Data'!$A:$A,$A1082),SUMIFS('Census Data'!P:P,'Census Data'!$A:$A,$A1082))/SUMIFS('Census Data'!$F:$F,'Census Data'!$A:$A,$A1082)</f>
        <v>6.321457837437078E-3</v>
      </c>
      <c r="I1082" s="19">
        <f t="shared" si="32"/>
        <v>4.3235649900495554E-2</v>
      </c>
      <c r="J1082" s="17">
        <f>SUM(SUMIFS('Census Data'!W:W,'Census Data'!$A:$A,$A1082),SUMIFS('Census Data'!X:X,'Census Data'!$A:$A,$A1082))/SUMIFS('Census Data'!$F:$F,'Census Data'!$A:$A,$A1082)</f>
        <v>2.2944550669216062E-2</v>
      </c>
      <c r="K1082" s="19">
        <f t="shared" si="33"/>
        <v>0.97705544933078392</v>
      </c>
      <c r="L1082" s="24">
        <f>'EPA Data'!D1083/SUM('EPA Data'!D:D)</f>
        <v>5.7480196642490863E-5</v>
      </c>
      <c r="M1082" s="24">
        <f>'EPA Data'!E1083/SUM('EPA Data'!E:E)</f>
        <v>8.8118506437695436E-5</v>
      </c>
      <c r="N1082" s="24">
        <f>'EPA Data'!F1083/SUM('EPA Data'!F:F)</f>
        <v>9.3296446861914939E-5</v>
      </c>
      <c r="O1082" s="24">
        <f>'EPA Data'!G1083/SUM('EPA Data'!G:G)</f>
        <v>2.3342432128118402E-5</v>
      </c>
      <c r="P1082" s="24">
        <f>'EPA Data'!H1083/SUM('EPA Data'!H:H)</f>
        <v>4.6962609545878854E-5</v>
      </c>
      <c r="Q1082" s="24">
        <f>'EPA Data'!I1083/SUM('EPA Data'!I:I)</f>
        <v>2.5465899428603693E-5</v>
      </c>
      <c r="R1082" s="24">
        <f>'EPA Data'!J1083/SUM('EPA Data'!J:J)</f>
        <v>4.7102794808659918E-5</v>
      </c>
      <c r="S1082" s="24">
        <f>'EPA Data'!K1083/SUM('EPA Data'!K:K)</f>
        <v>1.1344240560629908E-4</v>
      </c>
      <c r="T1082" s="24">
        <f>'EPA Data'!L1083/SUM('EPA Data'!L:L)</f>
        <v>1.2656093346108426E-4</v>
      </c>
      <c r="U1082" s="24">
        <f>'EPA Data'!M1083/SUM('EPA Data'!M:M)</f>
        <v>1.2558120063951413E-5</v>
      </c>
      <c r="V1082" s="24">
        <f>'EPA Data'!N1083/SUM('EPA Data'!N:N)</f>
        <v>1.976020606077909E-5</v>
      </c>
      <c r="W1082" s="24">
        <f>'EPA Data'!O1083/SUM('EPA Data'!O:O)</f>
        <v>1.8102427592704686E-5</v>
      </c>
      <c r="X1082" s="24">
        <f>'EPA Data'!P1083/SUM('EPA Data'!P:P)</f>
        <v>1.0380190170170688E-4</v>
      </c>
    </row>
    <row r="1083" spans="1:24" x14ac:dyDescent="0.25">
      <c r="A1083" s="16" t="s">
        <v>1829</v>
      </c>
      <c r="B1083" s="16" t="s">
        <v>1826</v>
      </c>
      <c r="C1083" s="21" t="s">
        <v>1830</v>
      </c>
      <c r="D1083" s="17">
        <f>SUMIFS('Census Data'!G:G,'Census Data'!$A:$A,$A1083)/SUMIFS('Census Data'!$F:$F,'Census Data'!$A:$A,$A1083)</f>
        <v>0.49246469305867113</v>
      </c>
      <c r="E1083" s="19">
        <f>SUMIFS('Census Data'!H:H,'Census Data'!$A:$A,$A1083)/SUMIFS('Census Data'!$F:$F,'Census Data'!$A:$A,$A1083)</f>
        <v>0.50753530694132887</v>
      </c>
      <c r="F1083" s="17">
        <f>SUM(SUMIFS('Census Data'!I:I,'Census Data'!$A:$A,$A1083),SUMIFS('Census Data'!J:J,'Census Data'!$A:$A,$A1083))/SUMIFS('Census Data'!$F:$F,'Census Data'!$A:$A,$A1083)</f>
        <v>0.72613819468579188</v>
      </c>
      <c r="G1083" s="17">
        <f>SUM(SUMIFS('Census Data'!K:K,'Census Data'!$A:$A,$A1083),SUMIFS('Census Data'!L:L,'Census Data'!$A:$A,$A1083))/SUMIFS('Census Data'!$F:$F,'Census Data'!$A:$A,$A1083)</f>
        <v>0.23959748507156173</v>
      </c>
      <c r="H1083" s="17">
        <f>SUM(SUMIFS('Census Data'!O:O,'Census Data'!$A:$A,$A1083),SUMIFS('Census Data'!P:P,'Census Data'!$A:$A,$A1083))/SUMIFS('Census Data'!$F:$F,'Census Data'!$A:$A,$A1083)</f>
        <v>1.4099080597769422E-2</v>
      </c>
      <c r="I1083" s="19">
        <f t="shared" si="32"/>
        <v>2.0165239644876931E-2</v>
      </c>
      <c r="J1083" s="17">
        <f>SUM(SUMIFS('Census Data'!W:W,'Census Data'!$A:$A,$A1083),SUMIFS('Census Data'!X:X,'Census Data'!$A:$A,$A1083))/SUMIFS('Census Data'!$F:$F,'Census Data'!$A:$A,$A1083)</f>
        <v>5.9571577517298031E-2</v>
      </c>
      <c r="K1083" s="19">
        <f t="shared" si="33"/>
        <v>0.94042842248270198</v>
      </c>
      <c r="L1083" s="24">
        <f>'EPA Data'!D1084/SUM('EPA Data'!D:D)</f>
        <v>2.0946937780151668E-4</v>
      </c>
      <c r="M1083" s="24">
        <f>'EPA Data'!E1084/SUM('EPA Data'!E:E)</f>
        <v>2.8457596244244678E-4</v>
      </c>
      <c r="N1083" s="24">
        <f>'EPA Data'!F1084/SUM('EPA Data'!F:F)</f>
        <v>2.3942837207508214E-4</v>
      </c>
      <c r="O1083" s="24">
        <f>'EPA Data'!G1084/SUM('EPA Data'!G:G)</f>
        <v>1.9696209722100232E-4</v>
      </c>
      <c r="P1083" s="24">
        <f>'EPA Data'!H1084/SUM('EPA Data'!H:H)</f>
        <v>2.3737374950136262E-4</v>
      </c>
      <c r="Q1083" s="24">
        <f>'EPA Data'!I1084/SUM('EPA Data'!I:I)</f>
        <v>1.4727047519081231E-4</v>
      </c>
      <c r="R1083" s="24">
        <f>'EPA Data'!J1084/SUM('EPA Data'!J:J)</f>
        <v>5.078169759159801E-4</v>
      </c>
      <c r="S1083" s="24">
        <f>'EPA Data'!K1084/SUM('EPA Data'!K:K)</f>
        <v>7.3047263304123653E-4</v>
      </c>
      <c r="T1083" s="24">
        <f>'EPA Data'!L1084/SUM('EPA Data'!L:L)</f>
        <v>7.2903177272856429E-4</v>
      </c>
      <c r="U1083" s="24">
        <f>'EPA Data'!M1084/SUM('EPA Data'!M:M)</f>
        <v>6.3235422344375171E-5</v>
      </c>
      <c r="V1083" s="24">
        <f>'EPA Data'!N1084/SUM('EPA Data'!N:N)</f>
        <v>7.462644057598829E-5</v>
      </c>
      <c r="W1083" s="24">
        <f>'EPA Data'!O1084/SUM('EPA Data'!O:O)</f>
        <v>6.6688428855487441E-5</v>
      </c>
      <c r="X1083" s="24">
        <f>'EPA Data'!P1084/SUM('EPA Data'!P:P)</f>
        <v>2.5093710845494724E-4</v>
      </c>
    </row>
    <row r="1084" spans="1:24" x14ac:dyDescent="0.25">
      <c r="A1084" s="16" t="s">
        <v>1831</v>
      </c>
      <c r="B1084" s="16" t="s">
        <v>1826</v>
      </c>
      <c r="C1084" s="21" t="s">
        <v>1832</v>
      </c>
      <c r="D1084" s="17">
        <f>SUMIFS('Census Data'!G:G,'Census Data'!$A:$A,$A1084)/SUMIFS('Census Data'!$F:$F,'Census Data'!$A:$A,$A1084)</f>
        <v>0.4863642592846375</v>
      </c>
      <c r="E1084" s="19">
        <f>SUMIFS('Census Data'!H:H,'Census Data'!$A:$A,$A1084)/SUMIFS('Census Data'!$F:$F,'Census Data'!$A:$A,$A1084)</f>
        <v>0.51363574071536244</v>
      </c>
      <c r="F1084" s="17">
        <f>SUM(SUMIFS('Census Data'!I:I,'Census Data'!$A:$A,$A1084),SUMIFS('Census Data'!J:J,'Census Data'!$A:$A,$A1084))/SUMIFS('Census Data'!$F:$F,'Census Data'!$A:$A,$A1084)</f>
        <v>0.68014252432506506</v>
      </c>
      <c r="G1084" s="17">
        <f>SUM(SUMIFS('Census Data'!K:K,'Census Data'!$A:$A,$A1084),SUMIFS('Census Data'!L:L,'Census Data'!$A:$A,$A1084))/SUMIFS('Census Data'!$F:$F,'Census Data'!$A:$A,$A1084)</f>
        <v>0.29587501713032754</v>
      </c>
      <c r="H1084" s="17">
        <f>SUM(SUMIFS('Census Data'!O:O,'Census Data'!$A:$A,$A1084),SUMIFS('Census Data'!P:P,'Census Data'!$A:$A,$A1084))/SUMIFS('Census Data'!$F:$F,'Census Data'!$A:$A,$A1084)</f>
        <v>4.2026403544835776E-3</v>
      </c>
      <c r="I1084" s="19">
        <f t="shared" si="32"/>
        <v>1.9779818190123755E-2</v>
      </c>
      <c r="J1084" s="17">
        <f>SUM(SUMIFS('Census Data'!W:W,'Census Data'!$A:$A,$A1084),SUMIFS('Census Data'!X:X,'Census Data'!$A:$A,$A1084))/SUMIFS('Census Data'!$F:$F,'Census Data'!$A:$A,$A1084)</f>
        <v>3.3255675848522223E-2</v>
      </c>
      <c r="K1084" s="19">
        <f t="shared" si="33"/>
        <v>0.96674432415147782</v>
      </c>
      <c r="L1084" s="24">
        <f>'EPA Data'!D1085/SUM('EPA Data'!D:D)</f>
        <v>4.635627856020574E-5</v>
      </c>
      <c r="M1084" s="24">
        <f>'EPA Data'!E1085/SUM('EPA Data'!E:E)</f>
        <v>7.3587141818397221E-5</v>
      </c>
      <c r="N1084" s="24">
        <f>'EPA Data'!F1085/SUM('EPA Data'!F:F)</f>
        <v>6.3326231002081446E-5</v>
      </c>
      <c r="O1084" s="24">
        <f>'EPA Data'!G1085/SUM('EPA Data'!G:G)</f>
        <v>3.6088811652110936E-5</v>
      </c>
      <c r="P1084" s="24">
        <f>'EPA Data'!H1085/SUM('EPA Data'!H:H)</f>
        <v>5.560219377521453E-5</v>
      </c>
      <c r="Q1084" s="24">
        <f>'EPA Data'!I1085/SUM('EPA Data'!I:I)</f>
        <v>3.7276909454121102E-5</v>
      </c>
      <c r="R1084" s="24">
        <f>'EPA Data'!J1085/SUM('EPA Data'!J:J)</f>
        <v>1.0556586676648078E-4</v>
      </c>
      <c r="S1084" s="24">
        <f>'EPA Data'!K1085/SUM('EPA Data'!K:K)</f>
        <v>1.6421590462606232E-4</v>
      </c>
      <c r="T1084" s="24">
        <f>'EPA Data'!L1085/SUM('EPA Data'!L:L)</f>
        <v>2.2168853897934772E-4</v>
      </c>
      <c r="U1084" s="24">
        <f>'EPA Data'!M1085/SUM('EPA Data'!M:M)</f>
        <v>1.2225964034048484E-5</v>
      </c>
      <c r="V1084" s="24">
        <f>'EPA Data'!N1085/SUM('EPA Data'!N:N)</f>
        <v>1.78501269377326E-5</v>
      </c>
      <c r="W1084" s="24">
        <f>'EPA Data'!O1085/SUM('EPA Data'!O:O)</f>
        <v>1.6901657201723929E-5</v>
      </c>
      <c r="X1084" s="24">
        <f>'EPA Data'!P1085/SUM('EPA Data'!P:P)</f>
        <v>7.2330267532214651E-5</v>
      </c>
    </row>
    <row r="1085" spans="1:24" x14ac:dyDescent="0.25">
      <c r="A1085" s="16" t="s">
        <v>1833</v>
      </c>
      <c r="B1085" s="16" t="s">
        <v>1826</v>
      </c>
      <c r="C1085" s="21" t="s">
        <v>1834</v>
      </c>
      <c r="D1085" s="17">
        <f>SUMIFS('Census Data'!G:G,'Census Data'!$A:$A,$A1085)/SUMIFS('Census Data'!$F:$F,'Census Data'!$A:$A,$A1085)</f>
        <v>0.50346253487445203</v>
      </c>
      <c r="E1085" s="19">
        <f>SUMIFS('Census Data'!H:H,'Census Data'!$A:$A,$A1085)/SUMIFS('Census Data'!$F:$F,'Census Data'!$A:$A,$A1085)</f>
        <v>0.49653746512554803</v>
      </c>
      <c r="F1085" s="17">
        <f>SUM(SUMIFS('Census Data'!I:I,'Census Data'!$A:$A,$A1085),SUMIFS('Census Data'!J:J,'Census Data'!$A:$A,$A1085))/SUMIFS('Census Data'!$F:$F,'Census Data'!$A:$A,$A1085)</f>
        <v>0.66363591072140293</v>
      </c>
      <c r="G1085" s="17">
        <f>SUM(SUMIFS('Census Data'!K:K,'Census Data'!$A:$A,$A1085),SUMIFS('Census Data'!L:L,'Census Data'!$A:$A,$A1085))/SUMIFS('Census Data'!$F:$F,'Census Data'!$A:$A,$A1085)</f>
        <v>0.29807692307692307</v>
      </c>
      <c r="H1085" s="17">
        <f>SUM(SUMIFS('Census Data'!O:O,'Census Data'!$A:$A,$A1085),SUMIFS('Census Data'!P:P,'Census Data'!$A:$A,$A1085))/SUMIFS('Census Data'!$F:$F,'Census Data'!$A:$A,$A1085)</f>
        <v>5.1813471502590676E-3</v>
      </c>
      <c r="I1085" s="19">
        <f t="shared" si="32"/>
        <v>3.3105819051414853E-2</v>
      </c>
      <c r="J1085" s="17">
        <f>SUM(SUMIFS('Census Data'!W:W,'Census Data'!$A:$A,$A1085),SUMIFS('Census Data'!X:X,'Census Data'!$A:$A,$A1085))/SUMIFS('Census Data'!$F:$F,'Census Data'!$A:$A,$A1085)</f>
        <v>2.0650657632522919E-2</v>
      </c>
      <c r="K1085" s="19">
        <f t="shared" si="33"/>
        <v>0.97934934236747706</v>
      </c>
      <c r="L1085" s="24">
        <f>'EPA Data'!D1086/SUM('EPA Data'!D:D)</f>
        <v>9.8103531120773561E-5</v>
      </c>
      <c r="M1085" s="24">
        <f>'EPA Data'!E1086/SUM('EPA Data'!E:E)</f>
        <v>1.698223820196202E-4</v>
      </c>
      <c r="N1085" s="24">
        <f>'EPA Data'!F1086/SUM('EPA Data'!F:F)</f>
        <v>1.8408077936977343E-4</v>
      </c>
      <c r="O1085" s="24">
        <f>'EPA Data'!G1086/SUM('EPA Data'!G:G)</f>
        <v>5.010532521490463E-5</v>
      </c>
      <c r="P1085" s="24">
        <f>'EPA Data'!H1086/SUM('EPA Data'!H:H)</f>
        <v>9.8529655388493142E-5</v>
      </c>
      <c r="Q1085" s="24">
        <f>'EPA Data'!I1086/SUM('EPA Data'!I:I)</f>
        <v>5.5305475773967065E-5</v>
      </c>
      <c r="R1085" s="24">
        <f>'EPA Data'!J1086/SUM('EPA Data'!J:J)</f>
        <v>9.2231432445229059E-5</v>
      </c>
      <c r="S1085" s="24">
        <f>'EPA Data'!K1086/SUM('EPA Data'!K:K)</f>
        <v>2.2181873368330219E-4</v>
      </c>
      <c r="T1085" s="24">
        <f>'EPA Data'!L1086/SUM('EPA Data'!L:L)</f>
        <v>2.7291538021994422E-4</v>
      </c>
      <c r="U1085" s="24">
        <f>'EPA Data'!M1086/SUM('EPA Data'!M:M)</f>
        <v>2.7723125223484087E-5</v>
      </c>
      <c r="V1085" s="24">
        <f>'EPA Data'!N1086/SUM('EPA Data'!N:N)</f>
        <v>4.2858942538752052E-5</v>
      </c>
      <c r="W1085" s="24">
        <f>'EPA Data'!O1086/SUM('EPA Data'!O:O)</f>
        <v>4.0897127394672026E-5</v>
      </c>
      <c r="X1085" s="24">
        <f>'EPA Data'!P1086/SUM('EPA Data'!P:P)</f>
        <v>2.2536863327547239E-4</v>
      </c>
    </row>
    <row r="1086" spans="1:24" x14ac:dyDescent="0.25">
      <c r="A1086" s="16" t="s">
        <v>1835</v>
      </c>
      <c r="B1086" s="16" t="s">
        <v>1826</v>
      </c>
      <c r="C1086" s="21" t="s">
        <v>1836</v>
      </c>
      <c r="D1086" s="17">
        <f>SUMIFS('Census Data'!G:G,'Census Data'!$A:$A,$A1086)/SUMIFS('Census Data'!$F:$F,'Census Data'!$A:$A,$A1086)</f>
        <v>0.50958743366135961</v>
      </c>
      <c r="E1086" s="19">
        <f>SUMIFS('Census Data'!H:H,'Census Data'!$A:$A,$A1086)/SUMIFS('Census Data'!$F:$F,'Census Data'!$A:$A,$A1086)</f>
        <v>0.49041256633864044</v>
      </c>
      <c r="F1086" s="17">
        <f>SUM(SUMIFS('Census Data'!I:I,'Census Data'!$A:$A,$A1086),SUMIFS('Census Data'!J:J,'Census Data'!$A:$A,$A1086))/SUMIFS('Census Data'!$F:$F,'Census Data'!$A:$A,$A1086)</f>
        <v>0.83444008854041651</v>
      </c>
      <c r="G1086" s="17">
        <f>SUM(SUMIFS('Census Data'!K:K,'Census Data'!$A:$A,$A1086),SUMIFS('Census Data'!L:L,'Census Data'!$A:$A,$A1086))/SUMIFS('Census Data'!$F:$F,'Census Data'!$A:$A,$A1086)</f>
        <v>0.12075632717284049</v>
      </c>
      <c r="H1086" s="17">
        <f>SUM(SUMIFS('Census Data'!O:O,'Census Data'!$A:$A,$A1086),SUMIFS('Census Data'!P:P,'Census Data'!$A:$A,$A1086))/SUMIFS('Census Data'!$F:$F,'Census Data'!$A:$A,$A1086)</f>
        <v>6.5338560418166788E-3</v>
      </c>
      <c r="I1086" s="19">
        <f t="shared" si="32"/>
        <v>3.826972824492636E-2</v>
      </c>
      <c r="J1086" s="17">
        <f>SUM(SUMIFS('Census Data'!W:W,'Census Data'!$A:$A,$A1086),SUMIFS('Census Data'!X:X,'Census Data'!$A:$A,$A1086))/SUMIFS('Census Data'!$F:$F,'Census Data'!$A:$A,$A1086)</f>
        <v>3.8349734645438303E-2</v>
      </c>
      <c r="K1086" s="19">
        <f t="shared" si="33"/>
        <v>0.96165026535456166</v>
      </c>
      <c r="L1086" s="24">
        <f>'EPA Data'!D1087/SUM('EPA Data'!D:D)</f>
        <v>9.3936336789755755E-5</v>
      </c>
      <c r="M1086" s="24">
        <f>'EPA Data'!E1087/SUM('EPA Data'!E:E)</f>
        <v>1.2673987064716567E-4</v>
      </c>
      <c r="N1086" s="24">
        <f>'EPA Data'!F1087/SUM('EPA Data'!F:F)</f>
        <v>1.5563576562498317E-4</v>
      </c>
      <c r="O1086" s="24">
        <f>'EPA Data'!G1087/SUM('EPA Data'!G:G)</f>
        <v>3.601229490219129E-5</v>
      </c>
      <c r="P1086" s="24">
        <f>'EPA Data'!H1087/SUM('EPA Data'!H:H)</f>
        <v>6.6452682987838194E-5</v>
      </c>
      <c r="Q1086" s="24">
        <f>'EPA Data'!I1087/SUM('EPA Data'!I:I)</f>
        <v>3.7754210121962837E-5</v>
      </c>
      <c r="R1086" s="24">
        <f>'EPA Data'!J1087/SUM('EPA Data'!J:J)</f>
        <v>1.0002526488572072E-4</v>
      </c>
      <c r="S1086" s="24">
        <f>'EPA Data'!K1087/SUM('EPA Data'!K:K)</f>
        <v>1.7698947794950184E-4</v>
      </c>
      <c r="T1086" s="24">
        <f>'EPA Data'!L1087/SUM('EPA Data'!L:L)</f>
        <v>2.0070418512774398E-4</v>
      </c>
      <c r="U1086" s="24">
        <f>'EPA Data'!M1087/SUM('EPA Data'!M:M)</f>
        <v>1.7921302199497794E-5</v>
      </c>
      <c r="V1086" s="24">
        <f>'EPA Data'!N1087/SUM('EPA Data'!N:N)</f>
        <v>2.7603408152732633E-5</v>
      </c>
      <c r="W1086" s="24">
        <f>'EPA Data'!O1087/SUM('EPA Data'!O:O)</f>
        <v>2.3548746498029101E-5</v>
      </c>
      <c r="X1086" s="24">
        <f>'EPA Data'!P1087/SUM('EPA Data'!P:P)</f>
        <v>1.3537758123655959E-4</v>
      </c>
    </row>
    <row r="1087" spans="1:24" x14ac:dyDescent="0.25">
      <c r="A1087" s="16" t="s">
        <v>1837</v>
      </c>
      <c r="B1087" s="16" t="s">
        <v>1826</v>
      </c>
      <c r="C1087" s="21" t="s">
        <v>1838</v>
      </c>
      <c r="D1087" s="17">
        <f>SUMIFS('Census Data'!G:G,'Census Data'!$A:$A,$A1087)/SUMIFS('Census Data'!$F:$F,'Census Data'!$A:$A,$A1087)</f>
        <v>0.4786647534174156</v>
      </c>
      <c r="E1087" s="19">
        <f>SUMIFS('Census Data'!H:H,'Census Data'!$A:$A,$A1087)/SUMIFS('Census Data'!$F:$F,'Census Data'!$A:$A,$A1087)</f>
        <v>0.52133524658258434</v>
      </c>
      <c r="F1087" s="17">
        <f>SUM(SUMIFS('Census Data'!I:I,'Census Data'!$A:$A,$A1087),SUMIFS('Census Data'!J:J,'Census Data'!$A:$A,$A1087))/SUMIFS('Census Data'!$F:$F,'Census Data'!$A:$A,$A1087)</f>
        <v>0.56022958991012761</v>
      </c>
      <c r="G1087" s="17">
        <f>SUM(SUMIFS('Census Data'!K:K,'Census Data'!$A:$A,$A1087),SUMIFS('Census Data'!L:L,'Census Data'!$A:$A,$A1087))/SUMIFS('Census Data'!$F:$F,'Census Data'!$A:$A,$A1087)</f>
        <v>0.41605618910958386</v>
      </c>
      <c r="H1087" s="17">
        <f>SUM(SUMIFS('Census Data'!O:O,'Census Data'!$A:$A,$A1087),SUMIFS('Census Data'!P:P,'Census Data'!$A:$A,$A1087))/SUMIFS('Census Data'!$F:$F,'Census Data'!$A:$A,$A1087)</f>
        <v>3.3230118571104901E-3</v>
      </c>
      <c r="I1087" s="19">
        <f t="shared" si="32"/>
        <v>2.0391209123178045E-2</v>
      </c>
      <c r="J1087" s="17">
        <f>SUM(SUMIFS('Census Data'!W:W,'Census Data'!$A:$A,$A1087),SUMIFS('Census Data'!X:X,'Census Data'!$A:$A,$A1087))/SUMIFS('Census Data'!$F:$F,'Census Data'!$A:$A,$A1087)</f>
        <v>2.1070916093950606E-2</v>
      </c>
      <c r="K1087" s="19">
        <f t="shared" si="33"/>
        <v>0.97892908390604938</v>
      </c>
      <c r="L1087" s="24">
        <f>'EPA Data'!D1088/SUM('EPA Data'!D:D)</f>
        <v>3.229534925522297E-5</v>
      </c>
      <c r="M1087" s="24">
        <f>'EPA Data'!E1088/SUM('EPA Data'!E:E)</f>
        <v>6.2881542642533294E-5</v>
      </c>
      <c r="N1087" s="24">
        <f>'EPA Data'!F1088/SUM('EPA Data'!F:F)</f>
        <v>6.7530532281355574E-5</v>
      </c>
      <c r="O1087" s="24">
        <f>'EPA Data'!G1088/SUM('EPA Data'!G:G)</f>
        <v>1.598607536482071E-5</v>
      </c>
      <c r="P1087" s="24">
        <f>'EPA Data'!H1088/SUM('EPA Data'!H:H)</f>
        <v>3.520302496998598E-5</v>
      </c>
      <c r="Q1087" s="24">
        <f>'EPA Data'!I1088/SUM('EPA Data'!I:I)</f>
        <v>1.9012646442227761E-5</v>
      </c>
      <c r="R1087" s="24">
        <f>'EPA Data'!J1088/SUM('EPA Data'!J:J)</f>
        <v>4.5955635830710284E-5</v>
      </c>
      <c r="S1087" s="24">
        <f>'EPA Data'!K1088/SUM('EPA Data'!K:K)</f>
        <v>1.2113207797822978E-4</v>
      </c>
      <c r="T1087" s="24">
        <f>'EPA Data'!L1088/SUM('EPA Data'!L:L)</f>
        <v>7.57090316614895E-5</v>
      </c>
      <c r="U1087" s="24">
        <f>'EPA Data'!M1088/SUM('EPA Data'!M:M)</f>
        <v>1.0100298633951569E-5</v>
      </c>
      <c r="V1087" s="24">
        <f>'EPA Data'!N1088/SUM('EPA Data'!N:N)</f>
        <v>1.6831680889505753E-5</v>
      </c>
      <c r="W1087" s="24">
        <f>'EPA Data'!O1088/SUM('EPA Data'!O:O)</f>
        <v>1.6370131773174757E-5</v>
      </c>
      <c r="X1087" s="24">
        <f>'EPA Data'!P1088/SUM('EPA Data'!P:P)</f>
        <v>7.3690659778440521E-5</v>
      </c>
    </row>
    <row r="1088" spans="1:24" x14ac:dyDescent="0.25">
      <c r="A1088" s="16" t="s">
        <v>1839</v>
      </c>
      <c r="B1088" s="16" t="s">
        <v>1826</v>
      </c>
      <c r="C1088" s="21" t="s">
        <v>1840</v>
      </c>
      <c r="D1088" s="17">
        <f>SUMIFS('Census Data'!G:G,'Census Data'!$A:$A,$A1088)/SUMIFS('Census Data'!$F:$F,'Census Data'!$A:$A,$A1088)</f>
        <v>0.49373814340478123</v>
      </c>
      <c r="E1088" s="19">
        <f>SUMIFS('Census Data'!H:H,'Census Data'!$A:$A,$A1088)/SUMIFS('Census Data'!$F:$F,'Census Data'!$A:$A,$A1088)</f>
        <v>0.50626185659521883</v>
      </c>
      <c r="F1088" s="17">
        <f>SUM(SUMIFS('Census Data'!I:I,'Census Data'!$A:$A,$A1088),SUMIFS('Census Data'!J:J,'Census Data'!$A:$A,$A1088))/SUMIFS('Census Data'!$F:$F,'Census Data'!$A:$A,$A1088)</f>
        <v>0.71761427593101335</v>
      </c>
      <c r="G1088" s="17">
        <f>SUM(SUMIFS('Census Data'!K:K,'Census Data'!$A:$A,$A1088),SUMIFS('Census Data'!L:L,'Census Data'!$A:$A,$A1088))/SUMIFS('Census Data'!$F:$F,'Census Data'!$A:$A,$A1088)</f>
        <v>0.23118884751926574</v>
      </c>
      <c r="H1088" s="17">
        <f>SUM(SUMIFS('Census Data'!O:O,'Census Data'!$A:$A,$A1088),SUMIFS('Census Data'!P:P,'Census Data'!$A:$A,$A1088))/SUMIFS('Census Data'!$F:$F,'Census Data'!$A:$A,$A1088)</f>
        <v>1.8647816812160045E-2</v>
      </c>
      <c r="I1088" s="19">
        <f t="shared" si="32"/>
        <v>3.2549059737560837E-2</v>
      </c>
      <c r="J1088" s="17">
        <f>SUM(SUMIFS('Census Data'!W:W,'Census Data'!$A:$A,$A1088),SUMIFS('Census Data'!X:X,'Census Data'!$A:$A,$A1088))/SUMIFS('Census Data'!$F:$F,'Census Data'!$A:$A,$A1088)</f>
        <v>6.8955202733019E-2</v>
      </c>
      <c r="K1088" s="19">
        <f t="shared" si="33"/>
        <v>0.93104479726698097</v>
      </c>
      <c r="L1088" s="24">
        <f>'EPA Data'!D1089/SUM('EPA Data'!D:D)</f>
        <v>2.2500465953689003E-4</v>
      </c>
      <c r="M1088" s="24">
        <f>'EPA Data'!E1089/SUM('EPA Data'!E:E)</f>
        <v>3.9015064773195084E-4</v>
      </c>
      <c r="N1088" s="24">
        <f>'EPA Data'!F1089/SUM('EPA Data'!F:F)</f>
        <v>4.0251957607183379E-4</v>
      </c>
      <c r="O1088" s="24">
        <f>'EPA Data'!G1089/SUM('EPA Data'!G:G)</f>
        <v>1.4144816146276435E-4</v>
      </c>
      <c r="P1088" s="24">
        <f>'EPA Data'!H1089/SUM('EPA Data'!H:H)</f>
        <v>2.3782570129092002E-4</v>
      </c>
      <c r="Q1088" s="24">
        <f>'EPA Data'!I1089/SUM('EPA Data'!I:I)</f>
        <v>1.2110254420709328E-4</v>
      </c>
      <c r="R1088" s="24">
        <f>'EPA Data'!J1089/SUM('EPA Data'!J:J)</f>
        <v>2.9934655868746286E-4</v>
      </c>
      <c r="S1088" s="24">
        <f>'EPA Data'!K1089/SUM('EPA Data'!K:K)</f>
        <v>7.7009389015332834E-4</v>
      </c>
      <c r="T1088" s="24">
        <f>'EPA Data'!L1089/SUM('EPA Data'!L:L)</f>
        <v>4.1891966857962023E-4</v>
      </c>
      <c r="U1088" s="24">
        <f>'EPA Data'!M1089/SUM('EPA Data'!M:M)</f>
        <v>7.6132005834968748E-5</v>
      </c>
      <c r="V1088" s="24">
        <f>'EPA Data'!N1089/SUM('EPA Data'!N:N)</f>
        <v>1.103851854275638E-4</v>
      </c>
      <c r="W1088" s="24">
        <f>'EPA Data'!O1089/SUM('EPA Data'!O:O)</f>
        <v>9.025849199613333E-5</v>
      </c>
      <c r="X1088" s="24">
        <f>'EPA Data'!P1089/SUM('EPA Data'!P:P)</f>
        <v>4.5509563992966599E-4</v>
      </c>
    </row>
    <row r="1089" spans="1:24" x14ac:dyDescent="0.25">
      <c r="A1089" s="16" t="s">
        <v>1841</v>
      </c>
      <c r="B1089" s="16" t="s">
        <v>1826</v>
      </c>
      <c r="C1089" s="21" t="s">
        <v>1842</v>
      </c>
      <c r="D1089" s="17">
        <f>SUMIFS('Census Data'!G:G,'Census Data'!$A:$A,$A1089)/SUMIFS('Census Data'!$F:$F,'Census Data'!$A:$A,$A1089)</f>
        <v>0.47250670263609268</v>
      </c>
      <c r="E1089" s="19">
        <f>SUMIFS('Census Data'!H:H,'Census Data'!$A:$A,$A1089)/SUMIFS('Census Data'!$F:$F,'Census Data'!$A:$A,$A1089)</f>
        <v>0.52749329736390738</v>
      </c>
      <c r="F1089" s="17">
        <f>SUM(SUMIFS('Census Data'!I:I,'Census Data'!$A:$A,$A1089),SUMIFS('Census Data'!J:J,'Census Data'!$A:$A,$A1089))/SUMIFS('Census Data'!$F:$F,'Census Data'!$A:$A,$A1089)</f>
        <v>0.46516294483022763</v>
      </c>
      <c r="G1089" s="17">
        <f>SUM(SUMIFS('Census Data'!K:K,'Census Data'!$A:$A,$A1089),SUMIFS('Census Data'!L:L,'Census Data'!$A:$A,$A1089))/SUMIFS('Census Data'!$F:$F,'Census Data'!$A:$A,$A1089)</f>
        <v>0.49952124027909611</v>
      </c>
      <c r="H1089" s="17">
        <f>SUM(SUMIFS('Census Data'!O:O,'Census Data'!$A:$A,$A1089),SUMIFS('Census Data'!P:P,'Census Data'!$A:$A,$A1089))/SUMIFS('Census Data'!$F:$F,'Census Data'!$A:$A,$A1089)</f>
        <v>1.2943164976436695E-2</v>
      </c>
      <c r="I1089" s="19">
        <f t="shared" si="32"/>
        <v>2.2372649914239595E-2</v>
      </c>
      <c r="J1089" s="17">
        <f>SUM(SUMIFS('Census Data'!W:W,'Census Data'!$A:$A,$A1089),SUMIFS('Census Data'!X:X,'Census Data'!$A:$A,$A1089))/SUMIFS('Census Data'!$F:$F,'Census Data'!$A:$A,$A1089)</f>
        <v>2.8675625718139582E-2</v>
      </c>
      <c r="K1089" s="19">
        <f t="shared" si="33"/>
        <v>0.97132437428186047</v>
      </c>
      <c r="L1089" s="24">
        <f>'EPA Data'!D1090/SUM('EPA Data'!D:D)</f>
        <v>8.101773036426434E-4</v>
      </c>
      <c r="M1089" s="24">
        <f>'EPA Data'!E1090/SUM('EPA Data'!E:E)</f>
        <v>9.4948387976804768E-4</v>
      </c>
      <c r="N1089" s="24">
        <f>'EPA Data'!F1090/SUM('EPA Data'!F:F)</f>
        <v>9.4615398350585405E-4</v>
      </c>
      <c r="O1089" s="24">
        <f>'EPA Data'!G1090/SUM('EPA Data'!G:G)</f>
        <v>4.0561310728540699E-4</v>
      </c>
      <c r="P1089" s="24">
        <f>'EPA Data'!H1090/SUM('EPA Data'!H:H)</f>
        <v>6.0164942947182811E-4</v>
      </c>
      <c r="Q1089" s="24">
        <f>'EPA Data'!I1090/SUM('EPA Data'!I:I)</f>
        <v>2.8350490787312202E-4</v>
      </c>
      <c r="R1089" s="24">
        <f>'EPA Data'!J1090/SUM('EPA Data'!J:J)</f>
        <v>8.4486167598114533E-4</v>
      </c>
      <c r="S1089" s="24">
        <f>'EPA Data'!K1090/SUM('EPA Data'!K:K)</f>
        <v>2.0372785996190224E-3</v>
      </c>
      <c r="T1089" s="24">
        <f>'EPA Data'!L1090/SUM('EPA Data'!L:L)</f>
        <v>9.5773436755734417E-4</v>
      </c>
      <c r="U1089" s="24">
        <f>'EPA Data'!M1090/SUM('EPA Data'!M:M)</f>
        <v>1.9721915764085412E-4</v>
      </c>
      <c r="V1089" s="24">
        <f>'EPA Data'!N1090/SUM('EPA Data'!N:N)</f>
        <v>2.7321585755906943E-4</v>
      </c>
      <c r="W1089" s="24">
        <f>'EPA Data'!O1090/SUM('EPA Data'!O:O)</f>
        <v>1.8608754991048107E-4</v>
      </c>
      <c r="X1089" s="24">
        <f>'EPA Data'!P1090/SUM('EPA Data'!P:P)</f>
        <v>1.0479701713341819E-3</v>
      </c>
    </row>
    <row r="1090" spans="1:24" x14ac:dyDescent="0.25">
      <c r="A1090" s="16" t="s">
        <v>1843</v>
      </c>
      <c r="B1090" s="16" t="s">
        <v>1826</v>
      </c>
      <c r="C1090" s="21" t="s">
        <v>1844</v>
      </c>
      <c r="D1090" s="17">
        <f>SUMIFS('Census Data'!G:G,'Census Data'!$A:$A,$A1090)/SUMIFS('Census Data'!$F:$F,'Census Data'!$A:$A,$A1090)</f>
        <v>0.48910222379519847</v>
      </c>
      <c r="E1090" s="19">
        <f>SUMIFS('Census Data'!H:H,'Census Data'!$A:$A,$A1090)/SUMIFS('Census Data'!$F:$F,'Census Data'!$A:$A,$A1090)</f>
        <v>0.51089777620480148</v>
      </c>
      <c r="F1090" s="17">
        <f>SUM(SUMIFS('Census Data'!I:I,'Census Data'!$A:$A,$A1090),SUMIFS('Census Data'!J:J,'Census Data'!$A:$A,$A1090))/SUMIFS('Census Data'!$F:$F,'Census Data'!$A:$A,$A1090)</f>
        <v>0.70079533612536626</v>
      </c>
      <c r="G1090" s="17">
        <f>SUM(SUMIFS('Census Data'!K:K,'Census Data'!$A:$A,$A1090),SUMIFS('Census Data'!L:L,'Census Data'!$A:$A,$A1090))/SUMIFS('Census Data'!$F:$F,'Census Data'!$A:$A,$A1090)</f>
        <v>0.25825812540553295</v>
      </c>
      <c r="H1090" s="17">
        <f>SUM(SUMIFS('Census Data'!O:O,'Census Data'!$A:$A,$A1090),SUMIFS('Census Data'!P:P,'Census Data'!$A:$A,$A1090))/SUMIFS('Census Data'!$F:$F,'Census Data'!$A:$A,$A1090)</f>
        <v>1.3689809080005505E-2</v>
      </c>
      <c r="I1090" s="19">
        <f t="shared" si="32"/>
        <v>2.7256729389095291E-2</v>
      </c>
      <c r="J1090" s="17">
        <f>SUM(SUMIFS('Census Data'!W:W,'Census Data'!$A:$A,$A1090),SUMIFS('Census Data'!X:X,'Census Data'!$A:$A,$A1090))/SUMIFS('Census Data'!$F:$F,'Census Data'!$A:$A,$A1090)</f>
        <v>4.1049765036670009E-2</v>
      </c>
      <c r="K1090" s="19">
        <f t="shared" si="33"/>
        <v>0.95895023496332998</v>
      </c>
      <c r="L1090" s="24">
        <f>'EPA Data'!D1091/SUM('EPA Data'!D:D)</f>
        <v>9.2599746427289619E-4</v>
      </c>
      <c r="M1090" s="24">
        <f>'EPA Data'!E1091/SUM('EPA Data'!E:E)</f>
        <v>1.0560270915179533E-3</v>
      </c>
      <c r="N1090" s="24">
        <f>'EPA Data'!F1091/SUM('EPA Data'!F:F)</f>
        <v>2.1919752561666713E-3</v>
      </c>
      <c r="O1090" s="24">
        <f>'EPA Data'!G1091/SUM('EPA Data'!G:G)</f>
        <v>2.8558926618604417E-4</v>
      </c>
      <c r="P1090" s="24">
        <f>'EPA Data'!H1091/SUM('EPA Data'!H:H)</f>
        <v>4.3714427719106469E-4</v>
      </c>
      <c r="Q1090" s="24">
        <f>'EPA Data'!I1091/SUM('EPA Data'!I:I)</f>
        <v>2.5077131785500089E-4</v>
      </c>
      <c r="R1090" s="24">
        <f>'EPA Data'!J1091/SUM('EPA Data'!J:J)</f>
        <v>8.4144763567968082E-4</v>
      </c>
      <c r="S1090" s="24">
        <f>'EPA Data'!K1091/SUM('EPA Data'!K:K)</f>
        <v>1.3324344070068765E-3</v>
      </c>
      <c r="T1090" s="24">
        <f>'EPA Data'!L1091/SUM('EPA Data'!L:L)</f>
        <v>2.0973915418970404E-3</v>
      </c>
      <c r="U1090" s="24">
        <f>'EPA Data'!M1091/SUM('EPA Data'!M:M)</f>
        <v>1.1046873029411752E-4</v>
      </c>
      <c r="V1090" s="24">
        <f>'EPA Data'!N1091/SUM('EPA Data'!N:N)</f>
        <v>1.5847304641195543E-4</v>
      </c>
      <c r="W1090" s="24">
        <f>'EPA Data'!O1091/SUM('EPA Data'!O:O)</f>
        <v>1.2251809875846279E-4</v>
      </c>
      <c r="X1090" s="24">
        <f>'EPA Data'!P1091/SUM('EPA Data'!P:P)</f>
        <v>7.2741368379380922E-4</v>
      </c>
    </row>
    <row r="1091" spans="1:24" x14ac:dyDescent="0.25">
      <c r="A1091" s="16" t="s">
        <v>1845</v>
      </c>
      <c r="B1091" s="16" t="s">
        <v>1826</v>
      </c>
      <c r="C1091" s="21" t="s">
        <v>1677</v>
      </c>
      <c r="D1091" s="17">
        <f>SUMIFS('Census Data'!G:G,'Census Data'!$A:$A,$A1091)/SUMIFS('Census Data'!$F:$F,'Census Data'!$A:$A,$A1091)</f>
        <v>0.51411574914297242</v>
      </c>
      <c r="E1091" s="19">
        <f>SUMIFS('Census Data'!H:H,'Census Data'!$A:$A,$A1091)/SUMIFS('Census Data'!$F:$F,'Census Data'!$A:$A,$A1091)</f>
        <v>0.48588425085702763</v>
      </c>
      <c r="F1091" s="17">
        <f>SUM(SUMIFS('Census Data'!I:I,'Census Data'!$A:$A,$A1091),SUMIFS('Census Data'!J:J,'Census Data'!$A:$A,$A1091))/SUMIFS('Census Data'!$F:$F,'Census Data'!$A:$A,$A1091)</f>
        <v>0.81831014317402706</v>
      </c>
      <c r="G1091" s="17">
        <f>SUM(SUMIFS('Census Data'!K:K,'Census Data'!$A:$A,$A1091),SUMIFS('Census Data'!L:L,'Census Data'!$A:$A,$A1091))/SUMIFS('Census Data'!$F:$F,'Census Data'!$A:$A,$A1091)</f>
        <v>0.16081871345029239</v>
      </c>
      <c r="H1091" s="17">
        <f>SUM(SUMIFS('Census Data'!O:O,'Census Data'!$A:$A,$A1091),SUMIFS('Census Data'!P:P,'Census Data'!$A:$A,$A1091))/SUMIFS('Census Data'!$F:$F,'Census Data'!$A:$A,$A1091)</f>
        <v>3.3272837265577739E-3</v>
      </c>
      <c r="I1091" s="19">
        <f t="shared" ref="I1091:I1154" si="34">100%-SUM(F1091:H1091)</f>
        <v>1.7543859649122751E-2</v>
      </c>
      <c r="J1091" s="17">
        <f>SUM(SUMIFS('Census Data'!W:W,'Census Data'!$A:$A,$A1091),SUMIFS('Census Data'!X:X,'Census Data'!$A:$A,$A1091))/SUMIFS('Census Data'!$F:$F,'Census Data'!$A:$A,$A1091)</f>
        <v>3.1760435571687839E-2</v>
      </c>
      <c r="K1091" s="19">
        <f t="shared" ref="K1091:K1154" si="35">100%-J1091</f>
        <v>0.96823956442831216</v>
      </c>
      <c r="L1091" s="24">
        <f>'EPA Data'!D1092/SUM('EPA Data'!D:D)</f>
        <v>3.2009440089581874E-5</v>
      </c>
      <c r="M1091" s="24">
        <f>'EPA Data'!E1092/SUM('EPA Data'!E:E)</f>
        <v>4.0685985915201788E-5</v>
      </c>
      <c r="N1091" s="24">
        <f>'EPA Data'!F1092/SUM('EPA Data'!F:F)</f>
        <v>4.6158180554748833E-5</v>
      </c>
      <c r="O1091" s="24">
        <f>'EPA Data'!G1092/SUM('EPA Data'!G:G)</f>
        <v>1.029642769580352E-5</v>
      </c>
      <c r="P1091" s="24">
        <f>'EPA Data'!H1092/SUM('EPA Data'!H:H)</f>
        <v>2.2270318689555955E-5</v>
      </c>
      <c r="Q1091" s="24">
        <f>'EPA Data'!I1092/SUM('EPA Data'!I:I)</f>
        <v>1.2520101505110849E-5</v>
      </c>
      <c r="R1091" s="24">
        <f>'EPA Data'!J1092/SUM('EPA Data'!J:J)</f>
        <v>1.9798614926356264E-5</v>
      </c>
      <c r="S1091" s="24">
        <f>'EPA Data'!K1092/SUM('EPA Data'!K:K)</f>
        <v>5.3271064778817773E-5</v>
      </c>
      <c r="T1091" s="24">
        <f>'EPA Data'!L1092/SUM('EPA Data'!L:L)</f>
        <v>5.3298374057804815E-5</v>
      </c>
      <c r="U1091" s="24">
        <f>'EPA Data'!M1092/SUM('EPA Data'!M:M)</f>
        <v>6.5970194739944882E-6</v>
      </c>
      <c r="V1091" s="24">
        <f>'EPA Data'!N1092/SUM('EPA Data'!N:N)</f>
        <v>1.0513252120686488E-5</v>
      </c>
      <c r="W1091" s="24">
        <f>'EPA Data'!O1092/SUM('EPA Data'!O:O)</f>
        <v>1.109705755700054E-5</v>
      </c>
      <c r="X1091" s="24">
        <f>'EPA Data'!P1092/SUM('EPA Data'!P:P)</f>
        <v>5.1191554414539029E-5</v>
      </c>
    </row>
    <row r="1092" spans="1:24" x14ac:dyDescent="0.25">
      <c r="A1092" s="16" t="s">
        <v>1846</v>
      </c>
      <c r="B1092" s="16" t="s">
        <v>1826</v>
      </c>
      <c r="C1092" s="21" t="s">
        <v>1847</v>
      </c>
      <c r="D1092" s="17">
        <f>SUMIFS('Census Data'!G:G,'Census Data'!$A:$A,$A1092)/SUMIFS('Census Data'!$F:$F,'Census Data'!$A:$A,$A1092)</f>
        <v>0.49361824178976049</v>
      </c>
      <c r="E1092" s="19">
        <f>SUMIFS('Census Data'!H:H,'Census Data'!$A:$A,$A1092)/SUMIFS('Census Data'!$F:$F,'Census Data'!$A:$A,$A1092)</f>
        <v>0.50638175821023945</v>
      </c>
      <c r="F1092" s="17">
        <f>SUM(SUMIFS('Census Data'!I:I,'Census Data'!$A:$A,$A1092),SUMIFS('Census Data'!J:J,'Census Data'!$A:$A,$A1092))/SUMIFS('Census Data'!$F:$F,'Census Data'!$A:$A,$A1092)</f>
        <v>0.93188010899182561</v>
      </c>
      <c r="G1092" s="17">
        <f>SUM(SUMIFS('Census Data'!K:K,'Census Data'!$A:$A,$A1092),SUMIFS('Census Data'!L:L,'Census Data'!$A:$A,$A1092))/SUMIFS('Census Data'!$F:$F,'Census Data'!$A:$A,$A1092)</f>
        <v>3.9581241933170801E-2</v>
      </c>
      <c r="H1092" s="17">
        <f>SUM(SUMIFS('Census Data'!O:O,'Census Data'!$A:$A,$A1092),SUMIFS('Census Data'!P:P,'Census Data'!$A:$A,$A1092))/SUMIFS('Census Data'!$F:$F,'Census Data'!$A:$A,$A1092)</f>
        <v>3.8720780152014913E-3</v>
      </c>
      <c r="I1092" s="19">
        <f t="shared" si="34"/>
        <v>2.4666571059802078E-2</v>
      </c>
      <c r="J1092" s="17">
        <f>SUM(SUMIFS('Census Data'!W:W,'Census Data'!$A:$A,$A1092),SUMIFS('Census Data'!X:X,'Census Data'!$A:$A,$A1092))/SUMIFS('Census Data'!$F:$F,'Census Data'!$A:$A,$A1092)</f>
        <v>4.2449447870357093E-2</v>
      </c>
      <c r="K1092" s="19">
        <f t="shared" si="35"/>
        <v>0.95755055212964291</v>
      </c>
      <c r="L1092" s="24">
        <f>'EPA Data'!D1093/SUM('EPA Data'!D:D)</f>
        <v>1.1615981864885805E-5</v>
      </c>
      <c r="M1092" s="24">
        <f>'EPA Data'!E1093/SUM('EPA Data'!E:E)</f>
        <v>2.0339077804177312E-5</v>
      </c>
      <c r="N1092" s="24">
        <f>'EPA Data'!F1093/SUM('EPA Data'!F:F)</f>
        <v>2.0753065274415511E-5</v>
      </c>
      <c r="O1092" s="24">
        <f>'EPA Data'!G1093/SUM('EPA Data'!G:G)</f>
        <v>5.4197559434298168E-6</v>
      </c>
      <c r="P1092" s="24">
        <f>'EPA Data'!H1093/SUM('EPA Data'!H:H)</f>
        <v>1.1337612755861051E-5</v>
      </c>
      <c r="Q1092" s="24">
        <f>'EPA Data'!I1093/SUM('EPA Data'!I:I)</f>
        <v>6.3816739969735241E-6</v>
      </c>
      <c r="R1092" s="24">
        <f>'EPA Data'!J1093/SUM('EPA Data'!J:J)</f>
        <v>8.5842740785868214E-6</v>
      </c>
      <c r="S1092" s="24">
        <f>'EPA Data'!K1093/SUM('EPA Data'!K:K)</f>
        <v>2.3547182045040924E-5</v>
      </c>
      <c r="T1092" s="24">
        <f>'EPA Data'!L1093/SUM('EPA Data'!L:L)</f>
        <v>2.6110896293142206E-5</v>
      </c>
      <c r="U1092" s="24">
        <f>'EPA Data'!M1093/SUM('EPA Data'!M:M)</f>
        <v>2.3611808250164241E-6</v>
      </c>
      <c r="V1092" s="24">
        <f>'EPA Data'!N1093/SUM('EPA Data'!N:N)</f>
        <v>4.1852575901498792E-6</v>
      </c>
      <c r="W1092" s="24">
        <f>'EPA Data'!O1093/SUM('EPA Data'!O:O)</f>
        <v>3.7437765170028421E-6</v>
      </c>
      <c r="X1092" s="24">
        <f>'EPA Data'!P1093/SUM('EPA Data'!P:P)</f>
        <v>2.1198110863949344E-5</v>
      </c>
    </row>
    <row r="1093" spans="1:24" x14ac:dyDescent="0.25">
      <c r="A1093" s="16" t="s">
        <v>1848</v>
      </c>
      <c r="B1093" s="16" t="s">
        <v>1826</v>
      </c>
      <c r="C1093" s="21" t="s">
        <v>1849</v>
      </c>
      <c r="D1093" s="17">
        <f>SUMIFS('Census Data'!G:G,'Census Data'!$A:$A,$A1093)/SUMIFS('Census Data'!$F:$F,'Census Data'!$A:$A,$A1093)</f>
        <v>0.52706972824942067</v>
      </c>
      <c r="E1093" s="19">
        <f>SUMIFS('Census Data'!H:H,'Census Data'!$A:$A,$A1093)/SUMIFS('Census Data'!$F:$F,'Census Data'!$A:$A,$A1093)</f>
        <v>0.47293027175057933</v>
      </c>
      <c r="F1093" s="17">
        <f>SUM(SUMIFS('Census Data'!I:I,'Census Data'!$A:$A,$A1093),SUMIFS('Census Data'!J:J,'Census Data'!$A:$A,$A1093))/SUMIFS('Census Data'!$F:$F,'Census Data'!$A:$A,$A1093)</f>
        <v>0.67579523909837791</v>
      </c>
      <c r="G1093" s="17">
        <f>SUM(SUMIFS('Census Data'!K:K,'Census Data'!$A:$A,$A1093),SUMIFS('Census Data'!L:L,'Census Data'!$A:$A,$A1093))/SUMIFS('Census Data'!$F:$F,'Census Data'!$A:$A,$A1093)</f>
        <v>0.30682536338740257</v>
      </c>
      <c r="H1093" s="17">
        <f>SUM(SUMIFS('Census Data'!O:O,'Census Data'!$A:$A,$A1093),SUMIFS('Census Data'!P:P,'Census Data'!$A:$A,$A1093))/SUMIFS('Census Data'!$F:$F,'Census Data'!$A:$A,$A1093)</f>
        <v>6.3197809142616389E-4</v>
      </c>
      <c r="I1093" s="19">
        <f t="shared" si="34"/>
        <v>1.6747419422793453E-2</v>
      </c>
      <c r="J1093" s="17">
        <f>SUM(SUMIFS('Census Data'!W:W,'Census Data'!$A:$A,$A1093),SUMIFS('Census Data'!X:X,'Census Data'!$A:$A,$A1093))/SUMIFS('Census Data'!$F:$F,'Census Data'!$A:$A,$A1093)</f>
        <v>1.7379397514219509E-2</v>
      </c>
      <c r="K1093" s="19">
        <f t="shared" si="35"/>
        <v>0.98262060248578054</v>
      </c>
      <c r="L1093" s="24">
        <f>'EPA Data'!D1094/SUM('EPA Data'!D:D)</f>
        <v>2.5878795616141944E-5</v>
      </c>
      <c r="M1093" s="24">
        <f>'EPA Data'!E1094/SUM('EPA Data'!E:E)</f>
        <v>4.5234860430289729E-5</v>
      </c>
      <c r="N1093" s="24">
        <f>'EPA Data'!F1094/SUM('EPA Data'!F:F)</f>
        <v>5.1905598304799799E-5</v>
      </c>
      <c r="O1093" s="24">
        <f>'EPA Data'!G1094/SUM('EPA Data'!G:G)</f>
        <v>1.1625728970522863E-5</v>
      </c>
      <c r="P1093" s="24">
        <f>'EPA Data'!H1094/SUM('EPA Data'!H:H)</f>
        <v>2.5251641551936941E-5</v>
      </c>
      <c r="Q1093" s="24">
        <f>'EPA Data'!I1094/SUM('EPA Data'!I:I)</f>
        <v>1.4714682303674363E-5</v>
      </c>
      <c r="R1093" s="24">
        <f>'EPA Data'!J1094/SUM('EPA Data'!J:J)</f>
        <v>1.94825021098869E-5</v>
      </c>
      <c r="S1093" s="24">
        <f>'EPA Data'!K1094/SUM('EPA Data'!K:K)</f>
        <v>5.4054575582021675E-5</v>
      </c>
      <c r="T1093" s="24">
        <f>'EPA Data'!L1094/SUM('EPA Data'!L:L)</f>
        <v>6.3999396290116887E-5</v>
      </c>
      <c r="U1093" s="24">
        <f>'EPA Data'!M1094/SUM('EPA Data'!M:M)</f>
        <v>7.1931069286814977E-6</v>
      </c>
      <c r="V1093" s="24">
        <f>'EPA Data'!N1094/SUM('EPA Data'!N:N)</f>
        <v>1.1732614532906796E-5</v>
      </c>
      <c r="W1093" s="24">
        <f>'EPA Data'!O1094/SUM('EPA Data'!O:O)</f>
        <v>1.2330099245390076E-5</v>
      </c>
      <c r="X1093" s="24">
        <f>'EPA Data'!P1094/SUM('EPA Data'!P:P)</f>
        <v>6.323515068931892E-5</v>
      </c>
    </row>
    <row r="1094" spans="1:24" x14ac:dyDescent="0.25">
      <c r="A1094" s="16" t="s">
        <v>1850</v>
      </c>
      <c r="B1094" s="16" t="s">
        <v>1826</v>
      </c>
      <c r="C1094" s="21" t="s">
        <v>1851</v>
      </c>
      <c r="D1094" s="17">
        <f>SUMIFS('Census Data'!G:G,'Census Data'!$A:$A,$A1094)/SUMIFS('Census Data'!$F:$F,'Census Data'!$A:$A,$A1094)</f>
        <v>0.56853860880663687</v>
      </c>
      <c r="E1094" s="19">
        <f>SUMIFS('Census Data'!H:H,'Census Data'!$A:$A,$A1094)/SUMIFS('Census Data'!$F:$F,'Census Data'!$A:$A,$A1094)</f>
        <v>0.43146139119336313</v>
      </c>
      <c r="F1094" s="17">
        <f>SUM(SUMIFS('Census Data'!I:I,'Census Data'!$A:$A,$A1094),SUMIFS('Census Data'!J:J,'Census Data'!$A:$A,$A1094))/SUMIFS('Census Data'!$F:$F,'Census Data'!$A:$A,$A1094)</f>
        <v>0.45775366943203571</v>
      </c>
      <c r="G1094" s="17">
        <f>SUM(SUMIFS('Census Data'!K:K,'Census Data'!$A:$A,$A1094),SUMIFS('Census Data'!L:L,'Census Data'!$A:$A,$A1094))/SUMIFS('Census Data'!$F:$F,'Census Data'!$A:$A,$A1094)</f>
        <v>0.51825143586470968</v>
      </c>
      <c r="H1094" s="17">
        <f>SUM(SUMIFS('Census Data'!O:O,'Census Data'!$A:$A,$A1094),SUMIFS('Census Data'!P:P,'Census Data'!$A:$A,$A1094))/SUMIFS('Census Data'!$F:$F,'Census Data'!$A:$A,$A1094)</f>
        <v>4.4033184428844928E-3</v>
      </c>
      <c r="I1094" s="19">
        <f t="shared" si="34"/>
        <v>1.9591576260370225E-2</v>
      </c>
      <c r="J1094" s="17">
        <f>SUM(SUMIFS('Census Data'!W:W,'Census Data'!$A:$A,$A1094),SUMIFS('Census Data'!X:X,'Census Data'!$A:$A,$A1094))/SUMIFS('Census Data'!$F:$F,'Census Data'!$A:$A,$A1094)</f>
        <v>1.5507338864071475E-2</v>
      </c>
      <c r="K1094" s="19">
        <f t="shared" si="35"/>
        <v>0.98449266113592848</v>
      </c>
      <c r="L1094" s="24">
        <f>'EPA Data'!D1095/SUM('EPA Data'!D:D)</f>
        <v>3.2564613403297999E-5</v>
      </c>
      <c r="M1094" s="24">
        <f>'EPA Data'!E1095/SUM('EPA Data'!E:E)</f>
        <v>6.1956860351144021E-5</v>
      </c>
      <c r="N1094" s="24">
        <f>'EPA Data'!F1095/SUM('EPA Data'!F:F)</f>
        <v>6.6161703373855842E-5</v>
      </c>
      <c r="O1094" s="24">
        <f>'EPA Data'!G1095/SUM('EPA Data'!G:G)</f>
        <v>1.4608978688964951E-5</v>
      </c>
      <c r="P1094" s="24">
        <f>'EPA Data'!H1095/SUM('EPA Data'!H:H)</f>
        <v>3.2385134870233941E-5</v>
      </c>
      <c r="Q1094" s="24">
        <f>'EPA Data'!I1095/SUM('EPA Data'!I:I)</f>
        <v>1.7059226900632334E-5</v>
      </c>
      <c r="R1094" s="24">
        <f>'EPA Data'!J1095/SUM('EPA Data'!J:J)</f>
        <v>3.5238862430584376E-5</v>
      </c>
      <c r="S1094" s="24">
        <f>'EPA Data'!K1095/SUM('EPA Data'!K:K)</f>
        <v>9.524202638581509E-5</v>
      </c>
      <c r="T1094" s="24">
        <f>'EPA Data'!L1095/SUM('EPA Data'!L:L)</f>
        <v>6.7771172645411014E-5</v>
      </c>
      <c r="U1094" s="24">
        <f>'EPA Data'!M1095/SUM('EPA Data'!M:M)</f>
        <v>9.6974538418688005E-6</v>
      </c>
      <c r="V1094" s="24">
        <f>'EPA Data'!N1095/SUM('EPA Data'!N:N)</f>
        <v>1.6105749089425925E-5</v>
      </c>
      <c r="W1094" s="24">
        <f>'EPA Data'!O1095/SUM('EPA Data'!O:O)</f>
        <v>1.5679651514572855E-5</v>
      </c>
      <c r="X1094" s="24">
        <f>'EPA Data'!P1095/SUM('EPA Data'!P:P)</f>
        <v>6.9909406765959807E-5</v>
      </c>
    </row>
    <row r="1095" spans="1:24" x14ac:dyDescent="0.25">
      <c r="A1095" s="16" t="s">
        <v>1852</v>
      </c>
      <c r="B1095" s="16" t="s">
        <v>1826</v>
      </c>
      <c r="C1095" s="21" t="s">
        <v>1853</v>
      </c>
      <c r="D1095" s="17">
        <f>SUMIFS('Census Data'!G:G,'Census Data'!$A:$A,$A1095)/SUMIFS('Census Data'!$F:$F,'Census Data'!$A:$A,$A1095)</f>
        <v>0.50864530868684765</v>
      </c>
      <c r="E1095" s="19">
        <f>SUMIFS('Census Data'!H:H,'Census Data'!$A:$A,$A1095)/SUMIFS('Census Data'!$F:$F,'Census Data'!$A:$A,$A1095)</f>
        <v>0.49135469131315229</v>
      </c>
      <c r="F1095" s="17">
        <f>SUM(SUMIFS('Census Data'!I:I,'Census Data'!$A:$A,$A1095),SUMIFS('Census Data'!J:J,'Census Data'!$A:$A,$A1095))/SUMIFS('Census Data'!$F:$F,'Census Data'!$A:$A,$A1095)</f>
        <v>0.58310400332312162</v>
      </c>
      <c r="G1095" s="17">
        <f>SUM(SUMIFS('Census Data'!K:K,'Census Data'!$A:$A,$A1095),SUMIFS('Census Data'!L:L,'Census Data'!$A:$A,$A1095))/SUMIFS('Census Data'!$F:$F,'Census Data'!$A:$A,$A1095)</f>
        <v>0.39799574225037643</v>
      </c>
      <c r="H1095" s="17">
        <f>SUM(SUMIFS('Census Data'!O:O,'Census Data'!$A:$A,$A1095),SUMIFS('Census Data'!P:P,'Census Data'!$A:$A,$A1095))/SUMIFS('Census Data'!$F:$F,'Census Data'!$A:$A,$A1095)</f>
        <v>4.3615971753465915E-3</v>
      </c>
      <c r="I1095" s="19">
        <f t="shared" si="34"/>
        <v>1.453865725115544E-2</v>
      </c>
      <c r="J1095" s="17">
        <f>SUM(SUMIFS('Census Data'!W:W,'Census Data'!$A:$A,$A1095),SUMIFS('Census Data'!X:X,'Census Data'!$A:$A,$A1095))/SUMIFS('Census Data'!$F:$F,'Census Data'!$A:$A,$A1095)</f>
        <v>1.7134846046004466E-2</v>
      </c>
      <c r="K1095" s="19">
        <f t="shared" si="35"/>
        <v>0.98286515395399554</v>
      </c>
      <c r="L1095" s="24">
        <f>'EPA Data'!D1096/SUM('EPA Data'!D:D)</f>
        <v>4.4802664317009601E-5</v>
      </c>
      <c r="M1095" s="24">
        <f>'EPA Data'!E1096/SUM('EPA Data'!E:E)</f>
        <v>7.9482245530490059E-5</v>
      </c>
      <c r="N1095" s="24">
        <f>'EPA Data'!F1096/SUM('EPA Data'!F:F)</f>
        <v>9.0361271705043648E-5</v>
      </c>
      <c r="O1095" s="24">
        <f>'EPA Data'!G1096/SUM('EPA Data'!G:G)</f>
        <v>2.2448363123240565E-5</v>
      </c>
      <c r="P1095" s="24">
        <f>'EPA Data'!H1096/SUM('EPA Data'!H:H)</f>
        <v>4.6773462124570592E-5</v>
      </c>
      <c r="Q1095" s="24">
        <f>'EPA Data'!I1096/SUM('EPA Data'!I:I)</f>
        <v>2.6443275897278836E-5</v>
      </c>
      <c r="R1095" s="24">
        <f>'EPA Data'!J1096/SUM('EPA Data'!J:J)</f>
        <v>3.6855809433898243E-5</v>
      </c>
      <c r="S1095" s="24">
        <f>'EPA Data'!K1096/SUM('EPA Data'!K:K)</f>
        <v>9.6132471908288333E-5</v>
      </c>
      <c r="T1095" s="24">
        <f>'EPA Data'!L1096/SUM('EPA Data'!L:L)</f>
        <v>1.1850693232505754E-4</v>
      </c>
      <c r="U1095" s="24">
        <f>'EPA Data'!M1096/SUM('EPA Data'!M:M)</f>
        <v>1.3351891581310743E-5</v>
      </c>
      <c r="V1095" s="24">
        <f>'EPA Data'!N1096/SUM('EPA Data'!N:N)</f>
        <v>2.1063891931993823E-5</v>
      </c>
      <c r="W1095" s="24">
        <f>'EPA Data'!O1096/SUM('EPA Data'!O:O)</f>
        <v>2.1958946410881764E-5</v>
      </c>
      <c r="X1095" s="24">
        <f>'EPA Data'!P1096/SUM('EPA Data'!P:P)</f>
        <v>1.0869533255553769E-4</v>
      </c>
    </row>
    <row r="1096" spans="1:24" x14ac:dyDescent="0.25">
      <c r="A1096" s="16" t="s">
        <v>1854</v>
      </c>
      <c r="B1096" s="16" t="s">
        <v>1826</v>
      </c>
      <c r="C1096" s="21" t="s">
        <v>603</v>
      </c>
      <c r="D1096" s="17">
        <f>SUMIFS('Census Data'!G:G,'Census Data'!$A:$A,$A1096)/SUMIFS('Census Data'!$F:$F,'Census Data'!$A:$A,$A1096)</f>
        <v>0.48254014492225905</v>
      </c>
      <c r="E1096" s="19">
        <f>SUMIFS('Census Data'!H:H,'Census Data'!$A:$A,$A1096)/SUMIFS('Census Data'!$F:$F,'Census Data'!$A:$A,$A1096)</f>
        <v>0.51745985507774095</v>
      </c>
      <c r="F1096" s="17">
        <f>SUM(SUMIFS('Census Data'!I:I,'Census Data'!$A:$A,$A1096),SUMIFS('Census Data'!J:J,'Census Data'!$A:$A,$A1096))/SUMIFS('Census Data'!$F:$F,'Census Data'!$A:$A,$A1096)</f>
        <v>0.61256963915085749</v>
      </c>
      <c r="G1096" s="17">
        <f>SUM(SUMIFS('Census Data'!K:K,'Census Data'!$A:$A,$A1096),SUMIFS('Census Data'!L:L,'Census Data'!$A:$A,$A1096))/SUMIFS('Census Data'!$F:$F,'Census Data'!$A:$A,$A1096)</f>
        <v>0.35633397662309291</v>
      </c>
      <c r="H1096" s="17">
        <f>SUM(SUMIFS('Census Data'!O:O,'Census Data'!$A:$A,$A1096),SUMIFS('Census Data'!P:P,'Census Data'!$A:$A,$A1096))/SUMIFS('Census Data'!$F:$F,'Census Data'!$A:$A,$A1096)</f>
        <v>3.7140880457342605E-3</v>
      </c>
      <c r="I1096" s="19">
        <f t="shared" si="34"/>
        <v>2.7382296180315402E-2</v>
      </c>
      <c r="J1096" s="17">
        <f>SUM(SUMIFS('Census Data'!W:W,'Census Data'!$A:$A,$A1096),SUMIFS('Census Data'!X:X,'Census Data'!$A:$A,$A1096))/SUMIFS('Census Data'!$F:$F,'Census Data'!$A:$A,$A1096)</f>
        <v>2.9931180133270219E-2</v>
      </c>
      <c r="K1096" s="19">
        <f t="shared" si="35"/>
        <v>0.97006881986672977</v>
      </c>
      <c r="L1096" s="24">
        <f>'EPA Data'!D1097/SUM('EPA Data'!D:D)</f>
        <v>5.4272195055975425E-5</v>
      </c>
      <c r="M1096" s="24">
        <f>'EPA Data'!E1097/SUM('EPA Data'!E:E)</f>
        <v>1.0082499077625571E-4</v>
      </c>
      <c r="N1096" s="24">
        <f>'EPA Data'!F1097/SUM('EPA Data'!F:F)</f>
        <v>1.1464813102751753E-4</v>
      </c>
      <c r="O1096" s="24">
        <f>'EPA Data'!G1097/SUM('EPA Data'!G:G)</f>
        <v>2.8369373256271525E-5</v>
      </c>
      <c r="P1096" s="24">
        <f>'EPA Data'!H1097/SUM('EPA Data'!H:H)</f>
        <v>5.5993499218321078E-5</v>
      </c>
      <c r="Q1096" s="24">
        <f>'EPA Data'!I1097/SUM('EPA Data'!I:I)</f>
        <v>2.9293575670308994E-5</v>
      </c>
      <c r="R1096" s="24">
        <f>'EPA Data'!J1097/SUM('EPA Data'!J:J)</f>
        <v>8.0255029338630981E-5</v>
      </c>
      <c r="S1096" s="24">
        <f>'EPA Data'!K1097/SUM('EPA Data'!K:K)</f>
        <v>2.224214654731776E-4</v>
      </c>
      <c r="T1096" s="24">
        <f>'EPA Data'!L1097/SUM('EPA Data'!L:L)</f>
        <v>1.0899716278311372E-4</v>
      </c>
      <c r="U1096" s="24">
        <f>'EPA Data'!M1097/SUM('EPA Data'!M:M)</f>
        <v>1.5888065597818025E-5</v>
      </c>
      <c r="V1096" s="24">
        <f>'EPA Data'!N1097/SUM('EPA Data'!N:N)</f>
        <v>2.5566461741244756E-5</v>
      </c>
      <c r="W1096" s="24">
        <f>'EPA Data'!O1097/SUM('EPA Data'!O:O)</f>
        <v>2.0688303296019172E-5</v>
      </c>
      <c r="X1096" s="24">
        <f>'EPA Data'!P1097/SUM('EPA Data'!P:P)</f>
        <v>1.1253445878108454E-4</v>
      </c>
    </row>
    <row r="1097" spans="1:24" x14ac:dyDescent="0.25">
      <c r="A1097" s="16" t="s">
        <v>1855</v>
      </c>
      <c r="B1097" s="16" t="s">
        <v>1826</v>
      </c>
      <c r="C1097" s="21" t="s">
        <v>1856</v>
      </c>
      <c r="D1097" s="17">
        <f>SUMIFS('Census Data'!G:G,'Census Data'!$A:$A,$A1097)/SUMIFS('Census Data'!$F:$F,'Census Data'!$A:$A,$A1097)</f>
        <v>0.47672016706850673</v>
      </c>
      <c r="E1097" s="19">
        <f>SUMIFS('Census Data'!H:H,'Census Data'!$A:$A,$A1097)/SUMIFS('Census Data'!$F:$F,'Census Data'!$A:$A,$A1097)</f>
        <v>0.52327983293149327</v>
      </c>
      <c r="F1097" s="17">
        <f>SUM(SUMIFS('Census Data'!I:I,'Census Data'!$A:$A,$A1097),SUMIFS('Census Data'!J:J,'Census Data'!$A:$A,$A1097))/SUMIFS('Census Data'!$F:$F,'Census Data'!$A:$A,$A1097)</f>
        <v>0.47596799520064353</v>
      </c>
      <c r="G1097" s="17">
        <f>SUM(SUMIFS('Census Data'!K:K,'Census Data'!$A:$A,$A1097),SUMIFS('Census Data'!L:L,'Census Data'!$A:$A,$A1097))/SUMIFS('Census Data'!$F:$F,'Census Data'!$A:$A,$A1097)</f>
        <v>0.47150041244469493</v>
      </c>
      <c r="H1097" s="17">
        <f>SUM(SUMIFS('Census Data'!O:O,'Census Data'!$A:$A,$A1097),SUMIFS('Census Data'!P:P,'Census Data'!$A:$A,$A1097))/SUMIFS('Census Data'!$F:$F,'Census Data'!$A:$A,$A1097)</f>
        <v>3.3956810336795748E-2</v>
      </c>
      <c r="I1097" s="19">
        <f t="shared" si="34"/>
        <v>1.8574782017865776E-2</v>
      </c>
      <c r="J1097" s="17">
        <f>SUM(SUMIFS('Census Data'!W:W,'Census Data'!$A:$A,$A1097),SUMIFS('Census Data'!X:X,'Census Data'!$A:$A,$A1097))/SUMIFS('Census Data'!$F:$F,'Census Data'!$A:$A,$A1097)</f>
        <v>4.4039549242260695E-2</v>
      </c>
      <c r="K1097" s="19">
        <f t="shared" si="35"/>
        <v>0.95596045075773928</v>
      </c>
      <c r="L1097" s="24">
        <f>'EPA Data'!D1098/SUM('EPA Data'!D:D)</f>
        <v>7.2032912683049209E-4</v>
      </c>
      <c r="M1097" s="24">
        <f>'EPA Data'!E1098/SUM('EPA Data'!E:E)</f>
        <v>1.0445642594645698E-3</v>
      </c>
      <c r="N1097" s="24">
        <f>'EPA Data'!F1098/SUM('EPA Data'!F:F)</f>
        <v>8.9368503841492203E-4</v>
      </c>
      <c r="O1097" s="24">
        <f>'EPA Data'!G1098/SUM('EPA Data'!G:G)</f>
        <v>9.477442737999657E-4</v>
      </c>
      <c r="P1097" s="24">
        <f>'EPA Data'!H1098/SUM('EPA Data'!H:H)</f>
        <v>9.1738012588966108E-4</v>
      </c>
      <c r="Q1097" s="24">
        <f>'EPA Data'!I1098/SUM('EPA Data'!I:I)</f>
        <v>5.923055880225728E-4</v>
      </c>
      <c r="R1097" s="24">
        <f>'EPA Data'!J1098/SUM('EPA Data'!J:J)</f>
        <v>2.3926106374985066E-3</v>
      </c>
      <c r="S1097" s="24">
        <f>'EPA Data'!K1098/SUM('EPA Data'!K:K)</f>
        <v>2.3195023792186454E-3</v>
      </c>
      <c r="T1097" s="24">
        <f>'EPA Data'!L1098/SUM('EPA Data'!L:L)</f>
        <v>3.9698613767357449E-3</v>
      </c>
      <c r="U1097" s="24">
        <f>'EPA Data'!M1098/SUM('EPA Data'!M:M)</f>
        <v>3.7730531611516929E-4</v>
      </c>
      <c r="V1097" s="24">
        <f>'EPA Data'!N1098/SUM('EPA Data'!N:N)</f>
        <v>3.528592035289068E-4</v>
      </c>
      <c r="W1097" s="24">
        <f>'EPA Data'!O1098/SUM('EPA Data'!O:O)</f>
        <v>2.5487262919290091E-4</v>
      </c>
      <c r="X1097" s="24">
        <f>'EPA Data'!P1098/SUM('EPA Data'!P:P)</f>
        <v>9.836947884243382E-4</v>
      </c>
    </row>
    <row r="1098" spans="1:24" x14ac:dyDescent="0.25">
      <c r="A1098" s="16" t="s">
        <v>1857</v>
      </c>
      <c r="B1098" s="16" t="s">
        <v>1826</v>
      </c>
      <c r="C1098" s="21" t="s">
        <v>1858</v>
      </c>
      <c r="D1098" s="17">
        <f>SUMIFS('Census Data'!G:G,'Census Data'!$A:$A,$A1098)/SUMIFS('Census Data'!$F:$F,'Census Data'!$A:$A,$A1098)</f>
        <v>0.54263226934849151</v>
      </c>
      <c r="E1098" s="19">
        <f>SUMIFS('Census Data'!H:H,'Census Data'!$A:$A,$A1098)/SUMIFS('Census Data'!$F:$F,'Census Data'!$A:$A,$A1098)</f>
        <v>0.45736773065150854</v>
      </c>
      <c r="F1098" s="17">
        <f>SUM(SUMIFS('Census Data'!I:I,'Census Data'!$A:$A,$A1098),SUMIFS('Census Data'!J:J,'Census Data'!$A:$A,$A1098))/SUMIFS('Census Data'!$F:$F,'Census Data'!$A:$A,$A1098)</f>
        <v>0.29106544235534176</v>
      </c>
      <c r="G1098" s="17">
        <f>SUM(SUMIFS('Census Data'!K:K,'Census Data'!$A:$A,$A1098),SUMIFS('Census Data'!L:L,'Census Data'!$A:$A,$A1098))/SUMIFS('Census Data'!$F:$F,'Census Data'!$A:$A,$A1098)</f>
        <v>0.68765486080746252</v>
      </c>
      <c r="H1098" s="17">
        <f>SUM(SUMIFS('Census Data'!O:O,'Census Data'!$A:$A,$A1098),SUMIFS('Census Data'!P:P,'Census Data'!$A:$A,$A1098))/SUMIFS('Census Data'!$F:$F,'Census Data'!$A:$A,$A1098)</f>
        <v>5.10129718699898E-3</v>
      </c>
      <c r="I1098" s="19">
        <f t="shared" si="34"/>
        <v>1.617839965019674E-2</v>
      </c>
      <c r="J1098" s="17">
        <f>SUM(SUMIFS('Census Data'!W:W,'Census Data'!$A:$A,$A1098),SUMIFS('Census Data'!X:X,'Census Data'!$A:$A,$A1098))/SUMIFS('Census Data'!$F:$F,'Census Data'!$A:$A,$A1098)</f>
        <v>2.7255502113394548E-2</v>
      </c>
      <c r="K1098" s="19">
        <f t="shared" si="35"/>
        <v>0.97274449788660544</v>
      </c>
      <c r="L1098" s="24">
        <f>'EPA Data'!D1099/SUM('EPA Data'!D:D)</f>
        <v>1.3488459187309797E-5</v>
      </c>
      <c r="M1098" s="24">
        <f>'EPA Data'!E1099/SUM('EPA Data'!E:E)</f>
        <v>2.6666074507507326E-5</v>
      </c>
      <c r="N1098" s="24">
        <f>'EPA Data'!F1099/SUM('EPA Data'!F:F)</f>
        <v>3.3033629862789157E-5</v>
      </c>
      <c r="O1098" s="24">
        <f>'EPA Data'!G1099/SUM('EPA Data'!G:G)</f>
        <v>7.5562001085335339E-6</v>
      </c>
      <c r="P1098" s="24">
        <f>'EPA Data'!H1099/SUM('EPA Data'!H:H)</f>
        <v>1.5627099144595797E-5</v>
      </c>
      <c r="Q1098" s="24">
        <f>'EPA Data'!I1099/SUM('EPA Data'!I:I)</f>
        <v>8.407332676753725E-6</v>
      </c>
      <c r="R1098" s="24">
        <f>'EPA Data'!J1099/SUM('EPA Data'!J:J)</f>
        <v>1.2140706992586996E-5</v>
      </c>
      <c r="S1098" s="24">
        <f>'EPA Data'!K1099/SUM('EPA Data'!K:K)</f>
        <v>3.0169116541628234E-5</v>
      </c>
      <c r="T1098" s="24">
        <f>'EPA Data'!L1099/SUM('EPA Data'!L:L)</f>
        <v>3.1517137329432158E-5</v>
      </c>
      <c r="U1098" s="24">
        <f>'EPA Data'!M1099/SUM('EPA Data'!M:M)</f>
        <v>4.9073142627346087E-6</v>
      </c>
      <c r="V1098" s="24">
        <f>'EPA Data'!N1099/SUM('EPA Data'!N:N)</f>
        <v>7.6167526093341206E-6</v>
      </c>
      <c r="W1098" s="24">
        <f>'EPA Data'!O1099/SUM('EPA Data'!O:O)</f>
        <v>8.3274202310987169E-6</v>
      </c>
      <c r="X1098" s="24">
        <f>'EPA Data'!P1099/SUM('EPA Data'!P:P)</f>
        <v>4.0540047524919487E-5</v>
      </c>
    </row>
    <row r="1099" spans="1:24" x14ac:dyDescent="0.25">
      <c r="A1099" s="16" t="s">
        <v>1859</v>
      </c>
      <c r="B1099" s="16" t="s">
        <v>1826</v>
      </c>
      <c r="C1099" s="21" t="s">
        <v>1860</v>
      </c>
      <c r="D1099" s="17">
        <f>SUMIFS('Census Data'!G:G,'Census Data'!$A:$A,$A1099)/SUMIFS('Census Data'!$F:$F,'Census Data'!$A:$A,$A1099)</f>
        <v>0.54564933368173507</v>
      </c>
      <c r="E1099" s="19">
        <f>SUMIFS('Census Data'!H:H,'Census Data'!$A:$A,$A1099)/SUMIFS('Census Data'!$F:$F,'Census Data'!$A:$A,$A1099)</f>
        <v>0.45435066631826498</v>
      </c>
      <c r="F1099" s="17">
        <f>SUM(SUMIFS('Census Data'!I:I,'Census Data'!$A:$A,$A1099),SUMIFS('Census Data'!J:J,'Census Data'!$A:$A,$A1099))/SUMIFS('Census Data'!$F:$F,'Census Data'!$A:$A,$A1099)</f>
        <v>0.55097987980141105</v>
      </c>
      <c r="G1099" s="17">
        <f>SUM(SUMIFS('Census Data'!K:K,'Census Data'!$A:$A,$A1099),SUMIFS('Census Data'!L:L,'Census Data'!$A:$A,$A1099))/SUMIFS('Census Data'!$F:$F,'Census Data'!$A:$A,$A1099)</f>
        <v>0.42701855239090669</v>
      </c>
      <c r="H1099" s="17">
        <f>SUM(SUMIFS('Census Data'!O:O,'Census Data'!$A:$A,$A1099),SUMIFS('Census Data'!P:P,'Census Data'!$A:$A,$A1099))/SUMIFS('Census Data'!$F:$F,'Census Data'!$A:$A,$A1099)</f>
        <v>3.0310948523647767E-3</v>
      </c>
      <c r="I1099" s="19">
        <f t="shared" si="34"/>
        <v>1.8970472955317508E-2</v>
      </c>
      <c r="J1099" s="17">
        <f>SUM(SUMIFS('Census Data'!W:W,'Census Data'!$A:$A,$A1099),SUMIFS('Census Data'!X:X,'Census Data'!$A:$A,$A1099))/SUMIFS('Census Data'!$F:$F,'Census Data'!$A:$A,$A1099)</f>
        <v>1.7925267833812385E-2</v>
      </c>
      <c r="K1099" s="19">
        <f t="shared" si="35"/>
        <v>0.98207473216618757</v>
      </c>
      <c r="L1099" s="24">
        <f>'EPA Data'!D1100/SUM('EPA Data'!D:D)</f>
        <v>4.2469954848543965E-5</v>
      </c>
      <c r="M1099" s="24">
        <f>'EPA Data'!E1100/SUM('EPA Data'!E:E)</f>
        <v>7.6318570212214058E-5</v>
      </c>
      <c r="N1099" s="24">
        <f>'EPA Data'!F1100/SUM('EPA Data'!F:F)</f>
        <v>8.2673115566863099E-5</v>
      </c>
      <c r="O1099" s="24">
        <f>'EPA Data'!G1100/SUM('EPA Data'!G:G)</f>
        <v>3.2562022662925218E-5</v>
      </c>
      <c r="P1099" s="24">
        <f>'EPA Data'!H1100/SUM('EPA Data'!H:H)</f>
        <v>5.0197412634292946E-5</v>
      </c>
      <c r="Q1099" s="24">
        <f>'EPA Data'!I1100/SUM('EPA Data'!I:I)</f>
        <v>3.1309363554009991E-5</v>
      </c>
      <c r="R1099" s="24">
        <f>'EPA Data'!J1100/SUM('EPA Data'!J:J)</f>
        <v>7.0955565910248513E-5</v>
      </c>
      <c r="S1099" s="24">
        <f>'EPA Data'!K1100/SUM('EPA Data'!K:K)</f>
        <v>1.1029421633118373E-4</v>
      </c>
      <c r="T1099" s="24">
        <f>'EPA Data'!L1100/SUM('EPA Data'!L:L)</f>
        <v>1.5899572743807171E-4</v>
      </c>
      <c r="U1099" s="24">
        <f>'EPA Data'!M1100/SUM('EPA Data'!M:M)</f>
        <v>1.7030184051776882E-5</v>
      </c>
      <c r="V1099" s="24">
        <f>'EPA Data'!N1100/SUM('EPA Data'!N:N)</f>
        <v>2.1265357762030732E-5</v>
      </c>
      <c r="W1099" s="24">
        <f>'EPA Data'!O1100/SUM('EPA Data'!O:O)</f>
        <v>2.1947879420520836E-5</v>
      </c>
      <c r="X1099" s="24">
        <f>'EPA Data'!P1100/SUM('EPA Data'!P:P)</f>
        <v>9.0196413103661781E-5</v>
      </c>
    </row>
    <row r="1100" spans="1:24" x14ac:dyDescent="0.25">
      <c r="A1100" s="16" t="s">
        <v>1861</v>
      </c>
      <c r="B1100" s="16" t="s">
        <v>1826</v>
      </c>
      <c r="C1100" s="21" t="s">
        <v>1862</v>
      </c>
      <c r="D1100" s="17">
        <f>SUMIFS('Census Data'!G:G,'Census Data'!$A:$A,$A1100)/SUMIFS('Census Data'!$F:$F,'Census Data'!$A:$A,$A1100)</f>
        <v>0.50977691271148373</v>
      </c>
      <c r="E1100" s="19">
        <f>SUMIFS('Census Data'!H:H,'Census Data'!$A:$A,$A1100)/SUMIFS('Census Data'!$F:$F,'Census Data'!$A:$A,$A1100)</f>
        <v>0.49022308728851627</v>
      </c>
      <c r="F1100" s="17">
        <f>SUM(SUMIFS('Census Data'!I:I,'Census Data'!$A:$A,$A1100),SUMIFS('Census Data'!J:J,'Census Data'!$A:$A,$A1100))/SUMIFS('Census Data'!$F:$F,'Census Data'!$A:$A,$A1100)</f>
        <v>0.6948645006737536</v>
      </c>
      <c r="G1100" s="17">
        <f>SUM(SUMIFS('Census Data'!K:K,'Census Data'!$A:$A,$A1100),SUMIFS('Census Data'!L:L,'Census Data'!$A:$A,$A1100))/SUMIFS('Census Data'!$F:$F,'Census Data'!$A:$A,$A1100)</f>
        <v>0.28201826620751608</v>
      </c>
      <c r="H1100" s="17">
        <f>SUM(SUMIFS('Census Data'!O:O,'Census Data'!$A:$A,$A1100),SUMIFS('Census Data'!P:P,'Census Data'!$A:$A,$A1100))/SUMIFS('Census Data'!$F:$F,'Census Data'!$A:$A,$A1100)</f>
        <v>5.1205270250037427E-3</v>
      </c>
      <c r="I1100" s="19">
        <f t="shared" si="34"/>
        <v>1.7996706093726611E-2</v>
      </c>
      <c r="J1100" s="17">
        <f>SUM(SUMIFS('Census Data'!W:W,'Census Data'!$A:$A,$A1100),SUMIFS('Census Data'!X:X,'Census Data'!$A:$A,$A1100))/SUMIFS('Census Data'!$F:$F,'Census Data'!$A:$A,$A1100)</f>
        <v>4.0395268752807308E-2</v>
      </c>
      <c r="K1100" s="19">
        <f t="shared" si="35"/>
        <v>0.9596047312471927</v>
      </c>
      <c r="L1100" s="24">
        <f>'EPA Data'!D1101/SUM('EPA Data'!D:D)</f>
        <v>9.302510077216184E-5</v>
      </c>
      <c r="M1100" s="24">
        <f>'EPA Data'!E1101/SUM('EPA Data'!E:E)</f>
        <v>1.2936182336510029E-4</v>
      </c>
      <c r="N1100" s="24">
        <f>'EPA Data'!F1101/SUM('EPA Data'!F:F)</f>
        <v>1.1743337027192218E-4</v>
      </c>
      <c r="O1100" s="24">
        <f>'EPA Data'!G1101/SUM('EPA Data'!G:G)</f>
        <v>3.4714322658997773E-5</v>
      </c>
      <c r="P1100" s="24">
        <f>'EPA Data'!H1101/SUM('EPA Data'!H:H)</f>
        <v>6.4901655139855513E-5</v>
      </c>
      <c r="Q1100" s="24">
        <f>'EPA Data'!I1101/SUM('EPA Data'!I:I)</f>
        <v>3.5250071937229526E-5</v>
      </c>
      <c r="R1100" s="24">
        <f>'EPA Data'!J1101/SUM('EPA Data'!J:J)</f>
        <v>6.6556686059028846E-5</v>
      </c>
      <c r="S1100" s="24">
        <f>'EPA Data'!K1101/SUM('EPA Data'!K:K)</f>
        <v>1.4946489307388086E-4</v>
      </c>
      <c r="T1100" s="24">
        <f>'EPA Data'!L1101/SUM('EPA Data'!L:L)</f>
        <v>1.8631142185744021E-4</v>
      </c>
      <c r="U1100" s="24">
        <f>'EPA Data'!M1101/SUM('EPA Data'!M:M)</f>
        <v>1.8582234940515653E-5</v>
      </c>
      <c r="V1100" s="24">
        <f>'EPA Data'!N1101/SUM('EPA Data'!N:N)</f>
        <v>2.7669491865365182E-5</v>
      </c>
      <c r="W1100" s="24">
        <f>'EPA Data'!O1101/SUM('EPA Data'!O:O)</f>
        <v>2.5802682216041317E-5</v>
      </c>
      <c r="X1100" s="24">
        <f>'EPA Data'!P1101/SUM('EPA Data'!P:P)</f>
        <v>1.5016789383052523E-4</v>
      </c>
    </row>
    <row r="1101" spans="1:24" x14ac:dyDescent="0.25">
      <c r="A1101" s="16" t="s">
        <v>1863</v>
      </c>
      <c r="B1101" s="16" t="s">
        <v>1826</v>
      </c>
      <c r="C1101" s="21" t="s">
        <v>81</v>
      </c>
      <c r="D1101" s="17">
        <f>SUMIFS('Census Data'!G:G,'Census Data'!$A:$A,$A1101)/SUMIFS('Census Data'!$F:$F,'Census Data'!$A:$A,$A1101)</f>
        <v>0.48623532350736948</v>
      </c>
      <c r="E1101" s="19">
        <f>SUMIFS('Census Data'!H:H,'Census Data'!$A:$A,$A1101)/SUMIFS('Census Data'!$F:$F,'Census Data'!$A:$A,$A1101)</f>
        <v>0.51376467649263058</v>
      </c>
      <c r="F1101" s="17">
        <f>SUM(SUMIFS('Census Data'!I:I,'Census Data'!$A:$A,$A1101),SUMIFS('Census Data'!J:J,'Census Data'!$A:$A,$A1101))/SUMIFS('Census Data'!$F:$F,'Census Data'!$A:$A,$A1101)</f>
        <v>0.65955533349987505</v>
      </c>
      <c r="G1101" s="17">
        <f>SUM(SUMIFS('Census Data'!K:K,'Census Data'!$A:$A,$A1101),SUMIFS('Census Data'!L:L,'Census Data'!$A:$A,$A1101))/SUMIFS('Census Data'!$F:$F,'Census Data'!$A:$A,$A1101)</f>
        <v>0.32110916812390705</v>
      </c>
      <c r="H1101" s="17">
        <f>SUM(SUMIFS('Census Data'!O:O,'Census Data'!$A:$A,$A1101),SUMIFS('Census Data'!P:P,'Census Data'!$A:$A,$A1101))/SUMIFS('Census Data'!$F:$F,'Census Data'!$A:$A,$A1101)</f>
        <v>3.7471896077941546E-3</v>
      </c>
      <c r="I1101" s="19">
        <f t="shared" si="34"/>
        <v>1.5588308768423764E-2</v>
      </c>
      <c r="J1101" s="17">
        <f>SUM(SUMIFS('Census Data'!W:W,'Census Data'!$A:$A,$A1101),SUMIFS('Census Data'!X:X,'Census Data'!$A:$A,$A1101))/SUMIFS('Census Data'!$F:$F,'Census Data'!$A:$A,$A1101)</f>
        <v>1.6787409442917813E-2</v>
      </c>
      <c r="K1101" s="19">
        <f t="shared" si="35"/>
        <v>0.98321259055708221</v>
      </c>
      <c r="L1101" s="24">
        <f>'EPA Data'!D1102/SUM('EPA Data'!D:D)</f>
        <v>5.2354892619083066E-5</v>
      </c>
      <c r="M1101" s="24">
        <f>'EPA Data'!E1102/SUM('EPA Data'!E:E)</f>
        <v>8.802622013101727E-5</v>
      </c>
      <c r="N1101" s="24">
        <f>'EPA Data'!F1102/SUM('EPA Data'!F:F)</f>
        <v>1.0389669606909686E-4</v>
      </c>
      <c r="O1101" s="24">
        <f>'EPA Data'!G1102/SUM('EPA Data'!G:G)</f>
        <v>2.2772454029161284E-5</v>
      </c>
      <c r="P1101" s="24">
        <f>'EPA Data'!H1102/SUM('EPA Data'!H:H)</f>
        <v>4.9247602357972859E-5</v>
      </c>
      <c r="Q1101" s="24">
        <f>'EPA Data'!I1102/SUM('EPA Data'!I:I)</f>
        <v>2.7453573357017516E-5</v>
      </c>
      <c r="R1101" s="24">
        <f>'EPA Data'!J1102/SUM('EPA Data'!J:J)</f>
        <v>3.8034176728690637E-5</v>
      </c>
      <c r="S1101" s="24">
        <f>'EPA Data'!K1102/SUM('EPA Data'!K:K)</f>
        <v>1.0670121127537551E-4</v>
      </c>
      <c r="T1101" s="24">
        <f>'EPA Data'!L1102/SUM('EPA Data'!L:L)</f>
        <v>1.1403854440324358E-4</v>
      </c>
      <c r="U1101" s="24">
        <f>'EPA Data'!M1102/SUM('EPA Data'!M:M)</f>
        <v>1.502709892661562E-5</v>
      </c>
      <c r="V1101" s="24">
        <f>'EPA Data'!N1102/SUM('EPA Data'!N:N)</f>
        <v>2.3751538768660785E-5</v>
      </c>
      <c r="W1101" s="24">
        <f>'EPA Data'!O1102/SUM('EPA Data'!O:O)</f>
        <v>2.566364564445407E-5</v>
      </c>
      <c r="X1101" s="24">
        <f>'EPA Data'!P1102/SUM('EPA Data'!P:P)</f>
        <v>1.2977304689866788E-4</v>
      </c>
    </row>
    <row r="1102" spans="1:24" x14ac:dyDescent="0.25">
      <c r="A1102" s="16" t="s">
        <v>1864</v>
      </c>
      <c r="B1102" s="16" t="s">
        <v>1826</v>
      </c>
      <c r="C1102" s="21" t="s">
        <v>235</v>
      </c>
      <c r="D1102" s="17">
        <f>SUMIFS('Census Data'!G:G,'Census Data'!$A:$A,$A1102)/SUMIFS('Census Data'!$F:$F,'Census Data'!$A:$A,$A1102)</f>
        <v>0.56067711822770105</v>
      </c>
      <c r="E1102" s="19">
        <f>SUMIFS('Census Data'!H:H,'Census Data'!$A:$A,$A1102)/SUMIFS('Census Data'!$F:$F,'Census Data'!$A:$A,$A1102)</f>
        <v>0.43932288177229889</v>
      </c>
      <c r="F1102" s="17">
        <f>SUM(SUMIFS('Census Data'!I:I,'Census Data'!$A:$A,$A1102),SUMIFS('Census Data'!J:J,'Census Data'!$A:$A,$A1102))/SUMIFS('Census Data'!$F:$F,'Census Data'!$A:$A,$A1102)</f>
        <v>0.80990665058734201</v>
      </c>
      <c r="G1102" s="17">
        <f>SUM(SUMIFS('Census Data'!K:K,'Census Data'!$A:$A,$A1102),SUMIFS('Census Data'!L:L,'Census Data'!$A:$A,$A1102))/SUMIFS('Census Data'!$F:$F,'Census Data'!$A:$A,$A1102)</f>
        <v>0.15400419849033006</v>
      </c>
      <c r="H1102" s="17">
        <f>SUM(SUMIFS('Census Data'!O:O,'Census Data'!$A:$A,$A1102),SUMIFS('Census Data'!P:P,'Census Data'!$A:$A,$A1102))/SUMIFS('Census Data'!$F:$F,'Census Data'!$A:$A,$A1102)</f>
        <v>5.3151100987091872E-3</v>
      </c>
      <c r="I1102" s="19">
        <f t="shared" si="34"/>
        <v>3.0774040823618676E-2</v>
      </c>
      <c r="J1102" s="17">
        <f>SUM(SUMIFS('Census Data'!W:W,'Census Data'!$A:$A,$A1102),SUMIFS('Census Data'!X:X,'Census Data'!$A:$A,$A1102))/SUMIFS('Census Data'!$F:$F,'Census Data'!$A:$A,$A1102)</f>
        <v>5.1096520612800927E-2</v>
      </c>
      <c r="K1102" s="19">
        <f t="shared" si="35"/>
        <v>0.9489034793871991</v>
      </c>
      <c r="L1102" s="24">
        <f>'EPA Data'!D1103/SUM('EPA Data'!D:D)</f>
        <v>4.0392670008144074E-5</v>
      </c>
      <c r="M1102" s="24">
        <f>'EPA Data'!E1103/SUM('EPA Data'!E:E)</f>
        <v>7.2008473015093015E-5</v>
      </c>
      <c r="N1102" s="24">
        <f>'EPA Data'!F1103/SUM('EPA Data'!F:F)</f>
        <v>8.0419481629689937E-5</v>
      </c>
      <c r="O1102" s="24">
        <f>'EPA Data'!G1103/SUM('EPA Data'!G:G)</f>
        <v>1.9099847979174524E-5</v>
      </c>
      <c r="P1102" s="24">
        <f>'EPA Data'!H1103/SUM('EPA Data'!H:H)</f>
        <v>3.9001612795636874E-5</v>
      </c>
      <c r="Q1102" s="24">
        <f>'EPA Data'!I1103/SUM('EPA Data'!I:I)</f>
        <v>2.1987499524807282E-5</v>
      </c>
      <c r="R1102" s="24">
        <f>'EPA Data'!J1103/SUM('EPA Data'!J:J)</f>
        <v>4.2853230273134549E-5</v>
      </c>
      <c r="S1102" s="24">
        <f>'EPA Data'!K1103/SUM('EPA Data'!K:K)</f>
        <v>9.3102625017083476E-5</v>
      </c>
      <c r="T1102" s="24">
        <f>'EPA Data'!L1103/SUM('EPA Data'!L:L)</f>
        <v>9.7781799033863818E-5</v>
      </c>
      <c r="U1102" s="24">
        <f>'EPA Data'!M1103/SUM('EPA Data'!M:M)</f>
        <v>1.1187088266255329E-5</v>
      </c>
      <c r="V1102" s="24">
        <f>'EPA Data'!N1103/SUM('EPA Data'!N:N)</f>
        <v>1.7658364551708979E-5</v>
      </c>
      <c r="W1102" s="24">
        <f>'EPA Data'!O1103/SUM('EPA Data'!O:O)</f>
        <v>1.6548667854986146E-5</v>
      </c>
      <c r="X1102" s="24">
        <f>'EPA Data'!P1103/SUM('EPA Data'!P:P)</f>
        <v>8.2512509411954417E-5</v>
      </c>
    </row>
    <row r="1103" spans="1:24" x14ac:dyDescent="0.25">
      <c r="A1103" s="16" t="s">
        <v>1865</v>
      </c>
      <c r="B1103" s="16" t="s">
        <v>1826</v>
      </c>
      <c r="C1103" s="21" t="s">
        <v>1866</v>
      </c>
      <c r="D1103" s="17">
        <f>SUMIFS('Census Data'!G:G,'Census Data'!$A:$A,$A1103)/SUMIFS('Census Data'!$F:$F,'Census Data'!$A:$A,$A1103)</f>
        <v>0.48921666905341543</v>
      </c>
      <c r="E1103" s="19">
        <f>SUMIFS('Census Data'!H:H,'Census Data'!$A:$A,$A1103)/SUMIFS('Census Data'!$F:$F,'Census Data'!$A:$A,$A1103)</f>
        <v>0.51078333094658457</v>
      </c>
      <c r="F1103" s="17">
        <f>SUM(SUMIFS('Census Data'!I:I,'Census Data'!$A:$A,$A1103),SUMIFS('Census Data'!J:J,'Census Data'!$A:$A,$A1103))/SUMIFS('Census Data'!$F:$F,'Census Data'!$A:$A,$A1103)</f>
        <v>0.61906057568380357</v>
      </c>
      <c r="G1103" s="17">
        <f>SUM(SUMIFS('Census Data'!K:K,'Census Data'!$A:$A,$A1103),SUMIFS('Census Data'!L:L,'Census Data'!$A:$A,$A1103))/SUMIFS('Census Data'!$F:$F,'Census Data'!$A:$A,$A1103)</f>
        <v>0.32783903766289563</v>
      </c>
      <c r="H1103" s="17">
        <f>SUM(SUMIFS('Census Data'!O:O,'Census Data'!$A:$A,$A1103),SUMIFS('Census Data'!P:P,'Census Data'!$A:$A,$A1103))/SUMIFS('Census Data'!$F:$F,'Census Data'!$A:$A,$A1103)</f>
        <v>2.6779321208649579E-2</v>
      </c>
      <c r="I1103" s="19">
        <f t="shared" si="34"/>
        <v>2.6321065444651293E-2</v>
      </c>
      <c r="J1103" s="17">
        <f>SUM(SUMIFS('Census Data'!W:W,'Census Data'!$A:$A,$A1103),SUMIFS('Census Data'!X:X,'Census Data'!$A:$A,$A1103))/SUMIFS('Census Data'!$F:$F,'Census Data'!$A:$A,$A1103)</f>
        <v>4.3033080337963624E-2</v>
      </c>
      <c r="K1103" s="19">
        <f t="shared" si="35"/>
        <v>0.9569669196620364</v>
      </c>
      <c r="L1103" s="24">
        <f>'EPA Data'!D1104/SUM('EPA Data'!D:D)</f>
        <v>1.3961403960462677E-4</v>
      </c>
      <c r="M1103" s="24">
        <f>'EPA Data'!E1104/SUM('EPA Data'!E:E)</f>
        <v>2.6956175165560888E-4</v>
      </c>
      <c r="N1103" s="24">
        <f>'EPA Data'!F1104/SUM('EPA Data'!F:F)</f>
        <v>2.7997803584160969E-4</v>
      </c>
      <c r="O1103" s="24">
        <f>'EPA Data'!G1104/SUM('EPA Data'!G:G)</f>
        <v>8.825568935629152E-5</v>
      </c>
      <c r="P1103" s="24">
        <f>'EPA Data'!H1104/SUM('EPA Data'!H:H)</f>
        <v>1.7448342374311413E-4</v>
      </c>
      <c r="Q1103" s="24">
        <f>'EPA Data'!I1104/SUM('EPA Data'!I:I)</f>
        <v>9.328227653893687E-5</v>
      </c>
      <c r="R1103" s="24">
        <f>'EPA Data'!J1104/SUM('EPA Data'!J:J)</f>
        <v>2.7685611158934591E-4</v>
      </c>
      <c r="S1103" s="24">
        <f>'EPA Data'!K1104/SUM('EPA Data'!K:K)</f>
        <v>4.2992380677816811E-4</v>
      </c>
      <c r="T1103" s="24">
        <f>'EPA Data'!L1104/SUM('EPA Data'!L:L)</f>
        <v>6.9302344628969896E-4</v>
      </c>
      <c r="U1103" s="24">
        <f>'EPA Data'!M1104/SUM('EPA Data'!M:M)</f>
        <v>4.1386836903049919E-5</v>
      </c>
      <c r="V1103" s="24">
        <f>'EPA Data'!N1104/SUM('EPA Data'!N:N)</f>
        <v>6.6029686857504183E-5</v>
      </c>
      <c r="W1103" s="24">
        <f>'EPA Data'!O1104/SUM('EPA Data'!O:O)</f>
        <v>6.0223222466220063E-5</v>
      </c>
      <c r="X1103" s="24">
        <f>'EPA Data'!P1104/SUM('EPA Data'!P:P)</f>
        <v>3.0876953220568889E-4</v>
      </c>
    </row>
    <row r="1104" spans="1:24" x14ac:dyDescent="0.25">
      <c r="A1104" s="16" t="s">
        <v>1867</v>
      </c>
      <c r="B1104" s="16" t="s">
        <v>1826</v>
      </c>
      <c r="C1104" s="21" t="s">
        <v>1868</v>
      </c>
      <c r="D1104" s="17">
        <f>SUMIFS('Census Data'!G:G,'Census Data'!$A:$A,$A1104)/SUMIFS('Census Data'!$F:$F,'Census Data'!$A:$A,$A1104)</f>
        <v>0.50364492018086182</v>
      </c>
      <c r="E1104" s="19">
        <f>SUMIFS('Census Data'!H:H,'Census Data'!$A:$A,$A1104)/SUMIFS('Census Data'!$F:$F,'Census Data'!$A:$A,$A1104)</f>
        <v>0.49635507981913812</v>
      </c>
      <c r="F1104" s="17">
        <f>SUM(SUMIFS('Census Data'!I:I,'Census Data'!$A:$A,$A1104),SUMIFS('Census Data'!J:J,'Census Data'!$A:$A,$A1104))/SUMIFS('Census Data'!$F:$F,'Census Data'!$A:$A,$A1104)</f>
        <v>0.49666266802005476</v>
      </c>
      <c r="G1104" s="17">
        <f>SUM(SUMIFS('Census Data'!K:K,'Census Data'!$A:$A,$A1104),SUMIFS('Census Data'!L:L,'Census Data'!$A:$A,$A1104))/SUMIFS('Census Data'!$F:$F,'Census Data'!$A:$A,$A1104)</f>
        <v>0.48426686352311527</v>
      </c>
      <c r="H1104" s="17">
        <f>SUM(SUMIFS('Census Data'!O:O,'Census Data'!$A:$A,$A1104),SUMIFS('Census Data'!P:P,'Census Data'!$A:$A,$A1104))/SUMIFS('Census Data'!$F:$F,'Census Data'!$A:$A,$A1104)</f>
        <v>4.8291347543908212E-3</v>
      </c>
      <c r="I1104" s="19">
        <f t="shared" si="34"/>
        <v>1.4241333702439074E-2</v>
      </c>
      <c r="J1104" s="17">
        <f>SUM(SUMIFS('Census Data'!W:W,'Census Data'!$A:$A,$A1104),SUMIFS('Census Data'!X:X,'Census Data'!$A:$A,$A1104))/SUMIFS('Census Data'!$F:$F,'Census Data'!$A:$A,$A1104)</f>
        <v>2.7775214542770141E-2</v>
      </c>
      <c r="K1104" s="19">
        <f t="shared" si="35"/>
        <v>0.9722247854572299</v>
      </c>
      <c r="L1104" s="24">
        <f>'EPA Data'!D1105/SUM('EPA Data'!D:D)</f>
        <v>2.0609123776125959E-4</v>
      </c>
      <c r="M1104" s="24">
        <f>'EPA Data'!E1105/SUM('EPA Data'!E:E)</f>
        <v>1.7454904502751348E-4</v>
      </c>
      <c r="N1104" s="24">
        <f>'EPA Data'!F1105/SUM('EPA Data'!F:F)</f>
        <v>8.4701643823417581E-5</v>
      </c>
      <c r="O1104" s="24">
        <f>'EPA Data'!G1105/SUM('EPA Data'!G:G)</f>
        <v>6.6645825906717619E-5</v>
      </c>
      <c r="P1104" s="24">
        <f>'EPA Data'!H1105/SUM('EPA Data'!H:H)</f>
        <v>8.9606615159783039E-5</v>
      </c>
      <c r="Q1104" s="24">
        <f>'EPA Data'!I1105/SUM('EPA Data'!I:I)</f>
        <v>5.192684216472493E-5</v>
      </c>
      <c r="R1104" s="24">
        <f>'EPA Data'!J1105/SUM('EPA Data'!J:J)</f>
        <v>1.6460208223391254E-4</v>
      </c>
      <c r="S1104" s="24">
        <f>'EPA Data'!K1105/SUM('EPA Data'!K:K)</f>
        <v>2.144256629176439E-4</v>
      </c>
      <c r="T1104" s="24">
        <f>'EPA Data'!L1105/SUM('EPA Data'!L:L)</f>
        <v>3.8308033455440734E-4</v>
      </c>
      <c r="U1104" s="24">
        <f>'EPA Data'!M1105/SUM('EPA Data'!M:M)</f>
        <v>2.1541557219816616E-5</v>
      </c>
      <c r="V1104" s="24">
        <f>'EPA Data'!N1105/SUM('EPA Data'!N:N)</f>
        <v>2.7721438511426949E-5</v>
      </c>
      <c r="W1104" s="24">
        <f>'EPA Data'!O1105/SUM('EPA Data'!O:O)</f>
        <v>2.3691118273921826E-5</v>
      </c>
      <c r="X1104" s="24">
        <f>'EPA Data'!P1105/SUM('EPA Data'!P:P)</f>
        <v>1.0417327718585919E-4</v>
      </c>
    </row>
    <row r="1105" spans="1:24" x14ac:dyDescent="0.25">
      <c r="A1105" s="16" t="s">
        <v>1869</v>
      </c>
      <c r="B1105" s="16" t="s">
        <v>1826</v>
      </c>
      <c r="C1105" s="21" t="s">
        <v>93</v>
      </c>
      <c r="D1105" s="17">
        <f>SUMIFS('Census Data'!G:G,'Census Data'!$A:$A,$A1105)/SUMIFS('Census Data'!$F:$F,'Census Data'!$A:$A,$A1105)</f>
        <v>0.51365599593495936</v>
      </c>
      <c r="E1105" s="19">
        <f>SUMIFS('Census Data'!H:H,'Census Data'!$A:$A,$A1105)/SUMIFS('Census Data'!$F:$F,'Census Data'!$A:$A,$A1105)</f>
        <v>0.48634400406504064</v>
      </c>
      <c r="F1105" s="17">
        <f>SUM(SUMIFS('Census Data'!I:I,'Census Data'!$A:$A,$A1105),SUMIFS('Census Data'!J:J,'Census Data'!$A:$A,$A1105))/SUMIFS('Census Data'!$F:$F,'Census Data'!$A:$A,$A1105)</f>
        <v>0.69194613821138207</v>
      </c>
      <c r="G1105" s="17">
        <f>SUM(SUMIFS('Census Data'!K:K,'Census Data'!$A:$A,$A1105),SUMIFS('Census Data'!L:L,'Census Data'!$A:$A,$A1105))/SUMIFS('Census Data'!$F:$F,'Census Data'!$A:$A,$A1105)</f>
        <v>0.28309197154471544</v>
      </c>
      <c r="H1105" s="17">
        <f>SUM(SUMIFS('Census Data'!O:O,'Census Data'!$A:$A,$A1105),SUMIFS('Census Data'!P:P,'Census Data'!$A:$A,$A1105))/SUMIFS('Census Data'!$F:$F,'Census Data'!$A:$A,$A1105)</f>
        <v>3.7474593495934959E-3</v>
      </c>
      <c r="I1105" s="19">
        <f t="shared" si="34"/>
        <v>2.1214430894308967E-2</v>
      </c>
      <c r="J1105" s="17">
        <f>SUM(SUMIFS('Census Data'!W:W,'Census Data'!$A:$A,$A1105),SUMIFS('Census Data'!X:X,'Census Data'!$A:$A,$A1105))/SUMIFS('Census Data'!$F:$F,'Census Data'!$A:$A,$A1105)</f>
        <v>1.7657520325203253E-2</v>
      </c>
      <c r="K1105" s="19">
        <f t="shared" si="35"/>
        <v>0.98234247967479671</v>
      </c>
      <c r="L1105" s="24">
        <f>'EPA Data'!D1106/SUM('EPA Data'!D:D)</f>
        <v>3.6142289697551925E-5</v>
      </c>
      <c r="M1105" s="24">
        <f>'EPA Data'!E1106/SUM('EPA Data'!E:E)</f>
        <v>5.8903123643236513E-5</v>
      </c>
      <c r="N1105" s="24">
        <f>'EPA Data'!F1106/SUM('EPA Data'!F:F)</f>
        <v>6.469114923237622E-5</v>
      </c>
      <c r="O1105" s="24">
        <f>'EPA Data'!G1106/SUM('EPA Data'!G:G)</f>
        <v>1.4158562770078365E-5</v>
      </c>
      <c r="P1105" s="24">
        <f>'EPA Data'!H1106/SUM('EPA Data'!H:H)</f>
        <v>3.1421919993809585E-5</v>
      </c>
      <c r="Q1105" s="24">
        <f>'EPA Data'!I1106/SUM('EPA Data'!I:I)</f>
        <v>1.7573383255851557E-5</v>
      </c>
      <c r="R1105" s="24">
        <f>'EPA Data'!J1106/SUM('EPA Data'!J:J)</f>
        <v>3.7123580014215927E-5</v>
      </c>
      <c r="S1105" s="24">
        <f>'EPA Data'!K1106/SUM('EPA Data'!K:K)</f>
        <v>9.6768441799171268E-5</v>
      </c>
      <c r="T1105" s="24">
        <f>'EPA Data'!L1106/SUM('EPA Data'!L:L)</f>
        <v>7.3266945015708902E-5</v>
      </c>
      <c r="U1105" s="24">
        <f>'EPA Data'!M1106/SUM('EPA Data'!M:M)</f>
        <v>9.4320664088096415E-6</v>
      </c>
      <c r="V1105" s="24">
        <f>'EPA Data'!N1106/SUM('EPA Data'!N:N)</f>
        <v>1.5298897993540406E-5</v>
      </c>
      <c r="W1105" s="24">
        <f>'EPA Data'!O1106/SUM('EPA Data'!O:O)</f>
        <v>1.5775407902995019E-5</v>
      </c>
      <c r="X1105" s="24">
        <f>'EPA Data'!P1106/SUM('EPA Data'!P:P)</f>
        <v>6.7894999167818034E-5</v>
      </c>
    </row>
    <row r="1106" spans="1:24" x14ac:dyDescent="0.25">
      <c r="A1106" s="16" t="s">
        <v>1870</v>
      </c>
      <c r="B1106" s="16" t="s">
        <v>1826</v>
      </c>
      <c r="C1106" s="21" t="s">
        <v>95</v>
      </c>
      <c r="D1106" s="17">
        <f>SUMIFS('Census Data'!G:G,'Census Data'!$A:$A,$A1106)/SUMIFS('Census Data'!$F:$F,'Census Data'!$A:$A,$A1106)</f>
        <v>0.48302515878869717</v>
      </c>
      <c r="E1106" s="19">
        <f>SUMIFS('Census Data'!H:H,'Census Data'!$A:$A,$A1106)/SUMIFS('Census Data'!$F:$F,'Census Data'!$A:$A,$A1106)</f>
        <v>0.51697484121130288</v>
      </c>
      <c r="F1106" s="17">
        <f>SUM(SUMIFS('Census Data'!I:I,'Census Data'!$A:$A,$A1106),SUMIFS('Census Data'!J:J,'Census Data'!$A:$A,$A1106))/SUMIFS('Census Data'!$F:$F,'Census Data'!$A:$A,$A1106)</f>
        <v>0.64931224320393621</v>
      </c>
      <c r="G1106" s="17">
        <f>SUM(SUMIFS('Census Data'!K:K,'Census Data'!$A:$A,$A1106),SUMIFS('Census Data'!L:L,'Census Data'!$A:$A,$A1106))/SUMIFS('Census Data'!$F:$F,'Census Data'!$A:$A,$A1106)</f>
        <v>0.28321845671490636</v>
      </c>
      <c r="H1106" s="17">
        <f>SUM(SUMIFS('Census Data'!O:O,'Census Data'!$A:$A,$A1106),SUMIFS('Census Data'!P:P,'Census Data'!$A:$A,$A1106))/SUMIFS('Census Data'!$F:$F,'Census Data'!$A:$A,$A1106)</f>
        <v>4.2696644801187532E-2</v>
      </c>
      <c r="I1106" s="19">
        <f t="shared" si="34"/>
        <v>2.4772655279969968E-2</v>
      </c>
      <c r="J1106" s="17">
        <f>SUM(SUMIFS('Census Data'!W:W,'Census Data'!$A:$A,$A1106),SUMIFS('Census Data'!X:X,'Census Data'!$A:$A,$A1106))/SUMIFS('Census Data'!$F:$F,'Census Data'!$A:$A,$A1106)</f>
        <v>0.14919779048447027</v>
      </c>
      <c r="K1106" s="19">
        <f t="shared" si="35"/>
        <v>0.85080220951552976</v>
      </c>
      <c r="L1106" s="24">
        <f>'EPA Data'!D1107/SUM('EPA Data'!D:D)</f>
        <v>2.1899116843077191E-3</v>
      </c>
      <c r="M1106" s="24">
        <f>'EPA Data'!E1107/SUM('EPA Data'!E:E)</f>
        <v>5.1534060907565231E-3</v>
      </c>
      <c r="N1106" s="24">
        <f>'EPA Data'!F1107/SUM('EPA Data'!F:F)</f>
        <v>1.3932360746282666E-3</v>
      </c>
      <c r="O1106" s="24">
        <f>'EPA Data'!G1107/SUM('EPA Data'!G:G)</f>
        <v>1.8130756651549681E-3</v>
      </c>
      <c r="P1106" s="24">
        <f>'EPA Data'!H1107/SUM('EPA Data'!H:H)</f>
        <v>2.2865024953804525E-3</v>
      </c>
      <c r="Q1106" s="24">
        <f>'EPA Data'!I1107/SUM('EPA Data'!I:I)</f>
        <v>2.9585451600056202E-3</v>
      </c>
      <c r="R1106" s="24">
        <f>'EPA Data'!J1107/SUM('EPA Data'!J:J)</f>
        <v>2.290026237366332E-3</v>
      </c>
      <c r="S1106" s="24">
        <f>'EPA Data'!K1107/SUM('EPA Data'!K:K)</f>
        <v>1.9697983963701884E-3</v>
      </c>
      <c r="T1106" s="24">
        <f>'EPA Data'!L1107/SUM('EPA Data'!L:L)</f>
        <v>3.3123501901594528E-3</v>
      </c>
      <c r="U1106" s="24">
        <f>'EPA Data'!M1107/SUM('EPA Data'!M:M)</f>
        <v>3.8154399391265674E-4</v>
      </c>
      <c r="V1106" s="24">
        <f>'EPA Data'!N1107/SUM('EPA Data'!N:N)</f>
        <v>1.0619902317630973E-3</v>
      </c>
      <c r="W1106" s="24">
        <f>'EPA Data'!O1107/SUM('EPA Data'!O:O)</f>
        <v>9.214604525604168E-4</v>
      </c>
      <c r="X1106" s="24">
        <f>'EPA Data'!P1107/SUM('EPA Data'!P:P)</f>
        <v>1.3131103947986713E-3</v>
      </c>
    </row>
    <row r="1107" spans="1:24" x14ac:dyDescent="0.25">
      <c r="A1107" s="16" t="s">
        <v>1871</v>
      </c>
      <c r="B1107" s="16" t="s">
        <v>1826</v>
      </c>
      <c r="C1107" s="21" t="s">
        <v>1872</v>
      </c>
      <c r="D1107" s="17">
        <f>SUMIFS('Census Data'!G:G,'Census Data'!$A:$A,$A1107)/SUMIFS('Census Data'!$F:$F,'Census Data'!$A:$A,$A1107)</f>
        <v>0.49046799285896453</v>
      </c>
      <c r="E1107" s="19">
        <f>SUMIFS('Census Data'!H:H,'Census Data'!$A:$A,$A1107)/SUMIFS('Census Data'!$F:$F,'Census Data'!$A:$A,$A1107)</f>
        <v>0.50953200714103541</v>
      </c>
      <c r="F1107" s="17">
        <f>SUM(SUMIFS('Census Data'!I:I,'Census Data'!$A:$A,$A1107),SUMIFS('Census Data'!J:J,'Census Data'!$A:$A,$A1107))/SUMIFS('Census Data'!$F:$F,'Census Data'!$A:$A,$A1107)</f>
        <v>0.79944529456771229</v>
      </c>
      <c r="G1107" s="17">
        <f>SUM(SUMIFS('Census Data'!K:K,'Census Data'!$A:$A,$A1107),SUMIFS('Census Data'!L:L,'Census Data'!$A:$A,$A1107))/SUMIFS('Census Data'!$F:$F,'Census Data'!$A:$A,$A1107)</f>
        <v>0.16465825044631471</v>
      </c>
      <c r="H1107" s="17">
        <f>SUM(SUMIFS('Census Data'!O:O,'Census Data'!$A:$A,$A1107),SUMIFS('Census Data'!P:P,'Census Data'!$A:$A,$A1107))/SUMIFS('Census Data'!$F:$F,'Census Data'!$A:$A,$A1107)</f>
        <v>4.750063759245091E-3</v>
      </c>
      <c r="I1107" s="19">
        <f t="shared" si="34"/>
        <v>3.114639122672791E-2</v>
      </c>
      <c r="J1107" s="17">
        <f>SUM(SUMIFS('Census Data'!W:W,'Census Data'!$A:$A,$A1107),SUMIFS('Census Data'!X:X,'Census Data'!$A:$A,$A1107))/SUMIFS('Census Data'!$F:$F,'Census Data'!$A:$A,$A1107)</f>
        <v>2.7225197653659782E-2</v>
      </c>
      <c r="K1107" s="19">
        <f t="shared" si="35"/>
        <v>0.97277480234634017</v>
      </c>
      <c r="L1107" s="24">
        <f>'EPA Data'!D1108/SUM('EPA Data'!D:D)</f>
        <v>1.0786737273086533E-4</v>
      </c>
      <c r="M1107" s="24">
        <f>'EPA Data'!E1108/SUM('EPA Data'!E:E)</f>
        <v>1.3838385297702355E-4</v>
      </c>
      <c r="N1107" s="24">
        <f>'EPA Data'!F1108/SUM('EPA Data'!F:F)</f>
        <v>1.3463014632469041E-4</v>
      </c>
      <c r="O1107" s="24">
        <f>'EPA Data'!G1108/SUM('EPA Data'!G:G)</f>
        <v>4.4055784663838263E-5</v>
      </c>
      <c r="P1107" s="24">
        <f>'EPA Data'!H1108/SUM('EPA Data'!H:H)</f>
        <v>8.0861697430440233E-5</v>
      </c>
      <c r="Q1107" s="24">
        <f>'EPA Data'!I1108/SUM('EPA Data'!I:I)</f>
        <v>4.3187258177588519E-5</v>
      </c>
      <c r="R1107" s="24">
        <f>'EPA Data'!J1108/SUM('EPA Data'!J:J)</f>
        <v>7.1285579489172772E-5</v>
      </c>
      <c r="S1107" s="24">
        <f>'EPA Data'!K1108/SUM('EPA Data'!K:K)</f>
        <v>1.8093588572327119E-4</v>
      </c>
      <c r="T1107" s="24">
        <f>'EPA Data'!L1108/SUM('EPA Data'!L:L)</f>
        <v>1.9342708757265185E-4</v>
      </c>
      <c r="U1107" s="24">
        <f>'EPA Data'!M1108/SUM('EPA Data'!M:M)</f>
        <v>2.1326661083473535E-5</v>
      </c>
      <c r="V1107" s="24">
        <f>'EPA Data'!N1108/SUM('EPA Data'!N:N)</f>
        <v>3.3225961545618933E-5</v>
      </c>
      <c r="W1107" s="24">
        <f>'EPA Data'!O1108/SUM('EPA Data'!O:O)</f>
        <v>2.9995607326796174E-5</v>
      </c>
      <c r="X1107" s="24">
        <f>'EPA Data'!P1108/SUM('EPA Data'!P:P)</f>
        <v>1.8783389430497902E-4</v>
      </c>
    </row>
    <row r="1108" spans="1:24" x14ac:dyDescent="0.25">
      <c r="A1108" s="16" t="s">
        <v>1873</v>
      </c>
      <c r="B1108" s="16" t="s">
        <v>1826</v>
      </c>
      <c r="C1108" s="21" t="s">
        <v>252</v>
      </c>
      <c r="D1108" s="17">
        <f>SUMIFS('Census Data'!G:G,'Census Data'!$A:$A,$A1108)/SUMIFS('Census Data'!$F:$F,'Census Data'!$A:$A,$A1108)</f>
        <v>0.48573182208764681</v>
      </c>
      <c r="E1108" s="19">
        <f>SUMIFS('Census Data'!H:H,'Census Data'!$A:$A,$A1108)/SUMIFS('Census Data'!$F:$F,'Census Data'!$A:$A,$A1108)</f>
        <v>0.51426817791235324</v>
      </c>
      <c r="F1108" s="17">
        <f>SUM(SUMIFS('Census Data'!I:I,'Census Data'!$A:$A,$A1108),SUMIFS('Census Data'!J:J,'Census Data'!$A:$A,$A1108))/SUMIFS('Census Data'!$F:$F,'Census Data'!$A:$A,$A1108)</f>
        <v>0.69111256598060478</v>
      </c>
      <c r="G1108" s="17">
        <f>SUM(SUMIFS('Census Data'!K:K,'Census Data'!$A:$A,$A1108),SUMIFS('Census Data'!L:L,'Census Data'!$A:$A,$A1108))/SUMIFS('Census Data'!$F:$F,'Census Data'!$A:$A,$A1108)</f>
        <v>0.26861164532100329</v>
      </c>
      <c r="H1108" s="17">
        <f>SUM(SUMIFS('Census Data'!O:O,'Census Data'!$A:$A,$A1108),SUMIFS('Census Data'!P:P,'Census Data'!$A:$A,$A1108))/SUMIFS('Census Data'!$F:$F,'Census Data'!$A:$A,$A1108)</f>
        <v>1.9526167191783624E-2</v>
      </c>
      <c r="I1108" s="19">
        <f t="shared" si="34"/>
        <v>2.0749621506608418E-2</v>
      </c>
      <c r="J1108" s="17">
        <f>SUM(SUMIFS('Census Data'!W:W,'Census Data'!$A:$A,$A1108),SUMIFS('Census Data'!X:X,'Census Data'!$A:$A,$A1108))/SUMIFS('Census Data'!$F:$F,'Census Data'!$A:$A,$A1108)</f>
        <v>4.6090265559147262E-2</v>
      </c>
      <c r="K1108" s="19">
        <f t="shared" si="35"/>
        <v>0.9539097344408527</v>
      </c>
      <c r="L1108" s="24">
        <f>'EPA Data'!D1109/SUM('EPA Data'!D:D)</f>
        <v>3.310307194829796E-4</v>
      </c>
      <c r="M1108" s="24">
        <f>'EPA Data'!E1109/SUM('EPA Data'!E:E)</f>
        <v>5.5838866595713866E-4</v>
      </c>
      <c r="N1108" s="24">
        <f>'EPA Data'!F1109/SUM('EPA Data'!F:F)</f>
        <v>5.6405789676688045E-4</v>
      </c>
      <c r="O1108" s="24">
        <f>'EPA Data'!G1109/SUM('EPA Data'!G:G)</f>
        <v>4.8860049725980609E-4</v>
      </c>
      <c r="P1108" s="24">
        <f>'EPA Data'!H1109/SUM('EPA Data'!H:H)</f>
        <v>4.5372842326296697E-4</v>
      </c>
      <c r="Q1108" s="24">
        <f>'EPA Data'!I1109/SUM('EPA Data'!I:I)</f>
        <v>2.5799095118494482E-4</v>
      </c>
      <c r="R1108" s="24">
        <f>'EPA Data'!J1109/SUM('EPA Data'!J:J)</f>
        <v>1.0384151999535283E-3</v>
      </c>
      <c r="S1108" s="24">
        <f>'EPA Data'!K1109/SUM('EPA Data'!K:K)</f>
        <v>8.8107203612547121E-4</v>
      </c>
      <c r="T1108" s="24">
        <f>'EPA Data'!L1109/SUM('EPA Data'!L:L)</f>
        <v>1.109418709723097E-3</v>
      </c>
      <c r="U1108" s="24">
        <f>'EPA Data'!M1109/SUM('EPA Data'!M:M)</f>
        <v>2.0483483242401436E-4</v>
      </c>
      <c r="V1108" s="24">
        <f>'EPA Data'!N1109/SUM('EPA Data'!N:N)</f>
        <v>1.7770692842326651E-4</v>
      </c>
      <c r="W1108" s="24">
        <f>'EPA Data'!O1109/SUM('EPA Data'!O:O)</f>
        <v>1.3975130858145815E-4</v>
      </c>
      <c r="X1108" s="24">
        <f>'EPA Data'!P1109/SUM('EPA Data'!P:P)</f>
        <v>7.4433412088763826E-4</v>
      </c>
    </row>
    <row r="1109" spans="1:24" x14ac:dyDescent="0.25">
      <c r="A1109" s="16" t="s">
        <v>1874</v>
      </c>
      <c r="B1109" s="16" t="s">
        <v>1826</v>
      </c>
      <c r="C1109" s="21" t="s">
        <v>1875</v>
      </c>
      <c r="D1109" s="17">
        <f>SUMIFS('Census Data'!G:G,'Census Data'!$A:$A,$A1109)/SUMIFS('Census Data'!$F:$F,'Census Data'!$A:$A,$A1109)</f>
        <v>0.4905648779888131</v>
      </c>
      <c r="E1109" s="19">
        <f>SUMIFS('Census Data'!H:H,'Census Data'!$A:$A,$A1109)/SUMIFS('Census Data'!$F:$F,'Census Data'!$A:$A,$A1109)</f>
        <v>0.5094351220111869</v>
      </c>
      <c r="F1109" s="17">
        <f>SUM(SUMIFS('Census Data'!I:I,'Census Data'!$A:$A,$A1109),SUMIFS('Census Data'!J:J,'Census Data'!$A:$A,$A1109))/SUMIFS('Census Data'!$F:$F,'Census Data'!$A:$A,$A1109)</f>
        <v>0.80468990103878546</v>
      </c>
      <c r="G1109" s="17">
        <f>SUM(SUMIFS('Census Data'!K:K,'Census Data'!$A:$A,$A1109),SUMIFS('Census Data'!L:L,'Census Data'!$A:$A,$A1109))/SUMIFS('Census Data'!$F:$F,'Census Data'!$A:$A,$A1109)</f>
        <v>0.13516503780195463</v>
      </c>
      <c r="H1109" s="17">
        <f>SUM(SUMIFS('Census Data'!O:O,'Census Data'!$A:$A,$A1109),SUMIFS('Census Data'!P:P,'Census Data'!$A:$A,$A1109))/SUMIFS('Census Data'!$F:$F,'Census Data'!$A:$A,$A1109)</f>
        <v>8.9024115393283743E-3</v>
      </c>
      <c r="I1109" s="19">
        <f t="shared" si="34"/>
        <v>5.1242649619931524E-2</v>
      </c>
      <c r="J1109" s="17">
        <f>SUM(SUMIFS('Census Data'!W:W,'Census Data'!$A:$A,$A1109),SUMIFS('Census Data'!X:X,'Census Data'!$A:$A,$A1109))/SUMIFS('Census Data'!$F:$F,'Census Data'!$A:$A,$A1109)</f>
        <v>4.3723236421005181E-2</v>
      </c>
      <c r="K1109" s="19">
        <f t="shared" si="35"/>
        <v>0.95627676357899483</v>
      </c>
      <c r="L1109" s="24">
        <f>'EPA Data'!D1110/SUM('EPA Data'!D:D)</f>
        <v>3.8528245275221736E-4</v>
      </c>
      <c r="M1109" s="24">
        <f>'EPA Data'!E1110/SUM('EPA Data'!E:E)</f>
        <v>6.3095245618386439E-4</v>
      </c>
      <c r="N1109" s="24">
        <f>'EPA Data'!F1110/SUM('EPA Data'!F:F)</f>
        <v>3.0701109113863949E-4</v>
      </c>
      <c r="O1109" s="24">
        <f>'EPA Data'!G1110/SUM('EPA Data'!G:G)</f>
        <v>2.6004649675381332E-4</v>
      </c>
      <c r="P1109" s="24">
        <f>'EPA Data'!H1110/SUM('EPA Data'!H:H)</f>
        <v>4.2231432782763984E-4</v>
      </c>
      <c r="Q1109" s="24">
        <f>'EPA Data'!I1110/SUM('EPA Data'!I:I)</f>
        <v>3.4555347076494256E-4</v>
      </c>
      <c r="R1109" s="24">
        <f>'EPA Data'!J1110/SUM('EPA Data'!J:J)</f>
        <v>3.707298658532722E-4</v>
      </c>
      <c r="S1109" s="24">
        <f>'EPA Data'!K1110/SUM('EPA Data'!K:K)</f>
        <v>5.237401710168377E-4</v>
      </c>
      <c r="T1109" s="24">
        <f>'EPA Data'!L1110/SUM('EPA Data'!L:L)</f>
        <v>6.8624086639513821E-4</v>
      </c>
      <c r="U1109" s="24">
        <f>'EPA Data'!M1110/SUM('EPA Data'!M:M)</f>
        <v>6.1417588404908441E-5</v>
      </c>
      <c r="V1109" s="24">
        <f>'EPA Data'!N1110/SUM('EPA Data'!N:N)</f>
        <v>1.3145311182977088E-4</v>
      </c>
      <c r="W1109" s="24">
        <f>'EPA Data'!O1110/SUM('EPA Data'!O:O)</f>
        <v>1.1171706866746589E-4</v>
      </c>
      <c r="X1109" s="24">
        <f>'EPA Data'!P1110/SUM('EPA Data'!P:P)</f>
        <v>3.1886932716852112E-4</v>
      </c>
    </row>
    <row r="1110" spans="1:24" x14ac:dyDescent="0.25">
      <c r="A1110" s="16" t="s">
        <v>1876</v>
      </c>
      <c r="B1110" s="16" t="s">
        <v>1826</v>
      </c>
      <c r="C1110" s="21" t="s">
        <v>1877</v>
      </c>
      <c r="D1110" s="17">
        <f>SUMIFS('Census Data'!G:G,'Census Data'!$A:$A,$A1110)/SUMIFS('Census Data'!$F:$F,'Census Data'!$A:$A,$A1110)</f>
        <v>0.52034649476228845</v>
      </c>
      <c r="E1110" s="19">
        <f>SUMIFS('Census Data'!H:H,'Census Data'!$A:$A,$A1110)/SUMIFS('Census Data'!$F:$F,'Census Data'!$A:$A,$A1110)</f>
        <v>0.4796535052377115</v>
      </c>
      <c r="F1110" s="17">
        <f>SUM(SUMIFS('Census Data'!I:I,'Census Data'!$A:$A,$A1110),SUMIFS('Census Data'!J:J,'Census Data'!$A:$A,$A1110))/SUMIFS('Census Data'!$F:$F,'Census Data'!$A:$A,$A1110)</f>
        <v>0.85065807144775718</v>
      </c>
      <c r="G1110" s="17">
        <f>SUM(SUMIFS('Census Data'!K:K,'Census Data'!$A:$A,$A1110),SUMIFS('Census Data'!L:L,'Census Data'!$A:$A,$A1110))/SUMIFS('Census Data'!$F:$F,'Census Data'!$A:$A,$A1110)</f>
        <v>0.12060166532366372</v>
      </c>
      <c r="H1110" s="17">
        <f>SUM(SUMIFS('Census Data'!O:O,'Census Data'!$A:$A,$A1110),SUMIFS('Census Data'!P:P,'Census Data'!$A:$A,$A1110))/SUMIFS('Census Data'!$F:$F,'Census Data'!$A:$A,$A1110)</f>
        <v>3.2903572387859253E-3</v>
      </c>
      <c r="I1110" s="19">
        <f t="shared" si="34"/>
        <v>2.5449905989793242E-2</v>
      </c>
      <c r="J1110" s="17">
        <f>SUM(SUMIFS('Census Data'!W:W,'Census Data'!$A:$A,$A1110),SUMIFS('Census Data'!X:X,'Census Data'!$A:$A,$A1110))/SUMIFS('Census Data'!$F:$F,'Census Data'!$A:$A,$A1110)</f>
        <v>2.8673113080848779E-2</v>
      </c>
      <c r="K1110" s="19">
        <f t="shared" si="35"/>
        <v>0.97132688691915126</v>
      </c>
      <c r="L1110" s="24">
        <f>'EPA Data'!D1111/SUM('EPA Data'!D:D)</f>
        <v>3.129886307420579E-5</v>
      </c>
      <c r="M1110" s="24">
        <f>'EPA Data'!E1111/SUM('EPA Data'!E:E)</f>
        <v>5.4108521930571805E-5</v>
      </c>
      <c r="N1110" s="24">
        <f>'EPA Data'!F1111/SUM('EPA Data'!F:F)</f>
        <v>6.0886507713810738E-5</v>
      </c>
      <c r="O1110" s="24">
        <f>'EPA Data'!G1111/SUM('EPA Data'!G:G)</f>
        <v>1.3137191792171562E-5</v>
      </c>
      <c r="P1110" s="24">
        <f>'EPA Data'!H1111/SUM('EPA Data'!H:H)</f>
        <v>2.9187657944825426E-5</v>
      </c>
      <c r="Q1110" s="24">
        <f>'EPA Data'!I1111/SUM('EPA Data'!I:I)</f>
        <v>1.6882880727685411E-5</v>
      </c>
      <c r="R1110" s="24">
        <f>'EPA Data'!J1111/SUM('EPA Data'!J:J)</f>
        <v>2.5149328628561649E-5</v>
      </c>
      <c r="S1110" s="24">
        <f>'EPA Data'!K1111/SUM('EPA Data'!K:K)</f>
        <v>7.2648563128383198E-5</v>
      </c>
      <c r="T1110" s="24">
        <f>'EPA Data'!L1111/SUM('EPA Data'!L:L)</f>
        <v>7.6512584666165039E-5</v>
      </c>
      <c r="U1110" s="24">
        <f>'EPA Data'!M1111/SUM('EPA Data'!M:M)</f>
        <v>8.3561631941603787E-6</v>
      </c>
      <c r="V1110" s="24">
        <f>'EPA Data'!N1111/SUM('EPA Data'!N:N)</f>
        <v>1.38299112630704E-5</v>
      </c>
      <c r="W1110" s="24">
        <f>'EPA Data'!O1111/SUM('EPA Data'!O:O)</f>
        <v>1.4145163137388305E-5</v>
      </c>
      <c r="X1110" s="24">
        <f>'EPA Data'!P1111/SUM('EPA Data'!P:P)</f>
        <v>6.4676439820890024E-5</v>
      </c>
    </row>
    <row r="1111" spans="1:24" x14ac:dyDescent="0.25">
      <c r="A1111" s="16" t="s">
        <v>1878</v>
      </c>
      <c r="B1111" s="16" t="s">
        <v>1826</v>
      </c>
      <c r="C1111" s="21" t="s">
        <v>256</v>
      </c>
      <c r="D1111" s="17">
        <f>SUMIFS('Census Data'!G:G,'Census Data'!$A:$A,$A1111)/SUMIFS('Census Data'!$F:$F,'Census Data'!$A:$A,$A1111)</f>
        <v>0.48656454580462966</v>
      </c>
      <c r="E1111" s="19">
        <f>SUMIFS('Census Data'!H:H,'Census Data'!$A:$A,$A1111)/SUMIFS('Census Data'!$F:$F,'Census Data'!$A:$A,$A1111)</f>
        <v>0.51343545419537029</v>
      </c>
      <c r="F1111" s="17">
        <f>SUM(SUMIFS('Census Data'!I:I,'Census Data'!$A:$A,$A1111),SUMIFS('Census Data'!J:J,'Census Data'!$A:$A,$A1111))/SUMIFS('Census Data'!$F:$F,'Census Data'!$A:$A,$A1111)</f>
        <v>0.55889777929913143</v>
      </c>
      <c r="G1111" s="17">
        <f>SUM(SUMIFS('Census Data'!K:K,'Census Data'!$A:$A,$A1111),SUMIFS('Census Data'!L:L,'Census Data'!$A:$A,$A1111))/SUMIFS('Census Data'!$F:$F,'Census Data'!$A:$A,$A1111)</f>
        <v>0.40706431047024089</v>
      </c>
      <c r="H1111" s="17">
        <f>SUM(SUMIFS('Census Data'!O:O,'Census Data'!$A:$A,$A1111),SUMIFS('Census Data'!P:P,'Census Data'!$A:$A,$A1111))/SUMIFS('Census Data'!$F:$F,'Census Data'!$A:$A,$A1111)</f>
        <v>1.5660433871036755E-2</v>
      </c>
      <c r="I1111" s="19">
        <f t="shared" si="34"/>
        <v>1.8377476359590861E-2</v>
      </c>
      <c r="J1111" s="17">
        <f>SUM(SUMIFS('Census Data'!W:W,'Census Data'!$A:$A,$A1111),SUMIFS('Census Data'!X:X,'Census Data'!$A:$A,$A1111))/SUMIFS('Census Data'!$F:$F,'Census Data'!$A:$A,$A1111)</f>
        <v>3.1085533353301099E-2</v>
      </c>
      <c r="K1111" s="19">
        <f t="shared" si="35"/>
        <v>0.96891446664669889</v>
      </c>
      <c r="L1111" s="24">
        <f>'EPA Data'!D1112/SUM('EPA Data'!D:D)</f>
        <v>6.9637415514326164E-5</v>
      </c>
      <c r="M1111" s="24">
        <f>'EPA Data'!E1112/SUM('EPA Data'!E:E)</f>
        <v>1.1492701685891377E-4</v>
      </c>
      <c r="N1111" s="24">
        <f>'EPA Data'!F1112/SUM('EPA Data'!F:F)</f>
        <v>1.2497219906039466E-4</v>
      </c>
      <c r="O1111" s="24">
        <f>'EPA Data'!G1112/SUM('EPA Data'!G:G)</f>
        <v>3.2607784081346042E-5</v>
      </c>
      <c r="P1111" s="24">
        <f>'EPA Data'!H1112/SUM('EPA Data'!H:H)</f>
        <v>6.3927957753515195E-5</v>
      </c>
      <c r="Q1111" s="24">
        <f>'EPA Data'!I1112/SUM('EPA Data'!I:I)</f>
        <v>3.2674593150154121E-5</v>
      </c>
      <c r="R1111" s="24">
        <f>'EPA Data'!J1112/SUM('EPA Data'!J:J)</f>
        <v>8.4584643229757139E-5</v>
      </c>
      <c r="S1111" s="24">
        <f>'EPA Data'!K1112/SUM('EPA Data'!K:K)</f>
        <v>2.1215731499623416E-4</v>
      </c>
      <c r="T1111" s="24">
        <f>'EPA Data'!L1112/SUM('EPA Data'!L:L)</f>
        <v>1.3669558504704604E-4</v>
      </c>
      <c r="U1111" s="24">
        <f>'EPA Data'!M1112/SUM('EPA Data'!M:M)</f>
        <v>1.9692540661881812E-5</v>
      </c>
      <c r="V1111" s="24">
        <f>'EPA Data'!N1112/SUM('EPA Data'!N:N)</f>
        <v>3.0943239604466169E-5</v>
      </c>
      <c r="W1111" s="24">
        <f>'EPA Data'!O1112/SUM('EPA Data'!O:O)</f>
        <v>3.0499397490737638E-5</v>
      </c>
      <c r="X1111" s="24">
        <f>'EPA Data'!P1112/SUM('EPA Data'!P:P)</f>
        <v>1.3092134114642823E-4</v>
      </c>
    </row>
    <row r="1112" spans="1:24" x14ac:dyDescent="0.25">
      <c r="A1112" s="16" t="s">
        <v>1879</v>
      </c>
      <c r="B1112" s="16" t="s">
        <v>1826</v>
      </c>
      <c r="C1112" s="21" t="s">
        <v>1123</v>
      </c>
      <c r="D1112" s="17">
        <f>SUMIFS('Census Data'!G:G,'Census Data'!$A:$A,$A1112)/SUMIFS('Census Data'!$F:$F,'Census Data'!$A:$A,$A1112)</f>
        <v>0.49199866466840447</v>
      </c>
      <c r="E1112" s="19">
        <f>SUMIFS('Census Data'!H:H,'Census Data'!$A:$A,$A1112)/SUMIFS('Census Data'!$F:$F,'Census Data'!$A:$A,$A1112)</f>
        <v>0.50800133533159553</v>
      </c>
      <c r="F1112" s="17">
        <f>SUM(SUMIFS('Census Data'!I:I,'Census Data'!$A:$A,$A1112),SUMIFS('Census Data'!J:J,'Census Data'!$A:$A,$A1112))/SUMIFS('Census Data'!$F:$F,'Census Data'!$A:$A,$A1112)</f>
        <v>0.90335892718891386</v>
      </c>
      <c r="G1112" s="17">
        <f>SUM(SUMIFS('Census Data'!K:K,'Census Data'!$A:$A,$A1112),SUMIFS('Census Data'!L:L,'Census Data'!$A:$A,$A1112))/SUMIFS('Census Data'!$F:$F,'Census Data'!$A:$A,$A1112)</f>
        <v>7.1006967873910601E-2</v>
      </c>
      <c r="H1112" s="17">
        <f>SUM(SUMIFS('Census Data'!O:O,'Census Data'!$A:$A,$A1112),SUMIFS('Census Data'!P:P,'Census Data'!$A:$A,$A1112))/SUMIFS('Census Data'!$F:$F,'Census Data'!$A:$A,$A1112)</f>
        <v>7.180958739674264E-3</v>
      </c>
      <c r="I1112" s="19">
        <f t="shared" si="34"/>
        <v>1.8453146197501269E-2</v>
      </c>
      <c r="J1112" s="17">
        <f>SUM(SUMIFS('Census Data'!W:W,'Census Data'!$A:$A,$A1112),SUMIFS('Census Data'!X:X,'Census Data'!$A:$A,$A1112))/SUMIFS('Census Data'!$F:$F,'Census Data'!$A:$A,$A1112)</f>
        <v>4.0628174076099692E-2</v>
      </c>
      <c r="K1112" s="19">
        <f t="shared" si="35"/>
        <v>0.95937182592390036</v>
      </c>
      <c r="L1112" s="24">
        <f>'EPA Data'!D1113/SUM('EPA Data'!D:D)</f>
        <v>2.2205492246177554E-4</v>
      </c>
      <c r="M1112" s="24">
        <f>'EPA Data'!E1113/SUM('EPA Data'!E:E)</f>
        <v>3.81256181622195E-4</v>
      </c>
      <c r="N1112" s="24">
        <f>'EPA Data'!F1113/SUM('EPA Data'!F:F)</f>
        <v>3.620305761502498E-4</v>
      </c>
      <c r="O1112" s="24">
        <f>'EPA Data'!G1113/SUM('EPA Data'!G:G)</f>
        <v>2.1666052357167007E-4</v>
      </c>
      <c r="P1112" s="24">
        <f>'EPA Data'!H1113/SUM('EPA Data'!H:H)</f>
        <v>3.1186754831010149E-4</v>
      </c>
      <c r="Q1112" s="24">
        <f>'EPA Data'!I1113/SUM('EPA Data'!I:I)</f>
        <v>1.9078715023044019E-4</v>
      </c>
      <c r="R1112" s="24">
        <f>'EPA Data'!J1113/SUM('EPA Data'!J:J)</f>
        <v>4.0187935495207197E-4</v>
      </c>
      <c r="S1112" s="24">
        <f>'EPA Data'!K1113/SUM('EPA Data'!K:K)</f>
        <v>5.5437694425007524E-4</v>
      </c>
      <c r="T1112" s="24">
        <f>'EPA Data'!L1113/SUM('EPA Data'!L:L)</f>
        <v>7.8089011240345461E-4</v>
      </c>
      <c r="U1112" s="24">
        <f>'EPA Data'!M1113/SUM('EPA Data'!M:M)</f>
        <v>9.2910324124590343E-5</v>
      </c>
      <c r="V1112" s="24">
        <f>'EPA Data'!N1113/SUM('EPA Data'!N:N)</f>
        <v>1.1401446043330267E-4</v>
      </c>
      <c r="W1112" s="24">
        <f>'EPA Data'!O1113/SUM('EPA Data'!O:O)</f>
        <v>1.1343679839783557E-4</v>
      </c>
      <c r="X1112" s="24">
        <f>'EPA Data'!P1113/SUM('EPA Data'!P:P)</f>
        <v>4.003598075011723E-4</v>
      </c>
    </row>
    <row r="1113" spans="1:24" x14ac:dyDescent="0.25">
      <c r="A1113" s="16" t="s">
        <v>1880</v>
      </c>
      <c r="B1113" s="16" t="s">
        <v>1826</v>
      </c>
      <c r="C1113" s="21" t="s">
        <v>111</v>
      </c>
      <c r="D1113" s="17">
        <f>SUMIFS('Census Data'!G:G,'Census Data'!$A:$A,$A1113)/SUMIFS('Census Data'!$F:$F,'Census Data'!$A:$A,$A1113)</f>
        <v>0.49575381243722033</v>
      </c>
      <c r="E1113" s="19">
        <f>SUMIFS('Census Data'!H:H,'Census Data'!$A:$A,$A1113)/SUMIFS('Census Data'!$F:$F,'Census Data'!$A:$A,$A1113)</f>
        <v>0.50424618756277961</v>
      </c>
      <c r="F1113" s="17">
        <f>SUM(SUMIFS('Census Data'!I:I,'Census Data'!$A:$A,$A1113),SUMIFS('Census Data'!J:J,'Census Data'!$A:$A,$A1113))/SUMIFS('Census Data'!$F:$F,'Census Data'!$A:$A,$A1113)</f>
        <v>0.35549264907314398</v>
      </c>
      <c r="G1113" s="17">
        <f>SUM(SUMIFS('Census Data'!K:K,'Census Data'!$A:$A,$A1113),SUMIFS('Census Data'!L:L,'Census Data'!$A:$A,$A1113))/SUMIFS('Census Data'!$F:$F,'Census Data'!$A:$A,$A1113)</f>
        <v>0.62587891516756455</v>
      </c>
      <c r="H1113" s="17">
        <f>SUM(SUMIFS('Census Data'!O:O,'Census Data'!$A:$A,$A1113),SUMIFS('Census Data'!P:P,'Census Data'!$A:$A,$A1113))/SUMIFS('Census Data'!$F:$F,'Census Data'!$A:$A,$A1113)</f>
        <v>3.1047392932152316E-3</v>
      </c>
      <c r="I1113" s="19">
        <f t="shared" si="34"/>
        <v>1.5523696466076209E-2</v>
      </c>
      <c r="J1113" s="17">
        <f>SUM(SUMIFS('Census Data'!W:W,'Census Data'!$A:$A,$A1113),SUMIFS('Census Data'!X:X,'Census Data'!$A:$A,$A1113))/SUMIFS('Census Data'!$F:$F,'Census Data'!$A:$A,$A1113)</f>
        <v>2.2281070221897542E-2</v>
      </c>
      <c r="K1113" s="19">
        <f t="shared" si="35"/>
        <v>0.97771892977810249</v>
      </c>
      <c r="L1113" s="24">
        <f>'EPA Data'!D1114/SUM('EPA Data'!D:D)</f>
        <v>2.0318498676581881E-5</v>
      </c>
      <c r="M1113" s="24">
        <f>'EPA Data'!E1114/SUM('EPA Data'!E:E)</f>
        <v>4.0274463243785346E-5</v>
      </c>
      <c r="N1113" s="24">
        <f>'EPA Data'!F1114/SUM('EPA Data'!F:F)</f>
        <v>4.9637064442126283E-5</v>
      </c>
      <c r="O1113" s="24">
        <f>'EPA Data'!G1114/SUM('EPA Data'!G:G)</f>
        <v>1.3094072930381956E-5</v>
      </c>
      <c r="P1113" s="24">
        <f>'EPA Data'!H1114/SUM('EPA Data'!H:H)</f>
        <v>2.5997846785453973E-5</v>
      </c>
      <c r="Q1113" s="24">
        <f>'EPA Data'!I1114/SUM('EPA Data'!I:I)</f>
        <v>1.3167526705589497E-5</v>
      </c>
      <c r="R1113" s="24">
        <f>'EPA Data'!J1114/SUM('EPA Data'!J:J)</f>
        <v>1.9338270598321467E-5</v>
      </c>
      <c r="S1113" s="24">
        <f>'EPA Data'!K1114/SUM('EPA Data'!K:K)</f>
        <v>4.699053405096048E-5</v>
      </c>
      <c r="T1113" s="24">
        <f>'EPA Data'!L1114/SUM('EPA Data'!L:L)</f>
        <v>5.1757662889790774E-5</v>
      </c>
      <c r="U1113" s="24">
        <f>'EPA Data'!M1114/SUM('EPA Data'!M:M)</f>
        <v>7.8668608944486046E-6</v>
      </c>
      <c r="V1113" s="24">
        <f>'EPA Data'!N1114/SUM('EPA Data'!N:N)</f>
        <v>1.1980383298012064E-5</v>
      </c>
      <c r="W1113" s="24">
        <f>'EPA Data'!O1114/SUM('EPA Data'!O:O)</f>
        <v>1.3157322880516687E-5</v>
      </c>
      <c r="X1113" s="24">
        <f>'EPA Data'!P1114/SUM('EPA Data'!P:P)</f>
        <v>6.2121740874831032E-5</v>
      </c>
    </row>
    <row r="1114" spans="1:24" x14ac:dyDescent="0.25">
      <c r="A1114" s="16" t="s">
        <v>1881</v>
      </c>
      <c r="B1114" s="16" t="s">
        <v>1826</v>
      </c>
      <c r="C1114" s="21" t="s">
        <v>1882</v>
      </c>
      <c r="D1114" s="17">
        <f>SUMIFS('Census Data'!G:G,'Census Data'!$A:$A,$A1114)/SUMIFS('Census Data'!$F:$F,'Census Data'!$A:$A,$A1114)</f>
        <v>0.47885342124306507</v>
      </c>
      <c r="E1114" s="19">
        <f>SUMIFS('Census Data'!H:H,'Census Data'!$A:$A,$A1114)/SUMIFS('Census Data'!$F:$F,'Census Data'!$A:$A,$A1114)</f>
        <v>0.52114657875693493</v>
      </c>
      <c r="F1114" s="17">
        <f>SUM(SUMIFS('Census Data'!I:I,'Census Data'!$A:$A,$A1114),SUMIFS('Census Data'!J:J,'Census Data'!$A:$A,$A1114))/SUMIFS('Census Data'!$F:$F,'Census Data'!$A:$A,$A1114)</f>
        <v>0.50052263407574171</v>
      </c>
      <c r="G1114" s="17">
        <f>SUM(SUMIFS('Census Data'!K:K,'Census Data'!$A:$A,$A1114),SUMIFS('Census Data'!L:L,'Census Data'!$A:$A,$A1114))/SUMIFS('Census Data'!$F:$F,'Census Data'!$A:$A,$A1114)</f>
        <v>0.47905443434911954</v>
      </c>
      <c r="H1114" s="17">
        <f>SUM(SUMIFS('Census Data'!O:O,'Census Data'!$A:$A,$A1114),SUMIFS('Census Data'!P:P,'Census Data'!$A:$A,$A1114))/SUMIFS('Census Data'!$F:$F,'Census Data'!$A:$A,$A1114)</f>
        <v>4.703706681675645E-3</v>
      </c>
      <c r="I1114" s="19">
        <f t="shared" si="34"/>
        <v>1.5719224893463113E-2</v>
      </c>
      <c r="J1114" s="17">
        <f>SUM(SUMIFS('Census Data'!W:W,'Census Data'!$A:$A,$A1114),SUMIFS('Census Data'!X:X,'Census Data'!$A:$A,$A1114))/SUMIFS('Census Data'!$F:$F,'Census Data'!$A:$A,$A1114)</f>
        <v>1.5357401302564928E-2</v>
      </c>
      <c r="K1114" s="19">
        <f t="shared" si="35"/>
        <v>0.98464259869743509</v>
      </c>
      <c r="L1114" s="24">
        <f>'EPA Data'!D1115/SUM('EPA Data'!D:D)</f>
        <v>8.7583462911810451E-5</v>
      </c>
      <c r="M1114" s="24">
        <f>'EPA Data'!E1115/SUM('EPA Data'!E:E)</f>
        <v>1.2319073008117335E-4</v>
      </c>
      <c r="N1114" s="24">
        <f>'EPA Data'!F1115/SUM('EPA Data'!F:F)</f>
        <v>1.4557843137079626E-4</v>
      </c>
      <c r="O1114" s="24">
        <f>'EPA Data'!G1115/SUM('EPA Data'!G:G)</f>
        <v>3.215220658135181E-5</v>
      </c>
      <c r="P1114" s="24">
        <f>'EPA Data'!H1115/SUM('EPA Data'!H:H)</f>
        <v>6.7794709279243244E-5</v>
      </c>
      <c r="Q1114" s="24">
        <f>'EPA Data'!I1115/SUM('EPA Data'!I:I)</f>
        <v>3.5998374158785169E-5</v>
      </c>
      <c r="R1114" s="24">
        <f>'EPA Data'!J1115/SUM('EPA Data'!J:J)</f>
        <v>6.9779873531548904E-5</v>
      </c>
      <c r="S1114" s="24">
        <f>'EPA Data'!K1115/SUM('EPA Data'!K:K)</f>
        <v>1.9248327027347016E-4</v>
      </c>
      <c r="T1114" s="24">
        <f>'EPA Data'!L1115/SUM('EPA Data'!L:L)</f>
        <v>1.4267471896808011E-4</v>
      </c>
      <c r="U1114" s="24">
        <f>'EPA Data'!M1115/SUM('EPA Data'!M:M)</f>
        <v>2.1643279990237663E-5</v>
      </c>
      <c r="V1114" s="24">
        <f>'EPA Data'!N1115/SUM('EPA Data'!N:N)</f>
        <v>3.3312009191163491E-5</v>
      </c>
      <c r="W1114" s="24">
        <f>'EPA Data'!O1115/SUM('EPA Data'!O:O)</f>
        <v>3.6035123888018845E-5</v>
      </c>
      <c r="X1114" s="24">
        <f>'EPA Data'!P1115/SUM('EPA Data'!P:P)</f>
        <v>1.7335492064800569E-4</v>
      </c>
    </row>
    <row r="1115" spans="1:24" x14ac:dyDescent="0.25">
      <c r="A1115" s="16" t="s">
        <v>1883</v>
      </c>
      <c r="B1115" s="16" t="s">
        <v>1826</v>
      </c>
      <c r="C1115" s="21" t="s">
        <v>1884</v>
      </c>
      <c r="D1115" s="17">
        <f>SUMIFS('Census Data'!G:G,'Census Data'!$A:$A,$A1115)/SUMIFS('Census Data'!$F:$F,'Census Data'!$A:$A,$A1115)</f>
        <v>0.48165522302007441</v>
      </c>
      <c r="E1115" s="19">
        <f>SUMIFS('Census Data'!H:H,'Census Data'!$A:$A,$A1115)/SUMIFS('Census Data'!$F:$F,'Census Data'!$A:$A,$A1115)</f>
        <v>0.51834477697992554</v>
      </c>
      <c r="F1115" s="17">
        <f>SUM(SUMIFS('Census Data'!I:I,'Census Data'!$A:$A,$A1115),SUMIFS('Census Data'!J:J,'Census Data'!$A:$A,$A1115))/SUMIFS('Census Data'!$F:$F,'Census Data'!$A:$A,$A1115)</f>
        <v>0.54518056501913104</v>
      </c>
      <c r="G1115" s="17">
        <f>SUM(SUMIFS('Census Data'!K:K,'Census Data'!$A:$A,$A1115),SUMIFS('Census Data'!L:L,'Census Data'!$A:$A,$A1115))/SUMIFS('Census Data'!$F:$F,'Census Data'!$A:$A,$A1115)</f>
        <v>0.41322920488495202</v>
      </c>
      <c r="H1115" s="17">
        <f>SUM(SUMIFS('Census Data'!O:O,'Census Data'!$A:$A,$A1115),SUMIFS('Census Data'!P:P,'Census Data'!$A:$A,$A1115))/SUMIFS('Census Data'!$F:$F,'Census Data'!$A:$A,$A1115)</f>
        <v>6.4992924157450602E-3</v>
      </c>
      <c r="I1115" s="19">
        <f t="shared" si="34"/>
        <v>3.5090937680171908E-2</v>
      </c>
      <c r="J1115" s="17">
        <f>SUM(SUMIFS('Census Data'!W:W,'Census Data'!$A:$A,$A1115),SUMIFS('Census Data'!X:X,'Census Data'!$A:$A,$A1115))/SUMIFS('Census Data'!$F:$F,'Census Data'!$A:$A,$A1115)</f>
        <v>2.5132344462498034E-2</v>
      </c>
      <c r="K1115" s="19">
        <f t="shared" si="35"/>
        <v>0.97486765553750199</v>
      </c>
      <c r="L1115" s="24">
        <f>'EPA Data'!D1116/SUM('EPA Data'!D:D)</f>
        <v>6.472130399993584E-5</v>
      </c>
      <c r="M1115" s="24">
        <f>'EPA Data'!E1116/SUM('EPA Data'!E:E)</f>
        <v>1.2567113556888272E-4</v>
      </c>
      <c r="N1115" s="24">
        <f>'EPA Data'!F1116/SUM('EPA Data'!F:F)</f>
        <v>1.4148027931216417E-4</v>
      </c>
      <c r="O1115" s="24">
        <f>'EPA Data'!G1116/SUM('EPA Data'!G:G)</f>
        <v>3.1243521242096013E-5</v>
      </c>
      <c r="P1115" s="24">
        <f>'EPA Data'!H1116/SUM('EPA Data'!H:H)</f>
        <v>6.8367434759968333E-5</v>
      </c>
      <c r="Q1115" s="24">
        <f>'EPA Data'!I1116/SUM('EPA Data'!I:I)</f>
        <v>3.6793803668415371E-5</v>
      </c>
      <c r="R1115" s="24">
        <f>'EPA Data'!J1116/SUM('EPA Data'!J:J)</f>
        <v>7.1148494693912587E-5</v>
      </c>
      <c r="S1115" s="24">
        <f>'EPA Data'!K1116/SUM('EPA Data'!K:K)</f>
        <v>1.8143234152095735E-4</v>
      </c>
      <c r="T1115" s="24">
        <f>'EPA Data'!L1116/SUM('EPA Data'!L:L)</f>
        <v>1.5491906019789335E-4</v>
      </c>
      <c r="U1115" s="24">
        <f>'EPA Data'!M1116/SUM('EPA Data'!M:M)</f>
        <v>1.8664484868262883E-5</v>
      </c>
      <c r="V1115" s="24">
        <f>'EPA Data'!N1116/SUM('EPA Data'!N:N)</f>
        <v>3.0999075459603294E-5</v>
      </c>
      <c r="W1115" s="24">
        <f>'EPA Data'!O1116/SUM('EPA Data'!O:O)</f>
        <v>2.7253147461297667E-5</v>
      </c>
      <c r="X1115" s="24">
        <f>'EPA Data'!P1116/SUM('EPA Data'!P:P)</f>
        <v>1.4434536734817539E-4</v>
      </c>
    </row>
    <row r="1116" spans="1:24" x14ac:dyDescent="0.25">
      <c r="A1116" s="16" t="s">
        <v>1885</v>
      </c>
      <c r="B1116" s="16" t="s">
        <v>1826</v>
      </c>
      <c r="C1116" s="21" t="s">
        <v>1886</v>
      </c>
      <c r="D1116" s="17">
        <f>SUMIFS('Census Data'!G:G,'Census Data'!$A:$A,$A1116)/SUMIFS('Census Data'!$F:$F,'Census Data'!$A:$A,$A1116)</f>
        <v>0.47239480807086615</v>
      </c>
      <c r="E1116" s="19">
        <f>SUMIFS('Census Data'!H:H,'Census Data'!$A:$A,$A1116)/SUMIFS('Census Data'!$F:$F,'Census Data'!$A:$A,$A1116)</f>
        <v>0.52760519192913391</v>
      </c>
      <c r="F1116" s="17">
        <f>SUM(SUMIFS('Census Data'!I:I,'Census Data'!$A:$A,$A1116),SUMIFS('Census Data'!J:J,'Census Data'!$A:$A,$A1116))/SUMIFS('Census Data'!$F:$F,'Census Data'!$A:$A,$A1116)</f>
        <v>0.34931461204068243</v>
      </c>
      <c r="G1116" s="17">
        <f>SUM(SUMIFS('Census Data'!K:K,'Census Data'!$A:$A,$A1116),SUMIFS('Census Data'!L:L,'Census Data'!$A:$A,$A1116))/SUMIFS('Census Data'!$F:$F,'Census Data'!$A:$A,$A1116)</f>
        <v>0.60092171095800528</v>
      </c>
      <c r="H1116" s="17">
        <f>SUM(SUMIFS('Census Data'!O:O,'Census Data'!$A:$A,$A1116),SUMIFS('Census Data'!P:P,'Census Data'!$A:$A,$A1116))/SUMIFS('Census Data'!$F:$F,'Census Data'!$A:$A,$A1116)</f>
        <v>2.926868028215223E-2</v>
      </c>
      <c r="I1116" s="19">
        <f t="shared" si="34"/>
        <v>2.0494996719160108E-2</v>
      </c>
      <c r="J1116" s="17">
        <f>SUM(SUMIFS('Census Data'!W:W,'Census Data'!$A:$A,$A1116),SUMIFS('Census Data'!X:X,'Census Data'!$A:$A,$A1116))/SUMIFS('Census Data'!$F:$F,'Census Data'!$A:$A,$A1116)</f>
        <v>5.5066847112860889E-2</v>
      </c>
      <c r="K1116" s="19">
        <f t="shared" si="35"/>
        <v>0.94493315288713908</v>
      </c>
      <c r="L1116" s="24">
        <f>'EPA Data'!D1117/SUM('EPA Data'!D:D)</f>
        <v>4.5207627832742078E-4</v>
      </c>
      <c r="M1116" s="24">
        <f>'EPA Data'!E1117/SUM('EPA Data'!E:E)</f>
        <v>1.0022097093469232E-3</v>
      </c>
      <c r="N1116" s="24">
        <f>'EPA Data'!F1117/SUM('EPA Data'!F:F)</f>
        <v>8.121252886553723E-4</v>
      </c>
      <c r="O1116" s="24">
        <f>'EPA Data'!G1117/SUM('EPA Data'!G:G)</f>
        <v>1.0859628268169827E-3</v>
      </c>
      <c r="P1116" s="24">
        <f>'EPA Data'!H1117/SUM('EPA Data'!H:H)</f>
        <v>1.1007478255115469E-3</v>
      </c>
      <c r="Q1116" s="24">
        <f>'EPA Data'!I1117/SUM('EPA Data'!I:I)</f>
        <v>8.0648945895532272E-4</v>
      </c>
      <c r="R1116" s="24">
        <f>'EPA Data'!J1117/SUM('EPA Data'!J:J)</f>
        <v>1.2225977795950033E-3</v>
      </c>
      <c r="S1116" s="24">
        <f>'EPA Data'!K1117/SUM('EPA Data'!K:K)</f>
        <v>9.6176324236296924E-4</v>
      </c>
      <c r="T1116" s="24">
        <f>'EPA Data'!L1117/SUM('EPA Data'!L:L)</f>
        <v>1.3532393695100729E-3</v>
      </c>
      <c r="U1116" s="24">
        <f>'EPA Data'!M1117/SUM('EPA Data'!M:M)</f>
        <v>2.3381691146682641E-4</v>
      </c>
      <c r="V1116" s="24">
        <f>'EPA Data'!N1117/SUM('EPA Data'!N:N)</f>
        <v>3.9441202486188834E-4</v>
      </c>
      <c r="W1116" s="24">
        <f>'EPA Data'!O1117/SUM('EPA Data'!O:O)</f>
        <v>6.9583517509051122E-4</v>
      </c>
      <c r="X1116" s="24">
        <f>'EPA Data'!P1117/SUM('EPA Data'!P:P)</f>
        <v>7.8094546646693551E-4</v>
      </c>
    </row>
    <row r="1117" spans="1:24" x14ac:dyDescent="0.25">
      <c r="A1117" s="16" t="s">
        <v>1887</v>
      </c>
      <c r="B1117" s="16" t="s">
        <v>1826</v>
      </c>
      <c r="C1117" s="21" t="s">
        <v>276</v>
      </c>
      <c r="D1117" s="17">
        <f>SUMIFS('Census Data'!G:G,'Census Data'!$A:$A,$A1117)/SUMIFS('Census Data'!$F:$F,'Census Data'!$A:$A,$A1117)</f>
        <v>0.47830426868651282</v>
      </c>
      <c r="E1117" s="19">
        <f>SUMIFS('Census Data'!H:H,'Census Data'!$A:$A,$A1117)/SUMIFS('Census Data'!$F:$F,'Census Data'!$A:$A,$A1117)</f>
        <v>0.52169573131348712</v>
      </c>
      <c r="F1117" s="17">
        <f>SUM(SUMIFS('Census Data'!I:I,'Census Data'!$A:$A,$A1117),SUMIFS('Census Data'!J:J,'Census Data'!$A:$A,$A1117))/SUMIFS('Census Data'!$F:$F,'Census Data'!$A:$A,$A1117)</f>
        <v>0.59611558008598697</v>
      </c>
      <c r="G1117" s="17">
        <f>SUM(SUMIFS('Census Data'!K:K,'Census Data'!$A:$A,$A1117),SUMIFS('Census Data'!L:L,'Census Data'!$A:$A,$A1117))/SUMIFS('Census Data'!$F:$F,'Census Data'!$A:$A,$A1117)</f>
        <v>0.37685527697858157</v>
      </c>
      <c r="H1117" s="17">
        <f>SUM(SUMIFS('Census Data'!O:O,'Census Data'!$A:$A,$A1117),SUMIFS('Census Data'!P:P,'Census Data'!$A:$A,$A1117))/SUMIFS('Census Data'!$F:$F,'Census Data'!$A:$A,$A1117)</f>
        <v>1.0497197920132569E-2</v>
      </c>
      <c r="I1117" s="19">
        <f t="shared" si="34"/>
        <v>1.6531945015298866E-2</v>
      </c>
      <c r="J1117" s="17">
        <f>SUM(SUMIFS('Census Data'!W:W,'Census Data'!$A:$A,$A1117),SUMIFS('Census Data'!X:X,'Census Data'!$A:$A,$A1117))/SUMIFS('Census Data'!$F:$F,'Census Data'!$A:$A,$A1117)</f>
        <v>2.2429687041277669E-2</v>
      </c>
      <c r="K1117" s="19">
        <f t="shared" si="35"/>
        <v>0.97757031295872232</v>
      </c>
      <c r="L1117" s="24">
        <f>'EPA Data'!D1118/SUM('EPA Data'!D:D)</f>
        <v>1.1612110964464839E-3</v>
      </c>
      <c r="M1117" s="24">
        <f>'EPA Data'!E1118/SUM('EPA Data'!E:E)</f>
        <v>4.9767296240611607E-4</v>
      </c>
      <c r="N1117" s="24">
        <f>'EPA Data'!F1118/SUM('EPA Data'!F:F)</f>
        <v>5.1369101548113649E-4</v>
      </c>
      <c r="O1117" s="24">
        <f>'EPA Data'!G1118/SUM('EPA Data'!G:G)</f>
        <v>1.6648675982387838E-4</v>
      </c>
      <c r="P1117" s="24">
        <f>'EPA Data'!H1118/SUM('EPA Data'!H:H)</f>
        <v>2.8205058331551042E-4</v>
      </c>
      <c r="Q1117" s="24">
        <f>'EPA Data'!I1118/SUM('EPA Data'!I:I)</f>
        <v>1.492437018155168E-4</v>
      </c>
      <c r="R1117" s="24">
        <f>'EPA Data'!J1118/SUM('EPA Data'!J:J)</f>
        <v>4.42763533959875E-4</v>
      </c>
      <c r="S1117" s="24">
        <f>'EPA Data'!K1118/SUM('EPA Data'!K:K)</f>
        <v>9.1999012969610648E-4</v>
      </c>
      <c r="T1117" s="24">
        <f>'EPA Data'!L1118/SUM('EPA Data'!L:L)</f>
        <v>6.9237752662939915E-4</v>
      </c>
      <c r="U1117" s="24">
        <f>'EPA Data'!M1118/SUM('EPA Data'!M:M)</f>
        <v>9.8540180803158525E-5</v>
      </c>
      <c r="V1117" s="24">
        <f>'EPA Data'!N1118/SUM('EPA Data'!N:N)</f>
        <v>1.3104049188336777E-4</v>
      </c>
      <c r="W1117" s="24">
        <f>'EPA Data'!O1118/SUM('EPA Data'!O:O)</f>
        <v>1.303619995853536E-4</v>
      </c>
      <c r="X1117" s="24">
        <f>'EPA Data'!P1118/SUM('EPA Data'!P:P)</f>
        <v>5.7619510878540543E-4</v>
      </c>
    </row>
    <row r="1118" spans="1:24" x14ac:dyDescent="0.25">
      <c r="A1118" s="16" t="s">
        <v>1888</v>
      </c>
      <c r="B1118" s="16" t="s">
        <v>1826</v>
      </c>
      <c r="C1118" s="21" t="s">
        <v>1889</v>
      </c>
      <c r="D1118" s="17">
        <f>SUMIFS('Census Data'!G:G,'Census Data'!$A:$A,$A1118)/SUMIFS('Census Data'!$F:$F,'Census Data'!$A:$A,$A1118)</f>
        <v>0.50489287407854466</v>
      </c>
      <c r="E1118" s="19">
        <f>SUMIFS('Census Data'!H:H,'Census Data'!$A:$A,$A1118)/SUMIFS('Census Data'!$F:$F,'Census Data'!$A:$A,$A1118)</f>
        <v>0.49510712592145534</v>
      </c>
      <c r="F1118" s="17">
        <f>SUM(SUMIFS('Census Data'!I:I,'Census Data'!$A:$A,$A1118),SUMIFS('Census Data'!J:J,'Census Data'!$A:$A,$A1118))/SUMIFS('Census Data'!$F:$F,'Census Data'!$A:$A,$A1118)</f>
        <v>0.69409837478984349</v>
      </c>
      <c r="G1118" s="17">
        <f>SUM(SUMIFS('Census Data'!K:K,'Census Data'!$A:$A,$A1118),SUMIFS('Census Data'!L:L,'Census Data'!$A:$A,$A1118))/SUMIFS('Census Data'!$F:$F,'Census Data'!$A:$A,$A1118)</f>
        <v>0.21313100832004139</v>
      </c>
      <c r="H1118" s="17">
        <f>SUM(SUMIFS('Census Data'!O:O,'Census Data'!$A:$A,$A1118),SUMIFS('Census Data'!P:P,'Census Data'!$A:$A,$A1118))/SUMIFS('Census Data'!$F:$F,'Census Data'!$A:$A,$A1118)</f>
        <v>4.2807259559425791E-2</v>
      </c>
      <c r="I1118" s="19">
        <f t="shared" si="34"/>
        <v>4.9963357330689351E-2</v>
      </c>
      <c r="J1118" s="17">
        <f>SUM(SUMIFS('Census Data'!W:W,'Census Data'!$A:$A,$A1118),SUMIFS('Census Data'!X:X,'Census Data'!$A:$A,$A1118))/SUMIFS('Census Data'!$F:$F,'Census Data'!$A:$A,$A1118)</f>
        <v>7.871707548389878E-2</v>
      </c>
      <c r="K1118" s="19">
        <f t="shared" si="35"/>
        <v>0.92128292451610116</v>
      </c>
      <c r="L1118" s="24">
        <f>'EPA Data'!D1119/SUM('EPA Data'!D:D)</f>
        <v>4.3196200337404561E-5</v>
      </c>
      <c r="M1118" s="24">
        <f>'EPA Data'!E1119/SUM('EPA Data'!E:E)</f>
        <v>9.9298936333033769E-5</v>
      </c>
      <c r="N1118" s="24">
        <f>'EPA Data'!F1119/SUM('EPA Data'!F:F)</f>
        <v>1.0371335607465159E-4</v>
      </c>
      <c r="O1118" s="24">
        <f>'EPA Data'!G1119/SUM('EPA Data'!G:G)</f>
        <v>3.8995543392679549E-5</v>
      </c>
      <c r="P1118" s="24">
        <f>'EPA Data'!H1119/SUM('EPA Data'!H:H)</f>
        <v>8.7229823750349184E-5</v>
      </c>
      <c r="Q1118" s="24">
        <f>'EPA Data'!I1119/SUM('EPA Data'!I:I)</f>
        <v>7.6713692122608949E-5</v>
      </c>
      <c r="R1118" s="24">
        <f>'EPA Data'!J1119/SUM('EPA Data'!J:J)</f>
        <v>5.1786732981866841E-5</v>
      </c>
      <c r="S1118" s="24">
        <f>'EPA Data'!K1119/SUM('EPA Data'!K:K)</f>
        <v>1.3762451683483251E-4</v>
      </c>
      <c r="T1118" s="24">
        <f>'EPA Data'!L1119/SUM('EPA Data'!L:L)</f>
        <v>1.8999331425328147E-4</v>
      </c>
      <c r="U1118" s="24">
        <f>'EPA Data'!M1119/SUM('EPA Data'!M:M)</f>
        <v>1.4568625218278562E-5</v>
      </c>
      <c r="V1118" s="24">
        <f>'EPA Data'!N1119/SUM('EPA Data'!N:N)</f>
        <v>2.6080156913695729E-5</v>
      </c>
      <c r="W1118" s="24">
        <f>'EPA Data'!O1119/SUM('EPA Data'!O:O)</f>
        <v>3.2671510304516789E-5</v>
      </c>
      <c r="X1118" s="24">
        <f>'EPA Data'!P1119/SUM('EPA Data'!P:P)</f>
        <v>9.4554017505685909E-5</v>
      </c>
    </row>
    <row r="1119" spans="1:24" x14ac:dyDescent="0.25">
      <c r="A1119" s="16" t="s">
        <v>1890</v>
      </c>
      <c r="B1119" s="16" t="s">
        <v>1826</v>
      </c>
      <c r="C1119" s="21" t="s">
        <v>1891</v>
      </c>
      <c r="D1119" s="17">
        <f>SUMIFS('Census Data'!G:G,'Census Data'!$A:$A,$A1119)/SUMIFS('Census Data'!$F:$F,'Census Data'!$A:$A,$A1119)</f>
        <v>0.47961343764381043</v>
      </c>
      <c r="E1119" s="19">
        <f>SUMIFS('Census Data'!H:H,'Census Data'!$A:$A,$A1119)/SUMIFS('Census Data'!$F:$F,'Census Data'!$A:$A,$A1119)</f>
        <v>0.52038656235618963</v>
      </c>
      <c r="F1119" s="17">
        <f>SUM(SUMIFS('Census Data'!I:I,'Census Data'!$A:$A,$A1119),SUMIFS('Census Data'!J:J,'Census Data'!$A:$A,$A1119))/SUMIFS('Census Data'!$F:$F,'Census Data'!$A:$A,$A1119)</f>
        <v>0.62646111366774049</v>
      </c>
      <c r="G1119" s="17">
        <f>SUM(SUMIFS('Census Data'!K:K,'Census Data'!$A:$A,$A1119),SUMIFS('Census Data'!L:L,'Census Data'!$A:$A,$A1119))/SUMIFS('Census Data'!$F:$F,'Census Data'!$A:$A,$A1119)</f>
        <v>0.35503911642890013</v>
      </c>
      <c r="H1119" s="17">
        <f>SUM(SUMIFS('Census Data'!O:O,'Census Data'!$A:$A,$A1119),SUMIFS('Census Data'!P:P,'Census Data'!$A:$A,$A1119))/SUMIFS('Census Data'!$F:$F,'Census Data'!$A:$A,$A1119)</f>
        <v>3.4054302807179017E-3</v>
      </c>
      <c r="I1119" s="19">
        <f t="shared" si="34"/>
        <v>1.5094339622641395E-2</v>
      </c>
      <c r="J1119" s="17">
        <f>SUM(SUMIFS('Census Data'!W:W,'Census Data'!$A:$A,$A1119),SUMIFS('Census Data'!X:X,'Census Data'!$A:$A,$A1119))/SUMIFS('Census Data'!$F:$F,'Census Data'!$A:$A,$A1119)</f>
        <v>2.843994477680626E-2</v>
      </c>
      <c r="K1119" s="19">
        <f t="shared" si="35"/>
        <v>0.97156005522319377</v>
      </c>
      <c r="L1119" s="24">
        <f>'EPA Data'!D1120/SUM('EPA Data'!D:D)</f>
        <v>6.5790963119939492E-5</v>
      </c>
      <c r="M1119" s="24">
        <f>'EPA Data'!E1120/SUM('EPA Data'!E:E)</f>
        <v>8.6608672908175234E-5</v>
      </c>
      <c r="N1119" s="24">
        <f>'EPA Data'!F1120/SUM('EPA Data'!F:F)</f>
        <v>7.9792154451849311E-5</v>
      </c>
      <c r="O1119" s="24">
        <f>'EPA Data'!G1120/SUM('EPA Data'!G:G)</f>
        <v>3.5842151339346376E-5</v>
      </c>
      <c r="P1119" s="24">
        <f>'EPA Data'!H1120/SUM('EPA Data'!H:H)</f>
        <v>5.7575998889749822E-5</v>
      </c>
      <c r="Q1119" s="24">
        <f>'EPA Data'!I1120/SUM('EPA Data'!I:I)</f>
        <v>3.2363893601805306E-5</v>
      </c>
      <c r="R1119" s="24">
        <f>'EPA Data'!J1120/SUM('EPA Data'!J:J)</f>
        <v>8.7319808604150931E-5</v>
      </c>
      <c r="S1119" s="24">
        <f>'EPA Data'!K1120/SUM('EPA Data'!K:K)</f>
        <v>1.339798072265448E-4</v>
      </c>
      <c r="T1119" s="24">
        <f>'EPA Data'!L1120/SUM('EPA Data'!L:L)</f>
        <v>1.7488448461766451E-4</v>
      </c>
      <c r="U1119" s="24">
        <f>'EPA Data'!M1120/SUM('EPA Data'!M:M)</f>
        <v>1.5594044237041696E-5</v>
      </c>
      <c r="V1119" s="24">
        <f>'EPA Data'!N1120/SUM('EPA Data'!N:N)</f>
        <v>2.2400807235863791E-5</v>
      </c>
      <c r="W1119" s="24">
        <f>'EPA Data'!O1120/SUM('EPA Data'!O:O)</f>
        <v>2.0483484564715698E-5</v>
      </c>
      <c r="X1119" s="24">
        <f>'EPA Data'!P1120/SUM('EPA Data'!P:P)</f>
        <v>1.0516125254144589E-4</v>
      </c>
    </row>
    <row r="1120" spans="1:24" x14ac:dyDescent="0.25">
      <c r="A1120" s="16" t="s">
        <v>1892</v>
      </c>
      <c r="B1120" s="16" t="s">
        <v>1826</v>
      </c>
      <c r="C1120" s="21" t="s">
        <v>1893</v>
      </c>
      <c r="D1120" s="17">
        <f>SUMIFS('Census Data'!G:G,'Census Data'!$A:$A,$A1120)/SUMIFS('Census Data'!$F:$F,'Census Data'!$A:$A,$A1120)</f>
        <v>0.48379458225348637</v>
      </c>
      <c r="E1120" s="19">
        <f>SUMIFS('Census Data'!H:H,'Census Data'!$A:$A,$A1120)/SUMIFS('Census Data'!$F:$F,'Census Data'!$A:$A,$A1120)</f>
        <v>0.51620541774651363</v>
      </c>
      <c r="F1120" s="17">
        <f>SUM(SUMIFS('Census Data'!I:I,'Census Data'!$A:$A,$A1120),SUMIFS('Census Data'!J:J,'Census Data'!$A:$A,$A1120))/SUMIFS('Census Data'!$F:$F,'Census Data'!$A:$A,$A1120)</f>
        <v>0.63688602986548193</v>
      </c>
      <c r="G1120" s="17">
        <f>SUM(SUMIFS('Census Data'!K:K,'Census Data'!$A:$A,$A1120),SUMIFS('Census Data'!L:L,'Census Data'!$A:$A,$A1120))/SUMIFS('Census Data'!$F:$F,'Census Data'!$A:$A,$A1120)</f>
        <v>0.31978896704924104</v>
      </c>
      <c r="H1120" s="17">
        <f>SUM(SUMIFS('Census Data'!O:O,'Census Data'!$A:$A,$A1120),SUMIFS('Census Data'!P:P,'Census Data'!$A:$A,$A1120))/SUMIFS('Census Data'!$F:$F,'Census Data'!$A:$A,$A1120)</f>
        <v>1.4038010613353078E-2</v>
      </c>
      <c r="I1120" s="19">
        <f t="shared" si="34"/>
        <v>2.9286992471923901E-2</v>
      </c>
      <c r="J1120" s="17">
        <f>SUM(SUMIFS('Census Data'!W:W,'Census Data'!$A:$A,$A1120),SUMIFS('Census Data'!X:X,'Census Data'!$A:$A,$A1120))/SUMIFS('Census Data'!$F:$F,'Census Data'!$A:$A,$A1120)</f>
        <v>3.2349129951869678E-2</v>
      </c>
      <c r="K1120" s="19">
        <f t="shared" si="35"/>
        <v>0.96765087004813033</v>
      </c>
      <c r="L1120" s="24">
        <f>'EPA Data'!D1121/SUM('EPA Data'!D:D)</f>
        <v>2.7294121960933263E-4</v>
      </c>
      <c r="M1120" s="24">
        <f>'EPA Data'!E1121/SUM('EPA Data'!E:E)</f>
        <v>4.7969949467012056E-4</v>
      </c>
      <c r="N1120" s="24">
        <f>'EPA Data'!F1121/SUM('EPA Data'!F:F)</f>
        <v>4.8654726863179177E-4</v>
      </c>
      <c r="O1120" s="24">
        <f>'EPA Data'!G1121/SUM('EPA Data'!G:G)</f>
        <v>1.3258760547028308E-4</v>
      </c>
      <c r="P1120" s="24">
        <f>'EPA Data'!H1121/SUM('EPA Data'!H:H)</f>
        <v>2.5992620747185128E-4</v>
      </c>
      <c r="Q1120" s="24">
        <f>'EPA Data'!I1121/SUM('EPA Data'!I:I)</f>
        <v>1.4690027056471955E-4</v>
      </c>
      <c r="R1120" s="24">
        <f>'EPA Data'!J1121/SUM('EPA Data'!J:J)</f>
        <v>2.5892387244842599E-4</v>
      </c>
      <c r="S1120" s="24">
        <f>'EPA Data'!K1121/SUM('EPA Data'!K:K)</f>
        <v>5.9034025732799752E-4</v>
      </c>
      <c r="T1120" s="24">
        <f>'EPA Data'!L1121/SUM('EPA Data'!L:L)</f>
        <v>6.2034799581712477E-4</v>
      </c>
      <c r="U1120" s="24">
        <f>'EPA Data'!M1121/SUM('EPA Data'!M:M)</f>
        <v>7.2708444142476455E-5</v>
      </c>
      <c r="V1120" s="24">
        <f>'EPA Data'!N1121/SUM('EPA Data'!N:N)</f>
        <v>1.0915239330735737E-4</v>
      </c>
      <c r="W1120" s="24">
        <f>'EPA Data'!O1121/SUM('EPA Data'!O:O)</f>
        <v>9.9002843754539597E-5</v>
      </c>
      <c r="X1120" s="24">
        <f>'EPA Data'!P1121/SUM('EPA Data'!P:P)</f>
        <v>5.2822769651545581E-4</v>
      </c>
    </row>
    <row r="1121" spans="1:24" x14ac:dyDescent="0.25">
      <c r="A1121" s="16" t="s">
        <v>1894</v>
      </c>
      <c r="B1121" s="16" t="s">
        <v>1826</v>
      </c>
      <c r="C1121" s="21" t="s">
        <v>1895</v>
      </c>
      <c r="D1121" s="17">
        <f>SUMIFS('Census Data'!G:G,'Census Data'!$A:$A,$A1121)/SUMIFS('Census Data'!$F:$F,'Census Data'!$A:$A,$A1121)</f>
        <v>0.47903340440653874</v>
      </c>
      <c r="E1121" s="19">
        <f>SUMIFS('Census Data'!H:H,'Census Data'!$A:$A,$A1121)/SUMIFS('Census Data'!$F:$F,'Census Data'!$A:$A,$A1121)</f>
        <v>0.52096659559346126</v>
      </c>
      <c r="F1121" s="17">
        <f>SUM(SUMIFS('Census Data'!I:I,'Census Data'!$A:$A,$A1121),SUMIFS('Census Data'!J:J,'Census Data'!$A:$A,$A1121))/SUMIFS('Census Data'!$F:$F,'Census Data'!$A:$A,$A1121)</f>
        <v>0.58434020374318885</v>
      </c>
      <c r="G1121" s="17">
        <f>SUM(SUMIFS('Census Data'!K:K,'Census Data'!$A:$A,$A1121),SUMIFS('Census Data'!L:L,'Census Data'!$A:$A,$A1121))/SUMIFS('Census Data'!$F:$F,'Census Data'!$A:$A,$A1121)</f>
        <v>0.3968253968253968</v>
      </c>
      <c r="H1121" s="17">
        <f>SUM(SUMIFS('Census Data'!O:O,'Census Data'!$A:$A,$A1121),SUMIFS('Census Data'!P:P,'Census Data'!$A:$A,$A1121))/SUMIFS('Census Data'!$F:$F,'Census Data'!$A:$A,$A1121)</f>
        <v>2.2506515043828478E-3</v>
      </c>
      <c r="I1121" s="19">
        <f t="shared" si="34"/>
        <v>1.6583747927031545E-2</v>
      </c>
      <c r="J1121" s="17">
        <f>SUM(SUMIFS('Census Data'!W:W,'Census Data'!$A:$A,$A1121),SUMIFS('Census Data'!X:X,'Census Data'!$A:$A,$A1121))/SUMIFS('Census Data'!$F:$F,'Census Data'!$A:$A,$A1121)</f>
        <v>2.7481639421937928E-2</v>
      </c>
      <c r="K1121" s="19">
        <f t="shared" si="35"/>
        <v>0.97251836057806207</v>
      </c>
      <c r="L1121" s="24">
        <f>'EPA Data'!D1122/SUM('EPA Data'!D:D)</f>
        <v>1.8022426267769676E-5</v>
      </c>
      <c r="M1121" s="24">
        <f>'EPA Data'!E1122/SUM('EPA Data'!E:E)</f>
        <v>3.4593640308762249E-5</v>
      </c>
      <c r="N1121" s="24">
        <f>'EPA Data'!F1122/SUM('EPA Data'!F:F)</f>
        <v>3.7705338610656013E-5</v>
      </c>
      <c r="O1121" s="24">
        <f>'EPA Data'!G1122/SUM('EPA Data'!G:G)</f>
        <v>8.8333936538741242E-6</v>
      </c>
      <c r="P1121" s="24">
        <f>'EPA Data'!H1122/SUM('EPA Data'!H:H)</f>
        <v>1.8632637744477952E-5</v>
      </c>
      <c r="Q1121" s="24">
        <f>'EPA Data'!I1122/SUM('EPA Data'!I:I)</f>
        <v>1.0082399960336348E-5</v>
      </c>
      <c r="R1121" s="24">
        <f>'EPA Data'!J1122/SUM('EPA Data'!J:J)</f>
        <v>4.2613667129548219E-5</v>
      </c>
      <c r="S1121" s="24">
        <f>'EPA Data'!K1122/SUM('EPA Data'!K:K)</f>
        <v>5.829768787000091E-5</v>
      </c>
      <c r="T1121" s="24">
        <f>'EPA Data'!L1122/SUM('EPA Data'!L:L)</f>
        <v>4.1451728157122184E-5</v>
      </c>
      <c r="U1121" s="24">
        <f>'EPA Data'!M1122/SUM('EPA Data'!M:M)</f>
        <v>5.1973780942839271E-6</v>
      </c>
      <c r="V1121" s="24">
        <f>'EPA Data'!N1122/SUM('EPA Data'!N:N)</f>
        <v>8.7074401793011439E-6</v>
      </c>
      <c r="W1121" s="24">
        <f>'EPA Data'!O1122/SUM('EPA Data'!O:O)</f>
        <v>7.6209689535055295E-6</v>
      </c>
      <c r="X1121" s="24">
        <f>'EPA Data'!P1122/SUM('EPA Data'!P:P)</f>
        <v>4.0050508639012654E-5</v>
      </c>
    </row>
    <row r="1122" spans="1:24" x14ac:dyDescent="0.25">
      <c r="A1122" s="16" t="s">
        <v>1896</v>
      </c>
      <c r="B1122" s="16" t="s">
        <v>1826</v>
      </c>
      <c r="C1122" s="21" t="s">
        <v>1163</v>
      </c>
      <c r="D1122" s="17">
        <f>SUMIFS('Census Data'!G:G,'Census Data'!$A:$A,$A1122)/SUMIFS('Census Data'!$F:$F,'Census Data'!$A:$A,$A1122)</f>
        <v>0.4878242719411589</v>
      </c>
      <c r="E1122" s="19">
        <f>SUMIFS('Census Data'!H:H,'Census Data'!$A:$A,$A1122)/SUMIFS('Census Data'!$F:$F,'Census Data'!$A:$A,$A1122)</f>
        <v>0.51217572805884104</v>
      </c>
      <c r="F1122" s="17">
        <f>SUM(SUMIFS('Census Data'!I:I,'Census Data'!$A:$A,$A1122),SUMIFS('Census Data'!J:J,'Census Data'!$A:$A,$A1122))/SUMIFS('Census Data'!$F:$F,'Census Data'!$A:$A,$A1122)</f>
        <v>0.62548454427989264</v>
      </c>
      <c r="G1122" s="17">
        <f>SUM(SUMIFS('Census Data'!K:K,'Census Data'!$A:$A,$A1122),SUMIFS('Census Data'!L:L,'Census Data'!$A:$A,$A1122))/SUMIFS('Census Data'!$F:$F,'Census Data'!$A:$A,$A1122)</f>
        <v>0.35617731835801608</v>
      </c>
      <c r="H1122" s="17">
        <f>SUM(SUMIFS('Census Data'!O:O,'Census Data'!$A:$A,$A1122),SUMIFS('Census Data'!P:P,'Census Data'!$A:$A,$A1122))/SUMIFS('Census Data'!$F:$F,'Census Data'!$A:$A,$A1122)</f>
        <v>3.2302951992843653E-3</v>
      </c>
      <c r="I1122" s="19">
        <f t="shared" si="34"/>
        <v>1.5107842162806806E-2</v>
      </c>
      <c r="J1122" s="17">
        <f>SUM(SUMIFS('Census Data'!W:W,'Census Data'!$A:$A,$A1122),SUMIFS('Census Data'!X:X,'Census Data'!$A:$A,$A1122))/SUMIFS('Census Data'!$F:$F,'Census Data'!$A:$A,$A1122)</f>
        <v>2.3904184474704302E-2</v>
      </c>
      <c r="K1122" s="19">
        <f t="shared" si="35"/>
        <v>0.97609581552529567</v>
      </c>
      <c r="L1122" s="24">
        <f>'EPA Data'!D1123/SUM('EPA Data'!D:D)</f>
        <v>5.0316531666619866E-5</v>
      </c>
      <c r="M1122" s="24">
        <f>'EPA Data'!E1123/SUM('EPA Data'!E:E)</f>
        <v>7.4257352600469659E-5</v>
      </c>
      <c r="N1122" s="24">
        <f>'EPA Data'!F1123/SUM('EPA Data'!F:F)</f>
        <v>8.7886831474898582E-5</v>
      </c>
      <c r="O1122" s="24">
        <f>'EPA Data'!G1123/SUM('EPA Data'!G:G)</f>
        <v>2.1261446532790861E-5</v>
      </c>
      <c r="P1122" s="24">
        <f>'EPA Data'!H1123/SUM('EPA Data'!H:H)</f>
        <v>4.3411777025857362E-5</v>
      </c>
      <c r="Q1122" s="24">
        <f>'EPA Data'!I1123/SUM('EPA Data'!I:I)</f>
        <v>2.3186253744083692E-5</v>
      </c>
      <c r="R1122" s="24">
        <f>'EPA Data'!J1123/SUM('EPA Data'!J:J)</f>
        <v>3.7532813502730286E-5</v>
      </c>
      <c r="S1122" s="24">
        <f>'EPA Data'!K1123/SUM('EPA Data'!K:K)</f>
        <v>1.0036155034431775E-4</v>
      </c>
      <c r="T1122" s="24">
        <f>'EPA Data'!L1123/SUM('EPA Data'!L:L)</f>
        <v>9.0775965930166443E-5</v>
      </c>
      <c r="U1122" s="24">
        <f>'EPA Data'!M1123/SUM('EPA Data'!M:M)</f>
        <v>1.314997914346893E-5</v>
      </c>
      <c r="V1122" s="24">
        <f>'EPA Data'!N1123/SUM('EPA Data'!N:N)</f>
        <v>2.0326543869613538E-5</v>
      </c>
      <c r="W1122" s="24">
        <f>'EPA Data'!O1123/SUM('EPA Data'!O:O)</f>
        <v>2.1956753930467242E-5</v>
      </c>
      <c r="X1122" s="24">
        <f>'EPA Data'!P1123/SUM('EPA Data'!P:P)</f>
        <v>1.1150774874066508E-4</v>
      </c>
    </row>
    <row r="1123" spans="1:24" x14ac:dyDescent="0.25">
      <c r="A1123" s="16" t="s">
        <v>1897</v>
      </c>
      <c r="B1123" s="16" t="s">
        <v>1826</v>
      </c>
      <c r="C1123" s="21" t="s">
        <v>1898</v>
      </c>
      <c r="D1123" s="17">
        <f>SUMIFS('Census Data'!G:G,'Census Data'!$A:$A,$A1123)/SUMIFS('Census Data'!$F:$F,'Census Data'!$A:$A,$A1123)</f>
        <v>0.49501758499413834</v>
      </c>
      <c r="E1123" s="19">
        <f>SUMIFS('Census Data'!H:H,'Census Data'!$A:$A,$A1123)/SUMIFS('Census Data'!$F:$F,'Census Data'!$A:$A,$A1123)</f>
        <v>0.50498241500586172</v>
      </c>
      <c r="F1123" s="17">
        <f>SUM(SUMIFS('Census Data'!I:I,'Census Data'!$A:$A,$A1123),SUMIFS('Census Data'!J:J,'Census Data'!$A:$A,$A1123))/SUMIFS('Census Data'!$F:$F,'Census Data'!$A:$A,$A1123)</f>
        <v>0.695151565901859</v>
      </c>
      <c r="G1123" s="17">
        <f>SUM(SUMIFS('Census Data'!K:K,'Census Data'!$A:$A,$A1123),SUMIFS('Census Data'!L:L,'Census Data'!$A:$A,$A1123))/SUMIFS('Census Data'!$F:$F,'Census Data'!$A:$A,$A1123)</f>
        <v>0.16781108692011387</v>
      </c>
      <c r="H1123" s="17">
        <f>SUM(SUMIFS('Census Data'!O:O,'Census Data'!$A:$A,$A1123),SUMIFS('Census Data'!P:P,'Census Data'!$A:$A,$A1123))/SUMIFS('Census Data'!$F:$F,'Census Data'!$A:$A,$A1123)</f>
        <v>4.1450343326076035E-3</v>
      </c>
      <c r="I1123" s="19">
        <f t="shared" si="34"/>
        <v>0.13289231284541947</v>
      </c>
      <c r="J1123" s="17">
        <f>SUM(SUMIFS('Census Data'!W:W,'Census Data'!$A:$A,$A1123),SUMIFS('Census Data'!X:X,'Census Data'!$A:$A,$A1123))/SUMIFS('Census Data'!$F:$F,'Census Data'!$A:$A,$A1123)</f>
        <v>3.9231284541952773E-2</v>
      </c>
      <c r="K1123" s="19">
        <f t="shared" si="35"/>
        <v>0.96076871545804721</v>
      </c>
      <c r="L1123" s="24">
        <f>'EPA Data'!D1124/SUM('EPA Data'!D:D)</f>
        <v>5.470847621348649E-5</v>
      </c>
      <c r="M1123" s="24">
        <f>'EPA Data'!E1124/SUM('EPA Data'!E:E)</f>
        <v>1.0132733774097207E-4</v>
      </c>
      <c r="N1123" s="24">
        <f>'EPA Data'!F1124/SUM('EPA Data'!F:F)</f>
        <v>1.1002848734930068E-4</v>
      </c>
      <c r="O1123" s="24">
        <f>'EPA Data'!G1124/SUM('EPA Data'!G:G)</f>
        <v>2.2939089082337645E-5</v>
      </c>
      <c r="P1123" s="24">
        <f>'EPA Data'!H1124/SUM('EPA Data'!H:H)</f>
        <v>5.0142434228480967E-5</v>
      </c>
      <c r="Q1123" s="24">
        <f>'EPA Data'!I1124/SUM('EPA Data'!I:I)</f>
        <v>2.7681518540148128E-5</v>
      </c>
      <c r="R1123" s="24">
        <f>'EPA Data'!J1124/SUM('EPA Data'!J:J)</f>
        <v>4.7395154963611234E-5</v>
      </c>
      <c r="S1123" s="24">
        <f>'EPA Data'!K1124/SUM('EPA Data'!K:K)</f>
        <v>1.3310708163694613E-4</v>
      </c>
      <c r="T1123" s="24">
        <f>'EPA Data'!L1124/SUM('EPA Data'!L:L)</f>
        <v>1.1284541755748777E-4</v>
      </c>
      <c r="U1123" s="24">
        <f>'EPA Data'!M1124/SUM('EPA Data'!M:M)</f>
        <v>1.4025585190023252E-5</v>
      </c>
      <c r="V1123" s="24">
        <f>'EPA Data'!N1124/SUM('EPA Data'!N:N)</f>
        <v>2.3102135588600372E-5</v>
      </c>
      <c r="W1123" s="24">
        <f>'EPA Data'!O1124/SUM('EPA Data'!O:O)</f>
        <v>1.9281466861555654E-5</v>
      </c>
      <c r="X1123" s="24">
        <f>'EPA Data'!P1124/SUM('EPA Data'!P:P)</f>
        <v>1.0249748505414971E-4</v>
      </c>
    </row>
    <row r="1124" spans="1:24" x14ac:dyDescent="0.25">
      <c r="A1124" s="16" t="s">
        <v>1899</v>
      </c>
      <c r="B1124" s="16" t="s">
        <v>1826</v>
      </c>
      <c r="C1124" s="21" t="s">
        <v>1900</v>
      </c>
      <c r="D1124" s="17">
        <f>SUMIFS('Census Data'!G:G,'Census Data'!$A:$A,$A1124)/SUMIFS('Census Data'!$F:$F,'Census Data'!$A:$A,$A1124)</f>
        <v>0.49022098044196089</v>
      </c>
      <c r="E1124" s="19">
        <f>SUMIFS('Census Data'!H:H,'Census Data'!$A:$A,$A1124)/SUMIFS('Census Data'!$F:$F,'Census Data'!$A:$A,$A1124)</f>
        <v>0.50977901955803917</v>
      </c>
      <c r="F1124" s="17">
        <f>SUM(SUMIFS('Census Data'!I:I,'Census Data'!$A:$A,$A1124),SUMIFS('Census Data'!J:J,'Census Data'!$A:$A,$A1124))/SUMIFS('Census Data'!$F:$F,'Census Data'!$A:$A,$A1124)</f>
        <v>0.70114723562780457</v>
      </c>
      <c r="G1124" s="17">
        <f>SUM(SUMIFS('Census Data'!K:K,'Census Data'!$A:$A,$A1124),SUMIFS('Census Data'!L:L,'Census Data'!$A:$A,$A1124))/SUMIFS('Census Data'!$F:$F,'Census Data'!$A:$A,$A1124)</f>
        <v>0.24028448056896115</v>
      </c>
      <c r="H1124" s="17">
        <f>SUM(SUMIFS('Census Data'!O:O,'Census Data'!$A:$A,$A1124),SUMIFS('Census Data'!P:P,'Census Data'!$A:$A,$A1124))/SUMIFS('Census Data'!$F:$F,'Census Data'!$A:$A,$A1124)</f>
        <v>2.2584878503090339E-2</v>
      </c>
      <c r="I1124" s="19">
        <f t="shared" si="34"/>
        <v>3.5983405300143989E-2</v>
      </c>
      <c r="J1124" s="17">
        <f>SUM(SUMIFS('Census Data'!W:W,'Census Data'!$A:$A,$A1124),SUMIFS('Census Data'!X:X,'Census Data'!$A:$A,$A1124))/SUMIFS('Census Data'!$F:$F,'Census Data'!$A:$A,$A1124)</f>
        <v>0.10320887308441283</v>
      </c>
      <c r="K1124" s="19">
        <f t="shared" si="35"/>
        <v>0.89679112691558716</v>
      </c>
      <c r="L1124" s="24">
        <f>'EPA Data'!D1125/SUM('EPA Data'!D:D)</f>
        <v>5.9258313497020838E-5</v>
      </c>
      <c r="M1124" s="24">
        <f>'EPA Data'!E1125/SUM('EPA Data'!E:E)</f>
        <v>1.1976063445569033E-4</v>
      </c>
      <c r="N1124" s="24">
        <f>'EPA Data'!F1125/SUM('EPA Data'!F:F)</f>
        <v>1.3487769185501088E-4</v>
      </c>
      <c r="O1124" s="24">
        <f>'EPA Data'!G1125/SUM('EPA Data'!G:G)</f>
        <v>4.9676775224187548E-5</v>
      </c>
      <c r="P1124" s="24">
        <f>'EPA Data'!H1125/SUM('EPA Data'!H:H)</f>
        <v>9.8164906932837591E-5</v>
      </c>
      <c r="Q1124" s="24">
        <f>'EPA Data'!I1125/SUM('EPA Data'!I:I)</f>
        <v>7.9322945902744136E-5</v>
      </c>
      <c r="R1124" s="24">
        <f>'EPA Data'!J1125/SUM('EPA Data'!J:J)</f>
        <v>7.1405215651543455E-5</v>
      </c>
      <c r="S1124" s="24">
        <f>'EPA Data'!K1125/SUM('EPA Data'!K:K)</f>
        <v>1.5311686263366818E-4</v>
      </c>
      <c r="T1124" s="24">
        <f>'EPA Data'!L1125/SUM('EPA Data'!L:L)</f>
        <v>3.0968534164679996E-4</v>
      </c>
      <c r="U1124" s="24">
        <f>'EPA Data'!M1125/SUM('EPA Data'!M:M)</f>
        <v>2.4300895612877458E-5</v>
      </c>
      <c r="V1124" s="24">
        <f>'EPA Data'!N1125/SUM('EPA Data'!N:N)</f>
        <v>3.6437859618472755E-5</v>
      </c>
      <c r="W1124" s="24">
        <f>'EPA Data'!O1125/SUM('EPA Data'!O:O)</f>
        <v>4.3223438208205266E-5</v>
      </c>
      <c r="X1124" s="24">
        <f>'EPA Data'!P1125/SUM('EPA Data'!P:P)</f>
        <v>1.2314194209029825E-4</v>
      </c>
    </row>
    <row r="1125" spans="1:24" x14ac:dyDescent="0.25">
      <c r="A1125" s="16" t="s">
        <v>1901</v>
      </c>
      <c r="B1125" s="16" t="s">
        <v>1826</v>
      </c>
      <c r="C1125" s="21" t="s">
        <v>1902</v>
      </c>
      <c r="D1125" s="17">
        <f>SUMIFS('Census Data'!G:G,'Census Data'!$A:$A,$A1125)/SUMIFS('Census Data'!$F:$F,'Census Data'!$A:$A,$A1125)</f>
        <v>0.4896421845574388</v>
      </c>
      <c r="E1125" s="19">
        <f>SUMIFS('Census Data'!H:H,'Census Data'!$A:$A,$A1125)/SUMIFS('Census Data'!$F:$F,'Census Data'!$A:$A,$A1125)</f>
        <v>0.5103578154425612</v>
      </c>
      <c r="F1125" s="17">
        <f>SUM(SUMIFS('Census Data'!I:I,'Census Data'!$A:$A,$A1125),SUMIFS('Census Data'!J:J,'Census Data'!$A:$A,$A1125))/SUMIFS('Census Data'!$F:$F,'Census Data'!$A:$A,$A1125)</f>
        <v>0.70235404896421849</v>
      </c>
      <c r="G1125" s="17">
        <f>SUM(SUMIFS('Census Data'!K:K,'Census Data'!$A:$A,$A1125),SUMIFS('Census Data'!L:L,'Census Data'!$A:$A,$A1125))/SUMIFS('Census Data'!$F:$F,'Census Data'!$A:$A,$A1125)</f>
        <v>0.26465160075329569</v>
      </c>
      <c r="H1125" s="17">
        <f>SUM(SUMIFS('Census Data'!O:O,'Census Data'!$A:$A,$A1125),SUMIFS('Census Data'!P:P,'Census Data'!$A:$A,$A1125))/SUMIFS('Census Data'!$F:$F,'Census Data'!$A:$A,$A1125)</f>
        <v>1.0941619585687382E-2</v>
      </c>
      <c r="I1125" s="19">
        <f t="shared" si="34"/>
        <v>2.2052730696798473E-2</v>
      </c>
      <c r="J1125" s="17">
        <f>SUM(SUMIFS('Census Data'!W:W,'Census Data'!$A:$A,$A1125),SUMIFS('Census Data'!X:X,'Census Data'!$A:$A,$A1125))/SUMIFS('Census Data'!$F:$F,'Census Data'!$A:$A,$A1125)</f>
        <v>6.3728813559322028E-2</v>
      </c>
      <c r="K1125" s="19">
        <f t="shared" si="35"/>
        <v>0.93627118644067797</v>
      </c>
      <c r="L1125" s="24">
        <f>'EPA Data'!D1126/SUM('EPA Data'!D:D)</f>
        <v>4.8533011376103159E-4</v>
      </c>
      <c r="M1125" s="24">
        <f>'EPA Data'!E1126/SUM('EPA Data'!E:E)</f>
        <v>2.8780921876158776E-4</v>
      </c>
      <c r="N1125" s="24">
        <f>'EPA Data'!F1126/SUM('EPA Data'!F:F)</f>
        <v>1.1603879747596514E-4</v>
      </c>
      <c r="O1125" s="24">
        <f>'EPA Data'!G1126/SUM('EPA Data'!G:G)</f>
        <v>1.2129218772857642E-4</v>
      </c>
      <c r="P1125" s="24">
        <f>'EPA Data'!H1126/SUM('EPA Data'!H:H)</f>
        <v>1.5308276114378312E-4</v>
      </c>
      <c r="Q1125" s="24">
        <f>'EPA Data'!I1126/SUM('EPA Data'!I:I)</f>
        <v>1.2196335988183414E-4</v>
      </c>
      <c r="R1125" s="24">
        <f>'EPA Data'!J1126/SUM('EPA Data'!J:J)</f>
        <v>2.5953915531994087E-4</v>
      </c>
      <c r="S1125" s="24">
        <f>'EPA Data'!K1126/SUM('EPA Data'!K:K)</f>
        <v>3.5970425295484508E-4</v>
      </c>
      <c r="T1125" s="24">
        <f>'EPA Data'!L1126/SUM('EPA Data'!L:L)</f>
        <v>4.6124041283441311E-4</v>
      </c>
      <c r="U1125" s="24">
        <f>'EPA Data'!M1126/SUM('EPA Data'!M:M)</f>
        <v>2.5553430958197633E-5</v>
      </c>
      <c r="V1125" s="24">
        <f>'EPA Data'!N1126/SUM('EPA Data'!N:N)</f>
        <v>4.3131788428824239E-5</v>
      </c>
      <c r="W1125" s="24">
        <f>'EPA Data'!O1126/SUM('EPA Data'!O:O)</f>
        <v>6.0934027715519824E-5</v>
      </c>
      <c r="X1125" s="24">
        <f>'EPA Data'!P1126/SUM('EPA Data'!P:P)</f>
        <v>1.1311948766333933E-4</v>
      </c>
    </row>
    <row r="1126" spans="1:24" x14ac:dyDescent="0.25">
      <c r="A1126" s="16" t="s">
        <v>1903</v>
      </c>
      <c r="B1126" s="16" t="s">
        <v>1826</v>
      </c>
      <c r="C1126" s="21" t="s">
        <v>1904</v>
      </c>
      <c r="D1126" s="17">
        <f>SUMIFS('Census Data'!G:G,'Census Data'!$A:$A,$A1126)/SUMIFS('Census Data'!$F:$F,'Census Data'!$A:$A,$A1126)</f>
        <v>0.47907619423608372</v>
      </c>
      <c r="E1126" s="19">
        <f>SUMIFS('Census Data'!H:H,'Census Data'!$A:$A,$A1126)/SUMIFS('Census Data'!$F:$F,'Census Data'!$A:$A,$A1126)</f>
        <v>0.52092380576391628</v>
      </c>
      <c r="F1126" s="17">
        <f>SUM(SUMIFS('Census Data'!I:I,'Census Data'!$A:$A,$A1126),SUMIFS('Census Data'!J:J,'Census Data'!$A:$A,$A1126))/SUMIFS('Census Data'!$F:$F,'Census Data'!$A:$A,$A1126)</f>
        <v>0.45746150809317015</v>
      </c>
      <c r="G1126" s="17">
        <f>SUM(SUMIFS('Census Data'!K:K,'Census Data'!$A:$A,$A1126),SUMIFS('Census Data'!L:L,'Census Data'!$A:$A,$A1126))/SUMIFS('Census Data'!$F:$F,'Census Data'!$A:$A,$A1126)</f>
        <v>0.52013422818791943</v>
      </c>
      <c r="H1126" s="17">
        <f>SUM(SUMIFS('Census Data'!O:O,'Census Data'!$A:$A,$A1126),SUMIFS('Census Data'!P:P,'Census Data'!$A:$A,$A1126))/SUMIFS('Census Data'!$F:$F,'Census Data'!$A:$A,$A1126)</f>
        <v>1.7765495459928938E-3</v>
      </c>
      <c r="I1126" s="19">
        <f t="shared" si="34"/>
        <v>2.0627714172917422E-2</v>
      </c>
      <c r="J1126" s="17">
        <f>SUM(SUMIFS('Census Data'!W:W,'Census Data'!$A:$A,$A1126),SUMIFS('Census Data'!X:X,'Census Data'!$A:$A,$A1126))/SUMIFS('Census Data'!$F:$F,'Census Data'!$A:$A,$A1126)</f>
        <v>2.0331622581918674E-2</v>
      </c>
      <c r="K1126" s="19">
        <f t="shared" si="35"/>
        <v>0.97966837741808133</v>
      </c>
      <c r="L1126" s="24">
        <f>'EPA Data'!D1127/SUM('EPA Data'!D:D)</f>
        <v>1.7291194821340573E-5</v>
      </c>
      <c r="M1126" s="24">
        <f>'EPA Data'!E1127/SUM('EPA Data'!E:E)</f>
        <v>3.1682468120868979E-5</v>
      </c>
      <c r="N1126" s="24">
        <f>'EPA Data'!F1127/SUM('EPA Data'!F:F)</f>
        <v>3.2812426681061675E-5</v>
      </c>
      <c r="O1126" s="24">
        <f>'EPA Data'!G1127/SUM('EPA Data'!G:G)</f>
        <v>1.2141003936896884E-5</v>
      </c>
      <c r="P1126" s="24">
        <f>'EPA Data'!H1127/SUM('EPA Data'!H:H)</f>
        <v>2.1388635893617553E-5</v>
      </c>
      <c r="Q1126" s="24">
        <f>'EPA Data'!I1127/SUM('EPA Data'!I:I)</f>
        <v>1.3575451499608076E-5</v>
      </c>
      <c r="R1126" s="24">
        <f>'EPA Data'!J1127/SUM('EPA Data'!J:J)</f>
        <v>2.261570728476465E-5</v>
      </c>
      <c r="S1126" s="24">
        <f>'EPA Data'!K1127/SUM('EPA Data'!K:K)</f>
        <v>4.2954298694377658E-5</v>
      </c>
      <c r="T1126" s="24">
        <f>'EPA Data'!L1127/SUM('EPA Data'!L:L)</f>
        <v>5.8761305629892991E-5</v>
      </c>
      <c r="U1126" s="24">
        <f>'EPA Data'!M1127/SUM('EPA Data'!M:M)</f>
        <v>6.9108808917936212E-6</v>
      </c>
      <c r="V1126" s="24">
        <f>'EPA Data'!N1127/SUM('EPA Data'!N:N)</f>
        <v>8.9455774993919215E-6</v>
      </c>
      <c r="W1126" s="24">
        <f>'EPA Data'!O1127/SUM('EPA Data'!O:O)</f>
        <v>9.6809011439551571E-6</v>
      </c>
      <c r="X1126" s="24">
        <f>'EPA Data'!P1127/SUM('EPA Data'!P:P)</f>
        <v>3.6417421197642425E-5</v>
      </c>
    </row>
    <row r="1127" spans="1:24" x14ac:dyDescent="0.25">
      <c r="A1127" s="16" t="s">
        <v>1905</v>
      </c>
      <c r="B1127" s="16" t="s">
        <v>1826</v>
      </c>
      <c r="C1127" s="21" t="s">
        <v>1906</v>
      </c>
      <c r="D1127" s="17">
        <f>SUMIFS('Census Data'!G:G,'Census Data'!$A:$A,$A1127)/SUMIFS('Census Data'!$F:$F,'Census Data'!$A:$A,$A1127)</f>
        <v>0.48175009480470232</v>
      </c>
      <c r="E1127" s="19">
        <f>SUMIFS('Census Data'!H:H,'Census Data'!$A:$A,$A1127)/SUMIFS('Census Data'!$F:$F,'Census Data'!$A:$A,$A1127)</f>
        <v>0.51824990519529768</v>
      </c>
      <c r="F1127" s="17">
        <f>SUM(SUMIFS('Census Data'!I:I,'Census Data'!$A:$A,$A1127),SUMIFS('Census Data'!J:J,'Census Data'!$A:$A,$A1127))/SUMIFS('Census Data'!$F:$F,'Census Data'!$A:$A,$A1127)</f>
        <v>0.49748767538869926</v>
      </c>
      <c r="G1127" s="17">
        <f>SUM(SUMIFS('Census Data'!K:K,'Census Data'!$A:$A,$A1127),SUMIFS('Census Data'!L:L,'Census Data'!$A:$A,$A1127))/SUMIFS('Census Data'!$F:$F,'Census Data'!$A:$A,$A1127)</f>
        <v>0.48758058399696624</v>
      </c>
      <c r="H1127" s="17">
        <f>SUM(SUMIFS('Census Data'!O:O,'Census Data'!$A:$A,$A1127),SUMIFS('Census Data'!P:P,'Census Data'!$A:$A,$A1127))/SUMIFS('Census Data'!$F:$F,'Census Data'!$A:$A,$A1127)</f>
        <v>4.0291998483124765E-3</v>
      </c>
      <c r="I1127" s="19">
        <f t="shared" si="34"/>
        <v>1.090254076602204E-2</v>
      </c>
      <c r="J1127" s="17">
        <f>SUM(SUMIFS('Census Data'!W:W,'Census Data'!$A:$A,$A1127),SUMIFS('Census Data'!X:X,'Census Data'!$A:$A,$A1127))/SUMIFS('Census Data'!$F:$F,'Census Data'!$A:$A,$A1127)</f>
        <v>1.834470989761092E-2</v>
      </c>
      <c r="K1127" s="19">
        <f t="shared" si="35"/>
        <v>0.98165529010238906</v>
      </c>
      <c r="L1127" s="24">
        <f>'EPA Data'!D1128/SUM('EPA Data'!D:D)</f>
        <v>4.8891126630123152E-5</v>
      </c>
      <c r="M1127" s="24">
        <f>'EPA Data'!E1128/SUM('EPA Data'!E:E)</f>
        <v>6.4126230282676123E-5</v>
      </c>
      <c r="N1127" s="24">
        <f>'EPA Data'!F1128/SUM('EPA Data'!F:F)</f>
        <v>5.0005967489125327E-5</v>
      </c>
      <c r="O1127" s="24">
        <f>'EPA Data'!G1128/SUM('EPA Data'!G:G)</f>
        <v>4.2830313024784636E-5</v>
      </c>
      <c r="P1127" s="24">
        <f>'EPA Data'!H1128/SUM('EPA Data'!H:H)</f>
        <v>5.6445035806491282E-5</v>
      </c>
      <c r="Q1127" s="24">
        <f>'EPA Data'!I1128/SUM('EPA Data'!I:I)</f>
        <v>4.1455900112118957E-5</v>
      </c>
      <c r="R1127" s="24">
        <f>'EPA Data'!J1128/SUM('EPA Data'!J:J)</f>
        <v>1.1639585680912659E-4</v>
      </c>
      <c r="S1127" s="24">
        <f>'EPA Data'!K1128/SUM('EPA Data'!K:K)</f>
        <v>1.6369726780734138E-4</v>
      </c>
      <c r="T1127" s="24">
        <f>'EPA Data'!L1128/SUM('EPA Data'!L:L)</f>
        <v>2.9155880252019209E-4</v>
      </c>
      <c r="U1127" s="24">
        <f>'EPA Data'!M1128/SUM('EPA Data'!M:M)</f>
        <v>1.0267451663837668E-5</v>
      </c>
      <c r="V1127" s="24">
        <f>'EPA Data'!N1128/SUM('EPA Data'!N:N)</f>
        <v>1.462392127436348E-5</v>
      </c>
      <c r="W1127" s="24">
        <f>'EPA Data'!O1128/SUM('EPA Data'!O:O)</f>
        <v>1.470202604719433E-5</v>
      </c>
      <c r="X1127" s="24">
        <f>'EPA Data'!P1128/SUM('EPA Data'!P:P)</f>
        <v>5.4068031860813654E-5</v>
      </c>
    </row>
    <row r="1128" spans="1:24" x14ac:dyDescent="0.25">
      <c r="A1128" s="16" t="s">
        <v>1907</v>
      </c>
      <c r="B1128" s="16" t="s">
        <v>1826</v>
      </c>
      <c r="C1128" s="21" t="s">
        <v>1908</v>
      </c>
      <c r="D1128" s="17">
        <f>SUMIFS('Census Data'!G:G,'Census Data'!$A:$A,$A1128)/SUMIFS('Census Data'!$F:$F,'Census Data'!$A:$A,$A1128)</f>
        <v>0.48796601069169177</v>
      </c>
      <c r="E1128" s="19">
        <f>SUMIFS('Census Data'!H:H,'Census Data'!$A:$A,$A1128)/SUMIFS('Census Data'!$F:$F,'Census Data'!$A:$A,$A1128)</f>
        <v>0.51203398930830823</v>
      </c>
      <c r="F1128" s="17">
        <f>SUM(SUMIFS('Census Data'!I:I,'Census Data'!$A:$A,$A1128),SUMIFS('Census Data'!J:J,'Census Data'!$A:$A,$A1128))/SUMIFS('Census Data'!$F:$F,'Census Data'!$A:$A,$A1128)</f>
        <v>0.38392044260802577</v>
      </c>
      <c r="G1128" s="17">
        <f>SUM(SUMIFS('Census Data'!K:K,'Census Data'!$A:$A,$A1128),SUMIFS('Census Data'!L:L,'Census Data'!$A:$A,$A1128))/SUMIFS('Census Data'!$F:$F,'Census Data'!$A:$A,$A1128)</f>
        <v>0.58370100613955223</v>
      </c>
      <c r="H1128" s="17">
        <f>SUM(SUMIFS('Census Data'!O:O,'Census Data'!$A:$A,$A1128),SUMIFS('Census Data'!P:P,'Census Data'!$A:$A,$A1128))/SUMIFS('Census Data'!$F:$F,'Census Data'!$A:$A,$A1128)</f>
        <v>1.162546396806499E-2</v>
      </c>
      <c r="I1128" s="19">
        <f t="shared" si="34"/>
        <v>2.0753087284356986E-2</v>
      </c>
      <c r="J1128" s="17">
        <f>SUM(SUMIFS('Census Data'!W:W,'Census Data'!$A:$A,$A1128),SUMIFS('Census Data'!X:X,'Census Data'!$A:$A,$A1128))/SUMIFS('Census Data'!$F:$F,'Census Data'!$A:$A,$A1128)</f>
        <v>6.6694679832854778E-2</v>
      </c>
      <c r="K1128" s="19">
        <f t="shared" si="35"/>
        <v>0.93330532016714518</v>
      </c>
      <c r="L1128" s="24">
        <f>'EPA Data'!D1129/SUM('EPA Data'!D:D)</f>
        <v>1.5149610348094795E-4</v>
      </c>
      <c r="M1128" s="24">
        <f>'EPA Data'!E1129/SUM('EPA Data'!E:E)</f>
        <v>1.5072257619144172E-4</v>
      </c>
      <c r="N1128" s="24">
        <f>'EPA Data'!F1129/SUM('EPA Data'!F:F)</f>
        <v>1.235388783760384E-4</v>
      </c>
      <c r="O1128" s="24">
        <f>'EPA Data'!G1129/SUM('EPA Data'!G:G)</f>
        <v>9.3189311887929442E-5</v>
      </c>
      <c r="P1128" s="24">
        <f>'EPA Data'!H1129/SUM('EPA Data'!H:H)</f>
        <v>1.2716964768568075E-4</v>
      </c>
      <c r="Q1128" s="24">
        <f>'EPA Data'!I1129/SUM('EPA Data'!I:I)</f>
        <v>8.6963680805973758E-5</v>
      </c>
      <c r="R1128" s="24">
        <f>'EPA Data'!J1129/SUM('EPA Data'!J:J)</f>
        <v>1.8786879024101729E-4</v>
      </c>
      <c r="S1128" s="24">
        <f>'EPA Data'!K1129/SUM('EPA Data'!K:K)</f>
        <v>2.2418188423397226E-4</v>
      </c>
      <c r="T1128" s="24">
        <f>'EPA Data'!L1129/SUM('EPA Data'!L:L)</f>
        <v>2.4808828214374108E-4</v>
      </c>
      <c r="U1128" s="24">
        <f>'EPA Data'!M1129/SUM('EPA Data'!M:M)</f>
        <v>2.6890304382473292E-5</v>
      </c>
      <c r="V1128" s="24">
        <f>'EPA Data'!N1129/SUM('EPA Data'!N:N)</f>
        <v>4.0417536067391333E-5</v>
      </c>
      <c r="W1128" s="24">
        <f>'EPA Data'!O1129/SUM('EPA Data'!O:O)</f>
        <v>4.3536033233807678E-5</v>
      </c>
      <c r="X1128" s="24">
        <f>'EPA Data'!P1129/SUM('EPA Data'!P:P)</f>
        <v>1.2589736005853144E-4</v>
      </c>
    </row>
    <row r="1129" spans="1:24" x14ac:dyDescent="0.25">
      <c r="A1129" s="16" t="s">
        <v>1909</v>
      </c>
      <c r="B1129" s="16" t="s">
        <v>1826</v>
      </c>
      <c r="C1129" s="21" t="s">
        <v>1910</v>
      </c>
      <c r="D1129" s="17">
        <f>SUMIFS('Census Data'!G:G,'Census Data'!$A:$A,$A1129)/SUMIFS('Census Data'!$F:$F,'Census Data'!$A:$A,$A1129)</f>
        <v>0.481807997662072</v>
      </c>
      <c r="E1129" s="19">
        <f>SUMIFS('Census Data'!H:H,'Census Data'!$A:$A,$A1129)/SUMIFS('Census Data'!$F:$F,'Census Data'!$A:$A,$A1129)</f>
        <v>0.51819200233792806</v>
      </c>
      <c r="F1129" s="17">
        <f>SUM(SUMIFS('Census Data'!I:I,'Census Data'!$A:$A,$A1129),SUMIFS('Census Data'!J:J,'Census Data'!$A:$A,$A1129))/SUMIFS('Census Data'!$F:$F,'Census Data'!$A:$A,$A1129)</f>
        <v>0.56222297988407777</v>
      </c>
      <c r="G1129" s="17">
        <f>SUM(SUMIFS('Census Data'!K:K,'Census Data'!$A:$A,$A1129),SUMIFS('Census Data'!L:L,'Census Data'!$A:$A,$A1129))/SUMIFS('Census Data'!$F:$F,'Census Data'!$A:$A,$A1129)</f>
        <v>0.41537187667429742</v>
      </c>
      <c r="H1129" s="17">
        <f>SUM(SUMIFS('Census Data'!O:O,'Census Data'!$A:$A,$A1129),SUMIFS('Census Data'!P:P,'Census Data'!$A:$A,$A1129))/SUMIFS('Census Data'!$F:$F,'Census Data'!$A:$A,$A1129)</f>
        <v>4.6880327309921583E-3</v>
      </c>
      <c r="I1129" s="19">
        <f t="shared" si="34"/>
        <v>1.7717110710632644E-2</v>
      </c>
      <c r="J1129" s="17">
        <f>SUM(SUMIFS('Census Data'!W:W,'Census Data'!$A:$A,$A1129),SUMIFS('Census Data'!X:X,'Census Data'!$A:$A,$A1129))/SUMIFS('Census Data'!$F:$F,'Census Data'!$A:$A,$A1129)</f>
        <v>2.3622814280843601E-2</v>
      </c>
      <c r="K1129" s="19">
        <f t="shared" si="35"/>
        <v>0.97637718571915644</v>
      </c>
      <c r="L1129" s="24">
        <f>'EPA Data'!D1130/SUM('EPA Data'!D:D)</f>
        <v>1.8961108524879691E-4</v>
      </c>
      <c r="M1129" s="24">
        <f>'EPA Data'!E1130/SUM('EPA Data'!E:E)</f>
        <v>3.0126575103141159E-4</v>
      </c>
      <c r="N1129" s="24">
        <f>'EPA Data'!F1130/SUM('EPA Data'!F:F)</f>
        <v>3.054846204228102E-4</v>
      </c>
      <c r="O1129" s="24">
        <f>'EPA Data'!G1130/SUM('EPA Data'!G:G)</f>
        <v>1.1645761465395459E-4</v>
      </c>
      <c r="P1129" s="24">
        <f>'EPA Data'!H1130/SUM('EPA Data'!H:H)</f>
        <v>1.9580093033866127E-4</v>
      </c>
      <c r="Q1129" s="24">
        <f>'EPA Data'!I1130/SUM('EPA Data'!I:I)</f>
        <v>1.0156657267655785E-4</v>
      </c>
      <c r="R1129" s="24">
        <f>'EPA Data'!J1130/SUM('EPA Data'!J:J)</f>
        <v>2.4480635736195245E-4</v>
      </c>
      <c r="S1129" s="24">
        <f>'EPA Data'!K1130/SUM('EPA Data'!K:K)</f>
        <v>4.536617935115322E-4</v>
      </c>
      <c r="T1129" s="24">
        <f>'EPA Data'!L1130/SUM('EPA Data'!L:L)</f>
        <v>4.9063801187784327E-4</v>
      </c>
      <c r="U1129" s="24">
        <f>'EPA Data'!M1130/SUM('EPA Data'!M:M)</f>
        <v>5.5890548869910942E-5</v>
      </c>
      <c r="V1129" s="24">
        <f>'EPA Data'!N1130/SUM('EPA Data'!N:N)</f>
        <v>7.8275092154385839E-5</v>
      </c>
      <c r="W1129" s="24">
        <f>'EPA Data'!O1130/SUM('EPA Data'!O:O)</f>
        <v>7.2149773611567889E-5</v>
      </c>
      <c r="X1129" s="24">
        <f>'EPA Data'!P1130/SUM('EPA Data'!P:P)</f>
        <v>4.0951065435332036E-4</v>
      </c>
    </row>
    <row r="1130" spans="1:24" x14ac:dyDescent="0.25">
      <c r="A1130" s="16" t="s">
        <v>1911</v>
      </c>
      <c r="B1130" s="16" t="s">
        <v>1826</v>
      </c>
      <c r="C1130" s="21" t="s">
        <v>1912</v>
      </c>
      <c r="D1130" s="17">
        <f>SUMIFS('Census Data'!G:G,'Census Data'!$A:$A,$A1130)/SUMIFS('Census Data'!$F:$F,'Census Data'!$A:$A,$A1130)</f>
        <v>0.49104452471411725</v>
      </c>
      <c r="E1130" s="19">
        <f>SUMIFS('Census Data'!H:H,'Census Data'!$A:$A,$A1130)/SUMIFS('Census Data'!$F:$F,'Census Data'!$A:$A,$A1130)</f>
        <v>0.5089554752858827</v>
      </c>
      <c r="F1130" s="17">
        <f>SUM(SUMIFS('Census Data'!I:I,'Census Data'!$A:$A,$A1130),SUMIFS('Census Data'!J:J,'Census Data'!$A:$A,$A1130))/SUMIFS('Census Data'!$F:$F,'Census Data'!$A:$A,$A1130)</f>
        <v>0.66848833074432445</v>
      </c>
      <c r="G1130" s="17">
        <f>SUM(SUMIFS('Census Data'!K:K,'Census Data'!$A:$A,$A1130),SUMIFS('Census Data'!L:L,'Census Data'!$A:$A,$A1130))/SUMIFS('Census Data'!$F:$F,'Census Data'!$A:$A,$A1130)</f>
        <v>0.29991952237465141</v>
      </c>
      <c r="H1130" s="17">
        <f>SUM(SUMIFS('Census Data'!O:O,'Census Data'!$A:$A,$A1130),SUMIFS('Census Data'!P:P,'Census Data'!$A:$A,$A1130))/SUMIFS('Census Data'!$F:$F,'Census Data'!$A:$A,$A1130)</f>
        <v>9.5075892272276398E-3</v>
      </c>
      <c r="I1130" s="19">
        <f t="shared" si="34"/>
        <v>2.2084557653796466E-2</v>
      </c>
      <c r="J1130" s="17">
        <f>SUM(SUMIFS('Census Data'!W:W,'Census Data'!$A:$A,$A1130),SUMIFS('Census Data'!X:X,'Census Data'!$A:$A,$A1130))/SUMIFS('Census Data'!$F:$F,'Census Data'!$A:$A,$A1130)</f>
        <v>3.0001310100877768E-2</v>
      </c>
      <c r="K1130" s="19">
        <f t="shared" si="35"/>
        <v>0.96999868989912219</v>
      </c>
      <c r="L1130" s="24">
        <f>'EPA Data'!D1131/SUM('EPA Data'!D:D)</f>
        <v>1.871492122455433E-4</v>
      </c>
      <c r="M1130" s="24">
        <f>'EPA Data'!E1131/SUM('EPA Data'!E:E)</f>
        <v>2.1994181109079292E-4</v>
      </c>
      <c r="N1130" s="24">
        <f>'EPA Data'!F1131/SUM('EPA Data'!F:F)</f>
        <v>1.6946490835448771E-4</v>
      </c>
      <c r="O1130" s="24">
        <f>'EPA Data'!G1131/SUM('EPA Data'!G:G)</f>
        <v>7.6151159331856096E-5</v>
      </c>
      <c r="P1130" s="24">
        <f>'EPA Data'!H1131/SUM('EPA Data'!H:H)</f>
        <v>1.2361213594462041E-4</v>
      </c>
      <c r="Q1130" s="24">
        <f>'EPA Data'!I1131/SUM('EPA Data'!I:I)</f>
        <v>6.6734618544903219E-5</v>
      </c>
      <c r="R1130" s="24">
        <f>'EPA Data'!J1131/SUM('EPA Data'!J:J)</f>
        <v>1.8419119399235525E-4</v>
      </c>
      <c r="S1130" s="24">
        <f>'EPA Data'!K1131/SUM('EPA Data'!K:K)</f>
        <v>2.7114092671185863E-4</v>
      </c>
      <c r="T1130" s="24">
        <f>'EPA Data'!L1131/SUM('EPA Data'!L:L)</f>
        <v>5.7169812622847075E-4</v>
      </c>
      <c r="U1130" s="24">
        <f>'EPA Data'!M1131/SUM('EPA Data'!M:M)</f>
        <v>2.863344807301441E-5</v>
      </c>
      <c r="V1130" s="24">
        <f>'EPA Data'!N1131/SUM('EPA Data'!N:N)</f>
        <v>4.4632516612641015E-5</v>
      </c>
      <c r="W1130" s="24">
        <f>'EPA Data'!O1131/SUM('EPA Data'!O:O)</f>
        <v>3.9674447694107297E-5</v>
      </c>
      <c r="X1130" s="24">
        <f>'EPA Data'!P1131/SUM('EPA Data'!P:P)</f>
        <v>1.9310089215944802E-4</v>
      </c>
    </row>
    <row r="1131" spans="1:24" x14ac:dyDescent="0.25">
      <c r="A1131" s="16" t="s">
        <v>1913</v>
      </c>
      <c r="B1131" s="16" t="s">
        <v>1826</v>
      </c>
      <c r="C1131" s="21" t="s">
        <v>1914</v>
      </c>
      <c r="D1131" s="17">
        <f>SUMIFS('Census Data'!G:G,'Census Data'!$A:$A,$A1131)/SUMIFS('Census Data'!$F:$F,'Census Data'!$A:$A,$A1131)</f>
        <v>0.49313042068574209</v>
      </c>
      <c r="E1131" s="19">
        <f>SUMIFS('Census Data'!H:H,'Census Data'!$A:$A,$A1131)/SUMIFS('Census Data'!$F:$F,'Census Data'!$A:$A,$A1131)</f>
        <v>0.50686957931425791</v>
      </c>
      <c r="F1131" s="17">
        <f>SUM(SUMIFS('Census Data'!I:I,'Census Data'!$A:$A,$A1131),SUMIFS('Census Data'!J:J,'Census Data'!$A:$A,$A1131))/SUMIFS('Census Data'!$F:$F,'Census Data'!$A:$A,$A1131)</f>
        <v>0.61771500364756426</v>
      </c>
      <c r="G1131" s="17">
        <f>SUM(SUMIFS('Census Data'!K:K,'Census Data'!$A:$A,$A1131),SUMIFS('Census Data'!L:L,'Census Data'!$A:$A,$A1131))/SUMIFS('Census Data'!$F:$F,'Census Data'!$A:$A,$A1131)</f>
        <v>0.31869579314257923</v>
      </c>
      <c r="H1131" s="17">
        <f>SUM(SUMIFS('Census Data'!O:O,'Census Data'!$A:$A,$A1131),SUMIFS('Census Data'!P:P,'Census Data'!$A:$A,$A1131))/SUMIFS('Census Data'!$F:$F,'Census Data'!$A:$A,$A1131)</f>
        <v>1.6839588230526059E-2</v>
      </c>
      <c r="I1131" s="19">
        <f t="shared" si="34"/>
        <v>4.67496149793305E-2</v>
      </c>
      <c r="J1131" s="17">
        <f>SUM(SUMIFS('Census Data'!W:W,'Census Data'!$A:$A,$A1131),SUMIFS('Census Data'!X:X,'Census Data'!$A:$A,$A1131))/SUMIFS('Census Data'!$F:$F,'Census Data'!$A:$A,$A1131)</f>
        <v>7.1897543973413316E-2</v>
      </c>
      <c r="K1131" s="19">
        <f t="shared" si="35"/>
        <v>0.9281024560265867</v>
      </c>
      <c r="L1131" s="24">
        <f>'EPA Data'!D1132/SUM('EPA Data'!D:D)</f>
        <v>1.2486129020326979E-4</v>
      </c>
      <c r="M1131" s="24">
        <f>'EPA Data'!E1132/SUM('EPA Data'!E:E)</f>
        <v>2.0804777278941457E-4</v>
      </c>
      <c r="N1131" s="24">
        <f>'EPA Data'!F1132/SUM('EPA Data'!F:F)</f>
        <v>2.0174823854633041E-4</v>
      </c>
      <c r="O1131" s="24">
        <f>'EPA Data'!G1132/SUM('EPA Data'!G:G)</f>
        <v>7.1363892195976076E-5</v>
      </c>
      <c r="P1131" s="24">
        <f>'EPA Data'!H1132/SUM('EPA Data'!H:H)</f>
        <v>1.3530428585223356E-4</v>
      </c>
      <c r="Q1131" s="24">
        <f>'EPA Data'!I1132/SUM('EPA Data'!I:I)</f>
        <v>7.6920737833573985E-5</v>
      </c>
      <c r="R1131" s="24">
        <f>'EPA Data'!J1132/SUM('EPA Data'!J:J)</f>
        <v>1.9962215978564925E-4</v>
      </c>
      <c r="S1131" s="24">
        <f>'EPA Data'!K1132/SUM('EPA Data'!K:K)</f>
        <v>3.5062963451356726E-4</v>
      </c>
      <c r="T1131" s="24">
        <f>'EPA Data'!L1132/SUM('EPA Data'!L:L)</f>
        <v>9.7764736136986621E-4</v>
      </c>
      <c r="U1131" s="24">
        <f>'EPA Data'!M1132/SUM('EPA Data'!M:M)</f>
        <v>2.8880637600511032E-5</v>
      </c>
      <c r="V1131" s="24">
        <f>'EPA Data'!N1132/SUM('EPA Data'!N:N)</f>
        <v>4.7999127902505995E-5</v>
      </c>
      <c r="W1131" s="24">
        <f>'EPA Data'!O1132/SUM('EPA Data'!O:O)</f>
        <v>4.6327351324515282E-5</v>
      </c>
      <c r="X1131" s="24">
        <f>'EPA Data'!P1132/SUM('EPA Data'!P:P)</f>
        <v>2.0421833316861177E-4</v>
      </c>
    </row>
    <row r="1132" spans="1:24" x14ac:dyDescent="0.25">
      <c r="A1132" s="16" t="s">
        <v>1915</v>
      </c>
      <c r="B1132" s="16" t="s">
        <v>1826</v>
      </c>
      <c r="C1132" s="21" t="s">
        <v>1916</v>
      </c>
      <c r="D1132" s="17">
        <f>SUMIFS('Census Data'!G:G,'Census Data'!$A:$A,$A1132)/SUMIFS('Census Data'!$F:$F,'Census Data'!$A:$A,$A1132)</f>
        <v>0.48625868312219922</v>
      </c>
      <c r="E1132" s="19">
        <f>SUMIFS('Census Data'!H:H,'Census Data'!$A:$A,$A1132)/SUMIFS('Census Data'!$F:$F,'Census Data'!$A:$A,$A1132)</f>
        <v>0.51374131687780078</v>
      </c>
      <c r="F1132" s="17">
        <f>SUM(SUMIFS('Census Data'!I:I,'Census Data'!$A:$A,$A1132),SUMIFS('Census Data'!J:J,'Census Data'!$A:$A,$A1132))/SUMIFS('Census Data'!$F:$F,'Census Data'!$A:$A,$A1132)</f>
        <v>0.83229718261724372</v>
      </c>
      <c r="G1132" s="17">
        <f>SUM(SUMIFS('Census Data'!K:K,'Census Data'!$A:$A,$A1132),SUMIFS('Census Data'!L:L,'Census Data'!$A:$A,$A1132))/SUMIFS('Census Data'!$F:$F,'Census Data'!$A:$A,$A1132)</f>
        <v>0.12720270026380565</v>
      </c>
      <c r="H1132" s="17">
        <f>SUM(SUMIFS('Census Data'!O:O,'Census Data'!$A:$A,$A1132),SUMIFS('Census Data'!P:P,'Census Data'!$A:$A,$A1132))/SUMIFS('Census Data'!$F:$F,'Census Data'!$A:$A,$A1132)</f>
        <v>1.4664828603135716E-2</v>
      </c>
      <c r="I1132" s="19">
        <f t="shared" si="34"/>
        <v>2.5835288515814958E-2</v>
      </c>
      <c r="J1132" s="17">
        <f>SUM(SUMIFS('Census Data'!W:W,'Census Data'!$A:$A,$A1132),SUMIFS('Census Data'!X:X,'Census Data'!$A:$A,$A1132))/SUMIFS('Census Data'!$F:$F,'Census Data'!$A:$A,$A1132)</f>
        <v>5.8812913036299194E-2</v>
      </c>
      <c r="K1132" s="19">
        <f t="shared" si="35"/>
        <v>0.94118708696370079</v>
      </c>
      <c r="L1132" s="24">
        <f>'EPA Data'!D1133/SUM('EPA Data'!D:D)</f>
        <v>3.8357570782325323E-4</v>
      </c>
      <c r="M1132" s="24">
        <f>'EPA Data'!E1133/SUM('EPA Data'!E:E)</f>
        <v>7.8413449026065209E-4</v>
      </c>
      <c r="N1132" s="24">
        <f>'EPA Data'!F1133/SUM('EPA Data'!F:F)</f>
        <v>7.8303056849877691E-4</v>
      </c>
      <c r="O1132" s="24">
        <f>'EPA Data'!G1133/SUM('EPA Data'!G:G)</f>
        <v>4.7071487703769193E-4</v>
      </c>
      <c r="P1132" s="24">
        <f>'EPA Data'!H1133/SUM('EPA Data'!H:H)</f>
        <v>6.8425839195609744E-4</v>
      </c>
      <c r="Q1132" s="24">
        <f>'EPA Data'!I1133/SUM('EPA Data'!I:I)</f>
        <v>4.1714764358934196E-4</v>
      </c>
      <c r="R1132" s="24">
        <f>'EPA Data'!J1133/SUM('EPA Data'!J:J)</f>
        <v>6.1801197877729892E-4</v>
      </c>
      <c r="S1132" s="24">
        <f>'EPA Data'!K1133/SUM('EPA Data'!K:K)</f>
        <v>8.5711007695227041E-4</v>
      </c>
      <c r="T1132" s="24">
        <f>'EPA Data'!L1133/SUM('EPA Data'!L:L)</f>
        <v>1.1634396355232586E-3</v>
      </c>
      <c r="U1132" s="24">
        <f>'EPA Data'!M1133/SUM('EPA Data'!M:M)</f>
        <v>2.169036452853E-4</v>
      </c>
      <c r="V1132" s="24">
        <f>'EPA Data'!N1133/SUM('EPA Data'!N:N)</f>
        <v>2.6539420085172079E-4</v>
      </c>
      <c r="W1132" s="24">
        <f>'EPA Data'!O1133/SUM('EPA Data'!O:O)</f>
        <v>2.7839972204160633E-4</v>
      </c>
      <c r="X1132" s="24">
        <f>'EPA Data'!P1133/SUM('EPA Data'!P:P)</f>
        <v>7.9538846865551474E-4</v>
      </c>
    </row>
    <row r="1133" spans="1:24" x14ac:dyDescent="0.25">
      <c r="A1133" s="16" t="s">
        <v>1917</v>
      </c>
      <c r="B1133" s="16" t="s">
        <v>1826</v>
      </c>
      <c r="C1133" s="21" t="s">
        <v>1918</v>
      </c>
      <c r="D1133" s="17">
        <f>SUMIFS('Census Data'!G:G,'Census Data'!$A:$A,$A1133)/SUMIFS('Census Data'!$F:$F,'Census Data'!$A:$A,$A1133)</f>
        <v>0.4848320693391116</v>
      </c>
      <c r="E1133" s="19">
        <f>SUMIFS('Census Data'!H:H,'Census Data'!$A:$A,$A1133)/SUMIFS('Census Data'!$F:$F,'Census Data'!$A:$A,$A1133)</f>
        <v>0.5151679306608884</v>
      </c>
      <c r="F1133" s="17">
        <f>SUM(SUMIFS('Census Data'!I:I,'Census Data'!$A:$A,$A1133),SUMIFS('Census Data'!J:J,'Census Data'!$A:$A,$A1133))/SUMIFS('Census Data'!$F:$F,'Census Data'!$A:$A,$A1133)</f>
        <v>0.66846495198800815</v>
      </c>
      <c r="G1133" s="17">
        <f>SUM(SUMIFS('Census Data'!K:K,'Census Data'!$A:$A,$A1133),SUMIFS('Census Data'!L:L,'Census Data'!$A:$A,$A1133))/SUMIFS('Census Data'!$F:$F,'Census Data'!$A:$A,$A1133)</f>
        <v>0.30371480728416866</v>
      </c>
      <c r="H1133" s="17">
        <f>SUM(SUMIFS('Census Data'!O:O,'Census Data'!$A:$A,$A1133),SUMIFS('Census Data'!P:P,'Census Data'!$A:$A,$A1133))/SUMIFS('Census Data'!$F:$F,'Census Data'!$A:$A,$A1133)</f>
        <v>7.0199913919767286E-3</v>
      </c>
      <c r="I1133" s="19">
        <f t="shared" si="34"/>
        <v>2.0800249335846455E-2</v>
      </c>
      <c r="J1133" s="17">
        <f>SUM(SUMIFS('Census Data'!W:W,'Census Data'!$A:$A,$A1133),SUMIFS('Census Data'!X:X,'Census Data'!$A:$A,$A1133))/SUMIFS('Census Data'!$F:$F,'Census Data'!$A:$A,$A1133)</f>
        <v>4.4086436426779854E-2</v>
      </c>
      <c r="K1133" s="19">
        <f t="shared" si="35"/>
        <v>0.9559135635732201</v>
      </c>
      <c r="L1133" s="24">
        <f>'EPA Data'!D1134/SUM('EPA Data'!D:D)</f>
        <v>1.7663104148973749E-4</v>
      </c>
      <c r="M1133" s="24">
        <f>'EPA Data'!E1134/SUM('EPA Data'!E:E)</f>
        <v>3.2049547228355326E-4</v>
      </c>
      <c r="N1133" s="24">
        <f>'EPA Data'!F1134/SUM('EPA Data'!F:F)</f>
        <v>3.376307348665333E-4</v>
      </c>
      <c r="O1133" s="24">
        <f>'EPA Data'!G1134/SUM('EPA Data'!G:G)</f>
        <v>1.6650675901664323E-4</v>
      </c>
      <c r="P1133" s="24">
        <f>'EPA Data'!H1134/SUM('EPA Data'!H:H)</f>
        <v>2.6430146452885027E-4</v>
      </c>
      <c r="Q1133" s="24">
        <f>'EPA Data'!I1134/SUM('EPA Data'!I:I)</f>
        <v>1.5320304892328611E-4</v>
      </c>
      <c r="R1133" s="24">
        <f>'EPA Data'!J1134/SUM('EPA Data'!J:J)</f>
        <v>2.7764045479310037E-4</v>
      </c>
      <c r="S1133" s="24">
        <f>'EPA Data'!K1134/SUM('EPA Data'!K:K)</f>
        <v>4.5416744765090777E-4</v>
      </c>
      <c r="T1133" s="24">
        <f>'EPA Data'!L1134/SUM('EPA Data'!L:L)</f>
        <v>5.1672773820913361E-4</v>
      </c>
      <c r="U1133" s="24">
        <f>'EPA Data'!M1134/SUM('EPA Data'!M:M)</f>
        <v>8.3384888902731722E-5</v>
      </c>
      <c r="V1133" s="24">
        <f>'EPA Data'!N1134/SUM('EPA Data'!N:N)</f>
        <v>9.8699648134747516E-5</v>
      </c>
      <c r="W1133" s="24">
        <f>'EPA Data'!O1134/SUM('EPA Data'!O:O)</f>
        <v>1.0546079868914977E-4</v>
      </c>
      <c r="X1133" s="24">
        <f>'EPA Data'!P1134/SUM('EPA Data'!P:P)</f>
        <v>3.7371241775506812E-4</v>
      </c>
    </row>
    <row r="1134" spans="1:24" x14ac:dyDescent="0.25">
      <c r="A1134" s="16" t="s">
        <v>1919</v>
      </c>
      <c r="B1134" s="16" t="s">
        <v>1826</v>
      </c>
      <c r="C1134" s="21" t="s">
        <v>1920</v>
      </c>
      <c r="D1134" s="17">
        <f>SUMIFS('Census Data'!G:G,'Census Data'!$A:$A,$A1134)/SUMIFS('Census Data'!$F:$F,'Census Data'!$A:$A,$A1134)</f>
        <v>0.49238578680203043</v>
      </c>
      <c r="E1134" s="19">
        <f>SUMIFS('Census Data'!H:H,'Census Data'!$A:$A,$A1134)/SUMIFS('Census Data'!$F:$F,'Census Data'!$A:$A,$A1134)</f>
        <v>0.50761421319796951</v>
      </c>
      <c r="F1134" s="17">
        <f>SUM(SUMIFS('Census Data'!I:I,'Census Data'!$A:$A,$A1134),SUMIFS('Census Data'!J:J,'Census Data'!$A:$A,$A1134))/SUMIFS('Census Data'!$F:$F,'Census Data'!$A:$A,$A1134)</f>
        <v>0.4377018920166128</v>
      </c>
      <c r="G1134" s="17">
        <f>SUM(SUMIFS('Census Data'!K:K,'Census Data'!$A:$A,$A1134),SUMIFS('Census Data'!L:L,'Census Data'!$A:$A,$A1134))/SUMIFS('Census Data'!$F:$F,'Census Data'!$A:$A,$A1134)</f>
        <v>0.54453161052145826</v>
      </c>
      <c r="H1134" s="17">
        <f>SUM(SUMIFS('Census Data'!O:O,'Census Data'!$A:$A,$A1134),SUMIFS('Census Data'!P:P,'Census Data'!$A:$A,$A1134))/SUMIFS('Census Data'!$F:$F,'Census Data'!$A:$A,$A1134)</f>
        <v>2.3073373327180432E-3</v>
      </c>
      <c r="I1134" s="19">
        <f t="shared" si="34"/>
        <v>1.5459160129210892E-2</v>
      </c>
      <c r="J1134" s="17">
        <f>SUM(SUMIFS('Census Data'!W:W,'Census Data'!$A:$A,$A1134),SUMIFS('Census Data'!X:X,'Census Data'!$A:$A,$A1134))/SUMIFS('Census Data'!$F:$F,'Census Data'!$A:$A,$A1134)</f>
        <v>2.3765574526995847E-2</v>
      </c>
      <c r="K1134" s="19">
        <f t="shared" si="35"/>
        <v>0.97623442547300421</v>
      </c>
      <c r="L1134" s="24">
        <f>'EPA Data'!D1135/SUM('EPA Data'!D:D)</f>
        <v>8.2736693386196694E-6</v>
      </c>
      <c r="M1134" s="24">
        <f>'EPA Data'!E1135/SUM('EPA Data'!E:E)</f>
        <v>1.5935812136380731E-5</v>
      </c>
      <c r="N1134" s="24">
        <f>'EPA Data'!F1135/SUM('EPA Data'!F:F)</f>
        <v>1.9166630681084322E-5</v>
      </c>
      <c r="O1134" s="24">
        <f>'EPA Data'!G1135/SUM('EPA Data'!G:G)</f>
        <v>4.3505200622001092E-6</v>
      </c>
      <c r="P1134" s="24">
        <f>'EPA Data'!H1135/SUM('EPA Data'!H:H)</f>
        <v>9.4282780367230497E-6</v>
      </c>
      <c r="Q1134" s="24">
        <f>'EPA Data'!I1135/SUM('EPA Data'!I:I)</f>
        <v>5.1288530684936183E-6</v>
      </c>
      <c r="R1134" s="24">
        <f>'EPA Data'!J1135/SUM('EPA Data'!J:J)</f>
        <v>6.8449765704956795E-6</v>
      </c>
      <c r="S1134" s="24">
        <f>'EPA Data'!K1135/SUM('EPA Data'!K:K)</f>
        <v>1.9113015647805231E-5</v>
      </c>
      <c r="T1134" s="24">
        <f>'EPA Data'!L1135/SUM('EPA Data'!L:L)</f>
        <v>2.1644377641476658E-5</v>
      </c>
      <c r="U1134" s="24">
        <f>'EPA Data'!M1135/SUM('EPA Data'!M:M)</f>
        <v>2.8416174003974055E-6</v>
      </c>
      <c r="V1134" s="24">
        <f>'EPA Data'!N1135/SUM('EPA Data'!N:N)</f>
        <v>4.3890311775692779E-6</v>
      </c>
      <c r="W1134" s="24">
        <f>'EPA Data'!O1135/SUM('EPA Data'!O:O)</f>
        <v>4.8174334012654239E-6</v>
      </c>
      <c r="X1134" s="24">
        <f>'EPA Data'!P1135/SUM('EPA Data'!P:P)</f>
        <v>2.366978716709199E-5</v>
      </c>
    </row>
    <row r="1135" spans="1:24" x14ac:dyDescent="0.25">
      <c r="A1135" s="16" t="s">
        <v>1921</v>
      </c>
      <c r="B1135" s="16" t="s">
        <v>1826</v>
      </c>
      <c r="C1135" s="21" t="s">
        <v>1922</v>
      </c>
      <c r="D1135" s="17">
        <f>SUMIFS('Census Data'!G:G,'Census Data'!$A:$A,$A1135)/SUMIFS('Census Data'!$F:$F,'Census Data'!$A:$A,$A1135)</f>
        <v>0.49235476774608233</v>
      </c>
      <c r="E1135" s="19">
        <f>SUMIFS('Census Data'!H:H,'Census Data'!$A:$A,$A1135)/SUMIFS('Census Data'!$F:$F,'Census Data'!$A:$A,$A1135)</f>
        <v>0.50764523225391767</v>
      </c>
      <c r="F1135" s="17">
        <f>SUM(SUMIFS('Census Data'!I:I,'Census Data'!$A:$A,$A1135),SUMIFS('Census Data'!J:J,'Census Data'!$A:$A,$A1135))/SUMIFS('Census Data'!$F:$F,'Census Data'!$A:$A,$A1135)</f>
        <v>0.7071998261829967</v>
      </c>
      <c r="G1135" s="17">
        <f>SUM(SUMIFS('Census Data'!K:K,'Census Data'!$A:$A,$A1135),SUMIFS('Census Data'!L:L,'Census Data'!$A:$A,$A1135))/SUMIFS('Census Data'!$F:$F,'Census Data'!$A:$A,$A1135)</f>
        <v>0.19223979504078362</v>
      </c>
      <c r="H1135" s="17">
        <f>SUM(SUMIFS('Census Data'!O:O,'Census Data'!$A:$A,$A1135),SUMIFS('Census Data'!P:P,'Census Data'!$A:$A,$A1135))/SUMIFS('Census Data'!$F:$F,'Census Data'!$A:$A,$A1135)</f>
        <v>1.0999357239206599E-2</v>
      </c>
      <c r="I1135" s="19">
        <f t="shared" si="34"/>
        <v>8.9561021537013064E-2</v>
      </c>
      <c r="J1135" s="17">
        <f>SUM(SUMIFS('Census Data'!W:W,'Census Data'!$A:$A,$A1135),SUMIFS('Census Data'!X:X,'Census Data'!$A:$A,$A1135))/SUMIFS('Census Data'!$F:$F,'Census Data'!$A:$A,$A1135)</f>
        <v>5.1294121907279493E-2</v>
      </c>
      <c r="K1135" s="19">
        <f t="shared" si="35"/>
        <v>0.94870587809272056</v>
      </c>
      <c r="L1135" s="24">
        <f>'EPA Data'!D1136/SUM('EPA Data'!D:D)</f>
        <v>2.439232080354886E-4</v>
      </c>
      <c r="M1135" s="24">
        <f>'EPA Data'!E1136/SUM('EPA Data'!E:E)</f>
        <v>4.6115330583691353E-4</v>
      </c>
      <c r="N1135" s="24">
        <f>'EPA Data'!F1136/SUM('EPA Data'!F:F)</f>
        <v>4.3162631113348449E-4</v>
      </c>
      <c r="O1135" s="24">
        <f>'EPA Data'!G1136/SUM('EPA Data'!G:G)</f>
        <v>1.9348945976754153E-4</v>
      </c>
      <c r="P1135" s="24">
        <f>'EPA Data'!H1136/SUM('EPA Data'!H:H)</f>
        <v>3.7483876236583399E-4</v>
      </c>
      <c r="Q1135" s="24">
        <f>'EPA Data'!I1136/SUM('EPA Data'!I:I)</f>
        <v>2.170937674708549E-4</v>
      </c>
      <c r="R1135" s="24">
        <f>'EPA Data'!J1136/SUM('EPA Data'!J:J)</f>
        <v>3.2295474855185925E-4</v>
      </c>
      <c r="S1135" s="24">
        <f>'EPA Data'!K1136/SUM('EPA Data'!K:K)</f>
        <v>6.1258796793888903E-4</v>
      </c>
      <c r="T1135" s="24">
        <f>'EPA Data'!L1136/SUM('EPA Data'!L:L)</f>
        <v>8.4200200414962531E-4</v>
      </c>
      <c r="U1135" s="24">
        <f>'EPA Data'!M1136/SUM('EPA Data'!M:M)</f>
        <v>6.5974370027957103E-5</v>
      </c>
      <c r="V1135" s="24">
        <f>'EPA Data'!N1136/SUM('EPA Data'!N:N)</f>
        <v>1.1337708613860266E-4</v>
      </c>
      <c r="W1135" s="24">
        <f>'EPA Data'!O1136/SUM('EPA Data'!O:O)</f>
        <v>1.1133997753072962E-4</v>
      </c>
      <c r="X1135" s="24">
        <f>'EPA Data'!P1136/SUM('EPA Data'!P:P)</f>
        <v>4.3084934167280904E-4</v>
      </c>
    </row>
    <row r="1136" spans="1:24" x14ac:dyDescent="0.25">
      <c r="A1136" s="16" t="s">
        <v>1923</v>
      </c>
      <c r="B1136" s="16" t="s">
        <v>1826</v>
      </c>
      <c r="C1136" s="21" t="s">
        <v>309</v>
      </c>
      <c r="D1136" s="17">
        <f>SUMIFS('Census Data'!G:G,'Census Data'!$A:$A,$A1136)/SUMIFS('Census Data'!$F:$F,'Census Data'!$A:$A,$A1136)</f>
        <v>0.49556721548760629</v>
      </c>
      <c r="E1136" s="19">
        <f>SUMIFS('Census Data'!H:H,'Census Data'!$A:$A,$A1136)/SUMIFS('Census Data'!$F:$F,'Census Data'!$A:$A,$A1136)</f>
        <v>0.50443278451239371</v>
      </c>
      <c r="F1136" s="17">
        <f>SUM(SUMIFS('Census Data'!I:I,'Census Data'!$A:$A,$A1136),SUMIFS('Census Data'!J:J,'Census Data'!$A:$A,$A1136))/SUMIFS('Census Data'!$F:$F,'Census Data'!$A:$A,$A1136)</f>
        <v>0.7307761896146191</v>
      </c>
      <c r="G1136" s="17">
        <f>SUM(SUMIFS('Census Data'!K:K,'Census Data'!$A:$A,$A1136),SUMIFS('Census Data'!L:L,'Census Data'!$A:$A,$A1136))/SUMIFS('Census Data'!$F:$F,'Census Data'!$A:$A,$A1136)</f>
        <v>0.25031662746517097</v>
      </c>
      <c r="H1136" s="17">
        <f>SUM(SUMIFS('Census Data'!O:O,'Census Data'!$A:$A,$A1136),SUMIFS('Census Data'!P:P,'Census Data'!$A:$A,$A1136))/SUMIFS('Census Data'!$F:$F,'Census Data'!$A:$A,$A1136)</f>
        <v>2.713949701465533E-3</v>
      </c>
      <c r="I1136" s="19">
        <f t="shared" si="34"/>
        <v>1.619323321874433E-2</v>
      </c>
      <c r="J1136" s="17">
        <f>SUM(SUMIFS('Census Data'!W:W,'Census Data'!$A:$A,$A1136),SUMIFS('Census Data'!X:X,'Census Data'!$A:$A,$A1136))/SUMIFS('Census Data'!$F:$F,'Census Data'!$A:$A,$A1136)</f>
        <v>4.8805862131355168E-2</v>
      </c>
      <c r="K1136" s="19">
        <f t="shared" si="35"/>
        <v>0.95119413786864482</v>
      </c>
      <c r="L1136" s="24">
        <f>'EPA Data'!D1137/SUM('EPA Data'!D:D)</f>
        <v>7.3364453051714956E-5</v>
      </c>
      <c r="M1136" s="24">
        <f>'EPA Data'!E1137/SUM('EPA Data'!E:E)</f>
        <v>8.6942402607700564E-5</v>
      </c>
      <c r="N1136" s="24">
        <f>'EPA Data'!F1137/SUM('EPA Data'!F:F)</f>
        <v>9.5769789754785492E-5</v>
      </c>
      <c r="O1136" s="24">
        <f>'EPA Data'!G1137/SUM('EPA Data'!G:G)</f>
        <v>2.2188486589049203E-5</v>
      </c>
      <c r="P1136" s="24">
        <f>'EPA Data'!H1137/SUM('EPA Data'!H:H)</f>
        <v>4.5900526826793986E-5</v>
      </c>
      <c r="Q1136" s="24">
        <f>'EPA Data'!I1137/SUM('EPA Data'!I:I)</f>
        <v>2.4428879041369257E-5</v>
      </c>
      <c r="R1136" s="24">
        <f>'EPA Data'!J1137/SUM('EPA Data'!J:J)</f>
        <v>6.8771739501831511E-5</v>
      </c>
      <c r="S1136" s="24">
        <f>'EPA Data'!K1137/SUM('EPA Data'!K:K)</f>
        <v>2.1454912453539387E-4</v>
      </c>
      <c r="T1136" s="24">
        <f>'EPA Data'!L1137/SUM('EPA Data'!L:L)</f>
        <v>1.0168758593750989E-4</v>
      </c>
      <c r="U1136" s="24">
        <f>'EPA Data'!M1137/SUM('EPA Data'!M:M)</f>
        <v>1.481537889006999E-5</v>
      </c>
      <c r="V1136" s="24">
        <f>'EPA Data'!N1137/SUM('EPA Data'!N:N)</f>
        <v>2.2945734816108648E-5</v>
      </c>
      <c r="W1136" s="24">
        <f>'EPA Data'!O1137/SUM('EPA Data'!O:O)</f>
        <v>2.3926573626423957E-5</v>
      </c>
      <c r="X1136" s="24">
        <f>'EPA Data'!P1137/SUM('EPA Data'!P:P)</f>
        <v>1.0123476626864565E-4</v>
      </c>
    </row>
    <row r="1137" spans="1:24" x14ac:dyDescent="0.25">
      <c r="A1137" s="16" t="s">
        <v>1924</v>
      </c>
      <c r="B1137" s="16" t="s">
        <v>1826</v>
      </c>
      <c r="C1137" s="21" t="s">
        <v>1182</v>
      </c>
      <c r="D1137" s="17">
        <f>SUMIFS('Census Data'!G:G,'Census Data'!$A:$A,$A1137)/SUMIFS('Census Data'!$F:$F,'Census Data'!$A:$A,$A1137)</f>
        <v>0.48281830249869773</v>
      </c>
      <c r="E1137" s="19">
        <f>SUMIFS('Census Data'!H:H,'Census Data'!$A:$A,$A1137)/SUMIFS('Census Data'!$F:$F,'Census Data'!$A:$A,$A1137)</f>
        <v>0.51718169750130227</v>
      </c>
      <c r="F1137" s="17">
        <f>SUM(SUMIFS('Census Data'!I:I,'Census Data'!$A:$A,$A1137),SUMIFS('Census Data'!J:J,'Census Data'!$A:$A,$A1137))/SUMIFS('Census Data'!$F:$F,'Census Data'!$A:$A,$A1137)</f>
        <v>0.81457209591504087</v>
      </c>
      <c r="G1137" s="17">
        <f>SUM(SUMIFS('Census Data'!K:K,'Census Data'!$A:$A,$A1137),SUMIFS('Census Data'!L:L,'Census Data'!$A:$A,$A1137))/SUMIFS('Census Data'!$F:$F,'Census Data'!$A:$A,$A1137)</f>
        <v>0.14313320226512746</v>
      </c>
      <c r="H1137" s="17">
        <f>SUM(SUMIFS('Census Data'!O:O,'Census Data'!$A:$A,$A1137),SUMIFS('Census Data'!P:P,'Census Data'!$A:$A,$A1137))/SUMIFS('Census Data'!$F:$F,'Census Data'!$A:$A,$A1137)</f>
        <v>2.0870091243635629E-2</v>
      </c>
      <c r="I1137" s="19">
        <f t="shared" si="34"/>
        <v>2.1424610576196046E-2</v>
      </c>
      <c r="J1137" s="17">
        <f>SUM(SUMIFS('Census Data'!W:W,'Census Data'!$A:$A,$A1137),SUMIFS('Census Data'!X:X,'Census Data'!$A:$A,$A1137))/SUMIFS('Census Data'!$F:$F,'Census Data'!$A:$A,$A1137)</f>
        <v>3.6363025323049518E-2</v>
      </c>
      <c r="K1137" s="19">
        <f t="shared" si="35"/>
        <v>0.96363697467695053</v>
      </c>
      <c r="L1137" s="24">
        <f>'EPA Data'!D1138/SUM('EPA Data'!D:D)</f>
        <v>1.1614012357081484E-4</v>
      </c>
      <c r="M1137" s="24">
        <f>'EPA Data'!E1138/SUM('EPA Data'!E:E)</f>
        <v>2.1110046701440489E-4</v>
      </c>
      <c r="N1137" s="24">
        <f>'EPA Data'!F1138/SUM('EPA Data'!F:F)</f>
        <v>2.2158190404282714E-4</v>
      </c>
      <c r="O1137" s="24">
        <f>'EPA Data'!G1138/SUM('EPA Data'!G:G)</f>
        <v>6.6665772051877236E-5</v>
      </c>
      <c r="P1137" s="24">
        <f>'EPA Data'!H1138/SUM('EPA Data'!H:H)</f>
        <v>1.3410625692320409E-4</v>
      </c>
      <c r="Q1137" s="24">
        <f>'EPA Data'!I1138/SUM('EPA Data'!I:I)</f>
        <v>7.1099236753371524E-5</v>
      </c>
      <c r="R1137" s="24">
        <f>'EPA Data'!J1138/SUM('EPA Data'!J:J)</f>
        <v>1.3316138500510321E-4</v>
      </c>
      <c r="S1137" s="24">
        <f>'EPA Data'!K1138/SUM('EPA Data'!K:K)</f>
        <v>3.4523930802686086E-4</v>
      </c>
      <c r="T1137" s="24">
        <f>'EPA Data'!L1138/SUM('EPA Data'!L:L)</f>
        <v>3.8983257666965989E-4</v>
      </c>
      <c r="U1137" s="24">
        <f>'EPA Data'!M1138/SUM('EPA Data'!M:M)</f>
        <v>3.2235784825216933E-5</v>
      </c>
      <c r="V1137" s="24">
        <f>'EPA Data'!N1138/SUM('EPA Data'!N:N)</f>
        <v>5.1792066737632783E-5</v>
      </c>
      <c r="W1137" s="24">
        <f>'EPA Data'!O1138/SUM('EPA Data'!O:O)</f>
        <v>4.7720571913294985E-5</v>
      </c>
      <c r="X1137" s="24">
        <f>'EPA Data'!P1138/SUM('EPA Data'!P:P)</f>
        <v>2.6779142831502865E-4</v>
      </c>
    </row>
    <row r="1138" spans="1:24" x14ac:dyDescent="0.25">
      <c r="A1138" s="16" t="s">
        <v>1925</v>
      </c>
      <c r="B1138" s="16" t="s">
        <v>1826</v>
      </c>
      <c r="C1138" s="21" t="s">
        <v>1926</v>
      </c>
      <c r="D1138" s="17">
        <f>SUMIFS('Census Data'!G:G,'Census Data'!$A:$A,$A1138)/SUMIFS('Census Data'!$F:$F,'Census Data'!$A:$A,$A1138)</f>
        <v>0.52577536949967318</v>
      </c>
      <c r="E1138" s="19">
        <f>SUMIFS('Census Data'!H:H,'Census Data'!$A:$A,$A1138)/SUMIFS('Census Data'!$F:$F,'Census Data'!$A:$A,$A1138)</f>
        <v>0.47422463050032682</v>
      </c>
      <c r="F1138" s="17">
        <f>SUM(SUMIFS('Census Data'!I:I,'Census Data'!$A:$A,$A1138),SUMIFS('Census Data'!J:J,'Census Data'!$A:$A,$A1138))/SUMIFS('Census Data'!$F:$F,'Census Data'!$A:$A,$A1138)</f>
        <v>0.77623394969322568</v>
      </c>
      <c r="G1138" s="17">
        <f>SUM(SUMIFS('Census Data'!K:K,'Census Data'!$A:$A,$A1138),SUMIFS('Census Data'!L:L,'Census Data'!$A:$A,$A1138))/SUMIFS('Census Data'!$F:$F,'Census Data'!$A:$A,$A1138)</f>
        <v>0.14653482046848973</v>
      </c>
      <c r="H1138" s="17">
        <f>SUM(SUMIFS('Census Data'!O:O,'Census Data'!$A:$A,$A1138),SUMIFS('Census Data'!P:P,'Census Data'!$A:$A,$A1138))/SUMIFS('Census Data'!$F:$F,'Census Data'!$A:$A,$A1138)</f>
        <v>1.9249826055788653E-2</v>
      </c>
      <c r="I1138" s="19">
        <f t="shared" si="34"/>
        <v>5.7981403782495944E-2</v>
      </c>
      <c r="J1138" s="17">
        <f>SUM(SUMIFS('Census Data'!W:W,'Census Data'!$A:$A,$A1138),SUMIFS('Census Data'!X:X,'Census Data'!$A:$A,$A1138))/SUMIFS('Census Data'!$F:$F,'Census Data'!$A:$A,$A1138)</f>
        <v>9.4435893651563393E-2</v>
      </c>
      <c r="K1138" s="19">
        <f t="shared" si="35"/>
        <v>0.90556410634843665</v>
      </c>
      <c r="L1138" s="24">
        <f>'EPA Data'!D1139/SUM('EPA Data'!D:D)</f>
        <v>6.6354532473352081E-5</v>
      </c>
      <c r="M1138" s="24">
        <f>'EPA Data'!E1139/SUM('EPA Data'!E:E)</f>
        <v>1.1879557568935344E-4</v>
      </c>
      <c r="N1138" s="24">
        <f>'EPA Data'!F1139/SUM('EPA Data'!F:F)</f>
        <v>1.2888918799927113E-4</v>
      </c>
      <c r="O1138" s="24">
        <f>'EPA Data'!G1139/SUM('EPA Data'!G:G)</f>
        <v>2.7880465160016846E-5</v>
      </c>
      <c r="P1138" s="24">
        <f>'EPA Data'!H1139/SUM('EPA Data'!H:H)</f>
        <v>5.9032675756120386E-5</v>
      </c>
      <c r="Q1138" s="24">
        <f>'EPA Data'!I1139/SUM('EPA Data'!I:I)</f>
        <v>3.330465800943932E-5</v>
      </c>
      <c r="R1138" s="24">
        <f>'EPA Data'!J1139/SUM('EPA Data'!J:J)</f>
        <v>5.587968315645303E-5</v>
      </c>
      <c r="S1138" s="24">
        <f>'EPA Data'!K1139/SUM('EPA Data'!K:K)</f>
        <v>1.3456722259435681E-4</v>
      </c>
      <c r="T1138" s="24">
        <f>'EPA Data'!L1139/SUM('EPA Data'!L:L)</f>
        <v>1.4929631468831261E-4</v>
      </c>
      <c r="U1138" s="24">
        <f>'EPA Data'!M1139/SUM('EPA Data'!M:M)</f>
        <v>1.60979564943813E-5</v>
      </c>
      <c r="V1138" s="24">
        <f>'EPA Data'!N1139/SUM('EPA Data'!N:N)</f>
        <v>2.5509871791330755E-5</v>
      </c>
      <c r="W1138" s="24">
        <f>'EPA Data'!O1139/SUM('EPA Data'!O:O)</f>
        <v>2.2758043543729516E-5</v>
      </c>
      <c r="X1138" s="24">
        <f>'EPA Data'!P1139/SUM('EPA Data'!P:P)</f>
        <v>1.223380903540294E-4</v>
      </c>
    </row>
    <row r="1139" spans="1:24" x14ac:dyDescent="0.25">
      <c r="A1139" s="16" t="s">
        <v>1927</v>
      </c>
      <c r="B1139" s="16" t="s">
        <v>1826</v>
      </c>
      <c r="C1139" s="21" t="s">
        <v>151</v>
      </c>
      <c r="D1139" s="17">
        <f>SUMIFS('Census Data'!G:G,'Census Data'!$A:$A,$A1139)/SUMIFS('Census Data'!$F:$F,'Census Data'!$A:$A,$A1139)</f>
        <v>0.49432826774039917</v>
      </c>
      <c r="E1139" s="19">
        <f>SUMIFS('Census Data'!H:H,'Census Data'!$A:$A,$A1139)/SUMIFS('Census Data'!$F:$F,'Census Data'!$A:$A,$A1139)</f>
        <v>0.50567173225960083</v>
      </c>
      <c r="F1139" s="17">
        <f>SUM(SUMIFS('Census Data'!I:I,'Census Data'!$A:$A,$A1139),SUMIFS('Census Data'!J:J,'Census Data'!$A:$A,$A1139))/SUMIFS('Census Data'!$F:$F,'Census Data'!$A:$A,$A1139)</f>
        <v>0.6734640862449669</v>
      </c>
      <c r="G1139" s="17">
        <f>SUM(SUMIFS('Census Data'!K:K,'Census Data'!$A:$A,$A1139),SUMIFS('Census Data'!L:L,'Census Data'!$A:$A,$A1139))/SUMIFS('Census Data'!$F:$F,'Census Data'!$A:$A,$A1139)</f>
        <v>0.30406546304714899</v>
      </c>
      <c r="H1139" s="17">
        <f>SUM(SUMIFS('Census Data'!O:O,'Census Data'!$A:$A,$A1139),SUMIFS('Census Data'!P:P,'Census Data'!$A:$A,$A1139))/SUMIFS('Census Data'!$F:$F,'Census Data'!$A:$A,$A1139)</f>
        <v>2.9874009611637873E-3</v>
      </c>
      <c r="I1139" s="19">
        <f t="shared" si="34"/>
        <v>1.9483049746720327E-2</v>
      </c>
      <c r="J1139" s="17">
        <f>SUM(SUMIFS('Census Data'!W:W,'Census Data'!$A:$A,$A1139),SUMIFS('Census Data'!X:X,'Census Data'!$A:$A,$A1139))/SUMIFS('Census Data'!$F:$F,'Census Data'!$A:$A,$A1139)</f>
        <v>2.491665584275014E-2</v>
      </c>
      <c r="K1139" s="19">
        <f t="shared" si="35"/>
        <v>0.97508334415724984</v>
      </c>
      <c r="L1139" s="24">
        <f>'EPA Data'!D1140/SUM('EPA Data'!D:D)</f>
        <v>6.7412023799692642E-5</v>
      </c>
      <c r="M1139" s="24">
        <f>'EPA Data'!E1140/SUM('EPA Data'!E:E)</f>
        <v>1.4020024697460195E-4</v>
      </c>
      <c r="N1139" s="24">
        <f>'EPA Data'!F1140/SUM('EPA Data'!F:F)</f>
        <v>1.5669410918060954E-4</v>
      </c>
      <c r="O1139" s="24">
        <f>'EPA Data'!G1140/SUM('EPA Data'!G:G)</f>
        <v>5.2643258706695007E-5</v>
      </c>
      <c r="P1139" s="24">
        <f>'EPA Data'!H1140/SUM('EPA Data'!H:H)</f>
        <v>9.5410165430449663E-5</v>
      </c>
      <c r="Q1139" s="24">
        <f>'EPA Data'!I1140/SUM('EPA Data'!I:I)</f>
        <v>6.123133537418209E-5</v>
      </c>
      <c r="R1139" s="24">
        <f>'EPA Data'!J1140/SUM('EPA Data'!J:J)</f>
        <v>1.3043524546884946E-4</v>
      </c>
      <c r="S1139" s="24">
        <f>'EPA Data'!K1140/SUM('EPA Data'!K:K)</f>
        <v>2.3833193087323892E-4</v>
      </c>
      <c r="T1139" s="24">
        <f>'EPA Data'!L1140/SUM('EPA Data'!L:L)</f>
        <v>2.1805490430828588E-4</v>
      </c>
      <c r="U1139" s="24">
        <f>'EPA Data'!M1140/SUM('EPA Data'!M:M)</f>
        <v>4.2423828583962276E-5</v>
      </c>
      <c r="V1139" s="24">
        <f>'EPA Data'!N1140/SUM('EPA Data'!N:N)</f>
        <v>4.282762171113509E-5</v>
      </c>
      <c r="W1139" s="24">
        <f>'EPA Data'!O1140/SUM('EPA Data'!O:O)</f>
        <v>5.1322445364882412E-5</v>
      </c>
      <c r="X1139" s="24">
        <f>'EPA Data'!P1140/SUM('EPA Data'!P:P)</f>
        <v>1.6834783557514698E-4</v>
      </c>
    </row>
    <row r="1140" spans="1:24" x14ac:dyDescent="0.25">
      <c r="A1140" s="16" t="s">
        <v>1928</v>
      </c>
      <c r="B1140" s="16" t="s">
        <v>1826</v>
      </c>
      <c r="C1140" s="21" t="s">
        <v>952</v>
      </c>
      <c r="D1140" s="17">
        <f>SUMIFS('Census Data'!G:G,'Census Data'!$A:$A,$A1140)/SUMIFS('Census Data'!$F:$F,'Census Data'!$A:$A,$A1140)</f>
        <v>0.48735002608242045</v>
      </c>
      <c r="E1140" s="19">
        <f>SUMIFS('Census Data'!H:H,'Census Data'!$A:$A,$A1140)/SUMIFS('Census Data'!$F:$F,'Census Data'!$A:$A,$A1140)</f>
        <v>0.5126499739175796</v>
      </c>
      <c r="F1140" s="17">
        <f>SUM(SUMIFS('Census Data'!I:I,'Census Data'!$A:$A,$A1140),SUMIFS('Census Data'!J:J,'Census Data'!$A:$A,$A1140))/SUMIFS('Census Data'!$F:$F,'Census Data'!$A:$A,$A1140)</f>
        <v>0.63192488262910795</v>
      </c>
      <c r="G1140" s="17">
        <f>SUM(SUMIFS('Census Data'!K:K,'Census Data'!$A:$A,$A1140),SUMIFS('Census Data'!L:L,'Census Data'!$A:$A,$A1140))/SUMIFS('Census Data'!$F:$F,'Census Data'!$A:$A,$A1140)</f>
        <v>0.34340114762649976</v>
      </c>
      <c r="H1140" s="17">
        <f>SUM(SUMIFS('Census Data'!O:O,'Census Data'!$A:$A,$A1140),SUMIFS('Census Data'!P:P,'Census Data'!$A:$A,$A1140))/SUMIFS('Census Data'!$F:$F,'Census Data'!$A:$A,$A1140)</f>
        <v>4.1731872717788209E-3</v>
      </c>
      <c r="I1140" s="19">
        <f t="shared" si="34"/>
        <v>2.0500782472613444E-2</v>
      </c>
      <c r="J1140" s="17">
        <f>SUM(SUMIFS('Census Data'!W:W,'Census Data'!$A:$A,$A1140),SUMIFS('Census Data'!X:X,'Census Data'!$A:$A,$A1140))/SUMIFS('Census Data'!$F:$F,'Census Data'!$A:$A,$A1140)</f>
        <v>2.1205007824726136E-2</v>
      </c>
      <c r="K1140" s="19">
        <f t="shared" si="35"/>
        <v>0.97879499217527388</v>
      </c>
      <c r="L1140" s="24">
        <f>'EPA Data'!D1141/SUM('EPA Data'!D:D)</f>
        <v>9.3428264224599774E-5</v>
      </c>
      <c r="M1140" s="24">
        <f>'EPA Data'!E1141/SUM('EPA Data'!E:E)</f>
        <v>1.793922254935684E-4</v>
      </c>
      <c r="N1140" s="24">
        <f>'EPA Data'!F1141/SUM('EPA Data'!F:F)</f>
        <v>1.8031525520695779E-4</v>
      </c>
      <c r="O1140" s="24">
        <f>'EPA Data'!G1141/SUM('EPA Data'!G:G)</f>
        <v>5.0999786182643377E-5</v>
      </c>
      <c r="P1140" s="24">
        <f>'EPA Data'!H1141/SUM('EPA Data'!H:H)</f>
        <v>9.8606425683282607E-5</v>
      </c>
      <c r="Q1140" s="24">
        <f>'EPA Data'!I1141/SUM('EPA Data'!I:I)</f>
        <v>4.995543356880999E-5</v>
      </c>
      <c r="R1140" s="24">
        <f>'EPA Data'!J1141/SUM('EPA Data'!J:J)</f>
        <v>1.198754674511347E-4</v>
      </c>
      <c r="S1140" s="24">
        <f>'EPA Data'!K1141/SUM('EPA Data'!K:K)</f>
        <v>3.1724669727013728E-4</v>
      </c>
      <c r="T1140" s="24">
        <f>'EPA Data'!L1141/SUM('EPA Data'!L:L)</f>
        <v>1.9237578055210464E-4</v>
      </c>
      <c r="U1140" s="24">
        <f>'EPA Data'!M1141/SUM('EPA Data'!M:M)</f>
        <v>2.9626453662784321E-5</v>
      </c>
      <c r="V1140" s="24">
        <f>'EPA Data'!N1141/SUM('EPA Data'!N:N)</f>
        <v>4.6751946087662843E-5</v>
      </c>
      <c r="W1140" s="24">
        <f>'EPA Data'!O1141/SUM('EPA Data'!O:O)</f>
        <v>4.1988052967429188E-5</v>
      </c>
      <c r="X1140" s="24">
        <f>'EPA Data'!P1141/SUM('EPA Data'!P:P)</f>
        <v>1.9729307665633901E-4</v>
      </c>
    </row>
    <row r="1141" spans="1:24" x14ac:dyDescent="0.25">
      <c r="A1141" s="16" t="s">
        <v>1929</v>
      </c>
      <c r="B1141" s="16" t="s">
        <v>1826</v>
      </c>
      <c r="C1141" s="21" t="s">
        <v>1930</v>
      </c>
      <c r="D1141" s="17">
        <f>SUMIFS('Census Data'!G:G,'Census Data'!$A:$A,$A1141)/SUMIFS('Census Data'!$F:$F,'Census Data'!$A:$A,$A1141)</f>
        <v>0.49227281314944266</v>
      </c>
      <c r="E1141" s="19">
        <f>SUMIFS('Census Data'!H:H,'Census Data'!$A:$A,$A1141)/SUMIFS('Census Data'!$F:$F,'Census Data'!$A:$A,$A1141)</f>
        <v>0.50772718685055729</v>
      </c>
      <c r="F1141" s="17">
        <f>SUM(SUMIFS('Census Data'!I:I,'Census Data'!$A:$A,$A1141),SUMIFS('Census Data'!J:J,'Census Data'!$A:$A,$A1141))/SUMIFS('Census Data'!$F:$F,'Census Data'!$A:$A,$A1141)</f>
        <v>0.57638390326846778</v>
      </c>
      <c r="G1141" s="17">
        <f>SUM(SUMIFS('Census Data'!K:K,'Census Data'!$A:$A,$A1141),SUMIFS('Census Data'!L:L,'Census Data'!$A:$A,$A1141))/SUMIFS('Census Data'!$F:$F,'Census Data'!$A:$A,$A1141)</f>
        <v>0.39909314188550915</v>
      </c>
      <c r="H1141" s="17">
        <f>SUM(SUMIFS('Census Data'!O:O,'Census Data'!$A:$A,$A1141),SUMIFS('Census Data'!P:P,'Census Data'!$A:$A,$A1141))/SUMIFS('Census Data'!$F:$F,'Census Data'!$A:$A,$A1141)</f>
        <v>7.4060079350085021E-3</v>
      </c>
      <c r="I1141" s="19">
        <f t="shared" si="34"/>
        <v>1.7116946911014619E-2</v>
      </c>
      <c r="J1141" s="17">
        <f>SUM(SUMIFS('Census Data'!W:W,'Census Data'!$A:$A,$A1141),SUMIFS('Census Data'!X:X,'Census Data'!$A:$A,$A1141))/SUMIFS('Census Data'!$F:$F,'Census Data'!$A:$A,$A1141)</f>
        <v>3.4044965048176834E-2</v>
      </c>
      <c r="K1141" s="19">
        <f t="shared" si="35"/>
        <v>0.96595503495182311</v>
      </c>
      <c r="L1141" s="24">
        <f>'EPA Data'!D1142/SUM('EPA Data'!D:D)</f>
        <v>6.1268190852469987E-5</v>
      </c>
      <c r="M1141" s="24">
        <f>'EPA Data'!E1142/SUM('EPA Data'!E:E)</f>
        <v>5.8752470608931066E-5</v>
      </c>
      <c r="N1141" s="24">
        <f>'EPA Data'!F1142/SUM('EPA Data'!F:F)</f>
        <v>5.2431770325236731E-5</v>
      </c>
      <c r="O1141" s="24">
        <f>'EPA Data'!G1142/SUM('EPA Data'!G:G)</f>
        <v>5.7552539264070865E-5</v>
      </c>
      <c r="P1141" s="24">
        <f>'EPA Data'!H1142/SUM('EPA Data'!H:H)</f>
        <v>5.6186934035655773E-5</v>
      </c>
      <c r="Q1141" s="24">
        <f>'EPA Data'!I1142/SUM('EPA Data'!I:I)</f>
        <v>3.184907709780372E-5</v>
      </c>
      <c r="R1141" s="24">
        <f>'EPA Data'!J1142/SUM('EPA Data'!J:J)</f>
        <v>1.2251371518042989E-4</v>
      </c>
      <c r="S1141" s="24">
        <f>'EPA Data'!K1142/SUM('EPA Data'!K:K)</f>
        <v>1.1031086241682362E-4</v>
      </c>
      <c r="T1141" s="24">
        <f>'EPA Data'!L1142/SUM('EPA Data'!L:L)</f>
        <v>3.7554124828475106E-4</v>
      </c>
      <c r="U1141" s="24">
        <f>'EPA Data'!M1142/SUM('EPA Data'!M:M)</f>
        <v>1.7370192247068536E-5</v>
      </c>
      <c r="V1141" s="24">
        <f>'EPA Data'!N1142/SUM('EPA Data'!N:N)</f>
        <v>1.7831914980457987E-5</v>
      </c>
      <c r="W1141" s="24">
        <f>'EPA Data'!O1142/SUM('EPA Data'!O:O)</f>
        <v>1.3936637332309749E-5</v>
      </c>
      <c r="X1141" s="24">
        <f>'EPA Data'!P1142/SUM('EPA Data'!P:P)</f>
        <v>6.3641424026930372E-5</v>
      </c>
    </row>
    <row r="1142" spans="1:24" x14ac:dyDescent="0.25">
      <c r="A1142" s="16" t="s">
        <v>1931</v>
      </c>
      <c r="B1142" s="16" t="s">
        <v>1826</v>
      </c>
      <c r="C1142" s="21" t="s">
        <v>1932</v>
      </c>
      <c r="D1142" s="17">
        <f>SUMIFS('Census Data'!G:G,'Census Data'!$A:$A,$A1142)/SUMIFS('Census Data'!$F:$F,'Census Data'!$A:$A,$A1142)</f>
        <v>0.50664819944598338</v>
      </c>
      <c r="E1142" s="19">
        <f>SUMIFS('Census Data'!H:H,'Census Data'!$A:$A,$A1142)/SUMIFS('Census Data'!$F:$F,'Census Data'!$A:$A,$A1142)</f>
        <v>0.49335180055401662</v>
      </c>
      <c r="F1142" s="17">
        <f>SUM(SUMIFS('Census Data'!I:I,'Census Data'!$A:$A,$A1142),SUMIFS('Census Data'!J:J,'Census Data'!$A:$A,$A1142))/SUMIFS('Census Data'!$F:$F,'Census Data'!$A:$A,$A1142)</f>
        <v>0.81209602954755311</v>
      </c>
      <c r="G1142" s="17">
        <f>SUM(SUMIFS('Census Data'!K:K,'Census Data'!$A:$A,$A1142),SUMIFS('Census Data'!L:L,'Census Data'!$A:$A,$A1142))/SUMIFS('Census Data'!$F:$F,'Census Data'!$A:$A,$A1142)</f>
        <v>0.16297322253000923</v>
      </c>
      <c r="H1142" s="17">
        <f>SUM(SUMIFS('Census Data'!O:O,'Census Data'!$A:$A,$A1142),SUMIFS('Census Data'!P:P,'Census Data'!$A:$A,$A1142))/SUMIFS('Census Data'!$F:$F,'Census Data'!$A:$A,$A1142)</f>
        <v>2.9547553093259462E-3</v>
      </c>
      <c r="I1142" s="19">
        <f t="shared" si="34"/>
        <v>2.1975992613111672E-2</v>
      </c>
      <c r="J1142" s="17">
        <f>SUM(SUMIFS('Census Data'!W:W,'Census Data'!$A:$A,$A1142),SUMIFS('Census Data'!X:X,'Census Data'!$A:$A,$A1142))/SUMIFS('Census Data'!$F:$F,'Census Data'!$A:$A,$A1142)</f>
        <v>4.3028624192059092E-2</v>
      </c>
      <c r="K1142" s="19">
        <f t="shared" si="35"/>
        <v>0.95697137580794089</v>
      </c>
      <c r="L1142" s="24">
        <f>'EPA Data'!D1143/SUM('EPA Data'!D:D)</f>
        <v>2.5636842627691489E-5</v>
      </c>
      <c r="M1142" s="24">
        <f>'EPA Data'!E1143/SUM('EPA Data'!E:E)</f>
        <v>4.7709887854483537E-5</v>
      </c>
      <c r="N1142" s="24">
        <f>'EPA Data'!F1143/SUM('EPA Data'!F:F)</f>
        <v>5.8308764797286338E-5</v>
      </c>
      <c r="O1142" s="24">
        <f>'EPA Data'!G1143/SUM('EPA Data'!G:G)</f>
        <v>1.2766148598210615E-5</v>
      </c>
      <c r="P1142" s="24">
        <f>'EPA Data'!H1143/SUM('EPA Data'!H:H)</f>
        <v>2.6799440104875136E-5</v>
      </c>
      <c r="Q1142" s="24">
        <f>'EPA Data'!I1143/SUM('EPA Data'!I:I)</f>
        <v>1.4363166175253865E-5</v>
      </c>
      <c r="R1142" s="24">
        <f>'EPA Data'!J1143/SUM('EPA Data'!J:J)</f>
        <v>2.086497126716427E-5</v>
      </c>
      <c r="S1142" s="24">
        <f>'EPA Data'!K1143/SUM('EPA Data'!K:K)</f>
        <v>5.6107194745208549E-5</v>
      </c>
      <c r="T1142" s="24">
        <f>'EPA Data'!L1143/SUM('EPA Data'!L:L)</f>
        <v>5.4769958647564987E-5</v>
      </c>
      <c r="U1142" s="24">
        <f>'EPA Data'!M1143/SUM('EPA Data'!M:M)</f>
        <v>8.5155521427626419E-6</v>
      </c>
      <c r="V1142" s="24">
        <f>'EPA Data'!N1143/SUM('EPA Data'!N:N)</f>
        <v>1.3263823556021247E-5</v>
      </c>
      <c r="W1142" s="24">
        <f>'EPA Data'!O1143/SUM('EPA Data'!O:O)</f>
        <v>1.4620114049234174E-5</v>
      </c>
      <c r="X1142" s="24">
        <f>'EPA Data'!P1143/SUM('EPA Data'!P:P)</f>
        <v>7.2728221696099249E-5</v>
      </c>
    </row>
    <row r="1143" spans="1:24" x14ac:dyDescent="0.25">
      <c r="A1143" s="16" t="s">
        <v>1933</v>
      </c>
      <c r="B1143" s="16" t="s">
        <v>1826</v>
      </c>
      <c r="C1143" s="21" t="s">
        <v>1934</v>
      </c>
      <c r="D1143" s="17">
        <f>SUMIFS('Census Data'!G:G,'Census Data'!$A:$A,$A1143)/SUMIFS('Census Data'!$F:$F,'Census Data'!$A:$A,$A1143)</f>
        <v>0.64966598150051391</v>
      </c>
      <c r="E1143" s="19">
        <f>SUMIFS('Census Data'!H:H,'Census Data'!$A:$A,$A1143)/SUMIFS('Census Data'!$F:$F,'Census Data'!$A:$A,$A1143)</f>
        <v>0.35033401849948614</v>
      </c>
      <c r="F1143" s="17">
        <f>SUM(SUMIFS('Census Data'!I:I,'Census Data'!$A:$A,$A1143),SUMIFS('Census Data'!J:J,'Census Data'!$A:$A,$A1143))/SUMIFS('Census Data'!$F:$F,'Census Data'!$A:$A,$A1143)</f>
        <v>0.53789825282631043</v>
      </c>
      <c r="G1143" s="17">
        <f>SUM(SUMIFS('Census Data'!K:K,'Census Data'!$A:$A,$A1143),SUMIFS('Census Data'!L:L,'Census Data'!$A:$A,$A1143))/SUMIFS('Census Data'!$F:$F,'Census Data'!$A:$A,$A1143)</f>
        <v>0.44334532374100721</v>
      </c>
      <c r="H1143" s="17">
        <f>SUM(SUMIFS('Census Data'!O:O,'Census Data'!$A:$A,$A1143),SUMIFS('Census Data'!P:P,'Census Data'!$A:$A,$A1143))/SUMIFS('Census Data'!$F:$F,'Census Data'!$A:$A,$A1143)</f>
        <v>5.8453237410071943E-3</v>
      </c>
      <c r="I1143" s="19">
        <f t="shared" si="34"/>
        <v>1.2911099691675143E-2</v>
      </c>
      <c r="J1143" s="17">
        <f>SUM(SUMIFS('Census Data'!W:W,'Census Data'!$A:$A,$A1143),SUMIFS('Census Data'!X:X,'Census Data'!$A:$A,$A1143))/SUMIFS('Census Data'!$F:$F,'Census Data'!$A:$A,$A1143)</f>
        <v>1.6508221993833505E-2</v>
      </c>
      <c r="K1143" s="19">
        <f t="shared" si="35"/>
        <v>0.98349177800616649</v>
      </c>
      <c r="L1143" s="24">
        <f>'EPA Data'!D1144/SUM('EPA Data'!D:D)</f>
        <v>2.5551605425187746E-5</v>
      </c>
      <c r="M1143" s="24">
        <f>'EPA Data'!E1144/SUM('EPA Data'!E:E)</f>
        <v>4.0170795861061735E-5</v>
      </c>
      <c r="N1143" s="24">
        <f>'EPA Data'!F1144/SUM('EPA Data'!F:F)</f>
        <v>4.075701480906942E-5</v>
      </c>
      <c r="O1143" s="24">
        <f>'EPA Data'!G1144/SUM('EPA Data'!G:G)</f>
        <v>1.4622173789585963E-5</v>
      </c>
      <c r="P1143" s="24">
        <f>'EPA Data'!H1144/SUM('EPA Data'!H:H)</f>
        <v>2.5024340656773934E-5</v>
      </c>
      <c r="Q1143" s="24">
        <f>'EPA Data'!I1144/SUM('EPA Data'!I:I)</f>
        <v>1.4937899040169369E-5</v>
      </c>
      <c r="R1143" s="24">
        <f>'EPA Data'!J1144/SUM('EPA Data'!J:J)</f>
        <v>3.445785035210004E-5</v>
      </c>
      <c r="S1143" s="24">
        <f>'EPA Data'!K1144/SUM('EPA Data'!K:K)</f>
        <v>5.6347522570296776E-5</v>
      </c>
      <c r="T1143" s="24">
        <f>'EPA Data'!L1144/SUM('EPA Data'!L:L)</f>
        <v>8.2949615606747431E-5</v>
      </c>
      <c r="U1143" s="24">
        <f>'EPA Data'!M1144/SUM('EPA Data'!M:M)</f>
        <v>7.3509619289465826E-6</v>
      </c>
      <c r="V1143" s="24">
        <f>'EPA Data'!N1144/SUM('EPA Data'!N:N)</f>
        <v>1.0315900338703638E-5</v>
      </c>
      <c r="W1143" s="24">
        <f>'EPA Data'!O1144/SUM('EPA Data'!O:O)</f>
        <v>1.0261257682231264E-5</v>
      </c>
      <c r="X1143" s="24">
        <f>'EPA Data'!P1144/SUM('EPA Data'!P:P)</f>
        <v>4.6618429866444367E-5</v>
      </c>
    </row>
    <row r="1144" spans="1:24" x14ac:dyDescent="0.25">
      <c r="A1144" s="16" t="s">
        <v>1935</v>
      </c>
      <c r="B1144" s="16" t="s">
        <v>1826</v>
      </c>
      <c r="C1144" s="21" t="s">
        <v>1936</v>
      </c>
      <c r="D1144" s="17">
        <f>SUMIFS('Census Data'!G:G,'Census Data'!$A:$A,$A1144)/SUMIFS('Census Data'!$F:$F,'Census Data'!$A:$A,$A1144)</f>
        <v>0.53560126582278478</v>
      </c>
      <c r="E1144" s="19">
        <f>SUMIFS('Census Data'!H:H,'Census Data'!$A:$A,$A1144)/SUMIFS('Census Data'!$F:$F,'Census Data'!$A:$A,$A1144)</f>
        <v>0.46439873417721517</v>
      </c>
      <c r="F1144" s="17">
        <f>SUM(SUMIFS('Census Data'!I:I,'Census Data'!$A:$A,$A1144),SUMIFS('Census Data'!J:J,'Census Data'!$A:$A,$A1144))/SUMIFS('Census Data'!$F:$F,'Census Data'!$A:$A,$A1144)</f>
        <v>0.66261507479861914</v>
      </c>
      <c r="G1144" s="17">
        <f>SUM(SUMIFS('Census Data'!K:K,'Census Data'!$A:$A,$A1144),SUMIFS('Census Data'!L:L,'Census Data'!$A:$A,$A1144))/SUMIFS('Census Data'!$F:$F,'Census Data'!$A:$A,$A1144)</f>
        <v>0.31091772151898733</v>
      </c>
      <c r="H1144" s="17">
        <f>SUM(SUMIFS('Census Data'!O:O,'Census Data'!$A:$A,$A1144),SUMIFS('Census Data'!P:P,'Census Data'!$A:$A,$A1144))/SUMIFS('Census Data'!$F:$F,'Census Data'!$A:$A,$A1144)</f>
        <v>2.5172612197928656E-3</v>
      </c>
      <c r="I1144" s="19">
        <f t="shared" si="34"/>
        <v>2.3949942462600626E-2</v>
      </c>
      <c r="J1144" s="17">
        <f>SUM(SUMIFS('Census Data'!W:W,'Census Data'!$A:$A,$A1144),SUMIFS('Census Data'!X:X,'Census Data'!$A:$A,$A1144))/SUMIFS('Census Data'!$F:$F,'Census Data'!$A:$A,$A1144)</f>
        <v>2.1288837744533946E-2</v>
      </c>
      <c r="K1144" s="19">
        <f t="shared" si="35"/>
        <v>0.97871116225546606</v>
      </c>
      <c r="L1144" s="24">
        <f>'EPA Data'!D1145/SUM('EPA Data'!D:D)</f>
        <v>3.0090639777973812E-5</v>
      </c>
      <c r="M1144" s="24">
        <f>'EPA Data'!E1145/SUM('EPA Data'!E:E)</f>
        <v>5.5350519311489987E-5</v>
      </c>
      <c r="N1144" s="24">
        <f>'EPA Data'!F1145/SUM('EPA Data'!F:F)</f>
        <v>6.2138216914386932E-5</v>
      </c>
      <c r="O1144" s="24">
        <f>'EPA Data'!G1145/SUM('EPA Data'!G:G)</f>
        <v>1.3141417426873861E-5</v>
      </c>
      <c r="P1144" s="24">
        <f>'EPA Data'!H1145/SUM('EPA Data'!H:H)</f>
        <v>2.9699435837242149E-5</v>
      </c>
      <c r="Q1144" s="24">
        <f>'EPA Data'!I1145/SUM('EPA Data'!I:I)</f>
        <v>1.6819922967024161E-5</v>
      </c>
      <c r="R1144" s="24">
        <f>'EPA Data'!J1145/SUM('EPA Data'!J:J)</f>
        <v>3.0228330612490763E-5</v>
      </c>
      <c r="S1144" s="24">
        <f>'EPA Data'!K1145/SUM('EPA Data'!K:K)</f>
        <v>7.8218683735502219E-5</v>
      </c>
      <c r="T1144" s="24">
        <f>'EPA Data'!L1145/SUM('EPA Data'!L:L)</f>
        <v>7.1389419257225417E-5</v>
      </c>
      <c r="U1144" s="24">
        <f>'EPA Data'!M1145/SUM('EPA Data'!M:M)</f>
        <v>8.4024996600171885E-6</v>
      </c>
      <c r="V1144" s="24">
        <f>'EPA Data'!N1145/SUM('EPA Data'!N:N)</f>
        <v>1.4037810266806824E-5</v>
      </c>
      <c r="W1144" s="24">
        <f>'EPA Data'!O1145/SUM('EPA Data'!O:O)</f>
        <v>1.4060524096651077E-5</v>
      </c>
      <c r="X1144" s="24">
        <f>'EPA Data'!P1145/SUM('EPA Data'!P:P)</f>
        <v>6.330748146950227E-5</v>
      </c>
    </row>
    <row r="1145" spans="1:24" x14ac:dyDescent="0.25">
      <c r="A1145" s="16" t="s">
        <v>1937</v>
      </c>
      <c r="B1145" s="16" t="s">
        <v>1938</v>
      </c>
      <c r="C1145" s="21" t="s">
        <v>1939</v>
      </c>
      <c r="D1145" s="17">
        <f>SUMIFS('Census Data'!G:G,'Census Data'!$A:$A,$A1145)/SUMIFS('Census Data'!$F:$F,'Census Data'!$A:$A,$A1145)</f>
        <v>0.48978083988289295</v>
      </c>
      <c r="E1145" s="19">
        <f>SUMIFS('Census Data'!H:H,'Census Data'!$A:$A,$A1145)/SUMIFS('Census Data'!$F:$F,'Census Data'!$A:$A,$A1145)</f>
        <v>0.510219160117107</v>
      </c>
      <c r="F1145" s="17">
        <f>SUM(SUMIFS('Census Data'!I:I,'Census Data'!$A:$A,$A1145),SUMIFS('Census Data'!J:J,'Census Data'!$A:$A,$A1145))/SUMIFS('Census Data'!$F:$F,'Census Data'!$A:$A,$A1145)</f>
        <v>0.91721233502959998</v>
      </c>
      <c r="G1145" s="17">
        <f>SUM(SUMIFS('Census Data'!K:K,'Census Data'!$A:$A,$A1145),SUMIFS('Census Data'!L:L,'Census Data'!$A:$A,$A1145))/SUMIFS('Census Data'!$F:$F,'Census Data'!$A:$A,$A1145)</f>
        <v>4.4995705459146447E-2</v>
      </c>
      <c r="H1145" s="17">
        <f>SUM(SUMIFS('Census Data'!O:O,'Census Data'!$A:$A,$A1145),SUMIFS('Census Data'!P:P,'Census Data'!$A:$A,$A1145))/SUMIFS('Census Data'!$F:$F,'Census Data'!$A:$A,$A1145)</f>
        <v>9.3648697322607759E-3</v>
      </c>
      <c r="I1145" s="19">
        <f t="shared" si="34"/>
        <v>2.8427089778992776E-2</v>
      </c>
      <c r="J1145" s="17">
        <f>SUM(SUMIFS('Census Data'!W:W,'Census Data'!$A:$A,$A1145),SUMIFS('Census Data'!X:X,'Census Data'!$A:$A,$A1145))/SUMIFS('Census Data'!$F:$F,'Census Data'!$A:$A,$A1145)</f>
        <v>1.9394700628942434E-2</v>
      </c>
      <c r="K1145" s="19">
        <f t="shared" si="35"/>
        <v>0.98060529937105756</v>
      </c>
      <c r="L1145" s="24">
        <f>'EPA Data'!D1146/SUM('EPA Data'!D:D)</f>
        <v>1.8664639062175082E-4</v>
      </c>
      <c r="M1145" s="24">
        <f>'EPA Data'!E1146/SUM('EPA Data'!E:E)</f>
        <v>2.8635496695870311E-4</v>
      </c>
      <c r="N1145" s="24">
        <f>'EPA Data'!F1146/SUM('EPA Data'!F:F)</f>
        <v>2.9932476165088912E-4</v>
      </c>
      <c r="O1145" s="24">
        <f>'EPA Data'!G1146/SUM('EPA Data'!G:G)</f>
        <v>1.9394641724204424E-4</v>
      </c>
      <c r="P1145" s="24">
        <f>'EPA Data'!H1146/SUM('EPA Data'!H:H)</f>
        <v>2.3690863118994322E-4</v>
      </c>
      <c r="Q1145" s="24">
        <f>'EPA Data'!I1146/SUM('EPA Data'!I:I)</f>
        <v>1.9076821548679357E-4</v>
      </c>
      <c r="R1145" s="24">
        <f>'EPA Data'!J1146/SUM('EPA Data'!J:J)</f>
        <v>1.5815091729043046E-4</v>
      </c>
      <c r="S1145" s="24">
        <f>'EPA Data'!K1146/SUM('EPA Data'!K:K)</f>
        <v>2.6943132005335116E-4</v>
      </c>
      <c r="T1145" s="24">
        <f>'EPA Data'!L1146/SUM('EPA Data'!L:L)</f>
        <v>2.3273698831803948E-4</v>
      </c>
      <c r="U1145" s="24">
        <f>'EPA Data'!M1146/SUM('EPA Data'!M:M)</f>
        <v>7.2530492390185776E-4</v>
      </c>
      <c r="V1145" s="24">
        <f>'EPA Data'!N1146/SUM('EPA Data'!N:N)</f>
        <v>4.4598279825572784E-4</v>
      </c>
      <c r="W1145" s="24">
        <f>'EPA Data'!O1146/SUM('EPA Data'!O:O)</f>
        <v>5.3523283545732091E-4</v>
      </c>
      <c r="X1145" s="24">
        <f>'EPA Data'!P1146/SUM('EPA Data'!P:P)</f>
        <v>2.0157305735655069E-4</v>
      </c>
    </row>
    <row r="1146" spans="1:24" x14ac:dyDescent="0.25">
      <c r="A1146" s="16" t="s">
        <v>1940</v>
      </c>
      <c r="B1146" s="16" t="s">
        <v>1938</v>
      </c>
      <c r="C1146" s="21" t="s">
        <v>1941</v>
      </c>
      <c r="D1146" s="17">
        <f>SUMIFS('Census Data'!G:G,'Census Data'!$A:$A,$A1146)/SUMIFS('Census Data'!$F:$F,'Census Data'!$A:$A,$A1146)</f>
        <v>0.49447468496010738</v>
      </c>
      <c r="E1146" s="19">
        <f>SUMIFS('Census Data'!H:H,'Census Data'!$A:$A,$A1146)/SUMIFS('Census Data'!$F:$F,'Census Data'!$A:$A,$A1146)</f>
        <v>0.50552531503989262</v>
      </c>
      <c r="F1146" s="17">
        <f>SUM(SUMIFS('Census Data'!I:I,'Census Data'!$A:$A,$A1146),SUMIFS('Census Data'!J:J,'Census Data'!$A:$A,$A1146))/SUMIFS('Census Data'!$F:$F,'Census Data'!$A:$A,$A1146)</f>
        <v>0.94798299903064653</v>
      </c>
      <c r="G1146" s="17">
        <f>SUM(SUMIFS('Census Data'!K:K,'Census Data'!$A:$A,$A1146),SUMIFS('Census Data'!L:L,'Census Data'!$A:$A,$A1146))/SUMIFS('Census Data'!$F:$F,'Census Data'!$A:$A,$A1146)</f>
        <v>1.1870852285437328E-2</v>
      </c>
      <c r="H1146" s="17">
        <f>SUM(SUMIFS('Census Data'!O:O,'Census Data'!$A:$A,$A1146),SUMIFS('Census Data'!P:P,'Census Data'!$A:$A,$A1146))/SUMIFS('Census Data'!$F:$F,'Census Data'!$A:$A,$A1146)</f>
        <v>5.1152039370665871E-3</v>
      </c>
      <c r="I1146" s="19">
        <f t="shared" si="34"/>
        <v>3.5030944746849535E-2</v>
      </c>
      <c r="J1146" s="17">
        <f>SUM(SUMIFS('Census Data'!W:W,'Census Data'!$A:$A,$A1146),SUMIFS('Census Data'!X:X,'Census Data'!$A:$A,$A1146))/SUMIFS('Census Data'!$F:$F,'Census Data'!$A:$A,$A1146)</f>
        <v>1.3511296696741481E-2</v>
      </c>
      <c r="K1146" s="19">
        <f t="shared" si="35"/>
        <v>0.98648870330325855</v>
      </c>
      <c r="L1146" s="24">
        <f>'EPA Data'!D1147/SUM('EPA Data'!D:D)</f>
        <v>1.3529055024374658E-4</v>
      </c>
      <c r="M1146" s="24">
        <f>'EPA Data'!E1147/SUM('EPA Data'!E:E)</f>
        <v>0</v>
      </c>
      <c r="N1146" s="24">
        <f>'EPA Data'!F1147/SUM('EPA Data'!F:F)</f>
        <v>2.1319767334033511E-4</v>
      </c>
      <c r="O1146" s="24">
        <f>'EPA Data'!G1147/SUM('EPA Data'!G:G)</f>
        <v>8.3379463105565508E-5</v>
      </c>
      <c r="P1146" s="24">
        <f>'EPA Data'!H1147/SUM('EPA Data'!H:H)</f>
        <v>1.8603418830261039E-5</v>
      </c>
      <c r="Q1146" s="24">
        <f>'EPA Data'!I1147/SUM('EPA Data'!I:I)</f>
        <v>1.030025534564884E-4</v>
      </c>
      <c r="R1146" s="24">
        <f>'EPA Data'!J1147/SUM('EPA Data'!J:J)</f>
        <v>9.1494290503999764E-5</v>
      </c>
      <c r="S1146" s="24">
        <f>'EPA Data'!K1147/SUM('EPA Data'!K:K)</f>
        <v>0</v>
      </c>
      <c r="T1146" s="24">
        <f>'EPA Data'!L1147/SUM('EPA Data'!L:L)</f>
        <v>1.6814248462837129E-4</v>
      </c>
      <c r="U1146" s="24">
        <f>'EPA Data'!M1147/SUM('EPA Data'!M:M)</f>
        <v>2.3172492834640828E-4</v>
      </c>
      <c r="V1146" s="24">
        <f>'EPA Data'!N1147/SUM('EPA Data'!N:N)</f>
        <v>0</v>
      </c>
      <c r="W1146" s="24">
        <f>'EPA Data'!O1147/SUM('EPA Data'!O:O)</f>
        <v>2.7367400482192152E-4</v>
      </c>
      <c r="X1146" s="24">
        <f>'EPA Data'!P1147/SUM('EPA Data'!P:P)</f>
        <v>0</v>
      </c>
    </row>
    <row r="1147" spans="1:24" x14ac:dyDescent="0.25">
      <c r="A1147" s="16" t="s">
        <v>1942</v>
      </c>
      <c r="B1147" s="16" t="s">
        <v>1938</v>
      </c>
      <c r="C1147" s="21" t="s">
        <v>1070</v>
      </c>
      <c r="D1147" s="17">
        <f>SUMIFS('Census Data'!G:G,'Census Data'!$A:$A,$A1147)/SUMIFS('Census Data'!$F:$F,'Census Data'!$A:$A,$A1147)</f>
        <v>0.48445609027704806</v>
      </c>
      <c r="E1147" s="19">
        <f>SUMIFS('Census Data'!H:H,'Census Data'!$A:$A,$A1147)/SUMIFS('Census Data'!$F:$F,'Census Data'!$A:$A,$A1147)</f>
        <v>0.51554390972295194</v>
      </c>
      <c r="F1147" s="17">
        <f>SUM(SUMIFS('Census Data'!I:I,'Census Data'!$A:$A,$A1147),SUMIFS('Census Data'!J:J,'Census Data'!$A:$A,$A1147))/SUMIFS('Census Data'!$F:$F,'Census Data'!$A:$A,$A1147)</f>
        <v>0.91996691559068888</v>
      </c>
      <c r="G1147" s="17">
        <f>SUM(SUMIFS('Census Data'!K:K,'Census Data'!$A:$A,$A1147),SUMIFS('Census Data'!L:L,'Census Data'!$A:$A,$A1147))/SUMIFS('Census Data'!$F:$F,'Census Data'!$A:$A,$A1147)</f>
        <v>3.2036962335976242E-2</v>
      </c>
      <c r="H1147" s="17">
        <f>SUM(SUMIFS('Census Data'!O:O,'Census Data'!$A:$A,$A1147),SUMIFS('Census Data'!P:P,'Census Data'!$A:$A,$A1147))/SUMIFS('Census Data'!$F:$F,'Census Data'!$A:$A,$A1147)</f>
        <v>2.3921790625858041E-2</v>
      </c>
      <c r="I1147" s="19">
        <f t="shared" si="34"/>
        <v>2.4074331447476838E-2</v>
      </c>
      <c r="J1147" s="17">
        <f>SUM(SUMIFS('Census Data'!W:W,'Census Data'!$A:$A,$A1147),SUMIFS('Census Data'!X:X,'Census Data'!$A:$A,$A1147))/SUMIFS('Census Data'!$F:$F,'Census Data'!$A:$A,$A1147)</f>
        <v>2.1579441565001033E-2</v>
      </c>
      <c r="K1147" s="19">
        <f t="shared" si="35"/>
        <v>0.97842055843499898</v>
      </c>
      <c r="L1147" s="24">
        <f>'EPA Data'!D1148/SUM('EPA Data'!D:D)</f>
        <v>6.7183655094116659E-4</v>
      </c>
      <c r="M1147" s="24">
        <f>'EPA Data'!E1148/SUM('EPA Data'!E:E)</f>
        <v>9.6018369341742838E-4</v>
      </c>
      <c r="N1147" s="24">
        <f>'EPA Data'!F1148/SUM('EPA Data'!F:F)</f>
        <v>8.6186625664940006E-4</v>
      </c>
      <c r="O1147" s="24">
        <f>'EPA Data'!G1148/SUM('EPA Data'!G:G)</f>
        <v>7.0983408984190703E-4</v>
      </c>
      <c r="P1147" s="24">
        <f>'EPA Data'!H1148/SUM('EPA Data'!H:H)</f>
        <v>8.0438491446370149E-4</v>
      </c>
      <c r="Q1147" s="24">
        <f>'EPA Data'!I1148/SUM('EPA Data'!I:I)</f>
        <v>6.5903715730881464E-4</v>
      </c>
      <c r="R1147" s="24">
        <f>'EPA Data'!J1148/SUM('EPA Data'!J:J)</f>
        <v>5.0370838126060616E-4</v>
      </c>
      <c r="S1147" s="24">
        <f>'EPA Data'!K1148/SUM('EPA Data'!K:K)</f>
        <v>7.7385976019509145E-4</v>
      </c>
      <c r="T1147" s="24">
        <f>'EPA Data'!L1148/SUM('EPA Data'!L:L)</f>
        <v>6.2380842344547519E-4</v>
      </c>
      <c r="U1147" s="24">
        <f>'EPA Data'!M1148/SUM('EPA Data'!M:M)</f>
        <v>2.3325884811119958E-3</v>
      </c>
      <c r="V1147" s="24">
        <f>'EPA Data'!N1148/SUM('EPA Data'!N:N)</f>
        <v>1.4872683511969514E-3</v>
      </c>
      <c r="W1147" s="24">
        <f>'EPA Data'!O1148/SUM('EPA Data'!O:O)</f>
        <v>1.7145442004244684E-3</v>
      </c>
      <c r="X1147" s="24">
        <f>'EPA Data'!P1148/SUM('EPA Data'!P:P)</f>
        <v>5.4786638705452758E-4</v>
      </c>
    </row>
    <row r="1148" spans="1:24" x14ac:dyDescent="0.25">
      <c r="A1148" s="16" t="s">
        <v>1943</v>
      </c>
      <c r="B1148" s="16" t="s">
        <v>1938</v>
      </c>
      <c r="C1148" s="21" t="s">
        <v>81</v>
      </c>
      <c r="D1148" s="17">
        <f>SUMIFS('Census Data'!G:G,'Census Data'!$A:$A,$A1148)/SUMIFS('Census Data'!$F:$F,'Census Data'!$A:$A,$A1148)</f>
        <v>0.49140700023179573</v>
      </c>
      <c r="E1148" s="19">
        <f>SUMIFS('Census Data'!H:H,'Census Data'!$A:$A,$A1148)/SUMIFS('Census Data'!$F:$F,'Census Data'!$A:$A,$A1148)</f>
        <v>0.50859299976820427</v>
      </c>
      <c r="F1148" s="17">
        <f>SUM(SUMIFS('Census Data'!I:I,'Census Data'!$A:$A,$A1148),SUMIFS('Census Data'!J:J,'Census Data'!$A:$A,$A1148))/SUMIFS('Census Data'!$F:$F,'Census Data'!$A:$A,$A1148)</f>
        <v>0.96754859432431539</v>
      </c>
      <c r="G1148" s="17">
        <f>SUM(SUMIFS('Census Data'!K:K,'Census Data'!$A:$A,$A1148),SUMIFS('Census Data'!L:L,'Census Data'!$A:$A,$A1148))/SUMIFS('Census Data'!$F:$F,'Census Data'!$A:$A,$A1148)</f>
        <v>5.5299844365707474E-3</v>
      </c>
      <c r="H1148" s="17">
        <f>SUM(SUMIFS('Census Data'!O:O,'Census Data'!$A:$A,$A1148),SUMIFS('Census Data'!P:P,'Census Data'!$A:$A,$A1148))/SUMIFS('Census Data'!$F:$F,'Census Data'!$A:$A,$A1148)</f>
        <v>5.2981886817444288E-3</v>
      </c>
      <c r="I1148" s="19">
        <f t="shared" si="34"/>
        <v>2.1623232557369421E-2</v>
      </c>
      <c r="J1148" s="17">
        <f>SUM(SUMIFS('Census Data'!W:W,'Census Data'!$A:$A,$A1148),SUMIFS('Census Data'!X:X,'Census Data'!$A:$A,$A1148))/SUMIFS('Census Data'!$F:$F,'Census Data'!$A:$A,$A1148)</f>
        <v>1.3444153779926488E-2</v>
      </c>
      <c r="K1148" s="19">
        <f t="shared" si="35"/>
        <v>0.98655584622007353</v>
      </c>
      <c r="L1148" s="24">
        <f>'EPA Data'!D1149/SUM('EPA Data'!D:D)</f>
        <v>6.2816652886863269E-5</v>
      </c>
      <c r="M1148" s="24">
        <f>'EPA Data'!E1149/SUM('EPA Data'!E:E)</f>
        <v>1.1058043506906415E-4</v>
      </c>
      <c r="N1148" s="24">
        <f>'EPA Data'!F1149/SUM('EPA Data'!F:F)</f>
        <v>1.2347176232262226E-4</v>
      </c>
      <c r="O1148" s="24">
        <f>'EPA Data'!G1149/SUM('EPA Data'!G:G)</f>
        <v>4.4418309296524997E-5</v>
      </c>
      <c r="P1148" s="24">
        <f>'EPA Data'!H1149/SUM('EPA Data'!H:H)</f>
        <v>7.6592177369690117E-5</v>
      </c>
      <c r="Q1148" s="24">
        <f>'EPA Data'!I1149/SUM('EPA Data'!I:I)</f>
        <v>6.2165610938427505E-5</v>
      </c>
      <c r="R1148" s="24">
        <f>'EPA Data'!J1149/SUM('EPA Data'!J:J)</f>
        <v>5.5488544056058669E-5</v>
      </c>
      <c r="S1148" s="24">
        <f>'EPA Data'!K1149/SUM('EPA Data'!K:K)</f>
        <v>1.0351010648332323E-4</v>
      </c>
      <c r="T1148" s="24">
        <f>'EPA Data'!L1149/SUM('EPA Data'!L:L)</f>
        <v>9.4299763104474819E-5</v>
      </c>
      <c r="U1148" s="24">
        <f>'EPA Data'!M1149/SUM('EPA Data'!M:M)</f>
        <v>1.4192109728831579E-4</v>
      </c>
      <c r="V1148" s="24">
        <f>'EPA Data'!N1149/SUM('EPA Data'!N:N)</f>
        <v>1.3050684035684676E-4</v>
      </c>
      <c r="W1148" s="24">
        <f>'EPA Data'!O1149/SUM('EPA Data'!O:O)</f>
        <v>1.695622362329139E-4</v>
      </c>
      <c r="X1148" s="24">
        <f>'EPA Data'!P1149/SUM('EPA Data'!P:P)</f>
        <v>7.9570188503740624E-5</v>
      </c>
    </row>
    <row r="1149" spans="1:24" x14ac:dyDescent="0.25">
      <c r="A1149" s="16" t="s">
        <v>1944</v>
      </c>
      <c r="B1149" s="16" t="s">
        <v>1938</v>
      </c>
      <c r="C1149" s="21" t="s">
        <v>819</v>
      </c>
      <c r="D1149" s="17">
        <f>SUMIFS('Census Data'!G:G,'Census Data'!$A:$A,$A1149)/SUMIFS('Census Data'!$F:$F,'Census Data'!$A:$A,$A1149)</f>
        <v>0.48482368559841416</v>
      </c>
      <c r="E1149" s="19">
        <f>SUMIFS('Census Data'!H:H,'Census Data'!$A:$A,$A1149)/SUMIFS('Census Data'!$F:$F,'Census Data'!$A:$A,$A1149)</f>
        <v>0.51517631440158584</v>
      </c>
      <c r="F1149" s="17">
        <f>SUM(SUMIFS('Census Data'!I:I,'Census Data'!$A:$A,$A1149),SUMIFS('Census Data'!J:J,'Census Data'!$A:$A,$A1149))/SUMIFS('Census Data'!$F:$F,'Census Data'!$A:$A,$A1149)</f>
        <v>0.95784458144652374</v>
      </c>
      <c r="G1149" s="17">
        <f>SUM(SUMIFS('Census Data'!K:K,'Census Data'!$A:$A,$A1149),SUMIFS('Census Data'!L:L,'Census Data'!$A:$A,$A1149))/SUMIFS('Census Data'!$F:$F,'Census Data'!$A:$A,$A1149)</f>
        <v>1.0311528179387856E-2</v>
      </c>
      <c r="H1149" s="17">
        <f>SUM(SUMIFS('Census Data'!O:O,'Census Data'!$A:$A,$A1149),SUMIFS('Census Data'!P:P,'Census Data'!$A:$A,$A1149))/SUMIFS('Census Data'!$F:$F,'Census Data'!$A:$A,$A1149)</f>
        <v>1.2439303835452015E-2</v>
      </c>
      <c r="I1149" s="19">
        <f t="shared" si="34"/>
        <v>1.9404586538636415E-2</v>
      </c>
      <c r="J1149" s="17">
        <f>SUM(SUMIFS('Census Data'!W:W,'Census Data'!$A:$A,$A1149),SUMIFS('Census Data'!X:X,'Census Data'!$A:$A,$A1149))/SUMIFS('Census Data'!$F:$F,'Census Data'!$A:$A,$A1149)</f>
        <v>1.56764326113445E-2</v>
      </c>
      <c r="K1149" s="19">
        <f t="shared" si="35"/>
        <v>0.98432356738865545</v>
      </c>
      <c r="L1149" s="24">
        <f>'EPA Data'!D1150/SUM('EPA Data'!D:D)</f>
        <v>9.2795964567250869E-5</v>
      </c>
      <c r="M1149" s="24">
        <f>'EPA Data'!E1150/SUM('EPA Data'!E:E)</f>
        <v>9.0562885408128222E-5</v>
      </c>
      <c r="N1149" s="24">
        <f>'EPA Data'!F1150/SUM('EPA Data'!F:F)</f>
        <v>1.4689370290692498E-4</v>
      </c>
      <c r="O1149" s="24">
        <f>'EPA Data'!G1150/SUM('EPA Data'!G:G)</f>
        <v>8.0723726109172646E-5</v>
      </c>
      <c r="P1149" s="24">
        <f>'EPA Data'!H1150/SUM('EPA Data'!H:H)</f>
        <v>1.2404498449503424E-4</v>
      </c>
      <c r="Q1149" s="24">
        <f>'EPA Data'!I1150/SUM('EPA Data'!I:I)</f>
        <v>7.7609569032680007E-5</v>
      </c>
      <c r="R1149" s="24">
        <f>'EPA Data'!J1150/SUM('EPA Data'!J:J)</f>
        <v>6.8334881508573859E-5</v>
      </c>
      <c r="S1149" s="24">
        <f>'EPA Data'!K1150/SUM('EPA Data'!K:K)</f>
        <v>1.1910935444298476E-4</v>
      </c>
      <c r="T1149" s="24">
        <f>'EPA Data'!L1150/SUM('EPA Data'!L:L)</f>
        <v>1.1525781838133195E-4</v>
      </c>
      <c r="U1149" s="24">
        <f>'EPA Data'!M1150/SUM('EPA Data'!M:M)</f>
        <v>2.5700932745510718E-4</v>
      </c>
      <c r="V1149" s="24">
        <f>'EPA Data'!N1150/SUM('EPA Data'!N:N)</f>
        <v>1.7282017448271621E-4</v>
      </c>
      <c r="W1149" s="24">
        <f>'EPA Data'!O1150/SUM('EPA Data'!O:O)</f>
        <v>2.1153011915525758E-4</v>
      </c>
      <c r="X1149" s="24">
        <f>'EPA Data'!P1150/SUM('EPA Data'!P:P)</f>
        <v>6.0397281778122216E-5</v>
      </c>
    </row>
    <row r="1150" spans="1:24" x14ac:dyDescent="0.25">
      <c r="A1150" s="16" t="s">
        <v>1945</v>
      </c>
      <c r="B1150" s="16" t="s">
        <v>1938</v>
      </c>
      <c r="C1150" s="21" t="s">
        <v>1946</v>
      </c>
      <c r="D1150" s="17">
        <f>SUMIFS('Census Data'!G:G,'Census Data'!$A:$A,$A1150)/SUMIFS('Census Data'!$F:$F,'Census Data'!$A:$A,$A1150)</f>
        <v>0.48718745400729341</v>
      </c>
      <c r="E1150" s="19">
        <f>SUMIFS('Census Data'!H:H,'Census Data'!$A:$A,$A1150)/SUMIFS('Census Data'!$F:$F,'Census Data'!$A:$A,$A1150)</f>
        <v>0.51281254599270654</v>
      </c>
      <c r="F1150" s="17">
        <f>SUM(SUMIFS('Census Data'!I:I,'Census Data'!$A:$A,$A1150),SUMIFS('Census Data'!J:J,'Census Data'!$A:$A,$A1150))/SUMIFS('Census Data'!$F:$F,'Census Data'!$A:$A,$A1150)</f>
        <v>0.95762129809815044</v>
      </c>
      <c r="G1150" s="17">
        <f>SUM(SUMIFS('Census Data'!K:K,'Census Data'!$A:$A,$A1150),SUMIFS('Census Data'!L:L,'Census Data'!$A:$A,$A1150))/SUMIFS('Census Data'!$F:$F,'Census Data'!$A:$A,$A1150)</f>
        <v>8.1028928390377911E-3</v>
      </c>
      <c r="H1150" s="17">
        <f>SUM(SUMIFS('Census Data'!O:O,'Census Data'!$A:$A,$A1150),SUMIFS('Census Data'!P:P,'Census Data'!$A:$A,$A1150))/SUMIFS('Census Data'!$F:$F,'Census Data'!$A:$A,$A1150)</f>
        <v>9.8690127716635871E-3</v>
      </c>
      <c r="I1150" s="19">
        <f t="shared" si="34"/>
        <v>2.440679629114817E-2</v>
      </c>
      <c r="J1150" s="17">
        <f>SUM(SUMIFS('Census Data'!W:W,'Census Data'!$A:$A,$A1150),SUMIFS('Census Data'!X:X,'Census Data'!$A:$A,$A1150))/SUMIFS('Census Data'!$F:$F,'Census Data'!$A:$A,$A1150)</f>
        <v>1.6810845284623309E-2</v>
      </c>
      <c r="K1150" s="19">
        <f t="shared" si="35"/>
        <v>0.98318915471537671</v>
      </c>
      <c r="L1150" s="24">
        <f>'EPA Data'!D1151/SUM('EPA Data'!D:D)</f>
        <v>2.4361796777935238E-4</v>
      </c>
      <c r="M1150" s="24">
        <f>'EPA Data'!E1151/SUM('EPA Data'!E:E)</f>
        <v>4.0130184471957279E-4</v>
      </c>
      <c r="N1150" s="24">
        <f>'EPA Data'!F1151/SUM('EPA Data'!F:F)</f>
        <v>4.2388501712332065E-4</v>
      </c>
      <c r="O1150" s="24">
        <f>'EPA Data'!G1151/SUM('EPA Data'!G:G)</f>
        <v>2.5604202537664951E-4</v>
      </c>
      <c r="P1150" s="24">
        <f>'EPA Data'!H1151/SUM('EPA Data'!H:H)</f>
        <v>3.399798540970404E-4</v>
      </c>
      <c r="Q1150" s="24">
        <f>'EPA Data'!I1151/SUM('EPA Data'!I:I)</f>
        <v>2.6665727699470463E-4</v>
      </c>
      <c r="R1150" s="24">
        <f>'EPA Data'!J1151/SUM('EPA Data'!J:J)</f>
        <v>2.060523378832629E-4</v>
      </c>
      <c r="S1150" s="24">
        <f>'EPA Data'!K1151/SUM('EPA Data'!K:K)</f>
        <v>3.6732681772351717E-4</v>
      </c>
      <c r="T1150" s="24">
        <f>'EPA Data'!L1151/SUM('EPA Data'!L:L)</f>
        <v>3.2686232706702643E-4</v>
      </c>
      <c r="U1150" s="24">
        <f>'EPA Data'!M1151/SUM('EPA Data'!M:M)</f>
        <v>1.0020557121724022E-3</v>
      </c>
      <c r="V1150" s="24">
        <f>'EPA Data'!N1151/SUM('EPA Data'!N:N)</f>
        <v>6.1725389027966337E-4</v>
      </c>
      <c r="W1150" s="24">
        <f>'EPA Data'!O1151/SUM('EPA Data'!O:O)</f>
        <v>7.484745690665022E-4</v>
      </c>
      <c r="X1150" s="24">
        <f>'EPA Data'!P1151/SUM('EPA Data'!P:P)</f>
        <v>2.9144025851859131E-4</v>
      </c>
    </row>
    <row r="1151" spans="1:24" x14ac:dyDescent="0.25">
      <c r="A1151" s="16" t="s">
        <v>1947</v>
      </c>
      <c r="B1151" s="16" t="s">
        <v>1938</v>
      </c>
      <c r="C1151" s="21" t="s">
        <v>1116</v>
      </c>
      <c r="D1151" s="17">
        <f>SUMIFS('Census Data'!G:G,'Census Data'!$A:$A,$A1151)/SUMIFS('Census Data'!$F:$F,'Census Data'!$A:$A,$A1151)</f>
        <v>0.49590163934426229</v>
      </c>
      <c r="E1151" s="19">
        <f>SUMIFS('Census Data'!H:H,'Census Data'!$A:$A,$A1151)/SUMIFS('Census Data'!$F:$F,'Census Data'!$A:$A,$A1151)</f>
        <v>0.50409836065573765</v>
      </c>
      <c r="F1151" s="17">
        <f>SUM(SUMIFS('Census Data'!I:I,'Census Data'!$A:$A,$A1151),SUMIFS('Census Data'!J:J,'Census Data'!$A:$A,$A1151))/SUMIFS('Census Data'!$F:$F,'Census Data'!$A:$A,$A1151)</f>
        <v>0.96374333702101977</v>
      </c>
      <c r="G1151" s="17">
        <f>SUM(SUMIFS('Census Data'!K:K,'Census Data'!$A:$A,$A1151),SUMIFS('Census Data'!L:L,'Census Data'!$A:$A,$A1151))/SUMIFS('Census Data'!$F:$F,'Census Data'!$A:$A,$A1151)</f>
        <v>8.3727245298199741E-3</v>
      </c>
      <c r="H1151" s="17">
        <f>SUM(SUMIFS('Census Data'!O:O,'Census Data'!$A:$A,$A1151),SUMIFS('Census Data'!P:P,'Census Data'!$A:$A,$A1151))/SUMIFS('Census Data'!$F:$F,'Census Data'!$A:$A,$A1151)</f>
        <v>6.5121190787488688E-3</v>
      </c>
      <c r="I1151" s="19">
        <f t="shared" si="34"/>
        <v>2.1371819370411438E-2</v>
      </c>
      <c r="J1151" s="17">
        <f>SUM(SUMIFS('Census Data'!W:W,'Census Data'!$A:$A,$A1151),SUMIFS('Census Data'!X:X,'Census Data'!$A:$A,$A1151))/SUMIFS('Census Data'!$F:$F,'Census Data'!$A:$A,$A1151)</f>
        <v>1.5689429749572565E-2</v>
      </c>
      <c r="K1151" s="19">
        <f t="shared" si="35"/>
        <v>0.98431057025042745</v>
      </c>
      <c r="L1151" s="24">
        <f>'EPA Data'!D1152/SUM('EPA Data'!D:D)</f>
        <v>9.0406394957420747E-5</v>
      </c>
      <c r="M1151" s="24">
        <f>'EPA Data'!E1152/SUM('EPA Data'!E:E)</f>
        <v>1.4725893179205128E-4</v>
      </c>
      <c r="N1151" s="24">
        <f>'EPA Data'!F1152/SUM('EPA Data'!F:F)</f>
        <v>1.5492890723237462E-4</v>
      </c>
      <c r="O1151" s="24">
        <f>'EPA Data'!G1152/SUM('EPA Data'!G:G)</f>
        <v>9.3436025985071548E-5</v>
      </c>
      <c r="P1151" s="24">
        <f>'EPA Data'!H1152/SUM('EPA Data'!H:H)</f>
        <v>1.3043265244491313E-4</v>
      </c>
      <c r="Q1151" s="24">
        <f>'EPA Data'!I1152/SUM('EPA Data'!I:I)</f>
        <v>1.045434821749872E-4</v>
      </c>
      <c r="R1151" s="24">
        <f>'EPA Data'!J1152/SUM('EPA Data'!J:J)</f>
        <v>7.0485736069096937E-5</v>
      </c>
      <c r="S1151" s="24">
        <f>'EPA Data'!K1152/SUM('EPA Data'!K:K)</f>
        <v>1.3960926268993774E-4</v>
      </c>
      <c r="T1151" s="24">
        <f>'EPA Data'!L1152/SUM('EPA Data'!L:L)</f>
        <v>1.1989820535944628E-4</v>
      </c>
      <c r="U1151" s="24">
        <f>'EPA Data'!M1152/SUM('EPA Data'!M:M)</f>
        <v>2.8472630826280624E-4</v>
      </c>
      <c r="V1151" s="24">
        <f>'EPA Data'!N1152/SUM('EPA Data'!N:N)</f>
        <v>2.2326288524737113E-4</v>
      </c>
      <c r="W1151" s="24">
        <f>'EPA Data'!O1152/SUM('EPA Data'!O:O)</f>
        <v>2.8635754275632518E-4</v>
      </c>
      <c r="X1151" s="24">
        <f>'EPA Data'!P1152/SUM('EPA Data'!P:P)</f>
        <v>1.0203060615346275E-4</v>
      </c>
    </row>
    <row r="1152" spans="1:24" x14ac:dyDescent="0.25">
      <c r="A1152" s="16" t="s">
        <v>1948</v>
      </c>
      <c r="B1152" s="16" t="s">
        <v>1938</v>
      </c>
      <c r="C1152" s="21" t="s">
        <v>256</v>
      </c>
      <c r="D1152" s="17">
        <f>SUMIFS('Census Data'!G:G,'Census Data'!$A:$A,$A1152)/SUMIFS('Census Data'!$F:$F,'Census Data'!$A:$A,$A1152)</f>
        <v>0.48957671652133744</v>
      </c>
      <c r="E1152" s="19">
        <f>SUMIFS('Census Data'!H:H,'Census Data'!$A:$A,$A1152)/SUMIFS('Census Data'!$F:$F,'Census Data'!$A:$A,$A1152)</f>
        <v>0.51042328347866261</v>
      </c>
      <c r="F1152" s="17">
        <f>SUM(SUMIFS('Census Data'!I:I,'Census Data'!$A:$A,$A1152),SUMIFS('Census Data'!J:J,'Census Data'!$A:$A,$A1152))/SUMIFS('Census Data'!$F:$F,'Census Data'!$A:$A,$A1152)</f>
        <v>0.96780620199803657</v>
      </c>
      <c r="G1152" s="17">
        <f>SUM(SUMIFS('Census Data'!K:K,'Census Data'!$A:$A,$A1152),SUMIFS('Census Data'!L:L,'Census Data'!$A:$A,$A1152))/SUMIFS('Census Data'!$F:$F,'Census Data'!$A:$A,$A1152)</f>
        <v>6.3810128775192007E-3</v>
      </c>
      <c r="H1152" s="17">
        <f>SUM(SUMIFS('Census Data'!O:O,'Census Data'!$A:$A,$A1152),SUMIFS('Census Data'!P:P,'Census Data'!$A:$A,$A1152))/SUMIFS('Census Data'!$F:$F,'Census Data'!$A:$A,$A1152)</f>
        <v>7.8246809493561238E-3</v>
      </c>
      <c r="I1152" s="19">
        <f t="shared" si="34"/>
        <v>1.7988104175088004E-2</v>
      </c>
      <c r="J1152" s="17">
        <f>SUM(SUMIFS('Census Data'!W:W,'Census Data'!$A:$A,$A1152),SUMIFS('Census Data'!X:X,'Census Data'!$A:$A,$A1152))/SUMIFS('Census Data'!$F:$F,'Census Data'!$A:$A,$A1152)</f>
        <v>1.3483859790956863E-2</v>
      </c>
      <c r="K1152" s="19">
        <f t="shared" si="35"/>
        <v>0.9865161402090431</v>
      </c>
      <c r="L1152" s="24">
        <f>'EPA Data'!D1153/SUM('EPA Data'!D:D)</f>
        <v>8.8232845658180477E-5</v>
      </c>
      <c r="M1152" s="24">
        <f>'EPA Data'!E1153/SUM('EPA Data'!E:E)</f>
        <v>1.3648076766731499E-4</v>
      </c>
      <c r="N1152" s="24">
        <f>'EPA Data'!F1153/SUM('EPA Data'!F:F)</f>
        <v>1.4101226809158567E-4</v>
      </c>
      <c r="O1152" s="24">
        <f>'EPA Data'!G1153/SUM('EPA Data'!G:G)</f>
        <v>1.0008319127869071E-4</v>
      </c>
      <c r="P1152" s="24">
        <f>'EPA Data'!H1153/SUM('EPA Data'!H:H)</f>
        <v>1.2053422310506167E-4</v>
      </c>
      <c r="Q1152" s="24">
        <f>'EPA Data'!I1153/SUM('EPA Data'!I:I)</f>
        <v>9.556503173379285E-5</v>
      </c>
      <c r="R1152" s="24">
        <f>'EPA Data'!J1153/SUM('EPA Data'!J:J)</f>
        <v>7.0079794876907301E-5</v>
      </c>
      <c r="S1152" s="24">
        <f>'EPA Data'!K1153/SUM('EPA Data'!K:K)</f>
        <v>1.2250871176067133E-4</v>
      </c>
      <c r="T1152" s="24">
        <f>'EPA Data'!L1153/SUM('EPA Data'!L:L)</f>
        <v>1.0687014119894102E-4</v>
      </c>
      <c r="U1152" s="24">
        <f>'EPA Data'!M1153/SUM('EPA Data'!M:M)</f>
        <v>3.4134502949229896E-4</v>
      </c>
      <c r="V1152" s="24">
        <f>'EPA Data'!N1153/SUM('EPA Data'!N:N)</f>
        <v>2.1632456530915615E-4</v>
      </c>
      <c r="W1152" s="24">
        <f>'EPA Data'!O1153/SUM('EPA Data'!O:O)</f>
        <v>2.6956622232514397E-4</v>
      </c>
      <c r="X1152" s="24">
        <f>'EPA Data'!P1153/SUM('EPA Data'!P:P)</f>
        <v>9.4955502520687688E-5</v>
      </c>
    </row>
    <row r="1153" spans="1:24" x14ac:dyDescent="0.25">
      <c r="A1153" s="16" t="s">
        <v>1949</v>
      </c>
      <c r="B1153" s="16" t="s">
        <v>1938</v>
      </c>
      <c r="C1153" s="21" t="s">
        <v>1950</v>
      </c>
      <c r="D1153" s="17">
        <f>SUMIFS('Census Data'!G:G,'Census Data'!$A:$A,$A1153)/SUMIFS('Census Data'!$F:$F,'Census Data'!$A:$A,$A1153)</f>
        <v>0.49433376455368694</v>
      </c>
      <c r="E1153" s="19">
        <f>SUMIFS('Census Data'!H:H,'Census Data'!$A:$A,$A1153)/SUMIFS('Census Data'!$F:$F,'Census Data'!$A:$A,$A1153)</f>
        <v>0.50566623544631306</v>
      </c>
      <c r="F1153" s="17">
        <f>SUM(SUMIFS('Census Data'!I:I,'Census Data'!$A:$A,$A1153),SUMIFS('Census Data'!J:J,'Census Data'!$A:$A,$A1153))/SUMIFS('Census Data'!$F:$F,'Census Data'!$A:$A,$A1153)</f>
        <v>0.96274256144890036</v>
      </c>
      <c r="G1153" s="17">
        <f>SUM(SUMIFS('Census Data'!K:K,'Census Data'!$A:$A,$A1153),SUMIFS('Census Data'!L:L,'Census Data'!$A:$A,$A1153))/SUMIFS('Census Data'!$F:$F,'Census Data'!$A:$A,$A1153)</f>
        <v>6.9340232858990944E-3</v>
      </c>
      <c r="H1153" s="17">
        <f>SUM(SUMIFS('Census Data'!O:O,'Census Data'!$A:$A,$A1153),SUMIFS('Census Data'!P:P,'Census Data'!$A:$A,$A1153))/SUMIFS('Census Data'!$F:$F,'Census Data'!$A:$A,$A1153)</f>
        <v>8.1069426476929711E-3</v>
      </c>
      <c r="I1153" s="19">
        <f t="shared" si="34"/>
        <v>2.2216472617507588E-2</v>
      </c>
      <c r="J1153" s="17">
        <f>SUM(SUMIFS('Census Data'!W:W,'Census Data'!$A:$A,$A1153),SUMIFS('Census Data'!X:X,'Census Data'!$A:$A,$A1153))/SUMIFS('Census Data'!$F:$F,'Census Data'!$A:$A,$A1153)</f>
        <v>1.5075463561880121E-2</v>
      </c>
      <c r="K1153" s="19">
        <f t="shared" si="35"/>
        <v>0.98492453643811984</v>
      </c>
      <c r="L1153" s="24">
        <f>'EPA Data'!D1154/SUM('EPA Data'!D:D)</f>
        <v>1.2864889623253809E-4</v>
      </c>
      <c r="M1153" s="24">
        <f>'EPA Data'!E1154/SUM('EPA Data'!E:E)</f>
        <v>2.1414796091887931E-4</v>
      </c>
      <c r="N1153" s="24">
        <f>'EPA Data'!F1154/SUM('EPA Data'!F:F)</f>
        <v>2.3147304534004164E-4</v>
      </c>
      <c r="O1153" s="24">
        <f>'EPA Data'!G1154/SUM('EPA Data'!G:G)</f>
        <v>9.7990145457667153E-5</v>
      </c>
      <c r="P1153" s="24">
        <f>'EPA Data'!H1154/SUM('EPA Data'!H:H)</f>
        <v>1.5580212903394431E-4</v>
      </c>
      <c r="Q1153" s="24">
        <f>'EPA Data'!I1154/SUM('EPA Data'!I:I)</f>
        <v>1.268147670870717E-4</v>
      </c>
      <c r="R1153" s="24">
        <f>'EPA Data'!J1154/SUM('EPA Data'!J:J)</f>
        <v>1.0003527110495152E-4</v>
      </c>
      <c r="S1153" s="24">
        <f>'EPA Data'!K1154/SUM('EPA Data'!K:K)</f>
        <v>1.9251305892366906E-4</v>
      </c>
      <c r="T1153" s="24">
        <f>'EPA Data'!L1154/SUM('EPA Data'!L:L)</f>
        <v>1.857783427836405E-4</v>
      </c>
      <c r="U1153" s="24">
        <f>'EPA Data'!M1154/SUM('EPA Data'!M:M)</f>
        <v>3.4494851590268437E-4</v>
      </c>
      <c r="V1153" s="24">
        <f>'EPA Data'!N1154/SUM('EPA Data'!N:N)</f>
        <v>2.7322488901242728E-4</v>
      </c>
      <c r="W1153" s="24">
        <f>'EPA Data'!O1154/SUM('EPA Data'!O:O)</f>
        <v>3.5322923353480016E-4</v>
      </c>
      <c r="X1153" s="24">
        <f>'EPA Data'!P1154/SUM('EPA Data'!P:P)</f>
        <v>1.5090330798276844E-4</v>
      </c>
    </row>
    <row r="1154" spans="1:24" x14ac:dyDescent="0.25">
      <c r="A1154" s="16" t="s">
        <v>1951</v>
      </c>
      <c r="B1154" s="16" t="s">
        <v>1938</v>
      </c>
      <c r="C1154" s="21" t="s">
        <v>1952</v>
      </c>
      <c r="D1154" s="17">
        <f>SUMIFS('Census Data'!G:G,'Census Data'!$A:$A,$A1154)/SUMIFS('Census Data'!$F:$F,'Census Data'!$A:$A,$A1154)</f>
        <v>0.49567526355916608</v>
      </c>
      <c r="E1154" s="19">
        <f>SUMIFS('Census Data'!H:H,'Census Data'!$A:$A,$A1154)/SUMIFS('Census Data'!$F:$F,'Census Data'!$A:$A,$A1154)</f>
        <v>0.50432473644083398</v>
      </c>
      <c r="F1154" s="17">
        <f>SUM(SUMIFS('Census Data'!I:I,'Census Data'!$A:$A,$A1154),SUMIFS('Census Data'!J:J,'Census Data'!$A:$A,$A1154))/SUMIFS('Census Data'!$F:$F,'Census Data'!$A:$A,$A1154)</f>
        <v>0.94680179824907329</v>
      </c>
      <c r="G1154" s="17">
        <f>SUM(SUMIFS('Census Data'!K:K,'Census Data'!$A:$A,$A1154),SUMIFS('Census Data'!L:L,'Census Data'!$A:$A,$A1154))/SUMIFS('Census Data'!$F:$F,'Census Data'!$A:$A,$A1154)</f>
        <v>9.8128138391566106E-3</v>
      </c>
      <c r="H1154" s="17">
        <f>SUM(SUMIFS('Census Data'!O:O,'Census Data'!$A:$A,$A1154),SUMIFS('Census Data'!P:P,'Census Data'!$A:$A,$A1154))/SUMIFS('Census Data'!$F:$F,'Census Data'!$A:$A,$A1154)</f>
        <v>1.2073770276309908E-2</v>
      </c>
      <c r="I1154" s="19">
        <f t="shared" si="34"/>
        <v>3.1311617635460087E-2</v>
      </c>
      <c r="J1154" s="17">
        <f>SUM(SUMIFS('Census Data'!W:W,'Census Data'!$A:$A,$A1154),SUMIFS('Census Data'!X:X,'Census Data'!$A:$A,$A1154))/SUMIFS('Census Data'!$F:$F,'Census Data'!$A:$A,$A1154)</f>
        <v>1.4696216841496438E-2</v>
      </c>
      <c r="K1154" s="19">
        <f t="shared" si="35"/>
        <v>0.98530378315850353</v>
      </c>
      <c r="L1154" s="24">
        <f>'EPA Data'!D1155/SUM('EPA Data'!D:D)</f>
        <v>2.2236200073047198E-4</v>
      </c>
      <c r="M1154" s="24">
        <f>'EPA Data'!E1155/SUM('EPA Data'!E:E)</f>
        <v>3.9640261314296524E-4</v>
      </c>
      <c r="N1154" s="24">
        <f>'EPA Data'!F1155/SUM('EPA Data'!F:F)</f>
        <v>4.1901046839456168E-4</v>
      </c>
      <c r="O1154" s="24">
        <f>'EPA Data'!G1155/SUM('EPA Data'!G:G)</f>
        <v>1.6462678381386675E-4</v>
      </c>
      <c r="P1154" s="24">
        <f>'EPA Data'!H1155/SUM('EPA Data'!H:H)</f>
        <v>2.9569163840127607E-4</v>
      </c>
      <c r="Q1154" s="24">
        <f>'EPA Data'!I1155/SUM('EPA Data'!I:I)</f>
        <v>2.4463921939233259E-4</v>
      </c>
      <c r="R1154" s="24">
        <f>'EPA Data'!J1155/SUM('EPA Data'!J:J)</f>
        <v>1.5172983880595311E-4</v>
      </c>
      <c r="S1154" s="24">
        <f>'EPA Data'!K1155/SUM('EPA Data'!K:K)</f>
        <v>3.5385243960157247E-4</v>
      </c>
      <c r="T1154" s="24">
        <f>'EPA Data'!L1155/SUM('EPA Data'!L:L)</f>
        <v>3.3052688574609587E-4</v>
      </c>
      <c r="U1154" s="24">
        <f>'EPA Data'!M1155/SUM('EPA Data'!M:M)</f>
        <v>5.3112157394666923E-4</v>
      </c>
      <c r="V1154" s="24">
        <f>'EPA Data'!N1155/SUM('EPA Data'!N:N)</f>
        <v>5.2880903933330721E-4</v>
      </c>
      <c r="W1154" s="24">
        <f>'EPA Data'!O1155/SUM('EPA Data'!O:O)</f>
        <v>6.970109217651002E-4</v>
      </c>
      <c r="X1154" s="24">
        <f>'EPA Data'!P1155/SUM('EPA Data'!P:P)</f>
        <v>3.0820298023646382E-4</v>
      </c>
    </row>
    <row r="1155" spans="1:24" x14ac:dyDescent="0.25">
      <c r="A1155" s="16" t="s">
        <v>1953</v>
      </c>
      <c r="B1155" s="16" t="s">
        <v>1938</v>
      </c>
      <c r="C1155" s="21" t="s">
        <v>1954</v>
      </c>
      <c r="D1155" s="17">
        <f>SUMIFS('Census Data'!G:G,'Census Data'!$A:$A,$A1155)/SUMIFS('Census Data'!$F:$F,'Census Data'!$A:$A,$A1155)</f>
        <v>0.49991063449508488</v>
      </c>
      <c r="E1155" s="19">
        <f>SUMIFS('Census Data'!H:H,'Census Data'!$A:$A,$A1155)/SUMIFS('Census Data'!$F:$F,'Census Data'!$A:$A,$A1155)</f>
        <v>0.50008936550491512</v>
      </c>
      <c r="F1155" s="17">
        <f>SUM(SUMIFS('Census Data'!I:I,'Census Data'!$A:$A,$A1155),SUMIFS('Census Data'!J:J,'Census Data'!$A:$A,$A1155))/SUMIFS('Census Data'!$F:$F,'Census Data'!$A:$A,$A1155)</f>
        <v>0.95883229073577603</v>
      </c>
      <c r="G1155" s="17">
        <f>SUM(SUMIFS('Census Data'!K:K,'Census Data'!$A:$A,$A1155),SUMIFS('Census Data'!L:L,'Census Data'!$A:$A,$A1155))/SUMIFS('Census Data'!$F:$F,'Census Data'!$A:$A,$A1155)</f>
        <v>6.1960083407804588E-3</v>
      </c>
      <c r="H1155" s="17">
        <f>SUM(SUMIFS('Census Data'!O:O,'Census Data'!$A:$A,$A1155),SUMIFS('Census Data'!P:P,'Census Data'!$A:$A,$A1155))/SUMIFS('Census Data'!$F:$F,'Census Data'!$A:$A,$A1155)</f>
        <v>1.0545129579982127E-2</v>
      </c>
      <c r="I1155" s="19">
        <f t="shared" ref="I1155:I1218" si="36">100%-SUM(F1155:H1155)</f>
        <v>2.4426571343461378E-2</v>
      </c>
      <c r="J1155" s="17">
        <f>SUM(SUMIFS('Census Data'!W:W,'Census Data'!$A:$A,$A1155),SUMIFS('Census Data'!X:X,'Census Data'!$A:$A,$A1155))/SUMIFS('Census Data'!$F:$F,'Census Data'!$A:$A,$A1155)</f>
        <v>1.5013404825737266E-2</v>
      </c>
      <c r="K1155" s="19">
        <f t="shared" ref="K1155:K1218" si="37">100%-J1155</f>
        <v>0.98498659517426268</v>
      </c>
      <c r="L1155" s="24">
        <f>'EPA Data'!D1156/SUM('EPA Data'!D:D)</f>
        <v>3.6925823848417895E-5</v>
      </c>
      <c r="M1155" s="24">
        <f>'EPA Data'!E1156/SUM('EPA Data'!E:E)</f>
        <v>1.2232180330850202E-5</v>
      </c>
      <c r="N1155" s="24">
        <f>'EPA Data'!F1156/SUM('EPA Data'!F:F)</f>
        <v>5.859770221673409E-5</v>
      </c>
      <c r="O1155" s="24">
        <f>'EPA Data'!G1156/SUM('EPA Data'!G:G)</f>
        <v>2.4849016780402241E-5</v>
      </c>
      <c r="P1155" s="24">
        <f>'EPA Data'!H1156/SUM('EPA Data'!H:H)</f>
        <v>4.0110357966792446E-5</v>
      </c>
      <c r="Q1155" s="24">
        <f>'EPA Data'!I1156/SUM('EPA Data'!I:I)</f>
        <v>2.6832837028740292E-5</v>
      </c>
      <c r="R1155" s="24">
        <f>'EPA Data'!J1156/SUM('EPA Data'!J:J)</f>
        <v>2.5272845893367645E-5</v>
      </c>
      <c r="S1155" s="24">
        <f>'EPA Data'!K1156/SUM('EPA Data'!K:K)</f>
        <v>4.1388162561352892E-5</v>
      </c>
      <c r="T1155" s="24">
        <f>'EPA Data'!L1156/SUM('EPA Data'!L:L)</f>
        <v>4.3810219478589243E-5</v>
      </c>
      <c r="U1155" s="24">
        <f>'EPA Data'!M1156/SUM('EPA Data'!M:M)</f>
        <v>7.1114152614224586E-5</v>
      </c>
      <c r="V1155" s="24">
        <f>'EPA Data'!N1156/SUM('EPA Data'!N:N)</f>
        <v>3.2750497841529099E-5</v>
      </c>
      <c r="W1155" s="24">
        <f>'EPA Data'!O1156/SUM('EPA Data'!O:O)</f>
        <v>7.2293814926433525E-5</v>
      </c>
      <c r="X1155" s="24">
        <f>'EPA Data'!P1156/SUM('EPA Data'!P:P)</f>
        <v>7.0368574427376792E-6</v>
      </c>
    </row>
    <row r="1156" spans="1:24" x14ac:dyDescent="0.25">
      <c r="A1156" s="16" t="s">
        <v>1955</v>
      </c>
      <c r="B1156" s="16" t="s">
        <v>1938</v>
      </c>
      <c r="C1156" s="21" t="s">
        <v>1956</v>
      </c>
      <c r="D1156" s="17">
        <f>SUMIFS('Census Data'!G:G,'Census Data'!$A:$A,$A1156)/SUMIFS('Census Data'!$F:$F,'Census Data'!$A:$A,$A1156)</f>
        <v>0.48630633645693888</v>
      </c>
      <c r="E1156" s="19">
        <f>SUMIFS('Census Data'!H:H,'Census Data'!$A:$A,$A1156)/SUMIFS('Census Data'!$F:$F,'Census Data'!$A:$A,$A1156)</f>
        <v>0.51369366354306112</v>
      </c>
      <c r="F1156" s="17">
        <f>SUM(SUMIFS('Census Data'!I:I,'Census Data'!$A:$A,$A1156),SUMIFS('Census Data'!J:J,'Census Data'!$A:$A,$A1156))/SUMIFS('Census Data'!$F:$F,'Census Data'!$A:$A,$A1156)</f>
        <v>0.9596441320838911</v>
      </c>
      <c r="G1156" s="17">
        <f>SUM(SUMIFS('Census Data'!K:K,'Census Data'!$A:$A,$A1156),SUMIFS('Census Data'!L:L,'Census Data'!$A:$A,$A1156))/SUMIFS('Census Data'!$F:$F,'Census Data'!$A:$A,$A1156)</f>
        <v>9.2313699241410082E-3</v>
      </c>
      <c r="H1156" s="17">
        <f>SUM(SUMIFS('Census Data'!O:O,'Census Data'!$A:$A,$A1156),SUMIFS('Census Data'!P:P,'Census Data'!$A:$A,$A1156))/SUMIFS('Census Data'!$F:$F,'Census Data'!$A:$A,$A1156)</f>
        <v>8.7014725568942443E-3</v>
      </c>
      <c r="I1156" s="19">
        <f t="shared" si="36"/>
        <v>2.2423025435073685E-2</v>
      </c>
      <c r="J1156" s="17">
        <f>SUM(SUMIFS('Census Data'!W:W,'Census Data'!$A:$A,$A1156),SUMIFS('Census Data'!X:X,'Census Data'!$A:$A,$A1156))/SUMIFS('Census Data'!$F:$F,'Census Data'!$A:$A,$A1156)</f>
        <v>1.8574297188755019E-2</v>
      </c>
      <c r="K1156" s="19">
        <f t="shared" si="37"/>
        <v>0.98142570281124497</v>
      </c>
      <c r="L1156" s="24">
        <f>'EPA Data'!D1157/SUM('EPA Data'!D:D)</f>
        <v>7.2779378222837383E-5</v>
      </c>
      <c r="M1156" s="24">
        <f>'EPA Data'!E1157/SUM('EPA Data'!E:E)</f>
        <v>1.0631473361430074E-4</v>
      </c>
      <c r="N1156" s="24">
        <f>'EPA Data'!F1157/SUM('EPA Data'!F:F)</f>
        <v>1.0698979013481064E-4</v>
      </c>
      <c r="O1156" s="24">
        <f>'EPA Data'!G1157/SUM('EPA Data'!G:G)</f>
        <v>8.4834911831127634E-5</v>
      </c>
      <c r="P1156" s="24">
        <f>'EPA Data'!H1157/SUM('EPA Data'!H:H)</f>
        <v>9.2295225902928454E-5</v>
      </c>
      <c r="Q1156" s="24">
        <f>'EPA Data'!I1157/SUM('EPA Data'!I:I)</f>
        <v>7.4319625888421322E-5</v>
      </c>
      <c r="R1156" s="24">
        <f>'EPA Data'!J1157/SUM('EPA Data'!J:J)</f>
        <v>5.8936083084337864E-5</v>
      </c>
      <c r="S1156" s="24">
        <f>'EPA Data'!K1157/SUM('EPA Data'!K:K)</f>
        <v>9.7252564923580446E-5</v>
      </c>
      <c r="T1156" s="24">
        <f>'EPA Data'!L1157/SUM('EPA Data'!L:L)</f>
        <v>8.0930829160883073E-5</v>
      </c>
      <c r="U1156" s="24">
        <f>'EPA Data'!M1157/SUM('EPA Data'!M:M)</f>
        <v>2.7933513245771008E-4</v>
      </c>
      <c r="V1156" s="24">
        <f>'EPA Data'!N1157/SUM('EPA Data'!N:N)</f>
        <v>1.6849753396087959E-4</v>
      </c>
      <c r="W1156" s="24">
        <f>'EPA Data'!O1157/SUM('EPA Data'!O:O)</f>
        <v>2.0299067909552217E-4</v>
      </c>
      <c r="X1156" s="24">
        <f>'EPA Data'!P1157/SUM('EPA Data'!P:P)</f>
        <v>7.0763248697635253E-5</v>
      </c>
    </row>
    <row r="1157" spans="1:24" x14ac:dyDescent="0.25">
      <c r="A1157" s="16" t="s">
        <v>1957</v>
      </c>
      <c r="B1157" s="16" t="s">
        <v>1938</v>
      </c>
      <c r="C1157" s="21" t="s">
        <v>1958</v>
      </c>
      <c r="D1157" s="17">
        <f>SUMIFS('Census Data'!G:G,'Census Data'!$A:$A,$A1157)/SUMIFS('Census Data'!$F:$F,'Census Data'!$A:$A,$A1157)</f>
        <v>0.4971476111243166</v>
      </c>
      <c r="E1157" s="19">
        <f>SUMIFS('Census Data'!H:H,'Census Data'!$A:$A,$A1157)/SUMIFS('Census Data'!$F:$F,'Census Data'!$A:$A,$A1157)</f>
        <v>0.5028523888756834</v>
      </c>
      <c r="F1157" s="17">
        <f>SUM(SUMIFS('Census Data'!I:I,'Census Data'!$A:$A,$A1157),SUMIFS('Census Data'!J:J,'Census Data'!$A:$A,$A1157))/SUMIFS('Census Data'!$F:$F,'Census Data'!$A:$A,$A1157)</f>
        <v>0.96383012439584814</v>
      </c>
      <c r="G1157" s="17">
        <f>SUM(SUMIFS('Census Data'!K:K,'Census Data'!$A:$A,$A1157),SUMIFS('Census Data'!L:L,'Census Data'!$A:$A,$A1157))/SUMIFS('Census Data'!$F:$F,'Census Data'!$A:$A,$A1157)</f>
        <v>6.3980667142064813E-3</v>
      </c>
      <c r="H1157" s="17">
        <f>SUM(SUMIFS('Census Data'!O:O,'Census Data'!$A:$A,$A1157),SUMIFS('Census Data'!P:P,'Census Data'!$A:$A,$A1157))/SUMIFS('Census Data'!$F:$F,'Census Data'!$A:$A,$A1157)</f>
        <v>7.3884795182632117E-3</v>
      </c>
      <c r="I1157" s="19">
        <f t="shared" si="36"/>
        <v>2.2383329371682192E-2</v>
      </c>
      <c r="J1157" s="17">
        <f>SUM(SUMIFS('Census Data'!W:W,'Census Data'!$A:$A,$A1157),SUMIFS('Census Data'!X:X,'Census Data'!$A:$A,$A1157))/SUMIFS('Census Data'!$F:$F,'Census Data'!$A:$A,$A1157)</f>
        <v>1.1785912368275097E-2</v>
      </c>
      <c r="K1157" s="19">
        <f t="shared" si="37"/>
        <v>0.98821408763172491</v>
      </c>
      <c r="L1157" s="24">
        <f>'EPA Data'!D1158/SUM('EPA Data'!D:D)</f>
        <v>1.0039581794601169E-4</v>
      </c>
      <c r="M1157" s="24">
        <f>'EPA Data'!E1158/SUM('EPA Data'!E:E)</f>
        <v>1.8344679487802739E-4</v>
      </c>
      <c r="N1157" s="24">
        <f>'EPA Data'!F1158/SUM('EPA Data'!F:F)</f>
        <v>2.0937518866547336E-4</v>
      </c>
      <c r="O1157" s="24">
        <f>'EPA Data'!G1158/SUM('EPA Data'!G:G)</f>
        <v>6.4806120958447674E-5</v>
      </c>
      <c r="P1157" s="24">
        <f>'EPA Data'!H1158/SUM('EPA Data'!H:H)</f>
        <v>1.2474799067443485E-4</v>
      </c>
      <c r="Q1157" s="24">
        <f>'EPA Data'!I1158/SUM('EPA Data'!I:I)</f>
        <v>1.0070241696333476E-4</v>
      </c>
      <c r="R1157" s="24">
        <f>'EPA Data'!J1158/SUM('EPA Data'!J:J)</f>
        <v>7.2927771081560813E-5</v>
      </c>
      <c r="S1157" s="24">
        <f>'EPA Data'!K1158/SUM('EPA Data'!K:K)</f>
        <v>1.712094036380757E-4</v>
      </c>
      <c r="T1157" s="24">
        <f>'EPA Data'!L1158/SUM('EPA Data'!L:L)</f>
        <v>1.6495802016326403E-4</v>
      </c>
      <c r="U1157" s="24">
        <f>'EPA Data'!M1158/SUM('EPA Data'!M:M)</f>
        <v>1.9441753853931116E-4</v>
      </c>
      <c r="V1157" s="24">
        <f>'EPA Data'!N1158/SUM('EPA Data'!N:N)</f>
        <v>2.070650873326939E-4</v>
      </c>
      <c r="W1157" s="24">
        <f>'EPA Data'!O1158/SUM('EPA Data'!O:O)</f>
        <v>2.7313025418455926E-4</v>
      </c>
      <c r="X1157" s="24">
        <f>'EPA Data'!P1158/SUM('EPA Data'!P:P)</f>
        <v>1.3798124239172504E-4</v>
      </c>
    </row>
    <row r="1158" spans="1:24" x14ac:dyDescent="0.25">
      <c r="A1158" s="16" t="s">
        <v>1959</v>
      </c>
      <c r="B1158" s="16" t="s">
        <v>1938</v>
      </c>
      <c r="C1158" s="21" t="s">
        <v>1960</v>
      </c>
      <c r="D1158" s="17">
        <f>SUMIFS('Census Data'!G:G,'Census Data'!$A:$A,$A1158)/SUMIFS('Census Data'!$F:$F,'Census Data'!$A:$A,$A1158)</f>
        <v>0.49366738008309202</v>
      </c>
      <c r="E1158" s="19">
        <f>SUMIFS('Census Data'!H:H,'Census Data'!$A:$A,$A1158)/SUMIFS('Census Data'!$F:$F,'Census Data'!$A:$A,$A1158)</f>
        <v>0.50633261991690792</v>
      </c>
      <c r="F1158" s="17">
        <f>SUM(SUMIFS('Census Data'!I:I,'Census Data'!$A:$A,$A1158),SUMIFS('Census Data'!J:J,'Census Data'!$A:$A,$A1158))/SUMIFS('Census Data'!$F:$F,'Census Data'!$A:$A,$A1158)</f>
        <v>0.96608334382475136</v>
      </c>
      <c r="G1158" s="17">
        <f>SUM(SUMIFS('Census Data'!K:K,'Census Data'!$A:$A,$A1158),SUMIFS('Census Data'!L:L,'Census Data'!$A:$A,$A1158))/SUMIFS('Census Data'!$F:$F,'Census Data'!$A:$A,$A1158)</f>
        <v>6.0934155860506104E-3</v>
      </c>
      <c r="H1158" s="17">
        <f>SUM(SUMIFS('Census Data'!O:O,'Census Data'!$A:$A,$A1158),SUMIFS('Census Data'!P:P,'Census Data'!$A:$A,$A1158))/SUMIFS('Census Data'!$F:$F,'Census Data'!$A:$A,$A1158)</f>
        <v>6.2696714087876115E-3</v>
      </c>
      <c r="I1158" s="19">
        <f t="shared" si="36"/>
        <v>2.1553569180410403E-2</v>
      </c>
      <c r="J1158" s="17">
        <f>SUM(SUMIFS('Census Data'!W:W,'Census Data'!$A:$A,$A1158),SUMIFS('Census Data'!X:X,'Census Data'!$A:$A,$A1158))/SUMIFS('Census Data'!$F:$F,'Census Data'!$A:$A,$A1158)</f>
        <v>1.6492509127533677E-2</v>
      </c>
      <c r="K1158" s="19">
        <f t="shared" si="37"/>
        <v>0.98350749087246636</v>
      </c>
      <c r="L1158" s="24">
        <f>'EPA Data'!D1159/SUM('EPA Data'!D:D)</f>
        <v>7.1064406810411634E-5</v>
      </c>
      <c r="M1158" s="24">
        <f>'EPA Data'!E1159/SUM('EPA Data'!E:E)</f>
        <v>1.2040316743179181E-4</v>
      </c>
      <c r="N1158" s="24">
        <f>'EPA Data'!F1159/SUM('EPA Data'!F:F)</f>
        <v>1.2993882646152515E-4</v>
      </c>
      <c r="O1158" s="24">
        <f>'EPA Data'!G1159/SUM('EPA Data'!G:G)</f>
        <v>6.8820311590135673E-5</v>
      </c>
      <c r="P1158" s="24">
        <f>'EPA Data'!H1159/SUM('EPA Data'!H:H)</f>
        <v>9.9087005387635564E-5</v>
      </c>
      <c r="Q1158" s="24">
        <f>'EPA Data'!I1159/SUM('EPA Data'!I:I)</f>
        <v>8.0449901083024021E-5</v>
      </c>
      <c r="R1158" s="24">
        <f>'EPA Data'!J1159/SUM('EPA Data'!J:J)</f>
        <v>6.2304055331114668E-5</v>
      </c>
      <c r="S1158" s="24">
        <f>'EPA Data'!K1159/SUM('EPA Data'!K:K)</f>
        <v>1.0864485151416189E-4</v>
      </c>
      <c r="T1158" s="24">
        <f>'EPA Data'!L1159/SUM('EPA Data'!L:L)</f>
        <v>9.8450179691492176E-5</v>
      </c>
      <c r="U1158" s="24">
        <f>'EPA Data'!M1159/SUM('EPA Data'!M:M)</f>
        <v>2.4496330944144166E-4</v>
      </c>
      <c r="V1158" s="24">
        <f>'EPA Data'!N1159/SUM('EPA Data'!N:N)</f>
        <v>1.7472433200389675E-4</v>
      </c>
      <c r="W1158" s="24">
        <f>'EPA Data'!O1159/SUM('EPA Data'!O:O)</f>
        <v>2.233150887473356E-4</v>
      </c>
      <c r="X1158" s="24">
        <f>'EPA Data'!P1159/SUM('EPA Data'!P:P)</f>
        <v>8.8772168951200981E-5</v>
      </c>
    </row>
    <row r="1159" spans="1:24" x14ac:dyDescent="0.25">
      <c r="A1159" s="16" t="s">
        <v>1961</v>
      </c>
      <c r="B1159" s="16" t="s">
        <v>1938</v>
      </c>
      <c r="C1159" s="21" t="s">
        <v>151</v>
      </c>
      <c r="D1159" s="17">
        <f>SUMIFS('Census Data'!G:G,'Census Data'!$A:$A,$A1159)/SUMIFS('Census Data'!$F:$F,'Census Data'!$A:$A,$A1159)</f>
        <v>0.48975429427324008</v>
      </c>
      <c r="E1159" s="19">
        <f>SUMIFS('Census Data'!H:H,'Census Data'!$A:$A,$A1159)/SUMIFS('Census Data'!$F:$F,'Census Data'!$A:$A,$A1159)</f>
        <v>0.51024570572675998</v>
      </c>
      <c r="F1159" s="17">
        <f>SUM(SUMIFS('Census Data'!I:I,'Census Data'!$A:$A,$A1159),SUMIFS('Census Data'!J:J,'Census Data'!$A:$A,$A1159))/SUMIFS('Census Data'!$F:$F,'Census Data'!$A:$A,$A1159)</f>
        <v>0.91322221868128362</v>
      </c>
      <c r="G1159" s="17">
        <f>SUM(SUMIFS('Census Data'!K:K,'Census Data'!$A:$A,$A1159),SUMIFS('Census Data'!L:L,'Census Data'!$A:$A,$A1159))/SUMIFS('Census Data'!$F:$F,'Census Data'!$A:$A,$A1159)</f>
        <v>7.0747952452277002E-3</v>
      </c>
      <c r="H1159" s="17">
        <f>SUM(SUMIFS('Census Data'!O:O,'Census Data'!$A:$A,$A1159),SUMIFS('Census Data'!P:P,'Census Data'!$A:$A,$A1159))/SUMIFS('Census Data'!$F:$F,'Census Data'!$A:$A,$A1159)</f>
        <v>5.0352146339908855E-3</v>
      </c>
      <c r="I1159" s="19">
        <f t="shared" si="36"/>
        <v>7.4667771439497765E-2</v>
      </c>
      <c r="J1159" s="17">
        <f>SUM(SUMIFS('Census Data'!W:W,'Census Data'!$A:$A,$A1159),SUMIFS('Census Data'!X:X,'Census Data'!$A:$A,$A1159))/SUMIFS('Census Data'!$F:$F,'Census Data'!$A:$A,$A1159)</f>
        <v>2.5654099875713057E-2</v>
      </c>
      <c r="K1159" s="19">
        <f t="shared" si="37"/>
        <v>0.9743459001242869</v>
      </c>
      <c r="L1159" s="24">
        <f>'EPA Data'!D1160/SUM('EPA Data'!D:D)</f>
        <v>4.9763597556194946E-5</v>
      </c>
      <c r="M1159" s="24">
        <f>'EPA Data'!E1160/SUM('EPA Data'!E:E)</f>
        <v>0</v>
      </c>
      <c r="N1159" s="24">
        <f>'EPA Data'!F1160/SUM('EPA Data'!F:F)</f>
        <v>6.6679080820546425E-5</v>
      </c>
      <c r="O1159" s="24">
        <f>'EPA Data'!G1160/SUM('EPA Data'!G:G)</f>
        <v>3.9026874143340736E-5</v>
      </c>
      <c r="P1159" s="24">
        <f>'EPA Data'!H1160/SUM('EPA Data'!H:H)</f>
        <v>1.2387397563219972E-5</v>
      </c>
      <c r="Q1159" s="24">
        <f>'EPA Data'!I1160/SUM('EPA Data'!I:I)</f>
        <v>4.2546850987379565E-5</v>
      </c>
      <c r="R1159" s="24">
        <f>'EPA Data'!J1160/SUM('EPA Data'!J:J)</f>
        <v>4.0008600824890722E-5</v>
      </c>
      <c r="S1159" s="24">
        <f>'EPA Data'!K1160/SUM('EPA Data'!K:K)</f>
        <v>0</v>
      </c>
      <c r="T1159" s="24">
        <f>'EPA Data'!L1160/SUM('EPA Data'!L:L)</f>
        <v>5.9364632666390586E-5</v>
      </c>
      <c r="U1159" s="24">
        <f>'EPA Data'!M1160/SUM('EPA Data'!M:M)</f>
        <v>1.1676237779775954E-4</v>
      </c>
      <c r="V1159" s="24">
        <f>'EPA Data'!N1160/SUM('EPA Data'!N:N)</f>
        <v>0</v>
      </c>
      <c r="W1159" s="24">
        <f>'EPA Data'!O1160/SUM('EPA Data'!O:O)</f>
        <v>1.1635971954437871E-4</v>
      </c>
      <c r="X1159" s="24">
        <f>'EPA Data'!P1160/SUM('EPA Data'!P:P)</f>
        <v>0</v>
      </c>
    </row>
    <row r="1160" spans="1:24" x14ac:dyDescent="0.25">
      <c r="A1160" s="16" t="s">
        <v>1962</v>
      </c>
      <c r="B1160" s="16" t="s">
        <v>1938</v>
      </c>
      <c r="C1160" s="21" t="s">
        <v>1963</v>
      </c>
      <c r="D1160" s="17">
        <f>SUMIFS('Census Data'!G:G,'Census Data'!$A:$A,$A1160)/SUMIFS('Census Data'!$F:$F,'Census Data'!$A:$A,$A1160)</f>
        <v>0.48771678040464073</v>
      </c>
      <c r="E1160" s="19">
        <f>SUMIFS('Census Data'!H:H,'Census Data'!$A:$A,$A1160)/SUMIFS('Census Data'!$F:$F,'Census Data'!$A:$A,$A1160)</f>
        <v>0.51228321959535927</v>
      </c>
      <c r="F1160" s="17">
        <f>SUM(SUMIFS('Census Data'!I:I,'Census Data'!$A:$A,$A1160),SUMIFS('Census Data'!J:J,'Census Data'!$A:$A,$A1160))/SUMIFS('Census Data'!$F:$F,'Census Data'!$A:$A,$A1160)</f>
        <v>0.95425758881916389</v>
      </c>
      <c r="G1160" s="17">
        <f>SUM(SUMIFS('Census Data'!K:K,'Census Data'!$A:$A,$A1160),SUMIFS('Census Data'!L:L,'Census Data'!$A:$A,$A1160))/SUMIFS('Census Data'!$F:$F,'Census Data'!$A:$A,$A1160)</f>
        <v>1.0479625892766842E-2</v>
      </c>
      <c r="H1160" s="17">
        <f>SUM(SUMIFS('Census Data'!O:O,'Census Data'!$A:$A,$A1160),SUMIFS('Census Data'!P:P,'Census Data'!$A:$A,$A1160))/SUMIFS('Census Data'!$F:$F,'Census Data'!$A:$A,$A1160)</f>
        <v>1.3720796952432323E-2</v>
      </c>
      <c r="I1160" s="19">
        <f t="shared" si="36"/>
        <v>2.1541988335636919E-2</v>
      </c>
      <c r="J1160" s="17">
        <f>SUM(SUMIFS('Census Data'!W:W,'Census Data'!$A:$A,$A1160),SUMIFS('Census Data'!X:X,'Census Data'!$A:$A,$A1160))/SUMIFS('Census Data'!$F:$F,'Census Data'!$A:$A,$A1160)</f>
        <v>1.8445297412360756E-2</v>
      </c>
      <c r="K1160" s="19">
        <f t="shared" si="37"/>
        <v>0.98155470258763922</v>
      </c>
      <c r="L1160" s="24">
        <f>'EPA Data'!D1161/SUM('EPA Data'!D:D)</f>
        <v>4.6905428685301573E-4</v>
      </c>
      <c r="M1160" s="24">
        <f>'EPA Data'!E1161/SUM('EPA Data'!E:E)</f>
        <v>5.8257296116101466E-4</v>
      </c>
      <c r="N1160" s="24">
        <f>'EPA Data'!F1161/SUM('EPA Data'!F:F)</f>
        <v>5.8076329471345067E-4</v>
      </c>
      <c r="O1160" s="24">
        <f>'EPA Data'!G1161/SUM('EPA Data'!G:G)</f>
        <v>4.9293381368891906E-4</v>
      </c>
      <c r="P1160" s="24">
        <f>'EPA Data'!H1161/SUM('EPA Data'!H:H)</f>
        <v>5.5259968691788875E-4</v>
      </c>
      <c r="Q1160" s="24">
        <f>'EPA Data'!I1161/SUM('EPA Data'!I:I)</f>
        <v>4.4173503168834413E-4</v>
      </c>
      <c r="R1160" s="24">
        <f>'EPA Data'!J1161/SUM('EPA Data'!J:J)</f>
        <v>3.8306208457213877E-4</v>
      </c>
      <c r="S1160" s="24">
        <f>'EPA Data'!K1161/SUM('EPA Data'!K:K)</f>
        <v>5.5809257777632033E-4</v>
      </c>
      <c r="T1160" s="24">
        <f>'EPA Data'!L1161/SUM('EPA Data'!L:L)</f>
        <v>4.4287236169524453E-4</v>
      </c>
      <c r="U1160" s="24">
        <f>'EPA Data'!M1161/SUM('EPA Data'!M:M)</f>
        <v>1.7519290470022391E-3</v>
      </c>
      <c r="V1160" s="24">
        <f>'EPA Data'!N1161/SUM('EPA Data'!N:N)</f>
        <v>1.0648659500897442E-3</v>
      </c>
      <c r="W1160" s="24">
        <f>'EPA Data'!O1161/SUM('EPA Data'!O:O)</f>
        <v>1.2413539162033453E-3</v>
      </c>
      <c r="X1160" s="24">
        <f>'EPA Data'!P1161/SUM('EPA Data'!P:P)</f>
        <v>3.8864240362600916E-4</v>
      </c>
    </row>
    <row r="1161" spans="1:24" x14ac:dyDescent="0.25">
      <c r="A1161" s="16" t="s">
        <v>1964</v>
      </c>
      <c r="B1161" s="16" t="s">
        <v>1965</v>
      </c>
      <c r="C1161" s="21" t="s">
        <v>1966</v>
      </c>
      <c r="D1161" s="17">
        <f>SUMIFS('Census Data'!G:G,'Census Data'!$A:$A,$A1161)/SUMIFS('Census Data'!$F:$F,'Census Data'!$A:$A,$A1161)</f>
        <v>0.52107475573733242</v>
      </c>
      <c r="E1161" s="19">
        <f>SUMIFS('Census Data'!H:H,'Census Data'!$A:$A,$A1161)/SUMIFS('Census Data'!$F:$F,'Census Data'!$A:$A,$A1161)</f>
        <v>0.47892524426266758</v>
      </c>
      <c r="F1161" s="17">
        <f>SUM(SUMIFS('Census Data'!I:I,'Census Data'!$A:$A,$A1161),SUMIFS('Census Data'!J:J,'Census Data'!$A:$A,$A1161))/SUMIFS('Census Data'!$F:$F,'Census Data'!$A:$A,$A1161)</f>
        <v>0.88249829584185413</v>
      </c>
      <c r="G1161" s="17">
        <f>SUM(SUMIFS('Census Data'!K:K,'Census Data'!$A:$A,$A1161),SUMIFS('Census Data'!L:L,'Census Data'!$A:$A,$A1161))/SUMIFS('Census Data'!$F:$F,'Census Data'!$A:$A,$A1161)</f>
        <v>8.2623267439218356E-2</v>
      </c>
      <c r="H1161" s="17">
        <f>SUM(SUMIFS('Census Data'!O:O,'Census Data'!$A:$A,$A1161),SUMIFS('Census Data'!P:P,'Census Data'!$A:$A,$A1161))/SUMIFS('Census Data'!$F:$F,'Census Data'!$A:$A,$A1161)</f>
        <v>1.1318450352192684E-2</v>
      </c>
      <c r="I1161" s="19">
        <f t="shared" si="36"/>
        <v>2.3559986366734842E-2</v>
      </c>
      <c r="J1161" s="17">
        <f>SUM(SUMIFS('Census Data'!W:W,'Census Data'!$A:$A,$A1161),SUMIFS('Census Data'!X:X,'Census Data'!$A:$A,$A1161))/SUMIFS('Census Data'!$F:$F,'Census Data'!$A:$A,$A1161)</f>
        <v>1.9256987048398091E-2</v>
      </c>
      <c r="K1161" s="19">
        <f t="shared" si="37"/>
        <v>0.98074301295160193</v>
      </c>
      <c r="L1161" s="24">
        <f>'EPA Data'!D1162/SUM('EPA Data'!D:D)</f>
        <v>4.1800128162278134E-4</v>
      </c>
      <c r="M1161" s="24">
        <f>'EPA Data'!E1162/SUM('EPA Data'!E:E)</f>
        <v>4.6487071874956891E-4</v>
      </c>
      <c r="N1161" s="24">
        <f>'EPA Data'!F1162/SUM('EPA Data'!F:F)</f>
        <v>5.5358860689779844E-4</v>
      </c>
      <c r="O1161" s="24">
        <f>'EPA Data'!G1162/SUM('EPA Data'!G:G)</f>
        <v>1.4592850301365138E-4</v>
      </c>
      <c r="P1161" s="24">
        <f>'EPA Data'!H1162/SUM('EPA Data'!H:H)</f>
        <v>2.2240926340419168E-4</v>
      </c>
      <c r="Q1161" s="24">
        <f>'EPA Data'!I1162/SUM('EPA Data'!I:I)</f>
        <v>1.3903593645784324E-4</v>
      </c>
      <c r="R1161" s="24">
        <f>'EPA Data'!J1162/SUM('EPA Data'!J:J)</f>
        <v>2.3480830664609261E-4</v>
      </c>
      <c r="S1161" s="24">
        <f>'EPA Data'!K1162/SUM('EPA Data'!K:K)</f>
        <v>3.9373556718173434E-4</v>
      </c>
      <c r="T1161" s="24">
        <f>'EPA Data'!L1162/SUM('EPA Data'!L:L)</f>
        <v>5.5804072601816984E-4</v>
      </c>
      <c r="U1161" s="24">
        <f>'EPA Data'!M1162/SUM('EPA Data'!M:M)</f>
        <v>3.1066445627048672E-4</v>
      </c>
      <c r="V1161" s="24">
        <f>'EPA Data'!N1162/SUM('EPA Data'!N:N)</f>
        <v>2.7134930877806745E-4</v>
      </c>
      <c r="W1161" s="24">
        <f>'EPA Data'!O1162/SUM('EPA Data'!O:O)</f>
        <v>5.0446776047239543E-4</v>
      </c>
      <c r="X1161" s="24">
        <f>'EPA Data'!P1162/SUM('EPA Data'!P:P)</f>
        <v>2.6448998992118189E-4</v>
      </c>
    </row>
    <row r="1162" spans="1:24" x14ac:dyDescent="0.25">
      <c r="A1162" s="16" t="s">
        <v>1967</v>
      </c>
      <c r="B1162" s="16" t="s">
        <v>1965</v>
      </c>
      <c r="C1162" s="21" t="s">
        <v>1968</v>
      </c>
      <c r="D1162" s="17">
        <f>SUMIFS('Census Data'!G:G,'Census Data'!$A:$A,$A1162)/SUMIFS('Census Data'!$F:$F,'Census Data'!$A:$A,$A1162)</f>
        <v>0.49456696257471072</v>
      </c>
      <c r="E1162" s="19">
        <f>SUMIFS('Census Data'!H:H,'Census Data'!$A:$A,$A1162)/SUMIFS('Census Data'!$F:$F,'Census Data'!$A:$A,$A1162)</f>
        <v>0.50543303742528922</v>
      </c>
      <c r="F1162" s="17">
        <f>SUM(SUMIFS('Census Data'!I:I,'Census Data'!$A:$A,$A1162),SUMIFS('Census Data'!J:J,'Census Data'!$A:$A,$A1162))/SUMIFS('Census Data'!$F:$F,'Census Data'!$A:$A,$A1162)</f>
        <v>0.73599270761039581</v>
      </c>
      <c r="G1162" s="17">
        <f>SUM(SUMIFS('Census Data'!K:K,'Census Data'!$A:$A,$A1162),SUMIFS('Census Data'!L:L,'Census Data'!$A:$A,$A1162))/SUMIFS('Census Data'!$F:$F,'Census Data'!$A:$A,$A1162)</f>
        <v>0.18286909953490299</v>
      </c>
      <c r="H1162" s="17">
        <f>SUM(SUMIFS('Census Data'!O:O,'Census Data'!$A:$A,$A1162),SUMIFS('Census Data'!P:P,'Census Data'!$A:$A,$A1162))/SUMIFS('Census Data'!$F:$F,'Census Data'!$A:$A,$A1162)</f>
        <v>4.2188476505177527E-2</v>
      </c>
      <c r="I1162" s="19">
        <f t="shared" si="36"/>
        <v>3.8949716349523711E-2</v>
      </c>
      <c r="J1162" s="17">
        <f>SUM(SUMIFS('Census Data'!W:W,'Census Data'!$A:$A,$A1162),SUMIFS('Census Data'!X:X,'Census Data'!$A:$A,$A1162))/SUMIFS('Census Data'!$F:$F,'Census Data'!$A:$A,$A1162)</f>
        <v>8.4245745242855219E-2</v>
      </c>
      <c r="K1162" s="19">
        <f t="shared" si="37"/>
        <v>0.91575425475714478</v>
      </c>
      <c r="L1162" s="24">
        <f>'EPA Data'!D1163/SUM('EPA Data'!D:D)</f>
        <v>2.5504726014583426E-3</v>
      </c>
      <c r="M1162" s="24">
        <f>'EPA Data'!E1163/SUM('EPA Data'!E:E)</f>
        <v>2.1619475722134229E-3</v>
      </c>
      <c r="N1162" s="24">
        <f>'EPA Data'!F1163/SUM('EPA Data'!F:F)</f>
        <v>2.1604578645059761E-3</v>
      </c>
      <c r="O1162" s="24">
        <f>'EPA Data'!G1163/SUM('EPA Data'!G:G)</f>
        <v>2.6683364043338679E-3</v>
      </c>
      <c r="P1162" s="24">
        <f>'EPA Data'!H1163/SUM('EPA Data'!H:H)</f>
        <v>2.1547394614970824E-3</v>
      </c>
      <c r="Q1162" s="24">
        <f>'EPA Data'!I1163/SUM('EPA Data'!I:I)</f>
        <v>2.5779277556833334E-3</v>
      </c>
      <c r="R1162" s="24">
        <f>'EPA Data'!J1163/SUM('EPA Data'!J:J)</f>
        <v>1.739849268400957E-3</v>
      </c>
      <c r="S1162" s="24">
        <f>'EPA Data'!K1163/SUM('EPA Data'!K:K)</f>
        <v>1.7053208626815076E-3</v>
      </c>
      <c r="T1162" s="24">
        <f>'EPA Data'!L1163/SUM('EPA Data'!L:L)</f>
        <v>1.5886085424530632E-3</v>
      </c>
      <c r="U1162" s="24">
        <f>'EPA Data'!M1163/SUM('EPA Data'!M:M)</f>
        <v>2.3418629951511504E-3</v>
      </c>
      <c r="V1162" s="24">
        <f>'EPA Data'!N1163/SUM('EPA Data'!N:N)</f>
        <v>3.0000183063677941E-3</v>
      </c>
      <c r="W1162" s="24">
        <f>'EPA Data'!O1163/SUM('EPA Data'!O:O)</f>
        <v>7.2147889821549552E-3</v>
      </c>
      <c r="X1162" s="24">
        <f>'EPA Data'!P1163/SUM('EPA Data'!P:P)</f>
        <v>1.2100589378582964E-3</v>
      </c>
    </row>
    <row r="1163" spans="1:24" x14ac:dyDescent="0.25">
      <c r="A1163" s="16" t="s">
        <v>1969</v>
      </c>
      <c r="B1163" s="16" t="s">
        <v>1965</v>
      </c>
      <c r="C1163" s="21" t="s">
        <v>1970</v>
      </c>
      <c r="D1163" s="17">
        <f>SUMIFS('Census Data'!G:G,'Census Data'!$A:$A,$A1163)/SUMIFS('Census Data'!$F:$F,'Census Data'!$A:$A,$A1163)</f>
        <v>0.4734701524106506</v>
      </c>
      <c r="E1163" s="19">
        <f>SUMIFS('Census Data'!H:H,'Census Data'!$A:$A,$A1163)/SUMIFS('Census Data'!$F:$F,'Census Data'!$A:$A,$A1163)</f>
        <v>0.5265298475893494</v>
      </c>
      <c r="F1163" s="17">
        <f>SUM(SUMIFS('Census Data'!I:I,'Census Data'!$A:$A,$A1163),SUMIFS('Census Data'!J:J,'Census Data'!$A:$A,$A1163))/SUMIFS('Census Data'!$F:$F,'Census Data'!$A:$A,$A1163)</f>
        <v>0.601883075286752</v>
      </c>
      <c r="G1163" s="17">
        <f>SUM(SUMIFS('Census Data'!K:K,'Census Data'!$A:$A,$A1163),SUMIFS('Census Data'!L:L,'Census Data'!$A:$A,$A1163))/SUMIFS('Census Data'!$F:$F,'Census Data'!$A:$A,$A1163)</f>
        <v>0.30326093525266812</v>
      </c>
      <c r="H1163" s="17">
        <f>SUM(SUMIFS('Census Data'!O:O,'Census Data'!$A:$A,$A1163),SUMIFS('Census Data'!P:P,'Census Data'!$A:$A,$A1163))/SUMIFS('Census Data'!$F:$F,'Census Data'!$A:$A,$A1163)</f>
        <v>6.3171253489974252E-2</v>
      </c>
      <c r="I1163" s="19">
        <f t="shared" si="36"/>
        <v>3.1684735970605615E-2</v>
      </c>
      <c r="J1163" s="17">
        <f>SUM(SUMIFS('Census Data'!W:W,'Census Data'!$A:$A,$A1163),SUMIFS('Census Data'!X:X,'Census Data'!$A:$A,$A1163))/SUMIFS('Census Data'!$F:$F,'Census Data'!$A:$A,$A1163)</f>
        <v>5.8104596492500334E-2</v>
      </c>
      <c r="K1163" s="19">
        <f t="shared" si="37"/>
        <v>0.94189540350749967</v>
      </c>
      <c r="L1163" s="24">
        <f>'EPA Data'!D1164/SUM('EPA Data'!D:D)</f>
        <v>4.573773330424892E-3</v>
      </c>
      <c r="M1163" s="24">
        <f>'EPA Data'!E1164/SUM('EPA Data'!E:E)</f>
        <v>3.7172225610678377E-3</v>
      </c>
      <c r="N1163" s="24">
        <f>'EPA Data'!F1164/SUM('EPA Data'!F:F)</f>
        <v>3.6704066623765717E-3</v>
      </c>
      <c r="O1163" s="24">
        <f>'EPA Data'!G1164/SUM('EPA Data'!G:G)</f>
        <v>4.335734545255961E-3</v>
      </c>
      <c r="P1163" s="24">
        <f>'EPA Data'!H1164/SUM('EPA Data'!H:H)</f>
        <v>3.2060201312366977E-3</v>
      </c>
      <c r="Q1163" s="24">
        <f>'EPA Data'!I1164/SUM('EPA Data'!I:I)</f>
        <v>2.3214811308874062E-3</v>
      </c>
      <c r="R1163" s="24">
        <f>'EPA Data'!J1164/SUM('EPA Data'!J:J)</f>
        <v>3.2908318830859235E-3</v>
      </c>
      <c r="S1163" s="24">
        <f>'EPA Data'!K1164/SUM('EPA Data'!K:K)</f>
        <v>3.2863632796383039E-3</v>
      </c>
      <c r="T1163" s="24">
        <f>'EPA Data'!L1164/SUM('EPA Data'!L:L)</f>
        <v>2.8637720818530409E-3</v>
      </c>
      <c r="U1163" s="24">
        <f>'EPA Data'!M1164/SUM('EPA Data'!M:M)</f>
        <v>4.7370064811891131E-3</v>
      </c>
      <c r="V1163" s="24">
        <f>'EPA Data'!N1164/SUM('EPA Data'!N:N)</f>
        <v>5.4493660841404574E-3</v>
      </c>
      <c r="W1163" s="24">
        <f>'EPA Data'!O1164/SUM('EPA Data'!O:O)</f>
        <v>1.1653770092089795E-2</v>
      </c>
      <c r="X1163" s="24">
        <f>'EPA Data'!P1164/SUM('EPA Data'!P:P)</f>
        <v>2.1397180518339404E-3</v>
      </c>
    </row>
    <row r="1164" spans="1:24" x14ac:dyDescent="0.25">
      <c r="A1164" s="16" t="s">
        <v>1971</v>
      </c>
      <c r="B1164" s="16" t="s">
        <v>1965</v>
      </c>
      <c r="C1164" s="21" t="s">
        <v>1972</v>
      </c>
      <c r="D1164" s="17">
        <f>SUMIFS('Census Data'!G:G,'Census Data'!$A:$A,$A1164)/SUMIFS('Census Data'!$F:$F,'Census Data'!$A:$A,$A1164)</f>
        <v>0.49552012969467712</v>
      </c>
      <c r="E1164" s="19">
        <f>SUMIFS('Census Data'!H:H,'Census Data'!$A:$A,$A1164)/SUMIFS('Census Data'!$F:$F,'Census Data'!$A:$A,$A1164)</f>
        <v>0.50447987030532293</v>
      </c>
      <c r="F1164" s="17">
        <f>SUM(SUMIFS('Census Data'!I:I,'Census Data'!$A:$A,$A1164),SUMIFS('Census Data'!J:J,'Census Data'!$A:$A,$A1164))/SUMIFS('Census Data'!$F:$F,'Census Data'!$A:$A,$A1164)</f>
        <v>0.81020264793299113</v>
      </c>
      <c r="G1164" s="17">
        <f>SUM(SUMIFS('Census Data'!K:K,'Census Data'!$A:$A,$A1164),SUMIFS('Census Data'!L:L,'Census Data'!$A:$A,$A1164))/SUMIFS('Census Data'!$F:$F,'Census Data'!$A:$A,$A1164)</f>
        <v>0.13278573358551743</v>
      </c>
      <c r="H1164" s="17">
        <f>SUM(SUMIFS('Census Data'!O:O,'Census Data'!$A:$A,$A1164),SUMIFS('Census Data'!P:P,'Census Data'!$A:$A,$A1164))/SUMIFS('Census Data'!$F:$F,'Census Data'!$A:$A,$A1164)</f>
        <v>1.8913807079167792E-2</v>
      </c>
      <c r="I1164" s="19">
        <f t="shared" si="36"/>
        <v>3.8097811402323711E-2</v>
      </c>
      <c r="J1164" s="17">
        <f>SUM(SUMIFS('Census Data'!W:W,'Census Data'!$A:$A,$A1164),SUMIFS('Census Data'!X:X,'Census Data'!$A:$A,$A1164))/SUMIFS('Census Data'!$F:$F,'Census Data'!$A:$A,$A1164)</f>
        <v>4.3966495541745476E-2</v>
      </c>
      <c r="K1164" s="19">
        <f t="shared" si="37"/>
        <v>0.95603350445825452</v>
      </c>
      <c r="L1164" s="24">
        <f>'EPA Data'!D1165/SUM('EPA Data'!D:D)</f>
        <v>4.4865406279253733E-4</v>
      </c>
      <c r="M1164" s="24">
        <f>'EPA Data'!E1165/SUM('EPA Data'!E:E)</f>
        <v>4.2287263539506726E-4</v>
      </c>
      <c r="N1164" s="24">
        <f>'EPA Data'!F1165/SUM('EPA Data'!F:F)</f>
        <v>4.3138849539114168E-4</v>
      </c>
      <c r="O1164" s="24">
        <f>'EPA Data'!G1165/SUM('EPA Data'!G:G)</f>
        <v>3.1314784216134836E-4</v>
      </c>
      <c r="P1164" s="24">
        <f>'EPA Data'!H1165/SUM('EPA Data'!H:H)</f>
        <v>3.2641109749878344E-4</v>
      </c>
      <c r="Q1164" s="24">
        <f>'EPA Data'!I1165/SUM('EPA Data'!I:I)</f>
        <v>3.1720231773313759E-4</v>
      </c>
      <c r="R1164" s="24">
        <f>'EPA Data'!J1165/SUM('EPA Data'!J:J)</f>
        <v>2.4536242300532174E-4</v>
      </c>
      <c r="S1164" s="24">
        <f>'EPA Data'!K1165/SUM('EPA Data'!K:K)</f>
        <v>3.0936607485968919E-4</v>
      </c>
      <c r="T1164" s="24">
        <f>'EPA Data'!L1165/SUM('EPA Data'!L:L)</f>
        <v>3.0983524254580772E-4</v>
      </c>
      <c r="U1164" s="24">
        <f>'EPA Data'!M1165/SUM('EPA Data'!M:M)</f>
        <v>3.425011174766509E-4</v>
      </c>
      <c r="V1164" s="24">
        <f>'EPA Data'!N1165/SUM('EPA Data'!N:N)</f>
        <v>4.1149600919028326E-4</v>
      </c>
      <c r="W1164" s="24">
        <f>'EPA Data'!O1165/SUM('EPA Data'!O:O)</f>
        <v>9.2771008311924444E-4</v>
      </c>
      <c r="X1164" s="24">
        <f>'EPA Data'!P1165/SUM('EPA Data'!P:P)</f>
        <v>2.4259033745618563E-4</v>
      </c>
    </row>
    <row r="1165" spans="1:24" x14ac:dyDescent="0.25">
      <c r="A1165" s="16" t="s">
        <v>1973</v>
      </c>
      <c r="B1165" s="16" t="s">
        <v>1965</v>
      </c>
      <c r="C1165" s="21" t="s">
        <v>1974</v>
      </c>
      <c r="D1165" s="17">
        <f>SUMIFS('Census Data'!G:G,'Census Data'!$A:$A,$A1165)/SUMIFS('Census Data'!$F:$F,'Census Data'!$A:$A,$A1165)</f>
        <v>0.48913368855894152</v>
      </c>
      <c r="E1165" s="19">
        <f>SUMIFS('Census Data'!H:H,'Census Data'!$A:$A,$A1165)/SUMIFS('Census Data'!$F:$F,'Census Data'!$A:$A,$A1165)</f>
        <v>0.51086631144105854</v>
      </c>
      <c r="F1165" s="17">
        <f>SUM(SUMIFS('Census Data'!I:I,'Census Data'!$A:$A,$A1165),SUMIFS('Census Data'!J:J,'Census Data'!$A:$A,$A1165))/SUMIFS('Census Data'!$F:$F,'Census Data'!$A:$A,$A1165)</f>
        <v>0.80997425612165475</v>
      </c>
      <c r="G1165" s="17">
        <f>SUM(SUMIFS('Census Data'!K:K,'Census Data'!$A:$A,$A1165),SUMIFS('Census Data'!L:L,'Census Data'!$A:$A,$A1165))/SUMIFS('Census Data'!$F:$F,'Census Data'!$A:$A,$A1165)</f>
        <v>0.14120217924923667</v>
      </c>
      <c r="H1165" s="17">
        <f>SUM(SUMIFS('Census Data'!O:O,'Census Data'!$A:$A,$A1165),SUMIFS('Census Data'!P:P,'Census Data'!$A:$A,$A1165))/SUMIFS('Census Data'!$F:$F,'Census Data'!$A:$A,$A1165)</f>
        <v>1.197389690474765E-2</v>
      </c>
      <c r="I1165" s="19">
        <f t="shared" si="36"/>
        <v>3.6849667724361046E-2</v>
      </c>
      <c r="J1165" s="17">
        <f>SUM(SUMIFS('Census Data'!W:W,'Census Data'!$A:$A,$A1165),SUMIFS('Census Data'!X:X,'Census Data'!$A:$A,$A1165))/SUMIFS('Census Data'!$F:$F,'Census Data'!$A:$A,$A1165)</f>
        <v>7.8069807818954673E-2</v>
      </c>
      <c r="K1165" s="19">
        <f t="shared" si="37"/>
        <v>0.92193019218104533</v>
      </c>
      <c r="L1165" s="24">
        <f>'EPA Data'!D1166/SUM('EPA Data'!D:D)</f>
        <v>1.5745330657449609E-4</v>
      </c>
      <c r="M1165" s="24">
        <f>'EPA Data'!E1166/SUM('EPA Data'!E:E)</f>
        <v>1.6847145052718084E-4</v>
      </c>
      <c r="N1165" s="24">
        <f>'EPA Data'!F1166/SUM('EPA Data'!F:F)</f>
        <v>1.7383130814200851E-4</v>
      </c>
      <c r="O1165" s="24">
        <f>'EPA Data'!G1166/SUM('EPA Data'!G:G)</f>
        <v>9.3874217623631087E-5</v>
      </c>
      <c r="P1165" s="24">
        <f>'EPA Data'!H1166/SUM('EPA Data'!H:H)</f>
        <v>1.1337027343990282E-4</v>
      </c>
      <c r="Q1165" s="24">
        <f>'EPA Data'!I1166/SUM('EPA Data'!I:I)</f>
        <v>9.5531974521551987E-5</v>
      </c>
      <c r="R1165" s="24">
        <f>'EPA Data'!J1166/SUM('EPA Data'!J:J)</f>
        <v>8.2632732156102717E-5</v>
      </c>
      <c r="S1165" s="24">
        <f>'EPA Data'!K1166/SUM('EPA Data'!K:K)</f>
        <v>1.2721839003240263E-4</v>
      </c>
      <c r="T1165" s="24">
        <f>'EPA Data'!L1166/SUM('EPA Data'!L:L)</f>
        <v>1.237851698807141E-4</v>
      </c>
      <c r="U1165" s="24">
        <f>'EPA Data'!M1166/SUM('EPA Data'!M:M)</f>
        <v>1.2868583852965312E-4</v>
      </c>
      <c r="V1165" s="24">
        <f>'EPA Data'!N1166/SUM('EPA Data'!N:N)</f>
        <v>1.3868391949018594E-4</v>
      </c>
      <c r="W1165" s="24">
        <f>'EPA Data'!O1166/SUM('EPA Data'!O:O)</f>
        <v>2.9235879937222233E-4</v>
      </c>
      <c r="X1165" s="24">
        <f>'EPA Data'!P1166/SUM('EPA Data'!P:P)</f>
        <v>1.1131209986502098E-4</v>
      </c>
    </row>
    <row r="1166" spans="1:24" x14ac:dyDescent="0.25">
      <c r="A1166" s="16" t="s">
        <v>1975</v>
      </c>
      <c r="B1166" s="16" t="s">
        <v>1965</v>
      </c>
      <c r="C1166" s="21" t="s">
        <v>201</v>
      </c>
      <c r="D1166" s="17">
        <f>SUMIFS('Census Data'!G:G,'Census Data'!$A:$A,$A1166)/SUMIFS('Census Data'!$F:$F,'Census Data'!$A:$A,$A1166)</f>
        <v>0.49453537314407497</v>
      </c>
      <c r="E1166" s="19">
        <f>SUMIFS('Census Data'!H:H,'Census Data'!$A:$A,$A1166)/SUMIFS('Census Data'!$F:$F,'Census Data'!$A:$A,$A1166)</f>
        <v>0.50546462685592497</v>
      </c>
      <c r="F1166" s="17">
        <f>SUM(SUMIFS('Census Data'!I:I,'Census Data'!$A:$A,$A1166),SUMIFS('Census Data'!J:J,'Census Data'!$A:$A,$A1166))/SUMIFS('Census Data'!$F:$F,'Census Data'!$A:$A,$A1166)</f>
        <v>0.91666815081301534</v>
      </c>
      <c r="G1166" s="17">
        <f>SUM(SUMIFS('Census Data'!K:K,'Census Data'!$A:$A,$A1166),SUMIFS('Census Data'!L:L,'Census Data'!$A:$A,$A1166))/SUMIFS('Census Data'!$F:$F,'Census Data'!$A:$A,$A1166)</f>
        <v>3.9163653849578796E-2</v>
      </c>
      <c r="H1166" s="17">
        <f>SUM(SUMIFS('Census Data'!O:O,'Census Data'!$A:$A,$A1166),SUMIFS('Census Data'!P:P,'Census Data'!$A:$A,$A1166))/SUMIFS('Census Data'!$F:$F,'Census Data'!$A:$A,$A1166)</f>
        <v>2.0837414735792266E-2</v>
      </c>
      <c r="I1166" s="19">
        <f t="shared" si="36"/>
        <v>2.3330780601613643E-2</v>
      </c>
      <c r="J1166" s="17">
        <f>SUM(SUMIFS('Census Data'!W:W,'Census Data'!$A:$A,$A1166),SUMIFS('Census Data'!X:X,'Census Data'!$A:$A,$A1166))/SUMIFS('Census Data'!$F:$F,'Census Data'!$A:$A,$A1166)</f>
        <v>3.8635297749440474E-2</v>
      </c>
      <c r="K1166" s="19">
        <f t="shared" si="37"/>
        <v>0.96136470225055948</v>
      </c>
      <c r="L1166" s="24">
        <f>'EPA Data'!D1167/SUM('EPA Data'!D:D)</f>
        <v>1.2159454721040539E-3</v>
      </c>
      <c r="M1166" s="24">
        <f>'EPA Data'!E1167/SUM('EPA Data'!E:E)</f>
        <v>1.0189043482681313E-3</v>
      </c>
      <c r="N1166" s="24">
        <f>'EPA Data'!F1167/SUM('EPA Data'!F:F)</f>
        <v>1.0606264520512296E-3</v>
      </c>
      <c r="O1166" s="24">
        <f>'EPA Data'!G1167/SUM('EPA Data'!G:G)</f>
        <v>7.2605713598145061E-4</v>
      </c>
      <c r="P1166" s="24">
        <f>'EPA Data'!H1167/SUM('EPA Data'!H:H)</f>
        <v>6.6423831813956303E-4</v>
      </c>
      <c r="Q1166" s="24">
        <f>'EPA Data'!I1167/SUM('EPA Data'!I:I)</f>
        <v>4.7816585831197842E-4</v>
      </c>
      <c r="R1166" s="24">
        <f>'EPA Data'!J1167/SUM('EPA Data'!J:J)</f>
        <v>6.8155168355601081E-4</v>
      </c>
      <c r="S1166" s="24">
        <f>'EPA Data'!K1167/SUM('EPA Data'!K:K)</f>
        <v>9.913746938145329E-4</v>
      </c>
      <c r="T1166" s="24">
        <f>'EPA Data'!L1167/SUM('EPA Data'!L:L)</f>
        <v>7.7504156492223266E-4</v>
      </c>
      <c r="U1166" s="24">
        <f>'EPA Data'!M1167/SUM('EPA Data'!M:M)</f>
        <v>1.1559428122792628E-3</v>
      </c>
      <c r="V1166" s="24">
        <f>'EPA Data'!N1167/SUM('EPA Data'!N:N)</f>
        <v>9.0515516131063004E-4</v>
      </c>
      <c r="W1166" s="24">
        <f>'EPA Data'!O1167/SUM('EPA Data'!O:O)</f>
        <v>2.2449255415612928E-3</v>
      </c>
      <c r="X1166" s="24">
        <f>'EPA Data'!P1167/SUM('EPA Data'!P:P)</f>
        <v>6.2898422101134721E-4</v>
      </c>
    </row>
    <row r="1167" spans="1:24" x14ac:dyDescent="0.25">
      <c r="A1167" s="16" t="s">
        <v>1976</v>
      </c>
      <c r="B1167" s="16" t="s">
        <v>1965</v>
      </c>
      <c r="C1167" s="21" t="s">
        <v>1977</v>
      </c>
      <c r="D1167" s="17">
        <f>SUMIFS('Census Data'!G:G,'Census Data'!$A:$A,$A1167)/SUMIFS('Census Data'!$F:$F,'Census Data'!$A:$A,$A1167)</f>
        <v>0.4953478197462447</v>
      </c>
      <c r="E1167" s="19">
        <f>SUMIFS('Census Data'!H:H,'Census Data'!$A:$A,$A1167)/SUMIFS('Census Data'!$F:$F,'Census Data'!$A:$A,$A1167)</f>
        <v>0.50465218025375524</v>
      </c>
      <c r="F1167" s="17">
        <f>SUM(SUMIFS('Census Data'!I:I,'Census Data'!$A:$A,$A1167),SUMIFS('Census Data'!J:J,'Census Data'!$A:$A,$A1167))/SUMIFS('Census Data'!$F:$F,'Census Data'!$A:$A,$A1167)</f>
        <v>0.88305867483350342</v>
      </c>
      <c r="G1167" s="17">
        <f>SUM(SUMIFS('Census Data'!K:K,'Census Data'!$A:$A,$A1167),SUMIFS('Census Data'!L:L,'Census Data'!$A:$A,$A1167))/SUMIFS('Census Data'!$F:$F,'Census Data'!$A:$A,$A1167)</f>
        <v>7.2927908220310145E-2</v>
      </c>
      <c r="H1167" s="17">
        <f>SUM(SUMIFS('Census Data'!O:O,'Census Data'!$A:$A,$A1167),SUMIFS('Census Data'!P:P,'Census Data'!$A:$A,$A1167))/SUMIFS('Census Data'!$F:$F,'Census Data'!$A:$A,$A1167)</f>
        <v>1.4291964415925331E-2</v>
      </c>
      <c r="I1167" s="19">
        <f t="shared" si="36"/>
        <v>2.972145253026115E-2</v>
      </c>
      <c r="J1167" s="17">
        <f>SUM(SUMIFS('Census Data'!W:W,'Census Data'!$A:$A,$A1167),SUMIFS('Census Data'!X:X,'Census Data'!$A:$A,$A1167))/SUMIFS('Census Data'!$F:$F,'Census Data'!$A:$A,$A1167)</f>
        <v>4.6862087404598705E-2</v>
      </c>
      <c r="K1167" s="19">
        <f t="shared" si="37"/>
        <v>0.95313791259540126</v>
      </c>
      <c r="L1167" s="24">
        <f>'EPA Data'!D1168/SUM('EPA Data'!D:D)</f>
        <v>1.0927212594060846E-3</v>
      </c>
      <c r="M1167" s="24">
        <f>'EPA Data'!E1168/SUM('EPA Data'!E:E)</f>
        <v>5.4636102385065136E-4</v>
      </c>
      <c r="N1167" s="24">
        <f>'EPA Data'!F1168/SUM('EPA Data'!F:F)</f>
        <v>5.21687778364414E-4</v>
      </c>
      <c r="O1167" s="24">
        <f>'EPA Data'!G1168/SUM('EPA Data'!G:G)</f>
        <v>4.2081719193803906E-4</v>
      </c>
      <c r="P1167" s="24">
        <f>'EPA Data'!H1168/SUM('EPA Data'!H:H)</f>
        <v>4.1591074308841233E-4</v>
      </c>
      <c r="Q1167" s="24">
        <f>'EPA Data'!I1168/SUM('EPA Data'!I:I)</f>
        <v>3.5233630041127737E-4</v>
      </c>
      <c r="R1167" s="24">
        <f>'EPA Data'!J1168/SUM('EPA Data'!J:J)</f>
        <v>3.9243675230022675E-4</v>
      </c>
      <c r="S1167" s="24">
        <f>'EPA Data'!K1168/SUM('EPA Data'!K:K)</f>
        <v>4.553556494415961E-4</v>
      </c>
      <c r="T1167" s="24">
        <f>'EPA Data'!L1168/SUM('EPA Data'!L:L)</f>
        <v>3.868515135781858E-4</v>
      </c>
      <c r="U1167" s="24">
        <f>'EPA Data'!M1168/SUM('EPA Data'!M:M)</f>
        <v>5.7486466352968098E-4</v>
      </c>
      <c r="V1167" s="24">
        <f>'EPA Data'!N1168/SUM('EPA Data'!N:N)</f>
        <v>5.868383048114325E-4</v>
      </c>
      <c r="W1167" s="24">
        <f>'EPA Data'!O1168/SUM('EPA Data'!O:O)</f>
        <v>1.1903701858206645E-3</v>
      </c>
      <c r="X1167" s="24">
        <f>'EPA Data'!P1168/SUM('EPA Data'!P:P)</f>
        <v>3.1898952641259596E-4</v>
      </c>
    </row>
    <row r="1168" spans="1:24" x14ac:dyDescent="0.25">
      <c r="A1168" s="16" t="s">
        <v>1978</v>
      </c>
      <c r="B1168" s="16" t="s">
        <v>1965</v>
      </c>
      <c r="C1168" s="21" t="s">
        <v>1979</v>
      </c>
      <c r="D1168" s="17">
        <f>SUMIFS('Census Data'!G:G,'Census Data'!$A:$A,$A1168)/SUMIFS('Census Data'!$F:$F,'Census Data'!$A:$A,$A1168)</f>
        <v>0.48195176929626293</v>
      </c>
      <c r="E1168" s="19">
        <f>SUMIFS('Census Data'!H:H,'Census Data'!$A:$A,$A1168)/SUMIFS('Census Data'!$F:$F,'Census Data'!$A:$A,$A1168)</f>
        <v>0.51804823070373707</v>
      </c>
      <c r="F1168" s="17">
        <f>SUM(SUMIFS('Census Data'!I:I,'Census Data'!$A:$A,$A1168),SUMIFS('Census Data'!J:J,'Census Data'!$A:$A,$A1168))/SUMIFS('Census Data'!$F:$F,'Census Data'!$A:$A,$A1168)</f>
        <v>0.41610466932505191</v>
      </c>
      <c r="G1168" s="17">
        <f>SUM(SUMIFS('Census Data'!K:K,'Census Data'!$A:$A,$A1168),SUMIFS('Census Data'!L:L,'Census Data'!$A:$A,$A1168))/SUMIFS('Census Data'!$F:$F,'Census Data'!$A:$A,$A1168)</f>
        <v>0.50082997972521848</v>
      </c>
      <c r="H1168" s="17">
        <f>SUM(SUMIFS('Census Data'!O:O,'Census Data'!$A:$A,$A1168),SUMIFS('Census Data'!P:P,'Census Data'!$A:$A,$A1168))/SUMIFS('Census Data'!$F:$F,'Census Data'!$A:$A,$A1168)</f>
        <v>3.3964852961894436E-2</v>
      </c>
      <c r="I1168" s="19">
        <f t="shared" si="36"/>
        <v>4.9100497987835223E-2</v>
      </c>
      <c r="J1168" s="17">
        <f>SUM(SUMIFS('Census Data'!W:W,'Census Data'!$A:$A,$A1168),SUMIFS('Census Data'!X:X,'Census Data'!$A:$A,$A1168))/SUMIFS('Census Data'!$F:$F,'Census Data'!$A:$A,$A1168)</f>
        <v>6.2545557005212638E-2</v>
      </c>
      <c r="K1168" s="19">
        <f t="shared" si="37"/>
        <v>0.93745444299478731</v>
      </c>
      <c r="L1168" s="24">
        <f>'EPA Data'!D1169/SUM('EPA Data'!D:D)</f>
        <v>7.6774137172675599E-4</v>
      </c>
      <c r="M1168" s="24">
        <f>'EPA Data'!E1169/SUM('EPA Data'!E:E)</f>
        <v>5.4375773608348146E-4</v>
      </c>
      <c r="N1168" s="24">
        <f>'EPA Data'!F1169/SUM('EPA Data'!F:F)</f>
        <v>5.6290971347254125E-4</v>
      </c>
      <c r="O1168" s="24">
        <f>'EPA Data'!G1169/SUM('EPA Data'!G:G)</f>
        <v>4.0479724346695805E-4</v>
      </c>
      <c r="P1168" s="24">
        <f>'EPA Data'!H1169/SUM('EPA Data'!H:H)</f>
        <v>3.9091091521481291E-4</v>
      </c>
      <c r="Q1168" s="24">
        <f>'EPA Data'!I1169/SUM('EPA Data'!I:I)</f>
        <v>3.4940955436139388E-4</v>
      </c>
      <c r="R1168" s="24">
        <f>'EPA Data'!J1169/SUM('EPA Data'!J:J)</f>
        <v>3.5496354341904346E-4</v>
      </c>
      <c r="S1168" s="24">
        <f>'EPA Data'!K1169/SUM('EPA Data'!K:K)</f>
        <v>4.1096049659777574E-4</v>
      </c>
      <c r="T1168" s="24">
        <f>'EPA Data'!L1169/SUM('EPA Data'!L:L)</f>
        <v>4.1581873148959089E-4</v>
      </c>
      <c r="U1168" s="24">
        <f>'EPA Data'!M1169/SUM('EPA Data'!M:M)</f>
        <v>4.2444966757234135E-4</v>
      </c>
      <c r="V1168" s="24">
        <f>'EPA Data'!N1169/SUM('EPA Data'!N:N)</f>
        <v>5.0521489163915675E-4</v>
      </c>
      <c r="W1168" s="24">
        <f>'EPA Data'!O1169/SUM('EPA Data'!O:O)</f>
        <v>1.0899742531811159E-3</v>
      </c>
      <c r="X1168" s="24">
        <f>'EPA Data'!P1169/SUM('EPA Data'!P:P)</f>
        <v>3.1223230674186017E-4</v>
      </c>
    </row>
    <row r="1169" spans="1:24" x14ac:dyDescent="0.25">
      <c r="A1169" s="16" t="s">
        <v>1980</v>
      </c>
      <c r="B1169" s="16" t="s">
        <v>1965</v>
      </c>
      <c r="C1169" s="21" t="s">
        <v>1981</v>
      </c>
      <c r="D1169" s="17">
        <f>SUMIFS('Census Data'!G:G,'Census Data'!$A:$A,$A1169)/SUMIFS('Census Data'!$F:$F,'Census Data'!$A:$A,$A1169)</f>
        <v>0.47458423376867426</v>
      </c>
      <c r="E1169" s="19">
        <f>SUMIFS('Census Data'!H:H,'Census Data'!$A:$A,$A1169)/SUMIFS('Census Data'!$F:$F,'Census Data'!$A:$A,$A1169)</f>
        <v>0.5254157662313258</v>
      </c>
      <c r="F1169" s="17">
        <f>SUM(SUMIFS('Census Data'!I:I,'Census Data'!$A:$A,$A1169),SUMIFS('Census Data'!J:J,'Census Data'!$A:$A,$A1169))/SUMIFS('Census Data'!$F:$F,'Census Data'!$A:$A,$A1169)</f>
        <v>0.6671990979986846</v>
      </c>
      <c r="G1169" s="17">
        <f>SUM(SUMIFS('Census Data'!K:K,'Census Data'!$A:$A,$A1169),SUMIFS('Census Data'!L:L,'Census Data'!$A:$A,$A1169))/SUMIFS('Census Data'!$F:$F,'Census Data'!$A:$A,$A1169)</f>
        <v>0.29020639543988225</v>
      </c>
      <c r="H1169" s="17">
        <f>SUM(SUMIFS('Census Data'!O:O,'Census Data'!$A:$A,$A1169),SUMIFS('Census Data'!P:P,'Census Data'!$A:$A,$A1169))/SUMIFS('Census Data'!$F:$F,'Census Data'!$A:$A,$A1169)</f>
        <v>1.2308559616649442E-2</v>
      </c>
      <c r="I1169" s="19">
        <f t="shared" si="36"/>
        <v>3.0285946944783704E-2</v>
      </c>
      <c r="J1169" s="17">
        <f>SUM(SUMIFS('Census Data'!W:W,'Census Data'!$A:$A,$A1169),SUMIFS('Census Data'!X:X,'Census Data'!$A:$A,$A1169))/SUMIFS('Census Data'!$F:$F,'Census Data'!$A:$A,$A1169)</f>
        <v>6.1041686241347988E-2</v>
      </c>
      <c r="K1169" s="19">
        <f t="shared" si="37"/>
        <v>0.93895831375865202</v>
      </c>
      <c r="L1169" s="24">
        <f>'EPA Data'!D1170/SUM('EPA Data'!D:D)</f>
        <v>1.6333169357405272E-4</v>
      </c>
      <c r="M1169" s="24">
        <f>'EPA Data'!E1170/SUM('EPA Data'!E:E)</f>
        <v>1.8271410998674397E-4</v>
      </c>
      <c r="N1169" s="24">
        <f>'EPA Data'!F1170/SUM('EPA Data'!F:F)</f>
        <v>1.8748306372732418E-4</v>
      </c>
      <c r="O1169" s="24">
        <f>'EPA Data'!G1170/SUM('EPA Data'!G:G)</f>
        <v>9.6853628021644213E-5</v>
      </c>
      <c r="P1169" s="24">
        <f>'EPA Data'!H1170/SUM('EPA Data'!H:H)</f>
        <v>1.2609887621501336E-4</v>
      </c>
      <c r="Q1169" s="24">
        <f>'EPA Data'!I1170/SUM('EPA Data'!I:I)</f>
        <v>1.1677298199467909E-4</v>
      </c>
      <c r="R1169" s="24">
        <f>'EPA Data'!J1170/SUM('EPA Data'!J:J)</f>
        <v>8.5530967850758321E-5</v>
      </c>
      <c r="S1169" s="24">
        <f>'EPA Data'!K1170/SUM('EPA Data'!K:K)</f>
        <v>1.3224496603012284E-4</v>
      </c>
      <c r="T1169" s="24">
        <f>'EPA Data'!L1170/SUM('EPA Data'!L:L)</f>
        <v>1.3541323419323685E-4</v>
      </c>
      <c r="U1169" s="24">
        <f>'EPA Data'!M1170/SUM('EPA Data'!M:M)</f>
        <v>1.1651153032843295E-4</v>
      </c>
      <c r="V1169" s="24">
        <f>'EPA Data'!N1170/SUM('EPA Data'!N:N)</f>
        <v>1.4441085753678408E-4</v>
      </c>
      <c r="W1169" s="24">
        <f>'EPA Data'!O1170/SUM('EPA Data'!O:O)</f>
        <v>3.1211873828466415E-4</v>
      </c>
      <c r="X1169" s="24">
        <f>'EPA Data'!P1170/SUM('EPA Data'!P:P)</f>
        <v>1.133782718072493E-4</v>
      </c>
    </row>
    <row r="1170" spans="1:24" x14ac:dyDescent="0.25">
      <c r="A1170" s="16" t="s">
        <v>1982</v>
      </c>
      <c r="B1170" s="16" t="s">
        <v>1965</v>
      </c>
      <c r="C1170" s="21" t="s">
        <v>1983</v>
      </c>
      <c r="D1170" s="17">
        <f>SUMIFS('Census Data'!G:G,'Census Data'!$A:$A,$A1170)/SUMIFS('Census Data'!$F:$F,'Census Data'!$A:$A,$A1170)</f>
        <v>0.49273541978909408</v>
      </c>
      <c r="E1170" s="19">
        <f>SUMIFS('Census Data'!H:H,'Census Data'!$A:$A,$A1170)/SUMIFS('Census Data'!$F:$F,'Census Data'!$A:$A,$A1170)</f>
        <v>0.50726458021090592</v>
      </c>
      <c r="F1170" s="17">
        <f>SUM(SUMIFS('Census Data'!I:I,'Census Data'!$A:$A,$A1170),SUMIFS('Census Data'!J:J,'Census Data'!$A:$A,$A1170))/SUMIFS('Census Data'!$F:$F,'Census Data'!$A:$A,$A1170)</f>
        <v>0.8067556165164691</v>
      </c>
      <c r="G1170" s="17">
        <f>SUM(SUMIFS('Census Data'!K:K,'Census Data'!$A:$A,$A1170),SUMIFS('Census Data'!L:L,'Census Data'!$A:$A,$A1170))/SUMIFS('Census Data'!$F:$F,'Census Data'!$A:$A,$A1170)</f>
        <v>0.10662808662785546</v>
      </c>
      <c r="H1170" s="17">
        <f>SUM(SUMIFS('Census Data'!O:O,'Census Data'!$A:$A,$A1170),SUMIFS('Census Data'!P:P,'Census Data'!$A:$A,$A1170))/SUMIFS('Census Data'!$F:$F,'Census Data'!$A:$A,$A1170)</f>
        <v>4.9563277556666036E-2</v>
      </c>
      <c r="I1170" s="19">
        <f t="shared" si="36"/>
        <v>3.7053019299009393E-2</v>
      </c>
      <c r="J1170" s="17">
        <f>SUM(SUMIFS('Census Data'!W:W,'Census Data'!$A:$A,$A1170),SUMIFS('Census Data'!X:X,'Census Data'!$A:$A,$A1170))/SUMIFS('Census Data'!$F:$F,'Census Data'!$A:$A,$A1170)</f>
        <v>0.10543755080967994</v>
      </c>
      <c r="K1170" s="19">
        <f t="shared" si="37"/>
        <v>0.89456244919032002</v>
      </c>
      <c r="L1170" s="24">
        <f>'EPA Data'!D1171/SUM('EPA Data'!D:D)</f>
        <v>1.1057746048322892E-3</v>
      </c>
      <c r="M1170" s="24">
        <f>'EPA Data'!E1171/SUM('EPA Data'!E:E)</f>
        <v>1.130095767371954E-3</v>
      </c>
      <c r="N1170" s="24">
        <f>'EPA Data'!F1171/SUM('EPA Data'!F:F)</f>
        <v>1.2118815265259502E-3</v>
      </c>
      <c r="O1170" s="24">
        <f>'EPA Data'!G1171/SUM('EPA Data'!G:G)</f>
        <v>7.0996649077039863E-4</v>
      </c>
      <c r="P1170" s="24">
        <f>'EPA Data'!H1171/SUM('EPA Data'!H:H)</f>
        <v>7.2566253798461917E-4</v>
      </c>
      <c r="Q1170" s="24">
        <f>'EPA Data'!I1171/SUM('EPA Data'!I:I)</f>
        <v>5.7941366557470763E-4</v>
      </c>
      <c r="R1170" s="24">
        <f>'EPA Data'!J1171/SUM('EPA Data'!J:J)</f>
        <v>6.7228779301705733E-4</v>
      </c>
      <c r="S1170" s="24">
        <f>'EPA Data'!K1171/SUM('EPA Data'!K:K)</f>
        <v>9.0717941765384807E-4</v>
      </c>
      <c r="T1170" s="24">
        <f>'EPA Data'!L1171/SUM('EPA Data'!L:L)</f>
        <v>8.5675188239967958E-4</v>
      </c>
      <c r="U1170" s="24">
        <f>'EPA Data'!M1171/SUM('EPA Data'!M:M)</f>
        <v>1.0364738069017208E-3</v>
      </c>
      <c r="V1170" s="24">
        <f>'EPA Data'!N1171/SUM('EPA Data'!N:N)</f>
        <v>8.6631895188521749E-4</v>
      </c>
      <c r="W1170" s="24">
        <f>'EPA Data'!O1171/SUM('EPA Data'!O:O)</f>
        <v>1.9891030918911465E-3</v>
      </c>
      <c r="X1170" s="24">
        <f>'EPA Data'!P1171/SUM('EPA Data'!P:P)</f>
        <v>7.0334982089678493E-4</v>
      </c>
    </row>
    <row r="1171" spans="1:24" x14ac:dyDescent="0.25">
      <c r="A1171" s="16" t="s">
        <v>1984</v>
      </c>
      <c r="B1171" s="16" t="s">
        <v>1965</v>
      </c>
      <c r="C1171" s="21" t="s">
        <v>1985</v>
      </c>
      <c r="D1171" s="17">
        <f>SUMIFS('Census Data'!G:G,'Census Data'!$A:$A,$A1171)/SUMIFS('Census Data'!$F:$F,'Census Data'!$A:$A,$A1171)</f>
        <v>0.49369270007582544</v>
      </c>
      <c r="E1171" s="19">
        <f>SUMIFS('Census Data'!H:H,'Census Data'!$A:$A,$A1171)/SUMIFS('Census Data'!$F:$F,'Census Data'!$A:$A,$A1171)</f>
        <v>0.50630729992417456</v>
      </c>
      <c r="F1171" s="17">
        <f>SUM(SUMIFS('Census Data'!I:I,'Census Data'!$A:$A,$A1171),SUMIFS('Census Data'!J:J,'Census Data'!$A:$A,$A1171))/SUMIFS('Census Data'!$F:$F,'Census Data'!$A:$A,$A1171)</f>
        <v>0.97304749431309023</v>
      </c>
      <c r="G1171" s="17">
        <f>SUM(SUMIFS('Census Data'!K:K,'Census Data'!$A:$A,$A1171),SUMIFS('Census Data'!L:L,'Census Data'!$A:$A,$A1171))/SUMIFS('Census Data'!$F:$F,'Census Data'!$A:$A,$A1171)</f>
        <v>1.1098090576962845E-2</v>
      </c>
      <c r="H1171" s="17">
        <f>SUM(SUMIFS('Census Data'!O:O,'Census Data'!$A:$A,$A1171),SUMIFS('Census Data'!P:P,'Census Data'!$A:$A,$A1171))/SUMIFS('Census Data'!$F:$F,'Census Data'!$A:$A,$A1171)</f>
        <v>4.1359343765078925E-3</v>
      </c>
      <c r="I1171" s="19">
        <f t="shared" si="36"/>
        <v>1.1718480733438952E-2</v>
      </c>
      <c r="J1171" s="17">
        <f>SUM(SUMIFS('Census Data'!W:W,'Census Data'!$A:$A,$A1171),SUMIFS('Census Data'!X:X,'Census Data'!$A:$A,$A1171))/SUMIFS('Census Data'!$F:$F,'Census Data'!$A:$A,$A1171)</f>
        <v>1.1925277452264424E-2</v>
      </c>
      <c r="K1171" s="19">
        <f t="shared" si="37"/>
        <v>0.98807472254773554</v>
      </c>
      <c r="L1171" s="24">
        <f>'EPA Data'!D1172/SUM('EPA Data'!D:D)</f>
        <v>1.7136774805017444E-4</v>
      </c>
      <c r="M1171" s="24">
        <f>'EPA Data'!E1172/SUM('EPA Data'!E:E)</f>
        <v>1.8062403272320999E-4</v>
      </c>
      <c r="N1171" s="24">
        <f>'EPA Data'!F1172/SUM('EPA Data'!F:F)</f>
        <v>2.2027634930558954E-4</v>
      </c>
      <c r="O1171" s="24">
        <f>'EPA Data'!G1172/SUM('EPA Data'!G:G)</f>
        <v>5.3320233579823063E-5</v>
      </c>
      <c r="P1171" s="24">
        <f>'EPA Data'!H1172/SUM('EPA Data'!H:H)</f>
        <v>8.4361514951083091E-5</v>
      </c>
      <c r="Q1171" s="24">
        <f>'EPA Data'!I1172/SUM('EPA Data'!I:I)</f>
        <v>5.2715678045445534E-5</v>
      </c>
      <c r="R1171" s="24">
        <f>'EPA Data'!J1172/SUM('EPA Data'!J:J)</f>
        <v>7.2851147534120104E-5</v>
      </c>
      <c r="S1171" s="24">
        <f>'EPA Data'!K1172/SUM('EPA Data'!K:K)</f>
        <v>1.6285562797307461E-4</v>
      </c>
      <c r="T1171" s="24">
        <f>'EPA Data'!L1172/SUM('EPA Data'!L:L)</f>
        <v>1.3607538794738436E-4</v>
      </c>
      <c r="U1171" s="24">
        <f>'EPA Data'!M1172/SUM('EPA Data'!M:M)</f>
        <v>1.2054359595305421E-4</v>
      </c>
      <c r="V1171" s="24">
        <f>'EPA Data'!N1172/SUM('EPA Data'!N:N)</f>
        <v>1.0408571134253304E-4</v>
      </c>
      <c r="W1171" s="24">
        <f>'EPA Data'!O1172/SUM('EPA Data'!O:O)</f>
        <v>2.0166970964577362E-4</v>
      </c>
      <c r="X1171" s="24">
        <f>'EPA Data'!P1172/SUM('EPA Data'!P:P)</f>
        <v>1.073050374493373E-4</v>
      </c>
    </row>
    <row r="1172" spans="1:24" x14ac:dyDescent="0.25">
      <c r="A1172" s="16" t="s">
        <v>1986</v>
      </c>
      <c r="B1172" s="16" t="s">
        <v>1965</v>
      </c>
      <c r="C1172" s="21" t="s">
        <v>1987</v>
      </c>
      <c r="D1172" s="17">
        <f>SUMIFS('Census Data'!G:G,'Census Data'!$A:$A,$A1172)/SUMIFS('Census Data'!$F:$F,'Census Data'!$A:$A,$A1172)</f>
        <v>0.48984305573498382</v>
      </c>
      <c r="E1172" s="19">
        <f>SUMIFS('Census Data'!H:H,'Census Data'!$A:$A,$A1172)/SUMIFS('Census Data'!$F:$F,'Census Data'!$A:$A,$A1172)</f>
        <v>0.51015694426501623</v>
      </c>
      <c r="F1172" s="17">
        <f>SUM(SUMIFS('Census Data'!I:I,'Census Data'!$A:$A,$A1172),SUMIFS('Census Data'!J:J,'Census Data'!$A:$A,$A1172))/SUMIFS('Census Data'!$F:$F,'Census Data'!$A:$A,$A1172)</f>
        <v>0.78816634761060289</v>
      </c>
      <c r="G1172" s="17">
        <f>SUM(SUMIFS('Census Data'!K:K,'Census Data'!$A:$A,$A1172),SUMIFS('Census Data'!L:L,'Census Data'!$A:$A,$A1172))/SUMIFS('Census Data'!$F:$F,'Census Data'!$A:$A,$A1172)</f>
        <v>0.14836302707866003</v>
      </c>
      <c r="H1172" s="17">
        <f>SUM(SUMIFS('Census Data'!O:O,'Census Data'!$A:$A,$A1172),SUMIFS('Census Data'!P:P,'Census Data'!$A:$A,$A1172))/SUMIFS('Census Data'!$F:$F,'Census Data'!$A:$A,$A1172)</f>
        <v>3.0801633253862926E-2</v>
      </c>
      <c r="I1172" s="19">
        <f t="shared" si="36"/>
        <v>3.2668992056874124E-2</v>
      </c>
      <c r="J1172" s="17">
        <f>SUM(SUMIFS('Census Data'!W:W,'Census Data'!$A:$A,$A1172),SUMIFS('Census Data'!X:X,'Census Data'!$A:$A,$A1172))/SUMIFS('Census Data'!$F:$F,'Census Data'!$A:$A,$A1172)</f>
        <v>4.7819261590739154E-2</v>
      </c>
      <c r="K1172" s="19">
        <f t="shared" si="37"/>
        <v>0.95218073840926087</v>
      </c>
      <c r="L1172" s="24">
        <f>'EPA Data'!D1173/SUM('EPA Data'!D:D)</f>
        <v>1.7051515445190748E-3</v>
      </c>
      <c r="M1172" s="24">
        <f>'EPA Data'!E1173/SUM('EPA Data'!E:E)</f>
        <v>1.2635594589695905E-3</v>
      </c>
      <c r="N1172" s="24">
        <f>'EPA Data'!F1173/SUM('EPA Data'!F:F)</f>
        <v>1.2390956184194109E-3</v>
      </c>
      <c r="O1172" s="24">
        <f>'EPA Data'!G1173/SUM('EPA Data'!G:G)</f>
        <v>1.1508611329705651E-3</v>
      </c>
      <c r="P1172" s="24">
        <f>'EPA Data'!H1173/SUM('EPA Data'!H:H)</f>
        <v>1.0336609109204689E-3</v>
      </c>
      <c r="Q1172" s="24">
        <f>'EPA Data'!I1173/SUM('EPA Data'!I:I)</f>
        <v>8.3354591614481397E-4</v>
      </c>
      <c r="R1172" s="24">
        <f>'EPA Data'!J1173/SUM('EPA Data'!J:J)</f>
        <v>1.01367977782728E-3</v>
      </c>
      <c r="S1172" s="24">
        <f>'EPA Data'!K1173/SUM('EPA Data'!K:K)</f>
        <v>1.1402368946337913E-3</v>
      </c>
      <c r="T1172" s="24">
        <f>'EPA Data'!L1173/SUM('EPA Data'!L:L)</f>
        <v>9.5910489564568816E-4</v>
      </c>
      <c r="U1172" s="24">
        <f>'EPA Data'!M1173/SUM('EPA Data'!M:M)</f>
        <v>1.5237931714458652E-3</v>
      </c>
      <c r="V1172" s="24">
        <f>'EPA Data'!N1173/SUM('EPA Data'!N:N)</f>
        <v>1.5789440106900384E-3</v>
      </c>
      <c r="W1172" s="24">
        <f>'EPA Data'!O1173/SUM('EPA Data'!O:O)</f>
        <v>3.6072000943754238E-3</v>
      </c>
      <c r="X1172" s="24">
        <f>'EPA Data'!P1173/SUM('EPA Data'!P:P)</f>
        <v>7.5782586132534867E-4</v>
      </c>
    </row>
    <row r="1173" spans="1:24" x14ac:dyDescent="0.25">
      <c r="A1173" s="16" t="s">
        <v>1988</v>
      </c>
      <c r="B1173" s="16" t="s">
        <v>1965</v>
      </c>
      <c r="C1173" s="21" t="s">
        <v>242</v>
      </c>
      <c r="D1173" s="17">
        <f>SUMIFS('Census Data'!G:G,'Census Data'!$A:$A,$A1173)/SUMIFS('Census Data'!$F:$F,'Census Data'!$A:$A,$A1173)</f>
        <v>0.48928735914519944</v>
      </c>
      <c r="E1173" s="19">
        <f>SUMIFS('Census Data'!H:H,'Census Data'!$A:$A,$A1173)/SUMIFS('Census Data'!$F:$F,'Census Data'!$A:$A,$A1173)</f>
        <v>0.51071264085480061</v>
      </c>
      <c r="F1173" s="17">
        <f>SUM(SUMIFS('Census Data'!I:I,'Census Data'!$A:$A,$A1173),SUMIFS('Census Data'!J:J,'Census Data'!$A:$A,$A1173))/SUMIFS('Census Data'!$F:$F,'Census Data'!$A:$A,$A1173)</f>
        <v>0.55949829592557343</v>
      </c>
      <c r="G1173" s="17">
        <f>SUM(SUMIFS('Census Data'!K:K,'Census Data'!$A:$A,$A1173),SUMIFS('Census Data'!L:L,'Census Data'!$A:$A,$A1173))/SUMIFS('Census Data'!$F:$F,'Census Data'!$A:$A,$A1173)</f>
        <v>0.20391476557462618</v>
      </c>
      <c r="H1173" s="17">
        <f>SUM(SUMIFS('Census Data'!O:O,'Census Data'!$A:$A,$A1173),SUMIFS('Census Data'!P:P,'Census Data'!$A:$A,$A1173))/SUMIFS('Census Data'!$F:$F,'Census Data'!$A:$A,$A1173)</f>
        <v>0.19288280266511099</v>
      </c>
      <c r="I1173" s="19">
        <f t="shared" si="36"/>
        <v>4.3704135834689462E-2</v>
      </c>
      <c r="J1173" s="17">
        <f>SUM(SUMIFS('Census Data'!W:W,'Census Data'!$A:$A,$A1173),SUMIFS('Census Data'!X:X,'Census Data'!$A:$A,$A1173))/SUMIFS('Census Data'!$F:$F,'Census Data'!$A:$A,$A1173)</f>
        <v>7.3327397218213644E-2</v>
      </c>
      <c r="K1173" s="19">
        <f t="shared" si="37"/>
        <v>0.92667260278178631</v>
      </c>
      <c r="L1173" s="24">
        <f>'EPA Data'!D1174/SUM('EPA Data'!D:D)</f>
        <v>8.2064001966285823E-4</v>
      </c>
      <c r="M1173" s="24">
        <f>'EPA Data'!E1174/SUM('EPA Data'!E:E)</f>
        <v>7.8211681021644614E-4</v>
      </c>
      <c r="N1173" s="24">
        <f>'EPA Data'!F1174/SUM('EPA Data'!F:F)</f>
        <v>8.0499243232367006E-4</v>
      </c>
      <c r="O1173" s="24">
        <f>'EPA Data'!G1174/SUM('EPA Data'!G:G)</f>
        <v>1.0755350105178211E-3</v>
      </c>
      <c r="P1173" s="24">
        <f>'EPA Data'!H1174/SUM('EPA Data'!H:H)</f>
        <v>7.2573004973017761E-4</v>
      </c>
      <c r="Q1173" s="24">
        <f>'EPA Data'!I1174/SUM('EPA Data'!I:I)</f>
        <v>5.635906379992849E-4</v>
      </c>
      <c r="R1173" s="24">
        <f>'EPA Data'!J1174/SUM('EPA Data'!J:J)</f>
        <v>7.1979824884150416E-4</v>
      </c>
      <c r="S1173" s="24">
        <f>'EPA Data'!K1174/SUM('EPA Data'!K:K)</f>
        <v>6.904771474353596E-4</v>
      </c>
      <c r="T1173" s="24">
        <f>'EPA Data'!L1174/SUM('EPA Data'!L:L)</f>
        <v>6.0693227282929065E-4</v>
      </c>
      <c r="U1173" s="24">
        <f>'EPA Data'!M1174/SUM('EPA Data'!M:M)</f>
        <v>1.0381089473068153E-3</v>
      </c>
      <c r="V1173" s="24">
        <f>'EPA Data'!N1174/SUM('EPA Data'!N:N)</f>
        <v>1.0497254827352056E-3</v>
      </c>
      <c r="W1173" s="24">
        <f>'EPA Data'!O1174/SUM('EPA Data'!O:O)</f>
        <v>2.2155524630948094E-3</v>
      </c>
      <c r="X1173" s="24">
        <f>'EPA Data'!P1174/SUM('EPA Data'!P:P)</f>
        <v>4.889627465562398E-4</v>
      </c>
    </row>
    <row r="1174" spans="1:24" x14ac:dyDescent="0.25">
      <c r="A1174" s="16" t="s">
        <v>1989</v>
      </c>
      <c r="B1174" s="16" t="s">
        <v>1965</v>
      </c>
      <c r="C1174" s="21" t="s">
        <v>573</v>
      </c>
      <c r="D1174" s="17">
        <f>SUMIFS('Census Data'!G:G,'Census Data'!$A:$A,$A1174)/SUMIFS('Census Data'!$F:$F,'Census Data'!$A:$A,$A1174)</f>
        <v>0.48084646277417364</v>
      </c>
      <c r="E1174" s="19">
        <f>SUMIFS('Census Data'!H:H,'Census Data'!$A:$A,$A1174)/SUMIFS('Census Data'!$F:$F,'Census Data'!$A:$A,$A1174)</f>
        <v>0.51915353722582636</v>
      </c>
      <c r="F1174" s="17">
        <f>SUM(SUMIFS('Census Data'!I:I,'Census Data'!$A:$A,$A1174),SUMIFS('Census Data'!J:J,'Census Data'!$A:$A,$A1174))/SUMIFS('Census Data'!$F:$F,'Census Data'!$A:$A,$A1174)</f>
        <v>0.81299557203171657</v>
      </c>
      <c r="G1174" s="17">
        <f>SUM(SUMIFS('Census Data'!K:K,'Census Data'!$A:$A,$A1174),SUMIFS('Census Data'!L:L,'Census Data'!$A:$A,$A1174))/SUMIFS('Census Data'!$F:$F,'Census Data'!$A:$A,$A1174)</f>
        <v>0.14895479353310678</v>
      </c>
      <c r="H1174" s="17">
        <f>SUM(SUMIFS('Census Data'!O:O,'Census Data'!$A:$A,$A1174),SUMIFS('Census Data'!P:P,'Census Data'!$A:$A,$A1174))/SUMIFS('Census Data'!$F:$F,'Census Data'!$A:$A,$A1174)</f>
        <v>1.3953248893007929E-2</v>
      </c>
      <c r="I1174" s="19">
        <f t="shared" si="36"/>
        <v>2.4096385542168641E-2</v>
      </c>
      <c r="J1174" s="17">
        <f>SUM(SUMIFS('Census Data'!W:W,'Census Data'!$A:$A,$A1174),SUMIFS('Census Data'!X:X,'Census Data'!$A:$A,$A1174))/SUMIFS('Census Data'!$F:$F,'Census Data'!$A:$A,$A1174)</f>
        <v>4.4846050870147258E-2</v>
      </c>
      <c r="K1174" s="19">
        <f t="shared" si="37"/>
        <v>0.95515394912985274</v>
      </c>
      <c r="L1174" s="24">
        <f>'EPA Data'!D1175/SUM('EPA Data'!D:D)</f>
        <v>1.6101067657574826E-4</v>
      </c>
      <c r="M1174" s="24">
        <f>'EPA Data'!E1175/SUM('EPA Data'!E:E)</f>
        <v>1.4294178334099011E-4</v>
      </c>
      <c r="N1174" s="24">
        <f>'EPA Data'!F1175/SUM('EPA Data'!F:F)</f>
        <v>1.4469773810863061E-4</v>
      </c>
      <c r="O1174" s="24">
        <f>'EPA Data'!G1175/SUM('EPA Data'!G:G)</f>
        <v>1.0505862932192847E-4</v>
      </c>
      <c r="P1174" s="24">
        <f>'EPA Data'!H1175/SUM('EPA Data'!H:H)</f>
        <v>1.0855902201942659E-4</v>
      </c>
      <c r="Q1174" s="24">
        <f>'EPA Data'!I1175/SUM('EPA Data'!I:I)</f>
        <v>9.9321548128179801E-5</v>
      </c>
      <c r="R1174" s="24">
        <f>'EPA Data'!J1175/SUM('EPA Data'!J:J)</f>
        <v>8.9762023524061848E-5</v>
      </c>
      <c r="S1174" s="24">
        <f>'EPA Data'!K1175/SUM('EPA Data'!K:K)</f>
        <v>1.1829432706647337E-4</v>
      </c>
      <c r="T1174" s="24">
        <f>'EPA Data'!L1175/SUM('EPA Data'!L:L)</f>
        <v>1.0698039394102323E-4</v>
      </c>
      <c r="U1174" s="24">
        <f>'EPA Data'!M1175/SUM('EPA Data'!M:M)</f>
        <v>1.3259428276241373E-4</v>
      </c>
      <c r="V1174" s="24">
        <f>'EPA Data'!N1175/SUM('EPA Data'!N:N)</f>
        <v>1.4534627989741582E-4</v>
      </c>
      <c r="W1174" s="24">
        <f>'EPA Data'!O1175/SUM('EPA Data'!O:O)</f>
        <v>3.1469442631396765E-4</v>
      </c>
      <c r="X1174" s="24">
        <f>'EPA Data'!P1175/SUM('EPA Data'!P:P)</f>
        <v>8.9546246661287518E-5</v>
      </c>
    </row>
    <row r="1175" spans="1:24" x14ac:dyDescent="0.25">
      <c r="A1175" s="16" t="s">
        <v>1990</v>
      </c>
      <c r="B1175" s="16" t="s">
        <v>1965</v>
      </c>
      <c r="C1175" s="21" t="s">
        <v>123</v>
      </c>
      <c r="D1175" s="17">
        <f>SUMIFS('Census Data'!G:G,'Census Data'!$A:$A,$A1175)/SUMIFS('Census Data'!$F:$F,'Census Data'!$A:$A,$A1175)</f>
        <v>0.48354697112748979</v>
      </c>
      <c r="E1175" s="19">
        <f>SUMIFS('Census Data'!H:H,'Census Data'!$A:$A,$A1175)/SUMIFS('Census Data'!$F:$F,'Census Data'!$A:$A,$A1175)</f>
        <v>0.51645302887251021</v>
      </c>
      <c r="F1175" s="17">
        <f>SUM(SUMIFS('Census Data'!I:I,'Census Data'!$A:$A,$A1175),SUMIFS('Census Data'!J:J,'Census Data'!$A:$A,$A1175))/SUMIFS('Census Data'!$F:$F,'Census Data'!$A:$A,$A1175)</f>
        <v>0.59966707528781138</v>
      </c>
      <c r="G1175" s="17">
        <f>SUM(SUMIFS('Census Data'!K:K,'Census Data'!$A:$A,$A1175),SUMIFS('Census Data'!L:L,'Census Data'!$A:$A,$A1175))/SUMIFS('Census Data'!$F:$F,'Census Data'!$A:$A,$A1175)</f>
        <v>0.20134140677346654</v>
      </c>
      <c r="H1175" s="17">
        <f>SUM(SUMIFS('Census Data'!O:O,'Census Data'!$A:$A,$A1175),SUMIFS('Census Data'!P:P,'Census Data'!$A:$A,$A1175))/SUMIFS('Census Data'!$F:$F,'Census Data'!$A:$A,$A1175)</f>
        <v>0.15594067886946458</v>
      </c>
      <c r="I1175" s="19">
        <f t="shared" si="36"/>
        <v>4.3050839069257441E-2</v>
      </c>
      <c r="J1175" s="17">
        <f>SUM(SUMIFS('Census Data'!W:W,'Census Data'!$A:$A,$A1175),SUMIFS('Census Data'!X:X,'Census Data'!$A:$A,$A1175))/SUMIFS('Census Data'!$F:$F,'Census Data'!$A:$A,$A1175)</f>
        <v>0.20060474660412986</v>
      </c>
      <c r="K1175" s="19">
        <f t="shared" si="37"/>
        <v>0.79939525339587014</v>
      </c>
      <c r="L1175" s="24">
        <f>'EPA Data'!D1176/SUM('EPA Data'!D:D)</f>
        <v>2.7626931912749955E-3</v>
      </c>
      <c r="M1175" s="24">
        <f>'EPA Data'!E1176/SUM('EPA Data'!E:E)</f>
        <v>2.7234897974513401E-3</v>
      </c>
      <c r="N1175" s="24">
        <f>'EPA Data'!F1176/SUM('EPA Data'!F:F)</f>
        <v>2.8687628516831576E-3</v>
      </c>
      <c r="O1175" s="24">
        <f>'EPA Data'!G1176/SUM('EPA Data'!G:G)</f>
        <v>3.5698918065306491E-3</v>
      </c>
      <c r="P1175" s="24">
        <f>'EPA Data'!H1176/SUM('EPA Data'!H:H)</f>
        <v>2.2554525342119206E-3</v>
      </c>
      <c r="Q1175" s="24">
        <f>'EPA Data'!I1176/SUM('EPA Data'!I:I)</f>
        <v>1.7541594157985977E-3</v>
      </c>
      <c r="R1175" s="24">
        <f>'EPA Data'!J1176/SUM('EPA Data'!J:J)</f>
        <v>2.3917885610225376E-3</v>
      </c>
      <c r="S1175" s="24">
        <f>'EPA Data'!K1176/SUM('EPA Data'!K:K)</f>
        <v>2.1485671734893103E-3</v>
      </c>
      <c r="T1175" s="24">
        <f>'EPA Data'!L1176/SUM('EPA Data'!L:L)</f>
        <v>2.0681789068905335E-3</v>
      </c>
      <c r="U1175" s="24">
        <f>'EPA Data'!M1176/SUM('EPA Data'!M:M)</f>
        <v>3.137345171763728E-3</v>
      </c>
      <c r="V1175" s="24">
        <f>'EPA Data'!N1176/SUM('EPA Data'!N:N)</f>
        <v>3.3968097869835692E-3</v>
      </c>
      <c r="W1175" s="24">
        <f>'EPA Data'!O1176/SUM('EPA Data'!O:O)</f>
        <v>6.374768206844619E-3</v>
      </c>
      <c r="X1175" s="24">
        <f>'EPA Data'!P1176/SUM('EPA Data'!P:P)</f>
        <v>1.6249361866395597E-3</v>
      </c>
    </row>
    <row r="1176" spans="1:24" x14ac:dyDescent="0.25">
      <c r="A1176" s="16" t="s">
        <v>1991</v>
      </c>
      <c r="B1176" s="16" t="s">
        <v>1965</v>
      </c>
      <c r="C1176" s="21" t="s">
        <v>1992</v>
      </c>
      <c r="D1176" s="17">
        <f>SUMIFS('Census Data'!G:G,'Census Data'!$A:$A,$A1176)/SUMIFS('Census Data'!$F:$F,'Census Data'!$A:$A,$A1176)</f>
        <v>0.48060048805325256</v>
      </c>
      <c r="E1176" s="19">
        <f>SUMIFS('Census Data'!H:H,'Census Data'!$A:$A,$A1176)/SUMIFS('Census Data'!$F:$F,'Census Data'!$A:$A,$A1176)</f>
        <v>0.51939951194674738</v>
      </c>
      <c r="F1176" s="17">
        <f>SUM(SUMIFS('Census Data'!I:I,'Census Data'!$A:$A,$A1176),SUMIFS('Census Data'!J:J,'Census Data'!$A:$A,$A1176))/SUMIFS('Census Data'!$F:$F,'Census Data'!$A:$A,$A1176)</f>
        <v>0.27068920201423691</v>
      </c>
      <c r="G1176" s="17">
        <f>SUM(SUMIFS('Census Data'!K:K,'Census Data'!$A:$A,$A1176),SUMIFS('Census Data'!L:L,'Census Data'!$A:$A,$A1176))/SUMIFS('Census Data'!$F:$F,'Census Data'!$A:$A,$A1176)</f>
        <v>0.64367713704750873</v>
      </c>
      <c r="H1176" s="17">
        <f>SUM(SUMIFS('Census Data'!O:O,'Census Data'!$A:$A,$A1176),SUMIFS('Census Data'!P:P,'Census Data'!$A:$A,$A1176))/SUMIFS('Census Data'!$F:$F,'Census Data'!$A:$A,$A1176)</f>
        <v>4.4165630185840736E-2</v>
      </c>
      <c r="I1176" s="19">
        <f t="shared" si="36"/>
        <v>4.1468030752413676E-2</v>
      </c>
      <c r="J1176" s="17">
        <f>SUM(SUMIFS('Census Data'!W:W,'Census Data'!$A:$A,$A1176),SUMIFS('Census Data'!X:X,'Census Data'!$A:$A,$A1176))/SUMIFS('Census Data'!$F:$F,'Census Data'!$A:$A,$A1176)</f>
        <v>0.19544894190978604</v>
      </c>
      <c r="K1176" s="19">
        <f t="shared" si="37"/>
        <v>0.80455105809021399</v>
      </c>
      <c r="L1176" s="24">
        <f>'EPA Data'!D1177/SUM('EPA Data'!D:D)</f>
        <v>4.7482343899538874E-3</v>
      </c>
      <c r="M1176" s="24">
        <f>'EPA Data'!E1177/SUM('EPA Data'!E:E)</f>
        <v>2.90261611203842E-3</v>
      </c>
      <c r="N1176" s="24">
        <f>'EPA Data'!F1177/SUM('EPA Data'!F:F)</f>
        <v>2.7523561691197166E-3</v>
      </c>
      <c r="O1176" s="24">
        <f>'EPA Data'!G1177/SUM('EPA Data'!G:G)</f>
        <v>3.8421832780717148E-3</v>
      </c>
      <c r="P1176" s="24">
        <f>'EPA Data'!H1177/SUM('EPA Data'!H:H)</f>
        <v>2.4726540597901133E-3</v>
      </c>
      <c r="Q1176" s="24">
        <f>'EPA Data'!I1177/SUM('EPA Data'!I:I)</f>
        <v>2.1513582224260701E-3</v>
      </c>
      <c r="R1176" s="24">
        <f>'EPA Data'!J1177/SUM('EPA Data'!J:J)</f>
        <v>2.6670818741659193E-3</v>
      </c>
      <c r="S1176" s="24">
        <f>'EPA Data'!K1177/SUM('EPA Data'!K:K)</f>
        <v>2.1017153256168404E-3</v>
      </c>
      <c r="T1176" s="24">
        <f>'EPA Data'!L1177/SUM('EPA Data'!L:L)</f>
        <v>1.9893291150017045E-3</v>
      </c>
      <c r="U1176" s="24">
        <f>'EPA Data'!M1177/SUM('EPA Data'!M:M)</f>
        <v>3.0066126199334146E-3</v>
      </c>
      <c r="V1176" s="24">
        <f>'EPA Data'!N1177/SUM('EPA Data'!N:N)</f>
        <v>3.7724216606448814E-3</v>
      </c>
      <c r="W1176" s="24">
        <f>'EPA Data'!O1177/SUM('EPA Data'!O:O)</f>
        <v>7.3756413536491278E-3</v>
      </c>
      <c r="X1176" s="24">
        <f>'EPA Data'!P1177/SUM('EPA Data'!P:P)</f>
        <v>1.5284016743474884E-3</v>
      </c>
    </row>
    <row r="1177" spans="1:24" x14ac:dyDescent="0.25">
      <c r="A1177" s="16" t="s">
        <v>1993</v>
      </c>
      <c r="B1177" s="16" t="s">
        <v>1965</v>
      </c>
      <c r="C1177" s="21" t="s">
        <v>1994</v>
      </c>
      <c r="D1177" s="17">
        <f>SUMIFS('Census Data'!G:G,'Census Data'!$A:$A,$A1177)/SUMIFS('Census Data'!$F:$F,'Census Data'!$A:$A,$A1177)</f>
        <v>0.49641730017268415</v>
      </c>
      <c r="E1177" s="19">
        <f>SUMIFS('Census Data'!H:H,'Census Data'!$A:$A,$A1177)/SUMIFS('Census Data'!$F:$F,'Census Data'!$A:$A,$A1177)</f>
        <v>0.50358269982731585</v>
      </c>
      <c r="F1177" s="17">
        <f>SUM(SUMIFS('Census Data'!I:I,'Census Data'!$A:$A,$A1177),SUMIFS('Census Data'!J:J,'Census Data'!$A:$A,$A1177))/SUMIFS('Census Data'!$F:$F,'Census Data'!$A:$A,$A1177)</f>
        <v>0.89819574839721328</v>
      </c>
      <c r="G1177" s="17">
        <f>SUM(SUMIFS('Census Data'!K:K,'Census Data'!$A:$A,$A1177),SUMIFS('Census Data'!L:L,'Census Data'!$A:$A,$A1177))/SUMIFS('Census Data'!$F:$F,'Census Data'!$A:$A,$A1177)</f>
        <v>6.3396915503860576E-2</v>
      </c>
      <c r="H1177" s="17">
        <f>SUM(SUMIFS('Census Data'!O:O,'Census Data'!$A:$A,$A1177),SUMIFS('Census Data'!P:P,'Census Data'!$A:$A,$A1177))/SUMIFS('Census Data'!$F:$F,'Census Data'!$A:$A,$A1177)</f>
        <v>1.1968797761060718E-2</v>
      </c>
      <c r="I1177" s="19">
        <f t="shared" si="36"/>
        <v>2.6438538337865358E-2</v>
      </c>
      <c r="J1177" s="17">
        <f>SUM(SUMIFS('Census Data'!W:W,'Census Data'!$A:$A,$A1177),SUMIFS('Census Data'!X:X,'Census Data'!$A:$A,$A1177))/SUMIFS('Census Data'!$F:$F,'Census Data'!$A:$A,$A1177)</f>
        <v>4.2635120382683946E-2</v>
      </c>
      <c r="K1177" s="19">
        <f t="shared" si="37"/>
        <v>0.95736487961731609</v>
      </c>
      <c r="L1177" s="24">
        <f>'EPA Data'!D1178/SUM('EPA Data'!D:D)</f>
        <v>2.6380374114008665E-4</v>
      </c>
      <c r="M1177" s="24">
        <f>'EPA Data'!E1178/SUM('EPA Data'!E:E)</f>
        <v>2.5851350530695419E-4</v>
      </c>
      <c r="N1177" s="24">
        <f>'EPA Data'!F1178/SUM('EPA Data'!F:F)</f>
        <v>2.6630787953143084E-4</v>
      </c>
      <c r="O1177" s="24">
        <f>'EPA Data'!G1178/SUM('EPA Data'!G:G)</f>
        <v>1.8810302140406164E-4</v>
      </c>
      <c r="P1177" s="24">
        <f>'EPA Data'!H1178/SUM('EPA Data'!H:H)</f>
        <v>1.9924488692969256E-4</v>
      </c>
      <c r="Q1177" s="24">
        <f>'EPA Data'!I1178/SUM('EPA Data'!I:I)</f>
        <v>1.7875545665839819E-4</v>
      </c>
      <c r="R1177" s="24">
        <f>'EPA Data'!J1178/SUM('EPA Data'!J:J)</f>
        <v>1.4709142806904022E-4</v>
      </c>
      <c r="S1177" s="24">
        <f>'EPA Data'!K1178/SUM('EPA Data'!K:K)</f>
        <v>1.9880675547211644E-4</v>
      </c>
      <c r="T1177" s="24">
        <f>'EPA Data'!L1178/SUM('EPA Data'!L:L)</f>
        <v>1.8915108747483687E-4</v>
      </c>
      <c r="U1177" s="24">
        <f>'EPA Data'!M1178/SUM('EPA Data'!M:M)</f>
        <v>2.2636927139993809E-4</v>
      </c>
      <c r="V1177" s="24">
        <f>'EPA Data'!N1178/SUM('EPA Data'!N:N)</f>
        <v>2.5205532023416433E-4</v>
      </c>
      <c r="W1177" s="24">
        <f>'EPA Data'!O1178/SUM('EPA Data'!O:O)</f>
        <v>5.754678996186931E-4</v>
      </c>
      <c r="X1177" s="24">
        <f>'EPA Data'!P1178/SUM('EPA Data'!P:P)</f>
        <v>1.6858654848784884E-4</v>
      </c>
    </row>
    <row r="1178" spans="1:24" x14ac:dyDescent="0.25">
      <c r="A1178" s="16" t="s">
        <v>1995</v>
      </c>
      <c r="B1178" s="16" t="s">
        <v>1965</v>
      </c>
      <c r="C1178" s="21" t="s">
        <v>1996</v>
      </c>
      <c r="D1178" s="17">
        <f>SUMIFS('Census Data'!G:G,'Census Data'!$A:$A,$A1178)/SUMIFS('Census Data'!$F:$F,'Census Data'!$A:$A,$A1178)</f>
        <v>0.50009690776143068</v>
      </c>
      <c r="E1178" s="19">
        <f>SUMIFS('Census Data'!H:H,'Census Data'!$A:$A,$A1178)/SUMIFS('Census Data'!$F:$F,'Census Data'!$A:$A,$A1178)</f>
        <v>0.49990309223856927</v>
      </c>
      <c r="F1178" s="17">
        <f>SUM(SUMIFS('Census Data'!I:I,'Census Data'!$A:$A,$A1178),SUMIFS('Census Data'!J:J,'Census Data'!$A:$A,$A1178))/SUMIFS('Census Data'!$F:$F,'Census Data'!$A:$A,$A1178)</f>
        <v>0.78050392035943972</v>
      </c>
      <c r="G1178" s="17">
        <f>SUM(SUMIFS('Census Data'!K:K,'Census Data'!$A:$A,$A1178),SUMIFS('Census Data'!L:L,'Census Data'!$A:$A,$A1178))/SUMIFS('Census Data'!$F:$F,'Census Data'!$A:$A,$A1178)</f>
        <v>0.1486124570522421</v>
      </c>
      <c r="H1178" s="17">
        <f>SUM(SUMIFS('Census Data'!O:O,'Census Data'!$A:$A,$A1178),SUMIFS('Census Data'!P:P,'Census Data'!$A:$A,$A1178))/SUMIFS('Census Data'!$F:$F,'Census Data'!$A:$A,$A1178)</f>
        <v>2.903708924323848E-2</v>
      </c>
      <c r="I1178" s="19">
        <f t="shared" si="36"/>
        <v>4.1846533345079706E-2</v>
      </c>
      <c r="J1178" s="17">
        <f>SUM(SUMIFS('Census Data'!W:W,'Census Data'!$A:$A,$A1178),SUMIFS('Census Data'!X:X,'Census Data'!$A:$A,$A1178))/SUMIFS('Census Data'!$F:$F,'Census Data'!$A:$A,$A1178)</f>
        <v>5.5871729363051716E-2</v>
      </c>
      <c r="K1178" s="19">
        <f t="shared" si="37"/>
        <v>0.94412827063694826</v>
      </c>
      <c r="L1178" s="24">
        <f>'EPA Data'!D1179/SUM('EPA Data'!D:D)</f>
        <v>4.4148074849513757E-4</v>
      </c>
      <c r="M1178" s="24">
        <f>'EPA Data'!E1179/SUM('EPA Data'!E:E)</f>
        <v>4.4376768635005759E-4</v>
      </c>
      <c r="N1178" s="24">
        <f>'EPA Data'!F1179/SUM('EPA Data'!F:F)</f>
        <v>4.5478989541884203E-4</v>
      </c>
      <c r="O1178" s="24">
        <f>'EPA Data'!G1179/SUM('EPA Data'!G:G)</f>
        <v>2.6086961384991523E-4</v>
      </c>
      <c r="P1178" s="24">
        <f>'EPA Data'!H1179/SUM('EPA Data'!H:H)</f>
        <v>3.1816492232596551E-4</v>
      </c>
      <c r="Q1178" s="24">
        <f>'EPA Data'!I1179/SUM('EPA Data'!I:I)</f>
        <v>3.2382618512446116E-4</v>
      </c>
      <c r="R1178" s="24">
        <f>'EPA Data'!J1179/SUM('EPA Data'!J:J)</f>
        <v>2.2031565207552081E-4</v>
      </c>
      <c r="S1178" s="24">
        <f>'EPA Data'!K1179/SUM('EPA Data'!K:K)</f>
        <v>3.1573615991199489E-4</v>
      </c>
      <c r="T1178" s="24">
        <f>'EPA Data'!L1179/SUM('EPA Data'!L:L)</f>
        <v>3.3218538669199362E-4</v>
      </c>
      <c r="U1178" s="24">
        <f>'EPA Data'!M1179/SUM('EPA Data'!M:M)</f>
        <v>3.01371775603235E-4</v>
      </c>
      <c r="V1178" s="24">
        <f>'EPA Data'!N1179/SUM('EPA Data'!N:N)</f>
        <v>3.5012010772346799E-4</v>
      </c>
      <c r="W1178" s="24">
        <f>'EPA Data'!O1179/SUM('EPA Data'!O:O)</f>
        <v>8.914755326072314E-4</v>
      </c>
      <c r="X1178" s="24">
        <f>'EPA Data'!P1179/SUM('EPA Data'!P:P)</f>
        <v>2.6048217463302509E-4</v>
      </c>
    </row>
    <row r="1179" spans="1:24" x14ac:dyDescent="0.25">
      <c r="A1179" s="16" t="s">
        <v>1997</v>
      </c>
      <c r="B1179" s="16" t="s">
        <v>1965</v>
      </c>
      <c r="C1179" s="21" t="s">
        <v>1958</v>
      </c>
      <c r="D1179" s="17">
        <f>SUMIFS('Census Data'!G:G,'Census Data'!$A:$A,$A1179)/SUMIFS('Census Data'!$F:$F,'Census Data'!$A:$A,$A1179)</f>
        <v>0.54102904434728294</v>
      </c>
      <c r="E1179" s="19">
        <f>SUMIFS('Census Data'!H:H,'Census Data'!$A:$A,$A1179)/SUMIFS('Census Data'!$F:$F,'Census Data'!$A:$A,$A1179)</f>
        <v>0.45897095565271706</v>
      </c>
      <c r="F1179" s="17">
        <f>SUM(SUMIFS('Census Data'!I:I,'Census Data'!$A:$A,$A1179),SUMIFS('Census Data'!J:J,'Census Data'!$A:$A,$A1179))/SUMIFS('Census Data'!$F:$F,'Census Data'!$A:$A,$A1179)</f>
        <v>0.54247345409119296</v>
      </c>
      <c r="G1179" s="17">
        <f>SUM(SUMIFS('Census Data'!K:K,'Census Data'!$A:$A,$A1179),SUMIFS('Census Data'!L:L,'Census Data'!$A:$A,$A1179))/SUMIFS('Census Data'!$F:$F,'Census Data'!$A:$A,$A1179)</f>
        <v>0.41513116801998751</v>
      </c>
      <c r="H1179" s="17">
        <f>SUM(SUMIFS('Census Data'!O:O,'Census Data'!$A:$A,$A1179),SUMIFS('Census Data'!P:P,'Census Data'!$A:$A,$A1179))/SUMIFS('Census Data'!$F:$F,'Census Data'!$A:$A,$A1179)</f>
        <v>1.0071830106183635E-2</v>
      </c>
      <c r="I1179" s="19">
        <f t="shared" si="36"/>
        <v>3.2323547782635909E-2</v>
      </c>
      <c r="J1179" s="17">
        <f>SUM(SUMIFS('Census Data'!W:W,'Census Data'!$A:$A,$A1179),SUMIFS('Census Data'!X:X,'Census Data'!$A:$A,$A1179))/SUMIFS('Census Data'!$F:$F,'Census Data'!$A:$A,$A1179)</f>
        <v>4.0365396627108058E-2</v>
      </c>
      <c r="K1179" s="19">
        <f t="shared" si="37"/>
        <v>0.95963460337289197</v>
      </c>
      <c r="L1179" s="24">
        <f>'EPA Data'!D1180/SUM('EPA Data'!D:D)</f>
        <v>1.1724651941425826E-4</v>
      </c>
      <c r="M1179" s="24">
        <f>'EPA Data'!E1180/SUM('EPA Data'!E:E)</f>
        <v>1.3817649426047407E-4</v>
      </c>
      <c r="N1179" s="24">
        <f>'EPA Data'!F1180/SUM('EPA Data'!F:F)</f>
        <v>1.427315329325567E-4</v>
      </c>
      <c r="O1179" s="24">
        <f>'EPA Data'!G1180/SUM('EPA Data'!G:G)</f>
        <v>6.5548000313354692E-5</v>
      </c>
      <c r="P1179" s="24">
        <f>'EPA Data'!H1180/SUM('EPA Data'!H:H)</f>
        <v>9.2702582413279084E-5</v>
      </c>
      <c r="Q1179" s="24">
        <f>'EPA Data'!I1180/SUM('EPA Data'!I:I)</f>
        <v>8.2760222728819899E-5</v>
      </c>
      <c r="R1179" s="24">
        <f>'EPA Data'!J1180/SUM('EPA Data'!J:J)</f>
        <v>6.2733652809388642E-5</v>
      </c>
      <c r="S1179" s="24">
        <f>'EPA Data'!K1180/SUM('EPA Data'!K:K)</f>
        <v>1.0029925034408229E-4</v>
      </c>
      <c r="T1179" s="24">
        <f>'EPA Data'!L1180/SUM('EPA Data'!L:L)</f>
        <v>1.0666720703181675E-4</v>
      </c>
      <c r="U1179" s="24">
        <f>'EPA Data'!M1180/SUM('EPA Data'!M:M)</f>
        <v>7.9347306102304553E-5</v>
      </c>
      <c r="V1179" s="24">
        <f>'EPA Data'!N1180/SUM('EPA Data'!N:N)</f>
        <v>1.0027909648705585E-4</v>
      </c>
      <c r="W1179" s="24">
        <f>'EPA Data'!O1180/SUM('EPA Data'!O:O)</f>
        <v>2.0534413250669595E-4</v>
      </c>
      <c r="X1179" s="24">
        <f>'EPA Data'!P1180/SUM('EPA Data'!P:P)</f>
        <v>8.5923762509418166E-5</v>
      </c>
    </row>
    <row r="1180" spans="1:24" x14ac:dyDescent="0.25">
      <c r="A1180" s="16" t="s">
        <v>1998</v>
      </c>
      <c r="B1180" s="16" t="s">
        <v>1965</v>
      </c>
      <c r="C1180" s="21" t="s">
        <v>913</v>
      </c>
      <c r="D1180" s="17">
        <f>SUMIFS('Census Data'!G:G,'Census Data'!$A:$A,$A1180)/SUMIFS('Census Data'!$F:$F,'Census Data'!$A:$A,$A1180)</f>
        <v>0.47330625857292702</v>
      </c>
      <c r="E1180" s="19">
        <f>SUMIFS('Census Data'!H:H,'Census Data'!$A:$A,$A1180)/SUMIFS('Census Data'!$F:$F,'Census Data'!$A:$A,$A1180)</f>
        <v>0.52669374142707293</v>
      </c>
      <c r="F1180" s="17">
        <f>SUM(SUMIFS('Census Data'!I:I,'Census Data'!$A:$A,$A1180),SUMIFS('Census Data'!J:J,'Census Data'!$A:$A,$A1180))/SUMIFS('Census Data'!$F:$F,'Census Data'!$A:$A,$A1180)</f>
        <v>0.83303300072617736</v>
      </c>
      <c r="G1180" s="17">
        <f>SUM(SUMIFS('Census Data'!K:K,'Census Data'!$A:$A,$A1180),SUMIFS('Census Data'!L:L,'Census Data'!$A:$A,$A1180))/SUMIFS('Census Data'!$F:$F,'Census Data'!$A:$A,$A1180)</f>
        <v>0.12796858610580672</v>
      </c>
      <c r="H1180" s="17">
        <f>SUM(SUMIFS('Census Data'!O:O,'Census Data'!$A:$A,$A1180),SUMIFS('Census Data'!P:P,'Census Data'!$A:$A,$A1180))/SUMIFS('Census Data'!$F:$F,'Census Data'!$A:$A,$A1180)</f>
        <v>1.446975605820177E-2</v>
      </c>
      <c r="I1180" s="19">
        <f t="shared" si="36"/>
        <v>2.4528657109814112E-2</v>
      </c>
      <c r="J1180" s="17">
        <f>SUM(SUMIFS('Census Data'!W:W,'Census Data'!$A:$A,$A1180),SUMIFS('Census Data'!X:X,'Census Data'!$A:$A,$A1180))/SUMIFS('Census Data'!$F:$F,'Census Data'!$A:$A,$A1180)</f>
        <v>7.1972243888007312E-2</v>
      </c>
      <c r="K1180" s="19">
        <f t="shared" si="37"/>
        <v>0.92802775611199273</v>
      </c>
      <c r="L1180" s="24">
        <f>'EPA Data'!D1181/SUM('EPA Data'!D:D)</f>
        <v>2.4903356411696257E-4</v>
      </c>
      <c r="M1180" s="24">
        <f>'EPA Data'!E1181/SUM('EPA Data'!E:E)</f>
        <v>2.6088939279014187E-4</v>
      </c>
      <c r="N1180" s="24">
        <f>'EPA Data'!F1181/SUM('EPA Data'!F:F)</f>
        <v>2.6944701413602365E-4</v>
      </c>
      <c r="O1180" s="24">
        <f>'EPA Data'!G1181/SUM('EPA Data'!G:G)</f>
        <v>1.7658699021494298E-4</v>
      </c>
      <c r="P1180" s="24">
        <f>'EPA Data'!H1181/SUM('EPA Data'!H:H)</f>
        <v>1.9166902347725497E-4</v>
      </c>
      <c r="Q1180" s="24">
        <f>'EPA Data'!I1181/SUM('EPA Data'!I:I)</f>
        <v>1.7648046607064911E-4</v>
      </c>
      <c r="R1180" s="24">
        <f>'EPA Data'!J1181/SUM('EPA Data'!J:J)</f>
        <v>1.3765366161212585E-4</v>
      </c>
      <c r="S1180" s="24">
        <f>'EPA Data'!K1181/SUM('EPA Data'!K:K)</f>
        <v>1.9355859891735511E-4</v>
      </c>
      <c r="T1180" s="24">
        <f>'EPA Data'!L1181/SUM('EPA Data'!L:L)</f>
        <v>1.901017163779466E-4</v>
      </c>
      <c r="U1180" s="24">
        <f>'EPA Data'!M1181/SUM('EPA Data'!M:M)</f>
        <v>2.028374632978977E-4</v>
      </c>
      <c r="V1180" s="24">
        <f>'EPA Data'!N1181/SUM('EPA Data'!N:N)</f>
        <v>2.3436189848574291E-4</v>
      </c>
      <c r="W1180" s="24">
        <f>'EPA Data'!O1181/SUM('EPA Data'!O:O)</f>
        <v>5.2751494802330068E-4</v>
      </c>
      <c r="X1180" s="24">
        <f>'EPA Data'!P1181/SUM('EPA Data'!P:P)</f>
        <v>1.6060916544359134E-4</v>
      </c>
    </row>
    <row r="1181" spans="1:24" x14ac:dyDescent="0.25">
      <c r="A1181" s="16" t="s">
        <v>1999</v>
      </c>
      <c r="B1181" s="16" t="s">
        <v>1965</v>
      </c>
      <c r="C1181" s="21" t="s">
        <v>151</v>
      </c>
      <c r="D1181" s="17">
        <f>SUMIFS('Census Data'!G:G,'Census Data'!$A:$A,$A1181)/SUMIFS('Census Data'!$F:$F,'Census Data'!$A:$A,$A1181)</f>
        <v>0.50882826102787837</v>
      </c>
      <c r="E1181" s="19">
        <f>SUMIFS('Census Data'!H:H,'Census Data'!$A:$A,$A1181)/SUMIFS('Census Data'!$F:$F,'Census Data'!$A:$A,$A1181)</f>
        <v>0.49117173897212163</v>
      </c>
      <c r="F1181" s="17">
        <f>SUM(SUMIFS('Census Data'!I:I,'Census Data'!$A:$A,$A1181),SUMIFS('Census Data'!J:J,'Census Data'!$A:$A,$A1181))/SUMIFS('Census Data'!$F:$F,'Census Data'!$A:$A,$A1181)</f>
        <v>0.82046223410946117</v>
      </c>
      <c r="G1181" s="17">
        <f>SUM(SUMIFS('Census Data'!K:K,'Census Data'!$A:$A,$A1181),SUMIFS('Census Data'!L:L,'Census Data'!$A:$A,$A1181))/SUMIFS('Census Data'!$F:$F,'Census Data'!$A:$A,$A1181)</f>
        <v>0.12526398718296711</v>
      </c>
      <c r="H1181" s="17">
        <f>SUM(SUMIFS('Census Data'!O:O,'Census Data'!$A:$A,$A1181),SUMIFS('Census Data'!P:P,'Census Data'!$A:$A,$A1181))/SUMIFS('Census Data'!$F:$F,'Census Data'!$A:$A,$A1181)</f>
        <v>1.9338095584876432E-2</v>
      </c>
      <c r="I1181" s="19">
        <f t="shared" si="36"/>
        <v>3.4935683122695349E-2</v>
      </c>
      <c r="J1181" s="17">
        <f>SUM(SUMIFS('Census Data'!W:W,'Census Data'!$A:$A,$A1181),SUMIFS('Census Data'!X:X,'Census Data'!$A:$A,$A1181))/SUMIFS('Census Data'!$F:$F,'Census Data'!$A:$A,$A1181)</f>
        <v>5.7663407238710614E-2</v>
      </c>
      <c r="K1181" s="19">
        <f t="shared" si="37"/>
        <v>0.94233659276128934</v>
      </c>
      <c r="L1181" s="24">
        <f>'EPA Data'!D1182/SUM('EPA Data'!D:D)</f>
        <v>7.3022724441738093E-4</v>
      </c>
      <c r="M1181" s="24">
        <f>'EPA Data'!E1182/SUM('EPA Data'!E:E)</f>
        <v>8.4698243374145608E-4</v>
      </c>
      <c r="N1181" s="24">
        <f>'EPA Data'!F1182/SUM('EPA Data'!F:F)</f>
        <v>9.5523406026094978E-4</v>
      </c>
      <c r="O1181" s="24">
        <f>'EPA Data'!G1182/SUM('EPA Data'!G:G)</f>
        <v>4.655687944264487E-4</v>
      </c>
      <c r="P1181" s="24">
        <f>'EPA Data'!H1182/SUM('EPA Data'!H:H)</f>
        <v>5.2415962623548649E-4</v>
      </c>
      <c r="Q1181" s="24">
        <f>'EPA Data'!I1182/SUM('EPA Data'!I:I)</f>
        <v>3.7810598092420514E-4</v>
      </c>
      <c r="R1181" s="24">
        <f>'EPA Data'!J1182/SUM('EPA Data'!J:J)</f>
        <v>4.5506261297032988E-4</v>
      </c>
      <c r="S1181" s="24">
        <f>'EPA Data'!K1182/SUM('EPA Data'!K:K)</f>
        <v>6.728544480266805E-4</v>
      </c>
      <c r="T1181" s="24">
        <f>'EPA Data'!L1182/SUM('EPA Data'!L:L)</f>
        <v>6.7086772489167914E-4</v>
      </c>
      <c r="U1181" s="24">
        <f>'EPA Data'!M1182/SUM('EPA Data'!M:M)</f>
        <v>7.7210910485905361E-4</v>
      </c>
      <c r="V1181" s="24">
        <f>'EPA Data'!N1182/SUM('EPA Data'!N:N)</f>
        <v>5.6525392453829417E-4</v>
      </c>
      <c r="W1181" s="24">
        <f>'EPA Data'!O1182/SUM('EPA Data'!O:O)</f>
        <v>1.4014946302473505E-3</v>
      </c>
      <c r="X1181" s="24">
        <f>'EPA Data'!P1182/SUM('EPA Data'!P:P)</f>
        <v>5.2192399326552331E-4</v>
      </c>
    </row>
    <row r="1182" spans="1:24" x14ac:dyDescent="0.25">
      <c r="A1182" s="16" t="s">
        <v>2000</v>
      </c>
      <c r="B1182" s="16" t="s">
        <v>1965</v>
      </c>
      <c r="C1182" s="21" t="s">
        <v>2001</v>
      </c>
      <c r="D1182" s="17">
        <f>SUMIFS('Census Data'!G:G,'Census Data'!$A:$A,$A1182)/SUMIFS('Census Data'!$F:$F,'Census Data'!$A:$A,$A1182)</f>
        <v>0.47326969664797458</v>
      </c>
      <c r="E1182" s="19">
        <f>SUMIFS('Census Data'!H:H,'Census Data'!$A:$A,$A1182)/SUMIFS('Census Data'!$F:$F,'Census Data'!$A:$A,$A1182)</f>
        <v>0.52673030335202542</v>
      </c>
      <c r="F1182" s="17">
        <f>SUM(SUMIFS('Census Data'!I:I,'Census Data'!$A:$A,$A1182),SUMIFS('Census Data'!J:J,'Census Data'!$A:$A,$A1182))/SUMIFS('Census Data'!$F:$F,'Census Data'!$A:$A,$A1182)</f>
        <v>0.66248105859529582</v>
      </c>
      <c r="G1182" s="17">
        <f>SUM(SUMIFS('Census Data'!K:K,'Census Data'!$A:$A,$A1182),SUMIFS('Census Data'!L:L,'Census Data'!$A:$A,$A1182))/SUMIFS('Census Data'!$F:$F,'Census Data'!$A:$A,$A1182)</f>
        <v>0.27348975475103515</v>
      </c>
      <c r="H1182" s="17">
        <f>SUM(SUMIFS('Census Data'!O:O,'Census Data'!$A:$A,$A1182),SUMIFS('Census Data'!P:P,'Census Data'!$A:$A,$A1182))/SUMIFS('Census Data'!$F:$F,'Census Data'!$A:$A,$A1182)</f>
        <v>3.0267640842011796E-2</v>
      </c>
      <c r="I1182" s="19">
        <f t="shared" si="36"/>
        <v>3.3761545811657245E-2</v>
      </c>
      <c r="J1182" s="17">
        <f>SUM(SUMIFS('Census Data'!W:W,'Census Data'!$A:$A,$A1182),SUMIFS('Census Data'!X:X,'Census Data'!$A:$A,$A1182))/SUMIFS('Census Data'!$F:$F,'Census Data'!$A:$A,$A1182)</f>
        <v>5.5419895954984609E-2</v>
      </c>
      <c r="K1182" s="19">
        <f t="shared" si="37"/>
        <v>0.94458010404501536</v>
      </c>
      <c r="L1182" s="24">
        <f>'EPA Data'!D1183/SUM('EPA Data'!D:D)</f>
        <v>3.9062697885147441E-4</v>
      </c>
      <c r="M1182" s="24">
        <f>'EPA Data'!E1183/SUM('EPA Data'!E:E)</f>
        <v>4.6474653615450674E-4</v>
      </c>
      <c r="N1182" s="24">
        <f>'EPA Data'!F1183/SUM('EPA Data'!F:F)</f>
        <v>4.7983525581772309E-4</v>
      </c>
      <c r="O1182" s="24">
        <f>'EPA Data'!G1183/SUM('EPA Data'!G:G)</f>
        <v>2.4889434487604102E-4</v>
      </c>
      <c r="P1182" s="24">
        <f>'EPA Data'!H1183/SUM('EPA Data'!H:H)</f>
        <v>3.2140874433940567E-4</v>
      </c>
      <c r="Q1182" s="24">
        <f>'EPA Data'!I1183/SUM('EPA Data'!I:I)</f>
        <v>2.9176752912572198E-4</v>
      </c>
      <c r="R1182" s="24">
        <f>'EPA Data'!J1183/SUM('EPA Data'!J:J)</f>
        <v>2.2028680505636566E-4</v>
      </c>
      <c r="S1182" s="24">
        <f>'EPA Data'!K1183/SUM('EPA Data'!K:K)</f>
        <v>3.4044329173977828E-4</v>
      </c>
      <c r="T1182" s="24">
        <f>'EPA Data'!L1183/SUM('EPA Data'!L:L)</f>
        <v>3.498879301382737E-4</v>
      </c>
      <c r="U1182" s="24">
        <f>'EPA Data'!M1183/SUM('EPA Data'!M:M)</f>
        <v>3.1538255894415432E-4</v>
      </c>
      <c r="V1182" s="24">
        <f>'EPA Data'!N1183/SUM('EPA Data'!N:N)</f>
        <v>3.6604270525449843E-4</v>
      </c>
      <c r="W1182" s="24">
        <f>'EPA Data'!O1183/SUM('EPA Data'!O:O)</f>
        <v>7.9486913192400744E-4</v>
      </c>
      <c r="X1182" s="24">
        <f>'EPA Data'!P1183/SUM('EPA Data'!P:P)</f>
        <v>3.0056135952694914E-4</v>
      </c>
    </row>
    <row r="1183" spans="1:24" x14ac:dyDescent="0.25">
      <c r="A1183" s="16" t="s">
        <v>2002</v>
      </c>
      <c r="B1183" s="16" t="s">
        <v>1965</v>
      </c>
      <c r="C1183" s="21" t="s">
        <v>2003</v>
      </c>
      <c r="D1183" s="17">
        <f>SUMIFS('Census Data'!G:G,'Census Data'!$A:$A,$A1183)/SUMIFS('Census Data'!$F:$F,'Census Data'!$A:$A,$A1183)</f>
        <v>0.4845627056392991</v>
      </c>
      <c r="E1183" s="19">
        <f>SUMIFS('Census Data'!H:H,'Census Data'!$A:$A,$A1183)/SUMIFS('Census Data'!$F:$F,'Census Data'!$A:$A,$A1183)</f>
        <v>0.51543729436070085</v>
      </c>
      <c r="F1183" s="17">
        <f>SUM(SUMIFS('Census Data'!I:I,'Census Data'!$A:$A,$A1183),SUMIFS('Census Data'!J:J,'Census Data'!$A:$A,$A1183))/SUMIFS('Census Data'!$F:$F,'Census Data'!$A:$A,$A1183)</f>
        <v>0.83041931287780246</v>
      </c>
      <c r="G1183" s="17">
        <f>SUM(SUMIFS('Census Data'!K:K,'Census Data'!$A:$A,$A1183),SUMIFS('Census Data'!L:L,'Census Data'!$A:$A,$A1183))/SUMIFS('Census Data'!$F:$F,'Census Data'!$A:$A,$A1183)</f>
        <v>0.13032749253959752</v>
      </c>
      <c r="H1183" s="17">
        <f>SUM(SUMIFS('Census Data'!O:O,'Census Data'!$A:$A,$A1183),SUMIFS('Census Data'!P:P,'Census Data'!$A:$A,$A1183))/SUMIFS('Census Data'!$F:$F,'Census Data'!$A:$A,$A1183)</f>
        <v>1.5322518937944755E-2</v>
      </c>
      <c r="I1183" s="19">
        <f t="shared" si="36"/>
        <v>2.393067564465523E-2</v>
      </c>
      <c r="J1183" s="17">
        <f>SUM(SUMIFS('Census Data'!W:W,'Census Data'!$A:$A,$A1183),SUMIFS('Census Data'!X:X,'Census Data'!$A:$A,$A1183))/SUMIFS('Census Data'!$F:$F,'Census Data'!$A:$A,$A1183)</f>
        <v>3.7225495447241561E-2</v>
      </c>
      <c r="K1183" s="19">
        <f t="shared" si="37"/>
        <v>0.96277450455275848</v>
      </c>
      <c r="L1183" s="24">
        <f>'EPA Data'!D1184/SUM('EPA Data'!D:D)</f>
        <v>2.6900177642070127E-4</v>
      </c>
      <c r="M1183" s="24">
        <f>'EPA Data'!E1184/SUM('EPA Data'!E:E)</f>
        <v>3.3826721155481973E-4</v>
      </c>
      <c r="N1183" s="24">
        <f>'EPA Data'!F1184/SUM('EPA Data'!F:F)</f>
        <v>3.5386832268282802E-4</v>
      </c>
      <c r="O1183" s="24">
        <f>'EPA Data'!G1184/SUM('EPA Data'!G:G)</f>
        <v>1.6719961329745358E-4</v>
      </c>
      <c r="P1183" s="24">
        <f>'EPA Data'!H1184/SUM('EPA Data'!H:H)</f>
        <v>2.335837241000637E-4</v>
      </c>
      <c r="Q1183" s="24">
        <f>'EPA Data'!I1184/SUM('EPA Data'!I:I)</f>
        <v>1.9973982605310392E-4</v>
      </c>
      <c r="R1183" s="24">
        <f>'EPA Data'!J1184/SUM('EPA Data'!J:J)</f>
        <v>1.6108313110003435E-4</v>
      </c>
      <c r="S1183" s="24">
        <f>'EPA Data'!K1184/SUM('EPA Data'!K:K)</f>
        <v>2.5354325195541357E-4</v>
      </c>
      <c r="T1183" s="24">
        <f>'EPA Data'!L1184/SUM('EPA Data'!L:L)</f>
        <v>2.6220107679880147E-4</v>
      </c>
      <c r="U1183" s="24">
        <f>'EPA Data'!M1184/SUM('EPA Data'!M:M)</f>
        <v>2.0597891577906155E-4</v>
      </c>
      <c r="V1183" s="24">
        <f>'EPA Data'!N1184/SUM('EPA Data'!N:N)</f>
        <v>2.5250066940965212E-4</v>
      </c>
      <c r="W1183" s="24">
        <f>'EPA Data'!O1184/SUM('EPA Data'!O:O)</f>
        <v>4.9754291567142119E-4</v>
      </c>
      <c r="X1183" s="24">
        <f>'EPA Data'!P1184/SUM('EPA Data'!P:P)</f>
        <v>2.2084386434404593E-4</v>
      </c>
    </row>
    <row r="1184" spans="1:24" x14ac:dyDescent="0.25">
      <c r="A1184" s="16" t="s">
        <v>2004</v>
      </c>
      <c r="B1184" s="16" t="s">
        <v>1965</v>
      </c>
      <c r="C1184" s="21" t="s">
        <v>2005</v>
      </c>
      <c r="D1184" s="17">
        <f>SUMIFS('Census Data'!G:G,'Census Data'!$A:$A,$A1184)/SUMIFS('Census Data'!$F:$F,'Census Data'!$A:$A,$A1184)</f>
        <v>0.46862289170836913</v>
      </c>
      <c r="E1184" s="19">
        <f>SUMIFS('Census Data'!H:H,'Census Data'!$A:$A,$A1184)/SUMIFS('Census Data'!$F:$F,'Census Data'!$A:$A,$A1184)</f>
        <v>0.53137710829163087</v>
      </c>
      <c r="F1184" s="17">
        <f>SUM(SUMIFS('Census Data'!I:I,'Census Data'!$A:$A,$A1184),SUMIFS('Census Data'!J:J,'Census Data'!$A:$A,$A1184))/SUMIFS('Census Data'!$F:$F,'Census Data'!$A:$A,$A1184)</f>
        <v>0.31785876762877219</v>
      </c>
      <c r="G1184" s="17">
        <f>SUM(SUMIFS('Census Data'!K:K,'Census Data'!$A:$A,$A1184),SUMIFS('Census Data'!L:L,'Census Data'!$A:$A,$A1184))/SUMIFS('Census Data'!$F:$F,'Census Data'!$A:$A,$A1184)</f>
        <v>0.62726751925053492</v>
      </c>
      <c r="H1184" s="17">
        <f>SUM(SUMIFS('Census Data'!O:O,'Census Data'!$A:$A,$A1184),SUMIFS('Census Data'!P:P,'Census Data'!$A:$A,$A1184))/SUMIFS('Census Data'!$F:$F,'Census Data'!$A:$A,$A1184)</f>
        <v>2.7351766668351617E-2</v>
      </c>
      <c r="I1184" s="19">
        <f t="shared" si="36"/>
        <v>2.7521946452341295E-2</v>
      </c>
      <c r="J1184" s="17">
        <f>SUM(SUMIFS('Census Data'!W:W,'Census Data'!$A:$A,$A1184),SUMIFS('Census Data'!X:X,'Census Data'!$A:$A,$A1184))/SUMIFS('Census Data'!$F:$F,'Census Data'!$A:$A,$A1184)</f>
        <v>5.6701882087314026E-2</v>
      </c>
      <c r="K1184" s="19">
        <f t="shared" si="37"/>
        <v>0.94329811791268603</v>
      </c>
      <c r="L1184" s="24">
        <f>'EPA Data'!D1185/SUM('EPA Data'!D:D)</f>
        <v>2.0423648414699853E-3</v>
      </c>
      <c r="M1184" s="24">
        <f>'EPA Data'!E1185/SUM('EPA Data'!E:E)</f>
        <v>1.7179557196491382E-3</v>
      </c>
      <c r="N1184" s="24">
        <f>'EPA Data'!F1185/SUM('EPA Data'!F:F)</f>
        <v>1.6943105980521055E-3</v>
      </c>
      <c r="O1184" s="24">
        <f>'EPA Data'!G1185/SUM('EPA Data'!G:G)</f>
        <v>4.2392271859686779E-3</v>
      </c>
      <c r="P1184" s="24">
        <f>'EPA Data'!H1185/SUM('EPA Data'!H:H)</f>
        <v>2.4602623412613928E-3</v>
      </c>
      <c r="Q1184" s="24">
        <f>'EPA Data'!I1185/SUM('EPA Data'!I:I)</f>
        <v>1.8817351170017829E-3</v>
      </c>
      <c r="R1184" s="24">
        <f>'EPA Data'!J1185/SUM('EPA Data'!J:J)</f>
        <v>2.7209090682288042E-3</v>
      </c>
      <c r="S1184" s="24">
        <f>'EPA Data'!K1185/SUM('EPA Data'!K:K)</f>
        <v>1.4652859042809511E-3</v>
      </c>
      <c r="T1184" s="24">
        <f>'EPA Data'!L1185/SUM('EPA Data'!L:L)</f>
        <v>1.2570141675537524E-3</v>
      </c>
      <c r="U1184" s="24">
        <f>'EPA Data'!M1185/SUM('EPA Data'!M:M)</f>
        <v>3.6321169499922302E-3</v>
      </c>
      <c r="V1184" s="24">
        <f>'EPA Data'!N1185/SUM('EPA Data'!N:N)</f>
        <v>5.909883577963934E-3</v>
      </c>
      <c r="W1184" s="24">
        <f>'EPA Data'!O1185/SUM('EPA Data'!O:O)</f>
        <v>1.1634938095334137E-2</v>
      </c>
      <c r="X1184" s="24">
        <f>'EPA Data'!P1185/SUM('EPA Data'!P:P)</f>
        <v>1.0663240923790051E-3</v>
      </c>
    </row>
    <row r="1185" spans="1:24" x14ac:dyDescent="0.25">
      <c r="A1185" s="16" t="s">
        <v>2006</v>
      </c>
      <c r="B1185" s="16" t="s">
        <v>2007</v>
      </c>
      <c r="C1185" s="21" t="s">
        <v>2008</v>
      </c>
      <c r="D1185" s="17">
        <f>SUMIFS('Census Data'!G:G,'Census Data'!$A:$A,$A1185)/SUMIFS('Census Data'!$F:$F,'Census Data'!$A:$A,$A1185)</f>
        <v>0.47791445607775013</v>
      </c>
      <c r="E1185" s="19">
        <f>SUMIFS('Census Data'!H:H,'Census Data'!$A:$A,$A1185)/SUMIFS('Census Data'!$F:$F,'Census Data'!$A:$A,$A1185)</f>
        <v>0.52208554392224982</v>
      </c>
      <c r="F1185" s="17">
        <f>SUM(SUMIFS('Census Data'!I:I,'Census Data'!$A:$A,$A1185),SUMIFS('Census Data'!J:J,'Census Data'!$A:$A,$A1185))/SUMIFS('Census Data'!$F:$F,'Census Data'!$A:$A,$A1185)</f>
        <v>0.92182262078031829</v>
      </c>
      <c r="G1185" s="17">
        <f>SUM(SUMIFS('Census Data'!K:K,'Census Data'!$A:$A,$A1185),SUMIFS('Census Data'!L:L,'Census Data'!$A:$A,$A1185))/SUMIFS('Census Data'!$F:$F,'Census Data'!$A:$A,$A1185)</f>
        <v>3.4579088220104227E-2</v>
      </c>
      <c r="H1185" s="17">
        <f>SUM(SUMIFS('Census Data'!O:O,'Census Data'!$A:$A,$A1185),SUMIFS('Census Data'!P:P,'Census Data'!$A:$A,$A1185))/SUMIFS('Census Data'!$F:$F,'Census Data'!$A:$A,$A1185)</f>
        <v>1.5906850086858538E-2</v>
      </c>
      <c r="I1185" s="19">
        <f t="shared" si="36"/>
        <v>2.7691440912718912E-2</v>
      </c>
      <c r="J1185" s="17">
        <f>SUM(SUMIFS('Census Data'!W:W,'Census Data'!$A:$A,$A1185),SUMIFS('Census Data'!X:X,'Census Data'!$A:$A,$A1185))/SUMIFS('Census Data'!$F:$F,'Census Data'!$A:$A,$A1185)</f>
        <v>3.3968730926334567E-2</v>
      </c>
      <c r="K1185" s="19">
        <f t="shared" si="37"/>
        <v>0.96603126907366543</v>
      </c>
      <c r="L1185" s="24">
        <f>'EPA Data'!D1186/SUM('EPA Data'!D:D)</f>
        <v>7.7199541528182611E-4</v>
      </c>
      <c r="M1185" s="24">
        <f>'EPA Data'!E1186/SUM('EPA Data'!E:E)</f>
        <v>9.8980791344889323E-4</v>
      </c>
      <c r="N1185" s="24">
        <f>'EPA Data'!F1186/SUM('EPA Data'!F:F)</f>
        <v>9.6558056381383303E-4</v>
      </c>
      <c r="O1185" s="24">
        <f>'EPA Data'!G1186/SUM('EPA Data'!G:G)</f>
        <v>8.3487930329882699E-4</v>
      </c>
      <c r="P1185" s="24">
        <f>'EPA Data'!H1186/SUM('EPA Data'!H:H)</f>
        <v>9.1744409097613614E-4</v>
      </c>
      <c r="Q1185" s="24">
        <f>'EPA Data'!I1186/SUM('EPA Data'!I:I)</f>
        <v>7.9275819662524784E-4</v>
      </c>
      <c r="R1185" s="24">
        <f>'EPA Data'!J1186/SUM('EPA Data'!J:J)</f>
        <v>6.1851876730298491E-4</v>
      </c>
      <c r="S1185" s="24">
        <f>'EPA Data'!K1186/SUM('EPA Data'!K:K)</f>
        <v>8.1083078558796047E-4</v>
      </c>
      <c r="T1185" s="24">
        <f>'EPA Data'!L1186/SUM('EPA Data'!L:L)</f>
        <v>7.3996535055360262E-4</v>
      </c>
      <c r="U1185" s="24">
        <f>'EPA Data'!M1186/SUM('EPA Data'!M:M)</f>
        <v>2.6806243388046605E-3</v>
      </c>
      <c r="V1185" s="24">
        <f>'EPA Data'!N1186/SUM('EPA Data'!N:N)</f>
        <v>1.9279659151585774E-3</v>
      </c>
      <c r="W1185" s="24">
        <f>'EPA Data'!O1186/SUM('EPA Data'!O:O)</f>
        <v>3.0400617842264019E-3</v>
      </c>
      <c r="X1185" s="24">
        <f>'EPA Data'!P1186/SUM('EPA Data'!P:P)</f>
        <v>5.8914524001286593E-4</v>
      </c>
    </row>
    <row r="1186" spans="1:24" x14ac:dyDescent="0.25">
      <c r="A1186" s="16" t="s">
        <v>2009</v>
      </c>
      <c r="B1186" s="16" t="s">
        <v>2007</v>
      </c>
      <c r="C1186" s="21" t="s">
        <v>2010</v>
      </c>
      <c r="D1186" s="17">
        <f>SUMIFS('Census Data'!G:G,'Census Data'!$A:$A,$A1186)/SUMIFS('Census Data'!$F:$F,'Census Data'!$A:$A,$A1186)</f>
        <v>0.48346459213727749</v>
      </c>
      <c r="E1186" s="19">
        <f>SUMIFS('Census Data'!H:H,'Census Data'!$A:$A,$A1186)/SUMIFS('Census Data'!$F:$F,'Census Data'!$A:$A,$A1186)</f>
        <v>0.51653540786272245</v>
      </c>
      <c r="F1186" s="17">
        <f>SUM(SUMIFS('Census Data'!I:I,'Census Data'!$A:$A,$A1186),SUMIFS('Census Data'!J:J,'Census Data'!$A:$A,$A1186))/SUMIFS('Census Data'!$F:$F,'Census Data'!$A:$A,$A1186)</f>
        <v>0.91838743757203223</v>
      </c>
      <c r="G1186" s="17">
        <f>SUM(SUMIFS('Census Data'!K:K,'Census Data'!$A:$A,$A1186),SUMIFS('Census Data'!L:L,'Census Data'!$A:$A,$A1186))/SUMIFS('Census Data'!$F:$F,'Census Data'!$A:$A,$A1186)</f>
        <v>3.6208221283134848E-2</v>
      </c>
      <c r="H1186" s="17">
        <f>SUM(SUMIFS('Census Data'!O:O,'Census Data'!$A:$A,$A1186),SUMIFS('Census Data'!P:P,'Census Data'!$A:$A,$A1186))/SUMIFS('Census Data'!$F:$F,'Census Data'!$A:$A,$A1186)</f>
        <v>1.6663465232424127E-2</v>
      </c>
      <c r="I1186" s="19">
        <f t="shared" si="36"/>
        <v>2.8740875912408814E-2</v>
      </c>
      <c r="J1186" s="17">
        <f>SUM(SUMIFS('Census Data'!W:W,'Census Data'!$A:$A,$A1186),SUMIFS('Census Data'!X:X,'Census Data'!$A:$A,$A1186))/SUMIFS('Census Data'!$F:$F,'Census Data'!$A:$A,$A1186)</f>
        <v>5.1399026763990267E-2</v>
      </c>
      <c r="K1186" s="19">
        <f t="shared" si="37"/>
        <v>0.94860097323600978</v>
      </c>
      <c r="L1186" s="24">
        <f>'EPA Data'!D1187/SUM('EPA Data'!D:D)</f>
        <v>5.2040082209350662E-4</v>
      </c>
      <c r="M1186" s="24">
        <f>'EPA Data'!E1187/SUM('EPA Data'!E:E)</f>
        <v>5.4018518421284625E-4</v>
      </c>
      <c r="N1186" s="24">
        <f>'EPA Data'!F1187/SUM('EPA Data'!F:F)</f>
        <v>5.1995371654848046E-4</v>
      </c>
      <c r="O1186" s="24">
        <f>'EPA Data'!G1187/SUM('EPA Data'!G:G)</f>
        <v>3.7623385178721462E-4</v>
      </c>
      <c r="P1186" s="24">
        <f>'EPA Data'!H1187/SUM('EPA Data'!H:H)</f>
        <v>4.4368136441505095E-4</v>
      </c>
      <c r="Q1186" s="24">
        <f>'EPA Data'!I1187/SUM('EPA Data'!I:I)</f>
        <v>3.6142978963671341E-4</v>
      </c>
      <c r="R1186" s="24">
        <f>'EPA Data'!J1187/SUM('EPA Data'!J:J)</f>
        <v>3.485890406528247E-4</v>
      </c>
      <c r="S1186" s="24">
        <f>'EPA Data'!K1187/SUM('EPA Data'!K:K)</f>
        <v>4.4637629293619229E-4</v>
      </c>
      <c r="T1186" s="24">
        <f>'EPA Data'!L1187/SUM('EPA Data'!L:L)</f>
        <v>4.4027279048282624E-4</v>
      </c>
      <c r="U1186" s="24">
        <f>'EPA Data'!M1187/SUM('EPA Data'!M:M)</f>
        <v>1.0206847360030831E-3</v>
      </c>
      <c r="V1186" s="24">
        <f>'EPA Data'!N1187/SUM('EPA Data'!N:N)</f>
        <v>8.3322296369011089E-4</v>
      </c>
      <c r="W1186" s="24">
        <f>'EPA Data'!O1187/SUM('EPA Data'!O:O)</f>
        <v>9.6301850046449781E-4</v>
      </c>
      <c r="X1186" s="24">
        <f>'EPA Data'!P1187/SUM('EPA Data'!P:P)</f>
        <v>3.4028488129129314E-4</v>
      </c>
    </row>
    <row r="1187" spans="1:24" x14ac:dyDescent="0.25">
      <c r="A1187" s="16" t="s">
        <v>2011</v>
      </c>
      <c r="B1187" s="16" t="s">
        <v>2007</v>
      </c>
      <c r="C1187" s="21" t="s">
        <v>2012</v>
      </c>
      <c r="D1187" s="17">
        <f>SUMIFS('Census Data'!G:G,'Census Data'!$A:$A,$A1187)/SUMIFS('Census Data'!$F:$F,'Census Data'!$A:$A,$A1187)</f>
        <v>0.48375402721432653</v>
      </c>
      <c r="E1187" s="19">
        <f>SUMIFS('Census Data'!H:H,'Census Data'!$A:$A,$A1187)/SUMIFS('Census Data'!$F:$F,'Census Data'!$A:$A,$A1187)</f>
        <v>0.51624597278567341</v>
      </c>
      <c r="F1187" s="17">
        <f>SUM(SUMIFS('Census Data'!I:I,'Census Data'!$A:$A,$A1187),SUMIFS('Census Data'!J:J,'Census Data'!$A:$A,$A1187))/SUMIFS('Census Data'!$F:$F,'Census Data'!$A:$A,$A1187)</f>
        <v>0.88300776515922208</v>
      </c>
      <c r="G1187" s="17">
        <f>SUM(SUMIFS('Census Data'!K:K,'Census Data'!$A:$A,$A1187),SUMIFS('Census Data'!L:L,'Census Data'!$A:$A,$A1187))/SUMIFS('Census Data'!$F:$F,'Census Data'!$A:$A,$A1187)</f>
        <v>6.0932349876242221E-2</v>
      </c>
      <c r="H1187" s="17">
        <f>SUM(SUMIFS('Census Data'!O:O,'Census Data'!$A:$A,$A1187),SUMIFS('Census Data'!P:P,'Census Data'!$A:$A,$A1187))/SUMIFS('Census Data'!$F:$F,'Census Data'!$A:$A,$A1187)</f>
        <v>2.4693170941426035E-2</v>
      </c>
      <c r="I1187" s="19">
        <f t="shared" si="36"/>
        <v>3.1366714023109754E-2</v>
      </c>
      <c r="J1187" s="17">
        <f>SUM(SUMIFS('Census Data'!W:W,'Census Data'!$A:$A,$A1187),SUMIFS('Census Data'!X:X,'Census Data'!$A:$A,$A1187))/SUMIFS('Census Data'!$F:$F,'Census Data'!$A:$A,$A1187)</f>
        <v>8.5928059488656575E-2</v>
      </c>
      <c r="K1187" s="19">
        <f t="shared" si="37"/>
        <v>0.91407194051134344</v>
      </c>
      <c r="L1187" s="24">
        <f>'EPA Data'!D1188/SUM('EPA Data'!D:D)</f>
        <v>1.5499094429498896E-3</v>
      </c>
      <c r="M1187" s="24">
        <f>'EPA Data'!E1188/SUM('EPA Data'!E:E)</f>
        <v>1.4196860770681451E-3</v>
      </c>
      <c r="N1187" s="24">
        <f>'EPA Data'!F1188/SUM('EPA Data'!F:F)</f>
        <v>1.2835197400446899E-3</v>
      </c>
      <c r="O1187" s="24">
        <f>'EPA Data'!G1188/SUM('EPA Data'!G:G)</f>
        <v>1.6070761205267809E-3</v>
      </c>
      <c r="P1187" s="24">
        <f>'EPA Data'!H1188/SUM('EPA Data'!H:H)</f>
        <v>1.4508594625080795E-3</v>
      </c>
      <c r="Q1187" s="24">
        <f>'EPA Data'!I1188/SUM('EPA Data'!I:I)</f>
        <v>1.2349245307573481E-3</v>
      </c>
      <c r="R1187" s="24">
        <f>'EPA Data'!J1188/SUM('EPA Data'!J:J)</f>
        <v>1.4317166574359015E-3</v>
      </c>
      <c r="S1187" s="24">
        <f>'EPA Data'!K1188/SUM('EPA Data'!K:K)</f>
        <v>1.2511014773364088E-3</v>
      </c>
      <c r="T1187" s="24">
        <f>'EPA Data'!L1188/SUM('EPA Data'!L:L)</f>
        <v>1.0055461996821913E-3</v>
      </c>
      <c r="U1187" s="24">
        <f>'EPA Data'!M1188/SUM('EPA Data'!M:M)</f>
        <v>4.707349731328133E-3</v>
      </c>
      <c r="V1187" s="24">
        <f>'EPA Data'!N1188/SUM('EPA Data'!N:N)</f>
        <v>3.708955861923954E-3</v>
      </c>
      <c r="W1187" s="24">
        <f>'EPA Data'!O1188/SUM('EPA Data'!O:O)</f>
        <v>6.8894416808708637E-3</v>
      </c>
      <c r="X1187" s="24">
        <f>'EPA Data'!P1188/SUM('EPA Data'!P:P)</f>
        <v>8.095206526103452E-4</v>
      </c>
    </row>
    <row r="1188" spans="1:24" x14ac:dyDescent="0.25">
      <c r="A1188" s="16" t="s">
        <v>2013</v>
      </c>
      <c r="B1188" s="16" t="s">
        <v>2007</v>
      </c>
      <c r="C1188" s="21" t="s">
        <v>2014</v>
      </c>
      <c r="D1188" s="17">
        <f>SUMIFS('Census Data'!G:G,'Census Data'!$A:$A,$A1188)/SUMIFS('Census Data'!$F:$F,'Census Data'!$A:$A,$A1188)</f>
        <v>0.49301869374567275</v>
      </c>
      <c r="E1188" s="19">
        <f>SUMIFS('Census Data'!H:H,'Census Data'!$A:$A,$A1188)/SUMIFS('Census Data'!$F:$F,'Census Data'!$A:$A,$A1188)</f>
        <v>0.50698130625432725</v>
      </c>
      <c r="F1188" s="17">
        <f>SUM(SUMIFS('Census Data'!I:I,'Census Data'!$A:$A,$A1188),SUMIFS('Census Data'!J:J,'Census Data'!$A:$A,$A1188))/SUMIFS('Census Data'!$F:$F,'Census Data'!$A:$A,$A1188)</f>
        <v>0.89816524348026772</v>
      </c>
      <c r="G1188" s="17">
        <f>SUM(SUMIFS('Census Data'!K:K,'Census Data'!$A:$A,$A1188),SUMIFS('Census Data'!L:L,'Census Data'!$A:$A,$A1188))/SUMIFS('Census Data'!$F:$F,'Census Data'!$A:$A,$A1188)</f>
        <v>4.7138241403184858E-2</v>
      </c>
      <c r="H1188" s="17">
        <f>SUM(SUMIFS('Census Data'!O:O,'Census Data'!$A:$A,$A1188),SUMIFS('Census Data'!P:P,'Census Data'!$A:$A,$A1188))/SUMIFS('Census Data'!$F:$F,'Census Data'!$A:$A,$A1188)</f>
        <v>1.0904684975767368E-2</v>
      </c>
      <c r="I1188" s="19">
        <f t="shared" si="36"/>
        <v>4.379183014078003E-2</v>
      </c>
      <c r="J1188" s="17">
        <f>SUM(SUMIFS('Census Data'!W:W,'Census Data'!$A:$A,$A1188),SUMIFS('Census Data'!X:X,'Census Data'!$A:$A,$A1188))/SUMIFS('Census Data'!$F:$F,'Census Data'!$A:$A,$A1188)</f>
        <v>3.8714516501269329E-2</v>
      </c>
      <c r="K1188" s="19">
        <f t="shared" si="37"/>
        <v>0.96128548349873066</v>
      </c>
      <c r="L1188" s="24">
        <f>'EPA Data'!D1189/SUM('EPA Data'!D:D)</f>
        <v>5.5152632694709588E-5</v>
      </c>
      <c r="M1188" s="24">
        <f>'EPA Data'!E1189/SUM('EPA Data'!E:E)</f>
        <v>6.5965249921341444E-5</v>
      </c>
      <c r="N1188" s="24">
        <f>'EPA Data'!F1189/SUM('EPA Data'!F:F)</f>
        <v>6.3777621964808157E-5</v>
      </c>
      <c r="O1188" s="24">
        <f>'EPA Data'!G1189/SUM('EPA Data'!G:G)</f>
        <v>4.6241457006601304E-5</v>
      </c>
      <c r="P1188" s="24">
        <f>'EPA Data'!H1189/SUM('EPA Data'!H:H)</f>
        <v>5.7371133224862671E-5</v>
      </c>
      <c r="Q1188" s="24">
        <f>'EPA Data'!I1189/SUM('EPA Data'!I:I)</f>
        <v>5.051833614840339E-5</v>
      </c>
      <c r="R1188" s="24">
        <f>'EPA Data'!J1189/SUM('EPA Data'!J:J)</f>
        <v>3.7978667764392624E-5</v>
      </c>
      <c r="S1188" s="24">
        <f>'EPA Data'!K1189/SUM('EPA Data'!K:K)</f>
        <v>5.3199472249967101E-5</v>
      </c>
      <c r="T1188" s="24">
        <f>'EPA Data'!L1189/SUM('EPA Data'!L:L)</f>
        <v>4.9303373804808991E-5</v>
      </c>
      <c r="U1188" s="24">
        <f>'EPA Data'!M1189/SUM('EPA Data'!M:M)</f>
        <v>1.1248230064004095E-4</v>
      </c>
      <c r="V1188" s="24">
        <f>'EPA Data'!N1189/SUM('EPA Data'!N:N)</f>
        <v>1.1445002027123477E-4</v>
      </c>
      <c r="W1188" s="24">
        <f>'EPA Data'!O1189/SUM('EPA Data'!O:O)</f>
        <v>1.6408029920495434E-4</v>
      </c>
      <c r="X1188" s="24">
        <f>'EPA Data'!P1189/SUM('EPA Data'!P:P)</f>
        <v>3.8445635483847113E-5</v>
      </c>
    </row>
    <row r="1189" spans="1:24" x14ac:dyDescent="0.25">
      <c r="A1189" s="16" t="s">
        <v>2015</v>
      </c>
      <c r="B1189" s="16" t="s">
        <v>2007</v>
      </c>
      <c r="C1189" s="21" t="s">
        <v>2016</v>
      </c>
      <c r="D1189" s="17">
        <f>SUMIFS('Census Data'!G:G,'Census Data'!$A:$A,$A1189)/SUMIFS('Census Data'!$F:$F,'Census Data'!$A:$A,$A1189)</f>
        <v>0.48201978621960523</v>
      </c>
      <c r="E1189" s="19">
        <f>SUMIFS('Census Data'!H:H,'Census Data'!$A:$A,$A1189)/SUMIFS('Census Data'!$F:$F,'Census Data'!$A:$A,$A1189)</f>
        <v>0.51798021378039472</v>
      </c>
      <c r="F1189" s="17">
        <f>SUM(SUMIFS('Census Data'!I:I,'Census Data'!$A:$A,$A1189),SUMIFS('Census Data'!J:J,'Census Data'!$A:$A,$A1189))/SUMIFS('Census Data'!$F:$F,'Census Data'!$A:$A,$A1189)</f>
        <v>0.85059198969879624</v>
      </c>
      <c r="G1189" s="17">
        <f>SUM(SUMIFS('Census Data'!K:K,'Census Data'!$A:$A,$A1189),SUMIFS('Census Data'!L:L,'Census Data'!$A:$A,$A1189))/SUMIFS('Census Data'!$F:$F,'Census Data'!$A:$A,$A1189)</f>
        <v>7.1441788313304624E-2</v>
      </c>
      <c r="H1189" s="17">
        <f>SUM(SUMIFS('Census Data'!O:O,'Census Data'!$A:$A,$A1189),SUMIFS('Census Data'!P:P,'Census Data'!$A:$A,$A1189))/SUMIFS('Census Data'!$F:$F,'Census Data'!$A:$A,$A1189)</f>
        <v>3.9068024952029948E-2</v>
      </c>
      <c r="I1189" s="19">
        <f t="shared" si="36"/>
        <v>3.8898197035869164E-2</v>
      </c>
      <c r="J1189" s="17">
        <f>SUM(SUMIFS('Census Data'!W:W,'Census Data'!$A:$A,$A1189),SUMIFS('Census Data'!X:X,'Census Data'!$A:$A,$A1189))/SUMIFS('Census Data'!$F:$F,'Census Data'!$A:$A,$A1189)</f>
        <v>0.22246823330807036</v>
      </c>
      <c r="K1189" s="19">
        <f t="shared" si="37"/>
        <v>0.77753176669192969</v>
      </c>
      <c r="L1189" s="24">
        <f>'EPA Data'!D1190/SUM('EPA Data'!D:D)</f>
        <v>2.5167902424827237E-3</v>
      </c>
      <c r="M1189" s="24">
        <f>'EPA Data'!E1190/SUM('EPA Data'!E:E)</f>
        <v>1.4999766618445339E-3</v>
      </c>
      <c r="N1189" s="24">
        <f>'EPA Data'!F1190/SUM('EPA Data'!F:F)</f>
        <v>1.3494514225713624E-3</v>
      </c>
      <c r="O1189" s="24">
        <f>'EPA Data'!G1190/SUM('EPA Data'!G:G)</f>
        <v>2.2134748431699883E-3</v>
      </c>
      <c r="P1189" s="24">
        <f>'EPA Data'!H1190/SUM('EPA Data'!H:H)</f>
        <v>1.7720145331552735E-3</v>
      </c>
      <c r="Q1189" s="24">
        <f>'EPA Data'!I1190/SUM('EPA Data'!I:I)</f>
        <v>1.4820407279273677E-3</v>
      </c>
      <c r="R1189" s="24">
        <f>'EPA Data'!J1190/SUM('EPA Data'!J:J)</f>
        <v>1.924307517624982E-3</v>
      </c>
      <c r="S1189" s="24">
        <f>'EPA Data'!K1190/SUM('EPA Data'!K:K)</f>
        <v>1.6121204745424085E-3</v>
      </c>
      <c r="T1189" s="24">
        <f>'EPA Data'!L1190/SUM('EPA Data'!L:L)</f>
        <v>1.0497223813086534E-3</v>
      </c>
      <c r="U1189" s="24">
        <f>'EPA Data'!M1190/SUM('EPA Data'!M:M)</f>
        <v>5.363613832194033E-3</v>
      </c>
      <c r="V1189" s="24">
        <f>'EPA Data'!N1190/SUM('EPA Data'!N:N)</f>
        <v>3.8267745347198268E-3</v>
      </c>
      <c r="W1189" s="24">
        <f>'EPA Data'!O1190/SUM('EPA Data'!O:O)</f>
        <v>3.789992690976868E-3</v>
      </c>
      <c r="X1189" s="24">
        <f>'EPA Data'!P1190/SUM('EPA Data'!P:P)</f>
        <v>8.8814454483229083E-4</v>
      </c>
    </row>
    <row r="1190" spans="1:24" x14ac:dyDescent="0.25">
      <c r="A1190" s="16" t="s">
        <v>2017</v>
      </c>
      <c r="B1190" s="16" t="s">
        <v>2007</v>
      </c>
      <c r="C1190" s="21" t="s">
        <v>81</v>
      </c>
      <c r="D1190" s="17">
        <f>SUMIFS('Census Data'!G:G,'Census Data'!$A:$A,$A1190)/SUMIFS('Census Data'!$F:$F,'Census Data'!$A:$A,$A1190)</f>
        <v>0.48690510116842406</v>
      </c>
      <c r="E1190" s="19">
        <f>SUMIFS('Census Data'!H:H,'Census Data'!$A:$A,$A1190)/SUMIFS('Census Data'!$F:$F,'Census Data'!$A:$A,$A1190)</f>
        <v>0.513094898831576</v>
      </c>
      <c r="F1190" s="17">
        <f>SUM(SUMIFS('Census Data'!I:I,'Census Data'!$A:$A,$A1190),SUMIFS('Census Data'!J:J,'Census Data'!$A:$A,$A1190))/SUMIFS('Census Data'!$F:$F,'Census Data'!$A:$A,$A1190)</f>
        <v>0.93776004559703618</v>
      </c>
      <c r="G1190" s="17">
        <f>SUM(SUMIFS('Census Data'!K:K,'Census Data'!$A:$A,$A1190),SUMIFS('Census Data'!L:L,'Census Data'!$A:$A,$A1190))/SUMIFS('Census Data'!$F:$F,'Census Data'!$A:$A,$A1190)</f>
        <v>1.6300940438871474E-2</v>
      </c>
      <c r="H1190" s="17">
        <f>SUM(SUMIFS('Census Data'!O:O,'Census Data'!$A:$A,$A1190),SUMIFS('Census Data'!P:P,'Census Data'!$A:$A,$A1190))/SUMIFS('Census Data'!$F:$F,'Census Data'!$A:$A,$A1190)</f>
        <v>1.7070390424622401E-2</v>
      </c>
      <c r="I1190" s="19">
        <f t="shared" si="36"/>
        <v>2.8868623539469951E-2</v>
      </c>
      <c r="J1190" s="17">
        <f>SUM(SUMIFS('Census Data'!W:W,'Census Data'!$A:$A,$A1190),SUMIFS('Census Data'!X:X,'Census Data'!$A:$A,$A1190))/SUMIFS('Census Data'!$F:$F,'Census Data'!$A:$A,$A1190)</f>
        <v>4.1992020518666288E-2</v>
      </c>
      <c r="K1190" s="19">
        <f t="shared" si="37"/>
        <v>0.95800797948133376</v>
      </c>
      <c r="L1190" s="24">
        <f>'EPA Data'!D1191/SUM('EPA Data'!D:D)</f>
        <v>1.656791018991569E-4</v>
      </c>
      <c r="M1190" s="24">
        <f>'EPA Data'!E1191/SUM('EPA Data'!E:E)</f>
        <v>1.9364513419201922E-4</v>
      </c>
      <c r="N1190" s="24">
        <f>'EPA Data'!F1191/SUM('EPA Data'!F:F)</f>
        <v>1.8774589212065948E-4</v>
      </c>
      <c r="O1190" s="24">
        <f>'EPA Data'!G1191/SUM('EPA Data'!G:G)</f>
        <v>1.5291664677096378E-4</v>
      </c>
      <c r="P1190" s="24">
        <f>'EPA Data'!H1191/SUM('EPA Data'!H:H)</f>
        <v>1.6561672523838789E-4</v>
      </c>
      <c r="Q1190" s="24">
        <f>'EPA Data'!I1191/SUM('EPA Data'!I:I)</f>
        <v>1.3324575576987088E-4</v>
      </c>
      <c r="R1190" s="24">
        <f>'EPA Data'!J1191/SUM('EPA Data'!J:J)</f>
        <v>1.2932256450362984E-4</v>
      </c>
      <c r="S1190" s="24">
        <f>'EPA Data'!K1191/SUM('EPA Data'!K:K)</f>
        <v>1.6342456700560147E-4</v>
      </c>
      <c r="T1190" s="24">
        <f>'EPA Data'!L1191/SUM('EPA Data'!L:L)</f>
        <v>1.4777413945001687E-4</v>
      </c>
      <c r="U1190" s="24">
        <f>'EPA Data'!M1191/SUM('EPA Data'!M:M)</f>
        <v>5.9006036337922352E-4</v>
      </c>
      <c r="V1190" s="24">
        <f>'EPA Data'!N1191/SUM('EPA Data'!N:N)</f>
        <v>3.3652098104062887E-4</v>
      </c>
      <c r="W1190" s="24">
        <f>'EPA Data'!O1191/SUM('EPA Data'!O:O)</f>
        <v>5.0034898071078251E-4</v>
      </c>
      <c r="X1190" s="24">
        <f>'EPA Data'!P1191/SUM('EPA Data'!P:P)</f>
        <v>1.2464829094490604E-4</v>
      </c>
    </row>
    <row r="1191" spans="1:24" x14ac:dyDescent="0.25">
      <c r="A1191" s="16" t="s">
        <v>2018</v>
      </c>
      <c r="B1191" s="16" t="s">
        <v>2007</v>
      </c>
      <c r="C1191" s="21" t="s">
        <v>2019</v>
      </c>
      <c r="D1191" s="17">
        <f>SUMIFS('Census Data'!G:G,'Census Data'!$A:$A,$A1191)/SUMIFS('Census Data'!$F:$F,'Census Data'!$A:$A,$A1191)</f>
        <v>0.48298782945802921</v>
      </c>
      <c r="E1191" s="19">
        <f>SUMIFS('Census Data'!H:H,'Census Data'!$A:$A,$A1191)/SUMIFS('Census Data'!$F:$F,'Census Data'!$A:$A,$A1191)</f>
        <v>0.51701217054197079</v>
      </c>
      <c r="F1191" s="17">
        <f>SUM(SUMIFS('Census Data'!I:I,'Census Data'!$A:$A,$A1191),SUMIFS('Census Data'!J:J,'Census Data'!$A:$A,$A1191))/SUMIFS('Census Data'!$F:$F,'Census Data'!$A:$A,$A1191)</f>
        <v>0.8263853747652089</v>
      </c>
      <c r="G1191" s="17">
        <f>SUM(SUMIFS('Census Data'!K:K,'Census Data'!$A:$A,$A1191),SUMIFS('Census Data'!L:L,'Census Data'!$A:$A,$A1191))/SUMIFS('Census Data'!$F:$F,'Census Data'!$A:$A,$A1191)</f>
        <v>0.10885087440926985</v>
      </c>
      <c r="H1191" s="17">
        <f>SUM(SUMIFS('Census Data'!O:O,'Census Data'!$A:$A,$A1191),SUMIFS('Census Data'!P:P,'Census Data'!$A:$A,$A1191))/SUMIFS('Census Data'!$F:$F,'Census Data'!$A:$A,$A1191)</f>
        <v>2.7338691002032713E-2</v>
      </c>
      <c r="I1191" s="19">
        <f t="shared" si="36"/>
        <v>3.7425059823488538E-2</v>
      </c>
      <c r="J1191" s="17">
        <f>SUM(SUMIFS('Census Data'!W:W,'Census Data'!$A:$A,$A1191),SUMIFS('Census Data'!X:X,'Census Data'!$A:$A,$A1191))/SUMIFS('Census Data'!$F:$F,'Census Data'!$A:$A,$A1191)</f>
        <v>0.26333484857581502</v>
      </c>
      <c r="K1191" s="19">
        <f t="shared" si="37"/>
        <v>0.73666515142418498</v>
      </c>
      <c r="L1191" s="24">
        <f>'EPA Data'!D1192/SUM('EPA Data'!D:D)</f>
        <v>1.2998356358287799E-3</v>
      </c>
      <c r="M1191" s="24">
        <f>'EPA Data'!E1192/SUM('EPA Data'!E:E)</f>
        <v>1.2496867469545777E-3</v>
      </c>
      <c r="N1191" s="24">
        <f>'EPA Data'!F1192/SUM('EPA Data'!F:F)</f>
        <v>1.1288005276633628E-3</v>
      </c>
      <c r="O1191" s="24">
        <f>'EPA Data'!G1192/SUM('EPA Data'!G:G)</f>
        <v>1.2797085421284767E-3</v>
      </c>
      <c r="P1191" s="24">
        <f>'EPA Data'!H1192/SUM('EPA Data'!H:H)</f>
        <v>1.1573741634207948E-3</v>
      </c>
      <c r="Q1191" s="24">
        <f>'EPA Data'!I1192/SUM('EPA Data'!I:I)</f>
        <v>9.5710550530386026E-4</v>
      </c>
      <c r="R1191" s="24">
        <f>'EPA Data'!J1192/SUM('EPA Data'!J:J)</f>
        <v>1.0951594643381867E-3</v>
      </c>
      <c r="S1191" s="24">
        <f>'EPA Data'!K1192/SUM('EPA Data'!K:K)</f>
        <v>1.0424335989872111E-3</v>
      </c>
      <c r="T1191" s="24">
        <f>'EPA Data'!L1192/SUM('EPA Data'!L:L)</f>
        <v>9.034015405541009E-4</v>
      </c>
      <c r="U1191" s="24">
        <f>'EPA Data'!M1192/SUM('EPA Data'!M:M)</f>
        <v>3.8776030695355269E-3</v>
      </c>
      <c r="V1191" s="24">
        <f>'EPA Data'!N1192/SUM('EPA Data'!N:N)</f>
        <v>2.4383066807815517E-3</v>
      </c>
      <c r="W1191" s="24">
        <f>'EPA Data'!O1192/SUM('EPA Data'!O:O)</f>
        <v>2.8607965593524945E-3</v>
      </c>
      <c r="X1191" s="24">
        <f>'EPA Data'!P1192/SUM('EPA Data'!P:P)</f>
        <v>7.2335310435765775E-4</v>
      </c>
    </row>
    <row r="1192" spans="1:24" x14ac:dyDescent="0.25">
      <c r="A1192" s="16" t="s">
        <v>2020</v>
      </c>
      <c r="B1192" s="16" t="s">
        <v>2007</v>
      </c>
      <c r="C1192" s="21" t="s">
        <v>2021</v>
      </c>
      <c r="D1192" s="17">
        <f>SUMIFS('Census Data'!G:G,'Census Data'!$A:$A,$A1192)/SUMIFS('Census Data'!$F:$F,'Census Data'!$A:$A,$A1192)</f>
        <v>0.46646769881241062</v>
      </c>
      <c r="E1192" s="19">
        <f>SUMIFS('Census Data'!H:H,'Census Data'!$A:$A,$A1192)/SUMIFS('Census Data'!$F:$F,'Census Data'!$A:$A,$A1192)</f>
        <v>0.53353230118758943</v>
      </c>
      <c r="F1192" s="17">
        <f>SUM(SUMIFS('Census Data'!I:I,'Census Data'!$A:$A,$A1192),SUMIFS('Census Data'!J:J,'Census Data'!$A:$A,$A1192))/SUMIFS('Census Data'!$F:$F,'Census Data'!$A:$A,$A1192)</f>
        <v>0.87999751290182182</v>
      </c>
      <c r="G1192" s="17">
        <f>SUM(SUMIFS('Census Data'!K:K,'Census Data'!$A:$A,$A1192),SUMIFS('Census Data'!L:L,'Census Data'!$A:$A,$A1192))/SUMIFS('Census Data'!$F:$F,'Census Data'!$A:$A,$A1192)</f>
        <v>3.4458745258969095E-2</v>
      </c>
      <c r="H1192" s="17">
        <f>SUM(SUMIFS('Census Data'!O:O,'Census Data'!$A:$A,$A1192),SUMIFS('Census Data'!P:P,'Census Data'!$A:$A,$A1192))/SUMIFS('Census Data'!$F:$F,'Census Data'!$A:$A,$A1192)</f>
        <v>5.7004290244357395E-2</v>
      </c>
      <c r="I1192" s="19">
        <f t="shared" si="36"/>
        <v>2.8539451594851717E-2</v>
      </c>
      <c r="J1192" s="17">
        <f>SUM(SUMIFS('Census Data'!W:W,'Census Data'!$A:$A,$A1192),SUMIFS('Census Data'!X:X,'Census Data'!$A:$A,$A1192))/SUMIFS('Census Data'!$F:$F,'Census Data'!$A:$A,$A1192)</f>
        <v>5.8633339551078779E-2</v>
      </c>
      <c r="K1192" s="19">
        <f t="shared" si="37"/>
        <v>0.94136666044892126</v>
      </c>
      <c r="L1192" s="24">
        <f>'EPA Data'!D1193/SUM('EPA Data'!D:D)</f>
        <v>3.1164109906760534E-4</v>
      </c>
      <c r="M1192" s="24">
        <f>'EPA Data'!E1193/SUM('EPA Data'!E:E)</f>
        <v>3.4159176358372319E-4</v>
      </c>
      <c r="N1192" s="24">
        <f>'EPA Data'!F1193/SUM('EPA Data'!F:F)</f>
        <v>3.197919433844271E-4</v>
      </c>
      <c r="O1192" s="24">
        <f>'EPA Data'!G1193/SUM('EPA Data'!G:G)</f>
        <v>3.2529269892616632E-4</v>
      </c>
      <c r="P1192" s="24">
        <f>'EPA Data'!H1193/SUM('EPA Data'!H:H)</f>
        <v>3.04837308730395E-4</v>
      </c>
      <c r="Q1192" s="24">
        <f>'EPA Data'!I1193/SUM('EPA Data'!I:I)</f>
        <v>2.4741331389520772E-4</v>
      </c>
      <c r="R1192" s="24">
        <f>'EPA Data'!J1193/SUM('EPA Data'!J:J)</f>
        <v>2.7445387166609751E-4</v>
      </c>
      <c r="S1192" s="24">
        <f>'EPA Data'!K1193/SUM('EPA Data'!K:K)</f>
        <v>2.8630105894404283E-4</v>
      </c>
      <c r="T1192" s="24">
        <f>'EPA Data'!L1193/SUM('EPA Data'!L:L)</f>
        <v>2.5570406977702817E-4</v>
      </c>
      <c r="U1192" s="24">
        <f>'EPA Data'!M1193/SUM('EPA Data'!M:M)</f>
        <v>1.1377832495077993E-3</v>
      </c>
      <c r="V1192" s="24">
        <f>'EPA Data'!N1193/SUM('EPA Data'!N:N)</f>
        <v>7.4498053856044235E-4</v>
      </c>
      <c r="W1192" s="24">
        <f>'EPA Data'!O1193/SUM('EPA Data'!O:O)</f>
        <v>1.7277148447540054E-3</v>
      </c>
      <c r="X1192" s="24">
        <f>'EPA Data'!P1193/SUM('EPA Data'!P:P)</f>
        <v>2.1024073454339325E-4</v>
      </c>
    </row>
    <row r="1193" spans="1:24" x14ac:dyDescent="0.25">
      <c r="A1193" s="16" t="s">
        <v>2022</v>
      </c>
      <c r="B1193" s="16" t="s">
        <v>2007</v>
      </c>
      <c r="C1193" s="21" t="s">
        <v>562</v>
      </c>
      <c r="D1193" s="17">
        <f>SUMIFS('Census Data'!G:G,'Census Data'!$A:$A,$A1193)/SUMIFS('Census Data'!$F:$F,'Census Data'!$A:$A,$A1193)</f>
        <v>0.48988365693594149</v>
      </c>
      <c r="E1193" s="19">
        <f>SUMIFS('Census Data'!H:H,'Census Data'!$A:$A,$A1193)/SUMIFS('Census Data'!$F:$F,'Census Data'!$A:$A,$A1193)</f>
        <v>0.51011634306405851</v>
      </c>
      <c r="F1193" s="17">
        <f>SUM(SUMIFS('Census Data'!I:I,'Census Data'!$A:$A,$A1193),SUMIFS('Census Data'!J:J,'Census Data'!$A:$A,$A1193))/SUMIFS('Census Data'!$F:$F,'Census Data'!$A:$A,$A1193)</f>
        <v>0.78180789340937729</v>
      </c>
      <c r="G1193" s="17">
        <f>SUM(SUMIFS('Census Data'!K:K,'Census Data'!$A:$A,$A1193),SUMIFS('Census Data'!L:L,'Census Data'!$A:$A,$A1193))/SUMIFS('Census Data'!$F:$F,'Census Data'!$A:$A,$A1193)</f>
        <v>5.9318148115746178E-2</v>
      </c>
      <c r="H1193" s="17">
        <f>SUM(SUMIFS('Census Data'!O:O,'Census Data'!$A:$A,$A1193),SUMIFS('Census Data'!P:P,'Census Data'!$A:$A,$A1193))/SUMIFS('Census Data'!$F:$F,'Census Data'!$A:$A,$A1193)</f>
        <v>0.13078372574531597</v>
      </c>
      <c r="I1193" s="19">
        <f t="shared" si="36"/>
        <v>2.8090232729560571E-2</v>
      </c>
      <c r="J1193" s="17">
        <f>SUM(SUMIFS('Census Data'!W:W,'Census Data'!$A:$A,$A1193),SUMIFS('Census Data'!X:X,'Census Data'!$A:$A,$A1193))/SUMIFS('Census Data'!$F:$F,'Census Data'!$A:$A,$A1193)</f>
        <v>8.3248795215483784E-2</v>
      </c>
      <c r="K1193" s="19">
        <f t="shared" si="37"/>
        <v>0.91675120478451622</v>
      </c>
      <c r="L1193" s="24">
        <f>'EPA Data'!D1194/SUM('EPA Data'!D:D)</f>
        <v>3.0887908309421186E-3</v>
      </c>
      <c r="M1193" s="24">
        <f>'EPA Data'!E1194/SUM('EPA Data'!E:E)</f>
        <v>2.3934880390597438E-3</v>
      </c>
      <c r="N1193" s="24">
        <f>'EPA Data'!F1194/SUM('EPA Data'!F:F)</f>
        <v>2.1932320854727329E-3</v>
      </c>
      <c r="O1193" s="24">
        <f>'EPA Data'!G1194/SUM('EPA Data'!G:G)</f>
        <v>3.7929362562329925E-3</v>
      </c>
      <c r="P1193" s="24">
        <f>'EPA Data'!H1194/SUM('EPA Data'!H:H)</f>
        <v>2.7655955027024873E-3</v>
      </c>
      <c r="Q1193" s="24">
        <f>'EPA Data'!I1194/SUM('EPA Data'!I:I)</f>
        <v>2.207944512580455E-3</v>
      </c>
      <c r="R1193" s="24">
        <f>'EPA Data'!J1194/SUM('EPA Data'!J:J)</f>
        <v>3.3620832049913022E-3</v>
      </c>
      <c r="S1193" s="24">
        <f>'EPA Data'!K1194/SUM('EPA Data'!K:K)</f>
        <v>2.6505449390074446E-3</v>
      </c>
      <c r="T1193" s="24">
        <f>'EPA Data'!L1194/SUM('EPA Data'!L:L)</f>
        <v>1.7280187492035794E-3</v>
      </c>
      <c r="U1193" s="24">
        <f>'EPA Data'!M1194/SUM('EPA Data'!M:M)</f>
        <v>8.2284340871378835E-3</v>
      </c>
      <c r="V1193" s="24">
        <f>'EPA Data'!N1194/SUM('EPA Data'!N:N)</f>
        <v>6.3310708898626569E-3</v>
      </c>
      <c r="W1193" s="24">
        <f>'EPA Data'!O1194/SUM('EPA Data'!O:O)</f>
        <v>5.9550883588537808E-3</v>
      </c>
      <c r="X1193" s="24">
        <f>'EPA Data'!P1194/SUM('EPA Data'!P:P)</f>
        <v>1.4275951448939851E-3</v>
      </c>
    </row>
    <row r="1194" spans="1:24" x14ac:dyDescent="0.25">
      <c r="A1194" s="16" t="s">
        <v>2023</v>
      </c>
      <c r="B1194" s="16" t="s">
        <v>2007</v>
      </c>
      <c r="C1194" s="21" t="s">
        <v>2024</v>
      </c>
      <c r="D1194" s="17">
        <f>SUMIFS('Census Data'!G:G,'Census Data'!$A:$A,$A1194)/SUMIFS('Census Data'!$F:$F,'Census Data'!$A:$A,$A1194)</f>
        <v>0.51372927449776296</v>
      </c>
      <c r="E1194" s="19">
        <f>SUMIFS('Census Data'!H:H,'Census Data'!$A:$A,$A1194)/SUMIFS('Census Data'!$F:$F,'Census Data'!$A:$A,$A1194)</f>
        <v>0.48627072550223704</v>
      </c>
      <c r="F1194" s="17">
        <f>SUM(SUMIFS('Census Data'!I:I,'Census Data'!$A:$A,$A1194),SUMIFS('Census Data'!J:J,'Census Data'!$A:$A,$A1194))/SUMIFS('Census Data'!$F:$F,'Census Data'!$A:$A,$A1194)</f>
        <v>0.84217913852092285</v>
      </c>
      <c r="G1194" s="17">
        <f>SUM(SUMIFS('Census Data'!K:K,'Census Data'!$A:$A,$A1194),SUMIFS('Census Data'!L:L,'Census Data'!$A:$A,$A1194))/SUMIFS('Census Data'!$F:$F,'Census Data'!$A:$A,$A1194)</f>
        <v>0.11264145977717344</v>
      </c>
      <c r="H1194" s="17">
        <f>SUM(SUMIFS('Census Data'!O:O,'Census Data'!$A:$A,$A1194),SUMIFS('Census Data'!P:P,'Census Data'!$A:$A,$A1194))/SUMIFS('Census Data'!$F:$F,'Census Data'!$A:$A,$A1194)</f>
        <v>2.0352662514255635E-2</v>
      </c>
      <c r="I1194" s="19">
        <f t="shared" si="36"/>
        <v>2.4826739187648106E-2</v>
      </c>
      <c r="J1194" s="17">
        <f>SUM(SUMIFS('Census Data'!W:W,'Census Data'!$A:$A,$A1194),SUMIFS('Census Data'!X:X,'Census Data'!$A:$A,$A1194))/SUMIFS('Census Data'!$F:$F,'Census Data'!$A:$A,$A1194)</f>
        <v>0.1515045179401702</v>
      </c>
      <c r="K1194" s="19">
        <f t="shared" si="37"/>
        <v>0.84849548205982983</v>
      </c>
      <c r="L1194" s="24">
        <f>'EPA Data'!D1195/SUM('EPA Data'!D:D)</f>
        <v>1.9804398385282315E-5</v>
      </c>
      <c r="M1194" s="24">
        <f>'EPA Data'!E1195/SUM('EPA Data'!E:E)</f>
        <v>2.7184014700452894E-5</v>
      </c>
      <c r="N1194" s="24">
        <f>'EPA Data'!F1195/SUM('EPA Data'!F:F)</f>
        <v>2.7143480813609187E-5</v>
      </c>
      <c r="O1194" s="24">
        <f>'EPA Data'!G1195/SUM('EPA Data'!G:G)</f>
        <v>1.7855278711054281E-5</v>
      </c>
      <c r="P1194" s="24">
        <f>'EPA Data'!H1195/SUM('EPA Data'!H:H)</f>
        <v>2.2763293480427608E-5</v>
      </c>
      <c r="Q1194" s="24">
        <f>'EPA Data'!I1195/SUM('EPA Data'!I:I)</f>
        <v>2.0369571785831791E-5</v>
      </c>
      <c r="R1194" s="24">
        <f>'EPA Data'!J1195/SUM('EPA Data'!J:J)</f>
        <v>1.3582428523183588E-5</v>
      </c>
      <c r="S1194" s="24">
        <f>'EPA Data'!K1195/SUM('EPA Data'!K:K)</f>
        <v>2.1755128686581096E-5</v>
      </c>
      <c r="T1194" s="24">
        <f>'EPA Data'!L1195/SUM('EPA Data'!L:L)</f>
        <v>2.0985459692104931E-5</v>
      </c>
      <c r="U1194" s="24">
        <f>'EPA Data'!M1195/SUM('EPA Data'!M:M)</f>
        <v>4.0585595143512893E-5</v>
      </c>
      <c r="V1194" s="24">
        <f>'EPA Data'!N1195/SUM('EPA Data'!N:N)</f>
        <v>4.2847423962084892E-5</v>
      </c>
      <c r="W1194" s="24">
        <f>'EPA Data'!O1195/SUM('EPA Data'!O:O)</f>
        <v>6.1390226334633022E-5</v>
      </c>
      <c r="X1194" s="24">
        <f>'EPA Data'!P1195/SUM('EPA Data'!P:P)</f>
        <v>1.6212282024783118E-5</v>
      </c>
    </row>
    <row r="1195" spans="1:24" x14ac:dyDescent="0.25">
      <c r="A1195" s="16" t="s">
        <v>2025</v>
      </c>
      <c r="B1195" s="16" t="s">
        <v>2007</v>
      </c>
      <c r="C1195" s="21" t="s">
        <v>2026</v>
      </c>
      <c r="D1195" s="17">
        <f>SUMIFS('Census Data'!G:G,'Census Data'!$A:$A,$A1195)/SUMIFS('Census Data'!$F:$F,'Census Data'!$A:$A,$A1195)</f>
        <v>0.48143044108804073</v>
      </c>
      <c r="E1195" s="19">
        <f>SUMIFS('Census Data'!H:H,'Census Data'!$A:$A,$A1195)/SUMIFS('Census Data'!$F:$F,'Census Data'!$A:$A,$A1195)</f>
        <v>0.51856955891195922</v>
      </c>
      <c r="F1195" s="17">
        <f>SUM(SUMIFS('Census Data'!I:I,'Census Data'!$A:$A,$A1195),SUMIFS('Census Data'!J:J,'Census Data'!$A:$A,$A1195))/SUMIFS('Census Data'!$F:$F,'Census Data'!$A:$A,$A1195)</f>
        <v>0.77561600226380389</v>
      </c>
      <c r="G1195" s="17">
        <f>SUM(SUMIFS('Census Data'!K:K,'Census Data'!$A:$A,$A1195),SUMIFS('Census Data'!L:L,'Census Data'!$A:$A,$A1195))/SUMIFS('Census Data'!$F:$F,'Census Data'!$A:$A,$A1195)</f>
        <v>8.0424463230872628E-2</v>
      </c>
      <c r="H1195" s="17">
        <f>SUM(SUMIFS('Census Data'!O:O,'Census Data'!$A:$A,$A1195),SUMIFS('Census Data'!P:P,'Census Data'!$A:$A,$A1195))/SUMIFS('Census Data'!$F:$F,'Census Data'!$A:$A,$A1195)</f>
        <v>0.1198287998302147</v>
      </c>
      <c r="I1195" s="19">
        <f t="shared" si="36"/>
        <v>2.4130734675108845E-2</v>
      </c>
      <c r="J1195" s="17">
        <f>SUM(SUMIFS('Census Data'!W:W,'Census Data'!$A:$A,$A1195),SUMIFS('Census Data'!X:X,'Census Data'!$A:$A,$A1195))/SUMIFS('Census Data'!$F:$F,'Census Data'!$A:$A,$A1195)</f>
        <v>4.9656538502352236E-2</v>
      </c>
      <c r="K1195" s="19">
        <f t="shared" si="37"/>
        <v>0.95034346149764781</v>
      </c>
      <c r="L1195" s="24">
        <f>'EPA Data'!D1196/SUM('EPA Data'!D:D)</f>
        <v>2.4191071859484274E-3</v>
      </c>
      <c r="M1195" s="24">
        <f>'EPA Data'!E1196/SUM('EPA Data'!E:E)</f>
        <v>1.7163806489585243E-3</v>
      </c>
      <c r="N1195" s="24">
        <f>'EPA Data'!F1196/SUM('EPA Data'!F:F)</f>
        <v>1.5014931026571582E-3</v>
      </c>
      <c r="O1195" s="24">
        <f>'EPA Data'!G1196/SUM('EPA Data'!G:G)</f>
        <v>2.7502424913247998E-3</v>
      </c>
      <c r="P1195" s="24">
        <f>'EPA Data'!H1196/SUM('EPA Data'!H:H)</f>
        <v>1.9195376443658207E-3</v>
      </c>
      <c r="Q1195" s="24">
        <f>'EPA Data'!I1196/SUM('EPA Data'!I:I)</f>
        <v>1.6589654426928939E-3</v>
      </c>
      <c r="R1195" s="24">
        <f>'EPA Data'!J1196/SUM('EPA Data'!J:J)</f>
        <v>2.2926726848728441E-3</v>
      </c>
      <c r="S1195" s="24">
        <f>'EPA Data'!K1196/SUM('EPA Data'!K:K)</f>
        <v>1.6358597717531234E-3</v>
      </c>
      <c r="T1195" s="24">
        <f>'EPA Data'!L1196/SUM('EPA Data'!L:L)</f>
        <v>1.2160355801388145E-3</v>
      </c>
      <c r="U1195" s="24">
        <f>'EPA Data'!M1196/SUM('EPA Data'!M:M)</f>
        <v>6.5974548005187858E-3</v>
      </c>
      <c r="V1195" s="24">
        <f>'EPA Data'!N1196/SUM('EPA Data'!N:N)</f>
        <v>5.0357470834194217E-3</v>
      </c>
      <c r="W1195" s="24">
        <f>'EPA Data'!O1196/SUM('EPA Data'!O:O)</f>
        <v>7.6346027457648924E-3</v>
      </c>
      <c r="X1195" s="24">
        <f>'EPA Data'!P1196/SUM('EPA Data'!P:P)</f>
        <v>9.591456663389415E-4</v>
      </c>
    </row>
    <row r="1196" spans="1:24" x14ac:dyDescent="0.25">
      <c r="A1196" s="16" t="s">
        <v>2027</v>
      </c>
      <c r="B1196" s="16" t="s">
        <v>2007</v>
      </c>
      <c r="C1196" s="21" t="s">
        <v>1439</v>
      </c>
      <c r="D1196" s="17">
        <f>SUMIFS('Census Data'!G:G,'Census Data'!$A:$A,$A1196)/SUMIFS('Census Data'!$F:$F,'Census Data'!$A:$A,$A1196)</f>
        <v>0.4858787955533555</v>
      </c>
      <c r="E1196" s="19">
        <f>SUMIFS('Census Data'!H:H,'Census Data'!$A:$A,$A1196)/SUMIFS('Census Data'!$F:$F,'Census Data'!$A:$A,$A1196)</f>
        <v>0.51412120444664444</v>
      </c>
      <c r="F1196" s="17">
        <f>SUM(SUMIFS('Census Data'!I:I,'Census Data'!$A:$A,$A1196),SUMIFS('Census Data'!J:J,'Census Data'!$A:$A,$A1196))/SUMIFS('Census Data'!$F:$F,'Census Data'!$A:$A,$A1196)</f>
        <v>0.84185210340712435</v>
      </c>
      <c r="G1196" s="17">
        <f>SUM(SUMIFS('Census Data'!K:K,'Census Data'!$A:$A,$A1196),SUMIFS('Census Data'!L:L,'Census Data'!$A:$A,$A1196))/SUMIFS('Census Data'!$F:$F,'Census Data'!$A:$A,$A1196)</f>
        <v>0.11707361061546195</v>
      </c>
      <c r="H1196" s="17">
        <f>SUM(SUMIFS('Census Data'!O:O,'Census Data'!$A:$A,$A1196),SUMIFS('Census Data'!P:P,'Census Data'!$A:$A,$A1196))/SUMIFS('Census Data'!$F:$F,'Census Data'!$A:$A,$A1196)</f>
        <v>1.6197174991653907E-2</v>
      </c>
      <c r="I1196" s="19">
        <f t="shared" si="36"/>
        <v>2.4877110985759732E-2</v>
      </c>
      <c r="J1196" s="17">
        <f>SUM(SUMIFS('Census Data'!W:W,'Census Data'!$A:$A,$A1196),SUMIFS('Census Data'!X:X,'Census Data'!$A:$A,$A1196))/SUMIFS('Census Data'!$F:$F,'Census Data'!$A:$A,$A1196)</f>
        <v>4.1709356449131048E-2</v>
      </c>
      <c r="K1196" s="19">
        <f t="shared" si="37"/>
        <v>0.9582906435508689</v>
      </c>
      <c r="L1196" s="24">
        <f>'EPA Data'!D1197/SUM('EPA Data'!D:D)</f>
        <v>1.3831591339412861E-3</v>
      </c>
      <c r="M1196" s="24">
        <f>'EPA Data'!E1197/SUM('EPA Data'!E:E)</f>
        <v>1.4985615584906169E-3</v>
      </c>
      <c r="N1196" s="24">
        <f>'EPA Data'!F1197/SUM('EPA Data'!F:F)</f>
        <v>1.3520470495357521E-3</v>
      </c>
      <c r="O1196" s="24">
        <f>'EPA Data'!G1197/SUM('EPA Data'!G:G)</f>
        <v>1.5973693682916491E-3</v>
      </c>
      <c r="P1196" s="24">
        <f>'EPA Data'!H1197/SUM('EPA Data'!H:H)</f>
        <v>1.4519240852437357E-3</v>
      </c>
      <c r="Q1196" s="24">
        <f>'EPA Data'!I1197/SUM('EPA Data'!I:I)</f>
        <v>1.4190793338281769E-3</v>
      </c>
      <c r="R1196" s="24">
        <f>'EPA Data'!J1197/SUM('EPA Data'!J:J)</f>
        <v>1.3282489346378727E-3</v>
      </c>
      <c r="S1196" s="24">
        <f>'EPA Data'!K1197/SUM('EPA Data'!K:K)</f>
        <v>1.2239993795446487E-3</v>
      </c>
      <c r="T1196" s="24">
        <f>'EPA Data'!L1197/SUM('EPA Data'!L:L)</f>
        <v>1.0149564817727153E-3</v>
      </c>
      <c r="U1196" s="24">
        <f>'EPA Data'!M1197/SUM('EPA Data'!M:M)</f>
        <v>4.0031214988382581E-3</v>
      </c>
      <c r="V1196" s="24">
        <f>'EPA Data'!N1197/SUM('EPA Data'!N:N)</f>
        <v>3.1562201127841943E-3</v>
      </c>
      <c r="W1196" s="24">
        <f>'EPA Data'!O1197/SUM('EPA Data'!O:O)</f>
        <v>4.1573846584814951E-3</v>
      </c>
      <c r="X1196" s="24">
        <f>'EPA Data'!P1197/SUM('EPA Data'!P:P)</f>
        <v>8.1988907676604054E-4</v>
      </c>
    </row>
    <row r="1197" spans="1:24" x14ac:dyDescent="0.25">
      <c r="A1197" s="16" t="s">
        <v>2028</v>
      </c>
      <c r="B1197" s="16" t="s">
        <v>2007</v>
      </c>
      <c r="C1197" s="21" t="s">
        <v>2029</v>
      </c>
      <c r="D1197" s="17">
        <f>SUMIFS('Census Data'!G:G,'Census Data'!$A:$A,$A1197)/SUMIFS('Census Data'!$F:$F,'Census Data'!$A:$A,$A1197)</f>
        <v>0.4827797245203736</v>
      </c>
      <c r="E1197" s="19">
        <f>SUMIFS('Census Data'!H:H,'Census Data'!$A:$A,$A1197)/SUMIFS('Census Data'!$F:$F,'Census Data'!$A:$A,$A1197)</f>
        <v>0.51722027547962635</v>
      </c>
      <c r="F1197" s="17">
        <f>SUM(SUMIFS('Census Data'!I:I,'Census Data'!$A:$A,$A1197),SUMIFS('Census Data'!J:J,'Census Data'!$A:$A,$A1197))/SUMIFS('Census Data'!$F:$F,'Census Data'!$A:$A,$A1197)</f>
        <v>0.61725672248158059</v>
      </c>
      <c r="G1197" s="17">
        <f>SUM(SUMIFS('Census Data'!K:K,'Census Data'!$A:$A,$A1197),SUMIFS('Census Data'!L:L,'Census Data'!$A:$A,$A1197))/SUMIFS('Census Data'!$F:$F,'Census Data'!$A:$A,$A1197)</f>
        <v>0.24332043383127649</v>
      </c>
      <c r="H1197" s="17">
        <f>SUM(SUMIFS('Census Data'!O:O,'Census Data'!$A:$A,$A1197),SUMIFS('Census Data'!P:P,'Census Data'!$A:$A,$A1197))/SUMIFS('Census Data'!$F:$F,'Census Data'!$A:$A,$A1197)</f>
        <v>9.3178688579649144E-2</v>
      </c>
      <c r="I1197" s="19">
        <f t="shared" si="36"/>
        <v>4.6244155107493801E-2</v>
      </c>
      <c r="J1197" s="17">
        <f>SUM(SUMIFS('Census Data'!W:W,'Census Data'!$A:$A,$A1197),SUMIFS('Census Data'!X:X,'Census Data'!$A:$A,$A1197))/SUMIFS('Census Data'!$F:$F,'Census Data'!$A:$A,$A1197)</f>
        <v>0.23318617700803701</v>
      </c>
      <c r="K1197" s="19">
        <f t="shared" si="37"/>
        <v>0.76681382299196299</v>
      </c>
      <c r="L1197" s="24">
        <f>'EPA Data'!D1198/SUM('EPA Data'!D:D)</f>
        <v>1.1152344403599112E-3</v>
      </c>
      <c r="M1197" s="24">
        <f>'EPA Data'!E1198/SUM('EPA Data'!E:E)</f>
        <v>8.1856716415164049E-4</v>
      </c>
      <c r="N1197" s="24">
        <f>'EPA Data'!F1198/SUM('EPA Data'!F:F)</f>
        <v>7.5931822128501487E-4</v>
      </c>
      <c r="O1197" s="24">
        <f>'EPA Data'!G1198/SUM('EPA Data'!G:G)</f>
        <v>2.5941618314366897E-3</v>
      </c>
      <c r="P1197" s="24">
        <f>'EPA Data'!H1198/SUM('EPA Data'!H:H)</f>
        <v>1.6154292470686106E-3</v>
      </c>
      <c r="Q1197" s="24">
        <f>'EPA Data'!I1198/SUM('EPA Data'!I:I)</f>
        <v>3.684986782541675E-3</v>
      </c>
      <c r="R1197" s="24">
        <f>'EPA Data'!J1198/SUM('EPA Data'!J:J)</f>
        <v>2.0993634402674934E-3</v>
      </c>
      <c r="S1197" s="24">
        <f>'EPA Data'!K1198/SUM('EPA Data'!K:K)</f>
        <v>9.3012375337306059E-4</v>
      </c>
      <c r="T1197" s="24">
        <f>'EPA Data'!L1198/SUM('EPA Data'!L:L)</f>
        <v>6.1659133305945967E-4</v>
      </c>
      <c r="U1197" s="24">
        <f>'EPA Data'!M1198/SUM('EPA Data'!M:M)</f>
        <v>4.8692341043126133E-3</v>
      </c>
      <c r="V1197" s="24">
        <f>'EPA Data'!N1198/SUM('EPA Data'!N:N)</f>
        <v>3.2882650450158121E-3</v>
      </c>
      <c r="W1197" s="24">
        <f>'EPA Data'!O1198/SUM('EPA Data'!O:O)</f>
        <v>3.9502853640565284E-3</v>
      </c>
      <c r="X1197" s="24">
        <f>'EPA Data'!P1198/SUM('EPA Data'!P:P)</f>
        <v>4.871271468414695E-4</v>
      </c>
    </row>
    <row r="1198" spans="1:24" x14ac:dyDescent="0.25">
      <c r="A1198" s="16" t="s">
        <v>2030</v>
      </c>
      <c r="B1198" s="16" t="s">
        <v>2007</v>
      </c>
      <c r="C1198" s="21" t="s">
        <v>2003</v>
      </c>
      <c r="D1198" s="17">
        <f>SUMIFS('Census Data'!G:G,'Census Data'!$A:$A,$A1198)/SUMIFS('Census Data'!$F:$F,'Census Data'!$A:$A,$A1198)</f>
        <v>0.49313646881493628</v>
      </c>
      <c r="E1198" s="19">
        <f>SUMIFS('Census Data'!H:H,'Census Data'!$A:$A,$A1198)/SUMIFS('Census Data'!$F:$F,'Census Data'!$A:$A,$A1198)</f>
        <v>0.50686353118506378</v>
      </c>
      <c r="F1198" s="17">
        <f>SUM(SUMIFS('Census Data'!I:I,'Census Data'!$A:$A,$A1198),SUMIFS('Census Data'!J:J,'Census Data'!$A:$A,$A1198))/SUMIFS('Census Data'!$F:$F,'Census Data'!$A:$A,$A1198)</f>
        <v>0.85684342577008554</v>
      </c>
      <c r="G1198" s="17">
        <f>SUM(SUMIFS('Census Data'!K:K,'Census Data'!$A:$A,$A1198),SUMIFS('Census Data'!L:L,'Census Data'!$A:$A,$A1198))/SUMIFS('Census Data'!$F:$F,'Census Data'!$A:$A,$A1198)</f>
        <v>6.0894125125508354E-2</v>
      </c>
      <c r="H1198" s="17">
        <f>SUM(SUMIFS('Census Data'!O:O,'Census Data'!$A:$A,$A1198),SUMIFS('Census Data'!P:P,'Census Data'!$A:$A,$A1198))/SUMIFS('Census Data'!$F:$F,'Census Data'!$A:$A,$A1198)</f>
        <v>5.4058284032929539E-2</v>
      </c>
      <c r="I1198" s="19">
        <f t="shared" si="36"/>
        <v>2.8204165071476495E-2</v>
      </c>
      <c r="J1198" s="17">
        <f>SUM(SUMIFS('Census Data'!W:W,'Census Data'!$A:$A,$A1198),SUMIFS('Census Data'!X:X,'Census Data'!$A:$A,$A1198))/SUMIFS('Census Data'!$F:$F,'Census Data'!$A:$A,$A1198)</f>
        <v>0.1217075878076911</v>
      </c>
      <c r="K1198" s="19">
        <f t="shared" si="37"/>
        <v>0.87829241219230891</v>
      </c>
      <c r="L1198" s="24">
        <f>'EPA Data'!D1199/SUM('EPA Data'!D:D)</f>
        <v>1.759682742054179E-3</v>
      </c>
      <c r="M1198" s="24">
        <f>'EPA Data'!E1199/SUM('EPA Data'!E:E)</f>
        <v>1.9605616770862365E-3</v>
      </c>
      <c r="N1198" s="24">
        <f>'EPA Data'!F1199/SUM('EPA Data'!F:F)</f>
        <v>1.678374107364575E-3</v>
      </c>
      <c r="O1198" s="24">
        <f>'EPA Data'!G1199/SUM('EPA Data'!G:G)</f>
        <v>1.6651871128063895E-3</v>
      </c>
      <c r="P1198" s="24">
        <f>'EPA Data'!H1199/SUM('EPA Data'!H:H)</f>
        <v>1.7314275705957072E-3</v>
      </c>
      <c r="Q1198" s="24">
        <f>'EPA Data'!I1199/SUM('EPA Data'!I:I)</f>
        <v>1.3493046856066252E-3</v>
      </c>
      <c r="R1198" s="24">
        <f>'EPA Data'!J1199/SUM('EPA Data'!J:J)</f>
        <v>1.4291659222841981E-3</v>
      </c>
      <c r="S1198" s="24">
        <f>'EPA Data'!K1199/SUM('EPA Data'!K:K)</f>
        <v>1.6337062376943099E-3</v>
      </c>
      <c r="T1198" s="24">
        <f>'EPA Data'!L1199/SUM('EPA Data'!L:L)</f>
        <v>1.3065154637144183E-3</v>
      </c>
      <c r="U1198" s="24">
        <f>'EPA Data'!M1199/SUM('EPA Data'!M:M)</f>
        <v>5.5500847122334921E-3</v>
      </c>
      <c r="V1198" s="24">
        <f>'EPA Data'!N1199/SUM('EPA Data'!N:N)</f>
        <v>3.6049297619630042E-3</v>
      </c>
      <c r="W1198" s="24">
        <f>'EPA Data'!O1199/SUM('EPA Data'!O:O)</f>
        <v>4.3354602303121064E-3</v>
      </c>
      <c r="X1198" s="24">
        <f>'EPA Data'!P1199/SUM('EPA Data'!P:P)</f>
        <v>1.0768530420977491E-3</v>
      </c>
    </row>
    <row r="1199" spans="1:24" x14ac:dyDescent="0.25">
      <c r="A1199" s="16" t="s">
        <v>2031</v>
      </c>
      <c r="B1199" s="16" t="s">
        <v>2032</v>
      </c>
      <c r="C1199" s="21" t="s">
        <v>2033</v>
      </c>
      <c r="D1199" s="17">
        <f>SUMIFS('Census Data'!G:G,'Census Data'!$A:$A,$A1199)/SUMIFS('Census Data'!$F:$F,'Census Data'!$A:$A,$A1199)</f>
        <v>0.50293128303700141</v>
      </c>
      <c r="E1199" s="19">
        <f>SUMIFS('Census Data'!H:H,'Census Data'!$A:$A,$A1199)/SUMIFS('Census Data'!$F:$F,'Census Data'!$A:$A,$A1199)</f>
        <v>0.49706871696299854</v>
      </c>
      <c r="F1199" s="17">
        <f>SUM(SUMIFS('Census Data'!I:I,'Census Data'!$A:$A,$A1199),SUMIFS('Census Data'!J:J,'Census Data'!$A:$A,$A1199))/SUMIFS('Census Data'!$F:$F,'Census Data'!$A:$A,$A1199)</f>
        <v>0.9681883709754926</v>
      </c>
      <c r="G1199" s="17">
        <f>SUM(SUMIFS('Census Data'!K:K,'Census Data'!$A:$A,$A1199),SUMIFS('Census Data'!L:L,'Census Data'!$A:$A,$A1199))/SUMIFS('Census Data'!$F:$F,'Census Data'!$A:$A,$A1199)</f>
        <v>5.4781355117731858E-3</v>
      </c>
      <c r="H1199" s="17">
        <f>SUM(SUMIFS('Census Data'!O:O,'Census Data'!$A:$A,$A1199),SUMIFS('Census Data'!P:P,'Census Data'!$A:$A,$A1199))/SUMIFS('Census Data'!$F:$F,'Census Data'!$A:$A,$A1199)</f>
        <v>4.0365209034118211E-3</v>
      </c>
      <c r="I1199" s="19">
        <f t="shared" si="36"/>
        <v>2.2296972609322396E-2</v>
      </c>
      <c r="J1199" s="17">
        <f>SUM(SUMIFS('Census Data'!W:W,'Census Data'!$A:$A,$A1199),SUMIFS('Census Data'!X:X,'Census Data'!$A:$A,$A1199))/SUMIFS('Census Data'!$F:$F,'Census Data'!$A:$A,$A1199)</f>
        <v>1.604997597308986E-2</v>
      </c>
      <c r="K1199" s="19">
        <f t="shared" si="37"/>
        <v>0.98395002402691012</v>
      </c>
      <c r="L1199" s="24">
        <f>'EPA Data'!D1200/SUM('EPA Data'!D:D)</f>
        <v>4.8474166445336325E-5</v>
      </c>
      <c r="M1199" s="24">
        <f>'EPA Data'!E1200/SUM('EPA Data'!E:E)</f>
        <v>1.0716752448178961E-4</v>
      </c>
      <c r="N1199" s="24">
        <f>'EPA Data'!F1200/SUM('EPA Data'!F:F)</f>
        <v>1.3685706652161081E-4</v>
      </c>
      <c r="O1199" s="24">
        <f>'EPA Data'!G1200/SUM('EPA Data'!G:G)</f>
        <v>2.5584539509539197E-5</v>
      </c>
      <c r="P1199" s="24">
        <f>'EPA Data'!H1200/SUM('EPA Data'!H:H)</f>
        <v>5.0883385618487331E-5</v>
      </c>
      <c r="Q1199" s="24">
        <f>'EPA Data'!I1200/SUM('EPA Data'!I:I)</f>
        <v>2.9517457794862422E-5</v>
      </c>
      <c r="R1199" s="24">
        <f>'EPA Data'!J1200/SUM('EPA Data'!J:J)</f>
        <v>3.1894051749302885E-5</v>
      </c>
      <c r="S1199" s="24">
        <f>'EPA Data'!K1200/SUM('EPA Data'!K:K)</f>
        <v>9.0560228606933283E-5</v>
      </c>
      <c r="T1199" s="24">
        <f>'EPA Data'!L1200/SUM('EPA Data'!L:L)</f>
        <v>9.2884626120892723E-5</v>
      </c>
      <c r="U1199" s="24">
        <f>'EPA Data'!M1200/SUM('EPA Data'!M:M)</f>
        <v>7.3777763873355217E-5</v>
      </c>
      <c r="V1199" s="24">
        <f>'EPA Data'!N1200/SUM('EPA Data'!N:N)</f>
        <v>5.939739045326314E-5</v>
      </c>
      <c r="W1199" s="24">
        <f>'EPA Data'!O1200/SUM('EPA Data'!O:O)</f>
        <v>7.177455344310056E-5</v>
      </c>
      <c r="X1199" s="24">
        <f>'EPA Data'!P1200/SUM('EPA Data'!P:P)</f>
        <v>9.9748634925280803E-5</v>
      </c>
    </row>
    <row r="1200" spans="1:24" x14ac:dyDescent="0.25">
      <c r="A1200" s="16" t="s">
        <v>2034</v>
      </c>
      <c r="B1200" s="16" t="s">
        <v>2032</v>
      </c>
      <c r="C1200" s="21" t="s">
        <v>2035</v>
      </c>
      <c r="D1200" s="17">
        <f>SUMIFS('Census Data'!G:G,'Census Data'!$A:$A,$A1200)/SUMIFS('Census Data'!$F:$F,'Census Data'!$A:$A,$A1200)</f>
        <v>0.55281071585419417</v>
      </c>
      <c r="E1200" s="19">
        <f>SUMIFS('Census Data'!H:H,'Census Data'!$A:$A,$A1200)/SUMIFS('Census Data'!$F:$F,'Census Data'!$A:$A,$A1200)</f>
        <v>0.44718928414580589</v>
      </c>
      <c r="F1200" s="17">
        <f>SUM(SUMIFS('Census Data'!I:I,'Census Data'!$A:$A,$A1200),SUMIFS('Census Data'!J:J,'Census Data'!$A:$A,$A1200))/SUMIFS('Census Data'!$F:$F,'Census Data'!$A:$A,$A1200)</f>
        <v>0.84650856389986828</v>
      </c>
      <c r="G1200" s="17">
        <f>SUM(SUMIFS('Census Data'!K:K,'Census Data'!$A:$A,$A1200),SUMIFS('Census Data'!L:L,'Census Data'!$A:$A,$A1200))/SUMIFS('Census Data'!$F:$F,'Census Data'!$A:$A,$A1200)</f>
        <v>7.301273605621432E-2</v>
      </c>
      <c r="H1200" s="17">
        <f>SUM(SUMIFS('Census Data'!O:O,'Census Data'!$A:$A,$A1200),SUMIFS('Census Data'!P:P,'Census Data'!$A:$A,$A1200))/SUMIFS('Census Data'!$F:$F,'Census Data'!$A:$A,$A1200)</f>
        <v>4.5015371102327621E-3</v>
      </c>
      <c r="I1200" s="19">
        <f t="shared" si="36"/>
        <v>7.5977162933684728E-2</v>
      </c>
      <c r="J1200" s="17">
        <f>SUM(SUMIFS('Census Data'!W:W,'Census Data'!$A:$A,$A1200),SUMIFS('Census Data'!X:X,'Census Data'!$A:$A,$A1200))/SUMIFS('Census Data'!$F:$F,'Census Data'!$A:$A,$A1200)</f>
        <v>1.7127799736495388E-2</v>
      </c>
      <c r="K1200" s="19">
        <f t="shared" si="37"/>
        <v>0.98287220026350464</v>
      </c>
      <c r="L1200" s="24">
        <f>'EPA Data'!D1201/SUM('EPA Data'!D:D)</f>
        <v>1.5070774243022223E-5</v>
      </c>
      <c r="M1200" s="24">
        <f>'EPA Data'!E1201/SUM('EPA Data'!E:E)</f>
        <v>4.7842686523265361E-5</v>
      </c>
      <c r="N1200" s="24">
        <f>'EPA Data'!F1201/SUM('EPA Data'!F:F)</f>
        <v>5.6761410516754468E-5</v>
      </c>
      <c r="O1200" s="24">
        <f>'EPA Data'!G1201/SUM('EPA Data'!G:G)</f>
        <v>1.036594731923804E-5</v>
      </c>
      <c r="P1200" s="24">
        <f>'EPA Data'!H1201/SUM('EPA Data'!H:H)</f>
        <v>2.493429407677698E-5</v>
      </c>
      <c r="Q1200" s="24">
        <f>'EPA Data'!I1201/SUM('EPA Data'!I:I)</f>
        <v>1.2375733253538367E-5</v>
      </c>
      <c r="R1200" s="24">
        <f>'EPA Data'!J1201/SUM('EPA Data'!J:J)</f>
        <v>1.2091225077106988E-5</v>
      </c>
      <c r="S1200" s="24">
        <f>'EPA Data'!K1201/SUM('EPA Data'!K:K)</f>
        <v>4.4931752620940559E-5</v>
      </c>
      <c r="T1200" s="24">
        <f>'EPA Data'!L1201/SUM('EPA Data'!L:L)</f>
        <v>3.99050787588505E-5</v>
      </c>
      <c r="U1200" s="24">
        <f>'EPA Data'!M1201/SUM('EPA Data'!M:M)</f>
        <v>2.7386893993457789E-5</v>
      </c>
      <c r="V1200" s="24">
        <f>'EPA Data'!N1201/SUM('EPA Data'!N:N)</f>
        <v>2.3739821878961844E-5</v>
      </c>
      <c r="W1200" s="24">
        <f>'EPA Data'!O1201/SUM('EPA Data'!O:O)</f>
        <v>3.1952489064123036E-5</v>
      </c>
      <c r="X1200" s="24">
        <f>'EPA Data'!P1201/SUM('EPA Data'!P:P)</f>
        <v>5.9748317784475049E-5</v>
      </c>
    </row>
    <row r="1201" spans="1:24" x14ac:dyDescent="0.25">
      <c r="A1201" s="16" t="s">
        <v>2036</v>
      </c>
      <c r="B1201" s="16" t="s">
        <v>2032</v>
      </c>
      <c r="C1201" s="21" t="s">
        <v>2037</v>
      </c>
      <c r="D1201" s="17">
        <f>SUMIFS('Census Data'!G:G,'Census Data'!$A:$A,$A1201)/SUMIFS('Census Data'!$F:$F,'Census Data'!$A:$A,$A1201)</f>
        <v>0.49965701509980437</v>
      </c>
      <c r="E1201" s="19">
        <f>SUMIFS('Census Data'!H:H,'Census Data'!$A:$A,$A1201)/SUMIFS('Census Data'!$F:$F,'Census Data'!$A:$A,$A1201)</f>
        <v>0.50034298490019558</v>
      </c>
      <c r="F1201" s="17">
        <f>SUM(SUMIFS('Census Data'!I:I,'Census Data'!$A:$A,$A1201),SUMIFS('Census Data'!J:J,'Census Data'!$A:$A,$A1201))/SUMIFS('Census Data'!$F:$F,'Census Data'!$A:$A,$A1201)</f>
        <v>0.94873010899297938</v>
      </c>
      <c r="G1201" s="17">
        <f>SUM(SUMIFS('Census Data'!K:K,'Census Data'!$A:$A,$A1201),SUMIFS('Census Data'!L:L,'Census Data'!$A:$A,$A1201))/SUMIFS('Census Data'!$F:$F,'Census Data'!$A:$A,$A1201)</f>
        <v>1.5531711282932901E-2</v>
      </c>
      <c r="H1201" s="17">
        <f>SUM(SUMIFS('Census Data'!O:O,'Census Data'!$A:$A,$A1201),SUMIFS('Census Data'!P:P,'Census Data'!$A:$A,$A1201))/SUMIFS('Census Data'!$F:$F,'Census Data'!$A:$A,$A1201)</f>
        <v>8.5195755456000544E-3</v>
      </c>
      <c r="I1201" s="19">
        <f t="shared" si="36"/>
        <v>2.721860417848776E-2</v>
      </c>
      <c r="J1201" s="17">
        <f>SUM(SUMIFS('Census Data'!W:W,'Census Data'!$A:$A,$A1201),SUMIFS('Census Data'!X:X,'Census Data'!$A:$A,$A1201))/SUMIFS('Census Data'!$F:$F,'Census Data'!$A:$A,$A1201)</f>
        <v>7.5194146391036665E-2</v>
      </c>
      <c r="K1201" s="19">
        <f t="shared" si="37"/>
        <v>0.92480585360896339</v>
      </c>
      <c r="L1201" s="24">
        <f>'EPA Data'!D1202/SUM('EPA Data'!D:D)</f>
        <v>4.8497714192345328E-4</v>
      </c>
      <c r="M1201" s="24">
        <f>'EPA Data'!E1202/SUM('EPA Data'!E:E)</f>
        <v>6.4869218286392168E-4</v>
      </c>
      <c r="N1201" s="24">
        <f>'EPA Data'!F1202/SUM('EPA Data'!F:F)</f>
        <v>8.9546309282375583E-4</v>
      </c>
      <c r="O1201" s="24">
        <f>'EPA Data'!G1202/SUM('EPA Data'!G:G)</f>
        <v>2.6542111041314082E-4</v>
      </c>
      <c r="P1201" s="24">
        <f>'EPA Data'!H1202/SUM('EPA Data'!H:H)</f>
        <v>3.7404517072804031E-4</v>
      </c>
      <c r="Q1201" s="24">
        <f>'EPA Data'!I1202/SUM('EPA Data'!I:I)</f>
        <v>2.1182050161694236E-4</v>
      </c>
      <c r="R1201" s="24">
        <f>'EPA Data'!J1202/SUM('EPA Data'!J:J)</f>
        <v>3.4796065171793751E-4</v>
      </c>
      <c r="S1201" s="24">
        <f>'EPA Data'!K1202/SUM('EPA Data'!K:K)</f>
        <v>5.292844832434756E-4</v>
      </c>
      <c r="T1201" s="24">
        <f>'EPA Data'!L1202/SUM('EPA Data'!L:L)</f>
        <v>5.9937594699474464E-4</v>
      </c>
      <c r="U1201" s="24">
        <f>'EPA Data'!M1202/SUM('EPA Data'!M:M)</f>
        <v>5.0915761455840611E-4</v>
      </c>
      <c r="V1201" s="24">
        <f>'EPA Data'!N1202/SUM('EPA Data'!N:N)</f>
        <v>4.6684180629995244E-4</v>
      </c>
      <c r="W1201" s="24">
        <f>'EPA Data'!O1202/SUM('EPA Data'!O:O)</f>
        <v>5.1768636434259012E-4</v>
      </c>
      <c r="X1201" s="24">
        <f>'EPA Data'!P1202/SUM('EPA Data'!P:P)</f>
        <v>6.7906938168499787E-4</v>
      </c>
    </row>
    <row r="1202" spans="1:24" x14ac:dyDescent="0.25">
      <c r="A1202" s="16" t="s">
        <v>2038</v>
      </c>
      <c r="B1202" s="16" t="s">
        <v>2032</v>
      </c>
      <c r="C1202" s="21" t="s">
        <v>2039</v>
      </c>
      <c r="D1202" s="17">
        <f>SUMIFS('Census Data'!G:G,'Census Data'!$A:$A,$A1202)/SUMIFS('Census Data'!$F:$F,'Census Data'!$A:$A,$A1202)</f>
        <v>0.49403274071466291</v>
      </c>
      <c r="E1202" s="19">
        <f>SUMIFS('Census Data'!H:H,'Census Data'!$A:$A,$A1202)/SUMIFS('Census Data'!$F:$F,'Census Data'!$A:$A,$A1202)</f>
        <v>0.50596725928533703</v>
      </c>
      <c r="F1202" s="17">
        <f>SUM(SUMIFS('Census Data'!I:I,'Census Data'!$A:$A,$A1202),SUMIFS('Census Data'!J:J,'Census Data'!$A:$A,$A1202))/SUMIFS('Census Data'!$F:$F,'Census Data'!$A:$A,$A1202)</f>
        <v>0.96849146277063902</v>
      </c>
      <c r="G1202" s="17">
        <f>SUM(SUMIFS('Census Data'!K:K,'Census Data'!$A:$A,$A1202),SUMIFS('Census Data'!L:L,'Census Data'!$A:$A,$A1202))/SUMIFS('Census Data'!$F:$F,'Census Data'!$A:$A,$A1202)</f>
        <v>5.4567857771519101E-3</v>
      </c>
      <c r="H1202" s="17">
        <f>SUM(SUMIFS('Census Data'!O:O,'Census Data'!$A:$A,$A1202),SUMIFS('Census Data'!P:P,'Census Data'!$A:$A,$A1202))/SUMIFS('Census Data'!$F:$F,'Census Data'!$A:$A,$A1202)</f>
        <v>5.9144516810420702E-3</v>
      </c>
      <c r="I1202" s="19">
        <f t="shared" si="36"/>
        <v>2.0137299771166961E-2</v>
      </c>
      <c r="J1202" s="17">
        <f>SUM(SUMIFS('Census Data'!W:W,'Census Data'!$A:$A,$A1202),SUMIFS('Census Data'!X:X,'Census Data'!$A:$A,$A1202))/SUMIFS('Census Data'!$F:$F,'Census Data'!$A:$A,$A1202)</f>
        <v>1.4997359619785249E-2</v>
      </c>
      <c r="K1202" s="19">
        <f t="shared" si="37"/>
        <v>0.98500264038021479</v>
      </c>
      <c r="L1202" s="24">
        <f>'EPA Data'!D1203/SUM('EPA Data'!D:D)</f>
        <v>7.8577812643442234E-5</v>
      </c>
      <c r="M1202" s="24">
        <f>'EPA Data'!E1203/SUM('EPA Data'!E:E)</f>
        <v>1.8961629841580366E-4</v>
      </c>
      <c r="N1202" s="24">
        <f>'EPA Data'!F1203/SUM('EPA Data'!F:F)</f>
        <v>2.4404511630053547E-4</v>
      </c>
      <c r="O1202" s="24">
        <f>'EPA Data'!G1203/SUM('EPA Data'!G:G)</f>
        <v>4.4781501936092499E-5</v>
      </c>
      <c r="P1202" s="24">
        <f>'EPA Data'!H1203/SUM('EPA Data'!H:H)</f>
        <v>9.3263355394496063E-5</v>
      </c>
      <c r="Q1202" s="24">
        <f>'EPA Data'!I1203/SUM('EPA Data'!I:I)</f>
        <v>5.5248509125469597E-5</v>
      </c>
      <c r="R1202" s="24">
        <f>'EPA Data'!J1203/SUM('EPA Data'!J:J)</f>
        <v>6.5310622090905681E-5</v>
      </c>
      <c r="S1202" s="24">
        <f>'EPA Data'!K1203/SUM('EPA Data'!K:K)</f>
        <v>2.0711055450774662E-4</v>
      </c>
      <c r="T1202" s="24">
        <f>'EPA Data'!L1203/SUM('EPA Data'!L:L)</f>
        <v>2.2817327161567036E-4</v>
      </c>
      <c r="U1202" s="24">
        <f>'EPA Data'!M1203/SUM('EPA Data'!M:M)</f>
        <v>1.1979709736576856E-4</v>
      </c>
      <c r="V1202" s="24">
        <f>'EPA Data'!N1203/SUM('EPA Data'!N:N)</f>
        <v>1.0641623556632561E-4</v>
      </c>
      <c r="W1202" s="24">
        <f>'EPA Data'!O1203/SUM('EPA Data'!O:O)</f>
        <v>1.2929899133829864E-4</v>
      </c>
      <c r="X1202" s="24">
        <f>'EPA Data'!P1203/SUM('EPA Data'!P:P)</f>
        <v>1.8178289719640627E-4</v>
      </c>
    </row>
    <row r="1203" spans="1:24" x14ac:dyDescent="0.25">
      <c r="A1203" s="16" t="s">
        <v>2040</v>
      </c>
      <c r="B1203" s="16" t="s">
        <v>2032</v>
      </c>
      <c r="C1203" s="21" t="s">
        <v>2041</v>
      </c>
      <c r="D1203" s="17">
        <f>SUMIFS('Census Data'!G:G,'Census Data'!$A:$A,$A1203)/SUMIFS('Census Data'!$F:$F,'Census Data'!$A:$A,$A1203)</f>
        <v>0.49751329103069797</v>
      </c>
      <c r="E1203" s="19">
        <f>SUMIFS('Census Data'!H:H,'Census Data'!$A:$A,$A1203)/SUMIFS('Census Data'!$F:$F,'Census Data'!$A:$A,$A1203)</f>
        <v>0.50248670896930203</v>
      </c>
      <c r="F1203" s="17">
        <f>SUM(SUMIFS('Census Data'!I:I,'Census Data'!$A:$A,$A1203),SUMIFS('Census Data'!J:J,'Census Data'!$A:$A,$A1203))/SUMIFS('Census Data'!$F:$F,'Census Data'!$A:$A,$A1203)</f>
        <v>0.96505745155204936</v>
      </c>
      <c r="G1203" s="17">
        <f>SUM(SUMIFS('Census Data'!K:K,'Census Data'!$A:$A,$A1203),SUMIFS('Census Data'!L:L,'Census Data'!$A:$A,$A1203))/SUMIFS('Census Data'!$F:$F,'Census Data'!$A:$A,$A1203)</f>
        <v>3.8586863316755274E-3</v>
      </c>
      <c r="H1203" s="17">
        <f>SUM(SUMIFS('Census Data'!O:O,'Census Data'!$A:$A,$A1203),SUMIFS('Census Data'!P:P,'Census Data'!$A:$A,$A1203))/SUMIFS('Census Data'!$F:$F,'Census Data'!$A:$A,$A1203)</f>
        <v>3.3013205282112846E-3</v>
      </c>
      <c r="I1203" s="19">
        <f t="shared" si="36"/>
        <v>2.7782541588063814E-2</v>
      </c>
      <c r="J1203" s="17">
        <f>SUM(SUMIFS('Census Data'!W:W,'Census Data'!$A:$A,$A1203),SUMIFS('Census Data'!X:X,'Census Data'!$A:$A,$A1203))/SUMIFS('Census Data'!$F:$F,'Census Data'!$A:$A,$A1203)</f>
        <v>2.5081461155890928E-2</v>
      </c>
      <c r="K1203" s="19">
        <f t="shared" si="37"/>
        <v>0.97491853884410906</v>
      </c>
      <c r="L1203" s="24">
        <f>'EPA Data'!D1204/SUM('EPA Data'!D:D)</f>
        <v>4.5782861260813593E-5</v>
      </c>
      <c r="M1203" s="24">
        <f>'EPA Data'!E1204/SUM('EPA Data'!E:E)</f>
        <v>1.1529601428023562E-4</v>
      </c>
      <c r="N1203" s="24">
        <f>'EPA Data'!F1204/SUM('EPA Data'!F:F)</f>
        <v>1.4542512454983222E-4</v>
      </c>
      <c r="O1203" s="24">
        <f>'EPA Data'!G1204/SUM('EPA Data'!G:G)</f>
        <v>3.4486697595245514E-5</v>
      </c>
      <c r="P1203" s="24">
        <f>'EPA Data'!H1204/SUM('EPA Data'!H:H)</f>
        <v>5.8212134677224049E-5</v>
      </c>
      <c r="Q1203" s="24">
        <f>'EPA Data'!I1204/SUM('EPA Data'!I:I)</f>
        <v>3.1441359255189134E-5</v>
      </c>
      <c r="R1203" s="24">
        <f>'EPA Data'!J1204/SUM('EPA Data'!J:J)</f>
        <v>4.7563199968709186E-5</v>
      </c>
      <c r="S1203" s="24">
        <f>'EPA Data'!K1204/SUM('EPA Data'!K:K)</f>
        <v>1.4779141756664612E-4</v>
      </c>
      <c r="T1203" s="24">
        <f>'EPA Data'!L1204/SUM('EPA Data'!L:L)</f>
        <v>9.1336743865901636E-5</v>
      </c>
      <c r="U1203" s="24">
        <f>'EPA Data'!M1204/SUM('EPA Data'!M:M)</f>
        <v>1.086918245240943E-4</v>
      </c>
      <c r="V1203" s="24">
        <f>'EPA Data'!N1204/SUM('EPA Data'!N:N)</f>
        <v>6.8733907358438053E-5</v>
      </c>
      <c r="W1203" s="24">
        <f>'EPA Data'!O1204/SUM('EPA Data'!O:O)</f>
        <v>8.0065352278724217E-5</v>
      </c>
      <c r="X1203" s="24">
        <f>'EPA Data'!P1204/SUM('EPA Data'!P:P)</f>
        <v>1.2179633083768869E-4</v>
      </c>
    </row>
    <row r="1204" spans="1:24" x14ac:dyDescent="0.25">
      <c r="A1204" s="16" t="s">
        <v>2042</v>
      </c>
      <c r="B1204" s="16" t="s">
        <v>2032</v>
      </c>
      <c r="C1204" s="21" t="s">
        <v>2043</v>
      </c>
      <c r="D1204" s="17">
        <f>SUMIFS('Census Data'!G:G,'Census Data'!$A:$A,$A1204)/SUMIFS('Census Data'!$F:$F,'Census Data'!$A:$A,$A1204)</f>
        <v>0.50352751461398915</v>
      </c>
      <c r="E1204" s="19">
        <f>SUMIFS('Census Data'!H:H,'Census Data'!$A:$A,$A1204)/SUMIFS('Census Data'!$F:$F,'Census Data'!$A:$A,$A1204)</f>
        <v>0.49647248538601091</v>
      </c>
      <c r="F1204" s="17">
        <f>SUM(SUMIFS('Census Data'!I:I,'Census Data'!$A:$A,$A1204),SUMIFS('Census Data'!J:J,'Census Data'!$A:$A,$A1204))/SUMIFS('Census Data'!$F:$F,'Census Data'!$A:$A,$A1204)</f>
        <v>0.96029026405966544</v>
      </c>
      <c r="G1204" s="17">
        <f>SUM(SUMIFS('Census Data'!K:K,'Census Data'!$A:$A,$A1204),SUMIFS('Census Data'!L:L,'Census Data'!$A:$A,$A1204))/SUMIFS('Census Data'!$F:$F,'Census Data'!$A:$A,$A1204)</f>
        <v>4.8377343277565005E-3</v>
      </c>
      <c r="H1204" s="17">
        <f>SUM(SUMIFS('Census Data'!O:O,'Census Data'!$A:$A,$A1204),SUMIFS('Census Data'!P:P,'Census Data'!$A:$A,$A1204))/SUMIFS('Census Data'!$F:$F,'Census Data'!$A:$A,$A1204)</f>
        <v>3.0907747093999864E-3</v>
      </c>
      <c r="I1204" s="19">
        <f t="shared" si="36"/>
        <v>3.1781226903178084E-2</v>
      </c>
      <c r="J1204" s="17">
        <f>SUM(SUMIFS('Census Data'!W:W,'Census Data'!$A:$A,$A1204),SUMIFS('Census Data'!X:X,'Census Data'!$A:$A,$A1204))/SUMIFS('Census Data'!$F:$F,'Census Data'!$A:$A,$A1204)</f>
        <v>2.0358798629308606E-2</v>
      </c>
      <c r="K1204" s="19">
        <f t="shared" si="37"/>
        <v>0.97964120137069144</v>
      </c>
      <c r="L1204" s="24">
        <f>'EPA Data'!D1205/SUM('EPA Data'!D:D)</f>
        <v>8.6662594684932542E-5</v>
      </c>
      <c r="M1204" s="24">
        <f>'EPA Data'!E1205/SUM('EPA Data'!E:E)</f>
        <v>1.3416123794688772E-4</v>
      </c>
      <c r="N1204" s="24">
        <f>'EPA Data'!F1205/SUM('EPA Data'!F:F)</f>
        <v>1.4607878830333847E-4</v>
      </c>
      <c r="O1204" s="24">
        <f>'EPA Data'!G1205/SUM('EPA Data'!G:G)</f>
        <v>3.6031734884784286E-5</v>
      </c>
      <c r="P1204" s="24">
        <f>'EPA Data'!H1205/SUM('EPA Data'!H:H)</f>
        <v>5.8163418303397514E-5</v>
      </c>
      <c r="Q1204" s="24">
        <f>'EPA Data'!I1205/SUM('EPA Data'!I:I)</f>
        <v>3.1081722248890309E-5</v>
      </c>
      <c r="R1204" s="24">
        <f>'EPA Data'!J1205/SUM('EPA Data'!J:J)</f>
        <v>4.1585525440316354E-5</v>
      </c>
      <c r="S1204" s="24">
        <f>'EPA Data'!K1205/SUM('EPA Data'!K:K)</f>
        <v>9.0858887209153939E-5</v>
      </c>
      <c r="T1204" s="24">
        <f>'EPA Data'!L1205/SUM('EPA Data'!L:L)</f>
        <v>9.5430541863370254E-5</v>
      </c>
      <c r="U1204" s="24">
        <f>'EPA Data'!M1205/SUM('EPA Data'!M:M)</f>
        <v>1.0436802738728912E-4</v>
      </c>
      <c r="V1204" s="24">
        <f>'EPA Data'!N1205/SUM('EPA Data'!N:N)</f>
        <v>7.5496878156074398E-5</v>
      </c>
      <c r="W1204" s="24">
        <f>'EPA Data'!O1205/SUM('EPA Data'!O:O)</f>
        <v>8.0508500603638616E-5</v>
      </c>
      <c r="X1204" s="24">
        <f>'EPA Data'!P1205/SUM('EPA Data'!P:P)</f>
        <v>1.1331633898771053E-4</v>
      </c>
    </row>
    <row r="1205" spans="1:24" x14ac:dyDescent="0.25">
      <c r="A1205" s="16" t="s">
        <v>2044</v>
      </c>
      <c r="B1205" s="16" t="s">
        <v>2032</v>
      </c>
      <c r="C1205" s="21" t="s">
        <v>2045</v>
      </c>
      <c r="D1205" s="17">
        <f>SUMIFS('Census Data'!G:G,'Census Data'!$A:$A,$A1205)/SUMIFS('Census Data'!$F:$F,'Census Data'!$A:$A,$A1205)</f>
        <v>0.55085881349738097</v>
      </c>
      <c r="E1205" s="19">
        <f>SUMIFS('Census Data'!H:H,'Census Data'!$A:$A,$A1205)/SUMIFS('Census Data'!$F:$F,'Census Data'!$A:$A,$A1205)</f>
        <v>0.44914118650261908</v>
      </c>
      <c r="F1205" s="17">
        <f>SUM(SUMIFS('Census Data'!I:I,'Census Data'!$A:$A,$A1205),SUMIFS('Census Data'!J:J,'Census Data'!$A:$A,$A1205))/SUMIFS('Census Data'!$F:$F,'Census Data'!$A:$A,$A1205)</f>
        <v>0.72749421366792544</v>
      </c>
      <c r="G1205" s="17">
        <f>SUM(SUMIFS('Census Data'!K:K,'Census Data'!$A:$A,$A1205),SUMIFS('Census Data'!L:L,'Census Data'!$A:$A,$A1205))/SUMIFS('Census Data'!$F:$F,'Census Data'!$A:$A,$A1205)</f>
        <v>7.954683883542453E-2</v>
      </c>
      <c r="H1205" s="17">
        <f>SUM(SUMIFS('Census Data'!O:O,'Census Data'!$A:$A,$A1205),SUMIFS('Census Data'!P:P,'Census Data'!$A:$A,$A1205))/SUMIFS('Census Data'!$F:$F,'Census Data'!$A:$A,$A1205)</f>
        <v>4.0199780728468757E-3</v>
      </c>
      <c r="I1205" s="19">
        <f t="shared" si="36"/>
        <v>0.18893896942380306</v>
      </c>
      <c r="J1205" s="17">
        <f>SUM(SUMIFS('Census Data'!W:W,'Census Data'!$A:$A,$A1205),SUMIFS('Census Data'!X:X,'Census Data'!$A:$A,$A1205))/SUMIFS('Census Data'!$F:$F,'Census Data'!$A:$A,$A1205)</f>
        <v>1.6567182360823485E-2</v>
      </c>
      <c r="K1205" s="19">
        <f t="shared" si="37"/>
        <v>0.98343281763917656</v>
      </c>
      <c r="L1205" s="24">
        <f>'EPA Data'!D1206/SUM('EPA Data'!D:D)</f>
        <v>1.5347380182771187E-5</v>
      </c>
      <c r="M1205" s="24">
        <f>'EPA Data'!E1206/SUM('EPA Data'!E:E)</f>
        <v>2.97991897535462E-5</v>
      </c>
      <c r="N1205" s="24">
        <f>'EPA Data'!F1206/SUM('EPA Data'!F:F)</f>
        <v>3.0486669638147452E-5</v>
      </c>
      <c r="O1205" s="24">
        <f>'EPA Data'!G1206/SUM('EPA Data'!G:G)</f>
        <v>7.91953862901543E-6</v>
      </c>
      <c r="P1205" s="24">
        <f>'EPA Data'!H1206/SUM('EPA Data'!H:H)</f>
        <v>1.5840000502287869E-5</v>
      </c>
      <c r="Q1205" s="24">
        <f>'EPA Data'!I1206/SUM('EPA Data'!I:I)</f>
        <v>7.0398370937177424E-6</v>
      </c>
      <c r="R1205" s="24">
        <f>'EPA Data'!J1206/SUM('EPA Data'!J:J)</f>
        <v>7.7278812775989284E-6</v>
      </c>
      <c r="S1205" s="24">
        <f>'EPA Data'!K1206/SUM('EPA Data'!K:K)</f>
        <v>2.8232900209360519E-5</v>
      </c>
      <c r="T1205" s="24">
        <f>'EPA Data'!L1206/SUM('EPA Data'!L:L)</f>
        <v>2.1842620202554876E-5</v>
      </c>
      <c r="U1205" s="24">
        <f>'EPA Data'!M1206/SUM('EPA Data'!M:M)</f>
        <v>3.0447930758878189E-5</v>
      </c>
      <c r="V1205" s="24">
        <f>'EPA Data'!N1206/SUM('EPA Data'!N:N)</f>
        <v>1.4453973321834978E-5</v>
      </c>
      <c r="W1205" s="24">
        <f>'EPA Data'!O1206/SUM('EPA Data'!O:O)</f>
        <v>1.9634618901186392E-5</v>
      </c>
      <c r="X1205" s="24">
        <f>'EPA Data'!P1206/SUM('EPA Data'!P:P)</f>
        <v>4.0795883253814453E-5</v>
      </c>
    </row>
    <row r="1206" spans="1:24" x14ac:dyDescent="0.25">
      <c r="A1206" s="16" t="s">
        <v>2046</v>
      </c>
      <c r="B1206" s="16" t="s">
        <v>2032</v>
      </c>
      <c r="C1206" s="21" t="s">
        <v>2047</v>
      </c>
      <c r="D1206" s="17">
        <f>SUMIFS('Census Data'!G:G,'Census Data'!$A:$A,$A1206)/SUMIFS('Census Data'!$F:$F,'Census Data'!$A:$A,$A1206)</f>
        <v>0.50428919577579201</v>
      </c>
      <c r="E1206" s="19">
        <f>SUMIFS('Census Data'!H:H,'Census Data'!$A:$A,$A1206)/SUMIFS('Census Data'!$F:$F,'Census Data'!$A:$A,$A1206)</f>
        <v>0.49571080422420793</v>
      </c>
      <c r="F1206" s="17">
        <f>SUM(SUMIFS('Census Data'!I:I,'Census Data'!$A:$A,$A1206),SUMIFS('Census Data'!J:J,'Census Data'!$A:$A,$A1206))/SUMIFS('Census Data'!$F:$F,'Census Data'!$A:$A,$A1206)</f>
        <v>0.96552396425670184</v>
      </c>
      <c r="G1206" s="17">
        <f>SUM(SUMIFS('Census Data'!K:K,'Census Data'!$A:$A,$A1206),SUMIFS('Census Data'!L:L,'Census Data'!$A:$A,$A1206))/SUMIFS('Census Data'!$F:$F,'Census Data'!$A:$A,$A1206)</f>
        <v>6.5475223395613322E-3</v>
      </c>
      <c r="H1206" s="17">
        <f>SUM(SUMIFS('Census Data'!O:O,'Census Data'!$A:$A,$A1206),SUMIFS('Census Data'!P:P,'Census Data'!$A:$A,$A1206))/SUMIFS('Census Data'!$F:$F,'Census Data'!$A:$A,$A1206)</f>
        <v>5.3614947197400484E-3</v>
      </c>
      <c r="I1206" s="19">
        <f t="shared" si="36"/>
        <v>2.2567018683996798E-2</v>
      </c>
      <c r="J1206" s="17">
        <f>SUM(SUMIFS('Census Data'!W:W,'Census Data'!$A:$A,$A1206),SUMIFS('Census Data'!X:X,'Census Data'!$A:$A,$A1206))/SUMIFS('Census Data'!$F:$F,'Census Data'!$A:$A,$A1206)</f>
        <v>3.1405361494719737E-2</v>
      </c>
      <c r="K1206" s="19">
        <f t="shared" si="37"/>
        <v>0.96859463850528027</v>
      </c>
      <c r="L1206" s="24">
        <f>'EPA Data'!D1207/SUM('EPA Data'!D:D)</f>
        <v>1.8716924967325936E-4</v>
      </c>
      <c r="M1206" s="24">
        <f>'EPA Data'!E1207/SUM('EPA Data'!E:E)</f>
        <v>3.1242355093625705E-4</v>
      </c>
      <c r="N1206" s="24">
        <f>'EPA Data'!F1207/SUM('EPA Data'!F:F)</f>
        <v>4.4363037318793062E-4</v>
      </c>
      <c r="O1206" s="24">
        <f>'EPA Data'!G1207/SUM('EPA Data'!G:G)</f>
        <v>1.3326260284657148E-4</v>
      </c>
      <c r="P1206" s="24">
        <f>'EPA Data'!H1207/SUM('EPA Data'!H:H)</f>
        <v>1.7871021980197328E-4</v>
      </c>
      <c r="Q1206" s="24">
        <f>'EPA Data'!I1207/SUM('EPA Data'!I:I)</f>
        <v>8.3385270981286715E-5</v>
      </c>
      <c r="R1206" s="24">
        <f>'EPA Data'!J1207/SUM('EPA Data'!J:J)</f>
        <v>1.6515405212047144E-4</v>
      </c>
      <c r="S1206" s="24">
        <f>'EPA Data'!K1207/SUM('EPA Data'!K:K)</f>
        <v>2.4235366028044116E-4</v>
      </c>
      <c r="T1206" s="24">
        <f>'EPA Data'!L1207/SUM('EPA Data'!L:L)</f>
        <v>2.8557060203938614E-4</v>
      </c>
      <c r="U1206" s="24">
        <f>'EPA Data'!M1207/SUM('EPA Data'!M:M)</f>
        <v>3.4262317871473048E-4</v>
      </c>
      <c r="V1206" s="24">
        <f>'EPA Data'!N1207/SUM('EPA Data'!N:N)</f>
        <v>2.348524440853702E-4</v>
      </c>
      <c r="W1206" s="24">
        <f>'EPA Data'!O1207/SUM('EPA Data'!O:O)</f>
        <v>2.3995534882741243E-4</v>
      </c>
      <c r="X1206" s="24">
        <f>'EPA Data'!P1207/SUM('EPA Data'!P:P)</f>
        <v>3.4714018508046345E-4</v>
      </c>
    </row>
    <row r="1207" spans="1:24" x14ac:dyDescent="0.25">
      <c r="A1207" s="16" t="s">
        <v>2048</v>
      </c>
      <c r="B1207" s="16" t="s">
        <v>2032</v>
      </c>
      <c r="C1207" s="21" t="s">
        <v>586</v>
      </c>
      <c r="D1207" s="17">
        <f>SUMIFS('Census Data'!G:G,'Census Data'!$A:$A,$A1207)/SUMIFS('Census Data'!$F:$F,'Census Data'!$A:$A,$A1207)</f>
        <v>0.49092372437600607</v>
      </c>
      <c r="E1207" s="19">
        <f>SUMIFS('Census Data'!H:H,'Census Data'!$A:$A,$A1207)/SUMIFS('Census Data'!$F:$F,'Census Data'!$A:$A,$A1207)</f>
        <v>0.50907627562399393</v>
      </c>
      <c r="F1207" s="17">
        <f>SUM(SUMIFS('Census Data'!I:I,'Census Data'!$A:$A,$A1207),SUMIFS('Census Data'!J:J,'Census Data'!$A:$A,$A1207))/SUMIFS('Census Data'!$F:$F,'Census Data'!$A:$A,$A1207)</f>
        <v>0.94570719314236951</v>
      </c>
      <c r="G1207" s="17">
        <f>SUM(SUMIFS('Census Data'!K:K,'Census Data'!$A:$A,$A1207),SUMIFS('Census Data'!L:L,'Census Data'!$A:$A,$A1207))/SUMIFS('Census Data'!$F:$F,'Census Data'!$A:$A,$A1207)</f>
        <v>1.8336791885654444E-2</v>
      </c>
      <c r="H1207" s="17">
        <f>SUM(SUMIFS('Census Data'!O:O,'Census Data'!$A:$A,$A1207),SUMIFS('Census Data'!P:P,'Census Data'!$A:$A,$A1207))/SUMIFS('Census Data'!$F:$F,'Census Data'!$A:$A,$A1207)</f>
        <v>6.0605472916626267E-3</v>
      </c>
      <c r="I1207" s="19">
        <f t="shared" si="36"/>
        <v>2.9895467680313481E-2</v>
      </c>
      <c r="J1207" s="17">
        <f>SUM(SUMIFS('Census Data'!W:W,'Census Data'!$A:$A,$A1207),SUMIFS('Census Data'!X:X,'Census Data'!$A:$A,$A1207))/SUMIFS('Census Data'!$F:$F,'Census Data'!$A:$A,$A1207)</f>
        <v>5.5078253786629949E-2</v>
      </c>
      <c r="K1207" s="19">
        <f t="shared" si="37"/>
        <v>0.94492174621337011</v>
      </c>
      <c r="L1207" s="24">
        <f>'EPA Data'!D1208/SUM('EPA Data'!D:D)</f>
        <v>7.9584251155363935E-4</v>
      </c>
      <c r="M1207" s="24">
        <f>'EPA Data'!E1208/SUM('EPA Data'!E:E)</f>
        <v>8.8861697106173434E-4</v>
      </c>
      <c r="N1207" s="24">
        <f>'EPA Data'!F1208/SUM('EPA Data'!F:F)</f>
        <v>7.9047518118852502E-4</v>
      </c>
      <c r="O1207" s="24">
        <f>'EPA Data'!G1208/SUM('EPA Data'!G:G)</f>
        <v>2.3496918125419044E-4</v>
      </c>
      <c r="P1207" s="24">
        <f>'EPA Data'!H1208/SUM('EPA Data'!H:H)</f>
        <v>3.3571314790909579E-4</v>
      </c>
      <c r="Q1207" s="24">
        <f>'EPA Data'!I1208/SUM('EPA Data'!I:I)</f>
        <v>1.8016966038742472E-4</v>
      </c>
      <c r="R1207" s="24">
        <f>'EPA Data'!J1208/SUM('EPA Data'!J:J)</f>
        <v>2.800059069787355E-4</v>
      </c>
      <c r="S1207" s="24">
        <f>'EPA Data'!K1208/SUM('EPA Data'!K:K)</f>
        <v>4.790841645749058E-4</v>
      </c>
      <c r="T1207" s="24">
        <f>'EPA Data'!L1208/SUM('EPA Data'!L:L)</f>
        <v>5.3224089910511372E-4</v>
      </c>
      <c r="U1207" s="24">
        <f>'EPA Data'!M1208/SUM('EPA Data'!M:M)</f>
        <v>6.3106684415678582E-4</v>
      </c>
      <c r="V1207" s="24">
        <f>'EPA Data'!N1208/SUM('EPA Data'!N:N)</f>
        <v>4.9510407602753475E-4</v>
      </c>
      <c r="W1207" s="24">
        <f>'EPA Data'!O1208/SUM('EPA Data'!O:O)</f>
        <v>4.4255771097658479E-4</v>
      </c>
      <c r="X1207" s="24">
        <f>'EPA Data'!P1208/SUM('EPA Data'!P:P)</f>
        <v>6.1961938794046682E-4</v>
      </c>
    </row>
    <row r="1208" spans="1:24" x14ac:dyDescent="0.25">
      <c r="A1208" s="16" t="s">
        <v>2049</v>
      </c>
      <c r="B1208" s="16" t="s">
        <v>2032</v>
      </c>
      <c r="C1208" s="21" t="s">
        <v>2050</v>
      </c>
      <c r="D1208" s="17">
        <f>SUMIFS('Census Data'!G:G,'Census Data'!$A:$A,$A1208)/SUMIFS('Census Data'!$F:$F,'Census Data'!$A:$A,$A1208)</f>
        <v>0.49893054148373295</v>
      </c>
      <c r="E1208" s="19">
        <f>SUMIFS('Census Data'!H:H,'Census Data'!$A:$A,$A1208)/SUMIFS('Census Data'!$F:$F,'Census Data'!$A:$A,$A1208)</f>
        <v>0.50106945851626705</v>
      </c>
      <c r="F1208" s="17">
        <f>SUM(SUMIFS('Census Data'!I:I,'Census Data'!$A:$A,$A1208),SUMIFS('Census Data'!J:J,'Census Data'!$A:$A,$A1208))/SUMIFS('Census Data'!$F:$F,'Census Data'!$A:$A,$A1208)</f>
        <v>0.9578408195429472</v>
      </c>
      <c r="G1208" s="17">
        <f>SUM(SUMIFS('Census Data'!K:K,'Census Data'!$A:$A,$A1208),SUMIFS('Census Data'!L:L,'Census Data'!$A:$A,$A1208))/SUMIFS('Census Data'!$F:$F,'Census Data'!$A:$A,$A1208)</f>
        <v>6.8670494202409098E-3</v>
      </c>
      <c r="H1208" s="17">
        <f>SUM(SUMIFS('Census Data'!O:O,'Census Data'!$A:$A,$A1208),SUMIFS('Census Data'!P:P,'Census Data'!$A:$A,$A1208))/SUMIFS('Census Data'!$F:$F,'Census Data'!$A:$A,$A1208)</f>
        <v>5.0095688393560732E-3</v>
      </c>
      <c r="I1208" s="19">
        <f t="shared" si="36"/>
        <v>3.0282562197455842E-2</v>
      </c>
      <c r="J1208" s="17">
        <f>SUM(SUMIFS('Census Data'!W:W,'Census Data'!$A:$A,$A1208),SUMIFS('Census Data'!X:X,'Census Data'!$A:$A,$A1208))/SUMIFS('Census Data'!$F:$F,'Census Data'!$A:$A,$A1208)</f>
        <v>2.5216706067769899E-2</v>
      </c>
      <c r="K1208" s="19">
        <f t="shared" si="37"/>
        <v>0.97478329393223007</v>
      </c>
      <c r="L1208" s="24">
        <f>'EPA Data'!D1209/SUM('EPA Data'!D:D)</f>
        <v>4.2979280451015834E-5</v>
      </c>
      <c r="M1208" s="24">
        <f>'EPA Data'!E1209/SUM('EPA Data'!E:E)</f>
        <v>1.0424637531311048E-4</v>
      </c>
      <c r="N1208" s="24">
        <f>'EPA Data'!F1209/SUM('EPA Data'!F:F)</f>
        <v>1.3568849228570316E-4</v>
      </c>
      <c r="O1208" s="24">
        <f>'EPA Data'!G1209/SUM('EPA Data'!G:G)</f>
        <v>3.0540911850509788E-5</v>
      </c>
      <c r="P1208" s="24">
        <f>'EPA Data'!H1209/SUM('EPA Data'!H:H)</f>
        <v>5.5488718573537669E-5</v>
      </c>
      <c r="Q1208" s="24">
        <f>'EPA Data'!I1209/SUM('EPA Data'!I:I)</f>
        <v>2.8658334406285865E-5</v>
      </c>
      <c r="R1208" s="24">
        <f>'EPA Data'!J1209/SUM('EPA Data'!J:J)</f>
        <v>3.6356114657853506E-5</v>
      </c>
      <c r="S1208" s="24">
        <f>'EPA Data'!K1209/SUM('EPA Data'!K:K)</f>
        <v>8.772271606949535E-5</v>
      </c>
      <c r="T1208" s="24">
        <f>'EPA Data'!L1209/SUM('EPA Data'!L:L)</f>
        <v>8.190859956455114E-5</v>
      </c>
      <c r="U1208" s="24">
        <f>'EPA Data'!M1209/SUM('EPA Data'!M:M)</f>
        <v>7.759273531662825E-5</v>
      </c>
      <c r="V1208" s="24">
        <f>'EPA Data'!N1209/SUM('EPA Data'!N:N)</f>
        <v>6.2270194715169361E-5</v>
      </c>
      <c r="W1208" s="24">
        <f>'EPA Data'!O1209/SUM('EPA Data'!O:O)</f>
        <v>7.5773676455588858E-5</v>
      </c>
      <c r="X1208" s="24">
        <f>'EPA Data'!P1209/SUM('EPA Data'!P:P)</f>
        <v>1.1954110469955394E-4</v>
      </c>
    </row>
    <row r="1209" spans="1:24" x14ac:dyDescent="0.25">
      <c r="A1209" s="16" t="s">
        <v>2051</v>
      </c>
      <c r="B1209" s="16" t="s">
        <v>2032</v>
      </c>
      <c r="C1209" s="21" t="s">
        <v>715</v>
      </c>
      <c r="D1209" s="17">
        <f>SUMIFS('Census Data'!G:G,'Census Data'!$A:$A,$A1209)/SUMIFS('Census Data'!$F:$F,'Census Data'!$A:$A,$A1209)</f>
        <v>0.48918846682876904</v>
      </c>
      <c r="E1209" s="19">
        <f>SUMIFS('Census Data'!H:H,'Census Data'!$A:$A,$A1209)/SUMIFS('Census Data'!$F:$F,'Census Data'!$A:$A,$A1209)</f>
        <v>0.51081153317123096</v>
      </c>
      <c r="F1209" s="17">
        <f>SUM(SUMIFS('Census Data'!I:I,'Census Data'!$A:$A,$A1209),SUMIFS('Census Data'!J:J,'Census Data'!$A:$A,$A1209))/SUMIFS('Census Data'!$F:$F,'Census Data'!$A:$A,$A1209)</f>
        <v>0.7968396555433146</v>
      </c>
      <c r="G1209" s="17">
        <f>SUM(SUMIFS('Census Data'!K:K,'Census Data'!$A:$A,$A1209),SUMIFS('Census Data'!L:L,'Census Data'!$A:$A,$A1209))/SUMIFS('Census Data'!$F:$F,'Census Data'!$A:$A,$A1209)</f>
        <v>0.14811507095781645</v>
      </c>
      <c r="H1209" s="17">
        <f>SUM(SUMIFS('Census Data'!O:O,'Census Data'!$A:$A,$A1209),SUMIFS('Census Data'!P:P,'Census Data'!$A:$A,$A1209))/SUMIFS('Census Data'!$F:$F,'Census Data'!$A:$A,$A1209)</f>
        <v>2.1192821428804246E-2</v>
      </c>
      <c r="I1209" s="19">
        <f t="shared" si="36"/>
        <v>3.3852452070064598E-2</v>
      </c>
      <c r="J1209" s="17">
        <f>SUM(SUMIFS('Census Data'!W:W,'Census Data'!$A:$A,$A1209),SUMIFS('Census Data'!X:X,'Census Data'!$A:$A,$A1209))/SUMIFS('Census Data'!$F:$F,'Census Data'!$A:$A,$A1209)</f>
        <v>5.7555035495205374E-2</v>
      </c>
      <c r="K1209" s="19">
        <f t="shared" si="37"/>
        <v>0.94244496450479465</v>
      </c>
      <c r="L1209" s="24">
        <f>'EPA Data'!D1210/SUM('EPA Data'!D:D)</f>
        <v>6.467676387504344E-4</v>
      </c>
      <c r="M1209" s="24">
        <f>'EPA Data'!E1210/SUM('EPA Data'!E:E)</f>
        <v>9.4730411085133771E-4</v>
      </c>
      <c r="N1209" s="24">
        <f>'EPA Data'!F1210/SUM('EPA Data'!F:F)</f>
        <v>1.3144381399793059E-3</v>
      </c>
      <c r="O1209" s="24">
        <f>'EPA Data'!G1210/SUM('EPA Data'!G:G)</f>
        <v>5.3853365377041769E-4</v>
      </c>
      <c r="P1209" s="24">
        <f>'EPA Data'!H1210/SUM('EPA Data'!H:H)</f>
        <v>6.8470423896015218E-4</v>
      </c>
      <c r="Q1209" s="24">
        <f>'EPA Data'!I1210/SUM('EPA Data'!I:I)</f>
        <v>4.6433123554397854E-4</v>
      </c>
      <c r="R1209" s="24">
        <f>'EPA Data'!J1210/SUM('EPA Data'!J:J)</f>
        <v>7.7272618006039406E-4</v>
      </c>
      <c r="S1209" s="24">
        <f>'EPA Data'!K1210/SUM('EPA Data'!K:K)</f>
        <v>9.3591792781612501E-4</v>
      </c>
      <c r="T1209" s="24">
        <f>'EPA Data'!L1210/SUM('EPA Data'!L:L)</f>
        <v>1.3466634219086821E-3</v>
      </c>
      <c r="U1209" s="24">
        <f>'EPA Data'!M1210/SUM('EPA Data'!M:M)</f>
        <v>7.938160113288809E-4</v>
      </c>
      <c r="V1209" s="24">
        <f>'EPA Data'!N1210/SUM('EPA Data'!N:N)</f>
        <v>9.3467984379915197E-4</v>
      </c>
      <c r="W1209" s="24">
        <f>'EPA Data'!O1210/SUM('EPA Data'!O:O)</f>
        <v>9.6724327077222757E-4</v>
      </c>
      <c r="X1209" s="24">
        <f>'EPA Data'!P1210/SUM('EPA Data'!P:P)</f>
        <v>1.0240306142583584E-3</v>
      </c>
    </row>
    <row r="1210" spans="1:24" x14ac:dyDescent="0.25">
      <c r="A1210" s="16" t="s">
        <v>2052</v>
      </c>
      <c r="B1210" s="16" t="s">
        <v>2032</v>
      </c>
      <c r="C1210" s="21" t="s">
        <v>2053</v>
      </c>
      <c r="D1210" s="17">
        <f>SUMIFS('Census Data'!G:G,'Census Data'!$A:$A,$A1210)/SUMIFS('Census Data'!$F:$F,'Census Data'!$A:$A,$A1210)</f>
        <v>0.51759082657352296</v>
      </c>
      <c r="E1210" s="19">
        <f>SUMIFS('Census Data'!H:H,'Census Data'!$A:$A,$A1210)/SUMIFS('Census Data'!$F:$F,'Census Data'!$A:$A,$A1210)</f>
        <v>0.48240917342647699</v>
      </c>
      <c r="F1210" s="17">
        <f>SUM(SUMIFS('Census Data'!I:I,'Census Data'!$A:$A,$A1210),SUMIFS('Census Data'!J:J,'Census Data'!$A:$A,$A1210))/SUMIFS('Census Data'!$F:$F,'Census Data'!$A:$A,$A1210)</f>
        <v>0.94505595514396668</v>
      </c>
      <c r="G1210" s="17">
        <f>SUM(SUMIFS('Census Data'!K:K,'Census Data'!$A:$A,$A1210),SUMIFS('Census Data'!L:L,'Census Data'!$A:$A,$A1210))/SUMIFS('Census Data'!$F:$F,'Census Data'!$A:$A,$A1210)</f>
        <v>2.359997242456971E-2</v>
      </c>
      <c r="H1210" s="17">
        <f>SUM(SUMIFS('Census Data'!O:O,'Census Data'!$A:$A,$A1210),SUMIFS('Census Data'!P:P,'Census Data'!$A:$A,$A1210))/SUMIFS('Census Data'!$F:$F,'Census Data'!$A:$A,$A1210)</f>
        <v>6.8938575729025437E-3</v>
      </c>
      <c r="I1210" s="19">
        <f t="shared" si="36"/>
        <v>2.4450214858561137E-2</v>
      </c>
      <c r="J1210" s="17">
        <f>SUM(SUMIFS('Census Data'!W:W,'Census Data'!$A:$A,$A1210),SUMIFS('Census Data'!X:X,'Census Data'!$A:$A,$A1210))/SUMIFS('Census Data'!$F:$F,'Census Data'!$A:$A,$A1210)</f>
        <v>5.0646873635590686E-2</v>
      </c>
      <c r="K1210" s="19">
        <f t="shared" si="37"/>
        <v>0.94935312636440927</v>
      </c>
      <c r="L1210" s="24">
        <f>'EPA Data'!D1211/SUM('EPA Data'!D:D)</f>
        <v>1.4084622871399856E-4</v>
      </c>
      <c r="M1210" s="24">
        <f>'EPA Data'!E1211/SUM('EPA Data'!E:E)</f>
        <v>2.3806823503324284E-4</v>
      </c>
      <c r="N1210" s="24">
        <f>'EPA Data'!F1211/SUM('EPA Data'!F:F)</f>
        <v>3.5476288780834773E-4</v>
      </c>
      <c r="O1210" s="24">
        <f>'EPA Data'!G1211/SUM('EPA Data'!G:G)</f>
        <v>1.0652222183725743E-4</v>
      </c>
      <c r="P1210" s="24">
        <f>'EPA Data'!H1211/SUM('EPA Data'!H:H)</f>
        <v>1.4588720891091161E-4</v>
      </c>
      <c r="Q1210" s="24">
        <f>'EPA Data'!I1211/SUM('EPA Data'!I:I)</f>
        <v>7.1322157470769679E-5</v>
      </c>
      <c r="R1210" s="24">
        <f>'EPA Data'!J1211/SUM('EPA Data'!J:J)</f>
        <v>1.2238276585635065E-4</v>
      </c>
      <c r="S1210" s="24">
        <f>'EPA Data'!K1211/SUM('EPA Data'!K:K)</f>
        <v>1.8772292059843963E-4</v>
      </c>
      <c r="T1210" s="24">
        <f>'EPA Data'!L1211/SUM('EPA Data'!L:L)</f>
        <v>2.0643860720456631E-4</v>
      </c>
      <c r="U1210" s="24">
        <f>'EPA Data'!M1211/SUM('EPA Data'!M:M)</f>
        <v>2.4205398816345525E-4</v>
      </c>
      <c r="V1210" s="24">
        <f>'EPA Data'!N1211/SUM('EPA Data'!N:N)</f>
        <v>1.6463241928730979E-4</v>
      </c>
      <c r="W1210" s="24">
        <f>'EPA Data'!O1211/SUM('EPA Data'!O:O)</f>
        <v>1.8773574512527663E-4</v>
      </c>
      <c r="X1210" s="24">
        <f>'EPA Data'!P1211/SUM('EPA Data'!P:P)</f>
        <v>2.6635947292329788E-4</v>
      </c>
    </row>
    <row r="1211" spans="1:24" x14ac:dyDescent="0.25">
      <c r="A1211" s="16" t="s">
        <v>2054</v>
      </c>
      <c r="B1211" s="16" t="s">
        <v>2032</v>
      </c>
      <c r="C1211" s="21" t="s">
        <v>37</v>
      </c>
      <c r="D1211" s="17">
        <f>SUMIFS('Census Data'!G:G,'Census Data'!$A:$A,$A1211)/SUMIFS('Census Data'!$F:$F,'Census Data'!$A:$A,$A1211)</f>
        <v>0.4901646553716113</v>
      </c>
      <c r="E1211" s="19">
        <f>SUMIFS('Census Data'!H:H,'Census Data'!$A:$A,$A1211)/SUMIFS('Census Data'!$F:$F,'Census Data'!$A:$A,$A1211)</f>
        <v>0.50983534462838875</v>
      </c>
      <c r="F1211" s="17">
        <f>SUM(SUMIFS('Census Data'!I:I,'Census Data'!$A:$A,$A1211),SUMIFS('Census Data'!J:J,'Census Data'!$A:$A,$A1211))/SUMIFS('Census Data'!$F:$F,'Census Data'!$A:$A,$A1211)</f>
        <v>0.81413844766284782</v>
      </c>
      <c r="G1211" s="17">
        <f>SUM(SUMIFS('Census Data'!K:K,'Census Data'!$A:$A,$A1211),SUMIFS('Census Data'!L:L,'Census Data'!$A:$A,$A1211))/SUMIFS('Census Data'!$F:$F,'Census Data'!$A:$A,$A1211)</f>
        <v>0.11205360803226024</v>
      </c>
      <c r="H1211" s="17">
        <f>SUM(SUMIFS('Census Data'!O:O,'Census Data'!$A:$A,$A1211),SUMIFS('Census Data'!P:P,'Census Data'!$A:$A,$A1211))/SUMIFS('Census Data'!$F:$F,'Census Data'!$A:$A,$A1211)</f>
        <v>2.9688653016197199E-2</v>
      </c>
      <c r="I1211" s="19">
        <f t="shared" si="36"/>
        <v>4.411929128869474E-2</v>
      </c>
      <c r="J1211" s="17">
        <f>SUM(SUMIFS('Census Data'!W:W,'Census Data'!$A:$A,$A1211),SUMIFS('Census Data'!X:X,'Census Data'!$A:$A,$A1211))/SUMIFS('Census Data'!$F:$F,'Census Data'!$A:$A,$A1211)</f>
        <v>5.4748470098912483E-2</v>
      </c>
      <c r="K1211" s="19">
        <f t="shared" si="37"/>
        <v>0.94525152990108752</v>
      </c>
      <c r="L1211" s="24">
        <f>'EPA Data'!D1212/SUM('EPA Data'!D:D)</f>
        <v>4.6575405024019799E-4</v>
      </c>
      <c r="M1211" s="24">
        <f>'EPA Data'!E1212/SUM('EPA Data'!E:E)</f>
        <v>7.6716589562050332E-4</v>
      </c>
      <c r="N1211" s="24">
        <f>'EPA Data'!F1212/SUM('EPA Data'!F:F)</f>
        <v>1.108047503280516E-3</v>
      </c>
      <c r="O1211" s="24">
        <f>'EPA Data'!G1212/SUM('EPA Data'!G:G)</f>
        <v>3.5622211940347957E-4</v>
      </c>
      <c r="P1211" s="24">
        <f>'EPA Data'!H1212/SUM('EPA Data'!H:H)</f>
        <v>4.6889779026379941E-4</v>
      </c>
      <c r="Q1211" s="24">
        <f>'EPA Data'!I1212/SUM('EPA Data'!I:I)</f>
        <v>2.3063713626356749E-4</v>
      </c>
      <c r="R1211" s="24">
        <f>'EPA Data'!J1212/SUM('EPA Data'!J:J)</f>
        <v>4.869647548797499E-4</v>
      </c>
      <c r="S1211" s="24">
        <f>'EPA Data'!K1212/SUM('EPA Data'!K:K)</f>
        <v>6.0033618030077749E-4</v>
      </c>
      <c r="T1211" s="24">
        <f>'EPA Data'!L1212/SUM('EPA Data'!L:L)</f>
        <v>6.5848627276309673E-4</v>
      </c>
      <c r="U1211" s="24">
        <f>'EPA Data'!M1212/SUM('EPA Data'!M:M)</f>
        <v>8.3163613093344526E-4</v>
      </c>
      <c r="V1211" s="24">
        <f>'EPA Data'!N1212/SUM('EPA Data'!N:N)</f>
        <v>6.0592265500736514E-4</v>
      </c>
      <c r="W1211" s="24">
        <f>'EPA Data'!O1212/SUM('EPA Data'!O:O)</f>
        <v>6.0184037882952989E-4</v>
      </c>
      <c r="X1211" s="24">
        <f>'EPA Data'!P1212/SUM('EPA Data'!P:P)</f>
        <v>8.4024130118498215E-4</v>
      </c>
    </row>
    <row r="1212" spans="1:24" x14ac:dyDescent="0.25">
      <c r="A1212" s="16" t="s">
        <v>2055</v>
      </c>
      <c r="B1212" s="16" t="s">
        <v>2032</v>
      </c>
      <c r="C1212" s="21" t="s">
        <v>1056</v>
      </c>
      <c r="D1212" s="17">
        <f>SUMIFS('Census Data'!G:G,'Census Data'!$A:$A,$A1212)/SUMIFS('Census Data'!$F:$F,'Census Data'!$A:$A,$A1212)</f>
        <v>0.50246200783980532</v>
      </c>
      <c r="E1212" s="19">
        <f>SUMIFS('Census Data'!H:H,'Census Data'!$A:$A,$A1212)/SUMIFS('Census Data'!$F:$F,'Census Data'!$A:$A,$A1212)</f>
        <v>0.49753799216019462</v>
      </c>
      <c r="F1212" s="17">
        <f>SUM(SUMIFS('Census Data'!I:I,'Census Data'!$A:$A,$A1212),SUMIFS('Census Data'!J:J,'Census Data'!$A:$A,$A1212))/SUMIFS('Census Data'!$F:$F,'Census Data'!$A:$A,$A1212)</f>
        <v>0.89703979763261055</v>
      </c>
      <c r="G1212" s="17">
        <f>SUM(SUMIFS('Census Data'!K:K,'Census Data'!$A:$A,$A1212),SUMIFS('Census Data'!L:L,'Census Data'!$A:$A,$A1212))/SUMIFS('Census Data'!$F:$F,'Census Data'!$A:$A,$A1212)</f>
        <v>5.1962847818950705E-2</v>
      </c>
      <c r="H1212" s="17">
        <f>SUM(SUMIFS('Census Data'!O:O,'Census Data'!$A:$A,$A1212),SUMIFS('Census Data'!P:P,'Census Data'!$A:$A,$A1212))/SUMIFS('Census Data'!$F:$F,'Census Data'!$A:$A,$A1212)</f>
        <v>7.743256029505474E-3</v>
      </c>
      <c r="I1212" s="19">
        <f t="shared" si="36"/>
        <v>4.3254098518933359E-2</v>
      </c>
      <c r="J1212" s="17">
        <f>SUM(SUMIFS('Census Data'!W:W,'Census Data'!$A:$A,$A1212),SUMIFS('Census Data'!X:X,'Census Data'!$A:$A,$A1212))/SUMIFS('Census Data'!$F:$F,'Census Data'!$A:$A,$A1212)</f>
        <v>4.0821055477243323E-2</v>
      </c>
      <c r="K1212" s="19">
        <f t="shared" si="37"/>
        <v>0.95917894452275665</v>
      </c>
      <c r="L1212" s="24">
        <f>'EPA Data'!D1213/SUM('EPA Data'!D:D)</f>
        <v>2.3679968606840892E-4</v>
      </c>
      <c r="M1212" s="24">
        <f>'EPA Data'!E1213/SUM('EPA Data'!E:E)</f>
        <v>3.1421506960520117E-4</v>
      </c>
      <c r="N1212" s="24">
        <f>'EPA Data'!F1213/SUM('EPA Data'!F:F)</f>
        <v>4.608843993612672E-4</v>
      </c>
      <c r="O1212" s="24">
        <f>'EPA Data'!G1213/SUM('EPA Data'!G:G)</f>
        <v>1.6242689544967266E-4</v>
      </c>
      <c r="P1212" s="24">
        <f>'EPA Data'!H1213/SUM('EPA Data'!H:H)</f>
        <v>2.0353469024076275E-4</v>
      </c>
      <c r="Q1212" s="24">
        <f>'EPA Data'!I1213/SUM('EPA Data'!I:I)</f>
        <v>1.1003470453224001E-4</v>
      </c>
      <c r="R1212" s="24">
        <f>'EPA Data'!J1213/SUM('EPA Data'!J:J)</f>
        <v>1.7077790355886347E-4</v>
      </c>
      <c r="S1212" s="24">
        <f>'EPA Data'!K1213/SUM('EPA Data'!K:K)</f>
        <v>2.4495359094865959E-4</v>
      </c>
      <c r="T1212" s="24">
        <f>'EPA Data'!L1213/SUM('EPA Data'!L:L)</f>
        <v>3.0036002585634355E-4</v>
      </c>
      <c r="U1212" s="24">
        <f>'EPA Data'!M1213/SUM('EPA Data'!M:M)</f>
        <v>3.081471102736666E-4</v>
      </c>
      <c r="V1212" s="24">
        <f>'EPA Data'!N1213/SUM('EPA Data'!N:N)</f>
        <v>2.3771774781999826E-4</v>
      </c>
      <c r="W1212" s="24">
        <f>'EPA Data'!O1213/SUM('EPA Data'!O:O)</f>
        <v>2.9844603918204374E-4</v>
      </c>
      <c r="X1212" s="24">
        <f>'EPA Data'!P1213/SUM('EPA Data'!P:P)</f>
        <v>3.4767185127439735E-4</v>
      </c>
    </row>
    <row r="1213" spans="1:24" x14ac:dyDescent="0.25">
      <c r="A1213" s="16" t="s">
        <v>2056</v>
      </c>
      <c r="B1213" s="16" t="s">
        <v>2032</v>
      </c>
      <c r="C1213" s="21" t="s">
        <v>2057</v>
      </c>
      <c r="D1213" s="17">
        <f>SUMIFS('Census Data'!G:G,'Census Data'!$A:$A,$A1213)/SUMIFS('Census Data'!$F:$F,'Census Data'!$A:$A,$A1213)</f>
        <v>0.49454921011360592</v>
      </c>
      <c r="E1213" s="19">
        <f>SUMIFS('Census Data'!H:H,'Census Data'!$A:$A,$A1213)/SUMIFS('Census Data'!$F:$F,'Census Data'!$A:$A,$A1213)</f>
        <v>0.50545078988639403</v>
      </c>
      <c r="F1213" s="17">
        <f>SUM(SUMIFS('Census Data'!I:I,'Census Data'!$A:$A,$A1213),SUMIFS('Census Data'!J:J,'Census Data'!$A:$A,$A1213))/SUMIFS('Census Data'!$F:$F,'Census Data'!$A:$A,$A1213)</f>
        <v>0.95218605362812225</v>
      </c>
      <c r="G1213" s="17">
        <f>SUM(SUMIFS('Census Data'!K:K,'Census Data'!$A:$A,$A1213),SUMIFS('Census Data'!L:L,'Census Data'!$A:$A,$A1213))/SUMIFS('Census Data'!$F:$F,'Census Data'!$A:$A,$A1213)</f>
        <v>4.7813946371877752E-3</v>
      </c>
      <c r="H1213" s="17">
        <f>SUM(SUMIFS('Census Data'!O:O,'Census Data'!$A:$A,$A1213),SUMIFS('Census Data'!P:P,'Census Data'!$A:$A,$A1213))/SUMIFS('Census Data'!$F:$F,'Census Data'!$A:$A,$A1213)</f>
        <v>6.1201851356003523E-3</v>
      </c>
      <c r="I1213" s="19">
        <f t="shared" si="36"/>
        <v>3.6912366599089697E-2</v>
      </c>
      <c r="J1213" s="17">
        <f>SUM(SUMIFS('Census Data'!W:W,'Census Data'!$A:$A,$A1213),SUMIFS('Census Data'!X:X,'Census Data'!$A:$A,$A1213))/SUMIFS('Census Data'!$F:$F,'Census Data'!$A:$A,$A1213)</f>
        <v>2.210916880235627E-2</v>
      </c>
      <c r="K1213" s="19">
        <f t="shared" si="37"/>
        <v>0.97789083119764375</v>
      </c>
      <c r="L1213" s="24">
        <f>'EPA Data'!D1214/SUM('EPA Data'!D:D)</f>
        <v>4.9134446988002785E-5</v>
      </c>
      <c r="M1213" s="24">
        <f>'EPA Data'!E1214/SUM('EPA Data'!E:E)</f>
        <v>1.3245895708174961E-4</v>
      </c>
      <c r="N1213" s="24">
        <f>'EPA Data'!F1214/SUM('EPA Data'!F:F)</f>
        <v>1.6803395601357836E-4</v>
      </c>
      <c r="O1213" s="24">
        <f>'EPA Data'!G1214/SUM('EPA Data'!G:G)</f>
        <v>3.6614633268296396E-5</v>
      </c>
      <c r="P1213" s="24">
        <f>'EPA Data'!H1214/SUM('EPA Data'!H:H)</f>
        <v>6.9372625171527677E-5</v>
      </c>
      <c r="Q1213" s="24">
        <f>'EPA Data'!I1214/SUM('EPA Data'!I:I)</f>
        <v>3.7162656561287089E-5</v>
      </c>
      <c r="R1213" s="24">
        <f>'EPA Data'!J1214/SUM('EPA Data'!J:J)</f>
        <v>5.0823806198985992E-5</v>
      </c>
      <c r="S1213" s="24">
        <f>'EPA Data'!K1214/SUM('EPA Data'!K:K)</f>
        <v>1.3494818894174411E-4</v>
      </c>
      <c r="T1213" s="24">
        <f>'EPA Data'!L1214/SUM('EPA Data'!L:L)</f>
        <v>1.355237125445458E-4</v>
      </c>
      <c r="U1213" s="24">
        <f>'EPA Data'!M1214/SUM('EPA Data'!M:M)</f>
        <v>9.8207844885563452E-5</v>
      </c>
      <c r="V1213" s="24">
        <f>'EPA Data'!N1214/SUM('EPA Data'!N:N)</f>
        <v>7.7483455583772398E-5</v>
      </c>
      <c r="W1213" s="24">
        <f>'EPA Data'!O1214/SUM('EPA Data'!O:O)</f>
        <v>9.3516184759044127E-5</v>
      </c>
      <c r="X1213" s="24">
        <f>'EPA Data'!P1214/SUM('EPA Data'!P:P)</f>
        <v>1.4630089521924954E-4</v>
      </c>
    </row>
    <row r="1214" spans="1:24" x14ac:dyDescent="0.25">
      <c r="A1214" s="16" t="s">
        <v>2058</v>
      </c>
      <c r="B1214" s="16" t="s">
        <v>2032</v>
      </c>
      <c r="C1214" s="21" t="s">
        <v>2059</v>
      </c>
      <c r="D1214" s="17">
        <f>SUMIFS('Census Data'!G:G,'Census Data'!$A:$A,$A1214)/SUMIFS('Census Data'!$F:$F,'Census Data'!$A:$A,$A1214)</f>
        <v>0.49912960911536636</v>
      </c>
      <c r="E1214" s="19">
        <f>SUMIFS('Census Data'!H:H,'Census Data'!$A:$A,$A1214)/SUMIFS('Census Data'!$F:$F,'Census Data'!$A:$A,$A1214)</f>
        <v>0.5008703908846337</v>
      </c>
      <c r="F1214" s="17">
        <f>SUM(SUMIFS('Census Data'!I:I,'Census Data'!$A:$A,$A1214),SUMIFS('Census Data'!J:J,'Census Data'!$A:$A,$A1214))/SUMIFS('Census Data'!$F:$F,'Census Data'!$A:$A,$A1214)</f>
        <v>0.92866751068206999</v>
      </c>
      <c r="G1214" s="17">
        <f>SUM(SUMIFS('Census Data'!K:K,'Census Data'!$A:$A,$A1214),SUMIFS('Census Data'!L:L,'Census Data'!$A:$A,$A1214))/SUMIFS('Census Data'!$F:$F,'Census Data'!$A:$A,$A1214)</f>
        <v>7.477448963443583E-3</v>
      </c>
      <c r="H1214" s="17">
        <f>SUM(SUMIFS('Census Data'!O:O,'Census Data'!$A:$A,$A1214),SUMIFS('Census Data'!P:P,'Census Data'!$A:$A,$A1214))/SUMIFS('Census Data'!$F:$F,'Census Data'!$A:$A,$A1214)</f>
        <v>4.3519544231682226E-3</v>
      </c>
      <c r="I1214" s="19">
        <f t="shared" si="36"/>
        <v>5.9503085931318145E-2</v>
      </c>
      <c r="J1214" s="17">
        <f>SUM(SUMIFS('Census Data'!W:W,'Census Data'!$A:$A,$A1214),SUMIFS('Census Data'!X:X,'Census Data'!$A:$A,$A1214))/SUMIFS('Census Data'!$F:$F,'Census Data'!$A:$A,$A1214)</f>
        <v>1.4875771482829562E-2</v>
      </c>
      <c r="K1214" s="19">
        <f t="shared" si="37"/>
        <v>0.98512422851717041</v>
      </c>
      <c r="L1214" s="24">
        <f>'EPA Data'!D1215/SUM('EPA Data'!D:D)</f>
        <v>5.5027040139545733E-5</v>
      </c>
      <c r="M1214" s="24">
        <f>'EPA Data'!E1215/SUM('EPA Data'!E:E)</f>
        <v>1.4507025443252577E-4</v>
      </c>
      <c r="N1214" s="24">
        <f>'EPA Data'!F1215/SUM('EPA Data'!F:F)</f>
        <v>1.9169402985122833E-4</v>
      </c>
      <c r="O1214" s="24">
        <f>'EPA Data'!G1215/SUM('EPA Data'!G:G)</f>
        <v>4.021732282017242E-5</v>
      </c>
      <c r="P1214" s="24">
        <f>'EPA Data'!H1215/SUM('EPA Data'!H:H)</f>
        <v>7.6553230817015468E-5</v>
      </c>
      <c r="Q1214" s="24">
        <f>'EPA Data'!I1215/SUM('EPA Data'!I:I)</f>
        <v>4.1527586506680391E-5</v>
      </c>
      <c r="R1214" s="24">
        <f>'EPA Data'!J1215/SUM('EPA Data'!J:J)</f>
        <v>4.5898667395872047E-5</v>
      </c>
      <c r="S1214" s="24">
        <f>'EPA Data'!K1215/SUM('EPA Data'!K:K)</f>
        <v>1.4782047481466784E-4</v>
      </c>
      <c r="T1214" s="24">
        <f>'EPA Data'!L1215/SUM('EPA Data'!L:L)</f>
        <v>1.2099285688651398E-4</v>
      </c>
      <c r="U1214" s="24">
        <f>'EPA Data'!M1215/SUM('EPA Data'!M:M)</f>
        <v>1.2217601707841129E-4</v>
      </c>
      <c r="V1214" s="24">
        <f>'EPA Data'!N1215/SUM('EPA Data'!N:N)</f>
        <v>8.5043442666686678E-5</v>
      </c>
      <c r="W1214" s="24">
        <f>'EPA Data'!O1215/SUM('EPA Data'!O:O)</f>
        <v>1.0351926431472455E-4</v>
      </c>
      <c r="X1214" s="24">
        <f>'EPA Data'!P1215/SUM('EPA Data'!P:P)</f>
        <v>1.5607253843520882E-4</v>
      </c>
    </row>
    <row r="1215" spans="1:24" x14ac:dyDescent="0.25">
      <c r="A1215" s="16" t="s">
        <v>2060</v>
      </c>
      <c r="B1215" s="16" t="s">
        <v>2032</v>
      </c>
      <c r="C1215" s="21" t="s">
        <v>2061</v>
      </c>
      <c r="D1215" s="17">
        <f>SUMIFS('Census Data'!G:G,'Census Data'!$A:$A,$A1215)/SUMIFS('Census Data'!$F:$F,'Census Data'!$A:$A,$A1215)</f>
        <v>0.55436557873035419</v>
      </c>
      <c r="E1215" s="19">
        <f>SUMIFS('Census Data'!H:H,'Census Data'!$A:$A,$A1215)/SUMIFS('Census Data'!$F:$F,'Census Data'!$A:$A,$A1215)</f>
        <v>0.44563442126964575</v>
      </c>
      <c r="F1215" s="17">
        <f>SUM(SUMIFS('Census Data'!I:I,'Census Data'!$A:$A,$A1215),SUMIFS('Census Data'!J:J,'Census Data'!$A:$A,$A1215))/SUMIFS('Census Data'!$F:$F,'Census Data'!$A:$A,$A1215)</f>
        <v>0.70515944201986669</v>
      </c>
      <c r="G1215" s="17">
        <f>SUM(SUMIFS('Census Data'!K:K,'Census Data'!$A:$A,$A1215),SUMIFS('Census Data'!L:L,'Census Data'!$A:$A,$A1215))/SUMIFS('Census Data'!$F:$F,'Census Data'!$A:$A,$A1215)</f>
        <v>6.9693967709978849E-2</v>
      </c>
      <c r="H1215" s="17">
        <f>SUM(SUMIFS('Census Data'!O:O,'Census Data'!$A:$A,$A1215),SUMIFS('Census Data'!P:P,'Census Data'!$A:$A,$A1215))/SUMIFS('Census Data'!$F:$F,'Census Data'!$A:$A,$A1215)</f>
        <v>8.5946076200165995E-3</v>
      </c>
      <c r="I1215" s="19">
        <f t="shared" si="36"/>
        <v>0.21655198265013786</v>
      </c>
      <c r="J1215" s="17">
        <f>SUM(SUMIFS('Census Data'!W:W,'Census Data'!$A:$A,$A1215),SUMIFS('Census Data'!X:X,'Census Data'!$A:$A,$A1215))/SUMIFS('Census Data'!$F:$F,'Census Data'!$A:$A,$A1215)</f>
        <v>1.9893437575303222E-2</v>
      </c>
      <c r="K1215" s="19">
        <f t="shared" si="37"/>
        <v>0.98010656242469674</v>
      </c>
      <c r="L1215" s="24">
        <f>'EPA Data'!D1216/SUM('EPA Data'!D:D)</f>
        <v>5.2987092528331818E-5</v>
      </c>
      <c r="M1215" s="24">
        <f>'EPA Data'!E1216/SUM('EPA Data'!E:E)</f>
        <v>1.5040049832253506E-4</v>
      </c>
      <c r="N1215" s="24">
        <f>'EPA Data'!F1216/SUM('EPA Data'!F:F)</f>
        <v>1.9583172886762082E-4</v>
      </c>
      <c r="O1215" s="24">
        <f>'EPA Data'!G1216/SUM('EPA Data'!G:G)</f>
        <v>3.6531766523557341E-5</v>
      </c>
      <c r="P1215" s="24">
        <f>'EPA Data'!H1216/SUM('EPA Data'!H:H)</f>
        <v>8.3274862910762528E-5</v>
      </c>
      <c r="Q1215" s="24">
        <f>'EPA Data'!I1216/SUM('EPA Data'!I:I)</f>
        <v>4.6976134960501595E-5</v>
      </c>
      <c r="R1215" s="24">
        <f>'EPA Data'!J1216/SUM('EPA Data'!J:J)</f>
        <v>3.7822663515703282E-5</v>
      </c>
      <c r="S1215" s="24">
        <f>'EPA Data'!K1216/SUM('EPA Data'!K:K)</f>
        <v>1.2814655509307081E-4</v>
      </c>
      <c r="T1215" s="24">
        <f>'EPA Data'!L1216/SUM('EPA Data'!L:L)</f>
        <v>1.2362299415214308E-4</v>
      </c>
      <c r="U1215" s="24">
        <f>'EPA Data'!M1216/SUM('EPA Data'!M:M)</f>
        <v>9.0776379494903262E-5</v>
      </c>
      <c r="V1215" s="24">
        <f>'EPA Data'!N1216/SUM('EPA Data'!N:N)</f>
        <v>8.2383768072622458E-5</v>
      </c>
      <c r="W1215" s="24">
        <f>'EPA Data'!O1216/SUM('EPA Data'!O:O)</f>
        <v>1.0505843592304187E-4</v>
      </c>
      <c r="X1215" s="24">
        <f>'EPA Data'!P1216/SUM('EPA Data'!P:P)</f>
        <v>1.7126232838424795E-4</v>
      </c>
    </row>
    <row r="1216" spans="1:24" x14ac:dyDescent="0.25">
      <c r="A1216" s="16" t="s">
        <v>2062</v>
      </c>
      <c r="B1216" s="16" t="s">
        <v>2032</v>
      </c>
      <c r="C1216" s="21" t="s">
        <v>2063</v>
      </c>
      <c r="D1216" s="17">
        <f>SUMIFS('Census Data'!G:G,'Census Data'!$A:$A,$A1216)/SUMIFS('Census Data'!$F:$F,'Census Data'!$A:$A,$A1216)</f>
        <v>0.50016155088852987</v>
      </c>
      <c r="E1216" s="19">
        <f>SUMIFS('Census Data'!H:H,'Census Data'!$A:$A,$A1216)/SUMIFS('Census Data'!$F:$F,'Census Data'!$A:$A,$A1216)</f>
        <v>0.49983844911147013</v>
      </c>
      <c r="F1216" s="17">
        <f>SUM(SUMIFS('Census Data'!I:I,'Census Data'!$A:$A,$A1216),SUMIFS('Census Data'!J:J,'Census Data'!$A:$A,$A1216))/SUMIFS('Census Data'!$F:$F,'Census Data'!$A:$A,$A1216)</f>
        <v>0.96436187399030693</v>
      </c>
      <c r="G1216" s="17">
        <f>SUM(SUMIFS('Census Data'!K:K,'Census Data'!$A:$A,$A1216),SUMIFS('Census Data'!L:L,'Census Data'!$A:$A,$A1216))/SUMIFS('Census Data'!$F:$F,'Census Data'!$A:$A,$A1216)</f>
        <v>7.6252019386106621E-3</v>
      </c>
      <c r="H1216" s="17">
        <f>SUM(SUMIFS('Census Data'!O:O,'Census Data'!$A:$A,$A1216),SUMIFS('Census Data'!P:P,'Census Data'!$A:$A,$A1216))/SUMIFS('Census Data'!$F:$F,'Census Data'!$A:$A,$A1216)</f>
        <v>3.0048465266558967E-3</v>
      </c>
      <c r="I1216" s="19">
        <f t="shared" si="36"/>
        <v>2.5008077544426466E-2</v>
      </c>
      <c r="J1216" s="17">
        <f>SUM(SUMIFS('Census Data'!W:W,'Census Data'!$A:$A,$A1216),SUMIFS('Census Data'!X:X,'Census Data'!$A:$A,$A1216))/SUMIFS('Census Data'!$F:$F,'Census Data'!$A:$A,$A1216)</f>
        <v>2.1033925686591275E-2</v>
      </c>
      <c r="K1216" s="19">
        <f t="shared" si="37"/>
        <v>0.97896607431340876</v>
      </c>
      <c r="L1216" s="24">
        <f>'EPA Data'!D1217/SUM('EPA Data'!D:D)</f>
        <v>9.6370234225678282E-5</v>
      </c>
      <c r="M1216" s="24">
        <f>'EPA Data'!E1217/SUM('EPA Data'!E:E)</f>
        <v>1.9071939086355756E-4</v>
      </c>
      <c r="N1216" s="24">
        <f>'EPA Data'!F1217/SUM('EPA Data'!F:F)</f>
        <v>2.4654920532341554E-4</v>
      </c>
      <c r="O1216" s="24">
        <f>'EPA Data'!G1217/SUM('EPA Data'!G:G)</f>
        <v>5.9807670569349477E-5</v>
      </c>
      <c r="P1216" s="24">
        <f>'EPA Data'!H1217/SUM('EPA Data'!H:H)</f>
        <v>9.5146111703558309E-5</v>
      </c>
      <c r="Q1216" s="24">
        <f>'EPA Data'!I1217/SUM('EPA Data'!I:I)</f>
        <v>5.2904789714489583E-5</v>
      </c>
      <c r="R1216" s="24">
        <f>'EPA Data'!J1217/SUM('EPA Data'!J:J)</f>
        <v>6.7664746479306694E-5</v>
      </c>
      <c r="S1216" s="24">
        <f>'EPA Data'!K1217/SUM('EPA Data'!K:K)</f>
        <v>1.7643066749990723E-4</v>
      </c>
      <c r="T1216" s="24">
        <f>'EPA Data'!L1217/SUM('EPA Data'!L:L)</f>
        <v>1.5423031919577606E-4</v>
      </c>
      <c r="U1216" s="24">
        <f>'EPA Data'!M1217/SUM('EPA Data'!M:M)</f>
        <v>1.775805924162519E-4</v>
      </c>
      <c r="V1216" s="24">
        <f>'EPA Data'!N1217/SUM('EPA Data'!N:N)</f>
        <v>1.2250719580877059E-4</v>
      </c>
      <c r="W1216" s="24">
        <f>'EPA Data'!O1217/SUM('EPA Data'!O:O)</f>
        <v>1.3225261883156601E-4</v>
      </c>
      <c r="X1216" s="24">
        <f>'EPA Data'!P1217/SUM('EPA Data'!P:P)</f>
        <v>1.9221571274984127E-4</v>
      </c>
    </row>
    <row r="1217" spans="1:24" x14ac:dyDescent="0.25">
      <c r="A1217" s="16" t="s">
        <v>2064</v>
      </c>
      <c r="B1217" s="16" t="s">
        <v>2032</v>
      </c>
      <c r="C1217" s="21" t="s">
        <v>1064</v>
      </c>
      <c r="D1217" s="17">
        <f>SUMIFS('Census Data'!G:G,'Census Data'!$A:$A,$A1217)/SUMIFS('Census Data'!$F:$F,'Census Data'!$A:$A,$A1217)</f>
        <v>0.4928199007475344</v>
      </c>
      <c r="E1217" s="19">
        <f>SUMIFS('Census Data'!H:H,'Census Data'!$A:$A,$A1217)/SUMIFS('Census Data'!$F:$F,'Census Data'!$A:$A,$A1217)</f>
        <v>0.50718009925246565</v>
      </c>
      <c r="F1217" s="17">
        <f>SUM(SUMIFS('Census Data'!I:I,'Census Data'!$A:$A,$A1217),SUMIFS('Census Data'!J:J,'Census Data'!$A:$A,$A1217))/SUMIFS('Census Data'!$F:$F,'Census Data'!$A:$A,$A1217)</f>
        <v>0.93608895031094919</v>
      </c>
      <c r="G1217" s="17">
        <f>SUM(SUMIFS('Census Data'!K:K,'Census Data'!$A:$A,$A1217),SUMIFS('Census Data'!L:L,'Census Data'!$A:$A,$A1217))/SUMIFS('Census Data'!$F:$F,'Census Data'!$A:$A,$A1217)</f>
        <v>2.1420943526603429E-2</v>
      </c>
      <c r="H1217" s="17">
        <f>SUM(SUMIFS('Census Data'!O:O,'Census Data'!$A:$A,$A1217),SUMIFS('Census Data'!P:P,'Census Data'!$A:$A,$A1217))/SUMIFS('Census Data'!$F:$F,'Census Data'!$A:$A,$A1217)</f>
        <v>1.6357811420315345E-2</v>
      </c>
      <c r="I1217" s="19">
        <f t="shared" si="36"/>
        <v>2.6132294742132078E-2</v>
      </c>
      <c r="J1217" s="17">
        <f>SUM(SUMIFS('Census Data'!W:W,'Census Data'!$A:$A,$A1217),SUMIFS('Census Data'!X:X,'Census Data'!$A:$A,$A1217))/SUMIFS('Census Data'!$F:$F,'Census Data'!$A:$A,$A1217)</f>
        <v>4.6196369118663233E-2</v>
      </c>
      <c r="K1217" s="19">
        <f t="shared" si="37"/>
        <v>0.95380363088133679</v>
      </c>
      <c r="L1217" s="24">
        <f>'EPA Data'!D1218/SUM('EPA Data'!D:D)</f>
        <v>3.0392848393270193E-4</v>
      </c>
      <c r="M1217" s="24">
        <f>'EPA Data'!E1218/SUM('EPA Data'!E:E)</f>
        <v>4.4579081576164042E-4</v>
      </c>
      <c r="N1217" s="24">
        <f>'EPA Data'!F1218/SUM('EPA Data'!F:F)</f>
        <v>5.4909747098786515E-4</v>
      </c>
      <c r="O1217" s="24">
        <f>'EPA Data'!G1218/SUM('EPA Data'!G:G)</f>
        <v>1.7704988828445985E-4</v>
      </c>
      <c r="P1217" s="24">
        <f>'EPA Data'!H1218/SUM('EPA Data'!H:H)</f>
        <v>2.2512383196385006E-4</v>
      </c>
      <c r="Q1217" s="24">
        <f>'EPA Data'!I1218/SUM('EPA Data'!I:I)</f>
        <v>1.1799013917108301E-4</v>
      </c>
      <c r="R1217" s="24">
        <f>'EPA Data'!J1218/SUM('EPA Data'!J:J)</f>
        <v>1.9489458106377217E-4</v>
      </c>
      <c r="S1217" s="24">
        <f>'EPA Data'!K1218/SUM('EPA Data'!K:K)</f>
        <v>2.899489877684315E-4</v>
      </c>
      <c r="T1217" s="24">
        <f>'EPA Data'!L1218/SUM('EPA Data'!L:L)</f>
        <v>3.3510841847157584E-4</v>
      </c>
      <c r="U1217" s="24">
        <f>'EPA Data'!M1218/SUM('EPA Data'!M:M)</f>
        <v>4.3395977463834266E-4</v>
      </c>
      <c r="V1217" s="24">
        <f>'EPA Data'!N1218/SUM('EPA Data'!N:N)</f>
        <v>3.0898231261921786E-4</v>
      </c>
      <c r="W1217" s="24">
        <f>'EPA Data'!O1218/SUM('EPA Data'!O:O)</f>
        <v>2.881377826219514E-4</v>
      </c>
      <c r="X1217" s="24">
        <f>'EPA Data'!P1218/SUM('EPA Data'!P:P)</f>
        <v>4.28414938596169E-4</v>
      </c>
    </row>
    <row r="1218" spans="1:24" x14ac:dyDescent="0.25">
      <c r="A1218" s="16" t="s">
        <v>2065</v>
      </c>
      <c r="B1218" s="16" t="s">
        <v>2032</v>
      </c>
      <c r="C1218" s="21" t="s">
        <v>217</v>
      </c>
      <c r="D1218" s="17">
        <f>SUMIFS('Census Data'!G:G,'Census Data'!$A:$A,$A1218)/SUMIFS('Census Data'!$F:$F,'Census Data'!$A:$A,$A1218)</f>
        <v>0.5105139354194882</v>
      </c>
      <c r="E1218" s="19">
        <f>SUMIFS('Census Data'!H:H,'Census Data'!$A:$A,$A1218)/SUMIFS('Census Data'!$F:$F,'Census Data'!$A:$A,$A1218)</f>
        <v>0.4894860645805118</v>
      </c>
      <c r="F1218" s="17">
        <f>SUM(SUMIFS('Census Data'!I:I,'Census Data'!$A:$A,$A1218),SUMIFS('Census Data'!J:J,'Census Data'!$A:$A,$A1218))/SUMIFS('Census Data'!$F:$F,'Census Data'!$A:$A,$A1218)</f>
        <v>0.95994012402879747</v>
      </c>
      <c r="G1218" s="17">
        <f>SUM(SUMIFS('Census Data'!K:K,'Census Data'!$A:$A,$A1218),SUMIFS('Census Data'!L:L,'Census Data'!$A:$A,$A1218))/SUMIFS('Census Data'!$F:$F,'Census Data'!$A:$A,$A1218)</f>
        <v>8.9101147622781384E-3</v>
      </c>
      <c r="H1218" s="17">
        <f>SUM(SUMIFS('Census Data'!O:O,'Census Data'!$A:$A,$A1218),SUMIFS('Census Data'!P:P,'Census Data'!$A:$A,$A1218))/SUMIFS('Census Data'!$F:$F,'Census Data'!$A:$A,$A1218)</f>
        <v>8.4111483355905625E-3</v>
      </c>
      <c r="I1218" s="19">
        <f t="shared" si="36"/>
        <v>2.2738612873333897E-2</v>
      </c>
      <c r="J1218" s="17">
        <f>SUM(SUMIFS('Census Data'!W:W,'Census Data'!$A:$A,$A1218),SUMIFS('Census Data'!X:X,'Census Data'!$A:$A,$A1218))/SUMIFS('Census Data'!$F:$F,'Census Data'!$A:$A,$A1218)</f>
        <v>2.2239646446646232E-2</v>
      </c>
      <c r="K1218" s="19">
        <f t="shared" si="37"/>
        <v>0.97776035355335378</v>
      </c>
      <c r="L1218" s="24">
        <f>'EPA Data'!D1219/SUM('EPA Data'!D:D)</f>
        <v>2.9049752777320282E-5</v>
      </c>
      <c r="M1218" s="24">
        <f>'EPA Data'!E1219/SUM('EPA Data'!E:E)</f>
        <v>6.780046664838185E-5</v>
      </c>
      <c r="N1218" s="24">
        <f>'EPA Data'!F1219/SUM('EPA Data'!F:F)</f>
        <v>8.765660472663971E-5</v>
      </c>
      <c r="O1218" s="24">
        <f>'EPA Data'!G1219/SUM('EPA Data'!G:G)</f>
        <v>2.0706672221321557E-5</v>
      </c>
      <c r="P1218" s="24">
        <f>'EPA Data'!H1219/SUM('EPA Data'!H:H)</f>
        <v>3.4097276757779497E-5</v>
      </c>
      <c r="Q1218" s="24">
        <f>'EPA Data'!I1219/SUM('EPA Data'!I:I)</f>
        <v>1.8921598303021571E-5</v>
      </c>
      <c r="R1218" s="24">
        <f>'EPA Data'!J1219/SUM('EPA Data'!J:J)</f>
        <v>3.8417953462790662E-5</v>
      </c>
      <c r="S1218" s="24">
        <f>'EPA Data'!K1219/SUM('EPA Data'!K:K)</f>
        <v>6.9357479495954898E-5</v>
      </c>
      <c r="T1218" s="24">
        <f>'EPA Data'!L1219/SUM('EPA Data'!L:L)</f>
        <v>5.6641417827234653E-5</v>
      </c>
      <c r="U1218" s="24">
        <f>'EPA Data'!M1219/SUM('EPA Data'!M:M)</f>
        <v>7.0850762543190715E-5</v>
      </c>
      <c r="V1218" s="24">
        <f>'EPA Data'!N1219/SUM('EPA Data'!N:N)</f>
        <v>4.0814872015804277E-5</v>
      </c>
      <c r="W1218" s="24">
        <f>'EPA Data'!O1219/SUM('EPA Data'!O:O)</f>
        <v>4.812927195494731E-5</v>
      </c>
      <c r="X1218" s="24">
        <f>'EPA Data'!P1219/SUM('EPA Data'!P:P)</f>
        <v>6.9365634221616154E-5</v>
      </c>
    </row>
    <row r="1219" spans="1:24" x14ac:dyDescent="0.25">
      <c r="A1219" s="16" t="s">
        <v>2066</v>
      </c>
      <c r="B1219" s="16" t="s">
        <v>2032</v>
      </c>
      <c r="C1219" s="21" t="s">
        <v>466</v>
      </c>
      <c r="D1219" s="17">
        <f>SUMIFS('Census Data'!G:G,'Census Data'!$A:$A,$A1219)/SUMIFS('Census Data'!$F:$F,'Census Data'!$A:$A,$A1219)</f>
        <v>0.49670243684328191</v>
      </c>
      <c r="E1219" s="19">
        <f>SUMIFS('Census Data'!H:H,'Census Data'!$A:$A,$A1219)/SUMIFS('Census Data'!$F:$F,'Census Data'!$A:$A,$A1219)</f>
        <v>0.50329756315671803</v>
      </c>
      <c r="F1219" s="17">
        <f>SUM(SUMIFS('Census Data'!I:I,'Census Data'!$A:$A,$A1219),SUMIFS('Census Data'!J:J,'Census Data'!$A:$A,$A1219))/SUMIFS('Census Data'!$F:$F,'Census Data'!$A:$A,$A1219)</f>
        <v>0.93647999105745583</v>
      </c>
      <c r="G1219" s="17">
        <f>SUM(SUMIFS('Census Data'!K:K,'Census Data'!$A:$A,$A1219),SUMIFS('Census Data'!L:L,'Census Data'!$A:$A,$A1219))/SUMIFS('Census Data'!$F:$F,'Census Data'!$A:$A,$A1219)</f>
        <v>3.9961994187346301E-3</v>
      </c>
      <c r="H1219" s="17">
        <f>SUM(SUMIFS('Census Data'!O:O,'Census Data'!$A:$A,$A1219),SUMIFS('Census Data'!P:P,'Census Data'!$A:$A,$A1219))/SUMIFS('Census Data'!$F:$F,'Census Data'!$A:$A,$A1219)</f>
        <v>4.9463447350771295E-3</v>
      </c>
      <c r="I1219" s="19">
        <f t="shared" ref="I1219:I1282" si="38">100%-SUM(F1219:H1219)</f>
        <v>5.4577464788732377E-2</v>
      </c>
      <c r="J1219" s="17">
        <f>SUM(SUMIFS('Census Data'!W:W,'Census Data'!$A:$A,$A1219),SUMIFS('Census Data'!X:X,'Census Data'!$A:$A,$A1219))/SUMIFS('Census Data'!$F:$F,'Census Data'!$A:$A,$A1219)</f>
        <v>1.5593561368209255E-2</v>
      </c>
      <c r="K1219" s="19">
        <f t="shared" ref="K1219:K1282" si="39">100%-J1219</f>
        <v>0.98440643863179078</v>
      </c>
      <c r="L1219" s="24">
        <f>'EPA Data'!D1220/SUM('EPA Data'!D:D)</f>
        <v>4.9374311794404929E-5</v>
      </c>
      <c r="M1219" s="24">
        <f>'EPA Data'!E1220/SUM('EPA Data'!E:E)</f>
        <v>1.4847374421793748E-4</v>
      </c>
      <c r="N1219" s="24">
        <f>'EPA Data'!F1220/SUM('EPA Data'!F:F)</f>
        <v>1.8118977576655029E-4</v>
      </c>
      <c r="O1219" s="24">
        <f>'EPA Data'!G1220/SUM('EPA Data'!G:G)</f>
        <v>3.9129562027540045E-5</v>
      </c>
      <c r="P1219" s="24">
        <f>'EPA Data'!H1220/SUM('EPA Data'!H:H)</f>
        <v>8.0345362702799006E-5</v>
      </c>
      <c r="Q1219" s="24">
        <f>'EPA Data'!I1220/SUM('EPA Data'!I:I)</f>
        <v>3.7327520860769266E-5</v>
      </c>
      <c r="R1219" s="24">
        <f>'EPA Data'!J1220/SUM('EPA Data'!J:J)</f>
        <v>4.8933672574838875E-5</v>
      </c>
      <c r="S1219" s="24">
        <f>'EPA Data'!K1220/SUM('EPA Data'!K:K)</f>
        <v>1.4118630997134025E-4</v>
      </c>
      <c r="T1219" s="24">
        <f>'EPA Data'!L1220/SUM('EPA Data'!L:L)</f>
        <v>1.2477340446666703E-4</v>
      </c>
      <c r="U1219" s="24">
        <f>'EPA Data'!M1220/SUM('EPA Data'!M:M)</f>
        <v>1.119309024277291E-4</v>
      </c>
      <c r="V1219" s="24">
        <f>'EPA Data'!N1220/SUM('EPA Data'!N:N)</f>
        <v>8.1771597216922319E-5</v>
      </c>
      <c r="W1219" s="24">
        <f>'EPA Data'!O1220/SUM('EPA Data'!O:O)</f>
        <v>1.0652637515972916E-4</v>
      </c>
      <c r="X1219" s="24">
        <f>'EPA Data'!P1220/SUM('EPA Data'!P:P)</f>
        <v>1.8920419333301675E-4</v>
      </c>
    </row>
    <row r="1220" spans="1:24" x14ac:dyDescent="0.25">
      <c r="A1220" s="16" t="s">
        <v>2067</v>
      </c>
      <c r="B1220" s="16" t="s">
        <v>2032</v>
      </c>
      <c r="C1220" s="21" t="s">
        <v>1376</v>
      </c>
      <c r="D1220" s="17">
        <f>SUMIFS('Census Data'!G:G,'Census Data'!$A:$A,$A1220)/SUMIFS('Census Data'!$F:$F,'Census Data'!$A:$A,$A1220)</f>
        <v>0.5029517809738896</v>
      </c>
      <c r="E1220" s="19">
        <f>SUMIFS('Census Data'!H:H,'Census Data'!$A:$A,$A1220)/SUMIFS('Census Data'!$F:$F,'Census Data'!$A:$A,$A1220)</f>
        <v>0.4970482190261104</v>
      </c>
      <c r="F1220" s="17">
        <f>SUM(SUMIFS('Census Data'!I:I,'Census Data'!$A:$A,$A1220),SUMIFS('Census Data'!J:J,'Census Data'!$A:$A,$A1220))/SUMIFS('Census Data'!$F:$F,'Census Data'!$A:$A,$A1220)</f>
        <v>0.96196362771900634</v>
      </c>
      <c r="G1220" s="17">
        <f>SUM(SUMIFS('Census Data'!K:K,'Census Data'!$A:$A,$A1220),SUMIFS('Census Data'!L:L,'Census Data'!$A:$A,$A1220))/SUMIFS('Census Data'!$F:$F,'Census Data'!$A:$A,$A1220)</f>
        <v>5.4281072942668094E-3</v>
      </c>
      <c r="H1220" s="17">
        <f>SUM(SUMIFS('Census Data'!O:O,'Census Data'!$A:$A,$A1220),SUMIFS('Census Data'!P:P,'Census Data'!$A:$A,$A1220))/SUMIFS('Census Data'!$F:$F,'Census Data'!$A:$A,$A1220)</f>
        <v>6.7752288125520026E-3</v>
      </c>
      <c r="I1220" s="19">
        <f t="shared" si="38"/>
        <v>2.5833036174174873E-2</v>
      </c>
      <c r="J1220" s="17">
        <f>SUM(SUMIFS('Census Data'!W:W,'Census Data'!$A:$A,$A1220),SUMIFS('Census Data'!X:X,'Census Data'!$A:$A,$A1220))/SUMIFS('Census Data'!$F:$F,'Census Data'!$A:$A,$A1220)</f>
        <v>1.7274852410951304E-2</v>
      </c>
      <c r="K1220" s="19">
        <f t="shared" si="39"/>
        <v>0.98272514758904872</v>
      </c>
      <c r="L1220" s="24">
        <f>'EPA Data'!D1221/SUM('EPA Data'!D:D)</f>
        <v>2.998011807565843E-5</v>
      </c>
      <c r="M1220" s="24">
        <f>'EPA Data'!E1221/SUM('EPA Data'!E:E)</f>
        <v>9.1018195346852967E-5</v>
      </c>
      <c r="N1220" s="24">
        <f>'EPA Data'!F1221/SUM('EPA Data'!F:F)</f>
        <v>1.0440741348193019E-4</v>
      </c>
      <c r="O1220" s="24">
        <f>'EPA Data'!G1221/SUM('EPA Data'!G:G)</f>
        <v>2.5758670729635135E-5</v>
      </c>
      <c r="P1220" s="24">
        <f>'EPA Data'!H1221/SUM('EPA Data'!H:H)</f>
        <v>4.8808550301301046E-5</v>
      </c>
      <c r="Q1220" s="24">
        <f>'EPA Data'!I1221/SUM('EPA Data'!I:I)</f>
        <v>2.1937676629204723E-5</v>
      </c>
      <c r="R1220" s="24">
        <f>'EPA Data'!J1221/SUM('EPA Data'!J:J)</f>
        <v>3.3829937221136193E-5</v>
      </c>
      <c r="S1220" s="24">
        <f>'EPA Data'!K1221/SUM('EPA Data'!K:K)</f>
        <v>8.6301601639225784E-5</v>
      </c>
      <c r="T1220" s="24">
        <f>'EPA Data'!L1221/SUM('EPA Data'!L:L)</f>
        <v>7.4458165729966261E-5</v>
      </c>
      <c r="U1220" s="24">
        <f>'EPA Data'!M1221/SUM('EPA Data'!M:M)</f>
        <v>8.7699919895892819E-5</v>
      </c>
      <c r="V1220" s="24">
        <f>'EPA Data'!N1221/SUM('EPA Data'!N:N)</f>
        <v>4.8398813291932301E-5</v>
      </c>
      <c r="W1220" s="24">
        <f>'EPA Data'!O1221/SUM('EPA Data'!O:O)</f>
        <v>6.2197682783266166E-5</v>
      </c>
      <c r="X1220" s="24">
        <f>'EPA Data'!P1221/SUM('EPA Data'!P:P)</f>
        <v>1.227645221540624E-4</v>
      </c>
    </row>
    <row r="1221" spans="1:24" x14ac:dyDescent="0.25">
      <c r="A1221" s="16" t="s">
        <v>2068</v>
      </c>
      <c r="B1221" s="16" t="s">
        <v>2032</v>
      </c>
      <c r="C1221" s="21" t="s">
        <v>2069</v>
      </c>
      <c r="D1221" s="17">
        <f>SUMIFS('Census Data'!G:G,'Census Data'!$A:$A,$A1221)/SUMIFS('Census Data'!$F:$F,'Census Data'!$A:$A,$A1221)</f>
        <v>0.49145717705952768</v>
      </c>
      <c r="E1221" s="19">
        <f>SUMIFS('Census Data'!H:H,'Census Data'!$A:$A,$A1221)/SUMIFS('Census Data'!$F:$F,'Census Data'!$A:$A,$A1221)</f>
        <v>0.50854282294047226</v>
      </c>
      <c r="F1221" s="17">
        <f>SUM(SUMIFS('Census Data'!I:I,'Census Data'!$A:$A,$A1221),SUMIFS('Census Data'!J:J,'Census Data'!$A:$A,$A1221))/SUMIFS('Census Data'!$F:$F,'Census Data'!$A:$A,$A1221)</f>
        <v>0.8712319077157471</v>
      </c>
      <c r="G1221" s="17">
        <f>SUM(SUMIFS('Census Data'!K:K,'Census Data'!$A:$A,$A1221),SUMIFS('Census Data'!L:L,'Census Data'!$A:$A,$A1221))/SUMIFS('Census Data'!$F:$F,'Census Data'!$A:$A,$A1221)</f>
        <v>7.1861283418580182E-2</v>
      </c>
      <c r="H1221" s="17">
        <f>SUM(SUMIFS('Census Data'!O:O,'Census Data'!$A:$A,$A1221),SUMIFS('Census Data'!P:P,'Census Data'!$A:$A,$A1221))/SUMIFS('Census Data'!$F:$F,'Census Data'!$A:$A,$A1221)</f>
        <v>2.5048064715057859E-2</v>
      </c>
      <c r="I1221" s="19">
        <f t="shared" si="38"/>
        <v>3.1858744150614848E-2</v>
      </c>
      <c r="J1221" s="17">
        <f>SUM(SUMIFS('Census Data'!W:W,'Census Data'!$A:$A,$A1221),SUMIFS('Census Data'!X:X,'Census Data'!$A:$A,$A1221))/SUMIFS('Census Data'!$F:$F,'Census Data'!$A:$A,$A1221)</f>
        <v>5.6652882069140639E-2</v>
      </c>
      <c r="K1221" s="19">
        <f t="shared" si="39"/>
        <v>0.94334711793085935</v>
      </c>
      <c r="L1221" s="24">
        <f>'EPA Data'!D1222/SUM('EPA Data'!D:D)</f>
        <v>3.5063151946508424E-4</v>
      </c>
      <c r="M1221" s="24">
        <f>'EPA Data'!E1222/SUM('EPA Data'!E:E)</f>
        <v>6.2719236007139484E-4</v>
      </c>
      <c r="N1221" s="24">
        <f>'EPA Data'!F1222/SUM('EPA Data'!F:F)</f>
        <v>9.3331959986686847E-4</v>
      </c>
      <c r="O1221" s="24">
        <f>'EPA Data'!G1222/SUM('EPA Data'!G:G)</f>
        <v>2.7880832833951103E-4</v>
      </c>
      <c r="P1221" s="24">
        <f>'EPA Data'!H1222/SUM('EPA Data'!H:H)</f>
        <v>3.5834544380589951E-4</v>
      </c>
      <c r="Q1221" s="24">
        <f>'EPA Data'!I1222/SUM('EPA Data'!I:I)</f>
        <v>1.6953038039531506E-4</v>
      </c>
      <c r="R1221" s="24">
        <f>'EPA Data'!J1222/SUM('EPA Data'!J:J)</f>
        <v>3.6239486693357E-4</v>
      </c>
      <c r="S1221" s="24">
        <f>'EPA Data'!K1222/SUM('EPA Data'!K:K)</f>
        <v>4.5901602256821094E-4</v>
      </c>
      <c r="T1221" s="24">
        <f>'EPA Data'!L1222/SUM('EPA Data'!L:L)</f>
        <v>5.2035830095298796E-4</v>
      </c>
      <c r="U1221" s="24">
        <f>'EPA Data'!M1222/SUM('EPA Data'!M:M)</f>
        <v>6.7891566979890936E-4</v>
      </c>
      <c r="V1221" s="24">
        <f>'EPA Data'!N1222/SUM('EPA Data'!N:N)</f>
        <v>4.859204723644011E-4</v>
      </c>
      <c r="W1221" s="24">
        <f>'EPA Data'!O1222/SUM('EPA Data'!O:O)</f>
        <v>4.6094287170175482E-4</v>
      </c>
      <c r="X1221" s="24">
        <f>'EPA Data'!P1222/SUM('EPA Data'!P:P)</f>
        <v>6.655170531304547E-4</v>
      </c>
    </row>
    <row r="1222" spans="1:24" x14ac:dyDescent="0.25">
      <c r="A1222" s="16" t="s">
        <v>2070</v>
      </c>
      <c r="B1222" s="16" t="s">
        <v>2032</v>
      </c>
      <c r="C1222" s="21" t="s">
        <v>1380</v>
      </c>
      <c r="D1222" s="17">
        <f>SUMIFS('Census Data'!G:G,'Census Data'!$A:$A,$A1222)/SUMIFS('Census Data'!$F:$F,'Census Data'!$A:$A,$A1222)</f>
        <v>0.49408948077210835</v>
      </c>
      <c r="E1222" s="19">
        <f>SUMIFS('Census Data'!H:H,'Census Data'!$A:$A,$A1222)/SUMIFS('Census Data'!$F:$F,'Census Data'!$A:$A,$A1222)</f>
        <v>0.50591051922789165</v>
      </c>
      <c r="F1222" s="17">
        <f>SUM(SUMIFS('Census Data'!I:I,'Census Data'!$A:$A,$A1222),SUMIFS('Census Data'!J:J,'Census Data'!$A:$A,$A1222))/SUMIFS('Census Data'!$F:$F,'Census Data'!$A:$A,$A1222)</f>
        <v>0.92425557384408197</v>
      </c>
      <c r="G1222" s="17">
        <f>SUM(SUMIFS('Census Data'!K:K,'Census Data'!$A:$A,$A1222),SUMIFS('Census Data'!L:L,'Census Data'!$A:$A,$A1222))/SUMIFS('Census Data'!$F:$F,'Census Data'!$A:$A,$A1222)</f>
        <v>7.4816699087236274E-3</v>
      </c>
      <c r="H1222" s="17">
        <f>SUM(SUMIFS('Census Data'!O:O,'Census Data'!$A:$A,$A1222),SUMIFS('Census Data'!P:P,'Census Data'!$A:$A,$A1222))/SUMIFS('Census Data'!$F:$F,'Census Data'!$A:$A,$A1222)</f>
        <v>6.2247493640580579E-3</v>
      </c>
      <c r="I1222" s="19">
        <f t="shared" si="38"/>
        <v>6.2038006883136321E-2</v>
      </c>
      <c r="J1222" s="17">
        <f>SUM(SUMIFS('Census Data'!W:W,'Census Data'!$A:$A,$A1222),SUMIFS('Census Data'!X:X,'Census Data'!$A:$A,$A1222))/SUMIFS('Census Data'!$F:$F,'Census Data'!$A:$A,$A1222)</f>
        <v>1.8165494538380966E-2</v>
      </c>
      <c r="K1222" s="19">
        <f t="shared" si="39"/>
        <v>0.98183450546161899</v>
      </c>
      <c r="L1222" s="24">
        <f>'EPA Data'!D1223/SUM('EPA Data'!D:D)</f>
        <v>6.5632984902742016E-5</v>
      </c>
      <c r="M1222" s="24">
        <f>'EPA Data'!E1223/SUM('EPA Data'!E:E)</f>
        <v>1.7326979604400311E-4</v>
      </c>
      <c r="N1222" s="24">
        <f>'EPA Data'!F1223/SUM('EPA Data'!F:F)</f>
        <v>2.2511225357756438E-4</v>
      </c>
      <c r="O1222" s="24">
        <f>'EPA Data'!G1223/SUM('EPA Data'!G:G)</f>
        <v>5.1287926530022822E-5</v>
      </c>
      <c r="P1222" s="24">
        <f>'EPA Data'!H1223/SUM('EPA Data'!H:H)</f>
        <v>9.1866483650063674E-5</v>
      </c>
      <c r="Q1222" s="24">
        <f>'EPA Data'!I1223/SUM('EPA Data'!I:I)</f>
        <v>4.9455512326620072E-5</v>
      </c>
      <c r="R1222" s="24">
        <f>'EPA Data'!J1223/SUM('EPA Data'!J:J)</f>
        <v>5.5594513325699483E-5</v>
      </c>
      <c r="S1222" s="24">
        <f>'EPA Data'!K1223/SUM('EPA Data'!K:K)</f>
        <v>1.6084327488348493E-4</v>
      </c>
      <c r="T1222" s="24">
        <f>'EPA Data'!L1223/SUM('EPA Data'!L:L)</f>
        <v>1.4154628823277092E-4</v>
      </c>
      <c r="U1222" s="24">
        <f>'EPA Data'!M1223/SUM('EPA Data'!M:M)</f>
        <v>1.4968851630036458E-4</v>
      </c>
      <c r="V1222" s="24">
        <f>'EPA Data'!N1223/SUM('EPA Data'!N:N)</f>
        <v>1.0491807029423792E-4</v>
      </c>
      <c r="W1222" s="24">
        <f>'EPA Data'!O1223/SUM('EPA Data'!O:O)</f>
        <v>1.2430269259579562E-4</v>
      </c>
      <c r="X1222" s="24">
        <f>'EPA Data'!P1223/SUM('EPA Data'!P:P)</f>
        <v>1.9114234206233209E-4</v>
      </c>
    </row>
    <row r="1223" spans="1:24" x14ac:dyDescent="0.25">
      <c r="A1223" s="16" t="s">
        <v>2071</v>
      </c>
      <c r="B1223" s="16" t="s">
        <v>2032</v>
      </c>
      <c r="C1223" s="21" t="s">
        <v>2072</v>
      </c>
      <c r="D1223" s="17">
        <f>SUMIFS('Census Data'!G:G,'Census Data'!$A:$A,$A1223)/SUMIFS('Census Data'!$F:$F,'Census Data'!$A:$A,$A1223)</f>
        <v>0.48224428492926547</v>
      </c>
      <c r="E1223" s="19">
        <f>SUMIFS('Census Data'!H:H,'Census Data'!$A:$A,$A1223)/SUMIFS('Census Data'!$F:$F,'Census Data'!$A:$A,$A1223)</f>
        <v>0.51775571507073459</v>
      </c>
      <c r="F1223" s="17">
        <f>SUM(SUMIFS('Census Data'!I:I,'Census Data'!$A:$A,$A1223),SUMIFS('Census Data'!J:J,'Census Data'!$A:$A,$A1223))/SUMIFS('Census Data'!$F:$F,'Census Data'!$A:$A,$A1223)</f>
        <v>0.75299460588990497</v>
      </c>
      <c r="G1223" s="17">
        <f>SUM(SUMIFS('Census Data'!K:K,'Census Data'!$A:$A,$A1223),SUMIFS('Census Data'!L:L,'Census Data'!$A:$A,$A1223))/SUMIFS('Census Data'!$F:$F,'Census Data'!$A:$A,$A1223)</f>
        <v>0.20287176605973686</v>
      </c>
      <c r="H1223" s="17">
        <f>SUM(SUMIFS('Census Data'!O:O,'Census Data'!$A:$A,$A1223),SUMIFS('Census Data'!P:P,'Census Data'!$A:$A,$A1223))/SUMIFS('Census Data'!$F:$F,'Census Data'!$A:$A,$A1223)</f>
        <v>1.0270740464203955E-2</v>
      </c>
      <c r="I1223" s="19">
        <f t="shared" si="38"/>
        <v>3.3862887586154189E-2</v>
      </c>
      <c r="J1223" s="17">
        <f>SUM(SUMIFS('Census Data'!W:W,'Census Data'!$A:$A,$A1223),SUMIFS('Census Data'!X:X,'Census Data'!$A:$A,$A1223))/SUMIFS('Census Data'!$F:$F,'Census Data'!$A:$A,$A1223)</f>
        <v>3.5703636896797293E-2</v>
      </c>
      <c r="K1223" s="19">
        <f t="shared" si="39"/>
        <v>0.96429636310320266</v>
      </c>
      <c r="L1223" s="24">
        <f>'EPA Data'!D1224/SUM('EPA Data'!D:D)</f>
        <v>1.6318045119469579E-3</v>
      </c>
      <c r="M1223" s="24">
        <f>'EPA Data'!E1224/SUM('EPA Data'!E:E)</f>
        <v>2.2638422143286306E-3</v>
      </c>
      <c r="N1223" s="24">
        <f>'EPA Data'!F1224/SUM('EPA Data'!F:F)</f>
        <v>2.7646928523348971E-3</v>
      </c>
      <c r="O1223" s="24">
        <f>'EPA Data'!G1224/SUM('EPA Data'!G:G)</f>
        <v>1.3079444397510692E-3</v>
      </c>
      <c r="P1223" s="24">
        <f>'EPA Data'!H1224/SUM('EPA Data'!H:H)</f>
        <v>1.4089162872416253E-3</v>
      </c>
      <c r="Q1223" s="24">
        <f>'EPA Data'!I1224/SUM('EPA Data'!I:I)</f>
        <v>7.7924284748085348E-4</v>
      </c>
      <c r="R1223" s="24">
        <f>'EPA Data'!J1224/SUM('EPA Data'!J:J)</f>
        <v>1.3248852069921971E-3</v>
      </c>
      <c r="S1223" s="24">
        <f>'EPA Data'!K1224/SUM('EPA Data'!K:K)</f>
        <v>1.5912498488809613E-3</v>
      </c>
      <c r="T1223" s="24">
        <f>'EPA Data'!L1224/SUM('EPA Data'!L:L)</f>
        <v>1.9512662594867031E-3</v>
      </c>
      <c r="U1223" s="24">
        <f>'EPA Data'!M1224/SUM('EPA Data'!M:M)</f>
        <v>3.1509326876493506E-3</v>
      </c>
      <c r="V1223" s="24">
        <f>'EPA Data'!N1224/SUM('EPA Data'!N:N)</f>
        <v>2.5586162751497121E-3</v>
      </c>
      <c r="W1223" s="24">
        <f>'EPA Data'!O1224/SUM('EPA Data'!O:O)</f>
        <v>1.6465074503450154E-3</v>
      </c>
      <c r="X1223" s="24">
        <f>'EPA Data'!P1224/SUM('EPA Data'!P:P)</f>
        <v>2.0720286821346049E-3</v>
      </c>
    </row>
    <row r="1224" spans="1:24" x14ac:dyDescent="0.25">
      <c r="A1224" s="16" t="s">
        <v>2073</v>
      </c>
      <c r="B1224" s="16" t="s">
        <v>2032</v>
      </c>
      <c r="C1224" s="21" t="s">
        <v>2074</v>
      </c>
      <c r="D1224" s="17">
        <f>SUMIFS('Census Data'!G:G,'Census Data'!$A:$A,$A1224)/SUMIFS('Census Data'!$F:$F,'Census Data'!$A:$A,$A1224)</f>
        <v>0.50520649141420093</v>
      </c>
      <c r="E1224" s="19">
        <f>SUMIFS('Census Data'!H:H,'Census Data'!$A:$A,$A1224)/SUMIFS('Census Data'!$F:$F,'Census Data'!$A:$A,$A1224)</f>
        <v>0.49479350858579907</v>
      </c>
      <c r="F1224" s="17">
        <f>SUM(SUMIFS('Census Data'!I:I,'Census Data'!$A:$A,$A1224),SUMIFS('Census Data'!J:J,'Census Data'!$A:$A,$A1224))/SUMIFS('Census Data'!$F:$F,'Census Data'!$A:$A,$A1224)</f>
        <v>0.97119729655389209</v>
      </c>
      <c r="G1224" s="17">
        <f>SUM(SUMIFS('Census Data'!K:K,'Census Data'!$A:$A,$A1224),SUMIFS('Census Data'!L:L,'Census Data'!$A:$A,$A1224))/SUMIFS('Census Data'!$F:$F,'Census Data'!$A:$A,$A1224)</f>
        <v>5.4619042005579783E-3</v>
      </c>
      <c r="H1224" s="17">
        <f>SUM(SUMIFS('Census Data'!O:O,'Census Data'!$A:$A,$A1224),SUMIFS('Census Data'!P:P,'Census Data'!$A:$A,$A1224))/SUMIFS('Census Data'!$F:$F,'Census Data'!$A:$A,$A1224)</f>
        <v>4.6367244292506585E-3</v>
      </c>
      <c r="I1224" s="19">
        <f t="shared" si="38"/>
        <v>1.870407481629921E-2</v>
      </c>
      <c r="J1224" s="17">
        <f>SUM(SUMIFS('Census Data'!W:W,'Census Data'!$A:$A,$A1224),SUMIFS('Census Data'!X:X,'Census Data'!$A:$A,$A1224))/SUMIFS('Census Data'!$F:$F,'Census Data'!$A:$A,$A1224)</f>
        <v>1.9568548862430743E-2</v>
      </c>
      <c r="K1224" s="19">
        <f t="shared" si="39"/>
        <v>0.98043145113756924</v>
      </c>
      <c r="L1224" s="24">
        <f>'EPA Data'!D1225/SUM('EPA Data'!D:D)</f>
        <v>1.1434273348923407E-4</v>
      </c>
      <c r="M1224" s="24">
        <f>'EPA Data'!E1225/SUM('EPA Data'!E:E)</f>
        <v>2.0466978084386902E-4</v>
      </c>
      <c r="N1224" s="24">
        <f>'EPA Data'!F1225/SUM('EPA Data'!F:F)</f>
        <v>2.1254795297728879E-4</v>
      </c>
      <c r="O1224" s="24">
        <f>'EPA Data'!G1225/SUM('EPA Data'!G:G)</f>
        <v>5.2230471222456068E-5</v>
      </c>
      <c r="P1224" s="24">
        <f>'EPA Data'!H1225/SUM('EPA Data'!H:H)</f>
        <v>8.2889129116909302E-5</v>
      </c>
      <c r="Q1224" s="24">
        <f>'EPA Data'!I1225/SUM('EPA Data'!I:I)</f>
        <v>4.6297729920736138E-5</v>
      </c>
      <c r="R1224" s="24">
        <f>'EPA Data'!J1225/SUM('EPA Data'!J:J)</f>
        <v>5.8350683467013456E-5</v>
      </c>
      <c r="S1224" s="24">
        <f>'EPA Data'!K1225/SUM('EPA Data'!K:K)</f>
        <v>1.3233324592406857E-4</v>
      </c>
      <c r="T1224" s="24">
        <f>'EPA Data'!L1225/SUM('EPA Data'!L:L)</f>
        <v>1.3780052222311286E-4</v>
      </c>
      <c r="U1224" s="24">
        <f>'EPA Data'!M1225/SUM('EPA Data'!M:M)</f>
        <v>1.6024321039931702E-4</v>
      </c>
      <c r="V1224" s="24">
        <f>'EPA Data'!N1225/SUM('EPA Data'!N:N)</f>
        <v>1.0942008432174377E-4</v>
      </c>
      <c r="W1224" s="24">
        <f>'EPA Data'!O1225/SUM('EPA Data'!O:O)</f>
        <v>1.1531226396316174E-4</v>
      </c>
      <c r="X1224" s="24">
        <f>'EPA Data'!P1225/SUM('EPA Data'!P:P)</f>
        <v>1.6650862448813929E-4</v>
      </c>
    </row>
    <row r="1225" spans="1:24" x14ac:dyDescent="0.25">
      <c r="A1225" s="16" t="s">
        <v>2075</v>
      </c>
      <c r="B1225" s="16" t="s">
        <v>2032</v>
      </c>
      <c r="C1225" s="21" t="s">
        <v>2076</v>
      </c>
      <c r="D1225" s="17">
        <f>SUMIFS('Census Data'!G:G,'Census Data'!$A:$A,$A1225)/SUMIFS('Census Data'!$F:$F,'Census Data'!$A:$A,$A1225)</f>
        <v>0.50740608228980322</v>
      </c>
      <c r="E1225" s="19">
        <f>SUMIFS('Census Data'!H:H,'Census Data'!$A:$A,$A1225)/SUMIFS('Census Data'!$F:$F,'Census Data'!$A:$A,$A1225)</f>
        <v>0.49259391771019678</v>
      </c>
      <c r="F1225" s="17">
        <f>SUM(SUMIFS('Census Data'!I:I,'Census Data'!$A:$A,$A1225),SUMIFS('Census Data'!J:J,'Census Data'!$A:$A,$A1225))/SUMIFS('Census Data'!$F:$F,'Census Data'!$A:$A,$A1225)</f>
        <v>0.93602862254025043</v>
      </c>
      <c r="G1225" s="17">
        <f>SUM(SUMIFS('Census Data'!K:K,'Census Data'!$A:$A,$A1225),SUMIFS('Census Data'!L:L,'Census Data'!$A:$A,$A1225))/SUMIFS('Census Data'!$F:$F,'Census Data'!$A:$A,$A1225)</f>
        <v>6.2254025044722718E-3</v>
      </c>
      <c r="H1225" s="17">
        <f>SUM(SUMIFS('Census Data'!O:O,'Census Data'!$A:$A,$A1225),SUMIFS('Census Data'!P:P,'Census Data'!$A:$A,$A1225))/SUMIFS('Census Data'!$F:$F,'Census Data'!$A:$A,$A1225)</f>
        <v>4.8658318425760282E-3</v>
      </c>
      <c r="I1225" s="19">
        <f t="shared" si="38"/>
        <v>5.2880143112701283E-2</v>
      </c>
      <c r="J1225" s="17">
        <f>SUM(SUMIFS('Census Data'!W:W,'Census Data'!$A:$A,$A1225),SUMIFS('Census Data'!X:X,'Census Data'!$A:$A,$A1225))/SUMIFS('Census Data'!$F:$F,'Census Data'!$A:$A,$A1225)</f>
        <v>1.7960644007155635E-2</v>
      </c>
      <c r="K1225" s="19">
        <f t="shared" si="39"/>
        <v>0.98203935599284442</v>
      </c>
      <c r="L1225" s="24">
        <f>'EPA Data'!D1226/SUM('EPA Data'!D:D)</f>
        <v>1.7975397075894172E-5</v>
      </c>
      <c r="M1225" s="24">
        <f>'EPA Data'!E1226/SUM('EPA Data'!E:E)</f>
        <v>5.7270718847182225E-5</v>
      </c>
      <c r="N1225" s="24">
        <f>'EPA Data'!F1226/SUM('EPA Data'!F:F)</f>
        <v>5.7518897482256468E-5</v>
      </c>
      <c r="O1225" s="24">
        <f>'EPA Data'!G1226/SUM('EPA Data'!G:G)</f>
        <v>1.5319470561744067E-5</v>
      </c>
      <c r="P1225" s="24">
        <f>'EPA Data'!H1226/SUM('EPA Data'!H:H)</f>
        <v>3.1189782223337511E-5</v>
      </c>
      <c r="Q1225" s="24">
        <f>'EPA Data'!I1226/SUM('EPA Data'!I:I)</f>
        <v>1.3860902976669358E-5</v>
      </c>
      <c r="R1225" s="24">
        <f>'EPA Data'!J1226/SUM('EPA Data'!J:J)</f>
        <v>1.5310978378309498E-5</v>
      </c>
      <c r="S1225" s="24">
        <f>'EPA Data'!K1226/SUM('EPA Data'!K:K)</f>
        <v>5.1925560356766402E-5</v>
      </c>
      <c r="T1225" s="24">
        <f>'EPA Data'!L1226/SUM('EPA Data'!L:L)</f>
        <v>3.9709527964550505E-5</v>
      </c>
      <c r="U1225" s="24">
        <f>'EPA Data'!M1226/SUM('EPA Data'!M:M)</f>
        <v>6.2182605449508788E-5</v>
      </c>
      <c r="V1225" s="24">
        <f>'EPA Data'!N1226/SUM('EPA Data'!N:N)</f>
        <v>2.8144096634030778E-5</v>
      </c>
      <c r="W1225" s="24">
        <f>'EPA Data'!O1226/SUM('EPA Data'!O:O)</f>
        <v>3.8126901275443329E-5</v>
      </c>
      <c r="X1225" s="24">
        <f>'EPA Data'!P1226/SUM('EPA Data'!P:P)</f>
        <v>8.1739431505776014E-5</v>
      </c>
    </row>
    <row r="1226" spans="1:24" x14ac:dyDescent="0.25">
      <c r="A1226" s="16" t="s">
        <v>2077</v>
      </c>
      <c r="B1226" s="16" t="s">
        <v>2032</v>
      </c>
      <c r="C1226" s="21" t="s">
        <v>2078</v>
      </c>
      <c r="D1226" s="17">
        <f>SUMIFS('Census Data'!G:G,'Census Data'!$A:$A,$A1226)/SUMIFS('Census Data'!$F:$F,'Census Data'!$A:$A,$A1226)</f>
        <v>0.48877406325197664</v>
      </c>
      <c r="E1226" s="19">
        <f>SUMIFS('Census Data'!H:H,'Census Data'!$A:$A,$A1226)/SUMIFS('Census Data'!$F:$F,'Census Data'!$A:$A,$A1226)</f>
        <v>0.51122593674802341</v>
      </c>
      <c r="F1226" s="17">
        <f>SUM(SUMIFS('Census Data'!I:I,'Census Data'!$A:$A,$A1226),SUMIFS('Census Data'!J:J,'Census Data'!$A:$A,$A1226))/SUMIFS('Census Data'!$F:$F,'Census Data'!$A:$A,$A1226)</f>
        <v>0.95078850120316261</v>
      </c>
      <c r="G1226" s="17">
        <f>SUM(SUMIFS('Census Data'!K:K,'Census Data'!$A:$A,$A1226),SUMIFS('Census Data'!L:L,'Census Data'!$A:$A,$A1226))/SUMIFS('Census Data'!$F:$F,'Census Data'!$A:$A,$A1226)</f>
        <v>7.7561017531797873E-3</v>
      </c>
      <c r="H1226" s="17">
        <f>SUM(SUMIFS('Census Data'!O:O,'Census Data'!$A:$A,$A1226),SUMIFS('Census Data'!P:P,'Census Data'!$A:$A,$A1226))/SUMIFS('Census Data'!$F:$F,'Census Data'!$A:$A,$A1226)</f>
        <v>7.9602096940529395E-3</v>
      </c>
      <c r="I1226" s="19">
        <f t="shared" si="38"/>
        <v>3.349518734960466E-2</v>
      </c>
      <c r="J1226" s="17">
        <f>SUM(SUMIFS('Census Data'!W:W,'Census Data'!$A:$A,$A1226),SUMIFS('Census Data'!X:X,'Census Data'!$A:$A,$A1226))/SUMIFS('Census Data'!$F:$F,'Census Data'!$A:$A,$A1226)</f>
        <v>2.9638621519422481E-2</v>
      </c>
      <c r="K1226" s="19">
        <f t="shared" si="39"/>
        <v>0.97036137848057757</v>
      </c>
      <c r="L1226" s="24">
        <f>'EPA Data'!D1227/SUM('EPA Data'!D:D)</f>
        <v>1.5589987442432478E-4</v>
      </c>
      <c r="M1226" s="24">
        <f>'EPA Data'!E1227/SUM('EPA Data'!E:E)</f>
        <v>3.8281762946882535E-4</v>
      </c>
      <c r="N1226" s="24">
        <f>'EPA Data'!F1227/SUM('EPA Data'!F:F)</f>
        <v>5.0383615174049107E-4</v>
      </c>
      <c r="O1226" s="24">
        <f>'EPA Data'!G1227/SUM('EPA Data'!G:G)</f>
        <v>1.3150614727345248E-4</v>
      </c>
      <c r="P1226" s="24">
        <f>'EPA Data'!H1227/SUM('EPA Data'!H:H)</f>
        <v>2.0184514657212269E-4</v>
      </c>
      <c r="Q1226" s="24">
        <f>'EPA Data'!I1227/SUM('EPA Data'!I:I)</f>
        <v>1.155273467333025E-4</v>
      </c>
      <c r="R1226" s="24">
        <f>'EPA Data'!J1227/SUM('EPA Data'!J:J)</f>
        <v>1.5351966262859424E-4</v>
      </c>
      <c r="S1226" s="24">
        <f>'EPA Data'!K1227/SUM('EPA Data'!K:K)</f>
        <v>3.4466054506540882E-4</v>
      </c>
      <c r="T1226" s="24">
        <f>'EPA Data'!L1227/SUM('EPA Data'!L:L)</f>
        <v>3.0789721798554298E-4</v>
      </c>
      <c r="U1226" s="24">
        <f>'EPA Data'!M1227/SUM('EPA Data'!M:M)</f>
        <v>3.5801123193245939E-4</v>
      </c>
      <c r="V1226" s="24">
        <f>'EPA Data'!N1227/SUM('EPA Data'!N:N)</f>
        <v>2.5089719865455221E-4</v>
      </c>
      <c r="W1226" s="24">
        <f>'EPA Data'!O1227/SUM('EPA Data'!O:O)</f>
        <v>2.7350064779720236E-4</v>
      </c>
      <c r="X1226" s="24">
        <f>'EPA Data'!P1227/SUM('EPA Data'!P:P)</f>
        <v>4.1085921804700088E-4</v>
      </c>
    </row>
    <row r="1227" spans="1:24" x14ac:dyDescent="0.25">
      <c r="A1227" s="16" t="s">
        <v>2079</v>
      </c>
      <c r="B1227" s="16" t="s">
        <v>2032</v>
      </c>
      <c r="C1227" s="21" t="s">
        <v>2080</v>
      </c>
      <c r="D1227" s="17">
        <f>SUMIFS('Census Data'!G:G,'Census Data'!$A:$A,$A1227)/SUMIFS('Census Data'!$F:$F,'Census Data'!$A:$A,$A1227)</f>
        <v>0.53852767065412299</v>
      </c>
      <c r="E1227" s="19">
        <f>SUMIFS('Census Data'!H:H,'Census Data'!$A:$A,$A1227)/SUMIFS('Census Data'!$F:$F,'Census Data'!$A:$A,$A1227)</f>
        <v>0.46147232934587701</v>
      </c>
      <c r="F1227" s="17">
        <f>SUM(SUMIFS('Census Data'!I:I,'Census Data'!$A:$A,$A1227),SUMIFS('Census Data'!J:J,'Census Data'!$A:$A,$A1227))/SUMIFS('Census Data'!$F:$F,'Census Data'!$A:$A,$A1227)</f>
        <v>0.91115423349954561</v>
      </c>
      <c r="G1227" s="17">
        <f>SUM(SUMIFS('Census Data'!K:K,'Census Data'!$A:$A,$A1227),SUMIFS('Census Data'!L:L,'Census Data'!$A:$A,$A1227))/SUMIFS('Census Data'!$F:$F,'Census Data'!$A:$A,$A1227)</f>
        <v>6.1948859030728796E-2</v>
      </c>
      <c r="H1227" s="17">
        <f>SUM(SUMIFS('Census Data'!O:O,'Census Data'!$A:$A,$A1227),SUMIFS('Census Data'!P:P,'Census Data'!$A:$A,$A1227))/SUMIFS('Census Data'!$F:$F,'Census Data'!$A:$A,$A1227)</f>
        <v>5.3056913364938219E-3</v>
      </c>
      <c r="I1227" s="19">
        <f t="shared" si="38"/>
        <v>2.1591216133231783E-2</v>
      </c>
      <c r="J1227" s="17">
        <f>SUM(SUMIFS('Census Data'!W:W,'Census Data'!$A:$A,$A1227),SUMIFS('Census Data'!X:X,'Census Data'!$A:$A,$A1227))/SUMIFS('Census Data'!$F:$F,'Census Data'!$A:$A,$A1227)</f>
        <v>6.3373535408120657E-2</v>
      </c>
      <c r="K1227" s="19">
        <f t="shared" si="39"/>
        <v>0.93662646459187937</v>
      </c>
      <c r="L1227" s="24">
        <f>'EPA Data'!D1228/SUM('EPA Data'!D:D)</f>
        <v>1.4916013009295712E-4</v>
      </c>
      <c r="M1227" s="24">
        <f>'EPA Data'!E1228/SUM('EPA Data'!E:E)</f>
        <v>2.5686780545795996E-4</v>
      </c>
      <c r="N1227" s="24">
        <f>'EPA Data'!F1228/SUM('EPA Data'!F:F)</f>
        <v>3.0498794228822423E-4</v>
      </c>
      <c r="O1227" s="24">
        <f>'EPA Data'!G1228/SUM('EPA Data'!G:G)</f>
        <v>8.4564341783847371E-5</v>
      </c>
      <c r="P1227" s="24">
        <f>'EPA Data'!H1228/SUM('EPA Data'!H:H)</f>
        <v>1.1874060700020218E-4</v>
      </c>
      <c r="Q1227" s="24">
        <f>'EPA Data'!I1228/SUM('EPA Data'!I:I)</f>
        <v>6.14203501166192E-5</v>
      </c>
      <c r="R1227" s="24">
        <f>'EPA Data'!J1228/SUM('EPA Data'!J:J)</f>
        <v>9.464924377119871E-5</v>
      </c>
      <c r="S1227" s="24">
        <f>'EPA Data'!K1228/SUM('EPA Data'!K:K)</f>
        <v>1.6471661511463292E-4</v>
      </c>
      <c r="T1227" s="24">
        <f>'EPA Data'!L1228/SUM('EPA Data'!L:L)</f>
        <v>1.8923599648437234E-4</v>
      </c>
      <c r="U1227" s="24">
        <f>'EPA Data'!M1228/SUM('EPA Data'!M:M)</f>
        <v>2.211969972755479E-4</v>
      </c>
      <c r="V1227" s="24">
        <f>'EPA Data'!N1228/SUM('EPA Data'!N:N)</f>
        <v>1.5664390047925825E-4</v>
      </c>
      <c r="W1227" s="24">
        <f>'EPA Data'!O1228/SUM('EPA Data'!O:O)</f>
        <v>1.5855243242385875E-4</v>
      </c>
      <c r="X1227" s="24">
        <f>'EPA Data'!P1228/SUM('EPA Data'!P:P)</f>
        <v>2.4094422272531431E-4</v>
      </c>
    </row>
    <row r="1228" spans="1:24" x14ac:dyDescent="0.25">
      <c r="A1228" s="16" t="s">
        <v>2081</v>
      </c>
      <c r="B1228" s="16" t="s">
        <v>2032</v>
      </c>
      <c r="C1228" s="21" t="s">
        <v>2082</v>
      </c>
      <c r="D1228" s="17">
        <f>SUMIFS('Census Data'!G:G,'Census Data'!$A:$A,$A1228)/SUMIFS('Census Data'!$F:$F,'Census Data'!$A:$A,$A1228)</f>
        <v>0.49884881043745205</v>
      </c>
      <c r="E1228" s="19">
        <f>SUMIFS('Census Data'!H:H,'Census Data'!$A:$A,$A1228)/SUMIFS('Census Data'!$F:$F,'Census Data'!$A:$A,$A1228)</f>
        <v>0.50115118956254801</v>
      </c>
      <c r="F1228" s="17">
        <f>SUM(SUMIFS('Census Data'!I:I,'Census Data'!$A:$A,$A1228),SUMIFS('Census Data'!J:J,'Census Data'!$A:$A,$A1228))/SUMIFS('Census Data'!$F:$F,'Census Data'!$A:$A,$A1228)</f>
        <v>0.96656068413551144</v>
      </c>
      <c r="G1228" s="17">
        <f>SUM(SUMIFS('Census Data'!K:K,'Census Data'!$A:$A,$A1228),SUMIFS('Census Data'!L:L,'Census Data'!$A:$A,$A1228))/SUMIFS('Census Data'!$F:$F,'Census Data'!$A:$A,$A1228)</f>
        <v>6.9509922157658154E-3</v>
      </c>
      <c r="H1228" s="17">
        <f>SUM(SUMIFS('Census Data'!O:O,'Census Data'!$A:$A,$A1228),SUMIFS('Census Data'!P:P,'Census Data'!$A:$A,$A1228))/SUMIFS('Census Data'!$F:$F,'Census Data'!$A:$A,$A1228)</f>
        <v>5.0213792347330337E-3</v>
      </c>
      <c r="I1228" s="19">
        <f t="shared" si="38"/>
        <v>2.1466944413989775E-2</v>
      </c>
      <c r="J1228" s="17">
        <f>SUM(SUMIFS('Census Data'!W:W,'Census Data'!$A:$A,$A1228),SUMIFS('Census Data'!X:X,'Census Data'!$A:$A,$A1228))/SUMIFS('Census Data'!$F:$F,'Census Data'!$A:$A,$A1228)</f>
        <v>2.4229799364104812E-2</v>
      </c>
      <c r="K1228" s="19">
        <f t="shared" si="39"/>
        <v>0.97577020063589515</v>
      </c>
      <c r="L1228" s="24">
        <f>'EPA Data'!D1229/SUM('EPA Data'!D:D)</f>
        <v>1.5974640526605034E-4</v>
      </c>
      <c r="M1228" s="24">
        <f>'EPA Data'!E1229/SUM('EPA Data'!E:E)</f>
        <v>2.6629173223473675E-4</v>
      </c>
      <c r="N1228" s="24">
        <f>'EPA Data'!F1229/SUM('EPA Data'!F:F)</f>
        <v>3.9237220387509491E-4</v>
      </c>
      <c r="O1228" s="24">
        <f>'EPA Data'!G1229/SUM('EPA Data'!G:G)</f>
        <v>1.1587507335941477E-4</v>
      </c>
      <c r="P1228" s="24">
        <f>'EPA Data'!H1229/SUM('EPA Data'!H:H)</f>
        <v>1.6309638280806967E-4</v>
      </c>
      <c r="Q1228" s="24">
        <f>'EPA Data'!I1229/SUM('EPA Data'!I:I)</f>
        <v>8.0537939258139179E-5</v>
      </c>
      <c r="R1228" s="24">
        <f>'EPA Data'!J1229/SUM('EPA Data'!J:J)</f>
        <v>1.3394402391683861E-4</v>
      </c>
      <c r="S1228" s="24">
        <f>'EPA Data'!K1229/SUM('EPA Data'!K:K)</f>
        <v>2.1485035583605175E-4</v>
      </c>
      <c r="T1228" s="24">
        <f>'EPA Data'!L1229/SUM('EPA Data'!L:L)</f>
        <v>2.3978952208756162E-4</v>
      </c>
      <c r="U1228" s="24">
        <f>'EPA Data'!M1229/SUM('EPA Data'!M:M)</f>
        <v>2.6215866928009756E-4</v>
      </c>
      <c r="V1228" s="24">
        <f>'EPA Data'!N1229/SUM('EPA Data'!N:N)</f>
        <v>1.8751536213448529E-4</v>
      </c>
      <c r="W1228" s="24">
        <f>'EPA Data'!O1229/SUM('EPA Data'!O:O)</f>
        <v>2.0427353192463665E-4</v>
      </c>
      <c r="X1228" s="24">
        <f>'EPA Data'!P1229/SUM('EPA Data'!P:P)</f>
        <v>2.9576354750325844E-4</v>
      </c>
    </row>
    <row r="1229" spans="1:24" x14ac:dyDescent="0.25">
      <c r="A1229" s="16" t="s">
        <v>2083</v>
      </c>
      <c r="B1229" s="16" t="s">
        <v>2032</v>
      </c>
      <c r="C1229" s="21" t="s">
        <v>2084</v>
      </c>
      <c r="D1229" s="17">
        <f>SUMIFS('Census Data'!G:G,'Census Data'!$A:$A,$A1229)/SUMIFS('Census Data'!$F:$F,'Census Data'!$A:$A,$A1229)</f>
        <v>0.54060643425624932</v>
      </c>
      <c r="E1229" s="19">
        <f>SUMIFS('Census Data'!H:H,'Census Data'!$A:$A,$A1229)/SUMIFS('Census Data'!$F:$F,'Census Data'!$A:$A,$A1229)</f>
        <v>0.45939356574375068</v>
      </c>
      <c r="F1229" s="17">
        <f>SUM(SUMIFS('Census Data'!I:I,'Census Data'!$A:$A,$A1229),SUMIFS('Census Data'!J:J,'Census Data'!$A:$A,$A1229))/SUMIFS('Census Data'!$F:$F,'Census Data'!$A:$A,$A1229)</f>
        <v>0.93548929492209398</v>
      </c>
      <c r="G1229" s="17">
        <f>SUM(SUMIFS('Census Data'!K:K,'Census Data'!$A:$A,$A1229),SUMIFS('Census Data'!L:L,'Census Data'!$A:$A,$A1229))/SUMIFS('Census Data'!$F:$F,'Census Data'!$A:$A,$A1229)</f>
        <v>9.3319134626162984E-3</v>
      </c>
      <c r="H1229" s="17">
        <f>SUM(SUMIFS('Census Data'!O:O,'Census Data'!$A:$A,$A1229),SUMIFS('Census Data'!P:P,'Census Data'!$A:$A,$A1229))/SUMIFS('Census Data'!$F:$F,'Census Data'!$A:$A,$A1229)</f>
        <v>2.9565071180360947E-2</v>
      </c>
      <c r="I1229" s="19">
        <f t="shared" si="38"/>
        <v>2.5613720434928711E-2</v>
      </c>
      <c r="J1229" s="17">
        <f>SUM(SUMIFS('Census Data'!W:W,'Census Data'!$A:$A,$A1229),SUMIFS('Census Data'!X:X,'Census Data'!$A:$A,$A1229))/SUMIFS('Census Data'!$F:$F,'Census Data'!$A:$A,$A1229)</f>
        <v>1.7907185293128573E-2</v>
      </c>
      <c r="K1229" s="19">
        <f t="shared" si="39"/>
        <v>0.98209281470687138</v>
      </c>
      <c r="L1229" s="24">
        <f>'EPA Data'!D1230/SUM('EPA Data'!D:D)</f>
        <v>3.0265944738944531E-5</v>
      </c>
      <c r="M1229" s="24">
        <f>'EPA Data'!E1230/SUM('EPA Data'!E:E)</f>
        <v>9.4534091580896187E-5</v>
      </c>
      <c r="N1229" s="24">
        <f>'EPA Data'!F1230/SUM('EPA Data'!F:F)</f>
        <v>9.7723098692228122E-5</v>
      </c>
      <c r="O1229" s="24">
        <f>'EPA Data'!G1230/SUM('EPA Data'!G:G)</f>
        <v>2.3324239255429984E-5</v>
      </c>
      <c r="P1229" s="24">
        <f>'EPA Data'!H1230/SUM('EPA Data'!H:H)</f>
        <v>5.1421830482552297E-5</v>
      </c>
      <c r="Q1229" s="24">
        <f>'EPA Data'!I1230/SUM('EPA Data'!I:I)</f>
        <v>2.3126156628146039E-5</v>
      </c>
      <c r="R1229" s="24">
        <f>'EPA Data'!J1230/SUM('EPA Data'!J:J)</f>
        <v>2.2919553141328079E-5</v>
      </c>
      <c r="S1229" s="24">
        <f>'EPA Data'!K1230/SUM('EPA Data'!K:K)</f>
        <v>8.3482406714660944E-5</v>
      </c>
      <c r="T1229" s="24">
        <f>'EPA Data'!L1230/SUM('EPA Data'!L:L)</f>
        <v>6.5611630912362697E-5</v>
      </c>
      <c r="U1229" s="24">
        <f>'EPA Data'!M1230/SUM('EPA Data'!M:M)</f>
        <v>8.01396978607771E-5</v>
      </c>
      <c r="V1229" s="24">
        <f>'EPA Data'!N1230/SUM('EPA Data'!N:N)</f>
        <v>4.696267073631696E-5</v>
      </c>
      <c r="W1229" s="24">
        <f>'EPA Data'!O1230/SUM('EPA Data'!O:O)</f>
        <v>6.3026076257765892E-5</v>
      </c>
      <c r="X1229" s="24">
        <f>'EPA Data'!P1230/SUM('EPA Data'!P:P)</f>
        <v>1.3375650454798899E-4</v>
      </c>
    </row>
    <row r="1230" spans="1:24" x14ac:dyDescent="0.25">
      <c r="A1230" s="16" t="s">
        <v>2085</v>
      </c>
      <c r="B1230" s="16" t="s">
        <v>2032</v>
      </c>
      <c r="C1230" s="21" t="s">
        <v>2086</v>
      </c>
      <c r="D1230" s="17">
        <f>SUMIFS('Census Data'!G:G,'Census Data'!$A:$A,$A1230)/SUMIFS('Census Data'!$F:$F,'Census Data'!$A:$A,$A1230)</f>
        <v>0.49569090733029919</v>
      </c>
      <c r="E1230" s="19">
        <f>SUMIFS('Census Data'!H:H,'Census Data'!$A:$A,$A1230)/SUMIFS('Census Data'!$F:$F,'Census Data'!$A:$A,$A1230)</f>
        <v>0.50430909266970081</v>
      </c>
      <c r="F1230" s="17">
        <f>SUM(SUMIFS('Census Data'!I:I,'Census Data'!$A:$A,$A1230),SUMIFS('Census Data'!J:J,'Census Data'!$A:$A,$A1230))/SUMIFS('Census Data'!$F:$F,'Census Data'!$A:$A,$A1230)</f>
        <v>0.97324166424582814</v>
      </c>
      <c r="G1230" s="17">
        <f>SUM(SUMIFS('Census Data'!K:K,'Census Data'!$A:$A,$A1230),SUMIFS('Census Data'!L:L,'Census Data'!$A:$A,$A1230))/SUMIFS('Census Data'!$F:$F,'Census Data'!$A:$A,$A1230)</f>
        <v>6.5846809334753559E-3</v>
      </c>
      <c r="H1230" s="17">
        <f>SUM(SUMIFS('Census Data'!O:O,'Census Data'!$A:$A,$A1230),SUMIFS('Census Data'!P:P,'Census Data'!$A:$A,$A1230))/SUMIFS('Census Data'!$F:$F,'Census Data'!$A:$A,$A1230)</f>
        <v>6.6492366289015847E-3</v>
      </c>
      <c r="I1230" s="19">
        <f t="shared" si="38"/>
        <v>1.3524418191794951E-2</v>
      </c>
      <c r="J1230" s="17">
        <f>SUM(SUMIFS('Census Data'!W:W,'Census Data'!$A:$A,$A1230),SUMIFS('Census Data'!X:X,'Census Data'!$A:$A,$A1230))/SUMIFS('Census Data'!$F:$F,'Census Data'!$A:$A,$A1230)</f>
        <v>2.6015945256770277E-2</v>
      </c>
      <c r="K1230" s="19">
        <f t="shared" si="39"/>
        <v>0.97398405474322969</v>
      </c>
      <c r="L1230" s="24">
        <f>'EPA Data'!D1231/SUM('EPA Data'!D:D)</f>
        <v>1.4959850540533569E-4</v>
      </c>
      <c r="M1230" s="24">
        <f>'EPA Data'!E1231/SUM('EPA Data'!E:E)</f>
        <v>2.9032818208007114E-4</v>
      </c>
      <c r="N1230" s="24">
        <f>'EPA Data'!F1231/SUM('EPA Data'!F:F)</f>
        <v>3.7748431492828108E-4</v>
      </c>
      <c r="O1230" s="24">
        <f>'EPA Data'!G1231/SUM('EPA Data'!G:G)</f>
        <v>7.7689408983832269E-5</v>
      </c>
      <c r="P1230" s="24">
        <f>'EPA Data'!H1231/SUM('EPA Data'!H:H)</f>
        <v>1.3884201611826728E-4</v>
      </c>
      <c r="Q1230" s="24">
        <f>'EPA Data'!I1231/SUM('EPA Data'!I:I)</f>
        <v>7.9420116136015378E-5</v>
      </c>
      <c r="R1230" s="24">
        <f>'EPA Data'!J1231/SUM('EPA Data'!J:J)</f>
        <v>9.5674285715850494E-5</v>
      </c>
      <c r="S1230" s="24">
        <f>'EPA Data'!K1231/SUM('EPA Data'!K:K)</f>
        <v>2.0142842645958086E-4</v>
      </c>
      <c r="T1230" s="24">
        <f>'EPA Data'!L1231/SUM('EPA Data'!L:L)</f>
        <v>2.2749872267743108E-4</v>
      </c>
      <c r="U1230" s="24">
        <f>'EPA Data'!M1231/SUM('EPA Data'!M:M)</f>
        <v>1.9097404194299598E-4</v>
      </c>
      <c r="V1230" s="24">
        <f>'EPA Data'!N1231/SUM('EPA Data'!N:N)</f>
        <v>1.8265019273589004E-4</v>
      </c>
      <c r="W1230" s="24">
        <f>'EPA Data'!O1231/SUM('EPA Data'!O:O)</f>
        <v>1.9162395419481624E-4</v>
      </c>
      <c r="X1230" s="24">
        <f>'EPA Data'!P1231/SUM('EPA Data'!P:P)</f>
        <v>2.6033195845738891E-4</v>
      </c>
    </row>
    <row r="1231" spans="1:24" x14ac:dyDescent="0.25">
      <c r="A1231" s="16" t="s">
        <v>2087</v>
      </c>
      <c r="B1231" s="16" t="s">
        <v>2032</v>
      </c>
      <c r="C1231" s="21" t="s">
        <v>2088</v>
      </c>
      <c r="D1231" s="17">
        <f>SUMIFS('Census Data'!G:G,'Census Data'!$A:$A,$A1231)/SUMIFS('Census Data'!$F:$F,'Census Data'!$A:$A,$A1231)</f>
        <v>0.48718562546596172</v>
      </c>
      <c r="E1231" s="19">
        <f>SUMIFS('Census Data'!H:H,'Census Data'!$A:$A,$A1231)/SUMIFS('Census Data'!$F:$F,'Census Data'!$A:$A,$A1231)</f>
        <v>0.51281437453403833</v>
      </c>
      <c r="F1231" s="17">
        <f>SUM(SUMIFS('Census Data'!I:I,'Census Data'!$A:$A,$A1231),SUMIFS('Census Data'!J:J,'Census Data'!$A:$A,$A1231))/SUMIFS('Census Data'!$F:$F,'Census Data'!$A:$A,$A1231)</f>
        <v>0.7560412577033303</v>
      </c>
      <c r="G1231" s="17">
        <f>SUM(SUMIFS('Census Data'!K:K,'Census Data'!$A:$A,$A1231),SUMIFS('Census Data'!L:L,'Census Data'!$A:$A,$A1231))/SUMIFS('Census Data'!$F:$F,'Census Data'!$A:$A,$A1231)</f>
        <v>0.124381852629563</v>
      </c>
      <c r="H1231" s="17">
        <f>SUM(SUMIFS('Census Data'!O:O,'Census Data'!$A:$A,$A1231),SUMIFS('Census Data'!P:P,'Census Data'!$A:$A,$A1231))/SUMIFS('Census Data'!$F:$F,'Census Data'!$A:$A,$A1231)</f>
        <v>7.0207177691292241E-2</v>
      </c>
      <c r="I1231" s="19">
        <f t="shared" si="38"/>
        <v>4.9369711975814412E-2</v>
      </c>
      <c r="J1231" s="17">
        <f>SUM(SUMIFS('Census Data'!W:W,'Census Data'!$A:$A,$A1231),SUMIFS('Census Data'!X:X,'Census Data'!$A:$A,$A1231))/SUMIFS('Census Data'!$F:$F,'Census Data'!$A:$A,$A1231)</f>
        <v>7.9960739519708904E-2</v>
      </c>
      <c r="K1231" s="19">
        <f t="shared" si="39"/>
        <v>0.92003926048029105</v>
      </c>
      <c r="L1231" s="24">
        <f>'EPA Data'!D1232/SUM('EPA Data'!D:D)</f>
        <v>6.6662576890045037E-4</v>
      </c>
      <c r="M1231" s="24">
        <f>'EPA Data'!E1232/SUM('EPA Data'!E:E)</f>
        <v>1.0722144296289916E-3</v>
      </c>
      <c r="N1231" s="24">
        <f>'EPA Data'!F1232/SUM('EPA Data'!F:F)</f>
        <v>1.4313831730345141E-3</v>
      </c>
      <c r="O1231" s="24">
        <f>'EPA Data'!G1232/SUM('EPA Data'!G:G)</f>
        <v>5.5500940003640913E-4</v>
      </c>
      <c r="P1231" s="24">
        <f>'EPA Data'!H1232/SUM('EPA Data'!H:H)</f>
        <v>6.339873833299609E-4</v>
      </c>
      <c r="Q1231" s="24">
        <f>'EPA Data'!I1232/SUM('EPA Data'!I:I)</f>
        <v>3.1440191158593669E-4</v>
      </c>
      <c r="R1231" s="24">
        <f>'EPA Data'!J1232/SUM('EPA Data'!J:J)</f>
        <v>6.8331783675572625E-4</v>
      </c>
      <c r="S1231" s="24">
        <f>'EPA Data'!K1232/SUM('EPA Data'!K:K)</f>
        <v>7.7923278942728812E-4</v>
      </c>
      <c r="T1231" s="24">
        <f>'EPA Data'!L1232/SUM('EPA Data'!L:L)</f>
        <v>9.0104971936054044E-4</v>
      </c>
      <c r="U1231" s="24">
        <f>'EPA Data'!M1232/SUM('EPA Data'!M:M)</f>
        <v>1.297259186996467E-3</v>
      </c>
      <c r="V1231" s="24">
        <f>'EPA Data'!N1232/SUM('EPA Data'!N:N)</f>
        <v>1.019473279416069E-3</v>
      </c>
      <c r="W1231" s="24">
        <f>'EPA Data'!O1232/SUM('EPA Data'!O:O)</f>
        <v>8.0895155758296193E-4</v>
      </c>
      <c r="X1231" s="24">
        <f>'EPA Data'!P1232/SUM('EPA Data'!P:P)</f>
        <v>1.0894275973226245E-3</v>
      </c>
    </row>
    <row r="1232" spans="1:24" x14ac:dyDescent="0.25">
      <c r="A1232" s="16" t="s">
        <v>2089</v>
      </c>
      <c r="B1232" s="16" t="s">
        <v>2032</v>
      </c>
      <c r="C1232" s="21" t="s">
        <v>2090</v>
      </c>
      <c r="D1232" s="17">
        <f>SUMIFS('Census Data'!G:G,'Census Data'!$A:$A,$A1232)/SUMIFS('Census Data'!$F:$F,'Census Data'!$A:$A,$A1232)</f>
        <v>0.53976227645795016</v>
      </c>
      <c r="E1232" s="19">
        <f>SUMIFS('Census Data'!H:H,'Census Data'!$A:$A,$A1232)/SUMIFS('Census Data'!$F:$F,'Census Data'!$A:$A,$A1232)</f>
        <v>0.46023772354204984</v>
      </c>
      <c r="F1232" s="17">
        <f>SUM(SUMIFS('Census Data'!I:I,'Census Data'!$A:$A,$A1232),SUMIFS('Census Data'!J:J,'Census Data'!$A:$A,$A1232))/SUMIFS('Census Data'!$F:$F,'Census Data'!$A:$A,$A1232)</f>
        <v>0.92316490718271327</v>
      </c>
      <c r="G1232" s="17">
        <f>SUM(SUMIFS('Census Data'!K:K,'Census Data'!$A:$A,$A1232),SUMIFS('Census Data'!L:L,'Census Data'!$A:$A,$A1232))/SUMIFS('Census Data'!$F:$F,'Census Data'!$A:$A,$A1232)</f>
        <v>4.8348455106110022E-2</v>
      </c>
      <c r="H1232" s="17">
        <f>SUM(SUMIFS('Census Data'!O:O,'Census Data'!$A:$A,$A1232),SUMIFS('Census Data'!P:P,'Census Data'!$A:$A,$A1232))/SUMIFS('Census Data'!$F:$F,'Census Data'!$A:$A,$A1232)</f>
        <v>4.8379368440576841E-3</v>
      </c>
      <c r="I1232" s="19">
        <f t="shared" si="38"/>
        <v>2.3648700867119121E-2</v>
      </c>
      <c r="J1232" s="17">
        <f>SUM(SUMIFS('Census Data'!W:W,'Census Data'!$A:$A,$A1232),SUMIFS('Census Data'!X:X,'Census Data'!$A:$A,$A1232))/SUMIFS('Census Data'!$F:$F,'Census Data'!$A:$A,$A1232)</f>
        <v>4.8332998438876611E-2</v>
      </c>
      <c r="K1232" s="19">
        <f t="shared" si="39"/>
        <v>0.95166700156112338</v>
      </c>
      <c r="L1232" s="24">
        <f>'EPA Data'!D1233/SUM('EPA Data'!D:D)</f>
        <v>1.6988513848951198E-4</v>
      </c>
      <c r="M1232" s="24">
        <f>'EPA Data'!E1233/SUM('EPA Data'!E:E)</f>
        <v>2.9779205758702652E-4</v>
      </c>
      <c r="N1232" s="24">
        <f>'EPA Data'!F1233/SUM('EPA Data'!F:F)</f>
        <v>3.9929992019543194E-4</v>
      </c>
      <c r="O1232" s="24">
        <f>'EPA Data'!G1233/SUM('EPA Data'!G:G)</f>
        <v>1.257647342285829E-4</v>
      </c>
      <c r="P1232" s="24">
        <f>'EPA Data'!H1233/SUM('EPA Data'!H:H)</f>
        <v>1.6039671467776845E-4</v>
      </c>
      <c r="Q1232" s="24">
        <f>'EPA Data'!I1233/SUM('EPA Data'!I:I)</f>
        <v>7.9107111306204339E-5</v>
      </c>
      <c r="R1232" s="24">
        <f>'EPA Data'!J1233/SUM('EPA Data'!J:J)</f>
        <v>1.463712802629164E-4</v>
      </c>
      <c r="S1232" s="24">
        <f>'EPA Data'!K1233/SUM('EPA Data'!K:K)</f>
        <v>2.1435699599750194E-4</v>
      </c>
      <c r="T1232" s="24">
        <f>'EPA Data'!L1233/SUM('EPA Data'!L:L)</f>
        <v>2.5193392242693819E-4</v>
      </c>
      <c r="U1232" s="24">
        <f>'EPA Data'!M1233/SUM('EPA Data'!M:M)</f>
        <v>3.1007488061500114E-4</v>
      </c>
      <c r="V1232" s="24">
        <f>'EPA Data'!N1233/SUM('EPA Data'!N:N)</f>
        <v>2.0980959190502479E-4</v>
      </c>
      <c r="W1232" s="24">
        <f>'EPA Data'!O1233/SUM('EPA Data'!O:O)</f>
        <v>2.1418200168942618E-4</v>
      </c>
      <c r="X1232" s="24">
        <f>'EPA Data'!P1233/SUM('EPA Data'!P:P)</f>
        <v>3.1360318015388809E-4</v>
      </c>
    </row>
    <row r="1233" spans="1:24" x14ac:dyDescent="0.25">
      <c r="A1233" s="16" t="s">
        <v>2091</v>
      </c>
      <c r="B1233" s="16" t="s">
        <v>2032</v>
      </c>
      <c r="C1233" s="21" t="s">
        <v>2092</v>
      </c>
      <c r="D1233" s="17">
        <f>SUMIFS('Census Data'!G:G,'Census Data'!$A:$A,$A1233)/SUMIFS('Census Data'!$F:$F,'Census Data'!$A:$A,$A1233)</f>
        <v>0.49623910534484816</v>
      </c>
      <c r="E1233" s="19">
        <f>SUMIFS('Census Data'!H:H,'Census Data'!$A:$A,$A1233)/SUMIFS('Census Data'!$F:$F,'Census Data'!$A:$A,$A1233)</f>
        <v>0.50376089465515184</v>
      </c>
      <c r="F1233" s="17">
        <f>SUM(SUMIFS('Census Data'!I:I,'Census Data'!$A:$A,$A1233),SUMIFS('Census Data'!J:J,'Census Data'!$A:$A,$A1233))/SUMIFS('Census Data'!$F:$F,'Census Data'!$A:$A,$A1233)</f>
        <v>0.95260078799697534</v>
      </c>
      <c r="G1233" s="17">
        <f>SUM(SUMIFS('Census Data'!K:K,'Census Data'!$A:$A,$A1233),SUMIFS('Census Data'!L:L,'Census Data'!$A:$A,$A1233))/SUMIFS('Census Data'!$F:$F,'Census Data'!$A:$A,$A1233)</f>
        <v>8.3177458510765318E-3</v>
      </c>
      <c r="H1233" s="17">
        <f>SUM(SUMIFS('Census Data'!O:O,'Census Data'!$A:$A,$A1233),SUMIFS('Census Data'!P:P,'Census Data'!$A:$A,$A1233))/SUMIFS('Census Data'!$F:$F,'Census Data'!$A:$A,$A1233)</f>
        <v>8.2779480240378882E-3</v>
      </c>
      <c r="I1233" s="19">
        <f t="shared" si="38"/>
        <v>3.0803518127910157E-2</v>
      </c>
      <c r="J1233" s="17">
        <f>SUM(SUMIFS('Census Data'!W:W,'Census Data'!$A:$A,$A1233),SUMIFS('Census Data'!X:X,'Census Data'!$A:$A,$A1233))/SUMIFS('Census Data'!$F:$F,'Census Data'!$A:$A,$A1233)</f>
        <v>2.5868587575118399E-2</v>
      </c>
      <c r="K1233" s="19">
        <f t="shared" si="39"/>
        <v>0.97413141242488155</v>
      </c>
      <c r="L1233" s="24">
        <f>'EPA Data'!D1234/SUM('EPA Data'!D:D)</f>
        <v>1.2745750394470249E-4</v>
      </c>
      <c r="M1233" s="24">
        <f>'EPA Data'!E1234/SUM('EPA Data'!E:E)</f>
        <v>2.6712481520793565E-4</v>
      </c>
      <c r="N1233" s="24">
        <f>'EPA Data'!F1234/SUM('EPA Data'!F:F)</f>
        <v>3.3327322346282835E-4</v>
      </c>
      <c r="O1233" s="24">
        <f>'EPA Data'!G1234/SUM('EPA Data'!G:G)</f>
        <v>6.3552765189528633E-5</v>
      </c>
      <c r="P1233" s="24">
        <f>'EPA Data'!H1234/SUM('EPA Data'!H:H)</f>
        <v>1.2302465491332003E-4</v>
      </c>
      <c r="Q1233" s="24">
        <f>'EPA Data'!I1234/SUM('EPA Data'!I:I)</f>
        <v>6.9314493084585025E-5</v>
      </c>
      <c r="R1233" s="24">
        <f>'EPA Data'!J1234/SUM('EPA Data'!J:J)</f>
        <v>7.7263291153967223E-5</v>
      </c>
      <c r="S1233" s="24">
        <f>'EPA Data'!K1234/SUM('EPA Data'!K:K)</f>
        <v>1.9902920871172348E-4</v>
      </c>
      <c r="T1233" s="24">
        <f>'EPA Data'!L1234/SUM('EPA Data'!L:L)</f>
        <v>2.1603422905131647E-4</v>
      </c>
      <c r="U1233" s="24">
        <f>'EPA Data'!M1234/SUM('EPA Data'!M:M)</f>
        <v>1.7298602440287905E-4</v>
      </c>
      <c r="V1233" s="24">
        <f>'EPA Data'!N1234/SUM('EPA Data'!N:N)</f>
        <v>1.4909631617124198E-4</v>
      </c>
      <c r="W1233" s="24">
        <f>'EPA Data'!O1234/SUM('EPA Data'!O:O)</f>
        <v>1.7506611355957993E-4</v>
      </c>
      <c r="X1233" s="24">
        <f>'EPA Data'!P1234/SUM('EPA Data'!P:P)</f>
        <v>2.4001652548024795E-4</v>
      </c>
    </row>
    <row r="1234" spans="1:24" x14ac:dyDescent="0.25">
      <c r="A1234" s="16" t="s">
        <v>2093</v>
      </c>
      <c r="B1234" s="16" t="s">
        <v>2032</v>
      </c>
      <c r="C1234" s="21" t="s">
        <v>2094</v>
      </c>
      <c r="D1234" s="17">
        <f>SUMIFS('Census Data'!G:G,'Census Data'!$A:$A,$A1234)/SUMIFS('Census Data'!$F:$F,'Census Data'!$A:$A,$A1234)</f>
        <v>0.49882523043556842</v>
      </c>
      <c r="E1234" s="19">
        <f>SUMIFS('Census Data'!H:H,'Census Data'!$A:$A,$A1234)/SUMIFS('Census Data'!$F:$F,'Census Data'!$A:$A,$A1234)</f>
        <v>0.50117476956443163</v>
      </c>
      <c r="F1234" s="17">
        <f>SUM(SUMIFS('Census Data'!I:I,'Census Data'!$A:$A,$A1234),SUMIFS('Census Data'!J:J,'Census Data'!$A:$A,$A1234))/SUMIFS('Census Data'!$F:$F,'Census Data'!$A:$A,$A1234)</f>
        <v>0.95825049701789267</v>
      </c>
      <c r="G1234" s="17">
        <f>SUM(SUMIFS('Census Data'!K:K,'Census Data'!$A:$A,$A1234),SUMIFS('Census Data'!L:L,'Census Data'!$A:$A,$A1234))/SUMIFS('Census Data'!$F:$F,'Census Data'!$A:$A,$A1234)</f>
        <v>4.2472438098680645E-3</v>
      </c>
      <c r="H1234" s="17">
        <f>SUM(SUMIFS('Census Data'!O:O,'Census Data'!$A:$A,$A1234),SUMIFS('Census Data'!P:P,'Census Data'!$A:$A,$A1234))/SUMIFS('Census Data'!$F:$F,'Census Data'!$A:$A,$A1234)</f>
        <v>4.6087113681547078E-3</v>
      </c>
      <c r="I1234" s="19">
        <f t="shared" si="38"/>
        <v>3.28935478040846E-2</v>
      </c>
      <c r="J1234" s="17">
        <f>SUM(SUMIFS('Census Data'!W:W,'Census Data'!$A:$A,$A1234),SUMIFS('Census Data'!X:X,'Census Data'!$A:$A,$A1234))/SUMIFS('Census Data'!$F:$F,'Census Data'!$A:$A,$A1234)</f>
        <v>2.3585758178203506E-2</v>
      </c>
      <c r="K1234" s="19">
        <f t="shared" si="39"/>
        <v>0.97641424182179648</v>
      </c>
      <c r="L1234" s="24">
        <f>'EPA Data'!D1235/SUM('EPA Data'!D:D)</f>
        <v>1.7089629893833285E-5</v>
      </c>
      <c r="M1234" s="24">
        <f>'EPA Data'!E1235/SUM('EPA Data'!E:E)</f>
        <v>5.1235101779383871E-5</v>
      </c>
      <c r="N1234" s="24">
        <f>'EPA Data'!F1235/SUM('EPA Data'!F:F)</f>
        <v>5.3100041990334695E-5</v>
      </c>
      <c r="O1234" s="24">
        <f>'EPA Data'!G1235/SUM('EPA Data'!G:G)</f>
        <v>1.3994815864298204E-5</v>
      </c>
      <c r="P1234" s="24">
        <f>'EPA Data'!H1235/SUM('EPA Data'!H:H)</f>
        <v>2.7799260725727916E-5</v>
      </c>
      <c r="Q1234" s="24">
        <f>'EPA Data'!I1235/SUM('EPA Data'!I:I)</f>
        <v>1.2232640765684187E-5</v>
      </c>
      <c r="R1234" s="24">
        <f>'EPA Data'!J1235/SUM('EPA Data'!J:J)</f>
        <v>1.4133636765044176E-5</v>
      </c>
      <c r="S1234" s="24">
        <f>'EPA Data'!K1235/SUM('EPA Data'!K:K)</f>
        <v>4.9341087391000138E-5</v>
      </c>
      <c r="T1234" s="24">
        <f>'EPA Data'!L1235/SUM('EPA Data'!L:L)</f>
        <v>4.0092086158081593E-5</v>
      </c>
      <c r="U1234" s="24">
        <f>'EPA Data'!M1235/SUM('EPA Data'!M:M)</f>
        <v>5.9132119164859162E-5</v>
      </c>
      <c r="V1234" s="24">
        <f>'EPA Data'!N1235/SUM('EPA Data'!N:N)</f>
        <v>2.5990305952618241E-5</v>
      </c>
      <c r="W1234" s="24">
        <f>'EPA Data'!O1235/SUM('EPA Data'!O:O)</f>
        <v>3.5510838293205953E-5</v>
      </c>
      <c r="X1234" s="24">
        <f>'EPA Data'!P1235/SUM('EPA Data'!P:P)</f>
        <v>7.1872370762476865E-5</v>
      </c>
    </row>
    <row r="1235" spans="1:24" x14ac:dyDescent="0.25">
      <c r="A1235" s="16" t="s">
        <v>2095</v>
      </c>
      <c r="B1235" s="16" t="s">
        <v>2032</v>
      </c>
      <c r="C1235" s="21" t="s">
        <v>2096</v>
      </c>
      <c r="D1235" s="17">
        <f>SUMIFS('Census Data'!G:G,'Census Data'!$A:$A,$A1235)/SUMIFS('Census Data'!$F:$F,'Census Data'!$A:$A,$A1235)</f>
        <v>0.4860459125257614</v>
      </c>
      <c r="E1235" s="19">
        <f>SUMIFS('Census Data'!H:H,'Census Data'!$A:$A,$A1235)/SUMIFS('Census Data'!$F:$F,'Census Data'!$A:$A,$A1235)</f>
        <v>0.51395408747423865</v>
      </c>
      <c r="F1235" s="17">
        <f>SUM(SUMIFS('Census Data'!I:I,'Census Data'!$A:$A,$A1235),SUMIFS('Census Data'!J:J,'Census Data'!$A:$A,$A1235))/SUMIFS('Census Data'!$F:$F,'Census Data'!$A:$A,$A1235)</f>
        <v>0.88092512021983049</v>
      </c>
      <c r="G1235" s="17">
        <f>SUM(SUMIFS('Census Data'!K:K,'Census Data'!$A:$A,$A1235),SUMIFS('Census Data'!L:L,'Census Data'!$A:$A,$A1235))/SUMIFS('Census Data'!$F:$F,'Census Data'!$A:$A,$A1235)</f>
        <v>2.6677352873826426E-2</v>
      </c>
      <c r="H1235" s="17">
        <f>SUM(SUMIFS('Census Data'!O:O,'Census Data'!$A:$A,$A1235),SUMIFS('Census Data'!P:P,'Census Data'!$A:$A,$A1235))/SUMIFS('Census Data'!$F:$F,'Census Data'!$A:$A,$A1235)</f>
        <v>1.8276276620105336E-2</v>
      </c>
      <c r="I1235" s="19">
        <f t="shared" si="38"/>
        <v>7.4121250286237728E-2</v>
      </c>
      <c r="J1235" s="17">
        <f>SUM(SUMIFS('Census Data'!W:W,'Census Data'!$A:$A,$A1235),SUMIFS('Census Data'!X:X,'Census Data'!$A:$A,$A1235))/SUMIFS('Census Data'!$F:$F,'Census Data'!$A:$A,$A1235)</f>
        <v>4.1347034577513167E-2</v>
      </c>
      <c r="K1235" s="19">
        <f t="shared" si="39"/>
        <v>0.95865296542248679</v>
      </c>
      <c r="L1235" s="24">
        <f>'EPA Data'!D1236/SUM('EPA Data'!D:D)</f>
        <v>1.4550662062292726E-4</v>
      </c>
      <c r="M1235" s="24">
        <f>'EPA Data'!E1236/SUM('EPA Data'!E:E)</f>
        <v>2.4996030819118836E-4</v>
      </c>
      <c r="N1235" s="24">
        <f>'EPA Data'!F1236/SUM('EPA Data'!F:F)</f>
        <v>2.9769899562241876E-4</v>
      </c>
      <c r="O1235" s="24">
        <f>'EPA Data'!G1236/SUM('EPA Data'!G:G)</f>
        <v>8.622620242524559E-5</v>
      </c>
      <c r="P1235" s="24">
        <f>'EPA Data'!H1236/SUM('EPA Data'!H:H)</f>
        <v>1.1657937048285785E-4</v>
      </c>
      <c r="Q1235" s="24">
        <f>'EPA Data'!I1236/SUM('EPA Data'!I:I)</f>
        <v>6.2835478577868623E-5</v>
      </c>
      <c r="R1235" s="24">
        <f>'EPA Data'!J1236/SUM('EPA Data'!J:J)</f>
        <v>9.1251425605755863E-5</v>
      </c>
      <c r="S1235" s="24">
        <f>'EPA Data'!K1236/SUM('EPA Data'!K:K)</f>
        <v>1.7328964282656409E-4</v>
      </c>
      <c r="T1235" s="24">
        <f>'EPA Data'!L1236/SUM('EPA Data'!L:L)</f>
        <v>1.85415185651272E-4</v>
      </c>
      <c r="U1235" s="24">
        <f>'EPA Data'!M1236/SUM('EPA Data'!M:M)</f>
        <v>2.2156608928685444E-4</v>
      </c>
      <c r="V1235" s="24">
        <f>'EPA Data'!N1236/SUM('EPA Data'!N:N)</f>
        <v>1.5973544275207064E-4</v>
      </c>
      <c r="W1235" s="24">
        <f>'EPA Data'!O1236/SUM('EPA Data'!O:O)</f>
        <v>1.5777422970683419E-4</v>
      </c>
      <c r="X1235" s="24">
        <f>'EPA Data'!P1236/SUM('EPA Data'!P:P)</f>
        <v>2.371907494992743E-4</v>
      </c>
    </row>
    <row r="1236" spans="1:24" x14ac:dyDescent="0.25">
      <c r="A1236" s="16" t="s">
        <v>2097</v>
      </c>
      <c r="B1236" s="16" t="s">
        <v>2032</v>
      </c>
      <c r="C1236" s="21" t="s">
        <v>93</v>
      </c>
      <c r="D1236" s="17">
        <f>SUMIFS('Census Data'!G:G,'Census Data'!$A:$A,$A1236)/SUMIFS('Census Data'!$F:$F,'Census Data'!$A:$A,$A1236)</f>
        <v>0.51102769541353854</v>
      </c>
      <c r="E1236" s="19">
        <f>SUMIFS('Census Data'!H:H,'Census Data'!$A:$A,$A1236)/SUMIFS('Census Data'!$F:$F,'Census Data'!$A:$A,$A1236)</f>
        <v>0.4889723045864614</v>
      </c>
      <c r="F1236" s="17">
        <f>SUM(SUMIFS('Census Data'!I:I,'Census Data'!$A:$A,$A1236),SUMIFS('Census Data'!J:J,'Census Data'!$A:$A,$A1236))/SUMIFS('Census Data'!$F:$F,'Census Data'!$A:$A,$A1236)</f>
        <v>0.8760393666014763</v>
      </c>
      <c r="G1236" s="17">
        <f>SUM(SUMIFS('Census Data'!K:K,'Census Data'!$A:$A,$A1236),SUMIFS('Census Data'!L:L,'Census Data'!$A:$A,$A1236))/SUMIFS('Census Data'!$F:$F,'Census Data'!$A:$A,$A1236)</f>
        <v>8.1471200555170015E-2</v>
      </c>
      <c r="H1236" s="17">
        <f>SUM(SUMIFS('Census Data'!O:O,'Census Data'!$A:$A,$A1236),SUMIFS('Census Data'!P:P,'Census Data'!$A:$A,$A1236))/SUMIFS('Census Data'!$F:$F,'Census Data'!$A:$A,$A1236)</f>
        <v>9.1666140937480284E-3</v>
      </c>
      <c r="I1236" s="19">
        <f t="shared" si="38"/>
        <v>3.3322818749605632E-2</v>
      </c>
      <c r="J1236" s="17">
        <f>SUM(SUMIFS('Census Data'!W:W,'Census Data'!$A:$A,$A1236),SUMIFS('Census Data'!X:X,'Census Data'!$A:$A,$A1236))/SUMIFS('Census Data'!$F:$F,'Census Data'!$A:$A,$A1236)</f>
        <v>3.6433032616238724E-2</v>
      </c>
      <c r="K1236" s="19">
        <f t="shared" si="39"/>
        <v>0.96356696738376124</v>
      </c>
      <c r="L1236" s="24">
        <f>'EPA Data'!D1237/SUM('EPA Data'!D:D)</f>
        <v>6.2399913125990494E-4</v>
      </c>
      <c r="M1236" s="24">
        <f>'EPA Data'!E1237/SUM('EPA Data'!E:E)</f>
        <v>9.2355197393227705E-4</v>
      </c>
      <c r="N1236" s="24">
        <f>'EPA Data'!F1237/SUM('EPA Data'!F:F)</f>
        <v>1.216968452592667E-3</v>
      </c>
      <c r="O1236" s="24">
        <f>'EPA Data'!G1237/SUM('EPA Data'!G:G)</f>
        <v>4.2772968121460768E-4</v>
      </c>
      <c r="P1236" s="24">
        <f>'EPA Data'!H1237/SUM('EPA Data'!H:H)</f>
        <v>5.5037686101690035E-4</v>
      </c>
      <c r="Q1236" s="24">
        <f>'EPA Data'!I1237/SUM('EPA Data'!I:I)</f>
        <v>3.0272613775383564E-4</v>
      </c>
      <c r="R1236" s="24">
        <f>'EPA Data'!J1237/SUM('EPA Data'!J:J)</f>
        <v>4.9512111058304809E-4</v>
      </c>
      <c r="S1236" s="24">
        <f>'EPA Data'!K1237/SUM('EPA Data'!K:K)</f>
        <v>6.8042107622661894E-4</v>
      </c>
      <c r="T1236" s="24">
        <f>'EPA Data'!L1237/SUM('EPA Data'!L:L)</f>
        <v>8.0268578723411408E-4</v>
      </c>
      <c r="U1236" s="24">
        <f>'EPA Data'!M1237/SUM('EPA Data'!M:M)</f>
        <v>1.0250072064681588E-3</v>
      </c>
      <c r="V1236" s="24">
        <f>'EPA Data'!N1237/SUM('EPA Data'!N:N)</f>
        <v>7.8063321878166735E-4</v>
      </c>
      <c r="W1236" s="24">
        <f>'EPA Data'!O1237/SUM('EPA Data'!O:O)</f>
        <v>6.7509035538239348E-4</v>
      </c>
      <c r="X1236" s="24">
        <f>'EPA Data'!P1237/SUM('EPA Data'!P:P)</f>
        <v>9.4992443597569814E-4</v>
      </c>
    </row>
    <row r="1237" spans="1:24" x14ac:dyDescent="0.25">
      <c r="A1237" s="16" t="s">
        <v>2098</v>
      </c>
      <c r="B1237" s="16" t="s">
        <v>2032</v>
      </c>
      <c r="C1237" s="21" t="s">
        <v>2099</v>
      </c>
      <c r="D1237" s="17">
        <f>SUMIFS('Census Data'!G:G,'Census Data'!$A:$A,$A1237)/SUMIFS('Census Data'!$F:$F,'Census Data'!$A:$A,$A1237)</f>
        <v>0.48895746719684907</v>
      </c>
      <c r="E1237" s="19">
        <f>SUMIFS('Census Data'!H:H,'Census Data'!$A:$A,$A1237)/SUMIFS('Census Data'!$F:$F,'Census Data'!$A:$A,$A1237)</f>
        <v>0.51104253280315093</v>
      </c>
      <c r="F1237" s="17">
        <f>SUM(SUMIFS('Census Data'!I:I,'Census Data'!$A:$A,$A1237),SUMIFS('Census Data'!J:J,'Census Data'!$A:$A,$A1237))/SUMIFS('Census Data'!$F:$F,'Census Data'!$A:$A,$A1237)</f>
        <v>0.81185817871775334</v>
      </c>
      <c r="G1237" s="17">
        <f>SUM(SUMIFS('Census Data'!K:K,'Census Data'!$A:$A,$A1237),SUMIFS('Census Data'!L:L,'Census Data'!$A:$A,$A1237))/SUMIFS('Census Data'!$F:$F,'Census Data'!$A:$A,$A1237)</f>
        <v>0.1182422491002241</v>
      </c>
      <c r="H1237" s="17">
        <f>SUM(SUMIFS('Census Data'!O:O,'Census Data'!$A:$A,$A1237),SUMIFS('Census Data'!P:P,'Census Data'!$A:$A,$A1237))/SUMIFS('Census Data'!$F:$F,'Census Data'!$A:$A,$A1237)</f>
        <v>2.824202274150589E-2</v>
      </c>
      <c r="I1237" s="19">
        <f t="shared" si="38"/>
        <v>4.1657549440516695E-2</v>
      </c>
      <c r="J1237" s="17">
        <f>SUM(SUMIFS('Census Data'!W:W,'Census Data'!$A:$A,$A1237),SUMIFS('Census Data'!X:X,'Census Data'!$A:$A,$A1237))/SUMIFS('Census Data'!$F:$F,'Census Data'!$A:$A,$A1237)</f>
        <v>5.2149276029366268E-2</v>
      </c>
      <c r="K1237" s="19">
        <f t="shared" si="39"/>
        <v>0.94785072397063375</v>
      </c>
      <c r="L1237" s="24">
        <f>'EPA Data'!D1238/SUM('EPA Data'!D:D)</f>
        <v>6.9265648228409844E-4</v>
      </c>
      <c r="M1237" s="24">
        <f>'EPA Data'!E1238/SUM('EPA Data'!E:E)</f>
        <v>1.0920746653159512E-3</v>
      </c>
      <c r="N1237" s="24">
        <f>'EPA Data'!F1238/SUM('EPA Data'!F:F)</f>
        <v>1.5682566880693878E-3</v>
      </c>
      <c r="O1237" s="24">
        <f>'EPA Data'!G1238/SUM('EPA Data'!G:G)</f>
        <v>5.8350030658423091E-4</v>
      </c>
      <c r="P1237" s="24">
        <f>'EPA Data'!H1238/SUM('EPA Data'!H:H)</f>
        <v>6.9689022431810828E-4</v>
      </c>
      <c r="Q1237" s="24">
        <f>'EPA Data'!I1238/SUM('EPA Data'!I:I)</f>
        <v>3.396537446736676E-4</v>
      </c>
      <c r="R1237" s="24">
        <f>'EPA Data'!J1238/SUM('EPA Data'!J:J)</f>
        <v>6.9367835388483396E-4</v>
      </c>
      <c r="S1237" s="24">
        <f>'EPA Data'!K1238/SUM('EPA Data'!K:K)</f>
        <v>8.8497381092440906E-4</v>
      </c>
      <c r="T1237" s="24">
        <f>'EPA Data'!L1238/SUM('EPA Data'!L:L)</f>
        <v>1.0334361579620577E-3</v>
      </c>
      <c r="U1237" s="24">
        <f>'EPA Data'!M1238/SUM('EPA Data'!M:M)</f>
        <v>1.2488709792679181E-3</v>
      </c>
      <c r="V1237" s="24">
        <f>'EPA Data'!N1238/SUM('EPA Data'!N:N)</f>
        <v>9.6455561993175434E-4</v>
      </c>
      <c r="W1237" s="24">
        <f>'EPA Data'!O1238/SUM('EPA Data'!O:O)</f>
        <v>9.1827275647787766E-4</v>
      </c>
      <c r="X1237" s="24">
        <f>'EPA Data'!P1238/SUM('EPA Data'!P:P)</f>
        <v>1.2003738280060906E-3</v>
      </c>
    </row>
    <row r="1238" spans="1:24" x14ac:dyDescent="0.25">
      <c r="A1238" s="16" t="s">
        <v>2100</v>
      </c>
      <c r="B1238" s="16" t="s">
        <v>2032</v>
      </c>
      <c r="C1238" s="21" t="s">
        <v>2101</v>
      </c>
      <c r="D1238" s="17">
        <f>SUMIFS('Census Data'!G:G,'Census Data'!$A:$A,$A1238)/SUMIFS('Census Data'!$F:$F,'Census Data'!$A:$A,$A1238)</f>
        <v>0.51114314225523894</v>
      </c>
      <c r="E1238" s="19">
        <f>SUMIFS('Census Data'!H:H,'Census Data'!$A:$A,$A1238)/SUMIFS('Census Data'!$F:$F,'Census Data'!$A:$A,$A1238)</f>
        <v>0.48885685774476106</v>
      </c>
      <c r="F1238" s="17">
        <f>SUM(SUMIFS('Census Data'!I:I,'Census Data'!$A:$A,$A1238),SUMIFS('Census Data'!J:J,'Census Data'!$A:$A,$A1238))/SUMIFS('Census Data'!$F:$F,'Census Data'!$A:$A,$A1238)</f>
        <v>0.95592637764718924</v>
      </c>
      <c r="G1238" s="17">
        <f>SUM(SUMIFS('Census Data'!K:K,'Census Data'!$A:$A,$A1238),SUMIFS('Census Data'!L:L,'Census Data'!$A:$A,$A1238))/SUMIFS('Census Data'!$F:$F,'Census Data'!$A:$A,$A1238)</f>
        <v>7.2070074287615034E-3</v>
      </c>
      <c r="H1238" s="17">
        <f>SUM(SUMIFS('Census Data'!O:O,'Census Data'!$A:$A,$A1238),SUMIFS('Census Data'!P:P,'Census Data'!$A:$A,$A1238))/SUMIFS('Census Data'!$F:$F,'Census Data'!$A:$A,$A1238)</f>
        <v>5.7656059430092029E-3</v>
      </c>
      <c r="I1238" s="19">
        <f t="shared" si="38"/>
        <v>3.1101008981040068E-2</v>
      </c>
      <c r="J1238" s="17">
        <f>SUM(SUMIFS('Census Data'!W:W,'Census Data'!$A:$A,$A1238),SUMIFS('Census Data'!X:X,'Census Data'!$A:$A,$A1238))/SUMIFS('Census Data'!$F:$F,'Census Data'!$A:$A,$A1238)</f>
        <v>2.1787337842332853E-2</v>
      </c>
      <c r="K1238" s="19">
        <f t="shared" si="39"/>
        <v>0.97821266215766711</v>
      </c>
      <c r="L1238" s="24">
        <f>'EPA Data'!D1239/SUM('EPA Data'!D:D)</f>
        <v>3.2538038249452975E-5</v>
      </c>
      <c r="M1238" s="24">
        <f>'EPA Data'!E1239/SUM('EPA Data'!E:E)</f>
        <v>7.6959417322587382E-5</v>
      </c>
      <c r="N1238" s="24">
        <f>'EPA Data'!F1239/SUM('EPA Data'!F:F)</f>
        <v>9.8516772771770582E-5</v>
      </c>
      <c r="O1238" s="24">
        <f>'EPA Data'!G1239/SUM('EPA Data'!G:G)</f>
        <v>2.3716801848991039E-5</v>
      </c>
      <c r="P1238" s="24">
        <f>'EPA Data'!H1239/SUM('EPA Data'!H:H)</f>
        <v>3.8516973835168635E-5</v>
      </c>
      <c r="Q1238" s="24">
        <f>'EPA Data'!I1239/SUM('EPA Data'!I:I)</f>
        <v>2.1113192714236282E-5</v>
      </c>
      <c r="R1238" s="24">
        <f>'EPA Data'!J1239/SUM('EPA Data'!J:J)</f>
        <v>3.0381675874911071E-5</v>
      </c>
      <c r="S1238" s="24">
        <f>'EPA Data'!K1239/SUM('EPA Data'!K:K)</f>
        <v>7.6875802012354882E-5</v>
      </c>
      <c r="T1238" s="24">
        <f>'EPA Data'!L1239/SUM('EPA Data'!L:L)</f>
        <v>6.0940407416432997E-5</v>
      </c>
      <c r="U1238" s="24">
        <f>'EPA Data'!M1239/SUM('EPA Data'!M:M)</f>
        <v>7.8496460987930299E-5</v>
      </c>
      <c r="V1238" s="24">
        <f>'EPA Data'!N1239/SUM('EPA Data'!N:N)</f>
        <v>4.6682411475649368E-5</v>
      </c>
      <c r="W1238" s="24">
        <f>'EPA Data'!O1239/SUM('EPA Data'!O:O)</f>
        <v>5.4080178994116706E-5</v>
      </c>
      <c r="X1238" s="24">
        <f>'EPA Data'!P1239/SUM('EPA Data'!P:P)</f>
        <v>8.0513241126413493E-5</v>
      </c>
    </row>
    <row r="1239" spans="1:24" x14ac:dyDescent="0.25">
      <c r="A1239" s="16" t="s">
        <v>2102</v>
      </c>
      <c r="B1239" s="16" t="s">
        <v>2032</v>
      </c>
      <c r="C1239" s="21" t="s">
        <v>573</v>
      </c>
      <c r="D1239" s="17">
        <f>SUMIFS('Census Data'!G:G,'Census Data'!$A:$A,$A1239)/SUMIFS('Census Data'!$F:$F,'Census Data'!$A:$A,$A1239)</f>
        <v>0.49328036166860745</v>
      </c>
      <c r="E1239" s="19">
        <f>SUMIFS('Census Data'!H:H,'Census Data'!$A:$A,$A1239)/SUMIFS('Census Data'!$F:$F,'Census Data'!$A:$A,$A1239)</f>
        <v>0.50671963833139255</v>
      </c>
      <c r="F1239" s="17">
        <f>SUM(SUMIFS('Census Data'!I:I,'Census Data'!$A:$A,$A1239),SUMIFS('Census Data'!J:J,'Census Data'!$A:$A,$A1239))/SUMIFS('Census Data'!$F:$F,'Census Data'!$A:$A,$A1239)</f>
        <v>0.8222024339566637</v>
      </c>
      <c r="G1239" s="17">
        <f>SUM(SUMIFS('Census Data'!K:K,'Census Data'!$A:$A,$A1239),SUMIFS('Census Data'!L:L,'Census Data'!$A:$A,$A1239))/SUMIFS('Census Data'!$F:$F,'Census Data'!$A:$A,$A1239)</f>
        <v>0.10593571858042027</v>
      </c>
      <c r="H1239" s="17">
        <f>SUM(SUMIFS('Census Data'!O:O,'Census Data'!$A:$A,$A1239),SUMIFS('Census Data'!P:P,'Census Data'!$A:$A,$A1239))/SUMIFS('Census Data'!$F:$F,'Census Data'!$A:$A,$A1239)</f>
        <v>3.337671530013471E-2</v>
      </c>
      <c r="I1239" s="19">
        <f t="shared" si="38"/>
        <v>3.8485132162781266E-2</v>
      </c>
      <c r="J1239" s="17">
        <f>SUM(SUMIFS('Census Data'!W:W,'Census Data'!$A:$A,$A1239),SUMIFS('Census Data'!X:X,'Census Data'!$A:$A,$A1239))/SUMIFS('Census Data'!$F:$F,'Census Data'!$A:$A,$A1239)</f>
        <v>0.1084396952607104</v>
      </c>
      <c r="K1239" s="19">
        <f t="shared" si="39"/>
        <v>0.8915603047392896</v>
      </c>
      <c r="L1239" s="24">
        <f>'EPA Data'!D1240/SUM('EPA Data'!D:D)</f>
        <v>1.4265265343571083E-3</v>
      </c>
      <c r="M1239" s="24">
        <f>'EPA Data'!E1240/SUM('EPA Data'!E:E)</f>
        <v>2.3711591323297833E-3</v>
      </c>
      <c r="N1239" s="24">
        <f>'EPA Data'!F1240/SUM('EPA Data'!F:F)</f>
        <v>3.208626139199399E-3</v>
      </c>
      <c r="O1239" s="24">
        <f>'EPA Data'!G1240/SUM('EPA Data'!G:G)</f>
        <v>1.4034716212450462E-3</v>
      </c>
      <c r="P1239" s="24">
        <f>'EPA Data'!H1240/SUM('EPA Data'!H:H)</f>
        <v>1.5343103637397565E-3</v>
      </c>
      <c r="Q1239" s="24">
        <f>'EPA Data'!I1240/SUM('EPA Data'!I:I)</f>
        <v>9.6853654469272678E-4</v>
      </c>
      <c r="R1239" s="24">
        <f>'EPA Data'!J1240/SUM('EPA Data'!J:J)</f>
        <v>1.9508939882584946E-3</v>
      </c>
      <c r="S1239" s="24">
        <f>'EPA Data'!K1240/SUM('EPA Data'!K:K)</f>
        <v>1.9144470319372015E-3</v>
      </c>
      <c r="T1239" s="24">
        <f>'EPA Data'!L1240/SUM('EPA Data'!L:L)</f>
        <v>2.3238674593715329E-3</v>
      </c>
      <c r="U1239" s="24">
        <f>'EPA Data'!M1240/SUM('EPA Data'!M:M)</f>
        <v>3.0000366309198639E-3</v>
      </c>
      <c r="V1239" s="24">
        <f>'EPA Data'!N1240/SUM('EPA Data'!N:N)</f>
        <v>2.6422393771463092E-3</v>
      </c>
      <c r="W1239" s="24">
        <f>'EPA Data'!O1240/SUM('EPA Data'!O:O)</f>
        <v>1.8966578214790267E-3</v>
      </c>
      <c r="X1239" s="24">
        <f>'EPA Data'!P1240/SUM('EPA Data'!P:P)</f>
        <v>2.4275115571350588E-3</v>
      </c>
    </row>
    <row r="1240" spans="1:24" x14ac:dyDescent="0.25">
      <c r="A1240" s="16" t="s">
        <v>2103</v>
      </c>
      <c r="B1240" s="16" t="s">
        <v>2032</v>
      </c>
      <c r="C1240" s="21" t="s">
        <v>2104</v>
      </c>
      <c r="D1240" s="17">
        <f>SUMIFS('Census Data'!G:G,'Census Data'!$A:$A,$A1240)/SUMIFS('Census Data'!$F:$F,'Census Data'!$A:$A,$A1240)</f>
        <v>0.51134215500945179</v>
      </c>
      <c r="E1240" s="19">
        <f>SUMIFS('Census Data'!H:H,'Census Data'!$A:$A,$A1240)/SUMIFS('Census Data'!$F:$F,'Census Data'!$A:$A,$A1240)</f>
        <v>0.48865784499054821</v>
      </c>
      <c r="F1240" s="17">
        <f>SUM(SUMIFS('Census Data'!I:I,'Census Data'!$A:$A,$A1240),SUMIFS('Census Data'!J:J,'Census Data'!$A:$A,$A1240))/SUMIFS('Census Data'!$F:$F,'Census Data'!$A:$A,$A1240)</f>
        <v>0.97258979206049145</v>
      </c>
      <c r="G1240" s="17">
        <f>SUM(SUMIFS('Census Data'!K:K,'Census Data'!$A:$A,$A1240),SUMIFS('Census Data'!L:L,'Census Data'!$A:$A,$A1240))/SUMIFS('Census Data'!$F:$F,'Census Data'!$A:$A,$A1240)</f>
        <v>3.780718336483932E-3</v>
      </c>
      <c r="H1240" s="17">
        <f>SUM(SUMIFS('Census Data'!O:O,'Census Data'!$A:$A,$A1240),SUMIFS('Census Data'!P:P,'Census Data'!$A:$A,$A1240))/SUMIFS('Census Data'!$F:$F,'Census Data'!$A:$A,$A1240)</f>
        <v>9.4517958412098301E-4</v>
      </c>
      <c r="I1240" s="19">
        <f t="shared" si="38"/>
        <v>2.2684310018903586E-2</v>
      </c>
      <c r="J1240" s="17">
        <f>SUM(SUMIFS('Census Data'!W:W,'Census Data'!$A:$A,$A1240),SUMIFS('Census Data'!X:X,'Census Data'!$A:$A,$A1240))/SUMIFS('Census Data'!$F:$F,'Census Data'!$A:$A,$A1240)</f>
        <v>1.7013232514177693E-2</v>
      </c>
      <c r="K1240" s="19">
        <f t="shared" si="39"/>
        <v>0.98298676748582225</v>
      </c>
      <c r="L1240" s="24">
        <f>'EPA Data'!D1241/SUM('EPA Data'!D:D)</f>
        <v>2.381941440160752E-6</v>
      </c>
      <c r="M1240" s="24">
        <f>'EPA Data'!E1241/SUM('EPA Data'!E:E)</f>
        <v>8.1586129266952385E-6</v>
      </c>
      <c r="N1240" s="24">
        <f>'EPA Data'!F1241/SUM('EPA Data'!F:F)</f>
        <v>8.3546247256349726E-6</v>
      </c>
      <c r="O1240" s="24">
        <f>'EPA Data'!G1241/SUM('EPA Data'!G:G)</f>
        <v>1.8297052290921113E-6</v>
      </c>
      <c r="P1240" s="24">
        <f>'EPA Data'!H1241/SUM('EPA Data'!H:H)</f>
        <v>4.4391777522618242E-6</v>
      </c>
      <c r="Q1240" s="24">
        <f>'EPA Data'!I1241/SUM('EPA Data'!I:I)</f>
        <v>2.0499558224645555E-6</v>
      </c>
      <c r="R1240" s="24">
        <f>'EPA Data'!J1241/SUM('EPA Data'!J:J)</f>
        <v>1.7747245400714208E-6</v>
      </c>
      <c r="S1240" s="24">
        <f>'EPA Data'!K1241/SUM('EPA Data'!K:K)</f>
        <v>7.5285284256355238E-6</v>
      </c>
      <c r="T1240" s="24">
        <f>'EPA Data'!L1241/SUM('EPA Data'!L:L)</f>
        <v>5.6564732007546676E-6</v>
      </c>
      <c r="U1240" s="24">
        <f>'EPA Data'!M1241/SUM('EPA Data'!M:M)</f>
        <v>4.4793026076927995E-6</v>
      </c>
      <c r="V1240" s="24">
        <f>'EPA Data'!N1241/SUM('EPA Data'!N:N)</f>
        <v>3.7049156381064687E-6</v>
      </c>
      <c r="W1240" s="24">
        <f>'EPA Data'!O1241/SUM('EPA Data'!O:O)</f>
        <v>4.8543530670442106E-6</v>
      </c>
      <c r="X1240" s="24">
        <f>'EPA Data'!P1241/SUM('EPA Data'!P:P)</f>
        <v>1.1468549327382392E-5</v>
      </c>
    </row>
    <row r="1241" spans="1:24" x14ac:dyDescent="0.25">
      <c r="A1241" s="16" t="s">
        <v>2105</v>
      </c>
      <c r="B1241" s="16" t="s">
        <v>2032</v>
      </c>
      <c r="C1241" s="21" t="s">
        <v>353</v>
      </c>
      <c r="D1241" s="17">
        <f>SUMIFS('Census Data'!G:G,'Census Data'!$A:$A,$A1241)/SUMIFS('Census Data'!$F:$F,'Census Data'!$A:$A,$A1241)</f>
        <v>0.50518855985826372</v>
      </c>
      <c r="E1241" s="19">
        <f>SUMIFS('Census Data'!H:H,'Census Data'!$A:$A,$A1241)/SUMIFS('Census Data'!$F:$F,'Census Data'!$A:$A,$A1241)</f>
        <v>0.49481144014173628</v>
      </c>
      <c r="F1241" s="17">
        <f>SUM(SUMIFS('Census Data'!I:I,'Census Data'!$A:$A,$A1241),SUMIFS('Census Data'!J:J,'Census Data'!$A:$A,$A1241))/SUMIFS('Census Data'!$F:$F,'Census Data'!$A:$A,$A1241)</f>
        <v>0.8785117691723614</v>
      </c>
      <c r="G1241" s="17">
        <f>SUM(SUMIFS('Census Data'!K:K,'Census Data'!$A:$A,$A1241),SUMIFS('Census Data'!L:L,'Census Data'!$A:$A,$A1241))/SUMIFS('Census Data'!$F:$F,'Census Data'!$A:$A,$A1241)</f>
        <v>7.9642284653674178E-2</v>
      </c>
      <c r="H1241" s="17">
        <f>SUM(SUMIFS('Census Data'!O:O,'Census Data'!$A:$A,$A1241),SUMIFS('Census Data'!P:P,'Census Data'!$A:$A,$A1241))/SUMIFS('Census Data'!$F:$F,'Census Data'!$A:$A,$A1241)</f>
        <v>3.2903062515818779E-3</v>
      </c>
      <c r="I1241" s="19">
        <f t="shared" si="38"/>
        <v>3.8555639922382534E-2</v>
      </c>
      <c r="J1241" s="17">
        <f>SUM(SUMIFS('Census Data'!W:W,'Census Data'!$A:$A,$A1241),SUMIFS('Census Data'!X:X,'Census Data'!$A:$A,$A1241))/SUMIFS('Census Data'!$F:$F,'Census Data'!$A:$A,$A1241)</f>
        <v>2.4719480300345903E-2</v>
      </c>
      <c r="K1241" s="19">
        <f t="shared" si="39"/>
        <v>0.97528051969965412</v>
      </c>
      <c r="L1241" s="24">
        <f>'EPA Data'!D1242/SUM('EPA Data'!D:D)</f>
        <v>3.4835767278442335E-5</v>
      </c>
      <c r="M1241" s="24">
        <f>'EPA Data'!E1242/SUM('EPA Data'!E:E)</f>
        <v>7.6589551648305522E-5</v>
      </c>
      <c r="N1241" s="24">
        <f>'EPA Data'!F1242/SUM('EPA Data'!F:F)</f>
        <v>1.0326922023837688E-4</v>
      </c>
      <c r="O1241" s="24">
        <f>'EPA Data'!G1242/SUM('EPA Data'!G:G)</f>
        <v>2.3459776869171898E-5</v>
      </c>
      <c r="P1241" s="24">
        <f>'EPA Data'!H1242/SUM('EPA Data'!H:H)</f>
        <v>3.8211556332632994E-5</v>
      </c>
      <c r="Q1241" s="24">
        <f>'EPA Data'!I1242/SUM('EPA Data'!I:I)</f>
        <v>2.0467994206079113E-5</v>
      </c>
      <c r="R1241" s="24">
        <f>'EPA Data'!J1242/SUM('EPA Data'!J:J)</f>
        <v>2.8154292848082828E-5</v>
      </c>
      <c r="S1241" s="24">
        <f>'EPA Data'!K1242/SUM('EPA Data'!K:K)</f>
        <v>5.9365291441764885E-5</v>
      </c>
      <c r="T1241" s="24">
        <f>'EPA Data'!L1242/SUM('EPA Data'!L:L)</f>
        <v>5.9114336993816767E-5</v>
      </c>
      <c r="U1241" s="24">
        <f>'EPA Data'!M1242/SUM('EPA Data'!M:M)</f>
        <v>6.9984117574969413E-5</v>
      </c>
      <c r="V1241" s="24">
        <f>'EPA Data'!N1242/SUM('EPA Data'!N:N)</f>
        <v>4.6551804028691535E-5</v>
      </c>
      <c r="W1241" s="24">
        <f>'EPA Data'!O1242/SUM('EPA Data'!O:O)</f>
        <v>5.4023220987022871E-5</v>
      </c>
      <c r="X1241" s="24">
        <f>'EPA Data'!P1242/SUM('EPA Data'!P:P)</f>
        <v>7.9074856123241292E-5</v>
      </c>
    </row>
    <row r="1242" spans="1:24" x14ac:dyDescent="0.25">
      <c r="A1242" s="16" t="s">
        <v>2106</v>
      </c>
      <c r="B1242" s="16" t="s">
        <v>2032</v>
      </c>
      <c r="C1242" s="21" t="s">
        <v>2107</v>
      </c>
      <c r="D1242" s="17">
        <f>SUMIFS('Census Data'!G:G,'Census Data'!$A:$A,$A1242)/SUMIFS('Census Data'!$F:$F,'Census Data'!$A:$A,$A1242)</f>
        <v>0.50708276735877267</v>
      </c>
      <c r="E1242" s="19">
        <f>SUMIFS('Census Data'!H:H,'Census Data'!$A:$A,$A1242)/SUMIFS('Census Data'!$F:$F,'Census Data'!$A:$A,$A1242)</f>
        <v>0.49291723264122728</v>
      </c>
      <c r="F1242" s="17">
        <f>SUM(SUMIFS('Census Data'!I:I,'Census Data'!$A:$A,$A1242),SUMIFS('Census Data'!J:J,'Census Data'!$A:$A,$A1242))/SUMIFS('Census Data'!$F:$F,'Census Data'!$A:$A,$A1242)</f>
        <v>0.96099626742155309</v>
      </c>
      <c r="G1242" s="17">
        <f>SUM(SUMIFS('Census Data'!K:K,'Census Data'!$A:$A,$A1242),SUMIFS('Census Data'!L:L,'Census Data'!$A:$A,$A1242))/SUMIFS('Census Data'!$F:$F,'Census Data'!$A:$A,$A1242)</f>
        <v>1.2110904379787003E-2</v>
      </c>
      <c r="H1242" s="17">
        <f>SUM(SUMIFS('Census Data'!O:O,'Census Data'!$A:$A,$A1242),SUMIFS('Census Data'!P:P,'Census Data'!$A:$A,$A1242))/SUMIFS('Census Data'!$F:$F,'Census Data'!$A:$A,$A1242)</f>
        <v>6.7574508886276211E-3</v>
      </c>
      <c r="I1242" s="19">
        <f t="shared" si="38"/>
        <v>2.0135377310032232E-2</v>
      </c>
      <c r="J1242" s="17">
        <f>SUM(SUMIFS('Census Data'!W:W,'Census Data'!$A:$A,$A1242),SUMIFS('Census Data'!X:X,'Census Data'!$A:$A,$A1242))/SUMIFS('Census Data'!$F:$F,'Census Data'!$A:$A,$A1242)</f>
        <v>4.7142351638567698E-2</v>
      </c>
      <c r="K1242" s="19">
        <f t="shared" si="39"/>
        <v>0.95285764836143227</v>
      </c>
      <c r="L1242" s="24">
        <f>'EPA Data'!D1243/SUM('EPA Data'!D:D)</f>
        <v>3.2076187591419412E-4</v>
      </c>
      <c r="M1242" s="24">
        <f>'EPA Data'!E1243/SUM('EPA Data'!E:E)</f>
        <v>5.1355651953715351E-4</v>
      </c>
      <c r="N1242" s="24">
        <f>'EPA Data'!F1243/SUM('EPA Data'!F:F)</f>
        <v>6.4610544974736403E-4</v>
      </c>
      <c r="O1242" s="24">
        <f>'EPA Data'!G1243/SUM('EPA Data'!G:G)</f>
        <v>3.1541612190500264E-4</v>
      </c>
      <c r="P1242" s="24">
        <f>'EPA Data'!H1243/SUM('EPA Data'!H:H)</f>
        <v>3.4751399511050775E-4</v>
      </c>
      <c r="Q1242" s="24">
        <f>'EPA Data'!I1243/SUM('EPA Data'!I:I)</f>
        <v>1.9529611311373875E-4</v>
      </c>
      <c r="R1242" s="24">
        <f>'EPA Data'!J1243/SUM('EPA Data'!J:J)</f>
        <v>3.2797294082307423E-4</v>
      </c>
      <c r="S1242" s="24">
        <f>'EPA Data'!K1243/SUM('EPA Data'!K:K)</f>
        <v>3.9623450155821746E-4</v>
      </c>
      <c r="T1242" s="24">
        <f>'EPA Data'!L1243/SUM('EPA Data'!L:L)</f>
        <v>5.1454467094073214E-4</v>
      </c>
      <c r="U1242" s="24">
        <f>'EPA Data'!M1243/SUM('EPA Data'!M:M)</f>
        <v>6.5362104025398966E-4</v>
      </c>
      <c r="V1242" s="24">
        <f>'EPA Data'!N1243/SUM('EPA Data'!N:N)</f>
        <v>6.71582920054604E-4</v>
      </c>
      <c r="W1242" s="24">
        <f>'EPA Data'!O1243/SUM('EPA Data'!O:O)</f>
        <v>4.1341240256023199E-4</v>
      </c>
      <c r="X1242" s="24">
        <f>'EPA Data'!P1243/SUM('EPA Data'!P:P)</f>
        <v>4.8286057424977614E-4</v>
      </c>
    </row>
    <row r="1243" spans="1:24" x14ac:dyDescent="0.25">
      <c r="A1243" s="16" t="s">
        <v>2108</v>
      </c>
      <c r="B1243" s="16" t="s">
        <v>2032</v>
      </c>
      <c r="C1243" s="21" t="s">
        <v>2109</v>
      </c>
      <c r="D1243" s="17">
        <f>SUMIFS('Census Data'!G:G,'Census Data'!$A:$A,$A1243)/SUMIFS('Census Data'!$F:$F,'Census Data'!$A:$A,$A1243)</f>
        <v>0.49267037360415422</v>
      </c>
      <c r="E1243" s="19">
        <f>SUMIFS('Census Data'!H:H,'Census Data'!$A:$A,$A1243)/SUMIFS('Census Data'!$F:$F,'Census Data'!$A:$A,$A1243)</f>
        <v>0.50732962639584578</v>
      </c>
      <c r="F1243" s="17">
        <f>SUM(SUMIFS('Census Data'!I:I,'Census Data'!$A:$A,$A1243),SUMIFS('Census Data'!J:J,'Census Data'!$A:$A,$A1243))/SUMIFS('Census Data'!$F:$F,'Census Data'!$A:$A,$A1243)</f>
        <v>0.92992049997702309</v>
      </c>
      <c r="G1243" s="17">
        <f>SUM(SUMIFS('Census Data'!K:K,'Census Data'!$A:$A,$A1243),SUMIFS('Census Data'!L:L,'Census Data'!$A:$A,$A1243))/SUMIFS('Census Data'!$F:$F,'Census Data'!$A:$A,$A1243)</f>
        <v>7.5823721336335647E-3</v>
      </c>
      <c r="H1243" s="17">
        <f>SUM(SUMIFS('Census Data'!O:O,'Census Data'!$A:$A,$A1243),SUMIFS('Census Data'!P:P,'Census Data'!$A:$A,$A1243))/SUMIFS('Census Data'!$F:$F,'Census Data'!$A:$A,$A1243)</f>
        <v>6.3416203299480724E-3</v>
      </c>
      <c r="I1243" s="19">
        <f t="shared" si="38"/>
        <v>5.6155507559395246E-2</v>
      </c>
      <c r="J1243" s="17">
        <f>SUM(SUMIFS('Census Data'!W:W,'Census Data'!$A:$A,$A1243),SUMIFS('Census Data'!X:X,'Census Data'!$A:$A,$A1243))/SUMIFS('Census Data'!$F:$F,'Census Data'!$A:$A,$A1243)</f>
        <v>4.5034695096732684E-2</v>
      </c>
      <c r="K1243" s="19">
        <f t="shared" si="39"/>
        <v>0.95496530490326736</v>
      </c>
      <c r="L1243" s="24">
        <f>'EPA Data'!D1244/SUM('EPA Data'!D:D)</f>
        <v>5.4325192221343707E-5</v>
      </c>
      <c r="M1243" s="24">
        <f>'EPA Data'!E1244/SUM('EPA Data'!E:E)</f>
        <v>1.4419283689553154E-4</v>
      </c>
      <c r="N1243" s="24">
        <f>'EPA Data'!F1244/SUM('EPA Data'!F:F)</f>
        <v>1.8493994346152737E-4</v>
      </c>
      <c r="O1243" s="24">
        <f>'EPA Data'!G1244/SUM('EPA Data'!G:G)</f>
        <v>3.7238639125232899E-5</v>
      </c>
      <c r="P1243" s="24">
        <f>'EPA Data'!H1244/SUM('EPA Data'!H:H)</f>
        <v>7.5159393134634835E-5</v>
      </c>
      <c r="Q1243" s="24">
        <f>'EPA Data'!I1244/SUM('EPA Data'!I:I)</f>
        <v>3.928535449243727E-5</v>
      </c>
      <c r="R1243" s="24">
        <f>'EPA Data'!J1244/SUM('EPA Data'!J:J)</f>
        <v>4.4805132286701709E-5</v>
      </c>
      <c r="S1243" s="24">
        <f>'EPA Data'!K1244/SUM('EPA Data'!K:K)</f>
        <v>1.2659188011355865E-4</v>
      </c>
      <c r="T1243" s="24">
        <f>'EPA Data'!L1244/SUM('EPA Data'!L:L)</f>
        <v>1.1289371169950461E-4</v>
      </c>
      <c r="U1243" s="24">
        <f>'EPA Data'!M1244/SUM('EPA Data'!M:M)</f>
        <v>9.2432603616666293E-5</v>
      </c>
      <c r="V1243" s="24">
        <f>'EPA Data'!N1244/SUM('EPA Data'!N:N)</f>
        <v>8.2350721795315014E-5</v>
      </c>
      <c r="W1243" s="24">
        <f>'EPA Data'!O1244/SUM('EPA Data'!O:O)</f>
        <v>1.0223249136161803E-4</v>
      </c>
      <c r="X1243" s="24">
        <f>'EPA Data'!P1244/SUM('EPA Data'!P:P)</f>
        <v>1.6374133770680072E-4</v>
      </c>
    </row>
    <row r="1244" spans="1:24" x14ac:dyDescent="0.25">
      <c r="A1244" s="16" t="s">
        <v>2110</v>
      </c>
      <c r="B1244" s="16" t="s">
        <v>2032</v>
      </c>
      <c r="C1244" s="21" t="s">
        <v>2111</v>
      </c>
      <c r="D1244" s="17">
        <f>SUMIFS('Census Data'!G:G,'Census Data'!$A:$A,$A1244)/SUMIFS('Census Data'!$F:$F,'Census Data'!$A:$A,$A1244)</f>
        <v>0.50494154452468742</v>
      </c>
      <c r="E1244" s="19">
        <f>SUMIFS('Census Data'!H:H,'Census Data'!$A:$A,$A1244)/SUMIFS('Census Data'!$F:$F,'Census Data'!$A:$A,$A1244)</f>
        <v>0.49505845547531258</v>
      </c>
      <c r="F1244" s="17">
        <f>SUM(SUMIFS('Census Data'!I:I,'Census Data'!$A:$A,$A1244),SUMIFS('Census Data'!J:J,'Census Data'!$A:$A,$A1244))/SUMIFS('Census Data'!$F:$F,'Census Data'!$A:$A,$A1244)</f>
        <v>0.93716671237468385</v>
      </c>
      <c r="G1244" s="17">
        <f>SUM(SUMIFS('Census Data'!K:K,'Census Data'!$A:$A,$A1244),SUMIFS('Census Data'!L:L,'Census Data'!$A:$A,$A1244))/SUMIFS('Census Data'!$F:$F,'Census Data'!$A:$A,$A1244)</f>
        <v>2.9547693776599528E-2</v>
      </c>
      <c r="H1244" s="17">
        <f>SUM(SUMIFS('Census Data'!O:O,'Census Data'!$A:$A,$A1244),SUMIFS('Census Data'!P:P,'Census Data'!$A:$A,$A1244))/SUMIFS('Census Data'!$F:$F,'Census Data'!$A:$A,$A1244)</f>
        <v>4.9872525418736225E-3</v>
      </c>
      <c r="I1244" s="19">
        <f t="shared" si="38"/>
        <v>2.8298341306843056E-2</v>
      </c>
      <c r="J1244" s="17">
        <f>SUM(SUMIFS('Census Data'!W:W,'Census Data'!$A:$A,$A1244),SUMIFS('Census Data'!X:X,'Census Data'!$A:$A,$A1244))/SUMIFS('Census Data'!$F:$F,'Census Data'!$A:$A,$A1244)</f>
        <v>8.1756406740408932E-2</v>
      </c>
      <c r="K1244" s="19">
        <f t="shared" si="39"/>
        <v>0.91824359325959104</v>
      </c>
      <c r="L1244" s="24">
        <f>'EPA Data'!D1245/SUM('EPA Data'!D:D)</f>
        <v>3.7228251422209821E-4</v>
      </c>
      <c r="M1244" s="24">
        <f>'EPA Data'!E1245/SUM('EPA Data'!E:E)</f>
        <v>5.6202067368378995E-4</v>
      </c>
      <c r="N1244" s="24">
        <f>'EPA Data'!F1245/SUM('EPA Data'!F:F)</f>
        <v>8.0404151236239906E-4</v>
      </c>
      <c r="O1244" s="24">
        <f>'EPA Data'!G1245/SUM('EPA Data'!G:G)</f>
        <v>2.6111611993167937E-4</v>
      </c>
      <c r="P1244" s="24">
        <f>'EPA Data'!H1245/SUM('EPA Data'!H:H)</f>
        <v>3.5314082175711905E-4</v>
      </c>
      <c r="Q1244" s="24">
        <f>'EPA Data'!I1245/SUM('EPA Data'!I:I)</f>
        <v>1.7921750579365684E-4</v>
      </c>
      <c r="R1244" s="24">
        <f>'EPA Data'!J1245/SUM('EPA Data'!J:J)</f>
        <v>3.0269510620671325E-4</v>
      </c>
      <c r="S1244" s="24">
        <f>'EPA Data'!K1245/SUM('EPA Data'!K:K)</f>
        <v>4.5180147323666485E-4</v>
      </c>
      <c r="T1244" s="24">
        <f>'EPA Data'!L1245/SUM('EPA Data'!L:L)</f>
        <v>5.3981639639458191E-4</v>
      </c>
      <c r="U1244" s="24">
        <f>'EPA Data'!M1245/SUM('EPA Data'!M:M)</f>
        <v>5.9663084975676258E-4</v>
      </c>
      <c r="V1244" s="24">
        <f>'EPA Data'!N1245/SUM('EPA Data'!N:N)</f>
        <v>4.5077832188596053E-4</v>
      </c>
      <c r="W1244" s="24">
        <f>'EPA Data'!O1245/SUM('EPA Data'!O:O)</f>
        <v>4.3448021801818017E-4</v>
      </c>
      <c r="X1244" s="24">
        <f>'EPA Data'!P1245/SUM('EPA Data'!P:P)</f>
        <v>6.2019176963878844E-4</v>
      </c>
    </row>
    <row r="1245" spans="1:24" x14ac:dyDescent="0.25">
      <c r="A1245" s="16" t="s">
        <v>2112</v>
      </c>
      <c r="B1245" s="16" t="s">
        <v>2032</v>
      </c>
      <c r="C1245" s="21" t="s">
        <v>1123</v>
      </c>
      <c r="D1245" s="17">
        <f>SUMIFS('Census Data'!G:G,'Census Data'!$A:$A,$A1245)/SUMIFS('Census Data'!$F:$F,'Census Data'!$A:$A,$A1245)</f>
        <v>0.50102867262168282</v>
      </c>
      <c r="E1245" s="19">
        <f>SUMIFS('Census Data'!H:H,'Census Data'!$A:$A,$A1245)/SUMIFS('Census Data'!$F:$F,'Census Data'!$A:$A,$A1245)</f>
        <v>0.49897132737831712</v>
      </c>
      <c r="F1245" s="17">
        <f>SUM(SUMIFS('Census Data'!I:I,'Census Data'!$A:$A,$A1245),SUMIFS('Census Data'!J:J,'Census Data'!$A:$A,$A1245))/SUMIFS('Census Data'!$F:$F,'Census Data'!$A:$A,$A1245)</f>
        <v>0.96375426443396961</v>
      </c>
      <c r="G1245" s="17">
        <f>SUM(SUMIFS('Census Data'!K:K,'Census Data'!$A:$A,$A1245),SUMIFS('Census Data'!L:L,'Census Data'!$A:$A,$A1245))/SUMIFS('Census Data'!$F:$F,'Census Data'!$A:$A,$A1245)</f>
        <v>6.765801192739394E-3</v>
      </c>
      <c r="H1245" s="17">
        <f>SUM(SUMIFS('Census Data'!O:O,'Census Data'!$A:$A,$A1245),SUMIFS('Census Data'!P:P,'Census Data'!$A:$A,$A1245))/SUMIFS('Census Data'!$F:$F,'Census Data'!$A:$A,$A1245)</f>
        <v>9.828380947420506E-3</v>
      </c>
      <c r="I1245" s="19">
        <f t="shared" si="38"/>
        <v>1.9651553425870438E-2</v>
      </c>
      <c r="J1245" s="17">
        <f>SUM(SUMIFS('Census Data'!W:W,'Census Data'!$A:$A,$A1245),SUMIFS('Census Data'!X:X,'Census Data'!$A:$A,$A1245))/SUMIFS('Census Data'!$F:$F,'Census Data'!$A:$A,$A1245)</f>
        <v>2.550587254876429E-2</v>
      </c>
      <c r="K1245" s="19">
        <f t="shared" si="39"/>
        <v>0.97449412745123576</v>
      </c>
      <c r="L1245" s="24">
        <f>'EPA Data'!D1246/SUM('EPA Data'!D:D)</f>
        <v>6.6955994432465105E-4</v>
      </c>
      <c r="M1245" s="24">
        <f>'EPA Data'!E1246/SUM('EPA Data'!E:E)</f>
        <v>1.0374416923340875E-3</v>
      </c>
      <c r="N1245" s="24">
        <f>'EPA Data'!F1246/SUM('EPA Data'!F:F)</f>
        <v>1.3870793409343531E-3</v>
      </c>
      <c r="O1245" s="24">
        <f>'EPA Data'!G1246/SUM('EPA Data'!G:G)</f>
        <v>5.9171772986540809E-4</v>
      </c>
      <c r="P1245" s="24">
        <f>'EPA Data'!H1246/SUM('EPA Data'!H:H)</f>
        <v>6.469811741268163E-4</v>
      </c>
      <c r="Q1245" s="24">
        <f>'EPA Data'!I1246/SUM('EPA Data'!I:I)</f>
        <v>3.4565920197528042E-4</v>
      </c>
      <c r="R1245" s="24">
        <f>'EPA Data'!J1246/SUM('EPA Data'!J:J)</f>
        <v>6.2847472037316668E-4</v>
      </c>
      <c r="S1245" s="24">
        <f>'EPA Data'!K1246/SUM('EPA Data'!K:K)</f>
        <v>7.9298274454061538E-4</v>
      </c>
      <c r="T1245" s="24">
        <f>'EPA Data'!L1246/SUM('EPA Data'!L:L)</f>
        <v>9.0391699057621572E-4</v>
      </c>
      <c r="U1245" s="24">
        <f>'EPA Data'!M1246/SUM('EPA Data'!M:M)</f>
        <v>1.2849588361894396E-3</v>
      </c>
      <c r="V1245" s="24">
        <f>'EPA Data'!N1246/SUM('EPA Data'!N:N)</f>
        <v>1.0470295092774849E-3</v>
      </c>
      <c r="W1245" s="24">
        <f>'EPA Data'!O1246/SUM('EPA Data'!O:O)</f>
        <v>7.6939455866300351E-4</v>
      </c>
      <c r="X1245" s="24">
        <f>'EPA Data'!P1246/SUM('EPA Data'!P:P)</f>
        <v>9.9518494291026688E-4</v>
      </c>
    </row>
    <row r="1246" spans="1:24" x14ac:dyDescent="0.25">
      <c r="A1246" s="16" t="s">
        <v>2113</v>
      </c>
      <c r="B1246" s="16" t="s">
        <v>2032</v>
      </c>
      <c r="C1246" s="21" t="s">
        <v>2114</v>
      </c>
      <c r="D1246" s="17">
        <f>SUMIFS('Census Data'!G:G,'Census Data'!$A:$A,$A1246)/SUMIFS('Census Data'!$F:$F,'Census Data'!$A:$A,$A1246)</f>
        <v>0.59560122009953442</v>
      </c>
      <c r="E1246" s="19">
        <f>SUMIFS('Census Data'!H:H,'Census Data'!$A:$A,$A1246)/SUMIFS('Census Data'!$F:$F,'Census Data'!$A:$A,$A1246)</f>
        <v>0.40439877990046558</v>
      </c>
      <c r="F1246" s="17">
        <f>SUM(SUMIFS('Census Data'!I:I,'Census Data'!$A:$A,$A1246),SUMIFS('Census Data'!J:J,'Census Data'!$A:$A,$A1246))/SUMIFS('Census Data'!$F:$F,'Census Data'!$A:$A,$A1246)</f>
        <v>0.78407449028736553</v>
      </c>
      <c r="G1246" s="17">
        <f>SUM(SUMIFS('Census Data'!K:K,'Census Data'!$A:$A,$A1246),SUMIFS('Census Data'!L:L,'Census Data'!$A:$A,$A1246))/SUMIFS('Census Data'!$F:$F,'Census Data'!$A:$A,$A1246)</f>
        <v>0.12008348049446139</v>
      </c>
      <c r="H1246" s="17">
        <f>SUM(SUMIFS('Census Data'!O:O,'Census Data'!$A:$A,$A1246),SUMIFS('Census Data'!P:P,'Census Data'!$A:$A,$A1246))/SUMIFS('Census Data'!$F:$F,'Census Data'!$A:$A,$A1246)</f>
        <v>2.4080911863862578E-3</v>
      </c>
      <c r="I1246" s="19">
        <f t="shared" si="38"/>
        <v>9.343393803178679E-2</v>
      </c>
      <c r="J1246" s="17">
        <f>SUM(SUMIFS('Census Data'!W:W,'Census Data'!$A:$A,$A1246),SUMIFS('Census Data'!X:X,'Census Data'!$A:$A,$A1246))/SUMIFS('Census Data'!$F:$F,'Census Data'!$A:$A,$A1246)</f>
        <v>1.7177717129555306E-2</v>
      </c>
      <c r="K1246" s="19">
        <f t="shared" si="39"/>
        <v>0.98282228287044471</v>
      </c>
      <c r="L1246" s="24">
        <f>'EPA Data'!D1247/SUM('EPA Data'!D:D)</f>
        <v>8.8348800335965617E-6</v>
      </c>
      <c r="M1246" s="24">
        <f>'EPA Data'!E1247/SUM('EPA Data'!E:E)</f>
        <v>2.6380042100955417E-5</v>
      </c>
      <c r="N1246" s="24">
        <f>'EPA Data'!F1247/SUM('EPA Data'!F:F)</f>
        <v>3.2267365642322871E-5</v>
      </c>
      <c r="O1246" s="24">
        <f>'EPA Data'!G1247/SUM('EPA Data'!G:G)</f>
        <v>6.362682775093382E-6</v>
      </c>
      <c r="P1246" s="24">
        <f>'EPA Data'!H1247/SUM('EPA Data'!H:H)</f>
        <v>1.43249277693258E-5</v>
      </c>
      <c r="Q1246" s="24">
        <f>'EPA Data'!I1247/SUM('EPA Data'!I:I)</f>
        <v>7.7692569643872563E-6</v>
      </c>
      <c r="R1246" s="24">
        <f>'EPA Data'!J1247/SUM('EPA Data'!J:J)</f>
        <v>6.9001459308634948E-6</v>
      </c>
      <c r="S1246" s="24">
        <f>'EPA Data'!K1247/SUM('EPA Data'!K:K)</f>
        <v>2.3792336659377959E-5</v>
      </c>
      <c r="T1246" s="24">
        <f>'EPA Data'!L1247/SUM('EPA Data'!L:L)</f>
        <v>2.2550138731672674E-5</v>
      </c>
      <c r="U1246" s="24">
        <f>'EPA Data'!M1247/SUM('EPA Data'!M:M)</f>
        <v>1.5904965573105625E-5</v>
      </c>
      <c r="V1246" s="24">
        <f>'EPA Data'!N1247/SUM('EPA Data'!N:N)</f>
        <v>1.4219731526521211E-5</v>
      </c>
      <c r="W1246" s="24">
        <f>'EPA Data'!O1247/SUM('EPA Data'!O:O)</f>
        <v>1.8377700093936247E-5</v>
      </c>
      <c r="X1246" s="24">
        <f>'EPA Data'!P1247/SUM('EPA Data'!P:P)</f>
        <v>3.173919108943904E-5</v>
      </c>
    </row>
    <row r="1247" spans="1:24" x14ac:dyDescent="0.25">
      <c r="A1247" s="16" t="s">
        <v>2115</v>
      </c>
      <c r="B1247" s="16" t="s">
        <v>2032</v>
      </c>
      <c r="C1247" s="21" t="s">
        <v>2116</v>
      </c>
      <c r="D1247" s="17">
        <f>SUMIFS('Census Data'!G:G,'Census Data'!$A:$A,$A1247)/SUMIFS('Census Data'!$F:$F,'Census Data'!$A:$A,$A1247)</f>
        <v>0.50810260209278635</v>
      </c>
      <c r="E1247" s="19">
        <f>SUMIFS('Census Data'!H:H,'Census Data'!$A:$A,$A1247)/SUMIFS('Census Data'!$F:$F,'Census Data'!$A:$A,$A1247)</f>
        <v>0.49189739790721365</v>
      </c>
      <c r="F1247" s="17">
        <f>SUM(SUMIFS('Census Data'!I:I,'Census Data'!$A:$A,$A1247),SUMIFS('Census Data'!J:J,'Census Data'!$A:$A,$A1247))/SUMIFS('Census Data'!$F:$F,'Census Data'!$A:$A,$A1247)</f>
        <v>0.74016112603018802</v>
      </c>
      <c r="G1247" s="17">
        <f>SUM(SUMIFS('Census Data'!K:K,'Census Data'!$A:$A,$A1247),SUMIFS('Census Data'!L:L,'Census Data'!$A:$A,$A1247))/SUMIFS('Census Data'!$F:$F,'Census Data'!$A:$A,$A1247)</f>
        <v>3.4910639874062413E-2</v>
      </c>
      <c r="H1247" s="17">
        <f>SUM(SUMIFS('Census Data'!O:O,'Census Data'!$A:$A,$A1247),SUMIFS('Census Data'!P:P,'Census Data'!$A:$A,$A1247))/SUMIFS('Census Data'!$F:$F,'Census Data'!$A:$A,$A1247)</f>
        <v>8.8897120103713315E-3</v>
      </c>
      <c r="I1247" s="19">
        <f t="shared" si="38"/>
        <v>0.21603852208537822</v>
      </c>
      <c r="J1247" s="17">
        <f>SUM(SUMIFS('Census Data'!W:W,'Census Data'!$A:$A,$A1247),SUMIFS('Census Data'!X:X,'Census Data'!$A:$A,$A1247))/SUMIFS('Census Data'!$F:$F,'Census Data'!$A:$A,$A1247)</f>
        <v>1.9724048523011389E-2</v>
      </c>
      <c r="K1247" s="19">
        <f t="shared" si="39"/>
        <v>0.98027595147698865</v>
      </c>
      <c r="L1247" s="24">
        <f>'EPA Data'!D1248/SUM('EPA Data'!D:D)</f>
        <v>2.1562736315924168E-5</v>
      </c>
      <c r="M1247" s="24">
        <f>'EPA Data'!E1248/SUM('EPA Data'!E:E)</f>
        <v>5.9065458408413779E-5</v>
      </c>
      <c r="N1247" s="24">
        <f>'EPA Data'!F1248/SUM('EPA Data'!F:F)</f>
        <v>7.6926089413717643E-5</v>
      </c>
      <c r="O1247" s="24">
        <f>'EPA Data'!G1248/SUM('EPA Data'!G:G)</f>
        <v>1.5109450671979623E-5</v>
      </c>
      <c r="P1247" s="24">
        <f>'EPA Data'!H1248/SUM('EPA Data'!H:H)</f>
        <v>3.1334411221865989E-5</v>
      </c>
      <c r="Q1247" s="24">
        <f>'EPA Data'!I1248/SUM('EPA Data'!I:I)</f>
        <v>1.6932515009350155E-5</v>
      </c>
      <c r="R1247" s="24">
        <f>'EPA Data'!J1248/SUM('EPA Data'!J:J)</f>
        <v>1.6063468704727491E-5</v>
      </c>
      <c r="S1247" s="24">
        <f>'EPA Data'!K1248/SUM('EPA Data'!K:K)</f>
        <v>5.0295117228024744E-5</v>
      </c>
      <c r="T1247" s="24">
        <f>'EPA Data'!L1248/SUM('EPA Data'!L:L)</f>
        <v>4.9070125840459685E-5</v>
      </c>
      <c r="U1247" s="24">
        <f>'EPA Data'!M1248/SUM('EPA Data'!M:M)</f>
        <v>4.308874590498792E-5</v>
      </c>
      <c r="V1247" s="24">
        <f>'EPA Data'!N1248/SUM('EPA Data'!N:N)</f>
        <v>3.25649526322086E-5</v>
      </c>
      <c r="W1247" s="24">
        <f>'EPA Data'!O1248/SUM('EPA Data'!O:O)</f>
        <v>4.1698719151878347E-5</v>
      </c>
      <c r="X1247" s="24">
        <f>'EPA Data'!P1248/SUM('EPA Data'!P:P)</f>
        <v>6.5465717234417512E-5</v>
      </c>
    </row>
    <row r="1248" spans="1:24" x14ac:dyDescent="0.25">
      <c r="A1248" s="16" t="s">
        <v>2117</v>
      </c>
      <c r="B1248" s="16" t="s">
        <v>2032</v>
      </c>
      <c r="C1248" s="21" t="s">
        <v>2118</v>
      </c>
      <c r="D1248" s="17">
        <f>SUMIFS('Census Data'!G:G,'Census Data'!$A:$A,$A1248)/SUMIFS('Census Data'!$F:$F,'Census Data'!$A:$A,$A1248)</f>
        <v>0.48698928569793998</v>
      </c>
      <c r="E1248" s="19">
        <f>SUMIFS('Census Data'!H:H,'Census Data'!$A:$A,$A1248)/SUMIFS('Census Data'!$F:$F,'Census Data'!$A:$A,$A1248)</f>
        <v>0.51301071430206002</v>
      </c>
      <c r="F1248" s="17">
        <f>SUM(SUMIFS('Census Data'!I:I,'Census Data'!$A:$A,$A1248),SUMIFS('Census Data'!J:J,'Census Data'!$A:$A,$A1248))/SUMIFS('Census Data'!$F:$F,'Census Data'!$A:$A,$A1248)</f>
        <v>0.8027167918423016</v>
      </c>
      <c r="G1248" s="17">
        <f>SUM(SUMIFS('Census Data'!K:K,'Census Data'!$A:$A,$A1248),SUMIFS('Census Data'!L:L,'Census Data'!$A:$A,$A1248))/SUMIFS('Census Data'!$F:$F,'Census Data'!$A:$A,$A1248)</f>
        <v>0.12595483608170513</v>
      </c>
      <c r="H1248" s="17">
        <f>SUM(SUMIFS('Census Data'!O:O,'Census Data'!$A:$A,$A1248),SUMIFS('Census Data'!P:P,'Census Data'!$A:$A,$A1248))/SUMIFS('Census Data'!$F:$F,'Census Data'!$A:$A,$A1248)</f>
        <v>4.2560860073320425E-2</v>
      </c>
      <c r="I1248" s="19">
        <f t="shared" si="38"/>
        <v>2.8767512002672913E-2</v>
      </c>
      <c r="J1248" s="17">
        <f>SUM(SUMIFS('Census Data'!W:W,'Census Data'!$A:$A,$A1248),SUMIFS('Census Data'!X:X,'Census Data'!$A:$A,$A1248))/SUMIFS('Census Data'!$F:$F,'Census Data'!$A:$A,$A1248)</f>
        <v>2.7556946904477488E-2</v>
      </c>
      <c r="K1248" s="19">
        <f t="shared" si="39"/>
        <v>0.97244305309552248</v>
      </c>
      <c r="L1248" s="24">
        <f>'EPA Data'!D1249/SUM('EPA Data'!D:D)</f>
        <v>3.9651877739812656E-3</v>
      </c>
      <c r="M1248" s="24">
        <f>'EPA Data'!E1249/SUM('EPA Data'!E:E)</f>
        <v>4.7266547849836686E-3</v>
      </c>
      <c r="N1248" s="24">
        <f>'EPA Data'!F1249/SUM('EPA Data'!F:F)</f>
        <v>5.7971808264324527E-3</v>
      </c>
      <c r="O1248" s="24">
        <f>'EPA Data'!G1249/SUM('EPA Data'!G:G)</f>
        <v>4.497568124607461E-3</v>
      </c>
      <c r="P1248" s="24">
        <f>'EPA Data'!H1249/SUM('EPA Data'!H:H)</f>
        <v>3.672389015983271E-3</v>
      </c>
      <c r="Q1248" s="24">
        <f>'EPA Data'!I1249/SUM('EPA Data'!I:I)</f>
        <v>2.9983273340888255E-3</v>
      </c>
      <c r="R1248" s="24">
        <f>'EPA Data'!J1249/SUM('EPA Data'!J:J)</f>
        <v>5.652265152402392E-3</v>
      </c>
      <c r="S1248" s="24">
        <f>'EPA Data'!K1249/SUM('EPA Data'!K:K)</f>
        <v>4.1175718665192769E-3</v>
      </c>
      <c r="T1248" s="24">
        <f>'EPA Data'!L1249/SUM('EPA Data'!L:L)</f>
        <v>5.832327541244446E-3</v>
      </c>
      <c r="U1248" s="24">
        <f>'EPA Data'!M1249/SUM('EPA Data'!M:M)</f>
        <v>6.7860046683145122E-3</v>
      </c>
      <c r="V1248" s="24">
        <f>'EPA Data'!N1249/SUM('EPA Data'!N:N)</f>
        <v>7.8520920609630538E-3</v>
      </c>
      <c r="W1248" s="24">
        <f>'EPA Data'!O1249/SUM('EPA Data'!O:O)</f>
        <v>3.6880544800694743E-3</v>
      </c>
      <c r="X1248" s="24">
        <f>'EPA Data'!P1249/SUM('EPA Data'!P:P)</f>
        <v>3.7360899736780155E-3</v>
      </c>
    </row>
    <row r="1249" spans="1:24" x14ac:dyDescent="0.25">
      <c r="A1249" s="16" t="s">
        <v>2119</v>
      </c>
      <c r="B1249" s="16" t="s">
        <v>2032</v>
      </c>
      <c r="C1249" s="21" t="s">
        <v>2120</v>
      </c>
      <c r="D1249" s="17">
        <f>SUMIFS('Census Data'!G:G,'Census Data'!$A:$A,$A1249)/SUMIFS('Census Data'!$F:$F,'Census Data'!$A:$A,$A1249)</f>
        <v>0.5155957325515107</v>
      </c>
      <c r="E1249" s="19">
        <f>SUMIFS('Census Data'!H:H,'Census Data'!$A:$A,$A1249)/SUMIFS('Census Data'!$F:$F,'Census Data'!$A:$A,$A1249)</f>
        <v>0.4844042674484893</v>
      </c>
      <c r="F1249" s="17">
        <f>SUM(SUMIFS('Census Data'!I:I,'Census Data'!$A:$A,$A1249),SUMIFS('Census Data'!J:J,'Census Data'!$A:$A,$A1249))/SUMIFS('Census Data'!$F:$F,'Census Data'!$A:$A,$A1249)</f>
        <v>0.9155875885658441</v>
      </c>
      <c r="G1249" s="17">
        <f>SUM(SUMIFS('Census Data'!K:K,'Census Data'!$A:$A,$A1249),SUMIFS('Census Data'!L:L,'Census Data'!$A:$A,$A1249))/SUMIFS('Census Data'!$F:$F,'Census Data'!$A:$A,$A1249)</f>
        <v>3.4245459727990882E-2</v>
      </c>
      <c r="H1249" s="17">
        <f>SUM(SUMIFS('Census Data'!O:O,'Census Data'!$A:$A,$A1249),SUMIFS('Census Data'!P:P,'Census Data'!$A:$A,$A1249))/SUMIFS('Census Data'!$F:$F,'Census Data'!$A:$A,$A1249)</f>
        <v>4.0312729049596869E-3</v>
      </c>
      <c r="I1249" s="19">
        <f t="shared" si="38"/>
        <v>4.6135678801205393E-2</v>
      </c>
      <c r="J1249" s="17">
        <f>SUM(SUMIFS('Census Data'!W:W,'Census Data'!$A:$A,$A1249),SUMIFS('Census Data'!X:X,'Census Data'!$A:$A,$A1249))/SUMIFS('Census Data'!$F:$F,'Census Data'!$A:$A,$A1249)</f>
        <v>3.5019138366316475E-2</v>
      </c>
      <c r="K1249" s="19">
        <f t="shared" si="39"/>
        <v>0.96498086163368357</v>
      </c>
      <c r="L1249" s="24">
        <f>'EPA Data'!D1250/SUM('EPA Data'!D:D)</f>
        <v>7.2799517648562624E-5</v>
      </c>
      <c r="M1249" s="24">
        <f>'EPA Data'!E1250/SUM('EPA Data'!E:E)</f>
        <v>1.67246040729601E-4</v>
      </c>
      <c r="N1249" s="24">
        <f>'EPA Data'!F1250/SUM('EPA Data'!F:F)</f>
        <v>2.075765176898271E-4</v>
      </c>
      <c r="O1249" s="24">
        <f>'EPA Data'!G1250/SUM('EPA Data'!G:G)</f>
        <v>4.4129478102323665E-5</v>
      </c>
      <c r="P1249" s="24">
        <f>'EPA Data'!H1250/SUM('EPA Data'!H:H)</f>
        <v>7.7640486666161873E-5</v>
      </c>
      <c r="Q1249" s="24">
        <f>'EPA Data'!I1250/SUM('EPA Data'!I:I)</f>
        <v>4.0383320758329541E-5</v>
      </c>
      <c r="R1249" s="24">
        <f>'EPA Data'!J1250/SUM('EPA Data'!J:J)</f>
        <v>6.1129253927370006E-5</v>
      </c>
      <c r="S1249" s="24">
        <f>'EPA Data'!K1250/SUM('EPA Data'!K:K)</f>
        <v>1.3125731204197494E-4</v>
      </c>
      <c r="T1249" s="24">
        <f>'EPA Data'!L1250/SUM('EPA Data'!L:L)</f>
        <v>1.1590990587813001E-4</v>
      </c>
      <c r="U1249" s="24">
        <f>'EPA Data'!M1250/SUM('EPA Data'!M:M)</f>
        <v>1.0874826597817604E-4</v>
      </c>
      <c r="V1249" s="24">
        <f>'EPA Data'!N1250/SUM('EPA Data'!N:N)</f>
        <v>8.9116846654354811E-5</v>
      </c>
      <c r="W1249" s="24">
        <f>'EPA Data'!O1250/SUM('EPA Data'!O:O)</f>
        <v>1.0695776311266743E-4</v>
      </c>
      <c r="X1249" s="24">
        <f>'EPA Data'!P1250/SUM('EPA Data'!P:P)</f>
        <v>1.6577454967052737E-4</v>
      </c>
    </row>
    <row r="1250" spans="1:24" x14ac:dyDescent="0.25">
      <c r="A1250" s="16" t="s">
        <v>2121</v>
      </c>
      <c r="B1250" s="16" t="s">
        <v>2032</v>
      </c>
      <c r="C1250" s="21" t="s">
        <v>2122</v>
      </c>
      <c r="D1250" s="17">
        <f>SUMIFS('Census Data'!G:G,'Census Data'!$A:$A,$A1250)/SUMIFS('Census Data'!$F:$F,'Census Data'!$A:$A,$A1250)</f>
        <v>0.50330589664012959</v>
      </c>
      <c r="E1250" s="19">
        <f>SUMIFS('Census Data'!H:H,'Census Data'!$A:$A,$A1250)/SUMIFS('Census Data'!$F:$F,'Census Data'!$A:$A,$A1250)</f>
        <v>0.49669410335987046</v>
      </c>
      <c r="F1250" s="17">
        <f>SUM(SUMIFS('Census Data'!I:I,'Census Data'!$A:$A,$A1250),SUMIFS('Census Data'!J:J,'Census Data'!$A:$A,$A1250))/SUMIFS('Census Data'!$F:$F,'Census Data'!$A:$A,$A1250)</f>
        <v>0.93190302703188954</v>
      </c>
      <c r="G1250" s="17">
        <f>SUM(SUMIFS('Census Data'!K:K,'Census Data'!$A:$A,$A1250),SUMIFS('Census Data'!L:L,'Census Data'!$A:$A,$A1250))/SUMIFS('Census Data'!$F:$F,'Census Data'!$A:$A,$A1250)</f>
        <v>1.7496514190617551E-2</v>
      </c>
      <c r="H1250" s="17">
        <f>SUM(SUMIFS('Census Data'!O:O,'Census Data'!$A:$A,$A1250),SUMIFS('Census Data'!P:P,'Census Data'!$A:$A,$A1250))/SUMIFS('Census Data'!$F:$F,'Census Data'!$A:$A,$A1250)</f>
        <v>8.5758407172521322E-3</v>
      </c>
      <c r="I1250" s="19">
        <f t="shared" si="38"/>
        <v>4.2024618060240715E-2</v>
      </c>
      <c r="J1250" s="17">
        <f>SUM(SUMIFS('Census Data'!W:W,'Census Data'!$A:$A,$A1250),SUMIFS('Census Data'!X:X,'Census Data'!$A:$A,$A1250))/SUMIFS('Census Data'!$F:$F,'Census Data'!$A:$A,$A1250)</f>
        <v>1.5772350410051126E-2</v>
      </c>
      <c r="K1250" s="19">
        <f t="shared" si="39"/>
        <v>0.98422764958994891</v>
      </c>
      <c r="L1250" s="24">
        <f>'EPA Data'!D1251/SUM('EPA Data'!D:D)</f>
        <v>7.6795566791654178E-5</v>
      </c>
      <c r="M1250" s="24">
        <f>'EPA Data'!E1251/SUM('EPA Data'!E:E)</f>
        <v>2.2306962574054076E-4</v>
      </c>
      <c r="N1250" s="24">
        <f>'EPA Data'!F1251/SUM('EPA Data'!F:F)</f>
        <v>2.3887086893466391E-4</v>
      </c>
      <c r="O1250" s="24">
        <f>'EPA Data'!G1251/SUM('EPA Data'!G:G)</f>
        <v>4.7550831783422213E-5</v>
      </c>
      <c r="P1250" s="24">
        <f>'EPA Data'!H1251/SUM('EPA Data'!H:H)</f>
        <v>1.0610504665977869E-4</v>
      </c>
      <c r="Q1250" s="24">
        <f>'EPA Data'!I1251/SUM('EPA Data'!I:I)</f>
        <v>4.8233941060143579E-5</v>
      </c>
      <c r="R1250" s="24">
        <f>'EPA Data'!J1251/SUM('EPA Data'!J:J)</f>
        <v>6.9590102636321631E-5</v>
      </c>
      <c r="S1250" s="24">
        <f>'EPA Data'!K1251/SUM('EPA Data'!K:K)</f>
        <v>3.0431598061914756E-4</v>
      </c>
      <c r="T1250" s="24">
        <f>'EPA Data'!L1251/SUM('EPA Data'!L:L)</f>
        <v>1.7020552379112765E-4</v>
      </c>
      <c r="U1250" s="24">
        <f>'EPA Data'!M1251/SUM('EPA Data'!M:M)</f>
        <v>1.4832470232724814E-4</v>
      </c>
      <c r="V1250" s="24">
        <f>'EPA Data'!N1251/SUM('EPA Data'!N:N)</f>
        <v>1.0284970831960835E-4</v>
      </c>
      <c r="W1250" s="24">
        <f>'EPA Data'!O1251/SUM('EPA Data'!O:O)</f>
        <v>1.3366692751818428E-4</v>
      </c>
      <c r="X1250" s="24">
        <f>'EPA Data'!P1251/SUM('EPA Data'!P:P)</f>
        <v>2.6504758525781245E-4</v>
      </c>
    </row>
    <row r="1251" spans="1:24" x14ac:dyDescent="0.25">
      <c r="A1251" s="16" t="s">
        <v>2123</v>
      </c>
      <c r="B1251" s="16" t="s">
        <v>2032</v>
      </c>
      <c r="C1251" s="21" t="s">
        <v>1138</v>
      </c>
      <c r="D1251" s="17">
        <f>SUMIFS('Census Data'!G:G,'Census Data'!$A:$A,$A1251)/SUMIFS('Census Data'!$F:$F,'Census Data'!$A:$A,$A1251)</f>
        <v>0.49543645347241283</v>
      </c>
      <c r="E1251" s="19">
        <f>SUMIFS('Census Data'!H:H,'Census Data'!$A:$A,$A1251)/SUMIFS('Census Data'!$F:$F,'Census Data'!$A:$A,$A1251)</f>
        <v>0.50456354652758717</v>
      </c>
      <c r="F1251" s="17">
        <f>SUM(SUMIFS('Census Data'!I:I,'Census Data'!$A:$A,$A1251),SUMIFS('Census Data'!J:J,'Census Data'!$A:$A,$A1251))/SUMIFS('Census Data'!$F:$F,'Census Data'!$A:$A,$A1251)</f>
        <v>0.95443315948394181</v>
      </c>
      <c r="G1251" s="17">
        <f>SUM(SUMIFS('Census Data'!K:K,'Census Data'!$A:$A,$A1251),SUMIFS('Census Data'!L:L,'Census Data'!$A:$A,$A1251))/SUMIFS('Census Data'!$F:$F,'Census Data'!$A:$A,$A1251)</f>
        <v>9.0584682953609667E-3</v>
      </c>
      <c r="H1251" s="17">
        <f>SUM(SUMIFS('Census Data'!O:O,'Census Data'!$A:$A,$A1251),SUMIFS('Census Data'!P:P,'Census Data'!$A:$A,$A1251))/SUMIFS('Census Data'!$F:$F,'Census Data'!$A:$A,$A1251)</f>
        <v>7.0340378808674171E-3</v>
      </c>
      <c r="I1251" s="19">
        <f t="shared" si="38"/>
        <v>2.9474334339829822E-2</v>
      </c>
      <c r="J1251" s="17">
        <f>SUM(SUMIFS('Census Data'!W:W,'Census Data'!$A:$A,$A1251),SUMIFS('Census Data'!X:X,'Census Data'!$A:$A,$A1251))/SUMIFS('Census Data'!$F:$F,'Census Data'!$A:$A,$A1251)</f>
        <v>4.649327477353829E-2</v>
      </c>
      <c r="K1251" s="19">
        <f t="shared" si="39"/>
        <v>0.95350672522646174</v>
      </c>
      <c r="L1251" s="24">
        <f>'EPA Data'!D1252/SUM('EPA Data'!D:D)</f>
        <v>8.0719719598745755E-5</v>
      </c>
      <c r="M1251" s="24">
        <f>'EPA Data'!E1252/SUM('EPA Data'!E:E)</f>
        <v>1.7518289299603965E-4</v>
      </c>
      <c r="N1251" s="24">
        <f>'EPA Data'!F1252/SUM('EPA Data'!F:F)</f>
        <v>2.2661146501150588E-4</v>
      </c>
      <c r="O1251" s="24">
        <f>'EPA Data'!G1252/SUM('EPA Data'!G:G)</f>
        <v>5.3758207379374072E-5</v>
      </c>
      <c r="P1251" s="24">
        <f>'EPA Data'!H1252/SUM('EPA Data'!H:H)</f>
        <v>9.2128587034694207E-5</v>
      </c>
      <c r="Q1251" s="24">
        <f>'EPA Data'!I1252/SUM('EPA Data'!I:I)</f>
        <v>4.8396929698799664E-5</v>
      </c>
      <c r="R1251" s="24">
        <f>'EPA Data'!J1252/SUM('EPA Data'!J:J)</f>
        <v>7.575220549573824E-5</v>
      </c>
      <c r="S1251" s="24">
        <f>'EPA Data'!K1252/SUM('EPA Data'!K:K)</f>
        <v>1.3899691453121444E-4</v>
      </c>
      <c r="T1251" s="24">
        <f>'EPA Data'!L1252/SUM('EPA Data'!L:L)</f>
        <v>1.3552594021360364E-4</v>
      </c>
      <c r="U1251" s="24">
        <f>'EPA Data'!M1252/SUM('EPA Data'!M:M)</f>
        <v>1.1868768770151548E-4</v>
      </c>
      <c r="V1251" s="24">
        <f>'EPA Data'!N1252/SUM('EPA Data'!N:N)</f>
        <v>1.0854409650304864E-4</v>
      </c>
      <c r="W1251" s="24">
        <f>'EPA Data'!O1252/SUM('EPA Data'!O:O)</f>
        <v>1.2662809310385641E-4</v>
      </c>
      <c r="X1251" s="24">
        <f>'EPA Data'!P1252/SUM('EPA Data'!P:P)</f>
        <v>1.9309465177263884E-4</v>
      </c>
    </row>
    <row r="1252" spans="1:24" x14ac:dyDescent="0.25">
      <c r="A1252" s="16" t="s">
        <v>2124</v>
      </c>
      <c r="B1252" s="16" t="s">
        <v>2032</v>
      </c>
      <c r="C1252" s="21" t="s">
        <v>2125</v>
      </c>
      <c r="D1252" s="17">
        <f>SUMIFS('Census Data'!G:G,'Census Data'!$A:$A,$A1252)/SUMIFS('Census Data'!$F:$F,'Census Data'!$A:$A,$A1252)</f>
        <v>0.50300324488527837</v>
      </c>
      <c r="E1252" s="19">
        <f>SUMIFS('Census Data'!H:H,'Census Data'!$A:$A,$A1252)/SUMIFS('Census Data'!$F:$F,'Census Data'!$A:$A,$A1252)</f>
        <v>0.49699675511472163</v>
      </c>
      <c r="F1252" s="17">
        <f>SUM(SUMIFS('Census Data'!I:I,'Census Data'!$A:$A,$A1252),SUMIFS('Census Data'!J:J,'Census Data'!$A:$A,$A1252))/SUMIFS('Census Data'!$F:$F,'Census Data'!$A:$A,$A1252)</f>
        <v>0.92941799185326679</v>
      </c>
      <c r="G1252" s="17">
        <f>SUM(SUMIFS('Census Data'!K:K,'Census Data'!$A:$A,$A1252),SUMIFS('Census Data'!L:L,'Census Data'!$A:$A,$A1252))/SUMIFS('Census Data'!$F:$F,'Census Data'!$A:$A,$A1252)</f>
        <v>2.878972683128898E-2</v>
      </c>
      <c r="H1252" s="17">
        <f>SUM(SUMIFS('Census Data'!O:O,'Census Data'!$A:$A,$A1252),SUMIFS('Census Data'!P:P,'Census Data'!$A:$A,$A1252))/SUMIFS('Census Data'!$F:$F,'Census Data'!$A:$A,$A1252)</f>
        <v>8.9752145996824153E-3</v>
      </c>
      <c r="I1252" s="19">
        <f t="shared" si="38"/>
        <v>3.2817066715761789E-2</v>
      </c>
      <c r="J1252" s="17">
        <f>SUM(SUMIFS('Census Data'!W:W,'Census Data'!$A:$A,$A1252),SUMIFS('Census Data'!X:X,'Census Data'!$A:$A,$A1252))/SUMIFS('Census Data'!$F:$F,'Census Data'!$A:$A,$A1252)</f>
        <v>2.423307941914252E-2</v>
      </c>
      <c r="K1252" s="19">
        <f t="shared" si="39"/>
        <v>0.97576692058085746</v>
      </c>
      <c r="L1252" s="24">
        <f>'EPA Data'!D1253/SUM('EPA Data'!D:D)</f>
        <v>1.0741437835455614E-4</v>
      </c>
      <c r="M1252" s="24">
        <f>'EPA Data'!E1253/SUM('EPA Data'!E:E)</f>
        <v>2.1235882266506159E-4</v>
      </c>
      <c r="N1252" s="24">
        <f>'EPA Data'!F1253/SUM('EPA Data'!F:F)</f>
        <v>2.7113772607830237E-4</v>
      </c>
      <c r="O1252" s="24">
        <f>'EPA Data'!G1253/SUM('EPA Data'!G:G)</f>
        <v>7.0621550639249353E-5</v>
      </c>
      <c r="P1252" s="24">
        <f>'EPA Data'!H1253/SUM('EPA Data'!H:H)</f>
        <v>1.0524383903437603E-4</v>
      </c>
      <c r="Q1252" s="24">
        <f>'EPA Data'!I1253/SUM('EPA Data'!I:I)</f>
        <v>5.8357437901820325E-5</v>
      </c>
      <c r="R1252" s="24">
        <f>'EPA Data'!J1253/SUM('EPA Data'!J:J)</f>
        <v>8.4118349112549562E-5</v>
      </c>
      <c r="S1252" s="24">
        <f>'EPA Data'!K1253/SUM('EPA Data'!K:K)</f>
        <v>1.6048265756328479E-4</v>
      </c>
      <c r="T1252" s="24">
        <f>'EPA Data'!L1253/SUM('EPA Data'!L:L)</f>
        <v>1.6438875434654133E-4</v>
      </c>
      <c r="U1252" s="24">
        <f>'EPA Data'!M1253/SUM('EPA Data'!M:M)</f>
        <v>1.9568315445874125E-4</v>
      </c>
      <c r="V1252" s="24">
        <f>'EPA Data'!N1253/SUM('EPA Data'!N:N)</f>
        <v>1.408419707439308E-4</v>
      </c>
      <c r="W1252" s="24">
        <f>'EPA Data'!O1253/SUM('EPA Data'!O:O)</f>
        <v>1.4689593598624711E-4</v>
      </c>
      <c r="X1252" s="24">
        <f>'EPA Data'!P1253/SUM('EPA Data'!P:P)</f>
        <v>2.1188020762387354E-4</v>
      </c>
    </row>
    <row r="1253" spans="1:24" x14ac:dyDescent="0.25">
      <c r="A1253" s="16" t="s">
        <v>2126</v>
      </c>
      <c r="B1253" s="16" t="s">
        <v>2032</v>
      </c>
      <c r="C1253" s="21" t="s">
        <v>2127</v>
      </c>
      <c r="D1253" s="17">
        <f>SUMIFS('Census Data'!G:G,'Census Data'!$A:$A,$A1253)/SUMIFS('Census Data'!$F:$F,'Census Data'!$A:$A,$A1253)</f>
        <v>0.50689201053555755</v>
      </c>
      <c r="E1253" s="19">
        <f>SUMIFS('Census Data'!H:H,'Census Data'!$A:$A,$A1253)/SUMIFS('Census Data'!$F:$F,'Census Data'!$A:$A,$A1253)</f>
        <v>0.49310798946444251</v>
      </c>
      <c r="F1253" s="17">
        <f>SUM(SUMIFS('Census Data'!I:I,'Census Data'!$A:$A,$A1253),SUMIFS('Census Data'!J:J,'Census Data'!$A:$A,$A1253))/SUMIFS('Census Data'!$F:$F,'Census Data'!$A:$A,$A1253)</f>
        <v>0.94021071115013166</v>
      </c>
      <c r="G1253" s="17">
        <f>SUM(SUMIFS('Census Data'!K:K,'Census Data'!$A:$A,$A1253),SUMIFS('Census Data'!L:L,'Census Data'!$A:$A,$A1253))/SUMIFS('Census Data'!$F:$F,'Census Data'!$A:$A,$A1253)</f>
        <v>6.6725197541703252E-3</v>
      </c>
      <c r="H1253" s="17">
        <f>SUM(SUMIFS('Census Data'!O:O,'Census Data'!$A:$A,$A1253),SUMIFS('Census Data'!P:P,'Census Data'!$A:$A,$A1253))/SUMIFS('Census Data'!$F:$F,'Census Data'!$A:$A,$A1253)</f>
        <v>4.7410008779631254E-3</v>
      </c>
      <c r="I1253" s="19">
        <f t="shared" si="38"/>
        <v>4.8375768217734816E-2</v>
      </c>
      <c r="J1253" s="17">
        <f>SUM(SUMIFS('Census Data'!W:W,'Census Data'!$A:$A,$A1253),SUMIFS('Census Data'!X:X,'Census Data'!$A:$A,$A1253))/SUMIFS('Census Data'!$F:$F,'Census Data'!$A:$A,$A1253)</f>
        <v>2.0017559262510976E-2</v>
      </c>
      <c r="K1253" s="19">
        <f t="shared" si="39"/>
        <v>0.97998244073748908</v>
      </c>
      <c r="L1253" s="24">
        <f>'EPA Data'!D1254/SUM('EPA Data'!D:D)</f>
        <v>2.973184822236621E-5</v>
      </c>
      <c r="M1253" s="24">
        <f>'EPA Data'!E1254/SUM('EPA Data'!E:E)</f>
        <v>8.762288232968205E-5</v>
      </c>
      <c r="N1253" s="24">
        <f>'EPA Data'!F1254/SUM('EPA Data'!F:F)</f>
        <v>1.0623265579895451E-4</v>
      </c>
      <c r="O1253" s="24">
        <f>'EPA Data'!G1254/SUM('EPA Data'!G:G)</f>
        <v>2.5711931859969676E-5</v>
      </c>
      <c r="P1253" s="24">
        <f>'EPA Data'!H1254/SUM('EPA Data'!H:H)</f>
        <v>4.8628278251347767E-5</v>
      </c>
      <c r="Q1253" s="24">
        <f>'EPA Data'!I1254/SUM('EPA Data'!I:I)</f>
        <v>2.140021073483667E-5</v>
      </c>
      <c r="R1253" s="24">
        <f>'EPA Data'!J1254/SUM('EPA Data'!J:J)</f>
        <v>3.0746309938926575E-5</v>
      </c>
      <c r="S1253" s="24">
        <f>'EPA Data'!K1254/SUM('EPA Data'!K:K)</f>
        <v>8.0945799312045105E-5</v>
      </c>
      <c r="T1253" s="24">
        <f>'EPA Data'!L1254/SUM('EPA Data'!L:L)</f>
        <v>7.8114034012679274E-5</v>
      </c>
      <c r="U1253" s="24">
        <f>'EPA Data'!M1254/SUM('EPA Data'!M:M)</f>
        <v>8.0901629256628199E-5</v>
      </c>
      <c r="V1253" s="24">
        <f>'EPA Data'!N1254/SUM('EPA Data'!N:N)</f>
        <v>4.8862358003870446E-5</v>
      </c>
      <c r="W1253" s="24">
        <f>'EPA Data'!O1254/SUM('EPA Data'!O:O)</f>
        <v>6.2302735908428353E-5</v>
      </c>
      <c r="X1253" s="24">
        <f>'EPA Data'!P1254/SUM('EPA Data'!P:P)</f>
        <v>1.1795905525588587E-4</v>
      </c>
    </row>
    <row r="1254" spans="1:24" x14ac:dyDescent="0.25">
      <c r="A1254" s="16" t="s">
        <v>2128</v>
      </c>
      <c r="B1254" s="16" t="s">
        <v>2032</v>
      </c>
      <c r="C1254" s="21" t="s">
        <v>2129</v>
      </c>
      <c r="D1254" s="17">
        <f>SUMIFS('Census Data'!G:G,'Census Data'!$A:$A,$A1254)/SUMIFS('Census Data'!$F:$F,'Census Data'!$A:$A,$A1254)</f>
        <v>0.49509355909375152</v>
      </c>
      <c r="E1254" s="19">
        <f>SUMIFS('Census Data'!H:H,'Census Data'!$A:$A,$A1254)/SUMIFS('Census Data'!$F:$F,'Census Data'!$A:$A,$A1254)</f>
        <v>0.50490644090624848</v>
      </c>
      <c r="F1254" s="17">
        <f>SUM(SUMIFS('Census Data'!I:I,'Census Data'!$A:$A,$A1254),SUMIFS('Census Data'!J:J,'Census Data'!$A:$A,$A1254))/SUMIFS('Census Data'!$F:$F,'Census Data'!$A:$A,$A1254)</f>
        <v>0.93763528789263551</v>
      </c>
      <c r="G1254" s="17">
        <f>SUM(SUMIFS('Census Data'!K:K,'Census Data'!$A:$A,$A1254),SUMIFS('Census Data'!L:L,'Census Data'!$A:$A,$A1254))/SUMIFS('Census Data'!$F:$F,'Census Data'!$A:$A,$A1254)</f>
        <v>1.4562990042811102E-2</v>
      </c>
      <c r="H1254" s="17">
        <f>SUM(SUMIFS('Census Data'!O:O,'Census Data'!$A:$A,$A1254),SUMIFS('Census Data'!P:P,'Census Data'!$A:$A,$A1254))/SUMIFS('Census Data'!$F:$F,'Census Data'!$A:$A,$A1254)</f>
        <v>2.3774592332483524E-2</v>
      </c>
      <c r="I1254" s="19">
        <f t="shared" si="38"/>
        <v>2.4027129732069774E-2</v>
      </c>
      <c r="J1254" s="17">
        <f>SUM(SUMIFS('Census Data'!W:W,'Census Data'!$A:$A,$A1254),SUMIFS('Census Data'!X:X,'Census Data'!$A:$A,$A1254))/SUMIFS('Census Data'!$F:$F,'Census Data'!$A:$A,$A1254)</f>
        <v>2.9270287171100102E-2</v>
      </c>
      <c r="K1254" s="19">
        <f t="shared" si="39"/>
        <v>0.97072971282889986</v>
      </c>
      <c r="L1254" s="24">
        <f>'EPA Data'!D1255/SUM('EPA Data'!D:D)</f>
        <v>8.3154980938663823E-4</v>
      </c>
      <c r="M1254" s="24">
        <f>'EPA Data'!E1255/SUM('EPA Data'!E:E)</f>
        <v>1.0599045078832762E-3</v>
      </c>
      <c r="N1254" s="24">
        <f>'EPA Data'!F1255/SUM('EPA Data'!F:F)</f>
        <v>5.0952456247574894E-4</v>
      </c>
      <c r="O1254" s="24">
        <f>'EPA Data'!G1255/SUM('EPA Data'!G:G)</f>
        <v>1.4710368257585176E-4</v>
      </c>
      <c r="P1254" s="24">
        <f>'EPA Data'!H1255/SUM('EPA Data'!H:H)</f>
        <v>2.0624434020994546E-4</v>
      </c>
      <c r="Q1254" s="24">
        <f>'EPA Data'!I1255/SUM('EPA Data'!I:I)</f>
        <v>1.112431199765536E-4</v>
      </c>
      <c r="R1254" s="24">
        <f>'EPA Data'!J1255/SUM('EPA Data'!J:J)</f>
        <v>1.7118445386768896E-4</v>
      </c>
      <c r="S1254" s="24">
        <f>'EPA Data'!K1255/SUM('EPA Data'!K:K)</f>
        <v>3.0452222847490354E-4</v>
      </c>
      <c r="T1254" s="24">
        <f>'EPA Data'!L1255/SUM('EPA Data'!L:L)</f>
        <v>3.3739640024799355E-4</v>
      </c>
      <c r="U1254" s="24">
        <f>'EPA Data'!M1255/SUM('EPA Data'!M:M)</f>
        <v>4.0270462068509657E-4</v>
      </c>
      <c r="V1254" s="24">
        <f>'EPA Data'!N1255/SUM('EPA Data'!N:N)</f>
        <v>2.8659203365800272E-4</v>
      </c>
      <c r="W1254" s="24">
        <f>'EPA Data'!O1255/SUM('EPA Data'!O:O)</f>
        <v>2.7773047707917479E-4</v>
      </c>
      <c r="X1254" s="24">
        <f>'EPA Data'!P1255/SUM('EPA Data'!P:P)</f>
        <v>4.0254725901250362E-4</v>
      </c>
    </row>
    <row r="1255" spans="1:24" x14ac:dyDescent="0.25">
      <c r="A1255" s="16" t="s">
        <v>2130</v>
      </c>
      <c r="B1255" s="16" t="s">
        <v>2032</v>
      </c>
      <c r="C1255" s="21" t="s">
        <v>2131</v>
      </c>
      <c r="D1255" s="17">
        <f>SUMIFS('Census Data'!G:G,'Census Data'!$A:$A,$A1255)/SUMIFS('Census Data'!$F:$F,'Census Data'!$A:$A,$A1255)</f>
        <v>0.50403492525466331</v>
      </c>
      <c r="E1255" s="19">
        <f>SUMIFS('Census Data'!H:H,'Census Data'!$A:$A,$A1255)/SUMIFS('Census Data'!$F:$F,'Census Data'!$A:$A,$A1255)</f>
        <v>0.49596507474533669</v>
      </c>
      <c r="F1255" s="17">
        <f>SUM(SUMIFS('Census Data'!I:I,'Census Data'!$A:$A,$A1255),SUMIFS('Census Data'!J:J,'Census Data'!$A:$A,$A1255))/SUMIFS('Census Data'!$F:$F,'Census Data'!$A:$A,$A1255)</f>
        <v>0.9618335758698241</v>
      </c>
      <c r="G1255" s="17">
        <f>SUM(SUMIFS('Census Data'!K:K,'Census Data'!$A:$A,$A1255),SUMIFS('Census Data'!L:L,'Census Data'!$A:$A,$A1255))/SUMIFS('Census Data'!$F:$F,'Census Data'!$A:$A,$A1255)</f>
        <v>5.8208757772192088E-3</v>
      </c>
      <c r="H1255" s="17">
        <f>SUM(SUMIFS('Census Data'!O:O,'Census Data'!$A:$A,$A1255),SUMIFS('Census Data'!P:P,'Census Data'!$A:$A,$A1255))/SUMIFS('Census Data'!$F:$F,'Census Data'!$A:$A,$A1255)</f>
        <v>6.5484852493716099E-3</v>
      </c>
      <c r="I1255" s="19">
        <f t="shared" si="38"/>
        <v>2.5797063103585094E-2</v>
      </c>
      <c r="J1255" s="17">
        <f>SUM(SUMIFS('Census Data'!W:W,'Census Data'!$A:$A,$A1255),SUMIFS('Census Data'!X:X,'Census Data'!$A:$A,$A1255))/SUMIFS('Census Data'!$F:$F,'Census Data'!$A:$A,$A1255)</f>
        <v>3.0493451514750629E-2</v>
      </c>
      <c r="K1255" s="19">
        <f t="shared" si="39"/>
        <v>0.96950654848524942</v>
      </c>
      <c r="L1255" s="24">
        <f>'EPA Data'!D1256/SUM('EPA Data'!D:D)</f>
        <v>3.2592430502858983E-5</v>
      </c>
      <c r="M1255" s="24">
        <f>'EPA Data'!E1256/SUM('EPA Data'!E:E)</f>
        <v>7.4011383731684035E-5</v>
      </c>
      <c r="N1255" s="24">
        <f>'EPA Data'!F1256/SUM('EPA Data'!F:F)</f>
        <v>9.4451828996664413E-5</v>
      </c>
      <c r="O1255" s="24">
        <f>'EPA Data'!G1256/SUM('EPA Data'!G:G)</f>
        <v>2.2998271299292502E-5</v>
      </c>
      <c r="P1255" s="24">
        <f>'EPA Data'!H1256/SUM('EPA Data'!H:H)</f>
        <v>3.6877931906320069E-5</v>
      </c>
      <c r="Q1255" s="24">
        <f>'EPA Data'!I1256/SUM('EPA Data'!I:I)</f>
        <v>2.0312581560592101E-5</v>
      </c>
      <c r="R1255" s="24">
        <f>'EPA Data'!J1256/SUM('EPA Data'!J:J)</f>
        <v>2.5846722174871312E-5</v>
      </c>
      <c r="S1255" s="24">
        <f>'EPA Data'!K1256/SUM('EPA Data'!K:K)</f>
        <v>6.2350527451367695E-5</v>
      </c>
      <c r="T1255" s="24">
        <f>'EPA Data'!L1256/SUM('EPA Data'!L:L)</f>
        <v>5.8616820684665228E-5</v>
      </c>
      <c r="U1255" s="24">
        <f>'EPA Data'!M1256/SUM('EPA Data'!M:M)</f>
        <v>7.3928710273278399E-5</v>
      </c>
      <c r="V1255" s="24">
        <f>'EPA Data'!N1256/SUM('EPA Data'!N:N)</f>
        <v>4.5993483371530131E-5</v>
      </c>
      <c r="W1255" s="24">
        <f>'EPA Data'!O1256/SUM('EPA Data'!O:O)</f>
        <v>5.1842121327728371E-5</v>
      </c>
      <c r="X1255" s="24">
        <f>'EPA Data'!P1256/SUM('EPA Data'!P:P)</f>
        <v>7.6389899503186037E-5</v>
      </c>
    </row>
    <row r="1256" spans="1:24" x14ac:dyDescent="0.25">
      <c r="A1256" s="16" t="s">
        <v>2132</v>
      </c>
      <c r="B1256" s="16" t="s">
        <v>2032</v>
      </c>
      <c r="C1256" s="21" t="s">
        <v>121</v>
      </c>
      <c r="D1256" s="17">
        <f>SUMIFS('Census Data'!G:G,'Census Data'!$A:$A,$A1256)/SUMIFS('Census Data'!$F:$F,'Census Data'!$A:$A,$A1256)</f>
        <v>0.49374086378737542</v>
      </c>
      <c r="E1256" s="19">
        <f>SUMIFS('Census Data'!H:H,'Census Data'!$A:$A,$A1256)/SUMIFS('Census Data'!$F:$F,'Census Data'!$A:$A,$A1256)</f>
        <v>0.50625913621262464</v>
      </c>
      <c r="F1256" s="17">
        <f>SUM(SUMIFS('Census Data'!I:I,'Census Data'!$A:$A,$A1256),SUMIFS('Census Data'!J:J,'Census Data'!$A:$A,$A1256))/SUMIFS('Census Data'!$F:$F,'Census Data'!$A:$A,$A1256)</f>
        <v>0.94313621262458469</v>
      </c>
      <c r="G1256" s="17">
        <f>SUM(SUMIFS('Census Data'!K:K,'Census Data'!$A:$A,$A1256),SUMIFS('Census Data'!L:L,'Census Data'!$A:$A,$A1256))/SUMIFS('Census Data'!$F:$F,'Census Data'!$A:$A,$A1256)</f>
        <v>2.6564784053156147E-2</v>
      </c>
      <c r="H1256" s="17">
        <f>SUM(SUMIFS('Census Data'!O:O,'Census Data'!$A:$A,$A1256),SUMIFS('Census Data'!P:P,'Census Data'!$A:$A,$A1256))/SUMIFS('Census Data'!$F:$F,'Census Data'!$A:$A,$A1256)</f>
        <v>6.8837209302325579E-3</v>
      </c>
      <c r="I1256" s="19">
        <f t="shared" si="38"/>
        <v>2.3415282392026615E-2</v>
      </c>
      <c r="J1256" s="17">
        <f>SUM(SUMIFS('Census Data'!W:W,'Census Data'!$A:$A,$A1256),SUMIFS('Census Data'!X:X,'Census Data'!$A:$A,$A1256))/SUMIFS('Census Data'!$F:$F,'Census Data'!$A:$A,$A1256)</f>
        <v>3.748172757475083E-2</v>
      </c>
      <c r="K1256" s="19">
        <f t="shared" si="39"/>
        <v>0.96251827242524912</v>
      </c>
      <c r="L1256" s="24">
        <f>'EPA Data'!D1257/SUM('EPA Data'!D:D)</f>
        <v>1.4450438009051883E-3</v>
      </c>
      <c r="M1256" s="24">
        <f>'EPA Data'!E1257/SUM('EPA Data'!E:E)</f>
        <v>1.0628283782616547E-3</v>
      </c>
      <c r="N1256" s="24">
        <f>'EPA Data'!F1257/SUM('EPA Data'!F:F)</f>
        <v>1.2695878743269279E-3</v>
      </c>
      <c r="O1256" s="24">
        <f>'EPA Data'!G1257/SUM('EPA Data'!G:G)</f>
        <v>5.2077427481481858E-4</v>
      </c>
      <c r="P1256" s="24">
        <f>'EPA Data'!H1257/SUM('EPA Data'!H:H)</f>
        <v>6.0523077288910645E-4</v>
      </c>
      <c r="Q1256" s="24">
        <f>'EPA Data'!I1257/SUM('EPA Data'!I:I)</f>
        <v>3.4344837156204615E-4</v>
      </c>
      <c r="R1256" s="24">
        <f>'EPA Data'!J1257/SUM('EPA Data'!J:J)</f>
        <v>7.4392630900197766E-4</v>
      </c>
      <c r="S1256" s="24">
        <f>'EPA Data'!K1257/SUM('EPA Data'!K:K)</f>
        <v>8.036000988964543E-4</v>
      </c>
      <c r="T1256" s="24">
        <f>'EPA Data'!L1257/SUM('EPA Data'!L:L)</f>
        <v>1.0929520163154942E-3</v>
      </c>
      <c r="U1256" s="24">
        <f>'EPA Data'!M1257/SUM('EPA Data'!M:M)</f>
        <v>9.1286613215388096E-4</v>
      </c>
      <c r="V1256" s="24">
        <f>'EPA Data'!N1257/SUM('EPA Data'!N:N)</f>
        <v>8.2633454411062339E-4</v>
      </c>
      <c r="W1256" s="24">
        <f>'EPA Data'!O1257/SUM('EPA Data'!O:O)</f>
        <v>6.4817078258260809E-4</v>
      </c>
      <c r="X1256" s="24">
        <f>'EPA Data'!P1257/SUM('EPA Data'!P:P)</f>
        <v>8.3175138242291206E-4</v>
      </c>
    </row>
    <row r="1257" spans="1:24" x14ac:dyDescent="0.25">
      <c r="A1257" s="16" t="s">
        <v>2133</v>
      </c>
      <c r="B1257" s="16" t="s">
        <v>2032</v>
      </c>
      <c r="C1257" s="21" t="s">
        <v>2134</v>
      </c>
      <c r="D1257" s="17">
        <f>SUMIFS('Census Data'!G:G,'Census Data'!$A:$A,$A1257)/SUMIFS('Census Data'!$F:$F,'Census Data'!$A:$A,$A1257)</f>
        <v>0.51687327823691465</v>
      </c>
      <c r="E1257" s="19">
        <f>SUMIFS('Census Data'!H:H,'Census Data'!$A:$A,$A1257)/SUMIFS('Census Data'!$F:$F,'Census Data'!$A:$A,$A1257)</f>
        <v>0.48312672176308541</v>
      </c>
      <c r="F1257" s="17">
        <f>SUM(SUMIFS('Census Data'!I:I,'Census Data'!$A:$A,$A1257),SUMIFS('Census Data'!J:J,'Census Data'!$A:$A,$A1257))/SUMIFS('Census Data'!$F:$F,'Census Data'!$A:$A,$A1257)</f>
        <v>0.94756448785374403</v>
      </c>
      <c r="G1257" s="17">
        <f>SUM(SUMIFS('Census Data'!K:K,'Census Data'!$A:$A,$A1257),SUMIFS('Census Data'!L:L,'Census Data'!$A:$A,$A1257))/SUMIFS('Census Data'!$F:$F,'Census Data'!$A:$A,$A1257)</f>
        <v>2.4949912346606561E-2</v>
      </c>
      <c r="H1257" s="17">
        <f>SUM(SUMIFS('Census Data'!O:O,'Census Data'!$A:$A,$A1257),SUMIFS('Census Data'!P:P,'Census Data'!$A:$A,$A1257))/SUMIFS('Census Data'!$F:$F,'Census Data'!$A:$A,$A1257)</f>
        <v>4.2574505384422737E-3</v>
      </c>
      <c r="I1257" s="19">
        <f t="shared" si="38"/>
        <v>2.3228149261207087E-2</v>
      </c>
      <c r="J1257" s="17">
        <f>SUM(SUMIFS('Census Data'!W:W,'Census Data'!$A:$A,$A1257),SUMIFS('Census Data'!X:X,'Census Data'!$A:$A,$A1257))/SUMIFS('Census Data'!$F:$F,'Census Data'!$A:$A,$A1257)</f>
        <v>3.6219634360130225E-2</v>
      </c>
      <c r="K1257" s="19">
        <f t="shared" si="39"/>
        <v>0.9637803656398698</v>
      </c>
      <c r="L1257" s="24">
        <f>'EPA Data'!D1258/SUM('EPA Data'!D:D)</f>
        <v>1.7670101257885799E-4</v>
      </c>
      <c r="M1257" s="24">
        <f>'EPA Data'!E1258/SUM('EPA Data'!E:E)</f>
        <v>3.3009501991917121E-4</v>
      </c>
      <c r="N1257" s="24">
        <f>'EPA Data'!F1258/SUM('EPA Data'!F:F)</f>
        <v>4.4930586122530689E-4</v>
      </c>
      <c r="O1257" s="24">
        <f>'EPA Data'!G1258/SUM('EPA Data'!G:G)</f>
        <v>1.3370575099794991E-4</v>
      </c>
      <c r="P1257" s="24">
        <f>'EPA Data'!H1258/SUM('EPA Data'!H:H)</f>
        <v>1.7678168223952913E-4</v>
      </c>
      <c r="Q1257" s="24">
        <f>'EPA Data'!I1258/SUM('EPA Data'!I:I)</f>
        <v>9.70968624494299E-5</v>
      </c>
      <c r="R1257" s="24">
        <f>'EPA Data'!J1258/SUM('EPA Data'!J:J)</f>
        <v>1.6526209624965647E-4</v>
      </c>
      <c r="S1257" s="24">
        <f>'EPA Data'!K1258/SUM('EPA Data'!K:K)</f>
        <v>2.5879481144892131E-4</v>
      </c>
      <c r="T1257" s="24">
        <f>'EPA Data'!L1258/SUM('EPA Data'!L:L)</f>
        <v>2.8208453134656206E-4</v>
      </c>
      <c r="U1257" s="24">
        <f>'EPA Data'!M1258/SUM('EPA Data'!M:M)</f>
        <v>3.4742528606648056E-4</v>
      </c>
      <c r="V1257" s="24">
        <f>'EPA Data'!N1258/SUM('EPA Data'!N:N)</f>
        <v>2.4659000760208902E-4</v>
      </c>
      <c r="W1257" s="24">
        <f>'EPA Data'!O1258/SUM('EPA Data'!O:O)</f>
        <v>2.386540342285884E-4</v>
      </c>
      <c r="X1257" s="24">
        <f>'EPA Data'!P1258/SUM('EPA Data'!P:P)</f>
        <v>3.4966813222638189E-4</v>
      </c>
    </row>
    <row r="1258" spans="1:24" x14ac:dyDescent="0.25">
      <c r="A1258" s="16" t="s">
        <v>2135</v>
      </c>
      <c r="B1258" s="16" t="s">
        <v>2032</v>
      </c>
      <c r="C1258" s="21" t="s">
        <v>2136</v>
      </c>
      <c r="D1258" s="17">
        <f>SUMIFS('Census Data'!G:G,'Census Data'!$A:$A,$A1258)/SUMIFS('Census Data'!$F:$F,'Census Data'!$A:$A,$A1258)</f>
        <v>0.510827615780446</v>
      </c>
      <c r="E1258" s="19">
        <f>SUMIFS('Census Data'!H:H,'Census Data'!$A:$A,$A1258)/SUMIFS('Census Data'!$F:$F,'Census Data'!$A:$A,$A1258)</f>
        <v>0.48917238421955406</v>
      </c>
      <c r="F1258" s="17">
        <f>SUM(SUMIFS('Census Data'!I:I,'Census Data'!$A:$A,$A1258),SUMIFS('Census Data'!J:J,'Census Data'!$A:$A,$A1258))/SUMIFS('Census Data'!$F:$F,'Census Data'!$A:$A,$A1258)</f>
        <v>0.96623070325900517</v>
      </c>
      <c r="G1258" s="17">
        <f>SUM(SUMIFS('Census Data'!K:K,'Census Data'!$A:$A,$A1258),SUMIFS('Census Data'!L:L,'Census Data'!$A:$A,$A1258))/SUMIFS('Census Data'!$F:$F,'Census Data'!$A:$A,$A1258)</f>
        <v>5.681818181818182E-3</v>
      </c>
      <c r="H1258" s="17">
        <f>SUM(SUMIFS('Census Data'!O:O,'Census Data'!$A:$A,$A1258),SUMIFS('Census Data'!P:P,'Census Data'!$A:$A,$A1258))/SUMIFS('Census Data'!$F:$F,'Census Data'!$A:$A,$A1258)</f>
        <v>2.7873070325900515E-3</v>
      </c>
      <c r="I1258" s="19">
        <f t="shared" si="38"/>
        <v>2.530017152658659E-2</v>
      </c>
      <c r="J1258" s="17">
        <f>SUM(SUMIFS('Census Data'!W:W,'Census Data'!$A:$A,$A1258),SUMIFS('Census Data'!X:X,'Census Data'!$A:$A,$A1258))/SUMIFS('Census Data'!$F:$F,'Census Data'!$A:$A,$A1258)</f>
        <v>1.4043739279588336E-2</v>
      </c>
      <c r="K1258" s="19">
        <f t="shared" si="39"/>
        <v>0.98595626072041165</v>
      </c>
      <c r="L1258" s="24">
        <f>'EPA Data'!D1259/SUM('EPA Data'!D:D)</f>
        <v>2.7713801720770535E-5</v>
      </c>
      <c r="M1258" s="24">
        <f>'EPA Data'!E1259/SUM('EPA Data'!E:E)</f>
        <v>6.8459236226112147E-5</v>
      </c>
      <c r="N1258" s="24">
        <f>'EPA Data'!F1259/SUM('EPA Data'!F:F)</f>
        <v>8.9278079545777091E-5</v>
      </c>
      <c r="O1258" s="24">
        <f>'EPA Data'!G1259/SUM('EPA Data'!G:G)</f>
        <v>1.9347211909480763E-5</v>
      </c>
      <c r="P1258" s="24">
        <f>'EPA Data'!H1259/SUM('EPA Data'!H:H)</f>
        <v>3.396673766249598E-5</v>
      </c>
      <c r="Q1258" s="24">
        <f>'EPA Data'!I1259/SUM('EPA Data'!I:I)</f>
        <v>1.8809734520066605E-5</v>
      </c>
      <c r="R1258" s="24">
        <f>'EPA Data'!J1259/SUM('EPA Data'!J:J)</f>
        <v>2.7267076037250286E-5</v>
      </c>
      <c r="S1258" s="24">
        <f>'EPA Data'!K1259/SUM('EPA Data'!K:K)</f>
        <v>9.6918510060668882E-5</v>
      </c>
      <c r="T1258" s="24">
        <f>'EPA Data'!L1259/SUM('EPA Data'!L:L)</f>
        <v>5.8448578377280389E-5</v>
      </c>
      <c r="U1258" s="24">
        <f>'EPA Data'!M1259/SUM('EPA Data'!M:M)</f>
        <v>6.9642244904613009E-5</v>
      </c>
      <c r="V1258" s="24">
        <f>'EPA Data'!N1259/SUM('EPA Data'!N:N)</f>
        <v>3.9440484390911362E-5</v>
      </c>
      <c r="W1258" s="24">
        <f>'EPA Data'!O1259/SUM('EPA Data'!O:O)</f>
        <v>4.9619008165649614E-5</v>
      </c>
      <c r="X1258" s="24">
        <f>'EPA Data'!P1259/SUM('EPA Data'!P:P)</f>
        <v>6.9917042852184341E-5</v>
      </c>
    </row>
    <row r="1259" spans="1:24" x14ac:dyDescent="0.25">
      <c r="A1259" s="16" t="s">
        <v>2137</v>
      </c>
      <c r="B1259" s="16" t="s">
        <v>2032</v>
      </c>
      <c r="C1259" s="21" t="s">
        <v>2138</v>
      </c>
      <c r="D1259" s="17">
        <f>SUMIFS('Census Data'!G:G,'Census Data'!$A:$A,$A1259)/SUMIFS('Census Data'!$F:$F,'Census Data'!$A:$A,$A1259)</f>
        <v>0.49520067294285747</v>
      </c>
      <c r="E1259" s="19">
        <f>SUMIFS('Census Data'!H:H,'Census Data'!$A:$A,$A1259)/SUMIFS('Census Data'!$F:$F,'Census Data'!$A:$A,$A1259)</f>
        <v>0.50479932705714248</v>
      </c>
      <c r="F1259" s="17">
        <f>SUM(SUMIFS('Census Data'!I:I,'Census Data'!$A:$A,$A1259),SUMIFS('Census Data'!J:J,'Census Data'!$A:$A,$A1259))/SUMIFS('Census Data'!$F:$F,'Census Data'!$A:$A,$A1259)</f>
        <v>0.811748844819838</v>
      </c>
      <c r="G1259" s="17">
        <f>SUM(SUMIFS('Census Data'!K:K,'Census Data'!$A:$A,$A1259),SUMIFS('Census Data'!L:L,'Census Data'!$A:$A,$A1259))/SUMIFS('Census Data'!$F:$F,'Census Data'!$A:$A,$A1259)</f>
        <v>0.13960107394305335</v>
      </c>
      <c r="H1259" s="17">
        <f>SUM(SUMIFS('Census Data'!O:O,'Census Data'!$A:$A,$A1259),SUMIFS('Census Data'!P:P,'Census Data'!$A:$A,$A1259))/SUMIFS('Census Data'!$F:$F,'Census Data'!$A:$A,$A1259)</f>
        <v>6.9022734867427949E-3</v>
      </c>
      <c r="I1259" s="19">
        <f t="shared" si="38"/>
        <v>4.1747807750365906E-2</v>
      </c>
      <c r="J1259" s="17">
        <f>SUM(SUMIFS('Census Data'!W:W,'Census Data'!$A:$A,$A1259),SUMIFS('Census Data'!X:X,'Census Data'!$A:$A,$A1259))/SUMIFS('Census Data'!$F:$F,'Census Data'!$A:$A,$A1259)</f>
        <v>5.8070128942304365E-2</v>
      </c>
      <c r="K1259" s="19">
        <f t="shared" si="39"/>
        <v>0.94192987105769566</v>
      </c>
      <c r="L1259" s="24">
        <f>'EPA Data'!D1260/SUM('EPA Data'!D:D)</f>
        <v>4.738798243286177E-4</v>
      </c>
      <c r="M1259" s="24">
        <f>'EPA Data'!E1260/SUM('EPA Data'!E:E)</f>
        <v>8.6426855386311332E-4</v>
      </c>
      <c r="N1259" s="24">
        <f>'EPA Data'!F1260/SUM('EPA Data'!F:F)</f>
        <v>1.1584027126693051E-3</v>
      </c>
      <c r="O1259" s="24">
        <f>'EPA Data'!G1260/SUM('EPA Data'!G:G)</f>
        <v>3.6243474180053454E-4</v>
      </c>
      <c r="P1259" s="24">
        <f>'EPA Data'!H1260/SUM('EPA Data'!H:H)</f>
        <v>5.2622518180166894E-4</v>
      </c>
      <c r="Q1259" s="24">
        <f>'EPA Data'!I1260/SUM('EPA Data'!I:I)</f>
        <v>2.9467019808251526E-4</v>
      </c>
      <c r="R1259" s="24">
        <f>'EPA Data'!J1260/SUM('EPA Data'!J:J)</f>
        <v>5.3253766026709678E-4</v>
      </c>
      <c r="S1259" s="24">
        <f>'EPA Data'!K1260/SUM('EPA Data'!K:K)</f>
        <v>7.1881397768477505E-4</v>
      </c>
      <c r="T1259" s="24">
        <f>'EPA Data'!L1260/SUM('EPA Data'!L:L)</f>
        <v>7.0814661676693201E-4</v>
      </c>
      <c r="U1259" s="24">
        <f>'EPA Data'!M1260/SUM('EPA Data'!M:M)</f>
        <v>7.2681085574539017E-4</v>
      </c>
      <c r="V1259" s="24">
        <f>'EPA Data'!N1260/SUM('EPA Data'!N:N)</f>
        <v>7.1897331031682608E-4</v>
      </c>
      <c r="W1259" s="24">
        <f>'EPA Data'!O1260/SUM('EPA Data'!O:O)</f>
        <v>7.2626949929770917E-4</v>
      </c>
      <c r="X1259" s="24">
        <f>'EPA Data'!P1260/SUM('EPA Data'!P:P)</f>
        <v>9.5465798275140405E-4</v>
      </c>
    </row>
    <row r="1260" spans="1:24" x14ac:dyDescent="0.25">
      <c r="A1260" s="16" t="s">
        <v>2139</v>
      </c>
      <c r="B1260" s="16" t="s">
        <v>2032</v>
      </c>
      <c r="C1260" s="21" t="s">
        <v>2140</v>
      </c>
      <c r="D1260" s="17">
        <f>SUMIFS('Census Data'!G:G,'Census Data'!$A:$A,$A1260)/SUMIFS('Census Data'!$F:$F,'Census Data'!$A:$A,$A1260)</f>
        <v>0.50342997141690482</v>
      </c>
      <c r="E1260" s="19">
        <f>SUMIFS('Census Data'!H:H,'Census Data'!$A:$A,$A1260)/SUMIFS('Census Data'!$F:$F,'Census Data'!$A:$A,$A1260)</f>
        <v>0.49657002858309512</v>
      </c>
      <c r="F1260" s="17">
        <f>SUM(SUMIFS('Census Data'!I:I,'Census Data'!$A:$A,$A1260),SUMIFS('Census Data'!J:J,'Census Data'!$A:$A,$A1260))/SUMIFS('Census Data'!$F:$F,'Census Data'!$A:$A,$A1260)</f>
        <v>0.95581870151082071</v>
      </c>
      <c r="G1260" s="17">
        <f>SUM(SUMIFS('Census Data'!K:K,'Census Data'!$A:$A,$A1260),SUMIFS('Census Data'!L:L,'Census Data'!$A:$A,$A1260))/SUMIFS('Census Data'!$F:$F,'Census Data'!$A:$A,$A1260)</f>
        <v>1.2311147407104941E-2</v>
      </c>
      <c r="H1260" s="17">
        <f>SUM(SUMIFS('Census Data'!O:O,'Census Data'!$A:$A,$A1260),SUMIFS('Census Data'!P:P,'Census Data'!$A:$A,$A1260))/SUMIFS('Census Data'!$F:$F,'Census Data'!$A:$A,$A1260)</f>
        <v>5.1449571253572883E-3</v>
      </c>
      <c r="I1260" s="19">
        <f t="shared" si="38"/>
        <v>2.6725193956717019E-2</v>
      </c>
      <c r="J1260" s="17">
        <f>SUM(SUMIFS('Census Data'!W:W,'Census Data'!$A:$A,$A1260),SUMIFS('Census Data'!X:X,'Census Data'!$A:$A,$A1260))/SUMIFS('Census Data'!$F:$F,'Census Data'!$A:$A,$A1260)</f>
        <v>5.9595753368721929E-2</v>
      </c>
      <c r="K1260" s="19">
        <f t="shared" si="39"/>
        <v>0.94040424663127808</v>
      </c>
      <c r="L1260" s="24">
        <f>'EPA Data'!D1261/SUM('EPA Data'!D:D)</f>
        <v>1.3070494804149073E-4</v>
      </c>
      <c r="M1260" s="24">
        <f>'EPA Data'!E1261/SUM('EPA Data'!E:E)</f>
        <v>2.5874973413994844E-4</v>
      </c>
      <c r="N1260" s="24">
        <f>'EPA Data'!F1261/SUM('EPA Data'!F:F)</f>
        <v>3.514158729762057E-4</v>
      </c>
      <c r="O1260" s="24">
        <f>'EPA Data'!G1261/SUM('EPA Data'!G:G)</f>
        <v>9.145575495214668E-5</v>
      </c>
      <c r="P1260" s="24">
        <f>'EPA Data'!H1261/SUM('EPA Data'!H:H)</f>
        <v>1.4099904960497347E-4</v>
      </c>
      <c r="Q1260" s="24">
        <f>'EPA Data'!I1261/SUM('EPA Data'!I:I)</f>
        <v>7.7919039970794968E-5</v>
      </c>
      <c r="R1260" s="24">
        <f>'EPA Data'!J1261/SUM('EPA Data'!J:J)</f>
        <v>1.150447634309642E-4</v>
      </c>
      <c r="S1260" s="24">
        <f>'EPA Data'!K1261/SUM('EPA Data'!K:K)</f>
        <v>2.0030557295340061E-4</v>
      </c>
      <c r="T1260" s="24">
        <f>'EPA Data'!L1261/SUM('EPA Data'!L:L)</f>
        <v>2.1326490599261235E-4</v>
      </c>
      <c r="U1260" s="24">
        <f>'EPA Data'!M1261/SUM('EPA Data'!M:M)</f>
        <v>2.3412078303128626E-4</v>
      </c>
      <c r="V1260" s="24">
        <f>'EPA Data'!N1261/SUM('EPA Data'!N:N)</f>
        <v>1.8787945728198E-4</v>
      </c>
      <c r="W1260" s="24">
        <f>'EPA Data'!O1261/SUM('EPA Data'!O:O)</f>
        <v>1.9543788233780313E-4</v>
      </c>
      <c r="X1260" s="24">
        <f>'EPA Data'!P1261/SUM('EPA Data'!P:P)</f>
        <v>2.7720026080997888E-4</v>
      </c>
    </row>
    <row r="1261" spans="1:24" x14ac:dyDescent="0.25">
      <c r="A1261" s="16" t="s">
        <v>2141</v>
      </c>
      <c r="B1261" s="16" t="s">
        <v>2032</v>
      </c>
      <c r="C1261" s="21" t="s">
        <v>2142</v>
      </c>
      <c r="D1261" s="17">
        <f>SUMIFS('Census Data'!G:G,'Census Data'!$A:$A,$A1261)/SUMIFS('Census Data'!$F:$F,'Census Data'!$A:$A,$A1261)</f>
        <v>0.49042767719691088</v>
      </c>
      <c r="E1261" s="19">
        <f>SUMIFS('Census Data'!H:H,'Census Data'!$A:$A,$A1261)/SUMIFS('Census Data'!$F:$F,'Census Data'!$A:$A,$A1261)</f>
        <v>0.50957232280308906</v>
      </c>
      <c r="F1261" s="17">
        <f>SUM(SUMIFS('Census Data'!I:I,'Census Data'!$A:$A,$A1261),SUMIFS('Census Data'!J:J,'Census Data'!$A:$A,$A1261))/SUMIFS('Census Data'!$F:$F,'Census Data'!$A:$A,$A1261)</f>
        <v>0.75271790989707243</v>
      </c>
      <c r="G1261" s="17">
        <f>SUM(SUMIFS('Census Data'!K:K,'Census Data'!$A:$A,$A1261),SUMIFS('Census Data'!L:L,'Census Data'!$A:$A,$A1261))/SUMIFS('Census Data'!$F:$F,'Census Data'!$A:$A,$A1261)</f>
        <v>0.13943402587819184</v>
      </c>
      <c r="H1261" s="17">
        <f>SUM(SUMIFS('Census Data'!O:O,'Census Data'!$A:$A,$A1261),SUMIFS('Census Data'!P:P,'Census Data'!$A:$A,$A1261))/SUMIFS('Census Data'!$F:$F,'Census Data'!$A:$A,$A1261)</f>
        <v>8.1526164455018507E-2</v>
      </c>
      <c r="I1261" s="19">
        <f t="shared" si="38"/>
        <v>2.6321899769717216E-2</v>
      </c>
      <c r="J1261" s="17">
        <f>SUM(SUMIFS('Census Data'!W:W,'Census Data'!$A:$A,$A1261),SUMIFS('Census Data'!X:X,'Census Data'!$A:$A,$A1261))/SUMIFS('Census Data'!$F:$F,'Census Data'!$A:$A,$A1261)</f>
        <v>4.3367282026488888E-2</v>
      </c>
      <c r="K1261" s="19">
        <f t="shared" si="39"/>
        <v>0.95663271797351113</v>
      </c>
      <c r="L1261" s="24">
        <f>'EPA Data'!D1262/SUM('EPA Data'!D:D)</f>
        <v>3.8837220073965058E-3</v>
      </c>
      <c r="M1261" s="24">
        <f>'EPA Data'!E1262/SUM('EPA Data'!E:E)</f>
        <v>5.4893146096499515E-3</v>
      </c>
      <c r="N1261" s="24">
        <f>'EPA Data'!F1262/SUM('EPA Data'!F:F)</f>
        <v>6.817247141183703E-3</v>
      </c>
      <c r="O1261" s="24">
        <f>'EPA Data'!G1262/SUM('EPA Data'!G:G)</f>
        <v>5.7666197368473979E-3</v>
      </c>
      <c r="P1261" s="24">
        <f>'EPA Data'!H1262/SUM('EPA Data'!H:H)</f>
        <v>4.8203105427387268E-3</v>
      </c>
      <c r="Q1261" s="24">
        <f>'EPA Data'!I1262/SUM('EPA Data'!I:I)</f>
        <v>3.302453406403364E-3</v>
      </c>
      <c r="R1261" s="24">
        <f>'EPA Data'!J1262/SUM('EPA Data'!J:J)</f>
        <v>5.8475305206237274E-3</v>
      </c>
      <c r="S1261" s="24">
        <f>'EPA Data'!K1262/SUM('EPA Data'!K:K)</f>
        <v>4.7182389679327795E-3</v>
      </c>
      <c r="T1261" s="24">
        <f>'EPA Data'!L1262/SUM('EPA Data'!L:L)</f>
        <v>6.5705415069117401E-3</v>
      </c>
      <c r="U1261" s="24">
        <f>'EPA Data'!M1262/SUM('EPA Data'!M:M)</f>
        <v>8.4211007084375976E-3</v>
      </c>
      <c r="V1261" s="24">
        <f>'EPA Data'!N1262/SUM('EPA Data'!N:N)</f>
        <v>1.1264045949355893E-2</v>
      </c>
      <c r="W1261" s="24">
        <f>'EPA Data'!O1262/SUM('EPA Data'!O:O)</f>
        <v>5.0381312804329906E-3</v>
      </c>
      <c r="X1261" s="24">
        <f>'EPA Data'!P1262/SUM('EPA Data'!P:P)</f>
        <v>4.7024975781467604E-3</v>
      </c>
    </row>
    <row r="1262" spans="1:24" x14ac:dyDescent="0.25">
      <c r="A1262" s="16" t="s">
        <v>2143</v>
      </c>
      <c r="B1262" s="16" t="s">
        <v>2032</v>
      </c>
      <c r="C1262" s="21" t="s">
        <v>2144</v>
      </c>
      <c r="D1262" s="17">
        <f>SUMIFS('Census Data'!G:G,'Census Data'!$A:$A,$A1262)/SUMIFS('Census Data'!$F:$F,'Census Data'!$A:$A,$A1262)</f>
        <v>0.50587524086598401</v>
      </c>
      <c r="E1262" s="19">
        <f>SUMIFS('Census Data'!H:H,'Census Data'!$A:$A,$A1262)/SUMIFS('Census Data'!$F:$F,'Census Data'!$A:$A,$A1262)</f>
        <v>0.49412475913401593</v>
      </c>
      <c r="F1262" s="17">
        <f>SUM(SUMIFS('Census Data'!I:I,'Census Data'!$A:$A,$A1262),SUMIFS('Census Data'!J:J,'Census Data'!$A:$A,$A1262))/SUMIFS('Census Data'!$F:$F,'Census Data'!$A:$A,$A1262)</f>
        <v>0.95039105300940796</v>
      </c>
      <c r="G1262" s="17">
        <f>SUM(SUMIFS('Census Data'!K:K,'Census Data'!$A:$A,$A1262),SUMIFS('Census Data'!L:L,'Census Data'!$A:$A,$A1262))/SUMIFS('Census Data'!$F:$F,'Census Data'!$A:$A,$A1262)</f>
        <v>1.3035100313598065E-2</v>
      </c>
      <c r="H1262" s="17">
        <f>SUM(SUMIFS('Census Data'!O:O,'Census Data'!$A:$A,$A1262),SUMIFS('Census Data'!P:P,'Census Data'!$A:$A,$A1262))/SUMIFS('Census Data'!$F:$F,'Census Data'!$A:$A,$A1262)</f>
        <v>2.9092832583972493E-3</v>
      </c>
      <c r="I1262" s="19">
        <f t="shared" si="38"/>
        <v>3.3664563418596694E-2</v>
      </c>
      <c r="J1262" s="17">
        <f>SUM(SUMIFS('Census Data'!W:W,'Census Data'!$A:$A,$A1262),SUMIFS('Census Data'!X:X,'Census Data'!$A:$A,$A1262))/SUMIFS('Census Data'!$F:$F,'Census Data'!$A:$A,$A1262)</f>
        <v>0.15056485434692257</v>
      </c>
      <c r="K1262" s="19">
        <f t="shared" si="39"/>
        <v>0.84943514565307743</v>
      </c>
      <c r="L1262" s="24">
        <f>'EPA Data'!D1263/SUM('EPA Data'!D:D)</f>
        <v>6.9248475920912812E-5</v>
      </c>
      <c r="M1262" s="24">
        <f>'EPA Data'!E1263/SUM('EPA Data'!E:E)</f>
        <v>1.4290868930984759E-4</v>
      </c>
      <c r="N1262" s="24">
        <f>'EPA Data'!F1263/SUM('EPA Data'!F:F)</f>
        <v>1.8564259002255395E-4</v>
      </c>
      <c r="O1262" s="24">
        <f>'EPA Data'!G1263/SUM('EPA Data'!G:G)</f>
        <v>4.9063522804486593E-5</v>
      </c>
      <c r="P1262" s="24">
        <f>'EPA Data'!H1263/SUM('EPA Data'!H:H)</f>
        <v>7.8354286977370648E-5</v>
      </c>
      <c r="Q1262" s="24">
        <f>'EPA Data'!I1263/SUM('EPA Data'!I:I)</f>
        <v>4.1883013754672618E-5</v>
      </c>
      <c r="R1262" s="24">
        <f>'EPA Data'!J1263/SUM('EPA Data'!J:J)</f>
        <v>6.5137080798804994E-5</v>
      </c>
      <c r="S1262" s="24">
        <f>'EPA Data'!K1263/SUM('EPA Data'!K:K)</f>
        <v>1.1363005968381294E-4</v>
      </c>
      <c r="T1262" s="24">
        <f>'EPA Data'!L1263/SUM('EPA Data'!L:L)</f>
        <v>1.1129992240799625E-4</v>
      </c>
      <c r="U1262" s="24">
        <f>'EPA Data'!M1263/SUM('EPA Data'!M:M)</f>
        <v>1.0429266222138324E-4</v>
      </c>
      <c r="V1262" s="24">
        <f>'EPA Data'!N1263/SUM('EPA Data'!N:N)</f>
        <v>9.7236777529754247E-5</v>
      </c>
      <c r="W1262" s="24">
        <f>'EPA Data'!O1263/SUM('EPA Data'!O:O)</f>
        <v>1.0848114963672828E-4</v>
      </c>
      <c r="X1262" s="24">
        <f>'EPA Data'!P1263/SUM('EPA Data'!P:P)</f>
        <v>1.5743632598866632E-4</v>
      </c>
    </row>
    <row r="1263" spans="1:24" x14ac:dyDescent="0.25">
      <c r="A1263" s="16" t="s">
        <v>2145</v>
      </c>
      <c r="B1263" s="16" t="s">
        <v>2032</v>
      </c>
      <c r="C1263" s="21" t="s">
        <v>2146</v>
      </c>
      <c r="D1263" s="17">
        <f>SUMIFS('Census Data'!G:G,'Census Data'!$A:$A,$A1263)/SUMIFS('Census Data'!$F:$F,'Census Data'!$A:$A,$A1263)</f>
        <v>0.49835690812973282</v>
      </c>
      <c r="E1263" s="19">
        <f>SUMIFS('Census Data'!H:H,'Census Data'!$A:$A,$A1263)/SUMIFS('Census Data'!$F:$F,'Census Data'!$A:$A,$A1263)</f>
        <v>0.50164309187026723</v>
      </c>
      <c r="F1263" s="17">
        <f>SUM(SUMIFS('Census Data'!I:I,'Census Data'!$A:$A,$A1263),SUMIFS('Census Data'!J:J,'Census Data'!$A:$A,$A1263))/SUMIFS('Census Data'!$F:$F,'Census Data'!$A:$A,$A1263)</f>
        <v>0.96318521693575276</v>
      </c>
      <c r="G1263" s="17">
        <f>SUM(SUMIFS('Census Data'!K:K,'Census Data'!$A:$A,$A1263),SUMIFS('Census Data'!L:L,'Census Data'!$A:$A,$A1263))/SUMIFS('Census Data'!$F:$F,'Census Data'!$A:$A,$A1263)</f>
        <v>4.0958232128399299E-3</v>
      </c>
      <c r="H1263" s="17">
        <f>SUM(SUMIFS('Census Data'!O:O,'Census Data'!$A:$A,$A1263),SUMIFS('Census Data'!P:P,'Census Data'!$A:$A,$A1263))/SUMIFS('Census Data'!$F:$F,'Census Data'!$A:$A,$A1263)</f>
        <v>6.3342382245082634E-3</v>
      </c>
      <c r="I1263" s="19">
        <f t="shared" si="38"/>
        <v>2.6384721626898977E-2</v>
      </c>
      <c r="J1263" s="17">
        <f>SUM(SUMIFS('Census Data'!W:W,'Census Data'!$A:$A,$A1263),SUMIFS('Census Data'!X:X,'Census Data'!$A:$A,$A1263))/SUMIFS('Census Data'!$F:$F,'Census Data'!$A:$A,$A1263)</f>
        <v>2.3336667142925181E-2</v>
      </c>
      <c r="K1263" s="19">
        <f t="shared" si="39"/>
        <v>0.97666333285707485</v>
      </c>
      <c r="L1263" s="24">
        <f>'EPA Data'!D1264/SUM('EPA Data'!D:D)</f>
        <v>8.6931557038488264E-5</v>
      </c>
      <c r="M1263" s="24">
        <f>'EPA Data'!E1264/SUM('EPA Data'!E:E)</f>
        <v>1.7955013079231583E-4</v>
      </c>
      <c r="N1263" s="24">
        <f>'EPA Data'!F1264/SUM('EPA Data'!F:F)</f>
        <v>1.8877818919021974E-4</v>
      </c>
      <c r="O1263" s="24">
        <f>'EPA Data'!G1264/SUM('EPA Data'!G:G)</f>
        <v>4.391535463646712E-5</v>
      </c>
      <c r="P1263" s="24">
        <f>'EPA Data'!H1264/SUM('EPA Data'!H:H)</f>
        <v>7.2675456798716289E-5</v>
      </c>
      <c r="Q1263" s="24">
        <f>'EPA Data'!I1264/SUM('EPA Data'!I:I)</f>
        <v>4.0438403887086842E-5</v>
      </c>
      <c r="R1263" s="24">
        <f>'EPA Data'!J1264/SUM('EPA Data'!J:J)</f>
        <v>5.1479090052688423E-5</v>
      </c>
      <c r="S1263" s="24">
        <f>'EPA Data'!K1264/SUM('EPA Data'!K:K)</f>
        <v>1.2890774533905349E-4</v>
      </c>
      <c r="T1263" s="24">
        <f>'EPA Data'!L1264/SUM('EPA Data'!L:L)</f>
        <v>1.2072846063726825E-4</v>
      </c>
      <c r="U1263" s="24">
        <f>'EPA Data'!M1264/SUM('EPA Data'!M:M)</f>
        <v>1.449602060145725E-4</v>
      </c>
      <c r="V1263" s="24">
        <f>'EPA Data'!N1264/SUM('EPA Data'!N:N)</f>
        <v>9.182465700010587E-5</v>
      </c>
      <c r="W1263" s="24">
        <f>'EPA Data'!O1264/SUM('EPA Data'!O:O)</f>
        <v>1.0297565312841335E-4</v>
      </c>
      <c r="X1263" s="24">
        <f>'EPA Data'!P1264/SUM('EPA Data'!P:P)</f>
        <v>1.4586936643231304E-4</v>
      </c>
    </row>
    <row r="1264" spans="1:24" x14ac:dyDescent="0.25">
      <c r="A1264" s="16" t="s">
        <v>2147</v>
      </c>
      <c r="B1264" s="16" t="s">
        <v>2032</v>
      </c>
      <c r="C1264" s="21" t="s">
        <v>2148</v>
      </c>
      <c r="D1264" s="17">
        <f>SUMIFS('Census Data'!G:G,'Census Data'!$A:$A,$A1264)/SUMIFS('Census Data'!$F:$F,'Census Data'!$A:$A,$A1264)</f>
        <v>0.51118881118881121</v>
      </c>
      <c r="E1264" s="19">
        <f>SUMIFS('Census Data'!H:H,'Census Data'!$A:$A,$A1264)/SUMIFS('Census Data'!$F:$F,'Census Data'!$A:$A,$A1264)</f>
        <v>0.48881118881118879</v>
      </c>
      <c r="F1264" s="17">
        <f>SUM(SUMIFS('Census Data'!I:I,'Census Data'!$A:$A,$A1264),SUMIFS('Census Data'!J:J,'Census Data'!$A:$A,$A1264))/SUMIFS('Census Data'!$F:$F,'Census Data'!$A:$A,$A1264)</f>
        <v>0.95961538461538465</v>
      </c>
      <c r="G1264" s="17">
        <f>SUM(SUMIFS('Census Data'!K:K,'Census Data'!$A:$A,$A1264),SUMIFS('Census Data'!L:L,'Census Data'!$A:$A,$A1264))/SUMIFS('Census Data'!$F:$F,'Census Data'!$A:$A,$A1264)</f>
        <v>3.3216783216783218E-3</v>
      </c>
      <c r="H1264" s="17">
        <f>SUM(SUMIFS('Census Data'!O:O,'Census Data'!$A:$A,$A1264),SUMIFS('Census Data'!P:P,'Census Data'!$A:$A,$A1264))/SUMIFS('Census Data'!$F:$F,'Census Data'!$A:$A,$A1264)</f>
        <v>5.7692307692307696E-3</v>
      </c>
      <c r="I1264" s="19">
        <f t="shared" si="38"/>
        <v>3.1293706293706314E-2</v>
      </c>
      <c r="J1264" s="17">
        <f>SUM(SUMIFS('Census Data'!W:W,'Census Data'!$A:$A,$A1264),SUMIFS('Census Data'!X:X,'Census Data'!$A:$A,$A1264))/SUMIFS('Census Data'!$F:$F,'Census Data'!$A:$A,$A1264)</f>
        <v>1.5909090909090907E-2</v>
      </c>
      <c r="K1264" s="19">
        <f t="shared" si="39"/>
        <v>0.98409090909090913</v>
      </c>
      <c r="L1264" s="24">
        <f>'EPA Data'!D1265/SUM('EPA Data'!D:D)</f>
        <v>8.7323514966947354E-6</v>
      </c>
      <c r="M1264" s="24">
        <f>'EPA Data'!E1265/SUM('EPA Data'!E:E)</f>
        <v>2.8487710260236767E-5</v>
      </c>
      <c r="N1264" s="24">
        <f>'EPA Data'!F1265/SUM('EPA Data'!F:F)</f>
        <v>2.9049263645533772E-5</v>
      </c>
      <c r="O1264" s="24">
        <f>'EPA Data'!G1265/SUM('EPA Data'!G:G)</f>
        <v>6.5499835543707745E-6</v>
      </c>
      <c r="P1264" s="24">
        <f>'EPA Data'!H1265/SUM('EPA Data'!H:H)</f>
        <v>1.5129823706589611E-5</v>
      </c>
      <c r="Q1264" s="24">
        <f>'EPA Data'!I1265/SUM('EPA Data'!I:I)</f>
        <v>6.9632074422026223E-6</v>
      </c>
      <c r="R1264" s="24">
        <f>'EPA Data'!J1265/SUM('EPA Data'!J:J)</f>
        <v>6.7998282640070352E-6</v>
      </c>
      <c r="S1264" s="24">
        <f>'EPA Data'!K1265/SUM('EPA Data'!K:K)</f>
        <v>2.5186145020765462E-5</v>
      </c>
      <c r="T1264" s="24">
        <f>'EPA Data'!L1265/SUM('EPA Data'!L:L)</f>
        <v>1.9427666619192249E-5</v>
      </c>
      <c r="U1264" s="24">
        <f>'EPA Data'!M1265/SUM('EPA Data'!M:M)</f>
        <v>2.1849859025897487E-5</v>
      </c>
      <c r="V1264" s="24">
        <f>'EPA Data'!N1265/SUM('EPA Data'!N:N)</f>
        <v>1.3388540979621366E-5</v>
      </c>
      <c r="W1264" s="24">
        <f>'EPA Data'!O1265/SUM('EPA Data'!O:O)</f>
        <v>1.7620868250492791E-5</v>
      </c>
      <c r="X1264" s="24">
        <f>'EPA Data'!P1265/SUM('EPA Data'!P:P)</f>
        <v>4.0207519455168112E-5</v>
      </c>
    </row>
    <row r="1265" spans="1:24" x14ac:dyDescent="0.25">
      <c r="A1265" s="16" t="s">
        <v>2149</v>
      </c>
      <c r="B1265" s="16" t="s">
        <v>2032</v>
      </c>
      <c r="C1265" s="21" t="s">
        <v>664</v>
      </c>
      <c r="D1265" s="17">
        <f>SUMIFS('Census Data'!G:G,'Census Data'!$A:$A,$A1265)/SUMIFS('Census Data'!$F:$F,'Census Data'!$A:$A,$A1265)</f>
        <v>0.50302642796248931</v>
      </c>
      <c r="E1265" s="19">
        <f>SUMIFS('Census Data'!H:H,'Census Data'!$A:$A,$A1265)/SUMIFS('Census Data'!$F:$F,'Census Data'!$A:$A,$A1265)</f>
        <v>0.49697357203751064</v>
      </c>
      <c r="F1265" s="17">
        <f>SUM(SUMIFS('Census Data'!I:I,'Census Data'!$A:$A,$A1265),SUMIFS('Census Data'!J:J,'Census Data'!$A:$A,$A1265))/SUMIFS('Census Data'!$F:$F,'Census Data'!$A:$A,$A1265)</f>
        <v>0.96142369991474852</v>
      </c>
      <c r="G1265" s="17">
        <f>SUM(SUMIFS('Census Data'!K:K,'Census Data'!$A:$A,$A1265),SUMIFS('Census Data'!L:L,'Census Data'!$A:$A,$A1265))/SUMIFS('Census Data'!$F:$F,'Census Data'!$A:$A,$A1265)</f>
        <v>8.3120204603580571E-3</v>
      </c>
      <c r="H1265" s="17">
        <f>SUM(SUMIFS('Census Data'!O:O,'Census Data'!$A:$A,$A1265),SUMIFS('Census Data'!P:P,'Census Data'!$A:$A,$A1265))/SUMIFS('Census Data'!$F:$F,'Census Data'!$A:$A,$A1265)</f>
        <v>3.0264279624893434E-3</v>
      </c>
      <c r="I1265" s="19">
        <f t="shared" si="38"/>
        <v>2.7237851662404111E-2</v>
      </c>
      <c r="J1265" s="17">
        <f>SUM(SUMIFS('Census Data'!W:W,'Census Data'!$A:$A,$A1265),SUMIFS('Census Data'!X:X,'Census Data'!$A:$A,$A1265))/SUMIFS('Census Data'!$F:$F,'Census Data'!$A:$A,$A1265)</f>
        <v>2.2634271099744245E-2</v>
      </c>
      <c r="K1265" s="19">
        <f t="shared" si="39"/>
        <v>0.97736572890025575</v>
      </c>
      <c r="L1265" s="24">
        <f>'EPA Data'!D1266/SUM('EPA Data'!D:D)</f>
        <v>4.7133190912508591E-5</v>
      </c>
      <c r="M1265" s="24">
        <f>'EPA Data'!E1266/SUM('EPA Data'!E:E)</f>
        <v>1.0157230821895818E-4</v>
      </c>
      <c r="N1265" s="24">
        <f>'EPA Data'!F1266/SUM('EPA Data'!F:F)</f>
        <v>1.3631826910905095E-4</v>
      </c>
      <c r="O1265" s="24">
        <f>'EPA Data'!G1266/SUM('EPA Data'!G:G)</f>
        <v>3.181417299652147E-5</v>
      </c>
      <c r="P1265" s="24">
        <f>'EPA Data'!H1266/SUM('EPA Data'!H:H)</f>
        <v>5.1698316178213248E-5</v>
      </c>
      <c r="Q1265" s="24">
        <f>'EPA Data'!I1266/SUM('EPA Data'!I:I)</f>
        <v>2.7849191091593389E-5</v>
      </c>
      <c r="R1265" s="24">
        <f>'EPA Data'!J1266/SUM('EPA Data'!J:J)</f>
        <v>3.8038475988999528E-5</v>
      </c>
      <c r="S1265" s="24">
        <f>'EPA Data'!K1266/SUM('EPA Data'!K:K)</f>
        <v>8.3297947434415466E-5</v>
      </c>
      <c r="T1265" s="24">
        <f>'EPA Data'!L1266/SUM('EPA Data'!L:L)</f>
        <v>8.1287418755367319E-5</v>
      </c>
      <c r="U1265" s="24">
        <f>'EPA Data'!M1266/SUM('EPA Data'!M:M)</f>
        <v>9.452650582091282E-5</v>
      </c>
      <c r="V1265" s="24">
        <f>'EPA Data'!N1266/SUM('EPA Data'!N:N)</f>
        <v>6.3755271327159974E-5</v>
      </c>
      <c r="W1265" s="24">
        <f>'EPA Data'!O1266/SUM('EPA Data'!O:O)</f>
        <v>7.2544609894556681E-5</v>
      </c>
      <c r="X1265" s="24">
        <f>'EPA Data'!P1266/SUM('EPA Data'!P:P)</f>
        <v>1.0749541890170701E-4</v>
      </c>
    </row>
    <row r="1266" spans="1:24" x14ac:dyDescent="0.25">
      <c r="A1266" s="16" t="s">
        <v>2150</v>
      </c>
      <c r="B1266" s="16" t="s">
        <v>2032</v>
      </c>
      <c r="C1266" s="21" t="s">
        <v>2151</v>
      </c>
      <c r="D1266" s="17">
        <f>SUMIFS('Census Data'!G:G,'Census Data'!$A:$A,$A1266)/SUMIFS('Census Data'!$F:$F,'Census Data'!$A:$A,$A1266)</f>
        <v>0.51086033248392182</v>
      </c>
      <c r="E1266" s="19">
        <f>SUMIFS('Census Data'!H:H,'Census Data'!$A:$A,$A1266)/SUMIFS('Census Data'!$F:$F,'Census Data'!$A:$A,$A1266)</f>
        <v>0.48913966751607812</v>
      </c>
      <c r="F1266" s="17">
        <f>SUM(SUMIFS('Census Data'!I:I,'Census Data'!$A:$A,$A1266),SUMIFS('Census Data'!J:J,'Census Data'!$A:$A,$A1266))/SUMIFS('Census Data'!$F:$F,'Census Data'!$A:$A,$A1266)</f>
        <v>0.96687295231161263</v>
      </c>
      <c r="G1266" s="17">
        <f>SUM(SUMIFS('Census Data'!K:K,'Census Data'!$A:$A,$A1266),SUMIFS('Census Data'!L:L,'Census Data'!$A:$A,$A1266))/SUMIFS('Census Data'!$F:$F,'Census Data'!$A:$A,$A1266)</f>
        <v>5.0964688751365126E-3</v>
      </c>
      <c r="H1266" s="17">
        <f>SUM(SUMIFS('Census Data'!O:O,'Census Data'!$A:$A,$A1266),SUMIFS('Census Data'!P:P,'Census Data'!$A:$A,$A1266))/SUMIFS('Census Data'!$F:$F,'Census Data'!$A:$A,$A1266)</f>
        <v>2.062856449460017E-3</v>
      </c>
      <c r="I1266" s="19">
        <f t="shared" si="38"/>
        <v>2.5967722363790857E-2</v>
      </c>
      <c r="J1266" s="17">
        <f>SUM(SUMIFS('Census Data'!W:W,'Census Data'!$A:$A,$A1266),SUMIFS('Census Data'!X:X,'Census Data'!$A:$A,$A1266))/SUMIFS('Census Data'!$F:$F,'Census Data'!$A:$A,$A1266)</f>
        <v>1.8444363548113091E-2</v>
      </c>
      <c r="K1266" s="19">
        <f t="shared" si="39"/>
        <v>0.98155563645188693</v>
      </c>
      <c r="L1266" s="24">
        <f>'EPA Data'!D1267/SUM('EPA Data'!D:D)</f>
        <v>2.3866290160630608E-5</v>
      </c>
      <c r="M1266" s="24">
        <f>'EPA Data'!E1267/SUM('EPA Data'!E:E)</f>
        <v>5.6223978035452051E-5</v>
      </c>
      <c r="N1266" s="24">
        <f>'EPA Data'!F1267/SUM('EPA Data'!F:F)</f>
        <v>6.9320204225411708E-5</v>
      </c>
      <c r="O1266" s="24">
        <f>'EPA Data'!G1267/SUM('EPA Data'!G:G)</f>
        <v>1.5735275619712354E-5</v>
      </c>
      <c r="P1266" s="24">
        <f>'EPA Data'!H1267/SUM('EPA Data'!H:H)</f>
        <v>2.6405309083817611E-5</v>
      </c>
      <c r="Q1266" s="24">
        <f>'EPA Data'!I1267/SUM('EPA Data'!I:I)</f>
        <v>1.4743959378244752E-5</v>
      </c>
      <c r="R1266" s="24">
        <f>'EPA Data'!J1267/SUM('EPA Data'!J:J)</f>
        <v>1.908723688645559E-5</v>
      </c>
      <c r="S1266" s="24">
        <f>'EPA Data'!K1267/SUM('EPA Data'!K:K)</f>
        <v>5.6026602132333369E-5</v>
      </c>
      <c r="T1266" s="24">
        <f>'EPA Data'!L1267/SUM('EPA Data'!L:L)</f>
        <v>4.6183234171972064E-5</v>
      </c>
      <c r="U1266" s="24">
        <f>'EPA Data'!M1267/SUM('EPA Data'!M:M)</f>
        <v>5.7763998200241576E-5</v>
      </c>
      <c r="V1266" s="24">
        <f>'EPA Data'!N1267/SUM('EPA Data'!N:N)</f>
        <v>3.1877574401273995E-5</v>
      </c>
      <c r="W1266" s="24">
        <f>'EPA Data'!O1267/SUM('EPA Data'!O:O)</f>
        <v>3.851144142249255E-5</v>
      </c>
      <c r="X1266" s="24">
        <f>'EPA Data'!P1267/SUM('EPA Data'!P:P)</f>
        <v>5.3593087427928212E-5</v>
      </c>
    </row>
    <row r="1267" spans="1:24" x14ac:dyDescent="0.25">
      <c r="A1267" s="16" t="s">
        <v>2152</v>
      </c>
      <c r="B1267" s="16" t="s">
        <v>2032</v>
      </c>
      <c r="C1267" s="21" t="s">
        <v>2153</v>
      </c>
      <c r="D1267" s="17">
        <f>SUMIFS('Census Data'!G:G,'Census Data'!$A:$A,$A1267)/SUMIFS('Census Data'!$F:$F,'Census Data'!$A:$A,$A1267)</f>
        <v>0.49736500729690286</v>
      </c>
      <c r="E1267" s="19">
        <f>SUMIFS('Census Data'!H:H,'Census Data'!$A:$A,$A1267)/SUMIFS('Census Data'!$F:$F,'Census Data'!$A:$A,$A1267)</f>
        <v>0.50263499270309708</v>
      </c>
      <c r="F1267" s="17">
        <f>SUM(SUMIFS('Census Data'!I:I,'Census Data'!$A:$A,$A1267),SUMIFS('Census Data'!J:J,'Census Data'!$A:$A,$A1267))/SUMIFS('Census Data'!$F:$F,'Census Data'!$A:$A,$A1267)</f>
        <v>0.95856980703745742</v>
      </c>
      <c r="G1267" s="17">
        <f>SUM(SUMIFS('Census Data'!K:K,'Census Data'!$A:$A,$A1267),SUMIFS('Census Data'!L:L,'Census Data'!$A:$A,$A1267))/SUMIFS('Census Data'!$F:$F,'Census Data'!$A:$A,$A1267)</f>
        <v>5.9185989946489376E-3</v>
      </c>
      <c r="H1267" s="17">
        <f>SUM(SUMIFS('Census Data'!O:O,'Census Data'!$A:$A,$A1267),SUMIFS('Census Data'!P:P,'Census Data'!$A:$A,$A1267))/SUMIFS('Census Data'!$F:$F,'Census Data'!$A:$A,$A1267)</f>
        <v>6.7699043294957026E-3</v>
      </c>
      <c r="I1267" s="19">
        <f t="shared" si="38"/>
        <v>2.8741689638397849E-2</v>
      </c>
      <c r="J1267" s="17">
        <f>SUM(SUMIFS('Census Data'!W:W,'Census Data'!$A:$A,$A1267),SUMIFS('Census Data'!X:X,'Census Data'!$A:$A,$A1267))/SUMIFS('Census Data'!$F:$F,'Census Data'!$A:$A,$A1267)</f>
        <v>1.8769255715907249E-2</v>
      </c>
      <c r="K1267" s="19">
        <f t="shared" si="39"/>
        <v>0.98123074428409274</v>
      </c>
      <c r="L1267" s="24">
        <f>'EPA Data'!D1268/SUM('EPA Data'!D:D)</f>
        <v>5.0281554169616156E-5</v>
      </c>
      <c r="M1267" s="24">
        <f>'EPA Data'!E1268/SUM('EPA Data'!E:E)</f>
        <v>1.251727139905194E-4</v>
      </c>
      <c r="N1267" s="24">
        <f>'EPA Data'!F1268/SUM('EPA Data'!F:F)</f>
        <v>1.5488462887957042E-4</v>
      </c>
      <c r="O1267" s="24">
        <f>'EPA Data'!G1268/SUM('EPA Data'!G:G)</f>
        <v>3.5005656914275812E-5</v>
      </c>
      <c r="P1267" s="24">
        <f>'EPA Data'!H1268/SUM('EPA Data'!H:H)</f>
        <v>6.0108966975867733E-5</v>
      </c>
      <c r="Q1267" s="24">
        <f>'EPA Data'!I1268/SUM('EPA Data'!I:I)</f>
        <v>3.2973729616259395E-5</v>
      </c>
      <c r="R1267" s="24">
        <f>'EPA Data'!J1268/SUM('EPA Data'!J:J)</f>
        <v>5.5242446598329116E-5</v>
      </c>
      <c r="S1267" s="24">
        <f>'EPA Data'!K1268/SUM('EPA Data'!K:K)</f>
        <v>2.0139065401391526E-4</v>
      </c>
      <c r="T1267" s="24">
        <f>'EPA Data'!L1268/SUM('EPA Data'!L:L)</f>
        <v>1.0091746750965855E-4</v>
      </c>
      <c r="U1267" s="24">
        <f>'EPA Data'!M1268/SUM('EPA Data'!M:M)</f>
        <v>1.1251986470676065E-4</v>
      </c>
      <c r="V1267" s="24">
        <f>'EPA Data'!N1268/SUM('EPA Data'!N:N)</f>
        <v>7.1490102294520953E-5</v>
      </c>
      <c r="W1267" s="24">
        <f>'EPA Data'!O1268/SUM('EPA Data'!O:O)</f>
        <v>8.4775276666871976E-5</v>
      </c>
      <c r="X1267" s="24">
        <f>'EPA Data'!P1268/SUM('EPA Data'!P:P)</f>
        <v>1.2481824553112048E-4</v>
      </c>
    </row>
    <row r="1268" spans="1:24" x14ac:dyDescent="0.25">
      <c r="A1268" s="16" t="s">
        <v>2154</v>
      </c>
      <c r="B1268" s="16" t="s">
        <v>2032</v>
      </c>
      <c r="C1268" s="21" t="s">
        <v>1590</v>
      </c>
      <c r="D1268" s="17">
        <f>SUMIFS('Census Data'!G:G,'Census Data'!$A:$A,$A1268)/SUMIFS('Census Data'!$F:$F,'Census Data'!$A:$A,$A1268)</f>
        <v>0.49427749031970669</v>
      </c>
      <c r="E1268" s="19">
        <f>SUMIFS('Census Data'!H:H,'Census Data'!$A:$A,$A1268)/SUMIFS('Census Data'!$F:$F,'Census Data'!$A:$A,$A1268)</f>
        <v>0.50572250968029331</v>
      </c>
      <c r="F1268" s="17">
        <f>SUM(SUMIFS('Census Data'!I:I,'Census Data'!$A:$A,$A1268),SUMIFS('Census Data'!J:J,'Census Data'!$A:$A,$A1268))/SUMIFS('Census Data'!$F:$F,'Census Data'!$A:$A,$A1268)</f>
        <v>0.92551828119110446</v>
      </c>
      <c r="G1268" s="17">
        <f>SUM(SUMIFS('Census Data'!K:K,'Census Data'!$A:$A,$A1268),SUMIFS('Census Data'!L:L,'Census Data'!$A:$A,$A1268))/SUMIFS('Census Data'!$F:$F,'Census Data'!$A:$A,$A1268)</f>
        <v>1.8966521605044032E-2</v>
      </c>
      <c r="H1268" s="17">
        <f>SUM(SUMIFS('Census Data'!O:O,'Census Data'!$A:$A,$A1268),SUMIFS('Census Data'!P:P,'Census Data'!$A:$A,$A1268))/SUMIFS('Census Data'!$F:$F,'Census Data'!$A:$A,$A1268)</f>
        <v>2.9530891272316076E-2</v>
      </c>
      <c r="I1268" s="19">
        <f t="shared" si="38"/>
        <v>2.5984305931535334E-2</v>
      </c>
      <c r="J1268" s="17">
        <f>SUM(SUMIFS('Census Data'!W:W,'Census Data'!$A:$A,$A1268),SUMIFS('Census Data'!X:X,'Census Data'!$A:$A,$A1268))/SUMIFS('Census Data'!$F:$F,'Census Data'!$A:$A,$A1268)</f>
        <v>0.10186752561422746</v>
      </c>
      <c r="K1268" s="19">
        <f t="shared" si="39"/>
        <v>0.89813247438577259</v>
      </c>
      <c r="L1268" s="24">
        <f>'EPA Data'!D1269/SUM('EPA Data'!D:D)</f>
        <v>8.6230945779419363E-4</v>
      </c>
      <c r="M1268" s="24">
        <f>'EPA Data'!E1269/SUM('EPA Data'!E:E)</f>
        <v>1.1699856343399334E-3</v>
      </c>
      <c r="N1268" s="24">
        <f>'EPA Data'!F1269/SUM('EPA Data'!F:F)</f>
        <v>1.524895435012626E-3</v>
      </c>
      <c r="O1268" s="24">
        <f>'EPA Data'!G1269/SUM('EPA Data'!G:G)</f>
        <v>5.1676104051356952E-4</v>
      </c>
      <c r="P1268" s="24">
        <f>'EPA Data'!H1269/SUM('EPA Data'!H:H)</f>
        <v>6.9065031130315904E-4</v>
      </c>
      <c r="Q1268" s="24">
        <f>'EPA Data'!I1269/SUM('EPA Data'!I:I)</f>
        <v>3.9379938619049968E-4</v>
      </c>
      <c r="R1268" s="24">
        <f>'EPA Data'!J1269/SUM('EPA Data'!J:J)</f>
        <v>7.1136591162979492E-4</v>
      </c>
      <c r="S1268" s="24">
        <f>'EPA Data'!K1269/SUM('EPA Data'!K:K)</f>
        <v>9.5173575223501407E-4</v>
      </c>
      <c r="T1268" s="24">
        <f>'EPA Data'!L1269/SUM('EPA Data'!L:L)</f>
        <v>1.0199008176727808E-3</v>
      </c>
      <c r="U1268" s="24">
        <f>'EPA Data'!M1269/SUM('EPA Data'!M:M)</f>
        <v>9.603977476606131E-4</v>
      </c>
      <c r="V1268" s="24">
        <f>'EPA Data'!N1269/SUM('EPA Data'!N:N)</f>
        <v>9.493230254372638E-4</v>
      </c>
      <c r="W1268" s="24">
        <f>'EPA Data'!O1269/SUM('EPA Data'!O:O)</f>
        <v>9.4555995711112593E-4</v>
      </c>
      <c r="X1268" s="24">
        <f>'EPA Data'!P1269/SUM('EPA Data'!P:P)</f>
        <v>1.2125172100789768E-3</v>
      </c>
    </row>
    <row r="1269" spans="1:24" x14ac:dyDescent="0.25">
      <c r="A1269" s="16" t="s">
        <v>2155</v>
      </c>
      <c r="B1269" s="16" t="s">
        <v>2032</v>
      </c>
      <c r="C1269" s="21" t="s">
        <v>2156</v>
      </c>
      <c r="D1269" s="17">
        <f>SUMIFS('Census Data'!G:G,'Census Data'!$A:$A,$A1269)/SUMIFS('Census Data'!$F:$F,'Census Data'!$A:$A,$A1269)</f>
        <v>0.49777636594663277</v>
      </c>
      <c r="E1269" s="19">
        <f>SUMIFS('Census Data'!H:H,'Census Data'!$A:$A,$A1269)/SUMIFS('Census Data'!$F:$F,'Census Data'!$A:$A,$A1269)</f>
        <v>0.50222363405336723</v>
      </c>
      <c r="F1269" s="17">
        <f>SUM(SUMIFS('Census Data'!I:I,'Census Data'!$A:$A,$A1269),SUMIFS('Census Data'!J:J,'Census Data'!$A:$A,$A1269))/SUMIFS('Census Data'!$F:$F,'Census Data'!$A:$A,$A1269)</f>
        <v>0.96545425667090212</v>
      </c>
      <c r="G1269" s="17">
        <f>SUM(SUMIFS('Census Data'!K:K,'Census Data'!$A:$A,$A1269),SUMIFS('Census Data'!L:L,'Census Data'!$A:$A,$A1269))/SUMIFS('Census Data'!$F:$F,'Census Data'!$A:$A,$A1269)</f>
        <v>6.4326556543837354E-3</v>
      </c>
      <c r="H1269" s="17">
        <f>SUM(SUMIFS('Census Data'!O:O,'Census Data'!$A:$A,$A1269),SUMIFS('Census Data'!P:P,'Census Data'!$A:$A,$A1269))/SUMIFS('Census Data'!$F:$F,'Census Data'!$A:$A,$A1269)</f>
        <v>6.3532401524777635E-3</v>
      </c>
      <c r="I1269" s="19">
        <f t="shared" si="38"/>
        <v>2.1759847522236364E-2</v>
      </c>
      <c r="J1269" s="17">
        <f>SUM(SUMIFS('Census Data'!W:W,'Census Data'!$A:$A,$A1269),SUMIFS('Census Data'!X:X,'Census Data'!$A:$A,$A1269))/SUMIFS('Census Data'!$F:$F,'Census Data'!$A:$A,$A1269)</f>
        <v>1.5406607369758577E-2</v>
      </c>
      <c r="K1269" s="19">
        <f t="shared" si="39"/>
        <v>0.98459339263024137</v>
      </c>
      <c r="L1269" s="24">
        <f>'EPA Data'!D1270/SUM('EPA Data'!D:D)</f>
        <v>4.1264369412773852E-5</v>
      </c>
      <c r="M1269" s="24">
        <f>'EPA Data'!E1270/SUM('EPA Data'!E:E)</f>
        <v>1.0441758528364529E-4</v>
      </c>
      <c r="N1269" s="24">
        <f>'EPA Data'!F1270/SUM('EPA Data'!F:F)</f>
        <v>1.4037183155787895E-4</v>
      </c>
      <c r="O1269" s="24">
        <f>'EPA Data'!G1270/SUM('EPA Data'!G:G)</f>
        <v>2.4771473952266489E-5</v>
      </c>
      <c r="P1269" s="24">
        <f>'EPA Data'!H1270/SUM('EPA Data'!H:H)</f>
        <v>5.4213552956579733E-5</v>
      </c>
      <c r="Q1269" s="24">
        <f>'EPA Data'!I1270/SUM('EPA Data'!I:I)</f>
        <v>3.2106440815958084E-5</v>
      </c>
      <c r="R1269" s="24">
        <f>'EPA Data'!J1270/SUM('EPA Data'!J:J)</f>
        <v>3.1176914480746107E-5</v>
      </c>
      <c r="S1269" s="24">
        <f>'EPA Data'!K1270/SUM('EPA Data'!K:K)</f>
        <v>1.0132498375750594E-4</v>
      </c>
      <c r="T1269" s="24">
        <f>'EPA Data'!L1270/SUM('EPA Data'!L:L)</f>
        <v>9.9522260525406505E-5</v>
      </c>
      <c r="U1269" s="24">
        <f>'EPA Data'!M1270/SUM('EPA Data'!M:M)</f>
        <v>6.6740899718404774E-5</v>
      </c>
      <c r="V1269" s="24">
        <f>'EPA Data'!N1270/SUM('EPA Data'!N:N)</f>
        <v>6.0082769133055725E-5</v>
      </c>
      <c r="W1269" s="24">
        <f>'EPA Data'!O1270/SUM('EPA Data'!O:O)</f>
        <v>7.4830429545946853E-5</v>
      </c>
      <c r="X1269" s="24">
        <f>'EPA Data'!P1270/SUM('EPA Data'!P:P)</f>
        <v>1.0874829666431397E-4</v>
      </c>
    </row>
    <row r="1270" spans="1:24" x14ac:dyDescent="0.25">
      <c r="A1270" s="16" t="s">
        <v>2157</v>
      </c>
      <c r="B1270" s="16" t="s">
        <v>2032</v>
      </c>
      <c r="C1270" s="21" t="s">
        <v>2158</v>
      </c>
      <c r="D1270" s="17">
        <f>SUMIFS('Census Data'!G:G,'Census Data'!$A:$A,$A1270)/SUMIFS('Census Data'!$F:$F,'Census Data'!$A:$A,$A1270)</f>
        <v>0.50110329322619596</v>
      </c>
      <c r="E1270" s="19">
        <f>SUMIFS('Census Data'!H:H,'Census Data'!$A:$A,$A1270)/SUMIFS('Census Data'!$F:$F,'Census Data'!$A:$A,$A1270)</f>
        <v>0.4988967067738041</v>
      </c>
      <c r="F1270" s="17">
        <f>SUM(SUMIFS('Census Data'!I:I,'Census Data'!$A:$A,$A1270),SUMIFS('Census Data'!J:J,'Census Data'!$A:$A,$A1270))/SUMIFS('Census Data'!$F:$F,'Census Data'!$A:$A,$A1270)</f>
        <v>0.96153045505641366</v>
      </c>
      <c r="G1270" s="17">
        <f>SUM(SUMIFS('Census Data'!K:K,'Census Data'!$A:$A,$A1270),SUMIFS('Census Data'!L:L,'Census Data'!$A:$A,$A1270))/SUMIFS('Census Data'!$F:$F,'Census Data'!$A:$A,$A1270)</f>
        <v>6.5364919438777635E-3</v>
      </c>
      <c r="H1270" s="17">
        <f>SUM(SUMIFS('Census Data'!O:O,'Census Data'!$A:$A,$A1270),SUMIFS('Census Data'!P:P,'Census Data'!$A:$A,$A1270))/SUMIFS('Census Data'!$F:$F,'Census Data'!$A:$A,$A1270)</f>
        <v>6.9111953037178904E-3</v>
      </c>
      <c r="I1270" s="19">
        <f t="shared" si="38"/>
        <v>2.5021857695990746E-2</v>
      </c>
      <c r="J1270" s="17">
        <f>SUM(SUMIFS('Census Data'!W:W,'Census Data'!$A:$A,$A1270),SUMIFS('Census Data'!X:X,'Census Data'!$A:$A,$A1270))/SUMIFS('Census Data'!$F:$F,'Census Data'!$A:$A,$A1270)</f>
        <v>2.0900120737749283E-2</v>
      </c>
      <c r="K1270" s="19">
        <f t="shared" si="39"/>
        <v>0.97909987926225073</v>
      </c>
      <c r="L1270" s="24">
        <f>'EPA Data'!D1271/SUM('EPA Data'!D:D)</f>
        <v>9.1752834187058851E-5</v>
      </c>
      <c r="M1270" s="24">
        <f>'EPA Data'!E1271/SUM('EPA Data'!E:E)</f>
        <v>1.9877950207030561E-4</v>
      </c>
      <c r="N1270" s="24">
        <f>'EPA Data'!F1271/SUM('EPA Data'!F:F)</f>
        <v>2.2698572052431653E-4</v>
      </c>
      <c r="O1270" s="24">
        <f>'EPA Data'!G1271/SUM('EPA Data'!G:G)</f>
        <v>5.4486180893986218E-5</v>
      </c>
      <c r="P1270" s="24">
        <f>'EPA Data'!H1271/SUM('EPA Data'!H:H)</f>
        <v>8.8750645476561336E-5</v>
      </c>
      <c r="Q1270" s="24">
        <f>'EPA Data'!I1271/SUM('EPA Data'!I:I)</f>
        <v>4.9535531789739888E-5</v>
      </c>
      <c r="R1270" s="24">
        <f>'EPA Data'!J1271/SUM('EPA Data'!J:J)</f>
        <v>6.2993594876944347E-5</v>
      </c>
      <c r="S1270" s="24">
        <f>'EPA Data'!K1271/SUM('EPA Data'!K:K)</f>
        <v>1.5911404304175733E-4</v>
      </c>
      <c r="T1270" s="24">
        <f>'EPA Data'!L1271/SUM('EPA Data'!L:L)</f>
        <v>1.4476932743452608E-4</v>
      </c>
      <c r="U1270" s="24">
        <f>'EPA Data'!M1271/SUM('EPA Data'!M:M)</f>
        <v>1.759092529944627E-4</v>
      </c>
      <c r="V1270" s="24">
        <f>'EPA Data'!N1271/SUM('EPA Data'!N:N)</f>
        <v>1.1256881022042516E-4</v>
      </c>
      <c r="W1270" s="24">
        <f>'EPA Data'!O1271/SUM('EPA Data'!O:O)</f>
        <v>1.2326501020907659E-4</v>
      </c>
      <c r="X1270" s="24">
        <f>'EPA Data'!P1271/SUM('EPA Data'!P:P)</f>
        <v>1.760719716445213E-4</v>
      </c>
    </row>
    <row r="1271" spans="1:24" x14ac:dyDescent="0.25">
      <c r="A1271" s="16" t="s">
        <v>2159</v>
      </c>
      <c r="B1271" s="16" t="s">
        <v>2032</v>
      </c>
      <c r="C1271" s="21" t="s">
        <v>2160</v>
      </c>
      <c r="D1271" s="17">
        <f>SUMIFS('Census Data'!G:G,'Census Data'!$A:$A,$A1271)/SUMIFS('Census Data'!$F:$F,'Census Data'!$A:$A,$A1271)</f>
        <v>0.48586903468581233</v>
      </c>
      <c r="E1271" s="19">
        <f>SUMIFS('Census Data'!H:H,'Census Data'!$A:$A,$A1271)/SUMIFS('Census Data'!$F:$F,'Census Data'!$A:$A,$A1271)</f>
        <v>0.51413096531418767</v>
      </c>
      <c r="F1271" s="17">
        <f>SUM(SUMIFS('Census Data'!I:I,'Census Data'!$A:$A,$A1271),SUMIFS('Census Data'!J:J,'Census Data'!$A:$A,$A1271))/SUMIFS('Census Data'!$F:$F,'Census Data'!$A:$A,$A1271)</f>
        <v>0.76259978272164752</v>
      </c>
      <c r="G1271" s="17">
        <f>SUM(SUMIFS('Census Data'!K:K,'Census Data'!$A:$A,$A1271),SUMIFS('Census Data'!L:L,'Census Data'!$A:$A,$A1271))/SUMIFS('Census Data'!$F:$F,'Census Data'!$A:$A,$A1271)</f>
        <v>0.19275318963571761</v>
      </c>
      <c r="H1271" s="17">
        <f>SUM(SUMIFS('Census Data'!O:O,'Census Data'!$A:$A,$A1271),SUMIFS('Census Data'!P:P,'Census Data'!$A:$A,$A1271))/SUMIFS('Census Data'!$F:$F,'Census Data'!$A:$A,$A1271)</f>
        <v>1.4233306567159478E-2</v>
      </c>
      <c r="I1271" s="19">
        <f t="shared" si="38"/>
        <v>3.0413721075475353E-2</v>
      </c>
      <c r="J1271" s="17">
        <f>SUM(SUMIFS('Census Data'!W:W,'Census Data'!$A:$A,$A1271),SUMIFS('Census Data'!X:X,'Census Data'!$A:$A,$A1271))/SUMIFS('Census Data'!$F:$F,'Census Data'!$A:$A,$A1271)</f>
        <v>8.6685665401833742E-2</v>
      </c>
      <c r="K1271" s="19">
        <f t="shared" si="39"/>
        <v>0.91331433459816624</v>
      </c>
      <c r="L1271" s="24">
        <f>'EPA Data'!D1272/SUM('EPA Data'!D:D)</f>
        <v>7.5805886301822127E-4</v>
      </c>
      <c r="M1271" s="24">
        <f>'EPA Data'!E1272/SUM('EPA Data'!E:E)</f>
        <v>1.1585244825944579E-3</v>
      </c>
      <c r="N1271" s="24">
        <f>'EPA Data'!F1272/SUM('EPA Data'!F:F)</f>
        <v>1.3378482643434698E-3</v>
      </c>
      <c r="O1271" s="24">
        <f>'EPA Data'!G1272/SUM('EPA Data'!G:G)</f>
        <v>4.5171438132894675E-4</v>
      </c>
      <c r="P1271" s="24">
        <f>'EPA Data'!H1272/SUM('EPA Data'!H:H)</f>
        <v>5.9179023953414027E-4</v>
      </c>
      <c r="Q1271" s="24">
        <f>'EPA Data'!I1272/SUM('EPA Data'!I:I)</f>
        <v>3.2015128093311338E-4</v>
      </c>
      <c r="R1271" s="24">
        <f>'EPA Data'!J1272/SUM('EPA Data'!J:J)</f>
        <v>5.4179362024285474E-4</v>
      </c>
      <c r="S1271" s="24">
        <f>'EPA Data'!K1272/SUM('EPA Data'!K:K)</f>
        <v>7.6964345978533413E-4</v>
      </c>
      <c r="T1271" s="24">
        <f>'EPA Data'!L1272/SUM('EPA Data'!L:L)</f>
        <v>9.0542936336007686E-4</v>
      </c>
      <c r="U1271" s="24">
        <f>'EPA Data'!M1272/SUM('EPA Data'!M:M)</f>
        <v>1.1316708518721735E-3</v>
      </c>
      <c r="V1271" s="24">
        <f>'EPA Data'!N1272/SUM('EPA Data'!N:N)</f>
        <v>9.1092676778870983E-4</v>
      </c>
      <c r="W1271" s="24">
        <f>'EPA Data'!O1272/SUM('EPA Data'!O:O)</f>
        <v>7.582409343365802E-4</v>
      </c>
      <c r="X1271" s="24">
        <f>'EPA Data'!P1272/SUM('EPA Data'!P:P)</f>
        <v>1.0756439892967849E-3</v>
      </c>
    </row>
    <row r="1272" spans="1:24" x14ac:dyDescent="0.25">
      <c r="A1272" s="16" t="s">
        <v>2161</v>
      </c>
      <c r="B1272" s="16" t="s">
        <v>2032</v>
      </c>
      <c r="C1272" s="21" t="s">
        <v>137</v>
      </c>
      <c r="D1272" s="17">
        <f>SUMIFS('Census Data'!G:G,'Census Data'!$A:$A,$A1272)/SUMIFS('Census Data'!$F:$F,'Census Data'!$A:$A,$A1272)</f>
        <v>0.49715323513146648</v>
      </c>
      <c r="E1272" s="19">
        <f>SUMIFS('Census Data'!H:H,'Census Data'!$A:$A,$A1272)/SUMIFS('Census Data'!$F:$F,'Census Data'!$A:$A,$A1272)</f>
        <v>0.50284676486853352</v>
      </c>
      <c r="F1272" s="17">
        <f>SUM(SUMIFS('Census Data'!I:I,'Census Data'!$A:$A,$A1272),SUMIFS('Census Data'!J:J,'Census Data'!$A:$A,$A1272))/SUMIFS('Census Data'!$F:$F,'Census Data'!$A:$A,$A1272)</f>
        <v>0.93990372530290078</v>
      </c>
      <c r="G1272" s="17">
        <f>SUM(SUMIFS('Census Data'!K:K,'Census Data'!$A:$A,$A1272),SUMIFS('Census Data'!L:L,'Census Data'!$A:$A,$A1272))/SUMIFS('Census Data'!$F:$F,'Census Data'!$A:$A,$A1272)</f>
        <v>2.562716806595948E-2</v>
      </c>
      <c r="H1272" s="17">
        <f>SUM(SUMIFS('Census Data'!O:O,'Census Data'!$A:$A,$A1272),SUMIFS('Census Data'!P:P,'Census Data'!$A:$A,$A1272))/SUMIFS('Census Data'!$F:$F,'Census Data'!$A:$A,$A1272)</f>
        <v>6.164848423910311E-3</v>
      </c>
      <c r="I1272" s="19">
        <f t="shared" si="38"/>
        <v>2.8304258207229482E-2</v>
      </c>
      <c r="J1272" s="17">
        <f>SUM(SUMIFS('Census Data'!W:W,'Census Data'!$A:$A,$A1272),SUMIFS('Census Data'!X:X,'Census Data'!$A:$A,$A1272))/SUMIFS('Census Data'!$F:$F,'Census Data'!$A:$A,$A1272)</f>
        <v>3.5066110301141221E-2</v>
      </c>
      <c r="K1272" s="19">
        <f t="shared" si="39"/>
        <v>0.96493388969885874</v>
      </c>
      <c r="L1272" s="24">
        <f>'EPA Data'!D1273/SUM('EPA Data'!D:D)</f>
        <v>7.399599508037826E-4</v>
      </c>
      <c r="M1272" s="24">
        <f>'EPA Data'!E1273/SUM('EPA Data'!E:E)</f>
        <v>1.0336765003782281E-3</v>
      </c>
      <c r="N1272" s="24">
        <f>'EPA Data'!F1273/SUM('EPA Data'!F:F)</f>
        <v>1.3268612670086835E-3</v>
      </c>
      <c r="O1272" s="24">
        <f>'EPA Data'!G1273/SUM('EPA Data'!G:G)</f>
        <v>6.1957745906036509E-4</v>
      </c>
      <c r="P1272" s="24">
        <f>'EPA Data'!H1273/SUM('EPA Data'!H:H)</f>
        <v>6.7661946294657316E-4</v>
      </c>
      <c r="Q1272" s="24">
        <f>'EPA Data'!I1273/SUM('EPA Data'!I:I)</f>
        <v>4.4268888380755232E-4</v>
      </c>
      <c r="R1272" s="24">
        <f>'EPA Data'!J1273/SUM('EPA Data'!J:J)</f>
        <v>7.5809080671414536E-4</v>
      </c>
      <c r="S1272" s="24">
        <f>'EPA Data'!K1273/SUM('EPA Data'!K:K)</f>
        <v>8.6353546019525681E-4</v>
      </c>
      <c r="T1272" s="24">
        <f>'EPA Data'!L1273/SUM('EPA Data'!L:L)</f>
        <v>1.0196743934993153E-3</v>
      </c>
      <c r="U1272" s="24">
        <f>'EPA Data'!M1273/SUM('EPA Data'!M:M)</f>
        <v>1.1568821440479588E-3</v>
      </c>
      <c r="V1272" s="24">
        <f>'EPA Data'!N1273/SUM('EPA Data'!N:N)</f>
        <v>1.1829969078062056E-3</v>
      </c>
      <c r="W1272" s="24">
        <f>'EPA Data'!O1273/SUM('EPA Data'!O:O)</f>
        <v>7.929280623864192E-4</v>
      </c>
      <c r="X1272" s="24">
        <f>'EPA Data'!P1273/SUM('EPA Data'!P:P)</f>
        <v>9.2228781608655222E-4</v>
      </c>
    </row>
    <row r="1273" spans="1:24" x14ac:dyDescent="0.25">
      <c r="A1273" s="16" t="s">
        <v>2162</v>
      </c>
      <c r="B1273" s="16" t="s">
        <v>2032</v>
      </c>
      <c r="C1273" s="21" t="s">
        <v>1297</v>
      </c>
      <c r="D1273" s="17">
        <f>SUMIFS('Census Data'!G:G,'Census Data'!$A:$A,$A1273)/SUMIFS('Census Data'!$F:$F,'Census Data'!$A:$A,$A1273)</f>
        <v>0.50041007807886617</v>
      </c>
      <c r="E1273" s="19">
        <f>SUMIFS('Census Data'!H:H,'Census Data'!$A:$A,$A1273)/SUMIFS('Census Data'!$F:$F,'Census Data'!$A:$A,$A1273)</f>
        <v>0.49958992192113377</v>
      </c>
      <c r="F1273" s="17">
        <f>SUM(SUMIFS('Census Data'!I:I,'Census Data'!$A:$A,$A1273),SUMIFS('Census Data'!J:J,'Census Data'!$A:$A,$A1273))/SUMIFS('Census Data'!$F:$F,'Census Data'!$A:$A,$A1273)</f>
        <v>0.93752050390394326</v>
      </c>
      <c r="G1273" s="17">
        <f>SUM(SUMIFS('Census Data'!K:K,'Census Data'!$A:$A,$A1273),SUMIFS('Census Data'!L:L,'Census Data'!$A:$A,$A1273))/SUMIFS('Census Data'!$F:$F,'Census Data'!$A:$A,$A1273)</f>
        <v>2.4768715963519455E-2</v>
      </c>
      <c r="H1273" s="17">
        <f>SUM(SUMIFS('Census Data'!O:O,'Census Data'!$A:$A,$A1273),SUMIFS('Census Data'!P:P,'Census Data'!$A:$A,$A1273))/SUMIFS('Census Data'!$F:$F,'Census Data'!$A:$A,$A1273)</f>
        <v>6.7416836165605934E-3</v>
      </c>
      <c r="I1273" s="19">
        <f t="shared" si="38"/>
        <v>3.096909651597668E-2</v>
      </c>
      <c r="J1273" s="17">
        <f>SUM(SUMIFS('Census Data'!W:W,'Census Data'!$A:$A,$A1273),SUMIFS('Census Data'!X:X,'Census Data'!$A:$A,$A1273))/SUMIFS('Census Data'!$F:$F,'Census Data'!$A:$A,$A1273)</f>
        <v>8.4115215537038254E-2</v>
      </c>
      <c r="K1273" s="19">
        <f t="shared" si="39"/>
        <v>0.91588478446296173</v>
      </c>
      <c r="L1273" s="24">
        <f>'EPA Data'!D1274/SUM('EPA Data'!D:D)</f>
        <v>2.0880339553985965E-4</v>
      </c>
      <c r="M1273" s="24">
        <f>'EPA Data'!E1274/SUM('EPA Data'!E:E)</f>
        <v>3.3837919303512817E-4</v>
      </c>
      <c r="N1273" s="24">
        <f>'EPA Data'!F1274/SUM('EPA Data'!F:F)</f>
        <v>5.0664825434018244E-4</v>
      </c>
      <c r="O1273" s="24">
        <f>'EPA Data'!G1274/SUM('EPA Data'!G:G)</f>
        <v>1.6889791322301535E-4</v>
      </c>
      <c r="P1273" s="24">
        <f>'EPA Data'!H1274/SUM('EPA Data'!H:H)</f>
        <v>2.1523342307802918E-4</v>
      </c>
      <c r="Q1273" s="24">
        <f>'EPA Data'!I1274/SUM('EPA Data'!I:I)</f>
        <v>1.0503212849511638E-4</v>
      </c>
      <c r="R1273" s="24">
        <f>'EPA Data'!J1274/SUM('EPA Data'!J:J)</f>
        <v>1.8189752139344086E-4</v>
      </c>
      <c r="S1273" s="24">
        <f>'EPA Data'!K1274/SUM('EPA Data'!K:K)</f>
        <v>2.7108753493432496E-4</v>
      </c>
      <c r="T1273" s="24">
        <f>'EPA Data'!L1274/SUM('EPA Data'!L:L)</f>
        <v>2.9632052107458255E-4</v>
      </c>
      <c r="U1273" s="24">
        <f>'EPA Data'!M1274/SUM('EPA Data'!M:M)</f>
        <v>3.6012315621219342E-4</v>
      </c>
      <c r="V1273" s="24">
        <f>'EPA Data'!N1274/SUM('EPA Data'!N:N)</f>
        <v>2.4020796077056091E-4</v>
      </c>
      <c r="W1273" s="24">
        <f>'EPA Data'!O1274/SUM('EPA Data'!O:O)</f>
        <v>2.7319772137780957E-4</v>
      </c>
      <c r="X1273" s="24">
        <f>'EPA Data'!P1274/SUM('EPA Data'!P:P)</f>
        <v>3.8265245897272857E-4</v>
      </c>
    </row>
    <row r="1274" spans="1:24" x14ac:dyDescent="0.25">
      <c r="A1274" s="16" t="s">
        <v>2163</v>
      </c>
      <c r="B1274" s="16" t="s">
        <v>2032</v>
      </c>
      <c r="C1274" s="21" t="s">
        <v>2164</v>
      </c>
      <c r="D1274" s="17">
        <f>SUMIFS('Census Data'!G:G,'Census Data'!$A:$A,$A1274)/SUMIFS('Census Data'!$F:$F,'Census Data'!$A:$A,$A1274)</f>
        <v>0.49900412922030607</v>
      </c>
      <c r="E1274" s="19">
        <f>SUMIFS('Census Data'!H:H,'Census Data'!$A:$A,$A1274)/SUMIFS('Census Data'!$F:$F,'Census Data'!$A:$A,$A1274)</f>
        <v>0.50099587077969399</v>
      </c>
      <c r="F1274" s="17">
        <f>SUM(SUMIFS('Census Data'!I:I,'Census Data'!$A:$A,$A1274),SUMIFS('Census Data'!J:J,'Census Data'!$A:$A,$A1274))/SUMIFS('Census Data'!$F:$F,'Census Data'!$A:$A,$A1274)</f>
        <v>0.97094972067039109</v>
      </c>
      <c r="G1274" s="17">
        <f>SUM(SUMIFS('Census Data'!K:K,'Census Data'!$A:$A,$A1274),SUMIFS('Census Data'!L:L,'Census Data'!$A:$A,$A1274))/SUMIFS('Census Data'!$F:$F,'Census Data'!$A:$A,$A1274)</f>
        <v>5.8051979596793783E-3</v>
      </c>
      <c r="H1274" s="17">
        <f>SUM(SUMIFS('Census Data'!O:O,'Census Data'!$A:$A,$A1274),SUMIFS('Census Data'!P:P,'Census Data'!$A:$A,$A1274))/SUMIFS('Census Data'!$F:$F,'Census Data'!$A:$A,$A1274)</f>
        <v>4.1049307748360457E-3</v>
      </c>
      <c r="I1274" s="19">
        <f t="shared" si="38"/>
        <v>1.9140150595093441E-2</v>
      </c>
      <c r="J1274" s="17">
        <f>SUM(SUMIFS('Census Data'!W:W,'Census Data'!$A:$A,$A1274),SUMIFS('Census Data'!X:X,'Census Data'!$A:$A,$A1274))/SUMIFS('Census Data'!$F:$F,'Census Data'!$A:$A,$A1274)</f>
        <v>3.7818800097158121E-2</v>
      </c>
      <c r="K1274" s="19">
        <f t="shared" si="39"/>
        <v>0.9621811999028419</v>
      </c>
      <c r="L1274" s="24">
        <f>'EPA Data'!D1275/SUM('EPA Data'!D:D)</f>
        <v>1.5772808713382584E-4</v>
      </c>
      <c r="M1274" s="24">
        <f>'EPA Data'!E1275/SUM('EPA Data'!E:E)</f>
        <v>2.8734816562303312E-4</v>
      </c>
      <c r="N1274" s="24">
        <f>'EPA Data'!F1275/SUM('EPA Data'!F:F)</f>
        <v>3.6941977980217824E-4</v>
      </c>
      <c r="O1274" s="24">
        <f>'EPA Data'!G1275/SUM('EPA Data'!G:G)</f>
        <v>1.0333602008567634E-4</v>
      </c>
      <c r="P1274" s="24">
        <f>'EPA Data'!H1275/SUM('EPA Data'!H:H)</f>
        <v>1.6164955659461039E-4</v>
      </c>
      <c r="Q1274" s="24">
        <f>'EPA Data'!I1275/SUM('EPA Data'!I:I)</f>
        <v>9.6593860512922273E-5</v>
      </c>
      <c r="R1274" s="24">
        <f>'EPA Data'!J1275/SUM('EPA Data'!J:J)</f>
        <v>1.1918050818101773E-4</v>
      </c>
      <c r="S1274" s="24">
        <f>'EPA Data'!K1275/SUM('EPA Data'!K:K)</f>
        <v>2.1179410869837507E-4</v>
      </c>
      <c r="T1274" s="24">
        <f>'EPA Data'!L1275/SUM('EPA Data'!L:L)</f>
        <v>2.5028924892843191E-4</v>
      </c>
      <c r="U1274" s="24">
        <f>'EPA Data'!M1275/SUM('EPA Data'!M:M)</f>
        <v>2.3328123077254761E-4</v>
      </c>
      <c r="V1274" s="24">
        <f>'EPA Data'!N1275/SUM('EPA Data'!N:N)</f>
        <v>2.4298989976970483E-4</v>
      </c>
      <c r="W1274" s="24">
        <f>'EPA Data'!O1275/SUM('EPA Data'!O:O)</f>
        <v>2.0980440852425182E-4</v>
      </c>
      <c r="X1274" s="24">
        <f>'EPA Data'!P1275/SUM('EPA Data'!P:P)</f>
        <v>2.7510088195781393E-4</v>
      </c>
    </row>
    <row r="1275" spans="1:24" x14ac:dyDescent="0.25">
      <c r="A1275" s="16" t="s">
        <v>2165</v>
      </c>
      <c r="B1275" s="16" t="s">
        <v>2032</v>
      </c>
      <c r="C1275" s="21" t="s">
        <v>2166</v>
      </c>
      <c r="D1275" s="17">
        <f>SUMIFS('Census Data'!G:G,'Census Data'!$A:$A,$A1275)/SUMIFS('Census Data'!$F:$F,'Census Data'!$A:$A,$A1275)</f>
        <v>0.49172226340499137</v>
      </c>
      <c r="E1275" s="19">
        <f>SUMIFS('Census Data'!H:H,'Census Data'!$A:$A,$A1275)/SUMIFS('Census Data'!$F:$F,'Census Data'!$A:$A,$A1275)</f>
        <v>0.50827773659500863</v>
      </c>
      <c r="F1275" s="17">
        <f>SUM(SUMIFS('Census Data'!I:I,'Census Data'!$A:$A,$A1275),SUMIFS('Census Data'!J:J,'Census Data'!$A:$A,$A1275))/SUMIFS('Census Data'!$F:$F,'Census Data'!$A:$A,$A1275)</f>
        <v>0.86236718556955771</v>
      </c>
      <c r="G1275" s="17">
        <f>SUM(SUMIFS('Census Data'!K:K,'Census Data'!$A:$A,$A1275),SUMIFS('Census Data'!L:L,'Census Data'!$A:$A,$A1275))/SUMIFS('Census Data'!$F:$F,'Census Data'!$A:$A,$A1275)</f>
        <v>4.200642451198419E-3</v>
      </c>
      <c r="H1275" s="17">
        <f>SUM(SUMIFS('Census Data'!O:O,'Census Data'!$A:$A,$A1275),SUMIFS('Census Data'!P:P,'Census Data'!$A:$A,$A1275))/SUMIFS('Census Data'!$F:$F,'Census Data'!$A:$A,$A1275)</f>
        <v>2.5945144551519643E-3</v>
      </c>
      <c r="I1275" s="19">
        <f t="shared" si="38"/>
        <v>0.13083765752409182</v>
      </c>
      <c r="J1275" s="17">
        <f>SUM(SUMIFS('Census Data'!W:W,'Census Data'!$A:$A,$A1275),SUMIFS('Census Data'!X:X,'Census Data'!$A:$A,$A1275))/SUMIFS('Census Data'!$F:$F,'Census Data'!$A:$A,$A1275)</f>
        <v>1.3219668890536199E-2</v>
      </c>
      <c r="K1275" s="19">
        <f t="shared" si="39"/>
        <v>0.98678033110946384</v>
      </c>
      <c r="L1275" s="24">
        <f>'EPA Data'!D1276/SUM('EPA Data'!D:D)</f>
        <v>1.5069863576744107E-5</v>
      </c>
      <c r="M1275" s="24">
        <f>'EPA Data'!E1276/SUM('EPA Data'!E:E)</f>
        <v>4.3994270827852094E-5</v>
      </c>
      <c r="N1275" s="24">
        <f>'EPA Data'!F1276/SUM('EPA Data'!F:F)</f>
        <v>5.4192113392948797E-5</v>
      </c>
      <c r="O1275" s="24">
        <f>'EPA Data'!G1276/SUM('EPA Data'!G:G)</f>
        <v>1.1077082394230645E-5</v>
      </c>
      <c r="P1275" s="24">
        <f>'EPA Data'!H1276/SUM('EPA Data'!H:H)</f>
        <v>2.3439445185000325E-5</v>
      </c>
      <c r="Q1275" s="24">
        <f>'EPA Data'!I1276/SUM('EPA Data'!I:I)</f>
        <v>1.2017034077652584E-5</v>
      </c>
      <c r="R1275" s="24">
        <f>'EPA Data'!J1276/SUM('EPA Data'!J:J)</f>
        <v>1.278018228831699E-5</v>
      </c>
      <c r="S1275" s="24">
        <f>'EPA Data'!K1276/SUM('EPA Data'!K:K)</f>
        <v>4.1351077912806216E-5</v>
      </c>
      <c r="T1275" s="24">
        <f>'EPA Data'!L1276/SUM('EPA Data'!L:L)</f>
        <v>3.5920362378403179E-5</v>
      </c>
      <c r="U1275" s="24">
        <f>'EPA Data'!M1276/SUM('EPA Data'!M:M)</f>
        <v>3.1139249134735616E-5</v>
      </c>
      <c r="V1275" s="24">
        <f>'EPA Data'!N1276/SUM('EPA Data'!N:N)</f>
        <v>2.4259495494593614E-5</v>
      </c>
      <c r="W1275" s="24">
        <f>'EPA Data'!O1276/SUM('EPA Data'!O:O)</f>
        <v>3.1472548903560028E-5</v>
      </c>
      <c r="X1275" s="24">
        <f>'EPA Data'!P1276/SUM('EPA Data'!P:P)</f>
        <v>5.2881676621592181E-5</v>
      </c>
    </row>
    <row r="1276" spans="1:24" x14ac:dyDescent="0.25">
      <c r="A1276" s="16" t="s">
        <v>2167</v>
      </c>
      <c r="B1276" s="16" t="s">
        <v>2032</v>
      </c>
      <c r="C1276" s="21" t="s">
        <v>2168</v>
      </c>
      <c r="D1276" s="17">
        <f>SUMIFS('Census Data'!G:G,'Census Data'!$A:$A,$A1276)/SUMIFS('Census Data'!$F:$F,'Census Data'!$A:$A,$A1276)</f>
        <v>0.49591908634508675</v>
      </c>
      <c r="E1276" s="19">
        <f>SUMIFS('Census Data'!H:H,'Census Data'!$A:$A,$A1276)/SUMIFS('Census Data'!$F:$F,'Census Data'!$A:$A,$A1276)</f>
        <v>0.50408091365491325</v>
      </c>
      <c r="F1276" s="17">
        <f>SUM(SUMIFS('Census Data'!I:I,'Census Data'!$A:$A,$A1276),SUMIFS('Census Data'!J:J,'Census Data'!$A:$A,$A1276))/SUMIFS('Census Data'!$F:$F,'Census Data'!$A:$A,$A1276)</f>
        <v>0.96407915210945072</v>
      </c>
      <c r="G1276" s="17">
        <f>SUM(SUMIFS('Census Data'!K:K,'Census Data'!$A:$A,$A1276),SUMIFS('Census Data'!L:L,'Census Data'!$A:$A,$A1276))/SUMIFS('Census Data'!$F:$F,'Census Data'!$A:$A,$A1276)</f>
        <v>7.7654795807521803E-3</v>
      </c>
      <c r="H1276" s="17">
        <f>SUM(SUMIFS('Census Data'!O:O,'Census Data'!$A:$A,$A1276),SUMIFS('Census Data'!P:P,'Census Data'!$A:$A,$A1276))/SUMIFS('Census Data'!$F:$F,'Census Data'!$A:$A,$A1276)</f>
        <v>5.2993159331787085E-3</v>
      </c>
      <c r="I1276" s="19">
        <f t="shared" si="38"/>
        <v>2.2856052376618474E-2</v>
      </c>
      <c r="J1276" s="17">
        <f>SUM(SUMIFS('Census Data'!W:W,'Census Data'!$A:$A,$A1276),SUMIFS('Census Data'!X:X,'Census Data'!$A:$A,$A1276))/SUMIFS('Census Data'!$F:$F,'Census Data'!$A:$A,$A1276)</f>
        <v>3.0856404685710929E-2</v>
      </c>
      <c r="K1276" s="19">
        <f t="shared" si="39"/>
        <v>0.96914359531428906</v>
      </c>
      <c r="L1276" s="24">
        <f>'EPA Data'!D1277/SUM('EPA Data'!D:D)</f>
        <v>2.9702929444533848E-4</v>
      </c>
      <c r="M1276" s="24">
        <f>'EPA Data'!E1277/SUM('EPA Data'!E:E)</f>
        <v>4.3634544918474006E-4</v>
      </c>
      <c r="N1276" s="24">
        <f>'EPA Data'!F1277/SUM('EPA Data'!F:F)</f>
        <v>5.4663162424116354E-4</v>
      </c>
      <c r="O1276" s="24">
        <f>'EPA Data'!G1277/SUM('EPA Data'!G:G)</f>
        <v>1.915106067756937E-4</v>
      </c>
      <c r="P1276" s="24">
        <f>'EPA Data'!H1277/SUM('EPA Data'!H:H)</f>
        <v>2.3724209930066478E-4</v>
      </c>
      <c r="Q1276" s="24">
        <f>'EPA Data'!I1277/SUM('EPA Data'!I:I)</f>
        <v>1.1926334612267555E-4</v>
      </c>
      <c r="R1276" s="24">
        <f>'EPA Data'!J1277/SUM('EPA Data'!J:J)</f>
        <v>2.1029568879190949E-4</v>
      </c>
      <c r="S1276" s="24">
        <f>'EPA Data'!K1277/SUM('EPA Data'!K:K)</f>
        <v>2.9454165331982884E-4</v>
      </c>
      <c r="T1276" s="24">
        <f>'EPA Data'!L1277/SUM('EPA Data'!L:L)</f>
        <v>3.6592722152151467E-4</v>
      </c>
      <c r="U1276" s="24">
        <f>'EPA Data'!M1277/SUM('EPA Data'!M:M)</f>
        <v>4.7490147369890894E-4</v>
      </c>
      <c r="V1276" s="24">
        <f>'EPA Data'!N1277/SUM('EPA Data'!N:N)</f>
        <v>3.5080672175450312E-4</v>
      </c>
      <c r="W1276" s="24">
        <f>'EPA Data'!O1277/SUM('EPA Data'!O:O)</f>
        <v>2.9817197525658839E-4</v>
      </c>
      <c r="X1276" s="24">
        <f>'EPA Data'!P1277/SUM('EPA Data'!P:P)</f>
        <v>4.2438703328854279E-4</v>
      </c>
    </row>
    <row r="1277" spans="1:24" x14ac:dyDescent="0.25">
      <c r="A1277" s="16" t="s">
        <v>2169</v>
      </c>
      <c r="B1277" s="16" t="s">
        <v>2032</v>
      </c>
      <c r="C1277" s="21" t="s">
        <v>2170</v>
      </c>
      <c r="D1277" s="17">
        <f>SUMIFS('Census Data'!G:G,'Census Data'!$A:$A,$A1277)/SUMIFS('Census Data'!$F:$F,'Census Data'!$A:$A,$A1277)</f>
        <v>0.50309120489999049</v>
      </c>
      <c r="E1277" s="19">
        <f>SUMIFS('Census Data'!H:H,'Census Data'!$A:$A,$A1277)/SUMIFS('Census Data'!$F:$F,'Census Data'!$A:$A,$A1277)</f>
        <v>0.49690879510000957</v>
      </c>
      <c r="F1277" s="17">
        <f>SUM(SUMIFS('Census Data'!I:I,'Census Data'!$A:$A,$A1277),SUMIFS('Census Data'!J:J,'Census Data'!$A:$A,$A1277))/SUMIFS('Census Data'!$F:$F,'Census Data'!$A:$A,$A1277)</f>
        <v>0.96236960474686573</v>
      </c>
      <c r="G1277" s="17">
        <f>SUM(SUMIFS('Census Data'!K:K,'Census Data'!$A:$A,$A1277),SUMIFS('Census Data'!L:L,'Census Data'!$A:$A,$A1277))/SUMIFS('Census Data'!$F:$F,'Census Data'!$A:$A,$A1277)</f>
        <v>1.3302708393147669E-2</v>
      </c>
      <c r="H1277" s="17">
        <f>SUM(SUMIFS('Census Data'!O:O,'Census Data'!$A:$A,$A1277),SUMIFS('Census Data'!P:P,'Census Data'!$A:$A,$A1277))/SUMIFS('Census Data'!$F:$F,'Census Data'!$A:$A,$A1277)</f>
        <v>3.4835869461192458E-3</v>
      </c>
      <c r="I1277" s="19">
        <f t="shared" si="38"/>
        <v>2.0844099913867375E-2</v>
      </c>
      <c r="J1277" s="17">
        <f>SUM(SUMIFS('Census Data'!W:W,'Census Data'!$A:$A,$A1277),SUMIFS('Census Data'!X:X,'Census Data'!$A:$A,$A1277))/SUMIFS('Census Data'!$F:$F,'Census Data'!$A:$A,$A1277)</f>
        <v>3.585032060484257E-2</v>
      </c>
      <c r="K1277" s="19">
        <f t="shared" si="39"/>
        <v>0.96414967939515739</v>
      </c>
      <c r="L1277" s="24">
        <f>'EPA Data'!D1278/SUM('EPA Data'!D:D)</f>
        <v>2.0609564567474904E-4</v>
      </c>
      <c r="M1277" s="24">
        <f>'EPA Data'!E1278/SUM('EPA Data'!E:E)</f>
        <v>3.3915654905011306E-4</v>
      </c>
      <c r="N1277" s="24">
        <f>'EPA Data'!F1278/SUM('EPA Data'!F:F)</f>
        <v>4.0870070086489473E-4</v>
      </c>
      <c r="O1277" s="24">
        <f>'EPA Data'!G1278/SUM('EPA Data'!G:G)</f>
        <v>1.247831177645762E-4</v>
      </c>
      <c r="P1277" s="24">
        <f>'EPA Data'!H1278/SUM('EPA Data'!H:H)</f>
        <v>1.8091731774190356E-4</v>
      </c>
      <c r="Q1277" s="24">
        <f>'EPA Data'!I1278/SUM('EPA Data'!I:I)</f>
        <v>9.6241579450198397E-5</v>
      </c>
      <c r="R1277" s="24">
        <f>'EPA Data'!J1278/SUM('EPA Data'!J:J)</f>
        <v>1.3978057534008774E-4</v>
      </c>
      <c r="S1277" s="24">
        <f>'EPA Data'!K1278/SUM('EPA Data'!K:K)</f>
        <v>2.3835966369029112E-4</v>
      </c>
      <c r="T1277" s="24">
        <f>'EPA Data'!L1278/SUM('EPA Data'!L:L)</f>
        <v>2.7203192379942357E-4</v>
      </c>
      <c r="U1277" s="24">
        <f>'EPA Data'!M1278/SUM('EPA Data'!M:M)</f>
        <v>3.3492779018358783E-4</v>
      </c>
      <c r="V1277" s="24">
        <f>'EPA Data'!N1278/SUM('EPA Data'!N:N)</f>
        <v>2.8160012202185872E-4</v>
      </c>
      <c r="W1277" s="24">
        <f>'EPA Data'!O1278/SUM('EPA Data'!O:O)</f>
        <v>2.3889092670164493E-4</v>
      </c>
      <c r="X1277" s="24">
        <f>'EPA Data'!P1278/SUM('EPA Data'!P:P)</f>
        <v>3.2896561946262824E-4</v>
      </c>
    </row>
    <row r="1278" spans="1:24" x14ac:dyDescent="0.25">
      <c r="A1278" s="16" t="s">
        <v>2171</v>
      </c>
      <c r="B1278" s="16" t="s">
        <v>2032</v>
      </c>
      <c r="C1278" s="21" t="s">
        <v>311</v>
      </c>
      <c r="D1278" s="17">
        <f>SUMIFS('Census Data'!G:G,'Census Data'!$A:$A,$A1278)/SUMIFS('Census Data'!$F:$F,'Census Data'!$A:$A,$A1278)</f>
        <v>0.49650488259312603</v>
      </c>
      <c r="E1278" s="19">
        <f>SUMIFS('Census Data'!H:H,'Census Data'!$A:$A,$A1278)/SUMIFS('Census Data'!$F:$F,'Census Data'!$A:$A,$A1278)</f>
        <v>0.50349511740687392</v>
      </c>
      <c r="F1278" s="17">
        <f>SUM(SUMIFS('Census Data'!I:I,'Census Data'!$A:$A,$A1278),SUMIFS('Census Data'!J:J,'Census Data'!$A:$A,$A1278))/SUMIFS('Census Data'!$F:$F,'Census Data'!$A:$A,$A1278)</f>
        <v>0.91483541895159692</v>
      </c>
      <c r="G1278" s="17">
        <f>SUM(SUMIFS('Census Data'!K:K,'Census Data'!$A:$A,$A1278),SUMIFS('Census Data'!L:L,'Census Data'!$A:$A,$A1278))/SUMIFS('Census Data'!$F:$F,'Census Data'!$A:$A,$A1278)</f>
        <v>3.9510022860314228E-2</v>
      </c>
      <c r="H1278" s="17">
        <f>SUM(SUMIFS('Census Data'!O:O,'Census Data'!$A:$A,$A1278),SUMIFS('Census Data'!P:P,'Census Data'!$A:$A,$A1278))/SUMIFS('Census Data'!$F:$F,'Census Data'!$A:$A,$A1278)</f>
        <v>6.9109504869379074E-3</v>
      </c>
      <c r="I1278" s="19">
        <f t="shared" si="38"/>
        <v>3.8743607701150928E-2</v>
      </c>
      <c r="J1278" s="17">
        <f>SUM(SUMIFS('Census Data'!W:W,'Census Data'!$A:$A,$A1278),SUMIFS('Census Data'!X:X,'Census Data'!$A:$A,$A1278))/SUMIFS('Census Data'!$F:$F,'Census Data'!$A:$A,$A1278)</f>
        <v>0.11669331500984446</v>
      </c>
      <c r="K1278" s="19">
        <f t="shared" si="39"/>
        <v>0.88330668499015552</v>
      </c>
      <c r="L1278" s="24">
        <f>'EPA Data'!D1279/SUM('EPA Data'!D:D)</f>
        <v>3.0625472005305537E-4</v>
      </c>
      <c r="M1278" s="24">
        <f>'EPA Data'!E1279/SUM('EPA Data'!E:E)</f>
        <v>4.1240754227013613E-4</v>
      </c>
      <c r="N1278" s="24">
        <f>'EPA Data'!F1279/SUM('EPA Data'!F:F)</f>
        <v>5.7088277175394904E-4</v>
      </c>
      <c r="O1278" s="24">
        <f>'EPA Data'!G1279/SUM('EPA Data'!G:G)</f>
        <v>1.8347497837443384E-4</v>
      </c>
      <c r="P1278" s="24">
        <f>'EPA Data'!H1279/SUM('EPA Data'!H:H)</f>
        <v>2.5010510298566338E-4</v>
      </c>
      <c r="Q1278" s="24">
        <f>'EPA Data'!I1279/SUM('EPA Data'!I:I)</f>
        <v>1.3609562068298887E-4</v>
      </c>
      <c r="R1278" s="24">
        <f>'EPA Data'!J1279/SUM('EPA Data'!J:J)</f>
        <v>2.3769672488992889E-4</v>
      </c>
      <c r="S1278" s="24">
        <f>'EPA Data'!K1279/SUM('EPA Data'!K:K)</f>
        <v>3.3652166675551977E-4</v>
      </c>
      <c r="T1278" s="24">
        <f>'EPA Data'!L1279/SUM('EPA Data'!L:L)</f>
        <v>4.3767088012907479E-4</v>
      </c>
      <c r="U1278" s="24">
        <f>'EPA Data'!M1279/SUM('EPA Data'!M:M)</f>
        <v>3.5629390297107686E-4</v>
      </c>
      <c r="V1278" s="24">
        <f>'EPA Data'!N1279/SUM('EPA Data'!N:N)</f>
        <v>3.096430752202639E-4</v>
      </c>
      <c r="W1278" s="24">
        <f>'EPA Data'!O1279/SUM('EPA Data'!O:O)</f>
        <v>3.3473597112954517E-4</v>
      </c>
      <c r="X1278" s="24">
        <f>'EPA Data'!P1279/SUM('EPA Data'!P:P)</f>
        <v>4.4167814399076049E-4</v>
      </c>
    </row>
    <row r="1279" spans="1:24" x14ac:dyDescent="0.25">
      <c r="A1279" s="16" t="s">
        <v>2172</v>
      </c>
      <c r="B1279" s="16" t="s">
        <v>2032</v>
      </c>
      <c r="C1279" s="21" t="s">
        <v>2173</v>
      </c>
      <c r="D1279" s="17">
        <f>SUMIFS('Census Data'!G:G,'Census Data'!$A:$A,$A1279)/SUMIFS('Census Data'!$F:$F,'Census Data'!$A:$A,$A1279)</f>
        <v>0.49562161147548567</v>
      </c>
      <c r="E1279" s="19">
        <f>SUMIFS('Census Data'!H:H,'Census Data'!$A:$A,$A1279)/SUMIFS('Census Data'!$F:$F,'Census Data'!$A:$A,$A1279)</f>
        <v>0.50437838852451433</v>
      </c>
      <c r="F1279" s="17">
        <f>SUM(SUMIFS('Census Data'!I:I,'Census Data'!$A:$A,$A1279),SUMIFS('Census Data'!J:J,'Census Data'!$A:$A,$A1279))/SUMIFS('Census Data'!$F:$F,'Census Data'!$A:$A,$A1279)</f>
        <v>0.74238372583317236</v>
      </c>
      <c r="G1279" s="17">
        <f>SUM(SUMIFS('Census Data'!K:K,'Census Data'!$A:$A,$A1279),SUMIFS('Census Data'!L:L,'Census Data'!$A:$A,$A1279))/SUMIFS('Census Data'!$F:$F,'Census Data'!$A:$A,$A1279)</f>
        <v>0.12311174343921806</v>
      </c>
      <c r="H1279" s="17">
        <f>SUM(SUMIFS('Census Data'!O:O,'Census Data'!$A:$A,$A1279),SUMIFS('Census Data'!P:P,'Census Data'!$A:$A,$A1279))/SUMIFS('Census Data'!$F:$F,'Census Data'!$A:$A,$A1279)</f>
        <v>9.3767427183277519E-2</v>
      </c>
      <c r="I1279" s="19">
        <f t="shared" si="38"/>
        <v>4.0737103544332021E-2</v>
      </c>
      <c r="J1279" s="17">
        <f>SUM(SUMIFS('Census Data'!W:W,'Census Data'!$A:$A,$A1279),SUMIFS('Census Data'!X:X,'Census Data'!$A:$A,$A1279))/SUMIFS('Census Data'!$F:$F,'Census Data'!$A:$A,$A1279)</f>
        <v>4.917016003764952E-2</v>
      </c>
      <c r="K1279" s="19">
        <f t="shared" si="39"/>
        <v>0.95082983996235049</v>
      </c>
      <c r="L1279" s="24">
        <f>'EPA Data'!D1280/SUM('EPA Data'!D:D)</f>
        <v>9.6552741814043199E-4</v>
      </c>
      <c r="M1279" s="24">
        <f>'EPA Data'!E1280/SUM('EPA Data'!E:E)</f>
        <v>1.2799291282629432E-3</v>
      </c>
      <c r="N1279" s="24">
        <f>'EPA Data'!F1280/SUM('EPA Data'!F:F)</f>
        <v>1.6661703082776894E-3</v>
      </c>
      <c r="O1279" s="24">
        <f>'EPA Data'!G1280/SUM('EPA Data'!G:G)</f>
        <v>7.5579461655480727E-4</v>
      </c>
      <c r="P1279" s="24">
        <f>'EPA Data'!H1280/SUM('EPA Data'!H:H)</f>
        <v>8.3680975296658621E-4</v>
      </c>
      <c r="Q1279" s="24">
        <f>'EPA Data'!I1280/SUM('EPA Data'!I:I)</f>
        <v>4.9585337133767685E-4</v>
      </c>
      <c r="R1279" s="24">
        <f>'EPA Data'!J1280/SUM('EPA Data'!J:J)</f>
        <v>8.6494862728853377E-4</v>
      </c>
      <c r="S1279" s="24">
        <f>'EPA Data'!K1280/SUM('EPA Data'!K:K)</f>
        <v>1.0047346824964484E-3</v>
      </c>
      <c r="T1279" s="24">
        <f>'EPA Data'!L1280/SUM('EPA Data'!L:L)</f>
        <v>1.2060324613967241E-3</v>
      </c>
      <c r="U1279" s="24">
        <f>'EPA Data'!M1280/SUM('EPA Data'!M:M)</f>
        <v>1.5906443046175243E-3</v>
      </c>
      <c r="V1279" s="24">
        <f>'EPA Data'!N1280/SUM('EPA Data'!N:N)</f>
        <v>1.3950919007730226E-3</v>
      </c>
      <c r="W1279" s="24">
        <f>'EPA Data'!O1280/SUM('EPA Data'!O:O)</f>
        <v>9.8788543126489357E-4</v>
      </c>
      <c r="X1279" s="24">
        <f>'EPA Data'!P1280/SUM('EPA Data'!P:P)</f>
        <v>1.2435325686372828E-3</v>
      </c>
    </row>
    <row r="1280" spans="1:24" x14ac:dyDescent="0.25">
      <c r="A1280" s="16" t="s">
        <v>2174</v>
      </c>
      <c r="B1280" s="16" t="s">
        <v>2032</v>
      </c>
      <c r="C1280" s="21" t="s">
        <v>950</v>
      </c>
      <c r="D1280" s="17">
        <f>SUMIFS('Census Data'!G:G,'Census Data'!$A:$A,$A1280)/SUMIFS('Census Data'!$F:$F,'Census Data'!$A:$A,$A1280)</f>
        <v>0.48158994548238965</v>
      </c>
      <c r="E1280" s="19">
        <f>SUMIFS('Census Data'!H:H,'Census Data'!$A:$A,$A1280)/SUMIFS('Census Data'!$F:$F,'Census Data'!$A:$A,$A1280)</f>
        <v>0.51841005451761035</v>
      </c>
      <c r="F1280" s="17">
        <f>SUM(SUMIFS('Census Data'!I:I,'Census Data'!$A:$A,$A1280),SUMIFS('Census Data'!J:J,'Census Data'!$A:$A,$A1280))/SUMIFS('Census Data'!$F:$F,'Census Data'!$A:$A,$A1280)</f>
        <v>0.54613703544702208</v>
      </c>
      <c r="G1280" s="17">
        <f>SUM(SUMIFS('Census Data'!K:K,'Census Data'!$A:$A,$A1280),SUMIFS('Census Data'!L:L,'Census Data'!$A:$A,$A1280))/SUMIFS('Census Data'!$F:$F,'Census Data'!$A:$A,$A1280)</f>
        <v>0.38729168607871639</v>
      </c>
      <c r="H1280" s="17">
        <f>SUM(SUMIFS('Census Data'!O:O,'Census Data'!$A:$A,$A1280),SUMIFS('Census Data'!P:P,'Census Data'!$A:$A,$A1280))/SUMIFS('Census Data'!$F:$F,'Census Data'!$A:$A,$A1280)</f>
        <v>3.531840239449896E-2</v>
      </c>
      <c r="I1280" s="19">
        <f t="shared" si="38"/>
        <v>3.125287607976257E-2</v>
      </c>
      <c r="J1280" s="17">
        <f>SUM(SUMIFS('Census Data'!W:W,'Census Data'!$A:$A,$A1280),SUMIFS('Census Data'!X:X,'Census Data'!$A:$A,$A1280))/SUMIFS('Census Data'!$F:$F,'Census Data'!$A:$A,$A1280)</f>
        <v>6.1423631614840546E-2</v>
      </c>
      <c r="K1280" s="19">
        <f t="shared" si="39"/>
        <v>0.93857636838515945</v>
      </c>
      <c r="L1280" s="24">
        <f>'EPA Data'!D1281/SUM('EPA Data'!D:D)</f>
        <v>8.4721193807571031E-3</v>
      </c>
      <c r="M1280" s="24">
        <f>'EPA Data'!E1281/SUM('EPA Data'!E:E)</f>
        <v>8.708653809443483E-3</v>
      </c>
      <c r="N1280" s="24">
        <f>'EPA Data'!F1281/SUM('EPA Data'!F:F)</f>
        <v>1.0994785643997959E-2</v>
      </c>
      <c r="O1280" s="24">
        <f>'EPA Data'!G1281/SUM('EPA Data'!G:G)</f>
        <v>1.021036270603295E-2</v>
      </c>
      <c r="P1280" s="24">
        <f>'EPA Data'!H1281/SUM('EPA Data'!H:H)</f>
        <v>8.963851660623896E-3</v>
      </c>
      <c r="Q1280" s="24">
        <f>'EPA Data'!I1281/SUM('EPA Data'!I:I)</f>
        <v>1.1192330524373191E-2</v>
      </c>
      <c r="R1280" s="24">
        <f>'EPA Data'!J1281/SUM('EPA Data'!J:J)</f>
        <v>1.2695635077285777E-2</v>
      </c>
      <c r="S1280" s="24">
        <f>'EPA Data'!K1281/SUM('EPA Data'!K:K)</f>
        <v>9.4253483377739408E-3</v>
      </c>
      <c r="T1280" s="24">
        <f>'EPA Data'!L1281/SUM('EPA Data'!L:L)</f>
        <v>1.6501597082429844E-2</v>
      </c>
      <c r="U1280" s="24">
        <f>'EPA Data'!M1281/SUM('EPA Data'!M:M)</f>
        <v>1.2908043739841953E-2</v>
      </c>
      <c r="V1280" s="24">
        <f>'EPA Data'!N1281/SUM('EPA Data'!N:N)</f>
        <v>1.6789982176727822E-2</v>
      </c>
      <c r="W1280" s="24">
        <f>'EPA Data'!O1281/SUM('EPA Data'!O:O)</f>
        <v>7.6506488552735554E-3</v>
      </c>
      <c r="X1280" s="24">
        <f>'EPA Data'!P1281/SUM('EPA Data'!P:P)</f>
        <v>7.1451330790848824E-3</v>
      </c>
    </row>
    <row r="1281" spans="1:24" x14ac:dyDescent="0.25">
      <c r="A1281" s="16" t="s">
        <v>2175</v>
      </c>
      <c r="B1281" s="16" t="s">
        <v>2032</v>
      </c>
      <c r="C1281" s="21" t="s">
        <v>2176</v>
      </c>
      <c r="D1281" s="17">
        <f>SUMIFS('Census Data'!G:G,'Census Data'!$A:$A,$A1281)/SUMIFS('Census Data'!$F:$F,'Census Data'!$A:$A,$A1281)</f>
        <v>0.50173946656358714</v>
      </c>
      <c r="E1281" s="19">
        <f>SUMIFS('Census Data'!H:H,'Census Data'!$A:$A,$A1281)/SUMIFS('Census Data'!$F:$F,'Census Data'!$A:$A,$A1281)</f>
        <v>0.49826053343641286</v>
      </c>
      <c r="F1281" s="17">
        <f>SUM(SUMIFS('Census Data'!I:I,'Census Data'!$A:$A,$A1281),SUMIFS('Census Data'!J:J,'Census Data'!$A:$A,$A1281))/SUMIFS('Census Data'!$F:$F,'Census Data'!$A:$A,$A1281)</f>
        <v>0.95834200588742524</v>
      </c>
      <c r="G1281" s="17">
        <f>SUM(SUMIFS('Census Data'!K:K,'Census Data'!$A:$A,$A1281),SUMIFS('Census Data'!L:L,'Census Data'!$A:$A,$A1281))/SUMIFS('Census Data'!$F:$F,'Census Data'!$A:$A,$A1281)</f>
        <v>6.6605215426243647E-3</v>
      </c>
      <c r="H1281" s="17">
        <f>SUM(SUMIFS('Census Data'!O:O,'Census Data'!$A:$A,$A1281),SUMIFS('Census Data'!P:P,'Census Data'!$A:$A,$A1281))/SUMIFS('Census Data'!$F:$F,'Census Data'!$A:$A,$A1281)</f>
        <v>6.8091938984865151E-3</v>
      </c>
      <c r="I1281" s="19">
        <f t="shared" si="38"/>
        <v>2.8188278671463896E-2</v>
      </c>
      <c r="J1281" s="17">
        <f>SUM(SUMIFS('Census Data'!W:W,'Census Data'!$A:$A,$A1281),SUMIFS('Census Data'!X:X,'Census Data'!$A:$A,$A1281))/SUMIFS('Census Data'!$F:$F,'Census Data'!$A:$A,$A1281)</f>
        <v>2.1111474532425442E-2</v>
      </c>
      <c r="K1281" s="19">
        <f t="shared" si="39"/>
        <v>0.97888852546757454</v>
      </c>
      <c r="L1281" s="24">
        <f>'EPA Data'!D1282/SUM('EPA Data'!D:D)</f>
        <v>6.6082739937915608E-5</v>
      </c>
      <c r="M1281" s="24">
        <f>'EPA Data'!E1282/SUM('EPA Data'!E:E)</f>
        <v>1.5257740594103923E-4</v>
      </c>
      <c r="N1281" s="24">
        <f>'EPA Data'!F1282/SUM('EPA Data'!F:F)</f>
        <v>2.0589196065026212E-4</v>
      </c>
      <c r="O1281" s="24">
        <f>'EPA Data'!G1282/SUM('EPA Data'!G:G)</f>
        <v>4.74871319243455E-5</v>
      </c>
      <c r="P1281" s="24">
        <f>'EPA Data'!H1282/SUM('EPA Data'!H:H)</f>
        <v>7.8529668705878844E-5</v>
      </c>
      <c r="Q1281" s="24">
        <f>'EPA Data'!I1282/SUM('EPA Data'!I:I)</f>
        <v>4.1926735513314328E-5</v>
      </c>
      <c r="R1281" s="24">
        <f>'EPA Data'!J1282/SUM('EPA Data'!J:J)</f>
        <v>6.1928687851413924E-5</v>
      </c>
      <c r="S1281" s="24">
        <f>'EPA Data'!K1282/SUM('EPA Data'!K:K)</f>
        <v>1.2450078035856004E-4</v>
      </c>
      <c r="T1281" s="24">
        <f>'EPA Data'!L1282/SUM('EPA Data'!L:L)</f>
        <v>1.2268571971645146E-4</v>
      </c>
      <c r="U1281" s="24">
        <f>'EPA Data'!M1282/SUM('EPA Data'!M:M)</f>
        <v>1.3778484084766277E-4</v>
      </c>
      <c r="V1281" s="24">
        <f>'EPA Data'!N1282/SUM('EPA Data'!N:N)</f>
        <v>9.4810895053046391E-5</v>
      </c>
      <c r="W1281" s="24">
        <f>'EPA Data'!O1282/SUM('EPA Data'!O:O)</f>
        <v>1.0894794266208478E-4</v>
      </c>
      <c r="X1281" s="24">
        <f>'EPA Data'!P1282/SUM('EPA Data'!P:P)</f>
        <v>1.6408662032197879E-4</v>
      </c>
    </row>
    <row r="1282" spans="1:24" x14ac:dyDescent="0.25">
      <c r="A1282" s="16" t="s">
        <v>2177</v>
      </c>
      <c r="B1282" s="16" t="s">
        <v>2178</v>
      </c>
      <c r="C1282" s="21" t="s">
        <v>2179</v>
      </c>
      <c r="D1282" s="17">
        <f>SUMIFS('Census Data'!G:G,'Census Data'!$A:$A,$A1282)/SUMIFS('Census Data'!$F:$F,'Census Data'!$A:$A,$A1282)</f>
        <v>0.50547652020647116</v>
      </c>
      <c r="E1282" s="19">
        <f>SUMIFS('Census Data'!H:H,'Census Data'!$A:$A,$A1282)/SUMIFS('Census Data'!$F:$F,'Census Data'!$A:$A,$A1282)</f>
        <v>0.4945234797935289</v>
      </c>
      <c r="F1282" s="17">
        <f>SUM(SUMIFS('Census Data'!I:I,'Census Data'!$A:$A,$A1282),SUMIFS('Census Data'!J:J,'Census Data'!$A:$A,$A1282))/SUMIFS('Census Data'!$F:$F,'Census Data'!$A:$A,$A1282)</f>
        <v>0.94768978975198293</v>
      </c>
      <c r="G1282" s="17">
        <f>SUM(SUMIFS('Census Data'!K:K,'Census Data'!$A:$A,$A1282),SUMIFS('Census Data'!L:L,'Census Data'!$A:$A,$A1282))/SUMIFS('Census Data'!$F:$F,'Census Data'!$A:$A,$A1282)</f>
        <v>5.7283142389525366E-3</v>
      </c>
      <c r="H1282" s="17">
        <f>SUM(SUMIFS('Census Data'!O:O,'Census Data'!$A:$A,$A1282),SUMIFS('Census Data'!P:P,'Census Data'!$A:$A,$A1282))/SUMIFS('Census Data'!$F:$F,'Census Data'!$A:$A,$A1282)</f>
        <v>2.9585798816568047E-3</v>
      </c>
      <c r="I1282" s="19">
        <f t="shared" si="38"/>
        <v>4.3623316127407663E-2</v>
      </c>
      <c r="J1282" s="17">
        <f>SUM(SUMIFS('Census Data'!W:W,'Census Data'!$A:$A,$A1282),SUMIFS('Census Data'!X:X,'Census Data'!$A:$A,$A1282))/SUMIFS('Census Data'!$F:$F,'Census Data'!$A:$A,$A1282)</f>
        <v>1.4226362835200805E-2</v>
      </c>
      <c r="K1282" s="19">
        <f t="shared" si="39"/>
        <v>0.98577363716479915</v>
      </c>
      <c r="L1282" s="24">
        <f>'EPA Data'!D1283/SUM('EPA Data'!D:D)</f>
        <v>3.056066407257041E-5</v>
      </c>
      <c r="M1282" s="24">
        <f>'EPA Data'!E1283/SUM('EPA Data'!E:E)</f>
        <v>7.3932697482352252E-5</v>
      </c>
      <c r="N1282" s="24">
        <f>'EPA Data'!F1283/SUM('EPA Data'!F:F)</f>
        <v>6.8987013469178283E-5</v>
      </c>
      <c r="O1282" s="24">
        <f>'EPA Data'!G1283/SUM('EPA Data'!G:G)</f>
        <v>2.1190252471520692E-5</v>
      </c>
      <c r="P1282" s="24">
        <f>'EPA Data'!H1283/SUM('EPA Data'!H:H)</f>
        <v>4.04881516966709E-5</v>
      </c>
      <c r="Q1282" s="24">
        <f>'EPA Data'!I1283/SUM('EPA Data'!I:I)</f>
        <v>1.4359076920296424E-5</v>
      </c>
      <c r="R1282" s="24">
        <f>'EPA Data'!J1283/SUM('EPA Data'!J:J)</f>
        <v>2.1580257091955035E-5</v>
      </c>
      <c r="S1282" s="24">
        <f>'EPA Data'!K1283/SUM('EPA Data'!K:K)</f>
        <v>7.1087934604916833E-5</v>
      </c>
      <c r="T1282" s="24">
        <f>'EPA Data'!L1283/SUM('EPA Data'!L:L)</f>
        <v>4.2455267753256754E-5</v>
      </c>
      <c r="U1282" s="24">
        <f>'EPA Data'!M1283/SUM('EPA Data'!M:M)</f>
        <v>1.0603565290594561E-4</v>
      </c>
      <c r="V1282" s="24">
        <f>'EPA Data'!N1283/SUM('EPA Data'!N:N)</f>
        <v>3.1016774581904025E-5</v>
      </c>
      <c r="W1282" s="24">
        <f>'EPA Data'!O1283/SUM('EPA Data'!O:O)</f>
        <v>4.4925817903633887E-5</v>
      </c>
      <c r="X1282" s="24">
        <f>'EPA Data'!P1283/SUM('EPA Data'!P:P)</f>
        <v>1.2008867381471117E-4</v>
      </c>
    </row>
    <row r="1283" spans="1:24" x14ac:dyDescent="0.25">
      <c r="A1283" s="16" t="s">
        <v>2180</v>
      </c>
      <c r="B1283" s="16" t="s">
        <v>2178</v>
      </c>
      <c r="C1283" s="21" t="s">
        <v>2181</v>
      </c>
      <c r="D1283" s="17">
        <f>SUMIFS('Census Data'!G:G,'Census Data'!$A:$A,$A1283)/SUMIFS('Census Data'!$F:$F,'Census Data'!$A:$A,$A1283)</f>
        <v>0.50031239405918959</v>
      </c>
      <c r="E1283" s="19">
        <f>SUMIFS('Census Data'!H:H,'Census Data'!$A:$A,$A1283)/SUMIFS('Census Data'!$F:$F,'Census Data'!$A:$A,$A1283)</f>
        <v>0.49968760594081041</v>
      </c>
      <c r="F1283" s="17">
        <f>SUM(SUMIFS('Census Data'!I:I,'Census Data'!$A:$A,$A1283),SUMIFS('Census Data'!J:J,'Census Data'!$A:$A,$A1283))/SUMIFS('Census Data'!$F:$F,'Census Data'!$A:$A,$A1283)</f>
        <v>0.83766155535818854</v>
      </c>
      <c r="G1283" s="17">
        <f>SUM(SUMIFS('Census Data'!K:K,'Census Data'!$A:$A,$A1283),SUMIFS('Census Data'!L:L,'Census Data'!$A:$A,$A1283))/SUMIFS('Census Data'!$F:$F,'Census Data'!$A:$A,$A1283)</f>
        <v>7.3786636258443741E-2</v>
      </c>
      <c r="H1283" s="17">
        <f>SUM(SUMIFS('Census Data'!O:O,'Census Data'!$A:$A,$A1283),SUMIFS('Census Data'!P:P,'Census Data'!$A:$A,$A1283))/SUMIFS('Census Data'!$F:$F,'Census Data'!$A:$A,$A1283)</f>
        <v>4.9756108494596843E-2</v>
      </c>
      <c r="I1283" s="19">
        <f t="shared" ref="I1283:I1346" si="40">100%-SUM(F1283:H1283)</f>
        <v>3.8795699888770852E-2</v>
      </c>
      <c r="J1283" s="17">
        <f>SUM(SUMIFS('Census Data'!W:W,'Census Data'!$A:$A,$A1283),SUMIFS('Census Data'!X:X,'Census Data'!$A:$A,$A1283))/SUMIFS('Census Data'!$F:$F,'Census Data'!$A:$A,$A1283)</f>
        <v>4.8666231462984808E-2</v>
      </c>
      <c r="K1283" s="19">
        <f t="shared" ref="K1283:K1346" si="41">100%-J1283</f>
        <v>0.95133376853701523</v>
      </c>
      <c r="L1283" s="24">
        <f>'EPA Data'!D1284/SUM('EPA Data'!D:D)</f>
        <v>4.9685623278263806E-4</v>
      </c>
      <c r="M1283" s="24">
        <f>'EPA Data'!E1284/SUM('EPA Data'!E:E)</f>
        <v>1.0709983308500022E-3</v>
      </c>
      <c r="N1283" s="24">
        <f>'EPA Data'!F1284/SUM('EPA Data'!F:F)</f>
        <v>1.0589435835929157E-3</v>
      </c>
      <c r="O1283" s="24">
        <f>'EPA Data'!G1284/SUM('EPA Data'!G:G)</f>
        <v>8.4780577674109861E-4</v>
      </c>
      <c r="P1283" s="24">
        <f>'EPA Data'!H1284/SUM('EPA Data'!H:H)</f>
        <v>6.4039703685584738E-4</v>
      </c>
      <c r="Q1283" s="24">
        <f>'EPA Data'!I1284/SUM('EPA Data'!I:I)</f>
        <v>3.8133558594582789E-4</v>
      </c>
      <c r="R1283" s="24">
        <f>'EPA Data'!J1284/SUM('EPA Data'!J:J)</f>
        <v>9.2630832453538981E-4</v>
      </c>
      <c r="S1283" s="24">
        <f>'EPA Data'!K1284/SUM('EPA Data'!K:K)</f>
        <v>6.6674701484508889E-4</v>
      </c>
      <c r="T1283" s="24">
        <f>'EPA Data'!L1284/SUM('EPA Data'!L:L)</f>
        <v>4.3781805950575669E-4</v>
      </c>
      <c r="U1283" s="24">
        <f>'EPA Data'!M1284/SUM('EPA Data'!M:M)</f>
        <v>3.5909386419789315E-3</v>
      </c>
      <c r="V1283" s="24">
        <f>'EPA Data'!N1284/SUM('EPA Data'!N:N)</f>
        <v>9.824918551457674E-4</v>
      </c>
      <c r="W1283" s="24">
        <f>'EPA Data'!O1284/SUM('EPA Data'!O:O)</f>
        <v>6.9148609191800625E-4</v>
      </c>
      <c r="X1283" s="24">
        <f>'EPA Data'!P1284/SUM('EPA Data'!P:P)</f>
        <v>8.7728990597093104E-4</v>
      </c>
    </row>
    <row r="1284" spans="1:24" x14ac:dyDescent="0.25">
      <c r="A1284" s="16" t="s">
        <v>2182</v>
      </c>
      <c r="B1284" s="16" t="s">
        <v>2178</v>
      </c>
      <c r="C1284" s="21" t="s">
        <v>2183</v>
      </c>
      <c r="D1284" s="17">
        <f>SUMIFS('Census Data'!G:G,'Census Data'!$A:$A,$A1284)/SUMIFS('Census Data'!$F:$F,'Census Data'!$A:$A,$A1284)</f>
        <v>0.4987363100252738</v>
      </c>
      <c r="E1284" s="19">
        <f>SUMIFS('Census Data'!H:H,'Census Data'!$A:$A,$A1284)/SUMIFS('Census Data'!$F:$F,'Census Data'!$A:$A,$A1284)</f>
        <v>0.50126368997472615</v>
      </c>
      <c r="F1284" s="17">
        <f>SUM(SUMIFS('Census Data'!I:I,'Census Data'!$A:$A,$A1284),SUMIFS('Census Data'!J:J,'Census Data'!$A:$A,$A1284))/SUMIFS('Census Data'!$F:$F,'Census Data'!$A:$A,$A1284)</f>
        <v>0.87243993841327017</v>
      </c>
      <c r="G1284" s="17">
        <f>SUM(SUMIFS('Census Data'!K:K,'Census Data'!$A:$A,$A1284),SUMIFS('Census Data'!L:L,'Census Data'!$A:$A,$A1284))/SUMIFS('Census Data'!$F:$F,'Census Data'!$A:$A,$A1284)</f>
        <v>6.5653777997269269E-3</v>
      </c>
      <c r="H1284" s="17">
        <f>SUM(SUMIFS('Census Data'!O:O,'Census Data'!$A:$A,$A1284),SUMIFS('Census Data'!P:P,'Census Data'!$A:$A,$A1284))/SUMIFS('Census Data'!$F:$F,'Census Data'!$A:$A,$A1284)</f>
        <v>5.4033640298637537E-3</v>
      </c>
      <c r="I1284" s="19">
        <f t="shared" si="40"/>
        <v>0.11559131975713921</v>
      </c>
      <c r="J1284" s="17">
        <f>SUM(SUMIFS('Census Data'!W:W,'Census Data'!$A:$A,$A1284),SUMIFS('Census Data'!X:X,'Census Data'!$A:$A,$A1284))/SUMIFS('Census Data'!$F:$F,'Census Data'!$A:$A,$A1284)</f>
        <v>2.268831885657845E-2</v>
      </c>
      <c r="K1284" s="19">
        <f t="shared" si="41"/>
        <v>0.9773116811434216</v>
      </c>
      <c r="L1284" s="24">
        <f>'EPA Data'!D1285/SUM('EPA Data'!D:D)</f>
        <v>3.2852550908884487E-5</v>
      </c>
      <c r="M1284" s="24">
        <f>'EPA Data'!E1285/SUM('EPA Data'!E:E)</f>
        <v>5.6526997494616292E-5</v>
      </c>
      <c r="N1284" s="24">
        <f>'EPA Data'!F1285/SUM('EPA Data'!F:F)</f>
        <v>5.2425211317608174E-5</v>
      </c>
      <c r="O1284" s="24">
        <f>'EPA Data'!G1285/SUM('EPA Data'!G:G)</f>
        <v>3.2543985003600281E-5</v>
      </c>
      <c r="P1284" s="24">
        <f>'EPA Data'!H1285/SUM('EPA Data'!H:H)</f>
        <v>4.9312495684570421E-5</v>
      </c>
      <c r="Q1284" s="24">
        <f>'EPA Data'!I1285/SUM('EPA Data'!I:I)</f>
        <v>1.4027504096162285E-5</v>
      </c>
      <c r="R1284" s="24">
        <f>'EPA Data'!J1285/SUM('EPA Data'!J:J)</f>
        <v>2.0626279186253189E-5</v>
      </c>
      <c r="S1284" s="24">
        <f>'EPA Data'!K1285/SUM('EPA Data'!K:K)</f>
        <v>5.8404982476351094E-5</v>
      </c>
      <c r="T1284" s="24">
        <f>'EPA Data'!L1285/SUM('EPA Data'!L:L)</f>
        <v>3.9323109543856194E-5</v>
      </c>
      <c r="U1284" s="24">
        <f>'EPA Data'!M1285/SUM('EPA Data'!M:M)</f>
        <v>2.9649197029387218E-4</v>
      </c>
      <c r="V1284" s="24">
        <f>'EPA Data'!N1285/SUM('EPA Data'!N:N)</f>
        <v>3.488881126448097E-5</v>
      </c>
      <c r="W1284" s="24">
        <f>'EPA Data'!O1285/SUM('EPA Data'!O:O)</f>
        <v>7.2501337458672228E-5</v>
      </c>
      <c r="X1284" s="24">
        <f>'EPA Data'!P1285/SUM('EPA Data'!P:P)</f>
        <v>1.4960227322225624E-4</v>
      </c>
    </row>
    <row r="1285" spans="1:24" x14ac:dyDescent="0.25">
      <c r="A1285" s="16" t="s">
        <v>2184</v>
      </c>
      <c r="B1285" s="16" t="s">
        <v>2178</v>
      </c>
      <c r="C1285" s="21" t="s">
        <v>2185</v>
      </c>
      <c r="D1285" s="17">
        <f>SUMIFS('Census Data'!G:G,'Census Data'!$A:$A,$A1285)/SUMIFS('Census Data'!$F:$F,'Census Data'!$A:$A,$A1285)</f>
        <v>0.49934305331864032</v>
      </c>
      <c r="E1285" s="19">
        <f>SUMIFS('Census Data'!H:H,'Census Data'!$A:$A,$A1285)/SUMIFS('Census Data'!$F:$F,'Census Data'!$A:$A,$A1285)</f>
        <v>0.50065694668135963</v>
      </c>
      <c r="F1285" s="17">
        <f>SUM(SUMIFS('Census Data'!I:I,'Census Data'!$A:$A,$A1285),SUMIFS('Census Data'!J:J,'Census Data'!$A:$A,$A1285))/SUMIFS('Census Data'!$F:$F,'Census Data'!$A:$A,$A1285)</f>
        <v>0.7286174451131644</v>
      </c>
      <c r="G1285" s="17">
        <f>SUM(SUMIFS('Census Data'!K:K,'Census Data'!$A:$A,$A1285),SUMIFS('Census Data'!L:L,'Census Data'!$A:$A,$A1285))/SUMIFS('Census Data'!$F:$F,'Census Data'!$A:$A,$A1285)</f>
        <v>8.6462659998304651E-3</v>
      </c>
      <c r="H1285" s="17">
        <f>SUM(SUMIFS('Census Data'!O:O,'Census Data'!$A:$A,$A1285),SUMIFS('Census Data'!P:P,'Census Data'!$A:$A,$A1285))/SUMIFS('Census Data'!$F:$F,'Census Data'!$A:$A,$A1285)</f>
        <v>7.5654827498516574E-3</v>
      </c>
      <c r="I1285" s="19">
        <f t="shared" si="40"/>
        <v>0.25517080613715348</v>
      </c>
      <c r="J1285" s="17">
        <f>SUM(SUMIFS('Census Data'!W:W,'Census Data'!$A:$A,$A1285),SUMIFS('Census Data'!X:X,'Census Data'!$A:$A,$A1285))/SUMIFS('Census Data'!$F:$F,'Census Data'!$A:$A,$A1285)</f>
        <v>2.576926337204374E-2</v>
      </c>
      <c r="K1285" s="19">
        <f t="shared" si="41"/>
        <v>0.97423073662795623</v>
      </c>
      <c r="L1285" s="24">
        <f>'EPA Data'!D1286/SUM('EPA Data'!D:D)</f>
        <v>3.6815138692555845E-5</v>
      </c>
      <c r="M1285" s="24">
        <f>'EPA Data'!E1286/SUM('EPA Data'!E:E)</f>
        <v>9.9433697630636441E-5</v>
      </c>
      <c r="N1285" s="24">
        <f>'EPA Data'!F1286/SUM('EPA Data'!F:F)</f>
        <v>9.5597295647606318E-5</v>
      </c>
      <c r="O1285" s="24">
        <f>'EPA Data'!G1286/SUM('EPA Data'!G:G)</f>
        <v>3.112455511081209E-5</v>
      </c>
      <c r="P1285" s="24">
        <f>'EPA Data'!H1286/SUM('EPA Data'!H:H)</f>
        <v>6.1689323280560957E-5</v>
      </c>
      <c r="Q1285" s="24">
        <f>'EPA Data'!I1286/SUM('EPA Data'!I:I)</f>
        <v>2.1824112701171356E-5</v>
      </c>
      <c r="R1285" s="24">
        <f>'EPA Data'!J1286/SUM('EPA Data'!J:J)</f>
        <v>2.5765188259257882E-5</v>
      </c>
      <c r="S1285" s="24">
        <f>'EPA Data'!K1286/SUM('EPA Data'!K:K)</f>
        <v>9.832639471626291E-5</v>
      </c>
      <c r="T1285" s="24">
        <f>'EPA Data'!L1286/SUM('EPA Data'!L:L)</f>
        <v>6.5812618089624607E-5</v>
      </c>
      <c r="U1285" s="24">
        <f>'EPA Data'!M1286/SUM('EPA Data'!M:M)</f>
        <v>2.4376104983192827E-4</v>
      </c>
      <c r="V1285" s="24">
        <f>'EPA Data'!N1286/SUM('EPA Data'!N:N)</f>
        <v>4.4646850729103245E-5</v>
      </c>
      <c r="W1285" s="24">
        <f>'EPA Data'!O1286/SUM('EPA Data'!O:O)</f>
        <v>6.9906203755020808E-5</v>
      </c>
      <c r="X1285" s="24">
        <f>'EPA Data'!P1286/SUM('EPA Data'!P:P)</f>
        <v>2.0928591778507117E-4</v>
      </c>
    </row>
    <row r="1286" spans="1:24" x14ac:dyDescent="0.25">
      <c r="A1286" s="16" t="s">
        <v>2186</v>
      </c>
      <c r="B1286" s="16" t="s">
        <v>2178</v>
      </c>
      <c r="C1286" s="21" t="s">
        <v>194</v>
      </c>
      <c r="D1286" s="17">
        <f>SUMIFS('Census Data'!G:G,'Census Data'!$A:$A,$A1286)/SUMIFS('Census Data'!$F:$F,'Census Data'!$A:$A,$A1286)</f>
        <v>0.49976766367482695</v>
      </c>
      <c r="E1286" s="19">
        <f>SUMIFS('Census Data'!H:H,'Census Data'!$A:$A,$A1286)/SUMIFS('Census Data'!$F:$F,'Census Data'!$A:$A,$A1286)</f>
        <v>0.50023233632517305</v>
      </c>
      <c r="F1286" s="17">
        <f>SUM(SUMIFS('Census Data'!I:I,'Census Data'!$A:$A,$A1286),SUMIFS('Census Data'!J:J,'Census Data'!$A:$A,$A1286))/SUMIFS('Census Data'!$F:$F,'Census Data'!$A:$A,$A1286)</f>
        <v>0.90819046687373128</v>
      </c>
      <c r="G1286" s="17">
        <f>SUM(SUMIFS('Census Data'!K:K,'Census Data'!$A:$A,$A1286),SUMIFS('Census Data'!L:L,'Census Data'!$A:$A,$A1286))/SUMIFS('Census Data'!$F:$F,'Census Data'!$A:$A,$A1286)</f>
        <v>5.1945511017633103E-2</v>
      </c>
      <c r="H1286" s="17">
        <f>SUM(SUMIFS('Census Data'!O:O,'Census Data'!$A:$A,$A1286),SUMIFS('Census Data'!P:P,'Census Data'!$A:$A,$A1286))/SUMIFS('Census Data'!$F:$F,'Census Data'!$A:$A,$A1286)</f>
        <v>1.144562107168187E-2</v>
      </c>
      <c r="I1286" s="19">
        <f t="shared" si="40"/>
        <v>2.84184010369537E-2</v>
      </c>
      <c r="J1286" s="17">
        <f>SUM(SUMIFS('Census Data'!W:W,'Census Data'!$A:$A,$A1286),SUMIFS('Census Data'!X:X,'Census Data'!$A:$A,$A1286))/SUMIFS('Census Data'!$F:$F,'Census Data'!$A:$A,$A1286)</f>
        <v>2.7513512191542959E-2</v>
      </c>
      <c r="K1286" s="19">
        <f t="shared" si="41"/>
        <v>0.97248648780845703</v>
      </c>
      <c r="L1286" s="24">
        <f>'EPA Data'!D1287/SUM('EPA Data'!D:D)</f>
        <v>6.024048377196737E-5</v>
      </c>
      <c r="M1286" s="24">
        <f>'EPA Data'!E1287/SUM('EPA Data'!E:E)</f>
        <v>1.3808997296769262E-4</v>
      </c>
      <c r="N1286" s="24">
        <f>'EPA Data'!F1287/SUM('EPA Data'!F:F)</f>
        <v>1.3435844686632132E-4</v>
      </c>
      <c r="O1286" s="24">
        <f>'EPA Data'!G1287/SUM('EPA Data'!G:G)</f>
        <v>6.6958691841134015E-5</v>
      </c>
      <c r="P1286" s="24">
        <f>'EPA Data'!H1287/SUM('EPA Data'!H:H)</f>
        <v>7.783455731583366E-5</v>
      </c>
      <c r="Q1286" s="24">
        <f>'EPA Data'!I1287/SUM('EPA Data'!I:I)</f>
        <v>3.3137522483789237E-5</v>
      </c>
      <c r="R1286" s="24">
        <f>'EPA Data'!J1287/SUM('EPA Data'!J:J)</f>
        <v>6.0264698186882655E-5</v>
      </c>
      <c r="S1286" s="24">
        <f>'EPA Data'!K1287/SUM('EPA Data'!K:K)</f>
        <v>9.0751657719690762E-5</v>
      </c>
      <c r="T1286" s="24">
        <f>'EPA Data'!L1287/SUM('EPA Data'!L:L)</f>
        <v>5.7052198935629487E-5</v>
      </c>
      <c r="U1286" s="24">
        <f>'EPA Data'!M1287/SUM('EPA Data'!M:M)</f>
        <v>2.9093294591568935E-4</v>
      </c>
      <c r="V1286" s="24">
        <f>'EPA Data'!N1287/SUM('EPA Data'!N:N)</f>
        <v>7.3743073491486661E-5</v>
      </c>
      <c r="W1286" s="24">
        <f>'EPA Data'!O1287/SUM('EPA Data'!O:O)</f>
        <v>8.0847223333120789E-5</v>
      </c>
      <c r="X1286" s="24">
        <f>'EPA Data'!P1287/SUM('EPA Data'!P:P)</f>
        <v>1.8605965302575722E-4</v>
      </c>
    </row>
    <row r="1287" spans="1:24" x14ac:dyDescent="0.25">
      <c r="A1287" s="16" t="s">
        <v>2187</v>
      </c>
      <c r="B1287" s="16" t="s">
        <v>2178</v>
      </c>
      <c r="C1287" s="21" t="s">
        <v>2188</v>
      </c>
      <c r="D1287" s="17">
        <f>SUMIFS('Census Data'!G:G,'Census Data'!$A:$A,$A1287)/SUMIFS('Census Data'!$F:$F,'Census Data'!$A:$A,$A1287)</f>
        <v>0.49969945902624724</v>
      </c>
      <c r="E1287" s="19">
        <f>SUMIFS('Census Data'!H:H,'Census Data'!$A:$A,$A1287)/SUMIFS('Census Data'!$F:$F,'Census Data'!$A:$A,$A1287)</f>
        <v>0.50030054097375276</v>
      </c>
      <c r="F1287" s="17">
        <f>SUM(SUMIFS('Census Data'!I:I,'Census Data'!$A:$A,$A1287),SUMIFS('Census Data'!J:J,'Census Data'!$A:$A,$A1287))/SUMIFS('Census Data'!$F:$F,'Census Data'!$A:$A,$A1287)</f>
        <v>0.97295131236225207</v>
      </c>
      <c r="G1287" s="17">
        <f>SUM(SUMIFS('Census Data'!K:K,'Census Data'!$A:$A,$A1287),SUMIFS('Census Data'!L:L,'Census Data'!$A:$A,$A1287))/SUMIFS('Census Data'!$F:$F,'Census Data'!$A:$A,$A1287)</f>
        <v>5.0090162292125828E-3</v>
      </c>
      <c r="H1287" s="17">
        <f>SUM(SUMIFS('Census Data'!O:O,'Census Data'!$A:$A,$A1287),SUMIFS('Census Data'!P:P,'Census Data'!$A:$A,$A1287))/SUMIFS('Census Data'!$F:$F,'Census Data'!$A:$A,$A1287)</f>
        <v>3.0054097375275496E-3</v>
      </c>
      <c r="I1287" s="19">
        <f t="shared" si="40"/>
        <v>1.9034261671007857E-2</v>
      </c>
      <c r="J1287" s="17">
        <f>SUM(SUMIFS('Census Data'!W:W,'Census Data'!$A:$A,$A1287),SUMIFS('Census Data'!X:X,'Census Data'!$A:$A,$A1287))/SUMIFS('Census Data'!$F:$F,'Census Data'!$A:$A,$A1287)</f>
        <v>2.0837507513524343E-2</v>
      </c>
      <c r="K1287" s="19">
        <f t="shared" si="41"/>
        <v>0.97916249248647569</v>
      </c>
      <c r="L1287" s="24">
        <f>'EPA Data'!D1288/SUM('EPA Data'!D:D)</f>
        <v>3.1589326795770319E-6</v>
      </c>
      <c r="M1287" s="24">
        <f>'EPA Data'!E1288/SUM('EPA Data'!E:E)</f>
        <v>1.0947266924004823E-5</v>
      </c>
      <c r="N1287" s="24">
        <f>'EPA Data'!F1288/SUM('EPA Data'!F:F)</f>
        <v>1.0800047336435798E-5</v>
      </c>
      <c r="O1287" s="24">
        <f>'EPA Data'!G1288/SUM('EPA Data'!G:G)</f>
        <v>5.5874212498652844E-6</v>
      </c>
      <c r="P1287" s="24">
        <f>'EPA Data'!H1288/SUM('EPA Data'!H:H)</f>
        <v>7.4104255763009879E-6</v>
      </c>
      <c r="Q1287" s="24">
        <f>'EPA Data'!I1288/SUM('EPA Data'!I:I)</f>
        <v>2.2730075217639692E-6</v>
      </c>
      <c r="R1287" s="24">
        <f>'EPA Data'!J1288/SUM('EPA Data'!J:J)</f>
        <v>2.6563827384657783E-6</v>
      </c>
      <c r="S1287" s="24">
        <f>'EPA Data'!K1288/SUM('EPA Data'!K:K)</f>
        <v>1.0723163483204405E-5</v>
      </c>
      <c r="T1287" s="24">
        <f>'EPA Data'!L1288/SUM('EPA Data'!L:L)</f>
        <v>6.6556644899224764E-6</v>
      </c>
      <c r="U1287" s="24">
        <f>'EPA Data'!M1288/SUM('EPA Data'!M:M)</f>
        <v>8.9961828413091436E-5</v>
      </c>
      <c r="V1287" s="24">
        <f>'EPA Data'!N1288/SUM('EPA Data'!N:N)</f>
        <v>5.3315498605736841E-6</v>
      </c>
      <c r="W1287" s="24">
        <f>'EPA Data'!O1288/SUM('EPA Data'!O:O)</f>
        <v>8.3797686062256238E-6</v>
      </c>
      <c r="X1287" s="24">
        <f>'EPA Data'!P1288/SUM('EPA Data'!P:P)</f>
        <v>2.9331499552379502E-5</v>
      </c>
    </row>
    <row r="1288" spans="1:24" x14ac:dyDescent="0.25">
      <c r="A1288" s="16" t="s">
        <v>2189</v>
      </c>
      <c r="B1288" s="16" t="s">
        <v>2178</v>
      </c>
      <c r="C1288" s="21" t="s">
        <v>2190</v>
      </c>
      <c r="D1288" s="17">
        <f>SUMIFS('Census Data'!G:G,'Census Data'!$A:$A,$A1288)/SUMIFS('Census Data'!$F:$F,'Census Data'!$A:$A,$A1288)</f>
        <v>0.50277149572081059</v>
      </c>
      <c r="E1288" s="19">
        <f>SUMIFS('Census Data'!H:H,'Census Data'!$A:$A,$A1288)/SUMIFS('Census Data'!$F:$F,'Census Data'!$A:$A,$A1288)</f>
        <v>0.49722850427918941</v>
      </c>
      <c r="F1288" s="17">
        <f>SUM(SUMIFS('Census Data'!I:I,'Census Data'!$A:$A,$A1288),SUMIFS('Census Data'!J:J,'Census Data'!$A:$A,$A1288))/SUMIFS('Census Data'!$F:$F,'Census Data'!$A:$A,$A1288)</f>
        <v>0.90537005010864269</v>
      </c>
      <c r="G1288" s="17">
        <f>SUM(SUMIFS('Census Data'!K:K,'Census Data'!$A:$A,$A1288),SUMIFS('Census Data'!L:L,'Census Data'!$A:$A,$A1288))/SUMIFS('Census Data'!$F:$F,'Census Data'!$A:$A,$A1288)</f>
        <v>4.3338802418222397E-2</v>
      </c>
      <c r="H1288" s="17">
        <f>SUM(SUMIFS('Census Data'!O:O,'Census Data'!$A:$A,$A1288),SUMIFS('Census Data'!P:P,'Census Data'!$A:$A,$A1288))/SUMIFS('Census Data'!$F:$F,'Census Data'!$A:$A,$A1288)</f>
        <v>2.4847382968974031E-2</v>
      </c>
      <c r="I1288" s="19">
        <f t="shared" si="40"/>
        <v>2.644376450416086E-2</v>
      </c>
      <c r="J1288" s="17">
        <f>SUM(SUMIFS('Census Data'!W:W,'Census Data'!$A:$A,$A1288),SUMIFS('Census Data'!X:X,'Census Data'!$A:$A,$A1288))/SUMIFS('Census Data'!$F:$F,'Census Data'!$A:$A,$A1288)</f>
        <v>3.9377411201277107E-2</v>
      </c>
      <c r="K1288" s="19">
        <f t="shared" si="41"/>
        <v>0.96062258879872287</v>
      </c>
      <c r="L1288" s="24">
        <f>'EPA Data'!D1289/SUM('EPA Data'!D:D)</f>
        <v>4.4744796536433421E-5</v>
      </c>
      <c r="M1288" s="24">
        <f>'EPA Data'!E1289/SUM('EPA Data'!E:E)</f>
        <v>1.5756086824601312E-4</v>
      </c>
      <c r="N1288" s="24">
        <f>'EPA Data'!F1289/SUM('EPA Data'!F:F)</f>
        <v>1.2925843405437045E-4</v>
      </c>
      <c r="O1288" s="24">
        <f>'EPA Data'!G1289/SUM('EPA Data'!G:G)</f>
        <v>8.1587583029323798E-5</v>
      </c>
      <c r="P1288" s="24">
        <f>'EPA Data'!H1289/SUM('EPA Data'!H:H)</f>
        <v>9.3254293845072256E-5</v>
      </c>
      <c r="Q1288" s="24">
        <f>'EPA Data'!I1289/SUM('EPA Data'!I:I)</f>
        <v>3.4554340611564949E-5</v>
      </c>
      <c r="R1288" s="24">
        <f>'EPA Data'!J1289/SUM('EPA Data'!J:J)</f>
        <v>8.2416216082403467E-5</v>
      </c>
      <c r="S1288" s="24">
        <f>'EPA Data'!K1289/SUM('EPA Data'!K:K)</f>
        <v>1.3474822835398824E-4</v>
      </c>
      <c r="T1288" s="24">
        <f>'EPA Data'!L1289/SUM('EPA Data'!L:L)</f>
        <v>9.9779538537080661E-5</v>
      </c>
      <c r="U1288" s="24">
        <f>'EPA Data'!M1289/SUM('EPA Data'!M:M)</f>
        <v>7.3122363794715271E-4</v>
      </c>
      <c r="V1288" s="24">
        <f>'EPA Data'!N1289/SUM('EPA Data'!N:N)</f>
        <v>9.4354921604244889E-5</v>
      </c>
      <c r="W1288" s="24">
        <f>'EPA Data'!O1289/SUM('EPA Data'!O:O)</f>
        <v>1.3847223642528462E-4</v>
      </c>
      <c r="X1288" s="24">
        <f>'EPA Data'!P1289/SUM('EPA Data'!P:P)</f>
        <v>3.1152927818412841E-4</v>
      </c>
    </row>
    <row r="1289" spans="1:24" x14ac:dyDescent="0.25">
      <c r="A1289" s="16" t="s">
        <v>2191</v>
      </c>
      <c r="B1289" s="16" t="s">
        <v>2178</v>
      </c>
      <c r="C1289" s="21" t="s">
        <v>1050</v>
      </c>
      <c r="D1289" s="17">
        <f>SUMIFS('Census Data'!G:G,'Census Data'!$A:$A,$A1289)/SUMIFS('Census Data'!$F:$F,'Census Data'!$A:$A,$A1289)</f>
        <v>0.4988003838771593</v>
      </c>
      <c r="E1289" s="19">
        <f>SUMIFS('Census Data'!H:H,'Census Data'!$A:$A,$A1289)/SUMIFS('Census Data'!$F:$F,'Census Data'!$A:$A,$A1289)</f>
        <v>0.5011996161228407</v>
      </c>
      <c r="F1289" s="17">
        <f>SUM(SUMIFS('Census Data'!I:I,'Census Data'!$A:$A,$A1289),SUMIFS('Census Data'!J:J,'Census Data'!$A:$A,$A1289))/SUMIFS('Census Data'!$F:$F,'Census Data'!$A:$A,$A1289)</f>
        <v>0.97436820217530395</v>
      </c>
      <c r="G1289" s="17">
        <f>SUM(SUMIFS('Census Data'!K:K,'Census Data'!$A:$A,$A1289),SUMIFS('Census Data'!L:L,'Census Data'!$A:$A,$A1289))/SUMIFS('Census Data'!$F:$F,'Census Data'!$A:$A,$A1289)</f>
        <v>5.3582853486884201E-3</v>
      </c>
      <c r="H1289" s="17">
        <f>SUM(SUMIFS('Census Data'!O:O,'Census Data'!$A:$A,$A1289),SUMIFS('Census Data'!P:P,'Census Data'!$A:$A,$A1289))/SUMIFS('Census Data'!$F:$F,'Census Data'!$A:$A,$A1289)</f>
        <v>8.8371721049264242E-3</v>
      </c>
      <c r="I1289" s="19">
        <f t="shared" si="40"/>
        <v>1.1436340371081211E-2</v>
      </c>
      <c r="J1289" s="17">
        <f>SUM(SUMIFS('Census Data'!W:W,'Census Data'!$A:$A,$A1289),SUMIFS('Census Data'!X:X,'Census Data'!$A:$A,$A1289))/SUMIFS('Census Data'!$F:$F,'Census Data'!$A:$A,$A1289)</f>
        <v>4.6425143953934739E-2</v>
      </c>
      <c r="K1289" s="19">
        <f t="shared" si="41"/>
        <v>0.95357485604606529</v>
      </c>
      <c r="L1289" s="24">
        <f>'EPA Data'!D1290/SUM('EPA Data'!D:D)</f>
        <v>2.0816727450602914E-5</v>
      </c>
      <c r="M1289" s="24">
        <f>'EPA Data'!E1290/SUM('EPA Data'!E:E)</f>
        <v>7.0026232206168827E-5</v>
      </c>
      <c r="N1289" s="24">
        <f>'EPA Data'!F1290/SUM('EPA Data'!F:F)</f>
        <v>6.4921870528078399E-5</v>
      </c>
      <c r="O1289" s="24">
        <f>'EPA Data'!G1290/SUM('EPA Data'!G:G)</f>
        <v>3.5560474204128999E-5</v>
      </c>
      <c r="P1289" s="24">
        <f>'EPA Data'!H1290/SUM('EPA Data'!H:H)</f>
        <v>4.4794752333223102E-5</v>
      </c>
      <c r="Q1289" s="24">
        <f>'EPA Data'!I1290/SUM('EPA Data'!I:I)</f>
        <v>1.406949165443127E-5</v>
      </c>
      <c r="R1289" s="24">
        <f>'EPA Data'!J1290/SUM('EPA Data'!J:J)</f>
        <v>2.9754833128542219E-5</v>
      </c>
      <c r="S1289" s="24">
        <f>'EPA Data'!K1290/SUM('EPA Data'!K:K)</f>
        <v>6.629292239697573E-5</v>
      </c>
      <c r="T1289" s="24">
        <f>'EPA Data'!L1290/SUM('EPA Data'!L:L)</f>
        <v>5.0709656514466419E-5</v>
      </c>
      <c r="U1289" s="24">
        <f>'EPA Data'!M1290/SUM('EPA Data'!M:M)</f>
        <v>6.2784915175509285E-4</v>
      </c>
      <c r="V1289" s="24">
        <f>'EPA Data'!N1290/SUM('EPA Data'!N:N)</f>
        <v>4.5042859117029599E-5</v>
      </c>
      <c r="W1289" s="24">
        <f>'EPA Data'!O1290/SUM('EPA Data'!O:O)</f>
        <v>8.7913370785262787E-5</v>
      </c>
      <c r="X1289" s="24">
        <f>'EPA Data'!P1290/SUM('EPA Data'!P:P)</f>
        <v>1.6959114742868389E-4</v>
      </c>
    </row>
    <row r="1290" spans="1:24" x14ac:dyDescent="0.25">
      <c r="A1290" s="16" t="s">
        <v>2192</v>
      </c>
      <c r="B1290" s="16" t="s">
        <v>2178</v>
      </c>
      <c r="C1290" s="21" t="s">
        <v>2193</v>
      </c>
      <c r="D1290" s="17">
        <f>SUMIFS('Census Data'!G:G,'Census Data'!$A:$A,$A1290)/SUMIFS('Census Data'!$F:$F,'Census Data'!$A:$A,$A1290)</f>
        <v>0.5223997100722032</v>
      </c>
      <c r="E1290" s="19">
        <f>SUMIFS('Census Data'!H:H,'Census Data'!$A:$A,$A1290)/SUMIFS('Census Data'!$F:$F,'Census Data'!$A:$A,$A1290)</f>
        <v>0.47760028992779685</v>
      </c>
      <c r="F1290" s="17">
        <f>SUM(SUMIFS('Census Data'!I:I,'Census Data'!$A:$A,$A1290),SUMIFS('Census Data'!J:J,'Census Data'!$A:$A,$A1290))/SUMIFS('Census Data'!$F:$F,'Census Data'!$A:$A,$A1290)</f>
        <v>0.89038499066097965</v>
      </c>
      <c r="G1290" s="17">
        <f>SUM(SUMIFS('Census Data'!K:K,'Census Data'!$A:$A,$A1290),SUMIFS('Census Data'!L:L,'Census Data'!$A:$A,$A1290))/SUMIFS('Census Data'!$F:$F,'Census Data'!$A:$A,$A1290)</f>
        <v>1.711689108193248E-2</v>
      </c>
      <c r="H1290" s="17">
        <f>SUM(SUMIFS('Census Data'!O:O,'Census Data'!$A:$A,$A1290),SUMIFS('Census Data'!P:P,'Census Data'!$A:$A,$A1290))/SUMIFS('Census Data'!$F:$F,'Census Data'!$A:$A,$A1290)</f>
        <v>5.6034122271472779E-3</v>
      </c>
      <c r="I1290" s="19">
        <f t="shared" si="40"/>
        <v>8.6894706029940538E-2</v>
      </c>
      <c r="J1290" s="17">
        <f>SUM(SUMIFS('Census Data'!W:W,'Census Data'!$A:$A,$A1290),SUMIFS('Census Data'!X:X,'Census Data'!$A:$A,$A1290))/SUMIFS('Census Data'!$F:$F,'Census Data'!$A:$A,$A1290)</f>
        <v>1.8204120320035683E-2</v>
      </c>
      <c r="K1290" s="19">
        <f t="shared" si="41"/>
        <v>0.98179587967996429</v>
      </c>
      <c r="L1290" s="24">
        <f>'EPA Data'!D1291/SUM('EPA Data'!D:D)</f>
        <v>4.0995877557541442E-5</v>
      </c>
      <c r="M1290" s="24">
        <f>'EPA Data'!E1291/SUM('EPA Data'!E:E)</f>
        <v>1.0679805832534617E-4</v>
      </c>
      <c r="N1290" s="24">
        <f>'EPA Data'!F1291/SUM('EPA Data'!F:F)</f>
        <v>9.7341038181635047E-5</v>
      </c>
      <c r="O1290" s="24">
        <f>'EPA Data'!G1291/SUM('EPA Data'!G:G)</f>
        <v>3.7239910548623216E-5</v>
      </c>
      <c r="P1290" s="24">
        <f>'EPA Data'!H1291/SUM('EPA Data'!H:H)</f>
        <v>6.6028140673686376E-5</v>
      </c>
      <c r="Q1290" s="24">
        <f>'EPA Data'!I1291/SUM('EPA Data'!I:I)</f>
        <v>2.2408160998904715E-5</v>
      </c>
      <c r="R1290" s="24">
        <f>'EPA Data'!J1291/SUM('EPA Data'!J:J)</f>
        <v>4.7977405951708919E-5</v>
      </c>
      <c r="S1290" s="24">
        <f>'EPA Data'!K1291/SUM('EPA Data'!K:K)</f>
        <v>1.413429963178799E-4</v>
      </c>
      <c r="T1290" s="24">
        <f>'EPA Data'!L1291/SUM('EPA Data'!L:L)</f>
        <v>7.4524055615219021E-5</v>
      </c>
      <c r="U1290" s="24">
        <f>'EPA Data'!M1291/SUM('EPA Data'!M:M)</f>
        <v>1.4659651027950949E-4</v>
      </c>
      <c r="V1290" s="24">
        <f>'EPA Data'!N1291/SUM('EPA Data'!N:N)</f>
        <v>5.1141834937516034E-5</v>
      </c>
      <c r="W1290" s="24">
        <f>'EPA Data'!O1291/SUM('EPA Data'!O:O)</f>
        <v>8.1795765509064299E-5</v>
      </c>
      <c r="X1290" s="24">
        <f>'EPA Data'!P1291/SUM('EPA Data'!P:P)</f>
        <v>1.7069661383467213E-4</v>
      </c>
    </row>
    <row r="1291" spans="1:24" x14ac:dyDescent="0.25">
      <c r="A1291" s="16" t="s">
        <v>2194</v>
      </c>
      <c r="B1291" s="16" t="s">
        <v>2178</v>
      </c>
      <c r="C1291" s="21" t="s">
        <v>2195</v>
      </c>
      <c r="D1291" s="17">
        <f>SUMIFS('Census Data'!G:G,'Census Data'!$A:$A,$A1291)/SUMIFS('Census Data'!$F:$F,'Census Data'!$A:$A,$A1291)</f>
        <v>0.49669327903015537</v>
      </c>
      <c r="E1291" s="19">
        <f>SUMIFS('Census Data'!H:H,'Census Data'!$A:$A,$A1291)/SUMIFS('Census Data'!$F:$F,'Census Data'!$A:$A,$A1291)</f>
        <v>0.50330672096984463</v>
      </c>
      <c r="F1291" s="17">
        <f>SUM(SUMIFS('Census Data'!I:I,'Census Data'!$A:$A,$A1291),SUMIFS('Census Data'!J:J,'Census Data'!$A:$A,$A1291))/SUMIFS('Census Data'!$F:$F,'Census Data'!$A:$A,$A1291)</f>
        <v>0.92151414515315588</v>
      </c>
      <c r="G1291" s="17">
        <f>SUM(SUMIFS('Census Data'!K:K,'Census Data'!$A:$A,$A1291),SUMIFS('Census Data'!L:L,'Census Data'!$A:$A,$A1291))/SUMIFS('Census Data'!$F:$F,'Census Data'!$A:$A,$A1291)</f>
        <v>2.2419092388356536E-2</v>
      </c>
      <c r="H1291" s="17">
        <f>SUM(SUMIFS('Census Data'!O:O,'Census Data'!$A:$A,$A1291),SUMIFS('Census Data'!P:P,'Census Data'!$A:$A,$A1291))/SUMIFS('Census Data'!$F:$F,'Census Data'!$A:$A,$A1291)</f>
        <v>3.350493391315932E-2</v>
      </c>
      <c r="I1291" s="19">
        <f t="shared" si="40"/>
        <v>2.2561828545328289E-2</v>
      </c>
      <c r="J1291" s="17">
        <f>SUM(SUMIFS('Census Data'!W:W,'Census Data'!$A:$A,$A1291),SUMIFS('Census Data'!X:X,'Census Data'!$A:$A,$A1291))/SUMIFS('Census Data'!$F:$F,'Census Data'!$A:$A,$A1291)</f>
        <v>4.3515496388775228E-2</v>
      </c>
      <c r="K1291" s="19">
        <f t="shared" si="41"/>
        <v>0.95648450361122472</v>
      </c>
      <c r="L1291" s="24">
        <f>'EPA Data'!D1292/SUM('EPA Data'!D:D)</f>
        <v>8.0257309736280692E-5</v>
      </c>
      <c r="M1291" s="24">
        <f>'EPA Data'!E1292/SUM('EPA Data'!E:E)</f>
        <v>2.0007737649208629E-4</v>
      </c>
      <c r="N1291" s="24">
        <f>'EPA Data'!F1292/SUM('EPA Data'!F:F)</f>
        <v>1.7569017727979183E-4</v>
      </c>
      <c r="O1291" s="24">
        <f>'EPA Data'!G1292/SUM('EPA Data'!G:G)</f>
        <v>1.8863103393546149E-4</v>
      </c>
      <c r="P1291" s="24">
        <f>'EPA Data'!H1292/SUM('EPA Data'!H:H)</f>
        <v>1.6831871937986463E-4</v>
      </c>
      <c r="Q1291" s="24">
        <f>'EPA Data'!I1292/SUM('EPA Data'!I:I)</f>
        <v>1.0842738108799081E-4</v>
      </c>
      <c r="R1291" s="24">
        <f>'EPA Data'!J1292/SUM('EPA Data'!J:J)</f>
        <v>2.1562395249393449E-4</v>
      </c>
      <c r="S1291" s="24">
        <f>'EPA Data'!K1292/SUM('EPA Data'!K:K)</f>
        <v>2.0457449827306716E-4</v>
      </c>
      <c r="T1291" s="24">
        <f>'EPA Data'!L1292/SUM('EPA Data'!L:L)</f>
        <v>1.6047817902029127E-4</v>
      </c>
      <c r="U1291" s="24">
        <f>'EPA Data'!M1292/SUM('EPA Data'!M:M)</f>
        <v>5.1713213079763391E-4</v>
      </c>
      <c r="V1291" s="24">
        <f>'EPA Data'!N1292/SUM('EPA Data'!N:N)</f>
        <v>2.3297967054882311E-4</v>
      </c>
      <c r="W1291" s="24">
        <f>'EPA Data'!O1292/SUM('EPA Data'!O:O)</f>
        <v>1.610714568427319E-4</v>
      </c>
      <c r="X1291" s="24">
        <f>'EPA Data'!P1292/SUM('EPA Data'!P:P)</f>
        <v>3.2096129539359796E-4</v>
      </c>
    </row>
    <row r="1292" spans="1:24" x14ac:dyDescent="0.25">
      <c r="A1292" s="16" t="s">
        <v>2196</v>
      </c>
      <c r="B1292" s="16" t="s">
        <v>2178</v>
      </c>
      <c r="C1292" s="21" t="s">
        <v>1056</v>
      </c>
      <c r="D1292" s="17">
        <f>SUMIFS('Census Data'!G:G,'Census Data'!$A:$A,$A1292)/SUMIFS('Census Data'!$F:$F,'Census Data'!$A:$A,$A1292)</f>
        <v>0.51119916719836123</v>
      </c>
      <c r="E1292" s="19">
        <f>SUMIFS('Census Data'!H:H,'Census Data'!$A:$A,$A1292)/SUMIFS('Census Data'!$F:$F,'Census Data'!$A:$A,$A1292)</f>
        <v>0.48880083280163872</v>
      </c>
      <c r="F1292" s="17">
        <f>SUM(SUMIFS('Census Data'!I:I,'Census Data'!$A:$A,$A1292),SUMIFS('Census Data'!J:J,'Census Data'!$A:$A,$A1292))/SUMIFS('Census Data'!$F:$F,'Census Data'!$A:$A,$A1292)</f>
        <v>0.84368178918029479</v>
      </c>
      <c r="G1292" s="17">
        <f>SUM(SUMIFS('Census Data'!K:K,'Census Data'!$A:$A,$A1292),SUMIFS('Census Data'!L:L,'Census Data'!$A:$A,$A1292))/SUMIFS('Census Data'!$F:$F,'Census Data'!$A:$A,$A1292)</f>
        <v>4.4326538836092551E-3</v>
      </c>
      <c r="H1292" s="17">
        <f>SUM(SUMIFS('Census Data'!O:O,'Census Data'!$A:$A,$A1292),SUMIFS('Census Data'!P:P,'Census Data'!$A:$A,$A1292))/SUMIFS('Census Data'!$F:$F,'Census Data'!$A:$A,$A1292)</f>
        <v>4.3319117498908629E-3</v>
      </c>
      <c r="I1292" s="19">
        <f t="shared" si="40"/>
        <v>0.14755364518620506</v>
      </c>
      <c r="J1292" s="17">
        <f>SUM(SUMIFS('Census Data'!W:W,'Census Data'!$A:$A,$A1292),SUMIFS('Census Data'!X:X,'Census Data'!$A:$A,$A1292))/SUMIFS('Census Data'!$F:$F,'Census Data'!$A:$A,$A1292)</f>
        <v>2.3002787199032877E-2</v>
      </c>
      <c r="K1292" s="19">
        <f t="shared" si="41"/>
        <v>0.97699721280096707</v>
      </c>
      <c r="L1292" s="24">
        <f>'EPA Data'!D1293/SUM('EPA Data'!D:D)</f>
        <v>4.9270881696369487E-5</v>
      </c>
      <c r="M1292" s="24">
        <f>'EPA Data'!E1293/SUM('EPA Data'!E:E)</f>
        <v>9.2891508356200128E-5</v>
      </c>
      <c r="N1292" s="24">
        <f>'EPA Data'!F1293/SUM('EPA Data'!F:F)</f>
        <v>8.3214800886331734E-5</v>
      </c>
      <c r="O1292" s="24">
        <f>'EPA Data'!G1293/SUM('EPA Data'!G:G)</f>
        <v>2.9260392269439032E-5</v>
      </c>
      <c r="P1292" s="24">
        <f>'EPA Data'!H1293/SUM('EPA Data'!H:H)</f>
        <v>5.3721566477520697E-5</v>
      </c>
      <c r="Q1292" s="24">
        <f>'EPA Data'!I1293/SUM('EPA Data'!I:I)</f>
        <v>1.8626993810700005E-5</v>
      </c>
      <c r="R1292" s="24">
        <f>'EPA Data'!J1293/SUM('EPA Data'!J:J)</f>
        <v>2.5845213222316045E-5</v>
      </c>
      <c r="S1292" s="24">
        <f>'EPA Data'!K1293/SUM('EPA Data'!K:K)</f>
        <v>8.1540549632056944E-5</v>
      </c>
      <c r="T1292" s="24">
        <f>'EPA Data'!L1293/SUM('EPA Data'!L:L)</f>
        <v>5.3784206651331625E-5</v>
      </c>
      <c r="U1292" s="24">
        <f>'EPA Data'!M1293/SUM('EPA Data'!M:M)</f>
        <v>1.6800617364057049E-4</v>
      </c>
      <c r="V1292" s="24">
        <f>'EPA Data'!N1293/SUM('EPA Data'!N:N)</f>
        <v>3.93574152302644E-5</v>
      </c>
      <c r="W1292" s="24">
        <f>'EPA Data'!O1293/SUM('EPA Data'!O:O)</f>
        <v>5.9570967290180856E-5</v>
      </c>
      <c r="X1292" s="24">
        <f>'EPA Data'!P1293/SUM('EPA Data'!P:P)</f>
        <v>1.6863909522881918E-4</v>
      </c>
    </row>
    <row r="1293" spans="1:24" x14ac:dyDescent="0.25">
      <c r="A1293" s="16" t="s">
        <v>2197</v>
      </c>
      <c r="B1293" s="16" t="s">
        <v>2178</v>
      </c>
      <c r="C1293" s="21" t="s">
        <v>2061</v>
      </c>
      <c r="D1293" s="17">
        <f>SUMIFS('Census Data'!G:G,'Census Data'!$A:$A,$A1293)/SUMIFS('Census Data'!$F:$F,'Census Data'!$A:$A,$A1293)</f>
        <v>0.50135593220338981</v>
      </c>
      <c r="E1293" s="19">
        <f>SUMIFS('Census Data'!H:H,'Census Data'!$A:$A,$A1293)/SUMIFS('Census Data'!$F:$F,'Census Data'!$A:$A,$A1293)</f>
        <v>0.49864406779661019</v>
      </c>
      <c r="F1293" s="17">
        <f>SUM(SUMIFS('Census Data'!I:I,'Census Data'!$A:$A,$A1293),SUMIFS('Census Data'!J:J,'Census Data'!$A:$A,$A1293))/SUMIFS('Census Data'!$F:$F,'Census Data'!$A:$A,$A1293)</f>
        <v>0.93271186440677967</v>
      </c>
      <c r="G1293" s="17">
        <f>SUM(SUMIFS('Census Data'!K:K,'Census Data'!$A:$A,$A1293),SUMIFS('Census Data'!L:L,'Census Data'!$A:$A,$A1293))/SUMIFS('Census Data'!$F:$F,'Census Data'!$A:$A,$A1293)</f>
        <v>9.4067796610169483E-3</v>
      </c>
      <c r="H1293" s="17">
        <f>SUM(SUMIFS('Census Data'!O:O,'Census Data'!$A:$A,$A1293),SUMIFS('Census Data'!P:P,'Census Data'!$A:$A,$A1293))/SUMIFS('Census Data'!$F:$F,'Census Data'!$A:$A,$A1293)</f>
        <v>1.059322033898305E-2</v>
      </c>
      <c r="I1293" s="19">
        <f t="shared" si="40"/>
        <v>4.7288135593220315E-2</v>
      </c>
      <c r="J1293" s="17">
        <f>SUM(SUMIFS('Census Data'!W:W,'Census Data'!$A:$A,$A1293),SUMIFS('Census Data'!X:X,'Census Data'!$A:$A,$A1293))/SUMIFS('Census Data'!$F:$F,'Census Data'!$A:$A,$A1293)</f>
        <v>8.0847457627118646E-2</v>
      </c>
      <c r="K1293" s="19">
        <f t="shared" si="41"/>
        <v>0.91915254237288135</v>
      </c>
      <c r="L1293" s="24">
        <f>'EPA Data'!D1294/SUM('EPA Data'!D:D)</f>
        <v>1.2580973649636511E-5</v>
      </c>
      <c r="M1293" s="24">
        <f>'EPA Data'!E1294/SUM('EPA Data'!E:E)</f>
        <v>3.0214034003000152E-5</v>
      </c>
      <c r="N1293" s="24">
        <f>'EPA Data'!F1294/SUM('EPA Data'!F:F)</f>
        <v>3.1607956863944942E-5</v>
      </c>
      <c r="O1293" s="24">
        <f>'EPA Data'!G1294/SUM('EPA Data'!G:G)</f>
        <v>1.8081695468242822E-5</v>
      </c>
      <c r="P1293" s="24">
        <f>'EPA Data'!H1294/SUM('EPA Data'!H:H)</f>
        <v>2.2101862873549112E-5</v>
      </c>
      <c r="Q1293" s="24">
        <f>'EPA Data'!I1294/SUM('EPA Data'!I:I)</f>
        <v>7.0865504789843092E-6</v>
      </c>
      <c r="R1293" s="24">
        <f>'EPA Data'!J1294/SUM('EPA Data'!J:J)</f>
        <v>1.035643989071747E-5</v>
      </c>
      <c r="S1293" s="24">
        <f>'EPA Data'!K1294/SUM('EPA Data'!K:K)</f>
        <v>2.9994781193108768E-5</v>
      </c>
      <c r="T1293" s="24">
        <f>'EPA Data'!L1294/SUM('EPA Data'!L:L)</f>
        <v>2.1080784919758901E-5</v>
      </c>
      <c r="U1293" s="24">
        <f>'EPA Data'!M1294/SUM('EPA Data'!M:M)</f>
        <v>1.2796228695062935E-4</v>
      </c>
      <c r="V1293" s="24">
        <f>'EPA Data'!N1294/SUM('EPA Data'!N:N)</f>
        <v>1.5649122597073937E-5</v>
      </c>
      <c r="W1293" s="24">
        <f>'EPA Data'!O1294/SUM('EPA Data'!O:O)</f>
        <v>2.5719228509238443E-5</v>
      </c>
      <c r="X1293" s="24">
        <f>'EPA Data'!P1294/SUM('EPA Data'!P:P)</f>
        <v>8.4389272865347784E-5</v>
      </c>
    </row>
    <row r="1294" spans="1:24" x14ac:dyDescent="0.25">
      <c r="A1294" s="16" t="s">
        <v>2198</v>
      </c>
      <c r="B1294" s="16" t="s">
        <v>2178</v>
      </c>
      <c r="C1294" s="21" t="s">
        <v>2199</v>
      </c>
      <c r="D1294" s="17">
        <f>SUMIFS('Census Data'!G:G,'Census Data'!$A:$A,$A1294)/SUMIFS('Census Data'!$F:$F,'Census Data'!$A:$A,$A1294)</f>
        <v>0.51496138143127312</v>
      </c>
      <c r="E1294" s="19">
        <f>SUMIFS('Census Data'!H:H,'Census Data'!$A:$A,$A1294)/SUMIFS('Census Data'!$F:$F,'Census Data'!$A:$A,$A1294)</f>
        <v>0.48503861856872693</v>
      </c>
      <c r="F1294" s="17">
        <f>SUM(SUMIFS('Census Data'!I:I,'Census Data'!$A:$A,$A1294),SUMIFS('Census Data'!J:J,'Census Data'!$A:$A,$A1294))/SUMIFS('Census Data'!$F:$F,'Census Data'!$A:$A,$A1294)</f>
        <v>0.94814330405274039</v>
      </c>
      <c r="G1294" s="17">
        <f>SUM(SUMIFS('Census Data'!K:K,'Census Data'!$A:$A,$A1294),SUMIFS('Census Data'!L:L,'Census Data'!$A:$A,$A1294))/SUMIFS('Census Data'!$F:$F,'Census Data'!$A:$A,$A1294)</f>
        <v>1.3962777709043991E-2</v>
      </c>
      <c r="H1294" s="17">
        <f>SUM(SUMIFS('Census Data'!O:O,'Census Data'!$A:$A,$A1294),SUMIFS('Census Data'!P:P,'Census Data'!$A:$A,$A1294))/SUMIFS('Census Data'!$F:$F,'Census Data'!$A:$A,$A1294)</f>
        <v>1.369766167659379E-2</v>
      </c>
      <c r="I1294" s="19">
        <f t="shared" si="40"/>
        <v>2.4196256561621832E-2</v>
      </c>
      <c r="J1294" s="17">
        <f>SUM(SUMIFS('Census Data'!W:W,'Census Data'!$A:$A,$A1294),SUMIFS('Census Data'!X:X,'Census Data'!$A:$A,$A1294))/SUMIFS('Census Data'!$F:$F,'Census Data'!$A:$A,$A1294)</f>
        <v>2.3842768518354866E-2</v>
      </c>
      <c r="K1294" s="19">
        <f t="shared" si="41"/>
        <v>0.97615723148164513</v>
      </c>
      <c r="L1294" s="24">
        <f>'EPA Data'!D1295/SUM('EPA Data'!D:D)</f>
        <v>6.5008613437378488E-5</v>
      </c>
      <c r="M1294" s="24">
        <f>'EPA Data'!E1295/SUM('EPA Data'!E:E)</f>
        <v>1.5158667379005985E-4</v>
      </c>
      <c r="N1294" s="24">
        <f>'EPA Data'!F1295/SUM('EPA Data'!F:F)</f>
        <v>1.4439727888833907E-4</v>
      </c>
      <c r="O1294" s="24">
        <f>'EPA Data'!G1295/SUM('EPA Data'!G:G)</f>
        <v>8.6095588906341588E-5</v>
      </c>
      <c r="P1294" s="24">
        <f>'EPA Data'!H1295/SUM('EPA Data'!H:H)</f>
        <v>9.5228731700019439E-5</v>
      </c>
      <c r="Q1294" s="24">
        <f>'EPA Data'!I1295/SUM('EPA Data'!I:I)</f>
        <v>3.9918528862058462E-5</v>
      </c>
      <c r="R1294" s="24">
        <f>'EPA Data'!J1295/SUM('EPA Data'!J:J)</f>
        <v>8.0282966565726886E-5</v>
      </c>
      <c r="S1294" s="24">
        <f>'EPA Data'!K1295/SUM('EPA Data'!K:K)</f>
        <v>1.2451648515634232E-4</v>
      </c>
      <c r="T1294" s="24">
        <f>'EPA Data'!L1295/SUM('EPA Data'!L:L)</f>
        <v>7.5201807049785278E-5</v>
      </c>
      <c r="U1294" s="24">
        <f>'EPA Data'!M1295/SUM('EPA Data'!M:M)</f>
        <v>6.1651832544572076E-4</v>
      </c>
      <c r="V1294" s="24">
        <f>'EPA Data'!N1295/SUM('EPA Data'!N:N)</f>
        <v>1.1731830122762008E-4</v>
      </c>
      <c r="W1294" s="24">
        <f>'EPA Data'!O1295/SUM('EPA Data'!O:O)</f>
        <v>1.2168838824625824E-4</v>
      </c>
      <c r="X1294" s="24">
        <f>'EPA Data'!P1295/SUM('EPA Data'!P:P)</f>
        <v>2.1173894137073849E-4</v>
      </c>
    </row>
    <row r="1295" spans="1:24" x14ac:dyDescent="0.25">
      <c r="A1295" s="16" t="s">
        <v>2200</v>
      </c>
      <c r="B1295" s="16" t="s">
        <v>2178</v>
      </c>
      <c r="C1295" s="21" t="s">
        <v>49</v>
      </c>
      <c r="D1295" s="17">
        <f>SUMIFS('Census Data'!G:G,'Census Data'!$A:$A,$A1295)/SUMIFS('Census Data'!$F:$F,'Census Data'!$A:$A,$A1295)</f>
        <v>0.49592040110865437</v>
      </c>
      <c r="E1295" s="19">
        <f>SUMIFS('Census Data'!H:H,'Census Data'!$A:$A,$A1295)/SUMIFS('Census Data'!$F:$F,'Census Data'!$A:$A,$A1295)</f>
        <v>0.50407959889134568</v>
      </c>
      <c r="F1295" s="17">
        <f>SUM(SUMIFS('Census Data'!I:I,'Census Data'!$A:$A,$A1295),SUMIFS('Census Data'!J:J,'Census Data'!$A:$A,$A1295))/SUMIFS('Census Data'!$F:$F,'Census Data'!$A:$A,$A1295)</f>
        <v>0.89758961103671642</v>
      </c>
      <c r="G1295" s="17">
        <f>SUM(SUMIFS('Census Data'!K:K,'Census Data'!$A:$A,$A1295),SUMIFS('Census Data'!L:L,'Census Data'!$A:$A,$A1295))/SUMIFS('Census Data'!$F:$F,'Census Data'!$A:$A,$A1295)</f>
        <v>4.4190464326866186E-2</v>
      </c>
      <c r="H1295" s="17">
        <f>SUM(SUMIFS('Census Data'!O:O,'Census Data'!$A:$A,$A1295),SUMIFS('Census Data'!P:P,'Census Data'!$A:$A,$A1295))/SUMIFS('Census Data'!$F:$F,'Census Data'!$A:$A,$A1295)</f>
        <v>1.4449876989193734E-2</v>
      </c>
      <c r="I1295" s="19">
        <f t="shared" si="40"/>
        <v>4.3770047647223698E-2</v>
      </c>
      <c r="J1295" s="17">
        <f>SUM(SUMIFS('Census Data'!W:W,'Census Data'!$A:$A,$A1295),SUMIFS('Census Data'!X:X,'Census Data'!$A:$A,$A1295))/SUMIFS('Census Data'!$F:$F,'Census Data'!$A:$A,$A1295)</f>
        <v>4.6588396499641867E-2</v>
      </c>
      <c r="K1295" s="19">
        <f t="shared" si="41"/>
        <v>0.95341160350035814</v>
      </c>
      <c r="L1295" s="24">
        <f>'EPA Data'!D1296/SUM('EPA Data'!D:D)</f>
        <v>2.5911283834915E-5</v>
      </c>
      <c r="M1295" s="24">
        <f>'EPA Data'!E1296/SUM('EPA Data'!E:E)</f>
        <v>7.3615421243853349E-5</v>
      </c>
      <c r="N1295" s="24">
        <f>'EPA Data'!F1296/SUM('EPA Data'!F:F)</f>
        <v>6.8988369626029163E-5</v>
      </c>
      <c r="O1295" s="24">
        <f>'EPA Data'!G1296/SUM('EPA Data'!G:G)</f>
        <v>6.1902215230811734E-5</v>
      </c>
      <c r="P1295" s="24">
        <f>'EPA Data'!H1296/SUM('EPA Data'!H:H)</f>
        <v>8.0811975960064171E-5</v>
      </c>
      <c r="Q1295" s="24">
        <f>'EPA Data'!I1296/SUM('EPA Data'!I:I)</f>
        <v>2.1856135156392228E-5</v>
      </c>
      <c r="R1295" s="24">
        <f>'EPA Data'!J1296/SUM('EPA Data'!J:J)</f>
        <v>4.1204158291182185E-5</v>
      </c>
      <c r="S1295" s="24">
        <f>'EPA Data'!K1296/SUM('EPA Data'!K:K)</f>
        <v>9.4792339048013592E-5</v>
      </c>
      <c r="T1295" s="24">
        <f>'EPA Data'!L1296/SUM('EPA Data'!L:L)</f>
        <v>8.084545516540194E-5</v>
      </c>
      <c r="U1295" s="24">
        <f>'EPA Data'!M1296/SUM('EPA Data'!M:M)</f>
        <v>1.7466670023258445E-4</v>
      </c>
      <c r="V1295" s="24">
        <f>'EPA Data'!N1296/SUM('EPA Data'!N:N)</f>
        <v>4.3486461812599213E-5</v>
      </c>
      <c r="W1295" s="24">
        <f>'EPA Data'!O1296/SUM('EPA Data'!O:O)</f>
        <v>8.0011744970497105E-5</v>
      </c>
      <c r="X1295" s="24">
        <f>'EPA Data'!P1296/SUM('EPA Data'!P:P)</f>
        <v>2.4179454588404062E-4</v>
      </c>
    </row>
    <row r="1296" spans="1:24" x14ac:dyDescent="0.25">
      <c r="A1296" s="16" t="s">
        <v>2201</v>
      </c>
      <c r="B1296" s="16" t="s">
        <v>2178</v>
      </c>
      <c r="C1296" s="21" t="s">
        <v>998</v>
      </c>
      <c r="D1296" s="17">
        <f>SUMIFS('Census Data'!G:G,'Census Data'!$A:$A,$A1296)/SUMIFS('Census Data'!$F:$F,'Census Data'!$A:$A,$A1296)</f>
        <v>0.50850533000680431</v>
      </c>
      <c r="E1296" s="19">
        <f>SUMIFS('Census Data'!H:H,'Census Data'!$A:$A,$A1296)/SUMIFS('Census Data'!$F:$F,'Census Data'!$A:$A,$A1296)</f>
        <v>0.49149466999319574</v>
      </c>
      <c r="F1296" s="17">
        <f>SUM(SUMIFS('Census Data'!I:I,'Census Data'!$A:$A,$A1296),SUMIFS('Census Data'!J:J,'Census Data'!$A:$A,$A1296))/SUMIFS('Census Data'!$F:$F,'Census Data'!$A:$A,$A1296)</f>
        <v>0.85631662508505335</v>
      </c>
      <c r="G1296" s="17">
        <f>SUM(SUMIFS('Census Data'!K:K,'Census Data'!$A:$A,$A1296),SUMIFS('Census Data'!L:L,'Census Data'!$A:$A,$A1296))/SUMIFS('Census Data'!$F:$F,'Census Data'!$A:$A,$A1296)</f>
        <v>7.9383080063506473E-3</v>
      </c>
      <c r="H1296" s="17">
        <f>SUM(SUMIFS('Census Data'!O:O,'Census Data'!$A:$A,$A1296),SUMIFS('Census Data'!P:P,'Census Data'!$A:$A,$A1296))/SUMIFS('Census Data'!$F:$F,'Census Data'!$A:$A,$A1296)</f>
        <v>3.1753232025402587E-3</v>
      </c>
      <c r="I1296" s="19">
        <f t="shared" si="40"/>
        <v>0.13256974370605579</v>
      </c>
      <c r="J1296" s="17">
        <f>SUM(SUMIFS('Census Data'!W:W,'Census Data'!$A:$A,$A1296),SUMIFS('Census Data'!X:X,'Census Data'!$A:$A,$A1296))/SUMIFS('Census Data'!$F:$F,'Census Data'!$A:$A,$A1296)</f>
        <v>2.4381946019505558E-2</v>
      </c>
      <c r="K1296" s="19">
        <f t="shared" si="41"/>
        <v>0.97561805398049439</v>
      </c>
      <c r="L1296" s="24">
        <f>'EPA Data'!D1297/SUM('EPA Data'!D:D)</f>
        <v>5.9077125956949925E-6</v>
      </c>
      <c r="M1296" s="24">
        <f>'EPA Data'!E1297/SUM('EPA Data'!E:E)</f>
        <v>1.7857591939945457E-5</v>
      </c>
      <c r="N1296" s="24">
        <f>'EPA Data'!F1297/SUM('EPA Data'!F:F)</f>
        <v>1.708187026348488E-5</v>
      </c>
      <c r="O1296" s="24">
        <f>'EPA Data'!G1297/SUM('EPA Data'!G:G)</f>
        <v>7.7344012587867726E-6</v>
      </c>
      <c r="P1296" s="24">
        <f>'EPA Data'!H1297/SUM('EPA Data'!H:H)</f>
        <v>1.1891452315615432E-5</v>
      </c>
      <c r="Q1296" s="24">
        <f>'EPA Data'!I1297/SUM('EPA Data'!I:I)</f>
        <v>3.9850431371591643E-6</v>
      </c>
      <c r="R1296" s="24">
        <f>'EPA Data'!J1297/SUM('EPA Data'!J:J)</f>
        <v>5.4951199440251345E-6</v>
      </c>
      <c r="S1296" s="24">
        <f>'EPA Data'!K1297/SUM('EPA Data'!K:K)</f>
        <v>1.8756941974675597E-5</v>
      </c>
      <c r="T1296" s="24">
        <f>'EPA Data'!L1297/SUM('EPA Data'!L:L)</f>
        <v>1.423290492154607E-5</v>
      </c>
      <c r="U1296" s="24">
        <f>'EPA Data'!M1297/SUM('EPA Data'!M:M)</f>
        <v>6.5827287493932515E-5</v>
      </c>
      <c r="V1296" s="24">
        <f>'EPA Data'!N1297/SUM('EPA Data'!N:N)</f>
        <v>8.6014551267915089E-6</v>
      </c>
      <c r="W1296" s="24">
        <f>'EPA Data'!O1297/SUM('EPA Data'!O:O)</f>
        <v>1.4742780616878374E-5</v>
      </c>
      <c r="X1296" s="24">
        <f>'EPA Data'!P1297/SUM('EPA Data'!P:P)</f>
        <v>4.282479270568949E-5</v>
      </c>
    </row>
    <row r="1297" spans="1:24" x14ac:dyDescent="0.25">
      <c r="A1297" s="16" t="s">
        <v>2202</v>
      </c>
      <c r="B1297" s="16" t="s">
        <v>2178</v>
      </c>
      <c r="C1297" s="21" t="s">
        <v>761</v>
      </c>
      <c r="D1297" s="17">
        <f>SUMIFS('Census Data'!G:G,'Census Data'!$A:$A,$A1297)/SUMIFS('Census Data'!$F:$F,'Census Data'!$A:$A,$A1297)</f>
        <v>0.49935932637744829</v>
      </c>
      <c r="E1297" s="19">
        <f>SUMIFS('Census Data'!H:H,'Census Data'!$A:$A,$A1297)/SUMIFS('Census Data'!$F:$F,'Census Data'!$A:$A,$A1297)</f>
        <v>0.50064067362255171</v>
      </c>
      <c r="F1297" s="17">
        <f>SUM(SUMIFS('Census Data'!I:I,'Census Data'!$A:$A,$A1297),SUMIFS('Census Data'!J:J,'Census Data'!$A:$A,$A1297))/SUMIFS('Census Data'!$F:$F,'Census Data'!$A:$A,$A1297)</f>
        <v>0.86106534870950024</v>
      </c>
      <c r="G1297" s="17">
        <f>SUM(SUMIFS('Census Data'!K:K,'Census Data'!$A:$A,$A1297),SUMIFS('Census Data'!L:L,'Census Data'!$A:$A,$A1297))/SUMIFS('Census Data'!$F:$F,'Census Data'!$A:$A,$A1297)</f>
        <v>1.3728720483250962E-2</v>
      </c>
      <c r="H1297" s="17">
        <f>SUM(SUMIFS('Census Data'!O:O,'Census Data'!$A:$A,$A1297),SUMIFS('Census Data'!P:P,'Census Data'!$A:$A,$A1297))/SUMIFS('Census Data'!$F:$F,'Census Data'!$A:$A,$A1297)</f>
        <v>9.5185795350540003E-3</v>
      </c>
      <c r="I1297" s="19">
        <f t="shared" si="40"/>
        <v>0.11568735127219487</v>
      </c>
      <c r="J1297" s="17">
        <f>SUM(SUMIFS('Census Data'!W:W,'Census Data'!$A:$A,$A1297),SUMIFS('Census Data'!X:X,'Census Data'!$A:$A,$A1297))/SUMIFS('Census Data'!$F:$F,'Census Data'!$A:$A,$A1297)</f>
        <v>2.3796448837634997E-2</v>
      </c>
      <c r="K1297" s="19">
        <f t="shared" si="41"/>
        <v>0.97620355116236501</v>
      </c>
      <c r="L1297" s="24">
        <f>'EPA Data'!D1298/SUM('EPA Data'!D:D)</f>
        <v>5.2264123157706259E-6</v>
      </c>
      <c r="M1297" s="24">
        <f>'EPA Data'!E1298/SUM('EPA Data'!E:E)</f>
        <v>1.6228572233153441E-5</v>
      </c>
      <c r="N1297" s="24">
        <f>'EPA Data'!F1298/SUM('EPA Data'!F:F)</f>
        <v>1.719721190878343E-5</v>
      </c>
      <c r="O1297" s="24">
        <f>'EPA Data'!G1298/SUM('EPA Data'!G:G)</f>
        <v>3.2680345591995648E-6</v>
      </c>
      <c r="P1297" s="24">
        <f>'EPA Data'!H1298/SUM('EPA Data'!H:H)</f>
        <v>7.8404847684593184E-6</v>
      </c>
      <c r="Q1297" s="24">
        <f>'EPA Data'!I1298/SUM('EPA Data'!I:I)</f>
        <v>3.4290590215904987E-6</v>
      </c>
      <c r="R1297" s="24">
        <f>'EPA Data'!J1298/SUM('EPA Data'!J:J)</f>
        <v>3.7398175428837587E-6</v>
      </c>
      <c r="S1297" s="24">
        <f>'EPA Data'!K1298/SUM('EPA Data'!K:K)</f>
        <v>1.3012005200594697E-5</v>
      </c>
      <c r="T1297" s="24">
        <f>'EPA Data'!L1298/SUM('EPA Data'!L:L)</f>
        <v>9.4120989553794832E-6</v>
      </c>
      <c r="U1297" s="24">
        <f>'EPA Data'!M1298/SUM('EPA Data'!M:M)</f>
        <v>1.1252204736663421E-5</v>
      </c>
      <c r="V1297" s="24">
        <f>'EPA Data'!N1298/SUM('EPA Data'!N:N)</f>
        <v>6.3504405341966108E-6</v>
      </c>
      <c r="W1297" s="24">
        <f>'EPA Data'!O1298/SUM('EPA Data'!O:O)</f>
        <v>8.0433894291299997E-6</v>
      </c>
      <c r="X1297" s="24">
        <f>'EPA Data'!P1298/SUM('EPA Data'!P:P)</f>
        <v>2.1433229850656615E-5</v>
      </c>
    </row>
    <row r="1298" spans="1:24" x14ac:dyDescent="0.25">
      <c r="A1298" s="16" t="s">
        <v>2203</v>
      </c>
      <c r="B1298" s="16" t="s">
        <v>2178</v>
      </c>
      <c r="C1298" s="21" t="s">
        <v>2204</v>
      </c>
      <c r="D1298" s="17">
        <f>SUMIFS('Census Data'!G:G,'Census Data'!$A:$A,$A1298)/SUMIFS('Census Data'!$F:$F,'Census Data'!$A:$A,$A1298)</f>
        <v>0.50116112897463383</v>
      </c>
      <c r="E1298" s="19">
        <f>SUMIFS('Census Data'!H:H,'Census Data'!$A:$A,$A1298)/SUMIFS('Census Data'!$F:$F,'Census Data'!$A:$A,$A1298)</f>
        <v>0.49883887102536623</v>
      </c>
      <c r="F1298" s="17">
        <f>SUM(SUMIFS('Census Data'!I:I,'Census Data'!$A:$A,$A1298),SUMIFS('Census Data'!J:J,'Census Data'!$A:$A,$A1298))/SUMIFS('Census Data'!$F:$F,'Census Data'!$A:$A,$A1298)</f>
        <v>0.91300464451589858</v>
      </c>
      <c r="G1298" s="17">
        <f>SUM(SUMIFS('Census Data'!K:K,'Census Data'!$A:$A,$A1298),SUMIFS('Census Data'!L:L,'Census Data'!$A:$A,$A1298))/SUMIFS('Census Data'!$F:$F,'Census Data'!$A:$A,$A1298)</f>
        <v>1.3486959628438728E-2</v>
      </c>
      <c r="H1298" s="17">
        <f>SUM(SUMIFS('Census Data'!O:O,'Census Data'!$A:$A,$A1298),SUMIFS('Census Data'!P:P,'Census Data'!$A:$A,$A1298))/SUMIFS('Census Data'!$F:$F,'Census Data'!$A:$A,$A1298)</f>
        <v>4.1443372633083245E-2</v>
      </c>
      <c r="I1298" s="19">
        <f t="shared" si="40"/>
        <v>3.2065023222579425E-2</v>
      </c>
      <c r="J1298" s="17">
        <f>SUM(SUMIFS('Census Data'!W:W,'Census Data'!$A:$A,$A1298),SUMIFS('Census Data'!X:X,'Census Data'!$A:$A,$A1298))/SUMIFS('Census Data'!$F:$F,'Census Data'!$A:$A,$A1298)</f>
        <v>8.3511968560200073E-2</v>
      </c>
      <c r="K1298" s="19">
        <f t="shared" si="41"/>
        <v>0.91648803143979996</v>
      </c>
      <c r="L1298" s="24">
        <f>'EPA Data'!D1299/SUM('EPA Data'!D:D)</f>
        <v>5.6490166145102873E-6</v>
      </c>
      <c r="M1298" s="24">
        <f>'EPA Data'!E1299/SUM('EPA Data'!E:E)</f>
        <v>1.8923732678698451E-5</v>
      </c>
      <c r="N1298" s="24">
        <f>'EPA Data'!F1299/SUM('EPA Data'!F:F)</f>
        <v>1.7612298374613459E-5</v>
      </c>
      <c r="O1298" s="24">
        <f>'EPA Data'!G1299/SUM('EPA Data'!G:G)</f>
        <v>9.0558799764598764E-6</v>
      </c>
      <c r="P1298" s="24">
        <f>'EPA Data'!H1299/SUM('EPA Data'!H:H)</f>
        <v>1.1875727225630679E-5</v>
      </c>
      <c r="Q1298" s="24">
        <f>'EPA Data'!I1299/SUM('EPA Data'!I:I)</f>
        <v>3.7720691853429537E-6</v>
      </c>
      <c r="R1298" s="24">
        <f>'EPA Data'!J1299/SUM('EPA Data'!J:J)</f>
        <v>5.9662365166905847E-6</v>
      </c>
      <c r="S1298" s="24">
        <f>'EPA Data'!K1299/SUM('EPA Data'!K:K)</f>
        <v>1.7432973218796793E-5</v>
      </c>
      <c r="T1298" s="24">
        <f>'EPA Data'!L1299/SUM('EPA Data'!L:L)</f>
        <v>1.194162782925731E-5</v>
      </c>
      <c r="U1298" s="24">
        <f>'EPA Data'!M1299/SUM('EPA Data'!M:M)</f>
        <v>3.5832267281258153E-4</v>
      </c>
      <c r="V1298" s="24">
        <f>'EPA Data'!N1299/SUM('EPA Data'!N:N)</f>
        <v>1.4748425227247865E-5</v>
      </c>
      <c r="W1298" s="24">
        <f>'EPA Data'!O1299/SUM('EPA Data'!O:O)</f>
        <v>4.1454110387327608E-5</v>
      </c>
      <c r="X1298" s="24">
        <f>'EPA Data'!P1299/SUM('EPA Data'!P:P)</f>
        <v>4.87590301640351E-5</v>
      </c>
    </row>
    <row r="1299" spans="1:24" x14ac:dyDescent="0.25">
      <c r="A1299" s="16" t="s">
        <v>2205</v>
      </c>
      <c r="B1299" s="16" t="s">
        <v>2178</v>
      </c>
      <c r="C1299" s="21" t="s">
        <v>2206</v>
      </c>
      <c r="D1299" s="17">
        <f>SUMIFS('Census Data'!G:G,'Census Data'!$A:$A,$A1299)/SUMIFS('Census Data'!$F:$F,'Census Data'!$A:$A,$A1299)</f>
        <v>0.49693336407655059</v>
      </c>
      <c r="E1299" s="19">
        <f>SUMIFS('Census Data'!H:H,'Census Data'!$A:$A,$A1299)/SUMIFS('Census Data'!$F:$F,'Census Data'!$A:$A,$A1299)</f>
        <v>0.50306663592344936</v>
      </c>
      <c r="F1299" s="17">
        <f>SUM(SUMIFS('Census Data'!I:I,'Census Data'!$A:$A,$A1299),SUMIFS('Census Data'!J:J,'Census Data'!$A:$A,$A1299))/SUMIFS('Census Data'!$F:$F,'Census Data'!$A:$A,$A1299)</f>
        <v>0.95931135193297978</v>
      </c>
      <c r="G1299" s="17">
        <f>SUM(SUMIFS('Census Data'!K:K,'Census Data'!$A:$A,$A1299),SUMIFS('Census Data'!L:L,'Census Data'!$A:$A,$A1299))/SUMIFS('Census Data'!$F:$F,'Census Data'!$A:$A,$A1299)</f>
        <v>8.5466144031972942E-3</v>
      </c>
      <c r="H1299" s="17">
        <f>SUM(SUMIFS('Census Data'!O:O,'Census Data'!$A:$A,$A1299),SUMIFS('Census Data'!P:P,'Census Data'!$A:$A,$A1299))/SUMIFS('Census Data'!$F:$F,'Census Data'!$A:$A,$A1299)</f>
        <v>4.8420567212358774E-3</v>
      </c>
      <c r="I1299" s="19">
        <f t="shared" si="40"/>
        <v>2.7299976942587123E-2</v>
      </c>
      <c r="J1299" s="17">
        <f>SUM(SUMIFS('Census Data'!W:W,'Census Data'!$A:$A,$A1299),SUMIFS('Census Data'!X:X,'Census Data'!$A:$A,$A1299))/SUMIFS('Census Data'!$F:$F,'Census Data'!$A:$A,$A1299)</f>
        <v>1.5386980247482899E-2</v>
      </c>
      <c r="K1299" s="19">
        <f t="shared" si="41"/>
        <v>0.98461301975251714</v>
      </c>
      <c r="L1299" s="24">
        <f>'EPA Data'!D1300/SUM('EPA Data'!D:D)</f>
        <v>6.3771953316232402E-5</v>
      </c>
      <c r="M1299" s="24">
        <f>'EPA Data'!E1300/SUM('EPA Data'!E:E)</f>
        <v>1.8597881661774811E-4</v>
      </c>
      <c r="N1299" s="24">
        <f>'EPA Data'!F1300/SUM('EPA Data'!F:F)</f>
        <v>1.7688649428025305E-4</v>
      </c>
      <c r="O1299" s="24">
        <f>'EPA Data'!G1300/SUM('EPA Data'!G:G)</f>
        <v>8.6047529986314341E-5</v>
      </c>
      <c r="P1299" s="24">
        <f>'EPA Data'!H1300/SUM('EPA Data'!H:H)</f>
        <v>1.3683401519416373E-4</v>
      </c>
      <c r="Q1299" s="24">
        <f>'EPA Data'!I1300/SUM('EPA Data'!I:I)</f>
        <v>4.6105527078822272E-5</v>
      </c>
      <c r="R1299" s="24">
        <f>'EPA Data'!J1300/SUM('EPA Data'!J:J)</f>
        <v>7.0871093838204723E-5</v>
      </c>
      <c r="S1299" s="24">
        <f>'EPA Data'!K1300/SUM('EPA Data'!K:K)</f>
        <v>1.9037709188932586E-4</v>
      </c>
      <c r="T1299" s="24">
        <f>'EPA Data'!L1300/SUM('EPA Data'!L:L)</f>
        <v>1.1833927935516069E-4</v>
      </c>
      <c r="U1299" s="24">
        <f>'EPA Data'!M1300/SUM('EPA Data'!M:M)</f>
        <v>3.2696594875675829E-4</v>
      </c>
      <c r="V1299" s="24">
        <f>'EPA Data'!N1300/SUM('EPA Data'!N:N)</f>
        <v>1.0896304604564429E-4</v>
      </c>
      <c r="W1299" s="24">
        <f>'EPA Data'!O1300/SUM('EPA Data'!O:O)</f>
        <v>1.4875433041873444E-4</v>
      </c>
      <c r="X1299" s="24">
        <f>'EPA Data'!P1300/SUM('EPA Data'!P:P)</f>
        <v>3.6960559906568883E-4</v>
      </c>
    </row>
    <row r="1300" spans="1:24" x14ac:dyDescent="0.25">
      <c r="A1300" s="16" t="s">
        <v>2207</v>
      </c>
      <c r="B1300" s="16" t="s">
        <v>2178</v>
      </c>
      <c r="C1300" s="21" t="s">
        <v>2208</v>
      </c>
      <c r="D1300" s="17">
        <f>SUMIFS('Census Data'!G:G,'Census Data'!$A:$A,$A1300)/SUMIFS('Census Data'!$F:$F,'Census Data'!$A:$A,$A1300)</f>
        <v>0.49357956836611727</v>
      </c>
      <c r="E1300" s="19">
        <f>SUMIFS('Census Data'!H:H,'Census Data'!$A:$A,$A1300)/SUMIFS('Census Data'!$F:$F,'Census Data'!$A:$A,$A1300)</f>
        <v>0.50642043163388273</v>
      </c>
      <c r="F1300" s="17">
        <f>SUM(SUMIFS('Census Data'!I:I,'Census Data'!$A:$A,$A1300),SUMIFS('Census Data'!J:J,'Census Data'!$A:$A,$A1300))/SUMIFS('Census Data'!$F:$F,'Census Data'!$A:$A,$A1300)</f>
        <v>0.83622013840814324</v>
      </c>
      <c r="G1300" s="17">
        <f>SUM(SUMIFS('Census Data'!K:K,'Census Data'!$A:$A,$A1300),SUMIFS('Census Data'!L:L,'Census Data'!$A:$A,$A1300))/SUMIFS('Census Data'!$F:$F,'Census Data'!$A:$A,$A1300)</f>
        <v>7.4884446215919498E-2</v>
      </c>
      <c r="H1300" s="17">
        <f>SUM(SUMIFS('Census Data'!O:O,'Census Data'!$A:$A,$A1300),SUMIFS('Census Data'!P:P,'Census Data'!$A:$A,$A1300))/SUMIFS('Census Data'!$F:$F,'Census Data'!$A:$A,$A1300)</f>
        <v>5.219558016973528E-2</v>
      </c>
      <c r="I1300" s="19">
        <f t="shared" si="40"/>
        <v>3.6699835206202014E-2</v>
      </c>
      <c r="J1300" s="17">
        <f>SUM(SUMIFS('Census Data'!W:W,'Census Data'!$A:$A,$A1300),SUMIFS('Census Data'!X:X,'Census Data'!$A:$A,$A1300))/SUMIFS('Census Data'!$F:$F,'Census Data'!$A:$A,$A1300)</f>
        <v>7.5579050908929871E-2</v>
      </c>
      <c r="K1300" s="19">
        <f t="shared" si="41"/>
        <v>0.92442094909107009</v>
      </c>
      <c r="L1300" s="24">
        <f>'EPA Data'!D1301/SUM('EPA Data'!D:D)</f>
        <v>6.4718732162529467E-4</v>
      </c>
      <c r="M1300" s="24">
        <f>'EPA Data'!E1301/SUM('EPA Data'!E:E)</f>
        <v>1.1623802888655545E-3</v>
      </c>
      <c r="N1300" s="24">
        <f>'EPA Data'!F1301/SUM('EPA Data'!F:F)</f>
        <v>8.5441049739908611E-4</v>
      </c>
      <c r="O1300" s="24">
        <f>'EPA Data'!G1301/SUM('EPA Data'!G:G)</f>
        <v>1.2709464889079686E-3</v>
      </c>
      <c r="P1300" s="24">
        <f>'EPA Data'!H1301/SUM('EPA Data'!H:H)</f>
        <v>1.0624047824085495E-3</v>
      </c>
      <c r="Q1300" s="24">
        <f>'EPA Data'!I1301/SUM('EPA Data'!I:I)</f>
        <v>7.8966822616928598E-4</v>
      </c>
      <c r="R1300" s="24">
        <f>'EPA Data'!J1301/SUM('EPA Data'!J:J)</f>
        <v>1.4723484437187495E-3</v>
      </c>
      <c r="S1300" s="24">
        <f>'EPA Data'!K1301/SUM('EPA Data'!K:K)</f>
        <v>1.2508238369536696E-3</v>
      </c>
      <c r="T1300" s="24">
        <f>'EPA Data'!L1301/SUM('EPA Data'!L:L)</f>
        <v>1.3257893594369613E-3</v>
      </c>
      <c r="U1300" s="24">
        <f>'EPA Data'!M1301/SUM('EPA Data'!M:M)</f>
        <v>3.241510419735652E-3</v>
      </c>
      <c r="V1300" s="24">
        <f>'EPA Data'!N1301/SUM('EPA Data'!N:N)</f>
        <v>1.7774253192817157E-3</v>
      </c>
      <c r="W1300" s="24">
        <f>'EPA Data'!O1301/SUM('EPA Data'!O:O)</f>
        <v>9.3045251586926074E-4</v>
      </c>
      <c r="X1300" s="24">
        <f>'EPA Data'!P1301/SUM('EPA Data'!P:P)</f>
        <v>1.3574474251368868E-3</v>
      </c>
    </row>
    <row r="1301" spans="1:24" x14ac:dyDescent="0.25">
      <c r="A1301" s="16" t="s">
        <v>2209</v>
      </c>
      <c r="B1301" s="16" t="s">
        <v>2178</v>
      </c>
      <c r="C1301" s="21" t="s">
        <v>775</v>
      </c>
      <c r="D1301" s="17">
        <f>SUMIFS('Census Data'!G:G,'Census Data'!$A:$A,$A1301)/SUMIFS('Census Data'!$F:$F,'Census Data'!$A:$A,$A1301)</f>
        <v>0.49976115410337252</v>
      </c>
      <c r="E1301" s="19">
        <f>SUMIFS('Census Data'!H:H,'Census Data'!$A:$A,$A1301)/SUMIFS('Census Data'!$F:$F,'Census Data'!$A:$A,$A1301)</f>
        <v>0.50023884589662748</v>
      </c>
      <c r="F1301" s="17">
        <f>SUM(SUMIFS('Census Data'!I:I,'Census Data'!$A:$A,$A1301),SUMIFS('Census Data'!J:J,'Census Data'!$A:$A,$A1301))/SUMIFS('Census Data'!$F:$F,'Census Data'!$A:$A,$A1301)</f>
        <v>0.96359988535396957</v>
      </c>
      <c r="G1301" s="17">
        <f>SUM(SUMIFS('Census Data'!K:K,'Census Data'!$A:$A,$A1301),SUMIFS('Census Data'!L:L,'Census Data'!$A:$A,$A1301))/SUMIFS('Census Data'!$F:$F,'Census Data'!$A:$A,$A1301)</f>
        <v>7.4997611541033722E-3</v>
      </c>
      <c r="H1301" s="17">
        <f>SUM(SUMIFS('Census Data'!O:O,'Census Data'!$A:$A,$A1301),SUMIFS('Census Data'!P:P,'Census Data'!$A:$A,$A1301))/SUMIFS('Census Data'!$F:$F,'Census Data'!$A:$A,$A1301)</f>
        <v>7.9774529473583648E-3</v>
      </c>
      <c r="I1301" s="19">
        <f t="shared" si="40"/>
        <v>2.092290054456869E-2</v>
      </c>
      <c r="J1301" s="17">
        <f>SUM(SUMIFS('Census Data'!W:W,'Census Data'!$A:$A,$A1301),SUMIFS('Census Data'!X:X,'Census Data'!$A:$A,$A1301))/SUMIFS('Census Data'!$F:$F,'Census Data'!$A:$A,$A1301)</f>
        <v>4.9011177987962166E-2</v>
      </c>
      <c r="K1301" s="19">
        <f t="shared" si="41"/>
        <v>0.95098882201203783</v>
      </c>
      <c r="L1301" s="24">
        <f>'EPA Data'!D1302/SUM('EPA Data'!D:D)</f>
        <v>1.7822562723603645E-5</v>
      </c>
      <c r="M1301" s="24">
        <f>'EPA Data'!E1302/SUM('EPA Data'!E:E)</f>
        <v>4.9276615860951226E-5</v>
      </c>
      <c r="N1301" s="24">
        <f>'EPA Data'!F1302/SUM('EPA Data'!F:F)</f>
        <v>4.6160055793984279E-5</v>
      </c>
      <c r="O1301" s="24">
        <f>'EPA Data'!G1302/SUM('EPA Data'!G:G)</f>
        <v>3.0111249333627329E-5</v>
      </c>
      <c r="P1301" s="24">
        <f>'EPA Data'!H1302/SUM('EPA Data'!H:H)</f>
        <v>3.3995893633949407E-5</v>
      </c>
      <c r="Q1301" s="24">
        <f>'EPA Data'!I1302/SUM('EPA Data'!I:I)</f>
        <v>1.3487248287297324E-5</v>
      </c>
      <c r="R1301" s="24">
        <f>'EPA Data'!J1302/SUM('EPA Data'!J:J)</f>
        <v>2.8640204841929853E-5</v>
      </c>
      <c r="S1301" s="24">
        <f>'EPA Data'!K1302/SUM('EPA Data'!K:K)</f>
        <v>4.5902188425084233E-5</v>
      </c>
      <c r="T1301" s="24">
        <f>'EPA Data'!L1302/SUM('EPA Data'!L:L)</f>
        <v>3.5470961233870086E-5</v>
      </c>
      <c r="U1301" s="24">
        <f>'EPA Data'!M1302/SUM('EPA Data'!M:M)</f>
        <v>1.4045800542815797E-4</v>
      </c>
      <c r="V1301" s="24">
        <f>'EPA Data'!N1302/SUM('EPA Data'!N:N)</f>
        <v>3.4346377123247079E-5</v>
      </c>
      <c r="W1301" s="24">
        <f>'EPA Data'!O1302/SUM('EPA Data'!O:O)</f>
        <v>3.57470412582876E-5</v>
      </c>
      <c r="X1301" s="24">
        <f>'EPA Data'!P1302/SUM('EPA Data'!P:P)</f>
        <v>1.0086555546060585E-4</v>
      </c>
    </row>
    <row r="1302" spans="1:24" x14ac:dyDescent="0.25">
      <c r="A1302" s="16" t="s">
        <v>2210</v>
      </c>
      <c r="B1302" s="16" t="s">
        <v>2178</v>
      </c>
      <c r="C1302" s="21" t="s">
        <v>472</v>
      </c>
      <c r="D1302" s="17">
        <f>SUMIFS('Census Data'!G:G,'Census Data'!$A:$A,$A1302)/SUMIFS('Census Data'!$F:$F,'Census Data'!$A:$A,$A1302)</f>
        <v>0.50003932775753124</v>
      </c>
      <c r="E1302" s="19">
        <f>SUMIFS('Census Data'!H:H,'Census Data'!$A:$A,$A1302)/SUMIFS('Census Data'!$F:$F,'Census Data'!$A:$A,$A1302)</f>
        <v>0.49996067224246876</v>
      </c>
      <c r="F1302" s="17">
        <f>SUM(SUMIFS('Census Data'!I:I,'Census Data'!$A:$A,$A1302),SUMIFS('Census Data'!J:J,'Census Data'!$A:$A,$A1302))/SUMIFS('Census Data'!$F:$F,'Census Data'!$A:$A,$A1302)</f>
        <v>0.97184132560761383</v>
      </c>
      <c r="G1302" s="17">
        <f>SUM(SUMIFS('Census Data'!K:K,'Census Data'!$A:$A,$A1302),SUMIFS('Census Data'!L:L,'Census Data'!$A:$A,$A1302))/SUMIFS('Census Data'!$F:$F,'Census Data'!$A:$A,$A1302)</f>
        <v>6.6595002752943026E-3</v>
      </c>
      <c r="H1302" s="17">
        <f>SUM(SUMIFS('Census Data'!O:O,'Census Data'!$A:$A,$A1302),SUMIFS('Census Data'!P:P,'Census Data'!$A:$A,$A1302))/SUMIFS('Census Data'!$F:$F,'Census Data'!$A:$A,$A1302)</f>
        <v>5.1912639941270548E-3</v>
      </c>
      <c r="I1302" s="19">
        <f t="shared" si="40"/>
        <v>1.6307910122964842E-2</v>
      </c>
      <c r="J1302" s="17">
        <f>SUM(SUMIFS('Census Data'!W:W,'Census Data'!$A:$A,$A1302),SUMIFS('Census Data'!X:X,'Census Data'!$A:$A,$A1302))/SUMIFS('Census Data'!$F:$F,'Census Data'!$A:$A,$A1302)</f>
        <v>1.7487742848902754E-2</v>
      </c>
      <c r="K1302" s="19">
        <f t="shared" si="41"/>
        <v>0.98251225715109725</v>
      </c>
      <c r="L1302" s="24">
        <f>'EPA Data'!D1303/SUM('EPA Data'!D:D)</f>
        <v>2.921249065458812E-5</v>
      </c>
      <c r="M1302" s="24">
        <f>'EPA Data'!E1303/SUM('EPA Data'!E:E)</f>
        <v>9.4302078751635048E-5</v>
      </c>
      <c r="N1302" s="24">
        <f>'EPA Data'!F1303/SUM('EPA Data'!F:F)</f>
        <v>9.1564726449100655E-5</v>
      </c>
      <c r="O1302" s="24">
        <f>'EPA Data'!G1303/SUM('EPA Data'!G:G)</f>
        <v>5.9475015422272267E-5</v>
      </c>
      <c r="P1302" s="24">
        <f>'EPA Data'!H1303/SUM('EPA Data'!H:H)</f>
        <v>7.8303320565388374E-5</v>
      </c>
      <c r="Q1302" s="24">
        <f>'EPA Data'!I1303/SUM('EPA Data'!I:I)</f>
        <v>2.3735426800786664E-5</v>
      </c>
      <c r="R1302" s="24">
        <f>'EPA Data'!J1303/SUM('EPA Data'!J:J)</f>
        <v>4.308858117307425E-5</v>
      </c>
      <c r="S1302" s="24">
        <f>'EPA Data'!K1303/SUM('EPA Data'!K:K)</f>
        <v>9.9017815124830092E-5</v>
      </c>
      <c r="T1302" s="24">
        <f>'EPA Data'!L1303/SUM('EPA Data'!L:L)</f>
        <v>6.1851469879345015E-5</v>
      </c>
      <c r="U1302" s="24">
        <f>'EPA Data'!M1303/SUM('EPA Data'!M:M)</f>
        <v>2.1951362887875136E-4</v>
      </c>
      <c r="V1302" s="24">
        <f>'EPA Data'!N1303/SUM('EPA Data'!N:N)</f>
        <v>5.3643073840017272E-5</v>
      </c>
      <c r="W1302" s="24">
        <f>'EPA Data'!O1303/SUM('EPA Data'!O:O)</f>
        <v>7.7725417872226546E-5</v>
      </c>
      <c r="X1302" s="24">
        <f>'EPA Data'!P1303/SUM('EPA Data'!P:P)</f>
        <v>2.5621370576895292E-4</v>
      </c>
    </row>
    <row r="1303" spans="1:24" x14ac:dyDescent="0.25">
      <c r="A1303" s="16" t="s">
        <v>2211</v>
      </c>
      <c r="B1303" s="16" t="s">
        <v>2178</v>
      </c>
      <c r="C1303" s="21" t="s">
        <v>2212</v>
      </c>
      <c r="D1303" s="17">
        <f>SUMIFS('Census Data'!G:G,'Census Data'!$A:$A,$A1303)/SUMIFS('Census Data'!$F:$F,'Census Data'!$A:$A,$A1303)</f>
        <v>0.50281989306379549</v>
      </c>
      <c r="E1303" s="19">
        <f>SUMIFS('Census Data'!H:H,'Census Data'!$A:$A,$A1303)/SUMIFS('Census Data'!$F:$F,'Census Data'!$A:$A,$A1303)</f>
        <v>0.49718010693620451</v>
      </c>
      <c r="F1303" s="17">
        <f>SUM(SUMIFS('Census Data'!I:I,'Census Data'!$A:$A,$A1303),SUMIFS('Census Data'!J:J,'Census Data'!$A:$A,$A1303))/SUMIFS('Census Data'!$F:$F,'Census Data'!$A:$A,$A1303)</f>
        <v>0.96389071998828091</v>
      </c>
      <c r="G1303" s="17">
        <f>SUM(SUMIFS('Census Data'!K:K,'Census Data'!$A:$A,$A1303),SUMIFS('Census Data'!L:L,'Census Data'!$A:$A,$A1303))/SUMIFS('Census Data'!$F:$F,'Census Data'!$A:$A,$A1303)</f>
        <v>8.9357650333260086E-3</v>
      </c>
      <c r="H1303" s="17">
        <f>SUM(SUMIFS('Census Data'!O:O,'Census Data'!$A:$A,$A1303),SUMIFS('Census Data'!P:P,'Census Data'!$A:$A,$A1303))/SUMIFS('Census Data'!$F:$F,'Census Data'!$A:$A,$A1303)</f>
        <v>4.0284186625650044E-3</v>
      </c>
      <c r="I1303" s="19">
        <f t="shared" si="40"/>
        <v>2.3145096315828062E-2</v>
      </c>
      <c r="J1303" s="17">
        <f>SUM(SUMIFS('Census Data'!W:W,'Census Data'!$A:$A,$A1303),SUMIFS('Census Data'!X:X,'Census Data'!$A:$A,$A1303))/SUMIFS('Census Data'!$F:$F,'Census Data'!$A:$A,$A1303)</f>
        <v>7.3317219658683069E-2</v>
      </c>
      <c r="K1303" s="19">
        <f t="shared" si="41"/>
        <v>0.9266827803413169</v>
      </c>
      <c r="L1303" s="24">
        <f>'EPA Data'!D1304/SUM('EPA Data'!D:D)</f>
        <v>1.8535282538112163E-5</v>
      </c>
      <c r="M1303" s="24">
        <f>'EPA Data'!E1304/SUM('EPA Data'!E:E)</f>
        <v>5.6236442129711655E-5</v>
      </c>
      <c r="N1303" s="24">
        <f>'EPA Data'!F1304/SUM('EPA Data'!F:F)</f>
        <v>5.1837010154908434E-5</v>
      </c>
      <c r="O1303" s="24">
        <f>'EPA Data'!G1304/SUM('EPA Data'!G:G)</f>
        <v>2.7698491490022703E-5</v>
      </c>
      <c r="P1303" s="24">
        <f>'EPA Data'!H1304/SUM('EPA Data'!H:H)</f>
        <v>3.592993946117979E-5</v>
      </c>
      <c r="Q1303" s="24">
        <f>'EPA Data'!I1304/SUM('EPA Data'!I:I)</f>
        <v>1.2683210647116095E-5</v>
      </c>
      <c r="R1303" s="24">
        <f>'EPA Data'!J1304/SUM('EPA Data'!J:J)</f>
        <v>2.2037904998634967E-5</v>
      </c>
      <c r="S1303" s="24">
        <f>'EPA Data'!K1304/SUM('EPA Data'!K:K)</f>
        <v>5.1050570792542965E-5</v>
      </c>
      <c r="T1303" s="24">
        <f>'EPA Data'!L1304/SUM('EPA Data'!L:L)</f>
        <v>3.5133488024339084E-5</v>
      </c>
      <c r="U1303" s="24">
        <f>'EPA Data'!M1304/SUM('EPA Data'!M:M)</f>
        <v>2.1737216768242447E-4</v>
      </c>
      <c r="V1303" s="24">
        <f>'EPA Data'!N1304/SUM('EPA Data'!N:N)</f>
        <v>3.1021416622615923E-5</v>
      </c>
      <c r="W1303" s="24">
        <f>'EPA Data'!O1304/SUM('EPA Data'!O:O)</f>
        <v>4.8424687385782242E-5</v>
      </c>
      <c r="X1303" s="24">
        <f>'EPA Data'!P1304/SUM('EPA Data'!P:P)</f>
        <v>1.3298647436620702E-4</v>
      </c>
    </row>
    <row r="1304" spans="1:24" x14ac:dyDescent="0.25">
      <c r="A1304" s="16" t="s">
        <v>2213</v>
      </c>
      <c r="B1304" s="16" t="s">
        <v>2178</v>
      </c>
      <c r="C1304" s="21" t="s">
        <v>2214</v>
      </c>
      <c r="D1304" s="17">
        <f>SUMIFS('Census Data'!G:G,'Census Data'!$A:$A,$A1304)/SUMIFS('Census Data'!$F:$F,'Census Data'!$A:$A,$A1304)</f>
        <v>0.50244458157307637</v>
      </c>
      <c r="E1304" s="19">
        <f>SUMIFS('Census Data'!H:H,'Census Data'!$A:$A,$A1304)/SUMIFS('Census Data'!$F:$F,'Census Data'!$A:$A,$A1304)</f>
        <v>0.49755541842692363</v>
      </c>
      <c r="F1304" s="17">
        <f>SUM(SUMIFS('Census Data'!I:I,'Census Data'!$A:$A,$A1304),SUMIFS('Census Data'!J:J,'Census Data'!$A:$A,$A1304))/SUMIFS('Census Data'!$F:$F,'Census Data'!$A:$A,$A1304)</f>
        <v>0.97531684625243276</v>
      </c>
      <c r="G1304" s="17">
        <f>SUM(SUMIFS('Census Data'!K:K,'Census Data'!$A:$A,$A1304),SUMIFS('Census Data'!L:L,'Census Data'!$A:$A,$A1304))/SUMIFS('Census Data'!$F:$F,'Census Data'!$A:$A,$A1304)</f>
        <v>5.4113067831205201E-3</v>
      </c>
      <c r="H1304" s="17">
        <f>SUM(SUMIFS('Census Data'!O:O,'Census Data'!$A:$A,$A1304),SUMIFS('Census Data'!P:P,'Census Data'!$A:$A,$A1304))/SUMIFS('Census Data'!$F:$F,'Census Data'!$A:$A,$A1304)</f>
        <v>6.7878672805810033E-3</v>
      </c>
      <c r="I1304" s="19">
        <f t="shared" si="40"/>
        <v>1.248397968386572E-2</v>
      </c>
      <c r="J1304" s="17">
        <f>SUM(SUMIFS('Census Data'!W:W,'Census Data'!$A:$A,$A1304),SUMIFS('Census Data'!X:X,'Census Data'!$A:$A,$A1304))/SUMIFS('Census Data'!$F:$F,'Census Data'!$A:$A,$A1304)</f>
        <v>1.8132624483789814E-2</v>
      </c>
      <c r="K1304" s="19">
        <f t="shared" si="41"/>
        <v>0.98186737551621017</v>
      </c>
      <c r="L1304" s="24">
        <f>'EPA Data'!D1305/SUM('EPA Data'!D:D)</f>
        <v>2.6838927321526214E-5</v>
      </c>
      <c r="M1304" s="24">
        <f>'EPA Data'!E1305/SUM('EPA Data'!E:E)</f>
        <v>7.8012090753412907E-5</v>
      </c>
      <c r="N1304" s="24">
        <f>'EPA Data'!F1305/SUM('EPA Data'!F:F)</f>
        <v>7.9438916243225016E-5</v>
      </c>
      <c r="O1304" s="24">
        <f>'EPA Data'!G1305/SUM('EPA Data'!G:G)</f>
        <v>3.7056781865261363E-5</v>
      </c>
      <c r="P1304" s="24">
        <f>'EPA Data'!H1305/SUM('EPA Data'!H:H)</f>
        <v>4.9629607510857967E-5</v>
      </c>
      <c r="Q1304" s="24">
        <f>'EPA Data'!I1305/SUM('EPA Data'!I:I)</f>
        <v>1.9615370139443249E-5</v>
      </c>
      <c r="R1304" s="24">
        <f>'EPA Data'!J1305/SUM('EPA Data'!J:J)</f>
        <v>3.1416743652389158E-5</v>
      </c>
      <c r="S1304" s="24">
        <f>'EPA Data'!K1305/SUM('EPA Data'!K:K)</f>
        <v>6.8042536405734768E-5</v>
      </c>
      <c r="T1304" s="24">
        <f>'EPA Data'!L1305/SUM('EPA Data'!L:L)</f>
        <v>4.9874809555944888E-5</v>
      </c>
      <c r="U1304" s="24">
        <f>'EPA Data'!M1305/SUM('EPA Data'!M:M)</f>
        <v>9.4130831514543305E-5</v>
      </c>
      <c r="V1304" s="24">
        <f>'EPA Data'!N1305/SUM('EPA Data'!N:N)</f>
        <v>4.5555841878334576E-5</v>
      </c>
      <c r="W1304" s="24">
        <f>'EPA Data'!O1305/SUM('EPA Data'!O:O)</f>
        <v>4.7553838813503103E-5</v>
      </c>
      <c r="X1304" s="24">
        <f>'EPA Data'!P1305/SUM('EPA Data'!P:P)</f>
        <v>1.5707644086835487E-4</v>
      </c>
    </row>
    <row r="1305" spans="1:24" x14ac:dyDescent="0.25">
      <c r="A1305" s="16" t="s">
        <v>2215</v>
      </c>
      <c r="B1305" s="16" t="s">
        <v>2178</v>
      </c>
      <c r="C1305" s="21" t="s">
        <v>2216</v>
      </c>
      <c r="D1305" s="17">
        <f>SUMIFS('Census Data'!G:G,'Census Data'!$A:$A,$A1305)/SUMIFS('Census Data'!$F:$F,'Census Data'!$A:$A,$A1305)</f>
        <v>0.49899276774214857</v>
      </c>
      <c r="E1305" s="19">
        <f>SUMIFS('Census Data'!H:H,'Census Data'!$A:$A,$A1305)/SUMIFS('Census Data'!$F:$F,'Census Data'!$A:$A,$A1305)</f>
        <v>0.50100723225785149</v>
      </c>
      <c r="F1305" s="17">
        <f>SUM(SUMIFS('Census Data'!I:I,'Census Data'!$A:$A,$A1305),SUMIFS('Census Data'!J:J,'Census Data'!$A:$A,$A1305))/SUMIFS('Census Data'!$F:$F,'Census Data'!$A:$A,$A1305)</f>
        <v>0.93097982233083454</v>
      </c>
      <c r="G1305" s="17">
        <f>SUM(SUMIFS('Census Data'!K:K,'Census Data'!$A:$A,$A1305),SUMIFS('Census Data'!L:L,'Census Data'!$A:$A,$A1305))/SUMIFS('Census Data'!$F:$F,'Census Data'!$A:$A,$A1305)</f>
        <v>1.6049668108715037E-2</v>
      </c>
      <c r="H1305" s="17">
        <f>SUM(SUMIFS('Census Data'!O:O,'Census Data'!$A:$A,$A1305),SUMIFS('Census Data'!P:P,'Census Data'!$A:$A,$A1305))/SUMIFS('Census Data'!$F:$F,'Census Data'!$A:$A,$A1305)</f>
        <v>3.0150919718635448E-2</v>
      </c>
      <c r="I1305" s="19">
        <f t="shared" si="40"/>
        <v>2.281958984181498E-2</v>
      </c>
      <c r="J1305" s="17">
        <f>SUM(SUMIFS('Census Data'!W:W,'Census Data'!$A:$A,$A1305),SUMIFS('Census Data'!X:X,'Census Data'!$A:$A,$A1305))/SUMIFS('Census Data'!$F:$F,'Census Data'!$A:$A,$A1305)</f>
        <v>0.10237442620785311</v>
      </c>
      <c r="K1305" s="19">
        <f t="shared" si="41"/>
        <v>0.89762557379214691</v>
      </c>
      <c r="L1305" s="24">
        <f>'EPA Data'!D1306/SUM('EPA Data'!D:D)</f>
        <v>4.0236387610993248E-5</v>
      </c>
      <c r="M1305" s="24">
        <f>'EPA Data'!E1306/SUM('EPA Data'!E:E)</f>
        <v>1.1515705592304046E-4</v>
      </c>
      <c r="N1305" s="24">
        <f>'EPA Data'!F1306/SUM('EPA Data'!F:F)</f>
        <v>1.1015416878856731E-4</v>
      </c>
      <c r="O1305" s="24">
        <f>'EPA Data'!G1306/SUM('EPA Data'!G:G)</f>
        <v>6.1026526238785222E-5</v>
      </c>
      <c r="P1305" s="24">
        <f>'EPA Data'!H1306/SUM('EPA Data'!H:H)</f>
        <v>7.9927690646494512E-5</v>
      </c>
      <c r="Q1305" s="24">
        <f>'EPA Data'!I1306/SUM('EPA Data'!I:I)</f>
        <v>3.0368169525739839E-5</v>
      </c>
      <c r="R1305" s="24">
        <f>'EPA Data'!J1306/SUM('EPA Data'!J:J)</f>
        <v>6.0042916709063719E-5</v>
      </c>
      <c r="S1305" s="24">
        <f>'EPA Data'!K1306/SUM('EPA Data'!K:K)</f>
        <v>1.1263785507178519E-4</v>
      </c>
      <c r="T1305" s="24">
        <f>'EPA Data'!L1306/SUM('EPA Data'!L:L)</f>
        <v>7.9021356602956516E-5</v>
      </c>
      <c r="U1305" s="24">
        <f>'EPA Data'!M1306/SUM('EPA Data'!M:M)</f>
        <v>2.5912047199608544E-4</v>
      </c>
      <c r="V1305" s="24">
        <f>'EPA Data'!N1306/SUM('EPA Data'!N:N)</f>
        <v>6.8728551643439827E-5</v>
      </c>
      <c r="W1305" s="24">
        <f>'EPA Data'!O1306/SUM('EPA Data'!O:O)</f>
        <v>7.8460572824504536E-5</v>
      </c>
      <c r="X1305" s="24">
        <f>'EPA Data'!P1306/SUM('EPA Data'!P:P)</f>
        <v>2.6753700975784778E-4</v>
      </c>
    </row>
    <row r="1306" spans="1:24" x14ac:dyDescent="0.25">
      <c r="A1306" s="16" t="s">
        <v>2217</v>
      </c>
      <c r="B1306" s="16" t="s">
        <v>2178</v>
      </c>
      <c r="C1306" s="21" t="s">
        <v>2218</v>
      </c>
      <c r="D1306" s="17">
        <f>SUMIFS('Census Data'!G:G,'Census Data'!$A:$A,$A1306)/SUMIFS('Census Data'!$F:$F,'Census Data'!$A:$A,$A1306)</f>
        <v>0.49618040569702199</v>
      </c>
      <c r="E1306" s="19">
        <f>SUMIFS('Census Data'!H:H,'Census Data'!$A:$A,$A1306)/SUMIFS('Census Data'!$F:$F,'Census Data'!$A:$A,$A1306)</f>
        <v>0.50381959430297796</v>
      </c>
      <c r="F1306" s="17">
        <f>SUM(SUMIFS('Census Data'!I:I,'Census Data'!$A:$A,$A1306),SUMIFS('Census Data'!J:J,'Census Data'!$A:$A,$A1306))/SUMIFS('Census Data'!$F:$F,'Census Data'!$A:$A,$A1306)</f>
        <v>0.94417350021579627</v>
      </c>
      <c r="G1306" s="17">
        <f>SUM(SUMIFS('Census Data'!K:K,'Census Data'!$A:$A,$A1306),SUMIFS('Census Data'!L:L,'Census Data'!$A:$A,$A1306))/SUMIFS('Census Data'!$F:$F,'Census Data'!$A:$A,$A1306)</f>
        <v>1.4889943892965041E-2</v>
      </c>
      <c r="H1306" s="17">
        <f>SUM(SUMIFS('Census Data'!O:O,'Census Data'!$A:$A,$A1306),SUMIFS('Census Data'!P:P,'Census Data'!$A:$A,$A1306))/SUMIFS('Census Data'!$F:$F,'Census Data'!$A:$A,$A1306)</f>
        <v>7.5528700906344415E-3</v>
      </c>
      <c r="I1306" s="19">
        <f t="shared" si="40"/>
        <v>3.3383685800604246E-2</v>
      </c>
      <c r="J1306" s="17">
        <f>SUM(SUMIFS('Census Data'!W:W,'Census Data'!$A:$A,$A1306),SUMIFS('Census Data'!X:X,'Census Data'!$A:$A,$A1306))/SUMIFS('Census Data'!$F:$F,'Census Data'!$A:$A,$A1306)</f>
        <v>3.4203711696158823E-2</v>
      </c>
      <c r="K1306" s="19">
        <f t="shared" si="41"/>
        <v>0.96579628830384112</v>
      </c>
      <c r="L1306" s="24">
        <f>'EPA Data'!D1307/SUM('EPA Data'!D:D)</f>
        <v>7.7163362158330512E-5</v>
      </c>
      <c r="M1306" s="24">
        <f>'EPA Data'!E1307/SUM('EPA Data'!E:E)</f>
        <v>2.0590386012963696E-4</v>
      </c>
      <c r="N1306" s="24">
        <f>'EPA Data'!F1307/SUM('EPA Data'!F:F)</f>
        <v>1.5073066319712654E-4</v>
      </c>
      <c r="O1306" s="24">
        <f>'EPA Data'!G1307/SUM('EPA Data'!G:G)</f>
        <v>1.2864161220135095E-4</v>
      </c>
      <c r="P1306" s="24">
        <f>'EPA Data'!H1307/SUM('EPA Data'!H:H)</f>
        <v>1.3480788984610172E-4</v>
      </c>
      <c r="Q1306" s="24">
        <f>'EPA Data'!I1307/SUM('EPA Data'!I:I)</f>
        <v>6.9341331276153901E-5</v>
      </c>
      <c r="R1306" s="24">
        <f>'EPA Data'!J1307/SUM('EPA Data'!J:J)</f>
        <v>1.4264662412891502E-4</v>
      </c>
      <c r="S1306" s="24">
        <f>'EPA Data'!K1307/SUM('EPA Data'!K:K)</f>
        <v>1.6905554166922411E-4</v>
      </c>
      <c r="T1306" s="24">
        <f>'EPA Data'!L1307/SUM('EPA Data'!L:L)</f>
        <v>1.8180141347441729E-4</v>
      </c>
      <c r="U1306" s="24">
        <f>'EPA Data'!M1307/SUM('EPA Data'!M:M)</f>
        <v>4.0259303655254487E-4</v>
      </c>
      <c r="V1306" s="24">
        <f>'EPA Data'!N1307/SUM('EPA Data'!N:N)</f>
        <v>1.643052621524785E-4</v>
      </c>
      <c r="W1306" s="24">
        <f>'EPA Data'!O1307/SUM('EPA Data'!O:O)</f>
        <v>1.2308523068872622E-4</v>
      </c>
      <c r="X1306" s="24">
        <f>'EPA Data'!P1307/SUM('EPA Data'!P:P)</f>
        <v>2.9362035845165591E-4</v>
      </c>
    </row>
    <row r="1307" spans="1:24" x14ac:dyDescent="0.25">
      <c r="A1307" s="16" t="s">
        <v>2219</v>
      </c>
      <c r="B1307" s="16" t="s">
        <v>2178</v>
      </c>
      <c r="C1307" s="21" t="s">
        <v>235</v>
      </c>
      <c r="D1307" s="17">
        <f>SUMIFS('Census Data'!G:G,'Census Data'!$A:$A,$A1307)/SUMIFS('Census Data'!$F:$F,'Census Data'!$A:$A,$A1307)</f>
        <v>0.50452109845947757</v>
      </c>
      <c r="E1307" s="19">
        <f>SUMIFS('Census Data'!H:H,'Census Data'!$A:$A,$A1307)/SUMIFS('Census Data'!$F:$F,'Census Data'!$A:$A,$A1307)</f>
        <v>0.49547890154052243</v>
      </c>
      <c r="F1307" s="17">
        <f>SUM(SUMIFS('Census Data'!I:I,'Census Data'!$A:$A,$A1307),SUMIFS('Census Data'!J:J,'Census Data'!$A:$A,$A1307))/SUMIFS('Census Data'!$F:$F,'Census Data'!$A:$A,$A1307)</f>
        <v>0.96634293369055591</v>
      </c>
      <c r="G1307" s="17">
        <f>SUM(SUMIFS('Census Data'!K:K,'Census Data'!$A:$A,$A1307),SUMIFS('Census Data'!L:L,'Census Data'!$A:$A,$A1307))/SUMIFS('Census Data'!$F:$F,'Census Data'!$A:$A,$A1307)</f>
        <v>6.3630274614869392E-3</v>
      </c>
      <c r="H1307" s="17">
        <f>SUM(SUMIFS('Census Data'!O:O,'Census Data'!$A:$A,$A1307),SUMIFS('Census Data'!P:P,'Census Data'!$A:$A,$A1307))/SUMIFS('Census Data'!$F:$F,'Census Data'!$A:$A,$A1307)</f>
        <v>3.683858004018754E-3</v>
      </c>
      <c r="I1307" s="19">
        <f t="shared" si="40"/>
        <v>2.36101808439384E-2</v>
      </c>
      <c r="J1307" s="17">
        <f>SUM(SUMIFS('Census Data'!W:W,'Census Data'!$A:$A,$A1307),SUMIFS('Census Data'!X:X,'Census Data'!$A:$A,$A1307))/SUMIFS('Census Data'!$F:$F,'Census Data'!$A:$A,$A1307)</f>
        <v>2.3107836570663093E-2</v>
      </c>
      <c r="K1307" s="19">
        <f t="shared" si="41"/>
        <v>0.97689216342933693</v>
      </c>
      <c r="L1307" s="24">
        <f>'EPA Data'!D1308/SUM('EPA Data'!D:D)</f>
        <v>3.8175065534941987E-6</v>
      </c>
      <c r="M1307" s="24">
        <f>'EPA Data'!E1308/SUM('EPA Data'!E:E)</f>
        <v>1.2883483595709816E-5</v>
      </c>
      <c r="N1307" s="24">
        <f>'EPA Data'!F1308/SUM('EPA Data'!F:F)</f>
        <v>1.2662114675973182E-5</v>
      </c>
      <c r="O1307" s="24">
        <f>'EPA Data'!G1308/SUM('EPA Data'!G:G)</f>
        <v>8.7033977957440542E-6</v>
      </c>
      <c r="P1307" s="24">
        <f>'EPA Data'!H1308/SUM('EPA Data'!H:H)</f>
        <v>1.0494475887429022E-5</v>
      </c>
      <c r="Q1307" s="24">
        <f>'EPA Data'!I1308/SUM('EPA Data'!I:I)</f>
        <v>3.0446166628304147E-6</v>
      </c>
      <c r="R1307" s="24">
        <f>'EPA Data'!J1308/SUM('EPA Data'!J:J)</f>
        <v>3.8245402109675E-6</v>
      </c>
      <c r="S1307" s="24">
        <f>'EPA Data'!K1308/SUM('EPA Data'!K:K)</f>
        <v>1.3156067592068204E-5</v>
      </c>
      <c r="T1307" s="24">
        <f>'EPA Data'!L1308/SUM('EPA Data'!L:L)</f>
        <v>8.1328990808297337E-6</v>
      </c>
      <c r="U1307" s="24">
        <f>'EPA Data'!M1308/SUM('EPA Data'!M:M)</f>
        <v>4.7964880930602049E-5</v>
      </c>
      <c r="V1307" s="24">
        <f>'EPA Data'!N1308/SUM('EPA Data'!N:N)</f>
        <v>6.3338062391938779E-6</v>
      </c>
      <c r="W1307" s="24">
        <f>'EPA Data'!O1308/SUM('EPA Data'!O:O)</f>
        <v>1.1140217657316063E-5</v>
      </c>
      <c r="X1307" s="24">
        <f>'EPA Data'!P1308/SUM('EPA Data'!P:P)</f>
        <v>3.8523958377385905E-5</v>
      </c>
    </row>
    <row r="1308" spans="1:24" x14ac:dyDescent="0.25">
      <c r="A1308" s="16" t="s">
        <v>2220</v>
      </c>
      <c r="B1308" s="16" t="s">
        <v>2178</v>
      </c>
      <c r="C1308" s="21" t="s">
        <v>2221</v>
      </c>
      <c r="D1308" s="17">
        <f>SUMIFS('Census Data'!G:G,'Census Data'!$A:$A,$A1308)/SUMIFS('Census Data'!$F:$F,'Census Data'!$A:$A,$A1308)</f>
        <v>0.49512459286025201</v>
      </c>
      <c r="E1308" s="19">
        <f>SUMIFS('Census Data'!H:H,'Census Data'!$A:$A,$A1308)/SUMIFS('Census Data'!$F:$F,'Census Data'!$A:$A,$A1308)</f>
        <v>0.50487540713974799</v>
      </c>
      <c r="F1308" s="17">
        <f>SUM(SUMIFS('Census Data'!I:I,'Census Data'!$A:$A,$A1308),SUMIFS('Census Data'!J:J,'Census Data'!$A:$A,$A1308))/SUMIFS('Census Data'!$F:$F,'Census Data'!$A:$A,$A1308)</f>
        <v>0.7421931471754396</v>
      </c>
      <c r="G1308" s="17">
        <f>SUM(SUMIFS('Census Data'!K:K,'Census Data'!$A:$A,$A1308),SUMIFS('Census Data'!L:L,'Census Data'!$A:$A,$A1308))/SUMIFS('Census Data'!$F:$F,'Census Data'!$A:$A,$A1308)</f>
        <v>0.13832837089591679</v>
      </c>
      <c r="H1308" s="17">
        <f>SUM(SUMIFS('Census Data'!O:O,'Census Data'!$A:$A,$A1308),SUMIFS('Census Data'!P:P,'Census Data'!$A:$A,$A1308))/SUMIFS('Census Data'!$F:$F,'Census Data'!$A:$A,$A1308)</f>
        <v>7.5292117584882176E-2</v>
      </c>
      <c r="I1308" s="19">
        <f t="shared" si="40"/>
        <v>4.4186364343761442E-2</v>
      </c>
      <c r="J1308" s="17">
        <f>SUM(SUMIFS('Census Data'!W:W,'Census Data'!$A:$A,$A1308),SUMIFS('Census Data'!X:X,'Census Data'!$A:$A,$A1308))/SUMIFS('Census Data'!$F:$F,'Census Data'!$A:$A,$A1308)</f>
        <v>6.9892553815915553E-2</v>
      </c>
      <c r="K1308" s="19">
        <f t="shared" si="41"/>
        <v>0.93010744618408447</v>
      </c>
      <c r="L1308" s="24">
        <f>'EPA Data'!D1309/SUM('EPA Data'!D:D)</f>
        <v>1.3766843661479219E-3</v>
      </c>
      <c r="M1308" s="24">
        <f>'EPA Data'!E1309/SUM('EPA Data'!E:E)</f>
        <v>3.1563245795767033E-3</v>
      </c>
      <c r="N1308" s="24">
        <f>'EPA Data'!F1309/SUM('EPA Data'!F:F)</f>
        <v>2.6482702186921003E-3</v>
      </c>
      <c r="O1308" s="24">
        <f>'EPA Data'!G1309/SUM('EPA Data'!G:G)</f>
        <v>4.5951058501255996E-3</v>
      </c>
      <c r="P1308" s="24">
        <f>'EPA Data'!H1309/SUM('EPA Data'!H:H)</f>
        <v>3.5507760857606033E-3</v>
      </c>
      <c r="Q1308" s="24">
        <f>'EPA Data'!I1309/SUM('EPA Data'!I:I)</f>
        <v>5.0109493249846093E-3</v>
      </c>
      <c r="R1308" s="24">
        <f>'EPA Data'!J1309/SUM('EPA Data'!J:J)</f>
        <v>4.853341920587036E-3</v>
      </c>
      <c r="S1308" s="24">
        <f>'EPA Data'!K1309/SUM('EPA Data'!K:K)</f>
        <v>2.9135060823763633E-3</v>
      </c>
      <c r="T1308" s="24">
        <f>'EPA Data'!L1309/SUM('EPA Data'!L:L)</f>
        <v>1.8763799602788385E-3</v>
      </c>
      <c r="U1308" s="24">
        <f>'EPA Data'!M1309/SUM('EPA Data'!M:M)</f>
        <v>6.1803102590180445E-3</v>
      </c>
      <c r="V1308" s="24">
        <f>'EPA Data'!N1309/SUM('EPA Data'!N:N)</f>
        <v>6.3017065996700677E-3</v>
      </c>
      <c r="W1308" s="24">
        <f>'EPA Data'!O1309/SUM('EPA Data'!O:O)</f>
        <v>2.5146339419803141E-3</v>
      </c>
      <c r="X1308" s="24">
        <f>'EPA Data'!P1309/SUM('EPA Data'!P:P)</f>
        <v>2.5980902182649074E-3</v>
      </c>
    </row>
    <row r="1309" spans="1:24" x14ac:dyDescent="0.25">
      <c r="A1309" s="16" t="s">
        <v>2222</v>
      </c>
      <c r="B1309" s="16" t="s">
        <v>2178</v>
      </c>
      <c r="C1309" s="21" t="s">
        <v>91</v>
      </c>
      <c r="D1309" s="17">
        <f>SUMIFS('Census Data'!G:G,'Census Data'!$A:$A,$A1309)/SUMIFS('Census Data'!$F:$F,'Census Data'!$A:$A,$A1309)</f>
        <v>0.50209677419354837</v>
      </c>
      <c r="E1309" s="19">
        <f>SUMIFS('Census Data'!H:H,'Census Data'!$A:$A,$A1309)/SUMIFS('Census Data'!$F:$F,'Census Data'!$A:$A,$A1309)</f>
        <v>0.49790322580645163</v>
      </c>
      <c r="F1309" s="17">
        <f>SUM(SUMIFS('Census Data'!I:I,'Census Data'!$A:$A,$A1309),SUMIFS('Census Data'!J:J,'Census Data'!$A:$A,$A1309))/SUMIFS('Census Data'!$F:$F,'Census Data'!$A:$A,$A1309)</f>
        <v>0.96725806451612906</v>
      </c>
      <c r="G1309" s="17">
        <f>SUM(SUMIFS('Census Data'!K:K,'Census Data'!$A:$A,$A1309),SUMIFS('Census Data'!L:L,'Census Data'!$A:$A,$A1309))/SUMIFS('Census Data'!$F:$F,'Census Data'!$A:$A,$A1309)</f>
        <v>7.4193548387096776E-3</v>
      </c>
      <c r="H1309" s="17">
        <f>SUM(SUMIFS('Census Data'!O:O,'Census Data'!$A:$A,$A1309),SUMIFS('Census Data'!P:P,'Census Data'!$A:$A,$A1309))/SUMIFS('Census Data'!$F:$F,'Census Data'!$A:$A,$A1309)</f>
        <v>7.204301075268817E-3</v>
      </c>
      <c r="I1309" s="19">
        <f t="shared" si="40"/>
        <v>1.8118279569892426E-2</v>
      </c>
      <c r="J1309" s="17">
        <f>SUM(SUMIFS('Census Data'!W:W,'Census Data'!$A:$A,$A1309),SUMIFS('Census Data'!X:X,'Census Data'!$A:$A,$A1309))/SUMIFS('Census Data'!$F:$F,'Census Data'!$A:$A,$A1309)</f>
        <v>1.2204301075268818E-2</v>
      </c>
      <c r="K1309" s="19">
        <f t="shared" si="41"/>
        <v>0.98779569892473118</v>
      </c>
      <c r="L1309" s="24">
        <f>'EPA Data'!D1310/SUM('EPA Data'!D:D)</f>
        <v>2.1147342854065118E-5</v>
      </c>
      <c r="M1309" s="24">
        <f>'EPA Data'!E1310/SUM('EPA Data'!E:E)</f>
        <v>6.219002941792285E-5</v>
      </c>
      <c r="N1309" s="24">
        <f>'EPA Data'!F1310/SUM('EPA Data'!F:F)</f>
        <v>6.4270182077881709E-5</v>
      </c>
      <c r="O1309" s="24">
        <f>'EPA Data'!G1310/SUM('EPA Data'!G:G)</f>
        <v>2.6250100551864657E-5</v>
      </c>
      <c r="P1309" s="24">
        <f>'EPA Data'!H1310/SUM('EPA Data'!H:H)</f>
        <v>3.7858474594254117E-5</v>
      </c>
      <c r="Q1309" s="24">
        <f>'EPA Data'!I1310/SUM('EPA Data'!I:I)</f>
        <v>1.4541429923235284E-5</v>
      </c>
      <c r="R1309" s="24">
        <f>'EPA Data'!J1310/SUM('EPA Data'!J:J)</f>
        <v>2.2722823899961476E-5</v>
      </c>
      <c r="S1309" s="24">
        <f>'EPA Data'!K1310/SUM('EPA Data'!K:K)</f>
        <v>5.4335498553546761E-5</v>
      </c>
      <c r="T1309" s="24">
        <f>'EPA Data'!L1310/SUM('EPA Data'!L:L)</f>
        <v>4.1224490813392645E-5</v>
      </c>
      <c r="U1309" s="24">
        <f>'EPA Data'!M1310/SUM('EPA Data'!M:M)</f>
        <v>7.349349550251903E-5</v>
      </c>
      <c r="V1309" s="24">
        <f>'EPA Data'!N1310/SUM('EPA Data'!N:N)</f>
        <v>3.2904436753518099E-5</v>
      </c>
      <c r="W1309" s="24">
        <f>'EPA Data'!O1310/SUM('EPA Data'!O:O)</f>
        <v>4.1094427390137011E-5</v>
      </c>
      <c r="X1309" s="24">
        <f>'EPA Data'!P1310/SUM('EPA Data'!P:P)</f>
        <v>1.0762976839062392E-4</v>
      </c>
    </row>
    <row r="1310" spans="1:24" x14ac:dyDescent="0.25">
      <c r="A1310" s="16" t="s">
        <v>2223</v>
      </c>
      <c r="B1310" s="16" t="s">
        <v>2178</v>
      </c>
      <c r="C1310" s="21" t="s">
        <v>2224</v>
      </c>
      <c r="D1310" s="17">
        <f>SUMIFS('Census Data'!G:G,'Census Data'!$A:$A,$A1310)/SUMIFS('Census Data'!$F:$F,'Census Data'!$A:$A,$A1310)</f>
        <v>0.5073286492019915</v>
      </c>
      <c r="E1310" s="19">
        <f>SUMIFS('Census Data'!H:H,'Census Data'!$A:$A,$A1310)/SUMIFS('Census Data'!$F:$F,'Census Data'!$A:$A,$A1310)</f>
        <v>0.49267135079800844</v>
      </c>
      <c r="F1310" s="17">
        <f>SUM(SUMIFS('Census Data'!I:I,'Census Data'!$A:$A,$A1310),SUMIFS('Census Data'!J:J,'Census Data'!$A:$A,$A1310))/SUMIFS('Census Data'!$F:$F,'Census Data'!$A:$A,$A1310)</f>
        <v>0.93848587780931558</v>
      </c>
      <c r="G1310" s="17">
        <f>SUM(SUMIFS('Census Data'!K:K,'Census Data'!$A:$A,$A1310),SUMIFS('Census Data'!L:L,'Census Data'!$A:$A,$A1310))/SUMIFS('Census Data'!$F:$F,'Census Data'!$A:$A,$A1310)</f>
        <v>5.258014983016146E-3</v>
      </c>
      <c r="H1310" s="17">
        <f>SUM(SUMIFS('Census Data'!O:O,'Census Data'!$A:$A,$A1310),SUMIFS('Census Data'!P:P,'Census Data'!$A:$A,$A1310))/SUMIFS('Census Data'!$F:$F,'Census Data'!$A:$A,$A1310)</f>
        <v>5.7233260434600532E-3</v>
      </c>
      <c r="I1310" s="19">
        <f t="shared" si="40"/>
        <v>5.0532781164208229E-2</v>
      </c>
      <c r="J1310" s="17">
        <f>SUM(SUMIFS('Census Data'!W:W,'Census Data'!$A:$A,$A1310),SUMIFS('Census Data'!X:X,'Census Data'!$A:$A,$A1310))/SUMIFS('Census Data'!$F:$F,'Census Data'!$A:$A,$A1310)</f>
        <v>2.3684332976594853E-2</v>
      </c>
      <c r="K1310" s="19">
        <f t="shared" si="41"/>
        <v>0.97631566702340511</v>
      </c>
      <c r="L1310" s="24">
        <f>'EPA Data'!D1311/SUM('EPA Data'!D:D)</f>
        <v>1.8388408678378564E-5</v>
      </c>
      <c r="M1310" s="24">
        <f>'EPA Data'!E1311/SUM('EPA Data'!E:E)</f>
        <v>4.410025554366218E-5</v>
      </c>
      <c r="N1310" s="24">
        <f>'EPA Data'!F1311/SUM('EPA Data'!F:F)</f>
        <v>4.173650354458285E-5</v>
      </c>
      <c r="O1310" s="24">
        <f>'EPA Data'!G1311/SUM('EPA Data'!G:G)</f>
        <v>1.8670911674184119E-5</v>
      </c>
      <c r="P1310" s="24">
        <f>'EPA Data'!H1311/SUM('EPA Data'!H:H)</f>
        <v>3.0355289273572276E-5</v>
      </c>
      <c r="Q1310" s="24">
        <f>'EPA Data'!I1311/SUM('EPA Data'!I:I)</f>
        <v>9.9526781049631338E-6</v>
      </c>
      <c r="R1310" s="24">
        <f>'EPA Data'!J1311/SUM('EPA Data'!J:J)</f>
        <v>1.7277838098137752E-5</v>
      </c>
      <c r="S1310" s="24">
        <f>'EPA Data'!K1311/SUM('EPA Data'!K:K)</f>
        <v>4.3860372851131429E-5</v>
      </c>
      <c r="T1310" s="24">
        <f>'EPA Data'!L1311/SUM('EPA Data'!L:L)</f>
        <v>3.0111320938058369E-5</v>
      </c>
      <c r="U1310" s="24">
        <f>'EPA Data'!M1311/SUM('EPA Data'!M:M)</f>
        <v>1.4096698311326459E-4</v>
      </c>
      <c r="V1310" s="24">
        <f>'EPA Data'!N1311/SUM('EPA Data'!N:N)</f>
        <v>2.2159203858708129E-5</v>
      </c>
      <c r="W1310" s="24">
        <f>'EPA Data'!O1311/SUM('EPA Data'!O:O)</f>
        <v>3.8842238683903851E-5</v>
      </c>
      <c r="X1310" s="24">
        <f>'EPA Data'!P1311/SUM('EPA Data'!P:P)</f>
        <v>9.9389722768504097E-5</v>
      </c>
    </row>
    <row r="1311" spans="1:24" x14ac:dyDescent="0.25">
      <c r="A1311" s="16" t="s">
        <v>2225</v>
      </c>
      <c r="B1311" s="16" t="s">
        <v>2178</v>
      </c>
      <c r="C1311" s="21" t="s">
        <v>2226</v>
      </c>
      <c r="D1311" s="17">
        <f>SUMIFS('Census Data'!G:G,'Census Data'!$A:$A,$A1311)/SUMIFS('Census Data'!$F:$F,'Census Data'!$A:$A,$A1311)</f>
        <v>0.50455709922159819</v>
      </c>
      <c r="E1311" s="19">
        <f>SUMIFS('Census Data'!H:H,'Census Data'!$A:$A,$A1311)/SUMIFS('Census Data'!$F:$F,'Census Data'!$A:$A,$A1311)</f>
        <v>0.49544290077840181</v>
      </c>
      <c r="F1311" s="17">
        <f>SUM(SUMIFS('Census Data'!I:I,'Census Data'!$A:$A,$A1311),SUMIFS('Census Data'!J:J,'Census Data'!$A:$A,$A1311))/SUMIFS('Census Data'!$F:$F,'Census Data'!$A:$A,$A1311)</f>
        <v>0.95181791309488617</v>
      </c>
      <c r="G1311" s="17">
        <f>SUM(SUMIFS('Census Data'!K:K,'Census Data'!$A:$A,$A1311),SUMIFS('Census Data'!L:L,'Census Data'!$A:$A,$A1311))/SUMIFS('Census Data'!$F:$F,'Census Data'!$A:$A,$A1311)</f>
        <v>9.7300226623312641E-3</v>
      </c>
      <c r="H1311" s="17">
        <f>SUM(SUMIFS('Census Data'!O:O,'Census Data'!$A:$A,$A1311),SUMIFS('Census Data'!P:P,'Census Data'!$A:$A,$A1311))/SUMIFS('Census Data'!$F:$F,'Census Data'!$A:$A,$A1311)</f>
        <v>1.2341117351463197E-2</v>
      </c>
      <c r="I1311" s="19">
        <f t="shared" si="40"/>
        <v>2.6110946891319431E-2</v>
      </c>
      <c r="J1311" s="17">
        <f>SUM(SUMIFS('Census Data'!W:W,'Census Data'!$A:$A,$A1311),SUMIFS('Census Data'!X:X,'Census Data'!$A:$A,$A1311))/SUMIFS('Census Data'!$F:$F,'Census Data'!$A:$A,$A1311)</f>
        <v>2.2366735638979209E-2</v>
      </c>
      <c r="K1311" s="19">
        <f t="shared" si="41"/>
        <v>0.97763326436102083</v>
      </c>
      <c r="L1311" s="24">
        <f>'EPA Data'!D1312/SUM('EPA Data'!D:D)</f>
        <v>5.1238062320279355E-5</v>
      </c>
      <c r="M1311" s="24">
        <f>'EPA Data'!E1312/SUM('EPA Data'!E:E)</f>
        <v>1.2263334982732041E-4</v>
      </c>
      <c r="N1311" s="24">
        <f>'EPA Data'!F1312/SUM('EPA Data'!F:F)</f>
        <v>1.1478222987594337E-4</v>
      </c>
      <c r="O1311" s="24">
        <f>'EPA Data'!G1312/SUM('EPA Data'!G:G)</f>
        <v>8.1596162497107712E-5</v>
      </c>
      <c r="P1311" s="24">
        <f>'EPA Data'!H1312/SUM('EPA Data'!H:H)</f>
        <v>9.0333799752730312E-5</v>
      </c>
      <c r="Q1311" s="24">
        <f>'EPA Data'!I1312/SUM('EPA Data'!I:I)</f>
        <v>6.1444201920839264E-5</v>
      </c>
      <c r="R1311" s="24">
        <f>'EPA Data'!J1312/SUM('EPA Data'!J:J)</f>
        <v>7.6415537892893291E-5</v>
      </c>
      <c r="S1311" s="24">
        <f>'EPA Data'!K1312/SUM('EPA Data'!K:K)</f>
        <v>1.0309451190567112E-4</v>
      </c>
      <c r="T1311" s="24">
        <f>'EPA Data'!L1312/SUM('EPA Data'!L:L)</f>
        <v>6.6573391054959181E-5</v>
      </c>
      <c r="U1311" s="24">
        <f>'EPA Data'!M1312/SUM('EPA Data'!M:M)</f>
        <v>3.0478935214141398E-4</v>
      </c>
      <c r="V1311" s="24">
        <f>'EPA Data'!N1312/SUM('EPA Data'!N:N)</f>
        <v>1.1752634675563476E-4</v>
      </c>
      <c r="W1311" s="24">
        <f>'EPA Data'!O1312/SUM('EPA Data'!O:O)</f>
        <v>8.9630780205087772E-5</v>
      </c>
      <c r="X1311" s="24">
        <f>'EPA Data'!P1312/SUM('EPA Data'!P:P)</f>
        <v>1.7054763768428581E-4</v>
      </c>
    </row>
    <row r="1312" spans="1:24" x14ac:dyDescent="0.25">
      <c r="A1312" s="16" t="s">
        <v>2227</v>
      </c>
      <c r="B1312" s="16" t="s">
        <v>2178</v>
      </c>
      <c r="C1312" s="21" t="s">
        <v>2228</v>
      </c>
      <c r="D1312" s="17">
        <f>SUMIFS('Census Data'!G:G,'Census Data'!$A:$A,$A1312)/SUMIFS('Census Data'!$F:$F,'Census Data'!$A:$A,$A1312)</f>
        <v>0.50558386882339912</v>
      </c>
      <c r="E1312" s="19">
        <f>SUMIFS('Census Data'!H:H,'Census Data'!$A:$A,$A1312)/SUMIFS('Census Data'!$F:$F,'Census Data'!$A:$A,$A1312)</f>
        <v>0.49441613117660094</v>
      </c>
      <c r="F1312" s="17">
        <f>SUM(SUMIFS('Census Data'!I:I,'Census Data'!$A:$A,$A1312),SUMIFS('Census Data'!J:J,'Census Data'!$A:$A,$A1312))/SUMIFS('Census Data'!$F:$F,'Census Data'!$A:$A,$A1312)</f>
        <v>0.9256813649457124</v>
      </c>
      <c r="G1312" s="17">
        <f>SUM(SUMIFS('Census Data'!K:K,'Census Data'!$A:$A,$A1312),SUMIFS('Census Data'!L:L,'Census Data'!$A:$A,$A1312))/SUMIFS('Census Data'!$F:$F,'Census Data'!$A:$A,$A1312)</f>
        <v>5.2958120983824511E-3</v>
      </c>
      <c r="H1312" s="17">
        <f>SUM(SUMIFS('Census Data'!O:O,'Census Data'!$A:$A,$A1312),SUMIFS('Census Data'!P:P,'Census Data'!$A:$A,$A1312))/SUMIFS('Census Data'!$F:$F,'Census Data'!$A:$A,$A1312)</f>
        <v>3.6117881675160647E-3</v>
      </c>
      <c r="I1312" s="19">
        <f t="shared" si="40"/>
        <v>6.5411034788389055E-2</v>
      </c>
      <c r="J1312" s="17">
        <f>SUM(SUMIFS('Census Data'!W:W,'Census Data'!$A:$A,$A1312),SUMIFS('Census Data'!X:X,'Census Data'!$A:$A,$A1312))/SUMIFS('Census Data'!$F:$F,'Census Data'!$A:$A,$A1312)</f>
        <v>1.624196764901396E-2</v>
      </c>
      <c r="K1312" s="19">
        <f t="shared" si="41"/>
        <v>0.98375803235098602</v>
      </c>
      <c r="L1312" s="24">
        <f>'EPA Data'!D1313/SUM('EPA Data'!D:D)</f>
        <v>2.5795018948674163E-4</v>
      </c>
      <c r="M1312" s="24">
        <f>'EPA Data'!E1313/SUM('EPA Data'!E:E)</f>
        <v>2.2722507090776751E-4</v>
      </c>
      <c r="N1312" s="24">
        <f>'EPA Data'!F1313/SUM('EPA Data'!F:F)</f>
        <v>1.6861960746669682E-4</v>
      </c>
      <c r="O1312" s="24">
        <f>'EPA Data'!G1313/SUM('EPA Data'!G:G)</f>
        <v>3.9049605042184511E-5</v>
      </c>
      <c r="P1312" s="24">
        <f>'EPA Data'!H1313/SUM('EPA Data'!H:H)</f>
        <v>8.2248922809877926E-5</v>
      </c>
      <c r="Q1312" s="24">
        <f>'EPA Data'!I1313/SUM('EPA Data'!I:I)</f>
        <v>2.9835552581356555E-5</v>
      </c>
      <c r="R1312" s="24">
        <f>'EPA Data'!J1313/SUM('EPA Data'!J:J)</f>
        <v>5.3349654386158556E-5</v>
      </c>
      <c r="S1312" s="24">
        <f>'EPA Data'!K1313/SUM('EPA Data'!K:K)</f>
        <v>1.4062143667444542E-4</v>
      </c>
      <c r="T1312" s="24">
        <f>'EPA Data'!L1313/SUM('EPA Data'!L:L)</f>
        <v>9.166581446407413E-5</v>
      </c>
      <c r="U1312" s="24">
        <f>'EPA Data'!M1313/SUM('EPA Data'!M:M)</f>
        <v>1.4724187445085588E-4</v>
      </c>
      <c r="V1312" s="24">
        <f>'EPA Data'!N1313/SUM('EPA Data'!N:N)</f>
        <v>6.02847212721196E-5</v>
      </c>
      <c r="W1312" s="24">
        <f>'EPA Data'!O1313/SUM('EPA Data'!O:O)</f>
        <v>9.0840115214790268E-5</v>
      </c>
      <c r="X1312" s="24">
        <f>'EPA Data'!P1313/SUM('EPA Data'!P:P)</f>
        <v>2.5911218963735582E-4</v>
      </c>
    </row>
    <row r="1313" spans="1:24" x14ac:dyDescent="0.25">
      <c r="A1313" s="16" t="s">
        <v>2229</v>
      </c>
      <c r="B1313" s="16" t="s">
        <v>2178</v>
      </c>
      <c r="C1313" s="21" t="s">
        <v>93</v>
      </c>
      <c r="D1313" s="17">
        <f>SUMIFS('Census Data'!G:G,'Census Data'!$A:$A,$A1313)/SUMIFS('Census Data'!$F:$F,'Census Data'!$A:$A,$A1313)</f>
        <v>0.51350802356286818</v>
      </c>
      <c r="E1313" s="19">
        <f>SUMIFS('Census Data'!H:H,'Census Data'!$A:$A,$A1313)/SUMIFS('Census Data'!$F:$F,'Census Data'!$A:$A,$A1313)</f>
        <v>0.48649197643713182</v>
      </c>
      <c r="F1313" s="17">
        <f>SUM(SUMIFS('Census Data'!I:I,'Census Data'!$A:$A,$A1313),SUMIFS('Census Data'!J:J,'Census Data'!$A:$A,$A1313))/SUMIFS('Census Data'!$F:$F,'Census Data'!$A:$A,$A1313)</f>
        <v>0.9518586227909811</v>
      </c>
      <c r="G1313" s="17">
        <f>SUM(SUMIFS('Census Data'!K:K,'Census Data'!$A:$A,$A1313),SUMIFS('Census Data'!L:L,'Census Data'!$A:$A,$A1313))/SUMIFS('Census Data'!$F:$F,'Census Data'!$A:$A,$A1313)</f>
        <v>8.2266910420475316E-3</v>
      </c>
      <c r="H1313" s="17">
        <f>SUM(SUMIFS('Census Data'!O:O,'Census Data'!$A:$A,$A1313),SUMIFS('Census Data'!P:P,'Census Data'!$A:$A,$A1313))/SUMIFS('Census Data'!$F:$F,'Census Data'!$A:$A,$A1313)</f>
        <v>1.7265894779605932E-2</v>
      </c>
      <c r="I1313" s="19">
        <f t="shared" si="40"/>
        <v>2.2648791387365419E-2</v>
      </c>
      <c r="J1313" s="17">
        <f>SUM(SUMIFS('Census Data'!W:W,'Census Data'!$A:$A,$A1313),SUMIFS('Census Data'!X:X,'Census Data'!$A:$A,$A1313))/SUMIFS('Census Data'!$F:$F,'Census Data'!$A:$A,$A1313)</f>
        <v>4.1539711557993096E-2</v>
      </c>
      <c r="K1313" s="19">
        <f t="shared" si="41"/>
        <v>0.95846028844200692</v>
      </c>
      <c r="L1313" s="24">
        <f>'EPA Data'!D1314/SUM('EPA Data'!D:D)</f>
        <v>8.3089485640347645E-6</v>
      </c>
      <c r="M1313" s="24">
        <f>'EPA Data'!E1314/SUM('EPA Data'!E:E)</f>
        <v>2.7564972006944262E-5</v>
      </c>
      <c r="N1313" s="24">
        <f>'EPA Data'!F1314/SUM('EPA Data'!F:F)</f>
        <v>2.5300343865019716E-5</v>
      </c>
      <c r="O1313" s="24">
        <f>'EPA Data'!G1314/SUM('EPA Data'!G:G)</f>
        <v>1.2020955241520926E-5</v>
      </c>
      <c r="P1313" s="24">
        <f>'EPA Data'!H1314/SUM('EPA Data'!H:H)</f>
        <v>1.6534119826039812E-5</v>
      </c>
      <c r="Q1313" s="24">
        <f>'EPA Data'!I1314/SUM('EPA Data'!I:I)</f>
        <v>5.0887726067070288E-6</v>
      </c>
      <c r="R1313" s="24">
        <f>'EPA Data'!J1314/SUM('EPA Data'!J:J)</f>
        <v>8.184598783010127E-6</v>
      </c>
      <c r="S1313" s="24">
        <f>'EPA Data'!K1314/SUM('EPA Data'!K:K)</f>
        <v>2.5168364622210091E-5</v>
      </c>
      <c r="T1313" s="24">
        <f>'EPA Data'!L1314/SUM('EPA Data'!L:L)</f>
        <v>1.6441409630263748E-5</v>
      </c>
      <c r="U1313" s="24">
        <f>'EPA Data'!M1314/SUM('EPA Data'!M:M)</f>
        <v>1.424199160527033E-4</v>
      </c>
      <c r="V1313" s="24">
        <f>'EPA Data'!N1314/SUM('EPA Data'!N:N)</f>
        <v>1.2653194994663768E-5</v>
      </c>
      <c r="W1313" s="24">
        <f>'EPA Data'!O1314/SUM('EPA Data'!O:O)</f>
        <v>2.304712169902E-5</v>
      </c>
      <c r="X1313" s="24">
        <f>'EPA Data'!P1314/SUM('EPA Data'!P:P)</f>
        <v>6.7847801713260858E-5</v>
      </c>
    </row>
    <row r="1314" spans="1:24" x14ac:dyDescent="0.25">
      <c r="A1314" s="16" t="s">
        <v>2230</v>
      </c>
      <c r="B1314" s="16" t="s">
        <v>2178</v>
      </c>
      <c r="C1314" s="21" t="s">
        <v>2231</v>
      </c>
      <c r="D1314" s="17">
        <f>SUMIFS('Census Data'!G:G,'Census Data'!$A:$A,$A1314)/SUMIFS('Census Data'!$F:$F,'Census Data'!$A:$A,$A1314)</f>
        <v>0.50309114280467648</v>
      </c>
      <c r="E1314" s="19">
        <f>SUMIFS('Census Data'!H:H,'Census Data'!$A:$A,$A1314)/SUMIFS('Census Data'!$F:$F,'Census Data'!$A:$A,$A1314)</f>
        <v>0.49690885719532352</v>
      </c>
      <c r="F1314" s="17">
        <f>SUM(SUMIFS('Census Data'!I:I,'Census Data'!$A:$A,$A1314),SUMIFS('Census Data'!J:J,'Census Data'!$A:$A,$A1314))/SUMIFS('Census Data'!$F:$F,'Census Data'!$A:$A,$A1314)</f>
        <v>0.95758095121503339</v>
      </c>
      <c r="G1314" s="17">
        <f>SUM(SUMIFS('Census Data'!K:K,'Census Data'!$A:$A,$A1314),SUMIFS('Census Data'!L:L,'Census Data'!$A:$A,$A1314))/SUMIFS('Census Data'!$F:$F,'Census Data'!$A:$A,$A1314)</f>
        <v>5.9374426149231803E-3</v>
      </c>
      <c r="H1314" s="17">
        <f>SUM(SUMIFS('Census Data'!O:O,'Census Data'!$A:$A,$A1314),SUMIFS('Census Data'!P:P,'Census Data'!$A:$A,$A1314))/SUMIFS('Census Data'!$F:$F,'Census Data'!$A:$A,$A1314)</f>
        <v>7.3452898328946565E-3</v>
      </c>
      <c r="I1314" s="19">
        <f t="shared" si="40"/>
        <v>2.913631633714886E-2</v>
      </c>
      <c r="J1314" s="17">
        <f>SUM(SUMIFS('Census Data'!W:W,'Census Data'!$A:$A,$A1314),SUMIFS('Census Data'!X:X,'Census Data'!$A:$A,$A1314))/SUMIFS('Census Data'!$F:$F,'Census Data'!$A:$A,$A1314)</f>
        <v>1.6894166615657711E-2</v>
      </c>
      <c r="K1314" s="19">
        <f t="shared" si="41"/>
        <v>0.98310583338434232</v>
      </c>
      <c r="L1314" s="24">
        <f>'EPA Data'!D1315/SUM('EPA Data'!D:D)</f>
        <v>1.8288791222637554E-5</v>
      </c>
      <c r="M1314" s="24">
        <f>'EPA Data'!E1315/SUM('EPA Data'!E:E)</f>
        <v>4.9373176578772468E-5</v>
      </c>
      <c r="N1314" s="24">
        <f>'EPA Data'!F1315/SUM('EPA Data'!F:F)</f>
        <v>4.5098387032202071E-5</v>
      </c>
      <c r="O1314" s="24">
        <f>'EPA Data'!G1315/SUM('EPA Data'!G:G)</f>
        <v>2.2272380394367419E-5</v>
      </c>
      <c r="P1314" s="24">
        <f>'EPA Data'!H1315/SUM('EPA Data'!H:H)</f>
        <v>3.1730331584220899E-5</v>
      </c>
      <c r="Q1314" s="24">
        <f>'EPA Data'!I1315/SUM('EPA Data'!I:I)</f>
        <v>1.4946059212618077E-5</v>
      </c>
      <c r="R1314" s="24">
        <f>'EPA Data'!J1315/SUM('EPA Data'!J:J)</f>
        <v>1.7743549283357269E-5</v>
      </c>
      <c r="S1314" s="24">
        <f>'EPA Data'!K1315/SUM('EPA Data'!K:K)</f>
        <v>4.3370828745879593E-5</v>
      </c>
      <c r="T1314" s="24">
        <f>'EPA Data'!L1315/SUM('EPA Data'!L:L)</f>
        <v>2.7021556389992331E-5</v>
      </c>
      <c r="U1314" s="24">
        <f>'EPA Data'!M1315/SUM('EPA Data'!M:M)</f>
        <v>1.1220900541842512E-4</v>
      </c>
      <c r="V1314" s="24">
        <f>'EPA Data'!N1315/SUM('EPA Data'!N:N)</f>
        <v>3.2141455784425802E-5</v>
      </c>
      <c r="W1314" s="24">
        <f>'EPA Data'!O1315/SUM('EPA Data'!O:O)</f>
        <v>3.459502450422761E-5</v>
      </c>
      <c r="X1314" s="24">
        <f>'EPA Data'!P1315/SUM('EPA Data'!P:P)</f>
        <v>8.3187093884004454E-5</v>
      </c>
    </row>
    <row r="1315" spans="1:24" x14ac:dyDescent="0.25">
      <c r="A1315" s="16" t="s">
        <v>2232</v>
      </c>
      <c r="B1315" s="16" t="s">
        <v>2178</v>
      </c>
      <c r="C1315" s="21" t="s">
        <v>2233</v>
      </c>
      <c r="D1315" s="17">
        <f>SUMIFS('Census Data'!G:G,'Census Data'!$A:$A,$A1315)/SUMIFS('Census Data'!$F:$F,'Census Data'!$A:$A,$A1315)</f>
        <v>0.50385425588555288</v>
      </c>
      <c r="E1315" s="19">
        <f>SUMIFS('Census Data'!H:H,'Census Data'!$A:$A,$A1315)/SUMIFS('Census Data'!$F:$F,'Census Data'!$A:$A,$A1315)</f>
        <v>0.49614574411444712</v>
      </c>
      <c r="F1315" s="17">
        <f>SUM(SUMIFS('Census Data'!I:I,'Census Data'!$A:$A,$A1315),SUMIFS('Census Data'!J:J,'Census Data'!$A:$A,$A1315))/SUMIFS('Census Data'!$F:$F,'Census Data'!$A:$A,$A1315)</f>
        <v>0.90127086275145263</v>
      </c>
      <c r="G1315" s="17">
        <f>SUM(SUMIFS('Census Data'!K:K,'Census Data'!$A:$A,$A1315),SUMIFS('Census Data'!L:L,'Census Data'!$A:$A,$A1315))/SUMIFS('Census Data'!$F:$F,'Census Data'!$A:$A,$A1315)</f>
        <v>6.7316373064191304E-2</v>
      </c>
      <c r="H1315" s="17">
        <f>SUM(SUMIFS('Census Data'!O:O,'Census Data'!$A:$A,$A1315),SUMIFS('Census Data'!P:P,'Census Data'!$A:$A,$A1315))/SUMIFS('Census Data'!$F:$F,'Census Data'!$A:$A,$A1315)</f>
        <v>1.2060464362600986E-2</v>
      </c>
      <c r="I1315" s="19">
        <f t="shared" si="40"/>
        <v>1.9352299821755015E-2</v>
      </c>
      <c r="J1315" s="17">
        <f>SUM(SUMIFS('Census Data'!W:W,'Census Data'!$A:$A,$A1315),SUMIFS('Census Data'!X:X,'Census Data'!$A:$A,$A1315))/SUMIFS('Census Data'!$F:$F,'Census Data'!$A:$A,$A1315)</f>
        <v>0.12602143568138152</v>
      </c>
      <c r="K1315" s="19">
        <f t="shared" si="41"/>
        <v>0.87397856431861842</v>
      </c>
      <c r="L1315" s="24">
        <f>'EPA Data'!D1316/SUM('EPA Data'!D:D)</f>
        <v>1.122149133723998E-4</v>
      </c>
      <c r="M1315" s="24">
        <f>'EPA Data'!E1316/SUM('EPA Data'!E:E)</f>
        <v>1.3921715234316119E-4</v>
      </c>
      <c r="N1315" s="24">
        <f>'EPA Data'!F1316/SUM('EPA Data'!F:F)</f>
        <v>1.6629611389238258E-4</v>
      </c>
      <c r="O1315" s="24">
        <f>'EPA Data'!G1316/SUM('EPA Data'!G:G)</f>
        <v>6.8363020112192628E-5</v>
      </c>
      <c r="P1315" s="24">
        <f>'EPA Data'!H1316/SUM('EPA Data'!H:H)</f>
        <v>8.8052560758709842E-5</v>
      </c>
      <c r="Q1315" s="24">
        <f>'EPA Data'!I1316/SUM('EPA Data'!I:I)</f>
        <v>2.8100540120841741E-5</v>
      </c>
      <c r="R1315" s="24">
        <f>'EPA Data'!J1316/SUM('EPA Data'!J:J)</f>
        <v>4.8377331046834383E-5</v>
      </c>
      <c r="S1315" s="24">
        <f>'EPA Data'!K1316/SUM('EPA Data'!K:K)</f>
        <v>1.0971545743953714E-4</v>
      </c>
      <c r="T1315" s="24">
        <f>'EPA Data'!L1316/SUM('EPA Data'!L:L)</f>
        <v>7.910615369610387E-5</v>
      </c>
      <c r="U1315" s="24">
        <f>'EPA Data'!M1316/SUM('EPA Data'!M:M)</f>
        <v>2.3730371653222566E-4</v>
      </c>
      <c r="V1315" s="24">
        <f>'EPA Data'!N1316/SUM('EPA Data'!N:N)</f>
        <v>6.6026815739534617E-5</v>
      </c>
      <c r="W1315" s="24">
        <f>'EPA Data'!O1316/SUM('EPA Data'!O:O)</f>
        <v>8.9491604182449419E-5</v>
      </c>
      <c r="X1315" s="24">
        <f>'EPA Data'!P1316/SUM('EPA Data'!P:P)</f>
        <v>2.8997099232383515E-4</v>
      </c>
    </row>
    <row r="1316" spans="1:24" x14ac:dyDescent="0.25">
      <c r="A1316" s="16" t="s">
        <v>2234</v>
      </c>
      <c r="B1316" s="16" t="s">
        <v>2178</v>
      </c>
      <c r="C1316" s="21" t="s">
        <v>2235</v>
      </c>
      <c r="D1316" s="17">
        <f>SUMIFS('Census Data'!G:G,'Census Data'!$A:$A,$A1316)/SUMIFS('Census Data'!$F:$F,'Census Data'!$A:$A,$A1316)</f>
        <v>0.49767333643555139</v>
      </c>
      <c r="E1316" s="19">
        <f>SUMIFS('Census Data'!H:H,'Census Data'!$A:$A,$A1316)/SUMIFS('Census Data'!$F:$F,'Census Data'!$A:$A,$A1316)</f>
        <v>0.50232666356444855</v>
      </c>
      <c r="F1316" s="17">
        <f>SUM(SUMIFS('Census Data'!I:I,'Census Data'!$A:$A,$A1316),SUMIFS('Census Data'!J:J,'Census Data'!$A:$A,$A1316))/SUMIFS('Census Data'!$F:$F,'Census Data'!$A:$A,$A1316)</f>
        <v>0.96835737552349932</v>
      </c>
      <c r="G1316" s="17">
        <f>SUM(SUMIFS('Census Data'!K:K,'Census Data'!$A:$A,$A1316),SUMIFS('Census Data'!L:L,'Census Data'!$A:$A,$A1316))/SUMIFS('Census Data'!$F:$F,'Census Data'!$A:$A,$A1316)</f>
        <v>7.2126570497906004E-3</v>
      </c>
      <c r="H1316" s="17">
        <f>SUM(SUMIFS('Census Data'!O:O,'Census Data'!$A:$A,$A1316),SUMIFS('Census Data'!P:P,'Census Data'!$A:$A,$A1316))/SUMIFS('Census Data'!$F:$F,'Census Data'!$A:$A,$A1316)</f>
        <v>7.2126570497906004E-3</v>
      </c>
      <c r="I1316" s="19">
        <f t="shared" si="40"/>
        <v>1.7217310376919537E-2</v>
      </c>
      <c r="J1316" s="17">
        <f>SUM(SUMIFS('Census Data'!W:W,'Census Data'!$A:$A,$A1316),SUMIFS('Census Data'!X:X,'Census Data'!$A:$A,$A1316))/SUMIFS('Census Data'!$F:$F,'Census Data'!$A:$A,$A1316)</f>
        <v>2.4895300139599813E-2</v>
      </c>
      <c r="K1316" s="19">
        <f t="shared" si="41"/>
        <v>0.97510469986040016</v>
      </c>
      <c r="L1316" s="24">
        <f>'EPA Data'!D1317/SUM('EPA Data'!D:D)</f>
        <v>2.9004162196396008E-6</v>
      </c>
      <c r="M1316" s="24">
        <f>'EPA Data'!E1317/SUM('EPA Data'!E:E)</f>
        <v>1.1050742640751951E-5</v>
      </c>
      <c r="N1316" s="24">
        <f>'EPA Data'!F1317/SUM('EPA Data'!F:F)</f>
        <v>1.0842895446488084E-5</v>
      </c>
      <c r="O1316" s="24">
        <f>'EPA Data'!G1317/SUM('EPA Data'!G:G)</f>
        <v>5.4591025310692838E-6</v>
      </c>
      <c r="P1316" s="24">
        <f>'EPA Data'!H1317/SUM('EPA Data'!H:H)</f>
        <v>7.7886468752675398E-6</v>
      </c>
      <c r="Q1316" s="24">
        <f>'EPA Data'!I1317/SUM('EPA Data'!I:I)</f>
        <v>2.4606390953237426E-6</v>
      </c>
      <c r="R1316" s="24">
        <f>'EPA Data'!J1317/SUM('EPA Data'!J:J)</f>
        <v>2.975997925810652E-6</v>
      </c>
      <c r="S1316" s="24">
        <f>'EPA Data'!K1317/SUM('EPA Data'!K:K)</f>
        <v>1.1524588407142331E-5</v>
      </c>
      <c r="T1316" s="24">
        <f>'EPA Data'!L1317/SUM('EPA Data'!L:L)</f>
        <v>7.8088420703753313E-6</v>
      </c>
      <c r="U1316" s="24">
        <f>'EPA Data'!M1317/SUM('EPA Data'!M:M)</f>
        <v>1.6195800859109098E-5</v>
      </c>
      <c r="V1316" s="24">
        <f>'EPA Data'!N1317/SUM('EPA Data'!N:N)</f>
        <v>4.2703326176405116E-6</v>
      </c>
      <c r="W1316" s="24">
        <f>'EPA Data'!O1317/SUM('EPA Data'!O:O)</f>
        <v>6.0702112870259513E-6</v>
      </c>
      <c r="X1316" s="24">
        <f>'EPA Data'!P1317/SUM('EPA Data'!P:P)</f>
        <v>3.1330491382074692E-5</v>
      </c>
    </row>
    <row r="1317" spans="1:24" x14ac:dyDescent="0.25">
      <c r="A1317" s="16" t="s">
        <v>2236</v>
      </c>
      <c r="B1317" s="16" t="s">
        <v>2178</v>
      </c>
      <c r="C1317" s="21" t="s">
        <v>2237</v>
      </c>
      <c r="D1317" s="17">
        <f>SUMIFS('Census Data'!G:G,'Census Data'!$A:$A,$A1317)/SUMIFS('Census Data'!$F:$F,'Census Data'!$A:$A,$A1317)</f>
        <v>0.50004088641753208</v>
      </c>
      <c r="E1317" s="19">
        <f>SUMIFS('Census Data'!H:H,'Census Data'!$A:$A,$A1317)/SUMIFS('Census Data'!$F:$F,'Census Data'!$A:$A,$A1317)</f>
        <v>0.49995911358246792</v>
      </c>
      <c r="F1317" s="17">
        <f>SUM(SUMIFS('Census Data'!I:I,'Census Data'!$A:$A,$A1317),SUMIFS('Census Data'!J:J,'Census Data'!$A:$A,$A1317))/SUMIFS('Census Data'!$F:$F,'Census Data'!$A:$A,$A1317)</f>
        <v>0.94136887725897456</v>
      </c>
      <c r="G1317" s="17">
        <f>SUM(SUMIFS('Census Data'!K:K,'Census Data'!$A:$A,$A1317),SUMIFS('Census Data'!L:L,'Census Data'!$A:$A,$A1317))/SUMIFS('Census Data'!$F:$F,'Census Data'!$A:$A,$A1317)</f>
        <v>7.0324638155204837E-3</v>
      </c>
      <c r="H1317" s="17">
        <f>SUM(SUMIFS('Census Data'!O:O,'Census Data'!$A:$A,$A1317),SUMIFS('Census Data'!P:P,'Census Data'!$A:$A,$A1317))/SUMIFS('Census Data'!$F:$F,'Census Data'!$A:$A,$A1317)</f>
        <v>6.2965082999427591E-3</v>
      </c>
      <c r="I1317" s="19">
        <f t="shared" si="40"/>
        <v>4.5302150625562199E-2</v>
      </c>
      <c r="J1317" s="17">
        <f>SUM(SUMIFS('Census Data'!W:W,'Census Data'!$A:$A,$A1317),SUMIFS('Census Data'!X:X,'Census Data'!$A:$A,$A1317))/SUMIFS('Census Data'!$F:$F,'Census Data'!$A:$A,$A1317)</f>
        <v>1.3083653610270668E-2</v>
      </c>
      <c r="K1317" s="19">
        <f t="shared" si="41"/>
        <v>0.98691634638972936</v>
      </c>
      <c r="L1317" s="24">
        <f>'EPA Data'!D1318/SUM('EPA Data'!D:D)</f>
        <v>2.2288683917037085E-5</v>
      </c>
      <c r="M1317" s="24">
        <f>'EPA Data'!E1318/SUM('EPA Data'!E:E)</f>
        <v>3.8511289639358746E-5</v>
      </c>
      <c r="N1317" s="24">
        <f>'EPA Data'!F1318/SUM('EPA Data'!F:F)</f>
        <v>3.4577573305409444E-5</v>
      </c>
      <c r="O1317" s="24">
        <f>'EPA Data'!G1318/SUM('EPA Data'!G:G)</f>
        <v>8.224307435910342E-6</v>
      </c>
      <c r="P1317" s="24">
        <f>'EPA Data'!H1318/SUM('EPA Data'!H:H)</f>
        <v>1.8910846746747571E-5</v>
      </c>
      <c r="Q1317" s="24">
        <f>'EPA Data'!I1318/SUM('EPA Data'!I:I)</f>
        <v>6.9956149842132038E-6</v>
      </c>
      <c r="R1317" s="24">
        <f>'EPA Data'!J1318/SUM('EPA Data'!J:J)</f>
        <v>9.1432297902310365E-6</v>
      </c>
      <c r="S1317" s="24">
        <f>'EPA Data'!K1318/SUM('EPA Data'!K:K)</f>
        <v>3.4872167425905084E-5</v>
      </c>
      <c r="T1317" s="24">
        <f>'EPA Data'!L1318/SUM('EPA Data'!L:L)</f>
        <v>2.1461164740736427E-5</v>
      </c>
      <c r="U1317" s="24">
        <f>'EPA Data'!M1318/SUM('EPA Data'!M:M)</f>
        <v>3.6441095653688995E-5</v>
      </c>
      <c r="V1317" s="24">
        <f>'EPA Data'!N1318/SUM('EPA Data'!N:N)</f>
        <v>1.3208777163590224E-5</v>
      </c>
      <c r="W1317" s="24">
        <f>'EPA Data'!O1318/SUM('EPA Data'!O:O)</f>
        <v>1.8240662320748107E-5</v>
      </c>
      <c r="X1317" s="24">
        <f>'EPA Data'!P1318/SUM('EPA Data'!P:P)</f>
        <v>6.2616498871340178E-5</v>
      </c>
    </row>
    <row r="1318" spans="1:24" x14ac:dyDescent="0.25">
      <c r="A1318" s="16" t="s">
        <v>2238</v>
      </c>
      <c r="B1318" s="16" t="s">
        <v>2178</v>
      </c>
      <c r="C1318" s="21" t="s">
        <v>2239</v>
      </c>
      <c r="D1318" s="17">
        <f>SUMIFS('Census Data'!G:G,'Census Data'!$A:$A,$A1318)/SUMIFS('Census Data'!$F:$F,'Census Data'!$A:$A,$A1318)</f>
        <v>0.50264230711158087</v>
      </c>
      <c r="E1318" s="19">
        <f>SUMIFS('Census Data'!H:H,'Census Data'!$A:$A,$A1318)/SUMIFS('Census Data'!$F:$F,'Census Data'!$A:$A,$A1318)</f>
        <v>0.49735769288841913</v>
      </c>
      <c r="F1318" s="17">
        <f>SUM(SUMIFS('Census Data'!I:I,'Census Data'!$A:$A,$A1318),SUMIFS('Census Data'!J:J,'Census Data'!$A:$A,$A1318))/SUMIFS('Census Data'!$F:$F,'Census Data'!$A:$A,$A1318)</f>
        <v>0.96330967839347725</v>
      </c>
      <c r="G1318" s="17">
        <f>SUM(SUMIFS('Census Data'!K:K,'Census Data'!$A:$A,$A1318),SUMIFS('Census Data'!L:L,'Census Data'!$A:$A,$A1318))/SUMIFS('Census Data'!$F:$F,'Census Data'!$A:$A,$A1318)</f>
        <v>8.4553827570587343E-3</v>
      </c>
      <c r="H1318" s="17">
        <f>SUM(SUMIFS('Census Data'!O:O,'Census Data'!$A:$A,$A1318),SUMIFS('Census Data'!P:P,'Census Data'!$A:$A,$A1318))/SUMIFS('Census Data'!$F:$F,'Census Data'!$A:$A,$A1318)</f>
        <v>8.7573607126679755E-3</v>
      </c>
      <c r="I1318" s="19">
        <f t="shared" si="40"/>
        <v>1.947757813679607E-2</v>
      </c>
      <c r="J1318" s="17">
        <f>SUM(SUMIFS('Census Data'!W:W,'Census Data'!$A:$A,$A1318),SUMIFS('Census Data'!X:X,'Census Data'!$A:$A,$A1318))/SUMIFS('Census Data'!$F:$F,'Census Data'!$A:$A,$A1318)</f>
        <v>2.4762192359957722E-2</v>
      </c>
      <c r="K1318" s="19">
        <f t="shared" si="41"/>
        <v>0.97523780764004231</v>
      </c>
      <c r="L1318" s="24">
        <f>'EPA Data'!D1319/SUM('EPA Data'!D:D)</f>
        <v>5.6004105192609805E-6</v>
      </c>
      <c r="M1318" s="24">
        <f>'EPA Data'!E1319/SUM('EPA Data'!E:E)</f>
        <v>1.7968401646916977E-5</v>
      </c>
      <c r="N1318" s="24">
        <f>'EPA Data'!F1319/SUM('EPA Data'!F:F)</f>
        <v>1.7906045123624266E-5</v>
      </c>
      <c r="O1318" s="24">
        <f>'EPA Data'!G1319/SUM('EPA Data'!G:G)</f>
        <v>7.9164618679117227E-6</v>
      </c>
      <c r="P1318" s="24">
        <f>'EPA Data'!H1319/SUM('EPA Data'!H:H)</f>
        <v>1.17146134069196E-5</v>
      </c>
      <c r="Q1318" s="24">
        <f>'EPA Data'!I1319/SUM('EPA Data'!I:I)</f>
        <v>3.7016847508800706E-6</v>
      </c>
      <c r="R1318" s="24">
        <f>'EPA Data'!J1319/SUM('EPA Data'!J:J)</f>
        <v>4.9822811717153144E-6</v>
      </c>
      <c r="S1318" s="24">
        <f>'EPA Data'!K1319/SUM('EPA Data'!K:K)</f>
        <v>1.7849951530297624E-5</v>
      </c>
      <c r="T1318" s="24">
        <f>'EPA Data'!L1319/SUM('EPA Data'!L:L)</f>
        <v>1.1440904138539654E-5</v>
      </c>
      <c r="U1318" s="24">
        <f>'EPA Data'!M1319/SUM('EPA Data'!M:M)</f>
        <v>5.6511563619079781E-5</v>
      </c>
      <c r="V1318" s="24">
        <f>'EPA Data'!N1319/SUM('EPA Data'!N:N)</f>
        <v>7.6917919869047347E-6</v>
      </c>
      <c r="W1318" s="24">
        <f>'EPA Data'!O1319/SUM('EPA Data'!O:O)</f>
        <v>1.1154612104701854E-5</v>
      </c>
      <c r="X1318" s="24">
        <f>'EPA Data'!P1319/SUM('EPA Data'!P:P)</f>
        <v>4.751775549483714E-5</v>
      </c>
    </row>
    <row r="1319" spans="1:24" x14ac:dyDescent="0.25">
      <c r="A1319" s="16" t="s">
        <v>2240</v>
      </c>
      <c r="B1319" s="16" t="s">
        <v>2178</v>
      </c>
      <c r="C1319" s="21" t="s">
        <v>353</v>
      </c>
      <c r="D1319" s="17">
        <f>SUMIFS('Census Data'!G:G,'Census Data'!$A:$A,$A1319)/SUMIFS('Census Data'!$F:$F,'Census Data'!$A:$A,$A1319)</f>
        <v>0.51329762240390941</v>
      </c>
      <c r="E1319" s="19">
        <f>SUMIFS('Census Data'!H:H,'Census Data'!$A:$A,$A1319)/SUMIFS('Census Data'!$F:$F,'Census Data'!$A:$A,$A1319)</f>
        <v>0.48670237759609059</v>
      </c>
      <c r="F1319" s="17">
        <f>SUM(SUMIFS('Census Data'!I:I,'Census Data'!$A:$A,$A1319),SUMIFS('Census Data'!J:J,'Census Data'!$A:$A,$A1319))/SUMIFS('Census Data'!$F:$F,'Census Data'!$A:$A,$A1319)</f>
        <v>0.96626256930739596</v>
      </c>
      <c r="G1319" s="17">
        <f>SUM(SUMIFS('Census Data'!K:K,'Census Data'!$A:$A,$A1319),SUMIFS('Census Data'!L:L,'Census Data'!$A:$A,$A1319))/SUMIFS('Census Data'!$F:$F,'Census Data'!$A:$A,$A1319)</f>
        <v>6.3903768442815524E-3</v>
      </c>
      <c r="H1319" s="17">
        <f>SUM(SUMIFS('Census Data'!O:O,'Census Data'!$A:$A,$A1319),SUMIFS('Census Data'!P:P,'Census Data'!$A:$A,$A1319))/SUMIFS('Census Data'!$F:$F,'Census Data'!$A:$A,$A1319)</f>
        <v>6.0144723240296962E-3</v>
      </c>
      <c r="I1319" s="19">
        <f t="shared" si="40"/>
        <v>2.1332581524292737E-2</v>
      </c>
      <c r="J1319" s="17">
        <f>SUM(SUMIFS('Census Data'!W:W,'Census Data'!$A:$A,$A1319),SUMIFS('Census Data'!X:X,'Census Data'!$A:$A,$A1319))/SUMIFS('Census Data'!$F:$F,'Census Data'!$A:$A,$A1319)</f>
        <v>1.4378347899633492E-2</v>
      </c>
      <c r="K1319" s="19">
        <f t="shared" si="41"/>
        <v>0.98562165210036645</v>
      </c>
      <c r="L1319" s="24">
        <f>'EPA Data'!D1320/SUM('EPA Data'!D:D)</f>
        <v>1.5432380287569393E-5</v>
      </c>
      <c r="M1319" s="24">
        <f>'EPA Data'!E1320/SUM('EPA Data'!E:E)</f>
        <v>4.7295490047657591E-5</v>
      </c>
      <c r="N1319" s="24">
        <f>'EPA Data'!F1320/SUM('EPA Data'!F:F)</f>
        <v>5.138122118369264E-5</v>
      </c>
      <c r="O1319" s="24">
        <f>'EPA Data'!G1320/SUM('EPA Data'!G:G)</f>
        <v>8.2626060877556263E-6</v>
      </c>
      <c r="P1319" s="24">
        <f>'EPA Data'!H1320/SUM('EPA Data'!H:H)</f>
        <v>1.7734041455009842E-5</v>
      </c>
      <c r="Q1319" s="24">
        <f>'EPA Data'!I1320/SUM('EPA Data'!I:I)</f>
        <v>7.2230650557570411E-6</v>
      </c>
      <c r="R1319" s="24">
        <f>'EPA Data'!J1320/SUM('EPA Data'!J:J)</f>
        <v>1.6041232462869586E-5</v>
      </c>
      <c r="S1319" s="24">
        <f>'EPA Data'!K1320/SUM('EPA Data'!K:K)</f>
        <v>3.4228901536674386E-5</v>
      </c>
      <c r="T1319" s="24">
        <f>'EPA Data'!L1320/SUM('EPA Data'!L:L)</f>
        <v>2.348801227533062E-5</v>
      </c>
      <c r="U1319" s="24">
        <f>'EPA Data'!M1320/SUM('EPA Data'!M:M)</f>
        <v>3.1174741956985024E-5</v>
      </c>
      <c r="V1319" s="24">
        <f>'EPA Data'!N1320/SUM('EPA Data'!N:N)</f>
        <v>1.3704897001492785E-5</v>
      </c>
      <c r="W1319" s="24">
        <f>'EPA Data'!O1320/SUM('EPA Data'!O:O)</f>
        <v>2.022236634517081E-5</v>
      </c>
      <c r="X1319" s="24">
        <f>'EPA Data'!P1320/SUM('EPA Data'!P:P)</f>
        <v>4.747650452500068E-5</v>
      </c>
    </row>
    <row r="1320" spans="1:24" x14ac:dyDescent="0.25">
      <c r="A1320" s="16" t="s">
        <v>2241</v>
      </c>
      <c r="B1320" s="16" t="s">
        <v>2178</v>
      </c>
      <c r="C1320" s="21" t="s">
        <v>2242</v>
      </c>
      <c r="D1320" s="17">
        <f>SUMIFS('Census Data'!G:G,'Census Data'!$A:$A,$A1320)/SUMIFS('Census Data'!$F:$F,'Census Data'!$A:$A,$A1320)</f>
        <v>0.5251336898395722</v>
      </c>
      <c r="E1320" s="19">
        <f>SUMIFS('Census Data'!H:H,'Census Data'!$A:$A,$A1320)/SUMIFS('Census Data'!$F:$F,'Census Data'!$A:$A,$A1320)</f>
        <v>0.4748663101604278</v>
      </c>
      <c r="F1320" s="17">
        <f>SUM(SUMIFS('Census Data'!I:I,'Census Data'!$A:$A,$A1320),SUMIFS('Census Data'!J:J,'Census Data'!$A:$A,$A1320))/SUMIFS('Census Data'!$F:$F,'Census Data'!$A:$A,$A1320)</f>
        <v>0.94064171122994655</v>
      </c>
      <c r="G1320" s="17">
        <f>SUM(SUMIFS('Census Data'!K:K,'Census Data'!$A:$A,$A1320),SUMIFS('Census Data'!L:L,'Census Data'!$A:$A,$A1320))/SUMIFS('Census Data'!$F:$F,'Census Data'!$A:$A,$A1320)</f>
        <v>7.2192513368983958E-3</v>
      </c>
      <c r="H1320" s="17">
        <f>SUM(SUMIFS('Census Data'!O:O,'Census Data'!$A:$A,$A1320),SUMIFS('Census Data'!P:P,'Census Data'!$A:$A,$A1320))/SUMIFS('Census Data'!$F:$F,'Census Data'!$A:$A,$A1320)</f>
        <v>1.6577540106951873E-2</v>
      </c>
      <c r="I1320" s="19">
        <f t="shared" si="40"/>
        <v>3.5561497326203173E-2</v>
      </c>
      <c r="J1320" s="17">
        <f>SUM(SUMIFS('Census Data'!W:W,'Census Data'!$A:$A,$A1320),SUMIFS('Census Data'!X:X,'Census Data'!$A:$A,$A1320))/SUMIFS('Census Data'!$F:$F,'Census Data'!$A:$A,$A1320)</f>
        <v>1.7112299465240642E-2</v>
      </c>
      <c r="K1320" s="19">
        <f t="shared" si="41"/>
        <v>0.98288770053475938</v>
      </c>
      <c r="L1320" s="24">
        <f>'EPA Data'!D1321/SUM('EPA Data'!D:D)</f>
        <v>2.5198391444248007E-6</v>
      </c>
      <c r="M1320" s="24">
        <f>'EPA Data'!E1321/SUM('EPA Data'!E:E)</f>
        <v>9.2844623469129569E-6</v>
      </c>
      <c r="N1320" s="24">
        <f>'EPA Data'!F1321/SUM('EPA Data'!F:F)</f>
        <v>9.4627107098059991E-6</v>
      </c>
      <c r="O1320" s="24">
        <f>'EPA Data'!G1321/SUM('EPA Data'!G:G)</f>
        <v>3.113493377654028E-6</v>
      </c>
      <c r="P1320" s="24">
        <f>'EPA Data'!H1321/SUM('EPA Data'!H:H)</f>
        <v>6.0396779497882534E-6</v>
      </c>
      <c r="Q1320" s="24">
        <f>'EPA Data'!I1321/SUM('EPA Data'!I:I)</f>
        <v>2.1045543181871776E-6</v>
      </c>
      <c r="R1320" s="24">
        <f>'EPA Data'!J1321/SUM('EPA Data'!J:J)</f>
        <v>2.0675688621035106E-6</v>
      </c>
      <c r="S1320" s="24">
        <f>'EPA Data'!K1321/SUM('EPA Data'!K:K)</f>
        <v>9.4154425534333888E-6</v>
      </c>
      <c r="T1320" s="24">
        <f>'EPA Data'!L1321/SUM('EPA Data'!L:L)</f>
        <v>6.1896752937587487E-6</v>
      </c>
      <c r="U1320" s="24">
        <f>'EPA Data'!M1321/SUM('EPA Data'!M:M)</f>
        <v>1.2190590235234476E-5</v>
      </c>
      <c r="V1320" s="24">
        <f>'EPA Data'!N1321/SUM('EPA Data'!N:N)</f>
        <v>3.7542084263353923E-6</v>
      </c>
      <c r="W1320" s="24">
        <f>'EPA Data'!O1321/SUM('EPA Data'!O:O)</f>
        <v>4.8719936250083917E-6</v>
      </c>
      <c r="X1320" s="24">
        <f>'EPA Data'!P1321/SUM('EPA Data'!P:P)</f>
        <v>1.9942311526700761E-5</v>
      </c>
    </row>
    <row r="1321" spans="1:24" x14ac:dyDescent="0.25">
      <c r="A1321" s="16" t="s">
        <v>2243</v>
      </c>
      <c r="B1321" s="16" t="s">
        <v>2178</v>
      </c>
      <c r="C1321" s="21" t="s">
        <v>2244</v>
      </c>
      <c r="D1321" s="17">
        <f>SUMIFS('Census Data'!G:G,'Census Data'!$A:$A,$A1321)/SUMIFS('Census Data'!$F:$F,'Census Data'!$A:$A,$A1321)</f>
        <v>0.50527919133174093</v>
      </c>
      <c r="E1321" s="19">
        <f>SUMIFS('Census Data'!H:H,'Census Data'!$A:$A,$A1321)/SUMIFS('Census Data'!$F:$F,'Census Data'!$A:$A,$A1321)</f>
        <v>0.49472080866825907</v>
      </c>
      <c r="F1321" s="17">
        <f>SUM(SUMIFS('Census Data'!I:I,'Census Data'!$A:$A,$A1321),SUMIFS('Census Data'!J:J,'Census Data'!$A:$A,$A1321))/SUMIFS('Census Data'!$F:$F,'Census Data'!$A:$A,$A1321)</f>
        <v>0.966455499013397</v>
      </c>
      <c r="G1321" s="17">
        <f>SUM(SUMIFS('Census Data'!K:K,'Census Data'!$A:$A,$A1321),SUMIFS('Census Data'!L:L,'Census Data'!$A:$A,$A1321))/SUMIFS('Census Data'!$F:$F,'Census Data'!$A:$A,$A1321)</f>
        <v>8.5159414269394534E-3</v>
      </c>
      <c r="H1321" s="17">
        <f>SUM(SUMIFS('Census Data'!O:O,'Census Data'!$A:$A,$A1321),SUMIFS('Census Data'!P:P,'Census Data'!$A:$A,$A1321))/SUMIFS('Census Data'!$F:$F,'Census Data'!$A:$A,$A1321)</f>
        <v>6.8196766711669608E-3</v>
      </c>
      <c r="I1321" s="19">
        <f t="shared" si="40"/>
        <v>1.8208882888496536E-2</v>
      </c>
      <c r="J1321" s="17">
        <f>SUM(SUMIFS('Census Data'!W:W,'Census Data'!$A:$A,$A1321),SUMIFS('Census Data'!X:X,'Census Data'!$A:$A,$A1321))/SUMIFS('Census Data'!$F:$F,'Census Data'!$A:$A,$A1321)</f>
        <v>6.771211963859175E-2</v>
      </c>
      <c r="K1321" s="19">
        <f t="shared" si="41"/>
        <v>0.93228788036140831</v>
      </c>
      <c r="L1321" s="24">
        <f>'EPA Data'!D1322/SUM('EPA Data'!D:D)</f>
        <v>2.6540047308842895E-5</v>
      </c>
      <c r="M1321" s="24">
        <f>'EPA Data'!E1322/SUM('EPA Data'!E:E)</f>
        <v>7.3501287909675918E-5</v>
      </c>
      <c r="N1321" s="24">
        <f>'EPA Data'!F1322/SUM('EPA Data'!F:F)</f>
        <v>6.6287365570031262E-5</v>
      </c>
      <c r="O1321" s="24">
        <f>'EPA Data'!G1322/SUM('EPA Data'!G:G)</f>
        <v>4.493947254708026E-5</v>
      </c>
      <c r="P1321" s="24">
        <f>'EPA Data'!H1322/SUM('EPA Data'!H:H)</f>
        <v>5.0822387234264574E-5</v>
      </c>
      <c r="Q1321" s="24">
        <f>'EPA Data'!I1322/SUM('EPA Data'!I:I)</f>
        <v>2.1352926268480599E-5</v>
      </c>
      <c r="R1321" s="24">
        <f>'EPA Data'!J1322/SUM('EPA Data'!J:J)</f>
        <v>4.9448703788704484E-5</v>
      </c>
      <c r="S1321" s="24">
        <f>'EPA Data'!K1322/SUM('EPA Data'!K:K)</f>
        <v>7.0268339162502308E-5</v>
      </c>
      <c r="T1321" s="24">
        <f>'EPA Data'!L1322/SUM('EPA Data'!L:L)</f>
        <v>5.6095530100465006E-5</v>
      </c>
      <c r="U1321" s="24">
        <f>'EPA Data'!M1322/SUM('EPA Data'!M:M)</f>
        <v>2.6599977955469624E-4</v>
      </c>
      <c r="V1321" s="24">
        <f>'EPA Data'!N1322/SUM('EPA Data'!N:N)</f>
        <v>5.4515742125925758E-5</v>
      </c>
      <c r="W1321" s="24">
        <f>'EPA Data'!O1322/SUM('EPA Data'!O:O)</f>
        <v>5.7730170805614327E-5</v>
      </c>
      <c r="X1321" s="24">
        <f>'EPA Data'!P1322/SUM('EPA Data'!P:P)</f>
        <v>1.4430111562459583E-4</v>
      </c>
    </row>
    <row r="1322" spans="1:24" x14ac:dyDescent="0.25">
      <c r="A1322" s="16" t="s">
        <v>2245</v>
      </c>
      <c r="B1322" s="16" t="s">
        <v>2178</v>
      </c>
      <c r="C1322" s="21" t="s">
        <v>256</v>
      </c>
      <c r="D1322" s="17">
        <f>SUMIFS('Census Data'!G:G,'Census Data'!$A:$A,$A1322)/SUMIFS('Census Data'!$F:$F,'Census Data'!$A:$A,$A1322)</f>
        <v>0.50452207838269192</v>
      </c>
      <c r="E1322" s="19">
        <f>SUMIFS('Census Data'!H:H,'Census Data'!$A:$A,$A1322)/SUMIFS('Census Data'!$F:$F,'Census Data'!$A:$A,$A1322)</f>
        <v>0.49547792161730803</v>
      </c>
      <c r="F1322" s="17">
        <f>SUM(SUMIFS('Census Data'!I:I,'Census Data'!$A:$A,$A1322),SUMIFS('Census Data'!J:J,'Census Data'!$A:$A,$A1322))/SUMIFS('Census Data'!$F:$F,'Census Data'!$A:$A,$A1322)</f>
        <v>0.97446355736832768</v>
      </c>
      <c r="G1322" s="17">
        <f>SUM(SUMIFS('Census Data'!K:K,'Census Data'!$A:$A,$A1322),SUMIFS('Census Data'!L:L,'Census Data'!$A:$A,$A1322))/SUMIFS('Census Data'!$F:$F,'Census Data'!$A:$A,$A1322)</f>
        <v>2.6600461074658627E-3</v>
      </c>
      <c r="H1322" s="17">
        <f>SUM(SUMIFS('Census Data'!O:O,'Census Data'!$A:$A,$A1322),SUMIFS('Census Data'!P:P,'Census Data'!$A:$A,$A1322))/SUMIFS('Census Data'!$F:$F,'Census Data'!$A:$A,$A1322)</f>
        <v>5.4974286220961163E-3</v>
      </c>
      <c r="I1322" s="19">
        <f t="shared" si="40"/>
        <v>1.7378967902110354E-2</v>
      </c>
      <c r="J1322" s="17">
        <f>SUM(SUMIFS('Census Data'!W:W,'Census Data'!$A:$A,$A1322),SUMIFS('Census Data'!X:X,'Census Data'!$A:$A,$A1322))/SUMIFS('Census Data'!$F:$F,'Census Data'!$A:$A,$A1322)</f>
        <v>2.3408405745699593E-2</v>
      </c>
      <c r="K1322" s="19">
        <f t="shared" si="41"/>
        <v>0.97659159425430042</v>
      </c>
      <c r="L1322" s="24">
        <f>'EPA Data'!D1323/SUM('EPA Data'!D:D)</f>
        <v>4.7429631411187161E-6</v>
      </c>
      <c r="M1322" s="24">
        <f>'EPA Data'!E1323/SUM('EPA Data'!E:E)</f>
        <v>1.6226815643844644E-5</v>
      </c>
      <c r="N1322" s="24">
        <f>'EPA Data'!F1323/SUM('EPA Data'!F:F)</f>
        <v>1.639247401396726E-5</v>
      </c>
      <c r="O1322" s="24">
        <f>'EPA Data'!G1323/SUM('EPA Data'!G:G)</f>
        <v>7.1135539446787162E-6</v>
      </c>
      <c r="P1322" s="24">
        <f>'EPA Data'!H1323/SUM('EPA Data'!H:H)</f>
        <v>1.0297175280157345E-5</v>
      </c>
      <c r="Q1322" s="24">
        <f>'EPA Data'!I1323/SUM('EPA Data'!I:I)</f>
        <v>3.3154688971768812E-6</v>
      </c>
      <c r="R1322" s="24">
        <f>'EPA Data'!J1323/SUM('EPA Data'!J:J)</f>
        <v>4.1787996785778522E-6</v>
      </c>
      <c r="S1322" s="24">
        <f>'EPA Data'!K1323/SUM('EPA Data'!K:K)</f>
        <v>1.6156136879688908E-5</v>
      </c>
      <c r="T1322" s="24">
        <f>'EPA Data'!L1323/SUM('EPA Data'!L:L)</f>
        <v>1.0371820620907505E-5</v>
      </c>
      <c r="U1322" s="24">
        <f>'EPA Data'!M1323/SUM('EPA Data'!M:M)</f>
        <v>3.2465201144409148E-5</v>
      </c>
      <c r="V1322" s="24">
        <f>'EPA Data'!N1323/SUM('EPA Data'!N:N)</f>
        <v>6.5992703371788865E-6</v>
      </c>
      <c r="W1322" s="24">
        <f>'EPA Data'!O1323/SUM('EPA Data'!O:O)</f>
        <v>8.5713743504373503E-6</v>
      </c>
      <c r="X1322" s="24">
        <f>'EPA Data'!P1323/SUM('EPA Data'!P:P)</f>
        <v>4.1661363171384289E-5</v>
      </c>
    </row>
    <row r="1323" spans="1:24" x14ac:dyDescent="0.25">
      <c r="A1323" s="16" t="s">
        <v>2246</v>
      </c>
      <c r="B1323" s="16" t="s">
        <v>2178</v>
      </c>
      <c r="C1323" s="21" t="s">
        <v>1416</v>
      </c>
      <c r="D1323" s="17">
        <f>SUMIFS('Census Data'!G:G,'Census Data'!$A:$A,$A1323)/SUMIFS('Census Data'!$F:$F,'Census Data'!$A:$A,$A1323)</f>
        <v>0.4993326529009971</v>
      </c>
      <c r="E1323" s="19">
        <f>SUMIFS('Census Data'!H:H,'Census Data'!$A:$A,$A1323)/SUMIFS('Census Data'!$F:$F,'Census Data'!$A:$A,$A1323)</f>
        <v>0.50066734709900296</v>
      </c>
      <c r="F1323" s="17">
        <f>SUM(SUMIFS('Census Data'!I:I,'Census Data'!$A:$A,$A1323),SUMIFS('Census Data'!J:J,'Census Data'!$A:$A,$A1323))/SUMIFS('Census Data'!$F:$F,'Census Data'!$A:$A,$A1323)</f>
        <v>0.89577608542042864</v>
      </c>
      <c r="G1323" s="17">
        <f>SUM(SUMIFS('Census Data'!K:K,'Census Data'!$A:$A,$A1323),SUMIFS('Census Data'!L:L,'Census Data'!$A:$A,$A1323))/SUMIFS('Census Data'!$F:$F,'Census Data'!$A:$A,$A1323)</f>
        <v>3.3720656355499729E-2</v>
      </c>
      <c r="H1323" s="17">
        <f>SUM(SUMIFS('Census Data'!O:O,'Census Data'!$A:$A,$A1323),SUMIFS('Census Data'!P:P,'Census Data'!$A:$A,$A1323))/SUMIFS('Census Data'!$F:$F,'Census Data'!$A:$A,$A1323)</f>
        <v>4.7224621182382034E-2</v>
      </c>
      <c r="I1323" s="19">
        <f t="shared" si="40"/>
        <v>2.3278637041689643E-2</v>
      </c>
      <c r="J1323" s="17">
        <f>SUM(SUMIFS('Census Data'!W:W,'Census Data'!$A:$A,$A1323),SUMIFS('Census Data'!X:X,'Census Data'!$A:$A,$A1323))/SUMIFS('Census Data'!$F:$F,'Census Data'!$A:$A,$A1323)</f>
        <v>7.1916463845489526E-2</v>
      </c>
      <c r="K1323" s="19">
        <f t="shared" si="41"/>
        <v>0.92808353615451045</v>
      </c>
      <c r="L1323" s="24">
        <f>'EPA Data'!D1324/SUM('EPA Data'!D:D)</f>
        <v>1.2942113666942958E-5</v>
      </c>
      <c r="M1323" s="24">
        <f>'EPA Data'!E1324/SUM('EPA Data'!E:E)</f>
        <v>4.3986221784201636E-5</v>
      </c>
      <c r="N1323" s="24">
        <f>'EPA Data'!F1324/SUM('EPA Data'!F:F)</f>
        <v>4.4578368471247091E-5</v>
      </c>
      <c r="O1323" s="24">
        <f>'EPA Data'!G1324/SUM('EPA Data'!G:G)</f>
        <v>2.4706722719124879E-5</v>
      </c>
      <c r="P1323" s="24">
        <f>'EPA Data'!H1324/SUM('EPA Data'!H:H)</f>
        <v>3.265682830264977E-5</v>
      </c>
      <c r="Q1323" s="24">
        <f>'EPA Data'!I1324/SUM('EPA Data'!I:I)</f>
        <v>9.9655483865812727E-6</v>
      </c>
      <c r="R1323" s="24">
        <f>'EPA Data'!J1324/SUM('EPA Data'!J:J)</f>
        <v>1.681148255154731E-5</v>
      </c>
      <c r="S1323" s="24">
        <f>'EPA Data'!K1324/SUM('EPA Data'!K:K)</f>
        <v>4.7124745769073068E-5</v>
      </c>
      <c r="T1323" s="24">
        <f>'EPA Data'!L1324/SUM('EPA Data'!L:L)</f>
        <v>3.2188002797343348E-5</v>
      </c>
      <c r="U1323" s="24">
        <f>'EPA Data'!M1324/SUM('EPA Data'!M:M)</f>
        <v>1.6854739805423379E-4</v>
      </c>
      <c r="V1323" s="24">
        <f>'EPA Data'!N1324/SUM('EPA Data'!N:N)</f>
        <v>2.3358374972757074E-5</v>
      </c>
      <c r="W1323" s="24">
        <f>'EPA Data'!O1324/SUM('EPA Data'!O:O)</f>
        <v>3.6326251199032438E-5</v>
      </c>
      <c r="X1323" s="24">
        <f>'EPA Data'!P1324/SUM('EPA Data'!P:P)</f>
        <v>1.3052252540655837E-4</v>
      </c>
    </row>
    <row r="1324" spans="1:24" x14ac:dyDescent="0.25">
      <c r="A1324" s="16" t="s">
        <v>2247</v>
      </c>
      <c r="B1324" s="16" t="s">
        <v>2178</v>
      </c>
      <c r="C1324" s="21" t="s">
        <v>2248</v>
      </c>
      <c r="D1324" s="17">
        <f>SUMIFS('Census Data'!G:G,'Census Data'!$A:$A,$A1324)/SUMIFS('Census Data'!$F:$F,'Census Data'!$A:$A,$A1324)</f>
        <v>0.4998746273646672</v>
      </c>
      <c r="E1324" s="19">
        <f>SUMIFS('Census Data'!H:H,'Census Data'!$A:$A,$A1324)/SUMIFS('Census Data'!$F:$F,'Census Data'!$A:$A,$A1324)</f>
        <v>0.50012537263533274</v>
      </c>
      <c r="F1324" s="17">
        <f>SUM(SUMIFS('Census Data'!I:I,'Census Data'!$A:$A,$A1324),SUMIFS('Census Data'!J:J,'Census Data'!$A:$A,$A1324))/SUMIFS('Census Data'!$F:$F,'Census Data'!$A:$A,$A1324)</f>
        <v>0.96564789791881422</v>
      </c>
      <c r="G1324" s="17">
        <f>SUM(SUMIFS('Census Data'!K:K,'Census Data'!$A:$A,$A1324),SUMIFS('Census Data'!L:L,'Census Data'!$A:$A,$A1324))/SUMIFS('Census Data'!$F:$F,'Census Data'!$A:$A,$A1324)</f>
        <v>8.2745939319644503E-3</v>
      </c>
      <c r="H1324" s="17">
        <f>SUM(SUMIFS('Census Data'!O:O,'Census Data'!$A:$A,$A1324),SUMIFS('Census Data'!P:P,'Census Data'!$A:$A,$A1324))/SUMIFS('Census Data'!$F:$F,'Census Data'!$A:$A,$A1324)</f>
        <v>7.940266904410331E-3</v>
      </c>
      <c r="I1324" s="19">
        <f t="shared" si="40"/>
        <v>1.8137241244810975E-2</v>
      </c>
      <c r="J1324" s="17">
        <f>SUM(SUMIFS('Census Data'!W:W,'Census Data'!$A:$A,$A1324),SUMIFS('Census Data'!X:X,'Census Data'!$A:$A,$A1324))/SUMIFS('Census Data'!$F:$F,'Census Data'!$A:$A,$A1324)</f>
        <v>6.6363914969492663E-2</v>
      </c>
      <c r="K1324" s="19">
        <f t="shared" si="41"/>
        <v>0.93363608503050732</v>
      </c>
      <c r="L1324" s="24">
        <f>'EPA Data'!D1325/SUM('EPA Data'!D:D)</f>
        <v>4.4358583535461852E-5</v>
      </c>
      <c r="M1324" s="24">
        <f>'EPA Data'!E1325/SUM('EPA Data'!E:E)</f>
        <v>1.1260374274486204E-4</v>
      </c>
      <c r="N1324" s="24">
        <f>'EPA Data'!F1325/SUM('EPA Data'!F:F)</f>
        <v>9.6286537471317228E-5</v>
      </c>
      <c r="O1324" s="24">
        <f>'EPA Data'!G1325/SUM('EPA Data'!G:G)</f>
        <v>7.0132896975027198E-5</v>
      </c>
      <c r="P1324" s="24">
        <f>'EPA Data'!H1325/SUM('EPA Data'!H:H)</f>
        <v>7.7098133166910373E-5</v>
      </c>
      <c r="Q1324" s="24">
        <f>'EPA Data'!I1325/SUM('EPA Data'!I:I)</f>
        <v>3.4051773534969514E-5</v>
      </c>
      <c r="R1324" s="24">
        <f>'EPA Data'!J1325/SUM('EPA Data'!J:J)</f>
        <v>7.359494913729331E-5</v>
      </c>
      <c r="S1324" s="24">
        <f>'EPA Data'!K1325/SUM('EPA Data'!K:K)</f>
        <v>1.0706749899735157E-4</v>
      </c>
      <c r="T1324" s="24">
        <f>'EPA Data'!L1325/SUM('EPA Data'!L:L)</f>
        <v>7.7719228968681898E-5</v>
      </c>
      <c r="U1324" s="24">
        <f>'EPA Data'!M1325/SUM('EPA Data'!M:M)</f>
        <v>2.486327353422401E-4</v>
      </c>
      <c r="V1324" s="24">
        <f>'EPA Data'!N1325/SUM('EPA Data'!N:N)</f>
        <v>7.9290235090650338E-5</v>
      </c>
      <c r="W1324" s="24">
        <f>'EPA Data'!O1325/SUM('EPA Data'!O:O)</f>
        <v>8.4955730200636002E-5</v>
      </c>
      <c r="X1324" s="24">
        <f>'EPA Data'!P1325/SUM('EPA Data'!P:P)</f>
        <v>2.1700631230639733E-4</v>
      </c>
    </row>
    <row r="1325" spans="1:24" x14ac:dyDescent="0.25">
      <c r="A1325" s="16" t="s">
        <v>2249</v>
      </c>
      <c r="B1325" s="16" t="s">
        <v>2178</v>
      </c>
      <c r="C1325" s="21" t="s">
        <v>2250</v>
      </c>
      <c r="D1325" s="17">
        <f>SUMIFS('Census Data'!G:G,'Census Data'!$A:$A,$A1325)/SUMIFS('Census Data'!$F:$F,'Census Data'!$A:$A,$A1325)</f>
        <v>0.50606115433327303</v>
      </c>
      <c r="E1325" s="19">
        <f>SUMIFS('Census Data'!H:H,'Census Data'!$A:$A,$A1325)/SUMIFS('Census Data'!$F:$F,'Census Data'!$A:$A,$A1325)</f>
        <v>0.49393884566672697</v>
      </c>
      <c r="F1325" s="17">
        <f>SUM(SUMIFS('Census Data'!I:I,'Census Data'!$A:$A,$A1325),SUMIFS('Census Data'!J:J,'Census Data'!$A:$A,$A1325))/SUMIFS('Census Data'!$F:$F,'Census Data'!$A:$A,$A1325)</f>
        <v>0.46155237922923831</v>
      </c>
      <c r="G1325" s="17">
        <f>SUM(SUMIFS('Census Data'!K:K,'Census Data'!$A:$A,$A1325),SUMIFS('Census Data'!L:L,'Census Data'!$A:$A,$A1325))/SUMIFS('Census Data'!$F:$F,'Census Data'!$A:$A,$A1325)</f>
        <v>7.0562692238103856E-3</v>
      </c>
      <c r="H1325" s="17">
        <f>SUM(SUMIFS('Census Data'!O:O,'Census Data'!$A:$A,$A1325),SUMIFS('Census Data'!P:P,'Census Data'!$A:$A,$A1325))/SUMIFS('Census Data'!$F:$F,'Census Data'!$A:$A,$A1325)</f>
        <v>1.085579880586213E-3</v>
      </c>
      <c r="I1325" s="19">
        <f t="shared" si="40"/>
        <v>0.53030577166636506</v>
      </c>
      <c r="J1325" s="17">
        <f>SUM(SUMIFS('Census Data'!W:W,'Census Data'!$A:$A,$A1325),SUMIFS('Census Data'!X:X,'Census Data'!$A:$A,$A1325))/SUMIFS('Census Data'!$F:$F,'Census Data'!$A:$A,$A1325)</f>
        <v>4.2518545322960018E-2</v>
      </c>
      <c r="K1325" s="19">
        <f t="shared" si="41"/>
        <v>0.95748145467703993</v>
      </c>
      <c r="L1325" s="24">
        <f>'EPA Data'!D1326/SUM('EPA Data'!D:D)</f>
        <v>2.8405486713228337E-6</v>
      </c>
      <c r="M1325" s="24">
        <f>'EPA Data'!E1326/SUM('EPA Data'!E:E)</f>
        <v>8.2058166053194892E-6</v>
      </c>
      <c r="N1325" s="24">
        <f>'EPA Data'!F1326/SUM('EPA Data'!F:F)</f>
        <v>7.8658723392285677E-6</v>
      </c>
      <c r="O1325" s="24">
        <f>'EPA Data'!G1326/SUM('EPA Data'!G:G)</f>
        <v>5.0640850122214565E-6</v>
      </c>
      <c r="P1325" s="24">
        <f>'EPA Data'!H1326/SUM('EPA Data'!H:H)</f>
        <v>6.2311463026805952E-6</v>
      </c>
      <c r="Q1325" s="24">
        <f>'EPA Data'!I1326/SUM('EPA Data'!I:I)</f>
        <v>1.9878782601797958E-6</v>
      </c>
      <c r="R1325" s="24">
        <f>'EPA Data'!J1326/SUM('EPA Data'!J:J)</f>
        <v>2.5927678833496392E-6</v>
      </c>
      <c r="S1325" s="24">
        <f>'EPA Data'!K1326/SUM('EPA Data'!K:K)</f>
        <v>8.8613449385353108E-6</v>
      </c>
      <c r="T1325" s="24">
        <f>'EPA Data'!L1326/SUM('EPA Data'!L:L)</f>
        <v>6.2735326445364255E-6</v>
      </c>
      <c r="U1325" s="24">
        <f>'EPA Data'!M1326/SUM('EPA Data'!M:M)</f>
        <v>2.737847460700974E-5</v>
      </c>
      <c r="V1325" s="24">
        <f>'EPA Data'!N1326/SUM('EPA Data'!N:N)</f>
        <v>3.9642888734213287E-6</v>
      </c>
      <c r="W1325" s="24">
        <f>'EPA Data'!O1326/SUM('EPA Data'!O:O)</f>
        <v>6.7381740745154737E-6</v>
      </c>
      <c r="X1325" s="24">
        <f>'EPA Data'!P1326/SUM('EPA Data'!P:P)</f>
        <v>2.2113587687019125E-5</v>
      </c>
    </row>
    <row r="1326" spans="1:24" x14ac:dyDescent="0.25">
      <c r="A1326" s="16" t="s">
        <v>2251</v>
      </c>
      <c r="B1326" s="16" t="s">
        <v>2178</v>
      </c>
      <c r="C1326" s="21" t="s">
        <v>117</v>
      </c>
      <c r="D1326" s="17">
        <f>SUMIFS('Census Data'!G:G,'Census Data'!$A:$A,$A1326)/SUMIFS('Census Data'!$F:$F,'Census Data'!$A:$A,$A1326)</f>
        <v>0.50299914310197091</v>
      </c>
      <c r="E1326" s="19">
        <f>SUMIFS('Census Data'!H:H,'Census Data'!$A:$A,$A1326)/SUMIFS('Census Data'!$F:$F,'Census Data'!$A:$A,$A1326)</f>
        <v>0.49700085689802914</v>
      </c>
      <c r="F1326" s="17">
        <f>SUM(SUMIFS('Census Data'!I:I,'Census Data'!$A:$A,$A1326),SUMIFS('Census Data'!J:J,'Census Data'!$A:$A,$A1326))/SUMIFS('Census Data'!$F:$F,'Census Data'!$A:$A,$A1326)</f>
        <v>0.96968723221936592</v>
      </c>
      <c r="G1326" s="17">
        <f>SUM(SUMIFS('Census Data'!K:K,'Census Data'!$A:$A,$A1326),SUMIFS('Census Data'!L:L,'Census Data'!$A:$A,$A1326))/SUMIFS('Census Data'!$F:$F,'Census Data'!$A:$A,$A1326)</f>
        <v>4.7129391602399318E-3</v>
      </c>
      <c r="H1326" s="17">
        <f>SUM(SUMIFS('Census Data'!O:O,'Census Data'!$A:$A,$A1326),SUMIFS('Census Data'!P:P,'Census Data'!$A:$A,$A1326))/SUMIFS('Census Data'!$F:$F,'Census Data'!$A:$A,$A1326)</f>
        <v>3.8560411311053984E-3</v>
      </c>
      <c r="I1326" s="19">
        <f t="shared" si="40"/>
        <v>2.1743787489288735E-2</v>
      </c>
      <c r="J1326" s="17">
        <f>SUM(SUMIFS('Census Data'!W:W,'Census Data'!$A:$A,$A1326),SUMIFS('Census Data'!X:X,'Census Data'!$A:$A,$A1326))/SUMIFS('Census Data'!$F:$F,'Census Data'!$A:$A,$A1326)</f>
        <v>4.6700942587832049E-2</v>
      </c>
      <c r="K1326" s="19">
        <f t="shared" si="41"/>
        <v>0.95329905741216792</v>
      </c>
      <c r="L1326" s="24">
        <f>'EPA Data'!D1327/SUM('EPA Data'!D:D)</f>
        <v>3.1459847523572317E-6</v>
      </c>
      <c r="M1326" s="24">
        <f>'EPA Data'!E1327/SUM('EPA Data'!E:E)</f>
        <v>1.1640444160012576E-5</v>
      </c>
      <c r="N1326" s="24">
        <f>'EPA Data'!F1327/SUM('EPA Data'!F:F)</f>
        <v>1.1448311959634355E-5</v>
      </c>
      <c r="O1326" s="24">
        <f>'EPA Data'!G1327/SUM('EPA Data'!G:G)</f>
        <v>5.787591230818554E-6</v>
      </c>
      <c r="P1326" s="24">
        <f>'EPA Data'!H1327/SUM('EPA Data'!H:H)</f>
        <v>8.4024644839208117E-6</v>
      </c>
      <c r="Q1326" s="24">
        <f>'EPA Data'!I1327/SUM('EPA Data'!I:I)</f>
        <v>2.750813779744581E-6</v>
      </c>
      <c r="R1326" s="24">
        <f>'EPA Data'!J1327/SUM('EPA Data'!J:J)</f>
        <v>3.5624087882593599E-6</v>
      </c>
      <c r="S1326" s="24">
        <f>'EPA Data'!K1327/SUM('EPA Data'!K:K)</f>
        <v>1.2683281201405394E-5</v>
      </c>
      <c r="T1326" s="24">
        <f>'EPA Data'!L1327/SUM('EPA Data'!L:L)</f>
        <v>1.0387643910552974E-5</v>
      </c>
      <c r="U1326" s="24">
        <f>'EPA Data'!M1327/SUM('EPA Data'!M:M)</f>
        <v>3.3455651449800338E-5</v>
      </c>
      <c r="V1326" s="24">
        <f>'EPA Data'!N1327/SUM('EPA Data'!N:N)</f>
        <v>5.3583259092841371E-6</v>
      </c>
      <c r="W1326" s="24">
        <f>'EPA Data'!O1327/SUM('EPA Data'!O:O)</f>
        <v>8.4438269960046414E-6</v>
      </c>
      <c r="X1326" s="24">
        <f>'EPA Data'!P1327/SUM('EPA Data'!P:P)</f>
        <v>3.2287733168131022E-5</v>
      </c>
    </row>
    <row r="1327" spans="1:24" x14ac:dyDescent="0.25">
      <c r="A1327" s="16" t="s">
        <v>2252</v>
      </c>
      <c r="B1327" s="16" t="s">
        <v>2178</v>
      </c>
      <c r="C1327" s="21" t="s">
        <v>652</v>
      </c>
      <c r="D1327" s="17">
        <f>SUMIFS('Census Data'!G:G,'Census Data'!$A:$A,$A1327)/SUMIFS('Census Data'!$F:$F,'Census Data'!$A:$A,$A1327)</f>
        <v>0.49530051313316059</v>
      </c>
      <c r="E1327" s="19">
        <f>SUMIFS('Census Data'!H:H,'Census Data'!$A:$A,$A1327)/SUMIFS('Census Data'!$F:$F,'Census Data'!$A:$A,$A1327)</f>
        <v>0.50469948686683941</v>
      </c>
      <c r="F1327" s="17">
        <f>SUM(SUMIFS('Census Data'!I:I,'Census Data'!$A:$A,$A1327),SUMIFS('Census Data'!J:J,'Census Data'!$A:$A,$A1327))/SUMIFS('Census Data'!$F:$F,'Census Data'!$A:$A,$A1327)</f>
        <v>0.96616369455875628</v>
      </c>
      <c r="G1327" s="17">
        <f>SUM(SUMIFS('Census Data'!K:K,'Census Data'!$A:$A,$A1327),SUMIFS('Census Data'!L:L,'Census Data'!$A:$A,$A1327))/SUMIFS('Census Data'!$F:$F,'Census Data'!$A:$A,$A1327)</f>
        <v>8.6368947822994466E-3</v>
      </c>
      <c r="H1327" s="17">
        <f>SUM(SUMIFS('Census Data'!O:O,'Census Data'!$A:$A,$A1327),SUMIFS('Census Data'!P:P,'Census Data'!$A:$A,$A1327))/SUMIFS('Census Data'!$F:$F,'Census Data'!$A:$A,$A1327)</f>
        <v>6.6554895087131026E-3</v>
      </c>
      <c r="I1327" s="19">
        <f t="shared" si="40"/>
        <v>1.854392115023118E-2</v>
      </c>
      <c r="J1327" s="17">
        <f>SUM(SUMIFS('Census Data'!W:W,'Census Data'!$A:$A,$A1327),SUMIFS('Census Data'!X:X,'Census Data'!$A:$A,$A1327))/SUMIFS('Census Data'!$F:$F,'Census Data'!$A:$A,$A1327)</f>
        <v>4.9738352893359754E-2</v>
      </c>
      <c r="K1327" s="19">
        <f t="shared" si="41"/>
        <v>0.95026164710664029</v>
      </c>
      <c r="L1327" s="24">
        <f>'EPA Data'!D1328/SUM('EPA Data'!D:D)</f>
        <v>2.383190444339575E-5</v>
      </c>
      <c r="M1327" s="24">
        <f>'EPA Data'!E1328/SUM('EPA Data'!E:E)</f>
        <v>7.4945535081649285E-5</v>
      </c>
      <c r="N1327" s="24">
        <f>'EPA Data'!F1328/SUM('EPA Data'!F:F)</f>
        <v>6.7206621024766219E-5</v>
      </c>
      <c r="O1327" s="24">
        <f>'EPA Data'!G1328/SUM('EPA Data'!G:G)</f>
        <v>3.4327863487128078E-5</v>
      </c>
      <c r="P1327" s="24">
        <f>'EPA Data'!H1328/SUM('EPA Data'!H:H)</f>
        <v>4.5083260538413274E-5</v>
      </c>
      <c r="Q1327" s="24">
        <f>'EPA Data'!I1328/SUM('EPA Data'!I:I)</f>
        <v>1.4604458414123214E-5</v>
      </c>
      <c r="R1327" s="24">
        <f>'EPA Data'!J1328/SUM('EPA Data'!J:J)</f>
        <v>2.6141545578382262E-5</v>
      </c>
      <c r="S1327" s="24">
        <f>'EPA Data'!K1328/SUM('EPA Data'!K:K)</f>
        <v>6.7947891336084915E-5</v>
      </c>
      <c r="T1327" s="24">
        <f>'EPA Data'!L1328/SUM('EPA Data'!L:L)</f>
        <v>4.6317997935380243E-5</v>
      </c>
      <c r="U1327" s="24">
        <f>'EPA Data'!M1328/SUM('EPA Data'!M:M)</f>
        <v>3.6574869862936312E-4</v>
      </c>
      <c r="V1327" s="24">
        <f>'EPA Data'!N1328/SUM('EPA Data'!N:N)</f>
        <v>3.828424615353095E-5</v>
      </c>
      <c r="W1327" s="24">
        <f>'EPA Data'!O1328/SUM('EPA Data'!O:O)</f>
        <v>6.9403571809531541E-5</v>
      </c>
      <c r="X1327" s="24">
        <f>'EPA Data'!P1328/SUM('EPA Data'!P:P)</f>
        <v>1.7729713940565833E-4</v>
      </c>
    </row>
    <row r="1328" spans="1:24" x14ac:dyDescent="0.25">
      <c r="A1328" s="16" t="s">
        <v>2253</v>
      </c>
      <c r="B1328" s="16" t="s">
        <v>2178</v>
      </c>
      <c r="C1328" s="21" t="s">
        <v>2254</v>
      </c>
      <c r="D1328" s="17">
        <f>SUMIFS('Census Data'!G:G,'Census Data'!$A:$A,$A1328)/SUMIFS('Census Data'!$F:$F,'Census Data'!$A:$A,$A1328)</f>
        <v>0.50818189647747825</v>
      </c>
      <c r="E1328" s="19">
        <f>SUMIFS('Census Data'!H:H,'Census Data'!$A:$A,$A1328)/SUMIFS('Census Data'!$F:$F,'Census Data'!$A:$A,$A1328)</f>
        <v>0.49181810352252175</v>
      </c>
      <c r="F1328" s="17">
        <f>SUM(SUMIFS('Census Data'!I:I,'Census Data'!$A:$A,$A1328),SUMIFS('Census Data'!J:J,'Census Data'!$A:$A,$A1328))/SUMIFS('Census Data'!$F:$F,'Census Data'!$A:$A,$A1328)</f>
        <v>0.97265524072000686</v>
      </c>
      <c r="G1328" s="17">
        <f>SUM(SUMIFS('Census Data'!K:K,'Census Data'!$A:$A,$A1328),SUMIFS('Census Data'!L:L,'Census Data'!$A:$A,$A1328))/SUMIFS('Census Data'!$F:$F,'Census Data'!$A:$A,$A1328)</f>
        <v>7.9235207992420977E-3</v>
      </c>
      <c r="H1328" s="17">
        <f>SUM(SUMIFS('Census Data'!O:O,'Census Data'!$A:$A,$A1328),SUMIFS('Census Data'!P:P,'Census Data'!$A:$A,$A1328))/SUMIFS('Census Data'!$F:$F,'Census Data'!$A:$A,$A1328)</f>
        <v>4.3493239169752817E-3</v>
      </c>
      <c r="I1328" s="19">
        <f t="shared" si="40"/>
        <v>1.5071914563775768E-2</v>
      </c>
      <c r="J1328" s="17">
        <f>SUM(SUMIFS('Census Data'!W:W,'Census Data'!$A:$A,$A1328),SUMIFS('Census Data'!X:X,'Census Data'!$A:$A,$A1328))/SUMIFS('Census Data'!$F:$F,'Census Data'!$A:$A,$A1328)</f>
        <v>4.2631986908965636E-2</v>
      </c>
      <c r="K1328" s="19">
        <f t="shared" si="41"/>
        <v>0.95736801309103436</v>
      </c>
      <c r="L1328" s="24">
        <f>'EPA Data'!D1329/SUM('EPA Data'!D:D)</f>
        <v>3.1574267592720958E-5</v>
      </c>
      <c r="M1328" s="24">
        <f>'EPA Data'!E1329/SUM('EPA Data'!E:E)</f>
        <v>6.8294293005553191E-5</v>
      </c>
      <c r="N1328" s="24">
        <f>'EPA Data'!F1329/SUM('EPA Data'!F:F)</f>
        <v>6.5554618965781586E-5</v>
      </c>
      <c r="O1328" s="24">
        <f>'EPA Data'!G1329/SUM('EPA Data'!G:G)</f>
        <v>4.3119364513902161E-5</v>
      </c>
      <c r="P1328" s="24">
        <f>'EPA Data'!H1329/SUM('EPA Data'!H:H)</f>
        <v>5.0718838437666996E-5</v>
      </c>
      <c r="Q1328" s="24">
        <f>'EPA Data'!I1329/SUM('EPA Data'!I:I)</f>
        <v>2.1304570370172189E-5</v>
      </c>
      <c r="R1328" s="24">
        <f>'EPA Data'!J1329/SUM('EPA Data'!J:J)</f>
        <v>3.4918328391092992E-5</v>
      </c>
      <c r="S1328" s="24">
        <f>'EPA Data'!K1329/SUM('EPA Data'!K:K)</f>
        <v>6.1094360491274982E-5</v>
      </c>
      <c r="T1328" s="24">
        <f>'EPA Data'!L1329/SUM('EPA Data'!L:L)</f>
        <v>4.1973901600661899E-5</v>
      </c>
      <c r="U1328" s="24">
        <f>'EPA Data'!M1329/SUM('EPA Data'!M:M)</f>
        <v>1.3531066333213624E-4</v>
      </c>
      <c r="V1328" s="24">
        <f>'EPA Data'!N1329/SUM('EPA Data'!N:N)</f>
        <v>4.5584073064704931E-5</v>
      </c>
      <c r="W1328" s="24">
        <f>'EPA Data'!O1329/SUM('EPA Data'!O:O)</f>
        <v>5.148129560664681E-5</v>
      </c>
      <c r="X1328" s="24">
        <f>'EPA Data'!P1329/SUM('EPA Data'!P:P)</f>
        <v>1.4614231692528911E-4</v>
      </c>
    </row>
    <row r="1329" spans="1:24" x14ac:dyDescent="0.25">
      <c r="A1329" s="16" t="s">
        <v>2255</v>
      </c>
      <c r="B1329" s="16" t="s">
        <v>2178</v>
      </c>
      <c r="C1329" s="21" t="s">
        <v>2256</v>
      </c>
      <c r="D1329" s="17">
        <f>SUMIFS('Census Data'!G:G,'Census Data'!$A:$A,$A1329)/SUMIFS('Census Data'!$F:$F,'Census Data'!$A:$A,$A1329)</f>
        <v>0.50348213266354602</v>
      </c>
      <c r="E1329" s="19">
        <f>SUMIFS('Census Data'!H:H,'Census Data'!$A:$A,$A1329)/SUMIFS('Census Data'!$F:$F,'Census Data'!$A:$A,$A1329)</f>
        <v>0.49651786733645392</v>
      </c>
      <c r="F1329" s="17">
        <f>SUM(SUMIFS('Census Data'!I:I,'Census Data'!$A:$A,$A1329),SUMIFS('Census Data'!J:J,'Census Data'!$A:$A,$A1329))/SUMIFS('Census Data'!$F:$F,'Census Data'!$A:$A,$A1329)</f>
        <v>0.90291890246222928</v>
      </c>
      <c r="G1329" s="17">
        <f>SUM(SUMIFS('Census Data'!K:K,'Census Data'!$A:$A,$A1329),SUMIFS('Census Data'!L:L,'Census Data'!$A:$A,$A1329))/SUMIFS('Census Data'!$F:$F,'Census Data'!$A:$A,$A1329)</f>
        <v>6.5456482855729345E-3</v>
      </c>
      <c r="H1329" s="17">
        <f>SUM(SUMIFS('Census Data'!O:O,'Census Data'!$A:$A,$A1329),SUMIFS('Census Data'!P:P,'Census Data'!$A:$A,$A1329))/SUMIFS('Census Data'!$F:$F,'Census Data'!$A:$A,$A1329)</f>
        <v>6.659816569623625E-3</v>
      </c>
      <c r="I1329" s="19">
        <f t="shared" si="40"/>
        <v>8.3875632682574142E-2</v>
      </c>
      <c r="J1329" s="17">
        <f>SUM(SUMIFS('Census Data'!W:W,'Census Data'!$A:$A,$A1329),SUMIFS('Census Data'!X:X,'Census Data'!$A:$A,$A1329))/SUMIFS('Census Data'!$F:$F,'Census Data'!$A:$A,$A1329)</f>
        <v>2.6144537047608173E-2</v>
      </c>
      <c r="K1329" s="19">
        <f t="shared" si="41"/>
        <v>0.97385546295239178</v>
      </c>
      <c r="L1329" s="24">
        <f>'EPA Data'!D1330/SUM('EPA Data'!D:D)</f>
        <v>4.6295606501648623E-5</v>
      </c>
      <c r="M1329" s="24">
        <f>'EPA Data'!E1330/SUM('EPA Data'!E:E)</f>
        <v>1.2717830191352132E-4</v>
      </c>
      <c r="N1329" s="24">
        <f>'EPA Data'!F1330/SUM('EPA Data'!F:F)</f>
        <v>1.2499170578192338E-4</v>
      </c>
      <c r="O1329" s="24">
        <f>'EPA Data'!G1330/SUM('EPA Data'!G:G)</f>
        <v>4.3443603511054164E-5</v>
      </c>
      <c r="P1329" s="24">
        <f>'EPA Data'!H1330/SUM('EPA Data'!H:H)</f>
        <v>6.000784821164427E-5</v>
      </c>
      <c r="Q1329" s="24">
        <f>'EPA Data'!I1330/SUM('EPA Data'!I:I)</f>
        <v>2.7977600508315945E-5</v>
      </c>
      <c r="R1329" s="24">
        <f>'EPA Data'!J1330/SUM('EPA Data'!J:J)</f>
        <v>3.2960193634858578E-5</v>
      </c>
      <c r="S1329" s="24">
        <f>'EPA Data'!K1330/SUM('EPA Data'!K:K)</f>
        <v>8.317323057238841E-5</v>
      </c>
      <c r="T1329" s="24">
        <f>'EPA Data'!L1330/SUM('EPA Data'!L:L)</f>
        <v>4.9158831569049242E-5</v>
      </c>
      <c r="U1329" s="24">
        <f>'EPA Data'!M1330/SUM('EPA Data'!M:M)</f>
        <v>1.7967998170231072E-4</v>
      </c>
      <c r="V1329" s="24">
        <f>'EPA Data'!N1330/SUM('EPA Data'!N:N)</f>
        <v>5.4819879791387317E-5</v>
      </c>
      <c r="W1329" s="24">
        <f>'EPA Data'!O1330/SUM('EPA Data'!O:O)</f>
        <v>6.0809664493420568E-5</v>
      </c>
      <c r="X1329" s="24">
        <f>'EPA Data'!P1330/SUM('EPA Data'!P:P)</f>
        <v>1.5558994315389348E-4</v>
      </c>
    </row>
    <row r="1330" spans="1:24" x14ac:dyDescent="0.25">
      <c r="A1330" s="16" t="s">
        <v>2257</v>
      </c>
      <c r="B1330" s="16" t="s">
        <v>2178</v>
      </c>
      <c r="C1330" s="21" t="s">
        <v>2258</v>
      </c>
      <c r="D1330" s="17">
        <f>SUMIFS('Census Data'!G:G,'Census Data'!$A:$A,$A1330)/SUMIFS('Census Data'!$F:$F,'Census Data'!$A:$A,$A1330)</f>
        <v>0.50356436829808904</v>
      </c>
      <c r="E1330" s="19">
        <f>SUMIFS('Census Data'!H:H,'Census Data'!$A:$A,$A1330)/SUMIFS('Census Data'!$F:$F,'Census Data'!$A:$A,$A1330)</f>
        <v>0.49643563170191096</v>
      </c>
      <c r="F1330" s="17">
        <f>SUM(SUMIFS('Census Data'!I:I,'Census Data'!$A:$A,$A1330),SUMIFS('Census Data'!J:J,'Census Data'!$A:$A,$A1330))/SUMIFS('Census Data'!$F:$F,'Census Data'!$A:$A,$A1330)</f>
        <v>0.97076618942071524</v>
      </c>
      <c r="G1330" s="17">
        <f>SUM(SUMIFS('Census Data'!K:K,'Census Data'!$A:$A,$A1330),SUMIFS('Census Data'!L:L,'Census Data'!$A:$A,$A1330))/SUMIFS('Census Data'!$F:$F,'Census Data'!$A:$A,$A1330)</f>
        <v>9.1355658060264782E-3</v>
      </c>
      <c r="H1330" s="17">
        <f>SUM(SUMIFS('Census Data'!O:O,'Census Data'!$A:$A,$A1330),SUMIFS('Census Data'!P:P,'Census Data'!$A:$A,$A1330))/SUMIFS('Census Data'!$F:$F,'Census Data'!$A:$A,$A1330)</f>
        <v>3.923800395375307E-3</v>
      </c>
      <c r="I1330" s="19">
        <f t="shared" si="40"/>
        <v>1.6174444377882957E-2</v>
      </c>
      <c r="J1330" s="17">
        <f>SUM(SUMIFS('Census Data'!W:W,'Census Data'!$A:$A,$A1330),SUMIFS('Census Data'!X:X,'Census Data'!$A:$A,$A1330))/SUMIFS('Census Data'!$F:$F,'Census Data'!$A:$A,$A1330)</f>
        <v>1.8510753010243814E-2</v>
      </c>
      <c r="K1330" s="19">
        <f t="shared" si="41"/>
        <v>0.98148924698975615</v>
      </c>
      <c r="L1330" s="24">
        <f>'EPA Data'!D1331/SUM('EPA Data'!D:D)</f>
        <v>3.4315835559929812E-5</v>
      </c>
      <c r="M1330" s="24">
        <f>'EPA Data'!E1331/SUM('EPA Data'!E:E)</f>
        <v>1.027317482457585E-4</v>
      </c>
      <c r="N1330" s="24">
        <f>'EPA Data'!F1331/SUM('EPA Data'!F:F)</f>
        <v>9.8910429650185763E-5</v>
      </c>
      <c r="O1330" s="24">
        <f>'EPA Data'!G1331/SUM('EPA Data'!G:G)</f>
        <v>4.9946993094310819E-5</v>
      </c>
      <c r="P1330" s="24">
        <f>'EPA Data'!H1331/SUM('EPA Data'!H:H)</f>
        <v>7.2331715324734975E-5</v>
      </c>
      <c r="Q1330" s="24">
        <f>'EPA Data'!I1331/SUM('EPA Data'!I:I)</f>
        <v>2.1853607205697844E-5</v>
      </c>
      <c r="R1330" s="24">
        <f>'EPA Data'!J1331/SUM('EPA Data'!J:J)</f>
        <v>3.3444236562572056E-5</v>
      </c>
      <c r="S1330" s="24">
        <f>'EPA Data'!K1331/SUM('EPA Data'!K:K)</f>
        <v>8.5778720594834363E-5</v>
      </c>
      <c r="T1330" s="24">
        <f>'EPA Data'!L1331/SUM('EPA Data'!L:L)</f>
        <v>5.3069752414941844E-5</v>
      </c>
      <c r="U1330" s="24">
        <f>'EPA Data'!M1331/SUM('EPA Data'!M:M)</f>
        <v>1.7264042582560601E-4</v>
      </c>
      <c r="V1330" s="24">
        <f>'EPA Data'!N1331/SUM('EPA Data'!N:N)</f>
        <v>5.1762331151129674E-5</v>
      </c>
      <c r="W1330" s="24">
        <f>'EPA Data'!O1331/SUM('EPA Data'!O:O)</f>
        <v>7.7969209298672237E-5</v>
      </c>
      <c r="X1330" s="24">
        <f>'EPA Data'!P1331/SUM('EPA Data'!P:P)</f>
        <v>2.0011546672421169E-4</v>
      </c>
    </row>
    <row r="1331" spans="1:24" x14ac:dyDescent="0.25">
      <c r="A1331" s="16" t="s">
        <v>2259</v>
      </c>
      <c r="B1331" s="16" t="s">
        <v>2178</v>
      </c>
      <c r="C1331" s="21" t="s">
        <v>2260</v>
      </c>
      <c r="D1331" s="17">
        <f>SUMIFS('Census Data'!G:G,'Census Data'!$A:$A,$A1331)/SUMIFS('Census Data'!$F:$F,'Census Data'!$A:$A,$A1331)</f>
        <v>0.50267086016674156</v>
      </c>
      <c r="E1331" s="19">
        <f>SUMIFS('Census Data'!H:H,'Census Data'!$A:$A,$A1331)/SUMIFS('Census Data'!$F:$F,'Census Data'!$A:$A,$A1331)</f>
        <v>0.49732913983325844</v>
      </c>
      <c r="F1331" s="17">
        <f>SUM(SUMIFS('Census Data'!I:I,'Census Data'!$A:$A,$A1331),SUMIFS('Census Data'!J:J,'Census Data'!$A:$A,$A1331))/SUMIFS('Census Data'!$F:$F,'Census Data'!$A:$A,$A1331)</f>
        <v>0.8779391942489142</v>
      </c>
      <c r="G1331" s="17">
        <f>SUM(SUMIFS('Census Data'!K:K,'Census Data'!$A:$A,$A1331),SUMIFS('Census Data'!L:L,'Census Data'!$A:$A,$A1331))/SUMIFS('Census Data'!$F:$F,'Census Data'!$A:$A,$A1331)</f>
        <v>3.8665069142828613E-2</v>
      </c>
      <c r="H1331" s="17">
        <f>SUM(SUMIFS('Census Data'!O:O,'Census Data'!$A:$A,$A1331),SUMIFS('Census Data'!P:P,'Census Data'!$A:$A,$A1331))/SUMIFS('Census Data'!$F:$F,'Census Data'!$A:$A,$A1331)</f>
        <v>5.2668364035744597E-2</v>
      </c>
      <c r="I1331" s="19">
        <f t="shared" si="40"/>
        <v>3.0727372572512568E-2</v>
      </c>
      <c r="J1331" s="17">
        <f>SUM(SUMIFS('Census Data'!W:W,'Census Data'!$A:$A,$A1331),SUMIFS('Census Data'!X:X,'Census Data'!$A:$A,$A1331))/SUMIFS('Census Data'!$F:$F,'Census Data'!$A:$A,$A1331)</f>
        <v>0.12223553492087265</v>
      </c>
      <c r="K1331" s="19">
        <f t="shared" si="41"/>
        <v>0.87776446507912731</v>
      </c>
      <c r="L1331" s="24">
        <f>'EPA Data'!D1332/SUM('EPA Data'!D:D)</f>
        <v>4.3369434322619899E-5</v>
      </c>
      <c r="M1331" s="24">
        <f>'EPA Data'!E1332/SUM('EPA Data'!E:E)</f>
        <v>1.2460343152654465E-4</v>
      </c>
      <c r="N1331" s="24">
        <f>'EPA Data'!F1332/SUM('EPA Data'!F:F)</f>
        <v>1.2283601965993153E-4</v>
      </c>
      <c r="O1331" s="24">
        <f>'EPA Data'!G1332/SUM('EPA Data'!G:G)</f>
        <v>6.7482120912086999E-5</v>
      </c>
      <c r="P1331" s="24">
        <f>'EPA Data'!H1332/SUM('EPA Data'!H:H)</f>
        <v>8.5429842696564667E-5</v>
      </c>
      <c r="Q1331" s="24">
        <f>'EPA Data'!I1332/SUM('EPA Data'!I:I)</f>
        <v>3.1453755382324696E-5</v>
      </c>
      <c r="R1331" s="24">
        <f>'EPA Data'!J1332/SUM('EPA Data'!J:J)</f>
        <v>7.259348303311588E-5</v>
      </c>
      <c r="S1331" s="24">
        <f>'EPA Data'!K1332/SUM('EPA Data'!K:K)</f>
        <v>1.1722777699291691E-4</v>
      </c>
      <c r="T1331" s="24">
        <f>'EPA Data'!L1332/SUM('EPA Data'!L:L)</f>
        <v>8.3073847238635147E-5</v>
      </c>
      <c r="U1331" s="24">
        <f>'EPA Data'!M1332/SUM('EPA Data'!M:M)</f>
        <v>1.9877427777880631E-4</v>
      </c>
      <c r="V1331" s="24">
        <f>'EPA Data'!N1332/SUM('EPA Data'!N:N)</f>
        <v>7.4902055269663326E-5</v>
      </c>
      <c r="W1331" s="24">
        <f>'EPA Data'!O1332/SUM('EPA Data'!O:O)</f>
        <v>8.0151389703612762E-5</v>
      </c>
      <c r="X1331" s="24">
        <f>'EPA Data'!P1332/SUM('EPA Data'!P:P)</f>
        <v>2.8311915765292335E-4</v>
      </c>
    </row>
    <row r="1332" spans="1:24" x14ac:dyDescent="0.25">
      <c r="A1332" s="16" t="s">
        <v>2261</v>
      </c>
      <c r="B1332" s="16" t="s">
        <v>2178</v>
      </c>
      <c r="C1332" s="21" t="s">
        <v>872</v>
      </c>
      <c r="D1332" s="17">
        <f>SUMIFS('Census Data'!G:G,'Census Data'!$A:$A,$A1332)/SUMIFS('Census Data'!$F:$F,'Census Data'!$A:$A,$A1332)</f>
        <v>0.50085428362216255</v>
      </c>
      <c r="E1332" s="19">
        <f>SUMIFS('Census Data'!H:H,'Census Data'!$A:$A,$A1332)/SUMIFS('Census Data'!$F:$F,'Census Data'!$A:$A,$A1332)</f>
        <v>0.49914571637783745</v>
      </c>
      <c r="F1332" s="17">
        <f>SUM(SUMIFS('Census Data'!I:I,'Census Data'!$A:$A,$A1332),SUMIFS('Census Data'!J:J,'Census Data'!$A:$A,$A1332))/SUMIFS('Census Data'!$F:$F,'Census Data'!$A:$A,$A1332)</f>
        <v>0.95838418354893828</v>
      </c>
      <c r="G1332" s="17">
        <f>SUM(SUMIFS('Census Data'!K:K,'Census Data'!$A:$A,$A1332),SUMIFS('Census Data'!L:L,'Census Data'!$A:$A,$A1332))/SUMIFS('Census Data'!$F:$F,'Census Data'!$A:$A,$A1332)</f>
        <v>5.3697827678789358E-3</v>
      </c>
      <c r="H1332" s="17">
        <f>SUM(SUMIFS('Census Data'!O:O,'Census Data'!$A:$A,$A1332),SUMIFS('Census Data'!P:P,'Census Data'!$A:$A,$A1332))/SUMIFS('Census Data'!$F:$F,'Census Data'!$A:$A,$A1332)</f>
        <v>1.6231388821088603E-2</v>
      </c>
      <c r="I1332" s="19">
        <f t="shared" si="40"/>
        <v>2.0014644862094144E-2</v>
      </c>
      <c r="J1332" s="17">
        <f>SUM(SUMIFS('Census Data'!W:W,'Census Data'!$A:$A,$A1332),SUMIFS('Census Data'!X:X,'Census Data'!$A:$A,$A1332))/SUMIFS('Census Data'!$F:$F,'Census Data'!$A:$A,$A1332)</f>
        <v>4.3568464730290454E-2</v>
      </c>
      <c r="K1332" s="19">
        <f t="shared" si="41"/>
        <v>0.95643153526970959</v>
      </c>
      <c r="L1332" s="24">
        <f>'EPA Data'!D1333/SUM('EPA Data'!D:D)</f>
        <v>7.1376015102159356E-6</v>
      </c>
      <c r="M1332" s="24">
        <f>'EPA Data'!E1333/SUM('EPA Data'!E:E)</f>
        <v>2.4121724239689957E-5</v>
      </c>
      <c r="N1332" s="24">
        <f>'EPA Data'!F1333/SUM('EPA Data'!F:F)</f>
        <v>2.4231632612943061E-5</v>
      </c>
      <c r="O1332" s="24">
        <f>'EPA Data'!G1333/SUM('EPA Data'!G:G)</f>
        <v>1.0582081682278267E-5</v>
      </c>
      <c r="P1332" s="24">
        <f>'EPA Data'!H1333/SUM('EPA Data'!H:H)</f>
        <v>1.5419688825249436E-5</v>
      </c>
      <c r="Q1332" s="24">
        <f>'EPA Data'!I1333/SUM('EPA Data'!I:I)</f>
        <v>4.8850119218256837E-6</v>
      </c>
      <c r="R1332" s="24">
        <f>'EPA Data'!J1333/SUM('EPA Data'!J:J)</f>
        <v>6.8253517245583426E-6</v>
      </c>
      <c r="S1332" s="24">
        <f>'EPA Data'!K1333/SUM('EPA Data'!K:K)</f>
        <v>2.4074421269655045E-5</v>
      </c>
      <c r="T1332" s="24">
        <f>'EPA Data'!L1333/SUM('EPA Data'!L:L)</f>
        <v>1.5726236819604517E-5</v>
      </c>
      <c r="U1332" s="24">
        <f>'EPA Data'!M1333/SUM('EPA Data'!M:M)</f>
        <v>1.1886138702034851E-4</v>
      </c>
      <c r="V1332" s="24">
        <f>'EPA Data'!N1333/SUM('EPA Data'!N:N)</f>
        <v>1.1898498962994428E-5</v>
      </c>
      <c r="W1332" s="24">
        <f>'EPA Data'!O1333/SUM('EPA Data'!O:O)</f>
        <v>2.1738315479839644E-5</v>
      </c>
      <c r="X1332" s="24">
        <f>'EPA Data'!P1333/SUM('EPA Data'!P:P)</f>
        <v>6.2418607482500797E-5</v>
      </c>
    </row>
    <row r="1333" spans="1:24" x14ac:dyDescent="0.25">
      <c r="A1333" s="16" t="s">
        <v>2262</v>
      </c>
      <c r="B1333" s="16" t="s">
        <v>2178</v>
      </c>
      <c r="C1333" s="21" t="s">
        <v>2263</v>
      </c>
      <c r="D1333" s="17">
        <f>SUMIFS('Census Data'!G:G,'Census Data'!$A:$A,$A1333)/SUMIFS('Census Data'!$F:$F,'Census Data'!$A:$A,$A1333)</f>
        <v>0.50390966913695512</v>
      </c>
      <c r="E1333" s="19">
        <f>SUMIFS('Census Data'!H:H,'Census Data'!$A:$A,$A1333)/SUMIFS('Census Data'!$F:$F,'Census Data'!$A:$A,$A1333)</f>
        <v>0.49609033086304488</v>
      </c>
      <c r="F1333" s="17">
        <f>SUM(SUMIFS('Census Data'!I:I,'Census Data'!$A:$A,$A1333),SUMIFS('Census Data'!J:J,'Census Data'!$A:$A,$A1333))/SUMIFS('Census Data'!$F:$F,'Census Data'!$A:$A,$A1333)</f>
        <v>0.92212756024975195</v>
      </c>
      <c r="G1333" s="17">
        <f>SUM(SUMIFS('Census Data'!K:K,'Census Data'!$A:$A,$A1333),SUMIFS('Census Data'!L:L,'Census Data'!$A:$A,$A1333))/SUMIFS('Census Data'!$F:$F,'Census Data'!$A:$A,$A1333)</f>
        <v>3.8863278286747974E-2</v>
      </c>
      <c r="H1333" s="17">
        <f>SUM(SUMIFS('Census Data'!O:O,'Census Data'!$A:$A,$A1333),SUMIFS('Census Data'!P:P,'Census Data'!$A:$A,$A1333))/SUMIFS('Census Data'!$F:$F,'Census Data'!$A:$A,$A1333)</f>
        <v>1.6309739160879966E-2</v>
      </c>
      <c r="I1333" s="19">
        <f t="shared" si="40"/>
        <v>2.269942230262012E-2</v>
      </c>
      <c r="J1333" s="17">
        <f>SUM(SUMIFS('Census Data'!W:W,'Census Data'!$A:$A,$A1333),SUMIFS('Census Data'!X:X,'Census Data'!$A:$A,$A1333))/SUMIFS('Census Data'!$F:$F,'Census Data'!$A:$A,$A1333)</f>
        <v>4.9337690377545665E-2</v>
      </c>
      <c r="K1333" s="19">
        <f t="shared" si="41"/>
        <v>0.95066230962245435</v>
      </c>
      <c r="L1333" s="24">
        <f>'EPA Data'!D1334/SUM('EPA Data'!D:D)</f>
        <v>2.3099891484689648E-5</v>
      </c>
      <c r="M1333" s="24">
        <f>'EPA Data'!E1334/SUM('EPA Data'!E:E)</f>
        <v>6.9930303090456463E-5</v>
      </c>
      <c r="N1333" s="24">
        <f>'EPA Data'!F1334/SUM('EPA Data'!F:F)</f>
        <v>6.4967048976472525E-5</v>
      </c>
      <c r="O1333" s="24">
        <f>'EPA Data'!G1334/SUM('EPA Data'!G:G)</f>
        <v>3.8174388075608308E-5</v>
      </c>
      <c r="P1333" s="24">
        <f>'EPA Data'!H1334/SUM('EPA Data'!H:H)</f>
        <v>4.4484434129207697E-5</v>
      </c>
      <c r="Q1333" s="24">
        <f>'EPA Data'!I1334/SUM('EPA Data'!I:I)</f>
        <v>1.6262309436603783E-5</v>
      </c>
      <c r="R1333" s="24">
        <f>'EPA Data'!J1334/SUM('EPA Data'!J:J)</f>
        <v>3.6941147590547345E-5</v>
      </c>
      <c r="S1333" s="24">
        <f>'EPA Data'!K1334/SUM('EPA Data'!K:K)</f>
        <v>6.3416312982902688E-5</v>
      </c>
      <c r="T1333" s="24">
        <f>'EPA Data'!L1334/SUM('EPA Data'!L:L)</f>
        <v>4.7239850115150326E-5</v>
      </c>
      <c r="U1333" s="24">
        <f>'EPA Data'!M1334/SUM('EPA Data'!M:M)</f>
        <v>2.771383133601388E-4</v>
      </c>
      <c r="V1333" s="24">
        <f>'EPA Data'!N1334/SUM('EPA Data'!N:N)</f>
        <v>4.1768165285821614E-5</v>
      </c>
      <c r="W1333" s="24">
        <f>'EPA Data'!O1334/SUM('EPA Data'!O:O)</f>
        <v>5.6773939453658767E-5</v>
      </c>
      <c r="X1333" s="24">
        <f>'EPA Data'!P1334/SUM('EPA Data'!P:P)</f>
        <v>1.4808372675996923E-4</v>
      </c>
    </row>
    <row r="1334" spans="1:24" x14ac:dyDescent="0.25">
      <c r="A1334" s="16" t="s">
        <v>2264</v>
      </c>
      <c r="B1334" s="16" t="s">
        <v>2178</v>
      </c>
      <c r="C1334" s="21" t="s">
        <v>2265</v>
      </c>
      <c r="D1334" s="17">
        <f>SUMIFS('Census Data'!G:G,'Census Data'!$A:$A,$A1334)/SUMIFS('Census Data'!$F:$F,'Census Data'!$A:$A,$A1334)</f>
        <v>0.51523417633732493</v>
      </c>
      <c r="E1334" s="19">
        <f>SUMIFS('Census Data'!H:H,'Census Data'!$A:$A,$A1334)/SUMIFS('Census Data'!$F:$F,'Census Data'!$A:$A,$A1334)</f>
        <v>0.48476582366267512</v>
      </c>
      <c r="F1334" s="17">
        <f>SUM(SUMIFS('Census Data'!I:I,'Census Data'!$A:$A,$A1334),SUMIFS('Census Data'!J:J,'Census Data'!$A:$A,$A1334))/SUMIFS('Census Data'!$F:$F,'Census Data'!$A:$A,$A1334)</f>
        <v>0.84960007397475612</v>
      </c>
      <c r="G1334" s="17">
        <f>SUM(SUMIFS('Census Data'!K:K,'Census Data'!$A:$A,$A1334),SUMIFS('Census Data'!L:L,'Census Data'!$A:$A,$A1334))/SUMIFS('Census Data'!$F:$F,'Census Data'!$A:$A,$A1334)</f>
        <v>4.8453465254981738E-2</v>
      </c>
      <c r="H1334" s="17">
        <f>SUM(SUMIFS('Census Data'!O:O,'Census Data'!$A:$A,$A1334),SUMIFS('Census Data'!P:P,'Census Data'!$A:$A,$A1334))/SUMIFS('Census Data'!$F:$F,'Census Data'!$A:$A,$A1334)</f>
        <v>7.2264089879328683E-2</v>
      </c>
      <c r="I1334" s="19">
        <f t="shared" si="40"/>
        <v>2.9682370890933507E-2</v>
      </c>
      <c r="J1334" s="17">
        <f>SUM(SUMIFS('Census Data'!W:W,'Census Data'!$A:$A,$A1334),SUMIFS('Census Data'!X:X,'Census Data'!$A:$A,$A1334))/SUMIFS('Census Data'!$F:$F,'Census Data'!$A:$A,$A1334)</f>
        <v>0.29377225021961256</v>
      </c>
      <c r="K1334" s="19">
        <f t="shared" si="41"/>
        <v>0.70622774978038749</v>
      </c>
      <c r="L1334" s="24">
        <f>'EPA Data'!D1335/SUM('EPA Data'!D:D)</f>
        <v>1.805057262518358E-5</v>
      </c>
      <c r="M1334" s="24">
        <f>'EPA Data'!E1335/SUM('EPA Data'!E:E)</f>
        <v>6.1851534877882899E-5</v>
      </c>
      <c r="N1334" s="24">
        <f>'EPA Data'!F1335/SUM('EPA Data'!F:F)</f>
        <v>6.0010924935585116E-5</v>
      </c>
      <c r="O1334" s="24">
        <f>'EPA Data'!G1335/SUM('EPA Data'!G:G)</f>
        <v>2.4914763392914325E-5</v>
      </c>
      <c r="P1334" s="24">
        <f>'EPA Data'!H1335/SUM('EPA Data'!H:H)</f>
        <v>3.7121059704148417E-5</v>
      </c>
      <c r="Q1334" s="24">
        <f>'EPA Data'!I1335/SUM('EPA Data'!I:I)</f>
        <v>1.1597808165193E-5</v>
      </c>
      <c r="R1334" s="24">
        <f>'EPA Data'!J1335/SUM('EPA Data'!J:J)</f>
        <v>1.8843633342196405E-5</v>
      </c>
      <c r="S1334" s="24">
        <f>'EPA Data'!K1335/SUM('EPA Data'!K:K)</f>
        <v>5.9188000251696284E-5</v>
      </c>
      <c r="T1334" s="24">
        <f>'EPA Data'!L1335/SUM('EPA Data'!L:L)</f>
        <v>3.6861082684154572E-5</v>
      </c>
      <c r="U1334" s="24">
        <f>'EPA Data'!M1335/SUM('EPA Data'!M:M)</f>
        <v>1.3286456216010818E-4</v>
      </c>
      <c r="V1334" s="24">
        <f>'EPA Data'!N1335/SUM('EPA Data'!N:N)</f>
        <v>2.474098564119679E-5</v>
      </c>
      <c r="W1334" s="24">
        <f>'EPA Data'!O1335/SUM('EPA Data'!O:O)</f>
        <v>3.4542831074713038E-5</v>
      </c>
      <c r="X1334" s="24">
        <f>'EPA Data'!P1335/SUM('EPA Data'!P:P)</f>
        <v>1.4679652418587462E-4</v>
      </c>
    </row>
    <row r="1335" spans="1:24" x14ac:dyDescent="0.25">
      <c r="A1335" s="16" t="s">
        <v>2266</v>
      </c>
      <c r="B1335" s="16" t="s">
        <v>2178</v>
      </c>
      <c r="C1335" s="21" t="s">
        <v>2267</v>
      </c>
      <c r="D1335" s="17">
        <f>SUMIFS('Census Data'!G:G,'Census Data'!$A:$A,$A1335)/SUMIFS('Census Data'!$F:$F,'Census Data'!$A:$A,$A1335)</f>
        <v>0.50023529411764711</v>
      </c>
      <c r="E1335" s="19">
        <f>SUMIFS('Census Data'!H:H,'Census Data'!$A:$A,$A1335)/SUMIFS('Census Data'!$F:$F,'Census Data'!$A:$A,$A1335)</f>
        <v>0.49976470588235294</v>
      </c>
      <c r="F1335" s="17">
        <f>SUM(SUMIFS('Census Data'!I:I,'Census Data'!$A:$A,$A1335),SUMIFS('Census Data'!J:J,'Census Data'!$A:$A,$A1335))/SUMIFS('Census Data'!$F:$F,'Census Data'!$A:$A,$A1335)</f>
        <v>0.93239215686274513</v>
      </c>
      <c r="G1335" s="17">
        <f>SUM(SUMIFS('Census Data'!K:K,'Census Data'!$A:$A,$A1335),SUMIFS('Census Data'!L:L,'Census Data'!$A:$A,$A1335))/SUMIFS('Census Data'!$F:$F,'Census Data'!$A:$A,$A1335)</f>
        <v>9.4117647058823521E-3</v>
      </c>
      <c r="H1335" s="17">
        <f>SUM(SUMIFS('Census Data'!O:O,'Census Data'!$A:$A,$A1335),SUMIFS('Census Data'!P:P,'Census Data'!$A:$A,$A1335))/SUMIFS('Census Data'!$F:$F,'Census Data'!$A:$A,$A1335)</f>
        <v>7.2156862745098036E-3</v>
      </c>
      <c r="I1335" s="19">
        <f t="shared" si="40"/>
        <v>5.0980392156862675E-2</v>
      </c>
      <c r="J1335" s="17">
        <f>SUM(SUMIFS('Census Data'!W:W,'Census Data'!$A:$A,$A1335),SUMIFS('Census Data'!X:X,'Census Data'!$A:$A,$A1335))/SUMIFS('Census Data'!$F:$F,'Census Data'!$A:$A,$A1335)</f>
        <v>5.0980392156862744E-2</v>
      </c>
      <c r="K1335" s="19">
        <f t="shared" si="41"/>
        <v>0.94901960784313721</v>
      </c>
      <c r="L1335" s="24">
        <f>'EPA Data'!D1336/SUM('EPA Data'!D:D)</f>
        <v>3.8486564300821866E-6</v>
      </c>
      <c r="M1335" s="24">
        <f>'EPA Data'!E1336/SUM('EPA Data'!E:E)</f>
        <v>1.3224842707925445E-5</v>
      </c>
      <c r="N1335" s="24">
        <f>'EPA Data'!F1336/SUM('EPA Data'!F:F)</f>
        <v>1.2564870195774468E-5</v>
      </c>
      <c r="O1335" s="24">
        <f>'EPA Data'!G1336/SUM('EPA Data'!G:G)</f>
        <v>8.4000256635296045E-6</v>
      </c>
      <c r="P1335" s="24">
        <f>'EPA Data'!H1336/SUM('EPA Data'!H:H)</f>
        <v>1.0544332298255933E-5</v>
      </c>
      <c r="Q1335" s="24">
        <f>'EPA Data'!I1336/SUM('EPA Data'!I:I)</f>
        <v>3.3093153674555281E-6</v>
      </c>
      <c r="R1335" s="24">
        <f>'EPA Data'!J1336/SUM('EPA Data'!J:J)</f>
        <v>5.0092566357019616E-6</v>
      </c>
      <c r="S1335" s="24">
        <f>'EPA Data'!K1336/SUM('EPA Data'!K:K)</f>
        <v>1.6225650900762608E-5</v>
      </c>
      <c r="T1335" s="24">
        <f>'EPA Data'!L1336/SUM('EPA Data'!L:L)</f>
        <v>1.1753309853592868E-5</v>
      </c>
      <c r="U1335" s="24">
        <f>'EPA Data'!M1336/SUM('EPA Data'!M:M)</f>
        <v>2.3943575932295708E-5</v>
      </c>
      <c r="V1335" s="24">
        <f>'EPA Data'!N1336/SUM('EPA Data'!N:N)</f>
        <v>5.7674368518511885E-6</v>
      </c>
      <c r="W1335" s="24">
        <f>'EPA Data'!O1336/SUM('EPA Data'!O:O)</f>
        <v>9.163394419681867E-6</v>
      </c>
      <c r="X1335" s="24">
        <f>'EPA Data'!P1336/SUM('EPA Data'!P:P)</f>
        <v>3.9876620596080455E-5</v>
      </c>
    </row>
    <row r="1336" spans="1:24" x14ac:dyDescent="0.25">
      <c r="A1336" s="16" t="s">
        <v>2268</v>
      </c>
      <c r="B1336" s="16" t="s">
        <v>2178</v>
      </c>
      <c r="C1336" s="21" t="s">
        <v>2269</v>
      </c>
      <c r="D1336" s="17">
        <f>SUMIFS('Census Data'!G:G,'Census Data'!$A:$A,$A1336)/SUMIFS('Census Data'!$F:$F,'Census Data'!$A:$A,$A1336)</f>
        <v>0.48817698824332095</v>
      </c>
      <c r="E1336" s="19">
        <f>SUMIFS('Census Data'!H:H,'Census Data'!$A:$A,$A1336)/SUMIFS('Census Data'!$F:$F,'Census Data'!$A:$A,$A1336)</f>
        <v>0.5118230117566791</v>
      </c>
      <c r="F1336" s="17">
        <f>SUM(SUMIFS('Census Data'!I:I,'Census Data'!$A:$A,$A1336),SUMIFS('Census Data'!J:J,'Census Data'!$A:$A,$A1336))/SUMIFS('Census Data'!$F:$F,'Census Data'!$A:$A,$A1336)</f>
        <v>0.83585502833353342</v>
      </c>
      <c r="G1336" s="17">
        <f>SUM(SUMIFS('Census Data'!K:K,'Census Data'!$A:$A,$A1336),SUMIFS('Census Data'!L:L,'Census Data'!$A:$A,$A1336))/SUMIFS('Census Data'!$F:$F,'Census Data'!$A:$A,$A1336)</f>
        <v>6.8802789763287076E-2</v>
      </c>
      <c r="H1336" s="17">
        <f>SUM(SUMIFS('Census Data'!O:O,'Census Data'!$A:$A,$A1336),SUMIFS('Census Data'!P:P,'Census Data'!$A:$A,$A1336))/SUMIFS('Census Data'!$F:$F,'Census Data'!$A:$A,$A1336)</f>
        <v>6.5890468940509053E-2</v>
      </c>
      <c r="I1336" s="19">
        <f t="shared" si="40"/>
        <v>2.9451712962670351E-2</v>
      </c>
      <c r="J1336" s="17">
        <f>SUM(SUMIFS('Census Data'!W:W,'Census Data'!$A:$A,$A1336),SUMIFS('Census Data'!X:X,'Census Data'!$A:$A,$A1336))/SUMIFS('Census Data'!$F:$F,'Census Data'!$A:$A,$A1336)</f>
        <v>5.1922700308920801E-2</v>
      </c>
      <c r="K1336" s="19">
        <f t="shared" si="41"/>
        <v>0.94807729969107923</v>
      </c>
      <c r="L1336" s="24">
        <f>'EPA Data'!D1337/SUM('EPA Data'!D:D)</f>
        <v>1.3498047322063007E-4</v>
      </c>
      <c r="M1336" s="24">
        <f>'EPA Data'!E1337/SUM('EPA Data'!E:E)</f>
        <v>3.798622594449156E-4</v>
      </c>
      <c r="N1336" s="24">
        <f>'EPA Data'!F1337/SUM('EPA Data'!F:F)</f>
        <v>3.4699585520157661E-4</v>
      </c>
      <c r="O1336" s="24">
        <f>'EPA Data'!G1337/SUM('EPA Data'!G:G)</f>
        <v>2.4146239036346626E-4</v>
      </c>
      <c r="P1336" s="24">
        <f>'EPA Data'!H1337/SUM('EPA Data'!H:H)</f>
        <v>2.7571302928965926E-4</v>
      </c>
      <c r="Q1336" s="24">
        <f>'EPA Data'!I1337/SUM('EPA Data'!I:I)</f>
        <v>1.3072863465908436E-4</v>
      </c>
      <c r="R1336" s="24">
        <f>'EPA Data'!J1337/SUM('EPA Data'!J:J)</f>
        <v>2.2647805829851856E-4</v>
      </c>
      <c r="S1336" s="24">
        <f>'EPA Data'!K1337/SUM('EPA Data'!K:K)</f>
        <v>3.4695825256324421E-4</v>
      </c>
      <c r="T1336" s="24">
        <f>'EPA Data'!L1337/SUM('EPA Data'!L:L)</f>
        <v>2.7303945685651674E-4</v>
      </c>
      <c r="U1336" s="24">
        <f>'EPA Data'!M1337/SUM('EPA Data'!M:M)</f>
        <v>6.010058254491828E-4</v>
      </c>
      <c r="V1336" s="24">
        <f>'EPA Data'!N1337/SUM('EPA Data'!N:N)</f>
        <v>3.2618635969909772E-4</v>
      </c>
      <c r="W1336" s="24">
        <f>'EPA Data'!O1337/SUM('EPA Data'!O:O)</f>
        <v>2.4662581941661875E-4</v>
      </c>
      <c r="X1336" s="24">
        <f>'EPA Data'!P1337/SUM('EPA Data'!P:P)</f>
        <v>7.1922450470528665E-4</v>
      </c>
    </row>
    <row r="1337" spans="1:24" x14ac:dyDescent="0.25">
      <c r="A1337" s="16" t="s">
        <v>2270</v>
      </c>
      <c r="B1337" s="16" t="s">
        <v>2178</v>
      </c>
      <c r="C1337" s="21" t="s">
        <v>2271</v>
      </c>
      <c r="D1337" s="17">
        <f>SUMIFS('Census Data'!G:G,'Census Data'!$A:$A,$A1337)/SUMIFS('Census Data'!$F:$F,'Census Data'!$A:$A,$A1337)</f>
        <v>0.50323426275831551</v>
      </c>
      <c r="E1337" s="19">
        <f>SUMIFS('Census Data'!H:H,'Census Data'!$A:$A,$A1337)/SUMIFS('Census Data'!$F:$F,'Census Data'!$A:$A,$A1337)</f>
        <v>0.49676573724168455</v>
      </c>
      <c r="F1337" s="17">
        <f>SUM(SUMIFS('Census Data'!I:I,'Census Data'!$A:$A,$A1337),SUMIFS('Census Data'!J:J,'Census Data'!$A:$A,$A1337))/SUMIFS('Census Data'!$F:$F,'Census Data'!$A:$A,$A1337)</f>
        <v>0.95313723487556601</v>
      </c>
      <c r="G1337" s="17">
        <f>SUM(SUMIFS('Census Data'!K:K,'Census Data'!$A:$A,$A1337),SUMIFS('Census Data'!L:L,'Census Data'!$A:$A,$A1337))/SUMIFS('Census Data'!$F:$F,'Census Data'!$A:$A,$A1337)</f>
        <v>1.6630919551969495E-2</v>
      </c>
      <c r="H1337" s="17">
        <f>SUM(SUMIFS('Census Data'!O:O,'Census Data'!$A:$A,$A1337),SUMIFS('Census Data'!P:P,'Census Data'!$A:$A,$A1337))/SUMIFS('Census Data'!$F:$F,'Census Data'!$A:$A,$A1337)</f>
        <v>6.3493684676403503E-3</v>
      </c>
      <c r="I1337" s="19">
        <f t="shared" si="40"/>
        <v>2.3882477104824162E-2</v>
      </c>
      <c r="J1337" s="17">
        <f>SUM(SUMIFS('Census Data'!W:W,'Census Data'!$A:$A,$A1337),SUMIFS('Census Data'!X:X,'Census Data'!$A:$A,$A1337))/SUMIFS('Census Data'!$F:$F,'Census Data'!$A:$A,$A1337)</f>
        <v>3.6598236475674936E-2</v>
      </c>
      <c r="K1337" s="19">
        <f t="shared" si="41"/>
        <v>0.96340176352432505</v>
      </c>
      <c r="L1337" s="24">
        <f>'EPA Data'!D1338/SUM('EPA Data'!D:D)</f>
        <v>5.2603402870856275E-5</v>
      </c>
      <c r="M1337" s="24">
        <f>'EPA Data'!E1338/SUM('EPA Data'!E:E)</f>
        <v>1.5222214185090944E-4</v>
      </c>
      <c r="N1337" s="24">
        <f>'EPA Data'!F1338/SUM('EPA Data'!F:F)</f>
        <v>1.4744119531023432E-4</v>
      </c>
      <c r="O1337" s="24">
        <f>'EPA Data'!G1338/SUM('EPA Data'!G:G)</f>
        <v>8.1289348410322024E-5</v>
      </c>
      <c r="P1337" s="24">
        <f>'EPA Data'!H1338/SUM('EPA Data'!H:H)</f>
        <v>1.2364790885690462E-4</v>
      </c>
      <c r="Q1337" s="24">
        <f>'EPA Data'!I1338/SUM('EPA Data'!I:I)</f>
        <v>3.755759580961442E-5</v>
      </c>
      <c r="R1337" s="24">
        <f>'EPA Data'!J1338/SUM('EPA Data'!J:J)</f>
        <v>5.3419635097531705E-5</v>
      </c>
      <c r="S1337" s="24">
        <f>'EPA Data'!K1338/SUM('EPA Data'!K:K)</f>
        <v>1.6140080334436677E-4</v>
      </c>
      <c r="T1337" s="24">
        <f>'EPA Data'!L1338/SUM('EPA Data'!L:L)</f>
        <v>1.0248426363423401E-4</v>
      </c>
      <c r="U1337" s="24">
        <f>'EPA Data'!M1338/SUM('EPA Data'!M:M)</f>
        <v>3.489009533274173E-4</v>
      </c>
      <c r="V1337" s="24">
        <f>'EPA Data'!N1338/SUM('EPA Data'!N:N)</f>
        <v>7.6832660423068581E-5</v>
      </c>
      <c r="W1337" s="24">
        <f>'EPA Data'!O1338/SUM('EPA Data'!O:O)</f>
        <v>1.2910548751033583E-4</v>
      </c>
      <c r="X1337" s="24">
        <f>'EPA Data'!P1338/SUM('EPA Data'!P:P)</f>
        <v>3.9752487224278517E-4</v>
      </c>
    </row>
    <row r="1338" spans="1:24" x14ac:dyDescent="0.25">
      <c r="A1338" s="16" t="s">
        <v>2272</v>
      </c>
      <c r="B1338" s="16" t="s">
        <v>2178</v>
      </c>
      <c r="C1338" s="21" t="s">
        <v>2273</v>
      </c>
      <c r="D1338" s="17">
        <f>SUMIFS('Census Data'!G:G,'Census Data'!$A:$A,$A1338)/SUMIFS('Census Data'!$F:$F,'Census Data'!$A:$A,$A1338)</f>
        <v>0.49684821871237339</v>
      </c>
      <c r="E1338" s="19">
        <f>SUMIFS('Census Data'!H:H,'Census Data'!$A:$A,$A1338)/SUMIFS('Census Data'!$F:$F,'Census Data'!$A:$A,$A1338)</f>
        <v>0.50315178128762661</v>
      </c>
      <c r="F1338" s="17">
        <f>SUM(SUMIFS('Census Data'!I:I,'Census Data'!$A:$A,$A1338),SUMIFS('Census Data'!J:J,'Census Data'!$A:$A,$A1338))/SUMIFS('Census Data'!$F:$F,'Census Data'!$A:$A,$A1338)</f>
        <v>0.93391883277852539</v>
      </c>
      <c r="G1338" s="17">
        <f>SUM(SUMIFS('Census Data'!K:K,'Census Data'!$A:$A,$A1338),SUMIFS('Census Data'!L:L,'Census Data'!$A:$A,$A1338))/SUMIFS('Census Data'!$F:$F,'Census Data'!$A:$A,$A1338)</f>
        <v>1.2748778242085134E-2</v>
      </c>
      <c r="H1338" s="17">
        <f>SUM(SUMIFS('Census Data'!O:O,'Census Data'!$A:$A,$A1338),SUMIFS('Census Data'!P:P,'Census Data'!$A:$A,$A1338))/SUMIFS('Census Data'!$F:$F,'Census Data'!$A:$A,$A1338)</f>
        <v>9.4199305899851267E-3</v>
      </c>
      <c r="I1338" s="19">
        <f t="shared" si="40"/>
        <v>4.3912458389404385E-2</v>
      </c>
      <c r="J1338" s="17">
        <f>SUM(SUMIFS('Census Data'!W:W,'Census Data'!$A:$A,$A1338),SUMIFS('Census Data'!X:X,'Census Data'!$A:$A,$A1338))/SUMIFS('Census Data'!$F:$F,'Census Data'!$A:$A,$A1338)</f>
        <v>4.1433529286776682E-2</v>
      </c>
      <c r="K1338" s="19">
        <f t="shared" si="41"/>
        <v>0.95856647071322332</v>
      </c>
      <c r="L1338" s="24">
        <f>'EPA Data'!D1339/SUM('EPA Data'!D:D)</f>
        <v>5.3988137644370616E-6</v>
      </c>
      <c r="M1338" s="24">
        <f>'EPA Data'!E1339/SUM('EPA Data'!E:E)</f>
        <v>1.9360585482289299E-5</v>
      </c>
      <c r="N1338" s="24">
        <f>'EPA Data'!F1339/SUM('EPA Data'!F:F)</f>
        <v>1.8962934382634744E-5</v>
      </c>
      <c r="O1338" s="24">
        <f>'EPA Data'!G1339/SUM('EPA Data'!G:G)</f>
        <v>1.1675205931627115E-5</v>
      </c>
      <c r="P1338" s="24">
        <f>'EPA Data'!H1339/SUM('EPA Data'!H:H)</f>
        <v>1.4074580767803438E-5</v>
      </c>
      <c r="Q1338" s="24">
        <f>'EPA Data'!I1339/SUM('EPA Data'!I:I)</f>
        <v>4.7889340776109791E-6</v>
      </c>
      <c r="R1338" s="24">
        <f>'EPA Data'!J1339/SUM('EPA Data'!J:J)</f>
        <v>6.7968689009988047E-6</v>
      </c>
      <c r="S1338" s="24">
        <f>'EPA Data'!K1339/SUM('EPA Data'!K:K)</f>
        <v>2.1377753651791933E-5</v>
      </c>
      <c r="T1338" s="24">
        <f>'EPA Data'!L1339/SUM('EPA Data'!L:L)</f>
        <v>1.7643877053297159E-5</v>
      </c>
      <c r="U1338" s="24">
        <f>'EPA Data'!M1339/SUM('EPA Data'!M:M)</f>
        <v>9.7274496580506998E-5</v>
      </c>
      <c r="V1338" s="24">
        <f>'EPA Data'!N1339/SUM('EPA Data'!N:N)</f>
        <v>9.7023602388860367E-6</v>
      </c>
      <c r="W1338" s="24">
        <f>'EPA Data'!O1339/SUM('EPA Data'!O:O)</f>
        <v>1.4792773818697809E-5</v>
      </c>
      <c r="X1338" s="24">
        <f>'EPA Data'!P1339/SUM('EPA Data'!P:P)</f>
        <v>5.30836437211282E-5</v>
      </c>
    </row>
    <row r="1339" spans="1:24" x14ac:dyDescent="0.25">
      <c r="A1339" s="16" t="s">
        <v>2274</v>
      </c>
      <c r="B1339" s="16" t="s">
        <v>2178</v>
      </c>
      <c r="C1339" s="21" t="s">
        <v>2275</v>
      </c>
      <c r="D1339" s="17">
        <f>SUMIFS('Census Data'!G:G,'Census Data'!$A:$A,$A1339)/SUMIFS('Census Data'!$F:$F,'Census Data'!$A:$A,$A1339)</f>
        <v>0.53595456235842998</v>
      </c>
      <c r="E1339" s="19">
        <f>SUMIFS('Census Data'!H:H,'Census Data'!$A:$A,$A1339)/SUMIFS('Census Data'!$F:$F,'Census Data'!$A:$A,$A1339)</f>
        <v>0.46404543764157002</v>
      </c>
      <c r="F1339" s="17">
        <f>SUM(SUMIFS('Census Data'!I:I,'Census Data'!$A:$A,$A1339),SUMIFS('Census Data'!J:J,'Census Data'!$A:$A,$A1339))/SUMIFS('Census Data'!$F:$F,'Census Data'!$A:$A,$A1339)</f>
        <v>0.91351972683322624</v>
      </c>
      <c r="G1339" s="17">
        <f>SUM(SUMIFS('Census Data'!K:K,'Census Data'!$A:$A,$A1339),SUMIFS('Census Data'!L:L,'Census Data'!$A:$A,$A1339))/SUMIFS('Census Data'!$F:$F,'Census Data'!$A:$A,$A1339)</f>
        <v>2.2515974170864466E-2</v>
      </c>
      <c r="H1339" s="17">
        <f>SUM(SUMIFS('Census Data'!O:O,'Census Data'!$A:$A,$A1339),SUMIFS('Census Data'!P:P,'Census Data'!$A:$A,$A1339))/SUMIFS('Census Data'!$F:$F,'Census Data'!$A:$A,$A1339)</f>
        <v>8.282903411203895E-3</v>
      </c>
      <c r="I1339" s="19">
        <f t="shared" si="40"/>
        <v>5.5681395584705418E-2</v>
      </c>
      <c r="J1339" s="17">
        <f>SUM(SUMIFS('Census Data'!W:W,'Census Data'!$A:$A,$A1339),SUMIFS('Census Data'!X:X,'Census Data'!$A:$A,$A1339))/SUMIFS('Census Data'!$F:$F,'Census Data'!$A:$A,$A1339)</f>
        <v>3.0224145508637886E-2</v>
      </c>
      <c r="K1339" s="19">
        <f t="shared" si="41"/>
        <v>0.96977585449136217</v>
      </c>
      <c r="L1339" s="24">
        <f>'EPA Data'!D1340/SUM('EPA Data'!D:D)</f>
        <v>2.8971047597215216E-5</v>
      </c>
      <c r="M1339" s="24">
        <f>'EPA Data'!E1340/SUM('EPA Data'!E:E)</f>
        <v>8.3889034860171007E-5</v>
      </c>
      <c r="N1339" s="24">
        <f>'EPA Data'!F1340/SUM('EPA Data'!F:F)</f>
        <v>8.0800192718514038E-5</v>
      </c>
      <c r="O1339" s="24">
        <f>'EPA Data'!G1340/SUM('EPA Data'!G:G)</f>
        <v>3.0427269144647648E-5</v>
      </c>
      <c r="P1339" s="24">
        <f>'EPA Data'!H1340/SUM('EPA Data'!H:H)</f>
        <v>5.2805706644417175E-5</v>
      </c>
      <c r="Q1339" s="24">
        <f>'EPA Data'!I1340/SUM('EPA Data'!I:I)</f>
        <v>1.9474116637482808E-5</v>
      </c>
      <c r="R1339" s="24">
        <f>'EPA Data'!J1340/SUM('EPA Data'!J:J)</f>
        <v>2.6234723896476972E-5</v>
      </c>
      <c r="S1339" s="24">
        <f>'EPA Data'!K1340/SUM('EPA Data'!K:K)</f>
        <v>7.9866634585834954E-5</v>
      </c>
      <c r="T1339" s="24">
        <f>'EPA Data'!L1340/SUM('EPA Data'!L:L)</f>
        <v>4.8467556016032189E-5</v>
      </c>
      <c r="U1339" s="24">
        <f>'EPA Data'!M1340/SUM('EPA Data'!M:M)</f>
        <v>1.1084275772037601E-4</v>
      </c>
      <c r="V1339" s="24">
        <f>'EPA Data'!N1340/SUM('EPA Data'!N:N)</f>
        <v>4.2768798529118061E-5</v>
      </c>
      <c r="W1339" s="24">
        <f>'EPA Data'!O1340/SUM('EPA Data'!O:O)</f>
        <v>5.3026436494679299E-5</v>
      </c>
      <c r="X1339" s="24">
        <f>'EPA Data'!P1340/SUM('EPA Data'!P:P)</f>
        <v>1.4273707741347948E-4</v>
      </c>
    </row>
    <row r="1340" spans="1:24" x14ac:dyDescent="0.25">
      <c r="A1340" s="16" t="s">
        <v>2276</v>
      </c>
      <c r="B1340" s="16" t="s">
        <v>2178</v>
      </c>
      <c r="C1340" s="21" t="s">
        <v>2277</v>
      </c>
      <c r="D1340" s="17">
        <f>SUMIFS('Census Data'!G:G,'Census Data'!$A:$A,$A1340)/SUMIFS('Census Data'!$F:$F,'Census Data'!$A:$A,$A1340)</f>
        <v>0.48959018189787423</v>
      </c>
      <c r="E1340" s="19">
        <f>SUMIFS('Census Data'!H:H,'Census Data'!$A:$A,$A1340)/SUMIFS('Census Data'!$F:$F,'Census Data'!$A:$A,$A1340)</f>
        <v>0.51040981810212582</v>
      </c>
      <c r="F1340" s="17">
        <f>SUM(SUMIFS('Census Data'!I:I,'Census Data'!$A:$A,$A1340),SUMIFS('Census Data'!J:J,'Census Data'!$A:$A,$A1340))/SUMIFS('Census Data'!$F:$F,'Census Data'!$A:$A,$A1340)</f>
        <v>0.92220030681569143</v>
      </c>
      <c r="G1340" s="17">
        <f>SUM(SUMIFS('Census Data'!K:K,'Census Data'!$A:$A,$A1340),SUMIFS('Census Data'!L:L,'Census Data'!$A:$A,$A1340))/SUMIFS('Census Data'!$F:$F,'Census Data'!$A:$A,$A1340)</f>
        <v>1.8518518518518517E-2</v>
      </c>
      <c r="H1340" s="17">
        <f>SUM(SUMIFS('Census Data'!O:O,'Census Data'!$A:$A,$A1340),SUMIFS('Census Data'!P:P,'Census Data'!$A:$A,$A1340))/SUMIFS('Census Data'!$F:$F,'Census Data'!$A:$A,$A1340)</f>
        <v>1.1505588428665352E-2</v>
      </c>
      <c r="I1340" s="19">
        <f t="shared" si="40"/>
        <v>4.7775586237124745E-2</v>
      </c>
      <c r="J1340" s="17">
        <f>SUM(SUMIFS('Census Data'!W:W,'Census Data'!$A:$A,$A1340),SUMIFS('Census Data'!X:X,'Census Data'!$A:$A,$A1340))/SUMIFS('Census Data'!$F:$F,'Census Data'!$A:$A,$A1340)</f>
        <v>7.6156037694499232E-2</v>
      </c>
      <c r="K1340" s="19">
        <f t="shared" si="41"/>
        <v>0.92384396230550081</v>
      </c>
      <c r="L1340" s="24">
        <f>'EPA Data'!D1341/SUM('EPA Data'!D:D)</f>
        <v>8.6804754356736979E-6</v>
      </c>
      <c r="M1340" s="24">
        <f>'EPA Data'!E1341/SUM('EPA Data'!E:E)</f>
        <v>2.8820913400729671E-5</v>
      </c>
      <c r="N1340" s="24">
        <f>'EPA Data'!F1341/SUM('EPA Data'!F:F)</f>
        <v>2.8936682902742214E-5</v>
      </c>
      <c r="O1340" s="24">
        <f>'EPA Data'!G1341/SUM('EPA Data'!G:G)</f>
        <v>1.2219549020944534E-5</v>
      </c>
      <c r="P1340" s="24">
        <f>'EPA Data'!H1341/SUM('EPA Data'!H:H)</f>
        <v>1.7954424609188153E-5</v>
      </c>
      <c r="Q1340" s="24">
        <f>'EPA Data'!I1341/SUM('EPA Data'!I:I)</f>
        <v>5.7583154110330077E-6</v>
      </c>
      <c r="R1340" s="24">
        <f>'EPA Data'!J1341/SUM('EPA Data'!J:J)</f>
        <v>7.0595076885935667E-6</v>
      </c>
      <c r="S1340" s="24">
        <f>'EPA Data'!K1341/SUM('EPA Data'!K:K)</f>
        <v>2.8206538335339929E-5</v>
      </c>
      <c r="T1340" s="24">
        <f>'EPA Data'!L1341/SUM('EPA Data'!L:L)</f>
        <v>1.7891117230831517E-5</v>
      </c>
      <c r="U1340" s="24">
        <f>'EPA Data'!M1341/SUM('EPA Data'!M:M)</f>
        <v>4.8122088910004533E-5</v>
      </c>
      <c r="V1340" s="24">
        <f>'EPA Data'!N1341/SUM('EPA Data'!N:N)</f>
        <v>1.1303567446514995E-5</v>
      </c>
      <c r="W1340" s="24">
        <f>'EPA Data'!O1341/SUM('EPA Data'!O:O)</f>
        <v>1.3529478999500138E-5</v>
      </c>
      <c r="X1340" s="24">
        <f>'EPA Data'!P1341/SUM('EPA Data'!P:P)</f>
        <v>6.9752124862033289E-5</v>
      </c>
    </row>
    <row r="1341" spans="1:24" x14ac:dyDescent="0.25">
      <c r="A1341" s="16" t="s">
        <v>2278</v>
      </c>
      <c r="B1341" s="16" t="s">
        <v>2178</v>
      </c>
      <c r="C1341" s="21" t="s">
        <v>284</v>
      </c>
      <c r="D1341" s="17">
        <f>SUMIFS('Census Data'!G:G,'Census Data'!$A:$A,$A1341)/SUMIFS('Census Data'!$F:$F,'Census Data'!$A:$A,$A1341)</f>
        <v>0.50344343833694682</v>
      </c>
      <c r="E1341" s="19">
        <f>SUMIFS('Census Data'!H:H,'Census Data'!$A:$A,$A1341)/SUMIFS('Census Data'!$F:$F,'Census Data'!$A:$A,$A1341)</f>
        <v>0.49655656166305318</v>
      </c>
      <c r="F1341" s="17">
        <f>SUM(SUMIFS('Census Data'!I:I,'Census Data'!$A:$A,$A1341),SUMIFS('Census Data'!J:J,'Census Data'!$A:$A,$A1341))/SUMIFS('Census Data'!$F:$F,'Census Data'!$A:$A,$A1341)</f>
        <v>0.91656038770564974</v>
      </c>
      <c r="G1341" s="17">
        <f>SUM(SUMIFS('Census Data'!K:K,'Census Data'!$A:$A,$A1341),SUMIFS('Census Data'!L:L,'Census Data'!$A:$A,$A1341))/SUMIFS('Census Data'!$F:$F,'Census Data'!$A:$A,$A1341)</f>
        <v>3.1437316668792244E-2</v>
      </c>
      <c r="H1341" s="17">
        <f>SUM(SUMIFS('Census Data'!O:O,'Census Data'!$A:$A,$A1341),SUMIFS('Census Data'!P:P,'Census Data'!$A:$A,$A1341))/SUMIFS('Census Data'!$F:$F,'Census Data'!$A:$A,$A1341)</f>
        <v>1.0202780257620201E-2</v>
      </c>
      <c r="I1341" s="19">
        <f t="shared" si="40"/>
        <v>4.1799515367937801E-2</v>
      </c>
      <c r="J1341" s="17">
        <f>SUM(SUMIFS('Census Data'!W:W,'Census Data'!$A:$A,$A1341),SUMIFS('Census Data'!X:X,'Census Data'!$A:$A,$A1341))/SUMIFS('Census Data'!$F:$F,'Census Data'!$A:$A,$A1341)</f>
        <v>6.6126769544700925E-2</v>
      </c>
      <c r="K1341" s="19">
        <f t="shared" si="41"/>
        <v>0.93387323045529902</v>
      </c>
      <c r="L1341" s="24">
        <f>'EPA Data'!D1342/SUM('EPA Data'!D:D)</f>
        <v>1.381496560937132E-5</v>
      </c>
      <c r="M1341" s="24">
        <f>'EPA Data'!E1342/SUM('EPA Data'!E:E)</f>
        <v>5.0286754549310972E-5</v>
      </c>
      <c r="N1341" s="24">
        <f>'EPA Data'!F1342/SUM('EPA Data'!F:F)</f>
        <v>4.8421691008469923E-5</v>
      </c>
      <c r="O1341" s="24">
        <f>'EPA Data'!G1342/SUM('EPA Data'!G:G)</f>
        <v>2.8581904802789451E-5</v>
      </c>
      <c r="P1341" s="24">
        <f>'EPA Data'!H1342/SUM('EPA Data'!H:H)</f>
        <v>3.7990133408172273E-5</v>
      </c>
      <c r="Q1341" s="24">
        <f>'EPA Data'!I1342/SUM('EPA Data'!I:I)</f>
        <v>1.2397767028968889E-5</v>
      </c>
      <c r="R1341" s="24">
        <f>'EPA Data'!J1342/SUM('EPA Data'!J:J)</f>
        <v>2.3573389272735312E-5</v>
      </c>
      <c r="S1341" s="24">
        <f>'EPA Data'!K1342/SUM('EPA Data'!K:K)</f>
        <v>6.4624659729105543E-5</v>
      </c>
      <c r="T1341" s="24">
        <f>'EPA Data'!L1342/SUM('EPA Data'!L:L)</f>
        <v>7.0998020557261853E-5</v>
      </c>
      <c r="U1341" s="24">
        <f>'EPA Data'!M1342/SUM('EPA Data'!M:M)</f>
        <v>1.7481216715872744E-4</v>
      </c>
      <c r="V1341" s="24">
        <f>'EPA Data'!N1342/SUM('EPA Data'!N:N)</f>
        <v>2.3313997063551285E-5</v>
      </c>
      <c r="W1341" s="24">
        <f>'EPA Data'!O1342/SUM('EPA Data'!O:O)</f>
        <v>3.7621158796786468E-5</v>
      </c>
      <c r="X1341" s="24">
        <f>'EPA Data'!P1342/SUM('EPA Data'!P:P)</f>
        <v>1.409871857209814E-4</v>
      </c>
    </row>
    <row r="1342" spans="1:24" x14ac:dyDescent="0.25">
      <c r="A1342" s="16" t="s">
        <v>2279</v>
      </c>
      <c r="B1342" s="16" t="s">
        <v>2178</v>
      </c>
      <c r="C1342" s="21" t="s">
        <v>286</v>
      </c>
      <c r="D1342" s="17">
        <f>SUMIFS('Census Data'!G:G,'Census Data'!$A:$A,$A1342)/SUMIFS('Census Data'!$F:$F,'Census Data'!$A:$A,$A1342)</f>
        <v>0.50982309538625659</v>
      </c>
      <c r="E1342" s="19">
        <f>SUMIFS('Census Data'!H:H,'Census Data'!$A:$A,$A1342)/SUMIFS('Census Data'!$F:$F,'Census Data'!$A:$A,$A1342)</f>
        <v>0.49017690461374347</v>
      </c>
      <c r="F1342" s="17">
        <f>SUM(SUMIFS('Census Data'!I:I,'Census Data'!$A:$A,$A1342),SUMIFS('Census Data'!J:J,'Census Data'!$A:$A,$A1342))/SUMIFS('Census Data'!$F:$F,'Census Data'!$A:$A,$A1342)</f>
        <v>0.97030847186416569</v>
      </c>
      <c r="G1342" s="17">
        <f>SUM(SUMIFS('Census Data'!K:K,'Census Data'!$A:$A,$A1342),SUMIFS('Census Data'!L:L,'Census Data'!$A:$A,$A1342))/SUMIFS('Census Data'!$F:$F,'Census Data'!$A:$A,$A1342)</f>
        <v>4.7115299137701133E-3</v>
      </c>
      <c r="H1342" s="17">
        <f>SUM(SUMIFS('Census Data'!O:O,'Census Data'!$A:$A,$A1342),SUMIFS('Census Data'!P:P,'Census Data'!$A:$A,$A1342))/SUMIFS('Census Data'!$F:$F,'Census Data'!$A:$A,$A1342)</f>
        <v>6.489465730287137E-3</v>
      </c>
      <c r="I1342" s="19">
        <f t="shared" si="40"/>
        <v>1.8490532491777012E-2</v>
      </c>
      <c r="J1342" s="17">
        <f>SUM(SUMIFS('Census Data'!W:W,'Census Data'!$A:$A,$A1342),SUMIFS('Census Data'!X:X,'Census Data'!$A:$A,$A1342))/SUMIFS('Census Data'!$F:$F,'Census Data'!$A:$A,$A1342)</f>
        <v>1.9823984354164815E-2</v>
      </c>
      <c r="K1342" s="19">
        <f t="shared" si="41"/>
        <v>0.98017601564583523</v>
      </c>
      <c r="L1342" s="24">
        <f>'EPA Data'!D1343/SUM('EPA Data'!D:D)</f>
        <v>1.0477034307462919E-5</v>
      </c>
      <c r="M1342" s="24">
        <f>'EPA Data'!E1343/SUM('EPA Data'!E:E)</f>
        <v>2.9736415421283569E-5</v>
      </c>
      <c r="N1342" s="24">
        <f>'EPA Data'!F1343/SUM('EPA Data'!F:F)</f>
        <v>3.0165050714794865E-5</v>
      </c>
      <c r="O1342" s="24">
        <f>'EPA Data'!G1343/SUM('EPA Data'!G:G)</f>
        <v>1.7654549028747613E-5</v>
      </c>
      <c r="P1342" s="24">
        <f>'EPA Data'!H1343/SUM('EPA Data'!H:H)</f>
        <v>2.2390032512927271E-5</v>
      </c>
      <c r="Q1342" s="24">
        <f>'EPA Data'!I1343/SUM('EPA Data'!I:I)</f>
        <v>6.5815157033690695E-6</v>
      </c>
      <c r="R1342" s="24">
        <f>'EPA Data'!J1343/SUM('EPA Data'!J:J)</f>
        <v>9.8992278638400534E-6</v>
      </c>
      <c r="S1342" s="24">
        <f>'EPA Data'!K1343/SUM('EPA Data'!K:K)</f>
        <v>2.8769385450527716E-5</v>
      </c>
      <c r="T1342" s="24">
        <f>'EPA Data'!L1343/SUM('EPA Data'!L:L)</f>
        <v>1.8562997496150433E-5</v>
      </c>
      <c r="U1342" s="24">
        <f>'EPA Data'!M1343/SUM('EPA Data'!M:M)</f>
        <v>8.1227249141626993E-5</v>
      </c>
      <c r="V1342" s="24">
        <f>'EPA Data'!N1343/SUM('EPA Data'!N:N)</f>
        <v>1.4904891683036739E-5</v>
      </c>
      <c r="W1342" s="24">
        <f>'EPA Data'!O1343/SUM('EPA Data'!O:O)</f>
        <v>2.3235074600420964E-5</v>
      </c>
      <c r="X1342" s="24">
        <f>'EPA Data'!P1343/SUM('EPA Data'!P:P)</f>
        <v>8.1137836745075604E-5</v>
      </c>
    </row>
    <row r="1343" spans="1:24" x14ac:dyDescent="0.25">
      <c r="A1343" s="16" t="s">
        <v>2280</v>
      </c>
      <c r="B1343" s="16" t="s">
        <v>2178</v>
      </c>
      <c r="C1343" s="21" t="s">
        <v>2281</v>
      </c>
      <c r="D1343" s="17">
        <f>SUMIFS('Census Data'!G:G,'Census Data'!$A:$A,$A1343)/SUMIFS('Census Data'!$F:$F,'Census Data'!$A:$A,$A1343)</f>
        <v>0.48838405221679709</v>
      </c>
      <c r="E1343" s="19">
        <f>SUMIFS('Census Data'!H:H,'Census Data'!$A:$A,$A1343)/SUMIFS('Census Data'!$F:$F,'Census Data'!$A:$A,$A1343)</f>
        <v>0.51161594778320285</v>
      </c>
      <c r="F1343" s="17">
        <f>SUM(SUMIFS('Census Data'!I:I,'Census Data'!$A:$A,$A1343),SUMIFS('Census Data'!J:J,'Census Data'!$A:$A,$A1343))/SUMIFS('Census Data'!$F:$F,'Census Data'!$A:$A,$A1343)</f>
        <v>0.67064495085595499</v>
      </c>
      <c r="G1343" s="17">
        <f>SUM(SUMIFS('Census Data'!K:K,'Census Data'!$A:$A,$A1343),SUMIFS('Census Data'!L:L,'Census Data'!$A:$A,$A1343))/SUMIFS('Census Data'!$F:$F,'Census Data'!$A:$A,$A1343)</f>
        <v>0.12891748633979078</v>
      </c>
      <c r="H1343" s="17">
        <f>SUM(SUMIFS('Census Data'!O:O,'Census Data'!$A:$A,$A1343),SUMIFS('Census Data'!P:P,'Census Data'!$A:$A,$A1343))/SUMIFS('Census Data'!$F:$F,'Census Data'!$A:$A,$A1343)</f>
        <v>0.15295981799713257</v>
      </c>
      <c r="I1343" s="19">
        <f t="shared" si="40"/>
        <v>4.7477744807121747E-2</v>
      </c>
      <c r="J1343" s="17">
        <f>SUM(SUMIFS('Census Data'!W:W,'Census Data'!$A:$A,$A1343),SUMIFS('Census Data'!X:X,'Census Data'!$A:$A,$A1343))/SUMIFS('Census Data'!$F:$F,'Census Data'!$A:$A,$A1343)</f>
        <v>7.5136147811913412E-2</v>
      </c>
      <c r="K1343" s="19">
        <f t="shared" si="41"/>
        <v>0.92486385218808653</v>
      </c>
      <c r="L1343" s="24">
        <f>'EPA Data'!D1344/SUM('EPA Data'!D:D)</f>
        <v>9.8344551794376785E-4</v>
      </c>
      <c r="M1343" s="24">
        <f>'EPA Data'!E1344/SUM('EPA Data'!E:E)</f>
        <v>1.344530111813015E-3</v>
      </c>
      <c r="N1343" s="24">
        <f>'EPA Data'!F1344/SUM('EPA Data'!F:F)</f>
        <v>1.1557088992754036E-3</v>
      </c>
      <c r="O1343" s="24">
        <f>'EPA Data'!G1344/SUM('EPA Data'!G:G)</f>
        <v>1.9226181106459265E-3</v>
      </c>
      <c r="P1343" s="24">
        <f>'EPA Data'!H1344/SUM('EPA Data'!H:H)</f>
        <v>1.14505880528592E-3</v>
      </c>
      <c r="Q1343" s="24">
        <f>'EPA Data'!I1344/SUM('EPA Data'!I:I)</f>
        <v>5.8699595635359353E-4</v>
      </c>
      <c r="R1343" s="24">
        <f>'EPA Data'!J1344/SUM('EPA Data'!J:J)</f>
        <v>2.2488813514603104E-3</v>
      </c>
      <c r="S1343" s="24">
        <f>'EPA Data'!K1344/SUM('EPA Data'!K:K)</f>
        <v>1.2435632854484624E-3</v>
      </c>
      <c r="T1343" s="24">
        <f>'EPA Data'!L1344/SUM('EPA Data'!L:L)</f>
        <v>7.682657191078004E-4</v>
      </c>
      <c r="U1343" s="24">
        <f>'EPA Data'!M1344/SUM('EPA Data'!M:M)</f>
        <v>5.8186170504678459E-3</v>
      </c>
      <c r="V1343" s="24">
        <f>'EPA Data'!N1344/SUM('EPA Data'!N:N)</f>
        <v>2.1746163349732183E-3</v>
      </c>
      <c r="W1343" s="24">
        <f>'EPA Data'!O1344/SUM('EPA Data'!O:O)</f>
        <v>1.1418350222132884E-3</v>
      </c>
      <c r="X1343" s="24">
        <f>'EPA Data'!P1344/SUM('EPA Data'!P:P)</f>
        <v>1.2730071193276268E-3</v>
      </c>
    </row>
    <row r="1344" spans="1:24" x14ac:dyDescent="0.25">
      <c r="A1344" s="16" t="s">
        <v>2282</v>
      </c>
      <c r="B1344" s="16" t="s">
        <v>2178</v>
      </c>
      <c r="C1344" s="21" t="s">
        <v>2283</v>
      </c>
      <c r="D1344" s="17">
        <f>SUMIFS('Census Data'!G:G,'Census Data'!$A:$A,$A1344)/SUMIFS('Census Data'!$F:$F,'Census Data'!$A:$A,$A1344)</f>
        <v>0.51270036991368684</v>
      </c>
      <c r="E1344" s="19">
        <f>SUMIFS('Census Data'!H:H,'Census Data'!$A:$A,$A1344)/SUMIFS('Census Data'!$F:$F,'Census Data'!$A:$A,$A1344)</f>
        <v>0.48729963008631322</v>
      </c>
      <c r="F1344" s="17">
        <f>SUM(SUMIFS('Census Data'!I:I,'Census Data'!$A:$A,$A1344),SUMIFS('Census Data'!J:J,'Census Data'!$A:$A,$A1344))/SUMIFS('Census Data'!$F:$F,'Census Data'!$A:$A,$A1344)</f>
        <v>0.94623921085080143</v>
      </c>
      <c r="G1344" s="17">
        <f>SUM(SUMIFS('Census Data'!K:K,'Census Data'!$A:$A,$A1344),SUMIFS('Census Data'!L:L,'Census Data'!$A:$A,$A1344))/SUMIFS('Census Data'!$F:$F,'Census Data'!$A:$A,$A1344)</f>
        <v>6.6584463625154128E-3</v>
      </c>
      <c r="H1344" s="17">
        <f>SUM(SUMIFS('Census Data'!O:O,'Census Data'!$A:$A,$A1344),SUMIFS('Census Data'!P:P,'Census Data'!$A:$A,$A1344))/SUMIFS('Census Data'!$F:$F,'Census Data'!$A:$A,$A1344)</f>
        <v>3.9457459926017261E-3</v>
      </c>
      <c r="I1344" s="19">
        <f t="shared" si="40"/>
        <v>4.3156596794081348E-2</v>
      </c>
      <c r="J1344" s="17">
        <f>SUM(SUMIFS('Census Data'!W:W,'Census Data'!$A:$A,$A1344),SUMIFS('Census Data'!X:X,'Census Data'!$A:$A,$A1344))/SUMIFS('Census Data'!$F:$F,'Census Data'!$A:$A,$A1344)</f>
        <v>4.1183723797780521E-2</v>
      </c>
      <c r="K1344" s="19">
        <f t="shared" si="41"/>
        <v>0.95881627620221943</v>
      </c>
      <c r="L1344" s="24">
        <f>'EPA Data'!D1345/SUM('EPA Data'!D:D)</f>
        <v>1.1588070942376001E-6</v>
      </c>
      <c r="M1344" s="24">
        <f>'EPA Data'!E1345/SUM('EPA Data'!E:E)</f>
        <v>4.1635075449084863E-6</v>
      </c>
      <c r="N1344" s="24">
        <f>'EPA Data'!F1345/SUM('EPA Data'!F:F)</f>
        <v>4.0539540457335277E-6</v>
      </c>
      <c r="O1344" s="24">
        <f>'EPA Data'!G1345/SUM('EPA Data'!G:G)</f>
        <v>2.8815004821465474E-6</v>
      </c>
      <c r="P1344" s="24">
        <f>'EPA Data'!H1345/SUM('EPA Data'!H:H)</f>
        <v>3.0619039550088107E-6</v>
      </c>
      <c r="Q1344" s="24">
        <f>'EPA Data'!I1345/SUM('EPA Data'!I:I)</f>
        <v>1.0188584368052534E-6</v>
      </c>
      <c r="R1344" s="24">
        <f>'EPA Data'!J1345/SUM('EPA Data'!J:J)</f>
        <v>1.7064949145746289E-6</v>
      </c>
      <c r="S1344" s="24">
        <f>'EPA Data'!K1345/SUM('EPA Data'!K:K)</f>
        <v>4.7060381214679273E-6</v>
      </c>
      <c r="T1344" s="24">
        <f>'EPA Data'!L1345/SUM('EPA Data'!L:L)</f>
        <v>4.0727470578072375E-6</v>
      </c>
      <c r="U1344" s="24">
        <f>'EPA Data'!M1345/SUM('EPA Data'!M:M)</f>
        <v>5.8241479477823168E-5</v>
      </c>
      <c r="V1344" s="24">
        <f>'EPA Data'!N1345/SUM('EPA Data'!N:N)</f>
        <v>2.894278910652632E-6</v>
      </c>
      <c r="W1344" s="24">
        <f>'EPA Data'!O1345/SUM('EPA Data'!O:O)</f>
        <v>5.1854292305577177E-6</v>
      </c>
      <c r="X1344" s="24">
        <f>'EPA Data'!P1345/SUM('EPA Data'!P:P)</f>
        <v>1.1563986985002271E-5</v>
      </c>
    </row>
    <row r="1345" spans="1:24" x14ac:dyDescent="0.25">
      <c r="A1345" s="16" t="s">
        <v>2284</v>
      </c>
      <c r="B1345" s="16" t="s">
        <v>2178</v>
      </c>
      <c r="C1345" s="21" t="s">
        <v>2285</v>
      </c>
      <c r="D1345" s="17">
        <f>SUMIFS('Census Data'!G:G,'Census Data'!$A:$A,$A1345)/SUMIFS('Census Data'!$F:$F,'Census Data'!$A:$A,$A1345)</f>
        <v>0.49920896506262358</v>
      </c>
      <c r="E1345" s="19">
        <f>SUMIFS('Census Data'!H:H,'Census Data'!$A:$A,$A1345)/SUMIFS('Census Data'!$F:$F,'Census Data'!$A:$A,$A1345)</f>
        <v>0.50079103493737642</v>
      </c>
      <c r="F1345" s="17">
        <f>SUM(SUMIFS('Census Data'!I:I,'Census Data'!$A:$A,$A1345),SUMIFS('Census Data'!J:J,'Census Data'!$A:$A,$A1345))/SUMIFS('Census Data'!$F:$F,'Census Data'!$A:$A,$A1345)</f>
        <v>0.8893210283454186</v>
      </c>
      <c r="G1345" s="17">
        <f>SUM(SUMIFS('Census Data'!K:K,'Census Data'!$A:$A,$A1345),SUMIFS('Census Data'!L:L,'Census Data'!$A:$A,$A1345))/SUMIFS('Census Data'!$F:$F,'Census Data'!$A:$A,$A1345)</f>
        <v>1.0942649967040211E-2</v>
      </c>
      <c r="H1345" s="17">
        <f>SUM(SUMIFS('Census Data'!O:O,'Census Data'!$A:$A,$A1345),SUMIFS('Census Data'!P:P,'Census Data'!$A:$A,$A1345))/SUMIFS('Census Data'!$F:$F,'Census Data'!$A:$A,$A1345)</f>
        <v>2.6367831245880026E-2</v>
      </c>
      <c r="I1345" s="19">
        <f t="shared" si="40"/>
        <v>7.3368490441661161E-2</v>
      </c>
      <c r="J1345" s="17">
        <f>SUM(SUMIFS('Census Data'!W:W,'Census Data'!$A:$A,$A1345),SUMIFS('Census Data'!X:X,'Census Data'!$A:$A,$A1345))/SUMIFS('Census Data'!$F:$F,'Census Data'!$A:$A,$A1345)</f>
        <v>3.8035596572181939E-2</v>
      </c>
      <c r="K1345" s="19">
        <f t="shared" si="41"/>
        <v>0.96196440342781808</v>
      </c>
      <c r="L1345" s="24">
        <f>'EPA Data'!D1346/SUM('EPA Data'!D:D)</f>
        <v>1.1478213409852384E-5</v>
      </c>
      <c r="M1345" s="24">
        <f>'EPA Data'!E1346/SUM('EPA Data'!E:E)</f>
        <v>3.8547168387531317E-5</v>
      </c>
      <c r="N1345" s="24">
        <f>'EPA Data'!F1346/SUM('EPA Data'!F:F)</f>
        <v>3.7322030666677225E-5</v>
      </c>
      <c r="O1345" s="24">
        <f>'EPA Data'!G1346/SUM('EPA Data'!G:G)</f>
        <v>1.9663135694511967E-5</v>
      </c>
      <c r="P1345" s="24">
        <f>'EPA Data'!H1346/SUM('EPA Data'!H:H)</f>
        <v>2.6565879386244701E-5</v>
      </c>
      <c r="Q1345" s="24">
        <f>'EPA Data'!I1346/SUM('EPA Data'!I:I)</f>
        <v>8.9066225861795549E-6</v>
      </c>
      <c r="R1345" s="24">
        <f>'EPA Data'!J1346/SUM('EPA Data'!J:J)</f>
        <v>1.3051725250022844E-5</v>
      </c>
      <c r="S1345" s="24">
        <f>'EPA Data'!K1346/SUM('EPA Data'!K:K)</f>
        <v>3.8328996210375988E-5</v>
      </c>
      <c r="T1345" s="24">
        <f>'EPA Data'!L1346/SUM('EPA Data'!L:L)</f>
        <v>2.7995158796429984E-5</v>
      </c>
      <c r="U1345" s="24">
        <f>'EPA Data'!M1346/SUM('EPA Data'!M:M)</f>
        <v>2.7866592031803466E-4</v>
      </c>
      <c r="V1345" s="24">
        <f>'EPA Data'!N1346/SUM('EPA Data'!N:N)</f>
        <v>2.4807453348489586E-5</v>
      </c>
      <c r="W1345" s="24">
        <f>'EPA Data'!O1346/SUM('EPA Data'!O:O)</f>
        <v>4.6614496533291904E-5</v>
      </c>
      <c r="X1345" s="24">
        <f>'EPA Data'!P1346/SUM('EPA Data'!P:P)</f>
        <v>1.0799801428724096E-4</v>
      </c>
    </row>
    <row r="1346" spans="1:24" x14ac:dyDescent="0.25">
      <c r="A1346" s="16" t="s">
        <v>2286</v>
      </c>
      <c r="B1346" s="16" t="s">
        <v>2178</v>
      </c>
      <c r="C1346" s="21" t="s">
        <v>2287</v>
      </c>
      <c r="D1346" s="17">
        <f>SUMIFS('Census Data'!G:G,'Census Data'!$A:$A,$A1346)/SUMIFS('Census Data'!$F:$F,'Census Data'!$A:$A,$A1346)</f>
        <v>0.51003574374484462</v>
      </c>
      <c r="E1346" s="19">
        <f>SUMIFS('Census Data'!H:H,'Census Data'!$A:$A,$A1346)/SUMIFS('Census Data'!$F:$F,'Census Data'!$A:$A,$A1346)</f>
        <v>0.48996425625515533</v>
      </c>
      <c r="F1346" s="17">
        <f>SUM(SUMIFS('Census Data'!I:I,'Census Data'!$A:$A,$A1346),SUMIFS('Census Data'!J:J,'Census Data'!$A:$A,$A1346))/SUMIFS('Census Data'!$F:$F,'Census Data'!$A:$A,$A1346)</f>
        <v>0.9545642012647787</v>
      </c>
      <c r="G1346" s="17">
        <f>SUM(SUMIFS('Census Data'!K:K,'Census Data'!$A:$A,$A1346),SUMIFS('Census Data'!L:L,'Census Data'!$A:$A,$A1346))/SUMIFS('Census Data'!$F:$F,'Census Data'!$A:$A,$A1346)</f>
        <v>6.0489414352488313E-3</v>
      </c>
      <c r="H1346" s="17">
        <f>SUM(SUMIFS('Census Data'!O:O,'Census Data'!$A:$A,$A1346),SUMIFS('Census Data'!P:P,'Census Data'!$A:$A,$A1346))/SUMIFS('Census Data'!$F:$F,'Census Data'!$A:$A,$A1346)</f>
        <v>8.5235083860324447E-3</v>
      </c>
      <c r="I1346" s="19">
        <f t="shared" si="40"/>
        <v>3.0863348913940047E-2</v>
      </c>
      <c r="J1346" s="17">
        <f>SUM(SUMIFS('Census Data'!W:W,'Census Data'!$A:$A,$A1346),SUMIFS('Census Data'!X:X,'Census Data'!$A:$A,$A1346))/SUMIFS('Census Data'!$F:$F,'Census Data'!$A:$A,$A1346)</f>
        <v>8.9771789936761062E-2</v>
      </c>
      <c r="K1346" s="19">
        <f t="shared" si="41"/>
        <v>0.91022821006323895</v>
      </c>
      <c r="L1346" s="24">
        <f>'EPA Data'!D1347/SUM('EPA Data'!D:D)</f>
        <v>1.9176960751110522E-5</v>
      </c>
      <c r="M1346" s="24">
        <f>'EPA Data'!E1347/SUM('EPA Data'!E:E)</f>
        <v>4.6115033047204318E-5</v>
      </c>
      <c r="N1346" s="24">
        <f>'EPA Data'!F1347/SUM('EPA Data'!F:F)</f>
        <v>4.5344253121739855E-5</v>
      </c>
      <c r="O1346" s="24">
        <f>'EPA Data'!G1347/SUM('EPA Data'!G:G)</f>
        <v>2.5050387700196277E-5</v>
      </c>
      <c r="P1346" s="24">
        <f>'EPA Data'!H1347/SUM('EPA Data'!H:H)</f>
        <v>3.2691049951878818E-5</v>
      </c>
      <c r="Q1346" s="24">
        <f>'EPA Data'!I1347/SUM('EPA Data'!I:I)</f>
        <v>1.0907292538836731E-5</v>
      </c>
      <c r="R1346" s="24">
        <f>'EPA Data'!J1347/SUM('EPA Data'!J:J)</f>
        <v>1.9832601006216436E-5</v>
      </c>
      <c r="S1346" s="24">
        <f>'EPA Data'!K1347/SUM('EPA Data'!K:K)</f>
        <v>5.4130085589306271E-5</v>
      </c>
      <c r="T1346" s="24">
        <f>'EPA Data'!L1347/SUM('EPA Data'!L:L)</f>
        <v>5.47636358157515E-5</v>
      </c>
      <c r="U1346" s="24">
        <f>'EPA Data'!M1347/SUM('EPA Data'!M:M)</f>
        <v>1.6194625840819293E-4</v>
      </c>
      <c r="V1346" s="24">
        <f>'EPA Data'!N1347/SUM('EPA Data'!N:N)</f>
        <v>2.6068466549943713E-5</v>
      </c>
      <c r="W1346" s="24">
        <f>'EPA Data'!O1347/SUM('EPA Data'!O:O)</f>
        <v>4.0367294746937593E-5</v>
      </c>
      <c r="X1346" s="24">
        <f>'EPA Data'!P1347/SUM('EPA Data'!P:P)</f>
        <v>1.2323617595717235E-4</v>
      </c>
    </row>
    <row r="1347" spans="1:24" x14ac:dyDescent="0.25">
      <c r="A1347" s="16" t="s">
        <v>2288</v>
      </c>
      <c r="B1347" s="16" t="s">
        <v>2178</v>
      </c>
      <c r="C1347" s="21" t="s">
        <v>1605</v>
      </c>
      <c r="D1347" s="17">
        <f>SUMIFS('Census Data'!G:G,'Census Data'!$A:$A,$A1347)/SUMIFS('Census Data'!$F:$F,'Census Data'!$A:$A,$A1347)</f>
        <v>0.51118377829540707</v>
      </c>
      <c r="E1347" s="19">
        <f>SUMIFS('Census Data'!H:H,'Census Data'!$A:$A,$A1347)/SUMIFS('Census Data'!$F:$F,'Census Data'!$A:$A,$A1347)</f>
        <v>0.48881622170459299</v>
      </c>
      <c r="F1347" s="17">
        <f>SUM(SUMIFS('Census Data'!I:I,'Census Data'!$A:$A,$A1347),SUMIFS('Census Data'!J:J,'Census Data'!$A:$A,$A1347))/SUMIFS('Census Data'!$F:$F,'Census Data'!$A:$A,$A1347)</f>
        <v>0.88986442095203966</v>
      </c>
      <c r="G1347" s="17">
        <f>SUM(SUMIFS('Census Data'!K:K,'Census Data'!$A:$A,$A1347),SUMIFS('Census Data'!L:L,'Census Data'!$A:$A,$A1347))/SUMIFS('Census Data'!$F:$F,'Census Data'!$A:$A,$A1347)</f>
        <v>6.1861673535208744E-2</v>
      </c>
      <c r="H1347" s="17">
        <f>SUM(SUMIFS('Census Data'!O:O,'Census Data'!$A:$A,$A1347),SUMIFS('Census Data'!P:P,'Census Data'!$A:$A,$A1347))/SUMIFS('Census Data'!$F:$F,'Census Data'!$A:$A,$A1347)</f>
        <v>2.2382488204025563E-2</v>
      </c>
      <c r="I1347" s="19">
        <f t="shared" ref="I1347:I1410" si="42">100%-SUM(F1347:H1347)</f>
        <v>2.5891417308726017E-2</v>
      </c>
      <c r="J1347" s="17">
        <f>SUM(SUMIFS('Census Data'!W:W,'Census Data'!$A:$A,$A1347),SUMIFS('Census Data'!X:X,'Census Data'!$A:$A,$A1347))/SUMIFS('Census Data'!$F:$F,'Census Data'!$A:$A,$A1347)</f>
        <v>8.4945947560174401E-2</v>
      </c>
      <c r="K1347" s="19">
        <f t="shared" ref="K1347:K1410" si="43">100%-J1347</f>
        <v>0.91505405243982563</v>
      </c>
      <c r="L1347" s="24">
        <f>'EPA Data'!D1348/SUM('EPA Data'!D:D)</f>
        <v>6.0999498240483434E-5</v>
      </c>
      <c r="M1347" s="24">
        <f>'EPA Data'!E1348/SUM('EPA Data'!E:E)</f>
        <v>1.5698503487322763E-4</v>
      </c>
      <c r="N1347" s="24">
        <f>'EPA Data'!F1348/SUM('EPA Data'!F:F)</f>
        <v>1.3584341312093988E-4</v>
      </c>
      <c r="O1347" s="24">
        <f>'EPA Data'!G1348/SUM('EPA Data'!G:G)</f>
        <v>1.0999598630673871E-4</v>
      </c>
      <c r="P1347" s="24">
        <f>'EPA Data'!H1348/SUM('EPA Data'!H:H)</f>
        <v>1.1612629522018518E-4</v>
      </c>
      <c r="Q1347" s="24">
        <f>'EPA Data'!I1348/SUM('EPA Data'!I:I)</f>
        <v>5.4549084110189397E-5</v>
      </c>
      <c r="R1347" s="24">
        <f>'EPA Data'!J1348/SUM('EPA Data'!J:J)</f>
        <v>1.2268920598427412E-4</v>
      </c>
      <c r="S1347" s="24">
        <f>'EPA Data'!K1348/SUM('EPA Data'!K:K)</f>
        <v>1.5356314354431853E-4</v>
      </c>
      <c r="T1347" s="24">
        <f>'EPA Data'!L1348/SUM('EPA Data'!L:L)</f>
        <v>1.2894697086973479E-4</v>
      </c>
      <c r="U1347" s="24">
        <f>'EPA Data'!M1348/SUM('EPA Data'!M:M)</f>
        <v>7.0979978442276806E-4</v>
      </c>
      <c r="V1347" s="24">
        <f>'EPA Data'!N1348/SUM('EPA Data'!N:N)</f>
        <v>1.339569717484564E-4</v>
      </c>
      <c r="W1347" s="24">
        <f>'EPA Data'!O1348/SUM('EPA Data'!O:O)</f>
        <v>1.3567981047344884E-4</v>
      </c>
      <c r="X1347" s="24">
        <f>'EPA Data'!P1348/SUM('EPA Data'!P:P)</f>
        <v>2.8654632038170374E-4</v>
      </c>
    </row>
    <row r="1348" spans="1:24" x14ac:dyDescent="0.25">
      <c r="A1348" s="16" t="s">
        <v>2289</v>
      </c>
      <c r="B1348" s="16" t="s">
        <v>2178</v>
      </c>
      <c r="C1348" s="21" t="s">
        <v>2290</v>
      </c>
      <c r="D1348" s="17">
        <f>SUMIFS('Census Data'!G:G,'Census Data'!$A:$A,$A1348)/SUMIFS('Census Data'!$F:$F,'Census Data'!$A:$A,$A1348)</f>
        <v>0.4949006977992485</v>
      </c>
      <c r="E1348" s="19">
        <f>SUMIFS('Census Data'!H:H,'Census Data'!$A:$A,$A1348)/SUMIFS('Census Data'!$F:$F,'Census Data'!$A:$A,$A1348)</f>
        <v>0.5050993022007515</v>
      </c>
      <c r="F1348" s="17">
        <f>SUM(SUMIFS('Census Data'!I:I,'Census Data'!$A:$A,$A1348),SUMIFS('Census Data'!J:J,'Census Data'!$A:$A,$A1348))/SUMIFS('Census Data'!$F:$F,'Census Data'!$A:$A,$A1348)</f>
        <v>0.9580246913580247</v>
      </c>
      <c r="G1348" s="17">
        <f>SUM(SUMIFS('Census Data'!K:K,'Census Data'!$A:$A,$A1348),SUMIFS('Census Data'!L:L,'Census Data'!$A:$A,$A1348))/SUMIFS('Census Data'!$F:$F,'Census Data'!$A:$A,$A1348)</f>
        <v>8.8030059044551801E-3</v>
      </c>
      <c r="H1348" s="17">
        <f>SUM(SUMIFS('Census Data'!O:O,'Census Data'!$A:$A,$A1348),SUMIFS('Census Data'!P:P,'Census Data'!$A:$A,$A1348))/SUMIFS('Census Data'!$F:$F,'Census Data'!$A:$A,$A1348)</f>
        <v>8.3735909822866342E-3</v>
      </c>
      <c r="I1348" s="19">
        <f t="shared" si="42"/>
        <v>2.4798711755233516E-2</v>
      </c>
      <c r="J1348" s="17">
        <f>SUM(SUMIFS('Census Data'!W:W,'Census Data'!$A:$A,$A1348),SUMIFS('Census Data'!X:X,'Census Data'!$A:$A,$A1348))/SUMIFS('Census Data'!$F:$F,'Census Data'!$A:$A,$A1348)</f>
        <v>3.5104669887278582E-2</v>
      </c>
      <c r="K1348" s="19">
        <f t="shared" si="43"/>
        <v>0.96489533011272144</v>
      </c>
      <c r="L1348" s="24">
        <f>'EPA Data'!D1349/SUM('EPA Data'!D:D)</f>
        <v>1.0881706955143575E-5</v>
      </c>
      <c r="M1348" s="24">
        <f>'EPA Data'!E1349/SUM('EPA Data'!E:E)</f>
        <v>3.6931349066178139E-5</v>
      </c>
      <c r="N1348" s="24">
        <f>'EPA Data'!F1349/SUM('EPA Data'!F:F)</f>
        <v>3.603761013540486E-5</v>
      </c>
      <c r="O1348" s="24">
        <f>'EPA Data'!G1349/SUM('EPA Data'!G:G)</f>
        <v>1.4555099758989144E-5</v>
      </c>
      <c r="P1348" s="24">
        <f>'EPA Data'!H1349/SUM('EPA Data'!H:H)</f>
        <v>2.175736034425914E-5</v>
      </c>
      <c r="Q1348" s="24">
        <f>'EPA Data'!I1349/SUM('EPA Data'!I:I)</f>
        <v>6.9638073393104085E-6</v>
      </c>
      <c r="R1348" s="24">
        <f>'EPA Data'!J1349/SUM('EPA Data'!J:J)</f>
        <v>8.5667291698249964E-6</v>
      </c>
      <c r="S1348" s="24">
        <f>'EPA Data'!K1349/SUM('EPA Data'!K:K)</f>
        <v>3.540425437019597E-5</v>
      </c>
      <c r="T1348" s="24">
        <f>'EPA Data'!L1349/SUM('EPA Data'!L:L)</f>
        <v>2.1833336027583965E-5</v>
      </c>
      <c r="U1348" s="24">
        <f>'EPA Data'!M1349/SUM('EPA Data'!M:M)</f>
        <v>6.8772296021655117E-5</v>
      </c>
      <c r="V1348" s="24">
        <f>'EPA Data'!N1349/SUM('EPA Data'!N:N)</f>
        <v>1.3385786070562139E-5</v>
      </c>
      <c r="W1348" s="24">
        <f>'EPA Data'!O1349/SUM('EPA Data'!O:O)</f>
        <v>1.5270874000114358E-5</v>
      </c>
      <c r="X1348" s="24">
        <f>'EPA Data'!P1349/SUM('EPA Data'!P:P)</f>
        <v>8.6024906430417068E-5</v>
      </c>
    </row>
    <row r="1349" spans="1:24" x14ac:dyDescent="0.25">
      <c r="A1349" s="16" t="s">
        <v>2291</v>
      </c>
      <c r="B1349" s="16" t="s">
        <v>2178</v>
      </c>
      <c r="C1349" s="21" t="s">
        <v>2292</v>
      </c>
      <c r="D1349" s="17">
        <f>SUMIFS('Census Data'!G:G,'Census Data'!$A:$A,$A1349)/SUMIFS('Census Data'!$F:$F,'Census Data'!$A:$A,$A1349)</f>
        <v>0.51519947246950215</v>
      </c>
      <c r="E1349" s="19">
        <f>SUMIFS('Census Data'!H:H,'Census Data'!$A:$A,$A1349)/SUMIFS('Census Data'!$F:$F,'Census Data'!$A:$A,$A1349)</f>
        <v>0.48480052753049785</v>
      </c>
      <c r="F1349" s="17">
        <f>SUM(SUMIFS('Census Data'!I:I,'Census Data'!$A:$A,$A1349),SUMIFS('Census Data'!J:J,'Census Data'!$A:$A,$A1349))/SUMIFS('Census Data'!$F:$F,'Census Data'!$A:$A,$A1349)</f>
        <v>0.92588196505110454</v>
      </c>
      <c r="G1349" s="17">
        <f>SUM(SUMIFS('Census Data'!K:K,'Census Data'!$A:$A,$A1349),SUMIFS('Census Data'!L:L,'Census Data'!$A:$A,$A1349))/SUMIFS('Census Data'!$F:$F,'Census Data'!$A:$A,$A1349)</f>
        <v>6.5941312232113422E-3</v>
      </c>
      <c r="H1349" s="17">
        <f>SUM(SUMIFS('Census Data'!O:O,'Census Data'!$A:$A,$A1349),SUMIFS('Census Data'!P:P,'Census Data'!$A:$A,$A1349))/SUMIFS('Census Data'!$F:$F,'Census Data'!$A:$A,$A1349)</f>
        <v>2.8025057698648204E-2</v>
      </c>
      <c r="I1349" s="19">
        <f t="shared" si="42"/>
        <v>3.9498846027035905E-2</v>
      </c>
      <c r="J1349" s="17">
        <f>SUM(SUMIFS('Census Data'!W:W,'Census Data'!$A:$A,$A1349),SUMIFS('Census Data'!X:X,'Census Data'!$A:$A,$A1349))/SUMIFS('Census Data'!$F:$F,'Census Data'!$A:$A,$A1349)</f>
        <v>1.463897131552918E-2</v>
      </c>
      <c r="K1349" s="19">
        <f t="shared" si="43"/>
        <v>0.98536102868447084</v>
      </c>
      <c r="L1349" s="24">
        <f>'EPA Data'!D1350/SUM('EPA Data'!D:D)</f>
        <v>7.4076746090088862E-6</v>
      </c>
      <c r="M1349" s="24">
        <f>'EPA Data'!E1350/SUM('EPA Data'!E:E)</f>
        <v>2.8062887255669946E-5</v>
      </c>
      <c r="N1349" s="24">
        <f>'EPA Data'!F1350/SUM('EPA Data'!F:F)</f>
        <v>2.8284515299575161E-5</v>
      </c>
      <c r="O1349" s="24">
        <f>'EPA Data'!G1350/SUM('EPA Data'!G:G)</f>
        <v>9.8153853805697194E-6</v>
      </c>
      <c r="P1349" s="24">
        <f>'EPA Data'!H1350/SUM('EPA Data'!H:H)</f>
        <v>1.796044922548677E-5</v>
      </c>
      <c r="Q1349" s="24">
        <f>'EPA Data'!I1350/SUM('EPA Data'!I:I)</f>
        <v>6.2140616972028439E-6</v>
      </c>
      <c r="R1349" s="24">
        <f>'EPA Data'!J1350/SUM('EPA Data'!J:J)</f>
        <v>6.834145684201325E-6</v>
      </c>
      <c r="S1349" s="24">
        <f>'EPA Data'!K1350/SUM('EPA Data'!K:K)</f>
        <v>2.8426877601722601E-5</v>
      </c>
      <c r="T1349" s="24">
        <f>'EPA Data'!L1350/SUM('EPA Data'!L:L)</f>
        <v>1.9089614730876889E-5</v>
      </c>
      <c r="U1349" s="24">
        <f>'EPA Data'!M1350/SUM('EPA Data'!M:M)</f>
        <v>5.6252092191775558E-5</v>
      </c>
      <c r="V1349" s="24">
        <f>'EPA Data'!N1350/SUM('EPA Data'!N:N)</f>
        <v>1.1609894134168043E-5</v>
      </c>
      <c r="W1349" s="24">
        <f>'EPA Data'!O1350/SUM('EPA Data'!O:O)</f>
        <v>1.7132917401772135E-5</v>
      </c>
      <c r="X1349" s="24">
        <f>'EPA Data'!P1350/SUM('EPA Data'!P:P)</f>
        <v>6.7327947967648255E-5</v>
      </c>
    </row>
    <row r="1350" spans="1:24" x14ac:dyDescent="0.25">
      <c r="A1350" s="16" t="s">
        <v>2293</v>
      </c>
      <c r="B1350" s="16" t="s">
        <v>2178</v>
      </c>
      <c r="C1350" s="21" t="s">
        <v>2294</v>
      </c>
      <c r="D1350" s="17">
        <f>SUMIFS('Census Data'!G:G,'Census Data'!$A:$A,$A1350)/SUMIFS('Census Data'!$F:$F,'Census Data'!$A:$A,$A1350)</f>
        <v>0.50089918119254528</v>
      </c>
      <c r="E1350" s="19">
        <f>SUMIFS('Census Data'!H:H,'Census Data'!$A:$A,$A1350)/SUMIFS('Census Data'!$F:$F,'Census Data'!$A:$A,$A1350)</f>
        <v>0.49910081880745466</v>
      </c>
      <c r="F1350" s="17">
        <f>SUM(SUMIFS('Census Data'!I:I,'Census Data'!$A:$A,$A1350),SUMIFS('Census Data'!J:J,'Census Data'!$A:$A,$A1350))/SUMIFS('Census Data'!$F:$F,'Census Data'!$A:$A,$A1350)</f>
        <v>0.9222484553172251</v>
      </c>
      <c r="G1350" s="17">
        <f>SUM(SUMIFS('Census Data'!K:K,'Census Data'!$A:$A,$A1350),SUMIFS('Census Data'!L:L,'Census Data'!$A:$A,$A1350))/SUMIFS('Census Data'!$F:$F,'Census Data'!$A:$A,$A1350)</f>
        <v>1.6657457175867786E-2</v>
      </c>
      <c r="H1350" s="17">
        <f>SUM(SUMIFS('Census Data'!O:O,'Census Data'!$A:$A,$A1350),SUMIFS('Census Data'!P:P,'Census Data'!$A:$A,$A1350))/SUMIFS('Census Data'!$F:$F,'Census Data'!$A:$A,$A1350)</f>
        <v>1.1423117496358066E-2</v>
      </c>
      <c r="I1350" s="19">
        <f t="shared" si="42"/>
        <v>4.9670970010549098E-2</v>
      </c>
      <c r="J1350" s="17">
        <f>SUM(SUMIFS('Census Data'!W:W,'Census Data'!$A:$A,$A1350),SUMIFS('Census Data'!X:X,'Census Data'!$A:$A,$A1350))/SUMIFS('Census Data'!$F:$F,'Census Data'!$A:$A,$A1350)</f>
        <v>1.8139347968051438E-2</v>
      </c>
      <c r="K1350" s="19">
        <f t="shared" si="43"/>
        <v>0.98186065203194861</v>
      </c>
      <c r="L1350" s="24">
        <f>'EPA Data'!D1351/SUM('EPA Data'!D:D)</f>
        <v>3.0224095942965146E-4</v>
      </c>
      <c r="M1350" s="24">
        <f>'EPA Data'!E1351/SUM('EPA Data'!E:E)</f>
        <v>5.7427918537649532E-4</v>
      </c>
      <c r="N1350" s="24">
        <f>'EPA Data'!F1351/SUM('EPA Data'!F:F)</f>
        <v>5.2644783358711815E-4</v>
      </c>
      <c r="O1350" s="24">
        <f>'EPA Data'!G1351/SUM('EPA Data'!G:G)</f>
        <v>1.2025140181833465E-4</v>
      </c>
      <c r="P1350" s="24">
        <f>'EPA Data'!H1351/SUM('EPA Data'!H:H)</f>
        <v>2.7540936424617012E-4</v>
      </c>
      <c r="Q1350" s="24">
        <f>'EPA Data'!I1351/SUM('EPA Data'!I:I)</f>
        <v>1.0748829848796901E-4</v>
      </c>
      <c r="R1350" s="24">
        <f>'EPA Data'!J1351/SUM('EPA Data'!J:J)</f>
        <v>2.5813939344292397E-4</v>
      </c>
      <c r="S1350" s="24">
        <f>'EPA Data'!K1351/SUM('EPA Data'!K:K)</f>
        <v>5.8993796461871727E-4</v>
      </c>
      <c r="T1350" s="24">
        <f>'EPA Data'!L1351/SUM('EPA Data'!L:L)</f>
        <v>4.0102637652913634E-4</v>
      </c>
      <c r="U1350" s="24">
        <f>'EPA Data'!M1351/SUM('EPA Data'!M:M)</f>
        <v>3.8345144320027291E-4</v>
      </c>
      <c r="V1350" s="24">
        <f>'EPA Data'!N1351/SUM('EPA Data'!N:N)</f>
        <v>2.0967333443137187E-4</v>
      </c>
      <c r="W1350" s="24">
        <f>'EPA Data'!O1351/SUM('EPA Data'!O:O)</f>
        <v>3.2663350868571297E-4</v>
      </c>
      <c r="X1350" s="24">
        <f>'EPA Data'!P1351/SUM('EPA Data'!P:P)</f>
        <v>7.8233586356655485E-4</v>
      </c>
    </row>
    <row r="1351" spans="1:24" x14ac:dyDescent="0.25">
      <c r="A1351" s="16" t="s">
        <v>2295</v>
      </c>
      <c r="B1351" s="16" t="s">
        <v>2178</v>
      </c>
      <c r="C1351" s="21" t="s">
        <v>297</v>
      </c>
      <c r="D1351" s="17">
        <f>SUMIFS('Census Data'!G:G,'Census Data'!$A:$A,$A1351)/SUMIFS('Census Data'!$F:$F,'Census Data'!$A:$A,$A1351)</f>
        <v>0.49793642165448654</v>
      </c>
      <c r="E1351" s="19">
        <f>SUMIFS('Census Data'!H:H,'Census Data'!$A:$A,$A1351)/SUMIFS('Census Data'!$F:$F,'Census Data'!$A:$A,$A1351)</f>
        <v>0.50206357834551352</v>
      </c>
      <c r="F1351" s="17">
        <f>SUM(SUMIFS('Census Data'!I:I,'Census Data'!$A:$A,$A1351),SUMIFS('Census Data'!J:J,'Census Data'!$A:$A,$A1351))/SUMIFS('Census Data'!$F:$F,'Census Data'!$A:$A,$A1351)</f>
        <v>0.84523497949843307</v>
      </c>
      <c r="G1351" s="17">
        <f>SUM(SUMIFS('Census Data'!K:K,'Census Data'!$A:$A,$A1351),SUMIFS('Census Data'!L:L,'Census Data'!$A:$A,$A1351))/SUMIFS('Census Data'!$F:$F,'Census Data'!$A:$A,$A1351)</f>
        <v>5.3941602410527943E-2</v>
      </c>
      <c r="H1351" s="17">
        <f>SUM(SUMIFS('Census Data'!O:O,'Census Data'!$A:$A,$A1351),SUMIFS('Census Data'!P:P,'Census Data'!$A:$A,$A1351))/SUMIFS('Census Data'!$F:$F,'Census Data'!$A:$A,$A1351)</f>
        <v>6.4256138726151407E-2</v>
      </c>
      <c r="I1351" s="19">
        <f t="shared" si="42"/>
        <v>3.6567279364887573E-2</v>
      </c>
      <c r="J1351" s="17">
        <f>SUM(SUMIFS('Census Data'!W:W,'Census Data'!$A:$A,$A1351),SUMIFS('Census Data'!X:X,'Census Data'!$A:$A,$A1351))/SUMIFS('Census Data'!$F:$F,'Census Data'!$A:$A,$A1351)</f>
        <v>5.2908135531799239E-2</v>
      </c>
      <c r="K1351" s="19">
        <f t="shared" si="43"/>
        <v>0.94709186446820071</v>
      </c>
      <c r="L1351" s="24">
        <f>'EPA Data'!D1352/SUM('EPA Data'!D:D)</f>
        <v>1.0138584323379233E-4</v>
      </c>
      <c r="M1351" s="24">
        <f>'EPA Data'!E1352/SUM('EPA Data'!E:E)</f>
        <v>2.3078284093450108E-4</v>
      </c>
      <c r="N1351" s="24">
        <f>'EPA Data'!F1352/SUM('EPA Data'!F:F)</f>
        <v>1.9183498453196417E-4</v>
      </c>
      <c r="O1351" s="24">
        <f>'EPA Data'!G1352/SUM('EPA Data'!G:G)</f>
        <v>2.550037260729032E-4</v>
      </c>
      <c r="P1351" s="24">
        <f>'EPA Data'!H1352/SUM('EPA Data'!H:H)</f>
        <v>2.1235821486847797E-4</v>
      </c>
      <c r="Q1351" s="24">
        <f>'EPA Data'!I1352/SUM('EPA Data'!I:I)</f>
        <v>1.5784804698959875E-4</v>
      </c>
      <c r="R1351" s="24">
        <f>'EPA Data'!J1352/SUM('EPA Data'!J:J)</f>
        <v>3.1458034313107982E-4</v>
      </c>
      <c r="S1351" s="24">
        <f>'EPA Data'!K1352/SUM('EPA Data'!K:K)</f>
        <v>2.6768217872342364E-4</v>
      </c>
      <c r="T1351" s="24">
        <f>'EPA Data'!L1352/SUM('EPA Data'!L:L)</f>
        <v>2.4130981517644207E-4</v>
      </c>
      <c r="U1351" s="24">
        <f>'EPA Data'!M1352/SUM('EPA Data'!M:M)</f>
        <v>6.8502499176076141E-4</v>
      </c>
      <c r="V1351" s="24">
        <f>'EPA Data'!N1352/SUM('EPA Data'!N:N)</f>
        <v>3.0750632430189993E-4</v>
      </c>
      <c r="W1351" s="24">
        <f>'EPA Data'!O1352/SUM('EPA Data'!O:O)</f>
        <v>1.8433659863922617E-4</v>
      </c>
      <c r="X1351" s="24">
        <f>'EPA Data'!P1352/SUM('EPA Data'!P:P)</f>
        <v>3.5833371586410135E-4</v>
      </c>
    </row>
    <row r="1352" spans="1:24" x14ac:dyDescent="0.25">
      <c r="A1352" s="16" t="s">
        <v>2296</v>
      </c>
      <c r="B1352" s="16" t="s">
        <v>2178</v>
      </c>
      <c r="C1352" s="21" t="s">
        <v>2297</v>
      </c>
      <c r="D1352" s="17">
        <f>SUMIFS('Census Data'!G:G,'Census Data'!$A:$A,$A1352)/SUMIFS('Census Data'!$F:$F,'Census Data'!$A:$A,$A1352)</f>
        <v>0.51277278430243323</v>
      </c>
      <c r="E1352" s="19">
        <f>SUMIFS('Census Data'!H:H,'Census Data'!$A:$A,$A1352)/SUMIFS('Census Data'!$F:$F,'Census Data'!$A:$A,$A1352)</f>
        <v>0.48722721569756677</v>
      </c>
      <c r="F1352" s="17">
        <f>SUM(SUMIFS('Census Data'!I:I,'Census Data'!$A:$A,$A1352),SUMIFS('Census Data'!J:J,'Census Data'!$A:$A,$A1352))/SUMIFS('Census Data'!$F:$F,'Census Data'!$A:$A,$A1352)</f>
        <v>0.92847446471544048</v>
      </c>
      <c r="G1352" s="17">
        <f>SUM(SUMIFS('Census Data'!K:K,'Census Data'!$A:$A,$A1352),SUMIFS('Census Data'!L:L,'Census Data'!$A:$A,$A1352))/SUMIFS('Census Data'!$F:$F,'Census Data'!$A:$A,$A1352)</f>
        <v>3.151031489746807E-2</v>
      </c>
      <c r="H1352" s="17">
        <f>SUM(SUMIFS('Census Data'!O:O,'Census Data'!$A:$A,$A1352),SUMIFS('Census Data'!P:P,'Census Data'!$A:$A,$A1352))/SUMIFS('Census Data'!$F:$F,'Census Data'!$A:$A,$A1352)</f>
        <v>1.2639091713116271E-2</v>
      </c>
      <c r="I1352" s="19">
        <f t="shared" si="42"/>
        <v>2.7376128673975209E-2</v>
      </c>
      <c r="J1352" s="17">
        <f>SUM(SUMIFS('Census Data'!W:W,'Census Data'!$A:$A,$A1352),SUMIFS('Census Data'!X:X,'Census Data'!$A:$A,$A1352))/SUMIFS('Census Data'!$F:$F,'Census Data'!$A:$A,$A1352)</f>
        <v>2.7664081943273206E-2</v>
      </c>
      <c r="K1352" s="19">
        <f t="shared" si="43"/>
        <v>0.97233591805672681</v>
      </c>
      <c r="L1352" s="24">
        <f>'EPA Data'!D1353/SUM('EPA Data'!D:D)</f>
        <v>4.2977220681695731E-4</v>
      </c>
      <c r="M1352" s="24">
        <f>'EPA Data'!E1353/SUM('EPA Data'!E:E)</f>
        <v>7.3402742837044399E-4</v>
      </c>
      <c r="N1352" s="24">
        <f>'EPA Data'!F1353/SUM('EPA Data'!F:F)</f>
        <v>7.5654531830528812E-4</v>
      </c>
      <c r="O1352" s="24">
        <f>'EPA Data'!G1353/SUM('EPA Data'!G:G)</f>
        <v>1.3763197519266399E-4</v>
      </c>
      <c r="P1352" s="24">
        <f>'EPA Data'!H1353/SUM('EPA Data'!H:H)</f>
        <v>1.4347919855334462E-4</v>
      </c>
      <c r="Q1352" s="24">
        <f>'EPA Data'!I1353/SUM('EPA Data'!I:I)</f>
        <v>9.1943638888387219E-5</v>
      </c>
      <c r="R1352" s="24">
        <f>'EPA Data'!J1353/SUM('EPA Data'!J:J)</f>
        <v>1.2108146880856466E-4</v>
      </c>
      <c r="S1352" s="24">
        <f>'EPA Data'!K1353/SUM('EPA Data'!K:K)</f>
        <v>1.4802079703370687E-4</v>
      </c>
      <c r="T1352" s="24">
        <f>'EPA Data'!L1353/SUM('EPA Data'!L:L)</f>
        <v>1.0190343223585177E-4</v>
      </c>
      <c r="U1352" s="24">
        <f>'EPA Data'!M1353/SUM('EPA Data'!M:M)</f>
        <v>5.8841650366214945E-4</v>
      </c>
      <c r="V1352" s="24">
        <f>'EPA Data'!N1353/SUM('EPA Data'!N:N)</f>
        <v>1.748505374068053E-4</v>
      </c>
      <c r="W1352" s="24">
        <f>'EPA Data'!O1353/SUM('EPA Data'!O:O)</f>
        <v>1.4133287718295025E-4</v>
      </c>
      <c r="X1352" s="24">
        <f>'EPA Data'!P1353/SUM('EPA Data'!P:P)</f>
        <v>2.5581079016205041E-4</v>
      </c>
    </row>
    <row r="1353" spans="1:24" x14ac:dyDescent="0.25">
      <c r="A1353" s="16" t="s">
        <v>2298</v>
      </c>
      <c r="B1353" s="16" t="s">
        <v>2178</v>
      </c>
      <c r="C1353" s="21" t="s">
        <v>2299</v>
      </c>
      <c r="D1353" s="17">
        <f>SUMIFS('Census Data'!G:G,'Census Data'!$A:$A,$A1353)/SUMIFS('Census Data'!$F:$F,'Census Data'!$A:$A,$A1353)</f>
        <v>0.50534813319878913</v>
      </c>
      <c r="E1353" s="19">
        <f>SUMIFS('Census Data'!H:H,'Census Data'!$A:$A,$A1353)/SUMIFS('Census Data'!$F:$F,'Census Data'!$A:$A,$A1353)</f>
        <v>0.49465186680121087</v>
      </c>
      <c r="F1353" s="17">
        <f>SUM(SUMIFS('Census Data'!I:I,'Census Data'!$A:$A,$A1353),SUMIFS('Census Data'!J:J,'Census Data'!$A:$A,$A1353))/SUMIFS('Census Data'!$F:$F,'Census Data'!$A:$A,$A1353)</f>
        <v>0.96501849983181975</v>
      </c>
      <c r="G1353" s="17">
        <f>SUM(SUMIFS('Census Data'!K:K,'Census Data'!$A:$A,$A1353),SUMIFS('Census Data'!L:L,'Census Data'!$A:$A,$A1353))/SUMIFS('Census Data'!$F:$F,'Census Data'!$A:$A,$A1353)</f>
        <v>8.3417423477968374E-3</v>
      </c>
      <c r="H1353" s="17">
        <f>SUM(SUMIFS('Census Data'!O:O,'Census Data'!$A:$A,$A1353),SUMIFS('Census Data'!P:P,'Census Data'!$A:$A,$A1353))/SUMIFS('Census Data'!$F:$F,'Census Data'!$A:$A,$A1353)</f>
        <v>7.1981163807601752E-3</v>
      </c>
      <c r="I1353" s="19">
        <f t="shared" si="42"/>
        <v>1.9441641439623236E-2</v>
      </c>
      <c r="J1353" s="17">
        <f>SUM(SUMIFS('Census Data'!W:W,'Census Data'!$A:$A,$A1353),SUMIFS('Census Data'!X:X,'Census Data'!$A:$A,$A1353))/SUMIFS('Census Data'!$F:$F,'Census Data'!$A:$A,$A1353)</f>
        <v>9.3037336024217959E-2</v>
      </c>
      <c r="K1353" s="19">
        <f t="shared" si="43"/>
        <v>0.90696266397578207</v>
      </c>
      <c r="L1353" s="24">
        <f>'EPA Data'!D1354/SUM('EPA Data'!D:D)</f>
        <v>1.4726207936686962E-5</v>
      </c>
      <c r="M1353" s="24">
        <f>'EPA Data'!E1354/SUM('EPA Data'!E:E)</f>
        <v>4.1598174151558751E-5</v>
      </c>
      <c r="N1353" s="24">
        <f>'EPA Data'!F1354/SUM('EPA Data'!F:F)</f>
        <v>3.817882352852055E-5</v>
      </c>
      <c r="O1353" s="24">
        <f>'EPA Data'!G1354/SUM('EPA Data'!G:G)</f>
        <v>2.3722504466553946E-5</v>
      </c>
      <c r="P1353" s="24">
        <f>'EPA Data'!H1354/SUM('EPA Data'!H:H)</f>
        <v>2.7754368842551451E-5</v>
      </c>
      <c r="Q1353" s="24">
        <f>'EPA Data'!I1354/SUM('EPA Data'!I:I)</f>
        <v>1.0758651657645037E-5</v>
      </c>
      <c r="R1353" s="24">
        <f>'EPA Data'!J1354/SUM('EPA Data'!J:J)</f>
        <v>2.2336453292747011E-5</v>
      </c>
      <c r="S1353" s="24">
        <f>'EPA Data'!K1354/SUM('EPA Data'!K:K)</f>
        <v>4.0375933343771423E-5</v>
      </c>
      <c r="T1353" s="24">
        <f>'EPA Data'!L1354/SUM('EPA Data'!L:L)</f>
        <v>3.2307724909371965E-5</v>
      </c>
      <c r="U1353" s="24">
        <f>'EPA Data'!M1354/SUM('EPA Data'!M:M)</f>
        <v>1.1574664786146697E-4</v>
      </c>
      <c r="V1353" s="24">
        <f>'EPA Data'!N1354/SUM('EPA Data'!N:N)</f>
        <v>2.6246381128532071E-5</v>
      </c>
      <c r="W1353" s="24">
        <f>'EPA Data'!O1354/SUM('EPA Data'!O:O)</f>
        <v>3.2340871862358126E-5</v>
      </c>
      <c r="X1353" s="24">
        <f>'EPA Data'!P1354/SUM('EPA Data'!P:P)</f>
        <v>8.8832743647847097E-5</v>
      </c>
    </row>
    <row r="1354" spans="1:24" x14ac:dyDescent="0.25">
      <c r="A1354" s="16" t="s">
        <v>2300</v>
      </c>
      <c r="B1354" s="16" t="s">
        <v>2178</v>
      </c>
      <c r="C1354" s="21" t="s">
        <v>2301</v>
      </c>
      <c r="D1354" s="17">
        <f>SUMIFS('Census Data'!G:G,'Census Data'!$A:$A,$A1354)/SUMIFS('Census Data'!$F:$F,'Census Data'!$A:$A,$A1354)</f>
        <v>0.50365978581406179</v>
      </c>
      <c r="E1354" s="19">
        <f>SUMIFS('Census Data'!H:H,'Census Data'!$A:$A,$A1354)/SUMIFS('Census Data'!$F:$F,'Census Data'!$A:$A,$A1354)</f>
        <v>0.49634021418593821</v>
      </c>
      <c r="F1354" s="17">
        <f>SUM(SUMIFS('Census Data'!I:I,'Census Data'!$A:$A,$A1354),SUMIFS('Census Data'!J:J,'Census Data'!$A:$A,$A1354))/SUMIFS('Census Data'!$F:$F,'Census Data'!$A:$A,$A1354)</f>
        <v>0.87541207512028563</v>
      </c>
      <c r="G1354" s="17">
        <f>SUM(SUMIFS('Census Data'!K:K,'Census Data'!$A:$A,$A1354),SUMIFS('Census Data'!L:L,'Census Data'!$A:$A,$A1354))/SUMIFS('Census Data'!$F:$F,'Census Data'!$A:$A,$A1354)</f>
        <v>7.7628433959335719E-2</v>
      </c>
      <c r="H1354" s="17">
        <f>SUM(SUMIFS('Census Data'!O:O,'Census Data'!$A:$A,$A1354),SUMIFS('Census Data'!P:P,'Census Data'!$A:$A,$A1354))/SUMIFS('Census Data'!$F:$F,'Census Data'!$A:$A,$A1354)</f>
        <v>2.3529411764705882E-2</v>
      </c>
      <c r="I1354" s="19">
        <f t="shared" si="42"/>
        <v>2.3430079155672745E-2</v>
      </c>
      <c r="J1354" s="17">
        <f>SUM(SUMIFS('Census Data'!W:W,'Census Data'!$A:$A,$A1354),SUMIFS('Census Data'!X:X,'Census Data'!$A:$A,$A1354))/SUMIFS('Census Data'!$F:$F,'Census Data'!$A:$A,$A1354)</f>
        <v>3.5616948626416269E-2</v>
      </c>
      <c r="K1354" s="19">
        <f t="shared" si="43"/>
        <v>0.96438305137358371</v>
      </c>
      <c r="L1354" s="24">
        <f>'EPA Data'!D1355/SUM('EPA Data'!D:D)</f>
        <v>1.097923302810027E-4</v>
      </c>
      <c r="M1354" s="24">
        <f>'EPA Data'!E1355/SUM('EPA Data'!E:E)</f>
        <v>3.0608079986304724E-4</v>
      </c>
      <c r="N1354" s="24">
        <f>'EPA Data'!F1355/SUM('EPA Data'!F:F)</f>
        <v>2.989556113301684E-4</v>
      </c>
      <c r="O1354" s="24">
        <f>'EPA Data'!G1355/SUM('EPA Data'!G:G)</f>
        <v>1.9030578293461527E-4</v>
      </c>
      <c r="P1354" s="24">
        <f>'EPA Data'!H1355/SUM('EPA Data'!H:H)</f>
        <v>2.5263867885593958E-4</v>
      </c>
      <c r="Q1354" s="24">
        <f>'EPA Data'!I1355/SUM('EPA Data'!I:I)</f>
        <v>9.6729526326974803E-5</v>
      </c>
      <c r="R1354" s="24">
        <f>'EPA Data'!J1355/SUM('EPA Data'!J:J)</f>
        <v>1.6566557508933906E-4</v>
      </c>
      <c r="S1354" s="24">
        <f>'EPA Data'!K1355/SUM('EPA Data'!K:K)</f>
        <v>2.73007505766088E-4</v>
      </c>
      <c r="T1354" s="24">
        <f>'EPA Data'!L1355/SUM('EPA Data'!L:L)</f>
        <v>1.7985114739303804E-4</v>
      </c>
      <c r="U1354" s="24">
        <f>'EPA Data'!M1355/SUM('EPA Data'!M:M)</f>
        <v>5.8978922511923951E-4</v>
      </c>
      <c r="V1354" s="24">
        <f>'EPA Data'!N1355/SUM('EPA Data'!N:N)</f>
        <v>2.2793114243681824E-4</v>
      </c>
      <c r="W1354" s="24">
        <f>'EPA Data'!O1355/SUM('EPA Data'!O:O)</f>
        <v>2.6608990517687075E-4</v>
      </c>
      <c r="X1354" s="24">
        <f>'EPA Data'!P1355/SUM('EPA Data'!P:P)</f>
        <v>6.494389300279377E-4</v>
      </c>
    </row>
    <row r="1355" spans="1:24" x14ac:dyDescent="0.25">
      <c r="A1355" s="16" t="s">
        <v>2302</v>
      </c>
      <c r="B1355" s="16" t="s">
        <v>2178</v>
      </c>
      <c r="C1355" s="21" t="s">
        <v>2303</v>
      </c>
      <c r="D1355" s="17">
        <f>SUMIFS('Census Data'!G:G,'Census Data'!$A:$A,$A1355)/SUMIFS('Census Data'!$F:$F,'Census Data'!$A:$A,$A1355)</f>
        <v>0.49802177412753418</v>
      </c>
      <c r="E1355" s="19">
        <f>SUMIFS('Census Data'!H:H,'Census Data'!$A:$A,$A1355)/SUMIFS('Census Data'!$F:$F,'Census Data'!$A:$A,$A1355)</f>
        <v>0.50197822587246588</v>
      </c>
      <c r="F1355" s="17">
        <f>SUM(SUMIFS('Census Data'!I:I,'Census Data'!$A:$A,$A1355),SUMIFS('Census Data'!J:J,'Census Data'!$A:$A,$A1355))/SUMIFS('Census Data'!$F:$F,'Census Data'!$A:$A,$A1355)</f>
        <v>0.93331332369232445</v>
      </c>
      <c r="G1355" s="17">
        <f>SUM(SUMIFS('Census Data'!K:K,'Census Data'!$A:$A,$A1355),SUMIFS('Census Data'!L:L,'Census Data'!$A:$A,$A1355))/SUMIFS('Census Data'!$F:$F,'Census Data'!$A:$A,$A1355)</f>
        <v>3.5171491718737208E-2</v>
      </c>
      <c r="H1355" s="17">
        <f>SUM(SUMIFS('Census Data'!O:O,'Census Data'!$A:$A,$A1355),SUMIFS('Census Data'!P:P,'Census Data'!$A:$A,$A1355))/SUMIFS('Census Data'!$F:$F,'Census Data'!$A:$A,$A1355)</f>
        <v>1.0914349641190755E-2</v>
      </c>
      <c r="I1355" s="19">
        <f t="shared" si="42"/>
        <v>2.0600834947747559E-2</v>
      </c>
      <c r="J1355" s="17">
        <f>SUM(SUMIFS('Census Data'!W:W,'Census Data'!$A:$A,$A1355),SUMIFS('Census Data'!X:X,'Census Data'!$A:$A,$A1355))/SUMIFS('Census Data'!$F:$F,'Census Data'!$A:$A,$A1355)</f>
        <v>8.174847881251876E-2</v>
      </c>
      <c r="K1355" s="19">
        <f t="shared" si="43"/>
        <v>0.91825152118748121</v>
      </c>
      <c r="L1355" s="24">
        <f>'EPA Data'!D1356/SUM('EPA Data'!D:D)</f>
        <v>3.8868630591172088E-5</v>
      </c>
      <c r="M1355" s="24">
        <f>'EPA Data'!E1356/SUM('EPA Data'!E:E)</f>
        <v>1.0363993508898084E-4</v>
      </c>
      <c r="N1355" s="24">
        <f>'EPA Data'!F1356/SUM('EPA Data'!F:F)</f>
        <v>9.5574683572238476E-5</v>
      </c>
      <c r="O1355" s="24">
        <f>'EPA Data'!G1356/SUM('EPA Data'!G:G)</f>
        <v>6.5973712748373166E-5</v>
      </c>
      <c r="P1355" s="24">
        <f>'EPA Data'!H1356/SUM('EPA Data'!H:H)</f>
        <v>7.3324777438752093E-5</v>
      </c>
      <c r="Q1355" s="24">
        <f>'EPA Data'!I1356/SUM('EPA Data'!I:I)</f>
        <v>2.8118657537424493E-5</v>
      </c>
      <c r="R1355" s="24">
        <f>'EPA Data'!J1356/SUM('EPA Data'!J:J)</f>
        <v>7.5481280212948525E-5</v>
      </c>
      <c r="S1355" s="24">
        <f>'EPA Data'!K1356/SUM('EPA Data'!K:K)</f>
        <v>1.0006657084621253E-4</v>
      </c>
      <c r="T1355" s="24">
        <f>'EPA Data'!L1356/SUM('EPA Data'!L:L)</f>
        <v>7.551860104194384E-5</v>
      </c>
      <c r="U1355" s="24">
        <f>'EPA Data'!M1356/SUM('EPA Data'!M:M)</f>
        <v>3.2469274180470058E-4</v>
      </c>
      <c r="V1355" s="24">
        <f>'EPA Data'!N1356/SUM('EPA Data'!N:N)</f>
        <v>7.0463519096289722E-5</v>
      </c>
      <c r="W1355" s="24">
        <f>'EPA Data'!O1356/SUM('EPA Data'!O:O)</f>
        <v>7.5044913009819625E-5</v>
      </c>
      <c r="X1355" s="24">
        <f>'EPA Data'!P1356/SUM('EPA Data'!P:P)</f>
        <v>2.1619765345925744E-4</v>
      </c>
    </row>
    <row r="1356" spans="1:24" x14ac:dyDescent="0.25">
      <c r="A1356" s="16" t="s">
        <v>2304</v>
      </c>
      <c r="B1356" s="16" t="s">
        <v>2178</v>
      </c>
      <c r="C1356" s="21" t="s">
        <v>1630</v>
      </c>
      <c r="D1356" s="17">
        <f>SUMIFS('Census Data'!G:G,'Census Data'!$A:$A,$A1356)/SUMIFS('Census Data'!$F:$F,'Census Data'!$A:$A,$A1356)</f>
        <v>0.49964303926568077</v>
      </c>
      <c r="E1356" s="19">
        <f>SUMIFS('Census Data'!H:H,'Census Data'!$A:$A,$A1356)/SUMIFS('Census Data'!$F:$F,'Census Data'!$A:$A,$A1356)</f>
        <v>0.50035696073431923</v>
      </c>
      <c r="F1356" s="17">
        <f>SUM(SUMIFS('Census Data'!I:I,'Census Data'!$A:$A,$A1356),SUMIFS('Census Data'!J:J,'Census Data'!$A:$A,$A1356))/SUMIFS('Census Data'!$F:$F,'Census Data'!$A:$A,$A1356)</f>
        <v>0.92238653748087707</v>
      </c>
      <c r="G1356" s="17">
        <f>SUM(SUMIFS('Census Data'!K:K,'Census Data'!$A:$A,$A1356),SUMIFS('Census Data'!L:L,'Census Data'!$A:$A,$A1356))/SUMIFS('Census Data'!$F:$F,'Census Data'!$A:$A,$A1356)</f>
        <v>1.2850586435492096E-2</v>
      </c>
      <c r="H1356" s="17">
        <f>SUM(SUMIFS('Census Data'!O:O,'Census Data'!$A:$A,$A1356),SUMIFS('Census Data'!P:P,'Census Data'!$A:$A,$A1356))/SUMIFS('Census Data'!$F:$F,'Census Data'!$A:$A,$A1356)</f>
        <v>2.1519632840387558E-2</v>
      </c>
      <c r="I1356" s="19">
        <f t="shared" si="42"/>
        <v>4.3243243243243246E-2</v>
      </c>
      <c r="J1356" s="17">
        <f>SUM(SUMIFS('Census Data'!W:W,'Census Data'!$A:$A,$A1356),SUMIFS('Census Data'!X:X,'Census Data'!$A:$A,$A1356))/SUMIFS('Census Data'!$F:$F,'Census Data'!$A:$A,$A1356)</f>
        <v>7.6899541050484452E-2</v>
      </c>
      <c r="K1356" s="19">
        <f t="shared" si="43"/>
        <v>0.92310045894951553</v>
      </c>
      <c r="L1356" s="24">
        <f>'EPA Data'!D1357/SUM('EPA Data'!D:D)</f>
        <v>5.3040073966007993E-6</v>
      </c>
      <c r="M1356" s="24">
        <f>'EPA Data'!E1357/SUM('EPA Data'!E:E)</f>
        <v>1.7313364587422205E-5</v>
      </c>
      <c r="N1356" s="24">
        <f>'EPA Data'!F1357/SUM('EPA Data'!F:F)</f>
        <v>1.7325879875801116E-5</v>
      </c>
      <c r="O1356" s="24">
        <f>'EPA Data'!G1357/SUM('EPA Data'!G:G)</f>
        <v>1.1963709262157197E-5</v>
      </c>
      <c r="P1356" s="24">
        <f>'EPA Data'!H1357/SUM('EPA Data'!H:H)</f>
        <v>1.3510838434112565E-5</v>
      </c>
      <c r="Q1356" s="24">
        <f>'EPA Data'!I1357/SUM('EPA Data'!I:I)</f>
        <v>3.8566834935590892E-6</v>
      </c>
      <c r="R1356" s="24">
        <f>'EPA Data'!J1357/SUM('EPA Data'!J:J)</f>
        <v>5.2770391633874662E-6</v>
      </c>
      <c r="S1356" s="24">
        <f>'EPA Data'!K1357/SUM('EPA Data'!K:K)</f>
        <v>1.7252290136596477E-5</v>
      </c>
      <c r="T1356" s="24">
        <f>'EPA Data'!L1357/SUM('EPA Data'!L:L)</f>
        <v>1.0769518614714048E-5</v>
      </c>
      <c r="U1356" s="24">
        <f>'EPA Data'!M1357/SUM('EPA Data'!M:M)</f>
        <v>8.7806352545381118E-5</v>
      </c>
      <c r="V1356" s="24">
        <f>'EPA Data'!N1357/SUM('EPA Data'!N:N)</f>
        <v>8.6239832345729465E-6</v>
      </c>
      <c r="W1356" s="24">
        <f>'EPA Data'!O1357/SUM('EPA Data'!O:O)</f>
        <v>1.5921277576086176E-5</v>
      </c>
      <c r="X1356" s="24">
        <f>'EPA Data'!P1357/SUM('EPA Data'!P:P)</f>
        <v>5.1280334317543826E-5</v>
      </c>
    </row>
    <row r="1357" spans="1:24" x14ac:dyDescent="0.25">
      <c r="A1357" s="16" t="s">
        <v>2305</v>
      </c>
      <c r="B1357" s="16" t="s">
        <v>2178</v>
      </c>
      <c r="C1357" s="21" t="s">
        <v>2306</v>
      </c>
      <c r="D1357" s="17">
        <f>SUMIFS('Census Data'!G:G,'Census Data'!$A:$A,$A1357)/SUMIFS('Census Data'!$F:$F,'Census Data'!$A:$A,$A1357)</f>
        <v>0.5029138786963091</v>
      </c>
      <c r="E1357" s="19">
        <f>SUMIFS('Census Data'!H:H,'Census Data'!$A:$A,$A1357)/SUMIFS('Census Data'!$F:$F,'Census Data'!$A:$A,$A1357)</f>
        <v>0.4970861213036909</v>
      </c>
      <c r="F1357" s="17">
        <f>SUM(SUMIFS('Census Data'!I:I,'Census Data'!$A:$A,$A1357),SUMIFS('Census Data'!J:J,'Census Data'!$A:$A,$A1357))/SUMIFS('Census Data'!$F:$F,'Census Data'!$A:$A,$A1357)</f>
        <v>0.94582344053529033</v>
      </c>
      <c r="G1357" s="17">
        <f>SUM(SUMIFS('Census Data'!K:K,'Census Data'!$A:$A,$A1357),SUMIFS('Census Data'!L:L,'Census Data'!$A:$A,$A1357))/SUMIFS('Census Data'!$F:$F,'Census Data'!$A:$A,$A1357)</f>
        <v>1.2410964817612778E-2</v>
      </c>
      <c r="H1357" s="17">
        <f>SUM(SUMIFS('Census Data'!O:O,'Census Data'!$A:$A,$A1357),SUMIFS('Census Data'!P:P,'Census Data'!$A:$A,$A1357))/SUMIFS('Census Data'!$F:$F,'Census Data'!$A:$A,$A1357)</f>
        <v>5.5039930930282756E-3</v>
      </c>
      <c r="I1357" s="19">
        <f t="shared" si="42"/>
        <v>3.6261601554068656E-2</v>
      </c>
      <c r="J1357" s="17">
        <f>SUM(SUMIFS('Census Data'!W:W,'Census Data'!$A:$A,$A1357),SUMIFS('Census Data'!X:X,'Census Data'!$A:$A,$A1357))/SUMIFS('Census Data'!$F:$F,'Census Data'!$A:$A,$A1357)</f>
        <v>5.2233973667170301E-2</v>
      </c>
      <c r="K1357" s="19">
        <f t="shared" si="43"/>
        <v>0.94776602633282969</v>
      </c>
      <c r="L1357" s="24">
        <f>'EPA Data'!D1358/SUM('EPA Data'!D:D)</f>
        <v>8.2358545030479675E-6</v>
      </c>
      <c r="M1357" s="24">
        <f>'EPA Data'!E1358/SUM('EPA Data'!E:E)</f>
        <v>2.0914059759686898E-5</v>
      </c>
      <c r="N1357" s="24">
        <f>'EPA Data'!F1358/SUM('EPA Data'!F:F)</f>
        <v>2.1893163583995601E-5</v>
      </c>
      <c r="O1357" s="24">
        <f>'EPA Data'!G1358/SUM('EPA Data'!G:G)</f>
        <v>1.2632893996219986E-5</v>
      </c>
      <c r="P1357" s="24">
        <f>'EPA Data'!H1358/SUM('EPA Data'!H:H)</f>
        <v>1.5703688340907868E-5</v>
      </c>
      <c r="Q1357" s="24">
        <f>'EPA Data'!I1358/SUM('EPA Data'!I:I)</f>
        <v>4.72265985520974E-6</v>
      </c>
      <c r="R1357" s="24">
        <f>'EPA Data'!J1358/SUM('EPA Data'!J:J)</f>
        <v>6.4733092901692024E-6</v>
      </c>
      <c r="S1357" s="24">
        <f>'EPA Data'!K1358/SUM('EPA Data'!K:K)</f>
        <v>2.0174188926978056E-5</v>
      </c>
      <c r="T1357" s="24">
        <f>'EPA Data'!L1358/SUM('EPA Data'!L:L)</f>
        <v>1.3136914838947997E-5</v>
      </c>
      <c r="U1357" s="24">
        <f>'EPA Data'!M1358/SUM('EPA Data'!M:M)</f>
        <v>7.8064644809640229E-5</v>
      </c>
      <c r="V1357" s="24">
        <f>'EPA Data'!N1358/SUM('EPA Data'!N:N)</f>
        <v>1.0490046969688292E-5</v>
      </c>
      <c r="W1357" s="24">
        <f>'EPA Data'!O1358/SUM('EPA Data'!O:O)</f>
        <v>1.7566645033456648E-5</v>
      </c>
      <c r="X1357" s="24">
        <f>'EPA Data'!P1358/SUM('EPA Data'!P:P)</f>
        <v>5.9698253778041682E-5</v>
      </c>
    </row>
    <row r="1358" spans="1:24" x14ac:dyDescent="0.25">
      <c r="A1358" s="16" t="s">
        <v>2307</v>
      </c>
      <c r="B1358" s="16" t="s">
        <v>2178</v>
      </c>
      <c r="C1358" s="21" t="s">
        <v>1811</v>
      </c>
      <c r="D1358" s="17">
        <f>SUMIFS('Census Data'!G:G,'Census Data'!$A:$A,$A1358)/SUMIFS('Census Data'!$F:$F,'Census Data'!$A:$A,$A1358)</f>
        <v>0.51715050275705476</v>
      </c>
      <c r="E1358" s="19">
        <f>SUMIFS('Census Data'!H:H,'Census Data'!$A:$A,$A1358)/SUMIFS('Census Data'!$F:$F,'Census Data'!$A:$A,$A1358)</f>
        <v>0.48284949724294518</v>
      </c>
      <c r="F1358" s="17">
        <f>SUM(SUMIFS('Census Data'!I:I,'Census Data'!$A:$A,$A1358),SUMIFS('Census Data'!J:J,'Census Data'!$A:$A,$A1358))/SUMIFS('Census Data'!$F:$F,'Census Data'!$A:$A,$A1358)</f>
        <v>0.962536490431398</v>
      </c>
      <c r="G1358" s="17">
        <f>SUM(SUMIFS('Census Data'!K:K,'Census Data'!$A:$A,$A1358),SUMIFS('Census Data'!L:L,'Census Data'!$A:$A,$A1358))/SUMIFS('Census Data'!$F:$F,'Census Data'!$A:$A,$A1358)</f>
        <v>6.8926370418423612E-3</v>
      </c>
      <c r="H1358" s="17">
        <f>SUM(SUMIFS('Census Data'!O:O,'Census Data'!$A:$A,$A1358),SUMIFS('Census Data'!P:P,'Census Data'!$A:$A,$A1358))/SUMIFS('Census Data'!$F:$F,'Census Data'!$A:$A,$A1358)</f>
        <v>5.3113850145961724E-3</v>
      </c>
      <c r="I1358" s="19">
        <f t="shared" si="42"/>
        <v>2.5259487512163448E-2</v>
      </c>
      <c r="J1358" s="17">
        <f>SUM(SUMIFS('Census Data'!W:W,'Census Data'!$A:$A,$A1358),SUMIFS('Census Data'!X:X,'Census Data'!$A:$A,$A1358))/SUMIFS('Census Data'!$F:$F,'Census Data'!$A:$A,$A1358)</f>
        <v>6.8439831333117096E-2</v>
      </c>
      <c r="K1358" s="19">
        <f t="shared" si="43"/>
        <v>0.93156016866688285</v>
      </c>
      <c r="L1358" s="24">
        <f>'EPA Data'!D1359/SUM('EPA Data'!D:D)</f>
        <v>1.6858399465512857E-5</v>
      </c>
      <c r="M1358" s="24">
        <f>'EPA Data'!E1359/SUM('EPA Data'!E:E)</f>
        <v>5.1266173991665273E-5</v>
      </c>
      <c r="N1358" s="24">
        <f>'EPA Data'!F1359/SUM('EPA Data'!F:F)</f>
        <v>5.0534408270012328E-5</v>
      </c>
      <c r="O1358" s="24">
        <f>'EPA Data'!G1359/SUM('EPA Data'!G:G)</f>
        <v>2.7902511842989377E-5</v>
      </c>
      <c r="P1358" s="24">
        <f>'EPA Data'!H1359/SUM('EPA Data'!H:H)</f>
        <v>4.057924378909711E-5</v>
      </c>
      <c r="Q1358" s="24">
        <f>'EPA Data'!I1359/SUM('EPA Data'!I:I)</f>
        <v>1.2134480309239395E-5</v>
      </c>
      <c r="R1358" s="24">
        <f>'EPA Data'!J1359/SUM('EPA Data'!J:J)</f>
        <v>1.8864243945540032E-5</v>
      </c>
      <c r="S1358" s="24">
        <f>'EPA Data'!K1359/SUM('EPA Data'!K:K)</f>
        <v>5.0095632226104267E-5</v>
      </c>
      <c r="T1358" s="24">
        <f>'EPA Data'!L1359/SUM('EPA Data'!L:L)</f>
        <v>3.1206307326064993E-5</v>
      </c>
      <c r="U1358" s="24">
        <f>'EPA Data'!M1359/SUM('EPA Data'!M:M)</f>
        <v>1.2091767680460472E-4</v>
      </c>
      <c r="V1358" s="24">
        <f>'EPA Data'!N1359/SUM('EPA Data'!N:N)</f>
        <v>2.7597319816343144E-5</v>
      </c>
      <c r="W1358" s="24">
        <f>'EPA Data'!O1359/SUM('EPA Data'!O:O)</f>
        <v>4.5830018518967826E-5</v>
      </c>
      <c r="X1358" s="24">
        <f>'EPA Data'!P1359/SUM('EPA Data'!P:P)</f>
        <v>1.2508848648840455E-4</v>
      </c>
    </row>
    <row r="1359" spans="1:24" x14ac:dyDescent="0.25">
      <c r="A1359" s="16" t="s">
        <v>2308</v>
      </c>
      <c r="B1359" s="16" t="s">
        <v>2178</v>
      </c>
      <c r="C1359" s="21" t="s">
        <v>2309</v>
      </c>
      <c r="D1359" s="17">
        <f>SUMIFS('Census Data'!G:G,'Census Data'!$A:$A,$A1359)/SUMIFS('Census Data'!$F:$F,'Census Data'!$A:$A,$A1359)</f>
        <v>0.50721080085915926</v>
      </c>
      <c r="E1359" s="19">
        <f>SUMIFS('Census Data'!H:H,'Census Data'!$A:$A,$A1359)/SUMIFS('Census Data'!$F:$F,'Census Data'!$A:$A,$A1359)</f>
        <v>0.49278919914084074</v>
      </c>
      <c r="F1359" s="17">
        <f>SUM(SUMIFS('Census Data'!I:I,'Census Data'!$A:$A,$A1359),SUMIFS('Census Data'!J:J,'Census Data'!$A:$A,$A1359))/SUMIFS('Census Data'!$F:$F,'Census Data'!$A:$A,$A1359)</f>
        <v>0.89812826020251613</v>
      </c>
      <c r="G1359" s="17">
        <f>SUM(SUMIFS('Census Data'!K:K,'Census Data'!$A:$A,$A1359),SUMIFS('Census Data'!L:L,'Census Data'!$A:$A,$A1359))/SUMIFS('Census Data'!$F:$F,'Census Data'!$A:$A,$A1359)</f>
        <v>6.750536974532065E-3</v>
      </c>
      <c r="H1359" s="17">
        <f>SUM(SUMIFS('Census Data'!O:O,'Census Data'!$A:$A,$A1359),SUMIFS('Census Data'!P:P,'Census Data'!$A:$A,$A1359))/SUMIFS('Census Data'!$F:$F,'Census Data'!$A:$A,$A1359)</f>
        <v>5.2163240257747778E-3</v>
      </c>
      <c r="I1359" s="19">
        <f t="shared" si="42"/>
        <v>8.9904878797177012E-2</v>
      </c>
      <c r="J1359" s="17">
        <f>SUM(SUMIFS('Census Data'!W:W,'Census Data'!$A:$A,$A1359),SUMIFS('Census Data'!X:X,'Census Data'!$A:$A,$A1359))/SUMIFS('Census Data'!$F:$F,'Census Data'!$A:$A,$A1359)</f>
        <v>3.9582694077938019E-2</v>
      </c>
      <c r="K1359" s="19">
        <f t="shared" si="43"/>
        <v>0.96041730592206198</v>
      </c>
      <c r="L1359" s="24">
        <f>'EPA Data'!D1360/SUM('EPA Data'!D:D)</f>
        <v>2.3359898615377373E-6</v>
      </c>
      <c r="M1359" s="24">
        <f>'EPA Data'!E1360/SUM('EPA Data'!E:E)</f>
        <v>8.1361908843812924E-6</v>
      </c>
      <c r="N1359" s="24">
        <f>'EPA Data'!F1360/SUM('EPA Data'!F:F)</f>
        <v>7.9971222480052705E-6</v>
      </c>
      <c r="O1359" s="24">
        <f>'EPA Data'!G1360/SUM('EPA Data'!G:G)</f>
        <v>5.2121202488118271E-6</v>
      </c>
      <c r="P1359" s="24">
        <f>'EPA Data'!H1360/SUM('EPA Data'!H:H)</f>
        <v>5.8691997938332289E-6</v>
      </c>
      <c r="Q1359" s="24">
        <f>'EPA Data'!I1360/SUM('EPA Data'!I:I)</f>
        <v>1.7444955501662825E-6</v>
      </c>
      <c r="R1359" s="24">
        <f>'EPA Data'!J1360/SUM('EPA Data'!J:J)</f>
        <v>1.974690721625198E-6</v>
      </c>
      <c r="S1359" s="24">
        <f>'EPA Data'!K1360/SUM('EPA Data'!K:K)</f>
        <v>8.0186312570338398E-6</v>
      </c>
      <c r="T1359" s="24">
        <f>'EPA Data'!L1360/SUM('EPA Data'!L:L)</f>
        <v>4.9227946600374188E-6</v>
      </c>
      <c r="U1359" s="24">
        <f>'EPA Data'!M1360/SUM('EPA Data'!M:M)</f>
        <v>7.3912424181646954E-5</v>
      </c>
      <c r="V1359" s="24">
        <f>'EPA Data'!N1360/SUM('EPA Data'!N:N)</f>
        <v>4.2537551639526172E-6</v>
      </c>
      <c r="W1359" s="24">
        <f>'EPA Data'!O1360/SUM('EPA Data'!O:O)</f>
        <v>9.9097868024943485E-6</v>
      </c>
      <c r="X1359" s="24">
        <f>'EPA Data'!P1360/SUM('EPA Data'!P:P)</f>
        <v>2.3310307336418449E-5</v>
      </c>
    </row>
    <row r="1360" spans="1:24" x14ac:dyDescent="0.25">
      <c r="A1360" s="16" t="s">
        <v>2310</v>
      </c>
      <c r="B1360" s="16" t="s">
        <v>2178</v>
      </c>
      <c r="C1360" s="21" t="s">
        <v>2311</v>
      </c>
      <c r="D1360" s="17">
        <f>SUMIFS('Census Data'!G:G,'Census Data'!$A:$A,$A1360)/SUMIFS('Census Data'!$F:$F,'Census Data'!$A:$A,$A1360)</f>
        <v>0.50168770518333561</v>
      </c>
      <c r="E1360" s="19">
        <f>SUMIFS('Census Data'!H:H,'Census Data'!$A:$A,$A1360)/SUMIFS('Census Data'!$F:$F,'Census Data'!$A:$A,$A1360)</f>
        <v>0.49831229481666434</v>
      </c>
      <c r="F1360" s="17">
        <f>SUM(SUMIFS('Census Data'!I:I,'Census Data'!$A:$A,$A1360),SUMIFS('Census Data'!J:J,'Census Data'!$A:$A,$A1360))/SUMIFS('Census Data'!$F:$F,'Census Data'!$A:$A,$A1360)</f>
        <v>0.97193323160863732</v>
      </c>
      <c r="G1360" s="17">
        <f>SUM(SUMIFS('Census Data'!K:K,'Census Data'!$A:$A,$A1360),SUMIFS('Census Data'!L:L,'Census Data'!$A:$A,$A1360))/SUMIFS('Census Data'!$F:$F,'Census Data'!$A:$A,$A1360)</f>
        <v>6.5196282424746848E-3</v>
      </c>
      <c r="H1360" s="17">
        <f>SUM(SUMIFS('Census Data'!O:O,'Census Data'!$A:$A,$A1360),SUMIFS('Census Data'!P:P,'Census Data'!$A:$A,$A1360))/SUMIFS('Census Data'!$F:$F,'Census Data'!$A:$A,$A1360)</f>
        <v>6.4271512461275253E-3</v>
      </c>
      <c r="I1360" s="19">
        <f t="shared" si="42"/>
        <v>1.5119988902760562E-2</v>
      </c>
      <c r="J1360" s="17">
        <f>SUM(SUMIFS('Census Data'!W:W,'Census Data'!$A:$A,$A1360),SUMIFS('Census Data'!X:X,'Census Data'!$A:$A,$A1360))/SUMIFS('Census Data'!$F:$F,'Census Data'!$A:$A,$A1360)</f>
        <v>3.0239977805520877E-2</v>
      </c>
      <c r="K1360" s="19">
        <f t="shared" si="43"/>
        <v>0.9697600221944791</v>
      </c>
      <c r="L1360" s="24">
        <f>'EPA Data'!D1361/SUM('EPA Data'!D:D)</f>
        <v>2.3252182688495981E-5</v>
      </c>
      <c r="M1360" s="24">
        <f>'EPA Data'!E1361/SUM('EPA Data'!E:E)</f>
        <v>6.506199832085939E-5</v>
      </c>
      <c r="N1360" s="24">
        <f>'EPA Data'!F1361/SUM('EPA Data'!F:F)</f>
        <v>6.1325436850689533E-5</v>
      </c>
      <c r="O1360" s="24">
        <f>'EPA Data'!G1361/SUM('EPA Data'!G:G)</f>
        <v>3.6243698625453575E-5</v>
      </c>
      <c r="P1360" s="24">
        <f>'EPA Data'!H1361/SUM('EPA Data'!H:H)</f>
        <v>4.4413222895118862E-5</v>
      </c>
      <c r="Q1360" s="24">
        <f>'EPA Data'!I1361/SUM('EPA Data'!I:I)</f>
        <v>1.7201533497078932E-5</v>
      </c>
      <c r="R1360" s="24">
        <f>'EPA Data'!J1361/SUM('EPA Data'!J:J)</f>
        <v>3.2987215295334113E-5</v>
      </c>
      <c r="S1360" s="24">
        <f>'EPA Data'!K1361/SUM('EPA Data'!K:K)</f>
        <v>5.628580338943732E-5</v>
      </c>
      <c r="T1360" s="24">
        <f>'EPA Data'!L1361/SUM('EPA Data'!L:L)</f>
        <v>4.7540583661507751E-5</v>
      </c>
      <c r="U1360" s="24">
        <f>'EPA Data'!M1361/SUM('EPA Data'!M:M)</f>
        <v>1.9283439920263489E-4</v>
      </c>
      <c r="V1360" s="24">
        <f>'EPA Data'!N1361/SUM('EPA Data'!N:N)</f>
        <v>4.5195709202054339E-5</v>
      </c>
      <c r="W1360" s="24">
        <f>'EPA Data'!O1361/SUM('EPA Data'!O:O)</f>
        <v>4.9502849313723423E-5</v>
      </c>
      <c r="X1360" s="24">
        <f>'EPA Data'!P1361/SUM('EPA Data'!P:P)</f>
        <v>1.1478699282977001E-4</v>
      </c>
    </row>
    <row r="1361" spans="1:24" x14ac:dyDescent="0.25">
      <c r="A1361" s="16" t="s">
        <v>2312</v>
      </c>
      <c r="B1361" s="16" t="s">
        <v>2178</v>
      </c>
      <c r="C1361" s="21" t="s">
        <v>2313</v>
      </c>
      <c r="D1361" s="17">
        <f>SUMIFS('Census Data'!G:G,'Census Data'!$A:$A,$A1361)/SUMIFS('Census Data'!$F:$F,'Census Data'!$A:$A,$A1361)</f>
        <v>0.49590703113579887</v>
      </c>
      <c r="E1361" s="19">
        <f>SUMIFS('Census Data'!H:H,'Census Data'!$A:$A,$A1361)/SUMIFS('Census Data'!$F:$F,'Census Data'!$A:$A,$A1361)</f>
        <v>0.50409296886420119</v>
      </c>
      <c r="F1361" s="17">
        <f>SUM(SUMIFS('Census Data'!I:I,'Census Data'!$A:$A,$A1361),SUMIFS('Census Data'!J:J,'Census Data'!$A:$A,$A1361))/SUMIFS('Census Data'!$F:$F,'Census Data'!$A:$A,$A1361)</f>
        <v>0.95453881011548014</v>
      </c>
      <c r="G1361" s="17">
        <f>SUM(SUMIFS('Census Data'!K:K,'Census Data'!$A:$A,$A1361),SUMIFS('Census Data'!L:L,'Census Data'!$A:$A,$A1361))/SUMIFS('Census Data'!$F:$F,'Census Data'!$A:$A,$A1361)</f>
        <v>1.1474930565706767E-2</v>
      </c>
      <c r="H1361" s="17">
        <f>SUM(SUMIFS('Census Data'!O:O,'Census Data'!$A:$A,$A1361),SUMIFS('Census Data'!P:P,'Census Data'!$A:$A,$A1361))/SUMIFS('Census Data'!$F:$F,'Census Data'!$A:$A,$A1361)</f>
        <v>5.3354772694050581E-3</v>
      </c>
      <c r="I1361" s="19">
        <f t="shared" si="42"/>
        <v>2.8650782049407963E-2</v>
      </c>
      <c r="J1361" s="17">
        <f>SUM(SUMIFS('Census Data'!W:W,'Census Data'!$A:$A,$A1361),SUMIFS('Census Data'!X:X,'Census Data'!$A:$A,$A1361))/SUMIFS('Census Data'!$F:$F,'Census Data'!$A:$A,$A1361)</f>
        <v>2.1268820347902354E-2</v>
      </c>
      <c r="K1361" s="19">
        <f t="shared" si="43"/>
        <v>0.97873117965209766</v>
      </c>
      <c r="L1361" s="24">
        <f>'EPA Data'!D1362/SUM('EPA Data'!D:D)</f>
        <v>1.5145100151673037E-5</v>
      </c>
      <c r="M1361" s="24">
        <f>'EPA Data'!E1362/SUM('EPA Data'!E:E)</f>
        <v>3.8383718847660767E-5</v>
      </c>
      <c r="N1361" s="24">
        <f>'EPA Data'!F1362/SUM('EPA Data'!F:F)</f>
        <v>3.6811407544990665E-5</v>
      </c>
      <c r="O1361" s="24">
        <f>'EPA Data'!G1362/SUM('EPA Data'!G:G)</f>
        <v>1.8597165679275005E-5</v>
      </c>
      <c r="P1361" s="24">
        <f>'EPA Data'!H1362/SUM('EPA Data'!H:H)</f>
        <v>2.7459435837597982E-5</v>
      </c>
      <c r="Q1361" s="24">
        <f>'EPA Data'!I1362/SUM('EPA Data'!I:I)</f>
        <v>8.4946059175655064E-6</v>
      </c>
      <c r="R1361" s="24">
        <f>'EPA Data'!J1362/SUM('EPA Data'!J:J)</f>
        <v>1.1460035480080771E-5</v>
      </c>
      <c r="S1361" s="24">
        <f>'EPA Data'!K1362/SUM('EPA Data'!K:K)</f>
        <v>3.6627654745311123E-5</v>
      </c>
      <c r="T1361" s="24">
        <f>'EPA Data'!L1362/SUM('EPA Data'!L:L)</f>
        <v>2.3707042417268122E-5</v>
      </c>
      <c r="U1361" s="24">
        <f>'EPA Data'!M1362/SUM('EPA Data'!M:M)</f>
        <v>1.2171674875338903E-4</v>
      </c>
      <c r="V1361" s="24">
        <f>'EPA Data'!N1362/SUM('EPA Data'!N:N)</f>
        <v>1.8487761439340553E-5</v>
      </c>
      <c r="W1361" s="24">
        <f>'EPA Data'!O1362/SUM('EPA Data'!O:O)</f>
        <v>3.3580177227126245E-5</v>
      </c>
      <c r="X1361" s="24">
        <f>'EPA Data'!P1362/SUM('EPA Data'!P:P)</f>
        <v>8.6995451647535577E-5</v>
      </c>
    </row>
    <row r="1362" spans="1:24" x14ac:dyDescent="0.25">
      <c r="A1362" s="16" t="s">
        <v>2314</v>
      </c>
      <c r="B1362" s="16" t="s">
        <v>2178</v>
      </c>
      <c r="C1362" s="21" t="s">
        <v>2315</v>
      </c>
      <c r="D1362" s="17">
        <f>SUMIFS('Census Data'!G:G,'Census Data'!$A:$A,$A1362)/SUMIFS('Census Data'!$F:$F,'Census Data'!$A:$A,$A1362)</f>
        <v>0.48372018052869115</v>
      </c>
      <c r="E1362" s="19">
        <f>SUMIFS('Census Data'!H:H,'Census Data'!$A:$A,$A1362)/SUMIFS('Census Data'!$F:$F,'Census Data'!$A:$A,$A1362)</f>
        <v>0.51627981947130885</v>
      </c>
      <c r="F1362" s="17">
        <f>SUM(SUMIFS('Census Data'!I:I,'Census Data'!$A:$A,$A1362),SUMIFS('Census Data'!J:J,'Census Data'!$A:$A,$A1362))/SUMIFS('Census Data'!$F:$F,'Census Data'!$A:$A,$A1362)</f>
        <v>0.94476681710724264</v>
      </c>
      <c r="G1362" s="17">
        <f>SUM(SUMIFS('Census Data'!K:K,'Census Data'!$A:$A,$A1362),SUMIFS('Census Data'!L:L,'Census Data'!$A:$A,$A1362))/SUMIFS('Census Data'!$F:$F,'Census Data'!$A:$A,$A1362)</f>
        <v>2.2781001504405759E-2</v>
      </c>
      <c r="H1362" s="17">
        <f>SUM(SUMIFS('Census Data'!O:O,'Census Data'!$A:$A,$A1362),SUMIFS('Census Data'!P:P,'Census Data'!$A:$A,$A1362))/SUMIFS('Census Data'!$F:$F,'Census Data'!$A:$A,$A1362)</f>
        <v>8.7040618955512572E-3</v>
      </c>
      <c r="I1362" s="19">
        <f t="shared" si="42"/>
        <v>2.3748119492800313E-2</v>
      </c>
      <c r="J1362" s="17">
        <f>SUM(SUMIFS('Census Data'!W:W,'Census Data'!$A:$A,$A1362),SUMIFS('Census Data'!X:X,'Census Data'!$A:$A,$A1362))/SUMIFS('Census Data'!$F:$F,'Census Data'!$A:$A,$A1362)</f>
        <v>6.3722329679776493E-2</v>
      </c>
      <c r="K1362" s="19">
        <f t="shared" si="43"/>
        <v>0.93627767032022347</v>
      </c>
      <c r="L1362" s="24">
        <f>'EPA Data'!D1363/SUM('EPA Data'!D:D)</f>
        <v>1.7483719134591532E-5</v>
      </c>
      <c r="M1362" s="24">
        <f>'EPA Data'!E1363/SUM('EPA Data'!E:E)</f>
        <v>5.0731932059367843E-5</v>
      </c>
      <c r="N1362" s="24">
        <f>'EPA Data'!F1363/SUM('EPA Data'!F:F)</f>
        <v>4.7787635483798371E-5</v>
      </c>
      <c r="O1362" s="24">
        <f>'EPA Data'!G1363/SUM('EPA Data'!G:G)</f>
        <v>3.0117869478288216E-5</v>
      </c>
      <c r="P1362" s="24">
        <f>'EPA Data'!H1363/SUM('EPA Data'!H:H)</f>
        <v>3.4804136359416198E-5</v>
      </c>
      <c r="Q1362" s="24">
        <f>'EPA Data'!I1363/SUM('EPA Data'!I:I)</f>
        <v>1.3833409875594178E-5</v>
      </c>
      <c r="R1362" s="24">
        <f>'EPA Data'!J1363/SUM('EPA Data'!J:J)</f>
        <v>2.9662963246346244E-5</v>
      </c>
      <c r="S1362" s="24">
        <f>'EPA Data'!K1363/SUM('EPA Data'!K:K)</f>
        <v>4.8547261956615451E-5</v>
      </c>
      <c r="T1362" s="24">
        <f>'EPA Data'!L1363/SUM('EPA Data'!L:L)</f>
        <v>3.7512875290152305E-5</v>
      </c>
      <c r="U1362" s="24">
        <f>'EPA Data'!M1363/SUM('EPA Data'!M:M)</f>
        <v>2.349207877248051E-4</v>
      </c>
      <c r="V1362" s="24">
        <f>'EPA Data'!N1363/SUM('EPA Data'!N:N)</f>
        <v>3.4000962558089319E-5</v>
      </c>
      <c r="W1362" s="24">
        <f>'EPA Data'!O1363/SUM('EPA Data'!O:O)</f>
        <v>4.3600161349112249E-5</v>
      </c>
      <c r="X1362" s="24">
        <f>'EPA Data'!P1363/SUM('EPA Data'!P:P)</f>
        <v>1.1301290722471379E-4</v>
      </c>
    </row>
    <row r="1363" spans="1:24" x14ac:dyDescent="0.25">
      <c r="A1363" s="16" t="s">
        <v>2316</v>
      </c>
      <c r="B1363" s="16" t="s">
        <v>2178</v>
      </c>
      <c r="C1363" s="21" t="s">
        <v>151</v>
      </c>
      <c r="D1363" s="17">
        <f>SUMIFS('Census Data'!G:G,'Census Data'!$A:$A,$A1363)/SUMIFS('Census Data'!$F:$F,'Census Data'!$A:$A,$A1363)</f>
        <v>0.49413199207437891</v>
      </c>
      <c r="E1363" s="19">
        <f>SUMIFS('Census Data'!H:H,'Census Data'!$A:$A,$A1363)/SUMIFS('Census Data'!$F:$F,'Census Data'!$A:$A,$A1363)</f>
        <v>0.50586800792562114</v>
      </c>
      <c r="F1363" s="17">
        <f>SUM(SUMIFS('Census Data'!I:I,'Census Data'!$A:$A,$A1363),SUMIFS('Census Data'!J:J,'Census Data'!$A:$A,$A1363))/SUMIFS('Census Data'!$F:$F,'Census Data'!$A:$A,$A1363)</f>
        <v>0.85403139765279679</v>
      </c>
      <c r="G1363" s="17">
        <f>SUM(SUMIFS('Census Data'!K:K,'Census Data'!$A:$A,$A1363),SUMIFS('Census Data'!L:L,'Census Data'!$A:$A,$A1363))/SUMIFS('Census Data'!$F:$F,'Census Data'!$A:$A,$A1363)</f>
        <v>5.0361987501905195E-2</v>
      </c>
      <c r="H1363" s="17">
        <f>SUM(SUMIFS('Census Data'!O:O,'Census Data'!$A:$A,$A1363),SUMIFS('Census Data'!P:P,'Census Data'!$A:$A,$A1363))/SUMIFS('Census Data'!$F:$F,'Census Data'!$A:$A,$A1363)</f>
        <v>6.4273738759335466E-2</v>
      </c>
      <c r="I1363" s="19">
        <f t="shared" si="42"/>
        <v>3.1332876085962469E-2</v>
      </c>
      <c r="J1363" s="17">
        <f>SUM(SUMIFS('Census Data'!W:W,'Census Data'!$A:$A,$A1363),SUMIFS('Census Data'!X:X,'Census Data'!$A:$A,$A1363))/SUMIFS('Census Data'!$F:$F,'Census Data'!$A:$A,$A1363)</f>
        <v>4.458923944520652E-2</v>
      </c>
      <c r="K1363" s="19">
        <f t="shared" si="43"/>
        <v>0.95541076055479346</v>
      </c>
      <c r="L1363" s="24">
        <f>'EPA Data'!D1364/SUM('EPA Data'!D:D)</f>
        <v>9.4027244236841937E-4</v>
      </c>
      <c r="M1363" s="24">
        <f>'EPA Data'!E1364/SUM('EPA Data'!E:E)</f>
        <v>1.1900059214963257E-3</v>
      </c>
      <c r="N1363" s="24">
        <f>'EPA Data'!F1364/SUM('EPA Data'!F:F)</f>
        <v>1.0936733399227643E-3</v>
      </c>
      <c r="O1363" s="24">
        <f>'EPA Data'!G1364/SUM('EPA Data'!G:G)</f>
        <v>7.4916783946972476E-4</v>
      </c>
      <c r="P1363" s="24">
        <f>'EPA Data'!H1364/SUM('EPA Data'!H:H)</f>
        <v>5.8142171962540597E-4</v>
      </c>
      <c r="Q1363" s="24">
        <f>'EPA Data'!I1364/SUM('EPA Data'!I:I)</f>
        <v>2.9485881202033449E-4</v>
      </c>
      <c r="R1363" s="24">
        <f>'EPA Data'!J1364/SUM('EPA Data'!J:J)</f>
        <v>8.1552105889130409E-4</v>
      </c>
      <c r="S1363" s="24">
        <f>'EPA Data'!K1364/SUM('EPA Data'!K:K)</f>
        <v>6.5254887298936491E-4</v>
      </c>
      <c r="T1363" s="24">
        <f>'EPA Data'!L1364/SUM('EPA Data'!L:L)</f>
        <v>4.6015152189254259E-4</v>
      </c>
      <c r="U1363" s="24">
        <f>'EPA Data'!M1364/SUM('EPA Data'!M:M)</f>
        <v>3.2197692270774648E-3</v>
      </c>
      <c r="V1363" s="24">
        <f>'EPA Data'!N1364/SUM('EPA Data'!N:N)</f>
        <v>8.6252685303841005E-4</v>
      </c>
      <c r="W1363" s="24">
        <f>'EPA Data'!O1364/SUM('EPA Data'!O:O)</f>
        <v>6.3964020541189823E-4</v>
      </c>
      <c r="X1363" s="24">
        <f>'EPA Data'!P1364/SUM('EPA Data'!P:P)</f>
        <v>8.684927588750507E-4</v>
      </c>
    </row>
    <row r="1364" spans="1:24" x14ac:dyDescent="0.25">
      <c r="A1364" s="16" t="s">
        <v>2317</v>
      </c>
      <c r="B1364" s="16" t="s">
        <v>2178</v>
      </c>
      <c r="C1364" s="21" t="s">
        <v>2318</v>
      </c>
      <c r="D1364" s="17">
        <f>SUMIFS('Census Data'!G:G,'Census Data'!$A:$A,$A1364)/SUMIFS('Census Data'!$F:$F,'Census Data'!$A:$A,$A1364)</f>
        <v>0.49435624483802881</v>
      </c>
      <c r="E1364" s="19">
        <f>SUMIFS('Census Data'!H:H,'Census Data'!$A:$A,$A1364)/SUMIFS('Census Data'!$F:$F,'Census Data'!$A:$A,$A1364)</f>
        <v>0.50564375516197113</v>
      </c>
      <c r="F1364" s="17">
        <f>SUM(SUMIFS('Census Data'!I:I,'Census Data'!$A:$A,$A1364),SUMIFS('Census Data'!J:J,'Census Data'!$A:$A,$A1364))/SUMIFS('Census Data'!$F:$F,'Census Data'!$A:$A,$A1364)</f>
        <v>0.95081215013306419</v>
      </c>
      <c r="G1364" s="17">
        <f>SUM(SUMIFS('Census Data'!K:K,'Census Data'!$A:$A,$A1364),SUMIFS('Census Data'!L:L,'Census Data'!$A:$A,$A1364))/SUMIFS('Census Data'!$F:$F,'Census Data'!$A:$A,$A1364)</f>
        <v>1.2296962466733964E-2</v>
      </c>
      <c r="H1364" s="17">
        <f>SUM(SUMIFS('Census Data'!O:O,'Census Data'!$A:$A,$A1364),SUMIFS('Census Data'!P:P,'Census Data'!$A:$A,$A1364))/SUMIFS('Census Data'!$F:$F,'Census Data'!$A:$A,$A1364)</f>
        <v>1.128751032394237E-2</v>
      </c>
      <c r="I1364" s="19">
        <f t="shared" si="42"/>
        <v>2.5603377076259481E-2</v>
      </c>
      <c r="J1364" s="17">
        <f>SUM(SUMIFS('Census Data'!W:W,'Census Data'!$A:$A,$A1364),SUMIFS('Census Data'!X:X,'Census Data'!$A:$A,$A1364))/SUMIFS('Census Data'!$F:$F,'Census Data'!$A:$A,$A1364)</f>
        <v>0.26934018537212079</v>
      </c>
      <c r="K1364" s="19">
        <f t="shared" si="43"/>
        <v>0.73065981462787921</v>
      </c>
      <c r="L1364" s="24">
        <f>'EPA Data'!D1365/SUM('EPA Data'!D:D)</f>
        <v>7.3169641225399179E-6</v>
      </c>
      <c r="M1364" s="24">
        <f>'EPA Data'!E1365/SUM('EPA Data'!E:E)</f>
        <v>2.4317009593078554E-5</v>
      </c>
      <c r="N1364" s="24">
        <f>'EPA Data'!F1365/SUM('EPA Data'!F:F)</f>
        <v>2.195742973560804E-5</v>
      </c>
      <c r="O1364" s="24">
        <f>'EPA Data'!G1365/SUM('EPA Data'!G:G)</f>
        <v>1.2536261152331336E-5</v>
      </c>
      <c r="P1364" s="24">
        <f>'EPA Data'!H1365/SUM('EPA Data'!H:H)</f>
        <v>1.4955341949173338E-5</v>
      </c>
      <c r="Q1364" s="24">
        <f>'EPA Data'!I1365/SUM('EPA Data'!I:I)</f>
        <v>4.9069723473914998E-6</v>
      </c>
      <c r="R1364" s="24">
        <f>'EPA Data'!J1365/SUM('EPA Data'!J:J)</f>
        <v>9.2892028297785672E-6</v>
      </c>
      <c r="S1364" s="24">
        <f>'EPA Data'!K1365/SUM('EPA Data'!K:K)</f>
        <v>2.1641772395732251E-5</v>
      </c>
      <c r="T1364" s="24">
        <f>'EPA Data'!L1365/SUM('EPA Data'!L:L)</f>
        <v>1.5119009141692454E-5</v>
      </c>
      <c r="U1364" s="24">
        <f>'EPA Data'!M1365/SUM('EPA Data'!M:M)</f>
        <v>2.6055931147874172E-4</v>
      </c>
      <c r="V1364" s="24">
        <f>'EPA Data'!N1365/SUM('EPA Data'!N:N)</f>
        <v>1.4614397196277018E-5</v>
      </c>
      <c r="W1364" s="24">
        <f>'EPA Data'!O1365/SUM('EPA Data'!O:O)</f>
        <v>3.0882341697979814E-5</v>
      </c>
      <c r="X1364" s="24">
        <f>'EPA Data'!P1365/SUM('EPA Data'!P:P)</f>
        <v>5.666483530058237E-5</v>
      </c>
    </row>
    <row r="1365" spans="1:24" x14ac:dyDescent="0.25">
      <c r="A1365" s="16" t="s">
        <v>2319</v>
      </c>
      <c r="B1365" s="16" t="s">
        <v>2178</v>
      </c>
      <c r="C1365" s="21" t="s">
        <v>2320</v>
      </c>
      <c r="D1365" s="17">
        <f>SUMIFS('Census Data'!G:G,'Census Data'!$A:$A,$A1365)/SUMIFS('Census Data'!$F:$F,'Census Data'!$A:$A,$A1365)</f>
        <v>0.52038021588529082</v>
      </c>
      <c r="E1365" s="19">
        <f>SUMIFS('Census Data'!H:H,'Census Data'!$A:$A,$A1365)/SUMIFS('Census Data'!$F:$F,'Census Data'!$A:$A,$A1365)</f>
        <v>0.47961978411470918</v>
      </c>
      <c r="F1365" s="17">
        <f>SUM(SUMIFS('Census Data'!I:I,'Census Data'!$A:$A,$A1365),SUMIFS('Census Data'!J:J,'Census Data'!$A:$A,$A1365))/SUMIFS('Census Data'!$F:$F,'Census Data'!$A:$A,$A1365)</f>
        <v>0.9529563396165619</v>
      </c>
      <c r="G1365" s="17">
        <f>SUM(SUMIFS('Census Data'!K:K,'Census Data'!$A:$A,$A1365),SUMIFS('Census Data'!L:L,'Census Data'!$A:$A,$A1365))/SUMIFS('Census Data'!$F:$F,'Census Data'!$A:$A,$A1365)</f>
        <v>5.9610117609150961E-3</v>
      </c>
      <c r="H1365" s="17">
        <f>SUM(SUMIFS('Census Data'!O:O,'Census Data'!$A:$A,$A1365),SUMIFS('Census Data'!P:P,'Census Data'!$A:$A,$A1365))/SUMIFS('Census Data'!$F:$F,'Census Data'!$A:$A,$A1365)</f>
        <v>4.8332527791203478E-3</v>
      </c>
      <c r="I1365" s="19">
        <f t="shared" si="42"/>
        <v>3.6249395843402588E-2</v>
      </c>
      <c r="J1365" s="17">
        <f>SUM(SUMIFS('Census Data'!W:W,'Census Data'!$A:$A,$A1365),SUMIFS('Census Data'!X:X,'Census Data'!$A:$A,$A1365))/SUMIFS('Census Data'!$F:$F,'Census Data'!$A:$A,$A1365)</f>
        <v>3.0771709360399548E-2</v>
      </c>
      <c r="K1365" s="19">
        <f t="shared" si="43"/>
        <v>0.96922829063960048</v>
      </c>
      <c r="L1365" s="24">
        <f>'EPA Data'!D1366/SUM('EPA Data'!D:D)</f>
        <v>3.5997776814458439E-6</v>
      </c>
      <c r="M1365" s="24">
        <f>'EPA Data'!E1366/SUM('EPA Data'!E:E)</f>
        <v>1.221749640080509E-5</v>
      </c>
      <c r="N1365" s="24">
        <f>'EPA Data'!F1366/SUM('EPA Data'!F:F)</f>
        <v>1.172356321155791E-5</v>
      </c>
      <c r="O1365" s="24">
        <f>'EPA Data'!G1366/SUM('EPA Data'!G:G)</f>
        <v>9.3129715113763309E-6</v>
      </c>
      <c r="P1365" s="24">
        <f>'EPA Data'!H1366/SUM('EPA Data'!H:H)</f>
        <v>1.151605968652507E-5</v>
      </c>
      <c r="Q1365" s="24">
        <f>'EPA Data'!I1366/SUM('EPA Data'!I:I)</f>
        <v>3.1820664503781672E-6</v>
      </c>
      <c r="R1365" s="24">
        <f>'EPA Data'!J1366/SUM('EPA Data'!J:J)</f>
        <v>4.1138775822997538E-6</v>
      </c>
      <c r="S1365" s="24">
        <f>'EPA Data'!K1366/SUM('EPA Data'!K:K)</f>
        <v>1.3347492635020238E-5</v>
      </c>
      <c r="T1365" s="24">
        <f>'EPA Data'!L1366/SUM('EPA Data'!L:L)</f>
        <v>8.6872764650374985E-6</v>
      </c>
      <c r="U1365" s="24">
        <f>'EPA Data'!M1366/SUM('EPA Data'!M:M)</f>
        <v>3.0407157793289372E-5</v>
      </c>
      <c r="V1365" s="24">
        <f>'EPA Data'!N1366/SUM('EPA Data'!N:N)</f>
        <v>5.9054324065978412E-6</v>
      </c>
      <c r="W1365" s="24">
        <f>'EPA Data'!O1366/SUM('EPA Data'!O:O)</f>
        <v>1.0235761381721772E-5</v>
      </c>
      <c r="X1365" s="24">
        <f>'EPA Data'!P1366/SUM('EPA Data'!P:P)</f>
        <v>3.9956069443282235E-5</v>
      </c>
    </row>
    <row r="1366" spans="1:24" x14ac:dyDescent="0.25">
      <c r="A1366" s="16" t="s">
        <v>2321</v>
      </c>
      <c r="B1366" s="16" t="s">
        <v>2178</v>
      </c>
      <c r="C1366" s="21" t="s">
        <v>2322</v>
      </c>
      <c r="D1366" s="17">
        <f>SUMIFS('Census Data'!G:G,'Census Data'!$A:$A,$A1366)/SUMIFS('Census Data'!$F:$F,'Census Data'!$A:$A,$A1366)</f>
        <v>0.49498851121147291</v>
      </c>
      <c r="E1366" s="19">
        <f>SUMIFS('Census Data'!H:H,'Census Data'!$A:$A,$A1366)/SUMIFS('Census Data'!$F:$F,'Census Data'!$A:$A,$A1366)</f>
        <v>0.50501148878852709</v>
      </c>
      <c r="F1366" s="17">
        <f>SUM(SUMIFS('Census Data'!I:I,'Census Data'!$A:$A,$A1366),SUMIFS('Census Data'!J:J,'Census Data'!$A:$A,$A1366))/SUMIFS('Census Data'!$F:$F,'Census Data'!$A:$A,$A1366)</f>
        <v>0.93704936217415413</v>
      </c>
      <c r="G1366" s="17">
        <f>SUM(SUMIFS('Census Data'!K:K,'Census Data'!$A:$A,$A1366),SUMIFS('Census Data'!L:L,'Census Data'!$A:$A,$A1366))/SUMIFS('Census Data'!$F:$F,'Census Data'!$A:$A,$A1366)</f>
        <v>1.8421678155455194E-2</v>
      </c>
      <c r="H1366" s="17">
        <f>SUM(SUMIFS('Census Data'!O:O,'Census Data'!$A:$A,$A1366),SUMIFS('Census Data'!P:P,'Census Data'!$A:$A,$A1366))/SUMIFS('Census Data'!$F:$F,'Census Data'!$A:$A,$A1366)</f>
        <v>2.6364788843990176E-2</v>
      </c>
      <c r="I1366" s="19">
        <f t="shared" si="42"/>
        <v>1.8164170826400539E-2</v>
      </c>
      <c r="J1366" s="17">
        <f>SUM(SUMIFS('Census Data'!W:W,'Census Data'!$A:$A,$A1366),SUMIFS('Census Data'!X:X,'Census Data'!$A:$A,$A1366))/SUMIFS('Census Data'!$F:$F,'Census Data'!$A:$A,$A1366)</f>
        <v>3.0841454718326597E-2</v>
      </c>
      <c r="K1366" s="19">
        <f t="shared" si="43"/>
        <v>0.96915854528167344</v>
      </c>
      <c r="L1366" s="24">
        <f>'EPA Data'!D1367/SUM('EPA Data'!D:D)</f>
        <v>3.8251809226132437E-5</v>
      </c>
      <c r="M1366" s="24">
        <f>'EPA Data'!E1367/SUM('EPA Data'!E:E)</f>
        <v>1.1172374305880008E-4</v>
      </c>
      <c r="N1366" s="24">
        <f>'EPA Data'!F1367/SUM('EPA Data'!F:F)</f>
        <v>1.1182648962752846E-4</v>
      </c>
      <c r="O1366" s="24">
        <f>'EPA Data'!G1367/SUM('EPA Data'!G:G)</f>
        <v>6.1794716960298691E-5</v>
      </c>
      <c r="P1366" s="24">
        <f>'EPA Data'!H1367/SUM('EPA Data'!H:H)</f>
        <v>8.2019033089895368E-5</v>
      </c>
      <c r="Q1366" s="24">
        <f>'EPA Data'!I1367/SUM('EPA Data'!I:I)</f>
        <v>2.9230251160324211E-5</v>
      </c>
      <c r="R1366" s="24">
        <f>'EPA Data'!J1367/SUM('EPA Data'!J:J)</f>
        <v>5.920938529595475E-5</v>
      </c>
      <c r="S1366" s="24">
        <f>'EPA Data'!K1367/SUM('EPA Data'!K:K)</f>
        <v>1.0433722699599157E-4</v>
      </c>
      <c r="T1366" s="24">
        <f>'EPA Data'!L1367/SUM('EPA Data'!L:L)</f>
        <v>8.1264214313460831E-5</v>
      </c>
      <c r="U1366" s="24">
        <f>'EPA Data'!M1367/SUM('EPA Data'!M:M)</f>
        <v>2.2010099989560393E-4</v>
      </c>
      <c r="V1366" s="24">
        <f>'EPA Data'!N1367/SUM('EPA Data'!N:N)</f>
        <v>7.1586730003467657E-5</v>
      </c>
      <c r="W1366" s="24">
        <f>'EPA Data'!O1367/SUM('EPA Data'!O:O)</f>
        <v>8.8588472691840584E-5</v>
      </c>
      <c r="X1366" s="24">
        <f>'EPA Data'!P1367/SUM('EPA Data'!P:P)</f>
        <v>2.1449937312071769E-4</v>
      </c>
    </row>
    <row r="1367" spans="1:24" x14ac:dyDescent="0.25">
      <c r="A1367" s="16" t="s">
        <v>2323</v>
      </c>
      <c r="B1367" s="16" t="s">
        <v>2178</v>
      </c>
      <c r="C1367" s="21" t="s">
        <v>1475</v>
      </c>
      <c r="D1367" s="17">
        <f>SUMIFS('Census Data'!G:G,'Census Data'!$A:$A,$A1367)/SUMIFS('Census Data'!$F:$F,'Census Data'!$A:$A,$A1367)</f>
        <v>0.50566929475274069</v>
      </c>
      <c r="E1367" s="19">
        <f>SUMIFS('Census Data'!H:H,'Census Data'!$A:$A,$A1367)/SUMIFS('Census Data'!$F:$F,'Census Data'!$A:$A,$A1367)</f>
        <v>0.49433070524725931</v>
      </c>
      <c r="F1367" s="17">
        <f>SUM(SUMIFS('Census Data'!I:I,'Census Data'!$A:$A,$A1367),SUMIFS('Census Data'!J:J,'Census Data'!$A:$A,$A1367))/SUMIFS('Census Data'!$F:$F,'Census Data'!$A:$A,$A1367)</f>
        <v>0.94395022294167386</v>
      </c>
      <c r="G1367" s="17">
        <f>SUM(SUMIFS('Census Data'!K:K,'Census Data'!$A:$A,$A1367),SUMIFS('Census Data'!L:L,'Census Data'!$A:$A,$A1367))/SUMIFS('Census Data'!$F:$F,'Census Data'!$A:$A,$A1367)</f>
        <v>1.8268931975689601E-2</v>
      </c>
      <c r="H1367" s="17">
        <f>SUM(SUMIFS('Census Data'!O:O,'Census Data'!$A:$A,$A1367),SUMIFS('Census Data'!P:P,'Census Data'!$A:$A,$A1367))/SUMIFS('Census Data'!$F:$F,'Census Data'!$A:$A,$A1367)</f>
        <v>1.4388229257752372E-2</v>
      </c>
      <c r="I1367" s="19">
        <f t="shared" si="42"/>
        <v>2.3392615824884166E-2</v>
      </c>
      <c r="J1367" s="17">
        <f>SUM(SUMIFS('Census Data'!W:W,'Census Data'!$A:$A,$A1367),SUMIFS('Census Data'!X:X,'Census Data'!$A:$A,$A1367))/SUMIFS('Census Data'!$F:$F,'Census Data'!$A:$A,$A1367)</f>
        <v>3.1262420778019467E-2</v>
      </c>
      <c r="K1367" s="19">
        <f t="shared" si="43"/>
        <v>0.96873757922198056</v>
      </c>
      <c r="L1367" s="24">
        <f>'EPA Data'!D1368/SUM('EPA Data'!D:D)</f>
        <v>1.2815342447433848E-4</v>
      </c>
      <c r="M1367" s="24">
        <f>'EPA Data'!E1368/SUM('EPA Data'!E:E)</f>
        <v>3.1072475215981904E-4</v>
      </c>
      <c r="N1367" s="24">
        <f>'EPA Data'!F1368/SUM('EPA Data'!F:F)</f>
        <v>2.88583230149344E-4</v>
      </c>
      <c r="O1367" s="24">
        <f>'EPA Data'!G1368/SUM('EPA Data'!G:G)</f>
        <v>2.436591258334195E-4</v>
      </c>
      <c r="P1367" s="24">
        <f>'EPA Data'!H1368/SUM('EPA Data'!H:H)</f>
        <v>2.543596992067653E-4</v>
      </c>
      <c r="Q1367" s="24">
        <f>'EPA Data'!I1368/SUM('EPA Data'!I:I)</f>
        <v>1.8482743966766264E-4</v>
      </c>
      <c r="R1367" s="24">
        <f>'EPA Data'!J1368/SUM('EPA Data'!J:J)</f>
        <v>2.2962511863673071E-4</v>
      </c>
      <c r="S1367" s="24">
        <f>'EPA Data'!K1368/SUM('EPA Data'!K:K)</f>
        <v>2.5906905935812829E-4</v>
      </c>
      <c r="T1367" s="24">
        <f>'EPA Data'!L1368/SUM('EPA Data'!L:L)</f>
        <v>1.7413423090458351E-4</v>
      </c>
      <c r="U1367" s="24">
        <f>'EPA Data'!M1368/SUM('EPA Data'!M:M)</f>
        <v>8.1563520575876213E-4</v>
      </c>
      <c r="V1367" s="24">
        <f>'EPA Data'!N1368/SUM('EPA Data'!N:N)</f>
        <v>3.3158757932770012E-4</v>
      </c>
      <c r="W1367" s="24">
        <f>'EPA Data'!O1368/SUM('EPA Data'!O:O)</f>
        <v>2.5166934945540135E-4</v>
      </c>
      <c r="X1367" s="24">
        <f>'EPA Data'!P1368/SUM('EPA Data'!P:P)</f>
        <v>4.4903637464407584E-4</v>
      </c>
    </row>
    <row r="1368" spans="1:24" x14ac:dyDescent="0.25">
      <c r="A1368" s="16" t="s">
        <v>2324</v>
      </c>
      <c r="B1368" s="16" t="s">
        <v>2178</v>
      </c>
      <c r="C1368" s="21" t="s">
        <v>2325</v>
      </c>
      <c r="D1368" s="17">
        <f>SUMIFS('Census Data'!G:G,'Census Data'!$A:$A,$A1368)/SUMIFS('Census Data'!$F:$F,'Census Data'!$A:$A,$A1368)</f>
        <v>0.50386239571531566</v>
      </c>
      <c r="E1368" s="19">
        <f>SUMIFS('Census Data'!H:H,'Census Data'!$A:$A,$A1368)/SUMIFS('Census Data'!$F:$F,'Census Data'!$A:$A,$A1368)</f>
        <v>0.49613760428468429</v>
      </c>
      <c r="F1368" s="17">
        <f>SUM(SUMIFS('Census Data'!I:I,'Census Data'!$A:$A,$A1368),SUMIFS('Census Data'!J:J,'Census Data'!$A:$A,$A1368))/SUMIFS('Census Data'!$F:$F,'Census Data'!$A:$A,$A1368)</f>
        <v>0.92851992996189103</v>
      </c>
      <c r="G1368" s="17">
        <f>SUM(SUMIFS('Census Data'!K:K,'Census Data'!$A:$A,$A1368),SUMIFS('Census Data'!L:L,'Census Data'!$A:$A,$A1368))/SUMIFS('Census Data'!$F:$F,'Census Data'!$A:$A,$A1368)</f>
        <v>8.6517664023071372E-3</v>
      </c>
      <c r="H1368" s="17">
        <f>SUM(SUMIFS('Census Data'!O:O,'Census Data'!$A:$A,$A1368),SUMIFS('Census Data'!P:P,'Census Data'!$A:$A,$A1368))/SUMIFS('Census Data'!$F:$F,'Census Data'!$A:$A,$A1368)</f>
        <v>5.6648470491296732E-3</v>
      </c>
      <c r="I1368" s="19">
        <f t="shared" si="42"/>
        <v>5.7163456586672101E-2</v>
      </c>
      <c r="J1368" s="17">
        <f>SUM(SUMIFS('Census Data'!W:W,'Census Data'!$A:$A,$A1368),SUMIFS('Census Data'!X:X,'Census Data'!$A:$A,$A1368))/SUMIFS('Census Data'!$F:$F,'Census Data'!$A:$A,$A1368)</f>
        <v>5.1395612318467399E-2</v>
      </c>
      <c r="K1368" s="19">
        <f t="shared" si="43"/>
        <v>0.94860438768153266</v>
      </c>
      <c r="L1368" s="24">
        <f>'EPA Data'!D1369/SUM('EPA Data'!D:D)</f>
        <v>6.3629752092505194E-6</v>
      </c>
      <c r="M1368" s="24">
        <f>'EPA Data'!E1369/SUM('EPA Data'!E:E)</f>
        <v>2.0953030036427454E-5</v>
      </c>
      <c r="N1368" s="24">
        <f>'EPA Data'!F1369/SUM('EPA Data'!F:F)</f>
        <v>2.105431249929084E-5</v>
      </c>
      <c r="O1368" s="24">
        <f>'EPA Data'!G1369/SUM('EPA Data'!G:G)</f>
        <v>1.0845321581996076E-5</v>
      </c>
      <c r="P1368" s="24">
        <f>'EPA Data'!H1369/SUM('EPA Data'!H:H)</f>
        <v>1.4621276655179981E-5</v>
      </c>
      <c r="Q1368" s="24">
        <f>'EPA Data'!I1369/SUM('EPA Data'!I:I)</f>
        <v>4.9372055898411111E-6</v>
      </c>
      <c r="R1368" s="24">
        <f>'EPA Data'!J1369/SUM('EPA Data'!J:J)</f>
        <v>6.2405640115889505E-6</v>
      </c>
      <c r="S1368" s="24">
        <f>'EPA Data'!K1369/SUM('EPA Data'!K:K)</f>
        <v>2.0738845361383166E-5</v>
      </c>
      <c r="T1368" s="24">
        <f>'EPA Data'!L1369/SUM('EPA Data'!L:L)</f>
        <v>1.3986039575089226E-5</v>
      </c>
      <c r="U1368" s="24">
        <f>'EPA Data'!M1369/SUM('EPA Data'!M:M)</f>
        <v>1.2959335164839807E-4</v>
      </c>
      <c r="V1368" s="24">
        <f>'EPA Data'!N1369/SUM('EPA Data'!N:N)</f>
        <v>1.1402468808055282E-5</v>
      </c>
      <c r="W1368" s="24">
        <f>'EPA Data'!O1369/SUM('EPA Data'!O:O)</f>
        <v>2.2222078923386986E-5</v>
      </c>
      <c r="X1368" s="24">
        <f>'EPA Data'!P1369/SUM('EPA Data'!P:P)</f>
        <v>6.0111171450081536E-5</v>
      </c>
    </row>
    <row r="1369" spans="1:24" x14ac:dyDescent="0.25">
      <c r="A1369" s="16" t="s">
        <v>2326</v>
      </c>
      <c r="B1369" s="16" t="s">
        <v>268</v>
      </c>
      <c r="C1369" s="21" t="s">
        <v>436</v>
      </c>
      <c r="D1369" s="17">
        <f>SUMIFS('Census Data'!G:G,'Census Data'!$A:$A,$A1369)/SUMIFS('Census Data'!$F:$F,'Census Data'!$A:$A,$A1369)</f>
        <v>0.51953214087902777</v>
      </c>
      <c r="E1369" s="19">
        <f>SUMIFS('Census Data'!H:H,'Census Data'!$A:$A,$A1369)/SUMIFS('Census Data'!$F:$F,'Census Data'!$A:$A,$A1369)</f>
        <v>0.48046785912097223</v>
      </c>
      <c r="F1369" s="17">
        <f>SUM(SUMIFS('Census Data'!I:I,'Census Data'!$A:$A,$A1369),SUMIFS('Census Data'!J:J,'Census Data'!$A:$A,$A1369))/SUMIFS('Census Data'!$F:$F,'Census Data'!$A:$A,$A1369)</f>
        <v>0.44410777701756099</v>
      </c>
      <c r="G1369" s="17">
        <f>SUM(SUMIFS('Census Data'!K:K,'Census Data'!$A:$A,$A1369),SUMIFS('Census Data'!L:L,'Census Data'!$A:$A,$A1369))/SUMIFS('Census Data'!$F:$F,'Census Data'!$A:$A,$A1369)</f>
        <v>0.53442152933893716</v>
      </c>
      <c r="H1369" s="17">
        <f>SUM(SUMIFS('Census Data'!O:O,'Census Data'!$A:$A,$A1369),SUMIFS('Census Data'!P:P,'Census Data'!$A:$A,$A1369))/SUMIFS('Census Data'!$F:$F,'Census Data'!$A:$A,$A1369)</f>
        <v>5.7993679340566252E-3</v>
      </c>
      <c r="I1369" s="19">
        <f t="shared" si="42"/>
        <v>1.5671325709445183E-2</v>
      </c>
      <c r="J1369" s="17">
        <f>SUM(SUMIFS('Census Data'!W:W,'Census Data'!$A:$A,$A1369),SUMIFS('Census Data'!X:X,'Census Data'!$A:$A,$A1369))/SUMIFS('Census Data'!$F:$F,'Census Data'!$A:$A,$A1369)</f>
        <v>0.10096764734630045</v>
      </c>
      <c r="K1369" s="19">
        <f t="shared" si="43"/>
        <v>0.89903235265369952</v>
      </c>
      <c r="L1369" s="24">
        <f>'EPA Data'!D1370/SUM('EPA Data'!D:D)</f>
        <v>6.2874045144368937E-5</v>
      </c>
      <c r="M1369" s="24">
        <f>'EPA Data'!E1370/SUM('EPA Data'!E:E)</f>
        <v>1.1887927989490097E-4</v>
      </c>
      <c r="N1369" s="24">
        <f>'EPA Data'!F1370/SUM('EPA Data'!F:F)</f>
        <v>1.3717718929462418E-4</v>
      </c>
      <c r="O1369" s="24">
        <f>'EPA Data'!G1370/SUM('EPA Data'!G:G)</f>
        <v>3.8078809307282957E-5</v>
      </c>
      <c r="P1369" s="24">
        <f>'EPA Data'!H1370/SUM('EPA Data'!H:H)</f>
        <v>7.3871947274095086E-5</v>
      </c>
      <c r="Q1369" s="24">
        <f>'EPA Data'!I1370/SUM('EPA Data'!I:I)</f>
        <v>4.122802041993898E-5</v>
      </c>
      <c r="R1369" s="24">
        <f>'EPA Data'!J1370/SUM('EPA Data'!J:J)</f>
        <v>6.0076864059539886E-5</v>
      </c>
      <c r="S1369" s="24">
        <f>'EPA Data'!K1370/SUM('EPA Data'!K:K)</f>
        <v>1.4646794823403457E-4</v>
      </c>
      <c r="T1369" s="24">
        <f>'EPA Data'!L1370/SUM('EPA Data'!L:L)</f>
        <v>1.8154498860314586E-4</v>
      </c>
      <c r="U1369" s="24">
        <f>'EPA Data'!M1370/SUM('EPA Data'!M:M)</f>
        <v>2.3964552629313096E-5</v>
      </c>
      <c r="V1369" s="24">
        <f>'EPA Data'!N1370/SUM('EPA Data'!N:N)</f>
        <v>3.3201825460197703E-5</v>
      </c>
      <c r="W1369" s="24">
        <f>'EPA Data'!O1370/SUM('EPA Data'!O:O)</f>
        <v>3.5028604937580406E-5</v>
      </c>
      <c r="X1369" s="24">
        <f>'EPA Data'!P1370/SUM('EPA Data'!P:P)</f>
        <v>1.50681036140776E-4</v>
      </c>
    </row>
    <row r="1370" spans="1:24" x14ac:dyDescent="0.25">
      <c r="A1370" s="16" t="s">
        <v>2327</v>
      </c>
      <c r="B1370" s="16" t="s">
        <v>268</v>
      </c>
      <c r="C1370" s="21" t="s">
        <v>2328</v>
      </c>
      <c r="D1370" s="17">
        <f>SUMIFS('Census Data'!G:G,'Census Data'!$A:$A,$A1370)/SUMIFS('Census Data'!$F:$F,'Census Data'!$A:$A,$A1370)</f>
        <v>0.48718642600059536</v>
      </c>
      <c r="E1370" s="19">
        <f>SUMIFS('Census Data'!H:H,'Census Data'!$A:$A,$A1370)/SUMIFS('Census Data'!$F:$F,'Census Data'!$A:$A,$A1370)</f>
        <v>0.51281357399940464</v>
      </c>
      <c r="F1370" s="17">
        <f>SUM(SUMIFS('Census Data'!I:I,'Census Data'!$A:$A,$A1370),SUMIFS('Census Data'!J:J,'Census Data'!$A:$A,$A1370))/SUMIFS('Census Data'!$F:$F,'Census Data'!$A:$A,$A1370)</f>
        <v>0.85492382215246399</v>
      </c>
      <c r="G1370" s="17">
        <f>SUM(SUMIFS('Census Data'!K:K,'Census Data'!$A:$A,$A1370),SUMIFS('Census Data'!L:L,'Census Data'!$A:$A,$A1370))/SUMIFS('Census Data'!$F:$F,'Census Data'!$A:$A,$A1370)</f>
        <v>0.1239412226341569</v>
      </c>
      <c r="H1370" s="17">
        <f>SUM(SUMIFS('Census Data'!O:O,'Census Data'!$A:$A,$A1370),SUMIFS('Census Data'!P:P,'Census Data'!$A:$A,$A1370))/SUMIFS('Census Data'!$F:$F,'Census Data'!$A:$A,$A1370)</f>
        <v>3.9239033366709067E-3</v>
      </c>
      <c r="I1370" s="19">
        <f t="shared" si="42"/>
        <v>1.7211051876708239E-2</v>
      </c>
      <c r="J1370" s="17">
        <f>SUM(SUMIFS('Census Data'!W:W,'Census Data'!$A:$A,$A1370),SUMIFS('Census Data'!X:X,'Census Data'!$A:$A,$A1370))/SUMIFS('Census Data'!$F:$F,'Census Data'!$A:$A,$A1370)</f>
        <v>3.2176007360701434E-2</v>
      </c>
      <c r="K1370" s="19">
        <f t="shared" si="43"/>
        <v>0.96782399263929852</v>
      </c>
      <c r="L1370" s="24">
        <f>'EPA Data'!D1371/SUM('EPA Data'!D:D)</f>
        <v>8.8113252467602937E-5</v>
      </c>
      <c r="M1370" s="24">
        <f>'EPA Data'!E1371/SUM('EPA Data'!E:E)</f>
        <v>1.3748655652813676E-4</v>
      </c>
      <c r="N1370" s="24">
        <f>'EPA Data'!F1371/SUM('EPA Data'!F:F)</f>
        <v>1.8987565106375051E-4</v>
      </c>
      <c r="O1370" s="24">
        <f>'EPA Data'!G1371/SUM('EPA Data'!G:G)</f>
        <v>4.1449505963651512E-5</v>
      </c>
      <c r="P1370" s="24">
        <f>'EPA Data'!H1371/SUM('EPA Data'!H:H)</f>
        <v>7.8946046349773574E-5</v>
      </c>
      <c r="Q1370" s="24">
        <f>'EPA Data'!I1371/SUM('EPA Data'!I:I)</f>
        <v>4.7195956646115851E-5</v>
      </c>
      <c r="R1370" s="24">
        <f>'EPA Data'!J1371/SUM('EPA Data'!J:J)</f>
        <v>6.5100238999352396E-5</v>
      </c>
      <c r="S1370" s="24">
        <f>'EPA Data'!K1371/SUM('EPA Data'!K:K)</f>
        <v>1.2084029385879375E-4</v>
      </c>
      <c r="T1370" s="24">
        <f>'EPA Data'!L1371/SUM('EPA Data'!L:L)</f>
        <v>1.3698267678510011E-4</v>
      </c>
      <c r="U1370" s="24">
        <f>'EPA Data'!M1371/SUM('EPA Data'!M:M)</f>
        <v>4.9913783849078203E-5</v>
      </c>
      <c r="V1370" s="24">
        <f>'EPA Data'!N1371/SUM('EPA Data'!N:N)</f>
        <v>4.9854843992039872E-5</v>
      </c>
      <c r="W1370" s="24">
        <f>'EPA Data'!O1371/SUM('EPA Data'!O:O)</f>
        <v>8.3479017168650336E-5</v>
      </c>
      <c r="X1370" s="24">
        <f>'EPA Data'!P1371/SUM('EPA Data'!P:P)</f>
        <v>1.573024529163768E-4</v>
      </c>
    </row>
    <row r="1371" spans="1:24" x14ac:dyDescent="0.25">
      <c r="A1371" s="16" t="s">
        <v>2329</v>
      </c>
      <c r="B1371" s="16" t="s">
        <v>268</v>
      </c>
      <c r="C1371" s="21" t="s">
        <v>2330</v>
      </c>
      <c r="D1371" s="17">
        <f>SUMIFS('Census Data'!G:G,'Census Data'!$A:$A,$A1371)/SUMIFS('Census Data'!$F:$F,'Census Data'!$A:$A,$A1371)</f>
        <v>0.48255672115150039</v>
      </c>
      <c r="E1371" s="19">
        <f>SUMIFS('Census Data'!H:H,'Census Data'!$A:$A,$A1371)/SUMIFS('Census Data'!$F:$F,'Census Data'!$A:$A,$A1371)</f>
        <v>0.51744327884849961</v>
      </c>
      <c r="F1371" s="17">
        <f>SUM(SUMIFS('Census Data'!I:I,'Census Data'!$A:$A,$A1371),SUMIFS('Census Data'!J:J,'Census Data'!$A:$A,$A1371))/SUMIFS('Census Data'!$F:$F,'Census Data'!$A:$A,$A1371)</f>
        <v>0.58615922582743762</v>
      </c>
      <c r="G1371" s="17">
        <f>SUM(SUMIFS('Census Data'!K:K,'Census Data'!$A:$A,$A1371),SUMIFS('Census Data'!L:L,'Census Data'!$A:$A,$A1371))/SUMIFS('Census Data'!$F:$F,'Census Data'!$A:$A,$A1371)</f>
        <v>0.39969098154021304</v>
      </c>
      <c r="H1371" s="17">
        <f>SUM(SUMIFS('Census Data'!O:O,'Census Data'!$A:$A,$A1371),SUMIFS('Census Data'!P:P,'Census Data'!$A:$A,$A1371))/SUMIFS('Census Data'!$F:$F,'Census Data'!$A:$A,$A1371)</f>
        <v>1.6264129462470521E-3</v>
      </c>
      <c r="I1371" s="19">
        <f t="shared" si="42"/>
        <v>1.2523379686102176E-2</v>
      </c>
      <c r="J1371" s="17">
        <f>SUM(SUMIFS('Census Data'!W:W,'Census Data'!$A:$A,$A1371),SUMIFS('Census Data'!X:X,'Census Data'!$A:$A,$A1371))/SUMIFS('Census Data'!$F:$F,'Census Data'!$A:$A,$A1371)</f>
        <v>1.3499227453850533E-2</v>
      </c>
      <c r="K1371" s="19">
        <f t="shared" si="43"/>
        <v>0.98650077254614943</v>
      </c>
      <c r="L1371" s="24">
        <f>'EPA Data'!D1372/SUM('EPA Data'!D:D)</f>
        <v>2.0039968451124703E-5</v>
      </c>
      <c r="M1371" s="24">
        <f>'EPA Data'!E1372/SUM('EPA Data'!E:E)</f>
        <v>3.9367315521417131E-5</v>
      </c>
      <c r="N1371" s="24">
        <f>'EPA Data'!F1372/SUM('EPA Data'!F:F)</f>
        <v>4.4576039576137087E-5</v>
      </c>
      <c r="O1371" s="24">
        <f>'EPA Data'!G1372/SUM('EPA Data'!G:G)</f>
        <v>1.1747066280642688E-5</v>
      </c>
      <c r="P1371" s="24">
        <f>'EPA Data'!H1372/SUM('EPA Data'!H:H)</f>
        <v>2.4282257842987459E-5</v>
      </c>
      <c r="Q1371" s="24">
        <f>'EPA Data'!I1372/SUM('EPA Data'!I:I)</f>
        <v>1.5137717169822685E-5</v>
      </c>
      <c r="R1371" s="24">
        <f>'EPA Data'!J1372/SUM('EPA Data'!J:J)</f>
        <v>2.0247316644014951E-5</v>
      </c>
      <c r="S1371" s="24">
        <f>'EPA Data'!K1372/SUM('EPA Data'!K:K)</f>
        <v>4.7589133244114568E-5</v>
      </c>
      <c r="T1371" s="24">
        <f>'EPA Data'!L1372/SUM('EPA Data'!L:L)</f>
        <v>6.2805625036904347E-5</v>
      </c>
      <c r="U1371" s="24">
        <f>'EPA Data'!M1372/SUM('EPA Data'!M:M)</f>
        <v>8.4931701576841277E-6</v>
      </c>
      <c r="V1371" s="24">
        <f>'EPA Data'!N1372/SUM('EPA Data'!N:N)</f>
        <v>1.1082826095045802E-5</v>
      </c>
      <c r="W1371" s="24">
        <f>'EPA Data'!O1372/SUM('EPA Data'!O:O)</f>
        <v>1.2756466960488746E-5</v>
      </c>
      <c r="X1371" s="24">
        <f>'EPA Data'!P1372/SUM('EPA Data'!P:P)</f>
        <v>4.7512649113802987E-5</v>
      </c>
    </row>
    <row r="1372" spans="1:24" x14ac:dyDescent="0.25">
      <c r="A1372" s="16" t="s">
        <v>2331</v>
      </c>
      <c r="B1372" s="16" t="s">
        <v>268</v>
      </c>
      <c r="C1372" s="21" t="s">
        <v>2332</v>
      </c>
      <c r="D1372" s="17">
        <f>SUMIFS('Census Data'!G:G,'Census Data'!$A:$A,$A1372)/SUMIFS('Census Data'!$F:$F,'Census Data'!$A:$A,$A1372)</f>
        <v>0.47265324089358424</v>
      </c>
      <c r="E1372" s="19">
        <f>SUMIFS('Census Data'!H:H,'Census Data'!$A:$A,$A1372)/SUMIFS('Census Data'!$F:$F,'Census Data'!$A:$A,$A1372)</f>
        <v>0.52734675910641571</v>
      </c>
      <c r="F1372" s="17">
        <f>SUM(SUMIFS('Census Data'!I:I,'Census Data'!$A:$A,$A1372),SUMIFS('Census Data'!J:J,'Census Data'!$A:$A,$A1372))/SUMIFS('Census Data'!$F:$F,'Census Data'!$A:$A,$A1372)</f>
        <v>0.54605480356553315</v>
      </c>
      <c r="G1372" s="17">
        <f>SUM(SUMIFS('Census Data'!K:K,'Census Data'!$A:$A,$A1372),SUMIFS('Census Data'!L:L,'Census Data'!$A:$A,$A1372))/SUMIFS('Census Data'!$F:$F,'Census Data'!$A:$A,$A1372)</f>
        <v>0.436282601518653</v>
      </c>
      <c r="H1372" s="17">
        <f>SUM(SUMIFS('Census Data'!O:O,'Census Data'!$A:$A,$A1372),SUMIFS('Census Data'!P:P,'Census Data'!$A:$A,$A1372))/SUMIFS('Census Data'!$F:$F,'Census Data'!$A:$A,$A1372)</f>
        <v>4.3468691537361069E-3</v>
      </c>
      <c r="I1372" s="19">
        <f t="shared" si="42"/>
        <v>1.3315725762077735E-2</v>
      </c>
      <c r="J1372" s="17">
        <f>SUM(SUMIFS('Census Data'!W:W,'Census Data'!$A:$A,$A1372),SUMIFS('Census Data'!X:X,'Census Data'!$A:$A,$A1372))/SUMIFS('Census Data'!$F:$F,'Census Data'!$A:$A,$A1372)</f>
        <v>2.008363596346429E-2</v>
      </c>
      <c r="K1372" s="19">
        <f t="shared" si="43"/>
        <v>0.9799163640365357</v>
      </c>
      <c r="L1372" s="24">
        <f>'EPA Data'!D1373/SUM('EPA Data'!D:D)</f>
        <v>5.6350894661649026E-5</v>
      </c>
      <c r="M1372" s="24">
        <f>'EPA Data'!E1373/SUM('EPA Data'!E:E)</f>
        <v>7.6556605531069409E-5</v>
      </c>
      <c r="N1372" s="24">
        <f>'EPA Data'!F1373/SUM('EPA Data'!F:F)</f>
        <v>9.9342111357849061E-5</v>
      </c>
      <c r="O1372" s="24">
        <f>'EPA Data'!G1373/SUM('EPA Data'!G:G)</f>
        <v>2.0455664215244495E-5</v>
      </c>
      <c r="P1372" s="24">
        <f>'EPA Data'!H1373/SUM('EPA Data'!H:H)</f>
        <v>4.340815240608784E-5</v>
      </c>
      <c r="Q1372" s="24">
        <f>'EPA Data'!I1373/SUM('EPA Data'!I:I)</f>
        <v>2.7979827200637423E-5</v>
      </c>
      <c r="R1372" s="24">
        <f>'EPA Data'!J1373/SUM('EPA Data'!J:J)</f>
        <v>2.9082283137993679E-5</v>
      </c>
      <c r="S1372" s="24">
        <f>'EPA Data'!K1373/SUM('EPA Data'!K:K)</f>
        <v>7.0084675238519465E-5</v>
      </c>
      <c r="T1372" s="24">
        <f>'EPA Data'!L1373/SUM('EPA Data'!L:L)</f>
        <v>9.0378663196619374E-5</v>
      </c>
      <c r="U1372" s="24">
        <f>'EPA Data'!M1373/SUM('EPA Data'!M:M)</f>
        <v>1.9091448474617137E-5</v>
      </c>
      <c r="V1372" s="24">
        <f>'EPA Data'!N1373/SUM('EPA Data'!N:N)</f>
        <v>2.3628746370923238E-5</v>
      </c>
      <c r="W1372" s="24">
        <f>'EPA Data'!O1373/SUM('EPA Data'!O:O)</f>
        <v>3.3208272894762842E-5</v>
      </c>
      <c r="X1372" s="24">
        <f>'EPA Data'!P1373/SUM('EPA Data'!P:P)</f>
        <v>9.4959348746191983E-5</v>
      </c>
    </row>
    <row r="1373" spans="1:24" x14ac:dyDescent="0.25">
      <c r="A1373" s="16" t="s">
        <v>2333</v>
      </c>
      <c r="B1373" s="16" t="s">
        <v>268</v>
      </c>
      <c r="C1373" s="21" t="s">
        <v>194</v>
      </c>
      <c r="D1373" s="17">
        <f>SUMIFS('Census Data'!G:G,'Census Data'!$A:$A,$A1373)/SUMIFS('Census Data'!$F:$F,'Census Data'!$A:$A,$A1373)</f>
        <v>0.49388545828792835</v>
      </c>
      <c r="E1373" s="19">
        <f>SUMIFS('Census Data'!H:H,'Census Data'!$A:$A,$A1373)/SUMIFS('Census Data'!$F:$F,'Census Data'!$A:$A,$A1373)</f>
        <v>0.50611454171207171</v>
      </c>
      <c r="F1373" s="17">
        <f>SUM(SUMIFS('Census Data'!I:I,'Census Data'!$A:$A,$A1373),SUMIFS('Census Data'!J:J,'Census Data'!$A:$A,$A1373))/SUMIFS('Census Data'!$F:$F,'Census Data'!$A:$A,$A1373)</f>
        <v>0.62174597408887278</v>
      </c>
      <c r="G1373" s="17">
        <f>SUM(SUMIFS('Census Data'!K:K,'Census Data'!$A:$A,$A1373),SUMIFS('Census Data'!L:L,'Census Data'!$A:$A,$A1373))/SUMIFS('Census Data'!$F:$F,'Census Data'!$A:$A,$A1373)</f>
        <v>0.35791258021552247</v>
      </c>
      <c r="H1373" s="17">
        <f>SUM(SUMIFS('Census Data'!O:O,'Census Data'!$A:$A,$A1373),SUMIFS('Census Data'!P:P,'Census Data'!$A:$A,$A1373))/SUMIFS('Census Data'!$F:$F,'Census Data'!$A:$A,$A1373)</f>
        <v>9.6864027121927598E-4</v>
      </c>
      <c r="I1373" s="19">
        <f t="shared" si="42"/>
        <v>1.9372805424385575E-2</v>
      </c>
      <c r="J1373" s="17">
        <f>SUM(SUMIFS('Census Data'!W:W,'Census Data'!$A:$A,$A1373),SUMIFS('Census Data'!X:X,'Census Data'!$A:$A,$A1373))/SUMIFS('Census Data'!$F:$F,'Census Data'!$A:$A,$A1373)</f>
        <v>2.6395447390725271E-2</v>
      </c>
      <c r="K1373" s="19">
        <f t="shared" si="43"/>
        <v>0.9736045526092747</v>
      </c>
      <c r="L1373" s="24">
        <f>'EPA Data'!D1374/SUM('EPA Data'!D:D)</f>
        <v>5.1084348575615692E-5</v>
      </c>
      <c r="M1373" s="24">
        <f>'EPA Data'!E1374/SUM('EPA Data'!E:E)</f>
        <v>3.3932580120785292E-5</v>
      </c>
      <c r="N1373" s="24">
        <f>'EPA Data'!F1374/SUM('EPA Data'!F:F)</f>
        <v>4.2470514901000321E-5</v>
      </c>
      <c r="O1373" s="24">
        <f>'EPA Data'!G1374/SUM('EPA Data'!G:G)</f>
        <v>9.5236660389721844E-6</v>
      </c>
      <c r="P1373" s="24">
        <f>'EPA Data'!H1374/SUM('EPA Data'!H:H)</f>
        <v>1.8002422552103745E-5</v>
      </c>
      <c r="Q1373" s="24">
        <f>'EPA Data'!I1374/SUM('EPA Data'!I:I)</f>
        <v>1.193330520708899E-5</v>
      </c>
      <c r="R1373" s="24">
        <f>'EPA Data'!J1374/SUM('EPA Data'!J:J)</f>
        <v>1.2748918714898083E-5</v>
      </c>
      <c r="S1373" s="24">
        <f>'EPA Data'!K1374/SUM('EPA Data'!K:K)</f>
        <v>2.7110291472907303E-5</v>
      </c>
      <c r="T1373" s="24">
        <f>'EPA Data'!L1374/SUM('EPA Data'!L:L)</f>
        <v>2.8231171806144941E-5</v>
      </c>
      <c r="U1373" s="24">
        <f>'EPA Data'!M1374/SUM('EPA Data'!M:M)</f>
        <v>9.7101044776318023E-6</v>
      </c>
      <c r="V1373" s="24">
        <f>'EPA Data'!N1374/SUM('EPA Data'!N:N)</f>
        <v>1.1176691316091299E-5</v>
      </c>
      <c r="W1373" s="24">
        <f>'EPA Data'!O1374/SUM('EPA Data'!O:O)</f>
        <v>2.5009077905150789E-5</v>
      </c>
      <c r="X1373" s="24">
        <f>'EPA Data'!P1374/SUM('EPA Data'!P:P)</f>
        <v>3.76185842708536E-5</v>
      </c>
    </row>
    <row r="1374" spans="1:24" x14ac:dyDescent="0.25">
      <c r="A1374" s="16" t="s">
        <v>2334</v>
      </c>
      <c r="B1374" s="16" t="s">
        <v>268</v>
      </c>
      <c r="C1374" s="21" t="s">
        <v>2335</v>
      </c>
      <c r="D1374" s="17">
        <f>SUMIFS('Census Data'!G:G,'Census Data'!$A:$A,$A1374)/SUMIFS('Census Data'!$F:$F,'Census Data'!$A:$A,$A1374)</f>
        <v>0.46561969439728351</v>
      </c>
      <c r="E1374" s="19">
        <f>SUMIFS('Census Data'!H:H,'Census Data'!$A:$A,$A1374)/SUMIFS('Census Data'!$F:$F,'Census Data'!$A:$A,$A1374)</f>
        <v>0.53438030560271643</v>
      </c>
      <c r="F1374" s="17">
        <f>SUM(SUMIFS('Census Data'!I:I,'Census Data'!$A:$A,$A1374),SUMIFS('Census Data'!J:J,'Census Data'!$A:$A,$A1374))/SUMIFS('Census Data'!$F:$F,'Census Data'!$A:$A,$A1374)</f>
        <v>0.34161551521483607</v>
      </c>
      <c r="G1374" s="17">
        <f>SUM(SUMIFS('Census Data'!K:K,'Census Data'!$A:$A,$A1374),SUMIFS('Census Data'!L:L,'Census Data'!$A:$A,$A1374))/SUMIFS('Census Data'!$F:$F,'Census Data'!$A:$A,$A1374)</f>
        <v>0.63745592268512474</v>
      </c>
      <c r="H1374" s="17">
        <f>SUM(SUMIFS('Census Data'!O:O,'Census Data'!$A:$A,$A1374),SUMIFS('Census Data'!P:P,'Census Data'!$A:$A,$A1374))/SUMIFS('Census Data'!$F:$F,'Census Data'!$A:$A,$A1374)</f>
        <v>1.1296852553219277E-2</v>
      </c>
      <c r="I1374" s="19">
        <f t="shared" si="42"/>
        <v>9.631709546819911E-3</v>
      </c>
      <c r="J1374" s="17">
        <f>SUM(SUMIFS('Census Data'!W:W,'Census Data'!$A:$A,$A1374),SUMIFS('Census Data'!X:X,'Census Data'!$A:$A,$A1374))/SUMIFS('Census Data'!$F:$F,'Census Data'!$A:$A,$A1374)</f>
        <v>2.2332506203473945E-2</v>
      </c>
      <c r="K1374" s="19">
        <f t="shared" si="43"/>
        <v>0.97766749379652607</v>
      </c>
      <c r="L1374" s="24">
        <f>'EPA Data'!D1375/SUM('EPA Data'!D:D)</f>
        <v>6.9792585682106327E-5</v>
      </c>
      <c r="M1374" s="24">
        <f>'EPA Data'!E1375/SUM('EPA Data'!E:E)</f>
        <v>1.5057258517268911E-4</v>
      </c>
      <c r="N1374" s="24">
        <f>'EPA Data'!F1375/SUM('EPA Data'!F:F)</f>
        <v>1.9809047040227035E-4</v>
      </c>
      <c r="O1374" s="24">
        <f>'EPA Data'!G1375/SUM('EPA Data'!G:G)</f>
        <v>4.5276836405894487E-5</v>
      </c>
      <c r="P1374" s="24">
        <f>'EPA Data'!H1375/SUM('EPA Data'!H:H)</f>
        <v>8.6291048113449318E-5</v>
      </c>
      <c r="Q1374" s="24">
        <f>'EPA Data'!I1375/SUM('EPA Data'!I:I)</f>
        <v>4.7764219005108948E-5</v>
      </c>
      <c r="R1374" s="24">
        <f>'EPA Data'!J1375/SUM('EPA Data'!J:J)</f>
        <v>5.974664578238037E-5</v>
      </c>
      <c r="S1374" s="24">
        <f>'EPA Data'!K1375/SUM('EPA Data'!K:K)</f>
        <v>1.5203118156755191E-4</v>
      </c>
      <c r="T1374" s="24">
        <f>'EPA Data'!L1375/SUM('EPA Data'!L:L)</f>
        <v>1.5564509778044871E-4</v>
      </c>
      <c r="U1374" s="24">
        <f>'EPA Data'!M1375/SUM('EPA Data'!M:M)</f>
        <v>3.2608466306064607E-5</v>
      </c>
      <c r="V1374" s="24">
        <f>'EPA Data'!N1375/SUM('EPA Data'!N:N)</f>
        <v>4.7625847198533182E-5</v>
      </c>
      <c r="W1374" s="24">
        <f>'EPA Data'!O1375/SUM('EPA Data'!O:O)</f>
        <v>6.1865738924323603E-5</v>
      </c>
      <c r="X1374" s="24">
        <f>'EPA Data'!P1375/SUM('EPA Data'!P:P)</f>
        <v>2.3617928613294917E-4</v>
      </c>
    </row>
    <row r="1375" spans="1:24" x14ac:dyDescent="0.25">
      <c r="A1375" s="16" t="s">
        <v>2336</v>
      </c>
      <c r="B1375" s="16" t="s">
        <v>268</v>
      </c>
      <c r="C1375" s="21" t="s">
        <v>37</v>
      </c>
      <c r="D1375" s="17">
        <f>SUMIFS('Census Data'!G:G,'Census Data'!$A:$A,$A1375)/SUMIFS('Census Data'!$F:$F,'Census Data'!$A:$A,$A1375)</f>
        <v>0.48060720005570645</v>
      </c>
      <c r="E1375" s="19">
        <f>SUMIFS('Census Data'!H:H,'Census Data'!$A:$A,$A1375)/SUMIFS('Census Data'!$F:$F,'Census Data'!$A:$A,$A1375)</f>
        <v>0.51939279994429355</v>
      </c>
      <c r="F1375" s="17">
        <f>SUM(SUMIFS('Census Data'!I:I,'Census Data'!$A:$A,$A1375),SUMIFS('Census Data'!J:J,'Census Data'!$A:$A,$A1375))/SUMIFS('Census Data'!$F:$F,'Census Data'!$A:$A,$A1375)</f>
        <v>0.69702666945198799</v>
      </c>
      <c r="G1375" s="17">
        <f>SUM(SUMIFS('Census Data'!K:K,'Census Data'!$A:$A,$A1375),SUMIFS('Census Data'!L:L,'Census Data'!$A:$A,$A1375))/SUMIFS('Census Data'!$F:$F,'Census Data'!$A:$A,$A1375)</f>
        <v>0.28507764083281106</v>
      </c>
      <c r="H1375" s="17">
        <f>SUM(SUMIFS('Census Data'!O:O,'Census Data'!$A:$A,$A1375),SUMIFS('Census Data'!P:P,'Census Data'!$A:$A,$A1375))/SUMIFS('Census Data'!$F:$F,'Census Data'!$A:$A,$A1375)</f>
        <v>1.6015597799596127E-3</v>
      </c>
      <c r="I1375" s="19">
        <f t="shared" si="42"/>
        <v>1.6294129935241375E-2</v>
      </c>
      <c r="J1375" s="17">
        <f>SUM(SUMIFS('Census Data'!W:W,'Census Data'!$A:$A,$A1375),SUMIFS('Census Data'!X:X,'Census Data'!$A:$A,$A1375))/SUMIFS('Census Data'!$F:$F,'Census Data'!$A:$A,$A1375)</f>
        <v>6.2808996587981336E-2</v>
      </c>
      <c r="K1375" s="19">
        <f t="shared" si="43"/>
        <v>0.93719100341201866</v>
      </c>
      <c r="L1375" s="24">
        <f>'EPA Data'!D1376/SUM('EPA Data'!D:D)</f>
        <v>3.2600449879137428E-5</v>
      </c>
      <c r="M1375" s="24">
        <f>'EPA Data'!E1376/SUM('EPA Data'!E:E)</f>
        <v>5.2970807052112825E-5</v>
      </c>
      <c r="N1375" s="24">
        <f>'EPA Data'!F1376/SUM('EPA Data'!F:F)</f>
        <v>7.0509196824292703E-5</v>
      </c>
      <c r="O1375" s="24">
        <f>'EPA Data'!G1376/SUM('EPA Data'!G:G)</f>
        <v>1.4504953071868781E-5</v>
      </c>
      <c r="P1375" s="24">
        <f>'EPA Data'!H1376/SUM('EPA Data'!H:H)</f>
        <v>3.0054287923663455E-5</v>
      </c>
      <c r="Q1375" s="24">
        <f>'EPA Data'!I1376/SUM('EPA Data'!I:I)</f>
        <v>2.0567359696015528E-5</v>
      </c>
      <c r="R1375" s="24">
        <f>'EPA Data'!J1376/SUM('EPA Data'!J:J)</f>
        <v>2.2455901981004377E-5</v>
      </c>
      <c r="S1375" s="24">
        <f>'EPA Data'!K1376/SUM('EPA Data'!K:K)</f>
        <v>4.7167718263286153E-5</v>
      </c>
      <c r="T1375" s="24">
        <f>'EPA Data'!L1376/SUM('EPA Data'!L:L)</f>
        <v>5.1690056953254214E-5</v>
      </c>
      <c r="U1375" s="24">
        <f>'EPA Data'!M1376/SUM('EPA Data'!M:M)</f>
        <v>1.4708946916851215E-5</v>
      </c>
      <c r="V1375" s="24">
        <f>'EPA Data'!N1376/SUM('EPA Data'!N:N)</f>
        <v>1.7307571535027054E-5</v>
      </c>
      <c r="W1375" s="24">
        <f>'EPA Data'!O1376/SUM('EPA Data'!O:O)</f>
        <v>3.2073327273541705E-5</v>
      </c>
      <c r="X1375" s="24">
        <f>'EPA Data'!P1376/SUM('EPA Data'!P:P)</f>
        <v>6.7287334456679401E-5</v>
      </c>
    </row>
    <row r="1376" spans="1:24" x14ac:dyDescent="0.25">
      <c r="A1376" s="16" t="s">
        <v>2337</v>
      </c>
      <c r="B1376" s="16" t="s">
        <v>268</v>
      </c>
      <c r="C1376" s="21" t="s">
        <v>201</v>
      </c>
      <c r="D1376" s="17">
        <f>SUMIFS('Census Data'!G:G,'Census Data'!$A:$A,$A1376)/SUMIFS('Census Data'!$F:$F,'Census Data'!$A:$A,$A1376)</f>
        <v>0.50316678395496128</v>
      </c>
      <c r="E1376" s="19">
        <f>SUMIFS('Census Data'!H:H,'Census Data'!$A:$A,$A1376)/SUMIFS('Census Data'!$F:$F,'Census Data'!$A:$A,$A1376)</f>
        <v>0.49683321604503872</v>
      </c>
      <c r="F1376" s="17">
        <f>SUM(SUMIFS('Census Data'!I:I,'Census Data'!$A:$A,$A1376),SUMIFS('Census Data'!J:J,'Census Data'!$A:$A,$A1376))/SUMIFS('Census Data'!$F:$F,'Census Data'!$A:$A,$A1376)</f>
        <v>0.65366442143359804</v>
      </c>
      <c r="G1376" s="17">
        <f>SUM(SUMIFS('Census Data'!K:K,'Census Data'!$A:$A,$A1376),SUMIFS('Census Data'!L:L,'Census Data'!$A:$A,$A1376))/SUMIFS('Census Data'!$F:$F,'Census Data'!$A:$A,$A1376)</f>
        <v>0.32994872825977684</v>
      </c>
      <c r="H1376" s="17">
        <f>SUM(SUMIFS('Census Data'!O:O,'Census Data'!$A:$A,$A1376),SUMIFS('Census Data'!P:P,'Census Data'!$A:$A,$A1376))/SUMIFS('Census Data'!$F:$F,'Census Data'!$A:$A,$A1376)</f>
        <v>2.5133205991756309E-3</v>
      </c>
      <c r="I1376" s="19">
        <f t="shared" si="42"/>
        <v>1.3873529707449483E-2</v>
      </c>
      <c r="J1376" s="17">
        <f>SUM(SUMIFS('Census Data'!W:W,'Census Data'!$A:$A,$A1376),SUMIFS('Census Data'!X:X,'Census Data'!$A:$A,$A1376))/SUMIFS('Census Data'!$F:$F,'Census Data'!$A:$A,$A1376)</f>
        <v>1.6386850306625112E-2</v>
      </c>
      <c r="K1376" s="19">
        <f t="shared" si="43"/>
        <v>0.98361314969337488</v>
      </c>
      <c r="L1376" s="24">
        <f>'EPA Data'!D1377/SUM('EPA Data'!D:D)</f>
        <v>1.9154313188798134E-5</v>
      </c>
      <c r="M1376" s="24">
        <f>'EPA Data'!E1377/SUM('EPA Data'!E:E)</f>
        <v>3.5033788311100928E-5</v>
      </c>
      <c r="N1376" s="24">
        <f>'EPA Data'!F1377/SUM('EPA Data'!F:F)</f>
        <v>4.6098689095135328E-5</v>
      </c>
      <c r="O1376" s="24">
        <f>'EPA Data'!G1377/SUM('EPA Data'!G:G)</f>
        <v>9.8692807651267831E-6</v>
      </c>
      <c r="P1376" s="24">
        <f>'EPA Data'!H1377/SUM('EPA Data'!H:H)</f>
        <v>2.0418964193918653E-5</v>
      </c>
      <c r="Q1376" s="24">
        <f>'EPA Data'!I1377/SUM('EPA Data'!I:I)</f>
        <v>1.2661189969875696E-5</v>
      </c>
      <c r="R1376" s="24">
        <f>'EPA Data'!J1377/SUM('EPA Data'!J:J)</f>
        <v>1.3265259658960611E-5</v>
      </c>
      <c r="S1376" s="24">
        <f>'EPA Data'!K1377/SUM('EPA Data'!K:K)</f>
        <v>3.2804229515051719E-5</v>
      </c>
      <c r="T1376" s="24">
        <f>'EPA Data'!L1377/SUM('EPA Data'!L:L)</f>
        <v>3.7632382451657795E-5</v>
      </c>
      <c r="U1376" s="24">
        <f>'EPA Data'!M1377/SUM('EPA Data'!M:M)</f>
        <v>8.5216958822782081E-6</v>
      </c>
      <c r="V1376" s="24">
        <f>'EPA Data'!N1377/SUM('EPA Data'!N:N)</f>
        <v>1.108387702780017E-5</v>
      </c>
      <c r="W1376" s="24">
        <f>'EPA Data'!O1377/SUM('EPA Data'!O:O)</f>
        <v>1.614042102924989E-5</v>
      </c>
      <c r="X1376" s="24">
        <f>'EPA Data'!P1377/SUM('EPA Data'!P:P)</f>
        <v>4.8026938850015435E-5</v>
      </c>
    </row>
    <row r="1377" spans="1:24" x14ac:dyDescent="0.25">
      <c r="A1377" s="16" t="s">
        <v>2338</v>
      </c>
      <c r="B1377" s="16" t="s">
        <v>268</v>
      </c>
      <c r="C1377" s="21" t="s">
        <v>1362</v>
      </c>
      <c r="D1377" s="17">
        <f>SUMIFS('Census Data'!G:G,'Census Data'!$A:$A,$A1377)/SUMIFS('Census Data'!$F:$F,'Census Data'!$A:$A,$A1377)</f>
        <v>0.49383149155118983</v>
      </c>
      <c r="E1377" s="19">
        <f>SUMIFS('Census Data'!H:H,'Census Data'!$A:$A,$A1377)/SUMIFS('Census Data'!$F:$F,'Census Data'!$A:$A,$A1377)</f>
        <v>0.50616850844881012</v>
      </c>
      <c r="F1377" s="17">
        <f>SUM(SUMIFS('Census Data'!I:I,'Census Data'!$A:$A,$A1377),SUMIFS('Census Data'!J:J,'Census Data'!$A:$A,$A1377))/SUMIFS('Census Data'!$F:$F,'Census Data'!$A:$A,$A1377)</f>
        <v>0.52733438578027247</v>
      </c>
      <c r="G1377" s="17">
        <f>SUM(SUMIFS('Census Data'!K:K,'Census Data'!$A:$A,$A1377),SUMIFS('Census Data'!L:L,'Census Data'!$A:$A,$A1377))/SUMIFS('Census Data'!$F:$F,'Census Data'!$A:$A,$A1377)</f>
        <v>0.44571127872303107</v>
      </c>
      <c r="H1377" s="17">
        <f>SUM(SUMIFS('Census Data'!O:O,'Census Data'!$A:$A,$A1377),SUMIFS('Census Data'!P:P,'Census Data'!$A:$A,$A1377))/SUMIFS('Census Data'!$F:$F,'Census Data'!$A:$A,$A1377)</f>
        <v>5.0283575980822077E-3</v>
      </c>
      <c r="I1377" s="19">
        <f t="shared" si="42"/>
        <v>2.1925977898614279E-2</v>
      </c>
      <c r="J1377" s="17">
        <f>SUM(SUMIFS('Census Data'!W:W,'Census Data'!$A:$A,$A1377),SUMIFS('Census Data'!X:X,'Census Data'!$A:$A,$A1377))/SUMIFS('Census Data'!$F:$F,'Census Data'!$A:$A,$A1377)</f>
        <v>5.3850201718996668E-2</v>
      </c>
      <c r="K1377" s="19">
        <f t="shared" si="43"/>
        <v>0.94614979828100332</v>
      </c>
      <c r="L1377" s="24">
        <f>'EPA Data'!D1378/SUM('EPA Data'!D:D)</f>
        <v>3.1247534604818768E-5</v>
      </c>
      <c r="M1377" s="24">
        <f>'EPA Data'!E1378/SUM('EPA Data'!E:E)</f>
        <v>4.7587537648006916E-5</v>
      </c>
      <c r="N1377" s="24">
        <f>'EPA Data'!F1378/SUM('EPA Data'!F:F)</f>
        <v>6.3456815099903341E-5</v>
      </c>
      <c r="O1377" s="24">
        <f>'EPA Data'!G1378/SUM('EPA Data'!G:G)</f>
        <v>1.4322769667361341E-5</v>
      </c>
      <c r="P1377" s="24">
        <f>'EPA Data'!H1378/SUM('EPA Data'!H:H)</f>
        <v>2.7647009027263716E-5</v>
      </c>
      <c r="Q1377" s="24">
        <f>'EPA Data'!I1378/SUM('EPA Data'!I:I)</f>
        <v>1.9821729505245659E-5</v>
      </c>
      <c r="R1377" s="24">
        <f>'EPA Data'!J1378/SUM('EPA Data'!J:J)</f>
        <v>1.7805777347754071E-5</v>
      </c>
      <c r="S1377" s="24">
        <f>'EPA Data'!K1378/SUM('EPA Data'!K:K)</f>
        <v>4.1171433212393227E-5</v>
      </c>
      <c r="T1377" s="24">
        <f>'EPA Data'!L1378/SUM('EPA Data'!L:L)</f>
        <v>4.8614532877345174E-5</v>
      </c>
      <c r="U1377" s="24">
        <f>'EPA Data'!M1378/SUM('EPA Data'!M:M)</f>
        <v>1.4055661262490354E-5</v>
      </c>
      <c r="V1377" s="24">
        <f>'EPA Data'!N1378/SUM('EPA Data'!N:N)</f>
        <v>1.5719771298858271E-5</v>
      </c>
      <c r="W1377" s="24">
        <f>'EPA Data'!O1378/SUM('EPA Data'!O:O)</f>
        <v>2.5855468312523064E-5</v>
      </c>
      <c r="X1377" s="24">
        <f>'EPA Data'!P1378/SUM('EPA Data'!P:P)</f>
        <v>5.9182104003954507E-5</v>
      </c>
    </row>
    <row r="1378" spans="1:24" x14ac:dyDescent="0.25">
      <c r="A1378" s="16" t="s">
        <v>2339</v>
      </c>
      <c r="B1378" s="16" t="s">
        <v>268</v>
      </c>
      <c r="C1378" s="21" t="s">
        <v>45</v>
      </c>
      <c r="D1378" s="17">
        <f>SUMIFS('Census Data'!G:G,'Census Data'!$A:$A,$A1378)/SUMIFS('Census Data'!$F:$F,'Census Data'!$A:$A,$A1378)</f>
        <v>0.48830694275274056</v>
      </c>
      <c r="E1378" s="19">
        <f>SUMIFS('Census Data'!H:H,'Census Data'!$A:$A,$A1378)/SUMIFS('Census Data'!$F:$F,'Census Data'!$A:$A,$A1378)</f>
        <v>0.51169305724725944</v>
      </c>
      <c r="F1378" s="17">
        <f>SUM(SUMIFS('Census Data'!I:I,'Census Data'!$A:$A,$A1378),SUMIFS('Census Data'!J:J,'Census Data'!$A:$A,$A1378))/SUMIFS('Census Data'!$F:$F,'Census Data'!$A:$A,$A1378)</f>
        <v>0.68148599269183918</v>
      </c>
      <c r="G1378" s="17">
        <f>SUM(SUMIFS('Census Data'!K:K,'Census Data'!$A:$A,$A1378),SUMIFS('Census Data'!L:L,'Census Data'!$A:$A,$A1378))/SUMIFS('Census Data'!$F:$F,'Census Data'!$A:$A,$A1378)</f>
        <v>0.29683313032886721</v>
      </c>
      <c r="H1378" s="17">
        <f>SUM(SUMIFS('Census Data'!O:O,'Census Data'!$A:$A,$A1378),SUMIFS('Census Data'!P:P,'Census Data'!$A:$A,$A1378))/SUMIFS('Census Data'!$F:$F,'Census Data'!$A:$A,$A1378)</f>
        <v>3.7758830694275274E-3</v>
      </c>
      <c r="I1378" s="19">
        <f t="shared" si="42"/>
        <v>1.7904993909865996E-2</v>
      </c>
      <c r="J1378" s="17">
        <f>SUM(SUMIFS('Census Data'!W:W,'Census Data'!$A:$A,$A1378),SUMIFS('Census Data'!X:X,'Census Data'!$A:$A,$A1378))/SUMIFS('Census Data'!$F:$F,'Census Data'!$A:$A,$A1378)</f>
        <v>1.5956151035322778E-2</v>
      </c>
      <c r="K1378" s="19">
        <f t="shared" si="43"/>
        <v>0.98404384896467723</v>
      </c>
      <c r="L1378" s="24">
        <f>'EPA Data'!D1379/SUM('EPA Data'!D:D)</f>
        <v>3.0298612922203192E-5</v>
      </c>
      <c r="M1378" s="24">
        <f>'EPA Data'!E1379/SUM('EPA Data'!E:E)</f>
        <v>2.6451107351574832E-5</v>
      </c>
      <c r="N1378" s="24">
        <f>'EPA Data'!F1379/SUM('EPA Data'!F:F)</f>
        <v>3.4168885648473906E-5</v>
      </c>
      <c r="O1378" s="24">
        <f>'EPA Data'!G1379/SUM('EPA Data'!G:G)</f>
        <v>6.2036178116568577E-6</v>
      </c>
      <c r="P1378" s="24">
        <f>'EPA Data'!H1379/SUM('EPA Data'!H:H)</f>
        <v>1.3127644877682502E-5</v>
      </c>
      <c r="Q1378" s="24">
        <f>'EPA Data'!I1379/SUM('EPA Data'!I:I)</f>
        <v>9.3228280559960046E-6</v>
      </c>
      <c r="R1378" s="24">
        <f>'EPA Data'!J1379/SUM('EPA Data'!J:J)</f>
        <v>1.2166469500056039E-5</v>
      </c>
      <c r="S1378" s="24">
        <f>'EPA Data'!K1379/SUM('EPA Data'!K:K)</f>
        <v>2.0810773358482046E-5</v>
      </c>
      <c r="T1378" s="24">
        <f>'EPA Data'!L1379/SUM('EPA Data'!L:L)</f>
        <v>2.4571165281749108E-5</v>
      </c>
      <c r="U1378" s="24">
        <f>'EPA Data'!M1379/SUM('EPA Data'!M:M)</f>
        <v>6.0639028555981742E-6</v>
      </c>
      <c r="V1378" s="24">
        <f>'EPA Data'!N1379/SUM('EPA Data'!N:N)</f>
        <v>7.252140837444518E-6</v>
      </c>
      <c r="W1378" s="24">
        <f>'EPA Data'!O1379/SUM('EPA Data'!O:O)</f>
        <v>1.1064604198497269E-5</v>
      </c>
      <c r="X1378" s="24">
        <f>'EPA Data'!P1379/SUM('EPA Data'!P:P)</f>
        <v>2.803545441727727E-5</v>
      </c>
    </row>
    <row r="1379" spans="1:24" x14ac:dyDescent="0.25">
      <c r="A1379" s="16" t="s">
        <v>2340</v>
      </c>
      <c r="B1379" s="16" t="s">
        <v>268</v>
      </c>
      <c r="C1379" s="21" t="s">
        <v>1851</v>
      </c>
      <c r="D1379" s="17">
        <f>SUMIFS('Census Data'!G:G,'Census Data'!$A:$A,$A1379)/SUMIFS('Census Data'!$F:$F,'Census Data'!$A:$A,$A1379)</f>
        <v>0.47296395193591456</v>
      </c>
      <c r="E1379" s="19">
        <f>SUMIFS('Census Data'!H:H,'Census Data'!$A:$A,$A1379)/SUMIFS('Census Data'!$F:$F,'Census Data'!$A:$A,$A1379)</f>
        <v>0.52703604806408544</v>
      </c>
      <c r="F1379" s="17">
        <f>SUM(SUMIFS('Census Data'!I:I,'Census Data'!$A:$A,$A1379),SUMIFS('Census Data'!J:J,'Census Data'!$A:$A,$A1379))/SUMIFS('Census Data'!$F:$F,'Census Data'!$A:$A,$A1379)</f>
        <v>0.11370716510903427</v>
      </c>
      <c r="G1379" s="17">
        <f>SUM(SUMIFS('Census Data'!K:K,'Census Data'!$A:$A,$A1379),SUMIFS('Census Data'!L:L,'Census Data'!$A:$A,$A1379))/SUMIFS('Census Data'!$F:$F,'Census Data'!$A:$A,$A1379)</f>
        <v>0.86593235425011128</v>
      </c>
      <c r="H1379" s="17">
        <f>SUM(SUMIFS('Census Data'!O:O,'Census Data'!$A:$A,$A1379),SUMIFS('Census Data'!P:P,'Census Data'!$A:$A,$A1379))/SUMIFS('Census Data'!$F:$F,'Census Data'!$A:$A,$A1379)</f>
        <v>7.7881619937694704E-3</v>
      </c>
      <c r="I1379" s="19">
        <f t="shared" si="42"/>
        <v>1.2572318647085079E-2</v>
      </c>
      <c r="J1379" s="17">
        <f>SUM(SUMIFS('Census Data'!W:W,'Census Data'!$A:$A,$A1379),SUMIFS('Census Data'!X:X,'Census Data'!$A:$A,$A1379))/SUMIFS('Census Data'!$F:$F,'Census Data'!$A:$A,$A1379)</f>
        <v>1.3796172674677348E-2</v>
      </c>
      <c r="K1379" s="19">
        <f t="shared" si="43"/>
        <v>0.98620382732532264</v>
      </c>
      <c r="L1379" s="24">
        <f>'EPA Data'!D1380/SUM('EPA Data'!D:D)</f>
        <v>1.4197081832290078E-5</v>
      </c>
      <c r="M1379" s="24">
        <f>'EPA Data'!E1380/SUM('EPA Data'!E:E)</f>
        <v>2.8500383161163145E-5</v>
      </c>
      <c r="N1379" s="24">
        <f>'EPA Data'!F1380/SUM('EPA Data'!F:F)</f>
        <v>3.4670430841896493E-5</v>
      </c>
      <c r="O1379" s="24">
        <f>'EPA Data'!G1380/SUM('EPA Data'!G:G)</f>
        <v>8.1157899637226296E-6</v>
      </c>
      <c r="P1379" s="24">
        <f>'EPA Data'!H1380/SUM('EPA Data'!H:H)</f>
        <v>1.7090569191534899E-5</v>
      </c>
      <c r="Q1379" s="24">
        <f>'EPA Data'!I1380/SUM('EPA Data'!I:I)</f>
        <v>9.7747889652193295E-6</v>
      </c>
      <c r="R1379" s="24">
        <f>'EPA Data'!J1380/SUM('EPA Data'!J:J)</f>
        <v>1.5060482098872584E-5</v>
      </c>
      <c r="S1379" s="24">
        <f>'EPA Data'!K1380/SUM('EPA Data'!K:K)</f>
        <v>3.3415086962183356E-5</v>
      </c>
      <c r="T1379" s="24">
        <f>'EPA Data'!L1380/SUM('EPA Data'!L:L)</f>
        <v>3.9921297308755434E-5</v>
      </c>
      <c r="U1379" s="24">
        <f>'EPA Data'!M1380/SUM('EPA Data'!M:M)</f>
        <v>6.0992888272635327E-6</v>
      </c>
      <c r="V1379" s="24">
        <f>'EPA Data'!N1380/SUM('EPA Data'!N:N)</f>
        <v>8.202973510099467E-6</v>
      </c>
      <c r="W1379" s="24">
        <f>'EPA Data'!O1380/SUM('EPA Data'!O:O)</f>
        <v>9.1136801199646334E-6</v>
      </c>
      <c r="X1379" s="24">
        <f>'EPA Data'!P1380/SUM('EPA Data'!P:P)</f>
        <v>3.726497979791133E-5</v>
      </c>
    </row>
    <row r="1380" spans="1:24" x14ac:dyDescent="0.25">
      <c r="A1380" s="16" t="s">
        <v>2341</v>
      </c>
      <c r="B1380" s="16" t="s">
        <v>268</v>
      </c>
      <c r="C1380" s="21" t="s">
        <v>47</v>
      </c>
      <c r="D1380" s="17">
        <f>SUMIFS('Census Data'!G:G,'Census Data'!$A:$A,$A1380)/SUMIFS('Census Data'!$F:$F,'Census Data'!$A:$A,$A1380)</f>
        <v>0.4695322051348047</v>
      </c>
      <c r="E1380" s="19">
        <f>SUMIFS('Census Data'!H:H,'Census Data'!$A:$A,$A1380)/SUMIFS('Census Data'!$F:$F,'Census Data'!$A:$A,$A1380)</f>
        <v>0.53046779486519524</v>
      </c>
      <c r="F1380" s="17">
        <f>SUM(SUMIFS('Census Data'!I:I,'Census Data'!$A:$A,$A1380),SUMIFS('Census Data'!J:J,'Census Data'!$A:$A,$A1380))/SUMIFS('Census Data'!$F:$F,'Census Data'!$A:$A,$A1380)</f>
        <v>0.63844025480985778</v>
      </c>
      <c r="G1380" s="17">
        <f>SUM(SUMIFS('Census Data'!K:K,'Census Data'!$A:$A,$A1380),SUMIFS('Census Data'!L:L,'Census Data'!$A:$A,$A1380))/SUMIFS('Census Data'!$F:$F,'Census Data'!$A:$A,$A1380)</f>
        <v>0.34733929605559488</v>
      </c>
      <c r="H1380" s="17">
        <f>SUM(SUMIFS('Census Data'!O:O,'Census Data'!$A:$A,$A1380),SUMIFS('Census Data'!P:P,'Census Data'!$A:$A,$A1380))/SUMIFS('Census Data'!$F:$F,'Census Data'!$A:$A,$A1380)</f>
        <v>2.2521073290007079E-3</v>
      </c>
      <c r="I1380" s="19">
        <f t="shared" si="42"/>
        <v>1.1968341805546623E-2</v>
      </c>
      <c r="J1380" s="17">
        <f>SUM(SUMIFS('Census Data'!W:W,'Census Data'!$A:$A,$A1380),SUMIFS('Census Data'!X:X,'Census Data'!$A:$A,$A1380))/SUMIFS('Census Data'!$F:$F,'Census Data'!$A:$A,$A1380)</f>
        <v>1.1196190721317804E-2</v>
      </c>
      <c r="K1380" s="19">
        <f t="shared" si="43"/>
        <v>0.98880380927868217</v>
      </c>
      <c r="L1380" s="24">
        <f>'EPA Data'!D1381/SUM('EPA Data'!D:D)</f>
        <v>2.4902833952559837E-5</v>
      </c>
      <c r="M1380" s="24">
        <f>'EPA Data'!E1381/SUM('EPA Data'!E:E)</f>
        <v>4.8577543479295116E-5</v>
      </c>
      <c r="N1380" s="24">
        <f>'EPA Data'!F1381/SUM('EPA Data'!F:F)</f>
        <v>6.3248630350436129E-5</v>
      </c>
      <c r="O1380" s="24">
        <f>'EPA Data'!G1381/SUM('EPA Data'!G:G)</f>
        <v>1.4525166419780713E-5</v>
      </c>
      <c r="P1380" s="24">
        <f>'EPA Data'!H1381/SUM('EPA Data'!H:H)</f>
        <v>2.9881889240440835E-5</v>
      </c>
      <c r="Q1380" s="24">
        <f>'EPA Data'!I1381/SUM('EPA Data'!I:I)</f>
        <v>2.0066773065767191E-5</v>
      </c>
      <c r="R1380" s="24">
        <f>'EPA Data'!J1381/SUM('EPA Data'!J:J)</f>
        <v>2.4139581704188979E-5</v>
      </c>
      <c r="S1380" s="24">
        <f>'EPA Data'!K1381/SUM('EPA Data'!K:K)</f>
        <v>5.2789527143662928E-5</v>
      </c>
      <c r="T1380" s="24">
        <f>'EPA Data'!L1381/SUM('EPA Data'!L:L)</f>
        <v>6.9784222488161339E-5</v>
      </c>
      <c r="U1380" s="24">
        <f>'EPA Data'!M1381/SUM('EPA Data'!M:M)</f>
        <v>1.2499105742483449E-5</v>
      </c>
      <c r="V1380" s="24">
        <f>'EPA Data'!N1381/SUM('EPA Data'!N:N)</f>
        <v>1.4655746094972023E-5</v>
      </c>
      <c r="W1380" s="24">
        <f>'EPA Data'!O1381/SUM('EPA Data'!O:O)</f>
        <v>1.8468986301442584E-5</v>
      </c>
      <c r="X1380" s="24">
        <f>'EPA Data'!P1381/SUM('EPA Data'!P:P)</f>
        <v>5.6327675924405535E-5</v>
      </c>
    </row>
    <row r="1381" spans="1:24" x14ac:dyDescent="0.25">
      <c r="A1381" s="16" t="s">
        <v>2342</v>
      </c>
      <c r="B1381" s="16" t="s">
        <v>268</v>
      </c>
      <c r="C1381" s="21" t="s">
        <v>49</v>
      </c>
      <c r="D1381" s="17">
        <f>SUMIFS('Census Data'!G:G,'Census Data'!$A:$A,$A1381)/SUMIFS('Census Data'!$F:$F,'Census Data'!$A:$A,$A1381)</f>
        <v>0.46805756885483535</v>
      </c>
      <c r="E1381" s="19">
        <f>SUMIFS('Census Data'!H:H,'Census Data'!$A:$A,$A1381)/SUMIFS('Census Data'!$F:$F,'Census Data'!$A:$A,$A1381)</f>
        <v>0.5319424311451646</v>
      </c>
      <c r="F1381" s="17">
        <f>SUM(SUMIFS('Census Data'!I:I,'Census Data'!$A:$A,$A1381),SUMIFS('Census Data'!J:J,'Census Data'!$A:$A,$A1381))/SUMIFS('Census Data'!$F:$F,'Census Data'!$A:$A,$A1381)</f>
        <v>0.39319734934769102</v>
      </c>
      <c r="G1381" s="17">
        <f>SUM(SUMIFS('Census Data'!K:K,'Census Data'!$A:$A,$A1381),SUMIFS('Census Data'!L:L,'Census Data'!$A:$A,$A1381))/SUMIFS('Census Data'!$F:$F,'Census Data'!$A:$A,$A1381)</f>
        <v>0.59272106026092364</v>
      </c>
      <c r="H1381" s="17">
        <f>SUM(SUMIFS('Census Data'!O:O,'Census Data'!$A:$A,$A1381),SUMIFS('Census Data'!P:P,'Census Data'!$A:$A,$A1381))/SUMIFS('Census Data'!$F:$F,'Census Data'!$A:$A,$A1381)</f>
        <v>3.8310209153033753E-3</v>
      </c>
      <c r="I1381" s="19">
        <f t="shared" si="42"/>
        <v>1.0250569476081939E-2</v>
      </c>
      <c r="J1381" s="17">
        <f>SUM(SUMIFS('Census Data'!W:W,'Census Data'!$A:$A,$A1381),SUMIFS('Census Data'!X:X,'Census Data'!$A:$A,$A1381))/SUMIFS('Census Data'!$F:$F,'Census Data'!$A:$A,$A1381)</f>
        <v>1.5841789190308552E-2</v>
      </c>
      <c r="K1381" s="19">
        <f t="shared" si="43"/>
        <v>0.98415821080969146</v>
      </c>
      <c r="L1381" s="24">
        <f>'EPA Data'!D1382/SUM('EPA Data'!D:D)</f>
        <v>4.0856213824547881E-5</v>
      </c>
      <c r="M1381" s="24">
        <f>'EPA Data'!E1382/SUM('EPA Data'!E:E)</f>
        <v>6.3973191460353355E-5</v>
      </c>
      <c r="N1381" s="24">
        <f>'EPA Data'!F1382/SUM('EPA Data'!F:F)</f>
        <v>8.6233356838361403E-5</v>
      </c>
      <c r="O1381" s="24">
        <f>'EPA Data'!G1382/SUM('EPA Data'!G:G)</f>
        <v>2.1860388624207021E-5</v>
      </c>
      <c r="P1381" s="24">
        <f>'EPA Data'!H1382/SUM('EPA Data'!H:H)</f>
        <v>3.870869395911492E-5</v>
      </c>
      <c r="Q1381" s="24">
        <f>'EPA Data'!I1382/SUM('EPA Data'!I:I)</f>
        <v>2.7416531675340239E-5</v>
      </c>
      <c r="R1381" s="24">
        <f>'EPA Data'!J1382/SUM('EPA Data'!J:J)</f>
        <v>2.6877134262233967E-5</v>
      </c>
      <c r="S1381" s="24">
        <f>'EPA Data'!K1382/SUM('EPA Data'!K:K)</f>
        <v>5.844652356185176E-5</v>
      </c>
      <c r="T1381" s="24">
        <f>'EPA Data'!L1382/SUM('EPA Data'!L:L)</f>
        <v>6.9556258576134608E-5</v>
      </c>
      <c r="U1381" s="24">
        <f>'EPA Data'!M1382/SUM('EPA Data'!M:M)</f>
        <v>1.9686633278563247E-5</v>
      </c>
      <c r="V1381" s="24">
        <f>'EPA Data'!N1382/SUM('EPA Data'!N:N)</f>
        <v>2.1483586727384011E-5</v>
      </c>
      <c r="W1381" s="24">
        <f>'EPA Data'!O1382/SUM('EPA Data'!O:O)</f>
        <v>3.2014769453000524E-5</v>
      </c>
      <c r="X1381" s="24">
        <f>'EPA Data'!P1382/SUM('EPA Data'!P:P)</f>
        <v>8.118645002932818E-5</v>
      </c>
    </row>
    <row r="1382" spans="1:24" x14ac:dyDescent="0.25">
      <c r="A1382" s="16" t="s">
        <v>2343</v>
      </c>
      <c r="B1382" s="16" t="s">
        <v>268</v>
      </c>
      <c r="C1382" s="21" t="s">
        <v>2344</v>
      </c>
      <c r="D1382" s="17">
        <f>SUMIFS('Census Data'!G:G,'Census Data'!$A:$A,$A1382)/SUMIFS('Census Data'!$F:$F,'Census Data'!$A:$A,$A1382)</f>
        <v>0.46347857530283854</v>
      </c>
      <c r="E1382" s="19">
        <f>SUMIFS('Census Data'!H:H,'Census Data'!$A:$A,$A1382)/SUMIFS('Census Data'!$F:$F,'Census Data'!$A:$A,$A1382)</f>
        <v>0.53652142469716146</v>
      </c>
      <c r="F1382" s="17">
        <f>SUM(SUMIFS('Census Data'!I:I,'Census Data'!$A:$A,$A1382),SUMIFS('Census Data'!J:J,'Census Data'!$A:$A,$A1382))/SUMIFS('Census Data'!$F:$F,'Census Data'!$A:$A,$A1382)</f>
        <v>0.20909419634785753</v>
      </c>
      <c r="G1382" s="17">
        <f>SUM(SUMIFS('Census Data'!K:K,'Census Data'!$A:$A,$A1382),SUMIFS('Census Data'!L:L,'Census Data'!$A:$A,$A1382))/SUMIFS('Census Data'!$F:$F,'Census Data'!$A:$A,$A1382)</f>
        <v>0.77589947568251671</v>
      </c>
      <c r="H1382" s="17">
        <f>SUM(SUMIFS('Census Data'!O:O,'Census Data'!$A:$A,$A1382),SUMIFS('Census Data'!P:P,'Census Data'!$A:$A,$A1382))/SUMIFS('Census Data'!$F:$F,'Census Data'!$A:$A,$A1382)</f>
        <v>4.9267763514735125E-3</v>
      </c>
      <c r="I1382" s="19">
        <f t="shared" si="42"/>
        <v>1.0079551618152216E-2</v>
      </c>
      <c r="J1382" s="17">
        <f>SUM(SUMIFS('Census Data'!W:W,'Census Data'!$A:$A,$A1382),SUMIFS('Census Data'!X:X,'Census Data'!$A:$A,$A1382))/SUMIFS('Census Data'!$F:$F,'Census Data'!$A:$A,$A1382)</f>
        <v>1.6588320376062195E-2</v>
      </c>
      <c r="K1382" s="19">
        <f t="shared" si="43"/>
        <v>0.98341167962393783</v>
      </c>
      <c r="L1382" s="24">
        <f>'EPA Data'!D1383/SUM('EPA Data'!D:D)</f>
        <v>4.849571988295517E-5</v>
      </c>
      <c r="M1382" s="24">
        <f>'EPA Data'!E1383/SUM('EPA Data'!E:E)</f>
        <v>9.7926116171667986E-5</v>
      </c>
      <c r="N1382" s="24">
        <f>'EPA Data'!F1383/SUM('EPA Data'!F:F)</f>
        <v>1.3213277843248216E-4</v>
      </c>
      <c r="O1382" s="24">
        <f>'EPA Data'!G1383/SUM('EPA Data'!G:G)</f>
        <v>3.0201182215856479E-5</v>
      </c>
      <c r="P1382" s="24">
        <f>'EPA Data'!H1383/SUM('EPA Data'!H:H)</f>
        <v>5.5557700308688328E-5</v>
      </c>
      <c r="Q1382" s="24">
        <f>'EPA Data'!I1383/SUM('EPA Data'!I:I)</f>
        <v>3.0487549050189297E-5</v>
      </c>
      <c r="R1382" s="24">
        <f>'EPA Data'!J1383/SUM('EPA Data'!J:J)</f>
        <v>4.1052967836109039E-5</v>
      </c>
      <c r="S1382" s="24">
        <f>'EPA Data'!K1383/SUM('EPA Data'!K:K)</f>
        <v>9.0049495931772622E-5</v>
      </c>
      <c r="T1382" s="24">
        <f>'EPA Data'!L1383/SUM('EPA Data'!L:L)</f>
        <v>9.5602642177355059E-5</v>
      </c>
      <c r="U1382" s="24">
        <f>'EPA Data'!M1383/SUM('EPA Data'!M:M)</f>
        <v>2.1926082546890753E-5</v>
      </c>
      <c r="V1382" s="24">
        <f>'EPA Data'!N1383/SUM('EPA Data'!N:N)</f>
        <v>3.0814353817777804E-5</v>
      </c>
      <c r="W1382" s="24">
        <f>'EPA Data'!O1383/SUM('EPA Data'!O:O)</f>
        <v>4.5356113490005212E-5</v>
      </c>
      <c r="X1382" s="24">
        <f>'EPA Data'!P1383/SUM('EPA Data'!P:P)</f>
        <v>1.4368129490835674E-4</v>
      </c>
    </row>
    <row r="1383" spans="1:24" x14ac:dyDescent="0.25">
      <c r="A1383" s="16" t="s">
        <v>2345</v>
      </c>
      <c r="B1383" s="16" t="s">
        <v>268</v>
      </c>
      <c r="C1383" s="21" t="s">
        <v>2346</v>
      </c>
      <c r="D1383" s="17">
        <f>SUMIFS('Census Data'!G:G,'Census Data'!$A:$A,$A1383)/SUMIFS('Census Data'!$F:$F,'Census Data'!$A:$A,$A1383)</f>
        <v>0.47981471583823265</v>
      </c>
      <c r="E1383" s="19">
        <f>SUMIFS('Census Data'!H:H,'Census Data'!$A:$A,$A1383)/SUMIFS('Census Data'!$F:$F,'Census Data'!$A:$A,$A1383)</f>
        <v>0.52018528416176735</v>
      </c>
      <c r="F1383" s="17">
        <f>SUM(SUMIFS('Census Data'!I:I,'Census Data'!$A:$A,$A1383),SUMIFS('Census Data'!J:J,'Census Data'!$A:$A,$A1383))/SUMIFS('Census Data'!$F:$F,'Census Data'!$A:$A,$A1383)</f>
        <v>0.46335293069659717</v>
      </c>
      <c r="G1383" s="17">
        <f>SUM(SUMIFS('Census Data'!K:K,'Census Data'!$A:$A,$A1383),SUMIFS('Census Data'!L:L,'Census Data'!$A:$A,$A1383))/SUMIFS('Census Data'!$F:$F,'Census Data'!$A:$A,$A1383)</f>
        <v>0.5192588633529307</v>
      </c>
      <c r="H1383" s="17">
        <f>SUM(SUMIFS('Census Data'!O:O,'Census Data'!$A:$A,$A1383),SUMIFS('Census Data'!P:P,'Census Data'!$A:$A,$A1383))/SUMIFS('Census Data'!$F:$F,'Census Data'!$A:$A,$A1383)</f>
        <v>3.7413148049171567E-3</v>
      </c>
      <c r="I1383" s="19">
        <f t="shared" si="42"/>
        <v>1.3646891145555062E-2</v>
      </c>
      <c r="J1383" s="17">
        <f>SUM(SUMIFS('Census Data'!W:W,'Census Data'!$A:$A,$A1383),SUMIFS('Census Data'!X:X,'Census Data'!$A:$A,$A1383))/SUMIFS('Census Data'!$F:$F,'Census Data'!$A:$A,$A1383)</f>
        <v>3.3279885978977373E-2</v>
      </c>
      <c r="K1383" s="19">
        <f t="shared" si="43"/>
        <v>0.96672011402102265</v>
      </c>
      <c r="L1383" s="24">
        <f>'EPA Data'!D1384/SUM('EPA Data'!D:D)</f>
        <v>4.5833869117586744E-5</v>
      </c>
      <c r="M1383" s="24">
        <f>'EPA Data'!E1384/SUM('EPA Data'!E:E)</f>
        <v>9.0354148043625274E-5</v>
      </c>
      <c r="N1383" s="24">
        <f>'EPA Data'!F1384/SUM('EPA Data'!F:F)</f>
        <v>1.1073399102829018E-4</v>
      </c>
      <c r="O1383" s="24">
        <f>'EPA Data'!G1384/SUM('EPA Data'!G:G)</f>
        <v>3.1215425167400417E-5</v>
      </c>
      <c r="P1383" s="24">
        <f>'EPA Data'!H1384/SUM('EPA Data'!H:H)</f>
        <v>5.9462540377841419E-5</v>
      </c>
      <c r="Q1383" s="24">
        <f>'EPA Data'!I1384/SUM('EPA Data'!I:I)</f>
        <v>3.4945379218872658E-5</v>
      </c>
      <c r="R1383" s="24">
        <f>'EPA Data'!J1384/SUM('EPA Data'!J:J)</f>
        <v>4.5567387395959203E-5</v>
      </c>
      <c r="S1383" s="24">
        <f>'EPA Data'!K1384/SUM('EPA Data'!K:K)</f>
        <v>1.0468965470485003E-4</v>
      </c>
      <c r="T1383" s="24">
        <f>'EPA Data'!L1384/SUM('EPA Data'!L:L)</f>
        <v>1.3365918507513423E-4</v>
      </c>
      <c r="U1383" s="24">
        <f>'EPA Data'!M1384/SUM('EPA Data'!M:M)</f>
        <v>2.3553840455777415E-5</v>
      </c>
      <c r="V1383" s="24">
        <f>'EPA Data'!N1384/SUM('EPA Data'!N:N)</f>
        <v>2.8155352477509352E-5</v>
      </c>
      <c r="W1383" s="24">
        <f>'EPA Data'!O1384/SUM('EPA Data'!O:O)</f>
        <v>3.1698045126829418E-5</v>
      </c>
      <c r="X1383" s="24">
        <f>'EPA Data'!P1384/SUM('EPA Data'!P:P)</f>
        <v>1.1740608719962474E-4</v>
      </c>
    </row>
    <row r="1384" spans="1:24" x14ac:dyDescent="0.25">
      <c r="A1384" s="16" t="s">
        <v>2347</v>
      </c>
      <c r="B1384" s="16" t="s">
        <v>268</v>
      </c>
      <c r="C1384" s="21" t="s">
        <v>61</v>
      </c>
      <c r="D1384" s="17">
        <f>SUMIFS('Census Data'!G:G,'Census Data'!$A:$A,$A1384)/SUMIFS('Census Data'!$F:$F,'Census Data'!$A:$A,$A1384)</f>
        <v>0.48798025327323458</v>
      </c>
      <c r="E1384" s="19">
        <f>SUMIFS('Census Data'!H:H,'Census Data'!$A:$A,$A1384)/SUMIFS('Census Data'!$F:$F,'Census Data'!$A:$A,$A1384)</f>
        <v>0.51201974672676542</v>
      </c>
      <c r="F1384" s="17">
        <f>SUM(SUMIFS('Census Data'!I:I,'Census Data'!$A:$A,$A1384),SUMIFS('Census Data'!J:J,'Census Data'!$A:$A,$A1384))/SUMIFS('Census Data'!$F:$F,'Census Data'!$A:$A,$A1384)</f>
        <v>0.61971453101523932</v>
      </c>
      <c r="G1384" s="17">
        <f>SUM(SUMIFS('Census Data'!K:K,'Census Data'!$A:$A,$A1384),SUMIFS('Census Data'!L:L,'Census Data'!$A:$A,$A1384))/SUMIFS('Census Data'!$F:$F,'Census Data'!$A:$A,$A1384)</f>
        <v>0.36134363597338487</v>
      </c>
      <c r="H1384" s="17">
        <f>SUM(SUMIFS('Census Data'!O:O,'Census Data'!$A:$A,$A1384),SUMIFS('Census Data'!P:P,'Census Data'!$A:$A,$A1384))/SUMIFS('Census Data'!$F:$F,'Census Data'!$A:$A,$A1384)</f>
        <v>4.2927666881305004E-3</v>
      </c>
      <c r="I1384" s="19">
        <f t="shared" si="42"/>
        <v>1.4649066323245252E-2</v>
      </c>
      <c r="J1384" s="17">
        <f>SUM(SUMIFS('Census Data'!W:W,'Census Data'!$A:$A,$A1384),SUMIFS('Census Data'!X:X,'Census Data'!$A:$A,$A1384))/SUMIFS('Census Data'!$F:$F,'Census Data'!$A:$A,$A1384)</f>
        <v>2.3985833869929168E-2</v>
      </c>
      <c r="K1384" s="19">
        <f t="shared" si="43"/>
        <v>0.97601416613007086</v>
      </c>
      <c r="L1384" s="24">
        <f>'EPA Data'!D1385/SUM('EPA Data'!D:D)</f>
        <v>3.5951039297286144E-5</v>
      </c>
      <c r="M1384" s="24">
        <f>'EPA Data'!E1385/SUM('EPA Data'!E:E)</f>
        <v>7.427029093627814E-5</v>
      </c>
      <c r="N1384" s="24">
        <f>'EPA Data'!F1385/SUM('EPA Data'!F:F)</f>
        <v>9.2707079086812435E-5</v>
      </c>
      <c r="O1384" s="24">
        <f>'EPA Data'!G1385/SUM('EPA Data'!G:G)</f>
        <v>2.3969807981532002E-5</v>
      </c>
      <c r="P1384" s="24">
        <f>'EPA Data'!H1385/SUM('EPA Data'!H:H)</f>
        <v>4.670935525123889E-5</v>
      </c>
      <c r="Q1384" s="24">
        <f>'EPA Data'!I1385/SUM('EPA Data'!I:I)</f>
        <v>2.9320838243237955E-5</v>
      </c>
      <c r="R1384" s="24">
        <f>'EPA Data'!J1385/SUM('EPA Data'!J:J)</f>
        <v>3.7505773124711841E-5</v>
      </c>
      <c r="S1384" s="24">
        <f>'EPA Data'!K1385/SUM('EPA Data'!K:K)</f>
        <v>8.8945173412550578E-5</v>
      </c>
      <c r="T1384" s="24">
        <f>'EPA Data'!L1385/SUM('EPA Data'!L:L)</f>
        <v>1.0542194136082369E-4</v>
      </c>
      <c r="U1384" s="24">
        <f>'EPA Data'!M1385/SUM('EPA Data'!M:M)</f>
        <v>2.0833883265634642E-5</v>
      </c>
      <c r="V1384" s="24">
        <f>'EPA Data'!N1385/SUM('EPA Data'!N:N)</f>
        <v>2.2475287042268322E-5</v>
      </c>
      <c r="W1384" s="24">
        <f>'EPA Data'!O1385/SUM('EPA Data'!O:O)</f>
        <v>2.8326300772320159E-5</v>
      </c>
      <c r="X1384" s="24">
        <f>'EPA Data'!P1385/SUM('EPA Data'!P:P)</f>
        <v>9.0069459479627707E-5</v>
      </c>
    </row>
    <row r="1385" spans="1:24" x14ac:dyDescent="0.25">
      <c r="A1385" s="16" t="s">
        <v>2348</v>
      </c>
      <c r="B1385" s="16" t="s">
        <v>268</v>
      </c>
      <c r="C1385" s="21" t="s">
        <v>603</v>
      </c>
      <c r="D1385" s="17">
        <f>SUMIFS('Census Data'!G:G,'Census Data'!$A:$A,$A1385)/SUMIFS('Census Data'!$F:$F,'Census Data'!$A:$A,$A1385)</f>
        <v>0.48073751655897701</v>
      </c>
      <c r="E1385" s="19">
        <f>SUMIFS('Census Data'!H:H,'Census Data'!$A:$A,$A1385)/SUMIFS('Census Data'!$F:$F,'Census Data'!$A:$A,$A1385)</f>
        <v>0.51926248344102299</v>
      </c>
      <c r="F1385" s="17">
        <f>SUM(SUMIFS('Census Data'!I:I,'Census Data'!$A:$A,$A1385),SUMIFS('Census Data'!J:J,'Census Data'!$A:$A,$A1385))/SUMIFS('Census Data'!$F:$F,'Census Data'!$A:$A,$A1385)</f>
        <v>0.66410013787882882</v>
      </c>
      <c r="G1385" s="17">
        <f>SUM(SUMIFS('Census Data'!K:K,'Census Data'!$A:$A,$A1385),SUMIFS('Census Data'!L:L,'Census Data'!$A:$A,$A1385))/SUMIFS('Census Data'!$F:$F,'Census Data'!$A:$A,$A1385)</f>
        <v>0.30082456946659819</v>
      </c>
      <c r="H1385" s="17">
        <f>SUM(SUMIFS('Census Data'!O:O,'Census Data'!$A:$A,$A1385),SUMIFS('Census Data'!P:P,'Census Data'!$A:$A,$A1385))/SUMIFS('Census Data'!$F:$F,'Census Data'!$A:$A,$A1385)</f>
        <v>1.6258887777447349E-2</v>
      </c>
      <c r="I1385" s="19">
        <f t="shared" si="42"/>
        <v>1.8816404877125659E-2</v>
      </c>
      <c r="J1385" s="17">
        <f>SUM(SUMIFS('Census Data'!W:W,'Census Data'!$A:$A,$A1385),SUMIFS('Census Data'!X:X,'Census Data'!$A:$A,$A1385))/SUMIFS('Census Data'!$F:$F,'Census Data'!$A:$A,$A1385)</f>
        <v>5.0907026413257998E-2</v>
      </c>
      <c r="K1385" s="19">
        <f t="shared" si="43"/>
        <v>0.94909297358674205</v>
      </c>
      <c r="L1385" s="24">
        <f>'EPA Data'!D1386/SUM('EPA Data'!D:D)</f>
        <v>6.801903690715511E-4</v>
      </c>
      <c r="M1385" s="24">
        <f>'EPA Data'!E1386/SUM('EPA Data'!E:E)</f>
        <v>5.953226184340091E-4</v>
      </c>
      <c r="N1385" s="24">
        <f>'EPA Data'!F1386/SUM('EPA Data'!F:F)</f>
        <v>7.7753704698021293E-4</v>
      </c>
      <c r="O1385" s="24">
        <f>'EPA Data'!G1386/SUM('EPA Data'!G:G)</f>
        <v>3.1072836642795842E-4</v>
      </c>
      <c r="P1385" s="24">
        <f>'EPA Data'!H1386/SUM('EPA Data'!H:H)</f>
        <v>3.9135685674343876E-4</v>
      </c>
      <c r="Q1385" s="24">
        <f>'EPA Data'!I1386/SUM('EPA Data'!I:I)</f>
        <v>2.7197605643966815E-4</v>
      </c>
      <c r="R1385" s="24">
        <f>'EPA Data'!J1386/SUM('EPA Data'!J:J)</f>
        <v>3.3016129060450811E-4</v>
      </c>
      <c r="S1385" s="24">
        <f>'EPA Data'!K1386/SUM('EPA Data'!K:K)</f>
        <v>5.5849500188217605E-4</v>
      </c>
      <c r="T1385" s="24">
        <f>'EPA Data'!L1386/SUM('EPA Data'!L:L)</f>
        <v>5.2300245308154727E-4</v>
      </c>
      <c r="U1385" s="24">
        <f>'EPA Data'!M1386/SUM('EPA Data'!M:M)</f>
        <v>2.2248101229072252E-4</v>
      </c>
      <c r="V1385" s="24">
        <f>'EPA Data'!N1386/SUM('EPA Data'!N:N)</f>
        <v>2.3867496061445888E-4</v>
      </c>
      <c r="W1385" s="24">
        <f>'EPA Data'!O1386/SUM('EPA Data'!O:O)</f>
        <v>5.9773920088947803E-4</v>
      </c>
      <c r="X1385" s="24">
        <f>'EPA Data'!P1386/SUM('EPA Data'!P:P)</f>
        <v>7.5648051981849144E-4</v>
      </c>
    </row>
    <row r="1386" spans="1:24" x14ac:dyDescent="0.25">
      <c r="A1386" s="16" t="s">
        <v>2349</v>
      </c>
      <c r="B1386" s="16" t="s">
        <v>268</v>
      </c>
      <c r="C1386" s="21" t="s">
        <v>2350</v>
      </c>
      <c r="D1386" s="17">
        <f>SUMIFS('Census Data'!G:G,'Census Data'!$A:$A,$A1386)/SUMIFS('Census Data'!$F:$F,'Census Data'!$A:$A,$A1386)</f>
        <v>0.4716076745397012</v>
      </c>
      <c r="E1386" s="19">
        <f>SUMIFS('Census Data'!H:H,'Census Data'!$A:$A,$A1386)/SUMIFS('Census Data'!$F:$F,'Census Data'!$A:$A,$A1386)</f>
        <v>0.5283923254602988</v>
      </c>
      <c r="F1386" s="17">
        <f>SUM(SUMIFS('Census Data'!I:I,'Census Data'!$A:$A,$A1386),SUMIFS('Census Data'!J:J,'Census Data'!$A:$A,$A1386))/SUMIFS('Census Data'!$F:$F,'Census Data'!$A:$A,$A1386)</f>
        <v>0.59206643790806035</v>
      </c>
      <c r="G1386" s="17">
        <f>SUM(SUMIFS('Census Data'!K:K,'Census Data'!$A:$A,$A1386),SUMIFS('Census Data'!L:L,'Census Data'!$A:$A,$A1386))/SUMIFS('Census Data'!$F:$F,'Census Data'!$A:$A,$A1386)</f>
        <v>0.37803917379868351</v>
      </c>
      <c r="H1386" s="17">
        <f>SUM(SUMIFS('Census Data'!O:O,'Census Data'!$A:$A,$A1386),SUMIFS('Census Data'!P:P,'Census Data'!$A:$A,$A1386))/SUMIFS('Census Data'!$F:$F,'Census Data'!$A:$A,$A1386)</f>
        <v>1.1215402486080885E-2</v>
      </c>
      <c r="I1386" s="19">
        <f t="shared" si="42"/>
        <v>1.8678985807175197E-2</v>
      </c>
      <c r="J1386" s="17">
        <f>SUM(SUMIFS('Census Data'!W:W,'Census Data'!$A:$A,$A1386),SUMIFS('Census Data'!X:X,'Census Data'!$A:$A,$A1386))/SUMIFS('Census Data'!$F:$F,'Census Data'!$A:$A,$A1386)</f>
        <v>2.9694113248861769E-2</v>
      </c>
      <c r="K1386" s="19">
        <f t="shared" si="43"/>
        <v>0.97030588675113827</v>
      </c>
      <c r="L1386" s="24">
        <f>'EPA Data'!D1387/SUM('EPA Data'!D:D)</f>
        <v>8.8539672350942473E-5</v>
      </c>
      <c r="M1386" s="24">
        <f>'EPA Data'!E1387/SUM('EPA Data'!E:E)</f>
        <v>1.7486092543392984E-4</v>
      </c>
      <c r="N1386" s="24">
        <f>'EPA Data'!F1387/SUM('EPA Data'!F:F)</f>
        <v>2.1681730600737277E-4</v>
      </c>
      <c r="O1386" s="24">
        <f>'EPA Data'!G1387/SUM('EPA Data'!G:G)</f>
        <v>7.4780355428171513E-5</v>
      </c>
      <c r="P1386" s="24">
        <f>'EPA Data'!H1387/SUM('EPA Data'!H:H)</f>
        <v>1.219185599637849E-4</v>
      </c>
      <c r="Q1386" s="24">
        <f>'EPA Data'!I1387/SUM('EPA Data'!I:I)</f>
        <v>7.8472281325351175E-5</v>
      </c>
      <c r="R1386" s="24">
        <f>'EPA Data'!J1387/SUM('EPA Data'!J:J)</f>
        <v>1.04191942864473E-4</v>
      </c>
      <c r="S1386" s="24">
        <f>'EPA Data'!K1387/SUM('EPA Data'!K:K)</f>
        <v>2.0245186857254324E-4</v>
      </c>
      <c r="T1386" s="24">
        <f>'EPA Data'!L1387/SUM('EPA Data'!L:L)</f>
        <v>2.5433966200512879E-4</v>
      </c>
      <c r="U1386" s="24">
        <f>'EPA Data'!M1387/SUM('EPA Data'!M:M)</f>
        <v>5.4385332012327823E-5</v>
      </c>
      <c r="V1386" s="24">
        <f>'EPA Data'!N1387/SUM('EPA Data'!N:N)</f>
        <v>5.5662079869401433E-5</v>
      </c>
      <c r="W1386" s="24">
        <f>'EPA Data'!O1387/SUM('EPA Data'!O:O)</f>
        <v>6.6518066154726651E-5</v>
      </c>
      <c r="X1386" s="24">
        <f>'EPA Data'!P1387/SUM('EPA Data'!P:P)</f>
        <v>2.0669186279953584E-4</v>
      </c>
    </row>
    <row r="1387" spans="1:24" x14ac:dyDescent="0.25">
      <c r="A1387" s="16" t="s">
        <v>2351</v>
      </c>
      <c r="B1387" s="16" t="s">
        <v>268</v>
      </c>
      <c r="C1387" s="21" t="s">
        <v>81</v>
      </c>
      <c r="D1387" s="17">
        <f>SUMIFS('Census Data'!G:G,'Census Data'!$A:$A,$A1387)/SUMIFS('Census Data'!$F:$F,'Census Data'!$A:$A,$A1387)</f>
        <v>0.49085958770906263</v>
      </c>
      <c r="E1387" s="19">
        <f>SUMIFS('Census Data'!H:H,'Census Data'!$A:$A,$A1387)/SUMIFS('Census Data'!$F:$F,'Census Data'!$A:$A,$A1387)</f>
        <v>0.50914041229093743</v>
      </c>
      <c r="F1387" s="17">
        <f>SUM(SUMIFS('Census Data'!I:I,'Census Data'!$A:$A,$A1387),SUMIFS('Census Data'!J:J,'Census Data'!$A:$A,$A1387))/SUMIFS('Census Data'!$F:$F,'Census Data'!$A:$A,$A1387)</f>
        <v>0.63619862569687535</v>
      </c>
      <c r="G1387" s="17">
        <f>SUM(SUMIFS('Census Data'!K:K,'Census Data'!$A:$A,$A1387),SUMIFS('Census Data'!L:L,'Census Data'!$A:$A,$A1387))/SUMIFS('Census Data'!$F:$F,'Census Data'!$A:$A,$A1387)</f>
        <v>0.34539089848308052</v>
      </c>
      <c r="H1387" s="17">
        <f>SUM(SUMIFS('Census Data'!O:O,'Census Data'!$A:$A,$A1387),SUMIFS('Census Data'!P:P,'Census Data'!$A:$A,$A1387))/SUMIFS('Census Data'!$F:$F,'Census Data'!$A:$A,$A1387)</f>
        <v>1.0372099053545961E-3</v>
      </c>
      <c r="I1387" s="19">
        <f t="shared" si="42"/>
        <v>1.7373265914689462E-2</v>
      </c>
      <c r="J1387" s="17">
        <f>SUM(SUMIFS('Census Data'!W:W,'Census Data'!$A:$A,$A1387),SUMIFS('Census Data'!X:X,'Census Data'!$A:$A,$A1387))/SUMIFS('Census Data'!$F:$F,'Census Data'!$A:$A,$A1387)</f>
        <v>1.1538960197069882E-2</v>
      </c>
      <c r="K1387" s="19">
        <f t="shared" si="43"/>
        <v>0.9884610398029301</v>
      </c>
      <c r="L1387" s="24">
        <f>'EPA Data'!D1388/SUM('EPA Data'!D:D)</f>
        <v>1.4377379568260406E-5</v>
      </c>
      <c r="M1387" s="24">
        <f>'EPA Data'!E1388/SUM('EPA Data'!E:E)</f>
        <v>2.8612757011502955E-5</v>
      </c>
      <c r="N1387" s="24">
        <f>'EPA Data'!F1388/SUM('EPA Data'!F:F)</f>
        <v>3.3568116341847507E-5</v>
      </c>
      <c r="O1387" s="24">
        <f>'EPA Data'!G1388/SUM('EPA Data'!G:G)</f>
        <v>8.1630340135916577E-6</v>
      </c>
      <c r="P1387" s="24">
        <f>'EPA Data'!H1388/SUM('EPA Data'!H:H)</f>
        <v>1.7492243185027743E-5</v>
      </c>
      <c r="Q1387" s="24">
        <f>'EPA Data'!I1388/SUM('EPA Data'!I:I)</f>
        <v>1.0333997855197098E-5</v>
      </c>
      <c r="R1387" s="24">
        <f>'EPA Data'!J1388/SUM('EPA Data'!J:J)</f>
        <v>1.4171967106965346E-5</v>
      </c>
      <c r="S1387" s="24">
        <f>'EPA Data'!K1388/SUM('EPA Data'!K:K)</f>
        <v>3.4752336074605288E-5</v>
      </c>
      <c r="T1387" s="24">
        <f>'EPA Data'!L1388/SUM('EPA Data'!L:L)</f>
        <v>4.4936295972735007E-5</v>
      </c>
      <c r="U1387" s="24">
        <f>'EPA Data'!M1388/SUM('EPA Data'!M:M)</f>
        <v>6.1131927595131976E-6</v>
      </c>
      <c r="V1387" s="24">
        <f>'EPA Data'!N1388/SUM('EPA Data'!N:N)</f>
        <v>8.1632313259039308E-6</v>
      </c>
      <c r="W1387" s="24">
        <f>'EPA Data'!O1388/SUM('EPA Data'!O:O)</f>
        <v>9.1952589848582707E-6</v>
      </c>
      <c r="X1387" s="24">
        <f>'EPA Data'!P1388/SUM('EPA Data'!P:P)</f>
        <v>3.541776893761994E-5</v>
      </c>
    </row>
    <row r="1388" spans="1:24" x14ac:dyDescent="0.25">
      <c r="A1388" s="16" t="s">
        <v>2352</v>
      </c>
      <c r="B1388" s="16" t="s">
        <v>268</v>
      </c>
      <c r="C1388" s="21" t="s">
        <v>2353</v>
      </c>
      <c r="D1388" s="17">
        <f>SUMIFS('Census Data'!G:G,'Census Data'!$A:$A,$A1388)/SUMIFS('Census Data'!$F:$F,'Census Data'!$A:$A,$A1388)</f>
        <v>0.50538775510204081</v>
      </c>
      <c r="E1388" s="19">
        <f>SUMIFS('Census Data'!H:H,'Census Data'!$A:$A,$A1388)/SUMIFS('Census Data'!$F:$F,'Census Data'!$A:$A,$A1388)</f>
        <v>0.49461224489795919</v>
      </c>
      <c r="F1388" s="17">
        <f>SUM(SUMIFS('Census Data'!I:I,'Census Data'!$A:$A,$A1388),SUMIFS('Census Data'!J:J,'Census Data'!$A:$A,$A1388))/SUMIFS('Census Data'!$F:$F,'Census Data'!$A:$A,$A1388)</f>
        <v>0.89685714285714291</v>
      </c>
      <c r="G1388" s="17">
        <f>SUM(SUMIFS('Census Data'!K:K,'Census Data'!$A:$A,$A1388),SUMIFS('Census Data'!L:L,'Census Data'!$A:$A,$A1388))/SUMIFS('Census Data'!$F:$F,'Census Data'!$A:$A,$A1388)</f>
        <v>7.7387755102040823E-2</v>
      </c>
      <c r="H1388" s="17">
        <f>SUM(SUMIFS('Census Data'!O:O,'Census Data'!$A:$A,$A1388),SUMIFS('Census Data'!P:P,'Census Data'!$A:$A,$A1388))/SUMIFS('Census Data'!$F:$F,'Census Data'!$A:$A,$A1388)</f>
        <v>8.0816326530612249E-3</v>
      </c>
      <c r="I1388" s="19">
        <f t="shared" si="42"/>
        <v>1.7673469387754936E-2</v>
      </c>
      <c r="J1388" s="17">
        <f>SUM(SUMIFS('Census Data'!W:W,'Census Data'!$A:$A,$A1388),SUMIFS('Census Data'!X:X,'Census Data'!$A:$A,$A1388))/SUMIFS('Census Data'!$F:$F,'Census Data'!$A:$A,$A1388)</f>
        <v>3.0408163265306123E-2</v>
      </c>
      <c r="K1388" s="19">
        <f t="shared" si="43"/>
        <v>0.96959183673469385</v>
      </c>
      <c r="L1388" s="24">
        <f>'EPA Data'!D1389/SUM('EPA Data'!D:D)</f>
        <v>4.7977689110822189E-5</v>
      </c>
      <c r="M1388" s="24">
        <f>'EPA Data'!E1389/SUM('EPA Data'!E:E)</f>
        <v>6.9075069035049377E-5</v>
      </c>
      <c r="N1388" s="24">
        <f>'EPA Data'!F1389/SUM('EPA Data'!F:F)</f>
        <v>8.1785823367654714E-5</v>
      </c>
      <c r="O1388" s="24">
        <f>'EPA Data'!G1389/SUM('EPA Data'!G:G)</f>
        <v>3.2921077589284287E-5</v>
      </c>
      <c r="P1388" s="24">
        <f>'EPA Data'!H1389/SUM('EPA Data'!H:H)</f>
        <v>5.2407049265683785E-5</v>
      </c>
      <c r="Q1388" s="24">
        <f>'EPA Data'!I1389/SUM('EPA Data'!I:I)</f>
        <v>3.7534584909200471E-5</v>
      </c>
      <c r="R1388" s="24">
        <f>'EPA Data'!J1389/SUM('EPA Data'!J:J)</f>
        <v>3.8615071192734117E-5</v>
      </c>
      <c r="S1388" s="24">
        <f>'EPA Data'!K1389/SUM('EPA Data'!K:K)</f>
        <v>7.5525879525800788E-5</v>
      </c>
      <c r="T1388" s="24">
        <f>'EPA Data'!L1389/SUM('EPA Data'!L:L)</f>
        <v>1.4920678157785407E-4</v>
      </c>
      <c r="U1388" s="24">
        <f>'EPA Data'!M1389/SUM('EPA Data'!M:M)</f>
        <v>2.0327796294588309E-5</v>
      </c>
      <c r="V1388" s="24">
        <f>'EPA Data'!N1389/SUM('EPA Data'!N:N)</f>
        <v>2.0820098269506336E-5</v>
      </c>
      <c r="W1388" s="24">
        <f>'EPA Data'!O1389/SUM('EPA Data'!O:O)</f>
        <v>2.3886380734584625E-5</v>
      </c>
      <c r="X1388" s="24">
        <f>'EPA Data'!P1389/SUM('EPA Data'!P:P)</f>
        <v>7.8567104701982431E-5</v>
      </c>
    </row>
    <row r="1389" spans="1:24" x14ac:dyDescent="0.25">
      <c r="A1389" s="16" t="s">
        <v>2354</v>
      </c>
      <c r="B1389" s="16" t="s">
        <v>268</v>
      </c>
      <c r="C1389" s="21" t="s">
        <v>85</v>
      </c>
      <c r="D1389" s="17">
        <f>SUMIFS('Census Data'!G:G,'Census Data'!$A:$A,$A1389)/SUMIFS('Census Data'!$F:$F,'Census Data'!$A:$A,$A1389)</f>
        <v>0.57816870307669654</v>
      </c>
      <c r="E1389" s="19">
        <f>SUMIFS('Census Data'!H:H,'Census Data'!$A:$A,$A1389)/SUMIFS('Census Data'!$F:$F,'Census Data'!$A:$A,$A1389)</f>
        <v>0.4218312969233034</v>
      </c>
      <c r="F1389" s="17">
        <f>SUM(SUMIFS('Census Data'!I:I,'Census Data'!$A:$A,$A1389),SUMIFS('Census Data'!J:J,'Census Data'!$A:$A,$A1389))/SUMIFS('Census Data'!$F:$F,'Census Data'!$A:$A,$A1389)</f>
        <v>0.73222434859414098</v>
      </c>
      <c r="G1389" s="17">
        <f>SUM(SUMIFS('Census Data'!K:K,'Census Data'!$A:$A,$A1389),SUMIFS('Census Data'!L:L,'Census Data'!$A:$A,$A1389))/SUMIFS('Census Data'!$F:$F,'Census Data'!$A:$A,$A1389)</f>
        <v>0.25371706168114233</v>
      </c>
      <c r="H1389" s="17">
        <f>SUM(SUMIFS('Census Data'!O:O,'Census Data'!$A:$A,$A1389),SUMIFS('Census Data'!P:P,'Census Data'!$A:$A,$A1389))/SUMIFS('Census Data'!$F:$F,'Census Data'!$A:$A,$A1389)</f>
        <v>1.6929191815103783E-3</v>
      </c>
      <c r="I1389" s="19">
        <f t="shared" si="42"/>
        <v>1.2365670543206364E-2</v>
      </c>
      <c r="J1389" s="17">
        <f>SUM(SUMIFS('Census Data'!W:W,'Census Data'!$A:$A,$A1389),SUMIFS('Census Data'!X:X,'Census Data'!$A:$A,$A1389))/SUMIFS('Census Data'!$F:$F,'Census Data'!$A:$A,$A1389)</f>
        <v>1.243927572501104E-2</v>
      </c>
      <c r="K1389" s="19">
        <f t="shared" si="43"/>
        <v>0.98756072427498898</v>
      </c>
      <c r="L1389" s="24">
        <f>'EPA Data'!D1390/SUM('EPA Data'!D:D)</f>
        <v>1.915646710574456E-5</v>
      </c>
      <c r="M1389" s="24">
        <f>'EPA Data'!E1390/SUM('EPA Data'!E:E)</f>
        <v>3.4473784028185284E-5</v>
      </c>
      <c r="N1389" s="24">
        <f>'EPA Data'!F1390/SUM('EPA Data'!F:F)</f>
        <v>4.2471377472562444E-5</v>
      </c>
      <c r="O1389" s="24">
        <f>'EPA Data'!G1390/SUM('EPA Data'!G:G)</f>
        <v>1.1118938428306709E-5</v>
      </c>
      <c r="P1389" s="24">
        <f>'EPA Data'!H1390/SUM('EPA Data'!H:H)</f>
        <v>2.1839190574677389E-5</v>
      </c>
      <c r="Q1389" s="24">
        <f>'EPA Data'!I1390/SUM('EPA Data'!I:I)</f>
        <v>1.4777134474196738E-5</v>
      </c>
      <c r="R1389" s="24">
        <f>'EPA Data'!J1390/SUM('EPA Data'!J:J)</f>
        <v>1.6482103676538321E-5</v>
      </c>
      <c r="S1389" s="24">
        <f>'EPA Data'!K1390/SUM('EPA Data'!K:K)</f>
        <v>3.6130369870117289E-5</v>
      </c>
      <c r="T1389" s="24">
        <f>'EPA Data'!L1390/SUM('EPA Data'!L:L)</f>
        <v>5.791222175211567E-5</v>
      </c>
      <c r="U1389" s="24">
        <f>'EPA Data'!M1390/SUM('EPA Data'!M:M)</f>
        <v>8.5939995760701652E-6</v>
      </c>
      <c r="V1389" s="24">
        <f>'EPA Data'!N1390/SUM('EPA Data'!N:N)</f>
        <v>1.0097221695392958E-5</v>
      </c>
      <c r="W1389" s="24">
        <f>'EPA Data'!O1390/SUM('EPA Data'!O:O)</f>
        <v>1.2856135725622331E-5</v>
      </c>
      <c r="X1389" s="24">
        <f>'EPA Data'!P1390/SUM('EPA Data'!P:P)</f>
        <v>4.0289634893464462E-5</v>
      </c>
    </row>
    <row r="1390" spans="1:24" x14ac:dyDescent="0.25">
      <c r="A1390" s="16" t="s">
        <v>2355</v>
      </c>
      <c r="B1390" s="16" t="s">
        <v>268</v>
      </c>
      <c r="C1390" s="21" t="s">
        <v>2356</v>
      </c>
      <c r="D1390" s="17">
        <f>SUMIFS('Census Data'!G:G,'Census Data'!$A:$A,$A1390)/SUMIFS('Census Data'!$F:$F,'Census Data'!$A:$A,$A1390)</f>
        <v>0.47514211388380384</v>
      </c>
      <c r="E1390" s="19">
        <f>SUMIFS('Census Data'!H:H,'Census Data'!$A:$A,$A1390)/SUMIFS('Census Data'!$F:$F,'Census Data'!$A:$A,$A1390)</f>
        <v>0.52485788611619622</v>
      </c>
      <c r="F1390" s="17">
        <f>SUM(SUMIFS('Census Data'!I:I,'Census Data'!$A:$A,$A1390),SUMIFS('Census Data'!J:J,'Census Data'!$A:$A,$A1390))/SUMIFS('Census Data'!$F:$F,'Census Data'!$A:$A,$A1390)</f>
        <v>0.55265439830426821</v>
      </c>
      <c r="G1390" s="17">
        <f>SUM(SUMIFS('Census Data'!K:K,'Census Data'!$A:$A,$A1390),SUMIFS('Census Data'!L:L,'Census Data'!$A:$A,$A1390))/SUMIFS('Census Data'!$F:$F,'Census Data'!$A:$A,$A1390)</f>
        <v>0.42879853550438385</v>
      </c>
      <c r="H1390" s="17">
        <f>SUM(SUMIFS('Census Data'!O:O,'Census Data'!$A:$A,$A1390),SUMIFS('Census Data'!P:P,'Census Data'!$A:$A,$A1390))/SUMIFS('Census Data'!$F:$F,'Census Data'!$A:$A,$A1390)</f>
        <v>4.6247229983620774E-3</v>
      </c>
      <c r="I1390" s="19">
        <f t="shared" si="42"/>
        <v>1.3922343192985909E-2</v>
      </c>
      <c r="J1390" s="17">
        <f>SUM(SUMIFS('Census Data'!W:W,'Census Data'!$A:$A,$A1390),SUMIFS('Census Data'!X:X,'Census Data'!$A:$A,$A1390))/SUMIFS('Census Data'!$F:$F,'Census Data'!$A:$A,$A1390)</f>
        <v>1.6042007900568457E-2</v>
      </c>
      <c r="K1390" s="19">
        <f t="shared" si="43"/>
        <v>0.98395799209943158</v>
      </c>
      <c r="L1390" s="24">
        <f>'EPA Data'!D1391/SUM('EPA Data'!D:D)</f>
        <v>5.0259885420738214E-5</v>
      </c>
      <c r="M1390" s="24">
        <f>'EPA Data'!E1391/SUM('EPA Data'!E:E)</f>
        <v>9.1209751486013974E-5</v>
      </c>
      <c r="N1390" s="24">
        <f>'EPA Data'!F1391/SUM('EPA Data'!F:F)</f>
        <v>1.2095491849783116E-4</v>
      </c>
      <c r="O1390" s="24">
        <f>'EPA Data'!G1391/SUM('EPA Data'!G:G)</f>
        <v>2.5857754569358318E-5</v>
      </c>
      <c r="P1390" s="24">
        <f>'EPA Data'!H1391/SUM('EPA Data'!H:H)</f>
        <v>5.174943299027247E-5</v>
      </c>
      <c r="Q1390" s="24">
        <f>'EPA Data'!I1391/SUM('EPA Data'!I:I)</f>
        <v>3.0876319050967124E-5</v>
      </c>
      <c r="R1390" s="24">
        <f>'EPA Data'!J1391/SUM('EPA Data'!J:J)</f>
        <v>3.9977861740918973E-5</v>
      </c>
      <c r="S1390" s="24">
        <f>'EPA Data'!K1391/SUM('EPA Data'!K:K)</f>
        <v>8.4617797547191598E-5</v>
      </c>
      <c r="T1390" s="24">
        <f>'EPA Data'!L1391/SUM('EPA Data'!L:L)</f>
        <v>9.0212995410272868E-5</v>
      </c>
      <c r="U1390" s="24">
        <f>'EPA Data'!M1391/SUM('EPA Data'!M:M)</f>
        <v>2.3560356312595983E-5</v>
      </c>
      <c r="V1390" s="24">
        <f>'EPA Data'!N1391/SUM('EPA Data'!N:N)</f>
        <v>2.8890967511357197E-5</v>
      </c>
      <c r="W1390" s="24">
        <f>'EPA Data'!O1391/SUM('EPA Data'!O:O)</f>
        <v>4.3836747804584422E-5</v>
      </c>
      <c r="X1390" s="24">
        <f>'EPA Data'!P1391/SUM('EPA Data'!P:P)</f>
        <v>1.2052404882715194E-4</v>
      </c>
    </row>
    <row r="1391" spans="1:24" x14ac:dyDescent="0.25">
      <c r="A1391" s="16" t="s">
        <v>2357</v>
      </c>
      <c r="B1391" s="16" t="s">
        <v>268</v>
      </c>
      <c r="C1391" s="21" t="s">
        <v>819</v>
      </c>
      <c r="D1391" s="17">
        <f>SUMIFS('Census Data'!G:G,'Census Data'!$A:$A,$A1391)/SUMIFS('Census Data'!$F:$F,'Census Data'!$A:$A,$A1391)</f>
        <v>0.48788629492777963</v>
      </c>
      <c r="E1391" s="19">
        <f>SUMIFS('Census Data'!H:H,'Census Data'!$A:$A,$A1391)/SUMIFS('Census Data'!$F:$F,'Census Data'!$A:$A,$A1391)</f>
        <v>0.51211370507222032</v>
      </c>
      <c r="F1391" s="17">
        <f>SUM(SUMIFS('Census Data'!I:I,'Census Data'!$A:$A,$A1391),SUMIFS('Census Data'!J:J,'Census Data'!$A:$A,$A1391))/SUMIFS('Census Data'!$F:$F,'Census Data'!$A:$A,$A1391)</f>
        <v>0.87699445750755789</v>
      </c>
      <c r="G1391" s="17">
        <f>SUM(SUMIFS('Census Data'!K:K,'Census Data'!$A:$A,$A1391),SUMIFS('Census Data'!L:L,'Census Data'!$A:$A,$A1391))/SUMIFS('Census Data'!$F:$F,'Census Data'!$A:$A,$A1391)</f>
        <v>8.359926100100773E-2</v>
      </c>
      <c r="H1391" s="17">
        <f>SUM(SUMIFS('Census Data'!O:O,'Census Data'!$A:$A,$A1391),SUMIFS('Census Data'!P:P,'Census Data'!$A:$A,$A1391))/SUMIFS('Census Data'!$F:$F,'Census Data'!$A:$A,$A1391)</f>
        <v>9.3004702720859925E-3</v>
      </c>
      <c r="I1391" s="19">
        <f t="shared" si="42"/>
        <v>3.0105811219348411E-2</v>
      </c>
      <c r="J1391" s="17">
        <f>SUM(SUMIFS('Census Data'!W:W,'Census Data'!$A:$A,$A1391),SUMIFS('Census Data'!X:X,'Census Data'!$A:$A,$A1391))/SUMIFS('Census Data'!$F:$F,'Census Data'!$A:$A,$A1391)</f>
        <v>3.8503527040644941E-2</v>
      </c>
      <c r="K1391" s="19">
        <f t="shared" si="43"/>
        <v>0.96149647295935503</v>
      </c>
      <c r="L1391" s="24">
        <f>'EPA Data'!D1392/SUM('EPA Data'!D:D)</f>
        <v>6.6406866265577392E-5</v>
      </c>
      <c r="M1391" s="24">
        <f>'EPA Data'!E1392/SUM('EPA Data'!E:E)</f>
        <v>1.3789395149992073E-4</v>
      </c>
      <c r="N1391" s="24">
        <f>'EPA Data'!F1392/SUM('EPA Data'!F:F)</f>
        <v>1.5655446303007388E-4</v>
      </c>
      <c r="O1391" s="24">
        <f>'EPA Data'!G1392/SUM('EPA Data'!G:G)</f>
        <v>7.2392622546746353E-5</v>
      </c>
      <c r="P1391" s="24">
        <f>'EPA Data'!H1392/SUM('EPA Data'!H:H)</f>
        <v>1.1003488538606997E-4</v>
      </c>
      <c r="Q1391" s="24">
        <f>'EPA Data'!I1392/SUM('EPA Data'!I:I)</f>
        <v>7.9026835118558046E-5</v>
      </c>
      <c r="R1391" s="24">
        <f>'EPA Data'!J1392/SUM('EPA Data'!J:J)</f>
        <v>9.1125625398082868E-5</v>
      </c>
      <c r="S1391" s="24">
        <f>'EPA Data'!K1392/SUM('EPA Data'!K:K)</f>
        <v>1.5959736848430078E-4</v>
      </c>
      <c r="T1391" s="24">
        <f>'EPA Data'!L1392/SUM('EPA Data'!L:L)</f>
        <v>2.5521435253014231E-4</v>
      </c>
      <c r="U1391" s="24">
        <f>'EPA Data'!M1392/SUM('EPA Data'!M:M)</f>
        <v>4.2774696484262415E-5</v>
      </c>
      <c r="V1391" s="24">
        <f>'EPA Data'!N1392/SUM('EPA Data'!N:N)</f>
        <v>5.2904940104351876E-5</v>
      </c>
      <c r="W1391" s="24">
        <f>'EPA Data'!O1392/SUM('EPA Data'!O:O)</f>
        <v>5.0290631543230514E-5</v>
      </c>
      <c r="X1391" s="24">
        <f>'EPA Data'!P1392/SUM('EPA Data'!P:P)</f>
        <v>1.5312232108914879E-4</v>
      </c>
    </row>
    <row r="1392" spans="1:24" x14ac:dyDescent="0.25">
      <c r="A1392" s="16" t="s">
        <v>2358</v>
      </c>
      <c r="B1392" s="16" t="s">
        <v>268</v>
      </c>
      <c r="C1392" s="21" t="s">
        <v>1240</v>
      </c>
      <c r="D1392" s="17">
        <f>SUMIFS('Census Data'!G:G,'Census Data'!$A:$A,$A1392)/SUMIFS('Census Data'!$F:$F,'Census Data'!$A:$A,$A1392)</f>
        <v>0.48867262591311034</v>
      </c>
      <c r="E1392" s="19">
        <f>SUMIFS('Census Data'!H:H,'Census Data'!$A:$A,$A1392)/SUMIFS('Census Data'!$F:$F,'Census Data'!$A:$A,$A1392)</f>
        <v>0.51132737408688966</v>
      </c>
      <c r="F1392" s="17">
        <f>SUM(SUMIFS('Census Data'!I:I,'Census Data'!$A:$A,$A1392),SUMIFS('Census Data'!J:J,'Census Data'!$A:$A,$A1392))/SUMIFS('Census Data'!$F:$F,'Census Data'!$A:$A,$A1392)</f>
        <v>0.67841695501730104</v>
      </c>
      <c r="G1392" s="17">
        <f>SUM(SUMIFS('Census Data'!K:K,'Census Data'!$A:$A,$A1392),SUMIFS('Census Data'!L:L,'Census Data'!$A:$A,$A1392))/SUMIFS('Census Data'!$F:$F,'Census Data'!$A:$A,$A1392)</f>
        <v>0.25924644367550942</v>
      </c>
      <c r="H1392" s="17">
        <f>SUM(SUMIFS('Census Data'!O:O,'Census Data'!$A:$A,$A1392),SUMIFS('Census Data'!P:P,'Census Data'!$A:$A,$A1392))/SUMIFS('Census Data'!$F:$F,'Census Data'!$A:$A,$A1392)</f>
        <v>2.8849480968858133E-2</v>
      </c>
      <c r="I1392" s="19">
        <f t="shared" si="42"/>
        <v>3.3487120338331455E-2</v>
      </c>
      <c r="J1392" s="17">
        <f>SUM(SUMIFS('Census Data'!W:W,'Census Data'!$A:$A,$A1392),SUMIFS('Census Data'!X:X,'Census Data'!$A:$A,$A1392))/SUMIFS('Census Data'!$F:$F,'Census Data'!$A:$A,$A1392)</f>
        <v>5.5747789311803152E-2</v>
      </c>
      <c r="K1392" s="19">
        <f t="shared" si="43"/>
        <v>0.94425221068819687</v>
      </c>
      <c r="L1392" s="24">
        <f>'EPA Data'!D1393/SUM('EPA Data'!D:D)</f>
        <v>2.7668633921985636E-4</v>
      </c>
      <c r="M1392" s="24">
        <f>'EPA Data'!E1393/SUM('EPA Data'!E:E)</f>
        <v>4.785367304321598E-4</v>
      </c>
      <c r="N1392" s="24">
        <f>'EPA Data'!F1393/SUM('EPA Data'!F:F)</f>
        <v>5.6769965754554271E-4</v>
      </c>
      <c r="O1392" s="24">
        <f>'EPA Data'!G1393/SUM('EPA Data'!G:G)</f>
        <v>3.1018243141930235E-4</v>
      </c>
      <c r="P1392" s="24">
        <f>'EPA Data'!H1393/SUM('EPA Data'!H:H)</f>
        <v>4.4902537663677182E-4</v>
      </c>
      <c r="Q1392" s="24">
        <f>'EPA Data'!I1393/SUM('EPA Data'!I:I)</f>
        <v>3.5515064565241081E-4</v>
      </c>
      <c r="R1392" s="24">
        <f>'EPA Data'!J1393/SUM('EPA Data'!J:J)</f>
        <v>3.8929156590665666E-4</v>
      </c>
      <c r="S1392" s="24">
        <f>'EPA Data'!K1393/SUM('EPA Data'!K:K)</f>
        <v>6.1728777402543077E-4</v>
      </c>
      <c r="T1392" s="24">
        <f>'EPA Data'!L1393/SUM('EPA Data'!L:L)</f>
        <v>1.8533817158792362E-3</v>
      </c>
      <c r="U1392" s="24">
        <f>'EPA Data'!M1393/SUM('EPA Data'!M:M)</f>
        <v>1.589716657940785E-4</v>
      </c>
      <c r="V1392" s="24">
        <f>'EPA Data'!N1393/SUM('EPA Data'!N:N)</f>
        <v>1.6218904484331532E-4</v>
      </c>
      <c r="W1392" s="24">
        <f>'EPA Data'!O1393/SUM('EPA Data'!O:O)</f>
        <v>1.7236911861038043E-4</v>
      </c>
      <c r="X1392" s="24">
        <f>'EPA Data'!P1393/SUM('EPA Data'!P:P)</f>
        <v>5.4632052917031519E-4</v>
      </c>
    </row>
    <row r="1393" spans="1:24" x14ac:dyDescent="0.25">
      <c r="A1393" s="16" t="s">
        <v>2359</v>
      </c>
      <c r="B1393" s="16" t="s">
        <v>268</v>
      </c>
      <c r="C1393" s="21" t="s">
        <v>2360</v>
      </c>
      <c r="D1393" s="17">
        <f>SUMIFS('Census Data'!G:G,'Census Data'!$A:$A,$A1393)/SUMIFS('Census Data'!$F:$F,'Census Data'!$A:$A,$A1393)</f>
        <v>0.46699447895100071</v>
      </c>
      <c r="E1393" s="19">
        <f>SUMIFS('Census Data'!H:H,'Census Data'!$A:$A,$A1393)/SUMIFS('Census Data'!$F:$F,'Census Data'!$A:$A,$A1393)</f>
        <v>0.53300552104899934</v>
      </c>
      <c r="F1393" s="17">
        <f>SUM(SUMIFS('Census Data'!I:I,'Census Data'!$A:$A,$A1393),SUMIFS('Census Data'!J:J,'Census Data'!$A:$A,$A1393))/SUMIFS('Census Data'!$F:$F,'Census Data'!$A:$A,$A1393)</f>
        <v>0.25072895100069015</v>
      </c>
      <c r="G1393" s="17">
        <f>SUM(SUMIFS('Census Data'!K:K,'Census Data'!$A:$A,$A1393),SUMIFS('Census Data'!L:L,'Census Data'!$A:$A,$A1393))/SUMIFS('Census Data'!$F:$F,'Census Data'!$A:$A,$A1393)</f>
        <v>0.73124999999999996</v>
      </c>
      <c r="H1393" s="17">
        <f>SUM(SUMIFS('Census Data'!O:O,'Census Data'!$A:$A,$A1393),SUMIFS('Census Data'!P:P,'Census Data'!$A:$A,$A1393))/SUMIFS('Census Data'!$F:$F,'Census Data'!$A:$A,$A1393)</f>
        <v>7.4145962732919254E-3</v>
      </c>
      <c r="I1393" s="19">
        <f t="shared" si="42"/>
        <v>1.0606452726018012E-2</v>
      </c>
      <c r="J1393" s="17">
        <f>SUM(SUMIFS('Census Data'!W:W,'Census Data'!$A:$A,$A1393),SUMIFS('Census Data'!X:X,'Census Data'!$A:$A,$A1393))/SUMIFS('Census Data'!$F:$F,'Census Data'!$A:$A,$A1393)</f>
        <v>1.5584023464458247E-2</v>
      </c>
      <c r="K1393" s="19">
        <f t="shared" si="43"/>
        <v>0.9844159765355418</v>
      </c>
      <c r="L1393" s="24">
        <f>'EPA Data'!D1394/SUM('EPA Data'!D:D)</f>
        <v>3.6691185990302263E-4</v>
      </c>
      <c r="M1393" s="24">
        <f>'EPA Data'!E1394/SUM('EPA Data'!E:E)</f>
        <v>5.4540914657423729E-4</v>
      </c>
      <c r="N1393" s="24">
        <f>'EPA Data'!F1394/SUM('EPA Data'!F:F)</f>
        <v>6.6715219971182126E-4</v>
      </c>
      <c r="O1393" s="24">
        <f>'EPA Data'!G1394/SUM('EPA Data'!G:G)</f>
        <v>2.68110823909506E-4</v>
      </c>
      <c r="P1393" s="24">
        <f>'EPA Data'!H1394/SUM('EPA Data'!H:H)</f>
        <v>4.1564735699651747E-4</v>
      </c>
      <c r="Q1393" s="24">
        <f>'EPA Data'!I1394/SUM('EPA Data'!I:I)</f>
        <v>2.3150482324884867E-4</v>
      </c>
      <c r="R1393" s="24">
        <f>'EPA Data'!J1394/SUM('EPA Data'!J:J)</f>
        <v>3.0282706846846059E-4</v>
      </c>
      <c r="S1393" s="24">
        <f>'EPA Data'!K1394/SUM('EPA Data'!K:K)</f>
        <v>5.9869612545439418E-4</v>
      </c>
      <c r="T1393" s="24">
        <f>'EPA Data'!L1394/SUM('EPA Data'!L:L)</f>
        <v>8.0196152343748705E-4</v>
      </c>
      <c r="U1393" s="24">
        <f>'EPA Data'!M1394/SUM('EPA Data'!M:M)</f>
        <v>1.7605776364064469E-4</v>
      </c>
      <c r="V1393" s="24">
        <f>'EPA Data'!N1394/SUM('EPA Data'!N:N)</f>
        <v>2.0841397089118845E-4</v>
      </c>
      <c r="W1393" s="24">
        <f>'EPA Data'!O1394/SUM('EPA Data'!O:O)</f>
        <v>1.9943530869583637E-4</v>
      </c>
      <c r="X1393" s="24">
        <f>'EPA Data'!P1394/SUM('EPA Data'!P:P)</f>
        <v>7.4295168732679872E-4</v>
      </c>
    </row>
    <row r="1394" spans="1:24" x14ac:dyDescent="0.25">
      <c r="A1394" s="16" t="s">
        <v>2361</v>
      </c>
      <c r="B1394" s="16" t="s">
        <v>268</v>
      </c>
      <c r="C1394" s="21" t="s">
        <v>633</v>
      </c>
      <c r="D1394" s="17">
        <f>SUMIFS('Census Data'!G:G,'Census Data'!$A:$A,$A1394)/SUMIFS('Census Data'!$F:$F,'Census Data'!$A:$A,$A1394)</f>
        <v>0.47560258671369782</v>
      </c>
      <c r="E1394" s="19">
        <f>SUMIFS('Census Data'!H:H,'Census Data'!$A:$A,$A1394)/SUMIFS('Census Data'!$F:$F,'Census Data'!$A:$A,$A1394)</f>
        <v>0.52439741328630218</v>
      </c>
      <c r="F1394" s="17">
        <f>SUM(SUMIFS('Census Data'!I:I,'Census Data'!$A:$A,$A1394),SUMIFS('Census Data'!J:J,'Census Data'!$A:$A,$A1394))/SUMIFS('Census Data'!$F:$F,'Census Data'!$A:$A,$A1394)</f>
        <v>0.15708406819517931</v>
      </c>
      <c r="G1394" s="17">
        <f>SUM(SUMIFS('Census Data'!K:K,'Census Data'!$A:$A,$A1394),SUMIFS('Census Data'!L:L,'Census Data'!$A:$A,$A1394))/SUMIFS('Census Data'!$F:$F,'Census Data'!$A:$A,$A1394)</f>
        <v>0.83062904174015284</v>
      </c>
      <c r="H1394" s="17">
        <f>SUM(SUMIFS('Census Data'!O:O,'Census Data'!$A:$A,$A1394),SUMIFS('Census Data'!P:P,'Census Data'!$A:$A,$A1394))/SUMIFS('Census Data'!$F:$F,'Census Data'!$A:$A,$A1394)</f>
        <v>2.5867136978248088E-3</v>
      </c>
      <c r="I1394" s="19">
        <f t="shared" si="42"/>
        <v>9.7001763668430607E-3</v>
      </c>
      <c r="J1394" s="17">
        <f>SUM(SUMIFS('Census Data'!W:W,'Census Data'!$A:$A,$A1394),SUMIFS('Census Data'!X:X,'Census Data'!$A:$A,$A1394))/SUMIFS('Census Data'!$F:$F,'Census Data'!$A:$A,$A1394)</f>
        <v>1.1875367430922986E-2</v>
      </c>
      <c r="K1394" s="19">
        <f t="shared" si="43"/>
        <v>0.98812463256907701</v>
      </c>
      <c r="L1394" s="24">
        <f>'EPA Data'!D1395/SUM('EPA Data'!D:D)</f>
        <v>2.9365211008141702E-5</v>
      </c>
      <c r="M1394" s="24">
        <f>'EPA Data'!E1395/SUM('EPA Data'!E:E)</f>
        <v>5.8120549861306876E-5</v>
      </c>
      <c r="N1394" s="24">
        <f>'EPA Data'!F1395/SUM('EPA Data'!F:F)</f>
        <v>7.6038904013665297E-5</v>
      </c>
      <c r="O1394" s="24">
        <f>'EPA Data'!G1395/SUM('EPA Data'!G:G)</f>
        <v>1.7602730114108483E-5</v>
      </c>
      <c r="P1394" s="24">
        <f>'EPA Data'!H1395/SUM('EPA Data'!H:H)</f>
        <v>3.5567518341810568E-5</v>
      </c>
      <c r="Q1394" s="24">
        <f>'EPA Data'!I1395/SUM('EPA Data'!I:I)</f>
        <v>2.0742964511401298E-5</v>
      </c>
      <c r="R1394" s="24">
        <f>'EPA Data'!J1395/SUM('EPA Data'!J:J)</f>
        <v>2.3366785631429489E-5</v>
      </c>
      <c r="S1394" s="24">
        <f>'EPA Data'!K1395/SUM('EPA Data'!K:K)</f>
        <v>5.6235175591196415E-5</v>
      </c>
      <c r="T1394" s="24">
        <f>'EPA Data'!L1395/SUM('EPA Data'!L:L)</f>
        <v>6.8156302251191878E-5</v>
      </c>
      <c r="U1394" s="24">
        <f>'EPA Data'!M1395/SUM('EPA Data'!M:M)</f>
        <v>1.4181763718149963E-5</v>
      </c>
      <c r="V1394" s="24">
        <f>'EPA Data'!N1395/SUM('EPA Data'!N:N)</f>
        <v>1.8538812518908517E-5</v>
      </c>
      <c r="W1394" s="24">
        <f>'EPA Data'!O1395/SUM('EPA Data'!O:O)</f>
        <v>2.3862836748790532E-5</v>
      </c>
      <c r="X1394" s="24">
        <f>'EPA Data'!P1395/SUM('EPA Data'!P:P)</f>
        <v>8.1445729378126869E-5</v>
      </c>
    </row>
    <row r="1395" spans="1:24" x14ac:dyDescent="0.25">
      <c r="A1395" s="16" t="s">
        <v>2362</v>
      </c>
      <c r="B1395" s="16" t="s">
        <v>268</v>
      </c>
      <c r="C1395" s="21" t="s">
        <v>2363</v>
      </c>
      <c r="D1395" s="17">
        <f>SUMIFS('Census Data'!G:G,'Census Data'!$A:$A,$A1395)/SUMIFS('Census Data'!$F:$F,'Census Data'!$A:$A,$A1395)</f>
        <v>0.47160218253968256</v>
      </c>
      <c r="E1395" s="19">
        <f>SUMIFS('Census Data'!H:H,'Census Data'!$A:$A,$A1395)/SUMIFS('Census Data'!$F:$F,'Census Data'!$A:$A,$A1395)</f>
        <v>0.52839781746031744</v>
      </c>
      <c r="F1395" s="17">
        <f>SUM(SUMIFS('Census Data'!I:I,'Census Data'!$A:$A,$A1395),SUMIFS('Census Data'!J:J,'Census Data'!$A:$A,$A1395))/SUMIFS('Census Data'!$F:$F,'Census Data'!$A:$A,$A1395)</f>
        <v>0.22333829365079366</v>
      </c>
      <c r="G1395" s="17">
        <f>SUM(SUMIFS('Census Data'!K:K,'Census Data'!$A:$A,$A1395),SUMIFS('Census Data'!L:L,'Census Data'!$A:$A,$A1395))/SUMIFS('Census Data'!$F:$F,'Census Data'!$A:$A,$A1395)</f>
        <v>0.75768849206349209</v>
      </c>
      <c r="H1395" s="17">
        <f>SUM(SUMIFS('Census Data'!O:O,'Census Data'!$A:$A,$A1395),SUMIFS('Census Data'!P:P,'Census Data'!$A:$A,$A1395))/SUMIFS('Census Data'!$F:$F,'Census Data'!$A:$A,$A1395)</f>
        <v>3.968253968253968E-3</v>
      </c>
      <c r="I1395" s="19">
        <f t="shared" si="42"/>
        <v>1.5004960317460236E-2</v>
      </c>
      <c r="J1395" s="17">
        <f>SUM(SUMIFS('Census Data'!W:W,'Census Data'!$A:$A,$A1395),SUMIFS('Census Data'!X:X,'Census Data'!$A:$A,$A1395))/SUMIFS('Census Data'!$F:$F,'Census Data'!$A:$A,$A1395)</f>
        <v>3.8070436507936505E-2</v>
      </c>
      <c r="K1395" s="19">
        <f t="shared" si="43"/>
        <v>0.96192956349206349</v>
      </c>
      <c r="L1395" s="24">
        <f>'EPA Data'!D1396/SUM('EPA Data'!D:D)</f>
        <v>1.457791370503852E-5</v>
      </c>
      <c r="M1395" s="24">
        <f>'EPA Data'!E1396/SUM('EPA Data'!E:E)</f>
        <v>3.1001284435400367E-5</v>
      </c>
      <c r="N1395" s="24">
        <f>'EPA Data'!F1396/SUM('EPA Data'!F:F)</f>
        <v>4.0176250620033308E-5</v>
      </c>
      <c r="O1395" s="24">
        <f>'EPA Data'!G1396/SUM('EPA Data'!G:G)</f>
        <v>9.0843154575926749E-6</v>
      </c>
      <c r="P1395" s="24">
        <f>'EPA Data'!H1396/SUM('EPA Data'!H:H)</f>
        <v>1.8313446598477389E-5</v>
      </c>
      <c r="Q1395" s="24">
        <f>'EPA Data'!I1396/SUM('EPA Data'!I:I)</f>
        <v>1.0385568049362512E-5</v>
      </c>
      <c r="R1395" s="24">
        <f>'EPA Data'!J1396/SUM('EPA Data'!J:J)</f>
        <v>1.317818993046925E-5</v>
      </c>
      <c r="S1395" s="24">
        <f>'EPA Data'!K1396/SUM('EPA Data'!K:K)</f>
        <v>3.2928188230465855E-5</v>
      </c>
      <c r="T1395" s="24">
        <f>'EPA Data'!L1396/SUM('EPA Data'!L:L)</f>
        <v>3.6710735451932508E-5</v>
      </c>
      <c r="U1395" s="24">
        <f>'EPA Data'!M1396/SUM('EPA Data'!M:M)</f>
        <v>6.7896944083372669E-6</v>
      </c>
      <c r="V1395" s="24">
        <f>'EPA Data'!N1396/SUM('EPA Data'!N:N)</f>
        <v>9.5590051797201708E-6</v>
      </c>
      <c r="W1395" s="24">
        <f>'EPA Data'!O1396/SUM('EPA Data'!O:O)</f>
        <v>1.1393975960275104E-5</v>
      </c>
      <c r="X1395" s="24">
        <f>'EPA Data'!P1396/SUM('EPA Data'!P:P)</f>
        <v>4.8763884245559553E-5</v>
      </c>
    </row>
    <row r="1396" spans="1:24" x14ac:dyDescent="0.25">
      <c r="A1396" s="16" t="s">
        <v>2364</v>
      </c>
      <c r="B1396" s="16" t="s">
        <v>268</v>
      </c>
      <c r="C1396" s="21" t="s">
        <v>2365</v>
      </c>
      <c r="D1396" s="17">
        <f>SUMIFS('Census Data'!G:G,'Census Data'!$A:$A,$A1396)/SUMIFS('Census Data'!$F:$F,'Census Data'!$A:$A,$A1396)</f>
        <v>0.59834212509419749</v>
      </c>
      <c r="E1396" s="19">
        <f>SUMIFS('Census Data'!H:H,'Census Data'!$A:$A,$A1396)/SUMIFS('Census Data'!$F:$F,'Census Data'!$A:$A,$A1396)</f>
        <v>0.40165787490580257</v>
      </c>
      <c r="F1396" s="17">
        <f>SUM(SUMIFS('Census Data'!I:I,'Census Data'!$A:$A,$A1396),SUMIFS('Census Data'!J:J,'Census Data'!$A:$A,$A1396))/SUMIFS('Census Data'!$F:$F,'Census Data'!$A:$A,$A1396)</f>
        <v>0.34890730972117556</v>
      </c>
      <c r="G1396" s="17">
        <f>SUM(SUMIFS('Census Data'!K:K,'Census Data'!$A:$A,$A1396),SUMIFS('Census Data'!L:L,'Census Data'!$A:$A,$A1396))/SUMIFS('Census Data'!$F:$F,'Census Data'!$A:$A,$A1396)</f>
        <v>0.63752825923134893</v>
      </c>
      <c r="H1396" s="17">
        <f>SUM(SUMIFS('Census Data'!O:O,'Census Data'!$A:$A,$A1396),SUMIFS('Census Data'!P:P,'Census Data'!$A:$A,$A1396))/SUMIFS('Census Data'!$F:$F,'Census Data'!$A:$A,$A1396)</f>
        <v>4.5214770158251696E-3</v>
      </c>
      <c r="I1396" s="19">
        <f t="shared" si="42"/>
        <v>9.042954031650341E-3</v>
      </c>
      <c r="J1396" s="17">
        <f>SUM(SUMIFS('Census Data'!W:W,'Census Data'!$A:$A,$A1396),SUMIFS('Census Data'!X:X,'Census Data'!$A:$A,$A1396))/SUMIFS('Census Data'!$F:$F,'Census Data'!$A:$A,$A1396)</f>
        <v>1.6578749058025623E-2</v>
      </c>
      <c r="K1396" s="19">
        <f t="shared" si="43"/>
        <v>0.98342125094197441</v>
      </c>
      <c r="L1396" s="24">
        <f>'EPA Data'!D1397/SUM('EPA Data'!D:D)</f>
        <v>1.551828561589402E-6</v>
      </c>
      <c r="M1396" s="24">
        <f>'EPA Data'!E1397/SUM('EPA Data'!E:E)</f>
        <v>3.2446763845641954E-6</v>
      </c>
      <c r="N1396" s="24">
        <f>'EPA Data'!F1397/SUM('EPA Data'!F:F)</f>
        <v>4.101076527414076E-6</v>
      </c>
      <c r="O1396" s="24">
        <f>'EPA Data'!G1397/SUM('EPA Data'!G:G)</f>
        <v>9.3040194824019323E-7</v>
      </c>
      <c r="P1396" s="24">
        <f>'EPA Data'!H1397/SUM('EPA Data'!H:H)</f>
        <v>1.9068530074422823E-6</v>
      </c>
      <c r="Q1396" s="24">
        <f>'EPA Data'!I1397/SUM('EPA Data'!I:I)</f>
        <v>1.0435694822976003E-6</v>
      </c>
      <c r="R1396" s="24">
        <f>'EPA Data'!J1397/SUM('EPA Data'!J:J)</f>
        <v>1.6597346094832973E-6</v>
      </c>
      <c r="S1396" s="24">
        <f>'EPA Data'!K1397/SUM('EPA Data'!K:K)</f>
        <v>4.1281147027375562E-6</v>
      </c>
      <c r="T1396" s="24">
        <f>'EPA Data'!L1397/SUM('EPA Data'!L:L)</f>
        <v>3.951810297677908E-6</v>
      </c>
      <c r="U1396" s="24">
        <f>'EPA Data'!M1397/SUM('EPA Data'!M:M)</f>
        <v>6.6113156425653542E-7</v>
      </c>
      <c r="V1396" s="24">
        <f>'EPA Data'!N1397/SUM('EPA Data'!N:N)</f>
        <v>9.4109765013341587E-7</v>
      </c>
      <c r="W1396" s="24">
        <f>'EPA Data'!O1397/SUM('EPA Data'!O:O)</f>
        <v>1.0353465816130989E-6</v>
      </c>
      <c r="X1396" s="24">
        <f>'EPA Data'!P1397/SUM('EPA Data'!P:P)</f>
        <v>4.8317100732416715E-6</v>
      </c>
    </row>
    <row r="1397" spans="1:24" x14ac:dyDescent="0.25">
      <c r="A1397" s="16" t="s">
        <v>2366</v>
      </c>
      <c r="B1397" s="16" t="s">
        <v>268</v>
      </c>
      <c r="C1397" s="21" t="s">
        <v>2367</v>
      </c>
      <c r="D1397" s="17">
        <f>SUMIFS('Census Data'!G:G,'Census Data'!$A:$A,$A1397)/SUMIFS('Census Data'!$F:$F,'Census Data'!$A:$A,$A1397)</f>
        <v>0.49482684908080377</v>
      </c>
      <c r="E1397" s="19">
        <f>SUMIFS('Census Data'!H:H,'Census Data'!$A:$A,$A1397)/SUMIFS('Census Data'!$F:$F,'Census Data'!$A:$A,$A1397)</f>
        <v>0.50517315091919623</v>
      </c>
      <c r="F1397" s="17">
        <f>SUM(SUMIFS('Census Data'!I:I,'Census Data'!$A:$A,$A1397),SUMIFS('Census Data'!J:J,'Census Data'!$A:$A,$A1397))/SUMIFS('Census Data'!$F:$F,'Census Data'!$A:$A,$A1397)</f>
        <v>0.91004702864471998</v>
      </c>
      <c r="G1397" s="17">
        <f>SUM(SUMIFS('Census Data'!K:K,'Census Data'!$A:$A,$A1397),SUMIFS('Census Data'!L:L,'Census Data'!$A:$A,$A1397))/SUMIFS('Census Data'!$F:$F,'Census Data'!$A:$A,$A1397)</f>
        <v>6.9559640872167594E-2</v>
      </c>
      <c r="H1397" s="17">
        <f>SUM(SUMIFS('Census Data'!O:O,'Census Data'!$A:$A,$A1397),SUMIFS('Census Data'!P:P,'Census Data'!$A:$A,$A1397))/SUMIFS('Census Data'!$F:$F,'Census Data'!$A:$A,$A1397)</f>
        <v>5.258657545959812E-3</v>
      </c>
      <c r="I1397" s="19">
        <f t="shared" si="42"/>
        <v>1.5134672937152649E-2</v>
      </c>
      <c r="J1397" s="17">
        <f>SUM(SUMIFS('Census Data'!W:W,'Census Data'!$A:$A,$A1397),SUMIFS('Census Data'!X:X,'Census Data'!$A:$A,$A1397))/SUMIFS('Census Data'!$F:$F,'Census Data'!$A:$A,$A1397)</f>
        <v>1.7015818725951263E-2</v>
      </c>
      <c r="K1397" s="19">
        <f t="shared" si="43"/>
        <v>0.98298418127404874</v>
      </c>
      <c r="L1397" s="24">
        <f>'EPA Data'!D1398/SUM('EPA Data'!D:D)</f>
        <v>4.7425349373319996E-5</v>
      </c>
      <c r="M1397" s="24">
        <f>'EPA Data'!E1398/SUM('EPA Data'!E:E)</f>
        <v>8.3552310947526085E-5</v>
      </c>
      <c r="N1397" s="24">
        <f>'EPA Data'!F1398/SUM('EPA Data'!F:F)</f>
        <v>1.1635856328963713E-4</v>
      </c>
      <c r="O1397" s="24">
        <f>'EPA Data'!G1398/SUM('EPA Data'!G:G)</f>
        <v>2.4796895789122178E-5</v>
      </c>
      <c r="P1397" s="24">
        <f>'EPA Data'!H1398/SUM('EPA Data'!H:H)</f>
        <v>4.8861327698057267E-5</v>
      </c>
      <c r="Q1397" s="24">
        <f>'EPA Data'!I1398/SUM('EPA Data'!I:I)</f>
        <v>3.012023388483841E-5</v>
      </c>
      <c r="R1397" s="24">
        <f>'EPA Data'!J1398/SUM('EPA Data'!J:J)</f>
        <v>3.3989066204316636E-5</v>
      </c>
      <c r="S1397" s="24">
        <f>'EPA Data'!K1398/SUM('EPA Data'!K:K)</f>
        <v>7.3591539955240507E-5</v>
      </c>
      <c r="T1397" s="24">
        <f>'EPA Data'!L1398/SUM('EPA Data'!L:L)</f>
        <v>9.6109218384588703E-5</v>
      </c>
      <c r="U1397" s="24">
        <f>'EPA Data'!M1398/SUM('EPA Data'!M:M)</f>
        <v>2.75924422253028E-5</v>
      </c>
      <c r="V1397" s="24">
        <f>'EPA Data'!N1398/SUM('EPA Data'!N:N)</f>
        <v>2.8577274189300927E-5</v>
      </c>
      <c r="W1397" s="24">
        <f>'EPA Data'!O1398/SUM('EPA Data'!O:O)</f>
        <v>4.0263899539827382E-5</v>
      </c>
      <c r="X1397" s="24">
        <f>'EPA Data'!P1398/SUM('EPA Data'!P:P)</f>
        <v>9.6473105543850646E-5</v>
      </c>
    </row>
    <row r="1398" spans="1:24" x14ac:dyDescent="0.25">
      <c r="A1398" s="16" t="s">
        <v>2368</v>
      </c>
      <c r="B1398" s="16" t="s">
        <v>268</v>
      </c>
      <c r="C1398" s="21" t="s">
        <v>93</v>
      </c>
      <c r="D1398" s="17">
        <f>SUMIFS('Census Data'!G:G,'Census Data'!$A:$A,$A1398)/SUMIFS('Census Data'!$F:$F,'Census Data'!$A:$A,$A1398)</f>
        <v>0.49065918380136059</v>
      </c>
      <c r="E1398" s="19">
        <f>SUMIFS('Census Data'!H:H,'Census Data'!$A:$A,$A1398)/SUMIFS('Census Data'!$F:$F,'Census Data'!$A:$A,$A1398)</f>
        <v>0.50934081619863947</v>
      </c>
      <c r="F1398" s="17">
        <f>SUM(SUMIFS('Census Data'!I:I,'Census Data'!$A:$A,$A1398),SUMIFS('Census Data'!J:J,'Census Data'!$A:$A,$A1398))/SUMIFS('Census Data'!$F:$F,'Census Data'!$A:$A,$A1398)</f>
        <v>0.73250381222278704</v>
      </c>
      <c r="G1398" s="17">
        <f>SUM(SUMIFS('Census Data'!K:K,'Census Data'!$A:$A,$A1398),SUMIFS('Census Data'!L:L,'Census Data'!$A:$A,$A1398))/SUMIFS('Census Data'!$F:$F,'Census Data'!$A:$A,$A1398)</f>
        <v>0.2169589951050363</v>
      </c>
      <c r="H1398" s="17">
        <f>SUM(SUMIFS('Census Data'!O:O,'Census Data'!$A:$A,$A1398),SUMIFS('Census Data'!P:P,'Census Data'!$A:$A,$A1398))/SUMIFS('Census Data'!$F:$F,'Census Data'!$A:$A,$A1398)</f>
        <v>2.3520892373465538E-2</v>
      </c>
      <c r="I1398" s="19">
        <f t="shared" si="42"/>
        <v>2.701630029871116E-2</v>
      </c>
      <c r="J1398" s="17">
        <f>SUM(SUMIFS('Census Data'!W:W,'Census Data'!$A:$A,$A1398),SUMIFS('Census Data'!X:X,'Census Data'!$A:$A,$A1398))/SUMIFS('Census Data'!$F:$F,'Census Data'!$A:$A,$A1398)</f>
        <v>6.8306676786174345E-2</v>
      </c>
      <c r="K1398" s="19">
        <f t="shared" si="43"/>
        <v>0.9316933232138257</v>
      </c>
      <c r="L1398" s="24">
        <f>'EPA Data'!D1399/SUM('EPA Data'!D:D)</f>
        <v>2.7759614933601942E-4</v>
      </c>
      <c r="M1398" s="24">
        <f>'EPA Data'!E1399/SUM('EPA Data'!E:E)</f>
        <v>3.6301941387679223E-4</v>
      </c>
      <c r="N1398" s="24">
        <f>'EPA Data'!F1399/SUM('EPA Data'!F:F)</f>
        <v>3.7895014200441243E-4</v>
      </c>
      <c r="O1398" s="24">
        <f>'EPA Data'!G1399/SUM('EPA Data'!G:G)</f>
        <v>2.319171612097378E-4</v>
      </c>
      <c r="P1398" s="24">
        <f>'EPA Data'!H1399/SUM('EPA Data'!H:H)</f>
        <v>3.5756779126348641E-4</v>
      </c>
      <c r="Q1398" s="24">
        <f>'EPA Data'!I1399/SUM('EPA Data'!I:I)</f>
        <v>2.5940058888489329E-4</v>
      </c>
      <c r="R1398" s="24">
        <f>'EPA Data'!J1399/SUM('EPA Data'!J:J)</f>
        <v>2.504726859740734E-4</v>
      </c>
      <c r="S1398" s="24">
        <f>'EPA Data'!K1399/SUM('EPA Data'!K:K)</f>
        <v>5.1589382160077972E-4</v>
      </c>
      <c r="T1398" s="24">
        <f>'EPA Data'!L1399/SUM('EPA Data'!L:L)</f>
        <v>1.0772773844977205E-3</v>
      </c>
      <c r="U1398" s="24">
        <f>'EPA Data'!M1399/SUM('EPA Data'!M:M)</f>
        <v>1.0892884447962689E-4</v>
      </c>
      <c r="V1398" s="24">
        <f>'EPA Data'!N1399/SUM('EPA Data'!N:N)</f>
        <v>1.1146754132391565E-4</v>
      </c>
      <c r="W1398" s="24">
        <f>'EPA Data'!O1399/SUM('EPA Data'!O:O)</f>
        <v>1.1640557957198915E-4</v>
      </c>
      <c r="X1398" s="24">
        <f>'EPA Data'!P1399/SUM('EPA Data'!P:P)</f>
        <v>3.6730138387807435E-4</v>
      </c>
    </row>
    <row r="1399" spans="1:24" x14ac:dyDescent="0.25">
      <c r="A1399" s="16" t="s">
        <v>2369</v>
      </c>
      <c r="B1399" s="16" t="s">
        <v>268</v>
      </c>
      <c r="C1399" s="21" t="s">
        <v>834</v>
      </c>
      <c r="D1399" s="17">
        <f>SUMIFS('Census Data'!G:G,'Census Data'!$A:$A,$A1399)/SUMIFS('Census Data'!$F:$F,'Census Data'!$A:$A,$A1399)</f>
        <v>0.48367209912714398</v>
      </c>
      <c r="E1399" s="19">
        <f>SUMIFS('Census Data'!H:H,'Census Data'!$A:$A,$A1399)/SUMIFS('Census Data'!$F:$F,'Census Data'!$A:$A,$A1399)</f>
        <v>0.51632790087285596</v>
      </c>
      <c r="F1399" s="17">
        <f>SUM(SUMIFS('Census Data'!I:I,'Census Data'!$A:$A,$A1399),SUMIFS('Census Data'!J:J,'Census Data'!$A:$A,$A1399))/SUMIFS('Census Data'!$F:$F,'Census Data'!$A:$A,$A1399)</f>
        <v>0.45473966916926084</v>
      </c>
      <c r="G1399" s="17">
        <f>SUM(SUMIFS('Census Data'!K:K,'Census Data'!$A:$A,$A1399),SUMIFS('Census Data'!L:L,'Census Data'!$A:$A,$A1399))/SUMIFS('Census Data'!$F:$F,'Census Data'!$A:$A,$A1399)</f>
        <v>0.53177073796008056</v>
      </c>
      <c r="H1399" s="17">
        <f>SUM(SUMIFS('Census Data'!O:O,'Census Data'!$A:$A,$A1399),SUMIFS('Census Data'!P:P,'Census Data'!$A:$A,$A1399))/SUMIFS('Census Data'!$F:$F,'Census Data'!$A:$A,$A1399)</f>
        <v>1.4038942806567783E-3</v>
      </c>
      <c r="I1399" s="19">
        <f t="shared" si="42"/>
        <v>1.2085698590001859E-2</v>
      </c>
      <c r="J1399" s="17">
        <f>SUM(SUMIFS('Census Data'!W:W,'Census Data'!$A:$A,$A1399),SUMIFS('Census Data'!X:X,'Census Data'!$A:$A,$A1399))/SUMIFS('Census Data'!$F:$F,'Census Data'!$A:$A,$A1399)</f>
        <v>1.4466214978941586E-2</v>
      </c>
      <c r="K1399" s="19">
        <f t="shared" si="43"/>
        <v>0.98553378502105837</v>
      </c>
      <c r="L1399" s="24">
        <f>'EPA Data'!D1400/SUM('EPA Data'!D:D)</f>
        <v>2.7355893338164448E-5</v>
      </c>
      <c r="M1399" s="24">
        <f>'EPA Data'!E1400/SUM('EPA Data'!E:E)</f>
        <v>5.377545527916969E-5</v>
      </c>
      <c r="N1399" s="24">
        <f>'EPA Data'!F1400/SUM('EPA Data'!F:F)</f>
        <v>6.9588800735328086E-5</v>
      </c>
      <c r="O1399" s="24">
        <f>'EPA Data'!G1400/SUM('EPA Data'!G:G)</f>
        <v>1.6019046907382747E-5</v>
      </c>
      <c r="P1399" s="24">
        <f>'EPA Data'!H1400/SUM('EPA Data'!H:H)</f>
        <v>3.3216450866831698E-5</v>
      </c>
      <c r="Q1399" s="24">
        <f>'EPA Data'!I1400/SUM('EPA Data'!I:I)</f>
        <v>2.0868549958332615E-5</v>
      </c>
      <c r="R1399" s="24">
        <f>'EPA Data'!J1400/SUM('EPA Data'!J:J)</f>
        <v>2.6899919087397461E-5</v>
      </c>
      <c r="S1399" s="24">
        <f>'EPA Data'!K1400/SUM('EPA Data'!K:K)</f>
        <v>6.1870390410684103E-5</v>
      </c>
      <c r="T1399" s="24">
        <f>'EPA Data'!L1400/SUM('EPA Data'!L:L)</f>
        <v>7.3667722930750702E-5</v>
      </c>
      <c r="U1399" s="24">
        <f>'EPA Data'!M1400/SUM('EPA Data'!M:M)</f>
        <v>1.4332589573031325E-5</v>
      </c>
      <c r="V1399" s="24">
        <f>'EPA Data'!N1400/SUM('EPA Data'!N:N)</f>
        <v>1.6204707292281055E-5</v>
      </c>
      <c r="W1399" s="24">
        <f>'EPA Data'!O1400/SUM('EPA Data'!O:O)</f>
        <v>2.0484991410795641E-5</v>
      </c>
      <c r="X1399" s="24">
        <f>'EPA Data'!P1400/SUM('EPA Data'!P:P)</f>
        <v>6.4497670856060023E-5</v>
      </c>
    </row>
    <row r="1400" spans="1:24" x14ac:dyDescent="0.25">
      <c r="A1400" s="16" t="s">
        <v>2370</v>
      </c>
      <c r="B1400" s="16" t="s">
        <v>268</v>
      </c>
      <c r="C1400" s="21" t="s">
        <v>95</v>
      </c>
      <c r="D1400" s="17">
        <f>SUMIFS('Census Data'!G:G,'Census Data'!$A:$A,$A1400)/SUMIFS('Census Data'!$F:$F,'Census Data'!$A:$A,$A1400)</f>
        <v>0.49155937052932763</v>
      </c>
      <c r="E1400" s="19">
        <f>SUMIFS('Census Data'!H:H,'Census Data'!$A:$A,$A1400)/SUMIFS('Census Data'!$F:$F,'Census Data'!$A:$A,$A1400)</f>
        <v>0.50844062947067237</v>
      </c>
      <c r="F1400" s="17">
        <f>SUM(SUMIFS('Census Data'!I:I,'Census Data'!$A:$A,$A1400),SUMIFS('Census Data'!J:J,'Census Data'!$A:$A,$A1400))/SUMIFS('Census Data'!$F:$F,'Census Data'!$A:$A,$A1400)</f>
        <v>0.13347639484978541</v>
      </c>
      <c r="G1400" s="17">
        <f>SUM(SUMIFS('Census Data'!K:K,'Census Data'!$A:$A,$A1400),SUMIFS('Census Data'!L:L,'Census Data'!$A:$A,$A1400))/SUMIFS('Census Data'!$F:$F,'Census Data'!$A:$A,$A1400)</f>
        <v>0.85407725321888417</v>
      </c>
      <c r="H1400" s="17">
        <f>SUM(SUMIFS('Census Data'!O:O,'Census Data'!$A:$A,$A1400),SUMIFS('Census Data'!P:P,'Census Data'!$A:$A,$A1400))/SUMIFS('Census Data'!$F:$F,'Census Data'!$A:$A,$A1400)</f>
        <v>1.5736766809728183E-3</v>
      </c>
      <c r="I1400" s="19">
        <f t="shared" si="42"/>
        <v>1.0872675250357622E-2</v>
      </c>
      <c r="J1400" s="17">
        <f>SUM(SUMIFS('Census Data'!W:W,'Census Data'!$A:$A,$A1400),SUMIFS('Census Data'!X:X,'Census Data'!$A:$A,$A1400))/SUMIFS('Census Data'!$F:$F,'Census Data'!$A:$A,$A1400)</f>
        <v>9.0128755364806863E-3</v>
      </c>
      <c r="K1400" s="19">
        <f t="shared" si="43"/>
        <v>0.99098712446351933</v>
      </c>
      <c r="L1400" s="24">
        <f>'EPA Data'!D1401/SUM('EPA Data'!D:D)</f>
        <v>1.0763745002254725E-5</v>
      </c>
      <c r="M1400" s="24">
        <f>'EPA Data'!E1401/SUM('EPA Data'!E:E)</f>
        <v>2.1356783666627095E-5</v>
      </c>
      <c r="N1400" s="24">
        <f>'EPA Data'!F1401/SUM('EPA Data'!F:F)</f>
        <v>2.5757284054165319E-5</v>
      </c>
      <c r="O1400" s="24">
        <f>'EPA Data'!G1401/SUM('EPA Data'!G:G)</f>
        <v>5.8399222022026751E-6</v>
      </c>
      <c r="P1400" s="24">
        <f>'EPA Data'!H1401/SUM('EPA Data'!H:H)</f>
        <v>1.2608377017262877E-5</v>
      </c>
      <c r="Q1400" s="24">
        <f>'EPA Data'!I1401/SUM('EPA Data'!I:I)</f>
        <v>7.2471002346388689E-6</v>
      </c>
      <c r="R1400" s="24">
        <f>'EPA Data'!J1401/SUM('EPA Data'!J:J)</f>
        <v>9.8778822982528942E-6</v>
      </c>
      <c r="S1400" s="24">
        <f>'EPA Data'!K1401/SUM('EPA Data'!K:K)</f>
        <v>2.9461366329443723E-5</v>
      </c>
      <c r="T1400" s="24">
        <f>'EPA Data'!L1401/SUM('EPA Data'!L:L)</f>
        <v>3.1526517876848355E-5</v>
      </c>
      <c r="U1400" s="24">
        <f>'EPA Data'!M1401/SUM('EPA Data'!M:M)</f>
        <v>4.3141051801891692E-6</v>
      </c>
      <c r="V1400" s="24">
        <f>'EPA Data'!N1401/SUM('EPA Data'!N:N)</f>
        <v>5.9373481733101276E-6</v>
      </c>
      <c r="W1400" s="24">
        <f>'EPA Data'!O1401/SUM('EPA Data'!O:O)</f>
        <v>6.6074387141090005E-6</v>
      </c>
      <c r="X1400" s="24">
        <f>'EPA Data'!P1401/SUM('EPA Data'!P:P)</f>
        <v>2.713332933794172E-5</v>
      </c>
    </row>
    <row r="1401" spans="1:24" x14ac:dyDescent="0.25">
      <c r="A1401" s="16" t="s">
        <v>2371</v>
      </c>
      <c r="B1401" s="16" t="s">
        <v>268</v>
      </c>
      <c r="C1401" s="21" t="s">
        <v>1872</v>
      </c>
      <c r="D1401" s="17">
        <f>SUMIFS('Census Data'!G:G,'Census Data'!$A:$A,$A1401)/SUMIFS('Census Data'!$F:$F,'Census Data'!$A:$A,$A1401)</f>
        <v>0.47250179726815239</v>
      </c>
      <c r="E1401" s="19">
        <f>SUMIFS('Census Data'!H:H,'Census Data'!$A:$A,$A1401)/SUMIFS('Census Data'!$F:$F,'Census Data'!$A:$A,$A1401)</f>
        <v>0.52749820273184755</v>
      </c>
      <c r="F1401" s="17">
        <f>SUM(SUMIFS('Census Data'!I:I,'Census Data'!$A:$A,$A1401),SUMIFS('Census Data'!J:J,'Census Data'!$A:$A,$A1401))/SUMIFS('Census Data'!$F:$F,'Census Data'!$A:$A,$A1401)</f>
        <v>0.3883896477354421</v>
      </c>
      <c r="G1401" s="17">
        <f>SUM(SUMIFS('Census Data'!K:K,'Census Data'!$A:$A,$A1401),SUMIFS('Census Data'!L:L,'Census Data'!$A:$A,$A1401))/SUMIFS('Census Data'!$F:$F,'Census Data'!$A:$A,$A1401)</f>
        <v>0.59588425593098493</v>
      </c>
      <c r="H1401" s="17">
        <f>SUM(SUMIFS('Census Data'!O:O,'Census Data'!$A:$A,$A1401),SUMIFS('Census Data'!P:P,'Census Data'!$A:$A,$A1401))/SUMIFS('Census Data'!$F:$F,'Census Data'!$A:$A,$A1401)</f>
        <v>3.0553558590941769E-3</v>
      </c>
      <c r="I1401" s="19">
        <f t="shared" si="42"/>
        <v>1.2670740474478803E-2</v>
      </c>
      <c r="J1401" s="17">
        <f>SUM(SUMIFS('Census Data'!W:W,'Census Data'!$A:$A,$A1401),SUMIFS('Census Data'!X:X,'Census Data'!$A:$A,$A1401))/SUMIFS('Census Data'!$F:$F,'Census Data'!$A:$A,$A1401)</f>
        <v>1.9051042415528397E-2</v>
      </c>
      <c r="K1401" s="19">
        <f t="shared" si="43"/>
        <v>0.98094895758447165</v>
      </c>
      <c r="L1401" s="24">
        <f>'EPA Data'!D1402/SUM('EPA Data'!D:D)</f>
        <v>2.0700602455750697E-5</v>
      </c>
      <c r="M1401" s="24">
        <f>'EPA Data'!E1402/SUM('EPA Data'!E:E)</f>
        <v>4.2589606736012304E-5</v>
      </c>
      <c r="N1401" s="24">
        <f>'EPA Data'!F1402/SUM('EPA Data'!F:F)</f>
        <v>5.2050140378808802E-5</v>
      </c>
      <c r="O1401" s="24">
        <f>'EPA Data'!G1402/SUM('EPA Data'!G:G)</f>
        <v>1.2655025408006435E-5</v>
      </c>
      <c r="P1401" s="24">
        <f>'EPA Data'!H1402/SUM('EPA Data'!H:H)</f>
        <v>2.5993805860038242E-5</v>
      </c>
      <c r="Q1401" s="24">
        <f>'EPA Data'!I1402/SUM('EPA Data'!I:I)</f>
        <v>1.6507989569165454E-5</v>
      </c>
      <c r="R1401" s="24">
        <f>'EPA Data'!J1402/SUM('EPA Data'!J:J)</f>
        <v>2.2862646932363893E-5</v>
      </c>
      <c r="S1401" s="24">
        <f>'EPA Data'!K1402/SUM('EPA Data'!K:K)</f>
        <v>5.9974974459327437E-5</v>
      </c>
      <c r="T1401" s="24">
        <f>'EPA Data'!L1402/SUM('EPA Data'!L:L)</f>
        <v>6.140537559761189E-5</v>
      </c>
      <c r="U1401" s="24">
        <f>'EPA Data'!M1402/SUM('EPA Data'!M:M)</f>
        <v>1.1269252814975748E-5</v>
      </c>
      <c r="V1401" s="24">
        <f>'EPA Data'!N1402/SUM('EPA Data'!N:N)</f>
        <v>1.268079208458857E-5</v>
      </c>
      <c r="W1401" s="24">
        <f>'EPA Data'!O1402/SUM('EPA Data'!O:O)</f>
        <v>1.5859264468389962E-5</v>
      </c>
      <c r="X1401" s="24">
        <f>'EPA Data'!P1402/SUM('EPA Data'!P:P)</f>
        <v>5.1471388121266512E-5</v>
      </c>
    </row>
    <row r="1402" spans="1:24" x14ac:dyDescent="0.25">
      <c r="A1402" s="16" t="s">
        <v>2372</v>
      </c>
      <c r="B1402" s="16" t="s">
        <v>268</v>
      </c>
      <c r="C1402" s="21" t="s">
        <v>842</v>
      </c>
      <c r="D1402" s="17">
        <f>SUMIFS('Census Data'!G:G,'Census Data'!$A:$A,$A1402)/SUMIFS('Census Data'!$F:$F,'Census Data'!$A:$A,$A1402)</f>
        <v>0.48546212810948924</v>
      </c>
      <c r="E1402" s="19">
        <f>SUMIFS('Census Data'!H:H,'Census Data'!$A:$A,$A1402)/SUMIFS('Census Data'!$F:$F,'Census Data'!$A:$A,$A1402)</f>
        <v>0.5145378718905107</v>
      </c>
      <c r="F1402" s="17">
        <f>SUM(SUMIFS('Census Data'!I:I,'Census Data'!$A:$A,$A1402),SUMIFS('Census Data'!J:J,'Census Data'!$A:$A,$A1402))/SUMIFS('Census Data'!$F:$F,'Census Data'!$A:$A,$A1402)</f>
        <v>0.68059267526212219</v>
      </c>
      <c r="G1402" s="17">
        <f>SUM(SUMIFS('Census Data'!K:K,'Census Data'!$A:$A,$A1402),SUMIFS('Census Data'!L:L,'Census Data'!$A:$A,$A1402))/SUMIFS('Census Data'!$F:$F,'Census Data'!$A:$A,$A1402)</f>
        <v>0.29715997532967192</v>
      </c>
      <c r="H1402" s="17">
        <f>SUM(SUMIFS('Census Data'!O:O,'Census Data'!$A:$A,$A1402),SUMIFS('Census Data'!P:P,'Census Data'!$A:$A,$A1402))/SUMIFS('Census Data'!$F:$F,'Census Data'!$A:$A,$A1402)</f>
        <v>4.934065611324855E-3</v>
      </c>
      <c r="I1402" s="19">
        <f t="shared" si="42"/>
        <v>1.7313283796881018E-2</v>
      </c>
      <c r="J1402" s="17">
        <f>SUM(SUMIFS('Census Data'!W:W,'Census Data'!$A:$A,$A1402),SUMIFS('Census Data'!X:X,'Census Data'!$A:$A,$A1402))/SUMIFS('Census Data'!$F:$F,'Census Data'!$A:$A,$A1402)</f>
        <v>4.6947046902992742E-2</v>
      </c>
      <c r="K1402" s="19">
        <f t="shared" si="43"/>
        <v>0.95305295309700722</v>
      </c>
      <c r="L1402" s="24">
        <f>'EPA Data'!D1403/SUM('EPA Data'!D:D)</f>
        <v>1.0426439857411325E-4</v>
      </c>
      <c r="M1402" s="24">
        <f>'EPA Data'!E1403/SUM('EPA Data'!E:E)</f>
        <v>1.7853191802856154E-4</v>
      </c>
      <c r="N1402" s="24">
        <f>'EPA Data'!F1403/SUM('EPA Data'!F:F)</f>
        <v>2.2585727967937302E-4</v>
      </c>
      <c r="O1402" s="24">
        <f>'EPA Data'!G1403/SUM('EPA Data'!G:G)</f>
        <v>6.3971936805703325E-5</v>
      </c>
      <c r="P1402" s="24">
        <f>'EPA Data'!H1403/SUM('EPA Data'!H:H)</f>
        <v>1.1783355341183972E-4</v>
      </c>
      <c r="Q1402" s="24">
        <f>'EPA Data'!I1403/SUM('EPA Data'!I:I)</f>
        <v>7.376742191052312E-5</v>
      </c>
      <c r="R1402" s="24">
        <f>'EPA Data'!J1403/SUM('EPA Data'!J:J)</f>
        <v>9.2104829772684372E-5</v>
      </c>
      <c r="S1402" s="24">
        <f>'EPA Data'!K1403/SUM('EPA Data'!K:K)</f>
        <v>2.6242920817023057E-4</v>
      </c>
      <c r="T1402" s="24">
        <f>'EPA Data'!L1403/SUM('EPA Data'!L:L)</f>
        <v>2.6175954088931909E-4</v>
      </c>
      <c r="U1402" s="24">
        <f>'EPA Data'!M1403/SUM('EPA Data'!M:M)</f>
        <v>5.2354588816365756E-5</v>
      </c>
      <c r="V1402" s="24">
        <f>'EPA Data'!N1403/SUM('EPA Data'!N:N)</f>
        <v>5.5174824750333197E-5</v>
      </c>
      <c r="W1402" s="24">
        <f>'EPA Data'!O1403/SUM('EPA Data'!O:O)</f>
        <v>6.7742159734003927E-5</v>
      </c>
      <c r="X1402" s="24">
        <f>'EPA Data'!P1403/SUM('EPA Data'!P:P)</f>
        <v>2.1224617879884726E-4</v>
      </c>
    </row>
    <row r="1403" spans="1:24" x14ac:dyDescent="0.25">
      <c r="A1403" s="16" t="s">
        <v>2373</v>
      </c>
      <c r="B1403" s="16" t="s">
        <v>268</v>
      </c>
      <c r="C1403" s="21" t="s">
        <v>2374</v>
      </c>
      <c r="D1403" s="17">
        <f>SUMIFS('Census Data'!G:G,'Census Data'!$A:$A,$A1403)/SUMIFS('Census Data'!$F:$F,'Census Data'!$A:$A,$A1403)</f>
        <v>0.50184766988298091</v>
      </c>
      <c r="E1403" s="19">
        <f>SUMIFS('Census Data'!H:H,'Census Data'!$A:$A,$A1403)/SUMIFS('Census Data'!$F:$F,'Census Data'!$A:$A,$A1403)</f>
        <v>0.49815233011701909</v>
      </c>
      <c r="F1403" s="17">
        <f>SUM(SUMIFS('Census Data'!I:I,'Census Data'!$A:$A,$A1403),SUMIFS('Census Data'!J:J,'Census Data'!$A:$A,$A1403))/SUMIFS('Census Data'!$F:$F,'Census Data'!$A:$A,$A1403)</f>
        <v>0.34130568671730649</v>
      </c>
      <c r="G1403" s="17">
        <f>SUM(SUMIFS('Census Data'!K:K,'Census Data'!$A:$A,$A1403),SUMIFS('Census Data'!L:L,'Census Data'!$A:$A,$A1403))/SUMIFS('Census Data'!$F:$F,'Census Data'!$A:$A,$A1403)</f>
        <v>0.61373434613015809</v>
      </c>
      <c r="H1403" s="17">
        <f>SUM(SUMIFS('Census Data'!O:O,'Census Data'!$A:$A,$A1403),SUMIFS('Census Data'!P:P,'Census Data'!$A:$A,$A1403))/SUMIFS('Census Data'!$F:$F,'Census Data'!$A:$A,$A1403)</f>
        <v>1.95031820981318E-3</v>
      </c>
      <c r="I1403" s="19">
        <f t="shared" si="42"/>
        <v>4.300964894272219E-2</v>
      </c>
      <c r="J1403" s="17">
        <f>SUM(SUMIFS('Census Data'!W:W,'Census Data'!$A:$A,$A1403),SUMIFS('Census Data'!X:X,'Census Data'!$A:$A,$A1403))/SUMIFS('Census Data'!$F:$F,'Census Data'!$A:$A,$A1403)</f>
        <v>9.4436460685690827E-3</v>
      </c>
      <c r="K1403" s="19">
        <f t="shared" si="43"/>
        <v>0.99055635393143093</v>
      </c>
      <c r="L1403" s="24">
        <f>'EPA Data'!D1404/SUM('EPA Data'!D:D)</f>
        <v>1.3388833118260336E-5</v>
      </c>
      <c r="M1403" s="24">
        <f>'EPA Data'!E1404/SUM('EPA Data'!E:E)</f>
        <v>2.4745956953349571E-5</v>
      </c>
      <c r="N1403" s="24">
        <f>'EPA Data'!F1404/SUM('EPA Data'!F:F)</f>
        <v>3.2999382933416862E-5</v>
      </c>
      <c r="O1403" s="24">
        <f>'EPA Data'!G1404/SUM('EPA Data'!G:G)</f>
        <v>7.8153717972293941E-6</v>
      </c>
      <c r="P1403" s="24">
        <f>'EPA Data'!H1404/SUM('EPA Data'!H:H)</f>
        <v>1.5288805201155263E-5</v>
      </c>
      <c r="Q1403" s="24">
        <f>'EPA Data'!I1404/SUM('EPA Data'!I:I)</f>
        <v>1.133160840797941E-5</v>
      </c>
      <c r="R1403" s="24">
        <f>'EPA Data'!J1404/SUM('EPA Data'!J:J)</f>
        <v>1.2358865829361067E-5</v>
      </c>
      <c r="S1403" s="24">
        <f>'EPA Data'!K1404/SUM('EPA Data'!K:K)</f>
        <v>2.4882981143925568E-5</v>
      </c>
      <c r="T1403" s="24">
        <f>'EPA Data'!L1404/SUM('EPA Data'!L:L)</f>
        <v>3.1069497535673268E-5</v>
      </c>
      <c r="U1403" s="24">
        <f>'EPA Data'!M1404/SUM('EPA Data'!M:M)</f>
        <v>6.4493223800442216E-6</v>
      </c>
      <c r="V1403" s="24">
        <f>'EPA Data'!N1404/SUM('EPA Data'!N:N)</f>
        <v>7.7256327794795881E-6</v>
      </c>
      <c r="W1403" s="24">
        <f>'EPA Data'!O1404/SUM('EPA Data'!O:O)</f>
        <v>9.7121071902791454E-6</v>
      </c>
      <c r="X1403" s="24">
        <f>'EPA Data'!P1404/SUM('EPA Data'!P:P)</f>
        <v>2.9525334018783599E-5</v>
      </c>
    </row>
    <row r="1404" spans="1:24" x14ac:dyDescent="0.25">
      <c r="A1404" s="16" t="s">
        <v>2375</v>
      </c>
      <c r="B1404" s="16" t="s">
        <v>268</v>
      </c>
      <c r="C1404" s="21" t="s">
        <v>252</v>
      </c>
      <c r="D1404" s="17">
        <f>SUMIFS('Census Data'!G:G,'Census Data'!$A:$A,$A1404)/SUMIFS('Census Data'!$F:$F,'Census Data'!$A:$A,$A1404)</f>
        <v>0.48542179603472851</v>
      </c>
      <c r="E1404" s="19">
        <f>SUMIFS('Census Data'!H:H,'Census Data'!$A:$A,$A1404)/SUMIFS('Census Data'!$F:$F,'Census Data'!$A:$A,$A1404)</f>
        <v>0.51457820396527143</v>
      </c>
      <c r="F1404" s="17">
        <f>SUM(SUMIFS('Census Data'!I:I,'Census Data'!$A:$A,$A1404),SUMIFS('Census Data'!J:J,'Census Data'!$A:$A,$A1404))/SUMIFS('Census Data'!$F:$F,'Census Data'!$A:$A,$A1404)</f>
        <v>0.72378237286880542</v>
      </c>
      <c r="G1404" s="17">
        <f>SUM(SUMIFS('Census Data'!K:K,'Census Data'!$A:$A,$A1404),SUMIFS('Census Data'!L:L,'Census Data'!$A:$A,$A1404))/SUMIFS('Census Data'!$F:$F,'Census Data'!$A:$A,$A1404)</f>
        <v>0.23712027249671411</v>
      </c>
      <c r="H1404" s="17">
        <f>SUM(SUMIFS('Census Data'!O:O,'Census Data'!$A:$A,$A1404),SUMIFS('Census Data'!P:P,'Census Data'!$A:$A,$A1404))/SUMIFS('Census Data'!$F:$F,'Census Data'!$A:$A,$A1404)</f>
        <v>2.1881189951683668E-2</v>
      </c>
      <c r="I1404" s="19">
        <f t="shared" si="42"/>
        <v>1.7216164682796853E-2</v>
      </c>
      <c r="J1404" s="17">
        <f>SUM(SUMIFS('Census Data'!W:W,'Census Data'!$A:$A,$A1404),SUMIFS('Census Data'!X:X,'Census Data'!$A:$A,$A1404))/SUMIFS('Census Data'!$F:$F,'Census Data'!$A:$A,$A1404)</f>
        <v>2.6694311260852664E-2</v>
      </c>
      <c r="K1404" s="19">
        <f t="shared" si="43"/>
        <v>0.97330568873914736</v>
      </c>
      <c r="L1404" s="24">
        <f>'EPA Data'!D1405/SUM('EPA Data'!D:D)</f>
        <v>8.6767647349236178E-5</v>
      </c>
      <c r="M1404" s="24">
        <f>'EPA Data'!E1405/SUM('EPA Data'!E:E)</f>
        <v>1.3136204608388475E-4</v>
      </c>
      <c r="N1404" s="24">
        <f>'EPA Data'!F1405/SUM('EPA Data'!F:F)</f>
        <v>1.7525705811321742E-4</v>
      </c>
      <c r="O1404" s="24">
        <f>'EPA Data'!G1405/SUM('EPA Data'!G:G)</f>
        <v>4.0906159236067628E-5</v>
      </c>
      <c r="P1404" s="24">
        <f>'EPA Data'!H1405/SUM('EPA Data'!H:H)</f>
        <v>7.741356232332076E-5</v>
      </c>
      <c r="Q1404" s="24">
        <f>'EPA Data'!I1405/SUM('EPA Data'!I:I)</f>
        <v>5.3491135434771098E-5</v>
      </c>
      <c r="R1404" s="24">
        <f>'EPA Data'!J1405/SUM('EPA Data'!J:J)</f>
        <v>4.9139277416195205E-5</v>
      </c>
      <c r="S1404" s="24">
        <f>'EPA Data'!K1405/SUM('EPA Data'!K:K)</f>
        <v>1.1733317913973868E-4</v>
      </c>
      <c r="T1404" s="24">
        <f>'EPA Data'!L1405/SUM('EPA Data'!L:L)</f>
        <v>1.2224207649243969E-4</v>
      </c>
      <c r="U1404" s="24">
        <f>'EPA Data'!M1405/SUM('EPA Data'!M:M)</f>
        <v>3.9104701502663471E-5</v>
      </c>
      <c r="V1404" s="24">
        <f>'EPA Data'!N1405/SUM('EPA Data'!N:N)</f>
        <v>4.6024156208157925E-5</v>
      </c>
      <c r="W1404" s="24">
        <f>'EPA Data'!O1405/SUM('EPA Data'!O:O)</f>
        <v>1.0981029634116772E-4</v>
      </c>
      <c r="X1404" s="24">
        <f>'EPA Data'!P1405/SUM('EPA Data'!P:P)</f>
        <v>1.6458217816161445E-4</v>
      </c>
    </row>
    <row r="1405" spans="1:24" x14ac:dyDescent="0.25">
      <c r="A1405" s="16" t="s">
        <v>2376</v>
      </c>
      <c r="B1405" s="16" t="s">
        <v>268</v>
      </c>
      <c r="C1405" s="21" t="s">
        <v>97</v>
      </c>
      <c r="D1405" s="17">
        <f>SUMIFS('Census Data'!G:G,'Census Data'!$A:$A,$A1405)/SUMIFS('Census Data'!$F:$F,'Census Data'!$A:$A,$A1405)</f>
        <v>0.47972151618963421</v>
      </c>
      <c r="E1405" s="19">
        <f>SUMIFS('Census Data'!H:H,'Census Data'!$A:$A,$A1405)/SUMIFS('Census Data'!$F:$F,'Census Data'!$A:$A,$A1405)</f>
        <v>0.52027848381036579</v>
      </c>
      <c r="F1405" s="17">
        <f>SUM(SUMIFS('Census Data'!I:I,'Census Data'!$A:$A,$A1405),SUMIFS('Census Data'!J:J,'Census Data'!$A:$A,$A1405))/SUMIFS('Census Data'!$F:$F,'Census Data'!$A:$A,$A1405)</f>
        <v>0.7565476848270527</v>
      </c>
      <c r="G1405" s="17">
        <f>SUM(SUMIFS('Census Data'!K:K,'Census Data'!$A:$A,$A1405),SUMIFS('Census Data'!L:L,'Census Data'!$A:$A,$A1405))/SUMIFS('Census Data'!$F:$F,'Census Data'!$A:$A,$A1405)</f>
        <v>0.20984165574728067</v>
      </c>
      <c r="H1405" s="17">
        <f>SUM(SUMIFS('Census Data'!O:O,'Census Data'!$A:$A,$A1405),SUMIFS('Census Data'!P:P,'Census Data'!$A:$A,$A1405))/SUMIFS('Census Data'!$F:$F,'Census Data'!$A:$A,$A1405)</f>
        <v>1.5345026285461692E-2</v>
      </c>
      <c r="I1405" s="19">
        <f t="shared" si="42"/>
        <v>1.8265633140205018E-2</v>
      </c>
      <c r="J1405" s="17">
        <f>SUM(SUMIFS('Census Data'!W:W,'Census Data'!$A:$A,$A1405),SUMIFS('Census Data'!X:X,'Census Data'!$A:$A,$A1405))/SUMIFS('Census Data'!$F:$F,'Census Data'!$A:$A,$A1405)</f>
        <v>2.9111346162954077E-2</v>
      </c>
      <c r="K1405" s="19">
        <f t="shared" si="43"/>
        <v>0.97088865383704592</v>
      </c>
      <c r="L1405" s="24">
        <f>'EPA Data'!D1406/SUM('EPA Data'!D:D)</f>
        <v>6.154434959577215E-5</v>
      </c>
      <c r="M1405" s="24">
        <f>'EPA Data'!E1406/SUM('EPA Data'!E:E)</f>
        <v>1.2736820314963984E-4</v>
      </c>
      <c r="N1405" s="24">
        <f>'EPA Data'!F1406/SUM('EPA Data'!F:F)</f>
        <v>1.554567534017442E-4</v>
      </c>
      <c r="O1405" s="24">
        <f>'EPA Data'!G1406/SUM('EPA Data'!G:G)</f>
        <v>4.9109566406696387E-5</v>
      </c>
      <c r="P1405" s="24">
        <f>'EPA Data'!H1406/SUM('EPA Data'!H:H)</f>
        <v>8.585716730171434E-5</v>
      </c>
      <c r="Q1405" s="24">
        <f>'EPA Data'!I1406/SUM('EPA Data'!I:I)</f>
        <v>5.439307942650867E-5</v>
      </c>
      <c r="R1405" s="24">
        <f>'EPA Data'!J1406/SUM('EPA Data'!J:J)</f>
        <v>7.4491387523975273E-5</v>
      </c>
      <c r="S1405" s="24">
        <f>'EPA Data'!K1406/SUM('EPA Data'!K:K)</f>
        <v>1.6681179921008835E-4</v>
      </c>
      <c r="T1405" s="24">
        <f>'EPA Data'!L1406/SUM('EPA Data'!L:L)</f>
        <v>2.1979376965896059E-4</v>
      </c>
      <c r="U1405" s="24">
        <f>'EPA Data'!M1406/SUM('EPA Data'!M:M)</f>
        <v>4.0225429044524364E-5</v>
      </c>
      <c r="V1405" s="24">
        <f>'EPA Data'!N1406/SUM('EPA Data'!N:N)</f>
        <v>3.9461744305801712E-5</v>
      </c>
      <c r="W1405" s="24">
        <f>'EPA Data'!O1406/SUM('EPA Data'!O:O)</f>
        <v>4.8447824639343958E-5</v>
      </c>
      <c r="X1405" s="24">
        <f>'EPA Data'!P1406/SUM('EPA Data'!P:P)</f>
        <v>1.529150731461517E-4</v>
      </c>
    </row>
    <row r="1406" spans="1:24" x14ac:dyDescent="0.25">
      <c r="A1406" s="16" t="s">
        <v>2377</v>
      </c>
      <c r="B1406" s="16" t="s">
        <v>268</v>
      </c>
      <c r="C1406" s="21" t="s">
        <v>99</v>
      </c>
      <c r="D1406" s="17">
        <f>SUMIFS('Census Data'!G:G,'Census Data'!$A:$A,$A1406)/SUMIFS('Census Data'!$F:$F,'Census Data'!$A:$A,$A1406)</f>
        <v>0.48435750421585161</v>
      </c>
      <c r="E1406" s="19">
        <f>SUMIFS('Census Data'!H:H,'Census Data'!$A:$A,$A1406)/SUMIFS('Census Data'!$F:$F,'Census Data'!$A:$A,$A1406)</f>
        <v>0.51564249578414845</v>
      </c>
      <c r="F1406" s="17">
        <f>SUM(SUMIFS('Census Data'!I:I,'Census Data'!$A:$A,$A1406),SUMIFS('Census Data'!J:J,'Census Data'!$A:$A,$A1406))/SUMIFS('Census Data'!$F:$F,'Census Data'!$A:$A,$A1406)</f>
        <v>0.53582462057335578</v>
      </c>
      <c r="G1406" s="17">
        <f>SUM(SUMIFS('Census Data'!K:K,'Census Data'!$A:$A,$A1406),SUMIFS('Census Data'!L:L,'Census Data'!$A:$A,$A1406))/SUMIFS('Census Data'!$F:$F,'Census Data'!$A:$A,$A1406)</f>
        <v>0.44190219224283306</v>
      </c>
      <c r="H1406" s="17">
        <f>SUM(SUMIFS('Census Data'!O:O,'Census Data'!$A:$A,$A1406),SUMIFS('Census Data'!P:P,'Census Data'!$A:$A,$A1406))/SUMIFS('Census Data'!$F:$F,'Census Data'!$A:$A,$A1406)</f>
        <v>7.5278246205733555E-3</v>
      </c>
      <c r="I1406" s="19">
        <f t="shared" si="42"/>
        <v>1.4745362563237774E-2</v>
      </c>
      <c r="J1406" s="17">
        <f>SUM(SUMIFS('Census Data'!W:W,'Census Data'!$A:$A,$A1406),SUMIFS('Census Data'!X:X,'Census Data'!$A:$A,$A1406))/SUMIFS('Census Data'!$F:$F,'Census Data'!$A:$A,$A1406)</f>
        <v>2.2839797639123104E-2</v>
      </c>
      <c r="K1406" s="19">
        <f t="shared" si="43"/>
        <v>0.97716020236087686</v>
      </c>
      <c r="L1406" s="24">
        <f>'EPA Data'!D1407/SUM('EPA Data'!D:D)</f>
        <v>9.8766206754519182E-5</v>
      </c>
      <c r="M1406" s="24">
        <f>'EPA Data'!E1407/SUM('EPA Data'!E:E)</f>
        <v>1.9096070108583815E-4</v>
      </c>
      <c r="N1406" s="24">
        <f>'EPA Data'!F1407/SUM('EPA Data'!F:F)</f>
        <v>2.5072737689025415E-4</v>
      </c>
      <c r="O1406" s="24">
        <f>'EPA Data'!G1407/SUM('EPA Data'!G:G)</f>
        <v>7.4825104767049842E-5</v>
      </c>
      <c r="P1406" s="24">
        <f>'EPA Data'!H1407/SUM('EPA Data'!H:H)</f>
        <v>1.301230586348073E-4</v>
      </c>
      <c r="Q1406" s="24">
        <f>'EPA Data'!I1407/SUM('EPA Data'!I:I)</f>
        <v>9.130346484596252E-5</v>
      </c>
      <c r="R1406" s="24">
        <f>'EPA Data'!J1407/SUM('EPA Data'!J:J)</f>
        <v>1.2850640884446668E-4</v>
      </c>
      <c r="S1406" s="24">
        <f>'EPA Data'!K1407/SUM('EPA Data'!K:K)</f>
        <v>2.0166471587487359E-4</v>
      </c>
      <c r="T1406" s="24">
        <f>'EPA Data'!L1407/SUM('EPA Data'!L:L)</f>
        <v>2.5505953930110093E-4</v>
      </c>
      <c r="U1406" s="24">
        <f>'EPA Data'!M1407/SUM('EPA Data'!M:M)</f>
        <v>5.628951339655929E-5</v>
      </c>
      <c r="V1406" s="24">
        <f>'EPA Data'!N1407/SUM('EPA Data'!N:N)</f>
        <v>6.0626539676758508E-5</v>
      </c>
      <c r="W1406" s="24">
        <f>'EPA Data'!O1407/SUM('EPA Data'!O:O)</f>
        <v>7.3998503311485905E-5</v>
      </c>
      <c r="X1406" s="24">
        <f>'EPA Data'!P1407/SUM('EPA Data'!P:P)</f>
        <v>2.2610858345081559E-4</v>
      </c>
    </row>
    <row r="1407" spans="1:24" x14ac:dyDescent="0.25">
      <c r="A1407" s="16" t="s">
        <v>2378</v>
      </c>
      <c r="B1407" s="16" t="s">
        <v>268</v>
      </c>
      <c r="C1407" s="21" t="s">
        <v>101</v>
      </c>
      <c r="D1407" s="17">
        <f>SUMIFS('Census Data'!G:G,'Census Data'!$A:$A,$A1407)/SUMIFS('Census Data'!$F:$F,'Census Data'!$A:$A,$A1407)</f>
        <v>0.4847449547115843</v>
      </c>
      <c r="E1407" s="19">
        <f>SUMIFS('Census Data'!H:H,'Census Data'!$A:$A,$A1407)/SUMIFS('Census Data'!$F:$F,'Census Data'!$A:$A,$A1407)</f>
        <v>0.5152550452884157</v>
      </c>
      <c r="F1407" s="17">
        <f>SUM(SUMIFS('Census Data'!I:I,'Census Data'!$A:$A,$A1407),SUMIFS('Census Data'!J:J,'Census Data'!$A:$A,$A1407))/SUMIFS('Census Data'!$F:$F,'Census Data'!$A:$A,$A1407)</f>
        <v>0.65962180200222464</v>
      </c>
      <c r="G1407" s="17">
        <f>SUM(SUMIFS('Census Data'!K:K,'Census Data'!$A:$A,$A1407),SUMIFS('Census Data'!L:L,'Census Data'!$A:$A,$A1407))/SUMIFS('Census Data'!$F:$F,'Census Data'!$A:$A,$A1407)</f>
        <v>0.32409025901795646</v>
      </c>
      <c r="H1407" s="17">
        <f>SUM(SUMIFS('Census Data'!O:O,'Census Data'!$A:$A,$A1407),SUMIFS('Census Data'!P:P,'Census Data'!$A:$A,$A1407))/SUMIFS('Census Data'!$F:$F,'Census Data'!$A:$A,$A1407)</f>
        <v>4.1315747656125853E-3</v>
      </c>
      <c r="I1407" s="19">
        <f t="shared" si="42"/>
        <v>1.2156364214206405E-2</v>
      </c>
      <c r="J1407" s="17">
        <f>SUM(SUMIFS('Census Data'!W:W,'Census Data'!$A:$A,$A1407),SUMIFS('Census Data'!X:X,'Census Data'!$A:$A,$A1407))/SUMIFS('Census Data'!$F:$F,'Census Data'!$A:$A,$A1407)</f>
        <v>2.1770220880343239E-2</v>
      </c>
      <c r="K1407" s="19">
        <f t="shared" si="43"/>
        <v>0.97822977911965681</v>
      </c>
      <c r="L1407" s="24">
        <f>'EPA Data'!D1408/SUM('EPA Data'!D:D)</f>
        <v>1.9181826373277937E-5</v>
      </c>
      <c r="M1407" s="24">
        <f>'EPA Data'!E1408/SUM('EPA Data'!E:E)</f>
        <v>3.9003949377361759E-5</v>
      </c>
      <c r="N1407" s="24">
        <f>'EPA Data'!F1408/SUM('EPA Data'!F:F)</f>
        <v>4.7100270823632027E-5</v>
      </c>
      <c r="O1407" s="24">
        <f>'EPA Data'!G1408/SUM('EPA Data'!G:G)</f>
        <v>1.1518575263853101E-5</v>
      </c>
      <c r="P1407" s="24">
        <f>'EPA Data'!H1408/SUM('EPA Data'!H:H)</f>
        <v>2.3843426196413744E-5</v>
      </c>
      <c r="Q1407" s="24">
        <f>'EPA Data'!I1408/SUM('EPA Data'!I:I)</f>
        <v>1.503485446312254E-5</v>
      </c>
      <c r="R1407" s="24">
        <f>'EPA Data'!J1408/SUM('EPA Data'!J:J)</f>
        <v>3.0006056405310781E-5</v>
      </c>
      <c r="S1407" s="24">
        <f>'EPA Data'!K1408/SUM('EPA Data'!K:K)</f>
        <v>6.0086843526989293E-5</v>
      </c>
      <c r="T1407" s="24">
        <f>'EPA Data'!L1408/SUM('EPA Data'!L:L)</f>
        <v>6.3878828587600592E-5</v>
      </c>
      <c r="U1407" s="24">
        <f>'EPA Data'!M1408/SUM('EPA Data'!M:M)</f>
        <v>1.0178831953488043E-5</v>
      </c>
      <c r="V1407" s="24">
        <f>'EPA Data'!N1408/SUM('EPA Data'!N:N)</f>
        <v>1.152575509366177E-5</v>
      </c>
      <c r="W1407" s="24">
        <f>'EPA Data'!O1408/SUM('EPA Data'!O:O)</f>
        <v>1.4005464173308333E-5</v>
      </c>
      <c r="X1407" s="24">
        <f>'EPA Data'!P1408/SUM('EPA Data'!P:P)</f>
        <v>4.7466062277740042E-5</v>
      </c>
    </row>
    <row r="1408" spans="1:24" x14ac:dyDescent="0.25">
      <c r="A1408" s="16" t="s">
        <v>2379</v>
      </c>
      <c r="B1408" s="16" t="s">
        <v>268</v>
      </c>
      <c r="C1408" s="21" t="s">
        <v>2380</v>
      </c>
      <c r="D1408" s="17">
        <f>SUMIFS('Census Data'!G:G,'Census Data'!$A:$A,$A1408)/SUMIFS('Census Data'!$F:$F,'Census Data'!$A:$A,$A1408)</f>
        <v>0.5158869481260423</v>
      </c>
      <c r="E1408" s="19">
        <f>SUMIFS('Census Data'!H:H,'Census Data'!$A:$A,$A1408)/SUMIFS('Census Data'!$F:$F,'Census Data'!$A:$A,$A1408)</f>
        <v>0.4841130518739577</v>
      </c>
      <c r="F1408" s="17">
        <f>SUM(SUMIFS('Census Data'!I:I,'Census Data'!$A:$A,$A1408),SUMIFS('Census Data'!J:J,'Census Data'!$A:$A,$A1408))/SUMIFS('Census Data'!$F:$F,'Census Data'!$A:$A,$A1408)</f>
        <v>0.49416308259457564</v>
      </c>
      <c r="G1408" s="17">
        <f>SUM(SUMIFS('Census Data'!K:K,'Census Data'!$A:$A,$A1408),SUMIFS('Census Data'!L:L,'Census Data'!$A:$A,$A1408))/SUMIFS('Census Data'!$F:$F,'Census Data'!$A:$A,$A1408)</f>
        <v>0.42144299131045376</v>
      </c>
      <c r="H1408" s="17">
        <f>SUM(SUMIFS('Census Data'!O:O,'Census Data'!$A:$A,$A1408),SUMIFS('Census Data'!P:P,'Census Data'!$A:$A,$A1408))/SUMIFS('Census Data'!$F:$F,'Census Data'!$A:$A,$A1408)</f>
        <v>5.1347318528921267E-3</v>
      </c>
      <c r="I1408" s="19">
        <f t="shared" si="42"/>
        <v>7.9259194242078501E-2</v>
      </c>
      <c r="J1408" s="17">
        <f>SUM(SUMIFS('Census Data'!W:W,'Census Data'!$A:$A,$A1408),SUMIFS('Census Data'!X:X,'Census Data'!$A:$A,$A1408))/SUMIFS('Census Data'!$F:$F,'Census Data'!$A:$A,$A1408)</f>
        <v>4.8494689721758973E-2</v>
      </c>
      <c r="K1408" s="19">
        <f t="shared" si="43"/>
        <v>0.95150531027824103</v>
      </c>
      <c r="L1408" s="24">
        <f>'EPA Data'!D1409/SUM('EPA Data'!D:D)</f>
        <v>3.5293839991957267E-5</v>
      </c>
      <c r="M1408" s="24">
        <f>'EPA Data'!E1409/SUM('EPA Data'!E:E)</f>
        <v>6.4856886847502841E-5</v>
      </c>
      <c r="N1408" s="24">
        <f>'EPA Data'!F1409/SUM('EPA Data'!F:F)</f>
        <v>8.4911979950478674E-5</v>
      </c>
      <c r="O1408" s="24">
        <f>'EPA Data'!G1409/SUM('EPA Data'!G:G)</f>
        <v>1.9044270297877325E-5</v>
      </c>
      <c r="P1408" s="24">
        <f>'EPA Data'!H1409/SUM('EPA Data'!H:H)</f>
        <v>3.7790287042182377E-5</v>
      </c>
      <c r="Q1408" s="24">
        <f>'EPA Data'!I1409/SUM('EPA Data'!I:I)</f>
        <v>2.4397558649139166E-5</v>
      </c>
      <c r="R1408" s="24">
        <f>'EPA Data'!J1409/SUM('EPA Data'!J:J)</f>
        <v>2.7172256449501737E-5</v>
      </c>
      <c r="S1408" s="24">
        <f>'EPA Data'!K1409/SUM('EPA Data'!K:K)</f>
        <v>5.9547279187308286E-5</v>
      </c>
      <c r="T1408" s="24">
        <f>'EPA Data'!L1409/SUM('EPA Data'!L:L)</f>
        <v>7.8264424323828497E-5</v>
      </c>
      <c r="U1408" s="24">
        <f>'EPA Data'!M1409/SUM('EPA Data'!M:M)</f>
        <v>1.7334771278455555E-5</v>
      </c>
      <c r="V1408" s="24">
        <f>'EPA Data'!N1409/SUM('EPA Data'!N:N)</f>
        <v>1.973429652633486E-5</v>
      </c>
      <c r="W1408" s="24">
        <f>'EPA Data'!O1409/SUM('EPA Data'!O:O)</f>
        <v>2.7317779149842318E-5</v>
      </c>
      <c r="X1408" s="24">
        <f>'EPA Data'!P1409/SUM('EPA Data'!P:P)</f>
        <v>7.8566983920302255E-5</v>
      </c>
    </row>
    <row r="1409" spans="1:24" x14ac:dyDescent="0.25">
      <c r="A1409" s="16" t="s">
        <v>2381</v>
      </c>
      <c r="B1409" s="16" t="s">
        <v>268</v>
      </c>
      <c r="C1409" s="21" t="s">
        <v>103</v>
      </c>
      <c r="D1409" s="17">
        <f>SUMIFS('Census Data'!G:G,'Census Data'!$A:$A,$A1409)/SUMIFS('Census Data'!$F:$F,'Census Data'!$A:$A,$A1409)</f>
        <v>0.47745680977573857</v>
      </c>
      <c r="E1409" s="19">
        <f>SUMIFS('Census Data'!H:H,'Census Data'!$A:$A,$A1409)/SUMIFS('Census Data'!$F:$F,'Census Data'!$A:$A,$A1409)</f>
        <v>0.52254319022426143</v>
      </c>
      <c r="F1409" s="17">
        <f>SUM(SUMIFS('Census Data'!I:I,'Census Data'!$A:$A,$A1409),SUMIFS('Census Data'!J:J,'Census Data'!$A:$A,$A1409))/SUMIFS('Census Data'!$F:$F,'Census Data'!$A:$A,$A1409)</f>
        <v>0.66824289526663239</v>
      </c>
      <c r="G1409" s="17">
        <f>SUM(SUMIFS('Census Data'!K:K,'Census Data'!$A:$A,$A1409),SUMIFS('Census Data'!L:L,'Census Data'!$A:$A,$A1409))/SUMIFS('Census Data'!$F:$F,'Census Data'!$A:$A,$A1409)</f>
        <v>0.30565569549136196</v>
      </c>
      <c r="H1409" s="17">
        <f>SUM(SUMIFS('Census Data'!O:O,'Census Data'!$A:$A,$A1409),SUMIFS('Census Data'!P:P,'Census Data'!$A:$A,$A1409))/SUMIFS('Census Data'!$F:$F,'Census Data'!$A:$A,$A1409)</f>
        <v>9.6797602884030158E-3</v>
      </c>
      <c r="I1409" s="19">
        <f t="shared" si="42"/>
        <v>1.6421648953602652E-2</v>
      </c>
      <c r="J1409" s="17">
        <f>SUM(SUMIFS('Census Data'!W:W,'Census Data'!$A:$A,$A1409),SUMIFS('Census Data'!X:X,'Census Data'!$A:$A,$A1409))/SUMIFS('Census Data'!$F:$F,'Census Data'!$A:$A,$A1409)</f>
        <v>2.7318694695444543E-2</v>
      </c>
      <c r="K1409" s="19">
        <f t="shared" si="43"/>
        <v>0.97268130530455543</v>
      </c>
      <c r="L1409" s="24">
        <f>'EPA Data'!D1410/SUM('EPA Data'!D:D)</f>
        <v>1.6768848214158172E-4</v>
      </c>
      <c r="M1409" s="24">
        <f>'EPA Data'!E1410/SUM('EPA Data'!E:E)</f>
        <v>2.7775281786348026E-4</v>
      </c>
      <c r="N1409" s="24">
        <f>'EPA Data'!F1410/SUM('EPA Data'!F:F)</f>
        <v>3.8642064338687899E-4</v>
      </c>
      <c r="O1409" s="24">
        <f>'EPA Data'!G1410/SUM('EPA Data'!G:G)</f>
        <v>1.0464835816066754E-4</v>
      </c>
      <c r="P1409" s="24">
        <f>'EPA Data'!H1410/SUM('EPA Data'!H:H)</f>
        <v>1.699689887517563E-4</v>
      </c>
      <c r="Q1409" s="24">
        <f>'EPA Data'!I1410/SUM('EPA Data'!I:I)</f>
        <v>1.0932734201374325E-4</v>
      </c>
      <c r="R1409" s="24">
        <f>'EPA Data'!J1410/SUM('EPA Data'!J:J)</f>
        <v>1.1934891638609729E-4</v>
      </c>
      <c r="S1409" s="24">
        <f>'EPA Data'!K1410/SUM('EPA Data'!K:K)</f>
        <v>2.4611743553520568E-4</v>
      </c>
      <c r="T1409" s="24">
        <f>'EPA Data'!L1410/SUM('EPA Data'!L:L)</f>
        <v>2.869350835339856E-4</v>
      </c>
      <c r="U1409" s="24">
        <f>'EPA Data'!M1410/SUM('EPA Data'!M:M)</f>
        <v>1.0576519666377183E-4</v>
      </c>
      <c r="V1409" s="24">
        <f>'EPA Data'!N1410/SUM('EPA Data'!N:N)</f>
        <v>9.9337430423774044E-5</v>
      </c>
      <c r="W1409" s="24">
        <f>'EPA Data'!O1410/SUM('EPA Data'!O:O)</f>
        <v>1.4760034585539782E-4</v>
      </c>
      <c r="X1409" s="24">
        <f>'EPA Data'!P1410/SUM('EPA Data'!P:P)</f>
        <v>3.3278493078253279E-4</v>
      </c>
    </row>
    <row r="1410" spans="1:24" x14ac:dyDescent="0.25">
      <c r="A1410" s="16" t="s">
        <v>2382</v>
      </c>
      <c r="B1410" s="16" t="s">
        <v>268</v>
      </c>
      <c r="C1410" s="21" t="s">
        <v>2383</v>
      </c>
      <c r="D1410" s="17">
        <f>SUMIFS('Census Data'!G:G,'Census Data'!$A:$A,$A1410)/SUMIFS('Census Data'!$F:$F,'Census Data'!$A:$A,$A1410)</f>
        <v>0.46542241776957738</v>
      </c>
      <c r="E1410" s="19">
        <f>SUMIFS('Census Data'!H:H,'Census Data'!$A:$A,$A1410)/SUMIFS('Census Data'!$F:$F,'Census Data'!$A:$A,$A1410)</f>
        <v>0.53457758223042262</v>
      </c>
      <c r="F1410" s="17">
        <f>SUM(SUMIFS('Census Data'!I:I,'Census Data'!$A:$A,$A1410),SUMIFS('Census Data'!J:J,'Census Data'!$A:$A,$A1410))/SUMIFS('Census Data'!$F:$F,'Census Data'!$A:$A,$A1410)</f>
        <v>0.23130965475641344</v>
      </c>
      <c r="G1410" s="17">
        <f>SUM(SUMIFS('Census Data'!K:K,'Census Data'!$A:$A,$A1410),SUMIFS('Census Data'!L:L,'Census Data'!$A:$A,$A1410))/SUMIFS('Census Data'!$F:$F,'Census Data'!$A:$A,$A1410)</f>
        <v>0.74992016463825706</v>
      </c>
      <c r="H1410" s="17">
        <f>SUM(SUMIFS('Census Data'!O:O,'Census Data'!$A:$A,$A1410),SUMIFS('Census Data'!P:P,'Census Data'!$A:$A,$A1410))/SUMIFS('Census Data'!$F:$F,'Census Data'!$A:$A,$A1410)</f>
        <v>6.1029698754568353E-3</v>
      </c>
      <c r="I1410" s="19">
        <f t="shared" si="42"/>
        <v>1.2667210729872647E-2</v>
      </c>
      <c r="J1410" s="17">
        <f>SUM(SUMIFS('Census Data'!W:W,'Census Data'!$A:$A,$A1410),SUMIFS('Census Data'!X:X,'Census Data'!$A:$A,$A1410))/SUMIFS('Census Data'!$F:$F,'Census Data'!$A:$A,$A1410)</f>
        <v>2.8173012099492602E-2</v>
      </c>
      <c r="K1410" s="19">
        <f t="shared" si="43"/>
        <v>0.97182698790050737</v>
      </c>
      <c r="L1410" s="24">
        <f>'EPA Data'!D1411/SUM('EPA Data'!D:D)</f>
        <v>5.429470555729061E-5</v>
      </c>
      <c r="M1410" s="24">
        <f>'EPA Data'!E1411/SUM('EPA Data'!E:E)</f>
        <v>1.1284517470913677E-4</v>
      </c>
      <c r="N1410" s="24">
        <f>'EPA Data'!F1411/SUM('EPA Data'!F:F)</f>
        <v>1.5114844032818077E-4</v>
      </c>
      <c r="O1410" s="24">
        <f>'EPA Data'!G1411/SUM('EPA Data'!G:G)</f>
        <v>3.4772564263322738E-5</v>
      </c>
      <c r="P1410" s="24">
        <f>'EPA Data'!H1411/SUM('EPA Data'!H:H)</f>
        <v>6.7099683579697122E-5</v>
      </c>
      <c r="Q1410" s="24">
        <f>'EPA Data'!I1411/SUM('EPA Data'!I:I)</f>
        <v>3.8162289474624906E-5</v>
      </c>
      <c r="R1410" s="24">
        <f>'EPA Data'!J1411/SUM('EPA Data'!J:J)</f>
        <v>5.5590862010971861E-5</v>
      </c>
      <c r="S1410" s="24">
        <f>'EPA Data'!K1411/SUM('EPA Data'!K:K)</f>
        <v>1.0688258564309942E-4</v>
      </c>
      <c r="T1410" s="24">
        <f>'EPA Data'!L1411/SUM('EPA Data'!L:L)</f>
        <v>1.2006042416694447E-4</v>
      </c>
      <c r="U1410" s="24">
        <f>'EPA Data'!M1411/SUM('EPA Data'!M:M)</f>
        <v>2.571410194474113E-5</v>
      </c>
      <c r="V1410" s="24">
        <f>'EPA Data'!N1411/SUM('EPA Data'!N:N)</f>
        <v>3.6177973548184014E-5</v>
      </c>
      <c r="W1410" s="24">
        <f>'EPA Data'!O1411/SUM('EPA Data'!O:O)</f>
        <v>5.0933597729810324E-5</v>
      </c>
      <c r="X1410" s="24">
        <f>'EPA Data'!P1411/SUM('EPA Data'!P:P)</f>
        <v>1.7400339077878278E-4</v>
      </c>
    </row>
    <row r="1411" spans="1:24" x14ac:dyDescent="0.25">
      <c r="A1411" s="16" t="s">
        <v>2384</v>
      </c>
      <c r="B1411" s="16" t="s">
        <v>268</v>
      </c>
      <c r="C1411" s="21" t="s">
        <v>256</v>
      </c>
      <c r="D1411" s="17">
        <f>SUMIFS('Census Data'!G:G,'Census Data'!$A:$A,$A1411)/SUMIFS('Census Data'!$F:$F,'Census Data'!$A:$A,$A1411)</f>
        <v>0.47764471642315465</v>
      </c>
      <c r="E1411" s="19">
        <f>SUMIFS('Census Data'!H:H,'Census Data'!$A:$A,$A1411)/SUMIFS('Census Data'!$F:$F,'Census Data'!$A:$A,$A1411)</f>
        <v>0.52235528357684535</v>
      </c>
      <c r="F1411" s="17">
        <f>SUM(SUMIFS('Census Data'!I:I,'Census Data'!$A:$A,$A1411),SUMIFS('Census Data'!J:J,'Census Data'!$A:$A,$A1411))/SUMIFS('Census Data'!$F:$F,'Census Data'!$A:$A,$A1411)</f>
        <v>0.67903258864521421</v>
      </c>
      <c r="G1411" s="17">
        <f>SUM(SUMIFS('Census Data'!K:K,'Census Data'!$A:$A,$A1411),SUMIFS('Census Data'!L:L,'Census Data'!$A:$A,$A1411))/SUMIFS('Census Data'!$F:$F,'Census Data'!$A:$A,$A1411)</f>
        <v>0.30284308845489416</v>
      </c>
      <c r="H1411" s="17">
        <f>SUM(SUMIFS('Census Data'!O:O,'Census Data'!$A:$A,$A1411),SUMIFS('Census Data'!P:P,'Census Data'!$A:$A,$A1411))/SUMIFS('Census Data'!$F:$F,'Census Data'!$A:$A,$A1411)</f>
        <v>4.2456006792961085E-3</v>
      </c>
      <c r="I1411" s="19">
        <f t="shared" ref="I1411:I1474" si="44">100%-SUM(F1411:H1411)</f>
        <v>1.3878722220595496E-2</v>
      </c>
      <c r="J1411" s="17">
        <f>SUM(SUMIFS('Census Data'!W:W,'Census Data'!$A:$A,$A1411),SUMIFS('Census Data'!X:X,'Census Data'!$A:$A,$A1411))/SUMIFS('Census Data'!$F:$F,'Census Data'!$A:$A,$A1411)</f>
        <v>1.3468802155008345E-2</v>
      </c>
      <c r="K1411" s="19">
        <f t="shared" ref="K1411:K1474" si="45">100%-J1411</f>
        <v>0.98653119784499166</v>
      </c>
      <c r="L1411" s="24">
        <f>'EPA Data'!D1412/SUM('EPA Data'!D:D)</f>
        <v>5.8771136997948789E-5</v>
      </c>
      <c r="M1411" s="24">
        <f>'EPA Data'!E1412/SUM('EPA Data'!E:E)</f>
        <v>1.2014223225935018E-4</v>
      </c>
      <c r="N1411" s="24">
        <f>'EPA Data'!F1412/SUM('EPA Data'!F:F)</f>
        <v>1.4349094180179025E-4</v>
      </c>
      <c r="O1411" s="24">
        <f>'EPA Data'!G1412/SUM('EPA Data'!G:G)</f>
        <v>3.8824228361885675E-5</v>
      </c>
      <c r="P1411" s="24">
        <f>'EPA Data'!H1412/SUM('EPA Data'!H:H)</f>
        <v>7.5966148202365362E-5</v>
      </c>
      <c r="Q1411" s="24">
        <f>'EPA Data'!I1412/SUM('EPA Data'!I:I)</f>
        <v>4.5704525988104473E-5</v>
      </c>
      <c r="R1411" s="24">
        <f>'EPA Data'!J1412/SUM('EPA Data'!J:J)</f>
        <v>6.4046583706147683E-5</v>
      </c>
      <c r="S1411" s="24">
        <f>'EPA Data'!K1412/SUM('EPA Data'!K:K)</f>
        <v>1.4463387529723478E-4</v>
      </c>
      <c r="T1411" s="24">
        <f>'EPA Data'!L1412/SUM('EPA Data'!L:L)</f>
        <v>1.7818933070208725E-4</v>
      </c>
      <c r="U1411" s="24">
        <f>'EPA Data'!M1412/SUM('EPA Data'!M:M)</f>
        <v>3.1067611735487555E-5</v>
      </c>
      <c r="V1411" s="24">
        <f>'EPA Data'!N1412/SUM('EPA Data'!N:N)</f>
        <v>3.5472334097501931E-5</v>
      </c>
      <c r="W1411" s="24">
        <f>'EPA Data'!O1412/SUM('EPA Data'!O:O)</f>
        <v>4.1165535805277211E-5</v>
      </c>
      <c r="X1411" s="24">
        <f>'EPA Data'!P1412/SUM('EPA Data'!P:P)</f>
        <v>1.4836994444950339E-4</v>
      </c>
    </row>
    <row r="1412" spans="1:24" x14ac:dyDescent="0.25">
      <c r="A1412" s="16" t="s">
        <v>2385</v>
      </c>
      <c r="B1412" s="16" t="s">
        <v>268</v>
      </c>
      <c r="C1412" s="21" t="s">
        <v>107</v>
      </c>
      <c r="D1412" s="17">
        <f>SUMIFS('Census Data'!G:G,'Census Data'!$A:$A,$A1412)/SUMIFS('Census Data'!$F:$F,'Census Data'!$A:$A,$A1412)</f>
        <v>0.47633757146514205</v>
      </c>
      <c r="E1412" s="19">
        <f>SUMIFS('Census Data'!H:H,'Census Data'!$A:$A,$A1412)/SUMIFS('Census Data'!$F:$F,'Census Data'!$A:$A,$A1412)</f>
        <v>0.52366242853485789</v>
      </c>
      <c r="F1412" s="17">
        <f>SUM(SUMIFS('Census Data'!I:I,'Census Data'!$A:$A,$A1412),SUMIFS('Census Data'!J:J,'Census Data'!$A:$A,$A1412))/SUMIFS('Census Data'!$F:$F,'Census Data'!$A:$A,$A1412)</f>
        <v>0.52780954006314529</v>
      </c>
      <c r="G1412" s="17">
        <f>SUM(SUMIFS('Census Data'!K:K,'Census Data'!$A:$A,$A1412),SUMIFS('Census Data'!L:L,'Census Data'!$A:$A,$A1412))/SUMIFS('Census Data'!$F:$F,'Census Data'!$A:$A,$A1412)</f>
        <v>0.44756378530591345</v>
      </c>
      <c r="H1412" s="17">
        <f>SUM(SUMIFS('Census Data'!O:O,'Census Data'!$A:$A,$A1412),SUMIFS('Census Data'!P:P,'Census Data'!$A:$A,$A1412))/SUMIFS('Census Data'!$F:$F,'Census Data'!$A:$A,$A1412)</f>
        <v>1.0239781551326906E-2</v>
      </c>
      <c r="I1412" s="19">
        <f t="shared" si="44"/>
        <v>1.4386893079614382E-2</v>
      </c>
      <c r="J1412" s="17">
        <f>SUM(SUMIFS('Census Data'!W:W,'Census Data'!$A:$A,$A1412),SUMIFS('Census Data'!X:X,'Census Data'!$A:$A,$A1412))/SUMIFS('Census Data'!$F:$F,'Census Data'!$A:$A,$A1412)</f>
        <v>2.0752623944022528E-2</v>
      </c>
      <c r="K1412" s="19">
        <f t="shared" si="45"/>
        <v>0.97924737605597745</v>
      </c>
      <c r="L1412" s="24">
        <f>'EPA Data'!D1413/SUM('EPA Data'!D:D)</f>
        <v>1.6167416686401631E-4</v>
      </c>
      <c r="M1412" s="24">
        <f>'EPA Data'!E1413/SUM('EPA Data'!E:E)</f>
        <v>1.6664237680612826E-4</v>
      </c>
      <c r="N1412" s="24">
        <f>'EPA Data'!F1413/SUM('EPA Data'!F:F)</f>
        <v>2.1702858023512887E-4</v>
      </c>
      <c r="O1412" s="24">
        <f>'EPA Data'!G1413/SUM('EPA Data'!G:G)</f>
        <v>1.1685699239124392E-4</v>
      </c>
      <c r="P1412" s="24">
        <f>'EPA Data'!H1413/SUM('EPA Data'!H:H)</f>
        <v>1.2790555106605562E-4</v>
      </c>
      <c r="Q1412" s="24">
        <f>'EPA Data'!I1413/SUM('EPA Data'!I:I)</f>
        <v>1.7994758581310871E-4</v>
      </c>
      <c r="R1412" s="24">
        <f>'EPA Data'!J1413/SUM('EPA Data'!J:J)</f>
        <v>1.0758766725370597E-4</v>
      </c>
      <c r="S1412" s="24">
        <f>'EPA Data'!K1413/SUM('EPA Data'!K:K)</f>
        <v>1.6187479090903442E-4</v>
      </c>
      <c r="T1412" s="24">
        <f>'EPA Data'!L1413/SUM('EPA Data'!L:L)</f>
        <v>1.994867368967642E-4</v>
      </c>
      <c r="U1412" s="24">
        <f>'EPA Data'!M1413/SUM('EPA Data'!M:M)</f>
        <v>5.1235876895807174E-5</v>
      </c>
      <c r="V1412" s="24">
        <f>'EPA Data'!N1413/SUM('EPA Data'!N:N)</f>
        <v>5.4547793048653322E-5</v>
      </c>
      <c r="W1412" s="24">
        <f>'EPA Data'!O1413/SUM('EPA Data'!O:O)</f>
        <v>7.6362644096270404E-5</v>
      </c>
      <c r="X1412" s="24">
        <f>'EPA Data'!P1413/SUM('EPA Data'!P:P)</f>
        <v>1.9350781369207641E-4</v>
      </c>
    </row>
    <row r="1413" spans="1:24" x14ac:dyDescent="0.25">
      <c r="A1413" s="16" t="s">
        <v>2386</v>
      </c>
      <c r="B1413" s="16" t="s">
        <v>268</v>
      </c>
      <c r="C1413" s="21" t="s">
        <v>111</v>
      </c>
      <c r="D1413" s="17">
        <f>SUMIFS('Census Data'!G:G,'Census Data'!$A:$A,$A1413)/SUMIFS('Census Data'!$F:$F,'Census Data'!$A:$A,$A1413)</f>
        <v>0.47770814513700693</v>
      </c>
      <c r="E1413" s="19">
        <f>SUMIFS('Census Data'!H:H,'Census Data'!$A:$A,$A1413)/SUMIFS('Census Data'!$F:$F,'Census Data'!$A:$A,$A1413)</f>
        <v>0.52229185486299312</v>
      </c>
      <c r="F1413" s="17">
        <f>SUM(SUMIFS('Census Data'!I:I,'Census Data'!$A:$A,$A1413),SUMIFS('Census Data'!J:J,'Census Data'!$A:$A,$A1413))/SUMIFS('Census Data'!$F:$F,'Census Data'!$A:$A,$A1413)</f>
        <v>0.57466689250225833</v>
      </c>
      <c r="G1413" s="17">
        <f>SUM(SUMIFS('Census Data'!K:K,'Census Data'!$A:$A,$A1413),SUMIFS('Census Data'!L:L,'Census Data'!$A:$A,$A1413))/SUMIFS('Census Data'!$F:$F,'Census Data'!$A:$A,$A1413)</f>
        <v>0.38281955736224027</v>
      </c>
      <c r="H1413" s="17">
        <f>SUM(SUMIFS('Census Data'!O:O,'Census Data'!$A:$A,$A1413),SUMIFS('Census Data'!P:P,'Census Data'!$A:$A,$A1413))/SUMIFS('Census Data'!$F:$F,'Census Data'!$A:$A,$A1413)</f>
        <v>2.7824826859379703E-2</v>
      </c>
      <c r="I1413" s="19">
        <f t="shared" si="44"/>
        <v>1.4688723276121696E-2</v>
      </c>
      <c r="J1413" s="17">
        <f>SUM(SUMIFS('Census Data'!W:W,'Census Data'!$A:$A,$A1413),SUMIFS('Census Data'!X:X,'Census Data'!$A:$A,$A1413))/SUMIFS('Census Data'!$F:$F,'Census Data'!$A:$A,$A1413)</f>
        <v>3.1372327612165012E-2</v>
      </c>
      <c r="K1413" s="19">
        <f t="shared" si="45"/>
        <v>0.96862767238783498</v>
      </c>
      <c r="L1413" s="24">
        <f>'EPA Data'!D1414/SUM('EPA Data'!D:D)</f>
        <v>1.7518583956180943E-4</v>
      </c>
      <c r="M1413" s="24">
        <f>'EPA Data'!E1414/SUM('EPA Data'!E:E)</f>
        <v>3.5515542849954293E-4</v>
      </c>
      <c r="N1413" s="24">
        <f>'EPA Data'!F1414/SUM('EPA Data'!F:F)</f>
        <v>4.560642676889777E-4</v>
      </c>
      <c r="O1413" s="24">
        <f>'EPA Data'!G1414/SUM('EPA Data'!G:G)</f>
        <v>1.4943251075788649E-4</v>
      </c>
      <c r="P1413" s="24">
        <f>'EPA Data'!H1414/SUM('EPA Data'!H:H)</f>
        <v>2.4079486096117411E-4</v>
      </c>
      <c r="Q1413" s="24">
        <f>'EPA Data'!I1414/SUM('EPA Data'!I:I)</f>
        <v>1.4399141140327256E-4</v>
      </c>
      <c r="R1413" s="24">
        <f>'EPA Data'!J1414/SUM('EPA Data'!J:J)</f>
        <v>2.2969727934448486E-4</v>
      </c>
      <c r="S1413" s="24">
        <f>'EPA Data'!K1414/SUM('EPA Data'!K:K)</f>
        <v>3.5692141127664979E-4</v>
      </c>
      <c r="T1413" s="24">
        <f>'EPA Data'!L1414/SUM('EPA Data'!L:L)</f>
        <v>5.3256040840202103E-4</v>
      </c>
      <c r="U1413" s="24">
        <f>'EPA Data'!M1414/SUM('EPA Data'!M:M)</f>
        <v>1.1069492030050047E-4</v>
      </c>
      <c r="V1413" s="24">
        <f>'EPA Data'!N1414/SUM('EPA Data'!N:N)</f>
        <v>1.2320704502418101E-4</v>
      </c>
      <c r="W1413" s="24">
        <f>'EPA Data'!O1414/SUM('EPA Data'!O:O)</f>
        <v>1.387590794901172E-4</v>
      </c>
      <c r="X1413" s="24">
        <f>'EPA Data'!P1414/SUM('EPA Data'!P:P)</f>
        <v>4.8130884771792587E-4</v>
      </c>
    </row>
    <row r="1414" spans="1:24" x14ac:dyDescent="0.25">
      <c r="A1414" s="16" t="s">
        <v>2387</v>
      </c>
      <c r="B1414" s="16" t="s">
        <v>268</v>
      </c>
      <c r="C1414" s="21" t="s">
        <v>115</v>
      </c>
      <c r="D1414" s="17">
        <f>SUMIFS('Census Data'!G:G,'Census Data'!$A:$A,$A1414)/SUMIFS('Census Data'!$F:$F,'Census Data'!$A:$A,$A1414)</f>
        <v>0.48577707239653278</v>
      </c>
      <c r="E1414" s="19">
        <f>SUMIFS('Census Data'!H:H,'Census Data'!$A:$A,$A1414)/SUMIFS('Census Data'!$F:$F,'Census Data'!$A:$A,$A1414)</f>
        <v>0.51422292760346722</v>
      </c>
      <c r="F1414" s="17">
        <f>SUM(SUMIFS('Census Data'!I:I,'Census Data'!$A:$A,$A1414),SUMIFS('Census Data'!J:J,'Census Data'!$A:$A,$A1414))/SUMIFS('Census Data'!$F:$F,'Census Data'!$A:$A,$A1414)</f>
        <v>0.66495747364994096</v>
      </c>
      <c r="G1414" s="17">
        <f>SUM(SUMIFS('Census Data'!K:K,'Census Data'!$A:$A,$A1414),SUMIFS('Census Data'!L:L,'Census Data'!$A:$A,$A1414))/SUMIFS('Census Data'!$F:$F,'Census Data'!$A:$A,$A1414)</f>
        <v>0.31579375737598175</v>
      </c>
      <c r="H1414" s="17">
        <f>SUM(SUMIFS('Census Data'!O:O,'Census Data'!$A:$A,$A1414),SUMIFS('Census Data'!P:P,'Census Data'!$A:$A,$A1414))/SUMIFS('Census Data'!$F:$F,'Census Data'!$A:$A,$A1414)</f>
        <v>3.6625564644121597E-3</v>
      </c>
      <c r="I1414" s="19">
        <f t="shared" si="44"/>
        <v>1.5586212509665076E-2</v>
      </c>
      <c r="J1414" s="17">
        <f>SUM(SUMIFS('Census Data'!W:W,'Census Data'!$A:$A,$A1414),SUMIFS('Census Data'!X:X,'Census Data'!$A:$A,$A1414))/SUMIFS('Census Data'!$F:$F,'Census Data'!$A:$A,$A1414)</f>
        <v>1.7620966101005168E-2</v>
      </c>
      <c r="K1414" s="19">
        <f t="shared" si="45"/>
        <v>0.98237903389899484</v>
      </c>
      <c r="L1414" s="24">
        <f>'EPA Data'!D1415/SUM('EPA Data'!D:D)</f>
        <v>4.2114340593513933E-5</v>
      </c>
      <c r="M1414" s="24">
        <f>'EPA Data'!E1415/SUM('EPA Data'!E:E)</f>
        <v>8.8787267374938977E-5</v>
      </c>
      <c r="N1414" s="24">
        <f>'EPA Data'!F1415/SUM('EPA Data'!F:F)</f>
        <v>1.0537335315694409E-4</v>
      </c>
      <c r="O1414" s="24">
        <f>'EPA Data'!G1415/SUM('EPA Data'!G:G)</f>
        <v>2.862164433565289E-5</v>
      </c>
      <c r="P1414" s="24">
        <f>'EPA Data'!H1415/SUM('EPA Data'!H:H)</f>
        <v>5.6127291018940059E-5</v>
      </c>
      <c r="Q1414" s="24">
        <f>'EPA Data'!I1415/SUM('EPA Data'!I:I)</f>
        <v>3.6377820867831066E-5</v>
      </c>
      <c r="R1414" s="24">
        <f>'EPA Data'!J1415/SUM('EPA Data'!J:J)</f>
        <v>4.4614929593689253E-5</v>
      </c>
      <c r="S1414" s="24">
        <f>'EPA Data'!K1415/SUM('EPA Data'!K:K)</f>
        <v>1.059842260932527E-4</v>
      </c>
      <c r="T1414" s="24">
        <f>'EPA Data'!L1415/SUM('EPA Data'!L:L)</f>
        <v>1.2484574686462741E-4</v>
      </c>
      <c r="U1414" s="24">
        <f>'EPA Data'!M1415/SUM('EPA Data'!M:M)</f>
        <v>2.4293331707371341E-5</v>
      </c>
      <c r="V1414" s="24">
        <f>'EPA Data'!N1415/SUM('EPA Data'!N:N)</f>
        <v>2.6887040851229817E-5</v>
      </c>
      <c r="W1414" s="24">
        <f>'EPA Data'!O1415/SUM('EPA Data'!O:O)</f>
        <v>3.3153871490272511E-5</v>
      </c>
      <c r="X1414" s="24">
        <f>'EPA Data'!P1415/SUM('EPA Data'!P:P)</f>
        <v>1.0554143435210178E-4</v>
      </c>
    </row>
    <row r="1415" spans="1:24" x14ac:dyDescent="0.25">
      <c r="A1415" s="16" t="s">
        <v>2388</v>
      </c>
      <c r="B1415" s="16" t="s">
        <v>268</v>
      </c>
      <c r="C1415" s="21" t="s">
        <v>117</v>
      </c>
      <c r="D1415" s="17">
        <f>SUMIFS('Census Data'!G:G,'Census Data'!$A:$A,$A1415)/SUMIFS('Census Data'!$F:$F,'Census Data'!$A:$A,$A1415)</f>
        <v>0.49487164957216523</v>
      </c>
      <c r="E1415" s="19">
        <f>SUMIFS('Census Data'!H:H,'Census Data'!$A:$A,$A1415)/SUMIFS('Census Data'!$F:$F,'Census Data'!$A:$A,$A1415)</f>
        <v>0.50512835042783477</v>
      </c>
      <c r="F1415" s="17">
        <f>SUM(SUMIFS('Census Data'!I:I,'Census Data'!$A:$A,$A1415),SUMIFS('Census Data'!J:J,'Census Data'!$A:$A,$A1415))/SUMIFS('Census Data'!$F:$F,'Census Data'!$A:$A,$A1415)</f>
        <v>0.51088003626678757</v>
      </c>
      <c r="G1415" s="17">
        <f>SUM(SUMIFS('Census Data'!K:K,'Census Data'!$A:$A,$A1415),SUMIFS('Census Data'!L:L,'Census Data'!$A:$A,$A1415))/SUMIFS('Census Data'!$F:$F,'Census Data'!$A:$A,$A1415)</f>
        <v>0.47056156853856179</v>
      </c>
      <c r="H1415" s="17">
        <f>SUM(SUMIFS('Census Data'!O:O,'Census Data'!$A:$A,$A1415),SUMIFS('Census Data'!P:P,'Census Data'!$A:$A,$A1415))/SUMIFS('Census Data'!$F:$F,'Census Data'!$A:$A,$A1415)</f>
        <v>2.9183430611435372E-3</v>
      </c>
      <c r="I1415" s="19">
        <f t="shared" si="44"/>
        <v>1.5640052133507054E-2</v>
      </c>
      <c r="J1415" s="17">
        <f>SUM(SUMIFS('Census Data'!W:W,'Census Data'!$A:$A,$A1415),SUMIFS('Census Data'!X:X,'Census Data'!$A:$A,$A1415))/SUMIFS('Census Data'!$F:$F,'Census Data'!$A:$A,$A1415)</f>
        <v>3.9695132317107723E-2</v>
      </c>
      <c r="K1415" s="19">
        <f t="shared" si="45"/>
        <v>0.96030486768289225</v>
      </c>
      <c r="L1415" s="24">
        <f>'EPA Data'!D1416/SUM('EPA Data'!D:D)</f>
        <v>1.1703684819060176E-4</v>
      </c>
      <c r="M1415" s="24">
        <f>'EPA Data'!E1416/SUM('EPA Data'!E:E)</f>
        <v>1.4552984068909165E-4</v>
      </c>
      <c r="N1415" s="24">
        <f>'EPA Data'!F1416/SUM('EPA Data'!F:F)</f>
        <v>1.9516175274572164E-4</v>
      </c>
      <c r="O1415" s="24">
        <f>'EPA Data'!G1416/SUM('EPA Data'!G:G)</f>
        <v>4.9969848016490907E-5</v>
      </c>
      <c r="P1415" s="24">
        <f>'EPA Data'!H1416/SUM('EPA Data'!H:H)</f>
        <v>8.6625851494163961E-5</v>
      </c>
      <c r="Q1415" s="24">
        <f>'EPA Data'!I1416/SUM('EPA Data'!I:I)</f>
        <v>5.9896504057683163E-5</v>
      </c>
      <c r="R1415" s="24">
        <f>'EPA Data'!J1416/SUM('EPA Data'!J:J)</f>
        <v>5.8254835111334477E-5</v>
      </c>
      <c r="S1415" s="24">
        <f>'EPA Data'!K1416/SUM('EPA Data'!K:K)</f>
        <v>1.2894433928534456E-4</v>
      </c>
      <c r="T1415" s="24">
        <f>'EPA Data'!L1416/SUM('EPA Data'!L:L)</f>
        <v>1.3183115700395203E-4</v>
      </c>
      <c r="U1415" s="24">
        <f>'EPA Data'!M1416/SUM('EPA Data'!M:M)</f>
        <v>4.6462295775853317E-5</v>
      </c>
      <c r="V1415" s="24">
        <f>'EPA Data'!N1416/SUM('EPA Data'!N:N)</f>
        <v>5.2473546103227361E-5</v>
      </c>
      <c r="W1415" s="24">
        <f>'EPA Data'!O1416/SUM('EPA Data'!O:O)</f>
        <v>1.3226074572893291E-4</v>
      </c>
      <c r="X1415" s="24">
        <f>'EPA Data'!P1416/SUM('EPA Data'!P:P)</f>
        <v>1.7732189696605729E-4</v>
      </c>
    </row>
    <row r="1416" spans="1:24" x14ac:dyDescent="0.25">
      <c r="A1416" s="16" t="s">
        <v>2389</v>
      </c>
      <c r="B1416" s="16" t="s">
        <v>268</v>
      </c>
      <c r="C1416" s="21" t="s">
        <v>121</v>
      </c>
      <c r="D1416" s="17">
        <f>SUMIFS('Census Data'!G:G,'Census Data'!$A:$A,$A1416)/SUMIFS('Census Data'!$F:$F,'Census Data'!$A:$A,$A1416)</f>
        <v>0.47600136162487233</v>
      </c>
      <c r="E1416" s="19">
        <f>SUMIFS('Census Data'!H:H,'Census Data'!$A:$A,$A1416)/SUMIFS('Census Data'!$F:$F,'Census Data'!$A:$A,$A1416)</f>
        <v>0.52399863837512761</v>
      </c>
      <c r="F1416" s="17">
        <f>SUM(SUMIFS('Census Data'!I:I,'Census Data'!$A:$A,$A1416),SUMIFS('Census Data'!J:J,'Census Data'!$A:$A,$A1416))/SUMIFS('Census Data'!$F:$F,'Census Data'!$A:$A,$A1416)</f>
        <v>0.68024509247702258</v>
      </c>
      <c r="G1416" s="17">
        <f>SUM(SUMIFS('Census Data'!K:K,'Census Data'!$A:$A,$A1416),SUMIFS('Census Data'!L:L,'Census Data'!$A:$A,$A1416))/SUMIFS('Census Data'!$F:$F,'Census Data'!$A:$A,$A1416)</f>
        <v>0.30474866674231249</v>
      </c>
      <c r="H1416" s="17">
        <f>SUM(SUMIFS('Census Data'!O:O,'Census Data'!$A:$A,$A1416),SUMIFS('Census Data'!P:P,'Census Data'!$A:$A,$A1416))/SUMIFS('Census Data'!$F:$F,'Census Data'!$A:$A,$A1416)</f>
        <v>2.7232497446953363E-3</v>
      </c>
      <c r="I1416" s="19">
        <f t="shared" si="44"/>
        <v>1.2282991035969637E-2</v>
      </c>
      <c r="J1416" s="17">
        <f>SUM(SUMIFS('Census Data'!W:W,'Census Data'!$A:$A,$A1416),SUMIFS('Census Data'!X:X,'Census Data'!$A:$A,$A1416))/SUMIFS('Census Data'!$F:$F,'Census Data'!$A:$A,$A1416)</f>
        <v>1.3531147168954953E-2</v>
      </c>
      <c r="K1416" s="19">
        <f t="shared" si="45"/>
        <v>0.98646885283104502</v>
      </c>
      <c r="L1416" s="24">
        <f>'EPA Data'!D1417/SUM('EPA Data'!D:D)</f>
        <v>7.3756389451898698E-5</v>
      </c>
      <c r="M1416" s="24">
        <f>'EPA Data'!E1417/SUM('EPA Data'!E:E)</f>
        <v>1.2277808116303694E-4</v>
      </c>
      <c r="N1416" s="24">
        <f>'EPA Data'!F1417/SUM('EPA Data'!F:F)</f>
        <v>1.6784891781633653E-4</v>
      </c>
      <c r="O1416" s="24">
        <f>'EPA Data'!G1417/SUM('EPA Data'!G:G)</f>
        <v>4.1068783300870286E-5</v>
      </c>
      <c r="P1416" s="24">
        <f>'EPA Data'!H1417/SUM('EPA Data'!H:H)</f>
        <v>7.6793475836276192E-5</v>
      </c>
      <c r="Q1416" s="24">
        <f>'EPA Data'!I1417/SUM('EPA Data'!I:I)</f>
        <v>5.3821686600075384E-5</v>
      </c>
      <c r="R1416" s="24">
        <f>'EPA Data'!J1417/SUM('EPA Data'!J:J)</f>
        <v>5.5846453344975668E-5</v>
      </c>
      <c r="S1416" s="24">
        <f>'EPA Data'!K1417/SUM('EPA Data'!K:K)</f>
        <v>1.2281590765189814E-4</v>
      </c>
      <c r="T1416" s="24">
        <f>'EPA Data'!L1417/SUM('EPA Data'!L:L)</f>
        <v>1.4213434045874714E-4</v>
      </c>
      <c r="U1416" s="24">
        <f>'EPA Data'!M1417/SUM('EPA Data'!M:M)</f>
        <v>3.8629477274602583E-5</v>
      </c>
      <c r="V1416" s="24">
        <f>'EPA Data'!N1417/SUM('EPA Data'!N:N)</f>
        <v>4.2086968010511805E-5</v>
      </c>
      <c r="W1416" s="24">
        <f>'EPA Data'!O1417/SUM('EPA Data'!O:O)</f>
        <v>5.9012721490784756E-5</v>
      </c>
      <c r="X1416" s="24">
        <f>'EPA Data'!P1417/SUM('EPA Data'!P:P)</f>
        <v>1.5136663858609554E-4</v>
      </c>
    </row>
    <row r="1417" spans="1:24" x14ac:dyDescent="0.25">
      <c r="A1417" s="16" t="s">
        <v>2390</v>
      </c>
      <c r="B1417" s="16" t="s">
        <v>268</v>
      </c>
      <c r="C1417" s="21" t="s">
        <v>123</v>
      </c>
      <c r="D1417" s="17">
        <f>SUMIFS('Census Data'!G:G,'Census Data'!$A:$A,$A1417)/SUMIFS('Census Data'!$F:$F,'Census Data'!$A:$A,$A1417)</f>
        <v>0.48071611253196933</v>
      </c>
      <c r="E1417" s="19">
        <f>SUMIFS('Census Data'!H:H,'Census Data'!$A:$A,$A1417)/SUMIFS('Census Data'!$F:$F,'Census Data'!$A:$A,$A1417)</f>
        <v>0.51928388746803067</v>
      </c>
      <c r="F1417" s="17">
        <f>SUM(SUMIFS('Census Data'!I:I,'Census Data'!$A:$A,$A1417),SUMIFS('Census Data'!J:J,'Census Data'!$A:$A,$A1417))/SUMIFS('Census Data'!$F:$F,'Census Data'!$A:$A,$A1417)</f>
        <v>0.53207161125319691</v>
      </c>
      <c r="G1417" s="17">
        <f>SUM(SUMIFS('Census Data'!K:K,'Census Data'!$A:$A,$A1417),SUMIFS('Census Data'!L:L,'Census Data'!$A:$A,$A1417))/SUMIFS('Census Data'!$F:$F,'Census Data'!$A:$A,$A1417)</f>
        <v>0.4475703324808184</v>
      </c>
      <c r="H1417" s="17">
        <f>SUM(SUMIFS('Census Data'!O:O,'Census Data'!$A:$A,$A1417),SUMIFS('Census Data'!P:P,'Census Data'!$A:$A,$A1417))/SUMIFS('Census Data'!$F:$F,'Census Data'!$A:$A,$A1417)</f>
        <v>7.5703324808184145E-3</v>
      </c>
      <c r="I1417" s="19">
        <f t="shared" si="44"/>
        <v>1.2787723785166238E-2</v>
      </c>
      <c r="J1417" s="17">
        <f>SUM(SUMIFS('Census Data'!W:W,'Census Data'!$A:$A,$A1417),SUMIFS('Census Data'!X:X,'Census Data'!$A:$A,$A1417))/SUMIFS('Census Data'!$F:$F,'Census Data'!$A:$A,$A1417)</f>
        <v>1.4731457800511509E-2</v>
      </c>
      <c r="K1417" s="19">
        <f t="shared" si="45"/>
        <v>0.98526854219948845</v>
      </c>
      <c r="L1417" s="24">
        <f>'EPA Data'!D1418/SUM('EPA Data'!D:D)</f>
        <v>2.3667660956206967E-5</v>
      </c>
      <c r="M1417" s="24">
        <f>'EPA Data'!E1418/SUM('EPA Data'!E:E)</f>
        <v>3.9130132057752212E-5</v>
      </c>
      <c r="N1417" s="24">
        <f>'EPA Data'!F1418/SUM('EPA Data'!F:F)</f>
        <v>5.1242783980360368E-5</v>
      </c>
      <c r="O1417" s="24">
        <f>'EPA Data'!G1418/SUM('EPA Data'!G:G)</f>
        <v>1.0535679517551604E-5</v>
      </c>
      <c r="P1417" s="24">
        <f>'EPA Data'!H1418/SUM('EPA Data'!H:H)</f>
        <v>2.2359761239875254E-5</v>
      </c>
      <c r="Q1417" s="24">
        <f>'EPA Data'!I1418/SUM('EPA Data'!I:I)</f>
        <v>1.4187721157787636E-5</v>
      </c>
      <c r="R1417" s="24">
        <f>'EPA Data'!J1418/SUM('EPA Data'!J:J)</f>
        <v>1.4643190309888561E-5</v>
      </c>
      <c r="S1417" s="24">
        <f>'EPA Data'!K1418/SUM('EPA Data'!K:K)</f>
        <v>3.5213209563351952E-5</v>
      </c>
      <c r="T1417" s="24">
        <f>'EPA Data'!L1418/SUM('EPA Data'!L:L)</f>
        <v>4.0914946960263013E-5</v>
      </c>
      <c r="U1417" s="24">
        <f>'EPA Data'!M1418/SUM('EPA Data'!M:M)</f>
        <v>9.7929706559785052E-6</v>
      </c>
      <c r="V1417" s="24">
        <f>'EPA Data'!N1418/SUM('EPA Data'!N:N)</f>
        <v>1.2425818367042297E-5</v>
      </c>
      <c r="W1417" s="24">
        <f>'EPA Data'!O1418/SUM('EPA Data'!O:O)</f>
        <v>1.9312459857662682E-5</v>
      </c>
      <c r="X1417" s="24">
        <f>'EPA Data'!P1418/SUM('EPA Data'!P:P)</f>
        <v>5.0585706796677735E-5</v>
      </c>
    </row>
    <row r="1418" spans="1:24" x14ac:dyDescent="0.25">
      <c r="A1418" s="16" t="s">
        <v>2391</v>
      </c>
      <c r="B1418" s="16" t="s">
        <v>268</v>
      </c>
      <c r="C1418" s="21" t="s">
        <v>2392</v>
      </c>
      <c r="D1418" s="17">
        <f>SUMIFS('Census Data'!G:G,'Census Data'!$A:$A,$A1418)/SUMIFS('Census Data'!$F:$F,'Census Data'!$A:$A,$A1418)</f>
        <v>0.47719623600522015</v>
      </c>
      <c r="E1418" s="19">
        <f>SUMIFS('Census Data'!H:H,'Census Data'!$A:$A,$A1418)/SUMIFS('Census Data'!$F:$F,'Census Data'!$A:$A,$A1418)</f>
        <v>0.5228037639947799</v>
      </c>
      <c r="F1418" s="17">
        <f>SUM(SUMIFS('Census Data'!I:I,'Census Data'!$A:$A,$A1418),SUMIFS('Census Data'!J:J,'Census Data'!$A:$A,$A1418))/SUMIFS('Census Data'!$F:$F,'Census Data'!$A:$A,$A1418)</f>
        <v>0.58843327151590086</v>
      </c>
      <c r="G1418" s="17">
        <f>SUM(SUMIFS('Census Data'!K:K,'Census Data'!$A:$A,$A1418),SUMIFS('Census Data'!L:L,'Census Data'!$A:$A,$A1418))/SUMIFS('Census Data'!$F:$F,'Census Data'!$A:$A,$A1418)</f>
        <v>0.21275499690912839</v>
      </c>
      <c r="H1418" s="17">
        <f>SUM(SUMIFS('Census Data'!O:O,'Census Data'!$A:$A,$A1418),SUMIFS('Census Data'!P:P,'Census Data'!$A:$A,$A1418))/SUMIFS('Census Data'!$F:$F,'Census Data'!$A:$A,$A1418)</f>
        <v>4.4645923483755756E-3</v>
      </c>
      <c r="I1418" s="19">
        <f t="shared" si="44"/>
        <v>0.19434713922659519</v>
      </c>
      <c r="J1418" s="17">
        <f>SUM(SUMIFS('Census Data'!W:W,'Census Data'!$A:$A,$A1418),SUMIFS('Census Data'!X:X,'Census Data'!$A:$A,$A1418))/SUMIFS('Census Data'!$F:$F,'Census Data'!$A:$A,$A1418)</f>
        <v>2.2322961741877877E-2</v>
      </c>
      <c r="K1418" s="19">
        <f t="shared" si="45"/>
        <v>0.97767703825812213</v>
      </c>
      <c r="L1418" s="24">
        <f>'EPA Data'!D1419/SUM('EPA Data'!D:D)</f>
        <v>4.7322900763797209E-5</v>
      </c>
      <c r="M1418" s="24">
        <f>'EPA Data'!E1419/SUM('EPA Data'!E:E)</f>
        <v>8.6522989718015357E-5</v>
      </c>
      <c r="N1418" s="24">
        <f>'EPA Data'!F1419/SUM('EPA Data'!F:F)</f>
        <v>1.129830970661088E-4</v>
      </c>
      <c r="O1418" s="24">
        <f>'EPA Data'!G1419/SUM('EPA Data'!G:G)</f>
        <v>3.0117335318374378E-5</v>
      </c>
      <c r="P1418" s="24">
        <f>'EPA Data'!H1419/SUM('EPA Data'!H:H)</f>
        <v>5.3797344926868717E-5</v>
      </c>
      <c r="Q1418" s="24">
        <f>'EPA Data'!I1419/SUM('EPA Data'!I:I)</f>
        <v>3.8144177297318204E-5</v>
      </c>
      <c r="R1418" s="24">
        <f>'EPA Data'!J1419/SUM('EPA Data'!J:J)</f>
        <v>4.5728822818496687E-5</v>
      </c>
      <c r="S1418" s="24">
        <f>'EPA Data'!K1419/SUM('EPA Data'!K:K)</f>
        <v>8.1934831801434757E-5</v>
      </c>
      <c r="T1418" s="24">
        <f>'EPA Data'!L1419/SUM('EPA Data'!L:L)</f>
        <v>1.060730504774514E-4</v>
      </c>
      <c r="U1418" s="24">
        <f>'EPA Data'!M1419/SUM('EPA Data'!M:M)</f>
        <v>2.4334119043687439E-5</v>
      </c>
      <c r="V1418" s="24">
        <f>'EPA Data'!N1419/SUM('EPA Data'!N:N)</f>
        <v>2.7207860811026645E-5</v>
      </c>
      <c r="W1418" s="24">
        <f>'EPA Data'!O1419/SUM('EPA Data'!O:O)</f>
        <v>3.8878054362194762E-5</v>
      </c>
      <c r="X1418" s="24">
        <f>'EPA Data'!P1419/SUM('EPA Data'!P:P)</f>
        <v>1.0486472814853663E-4</v>
      </c>
    </row>
    <row r="1419" spans="1:24" x14ac:dyDescent="0.25">
      <c r="A1419" s="16" t="s">
        <v>2393</v>
      </c>
      <c r="B1419" s="16" t="s">
        <v>268</v>
      </c>
      <c r="C1419" s="21" t="s">
        <v>274</v>
      </c>
      <c r="D1419" s="17">
        <f>SUMIFS('Census Data'!G:G,'Census Data'!$A:$A,$A1419)/SUMIFS('Census Data'!$F:$F,'Census Data'!$A:$A,$A1419)</f>
        <v>0.47858978018840992</v>
      </c>
      <c r="E1419" s="19">
        <f>SUMIFS('Census Data'!H:H,'Census Data'!$A:$A,$A1419)/SUMIFS('Census Data'!$F:$F,'Census Data'!$A:$A,$A1419)</f>
        <v>0.52141021981159008</v>
      </c>
      <c r="F1419" s="17">
        <f>SUM(SUMIFS('Census Data'!I:I,'Census Data'!$A:$A,$A1419),SUMIFS('Census Data'!J:J,'Census Data'!$A:$A,$A1419))/SUMIFS('Census Data'!$F:$F,'Census Data'!$A:$A,$A1419)</f>
        <v>0.61556760871633842</v>
      </c>
      <c r="G1419" s="17">
        <f>SUM(SUMIFS('Census Data'!K:K,'Census Data'!$A:$A,$A1419),SUMIFS('Census Data'!L:L,'Census Data'!$A:$A,$A1419))/SUMIFS('Census Data'!$F:$F,'Census Data'!$A:$A,$A1419)</f>
        <v>0.31239889618422306</v>
      </c>
      <c r="H1419" s="17">
        <f>SUM(SUMIFS('Census Data'!O:O,'Census Data'!$A:$A,$A1419),SUMIFS('Census Data'!P:P,'Census Data'!$A:$A,$A1419))/SUMIFS('Census Data'!$F:$F,'Census Data'!$A:$A,$A1419)</f>
        <v>4.9957179560376824E-3</v>
      </c>
      <c r="I1419" s="19">
        <f t="shared" si="44"/>
        <v>6.7037777143400867E-2</v>
      </c>
      <c r="J1419" s="17">
        <f>SUM(SUMIFS('Census Data'!W:W,'Census Data'!$A:$A,$A1419),SUMIFS('Census Data'!X:X,'Census Data'!$A:$A,$A1419))/SUMIFS('Census Data'!$F:$F,'Census Data'!$A:$A,$A1419)</f>
        <v>1.9507089161670949E-2</v>
      </c>
      <c r="K1419" s="19">
        <f t="shared" si="45"/>
        <v>0.98049291083832901</v>
      </c>
      <c r="L1419" s="24">
        <f>'EPA Data'!D1420/SUM('EPA Data'!D:D)</f>
        <v>3.389708054948641E-5</v>
      </c>
      <c r="M1419" s="24">
        <f>'EPA Data'!E1420/SUM('EPA Data'!E:E)</f>
        <v>6.697361309844133E-5</v>
      </c>
      <c r="N1419" s="24">
        <f>'EPA Data'!F1420/SUM('EPA Data'!F:F)</f>
        <v>8.820761572917124E-5</v>
      </c>
      <c r="O1419" s="24">
        <f>'EPA Data'!G1420/SUM('EPA Data'!G:G)</f>
        <v>2.0934790922511427E-5</v>
      </c>
      <c r="P1419" s="24">
        <f>'EPA Data'!H1420/SUM('EPA Data'!H:H)</f>
        <v>4.1595962002149874E-5</v>
      </c>
      <c r="Q1419" s="24">
        <f>'EPA Data'!I1420/SUM('EPA Data'!I:I)</f>
        <v>2.6811895642366307E-5</v>
      </c>
      <c r="R1419" s="24">
        <f>'EPA Data'!J1420/SUM('EPA Data'!J:J)</f>
        <v>4.1907274825798909E-5</v>
      </c>
      <c r="S1419" s="24">
        <f>'EPA Data'!K1420/SUM('EPA Data'!K:K)</f>
        <v>6.6423571872528998E-5</v>
      </c>
      <c r="T1419" s="24">
        <f>'EPA Data'!L1420/SUM('EPA Data'!L:L)</f>
        <v>8.6751729297237113E-5</v>
      </c>
      <c r="U1419" s="24">
        <f>'EPA Data'!M1420/SUM('EPA Data'!M:M)</f>
        <v>1.8342611347333707E-5</v>
      </c>
      <c r="V1419" s="24">
        <f>'EPA Data'!N1420/SUM('EPA Data'!N:N)</f>
        <v>2.0384018017758377E-5</v>
      </c>
      <c r="W1419" s="24">
        <f>'EPA Data'!O1420/SUM('EPA Data'!O:O)</f>
        <v>2.5606160822278307E-5</v>
      </c>
      <c r="X1419" s="24">
        <f>'EPA Data'!P1420/SUM('EPA Data'!P:P)</f>
        <v>8.1415202479471455E-5</v>
      </c>
    </row>
    <row r="1420" spans="1:24" x14ac:dyDescent="0.25">
      <c r="A1420" s="16" t="s">
        <v>2394</v>
      </c>
      <c r="B1420" s="16" t="s">
        <v>268</v>
      </c>
      <c r="C1420" s="21" t="s">
        <v>2395</v>
      </c>
      <c r="D1420" s="17">
        <f>SUMIFS('Census Data'!G:G,'Census Data'!$A:$A,$A1420)/SUMIFS('Census Data'!$F:$F,'Census Data'!$A:$A,$A1420)</f>
        <v>0.47192089853124702</v>
      </c>
      <c r="E1420" s="19">
        <f>SUMIFS('Census Data'!H:H,'Census Data'!$A:$A,$A1420)/SUMIFS('Census Data'!$F:$F,'Census Data'!$A:$A,$A1420)</f>
        <v>0.52807910146875303</v>
      </c>
      <c r="F1420" s="17">
        <f>SUM(SUMIFS('Census Data'!I:I,'Census Data'!$A:$A,$A1420),SUMIFS('Census Data'!J:J,'Census Data'!$A:$A,$A1420))/SUMIFS('Census Data'!$F:$F,'Census Data'!$A:$A,$A1420)</f>
        <v>0.26744744168186618</v>
      </c>
      <c r="G1420" s="17">
        <f>SUM(SUMIFS('Census Data'!K:K,'Census Data'!$A:$A,$A1420),SUMIFS('Census Data'!L:L,'Census Data'!$A:$A,$A1420))/SUMIFS('Census Data'!$F:$F,'Census Data'!$A:$A,$A1420)</f>
        <v>0.71815301910338869</v>
      </c>
      <c r="H1420" s="17">
        <f>SUM(SUMIFS('Census Data'!O:O,'Census Data'!$A:$A,$A1420),SUMIFS('Census Data'!P:P,'Census Data'!$A:$A,$A1420))/SUMIFS('Census Data'!$F:$F,'Census Data'!$A:$A,$A1420)</f>
        <v>2.5919170586541232E-3</v>
      </c>
      <c r="I1420" s="19">
        <f t="shared" si="44"/>
        <v>1.1807622156090991E-2</v>
      </c>
      <c r="J1420" s="17">
        <f>SUM(SUMIFS('Census Data'!W:W,'Census Data'!$A:$A,$A1420),SUMIFS('Census Data'!X:X,'Census Data'!$A:$A,$A1420))/SUMIFS('Census Data'!$F:$F,'Census Data'!$A:$A,$A1420)</f>
        <v>1.459153307094173E-2</v>
      </c>
      <c r="K1420" s="19">
        <f t="shared" si="45"/>
        <v>0.98540846692905826</v>
      </c>
      <c r="L1420" s="24">
        <f>'EPA Data'!D1421/SUM('EPA Data'!D:D)</f>
        <v>1.7463481669654115E-5</v>
      </c>
      <c r="M1420" s="24">
        <f>'EPA Data'!E1421/SUM('EPA Data'!E:E)</f>
        <v>2.9370414825822982E-5</v>
      </c>
      <c r="N1420" s="24">
        <f>'EPA Data'!F1421/SUM('EPA Data'!F:F)</f>
        <v>3.9500242270126599E-5</v>
      </c>
      <c r="O1420" s="24">
        <f>'EPA Data'!G1421/SUM('EPA Data'!G:G)</f>
        <v>1.0385760845384579E-5</v>
      </c>
      <c r="P1420" s="24">
        <f>'EPA Data'!H1421/SUM('EPA Data'!H:H)</f>
        <v>1.8512425237738388E-5</v>
      </c>
      <c r="Q1420" s="24">
        <f>'EPA Data'!I1421/SUM('EPA Data'!I:I)</f>
        <v>1.5555772104084975E-5</v>
      </c>
      <c r="R1420" s="24">
        <f>'EPA Data'!J1421/SUM('EPA Data'!J:J)</f>
        <v>1.3435622154730835E-5</v>
      </c>
      <c r="S1420" s="24">
        <f>'EPA Data'!K1421/SUM('EPA Data'!K:K)</f>
        <v>2.9349504819991971E-5</v>
      </c>
      <c r="T1420" s="24">
        <f>'EPA Data'!L1421/SUM('EPA Data'!L:L)</f>
        <v>3.5123451078424588E-5</v>
      </c>
      <c r="U1420" s="24">
        <f>'EPA Data'!M1421/SUM('EPA Data'!M:M)</f>
        <v>7.7156335045401519E-6</v>
      </c>
      <c r="V1420" s="24">
        <f>'EPA Data'!N1421/SUM('EPA Data'!N:N)</f>
        <v>9.3935843221335625E-6</v>
      </c>
      <c r="W1420" s="24">
        <f>'EPA Data'!O1421/SUM('EPA Data'!O:O)</f>
        <v>1.3814234172206516E-5</v>
      </c>
      <c r="X1420" s="24">
        <f>'EPA Data'!P1421/SUM('EPA Data'!P:P)</f>
        <v>3.6172600757979603E-5</v>
      </c>
    </row>
    <row r="1421" spans="1:24" x14ac:dyDescent="0.25">
      <c r="A1421" s="16" t="s">
        <v>2396</v>
      </c>
      <c r="B1421" s="16" t="s">
        <v>268</v>
      </c>
      <c r="C1421" s="21" t="s">
        <v>2397</v>
      </c>
      <c r="D1421" s="17">
        <f>SUMIFS('Census Data'!G:G,'Census Data'!$A:$A,$A1421)/SUMIFS('Census Data'!$F:$F,'Census Data'!$A:$A,$A1421)</f>
        <v>0.49912275394760725</v>
      </c>
      <c r="E1421" s="19">
        <f>SUMIFS('Census Data'!H:H,'Census Data'!$A:$A,$A1421)/SUMIFS('Census Data'!$F:$F,'Census Data'!$A:$A,$A1421)</f>
        <v>0.50087724605239281</v>
      </c>
      <c r="F1421" s="17">
        <f>SUM(SUMIFS('Census Data'!I:I,'Census Data'!$A:$A,$A1421),SUMIFS('Census Data'!J:J,'Census Data'!$A:$A,$A1421))/SUMIFS('Census Data'!$F:$F,'Census Data'!$A:$A,$A1421)</f>
        <v>0.57496924597172649</v>
      </c>
      <c r="G1421" s="17">
        <f>SUM(SUMIFS('Census Data'!K:K,'Census Data'!$A:$A,$A1421),SUMIFS('Census Data'!L:L,'Census Data'!$A:$A,$A1421))/SUMIFS('Census Data'!$F:$F,'Census Data'!$A:$A,$A1421)</f>
        <v>0.37570330933510798</v>
      </c>
      <c r="H1421" s="17">
        <f>SUM(SUMIFS('Census Data'!O:O,'Census Data'!$A:$A,$A1421),SUMIFS('Census Data'!P:P,'Census Data'!$A:$A,$A1421))/SUMIFS('Census Data'!$F:$F,'Census Data'!$A:$A,$A1421)</f>
        <v>3.3073184504003067E-2</v>
      </c>
      <c r="I1421" s="19">
        <f t="shared" si="44"/>
        <v>1.6254260189162428E-2</v>
      </c>
      <c r="J1421" s="17">
        <f>SUM(SUMIFS('Census Data'!W:W,'Census Data'!$A:$A,$A1421),SUMIFS('Census Data'!X:X,'Census Data'!$A:$A,$A1421))/SUMIFS('Census Data'!$F:$F,'Census Data'!$A:$A,$A1421)</f>
        <v>1.732308871276746E-2</v>
      </c>
      <c r="K1421" s="19">
        <f t="shared" si="45"/>
        <v>0.98267691128723256</v>
      </c>
      <c r="L1421" s="24">
        <f>'EPA Data'!D1422/SUM('EPA Data'!D:D)</f>
        <v>5.251473482447772E-5</v>
      </c>
      <c r="M1421" s="24">
        <f>'EPA Data'!E1422/SUM('EPA Data'!E:E)</f>
        <v>8.0623508529920678E-5</v>
      </c>
      <c r="N1421" s="24">
        <f>'EPA Data'!F1422/SUM('EPA Data'!F:F)</f>
        <v>1.0734581137549679E-4</v>
      </c>
      <c r="O1421" s="24">
        <f>'EPA Data'!G1422/SUM('EPA Data'!G:G)</f>
        <v>2.7935587024854235E-5</v>
      </c>
      <c r="P1421" s="24">
        <f>'EPA Data'!H1422/SUM('EPA Data'!H:H)</f>
        <v>4.8731960884137176E-5</v>
      </c>
      <c r="Q1421" s="24">
        <f>'EPA Data'!I1422/SUM('EPA Data'!I:I)</f>
        <v>3.7367588224365731E-5</v>
      </c>
      <c r="R1421" s="24">
        <f>'EPA Data'!J1422/SUM('EPA Data'!J:J)</f>
        <v>3.3620711033033179E-5</v>
      </c>
      <c r="S1421" s="24">
        <f>'EPA Data'!K1422/SUM('EPA Data'!K:K)</f>
        <v>7.350161702269963E-5</v>
      </c>
      <c r="T1421" s="24">
        <f>'EPA Data'!L1422/SUM('EPA Data'!L:L)</f>
        <v>8.6720265248245768E-5</v>
      </c>
      <c r="U1421" s="24">
        <f>'EPA Data'!M1422/SUM('EPA Data'!M:M)</f>
        <v>2.3685085433929246E-5</v>
      </c>
      <c r="V1421" s="24">
        <f>'EPA Data'!N1422/SUM('EPA Data'!N:N)</f>
        <v>2.6357082747033067E-5</v>
      </c>
      <c r="W1421" s="24">
        <f>'EPA Data'!O1422/SUM('EPA Data'!O:O)</f>
        <v>3.9996273604564489E-5</v>
      </c>
      <c r="X1421" s="24">
        <f>'EPA Data'!P1422/SUM('EPA Data'!P:P)</f>
        <v>9.8356418048346962E-5</v>
      </c>
    </row>
    <row r="1422" spans="1:24" x14ac:dyDescent="0.25">
      <c r="A1422" s="16" t="s">
        <v>2398</v>
      </c>
      <c r="B1422" s="16" t="s">
        <v>268</v>
      </c>
      <c r="C1422" s="21" t="s">
        <v>2399</v>
      </c>
      <c r="D1422" s="17">
        <f>SUMIFS('Census Data'!G:G,'Census Data'!$A:$A,$A1422)/SUMIFS('Census Data'!$F:$F,'Census Data'!$A:$A,$A1422)</f>
        <v>0.47885470285446891</v>
      </c>
      <c r="E1422" s="19">
        <f>SUMIFS('Census Data'!H:H,'Census Data'!$A:$A,$A1422)/SUMIFS('Census Data'!$F:$F,'Census Data'!$A:$A,$A1422)</f>
        <v>0.52114529714553115</v>
      </c>
      <c r="F1422" s="17">
        <f>SUM(SUMIFS('Census Data'!I:I,'Census Data'!$A:$A,$A1422),SUMIFS('Census Data'!J:J,'Census Data'!$A:$A,$A1422))/SUMIFS('Census Data'!$F:$F,'Census Data'!$A:$A,$A1422)</f>
        <v>0.48248128217126812</v>
      </c>
      <c r="G1422" s="17">
        <f>SUM(SUMIFS('Census Data'!K:K,'Census Data'!$A:$A,$A1422),SUMIFS('Census Data'!L:L,'Census Data'!$A:$A,$A1422))/SUMIFS('Census Data'!$F:$F,'Census Data'!$A:$A,$A1422)</f>
        <v>0.50052643893308379</v>
      </c>
      <c r="H1422" s="17">
        <f>SUM(SUMIFS('Census Data'!O:O,'Census Data'!$A:$A,$A1422),SUMIFS('Census Data'!P:P,'Census Data'!$A:$A,$A1422))/SUMIFS('Census Data'!$F:$F,'Census Data'!$A:$A,$A1422)</f>
        <v>2.0180159101544221E-3</v>
      </c>
      <c r="I1422" s="19">
        <f t="shared" si="44"/>
        <v>1.4974262985493647E-2</v>
      </c>
      <c r="J1422" s="17">
        <f>SUM(SUMIFS('Census Data'!W:W,'Census Data'!$A:$A,$A1422),SUMIFS('Census Data'!X:X,'Census Data'!$A:$A,$A1422))/SUMIFS('Census Data'!$F:$F,'Census Data'!$A:$A,$A1422)</f>
        <v>2.2168928404305101E-2</v>
      </c>
      <c r="K1422" s="19">
        <f t="shared" si="45"/>
        <v>0.97783107159569493</v>
      </c>
      <c r="L1422" s="24">
        <f>'EPA Data'!D1423/SUM('EPA Data'!D:D)</f>
        <v>1.1743217935414145E-4</v>
      </c>
      <c r="M1422" s="24">
        <f>'EPA Data'!E1423/SUM('EPA Data'!E:E)</f>
        <v>1.3302316511508438E-4</v>
      </c>
      <c r="N1422" s="24">
        <f>'EPA Data'!F1423/SUM('EPA Data'!F:F)</f>
        <v>1.6565666116171243E-4</v>
      </c>
      <c r="O1422" s="24">
        <f>'EPA Data'!G1423/SUM('EPA Data'!G:G)</f>
        <v>3.9965108717848534E-5</v>
      </c>
      <c r="P1422" s="24">
        <f>'EPA Data'!H1423/SUM('EPA Data'!H:H)</f>
        <v>7.4994676118778986E-5</v>
      </c>
      <c r="Q1422" s="24">
        <f>'EPA Data'!I1423/SUM('EPA Data'!I:I)</f>
        <v>4.8086725262037628E-5</v>
      </c>
      <c r="R1422" s="24">
        <f>'EPA Data'!J1423/SUM('EPA Data'!J:J)</f>
        <v>4.6523666762948166E-5</v>
      </c>
      <c r="S1422" s="24">
        <f>'EPA Data'!K1423/SUM('EPA Data'!K:K)</f>
        <v>1.1643329399425371E-4</v>
      </c>
      <c r="T1422" s="24">
        <f>'EPA Data'!L1423/SUM('EPA Data'!L:L)</f>
        <v>1.1587681371215979E-4</v>
      </c>
      <c r="U1422" s="24">
        <f>'EPA Data'!M1423/SUM('EPA Data'!M:M)</f>
        <v>3.5249630320108107E-5</v>
      </c>
      <c r="V1422" s="24">
        <f>'EPA Data'!N1423/SUM('EPA Data'!N:N)</f>
        <v>4.2991603851886092E-5</v>
      </c>
      <c r="W1422" s="24">
        <f>'EPA Data'!O1423/SUM('EPA Data'!O:O)</f>
        <v>9.4411754903771101E-5</v>
      </c>
      <c r="X1422" s="24">
        <f>'EPA Data'!P1423/SUM('EPA Data'!P:P)</f>
        <v>1.7317760911544978E-4</v>
      </c>
    </row>
    <row r="1423" spans="1:24" x14ac:dyDescent="0.25">
      <c r="A1423" s="16" t="s">
        <v>2400</v>
      </c>
      <c r="B1423" s="16" t="s">
        <v>268</v>
      </c>
      <c r="C1423" s="21" t="s">
        <v>2401</v>
      </c>
      <c r="D1423" s="17">
        <f>SUMIFS('Census Data'!G:G,'Census Data'!$A:$A,$A1423)/SUMIFS('Census Data'!$F:$F,'Census Data'!$A:$A,$A1423)</f>
        <v>0.49183397857207167</v>
      </c>
      <c r="E1423" s="19">
        <f>SUMIFS('Census Data'!H:H,'Census Data'!$A:$A,$A1423)/SUMIFS('Census Data'!$F:$F,'Census Data'!$A:$A,$A1423)</f>
        <v>0.50816602142792833</v>
      </c>
      <c r="F1423" s="17">
        <f>SUM(SUMIFS('Census Data'!I:I,'Census Data'!$A:$A,$A1423),SUMIFS('Census Data'!J:J,'Census Data'!$A:$A,$A1423))/SUMIFS('Census Data'!$F:$F,'Census Data'!$A:$A,$A1423)</f>
        <v>0.84451246961375714</v>
      </c>
      <c r="G1423" s="17">
        <f>SUM(SUMIFS('Census Data'!K:K,'Census Data'!$A:$A,$A1423),SUMIFS('Census Data'!L:L,'Census Data'!$A:$A,$A1423))/SUMIFS('Census Data'!$F:$F,'Census Data'!$A:$A,$A1423)</f>
        <v>0.1231475645989016</v>
      </c>
      <c r="H1423" s="17">
        <f>SUM(SUMIFS('Census Data'!O:O,'Census Data'!$A:$A,$A1423),SUMIFS('Census Data'!P:P,'Census Data'!$A:$A,$A1423))/SUMIFS('Census Data'!$F:$F,'Census Data'!$A:$A,$A1423)</f>
        <v>4.3756189790222378E-3</v>
      </c>
      <c r="I1423" s="19">
        <f t="shared" si="44"/>
        <v>2.7964346808318941E-2</v>
      </c>
      <c r="J1423" s="17">
        <f>SUM(SUMIFS('Census Data'!W:W,'Census Data'!$A:$A,$A1423),SUMIFS('Census Data'!X:X,'Census Data'!$A:$A,$A1423))/SUMIFS('Census Data'!$F:$F,'Census Data'!$A:$A,$A1423)</f>
        <v>3.2502025749527326E-2</v>
      </c>
      <c r="K1423" s="19">
        <f t="shared" si="45"/>
        <v>0.96749797425047268</v>
      </c>
      <c r="L1423" s="24">
        <f>'EPA Data'!D1424/SUM('EPA Data'!D:D)</f>
        <v>7.9894611902570203E-5</v>
      </c>
      <c r="M1423" s="24">
        <f>'EPA Data'!E1424/SUM('EPA Data'!E:E)</f>
        <v>1.6391178563583805E-4</v>
      </c>
      <c r="N1423" s="24">
        <f>'EPA Data'!F1424/SUM('EPA Data'!F:F)</f>
        <v>1.9365445777025286E-4</v>
      </c>
      <c r="O1423" s="24">
        <f>'EPA Data'!G1424/SUM('EPA Data'!G:G)</f>
        <v>6.9792157716739041E-5</v>
      </c>
      <c r="P1423" s="24">
        <f>'EPA Data'!H1424/SUM('EPA Data'!H:H)</f>
        <v>1.235457832293172E-4</v>
      </c>
      <c r="Q1423" s="24">
        <f>'EPA Data'!I1424/SUM('EPA Data'!I:I)</f>
        <v>7.9245168849773943E-5</v>
      </c>
      <c r="R1423" s="24">
        <f>'EPA Data'!J1424/SUM('EPA Data'!J:J)</f>
        <v>9.3289827358808127E-5</v>
      </c>
      <c r="S1423" s="24">
        <f>'EPA Data'!K1424/SUM('EPA Data'!K:K)</f>
        <v>1.8879571840474334E-4</v>
      </c>
      <c r="T1423" s="24">
        <f>'EPA Data'!L1424/SUM('EPA Data'!L:L)</f>
        <v>2.8259147039383164E-4</v>
      </c>
      <c r="U1423" s="24">
        <f>'EPA Data'!M1424/SUM('EPA Data'!M:M)</f>
        <v>5.0142587806220692E-5</v>
      </c>
      <c r="V1423" s="24">
        <f>'EPA Data'!N1424/SUM('EPA Data'!N:N)</f>
        <v>5.150366022183817E-5</v>
      </c>
      <c r="W1423" s="24">
        <f>'EPA Data'!O1424/SUM('EPA Data'!O:O)</f>
        <v>5.8113165370180519E-5</v>
      </c>
      <c r="X1423" s="24">
        <f>'EPA Data'!P1424/SUM('EPA Data'!P:P)</f>
        <v>1.97566679370388E-4</v>
      </c>
    </row>
    <row r="1424" spans="1:24" x14ac:dyDescent="0.25">
      <c r="A1424" s="16" t="s">
        <v>2402</v>
      </c>
      <c r="B1424" s="16" t="s">
        <v>268</v>
      </c>
      <c r="C1424" s="21" t="s">
        <v>127</v>
      </c>
      <c r="D1424" s="17">
        <f>SUMIFS('Census Data'!G:G,'Census Data'!$A:$A,$A1424)/SUMIFS('Census Data'!$F:$F,'Census Data'!$A:$A,$A1424)</f>
        <v>0.4892675185834795</v>
      </c>
      <c r="E1424" s="19">
        <f>SUMIFS('Census Data'!H:H,'Census Data'!$A:$A,$A1424)/SUMIFS('Census Data'!$F:$F,'Census Data'!$A:$A,$A1424)</f>
        <v>0.5107324814165205</v>
      </c>
      <c r="F1424" s="17">
        <f>SUM(SUMIFS('Census Data'!I:I,'Census Data'!$A:$A,$A1424),SUMIFS('Census Data'!J:J,'Census Data'!$A:$A,$A1424))/SUMIFS('Census Data'!$F:$F,'Census Data'!$A:$A,$A1424)</f>
        <v>0.78768896684206136</v>
      </c>
      <c r="G1424" s="17">
        <f>SUM(SUMIFS('Census Data'!K:K,'Census Data'!$A:$A,$A1424),SUMIFS('Census Data'!L:L,'Census Data'!$A:$A,$A1424))/SUMIFS('Census Data'!$F:$F,'Census Data'!$A:$A,$A1424)</f>
        <v>0.19201536791113338</v>
      </c>
      <c r="H1424" s="17">
        <f>SUM(SUMIFS('Census Data'!O:O,'Census Data'!$A:$A,$A1424),SUMIFS('Census Data'!P:P,'Census Data'!$A:$A,$A1424))/SUMIFS('Census Data'!$F:$F,'Census Data'!$A:$A,$A1424)</f>
        <v>2.0880314039923159E-3</v>
      </c>
      <c r="I1424" s="19">
        <f t="shared" si="44"/>
        <v>1.8207633842812987E-2</v>
      </c>
      <c r="J1424" s="17">
        <f>SUM(SUMIFS('Census Data'!W:W,'Census Data'!$A:$A,$A1424),SUMIFS('Census Data'!X:X,'Census Data'!$A:$A,$A1424))/SUMIFS('Census Data'!$F:$F,'Census Data'!$A:$A,$A1424)</f>
        <v>1.5618474901862524E-2</v>
      </c>
      <c r="K1424" s="19">
        <f t="shared" si="45"/>
        <v>0.98438152509813748</v>
      </c>
      <c r="L1424" s="24">
        <f>'EPA Data'!D1425/SUM('EPA Data'!D:D)</f>
        <v>1.8997598700488082E-5</v>
      </c>
      <c r="M1424" s="24">
        <f>'EPA Data'!E1425/SUM('EPA Data'!E:E)</f>
        <v>3.5380958238970733E-5</v>
      </c>
      <c r="N1424" s="24">
        <f>'EPA Data'!F1425/SUM('EPA Data'!F:F)</f>
        <v>4.4022276811566873E-5</v>
      </c>
      <c r="O1424" s="24">
        <f>'EPA Data'!G1425/SUM('EPA Data'!G:G)</f>
        <v>1.0921815491974583E-5</v>
      </c>
      <c r="P1424" s="24">
        <f>'EPA Data'!H1425/SUM('EPA Data'!H:H)</f>
        <v>2.2242090958225081E-5</v>
      </c>
      <c r="Q1424" s="24">
        <f>'EPA Data'!I1425/SUM('EPA Data'!I:I)</f>
        <v>1.5133224490609354E-5</v>
      </c>
      <c r="R1424" s="24">
        <f>'EPA Data'!J1425/SUM('EPA Data'!J:J)</f>
        <v>2.5203123942069128E-5</v>
      </c>
      <c r="S1424" s="24">
        <f>'EPA Data'!K1425/SUM('EPA Data'!K:K)</f>
        <v>5.0170055013936287E-5</v>
      </c>
      <c r="T1424" s="24">
        <f>'EPA Data'!L1425/SUM('EPA Data'!L:L)</f>
        <v>5.664268354829024E-5</v>
      </c>
      <c r="U1424" s="24">
        <f>'EPA Data'!M1425/SUM('EPA Data'!M:M)</f>
        <v>8.7840614049903226E-6</v>
      </c>
      <c r="V1424" s="24">
        <f>'EPA Data'!N1425/SUM('EPA Data'!N:N)</f>
        <v>1.0360693821077923E-5</v>
      </c>
      <c r="W1424" s="24">
        <f>'EPA Data'!O1425/SUM('EPA Data'!O:O)</f>
        <v>1.3192112044125886E-5</v>
      </c>
      <c r="X1424" s="24">
        <f>'EPA Data'!P1425/SUM('EPA Data'!P:P)</f>
        <v>4.1249566084932738E-5</v>
      </c>
    </row>
    <row r="1425" spans="1:24" x14ac:dyDescent="0.25">
      <c r="A1425" s="16" t="s">
        <v>2403</v>
      </c>
      <c r="B1425" s="16" t="s">
        <v>268</v>
      </c>
      <c r="C1425" s="21" t="s">
        <v>131</v>
      </c>
      <c r="D1425" s="17">
        <f>SUMIFS('Census Data'!G:G,'Census Data'!$A:$A,$A1425)/SUMIFS('Census Data'!$F:$F,'Census Data'!$A:$A,$A1425)</f>
        <v>0.47268886173895336</v>
      </c>
      <c r="E1425" s="19">
        <f>SUMIFS('Census Data'!H:H,'Census Data'!$A:$A,$A1425)/SUMIFS('Census Data'!$F:$F,'Census Data'!$A:$A,$A1425)</f>
        <v>0.52731113826104659</v>
      </c>
      <c r="F1425" s="17">
        <f>SUM(SUMIFS('Census Data'!I:I,'Census Data'!$A:$A,$A1425),SUMIFS('Census Data'!J:J,'Census Data'!$A:$A,$A1425))/SUMIFS('Census Data'!$F:$F,'Census Data'!$A:$A,$A1425)</f>
        <v>0.43825086540419467</v>
      </c>
      <c r="G1425" s="17">
        <f>SUM(SUMIFS('Census Data'!K:K,'Census Data'!$A:$A,$A1425),SUMIFS('Census Data'!L:L,'Census Data'!$A:$A,$A1425))/SUMIFS('Census Data'!$F:$F,'Census Data'!$A:$A,$A1425)</f>
        <v>0.54092852779474654</v>
      </c>
      <c r="H1425" s="17">
        <f>SUM(SUMIFS('Census Data'!O:O,'Census Data'!$A:$A,$A1425),SUMIFS('Census Data'!P:P,'Census Data'!$A:$A,$A1425))/SUMIFS('Census Data'!$F:$F,'Census Data'!$A:$A,$A1425)</f>
        <v>6.948686621869273E-3</v>
      </c>
      <c r="I1425" s="19">
        <f t="shared" si="44"/>
        <v>1.3871920179189479E-2</v>
      </c>
      <c r="J1425" s="17">
        <f>SUM(SUMIFS('Census Data'!W:W,'Census Data'!$A:$A,$A1425),SUMIFS('Census Data'!X:X,'Census Data'!$A:$A,$A1425))/SUMIFS('Census Data'!$F:$F,'Census Data'!$A:$A,$A1425)</f>
        <v>1.6009977601303196E-2</v>
      </c>
      <c r="K1425" s="19">
        <f t="shared" si="45"/>
        <v>0.98399002239869682</v>
      </c>
      <c r="L1425" s="24">
        <f>'EPA Data'!D1426/SUM('EPA Data'!D:D)</f>
        <v>6.2678492110766076E-5</v>
      </c>
      <c r="M1425" s="24">
        <f>'EPA Data'!E1426/SUM('EPA Data'!E:E)</f>
        <v>1.2564442236764756E-4</v>
      </c>
      <c r="N1425" s="24">
        <f>'EPA Data'!F1426/SUM('EPA Data'!F:F)</f>
        <v>1.4390719824756398E-4</v>
      </c>
      <c r="O1425" s="24">
        <f>'EPA Data'!G1426/SUM('EPA Data'!G:G)</f>
        <v>4.587838789918859E-5</v>
      </c>
      <c r="P1425" s="24">
        <f>'EPA Data'!H1426/SUM('EPA Data'!H:H)</f>
        <v>8.4252471140807377E-5</v>
      </c>
      <c r="Q1425" s="24">
        <f>'EPA Data'!I1426/SUM('EPA Data'!I:I)</f>
        <v>5.1037527447907175E-5</v>
      </c>
      <c r="R1425" s="24">
        <f>'EPA Data'!J1426/SUM('EPA Data'!J:J)</f>
        <v>7.9148232252938353E-5</v>
      </c>
      <c r="S1425" s="24">
        <f>'EPA Data'!K1426/SUM('EPA Data'!K:K)</f>
        <v>1.5661198131049599E-4</v>
      </c>
      <c r="T1425" s="24">
        <f>'EPA Data'!L1426/SUM('EPA Data'!L:L)</f>
        <v>1.9027239020209612E-4</v>
      </c>
      <c r="U1425" s="24">
        <f>'EPA Data'!M1426/SUM('EPA Data'!M:M)</f>
        <v>3.5147278111831966E-5</v>
      </c>
      <c r="V1425" s="24">
        <f>'EPA Data'!N1426/SUM('EPA Data'!N:N)</f>
        <v>3.7728610932710646E-5</v>
      </c>
      <c r="W1425" s="24">
        <f>'EPA Data'!O1426/SUM('EPA Data'!O:O)</f>
        <v>4.338848240082271E-5</v>
      </c>
      <c r="X1425" s="24">
        <f>'EPA Data'!P1426/SUM('EPA Data'!P:P)</f>
        <v>1.5333200613804811E-4</v>
      </c>
    </row>
    <row r="1426" spans="1:24" x14ac:dyDescent="0.25">
      <c r="A1426" s="16" t="s">
        <v>2404</v>
      </c>
      <c r="B1426" s="16" t="s">
        <v>268</v>
      </c>
      <c r="C1426" s="21" t="s">
        <v>2405</v>
      </c>
      <c r="D1426" s="17">
        <f>SUMIFS('Census Data'!G:G,'Census Data'!$A:$A,$A1426)/SUMIFS('Census Data'!$F:$F,'Census Data'!$A:$A,$A1426)</f>
        <v>0.48905948902840801</v>
      </c>
      <c r="E1426" s="19">
        <f>SUMIFS('Census Data'!H:H,'Census Data'!$A:$A,$A1426)/SUMIFS('Census Data'!$F:$F,'Census Data'!$A:$A,$A1426)</f>
        <v>0.51094051097159199</v>
      </c>
      <c r="F1426" s="17">
        <f>SUM(SUMIFS('Census Data'!I:I,'Census Data'!$A:$A,$A1426),SUMIFS('Census Data'!J:J,'Census Data'!$A:$A,$A1426))/SUMIFS('Census Data'!$F:$F,'Census Data'!$A:$A,$A1426)</f>
        <v>0.81764779014110778</v>
      </c>
      <c r="G1426" s="17">
        <f>SUM(SUMIFS('Census Data'!K:K,'Census Data'!$A:$A,$A1426),SUMIFS('Census Data'!L:L,'Census Data'!$A:$A,$A1426))/SUMIFS('Census Data'!$F:$F,'Census Data'!$A:$A,$A1426)</f>
        <v>0.15639957729843973</v>
      </c>
      <c r="H1426" s="17">
        <f>SUM(SUMIFS('Census Data'!O:O,'Census Data'!$A:$A,$A1426),SUMIFS('Census Data'!P:P,'Census Data'!$A:$A,$A1426))/SUMIFS('Census Data'!$F:$F,'Census Data'!$A:$A,$A1426)</f>
        <v>4.2891775968173056E-3</v>
      </c>
      <c r="I1426" s="19">
        <f t="shared" si="44"/>
        <v>2.1663454963635087E-2</v>
      </c>
      <c r="J1426" s="17">
        <f>SUM(SUMIFS('Census Data'!W:W,'Census Data'!$A:$A,$A1426),SUMIFS('Census Data'!X:X,'Census Data'!$A:$A,$A1426))/SUMIFS('Census Data'!$F:$F,'Census Data'!$A:$A,$A1426)</f>
        <v>7.2947100142972593E-2</v>
      </c>
      <c r="K1426" s="19">
        <f t="shared" si="45"/>
        <v>0.92705289985702743</v>
      </c>
      <c r="L1426" s="24">
        <f>'EPA Data'!D1427/SUM('EPA Data'!D:D)</f>
        <v>5.8928892619313149E-5</v>
      </c>
      <c r="M1426" s="24">
        <f>'EPA Data'!E1427/SUM('EPA Data'!E:E)</f>
        <v>8.9563166247759804E-5</v>
      </c>
      <c r="N1426" s="24">
        <f>'EPA Data'!F1427/SUM('EPA Data'!F:F)</f>
        <v>1.2123216140969181E-4</v>
      </c>
      <c r="O1426" s="24">
        <f>'EPA Data'!G1427/SUM('EPA Data'!G:G)</f>
        <v>2.73274809596335E-5</v>
      </c>
      <c r="P1426" s="24">
        <f>'EPA Data'!H1427/SUM('EPA Data'!H:H)</f>
        <v>5.1638409685298106E-5</v>
      </c>
      <c r="Q1426" s="24">
        <f>'EPA Data'!I1427/SUM('EPA Data'!I:I)</f>
        <v>3.415342334926396E-5</v>
      </c>
      <c r="R1426" s="24">
        <f>'EPA Data'!J1427/SUM('EPA Data'!J:J)</f>
        <v>3.2970144597513221E-5</v>
      </c>
      <c r="S1426" s="24">
        <f>'EPA Data'!K1427/SUM('EPA Data'!K:K)</f>
        <v>7.7210927234096498E-5</v>
      </c>
      <c r="T1426" s="24">
        <f>'EPA Data'!L1427/SUM('EPA Data'!L:L)</f>
        <v>8.7410581962049126E-5</v>
      </c>
      <c r="U1426" s="24">
        <f>'EPA Data'!M1427/SUM('EPA Data'!M:M)</f>
        <v>2.9216092473129166E-5</v>
      </c>
      <c r="V1426" s="24">
        <f>'EPA Data'!N1427/SUM('EPA Data'!N:N)</f>
        <v>3.0052222942127446E-5</v>
      </c>
      <c r="W1426" s="24">
        <f>'EPA Data'!O1427/SUM('EPA Data'!O:O)</f>
        <v>5.0913594251258057E-5</v>
      </c>
      <c r="X1426" s="24">
        <f>'EPA Data'!P1427/SUM('EPA Data'!P:P)</f>
        <v>1.1016621185673348E-4</v>
      </c>
    </row>
    <row r="1427" spans="1:24" x14ac:dyDescent="0.25">
      <c r="A1427" s="16" t="s">
        <v>2406</v>
      </c>
      <c r="B1427" s="16" t="s">
        <v>268</v>
      </c>
      <c r="C1427" s="21" t="s">
        <v>2407</v>
      </c>
      <c r="D1427" s="17">
        <f>SUMIFS('Census Data'!G:G,'Census Data'!$A:$A,$A1427)/SUMIFS('Census Data'!$F:$F,'Census Data'!$A:$A,$A1427)</f>
        <v>0.49076653665525749</v>
      </c>
      <c r="E1427" s="19">
        <f>SUMIFS('Census Data'!H:H,'Census Data'!$A:$A,$A1427)/SUMIFS('Census Data'!$F:$F,'Census Data'!$A:$A,$A1427)</f>
        <v>0.50923346334474251</v>
      </c>
      <c r="F1427" s="17">
        <f>SUM(SUMIFS('Census Data'!I:I,'Census Data'!$A:$A,$A1427),SUMIFS('Census Data'!J:J,'Census Data'!$A:$A,$A1427))/SUMIFS('Census Data'!$F:$F,'Census Data'!$A:$A,$A1427)</f>
        <v>0.83678261561728884</v>
      </c>
      <c r="G1427" s="17">
        <f>SUM(SUMIFS('Census Data'!K:K,'Census Data'!$A:$A,$A1427),SUMIFS('Census Data'!L:L,'Census Data'!$A:$A,$A1427))/SUMIFS('Census Data'!$F:$F,'Census Data'!$A:$A,$A1427)</f>
        <v>0.14339727772028973</v>
      </c>
      <c r="H1427" s="17">
        <f>SUM(SUMIFS('Census Data'!O:O,'Census Data'!$A:$A,$A1427),SUMIFS('Census Data'!P:P,'Census Data'!$A:$A,$A1427))/SUMIFS('Census Data'!$F:$F,'Census Data'!$A:$A,$A1427)</f>
        <v>2.7063599458728013E-3</v>
      </c>
      <c r="I1427" s="19">
        <f t="shared" si="44"/>
        <v>1.7113746716548639E-2</v>
      </c>
      <c r="J1427" s="17">
        <f>SUM(SUMIFS('Census Data'!W:W,'Census Data'!$A:$A,$A1427),SUMIFS('Census Data'!X:X,'Census Data'!$A:$A,$A1427))/SUMIFS('Census Data'!$F:$F,'Census Data'!$A:$A,$A1427)</f>
        <v>1.5800366154580914E-2</v>
      </c>
      <c r="K1427" s="19">
        <f t="shared" si="45"/>
        <v>0.98419963384541909</v>
      </c>
      <c r="L1427" s="24">
        <f>'EPA Data'!D1428/SUM('EPA Data'!D:D)</f>
        <v>5.3441249906496998E-5</v>
      </c>
      <c r="M1427" s="24">
        <f>'EPA Data'!E1428/SUM('EPA Data'!E:E)</f>
        <v>8.9539327483198516E-5</v>
      </c>
      <c r="N1427" s="24">
        <f>'EPA Data'!F1428/SUM('EPA Data'!F:F)</f>
        <v>1.2411133339830315E-4</v>
      </c>
      <c r="O1427" s="24">
        <f>'EPA Data'!G1428/SUM('EPA Data'!G:G)</f>
        <v>2.6169162431403014E-5</v>
      </c>
      <c r="P1427" s="24">
        <f>'EPA Data'!H1428/SUM('EPA Data'!H:H)</f>
        <v>5.1121101663766781E-5</v>
      </c>
      <c r="Q1427" s="24">
        <f>'EPA Data'!I1428/SUM('EPA Data'!I:I)</f>
        <v>3.1847565566663138E-5</v>
      </c>
      <c r="R1427" s="24">
        <f>'EPA Data'!J1428/SUM('EPA Data'!J:J)</f>
        <v>3.5976172331892892E-5</v>
      </c>
      <c r="S1427" s="24">
        <f>'EPA Data'!K1428/SUM('EPA Data'!K:K)</f>
        <v>7.7290347743005696E-5</v>
      </c>
      <c r="T1427" s="24">
        <f>'EPA Data'!L1428/SUM('EPA Data'!L:L)</f>
        <v>9.3525486005758732E-5</v>
      </c>
      <c r="U1427" s="24">
        <f>'EPA Data'!M1428/SUM('EPA Data'!M:M)</f>
        <v>3.0611956211304848E-5</v>
      </c>
      <c r="V1427" s="24">
        <f>'EPA Data'!N1428/SUM('EPA Data'!N:N)</f>
        <v>3.1541037186353845E-5</v>
      </c>
      <c r="W1427" s="24">
        <f>'EPA Data'!O1428/SUM('EPA Data'!O:O)</f>
        <v>5.3069890991658257E-5</v>
      </c>
      <c r="X1427" s="24">
        <f>'EPA Data'!P1428/SUM('EPA Data'!P:P)</f>
        <v>1.0208342800826017E-4</v>
      </c>
    </row>
    <row r="1428" spans="1:24" x14ac:dyDescent="0.25">
      <c r="A1428" s="16" t="s">
        <v>2408</v>
      </c>
      <c r="B1428" s="16" t="s">
        <v>268</v>
      </c>
      <c r="C1428" s="21" t="s">
        <v>892</v>
      </c>
      <c r="D1428" s="17">
        <f>SUMIFS('Census Data'!G:G,'Census Data'!$A:$A,$A1428)/SUMIFS('Census Data'!$F:$F,'Census Data'!$A:$A,$A1428)</f>
        <v>0.46422261484098942</v>
      </c>
      <c r="E1428" s="19">
        <f>SUMIFS('Census Data'!H:H,'Census Data'!$A:$A,$A1428)/SUMIFS('Census Data'!$F:$F,'Census Data'!$A:$A,$A1428)</f>
        <v>0.53577738515901063</v>
      </c>
      <c r="F1428" s="17">
        <f>SUM(SUMIFS('Census Data'!I:I,'Census Data'!$A:$A,$A1428),SUMIFS('Census Data'!J:J,'Census Data'!$A:$A,$A1428))/SUMIFS('Census Data'!$F:$F,'Census Data'!$A:$A,$A1428)</f>
        <v>0.26457597173144876</v>
      </c>
      <c r="G1428" s="17">
        <f>SUM(SUMIFS('Census Data'!K:K,'Census Data'!$A:$A,$A1428),SUMIFS('Census Data'!L:L,'Census Data'!$A:$A,$A1428))/SUMIFS('Census Data'!$F:$F,'Census Data'!$A:$A,$A1428)</f>
        <v>0.71672555948174321</v>
      </c>
      <c r="H1428" s="17">
        <f>SUM(SUMIFS('Census Data'!O:O,'Census Data'!$A:$A,$A1428),SUMIFS('Census Data'!P:P,'Census Data'!$A:$A,$A1428))/SUMIFS('Census Data'!$F:$F,'Census Data'!$A:$A,$A1428)</f>
        <v>2.3557126030624262E-3</v>
      </c>
      <c r="I1428" s="19">
        <f t="shared" si="44"/>
        <v>1.6342756183745588E-2</v>
      </c>
      <c r="J1428" s="17">
        <f>SUM(SUMIFS('Census Data'!W:W,'Census Data'!$A:$A,$A1428),SUMIFS('Census Data'!X:X,'Census Data'!$A:$A,$A1428))/SUMIFS('Census Data'!$F:$F,'Census Data'!$A:$A,$A1428)</f>
        <v>1.8256772673733806E-2</v>
      </c>
      <c r="K1428" s="19">
        <f t="shared" si="45"/>
        <v>0.98174322732626618</v>
      </c>
      <c r="L1428" s="24">
        <f>'EPA Data'!D1429/SUM('EPA Data'!D:D)</f>
        <v>1.5894385592436667E-5</v>
      </c>
      <c r="M1428" s="24">
        <f>'EPA Data'!E1429/SUM('EPA Data'!E:E)</f>
        <v>2.8829105550439328E-5</v>
      </c>
      <c r="N1428" s="24">
        <f>'EPA Data'!F1429/SUM('EPA Data'!F:F)</f>
        <v>3.8755425918011794E-5</v>
      </c>
      <c r="O1428" s="24">
        <f>'EPA Data'!G1429/SUM('EPA Data'!G:G)</f>
        <v>8.8742648689826056E-6</v>
      </c>
      <c r="P1428" s="24">
        <f>'EPA Data'!H1429/SUM('EPA Data'!H:H)</f>
        <v>1.6618923163412568E-5</v>
      </c>
      <c r="Q1428" s="24">
        <f>'EPA Data'!I1429/SUM('EPA Data'!I:I)</f>
        <v>9.3611795566859182E-6</v>
      </c>
      <c r="R1428" s="24">
        <f>'EPA Data'!J1429/SUM('EPA Data'!J:J)</f>
        <v>1.0937698649917963E-5</v>
      </c>
      <c r="S1428" s="24">
        <f>'EPA Data'!K1429/SUM('EPA Data'!K:K)</f>
        <v>2.6245686889358648E-5</v>
      </c>
      <c r="T1428" s="24">
        <f>'EPA Data'!L1429/SUM('EPA Data'!L:L)</f>
        <v>2.782138684242649E-5</v>
      </c>
      <c r="U1428" s="24">
        <f>'EPA Data'!M1429/SUM('EPA Data'!M:M)</f>
        <v>6.9273529575428722E-6</v>
      </c>
      <c r="V1428" s="24">
        <f>'EPA Data'!N1429/SUM('EPA Data'!N:N)</f>
        <v>9.2344033777760159E-6</v>
      </c>
      <c r="W1428" s="24">
        <f>'EPA Data'!O1429/SUM('EPA Data'!O:O)</f>
        <v>1.4326472745660463E-5</v>
      </c>
      <c r="X1428" s="24">
        <f>'EPA Data'!P1429/SUM('EPA Data'!P:P)</f>
        <v>4.3154524008535436E-5</v>
      </c>
    </row>
    <row r="1429" spans="1:24" x14ac:dyDescent="0.25">
      <c r="A1429" s="16" t="s">
        <v>2409</v>
      </c>
      <c r="B1429" s="16" t="s">
        <v>268</v>
      </c>
      <c r="C1429" s="21" t="s">
        <v>2410</v>
      </c>
      <c r="D1429" s="17">
        <f>SUMIFS('Census Data'!G:G,'Census Data'!$A:$A,$A1429)/SUMIFS('Census Data'!$F:$F,'Census Data'!$A:$A,$A1429)</f>
        <v>0.48121027107444403</v>
      </c>
      <c r="E1429" s="19">
        <f>SUMIFS('Census Data'!H:H,'Census Data'!$A:$A,$A1429)/SUMIFS('Census Data'!$F:$F,'Census Data'!$A:$A,$A1429)</f>
        <v>0.51878972892555597</v>
      </c>
      <c r="F1429" s="17">
        <f>SUM(SUMIFS('Census Data'!I:I,'Census Data'!$A:$A,$A1429),SUMIFS('Census Data'!J:J,'Census Data'!$A:$A,$A1429))/SUMIFS('Census Data'!$F:$F,'Census Data'!$A:$A,$A1429)</f>
        <v>0.75535032298368654</v>
      </c>
      <c r="G1429" s="17">
        <f>SUM(SUMIFS('Census Data'!K:K,'Census Data'!$A:$A,$A1429),SUMIFS('Census Data'!L:L,'Census Data'!$A:$A,$A1429))/SUMIFS('Census Data'!$F:$F,'Census Data'!$A:$A,$A1429)</f>
        <v>0.21553928293113331</v>
      </c>
      <c r="H1429" s="17">
        <f>SUM(SUMIFS('Census Data'!O:O,'Census Data'!$A:$A,$A1429),SUMIFS('Census Data'!P:P,'Census Data'!$A:$A,$A1429))/SUMIFS('Census Data'!$F:$F,'Census Data'!$A:$A,$A1429)</f>
        <v>1.3924042480566235E-2</v>
      </c>
      <c r="I1429" s="19">
        <f t="shared" si="44"/>
        <v>1.5186351604613901E-2</v>
      </c>
      <c r="J1429" s="17">
        <f>SUM(SUMIFS('Census Data'!W:W,'Census Data'!$A:$A,$A1429),SUMIFS('Census Data'!X:X,'Census Data'!$A:$A,$A1429))/SUMIFS('Census Data'!$F:$F,'Census Data'!$A:$A,$A1429)</f>
        <v>2.8215185063534078E-2</v>
      </c>
      <c r="K1429" s="19">
        <f t="shared" si="45"/>
        <v>0.97178481493646596</v>
      </c>
      <c r="L1429" s="24">
        <f>'EPA Data'!D1430/SUM('EPA Data'!D:D)</f>
        <v>1.5478686723791933E-4</v>
      </c>
      <c r="M1429" s="24">
        <f>'EPA Data'!E1430/SUM('EPA Data'!E:E)</f>
        <v>3.126182246278966E-4</v>
      </c>
      <c r="N1429" s="24">
        <f>'EPA Data'!F1430/SUM('EPA Data'!F:F)</f>
        <v>3.960350685518539E-4</v>
      </c>
      <c r="O1429" s="24">
        <f>'EPA Data'!G1430/SUM('EPA Data'!G:G)</f>
        <v>1.3699620332776791E-4</v>
      </c>
      <c r="P1429" s="24">
        <f>'EPA Data'!H1430/SUM('EPA Data'!H:H)</f>
        <v>2.2131181414013773E-4</v>
      </c>
      <c r="Q1429" s="24">
        <f>'EPA Data'!I1430/SUM('EPA Data'!I:I)</f>
        <v>1.5444404742535797E-4</v>
      </c>
      <c r="R1429" s="24">
        <f>'EPA Data'!J1430/SUM('EPA Data'!J:J)</f>
        <v>1.6763494594675962E-4</v>
      </c>
      <c r="S1429" s="24">
        <f>'EPA Data'!K1430/SUM('EPA Data'!K:K)</f>
        <v>3.4567466616111794E-4</v>
      </c>
      <c r="T1429" s="24">
        <f>'EPA Data'!L1430/SUM('EPA Data'!L:L)</f>
        <v>8.3781253229607176E-4</v>
      </c>
      <c r="U1429" s="24">
        <f>'EPA Data'!M1430/SUM('EPA Data'!M:M)</f>
        <v>1.0750016104354426E-4</v>
      </c>
      <c r="V1429" s="24">
        <f>'EPA Data'!N1430/SUM('EPA Data'!N:N)</f>
        <v>1.1029598877317713E-4</v>
      </c>
      <c r="W1429" s="24">
        <f>'EPA Data'!O1430/SUM('EPA Data'!O:O)</f>
        <v>1.2285475683766062E-4</v>
      </c>
      <c r="X1429" s="24">
        <f>'EPA Data'!P1430/SUM('EPA Data'!P:P)</f>
        <v>4.0560754738774634E-4</v>
      </c>
    </row>
    <row r="1430" spans="1:24" x14ac:dyDescent="0.25">
      <c r="A1430" s="16" t="s">
        <v>2411</v>
      </c>
      <c r="B1430" s="16" t="s">
        <v>268</v>
      </c>
      <c r="C1430" s="21" t="s">
        <v>297</v>
      </c>
      <c r="D1430" s="17">
        <f>SUMIFS('Census Data'!G:G,'Census Data'!$A:$A,$A1430)/SUMIFS('Census Data'!$F:$F,'Census Data'!$A:$A,$A1430)</f>
        <v>0.49114635187028871</v>
      </c>
      <c r="E1430" s="19">
        <f>SUMIFS('Census Data'!H:H,'Census Data'!$A:$A,$A1430)/SUMIFS('Census Data'!$F:$F,'Census Data'!$A:$A,$A1430)</f>
        <v>0.50885364812971123</v>
      </c>
      <c r="F1430" s="17">
        <f>SUM(SUMIFS('Census Data'!I:I,'Census Data'!$A:$A,$A1430),SUMIFS('Census Data'!J:J,'Census Data'!$A:$A,$A1430))/SUMIFS('Census Data'!$F:$F,'Census Data'!$A:$A,$A1430)</f>
        <v>0.58210069691366806</v>
      </c>
      <c r="G1430" s="17">
        <f>SUM(SUMIFS('Census Data'!K:K,'Census Data'!$A:$A,$A1430),SUMIFS('Census Data'!L:L,'Census Data'!$A:$A,$A1430))/SUMIFS('Census Data'!$F:$F,'Census Data'!$A:$A,$A1430)</f>
        <v>0.38621817664628078</v>
      </c>
      <c r="H1430" s="17">
        <f>SUM(SUMIFS('Census Data'!O:O,'Census Data'!$A:$A,$A1430),SUMIFS('Census Data'!P:P,'Census Data'!$A:$A,$A1430))/SUMIFS('Census Data'!$F:$F,'Census Data'!$A:$A,$A1430)</f>
        <v>5.7602048072820369E-3</v>
      </c>
      <c r="I1430" s="19">
        <f t="shared" si="44"/>
        <v>2.5920921632769156E-2</v>
      </c>
      <c r="J1430" s="17">
        <f>SUM(SUMIFS('Census Data'!W:W,'Census Data'!$A:$A,$A1430),SUMIFS('Census Data'!X:X,'Census Data'!$A:$A,$A1430))/SUMIFS('Census Data'!$F:$F,'Census Data'!$A:$A,$A1430)</f>
        <v>0.11858199402645428</v>
      </c>
      <c r="K1430" s="19">
        <f t="shared" si="45"/>
        <v>0.88141800597354569</v>
      </c>
      <c r="L1430" s="24">
        <f>'EPA Data'!D1431/SUM('EPA Data'!D:D)</f>
        <v>3.6066746353538871E-5</v>
      </c>
      <c r="M1430" s="24">
        <f>'EPA Data'!E1431/SUM('EPA Data'!E:E)</f>
        <v>7.2110960075404538E-5</v>
      </c>
      <c r="N1430" s="24">
        <f>'EPA Data'!F1431/SUM('EPA Data'!F:F)</f>
        <v>9.336401176043282E-5</v>
      </c>
      <c r="O1430" s="24">
        <f>'EPA Data'!G1431/SUM('EPA Data'!G:G)</f>
        <v>2.3131546776498152E-5</v>
      </c>
      <c r="P1430" s="24">
        <f>'EPA Data'!H1431/SUM('EPA Data'!H:H)</f>
        <v>4.4941959113981035E-5</v>
      </c>
      <c r="Q1430" s="24">
        <f>'EPA Data'!I1431/SUM('EPA Data'!I:I)</f>
        <v>2.720874198717603E-5</v>
      </c>
      <c r="R1430" s="24">
        <f>'EPA Data'!J1431/SUM('EPA Data'!J:J)</f>
        <v>3.452304176196101E-5</v>
      </c>
      <c r="S1430" s="24">
        <f>'EPA Data'!K1431/SUM('EPA Data'!K:K)</f>
        <v>7.2391460728083403E-5</v>
      </c>
      <c r="T1430" s="24">
        <f>'EPA Data'!L1431/SUM('EPA Data'!L:L)</f>
        <v>9.4541171194675137E-5</v>
      </c>
      <c r="U1430" s="24">
        <f>'EPA Data'!M1431/SUM('EPA Data'!M:M)</f>
        <v>2.0108893261343312E-5</v>
      </c>
      <c r="V1430" s="24">
        <f>'EPA Data'!N1431/SUM('EPA Data'!N:N)</f>
        <v>2.2250347012342976E-5</v>
      </c>
      <c r="W1430" s="24">
        <f>'EPA Data'!O1431/SUM('EPA Data'!O:O)</f>
        <v>2.8062192102457236E-5</v>
      </c>
      <c r="X1430" s="24">
        <f>'EPA Data'!P1431/SUM('EPA Data'!P:P)</f>
        <v>8.9320402365599164E-5</v>
      </c>
    </row>
    <row r="1431" spans="1:24" x14ac:dyDescent="0.25">
      <c r="A1431" s="16" t="s">
        <v>2412</v>
      </c>
      <c r="B1431" s="16" t="s">
        <v>268</v>
      </c>
      <c r="C1431" s="21" t="s">
        <v>2413</v>
      </c>
      <c r="D1431" s="17">
        <f>SUMIFS('Census Data'!G:G,'Census Data'!$A:$A,$A1431)/SUMIFS('Census Data'!$F:$F,'Census Data'!$A:$A,$A1431)</f>
        <v>0.47789863457532977</v>
      </c>
      <c r="E1431" s="19">
        <f>SUMIFS('Census Data'!H:H,'Census Data'!$A:$A,$A1431)/SUMIFS('Census Data'!$F:$F,'Census Data'!$A:$A,$A1431)</f>
        <v>0.52210136542467023</v>
      </c>
      <c r="F1431" s="17">
        <f>SUM(SUMIFS('Census Data'!I:I,'Census Data'!$A:$A,$A1431),SUMIFS('Census Data'!J:J,'Census Data'!$A:$A,$A1431))/SUMIFS('Census Data'!$F:$F,'Census Data'!$A:$A,$A1431)</f>
        <v>0.27470492941448738</v>
      </c>
      <c r="G1431" s="17">
        <f>SUM(SUMIFS('Census Data'!K:K,'Census Data'!$A:$A,$A1431),SUMIFS('Census Data'!L:L,'Census Data'!$A:$A,$A1431))/SUMIFS('Census Data'!$F:$F,'Census Data'!$A:$A,$A1431)</f>
        <v>0.70955797269150656</v>
      </c>
      <c r="H1431" s="17">
        <f>SUM(SUMIFS('Census Data'!O:O,'Census Data'!$A:$A,$A1431),SUMIFS('Census Data'!P:P,'Census Data'!$A:$A,$A1431))/SUMIFS('Census Data'!$F:$F,'Census Data'!$A:$A,$A1431)</f>
        <v>6.2485535755612128E-3</v>
      </c>
      <c r="I1431" s="19">
        <f t="shared" si="44"/>
        <v>9.4885443184449247E-3</v>
      </c>
      <c r="J1431" s="17">
        <f>SUM(SUMIFS('Census Data'!W:W,'Census Data'!$A:$A,$A1431),SUMIFS('Census Data'!X:X,'Census Data'!$A:$A,$A1431))/SUMIFS('Census Data'!$F:$F,'Census Data'!$A:$A,$A1431)</f>
        <v>2.2679935200185141E-2</v>
      </c>
      <c r="K1431" s="19">
        <f t="shared" si="45"/>
        <v>0.97732006479981481</v>
      </c>
      <c r="L1431" s="24">
        <f>'EPA Data'!D1432/SUM('EPA Data'!D:D)</f>
        <v>9.7900160337856539E-6</v>
      </c>
      <c r="M1431" s="24">
        <f>'EPA Data'!E1432/SUM('EPA Data'!E:E)</f>
        <v>2.0309896308124148E-5</v>
      </c>
      <c r="N1431" s="24">
        <f>'EPA Data'!F1432/SUM('EPA Data'!F:F)</f>
        <v>2.5809446301425802E-5</v>
      </c>
      <c r="O1431" s="24">
        <f>'EPA Data'!G1432/SUM('EPA Data'!G:G)</f>
        <v>5.8011726457128818E-6</v>
      </c>
      <c r="P1431" s="24">
        <f>'EPA Data'!H1432/SUM('EPA Data'!H:H)</f>
        <v>1.1894031864659305E-5</v>
      </c>
      <c r="Q1431" s="24">
        <f>'EPA Data'!I1432/SUM('EPA Data'!I:I)</f>
        <v>6.7768542519991783E-6</v>
      </c>
      <c r="R1431" s="24">
        <f>'EPA Data'!J1432/SUM('EPA Data'!J:J)</f>
        <v>9.7456534110804582E-6</v>
      </c>
      <c r="S1431" s="24">
        <f>'EPA Data'!K1432/SUM('EPA Data'!K:K)</f>
        <v>2.2637947975065373E-5</v>
      </c>
      <c r="T1431" s="24">
        <f>'EPA Data'!L1432/SUM('EPA Data'!L:L)</f>
        <v>2.5174068634777566E-5</v>
      </c>
      <c r="U1431" s="24">
        <f>'EPA Data'!M1432/SUM('EPA Data'!M:M)</f>
        <v>4.2580236705590801E-6</v>
      </c>
      <c r="V1431" s="24">
        <f>'EPA Data'!N1432/SUM('EPA Data'!N:N)</f>
        <v>6.0467714937973961E-6</v>
      </c>
      <c r="W1431" s="24">
        <f>'EPA Data'!O1432/SUM('EPA Data'!O:O)</f>
        <v>6.9518905576072056E-6</v>
      </c>
      <c r="X1431" s="24">
        <f>'EPA Data'!P1432/SUM('EPA Data'!P:P)</f>
        <v>3.057322245581279E-5</v>
      </c>
    </row>
    <row r="1432" spans="1:24" x14ac:dyDescent="0.25">
      <c r="A1432" s="16" t="s">
        <v>2414</v>
      </c>
      <c r="B1432" s="16" t="s">
        <v>268</v>
      </c>
      <c r="C1432" s="21" t="s">
        <v>1807</v>
      </c>
      <c r="D1432" s="17">
        <f>SUMIFS('Census Data'!G:G,'Census Data'!$A:$A,$A1432)/SUMIFS('Census Data'!$F:$F,'Census Data'!$A:$A,$A1432)</f>
        <v>0.48364468452246978</v>
      </c>
      <c r="E1432" s="19">
        <f>SUMIFS('Census Data'!H:H,'Census Data'!$A:$A,$A1432)/SUMIFS('Census Data'!$F:$F,'Census Data'!$A:$A,$A1432)</f>
        <v>0.51635531547753022</v>
      </c>
      <c r="F1432" s="17">
        <f>SUM(SUMIFS('Census Data'!I:I,'Census Data'!$A:$A,$A1432),SUMIFS('Census Data'!J:J,'Census Data'!$A:$A,$A1432))/SUMIFS('Census Data'!$F:$F,'Census Data'!$A:$A,$A1432)</f>
        <v>0.62664115837647238</v>
      </c>
      <c r="G1432" s="17">
        <f>SUM(SUMIFS('Census Data'!K:K,'Census Data'!$A:$A,$A1432),SUMIFS('Census Data'!L:L,'Census Data'!$A:$A,$A1432))/SUMIFS('Census Data'!$F:$F,'Census Data'!$A:$A,$A1432)</f>
        <v>0.35160177057543701</v>
      </c>
      <c r="H1432" s="17">
        <f>SUM(SUMIFS('Census Data'!O:O,'Census Data'!$A:$A,$A1432),SUMIFS('Census Data'!P:P,'Census Data'!$A:$A,$A1432))/SUMIFS('Census Data'!$F:$F,'Census Data'!$A:$A,$A1432)</f>
        <v>5.5893165278715585E-3</v>
      </c>
      <c r="I1432" s="19">
        <f t="shared" si="44"/>
        <v>1.6167754520219013E-2</v>
      </c>
      <c r="J1432" s="17">
        <f>SUM(SUMIFS('Census Data'!W:W,'Census Data'!$A:$A,$A1432),SUMIFS('Census Data'!X:X,'Census Data'!$A:$A,$A1432))/SUMIFS('Census Data'!$F:$F,'Census Data'!$A:$A,$A1432)</f>
        <v>1.8831120114037061E-2</v>
      </c>
      <c r="K1432" s="19">
        <f t="shared" si="45"/>
        <v>0.98116887988596291</v>
      </c>
      <c r="L1432" s="24">
        <f>'EPA Data'!D1433/SUM('EPA Data'!D:D)</f>
        <v>4.1814086754083812E-5</v>
      </c>
      <c r="M1432" s="24">
        <f>'EPA Data'!E1433/SUM('EPA Data'!E:E)</f>
        <v>8.5410020546566033E-5</v>
      </c>
      <c r="N1432" s="24">
        <f>'EPA Data'!F1433/SUM('EPA Data'!F:F)</f>
        <v>1.0715756776034169E-4</v>
      </c>
      <c r="O1432" s="24">
        <f>'EPA Data'!G1433/SUM('EPA Data'!G:G)</f>
        <v>2.8283748772832474E-5</v>
      </c>
      <c r="P1432" s="24">
        <f>'EPA Data'!H1433/SUM('EPA Data'!H:H)</f>
        <v>5.3634384566243618E-5</v>
      </c>
      <c r="Q1432" s="24">
        <f>'EPA Data'!I1433/SUM('EPA Data'!I:I)</f>
        <v>3.3493125247529151E-5</v>
      </c>
      <c r="R1432" s="24">
        <f>'EPA Data'!J1433/SUM('EPA Data'!J:J)</f>
        <v>4.3298034858972775E-5</v>
      </c>
      <c r="S1432" s="24">
        <f>'EPA Data'!K1433/SUM('EPA Data'!K:K)</f>
        <v>9.8844565251560867E-5</v>
      </c>
      <c r="T1432" s="24">
        <f>'EPA Data'!L1433/SUM('EPA Data'!L:L)</f>
        <v>1.3023874757045061E-4</v>
      </c>
      <c r="U1432" s="24">
        <f>'EPA Data'!M1433/SUM('EPA Data'!M:M)</f>
        <v>2.4507942627044652E-5</v>
      </c>
      <c r="V1432" s="24">
        <f>'EPA Data'!N1433/SUM('EPA Data'!N:N)</f>
        <v>2.6435744811069458E-5</v>
      </c>
      <c r="W1432" s="24">
        <f>'EPA Data'!O1433/SUM('EPA Data'!O:O)</f>
        <v>3.212372333395321E-5</v>
      </c>
      <c r="X1432" s="24">
        <f>'EPA Data'!P1433/SUM('EPA Data'!P:P)</f>
        <v>1.0680056323766725E-4</v>
      </c>
    </row>
    <row r="1433" spans="1:24" x14ac:dyDescent="0.25">
      <c r="A1433" s="16" t="s">
        <v>2415</v>
      </c>
      <c r="B1433" s="16" t="s">
        <v>268</v>
      </c>
      <c r="C1433" s="21" t="s">
        <v>1624</v>
      </c>
      <c r="D1433" s="17">
        <f>SUMIFS('Census Data'!G:G,'Census Data'!$A:$A,$A1433)/SUMIFS('Census Data'!$F:$F,'Census Data'!$A:$A,$A1433)</f>
        <v>0.48284744910781602</v>
      </c>
      <c r="E1433" s="19">
        <f>SUMIFS('Census Data'!H:H,'Census Data'!$A:$A,$A1433)/SUMIFS('Census Data'!$F:$F,'Census Data'!$A:$A,$A1433)</f>
        <v>0.51715255089218393</v>
      </c>
      <c r="F1433" s="17">
        <f>SUM(SUMIFS('Census Data'!I:I,'Census Data'!$A:$A,$A1433),SUMIFS('Census Data'!J:J,'Census Data'!$A:$A,$A1433))/SUMIFS('Census Data'!$F:$F,'Census Data'!$A:$A,$A1433)</f>
        <v>0.75295300326715253</v>
      </c>
      <c r="G1433" s="17">
        <f>SUM(SUMIFS('Census Data'!K:K,'Census Data'!$A:$A,$A1433),SUMIFS('Census Data'!L:L,'Census Data'!$A:$A,$A1433))/SUMIFS('Census Data'!$F:$F,'Census Data'!$A:$A,$A1433)</f>
        <v>0.23668007036943955</v>
      </c>
      <c r="H1433" s="17">
        <f>SUM(SUMIFS('Census Data'!O:O,'Census Data'!$A:$A,$A1433),SUMIFS('Census Data'!P:P,'Census Data'!$A:$A,$A1433))/SUMIFS('Census Data'!$F:$F,'Census Data'!$A:$A,$A1433)</f>
        <v>1.319426991706459E-3</v>
      </c>
      <c r="I1433" s="19">
        <f t="shared" si="44"/>
        <v>9.0474993717013508E-3</v>
      </c>
      <c r="J1433" s="17">
        <f>SUM(SUMIFS('Census Data'!W:W,'Census Data'!$A:$A,$A1433),SUMIFS('Census Data'!X:X,'Census Data'!$A:$A,$A1433))/SUMIFS('Census Data'!$F:$F,'Census Data'!$A:$A,$A1433)</f>
        <v>1.834631817039457E-2</v>
      </c>
      <c r="K1433" s="19">
        <f t="shared" si="45"/>
        <v>0.98165368182960544</v>
      </c>
      <c r="L1433" s="24">
        <f>'EPA Data'!D1434/SUM('EPA Data'!D:D)</f>
        <v>2.1957128085047685E-5</v>
      </c>
      <c r="M1433" s="24">
        <f>'EPA Data'!E1434/SUM('EPA Data'!E:E)</f>
        <v>4.4583068269373082E-5</v>
      </c>
      <c r="N1433" s="24">
        <f>'EPA Data'!F1434/SUM('EPA Data'!F:F)</f>
        <v>5.6746609212096421E-5</v>
      </c>
      <c r="O1433" s="24">
        <f>'EPA Data'!G1434/SUM('EPA Data'!G:G)</f>
        <v>1.3200781135404036E-5</v>
      </c>
      <c r="P1433" s="24">
        <f>'EPA Data'!H1434/SUM('EPA Data'!H:H)</f>
        <v>2.7116573353787447E-5</v>
      </c>
      <c r="Q1433" s="24">
        <f>'EPA Data'!I1434/SUM('EPA Data'!I:I)</f>
        <v>1.7146232938365538E-5</v>
      </c>
      <c r="R1433" s="24">
        <f>'EPA Data'!J1434/SUM('EPA Data'!J:J)</f>
        <v>3.2682334298910761E-5</v>
      </c>
      <c r="S1433" s="24">
        <f>'EPA Data'!K1434/SUM('EPA Data'!K:K)</f>
        <v>5.1943764015087267E-5</v>
      </c>
      <c r="T1433" s="24">
        <f>'EPA Data'!L1434/SUM('EPA Data'!L:L)</f>
        <v>6.1814399352246382E-5</v>
      </c>
      <c r="U1433" s="24">
        <f>'EPA Data'!M1434/SUM('EPA Data'!M:M)</f>
        <v>1.19384796635132E-5</v>
      </c>
      <c r="V1433" s="24">
        <f>'EPA Data'!N1434/SUM('EPA Data'!N:N)</f>
        <v>1.3518206123893189E-5</v>
      </c>
      <c r="W1433" s="24">
        <f>'EPA Data'!O1434/SUM('EPA Data'!O:O)</f>
        <v>1.7008891186379704E-5</v>
      </c>
      <c r="X1433" s="24">
        <f>'EPA Data'!P1434/SUM('EPA Data'!P:P)</f>
        <v>5.4232682789249638E-5</v>
      </c>
    </row>
    <row r="1434" spans="1:24" x14ac:dyDescent="0.25">
      <c r="A1434" s="16" t="s">
        <v>2416</v>
      </c>
      <c r="B1434" s="16" t="s">
        <v>268</v>
      </c>
      <c r="C1434" s="21" t="s">
        <v>307</v>
      </c>
      <c r="D1434" s="17">
        <f>SUMIFS('Census Data'!G:G,'Census Data'!$A:$A,$A1434)/SUMIFS('Census Data'!$F:$F,'Census Data'!$A:$A,$A1434)</f>
        <v>0.50098167539267013</v>
      </c>
      <c r="E1434" s="19">
        <f>SUMIFS('Census Data'!H:H,'Census Data'!$A:$A,$A1434)/SUMIFS('Census Data'!$F:$F,'Census Data'!$A:$A,$A1434)</f>
        <v>0.49901832460732987</v>
      </c>
      <c r="F1434" s="17">
        <f>SUM(SUMIFS('Census Data'!I:I,'Census Data'!$A:$A,$A1434),SUMIFS('Census Data'!J:J,'Census Data'!$A:$A,$A1434))/SUMIFS('Census Data'!$F:$F,'Census Data'!$A:$A,$A1434)</f>
        <v>0.7840859511343804</v>
      </c>
      <c r="G1434" s="17">
        <f>SUM(SUMIFS('Census Data'!K:K,'Census Data'!$A:$A,$A1434),SUMIFS('Census Data'!L:L,'Census Data'!$A:$A,$A1434))/SUMIFS('Census Data'!$F:$F,'Census Data'!$A:$A,$A1434)</f>
        <v>0.19077225130890052</v>
      </c>
      <c r="H1434" s="17">
        <f>SUM(SUMIFS('Census Data'!O:O,'Census Data'!$A:$A,$A1434),SUMIFS('Census Data'!P:P,'Census Data'!$A:$A,$A1434))/SUMIFS('Census Data'!$F:$F,'Census Data'!$A:$A,$A1434)</f>
        <v>4.4720767888307153E-3</v>
      </c>
      <c r="I1434" s="19">
        <f t="shared" si="44"/>
        <v>2.0669720767888311E-2</v>
      </c>
      <c r="J1434" s="17">
        <f>SUM(SUMIFS('Census Data'!W:W,'Census Data'!$A:$A,$A1434),SUMIFS('Census Data'!X:X,'Census Data'!$A:$A,$A1434))/SUMIFS('Census Data'!$F:$F,'Census Data'!$A:$A,$A1434)</f>
        <v>2.0778795811518324E-2</v>
      </c>
      <c r="K1434" s="19">
        <f t="shared" si="45"/>
        <v>0.97922120418848169</v>
      </c>
      <c r="L1434" s="24">
        <f>'EPA Data'!D1435/SUM('EPA Data'!D:D)</f>
        <v>2.5283783682368682E-5</v>
      </c>
      <c r="M1434" s="24">
        <f>'EPA Data'!E1435/SUM('EPA Data'!E:E)</f>
        <v>4.6923456881157674E-5</v>
      </c>
      <c r="N1434" s="24">
        <f>'EPA Data'!F1435/SUM('EPA Data'!F:F)</f>
        <v>5.7247693533485262E-5</v>
      </c>
      <c r="O1434" s="24">
        <f>'EPA Data'!G1435/SUM('EPA Data'!G:G)</f>
        <v>1.9067611244181313E-5</v>
      </c>
      <c r="P1434" s="24">
        <f>'EPA Data'!H1435/SUM('EPA Data'!H:H)</f>
        <v>3.2807005760992384E-5</v>
      </c>
      <c r="Q1434" s="24">
        <f>'EPA Data'!I1435/SUM('EPA Data'!I:I)</f>
        <v>2.2652709447839471E-5</v>
      </c>
      <c r="R1434" s="24">
        <f>'EPA Data'!J1435/SUM('EPA Data'!J:J)</f>
        <v>5.2485048665849172E-5</v>
      </c>
      <c r="S1434" s="24">
        <f>'EPA Data'!K1435/SUM('EPA Data'!K:K)</f>
        <v>5.8743087958474458E-5</v>
      </c>
      <c r="T1434" s="24">
        <f>'EPA Data'!L1435/SUM('EPA Data'!L:L)</f>
        <v>8.4600734956271565E-5</v>
      </c>
      <c r="U1434" s="24">
        <f>'EPA Data'!M1435/SUM('EPA Data'!M:M)</f>
        <v>1.3356149712339089E-5</v>
      </c>
      <c r="V1434" s="24">
        <f>'EPA Data'!N1435/SUM('EPA Data'!N:N)</f>
        <v>1.4200464847071237E-5</v>
      </c>
      <c r="W1434" s="24">
        <f>'EPA Data'!O1435/SUM('EPA Data'!O:O)</f>
        <v>1.6741683604270109E-5</v>
      </c>
      <c r="X1434" s="24">
        <f>'EPA Data'!P1435/SUM('EPA Data'!P:P)</f>
        <v>5.5074647855707681E-5</v>
      </c>
    </row>
    <row r="1435" spans="1:24" x14ac:dyDescent="0.25">
      <c r="A1435" s="16" t="s">
        <v>2417</v>
      </c>
      <c r="B1435" s="16" t="s">
        <v>268</v>
      </c>
      <c r="C1435" s="21" t="s">
        <v>2418</v>
      </c>
      <c r="D1435" s="17">
        <f>SUMIFS('Census Data'!G:G,'Census Data'!$A:$A,$A1435)/SUMIFS('Census Data'!$F:$F,'Census Data'!$A:$A,$A1435)</f>
        <v>0.53393070489844685</v>
      </c>
      <c r="E1435" s="19">
        <f>SUMIFS('Census Data'!H:H,'Census Data'!$A:$A,$A1435)/SUMIFS('Census Data'!$F:$F,'Census Data'!$A:$A,$A1435)</f>
        <v>0.46606929510155315</v>
      </c>
      <c r="F1435" s="17">
        <f>SUM(SUMIFS('Census Data'!I:I,'Census Data'!$A:$A,$A1435),SUMIFS('Census Data'!J:J,'Census Data'!$A:$A,$A1435))/SUMIFS('Census Data'!$F:$F,'Census Data'!$A:$A,$A1435)</f>
        <v>0.24699322978892871</v>
      </c>
      <c r="G1435" s="17">
        <f>SUM(SUMIFS('Census Data'!K:K,'Census Data'!$A:$A,$A1435),SUMIFS('Census Data'!L:L,'Census Data'!$A:$A,$A1435))/SUMIFS('Census Data'!$F:$F,'Census Data'!$A:$A,$A1435)</f>
        <v>0.73823178016726398</v>
      </c>
      <c r="H1435" s="17">
        <f>SUM(SUMIFS('Census Data'!O:O,'Census Data'!$A:$A,$A1435),SUMIFS('Census Data'!P:P,'Census Data'!$A:$A,$A1435))/SUMIFS('Census Data'!$F:$F,'Census Data'!$A:$A,$A1435)</f>
        <v>4.2214257268020708E-3</v>
      </c>
      <c r="I1435" s="19">
        <f t="shared" si="44"/>
        <v>1.0553564317005271E-2</v>
      </c>
      <c r="J1435" s="17">
        <f>SUM(SUMIFS('Census Data'!W:W,'Census Data'!$A:$A,$A1435),SUMIFS('Census Data'!X:X,'Census Data'!$A:$A,$A1435))/SUMIFS('Census Data'!$F:$F,'Census Data'!$A:$A,$A1435)</f>
        <v>1.9633612106730387E-2</v>
      </c>
      <c r="K1435" s="19">
        <f t="shared" si="45"/>
        <v>0.98036638789326958</v>
      </c>
      <c r="L1435" s="24">
        <f>'EPA Data'!D1436/SUM('EPA Data'!D:D)</f>
        <v>5.0973606319012163E-5</v>
      </c>
      <c r="M1435" s="24">
        <f>'EPA Data'!E1436/SUM('EPA Data'!E:E)</f>
        <v>1.0904284214628462E-4</v>
      </c>
      <c r="N1435" s="24">
        <f>'EPA Data'!F1436/SUM('EPA Data'!F:F)</f>
        <v>1.4529123256463655E-4</v>
      </c>
      <c r="O1435" s="24">
        <f>'EPA Data'!G1436/SUM('EPA Data'!G:G)</f>
        <v>3.3268200979508176E-5</v>
      </c>
      <c r="P1435" s="24">
        <f>'EPA Data'!H1436/SUM('EPA Data'!H:H)</f>
        <v>6.3328588490581042E-5</v>
      </c>
      <c r="Q1435" s="24">
        <f>'EPA Data'!I1436/SUM('EPA Data'!I:I)</f>
        <v>3.6240041005892135E-5</v>
      </c>
      <c r="R1435" s="24">
        <f>'EPA Data'!J1436/SUM('EPA Data'!J:J)</f>
        <v>4.3015948842975558E-5</v>
      </c>
      <c r="S1435" s="24">
        <f>'EPA Data'!K1436/SUM('EPA Data'!K:K)</f>
        <v>1.0715752134942526E-4</v>
      </c>
      <c r="T1435" s="24">
        <f>'EPA Data'!L1436/SUM('EPA Data'!L:L)</f>
        <v>1.1731911706660869E-4</v>
      </c>
      <c r="U1435" s="24">
        <f>'EPA Data'!M1436/SUM('EPA Data'!M:M)</f>
        <v>2.4259284918421598E-5</v>
      </c>
      <c r="V1435" s="24">
        <f>'EPA Data'!N1436/SUM('EPA Data'!N:N)</f>
        <v>3.4634278382909783E-5</v>
      </c>
      <c r="W1435" s="24">
        <f>'EPA Data'!O1436/SUM('EPA Data'!O:O)</f>
        <v>4.8470330489535419E-5</v>
      </c>
      <c r="X1435" s="24">
        <f>'EPA Data'!P1436/SUM('EPA Data'!P:P)</f>
        <v>1.7644108582721697E-4</v>
      </c>
    </row>
    <row r="1436" spans="1:24" x14ac:dyDescent="0.25">
      <c r="A1436" s="16" t="s">
        <v>2419</v>
      </c>
      <c r="B1436" s="16" t="s">
        <v>268</v>
      </c>
      <c r="C1436" s="21" t="s">
        <v>2420</v>
      </c>
      <c r="D1436" s="17">
        <f>SUMIFS('Census Data'!G:G,'Census Data'!$A:$A,$A1436)/SUMIFS('Census Data'!$F:$F,'Census Data'!$A:$A,$A1436)</f>
        <v>0.55478311246288647</v>
      </c>
      <c r="E1436" s="19">
        <f>SUMIFS('Census Data'!H:H,'Census Data'!$A:$A,$A1436)/SUMIFS('Census Data'!$F:$F,'Census Data'!$A:$A,$A1436)</f>
        <v>0.44521688753711347</v>
      </c>
      <c r="F1436" s="17">
        <f>SUM(SUMIFS('Census Data'!I:I,'Census Data'!$A:$A,$A1436),SUMIFS('Census Data'!J:J,'Census Data'!$A:$A,$A1436))/SUMIFS('Census Data'!$F:$F,'Census Data'!$A:$A,$A1436)</f>
        <v>0.40234629589398219</v>
      </c>
      <c r="G1436" s="17">
        <f>SUM(SUMIFS('Census Data'!K:K,'Census Data'!$A:$A,$A1436),SUMIFS('Census Data'!L:L,'Census Data'!$A:$A,$A1436))/SUMIFS('Census Data'!$F:$F,'Census Data'!$A:$A,$A1436)</f>
        <v>0.56970091969005721</v>
      </c>
      <c r="H1436" s="17">
        <f>SUM(SUMIFS('Census Data'!O:O,'Census Data'!$A:$A,$A1436),SUMIFS('Census Data'!P:P,'Census Data'!$A:$A,$A1436))/SUMIFS('Census Data'!$F:$F,'Census Data'!$A:$A,$A1436)</f>
        <v>1.021073213121877E-2</v>
      </c>
      <c r="I1436" s="19">
        <f t="shared" si="44"/>
        <v>1.7742052284741794E-2</v>
      </c>
      <c r="J1436" s="17">
        <f>SUM(SUMIFS('Census Data'!W:W,'Census Data'!$A:$A,$A1436),SUMIFS('Census Data'!X:X,'Census Data'!$A:$A,$A1436))/SUMIFS('Census Data'!$F:$F,'Census Data'!$A:$A,$A1436)</f>
        <v>6.8868129480773407E-2</v>
      </c>
      <c r="K1436" s="19">
        <f t="shared" si="45"/>
        <v>0.93113187051922663</v>
      </c>
      <c r="L1436" s="24">
        <f>'EPA Data'!D1437/SUM('EPA Data'!D:D)</f>
        <v>2.6041508102962692E-5</v>
      </c>
      <c r="M1436" s="24">
        <f>'EPA Data'!E1437/SUM('EPA Data'!E:E)</f>
        <v>5.0531926080784569E-5</v>
      </c>
      <c r="N1436" s="24">
        <f>'EPA Data'!F1437/SUM('EPA Data'!F:F)</f>
        <v>6.8429536788010409E-5</v>
      </c>
      <c r="O1436" s="24">
        <f>'EPA Data'!G1437/SUM('EPA Data'!G:G)</f>
        <v>1.4481757269706896E-5</v>
      </c>
      <c r="P1436" s="24">
        <f>'EPA Data'!H1437/SUM('EPA Data'!H:H)</f>
        <v>2.8943198410632823E-5</v>
      </c>
      <c r="Q1436" s="24">
        <f>'EPA Data'!I1437/SUM('EPA Data'!I:I)</f>
        <v>1.6717723028744406E-5</v>
      </c>
      <c r="R1436" s="24">
        <f>'EPA Data'!J1437/SUM('EPA Data'!J:J)</f>
        <v>1.8619329376785746E-5</v>
      </c>
      <c r="S1436" s="24">
        <f>'EPA Data'!K1437/SUM('EPA Data'!K:K)</f>
        <v>4.6294427552132466E-5</v>
      </c>
      <c r="T1436" s="24">
        <f>'EPA Data'!L1437/SUM('EPA Data'!L:L)</f>
        <v>5.0177261818262008E-5</v>
      </c>
      <c r="U1436" s="24">
        <f>'EPA Data'!M1437/SUM('EPA Data'!M:M)</f>
        <v>1.2007152297188594E-5</v>
      </c>
      <c r="V1436" s="24">
        <f>'EPA Data'!N1437/SUM('EPA Data'!N:N)</f>
        <v>1.60646793447438E-5</v>
      </c>
      <c r="W1436" s="24">
        <f>'EPA Data'!O1437/SUM('EPA Data'!O:O)</f>
        <v>2.4954951529122356E-5</v>
      </c>
      <c r="X1436" s="24">
        <f>'EPA Data'!P1437/SUM('EPA Data'!P:P)</f>
        <v>7.5752815058793626E-5</v>
      </c>
    </row>
    <row r="1437" spans="1:24" x14ac:dyDescent="0.25">
      <c r="A1437" s="16" t="s">
        <v>2421</v>
      </c>
      <c r="B1437" s="16" t="s">
        <v>268</v>
      </c>
      <c r="C1437" s="21" t="s">
        <v>2422</v>
      </c>
      <c r="D1437" s="17">
        <f>SUMIFS('Census Data'!G:G,'Census Data'!$A:$A,$A1437)/SUMIFS('Census Data'!$F:$F,'Census Data'!$A:$A,$A1437)</f>
        <v>0.4802796511422619</v>
      </c>
      <c r="E1437" s="19">
        <f>SUMIFS('Census Data'!H:H,'Census Data'!$A:$A,$A1437)/SUMIFS('Census Data'!$F:$F,'Census Data'!$A:$A,$A1437)</f>
        <v>0.5197203488577381</v>
      </c>
      <c r="F1437" s="17">
        <f>SUM(SUMIFS('Census Data'!I:I,'Census Data'!$A:$A,$A1437),SUMIFS('Census Data'!J:J,'Census Data'!$A:$A,$A1437))/SUMIFS('Census Data'!$F:$F,'Census Data'!$A:$A,$A1437)</f>
        <v>0.67137459835457791</v>
      </c>
      <c r="G1437" s="17">
        <f>SUM(SUMIFS('Census Data'!K:K,'Census Data'!$A:$A,$A1437),SUMIFS('Census Data'!L:L,'Census Data'!$A:$A,$A1437))/SUMIFS('Census Data'!$F:$F,'Census Data'!$A:$A,$A1437)</f>
        <v>0.30895801701917303</v>
      </c>
      <c r="H1437" s="17">
        <f>SUM(SUMIFS('Census Data'!O:O,'Census Data'!$A:$A,$A1437),SUMIFS('Census Data'!P:P,'Census Data'!$A:$A,$A1437))/SUMIFS('Census Data'!$F:$F,'Census Data'!$A:$A,$A1437)</f>
        <v>3.460329790614738E-3</v>
      </c>
      <c r="I1437" s="19">
        <f t="shared" si="44"/>
        <v>1.6207054835634338E-2</v>
      </c>
      <c r="J1437" s="17">
        <f>SUM(SUMIFS('Census Data'!W:W,'Census Data'!$A:$A,$A1437),SUMIFS('Census Data'!X:X,'Census Data'!$A:$A,$A1437))/SUMIFS('Census Data'!$F:$F,'Census Data'!$A:$A,$A1437)</f>
        <v>2.7576709861939903E-2</v>
      </c>
      <c r="K1437" s="19">
        <f t="shared" si="45"/>
        <v>0.97242329013806006</v>
      </c>
      <c r="L1437" s="24">
        <f>'EPA Data'!D1438/SUM('EPA Data'!D:D)</f>
        <v>7.1021264251336643E-5</v>
      </c>
      <c r="M1437" s="24">
        <f>'EPA Data'!E1438/SUM('EPA Data'!E:E)</f>
        <v>9.3844402554344613E-5</v>
      </c>
      <c r="N1437" s="24">
        <f>'EPA Data'!F1438/SUM('EPA Data'!F:F)</f>
        <v>1.2674588191998967E-4</v>
      </c>
      <c r="O1437" s="24">
        <f>'EPA Data'!G1438/SUM('EPA Data'!G:G)</f>
        <v>3.6635905112405399E-5</v>
      </c>
      <c r="P1437" s="24">
        <f>'EPA Data'!H1438/SUM('EPA Data'!H:H)</f>
        <v>5.8644190811373358E-5</v>
      </c>
      <c r="Q1437" s="24">
        <f>'EPA Data'!I1438/SUM('EPA Data'!I:I)</f>
        <v>4.261379583711527E-5</v>
      </c>
      <c r="R1437" s="24">
        <f>'EPA Data'!J1438/SUM('EPA Data'!J:J)</f>
        <v>4.0305360398917789E-5</v>
      </c>
      <c r="S1437" s="24">
        <f>'EPA Data'!K1438/SUM('EPA Data'!K:K)</f>
        <v>1.0032180288021345E-4</v>
      </c>
      <c r="T1437" s="24">
        <f>'EPA Data'!L1438/SUM('EPA Data'!L:L)</f>
        <v>8.5925458598120662E-5</v>
      </c>
      <c r="U1437" s="24">
        <f>'EPA Data'!M1438/SUM('EPA Data'!M:M)</f>
        <v>3.099695036222325E-5</v>
      </c>
      <c r="V1437" s="24">
        <f>'EPA Data'!N1438/SUM('EPA Data'!N:N)</f>
        <v>3.5249149832634968E-5</v>
      </c>
      <c r="W1437" s="24">
        <f>'EPA Data'!O1438/SUM('EPA Data'!O:O)</f>
        <v>9.9202243263051714E-5</v>
      </c>
      <c r="X1437" s="24">
        <f>'EPA Data'!P1438/SUM('EPA Data'!P:P)</f>
        <v>1.2495400145560211E-4</v>
      </c>
    </row>
    <row r="1438" spans="1:24" x14ac:dyDescent="0.25">
      <c r="A1438" s="16" t="s">
        <v>2423</v>
      </c>
      <c r="B1438" s="16" t="s">
        <v>268</v>
      </c>
      <c r="C1438" s="21" t="s">
        <v>2424</v>
      </c>
      <c r="D1438" s="17">
        <f>SUMIFS('Census Data'!G:G,'Census Data'!$A:$A,$A1438)/SUMIFS('Census Data'!$F:$F,'Census Data'!$A:$A,$A1438)</f>
        <v>0.48657733363615718</v>
      </c>
      <c r="E1438" s="19">
        <f>SUMIFS('Census Data'!H:H,'Census Data'!$A:$A,$A1438)/SUMIFS('Census Data'!$F:$F,'Census Data'!$A:$A,$A1438)</f>
        <v>0.51342266636384282</v>
      </c>
      <c r="F1438" s="17">
        <f>SUM(SUMIFS('Census Data'!I:I,'Census Data'!$A:$A,$A1438),SUMIFS('Census Data'!J:J,'Census Data'!$A:$A,$A1438))/SUMIFS('Census Data'!$F:$F,'Census Data'!$A:$A,$A1438)</f>
        <v>0.80894844424256185</v>
      </c>
      <c r="G1438" s="17">
        <f>SUM(SUMIFS('Census Data'!K:K,'Census Data'!$A:$A,$A1438),SUMIFS('Census Data'!L:L,'Census Data'!$A:$A,$A1438))/SUMIFS('Census Data'!$F:$F,'Census Data'!$A:$A,$A1438)</f>
        <v>0.16747672041789688</v>
      </c>
      <c r="H1438" s="17">
        <f>SUM(SUMIFS('Census Data'!O:O,'Census Data'!$A:$A,$A1438),SUMIFS('Census Data'!P:P,'Census Data'!$A:$A,$A1438))/SUMIFS('Census Data'!$F:$F,'Census Data'!$A:$A,$A1438)</f>
        <v>2.8162616397910518E-3</v>
      </c>
      <c r="I1438" s="19">
        <f t="shared" si="44"/>
        <v>2.0758573699750205E-2</v>
      </c>
      <c r="J1438" s="17">
        <f>SUM(SUMIFS('Census Data'!W:W,'Census Data'!$A:$A,$A1438),SUMIFS('Census Data'!X:X,'Census Data'!$A:$A,$A1438))/SUMIFS('Census Data'!$F:$F,'Census Data'!$A:$A,$A1438)</f>
        <v>4.8376107199636614E-2</v>
      </c>
      <c r="K1438" s="19">
        <f t="shared" si="45"/>
        <v>0.95162389280036341</v>
      </c>
      <c r="L1438" s="24">
        <f>'EPA Data'!D1439/SUM('EPA Data'!D:D)</f>
        <v>6.2568006388168546E-5</v>
      </c>
      <c r="M1438" s="24">
        <f>'EPA Data'!E1439/SUM('EPA Data'!E:E)</f>
        <v>7.8297271892673495E-5</v>
      </c>
      <c r="N1438" s="24">
        <f>'EPA Data'!F1439/SUM('EPA Data'!F:F)</f>
        <v>1.0650620499946322E-4</v>
      </c>
      <c r="O1438" s="24">
        <f>'EPA Data'!G1439/SUM('EPA Data'!G:G)</f>
        <v>2.3330358149339537E-5</v>
      </c>
      <c r="P1438" s="24">
        <f>'EPA Data'!H1439/SUM('EPA Data'!H:H)</f>
        <v>4.5472522218946886E-5</v>
      </c>
      <c r="Q1438" s="24">
        <f>'EPA Data'!I1439/SUM('EPA Data'!I:I)</f>
        <v>3.0912464816439758E-5</v>
      </c>
      <c r="R1438" s="24">
        <f>'EPA Data'!J1439/SUM('EPA Data'!J:J)</f>
        <v>4.3845107718586368E-5</v>
      </c>
      <c r="S1438" s="24">
        <f>'EPA Data'!K1439/SUM('EPA Data'!K:K)</f>
        <v>6.856355289783506E-5</v>
      </c>
      <c r="T1438" s="24">
        <f>'EPA Data'!L1439/SUM('EPA Data'!L:L)</f>
        <v>7.4481923980348647E-5</v>
      </c>
      <c r="U1438" s="24">
        <f>'EPA Data'!M1439/SUM('EPA Data'!M:M)</f>
        <v>2.5621950416826902E-5</v>
      </c>
      <c r="V1438" s="24">
        <f>'EPA Data'!N1439/SUM('EPA Data'!N:N)</f>
        <v>2.860910279933046E-5</v>
      </c>
      <c r="W1438" s="24">
        <f>'EPA Data'!O1439/SUM('EPA Data'!O:O)</f>
        <v>6.3293132767903475E-5</v>
      </c>
      <c r="X1438" s="24">
        <f>'EPA Data'!P1439/SUM('EPA Data'!P:P)</f>
        <v>9.175008824661895E-5</v>
      </c>
    </row>
    <row r="1439" spans="1:24" x14ac:dyDescent="0.25">
      <c r="A1439" s="16" t="s">
        <v>2425</v>
      </c>
      <c r="B1439" s="16" t="s">
        <v>268</v>
      </c>
      <c r="C1439" s="21" t="s">
        <v>2426</v>
      </c>
      <c r="D1439" s="17">
        <f>SUMIFS('Census Data'!G:G,'Census Data'!$A:$A,$A1439)/SUMIFS('Census Data'!$F:$F,'Census Data'!$A:$A,$A1439)</f>
        <v>0.48800495279368516</v>
      </c>
      <c r="E1439" s="19">
        <f>SUMIFS('Census Data'!H:H,'Census Data'!$A:$A,$A1439)/SUMIFS('Census Data'!$F:$F,'Census Data'!$A:$A,$A1439)</f>
        <v>0.51199504720631484</v>
      </c>
      <c r="F1439" s="17">
        <f>SUM(SUMIFS('Census Data'!I:I,'Census Data'!$A:$A,$A1439),SUMIFS('Census Data'!J:J,'Census Data'!$A:$A,$A1439))/SUMIFS('Census Data'!$F:$F,'Census Data'!$A:$A,$A1439)</f>
        <v>0.95857194448743743</v>
      </c>
      <c r="G1439" s="17">
        <f>SUM(SUMIFS('Census Data'!K:K,'Census Data'!$A:$A,$A1439),SUMIFS('Census Data'!L:L,'Census Data'!$A:$A,$A1439))/SUMIFS('Census Data'!$F:$F,'Census Data'!$A:$A,$A1439)</f>
        <v>2.5434659237476138E-2</v>
      </c>
      <c r="H1439" s="17">
        <f>SUM(SUMIFS('Census Data'!O:O,'Census Data'!$A:$A,$A1439),SUMIFS('Census Data'!P:P,'Census Data'!$A:$A,$A1439))/SUMIFS('Census Data'!$F:$F,'Census Data'!$A:$A,$A1439)</f>
        <v>2.1152556363823968E-3</v>
      </c>
      <c r="I1439" s="19">
        <f t="shared" si="44"/>
        <v>1.3878140638704073E-2</v>
      </c>
      <c r="J1439" s="17">
        <f>SUM(SUMIFS('Census Data'!W:W,'Census Data'!$A:$A,$A1439),SUMIFS('Census Data'!X:X,'Census Data'!$A:$A,$A1439))/SUMIFS('Census Data'!$F:$F,'Census Data'!$A:$A,$A1439)</f>
        <v>3.4308414590104731E-2</v>
      </c>
      <c r="K1439" s="19">
        <f t="shared" si="45"/>
        <v>0.9656915854098953</v>
      </c>
      <c r="L1439" s="24">
        <f>'EPA Data'!D1440/SUM('EPA Data'!D:D)</f>
        <v>4.8223494926141095E-5</v>
      </c>
      <c r="M1439" s="24">
        <f>'EPA Data'!E1440/SUM('EPA Data'!E:E)</f>
        <v>8.5156027493481473E-5</v>
      </c>
      <c r="N1439" s="24">
        <f>'EPA Data'!F1440/SUM('EPA Data'!F:F)</f>
        <v>1.180860925571925E-4</v>
      </c>
      <c r="O1439" s="24">
        <f>'EPA Data'!G1440/SUM('EPA Data'!G:G)</f>
        <v>2.5431244455535181E-5</v>
      </c>
      <c r="P1439" s="24">
        <f>'EPA Data'!H1440/SUM('EPA Data'!H:H)</f>
        <v>5.0484968968217783E-5</v>
      </c>
      <c r="Q1439" s="24">
        <f>'EPA Data'!I1440/SUM('EPA Data'!I:I)</f>
        <v>2.9102931513020165E-5</v>
      </c>
      <c r="R1439" s="24">
        <f>'EPA Data'!J1440/SUM('EPA Data'!J:J)</f>
        <v>3.7822748839821774E-5</v>
      </c>
      <c r="S1439" s="24">
        <f>'EPA Data'!K1440/SUM('EPA Data'!K:K)</f>
        <v>7.4031663250264033E-5</v>
      </c>
      <c r="T1439" s="24">
        <f>'EPA Data'!L1440/SUM('EPA Data'!L:L)</f>
        <v>9.6340774279737388E-5</v>
      </c>
      <c r="U1439" s="24">
        <f>'EPA Data'!M1440/SUM('EPA Data'!M:M)</f>
        <v>3.0174627422028106E-5</v>
      </c>
      <c r="V1439" s="24">
        <f>'EPA Data'!N1440/SUM('EPA Data'!N:N)</f>
        <v>3.0447630075256829E-5</v>
      </c>
      <c r="W1439" s="24">
        <f>'EPA Data'!O1440/SUM('EPA Data'!O:O)</f>
        <v>4.4726767022749526E-5</v>
      </c>
      <c r="X1439" s="24">
        <f>'EPA Data'!P1440/SUM('EPA Data'!P:P)</f>
        <v>9.7365845886636425E-5</v>
      </c>
    </row>
    <row r="1440" spans="1:24" x14ac:dyDescent="0.25">
      <c r="A1440" s="16" t="s">
        <v>2427</v>
      </c>
      <c r="B1440" s="16" t="s">
        <v>268</v>
      </c>
      <c r="C1440" s="21" t="s">
        <v>2428</v>
      </c>
      <c r="D1440" s="17">
        <f>SUMIFS('Census Data'!G:G,'Census Data'!$A:$A,$A1440)/SUMIFS('Census Data'!$F:$F,'Census Data'!$A:$A,$A1440)</f>
        <v>0.46843853820598008</v>
      </c>
      <c r="E1440" s="19">
        <f>SUMIFS('Census Data'!H:H,'Census Data'!$A:$A,$A1440)/SUMIFS('Census Data'!$F:$F,'Census Data'!$A:$A,$A1440)</f>
        <v>0.53156146179401997</v>
      </c>
      <c r="F1440" s="17">
        <f>SUM(SUMIFS('Census Data'!I:I,'Census Data'!$A:$A,$A1440),SUMIFS('Census Data'!J:J,'Census Data'!$A:$A,$A1440))/SUMIFS('Census Data'!$F:$F,'Census Data'!$A:$A,$A1440)</f>
        <v>0.20161960132890366</v>
      </c>
      <c r="G1440" s="17">
        <f>SUM(SUMIFS('Census Data'!K:K,'Census Data'!$A:$A,$A1440),SUMIFS('Census Data'!L:L,'Census Data'!$A:$A,$A1440))/SUMIFS('Census Data'!$F:$F,'Census Data'!$A:$A,$A1440)</f>
        <v>0.77595514950166111</v>
      </c>
      <c r="H1440" s="17">
        <f>SUM(SUMIFS('Census Data'!O:O,'Census Data'!$A:$A,$A1440),SUMIFS('Census Data'!P:P,'Census Data'!$A:$A,$A1440))/SUMIFS('Census Data'!$F:$F,'Census Data'!$A:$A,$A1440)</f>
        <v>7.6827242524916944E-3</v>
      </c>
      <c r="I1440" s="19">
        <f t="shared" si="44"/>
        <v>1.47425249169435E-2</v>
      </c>
      <c r="J1440" s="17">
        <f>SUM(SUMIFS('Census Data'!W:W,'Census Data'!$A:$A,$A1440),SUMIFS('Census Data'!X:X,'Census Data'!$A:$A,$A1440))/SUMIFS('Census Data'!$F:$F,'Census Data'!$A:$A,$A1440)</f>
        <v>2.502076411960133E-2</v>
      </c>
      <c r="K1440" s="19">
        <f t="shared" si="45"/>
        <v>0.9749792358803987</v>
      </c>
      <c r="L1440" s="24">
        <f>'EPA Data'!D1441/SUM('EPA Data'!D:D)</f>
        <v>2.0064577543398519E-5</v>
      </c>
      <c r="M1440" s="24">
        <f>'EPA Data'!E1441/SUM('EPA Data'!E:E)</f>
        <v>3.5651776412076451E-5</v>
      </c>
      <c r="N1440" s="24">
        <f>'EPA Data'!F1441/SUM('EPA Data'!F:F)</f>
        <v>4.894094994840059E-5</v>
      </c>
      <c r="O1440" s="24">
        <f>'EPA Data'!G1441/SUM('EPA Data'!G:G)</f>
        <v>1.1657484347616702E-5</v>
      </c>
      <c r="P1440" s="24">
        <f>'EPA Data'!H1441/SUM('EPA Data'!H:H)</f>
        <v>2.0789904229834909E-5</v>
      </c>
      <c r="Q1440" s="24">
        <f>'EPA Data'!I1441/SUM('EPA Data'!I:I)</f>
        <v>1.2092112903456746E-5</v>
      </c>
      <c r="R1440" s="24">
        <f>'EPA Data'!J1441/SUM('EPA Data'!J:J)</f>
        <v>1.3638811536998796E-5</v>
      </c>
      <c r="S1440" s="24">
        <f>'EPA Data'!K1441/SUM('EPA Data'!K:K)</f>
        <v>3.252188908843285E-5</v>
      </c>
      <c r="T1440" s="24">
        <f>'EPA Data'!L1441/SUM('EPA Data'!L:L)</f>
        <v>3.2610661698591415E-5</v>
      </c>
      <c r="U1440" s="24">
        <f>'EPA Data'!M1441/SUM('EPA Data'!M:M)</f>
        <v>8.6963113772425319E-6</v>
      </c>
      <c r="V1440" s="24">
        <f>'EPA Data'!N1441/SUM('EPA Data'!N:N)</f>
        <v>1.1797331527702534E-5</v>
      </c>
      <c r="W1440" s="24">
        <f>'EPA Data'!O1441/SUM('EPA Data'!O:O)</f>
        <v>2.150813215179716E-5</v>
      </c>
      <c r="X1440" s="24">
        <f>'EPA Data'!P1441/SUM('EPA Data'!P:P)</f>
        <v>5.0420192950237807E-5</v>
      </c>
    </row>
    <row r="1441" spans="1:24" x14ac:dyDescent="0.25">
      <c r="A1441" s="16" t="s">
        <v>2429</v>
      </c>
      <c r="B1441" s="16" t="s">
        <v>268</v>
      </c>
      <c r="C1441" s="21" t="s">
        <v>309</v>
      </c>
      <c r="D1441" s="17">
        <f>SUMIFS('Census Data'!G:G,'Census Data'!$A:$A,$A1441)/SUMIFS('Census Data'!$F:$F,'Census Data'!$A:$A,$A1441)</f>
        <v>0.48898143328127713</v>
      </c>
      <c r="E1441" s="19">
        <f>SUMIFS('Census Data'!H:H,'Census Data'!$A:$A,$A1441)/SUMIFS('Census Data'!$F:$F,'Census Data'!$A:$A,$A1441)</f>
        <v>0.51101856671872292</v>
      </c>
      <c r="F1441" s="17">
        <f>SUM(SUMIFS('Census Data'!I:I,'Census Data'!$A:$A,$A1441),SUMIFS('Census Data'!J:J,'Census Data'!$A:$A,$A1441))/SUMIFS('Census Data'!$F:$F,'Census Data'!$A:$A,$A1441)</f>
        <v>0.81322228006246744</v>
      </c>
      <c r="G1441" s="17">
        <f>SUM(SUMIFS('Census Data'!K:K,'Census Data'!$A:$A,$A1441),SUMIFS('Census Data'!L:L,'Census Data'!$A:$A,$A1441))/SUMIFS('Census Data'!$F:$F,'Census Data'!$A:$A,$A1441)</f>
        <v>0.15363525941349992</v>
      </c>
      <c r="H1441" s="17">
        <f>SUM(SUMIFS('Census Data'!O:O,'Census Data'!$A:$A,$A1441),SUMIFS('Census Data'!P:P,'Census Data'!$A:$A,$A1441))/SUMIFS('Census Data'!$F:$F,'Census Data'!$A:$A,$A1441)</f>
        <v>1.1521776852333854E-2</v>
      </c>
      <c r="I1441" s="19">
        <f t="shared" si="44"/>
        <v>2.1620683671698782E-2</v>
      </c>
      <c r="J1441" s="17">
        <f>SUM(SUMIFS('Census Data'!W:W,'Census Data'!$A:$A,$A1441),SUMIFS('Census Data'!X:X,'Census Data'!$A:$A,$A1441))/SUMIFS('Census Data'!$F:$F,'Census Data'!$A:$A,$A1441)</f>
        <v>4.4594829082075307E-2</v>
      </c>
      <c r="K1441" s="19">
        <f t="shared" si="45"/>
        <v>0.95540517091792465</v>
      </c>
      <c r="L1441" s="24">
        <f>'EPA Data'!D1442/SUM('EPA Data'!D:D)</f>
        <v>6.5021381999148689E-5</v>
      </c>
      <c r="M1441" s="24">
        <f>'EPA Data'!E1442/SUM('EPA Data'!E:E)</f>
        <v>8.9767694033617208E-5</v>
      </c>
      <c r="N1441" s="24">
        <f>'EPA Data'!F1442/SUM('EPA Data'!F:F)</f>
        <v>1.2124119796530974E-4</v>
      </c>
      <c r="O1441" s="24">
        <f>'EPA Data'!G1442/SUM('EPA Data'!G:G)</f>
        <v>2.6673008094756257E-5</v>
      </c>
      <c r="P1441" s="24">
        <f>'EPA Data'!H1442/SUM('EPA Data'!H:H)</f>
        <v>5.0600074718746595E-5</v>
      </c>
      <c r="Q1441" s="24">
        <f>'EPA Data'!I1442/SUM('EPA Data'!I:I)</f>
        <v>3.0557723913610154E-5</v>
      </c>
      <c r="R1441" s="24">
        <f>'EPA Data'!J1442/SUM('EPA Data'!J:J)</f>
        <v>3.3049091609310112E-5</v>
      </c>
      <c r="S1441" s="24">
        <f>'EPA Data'!K1442/SUM('EPA Data'!K:K)</f>
        <v>7.5610376826292788E-5</v>
      </c>
      <c r="T1441" s="24">
        <f>'EPA Data'!L1442/SUM('EPA Data'!L:L)</f>
        <v>8.4087146654389949E-5</v>
      </c>
      <c r="U1441" s="24">
        <f>'EPA Data'!M1442/SUM('EPA Data'!M:M)</f>
        <v>2.9482081278858369E-5</v>
      </c>
      <c r="V1441" s="24">
        <f>'EPA Data'!N1442/SUM('EPA Data'!N:N)</f>
        <v>3.0196241149966444E-5</v>
      </c>
      <c r="W1441" s="24">
        <f>'EPA Data'!O1442/SUM('EPA Data'!O:O)</f>
        <v>4.7405238223994572E-5</v>
      </c>
      <c r="X1441" s="24">
        <f>'EPA Data'!P1442/SUM('EPA Data'!P:P)</f>
        <v>1.0691592182040431E-4</v>
      </c>
    </row>
    <row r="1442" spans="1:24" x14ac:dyDescent="0.25">
      <c r="A1442" s="16" t="s">
        <v>2430</v>
      </c>
      <c r="B1442" s="16" t="s">
        <v>268</v>
      </c>
      <c r="C1442" s="21" t="s">
        <v>2431</v>
      </c>
      <c r="D1442" s="17">
        <f>SUMIFS('Census Data'!G:G,'Census Data'!$A:$A,$A1442)/SUMIFS('Census Data'!$F:$F,'Census Data'!$A:$A,$A1442)</f>
        <v>0.48376032479350412</v>
      </c>
      <c r="E1442" s="19">
        <f>SUMIFS('Census Data'!H:H,'Census Data'!$A:$A,$A1442)/SUMIFS('Census Data'!$F:$F,'Census Data'!$A:$A,$A1442)</f>
        <v>0.51623967520649583</v>
      </c>
      <c r="F1442" s="17">
        <f>SUM(SUMIFS('Census Data'!I:I,'Census Data'!$A:$A,$A1442),SUMIFS('Census Data'!J:J,'Census Data'!$A:$A,$A1442))/SUMIFS('Census Data'!$F:$F,'Census Data'!$A:$A,$A1442)</f>
        <v>0.5431891362172756</v>
      </c>
      <c r="G1442" s="17">
        <f>SUM(SUMIFS('Census Data'!K:K,'Census Data'!$A:$A,$A1442),SUMIFS('Census Data'!L:L,'Census Data'!$A:$A,$A1442))/SUMIFS('Census Data'!$F:$F,'Census Data'!$A:$A,$A1442)</f>
        <v>0.43154136917261654</v>
      </c>
      <c r="H1442" s="17">
        <f>SUM(SUMIFS('Census Data'!O:O,'Census Data'!$A:$A,$A1442),SUMIFS('Census Data'!P:P,'Census Data'!$A:$A,$A1442))/SUMIFS('Census Data'!$F:$F,'Census Data'!$A:$A,$A1442)</f>
        <v>5.1798964020719589E-3</v>
      </c>
      <c r="I1442" s="19">
        <f t="shared" si="44"/>
        <v>2.0089598208035908E-2</v>
      </c>
      <c r="J1442" s="17">
        <f>SUM(SUMIFS('Census Data'!W:W,'Census Data'!$A:$A,$A1442),SUMIFS('Census Data'!X:X,'Census Data'!$A:$A,$A1442))/SUMIFS('Census Data'!$F:$F,'Census Data'!$A:$A,$A1442)</f>
        <v>2.1769564608707825E-2</v>
      </c>
      <c r="K1442" s="19">
        <f t="shared" si="45"/>
        <v>0.97823043539129217</v>
      </c>
      <c r="L1442" s="24">
        <f>'EPA Data'!D1443/SUM('EPA Data'!D:D)</f>
        <v>2.2731228008007206E-5</v>
      </c>
      <c r="M1442" s="24">
        <f>'EPA Data'!E1443/SUM('EPA Data'!E:E)</f>
        <v>4.5520394430583326E-5</v>
      </c>
      <c r="N1442" s="24">
        <f>'EPA Data'!F1443/SUM('EPA Data'!F:F)</f>
        <v>5.263764638483968E-5</v>
      </c>
      <c r="O1442" s="24">
        <f>'EPA Data'!G1443/SUM('EPA Data'!G:G)</f>
        <v>1.4737684704397331E-5</v>
      </c>
      <c r="P1442" s="24">
        <f>'EPA Data'!H1443/SUM('EPA Data'!H:H)</f>
        <v>2.8709527928656939E-5</v>
      </c>
      <c r="Q1442" s="24">
        <f>'EPA Data'!I1443/SUM('EPA Data'!I:I)</f>
        <v>1.8385767062781288E-5</v>
      </c>
      <c r="R1442" s="24">
        <f>'EPA Data'!J1443/SUM('EPA Data'!J:J)</f>
        <v>2.7607661443710074E-5</v>
      </c>
      <c r="S1442" s="24">
        <f>'EPA Data'!K1443/SUM('EPA Data'!K:K)</f>
        <v>6.3040292030522627E-5</v>
      </c>
      <c r="T1442" s="24">
        <f>'EPA Data'!L1443/SUM('EPA Data'!L:L)</f>
        <v>6.7032742987552468E-5</v>
      </c>
      <c r="U1442" s="24">
        <f>'EPA Data'!M1443/SUM('EPA Data'!M:M)</f>
        <v>1.2587561119339884E-5</v>
      </c>
      <c r="V1442" s="24">
        <f>'EPA Data'!N1443/SUM('EPA Data'!N:N)</f>
        <v>1.3445466924863085E-5</v>
      </c>
      <c r="W1442" s="24">
        <f>'EPA Data'!O1443/SUM('EPA Data'!O:O)</f>
        <v>1.6282932256193718E-5</v>
      </c>
      <c r="X1442" s="24">
        <f>'EPA Data'!P1443/SUM('EPA Data'!P:P)</f>
        <v>5.6234608271754469E-5</v>
      </c>
    </row>
    <row r="1443" spans="1:24" x14ac:dyDescent="0.25">
      <c r="A1443" s="16" t="s">
        <v>2432</v>
      </c>
      <c r="B1443" s="16" t="s">
        <v>268</v>
      </c>
      <c r="C1443" s="21" t="s">
        <v>947</v>
      </c>
      <c r="D1443" s="17">
        <f>SUMIFS('Census Data'!G:G,'Census Data'!$A:$A,$A1443)/SUMIFS('Census Data'!$F:$F,'Census Data'!$A:$A,$A1443)</f>
        <v>0.47625658315153918</v>
      </c>
      <c r="E1443" s="19">
        <f>SUMIFS('Census Data'!H:H,'Census Data'!$A:$A,$A1443)/SUMIFS('Census Data'!$F:$F,'Census Data'!$A:$A,$A1443)</f>
        <v>0.52374341684846082</v>
      </c>
      <c r="F1443" s="17">
        <f>SUM(SUMIFS('Census Data'!I:I,'Census Data'!$A:$A,$A1443),SUMIFS('Census Data'!J:J,'Census Data'!$A:$A,$A1443))/SUMIFS('Census Data'!$F:$F,'Census Data'!$A:$A,$A1443)</f>
        <v>0.48423348978647451</v>
      </c>
      <c r="G1443" s="17">
        <f>SUM(SUMIFS('Census Data'!K:K,'Census Data'!$A:$A,$A1443),SUMIFS('Census Data'!L:L,'Census Data'!$A:$A,$A1443))/SUMIFS('Census Data'!$F:$F,'Census Data'!$A:$A,$A1443)</f>
        <v>0.49265110949516316</v>
      </c>
      <c r="H1443" s="17">
        <f>SUM(SUMIFS('Census Data'!O:O,'Census Data'!$A:$A,$A1443),SUMIFS('Census Data'!P:P,'Census Data'!$A:$A,$A1443))/SUMIFS('Census Data'!$F:$F,'Census Data'!$A:$A,$A1443)</f>
        <v>8.5277979771269923E-3</v>
      </c>
      <c r="I1443" s="19">
        <f t="shared" si="44"/>
        <v>1.4587602741235273E-2</v>
      </c>
      <c r="J1443" s="17">
        <f>SUM(SUMIFS('Census Data'!W:W,'Census Data'!$A:$A,$A1443),SUMIFS('Census Data'!X:X,'Census Data'!$A:$A,$A1443))/SUMIFS('Census Data'!$F:$F,'Census Data'!$A:$A,$A1443)</f>
        <v>2.2079724995041978E-2</v>
      </c>
      <c r="K1443" s="19">
        <f t="shared" si="45"/>
        <v>0.97792027500495804</v>
      </c>
      <c r="L1443" s="24">
        <f>'EPA Data'!D1444/SUM('EPA Data'!D:D)</f>
        <v>7.1522265877768258E-5</v>
      </c>
      <c r="M1443" s="24">
        <f>'EPA Data'!E1444/SUM('EPA Data'!E:E)</f>
        <v>1.454626945315911E-4</v>
      </c>
      <c r="N1443" s="24">
        <f>'EPA Data'!F1444/SUM('EPA Data'!F:F)</f>
        <v>1.7788696856885236E-4</v>
      </c>
      <c r="O1443" s="24">
        <f>'EPA Data'!G1444/SUM('EPA Data'!G:G)</f>
        <v>4.9846622604569886E-5</v>
      </c>
      <c r="P1443" s="24">
        <f>'EPA Data'!H1444/SUM('EPA Data'!H:H)</f>
        <v>9.2567724340161483E-5</v>
      </c>
      <c r="Q1443" s="24">
        <f>'EPA Data'!I1444/SUM('EPA Data'!I:I)</f>
        <v>5.0222186069646915E-5</v>
      </c>
      <c r="R1443" s="24">
        <f>'EPA Data'!J1444/SUM('EPA Data'!J:J)</f>
        <v>1.4354113610209792E-4</v>
      </c>
      <c r="S1443" s="24">
        <f>'EPA Data'!K1444/SUM('EPA Data'!K:K)</f>
        <v>1.7350157038650835E-4</v>
      </c>
      <c r="T1443" s="24">
        <f>'EPA Data'!L1444/SUM('EPA Data'!L:L)</f>
        <v>1.9962384024561826E-4</v>
      </c>
      <c r="U1443" s="24">
        <f>'EPA Data'!M1444/SUM('EPA Data'!M:M)</f>
        <v>3.4438474111283217E-5</v>
      </c>
      <c r="V1443" s="24">
        <f>'EPA Data'!N1444/SUM('EPA Data'!N:N)</f>
        <v>4.4031228974022183E-5</v>
      </c>
      <c r="W1443" s="24">
        <f>'EPA Data'!O1444/SUM('EPA Data'!O:O)</f>
        <v>4.7788318008647543E-5</v>
      </c>
      <c r="X1443" s="24">
        <f>'EPA Data'!P1444/SUM('EPA Data'!P:P)</f>
        <v>1.974194733426256E-4</v>
      </c>
    </row>
    <row r="1444" spans="1:24" x14ac:dyDescent="0.25">
      <c r="A1444" s="16" t="s">
        <v>2433</v>
      </c>
      <c r="B1444" s="16" t="s">
        <v>268</v>
      </c>
      <c r="C1444" s="21" t="s">
        <v>151</v>
      </c>
      <c r="D1444" s="17">
        <f>SUMIFS('Census Data'!G:G,'Census Data'!$A:$A,$A1444)/SUMIFS('Census Data'!$F:$F,'Census Data'!$A:$A,$A1444)</f>
        <v>0.461135530301305</v>
      </c>
      <c r="E1444" s="19">
        <f>SUMIFS('Census Data'!H:H,'Census Data'!$A:$A,$A1444)/SUMIFS('Census Data'!$F:$F,'Census Data'!$A:$A,$A1444)</f>
        <v>0.53886446969869506</v>
      </c>
      <c r="F1444" s="17">
        <f>SUM(SUMIFS('Census Data'!I:I,'Census Data'!$A:$A,$A1444),SUMIFS('Census Data'!J:J,'Census Data'!$A:$A,$A1444))/SUMIFS('Census Data'!$F:$F,'Census Data'!$A:$A,$A1444)</f>
        <v>0.25778314240816236</v>
      </c>
      <c r="G1444" s="17">
        <f>SUM(SUMIFS('Census Data'!K:K,'Census Data'!$A:$A,$A1444),SUMIFS('Census Data'!L:L,'Census Data'!$A:$A,$A1444))/SUMIFS('Census Data'!$F:$F,'Census Data'!$A:$A,$A1444)</f>
        <v>0.72381516317839167</v>
      </c>
      <c r="H1444" s="17">
        <f>SUM(SUMIFS('Census Data'!O:O,'Census Data'!$A:$A,$A1444),SUMIFS('Census Data'!P:P,'Census Data'!$A:$A,$A1444))/SUMIFS('Census Data'!$F:$F,'Census Data'!$A:$A,$A1444)</f>
        <v>7.8116103760049191E-3</v>
      </c>
      <c r="I1444" s="19">
        <f t="shared" si="44"/>
        <v>1.0590084037440994E-2</v>
      </c>
      <c r="J1444" s="17">
        <f>SUM(SUMIFS('Census Data'!W:W,'Census Data'!$A:$A,$A1444),SUMIFS('Census Data'!X:X,'Census Data'!$A:$A,$A1444))/SUMIFS('Census Data'!$F:$F,'Census Data'!$A:$A,$A1444)</f>
        <v>1.7331298822564851E-2</v>
      </c>
      <c r="K1444" s="19">
        <f t="shared" si="45"/>
        <v>0.9826687011774351</v>
      </c>
      <c r="L1444" s="24">
        <f>'EPA Data'!D1445/SUM('EPA Data'!D:D)</f>
        <v>1.0136079338482258E-4</v>
      </c>
      <c r="M1444" s="24">
        <f>'EPA Data'!E1445/SUM('EPA Data'!E:E)</f>
        <v>2.1876363435500908E-4</v>
      </c>
      <c r="N1444" s="24">
        <f>'EPA Data'!F1445/SUM('EPA Data'!F:F)</f>
        <v>2.8372654141458611E-4</v>
      </c>
      <c r="O1444" s="24">
        <f>'EPA Data'!G1445/SUM('EPA Data'!G:G)</f>
        <v>6.6738934277537981E-5</v>
      </c>
      <c r="P1444" s="24">
        <f>'EPA Data'!H1445/SUM('EPA Data'!H:H)</f>
        <v>1.2757346394165009E-4</v>
      </c>
      <c r="Q1444" s="24">
        <f>'EPA Data'!I1445/SUM('EPA Data'!I:I)</f>
        <v>7.3472987694673191E-5</v>
      </c>
      <c r="R1444" s="24">
        <f>'EPA Data'!J1445/SUM('EPA Data'!J:J)</f>
        <v>1.0134803523636812E-4</v>
      </c>
      <c r="S1444" s="24">
        <f>'EPA Data'!K1445/SUM('EPA Data'!K:K)</f>
        <v>2.3913815933039457E-4</v>
      </c>
      <c r="T1444" s="24">
        <f>'EPA Data'!L1445/SUM('EPA Data'!L:L)</f>
        <v>2.4973652541973677E-4</v>
      </c>
      <c r="U1444" s="24">
        <f>'EPA Data'!M1445/SUM('EPA Data'!M:M)</f>
        <v>4.5107054195163636E-5</v>
      </c>
      <c r="V1444" s="24">
        <f>'EPA Data'!N1445/SUM('EPA Data'!N:N)</f>
        <v>6.7448962700296117E-5</v>
      </c>
      <c r="W1444" s="24">
        <f>'EPA Data'!O1445/SUM('EPA Data'!O:O)</f>
        <v>7.4101619616493924E-5</v>
      </c>
      <c r="X1444" s="24">
        <f>'EPA Data'!P1445/SUM('EPA Data'!P:P)</f>
        <v>3.4827185440095671E-4</v>
      </c>
    </row>
    <row r="1445" spans="1:24" x14ac:dyDescent="0.25">
      <c r="A1445" s="16" t="s">
        <v>2434</v>
      </c>
      <c r="B1445" s="16" t="s">
        <v>268</v>
      </c>
      <c r="C1445" s="21" t="s">
        <v>950</v>
      </c>
      <c r="D1445" s="17">
        <f>SUMIFS('Census Data'!G:G,'Census Data'!$A:$A,$A1445)/SUMIFS('Census Data'!$F:$F,'Census Data'!$A:$A,$A1445)</f>
        <v>0.48045384729723034</v>
      </c>
      <c r="E1445" s="19">
        <f>SUMIFS('Census Data'!H:H,'Census Data'!$A:$A,$A1445)/SUMIFS('Census Data'!$F:$F,'Census Data'!$A:$A,$A1445)</f>
        <v>0.5195461527027696</v>
      </c>
      <c r="F1445" s="17">
        <f>SUM(SUMIFS('Census Data'!I:I,'Census Data'!$A:$A,$A1445),SUMIFS('Census Data'!J:J,'Census Data'!$A:$A,$A1445))/SUMIFS('Census Data'!$F:$F,'Census Data'!$A:$A,$A1445)</f>
        <v>0.58559183471238174</v>
      </c>
      <c r="G1445" s="17">
        <f>SUM(SUMIFS('Census Data'!K:K,'Census Data'!$A:$A,$A1445),SUMIFS('Census Data'!L:L,'Census Data'!$A:$A,$A1445))/SUMIFS('Census Data'!$F:$F,'Census Data'!$A:$A,$A1445)</f>
        <v>0.39815686468810385</v>
      </c>
      <c r="H1445" s="17">
        <f>SUM(SUMIFS('Census Data'!O:O,'Census Data'!$A:$A,$A1445),SUMIFS('Census Data'!P:P,'Census Data'!$A:$A,$A1445))/SUMIFS('Census Data'!$F:$F,'Census Data'!$A:$A,$A1445)</f>
        <v>2.5764257048010702E-3</v>
      </c>
      <c r="I1445" s="19">
        <f t="shared" si="44"/>
        <v>1.3674874894713307E-2</v>
      </c>
      <c r="J1445" s="17">
        <f>SUM(SUMIFS('Census Data'!W:W,'Census Data'!$A:$A,$A1445),SUMIFS('Census Data'!X:X,'Census Data'!$A:$A,$A1445))/SUMIFS('Census Data'!$F:$F,'Census Data'!$A:$A,$A1445)</f>
        <v>1.5954020710498933E-2</v>
      </c>
      <c r="K1445" s="19">
        <f t="shared" si="45"/>
        <v>0.9840459792895011</v>
      </c>
      <c r="L1445" s="24">
        <f>'EPA Data'!D1446/SUM('EPA Data'!D:D)</f>
        <v>2.9029910522190823E-5</v>
      </c>
      <c r="M1445" s="24">
        <f>'EPA Data'!E1446/SUM('EPA Data'!E:E)</f>
        <v>5.5759638543991323E-5</v>
      </c>
      <c r="N1445" s="24">
        <f>'EPA Data'!F1446/SUM('EPA Data'!F:F)</f>
        <v>7.2321241748308791E-5</v>
      </c>
      <c r="O1445" s="24">
        <f>'EPA Data'!G1446/SUM('EPA Data'!G:G)</f>
        <v>1.5805621410480278E-5</v>
      </c>
      <c r="P1445" s="24">
        <f>'EPA Data'!H1446/SUM('EPA Data'!H:H)</f>
        <v>3.362252864525047E-5</v>
      </c>
      <c r="Q1445" s="24">
        <f>'EPA Data'!I1446/SUM('EPA Data'!I:I)</f>
        <v>2.248739457061695E-5</v>
      </c>
      <c r="R1445" s="24">
        <f>'EPA Data'!J1446/SUM('EPA Data'!J:J)</f>
        <v>2.808473945423193E-5</v>
      </c>
      <c r="S1445" s="24">
        <f>'EPA Data'!K1446/SUM('EPA Data'!K:K)</f>
        <v>5.9930399624573556E-5</v>
      </c>
      <c r="T1445" s="24">
        <f>'EPA Data'!L1446/SUM('EPA Data'!L:L)</f>
        <v>9.3268573054683759E-5</v>
      </c>
      <c r="U1445" s="24">
        <f>'EPA Data'!M1446/SUM('EPA Data'!M:M)</f>
        <v>1.3535636207583633E-5</v>
      </c>
      <c r="V1445" s="24">
        <f>'EPA Data'!N1446/SUM('EPA Data'!N:N)</f>
        <v>1.6470566753189281E-5</v>
      </c>
      <c r="W1445" s="24">
        <f>'EPA Data'!O1446/SUM('EPA Data'!O:O)</f>
        <v>2.0833216179954168E-5</v>
      </c>
      <c r="X1445" s="24">
        <f>'EPA Data'!P1446/SUM('EPA Data'!P:P)</f>
        <v>6.4206530642049305E-5</v>
      </c>
    </row>
    <row r="1446" spans="1:24" x14ac:dyDescent="0.25">
      <c r="A1446" s="16" t="s">
        <v>2435</v>
      </c>
      <c r="B1446" s="16" t="s">
        <v>268</v>
      </c>
      <c r="C1446" s="21" t="s">
        <v>952</v>
      </c>
      <c r="D1446" s="17">
        <f>SUMIFS('Census Data'!G:G,'Census Data'!$A:$A,$A1446)/SUMIFS('Census Data'!$F:$F,'Census Data'!$A:$A,$A1446)</f>
        <v>0.48807926514604189</v>
      </c>
      <c r="E1446" s="19">
        <f>SUMIFS('Census Data'!H:H,'Census Data'!$A:$A,$A1446)/SUMIFS('Census Data'!$F:$F,'Census Data'!$A:$A,$A1446)</f>
        <v>0.51192073485395806</v>
      </c>
      <c r="F1446" s="17">
        <f>SUM(SUMIFS('Census Data'!I:I,'Census Data'!$A:$A,$A1446),SUMIFS('Census Data'!J:J,'Census Data'!$A:$A,$A1446))/SUMIFS('Census Data'!$F:$F,'Census Data'!$A:$A,$A1446)</f>
        <v>0.79626380431417076</v>
      </c>
      <c r="G1446" s="17">
        <f>SUM(SUMIFS('Census Data'!K:K,'Census Data'!$A:$A,$A1446),SUMIFS('Census Data'!L:L,'Census Data'!$A:$A,$A1446))/SUMIFS('Census Data'!$F:$F,'Census Data'!$A:$A,$A1446)</f>
        <v>0.18732583341934153</v>
      </c>
      <c r="H1446" s="17">
        <f>SUM(SUMIFS('Census Data'!O:O,'Census Data'!$A:$A,$A1446),SUMIFS('Census Data'!P:P,'Census Data'!$A:$A,$A1446))/SUMIFS('Census Data'!$F:$F,'Census Data'!$A:$A,$A1446)</f>
        <v>1.6513572092063165E-3</v>
      </c>
      <c r="I1446" s="19">
        <f t="shared" si="44"/>
        <v>1.4759005057281449E-2</v>
      </c>
      <c r="J1446" s="17">
        <f>SUM(SUMIFS('Census Data'!W:W,'Census Data'!$A:$A,$A1446),SUMIFS('Census Data'!X:X,'Census Data'!$A:$A,$A1446))/SUMIFS('Census Data'!$F:$F,'Census Data'!$A:$A,$A1446)</f>
        <v>1.4965424708432243E-2</v>
      </c>
      <c r="K1446" s="19">
        <f t="shared" si="45"/>
        <v>0.98503457529156779</v>
      </c>
      <c r="L1446" s="24">
        <f>'EPA Data'!D1447/SUM('EPA Data'!D:D)</f>
        <v>2.8720219066713587E-5</v>
      </c>
      <c r="M1446" s="24">
        <f>'EPA Data'!E1447/SUM('EPA Data'!E:E)</f>
        <v>3.9312910747775866E-5</v>
      </c>
      <c r="N1446" s="24">
        <f>'EPA Data'!F1447/SUM('EPA Data'!F:F)</f>
        <v>5.1738759742118309E-5</v>
      </c>
      <c r="O1446" s="24">
        <f>'EPA Data'!G1447/SUM('EPA Data'!G:G)</f>
        <v>1.042845262483388E-5</v>
      </c>
      <c r="P1446" s="24">
        <f>'EPA Data'!H1447/SUM('EPA Data'!H:H)</f>
        <v>2.2080532785688975E-5</v>
      </c>
      <c r="Q1446" s="24">
        <f>'EPA Data'!I1447/SUM('EPA Data'!I:I)</f>
        <v>1.5268992470544885E-5</v>
      </c>
      <c r="R1446" s="24">
        <f>'EPA Data'!J1447/SUM('EPA Data'!J:J)</f>
        <v>1.5528235786181789E-5</v>
      </c>
      <c r="S1446" s="24">
        <f>'EPA Data'!K1447/SUM('EPA Data'!K:K)</f>
        <v>3.4369698199984742E-5</v>
      </c>
      <c r="T1446" s="24">
        <f>'EPA Data'!L1447/SUM('EPA Data'!L:L)</f>
        <v>3.9376253840135506E-5</v>
      </c>
      <c r="U1446" s="24">
        <f>'EPA Data'!M1447/SUM('EPA Data'!M:M)</f>
        <v>1.0510424143679247E-5</v>
      </c>
      <c r="V1446" s="24">
        <f>'EPA Data'!N1447/SUM('EPA Data'!N:N)</f>
        <v>1.2487986344652559E-5</v>
      </c>
      <c r="W1446" s="24">
        <f>'EPA Data'!O1447/SUM('EPA Data'!O:O)</f>
        <v>2.1420533649864361E-5</v>
      </c>
      <c r="X1446" s="24">
        <f>'EPA Data'!P1447/SUM('EPA Data'!P:P)</f>
        <v>4.8520128026700952E-5</v>
      </c>
    </row>
    <row r="1447" spans="1:24" x14ac:dyDescent="0.25">
      <c r="A1447" s="16" t="s">
        <v>2436</v>
      </c>
      <c r="B1447" s="16" t="s">
        <v>268</v>
      </c>
      <c r="C1447" s="21" t="s">
        <v>962</v>
      </c>
      <c r="D1447" s="17">
        <f>SUMIFS('Census Data'!G:G,'Census Data'!$A:$A,$A1447)/SUMIFS('Census Data'!$F:$F,'Census Data'!$A:$A,$A1447)</f>
        <v>0.53962920046349938</v>
      </c>
      <c r="E1447" s="19">
        <f>SUMIFS('Census Data'!H:H,'Census Data'!$A:$A,$A1447)/SUMIFS('Census Data'!$F:$F,'Census Data'!$A:$A,$A1447)</f>
        <v>0.46037079953650056</v>
      </c>
      <c r="F1447" s="17">
        <f>SUM(SUMIFS('Census Data'!I:I,'Census Data'!$A:$A,$A1447),SUMIFS('Census Data'!J:J,'Census Data'!$A:$A,$A1447))/SUMIFS('Census Data'!$F:$F,'Census Data'!$A:$A,$A1447)</f>
        <v>0.28180764774044031</v>
      </c>
      <c r="G1447" s="17">
        <f>SUM(SUMIFS('Census Data'!K:K,'Census Data'!$A:$A,$A1447),SUMIFS('Census Data'!L:L,'Census Data'!$A:$A,$A1447))/SUMIFS('Census Data'!$F:$F,'Census Data'!$A:$A,$A1447)</f>
        <v>0.7060254924681344</v>
      </c>
      <c r="H1447" s="17">
        <f>SUM(SUMIFS('Census Data'!O:O,'Census Data'!$A:$A,$A1447),SUMIFS('Census Data'!P:P,'Census Data'!$A:$A,$A1447))/SUMIFS('Census Data'!$F:$F,'Census Data'!$A:$A,$A1447)</f>
        <v>1.1587485515643105E-3</v>
      </c>
      <c r="I1447" s="19">
        <f t="shared" si="44"/>
        <v>1.1008111239861007E-2</v>
      </c>
      <c r="J1447" s="17">
        <f>SUM(SUMIFS('Census Data'!W:W,'Census Data'!$A:$A,$A1447),SUMIFS('Census Data'!X:X,'Census Data'!$A:$A,$A1447))/SUMIFS('Census Data'!$F:$F,'Census Data'!$A:$A,$A1447)</f>
        <v>1.0312862108922363E-2</v>
      </c>
      <c r="K1447" s="19">
        <f t="shared" si="45"/>
        <v>0.98968713789107765</v>
      </c>
      <c r="L1447" s="24">
        <f>'EPA Data'!D1448/SUM('EPA Data'!D:D)</f>
        <v>1.7038561935372588E-5</v>
      </c>
      <c r="M1447" s="24">
        <f>'EPA Data'!E1448/SUM('EPA Data'!E:E)</f>
        <v>3.0395420661469369E-5</v>
      </c>
      <c r="N1447" s="24">
        <f>'EPA Data'!F1448/SUM('EPA Data'!F:F)</f>
        <v>3.3334775580358505E-5</v>
      </c>
      <c r="O1447" s="24">
        <f>'EPA Data'!G1448/SUM('EPA Data'!G:G)</f>
        <v>9.0792891969965307E-6</v>
      </c>
      <c r="P1447" s="24">
        <f>'EPA Data'!H1448/SUM('EPA Data'!H:H)</f>
        <v>1.8162699784189979E-5</v>
      </c>
      <c r="Q1447" s="24">
        <f>'EPA Data'!I1448/SUM('EPA Data'!I:I)</f>
        <v>1.0899417906932777E-5</v>
      </c>
      <c r="R1447" s="24">
        <f>'EPA Data'!J1448/SUM('EPA Data'!J:J)</f>
        <v>1.8560082180659245E-5</v>
      </c>
      <c r="S1447" s="24">
        <f>'EPA Data'!K1448/SUM('EPA Data'!K:K)</f>
        <v>3.8067021671566817E-5</v>
      </c>
      <c r="T1447" s="24">
        <f>'EPA Data'!L1448/SUM('EPA Data'!L:L)</f>
        <v>5.267546742685889E-5</v>
      </c>
      <c r="U1447" s="24">
        <f>'EPA Data'!M1448/SUM('EPA Data'!M:M)</f>
        <v>5.6391675573100506E-6</v>
      </c>
      <c r="V1447" s="24">
        <f>'EPA Data'!N1448/SUM('EPA Data'!N:N)</f>
        <v>8.0258496573575448E-6</v>
      </c>
      <c r="W1447" s="24">
        <f>'EPA Data'!O1448/SUM('EPA Data'!O:O)</f>
        <v>8.6766056630537129E-6</v>
      </c>
      <c r="X1447" s="24">
        <f>'EPA Data'!P1448/SUM('EPA Data'!P:P)</f>
        <v>3.588789015541031E-5</v>
      </c>
    </row>
    <row r="1448" spans="1:24" x14ac:dyDescent="0.25">
      <c r="A1448" s="16" t="s">
        <v>2437</v>
      </c>
      <c r="B1448" s="16" t="s">
        <v>268</v>
      </c>
      <c r="C1448" s="21" t="s">
        <v>155</v>
      </c>
      <c r="D1448" s="17">
        <f>SUMIFS('Census Data'!G:G,'Census Data'!$A:$A,$A1448)/SUMIFS('Census Data'!$F:$F,'Census Data'!$A:$A,$A1448)</f>
        <v>0.48989139515455304</v>
      </c>
      <c r="E1448" s="19">
        <f>SUMIFS('Census Data'!H:H,'Census Data'!$A:$A,$A1448)/SUMIFS('Census Data'!$F:$F,'Census Data'!$A:$A,$A1448)</f>
        <v>0.51010860484544696</v>
      </c>
      <c r="F1448" s="17">
        <f>SUM(SUMIFS('Census Data'!I:I,'Census Data'!$A:$A,$A1448),SUMIFS('Census Data'!J:J,'Census Data'!$A:$A,$A1448))/SUMIFS('Census Data'!$F:$F,'Census Data'!$A:$A,$A1448)</f>
        <v>0.50654413812308552</v>
      </c>
      <c r="G1448" s="17">
        <f>SUM(SUMIFS('Census Data'!K:K,'Census Data'!$A:$A,$A1448),SUMIFS('Census Data'!L:L,'Census Data'!$A:$A,$A1448))/SUMIFS('Census Data'!$F:$F,'Census Data'!$A:$A,$A1448)</f>
        <v>0.46805903648008912</v>
      </c>
      <c r="H1448" s="17">
        <f>SUM(SUMIFS('Census Data'!O:O,'Census Data'!$A:$A,$A1448),SUMIFS('Census Data'!P:P,'Census Data'!$A:$A,$A1448))/SUMIFS('Census Data'!$F:$F,'Census Data'!$A:$A,$A1448)</f>
        <v>3.0632135895293788E-3</v>
      </c>
      <c r="I1448" s="19">
        <f t="shared" si="44"/>
        <v>2.2333611807295872E-2</v>
      </c>
      <c r="J1448" s="17">
        <f>SUM(SUMIFS('Census Data'!W:W,'Census Data'!$A:$A,$A1448),SUMIFS('Census Data'!X:X,'Census Data'!$A:$A,$A1448))/SUMIFS('Census Data'!$F:$F,'Census Data'!$A:$A,$A1448)</f>
        <v>1.3868003341687552E-2</v>
      </c>
      <c r="K1448" s="19">
        <f t="shared" si="45"/>
        <v>0.98613199665831242</v>
      </c>
      <c r="L1448" s="24">
        <f>'EPA Data'!D1449/SUM('EPA Data'!D:D)</f>
        <v>3.6095106129946376E-5</v>
      </c>
      <c r="M1448" s="24">
        <f>'EPA Data'!E1449/SUM('EPA Data'!E:E)</f>
        <v>5.8154899047144572E-5</v>
      </c>
      <c r="N1448" s="24">
        <f>'EPA Data'!F1449/SUM('EPA Data'!F:F)</f>
        <v>7.7509727558421434E-5</v>
      </c>
      <c r="O1448" s="24">
        <f>'EPA Data'!G1449/SUM('EPA Data'!G:G)</f>
        <v>1.7409158174647248E-5</v>
      </c>
      <c r="P1448" s="24">
        <f>'EPA Data'!H1449/SUM('EPA Data'!H:H)</f>
        <v>3.4372882800714267E-5</v>
      </c>
      <c r="Q1448" s="24">
        <f>'EPA Data'!I1449/SUM('EPA Data'!I:I)</f>
        <v>2.5079814556801765E-5</v>
      </c>
      <c r="R1448" s="24">
        <f>'EPA Data'!J1449/SUM('EPA Data'!J:J)</f>
        <v>2.491720152670452E-5</v>
      </c>
      <c r="S1448" s="24">
        <f>'EPA Data'!K1449/SUM('EPA Data'!K:K)</f>
        <v>5.5989935510945195E-5</v>
      </c>
      <c r="T1448" s="24">
        <f>'EPA Data'!L1449/SUM('EPA Data'!L:L)</f>
        <v>6.4653472079253827E-5</v>
      </c>
      <c r="U1448" s="24">
        <f>'EPA Data'!M1449/SUM('EPA Data'!M:M)</f>
        <v>1.5770702911291242E-5</v>
      </c>
      <c r="V1448" s="24">
        <f>'EPA Data'!N1449/SUM('EPA Data'!N:N)</f>
        <v>1.8369556767280727E-5</v>
      </c>
      <c r="W1448" s="24">
        <f>'EPA Data'!O1449/SUM('EPA Data'!O:O)</f>
        <v>2.7363937447756495E-5</v>
      </c>
      <c r="X1448" s="24">
        <f>'EPA Data'!P1449/SUM('EPA Data'!P:P)</f>
        <v>7.0103226470158547E-5</v>
      </c>
    </row>
    <row r="1449" spans="1:24" x14ac:dyDescent="0.25">
      <c r="A1449" s="16" t="s">
        <v>2438</v>
      </c>
      <c r="B1449" s="16" t="s">
        <v>268</v>
      </c>
      <c r="C1449" s="21" t="s">
        <v>2439</v>
      </c>
      <c r="D1449" s="17">
        <f>SUMIFS('Census Data'!G:G,'Census Data'!$A:$A,$A1449)/SUMIFS('Census Data'!$F:$F,'Census Data'!$A:$A,$A1449)</f>
        <v>0.47902213412619754</v>
      </c>
      <c r="E1449" s="19">
        <f>SUMIFS('Census Data'!H:H,'Census Data'!$A:$A,$A1449)/SUMIFS('Census Data'!$F:$F,'Census Data'!$A:$A,$A1449)</f>
        <v>0.52097786587380246</v>
      </c>
      <c r="F1449" s="17">
        <f>SUM(SUMIFS('Census Data'!I:I,'Census Data'!$A:$A,$A1449),SUMIFS('Census Data'!J:J,'Census Data'!$A:$A,$A1449))/SUMIFS('Census Data'!$F:$F,'Census Data'!$A:$A,$A1449)</f>
        <v>0.59266600594648167</v>
      </c>
      <c r="G1449" s="17">
        <f>SUM(SUMIFS('Census Data'!K:K,'Census Data'!$A:$A,$A1449),SUMIFS('Census Data'!L:L,'Census Data'!$A:$A,$A1449))/SUMIFS('Census Data'!$F:$F,'Census Data'!$A:$A,$A1449)</f>
        <v>0.38866864882722169</v>
      </c>
      <c r="H1449" s="17">
        <f>SUM(SUMIFS('Census Data'!O:O,'Census Data'!$A:$A,$A1449),SUMIFS('Census Data'!P:P,'Census Data'!$A:$A,$A1449))/SUMIFS('Census Data'!$F:$F,'Census Data'!$A:$A,$A1449)</f>
        <v>2.2299306243805748E-3</v>
      </c>
      <c r="I1449" s="19">
        <f t="shared" si="44"/>
        <v>1.6435414601915999E-2</v>
      </c>
      <c r="J1449" s="17">
        <f>SUM(SUMIFS('Census Data'!W:W,'Census Data'!$A:$A,$A1449),SUMIFS('Census Data'!X:X,'Census Data'!$A:$A,$A1449))/SUMIFS('Census Data'!$F:$F,'Census Data'!$A:$A,$A1449)</f>
        <v>1.7096134786917742E-2</v>
      </c>
      <c r="K1449" s="19">
        <f t="shared" si="45"/>
        <v>0.98290386521308226</v>
      </c>
      <c r="L1449" s="24">
        <f>'EPA Data'!D1450/SUM('EPA Data'!D:D)</f>
        <v>2.6841715387991087E-5</v>
      </c>
      <c r="M1449" s="24">
        <f>'EPA Data'!E1450/SUM('EPA Data'!E:E)</f>
        <v>4.482981427872639E-5</v>
      </c>
      <c r="N1449" s="24">
        <f>'EPA Data'!F1450/SUM('EPA Data'!F:F)</f>
        <v>5.9752334833082118E-5</v>
      </c>
      <c r="O1449" s="24">
        <f>'EPA Data'!G1450/SUM('EPA Data'!G:G)</f>
        <v>1.2803225190409344E-5</v>
      </c>
      <c r="P1449" s="24">
        <f>'EPA Data'!H1450/SUM('EPA Data'!H:H)</f>
        <v>2.5498626526482E-5</v>
      </c>
      <c r="Q1449" s="24">
        <f>'EPA Data'!I1450/SUM('EPA Data'!I:I)</f>
        <v>1.5472331393704162E-5</v>
      </c>
      <c r="R1449" s="24">
        <f>'EPA Data'!J1450/SUM('EPA Data'!J:J)</f>
        <v>1.621982619725862E-5</v>
      </c>
      <c r="S1449" s="24">
        <f>'EPA Data'!K1450/SUM('EPA Data'!K:K)</f>
        <v>3.9470731288182821E-5</v>
      </c>
      <c r="T1449" s="24">
        <f>'EPA Data'!L1450/SUM('EPA Data'!L:L)</f>
        <v>4.237671754865953E-5</v>
      </c>
      <c r="U1449" s="24">
        <f>'EPA Data'!M1450/SUM('EPA Data'!M:M)</f>
        <v>1.1888987047809764E-5</v>
      </c>
      <c r="V1449" s="24">
        <f>'EPA Data'!N1450/SUM('EPA Data'!N:N)</f>
        <v>1.4409096472198928E-5</v>
      </c>
      <c r="W1449" s="24">
        <f>'EPA Data'!O1450/SUM('EPA Data'!O:O)</f>
        <v>2.4682905770267643E-5</v>
      </c>
      <c r="X1449" s="24">
        <f>'EPA Data'!P1450/SUM('EPA Data'!P:P)</f>
        <v>5.830922822150183E-5</v>
      </c>
    </row>
    <row r="1450" spans="1:24" x14ac:dyDescent="0.25">
      <c r="A1450" s="16" t="s">
        <v>2440</v>
      </c>
      <c r="B1450" s="16" t="s">
        <v>268</v>
      </c>
      <c r="C1450" s="21" t="s">
        <v>2441</v>
      </c>
      <c r="D1450" s="17">
        <f>SUMIFS('Census Data'!G:G,'Census Data'!$A:$A,$A1450)/SUMIFS('Census Data'!$F:$F,'Census Data'!$A:$A,$A1450)</f>
        <v>0.59794543617379592</v>
      </c>
      <c r="E1450" s="19">
        <f>SUMIFS('Census Data'!H:H,'Census Data'!$A:$A,$A1450)/SUMIFS('Census Data'!$F:$F,'Census Data'!$A:$A,$A1450)</f>
        <v>0.40205456382620414</v>
      </c>
      <c r="F1450" s="17">
        <f>SUM(SUMIFS('Census Data'!I:I,'Census Data'!$A:$A,$A1450),SUMIFS('Census Data'!J:J,'Census Data'!$A:$A,$A1450))/SUMIFS('Census Data'!$F:$F,'Census Data'!$A:$A,$A1450)</f>
        <v>0.40488379925900975</v>
      </c>
      <c r="G1450" s="17">
        <f>SUM(SUMIFS('Census Data'!K:K,'Census Data'!$A:$A,$A1450),SUMIFS('Census Data'!L:L,'Census Data'!$A:$A,$A1450))/SUMIFS('Census Data'!$F:$F,'Census Data'!$A:$A,$A1450)</f>
        <v>0.5714718760525429</v>
      </c>
      <c r="H1450" s="17">
        <f>SUM(SUMIFS('Census Data'!O:O,'Census Data'!$A:$A,$A1450),SUMIFS('Census Data'!P:P,'Census Data'!$A:$A,$A1450))/SUMIFS('Census Data'!$F:$F,'Census Data'!$A:$A,$A1450)</f>
        <v>5.8942404850117888E-3</v>
      </c>
      <c r="I1450" s="19">
        <f t="shared" si="44"/>
        <v>1.7750084203435601E-2</v>
      </c>
      <c r="J1450" s="17">
        <f>SUM(SUMIFS('Census Data'!W:W,'Census Data'!$A:$A,$A1450),SUMIFS('Census Data'!X:X,'Census Data'!$A:$A,$A1450))/SUMIFS('Census Data'!$F:$F,'Census Data'!$A:$A,$A1450)</f>
        <v>8.5314920848770626E-2</v>
      </c>
      <c r="K1450" s="19">
        <f t="shared" si="45"/>
        <v>0.91468507915122932</v>
      </c>
      <c r="L1450" s="24">
        <f>'EPA Data'!D1451/SUM('EPA Data'!D:D)</f>
        <v>4.4098421569596435E-5</v>
      </c>
      <c r="M1450" s="24">
        <f>'EPA Data'!E1451/SUM('EPA Data'!E:E)</f>
        <v>8.9013701896002606E-5</v>
      </c>
      <c r="N1450" s="24">
        <f>'EPA Data'!F1451/SUM('EPA Data'!F:F)</f>
        <v>1.1451195103878062E-4</v>
      </c>
      <c r="O1450" s="24">
        <f>'EPA Data'!G1451/SUM('EPA Data'!G:G)</f>
        <v>2.968059855950658E-5</v>
      </c>
      <c r="P1450" s="24">
        <f>'EPA Data'!H1451/SUM('EPA Data'!H:H)</f>
        <v>5.6972216566114077E-5</v>
      </c>
      <c r="Q1450" s="24">
        <f>'EPA Data'!I1451/SUM('EPA Data'!I:I)</f>
        <v>3.2378778385064873E-5</v>
      </c>
      <c r="R1450" s="24">
        <f>'EPA Data'!J1451/SUM('EPA Data'!J:J)</f>
        <v>4.4747258540067153E-5</v>
      </c>
      <c r="S1450" s="24">
        <f>'EPA Data'!K1451/SUM('EPA Data'!K:K)</f>
        <v>1.0354392598510753E-4</v>
      </c>
      <c r="T1450" s="24">
        <f>'EPA Data'!L1451/SUM('EPA Data'!L:L)</f>
        <v>1.1541618717625791E-4</v>
      </c>
      <c r="U1450" s="24">
        <f>'EPA Data'!M1451/SUM('EPA Data'!M:M)</f>
        <v>2.155228133278648E-5</v>
      </c>
      <c r="V1450" s="24">
        <f>'EPA Data'!N1451/SUM('EPA Data'!N:N)</f>
        <v>2.8608668279057019E-5</v>
      </c>
      <c r="W1450" s="24">
        <f>'EPA Data'!O1451/SUM('EPA Data'!O:O)</f>
        <v>3.3756207063658144E-5</v>
      </c>
      <c r="X1450" s="24">
        <f>'EPA Data'!P1451/SUM('EPA Data'!P:P)</f>
        <v>1.2917234726441947E-4</v>
      </c>
    </row>
    <row r="1451" spans="1:24" x14ac:dyDescent="0.25">
      <c r="A1451" s="16" t="s">
        <v>2442</v>
      </c>
      <c r="B1451" s="16" t="s">
        <v>2443</v>
      </c>
      <c r="C1451" s="21" t="s">
        <v>1334</v>
      </c>
      <c r="D1451" s="17">
        <f>SUMIFS('Census Data'!G:G,'Census Data'!$A:$A,$A1451)/SUMIFS('Census Data'!$F:$F,'Census Data'!$A:$A,$A1451)</f>
        <v>0.48025095687171998</v>
      </c>
      <c r="E1451" s="19">
        <f>SUMIFS('Census Data'!H:H,'Census Data'!$A:$A,$A1451)/SUMIFS('Census Data'!$F:$F,'Census Data'!$A:$A,$A1451)</f>
        <v>0.51974904312827996</v>
      </c>
      <c r="F1451" s="17">
        <f>SUM(SUMIFS('Census Data'!I:I,'Census Data'!$A:$A,$A1451),SUMIFS('Census Data'!J:J,'Census Data'!$A:$A,$A1451))/SUMIFS('Census Data'!$F:$F,'Census Data'!$A:$A,$A1451)</f>
        <v>0.91536124373594285</v>
      </c>
      <c r="G1451" s="17">
        <f>SUM(SUMIFS('Census Data'!K:K,'Census Data'!$A:$A,$A1451),SUMIFS('Census Data'!L:L,'Census Data'!$A:$A,$A1451))/SUMIFS('Census Data'!$F:$F,'Census Data'!$A:$A,$A1451)</f>
        <v>3.377658525036499E-2</v>
      </c>
      <c r="H1451" s="17">
        <f>SUM(SUMIFS('Census Data'!O:O,'Census Data'!$A:$A,$A1451),SUMIFS('Census Data'!P:P,'Census Data'!$A:$A,$A1451))/SUMIFS('Census Data'!$F:$F,'Census Data'!$A:$A,$A1451)</f>
        <v>2.6200528745610227E-2</v>
      </c>
      <c r="I1451" s="19">
        <f t="shared" si="44"/>
        <v>2.4661642268081985E-2</v>
      </c>
      <c r="J1451" s="17">
        <f>SUM(SUMIFS('Census Data'!W:W,'Census Data'!$A:$A,$A1451),SUMIFS('Census Data'!X:X,'Census Data'!$A:$A,$A1451))/SUMIFS('Census Data'!$F:$F,'Census Data'!$A:$A,$A1451)</f>
        <v>2.5766483841691987E-2</v>
      </c>
      <c r="K1451" s="19">
        <f t="shared" si="45"/>
        <v>0.974233516158308</v>
      </c>
      <c r="L1451" s="24">
        <f>'EPA Data'!D1452/SUM('EPA Data'!D:D)</f>
        <v>3.5804789225556047E-5</v>
      </c>
      <c r="M1451" s="24">
        <f>'EPA Data'!E1452/SUM('EPA Data'!E:E)</f>
        <v>9.5903532249748486E-5</v>
      </c>
      <c r="N1451" s="24">
        <f>'EPA Data'!F1452/SUM('EPA Data'!F:F)</f>
        <v>1.037692803462377E-4</v>
      </c>
      <c r="O1451" s="24">
        <f>'EPA Data'!G1452/SUM('EPA Data'!G:G)</f>
        <v>2.505809802226292E-5</v>
      </c>
      <c r="P1451" s="24">
        <f>'EPA Data'!H1452/SUM('EPA Data'!H:H)</f>
        <v>4.8048680083405537E-5</v>
      </c>
      <c r="Q1451" s="24">
        <f>'EPA Data'!I1452/SUM('EPA Data'!I:I)</f>
        <v>1.7593845248466921E-5</v>
      </c>
      <c r="R1451" s="24">
        <f>'EPA Data'!J1452/SUM('EPA Data'!J:J)</f>
        <v>1.9125920571779946E-5</v>
      </c>
      <c r="S1451" s="24">
        <f>'EPA Data'!K1452/SUM('EPA Data'!K:K)</f>
        <v>7.5946286357682285E-5</v>
      </c>
      <c r="T1451" s="24">
        <f>'EPA Data'!L1452/SUM('EPA Data'!L:L)</f>
        <v>5.121454020838678E-5</v>
      </c>
      <c r="U1451" s="24">
        <f>'EPA Data'!M1452/SUM('EPA Data'!M:M)</f>
        <v>3.9799157938157882E-5</v>
      </c>
      <c r="V1451" s="24">
        <f>'EPA Data'!N1452/SUM('EPA Data'!N:N)</f>
        <v>3.170418439134687E-5</v>
      </c>
      <c r="W1451" s="24">
        <f>'EPA Data'!O1452/SUM('EPA Data'!O:O)</f>
        <v>4.7000888280408509E-5</v>
      </c>
      <c r="X1451" s="24">
        <f>'EPA Data'!P1452/SUM('EPA Data'!P:P)</f>
        <v>1.4559127466581744E-4</v>
      </c>
    </row>
    <row r="1452" spans="1:24" x14ac:dyDescent="0.25">
      <c r="A1452" s="16" t="s">
        <v>2444</v>
      </c>
      <c r="B1452" s="16" t="s">
        <v>2443</v>
      </c>
      <c r="C1452" s="21" t="s">
        <v>2445</v>
      </c>
      <c r="D1452" s="17">
        <f>SUMIFS('Census Data'!G:G,'Census Data'!$A:$A,$A1452)/SUMIFS('Census Data'!$F:$F,'Census Data'!$A:$A,$A1452)</f>
        <v>0.49480578139114723</v>
      </c>
      <c r="E1452" s="19">
        <f>SUMIFS('Census Data'!H:H,'Census Data'!$A:$A,$A1452)/SUMIFS('Census Data'!$F:$F,'Census Data'!$A:$A,$A1452)</f>
        <v>0.50519421860885272</v>
      </c>
      <c r="F1452" s="17">
        <f>SUM(SUMIFS('Census Data'!I:I,'Census Data'!$A:$A,$A1452),SUMIFS('Census Data'!J:J,'Census Data'!$A:$A,$A1452))/SUMIFS('Census Data'!$F:$F,'Census Data'!$A:$A,$A1452)</f>
        <v>0.9627371273712737</v>
      </c>
      <c r="G1452" s="17">
        <f>SUM(SUMIFS('Census Data'!K:K,'Census Data'!$A:$A,$A1452),SUMIFS('Census Data'!L:L,'Census Data'!$A:$A,$A1452))/SUMIFS('Census Data'!$F:$F,'Census Data'!$A:$A,$A1452)</f>
        <v>1.1574074074074073E-2</v>
      </c>
      <c r="H1452" s="17">
        <f>SUM(SUMIFS('Census Data'!O:O,'Census Data'!$A:$A,$A1452),SUMIFS('Census Data'!P:P,'Census Data'!$A:$A,$A1452))/SUMIFS('Census Data'!$F:$F,'Census Data'!$A:$A,$A1452)</f>
        <v>6.1540198735320689E-3</v>
      </c>
      <c r="I1452" s="19">
        <f t="shared" si="44"/>
        <v>1.9534778681120191E-2</v>
      </c>
      <c r="J1452" s="17">
        <f>SUM(SUMIFS('Census Data'!W:W,'Census Data'!$A:$A,$A1452),SUMIFS('Census Data'!X:X,'Census Data'!$A:$A,$A1452))/SUMIFS('Census Data'!$F:$F,'Census Data'!$A:$A,$A1452)</f>
        <v>2.6817976513098463E-2</v>
      </c>
      <c r="K1452" s="19">
        <f t="shared" si="45"/>
        <v>0.97318202348690153</v>
      </c>
      <c r="L1452" s="24">
        <f>'EPA Data'!D1453/SUM('EPA Data'!D:D)</f>
        <v>2.7572433691872233E-5</v>
      </c>
      <c r="M1452" s="24">
        <f>'EPA Data'!E1453/SUM('EPA Data'!E:E)</f>
        <v>7.0390094143089139E-5</v>
      </c>
      <c r="N1452" s="24">
        <f>'EPA Data'!F1453/SUM('EPA Data'!F:F)</f>
        <v>5.9324384360798543E-5</v>
      </c>
      <c r="O1452" s="24">
        <f>'EPA Data'!G1453/SUM('EPA Data'!G:G)</f>
        <v>2.5755468226059755E-5</v>
      </c>
      <c r="P1452" s="24">
        <f>'EPA Data'!H1453/SUM('EPA Data'!H:H)</f>
        <v>4.3886619883809328E-5</v>
      </c>
      <c r="Q1452" s="24">
        <f>'EPA Data'!I1453/SUM('EPA Data'!I:I)</f>
        <v>1.4042781825125643E-5</v>
      </c>
      <c r="R1452" s="24">
        <f>'EPA Data'!J1453/SUM('EPA Data'!J:J)</f>
        <v>1.6122057600887282E-5</v>
      </c>
      <c r="S1452" s="24">
        <f>'EPA Data'!K1453/SUM('EPA Data'!K:K)</f>
        <v>7.0005597756068579E-5</v>
      </c>
      <c r="T1452" s="24">
        <f>'EPA Data'!L1453/SUM('EPA Data'!L:L)</f>
        <v>3.9649774827910409E-5</v>
      </c>
      <c r="U1452" s="24">
        <f>'EPA Data'!M1453/SUM('EPA Data'!M:M)</f>
        <v>3.2596331663944841E-5</v>
      </c>
      <c r="V1452" s="24">
        <f>'EPA Data'!N1453/SUM('EPA Data'!N:N)</f>
        <v>2.5313382734193134E-5</v>
      </c>
      <c r="W1452" s="24">
        <f>'EPA Data'!O1453/SUM('EPA Data'!O:O)</f>
        <v>1.994765164814365E-5</v>
      </c>
      <c r="X1452" s="24">
        <f>'EPA Data'!P1453/SUM('EPA Data'!P:P)</f>
        <v>1.3443724620169071E-4</v>
      </c>
    </row>
    <row r="1453" spans="1:24" x14ac:dyDescent="0.25">
      <c r="A1453" s="16" t="s">
        <v>2446</v>
      </c>
      <c r="B1453" s="16" t="s">
        <v>2443</v>
      </c>
      <c r="C1453" s="21" t="s">
        <v>1481</v>
      </c>
      <c r="D1453" s="17">
        <f>SUMIFS('Census Data'!G:G,'Census Data'!$A:$A,$A1453)/SUMIFS('Census Data'!$F:$F,'Census Data'!$A:$A,$A1453)</f>
        <v>0.49990278047832004</v>
      </c>
      <c r="E1453" s="19">
        <f>SUMIFS('Census Data'!H:H,'Census Data'!$A:$A,$A1453)/SUMIFS('Census Data'!$F:$F,'Census Data'!$A:$A,$A1453)</f>
        <v>0.50009721952167996</v>
      </c>
      <c r="F1453" s="17">
        <f>SUM(SUMIFS('Census Data'!I:I,'Census Data'!$A:$A,$A1453),SUMIFS('Census Data'!J:J,'Census Data'!$A:$A,$A1453))/SUMIFS('Census Data'!$F:$F,'Census Data'!$A:$A,$A1453)</f>
        <v>0.9739451681897725</v>
      </c>
      <c r="G1453" s="17">
        <f>SUM(SUMIFS('Census Data'!K:K,'Census Data'!$A:$A,$A1453),SUMIFS('Census Data'!L:L,'Census Data'!$A:$A,$A1453))/SUMIFS('Census Data'!$F:$F,'Census Data'!$A:$A,$A1453)</f>
        <v>5.055415127357573E-3</v>
      </c>
      <c r="H1453" s="17">
        <f>SUM(SUMIFS('Census Data'!O:O,'Census Data'!$A:$A,$A1453),SUMIFS('Census Data'!P:P,'Census Data'!$A:$A,$A1453))/SUMIFS('Census Data'!$F:$F,'Census Data'!$A:$A,$A1453)</f>
        <v>3.8887808671981333E-3</v>
      </c>
      <c r="I1453" s="19">
        <f t="shared" si="44"/>
        <v>1.7110635815671849E-2</v>
      </c>
      <c r="J1453" s="17">
        <f>SUM(SUMIFS('Census Data'!W:W,'Census Data'!$A:$A,$A1453),SUMIFS('Census Data'!X:X,'Census Data'!$A:$A,$A1453))/SUMIFS('Census Data'!$F:$F,'Census Data'!$A:$A,$A1453)</f>
        <v>1.4777367295352907E-2</v>
      </c>
      <c r="K1453" s="19">
        <f t="shared" si="45"/>
        <v>0.98522263270464705</v>
      </c>
      <c r="L1453" s="24">
        <f>'EPA Data'!D1454/SUM('EPA Data'!D:D)</f>
        <v>1.1772567764821757E-5</v>
      </c>
      <c r="M1453" s="24">
        <f>'EPA Data'!E1454/SUM('EPA Data'!E:E)</f>
        <v>3.216697534703296E-5</v>
      </c>
      <c r="N1453" s="24">
        <f>'EPA Data'!F1454/SUM('EPA Data'!F:F)</f>
        <v>2.529879190971608E-5</v>
      </c>
      <c r="O1453" s="24">
        <f>'EPA Data'!G1454/SUM('EPA Data'!G:G)</f>
        <v>9.1188433088324096E-6</v>
      </c>
      <c r="P1453" s="24">
        <f>'EPA Data'!H1454/SUM('EPA Data'!H:H)</f>
        <v>1.6686441313673352E-5</v>
      </c>
      <c r="Q1453" s="24">
        <f>'EPA Data'!I1454/SUM('EPA Data'!I:I)</f>
        <v>5.5605720346957026E-6</v>
      </c>
      <c r="R1453" s="24">
        <f>'EPA Data'!J1454/SUM('EPA Data'!J:J)</f>
        <v>6.1225421377331088E-6</v>
      </c>
      <c r="S1453" s="24">
        <f>'EPA Data'!K1454/SUM('EPA Data'!K:K)</f>
        <v>3.0426552084573116E-5</v>
      </c>
      <c r="T1453" s="24">
        <f>'EPA Data'!L1454/SUM('EPA Data'!L:L)</f>
        <v>1.7146841718146753E-5</v>
      </c>
      <c r="U1453" s="24">
        <f>'EPA Data'!M1454/SUM('EPA Data'!M:M)</f>
        <v>1.0767363279768406E-5</v>
      </c>
      <c r="V1453" s="24">
        <f>'EPA Data'!N1454/SUM('EPA Data'!N:N)</f>
        <v>9.3792047326194679E-6</v>
      </c>
      <c r="W1453" s="24">
        <f>'EPA Data'!O1454/SUM('EPA Data'!O:O)</f>
        <v>8.0640746683765345E-6</v>
      </c>
      <c r="X1453" s="24">
        <f>'EPA Data'!P1454/SUM('EPA Data'!P:P)</f>
        <v>5.7263725893665472E-5</v>
      </c>
    </row>
    <row r="1454" spans="1:24" x14ac:dyDescent="0.25">
      <c r="A1454" s="16" t="s">
        <v>2447</v>
      </c>
      <c r="B1454" s="16" t="s">
        <v>2443</v>
      </c>
      <c r="C1454" s="21" t="s">
        <v>2448</v>
      </c>
      <c r="D1454" s="17">
        <f>SUMIFS('Census Data'!G:G,'Census Data'!$A:$A,$A1454)/SUMIFS('Census Data'!$F:$F,'Census Data'!$A:$A,$A1454)</f>
        <v>0.45887821017803687</v>
      </c>
      <c r="E1454" s="19">
        <f>SUMIFS('Census Data'!H:H,'Census Data'!$A:$A,$A1454)/SUMIFS('Census Data'!$F:$F,'Census Data'!$A:$A,$A1454)</f>
        <v>0.54112178982196313</v>
      </c>
      <c r="F1454" s="17">
        <f>SUM(SUMIFS('Census Data'!I:I,'Census Data'!$A:$A,$A1454),SUMIFS('Census Data'!J:J,'Census Data'!$A:$A,$A1454))/SUMIFS('Census Data'!$F:$F,'Census Data'!$A:$A,$A1454)</f>
        <v>0.89916495982353872</v>
      </c>
      <c r="G1454" s="17">
        <f>SUM(SUMIFS('Census Data'!K:K,'Census Data'!$A:$A,$A1454),SUMIFS('Census Data'!L:L,'Census Data'!$A:$A,$A1454))/SUMIFS('Census Data'!$F:$F,'Census Data'!$A:$A,$A1454)</f>
        <v>6.8733259807783206E-2</v>
      </c>
      <c r="H1454" s="17">
        <f>SUM(SUMIFS('Census Data'!O:O,'Census Data'!$A:$A,$A1454),SUMIFS('Census Data'!P:P,'Census Data'!$A:$A,$A1454))/SUMIFS('Census Data'!$F:$F,'Census Data'!$A:$A,$A1454)</f>
        <v>5.3174728218055778E-3</v>
      </c>
      <c r="I1454" s="19">
        <f t="shared" si="44"/>
        <v>2.6784307546872443E-2</v>
      </c>
      <c r="J1454" s="17">
        <f>SUM(SUMIFS('Census Data'!W:W,'Census Data'!$A:$A,$A1454),SUMIFS('Census Data'!X:X,'Census Data'!$A:$A,$A1454))/SUMIFS('Census Data'!$F:$F,'Census Data'!$A:$A,$A1454)</f>
        <v>3.2613833307074208E-2</v>
      </c>
      <c r="K1454" s="19">
        <f t="shared" si="45"/>
        <v>0.96738616669292576</v>
      </c>
      <c r="L1454" s="24">
        <f>'EPA Data'!D1455/SUM('EPA Data'!D:D)</f>
        <v>4.3373383153761688E-5</v>
      </c>
      <c r="M1454" s="24">
        <f>'EPA Data'!E1455/SUM('EPA Data'!E:E)</f>
        <v>1.1078462997178382E-4</v>
      </c>
      <c r="N1454" s="24">
        <f>'EPA Data'!F1455/SUM('EPA Data'!F:F)</f>
        <v>1.2908869074707539E-4</v>
      </c>
      <c r="O1454" s="24">
        <f>'EPA Data'!G1455/SUM('EPA Data'!G:G)</f>
        <v>3.2691988067800432E-5</v>
      </c>
      <c r="P1454" s="24">
        <f>'EPA Data'!H1455/SUM('EPA Data'!H:H)</f>
        <v>5.9704474250829766E-5</v>
      </c>
      <c r="Q1454" s="24">
        <f>'EPA Data'!I1455/SUM('EPA Data'!I:I)</f>
        <v>2.303339000639527E-5</v>
      </c>
      <c r="R1454" s="24">
        <f>'EPA Data'!J1455/SUM('EPA Data'!J:J)</f>
        <v>2.8538817487408191E-5</v>
      </c>
      <c r="S1454" s="24">
        <f>'EPA Data'!K1455/SUM('EPA Data'!K:K)</f>
        <v>9.2527221970720427E-5</v>
      </c>
      <c r="T1454" s="24">
        <f>'EPA Data'!L1455/SUM('EPA Data'!L:L)</f>
        <v>6.9301105199383241E-5</v>
      </c>
      <c r="U1454" s="24">
        <f>'EPA Data'!M1455/SUM('EPA Data'!M:M)</f>
        <v>5.2568041455419855E-5</v>
      </c>
      <c r="V1454" s="24">
        <f>'EPA Data'!N1455/SUM('EPA Data'!N:N)</f>
        <v>4.14404548955259E-5</v>
      </c>
      <c r="W1454" s="24">
        <f>'EPA Data'!O1455/SUM('EPA Data'!O:O)</f>
        <v>1.1170391765861908E-4</v>
      </c>
      <c r="X1454" s="24">
        <f>'EPA Data'!P1455/SUM('EPA Data'!P:P)</f>
        <v>1.7019826862226174E-4</v>
      </c>
    </row>
    <row r="1455" spans="1:24" x14ac:dyDescent="0.25">
      <c r="A1455" s="16" t="s">
        <v>2449</v>
      </c>
      <c r="B1455" s="16" t="s">
        <v>2443</v>
      </c>
      <c r="C1455" s="21" t="s">
        <v>2047</v>
      </c>
      <c r="D1455" s="17">
        <f>SUMIFS('Census Data'!G:G,'Census Data'!$A:$A,$A1455)/SUMIFS('Census Data'!$F:$F,'Census Data'!$A:$A,$A1455)</f>
        <v>0.50266841767023385</v>
      </c>
      <c r="E1455" s="19">
        <f>SUMIFS('Census Data'!H:H,'Census Data'!$A:$A,$A1455)/SUMIFS('Census Data'!$F:$F,'Census Data'!$A:$A,$A1455)</f>
        <v>0.49733158232976615</v>
      </c>
      <c r="F1455" s="17">
        <f>SUM(SUMIFS('Census Data'!I:I,'Census Data'!$A:$A,$A1455),SUMIFS('Census Data'!J:J,'Census Data'!$A:$A,$A1455))/SUMIFS('Census Data'!$F:$F,'Census Data'!$A:$A,$A1455)</f>
        <v>0.9343373662298472</v>
      </c>
      <c r="G1455" s="17">
        <f>SUM(SUMIFS('Census Data'!K:K,'Census Data'!$A:$A,$A1455),SUMIFS('Census Data'!L:L,'Census Data'!$A:$A,$A1455))/SUMIFS('Census Data'!$F:$F,'Census Data'!$A:$A,$A1455)</f>
        <v>6.6780295621559696E-3</v>
      </c>
      <c r="H1455" s="17">
        <f>SUM(SUMIFS('Census Data'!O:O,'Census Data'!$A:$A,$A1455),SUMIFS('Census Data'!P:P,'Census Data'!$A:$A,$A1455))/SUMIFS('Census Data'!$F:$F,'Census Data'!$A:$A,$A1455)</f>
        <v>2.4253262175528794E-2</v>
      </c>
      <c r="I1455" s="19">
        <f t="shared" si="44"/>
        <v>3.4731342032467971E-2</v>
      </c>
      <c r="J1455" s="17">
        <f>SUM(SUMIFS('Census Data'!W:W,'Census Data'!$A:$A,$A1455),SUMIFS('Census Data'!X:X,'Census Data'!$A:$A,$A1455))/SUMIFS('Census Data'!$F:$F,'Census Data'!$A:$A,$A1455)</f>
        <v>9.9388080136354751E-2</v>
      </c>
      <c r="K1455" s="19">
        <f t="shared" si="45"/>
        <v>0.9006119198636453</v>
      </c>
      <c r="L1455" s="24">
        <f>'EPA Data'!D1456/SUM('EPA Data'!D:D)</f>
        <v>6.2500544788165211E-5</v>
      </c>
      <c r="M1455" s="24">
        <f>'EPA Data'!E1456/SUM('EPA Data'!E:E)</f>
        <v>1.4951002859066691E-4</v>
      </c>
      <c r="N1455" s="24">
        <f>'EPA Data'!F1456/SUM('EPA Data'!F:F)</f>
        <v>1.5981291923229841E-4</v>
      </c>
      <c r="O1455" s="24">
        <f>'EPA Data'!G1456/SUM('EPA Data'!G:G)</f>
        <v>3.904476493938822E-5</v>
      </c>
      <c r="P1455" s="24">
        <f>'EPA Data'!H1456/SUM('EPA Data'!H:H)</f>
        <v>7.1975198015728842E-5</v>
      </c>
      <c r="Q1455" s="24">
        <f>'EPA Data'!I1456/SUM('EPA Data'!I:I)</f>
        <v>3.1286782274232186E-5</v>
      </c>
      <c r="R1455" s="24">
        <f>'EPA Data'!J1456/SUM('EPA Data'!J:J)</f>
        <v>5.0992902771574627E-5</v>
      </c>
      <c r="S1455" s="24">
        <f>'EPA Data'!K1456/SUM('EPA Data'!K:K)</f>
        <v>1.3170930928506258E-4</v>
      </c>
      <c r="T1455" s="24">
        <f>'EPA Data'!L1456/SUM('EPA Data'!L:L)</f>
        <v>9.069743615475118E-5</v>
      </c>
      <c r="U1455" s="24">
        <f>'EPA Data'!M1456/SUM('EPA Data'!M:M)</f>
        <v>5.5035078410159365E-5</v>
      </c>
      <c r="V1455" s="24">
        <f>'EPA Data'!N1456/SUM('EPA Data'!N:N)</f>
        <v>4.416694708675426E-5</v>
      </c>
      <c r="W1455" s="24">
        <f>'EPA Data'!O1456/SUM('EPA Data'!O:O)</f>
        <v>4.651139959648544E-5</v>
      </c>
      <c r="X1455" s="24">
        <f>'EPA Data'!P1456/SUM('EPA Data'!P:P)</f>
        <v>1.8862563834881943E-4</v>
      </c>
    </row>
    <row r="1456" spans="1:24" x14ac:dyDescent="0.25">
      <c r="A1456" s="16" t="s">
        <v>2450</v>
      </c>
      <c r="B1456" s="16" t="s">
        <v>2443</v>
      </c>
      <c r="C1456" s="21" t="s">
        <v>1485</v>
      </c>
      <c r="D1456" s="17">
        <f>SUMIFS('Census Data'!G:G,'Census Data'!$A:$A,$A1456)/SUMIFS('Census Data'!$F:$F,'Census Data'!$A:$A,$A1456)</f>
        <v>0.49106687085247575</v>
      </c>
      <c r="E1456" s="19">
        <f>SUMIFS('Census Data'!H:H,'Census Data'!$A:$A,$A1456)/SUMIFS('Census Data'!$F:$F,'Census Data'!$A:$A,$A1456)</f>
        <v>0.5089331291475242</v>
      </c>
      <c r="F1456" s="17">
        <f>SUM(SUMIFS('Census Data'!I:I,'Census Data'!$A:$A,$A1456),SUMIFS('Census Data'!J:J,'Census Data'!$A:$A,$A1456))/SUMIFS('Census Data'!$F:$F,'Census Data'!$A:$A,$A1456)</f>
        <v>0.94529521864897059</v>
      </c>
      <c r="G1456" s="17">
        <f>SUM(SUMIFS('Census Data'!K:K,'Census Data'!$A:$A,$A1456),SUMIFS('Census Data'!L:L,'Census Data'!$A:$A,$A1456))/SUMIFS('Census Data'!$F:$F,'Census Data'!$A:$A,$A1456)</f>
        <v>6.2957291134932789E-3</v>
      </c>
      <c r="H1456" s="17">
        <f>SUM(SUMIFS('Census Data'!O:O,'Census Data'!$A:$A,$A1456),SUMIFS('Census Data'!P:P,'Census Data'!$A:$A,$A1456))/SUMIFS('Census Data'!$F:$F,'Census Data'!$A:$A,$A1456)</f>
        <v>5.6151097498723839E-3</v>
      </c>
      <c r="I1456" s="19">
        <f t="shared" si="44"/>
        <v>4.2793942487663772E-2</v>
      </c>
      <c r="J1456" s="17">
        <f>SUM(SUMIFS('Census Data'!W:W,'Census Data'!$A:$A,$A1456),SUMIFS('Census Data'!X:X,'Census Data'!$A:$A,$A1456))/SUMIFS('Census Data'!$F:$F,'Census Data'!$A:$A,$A1456)</f>
        <v>2.8756168112982813E-2</v>
      </c>
      <c r="K1456" s="19">
        <f t="shared" si="45"/>
        <v>0.97124383188701724</v>
      </c>
      <c r="L1456" s="24">
        <f>'EPA Data'!D1457/SUM('EPA Data'!D:D)</f>
        <v>2.9892266573917757E-5</v>
      </c>
      <c r="M1456" s="24">
        <f>'EPA Data'!E1457/SUM('EPA Data'!E:E)</f>
        <v>6.2224156003770156E-5</v>
      </c>
      <c r="N1456" s="24">
        <f>'EPA Data'!F1457/SUM('EPA Data'!F:F)</f>
        <v>6.4228509720700499E-5</v>
      </c>
      <c r="O1456" s="24">
        <f>'EPA Data'!G1457/SUM('EPA Data'!G:G)</f>
        <v>1.6865280971011003E-5</v>
      </c>
      <c r="P1456" s="24">
        <f>'EPA Data'!H1457/SUM('EPA Data'!H:H)</f>
        <v>3.1110815999083731E-5</v>
      </c>
      <c r="Q1456" s="24">
        <f>'EPA Data'!I1457/SUM('EPA Data'!I:I)</f>
        <v>1.2264642263800854E-5</v>
      </c>
      <c r="R1456" s="24">
        <f>'EPA Data'!J1457/SUM('EPA Data'!J:J)</f>
        <v>1.5169011490313751E-5</v>
      </c>
      <c r="S1456" s="24">
        <f>'EPA Data'!K1457/SUM('EPA Data'!K:K)</f>
        <v>5.8372451358688133E-5</v>
      </c>
      <c r="T1456" s="24">
        <f>'EPA Data'!L1457/SUM('EPA Data'!L:L)</f>
        <v>3.5566514735426711E-5</v>
      </c>
      <c r="U1456" s="24">
        <f>'EPA Data'!M1457/SUM('EPA Data'!M:M)</f>
        <v>2.0943248050691287E-5</v>
      </c>
      <c r="V1456" s="24">
        <f>'EPA Data'!N1457/SUM('EPA Data'!N:N)</f>
        <v>1.884155567744601E-5</v>
      </c>
      <c r="W1456" s="24">
        <f>'EPA Data'!O1457/SUM('EPA Data'!O:O)</f>
        <v>1.778966987420932E-5</v>
      </c>
      <c r="X1456" s="24">
        <f>'EPA Data'!P1457/SUM('EPA Data'!P:P)</f>
        <v>8.7027462818838476E-5</v>
      </c>
    </row>
    <row r="1457" spans="1:24" x14ac:dyDescent="0.25">
      <c r="A1457" s="16" t="s">
        <v>2451</v>
      </c>
      <c r="B1457" s="16" t="s">
        <v>2443</v>
      </c>
      <c r="C1457" s="21" t="s">
        <v>2452</v>
      </c>
      <c r="D1457" s="17">
        <f>SUMIFS('Census Data'!G:G,'Census Data'!$A:$A,$A1457)/SUMIFS('Census Data'!$F:$F,'Census Data'!$A:$A,$A1457)</f>
        <v>0.4982067771456839</v>
      </c>
      <c r="E1457" s="19">
        <f>SUMIFS('Census Data'!H:H,'Census Data'!$A:$A,$A1457)/SUMIFS('Census Data'!$F:$F,'Census Data'!$A:$A,$A1457)</f>
        <v>0.50179322285431616</v>
      </c>
      <c r="F1457" s="17">
        <f>SUM(SUMIFS('Census Data'!I:I,'Census Data'!$A:$A,$A1457),SUMIFS('Census Data'!J:J,'Census Data'!$A:$A,$A1457))/SUMIFS('Census Data'!$F:$F,'Census Data'!$A:$A,$A1457)</f>
        <v>0.95584961662132084</v>
      </c>
      <c r="G1457" s="17">
        <f>SUM(SUMIFS('Census Data'!K:K,'Census Data'!$A:$A,$A1457),SUMIFS('Census Data'!L:L,'Census Data'!$A:$A,$A1457))/SUMIFS('Census Data'!$F:$F,'Census Data'!$A:$A,$A1457)</f>
        <v>1.2614395251051199E-2</v>
      </c>
      <c r="H1457" s="17">
        <f>SUM(SUMIFS('Census Data'!O:O,'Census Data'!$A:$A,$A1457),SUMIFS('Census Data'!P:P,'Census Data'!$A:$A,$A1457))/SUMIFS('Census Data'!$F:$F,'Census Data'!$A:$A,$A1457)</f>
        <v>2.7825871877318821E-3</v>
      </c>
      <c r="I1457" s="19">
        <f t="shared" si="44"/>
        <v>2.875340093989609E-2</v>
      </c>
      <c r="J1457" s="17">
        <f>SUM(SUMIFS('Census Data'!W:W,'Census Data'!$A:$A,$A1457),SUMIFS('Census Data'!X:X,'Census Data'!$A:$A,$A1457))/SUMIFS('Census Data'!$F:$F,'Census Data'!$A:$A,$A1457)</f>
        <v>2.3002720751916894E-2</v>
      </c>
      <c r="K1457" s="19">
        <f t="shared" si="45"/>
        <v>0.97699727924808311</v>
      </c>
      <c r="L1457" s="24">
        <f>'EPA Data'!D1458/SUM('EPA Data'!D:D)</f>
        <v>3.1559217231802764E-5</v>
      </c>
      <c r="M1457" s="24">
        <f>'EPA Data'!E1458/SUM('EPA Data'!E:E)</f>
        <v>7.2707146865036971E-5</v>
      </c>
      <c r="N1457" s="24">
        <f>'EPA Data'!F1458/SUM('EPA Data'!F:F)</f>
        <v>7.158249707253841E-5</v>
      </c>
      <c r="O1457" s="24">
        <f>'EPA Data'!G1458/SUM('EPA Data'!G:G)</f>
        <v>2.6268578555431217E-5</v>
      </c>
      <c r="P1457" s="24">
        <f>'EPA Data'!H1458/SUM('EPA Data'!H:H)</f>
        <v>4.3451156889766953E-5</v>
      </c>
      <c r="Q1457" s="24">
        <f>'EPA Data'!I1458/SUM('EPA Data'!I:I)</f>
        <v>1.4581161973164514E-5</v>
      </c>
      <c r="R1457" s="24">
        <f>'EPA Data'!J1458/SUM('EPA Data'!J:J)</f>
        <v>1.9097805826710562E-5</v>
      </c>
      <c r="S1457" s="24">
        <f>'EPA Data'!K1458/SUM('EPA Data'!K:K)</f>
        <v>7.4492493133952433E-5</v>
      </c>
      <c r="T1457" s="24">
        <f>'EPA Data'!L1458/SUM('EPA Data'!L:L)</f>
        <v>4.1562952173572308E-5</v>
      </c>
      <c r="U1457" s="24">
        <f>'EPA Data'!M1458/SUM('EPA Data'!M:M)</f>
        <v>3.2770871416723001E-5</v>
      </c>
      <c r="V1457" s="24">
        <f>'EPA Data'!N1458/SUM('EPA Data'!N:N)</f>
        <v>2.6954452124348956E-5</v>
      </c>
      <c r="W1457" s="24">
        <f>'EPA Data'!O1458/SUM('EPA Data'!O:O)</f>
        <v>2.0553554844253256E-5</v>
      </c>
      <c r="X1457" s="24">
        <f>'EPA Data'!P1458/SUM('EPA Data'!P:P)</f>
        <v>1.2206526332677086E-4</v>
      </c>
    </row>
    <row r="1458" spans="1:24" x14ac:dyDescent="0.25">
      <c r="A1458" s="16" t="s">
        <v>2453</v>
      </c>
      <c r="B1458" s="16" t="s">
        <v>2443</v>
      </c>
      <c r="C1458" s="21" t="s">
        <v>194</v>
      </c>
      <c r="D1458" s="17">
        <f>SUMIFS('Census Data'!G:G,'Census Data'!$A:$A,$A1458)/SUMIFS('Census Data'!$F:$F,'Census Data'!$A:$A,$A1458)</f>
        <v>0.50126009360695367</v>
      </c>
      <c r="E1458" s="19">
        <f>SUMIFS('Census Data'!H:H,'Census Data'!$A:$A,$A1458)/SUMIFS('Census Data'!$F:$F,'Census Data'!$A:$A,$A1458)</f>
        <v>0.49873990639304633</v>
      </c>
      <c r="F1458" s="17">
        <f>SUM(SUMIFS('Census Data'!I:I,'Census Data'!$A:$A,$A1458),SUMIFS('Census Data'!J:J,'Census Data'!$A:$A,$A1458))/SUMIFS('Census Data'!$F:$F,'Census Data'!$A:$A,$A1458)</f>
        <v>0.96286581288895745</v>
      </c>
      <c r="G1458" s="17">
        <f>SUM(SUMIFS('Census Data'!K:K,'Census Data'!$A:$A,$A1458),SUMIFS('Census Data'!L:L,'Census Data'!$A:$A,$A1458))/SUMIFS('Census Data'!$F:$F,'Census Data'!$A:$A,$A1458)</f>
        <v>5.7604279175024432E-3</v>
      </c>
      <c r="H1458" s="17">
        <f>SUM(SUMIFS('Census Data'!O:O,'Census Data'!$A:$A,$A1458),SUMIFS('Census Data'!P:P,'Census Data'!$A:$A,$A1458))/SUMIFS('Census Data'!$F:$F,'Census Data'!$A:$A,$A1458)</f>
        <v>4.4746181144885051E-3</v>
      </c>
      <c r="I1458" s="19">
        <f t="shared" si="44"/>
        <v>2.6899141079051669E-2</v>
      </c>
      <c r="J1458" s="17">
        <f>SUM(SUMIFS('Census Data'!W:W,'Census Data'!$A:$A,$A1458),SUMIFS('Census Data'!X:X,'Census Data'!$A:$A,$A1458))/SUMIFS('Census Data'!$F:$F,'Census Data'!$A:$A,$A1458)</f>
        <v>2.1395875122151933E-2</v>
      </c>
      <c r="K1458" s="19">
        <f t="shared" si="45"/>
        <v>0.97860412487784809</v>
      </c>
      <c r="L1458" s="24">
        <f>'EPA Data'!D1459/SUM('EPA Data'!D:D)</f>
        <v>4.3553618253786845E-5</v>
      </c>
      <c r="M1458" s="24">
        <f>'EPA Data'!E1459/SUM('EPA Data'!E:E)</f>
        <v>1.0886553996026958E-4</v>
      </c>
      <c r="N1458" s="24">
        <f>'EPA Data'!F1459/SUM('EPA Data'!F:F)</f>
        <v>1.2142270601747471E-4</v>
      </c>
      <c r="O1458" s="24">
        <f>'EPA Data'!G1459/SUM('EPA Data'!G:G)</f>
        <v>2.9502598548089862E-5</v>
      </c>
      <c r="P1458" s="24">
        <f>'EPA Data'!H1459/SUM('EPA Data'!H:H)</f>
        <v>5.744171392705765E-5</v>
      </c>
      <c r="Q1458" s="24">
        <f>'EPA Data'!I1459/SUM('EPA Data'!I:I)</f>
        <v>2.265084426556548E-5</v>
      </c>
      <c r="R1458" s="24">
        <f>'EPA Data'!J1459/SUM('EPA Data'!J:J)</f>
        <v>2.5262518489065365E-5</v>
      </c>
      <c r="S1458" s="24">
        <f>'EPA Data'!K1459/SUM('EPA Data'!K:K)</f>
        <v>9.793356721162859E-5</v>
      </c>
      <c r="T1458" s="24">
        <f>'EPA Data'!L1459/SUM('EPA Data'!L:L)</f>
        <v>6.3747338378543567E-5</v>
      </c>
      <c r="U1458" s="24">
        <f>'EPA Data'!M1459/SUM('EPA Data'!M:M)</f>
        <v>4.8408157848435896E-5</v>
      </c>
      <c r="V1458" s="24">
        <f>'EPA Data'!N1459/SUM('EPA Data'!N:N)</f>
        <v>3.6999290127126048E-5</v>
      </c>
      <c r="W1458" s="24">
        <f>'EPA Data'!O1459/SUM('EPA Data'!O:O)</f>
        <v>4.3841737053301559E-5</v>
      </c>
      <c r="X1458" s="24">
        <f>'EPA Data'!P1459/SUM('EPA Data'!P:P)</f>
        <v>1.5809248991247073E-4</v>
      </c>
    </row>
    <row r="1459" spans="1:24" x14ac:dyDescent="0.25">
      <c r="A1459" s="16" t="s">
        <v>2454</v>
      </c>
      <c r="B1459" s="16" t="s">
        <v>2443</v>
      </c>
      <c r="C1459" s="21" t="s">
        <v>2455</v>
      </c>
      <c r="D1459" s="17">
        <f>SUMIFS('Census Data'!G:G,'Census Data'!$A:$A,$A1459)/SUMIFS('Census Data'!$F:$F,'Census Data'!$A:$A,$A1459)</f>
        <v>0.50135992747053493</v>
      </c>
      <c r="E1459" s="19">
        <f>SUMIFS('Census Data'!H:H,'Census Data'!$A:$A,$A1459)/SUMIFS('Census Data'!$F:$F,'Census Data'!$A:$A,$A1459)</f>
        <v>0.49864007252946507</v>
      </c>
      <c r="F1459" s="17">
        <f>SUM(SUMIFS('Census Data'!I:I,'Census Data'!$A:$A,$A1459),SUMIFS('Census Data'!J:J,'Census Data'!$A:$A,$A1459))/SUMIFS('Census Data'!$F:$F,'Census Data'!$A:$A,$A1459)</f>
        <v>0.97016401549493114</v>
      </c>
      <c r="G1459" s="17">
        <f>SUM(SUMIFS('Census Data'!K:K,'Census Data'!$A:$A,$A1459),SUMIFS('Census Data'!L:L,'Census Data'!$A:$A,$A1459))/SUMIFS('Census Data'!$F:$F,'Census Data'!$A:$A,$A1459)</f>
        <v>5.6869694222368749E-3</v>
      </c>
      <c r="H1459" s="17">
        <f>SUM(SUMIFS('Census Data'!O:O,'Census Data'!$A:$A,$A1459),SUMIFS('Census Data'!P:P,'Census Data'!$A:$A,$A1459))/SUMIFS('Census Data'!$F:$F,'Census Data'!$A:$A,$A1459)</f>
        <v>2.3077557075743839E-3</v>
      </c>
      <c r="I1459" s="19">
        <f t="shared" si="44"/>
        <v>2.1841259375257605E-2</v>
      </c>
      <c r="J1459" s="17">
        <f>SUM(SUMIFS('Census Data'!W:W,'Census Data'!$A:$A,$A1459),SUMIFS('Census Data'!X:X,'Census Data'!$A:$A,$A1459))/SUMIFS('Census Data'!$F:$F,'Census Data'!$A:$A,$A1459)</f>
        <v>1.4753152559136239E-2</v>
      </c>
      <c r="K1459" s="19">
        <f t="shared" si="45"/>
        <v>0.98524684744086377</v>
      </c>
      <c r="L1459" s="24">
        <f>'EPA Data'!D1460/SUM('EPA Data'!D:D)</f>
        <v>2.8585556722899435E-5</v>
      </c>
      <c r="M1459" s="24">
        <f>'EPA Data'!E1460/SUM('EPA Data'!E:E)</f>
        <v>5.9275867875139048E-5</v>
      </c>
      <c r="N1459" s="24">
        <f>'EPA Data'!F1460/SUM('EPA Data'!F:F)</f>
        <v>9.2356349696200661E-5</v>
      </c>
      <c r="O1459" s="24">
        <f>'EPA Data'!G1460/SUM('EPA Data'!G:G)</f>
        <v>1.3181881698084765E-5</v>
      </c>
      <c r="P1459" s="24">
        <f>'EPA Data'!H1460/SUM('EPA Data'!H:H)</f>
        <v>2.58491549971814E-5</v>
      </c>
      <c r="Q1459" s="24">
        <f>'EPA Data'!I1460/SUM('EPA Data'!I:I)</f>
        <v>1.1617651923234401E-5</v>
      </c>
      <c r="R1459" s="24">
        <f>'EPA Data'!J1460/SUM('EPA Data'!J:J)</f>
        <v>1.5122847159753684E-5</v>
      </c>
      <c r="S1459" s="24">
        <f>'EPA Data'!K1460/SUM('EPA Data'!K:K)</f>
        <v>4.4751228842553081E-5</v>
      </c>
      <c r="T1459" s="24">
        <f>'EPA Data'!L1460/SUM('EPA Data'!L:L)</f>
        <v>4.6336820317758475E-5</v>
      </c>
      <c r="U1459" s="24">
        <f>'EPA Data'!M1460/SUM('EPA Data'!M:M)</f>
        <v>2.37868232513471E-5</v>
      </c>
      <c r="V1459" s="24">
        <f>'EPA Data'!N1460/SUM('EPA Data'!N:N)</f>
        <v>1.7998969078490982E-5</v>
      </c>
      <c r="W1459" s="24">
        <f>'EPA Data'!O1460/SUM('EPA Data'!O:O)</f>
        <v>2.9348337525833804E-5</v>
      </c>
      <c r="X1459" s="24">
        <f>'EPA Data'!P1460/SUM('EPA Data'!P:P)</f>
        <v>6.5131168084551171E-5</v>
      </c>
    </row>
    <row r="1460" spans="1:24" x14ac:dyDescent="0.25">
      <c r="A1460" s="16" t="s">
        <v>2456</v>
      </c>
      <c r="B1460" s="16" t="s">
        <v>2443</v>
      </c>
      <c r="C1460" s="21" t="s">
        <v>196</v>
      </c>
      <c r="D1460" s="17">
        <f>SUMIFS('Census Data'!G:G,'Census Data'!$A:$A,$A1460)/SUMIFS('Census Data'!$F:$F,'Census Data'!$A:$A,$A1460)</f>
        <v>0.48479189639981601</v>
      </c>
      <c r="E1460" s="19">
        <f>SUMIFS('Census Data'!H:H,'Census Data'!$A:$A,$A1460)/SUMIFS('Census Data'!$F:$F,'Census Data'!$A:$A,$A1460)</f>
        <v>0.51520810360018399</v>
      </c>
      <c r="F1460" s="17">
        <f>SUM(SUMIFS('Census Data'!I:I,'Census Data'!$A:$A,$A1460),SUMIFS('Census Data'!J:J,'Census Data'!$A:$A,$A1460))/SUMIFS('Census Data'!$F:$F,'Census Data'!$A:$A,$A1460)</f>
        <v>0.81379562569612607</v>
      </c>
      <c r="G1460" s="17">
        <f>SUM(SUMIFS('Census Data'!K:K,'Census Data'!$A:$A,$A1460),SUMIFS('Census Data'!L:L,'Census Data'!$A:$A,$A1460))/SUMIFS('Census Data'!$F:$F,'Census Data'!$A:$A,$A1460)</f>
        <v>9.8191873126347223E-2</v>
      </c>
      <c r="H1460" s="17">
        <f>SUM(SUMIFS('Census Data'!O:O,'Census Data'!$A:$A,$A1460),SUMIFS('Census Data'!P:P,'Census Data'!$A:$A,$A1460))/SUMIFS('Census Data'!$F:$F,'Census Data'!$A:$A,$A1460)</f>
        <v>5.0248527398968207E-2</v>
      </c>
      <c r="I1460" s="19">
        <f t="shared" si="44"/>
        <v>3.7763973778558446E-2</v>
      </c>
      <c r="J1460" s="17">
        <f>SUM(SUMIFS('Census Data'!W:W,'Census Data'!$A:$A,$A1460),SUMIFS('Census Data'!X:X,'Census Data'!$A:$A,$A1460))/SUMIFS('Census Data'!$F:$F,'Census Data'!$A:$A,$A1460)</f>
        <v>3.5392296481827297E-2</v>
      </c>
      <c r="K1460" s="19">
        <f t="shared" si="45"/>
        <v>0.96460770351817271</v>
      </c>
      <c r="L1460" s="24">
        <f>'EPA Data'!D1461/SUM('EPA Data'!D:D)</f>
        <v>1.8606718590456718E-4</v>
      </c>
      <c r="M1460" s="24">
        <f>'EPA Data'!E1461/SUM('EPA Data'!E:E)</f>
        <v>4.6085428422801744E-4</v>
      </c>
      <c r="N1460" s="24">
        <f>'EPA Data'!F1461/SUM('EPA Data'!F:F)</f>
        <v>5.3000882149055418E-4</v>
      </c>
      <c r="O1460" s="24">
        <f>'EPA Data'!G1461/SUM('EPA Data'!G:G)</f>
        <v>1.4286315107452162E-4</v>
      </c>
      <c r="P1460" s="24">
        <f>'EPA Data'!H1461/SUM('EPA Data'!H:H)</f>
        <v>2.4344771646017948E-4</v>
      </c>
      <c r="Q1460" s="24">
        <f>'EPA Data'!I1461/SUM('EPA Data'!I:I)</f>
        <v>9.6272952235189005E-5</v>
      </c>
      <c r="R1460" s="24">
        <f>'EPA Data'!J1461/SUM('EPA Data'!J:J)</f>
        <v>1.1451207261360574E-4</v>
      </c>
      <c r="S1460" s="24">
        <f>'EPA Data'!K1461/SUM('EPA Data'!K:K)</f>
        <v>3.8572739823167863E-4</v>
      </c>
      <c r="T1460" s="24">
        <f>'EPA Data'!L1461/SUM('EPA Data'!L:L)</f>
        <v>2.7067700538253994E-4</v>
      </c>
      <c r="U1460" s="24">
        <f>'EPA Data'!M1461/SUM('EPA Data'!M:M)</f>
        <v>2.3862177630754148E-4</v>
      </c>
      <c r="V1460" s="24">
        <f>'EPA Data'!N1461/SUM('EPA Data'!N:N)</f>
        <v>1.8679553382847892E-4</v>
      </c>
      <c r="W1460" s="24">
        <f>'EPA Data'!O1461/SUM('EPA Data'!O:O)</f>
        <v>1.3617889145286744E-3</v>
      </c>
      <c r="X1460" s="24">
        <f>'EPA Data'!P1461/SUM('EPA Data'!P:P)</f>
        <v>6.4966969416406517E-4</v>
      </c>
    </row>
    <row r="1461" spans="1:24" x14ac:dyDescent="0.25">
      <c r="A1461" s="16" t="s">
        <v>2457</v>
      </c>
      <c r="B1461" s="16" t="s">
        <v>2443</v>
      </c>
      <c r="C1461" s="21" t="s">
        <v>1349</v>
      </c>
      <c r="D1461" s="17">
        <f>SUMIFS('Census Data'!G:G,'Census Data'!$A:$A,$A1461)/SUMIFS('Census Data'!$F:$F,'Census Data'!$A:$A,$A1461)</f>
        <v>0.50576896662240745</v>
      </c>
      <c r="E1461" s="19">
        <f>SUMIFS('Census Data'!H:H,'Census Data'!$A:$A,$A1461)/SUMIFS('Census Data'!$F:$F,'Census Data'!$A:$A,$A1461)</f>
        <v>0.49423103337759261</v>
      </c>
      <c r="F1461" s="17">
        <f>SUM(SUMIFS('Census Data'!I:I,'Census Data'!$A:$A,$A1461),SUMIFS('Census Data'!J:J,'Census Data'!$A:$A,$A1461))/SUMIFS('Census Data'!$F:$F,'Census Data'!$A:$A,$A1461)</f>
        <v>0.88489538024815717</v>
      </c>
      <c r="G1461" s="17">
        <f>SUM(SUMIFS('Census Data'!K:K,'Census Data'!$A:$A,$A1461),SUMIFS('Census Data'!L:L,'Census Data'!$A:$A,$A1461))/SUMIFS('Census Data'!$F:$F,'Census Data'!$A:$A,$A1461)</f>
        <v>5.9715672359324207E-2</v>
      </c>
      <c r="H1461" s="17">
        <f>SUM(SUMIFS('Census Data'!O:O,'Census Data'!$A:$A,$A1461),SUMIFS('Census Data'!P:P,'Census Data'!$A:$A,$A1461))/SUMIFS('Census Data'!$F:$F,'Census Data'!$A:$A,$A1461)</f>
        <v>1.4937502861590587E-2</v>
      </c>
      <c r="I1461" s="19">
        <f t="shared" si="44"/>
        <v>4.0451444530928082E-2</v>
      </c>
      <c r="J1461" s="17">
        <f>SUM(SUMIFS('Census Data'!W:W,'Census Data'!$A:$A,$A1461),SUMIFS('Census Data'!X:X,'Census Data'!$A:$A,$A1461))/SUMIFS('Census Data'!$F:$F,'Census Data'!$A:$A,$A1461)</f>
        <v>6.8575156815164143E-2</v>
      </c>
      <c r="K1461" s="19">
        <f t="shared" si="45"/>
        <v>0.93142484318483587</v>
      </c>
      <c r="L1461" s="24">
        <f>'EPA Data'!D1462/SUM('EPA Data'!D:D)</f>
        <v>1.5065873051596632E-4</v>
      </c>
      <c r="M1461" s="24">
        <f>'EPA Data'!E1462/SUM('EPA Data'!E:E)</f>
        <v>3.3205674175109274E-4</v>
      </c>
      <c r="N1461" s="24">
        <f>'EPA Data'!F1462/SUM('EPA Data'!F:F)</f>
        <v>2.736561309988654E-4</v>
      </c>
      <c r="O1461" s="24">
        <f>'EPA Data'!G1462/SUM('EPA Data'!G:G)</f>
        <v>1.7415580913451238E-4</v>
      </c>
      <c r="P1461" s="24">
        <f>'EPA Data'!H1462/SUM('EPA Data'!H:H)</f>
        <v>2.4738955340230183E-4</v>
      </c>
      <c r="Q1461" s="24">
        <f>'EPA Data'!I1462/SUM('EPA Data'!I:I)</f>
        <v>7.5687129330371386E-5</v>
      </c>
      <c r="R1461" s="24">
        <f>'EPA Data'!J1462/SUM('EPA Data'!J:J)</f>
        <v>1.0963244053801495E-4</v>
      </c>
      <c r="S1461" s="24">
        <f>'EPA Data'!K1462/SUM('EPA Data'!K:K)</f>
        <v>3.4906155010653949E-4</v>
      </c>
      <c r="T1461" s="24">
        <f>'EPA Data'!L1462/SUM('EPA Data'!L:L)</f>
        <v>1.9296129067726604E-4</v>
      </c>
      <c r="U1461" s="24">
        <f>'EPA Data'!M1462/SUM('EPA Data'!M:M)</f>
        <v>1.9917394325881139E-4</v>
      </c>
      <c r="V1461" s="24">
        <f>'EPA Data'!N1462/SUM('EPA Data'!N:N)</f>
        <v>1.6151103406106628E-4</v>
      </c>
      <c r="W1461" s="24">
        <f>'EPA Data'!O1462/SUM('EPA Data'!O:O)</f>
        <v>9.2000103920604815E-5</v>
      </c>
      <c r="X1461" s="24">
        <f>'EPA Data'!P1462/SUM('EPA Data'!P:P)</f>
        <v>6.0589639487183356E-4</v>
      </c>
    </row>
    <row r="1462" spans="1:24" x14ac:dyDescent="0.25">
      <c r="A1462" s="16" t="s">
        <v>2458</v>
      </c>
      <c r="B1462" s="16" t="s">
        <v>2443</v>
      </c>
      <c r="C1462" s="21" t="s">
        <v>35</v>
      </c>
      <c r="D1462" s="17">
        <f>SUMIFS('Census Data'!G:G,'Census Data'!$A:$A,$A1462)/SUMIFS('Census Data'!$F:$F,'Census Data'!$A:$A,$A1462)</f>
        <v>0.48556900042374879</v>
      </c>
      <c r="E1462" s="19">
        <f>SUMIFS('Census Data'!H:H,'Census Data'!$A:$A,$A1462)/SUMIFS('Census Data'!$F:$F,'Census Data'!$A:$A,$A1462)</f>
        <v>0.51443099957625127</v>
      </c>
      <c r="F1462" s="17">
        <f>SUM(SUMIFS('Census Data'!I:I,'Census Data'!$A:$A,$A1462),SUMIFS('Census Data'!J:J,'Census Data'!$A:$A,$A1462))/SUMIFS('Census Data'!$F:$F,'Census Data'!$A:$A,$A1462)</f>
        <v>0.90105466359056452</v>
      </c>
      <c r="G1462" s="17">
        <f>SUM(SUMIFS('Census Data'!K:K,'Census Data'!$A:$A,$A1462),SUMIFS('Census Data'!L:L,'Census Data'!$A:$A,$A1462))/SUMIFS('Census Data'!$F:$F,'Census Data'!$A:$A,$A1462)</f>
        <v>5.6076086444747868E-2</v>
      </c>
      <c r="H1462" s="17">
        <f>SUM(SUMIFS('Census Data'!O:O,'Census Data'!$A:$A,$A1462),SUMIFS('Census Data'!P:P,'Census Data'!$A:$A,$A1462))/SUMIFS('Census Data'!$F:$F,'Census Data'!$A:$A,$A1462)</f>
        <v>9.0635152314139083E-3</v>
      </c>
      <c r="I1462" s="19">
        <f t="shared" si="44"/>
        <v>3.3805734733273751E-2</v>
      </c>
      <c r="J1462" s="17">
        <f>SUM(SUMIFS('Census Data'!W:W,'Census Data'!$A:$A,$A1462),SUMIFS('Census Data'!X:X,'Census Data'!$A:$A,$A1462))/SUMIFS('Census Data'!$F:$F,'Census Data'!$A:$A,$A1462)</f>
        <v>2.2082018927444796E-2</v>
      </c>
      <c r="K1462" s="19">
        <f t="shared" si="45"/>
        <v>0.97791798107255523</v>
      </c>
      <c r="L1462" s="24">
        <f>'EPA Data'!D1463/SUM('EPA Data'!D:D)</f>
        <v>8.9938334966031453E-5</v>
      </c>
      <c r="M1462" s="24">
        <f>'EPA Data'!E1463/SUM('EPA Data'!E:E)</f>
        <v>1.838845352172112E-4</v>
      </c>
      <c r="N1462" s="24">
        <f>'EPA Data'!F1463/SUM('EPA Data'!F:F)</f>
        <v>2.8228029129726635E-4</v>
      </c>
      <c r="O1462" s="24">
        <f>'EPA Data'!G1463/SUM('EPA Data'!G:G)</f>
        <v>4.9199116904104447E-5</v>
      </c>
      <c r="P1462" s="24">
        <f>'EPA Data'!H1463/SUM('EPA Data'!H:H)</f>
        <v>9.2388130305239428E-5</v>
      </c>
      <c r="Q1462" s="24">
        <f>'EPA Data'!I1463/SUM('EPA Data'!I:I)</f>
        <v>4.0607548675102306E-5</v>
      </c>
      <c r="R1462" s="24">
        <f>'EPA Data'!J1463/SUM('EPA Data'!J:J)</f>
        <v>5.3276983525798648E-5</v>
      </c>
      <c r="S1462" s="24">
        <f>'EPA Data'!K1463/SUM('EPA Data'!K:K)</f>
        <v>1.4012467215294679E-4</v>
      </c>
      <c r="T1462" s="24">
        <f>'EPA Data'!L1463/SUM('EPA Data'!L:L)</f>
        <v>1.5345946176447328E-4</v>
      </c>
      <c r="U1462" s="24">
        <f>'EPA Data'!M1463/SUM('EPA Data'!M:M)</f>
        <v>7.6386368046054567E-5</v>
      </c>
      <c r="V1462" s="24">
        <f>'EPA Data'!N1463/SUM('EPA Data'!N:N)</f>
        <v>5.7080674879555624E-5</v>
      </c>
      <c r="W1462" s="24">
        <f>'EPA Data'!O1463/SUM('EPA Data'!O:O)</f>
        <v>8.5502099418846727E-5</v>
      </c>
      <c r="X1462" s="24">
        <f>'EPA Data'!P1463/SUM('EPA Data'!P:P)</f>
        <v>2.2995358100803771E-4</v>
      </c>
    </row>
    <row r="1463" spans="1:24" x14ac:dyDescent="0.25">
      <c r="A1463" s="16" t="s">
        <v>2459</v>
      </c>
      <c r="B1463" s="16" t="s">
        <v>2443</v>
      </c>
      <c r="C1463" s="21" t="s">
        <v>1677</v>
      </c>
      <c r="D1463" s="17">
        <f>SUMIFS('Census Data'!G:G,'Census Data'!$A:$A,$A1463)/SUMIFS('Census Data'!$F:$F,'Census Data'!$A:$A,$A1463)</f>
        <v>0.5077605321507761</v>
      </c>
      <c r="E1463" s="19">
        <f>SUMIFS('Census Data'!H:H,'Census Data'!$A:$A,$A1463)/SUMIFS('Census Data'!$F:$F,'Census Data'!$A:$A,$A1463)</f>
        <v>0.49223946784922396</v>
      </c>
      <c r="F1463" s="17">
        <f>SUM(SUMIFS('Census Data'!I:I,'Census Data'!$A:$A,$A1463),SUMIFS('Census Data'!J:J,'Census Data'!$A:$A,$A1463))/SUMIFS('Census Data'!$F:$F,'Census Data'!$A:$A,$A1463)</f>
        <v>0.96031042128603106</v>
      </c>
      <c r="G1463" s="17">
        <f>SUM(SUMIFS('Census Data'!K:K,'Census Data'!$A:$A,$A1463),SUMIFS('Census Data'!L:L,'Census Data'!$A:$A,$A1463))/SUMIFS('Census Data'!$F:$F,'Census Data'!$A:$A,$A1463)</f>
        <v>7.0953436807095344E-3</v>
      </c>
      <c r="H1463" s="17">
        <f>SUM(SUMIFS('Census Data'!O:O,'Census Data'!$A:$A,$A1463),SUMIFS('Census Data'!P:P,'Census Data'!$A:$A,$A1463))/SUMIFS('Census Data'!$F:$F,'Census Data'!$A:$A,$A1463)</f>
        <v>3.3259423503325942E-3</v>
      </c>
      <c r="I1463" s="19">
        <f t="shared" si="44"/>
        <v>2.9268292682926855E-2</v>
      </c>
      <c r="J1463" s="17">
        <f>SUM(SUMIFS('Census Data'!W:W,'Census Data'!$A:$A,$A1463),SUMIFS('Census Data'!X:X,'Census Data'!$A:$A,$A1463))/SUMIFS('Census Data'!$F:$F,'Census Data'!$A:$A,$A1463)</f>
        <v>2.483370288248337E-2</v>
      </c>
      <c r="K1463" s="19">
        <f t="shared" si="45"/>
        <v>0.97516629711751668</v>
      </c>
      <c r="L1463" s="24">
        <f>'EPA Data'!D1464/SUM('EPA Data'!D:D)</f>
        <v>1.4571506044719007E-5</v>
      </c>
      <c r="M1463" s="24">
        <f>'EPA Data'!E1464/SUM('EPA Data'!E:E)</f>
        <v>3.6091047571138256E-5</v>
      </c>
      <c r="N1463" s="24">
        <f>'EPA Data'!F1464/SUM('EPA Data'!F:F)</f>
        <v>3.2269722439915093E-5</v>
      </c>
      <c r="O1463" s="24">
        <f>'EPA Data'!G1464/SUM('EPA Data'!G:G)</f>
        <v>1.5030960354672564E-5</v>
      </c>
      <c r="P1463" s="24">
        <f>'EPA Data'!H1464/SUM('EPA Data'!H:H)</f>
        <v>2.4344714732508647E-5</v>
      </c>
      <c r="Q1463" s="24">
        <f>'EPA Data'!I1464/SUM('EPA Data'!I:I)</f>
        <v>7.3953350719366473E-6</v>
      </c>
      <c r="R1463" s="24">
        <f>'EPA Data'!J1464/SUM('EPA Data'!J:J)</f>
        <v>9.5402181227857247E-6</v>
      </c>
      <c r="S1463" s="24">
        <f>'EPA Data'!K1464/SUM('EPA Data'!K:K)</f>
        <v>3.542764993745345E-5</v>
      </c>
      <c r="T1463" s="24">
        <f>'EPA Data'!L1464/SUM('EPA Data'!L:L)</f>
        <v>2.082547210656579E-5</v>
      </c>
      <c r="U1463" s="24">
        <f>'EPA Data'!M1464/SUM('EPA Data'!M:M)</f>
        <v>1.9339714792255884E-5</v>
      </c>
      <c r="V1463" s="24">
        <f>'EPA Data'!N1464/SUM('EPA Data'!N:N)</f>
        <v>1.568157393528604E-5</v>
      </c>
      <c r="W1463" s="24">
        <f>'EPA Data'!O1464/SUM('EPA Data'!O:O)</f>
        <v>1.2775234747782652E-5</v>
      </c>
      <c r="X1463" s="24">
        <f>'EPA Data'!P1464/SUM('EPA Data'!P:P)</f>
        <v>6.7167769987434817E-5</v>
      </c>
    </row>
    <row r="1464" spans="1:24" x14ac:dyDescent="0.25">
      <c r="A1464" s="16" t="s">
        <v>2460</v>
      </c>
      <c r="B1464" s="16" t="s">
        <v>2443</v>
      </c>
      <c r="C1464" s="21" t="s">
        <v>2461</v>
      </c>
      <c r="D1464" s="17">
        <f>SUMIFS('Census Data'!G:G,'Census Data'!$A:$A,$A1464)/SUMIFS('Census Data'!$F:$F,'Census Data'!$A:$A,$A1464)</f>
        <v>0.51190130299711689</v>
      </c>
      <c r="E1464" s="19">
        <f>SUMIFS('Census Data'!H:H,'Census Data'!$A:$A,$A1464)/SUMIFS('Census Data'!$F:$F,'Census Data'!$A:$A,$A1464)</f>
        <v>0.48809869700288311</v>
      </c>
      <c r="F1464" s="17">
        <f>SUM(SUMIFS('Census Data'!I:I,'Census Data'!$A:$A,$A1464),SUMIFS('Census Data'!J:J,'Census Data'!$A:$A,$A1464))/SUMIFS('Census Data'!$F:$F,'Census Data'!$A:$A,$A1464)</f>
        <v>0.9172384507073732</v>
      </c>
      <c r="G1464" s="17">
        <f>SUM(SUMIFS('Census Data'!K:K,'Census Data'!$A:$A,$A1464),SUMIFS('Census Data'!L:L,'Census Data'!$A:$A,$A1464))/SUMIFS('Census Data'!$F:$F,'Census Data'!$A:$A,$A1464)</f>
        <v>4.6599468073218159E-2</v>
      </c>
      <c r="H1464" s="17">
        <f>SUM(SUMIFS('Census Data'!O:O,'Census Data'!$A:$A,$A1464),SUMIFS('Census Data'!P:P,'Census Data'!$A:$A,$A1464))/SUMIFS('Census Data'!$F:$F,'Census Data'!$A:$A,$A1464)</f>
        <v>7.8895022685112753E-3</v>
      </c>
      <c r="I1464" s="19">
        <f t="shared" si="44"/>
        <v>2.8272578950897409E-2</v>
      </c>
      <c r="J1464" s="17">
        <f>SUM(SUMIFS('Census Data'!W:W,'Census Data'!$A:$A,$A1464),SUMIFS('Census Data'!X:X,'Census Data'!$A:$A,$A1464))/SUMIFS('Census Data'!$F:$F,'Census Data'!$A:$A,$A1464)</f>
        <v>2.1746418434168472E-2</v>
      </c>
      <c r="K1464" s="19">
        <f t="shared" si="45"/>
        <v>0.97825358156583153</v>
      </c>
      <c r="L1464" s="24">
        <f>'EPA Data'!D1465/SUM('EPA Data'!D:D)</f>
        <v>6.1404588846112235E-5</v>
      </c>
      <c r="M1464" s="24">
        <f>'EPA Data'!E1465/SUM('EPA Data'!E:E)</f>
        <v>1.55633502366918E-4</v>
      </c>
      <c r="N1464" s="24">
        <f>'EPA Data'!F1465/SUM('EPA Data'!F:F)</f>
        <v>1.8588431884748814E-4</v>
      </c>
      <c r="O1464" s="24">
        <f>'EPA Data'!G1465/SUM('EPA Data'!G:G)</f>
        <v>4.2702021812154309E-5</v>
      </c>
      <c r="P1464" s="24">
        <f>'EPA Data'!H1465/SUM('EPA Data'!H:H)</f>
        <v>7.8367014445850905E-5</v>
      </c>
      <c r="Q1464" s="24">
        <f>'EPA Data'!I1465/SUM('EPA Data'!I:I)</f>
        <v>3.2040315912924284E-5</v>
      </c>
      <c r="R1464" s="24">
        <f>'EPA Data'!J1465/SUM('EPA Data'!J:J)</f>
        <v>3.5425223945282322E-5</v>
      </c>
      <c r="S1464" s="24">
        <f>'EPA Data'!K1465/SUM('EPA Data'!K:K)</f>
        <v>1.2259763235827304E-4</v>
      </c>
      <c r="T1464" s="24">
        <f>'EPA Data'!L1465/SUM('EPA Data'!L:L)</f>
        <v>9.3446640910361186E-5</v>
      </c>
      <c r="U1464" s="24">
        <f>'EPA Data'!M1465/SUM('EPA Data'!M:M)</f>
        <v>7.2307681922378398E-5</v>
      </c>
      <c r="V1464" s="24">
        <f>'EPA Data'!N1465/SUM('EPA Data'!N:N)</f>
        <v>5.3597277424221151E-5</v>
      </c>
      <c r="W1464" s="24">
        <f>'EPA Data'!O1465/SUM('EPA Data'!O:O)</f>
        <v>8.862254523199274E-5</v>
      </c>
      <c r="X1464" s="24">
        <f>'EPA Data'!P1465/SUM('EPA Data'!P:P)</f>
        <v>2.0717939536753305E-4</v>
      </c>
    </row>
    <row r="1465" spans="1:24" x14ac:dyDescent="0.25">
      <c r="A1465" s="16" t="s">
        <v>2462</v>
      </c>
      <c r="B1465" s="16" t="s">
        <v>2443</v>
      </c>
      <c r="C1465" s="21" t="s">
        <v>733</v>
      </c>
      <c r="D1465" s="17">
        <f>SUMIFS('Census Data'!G:G,'Census Data'!$A:$A,$A1465)/SUMIFS('Census Data'!$F:$F,'Census Data'!$A:$A,$A1465)</f>
        <v>0.49631789223625961</v>
      </c>
      <c r="E1465" s="19">
        <f>SUMIFS('Census Data'!H:H,'Census Data'!$A:$A,$A1465)/SUMIFS('Census Data'!$F:$F,'Census Data'!$A:$A,$A1465)</f>
        <v>0.50368210776374045</v>
      </c>
      <c r="F1465" s="17">
        <f>SUM(SUMIFS('Census Data'!I:I,'Census Data'!$A:$A,$A1465),SUMIFS('Census Data'!J:J,'Census Data'!$A:$A,$A1465))/SUMIFS('Census Data'!$F:$F,'Census Data'!$A:$A,$A1465)</f>
        <v>0.964021164021164</v>
      </c>
      <c r="G1465" s="17">
        <f>SUM(SUMIFS('Census Data'!K:K,'Census Data'!$A:$A,$A1465),SUMIFS('Census Data'!L:L,'Census Data'!$A:$A,$A1465))/SUMIFS('Census Data'!$F:$F,'Census Data'!$A:$A,$A1465)</f>
        <v>6.7163373285822267E-3</v>
      </c>
      <c r="H1465" s="17">
        <f>SUM(SUMIFS('Census Data'!O:O,'Census Data'!$A:$A,$A1465),SUMIFS('Census Data'!P:P,'Census Data'!$A:$A,$A1465))/SUMIFS('Census Data'!$F:$F,'Census Data'!$A:$A,$A1465)</f>
        <v>6.8675089083252349E-3</v>
      </c>
      <c r="I1465" s="19">
        <f t="shared" si="44"/>
        <v>2.239498974192855E-2</v>
      </c>
      <c r="J1465" s="17">
        <f>SUM(SUMIFS('Census Data'!W:W,'Census Data'!$A:$A,$A1465),SUMIFS('Census Data'!X:X,'Census Data'!$A:$A,$A1465))/SUMIFS('Census Data'!$F:$F,'Census Data'!$A:$A,$A1465)</f>
        <v>2.8506640751538709E-2</v>
      </c>
      <c r="K1465" s="19">
        <f t="shared" si="45"/>
        <v>0.97149335924846125</v>
      </c>
      <c r="L1465" s="24">
        <f>'EPA Data'!D1466/SUM('EPA Data'!D:D)</f>
        <v>7.6122288933751545E-5</v>
      </c>
      <c r="M1465" s="24">
        <f>'EPA Data'!E1466/SUM('EPA Data'!E:E)</f>
        <v>1.9150635939330112E-4</v>
      </c>
      <c r="N1465" s="24">
        <f>'EPA Data'!F1466/SUM('EPA Data'!F:F)</f>
        <v>2.3322127151431519E-4</v>
      </c>
      <c r="O1465" s="24">
        <f>'EPA Data'!G1466/SUM('EPA Data'!G:G)</f>
        <v>4.8618067819052662E-5</v>
      </c>
      <c r="P1465" s="24">
        <f>'EPA Data'!H1466/SUM('EPA Data'!H:H)</f>
        <v>9.4435315418556277E-5</v>
      </c>
      <c r="Q1465" s="24">
        <f>'EPA Data'!I1466/SUM('EPA Data'!I:I)</f>
        <v>3.9421759044412936E-5</v>
      </c>
      <c r="R1465" s="24">
        <f>'EPA Data'!J1466/SUM('EPA Data'!J:J)</f>
        <v>4.3964795652884264E-5</v>
      </c>
      <c r="S1465" s="24">
        <f>'EPA Data'!K1466/SUM('EPA Data'!K:K)</f>
        <v>1.5633381999266059E-4</v>
      </c>
      <c r="T1465" s="24">
        <f>'EPA Data'!L1466/SUM('EPA Data'!L:L)</f>
        <v>1.1259867345378468E-4</v>
      </c>
      <c r="U1465" s="24">
        <f>'EPA Data'!M1466/SUM('EPA Data'!M:M)</f>
        <v>9.3342566014542827E-5</v>
      </c>
      <c r="V1465" s="24">
        <f>'EPA Data'!N1466/SUM('EPA Data'!N:N)</f>
        <v>6.2462478778149179E-5</v>
      </c>
      <c r="W1465" s="24">
        <f>'EPA Data'!O1466/SUM('EPA Data'!O:O)</f>
        <v>9.8669869507275005E-5</v>
      </c>
      <c r="X1465" s="24">
        <f>'EPA Data'!P1466/SUM('EPA Data'!P:P)</f>
        <v>2.4710304566583709E-4</v>
      </c>
    </row>
    <row r="1466" spans="1:24" x14ac:dyDescent="0.25">
      <c r="A1466" s="16" t="s">
        <v>2463</v>
      </c>
      <c r="B1466" s="16" t="s">
        <v>2443</v>
      </c>
      <c r="C1466" s="21" t="s">
        <v>2464</v>
      </c>
      <c r="D1466" s="17">
        <f>SUMIFS('Census Data'!G:G,'Census Data'!$A:$A,$A1466)/SUMIFS('Census Data'!$F:$F,'Census Data'!$A:$A,$A1466)</f>
        <v>0.48411963839687588</v>
      </c>
      <c r="E1466" s="19">
        <f>SUMIFS('Census Data'!H:H,'Census Data'!$A:$A,$A1466)/SUMIFS('Census Data'!$F:$F,'Census Data'!$A:$A,$A1466)</f>
        <v>0.51588036160312412</v>
      </c>
      <c r="F1466" s="17">
        <f>SUM(SUMIFS('Census Data'!I:I,'Census Data'!$A:$A,$A1466),SUMIFS('Census Data'!J:J,'Census Data'!$A:$A,$A1466))/SUMIFS('Census Data'!$F:$F,'Census Data'!$A:$A,$A1466)</f>
        <v>0.87470679971092036</v>
      </c>
      <c r="G1466" s="17">
        <f>SUM(SUMIFS('Census Data'!K:K,'Census Data'!$A:$A,$A1466),SUMIFS('Census Data'!L:L,'Census Data'!$A:$A,$A1466))/SUMIFS('Census Data'!$F:$F,'Census Data'!$A:$A,$A1466)</f>
        <v>7.8939027018802857E-2</v>
      </c>
      <c r="H1466" s="17">
        <f>SUM(SUMIFS('Census Data'!O:O,'Census Data'!$A:$A,$A1466),SUMIFS('Census Data'!P:P,'Census Data'!$A:$A,$A1466))/SUMIFS('Census Data'!$F:$F,'Census Data'!$A:$A,$A1466)</f>
        <v>1.9449480797758364E-2</v>
      </c>
      <c r="I1466" s="19">
        <f t="shared" si="44"/>
        <v>2.6904692472518477E-2</v>
      </c>
      <c r="J1466" s="17">
        <f>SUM(SUMIFS('Census Data'!W:W,'Census Data'!$A:$A,$A1466),SUMIFS('Census Data'!X:X,'Census Data'!$A:$A,$A1466))/SUMIFS('Census Data'!$F:$F,'Census Data'!$A:$A,$A1466)</f>
        <v>2.4685879474077924E-2</v>
      </c>
      <c r="K1466" s="19">
        <f t="shared" si="45"/>
        <v>0.97531412052592203</v>
      </c>
      <c r="L1466" s="24">
        <f>'EPA Data'!D1467/SUM('EPA Data'!D:D)</f>
        <v>1.9422490082994395E-4</v>
      </c>
      <c r="M1466" s="24">
        <f>'EPA Data'!E1467/SUM('EPA Data'!E:E)</f>
        <v>3.3090042246203337E-4</v>
      </c>
      <c r="N1466" s="24">
        <f>'EPA Data'!F1467/SUM('EPA Data'!F:F)</f>
        <v>5.1818332858717263E-4</v>
      </c>
      <c r="O1466" s="24">
        <f>'EPA Data'!G1467/SUM('EPA Data'!G:G)</f>
        <v>9.1182052885840586E-5</v>
      </c>
      <c r="P1466" s="24">
        <f>'EPA Data'!H1467/SUM('EPA Data'!H:H)</f>
        <v>1.5251350104867855E-4</v>
      </c>
      <c r="Q1466" s="24">
        <f>'EPA Data'!I1467/SUM('EPA Data'!I:I)</f>
        <v>6.473409791161349E-5</v>
      </c>
      <c r="R1466" s="24">
        <f>'EPA Data'!J1467/SUM('EPA Data'!J:J)</f>
        <v>1.1278335897997934E-4</v>
      </c>
      <c r="S1466" s="24">
        <f>'EPA Data'!K1467/SUM('EPA Data'!K:K)</f>
        <v>2.3603789143290422E-4</v>
      </c>
      <c r="T1466" s="24">
        <f>'EPA Data'!L1467/SUM('EPA Data'!L:L)</f>
        <v>2.6484069586953123E-4</v>
      </c>
      <c r="U1466" s="24">
        <f>'EPA Data'!M1467/SUM('EPA Data'!M:M)</f>
        <v>1.5274563154790989E-4</v>
      </c>
      <c r="V1466" s="24">
        <f>'EPA Data'!N1467/SUM('EPA Data'!N:N)</f>
        <v>1.0535694334925501E-4</v>
      </c>
      <c r="W1466" s="24">
        <f>'EPA Data'!O1467/SUM('EPA Data'!O:O)</f>
        <v>1.9975094065544053E-4</v>
      </c>
      <c r="X1466" s="24">
        <f>'EPA Data'!P1467/SUM('EPA Data'!P:P)</f>
        <v>3.5598452023677027E-4</v>
      </c>
    </row>
    <row r="1467" spans="1:24" x14ac:dyDescent="0.25">
      <c r="A1467" s="16" t="s">
        <v>2465</v>
      </c>
      <c r="B1467" s="16" t="s">
        <v>2443</v>
      </c>
      <c r="C1467" s="21" t="s">
        <v>201</v>
      </c>
      <c r="D1467" s="17">
        <f>SUMIFS('Census Data'!G:G,'Census Data'!$A:$A,$A1467)/SUMIFS('Census Data'!$F:$F,'Census Data'!$A:$A,$A1467)</f>
        <v>0.48519414679110495</v>
      </c>
      <c r="E1467" s="19">
        <f>SUMIFS('Census Data'!H:H,'Census Data'!$A:$A,$A1467)/SUMIFS('Census Data'!$F:$F,'Census Data'!$A:$A,$A1467)</f>
        <v>0.51480585320889505</v>
      </c>
      <c r="F1467" s="17">
        <f>SUM(SUMIFS('Census Data'!I:I,'Census Data'!$A:$A,$A1467),SUMIFS('Census Data'!J:J,'Census Data'!$A:$A,$A1467))/SUMIFS('Census Data'!$F:$F,'Census Data'!$A:$A,$A1467)</f>
        <v>0.95909667012328614</v>
      </c>
      <c r="G1467" s="17">
        <f>SUM(SUMIFS('Census Data'!K:K,'Census Data'!$A:$A,$A1467),SUMIFS('Census Data'!L:L,'Census Data'!$A:$A,$A1467))/SUMIFS('Census Data'!$F:$F,'Census Data'!$A:$A,$A1467)</f>
        <v>1.8320082958866227E-2</v>
      </c>
      <c r="H1467" s="17">
        <f>SUM(SUMIFS('Census Data'!O:O,'Census Data'!$A:$A,$A1467),SUMIFS('Census Data'!P:P,'Census Data'!$A:$A,$A1467))/SUMIFS('Census Data'!$F:$F,'Census Data'!$A:$A,$A1467)</f>
        <v>1.8435303606406269E-3</v>
      </c>
      <c r="I1467" s="19">
        <f t="shared" si="44"/>
        <v>2.0739716557206966E-2</v>
      </c>
      <c r="J1467" s="17">
        <f>SUM(SUMIFS('Census Data'!W:W,'Census Data'!$A:$A,$A1467),SUMIFS('Census Data'!X:X,'Census Data'!$A:$A,$A1467))/SUMIFS('Census Data'!$F:$F,'Census Data'!$A:$A,$A1467)</f>
        <v>1.6361331950685561E-2</v>
      </c>
      <c r="K1467" s="19">
        <f t="shared" si="45"/>
        <v>0.98363866804931444</v>
      </c>
      <c r="L1467" s="24">
        <f>'EPA Data'!D1468/SUM('EPA Data'!D:D)</f>
        <v>1.6241316005677605E-5</v>
      </c>
      <c r="M1467" s="24">
        <f>'EPA Data'!E1468/SUM('EPA Data'!E:E)</f>
        <v>4.3328949379579728E-5</v>
      </c>
      <c r="N1467" s="24">
        <f>'EPA Data'!F1468/SUM('EPA Data'!F:F)</f>
        <v>4.3257499600971497E-5</v>
      </c>
      <c r="O1467" s="24">
        <f>'EPA Data'!G1468/SUM('EPA Data'!G:G)</f>
        <v>1.6526395677407703E-5</v>
      </c>
      <c r="P1467" s="24">
        <f>'EPA Data'!H1468/SUM('EPA Data'!H:H)</f>
        <v>2.8492920677732323E-5</v>
      </c>
      <c r="Q1467" s="24">
        <f>'EPA Data'!I1468/SUM('EPA Data'!I:I)</f>
        <v>8.7083448036850939E-6</v>
      </c>
      <c r="R1467" s="24">
        <f>'EPA Data'!J1468/SUM('EPA Data'!J:J)</f>
        <v>1.0107475662080267E-5</v>
      </c>
      <c r="S1467" s="24">
        <f>'EPA Data'!K1468/SUM('EPA Data'!K:K)</f>
        <v>4.093405832185023E-5</v>
      </c>
      <c r="T1467" s="24">
        <f>'EPA Data'!L1468/SUM('EPA Data'!L:L)</f>
        <v>2.4698821910401991E-5</v>
      </c>
      <c r="U1467" s="24">
        <f>'EPA Data'!M1468/SUM('EPA Data'!M:M)</f>
        <v>1.9395102280291783E-5</v>
      </c>
      <c r="V1467" s="24">
        <f>'EPA Data'!N1468/SUM('EPA Data'!N:N)</f>
        <v>1.6540126628009352E-5</v>
      </c>
      <c r="W1467" s="24">
        <f>'EPA Data'!O1468/SUM('EPA Data'!O:O)</f>
        <v>1.8491406931547259E-5</v>
      </c>
      <c r="X1467" s="24">
        <f>'EPA Data'!P1468/SUM('EPA Data'!P:P)</f>
        <v>8.0029427292147048E-5</v>
      </c>
    </row>
    <row r="1468" spans="1:24" x14ac:dyDescent="0.25">
      <c r="A1468" s="16" t="s">
        <v>2466</v>
      </c>
      <c r="B1468" s="16" t="s">
        <v>2443</v>
      </c>
      <c r="C1468" s="21" t="s">
        <v>1686</v>
      </c>
      <c r="D1468" s="17">
        <f>SUMIFS('Census Data'!G:G,'Census Data'!$A:$A,$A1468)/SUMIFS('Census Data'!$F:$F,'Census Data'!$A:$A,$A1468)</f>
        <v>0.48462052825142093</v>
      </c>
      <c r="E1468" s="19">
        <f>SUMIFS('Census Data'!H:H,'Census Data'!$A:$A,$A1468)/SUMIFS('Census Data'!$F:$F,'Census Data'!$A:$A,$A1468)</f>
        <v>0.51537947174857912</v>
      </c>
      <c r="F1468" s="17">
        <f>SUM(SUMIFS('Census Data'!I:I,'Census Data'!$A:$A,$A1468),SUMIFS('Census Data'!J:J,'Census Data'!$A:$A,$A1468))/SUMIFS('Census Data'!$F:$F,'Census Data'!$A:$A,$A1468)</f>
        <v>0.95720494817786694</v>
      </c>
      <c r="G1468" s="17">
        <f>SUM(SUMIFS('Census Data'!K:K,'Census Data'!$A:$A,$A1468),SUMIFS('Census Data'!L:L,'Census Data'!$A:$A,$A1468))/SUMIFS('Census Data'!$F:$F,'Census Data'!$A:$A,$A1468)</f>
        <v>5.349381477766633E-3</v>
      </c>
      <c r="H1468" s="17">
        <f>SUM(SUMIFS('Census Data'!O:O,'Census Data'!$A:$A,$A1468),SUMIFS('Census Data'!P:P,'Census Data'!$A:$A,$A1468))/SUMIFS('Census Data'!$F:$F,'Census Data'!$A:$A,$A1468)</f>
        <v>1.5045135406218655E-3</v>
      </c>
      <c r="I1468" s="19">
        <f t="shared" si="44"/>
        <v>3.5941156803744545E-2</v>
      </c>
      <c r="J1468" s="17">
        <f>SUM(SUMIFS('Census Data'!W:W,'Census Data'!$A:$A,$A1468),SUMIFS('Census Data'!X:X,'Census Data'!$A:$A,$A1468))/SUMIFS('Census Data'!$F:$F,'Census Data'!$A:$A,$A1468)</f>
        <v>2.8752925442995653E-2</v>
      </c>
      <c r="K1468" s="19">
        <f t="shared" si="45"/>
        <v>0.97124707455700432</v>
      </c>
      <c r="L1468" s="24">
        <f>'EPA Data'!D1469/SUM('EPA Data'!D:D)</f>
        <v>7.4463214686549984E-6</v>
      </c>
      <c r="M1468" s="24">
        <f>'EPA Data'!E1469/SUM('EPA Data'!E:E)</f>
        <v>1.6455165397531931E-5</v>
      </c>
      <c r="N1468" s="24">
        <f>'EPA Data'!F1469/SUM('EPA Data'!F:F)</f>
        <v>2.4104931770921208E-5</v>
      </c>
      <c r="O1468" s="24">
        <f>'EPA Data'!G1469/SUM('EPA Data'!G:G)</f>
        <v>3.5464141472155155E-6</v>
      </c>
      <c r="P1468" s="24">
        <f>'EPA Data'!H1469/SUM('EPA Data'!H:H)</f>
        <v>7.785045665788995E-6</v>
      </c>
      <c r="Q1468" s="24">
        <f>'EPA Data'!I1469/SUM('EPA Data'!I:I)</f>
        <v>3.570108191784968E-6</v>
      </c>
      <c r="R1468" s="24">
        <f>'EPA Data'!J1469/SUM('EPA Data'!J:J)</f>
        <v>4.2747415224099965E-6</v>
      </c>
      <c r="S1468" s="24">
        <f>'EPA Data'!K1469/SUM('EPA Data'!K:K)</f>
        <v>1.3054867810060973E-5</v>
      </c>
      <c r="T1468" s="24">
        <f>'EPA Data'!L1469/SUM('EPA Data'!L:L)</f>
        <v>1.3004032780842459E-5</v>
      </c>
      <c r="U1468" s="24">
        <f>'EPA Data'!M1469/SUM('EPA Data'!M:M)</f>
        <v>6.0942942387286566E-6</v>
      </c>
      <c r="V1468" s="24">
        <f>'EPA Data'!N1469/SUM('EPA Data'!N:N)</f>
        <v>5.0589452303044888E-6</v>
      </c>
      <c r="W1468" s="24">
        <f>'EPA Data'!O1469/SUM('EPA Data'!O:O)</f>
        <v>7.0559868936132244E-6</v>
      </c>
      <c r="X1468" s="24">
        <f>'EPA Data'!P1469/SUM('EPA Data'!P:P)</f>
        <v>1.9902912542627014E-5</v>
      </c>
    </row>
    <row r="1469" spans="1:24" x14ac:dyDescent="0.25">
      <c r="A1469" s="16" t="s">
        <v>2467</v>
      </c>
      <c r="B1469" s="16" t="s">
        <v>2443</v>
      </c>
      <c r="C1469" s="21" t="s">
        <v>1056</v>
      </c>
      <c r="D1469" s="17">
        <f>SUMIFS('Census Data'!G:G,'Census Data'!$A:$A,$A1469)/SUMIFS('Census Data'!$F:$F,'Census Data'!$A:$A,$A1469)</f>
        <v>0.48765362072225371</v>
      </c>
      <c r="E1469" s="19">
        <f>SUMIFS('Census Data'!H:H,'Census Data'!$A:$A,$A1469)/SUMIFS('Census Data'!$F:$F,'Census Data'!$A:$A,$A1469)</f>
        <v>0.51234637927774629</v>
      </c>
      <c r="F1469" s="17">
        <f>SUM(SUMIFS('Census Data'!I:I,'Census Data'!$A:$A,$A1469),SUMIFS('Census Data'!J:J,'Census Data'!$A:$A,$A1469))/SUMIFS('Census Data'!$F:$F,'Census Data'!$A:$A,$A1469)</f>
        <v>0.91165626772546793</v>
      </c>
      <c r="G1469" s="17">
        <f>SUM(SUMIFS('Census Data'!K:K,'Census Data'!$A:$A,$A1469),SUMIFS('Census Data'!L:L,'Census Data'!$A:$A,$A1469))/SUMIFS('Census Data'!$F:$F,'Census Data'!$A:$A,$A1469)</f>
        <v>4.5519001701644926E-2</v>
      </c>
      <c r="H1469" s="17">
        <f>SUM(SUMIFS('Census Data'!O:O,'Census Data'!$A:$A,$A1469),SUMIFS('Census Data'!P:P,'Census Data'!$A:$A,$A1469))/SUMIFS('Census Data'!$F:$F,'Census Data'!$A:$A,$A1469)</f>
        <v>8.7823785214596328E-3</v>
      </c>
      <c r="I1469" s="19">
        <f t="shared" si="44"/>
        <v>3.4042352051427471E-2</v>
      </c>
      <c r="J1469" s="17">
        <f>SUM(SUMIFS('Census Data'!W:W,'Census Data'!$A:$A,$A1469),SUMIFS('Census Data'!X:X,'Census Data'!$A:$A,$A1469))/SUMIFS('Census Data'!$F:$F,'Census Data'!$A:$A,$A1469)</f>
        <v>4.5774248440158823E-2</v>
      </c>
      <c r="K1469" s="19">
        <f t="shared" si="45"/>
        <v>0.95422575155984113</v>
      </c>
      <c r="L1469" s="24">
        <f>'EPA Data'!D1470/SUM('EPA Data'!D:D)</f>
        <v>1.8095397086074591E-4</v>
      </c>
      <c r="M1469" s="24">
        <f>'EPA Data'!E1470/SUM('EPA Data'!E:E)</f>
        <v>3.4488081792475504E-4</v>
      </c>
      <c r="N1469" s="24">
        <f>'EPA Data'!F1470/SUM('EPA Data'!F:F)</f>
        <v>3.1729531250261102E-4</v>
      </c>
      <c r="O1469" s="24">
        <f>'EPA Data'!G1470/SUM('EPA Data'!G:G)</f>
        <v>1.9329641216436354E-4</v>
      </c>
      <c r="P1469" s="24">
        <f>'EPA Data'!H1470/SUM('EPA Data'!H:H)</f>
        <v>2.4049384150141753E-4</v>
      </c>
      <c r="Q1469" s="24">
        <f>'EPA Data'!I1470/SUM('EPA Data'!I:I)</f>
        <v>6.9934561405165816E-5</v>
      </c>
      <c r="R1469" s="24">
        <f>'EPA Data'!J1470/SUM('EPA Data'!J:J)</f>
        <v>1.2358113742556997E-4</v>
      </c>
      <c r="S1469" s="24">
        <f>'EPA Data'!K1470/SUM('EPA Data'!K:K)</f>
        <v>3.7880588535684178E-4</v>
      </c>
      <c r="T1469" s="24">
        <f>'EPA Data'!L1470/SUM('EPA Data'!L:L)</f>
        <v>1.9501204435175545E-4</v>
      </c>
      <c r="U1469" s="24">
        <f>'EPA Data'!M1470/SUM('EPA Data'!M:M)</f>
        <v>2.3371473305981673E-4</v>
      </c>
      <c r="V1469" s="24">
        <f>'EPA Data'!N1470/SUM('EPA Data'!N:N)</f>
        <v>1.7076027175887511E-4</v>
      </c>
      <c r="W1469" s="24">
        <f>'EPA Data'!O1470/SUM('EPA Data'!O:O)</f>
        <v>9.9701059672837255E-5</v>
      </c>
      <c r="X1469" s="24">
        <f>'EPA Data'!P1470/SUM('EPA Data'!P:P)</f>
        <v>5.7382998473849613E-4</v>
      </c>
    </row>
    <row r="1470" spans="1:24" x14ac:dyDescent="0.25">
      <c r="A1470" s="16" t="s">
        <v>2468</v>
      </c>
      <c r="B1470" s="16" t="s">
        <v>2443</v>
      </c>
      <c r="C1470" s="21" t="s">
        <v>1357</v>
      </c>
      <c r="D1470" s="17">
        <f>SUMIFS('Census Data'!G:G,'Census Data'!$A:$A,$A1470)/SUMIFS('Census Data'!$F:$F,'Census Data'!$A:$A,$A1470)</f>
        <v>0.49752595999721233</v>
      </c>
      <c r="E1470" s="19">
        <f>SUMIFS('Census Data'!H:H,'Census Data'!$A:$A,$A1470)/SUMIFS('Census Data'!$F:$F,'Census Data'!$A:$A,$A1470)</f>
        <v>0.50247404000278761</v>
      </c>
      <c r="F1470" s="17">
        <f>SUM(SUMIFS('Census Data'!I:I,'Census Data'!$A:$A,$A1470),SUMIFS('Census Data'!J:J,'Census Data'!$A:$A,$A1470))/SUMIFS('Census Data'!$F:$F,'Census Data'!$A:$A,$A1470)</f>
        <v>0.96118196389992339</v>
      </c>
      <c r="G1470" s="17">
        <f>SUM(SUMIFS('Census Data'!K:K,'Census Data'!$A:$A,$A1470),SUMIFS('Census Data'!L:L,'Census Data'!$A:$A,$A1470))/SUMIFS('Census Data'!$F:$F,'Census Data'!$A:$A,$A1470)</f>
        <v>4.6693149348386647E-3</v>
      </c>
      <c r="H1470" s="17">
        <f>SUM(SUMIFS('Census Data'!O:O,'Census Data'!$A:$A,$A1470),SUMIFS('Census Data'!P:P,'Census Data'!$A:$A,$A1470))/SUMIFS('Census Data'!$F:$F,'Census Data'!$A:$A,$A1470)</f>
        <v>4.4602411317861872E-3</v>
      </c>
      <c r="I1470" s="19">
        <f t="shared" si="44"/>
        <v>2.9688480033451703E-2</v>
      </c>
      <c r="J1470" s="17">
        <f>SUM(SUMIFS('Census Data'!W:W,'Census Data'!$A:$A,$A1470),SUMIFS('Census Data'!X:X,'Census Data'!$A:$A,$A1470))/SUMIFS('Census Data'!$F:$F,'Census Data'!$A:$A,$A1470)</f>
        <v>2.460101749250819E-2</v>
      </c>
      <c r="K1470" s="19">
        <f t="shared" si="45"/>
        <v>0.9753989825074918</v>
      </c>
      <c r="L1470" s="24">
        <f>'EPA Data'!D1471/SUM('EPA Data'!D:D)</f>
        <v>3.4184158100897896E-5</v>
      </c>
      <c r="M1470" s="24">
        <f>'EPA Data'!E1471/SUM('EPA Data'!E:E)</f>
        <v>7.8953390744929171E-5</v>
      </c>
      <c r="N1470" s="24">
        <f>'EPA Data'!F1471/SUM('EPA Data'!F:F)</f>
        <v>8.2915231659007259E-5</v>
      </c>
      <c r="O1470" s="24">
        <f>'EPA Data'!G1471/SUM('EPA Data'!G:G)</f>
        <v>2.0249790634365261E-5</v>
      </c>
      <c r="P1470" s="24">
        <f>'EPA Data'!H1471/SUM('EPA Data'!H:H)</f>
        <v>3.9302992906385607E-5</v>
      </c>
      <c r="Q1470" s="24">
        <f>'EPA Data'!I1471/SUM('EPA Data'!I:I)</f>
        <v>1.5833076506887674E-5</v>
      </c>
      <c r="R1470" s="24">
        <f>'EPA Data'!J1471/SUM('EPA Data'!J:J)</f>
        <v>1.9734502164686357E-5</v>
      </c>
      <c r="S1470" s="24">
        <f>'EPA Data'!K1471/SUM('EPA Data'!K:K)</f>
        <v>6.9703989126306557E-5</v>
      </c>
      <c r="T1470" s="24">
        <f>'EPA Data'!L1471/SUM('EPA Data'!L:L)</f>
        <v>4.5603609871775474E-5</v>
      </c>
      <c r="U1470" s="24">
        <f>'EPA Data'!M1471/SUM('EPA Data'!M:M)</f>
        <v>3.0217809428712084E-5</v>
      </c>
      <c r="V1470" s="24">
        <f>'EPA Data'!N1471/SUM('EPA Data'!N:N)</f>
        <v>2.4894976341939312E-5</v>
      </c>
      <c r="W1470" s="24">
        <f>'EPA Data'!O1471/SUM('EPA Data'!O:O)</f>
        <v>2.6029867346485149E-5</v>
      </c>
      <c r="X1470" s="24">
        <f>'EPA Data'!P1471/SUM('EPA Data'!P:P)</f>
        <v>1.0841313823797206E-4</v>
      </c>
    </row>
    <row r="1471" spans="1:24" x14ac:dyDescent="0.25">
      <c r="A1471" s="16" t="s">
        <v>2469</v>
      </c>
      <c r="B1471" s="16" t="s">
        <v>2443</v>
      </c>
      <c r="C1471" s="21" t="s">
        <v>2470</v>
      </c>
      <c r="D1471" s="17">
        <f>SUMIFS('Census Data'!G:G,'Census Data'!$A:$A,$A1471)/SUMIFS('Census Data'!$F:$F,'Census Data'!$A:$A,$A1471)</f>
        <v>0.49878804201454352</v>
      </c>
      <c r="E1471" s="19">
        <f>SUMIFS('Census Data'!H:H,'Census Data'!$A:$A,$A1471)/SUMIFS('Census Data'!$F:$F,'Census Data'!$A:$A,$A1471)</f>
        <v>0.50121195798545648</v>
      </c>
      <c r="F1471" s="17">
        <f>SUM(SUMIFS('Census Data'!I:I,'Census Data'!$A:$A,$A1471),SUMIFS('Census Data'!J:J,'Census Data'!$A:$A,$A1471))/SUMIFS('Census Data'!$F:$F,'Census Data'!$A:$A,$A1471)</f>
        <v>0.95461890654457315</v>
      </c>
      <c r="G1471" s="17">
        <f>SUM(SUMIFS('Census Data'!K:K,'Census Data'!$A:$A,$A1471),SUMIFS('Census Data'!L:L,'Census Data'!$A:$A,$A1471))/SUMIFS('Census Data'!$F:$F,'Census Data'!$A:$A,$A1471)</f>
        <v>2.3835173713977916E-2</v>
      </c>
      <c r="H1471" s="17">
        <f>SUM(SUMIFS('Census Data'!O:O,'Census Data'!$A:$A,$A1471),SUMIFS('Census Data'!P:P,'Census Data'!$A:$A,$A1471))/SUMIFS('Census Data'!$F:$F,'Census Data'!$A:$A,$A1471)</f>
        <v>3.3665499596014004E-3</v>
      </c>
      <c r="I1471" s="19">
        <f t="shared" si="44"/>
        <v>1.8179369781847532E-2</v>
      </c>
      <c r="J1471" s="17">
        <f>SUM(SUMIFS('Census Data'!W:W,'Census Data'!$A:$A,$A1471),SUMIFS('Census Data'!X:X,'Census Data'!$A:$A,$A1471))/SUMIFS('Census Data'!$F:$F,'Census Data'!$A:$A,$A1471)</f>
        <v>8.7530298949636421E-3</v>
      </c>
      <c r="K1471" s="19">
        <f t="shared" si="45"/>
        <v>0.99124697010503637</v>
      </c>
      <c r="L1471" s="24">
        <f>'EPA Data'!D1472/SUM('EPA Data'!D:D)</f>
        <v>1.3202103671043269E-5</v>
      </c>
      <c r="M1471" s="24">
        <f>'EPA Data'!E1472/SUM('EPA Data'!E:E)</f>
        <v>3.5071561086402393E-5</v>
      </c>
      <c r="N1471" s="24">
        <f>'EPA Data'!F1472/SUM('EPA Data'!F:F)</f>
        <v>3.6517666568907217E-5</v>
      </c>
      <c r="O1471" s="24">
        <f>'EPA Data'!G1472/SUM('EPA Data'!G:G)</f>
        <v>1.1390111400914997E-5</v>
      </c>
      <c r="P1471" s="24">
        <f>'EPA Data'!H1472/SUM('EPA Data'!H:H)</f>
        <v>2.1262449566493767E-5</v>
      </c>
      <c r="Q1471" s="24">
        <f>'EPA Data'!I1472/SUM('EPA Data'!I:I)</f>
        <v>6.9876722417205934E-6</v>
      </c>
      <c r="R1471" s="24">
        <f>'EPA Data'!J1472/SUM('EPA Data'!J:J)</f>
        <v>7.5709692280782995E-6</v>
      </c>
      <c r="S1471" s="24">
        <f>'EPA Data'!K1472/SUM('EPA Data'!K:K)</f>
        <v>3.1411143834829749E-5</v>
      </c>
      <c r="T1471" s="24">
        <f>'EPA Data'!L1472/SUM('EPA Data'!L:L)</f>
        <v>2.0061630766924867E-5</v>
      </c>
      <c r="U1471" s="24">
        <f>'EPA Data'!M1472/SUM('EPA Data'!M:M)</f>
        <v>1.5130262658314943E-5</v>
      </c>
      <c r="V1471" s="24">
        <f>'EPA Data'!N1472/SUM('EPA Data'!N:N)</f>
        <v>1.2652035431841038E-5</v>
      </c>
      <c r="W1471" s="24">
        <f>'EPA Data'!O1472/SUM('EPA Data'!O:O)</f>
        <v>2.6713127139552304E-5</v>
      </c>
      <c r="X1471" s="24">
        <f>'EPA Data'!P1472/SUM('EPA Data'!P:P)</f>
        <v>6.352238160294791E-5</v>
      </c>
    </row>
    <row r="1472" spans="1:24" x14ac:dyDescent="0.25">
      <c r="A1472" s="16" t="s">
        <v>2471</v>
      </c>
      <c r="B1472" s="16" t="s">
        <v>2443</v>
      </c>
      <c r="C1472" s="21" t="s">
        <v>1060</v>
      </c>
      <c r="D1472" s="17">
        <f>SUMIFS('Census Data'!G:G,'Census Data'!$A:$A,$A1472)/SUMIFS('Census Data'!$F:$F,'Census Data'!$A:$A,$A1472)</f>
        <v>0.49026468762345504</v>
      </c>
      <c r="E1472" s="19">
        <f>SUMIFS('Census Data'!H:H,'Census Data'!$A:$A,$A1472)/SUMIFS('Census Data'!$F:$F,'Census Data'!$A:$A,$A1472)</f>
        <v>0.5097353123765449</v>
      </c>
      <c r="F1472" s="17">
        <f>SUM(SUMIFS('Census Data'!I:I,'Census Data'!$A:$A,$A1472),SUMIFS('Census Data'!J:J,'Census Data'!$A:$A,$A1472))/SUMIFS('Census Data'!$F:$F,'Census Data'!$A:$A,$A1472)</f>
        <v>0.95576499802471926</v>
      </c>
      <c r="G1472" s="17">
        <f>SUM(SUMIFS('Census Data'!K:K,'Census Data'!$A:$A,$A1472),SUMIFS('Census Data'!L:L,'Census Data'!$A:$A,$A1472))/SUMIFS('Census Data'!$F:$F,'Census Data'!$A:$A,$A1472)</f>
        <v>8.8492578587956432E-3</v>
      </c>
      <c r="H1472" s="17">
        <f>SUM(SUMIFS('Census Data'!O:O,'Census Data'!$A:$A,$A1472),SUMIFS('Census Data'!P:P,'Census Data'!$A:$A,$A1472))/SUMIFS('Census Data'!$F:$F,'Census Data'!$A:$A,$A1472)</f>
        <v>7.1900220102714598E-3</v>
      </c>
      <c r="I1472" s="19">
        <f t="shared" si="44"/>
        <v>2.8195722106213683E-2</v>
      </c>
      <c r="J1472" s="17">
        <f>SUM(SUMIFS('Census Data'!W:W,'Census Data'!$A:$A,$A1472),SUMIFS('Census Data'!X:X,'Census Data'!$A:$A,$A1472))/SUMIFS('Census Data'!$F:$F,'Census Data'!$A:$A,$A1472)</f>
        <v>3.1186861561036176E-2</v>
      </c>
      <c r="K1472" s="19">
        <f t="shared" si="45"/>
        <v>0.96881313843896377</v>
      </c>
      <c r="L1472" s="24">
        <f>'EPA Data'!D1473/SUM('EPA Data'!D:D)</f>
        <v>9.8893521376083816E-5</v>
      </c>
      <c r="M1472" s="24">
        <f>'EPA Data'!E1473/SUM('EPA Data'!E:E)</f>
        <v>2.4431354953654373E-4</v>
      </c>
      <c r="N1472" s="24">
        <f>'EPA Data'!F1473/SUM('EPA Data'!F:F)</f>
        <v>2.758313988904416E-4</v>
      </c>
      <c r="O1472" s="24">
        <f>'EPA Data'!G1473/SUM('EPA Data'!G:G)</f>
        <v>6.5971662802257844E-5</v>
      </c>
      <c r="P1472" s="24">
        <f>'EPA Data'!H1473/SUM('EPA Data'!H:H)</f>
        <v>1.173778471416534E-4</v>
      </c>
      <c r="Q1472" s="24">
        <f>'EPA Data'!I1473/SUM('EPA Data'!I:I)</f>
        <v>5.033446113577185E-5</v>
      </c>
      <c r="R1472" s="24">
        <f>'EPA Data'!J1473/SUM('EPA Data'!J:J)</f>
        <v>6.9144240708431608E-5</v>
      </c>
      <c r="S1472" s="24">
        <f>'EPA Data'!K1473/SUM('EPA Data'!K:K)</f>
        <v>2.0346924783820538E-4</v>
      </c>
      <c r="T1472" s="24">
        <f>'EPA Data'!L1473/SUM('EPA Data'!L:L)</f>
        <v>1.5095515271571259E-4</v>
      </c>
      <c r="U1472" s="24">
        <f>'EPA Data'!M1473/SUM('EPA Data'!M:M)</f>
        <v>1.2622710143072414E-4</v>
      </c>
      <c r="V1472" s="24">
        <f>'EPA Data'!N1473/SUM('EPA Data'!N:N)</f>
        <v>7.4918545566668465E-5</v>
      </c>
      <c r="W1472" s="24">
        <f>'EPA Data'!O1473/SUM('EPA Data'!O:O)</f>
        <v>8.6495939944555963E-5</v>
      </c>
      <c r="X1472" s="24">
        <f>'EPA Data'!P1473/SUM('EPA Data'!P:P)</f>
        <v>3.0146933043960521E-4</v>
      </c>
    </row>
    <row r="1473" spans="1:24" x14ac:dyDescent="0.25">
      <c r="A1473" s="16" t="s">
        <v>2472</v>
      </c>
      <c r="B1473" s="16" t="s">
        <v>2443</v>
      </c>
      <c r="C1473" s="21" t="s">
        <v>205</v>
      </c>
      <c r="D1473" s="17">
        <f>SUMIFS('Census Data'!G:G,'Census Data'!$A:$A,$A1473)/SUMIFS('Census Data'!$F:$F,'Census Data'!$A:$A,$A1473)</f>
        <v>0.51169633661909664</v>
      </c>
      <c r="E1473" s="19">
        <f>SUMIFS('Census Data'!H:H,'Census Data'!$A:$A,$A1473)/SUMIFS('Census Data'!$F:$F,'Census Data'!$A:$A,$A1473)</f>
        <v>0.48830366338090336</v>
      </c>
      <c r="F1473" s="17">
        <f>SUM(SUMIFS('Census Data'!I:I,'Census Data'!$A:$A,$A1473),SUMIFS('Census Data'!J:J,'Census Data'!$A:$A,$A1473))/SUMIFS('Census Data'!$F:$F,'Census Data'!$A:$A,$A1473)</f>
        <v>0.97587170810651758</v>
      </c>
      <c r="G1473" s="17">
        <f>SUM(SUMIFS('Census Data'!K:K,'Census Data'!$A:$A,$A1473),SUMIFS('Census Data'!L:L,'Census Data'!$A:$A,$A1473))/SUMIFS('Census Data'!$F:$F,'Census Data'!$A:$A,$A1473)</f>
        <v>4.1194644696189494E-3</v>
      </c>
      <c r="H1473" s="17">
        <f>SUM(SUMIFS('Census Data'!O:O,'Census Data'!$A:$A,$A1473),SUMIFS('Census Data'!P:P,'Census Data'!$A:$A,$A1473))/SUMIFS('Census Data'!$F:$F,'Census Data'!$A:$A,$A1473)</f>
        <v>4.2665882006767695E-3</v>
      </c>
      <c r="I1473" s="19">
        <f t="shared" si="44"/>
        <v>1.5742239223186627E-2</v>
      </c>
      <c r="J1473" s="17">
        <f>SUM(SUMIFS('Census Data'!W:W,'Census Data'!$A:$A,$A1473),SUMIFS('Census Data'!X:X,'Census Data'!$A:$A,$A1473))/SUMIFS('Census Data'!$F:$F,'Census Data'!$A:$A,$A1473)</f>
        <v>8.6803001324113581E-3</v>
      </c>
      <c r="K1473" s="19">
        <f t="shared" si="45"/>
        <v>0.99131969986758861</v>
      </c>
      <c r="L1473" s="24">
        <f>'EPA Data'!D1474/SUM('EPA Data'!D:D)</f>
        <v>1.7873644340724629E-5</v>
      </c>
      <c r="M1473" s="24">
        <f>'EPA Data'!E1474/SUM('EPA Data'!E:E)</f>
        <v>4.4820644822031465E-5</v>
      </c>
      <c r="N1473" s="24">
        <f>'EPA Data'!F1474/SUM('EPA Data'!F:F)</f>
        <v>5.5134596701969334E-5</v>
      </c>
      <c r="O1473" s="24">
        <f>'EPA Data'!G1474/SUM('EPA Data'!G:G)</f>
        <v>1.2125488985909845E-5</v>
      </c>
      <c r="P1473" s="24">
        <f>'EPA Data'!H1474/SUM('EPA Data'!H:H)</f>
        <v>2.1791198373908641E-5</v>
      </c>
      <c r="Q1473" s="24">
        <f>'EPA Data'!I1474/SUM('EPA Data'!I:I)</f>
        <v>7.9006265720783646E-6</v>
      </c>
      <c r="R1473" s="24">
        <f>'EPA Data'!J1474/SUM('EPA Data'!J:J)</f>
        <v>9.307265756496649E-6</v>
      </c>
      <c r="S1473" s="24">
        <f>'EPA Data'!K1474/SUM('EPA Data'!K:K)</f>
        <v>3.2689355768175484E-5</v>
      </c>
      <c r="T1473" s="24">
        <f>'EPA Data'!L1474/SUM('EPA Data'!L:L)</f>
        <v>2.4050309520445161E-5</v>
      </c>
      <c r="U1473" s="24">
        <f>'EPA Data'!M1474/SUM('EPA Data'!M:M)</f>
        <v>1.921492700454182E-5</v>
      </c>
      <c r="V1473" s="24">
        <f>'EPA Data'!N1474/SUM('EPA Data'!N:N)</f>
        <v>1.4892360067825095E-5</v>
      </c>
      <c r="W1473" s="24">
        <f>'EPA Data'!O1474/SUM('EPA Data'!O:O)</f>
        <v>2.2894112906840573E-5</v>
      </c>
      <c r="X1473" s="24">
        <f>'EPA Data'!P1474/SUM('EPA Data'!P:P)</f>
        <v>6.2536456851886859E-5</v>
      </c>
    </row>
    <row r="1474" spans="1:24" x14ac:dyDescent="0.25">
      <c r="A1474" s="16" t="s">
        <v>2473</v>
      </c>
      <c r="B1474" s="16" t="s">
        <v>2443</v>
      </c>
      <c r="C1474" s="21" t="s">
        <v>49</v>
      </c>
      <c r="D1474" s="17">
        <f>SUMIFS('Census Data'!G:G,'Census Data'!$A:$A,$A1474)/SUMIFS('Census Data'!$F:$F,'Census Data'!$A:$A,$A1474)</f>
        <v>0.49054603357498361</v>
      </c>
      <c r="E1474" s="19">
        <f>SUMIFS('Census Data'!H:H,'Census Data'!$A:$A,$A1474)/SUMIFS('Census Data'!$F:$F,'Census Data'!$A:$A,$A1474)</f>
        <v>0.50945396642501639</v>
      </c>
      <c r="F1474" s="17">
        <f>SUM(SUMIFS('Census Data'!I:I,'Census Data'!$A:$A,$A1474),SUMIFS('Census Data'!J:J,'Census Data'!$A:$A,$A1474))/SUMIFS('Census Data'!$F:$F,'Census Data'!$A:$A,$A1474)</f>
        <v>0.86223534495174992</v>
      </c>
      <c r="G1474" s="17">
        <f>SUM(SUMIFS('Census Data'!K:K,'Census Data'!$A:$A,$A1474),SUMIFS('Census Data'!L:L,'Census Data'!$A:$A,$A1474))/SUMIFS('Census Data'!$F:$F,'Census Data'!$A:$A,$A1474)</f>
        <v>7.2923168018947937E-2</v>
      </c>
      <c r="H1474" s="17">
        <f>SUM(SUMIFS('Census Data'!O:O,'Census Data'!$A:$A,$A1474),SUMIFS('Census Data'!P:P,'Census Data'!$A:$A,$A1474))/SUMIFS('Census Data'!$F:$F,'Census Data'!$A:$A,$A1474)</f>
        <v>2.5153231872229422E-2</v>
      </c>
      <c r="I1474" s="19">
        <f t="shared" si="44"/>
        <v>3.9688255157072749E-2</v>
      </c>
      <c r="J1474" s="17">
        <f>SUM(SUMIFS('Census Data'!W:W,'Census Data'!$A:$A,$A1474),SUMIFS('Census Data'!X:X,'Census Data'!$A:$A,$A1474))/SUMIFS('Census Data'!$F:$F,'Census Data'!$A:$A,$A1474)</f>
        <v>7.0658697008977867E-2</v>
      </c>
      <c r="K1474" s="19">
        <f t="shared" si="45"/>
        <v>0.92934130299102213</v>
      </c>
      <c r="L1474" s="24">
        <f>'EPA Data'!D1475/SUM('EPA Data'!D:D)</f>
        <v>2.308674418554106E-4</v>
      </c>
      <c r="M1474" s="24">
        <f>'EPA Data'!E1475/SUM('EPA Data'!E:E)</f>
        <v>5.2829863694917923E-4</v>
      </c>
      <c r="N1474" s="24">
        <f>'EPA Data'!F1475/SUM('EPA Data'!F:F)</f>
        <v>4.6679775317302332E-4</v>
      </c>
      <c r="O1474" s="24">
        <f>'EPA Data'!G1475/SUM('EPA Data'!G:G)</f>
        <v>4.7421883811968172E-4</v>
      </c>
      <c r="P1474" s="24">
        <f>'EPA Data'!H1475/SUM('EPA Data'!H:H)</f>
        <v>5.0817338186629607E-4</v>
      </c>
      <c r="Q1474" s="24">
        <f>'EPA Data'!I1475/SUM('EPA Data'!I:I)</f>
        <v>1.3358515869206256E-4</v>
      </c>
      <c r="R1474" s="24">
        <f>'EPA Data'!J1475/SUM('EPA Data'!J:J)</f>
        <v>2.9800090982437597E-4</v>
      </c>
      <c r="S1474" s="24">
        <f>'EPA Data'!K1475/SUM('EPA Data'!K:K)</f>
        <v>6.0115201175456312E-4</v>
      </c>
      <c r="T1474" s="24">
        <f>'EPA Data'!L1475/SUM('EPA Data'!L:L)</f>
        <v>3.2011284155899919E-4</v>
      </c>
      <c r="U1474" s="24">
        <f>'EPA Data'!M1475/SUM('EPA Data'!M:M)</f>
        <v>5.0807310277091076E-4</v>
      </c>
      <c r="V1474" s="24">
        <f>'EPA Data'!N1475/SUM('EPA Data'!N:N)</f>
        <v>4.1215448171791146E-4</v>
      </c>
      <c r="W1474" s="24">
        <f>'EPA Data'!O1475/SUM('EPA Data'!O:O)</f>
        <v>1.7478417452337772E-4</v>
      </c>
      <c r="X1474" s="24">
        <f>'EPA Data'!P1475/SUM('EPA Data'!P:P)</f>
        <v>9.6236602533290416E-4</v>
      </c>
    </row>
    <row r="1475" spans="1:24" x14ac:dyDescent="0.25">
      <c r="A1475" s="16" t="s">
        <v>2474</v>
      </c>
      <c r="B1475" s="16" t="s">
        <v>2443</v>
      </c>
      <c r="C1475" s="21" t="s">
        <v>1064</v>
      </c>
      <c r="D1475" s="17">
        <f>SUMIFS('Census Data'!G:G,'Census Data'!$A:$A,$A1475)/SUMIFS('Census Data'!$F:$F,'Census Data'!$A:$A,$A1475)</f>
        <v>0.4996811693726394</v>
      </c>
      <c r="E1475" s="19">
        <f>SUMIFS('Census Data'!H:H,'Census Data'!$A:$A,$A1475)/SUMIFS('Census Data'!$F:$F,'Census Data'!$A:$A,$A1475)</f>
        <v>0.5003188306273606</v>
      </c>
      <c r="F1475" s="17">
        <f>SUM(SUMIFS('Census Data'!I:I,'Census Data'!$A:$A,$A1475),SUMIFS('Census Data'!J:J,'Census Data'!$A:$A,$A1475))/SUMIFS('Census Data'!$F:$F,'Census Data'!$A:$A,$A1475)</f>
        <v>0.95300927061362628</v>
      </c>
      <c r="G1475" s="17">
        <f>SUM(SUMIFS('Census Data'!K:K,'Census Data'!$A:$A,$A1475),SUMIFS('Census Data'!L:L,'Census Data'!$A:$A,$A1475))/SUMIFS('Census Data'!$F:$F,'Census Data'!$A:$A,$A1475)</f>
        <v>1.4126649335360768E-2</v>
      </c>
      <c r="H1475" s="17">
        <f>SUM(SUMIFS('Census Data'!O:O,'Census Data'!$A:$A,$A1475),SUMIFS('Census Data'!P:P,'Census Data'!$A:$A,$A1475))/SUMIFS('Census Data'!$F:$F,'Census Data'!$A:$A,$A1475)</f>
        <v>5.0031883062736059E-3</v>
      </c>
      <c r="I1475" s="19">
        <f t="shared" ref="I1475:I1538" si="46">100%-SUM(F1475:H1475)</f>
        <v>2.786089174473938E-2</v>
      </c>
      <c r="J1475" s="17">
        <f>SUM(SUMIFS('Census Data'!W:W,'Census Data'!$A:$A,$A1475),SUMIFS('Census Data'!X:X,'Census Data'!$A:$A,$A1475))/SUMIFS('Census Data'!$F:$F,'Census Data'!$A:$A,$A1475)</f>
        <v>2.3152008632952373E-2</v>
      </c>
      <c r="K1475" s="19">
        <f t="shared" ref="K1475:K1538" si="47">100%-J1475</f>
        <v>0.97684799136704759</v>
      </c>
      <c r="L1475" s="24">
        <f>'EPA Data'!D1476/SUM('EPA Data'!D:D)</f>
        <v>4.0651122343574928E-5</v>
      </c>
      <c r="M1475" s="24">
        <f>'EPA Data'!E1476/SUM('EPA Data'!E:E)</f>
        <v>9.2744499108829819E-5</v>
      </c>
      <c r="N1475" s="24">
        <f>'EPA Data'!F1476/SUM('EPA Data'!F:F)</f>
        <v>7.8778244636988425E-5</v>
      </c>
      <c r="O1475" s="24">
        <f>'EPA Data'!G1476/SUM('EPA Data'!G:G)</f>
        <v>4.4691341882405743E-5</v>
      </c>
      <c r="P1475" s="24">
        <f>'EPA Data'!H1476/SUM('EPA Data'!H:H)</f>
        <v>6.6033991700468851E-5</v>
      </c>
      <c r="Q1475" s="24">
        <f>'EPA Data'!I1476/SUM('EPA Data'!I:I)</f>
        <v>2.189760140669418E-5</v>
      </c>
      <c r="R1475" s="24">
        <f>'EPA Data'!J1476/SUM('EPA Data'!J:J)</f>
        <v>2.8410620737312541E-5</v>
      </c>
      <c r="S1475" s="24">
        <f>'EPA Data'!K1476/SUM('EPA Data'!K:K)</f>
        <v>9.1605677902098186E-5</v>
      </c>
      <c r="T1475" s="24">
        <f>'EPA Data'!L1476/SUM('EPA Data'!L:L)</f>
        <v>5.1585139336449484E-5</v>
      </c>
      <c r="U1475" s="24">
        <f>'EPA Data'!M1476/SUM('EPA Data'!M:M)</f>
        <v>5.6160037032267834E-5</v>
      </c>
      <c r="V1475" s="24">
        <f>'EPA Data'!N1476/SUM('EPA Data'!N:N)</f>
        <v>4.2276562847729537E-5</v>
      </c>
      <c r="W1475" s="24">
        <f>'EPA Data'!O1476/SUM('EPA Data'!O:O)</f>
        <v>2.9022893635328623E-5</v>
      </c>
      <c r="X1475" s="24">
        <f>'EPA Data'!P1476/SUM('EPA Data'!P:P)</f>
        <v>1.6520874117964475E-4</v>
      </c>
    </row>
    <row r="1476" spans="1:24" x14ac:dyDescent="0.25">
      <c r="A1476" s="16" t="s">
        <v>2475</v>
      </c>
      <c r="B1476" s="16" t="s">
        <v>2443</v>
      </c>
      <c r="C1476" s="21" t="s">
        <v>2476</v>
      </c>
      <c r="D1476" s="17">
        <f>SUMIFS('Census Data'!G:G,'Census Data'!$A:$A,$A1476)/SUMIFS('Census Data'!$F:$F,'Census Data'!$A:$A,$A1476)</f>
        <v>0.5048537363997655</v>
      </c>
      <c r="E1476" s="19">
        <f>SUMIFS('Census Data'!H:H,'Census Data'!$A:$A,$A1476)/SUMIFS('Census Data'!$F:$F,'Census Data'!$A:$A,$A1476)</f>
        <v>0.49514626360023456</v>
      </c>
      <c r="F1476" s="17">
        <f>SUM(SUMIFS('Census Data'!I:I,'Census Data'!$A:$A,$A1476),SUMIFS('Census Data'!J:J,'Census Data'!$A:$A,$A1476))/SUMIFS('Census Data'!$F:$F,'Census Data'!$A:$A,$A1476)</f>
        <v>0.83714899993484915</v>
      </c>
      <c r="G1476" s="17">
        <f>SUM(SUMIFS('Census Data'!K:K,'Census Data'!$A:$A,$A1476),SUMIFS('Census Data'!L:L,'Census Data'!$A:$A,$A1476))/SUMIFS('Census Data'!$F:$F,'Census Data'!$A:$A,$A1476)</f>
        <v>0.12219688579060525</v>
      </c>
      <c r="H1476" s="17">
        <f>SUM(SUMIFS('Census Data'!O:O,'Census Data'!$A:$A,$A1476),SUMIFS('Census Data'!P:P,'Census Data'!$A:$A,$A1476))/SUMIFS('Census Data'!$F:$F,'Census Data'!$A:$A,$A1476)</f>
        <v>1.4098638347775099E-2</v>
      </c>
      <c r="I1476" s="19">
        <f t="shared" si="46"/>
        <v>2.6555475926770433E-2</v>
      </c>
      <c r="J1476" s="17">
        <f>SUM(SUMIFS('Census Data'!W:W,'Census Data'!$A:$A,$A1476),SUMIFS('Census Data'!X:X,'Census Data'!$A:$A,$A1476))/SUMIFS('Census Data'!$F:$F,'Census Data'!$A:$A,$A1476)</f>
        <v>2.9330901035898103E-2</v>
      </c>
      <c r="K1476" s="19">
        <f t="shared" si="47"/>
        <v>0.97066909896410192</v>
      </c>
      <c r="L1476" s="24">
        <f>'EPA Data'!D1477/SUM('EPA Data'!D:D)</f>
        <v>9.450725438639332E-5</v>
      </c>
      <c r="M1476" s="24">
        <f>'EPA Data'!E1477/SUM('EPA Data'!E:E)</f>
        <v>2.3331174375107534E-4</v>
      </c>
      <c r="N1476" s="24">
        <f>'EPA Data'!F1477/SUM('EPA Data'!F:F)</f>
        <v>2.7110416468405333E-4</v>
      </c>
      <c r="O1476" s="24">
        <f>'EPA Data'!G1477/SUM('EPA Data'!G:G)</f>
        <v>6.8478902114649885E-5</v>
      </c>
      <c r="P1476" s="24">
        <f>'EPA Data'!H1477/SUM('EPA Data'!H:H)</f>
        <v>1.1850909203181092E-4</v>
      </c>
      <c r="Q1476" s="24">
        <f>'EPA Data'!I1477/SUM('EPA Data'!I:I)</f>
        <v>4.8463539234868136E-5</v>
      </c>
      <c r="R1476" s="24">
        <f>'EPA Data'!J1477/SUM('EPA Data'!J:J)</f>
        <v>5.4910036476982202E-5</v>
      </c>
      <c r="S1476" s="24">
        <f>'EPA Data'!K1477/SUM('EPA Data'!K:K)</f>
        <v>1.9080318889060964E-4</v>
      </c>
      <c r="T1476" s="24">
        <f>'EPA Data'!L1477/SUM('EPA Data'!L:L)</f>
        <v>1.4194670863712863E-4</v>
      </c>
      <c r="U1476" s="24">
        <f>'EPA Data'!M1477/SUM('EPA Data'!M:M)</f>
        <v>1.2452128528163831E-4</v>
      </c>
      <c r="V1476" s="24">
        <f>'EPA Data'!N1477/SUM('EPA Data'!N:N)</f>
        <v>8.1585604855925083E-5</v>
      </c>
      <c r="W1476" s="24">
        <f>'EPA Data'!O1477/SUM('EPA Data'!O:O)</f>
        <v>1.4657498551849961E-4</v>
      </c>
      <c r="X1476" s="24">
        <f>'EPA Data'!P1477/SUM('EPA Data'!P:P)</f>
        <v>3.1018788221215702E-4</v>
      </c>
    </row>
    <row r="1477" spans="1:24" x14ac:dyDescent="0.25">
      <c r="A1477" s="16" t="s">
        <v>2477</v>
      </c>
      <c r="B1477" s="16" t="s">
        <v>2443</v>
      </c>
      <c r="C1477" s="21" t="s">
        <v>2478</v>
      </c>
      <c r="D1477" s="17">
        <f>SUMIFS('Census Data'!G:G,'Census Data'!$A:$A,$A1477)/SUMIFS('Census Data'!$F:$F,'Census Data'!$A:$A,$A1477)</f>
        <v>0.52137331300468692</v>
      </c>
      <c r="E1477" s="19">
        <f>SUMIFS('Census Data'!H:H,'Census Data'!$A:$A,$A1477)/SUMIFS('Census Data'!$F:$F,'Census Data'!$A:$A,$A1477)</f>
        <v>0.47862668699531313</v>
      </c>
      <c r="F1477" s="17">
        <f>SUM(SUMIFS('Census Data'!I:I,'Census Data'!$A:$A,$A1477),SUMIFS('Census Data'!J:J,'Census Data'!$A:$A,$A1477))/SUMIFS('Census Data'!$F:$F,'Census Data'!$A:$A,$A1477)</f>
        <v>0.89062058840137781</v>
      </c>
      <c r="G1477" s="17">
        <f>SUM(SUMIFS('Census Data'!K:K,'Census Data'!$A:$A,$A1477),SUMIFS('Census Data'!L:L,'Census Data'!$A:$A,$A1477))/SUMIFS('Census Data'!$F:$F,'Census Data'!$A:$A,$A1477)</f>
        <v>7.01902987181659E-2</v>
      </c>
      <c r="H1477" s="17">
        <f>SUM(SUMIFS('Census Data'!O:O,'Census Data'!$A:$A,$A1477),SUMIFS('Census Data'!P:P,'Census Data'!$A:$A,$A1477))/SUMIFS('Census Data'!$F:$F,'Census Data'!$A:$A,$A1477)</f>
        <v>6.6068100965610711E-3</v>
      </c>
      <c r="I1477" s="19">
        <f t="shared" si="46"/>
        <v>3.2582302783895178E-2</v>
      </c>
      <c r="J1477" s="17">
        <f>SUM(SUMIFS('Census Data'!W:W,'Census Data'!$A:$A,$A1477),SUMIFS('Census Data'!X:X,'Census Data'!$A:$A,$A1477))/SUMIFS('Census Data'!$F:$F,'Census Data'!$A:$A,$A1477)</f>
        <v>2.1119204924049919E-2</v>
      </c>
      <c r="K1477" s="19">
        <f t="shared" si="47"/>
        <v>0.97888079507595005</v>
      </c>
      <c r="L1477" s="24">
        <f>'EPA Data'!D1478/SUM('EPA Data'!D:D)</f>
        <v>2.8788389624565311E-5</v>
      </c>
      <c r="M1477" s="24">
        <f>'EPA Data'!E1478/SUM('EPA Data'!E:E)</f>
        <v>7.5891176291496899E-5</v>
      </c>
      <c r="N1477" s="24">
        <f>'EPA Data'!F1478/SUM('EPA Data'!F:F)</f>
        <v>8.3875498951818697E-5</v>
      </c>
      <c r="O1477" s="24">
        <f>'EPA Data'!G1478/SUM('EPA Data'!G:G)</f>
        <v>2.2272916027825844E-5</v>
      </c>
      <c r="P1477" s="24">
        <f>'EPA Data'!H1478/SUM('EPA Data'!H:H)</f>
        <v>4.0980447147400524E-5</v>
      </c>
      <c r="Q1477" s="24">
        <f>'EPA Data'!I1478/SUM('EPA Data'!I:I)</f>
        <v>1.5722700678331063E-5</v>
      </c>
      <c r="R1477" s="24">
        <f>'EPA Data'!J1478/SUM('EPA Data'!J:J)</f>
        <v>1.7279236836224906E-5</v>
      </c>
      <c r="S1477" s="24">
        <f>'EPA Data'!K1478/SUM('EPA Data'!K:K)</f>
        <v>6.7221093271651659E-5</v>
      </c>
      <c r="T1477" s="24">
        <f>'EPA Data'!L1478/SUM('EPA Data'!L:L)</f>
        <v>4.5008444293466858E-5</v>
      </c>
      <c r="U1477" s="24">
        <f>'EPA Data'!M1478/SUM('EPA Data'!M:M)</f>
        <v>3.3175661498078068E-5</v>
      </c>
      <c r="V1477" s="24">
        <f>'EPA Data'!N1478/SUM('EPA Data'!N:N)</f>
        <v>2.6611657312235132E-5</v>
      </c>
      <c r="W1477" s="24">
        <f>'EPA Data'!O1478/SUM('EPA Data'!O:O)</f>
        <v>4.9028653761737683E-5</v>
      </c>
      <c r="X1477" s="24">
        <f>'EPA Data'!P1478/SUM('EPA Data'!P:P)</f>
        <v>1.130659518546102E-4</v>
      </c>
    </row>
    <row r="1478" spans="1:24" x14ac:dyDescent="0.25">
      <c r="A1478" s="16" t="s">
        <v>2479</v>
      </c>
      <c r="B1478" s="16" t="s">
        <v>2443</v>
      </c>
      <c r="C1478" s="21" t="s">
        <v>217</v>
      </c>
      <c r="D1478" s="17">
        <f>SUMIFS('Census Data'!G:G,'Census Data'!$A:$A,$A1478)/SUMIFS('Census Data'!$F:$F,'Census Data'!$A:$A,$A1478)</f>
        <v>0.49686454849498329</v>
      </c>
      <c r="E1478" s="19">
        <f>SUMIFS('Census Data'!H:H,'Census Data'!$A:$A,$A1478)/SUMIFS('Census Data'!$F:$F,'Census Data'!$A:$A,$A1478)</f>
        <v>0.50313545150501671</v>
      </c>
      <c r="F1478" s="17">
        <f>SUM(SUMIFS('Census Data'!I:I,'Census Data'!$A:$A,$A1478),SUMIFS('Census Data'!J:J,'Census Data'!$A:$A,$A1478))/SUMIFS('Census Data'!$F:$F,'Census Data'!$A:$A,$A1478)</f>
        <v>0.96780936454849498</v>
      </c>
      <c r="G1478" s="17">
        <f>SUM(SUMIFS('Census Data'!K:K,'Census Data'!$A:$A,$A1478),SUMIFS('Census Data'!L:L,'Census Data'!$A:$A,$A1478))/SUMIFS('Census Data'!$F:$F,'Census Data'!$A:$A,$A1478)</f>
        <v>5.1839464882943147E-3</v>
      </c>
      <c r="H1478" s="17">
        <f>SUM(SUMIFS('Census Data'!O:O,'Census Data'!$A:$A,$A1478),SUMIFS('Census Data'!P:P,'Census Data'!$A:$A,$A1478))/SUMIFS('Census Data'!$F:$F,'Census Data'!$A:$A,$A1478)</f>
        <v>3.1772575250836122E-3</v>
      </c>
      <c r="I1478" s="19">
        <f t="shared" si="46"/>
        <v>2.3829431438127102E-2</v>
      </c>
      <c r="J1478" s="17">
        <f>SUM(SUMIFS('Census Data'!W:W,'Census Data'!$A:$A,$A1478),SUMIFS('Census Data'!X:X,'Census Data'!$A:$A,$A1478))/SUMIFS('Census Data'!$F:$F,'Census Data'!$A:$A,$A1478)</f>
        <v>2.1153846153846155E-2</v>
      </c>
      <c r="K1478" s="19">
        <f t="shared" si="47"/>
        <v>0.97884615384615381</v>
      </c>
      <c r="L1478" s="24">
        <f>'EPA Data'!D1479/SUM('EPA Data'!D:D)</f>
        <v>4.2234876119091591E-5</v>
      </c>
      <c r="M1478" s="24">
        <f>'EPA Data'!E1479/SUM('EPA Data'!E:E)</f>
        <v>1.0263514458078888E-4</v>
      </c>
      <c r="N1478" s="24">
        <f>'EPA Data'!F1479/SUM('EPA Data'!F:F)</f>
        <v>1.7242509471911965E-4</v>
      </c>
      <c r="O1478" s="24">
        <f>'EPA Data'!G1479/SUM('EPA Data'!G:G)</f>
        <v>2.5725992913628018E-5</v>
      </c>
      <c r="P1478" s="24">
        <f>'EPA Data'!H1479/SUM('EPA Data'!H:H)</f>
        <v>4.9372563620152605E-5</v>
      </c>
      <c r="Q1478" s="24">
        <f>'EPA Data'!I1479/SUM('EPA Data'!I:I)</f>
        <v>2.1492149550971454E-5</v>
      </c>
      <c r="R1478" s="24">
        <f>'EPA Data'!J1479/SUM('EPA Data'!J:J)</f>
        <v>2.3713354379253347E-5</v>
      </c>
      <c r="S1478" s="24">
        <f>'EPA Data'!K1479/SUM('EPA Data'!K:K)</f>
        <v>7.5855457602731178E-5</v>
      </c>
      <c r="T1478" s="24">
        <f>'EPA Data'!L1479/SUM('EPA Data'!L:L)</f>
        <v>6.5778099877931751E-5</v>
      </c>
      <c r="U1478" s="24">
        <f>'EPA Data'!M1479/SUM('EPA Data'!M:M)</f>
        <v>4.6666134398353513E-5</v>
      </c>
      <c r="V1478" s="24">
        <f>'EPA Data'!N1479/SUM('EPA Data'!N:N)</f>
        <v>3.371023691664925E-5</v>
      </c>
      <c r="W1478" s="24">
        <f>'EPA Data'!O1479/SUM('EPA Data'!O:O)</f>
        <v>4.9772756823127934E-5</v>
      </c>
      <c r="X1478" s="24">
        <f>'EPA Data'!P1479/SUM('EPA Data'!P:P)</f>
        <v>1.2120056178002883E-4</v>
      </c>
    </row>
    <row r="1479" spans="1:24" x14ac:dyDescent="0.25">
      <c r="A1479" s="16" t="s">
        <v>2480</v>
      </c>
      <c r="B1479" s="16" t="s">
        <v>2443</v>
      </c>
      <c r="C1479" s="21" t="s">
        <v>768</v>
      </c>
      <c r="D1479" s="17">
        <f>SUMIFS('Census Data'!G:G,'Census Data'!$A:$A,$A1479)/SUMIFS('Census Data'!$F:$F,'Census Data'!$A:$A,$A1479)</f>
        <v>0.51064673984922626</v>
      </c>
      <c r="E1479" s="19">
        <f>SUMIFS('Census Data'!H:H,'Census Data'!$A:$A,$A1479)/SUMIFS('Census Data'!$F:$F,'Census Data'!$A:$A,$A1479)</f>
        <v>0.48935326015077368</v>
      </c>
      <c r="F1479" s="17">
        <f>SUM(SUMIFS('Census Data'!I:I,'Census Data'!$A:$A,$A1479),SUMIFS('Census Data'!J:J,'Census Data'!$A:$A,$A1479))/SUMIFS('Census Data'!$F:$F,'Census Data'!$A:$A,$A1479)</f>
        <v>0.95053564343340824</v>
      </c>
      <c r="G1479" s="17">
        <f>SUM(SUMIFS('Census Data'!K:K,'Census Data'!$A:$A,$A1479),SUMIFS('Census Data'!L:L,'Census Data'!$A:$A,$A1479))/SUMIFS('Census Data'!$F:$F,'Census Data'!$A:$A,$A1479)</f>
        <v>5.2903055151434994E-3</v>
      </c>
      <c r="H1479" s="17">
        <f>SUM(SUMIFS('Census Data'!O:O,'Census Data'!$A:$A,$A1479),SUMIFS('Census Data'!P:P,'Census Data'!$A:$A,$A1479))/SUMIFS('Census Data'!$F:$F,'Census Data'!$A:$A,$A1479)</f>
        <v>5.9515937045364368E-3</v>
      </c>
      <c r="I1479" s="19">
        <f t="shared" si="46"/>
        <v>3.8222457346911765E-2</v>
      </c>
      <c r="J1479" s="17">
        <f>SUM(SUMIFS('Census Data'!W:W,'Census Data'!$A:$A,$A1479),SUMIFS('Census Data'!X:X,'Census Data'!$A:$A,$A1479))/SUMIFS('Census Data'!$F:$F,'Census Data'!$A:$A,$A1479)</f>
        <v>2.2880571352995635E-2</v>
      </c>
      <c r="K1479" s="19">
        <f t="shared" si="47"/>
        <v>0.97711942864700441</v>
      </c>
      <c r="L1479" s="24">
        <f>'EPA Data'!D1480/SUM('EPA Data'!D:D)</f>
        <v>1.6362482396480878E-5</v>
      </c>
      <c r="M1479" s="24">
        <f>'EPA Data'!E1480/SUM('EPA Data'!E:E)</f>
        <v>3.7134160556082441E-5</v>
      </c>
      <c r="N1479" s="24">
        <f>'EPA Data'!F1480/SUM('EPA Data'!F:F)</f>
        <v>3.9053951207639775E-5</v>
      </c>
      <c r="O1479" s="24">
        <f>'EPA Data'!G1480/SUM('EPA Data'!G:G)</f>
        <v>9.685505686871488E-6</v>
      </c>
      <c r="P1479" s="24">
        <f>'EPA Data'!H1480/SUM('EPA Data'!H:H)</f>
        <v>1.8227652740773999E-5</v>
      </c>
      <c r="Q1479" s="24">
        <f>'EPA Data'!I1480/SUM('EPA Data'!I:I)</f>
        <v>7.5172739827367915E-6</v>
      </c>
      <c r="R1479" s="24">
        <f>'EPA Data'!J1480/SUM('EPA Data'!J:J)</f>
        <v>9.0945593001485885E-6</v>
      </c>
      <c r="S1479" s="24">
        <f>'EPA Data'!K1480/SUM('EPA Data'!K:K)</f>
        <v>3.2456236149917718E-5</v>
      </c>
      <c r="T1479" s="24">
        <f>'EPA Data'!L1480/SUM('EPA Data'!L:L)</f>
        <v>2.168847847184195E-5</v>
      </c>
      <c r="U1479" s="24">
        <f>'EPA Data'!M1480/SUM('EPA Data'!M:M)</f>
        <v>1.4012388128488646E-5</v>
      </c>
      <c r="V1479" s="24">
        <f>'EPA Data'!N1480/SUM('EPA Data'!N:N)</f>
        <v>1.1269385606051103E-5</v>
      </c>
      <c r="W1479" s="24">
        <f>'EPA Data'!O1480/SUM('EPA Data'!O:O)</f>
        <v>1.2119431317221009E-5</v>
      </c>
      <c r="X1479" s="24">
        <f>'EPA Data'!P1480/SUM('EPA Data'!P:P)</f>
        <v>4.9569028345806285E-5</v>
      </c>
    </row>
    <row r="1480" spans="1:24" x14ac:dyDescent="0.25">
      <c r="A1480" s="16" t="s">
        <v>2481</v>
      </c>
      <c r="B1480" s="16" t="s">
        <v>2443</v>
      </c>
      <c r="C1480" s="21" t="s">
        <v>69</v>
      </c>
      <c r="D1480" s="17">
        <f>SUMIFS('Census Data'!G:G,'Census Data'!$A:$A,$A1480)/SUMIFS('Census Data'!$F:$F,'Census Data'!$A:$A,$A1480)</f>
        <v>0.49520085318165658</v>
      </c>
      <c r="E1480" s="19">
        <f>SUMIFS('Census Data'!H:H,'Census Data'!$A:$A,$A1480)/SUMIFS('Census Data'!$F:$F,'Census Data'!$A:$A,$A1480)</f>
        <v>0.50479914681834337</v>
      </c>
      <c r="F1480" s="17">
        <f>SUM(SUMIFS('Census Data'!I:I,'Census Data'!$A:$A,$A1480),SUMIFS('Census Data'!J:J,'Census Data'!$A:$A,$A1480))/SUMIFS('Census Data'!$F:$F,'Census Data'!$A:$A,$A1480)</f>
        <v>0.96172532290555757</v>
      </c>
      <c r="G1480" s="17">
        <f>SUM(SUMIFS('Census Data'!K:K,'Census Data'!$A:$A,$A1480),SUMIFS('Census Data'!L:L,'Census Data'!$A:$A,$A1480))/SUMIFS('Census Data'!$F:$F,'Census Data'!$A:$A,$A1480)</f>
        <v>4.3844057352766912E-3</v>
      </c>
      <c r="H1480" s="17">
        <f>SUM(SUMIFS('Census Data'!O:O,'Census Data'!$A:$A,$A1480),SUMIFS('Census Data'!P:P,'Census Data'!$A:$A,$A1480))/SUMIFS('Census Data'!$F:$F,'Census Data'!$A:$A,$A1480)</f>
        <v>3.9104159260575895E-3</v>
      </c>
      <c r="I1480" s="19">
        <f t="shared" si="46"/>
        <v>2.9979855433108216E-2</v>
      </c>
      <c r="J1480" s="17">
        <f>SUM(SUMIFS('Census Data'!W:W,'Census Data'!$A:$A,$A1480),SUMIFS('Census Data'!X:X,'Census Data'!$A:$A,$A1480))/SUMIFS('Census Data'!$F:$F,'Census Data'!$A:$A,$A1480)</f>
        <v>2.2396018485602558E-2</v>
      </c>
      <c r="K1480" s="19">
        <f t="shared" si="47"/>
        <v>0.97760398151439742</v>
      </c>
      <c r="L1480" s="24">
        <f>'EPA Data'!D1481/SUM('EPA Data'!D:D)</f>
        <v>2.9434223164707332E-5</v>
      </c>
      <c r="M1480" s="24">
        <f>'EPA Data'!E1481/SUM('EPA Data'!E:E)</f>
        <v>7.0626098706444722E-5</v>
      </c>
      <c r="N1480" s="24">
        <f>'EPA Data'!F1481/SUM('EPA Data'!F:F)</f>
        <v>8.4503514551246257E-5</v>
      </c>
      <c r="O1480" s="24">
        <f>'EPA Data'!G1481/SUM('EPA Data'!G:G)</f>
        <v>1.8328420862560105E-5</v>
      </c>
      <c r="P1480" s="24">
        <f>'EPA Data'!H1481/SUM('EPA Data'!H:H)</f>
        <v>3.459683403660087E-5</v>
      </c>
      <c r="Q1480" s="24">
        <f>'EPA Data'!I1481/SUM('EPA Data'!I:I)</f>
        <v>1.4607816790071608E-5</v>
      </c>
      <c r="R1480" s="24">
        <f>'EPA Data'!J1481/SUM('EPA Data'!J:J)</f>
        <v>1.6828283139294148E-5</v>
      </c>
      <c r="S1480" s="24">
        <f>'EPA Data'!K1481/SUM('EPA Data'!K:K)</f>
        <v>5.8356786096158675E-5</v>
      </c>
      <c r="T1480" s="24">
        <f>'EPA Data'!L1481/SUM('EPA Data'!L:L)</f>
        <v>4.1748176904621954E-5</v>
      </c>
      <c r="U1480" s="24">
        <f>'EPA Data'!M1481/SUM('EPA Data'!M:M)</f>
        <v>3.1941067075903091E-5</v>
      </c>
      <c r="V1480" s="24">
        <f>'EPA Data'!N1481/SUM('EPA Data'!N:N)</f>
        <v>2.2708438747477497E-5</v>
      </c>
      <c r="W1480" s="24">
        <f>'EPA Data'!O1481/SUM('EPA Data'!O:O)</f>
        <v>2.9405675149677854E-5</v>
      </c>
      <c r="X1480" s="24">
        <f>'EPA Data'!P1481/SUM('EPA Data'!P:P)</f>
        <v>9.0753354877200735E-5</v>
      </c>
    </row>
    <row r="1481" spans="1:24" x14ac:dyDescent="0.25">
      <c r="A1481" s="16" t="s">
        <v>2482</v>
      </c>
      <c r="B1481" s="16" t="s">
        <v>2443</v>
      </c>
      <c r="C1481" s="21" t="s">
        <v>1217</v>
      </c>
      <c r="D1481" s="17">
        <f>SUMIFS('Census Data'!G:G,'Census Data'!$A:$A,$A1481)/SUMIFS('Census Data'!$F:$F,'Census Data'!$A:$A,$A1481)</f>
        <v>0.50217443827011354</v>
      </c>
      <c r="E1481" s="19">
        <f>SUMIFS('Census Data'!H:H,'Census Data'!$A:$A,$A1481)/SUMIFS('Census Data'!$F:$F,'Census Data'!$A:$A,$A1481)</f>
        <v>0.49782556172988646</v>
      </c>
      <c r="F1481" s="17">
        <f>SUM(SUMIFS('Census Data'!I:I,'Census Data'!$A:$A,$A1481),SUMIFS('Census Data'!J:J,'Census Data'!$A:$A,$A1481))/SUMIFS('Census Data'!$F:$F,'Census Data'!$A:$A,$A1481)</f>
        <v>0.97149069823628897</v>
      </c>
      <c r="G1481" s="17">
        <f>SUM(SUMIFS('Census Data'!K:K,'Census Data'!$A:$A,$A1481),SUMIFS('Census Data'!L:L,'Census Data'!$A:$A,$A1481))/SUMIFS('Census Data'!$F:$F,'Census Data'!$A:$A,$A1481)</f>
        <v>7.1273254409277599E-3</v>
      </c>
      <c r="H1481" s="17">
        <f>SUM(SUMIFS('Census Data'!O:O,'Census Data'!$A:$A,$A1481),SUMIFS('Census Data'!P:P,'Census Data'!$A:$A,$A1481))/SUMIFS('Census Data'!$F:$F,'Census Data'!$A:$A,$A1481)</f>
        <v>2.6576467745832327E-3</v>
      </c>
      <c r="I1481" s="19">
        <f t="shared" si="46"/>
        <v>1.8724329548200025E-2</v>
      </c>
      <c r="J1481" s="17">
        <f>SUM(SUMIFS('Census Data'!W:W,'Census Data'!$A:$A,$A1481),SUMIFS('Census Data'!X:X,'Census Data'!$A:$A,$A1481))/SUMIFS('Census Data'!$F:$F,'Census Data'!$A:$A,$A1481)</f>
        <v>1.4133848755738102E-2</v>
      </c>
      <c r="K1481" s="19">
        <f t="shared" si="47"/>
        <v>0.98586615124426191</v>
      </c>
      <c r="L1481" s="24">
        <f>'EPA Data'!D1482/SUM('EPA Data'!D:D)</f>
        <v>1.3875717305935273E-5</v>
      </c>
      <c r="M1481" s="24">
        <f>'EPA Data'!E1482/SUM('EPA Data'!E:E)</f>
        <v>3.4791258089332105E-5</v>
      </c>
      <c r="N1481" s="24">
        <f>'EPA Data'!F1482/SUM('EPA Data'!F:F)</f>
        <v>3.1492979875224251E-5</v>
      </c>
      <c r="O1481" s="24">
        <f>'EPA Data'!G1482/SUM('EPA Data'!G:G)</f>
        <v>1.1974554550338849E-5</v>
      </c>
      <c r="P1481" s="24">
        <f>'EPA Data'!H1482/SUM('EPA Data'!H:H)</f>
        <v>2.1270782525823766E-5</v>
      </c>
      <c r="Q1481" s="24">
        <f>'EPA Data'!I1482/SUM('EPA Data'!I:I)</f>
        <v>7.268518395133455E-6</v>
      </c>
      <c r="R1481" s="24">
        <f>'EPA Data'!J1482/SUM('EPA Data'!J:J)</f>
        <v>7.6752807008731325E-6</v>
      </c>
      <c r="S1481" s="24">
        <f>'EPA Data'!K1482/SUM('EPA Data'!K:K)</f>
        <v>3.2836904238706544E-5</v>
      </c>
      <c r="T1481" s="24">
        <f>'EPA Data'!L1482/SUM('EPA Data'!L:L)</f>
        <v>1.9695340419802983E-5</v>
      </c>
      <c r="U1481" s="24">
        <f>'EPA Data'!M1482/SUM('EPA Data'!M:M)</f>
        <v>1.5793345091067311E-5</v>
      </c>
      <c r="V1481" s="24">
        <f>'EPA Data'!N1482/SUM('EPA Data'!N:N)</f>
        <v>1.273815381324406E-5</v>
      </c>
      <c r="W1481" s="24">
        <f>'EPA Data'!O1482/SUM('EPA Data'!O:O)</f>
        <v>1.2670034424288755E-5</v>
      </c>
      <c r="X1481" s="24">
        <f>'EPA Data'!P1482/SUM('EPA Data'!P:P)</f>
        <v>6.5313975183555113E-5</v>
      </c>
    </row>
    <row r="1482" spans="1:24" x14ac:dyDescent="0.25">
      <c r="A1482" s="16" t="s">
        <v>2483</v>
      </c>
      <c r="B1482" s="16" t="s">
        <v>2443</v>
      </c>
      <c r="C1482" s="21" t="s">
        <v>2484</v>
      </c>
      <c r="D1482" s="17">
        <f>SUMIFS('Census Data'!G:G,'Census Data'!$A:$A,$A1482)/SUMIFS('Census Data'!$F:$F,'Census Data'!$A:$A,$A1482)</f>
        <v>0.62548816450147449</v>
      </c>
      <c r="E1482" s="19">
        <f>SUMIFS('Census Data'!H:H,'Census Data'!$A:$A,$A1482)/SUMIFS('Census Data'!$F:$F,'Census Data'!$A:$A,$A1482)</f>
        <v>0.37451183549852557</v>
      </c>
      <c r="F1482" s="17">
        <f>SUM(SUMIFS('Census Data'!I:I,'Census Data'!$A:$A,$A1482),SUMIFS('Census Data'!J:J,'Census Data'!$A:$A,$A1482))/SUMIFS('Census Data'!$F:$F,'Census Data'!$A:$A,$A1482)</f>
        <v>0.85861162030764326</v>
      </c>
      <c r="G1482" s="17">
        <f>SUM(SUMIFS('Census Data'!K:K,'Census Data'!$A:$A,$A1482),SUMIFS('Census Data'!L:L,'Census Data'!$A:$A,$A1482))/SUMIFS('Census Data'!$F:$F,'Census Data'!$A:$A,$A1482)</f>
        <v>0.11819558460189687</v>
      </c>
      <c r="H1482" s="17">
        <f>SUM(SUMIFS('Census Data'!O:O,'Census Data'!$A:$A,$A1482),SUMIFS('Census Data'!P:P,'Census Data'!$A:$A,$A1482))/SUMIFS('Census Data'!$F:$F,'Census Data'!$A:$A,$A1482)</f>
        <v>3.9053160117956485E-3</v>
      </c>
      <c r="I1482" s="19">
        <f t="shared" si="46"/>
        <v>1.9287479078664238E-2</v>
      </c>
      <c r="J1482" s="17">
        <f>SUM(SUMIFS('Census Data'!W:W,'Census Data'!$A:$A,$A1482),SUMIFS('Census Data'!X:X,'Census Data'!$A:$A,$A1482))/SUMIFS('Census Data'!$F:$F,'Census Data'!$A:$A,$A1482)</f>
        <v>2.8771817964453654E-2</v>
      </c>
      <c r="K1482" s="19">
        <f t="shared" si="47"/>
        <v>0.97122818203554639</v>
      </c>
      <c r="L1482" s="24">
        <f>'EPA Data'!D1483/SUM('EPA Data'!D:D)</f>
        <v>2.0426684096502306E-5</v>
      </c>
      <c r="M1482" s="24">
        <f>'EPA Data'!E1483/SUM('EPA Data'!E:E)</f>
        <v>4.8667176993982235E-5</v>
      </c>
      <c r="N1482" s="24">
        <f>'EPA Data'!F1483/SUM('EPA Data'!F:F)</f>
        <v>4.1984778869136317E-5</v>
      </c>
      <c r="O1482" s="24">
        <f>'EPA Data'!G1483/SUM('EPA Data'!G:G)</f>
        <v>1.8125373049022761E-5</v>
      </c>
      <c r="P1482" s="24">
        <f>'EPA Data'!H1483/SUM('EPA Data'!H:H)</f>
        <v>3.1043071475726204E-5</v>
      </c>
      <c r="Q1482" s="24">
        <f>'EPA Data'!I1483/SUM('EPA Data'!I:I)</f>
        <v>1.0244699634191785E-5</v>
      </c>
      <c r="R1482" s="24">
        <f>'EPA Data'!J1483/SUM('EPA Data'!J:J)</f>
        <v>1.183226757222079E-5</v>
      </c>
      <c r="S1482" s="24">
        <f>'EPA Data'!K1483/SUM('EPA Data'!K:K)</f>
        <v>4.8149557080864751E-5</v>
      </c>
      <c r="T1482" s="24">
        <f>'EPA Data'!L1483/SUM('EPA Data'!L:L)</f>
        <v>2.7773377376619008E-5</v>
      </c>
      <c r="U1482" s="24">
        <f>'EPA Data'!M1483/SUM('EPA Data'!M:M)</f>
        <v>2.3587354513413318E-5</v>
      </c>
      <c r="V1482" s="24">
        <f>'EPA Data'!N1483/SUM('EPA Data'!N:N)</f>
        <v>1.916289226163771E-5</v>
      </c>
      <c r="W1482" s="24">
        <f>'EPA Data'!O1483/SUM('EPA Data'!O:O)</f>
        <v>1.4605123061240897E-5</v>
      </c>
      <c r="X1482" s="24">
        <f>'EPA Data'!P1483/SUM('EPA Data'!P:P)</f>
        <v>9.0816597506960094E-5</v>
      </c>
    </row>
    <row r="1483" spans="1:24" x14ac:dyDescent="0.25">
      <c r="A1483" s="16" t="s">
        <v>2485</v>
      </c>
      <c r="B1483" s="16" t="s">
        <v>2443</v>
      </c>
      <c r="C1483" s="21" t="s">
        <v>2486</v>
      </c>
      <c r="D1483" s="17">
        <f>SUMIFS('Census Data'!G:G,'Census Data'!$A:$A,$A1483)/SUMIFS('Census Data'!$F:$F,'Census Data'!$A:$A,$A1483)</f>
        <v>0.49874783278751683</v>
      </c>
      <c r="E1483" s="19">
        <f>SUMIFS('Census Data'!H:H,'Census Data'!$A:$A,$A1483)/SUMIFS('Census Data'!$F:$F,'Census Data'!$A:$A,$A1483)</f>
        <v>0.50125216721248311</v>
      </c>
      <c r="F1483" s="17">
        <f>SUM(SUMIFS('Census Data'!I:I,'Census Data'!$A:$A,$A1483),SUMIFS('Census Data'!J:J,'Census Data'!$A:$A,$A1483))/SUMIFS('Census Data'!$F:$F,'Census Data'!$A:$A,$A1483)</f>
        <v>0.95485776664740252</v>
      </c>
      <c r="G1483" s="17">
        <f>SUM(SUMIFS('Census Data'!K:K,'Census Data'!$A:$A,$A1483),SUMIFS('Census Data'!L:L,'Census Data'!$A:$A,$A1483))/SUMIFS('Census Data'!$F:$F,'Census Data'!$A:$A,$A1483)</f>
        <v>6.7424388364476983E-3</v>
      </c>
      <c r="H1483" s="17">
        <f>SUM(SUMIFS('Census Data'!O:O,'Census Data'!$A:$A,$A1483),SUMIFS('Census Data'!P:P,'Census Data'!$A:$A,$A1483))/SUMIFS('Census Data'!$F:$F,'Census Data'!$A:$A,$A1483)</f>
        <v>7.7056443845116545E-3</v>
      </c>
      <c r="I1483" s="19">
        <f t="shared" si="46"/>
        <v>3.0694150131638231E-2</v>
      </c>
      <c r="J1483" s="17">
        <f>SUM(SUMIFS('Census Data'!W:W,'Census Data'!$A:$A,$A1483),SUMIFS('Census Data'!X:X,'Census Data'!$A:$A,$A1483))/SUMIFS('Census Data'!$F:$F,'Census Data'!$A:$A,$A1483)</f>
        <v>1.9135683554870608E-2</v>
      </c>
      <c r="K1483" s="19">
        <f t="shared" si="47"/>
        <v>0.98086431644512939</v>
      </c>
      <c r="L1483" s="24">
        <f>'EPA Data'!D1484/SUM('EPA Data'!D:D)</f>
        <v>2.8588451253248782E-5</v>
      </c>
      <c r="M1483" s="24">
        <f>'EPA Data'!E1484/SUM('EPA Data'!E:E)</f>
        <v>6.8715439393010632E-5</v>
      </c>
      <c r="N1483" s="24">
        <f>'EPA Data'!F1484/SUM('EPA Data'!F:F)</f>
        <v>9.2580792452328229E-5</v>
      </c>
      <c r="O1483" s="24">
        <f>'EPA Data'!G1484/SUM('EPA Data'!G:G)</f>
        <v>1.496156328102977E-5</v>
      </c>
      <c r="P1483" s="24">
        <f>'EPA Data'!H1484/SUM('EPA Data'!H:H)</f>
        <v>3.225746397729912E-5</v>
      </c>
      <c r="Q1483" s="24">
        <f>'EPA Data'!I1484/SUM('EPA Data'!I:I)</f>
        <v>1.4427894811220196E-5</v>
      </c>
      <c r="R1483" s="24">
        <f>'EPA Data'!J1484/SUM('EPA Data'!J:J)</f>
        <v>1.7912124353340695E-5</v>
      </c>
      <c r="S1483" s="24">
        <f>'EPA Data'!K1484/SUM('EPA Data'!K:K)</f>
        <v>5.5001944891747532E-5</v>
      </c>
      <c r="T1483" s="24">
        <f>'EPA Data'!L1484/SUM('EPA Data'!L:L)</f>
        <v>4.8806906933851973E-5</v>
      </c>
      <c r="U1483" s="24">
        <f>'EPA Data'!M1484/SUM('EPA Data'!M:M)</f>
        <v>2.647007303918378E-5</v>
      </c>
      <c r="V1483" s="24">
        <f>'EPA Data'!N1484/SUM('EPA Data'!N:N)</f>
        <v>2.1689999014952294E-5</v>
      </c>
      <c r="W1483" s="24">
        <f>'EPA Data'!O1484/SUM('EPA Data'!O:O)</f>
        <v>3.0914353461487932E-5</v>
      </c>
      <c r="X1483" s="24">
        <f>'EPA Data'!P1484/SUM('EPA Data'!P:P)</f>
        <v>8.4549959470636642E-5</v>
      </c>
    </row>
    <row r="1484" spans="1:24" x14ac:dyDescent="0.25">
      <c r="A1484" s="16" t="s">
        <v>2487</v>
      </c>
      <c r="B1484" s="16" t="s">
        <v>2443</v>
      </c>
      <c r="C1484" s="21" t="s">
        <v>472</v>
      </c>
      <c r="D1484" s="17">
        <f>SUMIFS('Census Data'!G:G,'Census Data'!$A:$A,$A1484)/SUMIFS('Census Data'!$F:$F,'Census Data'!$A:$A,$A1484)</f>
        <v>0.5014789533560865</v>
      </c>
      <c r="E1484" s="19">
        <f>SUMIFS('Census Data'!H:H,'Census Data'!$A:$A,$A1484)/SUMIFS('Census Data'!$F:$F,'Census Data'!$A:$A,$A1484)</f>
        <v>0.49852104664391356</v>
      </c>
      <c r="F1484" s="17">
        <f>SUM(SUMIFS('Census Data'!I:I,'Census Data'!$A:$A,$A1484),SUMIFS('Census Data'!J:J,'Census Data'!$A:$A,$A1484))/SUMIFS('Census Data'!$F:$F,'Census Data'!$A:$A,$A1484)</f>
        <v>0.96063708759954491</v>
      </c>
      <c r="G1484" s="17">
        <f>SUM(SUMIFS('Census Data'!K:K,'Census Data'!$A:$A,$A1484),SUMIFS('Census Data'!L:L,'Census Data'!$A:$A,$A1484))/SUMIFS('Census Data'!$F:$F,'Census Data'!$A:$A,$A1484)</f>
        <v>4.5506257110352671E-3</v>
      </c>
      <c r="H1484" s="17">
        <f>SUM(SUMIFS('Census Data'!O:O,'Census Data'!$A:$A,$A1484),SUMIFS('Census Data'!P:P,'Census Data'!$A:$A,$A1484))/SUMIFS('Census Data'!$F:$F,'Census Data'!$A:$A,$A1484)</f>
        <v>3.3371255214258628E-3</v>
      </c>
      <c r="I1484" s="19">
        <f t="shared" si="46"/>
        <v>3.1475161167993981E-2</v>
      </c>
      <c r="J1484" s="17">
        <f>SUM(SUMIFS('Census Data'!W:W,'Census Data'!$A:$A,$A1484),SUMIFS('Census Data'!X:X,'Census Data'!$A:$A,$A1484))/SUMIFS('Census Data'!$F:$F,'Census Data'!$A:$A,$A1484)</f>
        <v>1.7747440273037544E-2</v>
      </c>
      <c r="K1484" s="19">
        <f t="shared" si="47"/>
        <v>0.98225255972696246</v>
      </c>
      <c r="L1484" s="24">
        <f>'EPA Data'!D1485/SUM('EPA Data'!D:D)</f>
        <v>2.1750577053220502E-5</v>
      </c>
      <c r="M1484" s="24">
        <f>'EPA Data'!E1485/SUM('EPA Data'!E:E)</f>
        <v>5.5751091673150518E-5</v>
      </c>
      <c r="N1484" s="24">
        <f>'EPA Data'!F1485/SUM('EPA Data'!F:F)</f>
        <v>6.820314566890093E-5</v>
      </c>
      <c r="O1484" s="24">
        <f>'EPA Data'!G1485/SUM('EPA Data'!G:G)</f>
        <v>1.1871639494681932E-5</v>
      </c>
      <c r="P1484" s="24">
        <f>'EPA Data'!H1485/SUM('EPA Data'!H:H)</f>
        <v>2.541146405016347E-5</v>
      </c>
      <c r="Q1484" s="24">
        <f>'EPA Data'!I1485/SUM('EPA Data'!I:I)</f>
        <v>1.1333243062107176E-5</v>
      </c>
      <c r="R1484" s="24">
        <f>'EPA Data'!J1485/SUM('EPA Data'!J:J)</f>
        <v>1.4197840625393686E-5</v>
      </c>
      <c r="S1484" s="24">
        <f>'EPA Data'!K1485/SUM('EPA Data'!K:K)</f>
        <v>4.5393721468750665E-5</v>
      </c>
      <c r="T1484" s="24">
        <f>'EPA Data'!L1485/SUM('EPA Data'!L:L)</f>
        <v>3.686398895734326E-5</v>
      </c>
      <c r="U1484" s="24">
        <f>'EPA Data'!M1485/SUM('EPA Data'!M:M)</f>
        <v>1.8724823156382279E-5</v>
      </c>
      <c r="V1484" s="24">
        <f>'EPA Data'!N1485/SUM('EPA Data'!N:N)</f>
        <v>1.6126275119784679E-5</v>
      </c>
      <c r="W1484" s="24">
        <f>'EPA Data'!O1485/SUM('EPA Data'!O:O)</f>
        <v>1.9723987656740101E-5</v>
      </c>
      <c r="X1484" s="24">
        <f>'EPA Data'!P1485/SUM('EPA Data'!P:P)</f>
        <v>6.7040425835968181E-5</v>
      </c>
    </row>
    <row r="1485" spans="1:24" x14ac:dyDescent="0.25">
      <c r="A1485" s="16" t="s">
        <v>2488</v>
      </c>
      <c r="B1485" s="16" t="s">
        <v>2443</v>
      </c>
      <c r="C1485" s="21" t="s">
        <v>2489</v>
      </c>
      <c r="D1485" s="17">
        <f>SUMIFS('Census Data'!G:G,'Census Data'!$A:$A,$A1485)/SUMIFS('Census Data'!$F:$F,'Census Data'!$A:$A,$A1485)</f>
        <v>0.47918025471147574</v>
      </c>
      <c r="E1485" s="19">
        <f>SUMIFS('Census Data'!H:H,'Census Data'!$A:$A,$A1485)/SUMIFS('Census Data'!$F:$F,'Census Data'!$A:$A,$A1485)</f>
        <v>0.52081974528852426</v>
      </c>
      <c r="F1485" s="17">
        <f>SUM(SUMIFS('Census Data'!I:I,'Census Data'!$A:$A,$A1485),SUMIFS('Census Data'!J:J,'Census Data'!$A:$A,$A1485))/SUMIFS('Census Data'!$F:$F,'Census Data'!$A:$A,$A1485)</f>
        <v>0.85870721911365899</v>
      </c>
      <c r="G1485" s="17">
        <f>SUM(SUMIFS('Census Data'!K:K,'Census Data'!$A:$A,$A1485),SUMIFS('Census Data'!L:L,'Census Data'!$A:$A,$A1485))/SUMIFS('Census Data'!$F:$F,'Census Data'!$A:$A,$A1485)</f>
        <v>0.10627853489409907</v>
      </c>
      <c r="H1485" s="17">
        <f>SUM(SUMIFS('Census Data'!O:O,'Census Data'!$A:$A,$A1485),SUMIFS('Census Data'!P:P,'Census Data'!$A:$A,$A1485))/SUMIFS('Census Data'!$F:$F,'Census Data'!$A:$A,$A1485)</f>
        <v>9.0968384195530532E-3</v>
      </c>
      <c r="I1485" s="19">
        <f t="shared" si="46"/>
        <v>2.59174075726889E-2</v>
      </c>
      <c r="J1485" s="17">
        <f>SUM(SUMIFS('Census Data'!W:W,'Census Data'!$A:$A,$A1485),SUMIFS('Census Data'!X:X,'Census Data'!$A:$A,$A1485))/SUMIFS('Census Data'!$F:$F,'Census Data'!$A:$A,$A1485)</f>
        <v>6.9719542755140571E-2</v>
      </c>
      <c r="K1485" s="19">
        <f t="shared" si="47"/>
        <v>0.93028045724485942</v>
      </c>
      <c r="L1485" s="24">
        <f>'EPA Data'!D1486/SUM('EPA Data'!D:D)</f>
        <v>7.293941668100101E-5</v>
      </c>
      <c r="M1485" s="24">
        <f>'EPA Data'!E1486/SUM('EPA Data'!E:E)</f>
        <v>1.4712258715743223E-4</v>
      </c>
      <c r="N1485" s="24">
        <f>'EPA Data'!F1486/SUM('EPA Data'!F:F)</f>
        <v>2.2085777353265311E-4</v>
      </c>
      <c r="O1485" s="24">
        <f>'EPA Data'!G1486/SUM('EPA Data'!G:G)</f>
        <v>4.8800447450581328E-5</v>
      </c>
      <c r="P1485" s="24">
        <f>'EPA Data'!H1486/SUM('EPA Data'!H:H)</f>
        <v>7.9171366645978923E-5</v>
      </c>
      <c r="Q1485" s="24">
        <f>'EPA Data'!I1486/SUM('EPA Data'!I:I)</f>
        <v>4.3483790723496693E-5</v>
      </c>
      <c r="R1485" s="24">
        <f>'EPA Data'!J1486/SUM('EPA Data'!J:J)</f>
        <v>6.363321832003526E-5</v>
      </c>
      <c r="S1485" s="24">
        <f>'EPA Data'!K1486/SUM('EPA Data'!K:K)</f>
        <v>1.1389879649505679E-4</v>
      </c>
      <c r="T1485" s="24">
        <f>'EPA Data'!L1486/SUM('EPA Data'!L:L)</f>
        <v>1.1798778417689701E-4</v>
      </c>
      <c r="U1485" s="24">
        <f>'EPA Data'!M1486/SUM('EPA Data'!M:M)</f>
        <v>5.2141282420595192E-5</v>
      </c>
      <c r="V1485" s="24">
        <f>'EPA Data'!N1486/SUM('EPA Data'!N:N)</f>
        <v>4.7960536439150873E-5</v>
      </c>
      <c r="W1485" s="24">
        <f>'EPA Data'!O1486/SUM('EPA Data'!O:O)</f>
        <v>9.6625145228675918E-5</v>
      </c>
      <c r="X1485" s="24">
        <f>'EPA Data'!P1486/SUM('EPA Data'!P:P)</f>
        <v>1.9129219857696506E-4</v>
      </c>
    </row>
    <row r="1486" spans="1:24" x14ac:dyDescent="0.25">
      <c r="A1486" s="16" t="s">
        <v>2490</v>
      </c>
      <c r="B1486" s="16" t="s">
        <v>2443</v>
      </c>
      <c r="C1486" s="21" t="s">
        <v>81</v>
      </c>
      <c r="D1486" s="17">
        <f>SUMIFS('Census Data'!G:G,'Census Data'!$A:$A,$A1486)/SUMIFS('Census Data'!$F:$F,'Census Data'!$A:$A,$A1486)</f>
        <v>0.49647484297902217</v>
      </c>
      <c r="E1486" s="19">
        <f>SUMIFS('Census Data'!H:H,'Census Data'!$A:$A,$A1486)/SUMIFS('Census Data'!$F:$F,'Census Data'!$A:$A,$A1486)</f>
        <v>0.50352515702097778</v>
      </c>
      <c r="F1486" s="17">
        <f>SUM(SUMIFS('Census Data'!I:I,'Census Data'!$A:$A,$A1486),SUMIFS('Census Data'!J:J,'Census Data'!$A:$A,$A1486))/SUMIFS('Census Data'!$F:$F,'Census Data'!$A:$A,$A1486)</f>
        <v>0.96534477286061926</v>
      </c>
      <c r="G1486" s="17">
        <f>SUM(SUMIFS('Census Data'!K:K,'Census Data'!$A:$A,$A1486),SUMIFS('Census Data'!L:L,'Census Data'!$A:$A,$A1486))/SUMIFS('Census Data'!$F:$F,'Census Data'!$A:$A,$A1486)</f>
        <v>9.9743187742264375E-3</v>
      </c>
      <c r="H1486" s="17">
        <f>SUM(SUMIFS('Census Data'!O:O,'Census Data'!$A:$A,$A1486),SUMIFS('Census Data'!P:P,'Census Data'!$A:$A,$A1486))/SUMIFS('Census Data'!$F:$F,'Census Data'!$A:$A,$A1486)</f>
        <v>5.5113641828657169E-3</v>
      </c>
      <c r="I1486" s="19">
        <f t="shared" si="46"/>
        <v>1.9169544182288667E-2</v>
      </c>
      <c r="J1486" s="17">
        <f>SUM(SUMIFS('Census Data'!W:W,'Census Data'!$A:$A,$A1486),SUMIFS('Census Data'!X:X,'Census Data'!$A:$A,$A1486))/SUMIFS('Census Data'!$F:$F,'Census Data'!$A:$A,$A1486)</f>
        <v>1.8621293294987833E-2</v>
      </c>
      <c r="K1486" s="19">
        <f t="shared" si="47"/>
        <v>0.98137870670501215</v>
      </c>
      <c r="L1486" s="24">
        <f>'EPA Data'!D1487/SUM('EPA Data'!D:D)</f>
        <v>1.7817686276873444E-4</v>
      </c>
      <c r="M1486" s="24">
        <f>'EPA Data'!E1487/SUM('EPA Data'!E:E)</f>
        <v>3.679722682254258E-4</v>
      </c>
      <c r="N1486" s="24">
        <f>'EPA Data'!F1487/SUM('EPA Data'!F:F)</f>
        <v>6.5238822376419462E-4</v>
      </c>
      <c r="O1486" s="24">
        <f>'EPA Data'!G1487/SUM('EPA Data'!G:G)</f>
        <v>1.3317452073634725E-4</v>
      </c>
      <c r="P1486" s="24">
        <f>'EPA Data'!H1487/SUM('EPA Data'!H:H)</f>
        <v>2.0462694617469967E-4</v>
      </c>
      <c r="Q1486" s="24">
        <f>'EPA Data'!I1487/SUM('EPA Data'!I:I)</f>
        <v>9.5906750415998858E-5</v>
      </c>
      <c r="R1486" s="24">
        <f>'EPA Data'!J1487/SUM('EPA Data'!J:J)</f>
        <v>9.0589570102385774E-5</v>
      </c>
      <c r="S1486" s="24">
        <f>'EPA Data'!K1487/SUM('EPA Data'!K:K)</f>
        <v>2.4934400810024441E-4</v>
      </c>
      <c r="T1486" s="24">
        <f>'EPA Data'!L1487/SUM('EPA Data'!L:L)</f>
        <v>2.1124558305866549E-4</v>
      </c>
      <c r="U1486" s="24">
        <f>'EPA Data'!M1487/SUM('EPA Data'!M:M)</f>
        <v>2.2409475907864067E-4</v>
      </c>
      <c r="V1486" s="24">
        <f>'EPA Data'!N1487/SUM('EPA Data'!N:N)</f>
        <v>1.5534921827231412E-4</v>
      </c>
      <c r="W1486" s="24">
        <f>'EPA Data'!O1487/SUM('EPA Data'!O:O)</f>
        <v>1.8675620995322608E-4</v>
      </c>
      <c r="X1486" s="24">
        <f>'EPA Data'!P1487/SUM('EPA Data'!P:P)</f>
        <v>4.1282398169055257E-4</v>
      </c>
    </row>
    <row r="1487" spans="1:24" x14ac:dyDescent="0.25">
      <c r="A1487" s="16" t="s">
        <v>2491</v>
      </c>
      <c r="B1487" s="16" t="s">
        <v>2443</v>
      </c>
      <c r="C1487" s="21" t="s">
        <v>2492</v>
      </c>
      <c r="D1487" s="17">
        <f>SUMIFS('Census Data'!G:G,'Census Data'!$A:$A,$A1487)/SUMIFS('Census Data'!$F:$F,'Census Data'!$A:$A,$A1487)</f>
        <v>0.49972800217598257</v>
      </c>
      <c r="E1487" s="19">
        <f>SUMIFS('Census Data'!H:H,'Census Data'!$A:$A,$A1487)/SUMIFS('Census Data'!$F:$F,'Census Data'!$A:$A,$A1487)</f>
        <v>0.50027199782401743</v>
      </c>
      <c r="F1487" s="17">
        <f>SUM(SUMIFS('Census Data'!I:I,'Census Data'!$A:$A,$A1487),SUMIFS('Census Data'!J:J,'Census Data'!$A:$A,$A1487))/SUMIFS('Census Data'!$F:$F,'Census Data'!$A:$A,$A1487)</f>
        <v>0.9713722290221678</v>
      </c>
      <c r="G1487" s="17">
        <f>SUM(SUMIFS('Census Data'!K:K,'Census Data'!$A:$A,$A1487),SUMIFS('Census Data'!L:L,'Census Data'!$A:$A,$A1487))/SUMIFS('Census Data'!$F:$F,'Census Data'!$A:$A,$A1487)</f>
        <v>5.6439548483612134E-3</v>
      </c>
      <c r="H1487" s="17">
        <f>SUM(SUMIFS('Census Data'!O:O,'Census Data'!$A:$A,$A1487),SUMIFS('Census Data'!P:P,'Census Data'!$A:$A,$A1487))/SUMIFS('Census Data'!$F:$F,'Census Data'!$A:$A,$A1487)</f>
        <v>4.2839657282741734E-3</v>
      </c>
      <c r="I1487" s="19">
        <f t="shared" si="46"/>
        <v>1.8699850401196816E-2</v>
      </c>
      <c r="J1487" s="17">
        <f>SUM(SUMIFS('Census Data'!W:W,'Census Data'!$A:$A,$A1487),SUMIFS('Census Data'!X:X,'Census Data'!$A:$A,$A1487))/SUMIFS('Census Data'!$F:$F,'Census Data'!$A:$A,$A1487)</f>
        <v>1.6251869985040121E-2</v>
      </c>
      <c r="K1487" s="19">
        <f t="shared" si="47"/>
        <v>0.98374813001495987</v>
      </c>
      <c r="L1487" s="24">
        <f>'EPA Data'!D1488/SUM('EPA Data'!D:D)</f>
        <v>3.2163133676808992E-5</v>
      </c>
      <c r="M1487" s="24">
        <f>'EPA Data'!E1488/SUM('EPA Data'!E:E)</f>
        <v>7.9079709418464748E-5</v>
      </c>
      <c r="N1487" s="24">
        <f>'EPA Data'!F1488/SUM('EPA Data'!F:F)</f>
        <v>1.2251810503163102E-4</v>
      </c>
      <c r="O1487" s="24">
        <f>'EPA Data'!G1488/SUM('EPA Data'!G:G)</f>
        <v>2.0663063651546573E-5</v>
      </c>
      <c r="P1487" s="24">
        <f>'EPA Data'!H1488/SUM('EPA Data'!H:H)</f>
        <v>3.8495277354169481E-5</v>
      </c>
      <c r="Q1487" s="24">
        <f>'EPA Data'!I1488/SUM('EPA Data'!I:I)</f>
        <v>1.6913816033125793E-5</v>
      </c>
      <c r="R1487" s="24">
        <f>'EPA Data'!J1488/SUM('EPA Data'!J:J)</f>
        <v>1.7555887994602252E-5</v>
      </c>
      <c r="S1487" s="24">
        <f>'EPA Data'!K1488/SUM('EPA Data'!K:K)</f>
        <v>5.8829080621764326E-5</v>
      </c>
      <c r="T1487" s="24">
        <f>'EPA Data'!L1488/SUM('EPA Data'!L:L)</f>
        <v>4.7035351339156295E-5</v>
      </c>
      <c r="U1487" s="24">
        <f>'EPA Data'!M1488/SUM('EPA Data'!M:M)</f>
        <v>3.5624956860113194E-5</v>
      </c>
      <c r="V1487" s="24">
        <f>'EPA Data'!N1488/SUM('EPA Data'!N:N)</f>
        <v>2.7513932344333081E-5</v>
      </c>
      <c r="W1487" s="24">
        <f>'EPA Data'!O1488/SUM('EPA Data'!O:O)</f>
        <v>4.340837354380603E-5</v>
      </c>
      <c r="X1487" s="24">
        <f>'EPA Data'!P1488/SUM('EPA Data'!P:P)</f>
        <v>9.569416570012766E-5</v>
      </c>
    </row>
    <row r="1488" spans="1:24" x14ac:dyDescent="0.25">
      <c r="A1488" s="16" t="s">
        <v>2493</v>
      </c>
      <c r="B1488" s="16" t="s">
        <v>2443</v>
      </c>
      <c r="C1488" s="21" t="s">
        <v>2494</v>
      </c>
      <c r="D1488" s="17">
        <f>SUMIFS('Census Data'!G:G,'Census Data'!$A:$A,$A1488)/SUMIFS('Census Data'!$F:$F,'Census Data'!$A:$A,$A1488)</f>
        <v>0.48227058286409985</v>
      </c>
      <c r="E1488" s="19">
        <f>SUMIFS('Census Data'!H:H,'Census Data'!$A:$A,$A1488)/SUMIFS('Census Data'!$F:$F,'Census Data'!$A:$A,$A1488)</f>
        <v>0.51772941713590015</v>
      </c>
      <c r="F1488" s="17">
        <f>SUM(SUMIFS('Census Data'!I:I,'Census Data'!$A:$A,$A1488),SUMIFS('Census Data'!J:J,'Census Data'!$A:$A,$A1488))/SUMIFS('Census Data'!$F:$F,'Census Data'!$A:$A,$A1488)</f>
        <v>0.97001978389894994</v>
      </c>
      <c r="G1488" s="17">
        <f>SUM(SUMIFS('Census Data'!K:K,'Census Data'!$A:$A,$A1488),SUMIFS('Census Data'!L:L,'Census Data'!$A:$A,$A1488))/SUMIFS('Census Data'!$F:$F,'Census Data'!$A:$A,$A1488)</f>
        <v>6.3917211992086439E-3</v>
      </c>
      <c r="H1488" s="17">
        <f>SUM(SUMIFS('Census Data'!O:O,'Census Data'!$A:$A,$A1488),SUMIFS('Census Data'!P:P,'Census Data'!$A:$A,$A1488))/SUMIFS('Census Data'!$F:$F,'Census Data'!$A:$A,$A1488)</f>
        <v>4.4133313042154926E-3</v>
      </c>
      <c r="I1488" s="19">
        <f t="shared" si="46"/>
        <v>1.9175163597625944E-2</v>
      </c>
      <c r="J1488" s="17">
        <f>SUM(SUMIFS('Census Data'!W:W,'Census Data'!$A:$A,$A1488),SUMIFS('Census Data'!X:X,'Census Data'!$A:$A,$A1488))/SUMIFS('Census Data'!$F:$F,'Census Data'!$A:$A,$A1488)</f>
        <v>1.8718612083396743E-2</v>
      </c>
      <c r="K1488" s="19">
        <f t="shared" si="47"/>
        <v>0.98128138791660324</v>
      </c>
      <c r="L1488" s="24">
        <f>'EPA Data'!D1489/SUM('EPA Data'!D:D)</f>
        <v>1.2993953213534984E-5</v>
      </c>
      <c r="M1488" s="24">
        <f>'EPA Data'!E1489/SUM('EPA Data'!E:E)</f>
        <v>3.2595106483361654E-5</v>
      </c>
      <c r="N1488" s="24">
        <f>'EPA Data'!F1489/SUM('EPA Data'!F:F)</f>
        <v>2.9268777764932965E-5</v>
      </c>
      <c r="O1488" s="24">
        <f>'EPA Data'!G1489/SUM('EPA Data'!G:G)</f>
        <v>1.0180407671336341E-5</v>
      </c>
      <c r="P1488" s="24">
        <f>'EPA Data'!H1489/SUM('EPA Data'!H:H)</f>
        <v>1.9114988901132355E-5</v>
      </c>
      <c r="Q1488" s="24">
        <f>'EPA Data'!I1489/SUM('EPA Data'!I:I)</f>
        <v>6.7008873689044512E-6</v>
      </c>
      <c r="R1488" s="24">
        <f>'EPA Data'!J1489/SUM('EPA Data'!J:J)</f>
        <v>7.0981863958479951E-6</v>
      </c>
      <c r="S1488" s="24">
        <f>'EPA Data'!K1489/SUM('EPA Data'!K:K)</f>
        <v>3.2307392899856781E-5</v>
      </c>
      <c r="T1488" s="24">
        <f>'EPA Data'!L1489/SUM('EPA Data'!L:L)</f>
        <v>1.8837303230979801E-5</v>
      </c>
      <c r="U1488" s="24">
        <f>'EPA Data'!M1489/SUM('EPA Data'!M:M)</f>
        <v>1.4115922794019308E-5</v>
      </c>
      <c r="V1488" s="24">
        <f>'EPA Data'!N1489/SUM('EPA Data'!N:N)</f>
        <v>1.1608113106303071E-5</v>
      </c>
      <c r="W1488" s="24">
        <f>'EPA Data'!O1489/SUM('EPA Data'!O:O)</f>
        <v>1.0180968739560303E-5</v>
      </c>
      <c r="X1488" s="24">
        <f>'EPA Data'!P1489/SUM('EPA Data'!P:P)</f>
        <v>6.249991099950264E-5</v>
      </c>
    </row>
    <row r="1489" spans="1:24" x14ac:dyDescent="0.25">
      <c r="A1489" s="16" t="s">
        <v>2495</v>
      </c>
      <c r="B1489" s="16" t="s">
        <v>2443</v>
      </c>
      <c r="C1489" s="21" t="s">
        <v>85</v>
      </c>
      <c r="D1489" s="17">
        <f>SUMIFS('Census Data'!G:G,'Census Data'!$A:$A,$A1489)/SUMIFS('Census Data'!$F:$F,'Census Data'!$A:$A,$A1489)</f>
        <v>0.48592222078161357</v>
      </c>
      <c r="E1489" s="19">
        <f>SUMIFS('Census Data'!H:H,'Census Data'!$A:$A,$A1489)/SUMIFS('Census Data'!$F:$F,'Census Data'!$A:$A,$A1489)</f>
        <v>0.51407777921838638</v>
      </c>
      <c r="F1489" s="17">
        <f>SUM(SUMIFS('Census Data'!I:I,'Census Data'!$A:$A,$A1489),SUMIFS('Census Data'!J:J,'Census Data'!$A:$A,$A1489))/SUMIFS('Census Data'!$F:$F,'Census Data'!$A:$A,$A1489)</f>
        <v>0.90321953283336631</v>
      </c>
      <c r="G1489" s="17">
        <f>SUM(SUMIFS('Census Data'!K:K,'Census Data'!$A:$A,$A1489),SUMIFS('Census Data'!L:L,'Census Data'!$A:$A,$A1489))/SUMIFS('Census Data'!$F:$F,'Census Data'!$A:$A,$A1489)</f>
        <v>3.4505230546665482E-2</v>
      </c>
      <c r="H1489" s="17">
        <f>SUM(SUMIFS('Census Data'!O:O,'Census Data'!$A:$A,$A1489),SUMIFS('Census Data'!P:P,'Census Data'!$A:$A,$A1489))/SUMIFS('Census Data'!$F:$F,'Census Data'!$A:$A,$A1489)</f>
        <v>2.2846536511467622E-2</v>
      </c>
      <c r="I1489" s="19">
        <f t="shared" si="46"/>
        <v>3.9428700108500636E-2</v>
      </c>
      <c r="J1489" s="17">
        <f>SUM(SUMIFS('Census Data'!W:W,'Census Data'!$A:$A,$A1489),SUMIFS('Census Data'!X:X,'Census Data'!$A:$A,$A1489))/SUMIFS('Census Data'!$F:$F,'Census Data'!$A:$A,$A1489)</f>
        <v>3.9496939464866966E-2</v>
      </c>
      <c r="K1489" s="19">
        <f t="shared" si="47"/>
        <v>0.96050306053513301</v>
      </c>
      <c r="L1489" s="24">
        <f>'EPA Data'!D1490/SUM('EPA Data'!D:D)</f>
        <v>4.6687567963166025E-4</v>
      </c>
      <c r="M1489" s="24">
        <f>'EPA Data'!E1490/SUM('EPA Data'!E:E)</f>
        <v>9.5602979885316E-4</v>
      </c>
      <c r="N1489" s="24">
        <f>'EPA Data'!F1490/SUM('EPA Data'!F:F)</f>
        <v>1.0681472014744617E-3</v>
      </c>
      <c r="O1489" s="24">
        <f>'EPA Data'!G1490/SUM('EPA Data'!G:G)</f>
        <v>3.2788402360467325E-4</v>
      </c>
      <c r="P1489" s="24">
        <f>'EPA Data'!H1490/SUM('EPA Data'!H:H)</f>
        <v>4.9764496149864925E-4</v>
      </c>
      <c r="Q1489" s="24">
        <f>'EPA Data'!I1490/SUM('EPA Data'!I:I)</f>
        <v>2.1481417155945739E-4</v>
      </c>
      <c r="R1489" s="24">
        <f>'EPA Data'!J1490/SUM('EPA Data'!J:J)</f>
        <v>2.8142156403214148E-4</v>
      </c>
      <c r="S1489" s="24">
        <f>'EPA Data'!K1490/SUM('EPA Data'!K:K)</f>
        <v>7.8113057342400847E-4</v>
      </c>
      <c r="T1489" s="24">
        <f>'EPA Data'!L1490/SUM('EPA Data'!L:L)</f>
        <v>5.6007680798711803E-4</v>
      </c>
      <c r="U1489" s="24">
        <f>'EPA Data'!M1490/SUM('EPA Data'!M:M)</f>
        <v>5.3610889731809882E-4</v>
      </c>
      <c r="V1489" s="24">
        <f>'EPA Data'!N1490/SUM('EPA Data'!N:N)</f>
        <v>3.4395802793838696E-4</v>
      </c>
      <c r="W1489" s="24">
        <f>'EPA Data'!O1490/SUM('EPA Data'!O:O)</f>
        <v>3.4792893150089861E-4</v>
      </c>
      <c r="X1489" s="24">
        <f>'EPA Data'!P1490/SUM('EPA Data'!P:P)</f>
        <v>1.1851609499678763E-3</v>
      </c>
    </row>
    <row r="1490" spans="1:24" x14ac:dyDescent="0.25">
      <c r="A1490" s="16" t="s">
        <v>2496</v>
      </c>
      <c r="B1490" s="16" t="s">
        <v>2443</v>
      </c>
      <c r="C1490" s="21" t="s">
        <v>1091</v>
      </c>
      <c r="D1490" s="17">
        <f>SUMIFS('Census Data'!G:G,'Census Data'!$A:$A,$A1490)/SUMIFS('Census Data'!$F:$F,'Census Data'!$A:$A,$A1490)</f>
        <v>0.48629441624365483</v>
      </c>
      <c r="E1490" s="19">
        <f>SUMIFS('Census Data'!H:H,'Census Data'!$A:$A,$A1490)/SUMIFS('Census Data'!$F:$F,'Census Data'!$A:$A,$A1490)</f>
        <v>0.51370558375634523</v>
      </c>
      <c r="F1490" s="17">
        <f>SUM(SUMIFS('Census Data'!I:I,'Census Data'!$A:$A,$A1490),SUMIFS('Census Data'!J:J,'Census Data'!$A:$A,$A1490))/SUMIFS('Census Data'!$F:$F,'Census Data'!$A:$A,$A1490)</f>
        <v>0.95888324873096442</v>
      </c>
      <c r="G1490" s="17">
        <f>SUM(SUMIFS('Census Data'!K:K,'Census Data'!$A:$A,$A1490),SUMIFS('Census Data'!L:L,'Census Data'!$A:$A,$A1490))/SUMIFS('Census Data'!$F:$F,'Census Data'!$A:$A,$A1490)</f>
        <v>9.9492385786802036E-3</v>
      </c>
      <c r="H1490" s="17">
        <f>SUM(SUMIFS('Census Data'!O:O,'Census Data'!$A:$A,$A1490),SUMIFS('Census Data'!P:P,'Census Data'!$A:$A,$A1490))/SUMIFS('Census Data'!$F:$F,'Census Data'!$A:$A,$A1490)</f>
        <v>1.1472081218274111E-2</v>
      </c>
      <c r="I1490" s="19">
        <f t="shared" si="46"/>
        <v>1.9695431472081193E-2</v>
      </c>
      <c r="J1490" s="17">
        <f>SUM(SUMIFS('Census Data'!W:W,'Census Data'!$A:$A,$A1490),SUMIFS('Census Data'!X:X,'Census Data'!$A:$A,$A1490))/SUMIFS('Census Data'!$F:$F,'Census Data'!$A:$A,$A1490)</f>
        <v>2.3857868020304568E-2</v>
      </c>
      <c r="K1490" s="19">
        <f t="shared" si="47"/>
        <v>0.97614213197969546</v>
      </c>
      <c r="L1490" s="24">
        <f>'EPA Data'!D1491/SUM('EPA Data'!D:D)</f>
        <v>1.850066665272401E-5</v>
      </c>
      <c r="M1490" s="24">
        <f>'EPA Data'!E1491/SUM('EPA Data'!E:E)</f>
        <v>4.9254716440306684E-5</v>
      </c>
      <c r="N1490" s="24">
        <f>'EPA Data'!F1491/SUM('EPA Data'!F:F)</f>
        <v>4.6788399488116456E-5</v>
      </c>
      <c r="O1490" s="24">
        <f>'EPA Data'!G1491/SUM('EPA Data'!G:G)</f>
        <v>1.4471072106704013E-5</v>
      </c>
      <c r="P1490" s="24">
        <f>'EPA Data'!H1491/SUM('EPA Data'!H:H)</f>
        <v>2.7493771446356715E-5</v>
      </c>
      <c r="Q1490" s="24">
        <f>'EPA Data'!I1491/SUM('EPA Data'!I:I)</f>
        <v>9.4606655499714962E-6</v>
      </c>
      <c r="R1490" s="24">
        <f>'EPA Data'!J1491/SUM('EPA Data'!J:J)</f>
        <v>1.0256806608914118E-5</v>
      </c>
      <c r="S1490" s="24">
        <f>'EPA Data'!K1491/SUM('EPA Data'!K:K)</f>
        <v>4.4346564599504368E-5</v>
      </c>
      <c r="T1490" s="24">
        <f>'EPA Data'!L1491/SUM('EPA Data'!L:L)</f>
        <v>2.761376773094594E-5</v>
      </c>
      <c r="U1490" s="24">
        <f>'EPA Data'!M1491/SUM('EPA Data'!M:M)</f>
        <v>2.0694466415678824E-5</v>
      </c>
      <c r="V1490" s="24">
        <f>'EPA Data'!N1491/SUM('EPA Data'!N:N)</f>
        <v>1.6918032951869782E-5</v>
      </c>
      <c r="W1490" s="24">
        <f>'EPA Data'!O1491/SUM('EPA Data'!O:O)</f>
        <v>1.9407302066972078E-5</v>
      </c>
      <c r="X1490" s="24">
        <f>'EPA Data'!P1491/SUM('EPA Data'!P:P)</f>
        <v>8.9015427281133517E-5</v>
      </c>
    </row>
    <row r="1491" spans="1:24" x14ac:dyDescent="0.25">
      <c r="A1491" s="16" t="s">
        <v>2497</v>
      </c>
      <c r="B1491" s="16" t="s">
        <v>2443</v>
      </c>
      <c r="C1491" s="21" t="s">
        <v>1240</v>
      </c>
      <c r="D1491" s="17">
        <f>SUMIFS('Census Data'!G:G,'Census Data'!$A:$A,$A1491)/SUMIFS('Census Data'!$F:$F,'Census Data'!$A:$A,$A1491)</f>
        <v>0.49556992337164751</v>
      </c>
      <c r="E1491" s="19">
        <f>SUMIFS('Census Data'!H:H,'Census Data'!$A:$A,$A1491)/SUMIFS('Census Data'!$F:$F,'Census Data'!$A:$A,$A1491)</f>
        <v>0.50443007662835249</v>
      </c>
      <c r="F1491" s="17">
        <f>SUM(SUMIFS('Census Data'!I:I,'Census Data'!$A:$A,$A1491),SUMIFS('Census Data'!J:J,'Census Data'!$A:$A,$A1491))/SUMIFS('Census Data'!$F:$F,'Census Data'!$A:$A,$A1491)</f>
        <v>0.96767241379310343</v>
      </c>
      <c r="G1491" s="17">
        <f>SUM(SUMIFS('Census Data'!K:K,'Census Data'!$A:$A,$A1491),SUMIFS('Census Data'!L:L,'Census Data'!$A:$A,$A1491))/SUMIFS('Census Data'!$F:$F,'Census Data'!$A:$A,$A1491)</f>
        <v>5.9865900383141765E-3</v>
      </c>
      <c r="H1491" s="17">
        <f>SUM(SUMIFS('Census Data'!O:O,'Census Data'!$A:$A,$A1491),SUMIFS('Census Data'!P:P,'Census Data'!$A:$A,$A1491))/SUMIFS('Census Data'!$F:$F,'Census Data'!$A:$A,$A1491)</f>
        <v>3.9511494252873567E-3</v>
      </c>
      <c r="I1491" s="19">
        <f t="shared" si="46"/>
        <v>2.2389846743295028E-2</v>
      </c>
      <c r="J1491" s="17">
        <f>SUM(SUMIFS('Census Data'!W:W,'Census Data'!$A:$A,$A1491),SUMIFS('Census Data'!X:X,'Census Data'!$A:$A,$A1491))/SUMIFS('Census Data'!$F:$F,'Census Data'!$A:$A,$A1491)</f>
        <v>2.646072796934866E-2</v>
      </c>
      <c r="K1491" s="19">
        <f t="shared" si="47"/>
        <v>0.97353927203065138</v>
      </c>
      <c r="L1491" s="24">
        <f>'EPA Data'!D1492/SUM('EPA Data'!D:D)</f>
        <v>1.6659213441918238E-5</v>
      </c>
      <c r="M1491" s="24">
        <f>'EPA Data'!E1492/SUM('EPA Data'!E:E)</f>
        <v>4.3534637159251812E-5</v>
      </c>
      <c r="N1491" s="24">
        <f>'EPA Data'!F1492/SUM('EPA Data'!F:F)</f>
        <v>4.0437760380545528E-5</v>
      </c>
      <c r="O1491" s="24">
        <f>'EPA Data'!G1492/SUM('EPA Data'!G:G)</f>
        <v>1.3062839188072941E-5</v>
      </c>
      <c r="P1491" s="24">
        <f>'EPA Data'!H1492/SUM('EPA Data'!H:H)</f>
        <v>2.5015414268652762E-5</v>
      </c>
      <c r="Q1491" s="24">
        <f>'EPA Data'!I1492/SUM('EPA Data'!I:I)</f>
        <v>8.5434726452888444E-6</v>
      </c>
      <c r="R1491" s="24">
        <f>'EPA Data'!J1492/SUM('EPA Data'!J:J)</f>
        <v>9.1400724991626407E-6</v>
      </c>
      <c r="S1491" s="24">
        <f>'EPA Data'!K1492/SUM('EPA Data'!K:K)</f>
        <v>4.1318014813432504E-5</v>
      </c>
      <c r="T1491" s="24">
        <f>'EPA Data'!L1492/SUM('EPA Data'!L:L)</f>
        <v>2.5038322938297838E-5</v>
      </c>
      <c r="U1491" s="24">
        <f>'EPA Data'!M1492/SUM('EPA Data'!M:M)</f>
        <v>1.8157572172133474E-5</v>
      </c>
      <c r="V1491" s="24">
        <f>'EPA Data'!N1492/SUM('EPA Data'!N:N)</f>
        <v>1.5181489099888336E-5</v>
      </c>
      <c r="W1491" s="24">
        <f>'EPA Data'!O1492/SUM('EPA Data'!O:O)</f>
        <v>1.4392037981519426E-5</v>
      </c>
      <c r="X1491" s="24">
        <f>'EPA Data'!P1492/SUM('EPA Data'!P:P)</f>
        <v>8.2405659227576466E-5</v>
      </c>
    </row>
    <row r="1492" spans="1:24" x14ac:dyDescent="0.25">
      <c r="A1492" s="16" t="s">
        <v>2498</v>
      </c>
      <c r="B1492" s="16" t="s">
        <v>2443</v>
      </c>
      <c r="C1492" s="21" t="s">
        <v>89</v>
      </c>
      <c r="D1492" s="17">
        <f>SUMIFS('Census Data'!G:G,'Census Data'!$A:$A,$A1492)/SUMIFS('Census Data'!$F:$F,'Census Data'!$A:$A,$A1492)</f>
        <v>0.49216458944281527</v>
      </c>
      <c r="E1492" s="19">
        <f>SUMIFS('Census Data'!H:H,'Census Data'!$A:$A,$A1492)/SUMIFS('Census Data'!$F:$F,'Census Data'!$A:$A,$A1492)</f>
        <v>0.50783541055718473</v>
      </c>
      <c r="F1492" s="17">
        <f>SUM(SUMIFS('Census Data'!I:I,'Census Data'!$A:$A,$A1492),SUMIFS('Census Data'!J:J,'Census Data'!$A:$A,$A1492))/SUMIFS('Census Data'!$F:$F,'Census Data'!$A:$A,$A1492)</f>
        <v>0.95486620234604103</v>
      </c>
      <c r="G1492" s="17">
        <f>SUM(SUMIFS('Census Data'!K:K,'Census Data'!$A:$A,$A1492),SUMIFS('Census Data'!L:L,'Census Data'!$A:$A,$A1492))/SUMIFS('Census Data'!$F:$F,'Census Data'!$A:$A,$A1492)</f>
        <v>1.2050953079178885E-2</v>
      </c>
      <c r="H1492" s="17">
        <f>SUM(SUMIFS('Census Data'!O:O,'Census Data'!$A:$A,$A1492),SUMIFS('Census Data'!P:P,'Census Data'!$A:$A,$A1492))/SUMIFS('Census Data'!$F:$F,'Census Data'!$A:$A,$A1492)</f>
        <v>4.1239002932551318E-3</v>
      </c>
      <c r="I1492" s="19">
        <f t="shared" si="46"/>
        <v>2.8958944281524901E-2</v>
      </c>
      <c r="J1492" s="17">
        <f>SUM(SUMIFS('Census Data'!W:W,'Census Data'!$A:$A,$A1492),SUMIFS('Census Data'!X:X,'Census Data'!$A:$A,$A1492))/SUMIFS('Census Data'!$F:$F,'Census Data'!$A:$A,$A1492)</f>
        <v>2.5934750733137831E-2</v>
      </c>
      <c r="K1492" s="19">
        <f t="shared" si="47"/>
        <v>0.97406524926686222</v>
      </c>
      <c r="L1492" s="24">
        <f>'EPA Data'!D1493/SUM('EPA Data'!D:D)</f>
        <v>4.8706780144034915E-5</v>
      </c>
      <c r="M1492" s="24">
        <f>'EPA Data'!E1493/SUM('EPA Data'!E:E)</f>
        <v>1.1750795781500201E-4</v>
      </c>
      <c r="N1492" s="24">
        <f>'EPA Data'!F1493/SUM('EPA Data'!F:F)</f>
        <v>1.224131623528059E-4</v>
      </c>
      <c r="O1492" s="24">
        <f>'EPA Data'!G1493/SUM('EPA Data'!G:G)</f>
        <v>3.6865860341335819E-5</v>
      </c>
      <c r="P1492" s="24">
        <f>'EPA Data'!H1493/SUM('EPA Data'!H:H)</f>
        <v>6.5017925000231106E-5</v>
      </c>
      <c r="Q1492" s="24">
        <f>'EPA Data'!I1493/SUM('EPA Data'!I:I)</f>
        <v>2.3592177134650972E-5</v>
      </c>
      <c r="R1492" s="24">
        <f>'EPA Data'!J1493/SUM('EPA Data'!J:J)</f>
        <v>2.7964109669104468E-5</v>
      </c>
      <c r="S1492" s="24">
        <f>'EPA Data'!K1493/SUM('EPA Data'!K:K)</f>
        <v>1.0992989781363864E-4</v>
      </c>
      <c r="T1492" s="24">
        <f>'EPA Data'!L1493/SUM('EPA Data'!L:L)</f>
        <v>6.677261066386979E-5</v>
      </c>
      <c r="U1492" s="24">
        <f>'EPA Data'!M1493/SUM('EPA Data'!M:M)</f>
        <v>5.1483941516061785E-5</v>
      </c>
      <c r="V1492" s="24">
        <f>'EPA Data'!N1493/SUM('EPA Data'!N:N)</f>
        <v>4.2299863997392798E-5</v>
      </c>
      <c r="W1492" s="24">
        <f>'EPA Data'!O1493/SUM('EPA Data'!O:O)</f>
        <v>4.0129484221127985E-5</v>
      </c>
      <c r="X1492" s="24">
        <f>'EPA Data'!P1493/SUM('EPA Data'!P:P)</f>
        <v>1.7876077851613687E-4</v>
      </c>
    </row>
    <row r="1493" spans="1:24" x14ac:dyDescent="0.25">
      <c r="A1493" s="16" t="s">
        <v>2499</v>
      </c>
      <c r="B1493" s="16" t="s">
        <v>2443</v>
      </c>
      <c r="C1493" s="21" t="s">
        <v>2500</v>
      </c>
      <c r="D1493" s="17">
        <f>SUMIFS('Census Data'!G:G,'Census Data'!$A:$A,$A1493)/SUMIFS('Census Data'!$F:$F,'Census Data'!$A:$A,$A1493)</f>
        <v>0.49486588432523049</v>
      </c>
      <c r="E1493" s="19">
        <f>SUMIFS('Census Data'!H:H,'Census Data'!$A:$A,$A1493)/SUMIFS('Census Data'!$F:$F,'Census Data'!$A:$A,$A1493)</f>
        <v>0.50513411567476951</v>
      </c>
      <c r="F1493" s="17">
        <f>SUM(SUMIFS('Census Data'!I:I,'Census Data'!$A:$A,$A1493),SUMIFS('Census Data'!J:J,'Census Data'!$A:$A,$A1493))/SUMIFS('Census Data'!$F:$F,'Census Data'!$A:$A,$A1493)</f>
        <v>0.95966051969823973</v>
      </c>
      <c r="G1493" s="17">
        <f>SUM(SUMIFS('Census Data'!K:K,'Census Data'!$A:$A,$A1493),SUMIFS('Census Data'!L:L,'Census Data'!$A:$A,$A1493))/SUMIFS('Census Data'!$F:$F,'Census Data'!$A:$A,$A1493)</f>
        <v>6.181894383906119E-3</v>
      </c>
      <c r="H1493" s="17">
        <f>SUM(SUMIFS('Census Data'!O:O,'Census Data'!$A:$A,$A1493),SUMIFS('Census Data'!P:P,'Census Data'!$A:$A,$A1493))/SUMIFS('Census Data'!$F:$F,'Census Data'!$A:$A,$A1493)</f>
        <v>2.5146689019279128E-3</v>
      </c>
      <c r="I1493" s="19">
        <f t="shared" si="46"/>
        <v>3.1642917015926253E-2</v>
      </c>
      <c r="J1493" s="17">
        <f>SUM(SUMIFS('Census Data'!W:W,'Census Data'!$A:$A,$A1493),SUMIFS('Census Data'!X:X,'Census Data'!$A:$A,$A1493))/SUMIFS('Census Data'!$F:$F,'Census Data'!$A:$A,$A1493)</f>
        <v>2.0431684828164293E-2</v>
      </c>
      <c r="K1493" s="19">
        <f t="shared" si="47"/>
        <v>0.97956831517183574</v>
      </c>
      <c r="L1493" s="24">
        <f>'EPA Data'!D1494/SUM('EPA Data'!D:D)</f>
        <v>2.2058629099667621E-5</v>
      </c>
      <c r="M1493" s="24">
        <f>'EPA Data'!E1494/SUM('EPA Data'!E:E)</f>
        <v>5.392954078512054E-5</v>
      </c>
      <c r="N1493" s="24">
        <f>'EPA Data'!F1494/SUM('EPA Data'!F:F)</f>
        <v>6.2567866070544382E-5</v>
      </c>
      <c r="O1493" s="24">
        <f>'EPA Data'!G1494/SUM('EPA Data'!G:G)</f>
        <v>1.4037847541366241E-5</v>
      </c>
      <c r="P1493" s="24">
        <f>'EPA Data'!H1494/SUM('EPA Data'!H:H)</f>
        <v>2.7539244169771653E-5</v>
      </c>
      <c r="Q1493" s="24">
        <f>'EPA Data'!I1494/SUM('EPA Data'!I:I)</f>
        <v>1.1212731854030801E-5</v>
      </c>
      <c r="R1493" s="24">
        <f>'EPA Data'!J1494/SUM('EPA Data'!J:J)</f>
        <v>1.2638630770475675E-5</v>
      </c>
      <c r="S1493" s="24">
        <f>'EPA Data'!K1494/SUM('EPA Data'!K:K)</f>
        <v>4.7094011179810346E-5</v>
      </c>
      <c r="T1493" s="24">
        <f>'EPA Data'!L1494/SUM('EPA Data'!L:L)</f>
        <v>3.1750528298055116E-5</v>
      </c>
      <c r="U1493" s="24">
        <f>'EPA Data'!M1494/SUM('EPA Data'!M:M)</f>
        <v>2.3632812505164542E-5</v>
      </c>
      <c r="V1493" s="24">
        <f>'EPA Data'!N1494/SUM('EPA Data'!N:N)</f>
        <v>1.7874755647882444E-5</v>
      </c>
      <c r="W1493" s="24">
        <f>'EPA Data'!O1494/SUM('EPA Data'!O:O)</f>
        <v>2.2945136496982026E-5</v>
      </c>
      <c r="X1493" s="24">
        <f>'EPA Data'!P1494/SUM('EPA Data'!P:P)</f>
        <v>7.4627179454234488E-5</v>
      </c>
    </row>
    <row r="1494" spans="1:24" x14ac:dyDescent="0.25">
      <c r="A1494" s="16" t="s">
        <v>2501</v>
      </c>
      <c r="B1494" s="16" t="s">
        <v>2443</v>
      </c>
      <c r="C1494" s="21" t="s">
        <v>2502</v>
      </c>
      <c r="D1494" s="17">
        <f>SUMIFS('Census Data'!G:G,'Census Data'!$A:$A,$A1494)/SUMIFS('Census Data'!$F:$F,'Census Data'!$A:$A,$A1494)</f>
        <v>0.49034749034749037</v>
      </c>
      <c r="E1494" s="19">
        <f>SUMIFS('Census Data'!H:H,'Census Data'!$A:$A,$A1494)/SUMIFS('Census Data'!$F:$F,'Census Data'!$A:$A,$A1494)</f>
        <v>0.50965250965250963</v>
      </c>
      <c r="F1494" s="17">
        <f>SUM(SUMIFS('Census Data'!I:I,'Census Data'!$A:$A,$A1494),SUMIFS('Census Data'!J:J,'Census Data'!$A:$A,$A1494))/SUMIFS('Census Data'!$F:$F,'Census Data'!$A:$A,$A1494)</f>
        <v>0.96525096525096521</v>
      </c>
      <c r="G1494" s="17">
        <f>SUM(SUMIFS('Census Data'!K:K,'Census Data'!$A:$A,$A1494),SUMIFS('Census Data'!L:L,'Census Data'!$A:$A,$A1494))/SUMIFS('Census Data'!$F:$F,'Census Data'!$A:$A,$A1494)</f>
        <v>4.7694753577106515E-3</v>
      </c>
      <c r="H1494" s="17">
        <f>SUM(SUMIFS('Census Data'!O:O,'Census Data'!$A:$A,$A1494),SUMIFS('Census Data'!P:P,'Census Data'!$A:$A,$A1494))/SUMIFS('Census Data'!$F:$F,'Census Data'!$A:$A,$A1494)</f>
        <v>3.6338859868271633E-3</v>
      </c>
      <c r="I1494" s="19">
        <f t="shared" si="46"/>
        <v>2.6345673404497005E-2</v>
      </c>
      <c r="J1494" s="17">
        <f>SUM(SUMIFS('Census Data'!W:W,'Census Data'!$A:$A,$A1494),SUMIFS('Census Data'!X:X,'Census Data'!$A:$A,$A1494))/SUMIFS('Census Data'!$F:$F,'Census Data'!$A:$A,$A1494)</f>
        <v>1.5671133318192143E-2</v>
      </c>
      <c r="K1494" s="19">
        <f t="shared" si="47"/>
        <v>0.98432886668180786</v>
      </c>
      <c r="L1494" s="24">
        <f>'EPA Data'!D1495/SUM('EPA Data'!D:D)</f>
        <v>9.7209014903127107E-6</v>
      </c>
      <c r="M1494" s="24">
        <f>'EPA Data'!E1495/SUM('EPA Data'!E:E)</f>
        <v>2.5762840488501789E-5</v>
      </c>
      <c r="N1494" s="24">
        <f>'EPA Data'!F1495/SUM('EPA Data'!F:F)</f>
        <v>2.0314601339265975E-5</v>
      </c>
      <c r="O1494" s="24">
        <f>'EPA Data'!G1495/SUM('EPA Data'!G:G)</f>
        <v>9.2126501397883992E-6</v>
      </c>
      <c r="P1494" s="24">
        <f>'EPA Data'!H1495/SUM('EPA Data'!H:H)</f>
        <v>1.5554522383817044E-5</v>
      </c>
      <c r="Q1494" s="24">
        <f>'EPA Data'!I1495/SUM('EPA Data'!I:I)</f>
        <v>4.7437269842089406E-6</v>
      </c>
      <c r="R1494" s="24">
        <f>'EPA Data'!J1495/SUM('EPA Data'!J:J)</f>
        <v>5.9329512495142713E-6</v>
      </c>
      <c r="S1494" s="24">
        <f>'EPA Data'!K1495/SUM('EPA Data'!K:K)</f>
        <v>2.4688782819268316E-5</v>
      </c>
      <c r="T1494" s="24">
        <f>'EPA Data'!L1495/SUM('EPA Data'!L:L)</f>
        <v>1.4242945420361776E-5</v>
      </c>
      <c r="U1494" s="24">
        <f>'EPA Data'!M1495/SUM('EPA Data'!M:M)</f>
        <v>9.4338563251598794E-6</v>
      </c>
      <c r="V1494" s="24">
        <f>'EPA Data'!N1495/SUM('EPA Data'!N:N)</f>
        <v>8.1854764902515017E-6</v>
      </c>
      <c r="W1494" s="24">
        <f>'EPA Data'!O1495/SUM('EPA Data'!O:O)</f>
        <v>6.553207749792242E-6</v>
      </c>
      <c r="X1494" s="24">
        <f>'EPA Data'!P1495/SUM('EPA Data'!P:P)</f>
        <v>4.8022209576227163E-5</v>
      </c>
    </row>
    <row r="1495" spans="1:24" x14ac:dyDescent="0.25">
      <c r="A1495" s="16" t="s">
        <v>2503</v>
      </c>
      <c r="B1495" s="16" t="s">
        <v>2443</v>
      </c>
      <c r="C1495" s="21" t="s">
        <v>242</v>
      </c>
      <c r="D1495" s="17">
        <f>SUMIFS('Census Data'!G:G,'Census Data'!$A:$A,$A1495)/SUMIFS('Census Data'!$F:$F,'Census Data'!$A:$A,$A1495)</f>
        <v>0.50124987501249874</v>
      </c>
      <c r="E1495" s="19">
        <f>SUMIFS('Census Data'!H:H,'Census Data'!$A:$A,$A1495)/SUMIFS('Census Data'!$F:$F,'Census Data'!$A:$A,$A1495)</f>
        <v>0.49875012498750126</v>
      </c>
      <c r="F1495" s="17">
        <f>SUM(SUMIFS('Census Data'!I:I,'Census Data'!$A:$A,$A1495),SUMIFS('Census Data'!J:J,'Census Data'!$A:$A,$A1495))/SUMIFS('Census Data'!$F:$F,'Census Data'!$A:$A,$A1495)</f>
        <v>0.9138086191380862</v>
      </c>
      <c r="G1495" s="17">
        <f>SUM(SUMIFS('Census Data'!K:K,'Census Data'!$A:$A,$A1495),SUMIFS('Census Data'!L:L,'Census Data'!$A:$A,$A1495))/SUMIFS('Census Data'!$F:$F,'Census Data'!$A:$A,$A1495)</f>
        <v>5.1794820517948204E-2</v>
      </c>
      <c r="H1495" s="17">
        <f>SUM(SUMIFS('Census Data'!O:O,'Census Data'!$A:$A,$A1495),SUMIFS('Census Data'!P:P,'Census Data'!$A:$A,$A1495))/SUMIFS('Census Data'!$F:$F,'Census Data'!$A:$A,$A1495)</f>
        <v>3.2996700329967002E-3</v>
      </c>
      <c r="I1495" s="19">
        <f t="shared" si="46"/>
        <v>3.109689031096885E-2</v>
      </c>
      <c r="J1495" s="17">
        <f>SUM(SUMIFS('Census Data'!W:W,'Census Data'!$A:$A,$A1495),SUMIFS('Census Data'!X:X,'Census Data'!$A:$A,$A1495))/SUMIFS('Census Data'!$F:$F,'Census Data'!$A:$A,$A1495)</f>
        <v>1.6898310168983102E-2</v>
      </c>
      <c r="K1495" s="19">
        <f t="shared" si="47"/>
        <v>0.98310168983101687</v>
      </c>
      <c r="L1495" s="24">
        <f>'EPA Data'!D1496/SUM('EPA Data'!D:D)</f>
        <v>1.4949988896010969E-5</v>
      </c>
      <c r="M1495" s="24">
        <f>'EPA Data'!E1496/SUM('EPA Data'!E:E)</f>
        <v>3.9122783407169935E-5</v>
      </c>
      <c r="N1495" s="24">
        <f>'EPA Data'!F1496/SUM('EPA Data'!F:F)</f>
        <v>4.3569001469136413E-5</v>
      </c>
      <c r="O1495" s="24">
        <f>'EPA Data'!G1496/SUM('EPA Data'!G:G)</f>
        <v>1.0906902483952516E-5</v>
      </c>
      <c r="P1495" s="24">
        <f>'EPA Data'!H1496/SUM('EPA Data'!H:H)</f>
        <v>2.062729877805514E-5</v>
      </c>
      <c r="Q1495" s="24">
        <f>'EPA Data'!I1496/SUM('EPA Data'!I:I)</f>
        <v>7.6896933182838373E-6</v>
      </c>
      <c r="R1495" s="24">
        <f>'EPA Data'!J1496/SUM('EPA Data'!J:J)</f>
        <v>8.4404651055965152E-6</v>
      </c>
      <c r="S1495" s="24">
        <f>'EPA Data'!K1496/SUM('EPA Data'!K:K)</f>
        <v>3.3653721748209624E-5</v>
      </c>
      <c r="T1495" s="24">
        <f>'EPA Data'!L1496/SUM('EPA Data'!L:L)</f>
        <v>2.2490855466217429E-5</v>
      </c>
      <c r="U1495" s="24">
        <f>'EPA Data'!M1496/SUM('EPA Data'!M:M)</f>
        <v>1.675570502036748E-5</v>
      </c>
      <c r="V1495" s="24">
        <f>'EPA Data'!N1496/SUM('EPA Data'!N:N)</f>
        <v>1.3600260982855344E-5</v>
      </c>
      <c r="W1495" s="24">
        <f>'EPA Data'!O1496/SUM('EPA Data'!O:O)</f>
        <v>2.4186297335457845E-5</v>
      </c>
      <c r="X1495" s="24">
        <f>'EPA Data'!P1496/SUM('EPA Data'!P:P)</f>
        <v>6.0388645887989561E-5</v>
      </c>
    </row>
    <row r="1496" spans="1:24" x14ac:dyDescent="0.25">
      <c r="A1496" s="16" t="s">
        <v>2504</v>
      </c>
      <c r="B1496" s="16" t="s">
        <v>2443</v>
      </c>
      <c r="C1496" s="21" t="s">
        <v>2505</v>
      </c>
      <c r="D1496" s="17">
        <f>SUMIFS('Census Data'!G:G,'Census Data'!$A:$A,$A1496)/SUMIFS('Census Data'!$F:$F,'Census Data'!$A:$A,$A1496)</f>
        <v>0.48682603385098588</v>
      </c>
      <c r="E1496" s="19">
        <f>SUMIFS('Census Data'!H:H,'Census Data'!$A:$A,$A1496)/SUMIFS('Census Data'!$F:$F,'Census Data'!$A:$A,$A1496)</f>
        <v>0.51317396614901412</v>
      </c>
      <c r="F1496" s="17">
        <f>SUM(SUMIFS('Census Data'!I:I,'Census Data'!$A:$A,$A1496),SUMIFS('Census Data'!J:J,'Census Data'!$A:$A,$A1496))/SUMIFS('Census Data'!$F:$F,'Census Data'!$A:$A,$A1496)</f>
        <v>0.95964304409601919</v>
      </c>
      <c r="G1496" s="17">
        <f>SUM(SUMIFS('Census Data'!K:K,'Census Data'!$A:$A,$A1496),SUMIFS('Census Data'!L:L,'Census Data'!$A:$A,$A1496))/SUMIFS('Census Data'!$F:$F,'Census Data'!$A:$A,$A1496)</f>
        <v>5.857865742702595E-3</v>
      </c>
      <c r="H1496" s="17">
        <f>SUM(SUMIFS('Census Data'!O:O,'Census Data'!$A:$A,$A1496),SUMIFS('Census Data'!P:P,'Census Data'!$A:$A,$A1496))/SUMIFS('Census Data'!$F:$F,'Census Data'!$A:$A,$A1496)</f>
        <v>7.403345215245407E-3</v>
      </c>
      <c r="I1496" s="19">
        <f t="shared" si="46"/>
        <v>2.7095744946032729E-2</v>
      </c>
      <c r="J1496" s="17">
        <f>SUM(SUMIFS('Census Data'!W:W,'Census Data'!$A:$A,$A1496),SUMIFS('Census Data'!X:X,'Census Data'!$A:$A,$A1496))/SUMIFS('Census Data'!$F:$F,'Census Data'!$A:$A,$A1496)</f>
        <v>2.2185108557469402E-2</v>
      </c>
      <c r="K1496" s="19">
        <f t="shared" si="47"/>
        <v>0.97781489144253064</v>
      </c>
      <c r="L1496" s="24">
        <f>'EPA Data'!D1497/SUM('EPA Data'!D:D)</f>
        <v>6.4543816665773427E-5</v>
      </c>
      <c r="M1496" s="24">
        <f>'EPA Data'!E1497/SUM('EPA Data'!E:E)</f>
        <v>1.6115296448623043E-4</v>
      </c>
      <c r="N1496" s="24">
        <f>'EPA Data'!F1497/SUM('EPA Data'!F:F)</f>
        <v>2.0707068224922601E-4</v>
      </c>
      <c r="O1496" s="24">
        <f>'EPA Data'!G1497/SUM('EPA Data'!G:G)</f>
        <v>3.5759677048649764E-5</v>
      </c>
      <c r="P1496" s="24">
        <f>'EPA Data'!H1497/SUM('EPA Data'!H:H)</f>
        <v>7.6741696247960072E-5</v>
      </c>
      <c r="Q1496" s="24">
        <f>'EPA Data'!I1497/SUM('EPA Data'!I:I)</f>
        <v>3.4711319800591072E-5</v>
      </c>
      <c r="R1496" s="24">
        <f>'EPA Data'!J1497/SUM('EPA Data'!J:J)</f>
        <v>4.428522624808264E-5</v>
      </c>
      <c r="S1496" s="24">
        <f>'EPA Data'!K1497/SUM('EPA Data'!K:K)</f>
        <v>1.3431577547941273E-4</v>
      </c>
      <c r="T1496" s="24">
        <f>'EPA Data'!L1497/SUM('EPA Data'!L:L)</f>
        <v>1.1748266732383485E-4</v>
      </c>
      <c r="U1496" s="24">
        <f>'EPA Data'!M1497/SUM('EPA Data'!M:M)</f>
        <v>5.7814816811404998E-5</v>
      </c>
      <c r="V1496" s="24">
        <f>'EPA Data'!N1497/SUM('EPA Data'!N:N)</f>
        <v>4.8018373108570366E-5</v>
      </c>
      <c r="W1496" s="24">
        <f>'EPA Data'!O1497/SUM('EPA Data'!O:O)</f>
        <v>6.298080114984202E-5</v>
      </c>
      <c r="X1496" s="24">
        <f>'EPA Data'!P1497/SUM('EPA Data'!P:P)</f>
        <v>1.9752237396606173E-4</v>
      </c>
    </row>
    <row r="1497" spans="1:24" x14ac:dyDescent="0.25">
      <c r="A1497" s="16" t="s">
        <v>2506</v>
      </c>
      <c r="B1497" s="16" t="s">
        <v>2443</v>
      </c>
      <c r="C1497" s="21" t="s">
        <v>2094</v>
      </c>
      <c r="D1497" s="17">
        <f>SUMIFS('Census Data'!G:G,'Census Data'!$A:$A,$A1497)/SUMIFS('Census Data'!$F:$F,'Census Data'!$A:$A,$A1497)</f>
        <v>0.4985679012345679</v>
      </c>
      <c r="E1497" s="19">
        <f>SUMIFS('Census Data'!H:H,'Census Data'!$A:$A,$A1497)/SUMIFS('Census Data'!$F:$F,'Census Data'!$A:$A,$A1497)</f>
        <v>0.50143209876543204</v>
      </c>
      <c r="F1497" s="17">
        <f>SUM(SUMIFS('Census Data'!I:I,'Census Data'!$A:$A,$A1497),SUMIFS('Census Data'!J:J,'Census Data'!$A:$A,$A1497))/SUMIFS('Census Data'!$F:$F,'Census Data'!$A:$A,$A1497)</f>
        <v>0.95654320987654318</v>
      </c>
      <c r="G1497" s="17">
        <f>SUM(SUMIFS('Census Data'!K:K,'Census Data'!$A:$A,$A1497),SUMIFS('Census Data'!L:L,'Census Data'!$A:$A,$A1497))/SUMIFS('Census Data'!$F:$F,'Census Data'!$A:$A,$A1497)</f>
        <v>1.4617283950617285E-2</v>
      </c>
      <c r="H1497" s="17">
        <f>SUM(SUMIFS('Census Data'!O:O,'Census Data'!$A:$A,$A1497),SUMIFS('Census Data'!P:P,'Census Data'!$A:$A,$A1497))/SUMIFS('Census Data'!$F:$F,'Census Data'!$A:$A,$A1497)</f>
        <v>1.4814814814814814E-3</v>
      </c>
      <c r="I1497" s="19">
        <f t="shared" si="46"/>
        <v>2.7358024691358063E-2</v>
      </c>
      <c r="J1497" s="17">
        <f>SUM(SUMIFS('Census Data'!W:W,'Census Data'!$A:$A,$A1497),SUMIFS('Census Data'!X:X,'Census Data'!$A:$A,$A1497))/SUMIFS('Census Data'!$F:$F,'Census Data'!$A:$A,$A1497)</f>
        <v>1.8864197530864199E-2</v>
      </c>
      <c r="K1497" s="19">
        <f t="shared" si="47"/>
        <v>0.98113580246913579</v>
      </c>
      <c r="L1497" s="24">
        <f>'EPA Data'!D1498/SUM('EPA Data'!D:D)</f>
        <v>2.0328379352189783E-5</v>
      </c>
      <c r="M1497" s="24">
        <f>'EPA Data'!E1498/SUM('EPA Data'!E:E)</f>
        <v>4.4949788405709241E-5</v>
      </c>
      <c r="N1497" s="24">
        <f>'EPA Data'!F1498/SUM('EPA Data'!F:F)</f>
        <v>7.1175065508379627E-5</v>
      </c>
      <c r="O1497" s="24">
        <f>'EPA Data'!G1498/SUM('EPA Data'!G:G)</f>
        <v>1.0000074793243048E-5</v>
      </c>
      <c r="P1497" s="24">
        <f>'EPA Data'!H1498/SUM('EPA Data'!H:H)</f>
        <v>2.0543604337578725E-5</v>
      </c>
      <c r="Q1497" s="24">
        <f>'EPA Data'!I1498/SUM('EPA Data'!I:I)</f>
        <v>9.4836843092995219E-6</v>
      </c>
      <c r="R1497" s="24">
        <f>'EPA Data'!J1498/SUM('EPA Data'!J:J)</f>
        <v>1.2541124418827914E-5</v>
      </c>
      <c r="S1497" s="24">
        <f>'EPA Data'!K1498/SUM('EPA Data'!K:K)</f>
        <v>3.5234909184543571E-5</v>
      </c>
      <c r="T1497" s="24">
        <f>'EPA Data'!L1498/SUM('EPA Data'!L:L)</f>
        <v>6.4163912936471783E-5</v>
      </c>
      <c r="U1497" s="24">
        <f>'EPA Data'!M1498/SUM('EPA Data'!M:M)</f>
        <v>1.8494177717338715E-5</v>
      </c>
      <c r="V1497" s="24">
        <f>'EPA Data'!N1498/SUM('EPA Data'!N:N)</f>
        <v>1.4407563019838589E-5</v>
      </c>
      <c r="W1497" s="24">
        <f>'EPA Data'!O1498/SUM('EPA Data'!O:O)</f>
        <v>2.1217539403146115E-5</v>
      </c>
      <c r="X1497" s="24">
        <f>'EPA Data'!P1498/SUM('EPA Data'!P:P)</f>
        <v>5.0972777189159707E-5</v>
      </c>
    </row>
    <row r="1498" spans="1:24" x14ac:dyDescent="0.25">
      <c r="A1498" s="16" t="s">
        <v>2507</v>
      </c>
      <c r="B1498" s="16" t="s">
        <v>2443</v>
      </c>
      <c r="C1498" s="21" t="s">
        <v>93</v>
      </c>
      <c r="D1498" s="17">
        <f>SUMIFS('Census Data'!G:G,'Census Data'!$A:$A,$A1498)/SUMIFS('Census Data'!$F:$F,'Census Data'!$A:$A,$A1498)</f>
        <v>0.4835372419492725</v>
      </c>
      <c r="E1498" s="19">
        <f>SUMIFS('Census Data'!H:H,'Census Data'!$A:$A,$A1498)/SUMIFS('Census Data'!$F:$F,'Census Data'!$A:$A,$A1498)</f>
        <v>0.5164627580507275</v>
      </c>
      <c r="F1498" s="17">
        <f>SUM(SUMIFS('Census Data'!I:I,'Census Data'!$A:$A,$A1498),SUMIFS('Census Data'!J:J,'Census Data'!$A:$A,$A1498))/SUMIFS('Census Data'!$F:$F,'Census Data'!$A:$A,$A1498)</f>
        <v>0.70161348826689762</v>
      </c>
      <c r="G1498" s="17">
        <f>SUM(SUMIFS('Census Data'!K:K,'Census Data'!$A:$A,$A1498),SUMIFS('Census Data'!L:L,'Census Data'!$A:$A,$A1498))/SUMIFS('Census Data'!$F:$F,'Census Data'!$A:$A,$A1498)</f>
        <v>0.23738604374611494</v>
      </c>
      <c r="H1498" s="17">
        <f>SUM(SUMIFS('Census Data'!O:O,'Census Data'!$A:$A,$A1498),SUMIFS('Census Data'!P:P,'Census Data'!$A:$A,$A1498))/SUMIFS('Census Data'!$F:$F,'Census Data'!$A:$A,$A1498)</f>
        <v>1.9662565735102295E-2</v>
      </c>
      <c r="I1498" s="19">
        <f t="shared" si="46"/>
        <v>4.1337902251885161E-2</v>
      </c>
      <c r="J1498" s="17">
        <f>SUM(SUMIFS('Census Data'!W:W,'Census Data'!$A:$A,$A1498),SUMIFS('Census Data'!X:X,'Census Data'!$A:$A,$A1498))/SUMIFS('Census Data'!$F:$F,'Census Data'!$A:$A,$A1498)</f>
        <v>9.2439520860982255E-2</v>
      </c>
      <c r="K1498" s="19">
        <f t="shared" si="47"/>
        <v>0.90756047913901772</v>
      </c>
      <c r="L1498" s="24">
        <f>'EPA Data'!D1499/SUM('EPA Data'!D:D)</f>
        <v>7.5058458319643363E-4</v>
      </c>
      <c r="M1498" s="24">
        <f>'EPA Data'!E1499/SUM('EPA Data'!E:E)</f>
        <v>1.4668161419429135E-3</v>
      </c>
      <c r="N1498" s="24">
        <f>'EPA Data'!F1499/SUM('EPA Data'!F:F)</f>
        <v>1.3019974916343323E-3</v>
      </c>
      <c r="O1498" s="24">
        <f>'EPA Data'!G1499/SUM('EPA Data'!G:G)</f>
        <v>1.6660710850837375E-3</v>
      </c>
      <c r="P1498" s="24">
        <f>'EPA Data'!H1499/SUM('EPA Data'!H:H)</f>
        <v>1.6057819591342123E-3</v>
      </c>
      <c r="Q1498" s="24">
        <f>'EPA Data'!I1499/SUM('EPA Data'!I:I)</f>
        <v>3.4717766991735054E-4</v>
      </c>
      <c r="R1498" s="24">
        <f>'EPA Data'!J1499/SUM('EPA Data'!J:J)</f>
        <v>9.7959209575909081E-4</v>
      </c>
      <c r="S1498" s="24">
        <f>'EPA Data'!K1499/SUM('EPA Data'!K:K)</f>
        <v>1.8633288756299614E-3</v>
      </c>
      <c r="T1498" s="24">
        <f>'EPA Data'!L1499/SUM('EPA Data'!L:L)</f>
        <v>8.6265073940612906E-4</v>
      </c>
      <c r="U1498" s="24">
        <f>'EPA Data'!M1499/SUM('EPA Data'!M:M)</f>
        <v>1.5784843404309434E-3</v>
      </c>
      <c r="V1498" s="24">
        <f>'EPA Data'!N1499/SUM('EPA Data'!N:N)</f>
        <v>1.4505059744069368E-3</v>
      </c>
      <c r="W1498" s="24">
        <f>'EPA Data'!O1499/SUM('EPA Data'!O:O)</f>
        <v>4.693371470909352E-4</v>
      </c>
      <c r="X1498" s="24">
        <f>'EPA Data'!P1499/SUM('EPA Data'!P:P)</f>
        <v>2.5139243123287859E-3</v>
      </c>
    </row>
    <row r="1499" spans="1:24" x14ac:dyDescent="0.25">
      <c r="A1499" s="16" t="s">
        <v>2508</v>
      </c>
      <c r="B1499" s="16" t="s">
        <v>2443</v>
      </c>
      <c r="C1499" s="21" t="s">
        <v>834</v>
      </c>
      <c r="D1499" s="17">
        <f>SUMIFS('Census Data'!G:G,'Census Data'!$A:$A,$A1499)/SUMIFS('Census Data'!$F:$F,'Census Data'!$A:$A,$A1499)</f>
        <v>0.48859290518264537</v>
      </c>
      <c r="E1499" s="19">
        <f>SUMIFS('Census Data'!H:H,'Census Data'!$A:$A,$A1499)/SUMIFS('Census Data'!$F:$F,'Census Data'!$A:$A,$A1499)</f>
        <v>0.51140709481735458</v>
      </c>
      <c r="F1499" s="17">
        <f>SUM(SUMIFS('Census Data'!I:I,'Census Data'!$A:$A,$A1499),SUMIFS('Census Data'!J:J,'Census Data'!$A:$A,$A1499))/SUMIFS('Census Data'!$F:$F,'Census Data'!$A:$A,$A1499)</f>
        <v>0.90670743768956874</v>
      </c>
      <c r="G1499" s="17">
        <f>SUM(SUMIFS('Census Data'!K:K,'Census Data'!$A:$A,$A1499),SUMIFS('Census Data'!L:L,'Census Data'!$A:$A,$A1499))/SUMIFS('Census Data'!$F:$F,'Census Data'!$A:$A,$A1499)</f>
        <v>2.3143874456020046E-2</v>
      </c>
      <c r="H1499" s="17">
        <f>SUM(SUMIFS('Census Data'!O:O,'Census Data'!$A:$A,$A1499),SUMIFS('Census Data'!P:P,'Census Data'!$A:$A,$A1499))/SUMIFS('Census Data'!$F:$F,'Census Data'!$A:$A,$A1499)</f>
        <v>1.2519781089278649E-2</v>
      </c>
      <c r="I1499" s="19">
        <f t="shared" si="46"/>
        <v>5.7628906765132548E-2</v>
      </c>
      <c r="J1499" s="17">
        <f>SUM(SUMIFS('Census Data'!W:W,'Census Data'!$A:$A,$A1499),SUMIFS('Census Data'!X:X,'Census Data'!$A:$A,$A1499))/SUMIFS('Census Data'!$F:$F,'Census Data'!$A:$A,$A1499)</f>
        <v>8.4646577871554787E-2</v>
      </c>
      <c r="K1499" s="19">
        <f t="shared" si="47"/>
        <v>0.91535342212844517</v>
      </c>
      <c r="L1499" s="24">
        <f>'EPA Data'!D1500/SUM('EPA Data'!D:D)</f>
        <v>2.88638546460528E-4</v>
      </c>
      <c r="M1499" s="24">
        <f>'EPA Data'!E1500/SUM('EPA Data'!E:E)</f>
        <v>4.9768684899471156E-4</v>
      </c>
      <c r="N1499" s="24">
        <f>'EPA Data'!F1500/SUM('EPA Data'!F:F)</f>
        <v>5.1456691913790754E-4</v>
      </c>
      <c r="O1499" s="24">
        <f>'EPA Data'!G1500/SUM('EPA Data'!G:G)</f>
        <v>1.3899549462866842E-4</v>
      </c>
      <c r="P1499" s="24">
        <f>'EPA Data'!H1500/SUM('EPA Data'!H:H)</f>
        <v>2.3706128660550094E-4</v>
      </c>
      <c r="Q1499" s="24">
        <f>'EPA Data'!I1500/SUM('EPA Data'!I:I)</f>
        <v>9.6575310856065352E-5</v>
      </c>
      <c r="R1499" s="24">
        <f>'EPA Data'!J1500/SUM('EPA Data'!J:J)</f>
        <v>1.3317604810918622E-4</v>
      </c>
      <c r="S1499" s="24">
        <f>'EPA Data'!K1500/SUM('EPA Data'!K:K)</f>
        <v>4.3114228094450163E-4</v>
      </c>
      <c r="T1499" s="24">
        <f>'EPA Data'!L1500/SUM('EPA Data'!L:L)</f>
        <v>2.7101154300744726E-4</v>
      </c>
      <c r="U1499" s="24">
        <f>'EPA Data'!M1500/SUM('EPA Data'!M:M)</f>
        <v>1.9513333804083502E-4</v>
      </c>
      <c r="V1499" s="24">
        <f>'EPA Data'!N1500/SUM('EPA Data'!N:N)</f>
        <v>1.4812040258419914E-4</v>
      </c>
      <c r="W1499" s="24">
        <f>'EPA Data'!O1500/SUM('EPA Data'!O:O)</f>
        <v>1.3923110580353024E-4</v>
      </c>
      <c r="X1499" s="24">
        <f>'EPA Data'!P1500/SUM('EPA Data'!P:P)</f>
        <v>6.2970672897005419E-4</v>
      </c>
    </row>
    <row r="1500" spans="1:24" x14ac:dyDescent="0.25">
      <c r="A1500" s="16" t="s">
        <v>2509</v>
      </c>
      <c r="B1500" s="16" t="s">
        <v>2443</v>
      </c>
      <c r="C1500" s="21" t="s">
        <v>95</v>
      </c>
      <c r="D1500" s="17">
        <f>SUMIFS('Census Data'!G:G,'Census Data'!$A:$A,$A1500)/SUMIFS('Census Data'!$F:$F,'Census Data'!$A:$A,$A1500)</f>
        <v>0.49654124515174536</v>
      </c>
      <c r="E1500" s="19">
        <f>SUMIFS('Census Data'!H:H,'Census Data'!$A:$A,$A1500)/SUMIFS('Census Data'!$F:$F,'Census Data'!$A:$A,$A1500)</f>
        <v>0.50345875484825464</v>
      </c>
      <c r="F1500" s="17">
        <f>SUM(SUMIFS('Census Data'!I:I,'Census Data'!$A:$A,$A1500),SUMIFS('Census Data'!J:J,'Census Data'!$A:$A,$A1500))/SUMIFS('Census Data'!$F:$F,'Census Data'!$A:$A,$A1500)</f>
        <v>0.95975670980669181</v>
      </c>
      <c r="G1500" s="17">
        <f>SUM(SUMIFS('Census Data'!K:K,'Census Data'!$A:$A,$A1500),SUMIFS('Census Data'!L:L,'Census Data'!$A:$A,$A1500))/SUMIFS('Census Data'!$F:$F,'Census Data'!$A:$A,$A1500)</f>
        <v>1.1769096458608234E-2</v>
      </c>
      <c r="H1500" s="17">
        <f>SUM(SUMIFS('Census Data'!O:O,'Census Data'!$A:$A,$A1500),SUMIFS('Census Data'!P:P,'Census Data'!$A:$A,$A1500))/SUMIFS('Census Data'!$F:$F,'Census Data'!$A:$A,$A1500)</f>
        <v>8.1703919922161347E-3</v>
      </c>
      <c r="I1500" s="19">
        <f t="shared" si="46"/>
        <v>2.0303801742483807E-2</v>
      </c>
      <c r="J1500" s="17">
        <f>SUM(SUMIFS('Census Data'!W:W,'Census Data'!$A:$A,$A1500),SUMIFS('Census Data'!X:X,'Census Data'!$A:$A,$A1500))/SUMIFS('Census Data'!$F:$F,'Census Data'!$A:$A,$A1500)</f>
        <v>2.0899142975195597E-2</v>
      </c>
      <c r="K1500" s="19">
        <f t="shared" si="47"/>
        <v>0.97910085702480443</v>
      </c>
      <c r="L1500" s="24">
        <f>'EPA Data'!D1501/SUM('EPA Data'!D:D)</f>
        <v>3.8391482530352914E-4</v>
      </c>
      <c r="M1500" s="24">
        <f>'EPA Data'!E1501/SUM('EPA Data'!E:E)</f>
        <v>8.2583740843106485E-4</v>
      </c>
      <c r="N1500" s="24">
        <f>'EPA Data'!F1501/SUM('EPA Data'!F:F)</f>
        <v>1.2679332196078241E-3</v>
      </c>
      <c r="O1500" s="24">
        <f>'EPA Data'!G1501/SUM('EPA Data'!G:G)</f>
        <v>3.5347087166740328E-4</v>
      </c>
      <c r="P1500" s="24">
        <f>'EPA Data'!H1501/SUM('EPA Data'!H:H)</f>
        <v>4.4678372378224363E-4</v>
      </c>
      <c r="Q1500" s="24">
        <f>'EPA Data'!I1501/SUM('EPA Data'!I:I)</f>
        <v>1.9769777367856161E-4</v>
      </c>
      <c r="R1500" s="24">
        <f>'EPA Data'!J1501/SUM('EPA Data'!J:J)</f>
        <v>2.787836335054618E-4</v>
      </c>
      <c r="S1500" s="24">
        <f>'EPA Data'!K1501/SUM('EPA Data'!K:K)</f>
        <v>5.9893500035894127E-4</v>
      </c>
      <c r="T1500" s="24">
        <f>'EPA Data'!L1501/SUM('EPA Data'!L:L)</f>
        <v>5.7519535969277993E-4</v>
      </c>
      <c r="U1500" s="24">
        <f>'EPA Data'!M1501/SUM('EPA Data'!M:M)</f>
        <v>6.365644886227222E-4</v>
      </c>
      <c r="V1500" s="24">
        <f>'EPA Data'!N1501/SUM('EPA Data'!N:N)</f>
        <v>3.6975754285989518E-4</v>
      </c>
      <c r="W1500" s="24">
        <f>'EPA Data'!O1501/SUM('EPA Data'!O:O)</f>
        <v>3.9421980475463025E-4</v>
      </c>
      <c r="X1500" s="24">
        <f>'EPA Data'!P1501/SUM('EPA Data'!P:P)</f>
        <v>8.3939928646383324E-4</v>
      </c>
    </row>
    <row r="1501" spans="1:24" x14ac:dyDescent="0.25">
      <c r="A1501" s="16" t="s">
        <v>2510</v>
      </c>
      <c r="B1501" s="16" t="s">
        <v>2443</v>
      </c>
      <c r="C1501" s="21" t="s">
        <v>250</v>
      </c>
      <c r="D1501" s="17">
        <f>SUMIFS('Census Data'!G:G,'Census Data'!$A:$A,$A1501)/SUMIFS('Census Data'!$F:$F,'Census Data'!$A:$A,$A1501)</f>
        <v>0.51148681143871855</v>
      </c>
      <c r="E1501" s="19">
        <f>SUMIFS('Census Data'!H:H,'Census Data'!$A:$A,$A1501)/SUMIFS('Census Data'!$F:$F,'Census Data'!$A:$A,$A1501)</f>
        <v>0.48851318856128151</v>
      </c>
      <c r="F1501" s="17">
        <f>SUM(SUMIFS('Census Data'!I:I,'Census Data'!$A:$A,$A1501),SUMIFS('Census Data'!J:J,'Census Data'!$A:$A,$A1501))/SUMIFS('Census Data'!$F:$F,'Census Data'!$A:$A,$A1501)</f>
        <v>0.89356664570308164</v>
      </c>
      <c r="G1501" s="17">
        <f>SUM(SUMIFS('Census Data'!K:K,'Census Data'!$A:$A,$A1501),SUMIFS('Census Data'!L:L,'Census Data'!$A:$A,$A1501))/SUMIFS('Census Data'!$F:$F,'Census Data'!$A:$A,$A1501)</f>
        <v>5.001664755280974E-2</v>
      </c>
      <c r="H1501" s="17">
        <f>SUM(SUMIFS('Census Data'!O:O,'Census Data'!$A:$A,$A1501),SUMIFS('Census Data'!P:P,'Census Data'!$A:$A,$A1501))/SUMIFS('Census Data'!$F:$F,'Census Data'!$A:$A,$A1501)</f>
        <v>1.8127335281713588E-2</v>
      </c>
      <c r="I1501" s="19">
        <f t="shared" si="46"/>
        <v>3.8289371462394972E-2</v>
      </c>
      <c r="J1501" s="17">
        <f>SUM(SUMIFS('Census Data'!W:W,'Census Data'!$A:$A,$A1501),SUMIFS('Census Data'!X:X,'Census Data'!$A:$A,$A1501))/SUMIFS('Census Data'!$F:$F,'Census Data'!$A:$A,$A1501)</f>
        <v>4.8018941215641299E-2</v>
      </c>
      <c r="K1501" s="19">
        <f t="shared" si="47"/>
        <v>0.95198105878435868</v>
      </c>
      <c r="L1501" s="24">
        <f>'EPA Data'!D1502/SUM('EPA Data'!D:D)</f>
        <v>4.9802366419676985E-5</v>
      </c>
      <c r="M1501" s="24">
        <f>'EPA Data'!E1502/SUM('EPA Data'!E:E)</f>
        <v>1.2323364802443304E-4</v>
      </c>
      <c r="N1501" s="24">
        <f>'EPA Data'!F1502/SUM('EPA Data'!F:F)</f>
        <v>1.2164863963209139E-4</v>
      </c>
      <c r="O1501" s="24">
        <f>'EPA Data'!G1502/SUM('EPA Data'!G:G)</f>
        <v>4.9484825657319786E-5</v>
      </c>
      <c r="P1501" s="24">
        <f>'EPA Data'!H1502/SUM('EPA Data'!H:H)</f>
        <v>7.7634854724366678E-5</v>
      </c>
      <c r="Q1501" s="24">
        <f>'EPA Data'!I1502/SUM('EPA Data'!I:I)</f>
        <v>2.479535592255206E-5</v>
      </c>
      <c r="R1501" s="24">
        <f>'EPA Data'!J1502/SUM('EPA Data'!J:J)</f>
        <v>3.2947654673212005E-5</v>
      </c>
      <c r="S1501" s="24">
        <f>'EPA Data'!K1502/SUM('EPA Data'!K:K)</f>
        <v>1.1866648577349329E-4</v>
      </c>
      <c r="T1501" s="24">
        <f>'EPA Data'!L1502/SUM('EPA Data'!L:L)</f>
        <v>7.0050266839455231E-5</v>
      </c>
      <c r="U1501" s="24">
        <f>'EPA Data'!M1502/SUM('EPA Data'!M:M)</f>
        <v>7.0259126125412434E-5</v>
      </c>
      <c r="V1501" s="24">
        <f>'EPA Data'!N1502/SUM('EPA Data'!N:N)</f>
        <v>5.3129318036830465E-5</v>
      </c>
      <c r="W1501" s="24">
        <f>'EPA Data'!O1502/SUM('EPA Data'!O:O)</f>
        <v>4.2188746271804278E-5</v>
      </c>
      <c r="X1501" s="24">
        <f>'EPA Data'!P1502/SUM('EPA Data'!P:P)</f>
        <v>2.0585111494401023E-4</v>
      </c>
    </row>
    <row r="1502" spans="1:24" x14ac:dyDescent="0.25">
      <c r="A1502" s="16" t="s">
        <v>2511</v>
      </c>
      <c r="B1502" s="16" t="s">
        <v>2443</v>
      </c>
      <c r="C1502" s="21" t="s">
        <v>1116</v>
      </c>
      <c r="D1502" s="17">
        <f>SUMIFS('Census Data'!G:G,'Census Data'!$A:$A,$A1502)/SUMIFS('Census Data'!$F:$F,'Census Data'!$A:$A,$A1502)</f>
        <v>0.50037888355645366</v>
      </c>
      <c r="E1502" s="19">
        <f>SUMIFS('Census Data'!H:H,'Census Data'!$A:$A,$A1502)/SUMIFS('Census Data'!$F:$F,'Census Data'!$A:$A,$A1502)</f>
        <v>0.49962111644354634</v>
      </c>
      <c r="F1502" s="17">
        <f>SUM(SUMIFS('Census Data'!I:I,'Census Data'!$A:$A,$A1502),SUMIFS('Census Data'!J:J,'Census Data'!$A:$A,$A1502))/SUMIFS('Census Data'!$F:$F,'Census Data'!$A:$A,$A1502)</f>
        <v>0.96691083606971462</v>
      </c>
      <c r="G1502" s="17">
        <f>SUM(SUMIFS('Census Data'!K:K,'Census Data'!$A:$A,$A1502),SUMIFS('Census Data'!L:L,'Census Data'!$A:$A,$A1502))/SUMIFS('Census Data'!$F:$F,'Census Data'!$A:$A,$A1502)</f>
        <v>5.8095478656226317E-3</v>
      </c>
      <c r="H1502" s="17">
        <f>SUM(SUMIFS('Census Data'!O:O,'Census Data'!$A:$A,$A1502),SUMIFS('Census Data'!P:P,'Census Data'!$A:$A,$A1502))/SUMIFS('Census Data'!$F:$F,'Census Data'!$A:$A,$A1502)</f>
        <v>4.2940136398080322E-3</v>
      </c>
      <c r="I1502" s="19">
        <f t="shared" si="46"/>
        <v>2.2985602424854701E-2</v>
      </c>
      <c r="J1502" s="17">
        <f>SUM(SUMIFS('Census Data'!W:W,'Census Data'!$A:$A,$A1502),SUMIFS('Census Data'!X:X,'Census Data'!$A:$A,$A1502))/SUMIFS('Census Data'!$F:$F,'Census Data'!$A:$A,$A1502)</f>
        <v>1.414498610760293E-2</v>
      </c>
      <c r="K1502" s="19">
        <f t="shared" si="47"/>
        <v>0.98585501389239705</v>
      </c>
      <c r="L1502" s="24">
        <f>'EPA Data'!D1503/SUM('EPA Data'!D:D)</f>
        <v>8.8500728485013435E-6</v>
      </c>
      <c r="M1502" s="24">
        <f>'EPA Data'!E1503/SUM('EPA Data'!E:E)</f>
        <v>2.2397601426900577E-5</v>
      </c>
      <c r="N1502" s="24">
        <f>'EPA Data'!F1503/SUM('EPA Data'!F:F)</f>
        <v>2.61913749968443E-5</v>
      </c>
      <c r="O1502" s="24">
        <f>'EPA Data'!G1503/SUM('EPA Data'!G:G)</f>
        <v>5.9847446204055366E-6</v>
      </c>
      <c r="P1502" s="24">
        <f>'EPA Data'!H1503/SUM('EPA Data'!H:H)</f>
        <v>1.1171205340314988E-5</v>
      </c>
      <c r="Q1502" s="24">
        <f>'EPA Data'!I1503/SUM('EPA Data'!I:I)</f>
        <v>4.0433091261171601E-6</v>
      </c>
      <c r="R1502" s="24">
        <f>'EPA Data'!J1503/SUM('EPA Data'!J:J)</f>
        <v>4.4551928733717501E-6</v>
      </c>
      <c r="S1502" s="24">
        <f>'EPA Data'!K1503/SUM('EPA Data'!K:K)</f>
        <v>1.7250689540258011E-5</v>
      </c>
      <c r="T1502" s="24">
        <f>'EPA Data'!L1503/SUM('EPA Data'!L:L)</f>
        <v>1.2081249740955697E-5</v>
      </c>
      <c r="U1502" s="24">
        <f>'EPA Data'!M1503/SUM('EPA Data'!M:M)</f>
        <v>8.9717677871747204E-6</v>
      </c>
      <c r="V1502" s="24">
        <f>'EPA Data'!N1503/SUM('EPA Data'!N:N)</f>
        <v>7.3492498028568644E-6</v>
      </c>
      <c r="W1502" s="24">
        <f>'EPA Data'!O1503/SUM('EPA Data'!O:O)</f>
        <v>1.2491045126561292E-5</v>
      </c>
      <c r="X1502" s="24">
        <f>'EPA Data'!P1503/SUM('EPA Data'!P:P)</f>
        <v>3.3198398854273749E-5</v>
      </c>
    </row>
    <row r="1503" spans="1:24" x14ac:dyDescent="0.25">
      <c r="A1503" s="16" t="s">
        <v>2512</v>
      </c>
      <c r="B1503" s="16" t="s">
        <v>2443</v>
      </c>
      <c r="C1503" s="21" t="s">
        <v>2513</v>
      </c>
      <c r="D1503" s="17">
        <f>SUMIFS('Census Data'!G:G,'Census Data'!$A:$A,$A1503)/SUMIFS('Census Data'!$F:$F,'Census Data'!$A:$A,$A1503)</f>
        <v>0.49239985443551776</v>
      </c>
      <c r="E1503" s="19">
        <f>SUMIFS('Census Data'!H:H,'Census Data'!$A:$A,$A1503)/SUMIFS('Census Data'!$F:$F,'Census Data'!$A:$A,$A1503)</f>
        <v>0.5076001455644823</v>
      </c>
      <c r="F1503" s="17">
        <f>SUM(SUMIFS('Census Data'!I:I,'Census Data'!$A:$A,$A1503),SUMIFS('Census Data'!J:J,'Census Data'!$A:$A,$A1503))/SUMIFS('Census Data'!$F:$F,'Census Data'!$A:$A,$A1503)</f>
        <v>0.95473504464910564</v>
      </c>
      <c r="G1503" s="17">
        <f>SUM(SUMIFS('Census Data'!K:K,'Census Data'!$A:$A,$A1503),SUMIFS('Census Data'!L:L,'Census Data'!$A:$A,$A1503))/SUMIFS('Census Data'!$F:$F,'Census Data'!$A:$A,$A1503)</f>
        <v>9.0697869719788375E-3</v>
      </c>
      <c r="H1503" s="17">
        <f>SUM(SUMIFS('Census Data'!O:O,'Census Data'!$A:$A,$A1503),SUMIFS('Census Data'!P:P,'Census Data'!$A:$A,$A1503))/SUMIFS('Census Data'!$F:$F,'Census Data'!$A:$A,$A1503)</f>
        <v>6.1864904963188985E-3</v>
      </c>
      <c r="I1503" s="19">
        <f t="shared" si="46"/>
        <v>3.0008677882596646E-2</v>
      </c>
      <c r="J1503" s="17">
        <f>SUM(SUMIFS('Census Data'!W:W,'Census Data'!$A:$A,$A1503),SUMIFS('Census Data'!X:X,'Census Data'!$A:$A,$A1503))/SUMIFS('Census Data'!$F:$F,'Census Data'!$A:$A,$A1503)</f>
        <v>2.5697729753940038E-2</v>
      </c>
      <c r="K1503" s="19">
        <f t="shared" si="47"/>
        <v>0.97430227024605998</v>
      </c>
      <c r="L1503" s="24">
        <f>'EPA Data'!D1504/SUM('EPA Data'!D:D)</f>
        <v>5.5975129000330781E-5</v>
      </c>
      <c r="M1503" s="24">
        <f>'EPA Data'!E1504/SUM('EPA Data'!E:E)</f>
        <v>1.38863909300239E-4</v>
      </c>
      <c r="N1503" s="24">
        <f>'EPA Data'!F1504/SUM('EPA Data'!F:F)</f>
        <v>1.7045645673524336E-4</v>
      </c>
      <c r="O1503" s="24">
        <f>'EPA Data'!G1504/SUM('EPA Data'!G:G)</f>
        <v>3.5991822701613067E-5</v>
      </c>
      <c r="P1503" s="24">
        <f>'EPA Data'!H1504/SUM('EPA Data'!H:H)</f>
        <v>6.8155115567625552E-5</v>
      </c>
      <c r="Q1503" s="24">
        <f>'EPA Data'!I1504/SUM('EPA Data'!I:I)</f>
        <v>2.8782319254383746E-5</v>
      </c>
      <c r="R1503" s="24">
        <f>'EPA Data'!J1504/SUM('EPA Data'!J:J)</f>
        <v>3.2596563149739688E-5</v>
      </c>
      <c r="S1503" s="24">
        <f>'EPA Data'!K1504/SUM('EPA Data'!K:K)</f>
        <v>1.1232904986320825E-4</v>
      </c>
      <c r="T1503" s="24">
        <f>'EPA Data'!L1504/SUM('EPA Data'!L:L)</f>
        <v>8.4091539816734463E-5</v>
      </c>
      <c r="U1503" s="24">
        <f>'EPA Data'!M1504/SUM('EPA Data'!M:M)</f>
        <v>6.1074104691489668E-5</v>
      </c>
      <c r="V1503" s="24">
        <f>'EPA Data'!N1504/SUM('EPA Data'!N:N)</f>
        <v>4.4208052199365626E-5</v>
      </c>
      <c r="W1503" s="24">
        <f>'EPA Data'!O1504/SUM('EPA Data'!O:O)</f>
        <v>5.8982739514798206E-5</v>
      </c>
      <c r="X1503" s="24">
        <f>'EPA Data'!P1504/SUM('EPA Data'!P:P)</f>
        <v>1.7386208829114365E-4</v>
      </c>
    </row>
    <row r="1504" spans="1:24" x14ac:dyDescent="0.25">
      <c r="A1504" s="16" t="s">
        <v>2514</v>
      </c>
      <c r="B1504" s="16" t="s">
        <v>2443</v>
      </c>
      <c r="C1504" s="21" t="s">
        <v>252</v>
      </c>
      <c r="D1504" s="17">
        <f>SUMIFS('Census Data'!G:G,'Census Data'!$A:$A,$A1504)/SUMIFS('Census Data'!$F:$F,'Census Data'!$A:$A,$A1504)</f>
        <v>0.49614773144184909</v>
      </c>
      <c r="E1504" s="19">
        <f>SUMIFS('Census Data'!H:H,'Census Data'!$A:$A,$A1504)/SUMIFS('Census Data'!$F:$F,'Census Data'!$A:$A,$A1504)</f>
        <v>0.50385226855815091</v>
      </c>
      <c r="F1504" s="17">
        <f>SUM(SUMIFS('Census Data'!I:I,'Census Data'!$A:$A,$A1504),SUMIFS('Census Data'!J:J,'Census Data'!$A:$A,$A1504))/SUMIFS('Census Data'!$F:$F,'Census Data'!$A:$A,$A1504)</f>
        <v>0.94206310382780967</v>
      </c>
      <c r="G1504" s="17">
        <f>SUM(SUMIFS('Census Data'!K:K,'Census Data'!$A:$A,$A1504),SUMIFS('Census Data'!L:L,'Census Data'!$A:$A,$A1504))/SUMIFS('Census Data'!$F:$F,'Census Data'!$A:$A,$A1504)</f>
        <v>2.1860095389507155E-2</v>
      </c>
      <c r="H1504" s="17">
        <f>SUM(SUMIFS('Census Data'!O:O,'Census Data'!$A:$A,$A1504),SUMIFS('Census Data'!P:P,'Census Data'!$A:$A,$A1504))/SUMIFS('Census Data'!$F:$F,'Census Data'!$A:$A,$A1504)</f>
        <v>5.3197994374464966E-3</v>
      </c>
      <c r="I1504" s="19">
        <f t="shared" si="46"/>
        <v>3.0757001345236623E-2</v>
      </c>
      <c r="J1504" s="17">
        <f>SUM(SUMIFS('Census Data'!W:W,'Census Data'!$A:$A,$A1504),SUMIFS('Census Data'!X:X,'Census Data'!$A:$A,$A1504))/SUMIFS('Census Data'!$F:$F,'Census Data'!$A:$A,$A1504)</f>
        <v>3.1307325424972485E-2</v>
      </c>
      <c r="K1504" s="19">
        <f t="shared" si="47"/>
        <v>0.9686926745750275</v>
      </c>
      <c r="L1504" s="24">
        <f>'EPA Data'!D1505/SUM('EPA Data'!D:D)</f>
        <v>4.9092357928807582E-5</v>
      </c>
      <c r="M1504" s="24">
        <f>'EPA Data'!E1505/SUM('EPA Data'!E:E)</f>
        <v>1.2548493847759192E-4</v>
      </c>
      <c r="N1504" s="24">
        <f>'EPA Data'!F1505/SUM('EPA Data'!F:F)</f>
        <v>1.2271342866110839E-4</v>
      </c>
      <c r="O1504" s="24">
        <f>'EPA Data'!G1505/SUM('EPA Data'!G:G)</f>
        <v>5.6940149850318061E-5</v>
      </c>
      <c r="P1504" s="24">
        <f>'EPA Data'!H1505/SUM('EPA Data'!H:H)</f>
        <v>8.6975345274172371E-5</v>
      </c>
      <c r="Q1504" s="24">
        <f>'EPA Data'!I1505/SUM('EPA Data'!I:I)</f>
        <v>2.6685228284930553E-5</v>
      </c>
      <c r="R1504" s="24">
        <f>'EPA Data'!J1505/SUM('EPA Data'!J:J)</f>
        <v>3.4169560366679732E-5</v>
      </c>
      <c r="S1504" s="24">
        <f>'EPA Data'!K1505/SUM('EPA Data'!K:K)</f>
        <v>1.2545416251511933E-4</v>
      </c>
      <c r="T1504" s="24">
        <f>'EPA Data'!L1505/SUM('EPA Data'!L:L)</f>
        <v>7.1972449013230522E-5</v>
      </c>
      <c r="U1504" s="24">
        <f>'EPA Data'!M1505/SUM('EPA Data'!M:M)</f>
        <v>7.0751220572902066E-5</v>
      </c>
      <c r="V1504" s="24">
        <f>'EPA Data'!N1505/SUM('EPA Data'!N:N)</f>
        <v>5.5539427680240484E-5</v>
      </c>
      <c r="W1504" s="24">
        <f>'EPA Data'!O1505/SUM('EPA Data'!O:O)</f>
        <v>4.5388074896189321E-5</v>
      </c>
      <c r="X1504" s="24">
        <f>'EPA Data'!P1505/SUM('EPA Data'!P:P)</f>
        <v>2.219923545265319E-4</v>
      </c>
    </row>
    <row r="1505" spans="1:24" x14ac:dyDescent="0.25">
      <c r="A1505" s="16" t="s">
        <v>2515</v>
      </c>
      <c r="B1505" s="16" t="s">
        <v>2443</v>
      </c>
      <c r="C1505" s="21" t="s">
        <v>101</v>
      </c>
      <c r="D1505" s="17">
        <f>SUMIFS('Census Data'!G:G,'Census Data'!$A:$A,$A1505)/SUMIFS('Census Data'!$F:$F,'Census Data'!$A:$A,$A1505)</f>
        <v>0.49678008082388214</v>
      </c>
      <c r="E1505" s="19">
        <f>SUMIFS('Census Data'!H:H,'Census Data'!$A:$A,$A1505)/SUMIFS('Census Data'!$F:$F,'Census Data'!$A:$A,$A1505)</f>
        <v>0.50321991917611786</v>
      </c>
      <c r="F1505" s="17">
        <f>SUM(SUMIFS('Census Data'!I:I,'Census Data'!$A:$A,$A1505),SUMIFS('Census Data'!J:J,'Census Data'!$A:$A,$A1505))/SUMIFS('Census Data'!$F:$F,'Census Data'!$A:$A,$A1505)</f>
        <v>0.95364359275192279</v>
      </c>
      <c r="G1505" s="17">
        <f>SUM(SUMIFS('Census Data'!K:K,'Census Data'!$A:$A,$A1505),SUMIFS('Census Data'!L:L,'Census Data'!$A:$A,$A1505))/SUMIFS('Census Data'!$F:$F,'Census Data'!$A:$A,$A1505)</f>
        <v>6.5180550123843045E-3</v>
      </c>
      <c r="H1505" s="17">
        <f>SUM(SUMIFS('Census Data'!O:O,'Census Data'!$A:$A,$A1505),SUMIFS('Census Data'!P:P,'Census Data'!$A:$A,$A1505))/SUMIFS('Census Data'!$F:$F,'Census Data'!$A:$A,$A1505)</f>
        <v>5.5012384304523529E-3</v>
      </c>
      <c r="I1505" s="19">
        <f t="shared" si="46"/>
        <v>3.4337113805240516E-2</v>
      </c>
      <c r="J1505" s="17">
        <f>SUM(SUMIFS('Census Data'!W:W,'Census Data'!$A:$A,$A1505),SUMIFS('Census Data'!X:X,'Census Data'!$A:$A,$A1505))/SUMIFS('Census Data'!$F:$F,'Census Data'!$A:$A,$A1505)</f>
        <v>7.9077043410246378E-2</v>
      </c>
      <c r="K1505" s="19">
        <f t="shared" si="47"/>
        <v>0.92092295658975365</v>
      </c>
      <c r="L1505" s="24">
        <f>'EPA Data'!D1506/SUM('EPA Data'!D:D)</f>
        <v>7.3629398041100496E-5</v>
      </c>
      <c r="M1505" s="24">
        <f>'EPA Data'!E1506/SUM('EPA Data'!E:E)</f>
        <v>1.7189782544109163E-4</v>
      </c>
      <c r="N1505" s="24">
        <f>'EPA Data'!F1506/SUM('EPA Data'!F:F)</f>
        <v>1.8496345707571697E-4</v>
      </c>
      <c r="O1505" s="24">
        <f>'EPA Data'!G1506/SUM('EPA Data'!G:G)</f>
        <v>4.9370708961281226E-5</v>
      </c>
      <c r="P1505" s="24">
        <f>'EPA Data'!H1506/SUM('EPA Data'!H:H)</f>
        <v>8.6958100061236521E-5</v>
      </c>
      <c r="Q1505" s="24">
        <f>'EPA Data'!I1506/SUM('EPA Data'!I:I)</f>
        <v>3.6480691433445292E-5</v>
      </c>
      <c r="R1505" s="24">
        <f>'EPA Data'!J1506/SUM('EPA Data'!J:J)</f>
        <v>4.6472496584834239E-5</v>
      </c>
      <c r="S1505" s="24">
        <f>'EPA Data'!K1506/SUM('EPA Data'!K:K)</f>
        <v>1.5096583034239716E-4</v>
      </c>
      <c r="T1505" s="24">
        <f>'EPA Data'!L1506/SUM('EPA Data'!L:L)</f>
        <v>1.0294005733626678E-4</v>
      </c>
      <c r="U1505" s="24">
        <f>'EPA Data'!M1506/SUM('EPA Data'!M:M)</f>
        <v>7.2173050355541245E-5</v>
      </c>
      <c r="V1505" s="24">
        <f>'EPA Data'!N1506/SUM('EPA Data'!N:N)</f>
        <v>5.2689682045054213E-5</v>
      </c>
      <c r="W1505" s="24">
        <f>'EPA Data'!O1506/SUM('EPA Data'!O:O)</f>
        <v>5.6529288079064632E-5</v>
      </c>
      <c r="X1505" s="24">
        <f>'EPA Data'!P1506/SUM('EPA Data'!P:P)</f>
        <v>2.2659047685636723E-4</v>
      </c>
    </row>
    <row r="1506" spans="1:24" x14ac:dyDescent="0.25">
      <c r="A1506" s="16" t="s">
        <v>2516</v>
      </c>
      <c r="B1506" s="16" t="s">
        <v>2443</v>
      </c>
      <c r="C1506" s="21" t="s">
        <v>1018</v>
      </c>
      <c r="D1506" s="17">
        <f>SUMIFS('Census Data'!G:G,'Census Data'!$A:$A,$A1506)/SUMIFS('Census Data'!$F:$F,'Census Data'!$A:$A,$A1506)</f>
        <v>0.50245499181669395</v>
      </c>
      <c r="E1506" s="19">
        <f>SUMIFS('Census Data'!H:H,'Census Data'!$A:$A,$A1506)/SUMIFS('Census Data'!$F:$F,'Census Data'!$A:$A,$A1506)</f>
        <v>0.49754500818330605</v>
      </c>
      <c r="F1506" s="17">
        <f>SUM(SUMIFS('Census Data'!I:I,'Census Data'!$A:$A,$A1506),SUMIFS('Census Data'!J:J,'Census Data'!$A:$A,$A1506))/SUMIFS('Census Data'!$F:$F,'Census Data'!$A:$A,$A1506)</f>
        <v>0.94118248772504087</v>
      </c>
      <c r="G1506" s="17">
        <f>SUM(SUMIFS('Census Data'!K:K,'Census Data'!$A:$A,$A1506),SUMIFS('Census Data'!L:L,'Census Data'!$A:$A,$A1506))/SUMIFS('Census Data'!$F:$F,'Census Data'!$A:$A,$A1506)</f>
        <v>3.1608019639934537E-2</v>
      </c>
      <c r="H1506" s="17">
        <f>SUM(SUMIFS('Census Data'!O:O,'Census Data'!$A:$A,$A1506),SUMIFS('Census Data'!P:P,'Census Data'!$A:$A,$A1506))/SUMIFS('Census Data'!$F:$F,'Census Data'!$A:$A,$A1506)</f>
        <v>4.2962356792144024E-3</v>
      </c>
      <c r="I1506" s="19">
        <f t="shared" si="46"/>
        <v>2.2913256955810146E-2</v>
      </c>
      <c r="J1506" s="17">
        <f>SUM(SUMIFS('Census Data'!W:W,'Census Data'!$A:$A,$A1506),SUMIFS('Census Data'!X:X,'Census Data'!$A:$A,$A1506))/SUMIFS('Census Data'!$F:$F,'Census Data'!$A:$A,$A1506)</f>
        <v>1.8617021276595744E-2</v>
      </c>
      <c r="K1506" s="19">
        <f t="shared" si="47"/>
        <v>0.9813829787234043</v>
      </c>
      <c r="L1506" s="24">
        <f>'EPA Data'!D1507/SUM('EPA Data'!D:D)</f>
        <v>1.9101736701673896E-5</v>
      </c>
      <c r="M1506" s="24">
        <f>'EPA Data'!E1507/SUM('EPA Data'!E:E)</f>
        <v>4.9762283665027464E-5</v>
      </c>
      <c r="N1506" s="24">
        <f>'EPA Data'!F1507/SUM('EPA Data'!F:F)</f>
        <v>6.3056503960558263E-5</v>
      </c>
      <c r="O1506" s="24">
        <f>'EPA Data'!G1507/SUM('EPA Data'!G:G)</f>
        <v>1.3360696334068932E-5</v>
      </c>
      <c r="P1506" s="24">
        <f>'EPA Data'!H1507/SUM('EPA Data'!H:H)</f>
        <v>2.4334470300834922E-5</v>
      </c>
      <c r="Q1506" s="24">
        <f>'EPA Data'!I1507/SUM('EPA Data'!I:I)</f>
        <v>9.1371978858875357E-6</v>
      </c>
      <c r="R1506" s="24">
        <f>'EPA Data'!J1507/SUM('EPA Data'!J:J)</f>
        <v>1.0380899338603289E-5</v>
      </c>
      <c r="S1506" s="24">
        <f>'EPA Data'!K1507/SUM('EPA Data'!K:K)</f>
        <v>3.7554192465205089E-5</v>
      </c>
      <c r="T1506" s="24">
        <f>'EPA Data'!L1507/SUM('EPA Data'!L:L)</f>
        <v>2.7285973512532662E-5</v>
      </c>
      <c r="U1506" s="24">
        <f>'EPA Data'!M1507/SUM('EPA Data'!M:M)</f>
        <v>2.1665143107527486E-5</v>
      </c>
      <c r="V1506" s="24">
        <f>'EPA Data'!N1507/SUM('EPA Data'!N:N)</f>
        <v>1.6908038985580644E-5</v>
      </c>
      <c r="W1506" s="24">
        <f>'EPA Data'!O1507/SUM('EPA Data'!O:O)</f>
        <v>2.975273007946326E-5</v>
      </c>
      <c r="X1506" s="24">
        <f>'EPA Data'!P1507/SUM('EPA Data'!P:P)</f>
        <v>7.0714954813825811E-5</v>
      </c>
    </row>
    <row r="1507" spans="1:24" x14ac:dyDescent="0.25">
      <c r="A1507" s="16" t="s">
        <v>2517</v>
      </c>
      <c r="B1507" s="16" t="s">
        <v>2443</v>
      </c>
      <c r="C1507" s="21" t="s">
        <v>256</v>
      </c>
      <c r="D1507" s="17">
        <f>SUMIFS('Census Data'!G:G,'Census Data'!$A:$A,$A1507)/SUMIFS('Census Data'!$F:$F,'Census Data'!$A:$A,$A1507)</f>
        <v>0.50011014522223918</v>
      </c>
      <c r="E1507" s="19">
        <f>SUMIFS('Census Data'!H:H,'Census Data'!$A:$A,$A1507)/SUMIFS('Census Data'!$F:$F,'Census Data'!$A:$A,$A1507)</f>
        <v>0.49988985477776082</v>
      </c>
      <c r="F1507" s="17">
        <f>SUM(SUMIFS('Census Data'!I:I,'Census Data'!$A:$A,$A1507),SUMIFS('Census Data'!J:J,'Census Data'!$A:$A,$A1507))/SUMIFS('Census Data'!$F:$F,'Census Data'!$A:$A,$A1507)</f>
        <v>0.9509260671377493</v>
      </c>
      <c r="G1507" s="17">
        <f>SUM(SUMIFS('Census Data'!K:K,'Census Data'!$A:$A,$A1507),SUMIFS('Census Data'!L:L,'Census Data'!$A:$A,$A1507))/SUMIFS('Census Data'!$F:$F,'Census Data'!$A:$A,$A1507)</f>
        <v>2.0063375866334537E-2</v>
      </c>
      <c r="H1507" s="17">
        <f>SUM(SUMIFS('Census Data'!O:O,'Census Data'!$A:$A,$A1507),SUMIFS('Census Data'!P:P,'Census Data'!$A:$A,$A1507))/SUMIFS('Census Data'!$F:$F,'Census Data'!$A:$A,$A1507)</f>
        <v>5.2022435734499174E-3</v>
      </c>
      <c r="I1507" s="19">
        <f t="shared" si="46"/>
        <v>2.3808313422466254E-2</v>
      </c>
      <c r="J1507" s="17">
        <f>SUM(SUMIFS('Census Data'!W:W,'Census Data'!$A:$A,$A1507),SUMIFS('Census Data'!X:X,'Census Data'!$A:$A,$A1507))/SUMIFS('Census Data'!$F:$F,'Census Data'!$A:$A,$A1507)</f>
        <v>2.6384017080982158E-2</v>
      </c>
      <c r="K1507" s="19">
        <f t="shared" si="47"/>
        <v>0.97361598291901785</v>
      </c>
      <c r="L1507" s="24">
        <f>'EPA Data'!D1508/SUM('EPA Data'!D:D)</f>
        <v>7.6579489901548798E-5</v>
      </c>
      <c r="M1507" s="24">
        <f>'EPA Data'!E1508/SUM('EPA Data'!E:E)</f>
        <v>1.6942927006388425E-4</v>
      </c>
      <c r="N1507" s="24">
        <f>'EPA Data'!F1508/SUM('EPA Data'!F:F)</f>
        <v>2.0795604003669358E-4</v>
      </c>
      <c r="O1507" s="24">
        <f>'EPA Data'!G1508/SUM('EPA Data'!G:G)</f>
        <v>6.1710884307080962E-5</v>
      </c>
      <c r="P1507" s="24">
        <f>'EPA Data'!H1508/SUM('EPA Data'!H:H)</f>
        <v>9.784082458198475E-5</v>
      </c>
      <c r="Q1507" s="24">
        <f>'EPA Data'!I1508/SUM('EPA Data'!I:I)</f>
        <v>4.0515078072448389E-5</v>
      </c>
      <c r="R1507" s="24">
        <f>'EPA Data'!J1508/SUM('EPA Data'!J:J)</f>
        <v>4.7533041029006344E-5</v>
      </c>
      <c r="S1507" s="24">
        <f>'EPA Data'!K1508/SUM('EPA Data'!K:K)</f>
        <v>1.3970490951312599E-4</v>
      </c>
      <c r="T1507" s="24">
        <f>'EPA Data'!L1508/SUM('EPA Data'!L:L)</f>
        <v>1.159909821954866E-4</v>
      </c>
      <c r="U1507" s="24">
        <f>'EPA Data'!M1508/SUM('EPA Data'!M:M)</f>
        <v>1.1038195578515135E-4</v>
      </c>
      <c r="V1507" s="24">
        <f>'EPA Data'!N1508/SUM('EPA Data'!N:N)</f>
        <v>7.3295094457832271E-5</v>
      </c>
      <c r="W1507" s="24">
        <f>'EPA Data'!O1508/SUM('EPA Data'!O:O)</f>
        <v>1.013961143144428E-4</v>
      </c>
      <c r="X1507" s="24">
        <f>'EPA Data'!P1508/SUM('EPA Data'!P:P)</f>
        <v>2.4105327382030882E-4</v>
      </c>
    </row>
    <row r="1508" spans="1:24" x14ac:dyDescent="0.25">
      <c r="A1508" s="16" t="s">
        <v>2518</v>
      </c>
      <c r="B1508" s="16" t="s">
        <v>2443</v>
      </c>
      <c r="C1508" s="21" t="s">
        <v>1410</v>
      </c>
      <c r="D1508" s="17">
        <f>SUMIFS('Census Data'!G:G,'Census Data'!$A:$A,$A1508)/SUMIFS('Census Data'!$F:$F,'Census Data'!$A:$A,$A1508)</f>
        <v>0.48724832214765101</v>
      </c>
      <c r="E1508" s="19">
        <f>SUMIFS('Census Data'!H:H,'Census Data'!$A:$A,$A1508)/SUMIFS('Census Data'!$F:$F,'Census Data'!$A:$A,$A1508)</f>
        <v>0.51275167785234899</v>
      </c>
      <c r="F1508" s="17">
        <f>SUM(SUMIFS('Census Data'!I:I,'Census Data'!$A:$A,$A1508),SUMIFS('Census Data'!J:J,'Census Data'!$A:$A,$A1508))/SUMIFS('Census Data'!$F:$F,'Census Data'!$A:$A,$A1508)</f>
        <v>0.9663590604026846</v>
      </c>
      <c r="G1508" s="17">
        <f>SUM(SUMIFS('Census Data'!K:K,'Census Data'!$A:$A,$A1508),SUMIFS('Census Data'!L:L,'Census Data'!$A:$A,$A1508))/SUMIFS('Census Data'!$F:$F,'Census Data'!$A:$A,$A1508)</f>
        <v>9.3120805369127525E-3</v>
      </c>
      <c r="H1508" s="17">
        <f>SUM(SUMIFS('Census Data'!O:O,'Census Data'!$A:$A,$A1508),SUMIFS('Census Data'!P:P,'Census Data'!$A:$A,$A1508))/SUMIFS('Census Data'!$F:$F,'Census Data'!$A:$A,$A1508)</f>
        <v>3.104026845637584E-3</v>
      </c>
      <c r="I1508" s="19">
        <f t="shared" si="46"/>
        <v>2.122483221476501E-2</v>
      </c>
      <c r="J1508" s="17">
        <f>SUM(SUMIFS('Census Data'!W:W,'Census Data'!$A:$A,$A1508),SUMIFS('Census Data'!X:X,'Census Data'!$A:$A,$A1508))/SUMIFS('Census Data'!$F:$F,'Census Data'!$A:$A,$A1508)</f>
        <v>2.8355704697986577E-2</v>
      </c>
      <c r="K1508" s="19">
        <f t="shared" si="47"/>
        <v>0.97164429530201346</v>
      </c>
      <c r="L1508" s="24">
        <f>'EPA Data'!D1509/SUM('EPA Data'!D:D)</f>
        <v>2.4951371131647857E-5</v>
      </c>
      <c r="M1508" s="24">
        <f>'EPA Data'!E1509/SUM('EPA Data'!E:E)</f>
        <v>6.7497944498489111E-5</v>
      </c>
      <c r="N1508" s="24">
        <f>'EPA Data'!F1509/SUM('EPA Data'!F:F)</f>
        <v>6.8948456087381761E-5</v>
      </c>
      <c r="O1508" s="24">
        <f>'EPA Data'!G1509/SUM('EPA Data'!G:G)</f>
        <v>2.0546304398876794E-5</v>
      </c>
      <c r="P1508" s="24">
        <f>'EPA Data'!H1509/SUM('EPA Data'!H:H)</f>
        <v>3.8869228262698331E-5</v>
      </c>
      <c r="Q1508" s="24">
        <f>'EPA Data'!I1509/SUM('EPA Data'!I:I)</f>
        <v>1.298671143017147E-5</v>
      </c>
      <c r="R1508" s="24">
        <f>'EPA Data'!J1509/SUM('EPA Data'!J:J)</f>
        <v>1.3984472882236964E-5</v>
      </c>
      <c r="S1508" s="24">
        <f>'EPA Data'!K1509/SUM('EPA Data'!K:K)</f>
        <v>5.9446960808878652E-5</v>
      </c>
      <c r="T1508" s="24">
        <f>'EPA Data'!L1509/SUM('EPA Data'!L:L)</f>
        <v>3.778877316883581E-5</v>
      </c>
      <c r="U1508" s="24">
        <f>'EPA Data'!M1509/SUM('EPA Data'!M:M)</f>
        <v>2.8857696002405288E-5</v>
      </c>
      <c r="V1508" s="24">
        <f>'EPA Data'!N1509/SUM('EPA Data'!N:N)</f>
        <v>2.3527187362129111E-5</v>
      </c>
      <c r="W1508" s="24">
        <f>'EPA Data'!O1509/SUM('EPA Data'!O:O)</f>
        <v>3.3227505518893746E-5</v>
      </c>
      <c r="X1508" s="24">
        <f>'EPA Data'!P1509/SUM('EPA Data'!P:P)</f>
        <v>1.2033962325363365E-4</v>
      </c>
    </row>
    <row r="1509" spans="1:24" x14ac:dyDescent="0.25">
      <c r="A1509" s="16" t="s">
        <v>2519</v>
      </c>
      <c r="B1509" s="16" t="s">
        <v>2443</v>
      </c>
      <c r="C1509" s="21" t="s">
        <v>1123</v>
      </c>
      <c r="D1509" s="17">
        <f>SUMIFS('Census Data'!G:G,'Census Data'!$A:$A,$A1509)/SUMIFS('Census Data'!$F:$F,'Census Data'!$A:$A,$A1509)</f>
        <v>0.43626453011098704</v>
      </c>
      <c r="E1509" s="19">
        <f>SUMIFS('Census Data'!H:H,'Census Data'!$A:$A,$A1509)/SUMIFS('Census Data'!$F:$F,'Census Data'!$A:$A,$A1509)</f>
        <v>0.56373546988901291</v>
      </c>
      <c r="F1509" s="17">
        <f>SUM(SUMIFS('Census Data'!I:I,'Census Data'!$A:$A,$A1509),SUMIFS('Census Data'!J:J,'Census Data'!$A:$A,$A1509))/SUMIFS('Census Data'!$F:$F,'Census Data'!$A:$A,$A1509)</f>
        <v>0.93353910816313124</v>
      </c>
      <c r="G1509" s="17">
        <f>SUM(SUMIFS('Census Data'!K:K,'Census Data'!$A:$A,$A1509),SUMIFS('Census Data'!L:L,'Census Data'!$A:$A,$A1509))/SUMIFS('Census Data'!$F:$F,'Census Data'!$A:$A,$A1509)</f>
        <v>3.7105142181651014E-2</v>
      </c>
      <c r="H1509" s="17">
        <f>SUM(SUMIFS('Census Data'!O:O,'Census Data'!$A:$A,$A1509),SUMIFS('Census Data'!P:P,'Census Data'!$A:$A,$A1509))/SUMIFS('Census Data'!$F:$F,'Census Data'!$A:$A,$A1509)</f>
        <v>8.2747750705982788E-3</v>
      </c>
      <c r="I1509" s="19">
        <f t="shared" si="46"/>
        <v>2.1080974584619439E-2</v>
      </c>
      <c r="J1509" s="17">
        <f>SUM(SUMIFS('Census Data'!W:W,'Census Data'!$A:$A,$A1509),SUMIFS('Census Data'!X:X,'Census Data'!$A:$A,$A1509))/SUMIFS('Census Data'!$F:$F,'Census Data'!$A:$A,$A1509)</f>
        <v>2.0424246404413215E-2</v>
      </c>
      <c r="K1509" s="19">
        <f t="shared" si="47"/>
        <v>0.9795757535955868</v>
      </c>
      <c r="L1509" s="24">
        <f>'EPA Data'!D1510/SUM('EPA Data'!D:D)</f>
        <v>2.7517045186399514E-5</v>
      </c>
      <c r="M1509" s="24">
        <f>'EPA Data'!E1510/SUM('EPA Data'!E:E)</f>
        <v>7.3727599759241654E-5</v>
      </c>
      <c r="N1509" s="24">
        <f>'EPA Data'!F1510/SUM('EPA Data'!F:F)</f>
        <v>7.3013023178978106E-5</v>
      </c>
      <c r="O1509" s="24">
        <f>'EPA Data'!G1510/SUM('EPA Data'!G:G)</f>
        <v>2.3563169353275941E-5</v>
      </c>
      <c r="P1509" s="24">
        <f>'EPA Data'!H1510/SUM('EPA Data'!H:H)</f>
        <v>4.3551544855378585E-5</v>
      </c>
      <c r="Q1509" s="24">
        <f>'EPA Data'!I1510/SUM('EPA Data'!I:I)</f>
        <v>1.4131666143322966E-5</v>
      </c>
      <c r="R1509" s="24">
        <f>'EPA Data'!J1510/SUM('EPA Data'!J:J)</f>
        <v>1.5899225650753055E-5</v>
      </c>
      <c r="S1509" s="24">
        <f>'EPA Data'!K1510/SUM('EPA Data'!K:K)</f>
        <v>6.7050165513084863E-5</v>
      </c>
      <c r="T1509" s="24">
        <f>'EPA Data'!L1510/SUM('EPA Data'!L:L)</f>
        <v>4.1165240412273581E-5</v>
      </c>
      <c r="U1509" s="24">
        <f>'EPA Data'!M1510/SUM('EPA Data'!M:M)</f>
        <v>3.2074963875907527E-5</v>
      </c>
      <c r="V1509" s="24">
        <f>'EPA Data'!N1510/SUM('EPA Data'!N:N)</f>
        <v>2.6491406352841079E-5</v>
      </c>
      <c r="W1509" s="24">
        <f>'EPA Data'!O1510/SUM('EPA Data'!O:O)</f>
        <v>3.0508426946296374E-5</v>
      </c>
      <c r="X1509" s="24">
        <f>'EPA Data'!P1510/SUM('EPA Data'!P:P)</f>
        <v>1.3578762564662991E-4</v>
      </c>
    </row>
    <row r="1510" spans="1:24" x14ac:dyDescent="0.25">
      <c r="A1510" s="16" t="s">
        <v>2520</v>
      </c>
      <c r="B1510" s="16" t="s">
        <v>2443</v>
      </c>
      <c r="C1510" s="21" t="s">
        <v>2521</v>
      </c>
      <c r="D1510" s="17">
        <f>SUMIFS('Census Data'!G:G,'Census Data'!$A:$A,$A1510)/SUMIFS('Census Data'!$F:$F,'Census Data'!$A:$A,$A1510)</f>
        <v>0.50545167929237644</v>
      </c>
      <c r="E1510" s="19">
        <f>SUMIFS('Census Data'!H:H,'Census Data'!$A:$A,$A1510)/SUMIFS('Census Data'!$F:$F,'Census Data'!$A:$A,$A1510)</f>
        <v>0.49454832070762361</v>
      </c>
      <c r="F1510" s="17">
        <f>SUM(SUMIFS('Census Data'!I:I,'Census Data'!$A:$A,$A1510),SUMIFS('Census Data'!J:J,'Census Data'!$A:$A,$A1510))/SUMIFS('Census Data'!$F:$F,'Census Data'!$A:$A,$A1510)</f>
        <v>0.8657441870648509</v>
      </c>
      <c r="G1510" s="17">
        <f>SUM(SUMIFS('Census Data'!K:K,'Census Data'!$A:$A,$A1510),SUMIFS('Census Data'!L:L,'Census Data'!$A:$A,$A1510))/SUMIFS('Census Data'!$F:$F,'Census Data'!$A:$A,$A1510)</f>
        <v>2.0493059508692034E-2</v>
      </c>
      <c r="H1510" s="17">
        <f>SUM(SUMIFS('Census Data'!O:O,'Census Data'!$A:$A,$A1510),SUMIFS('Census Data'!P:P,'Census Data'!$A:$A,$A1510))/SUMIFS('Census Data'!$F:$F,'Census Data'!$A:$A,$A1510)</f>
        <v>1.567631475237553E-2</v>
      </c>
      <c r="I1510" s="19">
        <f t="shared" si="46"/>
        <v>9.8086438674081511E-2</v>
      </c>
      <c r="J1510" s="17">
        <f>SUM(SUMIFS('Census Data'!W:W,'Census Data'!$A:$A,$A1510),SUMIFS('Census Data'!X:X,'Census Data'!$A:$A,$A1510))/SUMIFS('Census Data'!$F:$F,'Census Data'!$A:$A,$A1510)</f>
        <v>0.113981696369926</v>
      </c>
      <c r="K1510" s="19">
        <f t="shared" si="47"/>
        <v>0.88601830363007394</v>
      </c>
      <c r="L1510" s="24">
        <f>'EPA Data'!D1511/SUM('EPA Data'!D:D)</f>
        <v>4.2785259064909117E-5</v>
      </c>
      <c r="M1510" s="24">
        <f>'EPA Data'!E1511/SUM('EPA Data'!E:E)</f>
        <v>9.061230572043892E-5</v>
      </c>
      <c r="N1510" s="24">
        <f>'EPA Data'!F1511/SUM('EPA Data'!F:F)</f>
        <v>9.5865685775369804E-5</v>
      </c>
      <c r="O1510" s="24">
        <f>'EPA Data'!G1511/SUM('EPA Data'!G:G)</f>
        <v>2.5352199839871556E-5</v>
      </c>
      <c r="P1510" s="24">
        <f>'EPA Data'!H1511/SUM('EPA Data'!H:H)</f>
        <v>4.4257231292244648E-5</v>
      </c>
      <c r="Q1510" s="24">
        <f>'EPA Data'!I1511/SUM('EPA Data'!I:I)</f>
        <v>1.9013429713997318E-5</v>
      </c>
      <c r="R1510" s="24">
        <f>'EPA Data'!J1511/SUM('EPA Data'!J:J)</f>
        <v>3.3170004547054826E-5</v>
      </c>
      <c r="S1510" s="24">
        <f>'EPA Data'!K1511/SUM('EPA Data'!K:K)</f>
        <v>8.4876839500482699E-5</v>
      </c>
      <c r="T1510" s="24">
        <f>'EPA Data'!L1511/SUM('EPA Data'!L:L)</f>
        <v>5.6408918192702419E-5</v>
      </c>
      <c r="U1510" s="24">
        <f>'EPA Data'!M1511/SUM('EPA Data'!M:M)</f>
        <v>3.1494801215861263E-5</v>
      </c>
      <c r="V1510" s="24">
        <f>'EPA Data'!N1511/SUM('EPA Data'!N:N)</f>
        <v>2.634006066794909E-5</v>
      </c>
      <c r="W1510" s="24">
        <f>'EPA Data'!O1511/SUM('EPA Data'!O:O)</f>
        <v>2.5605835436492409E-5</v>
      </c>
      <c r="X1510" s="24">
        <f>'EPA Data'!P1511/SUM('EPA Data'!P:P)</f>
        <v>1.1692009795309644E-4</v>
      </c>
    </row>
    <row r="1511" spans="1:24" x14ac:dyDescent="0.25">
      <c r="A1511" s="16" t="s">
        <v>2522</v>
      </c>
      <c r="B1511" s="16" t="s">
        <v>2443</v>
      </c>
      <c r="C1511" s="21" t="s">
        <v>109</v>
      </c>
      <c r="D1511" s="17">
        <f>SUMIFS('Census Data'!G:G,'Census Data'!$A:$A,$A1511)/SUMIFS('Census Data'!$F:$F,'Census Data'!$A:$A,$A1511)</f>
        <v>0.49421181451346169</v>
      </c>
      <c r="E1511" s="19">
        <f>SUMIFS('Census Data'!H:H,'Census Data'!$A:$A,$A1511)/SUMIFS('Census Data'!$F:$F,'Census Data'!$A:$A,$A1511)</f>
        <v>0.50578818548653837</v>
      </c>
      <c r="F1511" s="17">
        <f>SUM(SUMIFS('Census Data'!I:I,'Census Data'!$A:$A,$A1511),SUMIFS('Census Data'!J:J,'Census Data'!$A:$A,$A1511))/SUMIFS('Census Data'!$F:$F,'Census Data'!$A:$A,$A1511)</f>
        <v>0.94562413177217697</v>
      </c>
      <c r="G1511" s="17">
        <f>SUM(SUMIFS('Census Data'!K:K,'Census Data'!$A:$A,$A1511),SUMIFS('Census Data'!L:L,'Census Data'!$A:$A,$A1511))/SUMIFS('Census Data'!$F:$F,'Census Data'!$A:$A,$A1511)</f>
        <v>2.4541906462922536E-2</v>
      </c>
      <c r="H1511" s="17">
        <f>SUM(SUMIFS('Census Data'!O:O,'Census Data'!$A:$A,$A1511),SUMIFS('Census Data'!P:P,'Census Data'!$A:$A,$A1511))/SUMIFS('Census Data'!$F:$F,'Census Data'!$A:$A,$A1511)</f>
        <v>6.4827677449229345E-3</v>
      </c>
      <c r="I1511" s="19">
        <f t="shared" si="46"/>
        <v>2.3351194019977539E-2</v>
      </c>
      <c r="J1511" s="17">
        <f>SUM(SUMIFS('Census Data'!W:W,'Census Data'!$A:$A,$A1511),SUMIFS('Census Data'!X:X,'Census Data'!$A:$A,$A1511))/SUMIFS('Census Data'!$F:$F,'Census Data'!$A:$A,$A1511)</f>
        <v>1.7926837335450155E-2</v>
      </c>
      <c r="K1511" s="19">
        <f t="shared" si="47"/>
        <v>0.9820731626645498</v>
      </c>
      <c r="L1511" s="24">
        <f>'EPA Data'!D1512/SUM('EPA Data'!D:D)</f>
        <v>3.2293818579285909E-5</v>
      </c>
      <c r="M1511" s="24">
        <f>'EPA Data'!E1512/SUM('EPA Data'!E:E)</f>
        <v>8.4859800071542256E-5</v>
      </c>
      <c r="N1511" s="24">
        <f>'EPA Data'!F1512/SUM('EPA Data'!F:F)</f>
        <v>9.0111493013991778E-5</v>
      </c>
      <c r="O1511" s="24">
        <f>'EPA Data'!G1512/SUM('EPA Data'!G:G)</f>
        <v>2.3670702252086836E-5</v>
      </c>
      <c r="P1511" s="24">
        <f>'EPA Data'!H1512/SUM('EPA Data'!H:H)</f>
        <v>4.5362819607746699E-5</v>
      </c>
      <c r="Q1511" s="24">
        <f>'EPA Data'!I1512/SUM('EPA Data'!I:I)</f>
        <v>1.5833815244810803E-5</v>
      </c>
      <c r="R1511" s="24">
        <f>'EPA Data'!J1512/SUM('EPA Data'!J:J)</f>
        <v>1.7247127886971564E-5</v>
      </c>
      <c r="S1511" s="24">
        <f>'EPA Data'!K1512/SUM('EPA Data'!K:K)</f>
        <v>6.8128766861942337E-5</v>
      </c>
      <c r="T1511" s="24">
        <f>'EPA Data'!L1512/SUM('EPA Data'!L:L)</f>
        <v>4.6001925626279674E-5</v>
      </c>
      <c r="U1511" s="24">
        <f>'EPA Data'!M1512/SUM('EPA Data'!M:M)</f>
        <v>3.4449366615363388E-5</v>
      </c>
      <c r="V1511" s="24">
        <f>'EPA Data'!N1512/SUM('EPA Data'!N:N)</f>
        <v>2.843282272432882E-5</v>
      </c>
      <c r="W1511" s="24">
        <f>'EPA Data'!O1512/SUM('EPA Data'!O:O)</f>
        <v>5.4269173904760612E-5</v>
      </c>
      <c r="X1511" s="24">
        <f>'EPA Data'!P1512/SUM('EPA Data'!P:P)</f>
        <v>1.3333138524221388E-4</v>
      </c>
    </row>
    <row r="1512" spans="1:24" x14ac:dyDescent="0.25">
      <c r="A1512" s="16" t="s">
        <v>2523</v>
      </c>
      <c r="B1512" s="16" t="s">
        <v>2443</v>
      </c>
      <c r="C1512" s="21" t="s">
        <v>111</v>
      </c>
      <c r="D1512" s="17">
        <f>SUMIFS('Census Data'!G:G,'Census Data'!$A:$A,$A1512)/SUMIFS('Census Data'!$F:$F,'Census Data'!$A:$A,$A1512)</f>
        <v>0.49015552614162805</v>
      </c>
      <c r="E1512" s="19">
        <f>SUMIFS('Census Data'!H:H,'Census Data'!$A:$A,$A1512)/SUMIFS('Census Data'!$F:$F,'Census Data'!$A:$A,$A1512)</f>
        <v>0.50984447385837195</v>
      </c>
      <c r="F1512" s="17">
        <f>SUM(SUMIFS('Census Data'!I:I,'Census Data'!$A:$A,$A1512),SUMIFS('Census Data'!J:J,'Census Data'!$A:$A,$A1512))/SUMIFS('Census Data'!$F:$F,'Census Data'!$A:$A,$A1512)</f>
        <v>0.96401389808074123</v>
      </c>
      <c r="G1512" s="17">
        <f>SUM(SUMIFS('Census Data'!K:K,'Census Data'!$A:$A,$A1512),SUMIFS('Census Data'!L:L,'Census Data'!$A:$A,$A1512))/SUMIFS('Census Data'!$F:$F,'Census Data'!$A:$A,$A1512)</f>
        <v>6.2045003309066839E-3</v>
      </c>
      <c r="H1512" s="17">
        <f>SUM(SUMIFS('Census Data'!O:O,'Census Data'!$A:$A,$A1512),SUMIFS('Census Data'!P:P,'Census Data'!$A:$A,$A1512))/SUMIFS('Census Data'!$F:$F,'Census Data'!$A:$A,$A1512)</f>
        <v>1.0589013898080741E-2</v>
      </c>
      <c r="I1512" s="19">
        <f t="shared" si="46"/>
        <v>1.9192587690271323E-2</v>
      </c>
      <c r="J1512" s="17">
        <f>SUM(SUMIFS('Census Data'!W:W,'Census Data'!$A:$A,$A1512),SUMIFS('Census Data'!X:X,'Census Data'!$A:$A,$A1512))/SUMIFS('Census Data'!$F:$F,'Census Data'!$A:$A,$A1512)</f>
        <v>2.3080741230972864E-2</v>
      </c>
      <c r="K1512" s="19">
        <f t="shared" si="47"/>
        <v>0.97691925876902719</v>
      </c>
      <c r="L1512" s="24">
        <f>'EPA Data'!D1513/SUM('EPA Data'!D:D)</f>
        <v>2.6912620046931468E-5</v>
      </c>
      <c r="M1512" s="24">
        <f>'EPA Data'!E1513/SUM('EPA Data'!E:E)</f>
        <v>5.9079621985952571E-5</v>
      </c>
      <c r="N1512" s="24">
        <f>'EPA Data'!F1513/SUM('EPA Data'!F:F)</f>
        <v>8.9527853426056155E-5</v>
      </c>
      <c r="O1512" s="24">
        <f>'EPA Data'!G1513/SUM('EPA Data'!G:G)</f>
        <v>1.3697382116781042E-5</v>
      </c>
      <c r="P1512" s="24">
        <f>'EPA Data'!H1513/SUM('EPA Data'!H:H)</f>
        <v>2.6692512275711527E-5</v>
      </c>
      <c r="Q1512" s="24">
        <f>'EPA Data'!I1513/SUM('EPA Data'!I:I)</f>
        <v>1.2115212871563553E-5</v>
      </c>
      <c r="R1512" s="24">
        <f>'EPA Data'!J1513/SUM('EPA Data'!J:J)</f>
        <v>1.5671930263563853E-5</v>
      </c>
      <c r="S1512" s="24">
        <f>'EPA Data'!K1513/SUM('EPA Data'!K:K)</f>
        <v>4.531638004901923E-5</v>
      </c>
      <c r="T1512" s="24">
        <f>'EPA Data'!L1513/SUM('EPA Data'!L:L)</f>
        <v>4.8234509234713824E-5</v>
      </c>
      <c r="U1512" s="24">
        <f>'EPA Data'!M1513/SUM('EPA Data'!M:M)</f>
        <v>2.5799709550651746E-5</v>
      </c>
      <c r="V1512" s="24">
        <f>'EPA Data'!N1513/SUM('EPA Data'!N:N)</f>
        <v>1.8988015535542449E-5</v>
      </c>
      <c r="W1512" s="24">
        <f>'EPA Data'!O1513/SUM('EPA Data'!O:O)</f>
        <v>2.8388956904307558E-5</v>
      </c>
      <c r="X1512" s="24">
        <f>'EPA Data'!P1513/SUM('EPA Data'!P:P)</f>
        <v>6.5576392172001061E-5</v>
      </c>
    </row>
    <row r="1513" spans="1:24" x14ac:dyDescent="0.25">
      <c r="A1513" s="16" t="s">
        <v>2524</v>
      </c>
      <c r="B1513" s="16" t="s">
        <v>2443</v>
      </c>
      <c r="C1513" s="21" t="s">
        <v>2525</v>
      </c>
      <c r="D1513" s="17">
        <f>SUMIFS('Census Data'!G:G,'Census Data'!$A:$A,$A1513)/SUMIFS('Census Data'!$F:$F,'Census Data'!$A:$A,$A1513)</f>
        <v>0.50143727722203058</v>
      </c>
      <c r="E1513" s="19">
        <f>SUMIFS('Census Data'!H:H,'Census Data'!$A:$A,$A1513)/SUMIFS('Census Data'!$F:$F,'Census Data'!$A:$A,$A1513)</f>
        <v>0.49856272277796942</v>
      </c>
      <c r="F1513" s="17">
        <f>SUM(SUMIFS('Census Data'!I:I,'Census Data'!$A:$A,$A1513),SUMIFS('Census Data'!J:J,'Census Data'!$A:$A,$A1513))/SUMIFS('Census Data'!$F:$F,'Census Data'!$A:$A,$A1513)</f>
        <v>0.96309072093825454</v>
      </c>
      <c r="G1513" s="17">
        <f>SUM(SUMIFS('Census Data'!K:K,'Census Data'!$A:$A,$A1513),SUMIFS('Census Data'!L:L,'Census Data'!$A:$A,$A1513))/SUMIFS('Census Data'!$F:$F,'Census Data'!$A:$A,$A1513)</f>
        <v>6.8989306657468094E-3</v>
      </c>
      <c r="H1513" s="17">
        <f>SUM(SUMIFS('Census Data'!O:O,'Census Data'!$A:$A,$A1513),SUMIFS('Census Data'!P:P,'Census Data'!$A:$A,$A1513))/SUMIFS('Census Data'!$F:$F,'Census Data'!$A:$A,$A1513)</f>
        <v>4.0243762216856391E-3</v>
      </c>
      <c r="I1513" s="19">
        <f t="shared" si="46"/>
        <v>2.5985972174313088E-2</v>
      </c>
      <c r="J1513" s="17">
        <f>SUM(SUMIFS('Census Data'!W:W,'Census Data'!$A:$A,$A1513),SUMIFS('Census Data'!X:X,'Census Data'!$A:$A,$A1513))/SUMIFS('Census Data'!$F:$F,'Census Data'!$A:$A,$A1513)</f>
        <v>1.4717718753593192E-2</v>
      </c>
      <c r="K1513" s="19">
        <f t="shared" si="47"/>
        <v>0.98528228124640682</v>
      </c>
      <c r="L1513" s="24">
        <f>'EPA Data'!D1514/SUM('EPA Data'!D:D)</f>
        <v>1.5142488200908456E-5</v>
      </c>
      <c r="M1513" s="24">
        <f>'EPA Data'!E1514/SUM('EPA Data'!E:E)</f>
        <v>3.7281368893959573E-5</v>
      </c>
      <c r="N1513" s="24">
        <f>'EPA Data'!F1514/SUM('EPA Data'!F:F)</f>
        <v>4.7594637381890077E-5</v>
      </c>
      <c r="O1513" s="24">
        <f>'EPA Data'!G1514/SUM('EPA Data'!G:G)</f>
        <v>9.4865648876969575E-6</v>
      </c>
      <c r="P1513" s="24">
        <f>'EPA Data'!H1514/SUM('EPA Data'!H:H)</f>
        <v>1.8578194904285102E-5</v>
      </c>
      <c r="Q1513" s="24">
        <f>'EPA Data'!I1514/SUM('EPA Data'!I:I)</f>
        <v>8.2629696644572915E-6</v>
      </c>
      <c r="R1513" s="24">
        <f>'EPA Data'!J1514/SUM('EPA Data'!J:J)</f>
        <v>8.5023443068530624E-6</v>
      </c>
      <c r="S1513" s="24">
        <f>'EPA Data'!K1514/SUM('EPA Data'!K:K)</f>
        <v>2.9862578214679939E-5</v>
      </c>
      <c r="T1513" s="24">
        <f>'EPA Data'!L1514/SUM('EPA Data'!L:L)</f>
        <v>2.3322694005640511E-5</v>
      </c>
      <c r="U1513" s="24">
        <f>'EPA Data'!M1514/SUM('EPA Data'!M:M)</f>
        <v>1.6882480026064046E-5</v>
      </c>
      <c r="V1513" s="24">
        <f>'EPA Data'!N1514/SUM('EPA Data'!N:N)</f>
        <v>1.282450713874842E-5</v>
      </c>
      <c r="W1513" s="24">
        <f>'EPA Data'!O1514/SUM('EPA Data'!O:O)</f>
        <v>1.9880928193832493E-5</v>
      </c>
      <c r="X1513" s="24">
        <f>'EPA Data'!P1514/SUM('EPA Data'!P:P)</f>
        <v>4.8103925092960267E-5</v>
      </c>
    </row>
    <row r="1514" spans="1:24" x14ac:dyDescent="0.25">
      <c r="A1514" s="16" t="s">
        <v>2526</v>
      </c>
      <c r="B1514" s="16" t="s">
        <v>2443</v>
      </c>
      <c r="C1514" s="21" t="s">
        <v>115</v>
      </c>
      <c r="D1514" s="17">
        <f>SUMIFS('Census Data'!G:G,'Census Data'!$A:$A,$A1514)/SUMIFS('Census Data'!$F:$F,'Census Data'!$A:$A,$A1514)</f>
        <v>0.48640028040658956</v>
      </c>
      <c r="E1514" s="19">
        <f>SUMIFS('Census Data'!H:H,'Census Data'!$A:$A,$A1514)/SUMIFS('Census Data'!$F:$F,'Census Data'!$A:$A,$A1514)</f>
        <v>0.51359971959341044</v>
      </c>
      <c r="F1514" s="17">
        <f>SUM(SUMIFS('Census Data'!I:I,'Census Data'!$A:$A,$A1514),SUMIFS('Census Data'!J:J,'Census Data'!$A:$A,$A1514))/SUMIFS('Census Data'!$F:$F,'Census Data'!$A:$A,$A1514)</f>
        <v>0.91545741324921137</v>
      </c>
      <c r="G1514" s="17">
        <f>SUM(SUMIFS('Census Data'!K:K,'Census Data'!$A:$A,$A1514),SUMIFS('Census Data'!L:L,'Census Data'!$A:$A,$A1514))/SUMIFS('Census Data'!$F:$F,'Census Data'!$A:$A,$A1514)</f>
        <v>4.9772169645986679E-2</v>
      </c>
      <c r="H1514" s="17">
        <f>SUM(SUMIFS('Census Data'!O:O,'Census Data'!$A:$A,$A1514),SUMIFS('Census Data'!P:P,'Census Data'!$A:$A,$A1514))/SUMIFS('Census Data'!$F:$F,'Census Data'!$A:$A,$A1514)</f>
        <v>6.5194532071503677E-3</v>
      </c>
      <c r="I1514" s="19">
        <f t="shared" si="46"/>
        <v>2.8250963897651582E-2</v>
      </c>
      <c r="J1514" s="17">
        <f>SUM(SUMIFS('Census Data'!W:W,'Census Data'!$A:$A,$A1514),SUMIFS('Census Data'!X:X,'Census Data'!$A:$A,$A1514))/SUMIFS('Census Data'!$F:$F,'Census Data'!$A:$A,$A1514)</f>
        <v>1.8997546442341397E-2</v>
      </c>
      <c r="K1514" s="19">
        <f t="shared" si="47"/>
        <v>0.98100245355765858</v>
      </c>
      <c r="L1514" s="24">
        <f>'EPA Data'!D1515/SUM('EPA Data'!D:D)</f>
        <v>5.1975306490086873E-5</v>
      </c>
      <c r="M1514" s="24">
        <f>'EPA Data'!E1515/SUM('EPA Data'!E:E)</f>
        <v>1.3551321623057609E-4</v>
      </c>
      <c r="N1514" s="24">
        <f>'EPA Data'!F1515/SUM('EPA Data'!F:F)</f>
        <v>1.7420066099626386E-4</v>
      </c>
      <c r="O1514" s="24">
        <f>'EPA Data'!G1515/SUM('EPA Data'!G:G)</f>
        <v>3.954908680323477E-5</v>
      </c>
      <c r="P1514" s="24">
        <f>'EPA Data'!H1515/SUM('EPA Data'!H:H)</f>
        <v>6.8943648594901291E-5</v>
      </c>
      <c r="Q1514" s="24">
        <f>'EPA Data'!I1515/SUM('EPA Data'!I:I)</f>
        <v>2.6344780127166812E-5</v>
      </c>
      <c r="R1514" s="24">
        <f>'EPA Data'!J1515/SUM('EPA Data'!J:J)</f>
        <v>3.2215390842262332E-5</v>
      </c>
      <c r="S1514" s="24">
        <f>'EPA Data'!K1515/SUM('EPA Data'!K:K)</f>
        <v>1.0890832781117748E-4</v>
      </c>
      <c r="T1514" s="24">
        <f>'EPA Data'!L1515/SUM('EPA Data'!L:L)</f>
        <v>8.2407595212943439E-5</v>
      </c>
      <c r="U1514" s="24">
        <f>'EPA Data'!M1515/SUM('EPA Data'!M:M)</f>
        <v>6.1210452292232088E-5</v>
      </c>
      <c r="V1514" s="24">
        <f>'EPA Data'!N1515/SUM('EPA Data'!N:N)</f>
        <v>4.8660453864139107E-5</v>
      </c>
      <c r="W1514" s="24">
        <f>'EPA Data'!O1515/SUM('EPA Data'!O:O)</f>
        <v>8.8634328845810709E-5</v>
      </c>
      <c r="X1514" s="24">
        <f>'EPA Data'!P1515/SUM('EPA Data'!P:P)</f>
        <v>1.9414965156659315E-4</v>
      </c>
    </row>
    <row r="1515" spans="1:24" x14ac:dyDescent="0.25">
      <c r="A1515" s="16" t="s">
        <v>2527</v>
      </c>
      <c r="B1515" s="16" t="s">
        <v>2443</v>
      </c>
      <c r="C1515" s="21" t="s">
        <v>1144</v>
      </c>
      <c r="D1515" s="17">
        <f>SUMIFS('Census Data'!G:G,'Census Data'!$A:$A,$A1515)/SUMIFS('Census Data'!$F:$F,'Census Data'!$A:$A,$A1515)</f>
        <v>0.50428531932540777</v>
      </c>
      <c r="E1515" s="19">
        <f>SUMIFS('Census Data'!H:H,'Census Data'!$A:$A,$A1515)/SUMIFS('Census Data'!$F:$F,'Census Data'!$A:$A,$A1515)</f>
        <v>0.49571468067459218</v>
      </c>
      <c r="F1515" s="17">
        <f>SUM(SUMIFS('Census Data'!I:I,'Census Data'!$A:$A,$A1515),SUMIFS('Census Data'!J:J,'Census Data'!$A:$A,$A1515))/SUMIFS('Census Data'!$F:$F,'Census Data'!$A:$A,$A1515)</f>
        <v>0.96737627868399223</v>
      </c>
      <c r="G1515" s="17">
        <f>SUM(SUMIFS('Census Data'!K:K,'Census Data'!$A:$A,$A1515),SUMIFS('Census Data'!L:L,'Census Data'!$A:$A,$A1515))/SUMIFS('Census Data'!$F:$F,'Census Data'!$A:$A,$A1515)</f>
        <v>4.4235554326790159E-3</v>
      </c>
      <c r="H1515" s="17">
        <f>SUM(SUMIFS('Census Data'!O:O,'Census Data'!$A:$A,$A1515),SUMIFS('Census Data'!P:P,'Census Data'!$A:$A,$A1515))/SUMIFS('Census Data'!$F:$F,'Census Data'!$A:$A,$A1515)</f>
        <v>8.0176942217307159E-3</v>
      </c>
      <c r="I1515" s="19">
        <f t="shared" si="46"/>
        <v>2.0182471661598034E-2</v>
      </c>
      <c r="J1515" s="17">
        <f>SUM(SUMIFS('Census Data'!W:W,'Census Data'!$A:$A,$A1515),SUMIFS('Census Data'!X:X,'Census Data'!$A:$A,$A1515))/SUMIFS('Census Data'!$F:$F,'Census Data'!$A:$A,$A1515)</f>
        <v>2.7094277025158972E-2</v>
      </c>
      <c r="K1515" s="19">
        <f t="shared" si="47"/>
        <v>0.97290572297484101</v>
      </c>
      <c r="L1515" s="24">
        <f>'EPA Data'!D1516/SUM('EPA Data'!D:D)</f>
        <v>6.4433433229258206E-6</v>
      </c>
      <c r="M1515" s="24">
        <f>'EPA Data'!E1516/SUM('EPA Data'!E:E)</f>
        <v>1.7192315566123563E-5</v>
      </c>
      <c r="N1515" s="24">
        <f>'EPA Data'!F1516/SUM('EPA Data'!F:F)</f>
        <v>1.6869937922010447E-5</v>
      </c>
      <c r="O1515" s="24">
        <f>'EPA Data'!G1516/SUM('EPA Data'!G:G)</f>
        <v>4.7821735834142848E-6</v>
      </c>
      <c r="P1515" s="24">
        <f>'EPA Data'!H1516/SUM('EPA Data'!H:H)</f>
        <v>9.2684182145420328E-6</v>
      </c>
      <c r="Q1515" s="24">
        <f>'EPA Data'!I1516/SUM('EPA Data'!I:I)</f>
        <v>3.2814319403145824E-6</v>
      </c>
      <c r="R1515" s="24">
        <f>'EPA Data'!J1516/SUM('EPA Data'!J:J)</f>
        <v>3.5382212425527716E-6</v>
      </c>
      <c r="S1515" s="24">
        <f>'EPA Data'!K1516/SUM('EPA Data'!K:K)</f>
        <v>1.5713763563659261E-5</v>
      </c>
      <c r="T1515" s="24">
        <f>'EPA Data'!L1516/SUM('EPA Data'!L:L)</f>
        <v>9.9663550968334996E-6</v>
      </c>
      <c r="U1515" s="24">
        <f>'EPA Data'!M1516/SUM('EPA Data'!M:M)</f>
        <v>6.9867490331544876E-6</v>
      </c>
      <c r="V1515" s="24">
        <f>'EPA Data'!N1516/SUM('EPA Data'!N:N)</f>
        <v>5.8625311084375518E-6</v>
      </c>
      <c r="W1515" s="24">
        <f>'EPA Data'!O1516/SUM('EPA Data'!O:O)</f>
        <v>6.8075664669990753E-6</v>
      </c>
      <c r="X1515" s="24">
        <f>'EPA Data'!P1516/SUM('EPA Data'!P:P)</f>
        <v>3.0079018713013782E-5</v>
      </c>
    </row>
    <row r="1516" spans="1:24" x14ac:dyDescent="0.25">
      <c r="A1516" s="16" t="s">
        <v>2528</v>
      </c>
      <c r="B1516" s="16" t="s">
        <v>2443</v>
      </c>
      <c r="C1516" s="21" t="s">
        <v>266</v>
      </c>
      <c r="D1516" s="17">
        <f>SUMIFS('Census Data'!G:G,'Census Data'!$A:$A,$A1516)/SUMIFS('Census Data'!$F:$F,'Census Data'!$A:$A,$A1516)</f>
        <v>0.49943401381786956</v>
      </c>
      <c r="E1516" s="19">
        <f>SUMIFS('Census Data'!H:H,'Census Data'!$A:$A,$A1516)/SUMIFS('Census Data'!$F:$F,'Census Data'!$A:$A,$A1516)</f>
        <v>0.50056598618213044</v>
      </c>
      <c r="F1516" s="17">
        <f>SUM(SUMIFS('Census Data'!I:I,'Census Data'!$A:$A,$A1516),SUMIFS('Census Data'!J:J,'Census Data'!$A:$A,$A1516))/SUMIFS('Census Data'!$F:$F,'Census Data'!$A:$A,$A1516)</f>
        <v>0.96280104609859873</v>
      </c>
      <c r="G1516" s="17">
        <f>SUM(SUMIFS('Census Data'!K:K,'Census Data'!$A:$A,$A1516),SUMIFS('Census Data'!L:L,'Census Data'!$A:$A,$A1516))/SUMIFS('Census Data'!$F:$F,'Census Data'!$A:$A,$A1516)</f>
        <v>7.6505718412116005E-3</v>
      </c>
      <c r="H1516" s="17">
        <f>SUM(SUMIFS('Census Data'!O:O,'Census Data'!$A:$A,$A1516),SUMIFS('Census Data'!P:P,'Census Data'!$A:$A,$A1516))/SUMIFS('Census Data'!$F:$F,'Census Data'!$A:$A,$A1516)</f>
        <v>4.4498223974394008E-3</v>
      </c>
      <c r="I1516" s="19">
        <f t="shared" si="46"/>
        <v>2.5098559662750208E-2</v>
      </c>
      <c r="J1516" s="17">
        <f>SUM(SUMIFS('Census Data'!W:W,'Census Data'!$A:$A,$A1516),SUMIFS('Census Data'!X:X,'Census Data'!$A:$A,$A1516))/SUMIFS('Census Data'!$F:$F,'Census Data'!$A:$A,$A1516)</f>
        <v>2.1429407861352903E-2</v>
      </c>
      <c r="K1516" s="19">
        <f t="shared" si="47"/>
        <v>0.97857059213864706</v>
      </c>
      <c r="L1516" s="24">
        <f>'EPA Data'!D1517/SUM('EPA Data'!D:D)</f>
        <v>3.9720885480248166E-5</v>
      </c>
      <c r="M1516" s="24">
        <f>'EPA Data'!E1517/SUM('EPA Data'!E:E)</f>
        <v>1.0113679308411936E-4</v>
      </c>
      <c r="N1516" s="24">
        <f>'EPA Data'!F1517/SUM('EPA Data'!F:F)</f>
        <v>1.2254001521524809E-4</v>
      </c>
      <c r="O1516" s="24">
        <f>'EPA Data'!G1517/SUM('EPA Data'!G:G)</f>
        <v>2.618362306123598E-5</v>
      </c>
      <c r="P1516" s="24">
        <f>'EPA Data'!H1517/SUM('EPA Data'!H:H)</f>
        <v>4.9830795772394989E-5</v>
      </c>
      <c r="Q1516" s="24">
        <f>'EPA Data'!I1517/SUM('EPA Data'!I:I)</f>
        <v>2.0986399614175316E-5</v>
      </c>
      <c r="R1516" s="24">
        <f>'EPA Data'!J1517/SUM('EPA Data'!J:J)</f>
        <v>2.2615251094436844E-5</v>
      </c>
      <c r="S1516" s="24">
        <f>'EPA Data'!K1517/SUM('EPA Data'!K:K)</f>
        <v>8.1858333994230427E-5</v>
      </c>
      <c r="T1516" s="24">
        <f>'EPA Data'!L1517/SUM('EPA Data'!L:L)</f>
        <v>6.0661076991069269E-5</v>
      </c>
      <c r="U1516" s="24">
        <f>'EPA Data'!M1517/SUM('EPA Data'!M:M)</f>
        <v>4.9450222057945229E-5</v>
      </c>
      <c r="V1516" s="24">
        <f>'EPA Data'!N1517/SUM('EPA Data'!N:N)</f>
        <v>3.2997047676216134E-5</v>
      </c>
      <c r="W1516" s="24">
        <f>'EPA Data'!O1517/SUM('EPA Data'!O:O)</f>
        <v>4.6071679443243922E-5</v>
      </c>
      <c r="X1516" s="24">
        <f>'EPA Data'!P1517/SUM('EPA Data'!P:P)</f>
        <v>1.3188162260476902E-4</v>
      </c>
    </row>
    <row r="1517" spans="1:24" x14ac:dyDescent="0.25">
      <c r="A1517" s="16" t="s">
        <v>2529</v>
      </c>
      <c r="B1517" s="16" t="s">
        <v>2443</v>
      </c>
      <c r="C1517" s="21" t="s">
        <v>268</v>
      </c>
      <c r="D1517" s="17">
        <f>SUMIFS('Census Data'!G:G,'Census Data'!$A:$A,$A1517)/SUMIFS('Census Data'!$F:$F,'Census Data'!$A:$A,$A1517)</f>
        <v>0.54112291350531105</v>
      </c>
      <c r="E1517" s="19">
        <f>SUMIFS('Census Data'!H:H,'Census Data'!$A:$A,$A1517)/SUMIFS('Census Data'!$F:$F,'Census Data'!$A:$A,$A1517)</f>
        <v>0.45887708649468895</v>
      </c>
      <c r="F1517" s="17">
        <f>SUM(SUMIFS('Census Data'!I:I,'Census Data'!$A:$A,$A1517),SUMIFS('Census Data'!J:J,'Census Data'!$A:$A,$A1517))/SUMIFS('Census Data'!$F:$F,'Census Data'!$A:$A,$A1517)</f>
        <v>0.73095599393019728</v>
      </c>
      <c r="G1517" s="17">
        <f>SUM(SUMIFS('Census Data'!K:K,'Census Data'!$A:$A,$A1517),SUMIFS('Census Data'!L:L,'Census Data'!$A:$A,$A1517))/SUMIFS('Census Data'!$F:$F,'Census Data'!$A:$A,$A1517)</f>
        <v>0.24817905918057664</v>
      </c>
      <c r="H1517" s="17">
        <f>SUM(SUMIFS('Census Data'!O:O,'Census Data'!$A:$A,$A1517),SUMIFS('Census Data'!P:P,'Census Data'!$A:$A,$A1517))/SUMIFS('Census Data'!$F:$F,'Census Data'!$A:$A,$A1517)</f>
        <v>3.1866464339908953E-3</v>
      </c>
      <c r="I1517" s="19">
        <f t="shared" si="46"/>
        <v>1.7678300455235219E-2</v>
      </c>
      <c r="J1517" s="17">
        <f>SUM(SUMIFS('Census Data'!W:W,'Census Data'!$A:$A,$A1517),SUMIFS('Census Data'!X:X,'Census Data'!$A:$A,$A1517))/SUMIFS('Census Data'!$F:$F,'Census Data'!$A:$A,$A1517)</f>
        <v>2.4506828528072837E-2</v>
      </c>
      <c r="K1517" s="19">
        <f t="shared" si="47"/>
        <v>0.97549317147192716</v>
      </c>
      <c r="L1517" s="24">
        <f>'EPA Data'!D1518/SUM('EPA Data'!D:D)</f>
        <v>5.1872866943129794E-5</v>
      </c>
      <c r="M1517" s="24">
        <f>'EPA Data'!E1518/SUM('EPA Data'!E:E)</f>
        <v>7.9922747831686345E-5</v>
      </c>
      <c r="N1517" s="24">
        <f>'EPA Data'!F1518/SUM('EPA Data'!F:F)</f>
        <v>1.2830661111104592E-4</v>
      </c>
      <c r="O1517" s="24">
        <f>'EPA Data'!G1518/SUM('EPA Data'!G:G)</f>
        <v>2.3423900233450877E-5</v>
      </c>
      <c r="P1517" s="24">
        <f>'EPA Data'!H1518/SUM('EPA Data'!H:H)</f>
        <v>3.8507822399061532E-5</v>
      </c>
      <c r="Q1517" s="24">
        <f>'EPA Data'!I1518/SUM('EPA Data'!I:I)</f>
        <v>1.7457802206538735E-5</v>
      </c>
      <c r="R1517" s="24">
        <f>'EPA Data'!J1518/SUM('EPA Data'!J:J)</f>
        <v>2.1025858405080358E-5</v>
      </c>
      <c r="S1517" s="24">
        <f>'EPA Data'!K1518/SUM('EPA Data'!K:K)</f>
        <v>5.0722756685569319E-5</v>
      </c>
      <c r="T1517" s="24">
        <f>'EPA Data'!L1518/SUM('EPA Data'!L:L)</f>
        <v>5.6410001827571078E-5</v>
      </c>
      <c r="U1517" s="24">
        <f>'EPA Data'!M1518/SUM('EPA Data'!M:M)</f>
        <v>2.6764900851361887E-5</v>
      </c>
      <c r="V1517" s="24">
        <f>'EPA Data'!N1518/SUM('EPA Data'!N:N)</f>
        <v>2.3565077782601207E-5</v>
      </c>
      <c r="W1517" s="24">
        <f>'EPA Data'!O1518/SUM('EPA Data'!O:O)</f>
        <v>4.3081229125205486E-5</v>
      </c>
      <c r="X1517" s="24">
        <f>'EPA Data'!P1518/SUM('EPA Data'!P:P)</f>
        <v>8.9597176269762163E-5</v>
      </c>
    </row>
    <row r="1518" spans="1:24" x14ac:dyDescent="0.25">
      <c r="A1518" s="16" t="s">
        <v>2530</v>
      </c>
      <c r="B1518" s="16" t="s">
        <v>2443</v>
      </c>
      <c r="C1518" s="21" t="s">
        <v>2531</v>
      </c>
      <c r="D1518" s="17">
        <f>SUMIFS('Census Data'!G:G,'Census Data'!$A:$A,$A1518)/SUMIFS('Census Data'!$F:$F,'Census Data'!$A:$A,$A1518)</f>
        <v>0.53254401190181011</v>
      </c>
      <c r="E1518" s="19">
        <f>SUMIFS('Census Data'!H:H,'Census Data'!$A:$A,$A1518)/SUMIFS('Census Data'!$F:$F,'Census Data'!$A:$A,$A1518)</f>
        <v>0.46745598809818995</v>
      </c>
      <c r="F1518" s="17">
        <f>SUM(SUMIFS('Census Data'!I:I,'Census Data'!$A:$A,$A1518),SUMIFS('Census Data'!J:J,'Census Data'!$A:$A,$A1518))/SUMIFS('Census Data'!$F:$F,'Census Data'!$A:$A,$A1518)</f>
        <v>0.93423010166129428</v>
      </c>
      <c r="G1518" s="17">
        <f>SUM(SUMIFS('Census Data'!K:K,'Census Data'!$A:$A,$A1518),SUMIFS('Census Data'!L:L,'Census Data'!$A:$A,$A1518))/SUMIFS('Census Data'!$F:$F,'Census Data'!$A:$A,$A1518)</f>
        <v>4.1160426481527401E-2</v>
      </c>
      <c r="H1518" s="17">
        <f>SUM(SUMIFS('Census Data'!O:O,'Census Data'!$A:$A,$A1518),SUMIFS('Census Data'!P:P,'Census Data'!$A:$A,$A1518))/SUMIFS('Census Data'!$F:$F,'Census Data'!$A:$A,$A1518)</f>
        <v>4.3392015869080092E-3</v>
      </c>
      <c r="I1518" s="19">
        <f t="shared" si="46"/>
        <v>2.0270270270270285E-2</v>
      </c>
      <c r="J1518" s="17">
        <f>SUM(SUMIFS('Census Data'!W:W,'Census Data'!$A:$A,$A1518),SUMIFS('Census Data'!X:X,'Census Data'!$A:$A,$A1518))/SUMIFS('Census Data'!$F:$F,'Census Data'!$A:$A,$A1518)</f>
        <v>5.3310190924869827E-2</v>
      </c>
      <c r="K1518" s="19">
        <f t="shared" si="47"/>
        <v>0.94668980907513012</v>
      </c>
      <c r="L1518" s="24">
        <f>'EPA Data'!D1519/SUM('EPA Data'!D:D)</f>
        <v>2.3210652839940296E-5</v>
      </c>
      <c r="M1518" s="24">
        <f>'EPA Data'!E1519/SUM('EPA Data'!E:E)</f>
        <v>5.9606139964106838E-5</v>
      </c>
      <c r="N1518" s="24">
        <f>'EPA Data'!F1519/SUM('EPA Data'!F:F)</f>
        <v>6.6621263990942833E-5</v>
      </c>
      <c r="O1518" s="24">
        <f>'EPA Data'!G1519/SUM('EPA Data'!G:G)</f>
        <v>1.634960937555153E-5</v>
      </c>
      <c r="P1518" s="24">
        <f>'EPA Data'!H1519/SUM('EPA Data'!H:H)</f>
        <v>2.9930869532170398E-5</v>
      </c>
      <c r="Q1518" s="24">
        <f>'EPA Data'!I1519/SUM('EPA Data'!I:I)</f>
        <v>1.197980116239946E-5</v>
      </c>
      <c r="R1518" s="24">
        <f>'EPA Data'!J1519/SUM('EPA Data'!J:J)</f>
        <v>1.3129312452239377E-5</v>
      </c>
      <c r="S1518" s="24">
        <f>'EPA Data'!K1519/SUM('EPA Data'!K:K)</f>
        <v>4.9709404201687123E-5</v>
      </c>
      <c r="T1518" s="24">
        <f>'EPA Data'!L1519/SUM('EPA Data'!L:L)</f>
        <v>3.512532434558686E-5</v>
      </c>
      <c r="U1518" s="24">
        <f>'EPA Data'!M1519/SUM('EPA Data'!M:M)</f>
        <v>2.712854923117274E-5</v>
      </c>
      <c r="V1518" s="24">
        <f>'EPA Data'!N1519/SUM('EPA Data'!N:N)</f>
        <v>1.9911861215051875E-5</v>
      </c>
      <c r="W1518" s="24">
        <f>'EPA Data'!O1519/SUM('EPA Data'!O:O)</f>
        <v>4.0307315300403257E-5</v>
      </c>
      <c r="X1518" s="24">
        <f>'EPA Data'!P1519/SUM('EPA Data'!P:P)</f>
        <v>8.2339980833933549E-5</v>
      </c>
    </row>
    <row r="1519" spans="1:24" x14ac:dyDescent="0.25">
      <c r="A1519" s="16" t="s">
        <v>2532</v>
      </c>
      <c r="B1519" s="16" t="s">
        <v>2443</v>
      </c>
      <c r="C1519" s="21" t="s">
        <v>121</v>
      </c>
      <c r="D1519" s="17">
        <f>SUMIFS('Census Data'!G:G,'Census Data'!$A:$A,$A1519)/SUMIFS('Census Data'!$F:$F,'Census Data'!$A:$A,$A1519)</f>
        <v>0.50890791300323923</v>
      </c>
      <c r="E1519" s="19">
        <f>SUMIFS('Census Data'!H:H,'Census Data'!$A:$A,$A1519)/SUMIFS('Census Data'!$F:$F,'Census Data'!$A:$A,$A1519)</f>
        <v>0.49109208699676077</v>
      </c>
      <c r="F1519" s="17">
        <f>SUM(SUMIFS('Census Data'!I:I,'Census Data'!$A:$A,$A1519),SUMIFS('Census Data'!J:J,'Census Data'!$A:$A,$A1519))/SUMIFS('Census Data'!$F:$F,'Census Data'!$A:$A,$A1519)</f>
        <v>0.93937991670522902</v>
      </c>
      <c r="G1519" s="17">
        <f>SUM(SUMIFS('Census Data'!K:K,'Census Data'!$A:$A,$A1519),SUMIFS('Census Data'!L:L,'Census Data'!$A:$A,$A1519))/SUMIFS('Census Data'!$F:$F,'Census Data'!$A:$A,$A1519)</f>
        <v>2.938454419250347E-2</v>
      </c>
      <c r="H1519" s="17">
        <f>SUM(SUMIFS('Census Data'!O:O,'Census Data'!$A:$A,$A1519),SUMIFS('Census Data'!P:P,'Census Data'!$A:$A,$A1519))/SUMIFS('Census Data'!$F:$F,'Census Data'!$A:$A,$A1519)</f>
        <v>3.9333641832484962E-3</v>
      </c>
      <c r="I1519" s="19">
        <f t="shared" si="46"/>
        <v>2.7302174919018984E-2</v>
      </c>
      <c r="J1519" s="17">
        <f>SUM(SUMIFS('Census Data'!W:W,'Census Data'!$A:$A,$A1519),SUMIFS('Census Data'!X:X,'Census Data'!$A:$A,$A1519))/SUMIFS('Census Data'!$F:$F,'Census Data'!$A:$A,$A1519)</f>
        <v>1.6543267006015733E-2</v>
      </c>
      <c r="K1519" s="19">
        <f t="shared" si="47"/>
        <v>0.98345673299398428</v>
      </c>
      <c r="L1519" s="24">
        <f>'EPA Data'!D1520/SUM('EPA Data'!D:D)</f>
        <v>1.3747401339402086E-5</v>
      </c>
      <c r="M1519" s="24">
        <f>'EPA Data'!E1520/SUM('EPA Data'!E:E)</f>
        <v>3.5073551169764351E-5</v>
      </c>
      <c r="N1519" s="24">
        <f>'EPA Data'!F1520/SUM('EPA Data'!F:F)</f>
        <v>3.9824315649759142E-5</v>
      </c>
      <c r="O1519" s="24">
        <f>'EPA Data'!G1520/SUM('EPA Data'!G:G)</f>
        <v>9.8737473243695293E-6</v>
      </c>
      <c r="P1519" s="24">
        <f>'EPA Data'!H1520/SUM('EPA Data'!H:H)</f>
        <v>1.8758831580562994E-5</v>
      </c>
      <c r="Q1519" s="24">
        <f>'EPA Data'!I1520/SUM('EPA Data'!I:I)</f>
        <v>7.1413009137123962E-6</v>
      </c>
      <c r="R1519" s="24">
        <f>'EPA Data'!J1520/SUM('EPA Data'!J:J)</f>
        <v>8.0640732386668666E-6</v>
      </c>
      <c r="S1519" s="24">
        <f>'EPA Data'!K1520/SUM('EPA Data'!K:K)</f>
        <v>2.9268333713343903E-5</v>
      </c>
      <c r="T1519" s="24">
        <f>'EPA Data'!L1520/SUM('EPA Data'!L:L)</f>
        <v>2.1229472058891213E-5</v>
      </c>
      <c r="U1519" s="24">
        <f>'EPA Data'!M1520/SUM('EPA Data'!M:M)</f>
        <v>1.5905320445535881E-5</v>
      </c>
      <c r="V1519" s="24">
        <f>'EPA Data'!N1520/SUM('EPA Data'!N:N)</f>
        <v>1.2812245835567347E-5</v>
      </c>
      <c r="W1519" s="24">
        <f>'EPA Data'!O1520/SUM('EPA Data'!O:O)</f>
        <v>3.1921124198546407E-5</v>
      </c>
      <c r="X1519" s="24">
        <f>'EPA Data'!P1520/SUM('EPA Data'!P:P)</f>
        <v>5.4908472394064123E-5</v>
      </c>
    </row>
    <row r="1520" spans="1:24" x14ac:dyDescent="0.25">
      <c r="A1520" s="16" t="s">
        <v>2533</v>
      </c>
      <c r="B1520" s="16" t="s">
        <v>2443</v>
      </c>
      <c r="C1520" s="21" t="s">
        <v>123</v>
      </c>
      <c r="D1520" s="17">
        <f>SUMIFS('Census Data'!G:G,'Census Data'!$A:$A,$A1520)/SUMIFS('Census Data'!$F:$F,'Census Data'!$A:$A,$A1520)</f>
        <v>0.500995584797853</v>
      </c>
      <c r="E1520" s="19">
        <f>SUMIFS('Census Data'!H:H,'Census Data'!$A:$A,$A1520)/SUMIFS('Census Data'!$F:$F,'Census Data'!$A:$A,$A1520)</f>
        <v>0.499004415202147</v>
      </c>
      <c r="F1520" s="17">
        <f>SUM(SUMIFS('Census Data'!I:I,'Census Data'!$A:$A,$A1520),SUMIFS('Census Data'!J:J,'Census Data'!$A:$A,$A1520))/SUMIFS('Census Data'!$F:$F,'Census Data'!$A:$A,$A1520)</f>
        <v>0.95498225261882086</v>
      </c>
      <c r="G1520" s="17">
        <f>SUM(SUMIFS('Census Data'!K:K,'Census Data'!$A:$A,$A1520),SUMIFS('Census Data'!L:L,'Census Data'!$A:$A,$A1520))/SUMIFS('Census Data'!$F:$F,'Census Data'!$A:$A,$A1520)</f>
        <v>1.8699679681412864E-2</v>
      </c>
      <c r="H1520" s="17">
        <f>SUM(SUMIFS('Census Data'!O:O,'Census Data'!$A:$A,$A1520),SUMIFS('Census Data'!P:P,'Census Data'!$A:$A,$A1520))/SUMIFS('Census Data'!$F:$F,'Census Data'!$A:$A,$A1520)</f>
        <v>4.7614925114708682E-3</v>
      </c>
      <c r="I1520" s="19">
        <f t="shared" si="46"/>
        <v>2.1556575188295457E-2</v>
      </c>
      <c r="J1520" s="17">
        <f>SUM(SUMIFS('Census Data'!W:W,'Census Data'!$A:$A,$A1520),SUMIFS('Census Data'!X:X,'Census Data'!$A:$A,$A1520))/SUMIFS('Census Data'!$F:$F,'Census Data'!$A:$A,$A1520)</f>
        <v>2.1123712232707124E-2</v>
      </c>
      <c r="K1520" s="19">
        <f t="shared" si="47"/>
        <v>0.97887628776729285</v>
      </c>
      <c r="L1520" s="24">
        <f>'EPA Data'!D1521/SUM('EPA Data'!D:D)</f>
        <v>2.5446420944437703E-5</v>
      </c>
      <c r="M1520" s="24">
        <f>'EPA Data'!E1521/SUM('EPA Data'!E:E)</f>
        <v>6.2172464266813132E-5</v>
      </c>
      <c r="N1520" s="24">
        <f>'EPA Data'!F1521/SUM('EPA Data'!F:F)</f>
        <v>8.6064026295372165E-5</v>
      </c>
      <c r="O1520" s="24">
        <f>'EPA Data'!G1521/SUM('EPA Data'!G:G)</f>
        <v>1.8858480147395342E-5</v>
      </c>
      <c r="P1520" s="24">
        <f>'EPA Data'!H1521/SUM('EPA Data'!H:H)</f>
        <v>3.2712121643130967E-5</v>
      </c>
      <c r="Q1520" s="24">
        <f>'EPA Data'!I1521/SUM('EPA Data'!I:I)</f>
        <v>1.4106287090134175E-5</v>
      </c>
      <c r="R1520" s="24">
        <f>'EPA Data'!J1521/SUM('EPA Data'!J:J)</f>
        <v>1.4430934368868595E-5</v>
      </c>
      <c r="S1520" s="24">
        <f>'EPA Data'!K1521/SUM('EPA Data'!K:K)</f>
        <v>4.821796004505403E-5</v>
      </c>
      <c r="T1520" s="24">
        <f>'EPA Data'!L1521/SUM('EPA Data'!L:L)</f>
        <v>4.3508421394207171E-5</v>
      </c>
      <c r="U1520" s="24">
        <f>'EPA Data'!M1521/SUM('EPA Data'!M:M)</f>
        <v>2.8723792777840417E-5</v>
      </c>
      <c r="V1520" s="24">
        <f>'EPA Data'!N1521/SUM('EPA Data'!N:N)</f>
        <v>2.3328227602506467E-5</v>
      </c>
      <c r="W1520" s="24">
        <f>'EPA Data'!O1521/SUM('EPA Data'!O:O)</f>
        <v>3.693368060942353E-5</v>
      </c>
      <c r="X1520" s="24">
        <f>'EPA Data'!P1521/SUM('EPA Data'!P:P)</f>
        <v>8.2915174061365922E-5</v>
      </c>
    </row>
    <row r="1521" spans="1:24" x14ac:dyDescent="0.25">
      <c r="A1521" s="16" t="s">
        <v>2534</v>
      </c>
      <c r="B1521" s="16" t="s">
        <v>2443</v>
      </c>
      <c r="C1521" s="21" t="s">
        <v>125</v>
      </c>
      <c r="D1521" s="17">
        <f>SUMIFS('Census Data'!G:G,'Census Data'!$A:$A,$A1521)/SUMIFS('Census Data'!$F:$F,'Census Data'!$A:$A,$A1521)</f>
        <v>0.50201192611625545</v>
      </c>
      <c r="E1521" s="19">
        <f>SUMIFS('Census Data'!H:H,'Census Data'!$A:$A,$A1521)/SUMIFS('Census Data'!$F:$F,'Census Data'!$A:$A,$A1521)</f>
        <v>0.49798807388374461</v>
      </c>
      <c r="F1521" s="17">
        <f>SUM(SUMIFS('Census Data'!I:I,'Census Data'!$A:$A,$A1521),SUMIFS('Census Data'!J:J,'Census Data'!$A:$A,$A1521))/SUMIFS('Census Data'!$F:$F,'Census Data'!$A:$A,$A1521)</f>
        <v>0.95782227177970625</v>
      </c>
      <c r="G1521" s="17">
        <f>SUM(SUMIFS('Census Data'!K:K,'Census Data'!$A:$A,$A1521),SUMIFS('Census Data'!L:L,'Census Data'!$A:$A,$A1521))/SUMIFS('Census Data'!$F:$F,'Census Data'!$A:$A,$A1521)</f>
        <v>8.9688272652348865E-3</v>
      </c>
      <c r="H1521" s="17">
        <f>SUM(SUMIFS('Census Data'!O:O,'Census Data'!$A:$A,$A1521),SUMIFS('Census Data'!P:P,'Census Data'!$A:$A,$A1521))/SUMIFS('Census Data'!$F:$F,'Census Data'!$A:$A,$A1521)</f>
        <v>4.8480147379648033E-3</v>
      </c>
      <c r="I1521" s="19">
        <f t="shared" si="46"/>
        <v>2.8360886217094095E-2</v>
      </c>
      <c r="J1521" s="17">
        <f>SUM(SUMIFS('Census Data'!W:W,'Census Data'!$A:$A,$A1521),SUMIFS('Census Data'!X:X,'Census Data'!$A:$A,$A1521))/SUMIFS('Census Data'!$F:$F,'Census Data'!$A:$A,$A1521)</f>
        <v>2.4046153100305424E-2</v>
      </c>
      <c r="K1521" s="19">
        <f t="shared" si="47"/>
        <v>0.97595384689969455</v>
      </c>
      <c r="L1521" s="24">
        <f>'EPA Data'!D1522/SUM('EPA Data'!D:D)</f>
        <v>3.8135788309702E-5</v>
      </c>
      <c r="M1521" s="24">
        <f>'EPA Data'!E1522/SUM('EPA Data'!E:E)</f>
        <v>9.8020525619739573E-5</v>
      </c>
      <c r="N1521" s="24">
        <f>'EPA Data'!F1522/SUM('EPA Data'!F:F)</f>
        <v>1.1052914254975622E-4</v>
      </c>
      <c r="O1521" s="24">
        <f>'EPA Data'!G1522/SUM('EPA Data'!G:G)</f>
        <v>2.5829995936373813E-5</v>
      </c>
      <c r="P1521" s="24">
        <f>'EPA Data'!H1522/SUM('EPA Data'!H:H)</f>
        <v>4.9802741851432059E-5</v>
      </c>
      <c r="Q1521" s="24">
        <f>'EPA Data'!I1522/SUM('EPA Data'!I:I)</f>
        <v>2.0073204277119223E-5</v>
      </c>
      <c r="R1521" s="24">
        <f>'EPA Data'!J1522/SUM('EPA Data'!J:J)</f>
        <v>2.1876185328304845E-5</v>
      </c>
      <c r="S1521" s="24">
        <f>'EPA Data'!K1522/SUM('EPA Data'!K:K)</f>
        <v>8.3389088982984471E-5</v>
      </c>
      <c r="T1521" s="24">
        <f>'EPA Data'!L1522/SUM('EPA Data'!L:L)</f>
        <v>5.7575563933412056E-5</v>
      </c>
      <c r="U1521" s="24">
        <f>'EPA Data'!M1522/SUM('EPA Data'!M:M)</f>
        <v>4.6573461128505134E-5</v>
      </c>
      <c r="V1521" s="24">
        <f>'EPA Data'!N1522/SUM('EPA Data'!N:N)</f>
        <v>3.253937909309209E-5</v>
      </c>
      <c r="W1521" s="24">
        <f>'EPA Data'!O1522/SUM('EPA Data'!O:O)</f>
        <v>4.9124429518361381E-5</v>
      </c>
      <c r="X1521" s="24">
        <f>'EPA Data'!P1522/SUM('EPA Data'!P:P)</f>
        <v>1.3617301314770145E-4</v>
      </c>
    </row>
    <row r="1522" spans="1:24" x14ac:dyDescent="0.25">
      <c r="A1522" s="16" t="s">
        <v>2535</v>
      </c>
      <c r="B1522" s="16" t="s">
        <v>2443</v>
      </c>
      <c r="C1522" s="21" t="s">
        <v>2536</v>
      </c>
      <c r="D1522" s="17">
        <f>SUMIFS('Census Data'!G:G,'Census Data'!$A:$A,$A1522)/SUMIFS('Census Data'!$F:$F,'Census Data'!$A:$A,$A1522)</f>
        <v>0.48085031623330993</v>
      </c>
      <c r="E1522" s="19">
        <f>SUMIFS('Census Data'!H:H,'Census Data'!$A:$A,$A1522)/SUMIFS('Census Data'!$F:$F,'Census Data'!$A:$A,$A1522)</f>
        <v>0.51914968376669013</v>
      </c>
      <c r="F1522" s="17">
        <f>SUM(SUMIFS('Census Data'!I:I,'Census Data'!$A:$A,$A1522),SUMIFS('Census Data'!J:J,'Census Data'!$A:$A,$A1522))/SUMIFS('Census Data'!$F:$F,'Census Data'!$A:$A,$A1522)</f>
        <v>0.81312953853361447</v>
      </c>
      <c r="G1522" s="17">
        <f>SUM(SUMIFS('Census Data'!K:K,'Census Data'!$A:$A,$A1522),SUMIFS('Census Data'!L:L,'Census Data'!$A:$A,$A1522))/SUMIFS('Census Data'!$F:$F,'Census Data'!$A:$A,$A1522)</f>
        <v>0.15881939564300773</v>
      </c>
      <c r="H1522" s="17">
        <f>SUM(SUMIFS('Census Data'!O:O,'Census Data'!$A:$A,$A1522),SUMIFS('Census Data'!P:P,'Census Data'!$A:$A,$A1522))/SUMIFS('Census Data'!$F:$F,'Census Data'!$A:$A,$A1522)</f>
        <v>3.7479503396579995E-3</v>
      </c>
      <c r="I1522" s="19">
        <f t="shared" si="46"/>
        <v>2.4303115483719773E-2</v>
      </c>
      <c r="J1522" s="17">
        <f>SUM(SUMIFS('Census Data'!W:W,'Census Data'!$A:$A,$A1522),SUMIFS('Census Data'!X:X,'Census Data'!$A:$A,$A1522))/SUMIFS('Census Data'!$F:$F,'Census Data'!$A:$A,$A1522)</f>
        <v>2.1082220660576249E-2</v>
      </c>
      <c r="K1522" s="19">
        <f t="shared" si="47"/>
        <v>0.9789177793394237</v>
      </c>
      <c r="L1522" s="24">
        <f>'EPA Data'!D1523/SUM('EPA Data'!D:D)</f>
        <v>5.6351101802369604E-5</v>
      </c>
      <c r="M1522" s="24">
        <f>'EPA Data'!E1523/SUM('EPA Data'!E:E)</f>
        <v>8.8507741392623507E-5</v>
      </c>
      <c r="N1522" s="24">
        <f>'EPA Data'!F1523/SUM('EPA Data'!F:F)</f>
        <v>1.3158633477764207E-4</v>
      </c>
      <c r="O1522" s="24">
        <f>'EPA Data'!G1523/SUM('EPA Data'!G:G)</f>
        <v>2.9489890699546577E-5</v>
      </c>
      <c r="P1522" s="24">
        <f>'EPA Data'!H1523/SUM('EPA Data'!H:H)</f>
        <v>5.0438322638328598E-5</v>
      </c>
      <c r="Q1522" s="24">
        <f>'EPA Data'!I1523/SUM('EPA Data'!I:I)</f>
        <v>2.2513947221641061E-5</v>
      </c>
      <c r="R1522" s="24">
        <f>'EPA Data'!J1523/SUM('EPA Data'!J:J)</f>
        <v>2.9940875748080852E-5</v>
      </c>
      <c r="S1522" s="24">
        <f>'EPA Data'!K1523/SUM('EPA Data'!K:K)</f>
        <v>6.7661398545118309E-5</v>
      </c>
      <c r="T1522" s="24">
        <f>'EPA Data'!L1523/SUM('EPA Data'!L:L)</f>
        <v>8.0906919468086658E-5</v>
      </c>
      <c r="U1522" s="24">
        <f>'EPA Data'!M1523/SUM('EPA Data'!M:M)</f>
        <v>3.385164833673056E-5</v>
      </c>
      <c r="V1522" s="24">
        <f>'EPA Data'!N1523/SUM('EPA Data'!N:N)</f>
        <v>2.9743733758229835E-5</v>
      </c>
      <c r="W1522" s="24">
        <f>'EPA Data'!O1523/SUM('EPA Data'!O:O)</f>
        <v>4.6565952072947788E-5</v>
      </c>
      <c r="X1522" s="24">
        <f>'EPA Data'!P1523/SUM('EPA Data'!P:P)</f>
        <v>1.2476654560393004E-4</v>
      </c>
    </row>
    <row r="1523" spans="1:24" x14ac:dyDescent="0.25">
      <c r="A1523" s="16" t="s">
        <v>2537</v>
      </c>
      <c r="B1523" s="16" t="s">
        <v>2443</v>
      </c>
      <c r="C1523" s="21" t="s">
        <v>274</v>
      </c>
      <c r="D1523" s="17">
        <f>SUMIFS('Census Data'!G:G,'Census Data'!$A:$A,$A1523)/SUMIFS('Census Data'!$F:$F,'Census Data'!$A:$A,$A1523)</f>
        <v>0.49795659042516655</v>
      </c>
      <c r="E1523" s="19">
        <f>SUMIFS('Census Data'!H:H,'Census Data'!$A:$A,$A1523)/SUMIFS('Census Data'!$F:$F,'Census Data'!$A:$A,$A1523)</f>
        <v>0.5020434095748334</v>
      </c>
      <c r="F1523" s="17">
        <f>SUM(SUMIFS('Census Data'!I:I,'Census Data'!$A:$A,$A1523),SUMIFS('Census Data'!J:J,'Census Data'!$A:$A,$A1523))/SUMIFS('Census Data'!$F:$F,'Census Data'!$A:$A,$A1523)</f>
        <v>0.90397692149186071</v>
      </c>
      <c r="G1523" s="17">
        <f>SUM(SUMIFS('Census Data'!K:K,'Census Data'!$A:$A,$A1523),SUMIFS('Census Data'!L:L,'Census Data'!$A:$A,$A1523))/SUMIFS('Census Data'!$F:$F,'Census Data'!$A:$A,$A1523)</f>
        <v>1.0405934473521533E-2</v>
      </c>
      <c r="H1523" s="17">
        <f>SUM(SUMIFS('Census Data'!O:O,'Census Data'!$A:$A,$A1523),SUMIFS('Census Data'!P:P,'Census Data'!$A:$A,$A1523))/SUMIFS('Census Data'!$F:$F,'Census Data'!$A:$A,$A1523)</f>
        <v>1.5128099457380315E-2</v>
      </c>
      <c r="I1523" s="19">
        <f t="shared" si="46"/>
        <v>7.048904457723737E-2</v>
      </c>
      <c r="J1523" s="17">
        <f>SUM(SUMIFS('Census Data'!W:W,'Census Data'!$A:$A,$A1523),SUMIFS('Census Data'!X:X,'Census Data'!$A:$A,$A1523))/SUMIFS('Census Data'!$F:$F,'Census Data'!$A:$A,$A1523)</f>
        <v>5.5755889827598049E-2</v>
      </c>
      <c r="K1523" s="19">
        <f t="shared" si="47"/>
        <v>0.94424411017240195</v>
      </c>
      <c r="L1523" s="24">
        <f>'EPA Data'!D1524/SUM('EPA Data'!D:D)</f>
        <v>1.2958711168186646E-4</v>
      </c>
      <c r="M1523" s="24">
        <f>'EPA Data'!E1524/SUM('EPA Data'!E:E)</f>
        <v>2.7299016621710196E-4</v>
      </c>
      <c r="N1523" s="24">
        <f>'EPA Data'!F1524/SUM('EPA Data'!F:F)</f>
        <v>2.8693909995788366E-4</v>
      </c>
      <c r="O1523" s="24">
        <f>'EPA Data'!G1524/SUM('EPA Data'!G:G)</f>
        <v>7.7785081322239078E-5</v>
      </c>
      <c r="P1523" s="24">
        <f>'EPA Data'!H1524/SUM('EPA Data'!H:H)</f>
        <v>1.3611970670295923E-4</v>
      </c>
      <c r="Q1523" s="24">
        <f>'EPA Data'!I1524/SUM('EPA Data'!I:I)</f>
        <v>5.6373984210265198E-5</v>
      </c>
      <c r="R1523" s="24">
        <f>'EPA Data'!J1524/SUM('EPA Data'!J:J)</f>
        <v>7.7982911284679159E-5</v>
      </c>
      <c r="S1523" s="24">
        <f>'EPA Data'!K1524/SUM('EPA Data'!K:K)</f>
        <v>2.5283229357374282E-4</v>
      </c>
      <c r="T1523" s="24">
        <f>'EPA Data'!L1524/SUM('EPA Data'!L:L)</f>
        <v>1.6434671197831382E-4</v>
      </c>
      <c r="U1523" s="24">
        <f>'EPA Data'!M1524/SUM('EPA Data'!M:M)</f>
        <v>1.13816845837429E-4</v>
      </c>
      <c r="V1523" s="24">
        <f>'EPA Data'!N1524/SUM('EPA Data'!N:N)</f>
        <v>8.1716005147868841E-5</v>
      </c>
      <c r="W1523" s="24">
        <f>'EPA Data'!O1524/SUM('EPA Data'!O:O)</f>
        <v>8.0282764214670104E-5</v>
      </c>
      <c r="X1523" s="24">
        <f>'EPA Data'!P1524/SUM('EPA Data'!P:P)</f>
        <v>3.5585412836090715E-4</v>
      </c>
    </row>
    <row r="1524" spans="1:24" x14ac:dyDescent="0.25">
      <c r="A1524" s="16" t="s">
        <v>2538</v>
      </c>
      <c r="B1524" s="16" t="s">
        <v>2443</v>
      </c>
      <c r="C1524" s="21" t="s">
        <v>2539</v>
      </c>
      <c r="D1524" s="17">
        <f>SUMIFS('Census Data'!G:G,'Census Data'!$A:$A,$A1524)/SUMIFS('Census Data'!$F:$F,'Census Data'!$A:$A,$A1524)</f>
        <v>0.50135795763172186</v>
      </c>
      <c r="E1524" s="19">
        <f>SUMIFS('Census Data'!H:H,'Census Data'!$A:$A,$A1524)/SUMIFS('Census Data'!$F:$F,'Census Data'!$A:$A,$A1524)</f>
        <v>0.49864204236827808</v>
      </c>
      <c r="F1524" s="17">
        <f>SUM(SUMIFS('Census Data'!I:I,'Census Data'!$A:$A,$A1524),SUMIFS('Census Data'!J:J,'Census Data'!$A:$A,$A1524))/SUMIFS('Census Data'!$F:$F,'Census Data'!$A:$A,$A1524)</f>
        <v>0.93966141589715735</v>
      </c>
      <c r="G1524" s="17">
        <f>SUM(SUMIFS('Census Data'!K:K,'Census Data'!$A:$A,$A1524),SUMIFS('Census Data'!L:L,'Census Data'!$A:$A,$A1524))/SUMIFS('Census Data'!$F:$F,'Census Data'!$A:$A,$A1524)</f>
        <v>3.0101394169835233E-2</v>
      </c>
      <c r="H1524" s="17">
        <f>SUM(SUMIFS('Census Data'!O:O,'Census Data'!$A:$A,$A1524),SUMIFS('Census Data'!P:P,'Census Data'!$A:$A,$A1524))/SUMIFS('Census Data'!$F:$F,'Census Data'!$A:$A,$A1524)</f>
        <v>1.4620677168205686E-2</v>
      </c>
      <c r="I1524" s="19">
        <f t="shared" si="46"/>
        <v>1.5616512764801693E-2</v>
      </c>
      <c r="J1524" s="17">
        <f>SUM(SUMIFS('Census Data'!W:W,'Census Data'!$A:$A,$A1524),SUMIFS('Census Data'!X:X,'Census Data'!$A:$A,$A1524))/SUMIFS('Census Data'!$F:$F,'Census Data'!$A:$A,$A1524)</f>
        <v>1.8106101756291869E-2</v>
      </c>
      <c r="K1524" s="19">
        <f t="shared" si="47"/>
        <v>0.9818938982437081</v>
      </c>
      <c r="L1524" s="24">
        <f>'EPA Data'!D1525/SUM('EPA Data'!D:D)</f>
        <v>2.7532261283077487E-5</v>
      </c>
      <c r="M1524" s="24">
        <f>'EPA Data'!E1525/SUM('EPA Data'!E:E)</f>
        <v>7.4328448526493938E-5</v>
      </c>
      <c r="N1524" s="24">
        <f>'EPA Data'!F1525/SUM('EPA Data'!F:F)</f>
        <v>6.4157009128959107E-5</v>
      </c>
      <c r="O1524" s="24">
        <f>'EPA Data'!G1525/SUM('EPA Data'!G:G)</f>
        <v>2.2270696132901163E-5</v>
      </c>
      <c r="P1524" s="24">
        <f>'EPA Data'!H1525/SUM('EPA Data'!H:H)</f>
        <v>4.2740453141669838E-5</v>
      </c>
      <c r="Q1524" s="24">
        <f>'EPA Data'!I1525/SUM('EPA Data'!I:I)</f>
        <v>1.4501171326062975E-5</v>
      </c>
      <c r="R1524" s="24">
        <f>'EPA Data'!J1525/SUM('EPA Data'!J:J)</f>
        <v>1.665253765739265E-5</v>
      </c>
      <c r="S1524" s="24">
        <f>'EPA Data'!K1525/SUM('EPA Data'!K:K)</f>
        <v>7.8831015033602989E-5</v>
      </c>
      <c r="T1524" s="24">
        <f>'EPA Data'!L1525/SUM('EPA Data'!L:L)</f>
        <v>4.3674278816655699E-5</v>
      </c>
      <c r="U1524" s="24">
        <f>'EPA Data'!M1525/SUM('EPA Data'!M:M)</f>
        <v>2.8945516700317848E-5</v>
      </c>
      <c r="V1524" s="24">
        <f>'EPA Data'!N1525/SUM('EPA Data'!N:N)</f>
        <v>2.5139327049312224E-5</v>
      </c>
      <c r="W1524" s="24">
        <f>'EPA Data'!O1525/SUM('EPA Data'!O:O)</f>
        <v>2.2119655999994173E-5</v>
      </c>
      <c r="X1524" s="24">
        <f>'EPA Data'!P1525/SUM('EPA Data'!P:P)</f>
        <v>1.4545899725372491E-4</v>
      </c>
    </row>
    <row r="1525" spans="1:24" x14ac:dyDescent="0.25">
      <c r="A1525" s="16" t="s">
        <v>2540</v>
      </c>
      <c r="B1525" s="16" t="s">
        <v>2443</v>
      </c>
      <c r="C1525" s="21" t="s">
        <v>2541</v>
      </c>
      <c r="D1525" s="17">
        <f>SUMIFS('Census Data'!G:G,'Census Data'!$A:$A,$A1525)/SUMIFS('Census Data'!$F:$F,'Census Data'!$A:$A,$A1525)</f>
        <v>0.49197454649064487</v>
      </c>
      <c r="E1525" s="19">
        <f>SUMIFS('Census Data'!H:H,'Census Data'!$A:$A,$A1525)/SUMIFS('Census Data'!$F:$F,'Census Data'!$A:$A,$A1525)</f>
        <v>0.50802545350935513</v>
      </c>
      <c r="F1525" s="17">
        <f>SUM(SUMIFS('Census Data'!I:I,'Census Data'!$A:$A,$A1525),SUMIFS('Census Data'!J:J,'Census Data'!$A:$A,$A1525))/SUMIFS('Census Data'!$F:$F,'Census Data'!$A:$A,$A1525)</f>
        <v>0.9538417703485611</v>
      </c>
      <c r="G1525" s="17">
        <f>SUM(SUMIFS('Census Data'!K:K,'Census Data'!$A:$A,$A1525),SUMIFS('Census Data'!L:L,'Census Data'!$A:$A,$A1525))/SUMIFS('Census Data'!$F:$F,'Census Data'!$A:$A,$A1525)</f>
        <v>4.0839585905594073E-3</v>
      </c>
      <c r="H1525" s="17">
        <f>SUM(SUMIFS('Census Data'!O:O,'Census Data'!$A:$A,$A1525),SUMIFS('Census Data'!P:P,'Census Data'!$A:$A,$A1525))/SUMIFS('Census Data'!$F:$F,'Census Data'!$A:$A,$A1525)</f>
        <v>3.3241523411530059E-3</v>
      </c>
      <c r="I1525" s="19">
        <f t="shared" si="46"/>
        <v>3.8750118719726445E-2</v>
      </c>
      <c r="J1525" s="17">
        <f>SUM(SUMIFS('Census Data'!W:W,'Census Data'!$A:$A,$A1525),SUMIFS('Census Data'!X:X,'Census Data'!$A:$A,$A1525))/SUMIFS('Census Data'!$F:$F,'Census Data'!$A:$A,$A1525)</f>
        <v>1.9280083578687435E-2</v>
      </c>
      <c r="K1525" s="19">
        <f t="shared" si="47"/>
        <v>0.98071991642131251</v>
      </c>
      <c r="L1525" s="24">
        <f>'EPA Data'!D1526/SUM('EPA Data'!D:D)</f>
        <v>1.9339818853327456E-5</v>
      </c>
      <c r="M1525" s="24">
        <f>'EPA Data'!E1526/SUM('EPA Data'!E:E)</f>
        <v>4.492917749852816E-5</v>
      </c>
      <c r="N1525" s="24">
        <f>'EPA Data'!F1526/SUM('EPA Data'!F:F)</f>
        <v>6.2079550502307761E-5</v>
      </c>
      <c r="O1525" s="24">
        <f>'EPA Data'!G1526/SUM('EPA Data'!G:G)</f>
        <v>9.8707540641259163E-6</v>
      </c>
      <c r="P1525" s="24">
        <f>'EPA Data'!H1526/SUM('EPA Data'!H:H)</f>
        <v>2.1692735794304247E-5</v>
      </c>
      <c r="Q1525" s="24">
        <f>'EPA Data'!I1526/SUM('EPA Data'!I:I)</f>
        <v>9.9888841221103531E-6</v>
      </c>
      <c r="R1525" s="24">
        <f>'EPA Data'!J1526/SUM('EPA Data'!J:J)</f>
        <v>1.2329209973404712E-5</v>
      </c>
      <c r="S1525" s="24">
        <f>'EPA Data'!K1526/SUM('EPA Data'!K:K)</f>
        <v>3.7326067079619828E-5</v>
      </c>
      <c r="T1525" s="24">
        <f>'EPA Data'!L1526/SUM('EPA Data'!L:L)</f>
        <v>3.6179530977632997E-5</v>
      </c>
      <c r="U1525" s="24">
        <f>'EPA Data'!M1526/SUM('EPA Data'!M:M)</f>
        <v>1.5014259442589351E-5</v>
      </c>
      <c r="V1525" s="24">
        <f>'EPA Data'!N1526/SUM('EPA Data'!N:N)</f>
        <v>1.360718172872215E-5</v>
      </c>
      <c r="W1525" s="24">
        <f>'EPA Data'!O1526/SUM('EPA Data'!O:O)</f>
        <v>1.8272096911850283E-5</v>
      </c>
      <c r="X1525" s="24">
        <f>'EPA Data'!P1526/SUM('EPA Data'!P:P)</f>
        <v>5.6935906967422338E-5</v>
      </c>
    </row>
    <row r="1526" spans="1:24" x14ac:dyDescent="0.25">
      <c r="A1526" s="16" t="s">
        <v>2542</v>
      </c>
      <c r="B1526" s="16" t="s">
        <v>2443</v>
      </c>
      <c r="C1526" s="21" t="s">
        <v>1586</v>
      </c>
      <c r="D1526" s="17">
        <f>SUMIFS('Census Data'!G:G,'Census Data'!$A:$A,$A1526)/SUMIFS('Census Data'!$F:$F,'Census Data'!$A:$A,$A1526)</f>
        <v>0.51531399192067573</v>
      </c>
      <c r="E1526" s="19">
        <f>SUMIFS('Census Data'!H:H,'Census Data'!$A:$A,$A1526)/SUMIFS('Census Data'!$F:$F,'Census Data'!$A:$A,$A1526)</f>
        <v>0.48468600807932427</v>
      </c>
      <c r="F1526" s="17">
        <f>SUM(SUMIFS('Census Data'!I:I,'Census Data'!$A:$A,$A1526),SUMIFS('Census Data'!J:J,'Census Data'!$A:$A,$A1526))/SUMIFS('Census Data'!$F:$F,'Census Data'!$A:$A,$A1526)</f>
        <v>0.98156445097319134</v>
      </c>
      <c r="G1526" s="17">
        <f>SUM(SUMIFS('Census Data'!K:K,'Census Data'!$A:$A,$A1526),SUMIFS('Census Data'!L:L,'Census Data'!$A:$A,$A1526))/SUMIFS('Census Data'!$F:$F,'Census Data'!$A:$A,$A1526)</f>
        <v>4.2600073448402498E-3</v>
      </c>
      <c r="H1526" s="17">
        <f>SUM(SUMIFS('Census Data'!O:O,'Census Data'!$A:$A,$A1526),SUMIFS('Census Data'!P:P,'Census Data'!$A:$A,$A1526))/SUMIFS('Census Data'!$F:$F,'Census Data'!$A:$A,$A1526)</f>
        <v>1.7627616599338964E-3</v>
      </c>
      <c r="I1526" s="19">
        <f t="shared" si="46"/>
        <v>1.2412780022034497E-2</v>
      </c>
      <c r="J1526" s="17">
        <f>SUM(SUMIFS('Census Data'!W:W,'Census Data'!$A:$A,$A1526),SUMIFS('Census Data'!X:X,'Census Data'!$A:$A,$A1526))/SUMIFS('Census Data'!$F:$F,'Census Data'!$A:$A,$A1526)</f>
        <v>8.813808299669483E-3</v>
      </c>
      <c r="K1526" s="19">
        <f t="shared" si="47"/>
        <v>0.99118619170033051</v>
      </c>
      <c r="L1526" s="24">
        <f>'EPA Data'!D1527/SUM('EPA Data'!D:D)</f>
        <v>2.185055153169776E-5</v>
      </c>
      <c r="M1526" s="24">
        <f>'EPA Data'!E1527/SUM('EPA Data'!E:E)</f>
        <v>5.4920998636951266E-5</v>
      </c>
      <c r="N1526" s="24">
        <f>'EPA Data'!F1527/SUM('EPA Data'!F:F)</f>
        <v>7.9500040479125092E-5</v>
      </c>
      <c r="O1526" s="24">
        <f>'EPA Data'!G1527/SUM('EPA Data'!G:G)</f>
        <v>1.4010850730934713E-5</v>
      </c>
      <c r="P1526" s="24">
        <f>'EPA Data'!H1527/SUM('EPA Data'!H:H)</f>
        <v>2.7009597599782866E-5</v>
      </c>
      <c r="Q1526" s="24">
        <f>'EPA Data'!I1527/SUM('EPA Data'!I:I)</f>
        <v>1.1590098570484639E-5</v>
      </c>
      <c r="R1526" s="24">
        <f>'EPA Data'!J1527/SUM('EPA Data'!J:J)</f>
        <v>1.213532012356118E-5</v>
      </c>
      <c r="S1526" s="24">
        <f>'EPA Data'!K1527/SUM('EPA Data'!K:K)</f>
        <v>4.3017660913832287E-5</v>
      </c>
      <c r="T1526" s="24">
        <f>'EPA Data'!L1527/SUM('EPA Data'!L:L)</f>
        <v>3.3598953575076322E-5</v>
      </c>
      <c r="U1526" s="24">
        <f>'EPA Data'!M1527/SUM('EPA Data'!M:M)</f>
        <v>2.3890086056531001E-5</v>
      </c>
      <c r="V1526" s="24">
        <f>'EPA Data'!N1527/SUM('EPA Data'!N:N)</f>
        <v>1.8688211704552327E-5</v>
      </c>
      <c r="W1526" s="24">
        <f>'EPA Data'!O1527/SUM('EPA Data'!O:O)</f>
        <v>3.212528053735716E-5</v>
      </c>
      <c r="X1526" s="24">
        <f>'EPA Data'!P1527/SUM('EPA Data'!P:P)</f>
        <v>7.0282529558418684E-5</v>
      </c>
    </row>
    <row r="1527" spans="1:24" x14ac:dyDescent="0.25">
      <c r="A1527" s="16" t="s">
        <v>2543</v>
      </c>
      <c r="B1527" s="16" t="s">
        <v>2443</v>
      </c>
      <c r="C1527" s="21" t="s">
        <v>2544</v>
      </c>
      <c r="D1527" s="17">
        <f>SUMIFS('Census Data'!G:G,'Census Data'!$A:$A,$A1527)/SUMIFS('Census Data'!$F:$F,'Census Data'!$A:$A,$A1527)</f>
        <v>0.50174405929801613</v>
      </c>
      <c r="E1527" s="19">
        <f>SUMIFS('Census Data'!H:H,'Census Data'!$A:$A,$A1527)/SUMIFS('Census Data'!$F:$F,'Census Data'!$A:$A,$A1527)</f>
        <v>0.49825594070198387</v>
      </c>
      <c r="F1527" s="17">
        <f>SUM(SUMIFS('Census Data'!I:I,'Census Data'!$A:$A,$A1527),SUMIFS('Census Data'!J:J,'Census Data'!$A:$A,$A1527))/SUMIFS('Census Data'!$F:$F,'Census Data'!$A:$A,$A1527)</f>
        <v>0.96435578809679534</v>
      </c>
      <c r="G1527" s="17">
        <f>SUM(SUMIFS('Census Data'!K:K,'Census Data'!$A:$A,$A1527),SUMIFS('Census Data'!L:L,'Census Data'!$A:$A,$A1527))/SUMIFS('Census Data'!$F:$F,'Census Data'!$A:$A,$A1527)</f>
        <v>1.8530630041421409E-3</v>
      </c>
      <c r="H1527" s="17">
        <f>SUM(SUMIFS('Census Data'!O:O,'Census Data'!$A:$A,$A1527),SUMIFS('Census Data'!P:P,'Census Data'!$A:$A,$A1527))/SUMIFS('Census Data'!$F:$F,'Census Data'!$A:$A,$A1527)</f>
        <v>2.2890778286461739E-3</v>
      </c>
      <c r="I1527" s="19">
        <f t="shared" si="46"/>
        <v>3.150207107041636E-2</v>
      </c>
      <c r="J1527" s="17">
        <f>SUM(SUMIFS('Census Data'!W:W,'Census Data'!$A:$A,$A1527),SUMIFS('Census Data'!X:X,'Census Data'!$A:$A,$A1527))/SUMIFS('Census Data'!$F:$F,'Census Data'!$A:$A,$A1527)</f>
        <v>2.0383693045563551E-2</v>
      </c>
      <c r="K1527" s="19">
        <f t="shared" si="47"/>
        <v>0.97961630695443647</v>
      </c>
      <c r="L1527" s="24">
        <f>'EPA Data'!D1528/SUM('EPA Data'!D:D)</f>
        <v>1.6418387232686476E-5</v>
      </c>
      <c r="M1527" s="24">
        <f>'EPA Data'!E1528/SUM('EPA Data'!E:E)</f>
        <v>4.2210713539223527E-5</v>
      </c>
      <c r="N1527" s="24">
        <f>'EPA Data'!F1528/SUM('EPA Data'!F:F)</f>
        <v>5.1464876192900339E-5</v>
      </c>
      <c r="O1527" s="24">
        <f>'EPA Data'!G1528/SUM('EPA Data'!G:G)</f>
        <v>8.8768548691901167E-6</v>
      </c>
      <c r="P1527" s="24">
        <f>'EPA Data'!H1528/SUM('EPA Data'!H:H)</f>
        <v>1.9224505996819115E-5</v>
      </c>
      <c r="Q1527" s="24">
        <f>'EPA Data'!I1528/SUM('EPA Data'!I:I)</f>
        <v>8.6411877632693414E-6</v>
      </c>
      <c r="R1527" s="24">
        <f>'EPA Data'!J1528/SUM('EPA Data'!J:J)</f>
        <v>1.1901300060834874E-5</v>
      </c>
      <c r="S1527" s="24">
        <f>'EPA Data'!K1528/SUM('EPA Data'!K:K)</f>
        <v>3.491678586571723E-5</v>
      </c>
      <c r="T1527" s="24">
        <f>'EPA Data'!L1528/SUM('EPA Data'!L:L)</f>
        <v>2.8714234024954289E-5</v>
      </c>
      <c r="U1527" s="24">
        <f>'EPA Data'!M1528/SUM('EPA Data'!M:M)</f>
        <v>1.3041395280639705E-5</v>
      </c>
      <c r="V1527" s="24">
        <f>'EPA Data'!N1528/SUM('EPA Data'!N:N)</f>
        <v>1.1986140691635154E-5</v>
      </c>
      <c r="W1527" s="24">
        <f>'EPA Data'!O1528/SUM('EPA Data'!O:O)</f>
        <v>1.4505578252597177E-5</v>
      </c>
      <c r="X1527" s="24">
        <f>'EPA Data'!P1528/SUM('EPA Data'!P:P)</f>
        <v>5.0808799954095375E-5</v>
      </c>
    </row>
    <row r="1528" spans="1:24" x14ac:dyDescent="0.25">
      <c r="A1528" s="16" t="s">
        <v>2545</v>
      </c>
      <c r="B1528" s="16" t="s">
        <v>2443</v>
      </c>
      <c r="C1528" s="21" t="s">
        <v>2546</v>
      </c>
      <c r="D1528" s="17">
        <f>SUMIFS('Census Data'!G:G,'Census Data'!$A:$A,$A1528)/SUMIFS('Census Data'!$F:$F,'Census Data'!$A:$A,$A1528)</f>
        <v>0.47016766845934832</v>
      </c>
      <c r="E1528" s="19">
        <f>SUMIFS('Census Data'!H:H,'Census Data'!$A:$A,$A1528)/SUMIFS('Census Data'!$F:$F,'Census Data'!$A:$A,$A1528)</f>
        <v>0.52983233154065168</v>
      </c>
      <c r="F1528" s="17">
        <f>SUM(SUMIFS('Census Data'!I:I,'Census Data'!$A:$A,$A1528),SUMIFS('Census Data'!J:J,'Census Data'!$A:$A,$A1528))/SUMIFS('Census Data'!$F:$F,'Census Data'!$A:$A,$A1528)</f>
        <v>0.70515659601391967</v>
      </c>
      <c r="G1528" s="17">
        <f>SUM(SUMIFS('Census Data'!K:K,'Census Data'!$A:$A,$A1528),SUMIFS('Census Data'!L:L,'Census Data'!$A:$A,$A1528))/SUMIFS('Census Data'!$F:$F,'Census Data'!$A:$A,$A1528)</f>
        <v>0.26111989876621322</v>
      </c>
      <c r="H1528" s="17">
        <f>SUM(SUMIFS('Census Data'!O:O,'Census Data'!$A:$A,$A1528),SUMIFS('Census Data'!P:P,'Census Data'!$A:$A,$A1528))/SUMIFS('Census Data'!$F:$F,'Census Data'!$A:$A,$A1528)</f>
        <v>4.745333755140778E-3</v>
      </c>
      <c r="I1528" s="19">
        <f t="shared" si="46"/>
        <v>2.8978171464726366E-2</v>
      </c>
      <c r="J1528" s="17">
        <f>SUM(SUMIFS('Census Data'!W:W,'Census Data'!$A:$A,$A1528),SUMIFS('Census Data'!X:X,'Census Data'!$A:$A,$A1528))/SUMIFS('Census Data'!$F:$F,'Census Data'!$A:$A,$A1528)</f>
        <v>2.8282189180639038E-2</v>
      </c>
      <c r="K1528" s="19">
        <f t="shared" si="47"/>
        <v>0.97171781081936093</v>
      </c>
      <c r="L1528" s="24">
        <f>'EPA Data'!D1529/SUM('EPA Data'!D:D)</f>
        <v>4.3687648057963233E-5</v>
      </c>
      <c r="M1528" s="24">
        <f>'EPA Data'!E1529/SUM('EPA Data'!E:E)</f>
        <v>8.7036819671619869E-5</v>
      </c>
      <c r="N1528" s="24">
        <f>'EPA Data'!F1529/SUM('EPA Data'!F:F)</f>
        <v>1.3147829540436891E-4</v>
      </c>
      <c r="O1528" s="24">
        <f>'EPA Data'!G1529/SUM('EPA Data'!G:G)</f>
        <v>2.5920357374487854E-5</v>
      </c>
      <c r="P1528" s="24">
        <f>'EPA Data'!H1529/SUM('EPA Data'!H:H)</f>
        <v>4.3801664600396996E-5</v>
      </c>
      <c r="Q1528" s="24">
        <f>'EPA Data'!I1529/SUM('EPA Data'!I:I)</f>
        <v>2.1067453834315113E-5</v>
      </c>
      <c r="R1528" s="24">
        <f>'EPA Data'!J1529/SUM('EPA Data'!J:J)</f>
        <v>3.2082154791982931E-5</v>
      </c>
      <c r="S1528" s="24">
        <f>'EPA Data'!K1529/SUM('EPA Data'!K:K)</f>
        <v>6.0125857844714085E-5</v>
      </c>
      <c r="T1528" s="24">
        <f>'EPA Data'!L1529/SUM('EPA Data'!L:L)</f>
        <v>6.5114198096389566E-5</v>
      </c>
      <c r="U1528" s="24">
        <f>'EPA Data'!M1529/SUM('EPA Data'!M:M)</f>
        <v>2.6288163808386306E-5</v>
      </c>
      <c r="V1528" s="24">
        <f>'EPA Data'!N1529/SUM('EPA Data'!N:N)</f>
        <v>2.5596737951808998E-5</v>
      </c>
      <c r="W1528" s="24">
        <f>'EPA Data'!O1529/SUM('EPA Data'!O:O)</f>
        <v>4.1829105884657069E-5</v>
      </c>
      <c r="X1528" s="24">
        <f>'EPA Data'!P1529/SUM('EPA Data'!P:P)</f>
        <v>1.0669889190333157E-4</v>
      </c>
    </row>
    <row r="1529" spans="1:24" x14ac:dyDescent="0.25">
      <c r="A1529" s="16" t="s">
        <v>2547</v>
      </c>
      <c r="B1529" s="16" t="s">
        <v>2443</v>
      </c>
      <c r="C1529" s="21" t="s">
        <v>127</v>
      </c>
      <c r="D1529" s="17">
        <f>SUMIFS('Census Data'!G:G,'Census Data'!$A:$A,$A1529)/SUMIFS('Census Data'!$F:$F,'Census Data'!$A:$A,$A1529)</f>
        <v>0.49780518394648832</v>
      </c>
      <c r="E1529" s="19">
        <f>SUMIFS('Census Data'!H:H,'Census Data'!$A:$A,$A1529)/SUMIFS('Census Data'!$F:$F,'Census Data'!$A:$A,$A1529)</f>
        <v>0.50219481605351168</v>
      </c>
      <c r="F1529" s="17">
        <f>SUM(SUMIFS('Census Data'!I:I,'Census Data'!$A:$A,$A1529),SUMIFS('Census Data'!J:J,'Census Data'!$A:$A,$A1529))/SUMIFS('Census Data'!$F:$F,'Census Data'!$A:$A,$A1529)</f>
        <v>0.96498745819397991</v>
      </c>
      <c r="G1529" s="17">
        <f>SUM(SUMIFS('Census Data'!K:K,'Census Data'!$A:$A,$A1529),SUMIFS('Census Data'!L:L,'Census Data'!$A:$A,$A1529))/SUMIFS('Census Data'!$F:$F,'Census Data'!$A:$A,$A1529)</f>
        <v>7.0547658862876251E-3</v>
      </c>
      <c r="H1529" s="17">
        <f>SUM(SUMIFS('Census Data'!O:O,'Census Data'!$A:$A,$A1529),SUMIFS('Census Data'!P:P,'Census Data'!$A:$A,$A1529))/SUMIFS('Census Data'!$F:$F,'Census Data'!$A:$A,$A1529)</f>
        <v>9.1450668896321079E-3</v>
      </c>
      <c r="I1529" s="19">
        <f t="shared" si="46"/>
        <v>1.881270903010035E-2</v>
      </c>
      <c r="J1529" s="17">
        <f>SUM(SUMIFS('Census Data'!W:W,'Census Data'!$A:$A,$A1529),SUMIFS('Census Data'!X:X,'Census Data'!$A:$A,$A1529))/SUMIFS('Census Data'!$F:$F,'Census Data'!$A:$A,$A1529)</f>
        <v>2.4613294314381272E-2</v>
      </c>
      <c r="K1529" s="19">
        <f t="shared" si="47"/>
        <v>0.97538670568561869</v>
      </c>
      <c r="L1529" s="24">
        <f>'EPA Data'!D1530/SUM('EPA Data'!D:D)</f>
        <v>4.2981769462788042E-5</v>
      </c>
      <c r="M1529" s="24">
        <f>'EPA Data'!E1530/SUM('EPA Data'!E:E)</f>
        <v>8.73130137203797E-5</v>
      </c>
      <c r="N1529" s="24">
        <f>'EPA Data'!F1530/SUM('EPA Data'!F:F)</f>
        <v>1.1968800292552759E-4</v>
      </c>
      <c r="O1529" s="24">
        <f>'EPA Data'!G1530/SUM('EPA Data'!G:G)</f>
        <v>2.2291674741636781E-5</v>
      </c>
      <c r="P1529" s="24">
        <f>'EPA Data'!H1530/SUM('EPA Data'!H:H)</f>
        <v>3.8404541716551222E-5</v>
      </c>
      <c r="Q1529" s="24">
        <f>'EPA Data'!I1530/SUM('EPA Data'!I:I)</f>
        <v>1.6662060959983525E-5</v>
      </c>
      <c r="R1529" s="24">
        <f>'EPA Data'!J1530/SUM('EPA Data'!J:J)</f>
        <v>2.3548998123968844E-5</v>
      </c>
      <c r="S1529" s="24">
        <f>'EPA Data'!K1530/SUM('EPA Data'!K:K)</f>
        <v>6.0705245230600376E-5</v>
      </c>
      <c r="T1529" s="24">
        <f>'EPA Data'!L1530/SUM('EPA Data'!L:L)</f>
        <v>6.2580912917708863E-5</v>
      </c>
      <c r="U1529" s="24">
        <f>'EPA Data'!M1530/SUM('EPA Data'!M:M)</f>
        <v>3.8160163980275234E-5</v>
      </c>
      <c r="V1529" s="24">
        <f>'EPA Data'!N1530/SUM('EPA Data'!N:N)</f>
        <v>2.7829536797708295E-5</v>
      </c>
      <c r="W1529" s="24">
        <f>'EPA Data'!O1530/SUM('EPA Data'!O:O)</f>
        <v>5.298823465395845E-5</v>
      </c>
      <c r="X1529" s="24">
        <f>'EPA Data'!P1530/SUM('EPA Data'!P:P)</f>
        <v>9.3559036812648934E-5</v>
      </c>
    </row>
    <row r="1530" spans="1:24" x14ac:dyDescent="0.25">
      <c r="A1530" s="16" t="s">
        <v>2548</v>
      </c>
      <c r="B1530" s="16" t="s">
        <v>2443</v>
      </c>
      <c r="C1530" s="21" t="s">
        <v>2549</v>
      </c>
      <c r="D1530" s="17">
        <f>SUMIFS('Census Data'!G:G,'Census Data'!$A:$A,$A1530)/SUMIFS('Census Data'!$F:$F,'Census Data'!$A:$A,$A1530)</f>
        <v>0.49606745553744774</v>
      </c>
      <c r="E1530" s="19">
        <f>SUMIFS('Census Data'!H:H,'Census Data'!$A:$A,$A1530)/SUMIFS('Census Data'!$F:$F,'Census Data'!$A:$A,$A1530)</f>
        <v>0.50393254446255231</v>
      </c>
      <c r="F1530" s="17">
        <f>SUM(SUMIFS('Census Data'!I:I,'Census Data'!$A:$A,$A1530),SUMIFS('Census Data'!J:J,'Census Data'!$A:$A,$A1530))/SUMIFS('Census Data'!$F:$F,'Census Data'!$A:$A,$A1530)</f>
        <v>0.92222300951841096</v>
      </c>
      <c r="G1530" s="17">
        <f>SUM(SUMIFS('Census Data'!K:K,'Census Data'!$A:$A,$A1530),SUMIFS('Census Data'!L:L,'Census Data'!$A:$A,$A1530))/SUMIFS('Census Data'!$F:$F,'Census Data'!$A:$A,$A1530)</f>
        <v>3.3916719809159404E-2</v>
      </c>
      <c r="H1530" s="17">
        <f>SUM(SUMIFS('Census Data'!O:O,'Census Data'!$A:$A,$A1530),SUMIFS('Census Data'!P:P,'Census Data'!$A:$A,$A1530))/SUMIFS('Census Data'!$F:$F,'Census Data'!$A:$A,$A1530)</f>
        <v>8.8334632372044693E-3</v>
      </c>
      <c r="I1530" s="19">
        <f t="shared" si="46"/>
        <v>3.5026807435225127E-2</v>
      </c>
      <c r="J1530" s="17">
        <f>SUM(SUMIFS('Census Data'!W:W,'Census Data'!$A:$A,$A1530),SUMIFS('Census Data'!X:X,'Census Data'!$A:$A,$A1530))/SUMIFS('Census Data'!$F:$F,'Census Data'!$A:$A,$A1530)</f>
        <v>8.7720541344859349E-2</v>
      </c>
      <c r="K1530" s="19">
        <f t="shared" si="47"/>
        <v>0.9122794586551406</v>
      </c>
      <c r="L1530" s="24">
        <f>'EPA Data'!D1531/SUM('EPA Data'!D:D)</f>
        <v>5.6912571010516085E-5</v>
      </c>
      <c r="M1530" s="24">
        <f>'EPA Data'!E1531/SUM('EPA Data'!E:E)</f>
        <v>1.4390443553129683E-4</v>
      </c>
      <c r="N1530" s="24">
        <f>'EPA Data'!F1531/SUM('EPA Data'!F:F)</f>
        <v>1.5113747080405386E-4</v>
      </c>
      <c r="O1530" s="24">
        <f>'EPA Data'!G1531/SUM('EPA Data'!G:G)</f>
        <v>4.6900715207534237E-5</v>
      </c>
      <c r="P1530" s="24">
        <f>'EPA Data'!H1531/SUM('EPA Data'!H:H)</f>
        <v>8.2704500765167451E-5</v>
      </c>
      <c r="Q1530" s="24">
        <f>'EPA Data'!I1531/SUM('EPA Data'!I:I)</f>
        <v>2.9292467563424308E-5</v>
      </c>
      <c r="R1530" s="24">
        <f>'EPA Data'!J1531/SUM('EPA Data'!J:J)</f>
        <v>3.8536878657214863E-5</v>
      </c>
      <c r="S1530" s="24">
        <f>'EPA Data'!K1531/SUM('EPA Data'!K:K)</f>
        <v>1.5571582352539093E-4</v>
      </c>
      <c r="T1530" s="24">
        <f>'EPA Data'!L1531/SUM('EPA Data'!L:L)</f>
        <v>8.3705249744596327E-5</v>
      </c>
      <c r="U1530" s="24">
        <f>'EPA Data'!M1531/SUM('EPA Data'!M:M)</f>
        <v>7.0364850720714013E-5</v>
      </c>
      <c r="V1530" s="24">
        <f>'EPA Data'!N1531/SUM('EPA Data'!N:N)</f>
        <v>5.471304590857607E-5</v>
      </c>
      <c r="W1530" s="24">
        <f>'EPA Data'!O1531/SUM('EPA Data'!O:O)</f>
        <v>6.4720487875080264E-5</v>
      </c>
      <c r="X1530" s="24">
        <f>'EPA Data'!P1531/SUM('EPA Data'!P:P)</f>
        <v>2.3165683620978212E-4</v>
      </c>
    </row>
    <row r="1531" spans="1:24" x14ac:dyDescent="0.25">
      <c r="A1531" s="16" t="s">
        <v>2550</v>
      </c>
      <c r="B1531" s="16" t="s">
        <v>2443</v>
      </c>
      <c r="C1531" s="21" t="s">
        <v>2551</v>
      </c>
      <c r="D1531" s="17">
        <f>SUMIFS('Census Data'!G:G,'Census Data'!$A:$A,$A1531)/SUMIFS('Census Data'!$F:$F,'Census Data'!$A:$A,$A1531)</f>
        <v>0.52240145379489822</v>
      </c>
      <c r="E1531" s="19">
        <f>SUMIFS('Census Data'!H:H,'Census Data'!$A:$A,$A1531)/SUMIFS('Census Data'!$F:$F,'Census Data'!$A:$A,$A1531)</f>
        <v>0.47759854620510173</v>
      </c>
      <c r="F1531" s="17">
        <f>SUM(SUMIFS('Census Data'!I:I,'Census Data'!$A:$A,$A1531),SUMIFS('Census Data'!J:J,'Census Data'!$A:$A,$A1531))/SUMIFS('Census Data'!$F:$F,'Census Data'!$A:$A,$A1531)</f>
        <v>0.90714109438449286</v>
      </c>
      <c r="G1531" s="17">
        <f>SUM(SUMIFS('Census Data'!K:K,'Census Data'!$A:$A,$A1531),SUMIFS('Census Data'!L:L,'Census Data'!$A:$A,$A1531))/SUMIFS('Census Data'!$F:$F,'Census Data'!$A:$A,$A1531)</f>
        <v>2.1739618154488143E-2</v>
      </c>
      <c r="H1531" s="17">
        <f>SUM(SUMIFS('Census Data'!O:O,'Census Data'!$A:$A,$A1531),SUMIFS('Census Data'!P:P,'Census Data'!$A:$A,$A1531))/SUMIFS('Census Data'!$F:$F,'Census Data'!$A:$A,$A1531)</f>
        <v>3.7354452246875912E-2</v>
      </c>
      <c r="I1531" s="19">
        <f t="shared" si="46"/>
        <v>3.3764835214143085E-2</v>
      </c>
      <c r="J1531" s="17">
        <f>SUM(SUMIFS('Census Data'!W:W,'Census Data'!$A:$A,$A1531),SUMIFS('Census Data'!X:X,'Census Data'!$A:$A,$A1531))/SUMIFS('Census Data'!$F:$F,'Census Data'!$A:$A,$A1531)</f>
        <v>2.8156058600498059E-2</v>
      </c>
      <c r="K1531" s="19">
        <f t="shared" si="47"/>
        <v>0.97184394139950192</v>
      </c>
      <c r="L1531" s="24">
        <f>'EPA Data'!D1532/SUM('EPA Data'!D:D)</f>
        <v>6.1244467475360625E-5</v>
      </c>
      <c r="M1531" s="24">
        <f>'EPA Data'!E1532/SUM('EPA Data'!E:E)</f>
        <v>1.4973503816932392E-4</v>
      </c>
      <c r="N1531" s="24">
        <f>'EPA Data'!F1532/SUM('EPA Data'!F:F)</f>
        <v>1.9186554448506648E-4</v>
      </c>
      <c r="O1531" s="24">
        <f>'EPA Data'!G1532/SUM('EPA Data'!G:G)</f>
        <v>3.7614841198803081E-5</v>
      </c>
      <c r="P1531" s="24">
        <f>'EPA Data'!H1532/SUM('EPA Data'!H:H)</f>
        <v>7.423531606854541E-5</v>
      </c>
      <c r="Q1531" s="24">
        <f>'EPA Data'!I1532/SUM('EPA Data'!I:I)</f>
        <v>3.2409538174757567E-5</v>
      </c>
      <c r="R1531" s="24">
        <f>'EPA Data'!J1532/SUM('EPA Data'!J:J)</f>
        <v>3.5684022151930964E-5</v>
      </c>
      <c r="S1531" s="24">
        <f>'EPA Data'!K1532/SUM('EPA Data'!K:K)</f>
        <v>1.1970375766673285E-4</v>
      </c>
      <c r="T1531" s="24">
        <f>'EPA Data'!L1532/SUM('EPA Data'!L:L)</f>
        <v>1.0171672638911075E-4</v>
      </c>
      <c r="U1531" s="24">
        <f>'EPA Data'!M1532/SUM('EPA Data'!M:M)</f>
        <v>6.7023935249907262E-5</v>
      </c>
      <c r="V1531" s="24">
        <f>'EPA Data'!N1532/SUM('EPA Data'!N:N)</f>
        <v>4.972161931831875E-5</v>
      </c>
      <c r="W1531" s="24">
        <f>'EPA Data'!O1532/SUM('EPA Data'!O:O)</f>
        <v>7.2481628376783386E-5</v>
      </c>
      <c r="X1531" s="24">
        <f>'EPA Data'!P1532/SUM('EPA Data'!P:P)</f>
        <v>1.8853930762988491E-4</v>
      </c>
    </row>
    <row r="1532" spans="1:24" x14ac:dyDescent="0.25">
      <c r="A1532" s="16" t="s">
        <v>2552</v>
      </c>
      <c r="B1532" s="16" t="s">
        <v>2443</v>
      </c>
      <c r="C1532" s="21" t="s">
        <v>131</v>
      </c>
      <c r="D1532" s="17">
        <f>SUMIFS('Census Data'!G:G,'Census Data'!$A:$A,$A1532)/SUMIFS('Census Data'!$F:$F,'Census Data'!$A:$A,$A1532)</f>
        <v>0.55343678286526066</v>
      </c>
      <c r="E1532" s="19">
        <f>SUMIFS('Census Data'!H:H,'Census Data'!$A:$A,$A1532)/SUMIFS('Census Data'!$F:$F,'Census Data'!$A:$A,$A1532)</f>
        <v>0.4465632171347394</v>
      </c>
      <c r="F1532" s="17">
        <f>SUM(SUMIFS('Census Data'!I:I,'Census Data'!$A:$A,$A1532),SUMIFS('Census Data'!J:J,'Census Data'!$A:$A,$A1532))/SUMIFS('Census Data'!$F:$F,'Census Data'!$A:$A,$A1532)</f>
        <v>0.89951917823188721</v>
      </c>
      <c r="G1532" s="17">
        <f>SUM(SUMIFS('Census Data'!K:K,'Census Data'!$A:$A,$A1532),SUMIFS('Census Data'!L:L,'Census Data'!$A:$A,$A1532))/SUMIFS('Census Data'!$F:$F,'Census Data'!$A:$A,$A1532)</f>
        <v>7.7751065457327073E-2</v>
      </c>
      <c r="H1532" s="17">
        <f>SUM(SUMIFS('Census Data'!O:O,'Census Data'!$A:$A,$A1532),SUMIFS('Census Data'!P:P,'Census Data'!$A:$A,$A1532))/SUMIFS('Census Data'!$F:$F,'Census Data'!$A:$A,$A1532)</f>
        <v>3.879357447273522E-3</v>
      </c>
      <c r="I1532" s="19">
        <f t="shared" si="46"/>
        <v>1.8850398863512252E-2</v>
      </c>
      <c r="J1532" s="17">
        <f>SUM(SUMIFS('Census Data'!W:W,'Census Data'!$A:$A,$A1532),SUMIFS('Census Data'!X:X,'Census Data'!$A:$A,$A1532))/SUMIFS('Census Data'!$F:$F,'Census Data'!$A:$A,$A1532)</f>
        <v>2.256583979892908E-2</v>
      </c>
      <c r="K1532" s="19">
        <f t="shared" si="47"/>
        <v>0.97743416020107088</v>
      </c>
      <c r="L1532" s="24">
        <f>'EPA Data'!D1533/SUM('EPA Data'!D:D)</f>
        <v>3.3750866726402651E-5</v>
      </c>
      <c r="M1532" s="24">
        <f>'EPA Data'!E1533/SUM('EPA Data'!E:E)</f>
        <v>8.1732524921239284E-5</v>
      </c>
      <c r="N1532" s="24">
        <f>'EPA Data'!F1533/SUM('EPA Data'!F:F)</f>
        <v>1.0766682702794089E-4</v>
      </c>
      <c r="O1532" s="24">
        <f>'EPA Data'!G1533/SUM('EPA Data'!G:G)</f>
        <v>2.5319100835702495E-5</v>
      </c>
      <c r="P1532" s="24">
        <f>'EPA Data'!H1533/SUM('EPA Data'!H:H)</f>
        <v>4.4009527886788649E-5</v>
      </c>
      <c r="Q1532" s="24">
        <f>'EPA Data'!I1533/SUM('EPA Data'!I:I)</f>
        <v>1.7479707619706018E-5</v>
      </c>
      <c r="R1532" s="24">
        <f>'EPA Data'!J1533/SUM('EPA Data'!J:J)</f>
        <v>1.9615306561503912E-5</v>
      </c>
      <c r="S1532" s="24">
        <f>'EPA Data'!K1533/SUM('EPA Data'!K:K)</f>
        <v>6.9335411266670797E-5</v>
      </c>
      <c r="T1532" s="24">
        <f>'EPA Data'!L1533/SUM('EPA Data'!L:L)</f>
        <v>5.2310260270492996E-5</v>
      </c>
      <c r="U1532" s="24">
        <f>'EPA Data'!M1533/SUM('EPA Data'!M:M)</f>
        <v>3.904235553940862E-5</v>
      </c>
      <c r="V1532" s="24">
        <f>'EPA Data'!N1533/SUM('EPA Data'!N:N)</f>
        <v>3.0844088141140584E-5</v>
      </c>
      <c r="W1532" s="24">
        <f>'EPA Data'!O1533/SUM('EPA Data'!O:O)</f>
        <v>6.4332283264299353E-5</v>
      </c>
      <c r="X1532" s="24">
        <f>'EPA Data'!P1533/SUM('EPA Data'!P:P)</f>
        <v>1.1561347368482935E-4</v>
      </c>
    </row>
    <row r="1533" spans="1:24" x14ac:dyDescent="0.25">
      <c r="A1533" s="16" t="s">
        <v>2553</v>
      </c>
      <c r="B1533" s="16" t="s">
        <v>2443</v>
      </c>
      <c r="C1533" s="21" t="s">
        <v>2554</v>
      </c>
      <c r="D1533" s="17">
        <f>SUMIFS('Census Data'!G:G,'Census Data'!$A:$A,$A1533)/SUMIFS('Census Data'!$F:$F,'Census Data'!$A:$A,$A1533)</f>
        <v>0.49383248098986765</v>
      </c>
      <c r="E1533" s="19">
        <f>SUMIFS('Census Data'!H:H,'Census Data'!$A:$A,$A1533)/SUMIFS('Census Data'!$F:$F,'Census Data'!$A:$A,$A1533)</f>
        <v>0.50616751901013235</v>
      </c>
      <c r="F1533" s="17">
        <f>SUM(SUMIFS('Census Data'!I:I,'Census Data'!$A:$A,$A1533),SUMIFS('Census Data'!J:J,'Census Data'!$A:$A,$A1533))/SUMIFS('Census Data'!$F:$F,'Census Data'!$A:$A,$A1533)</f>
        <v>0.85717021969392249</v>
      </c>
      <c r="G1533" s="17">
        <f>SUM(SUMIFS('Census Data'!K:K,'Census Data'!$A:$A,$A1533),SUMIFS('Census Data'!L:L,'Census Data'!$A:$A,$A1533))/SUMIFS('Census Data'!$F:$F,'Census Data'!$A:$A,$A1533)</f>
        <v>7.6097990767875268E-2</v>
      </c>
      <c r="H1533" s="17">
        <f>SUM(SUMIFS('Census Data'!O:O,'Census Data'!$A:$A,$A1533),SUMIFS('Census Data'!P:P,'Census Data'!$A:$A,$A1533))/SUMIFS('Census Data'!$F:$F,'Census Data'!$A:$A,$A1533)</f>
        <v>2.943936869122182E-2</v>
      </c>
      <c r="I1533" s="19">
        <f t="shared" si="46"/>
        <v>3.7292420846980479E-2</v>
      </c>
      <c r="J1533" s="17">
        <f>SUM(SUMIFS('Census Data'!W:W,'Census Data'!$A:$A,$A1533),SUMIFS('Census Data'!X:X,'Census Data'!$A:$A,$A1533))/SUMIFS('Census Data'!$F:$F,'Census Data'!$A:$A,$A1533)</f>
        <v>6.3456492175678517E-2</v>
      </c>
      <c r="K1533" s="19">
        <f t="shared" si="47"/>
        <v>0.9365435078243215</v>
      </c>
      <c r="L1533" s="24">
        <f>'EPA Data'!D1534/SUM('EPA Data'!D:D)</f>
        <v>2.1425546184095421E-4</v>
      </c>
      <c r="M1533" s="24">
        <f>'EPA Data'!E1534/SUM('EPA Data'!E:E)</f>
        <v>2.9450268512977678E-4</v>
      </c>
      <c r="N1533" s="24">
        <f>'EPA Data'!F1534/SUM('EPA Data'!F:F)</f>
        <v>2.2344893754312067E-4</v>
      </c>
      <c r="O1533" s="24">
        <f>'EPA Data'!G1534/SUM('EPA Data'!G:G)</f>
        <v>2.0794946948382765E-4</v>
      </c>
      <c r="P1533" s="24">
        <f>'EPA Data'!H1534/SUM('EPA Data'!H:H)</f>
        <v>2.490638819277672E-4</v>
      </c>
      <c r="Q1533" s="24">
        <f>'EPA Data'!I1534/SUM('EPA Data'!I:I)</f>
        <v>1.0149935014519146E-4</v>
      </c>
      <c r="R1533" s="24">
        <f>'EPA Data'!J1534/SUM('EPA Data'!J:J)</f>
        <v>1.1685451944557976E-4</v>
      </c>
      <c r="S1533" s="24">
        <f>'EPA Data'!K1534/SUM('EPA Data'!K:K)</f>
        <v>2.8984365131989751E-4</v>
      </c>
      <c r="T1533" s="24">
        <f>'EPA Data'!L1534/SUM('EPA Data'!L:L)</f>
        <v>1.5185570702918729E-4</v>
      </c>
      <c r="U1533" s="24">
        <f>'EPA Data'!M1534/SUM('EPA Data'!M:M)</f>
        <v>1.9950058008409984E-4</v>
      </c>
      <c r="V1533" s="24">
        <f>'EPA Data'!N1534/SUM('EPA Data'!N:N)</f>
        <v>1.6759643996499E-4</v>
      </c>
      <c r="W1533" s="24">
        <f>'EPA Data'!O1534/SUM('EPA Data'!O:O)</f>
        <v>7.5169632606827258E-5</v>
      </c>
      <c r="X1533" s="24">
        <f>'EPA Data'!P1534/SUM('EPA Data'!P:P)</f>
        <v>4.7317181276477301E-4</v>
      </c>
    </row>
    <row r="1534" spans="1:24" x14ac:dyDescent="0.25">
      <c r="A1534" s="16" t="s">
        <v>2555</v>
      </c>
      <c r="B1534" s="16" t="s">
        <v>2443</v>
      </c>
      <c r="C1534" s="21" t="s">
        <v>284</v>
      </c>
      <c r="D1534" s="17">
        <f>SUMIFS('Census Data'!G:G,'Census Data'!$A:$A,$A1534)/SUMIFS('Census Data'!$F:$F,'Census Data'!$A:$A,$A1534)</f>
        <v>0.49233257644094686</v>
      </c>
      <c r="E1534" s="19">
        <f>SUMIFS('Census Data'!H:H,'Census Data'!$A:$A,$A1534)/SUMIFS('Census Data'!$F:$F,'Census Data'!$A:$A,$A1534)</f>
        <v>0.50766742355905314</v>
      </c>
      <c r="F1534" s="17">
        <f>SUM(SUMIFS('Census Data'!I:I,'Census Data'!$A:$A,$A1534),SUMIFS('Census Data'!J:J,'Census Data'!$A:$A,$A1534))/SUMIFS('Census Data'!$F:$F,'Census Data'!$A:$A,$A1534)</f>
        <v>0.95548850664095308</v>
      </c>
      <c r="G1534" s="17">
        <f>SUM(SUMIFS('Census Data'!K:K,'Census Data'!$A:$A,$A1534),SUMIFS('Census Data'!L:L,'Census Data'!$A:$A,$A1534))/SUMIFS('Census Data'!$F:$F,'Census Data'!$A:$A,$A1534)</f>
        <v>9.6426016361317608E-3</v>
      </c>
      <c r="H1534" s="17">
        <f>SUM(SUMIFS('Census Data'!O:O,'Census Data'!$A:$A,$A1534),SUMIFS('Census Data'!P:P,'Census Data'!$A:$A,$A1534))/SUMIFS('Census Data'!$F:$F,'Census Data'!$A:$A,$A1534)</f>
        <v>8.5539208062459168E-3</v>
      </c>
      <c r="I1534" s="19">
        <f t="shared" si="46"/>
        <v>2.6314970916669234E-2</v>
      </c>
      <c r="J1534" s="17">
        <f>SUM(SUMIFS('Census Data'!W:W,'Census Data'!$A:$A,$A1534),SUMIFS('Census Data'!X:X,'Census Data'!$A:$A,$A1534))/SUMIFS('Census Data'!$F:$F,'Census Data'!$A:$A,$A1534)</f>
        <v>2.528850041991975E-2</v>
      </c>
      <c r="K1534" s="19">
        <f t="shared" si="47"/>
        <v>0.9747114995800803</v>
      </c>
      <c r="L1534" s="24">
        <f>'EPA Data'!D1535/SUM('EPA Data'!D:D)</f>
        <v>5.489256785845976E-5</v>
      </c>
      <c r="M1534" s="24">
        <f>'EPA Data'!E1535/SUM('EPA Data'!E:E)</f>
        <v>1.3125521540228587E-4</v>
      </c>
      <c r="N1534" s="24">
        <f>'EPA Data'!F1535/SUM('EPA Data'!F:F)</f>
        <v>1.5001226279842851E-4</v>
      </c>
      <c r="O1534" s="24">
        <f>'EPA Data'!G1535/SUM('EPA Data'!G:G)</f>
        <v>3.5962443906351963E-5</v>
      </c>
      <c r="P1534" s="24">
        <f>'EPA Data'!H1535/SUM('EPA Data'!H:H)</f>
        <v>6.6905695528599176E-5</v>
      </c>
      <c r="Q1534" s="24">
        <f>'EPA Data'!I1535/SUM('EPA Data'!I:I)</f>
        <v>2.7492003446848188E-5</v>
      </c>
      <c r="R1534" s="24">
        <f>'EPA Data'!J1535/SUM('EPA Data'!J:J)</f>
        <v>3.1931569471089713E-5</v>
      </c>
      <c r="S1534" s="24">
        <f>'EPA Data'!K1535/SUM('EPA Data'!K:K)</f>
        <v>1.1282083933825999E-4</v>
      </c>
      <c r="T1534" s="24">
        <f>'EPA Data'!L1535/SUM('EPA Data'!L:L)</f>
        <v>7.8913602882761951E-5</v>
      </c>
      <c r="U1534" s="24">
        <f>'EPA Data'!M1535/SUM('EPA Data'!M:M)</f>
        <v>5.9730008539680382E-5</v>
      </c>
      <c r="V1534" s="24">
        <f>'EPA Data'!N1535/SUM('EPA Data'!N:N)</f>
        <v>4.2744860756728591E-5</v>
      </c>
      <c r="W1534" s="24">
        <f>'EPA Data'!O1535/SUM('EPA Data'!O:O)</f>
        <v>5.0940597397847489E-5</v>
      </c>
      <c r="X1534" s="24">
        <f>'EPA Data'!P1535/SUM('EPA Data'!P:P)</f>
        <v>1.774821017866441E-4</v>
      </c>
    </row>
    <row r="1535" spans="1:24" x14ac:dyDescent="0.25">
      <c r="A1535" s="16" t="s">
        <v>2556</v>
      </c>
      <c r="B1535" s="16" t="s">
        <v>2443</v>
      </c>
      <c r="C1535" s="21" t="s">
        <v>290</v>
      </c>
      <c r="D1535" s="17">
        <f>SUMIFS('Census Data'!G:G,'Census Data'!$A:$A,$A1535)/SUMIFS('Census Data'!$F:$F,'Census Data'!$A:$A,$A1535)</f>
        <v>0.56296690554488948</v>
      </c>
      <c r="E1535" s="19">
        <f>SUMIFS('Census Data'!H:H,'Census Data'!$A:$A,$A1535)/SUMIFS('Census Data'!$F:$F,'Census Data'!$A:$A,$A1535)</f>
        <v>0.43703309445511052</v>
      </c>
      <c r="F1535" s="17">
        <f>SUM(SUMIFS('Census Data'!I:I,'Census Data'!$A:$A,$A1535),SUMIFS('Census Data'!J:J,'Census Data'!$A:$A,$A1535))/SUMIFS('Census Data'!$F:$F,'Census Data'!$A:$A,$A1535)</f>
        <v>0.78238637443686199</v>
      </c>
      <c r="G1535" s="17">
        <f>SUM(SUMIFS('Census Data'!K:K,'Census Data'!$A:$A,$A1535),SUMIFS('Census Data'!L:L,'Census Data'!$A:$A,$A1535))/SUMIFS('Census Data'!$F:$F,'Census Data'!$A:$A,$A1535)</f>
        <v>0.12452715418100253</v>
      </c>
      <c r="H1535" s="17">
        <f>SUM(SUMIFS('Census Data'!O:O,'Census Data'!$A:$A,$A1535),SUMIFS('Census Data'!P:P,'Census Data'!$A:$A,$A1535))/SUMIFS('Census Data'!$F:$F,'Census Data'!$A:$A,$A1535)</f>
        <v>3.0433212310148838E-2</v>
      </c>
      <c r="I1535" s="19">
        <f t="shared" si="46"/>
        <v>6.26532590719866E-2</v>
      </c>
      <c r="J1535" s="17">
        <f>SUM(SUMIFS('Census Data'!W:W,'Census Data'!$A:$A,$A1535),SUMIFS('Census Data'!X:X,'Census Data'!$A:$A,$A1535))/SUMIFS('Census Data'!$F:$F,'Census Data'!$A:$A,$A1535)</f>
        <v>0.11774098504001369</v>
      </c>
      <c r="K1535" s="19">
        <f t="shared" si="47"/>
        <v>0.88225901495998627</v>
      </c>
      <c r="L1535" s="24">
        <f>'EPA Data'!D1536/SUM('EPA Data'!D:D)</f>
        <v>3.3977278506831933E-5</v>
      </c>
      <c r="M1535" s="24">
        <f>'EPA Data'!E1536/SUM('EPA Data'!E:E)</f>
        <v>8.6074808550234324E-5</v>
      </c>
      <c r="N1535" s="24">
        <f>'EPA Data'!F1536/SUM('EPA Data'!F:F)</f>
        <v>1.0850864828376922E-4</v>
      </c>
      <c r="O1535" s="24">
        <f>'EPA Data'!G1536/SUM('EPA Data'!G:G)</f>
        <v>2.202349183659216E-5</v>
      </c>
      <c r="P1535" s="24">
        <f>'EPA Data'!H1536/SUM('EPA Data'!H:H)</f>
        <v>4.1956658048096004E-5</v>
      </c>
      <c r="Q1535" s="24">
        <f>'EPA Data'!I1536/SUM('EPA Data'!I:I)</f>
        <v>1.8482269288356086E-5</v>
      </c>
      <c r="R1535" s="24">
        <f>'EPA Data'!J1536/SUM('EPA Data'!J:J)</f>
        <v>1.9873471159412667E-5</v>
      </c>
      <c r="S1535" s="24">
        <f>'EPA Data'!K1536/SUM('EPA Data'!K:K)</f>
        <v>6.90617459210422E-5</v>
      </c>
      <c r="T1535" s="24">
        <f>'EPA Data'!L1536/SUM('EPA Data'!L:L)</f>
        <v>5.428844815835852E-5</v>
      </c>
      <c r="U1535" s="24">
        <f>'EPA Data'!M1536/SUM('EPA Data'!M:M)</f>
        <v>4.0022829009648788E-5</v>
      </c>
      <c r="V1535" s="24">
        <f>'EPA Data'!N1536/SUM('EPA Data'!N:N)</f>
        <v>2.7611387410195785E-5</v>
      </c>
      <c r="W1535" s="24">
        <f>'EPA Data'!O1536/SUM('EPA Data'!O:O)</f>
        <v>3.5873252206813932E-5</v>
      </c>
      <c r="X1535" s="24">
        <f>'EPA Data'!P1536/SUM('EPA Data'!P:P)</f>
        <v>1.0781528905137582E-4</v>
      </c>
    </row>
    <row r="1536" spans="1:24" x14ac:dyDescent="0.25">
      <c r="A1536" s="16" t="s">
        <v>2557</v>
      </c>
      <c r="B1536" s="16" t="s">
        <v>2443</v>
      </c>
      <c r="C1536" s="21" t="s">
        <v>673</v>
      </c>
      <c r="D1536" s="17">
        <f>SUMIFS('Census Data'!G:G,'Census Data'!$A:$A,$A1536)/SUMIFS('Census Data'!$F:$F,'Census Data'!$A:$A,$A1536)</f>
        <v>0.50553662691652468</v>
      </c>
      <c r="E1536" s="19">
        <f>SUMIFS('Census Data'!H:H,'Census Data'!$A:$A,$A1536)/SUMIFS('Census Data'!$F:$F,'Census Data'!$A:$A,$A1536)</f>
        <v>0.49446337308347532</v>
      </c>
      <c r="F1536" s="17">
        <f>SUM(SUMIFS('Census Data'!I:I,'Census Data'!$A:$A,$A1536),SUMIFS('Census Data'!J:J,'Census Data'!$A:$A,$A1536))/SUMIFS('Census Data'!$F:$F,'Census Data'!$A:$A,$A1536)</f>
        <v>0.97572402044293016</v>
      </c>
      <c r="G1536" s="17">
        <f>SUM(SUMIFS('Census Data'!K:K,'Census Data'!$A:$A,$A1536),SUMIFS('Census Data'!L:L,'Census Data'!$A:$A,$A1536))/SUMIFS('Census Data'!$F:$F,'Census Data'!$A:$A,$A1536)</f>
        <v>2.7683134582623509E-3</v>
      </c>
      <c r="H1536" s="17">
        <f>SUM(SUMIFS('Census Data'!O:O,'Census Data'!$A:$A,$A1536),SUMIFS('Census Data'!P:P,'Census Data'!$A:$A,$A1536))/SUMIFS('Census Data'!$F:$F,'Census Data'!$A:$A,$A1536)</f>
        <v>5.3236797274275978E-3</v>
      </c>
      <c r="I1536" s="19">
        <f t="shared" si="46"/>
        <v>1.6183986371379855E-2</v>
      </c>
      <c r="J1536" s="17">
        <f>SUM(SUMIFS('Census Data'!W:W,'Census Data'!$A:$A,$A1536),SUMIFS('Census Data'!X:X,'Census Data'!$A:$A,$A1536))/SUMIFS('Census Data'!$F:$F,'Census Data'!$A:$A,$A1536)</f>
        <v>2.4701873935264053E-2</v>
      </c>
      <c r="K1536" s="19">
        <f t="shared" si="47"/>
        <v>0.97529812606473598</v>
      </c>
      <c r="L1536" s="24">
        <f>'EPA Data'!D1537/SUM('EPA Data'!D:D)</f>
        <v>1.0604248670611624E-5</v>
      </c>
      <c r="M1536" s="24">
        <f>'EPA Data'!E1537/SUM('EPA Data'!E:E)</f>
        <v>2.8111958607067917E-5</v>
      </c>
      <c r="N1536" s="24">
        <f>'EPA Data'!F1537/SUM('EPA Data'!F:F)</f>
        <v>2.9018294295666642E-5</v>
      </c>
      <c r="O1536" s="24">
        <f>'EPA Data'!G1537/SUM('EPA Data'!G:G)</f>
        <v>7.189701817269365E-6</v>
      </c>
      <c r="P1536" s="24">
        <f>'EPA Data'!H1537/SUM('EPA Data'!H:H)</f>
        <v>1.398073796618704E-5</v>
      </c>
      <c r="Q1536" s="24">
        <f>'EPA Data'!I1537/SUM('EPA Data'!I:I)</f>
        <v>5.0646116851999884E-6</v>
      </c>
      <c r="R1536" s="24">
        <f>'EPA Data'!J1537/SUM('EPA Data'!J:J)</f>
        <v>5.6263453518623563E-6</v>
      </c>
      <c r="S1536" s="24">
        <f>'EPA Data'!K1537/SUM('EPA Data'!K:K)</f>
        <v>2.3475340095257008E-5</v>
      </c>
      <c r="T1536" s="24">
        <f>'EPA Data'!L1537/SUM('EPA Data'!L:L)</f>
        <v>1.5480752219379891E-5</v>
      </c>
      <c r="U1536" s="24">
        <f>'EPA Data'!M1537/SUM('EPA Data'!M:M)</f>
        <v>1.1583753983740149E-5</v>
      </c>
      <c r="V1536" s="24">
        <f>'EPA Data'!N1537/SUM('EPA Data'!N:N)</f>
        <v>9.2565702274231405E-6</v>
      </c>
      <c r="W1536" s="24">
        <f>'EPA Data'!O1537/SUM('EPA Data'!O:O)</f>
        <v>1.1664848006116391E-5</v>
      </c>
      <c r="X1536" s="24">
        <f>'EPA Data'!P1537/SUM('EPA Data'!P:P)</f>
        <v>4.4531409664198815E-5</v>
      </c>
    </row>
    <row r="1537" spans="1:24" x14ac:dyDescent="0.25">
      <c r="A1537" s="16" t="s">
        <v>2558</v>
      </c>
      <c r="B1537" s="16" t="s">
        <v>2443</v>
      </c>
      <c r="C1537" s="21" t="s">
        <v>2559</v>
      </c>
      <c r="D1537" s="17">
        <f>SUMIFS('Census Data'!G:G,'Census Data'!$A:$A,$A1537)/SUMIFS('Census Data'!$F:$F,'Census Data'!$A:$A,$A1537)</f>
        <v>0.50276457464351543</v>
      </c>
      <c r="E1537" s="19">
        <f>SUMIFS('Census Data'!H:H,'Census Data'!$A:$A,$A1537)/SUMIFS('Census Data'!$F:$F,'Census Data'!$A:$A,$A1537)</f>
        <v>0.49723542535648463</v>
      </c>
      <c r="F1537" s="17">
        <f>SUM(SUMIFS('Census Data'!I:I,'Census Data'!$A:$A,$A1537),SUMIFS('Census Data'!J:J,'Census Data'!$A:$A,$A1537))/SUMIFS('Census Data'!$F:$F,'Census Data'!$A:$A,$A1537)</f>
        <v>0.96381802308662334</v>
      </c>
      <c r="G1537" s="17">
        <f>SUM(SUMIFS('Census Data'!K:K,'Census Data'!$A:$A,$A1537),SUMIFS('Census Data'!L:L,'Census Data'!$A:$A,$A1537))/SUMIFS('Census Data'!$F:$F,'Census Data'!$A:$A,$A1537)</f>
        <v>1.4162382384324377E-2</v>
      </c>
      <c r="H1537" s="17">
        <f>SUM(SUMIFS('Census Data'!O:O,'Census Data'!$A:$A,$A1537),SUMIFS('Census Data'!P:P,'Census Data'!$A:$A,$A1537))/SUMIFS('Census Data'!$F:$F,'Census Data'!$A:$A,$A1537)</f>
        <v>2.7160733339800175E-3</v>
      </c>
      <c r="I1537" s="19">
        <f t="shared" si="46"/>
        <v>1.9303521195072282E-2</v>
      </c>
      <c r="J1537" s="17">
        <f>SUM(SUMIFS('Census Data'!W:W,'Census Data'!$A:$A,$A1537),SUMIFS('Census Data'!X:X,'Census Data'!$A:$A,$A1537))/SUMIFS('Census Data'!$F:$F,'Census Data'!$A:$A,$A1537)</f>
        <v>1.3386361431758658E-2</v>
      </c>
      <c r="K1537" s="19">
        <f t="shared" si="47"/>
        <v>0.98661363856824136</v>
      </c>
      <c r="L1537" s="24">
        <f>'EPA Data'!D1538/SUM('EPA Data'!D:D)</f>
        <v>1.9567555657306741E-5</v>
      </c>
      <c r="M1537" s="24">
        <f>'EPA Data'!E1538/SUM('EPA Data'!E:E)</f>
        <v>4.960040196389011E-5</v>
      </c>
      <c r="N1537" s="24">
        <f>'EPA Data'!F1538/SUM('EPA Data'!F:F)</f>
        <v>6.2872839238949349E-5</v>
      </c>
      <c r="O1537" s="24">
        <f>'EPA Data'!G1538/SUM('EPA Data'!G:G)</f>
        <v>1.3909880508545697E-5</v>
      </c>
      <c r="P1537" s="24">
        <f>'EPA Data'!H1538/SUM('EPA Data'!H:H)</f>
        <v>2.5214738761835227E-5</v>
      </c>
      <c r="Q1537" s="24">
        <f>'EPA Data'!I1538/SUM('EPA Data'!I:I)</f>
        <v>9.8316927424041859E-6</v>
      </c>
      <c r="R1537" s="24">
        <f>'EPA Data'!J1538/SUM('EPA Data'!J:J)</f>
        <v>1.3937041832004117E-5</v>
      </c>
      <c r="S1537" s="24">
        <f>'EPA Data'!K1538/SUM('EPA Data'!K:K)</f>
        <v>4.2978051823112846E-5</v>
      </c>
      <c r="T1537" s="24">
        <f>'EPA Data'!L1538/SUM('EPA Data'!L:L)</f>
        <v>3.5780652976512521E-5</v>
      </c>
      <c r="U1537" s="24">
        <f>'EPA Data'!M1538/SUM('EPA Data'!M:M)</f>
        <v>2.2649401827334623E-5</v>
      </c>
      <c r="V1537" s="24">
        <f>'EPA Data'!N1538/SUM('EPA Data'!N:N)</f>
        <v>1.769090936230549E-5</v>
      </c>
      <c r="W1537" s="24">
        <f>'EPA Data'!O1538/SUM('EPA Data'!O:O)</f>
        <v>3.9491197392040659E-5</v>
      </c>
      <c r="X1537" s="24">
        <f>'EPA Data'!P1538/SUM('EPA Data'!P:P)</f>
        <v>7.1141875108654204E-5</v>
      </c>
    </row>
    <row r="1538" spans="1:24" x14ac:dyDescent="0.25">
      <c r="A1538" s="16" t="s">
        <v>2560</v>
      </c>
      <c r="B1538" s="16" t="s">
        <v>2443</v>
      </c>
      <c r="C1538" s="21" t="s">
        <v>133</v>
      </c>
      <c r="D1538" s="17">
        <f>SUMIFS('Census Data'!G:G,'Census Data'!$A:$A,$A1538)/SUMIFS('Census Data'!$F:$F,'Census Data'!$A:$A,$A1538)</f>
        <v>0.51862776790043641</v>
      </c>
      <c r="E1538" s="19">
        <f>SUMIFS('Census Data'!H:H,'Census Data'!$A:$A,$A1538)/SUMIFS('Census Data'!$F:$F,'Census Data'!$A:$A,$A1538)</f>
        <v>0.48137223209956359</v>
      </c>
      <c r="F1538" s="17">
        <f>SUM(SUMIFS('Census Data'!I:I,'Census Data'!$A:$A,$A1538),SUMIFS('Census Data'!J:J,'Census Data'!$A:$A,$A1538))/SUMIFS('Census Data'!$F:$F,'Census Data'!$A:$A,$A1538)</f>
        <v>0.90496201713269764</v>
      </c>
      <c r="G1538" s="17">
        <f>SUM(SUMIFS('Census Data'!K:K,'Census Data'!$A:$A,$A1538),SUMIFS('Census Data'!L:L,'Census Data'!$A:$A,$A1538))/SUMIFS('Census Data'!$F:$F,'Census Data'!$A:$A,$A1538)</f>
        <v>5.6287376757717798E-2</v>
      </c>
      <c r="H1538" s="17">
        <f>SUM(SUMIFS('Census Data'!O:O,'Census Data'!$A:$A,$A1538),SUMIFS('Census Data'!P:P,'Census Data'!$A:$A,$A1538))/SUMIFS('Census Data'!$F:$F,'Census Data'!$A:$A,$A1538)</f>
        <v>8.0814611281719729E-3</v>
      </c>
      <c r="I1538" s="19">
        <f t="shared" si="46"/>
        <v>3.0669144981412599E-2</v>
      </c>
      <c r="J1538" s="17">
        <f>SUM(SUMIFS('Census Data'!W:W,'Census Data'!$A:$A,$A1538),SUMIFS('Census Data'!X:X,'Census Data'!$A:$A,$A1538))/SUMIFS('Census Data'!$F:$F,'Census Data'!$A:$A,$A1538)</f>
        <v>2.1537093906578309E-2</v>
      </c>
      <c r="K1538" s="19">
        <f t="shared" si="47"/>
        <v>0.97846290609342168</v>
      </c>
      <c r="L1538" s="24">
        <f>'EPA Data'!D1539/SUM('EPA Data'!D:D)</f>
        <v>5.8907828373512651E-5</v>
      </c>
      <c r="M1538" s="24">
        <f>'EPA Data'!E1539/SUM('EPA Data'!E:E)</f>
        <v>1.30417225532997E-4</v>
      </c>
      <c r="N1538" s="24">
        <f>'EPA Data'!F1539/SUM('EPA Data'!F:F)</f>
        <v>1.3300975008081366E-4</v>
      </c>
      <c r="O1538" s="24">
        <f>'EPA Data'!G1539/SUM('EPA Data'!G:G)</f>
        <v>3.1846669320953262E-5</v>
      </c>
      <c r="P1538" s="24">
        <f>'EPA Data'!H1539/SUM('EPA Data'!H:H)</f>
        <v>5.8783309999152992E-5</v>
      </c>
      <c r="Q1538" s="24">
        <f>'EPA Data'!I1539/SUM('EPA Data'!I:I)</f>
        <v>2.1019257733926245E-5</v>
      </c>
      <c r="R1538" s="24">
        <f>'EPA Data'!J1539/SUM('EPA Data'!J:J)</f>
        <v>2.3459965442945177E-5</v>
      </c>
      <c r="S1538" s="24">
        <f>'EPA Data'!K1539/SUM('EPA Data'!K:K)</f>
        <v>9.0933251856908272E-5</v>
      </c>
      <c r="T1538" s="24">
        <f>'EPA Data'!L1539/SUM('EPA Data'!L:L)</f>
        <v>6.1786104935245817E-5</v>
      </c>
      <c r="U1538" s="24">
        <f>'EPA Data'!M1539/SUM('EPA Data'!M:M)</f>
        <v>5.0027121210358672E-5</v>
      </c>
      <c r="V1538" s="24">
        <f>'EPA Data'!N1539/SUM('EPA Data'!N:N)</f>
        <v>3.8849127561565173E-5</v>
      </c>
      <c r="W1538" s="24">
        <f>'EPA Data'!O1539/SUM('EPA Data'!O:O)</f>
        <v>9.1553546792219083E-5</v>
      </c>
      <c r="X1538" s="24">
        <f>'EPA Data'!P1539/SUM('EPA Data'!P:P)</f>
        <v>1.7199243887871274E-4</v>
      </c>
    </row>
    <row r="1539" spans="1:24" x14ac:dyDescent="0.25">
      <c r="A1539" s="16" t="s">
        <v>2561</v>
      </c>
      <c r="B1539" s="16" t="s">
        <v>2443</v>
      </c>
      <c r="C1539" s="21" t="s">
        <v>2562</v>
      </c>
      <c r="D1539" s="17">
        <f>SUMIFS('Census Data'!G:G,'Census Data'!$A:$A,$A1539)/SUMIFS('Census Data'!$F:$F,'Census Data'!$A:$A,$A1539)</f>
        <v>0.49921800330176386</v>
      </c>
      <c r="E1539" s="19">
        <f>SUMIFS('Census Data'!H:H,'Census Data'!$A:$A,$A1539)/SUMIFS('Census Data'!$F:$F,'Census Data'!$A:$A,$A1539)</f>
        <v>0.5007819966982362</v>
      </c>
      <c r="F1539" s="17">
        <f>SUM(SUMIFS('Census Data'!I:I,'Census Data'!$A:$A,$A1539),SUMIFS('Census Data'!J:J,'Census Data'!$A:$A,$A1539))/SUMIFS('Census Data'!$F:$F,'Census Data'!$A:$A,$A1539)</f>
        <v>0.95481796854635503</v>
      </c>
      <c r="G1539" s="17">
        <f>SUM(SUMIFS('Census Data'!K:K,'Census Data'!$A:$A,$A1539),SUMIFS('Census Data'!L:L,'Census Data'!$A:$A,$A1539))/SUMIFS('Census Data'!$F:$F,'Census Data'!$A:$A,$A1539)</f>
        <v>1.5162047093578938E-2</v>
      </c>
      <c r="H1539" s="17">
        <f>SUM(SUMIFS('Census Data'!O:O,'Census Data'!$A:$A,$A1539),SUMIFS('Census Data'!P:P,'Census Data'!$A:$A,$A1539))/SUMIFS('Census Data'!$F:$F,'Census Data'!$A:$A,$A1539)</f>
        <v>3.7362064471283345E-3</v>
      </c>
      <c r="I1539" s="19">
        <f t="shared" ref="I1539:I1602" si="48">100%-SUM(F1539:H1539)</f>
        <v>2.6283777912937678E-2</v>
      </c>
      <c r="J1539" s="17">
        <f>SUM(SUMIFS('Census Data'!W:W,'Census Data'!$A:$A,$A1539),SUMIFS('Census Data'!X:X,'Census Data'!$A:$A,$A1539))/SUMIFS('Census Data'!$F:$F,'Census Data'!$A:$A,$A1539)</f>
        <v>2.58493353028065E-2</v>
      </c>
      <c r="K1539" s="19">
        <f t="shared" ref="K1539:K1602" si="49">100%-J1539</f>
        <v>0.97415066469719347</v>
      </c>
      <c r="L1539" s="24">
        <f>'EPA Data'!D1540/SUM('EPA Data'!D:D)</f>
        <v>3.728322786664715E-5</v>
      </c>
      <c r="M1539" s="24">
        <f>'EPA Data'!E1540/SUM('EPA Data'!E:E)</f>
        <v>9.0106738216137058E-5</v>
      </c>
      <c r="N1539" s="24">
        <f>'EPA Data'!F1540/SUM('EPA Data'!F:F)</f>
        <v>8.1531931946940493E-5</v>
      </c>
      <c r="O1539" s="24">
        <f>'EPA Data'!G1540/SUM('EPA Data'!G:G)</f>
        <v>4.9208333434332737E-5</v>
      </c>
      <c r="P1539" s="24">
        <f>'EPA Data'!H1540/SUM('EPA Data'!H:H)</f>
        <v>6.9700645751708467E-5</v>
      </c>
      <c r="Q1539" s="24">
        <f>'EPA Data'!I1540/SUM('EPA Data'!I:I)</f>
        <v>1.9548511737762374E-5</v>
      </c>
      <c r="R1539" s="24">
        <f>'EPA Data'!J1540/SUM('EPA Data'!J:J)</f>
        <v>2.8386603441597342E-5</v>
      </c>
      <c r="S1539" s="24">
        <f>'EPA Data'!K1540/SUM('EPA Data'!K:K)</f>
        <v>9.4026532479863314E-5</v>
      </c>
      <c r="T1539" s="24">
        <f>'EPA Data'!L1540/SUM('EPA Data'!L:L)</f>
        <v>5.2670821120303244E-5</v>
      </c>
      <c r="U1539" s="24">
        <f>'EPA Data'!M1540/SUM('EPA Data'!M:M)</f>
        <v>5.8368248735228812E-5</v>
      </c>
      <c r="V1539" s="24">
        <f>'EPA Data'!N1540/SUM('EPA Data'!N:N)</f>
        <v>4.8547194386470327E-5</v>
      </c>
      <c r="W1539" s="24">
        <f>'EPA Data'!O1540/SUM('EPA Data'!O:O)</f>
        <v>3.5163093855445661E-5</v>
      </c>
      <c r="X1539" s="24">
        <f>'EPA Data'!P1540/SUM('EPA Data'!P:P)</f>
        <v>1.6454679315537857E-4</v>
      </c>
    </row>
    <row r="1540" spans="1:24" x14ac:dyDescent="0.25">
      <c r="A1540" s="16" t="s">
        <v>2563</v>
      </c>
      <c r="B1540" s="16" t="s">
        <v>2443</v>
      </c>
      <c r="C1540" s="21" t="s">
        <v>2564</v>
      </c>
      <c r="D1540" s="17">
        <f>SUMIFS('Census Data'!G:G,'Census Data'!$A:$A,$A1540)/SUMIFS('Census Data'!$F:$F,'Census Data'!$A:$A,$A1540)</f>
        <v>0.51754385964912286</v>
      </c>
      <c r="E1540" s="19">
        <f>SUMIFS('Census Data'!H:H,'Census Data'!$A:$A,$A1540)/SUMIFS('Census Data'!$F:$F,'Census Data'!$A:$A,$A1540)</f>
        <v>0.48245614035087719</v>
      </c>
      <c r="F1540" s="17">
        <f>SUM(SUMIFS('Census Data'!I:I,'Census Data'!$A:$A,$A1540),SUMIFS('Census Data'!J:J,'Census Data'!$A:$A,$A1540))/SUMIFS('Census Data'!$F:$F,'Census Data'!$A:$A,$A1540)</f>
        <v>0.94609250398724087</v>
      </c>
      <c r="G1540" s="17">
        <f>SUM(SUMIFS('Census Data'!K:K,'Census Data'!$A:$A,$A1540),SUMIFS('Census Data'!L:L,'Census Data'!$A:$A,$A1540))/SUMIFS('Census Data'!$F:$F,'Census Data'!$A:$A,$A1540)</f>
        <v>1.2280701754385965E-2</v>
      </c>
      <c r="H1540" s="17">
        <f>SUM(SUMIFS('Census Data'!O:O,'Census Data'!$A:$A,$A1540),SUMIFS('Census Data'!P:P,'Census Data'!$A:$A,$A1540))/SUMIFS('Census Data'!$F:$F,'Census Data'!$A:$A,$A1540)</f>
        <v>1.9138755980861245E-3</v>
      </c>
      <c r="I1540" s="19">
        <f t="shared" si="48"/>
        <v>3.9712918660287033E-2</v>
      </c>
      <c r="J1540" s="17">
        <f>SUM(SUMIFS('Census Data'!W:W,'Census Data'!$A:$A,$A1540),SUMIFS('Census Data'!X:X,'Census Data'!$A:$A,$A1540))/SUMIFS('Census Data'!$F:$F,'Census Data'!$A:$A,$A1540)</f>
        <v>1.6905901116427431E-2</v>
      </c>
      <c r="K1540" s="19">
        <f t="shared" si="49"/>
        <v>0.98309409888357258</v>
      </c>
      <c r="L1540" s="24">
        <f>'EPA Data'!D1541/SUM('EPA Data'!D:D)</f>
        <v>1.1904483537011109E-5</v>
      </c>
      <c r="M1540" s="24">
        <f>'EPA Data'!E1541/SUM('EPA Data'!E:E)</f>
        <v>2.6191187276042503E-5</v>
      </c>
      <c r="N1540" s="24">
        <f>'EPA Data'!F1541/SUM('EPA Data'!F:F)</f>
        <v>3.7603540734006934E-5</v>
      </c>
      <c r="O1540" s="24">
        <f>'EPA Data'!G1541/SUM('EPA Data'!G:G)</f>
        <v>5.6364038367596258E-6</v>
      </c>
      <c r="P1540" s="24">
        <f>'EPA Data'!H1541/SUM('EPA Data'!H:H)</f>
        <v>1.2273945330130496E-5</v>
      </c>
      <c r="Q1540" s="24">
        <f>'EPA Data'!I1541/SUM('EPA Data'!I:I)</f>
        <v>5.6772952461875396E-6</v>
      </c>
      <c r="R1540" s="24">
        <f>'EPA Data'!J1541/SUM('EPA Data'!J:J)</f>
        <v>6.7792230369789274E-6</v>
      </c>
      <c r="S1540" s="24">
        <f>'EPA Data'!K1541/SUM('EPA Data'!K:K)</f>
        <v>2.0700343839143489E-5</v>
      </c>
      <c r="T1540" s="24">
        <f>'EPA Data'!L1541/SUM('EPA Data'!L:L)</f>
        <v>2.2285535081818884E-5</v>
      </c>
      <c r="U1540" s="24">
        <f>'EPA Data'!M1541/SUM('EPA Data'!M:M)</f>
        <v>9.7476888324370622E-6</v>
      </c>
      <c r="V1540" s="24">
        <f>'EPA Data'!N1541/SUM('EPA Data'!N:N)</f>
        <v>8.3470864534631932E-6</v>
      </c>
      <c r="W1540" s="24">
        <f>'EPA Data'!O1541/SUM('EPA Data'!O:O)</f>
        <v>1.1965426999482337E-5</v>
      </c>
      <c r="X1540" s="24">
        <f>'EPA Data'!P1541/SUM('EPA Data'!P:P)</f>
        <v>3.1289981206543321E-5</v>
      </c>
    </row>
    <row r="1541" spans="1:24" x14ac:dyDescent="0.25">
      <c r="A1541" s="16" t="s">
        <v>2565</v>
      </c>
      <c r="B1541" s="16" t="s">
        <v>2443</v>
      </c>
      <c r="C1541" s="21" t="s">
        <v>1293</v>
      </c>
      <c r="D1541" s="17">
        <f>SUMIFS('Census Data'!G:G,'Census Data'!$A:$A,$A1541)/SUMIFS('Census Data'!$F:$F,'Census Data'!$A:$A,$A1541)</f>
        <v>0.49676399759181217</v>
      </c>
      <c r="E1541" s="19">
        <f>SUMIFS('Census Data'!H:H,'Census Data'!$A:$A,$A1541)/SUMIFS('Census Data'!$F:$F,'Census Data'!$A:$A,$A1541)</f>
        <v>0.50323600240818789</v>
      </c>
      <c r="F1541" s="17">
        <f>SUM(SUMIFS('Census Data'!I:I,'Census Data'!$A:$A,$A1541),SUMIFS('Census Data'!J:J,'Census Data'!$A:$A,$A1541))/SUMIFS('Census Data'!$F:$F,'Census Data'!$A:$A,$A1541)</f>
        <v>0.96161950632149307</v>
      </c>
      <c r="G1541" s="17">
        <f>SUM(SUMIFS('Census Data'!K:K,'Census Data'!$A:$A,$A1541),SUMIFS('Census Data'!L:L,'Census Data'!$A:$A,$A1541))/SUMIFS('Census Data'!$F:$F,'Census Data'!$A:$A,$A1541)</f>
        <v>5.8699578567128234E-3</v>
      </c>
      <c r="H1541" s="17">
        <f>SUM(SUMIFS('Census Data'!O:O,'Census Data'!$A:$A,$A1541),SUMIFS('Census Data'!P:P,'Census Data'!$A:$A,$A1541))/SUMIFS('Census Data'!$F:$F,'Census Data'!$A:$A,$A1541)</f>
        <v>3.0854906682721253E-3</v>
      </c>
      <c r="I1541" s="19">
        <f t="shared" si="48"/>
        <v>2.9425045153521956E-2</v>
      </c>
      <c r="J1541" s="17">
        <f>SUM(SUMIFS('Census Data'!W:W,'Census Data'!$A:$A,$A1541),SUMIFS('Census Data'!X:X,'Census Data'!$A:$A,$A1541))/SUMIFS('Census Data'!$F:$F,'Census Data'!$A:$A,$A1541)</f>
        <v>1.5502709211318483E-2</v>
      </c>
      <c r="K1541" s="19">
        <f t="shared" si="49"/>
        <v>0.98449729078868153</v>
      </c>
      <c r="L1541" s="24">
        <f>'EPA Data'!D1542/SUM('EPA Data'!D:D)</f>
        <v>2.3760004798221902E-5</v>
      </c>
      <c r="M1541" s="24">
        <f>'EPA Data'!E1542/SUM('EPA Data'!E:E)</f>
        <v>5.156557568731337E-5</v>
      </c>
      <c r="N1541" s="24">
        <f>'EPA Data'!F1542/SUM('EPA Data'!F:F)</f>
        <v>7.7112537648465682E-5</v>
      </c>
      <c r="O1541" s="24">
        <f>'EPA Data'!G1542/SUM('EPA Data'!G:G)</f>
        <v>1.1798903860179959E-5</v>
      </c>
      <c r="P1541" s="24">
        <f>'EPA Data'!H1542/SUM('EPA Data'!H:H)</f>
        <v>2.478127160552484E-5</v>
      </c>
      <c r="Q1541" s="24">
        <f>'EPA Data'!I1542/SUM('EPA Data'!I:I)</f>
        <v>1.1330757025621197E-5</v>
      </c>
      <c r="R1541" s="24">
        <f>'EPA Data'!J1542/SUM('EPA Data'!J:J)</f>
        <v>1.5209852073774635E-5</v>
      </c>
      <c r="S1541" s="24">
        <f>'EPA Data'!K1542/SUM('EPA Data'!K:K)</f>
        <v>4.1028098734692237E-5</v>
      </c>
      <c r="T1541" s="24">
        <f>'EPA Data'!L1542/SUM('EPA Data'!L:L)</f>
        <v>4.1537944190189764E-5</v>
      </c>
      <c r="U1541" s="24">
        <f>'EPA Data'!M1542/SUM('EPA Data'!M:M)</f>
        <v>1.9357888521183106E-5</v>
      </c>
      <c r="V1541" s="24">
        <f>'EPA Data'!N1542/SUM('EPA Data'!N:N)</f>
        <v>1.561851797002395E-5</v>
      </c>
      <c r="W1541" s="24">
        <f>'EPA Data'!O1542/SUM('EPA Data'!O:O)</f>
        <v>2.1837360588883589E-5</v>
      </c>
      <c r="X1541" s="24">
        <f>'EPA Data'!P1542/SUM('EPA Data'!P:P)</f>
        <v>6.4455140942432359E-5</v>
      </c>
    </row>
    <row r="1542" spans="1:24" x14ac:dyDescent="0.25">
      <c r="A1542" s="16" t="s">
        <v>2566</v>
      </c>
      <c r="B1542" s="16" t="s">
        <v>2443</v>
      </c>
      <c r="C1542" s="21" t="s">
        <v>1902</v>
      </c>
      <c r="D1542" s="17">
        <f>SUMIFS('Census Data'!G:G,'Census Data'!$A:$A,$A1542)/SUMIFS('Census Data'!$F:$F,'Census Data'!$A:$A,$A1542)</f>
        <v>0.49124923511648616</v>
      </c>
      <c r="E1542" s="19">
        <f>SUMIFS('Census Data'!H:H,'Census Data'!$A:$A,$A1542)/SUMIFS('Census Data'!$F:$F,'Census Data'!$A:$A,$A1542)</f>
        <v>0.50875076488351378</v>
      </c>
      <c r="F1542" s="17">
        <f>SUM(SUMIFS('Census Data'!I:I,'Census Data'!$A:$A,$A1542),SUMIFS('Census Data'!J:J,'Census Data'!$A:$A,$A1542))/SUMIFS('Census Data'!$F:$F,'Census Data'!$A:$A,$A1542)</f>
        <v>0.89613503738601374</v>
      </c>
      <c r="G1542" s="17">
        <f>SUM(SUMIFS('Census Data'!K:K,'Census Data'!$A:$A,$A1542),SUMIFS('Census Data'!L:L,'Census Data'!$A:$A,$A1542))/SUMIFS('Census Data'!$F:$F,'Census Data'!$A:$A,$A1542)</f>
        <v>5.2872728358149552E-2</v>
      </c>
      <c r="H1542" s="17">
        <f>SUM(SUMIFS('Census Data'!O:O,'Census Data'!$A:$A,$A1542),SUMIFS('Census Data'!P:P,'Census Data'!$A:$A,$A1542))/SUMIFS('Census Data'!$F:$F,'Census Data'!$A:$A,$A1542)</f>
        <v>2.7540781350274362E-2</v>
      </c>
      <c r="I1542" s="19">
        <f t="shared" si="48"/>
        <v>2.3451452905562276E-2</v>
      </c>
      <c r="J1542" s="17">
        <f>SUM(SUMIFS('Census Data'!W:W,'Census Data'!$A:$A,$A1542),SUMIFS('Census Data'!X:X,'Census Data'!$A:$A,$A1542))/SUMIFS('Census Data'!$F:$F,'Census Data'!$A:$A,$A1542)</f>
        <v>3.4212058046574567E-2</v>
      </c>
      <c r="K1542" s="19">
        <f t="shared" si="49"/>
        <v>0.96578794195342543</v>
      </c>
      <c r="L1542" s="24">
        <f>'EPA Data'!D1543/SUM('EPA Data'!D:D)</f>
        <v>9.9000444471786394E-4</v>
      </c>
      <c r="M1542" s="24">
        <f>'EPA Data'!E1543/SUM('EPA Data'!E:E)</f>
        <v>1.4632539911091146E-3</v>
      </c>
      <c r="N1542" s="24">
        <f>'EPA Data'!F1543/SUM('EPA Data'!F:F)</f>
        <v>2.2680788010911498E-3</v>
      </c>
      <c r="O1542" s="24">
        <f>'EPA Data'!G1543/SUM('EPA Data'!G:G)</f>
        <v>8.3880863740939807E-4</v>
      </c>
      <c r="P1542" s="24">
        <f>'EPA Data'!H1543/SUM('EPA Data'!H:H)</f>
        <v>8.5494644723027406E-4</v>
      </c>
      <c r="Q1542" s="24">
        <f>'EPA Data'!I1543/SUM('EPA Data'!I:I)</f>
        <v>3.9291980342894581E-4</v>
      </c>
      <c r="R1542" s="24">
        <f>'EPA Data'!J1543/SUM('EPA Data'!J:J)</f>
        <v>5.1209660261752898E-4</v>
      </c>
      <c r="S1542" s="24">
        <f>'EPA Data'!K1543/SUM('EPA Data'!K:K)</f>
        <v>9.3273299401191751E-4</v>
      </c>
      <c r="T1542" s="24">
        <f>'EPA Data'!L1543/SUM('EPA Data'!L:L)</f>
        <v>8.1796549098868616E-4</v>
      </c>
      <c r="U1542" s="24">
        <f>'EPA Data'!M1543/SUM('EPA Data'!M:M)</f>
        <v>1.0411925202467643E-3</v>
      </c>
      <c r="V1542" s="24">
        <f>'EPA Data'!N1543/SUM('EPA Data'!N:N)</f>
        <v>8.1398078537311394E-4</v>
      </c>
      <c r="W1542" s="24">
        <f>'EPA Data'!O1543/SUM('EPA Data'!O:O)</f>
        <v>7.0109271600904909E-4</v>
      </c>
      <c r="X1542" s="24">
        <f>'EPA Data'!P1543/SUM('EPA Data'!P:P)</f>
        <v>1.4767778557197824E-3</v>
      </c>
    </row>
    <row r="1543" spans="1:24" x14ac:dyDescent="0.25">
      <c r="A1543" s="16" t="s">
        <v>2567</v>
      </c>
      <c r="B1543" s="16" t="s">
        <v>2443</v>
      </c>
      <c r="C1543" s="21" t="s">
        <v>137</v>
      </c>
      <c r="D1543" s="17">
        <f>SUMIFS('Census Data'!G:G,'Census Data'!$A:$A,$A1543)/SUMIFS('Census Data'!$F:$F,'Census Data'!$A:$A,$A1543)</f>
        <v>0.50558688943279773</v>
      </c>
      <c r="E1543" s="19">
        <f>SUMIFS('Census Data'!H:H,'Census Data'!$A:$A,$A1543)/SUMIFS('Census Data'!$F:$F,'Census Data'!$A:$A,$A1543)</f>
        <v>0.49441311056720227</v>
      </c>
      <c r="F1543" s="17">
        <f>SUM(SUMIFS('Census Data'!I:I,'Census Data'!$A:$A,$A1543),SUMIFS('Census Data'!J:J,'Census Data'!$A:$A,$A1543))/SUMIFS('Census Data'!$F:$F,'Census Data'!$A:$A,$A1543)</f>
        <v>0.9628604873895924</v>
      </c>
      <c r="G1543" s="17">
        <f>SUM(SUMIFS('Census Data'!K:K,'Census Data'!$A:$A,$A1543),SUMIFS('Census Data'!L:L,'Census Data'!$A:$A,$A1543))/SUMIFS('Census Data'!$F:$F,'Census Data'!$A:$A,$A1543)</f>
        <v>7.3427689688198364E-3</v>
      </c>
      <c r="H1543" s="17">
        <f>SUM(SUMIFS('Census Data'!O:O,'Census Data'!$A:$A,$A1543),SUMIFS('Census Data'!P:P,'Census Data'!$A:$A,$A1543))/SUMIFS('Census Data'!$F:$F,'Census Data'!$A:$A,$A1543)</f>
        <v>2.8732574225816751E-3</v>
      </c>
      <c r="I1543" s="19">
        <f t="shared" si="48"/>
        <v>2.6923486219006088E-2</v>
      </c>
      <c r="J1543" s="17">
        <f>SUM(SUMIFS('Census Data'!W:W,'Census Data'!$A:$A,$A1543),SUMIFS('Census Data'!X:X,'Census Data'!$A:$A,$A1543))/SUMIFS('Census Data'!$F:$F,'Census Data'!$A:$A,$A1543)</f>
        <v>2.2773225497499203E-2</v>
      </c>
      <c r="K1543" s="19">
        <f t="shared" si="49"/>
        <v>0.97722677450250084</v>
      </c>
      <c r="L1543" s="24">
        <f>'EPA Data'!D1544/SUM('EPA Data'!D:D)</f>
        <v>2.196952032402263E-5</v>
      </c>
      <c r="M1543" s="24">
        <f>'EPA Data'!E1544/SUM('EPA Data'!E:E)</f>
        <v>5.2670174392242111E-5</v>
      </c>
      <c r="N1543" s="24">
        <f>'EPA Data'!F1544/SUM('EPA Data'!F:F)</f>
        <v>5.7129232102029221E-5</v>
      </c>
      <c r="O1543" s="24">
        <f>'EPA Data'!G1544/SUM('EPA Data'!G:G)</f>
        <v>1.418670526142854E-5</v>
      </c>
      <c r="P1543" s="24">
        <f>'EPA Data'!H1544/SUM('EPA Data'!H:H)</f>
        <v>2.7165319763459006E-5</v>
      </c>
      <c r="Q1543" s="24">
        <f>'EPA Data'!I1544/SUM('EPA Data'!I:I)</f>
        <v>1.0620256180770162E-5</v>
      </c>
      <c r="R1543" s="24">
        <f>'EPA Data'!J1544/SUM('EPA Data'!J:J)</f>
        <v>1.2260263207154715E-5</v>
      </c>
      <c r="S1543" s="24">
        <f>'EPA Data'!K1544/SUM('EPA Data'!K:K)</f>
        <v>4.725776619699404E-5</v>
      </c>
      <c r="T1543" s="24">
        <f>'EPA Data'!L1544/SUM('EPA Data'!L:L)</f>
        <v>3.0294827841373623E-5</v>
      </c>
      <c r="U1543" s="24">
        <f>'EPA Data'!M1544/SUM('EPA Data'!M:M)</f>
        <v>2.0410586223546712E-5</v>
      </c>
      <c r="V1543" s="24">
        <f>'EPA Data'!N1544/SUM('EPA Data'!N:N)</f>
        <v>1.7138386519257733E-5</v>
      </c>
      <c r="W1543" s="24">
        <f>'EPA Data'!O1544/SUM('EPA Data'!O:O)</f>
        <v>1.7855521759451095E-5</v>
      </c>
      <c r="X1543" s="24">
        <f>'EPA Data'!P1544/SUM('EPA Data'!P:P)</f>
        <v>7.627006528818908E-5</v>
      </c>
    </row>
    <row r="1544" spans="1:24" x14ac:dyDescent="0.25">
      <c r="A1544" s="16" t="s">
        <v>2568</v>
      </c>
      <c r="B1544" s="16" t="s">
        <v>2443</v>
      </c>
      <c r="C1544" s="21" t="s">
        <v>2569</v>
      </c>
      <c r="D1544" s="17">
        <f>SUMIFS('Census Data'!G:G,'Census Data'!$A:$A,$A1544)/SUMIFS('Census Data'!$F:$F,'Census Data'!$A:$A,$A1544)</f>
        <v>0.5075444282999888</v>
      </c>
      <c r="E1544" s="19">
        <f>SUMIFS('Census Data'!H:H,'Census Data'!$A:$A,$A1544)/SUMIFS('Census Data'!$F:$F,'Census Data'!$A:$A,$A1544)</f>
        <v>0.4924555717000112</v>
      </c>
      <c r="F1544" s="17">
        <f>SUM(SUMIFS('Census Data'!I:I,'Census Data'!$A:$A,$A1544),SUMIFS('Census Data'!J:J,'Census Data'!$A:$A,$A1544))/SUMIFS('Census Data'!$F:$F,'Census Data'!$A:$A,$A1544)</f>
        <v>0.96669274617190115</v>
      </c>
      <c r="G1544" s="17">
        <f>SUM(SUMIFS('Census Data'!K:K,'Census Data'!$A:$A,$A1544),SUMIFS('Census Data'!L:L,'Census Data'!$A:$A,$A1544))/SUMIFS('Census Data'!$F:$F,'Census Data'!$A:$A,$A1544)</f>
        <v>8.6621213814686484E-3</v>
      </c>
      <c r="H1544" s="17">
        <f>SUM(SUMIFS('Census Data'!O:O,'Census Data'!$A:$A,$A1544),SUMIFS('Census Data'!P:P,'Census Data'!$A:$A,$A1544))/SUMIFS('Census Data'!$F:$F,'Census Data'!$A:$A,$A1544)</f>
        <v>2.7942327036995641E-3</v>
      </c>
      <c r="I1544" s="19">
        <f t="shared" si="48"/>
        <v>2.1850899742930641E-2</v>
      </c>
      <c r="J1544" s="17">
        <f>SUM(SUMIFS('Census Data'!W:W,'Census Data'!$A:$A,$A1544),SUMIFS('Census Data'!X:X,'Census Data'!$A:$A,$A1544))/SUMIFS('Census Data'!$F:$F,'Census Data'!$A:$A,$A1544)</f>
        <v>1.2518162512574047E-2</v>
      </c>
      <c r="K1544" s="19">
        <f t="shared" si="49"/>
        <v>0.98748183748742591</v>
      </c>
      <c r="L1544" s="24">
        <f>'EPA Data'!D1545/SUM('EPA Data'!D:D)</f>
        <v>3.8435872397036115E-5</v>
      </c>
      <c r="M1544" s="24">
        <f>'EPA Data'!E1545/SUM('EPA Data'!E:E)</f>
        <v>9.2710998577628543E-5</v>
      </c>
      <c r="N1544" s="24">
        <f>'EPA Data'!F1545/SUM('EPA Data'!F:F)</f>
        <v>1.3838707604190795E-4</v>
      </c>
      <c r="O1544" s="24">
        <f>'EPA Data'!G1545/SUM('EPA Data'!G:G)</f>
        <v>2.35106028603482E-5</v>
      </c>
      <c r="P1544" s="24">
        <f>'EPA Data'!H1545/SUM('EPA Data'!H:H)</f>
        <v>3.8679674915778545E-5</v>
      </c>
      <c r="Q1544" s="24">
        <f>'EPA Data'!I1545/SUM('EPA Data'!I:I)</f>
        <v>1.7752797024926064E-5</v>
      </c>
      <c r="R1544" s="24">
        <f>'EPA Data'!J1545/SUM('EPA Data'!J:J)</f>
        <v>3.902703385830344E-5</v>
      </c>
      <c r="S1544" s="24">
        <f>'EPA Data'!K1545/SUM('EPA Data'!K:K)</f>
        <v>8.599784705919668E-5</v>
      </c>
      <c r="T1544" s="24">
        <f>'EPA Data'!L1545/SUM('EPA Data'!L:L)</f>
        <v>1.1765888855910905E-4</v>
      </c>
      <c r="U1544" s="24">
        <f>'EPA Data'!M1545/SUM('EPA Data'!M:M)</f>
        <v>4.0520975562134119E-5</v>
      </c>
      <c r="V1544" s="24">
        <f>'EPA Data'!N1545/SUM('EPA Data'!N:N)</f>
        <v>2.9518253104243345E-5</v>
      </c>
      <c r="W1544" s="24">
        <f>'EPA Data'!O1545/SUM('EPA Data'!O:O)</f>
        <v>3.9556658039611298E-5</v>
      </c>
      <c r="X1544" s="24">
        <f>'EPA Data'!P1545/SUM('EPA Data'!P:P)</f>
        <v>8.7513056169859536E-5</v>
      </c>
    </row>
    <row r="1545" spans="1:24" x14ac:dyDescent="0.25">
      <c r="A1545" s="16" t="s">
        <v>2570</v>
      </c>
      <c r="B1545" s="16" t="s">
        <v>2443</v>
      </c>
      <c r="C1545" s="21" t="s">
        <v>2571</v>
      </c>
      <c r="D1545" s="17">
        <f>SUMIFS('Census Data'!G:G,'Census Data'!$A:$A,$A1545)/SUMIFS('Census Data'!$F:$F,'Census Data'!$A:$A,$A1545)</f>
        <v>0.53374990701480329</v>
      </c>
      <c r="E1545" s="19">
        <f>SUMIFS('Census Data'!H:H,'Census Data'!$A:$A,$A1545)/SUMIFS('Census Data'!$F:$F,'Census Data'!$A:$A,$A1545)</f>
        <v>0.46625009298519676</v>
      </c>
      <c r="F1545" s="17">
        <f>SUM(SUMIFS('Census Data'!I:I,'Census Data'!$A:$A,$A1545),SUMIFS('Census Data'!J:J,'Census Data'!$A:$A,$A1545))/SUMIFS('Census Data'!$F:$F,'Census Data'!$A:$A,$A1545)</f>
        <v>0.92934612809640704</v>
      </c>
      <c r="G1545" s="17">
        <f>SUM(SUMIFS('Census Data'!K:K,'Census Data'!$A:$A,$A1545),SUMIFS('Census Data'!L:L,'Census Data'!$A:$A,$A1545))/SUMIFS('Census Data'!$F:$F,'Census Data'!$A:$A,$A1545)</f>
        <v>4.6433087852413894E-2</v>
      </c>
      <c r="H1545" s="17">
        <f>SUM(SUMIFS('Census Data'!O:O,'Census Data'!$A:$A,$A1545),SUMIFS('Census Data'!P:P,'Census Data'!$A:$A,$A1545))/SUMIFS('Census Data'!$F:$F,'Census Data'!$A:$A,$A1545)</f>
        <v>4.7162091794986242E-3</v>
      </c>
      <c r="I1545" s="19">
        <f t="shared" si="48"/>
        <v>1.9504574871680447E-2</v>
      </c>
      <c r="J1545" s="17">
        <f>SUM(SUMIFS('Census Data'!W:W,'Census Data'!$A:$A,$A1545),SUMIFS('Census Data'!X:X,'Census Data'!$A:$A,$A1545))/SUMIFS('Census Data'!$F:$F,'Census Data'!$A:$A,$A1545)</f>
        <v>1.655880383842892E-2</v>
      </c>
      <c r="K1545" s="19">
        <f t="shared" si="49"/>
        <v>0.98344119616157111</v>
      </c>
      <c r="L1545" s="24">
        <f>'EPA Data'!D1546/SUM('EPA Data'!D:D)</f>
        <v>1.234944659987315E-4</v>
      </c>
      <c r="M1545" s="24">
        <f>'EPA Data'!E1546/SUM('EPA Data'!E:E)</f>
        <v>3.0984280527750527E-4</v>
      </c>
      <c r="N1545" s="24">
        <f>'EPA Data'!F1546/SUM('EPA Data'!F:F)</f>
        <v>5.4465012080760192E-4</v>
      </c>
      <c r="O1545" s="24">
        <f>'EPA Data'!G1546/SUM('EPA Data'!G:G)</f>
        <v>7.8204506142492446E-5</v>
      </c>
      <c r="P1545" s="24">
        <f>'EPA Data'!H1546/SUM('EPA Data'!H:H)</f>
        <v>1.2946486858641517E-4</v>
      </c>
      <c r="Q1545" s="24">
        <f>'EPA Data'!I1546/SUM('EPA Data'!I:I)</f>
        <v>5.8519294856849487E-5</v>
      </c>
      <c r="R1545" s="24">
        <f>'EPA Data'!J1546/SUM('EPA Data'!J:J)</f>
        <v>9.2635373847168957E-5</v>
      </c>
      <c r="S1545" s="24">
        <f>'EPA Data'!K1546/SUM('EPA Data'!K:K)</f>
        <v>2.1730381129957303E-4</v>
      </c>
      <c r="T1545" s="24">
        <f>'EPA Data'!L1546/SUM('EPA Data'!L:L)</f>
        <v>2.5322000693580508E-4</v>
      </c>
      <c r="U1545" s="24">
        <f>'EPA Data'!M1546/SUM('EPA Data'!M:M)</f>
        <v>1.6564042985603986E-4</v>
      </c>
      <c r="V1545" s="24">
        <f>'EPA Data'!N1546/SUM('EPA Data'!N:N)</f>
        <v>9.7376470745104109E-5</v>
      </c>
      <c r="W1545" s="24">
        <f>'EPA Data'!O1546/SUM('EPA Data'!O:O)</f>
        <v>1.2342098620973219E-4</v>
      </c>
      <c r="X1545" s="24">
        <f>'EPA Data'!P1546/SUM('EPA Data'!P:P)</f>
        <v>2.9877808646208741E-4</v>
      </c>
    </row>
    <row r="1546" spans="1:24" x14ac:dyDescent="0.25">
      <c r="A1546" s="16" t="s">
        <v>2572</v>
      </c>
      <c r="B1546" s="16" t="s">
        <v>2443</v>
      </c>
      <c r="C1546" s="21" t="s">
        <v>2294</v>
      </c>
      <c r="D1546" s="17">
        <f>SUMIFS('Census Data'!G:G,'Census Data'!$A:$A,$A1546)/SUMIFS('Census Data'!$F:$F,'Census Data'!$A:$A,$A1546)</f>
        <v>0.47481052700398813</v>
      </c>
      <c r="E1546" s="19">
        <f>SUMIFS('Census Data'!H:H,'Census Data'!$A:$A,$A1546)/SUMIFS('Census Data'!$F:$F,'Census Data'!$A:$A,$A1546)</f>
        <v>0.52518947299601193</v>
      </c>
      <c r="F1546" s="17">
        <f>SUM(SUMIFS('Census Data'!I:I,'Census Data'!$A:$A,$A1546),SUMIFS('Census Data'!J:J,'Census Data'!$A:$A,$A1546))/SUMIFS('Census Data'!$F:$F,'Census Data'!$A:$A,$A1546)</f>
        <v>0.678703084373947</v>
      </c>
      <c r="G1546" s="17">
        <f>SUM(SUMIFS('Census Data'!K:K,'Census Data'!$A:$A,$A1546),SUMIFS('Census Data'!L:L,'Census Data'!$A:$A,$A1546))/SUMIFS('Census Data'!$F:$F,'Census Data'!$A:$A,$A1546)</f>
        <v>0.25008323233136021</v>
      </c>
      <c r="H1546" s="17">
        <f>SUM(SUMIFS('Census Data'!O:O,'Census Data'!$A:$A,$A1546),SUMIFS('Census Data'!P:P,'Census Data'!$A:$A,$A1546))/SUMIFS('Census Data'!$F:$F,'Census Data'!$A:$A,$A1546)</f>
        <v>4.6522598458064481E-2</v>
      </c>
      <c r="I1546" s="19">
        <f t="shared" si="48"/>
        <v>2.4691084836628296E-2</v>
      </c>
      <c r="J1546" s="17">
        <f>SUM(SUMIFS('Census Data'!W:W,'Census Data'!$A:$A,$A1546),SUMIFS('Census Data'!X:X,'Census Data'!$A:$A,$A1546))/SUMIFS('Census Data'!$F:$F,'Census Data'!$A:$A,$A1546)</f>
        <v>3.0090373715682378E-2</v>
      </c>
      <c r="K1546" s="19">
        <f t="shared" si="49"/>
        <v>0.96990962628431765</v>
      </c>
      <c r="L1546" s="24">
        <f>'EPA Data'!D1547/SUM('EPA Data'!D:D)</f>
        <v>2.0146569442455998E-3</v>
      </c>
      <c r="M1546" s="24">
        <f>'EPA Data'!E1547/SUM('EPA Data'!E:E)</f>
        <v>3.6379484300588282E-3</v>
      </c>
      <c r="N1546" s="24">
        <f>'EPA Data'!F1547/SUM('EPA Data'!F:F)</f>
        <v>4.6715799432738968E-3</v>
      </c>
      <c r="O1546" s="24">
        <f>'EPA Data'!G1547/SUM('EPA Data'!G:G)</f>
        <v>4.5970267579411757E-3</v>
      </c>
      <c r="P1546" s="24">
        <f>'EPA Data'!H1547/SUM('EPA Data'!H:H)</f>
        <v>3.3507745426692858E-3</v>
      </c>
      <c r="Q1546" s="24">
        <f>'EPA Data'!I1547/SUM('EPA Data'!I:I)</f>
        <v>2.5074732982960355E-3</v>
      </c>
      <c r="R1546" s="24">
        <f>'EPA Data'!J1547/SUM('EPA Data'!J:J)</f>
        <v>2.1718741302319891E-3</v>
      </c>
      <c r="S1546" s="24">
        <f>'EPA Data'!K1547/SUM('EPA Data'!K:K)</f>
        <v>2.7028290364324321E-3</v>
      </c>
      <c r="T1546" s="24">
        <f>'EPA Data'!L1547/SUM('EPA Data'!L:L)</f>
        <v>2.3680272661204364E-3</v>
      </c>
      <c r="U1546" s="24">
        <f>'EPA Data'!M1547/SUM('EPA Data'!M:M)</f>
        <v>4.2285143102584865E-3</v>
      </c>
      <c r="V1546" s="24">
        <f>'EPA Data'!N1547/SUM('EPA Data'!N:N)</f>
        <v>3.9774183430561745E-3</v>
      </c>
      <c r="W1546" s="24">
        <f>'EPA Data'!O1547/SUM('EPA Data'!O:O)</f>
        <v>2.2197541000226178E-3</v>
      </c>
      <c r="X1546" s="24">
        <f>'EPA Data'!P1547/SUM('EPA Data'!P:P)</f>
        <v>3.8929900826874426E-3</v>
      </c>
    </row>
    <row r="1547" spans="1:24" x14ac:dyDescent="0.25">
      <c r="A1547" s="16" t="s">
        <v>2573</v>
      </c>
      <c r="B1547" s="16" t="s">
        <v>2443</v>
      </c>
      <c r="C1547" s="21" t="s">
        <v>295</v>
      </c>
      <c r="D1547" s="17">
        <f>SUMIFS('Census Data'!G:G,'Census Data'!$A:$A,$A1547)/SUMIFS('Census Data'!$F:$F,'Census Data'!$A:$A,$A1547)</f>
        <v>0.49909933658450861</v>
      </c>
      <c r="E1547" s="19">
        <f>SUMIFS('Census Data'!H:H,'Census Data'!$A:$A,$A1547)/SUMIFS('Census Data'!$F:$F,'Census Data'!$A:$A,$A1547)</f>
        <v>0.50090066341549144</v>
      </c>
      <c r="F1547" s="17">
        <f>SUM(SUMIFS('Census Data'!I:I,'Census Data'!$A:$A,$A1547),SUMIFS('Census Data'!J:J,'Census Data'!$A:$A,$A1547))/SUMIFS('Census Data'!$F:$F,'Census Data'!$A:$A,$A1547)</f>
        <v>0.88924036729493428</v>
      </c>
      <c r="G1547" s="17">
        <f>SUM(SUMIFS('Census Data'!K:K,'Census Data'!$A:$A,$A1547),SUMIFS('Census Data'!L:L,'Census Data'!$A:$A,$A1547))/SUMIFS('Census Data'!$F:$F,'Census Data'!$A:$A,$A1547)</f>
        <v>5.3864065726461928E-2</v>
      </c>
      <c r="H1547" s="17">
        <f>SUM(SUMIFS('Census Data'!O:O,'Census Data'!$A:$A,$A1547),SUMIFS('Census Data'!P:P,'Census Data'!$A:$A,$A1547))/SUMIFS('Census Data'!$F:$F,'Census Data'!$A:$A,$A1547)</f>
        <v>9.8853301700276789E-3</v>
      </c>
      <c r="I1547" s="19">
        <f t="shared" si="48"/>
        <v>4.7010236808576078E-2</v>
      </c>
      <c r="J1547" s="17">
        <f>SUM(SUMIFS('Census Data'!W:W,'Census Data'!$A:$A,$A1547),SUMIFS('Census Data'!X:X,'Census Data'!$A:$A,$A1547))/SUMIFS('Census Data'!$F:$F,'Census Data'!$A:$A,$A1547)</f>
        <v>0.10860682746803743</v>
      </c>
      <c r="K1547" s="19">
        <f t="shared" si="49"/>
        <v>0.8913931725319626</v>
      </c>
      <c r="L1547" s="24">
        <f>'EPA Data'!D1548/SUM('EPA Data'!D:D)</f>
        <v>3.6432140523783215E-5</v>
      </c>
      <c r="M1547" s="24">
        <f>'EPA Data'!E1548/SUM('EPA Data'!E:E)</f>
        <v>9.6267398683669389E-5</v>
      </c>
      <c r="N1547" s="24">
        <f>'EPA Data'!F1548/SUM('EPA Data'!F:F)</f>
        <v>1.0058253159898476E-4</v>
      </c>
      <c r="O1547" s="24">
        <f>'EPA Data'!G1548/SUM('EPA Data'!G:G)</f>
        <v>3.2205098973224684E-5</v>
      </c>
      <c r="P1547" s="24">
        <f>'EPA Data'!H1548/SUM('EPA Data'!H:H)</f>
        <v>5.7354070877218618E-5</v>
      </c>
      <c r="Q1547" s="24">
        <f>'EPA Data'!I1548/SUM('EPA Data'!I:I)</f>
        <v>1.911179450220808E-5</v>
      </c>
      <c r="R1547" s="24">
        <f>'EPA Data'!J1548/SUM('EPA Data'!J:J)</f>
        <v>2.2472311989385001E-5</v>
      </c>
      <c r="S1547" s="24">
        <f>'EPA Data'!K1548/SUM('EPA Data'!K:K)</f>
        <v>8.7891319387756574E-5</v>
      </c>
      <c r="T1547" s="24">
        <f>'EPA Data'!L1548/SUM('EPA Data'!L:L)</f>
        <v>5.3560642119226553E-5</v>
      </c>
      <c r="U1547" s="24">
        <f>'EPA Data'!M1548/SUM('EPA Data'!M:M)</f>
        <v>4.1837908165228599E-5</v>
      </c>
      <c r="V1547" s="24">
        <f>'EPA Data'!N1548/SUM('EPA Data'!N:N)</f>
        <v>3.5423978559397694E-5</v>
      </c>
      <c r="W1547" s="24">
        <f>'EPA Data'!O1548/SUM('EPA Data'!O:O)</f>
        <v>4.514905966824382E-5</v>
      </c>
      <c r="X1547" s="24">
        <f>'EPA Data'!P1548/SUM('EPA Data'!P:P)</f>
        <v>1.633282428882966E-4</v>
      </c>
    </row>
    <row r="1548" spans="1:24" x14ac:dyDescent="0.25">
      <c r="A1548" s="16" t="s">
        <v>2574</v>
      </c>
      <c r="B1548" s="16" t="s">
        <v>2443</v>
      </c>
      <c r="C1548" s="21" t="s">
        <v>1171</v>
      </c>
      <c r="D1548" s="17">
        <f>SUMIFS('Census Data'!G:G,'Census Data'!$A:$A,$A1548)/SUMIFS('Census Data'!$F:$F,'Census Data'!$A:$A,$A1548)</f>
        <v>0.49592274678111586</v>
      </c>
      <c r="E1548" s="19">
        <f>SUMIFS('Census Data'!H:H,'Census Data'!$A:$A,$A1548)/SUMIFS('Census Data'!$F:$F,'Census Data'!$A:$A,$A1548)</f>
        <v>0.50407725321888408</v>
      </c>
      <c r="F1548" s="17">
        <f>SUM(SUMIFS('Census Data'!I:I,'Census Data'!$A:$A,$A1548),SUMIFS('Census Data'!J:J,'Census Data'!$A:$A,$A1548))/SUMIFS('Census Data'!$F:$F,'Census Data'!$A:$A,$A1548)</f>
        <v>0.9798283261802575</v>
      </c>
      <c r="G1548" s="17">
        <f>SUM(SUMIFS('Census Data'!K:K,'Census Data'!$A:$A,$A1548),SUMIFS('Census Data'!L:L,'Census Data'!$A:$A,$A1548))/SUMIFS('Census Data'!$F:$F,'Census Data'!$A:$A,$A1548)</f>
        <v>1.2875536480686696E-3</v>
      </c>
      <c r="H1548" s="17">
        <f>SUM(SUMIFS('Census Data'!O:O,'Census Data'!$A:$A,$A1548),SUMIFS('Census Data'!P:P,'Census Data'!$A:$A,$A1548))/SUMIFS('Census Data'!$F:$F,'Census Data'!$A:$A,$A1548)</f>
        <v>3.0042918454935624E-3</v>
      </c>
      <c r="I1548" s="19">
        <f t="shared" si="48"/>
        <v>1.587982832618029E-2</v>
      </c>
      <c r="J1548" s="17">
        <f>SUM(SUMIFS('Census Data'!W:W,'Census Data'!$A:$A,$A1548),SUMIFS('Census Data'!X:X,'Census Data'!$A:$A,$A1548))/SUMIFS('Census Data'!$F:$F,'Census Data'!$A:$A,$A1548)</f>
        <v>1.738197424892704E-2</v>
      </c>
      <c r="K1548" s="19">
        <f t="shared" si="49"/>
        <v>0.98261802575107293</v>
      </c>
      <c r="L1548" s="24">
        <f>'EPA Data'!D1549/SUM('EPA Data'!D:D)</f>
        <v>9.3292941767429782E-6</v>
      </c>
      <c r="M1548" s="24">
        <f>'EPA Data'!E1549/SUM('EPA Data'!E:E)</f>
        <v>2.308144742989919E-5</v>
      </c>
      <c r="N1548" s="24">
        <f>'EPA Data'!F1549/SUM('EPA Data'!F:F)</f>
        <v>2.5730264348762799E-5</v>
      </c>
      <c r="O1548" s="24">
        <f>'EPA Data'!G1549/SUM('EPA Data'!G:G)</f>
        <v>5.8864034471556639E-6</v>
      </c>
      <c r="P1548" s="24">
        <f>'EPA Data'!H1549/SUM('EPA Data'!H:H)</f>
        <v>1.119675855632726E-5</v>
      </c>
      <c r="Q1548" s="24">
        <f>'EPA Data'!I1549/SUM('EPA Data'!I:I)</f>
        <v>4.1104976021892164E-6</v>
      </c>
      <c r="R1548" s="24">
        <f>'EPA Data'!J1549/SUM('EPA Data'!J:J)</f>
        <v>4.6731657294534719E-6</v>
      </c>
      <c r="S1548" s="24">
        <f>'EPA Data'!K1549/SUM('EPA Data'!K:K)</f>
        <v>1.8234124884369632E-5</v>
      </c>
      <c r="T1548" s="24">
        <f>'EPA Data'!L1549/SUM('EPA Data'!L:L)</f>
        <v>1.2364641132400944E-5</v>
      </c>
      <c r="U1548" s="24">
        <f>'EPA Data'!M1549/SUM('EPA Data'!M:M)</f>
        <v>1.0007804744593186E-5</v>
      </c>
      <c r="V1548" s="24">
        <f>'EPA Data'!N1549/SUM('EPA Data'!N:N)</f>
        <v>7.5772213695736556E-6</v>
      </c>
      <c r="W1548" s="24">
        <f>'EPA Data'!O1549/SUM('EPA Data'!O:O)</f>
        <v>9.855319546118781E-6</v>
      </c>
      <c r="X1548" s="24">
        <f>'EPA Data'!P1549/SUM('EPA Data'!P:P)</f>
        <v>3.5323894731749018E-5</v>
      </c>
    </row>
    <row r="1549" spans="1:24" x14ac:dyDescent="0.25">
      <c r="A1549" s="16" t="s">
        <v>2575</v>
      </c>
      <c r="B1549" s="16" t="s">
        <v>2443</v>
      </c>
      <c r="C1549" s="21" t="s">
        <v>2576</v>
      </c>
      <c r="D1549" s="17">
        <f>SUMIFS('Census Data'!G:G,'Census Data'!$A:$A,$A1549)/SUMIFS('Census Data'!$F:$F,'Census Data'!$A:$A,$A1549)</f>
        <v>0.49367605059159525</v>
      </c>
      <c r="E1549" s="19">
        <f>SUMIFS('Census Data'!H:H,'Census Data'!$A:$A,$A1549)/SUMIFS('Census Data'!$F:$F,'Census Data'!$A:$A,$A1549)</f>
        <v>0.50632394940840475</v>
      </c>
      <c r="F1549" s="17">
        <f>SUM(SUMIFS('Census Data'!I:I,'Census Data'!$A:$A,$A1549),SUMIFS('Census Data'!J:J,'Census Data'!$A:$A,$A1549))/SUMIFS('Census Data'!$F:$F,'Census Data'!$A:$A,$A1549)</f>
        <v>0.98102815177478575</v>
      </c>
      <c r="G1549" s="17">
        <f>SUM(SUMIFS('Census Data'!K:K,'Census Data'!$A:$A,$A1549),SUMIFS('Census Data'!L:L,'Census Data'!$A:$A,$A1549))/SUMIFS('Census Data'!$F:$F,'Census Data'!$A:$A,$A1549)</f>
        <v>1.0199918400652795E-3</v>
      </c>
      <c r="H1549" s="17">
        <f>SUM(SUMIFS('Census Data'!O:O,'Census Data'!$A:$A,$A1549),SUMIFS('Census Data'!P:P,'Census Data'!$A:$A,$A1549))/SUMIFS('Census Data'!$F:$F,'Census Data'!$A:$A,$A1549)</f>
        <v>2.2439820481436148E-3</v>
      </c>
      <c r="I1549" s="19">
        <f t="shared" si="48"/>
        <v>1.5707874337005379E-2</v>
      </c>
      <c r="J1549" s="17">
        <f>SUM(SUMIFS('Census Data'!W:W,'Census Data'!$A:$A,$A1549),SUMIFS('Census Data'!X:X,'Census Data'!$A:$A,$A1549))/SUMIFS('Census Data'!$F:$F,'Census Data'!$A:$A,$A1549)</f>
        <v>1.1015911872705019E-2</v>
      </c>
      <c r="K1549" s="19">
        <f t="shared" si="49"/>
        <v>0.98898408812729499</v>
      </c>
      <c r="L1549" s="24">
        <f>'EPA Data'!D1550/SUM('EPA Data'!D:D)</f>
        <v>9.2771277819047739E-6</v>
      </c>
      <c r="M1549" s="24">
        <f>'EPA Data'!E1550/SUM('EPA Data'!E:E)</f>
        <v>2.2373867206714805E-5</v>
      </c>
      <c r="N1549" s="24">
        <f>'EPA Data'!F1550/SUM('EPA Data'!F:F)</f>
        <v>2.5542474870559542E-5</v>
      </c>
      <c r="O1549" s="24">
        <f>'EPA Data'!G1550/SUM('EPA Data'!G:G)</f>
        <v>5.7581205846113512E-6</v>
      </c>
      <c r="P1549" s="24">
        <f>'EPA Data'!H1550/SUM('EPA Data'!H:H)</f>
        <v>1.0777161334867333E-5</v>
      </c>
      <c r="Q1549" s="24">
        <f>'EPA Data'!I1550/SUM('EPA Data'!I:I)</f>
        <v>3.9332817094179063E-6</v>
      </c>
      <c r="R1549" s="24">
        <f>'EPA Data'!J1550/SUM('EPA Data'!J:J)</f>
        <v>4.4483114881934458E-6</v>
      </c>
      <c r="S1549" s="24">
        <f>'EPA Data'!K1550/SUM('EPA Data'!K:K)</f>
        <v>1.6971391002503237E-5</v>
      </c>
      <c r="T1549" s="24">
        <f>'EPA Data'!L1550/SUM('EPA Data'!L:L)</f>
        <v>1.1807234455800136E-5</v>
      </c>
      <c r="U1549" s="24">
        <f>'EPA Data'!M1550/SUM('EPA Data'!M:M)</f>
        <v>9.2693275591434688E-6</v>
      </c>
      <c r="V1549" s="24">
        <f>'EPA Data'!N1550/SUM('EPA Data'!N:N)</f>
        <v>7.3334327596474914E-6</v>
      </c>
      <c r="W1549" s="24">
        <f>'EPA Data'!O1550/SUM('EPA Data'!O:O)</f>
        <v>1.0172861210394948E-5</v>
      </c>
      <c r="X1549" s="24">
        <f>'EPA Data'!P1550/SUM('EPA Data'!P:P)</f>
        <v>3.2617959675865688E-5</v>
      </c>
    </row>
    <row r="1550" spans="1:24" x14ac:dyDescent="0.25">
      <c r="A1550" s="16" t="s">
        <v>2577</v>
      </c>
      <c r="B1550" s="16" t="s">
        <v>2443</v>
      </c>
      <c r="C1550" s="21" t="s">
        <v>297</v>
      </c>
      <c r="D1550" s="17">
        <f>SUMIFS('Census Data'!G:G,'Census Data'!$A:$A,$A1550)/SUMIFS('Census Data'!$F:$F,'Census Data'!$A:$A,$A1550)</f>
        <v>0.48526645768025078</v>
      </c>
      <c r="E1550" s="19">
        <f>SUMIFS('Census Data'!H:H,'Census Data'!$A:$A,$A1550)/SUMIFS('Census Data'!$F:$F,'Census Data'!$A:$A,$A1550)</f>
        <v>0.51473354231974922</v>
      </c>
      <c r="F1550" s="17">
        <f>SUM(SUMIFS('Census Data'!I:I,'Census Data'!$A:$A,$A1550),SUMIFS('Census Data'!J:J,'Census Data'!$A:$A,$A1550))/SUMIFS('Census Data'!$F:$F,'Census Data'!$A:$A,$A1550)</f>
        <v>0.85057471264367812</v>
      </c>
      <c r="G1550" s="17">
        <f>SUM(SUMIFS('Census Data'!K:K,'Census Data'!$A:$A,$A1550),SUMIFS('Census Data'!L:L,'Census Data'!$A:$A,$A1550))/SUMIFS('Census Data'!$F:$F,'Census Data'!$A:$A,$A1550)</f>
        <v>0.12050679205851619</v>
      </c>
      <c r="H1550" s="17">
        <f>SUM(SUMIFS('Census Data'!O:O,'Census Data'!$A:$A,$A1550),SUMIFS('Census Data'!P:P,'Census Data'!$A:$A,$A1550))/SUMIFS('Census Data'!$F:$F,'Census Data'!$A:$A,$A1550)</f>
        <v>4.6499477533960294E-3</v>
      </c>
      <c r="I1550" s="19">
        <f t="shared" si="48"/>
        <v>2.4268547544409658E-2</v>
      </c>
      <c r="J1550" s="17">
        <f>SUM(SUMIFS('Census Data'!W:W,'Census Data'!$A:$A,$A1550),SUMIFS('Census Data'!X:X,'Census Data'!$A:$A,$A1550))/SUMIFS('Census Data'!$F:$F,'Census Data'!$A:$A,$A1550)</f>
        <v>2.4346917450365727E-2</v>
      </c>
      <c r="K1550" s="19">
        <f t="shared" si="49"/>
        <v>0.97565308254963423</v>
      </c>
      <c r="L1550" s="24">
        <f>'EPA Data'!D1551/SUM('EPA Data'!D:D)</f>
        <v>2.1833164596360671E-4</v>
      </c>
      <c r="M1550" s="24">
        <f>'EPA Data'!E1551/SUM('EPA Data'!E:E)</f>
        <v>1.898451530843699E-4</v>
      </c>
      <c r="N1550" s="24">
        <f>'EPA Data'!F1551/SUM('EPA Data'!F:F)</f>
        <v>2.9855522899138601E-4</v>
      </c>
      <c r="O1550" s="24">
        <f>'EPA Data'!G1551/SUM('EPA Data'!G:G)</f>
        <v>5.2948726710497831E-5</v>
      </c>
      <c r="P1550" s="24">
        <f>'EPA Data'!H1551/SUM('EPA Data'!H:H)</f>
        <v>8.4782005959784494E-5</v>
      </c>
      <c r="Q1550" s="24">
        <f>'EPA Data'!I1551/SUM('EPA Data'!I:I)</f>
        <v>3.7190374951232444E-5</v>
      </c>
      <c r="R1550" s="24">
        <f>'EPA Data'!J1551/SUM('EPA Data'!J:J)</f>
        <v>4.7332059619872333E-5</v>
      </c>
      <c r="S1550" s="24">
        <f>'EPA Data'!K1551/SUM('EPA Data'!K:K)</f>
        <v>1.1637280331323557E-4</v>
      </c>
      <c r="T1550" s="24">
        <f>'EPA Data'!L1551/SUM('EPA Data'!L:L)</f>
        <v>1.2507133743864672E-4</v>
      </c>
      <c r="U1550" s="24">
        <f>'EPA Data'!M1551/SUM('EPA Data'!M:M)</f>
        <v>7.6970872525482193E-5</v>
      </c>
      <c r="V1550" s="24">
        <f>'EPA Data'!N1551/SUM('EPA Data'!N:N)</f>
        <v>5.4385406254138832E-5</v>
      </c>
      <c r="W1550" s="24">
        <f>'EPA Data'!O1551/SUM('EPA Data'!O:O)</f>
        <v>9.956425431806762E-5</v>
      </c>
      <c r="X1550" s="24">
        <f>'EPA Data'!P1551/SUM('EPA Data'!P:P)</f>
        <v>2.0039285795696226E-4</v>
      </c>
    </row>
    <row r="1551" spans="1:24" x14ac:dyDescent="0.25">
      <c r="A1551" s="16" t="s">
        <v>2578</v>
      </c>
      <c r="B1551" s="16" t="s">
        <v>2443</v>
      </c>
      <c r="C1551" s="21" t="s">
        <v>2579</v>
      </c>
      <c r="D1551" s="17">
        <f>SUMIFS('Census Data'!G:G,'Census Data'!$A:$A,$A1551)/SUMIFS('Census Data'!$F:$F,'Census Data'!$A:$A,$A1551)</f>
        <v>0.4981631153563556</v>
      </c>
      <c r="E1551" s="19">
        <f>SUMIFS('Census Data'!H:H,'Census Data'!$A:$A,$A1551)/SUMIFS('Census Data'!$F:$F,'Census Data'!$A:$A,$A1551)</f>
        <v>0.5018368846436444</v>
      </c>
      <c r="F1551" s="17">
        <f>SUM(SUMIFS('Census Data'!I:I,'Census Data'!$A:$A,$A1551),SUMIFS('Census Data'!J:J,'Census Data'!$A:$A,$A1551))/SUMIFS('Census Data'!$F:$F,'Census Data'!$A:$A,$A1551)</f>
        <v>0.95224099926524619</v>
      </c>
      <c r="G1551" s="17">
        <f>SUM(SUMIFS('Census Data'!K:K,'Census Data'!$A:$A,$A1551),SUMIFS('Census Data'!L:L,'Census Data'!$A:$A,$A1551))/SUMIFS('Census Data'!$F:$F,'Census Data'!$A:$A,$A1551)</f>
        <v>5.2657359784472205E-3</v>
      </c>
      <c r="H1551" s="17">
        <f>SUM(SUMIFS('Census Data'!O:O,'Census Data'!$A:$A,$A1551),SUMIFS('Census Data'!P:P,'Census Data'!$A:$A,$A1551))/SUMIFS('Census Data'!$F:$F,'Census Data'!$A:$A,$A1551)</f>
        <v>2.5716385011021309E-3</v>
      </c>
      <c r="I1551" s="19">
        <f t="shared" si="48"/>
        <v>3.9921626255204457E-2</v>
      </c>
      <c r="J1551" s="17">
        <f>SUM(SUMIFS('Census Data'!W:W,'Census Data'!$A:$A,$A1551),SUMIFS('Census Data'!X:X,'Census Data'!$A:$A,$A1551))/SUMIFS('Census Data'!$F:$F,'Census Data'!$A:$A,$A1551)</f>
        <v>2.032819005633113E-2</v>
      </c>
      <c r="K1551" s="19">
        <f t="shared" si="49"/>
        <v>0.97967180994366887</v>
      </c>
      <c r="L1551" s="24">
        <f>'EPA Data'!D1552/SUM('EPA Data'!D:D)</f>
        <v>1.3616276349853887E-5</v>
      </c>
      <c r="M1551" s="24">
        <f>'EPA Data'!E1552/SUM('EPA Data'!E:E)</f>
        <v>3.2031624587016261E-5</v>
      </c>
      <c r="N1551" s="24">
        <f>'EPA Data'!F1552/SUM('EPA Data'!F:F)</f>
        <v>4.3555578931961383E-5</v>
      </c>
      <c r="O1551" s="24">
        <f>'EPA Data'!G1552/SUM('EPA Data'!G:G)</f>
        <v>6.6531375698420203E-6</v>
      </c>
      <c r="P1551" s="24">
        <f>'EPA Data'!H1552/SUM('EPA Data'!H:H)</f>
        <v>1.5033038938122747E-5</v>
      </c>
      <c r="Q1551" s="24">
        <f>'EPA Data'!I1552/SUM('EPA Data'!I:I)</f>
        <v>6.9296289219947444E-6</v>
      </c>
      <c r="R1551" s="24">
        <f>'EPA Data'!J1552/SUM('EPA Data'!J:J)</f>
        <v>7.9516060943546676E-6</v>
      </c>
      <c r="S1551" s="24">
        <f>'EPA Data'!K1552/SUM('EPA Data'!K:K)</f>
        <v>2.5884172467759944E-5</v>
      </c>
      <c r="T1551" s="24">
        <f>'EPA Data'!L1552/SUM('EPA Data'!L:L)</f>
        <v>2.3871473793994017E-5</v>
      </c>
      <c r="U1551" s="24">
        <f>'EPA Data'!M1552/SUM('EPA Data'!M:M)</f>
        <v>1.0975692839078966E-5</v>
      </c>
      <c r="V1551" s="24">
        <f>'EPA Data'!N1552/SUM('EPA Data'!N:N)</f>
        <v>9.9345506943042583E-6</v>
      </c>
      <c r="W1551" s="24">
        <f>'EPA Data'!O1552/SUM('EPA Data'!O:O)</f>
        <v>1.3395842282502718E-5</v>
      </c>
      <c r="X1551" s="24">
        <f>'EPA Data'!P1552/SUM('EPA Data'!P:P)</f>
        <v>3.8785587600873363E-5</v>
      </c>
    </row>
    <row r="1552" spans="1:24" x14ac:dyDescent="0.25">
      <c r="A1552" s="16" t="s">
        <v>2580</v>
      </c>
      <c r="B1552" s="16" t="s">
        <v>2443</v>
      </c>
      <c r="C1552" s="21" t="s">
        <v>139</v>
      </c>
      <c r="D1552" s="17">
        <f>SUMIFS('Census Data'!G:G,'Census Data'!$A:$A,$A1552)/SUMIFS('Census Data'!$F:$F,'Census Data'!$A:$A,$A1552)</f>
        <v>0.50269814502529508</v>
      </c>
      <c r="E1552" s="19">
        <f>SUMIFS('Census Data'!H:H,'Census Data'!$A:$A,$A1552)/SUMIFS('Census Data'!$F:$F,'Census Data'!$A:$A,$A1552)</f>
        <v>0.49730185497470492</v>
      </c>
      <c r="F1552" s="17">
        <f>SUM(SUMIFS('Census Data'!I:I,'Census Data'!$A:$A,$A1552),SUMIFS('Census Data'!J:J,'Census Data'!$A:$A,$A1552))/SUMIFS('Census Data'!$F:$F,'Census Data'!$A:$A,$A1552)</f>
        <v>0.97032040472175385</v>
      </c>
      <c r="G1552" s="17">
        <f>SUM(SUMIFS('Census Data'!K:K,'Census Data'!$A:$A,$A1552),SUMIFS('Census Data'!L:L,'Census Data'!$A:$A,$A1552))/SUMIFS('Census Data'!$F:$F,'Census Data'!$A:$A,$A1552)</f>
        <v>9.2748735244519397E-3</v>
      </c>
      <c r="H1552" s="17">
        <f>SUM(SUMIFS('Census Data'!O:O,'Census Data'!$A:$A,$A1552),SUMIFS('Census Data'!P:P,'Census Data'!$A:$A,$A1552))/SUMIFS('Census Data'!$F:$F,'Census Data'!$A:$A,$A1552)</f>
        <v>1.6863406408094434E-3</v>
      </c>
      <c r="I1552" s="19">
        <f t="shared" si="48"/>
        <v>1.871838111298485E-2</v>
      </c>
      <c r="J1552" s="17">
        <f>SUM(SUMIFS('Census Data'!W:W,'Census Data'!$A:$A,$A1552),SUMIFS('Census Data'!X:X,'Census Data'!$A:$A,$A1552))/SUMIFS('Census Data'!$F:$F,'Census Data'!$A:$A,$A1552)</f>
        <v>2.175379426644182E-2</v>
      </c>
      <c r="K1552" s="19">
        <f t="shared" si="49"/>
        <v>0.97824620573355814</v>
      </c>
      <c r="L1552" s="24">
        <f>'EPA Data'!D1553/SUM('EPA Data'!D:D)</f>
        <v>1.3191225776661489E-5</v>
      </c>
      <c r="M1552" s="24">
        <f>'EPA Data'!E1553/SUM('EPA Data'!E:E)</f>
        <v>3.4815641480283515E-5</v>
      </c>
      <c r="N1552" s="24">
        <f>'EPA Data'!F1553/SUM('EPA Data'!F:F)</f>
        <v>3.9718858218244986E-5</v>
      </c>
      <c r="O1552" s="24">
        <f>'EPA Data'!G1553/SUM('EPA Data'!G:G)</f>
        <v>8.9700064639851331E-6</v>
      </c>
      <c r="P1552" s="24">
        <f>'EPA Data'!H1553/SUM('EPA Data'!H:H)</f>
        <v>1.6863090068967917E-5</v>
      </c>
      <c r="Q1552" s="24">
        <f>'EPA Data'!I1553/SUM('EPA Data'!I:I)</f>
        <v>6.3195676186704855E-6</v>
      </c>
      <c r="R1552" s="24">
        <f>'EPA Data'!J1553/SUM('EPA Data'!J:J)</f>
        <v>6.9410923480909579E-6</v>
      </c>
      <c r="S1552" s="24">
        <f>'EPA Data'!K1553/SUM('EPA Data'!K:K)</f>
        <v>2.6428424641904093E-5</v>
      </c>
      <c r="T1552" s="24">
        <f>'EPA Data'!L1553/SUM('EPA Data'!L:L)</f>
        <v>1.8755901823162617E-5</v>
      </c>
      <c r="U1552" s="24">
        <f>'EPA Data'!M1553/SUM('EPA Data'!M:M)</f>
        <v>1.4183949759371138E-5</v>
      </c>
      <c r="V1552" s="24">
        <f>'EPA Data'!N1553/SUM('EPA Data'!N:N)</f>
        <v>1.1420740132925397E-5</v>
      </c>
      <c r="W1552" s="24">
        <f>'EPA Data'!O1553/SUM('EPA Data'!O:O)</f>
        <v>2.3634466284412355E-5</v>
      </c>
      <c r="X1552" s="24">
        <f>'EPA Data'!P1553/SUM('EPA Data'!P:P)</f>
        <v>5.0605372738247881E-5</v>
      </c>
    </row>
    <row r="1553" spans="1:24" x14ac:dyDescent="0.25">
      <c r="A1553" s="16" t="s">
        <v>2581</v>
      </c>
      <c r="B1553" s="16" t="s">
        <v>2443</v>
      </c>
      <c r="C1553" s="21" t="s">
        <v>2582</v>
      </c>
      <c r="D1553" s="17">
        <f>SUMIFS('Census Data'!G:G,'Census Data'!$A:$A,$A1553)/SUMIFS('Census Data'!$F:$F,'Census Data'!$A:$A,$A1553)</f>
        <v>0.49143841515934539</v>
      </c>
      <c r="E1553" s="19">
        <f>SUMIFS('Census Data'!H:H,'Census Data'!$A:$A,$A1553)/SUMIFS('Census Data'!$F:$F,'Census Data'!$A:$A,$A1553)</f>
        <v>0.50856158484065461</v>
      </c>
      <c r="F1553" s="17">
        <f>SUM(SUMIFS('Census Data'!I:I,'Census Data'!$A:$A,$A1553),SUMIFS('Census Data'!J:J,'Census Data'!$A:$A,$A1553))/SUMIFS('Census Data'!$F:$F,'Census Data'!$A:$A,$A1553)</f>
        <v>0.96658053402239452</v>
      </c>
      <c r="G1553" s="17">
        <f>SUM(SUMIFS('Census Data'!K:K,'Census Data'!$A:$A,$A1553),SUMIFS('Census Data'!L:L,'Census Data'!$A:$A,$A1553))/SUMIFS('Census Data'!$F:$F,'Census Data'!$A:$A,$A1553)</f>
        <v>1.2609819121447029E-2</v>
      </c>
      <c r="H1553" s="17">
        <f>SUM(SUMIFS('Census Data'!O:O,'Census Data'!$A:$A,$A1553),SUMIFS('Census Data'!P:P,'Census Data'!$A:$A,$A1553))/SUMIFS('Census Data'!$F:$F,'Census Data'!$A:$A,$A1553)</f>
        <v>3.6520241171403961E-3</v>
      </c>
      <c r="I1553" s="19">
        <f t="shared" si="48"/>
        <v>1.7157622739018108E-2</v>
      </c>
      <c r="J1553" s="17">
        <f>SUM(SUMIFS('Census Data'!W:W,'Census Data'!$A:$A,$A1553),SUMIFS('Census Data'!X:X,'Census Data'!$A:$A,$A1553))/SUMIFS('Census Data'!$F:$F,'Census Data'!$A:$A,$A1553)</f>
        <v>1.8397932816537468E-2</v>
      </c>
      <c r="K1553" s="19">
        <f t="shared" si="49"/>
        <v>0.98160206718346255</v>
      </c>
      <c r="L1553" s="24">
        <f>'EPA Data'!D1554/SUM('EPA Data'!D:D)</f>
        <v>8.0919452823863695E-5</v>
      </c>
      <c r="M1553" s="24">
        <f>'EPA Data'!E1554/SUM('EPA Data'!E:E)</f>
        <v>1.4465919715563009E-4</v>
      </c>
      <c r="N1553" s="24">
        <f>'EPA Data'!F1554/SUM('EPA Data'!F:F)</f>
        <v>2.2753694416300559E-4</v>
      </c>
      <c r="O1553" s="24">
        <f>'EPA Data'!G1554/SUM('EPA Data'!G:G)</f>
        <v>3.8391244475497584E-5</v>
      </c>
      <c r="P1553" s="24">
        <f>'EPA Data'!H1554/SUM('EPA Data'!H:H)</f>
        <v>6.928791481276344E-5</v>
      </c>
      <c r="Q1553" s="24">
        <f>'EPA Data'!I1554/SUM('EPA Data'!I:I)</f>
        <v>2.9497029857541385E-5</v>
      </c>
      <c r="R1553" s="24">
        <f>'EPA Data'!J1554/SUM('EPA Data'!J:J)</f>
        <v>3.741563740295448E-5</v>
      </c>
      <c r="S1553" s="24">
        <f>'EPA Data'!K1554/SUM('EPA Data'!K:K)</f>
        <v>9.8058129421049021E-5</v>
      </c>
      <c r="T1553" s="24">
        <f>'EPA Data'!L1554/SUM('EPA Data'!L:L)</f>
        <v>1.0543291538443197E-4</v>
      </c>
      <c r="U1553" s="24">
        <f>'EPA Data'!M1554/SUM('EPA Data'!M:M)</f>
        <v>5.4984425315960782E-5</v>
      </c>
      <c r="V1553" s="24">
        <f>'EPA Data'!N1554/SUM('EPA Data'!N:N)</f>
        <v>4.2096934187713682E-5</v>
      </c>
      <c r="W1553" s="24">
        <f>'EPA Data'!O1554/SUM('EPA Data'!O:O)</f>
        <v>6.6476904852810239E-5</v>
      </c>
      <c r="X1553" s="24">
        <f>'EPA Data'!P1554/SUM('EPA Data'!P:P)</f>
        <v>1.72602126011985E-4</v>
      </c>
    </row>
    <row r="1554" spans="1:24" x14ac:dyDescent="0.25">
      <c r="A1554" s="16" t="s">
        <v>2583</v>
      </c>
      <c r="B1554" s="16" t="s">
        <v>2443</v>
      </c>
      <c r="C1554" s="21" t="s">
        <v>307</v>
      </c>
      <c r="D1554" s="17">
        <f>SUMIFS('Census Data'!G:G,'Census Data'!$A:$A,$A1554)/SUMIFS('Census Data'!$F:$F,'Census Data'!$A:$A,$A1554)</f>
        <v>0.49164371557336006</v>
      </c>
      <c r="E1554" s="19">
        <f>SUMIFS('Census Data'!H:H,'Census Data'!$A:$A,$A1554)/SUMIFS('Census Data'!$F:$F,'Census Data'!$A:$A,$A1554)</f>
        <v>0.50835628442663994</v>
      </c>
      <c r="F1554" s="17">
        <f>SUM(SUMIFS('Census Data'!I:I,'Census Data'!$A:$A,$A1554),SUMIFS('Census Data'!J:J,'Census Data'!$A:$A,$A1554))/SUMIFS('Census Data'!$F:$F,'Census Data'!$A:$A,$A1554)</f>
        <v>0.96463445167751627</v>
      </c>
      <c r="G1554" s="17">
        <f>SUM(SUMIFS('Census Data'!K:K,'Census Data'!$A:$A,$A1554),SUMIFS('Census Data'!L:L,'Census Data'!$A:$A,$A1554))/SUMIFS('Census Data'!$F:$F,'Census Data'!$A:$A,$A1554)</f>
        <v>4.2250876314471704E-3</v>
      </c>
      <c r="H1554" s="17">
        <f>SUM(SUMIFS('Census Data'!O:O,'Census Data'!$A:$A,$A1554),SUMIFS('Census Data'!P:P,'Census Data'!$A:$A,$A1554))/SUMIFS('Census Data'!$F:$F,'Census Data'!$A:$A,$A1554)</f>
        <v>4.00600901352028E-3</v>
      </c>
      <c r="I1554" s="19">
        <f t="shared" si="48"/>
        <v>2.7134451677516269E-2</v>
      </c>
      <c r="J1554" s="17">
        <f>SUM(SUMIFS('Census Data'!W:W,'Census Data'!$A:$A,$A1554),SUMIFS('Census Data'!X:X,'Census Data'!$A:$A,$A1554))/SUMIFS('Census Data'!$F:$F,'Census Data'!$A:$A,$A1554)</f>
        <v>2.4004757135703554E-2</v>
      </c>
      <c r="K1554" s="19">
        <f t="shared" si="49"/>
        <v>0.9759952428642964</v>
      </c>
      <c r="L1554" s="24">
        <f>'EPA Data'!D1555/SUM('EPA Data'!D:D)</f>
        <v>6.4300198521014451E-5</v>
      </c>
      <c r="M1554" s="24">
        <f>'EPA Data'!E1555/SUM('EPA Data'!E:E)</f>
        <v>1.5879442430272129E-4</v>
      </c>
      <c r="N1554" s="24">
        <f>'EPA Data'!F1555/SUM('EPA Data'!F:F)</f>
        <v>1.7182549683566879E-4</v>
      </c>
      <c r="O1554" s="24">
        <f>'EPA Data'!G1555/SUM('EPA Data'!G:G)</f>
        <v>3.9979782520465504E-5</v>
      </c>
      <c r="P1554" s="24">
        <f>'EPA Data'!H1555/SUM('EPA Data'!H:H)</f>
        <v>7.5341394675047224E-5</v>
      </c>
      <c r="Q1554" s="24">
        <f>'EPA Data'!I1555/SUM('EPA Data'!I:I)</f>
        <v>3.2865237307442947E-5</v>
      </c>
      <c r="R1554" s="24">
        <f>'EPA Data'!J1555/SUM('EPA Data'!J:J)</f>
        <v>4.8831537912460275E-5</v>
      </c>
      <c r="S1554" s="24">
        <f>'EPA Data'!K1555/SUM('EPA Data'!K:K)</f>
        <v>1.3502787340660596E-4</v>
      </c>
      <c r="T1554" s="24">
        <f>'EPA Data'!L1555/SUM('EPA Data'!L:L)</f>
        <v>9.7638399499955296E-5</v>
      </c>
      <c r="U1554" s="24">
        <f>'EPA Data'!M1555/SUM('EPA Data'!M:M)</f>
        <v>6.9595720097695083E-5</v>
      </c>
      <c r="V1554" s="24">
        <f>'EPA Data'!N1555/SUM('EPA Data'!N:N)</f>
        <v>4.668568174596314E-5</v>
      </c>
      <c r="W1554" s="24">
        <f>'EPA Data'!O1555/SUM('EPA Data'!O:O)</f>
        <v>5.2778318212009201E-5</v>
      </c>
      <c r="X1554" s="24">
        <f>'EPA Data'!P1555/SUM('EPA Data'!P:P)</f>
        <v>1.9483343020854199E-4</v>
      </c>
    </row>
    <row r="1555" spans="1:24" x14ac:dyDescent="0.25">
      <c r="A1555" s="16" t="s">
        <v>2584</v>
      </c>
      <c r="B1555" s="16" t="s">
        <v>2443</v>
      </c>
      <c r="C1555" s="21" t="s">
        <v>1307</v>
      </c>
      <c r="D1555" s="17">
        <f>SUMIFS('Census Data'!G:G,'Census Data'!$A:$A,$A1555)/SUMIFS('Census Data'!$F:$F,'Census Data'!$A:$A,$A1555)</f>
        <v>0.51026441123337163</v>
      </c>
      <c r="E1555" s="19">
        <f>SUMIFS('Census Data'!H:H,'Census Data'!$A:$A,$A1555)/SUMIFS('Census Data'!$F:$F,'Census Data'!$A:$A,$A1555)</f>
        <v>0.48973558876662837</v>
      </c>
      <c r="F1555" s="17">
        <f>SUM(SUMIFS('Census Data'!I:I,'Census Data'!$A:$A,$A1555),SUMIFS('Census Data'!J:J,'Census Data'!$A:$A,$A1555))/SUMIFS('Census Data'!$F:$F,'Census Data'!$A:$A,$A1555)</f>
        <v>0.93168007883067827</v>
      </c>
      <c r="G1555" s="17">
        <f>SUM(SUMIFS('Census Data'!K:K,'Census Data'!$A:$A,$A1555),SUMIFS('Census Data'!L:L,'Census Data'!$A:$A,$A1555))/SUMIFS('Census Data'!$F:$F,'Census Data'!$A:$A,$A1555)</f>
        <v>3.2353424207587453E-2</v>
      </c>
      <c r="H1555" s="17">
        <f>SUM(SUMIFS('Census Data'!O:O,'Census Data'!$A:$A,$A1555),SUMIFS('Census Data'!P:P,'Census Data'!$A:$A,$A1555))/SUMIFS('Census Data'!$F:$F,'Census Data'!$A:$A,$A1555)</f>
        <v>5.5838397109541794E-3</v>
      </c>
      <c r="I1555" s="19">
        <f t="shared" si="48"/>
        <v>3.0382657250780043E-2</v>
      </c>
      <c r="J1555" s="17">
        <f>SUM(SUMIFS('Census Data'!W:W,'Census Data'!$A:$A,$A1555),SUMIFS('Census Data'!X:X,'Census Data'!$A:$A,$A1555))/SUMIFS('Census Data'!$F:$F,'Census Data'!$A:$A,$A1555)</f>
        <v>0.18574478567909344</v>
      </c>
      <c r="K1555" s="19">
        <f t="shared" si="49"/>
        <v>0.81425521432090653</v>
      </c>
      <c r="L1555" s="24">
        <f>'EPA Data'!D1556/SUM('EPA Data'!D:D)</f>
        <v>1.1578860534701541E-5</v>
      </c>
      <c r="M1555" s="24">
        <f>'EPA Data'!E1556/SUM('EPA Data'!E:E)</f>
        <v>3.1857673340743084E-5</v>
      </c>
      <c r="N1555" s="24">
        <f>'EPA Data'!F1556/SUM('EPA Data'!F:F)</f>
        <v>3.3022941768870736E-5</v>
      </c>
      <c r="O1555" s="24">
        <f>'EPA Data'!G1556/SUM('EPA Data'!G:G)</f>
        <v>8.5497579323060069E-6</v>
      </c>
      <c r="P1555" s="24">
        <f>'EPA Data'!H1556/SUM('EPA Data'!H:H)</f>
        <v>1.6644317586979415E-5</v>
      </c>
      <c r="Q1555" s="24">
        <f>'EPA Data'!I1556/SUM('EPA Data'!I:I)</f>
        <v>5.8812183486264509E-6</v>
      </c>
      <c r="R1555" s="24">
        <f>'EPA Data'!J1556/SUM('EPA Data'!J:J)</f>
        <v>6.3344761967518109E-6</v>
      </c>
      <c r="S1555" s="24">
        <f>'EPA Data'!K1556/SUM('EPA Data'!K:K)</f>
        <v>2.7190920132630634E-5</v>
      </c>
      <c r="T1555" s="24">
        <f>'EPA Data'!L1556/SUM('EPA Data'!L:L)</f>
        <v>1.7612834023099041E-5</v>
      </c>
      <c r="U1555" s="24">
        <f>'EPA Data'!M1556/SUM('EPA Data'!M:M)</f>
        <v>1.2904854435882141E-5</v>
      </c>
      <c r="V1555" s="24">
        <f>'EPA Data'!N1556/SUM('EPA Data'!N:N)</f>
        <v>1.0582939572679868E-5</v>
      </c>
      <c r="W1555" s="24">
        <f>'EPA Data'!O1556/SUM('EPA Data'!O:O)</f>
        <v>1.3412874678938489E-5</v>
      </c>
      <c r="X1555" s="24">
        <f>'EPA Data'!P1556/SUM('EPA Data'!P:P)</f>
        <v>5.3849139221828828E-5</v>
      </c>
    </row>
    <row r="1556" spans="1:24" x14ac:dyDescent="0.25">
      <c r="A1556" s="16" t="s">
        <v>2585</v>
      </c>
      <c r="B1556" s="16" t="s">
        <v>2443</v>
      </c>
      <c r="C1556" s="21" t="s">
        <v>2586</v>
      </c>
      <c r="D1556" s="17">
        <f>SUMIFS('Census Data'!G:G,'Census Data'!$A:$A,$A1556)/SUMIFS('Census Data'!$F:$F,'Census Data'!$A:$A,$A1556)</f>
        <v>0.48306751537691317</v>
      </c>
      <c r="E1556" s="19">
        <f>SUMIFS('Census Data'!H:H,'Census Data'!$A:$A,$A1556)/SUMIFS('Census Data'!$F:$F,'Census Data'!$A:$A,$A1556)</f>
        <v>0.51693248462308683</v>
      </c>
      <c r="F1556" s="17">
        <f>SUM(SUMIFS('Census Data'!I:I,'Census Data'!$A:$A,$A1556),SUMIFS('Census Data'!J:J,'Census Data'!$A:$A,$A1556))/SUMIFS('Census Data'!$F:$F,'Census Data'!$A:$A,$A1556)</f>
        <v>0.93500572164211126</v>
      </c>
      <c r="G1556" s="17">
        <f>SUM(SUMIFS('Census Data'!K:K,'Census Data'!$A:$A,$A1556),SUMIFS('Census Data'!L:L,'Census Data'!$A:$A,$A1556))/SUMIFS('Census Data'!$F:$F,'Census Data'!$A:$A,$A1556)</f>
        <v>1.8094693176941783E-2</v>
      </c>
      <c r="H1556" s="17">
        <f>SUM(SUMIFS('Census Data'!O:O,'Census Data'!$A:$A,$A1556),SUMIFS('Census Data'!P:P,'Census Data'!$A:$A,$A1556))/SUMIFS('Census Data'!$F:$F,'Census Data'!$A:$A,$A1556)</f>
        <v>1.203332856529824E-2</v>
      </c>
      <c r="I1556" s="19">
        <f t="shared" si="48"/>
        <v>3.4866256615648683E-2</v>
      </c>
      <c r="J1556" s="17">
        <f>SUM(SUMIFS('Census Data'!W:W,'Census Data'!$A:$A,$A1556),SUMIFS('Census Data'!X:X,'Census Data'!$A:$A,$A1556))/SUMIFS('Census Data'!$F:$F,'Census Data'!$A:$A,$A1556)</f>
        <v>6.2294378486625661E-2</v>
      </c>
      <c r="K1556" s="19">
        <f t="shared" si="49"/>
        <v>0.93770562151337433</v>
      </c>
      <c r="L1556" s="24">
        <f>'EPA Data'!D1557/SUM('EPA Data'!D:D)</f>
        <v>6.7153663906289562E-5</v>
      </c>
      <c r="M1556" s="24">
        <f>'EPA Data'!E1557/SUM('EPA Data'!E:E)</f>
        <v>1.7200894659095975E-4</v>
      </c>
      <c r="N1556" s="24">
        <f>'EPA Data'!F1557/SUM('EPA Data'!F:F)</f>
        <v>1.912318411089635E-4</v>
      </c>
      <c r="O1556" s="24">
        <f>'EPA Data'!G1557/SUM('EPA Data'!G:G)</f>
        <v>4.2060767624611513E-5</v>
      </c>
      <c r="P1556" s="24">
        <f>'EPA Data'!H1557/SUM('EPA Data'!H:H)</f>
        <v>8.1096138464352259E-5</v>
      </c>
      <c r="Q1556" s="24">
        <f>'EPA Data'!I1557/SUM('EPA Data'!I:I)</f>
        <v>3.5543201573342865E-5</v>
      </c>
      <c r="R1556" s="24">
        <f>'EPA Data'!J1557/SUM('EPA Data'!J:J)</f>
        <v>5.3799874415143968E-5</v>
      </c>
      <c r="S1556" s="24">
        <f>'EPA Data'!K1557/SUM('EPA Data'!K:K)</f>
        <v>1.4496344756015741E-4</v>
      </c>
      <c r="T1556" s="24">
        <f>'EPA Data'!L1557/SUM('EPA Data'!L:L)</f>
        <v>1.0978897167284401E-4</v>
      </c>
      <c r="U1556" s="24">
        <f>'EPA Data'!M1557/SUM('EPA Data'!M:M)</f>
        <v>6.3602260180306463E-5</v>
      </c>
      <c r="V1556" s="24">
        <f>'EPA Data'!N1557/SUM('EPA Data'!N:N)</f>
        <v>5.0028593996960976E-5</v>
      </c>
      <c r="W1556" s="24">
        <f>'EPA Data'!O1557/SUM('EPA Data'!O:O)</f>
        <v>5.7810417138241901E-5</v>
      </c>
      <c r="X1556" s="24">
        <f>'EPA Data'!P1557/SUM('EPA Data'!P:P)</f>
        <v>2.077091129503601E-4</v>
      </c>
    </row>
    <row r="1557" spans="1:24" x14ac:dyDescent="0.25">
      <c r="A1557" s="16" t="s">
        <v>2587</v>
      </c>
      <c r="B1557" s="16" t="s">
        <v>2443</v>
      </c>
      <c r="C1557" s="21" t="s">
        <v>2588</v>
      </c>
      <c r="D1557" s="17">
        <f>SUMIFS('Census Data'!G:G,'Census Data'!$A:$A,$A1557)/SUMIFS('Census Data'!$F:$F,'Census Data'!$A:$A,$A1557)</f>
        <v>0.5245294905110639</v>
      </c>
      <c r="E1557" s="19">
        <f>SUMIFS('Census Data'!H:H,'Census Data'!$A:$A,$A1557)/SUMIFS('Census Data'!$F:$F,'Census Data'!$A:$A,$A1557)</f>
        <v>0.47547050948893615</v>
      </c>
      <c r="F1557" s="17">
        <f>SUM(SUMIFS('Census Data'!I:I,'Census Data'!$A:$A,$A1557),SUMIFS('Census Data'!J:J,'Census Data'!$A:$A,$A1557))/SUMIFS('Census Data'!$F:$F,'Census Data'!$A:$A,$A1557)</f>
        <v>0.92771084337349397</v>
      </c>
      <c r="G1557" s="17">
        <f>SUM(SUMIFS('Census Data'!K:K,'Census Data'!$A:$A,$A1557),SUMIFS('Census Data'!L:L,'Census Data'!$A:$A,$A1557))/SUMIFS('Census Data'!$F:$F,'Census Data'!$A:$A,$A1557)</f>
        <v>3.7837625009843293E-2</v>
      </c>
      <c r="H1557" s="17">
        <f>SUM(SUMIFS('Census Data'!O:O,'Census Data'!$A:$A,$A1557),SUMIFS('Census Data'!P:P,'Census Data'!$A:$A,$A1557))/SUMIFS('Census Data'!$F:$F,'Census Data'!$A:$A,$A1557)</f>
        <v>3.8191983620757541E-3</v>
      </c>
      <c r="I1557" s="19">
        <f t="shared" si="48"/>
        <v>3.0632333254586919E-2</v>
      </c>
      <c r="J1557" s="17">
        <f>SUM(SUMIFS('Census Data'!W:W,'Census Data'!$A:$A,$A1557),SUMIFS('Census Data'!X:X,'Census Data'!$A:$A,$A1557))/SUMIFS('Census Data'!$F:$F,'Census Data'!$A:$A,$A1557)</f>
        <v>2.2285219308606975E-2</v>
      </c>
      <c r="K1557" s="19">
        <f t="shared" si="49"/>
        <v>0.97771478069139306</v>
      </c>
      <c r="L1557" s="24">
        <f>'EPA Data'!D1558/SUM('EPA Data'!D:D)</f>
        <v>4.1674550280331794E-5</v>
      </c>
      <c r="M1557" s="24">
        <f>'EPA Data'!E1558/SUM('EPA Data'!E:E)</f>
        <v>1.0462111623458035E-4</v>
      </c>
      <c r="N1557" s="24">
        <f>'EPA Data'!F1558/SUM('EPA Data'!F:F)</f>
        <v>1.3486672088765212E-4</v>
      </c>
      <c r="O1557" s="24">
        <f>'EPA Data'!G1558/SUM('EPA Data'!G:G)</f>
        <v>2.2424102930703244E-5</v>
      </c>
      <c r="P1557" s="24">
        <f>'EPA Data'!H1558/SUM('EPA Data'!H:H)</f>
        <v>4.8996282062560405E-5</v>
      </c>
      <c r="Q1557" s="24">
        <f>'EPA Data'!I1558/SUM('EPA Data'!I:I)</f>
        <v>2.1397638250295858E-5</v>
      </c>
      <c r="R1557" s="24">
        <f>'EPA Data'!J1558/SUM('EPA Data'!J:J)</f>
        <v>2.482751492641568E-5</v>
      </c>
      <c r="S1557" s="24">
        <f>'EPA Data'!K1558/SUM('EPA Data'!K:K)</f>
        <v>8.4693640697121263E-5</v>
      </c>
      <c r="T1557" s="24">
        <f>'EPA Data'!L1558/SUM('EPA Data'!L:L)</f>
        <v>7.2767518578045051E-5</v>
      </c>
      <c r="U1557" s="24">
        <f>'EPA Data'!M1558/SUM('EPA Data'!M:M)</f>
        <v>3.9091149906833368E-5</v>
      </c>
      <c r="V1557" s="24">
        <f>'EPA Data'!N1558/SUM('EPA Data'!N:N)</f>
        <v>3.1705825210635239E-5</v>
      </c>
      <c r="W1557" s="24">
        <f>'EPA Data'!O1558/SUM('EPA Data'!O:O)</f>
        <v>4.2651731508737687E-5</v>
      </c>
      <c r="X1557" s="24">
        <f>'EPA Data'!P1558/SUM('EPA Data'!P:P)</f>
        <v>1.2939328648187395E-4</v>
      </c>
    </row>
    <row r="1558" spans="1:24" x14ac:dyDescent="0.25">
      <c r="A1558" s="16" t="s">
        <v>2589</v>
      </c>
      <c r="B1558" s="16" t="s">
        <v>2443</v>
      </c>
      <c r="C1558" s="21" t="s">
        <v>1926</v>
      </c>
      <c r="D1558" s="17">
        <f>SUMIFS('Census Data'!G:G,'Census Data'!$A:$A,$A1558)/SUMIFS('Census Data'!$F:$F,'Census Data'!$A:$A,$A1558)</f>
        <v>0.48956864270777611</v>
      </c>
      <c r="E1558" s="19">
        <f>SUMIFS('Census Data'!H:H,'Census Data'!$A:$A,$A1558)/SUMIFS('Census Data'!$F:$F,'Census Data'!$A:$A,$A1558)</f>
        <v>0.51043135729222389</v>
      </c>
      <c r="F1558" s="17">
        <f>SUM(SUMIFS('Census Data'!I:I,'Census Data'!$A:$A,$A1558),SUMIFS('Census Data'!J:J,'Census Data'!$A:$A,$A1558))/SUMIFS('Census Data'!$F:$F,'Census Data'!$A:$A,$A1558)</f>
        <v>0.95594028108738993</v>
      </c>
      <c r="G1558" s="17">
        <f>SUM(SUMIFS('Census Data'!K:K,'Census Data'!$A:$A,$A1558),SUMIFS('Census Data'!L:L,'Census Data'!$A:$A,$A1558))/SUMIFS('Census Data'!$F:$F,'Census Data'!$A:$A,$A1558)</f>
        <v>9.6775762291494427E-3</v>
      </c>
      <c r="H1558" s="17">
        <f>SUM(SUMIFS('Census Data'!O:O,'Census Data'!$A:$A,$A1558),SUMIFS('Census Data'!P:P,'Census Data'!$A:$A,$A1558))/SUMIFS('Census Data'!$F:$F,'Census Data'!$A:$A,$A1558)</f>
        <v>6.5165588678694746E-3</v>
      </c>
      <c r="I1558" s="19">
        <f t="shared" si="48"/>
        <v>2.7865583815591122E-2</v>
      </c>
      <c r="J1558" s="17">
        <f>SUM(SUMIFS('Census Data'!W:W,'Census Data'!$A:$A,$A1558),SUMIFS('Census Data'!X:X,'Census Data'!$A:$A,$A1558))/SUMIFS('Census Data'!$F:$F,'Census Data'!$A:$A,$A1558)</f>
        <v>2.3197004328162234E-2</v>
      </c>
      <c r="K1558" s="19">
        <f t="shared" si="49"/>
        <v>0.97680299567183781</v>
      </c>
      <c r="L1558" s="24">
        <f>'EPA Data'!D1559/SUM('EPA Data'!D:D)</f>
        <v>4.8502253312123153E-5</v>
      </c>
      <c r="M1558" s="24">
        <f>'EPA Data'!E1559/SUM('EPA Data'!E:E)</f>
        <v>1.0959286852279843E-4</v>
      </c>
      <c r="N1558" s="24">
        <f>'EPA Data'!F1559/SUM('EPA Data'!F:F)</f>
        <v>1.0914455499381226E-4</v>
      </c>
      <c r="O1558" s="24">
        <f>'EPA Data'!G1559/SUM('EPA Data'!G:G)</f>
        <v>3.0044058893007911E-5</v>
      </c>
      <c r="P1558" s="24">
        <f>'EPA Data'!H1559/SUM('EPA Data'!H:H)</f>
        <v>5.587732476592383E-5</v>
      </c>
      <c r="Q1558" s="24">
        <f>'EPA Data'!I1559/SUM('EPA Data'!I:I)</f>
        <v>2.1127063697580074E-5</v>
      </c>
      <c r="R1558" s="24">
        <f>'EPA Data'!J1559/SUM('EPA Data'!J:J)</f>
        <v>2.6153914090914644E-5</v>
      </c>
      <c r="S1558" s="24">
        <f>'EPA Data'!K1559/SUM('EPA Data'!K:K)</f>
        <v>1.0469884781393241E-4</v>
      </c>
      <c r="T1558" s="24">
        <f>'EPA Data'!L1559/SUM('EPA Data'!L:L)</f>
        <v>6.1089127419901491E-5</v>
      </c>
      <c r="U1558" s="24">
        <f>'EPA Data'!M1559/SUM('EPA Data'!M:M)</f>
        <v>3.7837366167980543E-5</v>
      </c>
      <c r="V1558" s="24">
        <f>'EPA Data'!N1559/SUM('EPA Data'!N:N)</f>
        <v>3.4270961329858202E-5</v>
      </c>
      <c r="W1558" s="24">
        <f>'EPA Data'!O1559/SUM('EPA Data'!O:O)</f>
        <v>3.0766585704645696E-5</v>
      </c>
      <c r="X1558" s="24">
        <f>'EPA Data'!P1559/SUM('EPA Data'!P:P)</f>
        <v>1.5810017565338598E-4</v>
      </c>
    </row>
    <row r="1559" spans="1:24" x14ac:dyDescent="0.25">
      <c r="A1559" s="16" t="s">
        <v>2590</v>
      </c>
      <c r="B1559" s="16" t="s">
        <v>2443</v>
      </c>
      <c r="C1559" s="21" t="s">
        <v>947</v>
      </c>
      <c r="D1559" s="17">
        <f>SUMIFS('Census Data'!G:G,'Census Data'!$A:$A,$A1559)/SUMIFS('Census Data'!$F:$F,'Census Data'!$A:$A,$A1559)</f>
        <v>0.49931274369547535</v>
      </c>
      <c r="E1559" s="19">
        <f>SUMIFS('Census Data'!H:H,'Census Data'!$A:$A,$A1559)/SUMIFS('Census Data'!$F:$F,'Census Data'!$A:$A,$A1559)</f>
        <v>0.50068725630452471</v>
      </c>
      <c r="F1559" s="17">
        <f>SUM(SUMIFS('Census Data'!I:I,'Census Data'!$A:$A,$A1559),SUMIFS('Census Data'!J:J,'Census Data'!$A:$A,$A1559))/SUMIFS('Census Data'!$F:$F,'Census Data'!$A:$A,$A1559)</f>
        <v>0.94580493141462596</v>
      </c>
      <c r="G1559" s="17">
        <f>SUM(SUMIFS('Census Data'!K:K,'Census Data'!$A:$A,$A1559),SUMIFS('Census Data'!L:L,'Census Data'!$A:$A,$A1559))/SUMIFS('Census Data'!$F:$F,'Census Data'!$A:$A,$A1559)</f>
        <v>2.3030099021010407E-2</v>
      </c>
      <c r="H1559" s="17">
        <f>SUM(SUMIFS('Census Data'!O:O,'Census Data'!$A:$A,$A1559),SUMIFS('Census Data'!P:P,'Census Data'!$A:$A,$A1559))/SUMIFS('Census Data'!$F:$F,'Census Data'!$A:$A,$A1559)</f>
        <v>4.7406659373334459E-3</v>
      </c>
      <c r="I1559" s="19">
        <f t="shared" si="48"/>
        <v>2.6424303627030188E-2</v>
      </c>
      <c r="J1559" s="17">
        <f>SUM(SUMIFS('Census Data'!W:W,'Census Data'!$A:$A,$A1559),SUMIFS('Census Data'!X:X,'Census Data'!$A:$A,$A1559))/SUMIFS('Census Data'!$F:$F,'Census Data'!$A:$A,$A1559)</f>
        <v>3.4923840780947575E-2</v>
      </c>
      <c r="K1559" s="19">
        <f t="shared" si="49"/>
        <v>0.96507615921905243</v>
      </c>
      <c r="L1559" s="24">
        <f>'EPA Data'!D1560/SUM('EPA Data'!D:D)</f>
        <v>5.111971024910072E-5</v>
      </c>
      <c r="M1559" s="24">
        <f>'EPA Data'!E1560/SUM('EPA Data'!E:E)</f>
        <v>1.1039227991268142E-4</v>
      </c>
      <c r="N1559" s="24">
        <f>'EPA Data'!F1560/SUM('EPA Data'!F:F)</f>
        <v>1.6929519583613854E-4</v>
      </c>
      <c r="O1559" s="24">
        <f>'EPA Data'!G1560/SUM('EPA Data'!G:G)</f>
        <v>4.2653260993720742E-5</v>
      </c>
      <c r="P1559" s="24">
        <f>'EPA Data'!H1560/SUM('EPA Data'!H:H)</f>
        <v>6.3808047372040382E-5</v>
      </c>
      <c r="Q1559" s="24">
        <f>'EPA Data'!I1560/SUM('EPA Data'!I:I)</f>
        <v>3.0281640262127232E-5</v>
      </c>
      <c r="R1559" s="24">
        <f>'EPA Data'!J1560/SUM('EPA Data'!J:J)</f>
        <v>3.0110755769314073E-5</v>
      </c>
      <c r="S1559" s="24">
        <f>'EPA Data'!K1560/SUM('EPA Data'!K:K)</f>
        <v>8.5354839311910862E-5</v>
      </c>
      <c r="T1559" s="24">
        <f>'EPA Data'!L1560/SUM('EPA Data'!L:L)</f>
        <v>7.0246325698628079E-5</v>
      </c>
      <c r="U1559" s="24">
        <f>'EPA Data'!M1560/SUM('EPA Data'!M:M)</f>
        <v>6.8233277430096388E-5</v>
      </c>
      <c r="V1559" s="24">
        <f>'EPA Data'!N1560/SUM('EPA Data'!N:N)</f>
        <v>4.971436005084357E-5</v>
      </c>
      <c r="W1559" s="24">
        <f>'EPA Data'!O1560/SUM('EPA Data'!O:O)</f>
        <v>6.7740149314683893E-5</v>
      </c>
      <c r="X1559" s="24">
        <f>'EPA Data'!P1560/SUM('EPA Data'!P:P)</f>
        <v>1.4242514933029165E-4</v>
      </c>
    </row>
    <row r="1560" spans="1:24" x14ac:dyDescent="0.25">
      <c r="A1560" s="16" t="s">
        <v>2591</v>
      </c>
      <c r="B1560" s="16" t="s">
        <v>2443</v>
      </c>
      <c r="C1560" s="21" t="s">
        <v>151</v>
      </c>
      <c r="D1560" s="17">
        <f>SUMIFS('Census Data'!G:G,'Census Data'!$A:$A,$A1560)/SUMIFS('Census Data'!$F:$F,'Census Data'!$A:$A,$A1560)</f>
        <v>0.51455721795390219</v>
      </c>
      <c r="E1560" s="19">
        <f>SUMIFS('Census Data'!H:H,'Census Data'!$A:$A,$A1560)/SUMIFS('Census Data'!$F:$F,'Census Data'!$A:$A,$A1560)</f>
        <v>0.48544278204609786</v>
      </c>
      <c r="F1560" s="17">
        <f>SUM(SUMIFS('Census Data'!I:I,'Census Data'!$A:$A,$A1560),SUMIFS('Census Data'!J:J,'Census Data'!$A:$A,$A1560))/SUMIFS('Census Data'!$F:$F,'Census Data'!$A:$A,$A1560)</f>
        <v>0.95183987060250708</v>
      </c>
      <c r="G1560" s="17">
        <f>SUM(SUMIFS('Census Data'!K:K,'Census Data'!$A:$A,$A1560),SUMIFS('Census Data'!L:L,'Census Data'!$A:$A,$A1560))/SUMIFS('Census Data'!$F:$F,'Census Data'!$A:$A,$A1560)</f>
        <v>2.4747270521633644E-2</v>
      </c>
      <c r="H1560" s="17">
        <f>SUM(SUMIFS('Census Data'!O:O,'Census Data'!$A:$A,$A1560),SUMIFS('Census Data'!P:P,'Census Data'!$A:$A,$A1560))/SUMIFS('Census Data'!$F:$F,'Census Data'!$A:$A,$A1560)</f>
        <v>3.0327537403962799E-3</v>
      </c>
      <c r="I1560" s="19">
        <f t="shared" si="48"/>
        <v>2.0380105135463067E-2</v>
      </c>
      <c r="J1560" s="17">
        <f>SUM(SUMIFS('Census Data'!W:W,'Census Data'!$A:$A,$A1560),SUMIFS('Census Data'!X:X,'Census Data'!$A:$A,$A1560))/SUMIFS('Census Data'!$F:$F,'Census Data'!$A:$A,$A1560)</f>
        <v>1.5163768701981399E-2</v>
      </c>
      <c r="K1560" s="19">
        <f t="shared" si="49"/>
        <v>0.98483623129801856</v>
      </c>
      <c r="L1560" s="24">
        <f>'EPA Data'!D1561/SUM('EPA Data'!D:D)</f>
        <v>4.6706547817595116E-5</v>
      </c>
      <c r="M1560" s="24">
        <f>'EPA Data'!E1561/SUM('EPA Data'!E:E)</f>
        <v>1.0429861608648028E-4</v>
      </c>
      <c r="N1560" s="24">
        <f>'EPA Data'!F1561/SUM('EPA Data'!F:F)</f>
        <v>1.6249736653264538E-4</v>
      </c>
      <c r="O1560" s="24">
        <f>'EPA Data'!G1561/SUM('EPA Data'!G:G)</f>
        <v>2.7213200945736228E-5</v>
      </c>
      <c r="P1560" s="24">
        <f>'EPA Data'!H1561/SUM('EPA Data'!H:H)</f>
        <v>5.0305375816702926E-5</v>
      </c>
      <c r="Q1560" s="24">
        <f>'EPA Data'!I1561/SUM('EPA Data'!I:I)</f>
        <v>2.2969271746088827E-5</v>
      </c>
      <c r="R1560" s="24">
        <f>'EPA Data'!J1561/SUM('EPA Data'!J:J)</f>
        <v>2.6636628670449686E-5</v>
      </c>
      <c r="S1560" s="24">
        <f>'EPA Data'!K1561/SUM('EPA Data'!K:K)</f>
        <v>7.8963262779891633E-5</v>
      </c>
      <c r="T1560" s="24">
        <f>'EPA Data'!L1561/SUM('EPA Data'!L:L)</f>
        <v>8.2272446403866767E-5</v>
      </c>
      <c r="U1560" s="24">
        <f>'EPA Data'!M1561/SUM('EPA Data'!M:M)</f>
        <v>5.3198232505696236E-5</v>
      </c>
      <c r="V1560" s="24">
        <f>'EPA Data'!N1561/SUM('EPA Data'!N:N)</f>
        <v>3.6659800953255227E-5</v>
      </c>
      <c r="W1560" s="24">
        <f>'EPA Data'!O1561/SUM('EPA Data'!O:O)</f>
        <v>5.1804500533053773E-5</v>
      </c>
      <c r="X1560" s="24">
        <f>'EPA Data'!P1561/SUM('EPA Data'!P:P)</f>
        <v>1.1842612874927977E-4</v>
      </c>
    </row>
    <row r="1561" spans="1:24" x14ac:dyDescent="0.25">
      <c r="A1561" s="16" t="s">
        <v>2592</v>
      </c>
      <c r="B1561" s="16" t="s">
        <v>2443</v>
      </c>
      <c r="C1561" s="21" t="s">
        <v>950</v>
      </c>
      <c r="D1561" s="17">
        <f>SUMIFS('Census Data'!G:G,'Census Data'!$A:$A,$A1561)/SUMIFS('Census Data'!$F:$F,'Census Data'!$A:$A,$A1561)</f>
        <v>0.49157150625339857</v>
      </c>
      <c r="E1561" s="19">
        <f>SUMIFS('Census Data'!H:H,'Census Data'!$A:$A,$A1561)/SUMIFS('Census Data'!$F:$F,'Census Data'!$A:$A,$A1561)</f>
        <v>0.50842849374660137</v>
      </c>
      <c r="F1561" s="17">
        <f>SUM(SUMIFS('Census Data'!I:I,'Census Data'!$A:$A,$A1561),SUMIFS('Census Data'!J:J,'Census Data'!$A:$A,$A1561))/SUMIFS('Census Data'!$F:$F,'Census Data'!$A:$A,$A1561)</f>
        <v>0.95952769362231027</v>
      </c>
      <c r="G1561" s="17">
        <f>SUM(SUMIFS('Census Data'!K:K,'Census Data'!$A:$A,$A1561),SUMIFS('Census Data'!L:L,'Census Data'!$A:$A,$A1561))/SUMIFS('Census Data'!$F:$F,'Census Data'!$A:$A,$A1561)</f>
        <v>8.9334265516973505E-3</v>
      </c>
      <c r="H1561" s="17">
        <f>SUM(SUMIFS('Census Data'!O:O,'Census Data'!$A:$A,$A1561),SUMIFS('Census Data'!P:P,'Census Data'!$A:$A,$A1561))/SUMIFS('Census Data'!$F:$F,'Census Data'!$A:$A,$A1561)</f>
        <v>2.7965509205313448E-3</v>
      </c>
      <c r="I1561" s="19">
        <f t="shared" si="48"/>
        <v>2.8742328905461023E-2</v>
      </c>
      <c r="J1561" s="17">
        <f>SUM(SUMIFS('Census Data'!W:W,'Census Data'!$A:$A,$A1561),SUMIFS('Census Data'!X:X,'Census Data'!$A:$A,$A1561))/SUMIFS('Census Data'!$F:$F,'Census Data'!$A:$A,$A1561)</f>
        <v>1.794453507340946E-2</v>
      </c>
      <c r="K1561" s="19">
        <f t="shared" si="49"/>
        <v>0.98205546492659057</v>
      </c>
      <c r="L1561" s="24">
        <f>'EPA Data'!D1562/SUM('EPA Data'!D:D)</f>
        <v>3.2722111725535937E-5</v>
      </c>
      <c r="M1561" s="24">
        <f>'EPA Data'!E1562/SUM('EPA Data'!E:E)</f>
        <v>6.7920522847214458E-5</v>
      </c>
      <c r="N1561" s="24">
        <f>'EPA Data'!F1562/SUM('EPA Data'!F:F)</f>
        <v>1.031990070094354E-4</v>
      </c>
      <c r="O1561" s="24">
        <f>'EPA Data'!G1562/SUM('EPA Data'!G:G)</f>
        <v>1.5314105385892246E-5</v>
      </c>
      <c r="P1561" s="24">
        <f>'EPA Data'!H1562/SUM('EPA Data'!H:H)</f>
        <v>3.2359988021536804E-5</v>
      </c>
      <c r="Q1561" s="24">
        <f>'EPA Data'!I1562/SUM('EPA Data'!I:I)</f>
        <v>1.4807658496467151E-5</v>
      </c>
      <c r="R1561" s="24">
        <f>'EPA Data'!J1562/SUM('EPA Data'!J:J)</f>
        <v>1.7770686036809444E-5</v>
      </c>
      <c r="S1561" s="24">
        <f>'EPA Data'!K1562/SUM('EPA Data'!K:K)</f>
        <v>5.2927077846436542E-5</v>
      </c>
      <c r="T1561" s="24">
        <f>'EPA Data'!L1562/SUM('EPA Data'!L:L)</f>
        <v>6.0486709926113322E-5</v>
      </c>
      <c r="U1561" s="24">
        <f>'EPA Data'!M1562/SUM('EPA Data'!M:M)</f>
        <v>2.7983252801289423E-5</v>
      </c>
      <c r="V1561" s="24">
        <f>'EPA Data'!N1562/SUM('EPA Data'!N:N)</f>
        <v>2.1648218122264513E-5</v>
      </c>
      <c r="W1561" s="24">
        <f>'EPA Data'!O1562/SUM('EPA Data'!O:O)</f>
        <v>3.4322064566260129E-5</v>
      </c>
      <c r="X1561" s="24">
        <f>'EPA Data'!P1562/SUM('EPA Data'!P:P)</f>
        <v>8.1523528884384894E-5</v>
      </c>
    </row>
    <row r="1562" spans="1:24" x14ac:dyDescent="0.25">
      <c r="A1562" s="16" t="s">
        <v>2593</v>
      </c>
      <c r="B1562" s="16" t="s">
        <v>2443</v>
      </c>
      <c r="C1562" s="21" t="s">
        <v>952</v>
      </c>
      <c r="D1562" s="17">
        <f>SUMIFS('Census Data'!G:G,'Census Data'!$A:$A,$A1562)/SUMIFS('Census Data'!$F:$F,'Census Data'!$A:$A,$A1562)</f>
        <v>0.51159325116185084</v>
      </c>
      <c r="E1562" s="19">
        <f>SUMIFS('Census Data'!H:H,'Census Data'!$A:$A,$A1562)/SUMIFS('Census Data'!$F:$F,'Census Data'!$A:$A,$A1562)</f>
        <v>0.48840674883814911</v>
      </c>
      <c r="F1562" s="17">
        <f>SUM(SUMIFS('Census Data'!I:I,'Census Data'!$A:$A,$A1562),SUMIFS('Census Data'!J:J,'Census Data'!$A:$A,$A1562))/SUMIFS('Census Data'!$F:$F,'Census Data'!$A:$A,$A1562)</f>
        <v>0.95723883612851079</v>
      </c>
      <c r="G1562" s="17">
        <f>SUM(SUMIFS('Census Data'!K:K,'Census Data'!$A:$A,$A1562),SUMIFS('Census Data'!L:L,'Census Data'!$A:$A,$A1562))/SUMIFS('Census Data'!$F:$F,'Census Data'!$A:$A,$A1562)</f>
        <v>1.1542735906243686E-2</v>
      </c>
      <c r="H1562" s="17">
        <f>SUM(SUMIFS('Census Data'!O:O,'Census Data'!$A:$A,$A1562),SUMIFS('Census Data'!P:P,'Census Data'!$A:$A,$A1562))/SUMIFS('Census Data'!$F:$F,'Census Data'!$A:$A,$A1562)</f>
        <v>3.6118407759143261E-3</v>
      </c>
      <c r="I1562" s="19">
        <f t="shared" si="48"/>
        <v>2.7606587189331178E-2</v>
      </c>
      <c r="J1562" s="17">
        <f>SUM(SUMIFS('Census Data'!W:W,'Census Data'!$A:$A,$A1562),SUMIFS('Census Data'!X:X,'Census Data'!$A:$A,$A1562))/SUMIFS('Census Data'!$F:$F,'Census Data'!$A:$A,$A1562)</f>
        <v>2.1671044655485958E-2</v>
      </c>
      <c r="K1562" s="19">
        <f t="shared" si="49"/>
        <v>0.97832895534451403</v>
      </c>
      <c r="L1562" s="24">
        <f>'EPA Data'!D1563/SUM('EPA Data'!D:D)</f>
        <v>4.4262245353981954E-5</v>
      </c>
      <c r="M1562" s="24">
        <f>'EPA Data'!E1563/SUM('EPA Data'!E:E)</f>
        <v>1.0884478290099264E-4</v>
      </c>
      <c r="N1562" s="24">
        <f>'EPA Data'!F1563/SUM('EPA Data'!F:F)</f>
        <v>1.2941868426370935E-4</v>
      </c>
      <c r="O1562" s="24">
        <f>'EPA Data'!G1563/SUM('EPA Data'!G:G)</f>
        <v>3.0192301899385457E-5</v>
      </c>
      <c r="P1562" s="24">
        <f>'EPA Data'!H1563/SUM('EPA Data'!H:H)</f>
        <v>5.4045956916636914E-5</v>
      </c>
      <c r="Q1562" s="24">
        <f>'EPA Data'!I1563/SUM('EPA Data'!I:I)</f>
        <v>2.2893103150866154E-5</v>
      </c>
      <c r="R1562" s="24">
        <f>'EPA Data'!J1563/SUM('EPA Data'!J:J)</f>
        <v>2.7620917346987052E-5</v>
      </c>
      <c r="S1562" s="24">
        <f>'EPA Data'!K1563/SUM('EPA Data'!K:K)</f>
        <v>9.002969807252184E-5</v>
      </c>
      <c r="T1562" s="24">
        <f>'EPA Data'!L1563/SUM('EPA Data'!L:L)</f>
        <v>6.7733012265866623E-5</v>
      </c>
      <c r="U1562" s="24">
        <f>'EPA Data'!M1563/SUM('EPA Data'!M:M)</f>
        <v>5.2298052853618691E-5</v>
      </c>
      <c r="V1562" s="24">
        <f>'EPA Data'!N1563/SUM('EPA Data'!N:N)</f>
        <v>3.3891237347063232E-5</v>
      </c>
      <c r="W1562" s="24">
        <f>'EPA Data'!O1563/SUM('EPA Data'!O:O)</f>
        <v>4.1398581753507555E-5</v>
      </c>
      <c r="X1562" s="24">
        <f>'EPA Data'!P1563/SUM('EPA Data'!P:P)</f>
        <v>1.3717416175853945E-4</v>
      </c>
    </row>
    <row r="1563" spans="1:24" x14ac:dyDescent="0.25">
      <c r="A1563" s="16" t="s">
        <v>2594</v>
      </c>
      <c r="B1563" s="16" t="s">
        <v>2443</v>
      </c>
      <c r="C1563" s="21" t="s">
        <v>964</v>
      </c>
      <c r="D1563" s="17">
        <f>SUMIFS('Census Data'!G:G,'Census Data'!$A:$A,$A1563)/SUMIFS('Census Data'!$F:$F,'Census Data'!$A:$A,$A1563)</f>
        <v>0.48236462990561352</v>
      </c>
      <c r="E1563" s="19">
        <f>SUMIFS('Census Data'!H:H,'Census Data'!$A:$A,$A1563)/SUMIFS('Census Data'!$F:$F,'Census Data'!$A:$A,$A1563)</f>
        <v>0.51763537009438654</v>
      </c>
      <c r="F1563" s="17">
        <f>SUM(SUMIFS('Census Data'!I:I,'Census Data'!$A:$A,$A1563),SUMIFS('Census Data'!J:J,'Census Data'!$A:$A,$A1563))/SUMIFS('Census Data'!$F:$F,'Census Data'!$A:$A,$A1563)</f>
        <v>0.97416790859413815</v>
      </c>
      <c r="G1563" s="17">
        <f>SUM(SUMIFS('Census Data'!K:K,'Census Data'!$A:$A,$A1563),SUMIFS('Census Data'!L:L,'Census Data'!$A:$A,$A1563))/SUMIFS('Census Data'!$F:$F,'Census Data'!$A:$A,$A1563)</f>
        <v>8.9418777943368107E-3</v>
      </c>
      <c r="H1563" s="17">
        <f>SUM(SUMIFS('Census Data'!O:O,'Census Data'!$A:$A,$A1563),SUMIFS('Census Data'!P:P,'Census Data'!$A:$A,$A1563))/SUMIFS('Census Data'!$F:$F,'Census Data'!$A:$A,$A1563)</f>
        <v>1.987083954297069E-3</v>
      </c>
      <c r="I1563" s="19">
        <f t="shared" si="48"/>
        <v>1.4903129657227954E-2</v>
      </c>
      <c r="J1563" s="17">
        <f>SUM(SUMIFS('Census Data'!W:W,'Census Data'!$A:$A,$A1563),SUMIFS('Census Data'!X:X,'Census Data'!$A:$A,$A1563))/SUMIFS('Census Data'!$F:$F,'Census Data'!$A:$A,$A1563)</f>
        <v>1.838052657724789E-2</v>
      </c>
      <c r="K1563" s="19">
        <f t="shared" si="49"/>
        <v>0.98161947342275213</v>
      </c>
      <c r="L1563" s="24">
        <f>'EPA Data'!D1564/SUM('EPA Data'!D:D)</f>
        <v>3.6315455421234043E-6</v>
      </c>
      <c r="M1563" s="24">
        <f>'EPA Data'!E1564/SUM('EPA Data'!E:E)</f>
        <v>9.5470145158389942E-6</v>
      </c>
      <c r="N1563" s="24">
        <f>'EPA Data'!F1564/SUM('EPA Data'!F:F)</f>
        <v>8.6361963708564602E-6</v>
      </c>
      <c r="O1563" s="24">
        <f>'EPA Data'!G1564/SUM('EPA Data'!G:G)</f>
        <v>2.8131181895446638E-6</v>
      </c>
      <c r="P1563" s="24">
        <f>'EPA Data'!H1564/SUM('EPA Data'!H:H)</f>
        <v>5.3926985597022915E-6</v>
      </c>
      <c r="Q1563" s="24">
        <f>'EPA Data'!I1564/SUM('EPA Data'!I:I)</f>
        <v>1.8769444487237992E-6</v>
      </c>
      <c r="R1563" s="24">
        <f>'EPA Data'!J1564/SUM('EPA Data'!J:J)</f>
        <v>2.0227752928776279E-6</v>
      </c>
      <c r="S1563" s="24">
        <f>'EPA Data'!K1564/SUM('EPA Data'!K:K)</f>
        <v>9.4116721693959949E-6</v>
      </c>
      <c r="T1563" s="24">
        <f>'EPA Data'!L1564/SUM('EPA Data'!L:L)</f>
        <v>5.5672469721380363E-6</v>
      </c>
      <c r="U1563" s="24">
        <f>'EPA Data'!M1564/SUM('EPA Data'!M:M)</f>
        <v>3.9107626537401872E-6</v>
      </c>
      <c r="V1563" s="24">
        <f>'EPA Data'!N1564/SUM('EPA Data'!N:N)</f>
        <v>3.2803249107980928E-6</v>
      </c>
      <c r="W1563" s="24">
        <f>'EPA Data'!O1564/SUM('EPA Data'!O:O)</f>
        <v>3.0448246070466004E-6</v>
      </c>
      <c r="X1563" s="24">
        <f>'EPA Data'!P1564/SUM('EPA Data'!P:P)</f>
        <v>1.8429190845891031E-5</v>
      </c>
    </row>
    <row r="1564" spans="1:24" x14ac:dyDescent="0.25">
      <c r="A1564" s="16" t="s">
        <v>2595</v>
      </c>
      <c r="B1564" s="16" t="s">
        <v>2443</v>
      </c>
      <c r="C1564" s="21" t="s">
        <v>1475</v>
      </c>
      <c r="D1564" s="17">
        <f>SUMIFS('Census Data'!G:G,'Census Data'!$A:$A,$A1564)/SUMIFS('Census Data'!$F:$F,'Census Data'!$A:$A,$A1564)</f>
        <v>0.49045874569413306</v>
      </c>
      <c r="E1564" s="19">
        <f>SUMIFS('Census Data'!H:H,'Census Data'!$A:$A,$A1564)/SUMIFS('Census Data'!$F:$F,'Census Data'!$A:$A,$A1564)</f>
        <v>0.50954125430586694</v>
      </c>
      <c r="F1564" s="17">
        <f>SUM(SUMIFS('Census Data'!I:I,'Census Data'!$A:$A,$A1564),SUMIFS('Census Data'!J:J,'Census Data'!$A:$A,$A1564))/SUMIFS('Census Data'!$F:$F,'Census Data'!$A:$A,$A1564)</f>
        <v>0.96533435398326861</v>
      </c>
      <c r="G1564" s="17">
        <f>SUM(SUMIFS('Census Data'!K:K,'Census Data'!$A:$A,$A1564),SUMIFS('Census Data'!L:L,'Census Data'!$A:$A,$A1564))/SUMIFS('Census Data'!$F:$F,'Census Data'!$A:$A,$A1564)</f>
        <v>6.4519656624200342E-3</v>
      </c>
      <c r="H1564" s="17">
        <f>SUM(SUMIFS('Census Data'!O:O,'Census Data'!$A:$A,$A1564),SUMIFS('Census Data'!P:P,'Census Data'!$A:$A,$A1564))/SUMIFS('Census Data'!$F:$F,'Census Data'!$A:$A,$A1564)</f>
        <v>4.2101809831045986E-3</v>
      </c>
      <c r="I1564" s="19">
        <f t="shared" si="48"/>
        <v>2.4003499371206827E-2</v>
      </c>
      <c r="J1564" s="17">
        <f>SUM(SUMIFS('Census Data'!W:W,'Census Data'!$A:$A,$A1564),SUMIFS('Census Data'!X:X,'Census Data'!$A:$A,$A1564))/SUMIFS('Census Data'!$F:$F,'Census Data'!$A:$A,$A1564)</f>
        <v>2.2636557493575373E-2</v>
      </c>
      <c r="K1564" s="19">
        <f t="shared" si="49"/>
        <v>0.9773634425064246</v>
      </c>
      <c r="L1564" s="24">
        <f>'EPA Data'!D1565/SUM('EPA Data'!D:D)</f>
        <v>3.1872335912100824E-5</v>
      </c>
      <c r="M1564" s="24">
        <f>'EPA Data'!E1565/SUM('EPA Data'!E:E)</f>
        <v>7.9438245936339538E-5</v>
      </c>
      <c r="N1564" s="24">
        <f>'EPA Data'!F1565/SUM('EPA Data'!F:F)</f>
        <v>9.7596906829967961E-5</v>
      </c>
      <c r="O1564" s="24">
        <f>'EPA Data'!G1565/SUM('EPA Data'!G:G)</f>
        <v>1.8323720746499857E-5</v>
      </c>
      <c r="P1564" s="24">
        <f>'EPA Data'!H1565/SUM('EPA Data'!H:H)</f>
        <v>3.7189000123054046E-5</v>
      </c>
      <c r="Q1564" s="24">
        <f>'EPA Data'!I1565/SUM('EPA Data'!I:I)</f>
        <v>1.6145098972439242E-5</v>
      </c>
      <c r="R1564" s="24">
        <f>'EPA Data'!J1565/SUM('EPA Data'!J:J)</f>
        <v>1.8898530402139396E-5</v>
      </c>
      <c r="S1564" s="24">
        <f>'EPA Data'!K1565/SUM('EPA Data'!K:K)</f>
        <v>6.4149022730434206E-5</v>
      </c>
      <c r="T1564" s="24">
        <f>'EPA Data'!L1565/SUM('EPA Data'!L:L)</f>
        <v>5.1760384856229268E-5</v>
      </c>
      <c r="U1564" s="24">
        <f>'EPA Data'!M1565/SUM('EPA Data'!M:M)</f>
        <v>3.0732149931106853E-5</v>
      </c>
      <c r="V1564" s="24">
        <f>'EPA Data'!N1565/SUM('EPA Data'!N:N)</f>
        <v>2.384673660275419E-5</v>
      </c>
      <c r="W1564" s="24">
        <f>'EPA Data'!O1565/SUM('EPA Data'!O:O)</f>
        <v>2.9955340835790981E-5</v>
      </c>
      <c r="X1564" s="24">
        <f>'EPA Data'!P1565/SUM('EPA Data'!P:P)</f>
        <v>9.6717512641763528E-5</v>
      </c>
    </row>
    <row r="1565" spans="1:24" x14ac:dyDescent="0.25">
      <c r="A1565" s="16" t="s">
        <v>2596</v>
      </c>
      <c r="B1565" s="16" t="s">
        <v>2443</v>
      </c>
      <c r="C1565" s="21" t="s">
        <v>2597</v>
      </c>
      <c r="D1565" s="17">
        <f>SUMIFS('Census Data'!G:G,'Census Data'!$A:$A,$A1565)/SUMIFS('Census Data'!$F:$F,'Census Data'!$A:$A,$A1565)</f>
        <v>0.48379777493878418</v>
      </c>
      <c r="E1565" s="19">
        <f>SUMIFS('Census Data'!H:H,'Census Data'!$A:$A,$A1565)/SUMIFS('Census Data'!$F:$F,'Census Data'!$A:$A,$A1565)</f>
        <v>0.51620222506121582</v>
      </c>
      <c r="F1565" s="17">
        <f>SUM(SUMIFS('Census Data'!I:I,'Census Data'!$A:$A,$A1565),SUMIFS('Census Data'!J:J,'Census Data'!$A:$A,$A1565))/SUMIFS('Census Data'!$F:$F,'Census Data'!$A:$A,$A1565)</f>
        <v>0.48123935377408711</v>
      </c>
      <c r="G1565" s="17">
        <f>SUM(SUMIFS('Census Data'!K:K,'Census Data'!$A:$A,$A1565),SUMIFS('Census Data'!L:L,'Census Data'!$A:$A,$A1565))/SUMIFS('Census Data'!$F:$F,'Census Data'!$A:$A,$A1565)</f>
        <v>0.45302020121366976</v>
      </c>
      <c r="H1565" s="17">
        <f>SUM(SUMIFS('Census Data'!O:O,'Census Data'!$A:$A,$A1565),SUMIFS('Census Data'!P:P,'Census Data'!$A:$A,$A1565))/SUMIFS('Census Data'!$F:$F,'Census Data'!$A:$A,$A1565)</f>
        <v>3.6203821995102733E-2</v>
      </c>
      <c r="I1565" s="19">
        <f t="shared" si="48"/>
        <v>2.953662301714044E-2</v>
      </c>
      <c r="J1565" s="17">
        <f>SUM(SUMIFS('Census Data'!W:W,'Census Data'!$A:$A,$A1565),SUMIFS('Census Data'!X:X,'Census Data'!$A:$A,$A1565))/SUMIFS('Census Data'!$F:$F,'Census Data'!$A:$A,$A1565)</f>
        <v>4.1729878633024596E-2</v>
      </c>
      <c r="K1565" s="19">
        <f t="shared" si="49"/>
        <v>0.95827012136697542</v>
      </c>
      <c r="L1565" s="24">
        <f>'EPA Data'!D1566/SUM('EPA Data'!D:D)</f>
        <v>4.4571642227415317E-4</v>
      </c>
      <c r="M1565" s="24">
        <f>'EPA Data'!E1566/SUM('EPA Data'!E:E)</f>
        <v>8.1730320688495168E-4</v>
      </c>
      <c r="N1565" s="24">
        <f>'EPA Data'!F1566/SUM('EPA Data'!F:F)</f>
        <v>1.0462521592836897E-3</v>
      </c>
      <c r="O1565" s="24">
        <f>'EPA Data'!G1566/SUM('EPA Data'!G:G)</f>
        <v>1.3766107234443581E-3</v>
      </c>
      <c r="P1565" s="24">
        <f>'EPA Data'!H1566/SUM('EPA Data'!H:H)</f>
        <v>1.0289439996598664E-3</v>
      </c>
      <c r="Q1565" s="24">
        <f>'EPA Data'!I1566/SUM('EPA Data'!I:I)</f>
        <v>4.7144724385255696E-4</v>
      </c>
      <c r="R1565" s="24">
        <f>'EPA Data'!J1566/SUM('EPA Data'!J:J)</f>
        <v>7.8594163751485575E-4</v>
      </c>
      <c r="S1565" s="24">
        <f>'EPA Data'!K1566/SUM('EPA Data'!K:K)</f>
        <v>7.1288926190670181E-4</v>
      </c>
      <c r="T1565" s="24">
        <f>'EPA Data'!L1566/SUM('EPA Data'!L:L)</f>
        <v>6.8263297915502298E-4</v>
      </c>
      <c r="U1565" s="24">
        <f>'EPA Data'!M1566/SUM('EPA Data'!M:M)</f>
        <v>1.2705976875855404E-3</v>
      </c>
      <c r="V1565" s="24">
        <f>'EPA Data'!N1566/SUM('EPA Data'!N:N)</f>
        <v>1.3709785670354077E-3</v>
      </c>
      <c r="W1565" s="24">
        <f>'EPA Data'!O1566/SUM('EPA Data'!O:O)</f>
        <v>5.9448450245052557E-4</v>
      </c>
      <c r="X1565" s="24">
        <f>'EPA Data'!P1566/SUM('EPA Data'!P:P)</f>
        <v>8.7852365191539784E-4</v>
      </c>
    </row>
    <row r="1566" spans="1:24" x14ac:dyDescent="0.25">
      <c r="A1566" s="16" t="s">
        <v>2598</v>
      </c>
      <c r="B1566" s="16" t="s">
        <v>2599</v>
      </c>
      <c r="C1566" s="21" t="s">
        <v>2600</v>
      </c>
      <c r="D1566" s="17">
        <f>SUMIFS('Census Data'!G:G,'Census Data'!$A:$A,$A1566)/SUMIFS('Census Data'!$F:$F,'Census Data'!$A:$A,$A1566)</f>
        <v>0.51168941076906804</v>
      </c>
      <c r="E1566" s="19">
        <f>SUMIFS('Census Data'!H:H,'Census Data'!$A:$A,$A1566)/SUMIFS('Census Data'!$F:$F,'Census Data'!$A:$A,$A1566)</f>
        <v>0.48831058923093196</v>
      </c>
      <c r="F1566" s="17">
        <f>SUM(SUMIFS('Census Data'!I:I,'Census Data'!$A:$A,$A1566),SUMIFS('Census Data'!J:J,'Census Data'!$A:$A,$A1566))/SUMIFS('Census Data'!$F:$F,'Census Data'!$A:$A,$A1566)</f>
        <v>0.94393314291759234</v>
      </c>
      <c r="G1566" s="17">
        <f>SUM(SUMIFS('Census Data'!K:K,'Census Data'!$A:$A,$A1566),SUMIFS('Census Data'!L:L,'Census Data'!$A:$A,$A1566))/SUMIFS('Census Data'!$F:$F,'Census Data'!$A:$A,$A1566)</f>
        <v>4.1256743890828312E-3</v>
      </c>
      <c r="H1566" s="17">
        <f>SUM(SUMIFS('Census Data'!O:O,'Census Data'!$A:$A,$A1566),SUMIFS('Census Data'!P:P,'Census Data'!$A:$A,$A1566))/SUMIFS('Census Data'!$F:$F,'Census Data'!$A:$A,$A1566)</f>
        <v>4.9719665714587965E-3</v>
      </c>
      <c r="I1566" s="19">
        <f t="shared" si="48"/>
        <v>4.6969216121865998E-2</v>
      </c>
      <c r="J1566" s="17">
        <f>SUM(SUMIFS('Census Data'!W:W,'Census Data'!$A:$A,$A1566),SUMIFS('Census Data'!X:X,'Census Data'!$A:$A,$A1566))/SUMIFS('Census Data'!$F:$F,'Census Data'!$A:$A,$A1566)</f>
        <v>5.5008991854437743E-2</v>
      </c>
      <c r="K1566" s="19">
        <f t="shared" si="49"/>
        <v>0.94499100814556225</v>
      </c>
      <c r="L1566" s="24">
        <f>'EPA Data'!D1567/SUM('EPA Data'!D:D)</f>
        <v>5.5467347876905367E-6</v>
      </c>
      <c r="M1566" s="24">
        <f>'EPA Data'!E1567/SUM('EPA Data'!E:E)</f>
        <v>2.0275162860868029E-5</v>
      </c>
      <c r="N1566" s="24">
        <f>'EPA Data'!F1567/SUM('EPA Data'!F:F)</f>
        <v>1.1768988933673699E-5</v>
      </c>
      <c r="O1566" s="24">
        <f>'EPA Data'!G1567/SUM('EPA Data'!G:G)</f>
        <v>6.6025620812459979E-6</v>
      </c>
      <c r="P1566" s="24">
        <f>'EPA Data'!H1567/SUM('EPA Data'!H:H)</f>
        <v>2.0214191728491814E-5</v>
      </c>
      <c r="Q1566" s="24">
        <f>'EPA Data'!I1567/SUM('EPA Data'!I:I)</f>
        <v>9.7206462865131047E-6</v>
      </c>
      <c r="R1566" s="24">
        <f>'EPA Data'!J1567/SUM('EPA Data'!J:J)</f>
        <v>7.0688328082974055E-6</v>
      </c>
      <c r="S1566" s="24">
        <f>'EPA Data'!K1567/SUM('EPA Data'!K:K)</f>
        <v>3.1359404398303651E-5</v>
      </c>
      <c r="T1566" s="24">
        <f>'EPA Data'!L1567/SUM('EPA Data'!L:L)</f>
        <v>1.8669478389486977E-5</v>
      </c>
      <c r="U1566" s="24">
        <f>'EPA Data'!M1567/SUM('EPA Data'!M:M)</f>
        <v>5.2528342236760332E-6</v>
      </c>
      <c r="V1566" s="24">
        <f>'EPA Data'!N1567/SUM('EPA Data'!N:N)</f>
        <v>1.0305494588666995E-5</v>
      </c>
      <c r="W1566" s="24">
        <f>'EPA Data'!O1567/SUM('EPA Data'!O:O)</f>
        <v>6.1578795144843004E-6</v>
      </c>
      <c r="X1566" s="24">
        <f>'EPA Data'!P1567/SUM('EPA Data'!P:P)</f>
        <v>5.6966286244024194E-5</v>
      </c>
    </row>
    <row r="1567" spans="1:24" x14ac:dyDescent="0.25">
      <c r="A1567" s="16" t="s">
        <v>2601</v>
      </c>
      <c r="B1567" s="16" t="s">
        <v>2599</v>
      </c>
      <c r="C1567" s="21" t="s">
        <v>2602</v>
      </c>
      <c r="D1567" s="17">
        <f>SUMIFS('Census Data'!G:G,'Census Data'!$A:$A,$A1567)/SUMIFS('Census Data'!$F:$F,'Census Data'!$A:$A,$A1567)</f>
        <v>0.49200390419701179</v>
      </c>
      <c r="E1567" s="19">
        <f>SUMIFS('Census Data'!H:H,'Census Data'!$A:$A,$A1567)/SUMIFS('Census Data'!$F:$F,'Census Data'!$A:$A,$A1567)</f>
        <v>0.50799609580298821</v>
      </c>
      <c r="F1567" s="17">
        <f>SUM(SUMIFS('Census Data'!I:I,'Census Data'!$A:$A,$A1567),SUMIFS('Census Data'!J:J,'Census Data'!$A:$A,$A1567))/SUMIFS('Census Data'!$F:$F,'Census Data'!$A:$A,$A1567)</f>
        <v>0.29071251595465125</v>
      </c>
      <c r="G1567" s="17">
        <f>SUM(SUMIFS('Census Data'!K:K,'Census Data'!$A:$A,$A1567),SUMIFS('Census Data'!L:L,'Census Data'!$A:$A,$A1567))/SUMIFS('Census Data'!$F:$F,'Census Data'!$A:$A,$A1567)</f>
        <v>4.2796005706134095E-3</v>
      </c>
      <c r="H1567" s="17">
        <f>SUM(SUMIFS('Census Data'!O:O,'Census Data'!$A:$A,$A1567),SUMIFS('Census Data'!P:P,'Census Data'!$A:$A,$A1567))/SUMIFS('Census Data'!$F:$F,'Census Data'!$A:$A,$A1567)</f>
        <v>6.8323447706284254E-3</v>
      </c>
      <c r="I1567" s="19">
        <f t="shared" si="48"/>
        <v>0.69817553870410687</v>
      </c>
      <c r="J1567" s="17">
        <f>SUM(SUMIFS('Census Data'!W:W,'Census Data'!$A:$A,$A1567),SUMIFS('Census Data'!X:X,'Census Data'!$A:$A,$A1567))/SUMIFS('Census Data'!$F:$F,'Census Data'!$A:$A,$A1567)</f>
        <v>6.5620542082738945E-2</v>
      </c>
      <c r="K1567" s="19">
        <f t="shared" si="49"/>
        <v>0.93437945791726107</v>
      </c>
      <c r="L1567" s="24">
        <f>'EPA Data'!D1568/SUM('EPA Data'!D:D)</f>
        <v>1.4667505420956035E-5</v>
      </c>
      <c r="M1567" s="24">
        <f>'EPA Data'!E1568/SUM('EPA Data'!E:E)</f>
        <v>2.7381901576349799E-5</v>
      </c>
      <c r="N1567" s="24">
        <f>'EPA Data'!F1568/SUM('EPA Data'!F:F)</f>
        <v>1.7087713428121563E-5</v>
      </c>
      <c r="O1567" s="24">
        <f>'EPA Data'!G1568/SUM('EPA Data'!G:G)</f>
        <v>6.5508394381867404E-6</v>
      </c>
      <c r="P1567" s="24">
        <f>'EPA Data'!H1568/SUM('EPA Data'!H:H)</f>
        <v>1.8169169637720824E-5</v>
      </c>
      <c r="Q1567" s="24">
        <f>'EPA Data'!I1568/SUM('EPA Data'!I:I)</f>
        <v>6.1948702290297343E-6</v>
      </c>
      <c r="R1567" s="24">
        <f>'EPA Data'!J1568/SUM('EPA Data'!J:J)</f>
        <v>1.439371782031215E-5</v>
      </c>
      <c r="S1567" s="24">
        <f>'EPA Data'!K1568/SUM('EPA Data'!K:K)</f>
        <v>3.2382372669632956E-5</v>
      </c>
      <c r="T1567" s="24">
        <f>'EPA Data'!L1568/SUM('EPA Data'!L:L)</f>
        <v>1.674738148534071E-5</v>
      </c>
      <c r="U1567" s="24">
        <f>'EPA Data'!M1568/SUM('EPA Data'!M:M)</f>
        <v>4.9239559030658285E-6</v>
      </c>
      <c r="V1567" s="24">
        <f>'EPA Data'!N1568/SUM('EPA Data'!N:N)</f>
        <v>8.9508839519172825E-6</v>
      </c>
      <c r="W1567" s="24">
        <f>'EPA Data'!O1568/SUM('EPA Data'!O:O)</f>
        <v>4.4990201679198808E-6</v>
      </c>
      <c r="X1567" s="24">
        <f>'EPA Data'!P1568/SUM('EPA Data'!P:P)</f>
        <v>7.0467956277863795E-5</v>
      </c>
    </row>
    <row r="1568" spans="1:24" x14ac:dyDescent="0.25">
      <c r="A1568" s="16" t="s">
        <v>2603</v>
      </c>
      <c r="B1568" s="16" t="s">
        <v>2599</v>
      </c>
      <c r="C1568" s="21" t="s">
        <v>978</v>
      </c>
      <c r="D1568" s="17">
        <f>SUMIFS('Census Data'!G:G,'Census Data'!$A:$A,$A1568)/SUMIFS('Census Data'!$F:$F,'Census Data'!$A:$A,$A1568)</f>
        <v>0.49932644813650651</v>
      </c>
      <c r="E1568" s="19">
        <f>SUMIFS('Census Data'!H:H,'Census Data'!$A:$A,$A1568)/SUMIFS('Census Data'!$F:$F,'Census Data'!$A:$A,$A1568)</f>
        <v>0.50067355186349349</v>
      </c>
      <c r="F1568" s="17">
        <f>SUM(SUMIFS('Census Data'!I:I,'Census Data'!$A:$A,$A1568),SUMIFS('Census Data'!J:J,'Census Data'!$A:$A,$A1568))/SUMIFS('Census Data'!$F:$F,'Census Data'!$A:$A,$A1568)</f>
        <v>0.45711719802424788</v>
      </c>
      <c r="G1568" s="17">
        <f>SUM(SUMIFS('Census Data'!K:K,'Census Data'!$A:$A,$A1568),SUMIFS('Census Data'!L:L,'Census Data'!$A:$A,$A1568))/SUMIFS('Census Data'!$F:$F,'Census Data'!$A:$A,$A1568)</f>
        <v>3.7419547971860498E-3</v>
      </c>
      <c r="H1568" s="17">
        <f>SUM(SUMIFS('Census Data'!O:O,'Census Data'!$A:$A,$A1568),SUMIFS('Census Data'!P:P,'Census Data'!$A:$A,$A1568))/SUMIFS('Census Data'!$F:$F,'Census Data'!$A:$A,$A1568)</f>
        <v>2.2451728783116302E-3</v>
      </c>
      <c r="I1568" s="19">
        <f t="shared" si="48"/>
        <v>0.53689567430025442</v>
      </c>
      <c r="J1568" s="17">
        <f>SUM(SUMIFS('Census Data'!W:W,'Census Data'!$A:$A,$A1568),SUMIFS('Census Data'!X:X,'Census Data'!$A:$A,$A1568))/SUMIFS('Census Data'!$F:$F,'Census Data'!$A:$A,$A1568)</f>
        <v>3.7120191588085619E-2</v>
      </c>
      <c r="K1568" s="19">
        <f t="shared" si="49"/>
        <v>0.96287980841191434</v>
      </c>
      <c r="L1568" s="24">
        <f>'EPA Data'!D1569/SUM('EPA Data'!D:D)</f>
        <v>2.8211135718821113E-6</v>
      </c>
      <c r="M1568" s="24">
        <f>'EPA Data'!E1569/SUM('EPA Data'!E:E)</f>
        <v>1.0480353544777841E-5</v>
      </c>
      <c r="N1568" s="24">
        <f>'EPA Data'!F1569/SUM('EPA Data'!F:F)</f>
        <v>7.1982900578721144E-6</v>
      </c>
      <c r="O1568" s="24">
        <f>'EPA Data'!G1569/SUM('EPA Data'!G:G)</f>
        <v>2.8884256505375401E-6</v>
      </c>
      <c r="P1568" s="24">
        <f>'EPA Data'!H1569/SUM('EPA Data'!H:H)</f>
        <v>8.1389231332093942E-6</v>
      </c>
      <c r="Q1568" s="24">
        <f>'EPA Data'!I1569/SUM('EPA Data'!I:I)</f>
        <v>2.8375368965710569E-6</v>
      </c>
      <c r="R1568" s="24">
        <f>'EPA Data'!J1569/SUM('EPA Data'!J:J)</f>
        <v>2.1433967148476164E-6</v>
      </c>
      <c r="S1568" s="24">
        <f>'EPA Data'!K1569/SUM('EPA Data'!K:K)</f>
        <v>1.2610003773103621E-5</v>
      </c>
      <c r="T1568" s="24">
        <f>'EPA Data'!L1569/SUM('EPA Data'!L:L)</f>
        <v>6.3545467861218635E-6</v>
      </c>
      <c r="U1568" s="24">
        <f>'EPA Data'!M1569/SUM('EPA Data'!M:M)</f>
        <v>2.0044760424951057E-6</v>
      </c>
      <c r="V1568" s="24">
        <f>'EPA Data'!N1569/SUM('EPA Data'!N:N)</f>
        <v>3.7204686849869201E-6</v>
      </c>
      <c r="W1568" s="24">
        <f>'EPA Data'!O1569/SUM('EPA Data'!O:O)</f>
        <v>2.2163071760570045E-6</v>
      </c>
      <c r="X1568" s="24">
        <f>'EPA Data'!P1569/SUM('EPA Data'!P:P)</f>
        <v>3.5585584346076564E-5</v>
      </c>
    </row>
    <row r="1569" spans="1:24" x14ac:dyDescent="0.25">
      <c r="A1569" s="16" t="s">
        <v>2604</v>
      </c>
      <c r="B1569" s="16" t="s">
        <v>2599</v>
      </c>
      <c r="C1569" s="21" t="s">
        <v>2605</v>
      </c>
      <c r="D1569" s="17">
        <f>SUMIFS('Census Data'!G:G,'Census Data'!$A:$A,$A1569)/SUMIFS('Census Data'!$F:$F,'Census Data'!$A:$A,$A1569)</f>
        <v>0.51467051467051472</v>
      </c>
      <c r="E1569" s="19">
        <f>SUMIFS('Census Data'!H:H,'Census Data'!$A:$A,$A1569)/SUMIFS('Census Data'!$F:$F,'Census Data'!$A:$A,$A1569)</f>
        <v>0.48532948532948533</v>
      </c>
      <c r="F1569" s="17">
        <f>SUM(SUMIFS('Census Data'!I:I,'Census Data'!$A:$A,$A1569),SUMIFS('Census Data'!J:J,'Census Data'!$A:$A,$A1569))/SUMIFS('Census Data'!$F:$F,'Census Data'!$A:$A,$A1569)</f>
        <v>0.9581529581529582</v>
      </c>
      <c r="G1569" s="17">
        <f>SUM(SUMIFS('Census Data'!K:K,'Census Data'!$A:$A,$A1569),SUMIFS('Census Data'!L:L,'Census Data'!$A:$A,$A1569))/SUMIFS('Census Data'!$F:$F,'Census Data'!$A:$A,$A1569)</f>
        <v>5.6116722783389446E-3</v>
      </c>
      <c r="H1569" s="17">
        <f>SUM(SUMIFS('Census Data'!O:O,'Census Data'!$A:$A,$A1569),SUMIFS('Census Data'!P:P,'Census Data'!$A:$A,$A1569))/SUMIFS('Census Data'!$F:$F,'Census Data'!$A:$A,$A1569)</f>
        <v>2.886002886002886E-3</v>
      </c>
      <c r="I1569" s="19">
        <f t="shared" si="48"/>
        <v>3.3349366682699944E-2</v>
      </c>
      <c r="J1569" s="17">
        <f>SUM(SUMIFS('Census Data'!W:W,'Census Data'!$A:$A,$A1569),SUMIFS('Census Data'!X:X,'Census Data'!$A:$A,$A1569))/SUMIFS('Census Data'!$F:$F,'Census Data'!$A:$A,$A1569)</f>
        <v>2.9341029341029341E-2</v>
      </c>
      <c r="K1569" s="19">
        <f t="shared" si="49"/>
        <v>0.97065897065897067</v>
      </c>
      <c r="L1569" s="24">
        <f>'EPA Data'!D1570/SUM('EPA Data'!D:D)</f>
        <v>2.0502549905543298E-6</v>
      </c>
      <c r="M1569" s="24">
        <f>'EPA Data'!E1570/SUM('EPA Data'!E:E)</f>
        <v>7.3237338231652395E-6</v>
      </c>
      <c r="N1569" s="24">
        <f>'EPA Data'!F1570/SUM('EPA Data'!F:F)</f>
        <v>4.4369338950077093E-6</v>
      </c>
      <c r="O1569" s="24">
        <f>'EPA Data'!G1570/SUM('EPA Data'!G:G)</f>
        <v>3.0966456055854246E-6</v>
      </c>
      <c r="P1569" s="24">
        <f>'EPA Data'!H1570/SUM('EPA Data'!H:H)</f>
        <v>7.4210465602966158E-6</v>
      </c>
      <c r="Q1569" s="24">
        <f>'EPA Data'!I1570/SUM('EPA Data'!I:I)</f>
        <v>2.8417911887240906E-6</v>
      </c>
      <c r="R1569" s="24">
        <f>'EPA Data'!J1570/SUM('EPA Data'!J:J)</f>
        <v>3.3683346502672534E-6</v>
      </c>
      <c r="S1569" s="24">
        <f>'EPA Data'!K1570/SUM('EPA Data'!K:K)</f>
        <v>1.2328823822435196E-5</v>
      </c>
      <c r="T1569" s="24">
        <f>'EPA Data'!L1570/SUM('EPA Data'!L:L)</f>
        <v>7.4163735030353018E-6</v>
      </c>
      <c r="U1569" s="24">
        <f>'EPA Data'!M1570/SUM('EPA Data'!M:M)</f>
        <v>2.609965503241724E-6</v>
      </c>
      <c r="V1569" s="24">
        <f>'EPA Data'!N1570/SUM('EPA Data'!N:N)</f>
        <v>3.7066739294455078E-6</v>
      </c>
      <c r="W1569" s="24">
        <f>'EPA Data'!O1570/SUM('EPA Data'!O:O)</f>
        <v>2.0428455630495421E-6</v>
      </c>
      <c r="X1569" s="24">
        <f>'EPA Data'!P1570/SUM('EPA Data'!P:P)</f>
        <v>2.2307432889572572E-5</v>
      </c>
    </row>
    <row r="1570" spans="1:24" x14ac:dyDescent="0.25">
      <c r="A1570" s="16" t="s">
        <v>2606</v>
      </c>
      <c r="B1570" s="16" t="s">
        <v>2599</v>
      </c>
      <c r="C1570" s="21" t="s">
        <v>2607</v>
      </c>
      <c r="D1570" s="17">
        <f>SUMIFS('Census Data'!G:G,'Census Data'!$A:$A,$A1570)/SUMIFS('Census Data'!$F:$F,'Census Data'!$A:$A,$A1570)</f>
        <v>0.5058275058275058</v>
      </c>
      <c r="E1570" s="19">
        <f>SUMIFS('Census Data'!H:H,'Census Data'!$A:$A,$A1570)/SUMIFS('Census Data'!$F:$F,'Census Data'!$A:$A,$A1570)</f>
        <v>0.49417249417249415</v>
      </c>
      <c r="F1570" s="17">
        <f>SUM(SUMIFS('Census Data'!I:I,'Census Data'!$A:$A,$A1570),SUMIFS('Census Data'!J:J,'Census Data'!$A:$A,$A1570))/SUMIFS('Census Data'!$F:$F,'Census Data'!$A:$A,$A1570)</f>
        <v>0.96055944055944054</v>
      </c>
      <c r="G1570" s="17">
        <f>SUM(SUMIFS('Census Data'!K:K,'Census Data'!$A:$A,$A1570),SUMIFS('Census Data'!L:L,'Census Data'!$A:$A,$A1570))/SUMIFS('Census Data'!$F:$F,'Census Data'!$A:$A,$A1570)</f>
        <v>5.8741258741258741E-3</v>
      </c>
      <c r="H1570" s="17">
        <f>SUM(SUMIFS('Census Data'!O:O,'Census Data'!$A:$A,$A1570),SUMIFS('Census Data'!P:P,'Census Data'!$A:$A,$A1570))/SUMIFS('Census Data'!$F:$F,'Census Data'!$A:$A,$A1570)</f>
        <v>3.4498834498834499E-3</v>
      </c>
      <c r="I1570" s="19">
        <f t="shared" si="48"/>
        <v>3.0116550116550234E-2</v>
      </c>
      <c r="J1570" s="17">
        <f>SUM(SUMIFS('Census Data'!W:W,'Census Data'!$A:$A,$A1570),SUMIFS('Census Data'!X:X,'Census Data'!$A:$A,$A1570))/SUMIFS('Census Data'!$F:$F,'Census Data'!$A:$A,$A1570)</f>
        <v>2.4335664335664337E-2</v>
      </c>
      <c r="K1570" s="19">
        <f t="shared" si="49"/>
        <v>0.97566433566433564</v>
      </c>
      <c r="L1570" s="24">
        <f>'EPA Data'!D1571/SUM('EPA Data'!D:D)</f>
        <v>4.6061058772017919E-6</v>
      </c>
      <c r="M1570" s="24">
        <f>'EPA Data'!E1571/SUM('EPA Data'!E:E)</f>
        <v>1.602818649243628E-5</v>
      </c>
      <c r="N1570" s="24">
        <f>'EPA Data'!F1571/SUM('EPA Data'!F:F)</f>
        <v>9.5276965530285492E-6</v>
      </c>
      <c r="O1570" s="24">
        <f>'EPA Data'!G1571/SUM('EPA Data'!G:G)</f>
        <v>4.5589045630605326E-6</v>
      </c>
      <c r="P1570" s="24">
        <f>'EPA Data'!H1571/SUM('EPA Data'!H:H)</f>
        <v>1.3015657112890109E-5</v>
      </c>
      <c r="Q1570" s="24">
        <f>'EPA Data'!I1571/SUM('EPA Data'!I:I)</f>
        <v>4.8293079388563989E-6</v>
      </c>
      <c r="R1570" s="24">
        <f>'EPA Data'!J1571/SUM('EPA Data'!J:J)</f>
        <v>5.2072767901611726E-6</v>
      </c>
      <c r="S1570" s="24">
        <f>'EPA Data'!K1571/SUM('EPA Data'!K:K)</f>
        <v>2.431181883482833E-5</v>
      </c>
      <c r="T1570" s="24">
        <f>'EPA Data'!L1571/SUM('EPA Data'!L:L)</f>
        <v>1.2550136772167749E-5</v>
      </c>
      <c r="U1570" s="24">
        <f>'EPA Data'!M1571/SUM('EPA Data'!M:M)</f>
        <v>3.8738579498018362E-6</v>
      </c>
      <c r="V1570" s="24">
        <f>'EPA Data'!N1571/SUM('EPA Data'!N:N)</f>
        <v>6.8883033705770631E-6</v>
      </c>
      <c r="W1570" s="24">
        <f>'EPA Data'!O1571/SUM('EPA Data'!O:O)</f>
        <v>3.1723719614793098E-6</v>
      </c>
      <c r="X1570" s="24">
        <f>'EPA Data'!P1571/SUM('EPA Data'!P:P)</f>
        <v>4.4121896693521274E-5</v>
      </c>
    </row>
    <row r="1571" spans="1:24" x14ac:dyDescent="0.25">
      <c r="A1571" s="16" t="s">
        <v>2608</v>
      </c>
      <c r="B1571" s="16" t="s">
        <v>2599</v>
      </c>
      <c r="C1571" s="21" t="s">
        <v>1686</v>
      </c>
      <c r="D1571" s="17">
        <f>SUMIFS('Census Data'!G:G,'Census Data'!$A:$A,$A1571)/SUMIFS('Census Data'!$F:$F,'Census Data'!$A:$A,$A1571)</f>
        <v>0.49920127795527158</v>
      </c>
      <c r="E1571" s="19">
        <f>SUMIFS('Census Data'!H:H,'Census Data'!$A:$A,$A1571)/SUMIFS('Census Data'!$F:$F,'Census Data'!$A:$A,$A1571)</f>
        <v>0.50079872204472842</v>
      </c>
      <c r="F1571" s="17">
        <f>SUM(SUMIFS('Census Data'!I:I,'Census Data'!$A:$A,$A1571),SUMIFS('Census Data'!J:J,'Census Data'!$A:$A,$A1571))/SUMIFS('Census Data'!$F:$F,'Census Data'!$A:$A,$A1571)</f>
        <v>0.96725239616613423</v>
      </c>
      <c r="G1571" s="17">
        <f>SUM(SUMIFS('Census Data'!K:K,'Census Data'!$A:$A,$A1571),SUMIFS('Census Data'!L:L,'Census Data'!$A:$A,$A1571))/SUMIFS('Census Data'!$F:$F,'Census Data'!$A:$A,$A1571)</f>
        <v>2.3961661341853034E-3</v>
      </c>
      <c r="H1571" s="17">
        <f>SUM(SUMIFS('Census Data'!O:O,'Census Data'!$A:$A,$A1571),SUMIFS('Census Data'!P:P,'Census Data'!$A:$A,$A1571))/SUMIFS('Census Data'!$F:$F,'Census Data'!$A:$A,$A1571)</f>
        <v>7.9872204472843447E-4</v>
      </c>
      <c r="I1571" s="19">
        <f t="shared" si="48"/>
        <v>2.95527156549521E-2</v>
      </c>
      <c r="J1571" s="17">
        <f>SUM(SUMIFS('Census Data'!W:W,'Census Data'!$A:$A,$A1571),SUMIFS('Census Data'!X:X,'Census Data'!$A:$A,$A1571))/SUMIFS('Census Data'!$F:$F,'Census Data'!$A:$A,$A1571)</f>
        <v>1.1182108626198083E-2</v>
      </c>
      <c r="K1571" s="19">
        <f t="shared" si="49"/>
        <v>0.98881789137380194</v>
      </c>
      <c r="L1571" s="24">
        <f>'EPA Data'!D1572/SUM('EPA Data'!D:D)</f>
        <v>1.1650398333114869E-6</v>
      </c>
      <c r="M1571" s="24">
        <f>'EPA Data'!E1572/SUM('EPA Data'!E:E)</f>
        <v>3.1141246838684606E-6</v>
      </c>
      <c r="N1571" s="24">
        <f>'EPA Data'!F1572/SUM('EPA Data'!F:F)</f>
        <v>2.0566861908002732E-6</v>
      </c>
      <c r="O1571" s="24">
        <f>'EPA Data'!G1572/SUM('EPA Data'!G:G)</f>
        <v>5.6197626065243734E-7</v>
      </c>
      <c r="P1571" s="24">
        <f>'EPA Data'!H1572/SUM('EPA Data'!H:H)</f>
        <v>1.7162707119783677E-6</v>
      </c>
      <c r="Q1571" s="24">
        <f>'EPA Data'!I1572/SUM('EPA Data'!I:I)</f>
        <v>6.1744344327946248E-7</v>
      </c>
      <c r="R1571" s="24">
        <f>'EPA Data'!J1572/SUM('EPA Data'!J:J)</f>
        <v>6.2702096127212628E-7</v>
      </c>
      <c r="S1571" s="24">
        <f>'EPA Data'!K1572/SUM('EPA Data'!K:K)</f>
        <v>3.5145915330443979E-6</v>
      </c>
      <c r="T1571" s="24">
        <f>'EPA Data'!L1572/SUM('EPA Data'!L:L)</f>
        <v>1.6872963219687726E-6</v>
      </c>
      <c r="U1571" s="24">
        <f>'EPA Data'!M1572/SUM('EPA Data'!M:M)</f>
        <v>4.6038535320077284E-7</v>
      </c>
      <c r="V1571" s="24">
        <f>'EPA Data'!N1572/SUM('EPA Data'!N:N)</f>
        <v>8.3921654055520068E-7</v>
      </c>
      <c r="W1571" s="24">
        <f>'EPA Data'!O1572/SUM('EPA Data'!O:O)</f>
        <v>5.3596462034253061E-7</v>
      </c>
      <c r="X1571" s="24">
        <f>'EPA Data'!P1572/SUM('EPA Data'!P:P)</f>
        <v>8.1059954033660118E-6</v>
      </c>
    </row>
    <row r="1572" spans="1:24" x14ac:dyDescent="0.25">
      <c r="A1572" s="16" t="s">
        <v>2609</v>
      </c>
      <c r="B1572" s="16" t="s">
        <v>2599</v>
      </c>
      <c r="C1572" s="21" t="s">
        <v>2610</v>
      </c>
      <c r="D1572" s="17">
        <f>SUMIFS('Census Data'!G:G,'Census Data'!$A:$A,$A1572)/SUMIFS('Census Data'!$F:$F,'Census Data'!$A:$A,$A1572)</f>
        <v>0.50537079369761329</v>
      </c>
      <c r="E1572" s="19">
        <f>SUMIFS('Census Data'!H:H,'Census Data'!$A:$A,$A1572)/SUMIFS('Census Data'!$F:$F,'Census Data'!$A:$A,$A1572)</f>
        <v>0.49462920630238677</v>
      </c>
      <c r="F1572" s="17">
        <f>SUM(SUMIFS('Census Data'!I:I,'Census Data'!$A:$A,$A1572),SUMIFS('Census Data'!J:J,'Census Data'!$A:$A,$A1572))/SUMIFS('Census Data'!$F:$F,'Census Data'!$A:$A,$A1572)</f>
        <v>0.88414079590983952</v>
      </c>
      <c r="G1572" s="17">
        <f>SUM(SUMIFS('Census Data'!K:K,'Census Data'!$A:$A,$A1572),SUMIFS('Census Data'!L:L,'Census Data'!$A:$A,$A1572))/SUMIFS('Census Data'!$F:$F,'Census Data'!$A:$A,$A1572)</f>
        <v>1.6567116486001524E-2</v>
      </c>
      <c r="H1572" s="17">
        <f>SUM(SUMIFS('Census Data'!O:O,'Census Data'!$A:$A,$A1572),SUMIFS('Census Data'!P:P,'Census Data'!$A:$A,$A1572))/SUMIFS('Census Data'!$F:$F,'Census Data'!$A:$A,$A1572)</f>
        <v>1.023769141902023E-2</v>
      </c>
      <c r="I1572" s="19">
        <f t="shared" si="48"/>
        <v>8.9054396185138773E-2</v>
      </c>
      <c r="J1572" s="17">
        <f>SUM(SUMIFS('Census Data'!W:W,'Census Data'!$A:$A,$A1572),SUMIFS('Census Data'!X:X,'Census Data'!$A:$A,$A1572))/SUMIFS('Census Data'!$F:$F,'Census Data'!$A:$A,$A1572)</f>
        <v>4.7439962637956884E-2</v>
      </c>
      <c r="K1572" s="19">
        <f t="shared" si="49"/>
        <v>0.95256003736204309</v>
      </c>
      <c r="L1572" s="24">
        <f>'EPA Data'!D1573/SUM('EPA Data'!D:D)</f>
        <v>2.9978164716773272E-5</v>
      </c>
      <c r="M1572" s="24">
        <f>'EPA Data'!E1573/SUM('EPA Data'!E:E)</f>
        <v>1.074696910302882E-4</v>
      </c>
      <c r="N1572" s="24">
        <f>'EPA Data'!F1573/SUM('EPA Data'!F:F)</f>
        <v>6.7368664690203048E-5</v>
      </c>
      <c r="O1572" s="24">
        <f>'EPA Data'!G1573/SUM('EPA Data'!G:G)</f>
        <v>5.0499809310610917E-5</v>
      </c>
      <c r="P1572" s="24">
        <f>'EPA Data'!H1573/SUM('EPA Data'!H:H)</f>
        <v>1.122285550947532E-4</v>
      </c>
      <c r="Q1572" s="24">
        <f>'EPA Data'!I1573/SUM('EPA Data'!I:I)</f>
        <v>4.8664365925161178E-5</v>
      </c>
      <c r="R1572" s="24">
        <f>'EPA Data'!J1573/SUM('EPA Data'!J:J)</f>
        <v>4.3752339195207773E-5</v>
      </c>
      <c r="S1572" s="24">
        <f>'EPA Data'!K1573/SUM('EPA Data'!K:K)</f>
        <v>1.5099890681398876E-4</v>
      </c>
      <c r="T1572" s="24">
        <f>'EPA Data'!L1573/SUM('EPA Data'!L:L)</f>
        <v>9.4797508131641656E-5</v>
      </c>
      <c r="U1572" s="24">
        <f>'EPA Data'!M1573/SUM('EPA Data'!M:M)</f>
        <v>4.1321493375150724E-5</v>
      </c>
      <c r="V1572" s="24">
        <f>'EPA Data'!N1573/SUM('EPA Data'!N:N)</f>
        <v>6.4111264692579565E-5</v>
      </c>
      <c r="W1572" s="24">
        <f>'EPA Data'!O1573/SUM('EPA Data'!O:O)</f>
        <v>3.2042198700023885E-5</v>
      </c>
      <c r="X1572" s="24">
        <f>'EPA Data'!P1573/SUM('EPA Data'!P:P)</f>
        <v>3.482119399774956E-4</v>
      </c>
    </row>
    <row r="1573" spans="1:24" x14ac:dyDescent="0.25">
      <c r="A1573" s="16" t="s">
        <v>2611</v>
      </c>
      <c r="B1573" s="16" t="s">
        <v>2599</v>
      </c>
      <c r="C1573" s="21" t="s">
        <v>2612</v>
      </c>
      <c r="D1573" s="17">
        <f>SUMIFS('Census Data'!G:G,'Census Data'!$A:$A,$A1573)/SUMIFS('Census Data'!$F:$F,'Census Data'!$A:$A,$A1573)</f>
        <v>0.50239574090505768</v>
      </c>
      <c r="E1573" s="19">
        <f>SUMIFS('Census Data'!H:H,'Census Data'!$A:$A,$A1573)/SUMIFS('Census Data'!$F:$F,'Census Data'!$A:$A,$A1573)</f>
        <v>0.49760425909494232</v>
      </c>
      <c r="F1573" s="17">
        <f>SUM(SUMIFS('Census Data'!I:I,'Census Data'!$A:$A,$A1573),SUMIFS('Census Data'!J:J,'Census Data'!$A:$A,$A1573))/SUMIFS('Census Data'!$F:$F,'Census Data'!$A:$A,$A1573)</f>
        <v>0.78438331854480925</v>
      </c>
      <c r="G1573" s="17">
        <f>SUM(SUMIFS('Census Data'!K:K,'Census Data'!$A:$A,$A1573),SUMIFS('Census Data'!L:L,'Census Data'!$A:$A,$A1573))/SUMIFS('Census Data'!$F:$F,'Census Data'!$A:$A,$A1573)</f>
        <v>2.3070097604259094E-3</v>
      </c>
      <c r="H1573" s="17">
        <f>SUM(SUMIFS('Census Data'!O:O,'Census Data'!$A:$A,$A1573),SUMIFS('Census Data'!P:P,'Census Data'!$A:$A,$A1573))/SUMIFS('Census Data'!$F:$F,'Census Data'!$A:$A,$A1573)</f>
        <v>4.2590949423247561E-3</v>
      </c>
      <c r="I1573" s="19">
        <f t="shared" si="48"/>
        <v>0.2090505767524401</v>
      </c>
      <c r="J1573" s="17">
        <f>SUM(SUMIFS('Census Data'!W:W,'Census Data'!$A:$A,$A1573),SUMIFS('Census Data'!X:X,'Census Data'!$A:$A,$A1573))/SUMIFS('Census Data'!$F:$F,'Census Data'!$A:$A,$A1573)</f>
        <v>2.8571428571428571E-2</v>
      </c>
      <c r="K1573" s="19">
        <f t="shared" si="49"/>
        <v>0.97142857142857142</v>
      </c>
      <c r="L1573" s="24">
        <f>'EPA Data'!D1574/SUM('EPA Data'!D:D)</f>
        <v>2.967019696511004E-6</v>
      </c>
      <c r="M1573" s="24">
        <f>'EPA Data'!E1574/SUM('EPA Data'!E:E)</f>
        <v>1.1073394041301562E-5</v>
      </c>
      <c r="N1573" s="24">
        <f>'EPA Data'!F1574/SUM('EPA Data'!F:F)</f>
        <v>6.9673142722890901E-6</v>
      </c>
      <c r="O1573" s="24">
        <f>'EPA Data'!G1574/SUM('EPA Data'!G:G)</f>
        <v>3.649226791523435E-6</v>
      </c>
      <c r="P1573" s="24">
        <f>'EPA Data'!H1574/SUM('EPA Data'!H:H)</f>
        <v>9.4904986148164181E-6</v>
      </c>
      <c r="Q1573" s="24">
        <f>'EPA Data'!I1574/SUM('EPA Data'!I:I)</f>
        <v>3.8201578805727865E-6</v>
      </c>
      <c r="R1573" s="24">
        <f>'EPA Data'!J1574/SUM('EPA Data'!J:J)</f>
        <v>3.0219310748034646E-6</v>
      </c>
      <c r="S1573" s="24">
        <f>'EPA Data'!K1574/SUM('EPA Data'!K:K)</f>
        <v>1.3297000303160327E-5</v>
      </c>
      <c r="T1573" s="24">
        <f>'EPA Data'!L1574/SUM('EPA Data'!L:L)</f>
        <v>7.9040536051906235E-6</v>
      </c>
      <c r="U1573" s="24">
        <f>'EPA Data'!M1574/SUM('EPA Data'!M:M)</f>
        <v>2.8330943756455218E-6</v>
      </c>
      <c r="V1573" s="24">
        <f>'EPA Data'!N1574/SUM('EPA Data'!N:N)</f>
        <v>4.8864848916600751E-6</v>
      </c>
      <c r="W1573" s="24">
        <f>'EPA Data'!O1574/SUM('EPA Data'!O:O)</f>
        <v>2.7706677142238416E-6</v>
      </c>
      <c r="X1573" s="24">
        <f>'EPA Data'!P1574/SUM('EPA Data'!P:P)</f>
        <v>3.8348011677816028E-5</v>
      </c>
    </row>
    <row r="1574" spans="1:24" x14ac:dyDescent="0.25">
      <c r="A1574" s="16" t="s">
        <v>2613</v>
      </c>
      <c r="B1574" s="16" t="s">
        <v>2599</v>
      </c>
      <c r="C1574" s="21" t="s">
        <v>464</v>
      </c>
      <c r="D1574" s="17">
        <f>SUMIFS('Census Data'!G:G,'Census Data'!$A:$A,$A1574)/SUMIFS('Census Data'!$F:$F,'Census Data'!$A:$A,$A1574)</f>
        <v>0.4987721452376776</v>
      </c>
      <c r="E1574" s="19">
        <f>SUMIFS('Census Data'!H:H,'Census Data'!$A:$A,$A1574)/SUMIFS('Census Data'!$F:$F,'Census Data'!$A:$A,$A1574)</f>
        <v>0.50122785476232234</v>
      </c>
      <c r="F1574" s="17">
        <f>SUM(SUMIFS('Census Data'!I:I,'Census Data'!$A:$A,$A1574),SUMIFS('Census Data'!J:J,'Census Data'!$A:$A,$A1574))/SUMIFS('Census Data'!$F:$F,'Census Data'!$A:$A,$A1574)</f>
        <v>0.94053674793895803</v>
      </c>
      <c r="G1574" s="17">
        <f>SUM(SUMIFS('Census Data'!K:K,'Census Data'!$A:$A,$A1574),SUMIFS('Census Data'!L:L,'Census Data'!$A:$A,$A1574))/SUMIFS('Census Data'!$F:$F,'Census Data'!$A:$A,$A1574)</f>
        <v>5.8761620768286267E-3</v>
      </c>
      <c r="H1574" s="17">
        <f>SUM(SUMIFS('Census Data'!O:O,'Census Data'!$A:$A,$A1574),SUMIFS('Census Data'!P:P,'Census Data'!$A:$A,$A1574))/SUMIFS('Census Data'!$F:$F,'Census Data'!$A:$A,$A1574)</f>
        <v>7.2794246623399403E-3</v>
      </c>
      <c r="I1574" s="19">
        <f t="shared" si="48"/>
        <v>4.6307665321873359E-2</v>
      </c>
      <c r="J1574" s="17">
        <f>SUM(SUMIFS('Census Data'!W:W,'Census Data'!$A:$A,$A1574),SUMIFS('Census Data'!X:X,'Census Data'!$A:$A,$A1574))/SUMIFS('Census Data'!$F:$F,'Census Data'!$A:$A,$A1574)</f>
        <v>3.7361866339238728E-2</v>
      </c>
      <c r="K1574" s="19">
        <f t="shared" si="49"/>
        <v>0.96263813366076123</v>
      </c>
      <c r="L1574" s="24">
        <f>'EPA Data'!D1575/SUM('EPA Data'!D:D)</f>
        <v>1.1791940705534105E-5</v>
      </c>
      <c r="M1574" s="24">
        <f>'EPA Data'!E1575/SUM('EPA Data'!E:E)</f>
        <v>3.0903522289518131E-5</v>
      </c>
      <c r="N1574" s="24">
        <f>'EPA Data'!F1575/SUM('EPA Data'!F:F)</f>
        <v>2.1879133446216573E-5</v>
      </c>
      <c r="O1574" s="24">
        <f>'EPA Data'!G1575/SUM('EPA Data'!G:G)</f>
        <v>6.5227391884481428E-6</v>
      </c>
      <c r="P1574" s="24">
        <f>'EPA Data'!H1575/SUM('EPA Data'!H:H)</f>
        <v>1.9140609256092347E-5</v>
      </c>
      <c r="Q1574" s="24">
        <f>'EPA Data'!I1575/SUM('EPA Data'!I:I)</f>
        <v>6.6855520079045355E-6</v>
      </c>
      <c r="R1574" s="24">
        <f>'EPA Data'!J1575/SUM('EPA Data'!J:J)</f>
        <v>7.8403023249836336E-6</v>
      </c>
      <c r="S1574" s="24">
        <f>'EPA Data'!K1575/SUM('EPA Data'!K:K)</f>
        <v>3.3500716831388519E-5</v>
      </c>
      <c r="T1574" s="24">
        <f>'EPA Data'!L1575/SUM('EPA Data'!L:L)</f>
        <v>1.6658008699549221E-5</v>
      </c>
      <c r="U1574" s="24">
        <f>'EPA Data'!M1575/SUM('EPA Data'!M:M)</f>
        <v>4.7371902117827934E-6</v>
      </c>
      <c r="V1574" s="24">
        <f>'EPA Data'!N1575/SUM('EPA Data'!N:N)</f>
        <v>9.1574099221152481E-6</v>
      </c>
      <c r="W1574" s="24">
        <f>'EPA Data'!O1575/SUM('EPA Data'!O:O)</f>
        <v>5.5950163358406576E-6</v>
      </c>
      <c r="X1574" s="24">
        <f>'EPA Data'!P1575/SUM('EPA Data'!P:P)</f>
        <v>8.718721269509662E-5</v>
      </c>
    </row>
    <row r="1575" spans="1:24" x14ac:dyDescent="0.25">
      <c r="A1575" s="16" t="s">
        <v>2614</v>
      </c>
      <c r="B1575" s="16" t="s">
        <v>2599</v>
      </c>
      <c r="C1575" s="21" t="s">
        <v>2615</v>
      </c>
      <c r="D1575" s="17">
        <f>SUMIFS('Census Data'!G:G,'Census Data'!$A:$A,$A1575)/SUMIFS('Census Data'!$F:$F,'Census Data'!$A:$A,$A1575)</f>
        <v>0.51420118343195265</v>
      </c>
      <c r="E1575" s="19">
        <f>SUMIFS('Census Data'!H:H,'Census Data'!$A:$A,$A1575)/SUMIFS('Census Data'!$F:$F,'Census Data'!$A:$A,$A1575)</f>
        <v>0.48579881656804735</v>
      </c>
      <c r="F1575" s="17">
        <f>SUM(SUMIFS('Census Data'!I:I,'Census Data'!$A:$A,$A1575),SUMIFS('Census Data'!J:J,'Census Data'!$A:$A,$A1575))/SUMIFS('Census Data'!$F:$F,'Census Data'!$A:$A,$A1575)</f>
        <v>0.94201183431952662</v>
      </c>
      <c r="G1575" s="17">
        <f>SUM(SUMIFS('Census Data'!K:K,'Census Data'!$A:$A,$A1575),SUMIFS('Census Data'!L:L,'Census Data'!$A:$A,$A1575))/SUMIFS('Census Data'!$F:$F,'Census Data'!$A:$A,$A1575)</f>
        <v>4.1420118343195268E-3</v>
      </c>
      <c r="H1575" s="17">
        <f>SUM(SUMIFS('Census Data'!O:O,'Census Data'!$A:$A,$A1575),SUMIFS('Census Data'!P:P,'Census Data'!$A:$A,$A1575))/SUMIFS('Census Data'!$F:$F,'Census Data'!$A:$A,$A1575)</f>
        <v>1.7751479289940828E-3</v>
      </c>
      <c r="I1575" s="19">
        <f t="shared" si="48"/>
        <v>5.2071005917159741E-2</v>
      </c>
      <c r="J1575" s="17">
        <f>SUM(SUMIFS('Census Data'!W:W,'Census Data'!$A:$A,$A1575),SUMIFS('Census Data'!X:X,'Census Data'!$A:$A,$A1575))/SUMIFS('Census Data'!$F:$F,'Census Data'!$A:$A,$A1575)</f>
        <v>3.1952662721893489E-2</v>
      </c>
      <c r="K1575" s="19">
        <f t="shared" si="49"/>
        <v>0.96804733727810655</v>
      </c>
      <c r="L1575" s="24">
        <f>'EPA Data'!D1576/SUM('EPA Data'!D:D)</f>
        <v>1.0722705707300459E-6</v>
      </c>
      <c r="M1575" s="24">
        <f>'EPA Data'!E1576/SUM('EPA Data'!E:E)</f>
        <v>3.9798483763165995E-6</v>
      </c>
      <c r="N1575" s="24">
        <f>'EPA Data'!F1576/SUM('EPA Data'!F:F)</f>
        <v>3.1302794151091854E-6</v>
      </c>
      <c r="O1575" s="24">
        <f>'EPA Data'!G1576/SUM('EPA Data'!G:G)</f>
        <v>9.5205470362568997E-7</v>
      </c>
      <c r="P1575" s="24">
        <f>'EPA Data'!H1576/SUM('EPA Data'!H:H)</f>
        <v>2.6175214192511277E-6</v>
      </c>
      <c r="Q1575" s="24">
        <f>'EPA Data'!I1576/SUM('EPA Data'!I:I)</f>
        <v>9.1891138722722836E-7</v>
      </c>
      <c r="R1575" s="24">
        <f>'EPA Data'!J1576/SUM('EPA Data'!J:J)</f>
        <v>8.1990882520141926E-7</v>
      </c>
      <c r="S1575" s="24">
        <f>'EPA Data'!K1576/SUM('EPA Data'!K:K)</f>
        <v>4.6861181680540193E-6</v>
      </c>
      <c r="T1575" s="24">
        <f>'EPA Data'!L1576/SUM('EPA Data'!L:L)</f>
        <v>2.359839203363103E-6</v>
      </c>
      <c r="U1575" s="24">
        <f>'EPA Data'!M1576/SUM('EPA Data'!M:M)</f>
        <v>6.8376833387645149E-7</v>
      </c>
      <c r="V1575" s="24">
        <f>'EPA Data'!N1576/SUM('EPA Data'!N:N)</f>
        <v>1.2173805450429001E-6</v>
      </c>
      <c r="W1575" s="24">
        <f>'EPA Data'!O1576/SUM('EPA Data'!O:O)</f>
        <v>7.9121814846059091E-7</v>
      </c>
      <c r="X1575" s="24">
        <f>'EPA Data'!P1576/SUM('EPA Data'!P:P)</f>
        <v>1.1766794188224852E-5</v>
      </c>
    </row>
    <row r="1576" spans="1:24" x14ac:dyDescent="0.25">
      <c r="A1576" s="16" t="s">
        <v>2616</v>
      </c>
      <c r="B1576" s="16" t="s">
        <v>2599</v>
      </c>
      <c r="C1576" s="21" t="s">
        <v>770</v>
      </c>
      <c r="D1576" s="17">
        <f>SUMIFS('Census Data'!G:G,'Census Data'!$A:$A,$A1576)/SUMIFS('Census Data'!$F:$F,'Census Data'!$A:$A,$A1576)</f>
        <v>0.51758969000348309</v>
      </c>
      <c r="E1576" s="19">
        <f>SUMIFS('Census Data'!H:H,'Census Data'!$A:$A,$A1576)/SUMIFS('Census Data'!$F:$F,'Census Data'!$A:$A,$A1576)</f>
        <v>0.48241030999651691</v>
      </c>
      <c r="F1576" s="17">
        <f>SUM(SUMIFS('Census Data'!I:I,'Census Data'!$A:$A,$A1576),SUMIFS('Census Data'!J:J,'Census Data'!$A:$A,$A1576))/SUMIFS('Census Data'!$F:$F,'Census Data'!$A:$A,$A1576)</f>
        <v>0.94461859979101359</v>
      </c>
      <c r="G1576" s="17">
        <f>SUM(SUMIFS('Census Data'!K:K,'Census Data'!$A:$A,$A1576),SUMIFS('Census Data'!L:L,'Census Data'!$A:$A,$A1576))/SUMIFS('Census Data'!$F:$F,'Census Data'!$A:$A,$A1576)</f>
        <v>4.6441425751770583E-3</v>
      </c>
      <c r="H1576" s="17">
        <f>SUM(SUMIFS('Census Data'!O:O,'Census Data'!$A:$A,$A1576),SUMIFS('Census Data'!P:P,'Census Data'!$A:$A,$A1576))/SUMIFS('Census Data'!$F:$F,'Census Data'!$A:$A,$A1576)</f>
        <v>6.1534889121096017E-3</v>
      </c>
      <c r="I1576" s="19">
        <f t="shared" si="48"/>
        <v>4.4583768721699668E-2</v>
      </c>
      <c r="J1576" s="17">
        <f>SUM(SUMIFS('Census Data'!W:W,'Census Data'!$A:$A,$A1576),SUMIFS('Census Data'!X:X,'Census Data'!$A:$A,$A1576))/SUMIFS('Census Data'!$F:$F,'Census Data'!$A:$A,$A1576)</f>
        <v>3.0303030303030304E-2</v>
      </c>
      <c r="K1576" s="19">
        <f t="shared" si="49"/>
        <v>0.96969696969696972</v>
      </c>
      <c r="L1576" s="24">
        <f>'EPA Data'!D1577/SUM('EPA Data'!D:D)</f>
        <v>6.6211470255614725E-6</v>
      </c>
      <c r="M1576" s="24">
        <f>'EPA Data'!E1577/SUM('EPA Data'!E:E)</f>
        <v>2.1951764662912224E-5</v>
      </c>
      <c r="N1576" s="24">
        <f>'EPA Data'!F1577/SUM('EPA Data'!F:F)</f>
        <v>1.6008966422917478E-5</v>
      </c>
      <c r="O1576" s="24">
        <f>'EPA Data'!G1577/SUM('EPA Data'!G:G)</f>
        <v>4.8540680695461913E-6</v>
      </c>
      <c r="P1576" s="24">
        <f>'EPA Data'!H1577/SUM('EPA Data'!H:H)</f>
        <v>1.301345985831498E-5</v>
      </c>
      <c r="Q1576" s="24">
        <f>'EPA Data'!I1577/SUM('EPA Data'!I:I)</f>
        <v>4.4933210246496851E-6</v>
      </c>
      <c r="R1576" s="24">
        <f>'EPA Data'!J1577/SUM('EPA Data'!J:J)</f>
        <v>4.6781998524444952E-6</v>
      </c>
      <c r="S1576" s="24">
        <f>'EPA Data'!K1577/SUM('EPA Data'!K:K)</f>
        <v>2.3539150574710536E-5</v>
      </c>
      <c r="T1576" s="24">
        <f>'EPA Data'!L1577/SUM('EPA Data'!L:L)</f>
        <v>1.1901115429112779E-5</v>
      </c>
      <c r="U1576" s="24">
        <f>'EPA Data'!M1577/SUM('EPA Data'!M:M)</f>
        <v>3.2917319102736337E-6</v>
      </c>
      <c r="V1576" s="24">
        <f>'EPA Data'!N1577/SUM('EPA Data'!N:N)</f>
        <v>5.9660126168135855E-6</v>
      </c>
      <c r="W1576" s="24">
        <f>'EPA Data'!O1577/SUM('EPA Data'!O:O)</f>
        <v>3.8635494753367138E-6</v>
      </c>
      <c r="X1576" s="24">
        <f>'EPA Data'!P1577/SUM('EPA Data'!P:P)</f>
        <v>5.965397655610745E-5</v>
      </c>
    </row>
    <row r="1577" spans="1:24" x14ac:dyDescent="0.25">
      <c r="A1577" s="16" t="s">
        <v>2617</v>
      </c>
      <c r="B1577" s="16" t="s">
        <v>2599</v>
      </c>
      <c r="C1577" s="21" t="s">
        <v>2618</v>
      </c>
      <c r="D1577" s="17">
        <f>SUMIFS('Census Data'!G:G,'Census Data'!$A:$A,$A1577)/SUMIFS('Census Data'!$F:$F,'Census Data'!$A:$A,$A1577)</f>
        <v>0.53566739606126912</v>
      </c>
      <c r="E1577" s="19">
        <f>SUMIFS('Census Data'!H:H,'Census Data'!$A:$A,$A1577)/SUMIFS('Census Data'!$F:$F,'Census Data'!$A:$A,$A1577)</f>
        <v>0.46433260393873083</v>
      </c>
      <c r="F1577" s="17">
        <f>SUM(SUMIFS('Census Data'!I:I,'Census Data'!$A:$A,$A1577),SUMIFS('Census Data'!J:J,'Census Data'!$A:$A,$A1577))/SUMIFS('Census Data'!$F:$F,'Census Data'!$A:$A,$A1577)</f>
        <v>0.92177242888402622</v>
      </c>
      <c r="G1577" s="17">
        <f>SUM(SUMIFS('Census Data'!K:K,'Census Data'!$A:$A,$A1577),SUMIFS('Census Data'!L:L,'Census Data'!$A:$A,$A1577))/SUMIFS('Census Data'!$F:$F,'Census Data'!$A:$A,$A1577)</f>
        <v>5.0328227571115975E-3</v>
      </c>
      <c r="H1577" s="17">
        <f>SUM(SUMIFS('Census Data'!O:O,'Census Data'!$A:$A,$A1577),SUMIFS('Census Data'!P:P,'Census Data'!$A:$A,$A1577))/SUMIFS('Census Data'!$F:$F,'Census Data'!$A:$A,$A1577)</f>
        <v>4.9234135667396064E-3</v>
      </c>
      <c r="I1577" s="19">
        <f t="shared" si="48"/>
        <v>6.8271334792122551E-2</v>
      </c>
      <c r="J1577" s="17">
        <f>SUM(SUMIFS('Census Data'!W:W,'Census Data'!$A:$A,$A1577),SUMIFS('Census Data'!X:X,'Census Data'!$A:$A,$A1577))/SUMIFS('Census Data'!$F:$F,'Census Data'!$A:$A,$A1577)</f>
        <v>3.6980306345733044E-2</v>
      </c>
      <c r="K1577" s="19">
        <f t="shared" si="49"/>
        <v>0.96301969365426698</v>
      </c>
      <c r="L1577" s="24">
        <f>'EPA Data'!D1578/SUM('EPA Data'!D:D)</f>
        <v>5.4077161950734296E-6</v>
      </c>
      <c r="M1577" s="24">
        <f>'EPA Data'!E1578/SUM('EPA Data'!E:E)</f>
        <v>2.0363752836657666E-5</v>
      </c>
      <c r="N1577" s="24">
        <f>'EPA Data'!F1578/SUM('EPA Data'!F:F)</f>
        <v>1.2532432598050333E-5</v>
      </c>
      <c r="O1577" s="24">
        <f>'EPA Data'!G1578/SUM('EPA Data'!G:G)</f>
        <v>7.7271167911066124E-6</v>
      </c>
      <c r="P1577" s="24">
        <f>'EPA Data'!H1578/SUM('EPA Data'!H:H)</f>
        <v>2.0683368854322921E-5</v>
      </c>
      <c r="Q1577" s="24">
        <f>'EPA Data'!I1578/SUM('EPA Data'!I:I)</f>
        <v>9.3139684401945507E-6</v>
      </c>
      <c r="R1577" s="24">
        <f>'EPA Data'!J1578/SUM('EPA Data'!J:J)</f>
        <v>7.1943898870353267E-6</v>
      </c>
      <c r="S1577" s="24">
        <f>'EPA Data'!K1578/SUM('EPA Data'!K:K)</f>
        <v>3.0675852086448566E-5</v>
      </c>
      <c r="T1577" s="24">
        <f>'EPA Data'!L1578/SUM('EPA Data'!L:L)</f>
        <v>1.8743068299884242E-5</v>
      </c>
      <c r="U1577" s="24">
        <f>'EPA Data'!M1578/SUM('EPA Data'!M:M)</f>
        <v>7.6486300731057996E-6</v>
      </c>
      <c r="V1577" s="24">
        <f>'EPA Data'!N1578/SUM('EPA Data'!N:N)</f>
        <v>1.0661242904862608E-5</v>
      </c>
      <c r="W1577" s="24">
        <f>'EPA Data'!O1578/SUM('EPA Data'!O:O)</f>
        <v>6.4725856740547624E-6</v>
      </c>
      <c r="X1577" s="24">
        <f>'EPA Data'!P1578/SUM('EPA Data'!P:P)</f>
        <v>5.5539146015276481E-5</v>
      </c>
    </row>
    <row r="1578" spans="1:24" x14ac:dyDescent="0.25">
      <c r="A1578" s="16" t="s">
        <v>2619</v>
      </c>
      <c r="B1578" s="16" t="s">
        <v>2599</v>
      </c>
      <c r="C1578" s="21" t="s">
        <v>2620</v>
      </c>
      <c r="D1578" s="17">
        <f>SUMIFS('Census Data'!G:G,'Census Data'!$A:$A,$A1578)/SUMIFS('Census Data'!$F:$F,'Census Data'!$A:$A,$A1578)</f>
        <v>0.50983836964160223</v>
      </c>
      <c r="E1578" s="19">
        <f>SUMIFS('Census Data'!H:H,'Census Data'!$A:$A,$A1578)/SUMIFS('Census Data'!$F:$F,'Census Data'!$A:$A,$A1578)</f>
        <v>0.49016163035839777</v>
      </c>
      <c r="F1578" s="17">
        <f>SUM(SUMIFS('Census Data'!I:I,'Census Data'!$A:$A,$A1578),SUMIFS('Census Data'!J:J,'Census Data'!$A:$A,$A1578))/SUMIFS('Census Data'!$F:$F,'Census Data'!$A:$A,$A1578)</f>
        <v>0.96275474349964862</v>
      </c>
      <c r="G1578" s="17">
        <f>SUM(SUMIFS('Census Data'!K:K,'Census Data'!$A:$A,$A1578),SUMIFS('Census Data'!L:L,'Census Data'!$A:$A,$A1578))/SUMIFS('Census Data'!$F:$F,'Census Data'!$A:$A,$A1578)</f>
        <v>1.7568517217146872E-3</v>
      </c>
      <c r="H1578" s="17">
        <f>SUM(SUMIFS('Census Data'!O:O,'Census Data'!$A:$A,$A1578),SUMIFS('Census Data'!P:P,'Census Data'!$A:$A,$A1578))/SUMIFS('Census Data'!$F:$F,'Census Data'!$A:$A,$A1578)</f>
        <v>7.3787772312016867E-3</v>
      </c>
      <c r="I1578" s="19">
        <f t="shared" si="48"/>
        <v>2.8109627547434957E-2</v>
      </c>
      <c r="J1578" s="17">
        <f>SUM(SUMIFS('Census Data'!W:W,'Census Data'!$A:$A,$A1578),SUMIFS('Census Data'!X:X,'Census Data'!$A:$A,$A1578))/SUMIFS('Census Data'!$F:$F,'Census Data'!$A:$A,$A1578)</f>
        <v>1.6163035839775124E-2</v>
      </c>
      <c r="K1578" s="19">
        <f t="shared" si="49"/>
        <v>0.98383696416022492</v>
      </c>
      <c r="L1578" s="24">
        <f>'EPA Data'!D1579/SUM('EPA Data'!D:D)</f>
        <v>1.9333103119398551E-6</v>
      </c>
      <c r="M1578" s="24">
        <f>'EPA Data'!E1579/SUM('EPA Data'!E:E)</f>
        <v>5.85501593405975E-6</v>
      </c>
      <c r="N1578" s="24">
        <f>'EPA Data'!F1579/SUM('EPA Data'!F:F)</f>
        <v>4.1537862406186144E-6</v>
      </c>
      <c r="O1578" s="24">
        <f>'EPA Data'!G1579/SUM('EPA Data'!G:G)</f>
        <v>1.2433651365995293E-6</v>
      </c>
      <c r="P1578" s="24">
        <f>'EPA Data'!H1579/SUM('EPA Data'!H:H)</f>
        <v>3.4714164206476424E-6</v>
      </c>
      <c r="Q1578" s="24">
        <f>'EPA Data'!I1579/SUM('EPA Data'!I:I)</f>
        <v>1.2279396065159159E-6</v>
      </c>
      <c r="R1578" s="24">
        <f>'EPA Data'!J1579/SUM('EPA Data'!J:J)</f>
        <v>1.3050119822472456E-6</v>
      </c>
      <c r="S1578" s="24">
        <f>'EPA Data'!K1579/SUM('EPA Data'!K:K)</f>
        <v>7.0710869456741691E-6</v>
      </c>
      <c r="T1578" s="24">
        <f>'EPA Data'!L1579/SUM('EPA Data'!L:L)</f>
        <v>3.2713129145900118E-6</v>
      </c>
      <c r="U1578" s="24">
        <f>'EPA Data'!M1579/SUM('EPA Data'!M:M)</f>
        <v>9.5760304950133074E-7</v>
      </c>
      <c r="V1578" s="24">
        <f>'EPA Data'!N1579/SUM('EPA Data'!N:N)</f>
        <v>1.6647974812505401E-6</v>
      </c>
      <c r="W1578" s="24">
        <f>'EPA Data'!O1579/SUM('EPA Data'!O:O)</f>
        <v>1.0873385818316375E-6</v>
      </c>
      <c r="X1578" s="24">
        <f>'EPA Data'!P1579/SUM('EPA Data'!P:P)</f>
        <v>1.6209443655298958E-5</v>
      </c>
    </row>
    <row r="1579" spans="1:24" x14ac:dyDescent="0.25">
      <c r="A1579" s="16" t="s">
        <v>2621</v>
      </c>
      <c r="B1579" s="16" t="s">
        <v>2599</v>
      </c>
      <c r="C1579" s="21" t="s">
        <v>2622</v>
      </c>
      <c r="D1579" s="17">
        <f>SUMIFS('Census Data'!G:G,'Census Data'!$A:$A,$A1579)/SUMIFS('Census Data'!$F:$F,'Census Data'!$A:$A,$A1579)</f>
        <v>0.51122171945701356</v>
      </c>
      <c r="E1579" s="19">
        <f>SUMIFS('Census Data'!H:H,'Census Data'!$A:$A,$A1579)/SUMIFS('Census Data'!$F:$F,'Census Data'!$A:$A,$A1579)</f>
        <v>0.48877828054298644</v>
      </c>
      <c r="F1579" s="17">
        <f>SUM(SUMIFS('Census Data'!I:I,'Census Data'!$A:$A,$A1579),SUMIFS('Census Data'!J:J,'Census Data'!$A:$A,$A1579))/SUMIFS('Census Data'!$F:$F,'Census Data'!$A:$A,$A1579)</f>
        <v>0.95484162895927605</v>
      </c>
      <c r="G1579" s="17">
        <f>SUM(SUMIFS('Census Data'!K:K,'Census Data'!$A:$A,$A1579),SUMIFS('Census Data'!L:L,'Census Data'!$A:$A,$A1579))/SUMIFS('Census Data'!$F:$F,'Census Data'!$A:$A,$A1579)</f>
        <v>3.4389140271493214E-3</v>
      </c>
      <c r="H1579" s="17">
        <f>SUM(SUMIFS('Census Data'!O:O,'Census Data'!$A:$A,$A1579),SUMIFS('Census Data'!P:P,'Census Data'!$A:$A,$A1579))/SUMIFS('Census Data'!$F:$F,'Census Data'!$A:$A,$A1579)</f>
        <v>4.8868778280542983E-3</v>
      </c>
      <c r="I1579" s="19">
        <f t="shared" si="48"/>
        <v>3.6832579185520298E-2</v>
      </c>
      <c r="J1579" s="17">
        <f>SUM(SUMIFS('Census Data'!W:W,'Census Data'!$A:$A,$A1579),SUMIFS('Census Data'!X:X,'Census Data'!$A:$A,$A1579))/SUMIFS('Census Data'!$F:$F,'Census Data'!$A:$A,$A1579)</f>
        <v>2.1990950226244345E-2</v>
      </c>
      <c r="K1579" s="19">
        <f t="shared" si="49"/>
        <v>0.97800904977375569</v>
      </c>
      <c r="L1579" s="24">
        <f>'EPA Data'!D1580/SUM('EPA Data'!D:D)</f>
        <v>6.5437946188774572E-6</v>
      </c>
      <c r="M1579" s="24">
        <f>'EPA Data'!E1580/SUM('EPA Data'!E:E)</f>
        <v>2.3423488428910702E-5</v>
      </c>
      <c r="N1579" s="24">
        <f>'EPA Data'!F1580/SUM('EPA Data'!F:F)</f>
        <v>1.5156865507781015E-5</v>
      </c>
      <c r="O1579" s="24">
        <f>'EPA Data'!G1580/SUM('EPA Data'!G:G)</f>
        <v>6.3909932505268038E-6</v>
      </c>
      <c r="P1579" s="24">
        <f>'EPA Data'!H1580/SUM('EPA Data'!H:H)</f>
        <v>1.7989287170345744E-5</v>
      </c>
      <c r="Q1579" s="24">
        <f>'EPA Data'!I1580/SUM('EPA Data'!I:I)</f>
        <v>6.8775583769665059E-6</v>
      </c>
      <c r="R1579" s="24">
        <f>'EPA Data'!J1580/SUM('EPA Data'!J:J)</f>
        <v>5.7704535068550761E-6</v>
      </c>
      <c r="S1579" s="24">
        <f>'EPA Data'!K1580/SUM('EPA Data'!K:K)</f>
        <v>2.8323886523922119E-5</v>
      </c>
      <c r="T1579" s="24">
        <f>'EPA Data'!L1580/SUM('EPA Data'!L:L)</f>
        <v>1.6504889760271737E-5</v>
      </c>
      <c r="U1579" s="24">
        <f>'EPA Data'!M1580/SUM('EPA Data'!M:M)</f>
        <v>4.7437312596409549E-6</v>
      </c>
      <c r="V1579" s="24">
        <f>'EPA Data'!N1580/SUM('EPA Data'!N:N)</f>
        <v>9.0459681033810084E-6</v>
      </c>
      <c r="W1579" s="24">
        <f>'EPA Data'!O1580/SUM('EPA Data'!O:O)</f>
        <v>5.8070167962757939E-6</v>
      </c>
      <c r="X1579" s="24">
        <f>'EPA Data'!P1580/SUM('EPA Data'!P:P)</f>
        <v>7.7526381302625084E-5</v>
      </c>
    </row>
    <row r="1580" spans="1:24" x14ac:dyDescent="0.25">
      <c r="A1580" s="16" t="s">
        <v>2623</v>
      </c>
      <c r="B1580" s="16" t="s">
        <v>2599</v>
      </c>
      <c r="C1580" s="21" t="s">
        <v>2624</v>
      </c>
      <c r="D1580" s="17">
        <f>SUMIFS('Census Data'!G:G,'Census Data'!$A:$A,$A1580)/SUMIFS('Census Data'!$F:$F,'Census Data'!$A:$A,$A1580)</f>
        <v>0.49846829663025261</v>
      </c>
      <c r="E1580" s="19">
        <f>SUMIFS('Census Data'!H:H,'Census Data'!$A:$A,$A1580)/SUMIFS('Census Data'!$F:$F,'Census Data'!$A:$A,$A1580)</f>
        <v>0.50153170336974739</v>
      </c>
      <c r="F1580" s="17">
        <f>SUM(SUMIFS('Census Data'!I:I,'Census Data'!$A:$A,$A1580),SUMIFS('Census Data'!J:J,'Census Data'!$A:$A,$A1580))/SUMIFS('Census Data'!$F:$F,'Census Data'!$A:$A,$A1580)</f>
        <v>0.95009922355162513</v>
      </c>
      <c r="G1580" s="17">
        <f>SUM(SUMIFS('Census Data'!K:K,'Census Data'!$A:$A,$A1580),SUMIFS('Census Data'!L:L,'Census Data'!$A:$A,$A1580))/SUMIFS('Census Data'!$F:$F,'Census Data'!$A:$A,$A1580)</f>
        <v>3.0152399668612606E-3</v>
      </c>
      <c r="H1580" s="17">
        <f>SUM(SUMIFS('Census Data'!O:O,'Census Data'!$A:$A,$A1580),SUMIFS('Census Data'!P:P,'Census Data'!$A:$A,$A1580))/SUMIFS('Census Data'!$F:$F,'Census Data'!$A:$A,$A1580)</f>
        <v>8.0631177388590259E-3</v>
      </c>
      <c r="I1580" s="19">
        <f t="shared" si="48"/>
        <v>3.8822418742654574E-2</v>
      </c>
      <c r="J1580" s="17">
        <f>SUM(SUMIFS('Census Data'!W:W,'Census Data'!$A:$A,$A1580),SUMIFS('Census Data'!X:X,'Census Data'!$A:$A,$A1580))/SUMIFS('Census Data'!$F:$F,'Census Data'!$A:$A,$A1580)</f>
        <v>3.0162033023139318E-2</v>
      </c>
      <c r="K1580" s="19">
        <f t="shared" si="49"/>
        <v>0.96983796697686064</v>
      </c>
      <c r="L1580" s="24">
        <f>'EPA Data'!D1581/SUM('EPA Data'!D:D)</f>
        <v>3.0733417736853713E-5</v>
      </c>
      <c r="M1580" s="24">
        <f>'EPA Data'!E1581/SUM('EPA Data'!E:E)</f>
        <v>1.0714393059486831E-4</v>
      </c>
      <c r="N1580" s="24">
        <f>'EPA Data'!F1581/SUM('EPA Data'!F:F)</f>
        <v>7.11694157368093E-5</v>
      </c>
      <c r="O1580" s="24">
        <f>'EPA Data'!G1581/SUM('EPA Data'!G:G)</f>
        <v>5.7610076022900336E-5</v>
      </c>
      <c r="P1580" s="24">
        <f>'EPA Data'!H1581/SUM('EPA Data'!H:H)</f>
        <v>1.4633595326975289E-4</v>
      </c>
      <c r="Q1580" s="24">
        <f>'EPA Data'!I1581/SUM('EPA Data'!I:I)</f>
        <v>5.3607444743454944E-5</v>
      </c>
      <c r="R1580" s="24">
        <f>'EPA Data'!J1581/SUM('EPA Data'!J:J)</f>
        <v>5.1379917640598616E-5</v>
      </c>
      <c r="S1580" s="24">
        <f>'EPA Data'!K1581/SUM('EPA Data'!K:K)</f>
        <v>1.7308880548643683E-4</v>
      </c>
      <c r="T1580" s="24">
        <f>'EPA Data'!L1581/SUM('EPA Data'!L:L)</f>
        <v>1.1879558867198139E-4</v>
      </c>
      <c r="U1580" s="24">
        <f>'EPA Data'!M1581/SUM('EPA Data'!M:M)</f>
        <v>6.1236111986603321E-5</v>
      </c>
      <c r="V1580" s="24">
        <f>'EPA Data'!N1581/SUM('EPA Data'!N:N)</f>
        <v>6.5831122460804762E-5</v>
      </c>
      <c r="W1580" s="24">
        <f>'EPA Data'!O1581/SUM('EPA Data'!O:O)</f>
        <v>4.0959891988588053E-5</v>
      </c>
      <c r="X1580" s="24">
        <f>'EPA Data'!P1581/SUM('EPA Data'!P:P)</f>
        <v>3.16552433930544E-4</v>
      </c>
    </row>
    <row r="1581" spans="1:24" x14ac:dyDescent="0.25">
      <c r="A1581" s="16" t="s">
        <v>2625</v>
      </c>
      <c r="B1581" s="16" t="s">
        <v>2599</v>
      </c>
      <c r="C1581" s="21" t="s">
        <v>1088</v>
      </c>
      <c r="D1581" s="17">
        <f>SUMIFS('Census Data'!G:G,'Census Data'!$A:$A,$A1581)/SUMIFS('Census Data'!$F:$F,'Census Data'!$A:$A,$A1581)</f>
        <v>0.51937361273747318</v>
      </c>
      <c r="E1581" s="19">
        <f>SUMIFS('Census Data'!H:H,'Census Data'!$A:$A,$A1581)/SUMIFS('Census Data'!$F:$F,'Census Data'!$A:$A,$A1581)</f>
        <v>0.48062638726252688</v>
      </c>
      <c r="F1581" s="17">
        <f>SUM(SUMIFS('Census Data'!I:I,'Census Data'!$A:$A,$A1581),SUMIFS('Census Data'!J:J,'Census Data'!$A:$A,$A1581))/SUMIFS('Census Data'!$F:$F,'Census Data'!$A:$A,$A1581)</f>
        <v>0.94745442787982592</v>
      </c>
      <c r="G1581" s="17">
        <f>SUM(SUMIFS('Census Data'!K:K,'Census Data'!$A:$A,$A1581),SUMIFS('Census Data'!L:L,'Census Data'!$A:$A,$A1581))/SUMIFS('Census Data'!$F:$F,'Census Data'!$A:$A,$A1581)</f>
        <v>4.7450932415191291E-3</v>
      </c>
      <c r="H1581" s="17">
        <f>SUM(SUMIFS('Census Data'!O:O,'Census Data'!$A:$A,$A1581),SUMIFS('Census Data'!P:P,'Census Data'!$A:$A,$A1581))/SUMIFS('Census Data'!$F:$F,'Census Data'!$A:$A,$A1581)</f>
        <v>1.5843193456490205E-2</v>
      </c>
      <c r="I1581" s="19">
        <f t="shared" si="48"/>
        <v>3.1957285422164694E-2</v>
      </c>
      <c r="J1581" s="17">
        <f>SUM(SUMIFS('Census Data'!W:W,'Census Data'!$A:$A,$A1581),SUMIFS('Census Data'!X:X,'Census Data'!$A:$A,$A1581))/SUMIFS('Census Data'!$F:$F,'Census Data'!$A:$A,$A1581)</f>
        <v>3.9830819511683588E-2</v>
      </c>
      <c r="K1581" s="19">
        <f t="shared" si="49"/>
        <v>0.96016918048831645</v>
      </c>
      <c r="L1581" s="24">
        <f>'EPA Data'!D1582/SUM('EPA Data'!D:D)</f>
        <v>3.336290857601632E-5</v>
      </c>
      <c r="M1581" s="24">
        <f>'EPA Data'!E1582/SUM('EPA Data'!E:E)</f>
        <v>1.2219195510943759E-4</v>
      </c>
      <c r="N1581" s="24">
        <f>'EPA Data'!F1582/SUM('EPA Data'!F:F)</f>
        <v>6.8788508475651686E-5</v>
      </c>
      <c r="O1581" s="24">
        <f>'EPA Data'!G1582/SUM('EPA Data'!G:G)</f>
        <v>5.2449919832869743E-5</v>
      </c>
      <c r="P1581" s="24">
        <f>'EPA Data'!H1582/SUM('EPA Data'!H:H)</f>
        <v>1.1958789080291478E-4</v>
      </c>
      <c r="Q1581" s="24">
        <f>'EPA Data'!I1582/SUM('EPA Data'!I:I)</f>
        <v>5.603786893379525E-5</v>
      </c>
      <c r="R1581" s="24">
        <f>'EPA Data'!J1582/SUM('EPA Data'!J:J)</f>
        <v>6.0899583303897419E-5</v>
      </c>
      <c r="S1581" s="24">
        <f>'EPA Data'!K1582/SUM('EPA Data'!K:K)</f>
        <v>1.7955713099079596E-4</v>
      </c>
      <c r="T1581" s="24">
        <f>'EPA Data'!L1582/SUM('EPA Data'!L:L)</f>
        <v>1.2812699813212337E-4</v>
      </c>
      <c r="U1581" s="24">
        <f>'EPA Data'!M1582/SUM('EPA Data'!M:M)</f>
        <v>4.1567260538780854E-5</v>
      </c>
      <c r="V1581" s="24">
        <f>'EPA Data'!N1582/SUM('EPA Data'!N:N)</f>
        <v>6.6181487272914884E-5</v>
      </c>
      <c r="W1581" s="24">
        <f>'EPA Data'!O1582/SUM('EPA Data'!O:O)</f>
        <v>3.2528882868363714E-5</v>
      </c>
      <c r="X1581" s="24">
        <f>'EPA Data'!P1582/SUM('EPA Data'!P:P)</f>
        <v>3.3651816502503108E-4</v>
      </c>
    </row>
    <row r="1582" spans="1:24" x14ac:dyDescent="0.25">
      <c r="A1582" s="16" t="s">
        <v>2626</v>
      </c>
      <c r="B1582" s="16" t="s">
        <v>2599</v>
      </c>
      <c r="C1582" s="21" t="s">
        <v>482</v>
      </c>
      <c r="D1582" s="17">
        <f>SUMIFS('Census Data'!G:G,'Census Data'!$A:$A,$A1582)/SUMIFS('Census Data'!$F:$F,'Census Data'!$A:$A,$A1582)</f>
        <v>0.50158982511923689</v>
      </c>
      <c r="E1582" s="19">
        <f>SUMIFS('Census Data'!H:H,'Census Data'!$A:$A,$A1582)/SUMIFS('Census Data'!$F:$F,'Census Data'!$A:$A,$A1582)</f>
        <v>0.49841017488076311</v>
      </c>
      <c r="F1582" s="17">
        <f>SUM(SUMIFS('Census Data'!I:I,'Census Data'!$A:$A,$A1582),SUMIFS('Census Data'!J:J,'Census Data'!$A:$A,$A1582))/SUMIFS('Census Data'!$F:$F,'Census Data'!$A:$A,$A1582)</f>
        <v>0.98251192368839424</v>
      </c>
      <c r="G1582" s="17">
        <f>SUM(SUMIFS('Census Data'!K:K,'Census Data'!$A:$A,$A1582),SUMIFS('Census Data'!L:L,'Census Data'!$A:$A,$A1582))/SUMIFS('Census Data'!$F:$F,'Census Data'!$A:$A,$A1582)</f>
        <v>3.9745627980922096E-3</v>
      </c>
      <c r="H1582" s="17">
        <f>SUM(SUMIFS('Census Data'!O:O,'Census Data'!$A:$A,$A1582),SUMIFS('Census Data'!P:P,'Census Data'!$A:$A,$A1582))/SUMIFS('Census Data'!$F:$F,'Census Data'!$A:$A,$A1582)</f>
        <v>7.9491255961844202E-4</v>
      </c>
      <c r="I1582" s="19">
        <f t="shared" si="48"/>
        <v>1.2718600953895209E-2</v>
      </c>
      <c r="J1582" s="17">
        <f>SUM(SUMIFS('Census Data'!W:W,'Census Data'!$A:$A,$A1582),SUMIFS('Census Data'!X:X,'Census Data'!$A:$A,$A1582))/SUMIFS('Census Data'!$F:$F,'Census Data'!$A:$A,$A1582)</f>
        <v>7.1542130365659781E-3</v>
      </c>
      <c r="K1582" s="19">
        <f t="shared" si="49"/>
        <v>0.99284578696343406</v>
      </c>
      <c r="L1582" s="24">
        <f>'EPA Data'!D1583/SUM('EPA Data'!D:D)</f>
        <v>7.8141704161891038E-7</v>
      </c>
      <c r="M1582" s="24">
        <f>'EPA Data'!E1583/SUM('EPA Data'!E:E)</f>
        <v>2.6200454764379759E-6</v>
      </c>
      <c r="N1582" s="24">
        <f>'EPA Data'!F1583/SUM('EPA Data'!F:F)</f>
        <v>1.8316738391737993E-6</v>
      </c>
      <c r="O1582" s="24">
        <f>'EPA Data'!G1583/SUM('EPA Data'!G:G)</f>
        <v>4.8656147649526349E-7</v>
      </c>
      <c r="P1582" s="24">
        <f>'EPA Data'!H1583/SUM('EPA Data'!H:H)</f>
        <v>1.5248734733661743E-6</v>
      </c>
      <c r="Q1582" s="24">
        <f>'EPA Data'!I1583/SUM('EPA Data'!I:I)</f>
        <v>5.6177089596648084E-7</v>
      </c>
      <c r="R1582" s="24">
        <f>'EPA Data'!J1583/SUM('EPA Data'!J:J)</f>
        <v>5.012616733339049E-7</v>
      </c>
      <c r="S1582" s="24">
        <f>'EPA Data'!K1583/SUM('EPA Data'!K:K)</f>
        <v>2.6748028788508881E-6</v>
      </c>
      <c r="T1582" s="24">
        <f>'EPA Data'!L1583/SUM('EPA Data'!L:L)</f>
        <v>1.3385772918870255E-6</v>
      </c>
      <c r="U1582" s="24">
        <f>'EPA Data'!M1583/SUM('EPA Data'!M:M)</f>
        <v>3.615301346089864E-7</v>
      </c>
      <c r="V1582" s="24">
        <f>'EPA Data'!N1583/SUM('EPA Data'!N:N)</f>
        <v>7.3581839944093226E-7</v>
      </c>
      <c r="W1582" s="24">
        <f>'EPA Data'!O1583/SUM('EPA Data'!O:O)</f>
        <v>4.3690789037766169E-7</v>
      </c>
      <c r="X1582" s="24">
        <f>'EPA Data'!P1583/SUM('EPA Data'!P:P)</f>
        <v>6.9002802028308358E-6</v>
      </c>
    </row>
    <row r="1583" spans="1:24" x14ac:dyDescent="0.25">
      <c r="A1583" s="16" t="s">
        <v>2627</v>
      </c>
      <c r="B1583" s="16" t="s">
        <v>2599</v>
      </c>
      <c r="C1583" s="21" t="s">
        <v>2628</v>
      </c>
      <c r="D1583" s="17">
        <f>SUMIFS('Census Data'!G:G,'Census Data'!$A:$A,$A1583)/SUMIFS('Census Data'!$F:$F,'Census Data'!$A:$A,$A1583)</f>
        <v>0.48505780556969391</v>
      </c>
      <c r="E1583" s="19">
        <f>SUMIFS('Census Data'!H:H,'Census Data'!$A:$A,$A1583)/SUMIFS('Census Data'!$F:$F,'Census Data'!$A:$A,$A1583)</f>
        <v>0.51494219443030609</v>
      </c>
      <c r="F1583" s="17">
        <f>SUM(SUMIFS('Census Data'!I:I,'Census Data'!$A:$A,$A1583),SUMIFS('Census Data'!J:J,'Census Data'!$A:$A,$A1583))/SUMIFS('Census Data'!$F:$F,'Census Data'!$A:$A,$A1583)</f>
        <v>0.31513124409219806</v>
      </c>
      <c r="G1583" s="17">
        <f>SUM(SUMIFS('Census Data'!K:K,'Census Data'!$A:$A,$A1583),SUMIFS('Census Data'!L:L,'Census Data'!$A:$A,$A1583))/SUMIFS('Census Data'!$F:$F,'Census Data'!$A:$A,$A1583)</f>
        <v>3.4174361957391114E-3</v>
      </c>
      <c r="H1583" s="17">
        <f>SUM(SUMIFS('Census Data'!O:O,'Census Data'!$A:$A,$A1583),SUMIFS('Census Data'!P:P,'Census Data'!$A:$A,$A1583))/SUMIFS('Census Data'!$F:$F,'Census Data'!$A:$A,$A1583)</f>
        <v>3.5628590125790735E-3</v>
      </c>
      <c r="I1583" s="19">
        <f t="shared" si="48"/>
        <v>0.67788846069948372</v>
      </c>
      <c r="J1583" s="17">
        <f>SUM(SUMIFS('Census Data'!W:W,'Census Data'!$A:$A,$A1583),SUMIFS('Census Data'!X:X,'Census Data'!$A:$A,$A1583))/SUMIFS('Census Data'!$F:$F,'Census Data'!$A:$A,$A1583)</f>
        <v>3.5701301534210715E-2</v>
      </c>
      <c r="K1583" s="19">
        <f t="shared" si="49"/>
        <v>0.96429869846578931</v>
      </c>
      <c r="L1583" s="24">
        <f>'EPA Data'!D1584/SUM('EPA Data'!D:D)</f>
        <v>3.7133567986847271E-6</v>
      </c>
      <c r="M1583" s="24">
        <f>'EPA Data'!E1584/SUM('EPA Data'!E:E)</f>
        <v>1.3407230711659899E-5</v>
      </c>
      <c r="N1583" s="24">
        <f>'EPA Data'!F1584/SUM('EPA Data'!F:F)</f>
        <v>9.0108761938276112E-6</v>
      </c>
      <c r="O1583" s="24">
        <f>'EPA Data'!G1584/SUM('EPA Data'!G:G)</f>
        <v>7.7206302478218781E-6</v>
      </c>
      <c r="P1583" s="24">
        <f>'EPA Data'!H1584/SUM('EPA Data'!H:H)</f>
        <v>1.8018675477894565E-5</v>
      </c>
      <c r="Q1583" s="24">
        <f>'EPA Data'!I1584/SUM('EPA Data'!I:I)</f>
        <v>6.2441115649906847E-6</v>
      </c>
      <c r="R1583" s="24">
        <f>'EPA Data'!J1584/SUM('EPA Data'!J:J)</f>
        <v>5.9698315792280699E-6</v>
      </c>
      <c r="S1583" s="24">
        <f>'EPA Data'!K1584/SUM('EPA Data'!K:K)</f>
        <v>2.1137830481644328E-5</v>
      </c>
      <c r="T1583" s="24">
        <f>'EPA Data'!L1584/SUM('EPA Data'!L:L)</f>
        <v>1.3461940459094414E-5</v>
      </c>
      <c r="U1583" s="24">
        <f>'EPA Data'!M1584/SUM('EPA Data'!M:M)</f>
        <v>6.8031168366891831E-6</v>
      </c>
      <c r="V1583" s="24">
        <f>'EPA Data'!N1584/SUM('EPA Data'!N:N)</f>
        <v>7.6424613044659184E-6</v>
      </c>
      <c r="W1583" s="24">
        <f>'EPA Data'!O1584/SUM('EPA Data'!O:O)</f>
        <v>4.7911003944493282E-6</v>
      </c>
      <c r="X1583" s="24">
        <f>'EPA Data'!P1584/SUM('EPA Data'!P:P)</f>
        <v>4.7269926249319239E-5</v>
      </c>
    </row>
    <row r="1584" spans="1:24" x14ac:dyDescent="0.25">
      <c r="A1584" s="16" t="s">
        <v>2629</v>
      </c>
      <c r="B1584" s="16" t="s">
        <v>2599</v>
      </c>
      <c r="C1584" s="21" t="s">
        <v>2630</v>
      </c>
      <c r="D1584" s="17">
        <f>SUMIFS('Census Data'!G:G,'Census Data'!$A:$A,$A1584)/SUMIFS('Census Data'!$F:$F,'Census Data'!$A:$A,$A1584)</f>
        <v>0.50791717417783189</v>
      </c>
      <c r="E1584" s="19">
        <f>SUMIFS('Census Data'!H:H,'Census Data'!$A:$A,$A1584)/SUMIFS('Census Data'!$F:$F,'Census Data'!$A:$A,$A1584)</f>
        <v>0.49208282582216811</v>
      </c>
      <c r="F1584" s="17">
        <f>SUM(SUMIFS('Census Data'!I:I,'Census Data'!$A:$A,$A1584),SUMIFS('Census Data'!J:J,'Census Data'!$A:$A,$A1584))/SUMIFS('Census Data'!$F:$F,'Census Data'!$A:$A,$A1584)</f>
        <v>0.92570036540803902</v>
      </c>
      <c r="G1584" s="17">
        <f>SUM(SUMIFS('Census Data'!K:K,'Census Data'!$A:$A,$A1584),SUMIFS('Census Data'!L:L,'Census Data'!$A:$A,$A1584))/SUMIFS('Census Data'!$F:$F,'Census Data'!$A:$A,$A1584)</f>
        <v>8.5261875761266752E-3</v>
      </c>
      <c r="H1584" s="17">
        <f>SUM(SUMIFS('Census Data'!O:O,'Census Data'!$A:$A,$A1584),SUMIFS('Census Data'!P:P,'Census Data'!$A:$A,$A1584))/SUMIFS('Census Data'!$F:$F,'Census Data'!$A:$A,$A1584)</f>
        <v>6.0901339829476245E-3</v>
      </c>
      <c r="I1584" s="19">
        <f t="shared" si="48"/>
        <v>5.9683313032886653E-2</v>
      </c>
      <c r="J1584" s="17">
        <f>SUM(SUMIFS('Census Data'!W:W,'Census Data'!$A:$A,$A1584),SUMIFS('Census Data'!X:X,'Census Data'!$A:$A,$A1584))/SUMIFS('Census Data'!$F:$F,'Census Data'!$A:$A,$A1584)</f>
        <v>4.8721071863580996E-2</v>
      </c>
      <c r="K1584" s="19">
        <f t="shared" si="49"/>
        <v>0.95127892813641901</v>
      </c>
      <c r="L1584" s="24">
        <f>'EPA Data'!D1585/SUM('EPA Data'!D:D)</f>
        <v>4.2875341988664951E-7</v>
      </c>
      <c r="M1584" s="24">
        <f>'EPA Data'!E1585/SUM('EPA Data'!E:E)</f>
        <v>1.4324989518417773E-6</v>
      </c>
      <c r="N1584" s="24">
        <f>'EPA Data'!F1585/SUM('EPA Data'!F:F)</f>
        <v>8.9595495778016039E-7</v>
      </c>
      <c r="O1584" s="24">
        <f>'EPA Data'!G1585/SUM('EPA Data'!G:G)</f>
        <v>4.5422748755912343E-7</v>
      </c>
      <c r="P1584" s="24">
        <f>'EPA Data'!H1585/SUM('EPA Data'!H:H)</f>
        <v>1.1796492003882423E-6</v>
      </c>
      <c r="Q1584" s="24">
        <f>'EPA Data'!I1585/SUM('EPA Data'!I:I)</f>
        <v>4.488592578014078E-7</v>
      </c>
      <c r="R1584" s="24">
        <f>'EPA Data'!J1585/SUM('EPA Data'!J:J)</f>
        <v>5.6672747440906793E-7</v>
      </c>
      <c r="S1584" s="24">
        <f>'EPA Data'!K1585/SUM('EPA Data'!K:K)</f>
        <v>1.8765343797300791E-6</v>
      </c>
      <c r="T1584" s="24">
        <f>'EPA Data'!L1585/SUM('EPA Data'!L:L)</f>
        <v>1.1389393288591027E-6</v>
      </c>
      <c r="U1584" s="24">
        <f>'EPA Data'!M1585/SUM('EPA Data'!M:M)</f>
        <v>3.2391010658658313E-7</v>
      </c>
      <c r="V1584" s="24">
        <f>'EPA Data'!N1585/SUM('EPA Data'!N:N)</f>
        <v>6.1499523747749431E-7</v>
      </c>
      <c r="W1584" s="24">
        <f>'EPA Data'!O1585/SUM('EPA Data'!O:O)</f>
        <v>3.1461319220306151E-7</v>
      </c>
      <c r="X1584" s="24">
        <f>'EPA Data'!P1585/SUM('EPA Data'!P:P)</f>
        <v>4.4640533228201431E-6</v>
      </c>
    </row>
    <row r="1585" spans="1:24" x14ac:dyDescent="0.25">
      <c r="A1585" s="16" t="s">
        <v>2631</v>
      </c>
      <c r="B1585" s="16" t="s">
        <v>2599</v>
      </c>
      <c r="C1585" s="21" t="s">
        <v>2632</v>
      </c>
      <c r="D1585" s="17">
        <f>SUMIFS('Census Data'!G:G,'Census Data'!$A:$A,$A1585)/SUMIFS('Census Data'!$F:$F,'Census Data'!$A:$A,$A1585)</f>
        <v>0.51228174015981065</v>
      </c>
      <c r="E1585" s="19">
        <f>SUMIFS('Census Data'!H:H,'Census Data'!$A:$A,$A1585)/SUMIFS('Census Data'!$F:$F,'Census Data'!$A:$A,$A1585)</f>
        <v>0.48771825984018941</v>
      </c>
      <c r="F1585" s="17">
        <f>SUM(SUMIFS('Census Data'!I:I,'Census Data'!$A:$A,$A1585),SUMIFS('Census Data'!J:J,'Census Data'!$A:$A,$A1585))/SUMIFS('Census Data'!$F:$F,'Census Data'!$A:$A,$A1585)</f>
        <v>0.96123113347144129</v>
      </c>
      <c r="G1585" s="17">
        <f>SUM(SUMIFS('Census Data'!K:K,'Census Data'!$A:$A,$A1585),SUMIFS('Census Data'!L:L,'Census Data'!$A:$A,$A1585))/SUMIFS('Census Data'!$F:$F,'Census Data'!$A:$A,$A1585)</f>
        <v>5.3270198283515832E-3</v>
      </c>
      <c r="H1585" s="17">
        <f>SUM(SUMIFS('Census Data'!O:O,'Census Data'!$A:$A,$A1585),SUMIFS('Census Data'!P:P,'Census Data'!$A:$A,$A1585))/SUMIFS('Census Data'!$F:$F,'Census Data'!$A:$A,$A1585)</f>
        <v>4.4391831902929864E-3</v>
      </c>
      <c r="I1585" s="19">
        <f t="shared" si="48"/>
        <v>2.9002663509914095E-2</v>
      </c>
      <c r="J1585" s="17">
        <f>SUM(SUMIFS('Census Data'!W:W,'Census Data'!$A:$A,$A1585),SUMIFS('Census Data'!X:X,'Census Data'!$A:$A,$A1585))/SUMIFS('Census Data'!$F:$F,'Census Data'!$A:$A,$A1585)</f>
        <v>2.4267534773601659E-2</v>
      </c>
      <c r="K1585" s="19">
        <f t="shared" si="49"/>
        <v>0.97573246522639834</v>
      </c>
      <c r="L1585" s="24">
        <f>'EPA Data'!D1586/SUM('EPA Data'!D:D)</f>
        <v>1.1880362510703219E-6</v>
      </c>
      <c r="M1585" s="24">
        <f>'EPA Data'!E1586/SUM('EPA Data'!E:E)</f>
        <v>4.4345846803701239E-6</v>
      </c>
      <c r="N1585" s="24">
        <f>'EPA Data'!F1586/SUM('EPA Data'!F:F)</f>
        <v>2.7853090006101838E-6</v>
      </c>
      <c r="O1585" s="24">
        <f>'EPA Data'!G1586/SUM('EPA Data'!G:G)</f>
        <v>2.0174954707641152E-6</v>
      </c>
      <c r="P1585" s="24">
        <f>'EPA Data'!H1586/SUM('EPA Data'!H:H)</f>
        <v>5.007124883405293E-6</v>
      </c>
      <c r="Q1585" s="24">
        <f>'EPA Data'!I1586/SUM('EPA Data'!I:I)</f>
        <v>2.0462202186405245E-6</v>
      </c>
      <c r="R1585" s="24">
        <f>'EPA Data'!J1586/SUM('EPA Data'!J:J)</f>
        <v>1.7896165358095159E-6</v>
      </c>
      <c r="S1585" s="24">
        <f>'EPA Data'!K1586/SUM('EPA Data'!K:K)</f>
        <v>6.8033856092137502E-6</v>
      </c>
      <c r="T1585" s="24">
        <f>'EPA Data'!L1586/SUM('EPA Data'!L:L)</f>
        <v>4.4040950656544864E-6</v>
      </c>
      <c r="U1585" s="24">
        <f>'EPA Data'!M1586/SUM('EPA Data'!M:M)</f>
        <v>2.1726020551521154E-6</v>
      </c>
      <c r="V1585" s="24">
        <f>'EPA Data'!N1586/SUM('EPA Data'!N:N)</f>
        <v>2.4884950797141928E-6</v>
      </c>
      <c r="W1585" s="24">
        <f>'EPA Data'!O1586/SUM('EPA Data'!O:O)</f>
        <v>1.5309943536264274E-6</v>
      </c>
      <c r="X1585" s="24">
        <f>'EPA Data'!P1586/SUM('EPA Data'!P:P)</f>
        <v>1.3370064973100045E-5</v>
      </c>
    </row>
    <row r="1586" spans="1:24" x14ac:dyDescent="0.25">
      <c r="A1586" s="16" t="s">
        <v>2633</v>
      </c>
      <c r="B1586" s="16" t="s">
        <v>2599</v>
      </c>
      <c r="C1586" s="21" t="s">
        <v>2634</v>
      </c>
      <c r="D1586" s="17">
        <f>SUMIFS('Census Data'!G:G,'Census Data'!$A:$A,$A1586)/SUMIFS('Census Data'!$F:$F,'Census Data'!$A:$A,$A1586)</f>
        <v>0.50564183450618783</v>
      </c>
      <c r="E1586" s="19">
        <f>SUMIFS('Census Data'!H:H,'Census Data'!$A:$A,$A1586)/SUMIFS('Census Data'!$F:$F,'Census Data'!$A:$A,$A1586)</f>
        <v>0.49435816549381217</v>
      </c>
      <c r="F1586" s="17">
        <f>SUM(SUMIFS('Census Data'!I:I,'Census Data'!$A:$A,$A1586),SUMIFS('Census Data'!J:J,'Census Data'!$A:$A,$A1586))/SUMIFS('Census Data'!$F:$F,'Census Data'!$A:$A,$A1586)</f>
        <v>0.70522931327347727</v>
      </c>
      <c r="G1586" s="17">
        <f>SUM(SUMIFS('Census Data'!K:K,'Census Data'!$A:$A,$A1586),SUMIFS('Census Data'!L:L,'Census Data'!$A:$A,$A1586))/SUMIFS('Census Data'!$F:$F,'Census Data'!$A:$A,$A1586)</f>
        <v>5.7631642805144384E-3</v>
      </c>
      <c r="H1586" s="17">
        <f>SUM(SUMIFS('Census Data'!O:O,'Census Data'!$A:$A,$A1586),SUMIFS('Census Data'!P:P,'Census Data'!$A:$A,$A1586))/SUMIFS('Census Data'!$F:$F,'Census Data'!$A:$A,$A1586)</f>
        <v>5.1565154088813398E-3</v>
      </c>
      <c r="I1586" s="19">
        <f t="shared" si="48"/>
        <v>0.28385100703712696</v>
      </c>
      <c r="J1586" s="17">
        <f>SUM(SUMIFS('Census Data'!W:W,'Census Data'!$A:$A,$A1586),SUMIFS('Census Data'!X:X,'Census Data'!$A:$A,$A1586))/SUMIFS('Census Data'!$F:$F,'Census Data'!$A:$A,$A1586)</f>
        <v>4.0160155302111138E-2</v>
      </c>
      <c r="K1586" s="19">
        <f t="shared" si="49"/>
        <v>0.95983984469788886</v>
      </c>
      <c r="L1586" s="24">
        <f>'EPA Data'!D1587/SUM('EPA Data'!D:D)</f>
        <v>6.512516290968447E-6</v>
      </c>
      <c r="M1586" s="24">
        <f>'EPA Data'!E1587/SUM('EPA Data'!E:E)</f>
        <v>2.4208523944183943E-5</v>
      </c>
      <c r="N1586" s="24">
        <f>'EPA Data'!F1587/SUM('EPA Data'!F:F)</f>
        <v>1.6157917089115716E-5</v>
      </c>
      <c r="O1586" s="24">
        <f>'EPA Data'!G1587/SUM('EPA Data'!G:G)</f>
        <v>8.6234115850874861E-6</v>
      </c>
      <c r="P1586" s="24">
        <f>'EPA Data'!H1587/SUM('EPA Data'!H:H)</f>
        <v>2.1884115585624106E-5</v>
      </c>
      <c r="Q1586" s="24">
        <f>'EPA Data'!I1587/SUM('EPA Data'!I:I)</f>
        <v>7.6246372275643478E-6</v>
      </c>
      <c r="R1586" s="24">
        <f>'EPA Data'!J1587/SUM('EPA Data'!J:J)</f>
        <v>5.6069112655644942E-6</v>
      </c>
      <c r="S1586" s="24">
        <f>'EPA Data'!K1587/SUM('EPA Data'!K:K)</f>
        <v>2.8722243731344362E-5</v>
      </c>
      <c r="T1586" s="24">
        <f>'EPA Data'!L1587/SUM('EPA Data'!L:L)</f>
        <v>1.576722442028571E-5</v>
      </c>
      <c r="U1586" s="24">
        <f>'EPA Data'!M1587/SUM('EPA Data'!M:M)</f>
        <v>5.6553513631766953E-6</v>
      </c>
      <c r="V1586" s="24">
        <f>'EPA Data'!N1587/SUM('EPA Data'!N:N)</f>
        <v>9.8969255333014152E-6</v>
      </c>
      <c r="W1586" s="24">
        <f>'EPA Data'!O1587/SUM('EPA Data'!O:O)</f>
        <v>6.088429017396074E-6</v>
      </c>
      <c r="X1586" s="24">
        <f>'EPA Data'!P1587/SUM('EPA Data'!P:P)</f>
        <v>8.5431523481950037E-5</v>
      </c>
    </row>
    <row r="1587" spans="1:24" x14ac:dyDescent="0.25">
      <c r="A1587" s="16" t="s">
        <v>2635</v>
      </c>
      <c r="B1587" s="16" t="s">
        <v>2599</v>
      </c>
      <c r="C1587" s="21" t="s">
        <v>95</v>
      </c>
      <c r="D1587" s="17">
        <f>SUMIFS('Census Data'!G:G,'Census Data'!$A:$A,$A1587)/SUMIFS('Census Data'!$F:$F,'Census Data'!$A:$A,$A1587)</f>
        <v>0.51010555601014651</v>
      </c>
      <c r="E1587" s="19">
        <f>SUMIFS('Census Data'!H:H,'Census Data'!$A:$A,$A1587)/SUMIFS('Census Data'!$F:$F,'Census Data'!$A:$A,$A1587)</f>
        <v>0.48989444398985355</v>
      </c>
      <c r="F1587" s="17">
        <f>SUM(SUMIFS('Census Data'!I:I,'Census Data'!$A:$A,$A1587),SUMIFS('Census Data'!J:J,'Census Data'!$A:$A,$A1587))/SUMIFS('Census Data'!$F:$F,'Census Data'!$A:$A,$A1587)</f>
        <v>0.94779477947794777</v>
      </c>
      <c r="G1587" s="17">
        <f>SUM(SUMIFS('Census Data'!K:K,'Census Data'!$A:$A,$A1587),SUMIFS('Census Data'!L:L,'Census Data'!$A:$A,$A1587))/SUMIFS('Census Data'!$F:$F,'Census Data'!$A:$A,$A1587)</f>
        <v>4.3367973160952462E-3</v>
      </c>
      <c r="H1587" s="17">
        <f>SUM(SUMIFS('Census Data'!O:O,'Census Data'!$A:$A,$A1587),SUMIFS('Census Data'!P:P,'Census Data'!$A:$A,$A1587))/SUMIFS('Census Data'!$F:$F,'Census Data'!$A:$A,$A1587)</f>
        <v>5.155060960641519E-3</v>
      </c>
      <c r="I1587" s="19">
        <f t="shared" si="48"/>
        <v>4.2713362245315412E-2</v>
      </c>
      <c r="J1587" s="17">
        <f>SUM(SUMIFS('Census Data'!W:W,'Census Data'!$A:$A,$A1587),SUMIFS('Census Data'!X:X,'Census Data'!$A:$A,$A1587))/SUMIFS('Census Data'!$F:$F,'Census Data'!$A:$A,$A1587)</f>
        <v>2.9375664839211193E-2</v>
      </c>
      <c r="K1587" s="19">
        <f t="shared" si="49"/>
        <v>0.97062433516078883</v>
      </c>
      <c r="L1587" s="24">
        <f>'EPA Data'!D1588/SUM('EPA Data'!D:D)</f>
        <v>6.4711823195736208E-6</v>
      </c>
      <c r="M1587" s="24">
        <f>'EPA Data'!E1588/SUM('EPA Data'!E:E)</f>
        <v>2.360308092386119E-5</v>
      </c>
      <c r="N1587" s="24">
        <f>'EPA Data'!F1588/SUM('EPA Data'!F:F)</f>
        <v>1.4570427493310604E-5</v>
      </c>
      <c r="O1587" s="24">
        <f>'EPA Data'!G1588/SUM('EPA Data'!G:G)</f>
        <v>9.399847525353735E-6</v>
      </c>
      <c r="P1587" s="24">
        <f>'EPA Data'!H1588/SUM('EPA Data'!H:H)</f>
        <v>2.3861146682426866E-5</v>
      </c>
      <c r="Q1587" s="24">
        <f>'EPA Data'!I1588/SUM('EPA Data'!I:I)</f>
        <v>9.6457324979045341E-6</v>
      </c>
      <c r="R1587" s="24">
        <f>'EPA Data'!J1588/SUM('EPA Data'!J:J)</f>
        <v>1.2274259946797734E-5</v>
      </c>
      <c r="S1587" s="24">
        <f>'EPA Data'!K1588/SUM('EPA Data'!K:K)</f>
        <v>4.1220477856318963E-5</v>
      </c>
      <c r="T1587" s="24">
        <f>'EPA Data'!L1588/SUM('EPA Data'!L:L)</f>
        <v>2.4544237399375935E-5</v>
      </c>
      <c r="U1587" s="24">
        <f>'EPA Data'!M1588/SUM('EPA Data'!M:M)</f>
        <v>8.7320442751712965E-6</v>
      </c>
      <c r="V1587" s="24">
        <f>'EPA Data'!N1588/SUM('EPA Data'!N:N)</f>
        <v>1.2475965038134143E-5</v>
      </c>
      <c r="W1587" s="24">
        <f>'EPA Data'!O1588/SUM('EPA Data'!O:O)</f>
        <v>6.9219473180237369E-6</v>
      </c>
      <c r="X1587" s="24">
        <f>'EPA Data'!P1588/SUM('EPA Data'!P:P)</f>
        <v>6.8192609253830221E-5</v>
      </c>
    </row>
    <row r="1588" spans="1:24" x14ac:dyDescent="0.25">
      <c r="A1588" s="16" t="s">
        <v>2636</v>
      </c>
      <c r="B1588" s="16" t="s">
        <v>2599</v>
      </c>
      <c r="C1588" s="21" t="s">
        <v>2637</v>
      </c>
      <c r="D1588" s="17">
        <f>SUMIFS('Census Data'!G:G,'Census Data'!$A:$A,$A1588)/SUMIFS('Census Data'!$F:$F,'Census Data'!$A:$A,$A1588)</f>
        <v>0.50921773791728953</v>
      </c>
      <c r="E1588" s="19">
        <f>SUMIFS('Census Data'!H:H,'Census Data'!$A:$A,$A1588)/SUMIFS('Census Data'!$F:$F,'Census Data'!$A:$A,$A1588)</f>
        <v>0.49078226208271053</v>
      </c>
      <c r="F1588" s="17">
        <f>SUM(SUMIFS('Census Data'!I:I,'Census Data'!$A:$A,$A1588),SUMIFS('Census Data'!J:J,'Census Data'!$A:$A,$A1588))/SUMIFS('Census Data'!$F:$F,'Census Data'!$A:$A,$A1588)</f>
        <v>0.97658196312904832</v>
      </c>
      <c r="G1588" s="17">
        <f>SUM(SUMIFS('Census Data'!K:K,'Census Data'!$A:$A,$A1588),SUMIFS('Census Data'!L:L,'Census Data'!$A:$A,$A1588))/SUMIFS('Census Data'!$F:$F,'Census Data'!$A:$A,$A1588)</f>
        <v>9.9651220727453907E-4</v>
      </c>
      <c r="H1588" s="17">
        <f>SUM(SUMIFS('Census Data'!O:O,'Census Data'!$A:$A,$A1588),SUMIFS('Census Data'!P:P,'Census Data'!$A:$A,$A1588))/SUMIFS('Census Data'!$F:$F,'Census Data'!$A:$A,$A1588)</f>
        <v>3.9860488290981563E-3</v>
      </c>
      <c r="I1588" s="19">
        <f t="shared" si="48"/>
        <v>1.843547583457894E-2</v>
      </c>
      <c r="J1588" s="17">
        <f>SUM(SUMIFS('Census Data'!W:W,'Census Data'!$A:$A,$A1588),SUMIFS('Census Data'!X:X,'Census Data'!$A:$A,$A1588))/SUMIFS('Census Data'!$F:$F,'Census Data'!$A:$A,$A1588)</f>
        <v>1.9431988041853511E-2</v>
      </c>
      <c r="K1588" s="19">
        <f t="shared" si="49"/>
        <v>0.98056801195814647</v>
      </c>
      <c r="L1588" s="24">
        <f>'EPA Data'!D1589/SUM('EPA Data'!D:D)</f>
        <v>1.0065178008962212E-6</v>
      </c>
      <c r="M1588" s="24">
        <f>'EPA Data'!E1589/SUM('EPA Data'!E:E)</f>
        <v>3.6153022875493215E-6</v>
      </c>
      <c r="N1588" s="24">
        <f>'EPA Data'!F1589/SUM('EPA Data'!F:F)</f>
        <v>2.2002463860818319E-6</v>
      </c>
      <c r="O1588" s="24">
        <f>'EPA Data'!G1589/SUM('EPA Data'!G:G)</f>
        <v>1.059932657461385E-6</v>
      </c>
      <c r="P1588" s="24">
        <f>'EPA Data'!H1589/SUM('EPA Data'!H:H)</f>
        <v>2.9281220927209068E-6</v>
      </c>
      <c r="Q1588" s="24">
        <f>'EPA Data'!I1589/SUM('EPA Data'!I:I)</f>
        <v>1.1767649776923184E-6</v>
      </c>
      <c r="R1588" s="24">
        <f>'EPA Data'!J1589/SUM('EPA Data'!J:J)</f>
        <v>9.8338326517964081E-7</v>
      </c>
      <c r="S1588" s="24">
        <f>'EPA Data'!K1589/SUM('EPA Data'!K:K)</f>
        <v>4.4857133901046761E-6</v>
      </c>
      <c r="T1588" s="24">
        <f>'EPA Data'!L1589/SUM('EPA Data'!L:L)</f>
        <v>2.5378280069886351E-6</v>
      </c>
      <c r="U1588" s="24">
        <f>'EPA Data'!M1589/SUM('EPA Data'!M:M)</f>
        <v>8.0745802895853668E-7</v>
      </c>
      <c r="V1588" s="24">
        <f>'EPA Data'!N1589/SUM('EPA Data'!N:N)</f>
        <v>1.4871216361845086E-6</v>
      </c>
      <c r="W1588" s="24">
        <f>'EPA Data'!O1589/SUM('EPA Data'!O:O)</f>
        <v>8.3698520870362721E-7</v>
      </c>
      <c r="X1588" s="24">
        <f>'EPA Data'!P1589/SUM('EPA Data'!P:P)</f>
        <v>1.0697209335379866E-5</v>
      </c>
    </row>
    <row r="1589" spans="1:24" x14ac:dyDescent="0.25">
      <c r="A1589" s="16" t="s">
        <v>2638</v>
      </c>
      <c r="B1589" s="16" t="s">
        <v>2599</v>
      </c>
      <c r="C1589" s="21" t="s">
        <v>353</v>
      </c>
      <c r="D1589" s="17">
        <f>SUMIFS('Census Data'!G:G,'Census Data'!$A:$A,$A1589)/SUMIFS('Census Data'!$F:$F,'Census Data'!$A:$A,$A1589)</f>
        <v>0.49303959550856918</v>
      </c>
      <c r="E1589" s="19">
        <f>SUMIFS('Census Data'!H:H,'Census Data'!$A:$A,$A1589)/SUMIFS('Census Data'!$F:$F,'Census Data'!$A:$A,$A1589)</f>
        <v>0.50696040449143087</v>
      </c>
      <c r="F1589" s="17">
        <f>SUM(SUMIFS('Census Data'!I:I,'Census Data'!$A:$A,$A1589),SUMIFS('Census Data'!J:J,'Census Data'!$A:$A,$A1589))/SUMIFS('Census Data'!$F:$F,'Census Data'!$A:$A,$A1589)</f>
        <v>0.67158053713310129</v>
      </c>
      <c r="G1589" s="17">
        <f>SUM(SUMIFS('Census Data'!K:K,'Census Data'!$A:$A,$A1589),SUMIFS('Census Data'!L:L,'Census Data'!$A:$A,$A1589))/SUMIFS('Census Data'!$F:$F,'Census Data'!$A:$A,$A1589)</f>
        <v>5.3516317552038872E-3</v>
      </c>
      <c r="H1589" s="17">
        <f>SUM(SUMIFS('Census Data'!O:O,'Census Data'!$A:$A,$A1589),SUMIFS('Census Data'!P:P,'Census Data'!$A:$A,$A1589))/SUMIFS('Census Data'!$F:$F,'Census Data'!$A:$A,$A1589)</f>
        <v>5.3516317552038872E-3</v>
      </c>
      <c r="I1589" s="19">
        <f t="shared" si="48"/>
        <v>0.31771619935649087</v>
      </c>
      <c r="J1589" s="17">
        <f>SUM(SUMIFS('Census Data'!W:W,'Census Data'!$A:$A,$A1589),SUMIFS('Census Data'!X:X,'Census Data'!$A:$A,$A1589))/SUMIFS('Census Data'!$F:$F,'Census Data'!$A:$A,$A1589)</f>
        <v>4.7902029023573447E-2</v>
      </c>
      <c r="K1589" s="19">
        <f t="shared" si="49"/>
        <v>0.95209797097642657</v>
      </c>
      <c r="L1589" s="24">
        <f>'EPA Data'!D1590/SUM('EPA Data'!D:D)</f>
        <v>7.7538006945624226E-6</v>
      </c>
      <c r="M1589" s="24">
        <f>'EPA Data'!E1590/SUM('EPA Data'!E:E)</f>
        <v>2.7199581629350743E-5</v>
      </c>
      <c r="N1589" s="24">
        <f>'EPA Data'!F1590/SUM('EPA Data'!F:F)</f>
        <v>1.7741106335119473E-5</v>
      </c>
      <c r="O1589" s="24">
        <f>'EPA Data'!G1590/SUM('EPA Data'!G:G)</f>
        <v>1.4945570410414074E-5</v>
      </c>
      <c r="P1589" s="24">
        <f>'EPA Data'!H1590/SUM('EPA Data'!H:H)</f>
        <v>3.5045852693379868E-5</v>
      </c>
      <c r="Q1589" s="24">
        <f>'EPA Data'!I1590/SUM('EPA Data'!I:I)</f>
        <v>1.2732763720002052E-5</v>
      </c>
      <c r="R1589" s="24">
        <f>'EPA Data'!J1590/SUM('EPA Data'!J:J)</f>
        <v>1.1772238619993477E-5</v>
      </c>
      <c r="S1589" s="24">
        <f>'EPA Data'!K1590/SUM('EPA Data'!K:K)</f>
        <v>4.1230457019251548E-5</v>
      </c>
      <c r="T1589" s="24">
        <f>'EPA Data'!L1590/SUM('EPA Data'!L:L)</f>
        <v>2.6051215102751588E-5</v>
      </c>
      <c r="U1589" s="24">
        <f>'EPA Data'!M1590/SUM('EPA Data'!M:M)</f>
        <v>1.7777588840218413E-5</v>
      </c>
      <c r="V1589" s="24">
        <f>'EPA Data'!N1590/SUM('EPA Data'!N:N)</f>
        <v>1.6006884358955199E-5</v>
      </c>
      <c r="W1589" s="24">
        <f>'EPA Data'!O1590/SUM('EPA Data'!O:O)</f>
        <v>1.1645936894131076E-5</v>
      </c>
      <c r="X1589" s="24">
        <f>'EPA Data'!P1590/SUM('EPA Data'!P:P)</f>
        <v>8.7478942055302871E-5</v>
      </c>
    </row>
    <row r="1590" spans="1:24" x14ac:dyDescent="0.25">
      <c r="A1590" s="16" t="s">
        <v>2639</v>
      </c>
      <c r="B1590" s="16" t="s">
        <v>2599</v>
      </c>
      <c r="C1590" s="21" t="s">
        <v>2640</v>
      </c>
      <c r="D1590" s="17">
        <f>SUMIFS('Census Data'!G:G,'Census Data'!$A:$A,$A1590)/SUMIFS('Census Data'!$F:$F,'Census Data'!$A:$A,$A1590)</f>
        <v>0.49501670699389333</v>
      </c>
      <c r="E1590" s="19">
        <f>SUMIFS('Census Data'!H:H,'Census Data'!$A:$A,$A1590)/SUMIFS('Census Data'!$F:$F,'Census Data'!$A:$A,$A1590)</f>
        <v>0.50498329300610667</v>
      </c>
      <c r="F1590" s="17">
        <f>SUM(SUMIFS('Census Data'!I:I,'Census Data'!$A:$A,$A1590),SUMIFS('Census Data'!J:J,'Census Data'!$A:$A,$A1590))/SUMIFS('Census Data'!$F:$F,'Census Data'!$A:$A,$A1590)</f>
        <v>0.93772324000460883</v>
      </c>
      <c r="G1590" s="17">
        <f>SUM(SUMIFS('Census Data'!K:K,'Census Data'!$A:$A,$A1590),SUMIFS('Census Data'!L:L,'Census Data'!$A:$A,$A1590))/SUMIFS('Census Data'!$F:$F,'Census Data'!$A:$A,$A1590)</f>
        <v>4.7960594538541306E-3</v>
      </c>
      <c r="H1590" s="17">
        <f>SUM(SUMIFS('Census Data'!O:O,'Census Data'!$A:$A,$A1590),SUMIFS('Census Data'!P:P,'Census Data'!$A:$A,$A1590))/SUMIFS('Census Data'!$F:$F,'Census Data'!$A:$A,$A1590)</f>
        <v>7.287705956907478E-3</v>
      </c>
      <c r="I1590" s="19">
        <f t="shared" si="48"/>
        <v>5.0192994584629558E-2</v>
      </c>
      <c r="J1590" s="17">
        <f>SUM(SUMIFS('Census Data'!W:W,'Census Data'!$A:$A,$A1590),SUMIFS('Census Data'!X:X,'Census Data'!$A:$A,$A1590))/SUMIFS('Census Data'!$F:$F,'Census Data'!$A:$A,$A1590)</f>
        <v>3.4321350385989172E-2</v>
      </c>
      <c r="K1590" s="19">
        <f t="shared" si="49"/>
        <v>0.96567864961401084</v>
      </c>
      <c r="L1590" s="24">
        <f>'EPA Data'!D1591/SUM('EPA Data'!D:D)</f>
        <v>1.7582437290581569E-5</v>
      </c>
      <c r="M1590" s="24">
        <f>'EPA Data'!E1591/SUM('EPA Data'!E:E)</f>
        <v>6.2774466668641588E-5</v>
      </c>
      <c r="N1590" s="24">
        <f>'EPA Data'!F1591/SUM('EPA Data'!F:F)</f>
        <v>3.9459968404596865E-5</v>
      </c>
      <c r="O1590" s="24">
        <f>'EPA Data'!G1591/SUM('EPA Data'!G:G)</f>
        <v>3.2884436675102632E-5</v>
      </c>
      <c r="P1590" s="24">
        <f>'EPA Data'!H1591/SUM('EPA Data'!H:H)</f>
        <v>7.453674565009773E-5</v>
      </c>
      <c r="Q1590" s="24">
        <f>'EPA Data'!I1591/SUM('EPA Data'!I:I)</f>
        <v>2.8612852250891173E-5</v>
      </c>
      <c r="R1590" s="24">
        <f>'EPA Data'!J1591/SUM('EPA Data'!J:J)</f>
        <v>2.7851984617757425E-5</v>
      </c>
      <c r="S1590" s="24">
        <f>'EPA Data'!K1591/SUM('EPA Data'!K:K)</f>
        <v>9.4392091125265279E-5</v>
      </c>
      <c r="T1590" s="24">
        <f>'EPA Data'!L1591/SUM('EPA Data'!L:L)</f>
        <v>5.9456746071351909E-5</v>
      </c>
      <c r="U1590" s="24">
        <f>'EPA Data'!M1591/SUM('EPA Data'!M:M)</f>
        <v>2.67801948556085E-5</v>
      </c>
      <c r="V1590" s="24">
        <f>'EPA Data'!N1591/SUM('EPA Data'!N:N)</f>
        <v>3.8727079153481862E-5</v>
      </c>
      <c r="W1590" s="24">
        <f>'EPA Data'!O1591/SUM('EPA Data'!O:O)</f>
        <v>2.12189726500602E-5</v>
      </c>
      <c r="X1590" s="24">
        <f>'EPA Data'!P1591/SUM('EPA Data'!P:P)</f>
        <v>2.0989903646007914E-4</v>
      </c>
    </row>
    <row r="1591" spans="1:24" x14ac:dyDescent="0.25">
      <c r="A1591" s="16" t="s">
        <v>2641</v>
      </c>
      <c r="B1591" s="16" t="s">
        <v>2599</v>
      </c>
      <c r="C1591" s="21" t="s">
        <v>646</v>
      </c>
      <c r="D1591" s="17">
        <f>SUMIFS('Census Data'!G:G,'Census Data'!$A:$A,$A1591)/SUMIFS('Census Data'!$F:$F,'Census Data'!$A:$A,$A1591)</f>
        <v>0.48438168592212238</v>
      </c>
      <c r="E1591" s="19">
        <f>SUMIFS('Census Data'!H:H,'Census Data'!$A:$A,$A1591)/SUMIFS('Census Data'!$F:$F,'Census Data'!$A:$A,$A1591)</f>
        <v>0.51561831407787762</v>
      </c>
      <c r="F1591" s="17">
        <f>SUM(SUMIFS('Census Data'!I:I,'Census Data'!$A:$A,$A1591),SUMIFS('Census Data'!J:J,'Census Data'!$A:$A,$A1591))/SUMIFS('Census Data'!$F:$F,'Census Data'!$A:$A,$A1591)</f>
        <v>0.96362858365425763</v>
      </c>
      <c r="G1591" s="17">
        <f>SUM(SUMIFS('Census Data'!K:K,'Census Data'!$A:$A,$A1591),SUMIFS('Census Data'!L:L,'Census Data'!$A:$A,$A1591))/SUMIFS('Census Data'!$F:$F,'Census Data'!$A:$A,$A1591)</f>
        <v>5.1347881899871627E-3</v>
      </c>
      <c r="H1591" s="17">
        <f>SUM(SUMIFS('Census Data'!O:O,'Census Data'!$A:$A,$A1591),SUMIFS('Census Data'!P:P,'Census Data'!$A:$A,$A1591))/SUMIFS('Census Data'!$F:$F,'Census Data'!$A:$A,$A1591)</f>
        <v>1.7115960633290544E-3</v>
      </c>
      <c r="I1591" s="19">
        <f t="shared" si="48"/>
        <v>2.9525032092426184E-2</v>
      </c>
      <c r="J1591" s="17">
        <f>SUM(SUMIFS('Census Data'!W:W,'Census Data'!$A:$A,$A1591),SUMIFS('Census Data'!X:X,'Census Data'!$A:$A,$A1591))/SUMIFS('Census Data'!$F:$F,'Census Data'!$A:$A,$A1591)</f>
        <v>8.130081300813009E-3</v>
      </c>
      <c r="K1591" s="19">
        <f t="shared" si="49"/>
        <v>0.99186991869918695</v>
      </c>
      <c r="L1591" s="24">
        <f>'EPA Data'!D1592/SUM('EPA Data'!D:D)</f>
        <v>8.7816084075024053E-7</v>
      </c>
      <c r="M1591" s="24">
        <f>'EPA Data'!E1592/SUM('EPA Data'!E:E)</f>
        <v>3.3697644815518451E-6</v>
      </c>
      <c r="N1591" s="24">
        <f>'EPA Data'!F1592/SUM('EPA Data'!F:F)</f>
        <v>2.2672089758458045E-6</v>
      </c>
      <c r="O1591" s="24">
        <f>'EPA Data'!G1592/SUM('EPA Data'!G:G)</f>
        <v>1.3447931401744741E-6</v>
      </c>
      <c r="P1591" s="24">
        <f>'EPA Data'!H1592/SUM('EPA Data'!H:H)</f>
        <v>3.2866328100892025E-6</v>
      </c>
      <c r="Q1591" s="24">
        <f>'EPA Data'!I1592/SUM('EPA Data'!I:I)</f>
        <v>1.1469901718971297E-6</v>
      </c>
      <c r="R1591" s="24">
        <f>'EPA Data'!J1592/SUM('EPA Data'!J:J)</f>
        <v>8.9817045633121319E-7</v>
      </c>
      <c r="S1591" s="24">
        <f>'EPA Data'!K1592/SUM('EPA Data'!K:K)</f>
        <v>4.2773306306964094E-6</v>
      </c>
      <c r="T1591" s="24">
        <f>'EPA Data'!L1592/SUM('EPA Data'!L:L)</f>
        <v>2.3430832771503554E-6</v>
      </c>
      <c r="U1591" s="24">
        <f>'EPA Data'!M1592/SUM('EPA Data'!M:M)</f>
        <v>8.9069953688845785E-7</v>
      </c>
      <c r="V1591" s="24">
        <f>'EPA Data'!N1592/SUM('EPA Data'!N:N)</f>
        <v>1.4390161998655685E-6</v>
      </c>
      <c r="W1591" s="24">
        <f>'EPA Data'!O1592/SUM('EPA Data'!O:O)</f>
        <v>8.9827007202187347E-7</v>
      </c>
      <c r="X1591" s="24">
        <f>'EPA Data'!P1592/SUM('EPA Data'!P:P)</f>
        <v>1.2293466730692778E-5</v>
      </c>
    </row>
    <row r="1592" spans="1:24" x14ac:dyDescent="0.25">
      <c r="A1592" s="16" t="s">
        <v>2642</v>
      </c>
      <c r="B1592" s="16" t="s">
        <v>2599</v>
      </c>
      <c r="C1592" s="21" t="s">
        <v>256</v>
      </c>
      <c r="D1592" s="17">
        <f>SUMIFS('Census Data'!G:G,'Census Data'!$A:$A,$A1592)/SUMIFS('Census Data'!$F:$F,'Census Data'!$A:$A,$A1592)</f>
        <v>0.50090090090090089</v>
      </c>
      <c r="E1592" s="19">
        <f>SUMIFS('Census Data'!H:H,'Census Data'!$A:$A,$A1592)/SUMIFS('Census Data'!$F:$F,'Census Data'!$A:$A,$A1592)</f>
        <v>0.49909909909909911</v>
      </c>
      <c r="F1592" s="17">
        <f>SUM(SUMIFS('Census Data'!I:I,'Census Data'!$A:$A,$A1592),SUMIFS('Census Data'!J:J,'Census Data'!$A:$A,$A1592))/SUMIFS('Census Data'!$F:$F,'Census Data'!$A:$A,$A1592)</f>
        <v>0.94839839839839835</v>
      </c>
      <c r="G1592" s="17">
        <f>SUM(SUMIFS('Census Data'!K:K,'Census Data'!$A:$A,$A1592),SUMIFS('Census Data'!L:L,'Census Data'!$A:$A,$A1592))/SUMIFS('Census Data'!$F:$F,'Census Data'!$A:$A,$A1592)</f>
        <v>4.4544544544544542E-3</v>
      </c>
      <c r="H1592" s="17">
        <f>SUM(SUMIFS('Census Data'!O:O,'Census Data'!$A:$A,$A1592),SUMIFS('Census Data'!P:P,'Census Data'!$A:$A,$A1592))/SUMIFS('Census Data'!$F:$F,'Census Data'!$A:$A,$A1592)</f>
        <v>4.1041041041041037E-3</v>
      </c>
      <c r="I1592" s="19">
        <f t="shared" si="48"/>
        <v>4.3043043043043072E-2</v>
      </c>
      <c r="J1592" s="17">
        <f>SUM(SUMIFS('Census Data'!W:W,'Census Data'!$A:$A,$A1592),SUMIFS('Census Data'!X:X,'Census Data'!$A:$A,$A1592))/SUMIFS('Census Data'!$F:$F,'Census Data'!$A:$A,$A1592)</f>
        <v>3.3433433433433433E-2</v>
      </c>
      <c r="K1592" s="19">
        <f t="shared" si="49"/>
        <v>0.96656656656656659</v>
      </c>
      <c r="L1592" s="24">
        <f>'EPA Data'!D1593/SUM('EPA Data'!D:D)</f>
        <v>1.1117203547540194E-5</v>
      </c>
      <c r="M1592" s="24">
        <f>'EPA Data'!E1593/SUM('EPA Data'!E:E)</f>
        <v>2.9379156465080124E-5</v>
      </c>
      <c r="N1592" s="24">
        <f>'EPA Data'!F1593/SUM('EPA Data'!F:F)</f>
        <v>1.9177151360109477E-5</v>
      </c>
      <c r="O1592" s="24">
        <f>'EPA Data'!G1593/SUM('EPA Data'!G:G)</f>
        <v>2.2457538148629566E-5</v>
      </c>
      <c r="P1592" s="24">
        <f>'EPA Data'!H1593/SUM('EPA Data'!H:H)</f>
        <v>5.4179266597772779E-5</v>
      </c>
      <c r="Q1592" s="24">
        <f>'EPA Data'!I1593/SUM('EPA Data'!I:I)</f>
        <v>1.6291033767550839E-5</v>
      </c>
      <c r="R1592" s="24">
        <f>'EPA Data'!J1593/SUM('EPA Data'!J:J)</f>
        <v>1.6135981262463822E-5</v>
      </c>
      <c r="S1592" s="24">
        <f>'EPA Data'!K1593/SUM('EPA Data'!K:K)</f>
        <v>4.675785513449151E-5</v>
      </c>
      <c r="T1592" s="24">
        <f>'EPA Data'!L1593/SUM('EPA Data'!L:L)</f>
        <v>2.7703065017586745E-5</v>
      </c>
      <c r="U1592" s="24">
        <f>'EPA Data'!M1593/SUM('EPA Data'!M:M)</f>
        <v>2.7657034248698668E-5</v>
      </c>
      <c r="V1592" s="24">
        <f>'EPA Data'!N1593/SUM('EPA Data'!N:N)</f>
        <v>2.2194410105979468E-5</v>
      </c>
      <c r="W1592" s="24">
        <f>'EPA Data'!O1593/SUM('EPA Data'!O:O)</f>
        <v>1.4051982719771186E-5</v>
      </c>
      <c r="X1592" s="24">
        <f>'EPA Data'!P1593/SUM('EPA Data'!P:P)</f>
        <v>9.6266215919838083E-5</v>
      </c>
    </row>
    <row r="1593" spans="1:24" x14ac:dyDescent="0.25">
      <c r="A1593" s="16" t="s">
        <v>2643</v>
      </c>
      <c r="B1593" s="16" t="s">
        <v>2599</v>
      </c>
      <c r="C1593" s="21" t="s">
        <v>2644</v>
      </c>
      <c r="D1593" s="17">
        <f>SUMIFS('Census Data'!G:G,'Census Data'!$A:$A,$A1593)/SUMIFS('Census Data'!$F:$F,'Census Data'!$A:$A,$A1593)</f>
        <v>0.51382211538461542</v>
      </c>
      <c r="E1593" s="19">
        <f>SUMIFS('Census Data'!H:H,'Census Data'!$A:$A,$A1593)/SUMIFS('Census Data'!$F:$F,'Census Data'!$A:$A,$A1593)</f>
        <v>0.48617788461538464</v>
      </c>
      <c r="F1593" s="17">
        <f>SUM(SUMIFS('Census Data'!I:I,'Census Data'!$A:$A,$A1593),SUMIFS('Census Data'!J:J,'Census Data'!$A:$A,$A1593))/SUMIFS('Census Data'!$F:$F,'Census Data'!$A:$A,$A1593)</f>
        <v>0.95372596153846156</v>
      </c>
      <c r="G1593" s="17">
        <f>SUM(SUMIFS('Census Data'!K:K,'Census Data'!$A:$A,$A1593),SUMIFS('Census Data'!L:L,'Census Data'!$A:$A,$A1593))/SUMIFS('Census Data'!$F:$F,'Census Data'!$A:$A,$A1593)</f>
        <v>7.2115384615384619E-3</v>
      </c>
      <c r="H1593" s="17">
        <f>SUM(SUMIFS('Census Data'!O:O,'Census Data'!$A:$A,$A1593),SUMIFS('Census Data'!P:P,'Census Data'!$A:$A,$A1593))/SUMIFS('Census Data'!$F:$F,'Census Data'!$A:$A,$A1593)</f>
        <v>3.605769230769231E-3</v>
      </c>
      <c r="I1593" s="19">
        <f t="shared" si="48"/>
        <v>3.5456730769230727E-2</v>
      </c>
      <c r="J1593" s="17">
        <f>SUM(SUMIFS('Census Data'!W:W,'Census Data'!$A:$A,$A1593),SUMIFS('Census Data'!X:X,'Census Data'!$A:$A,$A1593))/SUMIFS('Census Data'!$F:$F,'Census Data'!$A:$A,$A1593)</f>
        <v>1.8028846153846152E-2</v>
      </c>
      <c r="K1593" s="19">
        <f t="shared" si="49"/>
        <v>0.98197115384615385</v>
      </c>
      <c r="L1593" s="24">
        <f>'EPA Data'!D1594/SUM('EPA Data'!D:D)</f>
        <v>1.1081191621165804E-6</v>
      </c>
      <c r="M1593" s="24">
        <f>'EPA Data'!E1594/SUM('EPA Data'!E:E)</f>
        <v>3.8631776516025496E-6</v>
      </c>
      <c r="N1593" s="24">
        <f>'EPA Data'!F1594/SUM('EPA Data'!F:F)</f>
        <v>2.8703216099005995E-6</v>
      </c>
      <c r="O1593" s="24">
        <f>'EPA Data'!G1594/SUM('EPA Data'!G:G)</f>
        <v>8.6227899948613152E-7</v>
      </c>
      <c r="P1593" s="24">
        <f>'EPA Data'!H1594/SUM('EPA Data'!H:H)</f>
        <v>2.471224327064402E-6</v>
      </c>
      <c r="Q1593" s="24">
        <f>'EPA Data'!I1594/SUM('EPA Data'!I:I)</f>
        <v>8.7537038360925994E-7</v>
      </c>
      <c r="R1593" s="24">
        <f>'EPA Data'!J1594/SUM('EPA Data'!J:J)</f>
        <v>7.8130857232898824E-7</v>
      </c>
      <c r="S1593" s="24">
        <f>'EPA Data'!K1594/SUM('EPA Data'!K:K)</f>
        <v>4.3451940549648427E-6</v>
      </c>
      <c r="T1593" s="24">
        <f>'EPA Data'!L1594/SUM('EPA Data'!L:L)</f>
        <v>2.1991796753828683E-6</v>
      </c>
      <c r="U1593" s="24">
        <f>'EPA Data'!M1594/SUM('EPA Data'!M:M)</f>
        <v>6.0705992763783983E-7</v>
      </c>
      <c r="V1593" s="24">
        <f>'EPA Data'!N1594/SUM('EPA Data'!N:N)</f>
        <v>1.1574129578870951E-6</v>
      </c>
      <c r="W1593" s="24">
        <f>'EPA Data'!O1594/SUM('EPA Data'!O:O)</f>
        <v>7.2887190769785951E-7</v>
      </c>
      <c r="X1593" s="24">
        <f>'EPA Data'!P1594/SUM('EPA Data'!P:P)</f>
        <v>1.1767085406275945E-5</v>
      </c>
    </row>
    <row r="1594" spans="1:24" x14ac:dyDescent="0.25">
      <c r="A1594" s="16" t="s">
        <v>2645</v>
      </c>
      <c r="B1594" s="16" t="s">
        <v>2599</v>
      </c>
      <c r="C1594" s="21" t="s">
        <v>111</v>
      </c>
      <c r="D1594" s="17">
        <f>SUMIFS('Census Data'!G:G,'Census Data'!$A:$A,$A1594)/SUMIFS('Census Data'!$F:$F,'Census Data'!$A:$A,$A1594)</f>
        <v>0.52581395348837212</v>
      </c>
      <c r="E1594" s="19">
        <f>SUMIFS('Census Data'!H:H,'Census Data'!$A:$A,$A1594)/SUMIFS('Census Data'!$F:$F,'Census Data'!$A:$A,$A1594)</f>
        <v>0.47418604651162793</v>
      </c>
      <c r="F1594" s="17">
        <f>SUM(SUMIFS('Census Data'!I:I,'Census Data'!$A:$A,$A1594),SUMIFS('Census Data'!J:J,'Census Data'!$A:$A,$A1594))/SUMIFS('Census Data'!$F:$F,'Census Data'!$A:$A,$A1594)</f>
        <v>0.96372093023255812</v>
      </c>
      <c r="G1594" s="17">
        <f>SUM(SUMIFS('Census Data'!K:K,'Census Data'!$A:$A,$A1594),SUMIFS('Census Data'!L:L,'Census Data'!$A:$A,$A1594))/SUMIFS('Census Data'!$F:$F,'Census Data'!$A:$A,$A1594)</f>
        <v>4.0697674418604651E-3</v>
      </c>
      <c r="H1594" s="17">
        <f>SUM(SUMIFS('Census Data'!O:O,'Census Data'!$A:$A,$A1594),SUMIFS('Census Data'!P:P,'Census Data'!$A:$A,$A1594))/SUMIFS('Census Data'!$F:$F,'Census Data'!$A:$A,$A1594)</f>
        <v>5.6976744186046507E-3</v>
      </c>
      <c r="I1594" s="19">
        <f t="shared" si="48"/>
        <v>2.6511627906976698E-2</v>
      </c>
      <c r="J1594" s="17">
        <f>SUM(SUMIFS('Census Data'!W:W,'Census Data'!$A:$A,$A1594),SUMIFS('Census Data'!X:X,'Census Data'!$A:$A,$A1594))/SUMIFS('Census Data'!$F:$F,'Census Data'!$A:$A,$A1594)</f>
        <v>4.3604651162790699E-2</v>
      </c>
      <c r="K1594" s="19">
        <f t="shared" si="49"/>
        <v>0.95639534883720934</v>
      </c>
      <c r="L1594" s="24">
        <f>'EPA Data'!D1595/SUM('EPA Data'!D:D)</f>
        <v>4.7086469745455896E-6</v>
      </c>
      <c r="M1594" s="24">
        <f>'EPA Data'!E1595/SUM('EPA Data'!E:E)</f>
        <v>1.6682109902514404E-5</v>
      </c>
      <c r="N1594" s="24">
        <f>'EPA Data'!F1595/SUM('EPA Data'!F:F)</f>
        <v>9.615431097566316E-6</v>
      </c>
      <c r="O1594" s="24">
        <f>'EPA Data'!G1595/SUM('EPA Data'!G:G)</f>
        <v>5.6127699006730112E-6</v>
      </c>
      <c r="P1594" s="24">
        <f>'EPA Data'!H1595/SUM('EPA Data'!H:H)</f>
        <v>1.6154913528037672E-5</v>
      </c>
      <c r="Q1594" s="24">
        <f>'EPA Data'!I1595/SUM('EPA Data'!I:I)</f>
        <v>7.487695649793498E-6</v>
      </c>
      <c r="R1594" s="24">
        <f>'EPA Data'!J1595/SUM('EPA Data'!J:J)</f>
        <v>7.0750034246520059E-6</v>
      </c>
      <c r="S1594" s="24">
        <f>'EPA Data'!K1595/SUM('EPA Data'!K:K)</f>
        <v>2.5559246178444539E-5</v>
      </c>
      <c r="T1594" s="24">
        <f>'EPA Data'!L1595/SUM('EPA Data'!L:L)</f>
        <v>1.5056234262574386E-5</v>
      </c>
      <c r="U1594" s="24">
        <f>'EPA Data'!M1595/SUM('EPA Data'!M:M)</f>
        <v>4.4441413265752333E-6</v>
      </c>
      <c r="V1594" s="24">
        <f>'EPA Data'!N1595/SUM('EPA Data'!N:N)</f>
        <v>8.3646579985906166E-6</v>
      </c>
      <c r="W1594" s="24">
        <f>'EPA Data'!O1595/SUM('EPA Data'!O:O)</f>
        <v>4.58134277175272E-6</v>
      </c>
      <c r="X1594" s="24">
        <f>'EPA Data'!P1595/SUM('EPA Data'!P:P)</f>
        <v>4.8651484813986807E-5</v>
      </c>
    </row>
    <row r="1595" spans="1:24" x14ac:dyDescent="0.25">
      <c r="A1595" s="16" t="s">
        <v>2646</v>
      </c>
      <c r="B1595" s="16" t="s">
        <v>2599</v>
      </c>
      <c r="C1595" s="21" t="s">
        <v>2647</v>
      </c>
      <c r="D1595" s="17">
        <f>SUMIFS('Census Data'!G:G,'Census Data'!$A:$A,$A1595)/SUMIFS('Census Data'!$F:$F,'Census Data'!$A:$A,$A1595)</f>
        <v>0.51235230934479059</v>
      </c>
      <c r="E1595" s="19">
        <f>SUMIFS('Census Data'!H:H,'Census Data'!$A:$A,$A1595)/SUMIFS('Census Data'!$F:$F,'Census Data'!$A:$A,$A1595)</f>
        <v>0.48764769065520946</v>
      </c>
      <c r="F1595" s="17">
        <f>SUM(SUMIFS('Census Data'!I:I,'Census Data'!$A:$A,$A1595),SUMIFS('Census Data'!J:J,'Census Data'!$A:$A,$A1595))/SUMIFS('Census Data'!$F:$F,'Census Data'!$A:$A,$A1595)</f>
        <v>0.96831364124597208</v>
      </c>
      <c r="G1595" s="17">
        <f>SUM(SUMIFS('Census Data'!K:K,'Census Data'!$A:$A,$A1595),SUMIFS('Census Data'!L:L,'Census Data'!$A:$A,$A1595))/SUMIFS('Census Data'!$F:$F,'Census Data'!$A:$A,$A1595)</f>
        <v>5.3705692803437165E-3</v>
      </c>
      <c r="H1595" s="17">
        <f>SUM(SUMIFS('Census Data'!O:O,'Census Data'!$A:$A,$A1595),SUMIFS('Census Data'!P:P,'Census Data'!$A:$A,$A1595))/SUMIFS('Census Data'!$F:$F,'Census Data'!$A:$A,$A1595)</f>
        <v>4.296455424274973E-3</v>
      </c>
      <c r="I1595" s="19">
        <f t="shared" si="48"/>
        <v>2.2019334049409256E-2</v>
      </c>
      <c r="J1595" s="17">
        <f>SUM(SUMIFS('Census Data'!W:W,'Census Data'!$A:$A,$A1595),SUMIFS('Census Data'!X:X,'Census Data'!$A:$A,$A1595))/SUMIFS('Census Data'!$F:$F,'Census Data'!$A:$A,$A1595)</f>
        <v>1.8259935553168637E-2</v>
      </c>
      <c r="K1595" s="19">
        <f t="shared" si="49"/>
        <v>0.98174006444683137</v>
      </c>
      <c r="L1595" s="24">
        <f>'EPA Data'!D1596/SUM('EPA Data'!D:D)</f>
        <v>1.0770276377157865E-6</v>
      </c>
      <c r="M1595" s="24">
        <f>'EPA Data'!E1596/SUM('EPA Data'!E:E)</f>
        <v>3.8874778321952772E-6</v>
      </c>
      <c r="N1595" s="24">
        <f>'EPA Data'!F1596/SUM('EPA Data'!F:F)</f>
        <v>2.2812386325475549E-6</v>
      </c>
      <c r="O1595" s="24">
        <f>'EPA Data'!G1596/SUM('EPA Data'!G:G)</f>
        <v>1.2462623708540344E-6</v>
      </c>
      <c r="P1595" s="24">
        <f>'EPA Data'!H1596/SUM('EPA Data'!H:H)</f>
        <v>3.3291096788140598E-6</v>
      </c>
      <c r="Q1595" s="24">
        <f>'EPA Data'!I1596/SUM('EPA Data'!I:I)</f>
        <v>1.3202635094404128E-6</v>
      </c>
      <c r="R1595" s="24">
        <f>'EPA Data'!J1596/SUM('EPA Data'!J:J)</f>
        <v>1.2432254726526762E-6</v>
      </c>
      <c r="S1595" s="24">
        <f>'EPA Data'!K1596/SUM('EPA Data'!K:K)</f>
        <v>5.4237291241337597E-6</v>
      </c>
      <c r="T1595" s="24">
        <f>'EPA Data'!L1596/SUM('EPA Data'!L:L)</f>
        <v>3.0958075889093416E-6</v>
      </c>
      <c r="U1595" s="24">
        <f>'EPA Data'!M1596/SUM('EPA Data'!M:M)</f>
        <v>9.9890976080826099E-7</v>
      </c>
      <c r="V1595" s="24">
        <f>'EPA Data'!N1596/SUM('EPA Data'!N:N)</f>
        <v>1.6978462848386281E-6</v>
      </c>
      <c r="W1595" s="24">
        <f>'EPA Data'!O1596/SUM('EPA Data'!O:O)</f>
        <v>9.3109529999474614E-7</v>
      </c>
      <c r="X1595" s="24">
        <f>'EPA Data'!P1596/SUM('EPA Data'!P:P)</f>
        <v>1.0984165135181779E-5</v>
      </c>
    </row>
    <row r="1596" spans="1:24" x14ac:dyDescent="0.25">
      <c r="A1596" s="16" t="s">
        <v>2648</v>
      </c>
      <c r="B1596" s="16" t="s">
        <v>2599</v>
      </c>
      <c r="C1596" s="21" t="s">
        <v>511</v>
      </c>
      <c r="D1596" s="17">
        <f>SUMIFS('Census Data'!G:G,'Census Data'!$A:$A,$A1596)/SUMIFS('Census Data'!$F:$F,'Census Data'!$A:$A,$A1596)</f>
        <v>0.51239481464634984</v>
      </c>
      <c r="E1596" s="19">
        <f>SUMIFS('Census Data'!H:H,'Census Data'!$A:$A,$A1596)/SUMIFS('Census Data'!$F:$F,'Census Data'!$A:$A,$A1596)</f>
        <v>0.48760518535365022</v>
      </c>
      <c r="F1596" s="17">
        <f>SUM(SUMIFS('Census Data'!I:I,'Census Data'!$A:$A,$A1596),SUMIFS('Census Data'!J:J,'Census Data'!$A:$A,$A1596))/SUMIFS('Census Data'!$F:$F,'Census Data'!$A:$A,$A1596)</f>
        <v>0.94041391858085055</v>
      </c>
      <c r="G1596" s="17">
        <f>SUM(SUMIFS('Census Data'!K:K,'Census Data'!$A:$A,$A1596),SUMIFS('Census Data'!L:L,'Census Data'!$A:$A,$A1596))/SUMIFS('Census Data'!$F:$F,'Census Data'!$A:$A,$A1596)</f>
        <v>5.4582670002274276E-3</v>
      </c>
      <c r="H1596" s="17">
        <f>SUM(SUMIFS('Census Data'!O:O,'Census Data'!$A:$A,$A1596),SUMIFS('Census Data'!P:P,'Census Data'!$A:$A,$A1596))/SUMIFS('Census Data'!$F:$F,'Census Data'!$A:$A,$A1596)</f>
        <v>6.595405958608142E-3</v>
      </c>
      <c r="I1596" s="19">
        <f t="shared" si="48"/>
        <v>4.7532408460313813E-2</v>
      </c>
      <c r="J1596" s="17">
        <f>SUM(SUMIFS('Census Data'!W:W,'Census Data'!$A:$A,$A1596),SUMIFS('Census Data'!X:X,'Census Data'!$A:$A,$A1596))/SUMIFS('Census Data'!$F:$F,'Census Data'!$A:$A,$A1596)</f>
        <v>3.1385035251307709E-2</v>
      </c>
      <c r="K1596" s="19">
        <f t="shared" si="49"/>
        <v>0.96861496474869224</v>
      </c>
      <c r="L1596" s="24">
        <f>'EPA Data'!D1597/SUM('EPA Data'!D:D)</f>
        <v>1.5100905190751096E-6</v>
      </c>
      <c r="M1596" s="24">
        <f>'EPA Data'!E1597/SUM('EPA Data'!E:E)</f>
        <v>5.0083810187940694E-6</v>
      </c>
      <c r="N1596" s="24">
        <f>'EPA Data'!F1597/SUM('EPA Data'!F:F)</f>
        <v>3.245813491319529E-6</v>
      </c>
      <c r="O1596" s="24">
        <f>'EPA Data'!G1597/SUM('EPA Data'!G:G)</f>
        <v>3.0859076405680704E-6</v>
      </c>
      <c r="P1596" s="24">
        <f>'EPA Data'!H1597/SUM('EPA Data'!H:H)</f>
        <v>7.5706387613647276E-6</v>
      </c>
      <c r="Q1596" s="24">
        <f>'EPA Data'!I1597/SUM('EPA Data'!I:I)</f>
        <v>2.5611939009236298E-6</v>
      </c>
      <c r="R1596" s="24">
        <f>'EPA Data'!J1597/SUM('EPA Data'!J:J)</f>
        <v>2.5008978020308722E-6</v>
      </c>
      <c r="S1596" s="24">
        <f>'EPA Data'!K1597/SUM('EPA Data'!K:K)</f>
        <v>7.9760494641427456E-6</v>
      </c>
      <c r="T1596" s="24">
        <f>'EPA Data'!L1597/SUM('EPA Data'!L:L)</f>
        <v>4.9525715250672982E-6</v>
      </c>
      <c r="U1596" s="24">
        <f>'EPA Data'!M1597/SUM('EPA Data'!M:M)</f>
        <v>2.8733821178542295E-6</v>
      </c>
      <c r="V1596" s="24">
        <f>'EPA Data'!N1597/SUM('EPA Data'!N:N)</f>
        <v>3.0867057084897112E-6</v>
      </c>
      <c r="W1596" s="24">
        <f>'EPA Data'!O1597/SUM('EPA Data'!O:O)</f>
        <v>2.0192163571686684E-6</v>
      </c>
      <c r="X1596" s="24">
        <f>'EPA Data'!P1597/SUM('EPA Data'!P:P)</f>
        <v>1.6096296719327788E-5</v>
      </c>
    </row>
    <row r="1597" spans="1:24" x14ac:dyDescent="0.25">
      <c r="A1597" s="16" t="s">
        <v>2649</v>
      </c>
      <c r="B1597" s="16" t="s">
        <v>2599</v>
      </c>
      <c r="C1597" s="21" t="s">
        <v>2650</v>
      </c>
      <c r="D1597" s="17">
        <f>SUMIFS('Census Data'!G:G,'Census Data'!$A:$A,$A1597)/SUMIFS('Census Data'!$F:$F,'Census Data'!$A:$A,$A1597)</f>
        <v>0.50022575250836121</v>
      </c>
      <c r="E1597" s="19">
        <f>SUMIFS('Census Data'!H:H,'Census Data'!$A:$A,$A1597)/SUMIFS('Census Data'!$F:$F,'Census Data'!$A:$A,$A1597)</f>
        <v>0.49977424749163879</v>
      </c>
      <c r="F1597" s="17">
        <f>SUM(SUMIFS('Census Data'!I:I,'Census Data'!$A:$A,$A1597),SUMIFS('Census Data'!J:J,'Census Data'!$A:$A,$A1597))/SUMIFS('Census Data'!$F:$F,'Census Data'!$A:$A,$A1597)</f>
        <v>0.91738294314381275</v>
      </c>
      <c r="G1597" s="17">
        <f>SUM(SUMIFS('Census Data'!K:K,'Census Data'!$A:$A,$A1597),SUMIFS('Census Data'!L:L,'Census Data'!$A:$A,$A1597))/SUMIFS('Census Data'!$F:$F,'Census Data'!$A:$A,$A1597)</f>
        <v>5.0418060200668894E-3</v>
      </c>
      <c r="H1597" s="17">
        <f>SUM(SUMIFS('Census Data'!O:O,'Census Data'!$A:$A,$A1597),SUMIFS('Census Data'!P:P,'Census Data'!$A:$A,$A1597))/SUMIFS('Census Data'!$F:$F,'Census Data'!$A:$A,$A1597)</f>
        <v>1.8486622073578596E-2</v>
      </c>
      <c r="I1597" s="19">
        <f t="shared" si="48"/>
        <v>5.9088628762541839E-2</v>
      </c>
      <c r="J1597" s="17">
        <f>SUM(SUMIFS('Census Data'!W:W,'Census Data'!$A:$A,$A1597),SUMIFS('Census Data'!X:X,'Census Data'!$A:$A,$A1597))/SUMIFS('Census Data'!$F:$F,'Census Data'!$A:$A,$A1597)</f>
        <v>3.4230769230769231E-2</v>
      </c>
      <c r="K1597" s="19">
        <f t="shared" si="49"/>
        <v>0.96576923076923071</v>
      </c>
      <c r="L1597" s="24">
        <f>'EPA Data'!D1598/SUM('EPA Data'!D:D)</f>
        <v>4.4311018508911549E-5</v>
      </c>
      <c r="M1597" s="24">
        <f>'EPA Data'!E1598/SUM('EPA Data'!E:E)</f>
        <v>1.5870860065358815E-4</v>
      </c>
      <c r="N1597" s="24">
        <f>'EPA Data'!F1598/SUM('EPA Data'!F:F)</f>
        <v>1.01982013788579E-4</v>
      </c>
      <c r="O1597" s="24">
        <f>'EPA Data'!G1598/SUM('EPA Data'!G:G)</f>
        <v>9.3262547545228927E-5</v>
      </c>
      <c r="P1597" s="24">
        <f>'EPA Data'!H1598/SUM('EPA Data'!H:H)</f>
        <v>2.1578851310068481E-4</v>
      </c>
      <c r="Q1597" s="24">
        <f>'EPA Data'!I1598/SUM('EPA Data'!I:I)</f>
        <v>8.8757517238345935E-5</v>
      </c>
      <c r="R1597" s="24">
        <f>'EPA Data'!J1598/SUM('EPA Data'!J:J)</f>
        <v>1.040941596325761E-4</v>
      </c>
      <c r="S1597" s="24">
        <f>'EPA Data'!K1598/SUM('EPA Data'!K:K)</f>
        <v>2.6462727810994591E-4</v>
      </c>
      <c r="T1597" s="24">
        <f>'EPA Data'!L1598/SUM('EPA Data'!L:L)</f>
        <v>1.8060690543831659E-4</v>
      </c>
      <c r="U1597" s="24">
        <f>'EPA Data'!M1598/SUM('EPA Data'!M:M)</f>
        <v>9.0328123711800861E-5</v>
      </c>
      <c r="V1597" s="24">
        <f>'EPA Data'!N1598/SUM('EPA Data'!N:N)</f>
        <v>1.2219586076971E-4</v>
      </c>
      <c r="W1597" s="24">
        <f>'EPA Data'!O1598/SUM('EPA Data'!O:O)</f>
        <v>6.4963163693117148E-5</v>
      </c>
      <c r="X1597" s="24">
        <f>'EPA Data'!P1598/SUM('EPA Data'!P:P)</f>
        <v>4.7989859679412283E-4</v>
      </c>
    </row>
    <row r="1598" spans="1:24" x14ac:dyDescent="0.25">
      <c r="A1598" s="16" t="s">
        <v>2651</v>
      </c>
      <c r="B1598" s="16" t="s">
        <v>2599</v>
      </c>
      <c r="C1598" s="21" t="s">
        <v>2652</v>
      </c>
      <c r="D1598" s="17">
        <f>SUMIFS('Census Data'!G:G,'Census Data'!$A:$A,$A1598)/SUMIFS('Census Data'!$F:$F,'Census Data'!$A:$A,$A1598)</f>
        <v>0.50615152169220812</v>
      </c>
      <c r="E1598" s="19">
        <f>SUMIFS('Census Data'!H:H,'Census Data'!$A:$A,$A1598)/SUMIFS('Census Data'!$F:$F,'Census Data'!$A:$A,$A1598)</f>
        <v>0.49384847830779194</v>
      </c>
      <c r="F1598" s="17">
        <f>SUM(SUMIFS('Census Data'!I:I,'Census Data'!$A:$A,$A1598),SUMIFS('Census Data'!J:J,'Census Data'!$A:$A,$A1598))/SUMIFS('Census Data'!$F:$F,'Census Data'!$A:$A,$A1598)</f>
        <v>0.92639758255989635</v>
      </c>
      <c r="G1598" s="17">
        <f>SUM(SUMIFS('Census Data'!K:K,'Census Data'!$A:$A,$A1598),SUMIFS('Census Data'!L:L,'Census Data'!$A:$A,$A1598))/SUMIFS('Census Data'!$F:$F,'Census Data'!$A:$A,$A1598)</f>
        <v>7.7703431901575649E-3</v>
      </c>
      <c r="H1598" s="17">
        <f>SUM(SUMIFS('Census Data'!O:O,'Census Data'!$A:$A,$A1598),SUMIFS('Census Data'!P:P,'Census Data'!$A:$A,$A1598))/SUMIFS('Census Data'!$F:$F,'Census Data'!$A:$A,$A1598)</f>
        <v>1.7699115044247787E-2</v>
      </c>
      <c r="I1598" s="19">
        <f t="shared" si="48"/>
        <v>4.8132959205698267E-2</v>
      </c>
      <c r="J1598" s="17">
        <f>SUM(SUMIFS('Census Data'!W:W,'Census Data'!$A:$A,$A1598),SUMIFS('Census Data'!X:X,'Census Data'!$A:$A,$A1598))/SUMIFS('Census Data'!$F:$F,'Census Data'!$A:$A,$A1598)</f>
        <v>3.7124973019641704E-2</v>
      </c>
      <c r="K1598" s="19">
        <f t="shared" si="49"/>
        <v>0.96287502698035832</v>
      </c>
      <c r="L1598" s="24">
        <f>'EPA Data'!D1599/SUM('EPA Data'!D:D)</f>
        <v>2.8174646006028724E-6</v>
      </c>
      <c r="M1598" s="24">
        <f>'EPA Data'!E1599/SUM('EPA Data'!E:E)</f>
        <v>9.1479652665618076E-6</v>
      </c>
      <c r="N1598" s="24">
        <f>'EPA Data'!F1599/SUM('EPA Data'!F:F)</f>
        <v>5.9415858319029786E-6</v>
      </c>
      <c r="O1598" s="24">
        <f>'EPA Data'!G1599/SUM('EPA Data'!G:G)</f>
        <v>2.6572466428252135E-6</v>
      </c>
      <c r="P1598" s="24">
        <f>'EPA Data'!H1599/SUM('EPA Data'!H:H)</f>
        <v>6.934229117656399E-6</v>
      </c>
      <c r="Q1598" s="24">
        <f>'EPA Data'!I1599/SUM('EPA Data'!I:I)</f>
        <v>2.5935752465539594E-6</v>
      </c>
      <c r="R1598" s="24">
        <f>'EPA Data'!J1599/SUM('EPA Data'!J:J)</f>
        <v>3.2784988074421004E-6</v>
      </c>
      <c r="S1598" s="24">
        <f>'EPA Data'!K1599/SUM('EPA Data'!K:K)</f>
        <v>1.1542654854879879E-5</v>
      </c>
      <c r="T1598" s="24">
        <f>'EPA Data'!L1599/SUM('EPA Data'!L:L)</f>
        <v>6.5811623721398833E-6</v>
      </c>
      <c r="U1598" s="24">
        <f>'EPA Data'!M1599/SUM('EPA Data'!M:M)</f>
        <v>1.99823407483186E-6</v>
      </c>
      <c r="V1598" s="24">
        <f>'EPA Data'!N1599/SUM('EPA Data'!N:N)</f>
        <v>3.5963941998146553E-6</v>
      </c>
      <c r="W1598" s="24">
        <f>'EPA Data'!O1599/SUM('EPA Data'!O:O)</f>
        <v>1.8669513039284421E-6</v>
      </c>
      <c r="X1598" s="24">
        <f>'EPA Data'!P1599/SUM('EPA Data'!P:P)</f>
        <v>2.7743290243022384E-5</v>
      </c>
    </row>
    <row r="1599" spans="1:24" x14ac:dyDescent="0.25">
      <c r="A1599" s="16" t="s">
        <v>2653</v>
      </c>
      <c r="B1599" s="16" t="s">
        <v>2599</v>
      </c>
      <c r="C1599" s="21" t="s">
        <v>524</v>
      </c>
      <c r="D1599" s="17">
        <f>SUMIFS('Census Data'!G:G,'Census Data'!$A:$A,$A1599)/SUMIFS('Census Data'!$F:$F,'Census Data'!$A:$A,$A1599)</f>
        <v>0.50301095989401423</v>
      </c>
      <c r="E1599" s="19">
        <f>SUMIFS('Census Data'!H:H,'Census Data'!$A:$A,$A1599)/SUMIFS('Census Data'!$F:$F,'Census Data'!$A:$A,$A1599)</f>
        <v>0.49698904010598577</v>
      </c>
      <c r="F1599" s="17">
        <f>SUM(SUMIFS('Census Data'!I:I,'Census Data'!$A:$A,$A1599),SUMIFS('Census Data'!J:J,'Census Data'!$A:$A,$A1599))/SUMIFS('Census Data'!$F:$F,'Census Data'!$A:$A,$A1599)</f>
        <v>0.95712393110923766</v>
      </c>
      <c r="G1599" s="17">
        <f>SUM(SUMIFS('Census Data'!K:K,'Census Data'!$A:$A,$A1599),SUMIFS('Census Data'!L:L,'Census Data'!$A:$A,$A1599))/SUMIFS('Census Data'!$F:$F,'Census Data'!$A:$A,$A1599)</f>
        <v>4.0346862579790435E-3</v>
      </c>
      <c r="H1599" s="17">
        <f>SUM(SUMIFS('Census Data'!O:O,'Census Data'!$A:$A,$A1599),SUMIFS('Census Data'!P:P,'Census Data'!$A:$A,$A1599))/SUMIFS('Census Data'!$F:$F,'Census Data'!$A:$A,$A1599)</f>
        <v>4.3960014452607494E-3</v>
      </c>
      <c r="I1599" s="19">
        <f t="shared" si="48"/>
        <v>3.4445381187522495E-2</v>
      </c>
      <c r="J1599" s="17">
        <f>SUM(SUMIFS('Census Data'!W:W,'Census Data'!$A:$A,$A1599),SUMIFS('Census Data'!X:X,'Census Data'!$A:$A,$A1599))/SUMIFS('Census Data'!$F:$F,'Census Data'!$A:$A,$A1599)</f>
        <v>3.3060339636276047E-2</v>
      </c>
      <c r="K1599" s="19">
        <f t="shared" si="49"/>
        <v>0.96693966036372392</v>
      </c>
      <c r="L1599" s="24">
        <f>'EPA Data'!D1600/SUM('EPA Data'!D:D)</f>
        <v>7.3048505849522696E-6</v>
      </c>
      <c r="M1599" s="24">
        <f>'EPA Data'!E1600/SUM('EPA Data'!E:E)</f>
        <v>2.6869424265930093E-5</v>
      </c>
      <c r="N1599" s="24">
        <f>'EPA Data'!F1600/SUM('EPA Data'!F:F)</f>
        <v>1.5393762873597277E-5</v>
      </c>
      <c r="O1599" s="24">
        <f>'EPA Data'!G1600/SUM('EPA Data'!G:G)</f>
        <v>9.9256792107605537E-6</v>
      </c>
      <c r="P1599" s="24">
        <f>'EPA Data'!H1600/SUM('EPA Data'!H:H)</f>
        <v>2.4060606557763777E-5</v>
      </c>
      <c r="Q1599" s="24">
        <f>'EPA Data'!I1600/SUM('EPA Data'!I:I)</f>
        <v>1.0057154508686846E-5</v>
      </c>
      <c r="R1599" s="24">
        <f>'EPA Data'!J1600/SUM('EPA Data'!J:J)</f>
        <v>1.0283373672044226E-5</v>
      </c>
      <c r="S1599" s="24">
        <f>'EPA Data'!K1600/SUM('EPA Data'!K:K)</f>
        <v>3.8643154375904715E-5</v>
      </c>
      <c r="T1599" s="24">
        <f>'EPA Data'!L1600/SUM('EPA Data'!L:L)</f>
        <v>2.3895407468873584E-5</v>
      </c>
      <c r="U1599" s="24">
        <f>'EPA Data'!M1600/SUM('EPA Data'!M:M)</f>
        <v>7.6014518207648268E-6</v>
      </c>
      <c r="V1599" s="24">
        <f>'EPA Data'!N1600/SUM('EPA Data'!N:N)</f>
        <v>1.2753413811568004E-5</v>
      </c>
      <c r="W1599" s="24">
        <f>'EPA Data'!O1600/SUM('EPA Data'!O:O)</f>
        <v>6.2892927619447335E-6</v>
      </c>
      <c r="X1599" s="24">
        <f>'EPA Data'!P1600/SUM('EPA Data'!P:P)</f>
        <v>6.7941042486320186E-5</v>
      </c>
    </row>
    <row r="1600" spans="1:24" x14ac:dyDescent="0.25">
      <c r="A1600" s="16" t="s">
        <v>2654</v>
      </c>
      <c r="B1600" s="16" t="s">
        <v>2599</v>
      </c>
      <c r="C1600" s="21" t="s">
        <v>2655</v>
      </c>
      <c r="D1600" s="17">
        <f>SUMIFS('Census Data'!G:G,'Census Data'!$A:$A,$A1600)/SUMIFS('Census Data'!$F:$F,'Census Data'!$A:$A,$A1600)</f>
        <v>0.5462012320328542</v>
      </c>
      <c r="E1600" s="19">
        <f>SUMIFS('Census Data'!H:H,'Census Data'!$A:$A,$A1600)/SUMIFS('Census Data'!$F:$F,'Census Data'!$A:$A,$A1600)</f>
        <v>0.4537987679671458</v>
      </c>
      <c r="F1600" s="17">
        <f>SUM(SUMIFS('Census Data'!I:I,'Census Data'!$A:$A,$A1600),SUMIFS('Census Data'!J:J,'Census Data'!$A:$A,$A1600))/SUMIFS('Census Data'!$F:$F,'Census Data'!$A:$A,$A1600)</f>
        <v>0.96509240246406569</v>
      </c>
      <c r="G1600" s="17">
        <f>SUM(SUMIFS('Census Data'!K:K,'Census Data'!$A:$A,$A1600),SUMIFS('Census Data'!L:L,'Census Data'!$A:$A,$A1600))/SUMIFS('Census Data'!$F:$F,'Census Data'!$A:$A,$A1600)</f>
        <v>0</v>
      </c>
      <c r="H1600" s="17">
        <f>SUM(SUMIFS('Census Data'!O:O,'Census Data'!$A:$A,$A1600),SUMIFS('Census Data'!P:P,'Census Data'!$A:$A,$A1600))/SUMIFS('Census Data'!$F:$F,'Census Data'!$A:$A,$A1600)</f>
        <v>0</v>
      </c>
      <c r="I1600" s="19">
        <f t="shared" si="48"/>
        <v>3.4907597535934309E-2</v>
      </c>
      <c r="J1600" s="17">
        <f>SUM(SUMIFS('Census Data'!W:W,'Census Data'!$A:$A,$A1600),SUMIFS('Census Data'!X:X,'Census Data'!$A:$A,$A1600))/SUMIFS('Census Data'!$F:$F,'Census Data'!$A:$A,$A1600)</f>
        <v>2.2587268993839837E-2</v>
      </c>
      <c r="K1600" s="19">
        <f t="shared" si="49"/>
        <v>0.97741273100616022</v>
      </c>
      <c r="L1600" s="24">
        <f>'EPA Data'!D1601/SUM('EPA Data'!D:D)</f>
        <v>2.0533625105105135E-7</v>
      </c>
      <c r="M1600" s="24">
        <f>'EPA Data'!E1601/SUM('EPA Data'!E:E)</f>
        <v>7.1618593451805787E-7</v>
      </c>
      <c r="N1600" s="24">
        <f>'EPA Data'!F1601/SUM('EPA Data'!F:F)</f>
        <v>4.7727003389955195E-7</v>
      </c>
      <c r="O1600" s="24">
        <f>'EPA Data'!G1601/SUM('EPA Data'!G:G)</f>
        <v>1.6599970986735155E-7</v>
      </c>
      <c r="P1600" s="24">
        <f>'EPA Data'!H1601/SUM('EPA Data'!H:H)</f>
        <v>4.7985553129517976E-7</v>
      </c>
      <c r="Q1600" s="24">
        <f>'EPA Data'!I1601/SUM('EPA Data'!I:I)</f>
        <v>1.8099838811599409E-7</v>
      </c>
      <c r="R1600" s="24">
        <f>'EPA Data'!J1601/SUM('EPA Data'!J:J)</f>
        <v>1.6568171618238238E-7</v>
      </c>
      <c r="S1600" s="24">
        <f>'EPA Data'!K1601/SUM('EPA Data'!K:K)</f>
        <v>8.1622680631387468E-7</v>
      </c>
      <c r="T1600" s="24">
        <f>'EPA Data'!L1601/SUM('EPA Data'!L:L)</f>
        <v>4.4834149174760384E-7</v>
      </c>
      <c r="U1600" s="24">
        <f>'EPA Data'!M1601/SUM('EPA Data'!M:M)</f>
        <v>1.1963410677477382E-7</v>
      </c>
      <c r="V1600" s="24">
        <f>'EPA Data'!N1601/SUM('EPA Data'!N:N)</f>
        <v>2.403857098777661E-7</v>
      </c>
      <c r="W1600" s="24">
        <f>'EPA Data'!O1601/SUM('EPA Data'!O:O)</f>
        <v>1.3775168509696907E-7</v>
      </c>
      <c r="X1600" s="24">
        <f>'EPA Data'!P1601/SUM('EPA Data'!P:P)</f>
        <v>2.0332656444734207E-6</v>
      </c>
    </row>
    <row r="1601" spans="1:24" x14ac:dyDescent="0.25">
      <c r="A1601" s="16" t="s">
        <v>2656</v>
      </c>
      <c r="B1601" s="16" t="s">
        <v>2599</v>
      </c>
      <c r="C1601" s="21" t="s">
        <v>279</v>
      </c>
      <c r="D1601" s="17">
        <f>SUMIFS('Census Data'!G:G,'Census Data'!$A:$A,$A1601)/SUMIFS('Census Data'!$F:$F,'Census Data'!$A:$A,$A1601)</f>
        <v>0.50455235204855842</v>
      </c>
      <c r="E1601" s="19">
        <f>SUMIFS('Census Data'!H:H,'Census Data'!$A:$A,$A1601)/SUMIFS('Census Data'!$F:$F,'Census Data'!$A:$A,$A1601)</f>
        <v>0.49544764795144158</v>
      </c>
      <c r="F1601" s="17">
        <f>SUM(SUMIFS('Census Data'!I:I,'Census Data'!$A:$A,$A1601),SUMIFS('Census Data'!J:J,'Census Data'!$A:$A,$A1601))/SUMIFS('Census Data'!$F:$F,'Census Data'!$A:$A,$A1601)</f>
        <v>0.85381891755184625</v>
      </c>
      <c r="G1601" s="17">
        <f>SUM(SUMIFS('Census Data'!K:K,'Census Data'!$A:$A,$A1601),SUMIFS('Census Data'!L:L,'Census Data'!$A:$A,$A1601))/SUMIFS('Census Data'!$F:$F,'Census Data'!$A:$A,$A1601)</f>
        <v>2.5290844714213456E-3</v>
      </c>
      <c r="H1601" s="17">
        <f>SUM(SUMIFS('Census Data'!O:O,'Census Data'!$A:$A,$A1601),SUMIFS('Census Data'!P:P,'Census Data'!$A:$A,$A1601))/SUMIFS('Census Data'!$F:$F,'Census Data'!$A:$A,$A1601)</f>
        <v>2.7819929185634801E-3</v>
      </c>
      <c r="I1601" s="19">
        <f t="shared" si="48"/>
        <v>0.14087000505816893</v>
      </c>
      <c r="J1601" s="17">
        <f>SUM(SUMIFS('Census Data'!W:W,'Census Data'!$A:$A,$A1601),SUMIFS('Census Data'!X:X,'Census Data'!$A:$A,$A1601))/SUMIFS('Census Data'!$F:$F,'Census Data'!$A:$A,$A1601)</f>
        <v>3.768335862417805E-2</v>
      </c>
      <c r="K1601" s="19">
        <f t="shared" si="49"/>
        <v>0.96231664137582196</v>
      </c>
      <c r="L1601" s="24">
        <f>'EPA Data'!D1602/SUM('EPA Data'!D:D)</f>
        <v>3.4898057859783956E-6</v>
      </c>
      <c r="M1601" s="24">
        <f>'EPA Data'!E1602/SUM('EPA Data'!E:E)</f>
        <v>1.2601396135756574E-5</v>
      </c>
      <c r="N1601" s="24">
        <f>'EPA Data'!F1602/SUM('EPA Data'!F:F)</f>
        <v>8.9034145943671002E-6</v>
      </c>
      <c r="O1601" s="24">
        <f>'EPA Data'!G1602/SUM('EPA Data'!G:G)</f>
        <v>2.9163343394794504E-6</v>
      </c>
      <c r="P1601" s="24">
        <f>'EPA Data'!H1602/SUM('EPA Data'!H:H)</f>
        <v>8.668245934456889E-6</v>
      </c>
      <c r="Q1601" s="24">
        <f>'EPA Data'!I1602/SUM('EPA Data'!I:I)</f>
        <v>3.074860383832126E-6</v>
      </c>
      <c r="R1601" s="24">
        <f>'EPA Data'!J1602/SUM('EPA Data'!J:J)</f>
        <v>2.4333660023759822E-6</v>
      </c>
      <c r="S1601" s="24">
        <f>'EPA Data'!K1602/SUM('EPA Data'!K:K)</f>
        <v>1.3853838641320129E-5</v>
      </c>
      <c r="T1601" s="24">
        <f>'EPA Data'!L1602/SUM('EPA Data'!L:L)</f>
        <v>7.2982586346909584E-6</v>
      </c>
      <c r="U1601" s="24">
        <f>'EPA Data'!M1602/SUM('EPA Data'!M:M)</f>
        <v>2.0634158052485657E-6</v>
      </c>
      <c r="V1601" s="24">
        <f>'EPA Data'!N1602/SUM('EPA Data'!N:N)</f>
        <v>4.0043771580672219E-6</v>
      </c>
      <c r="W1601" s="24">
        <f>'EPA Data'!O1602/SUM('EPA Data'!O:O)</f>
        <v>2.4587815647978509E-6</v>
      </c>
      <c r="X1601" s="24">
        <f>'EPA Data'!P1602/SUM('EPA Data'!P:P)</f>
        <v>3.8851172053209493E-5</v>
      </c>
    </row>
    <row r="1602" spans="1:24" x14ac:dyDescent="0.25">
      <c r="A1602" s="16" t="s">
        <v>2657</v>
      </c>
      <c r="B1602" s="16" t="s">
        <v>2599</v>
      </c>
      <c r="C1602" s="21" t="s">
        <v>2658</v>
      </c>
      <c r="D1602" s="17">
        <f>SUMIFS('Census Data'!G:G,'Census Data'!$A:$A,$A1602)/SUMIFS('Census Data'!$F:$F,'Census Data'!$A:$A,$A1602)</f>
        <v>0.49264083911351719</v>
      </c>
      <c r="E1602" s="19">
        <f>SUMIFS('Census Data'!H:H,'Census Data'!$A:$A,$A1602)/SUMIFS('Census Data'!$F:$F,'Census Data'!$A:$A,$A1602)</f>
        <v>0.50735916088648281</v>
      </c>
      <c r="F1602" s="17">
        <f>SUM(SUMIFS('Census Data'!I:I,'Census Data'!$A:$A,$A1602),SUMIFS('Census Data'!J:J,'Census Data'!$A:$A,$A1602))/SUMIFS('Census Data'!$F:$F,'Census Data'!$A:$A,$A1602)</f>
        <v>0.81627474200642869</v>
      </c>
      <c r="G1602" s="17">
        <f>SUM(SUMIFS('Census Data'!K:K,'Census Data'!$A:$A,$A1602),SUMIFS('Census Data'!L:L,'Census Data'!$A:$A,$A1602))/SUMIFS('Census Data'!$F:$F,'Census Data'!$A:$A,$A1602)</f>
        <v>3.5526983589917105E-3</v>
      </c>
      <c r="H1602" s="17">
        <f>SUM(SUMIFS('Census Data'!O:O,'Census Data'!$A:$A,$A1602),SUMIFS('Census Data'!P:P,'Census Data'!$A:$A,$A1602))/SUMIFS('Census Data'!$F:$F,'Census Data'!$A:$A,$A1602)</f>
        <v>7.1053967179834209E-3</v>
      </c>
      <c r="I1602" s="19">
        <f t="shared" si="48"/>
        <v>0.17306716291659618</v>
      </c>
      <c r="J1602" s="17">
        <f>SUM(SUMIFS('Census Data'!W:W,'Census Data'!$A:$A,$A1602),SUMIFS('Census Data'!X:X,'Census Data'!$A:$A,$A1602))/SUMIFS('Census Data'!$F:$F,'Census Data'!$A:$A,$A1602)</f>
        <v>2.1823718490949079E-2</v>
      </c>
      <c r="K1602" s="19">
        <f t="shared" si="49"/>
        <v>0.97817628150905089</v>
      </c>
      <c r="L1602" s="24">
        <f>'EPA Data'!D1603/SUM('EPA Data'!D:D)</f>
        <v>2.4373201336572277E-6</v>
      </c>
      <c r="M1602" s="24">
        <f>'EPA Data'!E1603/SUM('EPA Data'!E:E)</f>
        <v>9.2349908839901296E-6</v>
      </c>
      <c r="N1602" s="24">
        <f>'EPA Data'!F1603/SUM('EPA Data'!F:F)</f>
        <v>6.114714961091076E-6</v>
      </c>
      <c r="O1602" s="24">
        <f>'EPA Data'!G1603/SUM('EPA Data'!G:G)</f>
        <v>3.8487818132011867E-6</v>
      </c>
      <c r="P1602" s="24">
        <f>'EPA Data'!H1603/SUM('EPA Data'!H:H)</f>
        <v>9.7162067267855547E-6</v>
      </c>
      <c r="Q1602" s="24">
        <f>'EPA Data'!I1603/SUM('EPA Data'!I:I)</f>
        <v>3.6629638812285944E-6</v>
      </c>
      <c r="R1602" s="24">
        <f>'EPA Data'!J1603/SUM('EPA Data'!J:J)</f>
        <v>3.1123812114572006E-6</v>
      </c>
      <c r="S1602" s="24">
        <f>'EPA Data'!K1603/SUM('EPA Data'!K:K)</f>
        <v>1.3037076946291621E-5</v>
      </c>
      <c r="T1602" s="24">
        <f>'EPA Data'!L1603/SUM('EPA Data'!L:L)</f>
        <v>7.5889507940073757E-6</v>
      </c>
      <c r="U1602" s="24">
        <f>'EPA Data'!M1603/SUM('EPA Data'!M:M)</f>
        <v>3.2642131509938077E-6</v>
      </c>
      <c r="V1602" s="24">
        <f>'EPA Data'!N1603/SUM('EPA Data'!N:N)</f>
        <v>4.4980641876946475E-6</v>
      </c>
      <c r="W1602" s="24">
        <f>'EPA Data'!O1603/SUM('EPA Data'!O:O)</f>
        <v>2.8525099866584476E-6</v>
      </c>
      <c r="X1602" s="24">
        <f>'EPA Data'!P1603/SUM('EPA Data'!P:P)</f>
        <v>3.0436733789138072E-5</v>
      </c>
    </row>
    <row r="1603" spans="1:24" x14ac:dyDescent="0.25">
      <c r="A1603" s="16" t="s">
        <v>2659</v>
      </c>
      <c r="B1603" s="16" t="s">
        <v>2599</v>
      </c>
      <c r="C1603" s="21" t="s">
        <v>2660</v>
      </c>
      <c r="D1603" s="17">
        <f>SUMIFS('Census Data'!G:G,'Census Data'!$A:$A,$A1603)/SUMIFS('Census Data'!$F:$F,'Census Data'!$A:$A,$A1603)</f>
        <v>0.49881093935790727</v>
      </c>
      <c r="E1603" s="19">
        <f>SUMIFS('Census Data'!H:H,'Census Data'!$A:$A,$A1603)/SUMIFS('Census Data'!$F:$F,'Census Data'!$A:$A,$A1603)</f>
        <v>0.50118906064209279</v>
      </c>
      <c r="F1603" s="17">
        <f>SUM(SUMIFS('Census Data'!I:I,'Census Data'!$A:$A,$A1603),SUMIFS('Census Data'!J:J,'Census Data'!$A:$A,$A1603))/SUMIFS('Census Data'!$F:$F,'Census Data'!$A:$A,$A1603)</f>
        <v>0.94827586206896552</v>
      </c>
      <c r="G1603" s="17">
        <f>SUM(SUMIFS('Census Data'!K:K,'Census Data'!$A:$A,$A1603),SUMIFS('Census Data'!L:L,'Census Data'!$A:$A,$A1603))/SUMIFS('Census Data'!$F:$F,'Census Data'!$A:$A,$A1603)</f>
        <v>1.1890606420927466E-3</v>
      </c>
      <c r="H1603" s="17">
        <f>SUM(SUMIFS('Census Data'!O:O,'Census Data'!$A:$A,$A1603),SUMIFS('Census Data'!P:P,'Census Data'!$A:$A,$A1603))/SUMIFS('Census Data'!$F:$F,'Census Data'!$A:$A,$A1603)</f>
        <v>1.1890606420927466E-3</v>
      </c>
      <c r="I1603" s="19">
        <f t="shared" ref="I1603:I1666" si="50">100%-SUM(F1603:H1603)</f>
        <v>4.93460166468489E-2</v>
      </c>
      <c r="J1603" s="17">
        <f>SUM(SUMIFS('Census Data'!W:W,'Census Data'!$A:$A,$A1603),SUMIFS('Census Data'!X:X,'Census Data'!$A:$A,$A1603))/SUMIFS('Census Data'!$F:$F,'Census Data'!$A:$A,$A1603)</f>
        <v>2.318668252080856E-2</v>
      </c>
      <c r="K1603" s="19">
        <f t="shared" ref="K1603:K1666" si="51">100%-J1603</f>
        <v>0.97681331747919142</v>
      </c>
      <c r="L1603" s="24">
        <f>'EPA Data'!D1604/SUM('EPA Data'!D:D)</f>
        <v>2.8350976909055274E-6</v>
      </c>
      <c r="M1603" s="24">
        <f>'EPA Data'!E1604/SUM('EPA Data'!E:E)</f>
        <v>5.3982502970390754E-6</v>
      </c>
      <c r="N1603" s="24">
        <f>'EPA Data'!F1604/SUM('EPA Data'!F:F)</f>
        <v>3.5284512037923645E-6</v>
      </c>
      <c r="O1603" s="24">
        <f>'EPA Data'!G1604/SUM('EPA Data'!G:G)</f>
        <v>9.3213606463173866E-7</v>
      </c>
      <c r="P1603" s="24">
        <f>'EPA Data'!H1604/SUM('EPA Data'!H:H)</f>
        <v>2.8391055655270915E-6</v>
      </c>
      <c r="Q1603" s="24">
        <f>'EPA Data'!I1604/SUM('EPA Data'!I:I)</f>
        <v>1.0210222578141242E-6</v>
      </c>
      <c r="R1603" s="24">
        <f>'EPA Data'!J1604/SUM('EPA Data'!J:J)</f>
        <v>1.3301146963286034E-6</v>
      </c>
      <c r="S1603" s="24">
        <f>'EPA Data'!K1604/SUM('EPA Data'!K:K)</f>
        <v>5.6516329960230665E-6</v>
      </c>
      <c r="T1603" s="24">
        <f>'EPA Data'!L1604/SUM('EPA Data'!L:L)</f>
        <v>2.7207477933791524E-6</v>
      </c>
      <c r="U1603" s="24">
        <f>'EPA Data'!M1604/SUM('EPA Data'!M:M)</f>
        <v>7.2798283504904167E-7</v>
      </c>
      <c r="V1603" s="24">
        <f>'EPA Data'!N1604/SUM('EPA Data'!N:N)</f>
        <v>1.3941330345278704E-6</v>
      </c>
      <c r="W1603" s="24">
        <f>'EPA Data'!O1604/SUM('EPA Data'!O:O)</f>
        <v>8.3598193586376728E-7</v>
      </c>
      <c r="X1603" s="24">
        <f>'EPA Data'!P1604/SUM('EPA Data'!P:P)</f>
        <v>1.2545637406603709E-5</v>
      </c>
    </row>
    <row r="1604" spans="1:24" x14ac:dyDescent="0.25">
      <c r="A1604" s="16" t="s">
        <v>2661</v>
      </c>
      <c r="B1604" s="16" t="s">
        <v>2599</v>
      </c>
      <c r="C1604" s="21" t="s">
        <v>1795</v>
      </c>
      <c r="D1604" s="17">
        <f>SUMIFS('Census Data'!G:G,'Census Data'!$A:$A,$A1604)/SUMIFS('Census Data'!$F:$F,'Census Data'!$A:$A,$A1604)</f>
        <v>0.62902757619738747</v>
      </c>
      <c r="E1604" s="19">
        <f>SUMIFS('Census Data'!H:H,'Census Data'!$A:$A,$A1604)/SUMIFS('Census Data'!$F:$F,'Census Data'!$A:$A,$A1604)</f>
        <v>0.37097242380261247</v>
      </c>
      <c r="F1604" s="17">
        <f>SUM(SUMIFS('Census Data'!I:I,'Census Data'!$A:$A,$A1604),SUMIFS('Census Data'!J:J,'Census Data'!$A:$A,$A1604))/SUMIFS('Census Data'!$F:$F,'Census Data'!$A:$A,$A1604)</f>
        <v>0.90986937590711181</v>
      </c>
      <c r="G1604" s="17">
        <f>SUM(SUMIFS('Census Data'!K:K,'Census Data'!$A:$A,$A1604),SUMIFS('Census Data'!L:L,'Census Data'!$A:$A,$A1604))/SUMIFS('Census Data'!$F:$F,'Census Data'!$A:$A,$A1604)</f>
        <v>1.2481857764876633E-2</v>
      </c>
      <c r="H1604" s="17">
        <f>SUM(SUMIFS('Census Data'!O:O,'Census Data'!$A:$A,$A1604),SUMIFS('Census Data'!P:P,'Census Data'!$A:$A,$A1604))/SUMIFS('Census Data'!$F:$F,'Census Data'!$A:$A,$A1604)</f>
        <v>4.4992743105950654E-3</v>
      </c>
      <c r="I1604" s="19">
        <f t="shared" si="50"/>
        <v>7.3149492017416495E-2</v>
      </c>
      <c r="J1604" s="17">
        <f>SUM(SUMIFS('Census Data'!W:W,'Census Data'!$A:$A,$A1604),SUMIFS('Census Data'!X:X,'Census Data'!$A:$A,$A1604))/SUMIFS('Census Data'!$F:$F,'Census Data'!$A:$A,$A1604)</f>
        <v>2.9027576197387519E-2</v>
      </c>
      <c r="K1604" s="19">
        <f t="shared" si="51"/>
        <v>0.97097242380261251</v>
      </c>
      <c r="L1604" s="24">
        <f>'EPA Data'!D1605/SUM('EPA Data'!D:D)</f>
        <v>2.3197343122728377E-6</v>
      </c>
      <c r="M1604" s="24">
        <f>'EPA Data'!E1605/SUM('EPA Data'!E:E)</f>
        <v>8.4630204470893834E-6</v>
      </c>
      <c r="N1604" s="24">
        <f>'EPA Data'!F1605/SUM('EPA Data'!F:F)</f>
        <v>5.2702838610215129E-6</v>
      </c>
      <c r="O1604" s="24">
        <f>'EPA Data'!G1605/SUM('EPA Data'!G:G)</f>
        <v>3.9198906544759128E-6</v>
      </c>
      <c r="P1604" s="24">
        <f>'EPA Data'!H1605/SUM('EPA Data'!H:H)</f>
        <v>9.9541308144622084E-6</v>
      </c>
      <c r="Q1604" s="24">
        <f>'EPA Data'!I1605/SUM('EPA Data'!I:I)</f>
        <v>3.8973638524534658E-6</v>
      </c>
      <c r="R1604" s="24">
        <f>'EPA Data'!J1605/SUM('EPA Data'!J:J)</f>
        <v>3.5124272736818117E-6</v>
      </c>
      <c r="S1604" s="24">
        <f>'EPA Data'!K1605/SUM('EPA Data'!K:K)</f>
        <v>1.3288387432053162E-5</v>
      </c>
      <c r="T1604" s="24">
        <f>'EPA Data'!L1605/SUM('EPA Data'!L:L)</f>
        <v>8.3129459024803891E-6</v>
      </c>
      <c r="U1604" s="24">
        <f>'EPA Data'!M1605/SUM('EPA Data'!M:M)</f>
        <v>3.2954334714875854E-6</v>
      </c>
      <c r="V1604" s="24">
        <f>'EPA Data'!N1605/SUM('EPA Data'!N:N)</f>
        <v>4.7152447465742185E-6</v>
      </c>
      <c r="W1604" s="24">
        <f>'EPA Data'!O1605/SUM('EPA Data'!O:O)</f>
        <v>2.8666991311078967E-6</v>
      </c>
      <c r="X1604" s="24">
        <f>'EPA Data'!P1605/SUM('EPA Data'!P:P)</f>
        <v>2.6766986423796785E-5</v>
      </c>
    </row>
    <row r="1605" spans="1:24" x14ac:dyDescent="0.25">
      <c r="A1605" s="16" t="s">
        <v>2662</v>
      </c>
      <c r="B1605" s="16" t="s">
        <v>2599</v>
      </c>
      <c r="C1605" s="21" t="s">
        <v>288</v>
      </c>
      <c r="D1605" s="17">
        <f>SUMIFS('Census Data'!G:G,'Census Data'!$A:$A,$A1605)/SUMIFS('Census Data'!$F:$F,'Census Data'!$A:$A,$A1605)</f>
        <v>0.50510677808727944</v>
      </c>
      <c r="E1605" s="19">
        <f>SUMIFS('Census Data'!H:H,'Census Data'!$A:$A,$A1605)/SUMIFS('Census Data'!$F:$F,'Census Data'!$A:$A,$A1605)</f>
        <v>0.4948932219127205</v>
      </c>
      <c r="F1605" s="17">
        <f>SUM(SUMIFS('Census Data'!I:I,'Census Data'!$A:$A,$A1605),SUMIFS('Census Data'!J:J,'Census Data'!$A:$A,$A1605))/SUMIFS('Census Data'!$F:$F,'Census Data'!$A:$A,$A1605)</f>
        <v>0.93686165273909006</v>
      </c>
      <c r="G1605" s="17">
        <f>SUM(SUMIFS('Census Data'!K:K,'Census Data'!$A:$A,$A1605),SUMIFS('Census Data'!L:L,'Census Data'!$A:$A,$A1605))/SUMIFS('Census Data'!$F:$F,'Census Data'!$A:$A,$A1605)</f>
        <v>3.7140204271123491E-3</v>
      </c>
      <c r="H1605" s="17">
        <f>SUM(SUMIFS('Census Data'!O:O,'Census Data'!$A:$A,$A1605),SUMIFS('Census Data'!P:P,'Census Data'!$A:$A,$A1605))/SUMIFS('Census Data'!$F:$F,'Census Data'!$A:$A,$A1605)</f>
        <v>8.356545961002786E-3</v>
      </c>
      <c r="I1605" s="19">
        <f t="shared" si="50"/>
        <v>5.1067780872794843E-2</v>
      </c>
      <c r="J1605" s="17">
        <f>SUM(SUMIFS('Census Data'!W:W,'Census Data'!$A:$A,$A1605),SUMIFS('Census Data'!X:X,'Census Data'!$A:$A,$A1605))/SUMIFS('Census Data'!$F:$F,'Census Data'!$A:$A,$A1605)</f>
        <v>4.7353760445682451E-2</v>
      </c>
      <c r="K1605" s="19">
        <f t="shared" si="51"/>
        <v>0.9526462395543176</v>
      </c>
      <c r="L1605" s="24">
        <f>'EPA Data'!D1606/SUM('EPA Data'!D:D)</f>
        <v>1.273779757037676E-6</v>
      </c>
      <c r="M1605" s="24">
        <f>'EPA Data'!E1606/SUM('EPA Data'!E:E)</f>
        <v>3.9711996851029423E-6</v>
      </c>
      <c r="N1605" s="24">
        <f>'EPA Data'!F1606/SUM('EPA Data'!F:F)</f>
        <v>2.7365903045162892E-6</v>
      </c>
      <c r="O1605" s="24">
        <f>'EPA Data'!G1606/SUM('EPA Data'!G:G)</f>
        <v>7.9542059758096752E-7</v>
      </c>
      <c r="P1605" s="24">
        <f>'EPA Data'!H1606/SUM('EPA Data'!H:H)</f>
        <v>2.2735973008298124E-6</v>
      </c>
      <c r="Q1605" s="24">
        <f>'EPA Data'!I1606/SUM('EPA Data'!I:I)</f>
        <v>8.104609926191856E-7</v>
      </c>
      <c r="R1605" s="24">
        <f>'EPA Data'!J1606/SUM('EPA Data'!J:J)</f>
        <v>7.5459296359235749E-7</v>
      </c>
      <c r="S1605" s="24">
        <f>'EPA Data'!K1606/SUM('EPA Data'!K:K)</f>
        <v>4.0433080970323092E-6</v>
      </c>
      <c r="T1605" s="24">
        <f>'EPA Data'!L1606/SUM('EPA Data'!L:L)</f>
        <v>2.0198660837191528E-6</v>
      </c>
      <c r="U1605" s="24">
        <f>'EPA Data'!M1606/SUM('EPA Data'!M:M)</f>
        <v>5.6090148973198862E-7</v>
      </c>
      <c r="V1605" s="24">
        <f>'EPA Data'!N1606/SUM('EPA Data'!N:N)</f>
        <v>1.0696196524067988E-6</v>
      </c>
      <c r="W1605" s="24">
        <f>'EPA Data'!O1606/SUM('EPA Data'!O:O)</f>
        <v>6.8464655629754243E-7</v>
      </c>
      <c r="X1605" s="24">
        <f>'EPA Data'!P1606/SUM('EPA Data'!P:P)</f>
        <v>1.015825866411261E-5</v>
      </c>
    </row>
    <row r="1606" spans="1:24" x14ac:dyDescent="0.25">
      <c r="A1606" s="16" t="s">
        <v>2663</v>
      </c>
      <c r="B1606" s="16" t="s">
        <v>2599</v>
      </c>
      <c r="C1606" s="21" t="s">
        <v>2664</v>
      </c>
      <c r="D1606" s="17">
        <f>SUMIFS('Census Data'!G:G,'Census Data'!$A:$A,$A1606)/SUMIFS('Census Data'!$F:$F,'Census Data'!$A:$A,$A1606)</f>
        <v>0.49591380176231564</v>
      </c>
      <c r="E1606" s="19">
        <f>SUMIFS('Census Data'!H:H,'Census Data'!$A:$A,$A1606)/SUMIFS('Census Data'!$F:$F,'Census Data'!$A:$A,$A1606)</f>
        <v>0.5040861982376843</v>
      </c>
      <c r="F1606" s="17">
        <f>SUM(SUMIFS('Census Data'!I:I,'Census Data'!$A:$A,$A1606),SUMIFS('Census Data'!J:J,'Census Data'!$A:$A,$A1606))/SUMIFS('Census Data'!$F:$F,'Census Data'!$A:$A,$A1606)</f>
        <v>0.95685522531160117</v>
      </c>
      <c r="G1606" s="17">
        <f>SUM(SUMIFS('Census Data'!K:K,'Census Data'!$A:$A,$A1606),SUMIFS('Census Data'!L:L,'Census Data'!$A:$A,$A1606))/SUMIFS('Census Data'!$F:$F,'Census Data'!$A:$A,$A1606)</f>
        <v>3.9948865452221153E-3</v>
      </c>
      <c r="H1606" s="17">
        <f>SUM(SUMIFS('Census Data'!O:O,'Census Data'!$A:$A,$A1606),SUMIFS('Census Data'!P:P,'Census Data'!$A:$A,$A1606))/SUMIFS('Census Data'!$F:$F,'Census Data'!$A:$A,$A1606)</f>
        <v>6.5972697803953796E-3</v>
      </c>
      <c r="I1606" s="19">
        <f t="shared" si="50"/>
        <v>3.2552618362781338E-2</v>
      </c>
      <c r="J1606" s="17">
        <f>SUM(SUMIFS('Census Data'!W:W,'Census Data'!$A:$A,$A1606),SUMIFS('Census Data'!X:X,'Census Data'!$A:$A,$A1606))/SUMIFS('Census Data'!$F:$F,'Census Data'!$A:$A,$A1606)</f>
        <v>3.6707300369812353E-2</v>
      </c>
      <c r="K1606" s="19">
        <f t="shared" si="51"/>
        <v>0.9632926996301876</v>
      </c>
      <c r="L1606" s="24">
        <f>'EPA Data'!D1607/SUM('EPA Data'!D:D)</f>
        <v>1.7420665366066699E-5</v>
      </c>
      <c r="M1606" s="24">
        <f>'EPA Data'!E1607/SUM('EPA Data'!E:E)</f>
        <v>6.1923477085693972E-5</v>
      </c>
      <c r="N1606" s="24">
        <f>'EPA Data'!F1607/SUM('EPA Data'!F:F)</f>
        <v>3.8567868319057253E-5</v>
      </c>
      <c r="O1606" s="24">
        <f>'EPA Data'!G1607/SUM('EPA Data'!G:G)</f>
        <v>2.7858343571860997E-5</v>
      </c>
      <c r="P1606" s="24">
        <f>'EPA Data'!H1607/SUM('EPA Data'!H:H)</f>
        <v>7.3787039473820131E-5</v>
      </c>
      <c r="Q1606" s="24">
        <f>'EPA Data'!I1607/SUM('EPA Data'!I:I)</f>
        <v>3.3218896299768115E-5</v>
      </c>
      <c r="R1606" s="24">
        <f>'EPA Data'!J1607/SUM('EPA Data'!J:J)</f>
        <v>2.3887217951600893E-5</v>
      </c>
      <c r="S1606" s="24">
        <f>'EPA Data'!K1607/SUM('EPA Data'!K:K)</f>
        <v>9.6733635078868004E-5</v>
      </c>
      <c r="T1606" s="24">
        <f>'EPA Data'!L1607/SUM('EPA Data'!L:L)</f>
        <v>6.4502685619619848E-5</v>
      </c>
      <c r="U1606" s="24">
        <f>'EPA Data'!M1607/SUM('EPA Data'!M:M)</f>
        <v>3.2638103648681057E-5</v>
      </c>
      <c r="V1606" s="24">
        <f>'EPA Data'!N1607/SUM('EPA Data'!N:N)</f>
        <v>3.8964399221779273E-5</v>
      </c>
      <c r="W1606" s="24">
        <f>'EPA Data'!O1607/SUM('EPA Data'!O:O)</f>
        <v>2.3738117151782916E-5</v>
      </c>
      <c r="X1606" s="24">
        <f>'EPA Data'!P1607/SUM('EPA Data'!P:P)</f>
        <v>1.8715230315346004E-4</v>
      </c>
    </row>
    <row r="1607" spans="1:24" x14ac:dyDescent="0.25">
      <c r="A1607" s="16" t="s">
        <v>2665</v>
      </c>
      <c r="B1607" s="16" t="s">
        <v>2599</v>
      </c>
      <c r="C1607" s="21" t="s">
        <v>1163</v>
      </c>
      <c r="D1607" s="17">
        <f>SUMIFS('Census Data'!G:G,'Census Data'!$A:$A,$A1607)/SUMIFS('Census Data'!$F:$F,'Census Data'!$A:$A,$A1607)</f>
        <v>0.52115153198185693</v>
      </c>
      <c r="E1607" s="19">
        <f>SUMIFS('Census Data'!H:H,'Census Data'!$A:$A,$A1607)/SUMIFS('Census Data'!$F:$F,'Census Data'!$A:$A,$A1607)</f>
        <v>0.47884846801814313</v>
      </c>
      <c r="F1607" s="17">
        <f>SUM(SUMIFS('Census Data'!I:I,'Census Data'!$A:$A,$A1607),SUMIFS('Census Data'!J:J,'Census Data'!$A:$A,$A1607))/SUMIFS('Census Data'!$F:$F,'Census Data'!$A:$A,$A1607)</f>
        <v>0.93362954734795889</v>
      </c>
      <c r="G1607" s="17">
        <f>SUM(SUMIFS('Census Data'!K:K,'Census Data'!$A:$A,$A1607),SUMIFS('Census Data'!L:L,'Census Data'!$A:$A,$A1607))/SUMIFS('Census Data'!$F:$F,'Census Data'!$A:$A,$A1607)</f>
        <v>5.368879015088401E-3</v>
      </c>
      <c r="H1607" s="17">
        <f>SUM(SUMIFS('Census Data'!O:O,'Census Data'!$A:$A,$A1607),SUMIFS('Census Data'!P:P,'Census Data'!$A:$A,$A1607))/SUMIFS('Census Data'!$F:$F,'Census Data'!$A:$A,$A1607)</f>
        <v>5.0911783763769322E-3</v>
      </c>
      <c r="I1607" s="19">
        <f t="shared" si="50"/>
        <v>5.5910395260575729E-2</v>
      </c>
      <c r="J1607" s="17">
        <f>SUM(SUMIFS('Census Data'!W:W,'Census Data'!$A:$A,$A1607),SUMIFS('Census Data'!X:X,'Census Data'!$A:$A,$A1607))/SUMIFS('Census Data'!$F:$F,'Census Data'!$A:$A,$A1607)</f>
        <v>5.5354993983152828E-2</v>
      </c>
      <c r="K1607" s="19">
        <f t="shared" si="51"/>
        <v>0.9446450060168472</v>
      </c>
      <c r="L1607" s="24">
        <f>'EPA Data'!D1608/SUM('EPA Data'!D:D)</f>
        <v>7.7030934259229501E-6</v>
      </c>
      <c r="M1607" s="24">
        <f>'EPA Data'!E1608/SUM('EPA Data'!E:E)</f>
        <v>2.6242085195713715E-5</v>
      </c>
      <c r="N1607" s="24">
        <f>'EPA Data'!F1608/SUM('EPA Data'!F:F)</f>
        <v>2.0283940841012274E-5</v>
      </c>
      <c r="O1607" s="24">
        <f>'EPA Data'!G1608/SUM('EPA Data'!G:G)</f>
        <v>6.732665262540365E-6</v>
      </c>
      <c r="P1607" s="24">
        <f>'EPA Data'!H1608/SUM('EPA Data'!H:H)</f>
        <v>1.6070030904868105E-5</v>
      </c>
      <c r="Q1607" s="24">
        <f>'EPA Data'!I1608/SUM('EPA Data'!I:I)</f>
        <v>5.4152738116242493E-6</v>
      </c>
      <c r="R1607" s="24">
        <f>'EPA Data'!J1608/SUM('EPA Data'!J:J)</f>
        <v>7.751580872891595E-6</v>
      </c>
      <c r="S1607" s="24">
        <f>'EPA Data'!K1608/SUM('EPA Data'!K:K)</f>
        <v>4.3074317256727577E-5</v>
      </c>
      <c r="T1607" s="24">
        <f>'EPA Data'!L1608/SUM('EPA Data'!L:L)</f>
        <v>2.0549915750510967E-5</v>
      </c>
      <c r="U1607" s="24">
        <f>'EPA Data'!M1608/SUM('EPA Data'!M:M)</f>
        <v>4.4259572845378449E-6</v>
      </c>
      <c r="V1607" s="24">
        <f>'EPA Data'!N1608/SUM('EPA Data'!N:N)</f>
        <v>7.3416444349313222E-6</v>
      </c>
      <c r="W1607" s="24">
        <f>'EPA Data'!O1608/SUM('EPA Data'!O:O)</f>
        <v>4.7596309405843741E-6</v>
      </c>
      <c r="X1607" s="24">
        <f>'EPA Data'!P1608/SUM('EPA Data'!P:P)</f>
        <v>7.3452980220113507E-5</v>
      </c>
    </row>
    <row r="1608" spans="1:24" x14ac:dyDescent="0.25">
      <c r="A1608" s="16" t="s">
        <v>2666</v>
      </c>
      <c r="B1608" s="16" t="s">
        <v>2599</v>
      </c>
      <c r="C1608" s="21" t="s">
        <v>2667</v>
      </c>
      <c r="D1608" s="17">
        <f>SUMIFS('Census Data'!G:G,'Census Data'!$A:$A,$A1608)/SUMIFS('Census Data'!$F:$F,'Census Data'!$A:$A,$A1608)</f>
        <v>0.50109051254089421</v>
      </c>
      <c r="E1608" s="19">
        <f>SUMIFS('Census Data'!H:H,'Census Data'!$A:$A,$A1608)/SUMIFS('Census Data'!$F:$F,'Census Data'!$A:$A,$A1608)</f>
        <v>0.49890948745910579</v>
      </c>
      <c r="F1608" s="17">
        <f>SUM(SUMIFS('Census Data'!I:I,'Census Data'!$A:$A,$A1608),SUMIFS('Census Data'!J:J,'Census Data'!$A:$A,$A1608))/SUMIFS('Census Data'!$F:$F,'Census Data'!$A:$A,$A1608)</f>
        <v>0.34660123591421299</v>
      </c>
      <c r="G1608" s="17">
        <f>SUM(SUMIFS('Census Data'!K:K,'Census Data'!$A:$A,$A1608),SUMIFS('Census Data'!L:L,'Census Data'!$A:$A,$A1608))/SUMIFS('Census Data'!$F:$F,'Census Data'!$A:$A,$A1608)</f>
        <v>4.4529262086513994E-3</v>
      </c>
      <c r="H1608" s="17">
        <f>SUM(SUMIFS('Census Data'!O:O,'Census Data'!$A:$A,$A1608),SUMIFS('Census Data'!P:P,'Census Data'!$A:$A,$A1608))/SUMIFS('Census Data'!$F:$F,'Census Data'!$A:$A,$A1608)</f>
        <v>5.5434387495456195E-3</v>
      </c>
      <c r="I1608" s="19">
        <f t="shared" si="50"/>
        <v>0.64340239912759001</v>
      </c>
      <c r="J1608" s="17">
        <f>SUM(SUMIFS('Census Data'!W:W,'Census Data'!$A:$A,$A1608),SUMIFS('Census Data'!X:X,'Census Data'!$A:$A,$A1608))/SUMIFS('Census Data'!$F:$F,'Census Data'!$A:$A,$A1608)</f>
        <v>4.1439476553980371E-2</v>
      </c>
      <c r="K1608" s="19">
        <f t="shared" si="51"/>
        <v>0.95856052344601961</v>
      </c>
      <c r="L1608" s="24">
        <f>'EPA Data'!D1609/SUM('EPA Data'!D:D)</f>
        <v>6.7097270428831148E-6</v>
      </c>
      <c r="M1608" s="24">
        <f>'EPA Data'!E1609/SUM('EPA Data'!E:E)</f>
        <v>2.3650977616257643E-5</v>
      </c>
      <c r="N1608" s="24">
        <f>'EPA Data'!F1609/SUM('EPA Data'!F:F)</f>
        <v>1.861761807357179E-5</v>
      </c>
      <c r="O1608" s="24">
        <f>'EPA Data'!G1609/SUM('EPA Data'!G:G)</f>
        <v>6.5995528576026604E-6</v>
      </c>
      <c r="P1608" s="24">
        <f>'EPA Data'!H1609/SUM('EPA Data'!H:H)</f>
        <v>1.6314213711753179E-5</v>
      </c>
      <c r="Q1608" s="24">
        <f>'EPA Data'!I1609/SUM('EPA Data'!I:I)</f>
        <v>5.2061376295150562E-6</v>
      </c>
      <c r="R1608" s="24">
        <f>'EPA Data'!J1609/SUM('EPA Data'!J:J)</f>
        <v>6.6999010769553897E-6</v>
      </c>
      <c r="S1608" s="24">
        <f>'EPA Data'!K1609/SUM('EPA Data'!K:K)</f>
        <v>3.0714875125185016E-5</v>
      </c>
      <c r="T1608" s="24">
        <f>'EPA Data'!L1609/SUM('EPA Data'!L:L)</f>
        <v>1.504939714831095E-5</v>
      </c>
      <c r="U1608" s="24">
        <f>'EPA Data'!M1609/SUM('EPA Data'!M:M)</f>
        <v>4.0077473108415574E-6</v>
      </c>
      <c r="V1608" s="24">
        <f>'EPA Data'!N1609/SUM('EPA Data'!N:N)</f>
        <v>6.9794439979312491E-6</v>
      </c>
      <c r="W1608" s="24">
        <f>'EPA Data'!O1609/SUM('EPA Data'!O:O)</f>
        <v>4.4966843628139515E-6</v>
      </c>
      <c r="X1608" s="24">
        <f>'EPA Data'!P1609/SUM('EPA Data'!P:P)</f>
        <v>6.7993543598655792E-5</v>
      </c>
    </row>
    <row r="1609" spans="1:24" x14ac:dyDescent="0.25">
      <c r="A1609" s="16" t="s">
        <v>2668</v>
      </c>
      <c r="B1609" s="16" t="s">
        <v>2599</v>
      </c>
      <c r="C1609" s="21" t="s">
        <v>2669</v>
      </c>
      <c r="D1609" s="17">
        <f>SUMIFS('Census Data'!G:G,'Census Data'!$A:$A,$A1609)/SUMIFS('Census Data'!$F:$F,'Census Data'!$A:$A,$A1609)</f>
        <v>0.50274141210697099</v>
      </c>
      <c r="E1609" s="19">
        <f>SUMIFS('Census Data'!H:H,'Census Data'!$A:$A,$A1609)/SUMIFS('Census Data'!$F:$F,'Census Data'!$A:$A,$A1609)</f>
        <v>0.49725858789302896</v>
      </c>
      <c r="F1609" s="17">
        <f>SUM(SUMIFS('Census Data'!I:I,'Census Data'!$A:$A,$A1609),SUMIFS('Census Data'!J:J,'Census Data'!$A:$A,$A1609))/SUMIFS('Census Data'!$F:$F,'Census Data'!$A:$A,$A1609)</f>
        <v>0.55768154861810448</v>
      </c>
      <c r="G1609" s="17">
        <f>SUM(SUMIFS('Census Data'!K:K,'Census Data'!$A:$A,$A1609),SUMIFS('Census Data'!L:L,'Census Data'!$A:$A,$A1609))/SUMIFS('Census Data'!$F:$F,'Census Data'!$A:$A,$A1609)</f>
        <v>4.3638804968110104E-3</v>
      </c>
      <c r="H1609" s="17">
        <f>SUM(SUMIFS('Census Data'!O:O,'Census Data'!$A:$A,$A1609),SUMIFS('Census Data'!P:P,'Census Data'!$A:$A,$A1609))/SUMIFS('Census Data'!$F:$F,'Census Data'!$A:$A,$A1609)</f>
        <v>1.0182387825892357E-2</v>
      </c>
      <c r="I1609" s="19">
        <f t="shared" si="50"/>
        <v>0.42777218305919218</v>
      </c>
      <c r="J1609" s="17">
        <f>SUM(SUMIFS('Census Data'!W:W,'Census Data'!$A:$A,$A1609),SUMIFS('Census Data'!X:X,'Census Data'!$A:$A,$A1609))/SUMIFS('Census Data'!$F:$F,'Census Data'!$A:$A,$A1609)</f>
        <v>5.3821192794002465E-2</v>
      </c>
      <c r="K1609" s="19">
        <f t="shared" si="51"/>
        <v>0.94617880720599756</v>
      </c>
      <c r="L1609" s="24">
        <f>'EPA Data'!D1610/SUM('EPA Data'!D:D)</f>
        <v>7.4239385423302798E-6</v>
      </c>
      <c r="M1609" s="24">
        <f>'EPA Data'!E1610/SUM('EPA Data'!E:E)</f>
        <v>1.6096342923035274E-5</v>
      </c>
      <c r="N1609" s="24">
        <f>'EPA Data'!F1610/SUM('EPA Data'!F:F)</f>
        <v>1.0455725414109548E-5</v>
      </c>
      <c r="O1609" s="24">
        <f>'EPA Data'!G1610/SUM('EPA Data'!G:G)</f>
        <v>3.2059958760571931E-6</v>
      </c>
      <c r="P1609" s="24">
        <f>'EPA Data'!H1610/SUM('EPA Data'!H:H)</f>
        <v>9.189995948275839E-6</v>
      </c>
      <c r="Q1609" s="24">
        <f>'EPA Data'!I1610/SUM('EPA Data'!I:I)</f>
        <v>3.2295578681382388E-6</v>
      </c>
      <c r="R1609" s="24">
        <f>'EPA Data'!J1610/SUM('EPA Data'!J:J)</f>
        <v>6.0918035515683537E-6</v>
      </c>
      <c r="S1609" s="24">
        <f>'EPA Data'!K1610/SUM('EPA Data'!K:K)</f>
        <v>1.6263518114754825E-5</v>
      </c>
      <c r="T1609" s="24">
        <f>'EPA Data'!L1610/SUM('EPA Data'!L:L)</f>
        <v>7.8635154465123284E-6</v>
      </c>
      <c r="U1609" s="24">
        <f>'EPA Data'!M1610/SUM('EPA Data'!M:M)</f>
        <v>2.2863891356629213E-6</v>
      </c>
      <c r="V1609" s="24">
        <f>'EPA Data'!N1610/SUM('EPA Data'!N:N)</f>
        <v>4.3696988148221556E-6</v>
      </c>
      <c r="W1609" s="24">
        <f>'EPA Data'!O1610/SUM('EPA Data'!O:O)</f>
        <v>2.5376178923531858E-6</v>
      </c>
      <c r="X1609" s="24">
        <f>'EPA Data'!P1610/SUM('EPA Data'!P:P)</f>
        <v>3.9906191977443796E-5</v>
      </c>
    </row>
    <row r="1610" spans="1:24" x14ac:dyDescent="0.25">
      <c r="A1610" s="16" t="s">
        <v>2670</v>
      </c>
      <c r="B1610" s="16" t="s">
        <v>2599</v>
      </c>
      <c r="C1610" s="21" t="s">
        <v>2671</v>
      </c>
      <c r="D1610" s="17">
        <f>SUMIFS('Census Data'!G:G,'Census Data'!$A:$A,$A1610)/SUMIFS('Census Data'!$F:$F,'Census Data'!$A:$A,$A1610)</f>
        <v>0.51093866094278872</v>
      </c>
      <c r="E1610" s="19">
        <f>SUMIFS('Census Data'!H:H,'Census Data'!$A:$A,$A1610)/SUMIFS('Census Data'!$F:$F,'Census Data'!$A:$A,$A1610)</f>
        <v>0.48906133905721128</v>
      </c>
      <c r="F1610" s="17">
        <f>SUM(SUMIFS('Census Data'!I:I,'Census Data'!$A:$A,$A1610),SUMIFS('Census Data'!J:J,'Census Data'!$A:$A,$A1610))/SUMIFS('Census Data'!$F:$F,'Census Data'!$A:$A,$A1610)</f>
        <v>0.92272764798150753</v>
      </c>
      <c r="G1610" s="17">
        <f>SUM(SUMIFS('Census Data'!K:K,'Census Data'!$A:$A,$A1610),SUMIFS('Census Data'!L:L,'Census Data'!$A:$A,$A1610))/SUMIFS('Census Data'!$F:$F,'Census Data'!$A:$A,$A1610)</f>
        <v>3.2196813341038555E-3</v>
      </c>
      <c r="H1610" s="17">
        <f>SUM(SUMIFS('Census Data'!O:O,'Census Data'!$A:$A,$A1610),SUMIFS('Census Data'!P:P,'Census Data'!$A:$A,$A1610))/SUMIFS('Census Data'!$F:$F,'Census Data'!$A:$A,$A1610)</f>
        <v>4.7056881036902504E-3</v>
      </c>
      <c r="I1610" s="19">
        <f t="shared" si="50"/>
        <v>6.934698258069838E-2</v>
      </c>
      <c r="J1610" s="17">
        <f>SUM(SUMIFS('Census Data'!W:W,'Census Data'!$A:$A,$A1610),SUMIFS('Census Data'!X:X,'Census Data'!$A:$A,$A1610))/SUMIFS('Census Data'!$F:$F,'Census Data'!$A:$A,$A1610)</f>
        <v>3.3352596384050193E-2</v>
      </c>
      <c r="K1610" s="19">
        <f t="shared" si="51"/>
        <v>0.96664740361594981</v>
      </c>
      <c r="L1610" s="24">
        <f>'EPA Data'!D1611/SUM('EPA Data'!D:D)</f>
        <v>3.5291502072766837E-6</v>
      </c>
      <c r="M1610" s="24">
        <f>'EPA Data'!E1611/SUM('EPA Data'!E:E)</f>
        <v>1.0824167382088773E-5</v>
      </c>
      <c r="N1610" s="24">
        <f>'EPA Data'!F1611/SUM('EPA Data'!F:F)</f>
        <v>7.0326219562116183E-6</v>
      </c>
      <c r="O1610" s="24">
        <f>'EPA Data'!G1611/SUM('EPA Data'!G:G)</f>
        <v>6.7097501706228555E-6</v>
      </c>
      <c r="P1610" s="24">
        <f>'EPA Data'!H1611/SUM('EPA Data'!H:H)</f>
        <v>1.6688592410221925E-5</v>
      </c>
      <c r="Q1610" s="24">
        <f>'EPA Data'!I1611/SUM('EPA Data'!I:I)</f>
        <v>5.5903232637486635E-6</v>
      </c>
      <c r="R1610" s="24">
        <f>'EPA Data'!J1611/SUM('EPA Data'!J:J)</f>
        <v>5.7786781744215862E-6</v>
      </c>
      <c r="S1610" s="24">
        <f>'EPA Data'!K1611/SUM('EPA Data'!K:K)</f>
        <v>1.7019325752346109E-5</v>
      </c>
      <c r="T1610" s="24">
        <f>'EPA Data'!L1611/SUM('EPA Data'!L:L)</f>
        <v>1.0276496725591489E-5</v>
      </c>
      <c r="U1610" s="24">
        <f>'EPA Data'!M1611/SUM('EPA Data'!M:M)</f>
        <v>7.6342841987252647E-6</v>
      </c>
      <c r="V1610" s="24">
        <f>'EPA Data'!N1611/SUM('EPA Data'!N:N)</f>
        <v>7.0829735056398137E-6</v>
      </c>
      <c r="W1610" s="24">
        <f>'EPA Data'!O1611/SUM('EPA Data'!O:O)</f>
        <v>4.5469177303325038E-6</v>
      </c>
      <c r="X1610" s="24">
        <f>'EPA Data'!P1611/SUM('EPA Data'!P:P)</f>
        <v>3.6799795866802865E-5</v>
      </c>
    </row>
    <row r="1611" spans="1:24" x14ac:dyDescent="0.25">
      <c r="A1611" s="16" t="s">
        <v>2672</v>
      </c>
      <c r="B1611" s="16" t="s">
        <v>2599</v>
      </c>
      <c r="C1611" s="21" t="s">
        <v>1620</v>
      </c>
      <c r="D1611" s="17">
        <f>SUMIFS('Census Data'!G:G,'Census Data'!$A:$A,$A1611)/SUMIFS('Census Data'!$F:$F,'Census Data'!$A:$A,$A1611)</f>
        <v>0.51435478996675732</v>
      </c>
      <c r="E1611" s="19">
        <f>SUMIFS('Census Data'!H:H,'Census Data'!$A:$A,$A1611)/SUMIFS('Census Data'!$F:$F,'Census Data'!$A:$A,$A1611)</f>
        <v>0.48564521003324268</v>
      </c>
      <c r="F1611" s="17">
        <f>SUM(SUMIFS('Census Data'!I:I,'Census Data'!$A:$A,$A1611),SUMIFS('Census Data'!J:J,'Census Data'!$A:$A,$A1611))/SUMIFS('Census Data'!$F:$F,'Census Data'!$A:$A,$A1611)</f>
        <v>0.92988818374131155</v>
      </c>
      <c r="G1611" s="17">
        <f>SUM(SUMIFS('Census Data'!K:K,'Census Data'!$A:$A,$A1611),SUMIFS('Census Data'!L:L,'Census Data'!$A:$A,$A1611))/SUMIFS('Census Data'!$F:$F,'Census Data'!$A:$A,$A1611)</f>
        <v>6.0441220912662436E-3</v>
      </c>
      <c r="H1611" s="17">
        <f>SUM(SUMIFS('Census Data'!O:O,'Census Data'!$A:$A,$A1611),SUMIFS('Census Data'!P:P,'Census Data'!$A:$A,$A1611))/SUMIFS('Census Data'!$F:$F,'Census Data'!$A:$A,$A1611)</f>
        <v>4.8352976730129948E-3</v>
      </c>
      <c r="I1611" s="19">
        <f t="shared" si="50"/>
        <v>5.9232396494409256E-2</v>
      </c>
      <c r="J1611" s="17">
        <f>SUM(SUMIFS('Census Data'!W:W,'Census Data'!$A:$A,$A1611),SUMIFS('Census Data'!X:X,'Census Data'!$A:$A,$A1611))/SUMIFS('Census Data'!$F:$F,'Census Data'!$A:$A,$A1611)</f>
        <v>4.1704442429737081E-2</v>
      </c>
      <c r="K1611" s="19">
        <f t="shared" si="51"/>
        <v>0.95829555757026297</v>
      </c>
      <c r="L1611" s="24">
        <f>'EPA Data'!D1612/SUM('EPA Data'!D:D)</f>
        <v>2.7036215338713139E-6</v>
      </c>
      <c r="M1611" s="24">
        <f>'EPA Data'!E1612/SUM('EPA Data'!E:E)</f>
        <v>9.6396093540435763E-6</v>
      </c>
      <c r="N1611" s="24">
        <f>'EPA Data'!F1612/SUM('EPA Data'!F:F)</f>
        <v>7.8422841580606414E-6</v>
      </c>
      <c r="O1611" s="24">
        <f>'EPA Data'!G1612/SUM('EPA Data'!G:G)</f>
        <v>2.4140079005983936E-6</v>
      </c>
      <c r="P1611" s="24">
        <f>'EPA Data'!H1612/SUM('EPA Data'!H:H)</f>
        <v>6.082036883651002E-6</v>
      </c>
      <c r="Q1611" s="24">
        <f>'EPA Data'!I1612/SUM('EPA Data'!I:I)</f>
        <v>1.9836265876647865E-6</v>
      </c>
      <c r="R1611" s="24">
        <f>'EPA Data'!J1612/SUM('EPA Data'!J:J)</f>
        <v>2.1563411900701683E-6</v>
      </c>
      <c r="S1611" s="24">
        <f>'EPA Data'!K1612/SUM('EPA Data'!K:K)</f>
        <v>1.3568488884280665E-5</v>
      </c>
      <c r="T1611" s="24">
        <f>'EPA Data'!L1612/SUM('EPA Data'!L:L)</f>
        <v>6.3504844877023984E-6</v>
      </c>
      <c r="U1611" s="24">
        <f>'EPA Data'!M1612/SUM('EPA Data'!M:M)</f>
        <v>1.7006475902170998E-6</v>
      </c>
      <c r="V1611" s="24">
        <f>'EPA Data'!N1612/SUM('EPA Data'!N:N)</f>
        <v>2.7477912634689377E-6</v>
      </c>
      <c r="W1611" s="24">
        <f>'EPA Data'!O1612/SUM('EPA Data'!O:O)</f>
        <v>1.8403471422907632E-6</v>
      </c>
      <c r="X1611" s="24">
        <f>'EPA Data'!P1612/SUM('EPA Data'!P:P)</f>
        <v>2.6459029373849424E-5</v>
      </c>
    </row>
    <row r="1612" spans="1:24" x14ac:dyDescent="0.25">
      <c r="A1612" s="16" t="s">
        <v>2673</v>
      </c>
      <c r="B1612" s="16" t="s">
        <v>2599</v>
      </c>
      <c r="C1612" s="21" t="s">
        <v>2674</v>
      </c>
      <c r="D1612" s="17">
        <f>SUMIFS('Census Data'!G:G,'Census Data'!$A:$A,$A1612)/SUMIFS('Census Data'!$F:$F,'Census Data'!$A:$A,$A1612)</f>
        <v>0.50319346985536306</v>
      </c>
      <c r="E1612" s="19">
        <f>SUMIFS('Census Data'!H:H,'Census Data'!$A:$A,$A1612)/SUMIFS('Census Data'!$F:$F,'Census Data'!$A:$A,$A1612)</f>
        <v>0.49680653014463699</v>
      </c>
      <c r="F1612" s="17">
        <f>SUM(SUMIFS('Census Data'!I:I,'Census Data'!$A:$A,$A1612),SUMIFS('Census Data'!J:J,'Census Data'!$A:$A,$A1612))/SUMIFS('Census Data'!$F:$F,'Census Data'!$A:$A,$A1612)</f>
        <v>0.93736216525848493</v>
      </c>
      <c r="G1612" s="17">
        <f>SUM(SUMIFS('Census Data'!K:K,'Census Data'!$A:$A,$A1612),SUMIFS('Census Data'!L:L,'Census Data'!$A:$A,$A1612))/SUMIFS('Census Data'!$F:$F,'Census Data'!$A:$A,$A1612)</f>
        <v>6.9884004009737937E-3</v>
      </c>
      <c r="H1612" s="17">
        <f>SUM(SUMIFS('Census Data'!O:O,'Census Data'!$A:$A,$A1612),SUMIFS('Census Data'!P:P,'Census Data'!$A:$A,$A1612))/SUMIFS('Census Data'!$F:$F,'Census Data'!$A:$A,$A1612)</f>
        <v>7.3320922239725047E-3</v>
      </c>
      <c r="I1612" s="19">
        <f t="shared" si="50"/>
        <v>4.8317342116568796E-2</v>
      </c>
      <c r="J1612" s="17">
        <f>SUM(SUMIFS('Census Data'!W:W,'Census Data'!$A:$A,$A1612),SUMIFS('Census Data'!X:X,'Census Data'!$A:$A,$A1612))/SUMIFS('Census Data'!$F:$F,'Census Data'!$A:$A,$A1612)</f>
        <v>4.6656164972075038E-2</v>
      </c>
      <c r="K1612" s="19">
        <f t="shared" si="51"/>
        <v>0.95334383502792497</v>
      </c>
      <c r="L1612" s="24">
        <f>'EPA Data'!D1613/SUM('EPA Data'!D:D)</f>
        <v>2.3580018651472082E-5</v>
      </c>
      <c r="M1612" s="24">
        <f>'EPA Data'!E1613/SUM('EPA Data'!E:E)</f>
        <v>8.4774974295443394E-5</v>
      </c>
      <c r="N1612" s="24">
        <f>'EPA Data'!F1613/SUM('EPA Data'!F:F)</f>
        <v>5.081572879289392E-5</v>
      </c>
      <c r="O1612" s="24">
        <f>'EPA Data'!G1613/SUM('EPA Data'!G:G)</f>
        <v>3.6598480763683459E-5</v>
      </c>
      <c r="P1612" s="24">
        <f>'EPA Data'!H1613/SUM('EPA Data'!H:H)</f>
        <v>8.7415032279774085E-5</v>
      </c>
      <c r="Q1612" s="24">
        <f>'EPA Data'!I1613/SUM('EPA Data'!I:I)</f>
        <v>3.8451549905374927E-5</v>
      </c>
      <c r="R1612" s="24">
        <f>'EPA Data'!J1613/SUM('EPA Data'!J:J)</f>
        <v>4.5071077707462578E-5</v>
      </c>
      <c r="S1612" s="24">
        <f>'EPA Data'!K1613/SUM('EPA Data'!K:K)</f>
        <v>1.3540984383313476E-4</v>
      </c>
      <c r="T1612" s="24">
        <f>'EPA Data'!L1613/SUM('EPA Data'!L:L)</f>
        <v>8.523459162874261E-5</v>
      </c>
      <c r="U1612" s="24">
        <f>'EPA Data'!M1613/SUM('EPA Data'!M:M)</f>
        <v>3.2582971959590836E-5</v>
      </c>
      <c r="V1612" s="24">
        <f>'EPA Data'!N1613/SUM('EPA Data'!N:N)</f>
        <v>4.9064955607642824E-5</v>
      </c>
      <c r="W1612" s="24">
        <f>'EPA Data'!O1613/SUM('EPA Data'!O:O)</f>
        <v>2.6709900397175456E-5</v>
      </c>
      <c r="X1612" s="24">
        <f>'EPA Data'!P1613/SUM('EPA Data'!P:P)</f>
        <v>2.3228269198397408E-4</v>
      </c>
    </row>
    <row r="1613" spans="1:24" x14ac:dyDescent="0.25">
      <c r="A1613" s="16" t="s">
        <v>2675</v>
      </c>
      <c r="B1613" s="16" t="s">
        <v>2599</v>
      </c>
      <c r="C1613" s="21" t="s">
        <v>2676</v>
      </c>
      <c r="D1613" s="17">
        <f>SUMIFS('Census Data'!G:G,'Census Data'!$A:$A,$A1613)/SUMIFS('Census Data'!$F:$F,'Census Data'!$A:$A,$A1613)</f>
        <v>0.50850445965567315</v>
      </c>
      <c r="E1613" s="19">
        <f>SUMIFS('Census Data'!H:H,'Census Data'!$A:$A,$A1613)/SUMIFS('Census Data'!$F:$F,'Census Data'!$A:$A,$A1613)</f>
        <v>0.49149554034432691</v>
      </c>
      <c r="F1613" s="17">
        <f>SUM(SUMIFS('Census Data'!I:I,'Census Data'!$A:$A,$A1613),SUMIFS('Census Data'!J:J,'Census Data'!$A:$A,$A1613))/SUMIFS('Census Data'!$F:$F,'Census Data'!$A:$A,$A1613)</f>
        <v>0.9585148309479361</v>
      </c>
      <c r="G1613" s="17">
        <f>SUM(SUMIFS('Census Data'!K:K,'Census Data'!$A:$A,$A1613),SUMIFS('Census Data'!L:L,'Census Data'!$A:$A,$A1613))/SUMIFS('Census Data'!$F:$F,'Census Data'!$A:$A,$A1613)</f>
        <v>3.007674756274632E-3</v>
      </c>
      <c r="H1613" s="17">
        <f>SUM(SUMIFS('Census Data'!O:O,'Census Data'!$A:$A,$A1613),SUMIFS('Census Data'!P:P,'Census Data'!$A:$A,$A1613))/SUMIFS('Census Data'!$F:$F,'Census Data'!$A:$A,$A1613)</f>
        <v>5.6004978220286251E-3</v>
      </c>
      <c r="I1613" s="19">
        <f t="shared" si="50"/>
        <v>3.2876996473760633E-2</v>
      </c>
      <c r="J1613" s="17">
        <f>SUM(SUMIFS('Census Data'!W:W,'Census Data'!$A:$A,$A1613),SUMIFS('Census Data'!X:X,'Census Data'!$A:$A,$A1613))/SUMIFS('Census Data'!$F:$F,'Census Data'!$A:$A,$A1613)</f>
        <v>4.2729724123625801E-2</v>
      </c>
      <c r="K1613" s="19">
        <f t="shared" si="51"/>
        <v>0.95727027587637425</v>
      </c>
      <c r="L1613" s="24">
        <f>'EPA Data'!D1614/SUM('EPA Data'!D:D)</f>
        <v>5.2677045920034899E-6</v>
      </c>
      <c r="M1613" s="24">
        <f>'EPA Data'!E1614/SUM('EPA Data'!E:E)</f>
        <v>1.9241618052930511E-5</v>
      </c>
      <c r="N1613" s="24">
        <f>'EPA Data'!F1614/SUM('EPA Data'!F:F)</f>
        <v>1.1315410031479882E-5</v>
      </c>
      <c r="O1613" s="24">
        <f>'EPA Data'!G1614/SUM('EPA Data'!G:G)</f>
        <v>6.1837586056280322E-6</v>
      </c>
      <c r="P1613" s="24">
        <f>'EPA Data'!H1614/SUM('EPA Data'!H:H)</f>
        <v>1.5745015013449467E-5</v>
      </c>
      <c r="Q1613" s="24">
        <f>'EPA Data'!I1614/SUM('EPA Data'!I:I)</f>
        <v>5.8897609882268467E-6</v>
      </c>
      <c r="R1613" s="24">
        <f>'EPA Data'!J1614/SUM('EPA Data'!J:J)</f>
        <v>6.7355978207641326E-6</v>
      </c>
      <c r="S1613" s="24">
        <f>'EPA Data'!K1614/SUM('EPA Data'!K:K)</f>
        <v>2.5113078640945659E-5</v>
      </c>
      <c r="T1613" s="24">
        <f>'EPA Data'!L1614/SUM('EPA Data'!L:L)</f>
        <v>1.4100802281143184E-5</v>
      </c>
      <c r="U1613" s="24">
        <f>'EPA Data'!M1614/SUM('EPA Data'!M:M)</f>
        <v>4.749239982077887E-6</v>
      </c>
      <c r="V1613" s="24">
        <f>'EPA Data'!N1614/SUM('EPA Data'!N:N)</f>
        <v>7.9938164185945922E-6</v>
      </c>
      <c r="W1613" s="24">
        <f>'EPA Data'!O1614/SUM('EPA Data'!O:O)</f>
        <v>3.937733560881731E-6</v>
      </c>
      <c r="X1613" s="24">
        <f>'EPA Data'!P1614/SUM('EPA Data'!P:P)</f>
        <v>5.0936043454161874E-5</v>
      </c>
    </row>
    <row r="1614" spans="1:24" x14ac:dyDescent="0.25">
      <c r="A1614" s="16" t="s">
        <v>2677</v>
      </c>
      <c r="B1614" s="16" t="s">
        <v>2599</v>
      </c>
      <c r="C1614" s="21" t="s">
        <v>2678</v>
      </c>
      <c r="D1614" s="17">
        <f>SUMIFS('Census Data'!G:G,'Census Data'!$A:$A,$A1614)/SUMIFS('Census Data'!$F:$F,'Census Data'!$A:$A,$A1614)</f>
        <v>0.5081616269735082</v>
      </c>
      <c r="E1614" s="19">
        <f>SUMIFS('Census Data'!H:H,'Census Data'!$A:$A,$A1614)/SUMIFS('Census Data'!$F:$F,'Census Data'!$A:$A,$A1614)</f>
        <v>0.49183837302649186</v>
      </c>
      <c r="F1614" s="17">
        <f>SUM(SUMIFS('Census Data'!I:I,'Census Data'!$A:$A,$A1614),SUMIFS('Census Data'!J:J,'Census Data'!$A:$A,$A1614))/SUMIFS('Census Data'!$F:$F,'Census Data'!$A:$A,$A1614)</f>
        <v>0.95236820979395231</v>
      </c>
      <c r="G1614" s="17">
        <f>SUM(SUMIFS('Census Data'!K:K,'Census Data'!$A:$A,$A1614),SUMIFS('Census Data'!L:L,'Census Data'!$A:$A,$A1614))/SUMIFS('Census Data'!$F:$F,'Census Data'!$A:$A,$A1614)</f>
        <v>4.0139149050040139E-3</v>
      </c>
      <c r="H1614" s="17">
        <f>SUM(SUMIFS('Census Data'!O:O,'Census Data'!$A:$A,$A1614),SUMIFS('Census Data'!P:P,'Census Data'!$A:$A,$A1614))/SUMIFS('Census Data'!$F:$F,'Census Data'!$A:$A,$A1614)</f>
        <v>6.4222638480064221E-3</v>
      </c>
      <c r="I1614" s="19">
        <f t="shared" si="50"/>
        <v>3.7195611453037292E-2</v>
      </c>
      <c r="J1614" s="17">
        <f>SUM(SUMIFS('Census Data'!W:W,'Census Data'!$A:$A,$A1614),SUMIFS('Census Data'!X:X,'Census Data'!$A:$A,$A1614))/SUMIFS('Census Data'!$F:$F,'Census Data'!$A:$A,$A1614)</f>
        <v>2.9167781643029168E-2</v>
      </c>
      <c r="K1614" s="19">
        <f t="shared" si="51"/>
        <v>0.97083221835697087</v>
      </c>
      <c r="L1614" s="24">
        <f>'EPA Data'!D1615/SUM('EPA Data'!D:D)</f>
        <v>2.0753292926392348E-6</v>
      </c>
      <c r="M1614" s="24">
        <f>'EPA Data'!E1615/SUM('EPA Data'!E:E)</f>
        <v>7.6137888354908074E-6</v>
      </c>
      <c r="N1614" s="24">
        <f>'EPA Data'!F1615/SUM('EPA Data'!F:F)</f>
        <v>4.4294314948340721E-6</v>
      </c>
      <c r="O1614" s="24">
        <f>'EPA Data'!G1615/SUM('EPA Data'!G:G)</f>
        <v>2.8392807281475443E-6</v>
      </c>
      <c r="P1614" s="24">
        <f>'EPA Data'!H1615/SUM('EPA Data'!H:H)</f>
        <v>6.7981947878429403E-6</v>
      </c>
      <c r="Q1614" s="24">
        <f>'EPA Data'!I1615/SUM('EPA Data'!I:I)</f>
        <v>2.6847281712811617E-6</v>
      </c>
      <c r="R1614" s="24">
        <f>'EPA Data'!J1615/SUM('EPA Data'!J:J)</f>
        <v>2.8350077351339313E-6</v>
      </c>
      <c r="S1614" s="24">
        <f>'EPA Data'!K1615/SUM('EPA Data'!K:K)</f>
        <v>1.0327756884724302E-5</v>
      </c>
      <c r="T1614" s="24">
        <f>'EPA Data'!L1615/SUM('EPA Data'!L:L)</f>
        <v>6.1977341619253188E-6</v>
      </c>
      <c r="U1614" s="24">
        <f>'EPA Data'!M1615/SUM('EPA Data'!M:M)</f>
        <v>2.0707112317555192E-6</v>
      </c>
      <c r="V1614" s="24">
        <f>'EPA Data'!N1615/SUM('EPA Data'!N:N)</f>
        <v>3.498869661233815E-6</v>
      </c>
      <c r="W1614" s="24">
        <f>'EPA Data'!O1615/SUM('EPA Data'!O:O)</f>
        <v>1.7336787091200065E-6</v>
      </c>
      <c r="X1614" s="24">
        <f>'EPA Data'!P1615/SUM('EPA Data'!P:P)</f>
        <v>2.0850008667548472E-5</v>
      </c>
    </row>
    <row r="1615" spans="1:24" x14ac:dyDescent="0.25">
      <c r="A1615" s="16" t="s">
        <v>2679</v>
      </c>
      <c r="B1615" s="16" t="s">
        <v>2599</v>
      </c>
      <c r="C1615" s="21" t="s">
        <v>1036</v>
      </c>
      <c r="D1615" s="17">
        <f>SUMIFS('Census Data'!G:G,'Census Data'!$A:$A,$A1615)/SUMIFS('Census Data'!$F:$F,'Census Data'!$A:$A,$A1615)</f>
        <v>0.49097120546608103</v>
      </c>
      <c r="E1615" s="19">
        <f>SUMIFS('Census Data'!H:H,'Census Data'!$A:$A,$A1615)/SUMIFS('Census Data'!$F:$F,'Census Data'!$A:$A,$A1615)</f>
        <v>0.50902879453391903</v>
      </c>
      <c r="F1615" s="17">
        <f>SUM(SUMIFS('Census Data'!I:I,'Census Data'!$A:$A,$A1615),SUMIFS('Census Data'!J:J,'Census Data'!$A:$A,$A1615))/SUMIFS('Census Data'!$F:$F,'Census Data'!$A:$A,$A1615)</f>
        <v>0.94468846591833411</v>
      </c>
      <c r="G1615" s="17">
        <f>SUM(SUMIFS('Census Data'!K:K,'Census Data'!$A:$A,$A1615),SUMIFS('Census Data'!L:L,'Census Data'!$A:$A,$A1615))/SUMIFS('Census Data'!$F:$F,'Census Data'!$A:$A,$A1615)</f>
        <v>3.0909386692695622E-3</v>
      </c>
      <c r="H1615" s="17">
        <f>SUM(SUMIFS('Census Data'!O:O,'Census Data'!$A:$A,$A1615),SUMIFS('Census Data'!P:P,'Census Data'!$A:$A,$A1615))/SUMIFS('Census Data'!$F:$F,'Census Data'!$A:$A,$A1615)</f>
        <v>8.9474540426224183E-3</v>
      </c>
      <c r="I1615" s="19">
        <f t="shared" si="50"/>
        <v>4.3273141369773893E-2</v>
      </c>
      <c r="J1615" s="17">
        <f>SUM(SUMIFS('Census Data'!W:W,'Census Data'!$A:$A,$A1615),SUMIFS('Census Data'!X:X,'Census Data'!$A:$A,$A1615))/SUMIFS('Census Data'!$F:$F,'Census Data'!$A:$A,$A1615)</f>
        <v>1.6593460224499756E-2</v>
      </c>
      <c r="K1615" s="19">
        <f t="shared" si="51"/>
        <v>0.9834065397755003</v>
      </c>
      <c r="L1615" s="24">
        <f>'EPA Data'!D1616/SUM('EPA Data'!D:D)</f>
        <v>2.3867240788876624E-6</v>
      </c>
      <c r="M1615" s="24">
        <f>'EPA Data'!E1616/SUM('EPA Data'!E:E)</f>
        <v>8.9963188072391647E-6</v>
      </c>
      <c r="N1615" s="24">
        <f>'EPA Data'!F1616/SUM('EPA Data'!F:F)</f>
        <v>5.8711748801996255E-6</v>
      </c>
      <c r="O1615" s="24">
        <f>'EPA Data'!G1616/SUM('EPA Data'!G:G)</f>
        <v>3.6491491848417005E-6</v>
      </c>
      <c r="P1615" s="24">
        <f>'EPA Data'!H1616/SUM('EPA Data'!H:H)</f>
        <v>9.3896263212036622E-6</v>
      </c>
      <c r="Q1615" s="24">
        <f>'EPA Data'!I1616/SUM('EPA Data'!I:I)</f>
        <v>3.6388370150158822E-6</v>
      </c>
      <c r="R1615" s="24">
        <f>'EPA Data'!J1616/SUM('EPA Data'!J:J)</f>
        <v>3.1253058739614561E-6</v>
      </c>
      <c r="S1615" s="24">
        <f>'EPA Data'!K1616/SUM('EPA Data'!K:K)</f>
        <v>1.273751833566852E-5</v>
      </c>
      <c r="T1615" s="24">
        <f>'EPA Data'!L1616/SUM('EPA Data'!L:L)</f>
        <v>7.5317659608284997E-6</v>
      </c>
      <c r="U1615" s="24">
        <f>'EPA Data'!M1616/SUM('EPA Data'!M:M)</f>
        <v>3.2055991810812759E-6</v>
      </c>
      <c r="V1615" s="24">
        <f>'EPA Data'!N1616/SUM('EPA Data'!N:N)</f>
        <v>4.4681833400536214E-6</v>
      </c>
      <c r="W1615" s="24">
        <f>'EPA Data'!O1616/SUM('EPA Data'!O:O)</f>
        <v>2.8636467025449249E-6</v>
      </c>
      <c r="X1615" s="24">
        <f>'EPA Data'!P1616/SUM('EPA Data'!P:P)</f>
        <v>3.0716898974476703E-5</v>
      </c>
    </row>
    <row r="1616" spans="1:24" x14ac:dyDescent="0.25">
      <c r="A1616" s="16" t="s">
        <v>2680</v>
      </c>
      <c r="B1616" s="16" t="s">
        <v>2599</v>
      </c>
      <c r="C1616" s="21" t="s">
        <v>2681</v>
      </c>
      <c r="D1616" s="17">
        <f>SUMIFS('Census Data'!G:G,'Census Data'!$A:$A,$A1616)/SUMIFS('Census Data'!$F:$F,'Census Data'!$A:$A,$A1616)</f>
        <v>0.56207770270270274</v>
      </c>
      <c r="E1616" s="19">
        <f>SUMIFS('Census Data'!H:H,'Census Data'!$A:$A,$A1616)/SUMIFS('Census Data'!$F:$F,'Census Data'!$A:$A,$A1616)</f>
        <v>0.43792229729729731</v>
      </c>
      <c r="F1616" s="17">
        <f>SUM(SUMIFS('Census Data'!I:I,'Census Data'!$A:$A,$A1616),SUMIFS('Census Data'!J:J,'Census Data'!$A:$A,$A1616))/SUMIFS('Census Data'!$F:$F,'Census Data'!$A:$A,$A1616)</f>
        <v>0.89695945945945943</v>
      </c>
      <c r="G1616" s="17">
        <f>SUM(SUMIFS('Census Data'!K:K,'Census Data'!$A:$A,$A1616),SUMIFS('Census Data'!L:L,'Census Data'!$A:$A,$A1616))/SUMIFS('Census Data'!$F:$F,'Census Data'!$A:$A,$A1616)</f>
        <v>9.7128378378378375E-3</v>
      </c>
      <c r="H1616" s="17">
        <f>SUM(SUMIFS('Census Data'!O:O,'Census Data'!$A:$A,$A1616),SUMIFS('Census Data'!P:P,'Census Data'!$A:$A,$A1616))/SUMIFS('Census Data'!$F:$F,'Census Data'!$A:$A,$A1616)</f>
        <v>7.8125E-3</v>
      </c>
      <c r="I1616" s="19">
        <f t="shared" si="50"/>
        <v>8.5515202702702742E-2</v>
      </c>
      <c r="J1616" s="17">
        <f>SUM(SUMIFS('Census Data'!W:W,'Census Data'!$A:$A,$A1616),SUMIFS('Census Data'!X:X,'Census Data'!$A:$A,$A1616))/SUMIFS('Census Data'!$F:$F,'Census Data'!$A:$A,$A1616)</f>
        <v>4.4130067567567564E-2</v>
      </c>
      <c r="K1616" s="19">
        <f t="shared" si="51"/>
        <v>0.95586993243243246</v>
      </c>
      <c r="L1616" s="24">
        <f>'EPA Data'!D1617/SUM('EPA Data'!D:D)</f>
        <v>1.9738141686964256E-6</v>
      </c>
      <c r="M1616" s="24">
        <f>'EPA Data'!E1617/SUM('EPA Data'!E:E)</f>
        <v>7.5338705504415541E-6</v>
      </c>
      <c r="N1616" s="24">
        <f>'EPA Data'!F1617/SUM('EPA Data'!F:F)</f>
        <v>5.0691132182892564E-6</v>
      </c>
      <c r="O1616" s="24">
        <f>'EPA Data'!G1617/SUM('EPA Data'!G:G)</f>
        <v>3.2685129700097514E-6</v>
      </c>
      <c r="P1616" s="24">
        <f>'EPA Data'!H1617/SUM('EPA Data'!H:H)</f>
        <v>7.9785167028191662E-6</v>
      </c>
      <c r="Q1616" s="24">
        <f>'EPA Data'!I1617/SUM('EPA Data'!I:I)</f>
        <v>2.8123936108045406E-6</v>
      </c>
      <c r="R1616" s="24">
        <f>'EPA Data'!J1617/SUM('EPA Data'!J:J)</f>
        <v>2.3079213284569377E-6</v>
      </c>
      <c r="S1616" s="24">
        <f>'EPA Data'!K1617/SUM('EPA Data'!K:K)</f>
        <v>1.0442537026075472E-5</v>
      </c>
      <c r="T1616" s="24">
        <f>'EPA Data'!L1617/SUM('EPA Data'!L:L)</f>
        <v>5.7018974868201888E-6</v>
      </c>
      <c r="U1616" s="24">
        <f>'EPA Data'!M1617/SUM('EPA Data'!M:M)</f>
        <v>2.3068853431868362E-6</v>
      </c>
      <c r="V1616" s="24">
        <f>'EPA Data'!N1617/SUM('EPA Data'!N:N)</f>
        <v>3.4870214049405775E-6</v>
      </c>
      <c r="W1616" s="24">
        <f>'EPA Data'!O1617/SUM('EPA Data'!O:O)</f>
        <v>2.2071072803246971E-6</v>
      </c>
      <c r="X1616" s="24">
        <f>'EPA Data'!P1617/SUM('EPA Data'!P:P)</f>
        <v>2.668146494211944E-5</v>
      </c>
    </row>
    <row r="1617" spans="1:24" x14ac:dyDescent="0.25">
      <c r="A1617" s="16" t="s">
        <v>2682</v>
      </c>
      <c r="B1617" s="16" t="s">
        <v>2599</v>
      </c>
      <c r="C1617" s="21" t="s">
        <v>2683</v>
      </c>
      <c r="D1617" s="17">
        <f>SUMIFS('Census Data'!G:G,'Census Data'!$A:$A,$A1617)/SUMIFS('Census Data'!$F:$F,'Census Data'!$A:$A,$A1617)</f>
        <v>0.49712643678160917</v>
      </c>
      <c r="E1617" s="19">
        <f>SUMIFS('Census Data'!H:H,'Census Data'!$A:$A,$A1617)/SUMIFS('Census Data'!$F:$F,'Census Data'!$A:$A,$A1617)</f>
        <v>0.50287356321839083</v>
      </c>
      <c r="F1617" s="17">
        <f>SUM(SUMIFS('Census Data'!I:I,'Census Data'!$A:$A,$A1617),SUMIFS('Census Data'!J:J,'Census Data'!$A:$A,$A1617))/SUMIFS('Census Data'!$F:$F,'Census Data'!$A:$A,$A1617)</f>
        <v>0.93534482758620685</v>
      </c>
      <c r="G1617" s="17">
        <f>SUM(SUMIFS('Census Data'!K:K,'Census Data'!$A:$A,$A1617),SUMIFS('Census Data'!L:L,'Census Data'!$A:$A,$A1617))/SUMIFS('Census Data'!$F:$F,'Census Data'!$A:$A,$A1617)</f>
        <v>0</v>
      </c>
      <c r="H1617" s="17">
        <f>SUM(SUMIFS('Census Data'!O:O,'Census Data'!$A:$A,$A1617),SUMIFS('Census Data'!P:P,'Census Data'!$A:$A,$A1617))/SUMIFS('Census Data'!$F:$F,'Census Data'!$A:$A,$A1617)</f>
        <v>1.0057471264367816E-2</v>
      </c>
      <c r="I1617" s="19">
        <f t="shared" si="50"/>
        <v>5.4597701149425304E-2</v>
      </c>
      <c r="J1617" s="17">
        <f>SUM(SUMIFS('Census Data'!W:W,'Census Data'!$A:$A,$A1617),SUMIFS('Census Data'!X:X,'Census Data'!$A:$A,$A1617))/SUMIFS('Census Data'!$F:$F,'Census Data'!$A:$A,$A1617)</f>
        <v>4.1666666666666664E-2</v>
      </c>
      <c r="K1617" s="19">
        <f t="shared" si="51"/>
        <v>0.95833333333333337</v>
      </c>
      <c r="L1617" s="24">
        <f>'EPA Data'!D1618/SUM('EPA Data'!D:D)</f>
        <v>5.7049458077202067E-7</v>
      </c>
      <c r="M1617" s="24">
        <f>'EPA Data'!E1618/SUM('EPA Data'!E:E)</f>
        <v>1.3614099779976582E-6</v>
      </c>
      <c r="N1617" s="24">
        <f>'EPA Data'!F1618/SUM('EPA Data'!F:F)</f>
        <v>9.0157249717275856E-7</v>
      </c>
      <c r="O1617" s="24">
        <f>'EPA Data'!G1618/SUM('EPA Data'!G:G)</f>
        <v>3.5369687263942669E-7</v>
      </c>
      <c r="P1617" s="24">
        <f>'EPA Data'!H1618/SUM('EPA Data'!H:H)</f>
        <v>9.0442302255240063E-7</v>
      </c>
      <c r="Q1617" s="24">
        <f>'EPA Data'!I1618/SUM('EPA Data'!I:I)</f>
        <v>3.1450326276149627E-7</v>
      </c>
      <c r="R1617" s="24">
        <f>'EPA Data'!J1618/SUM('EPA Data'!J:J)</f>
        <v>5.4822787139727993E-7</v>
      </c>
      <c r="S1617" s="24">
        <f>'EPA Data'!K1618/SUM('EPA Data'!K:K)</f>
        <v>1.5217421139124586E-6</v>
      </c>
      <c r="T1617" s="24">
        <f>'EPA Data'!L1618/SUM('EPA Data'!L:L)</f>
        <v>7.5026881291114274E-7</v>
      </c>
      <c r="U1617" s="24">
        <f>'EPA Data'!M1618/SUM('EPA Data'!M:M)</f>
        <v>2.3031660298980029E-7</v>
      </c>
      <c r="V1617" s="24">
        <f>'EPA Data'!N1618/SUM('EPA Data'!N:N)</f>
        <v>4.2367495056929316E-7</v>
      </c>
      <c r="W1617" s="24">
        <f>'EPA Data'!O1618/SUM('EPA Data'!O:O)</f>
        <v>2.3685451138150722E-7</v>
      </c>
      <c r="X1617" s="24">
        <f>'EPA Data'!P1618/SUM('EPA Data'!P:P)</f>
        <v>3.7332758450770676E-6</v>
      </c>
    </row>
    <row r="1618" spans="1:24" x14ac:dyDescent="0.25">
      <c r="A1618" s="16" t="s">
        <v>2684</v>
      </c>
      <c r="B1618" s="16" t="s">
        <v>2599</v>
      </c>
      <c r="C1618" s="21" t="s">
        <v>1040</v>
      </c>
      <c r="D1618" s="17">
        <f>SUMIFS('Census Data'!G:G,'Census Data'!$A:$A,$A1618)/SUMIFS('Census Data'!$F:$F,'Census Data'!$A:$A,$A1618)</f>
        <v>0.50419145484045425</v>
      </c>
      <c r="E1618" s="19">
        <f>SUMIFS('Census Data'!H:H,'Census Data'!$A:$A,$A1618)/SUMIFS('Census Data'!$F:$F,'Census Data'!$A:$A,$A1618)</f>
        <v>0.4958085451595457</v>
      </c>
      <c r="F1618" s="17">
        <f>SUM(SUMIFS('Census Data'!I:I,'Census Data'!$A:$A,$A1618),SUMIFS('Census Data'!J:J,'Census Data'!$A:$A,$A1618))/SUMIFS('Census Data'!$F:$F,'Census Data'!$A:$A,$A1618)</f>
        <v>0.8646565711195241</v>
      </c>
      <c r="G1618" s="17">
        <f>SUM(SUMIFS('Census Data'!K:K,'Census Data'!$A:$A,$A1618),SUMIFS('Census Data'!L:L,'Census Data'!$A:$A,$A1618))/SUMIFS('Census Data'!$F:$F,'Census Data'!$A:$A,$A1618)</f>
        <v>5.0027041644131959E-3</v>
      </c>
      <c r="H1618" s="17">
        <f>SUM(SUMIFS('Census Data'!O:O,'Census Data'!$A:$A,$A1618),SUMIFS('Census Data'!P:P,'Census Data'!$A:$A,$A1618))/SUMIFS('Census Data'!$F:$F,'Census Data'!$A:$A,$A1618)</f>
        <v>9.1941590048674957E-3</v>
      </c>
      <c r="I1618" s="19">
        <f t="shared" si="50"/>
        <v>0.1211465657111952</v>
      </c>
      <c r="J1618" s="17">
        <f>SUM(SUMIFS('Census Data'!W:W,'Census Data'!$A:$A,$A1618),SUMIFS('Census Data'!X:X,'Census Data'!$A:$A,$A1618))/SUMIFS('Census Data'!$F:$F,'Census Data'!$A:$A,$A1618)</f>
        <v>2.8258518117901567E-2</v>
      </c>
      <c r="K1618" s="19">
        <f t="shared" si="51"/>
        <v>0.97174148188209841</v>
      </c>
      <c r="L1618" s="24">
        <f>'EPA Data'!D1619/SUM('EPA Data'!D:D)</f>
        <v>4.9142497896421657E-6</v>
      </c>
      <c r="M1618" s="24">
        <f>'EPA Data'!E1619/SUM('EPA Data'!E:E)</f>
        <v>1.7599614195167418E-5</v>
      </c>
      <c r="N1618" s="24">
        <f>'EPA Data'!F1619/SUM('EPA Data'!F:F)</f>
        <v>1.2727752378909439E-5</v>
      </c>
      <c r="O1618" s="24">
        <f>'EPA Data'!G1619/SUM('EPA Data'!G:G)</f>
        <v>3.9173458429691588E-6</v>
      </c>
      <c r="P1618" s="24">
        <f>'EPA Data'!H1619/SUM('EPA Data'!H:H)</f>
        <v>1.1632850536300869E-5</v>
      </c>
      <c r="Q1618" s="24">
        <f>'EPA Data'!I1619/SUM('EPA Data'!I:I)</f>
        <v>4.0359898574745628E-6</v>
      </c>
      <c r="R1618" s="24">
        <f>'EPA Data'!J1619/SUM('EPA Data'!J:J)</f>
        <v>3.3189354703093773E-6</v>
      </c>
      <c r="S1618" s="24">
        <f>'EPA Data'!K1619/SUM('EPA Data'!K:K)</f>
        <v>1.8525903189797911E-5</v>
      </c>
      <c r="T1618" s="24">
        <f>'EPA Data'!L1619/SUM('EPA Data'!L:L)</f>
        <v>9.4674837999835134E-6</v>
      </c>
      <c r="U1618" s="24">
        <f>'EPA Data'!M1619/SUM('EPA Data'!M:M)</f>
        <v>2.7037338225092495E-6</v>
      </c>
      <c r="V1618" s="24">
        <f>'EPA Data'!N1619/SUM('EPA Data'!N:N)</f>
        <v>5.2372564349563933E-6</v>
      </c>
      <c r="W1618" s="24">
        <f>'EPA Data'!O1619/SUM('EPA Data'!O:O)</f>
        <v>3.244173758234699E-6</v>
      </c>
      <c r="X1618" s="24">
        <f>'EPA Data'!P1619/SUM('EPA Data'!P:P)</f>
        <v>5.1134781656781153E-5</v>
      </c>
    </row>
    <row r="1619" spans="1:24" x14ac:dyDescent="0.25">
      <c r="A1619" s="16" t="s">
        <v>2685</v>
      </c>
      <c r="B1619" s="16" t="s">
        <v>2599</v>
      </c>
      <c r="C1619" s="21" t="s">
        <v>2686</v>
      </c>
      <c r="D1619" s="17">
        <f>SUMIFS('Census Data'!G:G,'Census Data'!$A:$A,$A1619)/SUMIFS('Census Data'!$F:$F,'Census Data'!$A:$A,$A1619)</f>
        <v>0.51787394167450607</v>
      </c>
      <c r="E1619" s="19">
        <f>SUMIFS('Census Data'!H:H,'Census Data'!$A:$A,$A1619)/SUMIFS('Census Data'!$F:$F,'Census Data'!$A:$A,$A1619)</f>
        <v>0.48212605832549388</v>
      </c>
      <c r="F1619" s="17">
        <f>SUM(SUMIFS('Census Data'!I:I,'Census Data'!$A:$A,$A1619),SUMIFS('Census Data'!J:J,'Census Data'!$A:$A,$A1619))/SUMIFS('Census Data'!$F:$F,'Census Data'!$A:$A,$A1619)</f>
        <v>0.92756349952963313</v>
      </c>
      <c r="G1619" s="17">
        <f>SUM(SUMIFS('Census Data'!K:K,'Census Data'!$A:$A,$A1619),SUMIFS('Census Data'!L:L,'Census Data'!$A:$A,$A1619))/SUMIFS('Census Data'!$F:$F,'Census Data'!$A:$A,$A1619)</f>
        <v>5.1740357478833494E-3</v>
      </c>
      <c r="H1619" s="17">
        <f>SUM(SUMIFS('Census Data'!O:O,'Census Data'!$A:$A,$A1619),SUMIFS('Census Data'!P:P,'Census Data'!$A:$A,$A1619))/SUMIFS('Census Data'!$F:$F,'Census Data'!$A:$A,$A1619)</f>
        <v>4.7036688617121351E-3</v>
      </c>
      <c r="I1619" s="19">
        <f t="shared" si="50"/>
        <v>6.2558795860771399E-2</v>
      </c>
      <c r="J1619" s="17">
        <f>SUM(SUMIFS('Census Data'!W:W,'Census Data'!$A:$A,$A1619),SUMIFS('Census Data'!X:X,'Census Data'!$A:$A,$A1619))/SUMIFS('Census Data'!$F:$F,'Census Data'!$A:$A,$A1619)</f>
        <v>4.7036688617121354E-2</v>
      </c>
      <c r="K1619" s="19">
        <f t="shared" si="51"/>
        <v>0.9529633113828786</v>
      </c>
      <c r="L1619" s="24">
        <f>'EPA Data'!D1620/SUM('EPA Data'!D:D)</f>
        <v>1.1813387520911189E-6</v>
      </c>
      <c r="M1619" s="24">
        <f>'EPA Data'!E1620/SUM('EPA Data'!E:E)</f>
        <v>4.2055008123547194E-6</v>
      </c>
      <c r="N1619" s="24">
        <f>'EPA Data'!F1620/SUM('EPA Data'!F:F)</f>
        <v>2.5378510263545713E-6</v>
      </c>
      <c r="O1619" s="24">
        <f>'EPA Data'!G1620/SUM('EPA Data'!G:G)</f>
        <v>1.235799958674991E-6</v>
      </c>
      <c r="P1619" s="24">
        <f>'EPA Data'!H1620/SUM('EPA Data'!H:H)</f>
        <v>3.4192426118654761E-6</v>
      </c>
      <c r="Q1619" s="24">
        <f>'EPA Data'!I1620/SUM('EPA Data'!I:I)</f>
        <v>1.3568336562731452E-6</v>
      </c>
      <c r="R1619" s="24">
        <f>'EPA Data'!J1620/SUM('EPA Data'!J:J)</f>
        <v>1.2901585167703595E-6</v>
      </c>
      <c r="S1619" s="24">
        <f>'EPA Data'!K1620/SUM('EPA Data'!K:K)</f>
        <v>5.4840901527786719E-6</v>
      </c>
      <c r="T1619" s="24">
        <f>'EPA Data'!L1620/SUM('EPA Data'!L:L)</f>
        <v>3.3836063543039456E-6</v>
      </c>
      <c r="U1619" s="24">
        <f>'EPA Data'!M1620/SUM('EPA Data'!M:M)</f>
        <v>9.3874425955104876E-7</v>
      </c>
      <c r="V1619" s="24">
        <f>'EPA Data'!N1620/SUM('EPA Data'!N:N)</f>
        <v>1.8087841105812902E-6</v>
      </c>
      <c r="W1619" s="24">
        <f>'EPA Data'!O1620/SUM('EPA Data'!O:O)</f>
        <v>9.2899578694762582E-7</v>
      </c>
      <c r="X1619" s="24">
        <f>'EPA Data'!P1620/SUM('EPA Data'!P:P)</f>
        <v>1.2134719342380107E-5</v>
      </c>
    </row>
    <row r="1620" spans="1:24" x14ac:dyDescent="0.25">
      <c r="A1620" s="16" t="s">
        <v>2687</v>
      </c>
      <c r="B1620" s="16" t="s">
        <v>2599</v>
      </c>
      <c r="C1620" s="21" t="s">
        <v>2688</v>
      </c>
      <c r="D1620" s="17">
        <f>SUMIFS('Census Data'!G:G,'Census Data'!$A:$A,$A1620)/SUMIFS('Census Data'!$F:$F,'Census Data'!$A:$A,$A1620)</f>
        <v>0.50877192982456143</v>
      </c>
      <c r="E1620" s="19">
        <f>SUMIFS('Census Data'!H:H,'Census Data'!$A:$A,$A1620)/SUMIFS('Census Data'!$F:$F,'Census Data'!$A:$A,$A1620)</f>
        <v>0.49122807017543857</v>
      </c>
      <c r="F1620" s="17">
        <f>SUM(SUMIFS('Census Data'!I:I,'Census Data'!$A:$A,$A1620),SUMIFS('Census Data'!J:J,'Census Data'!$A:$A,$A1620))/SUMIFS('Census Data'!$F:$F,'Census Data'!$A:$A,$A1620)</f>
        <v>0.96594427244582048</v>
      </c>
      <c r="G1620" s="17">
        <f>SUM(SUMIFS('Census Data'!K:K,'Census Data'!$A:$A,$A1620),SUMIFS('Census Data'!L:L,'Census Data'!$A:$A,$A1620))/SUMIFS('Census Data'!$F:$F,'Census Data'!$A:$A,$A1620)</f>
        <v>4.1279669762641896E-3</v>
      </c>
      <c r="H1620" s="17">
        <f>SUM(SUMIFS('Census Data'!O:O,'Census Data'!$A:$A,$A1620),SUMIFS('Census Data'!P:P,'Census Data'!$A:$A,$A1620))/SUMIFS('Census Data'!$F:$F,'Census Data'!$A:$A,$A1620)</f>
        <v>6.1919504643962852E-3</v>
      </c>
      <c r="I1620" s="19">
        <f t="shared" si="50"/>
        <v>2.3735810113519107E-2</v>
      </c>
      <c r="J1620" s="17">
        <f>SUM(SUMIFS('Census Data'!W:W,'Census Data'!$A:$A,$A1620),SUMIFS('Census Data'!X:X,'Census Data'!$A:$A,$A1620))/SUMIFS('Census Data'!$F:$F,'Census Data'!$A:$A,$A1620)</f>
        <v>3.7151702786377708E-2</v>
      </c>
      <c r="K1620" s="19">
        <f t="shared" si="51"/>
        <v>0.96284829721362231</v>
      </c>
      <c r="L1620" s="24">
        <f>'EPA Data'!D1621/SUM('EPA Data'!D:D)</f>
        <v>8.5560390921736073E-7</v>
      </c>
      <c r="M1620" s="24">
        <f>'EPA Data'!E1621/SUM('EPA Data'!E:E)</f>
        <v>2.7336489177606308E-6</v>
      </c>
      <c r="N1620" s="24">
        <f>'EPA Data'!F1621/SUM('EPA Data'!F:F)</f>
        <v>2.2415526434533542E-6</v>
      </c>
      <c r="O1620" s="24">
        <f>'EPA Data'!G1621/SUM('EPA Data'!G:G)</f>
        <v>6.6024645817122995E-7</v>
      </c>
      <c r="P1620" s="24">
        <f>'EPA Data'!H1621/SUM('EPA Data'!H:H)</f>
        <v>1.5295838005928644E-6</v>
      </c>
      <c r="Q1620" s="24">
        <f>'EPA Data'!I1621/SUM('EPA Data'!I:I)</f>
        <v>5.1821155488233543E-7</v>
      </c>
      <c r="R1620" s="24">
        <f>'EPA Data'!J1621/SUM('EPA Data'!J:J)</f>
        <v>5.5305052597794522E-7</v>
      </c>
      <c r="S1620" s="24">
        <f>'EPA Data'!K1621/SUM('EPA Data'!K:K)</f>
        <v>3.0500116143457843E-6</v>
      </c>
      <c r="T1620" s="24">
        <f>'EPA Data'!L1621/SUM('EPA Data'!L:L)</f>
        <v>1.5771932458499849E-6</v>
      </c>
      <c r="U1620" s="24">
        <f>'EPA Data'!M1621/SUM('EPA Data'!M:M)</f>
        <v>4.1983674002499093E-7</v>
      </c>
      <c r="V1620" s="24">
        <f>'EPA Data'!N1621/SUM('EPA Data'!N:N)</f>
        <v>6.8973525078995321E-7</v>
      </c>
      <c r="W1620" s="24">
        <f>'EPA Data'!O1621/SUM('EPA Data'!O:O)</f>
        <v>4.6470125959000073E-7</v>
      </c>
      <c r="X1620" s="24">
        <f>'EPA Data'!P1621/SUM('EPA Data'!P:P)</f>
        <v>7.1349026426307144E-6</v>
      </c>
    </row>
    <row r="1621" spans="1:24" x14ac:dyDescent="0.25">
      <c r="A1621" s="16" t="s">
        <v>2689</v>
      </c>
      <c r="B1621" s="16" t="s">
        <v>2599</v>
      </c>
      <c r="C1621" s="21" t="s">
        <v>2690</v>
      </c>
      <c r="D1621" s="17">
        <f>SUMIFS('Census Data'!G:G,'Census Data'!$A:$A,$A1621)/SUMIFS('Census Data'!$F:$F,'Census Data'!$A:$A,$A1621)</f>
        <v>0.4922628642281463</v>
      </c>
      <c r="E1621" s="19">
        <f>SUMIFS('Census Data'!H:H,'Census Data'!$A:$A,$A1621)/SUMIFS('Census Data'!$F:$F,'Census Data'!$A:$A,$A1621)</f>
        <v>0.50773713577185364</v>
      </c>
      <c r="F1621" s="17">
        <f>SUM(SUMIFS('Census Data'!I:I,'Census Data'!$A:$A,$A1621),SUMIFS('Census Data'!J:J,'Census Data'!$A:$A,$A1621))/SUMIFS('Census Data'!$F:$F,'Census Data'!$A:$A,$A1621)</f>
        <v>0.90474271543707374</v>
      </c>
      <c r="G1621" s="17">
        <f>SUM(SUMIFS('Census Data'!K:K,'Census Data'!$A:$A,$A1621),SUMIFS('Census Data'!L:L,'Census Data'!$A:$A,$A1621))/SUMIFS('Census Data'!$F:$F,'Census Data'!$A:$A,$A1621)</f>
        <v>7.6131432114073154E-3</v>
      </c>
      <c r="H1621" s="17">
        <f>SUM(SUMIFS('Census Data'!O:O,'Census Data'!$A:$A,$A1621),SUMIFS('Census Data'!P:P,'Census Data'!$A:$A,$A1621))/SUMIFS('Census Data'!$F:$F,'Census Data'!$A:$A,$A1621)</f>
        <v>7.675139491630502E-3</v>
      </c>
      <c r="I1621" s="19">
        <f t="shared" si="50"/>
        <v>7.9969001859888533E-2</v>
      </c>
      <c r="J1621" s="17">
        <f>SUM(SUMIFS('Census Data'!W:W,'Census Data'!$A:$A,$A1621),SUMIFS('Census Data'!X:X,'Census Data'!$A:$A,$A1621))/SUMIFS('Census Data'!$F:$F,'Census Data'!$A:$A,$A1621)</f>
        <v>5.833230006199628E-2</v>
      </c>
      <c r="K1621" s="19">
        <f t="shared" si="51"/>
        <v>0.9416676999380037</v>
      </c>
      <c r="L1621" s="24">
        <f>'EPA Data'!D1622/SUM('EPA Data'!D:D)</f>
        <v>1.191309090299277E-4</v>
      </c>
      <c r="M1621" s="24">
        <f>'EPA Data'!E1622/SUM('EPA Data'!E:E)</f>
        <v>3.0543408524465659E-4</v>
      </c>
      <c r="N1621" s="24">
        <f>'EPA Data'!F1622/SUM('EPA Data'!F:F)</f>
        <v>1.87711935761964E-4</v>
      </c>
      <c r="O1621" s="24">
        <f>'EPA Data'!G1622/SUM('EPA Data'!G:G)</f>
        <v>1.2195353394219326E-4</v>
      </c>
      <c r="P1621" s="24">
        <f>'EPA Data'!H1622/SUM('EPA Data'!H:H)</f>
        <v>2.602998867326641E-4</v>
      </c>
      <c r="Q1621" s="24">
        <f>'EPA Data'!I1622/SUM('EPA Data'!I:I)</f>
        <v>8.7296943296634189E-5</v>
      </c>
      <c r="R1621" s="24">
        <f>'EPA Data'!J1622/SUM('EPA Data'!J:J)</f>
        <v>1.7863848186133044E-4</v>
      </c>
      <c r="S1621" s="24">
        <f>'EPA Data'!K1622/SUM('EPA Data'!K:K)</f>
        <v>4.2511888517538762E-4</v>
      </c>
      <c r="T1621" s="24">
        <f>'EPA Data'!L1622/SUM('EPA Data'!L:L)</f>
        <v>2.9081427164273291E-4</v>
      </c>
      <c r="U1621" s="24">
        <f>'EPA Data'!M1622/SUM('EPA Data'!M:M)</f>
        <v>9.0349786653312977E-5</v>
      </c>
      <c r="V1621" s="24">
        <f>'EPA Data'!N1622/SUM('EPA Data'!N:N)</f>
        <v>1.5035047304698613E-4</v>
      </c>
      <c r="W1621" s="24">
        <f>'EPA Data'!O1622/SUM('EPA Data'!O:O)</f>
        <v>5.9922980479560938E-5</v>
      </c>
      <c r="X1621" s="24">
        <f>'EPA Data'!P1622/SUM('EPA Data'!P:P)</f>
        <v>8.9372795579633832E-4</v>
      </c>
    </row>
    <row r="1622" spans="1:24" x14ac:dyDescent="0.25">
      <c r="A1622" s="16" t="s">
        <v>2691</v>
      </c>
      <c r="B1622" s="16" t="s">
        <v>2692</v>
      </c>
      <c r="C1622" s="21" t="s">
        <v>436</v>
      </c>
      <c r="D1622" s="17">
        <f>SUMIFS('Census Data'!G:G,'Census Data'!$A:$A,$A1622)/SUMIFS('Census Data'!$F:$F,'Census Data'!$A:$A,$A1622)</f>
        <v>0.4978477824187737</v>
      </c>
      <c r="E1622" s="19">
        <f>SUMIFS('Census Data'!H:H,'Census Data'!$A:$A,$A1622)/SUMIFS('Census Data'!$F:$F,'Census Data'!$A:$A,$A1622)</f>
        <v>0.5021522175812263</v>
      </c>
      <c r="F1622" s="17">
        <f>SUM(SUMIFS('Census Data'!I:I,'Census Data'!$A:$A,$A1622),SUMIFS('Census Data'!J:J,'Census Data'!$A:$A,$A1622))/SUMIFS('Census Data'!$F:$F,'Census Data'!$A:$A,$A1622)</f>
        <v>0.94703950514937985</v>
      </c>
      <c r="G1622" s="17">
        <f>SUM(SUMIFS('Census Data'!K:K,'Census Data'!$A:$A,$A1622),SUMIFS('Census Data'!L:L,'Census Data'!$A:$A,$A1622))/SUMIFS('Census Data'!$F:$F,'Census Data'!$A:$A,$A1622)</f>
        <v>1.3008959602078882E-2</v>
      </c>
      <c r="H1622" s="17">
        <f>SUM(SUMIFS('Census Data'!O:O,'Census Data'!$A:$A,$A1622),SUMIFS('Census Data'!P:P,'Census Data'!$A:$A,$A1622))/SUMIFS('Census Data'!$F:$F,'Census Data'!$A:$A,$A1622)</f>
        <v>1.2945190192264771E-2</v>
      </c>
      <c r="I1622" s="19">
        <f t="shared" si="50"/>
        <v>2.7006345056276415E-2</v>
      </c>
      <c r="J1622" s="17">
        <f>SUM(SUMIFS('Census Data'!W:W,'Census Data'!$A:$A,$A1622),SUMIFS('Census Data'!X:X,'Census Data'!$A:$A,$A1622))/SUMIFS('Census Data'!$F:$F,'Census Data'!$A:$A,$A1622)</f>
        <v>0.1100022319293435</v>
      </c>
      <c r="K1622" s="19">
        <f t="shared" si="51"/>
        <v>0.88999776807065656</v>
      </c>
      <c r="L1622" s="24">
        <f>'EPA Data'!D1623/SUM('EPA Data'!D:D)</f>
        <v>7.0481870459146242E-5</v>
      </c>
      <c r="M1622" s="24">
        <f>'EPA Data'!E1623/SUM('EPA Data'!E:E)</f>
        <v>1.6008504852924266E-4</v>
      </c>
      <c r="N1622" s="24">
        <f>'EPA Data'!F1623/SUM('EPA Data'!F:F)</f>
        <v>1.3921288271617939E-4</v>
      </c>
      <c r="O1622" s="24">
        <f>'EPA Data'!G1623/SUM('EPA Data'!G:G)</f>
        <v>4.4653806281067262E-5</v>
      </c>
      <c r="P1622" s="24">
        <f>'EPA Data'!H1623/SUM('EPA Data'!H:H)</f>
        <v>7.3289829628799046E-5</v>
      </c>
      <c r="Q1622" s="24">
        <f>'EPA Data'!I1623/SUM('EPA Data'!I:I)</f>
        <v>1.8496386517674252E-5</v>
      </c>
      <c r="R1622" s="24">
        <f>'EPA Data'!J1623/SUM('EPA Data'!J:J)</f>
        <v>2.6928273377191568E-5</v>
      </c>
      <c r="S1622" s="24">
        <f>'EPA Data'!K1623/SUM('EPA Data'!K:K)</f>
        <v>1.1370788308478832E-4</v>
      </c>
      <c r="T1622" s="24">
        <f>'EPA Data'!L1623/SUM('EPA Data'!L:L)</f>
        <v>6.0711482444629346E-5</v>
      </c>
      <c r="U1622" s="24">
        <f>'EPA Data'!M1623/SUM('EPA Data'!M:M)</f>
        <v>3.3103451636681915E-5</v>
      </c>
      <c r="V1622" s="24">
        <f>'EPA Data'!N1623/SUM('EPA Data'!N:N)</f>
        <v>3.0135739254451144E-5</v>
      </c>
      <c r="W1622" s="24">
        <f>'EPA Data'!O1623/SUM('EPA Data'!O:O)</f>
        <v>1.8249509715212354E-5</v>
      </c>
      <c r="X1622" s="24">
        <f>'EPA Data'!P1623/SUM('EPA Data'!P:P)</f>
        <v>2.5431631280458533E-4</v>
      </c>
    </row>
    <row r="1623" spans="1:24" x14ac:dyDescent="0.25">
      <c r="A1623" s="16" t="s">
        <v>2693</v>
      </c>
      <c r="B1623" s="16" t="s">
        <v>2692</v>
      </c>
      <c r="C1623" s="21" t="s">
        <v>2694</v>
      </c>
      <c r="D1623" s="17">
        <f>SUMIFS('Census Data'!G:G,'Census Data'!$A:$A,$A1623)/SUMIFS('Census Data'!$F:$F,'Census Data'!$A:$A,$A1623)</f>
        <v>0.50460463639250552</v>
      </c>
      <c r="E1623" s="19">
        <f>SUMIFS('Census Data'!H:H,'Census Data'!$A:$A,$A1623)/SUMIFS('Census Data'!$F:$F,'Census Data'!$A:$A,$A1623)</f>
        <v>0.49539536360749442</v>
      </c>
      <c r="F1623" s="17">
        <f>SUM(SUMIFS('Census Data'!I:I,'Census Data'!$A:$A,$A1623),SUMIFS('Census Data'!J:J,'Census Data'!$A:$A,$A1623))/SUMIFS('Census Data'!$F:$F,'Census Data'!$A:$A,$A1623)</f>
        <v>0.97872340425531912</v>
      </c>
      <c r="G1623" s="17">
        <f>SUM(SUMIFS('Census Data'!K:K,'Census Data'!$A:$A,$A1623),SUMIFS('Census Data'!L:L,'Census Data'!$A:$A,$A1623))/SUMIFS('Census Data'!$F:$F,'Census Data'!$A:$A,$A1623)</f>
        <v>3.6519530009526836E-3</v>
      </c>
      <c r="H1623" s="17">
        <f>SUM(SUMIFS('Census Data'!O:O,'Census Data'!$A:$A,$A1623),SUMIFS('Census Data'!P:P,'Census Data'!$A:$A,$A1623))/SUMIFS('Census Data'!$F:$F,'Census Data'!$A:$A,$A1623)</f>
        <v>5.0809780882819944E-3</v>
      </c>
      <c r="I1623" s="19">
        <f t="shared" si="50"/>
        <v>1.2543664655446207E-2</v>
      </c>
      <c r="J1623" s="17">
        <f>SUM(SUMIFS('Census Data'!W:W,'Census Data'!$A:$A,$A1623),SUMIFS('Census Data'!X:X,'Census Data'!$A:$A,$A1623))/SUMIFS('Census Data'!$F:$F,'Census Data'!$A:$A,$A1623)</f>
        <v>3.4137821530644652E-2</v>
      </c>
      <c r="K1623" s="19">
        <f t="shared" si="51"/>
        <v>0.96586217846935529</v>
      </c>
      <c r="L1623" s="24">
        <f>'EPA Data'!D1624/SUM('EPA Data'!D:D)</f>
        <v>6.9697365518882806E-6</v>
      </c>
      <c r="M1623" s="24">
        <f>'EPA Data'!E1624/SUM('EPA Data'!E:E)</f>
        <v>2.5219058137830752E-5</v>
      </c>
      <c r="N1623" s="24">
        <f>'EPA Data'!F1624/SUM('EPA Data'!F:F)</f>
        <v>2.3145546773840366E-5</v>
      </c>
      <c r="O1623" s="24">
        <f>'EPA Data'!G1624/SUM('EPA Data'!G:G)</f>
        <v>6.0429550347033522E-6</v>
      </c>
      <c r="P1623" s="24">
        <f>'EPA Data'!H1624/SUM('EPA Data'!H:H)</f>
        <v>1.2948655534993504E-5</v>
      </c>
      <c r="Q1623" s="24">
        <f>'EPA Data'!I1624/SUM('EPA Data'!I:I)</f>
        <v>4.2491681410567439E-6</v>
      </c>
      <c r="R1623" s="24">
        <f>'EPA Data'!J1624/SUM('EPA Data'!J:J)</f>
        <v>4.2086851231190873E-6</v>
      </c>
      <c r="S1623" s="24">
        <f>'EPA Data'!K1624/SUM('EPA Data'!K:K)</f>
        <v>2.4715952258967849E-5</v>
      </c>
      <c r="T1623" s="24">
        <f>'EPA Data'!L1624/SUM('EPA Data'!L:L)</f>
        <v>1.3900408882495769E-5</v>
      </c>
      <c r="U1623" s="24">
        <f>'EPA Data'!M1624/SUM('EPA Data'!M:M)</f>
        <v>6.7739956567833481E-6</v>
      </c>
      <c r="V1623" s="24">
        <f>'EPA Data'!N1624/SUM('EPA Data'!N:N)</f>
        <v>6.6226106441923663E-6</v>
      </c>
      <c r="W1623" s="24">
        <f>'EPA Data'!O1624/SUM('EPA Data'!O:O)</f>
        <v>5.375237605666375E-6</v>
      </c>
      <c r="X1623" s="24">
        <f>'EPA Data'!P1624/SUM('EPA Data'!P:P)</f>
        <v>5.7639464280509513E-5</v>
      </c>
    </row>
    <row r="1624" spans="1:24" x14ac:dyDescent="0.25">
      <c r="A1624" s="16" t="s">
        <v>2695</v>
      </c>
      <c r="B1624" s="16" t="s">
        <v>2692</v>
      </c>
      <c r="C1624" s="21" t="s">
        <v>2696</v>
      </c>
      <c r="D1624" s="17">
        <f>SUMIFS('Census Data'!G:G,'Census Data'!$A:$A,$A1624)/SUMIFS('Census Data'!$F:$F,'Census Data'!$A:$A,$A1624)</f>
        <v>0.49028077753779697</v>
      </c>
      <c r="E1624" s="19">
        <f>SUMIFS('Census Data'!H:H,'Census Data'!$A:$A,$A1624)/SUMIFS('Census Data'!$F:$F,'Census Data'!$A:$A,$A1624)</f>
        <v>0.50971922246220303</v>
      </c>
      <c r="F1624" s="17">
        <f>SUM(SUMIFS('Census Data'!I:I,'Census Data'!$A:$A,$A1624),SUMIFS('Census Data'!J:J,'Census Data'!$A:$A,$A1624))/SUMIFS('Census Data'!$F:$F,'Census Data'!$A:$A,$A1624)</f>
        <v>0.97192224622030232</v>
      </c>
      <c r="G1624" s="17">
        <f>SUM(SUMIFS('Census Data'!K:K,'Census Data'!$A:$A,$A1624),SUMIFS('Census Data'!L:L,'Census Data'!$A:$A,$A1624))/SUMIFS('Census Data'!$F:$F,'Census Data'!$A:$A,$A1624)</f>
        <v>0</v>
      </c>
      <c r="H1624" s="17">
        <f>SUM(SUMIFS('Census Data'!O:O,'Census Data'!$A:$A,$A1624),SUMIFS('Census Data'!P:P,'Census Data'!$A:$A,$A1624))/SUMIFS('Census Data'!$F:$F,'Census Data'!$A:$A,$A1624)</f>
        <v>2.1598272138228943E-3</v>
      </c>
      <c r="I1624" s="19">
        <f t="shared" si="50"/>
        <v>2.5917926565874772E-2</v>
      </c>
      <c r="J1624" s="17">
        <f>SUM(SUMIFS('Census Data'!W:W,'Census Data'!$A:$A,$A1624),SUMIFS('Census Data'!X:X,'Census Data'!$A:$A,$A1624))/SUMIFS('Census Data'!$F:$F,'Census Data'!$A:$A,$A1624)</f>
        <v>4.3196544276457881E-2</v>
      </c>
      <c r="K1624" s="19">
        <f t="shared" si="51"/>
        <v>0.95680345572354208</v>
      </c>
      <c r="L1624" s="24">
        <f>'EPA Data'!D1625/SUM('EPA Data'!D:D)</f>
        <v>1.7084229696808428E-7</v>
      </c>
      <c r="M1624" s="24">
        <f>'EPA Data'!E1625/SUM('EPA Data'!E:E)</f>
        <v>7.8753889254445184E-7</v>
      </c>
      <c r="N1624" s="24">
        <f>'EPA Data'!F1625/SUM('EPA Data'!F:F)</f>
        <v>7.060771231066383E-7</v>
      </c>
      <c r="O1624" s="24">
        <f>'EPA Data'!G1625/SUM('EPA Data'!G:G)</f>
        <v>1.6163065015830289E-7</v>
      </c>
      <c r="P1624" s="24">
        <f>'EPA Data'!H1625/SUM('EPA Data'!H:H)</f>
        <v>3.8618543578771163E-7</v>
      </c>
      <c r="Q1624" s="24">
        <f>'EPA Data'!I1625/SUM('EPA Data'!I:I)</f>
        <v>1.1765501673742464E-7</v>
      </c>
      <c r="R1624" s="24">
        <f>'EPA Data'!J1625/SUM('EPA Data'!J:J)</f>
        <v>1.0688613055936021E-7</v>
      </c>
      <c r="S1624" s="24">
        <f>'EPA Data'!K1625/SUM('EPA Data'!K:K)</f>
        <v>7.1025546813164081E-7</v>
      </c>
      <c r="T1624" s="24">
        <f>'EPA Data'!L1625/SUM('EPA Data'!L:L)</f>
        <v>3.2785905886033253E-7</v>
      </c>
      <c r="U1624" s="24">
        <f>'EPA Data'!M1625/SUM('EPA Data'!M:M)</f>
        <v>1.0303016846925644E-7</v>
      </c>
      <c r="V1624" s="24">
        <f>'EPA Data'!N1625/SUM('EPA Data'!N:N)</f>
        <v>1.6314846813335303E-7</v>
      </c>
      <c r="W1624" s="24">
        <f>'EPA Data'!O1625/SUM('EPA Data'!O:O)</f>
        <v>9.6742229880635807E-8</v>
      </c>
      <c r="X1624" s="24">
        <f>'EPA Data'!P1625/SUM('EPA Data'!P:P)</f>
        <v>1.6657887245534892E-6</v>
      </c>
    </row>
    <row r="1625" spans="1:24" x14ac:dyDescent="0.25">
      <c r="A1625" s="16" t="s">
        <v>2697</v>
      </c>
      <c r="B1625" s="16" t="s">
        <v>2692</v>
      </c>
      <c r="C1625" s="21" t="s">
        <v>2698</v>
      </c>
      <c r="D1625" s="17">
        <f>SUMIFS('Census Data'!G:G,'Census Data'!$A:$A,$A1625)/SUMIFS('Census Data'!$F:$F,'Census Data'!$A:$A,$A1625)</f>
        <v>0.48456375838926175</v>
      </c>
      <c r="E1625" s="19">
        <f>SUMIFS('Census Data'!H:H,'Census Data'!$A:$A,$A1625)/SUMIFS('Census Data'!$F:$F,'Census Data'!$A:$A,$A1625)</f>
        <v>0.51543624161073831</v>
      </c>
      <c r="F1625" s="17">
        <f>SUM(SUMIFS('Census Data'!I:I,'Census Data'!$A:$A,$A1625),SUMIFS('Census Data'!J:J,'Census Data'!$A:$A,$A1625))/SUMIFS('Census Data'!$F:$F,'Census Data'!$A:$A,$A1625)</f>
        <v>0.97583892617449663</v>
      </c>
      <c r="G1625" s="17">
        <f>SUM(SUMIFS('Census Data'!K:K,'Census Data'!$A:$A,$A1625),SUMIFS('Census Data'!L:L,'Census Data'!$A:$A,$A1625))/SUMIFS('Census Data'!$F:$F,'Census Data'!$A:$A,$A1625)</f>
        <v>1.3422818791946308E-2</v>
      </c>
      <c r="H1625" s="17">
        <f>SUM(SUMIFS('Census Data'!O:O,'Census Data'!$A:$A,$A1625),SUMIFS('Census Data'!P:P,'Census Data'!$A:$A,$A1625))/SUMIFS('Census Data'!$F:$F,'Census Data'!$A:$A,$A1625)</f>
        <v>2.6845637583892616E-3</v>
      </c>
      <c r="I1625" s="19">
        <f t="shared" si="50"/>
        <v>8.0536912751678624E-3</v>
      </c>
      <c r="J1625" s="17">
        <f>SUM(SUMIFS('Census Data'!W:W,'Census Data'!$A:$A,$A1625),SUMIFS('Census Data'!X:X,'Census Data'!$A:$A,$A1625))/SUMIFS('Census Data'!$F:$F,'Census Data'!$A:$A,$A1625)</f>
        <v>5.771812080536913E-2</v>
      </c>
      <c r="K1625" s="19">
        <f t="shared" si="51"/>
        <v>0.94228187919463091</v>
      </c>
      <c r="L1625" s="24">
        <f>'EPA Data'!D1626/SUM('EPA Data'!D:D)</f>
        <v>4.6529306655047015E-7</v>
      </c>
      <c r="M1625" s="24">
        <f>'EPA Data'!E1626/SUM('EPA Data'!E:E)</f>
        <v>1.5994485481421768E-6</v>
      </c>
      <c r="N1625" s="24">
        <f>'EPA Data'!F1626/SUM('EPA Data'!F:F)</f>
        <v>1.1173582676559044E-6</v>
      </c>
      <c r="O1625" s="24">
        <f>'EPA Data'!G1626/SUM('EPA Data'!G:G)</f>
        <v>5.5861559662440915E-7</v>
      </c>
      <c r="P1625" s="24">
        <f>'EPA Data'!H1626/SUM('EPA Data'!H:H)</f>
        <v>1.1219481335648924E-6</v>
      </c>
      <c r="Q1625" s="24">
        <f>'EPA Data'!I1626/SUM('EPA Data'!I:I)</f>
        <v>3.2825112311809925E-7</v>
      </c>
      <c r="R1625" s="24">
        <f>'EPA Data'!J1626/SUM('EPA Data'!J:J)</f>
        <v>4.5301581261594803E-7</v>
      </c>
      <c r="S1625" s="24">
        <f>'EPA Data'!K1626/SUM('EPA Data'!K:K)</f>
        <v>2.2710717840489021E-6</v>
      </c>
      <c r="T1625" s="24">
        <f>'EPA Data'!L1626/SUM('EPA Data'!L:L)</f>
        <v>7.8803304397076691E-7</v>
      </c>
      <c r="U1625" s="24">
        <f>'EPA Data'!M1626/SUM('EPA Data'!M:M)</f>
        <v>3.568124784422689E-7</v>
      </c>
      <c r="V1625" s="24">
        <f>'EPA Data'!N1626/SUM('EPA Data'!N:N)</f>
        <v>5.1440505731630352E-7</v>
      </c>
      <c r="W1625" s="24">
        <f>'EPA Data'!O1626/SUM('EPA Data'!O:O)</f>
        <v>2.5127297533721016E-7</v>
      </c>
      <c r="X1625" s="24">
        <f>'EPA Data'!P1626/SUM('EPA Data'!P:P)</f>
        <v>4.1408576508904459E-6</v>
      </c>
    </row>
    <row r="1626" spans="1:24" x14ac:dyDescent="0.25">
      <c r="A1626" s="16" t="s">
        <v>2699</v>
      </c>
      <c r="B1626" s="16" t="s">
        <v>2692</v>
      </c>
      <c r="C1626" s="21" t="s">
        <v>978</v>
      </c>
      <c r="D1626" s="17">
        <f>SUMIFS('Census Data'!G:G,'Census Data'!$A:$A,$A1626)/SUMIFS('Census Data'!$F:$F,'Census Data'!$A:$A,$A1626)</f>
        <v>0.52258064516129032</v>
      </c>
      <c r="E1626" s="19">
        <f>SUMIFS('Census Data'!H:H,'Census Data'!$A:$A,$A1626)/SUMIFS('Census Data'!$F:$F,'Census Data'!$A:$A,$A1626)</f>
        <v>0.47741935483870968</v>
      </c>
      <c r="F1626" s="17">
        <f>SUM(SUMIFS('Census Data'!I:I,'Census Data'!$A:$A,$A1626),SUMIFS('Census Data'!J:J,'Census Data'!$A:$A,$A1626))/SUMIFS('Census Data'!$F:$F,'Census Data'!$A:$A,$A1626)</f>
        <v>0.98279569892473118</v>
      </c>
      <c r="G1626" s="17">
        <f>SUM(SUMIFS('Census Data'!K:K,'Census Data'!$A:$A,$A1626),SUMIFS('Census Data'!L:L,'Census Data'!$A:$A,$A1626))/SUMIFS('Census Data'!$F:$F,'Census Data'!$A:$A,$A1626)</f>
        <v>4.3010752688172043E-3</v>
      </c>
      <c r="H1626" s="17">
        <f>SUM(SUMIFS('Census Data'!O:O,'Census Data'!$A:$A,$A1626),SUMIFS('Census Data'!P:P,'Census Data'!$A:$A,$A1626))/SUMIFS('Census Data'!$F:$F,'Census Data'!$A:$A,$A1626)</f>
        <v>0</v>
      </c>
      <c r="I1626" s="19">
        <f t="shared" si="50"/>
        <v>1.2903225806451646E-2</v>
      </c>
      <c r="J1626" s="17">
        <f>SUM(SUMIFS('Census Data'!W:W,'Census Data'!$A:$A,$A1626),SUMIFS('Census Data'!X:X,'Census Data'!$A:$A,$A1626))/SUMIFS('Census Data'!$F:$F,'Census Data'!$A:$A,$A1626)</f>
        <v>1.5053763440860216E-2</v>
      </c>
      <c r="K1626" s="19">
        <f t="shared" si="51"/>
        <v>0.98494623655913982</v>
      </c>
      <c r="L1626" s="24">
        <f>'EPA Data'!D1627/SUM('EPA Data'!D:D)</f>
        <v>2.9688716841220266E-7</v>
      </c>
      <c r="M1626" s="24">
        <f>'EPA Data'!E1627/SUM('EPA Data'!E:E)</f>
        <v>1.1920064884849963E-6</v>
      </c>
      <c r="N1626" s="24">
        <f>'EPA Data'!F1627/SUM('EPA Data'!F:F)</f>
        <v>1.0667888672678139E-6</v>
      </c>
      <c r="O1626" s="24">
        <f>'EPA Data'!G1627/SUM('EPA Data'!G:G)</f>
        <v>2.9615471081313024E-7</v>
      </c>
      <c r="P1626" s="24">
        <f>'EPA Data'!H1627/SUM('EPA Data'!H:H)</f>
        <v>6.9608622989789898E-7</v>
      </c>
      <c r="Q1626" s="24">
        <f>'EPA Data'!I1627/SUM('EPA Data'!I:I)</f>
        <v>2.1112527326177865E-7</v>
      </c>
      <c r="R1626" s="24">
        <f>'EPA Data'!J1627/SUM('EPA Data'!J:J)</f>
        <v>1.82168785085424E-7</v>
      </c>
      <c r="S1626" s="24">
        <f>'EPA Data'!K1627/SUM('EPA Data'!K:K)</f>
        <v>1.2154718127222551E-6</v>
      </c>
      <c r="T1626" s="24">
        <f>'EPA Data'!L1627/SUM('EPA Data'!L:L)</f>
        <v>6.355123244342971E-7</v>
      </c>
      <c r="U1626" s="24">
        <f>'EPA Data'!M1627/SUM('EPA Data'!M:M)</f>
        <v>2.1198733207313927E-7</v>
      </c>
      <c r="V1626" s="24">
        <f>'EPA Data'!N1627/SUM('EPA Data'!N:N)</f>
        <v>2.940060168764796E-7</v>
      </c>
      <c r="W1626" s="24">
        <f>'EPA Data'!O1627/SUM('EPA Data'!O:O)</f>
        <v>2.0349665786623784E-7</v>
      </c>
      <c r="X1626" s="24">
        <f>'EPA Data'!P1627/SUM('EPA Data'!P:P)</f>
        <v>3.0226286473634961E-6</v>
      </c>
    </row>
    <row r="1627" spans="1:24" x14ac:dyDescent="0.25">
      <c r="A1627" s="16" t="s">
        <v>2700</v>
      </c>
      <c r="B1627" s="16" t="s">
        <v>2692</v>
      </c>
      <c r="C1627" s="21" t="s">
        <v>196</v>
      </c>
      <c r="D1627" s="17">
        <f>SUMIFS('Census Data'!G:G,'Census Data'!$A:$A,$A1627)/SUMIFS('Census Data'!$F:$F,'Census Data'!$A:$A,$A1627)</f>
        <v>0.49614791987673346</v>
      </c>
      <c r="E1627" s="19">
        <f>SUMIFS('Census Data'!H:H,'Census Data'!$A:$A,$A1627)/SUMIFS('Census Data'!$F:$F,'Census Data'!$A:$A,$A1627)</f>
        <v>0.50385208012326654</v>
      </c>
      <c r="F1627" s="17">
        <f>SUM(SUMIFS('Census Data'!I:I,'Census Data'!$A:$A,$A1627),SUMIFS('Census Data'!J:J,'Census Data'!$A:$A,$A1627))/SUMIFS('Census Data'!$F:$F,'Census Data'!$A:$A,$A1627)</f>
        <v>0.98035439137134051</v>
      </c>
      <c r="G1627" s="17">
        <f>SUM(SUMIFS('Census Data'!K:K,'Census Data'!$A:$A,$A1627),SUMIFS('Census Data'!L:L,'Census Data'!$A:$A,$A1627))/SUMIFS('Census Data'!$F:$F,'Census Data'!$A:$A,$A1627)</f>
        <v>5.007704160246533E-3</v>
      </c>
      <c r="H1627" s="17">
        <f>SUM(SUMIFS('Census Data'!O:O,'Census Data'!$A:$A,$A1627),SUMIFS('Census Data'!P:P,'Census Data'!$A:$A,$A1627))/SUMIFS('Census Data'!$F:$F,'Census Data'!$A:$A,$A1627)</f>
        <v>3.6594761171032356E-3</v>
      </c>
      <c r="I1627" s="19">
        <f t="shared" si="50"/>
        <v>1.0978428351309688E-2</v>
      </c>
      <c r="J1627" s="17">
        <f>SUM(SUMIFS('Census Data'!W:W,'Census Data'!$A:$A,$A1627),SUMIFS('Census Data'!X:X,'Census Data'!$A:$A,$A1627))/SUMIFS('Census Data'!$F:$F,'Census Data'!$A:$A,$A1627)</f>
        <v>2.1956856702619414E-2</v>
      </c>
      <c r="K1627" s="19">
        <f t="shared" si="51"/>
        <v>0.97804314329738062</v>
      </c>
      <c r="L1627" s="24">
        <f>'EPA Data'!D1628/SUM('EPA Data'!D:D)</f>
        <v>5.8626819050461418E-6</v>
      </c>
      <c r="M1627" s="24">
        <f>'EPA Data'!E1628/SUM('EPA Data'!E:E)</f>
        <v>2.0515206315410617E-5</v>
      </c>
      <c r="N1627" s="24">
        <f>'EPA Data'!F1628/SUM('EPA Data'!F:F)</f>
        <v>1.8115221854441782E-5</v>
      </c>
      <c r="O1627" s="24">
        <f>'EPA Data'!G1628/SUM('EPA Data'!G:G)</f>
        <v>5.1501179131026732E-6</v>
      </c>
      <c r="P1627" s="24">
        <f>'EPA Data'!H1628/SUM('EPA Data'!H:H)</f>
        <v>1.0748632140827132E-5</v>
      </c>
      <c r="Q1627" s="24">
        <f>'EPA Data'!I1628/SUM('EPA Data'!I:I)</f>
        <v>3.4400405441924194E-6</v>
      </c>
      <c r="R1627" s="24">
        <f>'EPA Data'!J1628/SUM('EPA Data'!J:J)</f>
        <v>3.6874266424631478E-6</v>
      </c>
      <c r="S1627" s="24">
        <f>'EPA Data'!K1628/SUM('EPA Data'!K:K)</f>
        <v>2.0602566182108365E-5</v>
      </c>
      <c r="T1627" s="24">
        <f>'EPA Data'!L1628/SUM('EPA Data'!L:L)</f>
        <v>1.1372380665265953E-5</v>
      </c>
      <c r="U1627" s="24">
        <f>'EPA Data'!M1628/SUM('EPA Data'!M:M)</f>
        <v>5.4171266334954454E-6</v>
      </c>
      <c r="V1627" s="24">
        <f>'EPA Data'!N1628/SUM('EPA Data'!N:N)</f>
        <v>5.453931737704057E-6</v>
      </c>
      <c r="W1627" s="24">
        <f>'EPA Data'!O1628/SUM('EPA Data'!O:O)</f>
        <v>4.1638418193198422E-6</v>
      </c>
      <c r="X1627" s="24">
        <f>'EPA Data'!P1628/SUM('EPA Data'!P:P)</f>
        <v>4.7761976052155087E-5</v>
      </c>
    </row>
    <row r="1628" spans="1:24" x14ac:dyDescent="0.25">
      <c r="A1628" s="16" t="s">
        <v>2701</v>
      </c>
      <c r="B1628" s="16" t="s">
        <v>2692</v>
      </c>
      <c r="C1628" s="21" t="s">
        <v>2702</v>
      </c>
      <c r="D1628" s="17">
        <f>SUMIFS('Census Data'!G:G,'Census Data'!$A:$A,$A1628)/SUMIFS('Census Data'!$F:$F,'Census Data'!$A:$A,$A1628)</f>
        <v>0.49754242789576186</v>
      </c>
      <c r="E1628" s="19">
        <f>SUMIFS('Census Data'!H:H,'Census Data'!$A:$A,$A1628)/SUMIFS('Census Data'!$F:$F,'Census Data'!$A:$A,$A1628)</f>
        <v>0.50245757210423814</v>
      </c>
      <c r="F1628" s="17">
        <f>SUM(SUMIFS('Census Data'!I:I,'Census Data'!$A:$A,$A1628),SUMIFS('Census Data'!J:J,'Census Data'!$A:$A,$A1628))/SUMIFS('Census Data'!$F:$F,'Census Data'!$A:$A,$A1628)</f>
        <v>0.90995084855791519</v>
      </c>
      <c r="G1628" s="17">
        <f>SUM(SUMIFS('Census Data'!K:K,'Census Data'!$A:$A,$A1628),SUMIFS('Census Data'!L:L,'Census Data'!$A:$A,$A1628))/SUMIFS('Census Data'!$F:$F,'Census Data'!$A:$A,$A1628)</f>
        <v>1.075767411666512E-2</v>
      </c>
      <c r="H1628" s="17">
        <f>SUM(SUMIFS('Census Data'!O:O,'Census Data'!$A:$A,$A1628),SUMIFS('Census Data'!P:P,'Census Data'!$A:$A,$A1628))/SUMIFS('Census Data'!$F:$F,'Census Data'!$A:$A,$A1628)</f>
        <v>6.6771770379300752E-3</v>
      </c>
      <c r="I1628" s="19">
        <f t="shared" si="50"/>
        <v>7.2614300287489608E-2</v>
      </c>
      <c r="J1628" s="17">
        <f>SUM(SUMIFS('Census Data'!W:W,'Census Data'!$A:$A,$A1628),SUMIFS('Census Data'!X:X,'Census Data'!$A:$A,$A1628))/SUMIFS('Census Data'!$F:$F,'Census Data'!$A:$A,$A1628)</f>
        <v>0.12946304367986647</v>
      </c>
      <c r="K1628" s="19">
        <f t="shared" si="51"/>
        <v>0.8705369563201335</v>
      </c>
      <c r="L1628" s="24">
        <f>'EPA Data'!D1629/SUM('EPA Data'!D:D)</f>
        <v>7.201743678075974E-6</v>
      </c>
      <c r="M1628" s="24">
        <f>'EPA Data'!E1629/SUM('EPA Data'!E:E)</f>
        <v>2.7102142834286115E-5</v>
      </c>
      <c r="N1628" s="24">
        <f>'EPA Data'!F1629/SUM('EPA Data'!F:F)</f>
        <v>1.999066506665809E-5</v>
      </c>
      <c r="O1628" s="24">
        <f>'EPA Data'!G1629/SUM('EPA Data'!G:G)</f>
        <v>8.8211870560821723E-6</v>
      </c>
      <c r="P1628" s="24">
        <f>'EPA Data'!H1629/SUM('EPA Data'!H:H)</f>
        <v>1.9925674689229571E-5</v>
      </c>
      <c r="Q1628" s="24">
        <f>'EPA Data'!I1629/SUM('EPA Data'!I:I)</f>
        <v>5.6756710706118737E-6</v>
      </c>
      <c r="R1628" s="24">
        <f>'EPA Data'!J1629/SUM('EPA Data'!J:J)</f>
        <v>5.3163285802601316E-6</v>
      </c>
      <c r="S1628" s="24">
        <f>'EPA Data'!K1629/SUM('EPA Data'!K:K)</f>
        <v>3.2385053508614669E-5</v>
      </c>
      <c r="T1628" s="24">
        <f>'EPA Data'!L1629/SUM('EPA Data'!L:L)</f>
        <v>1.3666061739335028E-5</v>
      </c>
      <c r="U1628" s="24">
        <f>'EPA Data'!M1629/SUM('EPA Data'!M:M)</f>
        <v>5.2664397520003035E-6</v>
      </c>
      <c r="V1628" s="24">
        <f>'EPA Data'!N1629/SUM('EPA Data'!N:N)</f>
        <v>8.0015973630259713E-6</v>
      </c>
      <c r="W1628" s="24">
        <f>'EPA Data'!O1629/SUM('EPA Data'!O:O)</f>
        <v>4.5516590660699119E-6</v>
      </c>
      <c r="X1628" s="24">
        <f>'EPA Data'!P1629/SUM('EPA Data'!P:P)</f>
        <v>7.8181015325147227E-5</v>
      </c>
    </row>
    <row r="1629" spans="1:24" x14ac:dyDescent="0.25">
      <c r="A1629" s="16" t="s">
        <v>2703</v>
      </c>
      <c r="B1629" s="16" t="s">
        <v>2692</v>
      </c>
      <c r="C1629" s="21" t="s">
        <v>1664</v>
      </c>
      <c r="D1629" s="17">
        <f>SUMIFS('Census Data'!G:G,'Census Data'!$A:$A,$A1629)/SUMIFS('Census Data'!$F:$F,'Census Data'!$A:$A,$A1629)</f>
        <v>0.49765502866076083</v>
      </c>
      <c r="E1629" s="19">
        <f>SUMIFS('Census Data'!H:H,'Census Data'!$A:$A,$A1629)/SUMIFS('Census Data'!$F:$F,'Census Data'!$A:$A,$A1629)</f>
        <v>0.50234497133923917</v>
      </c>
      <c r="F1629" s="17">
        <f>SUM(SUMIFS('Census Data'!I:I,'Census Data'!$A:$A,$A1629),SUMIFS('Census Data'!J:J,'Census Data'!$A:$A,$A1629))/SUMIFS('Census Data'!$F:$F,'Census Data'!$A:$A,$A1629)</f>
        <v>0.9650859822824388</v>
      </c>
      <c r="G1629" s="17">
        <f>SUM(SUMIFS('Census Data'!K:K,'Census Data'!$A:$A,$A1629),SUMIFS('Census Data'!L:L,'Census Data'!$A:$A,$A1629))/SUMIFS('Census Data'!$F:$F,'Census Data'!$A:$A,$A1629)</f>
        <v>1.0422094841063053E-3</v>
      </c>
      <c r="H1629" s="17">
        <f>SUM(SUMIFS('Census Data'!O:O,'Census Data'!$A:$A,$A1629),SUMIFS('Census Data'!P:P,'Census Data'!$A:$A,$A1629))/SUMIFS('Census Data'!$F:$F,'Census Data'!$A:$A,$A1629)</f>
        <v>1.4069828035435123E-2</v>
      </c>
      <c r="I1629" s="19">
        <f t="shared" si="50"/>
        <v>1.980198019801982E-2</v>
      </c>
      <c r="J1629" s="17">
        <f>SUM(SUMIFS('Census Data'!W:W,'Census Data'!$A:$A,$A1629),SUMIFS('Census Data'!X:X,'Census Data'!$A:$A,$A1629))/SUMIFS('Census Data'!$F:$F,'Census Data'!$A:$A,$A1629)</f>
        <v>2.5013027618551328E-2</v>
      </c>
      <c r="K1629" s="19">
        <f t="shared" si="51"/>
        <v>0.97498697238144871</v>
      </c>
      <c r="L1629" s="24">
        <f>'EPA Data'!D1630/SUM('EPA Data'!D:D)</f>
        <v>2.8106596137401463E-6</v>
      </c>
      <c r="M1629" s="24">
        <f>'EPA Data'!E1630/SUM('EPA Data'!E:E)</f>
        <v>1.0908019791518686E-5</v>
      </c>
      <c r="N1629" s="24">
        <f>'EPA Data'!F1630/SUM('EPA Data'!F:F)</f>
        <v>1.0194880983474864E-5</v>
      </c>
      <c r="O1629" s="24">
        <f>'EPA Data'!G1630/SUM('EPA Data'!G:G)</f>
        <v>2.1768961567763717E-6</v>
      </c>
      <c r="P1629" s="24">
        <f>'EPA Data'!H1630/SUM('EPA Data'!H:H)</f>
        <v>5.3138089710236977E-6</v>
      </c>
      <c r="Q1629" s="24">
        <f>'EPA Data'!I1630/SUM('EPA Data'!I:I)</f>
        <v>1.8474499441973142E-6</v>
      </c>
      <c r="R1629" s="24">
        <f>'EPA Data'!J1630/SUM('EPA Data'!J:J)</f>
        <v>1.6914732898957208E-6</v>
      </c>
      <c r="S1629" s="24">
        <f>'EPA Data'!K1630/SUM('EPA Data'!K:K)</f>
        <v>1.0496652066175478E-5</v>
      </c>
      <c r="T1629" s="24">
        <f>'EPA Data'!L1630/SUM('EPA Data'!L:L)</f>
        <v>5.9223279159465616E-6</v>
      </c>
      <c r="U1629" s="24">
        <f>'EPA Data'!M1630/SUM('EPA Data'!M:M)</f>
        <v>2.6040178818867587E-6</v>
      </c>
      <c r="V1629" s="24">
        <f>'EPA Data'!N1630/SUM('EPA Data'!N:N)</f>
        <v>2.7597266764449297E-6</v>
      </c>
      <c r="W1629" s="24">
        <f>'EPA Data'!O1630/SUM('EPA Data'!O:O)</f>
        <v>2.3298900571781481E-6</v>
      </c>
      <c r="X1629" s="24">
        <f>'EPA Data'!P1630/SUM('EPA Data'!P:P)</f>
        <v>2.5163208355864848E-5</v>
      </c>
    </row>
    <row r="1630" spans="1:24" x14ac:dyDescent="0.25">
      <c r="A1630" s="16" t="s">
        <v>2704</v>
      </c>
      <c r="B1630" s="16" t="s">
        <v>2692</v>
      </c>
      <c r="C1630" s="21" t="s">
        <v>1050</v>
      </c>
      <c r="D1630" s="17">
        <f>SUMIFS('Census Data'!G:G,'Census Data'!$A:$A,$A1630)/SUMIFS('Census Data'!$F:$F,'Census Data'!$A:$A,$A1630)</f>
        <v>0.49813874788494078</v>
      </c>
      <c r="E1630" s="19">
        <f>SUMIFS('Census Data'!H:H,'Census Data'!$A:$A,$A1630)/SUMIFS('Census Data'!$F:$F,'Census Data'!$A:$A,$A1630)</f>
        <v>0.50186125211505928</v>
      </c>
      <c r="F1630" s="17">
        <f>SUM(SUMIFS('Census Data'!I:I,'Census Data'!$A:$A,$A1630),SUMIFS('Census Data'!J:J,'Census Data'!$A:$A,$A1630))/SUMIFS('Census Data'!$F:$F,'Census Data'!$A:$A,$A1630)</f>
        <v>0.97089678510998312</v>
      </c>
      <c r="G1630" s="17">
        <f>SUM(SUMIFS('Census Data'!K:K,'Census Data'!$A:$A,$A1630),SUMIFS('Census Data'!L:L,'Census Data'!$A:$A,$A1630))/SUMIFS('Census Data'!$F:$F,'Census Data'!$A:$A,$A1630)</f>
        <v>4.7377326565143825E-3</v>
      </c>
      <c r="H1630" s="17">
        <f>SUM(SUMIFS('Census Data'!O:O,'Census Data'!$A:$A,$A1630),SUMIFS('Census Data'!P:P,'Census Data'!$A:$A,$A1630))/SUMIFS('Census Data'!$F:$F,'Census Data'!$A:$A,$A1630)</f>
        <v>2.0304568527918783E-3</v>
      </c>
      <c r="I1630" s="19">
        <f t="shared" si="50"/>
        <v>2.2335025380710638E-2</v>
      </c>
      <c r="J1630" s="17">
        <f>SUM(SUMIFS('Census Data'!W:W,'Census Data'!$A:$A,$A1630),SUMIFS('Census Data'!X:X,'Census Data'!$A:$A,$A1630))/SUMIFS('Census Data'!$F:$F,'Census Data'!$A:$A,$A1630)</f>
        <v>2.7072758037225041E-2</v>
      </c>
      <c r="K1630" s="19">
        <f t="shared" si="51"/>
        <v>0.97292724196277491</v>
      </c>
      <c r="L1630" s="24">
        <f>'EPA Data'!D1631/SUM('EPA Data'!D:D)</f>
        <v>3.410727901416136E-6</v>
      </c>
      <c r="M1630" s="24">
        <f>'EPA Data'!E1631/SUM('EPA Data'!E:E)</f>
        <v>1.3464191715388524E-5</v>
      </c>
      <c r="N1630" s="24">
        <f>'EPA Data'!F1631/SUM('EPA Data'!F:F)</f>
        <v>1.2015224009484848E-5</v>
      </c>
      <c r="O1630" s="24">
        <f>'EPA Data'!G1631/SUM('EPA Data'!G:G)</f>
        <v>2.6525126352394001E-6</v>
      </c>
      <c r="P1630" s="24">
        <f>'EPA Data'!H1631/SUM('EPA Data'!H:H)</f>
        <v>7.1011383084959269E-6</v>
      </c>
      <c r="Q1630" s="24">
        <f>'EPA Data'!I1631/SUM('EPA Data'!I:I)</f>
        <v>2.4576736650791403E-6</v>
      </c>
      <c r="R1630" s="24">
        <f>'EPA Data'!J1631/SUM('EPA Data'!J:J)</f>
        <v>2.107032113177911E-6</v>
      </c>
      <c r="S1630" s="24">
        <f>'EPA Data'!K1631/SUM('EPA Data'!K:K)</f>
        <v>1.3847882190362057E-5</v>
      </c>
      <c r="T1630" s="24">
        <f>'EPA Data'!L1631/SUM('EPA Data'!L:L)</f>
        <v>7.4696021807183207E-6</v>
      </c>
      <c r="U1630" s="24">
        <f>'EPA Data'!M1631/SUM('EPA Data'!M:M)</f>
        <v>2.6328460680233521E-6</v>
      </c>
      <c r="V1630" s="24">
        <f>'EPA Data'!N1631/SUM('EPA Data'!N:N)</f>
        <v>3.4591918971950967E-6</v>
      </c>
      <c r="W1630" s="24">
        <f>'EPA Data'!O1631/SUM('EPA Data'!O:O)</f>
        <v>2.5036964241730531E-6</v>
      </c>
      <c r="X1630" s="24">
        <f>'EPA Data'!P1631/SUM('EPA Data'!P:P)</f>
        <v>3.658669672241053E-5</v>
      </c>
    </row>
    <row r="1631" spans="1:24" x14ac:dyDescent="0.25">
      <c r="A1631" s="16" t="s">
        <v>2705</v>
      </c>
      <c r="B1631" s="16" t="s">
        <v>2692</v>
      </c>
      <c r="C1631" s="21" t="s">
        <v>2706</v>
      </c>
      <c r="D1631" s="17">
        <f>SUMIFS('Census Data'!G:G,'Census Data'!$A:$A,$A1631)/SUMIFS('Census Data'!$F:$F,'Census Data'!$A:$A,$A1631)</f>
        <v>0.50023157937131235</v>
      </c>
      <c r="E1631" s="19">
        <f>SUMIFS('Census Data'!H:H,'Census Data'!$A:$A,$A1631)/SUMIFS('Census Data'!$F:$F,'Census Data'!$A:$A,$A1631)</f>
        <v>0.49976842062868765</v>
      </c>
      <c r="F1631" s="17">
        <f>SUM(SUMIFS('Census Data'!I:I,'Census Data'!$A:$A,$A1631),SUMIFS('Census Data'!J:J,'Census Data'!$A:$A,$A1631))/SUMIFS('Census Data'!$F:$F,'Census Data'!$A:$A,$A1631)</f>
        <v>0.94995871845989655</v>
      </c>
      <c r="G1631" s="17">
        <f>SUM(SUMIFS('Census Data'!K:K,'Census Data'!$A:$A,$A1631),SUMIFS('Census Data'!L:L,'Census Data'!$A:$A,$A1631))/SUMIFS('Census Data'!$F:$F,'Census Data'!$A:$A,$A1631)</f>
        <v>1.2122676654785638E-2</v>
      </c>
      <c r="H1631" s="17">
        <f>SUM(SUMIFS('Census Data'!O:O,'Census Data'!$A:$A,$A1631),SUMIFS('Census Data'!P:P,'Census Data'!$A:$A,$A1631))/SUMIFS('Census Data'!$F:$F,'Census Data'!$A:$A,$A1631)</f>
        <v>1.5344650516522685E-2</v>
      </c>
      <c r="I1631" s="19">
        <f t="shared" si="50"/>
        <v>2.2573954368795168E-2</v>
      </c>
      <c r="J1631" s="17">
        <f>SUM(SUMIFS('Census Data'!W:W,'Census Data'!$A:$A,$A1631),SUMIFS('Census Data'!X:X,'Census Data'!$A:$A,$A1631))/SUMIFS('Census Data'!$F:$F,'Census Data'!$A:$A,$A1631)</f>
        <v>9.3316417970559215E-2</v>
      </c>
      <c r="K1631" s="19">
        <f t="shared" si="51"/>
        <v>0.90668358202944077</v>
      </c>
      <c r="L1631" s="24">
        <f>'EPA Data'!D1632/SUM('EPA Data'!D:D)</f>
        <v>3.8861038153000744E-5</v>
      </c>
      <c r="M1631" s="24">
        <f>'EPA Data'!E1632/SUM('EPA Data'!E:E)</f>
        <v>1.3721957719931157E-4</v>
      </c>
      <c r="N1631" s="24">
        <f>'EPA Data'!F1632/SUM('EPA Data'!F:F)</f>
        <v>1.2121873598605308E-4</v>
      </c>
      <c r="O1631" s="24">
        <f>'EPA Data'!G1632/SUM('EPA Data'!G:G)</f>
        <v>5.4920864022877221E-5</v>
      </c>
      <c r="P1631" s="24">
        <f>'EPA Data'!H1632/SUM('EPA Data'!H:H)</f>
        <v>9.5719333659133616E-5</v>
      </c>
      <c r="Q1631" s="24">
        <f>'EPA Data'!I1632/SUM('EPA Data'!I:I)</f>
        <v>2.185645999150736E-5</v>
      </c>
      <c r="R1631" s="24">
        <f>'EPA Data'!J1632/SUM('EPA Data'!J:J)</f>
        <v>2.5391919334714161E-5</v>
      </c>
      <c r="S1631" s="24">
        <f>'EPA Data'!K1632/SUM('EPA Data'!K:K)</f>
        <v>1.2731278916952392E-4</v>
      </c>
      <c r="T1631" s="24">
        <f>'EPA Data'!L1632/SUM('EPA Data'!L:L)</f>
        <v>6.7654946588171738E-5</v>
      </c>
      <c r="U1631" s="24">
        <f>'EPA Data'!M1632/SUM('EPA Data'!M:M)</f>
        <v>3.5889047715436455E-5</v>
      </c>
      <c r="V1631" s="24">
        <f>'EPA Data'!N1632/SUM('EPA Data'!N:N)</f>
        <v>3.3969697308646866E-5</v>
      </c>
      <c r="W1631" s="24">
        <f>'EPA Data'!O1632/SUM('EPA Data'!O:O)</f>
        <v>2.0047816239236706E-5</v>
      </c>
      <c r="X1631" s="24">
        <f>'EPA Data'!P1632/SUM('EPA Data'!P:P)</f>
        <v>3.0488524302588649E-4</v>
      </c>
    </row>
    <row r="1632" spans="1:24" x14ac:dyDescent="0.25">
      <c r="A1632" s="16" t="s">
        <v>2707</v>
      </c>
      <c r="B1632" s="16" t="s">
        <v>2692</v>
      </c>
      <c r="C1632" s="21" t="s">
        <v>2708</v>
      </c>
      <c r="D1632" s="17">
        <f>SUMIFS('Census Data'!G:G,'Census Data'!$A:$A,$A1632)/SUMIFS('Census Data'!$F:$F,'Census Data'!$A:$A,$A1632)</f>
        <v>0.49821953862827062</v>
      </c>
      <c r="E1632" s="19">
        <f>SUMIFS('Census Data'!H:H,'Census Data'!$A:$A,$A1632)/SUMIFS('Census Data'!$F:$F,'Census Data'!$A:$A,$A1632)</f>
        <v>0.50178046137172938</v>
      </c>
      <c r="F1632" s="17">
        <f>SUM(SUMIFS('Census Data'!I:I,'Census Data'!$A:$A,$A1632),SUMIFS('Census Data'!J:J,'Census Data'!$A:$A,$A1632))/SUMIFS('Census Data'!$F:$F,'Census Data'!$A:$A,$A1632)</f>
        <v>0.94736027248800125</v>
      </c>
      <c r="G1632" s="17">
        <f>SUM(SUMIFS('Census Data'!K:K,'Census Data'!$A:$A,$A1632),SUMIFS('Census Data'!L:L,'Census Data'!$A:$A,$A1632))/SUMIFS('Census Data'!$F:$F,'Census Data'!$A:$A,$A1632)</f>
        <v>6.8122000309645452E-3</v>
      </c>
      <c r="H1632" s="17">
        <f>SUM(SUMIFS('Census Data'!O:O,'Census Data'!$A:$A,$A1632),SUMIFS('Census Data'!P:P,'Census Data'!$A:$A,$A1632))/SUMIFS('Census Data'!$F:$F,'Census Data'!$A:$A,$A1632)</f>
        <v>4.3350363833410746E-3</v>
      </c>
      <c r="I1632" s="19">
        <f t="shared" si="50"/>
        <v>4.1492491097693152E-2</v>
      </c>
      <c r="J1632" s="17">
        <f>SUM(SUMIFS('Census Data'!W:W,'Census Data'!$A:$A,$A1632),SUMIFS('Census Data'!X:X,'Census Data'!$A:$A,$A1632))/SUMIFS('Census Data'!$F:$F,'Census Data'!$A:$A,$A1632)</f>
        <v>3.4525468338752127E-2</v>
      </c>
      <c r="K1632" s="19">
        <f t="shared" si="51"/>
        <v>0.96547453166124786</v>
      </c>
      <c r="L1632" s="24">
        <f>'EPA Data'!D1633/SUM('EPA Data'!D:D)</f>
        <v>1.6755039729148663E-5</v>
      </c>
      <c r="M1632" s="24">
        <f>'EPA Data'!E1633/SUM('EPA Data'!E:E)</f>
        <v>4.8920967513800236E-5</v>
      </c>
      <c r="N1632" s="24">
        <f>'EPA Data'!F1633/SUM('EPA Data'!F:F)</f>
        <v>3.7809190206211238E-5</v>
      </c>
      <c r="O1632" s="24">
        <f>'EPA Data'!G1633/SUM('EPA Data'!G:G)</f>
        <v>1.299155966121655E-5</v>
      </c>
      <c r="P1632" s="24">
        <f>'EPA Data'!H1633/SUM('EPA Data'!H:H)</f>
        <v>2.2575090421423424E-5</v>
      </c>
      <c r="Q1632" s="24">
        <f>'EPA Data'!I1633/SUM('EPA Data'!I:I)</f>
        <v>7.5622950818390368E-6</v>
      </c>
      <c r="R1632" s="24">
        <f>'EPA Data'!J1633/SUM('EPA Data'!J:J)</f>
        <v>9.071033439496257E-6</v>
      </c>
      <c r="S1632" s="24">
        <f>'EPA Data'!K1633/SUM('EPA Data'!K:K)</f>
        <v>3.9291862176406041E-5</v>
      </c>
      <c r="T1632" s="24">
        <f>'EPA Data'!L1633/SUM('EPA Data'!L:L)</f>
        <v>2.2579265415781365E-5</v>
      </c>
      <c r="U1632" s="24">
        <f>'EPA Data'!M1633/SUM('EPA Data'!M:M)</f>
        <v>1.7222128784106184E-5</v>
      </c>
      <c r="V1632" s="24">
        <f>'EPA Data'!N1633/SUM('EPA Data'!N:N)</f>
        <v>1.3415342291138414E-5</v>
      </c>
      <c r="W1632" s="24">
        <f>'EPA Data'!O1633/SUM('EPA Data'!O:O)</f>
        <v>1.1311502284470239E-5</v>
      </c>
      <c r="X1632" s="24">
        <f>'EPA Data'!P1633/SUM('EPA Data'!P:P)</f>
        <v>8.2815863337868358E-5</v>
      </c>
    </row>
    <row r="1633" spans="1:24" x14ac:dyDescent="0.25">
      <c r="A1633" s="16" t="s">
        <v>2709</v>
      </c>
      <c r="B1633" s="16" t="s">
        <v>2692</v>
      </c>
      <c r="C1633" s="21" t="s">
        <v>35</v>
      </c>
      <c r="D1633" s="17">
        <f>SUMIFS('Census Data'!G:G,'Census Data'!$A:$A,$A1633)/SUMIFS('Census Data'!$F:$F,'Census Data'!$A:$A,$A1633)</f>
        <v>0.50474051896207583</v>
      </c>
      <c r="E1633" s="19">
        <f>SUMIFS('Census Data'!H:H,'Census Data'!$A:$A,$A1633)/SUMIFS('Census Data'!$F:$F,'Census Data'!$A:$A,$A1633)</f>
        <v>0.49525948103792417</v>
      </c>
      <c r="F1633" s="17">
        <f>SUM(SUMIFS('Census Data'!I:I,'Census Data'!$A:$A,$A1633),SUMIFS('Census Data'!J:J,'Census Data'!$A:$A,$A1633))/SUMIFS('Census Data'!$F:$F,'Census Data'!$A:$A,$A1633)</f>
        <v>0.97380239520958078</v>
      </c>
      <c r="G1633" s="17">
        <f>SUM(SUMIFS('Census Data'!K:K,'Census Data'!$A:$A,$A1633),SUMIFS('Census Data'!L:L,'Census Data'!$A:$A,$A1633))/SUMIFS('Census Data'!$F:$F,'Census Data'!$A:$A,$A1633)</f>
        <v>6.2375249500998004E-3</v>
      </c>
      <c r="H1633" s="17">
        <f>SUM(SUMIFS('Census Data'!O:O,'Census Data'!$A:$A,$A1633),SUMIFS('Census Data'!P:P,'Census Data'!$A:$A,$A1633))/SUMIFS('Census Data'!$F:$F,'Census Data'!$A:$A,$A1633)</f>
        <v>4.9900199600798403E-3</v>
      </c>
      <c r="I1633" s="19">
        <f t="shared" si="50"/>
        <v>1.4970059880239583E-2</v>
      </c>
      <c r="J1633" s="17">
        <f>SUM(SUMIFS('Census Data'!W:W,'Census Data'!$A:$A,$A1633),SUMIFS('Census Data'!X:X,'Census Data'!$A:$A,$A1633))/SUMIFS('Census Data'!$F:$F,'Census Data'!$A:$A,$A1633)</f>
        <v>4.4660678642714571E-2</v>
      </c>
      <c r="K1633" s="19">
        <f t="shared" si="51"/>
        <v>0.95533932135728539</v>
      </c>
      <c r="L1633" s="24">
        <f>'EPA Data'!D1634/SUM('EPA Data'!D:D)</f>
        <v>1.428293826524324E-5</v>
      </c>
      <c r="M1633" s="24">
        <f>'EPA Data'!E1634/SUM('EPA Data'!E:E)</f>
        <v>4.9408720453974465E-5</v>
      </c>
      <c r="N1633" s="24">
        <f>'EPA Data'!F1634/SUM('EPA Data'!F:F)</f>
        <v>3.9452760904795553E-5</v>
      </c>
      <c r="O1633" s="24">
        <f>'EPA Data'!G1634/SUM('EPA Data'!G:G)</f>
        <v>1.2380004028110863E-5</v>
      </c>
      <c r="P1633" s="24">
        <f>'EPA Data'!H1634/SUM('EPA Data'!H:H)</f>
        <v>2.3458573380397498E-5</v>
      </c>
      <c r="Q1633" s="24">
        <f>'EPA Data'!I1634/SUM('EPA Data'!I:I)</f>
        <v>7.5677072539992383E-6</v>
      </c>
      <c r="R1633" s="24">
        <f>'EPA Data'!J1634/SUM('EPA Data'!J:J)</f>
        <v>8.8490554274767371E-6</v>
      </c>
      <c r="S1633" s="24">
        <f>'EPA Data'!K1634/SUM('EPA Data'!K:K)</f>
        <v>4.3453241724586852E-5</v>
      </c>
      <c r="T1633" s="24">
        <f>'EPA Data'!L1634/SUM('EPA Data'!L:L)</f>
        <v>2.4087871236135893E-5</v>
      </c>
      <c r="U1633" s="24">
        <f>'EPA Data'!M1634/SUM('EPA Data'!M:M)</f>
        <v>1.3191443763708619E-5</v>
      </c>
      <c r="V1633" s="24">
        <f>'EPA Data'!N1634/SUM('EPA Data'!N:N)</f>
        <v>1.2332660504581469E-5</v>
      </c>
      <c r="W1633" s="24">
        <f>'EPA Data'!O1634/SUM('EPA Data'!O:O)</f>
        <v>9.4607118079081913E-6</v>
      </c>
      <c r="X1633" s="24">
        <f>'EPA Data'!P1634/SUM('EPA Data'!P:P)</f>
        <v>8.7683985061627395E-5</v>
      </c>
    </row>
    <row r="1634" spans="1:24" x14ac:dyDescent="0.25">
      <c r="A1634" s="16" t="s">
        <v>2710</v>
      </c>
      <c r="B1634" s="16" t="s">
        <v>2692</v>
      </c>
      <c r="C1634" s="21" t="s">
        <v>1056</v>
      </c>
      <c r="D1634" s="17">
        <f>SUMIFS('Census Data'!G:G,'Census Data'!$A:$A,$A1634)/SUMIFS('Census Data'!$F:$F,'Census Data'!$A:$A,$A1634)</f>
        <v>0.50529564157269125</v>
      </c>
      <c r="E1634" s="19">
        <f>SUMIFS('Census Data'!H:H,'Census Data'!$A:$A,$A1634)/SUMIFS('Census Data'!$F:$F,'Census Data'!$A:$A,$A1634)</f>
        <v>0.49470435842730875</v>
      </c>
      <c r="F1634" s="17">
        <f>SUM(SUMIFS('Census Data'!I:I,'Census Data'!$A:$A,$A1634),SUMIFS('Census Data'!J:J,'Census Data'!$A:$A,$A1634))/SUMIFS('Census Data'!$F:$F,'Census Data'!$A:$A,$A1634)</f>
        <v>0.96247333130143253</v>
      </c>
      <c r="G1634" s="17">
        <f>SUM(SUMIFS('Census Data'!K:K,'Census Data'!$A:$A,$A1634),SUMIFS('Census Data'!L:L,'Census Data'!$A:$A,$A1634))/SUMIFS('Census Data'!$F:$F,'Census Data'!$A:$A,$A1634)</f>
        <v>7.5434318805242305E-3</v>
      </c>
      <c r="H1634" s="17">
        <f>SUM(SUMIFS('Census Data'!O:O,'Census Data'!$A:$A,$A1634),SUMIFS('Census Data'!P:P,'Census Data'!$A:$A,$A1634))/SUMIFS('Census Data'!$F:$F,'Census Data'!$A:$A,$A1634)</f>
        <v>5.1051508686376108E-3</v>
      </c>
      <c r="I1634" s="19">
        <f t="shared" si="50"/>
        <v>2.4878085949405659E-2</v>
      </c>
      <c r="J1634" s="17">
        <f>SUM(SUMIFS('Census Data'!W:W,'Census Data'!$A:$A,$A1634),SUMIFS('Census Data'!X:X,'Census Data'!$A:$A,$A1634))/SUMIFS('Census Data'!$F:$F,'Census Data'!$A:$A,$A1634)</f>
        <v>3.6802804023163667E-2</v>
      </c>
      <c r="K1634" s="19">
        <f t="shared" si="51"/>
        <v>0.96319719597683628</v>
      </c>
      <c r="L1634" s="24">
        <f>'EPA Data'!D1635/SUM('EPA Data'!D:D)</f>
        <v>5.4145210524223546E-5</v>
      </c>
      <c r="M1634" s="24">
        <f>'EPA Data'!E1635/SUM('EPA Data'!E:E)</f>
        <v>1.4816447149307142E-4</v>
      </c>
      <c r="N1634" s="24">
        <f>'EPA Data'!F1635/SUM('EPA Data'!F:F)</f>
        <v>1.0510903149973325E-4</v>
      </c>
      <c r="O1634" s="24">
        <f>'EPA Data'!G1635/SUM('EPA Data'!G:G)</f>
        <v>5.6896716877940045E-5</v>
      </c>
      <c r="P1634" s="24">
        <f>'EPA Data'!H1635/SUM('EPA Data'!H:H)</f>
        <v>7.1855399606117479E-5</v>
      </c>
      <c r="Q1634" s="24">
        <f>'EPA Data'!I1635/SUM('EPA Data'!I:I)</f>
        <v>2.2388697088376975E-5</v>
      </c>
      <c r="R1634" s="24">
        <f>'EPA Data'!J1635/SUM('EPA Data'!J:J)</f>
        <v>3.5816670093029578E-5</v>
      </c>
      <c r="S1634" s="24">
        <f>'EPA Data'!K1635/SUM('EPA Data'!K:K)</f>
        <v>1.4052033166076479E-4</v>
      </c>
      <c r="T1634" s="24">
        <f>'EPA Data'!L1635/SUM('EPA Data'!L:L)</f>
        <v>6.9956198894716485E-5</v>
      </c>
      <c r="U1634" s="24">
        <f>'EPA Data'!M1635/SUM('EPA Data'!M:M)</f>
        <v>5.877739517575991E-5</v>
      </c>
      <c r="V1634" s="24">
        <f>'EPA Data'!N1635/SUM('EPA Data'!N:N)</f>
        <v>4.0957489401017563E-5</v>
      </c>
      <c r="W1634" s="24">
        <f>'EPA Data'!O1635/SUM('EPA Data'!O:O)</f>
        <v>2.7992768720851167E-5</v>
      </c>
      <c r="X1634" s="24">
        <f>'EPA Data'!P1635/SUM('EPA Data'!P:P)</f>
        <v>2.2015332058598851E-4</v>
      </c>
    </row>
    <row r="1635" spans="1:24" x14ac:dyDescent="0.25">
      <c r="A1635" s="16" t="s">
        <v>2711</v>
      </c>
      <c r="B1635" s="16" t="s">
        <v>2692</v>
      </c>
      <c r="C1635" s="21" t="s">
        <v>1357</v>
      </c>
      <c r="D1635" s="17">
        <f>SUMIFS('Census Data'!G:G,'Census Data'!$A:$A,$A1635)/SUMIFS('Census Data'!$F:$F,'Census Data'!$A:$A,$A1635)</f>
        <v>0.50892644608426563</v>
      </c>
      <c r="E1635" s="19">
        <f>SUMIFS('Census Data'!H:H,'Census Data'!$A:$A,$A1635)/SUMIFS('Census Data'!$F:$F,'Census Data'!$A:$A,$A1635)</f>
        <v>0.49107355391573437</v>
      </c>
      <c r="F1635" s="17">
        <f>SUM(SUMIFS('Census Data'!I:I,'Census Data'!$A:$A,$A1635),SUMIFS('Census Data'!J:J,'Census Data'!$A:$A,$A1635))/SUMIFS('Census Data'!$F:$F,'Census Data'!$A:$A,$A1635)</f>
        <v>0.97881456796000954</v>
      </c>
      <c r="G1635" s="17">
        <f>SUM(SUMIFS('Census Data'!K:K,'Census Data'!$A:$A,$A1635),SUMIFS('Census Data'!L:L,'Census Data'!$A:$A,$A1635))/SUMIFS('Census Data'!$F:$F,'Census Data'!$A:$A,$A1635)</f>
        <v>3.3325398714591763E-3</v>
      </c>
      <c r="H1635" s="17">
        <f>SUM(SUMIFS('Census Data'!O:O,'Census Data'!$A:$A,$A1635),SUMIFS('Census Data'!P:P,'Census Data'!$A:$A,$A1635))/SUMIFS('Census Data'!$F:$F,'Census Data'!$A:$A,$A1635)</f>
        <v>1.6662699357295882E-3</v>
      </c>
      <c r="I1635" s="19">
        <f t="shared" si="50"/>
        <v>1.6186622232801651E-2</v>
      </c>
      <c r="J1635" s="17">
        <f>SUM(SUMIFS('Census Data'!W:W,'Census Data'!$A:$A,$A1635),SUMIFS('Census Data'!X:X,'Census Data'!$A:$A,$A1635))/SUMIFS('Census Data'!$F:$F,'Census Data'!$A:$A,$A1635)</f>
        <v>2.4398952630326112E-2</v>
      </c>
      <c r="K1635" s="19">
        <f t="shared" si="51"/>
        <v>0.9756010473696739</v>
      </c>
      <c r="L1635" s="24">
        <f>'EPA Data'!D1636/SUM('EPA Data'!D:D)</f>
        <v>9.3767381219442792E-6</v>
      </c>
      <c r="M1635" s="24">
        <f>'EPA Data'!E1636/SUM('EPA Data'!E:E)</f>
        <v>3.2703060942410056E-5</v>
      </c>
      <c r="N1635" s="24">
        <f>'EPA Data'!F1636/SUM('EPA Data'!F:F)</f>
        <v>2.9628975237482365E-5</v>
      </c>
      <c r="O1635" s="24">
        <f>'EPA Data'!G1636/SUM('EPA Data'!G:G)</f>
        <v>8.4732861254963463E-6</v>
      </c>
      <c r="P1635" s="24">
        <f>'EPA Data'!H1636/SUM('EPA Data'!H:H)</f>
        <v>1.6988335567416455E-5</v>
      </c>
      <c r="Q1635" s="24">
        <f>'EPA Data'!I1636/SUM('EPA Data'!I:I)</f>
        <v>5.6253818794408167E-6</v>
      </c>
      <c r="R1635" s="24">
        <f>'EPA Data'!J1636/SUM('EPA Data'!J:J)</f>
        <v>5.7189711041955384E-6</v>
      </c>
      <c r="S1635" s="24">
        <f>'EPA Data'!K1636/SUM('EPA Data'!K:K)</f>
        <v>3.0946424961345483E-5</v>
      </c>
      <c r="T1635" s="24">
        <f>'EPA Data'!L1636/SUM('EPA Data'!L:L)</f>
        <v>1.8224584988362391E-5</v>
      </c>
      <c r="U1635" s="24">
        <f>'EPA Data'!M1636/SUM('EPA Data'!M:M)</f>
        <v>1.1698898844378353E-5</v>
      </c>
      <c r="V1635" s="24">
        <f>'EPA Data'!N1636/SUM('EPA Data'!N:N)</f>
        <v>9.2485871805389971E-6</v>
      </c>
      <c r="W1635" s="24">
        <f>'EPA Data'!O1636/SUM('EPA Data'!O:O)</f>
        <v>8.2624399149263148E-6</v>
      </c>
      <c r="X1635" s="24">
        <f>'EPA Data'!P1636/SUM('EPA Data'!P:P)</f>
        <v>7.3145837775498001E-5</v>
      </c>
    </row>
    <row r="1636" spans="1:24" x14ac:dyDescent="0.25">
      <c r="A1636" s="16" t="s">
        <v>2712</v>
      </c>
      <c r="B1636" s="16" t="s">
        <v>2692</v>
      </c>
      <c r="C1636" s="21" t="s">
        <v>1491</v>
      </c>
      <c r="D1636" s="17">
        <f>SUMIFS('Census Data'!G:G,'Census Data'!$A:$A,$A1636)/SUMIFS('Census Data'!$F:$F,'Census Data'!$A:$A,$A1636)</f>
        <v>0.49082568807339449</v>
      </c>
      <c r="E1636" s="19">
        <f>SUMIFS('Census Data'!H:H,'Census Data'!$A:$A,$A1636)/SUMIFS('Census Data'!$F:$F,'Census Data'!$A:$A,$A1636)</f>
        <v>0.50917431192660545</v>
      </c>
      <c r="F1636" s="17">
        <f>SUM(SUMIFS('Census Data'!I:I,'Census Data'!$A:$A,$A1636),SUMIFS('Census Data'!J:J,'Census Data'!$A:$A,$A1636))/SUMIFS('Census Data'!$F:$F,'Census Data'!$A:$A,$A1636)</f>
        <v>0.97731906218144748</v>
      </c>
      <c r="G1636" s="17">
        <f>SUM(SUMIFS('Census Data'!K:K,'Census Data'!$A:$A,$A1636),SUMIFS('Census Data'!L:L,'Census Data'!$A:$A,$A1636))/SUMIFS('Census Data'!$F:$F,'Census Data'!$A:$A,$A1636)</f>
        <v>7.1355759429153924E-3</v>
      </c>
      <c r="H1636" s="17">
        <f>SUM(SUMIFS('Census Data'!O:O,'Census Data'!$A:$A,$A1636),SUMIFS('Census Data'!P:P,'Census Data'!$A:$A,$A1636))/SUMIFS('Census Data'!$F:$F,'Census Data'!$A:$A,$A1636)</f>
        <v>1.5290519877675841E-3</v>
      </c>
      <c r="I1636" s="19">
        <f t="shared" si="50"/>
        <v>1.4016309887869616E-2</v>
      </c>
      <c r="J1636" s="17">
        <f>SUM(SUMIFS('Census Data'!W:W,'Census Data'!$A:$A,$A1636),SUMIFS('Census Data'!X:X,'Census Data'!$A:$A,$A1636))/SUMIFS('Census Data'!$F:$F,'Census Data'!$A:$A,$A1636)</f>
        <v>0.14755351681957188</v>
      </c>
      <c r="K1636" s="19">
        <f t="shared" si="51"/>
        <v>0.85244648318042815</v>
      </c>
      <c r="L1636" s="24">
        <f>'EPA Data'!D1637/SUM('EPA Data'!D:D)</f>
        <v>4.0378018742768539E-6</v>
      </c>
      <c r="M1636" s="24">
        <f>'EPA Data'!E1637/SUM('EPA Data'!E:E)</f>
        <v>1.8193628201023613E-5</v>
      </c>
      <c r="N1636" s="24">
        <f>'EPA Data'!F1637/SUM('EPA Data'!F:F)</f>
        <v>1.6354699344904472E-5</v>
      </c>
      <c r="O1636" s="24">
        <f>'EPA Data'!G1637/SUM('EPA Data'!G:G)</f>
        <v>3.7699014977593374E-6</v>
      </c>
      <c r="P1636" s="24">
        <f>'EPA Data'!H1637/SUM('EPA Data'!H:H)</f>
        <v>8.8817181940563554E-6</v>
      </c>
      <c r="Q1636" s="24">
        <f>'EPA Data'!I1637/SUM('EPA Data'!I:I)</f>
        <v>2.8107903923330768E-6</v>
      </c>
      <c r="R1636" s="24">
        <f>'EPA Data'!J1637/SUM('EPA Data'!J:J)</f>
        <v>2.7644167123881416E-6</v>
      </c>
      <c r="S1636" s="24">
        <f>'EPA Data'!K1637/SUM('EPA Data'!K:K)</f>
        <v>1.8408222439971404E-5</v>
      </c>
      <c r="T1636" s="24">
        <f>'EPA Data'!L1637/SUM('EPA Data'!L:L)</f>
        <v>7.6992856969300285E-6</v>
      </c>
      <c r="U1636" s="24">
        <f>'EPA Data'!M1637/SUM('EPA Data'!M:M)</f>
        <v>2.8863881332496296E-6</v>
      </c>
      <c r="V1636" s="24">
        <f>'EPA Data'!N1637/SUM('EPA Data'!N:N)</f>
        <v>4.080735254142116E-6</v>
      </c>
      <c r="W1636" s="24">
        <f>'EPA Data'!O1637/SUM('EPA Data'!O:O)</f>
        <v>2.3048198571025717E-6</v>
      </c>
      <c r="X1636" s="24">
        <f>'EPA Data'!P1637/SUM('EPA Data'!P:P)</f>
        <v>4.180944956339334E-5</v>
      </c>
    </row>
    <row r="1637" spans="1:24" x14ac:dyDescent="0.25">
      <c r="A1637" s="16" t="s">
        <v>2713</v>
      </c>
      <c r="B1637" s="16" t="s">
        <v>2692</v>
      </c>
      <c r="C1637" s="21" t="s">
        <v>2714</v>
      </c>
      <c r="D1637" s="17">
        <f>SUMIFS('Census Data'!G:G,'Census Data'!$A:$A,$A1637)/SUMIFS('Census Data'!$F:$F,'Census Data'!$A:$A,$A1637)</f>
        <v>0.51028300228511159</v>
      </c>
      <c r="E1637" s="19">
        <f>SUMIFS('Census Data'!H:H,'Census Data'!$A:$A,$A1637)/SUMIFS('Census Data'!$F:$F,'Census Data'!$A:$A,$A1637)</f>
        <v>0.48971699771488836</v>
      </c>
      <c r="F1637" s="17">
        <f>SUM(SUMIFS('Census Data'!I:I,'Census Data'!$A:$A,$A1637),SUMIFS('Census Data'!J:J,'Census Data'!$A:$A,$A1637))/SUMIFS('Census Data'!$F:$F,'Census Data'!$A:$A,$A1637)</f>
        <v>0.8906661979258218</v>
      </c>
      <c r="G1637" s="17">
        <f>SUM(SUMIFS('Census Data'!K:K,'Census Data'!$A:$A,$A1637),SUMIFS('Census Data'!L:L,'Census Data'!$A:$A,$A1637))/SUMIFS('Census Data'!$F:$F,'Census Data'!$A:$A,$A1637)</f>
        <v>4.5702232378273863E-3</v>
      </c>
      <c r="H1637" s="17">
        <f>SUM(SUMIFS('Census Data'!O:O,'Census Data'!$A:$A,$A1637),SUMIFS('Census Data'!P:P,'Census Data'!$A:$A,$A1637))/SUMIFS('Census Data'!$F:$F,'Census Data'!$A:$A,$A1637)</f>
        <v>5.4491123220249604E-3</v>
      </c>
      <c r="I1637" s="19">
        <f t="shared" si="50"/>
        <v>9.931446651432585E-2</v>
      </c>
      <c r="J1637" s="17">
        <f>SUM(SUMIFS('Census Data'!W:W,'Census Data'!$A:$A,$A1637),SUMIFS('Census Data'!X:X,'Census Data'!$A:$A,$A1637))/SUMIFS('Census Data'!$F:$F,'Census Data'!$A:$A,$A1637)</f>
        <v>3.2694673932149761E-2</v>
      </c>
      <c r="K1637" s="19">
        <f t="shared" si="51"/>
        <v>0.96730532606785025</v>
      </c>
      <c r="L1637" s="24">
        <f>'EPA Data'!D1638/SUM('EPA Data'!D:D)</f>
        <v>4.9915130721100791E-6</v>
      </c>
      <c r="M1637" s="24">
        <f>'EPA Data'!E1638/SUM('EPA Data'!E:E)</f>
        <v>2.0889772426040792E-5</v>
      </c>
      <c r="N1637" s="24">
        <f>'EPA Data'!F1638/SUM('EPA Data'!F:F)</f>
        <v>1.9329838553537508E-5</v>
      </c>
      <c r="O1637" s="24">
        <f>'EPA Data'!G1638/SUM('EPA Data'!G:G)</f>
        <v>3.572205352581742E-6</v>
      </c>
      <c r="P1637" s="24">
        <f>'EPA Data'!H1638/SUM('EPA Data'!H:H)</f>
        <v>1.0354152615626519E-5</v>
      </c>
      <c r="Q1637" s="24">
        <f>'EPA Data'!I1638/SUM('EPA Data'!I:I)</f>
        <v>3.6335086712724886E-6</v>
      </c>
      <c r="R1637" s="24">
        <f>'EPA Data'!J1638/SUM('EPA Data'!J:J)</f>
        <v>3.0486577348553257E-6</v>
      </c>
      <c r="S1637" s="24">
        <f>'EPA Data'!K1638/SUM('EPA Data'!K:K)</f>
        <v>2.0499775106175097E-5</v>
      </c>
      <c r="T1637" s="24">
        <f>'EPA Data'!L1638/SUM('EPA Data'!L:L)</f>
        <v>1.0374821045978228E-5</v>
      </c>
      <c r="U1637" s="24">
        <f>'EPA Data'!M1638/SUM('EPA Data'!M:M)</f>
        <v>3.0647726473124559E-6</v>
      </c>
      <c r="V1637" s="24">
        <f>'EPA Data'!N1638/SUM('EPA Data'!N:N)</f>
        <v>4.9903756575029527E-6</v>
      </c>
      <c r="W1637" s="24">
        <f>'EPA Data'!O1638/SUM('EPA Data'!O:O)</f>
        <v>3.3201629601634036E-6</v>
      </c>
      <c r="X1637" s="24">
        <f>'EPA Data'!P1638/SUM('EPA Data'!P:P)</f>
        <v>4.927892417020776E-5</v>
      </c>
    </row>
    <row r="1638" spans="1:24" x14ac:dyDescent="0.25">
      <c r="A1638" s="16" t="s">
        <v>2715</v>
      </c>
      <c r="B1638" s="16" t="s">
        <v>2692</v>
      </c>
      <c r="C1638" s="21" t="s">
        <v>454</v>
      </c>
      <c r="D1638" s="17">
        <f>SUMIFS('Census Data'!G:G,'Census Data'!$A:$A,$A1638)/SUMIFS('Census Data'!$F:$F,'Census Data'!$A:$A,$A1638)</f>
        <v>0.50190796857463527</v>
      </c>
      <c r="E1638" s="19">
        <f>SUMIFS('Census Data'!H:H,'Census Data'!$A:$A,$A1638)/SUMIFS('Census Data'!$F:$F,'Census Data'!$A:$A,$A1638)</f>
        <v>0.49809203142536473</v>
      </c>
      <c r="F1638" s="17">
        <f>SUM(SUMIFS('Census Data'!I:I,'Census Data'!$A:$A,$A1638),SUMIFS('Census Data'!J:J,'Census Data'!$A:$A,$A1638))/SUMIFS('Census Data'!$F:$F,'Census Data'!$A:$A,$A1638)</f>
        <v>0.95465768799102135</v>
      </c>
      <c r="G1638" s="17">
        <f>SUM(SUMIFS('Census Data'!K:K,'Census Data'!$A:$A,$A1638),SUMIFS('Census Data'!L:L,'Census Data'!$A:$A,$A1638))/SUMIFS('Census Data'!$F:$F,'Census Data'!$A:$A,$A1638)</f>
        <v>7.2951739618406283E-3</v>
      </c>
      <c r="H1638" s="17">
        <f>SUM(SUMIFS('Census Data'!O:O,'Census Data'!$A:$A,$A1638),SUMIFS('Census Data'!P:P,'Census Data'!$A:$A,$A1638))/SUMIFS('Census Data'!$F:$F,'Census Data'!$A:$A,$A1638)</f>
        <v>1.0101010101010102E-2</v>
      </c>
      <c r="I1638" s="19">
        <f t="shared" si="50"/>
        <v>2.7946127946127941E-2</v>
      </c>
      <c r="J1638" s="17">
        <f>SUM(SUMIFS('Census Data'!W:W,'Census Data'!$A:$A,$A1638),SUMIFS('Census Data'!X:X,'Census Data'!$A:$A,$A1638))/SUMIFS('Census Data'!$F:$F,'Census Data'!$A:$A,$A1638)</f>
        <v>7.8675645342312014E-2</v>
      </c>
      <c r="K1638" s="19">
        <f t="shared" si="51"/>
        <v>0.92132435465768803</v>
      </c>
      <c r="L1638" s="24">
        <f>'EPA Data'!D1639/SUM('EPA Data'!D:D)</f>
        <v>8.1946115061052162E-6</v>
      </c>
      <c r="M1638" s="24">
        <f>'EPA Data'!E1639/SUM('EPA Data'!E:E)</f>
        <v>3.022574980474239E-5</v>
      </c>
      <c r="N1638" s="24">
        <f>'EPA Data'!F1639/SUM('EPA Data'!F:F)</f>
        <v>2.2492917336485003E-5</v>
      </c>
      <c r="O1638" s="24">
        <f>'EPA Data'!G1639/SUM('EPA Data'!G:G)</f>
        <v>1.1110575080395976E-5</v>
      </c>
      <c r="P1638" s="24">
        <f>'EPA Data'!H1639/SUM('EPA Data'!H:H)</f>
        <v>2.3772830697148047E-5</v>
      </c>
      <c r="Q1638" s="24">
        <f>'EPA Data'!I1639/SUM('EPA Data'!I:I)</f>
        <v>6.568760685824042E-6</v>
      </c>
      <c r="R1638" s="24">
        <f>'EPA Data'!J1639/SUM('EPA Data'!J:J)</f>
        <v>7.3774995273363269E-6</v>
      </c>
      <c r="S1638" s="24">
        <f>'EPA Data'!K1639/SUM('EPA Data'!K:K)</f>
        <v>4.4086920896409291E-5</v>
      </c>
      <c r="T1638" s="24">
        <f>'EPA Data'!L1639/SUM('EPA Data'!L:L)</f>
        <v>1.4993400760586373E-5</v>
      </c>
      <c r="U1638" s="24">
        <f>'EPA Data'!M1639/SUM('EPA Data'!M:M)</f>
        <v>6.2345775590060893E-6</v>
      </c>
      <c r="V1638" s="24">
        <f>'EPA Data'!N1639/SUM('EPA Data'!N:N)</f>
        <v>9.7555397099096617E-6</v>
      </c>
      <c r="W1638" s="24">
        <f>'EPA Data'!O1639/SUM('EPA Data'!O:O)</f>
        <v>4.777101058374988E-6</v>
      </c>
      <c r="X1638" s="24">
        <f>'EPA Data'!P1639/SUM('EPA Data'!P:P)</f>
        <v>8.4637554371157008E-5</v>
      </c>
    </row>
    <row r="1639" spans="1:24" x14ac:dyDescent="0.25">
      <c r="A1639" s="16" t="s">
        <v>2716</v>
      </c>
      <c r="B1639" s="16" t="s">
        <v>2692</v>
      </c>
      <c r="C1639" s="21" t="s">
        <v>49</v>
      </c>
      <c r="D1639" s="17">
        <f>SUMIFS('Census Data'!G:G,'Census Data'!$A:$A,$A1639)/SUMIFS('Census Data'!$F:$F,'Census Data'!$A:$A,$A1639)</f>
        <v>0.50910849588908591</v>
      </c>
      <c r="E1639" s="19">
        <f>SUMIFS('Census Data'!H:H,'Census Data'!$A:$A,$A1639)/SUMIFS('Census Data'!$F:$F,'Census Data'!$A:$A,$A1639)</f>
        <v>0.49089150411091409</v>
      </c>
      <c r="F1639" s="17">
        <f>SUM(SUMIFS('Census Data'!I:I,'Census Data'!$A:$A,$A1639),SUMIFS('Census Data'!J:J,'Census Data'!$A:$A,$A1639))/SUMIFS('Census Data'!$F:$F,'Census Data'!$A:$A,$A1639)</f>
        <v>0.96614541350959215</v>
      </c>
      <c r="G1639" s="17">
        <f>SUM(SUMIFS('Census Data'!K:K,'Census Data'!$A:$A,$A1639),SUMIFS('Census Data'!L:L,'Census Data'!$A:$A,$A1639))/SUMIFS('Census Data'!$F:$F,'Census Data'!$A:$A,$A1639)</f>
        <v>4.9975818152506847E-3</v>
      </c>
      <c r="H1639" s="17">
        <f>SUM(SUMIFS('Census Data'!O:O,'Census Data'!$A:$A,$A1639),SUMIFS('Census Data'!P:P,'Census Data'!$A:$A,$A1639))/SUMIFS('Census Data'!$F:$F,'Census Data'!$A:$A,$A1639)</f>
        <v>3.224246332419797E-3</v>
      </c>
      <c r="I1639" s="19">
        <f t="shared" si="50"/>
        <v>2.5632758342737372E-2</v>
      </c>
      <c r="J1639" s="17">
        <f>SUM(SUMIFS('Census Data'!W:W,'Census Data'!$A:$A,$A1639),SUMIFS('Census Data'!X:X,'Census Data'!$A:$A,$A1639))/SUMIFS('Census Data'!$F:$F,'Census Data'!$A:$A,$A1639)</f>
        <v>8.9634048041270356E-2</v>
      </c>
      <c r="K1639" s="19">
        <f t="shared" si="51"/>
        <v>0.9103659519587296</v>
      </c>
      <c r="L1639" s="24">
        <f>'EPA Data'!D1640/SUM('EPA Data'!D:D)</f>
        <v>1.0199671486539957E-5</v>
      </c>
      <c r="M1639" s="24">
        <f>'EPA Data'!E1640/SUM('EPA Data'!E:E)</f>
        <v>2.8246763356088346E-5</v>
      </c>
      <c r="N1639" s="24">
        <f>'EPA Data'!F1640/SUM('EPA Data'!F:F)</f>
        <v>2.2015836365956291E-5</v>
      </c>
      <c r="O1639" s="24">
        <f>'EPA Data'!G1640/SUM('EPA Data'!G:G)</f>
        <v>8.5162389679288219E-6</v>
      </c>
      <c r="P1639" s="24">
        <f>'EPA Data'!H1640/SUM('EPA Data'!H:H)</f>
        <v>1.519819301969415E-5</v>
      </c>
      <c r="Q1639" s="24">
        <f>'EPA Data'!I1640/SUM('EPA Data'!I:I)</f>
        <v>4.1341896084897347E-6</v>
      </c>
      <c r="R1639" s="24">
        <f>'EPA Data'!J1640/SUM('EPA Data'!J:J)</f>
        <v>5.0333876305342162E-6</v>
      </c>
      <c r="S1639" s="24">
        <f>'EPA Data'!K1640/SUM('EPA Data'!K:K)</f>
        <v>2.4786779664396286E-5</v>
      </c>
      <c r="T1639" s="24">
        <f>'EPA Data'!L1640/SUM('EPA Data'!L:L)</f>
        <v>1.3222465591264256E-5</v>
      </c>
      <c r="U1639" s="24">
        <f>'EPA Data'!M1640/SUM('EPA Data'!M:M)</f>
        <v>6.7206094193224748E-6</v>
      </c>
      <c r="V1639" s="24">
        <f>'EPA Data'!N1640/SUM('EPA Data'!N:N)</f>
        <v>6.5891816353650178E-6</v>
      </c>
      <c r="W1639" s="24">
        <f>'EPA Data'!O1640/SUM('EPA Data'!O:O)</f>
        <v>4.2405360237846644E-6</v>
      </c>
      <c r="X1639" s="24">
        <f>'EPA Data'!P1640/SUM('EPA Data'!P:P)</f>
        <v>5.2473633161356797E-5</v>
      </c>
    </row>
    <row r="1640" spans="1:24" x14ac:dyDescent="0.25">
      <c r="A1640" s="16" t="s">
        <v>2717</v>
      </c>
      <c r="B1640" s="16" t="s">
        <v>2692</v>
      </c>
      <c r="C1640" s="21" t="s">
        <v>2718</v>
      </c>
      <c r="D1640" s="17">
        <f>SUMIFS('Census Data'!G:G,'Census Data'!$A:$A,$A1640)/SUMIFS('Census Data'!$F:$F,'Census Data'!$A:$A,$A1640)</f>
        <v>0.53506396488934538</v>
      </c>
      <c r="E1640" s="19">
        <f>SUMIFS('Census Data'!H:H,'Census Data'!$A:$A,$A1640)/SUMIFS('Census Data'!$F:$F,'Census Data'!$A:$A,$A1640)</f>
        <v>0.46493603511065457</v>
      </c>
      <c r="F1640" s="17">
        <f>SUM(SUMIFS('Census Data'!I:I,'Census Data'!$A:$A,$A1640),SUMIFS('Census Data'!J:J,'Census Data'!$A:$A,$A1640))/SUMIFS('Census Data'!$F:$F,'Census Data'!$A:$A,$A1640)</f>
        <v>0.87617891493136613</v>
      </c>
      <c r="G1640" s="17">
        <f>SUM(SUMIFS('Census Data'!K:K,'Census Data'!$A:$A,$A1640),SUMIFS('Census Data'!L:L,'Census Data'!$A:$A,$A1640))/SUMIFS('Census Data'!$F:$F,'Census Data'!$A:$A,$A1640)</f>
        <v>5.8455504715659724E-2</v>
      </c>
      <c r="H1640" s="17">
        <f>SUM(SUMIFS('Census Data'!O:O,'Census Data'!$A:$A,$A1640),SUMIFS('Census Data'!P:P,'Census Data'!$A:$A,$A1640))/SUMIFS('Census Data'!$F:$F,'Census Data'!$A:$A,$A1640)</f>
        <v>1.2792977869082081E-2</v>
      </c>
      <c r="I1640" s="19">
        <f t="shared" si="50"/>
        <v>5.2572602483892061E-2</v>
      </c>
      <c r="J1640" s="17">
        <f>SUM(SUMIFS('Census Data'!W:W,'Census Data'!$A:$A,$A1640),SUMIFS('Census Data'!X:X,'Census Data'!$A:$A,$A1640))/SUMIFS('Census Data'!$F:$F,'Census Data'!$A:$A,$A1640)</f>
        <v>0.45709216546829767</v>
      </c>
      <c r="K1640" s="19">
        <f t="shared" si="51"/>
        <v>0.54290783453170233</v>
      </c>
      <c r="L1640" s="24">
        <f>'EPA Data'!D1641/SUM('EPA Data'!D:D)</f>
        <v>1.0502665653756083E-5</v>
      </c>
      <c r="M1640" s="24">
        <f>'EPA Data'!E1641/SUM('EPA Data'!E:E)</f>
        <v>3.4173009884645314E-5</v>
      </c>
      <c r="N1640" s="24">
        <f>'EPA Data'!F1641/SUM('EPA Data'!F:F)</f>
        <v>2.8531719265027206E-5</v>
      </c>
      <c r="O1640" s="24">
        <f>'EPA Data'!G1641/SUM('EPA Data'!G:G)</f>
        <v>9.3535784708216894E-6</v>
      </c>
      <c r="P1640" s="24">
        <f>'EPA Data'!H1641/SUM('EPA Data'!H:H)</f>
        <v>1.7305908532265951E-5</v>
      </c>
      <c r="Q1640" s="24">
        <f>'EPA Data'!I1641/SUM('EPA Data'!I:I)</f>
        <v>5.5452104773155347E-6</v>
      </c>
      <c r="R1640" s="24">
        <f>'EPA Data'!J1641/SUM('EPA Data'!J:J)</f>
        <v>7.3195240289525321E-6</v>
      </c>
      <c r="S1640" s="24">
        <f>'EPA Data'!K1641/SUM('EPA Data'!K:K)</f>
        <v>3.1264473279471621E-5</v>
      </c>
      <c r="T1640" s="24">
        <f>'EPA Data'!L1641/SUM('EPA Data'!L:L)</f>
        <v>1.7794524949784006E-5</v>
      </c>
      <c r="U1640" s="24">
        <f>'EPA Data'!M1641/SUM('EPA Data'!M:M)</f>
        <v>1.0134970465004534E-5</v>
      </c>
      <c r="V1640" s="24">
        <f>'EPA Data'!N1641/SUM('EPA Data'!N:N)</f>
        <v>8.9827049831048351E-6</v>
      </c>
      <c r="W1640" s="24">
        <f>'EPA Data'!O1641/SUM('EPA Data'!O:O)</f>
        <v>7.3177558847299121E-6</v>
      </c>
      <c r="X1640" s="24">
        <f>'EPA Data'!P1641/SUM('EPA Data'!P:P)</f>
        <v>6.5037806529811681E-5</v>
      </c>
    </row>
    <row r="1641" spans="1:24" x14ac:dyDescent="0.25">
      <c r="A1641" s="16" t="s">
        <v>2719</v>
      </c>
      <c r="B1641" s="16" t="s">
        <v>2692</v>
      </c>
      <c r="C1641" s="21" t="s">
        <v>2720</v>
      </c>
      <c r="D1641" s="17">
        <f>SUMIFS('Census Data'!G:G,'Census Data'!$A:$A,$A1641)/SUMIFS('Census Data'!$F:$F,'Census Data'!$A:$A,$A1641)</f>
        <v>0.5013565453312232</v>
      </c>
      <c r="E1641" s="19">
        <f>SUMIFS('Census Data'!H:H,'Census Data'!$A:$A,$A1641)/SUMIFS('Census Data'!$F:$F,'Census Data'!$A:$A,$A1641)</f>
        <v>0.49864345466877685</v>
      </c>
      <c r="F1641" s="17">
        <f>SUM(SUMIFS('Census Data'!I:I,'Census Data'!$A:$A,$A1641),SUMIFS('Census Data'!J:J,'Census Data'!$A:$A,$A1641))/SUMIFS('Census Data'!$F:$F,'Census Data'!$A:$A,$A1641)</f>
        <v>0.96823423016052457</v>
      </c>
      <c r="G1641" s="17">
        <f>SUM(SUMIFS('Census Data'!K:K,'Census Data'!$A:$A,$A1641),SUMIFS('Census Data'!L:L,'Census Data'!$A:$A,$A1641))/SUMIFS('Census Data'!$F:$F,'Census Data'!$A:$A,$A1641)</f>
        <v>5.3131358806240104E-3</v>
      </c>
      <c r="H1641" s="17">
        <f>SUM(SUMIFS('Census Data'!O:O,'Census Data'!$A:$A,$A1641),SUMIFS('Census Data'!P:P,'Census Data'!$A:$A,$A1641))/SUMIFS('Census Data'!$F:$F,'Census Data'!$A:$A,$A1641)</f>
        <v>4.860954103549627E-3</v>
      </c>
      <c r="I1641" s="19">
        <f t="shared" si="50"/>
        <v>2.159167985530186E-2</v>
      </c>
      <c r="J1641" s="17">
        <f>SUM(SUMIFS('Census Data'!W:W,'Census Data'!$A:$A,$A1641),SUMIFS('Census Data'!X:X,'Census Data'!$A:$A,$A1641))/SUMIFS('Census Data'!$F:$F,'Census Data'!$A:$A,$A1641)</f>
        <v>0.10332353606149672</v>
      </c>
      <c r="K1641" s="19">
        <f t="shared" si="51"/>
        <v>0.89667646393850331</v>
      </c>
      <c r="L1641" s="24">
        <f>'EPA Data'!D1642/SUM('EPA Data'!D:D)</f>
        <v>1.5826897149254782E-5</v>
      </c>
      <c r="M1641" s="24">
        <f>'EPA Data'!E1642/SUM('EPA Data'!E:E)</f>
        <v>4.5243444278391014E-5</v>
      </c>
      <c r="N1641" s="24">
        <f>'EPA Data'!F1642/SUM('EPA Data'!F:F)</f>
        <v>3.6511422666896725E-5</v>
      </c>
      <c r="O1641" s="24">
        <f>'EPA Data'!G1642/SUM('EPA Data'!G:G)</f>
        <v>1.1430140239699586E-5</v>
      </c>
      <c r="P1641" s="24">
        <f>'EPA Data'!H1642/SUM('EPA Data'!H:H)</f>
        <v>2.1482062831291346E-5</v>
      </c>
      <c r="Q1641" s="24">
        <f>'EPA Data'!I1642/SUM('EPA Data'!I:I)</f>
        <v>7.1448400446845328E-6</v>
      </c>
      <c r="R1641" s="24">
        <f>'EPA Data'!J1642/SUM('EPA Data'!J:J)</f>
        <v>8.30567062074681E-6</v>
      </c>
      <c r="S1641" s="24">
        <f>'EPA Data'!K1642/SUM('EPA Data'!K:K)</f>
        <v>3.9100113293221343E-5</v>
      </c>
      <c r="T1641" s="24">
        <f>'EPA Data'!L1642/SUM('EPA Data'!L:L)</f>
        <v>2.2514945024637522E-5</v>
      </c>
      <c r="U1641" s="24">
        <f>'EPA Data'!M1642/SUM('EPA Data'!M:M)</f>
        <v>1.4564388558807455E-5</v>
      </c>
      <c r="V1641" s="24">
        <f>'EPA Data'!N1642/SUM('EPA Data'!N:N)</f>
        <v>1.1991165463866976E-5</v>
      </c>
      <c r="W1641" s="24">
        <f>'EPA Data'!O1642/SUM('EPA Data'!O:O)</f>
        <v>1.0357304593676554E-5</v>
      </c>
      <c r="X1641" s="24">
        <f>'EPA Data'!P1642/SUM('EPA Data'!P:P)</f>
        <v>8.4827087667728145E-5</v>
      </c>
    </row>
    <row r="1642" spans="1:24" x14ac:dyDescent="0.25">
      <c r="A1642" s="16" t="s">
        <v>2721</v>
      </c>
      <c r="B1642" s="16" t="s">
        <v>2692</v>
      </c>
      <c r="C1642" s="21" t="s">
        <v>464</v>
      </c>
      <c r="D1642" s="17">
        <f>SUMIFS('Census Data'!G:G,'Census Data'!$A:$A,$A1642)/SUMIFS('Census Data'!$F:$F,'Census Data'!$A:$A,$A1642)</f>
        <v>0.49846896167764682</v>
      </c>
      <c r="E1642" s="19">
        <f>SUMIFS('Census Data'!H:H,'Census Data'!$A:$A,$A1642)/SUMIFS('Census Data'!$F:$F,'Census Data'!$A:$A,$A1642)</f>
        <v>0.50153103832235313</v>
      </c>
      <c r="F1642" s="17">
        <f>SUM(SUMIFS('Census Data'!I:I,'Census Data'!$A:$A,$A1642),SUMIFS('Census Data'!J:J,'Census Data'!$A:$A,$A1642))/SUMIFS('Census Data'!$F:$F,'Census Data'!$A:$A,$A1642)</f>
        <v>0.97355479261389999</v>
      </c>
      <c r="G1642" s="17">
        <f>SUM(SUMIFS('Census Data'!K:K,'Census Data'!$A:$A,$A1642),SUMIFS('Census Data'!L:L,'Census Data'!$A:$A,$A1642))/SUMIFS('Census Data'!$F:$F,'Census Data'!$A:$A,$A1642)</f>
        <v>5.7529924839936899E-3</v>
      </c>
      <c r="H1642" s="17">
        <f>SUM(SUMIFS('Census Data'!O:O,'Census Data'!$A:$A,$A1642),SUMIFS('Census Data'!P:P,'Census Data'!$A:$A,$A1642))/SUMIFS('Census Data'!$F:$F,'Census Data'!$A:$A,$A1642)</f>
        <v>2.5981256379326344E-3</v>
      </c>
      <c r="I1642" s="19">
        <f t="shared" si="50"/>
        <v>1.8094089264173774E-2</v>
      </c>
      <c r="J1642" s="17">
        <f>SUM(SUMIFS('Census Data'!W:W,'Census Data'!$A:$A,$A1642),SUMIFS('Census Data'!X:X,'Census Data'!$A:$A,$A1642))/SUMIFS('Census Data'!$F:$F,'Census Data'!$A:$A,$A1642)</f>
        <v>3.4889115709381087E-2</v>
      </c>
      <c r="K1642" s="19">
        <f t="shared" si="51"/>
        <v>0.96511088429061886</v>
      </c>
      <c r="L1642" s="24">
        <f>'EPA Data'!D1643/SUM('EPA Data'!D:D)</f>
        <v>1.1713753548445005E-5</v>
      </c>
      <c r="M1642" s="24">
        <f>'EPA Data'!E1643/SUM('EPA Data'!E:E)</f>
        <v>5.0095791615604868E-5</v>
      </c>
      <c r="N1642" s="24">
        <f>'EPA Data'!F1643/SUM('EPA Data'!F:F)</f>
        <v>4.5526308158771603E-5</v>
      </c>
      <c r="O1642" s="24">
        <f>'EPA Data'!G1643/SUM('EPA Data'!G:G)</f>
        <v>1.2238107578282009E-5</v>
      </c>
      <c r="P1642" s="24">
        <f>'EPA Data'!H1643/SUM('EPA Data'!H:H)</f>
        <v>2.723044056741232E-5</v>
      </c>
      <c r="Q1642" s="24">
        <f>'EPA Data'!I1643/SUM('EPA Data'!I:I)</f>
        <v>7.6682201453907205E-6</v>
      </c>
      <c r="R1642" s="24">
        <f>'EPA Data'!J1643/SUM('EPA Data'!J:J)</f>
        <v>7.0251412841912271E-6</v>
      </c>
      <c r="S1642" s="24">
        <f>'EPA Data'!K1643/SUM('EPA Data'!K:K)</f>
        <v>4.4736600217608613E-5</v>
      </c>
      <c r="T1642" s="24">
        <f>'EPA Data'!L1643/SUM('EPA Data'!L:L)</f>
        <v>2.3653223513871815E-5</v>
      </c>
      <c r="U1642" s="24">
        <f>'EPA Data'!M1643/SUM('EPA Data'!M:M)</f>
        <v>8.400477276019688E-6</v>
      </c>
      <c r="V1642" s="24">
        <f>'EPA Data'!N1643/SUM('EPA Data'!N:N)</f>
        <v>1.0900110320063991E-5</v>
      </c>
      <c r="W1642" s="24">
        <f>'EPA Data'!O1643/SUM('EPA Data'!O:O)</f>
        <v>7.0768232048317851E-6</v>
      </c>
      <c r="X1642" s="24">
        <f>'EPA Data'!P1643/SUM('EPA Data'!P:P)</f>
        <v>1.1044748018141775E-4</v>
      </c>
    </row>
    <row r="1643" spans="1:24" x14ac:dyDescent="0.25">
      <c r="A1643" s="16" t="s">
        <v>2722</v>
      </c>
      <c r="B1643" s="16" t="s">
        <v>2692</v>
      </c>
      <c r="C1643" s="21" t="s">
        <v>2208</v>
      </c>
      <c r="D1643" s="17">
        <f>SUMIFS('Census Data'!G:G,'Census Data'!$A:$A,$A1643)/SUMIFS('Census Data'!$F:$F,'Census Data'!$A:$A,$A1643)</f>
        <v>0.50823928892439829</v>
      </c>
      <c r="E1643" s="19">
        <f>SUMIFS('Census Data'!H:H,'Census Data'!$A:$A,$A1643)/SUMIFS('Census Data'!$F:$F,'Census Data'!$A:$A,$A1643)</f>
        <v>0.49176071107560171</v>
      </c>
      <c r="F1643" s="17">
        <f>SUM(SUMIFS('Census Data'!I:I,'Census Data'!$A:$A,$A1643),SUMIFS('Census Data'!J:J,'Census Data'!$A:$A,$A1643))/SUMIFS('Census Data'!$F:$F,'Census Data'!$A:$A,$A1643)</f>
        <v>0.82298012583641267</v>
      </c>
      <c r="G1643" s="17">
        <f>SUM(SUMIFS('Census Data'!K:K,'Census Data'!$A:$A,$A1643),SUMIFS('Census Data'!L:L,'Census Data'!$A:$A,$A1643))/SUMIFS('Census Data'!$F:$F,'Census Data'!$A:$A,$A1643)</f>
        <v>6.7412363926895036E-2</v>
      </c>
      <c r="H1643" s="17">
        <f>SUM(SUMIFS('Census Data'!O:O,'Census Data'!$A:$A,$A1643),SUMIFS('Census Data'!P:P,'Census Data'!$A:$A,$A1643))/SUMIFS('Census Data'!$F:$F,'Census Data'!$A:$A,$A1643)</f>
        <v>3.7900729052232102E-2</v>
      </c>
      <c r="I1643" s="19">
        <f t="shared" si="50"/>
        <v>7.1706781184460167E-2</v>
      </c>
      <c r="J1643" s="17">
        <f>SUM(SUMIFS('Census Data'!W:W,'Census Data'!$A:$A,$A1643),SUMIFS('Census Data'!X:X,'Census Data'!$A:$A,$A1643))/SUMIFS('Census Data'!$F:$F,'Census Data'!$A:$A,$A1643)</f>
        <v>0.39298911415160293</v>
      </c>
      <c r="K1643" s="19">
        <f t="shared" si="51"/>
        <v>0.60701088584839713</v>
      </c>
      <c r="L1643" s="24">
        <f>'EPA Data'!D1644/SUM('EPA Data'!D:D)</f>
        <v>2.3423060734790999E-5</v>
      </c>
      <c r="M1643" s="24">
        <f>'EPA Data'!E1644/SUM('EPA Data'!E:E)</f>
        <v>7.1587229102550249E-5</v>
      </c>
      <c r="N1643" s="24">
        <f>'EPA Data'!F1644/SUM('EPA Data'!F:F)</f>
        <v>5.9938605069236747E-5</v>
      </c>
      <c r="O1643" s="24">
        <f>'EPA Data'!G1644/SUM('EPA Data'!G:G)</f>
        <v>2.2834094855264382E-5</v>
      </c>
      <c r="P1643" s="24">
        <f>'EPA Data'!H1644/SUM('EPA Data'!H:H)</f>
        <v>3.6488993994527753E-5</v>
      </c>
      <c r="Q1643" s="24">
        <f>'EPA Data'!I1644/SUM('EPA Data'!I:I)</f>
        <v>1.1543817425492242E-5</v>
      </c>
      <c r="R1643" s="24">
        <f>'EPA Data'!J1644/SUM('EPA Data'!J:J)</f>
        <v>1.5171758588420435E-5</v>
      </c>
      <c r="S1643" s="24">
        <f>'EPA Data'!K1644/SUM('EPA Data'!K:K)</f>
        <v>6.15800144439294E-5</v>
      </c>
      <c r="T1643" s="24">
        <f>'EPA Data'!L1644/SUM('EPA Data'!L:L)</f>
        <v>3.6292822338473925E-5</v>
      </c>
      <c r="U1643" s="24">
        <f>'EPA Data'!M1644/SUM('EPA Data'!M:M)</f>
        <v>3.0332852848922397E-5</v>
      </c>
      <c r="V1643" s="24">
        <f>'EPA Data'!N1644/SUM('EPA Data'!N:N)</f>
        <v>2.0434983203783913E-5</v>
      </c>
      <c r="W1643" s="24">
        <f>'EPA Data'!O1644/SUM('EPA Data'!O:O)</f>
        <v>1.8610649201158885E-5</v>
      </c>
      <c r="X1643" s="24">
        <f>'EPA Data'!P1644/SUM('EPA Data'!P:P)</f>
        <v>1.4612448686525764E-4</v>
      </c>
    </row>
    <row r="1644" spans="1:24" x14ac:dyDescent="0.25">
      <c r="A1644" s="16" t="s">
        <v>2723</v>
      </c>
      <c r="B1644" s="16" t="s">
        <v>2692</v>
      </c>
      <c r="C1644" s="21" t="s">
        <v>2724</v>
      </c>
      <c r="D1644" s="17">
        <f>SUMIFS('Census Data'!G:G,'Census Data'!$A:$A,$A1644)/SUMIFS('Census Data'!$F:$F,'Census Data'!$A:$A,$A1644)</f>
        <v>0.49563395040167657</v>
      </c>
      <c r="E1644" s="19">
        <f>SUMIFS('Census Data'!H:H,'Census Data'!$A:$A,$A1644)/SUMIFS('Census Data'!$F:$F,'Census Data'!$A:$A,$A1644)</f>
        <v>0.50436604959832343</v>
      </c>
      <c r="F1644" s="17">
        <f>SUM(SUMIFS('Census Data'!I:I,'Census Data'!$A:$A,$A1644),SUMIFS('Census Data'!J:J,'Census Data'!$A:$A,$A1644))/SUMIFS('Census Data'!$F:$F,'Census Data'!$A:$A,$A1644)</f>
        <v>0.8946326696937944</v>
      </c>
      <c r="G1644" s="17">
        <f>SUM(SUMIFS('Census Data'!K:K,'Census Data'!$A:$A,$A1644),SUMIFS('Census Data'!L:L,'Census Data'!$A:$A,$A1644))/SUMIFS('Census Data'!$F:$F,'Census Data'!$A:$A,$A1644)</f>
        <v>1.8279194318314124E-2</v>
      </c>
      <c r="H1644" s="17">
        <f>SUM(SUMIFS('Census Data'!O:O,'Census Data'!$A:$A,$A1644),SUMIFS('Census Data'!P:P,'Census Data'!$A:$A,$A1644))/SUMIFS('Census Data'!$F:$F,'Census Data'!$A:$A,$A1644)</f>
        <v>1.9327046221911746E-2</v>
      </c>
      <c r="I1644" s="19">
        <f t="shared" si="50"/>
        <v>6.7761089765979721E-2</v>
      </c>
      <c r="J1644" s="17">
        <f>SUM(SUMIFS('Census Data'!W:W,'Census Data'!$A:$A,$A1644),SUMIFS('Census Data'!X:X,'Census Data'!$A:$A,$A1644))/SUMIFS('Census Data'!$F:$F,'Census Data'!$A:$A,$A1644)</f>
        <v>5.7515426708580744E-2</v>
      </c>
      <c r="K1644" s="19">
        <f t="shared" si="51"/>
        <v>0.94248457329141921</v>
      </c>
      <c r="L1644" s="24">
        <f>'EPA Data'!D1645/SUM('EPA Data'!D:D)</f>
        <v>5.1205156271449142E-6</v>
      </c>
      <c r="M1644" s="24">
        <f>'EPA Data'!E1645/SUM('EPA Data'!E:E)</f>
        <v>1.8604038135146256E-5</v>
      </c>
      <c r="N1644" s="24">
        <f>'EPA Data'!F1645/SUM('EPA Data'!F:F)</f>
        <v>1.3747100772414963E-5</v>
      </c>
      <c r="O1644" s="24">
        <f>'EPA Data'!G1645/SUM('EPA Data'!G:G)</f>
        <v>5.1726191845811861E-6</v>
      </c>
      <c r="P1644" s="24">
        <f>'EPA Data'!H1645/SUM('EPA Data'!H:H)</f>
        <v>1.288237547993306E-5</v>
      </c>
      <c r="Q1644" s="24">
        <f>'EPA Data'!I1645/SUM('EPA Data'!I:I)</f>
        <v>3.9854282239488781E-6</v>
      </c>
      <c r="R1644" s="24">
        <f>'EPA Data'!J1645/SUM('EPA Data'!J:J)</f>
        <v>3.5495337073315436E-6</v>
      </c>
      <c r="S1644" s="24">
        <f>'EPA Data'!K1645/SUM('EPA Data'!K:K)</f>
        <v>2.1909885363942628E-5</v>
      </c>
      <c r="T1644" s="24">
        <f>'EPA Data'!L1645/SUM('EPA Data'!L:L)</f>
        <v>9.6110014678572095E-6</v>
      </c>
      <c r="U1644" s="24">
        <f>'EPA Data'!M1645/SUM('EPA Data'!M:M)</f>
        <v>4.1237013279596183E-6</v>
      </c>
      <c r="V1644" s="24">
        <f>'EPA Data'!N1645/SUM('EPA Data'!N:N)</f>
        <v>5.6234249597138419E-6</v>
      </c>
      <c r="W1644" s="24">
        <f>'EPA Data'!O1645/SUM('EPA Data'!O:O)</f>
        <v>3.4078737976651446E-6</v>
      </c>
      <c r="X1644" s="24">
        <f>'EPA Data'!P1645/SUM('EPA Data'!P:P)</f>
        <v>5.2490048733711525E-5</v>
      </c>
    </row>
    <row r="1645" spans="1:24" x14ac:dyDescent="0.25">
      <c r="A1645" s="16" t="s">
        <v>2725</v>
      </c>
      <c r="B1645" s="16" t="s">
        <v>2692</v>
      </c>
      <c r="C1645" s="21" t="s">
        <v>770</v>
      </c>
      <c r="D1645" s="17">
        <f>SUMIFS('Census Data'!G:G,'Census Data'!$A:$A,$A1645)/SUMIFS('Census Data'!$F:$F,'Census Data'!$A:$A,$A1645)</f>
        <v>0.52036448400084767</v>
      </c>
      <c r="E1645" s="19">
        <f>SUMIFS('Census Data'!H:H,'Census Data'!$A:$A,$A1645)/SUMIFS('Census Data'!$F:$F,'Census Data'!$A:$A,$A1645)</f>
        <v>0.47963551599915238</v>
      </c>
      <c r="F1645" s="17">
        <f>SUM(SUMIFS('Census Data'!I:I,'Census Data'!$A:$A,$A1645),SUMIFS('Census Data'!J:J,'Census Data'!$A:$A,$A1645))/SUMIFS('Census Data'!$F:$F,'Census Data'!$A:$A,$A1645)</f>
        <v>0.88052553507098963</v>
      </c>
      <c r="G1645" s="17">
        <f>SUM(SUMIFS('Census Data'!K:K,'Census Data'!$A:$A,$A1645),SUMIFS('Census Data'!L:L,'Census Data'!$A:$A,$A1645))/SUMIFS('Census Data'!$F:$F,'Census Data'!$A:$A,$A1645)</f>
        <v>7.2430599703326978E-2</v>
      </c>
      <c r="H1645" s="17">
        <f>SUM(SUMIFS('Census Data'!O:O,'Census Data'!$A:$A,$A1645),SUMIFS('Census Data'!P:P,'Census Data'!$A:$A,$A1645))/SUMIFS('Census Data'!$F:$F,'Census Data'!$A:$A,$A1645)</f>
        <v>1.1951684678957407E-2</v>
      </c>
      <c r="I1645" s="19">
        <f t="shared" si="50"/>
        <v>3.5092180546726026E-2</v>
      </c>
      <c r="J1645" s="17">
        <f>SUM(SUMIFS('Census Data'!W:W,'Census Data'!$A:$A,$A1645),SUMIFS('Census Data'!X:X,'Census Data'!$A:$A,$A1645))/SUMIFS('Census Data'!$F:$F,'Census Data'!$A:$A,$A1645)</f>
        <v>0.33837677474041111</v>
      </c>
      <c r="K1645" s="19">
        <f t="shared" si="51"/>
        <v>0.66162322525958883</v>
      </c>
      <c r="L1645" s="24">
        <f>'EPA Data'!D1646/SUM('EPA Data'!D:D)</f>
        <v>1.9532779566756233E-5</v>
      </c>
      <c r="M1645" s="24">
        <f>'EPA Data'!E1646/SUM('EPA Data'!E:E)</f>
        <v>9.5351705528695066E-5</v>
      </c>
      <c r="N1645" s="24">
        <f>'EPA Data'!F1646/SUM('EPA Data'!F:F)</f>
        <v>9.1474214164351115E-5</v>
      </c>
      <c r="O1645" s="24">
        <f>'EPA Data'!G1646/SUM('EPA Data'!G:G)</f>
        <v>2.6260065397153848E-5</v>
      </c>
      <c r="P1645" s="24">
        <f>'EPA Data'!H1646/SUM('EPA Data'!H:H)</f>
        <v>4.9547409341338086E-5</v>
      </c>
      <c r="Q1645" s="24">
        <f>'EPA Data'!I1646/SUM('EPA Data'!I:I)</f>
        <v>1.1857257115215478E-5</v>
      </c>
      <c r="R1645" s="24">
        <f>'EPA Data'!J1646/SUM('EPA Data'!J:J)</f>
        <v>1.299612458967684E-5</v>
      </c>
      <c r="S1645" s="24">
        <f>'EPA Data'!K1646/SUM('EPA Data'!K:K)</f>
        <v>7.0598798061609518E-5</v>
      </c>
      <c r="T1645" s="24">
        <f>'EPA Data'!L1646/SUM('EPA Data'!L:L)</f>
        <v>3.5497760323574448E-5</v>
      </c>
      <c r="U1645" s="24">
        <f>'EPA Data'!M1646/SUM('EPA Data'!M:M)</f>
        <v>1.4640637778042454E-5</v>
      </c>
      <c r="V1645" s="24">
        <f>'EPA Data'!N1646/SUM('EPA Data'!N:N)</f>
        <v>1.7160951258108733E-5</v>
      </c>
      <c r="W1645" s="24">
        <f>'EPA Data'!O1646/SUM('EPA Data'!O:O)</f>
        <v>1.0204319043338976E-5</v>
      </c>
      <c r="X1645" s="24">
        <f>'EPA Data'!P1646/SUM('EPA Data'!P:P)</f>
        <v>1.6863616157600955E-4</v>
      </c>
    </row>
    <row r="1646" spans="1:24" x14ac:dyDescent="0.25">
      <c r="A1646" s="16" t="s">
        <v>2726</v>
      </c>
      <c r="B1646" s="16" t="s">
        <v>2692</v>
      </c>
      <c r="C1646" s="21" t="s">
        <v>2727</v>
      </c>
      <c r="D1646" s="17">
        <f>SUMIFS('Census Data'!G:G,'Census Data'!$A:$A,$A1646)/SUMIFS('Census Data'!$F:$F,'Census Data'!$A:$A,$A1646)</f>
        <v>0.5</v>
      </c>
      <c r="E1646" s="19">
        <f>SUMIFS('Census Data'!H:H,'Census Data'!$A:$A,$A1646)/SUMIFS('Census Data'!$F:$F,'Census Data'!$A:$A,$A1646)</f>
        <v>0.5</v>
      </c>
      <c r="F1646" s="17">
        <f>SUM(SUMIFS('Census Data'!I:I,'Census Data'!$A:$A,$A1646),SUMIFS('Census Data'!J:J,'Census Data'!$A:$A,$A1646))/SUMIFS('Census Data'!$F:$F,'Census Data'!$A:$A,$A1646)</f>
        <v>0.96432552954292083</v>
      </c>
      <c r="G1646" s="17">
        <f>SUM(SUMIFS('Census Data'!K:K,'Census Data'!$A:$A,$A1646),SUMIFS('Census Data'!L:L,'Census Data'!$A:$A,$A1646))/SUMIFS('Census Data'!$F:$F,'Census Data'!$A:$A,$A1646)</f>
        <v>1.6722408026755853E-3</v>
      </c>
      <c r="H1646" s="17">
        <f>SUM(SUMIFS('Census Data'!O:O,'Census Data'!$A:$A,$A1646),SUMIFS('Census Data'!P:P,'Census Data'!$A:$A,$A1646))/SUMIFS('Census Data'!$F:$F,'Census Data'!$A:$A,$A1646)</f>
        <v>3.9018952062430325E-3</v>
      </c>
      <c r="I1646" s="19">
        <f t="shared" si="50"/>
        <v>3.0100334448160515E-2</v>
      </c>
      <c r="J1646" s="17">
        <f>SUM(SUMIFS('Census Data'!W:W,'Census Data'!$A:$A,$A1646),SUMIFS('Census Data'!X:X,'Census Data'!$A:$A,$A1646))/SUMIFS('Census Data'!$F:$F,'Census Data'!$A:$A,$A1646)</f>
        <v>7.7480490523968784E-2</v>
      </c>
      <c r="K1646" s="19">
        <f t="shared" si="51"/>
        <v>0.92251950947603123</v>
      </c>
      <c r="L1646" s="24">
        <f>'EPA Data'!D1647/SUM('EPA Data'!D:D)</f>
        <v>1.3131378838672962E-6</v>
      </c>
      <c r="M1646" s="24">
        <f>'EPA Data'!E1647/SUM('EPA Data'!E:E)</f>
        <v>5.3704905199923504E-6</v>
      </c>
      <c r="N1646" s="24">
        <f>'EPA Data'!F1647/SUM('EPA Data'!F:F)</f>
        <v>4.3578414227186902E-6</v>
      </c>
      <c r="O1646" s="24">
        <f>'EPA Data'!G1647/SUM('EPA Data'!G:G)</f>
        <v>1.8418634455033628E-6</v>
      </c>
      <c r="P1646" s="24">
        <f>'EPA Data'!H1647/SUM('EPA Data'!H:H)</f>
        <v>3.7269390841428806E-6</v>
      </c>
      <c r="Q1646" s="24">
        <f>'EPA Data'!I1647/SUM('EPA Data'!I:I)</f>
        <v>1.0765952588821456E-6</v>
      </c>
      <c r="R1646" s="24">
        <f>'EPA Data'!J1647/SUM('EPA Data'!J:J)</f>
        <v>1.0444278432327843E-6</v>
      </c>
      <c r="S1646" s="24">
        <f>'EPA Data'!K1647/SUM('EPA Data'!K:K)</f>
        <v>6.6343200773349779E-6</v>
      </c>
      <c r="T1646" s="24">
        <f>'EPA Data'!L1647/SUM('EPA Data'!L:L)</f>
        <v>2.5845459932067636E-6</v>
      </c>
      <c r="U1646" s="24">
        <f>'EPA Data'!M1647/SUM('EPA Data'!M:M)</f>
        <v>1.0101451335347234E-6</v>
      </c>
      <c r="V1646" s="24">
        <f>'EPA Data'!N1647/SUM('EPA Data'!N:N)</f>
        <v>1.4624196638955371E-6</v>
      </c>
      <c r="W1646" s="24">
        <f>'EPA Data'!O1647/SUM('EPA Data'!O:O)</f>
        <v>8.0045678059598162E-7</v>
      </c>
      <c r="X1646" s="24">
        <f>'EPA Data'!P1647/SUM('EPA Data'!P:P)</f>
        <v>1.4282174671330225E-5</v>
      </c>
    </row>
    <row r="1647" spans="1:24" x14ac:dyDescent="0.25">
      <c r="A1647" s="16" t="s">
        <v>2728</v>
      </c>
      <c r="B1647" s="16" t="s">
        <v>2692</v>
      </c>
      <c r="C1647" s="21" t="s">
        <v>2729</v>
      </c>
      <c r="D1647" s="17">
        <f>SUMIFS('Census Data'!G:G,'Census Data'!$A:$A,$A1647)/SUMIFS('Census Data'!$F:$F,'Census Data'!$A:$A,$A1647)</f>
        <v>0.50904897090134849</v>
      </c>
      <c r="E1647" s="19">
        <f>SUMIFS('Census Data'!H:H,'Census Data'!$A:$A,$A1647)/SUMIFS('Census Data'!$F:$F,'Census Data'!$A:$A,$A1647)</f>
        <v>0.49095102909865151</v>
      </c>
      <c r="F1647" s="17">
        <f>SUM(SUMIFS('Census Data'!I:I,'Census Data'!$A:$A,$A1647),SUMIFS('Census Data'!J:J,'Census Data'!$A:$A,$A1647))/SUMIFS('Census Data'!$F:$F,'Census Data'!$A:$A,$A1647)</f>
        <v>0.96273953158268277</v>
      </c>
      <c r="G1647" s="17">
        <f>SUM(SUMIFS('Census Data'!K:K,'Census Data'!$A:$A,$A1647),SUMIFS('Census Data'!L:L,'Census Data'!$A:$A,$A1647))/SUMIFS('Census Data'!$F:$F,'Census Data'!$A:$A,$A1647)</f>
        <v>8.161816891412349E-3</v>
      </c>
      <c r="H1647" s="17">
        <f>SUM(SUMIFS('Census Data'!O:O,'Census Data'!$A:$A,$A1647),SUMIFS('Census Data'!P:P,'Census Data'!$A:$A,$A1647))/SUMIFS('Census Data'!$F:$F,'Census Data'!$A:$A,$A1647)</f>
        <v>3.5486160397444995E-3</v>
      </c>
      <c r="I1647" s="19">
        <f t="shared" si="50"/>
        <v>2.5550035486160305E-2</v>
      </c>
      <c r="J1647" s="17">
        <f>SUM(SUMIFS('Census Data'!W:W,'Census Data'!$A:$A,$A1647),SUMIFS('Census Data'!X:X,'Census Data'!$A:$A,$A1647))/SUMIFS('Census Data'!$F:$F,'Census Data'!$A:$A,$A1647)</f>
        <v>0.14709013484740951</v>
      </c>
      <c r="K1647" s="19">
        <f t="shared" si="51"/>
        <v>0.85290986515259049</v>
      </c>
      <c r="L1647" s="24">
        <f>'EPA Data'!D1648/SUM('EPA Data'!D:D)</f>
        <v>7.0185018235561315E-6</v>
      </c>
      <c r="M1647" s="24">
        <f>'EPA Data'!E1648/SUM('EPA Data'!E:E)</f>
        <v>2.2355140321968721E-5</v>
      </c>
      <c r="N1647" s="24">
        <f>'EPA Data'!F1648/SUM('EPA Data'!F:F)</f>
        <v>1.9635952837249427E-5</v>
      </c>
      <c r="O1647" s="24">
        <f>'EPA Data'!G1648/SUM('EPA Data'!G:G)</f>
        <v>6.0012407064986842E-6</v>
      </c>
      <c r="P1647" s="24">
        <f>'EPA Data'!H1648/SUM('EPA Data'!H:H)</f>
        <v>1.15048359979626E-5</v>
      </c>
      <c r="Q1647" s="24">
        <f>'EPA Data'!I1648/SUM('EPA Data'!I:I)</f>
        <v>3.763817325563362E-6</v>
      </c>
      <c r="R1647" s="24">
        <f>'EPA Data'!J1648/SUM('EPA Data'!J:J)</f>
        <v>4.3561964858344348E-6</v>
      </c>
      <c r="S1647" s="24">
        <f>'EPA Data'!K1648/SUM('EPA Data'!K:K)</f>
        <v>2.0609137173687487E-5</v>
      </c>
      <c r="T1647" s="24">
        <f>'EPA Data'!L1648/SUM('EPA Data'!L:L)</f>
        <v>1.2136416082135397E-5</v>
      </c>
      <c r="U1647" s="24">
        <f>'EPA Data'!M1648/SUM('EPA Data'!M:M)</f>
        <v>8.578307925346198E-6</v>
      </c>
      <c r="V1647" s="24">
        <f>'EPA Data'!N1648/SUM('EPA Data'!N:N)</f>
        <v>6.3470793177790958E-6</v>
      </c>
      <c r="W1647" s="24">
        <f>'EPA Data'!O1648/SUM('EPA Data'!O:O)</f>
        <v>5.9159435617463134E-6</v>
      </c>
      <c r="X1647" s="24">
        <f>'EPA Data'!P1648/SUM('EPA Data'!P:P)</f>
        <v>4.804912644466395E-5</v>
      </c>
    </row>
    <row r="1648" spans="1:24" x14ac:dyDescent="0.25">
      <c r="A1648" s="16" t="s">
        <v>2730</v>
      </c>
      <c r="B1648" s="16" t="s">
        <v>2692</v>
      </c>
      <c r="C1648" s="21" t="s">
        <v>775</v>
      </c>
      <c r="D1648" s="17">
        <f>SUMIFS('Census Data'!G:G,'Census Data'!$A:$A,$A1648)/SUMIFS('Census Data'!$F:$F,'Census Data'!$A:$A,$A1648)</f>
        <v>0.49763434978804866</v>
      </c>
      <c r="E1648" s="19">
        <f>SUMIFS('Census Data'!H:H,'Census Data'!$A:$A,$A1648)/SUMIFS('Census Data'!$F:$F,'Census Data'!$A:$A,$A1648)</f>
        <v>0.50236565021195134</v>
      </c>
      <c r="F1648" s="17">
        <f>SUM(SUMIFS('Census Data'!I:I,'Census Data'!$A:$A,$A1648),SUMIFS('Census Data'!J:J,'Census Data'!$A:$A,$A1648))/SUMIFS('Census Data'!$F:$F,'Census Data'!$A:$A,$A1648)</f>
        <v>0.94196636127444278</v>
      </c>
      <c r="G1648" s="17">
        <f>SUM(SUMIFS('Census Data'!K:K,'Census Data'!$A:$A,$A1648),SUMIFS('Census Data'!L:L,'Census Data'!$A:$A,$A1648))/SUMIFS('Census Data'!$F:$F,'Census Data'!$A:$A,$A1648)</f>
        <v>1.2826473403527964E-2</v>
      </c>
      <c r="H1648" s="17">
        <f>SUM(SUMIFS('Census Data'!O:O,'Census Data'!$A:$A,$A1648),SUMIFS('Census Data'!P:P,'Census Data'!$A:$A,$A1648))/SUMIFS('Census Data'!$F:$F,'Census Data'!$A:$A,$A1648)</f>
        <v>7.3294133734445512E-3</v>
      </c>
      <c r="I1648" s="19">
        <f t="shared" si="50"/>
        <v>3.7877751948584781E-2</v>
      </c>
      <c r="J1648" s="17">
        <f>SUM(SUMIFS('Census Data'!W:W,'Census Data'!$A:$A,$A1648),SUMIFS('Census Data'!X:X,'Census Data'!$A:$A,$A1648))/SUMIFS('Census Data'!$F:$F,'Census Data'!$A:$A,$A1648)</f>
        <v>0.14084507042253522</v>
      </c>
      <c r="K1648" s="19">
        <f t="shared" si="51"/>
        <v>0.85915492957746475</v>
      </c>
      <c r="L1648" s="24">
        <f>'EPA Data'!D1649/SUM('EPA Data'!D:D)</f>
        <v>1.2850919292364395E-4</v>
      </c>
      <c r="M1648" s="24">
        <f>'EPA Data'!E1649/SUM('EPA Data'!E:E)</f>
        <v>2.8686627162497006E-4</v>
      </c>
      <c r="N1648" s="24">
        <f>'EPA Data'!F1649/SUM('EPA Data'!F:F)</f>
        <v>1.8990510405803268E-4</v>
      </c>
      <c r="O1648" s="24">
        <f>'EPA Data'!G1649/SUM('EPA Data'!G:G)</f>
        <v>6.6930879423771975E-5</v>
      </c>
      <c r="P1648" s="24">
        <f>'EPA Data'!H1649/SUM('EPA Data'!H:H)</f>
        <v>1.102194068455398E-4</v>
      </c>
      <c r="Q1648" s="24">
        <f>'EPA Data'!I1649/SUM('EPA Data'!I:I)</f>
        <v>3.5099081240729175E-5</v>
      </c>
      <c r="R1648" s="24">
        <f>'EPA Data'!J1649/SUM('EPA Data'!J:J)</f>
        <v>4.5954139920698211E-5</v>
      </c>
      <c r="S1648" s="24">
        <f>'EPA Data'!K1649/SUM('EPA Data'!K:K)</f>
        <v>1.8760071306216517E-4</v>
      </c>
      <c r="T1648" s="24">
        <f>'EPA Data'!L1649/SUM('EPA Data'!L:L)</f>
        <v>1.0574011254631327E-4</v>
      </c>
      <c r="U1648" s="24">
        <f>'EPA Data'!M1649/SUM('EPA Data'!M:M)</f>
        <v>7.3271451028289448E-5</v>
      </c>
      <c r="V1648" s="24">
        <f>'EPA Data'!N1649/SUM('EPA Data'!N:N)</f>
        <v>6.1220195421504879E-5</v>
      </c>
      <c r="W1648" s="24">
        <f>'EPA Data'!O1649/SUM('EPA Data'!O:O)</f>
        <v>4.7324209416024719E-5</v>
      </c>
      <c r="X1648" s="24">
        <f>'EPA Data'!P1649/SUM('EPA Data'!P:P)</f>
        <v>3.7902721831451381E-4</v>
      </c>
    </row>
    <row r="1649" spans="1:24" x14ac:dyDescent="0.25">
      <c r="A1649" s="16" t="s">
        <v>2731</v>
      </c>
      <c r="B1649" s="16" t="s">
        <v>2692</v>
      </c>
      <c r="C1649" s="21" t="s">
        <v>472</v>
      </c>
      <c r="D1649" s="17">
        <f>SUMIFS('Census Data'!G:G,'Census Data'!$A:$A,$A1649)/SUMIFS('Census Data'!$F:$F,'Census Data'!$A:$A,$A1649)</f>
        <v>0.49327968046320231</v>
      </c>
      <c r="E1649" s="19">
        <f>SUMIFS('Census Data'!H:H,'Census Data'!$A:$A,$A1649)/SUMIFS('Census Data'!$F:$F,'Census Data'!$A:$A,$A1649)</f>
        <v>0.50672031953679764</v>
      </c>
      <c r="F1649" s="17">
        <f>SUM(SUMIFS('Census Data'!I:I,'Census Data'!$A:$A,$A1649),SUMIFS('Census Data'!J:J,'Census Data'!$A:$A,$A1649))/SUMIFS('Census Data'!$F:$F,'Census Data'!$A:$A,$A1649)</f>
        <v>0.80031400581453349</v>
      </c>
      <c r="G1649" s="17">
        <f>SUM(SUMIFS('Census Data'!K:K,'Census Data'!$A:$A,$A1649),SUMIFS('Census Data'!L:L,'Census Data'!$A:$A,$A1649))/SUMIFS('Census Data'!$F:$F,'Census Data'!$A:$A,$A1649)</f>
        <v>0.1146541297715669</v>
      </c>
      <c r="H1649" s="17">
        <f>SUM(SUMIFS('Census Data'!O:O,'Census Data'!$A:$A,$A1649),SUMIFS('Census Data'!P:P,'Census Data'!$A:$A,$A1649))/SUMIFS('Census Data'!$F:$F,'Census Data'!$A:$A,$A1649)</f>
        <v>4.3458474743885728E-2</v>
      </c>
      <c r="I1649" s="19">
        <f t="shared" si="50"/>
        <v>4.1573389670013894E-2</v>
      </c>
      <c r="J1649" s="17">
        <f>SUM(SUMIFS('Census Data'!W:W,'Census Data'!$A:$A,$A1649),SUMIFS('Census Data'!X:X,'Census Data'!$A:$A,$A1649))/SUMIFS('Census Data'!$F:$F,'Census Data'!$A:$A,$A1649)</f>
        <v>0.12942500529469114</v>
      </c>
      <c r="K1649" s="19">
        <f t="shared" si="51"/>
        <v>0.87057499470530886</v>
      </c>
      <c r="L1649" s="24">
        <f>'EPA Data'!D1650/SUM('EPA Data'!D:D)</f>
        <v>7.334222207537309E-4</v>
      </c>
      <c r="M1649" s="24">
        <f>'EPA Data'!E1650/SUM('EPA Data'!E:E)</f>
        <v>1.8266848093590783E-3</v>
      </c>
      <c r="N1649" s="24">
        <f>'EPA Data'!F1650/SUM('EPA Data'!F:F)</f>
        <v>1.3373353421534647E-3</v>
      </c>
      <c r="O1649" s="24">
        <f>'EPA Data'!G1650/SUM('EPA Data'!G:G)</f>
        <v>1.5104196424564529E-3</v>
      </c>
      <c r="P1649" s="24">
        <f>'EPA Data'!H1650/SUM('EPA Data'!H:H)</f>
        <v>1.1917618589727009E-3</v>
      </c>
      <c r="Q1649" s="24">
        <f>'EPA Data'!I1650/SUM('EPA Data'!I:I)</f>
        <v>3.8892403811334925E-4</v>
      </c>
      <c r="R1649" s="24">
        <f>'EPA Data'!J1650/SUM('EPA Data'!J:J)</f>
        <v>7.931179495409633E-4</v>
      </c>
      <c r="S1649" s="24">
        <f>'EPA Data'!K1650/SUM('EPA Data'!K:K)</f>
        <v>1.4992660779141144E-3</v>
      </c>
      <c r="T1649" s="24">
        <f>'EPA Data'!L1650/SUM('EPA Data'!L:L)</f>
        <v>8.2330378500992355E-4</v>
      </c>
      <c r="U1649" s="24">
        <f>'EPA Data'!M1650/SUM('EPA Data'!M:M)</f>
        <v>1.2245651289664074E-3</v>
      </c>
      <c r="V1649" s="24">
        <f>'EPA Data'!N1650/SUM('EPA Data'!N:N)</f>
        <v>8.4191896992314688E-4</v>
      </c>
      <c r="W1649" s="24">
        <f>'EPA Data'!O1650/SUM('EPA Data'!O:O)</f>
        <v>3.9162469041918041E-4</v>
      </c>
      <c r="X1649" s="24">
        <f>'EPA Data'!P1650/SUM('EPA Data'!P:P)</f>
        <v>2.8020285030038047E-3</v>
      </c>
    </row>
    <row r="1650" spans="1:24" x14ac:dyDescent="0.25">
      <c r="A1650" s="16" t="s">
        <v>2732</v>
      </c>
      <c r="B1650" s="16" t="s">
        <v>2692</v>
      </c>
      <c r="C1650" s="21" t="s">
        <v>2733</v>
      </c>
      <c r="D1650" s="17">
        <f>SUMIFS('Census Data'!G:G,'Census Data'!$A:$A,$A1650)/SUMIFS('Census Data'!$F:$F,'Census Data'!$A:$A,$A1650)</f>
        <v>0.49911399881866508</v>
      </c>
      <c r="E1650" s="19">
        <f>SUMIFS('Census Data'!H:H,'Census Data'!$A:$A,$A1650)/SUMIFS('Census Data'!$F:$F,'Census Data'!$A:$A,$A1650)</f>
        <v>0.50088600118133486</v>
      </c>
      <c r="F1650" s="17">
        <f>SUM(SUMIFS('Census Data'!I:I,'Census Data'!$A:$A,$A1650),SUMIFS('Census Data'!J:J,'Census Data'!$A:$A,$A1650))/SUMIFS('Census Data'!$F:$F,'Census Data'!$A:$A,$A1650)</f>
        <v>0.95569994093325461</v>
      </c>
      <c r="G1650" s="17">
        <f>SUM(SUMIFS('Census Data'!K:K,'Census Data'!$A:$A,$A1650),SUMIFS('Census Data'!L:L,'Census Data'!$A:$A,$A1650))/SUMIFS('Census Data'!$F:$F,'Census Data'!$A:$A,$A1650)</f>
        <v>5.3160070880094506E-3</v>
      </c>
      <c r="H1650" s="17">
        <f>SUM(SUMIFS('Census Data'!O:O,'Census Data'!$A:$A,$A1650),SUMIFS('Census Data'!P:P,'Census Data'!$A:$A,$A1650))/SUMIFS('Census Data'!$F:$F,'Census Data'!$A:$A,$A1650)</f>
        <v>1.7720023626698169E-3</v>
      </c>
      <c r="I1650" s="19">
        <f t="shared" si="50"/>
        <v>3.7212049616066056E-2</v>
      </c>
      <c r="J1650" s="17">
        <f>SUM(SUMIFS('Census Data'!W:W,'Census Data'!$A:$A,$A1650),SUMIFS('Census Data'!X:X,'Census Data'!$A:$A,$A1650))/SUMIFS('Census Data'!$F:$F,'Census Data'!$A:$A,$A1650)</f>
        <v>7.3833431777909034E-2</v>
      </c>
      <c r="K1650" s="19">
        <f t="shared" si="51"/>
        <v>0.92616656822209098</v>
      </c>
      <c r="L1650" s="24">
        <f>'EPA Data'!D1651/SUM('EPA Data'!D:D)</f>
        <v>2.2562010726783736E-6</v>
      </c>
      <c r="M1650" s="24">
        <f>'EPA Data'!E1651/SUM('EPA Data'!E:E)</f>
        <v>9.9315712442458964E-6</v>
      </c>
      <c r="N1650" s="24">
        <f>'EPA Data'!F1651/SUM('EPA Data'!F:F)</f>
        <v>8.8732241086154607E-6</v>
      </c>
      <c r="O1650" s="24">
        <f>'EPA Data'!G1651/SUM('EPA Data'!G:G)</f>
        <v>2.1128615574869829E-6</v>
      </c>
      <c r="P1650" s="24">
        <f>'EPA Data'!H1651/SUM('EPA Data'!H:H)</f>
        <v>5.121263965598062E-6</v>
      </c>
      <c r="Q1650" s="24">
        <f>'EPA Data'!I1651/SUM('EPA Data'!I:I)</f>
        <v>1.8231082676665302E-6</v>
      </c>
      <c r="R1650" s="24">
        <f>'EPA Data'!J1651/SUM('EPA Data'!J:J)</f>
        <v>1.6535794251454609E-6</v>
      </c>
      <c r="S1650" s="24">
        <f>'EPA Data'!K1651/SUM('EPA Data'!K:K)</f>
        <v>1.1155894848751992E-5</v>
      </c>
      <c r="T1650" s="24">
        <f>'EPA Data'!L1651/SUM('EPA Data'!L:L)</f>
        <v>4.5870743631402483E-6</v>
      </c>
      <c r="U1650" s="24">
        <f>'EPA Data'!M1651/SUM('EPA Data'!M:M)</f>
        <v>1.5611436705606731E-6</v>
      </c>
      <c r="V1650" s="24">
        <f>'EPA Data'!N1651/SUM('EPA Data'!N:N)</f>
        <v>2.4645598336053918E-6</v>
      </c>
      <c r="W1650" s="24">
        <f>'EPA Data'!O1651/SUM('EPA Data'!O:O)</f>
        <v>1.3684602799287919E-6</v>
      </c>
      <c r="X1650" s="24">
        <f>'EPA Data'!P1651/SUM('EPA Data'!P:P)</f>
        <v>2.45789350301205E-5</v>
      </c>
    </row>
    <row r="1651" spans="1:24" x14ac:dyDescent="0.25">
      <c r="A1651" s="16" t="s">
        <v>2734</v>
      </c>
      <c r="B1651" s="16" t="s">
        <v>2692</v>
      </c>
      <c r="C1651" s="21" t="s">
        <v>2214</v>
      </c>
      <c r="D1651" s="17">
        <f>SUMIFS('Census Data'!G:G,'Census Data'!$A:$A,$A1651)/SUMIFS('Census Data'!$F:$F,'Census Data'!$A:$A,$A1651)</f>
        <v>0.5018308311973636</v>
      </c>
      <c r="E1651" s="19">
        <f>SUMIFS('Census Data'!H:H,'Census Data'!$A:$A,$A1651)/SUMIFS('Census Data'!$F:$F,'Census Data'!$A:$A,$A1651)</f>
        <v>0.4981691688026364</v>
      </c>
      <c r="F1651" s="17">
        <f>SUM(SUMIFS('Census Data'!I:I,'Census Data'!$A:$A,$A1651),SUMIFS('Census Data'!J:J,'Census Data'!$A:$A,$A1651))/SUMIFS('Census Data'!$F:$F,'Census Data'!$A:$A,$A1651)</f>
        <v>0.96539729036982791</v>
      </c>
      <c r="G1651" s="17">
        <f>SUM(SUMIFS('Census Data'!K:K,'Census Data'!$A:$A,$A1651),SUMIFS('Census Data'!L:L,'Census Data'!$A:$A,$A1651))/SUMIFS('Census Data'!$F:$F,'Census Data'!$A:$A,$A1651)</f>
        <v>9.5203222262907356E-3</v>
      </c>
      <c r="H1651" s="17">
        <f>SUM(SUMIFS('Census Data'!O:O,'Census Data'!$A:$A,$A1651),SUMIFS('Census Data'!P:P,'Census Data'!$A:$A,$A1651))/SUMIFS('Census Data'!$F:$F,'Census Data'!$A:$A,$A1651)</f>
        <v>7.1402416697180521E-3</v>
      </c>
      <c r="I1651" s="19">
        <f t="shared" si="50"/>
        <v>1.7942145734163306E-2</v>
      </c>
      <c r="J1651" s="17">
        <f>SUM(SUMIFS('Census Data'!W:W,'Census Data'!$A:$A,$A1651),SUMIFS('Census Data'!X:X,'Census Data'!$A:$A,$A1651))/SUMIFS('Census Data'!$F:$F,'Census Data'!$A:$A,$A1651)</f>
        <v>3.8813621384108384E-2</v>
      </c>
      <c r="K1651" s="19">
        <f t="shared" si="51"/>
        <v>0.96118637861589162</v>
      </c>
      <c r="L1651" s="24">
        <f>'EPA Data'!D1652/SUM('EPA Data'!D:D)</f>
        <v>1.0255446007971896E-5</v>
      </c>
      <c r="M1651" s="24">
        <f>'EPA Data'!E1652/SUM('EPA Data'!E:E)</f>
        <v>3.510594800426537E-5</v>
      </c>
      <c r="N1651" s="24">
        <f>'EPA Data'!F1652/SUM('EPA Data'!F:F)</f>
        <v>2.8806913268754504E-5</v>
      </c>
      <c r="O1651" s="24">
        <f>'EPA Data'!G1652/SUM('EPA Data'!G:G)</f>
        <v>9.177018112469302E-6</v>
      </c>
      <c r="P1651" s="24">
        <f>'EPA Data'!H1652/SUM('EPA Data'!H:H)</f>
        <v>1.7505266153218675E-5</v>
      </c>
      <c r="Q1651" s="24">
        <f>'EPA Data'!I1652/SUM('EPA Data'!I:I)</f>
        <v>5.40135829443403E-6</v>
      </c>
      <c r="R1651" s="24">
        <f>'EPA Data'!J1652/SUM('EPA Data'!J:J)</f>
        <v>6.8706721727049478E-6</v>
      </c>
      <c r="S1651" s="24">
        <f>'EPA Data'!K1652/SUM('EPA Data'!K:K)</f>
        <v>3.2652937986319772E-5</v>
      </c>
      <c r="T1651" s="24">
        <f>'EPA Data'!L1652/SUM('EPA Data'!L:L)</f>
        <v>1.7235389342632529E-5</v>
      </c>
      <c r="U1651" s="24">
        <f>'EPA Data'!M1652/SUM('EPA Data'!M:M)</f>
        <v>8.6410304016559266E-6</v>
      </c>
      <c r="V1651" s="24">
        <f>'EPA Data'!N1652/SUM('EPA Data'!N:N)</f>
        <v>8.554827564658399E-6</v>
      </c>
      <c r="W1651" s="24">
        <f>'EPA Data'!O1652/SUM('EPA Data'!O:O)</f>
        <v>5.7939161447529884E-6</v>
      </c>
      <c r="X1651" s="24">
        <f>'EPA Data'!P1652/SUM('EPA Data'!P:P)</f>
        <v>6.4902775295411105E-5</v>
      </c>
    </row>
    <row r="1652" spans="1:24" x14ac:dyDescent="0.25">
      <c r="A1652" s="16" t="s">
        <v>2735</v>
      </c>
      <c r="B1652" s="16" t="s">
        <v>2692</v>
      </c>
      <c r="C1652" s="21" t="s">
        <v>81</v>
      </c>
      <c r="D1652" s="17">
        <f>SUMIFS('Census Data'!G:G,'Census Data'!$A:$A,$A1652)/SUMIFS('Census Data'!$F:$F,'Census Data'!$A:$A,$A1652)</f>
        <v>0.49446122860020142</v>
      </c>
      <c r="E1652" s="19">
        <f>SUMIFS('Census Data'!H:H,'Census Data'!$A:$A,$A1652)/SUMIFS('Census Data'!$F:$F,'Census Data'!$A:$A,$A1652)</f>
        <v>0.50553877139979864</v>
      </c>
      <c r="F1652" s="17">
        <f>SUM(SUMIFS('Census Data'!I:I,'Census Data'!$A:$A,$A1652),SUMIFS('Census Data'!J:J,'Census Data'!$A:$A,$A1652))/SUMIFS('Census Data'!$F:$F,'Census Data'!$A:$A,$A1652)</f>
        <v>0.97314535078885533</v>
      </c>
      <c r="G1652" s="17">
        <f>SUM(SUMIFS('Census Data'!K:K,'Census Data'!$A:$A,$A1652),SUMIFS('Census Data'!L:L,'Census Data'!$A:$A,$A1652))/SUMIFS('Census Data'!$F:$F,'Census Data'!$A:$A,$A1652)</f>
        <v>4.0281973816717019E-3</v>
      </c>
      <c r="H1652" s="17">
        <f>SUM(SUMIFS('Census Data'!O:O,'Census Data'!$A:$A,$A1652),SUMIFS('Census Data'!P:P,'Census Data'!$A:$A,$A1652))/SUMIFS('Census Data'!$F:$F,'Census Data'!$A:$A,$A1652)</f>
        <v>2.3497818059751594E-3</v>
      </c>
      <c r="I1652" s="19">
        <f t="shared" si="50"/>
        <v>2.0476670023497845E-2</v>
      </c>
      <c r="J1652" s="17">
        <f>SUM(SUMIFS('Census Data'!W:W,'Census Data'!$A:$A,$A1652),SUMIFS('Census Data'!X:X,'Census Data'!$A:$A,$A1652))/SUMIFS('Census Data'!$F:$F,'Census Data'!$A:$A,$A1652)</f>
        <v>2.4169184290030211E-2</v>
      </c>
      <c r="K1652" s="19">
        <f t="shared" si="51"/>
        <v>0.97583081570996977</v>
      </c>
      <c r="L1652" s="24">
        <f>'EPA Data'!D1653/SUM('EPA Data'!D:D)</f>
        <v>3.3096300347624007E-6</v>
      </c>
      <c r="M1652" s="24">
        <f>'EPA Data'!E1653/SUM('EPA Data'!E:E)</f>
        <v>1.1374860882421879E-5</v>
      </c>
      <c r="N1652" s="24">
        <f>'EPA Data'!F1653/SUM('EPA Data'!F:F)</f>
        <v>1.0010301733957638E-5</v>
      </c>
      <c r="O1652" s="24">
        <f>'EPA Data'!G1653/SUM('EPA Data'!G:G)</f>
        <v>2.982916451774008E-6</v>
      </c>
      <c r="P1652" s="24">
        <f>'EPA Data'!H1653/SUM('EPA Data'!H:H)</f>
        <v>6.1279042692355814E-6</v>
      </c>
      <c r="Q1652" s="24">
        <f>'EPA Data'!I1653/SUM('EPA Data'!I:I)</f>
        <v>1.9020772559382143E-6</v>
      </c>
      <c r="R1652" s="24">
        <f>'EPA Data'!J1653/SUM('EPA Data'!J:J)</f>
        <v>1.9595501210751141E-6</v>
      </c>
      <c r="S1652" s="24">
        <f>'EPA Data'!K1653/SUM('EPA Data'!K:K)</f>
        <v>1.1695599887420973E-5</v>
      </c>
      <c r="T1652" s="24">
        <f>'EPA Data'!L1653/SUM('EPA Data'!L:L)</f>
        <v>6.0565969378614333E-6</v>
      </c>
      <c r="U1652" s="24">
        <f>'EPA Data'!M1653/SUM('EPA Data'!M:M)</f>
        <v>2.492495627996127E-6</v>
      </c>
      <c r="V1652" s="24">
        <f>'EPA Data'!N1653/SUM('EPA Data'!N:N)</f>
        <v>2.772063768045788E-6</v>
      </c>
      <c r="W1652" s="24">
        <f>'EPA Data'!O1653/SUM('EPA Data'!O:O)</f>
        <v>1.7319936755858786E-6</v>
      </c>
      <c r="X1652" s="24">
        <f>'EPA Data'!P1653/SUM('EPA Data'!P:P)</f>
        <v>2.613441518818698E-5</v>
      </c>
    </row>
    <row r="1653" spans="1:24" x14ac:dyDescent="0.25">
      <c r="A1653" s="16" t="s">
        <v>2736</v>
      </c>
      <c r="B1653" s="16" t="s">
        <v>2692</v>
      </c>
      <c r="C1653" s="21" t="s">
        <v>2737</v>
      </c>
      <c r="D1653" s="17">
        <f>SUMIFS('Census Data'!G:G,'Census Data'!$A:$A,$A1653)/SUMIFS('Census Data'!$F:$F,'Census Data'!$A:$A,$A1653)</f>
        <v>0.50437761705367334</v>
      </c>
      <c r="E1653" s="19">
        <f>SUMIFS('Census Data'!H:H,'Census Data'!$A:$A,$A1653)/SUMIFS('Census Data'!$F:$F,'Census Data'!$A:$A,$A1653)</f>
        <v>0.4956223829463266</v>
      </c>
      <c r="F1653" s="17">
        <f>SUM(SUMIFS('Census Data'!I:I,'Census Data'!$A:$A,$A1653),SUMIFS('Census Data'!J:J,'Census Data'!$A:$A,$A1653))/SUMIFS('Census Data'!$F:$F,'Census Data'!$A:$A,$A1653)</f>
        <v>0.97297297297297303</v>
      </c>
      <c r="G1653" s="17">
        <f>SUM(SUMIFS('Census Data'!K:K,'Census Data'!$A:$A,$A1653),SUMIFS('Census Data'!L:L,'Census Data'!$A:$A,$A1653))/SUMIFS('Census Data'!$F:$F,'Census Data'!$A:$A,$A1653)</f>
        <v>4.9486105824133996E-3</v>
      </c>
      <c r="H1653" s="17">
        <f>SUM(SUMIFS('Census Data'!O:O,'Census Data'!$A:$A,$A1653),SUMIFS('Census Data'!P:P,'Census Data'!$A:$A,$A1653))/SUMIFS('Census Data'!$F:$F,'Census Data'!$A:$A,$A1653)</f>
        <v>1.903311762466692E-3</v>
      </c>
      <c r="I1653" s="19">
        <f t="shared" si="50"/>
        <v>2.0175104682146894E-2</v>
      </c>
      <c r="J1653" s="17">
        <f>SUM(SUMIFS('Census Data'!W:W,'Census Data'!$A:$A,$A1653),SUMIFS('Census Data'!X:X,'Census Data'!$A:$A,$A1653))/SUMIFS('Census Data'!$F:$F,'Census Data'!$A:$A,$A1653)</f>
        <v>3.1594975256947086E-2</v>
      </c>
      <c r="K1653" s="19">
        <f t="shared" si="51"/>
        <v>0.9684050247430529</v>
      </c>
      <c r="L1653" s="24">
        <f>'EPA Data'!D1654/SUM('EPA Data'!D:D)</f>
        <v>2.3398353909237338E-6</v>
      </c>
      <c r="M1653" s="24">
        <f>'EPA Data'!E1654/SUM('EPA Data'!E:E)</f>
        <v>1.1093220604104249E-5</v>
      </c>
      <c r="N1653" s="24">
        <f>'EPA Data'!F1654/SUM('EPA Data'!F:F)</f>
        <v>1.0406006558351596E-5</v>
      </c>
      <c r="O1653" s="24">
        <f>'EPA Data'!G1654/SUM('EPA Data'!G:G)</f>
        <v>1.9682891506828738E-6</v>
      </c>
      <c r="P1653" s="24">
        <f>'EPA Data'!H1654/SUM('EPA Data'!H:H)</f>
        <v>4.4326372261544334E-6</v>
      </c>
      <c r="Q1653" s="24">
        <f>'EPA Data'!I1654/SUM('EPA Data'!I:I)</f>
        <v>1.3949965430252397E-6</v>
      </c>
      <c r="R1653" s="24">
        <f>'EPA Data'!J1654/SUM('EPA Data'!J:J)</f>
        <v>1.2994427167394265E-6</v>
      </c>
      <c r="S1653" s="24">
        <f>'EPA Data'!K1654/SUM('EPA Data'!K:K)</f>
        <v>8.516224274639363E-6</v>
      </c>
      <c r="T1653" s="24">
        <f>'EPA Data'!L1654/SUM('EPA Data'!L:L)</f>
        <v>4.0742152942317216E-6</v>
      </c>
      <c r="U1653" s="24">
        <f>'EPA Data'!M1654/SUM('EPA Data'!M:M)</f>
        <v>1.4245759440897176E-6</v>
      </c>
      <c r="V1653" s="24">
        <f>'EPA Data'!N1654/SUM('EPA Data'!N:N)</f>
        <v>1.9560612204710902E-6</v>
      </c>
      <c r="W1653" s="24">
        <f>'EPA Data'!O1654/SUM('EPA Data'!O:O)</f>
        <v>1.1681078559008334E-6</v>
      </c>
      <c r="X1653" s="24">
        <f>'EPA Data'!P1654/SUM('EPA Data'!P:P)</f>
        <v>1.9850102765997614E-5</v>
      </c>
    </row>
    <row r="1654" spans="1:24" x14ac:dyDescent="0.25">
      <c r="A1654" s="16" t="s">
        <v>2738</v>
      </c>
      <c r="B1654" s="16" t="s">
        <v>2692</v>
      </c>
      <c r="C1654" s="21" t="s">
        <v>2739</v>
      </c>
      <c r="D1654" s="17">
        <f>SUMIFS('Census Data'!G:G,'Census Data'!$A:$A,$A1654)/SUMIFS('Census Data'!$F:$F,'Census Data'!$A:$A,$A1654)</f>
        <v>0.4959366980325064</v>
      </c>
      <c r="E1654" s="19">
        <f>SUMIFS('Census Data'!H:H,'Census Data'!$A:$A,$A1654)/SUMIFS('Census Data'!$F:$F,'Census Data'!$A:$A,$A1654)</f>
        <v>0.5040633019674936</v>
      </c>
      <c r="F1654" s="17">
        <f>SUM(SUMIFS('Census Data'!I:I,'Census Data'!$A:$A,$A1654),SUMIFS('Census Data'!J:J,'Census Data'!$A:$A,$A1654))/SUMIFS('Census Data'!$F:$F,'Census Data'!$A:$A,$A1654)</f>
        <v>0.97005988023952094</v>
      </c>
      <c r="G1654" s="17">
        <f>SUM(SUMIFS('Census Data'!K:K,'Census Data'!$A:$A,$A1654),SUMIFS('Census Data'!L:L,'Census Data'!$A:$A,$A1654))/SUMIFS('Census Data'!$F:$F,'Census Data'!$A:$A,$A1654)</f>
        <v>5.3464499572284004E-3</v>
      </c>
      <c r="H1654" s="17">
        <f>SUM(SUMIFS('Census Data'!O:O,'Census Data'!$A:$A,$A1654),SUMIFS('Census Data'!P:P,'Census Data'!$A:$A,$A1654))/SUMIFS('Census Data'!$F:$F,'Census Data'!$A:$A,$A1654)</f>
        <v>4.2771599657827203E-3</v>
      </c>
      <c r="I1654" s="19">
        <f t="shared" si="50"/>
        <v>2.0316509837467911E-2</v>
      </c>
      <c r="J1654" s="17">
        <f>SUM(SUMIFS('Census Data'!W:W,'Census Data'!$A:$A,$A1654),SUMIFS('Census Data'!X:X,'Census Data'!$A:$A,$A1654))/SUMIFS('Census Data'!$F:$F,'Census Data'!$A:$A,$A1654)</f>
        <v>4.875962360992301E-2</v>
      </c>
      <c r="K1654" s="19">
        <f t="shared" si="51"/>
        <v>0.95124037639007697</v>
      </c>
      <c r="L1654" s="24">
        <f>'EPA Data'!D1655/SUM('EPA Data'!D:D)</f>
        <v>5.6873030155282464E-6</v>
      </c>
      <c r="M1654" s="24">
        <f>'EPA Data'!E1655/SUM('EPA Data'!E:E)</f>
        <v>2.2564718185701901E-5</v>
      </c>
      <c r="N1654" s="24">
        <f>'EPA Data'!F1655/SUM('EPA Data'!F:F)</f>
        <v>2.048900436109016E-5</v>
      </c>
      <c r="O1654" s="24">
        <f>'EPA Data'!G1655/SUM('EPA Data'!G:G)</f>
        <v>5.0459103132496501E-6</v>
      </c>
      <c r="P1654" s="24">
        <f>'EPA Data'!H1655/SUM('EPA Data'!H:H)</f>
        <v>1.1038115627573619E-5</v>
      </c>
      <c r="Q1654" s="24">
        <f>'EPA Data'!I1655/SUM('EPA Data'!I:I)</f>
        <v>3.4837544439200557E-6</v>
      </c>
      <c r="R1654" s="24">
        <f>'EPA Data'!J1655/SUM('EPA Data'!J:J)</f>
        <v>3.4594020675915257E-6</v>
      </c>
      <c r="S1654" s="24">
        <f>'EPA Data'!K1655/SUM('EPA Data'!K:K)</f>
        <v>2.1735689551609583E-5</v>
      </c>
      <c r="T1654" s="24">
        <f>'EPA Data'!L1655/SUM('EPA Data'!L:L)</f>
        <v>1.0533700126340267E-5</v>
      </c>
      <c r="U1654" s="24">
        <f>'EPA Data'!M1655/SUM('EPA Data'!M:M)</f>
        <v>4.1936866007719942E-6</v>
      </c>
      <c r="V1654" s="24">
        <f>'EPA Data'!N1655/SUM('EPA Data'!N:N)</f>
        <v>4.9782330895128803E-6</v>
      </c>
      <c r="W1654" s="24">
        <f>'EPA Data'!O1655/SUM('EPA Data'!O:O)</f>
        <v>2.9710743692161161E-6</v>
      </c>
      <c r="X1654" s="24">
        <f>'EPA Data'!P1655/SUM('EPA Data'!P:P)</f>
        <v>5.0261208024620789E-5</v>
      </c>
    </row>
    <row r="1655" spans="1:24" x14ac:dyDescent="0.25">
      <c r="A1655" s="16" t="s">
        <v>2740</v>
      </c>
      <c r="B1655" s="16" t="s">
        <v>2692</v>
      </c>
      <c r="C1655" s="21" t="s">
        <v>2741</v>
      </c>
      <c r="D1655" s="17">
        <f>SUMIFS('Census Data'!G:G,'Census Data'!$A:$A,$A1655)/SUMIFS('Census Data'!$F:$F,'Census Data'!$A:$A,$A1655)</f>
        <v>0.49927950541533028</v>
      </c>
      <c r="E1655" s="19">
        <f>SUMIFS('Census Data'!H:H,'Census Data'!$A:$A,$A1655)/SUMIFS('Census Data'!$F:$F,'Census Data'!$A:$A,$A1655)</f>
        <v>0.50072049458466972</v>
      </c>
      <c r="F1655" s="17">
        <f>SUM(SUMIFS('Census Data'!I:I,'Census Data'!$A:$A,$A1655),SUMIFS('Census Data'!J:J,'Census Data'!$A:$A,$A1655))/SUMIFS('Census Data'!$F:$F,'Census Data'!$A:$A,$A1655)</f>
        <v>0.96341746850741417</v>
      </c>
      <c r="G1655" s="17">
        <f>SUM(SUMIFS('Census Data'!K:K,'Census Data'!$A:$A,$A1655),SUMIFS('Census Data'!L:L,'Census Data'!$A:$A,$A1655))/SUMIFS('Census Data'!$F:$F,'Census Data'!$A:$A,$A1655)</f>
        <v>8.4600009296704314E-3</v>
      </c>
      <c r="H1655" s="17">
        <f>SUM(SUMIFS('Census Data'!O:O,'Census Data'!$A:$A,$A1655),SUMIFS('Census Data'!P:P,'Census Data'!$A:$A,$A1655))/SUMIFS('Census Data'!$F:$F,'Census Data'!$A:$A,$A1655)</f>
        <v>6.926044717147771E-3</v>
      </c>
      <c r="I1655" s="19">
        <f t="shared" si="50"/>
        <v>2.119648584576761E-2</v>
      </c>
      <c r="J1655" s="17">
        <f>SUM(SUMIFS('Census Data'!W:W,'Census Data'!$A:$A,$A1655),SUMIFS('Census Data'!X:X,'Census Data'!$A:$A,$A1655))/SUMIFS('Census Data'!$F:$F,'Census Data'!$A:$A,$A1655)</f>
        <v>2.8773299865197787E-2</v>
      </c>
      <c r="K1655" s="19">
        <f t="shared" si="51"/>
        <v>0.97122670013480217</v>
      </c>
      <c r="L1655" s="24">
        <f>'EPA Data'!D1656/SUM('EPA Data'!D:D)</f>
        <v>4.006709488514234E-5</v>
      </c>
      <c r="M1655" s="24">
        <f>'EPA Data'!E1656/SUM('EPA Data'!E:E)</f>
        <v>1.3092185415516147E-4</v>
      </c>
      <c r="N1655" s="24">
        <f>'EPA Data'!F1656/SUM('EPA Data'!F:F)</f>
        <v>9.9239496611979407E-5</v>
      </c>
      <c r="O1655" s="24">
        <f>'EPA Data'!G1656/SUM('EPA Data'!G:G)</f>
        <v>3.2565875490846273E-5</v>
      </c>
      <c r="P1655" s="24">
        <f>'EPA Data'!H1656/SUM('EPA Data'!H:H)</f>
        <v>6.1870452235504852E-5</v>
      </c>
      <c r="Q1655" s="24">
        <f>'EPA Data'!I1656/SUM('EPA Data'!I:I)</f>
        <v>2.0358100390919147E-5</v>
      </c>
      <c r="R1655" s="24">
        <f>'EPA Data'!J1656/SUM('EPA Data'!J:J)</f>
        <v>2.7341688046196228E-5</v>
      </c>
      <c r="S1655" s="24">
        <f>'EPA Data'!K1656/SUM('EPA Data'!K:K)</f>
        <v>1.3575974826262206E-4</v>
      </c>
      <c r="T1655" s="24">
        <f>'EPA Data'!L1656/SUM('EPA Data'!L:L)</f>
        <v>6.3108696836369728E-5</v>
      </c>
      <c r="U1655" s="24">
        <f>'EPA Data'!M1656/SUM('EPA Data'!M:M)</f>
        <v>3.6141928220005461E-5</v>
      </c>
      <c r="V1655" s="24">
        <f>'EPA Data'!N1656/SUM('EPA Data'!N:N)</f>
        <v>3.3059560491136423E-5</v>
      </c>
      <c r="W1655" s="24">
        <f>'EPA Data'!O1656/SUM('EPA Data'!O:O)</f>
        <v>2.328648555459325E-5</v>
      </c>
      <c r="X1655" s="24">
        <f>'EPA Data'!P1656/SUM('EPA Data'!P:P)</f>
        <v>2.3099826470448622E-4</v>
      </c>
    </row>
    <row r="1656" spans="1:24" x14ac:dyDescent="0.25">
      <c r="A1656" s="16" t="s">
        <v>2742</v>
      </c>
      <c r="B1656" s="16" t="s">
        <v>2692</v>
      </c>
      <c r="C1656" s="21" t="s">
        <v>2743</v>
      </c>
      <c r="D1656" s="17">
        <f>SUMIFS('Census Data'!G:G,'Census Data'!$A:$A,$A1656)/SUMIFS('Census Data'!$F:$F,'Census Data'!$A:$A,$A1656)</f>
        <v>0.52259118127381599</v>
      </c>
      <c r="E1656" s="19">
        <f>SUMIFS('Census Data'!H:H,'Census Data'!$A:$A,$A1656)/SUMIFS('Census Data'!$F:$F,'Census Data'!$A:$A,$A1656)</f>
        <v>0.47740881872618401</v>
      </c>
      <c r="F1656" s="17">
        <f>SUM(SUMIFS('Census Data'!I:I,'Census Data'!$A:$A,$A1656),SUMIFS('Census Data'!J:J,'Census Data'!$A:$A,$A1656))/SUMIFS('Census Data'!$F:$F,'Census Data'!$A:$A,$A1656)</f>
        <v>0.96679368535655963</v>
      </c>
      <c r="G1656" s="17">
        <f>SUM(SUMIFS('Census Data'!K:K,'Census Data'!$A:$A,$A1656),SUMIFS('Census Data'!L:L,'Census Data'!$A:$A,$A1656))/SUMIFS('Census Data'!$F:$F,'Census Data'!$A:$A,$A1656)</f>
        <v>3.2661948829613499E-3</v>
      </c>
      <c r="H1656" s="17">
        <f>SUM(SUMIFS('Census Data'!O:O,'Census Data'!$A:$A,$A1656),SUMIFS('Census Data'!P:P,'Census Data'!$A:$A,$A1656))/SUMIFS('Census Data'!$F:$F,'Census Data'!$A:$A,$A1656)</f>
        <v>0</v>
      </c>
      <c r="I1656" s="19">
        <f t="shared" si="50"/>
        <v>2.9940119760479056E-2</v>
      </c>
      <c r="J1656" s="17">
        <f>SUM(SUMIFS('Census Data'!W:W,'Census Data'!$A:$A,$A1656),SUMIFS('Census Data'!X:X,'Census Data'!$A:$A,$A1656))/SUMIFS('Census Data'!$F:$F,'Census Data'!$A:$A,$A1656)</f>
        <v>5.4980947196516056E-2</v>
      </c>
      <c r="K1656" s="19">
        <f t="shared" si="51"/>
        <v>0.94501905280348397</v>
      </c>
      <c r="L1656" s="24">
        <f>'EPA Data'!D1657/SUM('EPA Data'!D:D)</f>
        <v>2.0052938711608617E-6</v>
      </c>
      <c r="M1656" s="24">
        <f>'EPA Data'!E1657/SUM('EPA Data'!E:E)</f>
        <v>8.4098653131371825E-6</v>
      </c>
      <c r="N1656" s="24">
        <f>'EPA Data'!F1657/SUM('EPA Data'!F:F)</f>
        <v>6.8491501465917777E-6</v>
      </c>
      <c r="O1656" s="24">
        <f>'EPA Data'!G1657/SUM('EPA Data'!G:G)</f>
        <v>2.1605412853730893E-6</v>
      </c>
      <c r="P1656" s="24">
        <f>'EPA Data'!H1657/SUM('EPA Data'!H:H)</f>
        <v>5.1583339405136621E-6</v>
      </c>
      <c r="Q1656" s="24">
        <f>'EPA Data'!I1657/SUM('EPA Data'!I:I)</f>
        <v>1.4692973363358974E-6</v>
      </c>
      <c r="R1656" s="24">
        <f>'EPA Data'!J1657/SUM('EPA Data'!J:J)</f>
        <v>1.3967503438358319E-6</v>
      </c>
      <c r="S1656" s="24">
        <f>'EPA Data'!K1657/SUM('EPA Data'!K:K)</f>
        <v>9.1017082290709328E-6</v>
      </c>
      <c r="T1656" s="24">
        <f>'EPA Data'!L1657/SUM('EPA Data'!L:L)</f>
        <v>3.9394208870506178E-6</v>
      </c>
      <c r="U1656" s="24">
        <f>'EPA Data'!M1657/SUM('EPA Data'!M:M)</f>
        <v>1.3057447383017463E-6</v>
      </c>
      <c r="V1656" s="24">
        <f>'EPA Data'!N1657/SUM('EPA Data'!N:N)</f>
        <v>2.0908395567978211E-6</v>
      </c>
      <c r="W1656" s="24">
        <f>'EPA Data'!O1657/SUM('EPA Data'!O:O)</f>
        <v>1.1961530117332148E-6</v>
      </c>
      <c r="X1656" s="24">
        <f>'EPA Data'!P1657/SUM('EPA Data'!P:P)</f>
        <v>2.0820613090630724E-5</v>
      </c>
    </row>
    <row r="1657" spans="1:24" x14ac:dyDescent="0.25">
      <c r="A1657" s="16" t="s">
        <v>2744</v>
      </c>
      <c r="B1657" s="16" t="s">
        <v>2692</v>
      </c>
      <c r="C1657" s="21" t="s">
        <v>482</v>
      </c>
      <c r="D1657" s="17">
        <f>SUMIFS('Census Data'!G:G,'Census Data'!$A:$A,$A1657)/SUMIFS('Census Data'!$F:$F,'Census Data'!$A:$A,$A1657)</f>
        <v>0.50025393600812595</v>
      </c>
      <c r="E1657" s="19">
        <f>SUMIFS('Census Data'!H:H,'Census Data'!$A:$A,$A1657)/SUMIFS('Census Data'!$F:$F,'Census Data'!$A:$A,$A1657)</f>
        <v>0.49974606399187405</v>
      </c>
      <c r="F1657" s="17">
        <f>SUM(SUMIFS('Census Data'!I:I,'Census Data'!$A:$A,$A1657),SUMIFS('Census Data'!J:J,'Census Data'!$A:$A,$A1657))/SUMIFS('Census Data'!$F:$F,'Census Data'!$A:$A,$A1657)</f>
        <v>0.99035043169121384</v>
      </c>
      <c r="G1657" s="17">
        <f>SUM(SUMIFS('Census Data'!K:K,'Census Data'!$A:$A,$A1657),SUMIFS('Census Data'!L:L,'Census Data'!$A:$A,$A1657))/SUMIFS('Census Data'!$F:$F,'Census Data'!$A:$A,$A1657)</f>
        <v>3.0472320975114273E-3</v>
      </c>
      <c r="H1657" s="17">
        <f>SUM(SUMIFS('Census Data'!O:O,'Census Data'!$A:$A,$A1657),SUMIFS('Census Data'!P:P,'Census Data'!$A:$A,$A1657))/SUMIFS('Census Data'!$F:$F,'Census Data'!$A:$A,$A1657)</f>
        <v>1.015744032503809E-3</v>
      </c>
      <c r="I1657" s="19">
        <f t="shared" si="50"/>
        <v>5.5865921787708883E-3</v>
      </c>
      <c r="J1657" s="17">
        <f>SUM(SUMIFS('Census Data'!W:W,'Census Data'!$A:$A,$A1657),SUMIFS('Census Data'!X:X,'Census Data'!$A:$A,$A1657))/SUMIFS('Census Data'!$F:$F,'Census Data'!$A:$A,$A1657)</f>
        <v>1.7775520568816656E-2</v>
      </c>
      <c r="K1657" s="19">
        <f t="shared" si="51"/>
        <v>0.98222447943118329</v>
      </c>
      <c r="L1657" s="24">
        <f>'EPA Data'!D1658/SUM('EPA Data'!D:D)</f>
        <v>2.8784768241466293E-6</v>
      </c>
      <c r="M1657" s="24">
        <f>'EPA Data'!E1658/SUM('EPA Data'!E:E)</f>
        <v>1.0858859469337148E-5</v>
      </c>
      <c r="N1657" s="24">
        <f>'EPA Data'!F1658/SUM('EPA Data'!F:F)</f>
        <v>9.6656757707907506E-6</v>
      </c>
      <c r="O1657" s="24">
        <f>'EPA Data'!G1658/SUM('EPA Data'!G:G)</f>
        <v>2.3975646165197179E-6</v>
      </c>
      <c r="P1657" s="24">
        <f>'EPA Data'!H1658/SUM('EPA Data'!H:H)</f>
        <v>5.7300912069400864E-6</v>
      </c>
      <c r="Q1657" s="24">
        <f>'EPA Data'!I1658/SUM('EPA Data'!I:I)</f>
        <v>1.8449796255394872E-6</v>
      </c>
      <c r="R1657" s="24">
        <f>'EPA Data'!J1658/SUM('EPA Data'!J:J)</f>
        <v>1.7605418197360518E-6</v>
      </c>
      <c r="S1657" s="24">
        <f>'EPA Data'!K1658/SUM('EPA Data'!K:K)</f>
        <v>1.0718249483839091E-5</v>
      </c>
      <c r="T1657" s="24">
        <f>'EPA Data'!L1658/SUM('EPA Data'!L:L)</f>
        <v>5.9603164238949829E-6</v>
      </c>
      <c r="U1657" s="24">
        <f>'EPA Data'!M1658/SUM('EPA Data'!M:M)</f>
        <v>2.3683284866334083E-6</v>
      </c>
      <c r="V1657" s="24">
        <f>'EPA Data'!N1658/SUM('EPA Data'!N:N)</f>
        <v>2.7596445723234947E-6</v>
      </c>
      <c r="W1657" s="24">
        <f>'EPA Data'!O1658/SUM('EPA Data'!O:O)</f>
        <v>2.0314609341833309E-6</v>
      </c>
      <c r="X1657" s="24">
        <f>'EPA Data'!P1658/SUM('EPA Data'!P:P)</f>
        <v>2.6908955894714197E-5</v>
      </c>
    </row>
    <row r="1658" spans="1:24" x14ac:dyDescent="0.25">
      <c r="A1658" s="16" t="s">
        <v>2745</v>
      </c>
      <c r="B1658" s="16" t="s">
        <v>2692</v>
      </c>
      <c r="C1658" s="21" t="s">
        <v>2746</v>
      </c>
      <c r="D1658" s="17">
        <f>SUMIFS('Census Data'!G:G,'Census Data'!$A:$A,$A1658)/SUMIFS('Census Data'!$F:$F,'Census Data'!$A:$A,$A1658)</f>
        <v>0.50804020100502512</v>
      </c>
      <c r="E1658" s="19">
        <f>SUMIFS('Census Data'!H:H,'Census Data'!$A:$A,$A1658)/SUMIFS('Census Data'!$F:$F,'Census Data'!$A:$A,$A1658)</f>
        <v>0.49195979899497488</v>
      </c>
      <c r="F1658" s="17">
        <f>SUM(SUMIFS('Census Data'!I:I,'Census Data'!$A:$A,$A1658),SUMIFS('Census Data'!J:J,'Census Data'!$A:$A,$A1658))/SUMIFS('Census Data'!$F:$F,'Census Data'!$A:$A,$A1658)</f>
        <v>0.96633165829145728</v>
      </c>
      <c r="G1658" s="17">
        <f>SUM(SUMIFS('Census Data'!K:K,'Census Data'!$A:$A,$A1658),SUMIFS('Census Data'!L:L,'Census Data'!$A:$A,$A1658))/SUMIFS('Census Data'!$F:$F,'Census Data'!$A:$A,$A1658)</f>
        <v>8.0402010050251264E-3</v>
      </c>
      <c r="H1658" s="17">
        <f>SUM(SUMIFS('Census Data'!O:O,'Census Data'!$A:$A,$A1658),SUMIFS('Census Data'!P:P,'Census Data'!$A:$A,$A1658))/SUMIFS('Census Data'!$F:$F,'Census Data'!$A:$A,$A1658)</f>
        <v>4.0201005025125632E-3</v>
      </c>
      <c r="I1658" s="19">
        <f t="shared" si="50"/>
        <v>2.1608040201005041E-2</v>
      </c>
      <c r="J1658" s="17">
        <f>SUM(SUMIFS('Census Data'!W:W,'Census Data'!$A:$A,$A1658),SUMIFS('Census Data'!X:X,'Census Data'!$A:$A,$A1658))/SUMIFS('Census Data'!$F:$F,'Census Data'!$A:$A,$A1658)</f>
        <v>5.92964824120603E-2</v>
      </c>
      <c r="K1658" s="19">
        <f t="shared" si="51"/>
        <v>0.94070351758793969</v>
      </c>
      <c r="L1658" s="24">
        <f>'EPA Data'!D1659/SUM('EPA Data'!D:D)</f>
        <v>2.0614897638186691E-6</v>
      </c>
      <c r="M1658" s="24">
        <f>'EPA Data'!E1659/SUM('EPA Data'!E:E)</f>
        <v>9.9858254434773338E-6</v>
      </c>
      <c r="N1658" s="24">
        <f>'EPA Data'!F1659/SUM('EPA Data'!F:F)</f>
        <v>9.5550833203953228E-6</v>
      </c>
      <c r="O1658" s="24">
        <f>'EPA Data'!G1659/SUM('EPA Data'!G:G)</f>
        <v>1.9488359061885655E-6</v>
      </c>
      <c r="P1658" s="24">
        <f>'EPA Data'!H1659/SUM('EPA Data'!H:H)</f>
        <v>3.9807329197344E-6</v>
      </c>
      <c r="Q1658" s="24">
        <f>'EPA Data'!I1659/SUM('EPA Data'!I:I)</f>
        <v>1.1931586724544413E-6</v>
      </c>
      <c r="R1658" s="24">
        <f>'EPA Data'!J1659/SUM('EPA Data'!J:J)</f>
        <v>1.1645377187374151E-6</v>
      </c>
      <c r="S1658" s="24">
        <f>'EPA Data'!K1659/SUM('EPA Data'!K:K)</f>
        <v>7.2748440805024032E-6</v>
      </c>
      <c r="T1658" s="24">
        <f>'EPA Data'!L1659/SUM('EPA Data'!L:L)</f>
        <v>3.6276946643535623E-6</v>
      </c>
      <c r="U1658" s="24">
        <f>'EPA Data'!M1659/SUM('EPA Data'!M:M)</f>
        <v>1.3749769850043688E-6</v>
      </c>
      <c r="V1658" s="24">
        <f>'EPA Data'!N1659/SUM('EPA Data'!N:N)</f>
        <v>1.687830845163886E-6</v>
      </c>
      <c r="W1658" s="24">
        <f>'EPA Data'!O1659/SUM('EPA Data'!O:O)</f>
        <v>1.0265030607891587E-6</v>
      </c>
      <c r="X1658" s="24">
        <f>'EPA Data'!P1659/SUM('EPA Data'!P:P)</f>
        <v>1.6718684717280001E-5</v>
      </c>
    </row>
    <row r="1659" spans="1:24" x14ac:dyDescent="0.25">
      <c r="A1659" s="16" t="s">
        <v>2747</v>
      </c>
      <c r="B1659" s="16" t="s">
        <v>2692</v>
      </c>
      <c r="C1659" s="21" t="s">
        <v>235</v>
      </c>
      <c r="D1659" s="17">
        <f>SUMIFS('Census Data'!G:G,'Census Data'!$A:$A,$A1659)/SUMIFS('Census Data'!$F:$F,'Census Data'!$A:$A,$A1659)</f>
        <v>0.5232744783306581</v>
      </c>
      <c r="E1659" s="19">
        <f>SUMIFS('Census Data'!H:H,'Census Data'!$A:$A,$A1659)/SUMIFS('Census Data'!$F:$F,'Census Data'!$A:$A,$A1659)</f>
        <v>0.4767255216693419</v>
      </c>
      <c r="F1659" s="17">
        <f>SUM(SUMIFS('Census Data'!I:I,'Census Data'!$A:$A,$A1659),SUMIFS('Census Data'!J:J,'Census Data'!$A:$A,$A1659))/SUMIFS('Census Data'!$F:$F,'Census Data'!$A:$A,$A1659)</f>
        <v>0.9807383627608347</v>
      </c>
      <c r="G1659" s="17">
        <f>SUM(SUMIFS('Census Data'!K:K,'Census Data'!$A:$A,$A1659),SUMIFS('Census Data'!L:L,'Census Data'!$A:$A,$A1659))/SUMIFS('Census Data'!$F:$F,'Census Data'!$A:$A,$A1659)</f>
        <v>4.815409309791332E-3</v>
      </c>
      <c r="H1659" s="17">
        <f>SUM(SUMIFS('Census Data'!O:O,'Census Data'!$A:$A,$A1659),SUMIFS('Census Data'!P:P,'Census Data'!$A:$A,$A1659))/SUMIFS('Census Data'!$F:$F,'Census Data'!$A:$A,$A1659)</f>
        <v>1.6051364365971107E-3</v>
      </c>
      <c r="I1659" s="19">
        <f t="shared" si="50"/>
        <v>1.2841091492776902E-2</v>
      </c>
      <c r="J1659" s="17">
        <f>SUM(SUMIFS('Census Data'!W:W,'Census Data'!$A:$A,$A1659),SUMIFS('Census Data'!X:X,'Census Data'!$A:$A,$A1659))/SUMIFS('Census Data'!$F:$F,'Census Data'!$A:$A,$A1659)</f>
        <v>1.4446227929373997E-2</v>
      </c>
      <c r="K1659" s="19">
        <f t="shared" si="51"/>
        <v>0.985553772070626</v>
      </c>
      <c r="L1659" s="24">
        <f>'EPA Data'!D1660/SUM('EPA Data'!D:D)</f>
        <v>2.7871535324176944E-7</v>
      </c>
      <c r="M1659" s="24">
        <f>'EPA Data'!E1660/SUM('EPA Data'!E:E)</f>
        <v>1.2100435401792259E-6</v>
      </c>
      <c r="N1659" s="24">
        <f>'EPA Data'!F1660/SUM('EPA Data'!F:F)</f>
        <v>1.0907672021094056E-6</v>
      </c>
      <c r="O1659" s="24">
        <f>'EPA Data'!G1660/SUM('EPA Data'!G:G)</f>
        <v>2.9751626601419631E-7</v>
      </c>
      <c r="P1659" s="24">
        <f>'EPA Data'!H1660/SUM('EPA Data'!H:H)</f>
        <v>7.0706013507264588E-7</v>
      </c>
      <c r="Q1659" s="24">
        <f>'EPA Data'!I1660/SUM('EPA Data'!I:I)</f>
        <v>2.0309110540208623E-7</v>
      </c>
      <c r="R1659" s="24">
        <f>'EPA Data'!J1660/SUM('EPA Data'!J:J)</f>
        <v>1.7772974057307769E-7</v>
      </c>
      <c r="S1659" s="24">
        <f>'EPA Data'!K1660/SUM('EPA Data'!K:K)</f>
        <v>1.1953297642116183E-6</v>
      </c>
      <c r="T1659" s="24">
        <f>'EPA Data'!L1660/SUM('EPA Data'!L:L)</f>
        <v>5.5823716725833525E-7</v>
      </c>
      <c r="U1659" s="24">
        <f>'EPA Data'!M1660/SUM('EPA Data'!M:M)</f>
        <v>1.7251567810686097E-7</v>
      </c>
      <c r="V1659" s="24">
        <f>'EPA Data'!N1660/SUM('EPA Data'!N:N)</f>
        <v>2.7973000486942516E-7</v>
      </c>
      <c r="W1659" s="24">
        <f>'EPA Data'!O1660/SUM('EPA Data'!O:O)</f>
        <v>1.6989050400720388E-7</v>
      </c>
      <c r="X1659" s="24">
        <f>'EPA Data'!P1660/SUM('EPA Data'!P:P)</f>
        <v>2.865913075315137E-6</v>
      </c>
    </row>
    <row r="1660" spans="1:24" x14ac:dyDescent="0.25">
      <c r="A1660" s="16" t="s">
        <v>2748</v>
      </c>
      <c r="B1660" s="16" t="s">
        <v>2692</v>
      </c>
      <c r="C1660" s="21" t="s">
        <v>1532</v>
      </c>
      <c r="D1660" s="17">
        <f>SUMIFS('Census Data'!G:G,'Census Data'!$A:$A,$A1660)/SUMIFS('Census Data'!$F:$F,'Census Data'!$A:$A,$A1660)</f>
        <v>0.49405772495755518</v>
      </c>
      <c r="E1660" s="19">
        <f>SUMIFS('Census Data'!H:H,'Census Data'!$A:$A,$A1660)/SUMIFS('Census Data'!$F:$F,'Census Data'!$A:$A,$A1660)</f>
        <v>0.50594227504244482</v>
      </c>
      <c r="F1660" s="17">
        <f>SUM(SUMIFS('Census Data'!I:I,'Census Data'!$A:$A,$A1660),SUMIFS('Census Data'!J:J,'Census Data'!$A:$A,$A1660))/SUMIFS('Census Data'!$F:$F,'Census Data'!$A:$A,$A1660)</f>
        <v>0.98429541595925296</v>
      </c>
      <c r="G1660" s="17">
        <f>SUM(SUMIFS('Census Data'!K:K,'Census Data'!$A:$A,$A1660),SUMIFS('Census Data'!L:L,'Census Data'!$A:$A,$A1660))/SUMIFS('Census Data'!$F:$F,'Census Data'!$A:$A,$A1660)</f>
        <v>6.7911714770797962E-3</v>
      </c>
      <c r="H1660" s="17">
        <f>SUM(SUMIFS('Census Data'!O:O,'Census Data'!$A:$A,$A1660),SUMIFS('Census Data'!P:P,'Census Data'!$A:$A,$A1660))/SUMIFS('Census Data'!$F:$F,'Census Data'!$A:$A,$A1660)</f>
        <v>8.4889643463497452E-4</v>
      </c>
      <c r="I1660" s="19">
        <f t="shared" si="50"/>
        <v>8.0645161290323619E-3</v>
      </c>
      <c r="J1660" s="17">
        <f>SUM(SUMIFS('Census Data'!W:W,'Census Data'!$A:$A,$A1660),SUMIFS('Census Data'!X:X,'Census Data'!$A:$A,$A1660))/SUMIFS('Census Data'!$F:$F,'Census Data'!$A:$A,$A1660)</f>
        <v>2.2920203735144314E-2</v>
      </c>
      <c r="K1660" s="19">
        <f t="shared" si="51"/>
        <v>0.97707979626485564</v>
      </c>
      <c r="L1660" s="24">
        <f>'EPA Data'!D1661/SUM('EPA Data'!D:D)</f>
        <v>2.1544780623060526E-6</v>
      </c>
      <c r="M1660" s="24">
        <f>'EPA Data'!E1661/SUM('EPA Data'!E:E)</f>
        <v>7.5762503334541172E-6</v>
      </c>
      <c r="N1660" s="24">
        <f>'EPA Data'!F1661/SUM('EPA Data'!F:F)</f>
        <v>6.6797387826195742E-6</v>
      </c>
      <c r="O1660" s="24">
        <f>'EPA Data'!G1661/SUM('EPA Data'!G:G)</f>
        <v>1.9372641605240932E-6</v>
      </c>
      <c r="P1660" s="24">
        <f>'EPA Data'!H1661/SUM('EPA Data'!H:H)</f>
        <v>4.0753957440905163E-6</v>
      </c>
      <c r="Q1660" s="24">
        <f>'EPA Data'!I1661/SUM('EPA Data'!I:I)</f>
        <v>1.2541962384431705E-6</v>
      </c>
      <c r="R1660" s="24">
        <f>'EPA Data'!J1661/SUM('EPA Data'!J:J)</f>
        <v>1.3018262166188857E-6</v>
      </c>
      <c r="S1660" s="24">
        <f>'EPA Data'!K1661/SUM('EPA Data'!K:K)</f>
        <v>7.4523922497143412E-6</v>
      </c>
      <c r="T1660" s="24">
        <f>'EPA Data'!L1661/SUM('EPA Data'!L:L)</f>
        <v>4.1040450086670789E-6</v>
      </c>
      <c r="U1660" s="24">
        <f>'EPA Data'!M1661/SUM('EPA Data'!M:M)</f>
        <v>1.8475280887227971E-6</v>
      </c>
      <c r="V1660" s="24">
        <f>'EPA Data'!N1661/SUM('EPA Data'!N:N)</f>
        <v>1.9084067252498776E-6</v>
      </c>
      <c r="W1660" s="24">
        <f>'EPA Data'!O1661/SUM('EPA Data'!O:O)</f>
        <v>1.384609486374261E-6</v>
      </c>
      <c r="X1660" s="24">
        <f>'EPA Data'!P1661/SUM('EPA Data'!P:P)</f>
        <v>1.853266451129869E-5</v>
      </c>
    </row>
    <row r="1661" spans="1:24" x14ac:dyDescent="0.25">
      <c r="A1661" s="16" t="s">
        <v>2749</v>
      </c>
      <c r="B1661" s="16" t="s">
        <v>2692</v>
      </c>
      <c r="C1661" s="21" t="s">
        <v>817</v>
      </c>
      <c r="D1661" s="17">
        <f>SUMIFS('Census Data'!G:G,'Census Data'!$A:$A,$A1661)/SUMIFS('Census Data'!$F:$F,'Census Data'!$A:$A,$A1661)</f>
        <v>0.50566394471337994</v>
      </c>
      <c r="E1661" s="19">
        <f>SUMIFS('Census Data'!H:H,'Census Data'!$A:$A,$A1661)/SUMIFS('Census Data'!$F:$F,'Census Data'!$A:$A,$A1661)</f>
        <v>0.49433605528662006</v>
      </c>
      <c r="F1661" s="17">
        <f>SUM(SUMIFS('Census Data'!I:I,'Census Data'!$A:$A,$A1661),SUMIFS('Census Data'!J:J,'Census Data'!$A:$A,$A1661))/SUMIFS('Census Data'!$F:$F,'Census Data'!$A:$A,$A1661)</f>
        <v>0.90672012778511235</v>
      </c>
      <c r="G1661" s="17">
        <f>SUM(SUMIFS('Census Data'!K:K,'Census Data'!$A:$A,$A1661),SUMIFS('Census Data'!L:L,'Census Data'!$A:$A,$A1661))/SUMIFS('Census Data'!$F:$F,'Census Data'!$A:$A,$A1661)</f>
        <v>3.7960653920753672E-2</v>
      </c>
      <c r="H1661" s="17">
        <f>SUM(SUMIFS('Census Data'!O:O,'Census Data'!$A:$A,$A1661),SUMIFS('Census Data'!P:P,'Census Data'!$A:$A,$A1661))/SUMIFS('Census Data'!$F:$F,'Census Data'!$A:$A,$A1661)</f>
        <v>1.40987400779098E-2</v>
      </c>
      <c r="I1661" s="19">
        <f t="shared" si="50"/>
        <v>4.122047821622421E-2</v>
      </c>
      <c r="J1661" s="17">
        <f>SUM(SUMIFS('Census Data'!W:W,'Census Data'!$A:$A,$A1661),SUMIFS('Census Data'!X:X,'Census Data'!$A:$A,$A1661))/SUMIFS('Census Data'!$F:$F,'Census Data'!$A:$A,$A1661)</f>
        <v>0.29030365263312308</v>
      </c>
      <c r="K1661" s="19">
        <f t="shared" si="51"/>
        <v>0.70969634736687692</v>
      </c>
      <c r="L1661" s="24">
        <f>'EPA Data'!D1662/SUM('EPA Data'!D:D)</f>
        <v>1.2004800702807006E-4</v>
      </c>
      <c r="M1661" s="24">
        <f>'EPA Data'!E1662/SUM('EPA Data'!E:E)</f>
        <v>2.4147163063301219E-4</v>
      </c>
      <c r="N1661" s="24">
        <f>'EPA Data'!F1662/SUM('EPA Data'!F:F)</f>
        <v>1.7126360723261616E-4</v>
      </c>
      <c r="O1661" s="24">
        <f>'EPA Data'!G1662/SUM('EPA Data'!G:G)</f>
        <v>8.8214185990553978E-5</v>
      </c>
      <c r="P1661" s="24">
        <f>'EPA Data'!H1662/SUM('EPA Data'!H:H)</f>
        <v>1.2969789594794449E-4</v>
      </c>
      <c r="Q1661" s="24">
        <f>'EPA Data'!I1662/SUM('EPA Data'!I:I)</f>
        <v>3.0493052909680381E-5</v>
      </c>
      <c r="R1661" s="24">
        <f>'EPA Data'!J1662/SUM('EPA Data'!J:J)</f>
        <v>4.375429089730205E-5</v>
      </c>
      <c r="S1661" s="24">
        <f>'EPA Data'!K1662/SUM('EPA Data'!K:K)</f>
        <v>1.7710922906749447E-4</v>
      </c>
      <c r="T1661" s="24">
        <f>'EPA Data'!L1662/SUM('EPA Data'!L:L)</f>
        <v>9.5701204986235435E-5</v>
      </c>
      <c r="U1661" s="24">
        <f>'EPA Data'!M1662/SUM('EPA Data'!M:M)</f>
        <v>5.6791011033580183E-5</v>
      </c>
      <c r="V1661" s="24">
        <f>'EPA Data'!N1662/SUM('EPA Data'!N:N)</f>
        <v>5.0561893107329979E-5</v>
      </c>
      <c r="W1661" s="24">
        <f>'EPA Data'!O1662/SUM('EPA Data'!O:O)</f>
        <v>2.9873494689716067E-5</v>
      </c>
      <c r="X1661" s="24">
        <f>'EPA Data'!P1662/SUM('EPA Data'!P:P)</f>
        <v>4.0573603493911873E-4</v>
      </c>
    </row>
    <row r="1662" spans="1:24" x14ac:dyDescent="0.25">
      <c r="A1662" s="16" t="s">
        <v>2750</v>
      </c>
      <c r="B1662" s="16" t="s">
        <v>2692</v>
      </c>
      <c r="C1662" s="21" t="s">
        <v>621</v>
      </c>
      <c r="D1662" s="17">
        <f>SUMIFS('Census Data'!G:G,'Census Data'!$A:$A,$A1662)/SUMIFS('Census Data'!$F:$F,'Census Data'!$A:$A,$A1662)</f>
        <v>0.50461175461175456</v>
      </c>
      <c r="E1662" s="19">
        <f>SUMIFS('Census Data'!H:H,'Census Data'!$A:$A,$A1662)/SUMIFS('Census Data'!$F:$F,'Census Data'!$A:$A,$A1662)</f>
        <v>0.49538824538824539</v>
      </c>
      <c r="F1662" s="17">
        <f>SUM(SUMIFS('Census Data'!I:I,'Census Data'!$A:$A,$A1662),SUMIFS('Census Data'!J:J,'Census Data'!$A:$A,$A1662))/SUMIFS('Census Data'!$F:$F,'Census Data'!$A:$A,$A1662)</f>
        <v>0.97651222651222647</v>
      </c>
      <c r="G1662" s="17">
        <f>SUM(SUMIFS('Census Data'!K:K,'Census Data'!$A:$A,$A1662),SUMIFS('Census Data'!L:L,'Census Data'!$A:$A,$A1662))/SUMIFS('Census Data'!$F:$F,'Census Data'!$A:$A,$A1662)</f>
        <v>4.7190047190047192E-3</v>
      </c>
      <c r="H1662" s="17">
        <f>SUM(SUMIFS('Census Data'!O:O,'Census Data'!$A:$A,$A1662),SUMIFS('Census Data'!P:P,'Census Data'!$A:$A,$A1662))/SUMIFS('Census Data'!$F:$F,'Census Data'!$A:$A,$A1662)</f>
        <v>3.6465036465036463E-3</v>
      </c>
      <c r="I1662" s="19">
        <f t="shared" si="50"/>
        <v>1.5122265122265111E-2</v>
      </c>
      <c r="J1662" s="17">
        <f>SUM(SUMIFS('Census Data'!W:W,'Census Data'!$A:$A,$A1662),SUMIFS('Census Data'!X:X,'Census Data'!$A:$A,$A1662))/SUMIFS('Census Data'!$F:$F,'Census Data'!$A:$A,$A1662)</f>
        <v>3.9253539253539256E-2</v>
      </c>
      <c r="K1662" s="19">
        <f t="shared" si="51"/>
        <v>0.96074646074646075</v>
      </c>
      <c r="L1662" s="24">
        <f>'EPA Data'!D1663/SUM('EPA Data'!D:D)</f>
        <v>1.2870923082079304E-5</v>
      </c>
      <c r="M1662" s="24">
        <f>'EPA Data'!E1663/SUM('EPA Data'!E:E)</f>
        <v>3.5527763922644266E-5</v>
      </c>
      <c r="N1662" s="24">
        <f>'EPA Data'!F1663/SUM('EPA Data'!F:F)</f>
        <v>2.8973973126984557E-5</v>
      </c>
      <c r="O1662" s="24">
        <f>'EPA Data'!G1663/SUM('EPA Data'!G:G)</f>
        <v>1.2596533546691948E-5</v>
      </c>
      <c r="P1662" s="24">
        <f>'EPA Data'!H1663/SUM('EPA Data'!H:H)</f>
        <v>2.1577338298545383E-5</v>
      </c>
      <c r="Q1662" s="24">
        <f>'EPA Data'!I1663/SUM('EPA Data'!I:I)</f>
        <v>5.9751271325562342E-6</v>
      </c>
      <c r="R1662" s="24">
        <f>'EPA Data'!J1663/SUM('EPA Data'!J:J)</f>
        <v>7.8243630428949949E-6</v>
      </c>
      <c r="S1662" s="24">
        <f>'EPA Data'!K1663/SUM('EPA Data'!K:K)</f>
        <v>3.519721755358594E-5</v>
      </c>
      <c r="T1662" s="24">
        <f>'EPA Data'!L1663/SUM('EPA Data'!L:L)</f>
        <v>1.9022112272588031E-5</v>
      </c>
      <c r="U1662" s="24">
        <f>'EPA Data'!M1663/SUM('EPA Data'!M:M)</f>
        <v>9.3675403216919079E-6</v>
      </c>
      <c r="V1662" s="24">
        <f>'EPA Data'!N1663/SUM('EPA Data'!N:N)</f>
        <v>9.2150646993272461E-6</v>
      </c>
      <c r="W1662" s="24">
        <f>'EPA Data'!O1663/SUM('EPA Data'!O:O)</f>
        <v>6.3485710795832596E-6</v>
      </c>
      <c r="X1662" s="24">
        <f>'EPA Data'!P1663/SUM('EPA Data'!P:P)</f>
        <v>7.6468472012197218E-5</v>
      </c>
    </row>
    <row r="1663" spans="1:24" x14ac:dyDescent="0.25">
      <c r="A1663" s="16" t="s">
        <v>2751</v>
      </c>
      <c r="B1663" s="16" t="s">
        <v>2692</v>
      </c>
      <c r="C1663" s="21" t="s">
        <v>1723</v>
      </c>
      <c r="D1663" s="17">
        <f>SUMIFS('Census Data'!G:G,'Census Data'!$A:$A,$A1663)/SUMIFS('Census Data'!$F:$F,'Census Data'!$A:$A,$A1663)</f>
        <v>0.51656804733727812</v>
      </c>
      <c r="E1663" s="19">
        <f>SUMIFS('Census Data'!H:H,'Census Data'!$A:$A,$A1663)/SUMIFS('Census Data'!$F:$F,'Census Data'!$A:$A,$A1663)</f>
        <v>0.48343195266272188</v>
      </c>
      <c r="F1663" s="17">
        <f>SUM(SUMIFS('Census Data'!I:I,'Census Data'!$A:$A,$A1663),SUMIFS('Census Data'!J:J,'Census Data'!$A:$A,$A1663))/SUMIFS('Census Data'!$F:$F,'Census Data'!$A:$A,$A1663)</f>
        <v>0.98017751479289938</v>
      </c>
      <c r="G1663" s="17">
        <f>SUM(SUMIFS('Census Data'!K:K,'Census Data'!$A:$A,$A1663),SUMIFS('Census Data'!L:L,'Census Data'!$A:$A,$A1663))/SUMIFS('Census Data'!$F:$F,'Census Data'!$A:$A,$A1663)</f>
        <v>2.3668639053254438E-3</v>
      </c>
      <c r="H1663" s="17">
        <f>SUM(SUMIFS('Census Data'!O:O,'Census Data'!$A:$A,$A1663),SUMIFS('Census Data'!P:P,'Census Data'!$A:$A,$A1663))/SUMIFS('Census Data'!$F:$F,'Census Data'!$A:$A,$A1663)</f>
        <v>2.3668639053254438E-3</v>
      </c>
      <c r="I1663" s="19">
        <f t="shared" si="50"/>
        <v>1.5088757396449659E-2</v>
      </c>
      <c r="J1663" s="17">
        <f>SUM(SUMIFS('Census Data'!W:W,'Census Data'!$A:$A,$A1663),SUMIFS('Census Data'!X:X,'Census Data'!$A:$A,$A1663))/SUMIFS('Census Data'!$F:$F,'Census Data'!$A:$A,$A1663)</f>
        <v>2.2485207100591716E-2</v>
      </c>
      <c r="K1663" s="19">
        <f t="shared" si="51"/>
        <v>0.97751479289940824</v>
      </c>
      <c r="L1663" s="24">
        <f>'EPA Data'!D1664/SUM('EPA Data'!D:D)</f>
        <v>3.6425192799707226E-6</v>
      </c>
      <c r="M1663" s="24">
        <f>'EPA Data'!E1664/SUM('EPA Data'!E:E)</f>
        <v>1.5174354873729455E-5</v>
      </c>
      <c r="N1663" s="24">
        <f>'EPA Data'!F1664/SUM('EPA Data'!F:F)</f>
        <v>1.3964075765933006E-5</v>
      </c>
      <c r="O1663" s="24">
        <f>'EPA Data'!G1664/SUM('EPA Data'!G:G)</f>
        <v>3.5257771552339891E-6</v>
      </c>
      <c r="P1663" s="24">
        <f>'EPA Data'!H1664/SUM('EPA Data'!H:H)</f>
        <v>7.3135078550494978E-6</v>
      </c>
      <c r="Q1663" s="24">
        <f>'EPA Data'!I1664/SUM('EPA Data'!I:I)</f>
        <v>2.2846151378539285E-6</v>
      </c>
      <c r="R1663" s="24">
        <f>'EPA Data'!J1664/SUM('EPA Data'!J:J)</f>
        <v>2.2643868126761528E-6</v>
      </c>
      <c r="S1663" s="24">
        <f>'EPA Data'!K1664/SUM('EPA Data'!K:K)</f>
        <v>1.4100086289117503E-5</v>
      </c>
      <c r="T1663" s="24">
        <f>'EPA Data'!L1664/SUM('EPA Data'!L:L)</f>
        <v>7.0452445485798569E-6</v>
      </c>
      <c r="U1663" s="24">
        <f>'EPA Data'!M1664/SUM('EPA Data'!M:M)</f>
        <v>2.7945595240308697E-6</v>
      </c>
      <c r="V1663" s="24">
        <f>'EPA Data'!N1664/SUM('EPA Data'!N:N)</f>
        <v>3.2497480728353633E-6</v>
      </c>
      <c r="W1663" s="24">
        <f>'EPA Data'!O1664/SUM('EPA Data'!O:O)</f>
        <v>2.0058019407808871E-6</v>
      </c>
      <c r="X1663" s="24">
        <f>'EPA Data'!P1664/SUM('EPA Data'!P:P)</f>
        <v>3.1603142604887638E-5</v>
      </c>
    </row>
    <row r="1664" spans="1:24" x14ac:dyDescent="0.25">
      <c r="A1664" s="16" t="s">
        <v>2752</v>
      </c>
      <c r="B1664" s="16" t="s">
        <v>2692</v>
      </c>
      <c r="C1664" s="21" t="s">
        <v>2753</v>
      </c>
      <c r="D1664" s="17">
        <f>SUMIFS('Census Data'!G:G,'Census Data'!$A:$A,$A1664)/SUMIFS('Census Data'!$F:$F,'Census Data'!$A:$A,$A1664)</f>
        <v>0.50867678958785245</v>
      </c>
      <c r="E1664" s="19">
        <f>SUMIFS('Census Data'!H:H,'Census Data'!$A:$A,$A1664)/SUMIFS('Census Data'!$F:$F,'Census Data'!$A:$A,$A1664)</f>
        <v>0.49132321041214749</v>
      </c>
      <c r="F1664" s="17">
        <f>SUM(SUMIFS('Census Data'!I:I,'Census Data'!$A:$A,$A1664),SUMIFS('Census Data'!J:J,'Census Data'!$A:$A,$A1664))/SUMIFS('Census Data'!$F:$F,'Census Data'!$A:$A,$A1664)</f>
        <v>0.97396963123644253</v>
      </c>
      <c r="G1664" s="17">
        <f>SUM(SUMIFS('Census Data'!K:K,'Census Data'!$A:$A,$A1664),SUMIFS('Census Data'!L:L,'Census Data'!$A:$A,$A1664))/SUMIFS('Census Data'!$F:$F,'Census Data'!$A:$A,$A1664)</f>
        <v>4.3383947939262474E-3</v>
      </c>
      <c r="H1664" s="17">
        <f>SUM(SUMIFS('Census Data'!O:O,'Census Data'!$A:$A,$A1664),SUMIFS('Census Data'!P:P,'Census Data'!$A:$A,$A1664))/SUMIFS('Census Data'!$F:$F,'Census Data'!$A:$A,$A1664)</f>
        <v>4.3383947939262474E-3</v>
      </c>
      <c r="I1664" s="19">
        <f t="shared" si="50"/>
        <v>1.7353579175704903E-2</v>
      </c>
      <c r="J1664" s="17">
        <f>SUM(SUMIFS('Census Data'!W:W,'Census Data'!$A:$A,$A1664),SUMIFS('Census Data'!X:X,'Census Data'!$A:$A,$A1664))/SUMIFS('Census Data'!$F:$F,'Census Data'!$A:$A,$A1664)</f>
        <v>5.4229934924078092E-2</v>
      </c>
      <c r="K1664" s="19">
        <f t="shared" si="51"/>
        <v>0.94577006507592187</v>
      </c>
      <c r="L1664" s="24">
        <f>'EPA Data'!D1665/SUM('EPA Data'!D:D)</f>
        <v>7.7363250173076247E-7</v>
      </c>
      <c r="M1664" s="24">
        <f>'EPA Data'!E1665/SUM('EPA Data'!E:E)</f>
        <v>3.7534076255544161E-6</v>
      </c>
      <c r="N1664" s="24">
        <f>'EPA Data'!F1665/SUM('EPA Data'!F:F)</f>
        <v>3.5080847971651796E-6</v>
      </c>
      <c r="O1664" s="24">
        <f>'EPA Data'!G1665/SUM('EPA Data'!G:G)</f>
        <v>6.5121682251509772E-7</v>
      </c>
      <c r="P1664" s="24">
        <f>'EPA Data'!H1665/SUM('EPA Data'!H:H)</f>
        <v>1.534462416892451E-6</v>
      </c>
      <c r="Q1664" s="24">
        <f>'EPA Data'!I1665/SUM('EPA Data'!I:I)</f>
        <v>4.8017703039347886E-7</v>
      </c>
      <c r="R1664" s="24">
        <f>'EPA Data'!J1665/SUM('EPA Data'!J:J)</f>
        <v>4.4540533931662186E-7</v>
      </c>
      <c r="S1664" s="24">
        <f>'EPA Data'!K1665/SUM('EPA Data'!K:K)</f>
        <v>2.9474141448711831E-6</v>
      </c>
      <c r="T1664" s="24">
        <f>'EPA Data'!L1665/SUM('EPA Data'!L:L)</f>
        <v>1.3542837799052616E-6</v>
      </c>
      <c r="U1664" s="24">
        <f>'EPA Data'!M1665/SUM('EPA Data'!M:M)</f>
        <v>4.6442386570272168E-7</v>
      </c>
      <c r="V1664" s="24">
        <f>'EPA Data'!N1665/SUM('EPA Data'!N:N)</f>
        <v>6.7161045019809121E-7</v>
      </c>
      <c r="W1664" s="24">
        <f>'EPA Data'!O1665/SUM('EPA Data'!O:O)</f>
        <v>3.9069536149916629E-7</v>
      </c>
      <c r="X1664" s="24">
        <f>'EPA Data'!P1665/SUM('EPA Data'!P:P)</f>
        <v>7.2291190632621374E-6</v>
      </c>
    </row>
    <row r="1665" spans="1:24" x14ac:dyDescent="0.25">
      <c r="A1665" s="16" t="s">
        <v>2754</v>
      </c>
      <c r="B1665" s="16" t="s">
        <v>2692</v>
      </c>
      <c r="C1665" s="21" t="s">
        <v>2755</v>
      </c>
      <c r="D1665" s="17">
        <f>SUMIFS('Census Data'!G:G,'Census Data'!$A:$A,$A1665)/SUMIFS('Census Data'!$F:$F,'Census Data'!$A:$A,$A1665)</f>
        <v>0.498913830557567</v>
      </c>
      <c r="E1665" s="19">
        <f>SUMIFS('Census Data'!H:H,'Census Data'!$A:$A,$A1665)/SUMIFS('Census Data'!$F:$F,'Census Data'!$A:$A,$A1665)</f>
        <v>0.501086169442433</v>
      </c>
      <c r="F1665" s="17">
        <f>SUM(SUMIFS('Census Data'!I:I,'Census Data'!$A:$A,$A1665),SUMIFS('Census Data'!J:J,'Census Data'!$A:$A,$A1665))/SUMIFS('Census Data'!$F:$F,'Census Data'!$A:$A,$A1665)</f>
        <v>0.97791455467052857</v>
      </c>
      <c r="G1665" s="17">
        <f>SUM(SUMIFS('Census Data'!K:K,'Census Data'!$A:$A,$A1665),SUMIFS('Census Data'!L:L,'Census Data'!$A:$A,$A1665))/SUMIFS('Census Data'!$F:$F,'Census Data'!$A:$A,$A1665)</f>
        <v>2.5343953656770456E-3</v>
      </c>
      <c r="H1665" s="17">
        <f>SUM(SUMIFS('Census Data'!O:O,'Census Data'!$A:$A,$A1665),SUMIFS('Census Data'!P:P,'Census Data'!$A:$A,$A1665))/SUMIFS('Census Data'!$F:$F,'Census Data'!$A:$A,$A1665)</f>
        <v>1.8102824040550326E-3</v>
      </c>
      <c r="I1665" s="19">
        <f t="shared" si="50"/>
        <v>1.7740767559739412E-2</v>
      </c>
      <c r="J1665" s="17">
        <f>SUM(SUMIFS('Census Data'!W:W,'Census Data'!$A:$A,$A1665),SUMIFS('Census Data'!X:X,'Census Data'!$A:$A,$A1665))/SUMIFS('Census Data'!$F:$F,'Census Data'!$A:$A,$A1665)</f>
        <v>3.403330919623461E-2</v>
      </c>
      <c r="K1665" s="19">
        <f t="shared" si="51"/>
        <v>0.9659666908037654</v>
      </c>
      <c r="L1665" s="24">
        <f>'EPA Data'!D1666/SUM('EPA Data'!D:D)</f>
        <v>2.7139642989814E-6</v>
      </c>
      <c r="M1665" s="24">
        <f>'EPA Data'!E1666/SUM('EPA Data'!E:E)</f>
        <v>1.2201592501655725E-5</v>
      </c>
      <c r="N1665" s="24">
        <f>'EPA Data'!F1666/SUM('EPA Data'!F:F)</f>
        <v>1.0913489207557643E-5</v>
      </c>
      <c r="O1665" s="24">
        <f>'EPA Data'!G1666/SUM('EPA Data'!G:G)</f>
        <v>2.4566424573994536E-6</v>
      </c>
      <c r="P1665" s="24">
        <f>'EPA Data'!H1666/SUM('EPA Data'!H:H)</f>
        <v>5.8875675964771412E-6</v>
      </c>
      <c r="Q1665" s="24">
        <f>'EPA Data'!I1666/SUM('EPA Data'!I:I)</f>
        <v>1.9362897285482057E-6</v>
      </c>
      <c r="R1665" s="24">
        <f>'EPA Data'!J1666/SUM('EPA Data'!J:J)</f>
        <v>1.9205721322568742E-6</v>
      </c>
      <c r="S1665" s="24">
        <f>'EPA Data'!K1666/SUM('EPA Data'!K:K)</f>
        <v>1.2357188622131781E-5</v>
      </c>
      <c r="T1665" s="24">
        <f>'EPA Data'!L1666/SUM('EPA Data'!L:L)</f>
        <v>5.4383601514416517E-6</v>
      </c>
      <c r="U1665" s="24">
        <f>'EPA Data'!M1666/SUM('EPA Data'!M:M)</f>
        <v>1.9701927282809859E-6</v>
      </c>
      <c r="V1665" s="24">
        <f>'EPA Data'!N1666/SUM('EPA Data'!N:N)</f>
        <v>2.7269279746421358E-6</v>
      </c>
      <c r="W1665" s="24">
        <f>'EPA Data'!O1666/SUM('EPA Data'!O:O)</f>
        <v>1.5651947239087608E-6</v>
      </c>
      <c r="X1665" s="24">
        <f>'EPA Data'!P1666/SUM('EPA Data'!P:P)</f>
        <v>2.807659399956423E-5</v>
      </c>
    </row>
    <row r="1666" spans="1:24" x14ac:dyDescent="0.25">
      <c r="A1666" s="16" t="s">
        <v>2756</v>
      </c>
      <c r="B1666" s="16" t="s">
        <v>2692</v>
      </c>
      <c r="C1666" s="21" t="s">
        <v>2502</v>
      </c>
      <c r="D1666" s="17">
        <f>SUMIFS('Census Data'!G:G,'Census Data'!$A:$A,$A1666)/SUMIFS('Census Data'!$F:$F,'Census Data'!$A:$A,$A1666)</f>
        <v>0.50014900168868581</v>
      </c>
      <c r="E1666" s="19">
        <f>SUMIFS('Census Data'!H:H,'Census Data'!$A:$A,$A1666)/SUMIFS('Census Data'!$F:$F,'Census Data'!$A:$A,$A1666)</f>
        <v>0.49985099831131419</v>
      </c>
      <c r="F1666" s="17">
        <f>SUM(SUMIFS('Census Data'!I:I,'Census Data'!$A:$A,$A1666),SUMIFS('Census Data'!J:J,'Census Data'!$A:$A,$A1666))/SUMIFS('Census Data'!$F:$F,'Census Data'!$A:$A,$A1666)</f>
        <v>0.97198768252706869</v>
      </c>
      <c r="G1666" s="17">
        <f>SUM(SUMIFS('Census Data'!K:K,'Census Data'!$A:$A,$A1666),SUMIFS('Census Data'!L:L,'Census Data'!$A:$A,$A1666))/SUMIFS('Census Data'!$F:$F,'Census Data'!$A:$A,$A1666)</f>
        <v>4.4700506605741533E-3</v>
      </c>
      <c r="H1666" s="17">
        <f>SUM(SUMIFS('Census Data'!O:O,'Census Data'!$A:$A,$A1666),SUMIFS('Census Data'!P:P,'Census Data'!$A:$A,$A1666))/SUMIFS('Census Data'!$F:$F,'Census Data'!$A:$A,$A1666)</f>
        <v>5.2647263335651139E-3</v>
      </c>
      <c r="I1666" s="19">
        <f t="shared" si="50"/>
        <v>1.8277540478792043E-2</v>
      </c>
      <c r="J1666" s="17">
        <f>SUM(SUMIFS('Census Data'!W:W,'Census Data'!$A:$A,$A1666),SUMIFS('Census Data'!X:X,'Census Data'!$A:$A,$A1666))/SUMIFS('Census Data'!$F:$F,'Census Data'!$A:$A,$A1666)</f>
        <v>5.4931955895500151E-2</v>
      </c>
      <c r="K1666" s="19">
        <f t="shared" si="51"/>
        <v>0.94506804410449985</v>
      </c>
      <c r="L1666" s="24">
        <f>'EPA Data'!D1667/SUM('EPA Data'!D:D)</f>
        <v>1.0666624329510793E-5</v>
      </c>
      <c r="M1666" s="24">
        <f>'EPA Data'!E1667/SUM('EPA Data'!E:E)</f>
        <v>4.1532294440472358E-5</v>
      </c>
      <c r="N1666" s="24">
        <f>'EPA Data'!F1667/SUM('EPA Data'!F:F)</f>
        <v>3.8424946994402854E-5</v>
      </c>
      <c r="O1666" s="24">
        <f>'EPA Data'!G1667/SUM('EPA Data'!G:G)</f>
        <v>8.7940586090006136E-6</v>
      </c>
      <c r="P1666" s="24">
        <f>'EPA Data'!H1667/SUM('EPA Data'!H:H)</f>
        <v>2.1036665260653043E-5</v>
      </c>
      <c r="Q1666" s="24">
        <f>'EPA Data'!I1667/SUM('EPA Data'!I:I)</f>
        <v>7.0137088240537257E-6</v>
      </c>
      <c r="R1666" s="24">
        <f>'EPA Data'!J1667/SUM('EPA Data'!J:J)</f>
        <v>6.6132042059013146E-6</v>
      </c>
      <c r="S1666" s="24">
        <f>'EPA Data'!K1667/SUM('EPA Data'!K:K)</f>
        <v>3.982054676335123E-5</v>
      </c>
      <c r="T1666" s="24">
        <f>'EPA Data'!L1667/SUM('EPA Data'!L:L)</f>
        <v>2.2140479007721832E-5</v>
      </c>
      <c r="U1666" s="24">
        <f>'EPA Data'!M1667/SUM('EPA Data'!M:M)</f>
        <v>9.0350530887918964E-6</v>
      </c>
      <c r="V1666" s="24">
        <f>'EPA Data'!N1667/SUM('EPA Data'!N:N)</f>
        <v>1.0455441977213927E-5</v>
      </c>
      <c r="W1666" s="24">
        <f>'EPA Data'!O1667/SUM('EPA Data'!O:O)</f>
        <v>8.3509022386478724E-6</v>
      </c>
      <c r="X1666" s="24">
        <f>'EPA Data'!P1667/SUM('EPA Data'!P:P)</f>
        <v>1.0284141759854712E-4</v>
      </c>
    </row>
    <row r="1667" spans="1:24" x14ac:dyDescent="0.25">
      <c r="A1667" s="16" t="s">
        <v>2757</v>
      </c>
      <c r="B1667" s="16" t="s">
        <v>2692</v>
      </c>
      <c r="C1667" s="21" t="s">
        <v>2758</v>
      </c>
      <c r="D1667" s="17">
        <f>SUMIFS('Census Data'!G:G,'Census Data'!$A:$A,$A1667)/SUMIFS('Census Data'!$F:$F,'Census Data'!$A:$A,$A1667)</f>
        <v>0.48093841642228741</v>
      </c>
      <c r="E1667" s="19">
        <f>SUMIFS('Census Data'!H:H,'Census Data'!$A:$A,$A1667)/SUMIFS('Census Data'!$F:$F,'Census Data'!$A:$A,$A1667)</f>
        <v>0.51906158357771259</v>
      </c>
      <c r="F1667" s="17">
        <f>SUM(SUMIFS('Census Data'!I:I,'Census Data'!$A:$A,$A1667),SUMIFS('Census Data'!J:J,'Census Data'!$A:$A,$A1667))/SUMIFS('Census Data'!$F:$F,'Census Data'!$A:$A,$A1667)</f>
        <v>0.97507331378299122</v>
      </c>
      <c r="G1667" s="17">
        <f>SUM(SUMIFS('Census Data'!K:K,'Census Data'!$A:$A,$A1667),SUMIFS('Census Data'!L:L,'Census Data'!$A:$A,$A1667))/SUMIFS('Census Data'!$F:$F,'Census Data'!$A:$A,$A1667)</f>
        <v>0</v>
      </c>
      <c r="H1667" s="17">
        <f>SUM(SUMIFS('Census Data'!O:O,'Census Data'!$A:$A,$A1667),SUMIFS('Census Data'!P:P,'Census Data'!$A:$A,$A1667))/SUMIFS('Census Data'!$F:$F,'Census Data'!$A:$A,$A1667)</f>
        <v>2.9325513196480938E-3</v>
      </c>
      <c r="I1667" s="19">
        <f t="shared" ref="I1667:I1730" si="52">100%-SUM(F1667:H1667)</f>
        <v>2.1994134897360684E-2</v>
      </c>
      <c r="J1667" s="17">
        <f>SUM(SUMIFS('Census Data'!W:W,'Census Data'!$A:$A,$A1667),SUMIFS('Census Data'!X:X,'Census Data'!$A:$A,$A1667))/SUMIFS('Census Data'!$F:$F,'Census Data'!$A:$A,$A1667)</f>
        <v>2.932551319648094E-2</v>
      </c>
      <c r="K1667" s="19">
        <f t="shared" ref="K1667:K1730" si="53">100%-J1667</f>
        <v>0.97067448680351909</v>
      </c>
      <c r="L1667" s="24">
        <f>'EPA Data'!D1668/SUM('EPA Data'!D:D)</f>
        <v>9.8207980641598413E-7</v>
      </c>
      <c r="M1667" s="24">
        <f>'EPA Data'!E1668/SUM('EPA Data'!E:E)</f>
        <v>4.8766705844669797E-6</v>
      </c>
      <c r="N1667" s="24">
        <f>'EPA Data'!F1668/SUM('EPA Data'!F:F)</f>
        <v>4.826895618839122E-6</v>
      </c>
      <c r="O1667" s="24">
        <f>'EPA Data'!G1668/SUM('EPA Data'!G:G)</f>
        <v>9.9030178141032719E-7</v>
      </c>
      <c r="P1667" s="24">
        <f>'EPA Data'!H1668/SUM('EPA Data'!H:H)</f>
        <v>2.2885423422509545E-6</v>
      </c>
      <c r="Q1667" s="24">
        <f>'EPA Data'!I1668/SUM('EPA Data'!I:I)</f>
        <v>6.6200348608925993E-7</v>
      </c>
      <c r="R1667" s="24">
        <f>'EPA Data'!J1668/SUM('EPA Data'!J:J)</f>
        <v>5.6658749108281404E-7</v>
      </c>
      <c r="S1667" s="24">
        <f>'EPA Data'!K1668/SUM('EPA Data'!K:K)</f>
        <v>3.8025791054080947E-6</v>
      </c>
      <c r="T1667" s="24">
        <f>'EPA Data'!L1668/SUM('EPA Data'!L:L)</f>
        <v>1.8939552618976819E-6</v>
      </c>
      <c r="U1667" s="24">
        <f>'EPA Data'!M1668/SUM('EPA Data'!M:M)</f>
        <v>5.7945629653334E-7</v>
      </c>
      <c r="V1667" s="24">
        <f>'EPA Data'!N1668/SUM('EPA Data'!N:N)</f>
        <v>9.0905809566881355E-7</v>
      </c>
      <c r="W1667" s="24">
        <f>'EPA Data'!O1668/SUM('EPA Data'!O:O)</f>
        <v>5.7492182092350536E-7</v>
      </c>
      <c r="X1667" s="24">
        <f>'EPA Data'!P1668/SUM('EPA Data'!P:P)</f>
        <v>9.3610874967762231E-6</v>
      </c>
    </row>
    <row r="1668" spans="1:24" x14ac:dyDescent="0.25">
      <c r="A1668" s="16" t="s">
        <v>2759</v>
      </c>
      <c r="B1668" s="16" t="s">
        <v>2692</v>
      </c>
      <c r="C1668" s="21" t="s">
        <v>242</v>
      </c>
      <c r="D1668" s="17">
        <f>SUMIFS('Census Data'!G:G,'Census Data'!$A:$A,$A1668)/SUMIFS('Census Data'!$F:$F,'Census Data'!$A:$A,$A1668)</f>
        <v>0.51000775795190068</v>
      </c>
      <c r="E1668" s="19">
        <f>SUMIFS('Census Data'!H:H,'Census Data'!$A:$A,$A1668)/SUMIFS('Census Data'!$F:$F,'Census Data'!$A:$A,$A1668)</f>
        <v>0.48999224204809932</v>
      </c>
      <c r="F1668" s="17">
        <f>SUM(SUMIFS('Census Data'!I:I,'Census Data'!$A:$A,$A1668),SUMIFS('Census Data'!J:J,'Census Data'!$A:$A,$A1668))/SUMIFS('Census Data'!$F:$F,'Census Data'!$A:$A,$A1668)</f>
        <v>0.97331264546159812</v>
      </c>
      <c r="G1668" s="17">
        <f>SUM(SUMIFS('Census Data'!K:K,'Census Data'!$A:$A,$A1668),SUMIFS('Census Data'!L:L,'Census Data'!$A:$A,$A1668))/SUMIFS('Census Data'!$F:$F,'Census Data'!$A:$A,$A1668)</f>
        <v>5.4305663304887513E-3</v>
      </c>
      <c r="H1668" s="17">
        <f>SUM(SUMIFS('Census Data'!O:O,'Census Data'!$A:$A,$A1668),SUMIFS('Census Data'!P:P,'Census Data'!$A:$A,$A1668))/SUMIFS('Census Data'!$F:$F,'Census Data'!$A:$A,$A1668)</f>
        <v>4.9650892164468576E-3</v>
      </c>
      <c r="I1668" s="19">
        <f t="shared" si="52"/>
        <v>1.6291698991466208E-2</v>
      </c>
      <c r="J1668" s="17">
        <f>SUM(SUMIFS('Census Data'!W:W,'Census Data'!$A:$A,$A1668),SUMIFS('Census Data'!X:X,'Census Data'!$A:$A,$A1668))/SUMIFS('Census Data'!$F:$F,'Census Data'!$A:$A,$A1668)</f>
        <v>2.3429014740108611E-2</v>
      </c>
      <c r="K1668" s="19">
        <f t="shared" si="53"/>
        <v>0.97657098525989139</v>
      </c>
      <c r="L1668" s="24">
        <f>'EPA Data'!D1669/SUM('EPA Data'!D:D)</f>
        <v>7.5197529175657381E-6</v>
      </c>
      <c r="M1668" s="24">
        <f>'EPA Data'!E1669/SUM('EPA Data'!E:E)</f>
        <v>2.3903755902900442E-5</v>
      </c>
      <c r="N1668" s="24">
        <f>'EPA Data'!F1669/SUM('EPA Data'!F:F)</f>
        <v>2.0864173439654554E-5</v>
      </c>
      <c r="O1668" s="24">
        <f>'EPA Data'!G1669/SUM('EPA Data'!G:G)</f>
        <v>6.7429908806633136E-6</v>
      </c>
      <c r="P1668" s="24">
        <f>'EPA Data'!H1669/SUM('EPA Data'!H:H)</f>
        <v>1.2856763517341536E-5</v>
      </c>
      <c r="Q1668" s="24">
        <f>'EPA Data'!I1669/SUM('EPA Data'!I:I)</f>
        <v>3.7269433007196987E-6</v>
      </c>
      <c r="R1668" s="24">
        <f>'EPA Data'!J1669/SUM('EPA Data'!J:J)</f>
        <v>4.1192273149239385E-6</v>
      </c>
      <c r="S1668" s="24">
        <f>'EPA Data'!K1669/SUM('EPA Data'!K:K)</f>
        <v>2.2238915179940514E-5</v>
      </c>
      <c r="T1668" s="24">
        <f>'EPA Data'!L1669/SUM('EPA Data'!L:L)</f>
        <v>1.2099962427509121E-5</v>
      </c>
      <c r="U1668" s="24">
        <f>'EPA Data'!M1669/SUM('EPA Data'!M:M)</f>
        <v>6.1096546864555405E-6</v>
      </c>
      <c r="V1668" s="24">
        <f>'EPA Data'!N1669/SUM('EPA Data'!N:N)</f>
        <v>5.6984681267054458E-6</v>
      </c>
      <c r="W1668" s="24">
        <f>'EPA Data'!O1669/SUM('EPA Data'!O:O)</f>
        <v>3.9728016265931332E-6</v>
      </c>
      <c r="X1668" s="24">
        <f>'EPA Data'!P1669/SUM('EPA Data'!P:P)</f>
        <v>5.3772213369724083E-5</v>
      </c>
    </row>
    <row r="1669" spans="1:24" x14ac:dyDescent="0.25">
      <c r="A1669" s="16" t="s">
        <v>2760</v>
      </c>
      <c r="B1669" s="16" t="s">
        <v>2692</v>
      </c>
      <c r="C1669" s="21" t="s">
        <v>95</v>
      </c>
      <c r="D1669" s="17">
        <f>SUMIFS('Census Data'!G:G,'Census Data'!$A:$A,$A1669)/SUMIFS('Census Data'!$F:$F,'Census Data'!$A:$A,$A1669)</f>
        <v>0.48949758728356513</v>
      </c>
      <c r="E1669" s="19">
        <f>SUMIFS('Census Data'!H:H,'Census Data'!$A:$A,$A1669)/SUMIFS('Census Data'!$F:$F,'Census Data'!$A:$A,$A1669)</f>
        <v>0.51050241271643482</v>
      </c>
      <c r="F1669" s="17">
        <f>SUM(SUMIFS('Census Data'!I:I,'Census Data'!$A:$A,$A1669),SUMIFS('Census Data'!J:J,'Census Data'!$A:$A,$A1669))/SUMIFS('Census Data'!$F:$F,'Census Data'!$A:$A,$A1669)</f>
        <v>0.97104740278172008</v>
      </c>
      <c r="G1669" s="17">
        <f>SUM(SUMIFS('Census Data'!K:K,'Census Data'!$A:$A,$A1669),SUMIFS('Census Data'!L:L,'Census Data'!$A:$A,$A1669))/SUMIFS('Census Data'!$F:$F,'Census Data'!$A:$A,$A1669)</f>
        <v>5.9608288390576216E-3</v>
      </c>
      <c r="H1669" s="17">
        <f>SUM(SUMIFS('Census Data'!O:O,'Census Data'!$A:$A,$A1669),SUMIFS('Census Data'!P:P,'Census Data'!$A:$A,$A1669))/SUMIFS('Census Data'!$F:$F,'Census Data'!$A:$A,$A1669)</f>
        <v>3.8319613965370424E-3</v>
      </c>
      <c r="I1669" s="19">
        <f t="shared" si="52"/>
        <v>1.9159806982685268E-2</v>
      </c>
      <c r="J1669" s="17">
        <f>SUM(SUMIFS('Census Data'!W:W,'Census Data'!$A:$A,$A1669),SUMIFS('Census Data'!X:X,'Census Data'!$A:$A,$A1669))/SUMIFS('Census Data'!$F:$F,'Census Data'!$A:$A,$A1669)</f>
        <v>4.9673573658813509E-2</v>
      </c>
      <c r="K1669" s="19">
        <f t="shared" si="53"/>
        <v>0.95032642634118647</v>
      </c>
      <c r="L1669" s="24">
        <f>'EPA Data'!D1670/SUM('EPA Data'!D:D)</f>
        <v>1.3153045211101431E-5</v>
      </c>
      <c r="M1669" s="24">
        <f>'EPA Data'!E1670/SUM('EPA Data'!E:E)</f>
        <v>4.5708609391866487E-5</v>
      </c>
      <c r="N1669" s="24">
        <f>'EPA Data'!F1670/SUM('EPA Data'!F:F)</f>
        <v>3.5923982087375854E-5</v>
      </c>
      <c r="O1669" s="24">
        <f>'EPA Data'!G1670/SUM('EPA Data'!G:G)</f>
        <v>1.1450677767421295E-5</v>
      </c>
      <c r="P1669" s="24">
        <f>'EPA Data'!H1670/SUM('EPA Data'!H:H)</f>
        <v>2.2103230167053445E-5</v>
      </c>
      <c r="Q1669" s="24">
        <f>'EPA Data'!I1670/SUM('EPA Data'!I:I)</f>
        <v>7.1451570208855909E-6</v>
      </c>
      <c r="R1669" s="24">
        <f>'EPA Data'!J1670/SUM('EPA Data'!J:J)</f>
        <v>1.1184153234383841E-5</v>
      </c>
      <c r="S1669" s="24">
        <f>'EPA Data'!K1670/SUM('EPA Data'!K:K)</f>
        <v>4.349631828953899E-5</v>
      </c>
      <c r="T1669" s="24">
        <f>'EPA Data'!L1670/SUM('EPA Data'!L:L)</f>
        <v>2.2526900981317356E-5</v>
      </c>
      <c r="U1669" s="24">
        <f>'EPA Data'!M1670/SUM('EPA Data'!M:M)</f>
        <v>1.1229881079830946E-5</v>
      </c>
      <c r="V1669" s="24">
        <f>'EPA Data'!N1670/SUM('EPA Data'!N:N)</f>
        <v>1.1144414291244701E-5</v>
      </c>
      <c r="W1669" s="24">
        <f>'EPA Data'!O1670/SUM('EPA Data'!O:O)</f>
        <v>7.7905220634418762E-6</v>
      </c>
      <c r="X1669" s="24">
        <f>'EPA Data'!P1670/SUM('EPA Data'!P:P)</f>
        <v>8.3573499977245472E-5</v>
      </c>
    </row>
    <row r="1670" spans="1:24" x14ac:dyDescent="0.25">
      <c r="A1670" s="16" t="s">
        <v>2761</v>
      </c>
      <c r="B1670" s="16" t="s">
        <v>2692</v>
      </c>
      <c r="C1670" s="21" t="s">
        <v>250</v>
      </c>
      <c r="D1670" s="17">
        <f>SUMIFS('Census Data'!G:G,'Census Data'!$A:$A,$A1670)/SUMIFS('Census Data'!$F:$F,'Census Data'!$A:$A,$A1670)</f>
        <v>0.59179648984421218</v>
      </c>
      <c r="E1670" s="19">
        <f>SUMIFS('Census Data'!H:H,'Census Data'!$A:$A,$A1670)/SUMIFS('Census Data'!$F:$F,'Census Data'!$A:$A,$A1670)</f>
        <v>0.40820351015578782</v>
      </c>
      <c r="F1670" s="17">
        <f>SUM(SUMIFS('Census Data'!I:I,'Census Data'!$A:$A,$A1670),SUMIFS('Census Data'!J:J,'Census Data'!$A:$A,$A1670))/SUMIFS('Census Data'!$F:$F,'Census Data'!$A:$A,$A1670)</f>
        <v>0.89390652731216724</v>
      </c>
      <c r="G1670" s="17">
        <f>SUM(SUMIFS('Census Data'!K:K,'Census Data'!$A:$A,$A1670),SUMIFS('Census Data'!L:L,'Census Data'!$A:$A,$A1670))/SUMIFS('Census Data'!$F:$F,'Census Data'!$A:$A,$A1670)</f>
        <v>6.5667521198974566E-2</v>
      </c>
      <c r="H1670" s="17">
        <f>SUM(SUMIFS('Census Data'!O:O,'Census Data'!$A:$A,$A1670),SUMIFS('Census Data'!P:P,'Census Data'!$A:$A,$A1670))/SUMIFS('Census Data'!$F:$F,'Census Data'!$A:$A,$A1670)</f>
        <v>1.4198382961940446E-2</v>
      </c>
      <c r="I1670" s="19">
        <f t="shared" si="52"/>
        <v>2.6227568526917766E-2</v>
      </c>
      <c r="J1670" s="17">
        <f>SUM(SUMIFS('Census Data'!W:W,'Census Data'!$A:$A,$A1670),SUMIFS('Census Data'!X:X,'Census Data'!$A:$A,$A1670))/SUMIFS('Census Data'!$F:$F,'Census Data'!$A:$A,$A1670)</f>
        <v>0.10274107671070795</v>
      </c>
      <c r="K1670" s="19">
        <f t="shared" si="53"/>
        <v>0.89725892328929202</v>
      </c>
      <c r="L1670" s="24">
        <f>'EPA Data'!D1671/SUM('EPA Data'!D:D)</f>
        <v>1.0228590418268351E-5</v>
      </c>
      <c r="M1670" s="24">
        <f>'EPA Data'!E1671/SUM('EPA Data'!E:E)</f>
        <v>3.0215115069312587E-5</v>
      </c>
      <c r="N1670" s="24">
        <f>'EPA Data'!F1671/SUM('EPA Data'!F:F)</f>
        <v>2.1481011689570461E-5</v>
      </c>
      <c r="O1670" s="24">
        <f>'EPA Data'!G1671/SUM('EPA Data'!G:G)</f>
        <v>7.6099031955216152E-6</v>
      </c>
      <c r="P1670" s="24">
        <f>'EPA Data'!H1671/SUM('EPA Data'!H:H)</f>
        <v>1.3666705697422422E-5</v>
      </c>
      <c r="Q1670" s="24">
        <f>'EPA Data'!I1671/SUM('EPA Data'!I:I)</f>
        <v>4.4485435518837907E-6</v>
      </c>
      <c r="R1670" s="24">
        <f>'EPA Data'!J1671/SUM('EPA Data'!J:J)</f>
        <v>5.2419747340204287E-6</v>
      </c>
      <c r="S1670" s="24">
        <f>'EPA Data'!K1671/SUM('EPA Data'!K:K)</f>
        <v>2.614045102315904E-5</v>
      </c>
      <c r="T1670" s="24">
        <f>'EPA Data'!L1671/SUM('EPA Data'!L:L)</f>
        <v>1.3837089077154818E-5</v>
      </c>
      <c r="U1670" s="24">
        <f>'EPA Data'!M1671/SUM('EPA Data'!M:M)</f>
        <v>8.4565799190722563E-6</v>
      </c>
      <c r="V1670" s="24">
        <f>'EPA Data'!N1671/SUM('EPA Data'!N:N)</f>
        <v>7.3339102266921435E-6</v>
      </c>
      <c r="W1670" s="24">
        <f>'EPA Data'!O1671/SUM('EPA Data'!O:O)</f>
        <v>5.3839532963601394E-6</v>
      </c>
      <c r="X1670" s="24">
        <f>'EPA Data'!P1671/SUM('EPA Data'!P:P)</f>
        <v>4.7708071188292076E-5</v>
      </c>
    </row>
    <row r="1671" spans="1:24" x14ac:dyDescent="0.25">
      <c r="A1671" s="16" t="s">
        <v>2762</v>
      </c>
      <c r="B1671" s="16" t="s">
        <v>2692</v>
      </c>
      <c r="C1671" s="21" t="s">
        <v>2763</v>
      </c>
      <c r="D1671" s="17">
        <f>SUMIFS('Census Data'!G:G,'Census Data'!$A:$A,$A1671)/SUMIFS('Census Data'!$F:$F,'Census Data'!$A:$A,$A1671)</f>
        <v>0.49915319476520398</v>
      </c>
      <c r="E1671" s="19">
        <f>SUMIFS('Census Data'!H:H,'Census Data'!$A:$A,$A1671)/SUMIFS('Census Data'!$F:$F,'Census Data'!$A:$A,$A1671)</f>
        <v>0.50084680523479597</v>
      </c>
      <c r="F1671" s="17">
        <f>SUM(SUMIFS('Census Data'!I:I,'Census Data'!$A:$A,$A1671),SUMIFS('Census Data'!J:J,'Census Data'!$A:$A,$A1671))/SUMIFS('Census Data'!$F:$F,'Census Data'!$A:$A,$A1671)</f>
        <v>0.97305619707467284</v>
      </c>
      <c r="G1671" s="17">
        <f>SUM(SUMIFS('Census Data'!K:K,'Census Data'!$A:$A,$A1671),SUMIFS('Census Data'!L:L,'Census Data'!$A:$A,$A1671))/SUMIFS('Census Data'!$F:$F,'Census Data'!$A:$A,$A1671)</f>
        <v>3.5411855273287142E-3</v>
      </c>
      <c r="H1671" s="17">
        <f>SUM(SUMIFS('Census Data'!O:O,'Census Data'!$A:$A,$A1671),SUMIFS('Census Data'!P:P,'Census Data'!$A:$A,$A1671))/SUMIFS('Census Data'!$F:$F,'Census Data'!$A:$A,$A1671)</f>
        <v>3.5411855273287142E-3</v>
      </c>
      <c r="I1671" s="19">
        <f t="shared" si="52"/>
        <v>1.9861431870669688E-2</v>
      </c>
      <c r="J1671" s="17">
        <f>SUM(SUMIFS('Census Data'!W:W,'Census Data'!$A:$A,$A1671),SUMIFS('Census Data'!X:X,'Census Data'!$A:$A,$A1671))/SUMIFS('Census Data'!$F:$F,'Census Data'!$A:$A,$A1671)</f>
        <v>6.5280985373364131E-2</v>
      </c>
      <c r="K1671" s="19">
        <f t="shared" si="53"/>
        <v>0.93471901462663587</v>
      </c>
      <c r="L1671" s="24">
        <f>'EPA Data'!D1672/SUM('EPA Data'!D:D)</f>
        <v>8.3540598964264247E-6</v>
      </c>
      <c r="M1671" s="24">
        <f>'EPA Data'!E1672/SUM('EPA Data'!E:E)</f>
        <v>2.1859189870620994E-5</v>
      </c>
      <c r="N1671" s="24">
        <f>'EPA Data'!F1672/SUM('EPA Data'!F:F)</f>
        <v>1.8153202424580194E-5</v>
      </c>
      <c r="O1671" s="24">
        <f>'EPA Data'!G1672/SUM('EPA Data'!G:G)</f>
        <v>6.8612352206889435E-6</v>
      </c>
      <c r="P1671" s="24">
        <f>'EPA Data'!H1672/SUM('EPA Data'!H:H)</f>
        <v>1.2241952296432408E-5</v>
      </c>
      <c r="Q1671" s="24">
        <f>'EPA Data'!I1672/SUM('EPA Data'!I:I)</f>
        <v>3.4470952293944645E-6</v>
      </c>
      <c r="R1671" s="24">
        <f>'EPA Data'!J1672/SUM('EPA Data'!J:J)</f>
        <v>3.9619045746346081E-6</v>
      </c>
      <c r="S1671" s="24">
        <f>'EPA Data'!K1672/SUM('EPA Data'!K:K)</f>
        <v>2.0926150017030186E-5</v>
      </c>
      <c r="T1671" s="24">
        <f>'EPA Data'!L1672/SUM('EPA Data'!L:L)</f>
        <v>1.0995769140132876E-5</v>
      </c>
      <c r="U1671" s="24">
        <f>'EPA Data'!M1672/SUM('EPA Data'!M:M)</f>
        <v>5.0495684014586954E-6</v>
      </c>
      <c r="V1671" s="24">
        <f>'EPA Data'!N1672/SUM('EPA Data'!N:N)</f>
        <v>5.1718232395936772E-6</v>
      </c>
      <c r="W1671" s="24">
        <f>'EPA Data'!O1672/SUM('EPA Data'!O:O)</f>
        <v>3.2054296078706827E-6</v>
      </c>
      <c r="X1671" s="24">
        <f>'EPA Data'!P1672/SUM('EPA Data'!P:P)</f>
        <v>4.7226256961841899E-5</v>
      </c>
    </row>
    <row r="1672" spans="1:24" x14ac:dyDescent="0.25">
      <c r="A1672" s="16" t="s">
        <v>2764</v>
      </c>
      <c r="B1672" s="16" t="s">
        <v>2692</v>
      </c>
      <c r="C1672" s="21" t="s">
        <v>2765</v>
      </c>
      <c r="D1672" s="17">
        <f>SUMIFS('Census Data'!G:G,'Census Data'!$A:$A,$A1672)/SUMIFS('Census Data'!$F:$F,'Census Data'!$A:$A,$A1672)</f>
        <v>0.5043564849390092</v>
      </c>
      <c r="E1672" s="19">
        <f>SUMIFS('Census Data'!H:H,'Census Data'!$A:$A,$A1672)/SUMIFS('Census Data'!$F:$F,'Census Data'!$A:$A,$A1672)</f>
        <v>0.4956435150609908</v>
      </c>
      <c r="F1672" s="17">
        <f>SUM(SUMIFS('Census Data'!I:I,'Census Data'!$A:$A,$A1672),SUMIFS('Census Data'!J:J,'Census Data'!$A:$A,$A1672))/SUMIFS('Census Data'!$F:$F,'Census Data'!$A:$A,$A1672)</f>
        <v>0.95755538959422459</v>
      </c>
      <c r="G1672" s="17">
        <f>SUM(SUMIFS('Census Data'!K:K,'Census Data'!$A:$A,$A1672),SUMIFS('Census Data'!L:L,'Census Data'!$A:$A,$A1672))/SUMIFS('Census Data'!$F:$F,'Census Data'!$A:$A,$A1672)</f>
        <v>1.1202389843166542E-2</v>
      </c>
      <c r="H1672" s="17">
        <f>SUM(SUMIFS('Census Data'!O:O,'Census Data'!$A:$A,$A1672),SUMIFS('Census Data'!P:P,'Census Data'!$A:$A,$A1672))/SUMIFS('Census Data'!$F:$F,'Census Data'!$A:$A,$A1672)</f>
        <v>6.7214339058999251E-3</v>
      </c>
      <c r="I1672" s="19">
        <f t="shared" si="52"/>
        <v>2.4520786656708871E-2</v>
      </c>
      <c r="J1672" s="17">
        <f>SUM(SUMIFS('Census Data'!W:W,'Census Data'!$A:$A,$A1672),SUMIFS('Census Data'!X:X,'Census Data'!$A:$A,$A1672))/SUMIFS('Census Data'!$F:$F,'Census Data'!$A:$A,$A1672)</f>
        <v>7.7794373910878761E-2</v>
      </c>
      <c r="K1672" s="19">
        <f t="shared" si="53"/>
        <v>0.92220562608912127</v>
      </c>
      <c r="L1672" s="24">
        <f>'EPA Data'!D1673/SUM('EPA Data'!D:D)</f>
        <v>7.8457814998461108E-6</v>
      </c>
      <c r="M1672" s="24">
        <f>'EPA Data'!E1673/SUM('EPA Data'!E:E)</f>
        <v>3.5776303163138031E-5</v>
      </c>
      <c r="N1672" s="24">
        <f>'EPA Data'!F1673/SUM('EPA Data'!F:F)</f>
        <v>3.1774286927942022E-5</v>
      </c>
      <c r="O1672" s="24">
        <f>'EPA Data'!G1673/SUM('EPA Data'!G:G)</f>
        <v>1.0236054609229263E-5</v>
      </c>
      <c r="P1672" s="24">
        <f>'EPA Data'!H1673/SUM('EPA Data'!H:H)</f>
        <v>2.1452645371304704E-5</v>
      </c>
      <c r="Q1672" s="24">
        <f>'EPA Data'!I1673/SUM('EPA Data'!I:I)</f>
        <v>5.2440752273969776E-6</v>
      </c>
      <c r="R1672" s="24">
        <f>'EPA Data'!J1673/SUM('EPA Data'!J:J)</f>
        <v>5.060114688831672E-6</v>
      </c>
      <c r="S1672" s="24">
        <f>'EPA Data'!K1673/SUM('EPA Data'!K:K)</f>
        <v>3.1935003958129246E-5</v>
      </c>
      <c r="T1672" s="24">
        <f>'EPA Data'!L1673/SUM('EPA Data'!L:L)</f>
        <v>1.419881794323742E-5</v>
      </c>
      <c r="U1672" s="24">
        <f>'EPA Data'!M1673/SUM('EPA Data'!M:M)</f>
        <v>5.2764225045096211E-6</v>
      </c>
      <c r="V1672" s="24">
        <f>'EPA Data'!N1673/SUM('EPA Data'!N:N)</f>
        <v>7.3367687132584121E-6</v>
      </c>
      <c r="W1672" s="24">
        <f>'EPA Data'!O1673/SUM('EPA Data'!O:O)</f>
        <v>4.2604775240919991E-6</v>
      </c>
      <c r="X1672" s="24">
        <f>'EPA Data'!P1673/SUM('EPA Data'!P:P)</f>
        <v>7.6406317759578104E-5</v>
      </c>
    </row>
    <row r="1673" spans="1:24" x14ac:dyDescent="0.25">
      <c r="A1673" s="16" t="s">
        <v>2766</v>
      </c>
      <c r="B1673" s="16" t="s">
        <v>2692</v>
      </c>
      <c r="C1673" s="21" t="s">
        <v>2767</v>
      </c>
      <c r="D1673" s="17">
        <f>SUMIFS('Census Data'!G:G,'Census Data'!$A:$A,$A1673)/SUMIFS('Census Data'!$F:$F,'Census Data'!$A:$A,$A1673)</f>
        <v>0.49255583126550867</v>
      </c>
      <c r="E1673" s="19">
        <f>SUMIFS('Census Data'!H:H,'Census Data'!$A:$A,$A1673)/SUMIFS('Census Data'!$F:$F,'Census Data'!$A:$A,$A1673)</f>
        <v>0.50744416873449127</v>
      </c>
      <c r="F1673" s="17">
        <f>SUM(SUMIFS('Census Data'!I:I,'Census Data'!$A:$A,$A1673),SUMIFS('Census Data'!J:J,'Census Data'!$A:$A,$A1673))/SUMIFS('Census Data'!$F:$F,'Census Data'!$A:$A,$A1673)</f>
        <v>0.98014888337468986</v>
      </c>
      <c r="G1673" s="17">
        <f>SUM(SUMIFS('Census Data'!K:K,'Census Data'!$A:$A,$A1673),SUMIFS('Census Data'!L:L,'Census Data'!$A:$A,$A1673))/SUMIFS('Census Data'!$F:$F,'Census Data'!$A:$A,$A1673)</f>
        <v>0</v>
      </c>
      <c r="H1673" s="17">
        <f>SUM(SUMIFS('Census Data'!O:O,'Census Data'!$A:$A,$A1673),SUMIFS('Census Data'!P:P,'Census Data'!$A:$A,$A1673))/SUMIFS('Census Data'!$F:$F,'Census Data'!$A:$A,$A1673)</f>
        <v>4.9627791563275434E-3</v>
      </c>
      <c r="I1673" s="19">
        <f t="shared" si="52"/>
        <v>1.4888337468982549E-2</v>
      </c>
      <c r="J1673" s="17">
        <f>SUM(SUMIFS('Census Data'!W:W,'Census Data'!$A:$A,$A1673),SUMIFS('Census Data'!X:X,'Census Data'!$A:$A,$A1673))/SUMIFS('Census Data'!$F:$F,'Census Data'!$A:$A,$A1673)</f>
        <v>9.9255583126550868E-3</v>
      </c>
      <c r="K1673" s="19">
        <f t="shared" si="53"/>
        <v>0.99007444168734493</v>
      </c>
      <c r="L1673" s="24">
        <f>'EPA Data'!D1674/SUM('EPA Data'!D:D)</f>
        <v>6.8479149143533178E-7</v>
      </c>
      <c r="M1673" s="24">
        <f>'EPA Data'!E1674/SUM('EPA Data'!E:E)</f>
        <v>2.7052074548002497E-6</v>
      </c>
      <c r="N1673" s="24">
        <f>'EPA Data'!F1674/SUM('EPA Data'!F:F)</f>
        <v>2.4401033393215113E-6</v>
      </c>
      <c r="O1673" s="24">
        <f>'EPA Data'!G1674/SUM('EPA Data'!G:G)</f>
        <v>4.9001865769393004E-7</v>
      </c>
      <c r="P1673" s="24">
        <f>'EPA Data'!H1674/SUM('EPA Data'!H:H)</f>
        <v>1.3183220466766278E-6</v>
      </c>
      <c r="Q1673" s="24">
        <f>'EPA Data'!I1674/SUM('EPA Data'!I:I)</f>
        <v>4.6827601484468931E-7</v>
      </c>
      <c r="R1673" s="24">
        <f>'EPA Data'!J1674/SUM('EPA Data'!J:J)</f>
        <v>4.0215696299504998E-7</v>
      </c>
      <c r="S1673" s="24">
        <f>'EPA Data'!K1674/SUM('EPA Data'!K:K)</f>
        <v>2.6408723295182252E-6</v>
      </c>
      <c r="T1673" s="24">
        <f>'EPA Data'!L1674/SUM('EPA Data'!L:L)</f>
        <v>1.4598173809570459E-6</v>
      </c>
      <c r="U1673" s="24">
        <f>'EPA Data'!M1674/SUM('EPA Data'!M:M)</f>
        <v>5.0849195452438086E-7</v>
      </c>
      <c r="V1673" s="24">
        <f>'EPA Data'!N1674/SUM('EPA Data'!N:N)</f>
        <v>6.7122771867817099E-7</v>
      </c>
      <c r="W1673" s="24">
        <f>'EPA Data'!O1674/SUM('EPA Data'!O:O)</f>
        <v>5.1815749584509191E-7</v>
      </c>
      <c r="X1673" s="24">
        <f>'EPA Data'!P1674/SUM('EPA Data'!P:P)</f>
        <v>6.4446125261016465E-6</v>
      </c>
    </row>
    <row r="1674" spans="1:24" x14ac:dyDescent="0.25">
      <c r="A1674" s="16" t="s">
        <v>2768</v>
      </c>
      <c r="B1674" s="16" t="s">
        <v>2692</v>
      </c>
      <c r="C1674" s="21" t="s">
        <v>2769</v>
      </c>
      <c r="D1674" s="17">
        <f>SUMIFS('Census Data'!G:G,'Census Data'!$A:$A,$A1674)/SUMIFS('Census Data'!$F:$F,'Census Data'!$A:$A,$A1674)</f>
        <v>0.49587004405286345</v>
      </c>
      <c r="E1674" s="19">
        <f>SUMIFS('Census Data'!H:H,'Census Data'!$A:$A,$A1674)/SUMIFS('Census Data'!$F:$F,'Census Data'!$A:$A,$A1674)</f>
        <v>0.50412995594713661</v>
      </c>
      <c r="F1674" s="17">
        <f>SUM(SUMIFS('Census Data'!I:I,'Census Data'!$A:$A,$A1674),SUMIFS('Census Data'!J:J,'Census Data'!$A:$A,$A1674))/SUMIFS('Census Data'!$F:$F,'Census Data'!$A:$A,$A1674)</f>
        <v>0.93419603524229078</v>
      </c>
      <c r="G1674" s="17">
        <f>SUM(SUMIFS('Census Data'!K:K,'Census Data'!$A:$A,$A1674),SUMIFS('Census Data'!L:L,'Census Data'!$A:$A,$A1674))/SUMIFS('Census Data'!$F:$F,'Census Data'!$A:$A,$A1674)</f>
        <v>3.854625550660793E-3</v>
      </c>
      <c r="H1674" s="17">
        <f>SUM(SUMIFS('Census Data'!O:O,'Census Data'!$A:$A,$A1674),SUMIFS('Census Data'!P:P,'Census Data'!$A:$A,$A1674))/SUMIFS('Census Data'!$F:$F,'Census Data'!$A:$A,$A1674)</f>
        <v>9.6365638766519827E-3</v>
      </c>
      <c r="I1674" s="19">
        <f t="shared" si="52"/>
        <v>5.2312775330396466E-2</v>
      </c>
      <c r="J1674" s="17">
        <f>SUM(SUMIFS('Census Data'!W:W,'Census Data'!$A:$A,$A1674),SUMIFS('Census Data'!X:X,'Census Data'!$A:$A,$A1674))/SUMIFS('Census Data'!$F:$F,'Census Data'!$A:$A,$A1674)</f>
        <v>9.3061674008810574E-2</v>
      </c>
      <c r="K1674" s="19">
        <f t="shared" si="53"/>
        <v>0.9069383259911894</v>
      </c>
      <c r="L1674" s="24">
        <f>'EPA Data'!D1675/SUM('EPA Data'!D:D)</f>
        <v>4.3396380561838975E-6</v>
      </c>
      <c r="M1674" s="24">
        <f>'EPA Data'!E1675/SUM('EPA Data'!E:E)</f>
        <v>1.3179460365685733E-5</v>
      </c>
      <c r="N1674" s="24">
        <f>'EPA Data'!F1675/SUM('EPA Data'!F:F)</f>
        <v>8.945112929721406E-6</v>
      </c>
      <c r="O1674" s="24">
        <f>'EPA Data'!G1675/SUM('EPA Data'!G:G)</f>
        <v>5.0739997569945882E-6</v>
      </c>
      <c r="P1674" s="24">
        <f>'EPA Data'!H1675/SUM('EPA Data'!H:H)</f>
        <v>1.0014414743106458E-5</v>
      </c>
      <c r="Q1674" s="24">
        <f>'EPA Data'!I1675/SUM('EPA Data'!I:I)</f>
        <v>2.9268089211961171E-6</v>
      </c>
      <c r="R1674" s="24">
        <f>'EPA Data'!J1675/SUM('EPA Data'!J:J)</f>
        <v>4.9188920222895147E-6</v>
      </c>
      <c r="S1674" s="24">
        <f>'EPA Data'!K1675/SUM('EPA Data'!K:K)</f>
        <v>2.4476411069130589E-5</v>
      </c>
      <c r="T1674" s="24">
        <f>'EPA Data'!L1675/SUM('EPA Data'!L:L)</f>
        <v>6.1771015763812583E-6</v>
      </c>
      <c r="U1674" s="24">
        <f>'EPA Data'!M1675/SUM('EPA Data'!M:M)</f>
        <v>3.1232231290686935E-6</v>
      </c>
      <c r="V1674" s="24">
        <f>'EPA Data'!N1675/SUM('EPA Data'!N:N)</f>
        <v>4.8305290381916177E-6</v>
      </c>
      <c r="W1674" s="24">
        <f>'EPA Data'!O1675/SUM('EPA Data'!O:O)</f>
        <v>2.0165939026799222E-6</v>
      </c>
      <c r="X1674" s="24">
        <f>'EPA Data'!P1675/SUM('EPA Data'!P:P)</f>
        <v>3.2007738419163306E-5</v>
      </c>
    </row>
    <row r="1675" spans="1:24" x14ac:dyDescent="0.25">
      <c r="A1675" s="16" t="s">
        <v>2770</v>
      </c>
      <c r="B1675" s="16" t="s">
        <v>2692</v>
      </c>
      <c r="C1675" s="21" t="s">
        <v>1116</v>
      </c>
      <c r="D1675" s="17">
        <f>SUMIFS('Census Data'!G:G,'Census Data'!$A:$A,$A1675)/SUMIFS('Census Data'!$F:$F,'Census Data'!$A:$A,$A1675)</f>
        <v>0.49495919347095535</v>
      </c>
      <c r="E1675" s="19">
        <f>SUMIFS('Census Data'!H:H,'Census Data'!$A:$A,$A1675)/SUMIFS('Census Data'!$F:$F,'Census Data'!$A:$A,$A1675)</f>
        <v>0.50504080652904459</v>
      </c>
      <c r="F1675" s="17">
        <f>SUM(SUMIFS('Census Data'!I:I,'Census Data'!$A:$A,$A1675),SUMIFS('Census Data'!J:J,'Census Data'!$A:$A,$A1675))/SUMIFS('Census Data'!$F:$F,'Census Data'!$A:$A,$A1675)</f>
        <v>0.86701872299567928</v>
      </c>
      <c r="G1675" s="17">
        <f>SUM(SUMIFS('Census Data'!K:K,'Census Data'!$A:$A,$A1675),SUMIFS('Census Data'!L:L,'Census Data'!$A:$A,$A1675))/SUMIFS('Census Data'!$F:$F,'Census Data'!$A:$A,$A1675)</f>
        <v>3.9606337013922228E-3</v>
      </c>
      <c r="H1675" s="17">
        <f>SUM(SUMIFS('Census Data'!O:O,'Census Data'!$A:$A,$A1675),SUMIFS('Census Data'!P:P,'Census Data'!$A:$A,$A1675))/SUMIFS('Census Data'!$F:$F,'Census Data'!$A:$A,$A1675)</f>
        <v>3.4805568891022563E-3</v>
      </c>
      <c r="I1675" s="19">
        <f t="shared" si="52"/>
        <v>0.1255400864138263</v>
      </c>
      <c r="J1675" s="17">
        <f>SUM(SUMIFS('Census Data'!W:W,'Census Data'!$A:$A,$A1675),SUMIFS('Census Data'!X:X,'Census Data'!$A:$A,$A1675))/SUMIFS('Census Data'!$F:$F,'Census Data'!$A:$A,$A1675)</f>
        <v>3.3485357657225157E-2</v>
      </c>
      <c r="K1675" s="19">
        <f t="shared" si="53"/>
        <v>0.96651464234277484</v>
      </c>
      <c r="L1675" s="24">
        <f>'EPA Data'!D1676/SUM('EPA Data'!D:D)</f>
        <v>1.0234848519457577E-5</v>
      </c>
      <c r="M1675" s="24">
        <f>'EPA Data'!E1676/SUM('EPA Data'!E:E)</f>
        <v>3.7834482544895349E-5</v>
      </c>
      <c r="N1675" s="24">
        <f>'EPA Data'!F1676/SUM('EPA Data'!F:F)</f>
        <v>3.6067060243223366E-5</v>
      </c>
      <c r="O1675" s="24">
        <f>'EPA Data'!G1676/SUM('EPA Data'!G:G)</f>
        <v>8.6517652844955479E-6</v>
      </c>
      <c r="P1675" s="24">
        <f>'EPA Data'!H1676/SUM('EPA Data'!H:H)</f>
        <v>1.9259329908911414E-5</v>
      </c>
      <c r="Q1675" s="24">
        <f>'EPA Data'!I1676/SUM('EPA Data'!I:I)</f>
        <v>6.558952761057441E-6</v>
      </c>
      <c r="R1675" s="24">
        <f>'EPA Data'!J1676/SUM('EPA Data'!J:J)</f>
        <v>6.162012656789598E-6</v>
      </c>
      <c r="S1675" s="24">
        <f>'EPA Data'!K1676/SUM('EPA Data'!K:K)</f>
        <v>3.6826251366844694E-5</v>
      </c>
      <c r="T1675" s="24">
        <f>'EPA Data'!L1676/SUM('EPA Data'!L:L)</f>
        <v>2.0954546342800932E-5</v>
      </c>
      <c r="U1675" s="24">
        <f>'EPA Data'!M1676/SUM('EPA Data'!M:M)</f>
        <v>1.1479698421612236E-5</v>
      </c>
      <c r="V1675" s="24">
        <f>'EPA Data'!N1676/SUM('EPA Data'!N:N)</f>
        <v>1.0271758636739514E-5</v>
      </c>
      <c r="W1675" s="24">
        <f>'EPA Data'!O1676/SUM('EPA Data'!O:O)</f>
        <v>8.9549344664885549E-6</v>
      </c>
      <c r="X1675" s="24">
        <f>'EPA Data'!P1676/SUM('EPA Data'!P:P)</f>
        <v>8.7876270838487891E-5</v>
      </c>
    </row>
    <row r="1676" spans="1:24" x14ac:dyDescent="0.25">
      <c r="A1676" s="16" t="s">
        <v>2771</v>
      </c>
      <c r="B1676" s="16" t="s">
        <v>2692</v>
      </c>
      <c r="C1676" s="21" t="s">
        <v>2772</v>
      </c>
      <c r="D1676" s="17">
        <f>SUMIFS('Census Data'!G:G,'Census Data'!$A:$A,$A1676)/SUMIFS('Census Data'!$F:$F,'Census Data'!$A:$A,$A1676)</f>
        <v>0.50208718543357678</v>
      </c>
      <c r="E1676" s="19">
        <f>SUMIFS('Census Data'!H:H,'Census Data'!$A:$A,$A1676)/SUMIFS('Census Data'!$F:$F,'Census Data'!$A:$A,$A1676)</f>
        <v>0.49791281456642328</v>
      </c>
      <c r="F1676" s="17">
        <f>SUM(SUMIFS('Census Data'!I:I,'Census Data'!$A:$A,$A1676),SUMIFS('Census Data'!J:J,'Census Data'!$A:$A,$A1676))/SUMIFS('Census Data'!$F:$F,'Census Data'!$A:$A,$A1676)</f>
        <v>0.86842583597104261</v>
      </c>
      <c r="G1676" s="17">
        <f>SUM(SUMIFS('Census Data'!K:K,'Census Data'!$A:$A,$A1676),SUMIFS('Census Data'!L:L,'Census Data'!$A:$A,$A1676))/SUMIFS('Census Data'!$F:$F,'Census Data'!$A:$A,$A1676)</f>
        <v>4.2912657870820145E-2</v>
      </c>
      <c r="H1676" s="17">
        <f>SUM(SUMIFS('Census Data'!O:O,'Census Data'!$A:$A,$A1676),SUMIFS('Census Data'!P:P,'Census Data'!$A:$A,$A1676))/SUMIFS('Census Data'!$F:$F,'Census Data'!$A:$A,$A1676)</f>
        <v>4.7958256291328466E-2</v>
      </c>
      <c r="I1676" s="19">
        <f t="shared" si="52"/>
        <v>4.0703249866808844E-2</v>
      </c>
      <c r="J1676" s="17">
        <f>SUM(SUMIFS('Census Data'!W:W,'Census Data'!$A:$A,$A1676),SUMIFS('Census Data'!X:X,'Census Data'!$A:$A,$A1676))/SUMIFS('Census Data'!$F:$F,'Census Data'!$A:$A,$A1676)</f>
        <v>7.3856905575229559E-2</v>
      </c>
      <c r="K1676" s="19">
        <f t="shared" si="53"/>
        <v>0.92614309442477039</v>
      </c>
      <c r="L1676" s="24">
        <f>'EPA Data'!D1677/SUM('EPA Data'!D:D)</f>
        <v>3.5375251435636911E-4</v>
      </c>
      <c r="M1676" s="24">
        <f>'EPA Data'!E1677/SUM('EPA Data'!E:E)</f>
        <v>1.7220589712083423E-3</v>
      </c>
      <c r="N1676" s="24">
        <f>'EPA Data'!F1677/SUM('EPA Data'!F:F)</f>
        <v>1.1590973589151738E-3</v>
      </c>
      <c r="O1676" s="24">
        <f>'EPA Data'!G1677/SUM('EPA Data'!G:G)</f>
        <v>4.2767115668972144E-4</v>
      </c>
      <c r="P1676" s="24">
        <f>'EPA Data'!H1677/SUM('EPA Data'!H:H)</f>
        <v>5.982225171185931E-4</v>
      </c>
      <c r="Q1676" s="24">
        <f>'EPA Data'!I1677/SUM('EPA Data'!I:I)</f>
        <v>1.754705798940804E-4</v>
      </c>
      <c r="R1676" s="24">
        <f>'EPA Data'!J1677/SUM('EPA Data'!J:J)</f>
        <v>2.6081689614084797E-4</v>
      </c>
      <c r="S1676" s="24">
        <f>'EPA Data'!K1677/SUM('EPA Data'!K:K)</f>
        <v>9.8662206339761587E-4</v>
      </c>
      <c r="T1676" s="24">
        <f>'EPA Data'!L1677/SUM('EPA Data'!L:L)</f>
        <v>5.1749774294414632E-4</v>
      </c>
      <c r="U1676" s="24">
        <f>'EPA Data'!M1677/SUM('EPA Data'!M:M)</f>
        <v>4.0855083762351708E-4</v>
      </c>
      <c r="V1676" s="24">
        <f>'EPA Data'!N1677/SUM('EPA Data'!N:N)</f>
        <v>3.4353709779175428E-4</v>
      </c>
      <c r="W1676" s="24">
        <f>'EPA Data'!O1677/SUM('EPA Data'!O:O)</f>
        <v>2.0268920141760472E-4</v>
      </c>
      <c r="X1676" s="24">
        <f>'EPA Data'!P1677/SUM('EPA Data'!P:P)</f>
        <v>1.7944620555961639E-3</v>
      </c>
    </row>
    <row r="1677" spans="1:24" x14ac:dyDescent="0.25">
      <c r="A1677" s="16" t="s">
        <v>2773</v>
      </c>
      <c r="B1677" s="16" t="s">
        <v>2692</v>
      </c>
      <c r="C1677" s="21" t="s">
        <v>256</v>
      </c>
      <c r="D1677" s="17">
        <f>SUMIFS('Census Data'!G:G,'Census Data'!$A:$A,$A1677)/SUMIFS('Census Data'!$F:$F,'Census Data'!$A:$A,$A1677)</f>
        <v>0.49558916194076874</v>
      </c>
      <c r="E1677" s="19">
        <f>SUMIFS('Census Data'!H:H,'Census Data'!$A:$A,$A1677)/SUMIFS('Census Data'!$F:$F,'Census Data'!$A:$A,$A1677)</f>
        <v>0.50441083805923126</v>
      </c>
      <c r="F1677" s="17">
        <f>SUM(SUMIFS('Census Data'!I:I,'Census Data'!$A:$A,$A1677),SUMIFS('Census Data'!J:J,'Census Data'!$A:$A,$A1677))/SUMIFS('Census Data'!$F:$F,'Census Data'!$A:$A,$A1677)</f>
        <v>0.95076473620897062</v>
      </c>
      <c r="G1677" s="17">
        <f>SUM(SUMIFS('Census Data'!K:K,'Census Data'!$A:$A,$A1677),SUMIFS('Census Data'!L:L,'Census Data'!$A:$A,$A1677))/SUMIFS('Census Data'!$F:$F,'Census Data'!$A:$A,$A1677)</f>
        <v>1.3232514177693762E-2</v>
      </c>
      <c r="H1677" s="17">
        <f>SUM(SUMIFS('Census Data'!O:O,'Census Data'!$A:$A,$A1677),SUMIFS('Census Data'!P:P,'Census Data'!$A:$A,$A1677))/SUMIFS('Census Data'!$F:$F,'Census Data'!$A:$A,$A1677)</f>
        <v>8.678467090565389E-3</v>
      </c>
      <c r="I1677" s="19">
        <f t="shared" si="52"/>
        <v>2.7324282522770194E-2</v>
      </c>
      <c r="J1677" s="17">
        <f>SUM(SUMIFS('Census Data'!W:W,'Census Data'!$A:$A,$A1677),SUMIFS('Census Data'!X:X,'Census Data'!$A:$A,$A1677))/SUMIFS('Census Data'!$F:$F,'Census Data'!$A:$A,$A1677)</f>
        <v>9.1195508964885152E-2</v>
      </c>
      <c r="K1677" s="19">
        <f t="shared" si="53"/>
        <v>0.90880449103511485</v>
      </c>
      <c r="L1677" s="24">
        <f>'EPA Data'!D1678/SUM('EPA Data'!D:D)</f>
        <v>5.0187036453300467E-5</v>
      </c>
      <c r="M1677" s="24">
        <f>'EPA Data'!E1678/SUM('EPA Data'!E:E)</f>
        <v>3.6832897235291294E-4</v>
      </c>
      <c r="N1677" s="24">
        <f>'EPA Data'!F1678/SUM('EPA Data'!F:F)</f>
        <v>4.0549385751967749E-4</v>
      </c>
      <c r="O1677" s="24">
        <f>'EPA Data'!G1678/SUM('EPA Data'!G:G)</f>
        <v>3.6063683050628642E-5</v>
      </c>
      <c r="P1677" s="24">
        <f>'EPA Data'!H1678/SUM('EPA Data'!H:H)</f>
        <v>8.0766062195601227E-5</v>
      </c>
      <c r="Q1677" s="24">
        <f>'EPA Data'!I1678/SUM('EPA Data'!I:I)</f>
        <v>2.1228899506174316E-5</v>
      </c>
      <c r="R1677" s="24">
        <f>'EPA Data'!J1678/SUM('EPA Data'!J:J)</f>
        <v>1.9173641843489342E-5</v>
      </c>
      <c r="S1677" s="24">
        <f>'EPA Data'!K1678/SUM('EPA Data'!K:K)</f>
        <v>1.2220453043247206E-4</v>
      </c>
      <c r="T1677" s="24">
        <f>'EPA Data'!L1678/SUM('EPA Data'!L:L)</f>
        <v>5.9425611998060324E-5</v>
      </c>
      <c r="U1677" s="24">
        <f>'EPA Data'!M1678/SUM('EPA Data'!M:M)</f>
        <v>2.1059093526551496E-5</v>
      </c>
      <c r="V1677" s="24">
        <f>'EPA Data'!N1678/SUM('EPA Data'!N:N)</f>
        <v>2.9761569299686177E-5</v>
      </c>
      <c r="W1677" s="24">
        <f>'EPA Data'!O1678/SUM('EPA Data'!O:O)</f>
        <v>1.7557557473293281E-5</v>
      </c>
      <c r="X1677" s="24">
        <f>'EPA Data'!P1678/SUM('EPA Data'!P:P)</f>
        <v>3.0385004069133191E-4</v>
      </c>
    </row>
    <row r="1678" spans="1:24" x14ac:dyDescent="0.25">
      <c r="A1678" s="16" t="s">
        <v>2774</v>
      </c>
      <c r="B1678" s="16" t="s">
        <v>2692</v>
      </c>
      <c r="C1678" s="21" t="s">
        <v>260</v>
      </c>
      <c r="D1678" s="17">
        <f>SUMIFS('Census Data'!G:G,'Census Data'!$A:$A,$A1678)/SUMIFS('Census Data'!$F:$F,'Census Data'!$A:$A,$A1678)</f>
        <v>0.52941176470588236</v>
      </c>
      <c r="E1678" s="19">
        <f>SUMIFS('Census Data'!H:H,'Census Data'!$A:$A,$A1678)/SUMIFS('Census Data'!$F:$F,'Census Data'!$A:$A,$A1678)</f>
        <v>0.47058823529411764</v>
      </c>
      <c r="F1678" s="17">
        <f>SUM(SUMIFS('Census Data'!I:I,'Census Data'!$A:$A,$A1678),SUMIFS('Census Data'!J:J,'Census Data'!$A:$A,$A1678))/SUMIFS('Census Data'!$F:$F,'Census Data'!$A:$A,$A1678)</f>
        <v>0.97192513368983957</v>
      </c>
      <c r="G1678" s="17">
        <f>SUM(SUMIFS('Census Data'!K:K,'Census Data'!$A:$A,$A1678),SUMIFS('Census Data'!L:L,'Census Data'!$A:$A,$A1678))/SUMIFS('Census Data'!$F:$F,'Census Data'!$A:$A,$A1678)</f>
        <v>1.3368983957219251E-3</v>
      </c>
      <c r="H1678" s="17">
        <f>SUM(SUMIFS('Census Data'!O:O,'Census Data'!$A:$A,$A1678),SUMIFS('Census Data'!P:P,'Census Data'!$A:$A,$A1678))/SUMIFS('Census Data'!$F:$F,'Census Data'!$A:$A,$A1678)</f>
        <v>4.0106951871657758E-3</v>
      </c>
      <c r="I1678" s="19">
        <f t="shared" si="52"/>
        <v>2.2727272727272707E-2</v>
      </c>
      <c r="J1678" s="17">
        <f>SUM(SUMIFS('Census Data'!W:W,'Census Data'!$A:$A,$A1678),SUMIFS('Census Data'!X:X,'Census Data'!$A:$A,$A1678))/SUMIFS('Census Data'!$F:$F,'Census Data'!$A:$A,$A1678)</f>
        <v>3.7433155080213901E-2</v>
      </c>
      <c r="K1678" s="19">
        <f t="shared" si="53"/>
        <v>0.96256684491978606</v>
      </c>
      <c r="L1678" s="24">
        <f>'EPA Data'!D1679/SUM('EPA Data'!D:D)</f>
        <v>4.7405600844257304E-7</v>
      </c>
      <c r="M1678" s="24">
        <f>'EPA Data'!E1679/SUM('EPA Data'!E:E)</f>
        <v>2.2887246442506796E-6</v>
      </c>
      <c r="N1678" s="24">
        <f>'EPA Data'!F1679/SUM('EPA Data'!F:F)</f>
        <v>2.1567170706017901E-6</v>
      </c>
      <c r="O1678" s="24">
        <f>'EPA Data'!G1679/SUM('EPA Data'!G:G)</f>
        <v>4.3061884732130165E-7</v>
      </c>
      <c r="P1678" s="24">
        <f>'EPA Data'!H1679/SUM('EPA Data'!H:H)</f>
        <v>9.9542390318450434E-7</v>
      </c>
      <c r="Q1678" s="24">
        <f>'EPA Data'!I1679/SUM('EPA Data'!I:I)</f>
        <v>2.9843702275253161E-7</v>
      </c>
      <c r="R1678" s="24">
        <f>'EPA Data'!J1679/SUM('EPA Data'!J:J)</f>
        <v>2.6036142016607574E-7</v>
      </c>
      <c r="S1678" s="24">
        <f>'EPA Data'!K1679/SUM('EPA Data'!K:K)</f>
        <v>1.7316103523053886E-6</v>
      </c>
      <c r="T1678" s="24">
        <f>'EPA Data'!L1679/SUM('EPA Data'!L:L)</f>
        <v>8.7338438970669101E-7</v>
      </c>
      <c r="U1678" s="24">
        <f>'EPA Data'!M1679/SUM('EPA Data'!M:M)</f>
        <v>2.8861627664323183E-7</v>
      </c>
      <c r="V1678" s="24">
        <f>'EPA Data'!N1679/SUM('EPA Data'!N:N)</f>
        <v>4.1551759031964191E-7</v>
      </c>
      <c r="W1678" s="24">
        <f>'EPA Data'!O1679/SUM('EPA Data'!O:O)</f>
        <v>2.6711422737816632E-7</v>
      </c>
      <c r="X1678" s="24">
        <f>'EPA Data'!P1679/SUM('EPA Data'!P:P)</f>
        <v>4.3611835658133696E-6</v>
      </c>
    </row>
    <row r="1679" spans="1:24" x14ac:dyDescent="0.25">
      <c r="A1679" s="16" t="s">
        <v>2775</v>
      </c>
      <c r="B1679" s="16" t="s">
        <v>2692</v>
      </c>
      <c r="C1679" s="21" t="s">
        <v>2776</v>
      </c>
      <c r="D1679" s="17">
        <f>SUMIFS('Census Data'!G:G,'Census Data'!$A:$A,$A1679)/SUMIFS('Census Data'!$F:$F,'Census Data'!$A:$A,$A1679)</f>
        <v>0.50753012048192769</v>
      </c>
      <c r="E1679" s="19">
        <f>SUMIFS('Census Data'!H:H,'Census Data'!$A:$A,$A1679)/SUMIFS('Census Data'!$F:$F,'Census Data'!$A:$A,$A1679)</f>
        <v>0.49246987951807231</v>
      </c>
      <c r="F1679" s="17">
        <f>SUM(SUMIFS('Census Data'!I:I,'Census Data'!$A:$A,$A1679),SUMIFS('Census Data'!J:J,'Census Data'!$A:$A,$A1679))/SUMIFS('Census Data'!$F:$F,'Census Data'!$A:$A,$A1679)</f>
        <v>0.98795180722891562</v>
      </c>
      <c r="G1679" s="17">
        <f>SUM(SUMIFS('Census Data'!K:K,'Census Data'!$A:$A,$A1679),SUMIFS('Census Data'!L:L,'Census Data'!$A:$A,$A1679))/SUMIFS('Census Data'!$F:$F,'Census Data'!$A:$A,$A1679)</f>
        <v>7.5301204819277108E-3</v>
      </c>
      <c r="H1679" s="17">
        <f>SUM(SUMIFS('Census Data'!O:O,'Census Data'!$A:$A,$A1679),SUMIFS('Census Data'!P:P,'Census Data'!$A:$A,$A1679))/SUMIFS('Census Data'!$F:$F,'Census Data'!$A:$A,$A1679)</f>
        <v>1.5060240963855422E-3</v>
      </c>
      <c r="I1679" s="19">
        <f t="shared" si="52"/>
        <v>3.0120481927711218E-3</v>
      </c>
      <c r="J1679" s="17">
        <f>SUM(SUMIFS('Census Data'!W:W,'Census Data'!$A:$A,$A1679),SUMIFS('Census Data'!X:X,'Census Data'!$A:$A,$A1679))/SUMIFS('Census Data'!$F:$F,'Census Data'!$A:$A,$A1679)</f>
        <v>3.9156626506024098E-2</v>
      </c>
      <c r="K1679" s="19">
        <f t="shared" si="53"/>
        <v>0.96084337349397586</v>
      </c>
      <c r="L1679" s="24">
        <f>'EPA Data'!D1680/SUM('EPA Data'!D:D)</f>
        <v>4.4628636139446281E-7</v>
      </c>
      <c r="M1679" s="24">
        <f>'EPA Data'!E1680/SUM('EPA Data'!E:E)</f>
        <v>1.7257597614665264E-6</v>
      </c>
      <c r="N1679" s="24">
        <f>'EPA Data'!F1680/SUM('EPA Data'!F:F)</f>
        <v>1.5410362926203338E-6</v>
      </c>
      <c r="O1679" s="24">
        <f>'EPA Data'!G1680/SUM('EPA Data'!G:G)</f>
        <v>3.8080861954896687E-7</v>
      </c>
      <c r="P1679" s="24">
        <f>'EPA Data'!H1680/SUM('EPA Data'!H:H)</f>
        <v>9.3098840237186983E-7</v>
      </c>
      <c r="Q1679" s="24">
        <f>'EPA Data'!I1680/SUM('EPA Data'!I:I)</f>
        <v>2.9635964979849461E-7</v>
      </c>
      <c r="R1679" s="24">
        <f>'EPA Data'!J1680/SUM('EPA Data'!J:J)</f>
        <v>2.6738557638979049E-7</v>
      </c>
      <c r="S1679" s="24">
        <f>'EPA Data'!K1680/SUM('EPA Data'!K:K)</f>
        <v>1.7275928729378645E-6</v>
      </c>
      <c r="T1679" s="24">
        <f>'EPA Data'!L1680/SUM('EPA Data'!L:L)</f>
        <v>9.4859753184366975E-7</v>
      </c>
      <c r="U1679" s="24">
        <f>'EPA Data'!M1680/SUM('EPA Data'!M:M)</f>
        <v>3.2642278598558527E-7</v>
      </c>
      <c r="V1679" s="24">
        <f>'EPA Data'!N1680/SUM('EPA Data'!N:N)</f>
        <v>4.2779784060566064E-7</v>
      </c>
      <c r="W1679" s="24">
        <f>'EPA Data'!O1680/SUM('EPA Data'!O:O)</f>
        <v>3.0637473399528412E-7</v>
      </c>
      <c r="X1679" s="24">
        <f>'EPA Data'!P1680/SUM('EPA Data'!P:P)</f>
        <v>4.2976765583762904E-6</v>
      </c>
    </row>
    <row r="1680" spans="1:24" x14ac:dyDescent="0.25">
      <c r="A1680" s="16" t="s">
        <v>2777</v>
      </c>
      <c r="B1680" s="16" t="s">
        <v>2692</v>
      </c>
      <c r="C1680" s="21" t="s">
        <v>1565</v>
      </c>
      <c r="D1680" s="17">
        <f>SUMIFS('Census Data'!G:G,'Census Data'!$A:$A,$A1680)/SUMIFS('Census Data'!$F:$F,'Census Data'!$A:$A,$A1680)</f>
        <v>0.49190283400809715</v>
      </c>
      <c r="E1680" s="19">
        <f>SUMIFS('Census Data'!H:H,'Census Data'!$A:$A,$A1680)/SUMIFS('Census Data'!$F:$F,'Census Data'!$A:$A,$A1680)</f>
        <v>0.5080971659919028</v>
      </c>
      <c r="F1680" s="17">
        <f>SUM(SUMIFS('Census Data'!I:I,'Census Data'!$A:$A,$A1680),SUMIFS('Census Data'!J:J,'Census Data'!$A:$A,$A1680))/SUMIFS('Census Data'!$F:$F,'Census Data'!$A:$A,$A1680)</f>
        <v>0.98380566801619429</v>
      </c>
      <c r="G1680" s="17">
        <f>SUM(SUMIFS('Census Data'!K:K,'Census Data'!$A:$A,$A1680),SUMIFS('Census Data'!L:L,'Census Data'!$A:$A,$A1680))/SUMIFS('Census Data'!$F:$F,'Census Data'!$A:$A,$A1680)</f>
        <v>4.048582995951417E-3</v>
      </c>
      <c r="H1680" s="17">
        <f>SUM(SUMIFS('Census Data'!O:O,'Census Data'!$A:$A,$A1680),SUMIFS('Census Data'!P:P,'Census Data'!$A:$A,$A1680))/SUMIFS('Census Data'!$F:$F,'Census Data'!$A:$A,$A1680)</f>
        <v>0</v>
      </c>
      <c r="I1680" s="19">
        <f t="shared" si="52"/>
        <v>1.2145748987854255E-2</v>
      </c>
      <c r="J1680" s="17">
        <f>SUM(SUMIFS('Census Data'!W:W,'Census Data'!$A:$A,$A1680),SUMIFS('Census Data'!X:X,'Census Data'!$A:$A,$A1680))/SUMIFS('Census Data'!$F:$F,'Census Data'!$A:$A,$A1680)</f>
        <v>1.417004048582996E-2</v>
      </c>
      <c r="K1680" s="19">
        <f t="shared" si="53"/>
        <v>0.98582995951417007</v>
      </c>
      <c r="L1680" s="24">
        <f>'EPA Data'!D1681/SUM('EPA Data'!D:D)</f>
        <v>3.3870143346828671E-7</v>
      </c>
      <c r="M1680" s="24">
        <f>'EPA Data'!E1681/SUM('EPA Data'!E:E)</f>
        <v>1.7606144033981728E-6</v>
      </c>
      <c r="N1680" s="24">
        <f>'EPA Data'!F1681/SUM('EPA Data'!F:F)</f>
        <v>1.7666273802140333E-6</v>
      </c>
      <c r="O1680" s="24">
        <f>'EPA Data'!G1681/SUM('EPA Data'!G:G)</f>
        <v>3.121765611390952E-7</v>
      </c>
      <c r="P1680" s="24">
        <f>'EPA Data'!H1681/SUM('EPA Data'!H:H)</f>
        <v>7.1169890631558473E-7</v>
      </c>
      <c r="Q1680" s="24">
        <f>'EPA Data'!I1681/SUM('EPA Data'!I:I)</f>
        <v>2.1114308680035047E-7</v>
      </c>
      <c r="R1680" s="24">
        <f>'EPA Data'!J1681/SUM('EPA Data'!J:J)</f>
        <v>1.8206792938877017E-7</v>
      </c>
      <c r="S1680" s="24">
        <f>'EPA Data'!K1681/SUM('EPA Data'!K:K)</f>
        <v>1.2197619690540872E-6</v>
      </c>
      <c r="T1680" s="24">
        <f>'EPA Data'!L1681/SUM('EPA Data'!L:L)</f>
        <v>5.9793906181463886E-7</v>
      </c>
      <c r="U1680" s="24">
        <f>'EPA Data'!M1681/SUM('EPA Data'!M:M)</f>
        <v>1.8515515542279411E-7</v>
      </c>
      <c r="V1680" s="24">
        <f>'EPA Data'!N1681/SUM('EPA Data'!N:N)</f>
        <v>2.8895977125905061E-7</v>
      </c>
      <c r="W1680" s="24">
        <f>'EPA Data'!O1681/SUM('EPA Data'!O:O)</f>
        <v>1.7981167156492412E-7</v>
      </c>
      <c r="X1680" s="24">
        <f>'EPA Data'!P1681/SUM('EPA Data'!P:P)</f>
        <v>3.0951768345711607E-6</v>
      </c>
    </row>
    <row r="1681" spans="1:24" x14ac:dyDescent="0.25">
      <c r="A1681" s="16" t="s">
        <v>2778</v>
      </c>
      <c r="B1681" s="16" t="s">
        <v>2692</v>
      </c>
      <c r="C1681" s="21" t="s">
        <v>111</v>
      </c>
      <c r="D1681" s="17">
        <f>SUMIFS('Census Data'!G:G,'Census Data'!$A:$A,$A1681)/SUMIFS('Census Data'!$F:$F,'Census Data'!$A:$A,$A1681)</f>
        <v>0.49685176215846605</v>
      </c>
      <c r="E1681" s="19">
        <f>SUMIFS('Census Data'!H:H,'Census Data'!$A:$A,$A1681)/SUMIFS('Census Data'!$F:$F,'Census Data'!$A:$A,$A1681)</f>
        <v>0.50314823784153395</v>
      </c>
      <c r="F1681" s="17">
        <f>SUM(SUMIFS('Census Data'!I:I,'Census Data'!$A:$A,$A1681),SUMIFS('Census Data'!J:J,'Census Data'!$A:$A,$A1681))/SUMIFS('Census Data'!$F:$F,'Census Data'!$A:$A,$A1681)</f>
        <v>0.92615174221487795</v>
      </c>
      <c r="G1681" s="17">
        <f>SUM(SUMIFS('Census Data'!K:K,'Census Data'!$A:$A,$A1681),SUMIFS('Census Data'!L:L,'Census Data'!$A:$A,$A1681))/SUMIFS('Census Data'!$F:$F,'Census Data'!$A:$A,$A1681)</f>
        <v>1.7151485797316162E-2</v>
      </c>
      <c r="H1681" s="17">
        <f>SUM(SUMIFS('Census Data'!O:O,'Census Data'!$A:$A,$A1681),SUMIFS('Census Data'!P:P,'Census Data'!$A:$A,$A1681))/SUMIFS('Census Data'!$F:$F,'Census Data'!$A:$A,$A1681)</f>
        <v>1.846206444628052E-2</v>
      </c>
      <c r="I1681" s="19">
        <f t="shared" si="52"/>
        <v>3.8234707541525359E-2</v>
      </c>
      <c r="J1681" s="17">
        <f>SUM(SUMIFS('Census Data'!W:W,'Census Data'!$A:$A,$A1681),SUMIFS('Census Data'!X:X,'Census Data'!$A:$A,$A1681))/SUMIFS('Census Data'!$F:$F,'Census Data'!$A:$A,$A1681)</f>
        <v>0.15755434627767173</v>
      </c>
      <c r="K1681" s="19">
        <f t="shared" si="53"/>
        <v>0.84244565372232827</v>
      </c>
      <c r="L1681" s="24">
        <f>'EPA Data'!D1682/SUM('EPA Data'!D:D)</f>
        <v>4.696715405770782E-5</v>
      </c>
      <c r="M1681" s="24">
        <f>'EPA Data'!E1682/SUM('EPA Data'!E:E)</f>
        <v>1.5962202158599517E-4</v>
      </c>
      <c r="N1681" s="24">
        <f>'EPA Data'!F1682/SUM('EPA Data'!F:F)</f>
        <v>1.3822484379417759E-4</v>
      </c>
      <c r="O1681" s="24">
        <f>'EPA Data'!G1682/SUM('EPA Data'!G:G)</f>
        <v>4.0318017489723133E-5</v>
      </c>
      <c r="P1681" s="24">
        <f>'EPA Data'!H1682/SUM('EPA Data'!H:H)</f>
        <v>7.9022938775609377E-5</v>
      </c>
      <c r="Q1681" s="24">
        <f>'EPA Data'!I1682/SUM('EPA Data'!I:I)</f>
        <v>2.5732717420391246E-5</v>
      </c>
      <c r="R1681" s="24">
        <f>'EPA Data'!J1682/SUM('EPA Data'!J:J)</f>
        <v>3.1290911883752841E-5</v>
      </c>
      <c r="S1681" s="24">
        <f>'EPA Data'!K1682/SUM('EPA Data'!K:K)</f>
        <v>1.4897430651703627E-4</v>
      </c>
      <c r="T1681" s="24">
        <f>'EPA Data'!L1682/SUM('EPA Data'!L:L)</f>
        <v>8.4101037609890557E-5</v>
      </c>
      <c r="U1681" s="24">
        <f>'EPA Data'!M1682/SUM('EPA Data'!M:M)</f>
        <v>4.8929180062748842E-5</v>
      </c>
      <c r="V1681" s="24">
        <f>'EPA Data'!N1682/SUM('EPA Data'!N:N)</f>
        <v>4.1947125744603027E-5</v>
      </c>
      <c r="W1681" s="24">
        <f>'EPA Data'!O1682/SUM('EPA Data'!O:O)</f>
        <v>3.4353506904642923E-5</v>
      </c>
      <c r="X1681" s="24">
        <f>'EPA Data'!P1682/SUM('EPA Data'!P:P)</f>
        <v>3.3064914967398108E-4</v>
      </c>
    </row>
    <row r="1682" spans="1:24" x14ac:dyDescent="0.25">
      <c r="A1682" s="16" t="s">
        <v>2779</v>
      </c>
      <c r="B1682" s="16" t="s">
        <v>2692</v>
      </c>
      <c r="C1682" s="21" t="s">
        <v>2780</v>
      </c>
      <c r="D1682" s="17">
        <f>SUMIFS('Census Data'!G:G,'Census Data'!$A:$A,$A1682)/SUMIFS('Census Data'!$F:$F,'Census Data'!$A:$A,$A1682)</f>
        <v>0.50367504835589938</v>
      </c>
      <c r="E1682" s="19">
        <f>SUMIFS('Census Data'!H:H,'Census Data'!$A:$A,$A1682)/SUMIFS('Census Data'!$F:$F,'Census Data'!$A:$A,$A1682)</f>
        <v>0.49632495164410056</v>
      </c>
      <c r="F1682" s="17">
        <f>SUM(SUMIFS('Census Data'!I:I,'Census Data'!$A:$A,$A1682),SUMIFS('Census Data'!J:J,'Census Data'!$A:$A,$A1682))/SUMIFS('Census Data'!$F:$F,'Census Data'!$A:$A,$A1682)</f>
        <v>0.96415215989684078</v>
      </c>
      <c r="G1682" s="17">
        <f>SUM(SUMIFS('Census Data'!K:K,'Census Data'!$A:$A,$A1682),SUMIFS('Census Data'!L:L,'Census Data'!$A:$A,$A1682))/SUMIFS('Census Data'!$F:$F,'Census Data'!$A:$A,$A1682)</f>
        <v>4.9000644745325599E-3</v>
      </c>
      <c r="H1682" s="17">
        <f>SUM(SUMIFS('Census Data'!O:O,'Census Data'!$A:$A,$A1682),SUMIFS('Census Data'!P:P,'Census Data'!$A:$A,$A1682))/SUMIFS('Census Data'!$F:$F,'Census Data'!$A:$A,$A1682)</f>
        <v>9.5422308188265643E-3</v>
      </c>
      <c r="I1682" s="19">
        <f t="shared" si="52"/>
        <v>2.140554480980017E-2</v>
      </c>
      <c r="J1682" s="17">
        <f>SUM(SUMIFS('Census Data'!W:W,'Census Data'!$A:$A,$A1682),SUMIFS('Census Data'!X:X,'Census Data'!$A:$A,$A1682))/SUMIFS('Census Data'!$F:$F,'Census Data'!$A:$A,$A1682)</f>
        <v>5.0290135396518373E-2</v>
      </c>
      <c r="K1682" s="19">
        <f t="shared" si="53"/>
        <v>0.94970986460348161</v>
      </c>
      <c r="L1682" s="24">
        <f>'EPA Data'!D1683/SUM('EPA Data'!D:D)</f>
        <v>8.6608195104612857E-6</v>
      </c>
      <c r="M1682" s="24">
        <f>'EPA Data'!E1683/SUM('EPA Data'!E:E)</f>
        <v>2.8880547645682032E-5</v>
      </c>
      <c r="N1682" s="24">
        <f>'EPA Data'!F1683/SUM('EPA Data'!F:F)</f>
        <v>2.5138550359768225E-5</v>
      </c>
      <c r="O1682" s="24">
        <f>'EPA Data'!G1683/SUM('EPA Data'!G:G)</f>
        <v>9.8876200099111288E-6</v>
      </c>
      <c r="P1682" s="24">
        <f>'EPA Data'!H1683/SUM('EPA Data'!H:H)</f>
        <v>1.7522584909804503E-5</v>
      </c>
      <c r="Q1682" s="24">
        <f>'EPA Data'!I1683/SUM('EPA Data'!I:I)</f>
        <v>5.0413623977257408E-6</v>
      </c>
      <c r="R1682" s="24">
        <f>'EPA Data'!J1683/SUM('EPA Data'!J:J)</f>
        <v>7.2139704281503439E-6</v>
      </c>
      <c r="S1682" s="24">
        <f>'EPA Data'!K1683/SUM('EPA Data'!K:K)</f>
        <v>3.0179680012341484E-5</v>
      </c>
      <c r="T1682" s="24">
        <f>'EPA Data'!L1683/SUM('EPA Data'!L:L)</f>
        <v>1.635016490964794E-5</v>
      </c>
      <c r="U1682" s="24">
        <f>'EPA Data'!M1683/SUM('EPA Data'!M:M)</f>
        <v>8.0463206770471356E-6</v>
      </c>
      <c r="V1682" s="24">
        <f>'EPA Data'!N1683/SUM('EPA Data'!N:N)</f>
        <v>7.6765509356857366E-6</v>
      </c>
      <c r="W1682" s="24">
        <f>'EPA Data'!O1683/SUM('EPA Data'!O:O)</f>
        <v>5.6544767145736758E-6</v>
      </c>
      <c r="X1682" s="24">
        <f>'EPA Data'!P1683/SUM('EPA Data'!P:P)</f>
        <v>6.6377822906591696E-5</v>
      </c>
    </row>
    <row r="1683" spans="1:24" x14ac:dyDescent="0.25">
      <c r="A1683" s="16" t="s">
        <v>2781</v>
      </c>
      <c r="B1683" s="16" t="s">
        <v>2692</v>
      </c>
      <c r="C1683" s="21" t="s">
        <v>2782</v>
      </c>
      <c r="D1683" s="17">
        <f>SUMIFS('Census Data'!G:G,'Census Data'!$A:$A,$A1683)/SUMIFS('Census Data'!$F:$F,'Census Data'!$A:$A,$A1683)</f>
        <v>0.51077121930202496</v>
      </c>
      <c r="E1683" s="19">
        <f>SUMIFS('Census Data'!H:H,'Census Data'!$A:$A,$A1683)/SUMIFS('Census Data'!$F:$F,'Census Data'!$A:$A,$A1683)</f>
        <v>0.48922878069797499</v>
      </c>
      <c r="F1683" s="17">
        <f>SUM(SUMIFS('Census Data'!I:I,'Census Data'!$A:$A,$A1683),SUMIFS('Census Data'!J:J,'Census Data'!$A:$A,$A1683))/SUMIFS('Census Data'!$F:$F,'Census Data'!$A:$A,$A1683)</f>
        <v>0.95583800086169757</v>
      </c>
      <c r="G1683" s="17">
        <f>SUM(SUMIFS('Census Data'!K:K,'Census Data'!$A:$A,$A1683),SUMIFS('Census Data'!L:L,'Census Data'!$A:$A,$A1683))/SUMIFS('Census Data'!$F:$F,'Census Data'!$A:$A,$A1683)</f>
        <v>4.3084877208099956E-3</v>
      </c>
      <c r="H1683" s="17">
        <f>SUM(SUMIFS('Census Data'!O:O,'Census Data'!$A:$A,$A1683),SUMIFS('Census Data'!P:P,'Census Data'!$A:$A,$A1683))/SUMIFS('Census Data'!$F:$F,'Census Data'!$A:$A,$A1683)</f>
        <v>7.9707022834984917E-3</v>
      </c>
      <c r="I1683" s="19">
        <f t="shared" si="52"/>
        <v>3.1882809133993883E-2</v>
      </c>
      <c r="J1683" s="17">
        <f>SUM(SUMIFS('Census Data'!W:W,'Census Data'!$A:$A,$A1683),SUMIFS('Census Data'!X:X,'Census Data'!$A:$A,$A1683))/SUMIFS('Census Data'!$F:$F,'Census Data'!$A:$A,$A1683)</f>
        <v>0.15208961654459285</v>
      </c>
      <c r="K1683" s="19">
        <f t="shared" si="53"/>
        <v>0.84791038345540715</v>
      </c>
      <c r="L1683" s="24">
        <f>'EPA Data'!D1684/SUM('EPA Data'!D:D)</f>
        <v>3.8338811568749534E-6</v>
      </c>
      <c r="M1683" s="24">
        <f>'EPA Data'!E1684/SUM('EPA Data'!E:E)</f>
        <v>1.438444911345596E-5</v>
      </c>
      <c r="N1683" s="24">
        <f>'EPA Data'!F1684/SUM('EPA Data'!F:F)</f>
        <v>1.0402287349903862E-5</v>
      </c>
      <c r="O1683" s="24">
        <f>'EPA Data'!G1684/SUM('EPA Data'!G:G)</f>
        <v>5.5781266217737349E-6</v>
      </c>
      <c r="P1683" s="24">
        <f>'EPA Data'!H1684/SUM('EPA Data'!H:H)</f>
        <v>1.2065649836762911E-5</v>
      </c>
      <c r="Q1683" s="24">
        <f>'EPA Data'!I1684/SUM('EPA Data'!I:I)</f>
        <v>3.076280227641821E-6</v>
      </c>
      <c r="R1683" s="24">
        <f>'EPA Data'!J1684/SUM('EPA Data'!J:J)</f>
        <v>3.1777704498169372E-6</v>
      </c>
      <c r="S1683" s="24">
        <f>'EPA Data'!K1684/SUM('EPA Data'!K:K)</f>
        <v>1.8673326077761186E-5</v>
      </c>
      <c r="T1683" s="24">
        <f>'EPA Data'!L1684/SUM('EPA Data'!L:L)</f>
        <v>7.1316333414687126E-6</v>
      </c>
      <c r="U1683" s="24">
        <f>'EPA Data'!M1684/SUM('EPA Data'!M:M)</f>
        <v>2.9364643695482319E-6</v>
      </c>
      <c r="V1683" s="24">
        <f>'EPA Data'!N1684/SUM('EPA Data'!N:N)</f>
        <v>4.3594989566592673E-6</v>
      </c>
      <c r="W1683" s="24">
        <f>'EPA Data'!O1684/SUM('EPA Data'!O:O)</f>
        <v>2.3153987687846486E-6</v>
      </c>
      <c r="X1683" s="24">
        <f>'EPA Data'!P1684/SUM('EPA Data'!P:P)</f>
        <v>4.167120822033739E-5</v>
      </c>
    </row>
    <row r="1684" spans="1:24" x14ac:dyDescent="0.25">
      <c r="A1684" s="16" t="s">
        <v>2783</v>
      </c>
      <c r="B1684" s="16" t="s">
        <v>2692</v>
      </c>
      <c r="C1684" s="21" t="s">
        <v>2784</v>
      </c>
      <c r="D1684" s="17">
        <f>SUMIFS('Census Data'!G:G,'Census Data'!$A:$A,$A1684)/SUMIFS('Census Data'!$F:$F,'Census Data'!$A:$A,$A1684)</f>
        <v>0.49730036942313155</v>
      </c>
      <c r="E1684" s="19">
        <f>SUMIFS('Census Data'!H:H,'Census Data'!$A:$A,$A1684)/SUMIFS('Census Data'!$F:$F,'Census Data'!$A:$A,$A1684)</f>
        <v>0.50269963057686839</v>
      </c>
      <c r="F1684" s="17">
        <f>SUM(SUMIFS('Census Data'!I:I,'Census Data'!$A:$A,$A1684),SUMIFS('Census Data'!J:J,'Census Data'!$A:$A,$A1684))/SUMIFS('Census Data'!$F:$F,'Census Data'!$A:$A,$A1684)</f>
        <v>0.97243535095197497</v>
      </c>
      <c r="G1684" s="17">
        <f>SUM(SUMIFS('Census Data'!K:K,'Census Data'!$A:$A,$A1684),SUMIFS('Census Data'!L:L,'Census Data'!$A:$A,$A1684))/SUMIFS('Census Data'!$F:$F,'Census Data'!$A:$A,$A1684)</f>
        <v>5.3992611537368573E-3</v>
      </c>
      <c r="H1684" s="17">
        <f>SUM(SUMIFS('Census Data'!O:O,'Census Data'!$A:$A,$A1684),SUMIFS('Census Data'!P:P,'Census Data'!$A:$A,$A1684))/SUMIFS('Census Data'!$F:$F,'Census Data'!$A:$A,$A1684)</f>
        <v>1.1366865586814436E-3</v>
      </c>
      <c r="I1684" s="19">
        <f t="shared" si="52"/>
        <v>2.1028701335606637E-2</v>
      </c>
      <c r="J1684" s="17">
        <f>SUM(SUMIFS('Census Data'!W:W,'Census Data'!$A:$A,$A1684),SUMIFS('Census Data'!X:X,'Census Data'!$A:$A,$A1684))/SUMIFS('Census Data'!$F:$F,'Census Data'!$A:$A,$A1684)</f>
        <v>3.0690537084398978E-2</v>
      </c>
      <c r="K1684" s="19">
        <f t="shared" si="53"/>
        <v>0.96930946291560105</v>
      </c>
      <c r="L1684" s="24">
        <f>'EPA Data'!D1685/SUM('EPA Data'!D:D)</f>
        <v>5.0992864503102311E-6</v>
      </c>
      <c r="M1684" s="24">
        <f>'EPA Data'!E1685/SUM('EPA Data'!E:E)</f>
        <v>1.6971227812376613E-5</v>
      </c>
      <c r="N1684" s="24">
        <f>'EPA Data'!F1685/SUM('EPA Data'!F:F)</f>
        <v>1.4934409600817749E-5</v>
      </c>
      <c r="O1684" s="24">
        <f>'EPA Data'!G1685/SUM('EPA Data'!G:G)</f>
        <v>5.1874847935856116E-6</v>
      </c>
      <c r="P1684" s="24">
        <f>'EPA Data'!H1685/SUM('EPA Data'!H:H)</f>
        <v>9.5329783546146987E-6</v>
      </c>
      <c r="Q1684" s="24">
        <f>'EPA Data'!I1685/SUM('EPA Data'!I:I)</f>
        <v>2.9134435279912034E-6</v>
      </c>
      <c r="R1684" s="24">
        <f>'EPA Data'!J1685/SUM('EPA Data'!J:J)</f>
        <v>3.5232472082223349E-6</v>
      </c>
      <c r="S1684" s="24">
        <f>'EPA Data'!K1685/SUM('EPA Data'!K:K)</f>
        <v>1.7403840970074861E-5</v>
      </c>
      <c r="T1684" s="24">
        <f>'EPA Data'!L1685/SUM('EPA Data'!L:L)</f>
        <v>9.5865246432053675E-6</v>
      </c>
      <c r="U1684" s="24">
        <f>'EPA Data'!M1685/SUM('EPA Data'!M:M)</f>
        <v>4.8304594441450667E-6</v>
      </c>
      <c r="V1684" s="24">
        <f>'EPA Data'!N1685/SUM('EPA Data'!N:N)</f>
        <v>4.4812922103959685E-6</v>
      </c>
      <c r="W1684" s="24">
        <f>'EPA Data'!O1685/SUM('EPA Data'!O:O)</f>
        <v>3.4634256733270479E-6</v>
      </c>
      <c r="X1684" s="24">
        <f>'EPA Data'!P1685/SUM('EPA Data'!P:P)</f>
        <v>3.8963641269753003E-5</v>
      </c>
    </row>
    <row r="1685" spans="1:24" x14ac:dyDescent="0.25">
      <c r="A1685" s="16" t="s">
        <v>2785</v>
      </c>
      <c r="B1685" s="16" t="s">
        <v>2692</v>
      </c>
      <c r="C1685" s="21" t="s">
        <v>1578</v>
      </c>
      <c r="D1685" s="17">
        <f>SUMIFS('Census Data'!G:G,'Census Data'!$A:$A,$A1685)/SUMIFS('Census Data'!$F:$F,'Census Data'!$A:$A,$A1685)</f>
        <v>0.50100401606425704</v>
      </c>
      <c r="E1685" s="19">
        <f>SUMIFS('Census Data'!H:H,'Census Data'!$A:$A,$A1685)/SUMIFS('Census Data'!$F:$F,'Census Data'!$A:$A,$A1685)</f>
        <v>0.49899598393574296</v>
      </c>
      <c r="F1685" s="17">
        <f>SUM(SUMIFS('Census Data'!I:I,'Census Data'!$A:$A,$A1685),SUMIFS('Census Data'!J:J,'Census Data'!$A:$A,$A1685))/SUMIFS('Census Data'!$F:$F,'Census Data'!$A:$A,$A1685)</f>
        <v>0.95754446356855993</v>
      </c>
      <c r="G1685" s="17">
        <f>SUM(SUMIFS('Census Data'!K:K,'Census Data'!$A:$A,$A1685),SUMIFS('Census Data'!L:L,'Census Data'!$A:$A,$A1685))/SUMIFS('Census Data'!$F:$F,'Census Data'!$A:$A,$A1685)</f>
        <v>1.4056224899598393E-2</v>
      </c>
      <c r="H1685" s="17">
        <f>SUM(SUMIFS('Census Data'!O:O,'Census Data'!$A:$A,$A1685),SUMIFS('Census Data'!P:P,'Census Data'!$A:$A,$A1685))/SUMIFS('Census Data'!$F:$F,'Census Data'!$A:$A,$A1685)</f>
        <v>7.1715433161216296E-3</v>
      </c>
      <c r="I1685" s="19">
        <f t="shared" si="52"/>
        <v>2.1227768215720144E-2</v>
      </c>
      <c r="J1685" s="17">
        <f>SUM(SUMIFS('Census Data'!W:W,'Census Data'!$A:$A,$A1685),SUMIFS('Census Data'!X:X,'Census Data'!$A:$A,$A1685))/SUMIFS('Census Data'!$F:$F,'Census Data'!$A:$A,$A1685)</f>
        <v>2.825588066551922E-2</v>
      </c>
      <c r="K1685" s="19">
        <f t="shared" si="53"/>
        <v>0.97174411933448079</v>
      </c>
      <c r="L1685" s="24">
        <f>'EPA Data'!D1686/SUM('EPA Data'!D:D)</f>
        <v>1.6706300977891233E-5</v>
      </c>
      <c r="M1685" s="24">
        <f>'EPA Data'!E1686/SUM('EPA Data'!E:E)</f>
        <v>4.2460669364944261E-5</v>
      </c>
      <c r="N1685" s="24">
        <f>'EPA Data'!F1686/SUM('EPA Data'!F:F)</f>
        <v>3.0433163742045355E-5</v>
      </c>
      <c r="O1685" s="24">
        <f>'EPA Data'!G1686/SUM('EPA Data'!G:G)</f>
        <v>1.0641065707485782E-5</v>
      </c>
      <c r="P1685" s="24">
        <f>'EPA Data'!H1686/SUM('EPA Data'!H:H)</f>
        <v>1.9830756560190691E-5</v>
      </c>
      <c r="Q1685" s="24">
        <f>'EPA Data'!I1686/SUM('EPA Data'!I:I)</f>
        <v>6.5784271501372786E-6</v>
      </c>
      <c r="R1685" s="24">
        <f>'EPA Data'!J1686/SUM('EPA Data'!J:J)</f>
        <v>7.5103944802645534E-6</v>
      </c>
      <c r="S1685" s="24">
        <f>'EPA Data'!K1686/SUM('EPA Data'!K:K)</f>
        <v>3.6808163988679187E-5</v>
      </c>
      <c r="T1685" s="24">
        <f>'EPA Data'!L1686/SUM('EPA Data'!L:L)</f>
        <v>2.0396628936651375E-5</v>
      </c>
      <c r="U1685" s="24">
        <f>'EPA Data'!M1686/SUM('EPA Data'!M:M)</f>
        <v>1.224301194329343E-5</v>
      </c>
      <c r="V1685" s="24">
        <f>'EPA Data'!N1686/SUM('EPA Data'!N:N)</f>
        <v>1.0968750628723992E-5</v>
      </c>
      <c r="W1685" s="24">
        <f>'EPA Data'!O1686/SUM('EPA Data'!O:O)</f>
        <v>8.4277668832862635E-6</v>
      </c>
      <c r="X1685" s="24">
        <f>'EPA Data'!P1686/SUM('EPA Data'!P:P)</f>
        <v>6.9110321880001962E-5</v>
      </c>
    </row>
    <row r="1686" spans="1:24" x14ac:dyDescent="0.25">
      <c r="A1686" s="16" t="s">
        <v>2786</v>
      </c>
      <c r="B1686" s="16" t="s">
        <v>2692</v>
      </c>
      <c r="C1686" s="21" t="s">
        <v>2787</v>
      </c>
      <c r="D1686" s="17">
        <f>SUMIFS('Census Data'!G:G,'Census Data'!$A:$A,$A1686)/SUMIFS('Census Data'!$F:$F,'Census Data'!$A:$A,$A1686)</f>
        <v>0.49638379942140792</v>
      </c>
      <c r="E1686" s="19">
        <f>SUMIFS('Census Data'!H:H,'Census Data'!$A:$A,$A1686)/SUMIFS('Census Data'!$F:$F,'Census Data'!$A:$A,$A1686)</f>
        <v>0.50361620057859213</v>
      </c>
      <c r="F1686" s="17">
        <f>SUM(SUMIFS('Census Data'!I:I,'Census Data'!$A:$A,$A1686),SUMIFS('Census Data'!J:J,'Census Data'!$A:$A,$A1686))/SUMIFS('Census Data'!$F:$F,'Census Data'!$A:$A,$A1686)</f>
        <v>0.96383799421407912</v>
      </c>
      <c r="G1686" s="17">
        <f>SUM(SUMIFS('Census Data'!K:K,'Census Data'!$A:$A,$A1686),SUMIFS('Census Data'!L:L,'Census Data'!$A:$A,$A1686))/SUMIFS('Census Data'!$F:$F,'Census Data'!$A:$A,$A1686)</f>
        <v>3.1340405014464801E-3</v>
      </c>
      <c r="H1686" s="17">
        <f>SUM(SUMIFS('Census Data'!O:O,'Census Data'!$A:$A,$A1686),SUMIFS('Census Data'!P:P,'Census Data'!$A:$A,$A1686))/SUMIFS('Census Data'!$F:$F,'Census Data'!$A:$A,$A1686)</f>
        <v>1.3500482160077145E-2</v>
      </c>
      <c r="I1686" s="19">
        <f t="shared" si="52"/>
        <v>1.9527483124397227E-2</v>
      </c>
      <c r="J1686" s="17">
        <f>SUM(SUMIFS('Census Data'!W:W,'Census Data'!$A:$A,$A1686),SUMIFS('Census Data'!X:X,'Census Data'!$A:$A,$A1686))/SUMIFS('Census Data'!$F:$F,'Census Data'!$A:$A,$A1686)</f>
        <v>3.0376084860173579E-2</v>
      </c>
      <c r="K1686" s="19">
        <f t="shared" si="53"/>
        <v>0.96962391513982638</v>
      </c>
      <c r="L1686" s="24">
        <f>'EPA Data'!D1687/SUM('EPA Data'!D:D)</f>
        <v>7.0668657082186198E-6</v>
      </c>
      <c r="M1686" s="24">
        <f>'EPA Data'!E1687/SUM('EPA Data'!E:E)</f>
        <v>2.2216512126629446E-5</v>
      </c>
      <c r="N1686" s="24">
        <f>'EPA Data'!F1687/SUM('EPA Data'!F:F)</f>
        <v>1.874423568922429E-5</v>
      </c>
      <c r="O1686" s="24">
        <f>'EPA Data'!G1687/SUM('EPA Data'!G:G)</f>
        <v>5.3963698084250702E-6</v>
      </c>
      <c r="P1686" s="24">
        <f>'EPA Data'!H1687/SUM('EPA Data'!H:H)</f>
        <v>1.063663421685186E-5</v>
      </c>
      <c r="Q1686" s="24">
        <f>'EPA Data'!I1687/SUM('EPA Data'!I:I)</f>
        <v>3.2803395512580462E-6</v>
      </c>
      <c r="R1686" s="24">
        <f>'EPA Data'!J1687/SUM('EPA Data'!J:J)</f>
        <v>3.6820597852784257E-6</v>
      </c>
      <c r="S1686" s="24">
        <f>'EPA Data'!K1687/SUM('EPA Data'!K:K)</f>
        <v>2.0041341756488564E-5</v>
      </c>
      <c r="T1686" s="24">
        <f>'EPA Data'!L1687/SUM('EPA Data'!L:L)</f>
        <v>1.053449597621101E-5</v>
      </c>
      <c r="U1686" s="24">
        <f>'EPA Data'!M1687/SUM('EPA Data'!M:M)</f>
        <v>5.0128361462477691E-6</v>
      </c>
      <c r="V1686" s="24">
        <f>'EPA Data'!N1687/SUM('EPA Data'!N:N)</f>
        <v>5.0383623586308946E-6</v>
      </c>
      <c r="W1686" s="24">
        <f>'EPA Data'!O1687/SUM('EPA Data'!O:O)</f>
        <v>3.3310401421492219E-6</v>
      </c>
      <c r="X1686" s="24">
        <f>'EPA Data'!P1687/SUM('EPA Data'!P:P)</f>
        <v>4.2742728264102552E-5</v>
      </c>
    </row>
    <row r="1687" spans="1:24" x14ac:dyDescent="0.25">
      <c r="A1687" s="16" t="s">
        <v>2788</v>
      </c>
      <c r="B1687" s="16" t="s">
        <v>2692</v>
      </c>
      <c r="C1687" s="21" t="s">
        <v>2789</v>
      </c>
      <c r="D1687" s="17">
        <f>SUMIFS('Census Data'!G:G,'Census Data'!$A:$A,$A1687)/SUMIFS('Census Data'!$F:$F,'Census Data'!$A:$A,$A1687)</f>
        <v>0.49812640519610291</v>
      </c>
      <c r="E1687" s="19">
        <f>SUMIFS('Census Data'!H:H,'Census Data'!$A:$A,$A1687)/SUMIFS('Census Data'!$F:$F,'Census Data'!$A:$A,$A1687)</f>
        <v>0.50187359480389704</v>
      </c>
      <c r="F1687" s="17">
        <f>SUM(SUMIFS('Census Data'!I:I,'Census Data'!$A:$A,$A1687),SUMIFS('Census Data'!J:J,'Census Data'!$A:$A,$A1687))/SUMIFS('Census Data'!$F:$F,'Census Data'!$A:$A,$A1687)</f>
        <v>0.95765675743192602</v>
      </c>
      <c r="G1687" s="17">
        <f>SUM(SUMIFS('Census Data'!K:K,'Census Data'!$A:$A,$A1687),SUMIFS('Census Data'!L:L,'Census Data'!$A:$A,$A1687))/SUMIFS('Census Data'!$F:$F,'Census Data'!$A:$A,$A1687)</f>
        <v>1.0054958780914315E-2</v>
      </c>
      <c r="H1687" s="17">
        <f>SUM(SUMIFS('Census Data'!O:O,'Census Data'!$A:$A,$A1687),SUMIFS('Census Data'!P:P,'Census Data'!$A:$A,$A1687))/SUMIFS('Census Data'!$F:$F,'Census Data'!$A:$A,$A1687)</f>
        <v>7.2445665750686984E-3</v>
      </c>
      <c r="I1687" s="19">
        <f t="shared" si="52"/>
        <v>2.5043717212090977E-2</v>
      </c>
      <c r="J1687" s="17">
        <f>SUM(SUMIFS('Census Data'!W:W,'Census Data'!$A:$A,$A1687),SUMIFS('Census Data'!X:X,'Census Data'!$A:$A,$A1687))/SUMIFS('Census Data'!$F:$F,'Census Data'!$A:$A,$A1687)</f>
        <v>8.5623282538096424E-2</v>
      </c>
      <c r="K1687" s="19">
        <f t="shared" si="53"/>
        <v>0.91437671746190352</v>
      </c>
      <c r="L1687" s="24">
        <f>'EPA Data'!D1688/SUM('EPA Data'!D:D)</f>
        <v>7.6740204821270432E-5</v>
      </c>
      <c r="M1687" s="24">
        <f>'EPA Data'!E1688/SUM('EPA Data'!E:E)</f>
        <v>2.0348399374916492E-4</v>
      </c>
      <c r="N1687" s="24">
        <f>'EPA Data'!F1688/SUM('EPA Data'!F:F)</f>
        <v>9.8289405065783738E-5</v>
      </c>
      <c r="O1687" s="24">
        <f>'EPA Data'!G1688/SUM('EPA Data'!G:G)</f>
        <v>2.8176587698439765E-5</v>
      </c>
      <c r="P1687" s="24">
        <f>'EPA Data'!H1688/SUM('EPA Data'!H:H)</f>
        <v>4.7228628632953563E-5</v>
      </c>
      <c r="Q1687" s="24">
        <f>'EPA Data'!I1688/SUM('EPA Data'!I:I)</f>
        <v>1.5636787029654393E-5</v>
      </c>
      <c r="R1687" s="24">
        <f>'EPA Data'!J1688/SUM('EPA Data'!J:J)</f>
        <v>2.0317094847503602E-5</v>
      </c>
      <c r="S1687" s="24">
        <f>'EPA Data'!K1688/SUM('EPA Data'!K:K)</f>
        <v>9.4375415388185779E-5</v>
      </c>
      <c r="T1687" s="24">
        <f>'EPA Data'!L1688/SUM('EPA Data'!L:L)</f>
        <v>4.8103338342652916E-5</v>
      </c>
      <c r="U1687" s="24">
        <f>'EPA Data'!M1688/SUM('EPA Data'!M:M)</f>
        <v>3.336213149051378E-5</v>
      </c>
      <c r="V1687" s="24">
        <f>'EPA Data'!N1688/SUM('EPA Data'!N:N)</f>
        <v>2.6838110584275542E-5</v>
      </c>
      <c r="W1687" s="24">
        <f>'EPA Data'!O1688/SUM('EPA Data'!O:O)</f>
        <v>2.0165396717156055E-5</v>
      </c>
      <c r="X1687" s="24">
        <f>'EPA Data'!P1688/SUM('EPA Data'!P:P)</f>
        <v>1.6462348281219764E-4</v>
      </c>
    </row>
    <row r="1688" spans="1:24" x14ac:dyDescent="0.25">
      <c r="A1688" s="16" t="s">
        <v>2790</v>
      </c>
      <c r="B1688" s="16" t="s">
        <v>2692</v>
      </c>
      <c r="C1688" s="21" t="s">
        <v>1592</v>
      </c>
      <c r="D1688" s="17">
        <f>SUMIFS('Census Data'!G:G,'Census Data'!$A:$A,$A1688)/SUMIFS('Census Data'!$F:$F,'Census Data'!$A:$A,$A1688)</f>
        <v>0.4933027171833142</v>
      </c>
      <c r="E1688" s="19">
        <f>SUMIFS('Census Data'!H:H,'Census Data'!$A:$A,$A1688)/SUMIFS('Census Data'!$F:$F,'Census Data'!$A:$A,$A1688)</f>
        <v>0.5066972828166858</v>
      </c>
      <c r="F1688" s="17">
        <f>SUM(SUMIFS('Census Data'!I:I,'Census Data'!$A:$A,$A1688),SUMIFS('Census Data'!J:J,'Census Data'!$A:$A,$A1688))/SUMIFS('Census Data'!$F:$F,'Census Data'!$A:$A,$A1688)</f>
        <v>0.9716800612323</v>
      </c>
      <c r="G1688" s="17">
        <f>SUM(SUMIFS('Census Data'!K:K,'Census Data'!$A:$A,$A1688),SUMIFS('Census Data'!L:L,'Census Data'!$A:$A,$A1688))/SUMIFS('Census Data'!$F:$F,'Census Data'!$A:$A,$A1688)</f>
        <v>5.7405281285878304E-3</v>
      </c>
      <c r="H1688" s="17">
        <f>SUM(SUMIFS('Census Data'!O:O,'Census Data'!$A:$A,$A1688),SUMIFS('Census Data'!P:P,'Census Data'!$A:$A,$A1688))/SUMIFS('Census Data'!$F:$F,'Census Data'!$A:$A,$A1688)</f>
        <v>2.2962112514351321E-3</v>
      </c>
      <c r="I1688" s="19">
        <f t="shared" si="52"/>
        <v>2.0283199387677087E-2</v>
      </c>
      <c r="J1688" s="17">
        <f>SUM(SUMIFS('Census Data'!W:W,'Census Data'!$A:$A,$A1688),SUMIFS('Census Data'!X:X,'Census Data'!$A:$A,$A1688))/SUMIFS('Census Data'!$F:$F,'Census Data'!$A:$A,$A1688)</f>
        <v>1.9135093761959432E-2</v>
      </c>
      <c r="K1688" s="19">
        <f t="shared" si="53"/>
        <v>0.98086490623804057</v>
      </c>
      <c r="L1688" s="24">
        <f>'EPA Data'!D1689/SUM('EPA Data'!D:D)</f>
        <v>5.053244705321261E-6</v>
      </c>
      <c r="M1688" s="24">
        <f>'EPA Data'!E1689/SUM('EPA Data'!E:E)</f>
        <v>1.6283605174871969E-5</v>
      </c>
      <c r="N1688" s="24">
        <f>'EPA Data'!F1689/SUM('EPA Data'!F:F)</f>
        <v>1.2018513134844719E-5</v>
      </c>
      <c r="O1688" s="24">
        <f>'EPA Data'!G1689/SUM('EPA Data'!G:G)</f>
        <v>4.0681680435605567E-6</v>
      </c>
      <c r="P1688" s="24">
        <f>'EPA Data'!H1689/SUM('EPA Data'!H:H)</f>
        <v>7.7009181349294469E-6</v>
      </c>
      <c r="Q1688" s="24">
        <f>'EPA Data'!I1689/SUM('EPA Data'!I:I)</f>
        <v>2.5714785998108293E-6</v>
      </c>
      <c r="R1688" s="24">
        <f>'EPA Data'!J1689/SUM('EPA Data'!J:J)</f>
        <v>2.8880890938529567E-6</v>
      </c>
      <c r="S1688" s="24">
        <f>'EPA Data'!K1689/SUM('EPA Data'!K:K)</f>
        <v>1.48853971091263E-5</v>
      </c>
      <c r="T1688" s="24">
        <f>'EPA Data'!L1689/SUM('EPA Data'!L:L)</f>
        <v>7.9391647072726702E-6</v>
      </c>
      <c r="U1688" s="24">
        <f>'EPA Data'!M1689/SUM('EPA Data'!M:M)</f>
        <v>4.5190997163652473E-6</v>
      </c>
      <c r="V1688" s="24">
        <f>'EPA Data'!N1689/SUM('EPA Data'!N:N)</f>
        <v>4.171073787386898E-6</v>
      </c>
      <c r="W1688" s="24">
        <f>'EPA Data'!O1689/SUM('EPA Data'!O:O)</f>
        <v>3.0146876854477156E-6</v>
      </c>
      <c r="X1688" s="24">
        <f>'EPA Data'!P1689/SUM('EPA Data'!P:P)</f>
        <v>2.8421996054403807E-5</v>
      </c>
    </row>
    <row r="1689" spans="1:24" x14ac:dyDescent="0.25">
      <c r="A1689" s="16" t="s">
        <v>2791</v>
      </c>
      <c r="B1689" s="16" t="s">
        <v>2692</v>
      </c>
      <c r="C1689" s="21" t="s">
        <v>2792</v>
      </c>
      <c r="D1689" s="17">
        <f>SUMIFS('Census Data'!G:G,'Census Data'!$A:$A,$A1689)/SUMIFS('Census Data'!$F:$F,'Census Data'!$A:$A,$A1689)</f>
        <v>0.51158768592182635</v>
      </c>
      <c r="E1689" s="19">
        <f>SUMIFS('Census Data'!H:H,'Census Data'!$A:$A,$A1689)/SUMIFS('Census Data'!$F:$F,'Census Data'!$A:$A,$A1689)</f>
        <v>0.48841231407817365</v>
      </c>
      <c r="F1689" s="17">
        <f>SUM(SUMIFS('Census Data'!I:I,'Census Data'!$A:$A,$A1689),SUMIFS('Census Data'!J:J,'Census Data'!$A:$A,$A1689))/SUMIFS('Census Data'!$F:$F,'Census Data'!$A:$A,$A1689)</f>
        <v>0.97613282601176066</v>
      </c>
      <c r="G1689" s="17">
        <f>SUM(SUMIFS('Census Data'!K:K,'Census Data'!$A:$A,$A1689),SUMIFS('Census Data'!L:L,'Census Data'!$A:$A,$A1689))/SUMIFS('Census Data'!$F:$F,'Census Data'!$A:$A,$A1689)</f>
        <v>7.6098235904531308E-3</v>
      </c>
      <c r="H1689" s="17">
        <f>SUM(SUMIFS('Census Data'!O:O,'Census Data'!$A:$A,$A1689),SUMIFS('Census Data'!P:P,'Census Data'!$A:$A,$A1689))/SUMIFS('Census Data'!$F:$F,'Census Data'!$A:$A,$A1689)</f>
        <v>2.0754064337599448E-3</v>
      </c>
      <c r="I1689" s="19">
        <f t="shared" si="52"/>
        <v>1.4181943964026278E-2</v>
      </c>
      <c r="J1689" s="17">
        <f>SUM(SUMIFS('Census Data'!W:W,'Census Data'!$A:$A,$A1689),SUMIFS('Census Data'!X:X,'Census Data'!$A:$A,$A1689))/SUMIFS('Census Data'!$F:$F,'Census Data'!$A:$A,$A1689)</f>
        <v>4.3583535108958835E-2</v>
      </c>
      <c r="K1689" s="19">
        <f t="shared" si="53"/>
        <v>0.95641646489104115</v>
      </c>
      <c r="L1689" s="24">
        <f>'EPA Data'!D1690/SUM('EPA Data'!D:D)</f>
        <v>3.0934436839876477E-6</v>
      </c>
      <c r="M1689" s="24">
        <f>'EPA Data'!E1690/SUM('EPA Data'!E:E)</f>
        <v>1.1467685667701276E-5</v>
      </c>
      <c r="N1689" s="24">
        <f>'EPA Data'!F1690/SUM('EPA Data'!F:F)</f>
        <v>9.7190416734045136E-6</v>
      </c>
      <c r="O1689" s="24">
        <f>'EPA Data'!G1690/SUM('EPA Data'!G:G)</f>
        <v>2.7876062208782231E-6</v>
      </c>
      <c r="P1689" s="24">
        <f>'EPA Data'!H1690/SUM('EPA Data'!H:H)</f>
        <v>6.2661016215949033E-6</v>
      </c>
      <c r="Q1689" s="24">
        <f>'EPA Data'!I1690/SUM('EPA Data'!I:I)</f>
        <v>1.8600739798410778E-6</v>
      </c>
      <c r="R1689" s="24">
        <f>'EPA Data'!J1690/SUM('EPA Data'!J:J)</f>
        <v>1.8058086042888802E-6</v>
      </c>
      <c r="S1689" s="24">
        <f>'EPA Data'!K1690/SUM('EPA Data'!K:K)</f>
        <v>1.1866678810189722E-5</v>
      </c>
      <c r="T1689" s="24">
        <f>'EPA Data'!L1690/SUM('EPA Data'!L:L)</f>
        <v>5.0829492319333706E-6</v>
      </c>
      <c r="U1689" s="24">
        <f>'EPA Data'!M1690/SUM('EPA Data'!M:M)</f>
        <v>1.8979263983799721E-6</v>
      </c>
      <c r="V1689" s="24">
        <f>'EPA Data'!N1690/SUM('EPA Data'!N:N)</f>
        <v>2.6694096165857537E-6</v>
      </c>
      <c r="W1689" s="24">
        <f>'EPA Data'!O1690/SUM('EPA Data'!O:O)</f>
        <v>1.5285462129515564E-6</v>
      </c>
      <c r="X1689" s="24">
        <f>'EPA Data'!P1690/SUM('EPA Data'!P:P)</f>
        <v>2.8292328868621761E-5</v>
      </c>
    </row>
    <row r="1690" spans="1:24" x14ac:dyDescent="0.25">
      <c r="A1690" s="16" t="s">
        <v>2793</v>
      </c>
      <c r="B1690" s="16" t="s">
        <v>2692</v>
      </c>
      <c r="C1690" s="21" t="s">
        <v>2551</v>
      </c>
      <c r="D1690" s="17">
        <f>SUMIFS('Census Data'!G:G,'Census Data'!$A:$A,$A1690)/SUMIFS('Census Data'!$F:$F,'Census Data'!$A:$A,$A1690)</f>
        <v>0.50110692937790569</v>
      </c>
      <c r="E1690" s="19">
        <f>SUMIFS('Census Data'!H:H,'Census Data'!$A:$A,$A1690)/SUMIFS('Census Data'!$F:$F,'Census Data'!$A:$A,$A1690)</f>
        <v>0.49889307062209431</v>
      </c>
      <c r="F1690" s="17">
        <f>SUM(SUMIFS('Census Data'!I:I,'Census Data'!$A:$A,$A1690),SUMIFS('Census Data'!J:J,'Census Data'!$A:$A,$A1690))/SUMIFS('Census Data'!$F:$F,'Census Data'!$A:$A,$A1690)</f>
        <v>0.96967013504538413</v>
      </c>
      <c r="G1690" s="17">
        <f>SUM(SUMIFS('Census Data'!K:K,'Census Data'!$A:$A,$A1690),SUMIFS('Census Data'!L:L,'Census Data'!$A:$A,$A1690))/SUMIFS('Census Data'!$F:$F,'Census Data'!$A:$A,$A1690)</f>
        <v>3.8742528226699139E-3</v>
      </c>
      <c r="H1690" s="17">
        <f>SUM(SUMIFS('Census Data'!O:O,'Census Data'!$A:$A,$A1690),SUMIFS('Census Data'!P:P,'Census Data'!$A:$A,$A1690))/SUMIFS('Census Data'!$F:$F,'Census Data'!$A:$A,$A1690)</f>
        <v>4.6491033872038965E-3</v>
      </c>
      <c r="I1690" s="19">
        <f t="shared" si="52"/>
        <v>2.1806508744741993E-2</v>
      </c>
      <c r="J1690" s="17">
        <f>SUM(SUMIFS('Census Data'!W:W,'Census Data'!$A:$A,$A1690),SUMIFS('Census Data'!X:X,'Census Data'!$A:$A,$A1690))/SUMIFS('Census Data'!$F:$F,'Census Data'!$A:$A,$A1690)</f>
        <v>5.8335178215629842E-2</v>
      </c>
      <c r="K1690" s="19">
        <f t="shared" si="53"/>
        <v>0.94166482178437017</v>
      </c>
      <c r="L1690" s="24">
        <f>'EPA Data'!D1691/SUM('EPA Data'!D:D)</f>
        <v>8.6851906157127645E-6</v>
      </c>
      <c r="M1690" s="24">
        <f>'EPA Data'!E1691/SUM('EPA Data'!E:E)</f>
        <v>3.506421051753834E-5</v>
      </c>
      <c r="N1690" s="24">
        <f>'EPA Data'!F1691/SUM('EPA Data'!F:F)</f>
        <v>3.1634134203031082E-5</v>
      </c>
      <c r="O1690" s="24">
        <f>'EPA Data'!G1691/SUM('EPA Data'!G:G)</f>
        <v>1.087599439499787E-5</v>
      </c>
      <c r="P1690" s="24">
        <f>'EPA Data'!H1691/SUM('EPA Data'!H:H)</f>
        <v>1.974879889828286E-5</v>
      </c>
      <c r="Q1690" s="24">
        <f>'EPA Data'!I1691/SUM('EPA Data'!I:I)</f>
        <v>5.4252048593780377E-6</v>
      </c>
      <c r="R1690" s="24">
        <f>'EPA Data'!J1691/SUM('EPA Data'!J:J)</f>
        <v>5.7268909147599216E-6</v>
      </c>
      <c r="S1690" s="24">
        <f>'EPA Data'!K1691/SUM('EPA Data'!K:K)</f>
        <v>3.336533707911539E-5</v>
      </c>
      <c r="T1690" s="24">
        <f>'EPA Data'!L1691/SUM('EPA Data'!L:L)</f>
        <v>1.6602467971404657E-5</v>
      </c>
      <c r="U1690" s="24">
        <f>'EPA Data'!M1691/SUM('EPA Data'!M:M)</f>
        <v>7.0659332621032984E-6</v>
      </c>
      <c r="V1690" s="24">
        <f>'EPA Data'!N1691/SUM('EPA Data'!N:N)</f>
        <v>7.9427855492719048E-6</v>
      </c>
      <c r="W1690" s="24">
        <f>'EPA Data'!O1691/SUM('EPA Data'!O:O)</f>
        <v>4.7536771554304555E-6</v>
      </c>
      <c r="X1690" s="24">
        <f>'EPA Data'!P1691/SUM('EPA Data'!P:P)</f>
        <v>7.6746728846989042E-5</v>
      </c>
    </row>
    <row r="1691" spans="1:24" x14ac:dyDescent="0.25">
      <c r="A1691" s="16" t="s">
        <v>2794</v>
      </c>
      <c r="B1691" s="16" t="s">
        <v>2692</v>
      </c>
      <c r="C1691" s="21" t="s">
        <v>886</v>
      </c>
      <c r="D1691" s="17">
        <f>SUMIFS('Census Data'!G:G,'Census Data'!$A:$A,$A1691)/SUMIFS('Census Data'!$F:$F,'Census Data'!$A:$A,$A1691)</f>
        <v>0.50629546726357022</v>
      </c>
      <c r="E1691" s="19">
        <f>SUMIFS('Census Data'!H:H,'Census Data'!$A:$A,$A1691)/SUMIFS('Census Data'!$F:$F,'Census Data'!$A:$A,$A1691)</f>
        <v>0.49370453273642978</v>
      </c>
      <c r="F1691" s="17">
        <f>SUM(SUMIFS('Census Data'!I:I,'Census Data'!$A:$A,$A1691),SUMIFS('Census Data'!J:J,'Census Data'!$A:$A,$A1691))/SUMIFS('Census Data'!$F:$F,'Census Data'!$A:$A,$A1691)</f>
        <v>0.97509792949076668</v>
      </c>
      <c r="G1691" s="17">
        <f>SUM(SUMIFS('Census Data'!K:K,'Census Data'!$A:$A,$A1691),SUMIFS('Census Data'!L:L,'Census Data'!$A:$A,$A1691))/SUMIFS('Census Data'!$F:$F,'Census Data'!$A:$A,$A1691)</f>
        <v>5.8757694459988805E-3</v>
      </c>
      <c r="H1691" s="17">
        <f>SUM(SUMIFS('Census Data'!O:O,'Census Data'!$A:$A,$A1691),SUMIFS('Census Data'!P:P,'Census Data'!$A:$A,$A1691))/SUMIFS('Census Data'!$F:$F,'Census Data'!$A:$A,$A1691)</f>
        <v>3.4974818130945719E-3</v>
      </c>
      <c r="I1691" s="19">
        <f t="shared" si="52"/>
        <v>1.5528819250139825E-2</v>
      </c>
      <c r="J1691" s="17">
        <f>SUM(SUMIFS('Census Data'!W:W,'Census Data'!$A:$A,$A1691),SUMIFS('Census Data'!X:X,'Census Data'!$A:$A,$A1691))/SUMIFS('Census Data'!$F:$F,'Census Data'!$A:$A,$A1691)</f>
        <v>2.2663682148852827E-2</v>
      </c>
      <c r="K1691" s="19">
        <f t="shared" si="53"/>
        <v>0.97733631785114716</v>
      </c>
      <c r="L1691" s="24">
        <f>'EPA Data'!D1692/SUM('EPA Data'!D:D)</f>
        <v>8.0365229990036975E-6</v>
      </c>
      <c r="M1691" s="24">
        <f>'EPA Data'!E1692/SUM('EPA Data'!E:E)</f>
        <v>2.8146666075754205E-5</v>
      </c>
      <c r="N1691" s="24">
        <f>'EPA Data'!F1692/SUM('EPA Data'!F:F)</f>
        <v>2.5896028665879194E-5</v>
      </c>
      <c r="O1691" s="24">
        <f>'EPA Data'!G1692/SUM('EPA Data'!G:G)</f>
        <v>7.0457318446117594E-6</v>
      </c>
      <c r="P1691" s="24">
        <f>'EPA Data'!H1692/SUM('EPA Data'!H:H)</f>
        <v>1.4474357865171466E-5</v>
      </c>
      <c r="Q1691" s="24">
        <f>'EPA Data'!I1692/SUM('EPA Data'!I:I)</f>
        <v>4.787081993527115E-6</v>
      </c>
      <c r="R1691" s="24">
        <f>'EPA Data'!J1692/SUM('EPA Data'!J:J)</f>
        <v>4.9651200721446064E-6</v>
      </c>
      <c r="S1691" s="24">
        <f>'EPA Data'!K1692/SUM('EPA Data'!K:K)</f>
        <v>2.7413932098384147E-5</v>
      </c>
      <c r="T1691" s="24">
        <f>'EPA Data'!L1692/SUM('EPA Data'!L:L)</f>
        <v>1.5669528519300253E-5</v>
      </c>
      <c r="U1691" s="24">
        <f>'EPA Data'!M1692/SUM('EPA Data'!M:M)</f>
        <v>9.037778624022103E-6</v>
      </c>
      <c r="V1691" s="24">
        <f>'EPA Data'!N1692/SUM('EPA Data'!N:N)</f>
        <v>7.6418411025640016E-6</v>
      </c>
      <c r="W1691" s="24">
        <f>'EPA Data'!O1692/SUM('EPA Data'!O:O)</f>
        <v>6.4511876849914927E-6</v>
      </c>
      <c r="X1691" s="24">
        <f>'EPA Data'!P1692/SUM('EPA Data'!P:P)</f>
        <v>6.3444932363562384E-5</v>
      </c>
    </row>
    <row r="1692" spans="1:24" x14ac:dyDescent="0.25">
      <c r="A1692" s="16" t="s">
        <v>2795</v>
      </c>
      <c r="B1692" s="16" t="s">
        <v>2692</v>
      </c>
      <c r="C1692" s="21" t="s">
        <v>2554</v>
      </c>
      <c r="D1692" s="17">
        <f>SUMIFS('Census Data'!G:G,'Census Data'!$A:$A,$A1692)/SUMIFS('Census Data'!$F:$F,'Census Data'!$A:$A,$A1692)</f>
        <v>0.50818643561398269</v>
      </c>
      <c r="E1692" s="19">
        <f>SUMIFS('Census Data'!H:H,'Census Data'!$A:$A,$A1692)/SUMIFS('Census Data'!$F:$F,'Census Data'!$A:$A,$A1692)</f>
        <v>0.49181356438601731</v>
      </c>
      <c r="F1692" s="17">
        <f>SUM(SUMIFS('Census Data'!I:I,'Census Data'!$A:$A,$A1692),SUMIFS('Census Data'!J:J,'Census Data'!$A:$A,$A1692))/SUMIFS('Census Data'!$F:$F,'Census Data'!$A:$A,$A1692)</f>
        <v>0.94923812369285931</v>
      </c>
      <c r="G1692" s="17">
        <f>SUM(SUMIFS('Census Data'!K:K,'Census Data'!$A:$A,$A1692),SUMIFS('Census Data'!L:L,'Census Data'!$A:$A,$A1692))/SUMIFS('Census Data'!$F:$F,'Census Data'!$A:$A,$A1692)</f>
        <v>1.2966835972512698E-2</v>
      </c>
      <c r="H1692" s="17">
        <f>SUM(SUMIFS('Census Data'!O:O,'Census Data'!$A:$A,$A1692),SUMIFS('Census Data'!P:P,'Census Data'!$A:$A,$A1692))/SUMIFS('Census Data'!$F:$F,'Census Data'!$A:$A,$A1692)</f>
        <v>1.1174185838063937E-2</v>
      </c>
      <c r="I1692" s="19">
        <f t="shared" si="52"/>
        <v>2.6620854496564039E-2</v>
      </c>
      <c r="J1692" s="17">
        <f>SUM(SUMIFS('Census Data'!W:W,'Census Data'!$A:$A,$A1692),SUMIFS('Census Data'!X:X,'Census Data'!$A:$A,$A1692))/SUMIFS('Census Data'!$F:$F,'Census Data'!$A:$A,$A1692)</f>
        <v>0.2037944427845832</v>
      </c>
      <c r="K1692" s="19">
        <f t="shared" si="53"/>
        <v>0.79620555721541675</v>
      </c>
      <c r="L1692" s="24">
        <f>'EPA Data'!D1693/SUM('EPA Data'!D:D)</f>
        <v>4.9011003724033548E-5</v>
      </c>
      <c r="M1692" s="24">
        <f>'EPA Data'!E1693/SUM('EPA Data'!E:E)</f>
        <v>1.2540164549199165E-4</v>
      </c>
      <c r="N1692" s="24">
        <f>'EPA Data'!F1693/SUM('EPA Data'!F:F)</f>
        <v>1.0439949110129157E-4</v>
      </c>
      <c r="O1692" s="24">
        <f>'EPA Data'!G1693/SUM('EPA Data'!G:G)</f>
        <v>3.5046245700004561E-5</v>
      </c>
      <c r="P1692" s="24">
        <f>'EPA Data'!H1693/SUM('EPA Data'!H:H)</f>
        <v>6.4167945701278773E-5</v>
      </c>
      <c r="Q1692" s="24">
        <f>'EPA Data'!I1693/SUM('EPA Data'!I:I)</f>
        <v>1.9819450420163675E-5</v>
      </c>
      <c r="R1692" s="24">
        <f>'EPA Data'!J1693/SUM('EPA Data'!J:J)</f>
        <v>2.4477513799379442E-5</v>
      </c>
      <c r="S1692" s="24">
        <f>'EPA Data'!K1693/SUM('EPA Data'!K:K)</f>
        <v>1.1507735575386229E-4</v>
      </c>
      <c r="T1692" s="24">
        <f>'EPA Data'!L1693/SUM('EPA Data'!L:L)</f>
        <v>6.530592508076374E-5</v>
      </c>
      <c r="U1692" s="24">
        <f>'EPA Data'!M1693/SUM('EPA Data'!M:M)</f>
        <v>3.5783776051645431E-5</v>
      </c>
      <c r="V1692" s="24">
        <f>'EPA Data'!N1693/SUM('EPA Data'!N:N)</f>
        <v>3.1225959462496154E-5</v>
      </c>
      <c r="W1692" s="24">
        <f>'EPA Data'!O1693/SUM('EPA Data'!O:O)</f>
        <v>2.5404859356374807E-5</v>
      </c>
      <c r="X1692" s="24">
        <f>'EPA Data'!P1693/SUM('EPA Data'!P:P)</f>
        <v>2.5279491857868347E-4</v>
      </c>
    </row>
    <row r="1693" spans="1:24" x14ac:dyDescent="0.25">
      <c r="A1693" s="16" t="s">
        <v>2796</v>
      </c>
      <c r="B1693" s="16" t="s">
        <v>2692</v>
      </c>
      <c r="C1693" s="21" t="s">
        <v>284</v>
      </c>
      <c r="D1693" s="17">
        <f>SUMIFS('Census Data'!G:G,'Census Data'!$A:$A,$A1693)/SUMIFS('Census Data'!$F:$F,'Census Data'!$A:$A,$A1693)</f>
        <v>0.49913677345098789</v>
      </c>
      <c r="E1693" s="19">
        <f>SUMIFS('Census Data'!H:H,'Census Data'!$A:$A,$A1693)/SUMIFS('Census Data'!$F:$F,'Census Data'!$A:$A,$A1693)</f>
        <v>0.50086322654901205</v>
      </c>
      <c r="F1693" s="17">
        <f>SUM(SUMIFS('Census Data'!I:I,'Census Data'!$A:$A,$A1693),SUMIFS('Census Data'!J:J,'Census Data'!$A:$A,$A1693))/SUMIFS('Census Data'!$F:$F,'Census Data'!$A:$A,$A1693)</f>
        <v>0.97333589104162666</v>
      </c>
      <c r="G1693" s="17">
        <f>SUM(SUMIFS('Census Data'!K:K,'Census Data'!$A:$A,$A1693),SUMIFS('Census Data'!L:L,'Census Data'!$A:$A,$A1693))/SUMIFS('Census Data'!$F:$F,'Census Data'!$A:$A,$A1693)</f>
        <v>3.6447343180510262E-3</v>
      </c>
      <c r="H1693" s="17">
        <f>SUM(SUMIFS('Census Data'!O:O,'Census Data'!$A:$A,$A1693),SUMIFS('Census Data'!P:P,'Census Data'!$A:$A,$A1693))/SUMIFS('Census Data'!$F:$F,'Census Data'!$A:$A,$A1693)</f>
        <v>2.3019374640322271E-3</v>
      </c>
      <c r="I1693" s="19">
        <f t="shared" si="52"/>
        <v>2.0717437176290154E-2</v>
      </c>
      <c r="J1693" s="17">
        <f>SUM(SUMIFS('Census Data'!W:W,'Census Data'!$A:$A,$A1693),SUMIFS('Census Data'!X:X,'Census Data'!$A:$A,$A1693))/SUMIFS('Census Data'!$F:$F,'Census Data'!$A:$A,$A1693)</f>
        <v>6.1768655284864762E-2</v>
      </c>
      <c r="K1693" s="19">
        <f t="shared" si="53"/>
        <v>0.93823134471513525</v>
      </c>
      <c r="L1693" s="24">
        <f>'EPA Data'!D1694/SUM('EPA Data'!D:D)</f>
        <v>8.151821153849743E-6</v>
      </c>
      <c r="M1693" s="24">
        <f>'EPA Data'!E1694/SUM('EPA Data'!E:E)</f>
        <v>2.7159781107776891E-5</v>
      </c>
      <c r="N1693" s="24">
        <f>'EPA Data'!F1694/SUM('EPA Data'!F:F)</f>
        <v>2.288354294696211E-5</v>
      </c>
      <c r="O1693" s="24">
        <f>'EPA Data'!G1694/SUM('EPA Data'!G:G)</f>
        <v>7.3750211702548748E-6</v>
      </c>
      <c r="P1693" s="24">
        <f>'EPA Data'!H1694/SUM('EPA Data'!H:H)</f>
        <v>1.418319237110322E-5</v>
      </c>
      <c r="Q1693" s="24">
        <f>'EPA Data'!I1694/SUM('EPA Data'!I:I)</f>
        <v>4.455320555455157E-6</v>
      </c>
      <c r="R1693" s="24">
        <f>'EPA Data'!J1694/SUM('EPA Data'!J:J)</f>
        <v>5.0507296331659516E-6</v>
      </c>
      <c r="S1693" s="24">
        <f>'EPA Data'!K1694/SUM('EPA Data'!K:K)</f>
        <v>2.5889054490082533E-5</v>
      </c>
      <c r="T1693" s="24">
        <f>'EPA Data'!L1694/SUM('EPA Data'!L:L)</f>
        <v>1.4432695659325965E-5</v>
      </c>
      <c r="U1693" s="24">
        <f>'EPA Data'!M1694/SUM('EPA Data'!M:M)</f>
        <v>7.487137926298477E-6</v>
      </c>
      <c r="V1693" s="24">
        <f>'EPA Data'!N1694/SUM('EPA Data'!N:N)</f>
        <v>6.9481800116291255E-6</v>
      </c>
      <c r="W1693" s="24">
        <f>'EPA Data'!O1694/SUM('EPA Data'!O:O)</f>
        <v>5.3337896543671376E-6</v>
      </c>
      <c r="X1693" s="24">
        <f>'EPA Data'!P1694/SUM('EPA Data'!P:P)</f>
        <v>5.4639792204491666E-5</v>
      </c>
    </row>
    <row r="1694" spans="1:24" x14ac:dyDescent="0.25">
      <c r="A1694" s="16" t="s">
        <v>2797</v>
      </c>
      <c r="B1694" s="16" t="s">
        <v>2692</v>
      </c>
      <c r="C1694" s="21" t="s">
        <v>2798</v>
      </c>
      <c r="D1694" s="17">
        <f>SUMIFS('Census Data'!G:G,'Census Data'!$A:$A,$A1694)/SUMIFS('Census Data'!$F:$F,'Census Data'!$A:$A,$A1694)</f>
        <v>0.49878776575904515</v>
      </c>
      <c r="E1694" s="19">
        <f>SUMIFS('Census Data'!H:H,'Census Data'!$A:$A,$A1694)/SUMIFS('Census Data'!$F:$F,'Census Data'!$A:$A,$A1694)</f>
        <v>0.50121223424095485</v>
      </c>
      <c r="F1694" s="17">
        <f>SUM(SUMIFS('Census Data'!I:I,'Census Data'!$A:$A,$A1694),SUMIFS('Census Data'!J:J,'Census Data'!$A:$A,$A1694))/SUMIFS('Census Data'!$F:$F,'Census Data'!$A:$A,$A1694)</f>
        <v>0.96036926519955246</v>
      </c>
      <c r="G1694" s="17">
        <f>SUM(SUMIFS('Census Data'!K:K,'Census Data'!$A:$A,$A1694),SUMIFS('Census Data'!L:L,'Census Data'!$A:$A,$A1694))/SUMIFS('Census Data'!$F:$F,'Census Data'!$A:$A,$A1694)</f>
        <v>1.2588586348377472E-2</v>
      </c>
      <c r="H1694" s="17">
        <f>SUM(SUMIFS('Census Data'!O:O,'Census Data'!$A:$A,$A1694),SUMIFS('Census Data'!P:P,'Census Data'!$A:$A,$A1694))/SUMIFS('Census Data'!$F:$F,'Census Data'!$A:$A,$A1694)</f>
        <v>4.475941812756434E-3</v>
      </c>
      <c r="I1694" s="19">
        <f t="shared" si="52"/>
        <v>2.2566206639313635E-2</v>
      </c>
      <c r="J1694" s="17">
        <f>SUM(SUMIFS('Census Data'!W:W,'Census Data'!$A:$A,$A1694),SUMIFS('Census Data'!X:X,'Census Data'!$A:$A,$A1694))/SUMIFS('Census Data'!$F:$F,'Census Data'!$A:$A,$A1694)</f>
        <v>5.6229019022752708E-2</v>
      </c>
      <c r="K1694" s="19">
        <f t="shared" si="53"/>
        <v>0.94377098097724732</v>
      </c>
      <c r="L1694" s="24">
        <f>'EPA Data'!D1695/SUM('EPA Data'!D:D)</f>
        <v>1.0498044502931212E-5</v>
      </c>
      <c r="M1694" s="24">
        <f>'EPA Data'!E1695/SUM('EPA Data'!E:E)</f>
        <v>4.9913832353056225E-5</v>
      </c>
      <c r="N1694" s="24">
        <f>'EPA Data'!F1695/SUM('EPA Data'!F:F)</f>
        <v>4.7402049638901189E-5</v>
      </c>
      <c r="O1694" s="24">
        <f>'EPA Data'!G1695/SUM('EPA Data'!G:G)</f>
        <v>9.9640557148783368E-6</v>
      </c>
      <c r="P1694" s="24">
        <f>'EPA Data'!H1695/SUM('EPA Data'!H:H)</f>
        <v>2.2470345270616033E-5</v>
      </c>
      <c r="Q1694" s="24">
        <f>'EPA Data'!I1695/SUM('EPA Data'!I:I)</f>
        <v>7.1730535462166632E-6</v>
      </c>
      <c r="R1694" s="24">
        <f>'EPA Data'!J1695/SUM('EPA Data'!J:J)</f>
        <v>7.211698337475776E-6</v>
      </c>
      <c r="S1694" s="24">
        <f>'EPA Data'!K1695/SUM('EPA Data'!K:K)</f>
        <v>4.454371411450454E-5</v>
      </c>
      <c r="T1694" s="24">
        <f>'EPA Data'!L1695/SUM('EPA Data'!L:L)</f>
        <v>2.0467811756479766E-5</v>
      </c>
      <c r="U1694" s="24">
        <f>'EPA Data'!M1695/SUM('EPA Data'!M:M)</f>
        <v>7.6199058634078018E-6</v>
      </c>
      <c r="V1694" s="24">
        <f>'EPA Data'!N1695/SUM('EPA Data'!N:N)</f>
        <v>1.0195391698682312E-5</v>
      </c>
      <c r="W1694" s="24">
        <f>'EPA Data'!O1695/SUM('EPA Data'!O:O)</f>
        <v>5.8736589041404747E-6</v>
      </c>
      <c r="X1694" s="24">
        <f>'EPA Data'!P1695/SUM('EPA Data'!P:P)</f>
        <v>1.0289654772545459E-4</v>
      </c>
    </row>
    <row r="1695" spans="1:24" x14ac:dyDescent="0.25">
      <c r="A1695" s="16" t="s">
        <v>2799</v>
      </c>
      <c r="B1695" s="16" t="s">
        <v>2692</v>
      </c>
      <c r="C1695" s="21" t="s">
        <v>2800</v>
      </c>
      <c r="D1695" s="17">
        <f>SUMIFS('Census Data'!G:G,'Census Data'!$A:$A,$A1695)/SUMIFS('Census Data'!$F:$F,'Census Data'!$A:$A,$A1695)</f>
        <v>0.50311506675143036</v>
      </c>
      <c r="E1695" s="19">
        <f>SUMIFS('Census Data'!H:H,'Census Data'!$A:$A,$A1695)/SUMIFS('Census Data'!$F:$F,'Census Data'!$A:$A,$A1695)</f>
        <v>0.49688493324856964</v>
      </c>
      <c r="F1695" s="17">
        <f>SUM(SUMIFS('Census Data'!I:I,'Census Data'!$A:$A,$A1695),SUMIFS('Census Data'!J:J,'Census Data'!$A:$A,$A1695))/SUMIFS('Census Data'!$F:$F,'Census Data'!$A:$A,$A1695)</f>
        <v>0.92981563890654795</v>
      </c>
      <c r="G1695" s="17">
        <f>SUM(SUMIFS('Census Data'!K:K,'Census Data'!$A:$A,$A1695),SUMIFS('Census Data'!L:L,'Census Data'!$A:$A,$A1695))/SUMIFS('Census Data'!$F:$F,'Census Data'!$A:$A,$A1695)</f>
        <v>4.7043865225683407E-3</v>
      </c>
      <c r="H1695" s="17">
        <f>SUM(SUMIFS('Census Data'!O:O,'Census Data'!$A:$A,$A1695),SUMIFS('Census Data'!P:P,'Census Data'!$A:$A,$A1695))/SUMIFS('Census Data'!$F:$F,'Census Data'!$A:$A,$A1695)</f>
        <v>4.4500953591862687E-3</v>
      </c>
      <c r="I1695" s="19">
        <f t="shared" si="52"/>
        <v>6.1029879211697446E-2</v>
      </c>
      <c r="J1695" s="17">
        <f>SUM(SUMIFS('Census Data'!W:W,'Census Data'!$A:$A,$A1695),SUMIFS('Census Data'!X:X,'Census Data'!$A:$A,$A1695))/SUMIFS('Census Data'!$F:$F,'Census Data'!$A:$A,$A1695)</f>
        <v>1.8563254926891291E-2</v>
      </c>
      <c r="K1695" s="19">
        <f t="shared" si="53"/>
        <v>0.98143674507310874</v>
      </c>
      <c r="L1695" s="24">
        <f>'EPA Data'!D1696/SUM('EPA Data'!D:D)</f>
        <v>2.0841926296904051E-5</v>
      </c>
      <c r="M1695" s="24">
        <f>'EPA Data'!E1696/SUM('EPA Data'!E:E)</f>
        <v>5.1620576489205992E-5</v>
      </c>
      <c r="N1695" s="24">
        <f>'EPA Data'!F1696/SUM('EPA Data'!F:F)</f>
        <v>3.9127342914166843E-5</v>
      </c>
      <c r="O1695" s="24">
        <f>'EPA Data'!G1696/SUM('EPA Data'!G:G)</f>
        <v>1.5401715470666186E-5</v>
      </c>
      <c r="P1695" s="24">
        <f>'EPA Data'!H1696/SUM('EPA Data'!H:H)</f>
        <v>2.8166933259237998E-5</v>
      </c>
      <c r="Q1695" s="24">
        <f>'EPA Data'!I1696/SUM('EPA Data'!I:I)</f>
        <v>8.8859850778164984E-6</v>
      </c>
      <c r="R1695" s="24">
        <f>'EPA Data'!J1696/SUM('EPA Data'!J:J)</f>
        <v>1.0068427482476103E-5</v>
      </c>
      <c r="S1695" s="24">
        <f>'EPA Data'!K1696/SUM('EPA Data'!K:K)</f>
        <v>4.9738477147529818E-5</v>
      </c>
      <c r="T1695" s="24">
        <f>'EPA Data'!L1696/SUM('EPA Data'!L:L)</f>
        <v>2.7085048955154552E-5</v>
      </c>
      <c r="U1695" s="24">
        <f>'EPA Data'!M1696/SUM('EPA Data'!M:M)</f>
        <v>1.6716093378610705E-5</v>
      </c>
      <c r="V1695" s="24">
        <f>'EPA Data'!N1696/SUM('EPA Data'!N:N)</f>
        <v>1.5031310556661054E-5</v>
      </c>
      <c r="W1695" s="24">
        <f>'EPA Data'!O1696/SUM('EPA Data'!O:O)</f>
        <v>1.1872091636252886E-5</v>
      </c>
      <c r="X1695" s="24">
        <f>'EPA Data'!P1696/SUM('EPA Data'!P:P)</f>
        <v>9.571393900319128E-5</v>
      </c>
    </row>
    <row r="1696" spans="1:24" x14ac:dyDescent="0.25">
      <c r="A1696" s="16" t="s">
        <v>2801</v>
      </c>
      <c r="B1696" s="16" t="s">
        <v>2692</v>
      </c>
      <c r="C1696" s="21" t="s">
        <v>2290</v>
      </c>
      <c r="D1696" s="17">
        <f>SUMIFS('Census Data'!G:G,'Census Data'!$A:$A,$A1696)/SUMIFS('Census Data'!$F:$F,'Census Data'!$A:$A,$A1696)</f>
        <v>0.49815770081061167</v>
      </c>
      <c r="E1696" s="19">
        <f>SUMIFS('Census Data'!H:H,'Census Data'!$A:$A,$A1696)/SUMIFS('Census Data'!$F:$F,'Census Data'!$A:$A,$A1696)</f>
        <v>0.50184229918938839</v>
      </c>
      <c r="F1696" s="17">
        <f>SUM(SUMIFS('Census Data'!I:I,'Census Data'!$A:$A,$A1696),SUMIFS('Census Data'!J:J,'Census Data'!$A:$A,$A1696))/SUMIFS('Census Data'!$F:$F,'Census Data'!$A:$A,$A1696)</f>
        <v>0.97789240972733971</v>
      </c>
      <c r="G1696" s="17">
        <f>SUM(SUMIFS('Census Data'!K:K,'Census Data'!$A:$A,$A1696),SUMIFS('Census Data'!L:L,'Census Data'!$A:$A,$A1696))/SUMIFS('Census Data'!$F:$F,'Census Data'!$A:$A,$A1696)</f>
        <v>2.9476787030213707E-3</v>
      </c>
      <c r="H1696" s="17">
        <f>SUM(SUMIFS('Census Data'!O:O,'Census Data'!$A:$A,$A1696),SUMIFS('Census Data'!P:P,'Census Data'!$A:$A,$A1696))/SUMIFS('Census Data'!$F:$F,'Census Data'!$A:$A,$A1696)</f>
        <v>3.6845983787767134E-3</v>
      </c>
      <c r="I1696" s="19">
        <f t="shared" si="52"/>
        <v>1.5475313190862261E-2</v>
      </c>
      <c r="J1696" s="17">
        <f>SUM(SUMIFS('Census Data'!W:W,'Census Data'!$A:$A,$A1696),SUMIFS('Census Data'!X:X,'Census Data'!$A:$A,$A1696))/SUMIFS('Census Data'!$F:$F,'Census Data'!$A:$A,$A1696)</f>
        <v>1.9159911569638911E-2</v>
      </c>
      <c r="K1696" s="19">
        <f t="shared" si="53"/>
        <v>0.98084008843036108</v>
      </c>
      <c r="L1696" s="24">
        <f>'EPA Data'!D1697/SUM('EPA Data'!D:D)</f>
        <v>1.4036564352729374E-6</v>
      </c>
      <c r="M1696" s="24">
        <f>'EPA Data'!E1697/SUM('EPA Data'!E:E)</f>
        <v>5.5450174110443532E-6</v>
      </c>
      <c r="N1696" s="24">
        <f>'EPA Data'!F1697/SUM('EPA Data'!F:F)</f>
        <v>4.9654434699456809E-6</v>
      </c>
      <c r="O1696" s="24">
        <f>'EPA Data'!G1697/SUM('EPA Data'!G:G)</f>
        <v>1.0815151738880965E-6</v>
      </c>
      <c r="P1696" s="24">
        <f>'EPA Data'!H1697/SUM('EPA Data'!H:H)</f>
        <v>2.7801399012871989E-6</v>
      </c>
      <c r="Q1696" s="24">
        <f>'EPA Data'!I1697/SUM('EPA Data'!I:I)</f>
        <v>9.5367660346055131E-7</v>
      </c>
      <c r="R1696" s="24">
        <f>'EPA Data'!J1697/SUM('EPA Data'!J:J)</f>
        <v>8.4263739817477415E-7</v>
      </c>
      <c r="S1696" s="24">
        <f>'EPA Data'!K1697/SUM('EPA Data'!K:K)</f>
        <v>5.4297972040409741E-6</v>
      </c>
      <c r="T1696" s="24">
        <f>'EPA Data'!L1697/SUM('EPA Data'!L:L)</f>
        <v>3.0163549474051149E-6</v>
      </c>
      <c r="U1696" s="24">
        <f>'EPA Data'!M1697/SUM('EPA Data'!M:M)</f>
        <v>1.0848549942763898E-6</v>
      </c>
      <c r="V1696" s="24">
        <f>'EPA Data'!N1697/SUM('EPA Data'!N:N)</f>
        <v>1.3750469841450537E-6</v>
      </c>
      <c r="W1696" s="24">
        <f>'EPA Data'!O1697/SUM('EPA Data'!O:O)</f>
        <v>1.0347151782428395E-6</v>
      </c>
      <c r="X1696" s="24">
        <f>'EPA Data'!P1697/SUM('EPA Data'!P:P)</f>
        <v>1.3823959843167969E-5</v>
      </c>
    </row>
    <row r="1697" spans="1:24" x14ac:dyDescent="0.25">
      <c r="A1697" s="16" t="s">
        <v>2802</v>
      </c>
      <c r="B1697" s="16" t="s">
        <v>2692</v>
      </c>
      <c r="C1697" s="21" t="s">
        <v>295</v>
      </c>
      <c r="D1697" s="17">
        <f>SUMIFS('Census Data'!G:G,'Census Data'!$A:$A,$A1697)/SUMIFS('Census Data'!$F:$F,'Census Data'!$A:$A,$A1697)</f>
        <v>0.51448256467941511</v>
      </c>
      <c r="E1697" s="19">
        <f>SUMIFS('Census Data'!H:H,'Census Data'!$A:$A,$A1697)/SUMIFS('Census Data'!$F:$F,'Census Data'!$A:$A,$A1697)</f>
        <v>0.48551743532058494</v>
      </c>
      <c r="F1697" s="17">
        <f>SUM(SUMIFS('Census Data'!I:I,'Census Data'!$A:$A,$A1697),SUMIFS('Census Data'!J:J,'Census Data'!$A:$A,$A1697))/SUMIFS('Census Data'!$F:$F,'Census Data'!$A:$A,$A1697)</f>
        <v>0.91289370078740162</v>
      </c>
      <c r="G1697" s="17">
        <f>SUM(SUMIFS('Census Data'!K:K,'Census Data'!$A:$A,$A1697),SUMIFS('Census Data'!L:L,'Census Data'!$A:$A,$A1697))/SUMIFS('Census Data'!$F:$F,'Census Data'!$A:$A,$A1697)</f>
        <v>1.799775028121485E-2</v>
      </c>
      <c r="H1697" s="17">
        <f>SUM(SUMIFS('Census Data'!O:O,'Census Data'!$A:$A,$A1697),SUMIFS('Census Data'!P:P,'Census Data'!$A:$A,$A1697))/SUMIFS('Census Data'!$F:$F,'Census Data'!$A:$A,$A1697)</f>
        <v>3.0722722159730032E-2</v>
      </c>
      <c r="I1697" s="19">
        <f t="shared" si="52"/>
        <v>3.8385826771653475E-2</v>
      </c>
      <c r="J1697" s="17">
        <f>SUM(SUMIFS('Census Data'!W:W,'Census Data'!$A:$A,$A1697),SUMIFS('Census Data'!X:X,'Census Data'!$A:$A,$A1697))/SUMIFS('Census Data'!$F:$F,'Census Data'!$A:$A,$A1697)</f>
        <v>0.26553712035995503</v>
      </c>
      <c r="K1697" s="19">
        <f t="shared" si="53"/>
        <v>0.73446287964004497</v>
      </c>
      <c r="L1697" s="24">
        <f>'EPA Data'!D1698/SUM('EPA Data'!D:D)</f>
        <v>1.9796863618797449E-5</v>
      </c>
      <c r="M1697" s="24">
        <f>'EPA Data'!E1698/SUM('EPA Data'!E:E)</f>
        <v>7.2104333696714913E-5</v>
      </c>
      <c r="N1697" s="24">
        <f>'EPA Data'!F1698/SUM('EPA Data'!F:F)</f>
        <v>5.6936362928831836E-5</v>
      </c>
      <c r="O1697" s="24">
        <f>'EPA Data'!G1698/SUM('EPA Data'!G:G)</f>
        <v>1.8478719463640562E-5</v>
      </c>
      <c r="P1697" s="24">
        <f>'EPA Data'!H1698/SUM('EPA Data'!H:H)</f>
        <v>3.4263762796566966E-5</v>
      </c>
      <c r="Q1697" s="24">
        <f>'EPA Data'!I1698/SUM('EPA Data'!I:I)</f>
        <v>1.1089862971731687E-5</v>
      </c>
      <c r="R1697" s="24">
        <f>'EPA Data'!J1698/SUM('EPA Data'!J:J)</f>
        <v>1.4454342846632124E-5</v>
      </c>
      <c r="S1697" s="24">
        <f>'EPA Data'!K1698/SUM('EPA Data'!K:K)</f>
        <v>6.6978545658397679E-5</v>
      </c>
      <c r="T1697" s="24">
        <f>'EPA Data'!L1698/SUM('EPA Data'!L:L)</f>
        <v>3.5221643941466603E-5</v>
      </c>
      <c r="U1697" s="24">
        <f>'EPA Data'!M1698/SUM('EPA Data'!M:M)</f>
        <v>1.9125950054818616E-5</v>
      </c>
      <c r="V1697" s="24">
        <f>'EPA Data'!N1698/SUM('EPA Data'!N:N)</f>
        <v>1.7666183390350252E-5</v>
      </c>
      <c r="W1697" s="24">
        <f>'EPA Data'!O1698/SUM('EPA Data'!O:O)</f>
        <v>1.2324071861070299E-5</v>
      </c>
      <c r="X1697" s="24">
        <f>'EPA Data'!P1698/SUM('EPA Data'!P:P)</f>
        <v>1.2672820113224516E-4</v>
      </c>
    </row>
    <row r="1698" spans="1:24" x14ac:dyDescent="0.25">
      <c r="A1698" s="16" t="s">
        <v>2803</v>
      </c>
      <c r="B1698" s="16" t="s">
        <v>2692</v>
      </c>
      <c r="C1698" s="21" t="s">
        <v>2804</v>
      </c>
      <c r="D1698" s="17">
        <f>SUMIFS('Census Data'!G:G,'Census Data'!$A:$A,$A1698)/SUMIFS('Census Data'!$F:$F,'Census Data'!$A:$A,$A1698)</f>
        <v>0.50143699651701956</v>
      </c>
      <c r="E1698" s="19">
        <f>SUMIFS('Census Data'!H:H,'Census Data'!$A:$A,$A1698)/SUMIFS('Census Data'!$F:$F,'Census Data'!$A:$A,$A1698)</f>
        <v>0.49856300348298038</v>
      </c>
      <c r="F1698" s="17">
        <f>SUM(SUMIFS('Census Data'!I:I,'Census Data'!$A:$A,$A1698),SUMIFS('Census Data'!J:J,'Census Data'!$A:$A,$A1698))/SUMIFS('Census Data'!$F:$F,'Census Data'!$A:$A,$A1698)</f>
        <v>0.88828821128656599</v>
      </c>
      <c r="G1698" s="17">
        <f>SUM(SUMIFS('Census Data'!K:K,'Census Data'!$A:$A,$A1698),SUMIFS('Census Data'!L:L,'Census Data'!$A:$A,$A1698))/SUMIFS('Census Data'!$F:$F,'Census Data'!$A:$A,$A1698)</f>
        <v>4.3852432744289405E-2</v>
      </c>
      <c r="H1698" s="17">
        <f>SUM(SUMIFS('Census Data'!O:O,'Census Data'!$A:$A,$A1698),SUMIFS('Census Data'!P:P,'Census Data'!$A:$A,$A1698))/SUMIFS('Census Data'!$F:$F,'Census Data'!$A:$A,$A1698)</f>
        <v>2.6549712600696596E-2</v>
      </c>
      <c r="I1698" s="19">
        <f t="shared" si="52"/>
        <v>4.1309643368448001E-2</v>
      </c>
      <c r="J1698" s="17">
        <f>SUM(SUMIFS('Census Data'!W:W,'Census Data'!$A:$A,$A1698),SUMIFS('Census Data'!X:X,'Census Data'!$A:$A,$A1698))/SUMIFS('Census Data'!$F:$F,'Census Data'!$A:$A,$A1698)</f>
        <v>0.10075535802047052</v>
      </c>
      <c r="K1698" s="19">
        <f t="shared" si="53"/>
        <v>0.89924464197952947</v>
      </c>
      <c r="L1698" s="24">
        <f>'EPA Data'!D1699/SUM('EPA Data'!D:D)</f>
        <v>1.9376207595681318E-4</v>
      </c>
      <c r="M1698" s="24">
        <f>'EPA Data'!E1699/SUM('EPA Data'!E:E)</f>
        <v>5.6863642474120409E-4</v>
      </c>
      <c r="N1698" s="24">
        <f>'EPA Data'!F1699/SUM('EPA Data'!F:F)</f>
        <v>4.0549519106589625E-4</v>
      </c>
      <c r="O1698" s="24">
        <f>'EPA Data'!G1699/SUM('EPA Data'!G:G)</f>
        <v>4.6939295011687272E-4</v>
      </c>
      <c r="P1698" s="24">
        <f>'EPA Data'!H1699/SUM('EPA Data'!H:H)</f>
        <v>3.4111020100377221E-4</v>
      </c>
      <c r="Q1698" s="24">
        <f>'EPA Data'!I1699/SUM('EPA Data'!I:I)</f>
        <v>1.1128638067890287E-4</v>
      </c>
      <c r="R1698" s="24">
        <f>'EPA Data'!J1699/SUM('EPA Data'!J:J)</f>
        <v>2.0745172690284249E-4</v>
      </c>
      <c r="S1698" s="24">
        <f>'EPA Data'!K1699/SUM('EPA Data'!K:K)</f>
        <v>4.5551639570975998E-4</v>
      </c>
      <c r="T1698" s="24">
        <f>'EPA Data'!L1699/SUM('EPA Data'!L:L)</f>
        <v>2.4535492066284586E-4</v>
      </c>
      <c r="U1698" s="24">
        <f>'EPA Data'!M1699/SUM('EPA Data'!M:M)</f>
        <v>3.8321243230727544E-4</v>
      </c>
      <c r="V1698" s="24">
        <f>'EPA Data'!N1699/SUM('EPA Data'!N:N)</f>
        <v>2.3411486613144987E-4</v>
      </c>
      <c r="W1698" s="24">
        <f>'EPA Data'!O1699/SUM('EPA Data'!O:O)</f>
        <v>1.1297567638189047E-4</v>
      </c>
      <c r="X1698" s="24">
        <f>'EPA Data'!P1699/SUM('EPA Data'!P:P)</f>
        <v>8.5898942679352988E-4</v>
      </c>
    </row>
    <row r="1699" spans="1:24" x14ac:dyDescent="0.25">
      <c r="A1699" s="16" t="s">
        <v>2805</v>
      </c>
      <c r="B1699" s="16" t="s">
        <v>2692</v>
      </c>
      <c r="C1699" s="21" t="s">
        <v>2806</v>
      </c>
      <c r="D1699" s="17">
        <f>SUMIFS('Census Data'!G:G,'Census Data'!$A:$A,$A1699)/SUMIFS('Census Data'!$F:$F,'Census Data'!$A:$A,$A1699)</f>
        <v>0.50746130317916394</v>
      </c>
      <c r="E1699" s="19">
        <f>SUMIFS('Census Data'!H:H,'Census Data'!$A:$A,$A1699)/SUMIFS('Census Data'!$F:$F,'Census Data'!$A:$A,$A1699)</f>
        <v>0.49253869682083606</v>
      </c>
      <c r="F1699" s="17">
        <f>SUM(SUMIFS('Census Data'!I:I,'Census Data'!$A:$A,$A1699),SUMIFS('Census Data'!J:J,'Census Data'!$A:$A,$A1699))/SUMIFS('Census Data'!$F:$F,'Census Data'!$A:$A,$A1699)</f>
        <v>0.96959866530725736</v>
      </c>
      <c r="G1699" s="17">
        <f>SUM(SUMIFS('Census Data'!K:K,'Census Data'!$A:$A,$A1699),SUMIFS('Census Data'!L:L,'Census Data'!$A:$A,$A1699))/SUMIFS('Census Data'!$F:$F,'Census Data'!$A:$A,$A1699)</f>
        <v>5.7929372509036986E-3</v>
      </c>
      <c r="H1699" s="17">
        <f>SUM(SUMIFS('Census Data'!O:O,'Census Data'!$A:$A,$A1699),SUMIFS('Census Data'!P:P,'Census Data'!$A:$A,$A1699))/SUMIFS('Census Data'!$F:$F,'Census Data'!$A:$A,$A1699)</f>
        <v>4.4489758086940405E-3</v>
      </c>
      <c r="I1699" s="19">
        <f t="shared" si="52"/>
        <v>2.0159421633144881E-2</v>
      </c>
      <c r="J1699" s="17">
        <f>SUM(SUMIFS('Census Data'!W:W,'Census Data'!$A:$A,$A1699),SUMIFS('Census Data'!X:X,'Census Data'!$A:$A,$A1699))/SUMIFS('Census Data'!$F:$F,'Census Data'!$A:$A,$A1699)</f>
        <v>2.4005931967744927E-2</v>
      </c>
      <c r="K1699" s="19">
        <f t="shared" si="53"/>
        <v>0.97599406803225508</v>
      </c>
      <c r="L1699" s="24">
        <f>'EPA Data'!D1700/SUM('EPA Data'!D:D)</f>
        <v>3.604039931931124E-5</v>
      </c>
      <c r="M1699" s="24">
        <f>'EPA Data'!E1700/SUM('EPA Data'!E:E)</f>
        <v>1.0959896023016881E-4</v>
      </c>
      <c r="N1699" s="24">
        <f>'EPA Data'!F1700/SUM('EPA Data'!F:F)</f>
        <v>8.3653306194127311E-5</v>
      </c>
      <c r="O1699" s="24">
        <f>'EPA Data'!G1700/SUM('EPA Data'!G:G)</f>
        <v>3.1448031794229583E-5</v>
      </c>
      <c r="P1699" s="24">
        <f>'EPA Data'!H1700/SUM('EPA Data'!H:H)</f>
        <v>5.2264551928745328E-5</v>
      </c>
      <c r="Q1699" s="24">
        <f>'EPA Data'!I1700/SUM('EPA Data'!I:I)</f>
        <v>1.6826110552039844E-5</v>
      </c>
      <c r="R1699" s="24">
        <f>'EPA Data'!J1700/SUM('EPA Data'!J:J)</f>
        <v>2.1045539204523634E-5</v>
      </c>
      <c r="S1699" s="24">
        <f>'EPA Data'!K1700/SUM('EPA Data'!K:K)</f>
        <v>9.1510296779064943E-5</v>
      </c>
      <c r="T1699" s="24">
        <f>'EPA Data'!L1700/SUM('EPA Data'!L:L)</f>
        <v>5.0132358920448864E-5</v>
      </c>
      <c r="U1699" s="24">
        <f>'EPA Data'!M1700/SUM('EPA Data'!M:M)</f>
        <v>3.5789205650548605E-5</v>
      </c>
      <c r="V1699" s="24">
        <f>'EPA Data'!N1700/SUM('EPA Data'!N:N)</f>
        <v>2.968090010566578E-5</v>
      </c>
      <c r="W1699" s="24">
        <f>'EPA Data'!O1700/SUM('EPA Data'!O:O)</f>
        <v>2.1221889501212381E-5</v>
      </c>
      <c r="X1699" s="24">
        <f>'EPA Data'!P1700/SUM('EPA Data'!P:P)</f>
        <v>1.7888230099061898E-4</v>
      </c>
    </row>
    <row r="1700" spans="1:24" x14ac:dyDescent="0.25">
      <c r="A1700" s="16" t="s">
        <v>2807</v>
      </c>
      <c r="B1700" s="16" t="s">
        <v>2692</v>
      </c>
      <c r="C1700" s="21" t="s">
        <v>2808</v>
      </c>
      <c r="D1700" s="17">
        <f>SUMIFS('Census Data'!G:G,'Census Data'!$A:$A,$A1700)/SUMIFS('Census Data'!$F:$F,'Census Data'!$A:$A,$A1700)</f>
        <v>0.4862429108877534</v>
      </c>
      <c r="E1700" s="19">
        <f>SUMIFS('Census Data'!H:H,'Census Data'!$A:$A,$A1700)/SUMIFS('Census Data'!$F:$F,'Census Data'!$A:$A,$A1700)</f>
        <v>0.5137570891122466</v>
      </c>
      <c r="F1700" s="17">
        <f>SUM(SUMIFS('Census Data'!I:I,'Census Data'!$A:$A,$A1700),SUMIFS('Census Data'!J:J,'Census Data'!$A:$A,$A1700))/SUMIFS('Census Data'!$F:$F,'Census Data'!$A:$A,$A1700)</f>
        <v>0.92661014093997418</v>
      </c>
      <c r="G1700" s="17">
        <f>SUM(SUMIFS('Census Data'!K:K,'Census Data'!$A:$A,$A1700),SUMIFS('Census Data'!L:L,'Census Data'!$A:$A,$A1700))/SUMIFS('Census Data'!$F:$F,'Census Data'!$A:$A,$A1700)</f>
        <v>1.2493682969285193E-2</v>
      </c>
      <c r="H1700" s="17">
        <f>SUM(SUMIFS('Census Data'!O:O,'Census Data'!$A:$A,$A1700),SUMIFS('Census Data'!P:P,'Census Data'!$A:$A,$A1700))/SUMIFS('Census Data'!$F:$F,'Census Data'!$A:$A,$A1700)</f>
        <v>8.7596159245325392E-3</v>
      </c>
      <c r="I1700" s="19">
        <f t="shared" si="52"/>
        <v>5.2136560166208046E-2</v>
      </c>
      <c r="J1700" s="17">
        <f>SUM(SUMIFS('Census Data'!W:W,'Census Data'!$A:$A,$A1700),SUMIFS('Census Data'!X:X,'Census Data'!$A:$A,$A1700))/SUMIFS('Census Data'!$F:$F,'Census Data'!$A:$A,$A1700)</f>
        <v>0.24159133022629009</v>
      </c>
      <c r="K1700" s="19">
        <f t="shared" si="53"/>
        <v>0.75840866977370991</v>
      </c>
      <c r="L1700" s="24">
        <f>'EPA Data'!D1701/SUM('EPA Data'!D:D)</f>
        <v>2.5844197800546974E-5</v>
      </c>
      <c r="M1700" s="24">
        <f>'EPA Data'!E1701/SUM('EPA Data'!E:E)</f>
        <v>9.4733645587947429E-5</v>
      </c>
      <c r="N1700" s="24">
        <f>'EPA Data'!F1701/SUM('EPA Data'!F:F)</f>
        <v>6.5852660291666374E-5</v>
      </c>
      <c r="O1700" s="24">
        <f>'EPA Data'!G1701/SUM('EPA Data'!G:G)</f>
        <v>4.2593231488626706E-5</v>
      </c>
      <c r="P1700" s="24">
        <f>'EPA Data'!H1701/SUM('EPA Data'!H:H)</f>
        <v>8.0363373167227766E-5</v>
      </c>
      <c r="Q1700" s="24">
        <f>'EPA Data'!I1701/SUM('EPA Data'!I:I)</f>
        <v>2.0275008092395692E-5</v>
      </c>
      <c r="R1700" s="24">
        <f>'EPA Data'!J1701/SUM('EPA Data'!J:J)</f>
        <v>2.6829805461557352E-5</v>
      </c>
      <c r="S1700" s="24">
        <f>'EPA Data'!K1701/SUM('EPA Data'!K:K)</f>
        <v>1.2187693318798817E-4</v>
      </c>
      <c r="T1700" s="24">
        <f>'EPA Data'!L1701/SUM('EPA Data'!L:L)</f>
        <v>4.641810536806108E-5</v>
      </c>
      <c r="U1700" s="24">
        <f>'EPA Data'!M1701/SUM('EPA Data'!M:M)</f>
        <v>2.5603361120280067E-5</v>
      </c>
      <c r="V1700" s="24">
        <f>'EPA Data'!N1701/SUM('EPA Data'!N:N)</f>
        <v>3.0419654043233097E-5</v>
      </c>
      <c r="W1700" s="24">
        <f>'EPA Data'!O1701/SUM('EPA Data'!O:O)</f>
        <v>1.5031750310240224E-5</v>
      </c>
      <c r="X1700" s="24">
        <f>'EPA Data'!P1701/SUM('EPA Data'!P:P)</f>
        <v>2.4586282716533136E-4</v>
      </c>
    </row>
    <row r="1701" spans="1:24" x14ac:dyDescent="0.25">
      <c r="A1701" s="16" t="s">
        <v>2809</v>
      </c>
      <c r="B1701" s="16" t="s">
        <v>2692</v>
      </c>
      <c r="C1701" s="21" t="s">
        <v>1616</v>
      </c>
      <c r="D1701" s="17">
        <f>SUMIFS('Census Data'!G:G,'Census Data'!$A:$A,$A1701)/SUMIFS('Census Data'!$F:$F,'Census Data'!$A:$A,$A1701)</f>
        <v>0.51157139551029851</v>
      </c>
      <c r="E1701" s="19">
        <f>SUMIFS('Census Data'!H:H,'Census Data'!$A:$A,$A1701)/SUMIFS('Census Data'!$F:$F,'Census Data'!$A:$A,$A1701)</f>
        <v>0.48842860448970143</v>
      </c>
      <c r="F1701" s="17">
        <f>SUM(SUMIFS('Census Data'!I:I,'Census Data'!$A:$A,$A1701),SUMIFS('Census Data'!J:J,'Census Data'!$A:$A,$A1701))/SUMIFS('Census Data'!$F:$F,'Census Data'!$A:$A,$A1701)</f>
        <v>0.96736866466095817</v>
      </c>
      <c r="G1701" s="17">
        <f>SUM(SUMIFS('Census Data'!K:K,'Census Data'!$A:$A,$A1701),SUMIFS('Census Data'!L:L,'Census Data'!$A:$A,$A1701))/SUMIFS('Census Data'!$F:$F,'Census Data'!$A:$A,$A1701)</f>
        <v>7.5792640592455447E-3</v>
      </c>
      <c r="H1701" s="17">
        <f>SUM(SUMIFS('Census Data'!O:O,'Census Data'!$A:$A,$A1701),SUMIFS('Census Data'!P:P,'Census Data'!$A:$A,$A1701))/SUMIFS('Census Data'!$F:$F,'Census Data'!$A:$A,$A1701)</f>
        <v>5.2071279796343439E-3</v>
      </c>
      <c r="I1701" s="19">
        <f t="shared" si="52"/>
        <v>1.9844943300161955E-2</v>
      </c>
      <c r="J1701" s="17">
        <f>SUM(SUMIFS('Census Data'!W:W,'Census Data'!$A:$A,$A1701),SUMIFS('Census Data'!X:X,'Census Data'!$A:$A,$A1701))/SUMIFS('Census Data'!$F:$F,'Census Data'!$A:$A,$A1701)</f>
        <v>2.6151353853274707E-2</v>
      </c>
      <c r="K1701" s="19">
        <f t="shared" si="53"/>
        <v>0.97384864614672528</v>
      </c>
      <c r="L1701" s="24">
        <f>'EPA Data'!D1702/SUM('EPA Data'!D:D)</f>
        <v>2.3274998910015957E-5</v>
      </c>
      <c r="M1701" s="24">
        <f>'EPA Data'!E1702/SUM('EPA Data'!E:E)</f>
        <v>8.4918799882552489E-5</v>
      </c>
      <c r="N1701" s="24">
        <f>'EPA Data'!F1702/SUM('EPA Data'!F:F)</f>
        <v>6.83674657920243E-5</v>
      </c>
      <c r="O1701" s="24">
        <f>'EPA Data'!G1702/SUM('EPA Data'!G:G)</f>
        <v>2.5372005015932087E-5</v>
      </c>
      <c r="P1701" s="24">
        <f>'EPA Data'!H1702/SUM('EPA Data'!H:H)</f>
        <v>4.3838996284697613E-5</v>
      </c>
      <c r="Q1701" s="24">
        <f>'EPA Data'!I1702/SUM('EPA Data'!I:I)</f>
        <v>1.3382619944568147E-5</v>
      </c>
      <c r="R1701" s="24">
        <f>'EPA Data'!J1702/SUM('EPA Data'!J:J)</f>
        <v>1.5647032148156358E-5</v>
      </c>
      <c r="S1701" s="24">
        <f>'EPA Data'!K1702/SUM('EPA Data'!K:K)</f>
        <v>7.5394112016553765E-5</v>
      </c>
      <c r="T1701" s="24">
        <f>'EPA Data'!L1702/SUM('EPA Data'!L:L)</f>
        <v>4.0915538074201613E-5</v>
      </c>
      <c r="U1701" s="24">
        <f>'EPA Data'!M1702/SUM('EPA Data'!M:M)</f>
        <v>2.3980189333138612E-5</v>
      </c>
      <c r="V1701" s="24">
        <f>'EPA Data'!N1702/SUM('EPA Data'!N:N)</f>
        <v>2.1986849623851416E-5</v>
      </c>
      <c r="W1701" s="24">
        <f>'EPA Data'!O1702/SUM('EPA Data'!O:O)</f>
        <v>1.5355846173918103E-5</v>
      </c>
      <c r="X1701" s="24">
        <f>'EPA Data'!P1702/SUM('EPA Data'!P:P)</f>
        <v>1.4733918688077932E-4</v>
      </c>
    </row>
    <row r="1702" spans="1:24" x14ac:dyDescent="0.25">
      <c r="A1702" s="16" t="s">
        <v>2810</v>
      </c>
      <c r="B1702" s="16" t="s">
        <v>2692</v>
      </c>
      <c r="C1702" s="21" t="s">
        <v>1620</v>
      </c>
      <c r="D1702" s="17">
        <f>SUMIFS('Census Data'!G:G,'Census Data'!$A:$A,$A1702)/SUMIFS('Census Data'!$F:$F,'Census Data'!$A:$A,$A1702)</f>
        <v>0.49332825009531073</v>
      </c>
      <c r="E1702" s="19">
        <f>SUMIFS('Census Data'!H:H,'Census Data'!$A:$A,$A1702)/SUMIFS('Census Data'!$F:$F,'Census Data'!$A:$A,$A1702)</f>
        <v>0.50667174990468933</v>
      </c>
      <c r="F1702" s="17">
        <f>SUM(SUMIFS('Census Data'!I:I,'Census Data'!$A:$A,$A1702),SUMIFS('Census Data'!J:J,'Census Data'!$A:$A,$A1702))/SUMIFS('Census Data'!$F:$F,'Census Data'!$A:$A,$A1702)</f>
        <v>0.83987800228745713</v>
      </c>
      <c r="G1702" s="17">
        <f>SUM(SUMIFS('Census Data'!K:K,'Census Data'!$A:$A,$A1702),SUMIFS('Census Data'!L:L,'Census Data'!$A:$A,$A1702))/SUMIFS('Census Data'!$F:$F,'Census Data'!$A:$A,$A1702)</f>
        <v>3.812428516965307E-3</v>
      </c>
      <c r="H1702" s="17">
        <f>SUM(SUMIFS('Census Data'!O:O,'Census Data'!$A:$A,$A1702),SUMIFS('Census Data'!P:P,'Census Data'!$A:$A,$A1702))/SUMIFS('Census Data'!$F:$F,'Census Data'!$A:$A,$A1702)</f>
        <v>4.3842927945101032E-3</v>
      </c>
      <c r="I1702" s="19">
        <f t="shared" si="52"/>
        <v>0.15192527640106746</v>
      </c>
      <c r="J1702" s="17">
        <f>SUM(SUMIFS('Census Data'!W:W,'Census Data'!$A:$A,$A1702),SUMIFS('Census Data'!X:X,'Census Data'!$A:$A,$A1702))/SUMIFS('Census Data'!$F:$F,'Census Data'!$A:$A,$A1702)</f>
        <v>6.0617613419748383E-2</v>
      </c>
      <c r="K1702" s="19">
        <f t="shared" si="53"/>
        <v>0.93938238658025164</v>
      </c>
      <c r="L1702" s="24">
        <f>'EPA Data'!D1703/SUM('EPA Data'!D:D)</f>
        <v>4.6615585412225857E-6</v>
      </c>
      <c r="M1702" s="24">
        <f>'EPA Data'!E1703/SUM('EPA Data'!E:E)</f>
        <v>1.7838860741857022E-5</v>
      </c>
      <c r="N1702" s="24">
        <f>'EPA Data'!F1703/SUM('EPA Data'!F:F)</f>
        <v>1.4477098020012375E-5</v>
      </c>
      <c r="O1702" s="24">
        <f>'EPA Data'!G1703/SUM('EPA Data'!G:G)</f>
        <v>4.2536349965958205E-6</v>
      </c>
      <c r="P1702" s="24">
        <f>'EPA Data'!H1703/SUM('EPA Data'!H:H)</f>
        <v>1.1226048363972519E-5</v>
      </c>
      <c r="Q1702" s="24">
        <f>'EPA Data'!I1703/SUM('EPA Data'!I:I)</f>
        <v>3.5638315390764276E-6</v>
      </c>
      <c r="R1702" s="24">
        <f>'EPA Data'!J1703/SUM('EPA Data'!J:J)</f>
        <v>3.1449915519132602E-6</v>
      </c>
      <c r="S1702" s="24">
        <f>'EPA Data'!K1703/SUM('EPA Data'!K:K)</f>
        <v>2.0190580359077708E-5</v>
      </c>
      <c r="T1702" s="24">
        <f>'EPA Data'!L1703/SUM('EPA Data'!L:L)</f>
        <v>9.1294638877790318E-6</v>
      </c>
      <c r="U1702" s="24">
        <f>'EPA Data'!M1703/SUM('EPA Data'!M:M)</f>
        <v>3.2939963987590487E-6</v>
      </c>
      <c r="V1702" s="24">
        <f>'EPA Data'!N1703/SUM('EPA Data'!N:N)</f>
        <v>4.9606653338064467E-6</v>
      </c>
      <c r="W1702" s="24">
        <f>'EPA Data'!O1703/SUM('EPA Data'!O:O)</f>
        <v>3.0656609182651612E-6</v>
      </c>
      <c r="X1702" s="24">
        <f>'EPA Data'!P1703/SUM('EPA Data'!P:P)</f>
        <v>4.8041905042208037E-5</v>
      </c>
    </row>
    <row r="1703" spans="1:24" x14ac:dyDescent="0.25">
      <c r="A1703" s="16" t="s">
        <v>2811</v>
      </c>
      <c r="B1703" s="16" t="s">
        <v>2692</v>
      </c>
      <c r="C1703" s="21" t="s">
        <v>1622</v>
      </c>
      <c r="D1703" s="17">
        <f>SUMIFS('Census Data'!G:G,'Census Data'!$A:$A,$A1703)/SUMIFS('Census Data'!$F:$F,'Census Data'!$A:$A,$A1703)</f>
        <v>0.49083638787070977</v>
      </c>
      <c r="E1703" s="19">
        <f>SUMIFS('Census Data'!H:H,'Census Data'!$A:$A,$A1703)/SUMIFS('Census Data'!$F:$F,'Census Data'!$A:$A,$A1703)</f>
        <v>0.50916361212929029</v>
      </c>
      <c r="F1703" s="17">
        <f>SUM(SUMIFS('Census Data'!I:I,'Census Data'!$A:$A,$A1703),SUMIFS('Census Data'!J:J,'Census Data'!$A:$A,$A1703))/SUMIFS('Census Data'!$F:$F,'Census Data'!$A:$A,$A1703)</f>
        <v>0.98233922025991338</v>
      </c>
      <c r="G1703" s="17">
        <f>SUM(SUMIFS('Census Data'!K:K,'Census Data'!$A:$A,$A1703),SUMIFS('Census Data'!L:L,'Census Data'!$A:$A,$A1703))/SUMIFS('Census Data'!$F:$F,'Census Data'!$A:$A,$A1703)</f>
        <v>3.3322225924691772E-3</v>
      </c>
      <c r="H1703" s="17">
        <f>SUM(SUMIFS('Census Data'!O:O,'Census Data'!$A:$A,$A1703),SUMIFS('Census Data'!P:P,'Census Data'!$A:$A,$A1703))/SUMIFS('Census Data'!$F:$F,'Census Data'!$A:$A,$A1703)</f>
        <v>4.3318893702099298E-3</v>
      </c>
      <c r="I1703" s="19">
        <f t="shared" si="52"/>
        <v>9.9966677774075974E-3</v>
      </c>
      <c r="J1703" s="17">
        <f>SUM(SUMIFS('Census Data'!W:W,'Census Data'!$A:$A,$A1703),SUMIFS('Census Data'!X:X,'Census Data'!$A:$A,$A1703))/SUMIFS('Census Data'!$F:$F,'Census Data'!$A:$A,$A1703)</f>
        <v>2.2325891369543487E-2</v>
      </c>
      <c r="K1703" s="19">
        <f t="shared" si="53"/>
        <v>0.97767410863045656</v>
      </c>
      <c r="L1703" s="24">
        <f>'EPA Data'!D1704/SUM('EPA Data'!D:D)</f>
        <v>3.2910665233134652E-6</v>
      </c>
      <c r="M1703" s="24">
        <f>'EPA Data'!E1704/SUM('EPA Data'!E:E)</f>
        <v>1.1816502276155988E-5</v>
      </c>
      <c r="N1703" s="24">
        <f>'EPA Data'!F1704/SUM('EPA Data'!F:F)</f>
        <v>1.0561384898081092E-5</v>
      </c>
      <c r="O1703" s="24">
        <f>'EPA Data'!G1704/SUM('EPA Data'!G:G)</f>
        <v>3.4720556489385339E-6</v>
      </c>
      <c r="P1703" s="24">
        <f>'EPA Data'!H1704/SUM('EPA Data'!H:H)</f>
        <v>6.5570718826704424E-6</v>
      </c>
      <c r="Q1703" s="24">
        <f>'EPA Data'!I1704/SUM('EPA Data'!I:I)</f>
        <v>1.8718885473350334E-6</v>
      </c>
      <c r="R1703" s="24">
        <f>'EPA Data'!J1704/SUM('EPA Data'!J:J)</f>
        <v>1.9090480995063457E-6</v>
      </c>
      <c r="S1703" s="24">
        <f>'EPA Data'!K1704/SUM('EPA Data'!K:K)</f>
        <v>1.1096924530765129E-5</v>
      </c>
      <c r="T1703" s="24">
        <f>'EPA Data'!L1704/SUM('EPA Data'!L:L)</f>
        <v>6.0669358803786686E-6</v>
      </c>
      <c r="U1703" s="24">
        <f>'EPA Data'!M1704/SUM('EPA Data'!M:M)</f>
        <v>2.6552356611339596E-6</v>
      </c>
      <c r="V1703" s="24">
        <f>'EPA Data'!N1704/SUM('EPA Data'!N:N)</f>
        <v>2.7878239699403212E-6</v>
      </c>
      <c r="W1703" s="24">
        <f>'EPA Data'!O1704/SUM('EPA Data'!O:O)</f>
        <v>1.843922512295361E-6</v>
      </c>
      <c r="X1703" s="24">
        <f>'EPA Data'!P1704/SUM('EPA Data'!P:P)</f>
        <v>2.6310415568503607E-5</v>
      </c>
    </row>
    <row r="1704" spans="1:24" x14ac:dyDescent="0.25">
      <c r="A1704" s="16" t="s">
        <v>2812</v>
      </c>
      <c r="B1704" s="16" t="s">
        <v>2692</v>
      </c>
      <c r="C1704" s="21" t="s">
        <v>1454</v>
      </c>
      <c r="D1704" s="17">
        <f>SUMIFS('Census Data'!G:G,'Census Data'!$A:$A,$A1704)/SUMIFS('Census Data'!$F:$F,'Census Data'!$A:$A,$A1704)</f>
        <v>0.51715265866209259</v>
      </c>
      <c r="E1704" s="19">
        <f>SUMIFS('Census Data'!H:H,'Census Data'!$A:$A,$A1704)/SUMIFS('Census Data'!$F:$F,'Census Data'!$A:$A,$A1704)</f>
        <v>0.48284734133790735</v>
      </c>
      <c r="F1704" s="17">
        <f>SUM(SUMIFS('Census Data'!I:I,'Census Data'!$A:$A,$A1704),SUMIFS('Census Data'!J:J,'Census Data'!$A:$A,$A1704))/SUMIFS('Census Data'!$F:$F,'Census Data'!$A:$A,$A1704)</f>
        <v>0.95711835334476847</v>
      </c>
      <c r="G1704" s="17">
        <f>SUM(SUMIFS('Census Data'!K:K,'Census Data'!$A:$A,$A1704),SUMIFS('Census Data'!L:L,'Census Data'!$A:$A,$A1704))/SUMIFS('Census Data'!$F:$F,'Census Data'!$A:$A,$A1704)</f>
        <v>3.4305317324185248E-3</v>
      </c>
      <c r="H1704" s="17">
        <f>SUM(SUMIFS('Census Data'!O:O,'Census Data'!$A:$A,$A1704),SUMIFS('Census Data'!P:P,'Census Data'!$A:$A,$A1704))/SUMIFS('Census Data'!$F:$F,'Census Data'!$A:$A,$A1704)</f>
        <v>2.5728987993138938E-3</v>
      </c>
      <c r="I1704" s="19">
        <f t="shared" si="52"/>
        <v>3.6878216123499175E-2</v>
      </c>
      <c r="J1704" s="17">
        <f>SUM(SUMIFS('Census Data'!W:W,'Census Data'!$A:$A,$A1704),SUMIFS('Census Data'!X:X,'Census Data'!$A:$A,$A1704))/SUMIFS('Census Data'!$F:$F,'Census Data'!$A:$A,$A1704)</f>
        <v>5.3173241852487133E-2</v>
      </c>
      <c r="K1704" s="19">
        <f t="shared" si="53"/>
        <v>0.94682675814751283</v>
      </c>
      <c r="L1704" s="24">
        <f>'EPA Data'!D1705/SUM('EPA Data'!D:D)</f>
        <v>7.5417295130023056E-7</v>
      </c>
      <c r="M1704" s="24">
        <f>'EPA Data'!E1705/SUM('EPA Data'!E:E)</f>
        <v>2.7829493808635468E-6</v>
      </c>
      <c r="N1704" s="24">
        <f>'EPA Data'!F1705/SUM('EPA Data'!F:F)</f>
        <v>2.0396305580105341E-6</v>
      </c>
      <c r="O1704" s="24">
        <f>'EPA Data'!G1705/SUM('EPA Data'!G:G)</f>
        <v>6.5436627848524061E-7</v>
      </c>
      <c r="P1704" s="24">
        <f>'EPA Data'!H1705/SUM('EPA Data'!H:H)</f>
        <v>1.7303813752926811E-6</v>
      </c>
      <c r="Q1704" s="24">
        <f>'EPA Data'!I1705/SUM('EPA Data'!I:I)</f>
        <v>5.4376088454276788E-7</v>
      </c>
      <c r="R1704" s="24">
        <f>'EPA Data'!J1705/SUM('EPA Data'!J:J)</f>
        <v>5.5265805494516204E-7</v>
      </c>
      <c r="S1704" s="24">
        <f>'EPA Data'!K1705/SUM('EPA Data'!K:K)</f>
        <v>3.339290477834701E-6</v>
      </c>
      <c r="T1704" s="24">
        <f>'EPA Data'!L1705/SUM('EPA Data'!L:L)</f>
        <v>1.4457567744237273E-6</v>
      </c>
      <c r="U1704" s="24">
        <f>'EPA Data'!M1705/SUM('EPA Data'!M:M)</f>
        <v>4.2927627904292153E-7</v>
      </c>
      <c r="V1704" s="24">
        <f>'EPA Data'!N1705/SUM('EPA Data'!N:N)</f>
        <v>7.648049437284819E-7</v>
      </c>
      <c r="W1704" s="24">
        <f>'EPA Data'!O1705/SUM('EPA Data'!O:O)</f>
        <v>4.3454109614926598E-7</v>
      </c>
      <c r="X1704" s="24">
        <f>'EPA Data'!P1705/SUM('EPA Data'!P:P)</f>
        <v>6.5973637750028631E-6</v>
      </c>
    </row>
    <row r="1705" spans="1:24" x14ac:dyDescent="0.25">
      <c r="A1705" s="16" t="s">
        <v>2813</v>
      </c>
      <c r="B1705" s="16" t="s">
        <v>2692</v>
      </c>
      <c r="C1705" s="21" t="s">
        <v>1628</v>
      </c>
      <c r="D1705" s="17">
        <f>SUMIFS('Census Data'!G:G,'Census Data'!$A:$A,$A1705)/SUMIFS('Census Data'!$F:$F,'Census Data'!$A:$A,$A1705)</f>
        <v>0.50743243243243241</v>
      </c>
      <c r="E1705" s="19">
        <f>SUMIFS('Census Data'!H:H,'Census Data'!$A:$A,$A1705)/SUMIFS('Census Data'!$F:$F,'Census Data'!$A:$A,$A1705)</f>
        <v>0.49256756756756759</v>
      </c>
      <c r="F1705" s="17">
        <f>SUM(SUMIFS('Census Data'!I:I,'Census Data'!$A:$A,$A1705),SUMIFS('Census Data'!J:J,'Census Data'!$A:$A,$A1705))/SUMIFS('Census Data'!$F:$F,'Census Data'!$A:$A,$A1705)</f>
        <v>0.96486486486486489</v>
      </c>
      <c r="G1705" s="17">
        <f>SUM(SUMIFS('Census Data'!K:K,'Census Data'!$A:$A,$A1705),SUMIFS('Census Data'!L:L,'Census Data'!$A:$A,$A1705))/SUMIFS('Census Data'!$F:$F,'Census Data'!$A:$A,$A1705)</f>
        <v>9.6283783783783789E-3</v>
      </c>
      <c r="H1705" s="17">
        <f>SUM(SUMIFS('Census Data'!O:O,'Census Data'!$A:$A,$A1705),SUMIFS('Census Data'!P:P,'Census Data'!$A:$A,$A1705))/SUMIFS('Census Data'!$F:$F,'Census Data'!$A:$A,$A1705)</f>
        <v>4.2229729729729732E-3</v>
      </c>
      <c r="I1705" s="19">
        <f t="shared" si="52"/>
        <v>2.1283783783783705E-2</v>
      </c>
      <c r="J1705" s="17">
        <f>SUM(SUMIFS('Census Data'!W:W,'Census Data'!$A:$A,$A1705),SUMIFS('Census Data'!X:X,'Census Data'!$A:$A,$A1705))/SUMIFS('Census Data'!$F:$F,'Census Data'!$A:$A,$A1705)</f>
        <v>5.6587837837837836E-2</v>
      </c>
      <c r="K1705" s="19">
        <f t="shared" si="53"/>
        <v>0.94341216216216217</v>
      </c>
      <c r="L1705" s="24">
        <f>'EPA Data'!D1706/SUM('EPA Data'!D:D)</f>
        <v>6.5681831913844341E-6</v>
      </c>
      <c r="M1705" s="24">
        <f>'EPA Data'!E1706/SUM('EPA Data'!E:E)</f>
        <v>2.0823471296048016E-5</v>
      </c>
      <c r="N1705" s="24">
        <f>'EPA Data'!F1706/SUM('EPA Data'!F:F)</f>
        <v>1.7718599134598561E-5</v>
      </c>
      <c r="O1705" s="24">
        <f>'EPA Data'!G1706/SUM('EPA Data'!G:G)</f>
        <v>5.2378584065728166E-6</v>
      </c>
      <c r="P1705" s="24">
        <f>'EPA Data'!H1706/SUM('EPA Data'!H:H)</f>
        <v>1.0165919520777305E-5</v>
      </c>
      <c r="Q1705" s="24">
        <f>'EPA Data'!I1706/SUM('EPA Data'!I:I)</f>
        <v>3.3354200603773174E-6</v>
      </c>
      <c r="R1705" s="24">
        <f>'EPA Data'!J1706/SUM('EPA Data'!J:J)</f>
        <v>4.6168105928298364E-6</v>
      </c>
      <c r="S1705" s="24">
        <f>'EPA Data'!K1706/SUM('EPA Data'!K:K)</f>
        <v>1.9476466715391382E-5</v>
      </c>
      <c r="T1705" s="24">
        <f>'EPA Data'!L1706/SUM('EPA Data'!L:L)</f>
        <v>1.1079012727226755E-5</v>
      </c>
      <c r="U1705" s="24">
        <f>'EPA Data'!M1706/SUM('EPA Data'!M:M)</f>
        <v>6.4050380540437627E-6</v>
      </c>
      <c r="V1705" s="24">
        <f>'EPA Data'!N1706/SUM('EPA Data'!N:N)</f>
        <v>5.4333223400835389E-6</v>
      </c>
      <c r="W1705" s="24">
        <f>'EPA Data'!O1706/SUM('EPA Data'!O:O)</f>
        <v>4.6864423805985996E-6</v>
      </c>
      <c r="X1705" s="24">
        <f>'EPA Data'!P1706/SUM('EPA Data'!P:P)</f>
        <v>4.1658091329870167E-5</v>
      </c>
    </row>
    <row r="1706" spans="1:24" x14ac:dyDescent="0.25">
      <c r="A1706" s="16" t="s">
        <v>2814</v>
      </c>
      <c r="B1706" s="16" t="s">
        <v>2692</v>
      </c>
      <c r="C1706" s="21" t="s">
        <v>2815</v>
      </c>
      <c r="D1706" s="17">
        <f>SUMIFS('Census Data'!G:G,'Census Data'!$A:$A,$A1706)/SUMIFS('Census Data'!$F:$F,'Census Data'!$A:$A,$A1706)</f>
        <v>0.49610233859684189</v>
      </c>
      <c r="E1706" s="19">
        <f>SUMIFS('Census Data'!H:H,'Census Data'!$A:$A,$A1706)/SUMIFS('Census Data'!$F:$F,'Census Data'!$A:$A,$A1706)</f>
        <v>0.50389766140315806</v>
      </c>
      <c r="F1706" s="17">
        <f>SUM(SUMIFS('Census Data'!I:I,'Census Data'!$A:$A,$A1706),SUMIFS('Census Data'!J:J,'Census Data'!$A:$A,$A1706))/SUMIFS('Census Data'!$F:$F,'Census Data'!$A:$A,$A1706)</f>
        <v>0.9726164301419149</v>
      </c>
      <c r="G1706" s="17">
        <f>SUM(SUMIFS('Census Data'!K:K,'Census Data'!$A:$A,$A1706),SUMIFS('Census Data'!L:L,'Census Data'!$A:$A,$A1706))/SUMIFS('Census Data'!$F:$F,'Census Data'!$A:$A,$A1706)</f>
        <v>4.1974815110933442E-3</v>
      </c>
      <c r="H1706" s="17">
        <f>SUM(SUMIFS('Census Data'!O:O,'Census Data'!$A:$A,$A1706),SUMIFS('Census Data'!P:P,'Census Data'!$A:$A,$A1706))/SUMIFS('Census Data'!$F:$F,'Census Data'!$A:$A,$A1706)</f>
        <v>3.1980811513092145E-3</v>
      </c>
      <c r="I1706" s="19">
        <f t="shared" si="52"/>
        <v>1.99880071956825E-2</v>
      </c>
      <c r="J1706" s="17">
        <f>SUM(SUMIFS('Census Data'!W:W,'Census Data'!$A:$A,$A1706),SUMIFS('Census Data'!X:X,'Census Data'!$A:$A,$A1706))/SUMIFS('Census Data'!$F:$F,'Census Data'!$A:$A,$A1706)</f>
        <v>3.1181291225264841E-2</v>
      </c>
      <c r="K1706" s="19">
        <f t="shared" si="53"/>
        <v>0.96881870877473519</v>
      </c>
      <c r="L1706" s="24">
        <f>'EPA Data'!D1707/SUM('EPA Data'!D:D)</f>
        <v>8.8989700423183542E-6</v>
      </c>
      <c r="M1706" s="24">
        <f>'EPA Data'!E1707/SUM('EPA Data'!E:E)</f>
        <v>3.0901832038367364E-5</v>
      </c>
      <c r="N1706" s="24">
        <f>'EPA Data'!F1707/SUM('EPA Data'!F:F)</f>
        <v>2.5186491634978465E-5</v>
      </c>
      <c r="O1706" s="24">
        <f>'EPA Data'!G1707/SUM('EPA Data'!G:G)</f>
        <v>7.9572694750120731E-6</v>
      </c>
      <c r="P1706" s="24">
        <f>'EPA Data'!H1707/SUM('EPA Data'!H:H)</f>
        <v>1.5599611045948822E-5</v>
      </c>
      <c r="Q1706" s="24">
        <f>'EPA Data'!I1707/SUM('EPA Data'!I:I)</f>
        <v>4.9174561387686204E-6</v>
      </c>
      <c r="R1706" s="24">
        <f>'EPA Data'!J1707/SUM('EPA Data'!J:J)</f>
        <v>5.505425245696947E-6</v>
      </c>
      <c r="S1706" s="24">
        <f>'EPA Data'!K1707/SUM('EPA Data'!K:K)</f>
        <v>2.9657542579543575E-5</v>
      </c>
      <c r="T1706" s="24">
        <f>'EPA Data'!L1707/SUM('EPA Data'!L:L)</f>
        <v>1.5454172077212513E-5</v>
      </c>
      <c r="U1706" s="24">
        <f>'EPA Data'!M1707/SUM('EPA Data'!M:M)</f>
        <v>7.512455259225565E-6</v>
      </c>
      <c r="V1706" s="24">
        <f>'EPA Data'!N1707/SUM('EPA Data'!N:N)</f>
        <v>7.5405549320811083E-6</v>
      </c>
      <c r="W1706" s="24">
        <f>'EPA Data'!O1707/SUM('EPA Data'!O:O)</f>
        <v>5.1898955378332334E-6</v>
      </c>
      <c r="X1706" s="24">
        <f>'EPA Data'!P1707/SUM('EPA Data'!P:P)</f>
        <v>5.9947588768505785E-5</v>
      </c>
    </row>
    <row r="1707" spans="1:24" x14ac:dyDescent="0.25">
      <c r="A1707" s="16" t="s">
        <v>2816</v>
      </c>
      <c r="B1707" s="16" t="s">
        <v>2692</v>
      </c>
      <c r="C1707" s="21" t="s">
        <v>924</v>
      </c>
      <c r="D1707" s="17">
        <f>SUMIFS('Census Data'!G:G,'Census Data'!$A:$A,$A1707)/SUMIFS('Census Data'!$F:$F,'Census Data'!$A:$A,$A1707)</f>
        <v>0.5055401662049861</v>
      </c>
      <c r="E1707" s="19">
        <f>SUMIFS('Census Data'!H:H,'Census Data'!$A:$A,$A1707)/SUMIFS('Census Data'!$F:$F,'Census Data'!$A:$A,$A1707)</f>
        <v>0.49445983379501385</v>
      </c>
      <c r="F1707" s="17">
        <f>SUM(SUMIFS('Census Data'!I:I,'Census Data'!$A:$A,$A1707),SUMIFS('Census Data'!J:J,'Census Data'!$A:$A,$A1707))/SUMIFS('Census Data'!$F:$F,'Census Data'!$A:$A,$A1707)</f>
        <v>0.95567867036011078</v>
      </c>
      <c r="G1707" s="17">
        <f>SUM(SUMIFS('Census Data'!K:K,'Census Data'!$A:$A,$A1707),SUMIFS('Census Data'!L:L,'Census Data'!$A:$A,$A1707))/SUMIFS('Census Data'!$F:$F,'Census Data'!$A:$A,$A1707)</f>
        <v>1.2465373961218837E-2</v>
      </c>
      <c r="H1707" s="17">
        <f>SUM(SUMIFS('Census Data'!O:O,'Census Data'!$A:$A,$A1707),SUMIFS('Census Data'!P:P,'Census Data'!$A:$A,$A1707))/SUMIFS('Census Data'!$F:$F,'Census Data'!$A:$A,$A1707)</f>
        <v>2.7700831024930748E-3</v>
      </c>
      <c r="I1707" s="19">
        <f t="shared" si="52"/>
        <v>2.9085872576177341E-2</v>
      </c>
      <c r="J1707" s="17">
        <f>SUM(SUMIFS('Census Data'!W:W,'Census Data'!$A:$A,$A1707),SUMIFS('Census Data'!X:X,'Census Data'!$A:$A,$A1707))/SUMIFS('Census Data'!$F:$F,'Census Data'!$A:$A,$A1707)</f>
        <v>3.8781163434903045E-2</v>
      </c>
      <c r="K1707" s="19">
        <f t="shared" si="53"/>
        <v>0.96121883656509699</v>
      </c>
      <c r="L1707" s="24">
        <f>'EPA Data'!D1708/SUM('EPA Data'!D:D)</f>
        <v>4.5581934588395582E-7</v>
      </c>
      <c r="M1707" s="24">
        <f>'EPA Data'!E1708/SUM('EPA Data'!E:E)</f>
        <v>2.1843526007832639E-6</v>
      </c>
      <c r="N1707" s="24">
        <f>'EPA Data'!F1708/SUM('EPA Data'!F:F)</f>
        <v>2.129266801034123E-6</v>
      </c>
      <c r="O1707" s="24">
        <f>'EPA Data'!G1708/SUM('EPA Data'!G:G)</f>
        <v>4.6355060417941043E-7</v>
      </c>
      <c r="P1707" s="24">
        <f>'EPA Data'!H1708/SUM('EPA Data'!H:H)</f>
        <v>1.0565934475535765E-6</v>
      </c>
      <c r="Q1707" s="24">
        <f>'EPA Data'!I1708/SUM('EPA Data'!I:I)</f>
        <v>3.0263892214506045E-7</v>
      </c>
      <c r="R1707" s="24">
        <f>'EPA Data'!J1708/SUM('EPA Data'!J:J)</f>
        <v>2.5801057642531583E-7</v>
      </c>
      <c r="S1707" s="24">
        <f>'EPA Data'!K1708/SUM('EPA Data'!K:K)</f>
        <v>1.7275888031324272E-6</v>
      </c>
      <c r="T1707" s="24">
        <f>'EPA Data'!L1708/SUM('EPA Data'!L:L)</f>
        <v>8.8642575770577204E-7</v>
      </c>
      <c r="U1707" s="24">
        <f>'EPA Data'!M1708/SUM('EPA Data'!M:M)</f>
        <v>2.7969560541399301E-7</v>
      </c>
      <c r="V1707" s="24">
        <f>'EPA Data'!N1708/SUM('EPA Data'!N:N)</f>
        <v>4.1618073899277094E-7</v>
      </c>
      <c r="W1707" s="24">
        <f>'EPA Data'!O1708/SUM('EPA Data'!O:O)</f>
        <v>2.7774194692812779E-7</v>
      </c>
      <c r="X1707" s="24">
        <f>'EPA Data'!P1708/SUM('EPA Data'!P:P)</f>
        <v>4.4558831131655018E-6</v>
      </c>
    </row>
    <row r="1708" spans="1:24" x14ac:dyDescent="0.25">
      <c r="A1708" s="16" t="s">
        <v>2817</v>
      </c>
      <c r="B1708" s="16" t="s">
        <v>2692</v>
      </c>
      <c r="C1708" s="21" t="s">
        <v>2818</v>
      </c>
      <c r="D1708" s="17">
        <f>SUMIFS('Census Data'!G:G,'Census Data'!$A:$A,$A1708)/SUMIFS('Census Data'!$F:$F,'Census Data'!$A:$A,$A1708)</f>
        <v>0.49460132890365449</v>
      </c>
      <c r="E1708" s="19">
        <f>SUMIFS('Census Data'!H:H,'Census Data'!$A:$A,$A1708)/SUMIFS('Census Data'!$F:$F,'Census Data'!$A:$A,$A1708)</f>
        <v>0.50539867109634551</v>
      </c>
      <c r="F1708" s="17">
        <f>SUM(SUMIFS('Census Data'!I:I,'Census Data'!$A:$A,$A1708),SUMIFS('Census Data'!J:J,'Census Data'!$A:$A,$A1708))/SUMIFS('Census Data'!$F:$F,'Census Data'!$A:$A,$A1708)</f>
        <v>0.37292358803986708</v>
      </c>
      <c r="G1708" s="17">
        <f>SUM(SUMIFS('Census Data'!K:K,'Census Data'!$A:$A,$A1708),SUMIFS('Census Data'!L:L,'Census Data'!$A:$A,$A1708))/SUMIFS('Census Data'!$F:$F,'Census Data'!$A:$A,$A1708)</f>
        <v>4.9833887043189366E-3</v>
      </c>
      <c r="H1708" s="17">
        <f>SUM(SUMIFS('Census Data'!O:O,'Census Data'!$A:$A,$A1708),SUMIFS('Census Data'!P:P,'Census Data'!$A:$A,$A1708))/SUMIFS('Census Data'!$F:$F,'Census Data'!$A:$A,$A1708)</f>
        <v>6.6445182724252493E-3</v>
      </c>
      <c r="I1708" s="19">
        <f t="shared" si="52"/>
        <v>0.61544850498338877</v>
      </c>
      <c r="J1708" s="17">
        <f>SUM(SUMIFS('Census Data'!W:W,'Census Data'!$A:$A,$A1708),SUMIFS('Census Data'!X:X,'Census Data'!$A:$A,$A1708))/SUMIFS('Census Data'!$F:$F,'Census Data'!$A:$A,$A1708)</f>
        <v>6.229235880398671E-2</v>
      </c>
      <c r="K1708" s="19">
        <f t="shared" si="53"/>
        <v>0.93770764119601324</v>
      </c>
      <c r="L1708" s="24">
        <f>'EPA Data'!D1709/SUM('EPA Data'!D:D)</f>
        <v>1.0377223370683616E-5</v>
      </c>
      <c r="M1708" s="24">
        <f>'EPA Data'!E1709/SUM('EPA Data'!E:E)</f>
        <v>3.0148774787136605E-5</v>
      </c>
      <c r="N1708" s="24">
        <f>'EPA Data'!F1709/SUM('EPA Data'!F:F)</f>
        <v>2.3450081680843723E-5</v>
      </c>
      <c r="O1708" s="24">
        <f>'EPA Data'!G1709/SUM('EPA Data'!G:G)</f>
        <v>7.4080604958680459E-6</v>
      </c>
      <c r="P1708" s="24">
        <f>'EPA Data'!H1709/SUM('EPA Data'!H:H)</f>
        <v>1.3466686404471801E-5</v>
      </c>
      <c r="Q1708" s="24">
        <f>'EPA Data'!I1709/SUM('EPA Data'!I:I)</f>
        <v>4.454301516263328E-6</v>
      </c>
      <c r="R1708" s="24">
        <f>'EPA Data'!J1709/SUM('EPA Data'!J:J)</f>
        <v>5.19956824888435E-6</v>
      </c>
      <c r="S1708" s="24">
        <f>'EPA Data'!K1709/SUM('EPA Data'!K:K)</f>
        <v>2.3962996973587425E-5</v>
      </c>
      <c r="T1708" s="24">
        <f>'EPA Data'!L1709/SUM('EPA Data'!L:L)</f>
        <v>1.3960317458563742E-5</v>
      </c>
      <c r="U1708" s="24">
        <f>'EPA Data'!M1709/SUM('EPA Data'!M:M)</f>
        <v>1.034340552236011E-5</v>
      </c>
      <c r="V1708" s="24">
        <f>'EPA Data'!N1709/SUM('EPA Data'!N:N)</f>
        <v>7.6866838474111481E-6</v>
      </c>
      <c r="W1708" s="24">
        <f>'EPA Data'!O1709/SUM('EPA Data'!O:O)</f>
        <v>7.0260591485909901E-6</v>
      </c>
      <c r="X1708" s="24">
        <f>'EPA Data'!P1709/SUM('EPA Data'!P:P)</f>
        <v>5.3181501038407633E-5</v>
      </c>
    </row>
    <row r="1709" spans="1:24" x14ac:dyDescent="0.25">
      <c r="A1709" s="16" t="s">
        <v>2819</v>
      </c>
      <c r="B1709" s="16" t="s">
        <v>2692</v>
      </c>
      <c r="C1709" s="21" t="s">
        <v>1040</v>
      </c>
      <c r="D1709" s="17">
        <f>SUMIFS('Census Data'!G:G,'Census Data'!$A:$A,$A1709)/SUMIFS('Census Data'!$F:$F,'Census Data'!$A:$A,$A1709)</f>
        <v>0.49855699855699853</v>
      </c>
      <c r="E1709" s="19">
        <f>SUMIFS('Census Data'!H:H,'Census Data'!$A:$A,$A1709)/SUMIFS('Census Data'!$F:$F,'Census Data'!$A:$A,$A1709)</f>
        <v>0.50144300144300147</v>
      </c>
      <c r="F1709" s="17">
        <f>SUM(SUMIFS('Census Data'!I:I,'Census Data'!$A:$A,$A1709),SUMIFS('Census Data'!J:J,'Census Data'!$A:$A,$A1709))/SUMIFS('Census Data'!$F:$F,'Census Data'!$A:$A,$A1709)</f>
        <v>0.97763347763347763</v>
      </c>
      <c r="G1709" s="17">
        <f>SUM(SUMIFS('Census Data'!K:K,'Census Data'!$A:$A,$A1709),SUMIFS('Census Data'!L:L,'Census Data'!$A:$A,$A1709))/SUMIFS('Census Data'!$F:$F,'Census Data'!$A:$A,$A1709)</f>
        <v>4.0885040885040884E-3</v>
      </c>
      <c r="H1709" s="17">
        <f>SUM(SUMIFS('Census Data'!O:O,'Census Data'!$A:$A,$A1709),SUMIFS('Census Data'!P:P,'Census Data'!$A:$A,$A1709))/SUMIFS('Census Data'!$F:$F,'Census Data'!$A:$A,$A1709)</f>
        <v>4.0885040885040884E-3</v>
      </c>
      <c r="I1709" s="19">
        <f t="shared" si="52"/>
        <v>1.4189514189514085E-2</v>
      </c>
      <c r="J1709" s="17">
        <f>SUM(SUMIFS('Census Data'!W:W,'Census Data'!$A:$A,$A1709),SUMIFS('Census Data'!X:X,'Census Data'!$A:$A,$A1709))/SUMIFS('Census Data'!$F:$F,'Census Data'!$A:$A,$A1709)</f>
        <v>3.439153439153439E-2</v>
      </c>
      <c r="K1709" s="19">
        <f t="shared" si="53"/>
        <v>0.96560846560846558</v>
      </c>
      <c r="L1709" s="24">
        <f>'EPA Data'!D1710/SUM('EPA Data'!D:D)</f>
        <v>5.0190063267873603E-6</v>
      </c>
      <c r="M1709" s="24">
        <f>'EPA Data'!E1710/SUM('EPA Data'!E:E)</f>
        <v>1.8054024630920235E-5</v>
      </c>
      <c r="N1709" s="24">
        <f>'EPA Data'!F1710/SUM('EPA Data'!F:F)</f>
        <v>1.5849384910997081E-5</v>
      </c>
      <c r="O1709" s="24">
        <f>'EPA Data'!G1710/SUM('EPA Data'!G:G)</f>
        <v>4.5499530252676648E-6</v>
      </c>
      <c r="P1709" s="24">
        <f>'EPA Data'!H1710/SUM('EPA Data'!H:H)</f>
        <v>9.7712690562821758E-6</v>
      </c>
      <c r="Q1709" s="24">
        <f>'EPA Data'!I1710/SUM('EPA Data'!I:I)</f>
        <v>2.9996505761267006E-6</v>
      </c>
      <c r="R1709" s="24">
        <f>'EPA Data'!J1710/SUM('EPA Data'!J:J)</f>
        <v>3.244447415304532E-6</v>
      </c>
      <c r="S1709" s="24">
        <f>'EPA Data'!K1710/SUM('EPA Data'!K:K)</f>
        <v>1.762384534961011E-5</v>
      </c>
      <c r="T1709" s="24">
        <f>'EPA Data'!L1710/SUM('EPA Data'!L:L)</f>
        <v>9.6003885078342558E-6</v>
      </c>
      <c r="U1709" s="24">
        <f>'EPA Data'!M1710/SUM('EPA Data'!M:M)</f>
        <v>4.2725818935686791E-6</v>
      </c>
      <c r="V1709" s="24">
        <f>'EPA Data'!N1710/SUM('EPA Data'!N:N)</f>
        <v>4.4654031681877983E-6</v>
      </c>
      <c r="W1709" s="24">
        <f>'EPA Data'!O1710/SUM('EPA Data'!O:O)</f>
        <v>3.122963679346434E-6</v>
      </c>
      <c r="X1709" s="24">
        <f>'EPA Data'!P1710/SUM('EPA Data'!P:P)</f>
        <v>4.3395668659064872E-5</v>
      </c>
    </row>
    <row r="1710" spans="1:24" x14ac:dyDescent="0.25">
      <c r="A1710" s="16" t="s">
        <v>2820</v>
      </c>
      <c r="B1710" s="16" t="s">
        <v>2692</v>
      </c>
      <c r="C1710" s="21" t="s">
        <v>151</v>
      </c>
      <c r="D1710" s="17">
        <f>SUMIFS('Census Data'!G:G,'Census Data'!$A:$A,$A1710)/SUMIFS('Census Data'!$F:$F,'Census Data'!$A:$A,$A1710)</f>
        <v>0.50156785180182351</v>
      </c>
      <c r="E1710" s="19">
        <f>SUMIFS('Census Data'!H:H,'Census Data'!$A:$A,$A1710)/SUMIFS('Census Data'!$F:$F,'Census Data'!$A:$A,$A1710)</f>
        <v>0.49843214819817649</v>
      </c>
      <c r="F1710" s="17">
        <f>SUM(SUMIFS('Census Data'!I:I,'Census Data'!$A:$A,$A1710),SUMIFS('Census Data'!J:J,'Census Data'!$A:$A,$A1710))/SUMIFS('Census Data'!$F:$F,'Census Data'!$A:$A,$A1710)</f>
        <v>0.96854648077572481</v>
      </c>
      <c r="G1710" s="17">
        <f>SUM(SUMIFS('Census Data'!K:K,'Census Data'!$A:$A,$A1710),SUMIFS('Census Data'!L:L,'Census Data'!$A:$A,$A1710))/SUMIFS('Census Data'!$F:$F,'Census Data'!$A:$A,$A1710)</f>
        <v>8.2010709633846303E-3</v>
      </c>
      <c r="H1710" s="17">
        <f>SUM(SUMIFS('Census Data'!O:O,'Census Data'!$A:$A,$A1710),SUMIFS('Census Data'!P:P,'Census Data'!$A:$A,$A1710))/SUMIFS('Census Data'!$F:$F,'Census Data'!$A:$A,$A1710)</f>
        <v>4.4382266390081528E-3</v>
      </c>
      <c r="I1710" s="19">
        <f t="shared" si="52"/>
        <v>1.8814221621882399E-2</v>
      </c>
      <c r="J1710" s="17">
        <f>SUM(SUMIFS('Census Data'!W:W,'Census Data'!$A:$A,$A1710),SUMIFS('Census Data'!X:X,'Census Data'!$A:$A,$A1710))/SUMIFS('Census Data'!$F:$F,'Census Data'!$A:$A,$A1710)</f>
        <v>2.9765063437695981E-2</v>
      </c>
      <c r="K1710" s="19">
        <f t="shared" si="53"/>
        <v>0.97023493656230397</v>
      </c>
      <c r="L1710" s="24">
        <f>'EPA Data'!D1711/SUM('EPA Data'!D:D)</f>
        <v>3.3572059742563235E-5</v>
      </c>
      <c r="M1710" s="24">
        <f>'EPA Data'!E1711/SUM('EPA Data'!E:E)</f>
        <v>9.9747494278314871E-5</v>
      </c>
      <c r="N1710" s="24">
        <f>'EPA Data'!F1711/SUM('EPA Data'!F:F)</f>
        <v>7.6679529610742836E-5</v>
      </c>
      <c r="O1710" s="24">
        <f>'EPA Data'!G1711/SUM('EPA Data'!G:G)</f>
        <v>5.0337508443254969E-5</v>
      </c>
      <c r="P1710" s="24">
        <f>'EPA Data'!H1711/SUM('EPA Data'!H:H)</f>
        <v>5.3768878233888402E-5</v>
      </c>
      <c r="Q1710" s="24">
        <f>'EPA Data'!I1711/SUM('EPA Data'!I:I)</f>
        <v>1.750248013305967E-5</v>
      </c>
      <c r="R1710" s="24">
        <f>'EPA Data'!J1711/SUM('EPA Data'!J:J)</f>
        <v>2.855462076862652E-5</v>
      </c>
      <c r="S1710" s="24">
        <f>'EPA Data'!K1711/SUM('EPA Data'!K:K)</f>
        <v>8.0783490238593253E-5</v>
      </c>
      <c r="T1710" s="24">
        <f>'EPA Data'!L1711/SUM('EPA Data'!L:L)</f>
        <v>4.580134925322001E-5</v>
      </c>
      <c r="U1710" s="24">
        <f>'EPA Data'!M1711/SUM('EPA Data'!M:M)</f>
        <v>5.0236737541497098E-5</v>
      </c>
      <c r="V1710" s="24">
        <f>'EPA Data'!N1711/SUM('EPA Data'!N:N)</f>
        <v>3.4347303005108805E-5</v>
      </c>
      <c r="W1710" s="24">
        <f>'EPA Data'!O1711/SUM('EPA Data'!O:O)</f>
        <v>2.2140011979814494E-5</v>
      </c>
      <c r="X1710" s="24">
        <f>'EPA Data'!P1711/SUM('EPA Data'!P:P)</f>
        <v>1.6192082496590312E-4</v>
      </c>
    </row>
    <row r="1711" spans="1:24" x14ac:dyDescent="0.25">
      <c r="A1711" s="16" t="s">
        <v>2821</v>
      </c>
      <c r="B1711" s="16" t="s">
        <v>2692</v>
      </c>
      <c r="C1711" s="21" t="s">
        <v>950</v>
      </c>
      <c r="D1711" s="17">
        <f>SUMIFS('Census Data'!G:G,'Census Data'!$A:$A,$A1711)/SUMIFS('Census Data'!$F:$F,'Census Data'!$A:$A,$A1711)</f>
        <v>0.50207778369738942</v>
      </c>
      <c r="E1711" s="19">
        <f>SUMIFS('Census Data'!H:H,'Census Data'!$A:$A,$A1711)/SUMIFS('Census Data'!$F:$F,'Census Data'!$A:$A,$A1711)</f>
        <v>0.49792221630261058</v>
      </c>
      <c r="F1711" s="17">
        <f>SUM(SUMIFS('Census Data'!I:I,'Census Data'!$A:$A,$A1711),SUMIFS('Census Data'!J:J,'Census Data'!$A:$A,$A1711))/SUMIFS('Census Data'!$F:$F,'Census Data'!$A:$A,$A1711)</f>
        <v>0.95183803942461376</v>
      </c>
      <c r="G1711" s="17">
        <f>SUM(SUMIFS('Census Data'!K:K,'Census Data'!$A:$A,$A1711),SUMIFS('Census Data'!L:L,'Census Data'!$A:$A,$A1711))/SUMIFS('Census Data'!$F:$F,'Census Data'!$A:$A,$A1711)</f>
        <v>1.7474693660095898E-2</v>
      </c>
      <c r="H1711" s="17">
        <f>SUM(SUMIFS('Census Data'!O:O,'Census Data'!$A:$A,$A1711),SUMIFS('Census Data'!P:P,'Census Data'!$A:$A,$A1711))/SUMIFS('Census Data'!$F:$F,'Census Data'!$A:$A,$A1711)</f>
        <v>6.3931806073521573E-3</v>
      </c>
      <c r="I1711" s="19">
        <f t="shared" si="52"/>
        <v>2.4294086307938167E-2</v>
      </c>
      <c r="J1711" s="17">
        <f>SUM(SUMIFS('Census Data'!W:W,'Census Data'!$A:$A,$A1711),SUMIFS('Census Data'!X:X,'Census Data'!$A:$A,$A1711))/SUMIFS('Census Data'!$F:$F,'Census Data'!$A:$A,$A1711)</f>
        <v>6.5530101225359613E-2</v>
      </c>
      <c r="K1711" s="19">
        <f t="shared" si="53"/>
        <v>0.93446989877464037</v>
      </c>
      <c r="L1711" s="24">
        <f>'EPA Data'!D1712/SUM('EPA Data'!D:D)</f>
        <v>8.8346006770343462E-6</v>
      </c>
      <c r="M1711" s="24">
        <f>'EPA Data'!E1712/SUM('EPA Data'!E:E)</f>
        <v>2.8645119674497144E-5</v>
      </c>
      <c r="N1711" s="24">
        <f>'EPA Data'!F1712/SUM('EPA Data'!F:F)</f>
        <v>2.39021697245484E-5</v>
      </c>
      <c r="O1711" s="24">
        <f>'EPA Data'!G1712/SUM('EPA Data'!G:G)</f>
        <v>7.0547433065512827E-6</v>
      </c>
      <c r="P1711" s="24">
        <f>'EPA Data'!H1712/SUM('EPA Data'!H:H)</f>
        <v>1.389500462187732E-5</v>
      </c>
      <c r="Q1711" s="24">
        <f>'EPA Data'!I1712/SUM('EPA Data'!I:I)</f>
        <v>4.5731466345556314E-6</v>
      </c>
      <c r="R1711" s="24">
        <f>'EPA Data'!J1712/SUM('EPA Data'!J:J)</f>
        <v>5.207502794535708E-6</v>
      </c>
      <c r="S1711" s="24">
        <f>'EPA Data'!K1712/SUM('EPA Data'!K:K)</f>
        <v>2.5670733847196826E-5</v>
      </c>
      <c r="T1711" s="24">
        <f>'EPA Data'!L1712/SUM('EPA Data'!L:L)</f>
        <v>1.4875477748907301E-5</v>
      </c>
      <c r="U1711" s="24">
        <f>'EPA Data'!M1712/SUM('EPA Data'!M:M)</f>
        <v>9.2339441234888082E-6</v>
      </c>
      <c r="V1711" s="24">
        <f>'EPA Data'!N1712/SUM('EPA Data'!N:N)</f>
        <v>7.6391733501875294E-6</v>
      </c>
      <c r="W1711" s="24">
        <f>'EPA Data'!O1712/SUM('EPA Data'!O:O)</f>
        <v>6.7689075367218431E-6</v>
      </c>
      <c r="X1711" s="24">
        <f>'EPA Data'!P1712/SUM('EPA Data'!P:P)</f>
        <v>5.8173650785503117E-5</v>
      </c>
    </row>
    <row r="1712" spans="1:24" x14ac:dyDescent="0.25">
      <c r="A1712" s="16" t="s">
        <v>2822</v>
      </c>
      <c r="B1712" s="16" t="s">
        <v>2692</v>
      </c>
      <c r="C1712" s="21" t="s">
        <v>952</v>
      </c>
      <c r="D1712" s="17">
        <f>SUMIFS('Census Data'!G:G,'Census Data'!$A:$A,$A1712)/SUMIFS('Census Data'!$F:$F,'Census Data'!$A:$A,$A1712)</f>
        <v>0.49727559506739316</v>
      </c>
      <c r="E1712" s="19">
        <f>SUMIFS('Census Data'!H:H,'Census Data'!$A:$A,$A1712)/SUMIFS('Census Data'!$F:$F,'Census Data'!$A:$A,$A1712)</f>
        <v>0.50272440493260684</v>
      </c>
      <c r="F1712" s="17">
        <f>SUM(SUMIFS('Census Data'!I:I,'Census Data'!$A:$A,$A1712),SUMIFS('Census Data'!J:J,'Census Data'!$A:$A,$A1712))/SUMIFS('Census Data'!$F:$F,'Census Data'!$A:$A,$A1712)</f>
        <v>0.96099799254373386</v>
      </c>
      <c r="G1712" s="17">
        <f>SUM(SUMIFS('Census Data'!K:K,'Census Data'!$A:$A,$A1712),SUMIFS('Census Data'!L:L,'Census Data'!$A:$A,$A1712))/SUMIFS('Census Data'!$F:$F,'Census Data'!$A:$A,$A1712)</f>
        <v>5.1620303986234586E-3</v>
      </c>
      <c r="H1712" s="17">
        <f>SUM(SUMIFS('Census Data'!O:O,'Census Data'!$A:$A,$A1712),SUMIFS('Census Data'!P:P,'Census Data'!$A:$A,$A1712))/SUMIFS('Census Data'!$F:$F,'Census Data'!$A:$A,$A1712)</f>
        <v>4.3016919988528822E-3</v>
      </c>
      <c r="I1712" s="19">
        <f t="shared" si="52"/>
        <v>2.9538285058789748E-2</v>
      </c>
      <c r="J1712" s="17">
        <f>SUM(SUMIFS('Census Data'!W:W,'Census Data'!$A:$A,$A1712),SUMIFS('Census Data'!X:X,'Census Data'!$A:$A,$A1712))/SUMIFS('Census Data'!$F:$F,'Census Data'!$A:$A,$A1712)</f>
        <v>5.448809865213651E-2</v>
      </c>
      <c r="K1712" s="19">
        <f t="shared" si="53"/>
        <v>0.94551190134786345</v>
      </c>
      <c r="L1712" s="24">
        <f>'EPA Data'!D1713/SUM('EPA Data'!D:D)</f>
        <v>5.5188814273923172E-6</v>
      </c>
      <c r="M1712" s="24">
        <f>'EPA Data'!E1713/SUM('EPA Data'!E:E)</f>
        <v>1.6909422840259063E-5</v>
      </c>
      <c r="N1712" s="24">
        <f>'EPA Data'!F1713/SUM('EPA Data'!F:F)</f>
        <v>1.427896874784105E-5</v>
      </c>
      <c r="O1712" s="24">
        <f>'EPA Data'!G1713/SUM('EPA Data'!G:G)</f>
        <v>4.4479613908870844E-6</v>
      </c>
      <c r="P1712" s="24">
        <f>'EPA Data'!H1713/SUM('EPA Data'!H:H)</f>
        <v>8.9450006276123046E-6</v>
      </c>
      <c r="Q1712" s="24">
        <f>'EPA Data'!I1713/SUM('EPA Data'!I:I)</f>
        <v>2.8137453440255783E-6</v>
      </c>
      <c r="R1712" s="24">
        <f>'EPA Data'!J1713/SUM('EPA Data'!J:J)</f>
        <v>3.0054511743211131E-6</v>
      </c>
      <c r="S1712" s="24">
        <f>'EPA Data'!K1713/SUM('EPA Data'!K:K)</f>
        <v>1.7032573550445733E-5</v>
      </c>
      <c r="T1712" s="24">
        <f>'EPA Data'!L1713/SUM('EPA Data'!L:L)</f>
        <v>8.8448320896993081E-6</v>
      </c>
      <c r="U1712" s="24">
        <f>'EPA Data'!M1713/SUM('EPA Data'!M:M)</f>
        <v>3.9336415278480167E-6</v>
      </c>
      <c r="V1712" s="24">
        <f>'EPA Data'!N1713/SUM('EPA Data'!N:N)</f>
        <v>4.1605366707559613E-6</v>
      </c>
      <c r="W1712" s="24">
        <f>'EPA Data'!O1713/SUM('EPA Data'!O:O)</f>
        <v>2.6881591756562008E-6</v>
      </c>
      <c r="X1712" s="24">
        <f>'EPA Data'!P1713/SUM('EPA Data'!P:P)</f>
        <v>3.7878521208799914E-5</v>
      </c>
    </row>
    <row r="1713" spans="1:24" x14ac:dyDescent="0.25">
      <c r="A1713" s="16" t="s">
        <v>2823</v>
      </c>
      <c r="B1713" s="16" t="s">
        <v>2692</v>
      </c>
      <c r="C1713" s="21" t="s">
        <v>954</v>
      </c>
      <c r="D1713" s="17">
        <f>SUMIFS('Census Data'!G:G,'Census Data'!$A:$A,$A1713)/SUMIFS('Census Data'!$F:$F,'Census Data'!$A:$A,$A1713)</f>
        <v>0.50830140485312902</v>
      </c>
      <c r="E1713" s="19">
        <f>SUMIFS('Census Data'!H:H,'Census Data'!$A:$A,$A1713)/SUMIFS('Census Data'!$F:$F,'Census Data'!$A:$A,$A1713)</f>
        <v>0.49169859514687103</v>
      </c>
      <c r="F1713" s="17">
        <f>SUM(SUMIFS('Census Data'!I:I,'Census Data'!$A:$A,$A1713),SUMIFS('Census Data'!J:J,'Census Data'!$A:$A,$A1713))/SUMIFS('Census Data'!$F:$F,'Census Data'!$A:$A,$A1713)</f>
        <v>0.97701149425287359</v>
      </c>
      <c r="G1713" s="17">
        <f>SUM(SUMIFS('Census Data'!K:K,'Census Data'!$A:$A,$A1713),SUMIFS('Census Data'!L:L,'Census Data'!$A:$A,$A1713))/SUMIFS('Census Data'!$F:$F,'Census Data'!$A:$A,$A1713)</f>
        <v>0</v>
      </c>
      <c r="H1713" s="17">
        <f>SUM(SUMIFS('Census Data'!O:O,'Census Data'!$A:$A,$A1713),SUMIFS('Census Data'!P:P,'Census Data'!$A:$A,$A1713))/SUMIFS('Census Data'!$F:$F,'Census Data'!$A:$A,$A1713)</f>
        <v>3.8314176245210726E-3</v>
      </c>
      <c r="I1713" s="19">
        <f t="shared" si="52"/>
        <v>1.9157088122605304E-2</v>
      </c>
      <c r="J1713" s="17">
        <f>SUM(SUMIFS('Census Data'!W:W,'Census Data'!$A:$A,$A1713),SUMIFS('Census Data'!X:X,'Census Data'!$A:$A,$A1713))/SUMIFS('Census Data'!$F:$F,'Census Data'!$A:$A,$A1713)</f>
        <v>1.532567049808429E-2</v>
      </c>
      <c r="K1713" s="19">
        <f t="shared" si="53"/>
        <v>0.98467432950191569</v>
      </c>
      <c r="L1713" s="24">
        <f>'EPA Data'!D1714/SUM('EPA Data'!D:D)</f>
        <v>5.2730124501762599E-7</v>
      </c>
      <c r="M1713" s="24">
        <f>'EPA Data'!E1714/SUM('EPA Data'!E:E)</f>
        <v>1.9352387579836949E-6</v>
      </c>
      <c r="N1713" s="24">
        <f>'EPA Data'!F1714/SUM('EPA Data'!F:F)</f>
        <v>1.7552575997905801E-6</v>
      </c>
      <c r="O1713" s="24">
        <f>'EPA Data'!G1714/SUM('EPA Data'!G:G)</f>
        <v>4.5030245595316412E-7</v>
      </c>
      <c r="P1713" s="24">
        <f>'EPA Data'!H1714/SUM('EPA Data'!H:H)</f>
        <v>1.0066789527028172E-6</v>
      </c>
      <c r="Q1713" s="24">
        <f>'EPA Data'!I1714/SUM('EPA Data'!I:I)</f>
        <v>3.2575460808001952E-7</v>
      </c>
      <c r="R1713" s="24">
        <f>'EPA Data'!J1714/SUM('EPA Data'!J:J)</f>
        <v>3.1468082487512091E-7</v>
      </c>
      <c r="S1713" s="24">
        <f>'EPA Data'!K1714/SUM('EPA Data'!K:K)</f>
        <v>1.9239127290295769E-6</v>
      </c>
      <c r="T1713" s="24">
        <f>'EPA Data'!L1714/SUM('EPA Data'!L:L)</f>
        <v>1.0721283539679817E-6</v>
      </c>
      <c r="U1713" s="24">
        <f>'EPA Data'!M1714/SUM('EPA Data'!M:M)</f>
        <v>4.3739489462225687E-7</v>
      </c>
      <c r="V1713" s="24">
        <f>'EPA Data'!N1714/SUM('EPA Data'!N:N)</f>
        <v>4.9220662916093503E-7</v>
      </c>
      <c r="W1713" s="24">
        <f>'EPA Data'!O1714/SUM('EPA Data'!O:O)</f>
        <v>3.7873278549895084E-7</v>
      </c>
      <c r="X1713" s="24">
        <f>'EPA Data'!P1714/SUM('EPA Data'!P:P)</f>
        <v>4.8125326264668969E-6</v>
      </c>
    </row>
    <row r="1714" spans="1:24" x14ac:dyDescent="0.25">
      <c r="A1714" s="16" t="s">
        <v>2824</v>
      </c>
      <c r="B1714" s="16" t="s">
        <v>2692</v>
      </c>
      <c r="C1714" s="21" t="s">
        <v>1963</v>
      </c>
      <c r="D1714" s="17">
        <f>SUMIFS('Census Data'!G:G,'Census Data'!$A:$A,$A1714)/SUMIFS('Census Data'!$F:$F,'Census Data'!$A:$A,$A1714)</f>
        <v>0.48994809562102493</v>
      </c>
      <c r="E1714" s="19">
        <f>SUMIFS('Census Data'!H:H,'Census Data'!$A:$A,$A1714)/SUMIFS('Census Data'!$F:$F,'Census Data'!$A:$A,$A1714)</f>
        <v>0.51005190437897507</v>
      </c>
      <c r="F1714" s="17">
        <f>SUM(SUMIFS('Census Data'!I:I,'Census Data'!$A:$A,$A1714),SUMIFS('Census Data'!J:J,'Census Data'!$A:$A,$A1714))/SUMIFS('Census Data'!$F:$F,'Census Data'!$A:$A,$A1714)</f>
        <v>0.95123912566708091</v>
      </c>
      <c r="G1714" s="17">
        <f>SUM(SUMIFS('Census Data'!K:K,'Census Data'!$A:$A,$A1714),SUMIFS('Census Data'!L:L,'Census Data'!$A:$A,$A1714))/SUMIFS('Census Data'!$F:$F,'Census Data'!$A:$A,$A1714)</f>
        <v>1.6083047006360113E-2</v>
      </c>
      <c r="H1714" s="17">
        <f>SUM(SUMIFS('Census Data'!O:O,'Census Data'!$A:$A,$A1714),SUMIFS('Census Data'!P:P,'Census Data'!$A:$A,$A1714))/SUMIFS('Census Data'!$F:$F,'Census Data'!$A:$A,$A1714)</f>
        <v>7.6759997075809636E-3</v>
      </c>
      <c r="I1714" s="19">
        <f t="shared" si="52"/>
        <v>2.5001827618978067E-2</v>
      </c>
      <c r="J1714" s="17">
        <f>SUM(SUMIFS('Census Data'!W:W,'Census Data'!$A:$A,$A1714),SUMIFS('Census Data'!X:X,'Census Data'!$A:$A,$A1714))/SUMIFS('Census Data'!$F:$F,'Census Data'!$A:$A,$A1714)</f>
        <v>5.2489217048029828E-2</v>
      </c>
      <c r="K1714" s="19">
        <f t="shared" si="53"/>
        <v>0.94751078295197022</v>
      </c>
      <c r="L1714" s="24">
        <f>'EPA Data'!D1715/SUM('EPA Data'!D:D)</f>
        <v>2.0492727810281721E-5</v>
      </c>
      <c r="M1714" s="24">
        <f>'EPA Data'!E1715/SUM('EPA Data'!E:E)</f>
        <v>6.6336368793620205E-5</v>
      </c>
      <c r="N1714" s="24">
        <f>'EPA Data'!F1715/SUM('EPA Data'!F:F)</f>
        <v>5.5166252549114298E-5</v>
      </c>
      <c r="O1714" s="24">
        <f>'EPA Data'!G1715/SUM('EPA Data'!G:G)</f>
        <v>2.1354264369736269E-5</v>
      </c>
      <c r="P1714" s="24">
        <f>'EPA Data'!H1715/SUM('EPA Data'!H:H)</f>
        <v>3.7949237838347594E-5</v>
      </c>
      <c r="Q1714" s="24">
        <f>'EPA Data'!I1715/SUM('EPA Data'!I:I)</f>
        <v>1.1133597828563526E-5</v>
      </c>
      <c r="R1714" s="24">
        <f>'EPA Data'!J1715/SUM('EPA Data'!J:J)</f>
        <v>1.3073871388815127E-5</v>
      </c>
      <c r="S1714" s="24">
        <f>'EPA Data'!K1715/SUM('EPA Data'!K:K)</f>
        <v>6.5205037240514691E-5</v>
      </c>
      <c r="T1714" s="24">
        <f>'EPA Data'!L1715/SUM('EPA Data'!L:L)</f>
        <v>3.5262577360404368E-5</v>
      </c>
      <c r="U1714" s="24">
        <f>'EPA Data'!M1715/SUM('EPA Data'!M:M)</f>
        <v>1.7950230473523247E-5</v>
      </c>
      <c r="V1714" s="24">
        <f>'EPA Data'!N1715/SUM('EPA Data'!N:N)</f>
        <v>1.7461948756710488E-5</v>
      </c>
      <c r="W1714" s="24">
        <f>'EPA Data'!O1715/SUM('EPA Data'!O:O)</f>
        <v>1.2441342447764981E-5</v>
      </c>
      <c r="X1714" s="24">
        <f>'EPA Data'!P1715/SUM('EPA Data'!P:P)</f>
        <v>1.330311649298912E-4</v>
      </c>
    </row>
    <row r="1715" spans="1:24" x14ac:dyDescent="0.25">
      <c r="A1715" s="16" t="s">
        <v>2825</v>
      </c>
      <c r="B1715" s="16" t="s">
        <v>272</v>
      </c>
      <c r="C1715" s="21" t="s">
        <v>2826</v>
      </c>
      <c r="D1715" s="17">
        <f>SUMIFS('Census Data'!G:G,'Census Data'!$A:$A,$A1715)/SUMIFS('Census Data'!$F:$F,'Census Data'!$A:$A,$A1715)</f>
        <v>0.50812959171383842</v>
      </c>
      <c r="E1715" s="19">
        <f>SUMIFS('Census Data'!H:H,'Census Data'!$A:$A,$A1715)/SUMIFS('Census Data'!$F:$F,'Census Data'!$A:$A,$A1715)</f>
        <v>0.49187040828616163</v>
      </c>
      <c r="F1715" s="17">
        <f>SUM(SUMIFS('Census Data'!I:I,'Census Data'!$A:$A,$A1715),SUMIFS('Census Data'!J:J,'Census Data'!$A:$A,$A1715))/SUMIFS('Census Data'!$F:$F,'Census Data'!$A:$A,$A1715)</f>
        <v>0.84061985627684777</v>
      </c>
      <c r="G1715" s="17">
        <f>SUM(SUMIFS('Census Data'!K:K,'Census Data'!$A:$A,$A1715),SUMIFS('Census Data'!L:L,'Census Data'!$A:$A,$A1715))/SUMIFS('Census Data'!$F:$F,'Census Data'!$A:$A,$A1715)</f>
        <v>2.5452647637400138E-2</v>
      </c>
      <c r="H1715" s="17">
        <f>SUM(SUMIFS('Census Data'!O:O,'Census Data'!$A:$A,$A1715),SUMIFS('Census Data'!P:P,'Census Data'!$A:$A,$A1715))/SUMIFS('Census Data'!$F:$F,'Census Data'!$A:$A,$A1715)</f>
        <v>2.9989160544381548E-2</v>
      </c>
      <c r="I1715" s="19">
        <f t="shared" si="52"/>
        <v>0.10393833554137055</v>
      </c>
      <c r="J1715" s="17">
        <f>SUM(SUMIFS('Census Data'!W:W,'Census Data'!$A:$A,$A1715),SUMIFS('Census Data'!X:X,'Census Data'!$A:$A,$A1715))/SUMIFS('Census Data'!$F:$F,'Census Data'!$A:$A,$A1715)</f>
        <v>0.14476695170420331</v>
      </c>
      <c r="K1715" s="19">
        <f t="shared" si="53"/>
        <v>0.85523304829579672</v>
      </c>
      <c r="L1715" s="24">
        <f>'EPA Data'!D1716/SUM('EPA Data'!D:D)</f>
        <v>2.956243404026797E-5</v>
      </c>
      <c r="M1715" s="24">
        <f>'EPA Data'!E1716/SUM('EPA Data'!E:E)</f>
        <v>4.3604555655731711E-5</v>
      </c>
      <c r="N1715" s="24">
        <f>'EPA Data'!F1716/SUM('EPA Data'!F:F)</f>
        <v>2.1007828407160171E-5</v>
      </c>
      <c r="O1715" s="24">
        <f>'EPA Data'!G1716/SUM('EPA Data'!G:G)</f>
        <v>2.7051079114047957E-5</v>
      </c>
      <c r="P1715" s="24">
        <f>'EPA Data'!H1716/SUM('EPA Data'!H:H)</f>
        <v>5.8267812299840215E-5</v>
      </c>
      <c r="Q1715" s="24">
        <f>'EPA Data'!I1716/SUM('EPA Data'!I:I)</f>
        <v>4.5496414084463156E-5</v>
      </c>
      <c r="R1715" s="24">
        <f>'EPA Data'!J1716/SUM('EPA Data'!J:J)</f>
        <v>4.0917764950402793E-5</v>
      </c>
      <c r="S1715" s="24">
        <f>'EPA Data'!K1716/SUM('EPA Data'!K:K)</f>
        <v>5.1114014408106353E-5</v>
      </c>
      <c r="T1715" s="24">
        <f>'EPA Data'!L1716/SUM('EPA Data'!L:L)</f>
        <v>3.7244948345330451E-5</v>
      </c>
      <c r="U1715" s="24">
        <f>'EPA Data'!M1716/SUM('EPA Data'!M:M)</f>
        <v>1.9308189981411037E-5</v>
      </c>
      <c r="V1715" s="24">
        <f>'EPA Data'!N1716/SUM('EPA Data'!N:N)</f>
        <v>3.2202445252108391E-5</v>
      </c>
      <c r="W1715" s="24">
        <f>'EPA Data'!O1716/SUM('EPA Data'!O:O)</f>
        <v>2.9485270710733621E-5</v>
      </c>
      <c r="X1715" s="24">
        <f>'EPA Data'!P1716/SUM('EPA Data'!P:P)</f>
        <v>9.5489505169123675E-5</v>
      </c>
    </row>
    <row r="1716" spans="1:24" x14ac:dyDescent="0.25">
      <c r="A1716" s="16" t="s">
        <v>2827</v>
      </c>
      <c r="B1716" s="16" t="s">
        <v>272</v>
      </c>
      <c r="C1716" s="21" t="s">
        <v>205</v>
      </c>
      <c r="D1716" s="17">
        <f>SUMIFS('Census Data'!G:G,'Census Data'!$A:$A,$A1716)/SUMIFS('Census Data'!$F:$F,'Census Data'!$A:$A,$A1716)</f>
        <v>0.49862025000937482</v>
      </c>
      <c r="E1716" s="19">
        <f>SUMIFS('Census Data'!H:H,'Census Data'!$A:$A,$A1716)/SUMIFS('Census Data'!$F:$F,'Census Data'!$A:$A,$A1716)</f>
        <v>0.50137974999062518</v>
      </c>
      <c r="F1716" s="17">
        <f>SUM(SUMIFS('Census Data'!I:I,'Census Data'!$A:$A,$A1716),SUMIFS('Census Data'!J:J,'Census Data'!$A:$A,$A1716))/SUMIFS('Census Data'!$F:$F,'Census Data'!$A:$A,$A1716)</f>
        <v>0.69528238000807341</v>
      </c>
      <c r="G1716" s="17">
        <f>SUM(SUMIFS('Census Data'!K:K,'Census Data'!$A:$A,$A1716),SUMIFS('Census Data'!L:L,'Census Data'!$A:$A,$A1716))/SUMIFS('Census Data'!$F:$F,'Census Data'!$A:$A,$A1716)</f>
        <v>0.13056251006412364</v>
      </c>
      <c r="H1716" s="17">
        <f>SUM(SUMIFS('Census Data'!O:O,'Census Data'!$A:$A,$A1716),SUMIFS('Census Data'!P:P,'Census Data'!$A:$A,$A1716))/SUMIFS('Census Data'!$F:$F,'Census Data'!$A:$A,$A1716)</f>
        <v>0.10356529162245805</v>
      </c>
      <c r="I1716" s="19">
        <f t="shared" si="52"/>
        <v>7.0589818305344831E-2</v>
      </c>
      <c r="J1716" s="17">
        <f>SUM(SUMIFS('Census Data'!W:W,'Census Data'!$A:$A,$A1716),SUMIFS('Census Data'!X:X,'Census Data'!$A:$A,$A1716))/SUMIFS('Census Data'!$F:$F,'Census Data'!$A:$A,$A1716)</f>
        <v>0.31643942886511978</v>
      </c>
      <c r="K1716" s="19">
        <f t="shared" si="53"/>
        <v>0.68356057113488022</v>
      </c>
      <c r="L1716" s="24">
        <f>'EPA Data'!D1717/SUM('EPA Data'!D:D)</f>
        <v>5.7080391737643994E-3</v>
      </c>
      <c r="M1716" s="24">
        <f>'EPA Data'!E1717/SUM('EPA Data'!E:E)</f>
        <v>4.1494271222626408E-3</v>
      </c>
      <c r="N1716" s="24">
        <f>'EPA Data'!F1717/SUM('EPA Data'!F:F)</f>
        <v>1.6217730740615611E-3</v>
      </c>
      <c r="O1716" s="24">
        <f>'EPA Data'!G1717/SUM('EPA Data'!G:G)</f>
        <v>4.4608806783435718E-3</v>
      </c>
      <c r="P1716" s="24">
        <f>'EPA Data'!H1717/SUM('EPA Data'!H:H)</f>
        <v>7.1527992552241808E-3</v>
      </c>
      <c r="Q1716" s="24">
        <f>'EPA Data'!I1717/SUM('EPA Data'!I:I)</f>
        <v>6.848549097512889E-3</v>
      </c>
      <c r="R1716" s="24">
        <f>'EPA Data'!J1717/SUM('EPA Data'!J:J)</f>
        <v>2.3660855046513658E-3</v>
      </c>
      <c r="S1716" s="24">
        <f>'EPA Data'!K1717/SUM('EPA Data'!K:K)</f>
        <v>4.9020435711359797E-3</v>
      </c>
      <c r="T1716" s="24">
        <f>'EPA Data'!L1717/SUM('EPA Data'!L:L)</f>
        <v>4.2965932021884748E-3</v>
      </c>
      <c r="U1716" s="24">
        <f>'EPA Data'!M1717/SUM('EPA Data'!M:M)</f>
        <v>1.7243331388956497E-3</v>
      </c>
      <c r="V1716" s="24">
        <f>'EPA Data'!N1717/SUM('EPA Data'!N:N)</f>
        <v>4.113968607584945E-3</v>
      </c>
      <c r="W1716" s="24">
        <f>'EPA Data'!O1717/SUM('EPA Data'!O:O)</f>
        <v>2.2360685792054825E-3</v>
      </c>
      <c r="X1716" s="24">
        <f>'EPA Data'!P1717/SUM('EPA Data'!P:P)</f>
        <v>6.2959808303049572E-3</v>
      </c>
    </row>
    <row r="1717" spans="1:24" x14ac:dyDescent="0.25">
      <c r="A1717" s="16" t="s">
        <v>2828</v>
      </c>
      <c r="B1717" s="16" t="s">
        <v>272</v>
      </c>
      <c r="C1717" s="21" t="s">
        <v>472</v>
      </c>
      <c r="D1717" s="17">
        <f>SUMIFS('Census Data'!G:G,'Census Data'!$A:$A,$A1717)/SUMIFS('Census Data'!$F:$F,'Census Data'!$A:$A,$A1717)</f>
        <v>0.50203455679378384</v>
      </c>
      <c r="E1717" s="19">
        <f>SUMIFS('Census Data'!H:H,'Census Data'!$A:$A,$A1717)/SUMIFS('Census Data'!$F:$F,'Census Data'!$A:$A,$A1717)</f>
        <v>0.49796544320621611</v>
      </c>
      <c r="F1717" s="17">
        <f>SUM(SUMIFS('Census Data'!I:I,'Census Data'!$A:$A,$A1717),SUMIFS('Census Data'!J:J,'Census Data'!$A:$A,$A1717))/SUMIFS('Census Data'!$F:$F,'Census Data'!$A:$A,$A1717)</f>
        <v>0.91589816992127593</v>
      </c>
      <c r="G1717" s="17">
        <f>SUM(SUMIFS('Census Data'!K:K,'Census Data'!$A:$A,$A1717),SUMIFS('Census Data'!L:L,'Census Data'!$A:$A,$A1717))/SUMIFS('Census Data'!$F:$F,'Census Data'!$A:$A,$A1717)</f>
        <v>9.774051732951641E-3</v>
      </c>
      <c r="H1717" s="17">
        <f>SUM(SUMIFS('Census Data'!O:O,'Census Data'!$A:$A,$A1717),SUMIFS('Census Data'!P:P,'Census Data'!$A:$A,$A1717))/SUMIFS('Census Data'!$F:$F,'Census Data'!$A:$A,$A1717)</f>
        <v>1.8709743380022494E-2</v>
      </c>
      <c r="I1717" s="19">
        <f t="shared" si="52"/>
        <v>5.5618034965749907E-2</v>
      </c>
      <c r="J1717" s="17">
        <f>SUM(SUMIFS('Census Data'!W:W,'Census Data'!$A:$A,$A1717),SUMIFS('Census Data'!X:X,'Census Data'!$A:$A,$A1717))/SUMIFS('Census Data'!$F:$F,'Census Data'!$A:$A,$A1717)</f>
        <v>0.13182701155301094</v>
      </c>
      <c r="K1717" s="19">
        <f t="shared" si="53"/>
        <v>0.86817298844698909</v>
      </c>
      <c r="L1717" s="24">
        <f>'EPA Data'!D1718/SUM('EPA Data'!D:D)</f>
        <v>5.8757958233901203E-5</v>
      </c>
      <c r="M1717" s="24">
        <f>'EPA Data'!E1718/SUM('EPA Data'!E:E)</f>
        <v>6.4590024007233081E-5</v>
      </c>
      <c r="N1717" s="24">
        <f>'EPA Data'!F1718/SUM('EPA Data'!F:F)</f>
        <v>2.3948863085295644E-5</v>
      </c>
      <c r="O1717" s="24">
        <f>'EPA Data'!G1718/SUM('EPA Data'!G:G)</f>
        <v>8.6660914779437625E-5</v>
      </c>
      <c r="P1717" s="24">
        <f>'EPA Data'!H1718/SUM('EPA Data'!H:H)</f>
        <v>1.1189820254039825E-4</v>
      </c>
      <c r="Q1717" s="24">
        <f>'EPA Data'!I1718/SUM('EPA Data'!I:I)</f>
        <v>8.7708718958549902E-5</v>
      </c>
      <c r="R1717" s="24">
        <f>'EPA Data'!J1718/SUM('EPA Data'!J:J)</f>
        <v>7.3106633830848512E-5</v>
      </c>
      <c r="S1717" s="24">
        <f>'EPA Data'!K1718/SUM('EPA Data'!K:K)</f>
        <v>7.1749165778149922E-5</v>
      </c>
      <c r="T1717" s="24">
        <f>'EPA Data'!L1718/SUM('EPA Data'!L:L)</f>
        <v>5.2125949079166629E-5</v>
      </c>
      <c r="U1717" s="24">
        <f>'EPA Data'!M1718/SUM('EPA Data'!M:M)</f>
        <v>6.5210026885932764E-5</v>
      </c>
      <c r="V1717" s="24">
        <f>'EPA Data'!N1718/SUM('EPA Data'!N:N)</f>
        <v>7.3590943396449886E-5</v>
      </c>
      <c r="W1717" s="24">
        <f>'EPA Data'!O1718/SUM('EPA Data'!O:O)</f>
        <v>5.8425520230083815E-5</v>
      </c>
      <c r="X1717" s="24">
        <f>'EPA Data'!P1718/SUM('EPA Data'!P:P)</f>
        <v>1.267909056125184E-4</v>
      </c>
    </row>
    <row r="1718" spans="1:24" x14ac:dyDescent="0.25">
      <c r="A1718" s="16" t="s">
        <v>2829</v>
      </c>
      <c r="B1718" s="16" t="s">
        <v>272</v>
      </c>
      <c r="C1718" s="21" t="s">
        <v>2830</v>
      </c>
      <c r="D1718" s="17">
        <f>SUMIFS('Census Data'!G:G,'Census Data'!$A:$A,$A1718)/SUMIFS('Census Data'!$F:$F,'Census Data'!$A:$A,$A1718)</f>
        <v>0.51968623290007199</v>
      </c>
      <c r="E1718" s="19">
        <f>SUMIFS('Census Data'!H:H,'Census Data'!$A:$A,$A1718)/SUMIFS('Census Data'!$F:$F,'Census Data'!$A:$A,$A1718)</f>
        <v>0.48031376709992801</v>
      </c>
      <c r="F1718" s="17">
        <f>SUM(SUMIFS('Census Data'!I:I,'Census Data'!$A:$A,$A1718),SUMIFS('Census Data'!J:J,'Census Data'!$A:$A,$A1718))/SUMIFS('Census Data'!$F:$F,'Census Data'!$A:$A,$A1718)</f>
        <v>0.88104892189927619</v>
      </c>
      <c r="G1718" s="17">
        <f>SUM(SUMIFS('Census Data'!K:K,'Census Data'!$A:$A,$A1718),SUMIFS('Census Data'!L:L,'Census Data'!$A:$A,$A1718))/SUMIFS('Census Data'!$F:$F,'Census Data'!$A:$A,$A1718)</f>
        <v>1.3187312895524651E-2</v>
      </c>
      <c r="H1718" s="17">
        <f>SUM(SUMIFS('Census Data'!O:O,'Census Data'!$A:$A,$A1718),SUMIFS('Census Data'!P:P,'Census Data'!$A:$A,$A1718))/SUMIFS('Census Data'!$F:$F,'Census Data'!$A:$A,$A1718)</f>
        <v>1.2372579483875858E-2</v>
      </c>
      <c r="I1718" s="19">
        <f t="shared" si="52"/>
        <v>9.3391185721323322E-2</v>
      </c>
      <c r="J1718" s="17">
        <f>SUM(SUMIFS('Census Data'!W:W,'Census Data'!$A:$A,$A1718),SUMIFS('Census Data'!X:X,'Census Data'!$A:$A,$A1718))/SUMIFS('Census Data'!$F:$F,'Census Data'!$A:$A,$A1718)</f>
        <v>0.24665580355451136</v>
      </c>
      <c r="K1718" s="19">
        <f t="shared" si="53"/>
        <v>0.75334419644548867</v>
      </c>
      <c r="L1718" s="24">
        <f>'EPA Data'!D1719/SUM('EPA Data'!D:D)</f>
        <v>1.8187416391802234E-5</v>
      </c>
      <c r="M1718" s="24">
        <f>'EPA Data'!E1719/SUM('EPA Data'!E:E)</f>
        <v>4.7434940483789717E-5</v>
      </c>
      <c r="N1718" s="24">
        <f>'EPA Data'!F1719/SUM('EPA Data'!F:F)</f>
        <v>2.4135114559436375E-5</v>
      </c>
      <c r="O1718" s="24">
        <f>'EPA Data'!G1719/SUM('EPA Data'!G:G)</f>
        <v>1.7569290475548387E-5</v>
      </c>
      <c r="P1718" s="24">
        <f>'EPA Data'!H1719/SUM('EPA Data'!H:H)</f>
        <v>5.0563878212706723E-5</v>
      </c>
      <c r="Q1718" s="24">
        <f>'EPA Data'!I1719/SUM('EPA Data'!I:I)</f>
        <v>3.527714851585869E-5</v>
      </c>
      <c r="R1718" s="24">
        <f>'EPA Data'!J1719/SUM('EPA Data'!J:J)</f>
        <v>3.8455479945980558E-5</v>
      </c>
      <c r="S1718" s="24">
        <f>'EPA Data'!K1719/SUM('EPA Data'!K:K)</f>
        <v>5.77341831905346E-5</v>
      </c>
      <c r="T1718" s="24">
        <f>'EPA Data'!L1719/SUM('EPA Data'!L:L)</f>
        <v>3.36508934378459E-5</v>
      </c>
      <c r="U1718" s="24">
        <f>'EPA Data'!M1719/SUM('EPA Data'!M:M)</f>
        <v>1.2477241272654588E-5</v>
      </c>
      <c r="V1718" s="24">
        <f>'EPA Data'!N1719/SUM('EPA Data'!N:N)</f>
        <v>2.5166652564066127E-5</v>
      </c>
      <c r="W1718" s="24">
        <f>'EPA Data'!O1719/SUM('EPA Data'!O:O)</f>
        <v>1.8557096123896087E-5</v>
      </c>
      <c r="X1718" s="24">
        <f>'EPA Data'!P1719/SUM('EPA Data'!P:P)</f>
        <v>1.097634049533431E-4</v>
      </c>
    </row>
    <row r="1719" spans="1:24" x14ac:dyDescent="0.25">
      <c r="A1719" s="16" t="s">
        <v>2831</v>
      </c>
      <c r="B1719" s="16" t="s">
        <v>272</v>
      </c>
      <c r="C1719" s="21" t="s">
        <v>2832</v>
      </c>
      <c r="D1719" s="17">
        <f>SUMIFS('Census Data'!G:G,'Census Data'!$A:$A,$A1719)/SUMIFS('Census Data'!$F:$F,'Census Data'!$A:$A,$A1719)</f>
        <v>0.54295532646048106</v>
      </c>
      <c r="E1719" s="19">
        <f>SUMIFS('Census Data'!H:H,'Census Data'!$A:$A,$A1719)/SUMIFS('Census Data'!$F:$F,'Census Data'!$A:$A,$A1719)</f>
        <v>0.45704467353951889</v>
      </c>
      <c r="F1719" s="17">
        <f>SUM(SUMIFS('Census Data'!I:I,'Census Data'!$A:$A,$A1719),SUMIFS('Census Data'!J:J,'Census Data'!$A:$A,$A1719))/SUMIFS('Census Data'!$F:$F,'Census Data'!$A:$A,$A1719)</f>
        <v>0.84879725085910651</v>
      </c>
      <c r="G1719" s="17">
        <f>SUM(SUMIFS('Census Data'!K:K,'Census Data'!$A:$A,$A1719),SUMIFS('Census Data'!L:L,'Census Data'!$A:$A,$A1719))/SUMIFS('Census Data'!$F:$F,'Census Data'!$A:$A,$A1719)</f>
        <v>3.4364261168384883E-2</v>
      </c>
      <c r="H1719" s="17">
        <f>SUM(SUMIFS('Census Data'!O:O,'Census Data'!$A:$A,$A1719),SUMIFS('Census Data'!P:P,'Census Data'!$A:$A,$A1719))/SUMIFS('Census Data'!$F:$F,'Census Data'!$A:$A,$A1719)</f>
        <v>5.7273768613974796E-3</v>
      </c>
      <c r="I1719" s="19">
        <f t="shared" si="52"/>
        <v>0.11111111111111116</v>
      </c>
      <c r="J1719" s="17">
        <f>SUM(SUMIFS('Census Data'!W:W,'Census Data'!$A:$A,$A1719),SUMIFS('Census Data'!X:X,'Census Data'!$A:$A,$A1719))/SUMIFS('Census Data'!$F:$F,'Census Data'!$A:$A,$A1719)</f>
        <v>0.19243986254295534</v>
      </c>
      <c r="K1719" s="19">
        <f t="shared" si="53"/>
        <v>0.80756013745704469</v>
      </c>
      <c r="L1719" s="24">
        <f>'EPA Data'!D1720/SUM('EPA Data'!D:D)</f>
        <v>8.3584003218050151E-7</v>
      </c>
      <c r="M1719" s="24">
        <f>'EPA Data'!E1720/SUM('EPA Data'!E:E)</f>
        <v>1.0342213895585187E-6</v>
      </c>
      <c r="N1719" s="24">
        <f>'EPA Data'!F1720/SUM('EPA Data'!F:F)</f>
        <v>5.7207160367301882E-7</v>
      </c>
      <c r="O1719" s="24">
        <f>'EPA Data'!G1720/SUM('EPA Data'!G:G)</f>
        <v>8.8357908653311253E-7</v>
      </c>
      <c r="P1719" s="24">
        <f>'EPA Data'!H1720/SUM('EPA Data'!H:H)</f>
        <v>1.7970552091155605E-6</v>
      </c>
      <c r="Q1719" s="24">
        <f>'EPA Data'!I1720/SUM('EPA Data'!I:I)</f>
        <v>1.9677227652133885E-6</v>
      </c>
      <c r="R1719" s="24">
        <f>'EPA Data'!J1720/SUM('EPA Data'!J:J)</f>
        <v>1.2749003342086782E-6</v>
      </c>
      <c r="S1719" s="24">
        <f>'EPA Data'!K1720/SUM('EPA Data'!K:K)</f>
        <v>1.385204211291989E-6</v>
      </c>
      <c r="T1719" s="24">
        <f>'EPA Data'!L1720/SUM('EPA Data'!L:L)</f>
        <v>1.327378991389943E-6</v>
      </c>
      <c r="U1719" s="24">
        <f>'EPA Data'!M1720/SUM('EPA Data'!M:M)</f>
        <v>5.2510603687268792E-7</v>
      </c>
      <c r="V1719" s="24">
        <f>'EPA Data'!N1720/SUM('EPA Data'!N:N)</f>
        <v>1.0186380455569736E-6</v>
      </c>
      <c r="W1719" s="24">
        <f>'EPA Data'!O1720/SUM('EPA Data'!O:O)</f>
        <v>9.9883364806668664E-7</v>
      </c>
      <c r="X1719" s="24">
        <f>'EPA Data'!P1720/SUM('EPA Data'!P:P)</f>
        <v>2.3998554900533853E-6</v>
      </c>
    </row>
    <row r="1720" spans="1:24" x14ac:dyDescent="0.25">
      <c r="A1720" s="16" t="s">
        <v>2833</v>
      </c>
      <c r="B1720" s="16" t="s">
        <v>272</v>
      </c>
      <c r="C1720" s="21" t="s">
        <v>2834</v>
      </c>
      <c r="D1720" s="17">
        <f>SUMIFS('Census Data'!G:G,'Census Data'!$A:$A,$A1720)/SUMIFS('Census Data'!$F:$F,'Census Data'!$A:$A,$A1720)</f>
        <v>0.5342533267619517</v>
      </c>
      <c r="E1720" s="19">
        <f>SUMIFS('Census Data'!H:H,'Census Data'!$A:$A,$A1720)/SUMIFS('Census Data'!$F:$F,'Census Data'!$A:$A,$A1720)</f>
        <v>0.4657466732380483</v>
      </c>
      <c r="F1720" s="17">
        <f>SUM(SUMIFS('Census Data'!I:I,'Census Data'!$A:$A,$A1720),SUMIFS('Census Data'!J:J,'Census Data'!$A:$A,$A1720))/SUMIFS('Census Data'!$F:$F,'Census Data'!$A:$A,$A1720)</f>
        <v>0.91818629866929524</v>
      </c>
      <c r="G1720" s="17">
        <f>SUM(SUMIFS('Census Data'!K:K,'Census Data'!$A:$A,$A1720),SUMIFS('Census Data'!L:L,'Census Data'!$A:$A,$A1720))/SUMIFS('Census Data'!$F:$F,'Census Data'!$A:$A,$A1720)</f>
        <v>1.232134056185313E-2</v>
      </c>
      <c r="H1720" s="17">
        <f>SUM(SUMIFS('Census Data'!O:O,'Census Data'!$A:$A,$A1720),SUMIFS('Census Data'!P:P,'Census Data'!$A:$A,$A1720))/SUMIFS('Census Data'!$F:$F,'Census Data'!$A:$A,$A1720)</f>
        <v>1.0349926071956629E-2</v>
      </c>
      <c r="I1720" s="19">
        <f t="shared" si="52"/>
        <v>5.9142434696895063E-2</v>
      </c>
      <c r="J1720" s="17">
        <f>SUM(SUMIFS('Census Data'!W:W,'Census Data'!$A:$A,$A1720),SUMIFS('Census Data'!X:X,'Census Data'!$A:$A,$A1720))/SUMIFS('Census Data'!$F:$F,'Census Data'!$A:$A,$A1720)</f>
        <v>0.13208477082306555</v>
      </c>
      <c r="K1720" s="19">
        <f t="shared" si="53"/>
        <v>0.86791522917693442</v>
      </c>
      <c r="L1720" s="24">
        <f>'EPA Data'!D1721/SUM('EPA Data'!D:D)</f>
        <v>1.443664421884701E-6</v>
      </c>
      <c r="M1720" s="24">
        <f>'EPA Data'!E1721/SUM('EPA Data'!E:E)</f>
        <v>2.6299992419873926E-6</v>
      </c>
      <c r="N1720" s="24">
        <f>'EPA Data'!F1721/SUM('EPA Data'!F:F)</f>
        <v>1.2217900424101909E-6</v>
      </c>
      <c r="O1720" s="24">
        <f>'EPA Data'!G1721/SUM('EPA Data'!G:G)</f>
        <v>1.0061396842533198E-6</v>
      </c>
      <c r="P1720" s="24">
        <f>'EPA Data'!H1721/SUM('EPA Data'!H:H)</f>
        <v>2.602592279159708E-6</v>
      </c>
      <c r="Q1720" s="24">
        <f>'EPA Data'!I1721/SUM('EPA Data'!I:I)</f>
        <v>2.1141552915497826E-6</v>
      </c>
      <c r="R1720" s="24">
        <f>'EPA Data'!J1721/SUM('EPA Data'!J:J)</f>
        <v>3.7474280161830844E-6</v>
      </c>
      <c r="S1720" s="24">
        <f>'EPA Data'!K1721/SUM('EPA Data'!K:K)</f>
        <v>2.7419232729266012E-6</v>
      </c>
      <c r="T1720" s="24">
        <f>'EPA Data'!L1721/SUM('EPA Data'!L:L)</f>
        <v>1.7554196497438469E-6</v>
      </c>
      <c r="U1720" s="24">
        <f>'EPA Data'!M1721/SUM('EPA Data'!M:M)</f>
        <v>6.0570637419493766E-7</v>
      </c>
      <c r="V1720" s="24">
        <f>'EPA Data'!N1721/SUM('EPA Data'!N:N)</f>
        <v>1.3165496923331004E-6</v>
      </c>
      <c r="W1720" s="24">
        <f>'EPA Data'!O1721/SUM('EPA Data'!O:O)</f>
        <v>1.1036814702925237E-6</v>
      </c>
      <c r="X1720" s="24">
        <f>'EPA Data'!P1721/SUM('EPA Data'!P:P)</f>
        <v>5.186974623277037E-6</v>
      </c>
    </row>
    <row r="1721" spans="1:24" x14ac:dyDescent="0.25">
      <c r="A1721" s="16" t="s">
        <v>2835</v>
      </c>
      <c r="B1721" s="16" t="s">
        <v>272</v>
      </c>
      <c r="C1721" s="21" t="s">
        <v>343</v>
      </c>
      <c r="D1721" s="17">
        <f>SUMIFS('Census Data'!G:G,'Census Data'!$A:$A,$A1721)/SUMIFS('Census Data'!$F:$F,'Census Data'!$A:$A,$A1721)</f>
        <v>0.51975521359396348</v>
      </c>
      <c r="E1721" s="19">
        <f>SUMIFS('Census Data'!H:H,'Census Data'!$A:$A,$A1721)/SUMIFS('Census Data'!$F:$F,'Census Data'!$A:$A,$A1721)</f>
        <v>0.48024478640603646</v>
      </c>
      <c r="F1721" s="17">
        <f>SUM(SUMIFS('Census Data'!I:I,'Census Data'!$A:$A,$A1721),SUMIFS('Census Data'!J:J,'Census Data'!$A:$A,$A1721))/SUMIFS('Census Data'!$F:$F,'Census Data'!$A:$A,$A1721)</f>
        <v>0.89739171766383463</v>
      </c>
      <c r="G1721" s="17">
        <f>SUM(SUMIFS('Census Data'!K:K,'Census Data'!$A:$A,$A1721),SUMIFS('Census Data'!L:L,'Census Data'!$A:$A,$A1721))/SUMIFS('Census Data'!$F:$F,'Census Data'!$A:$A,$A1721)</f>
        <v>1.0753965896262848E-2</v>
      </c>
      <c r="H1721" s="17">
        <f>SUM(SUMIFS('Census Data'!O:O,'Census Data'!$A:$A,$A1721),SUMIFS('Census Data'!P:P,'Census Data'!$A:$A,$A1721))/SUMIFS('Census Data'!$F:$F,'Census Data'!$A:$A,$A1721)</f>
        <v>9.0903689620343408E-3</v>
      </c>
      <c r="I1721" s="19">
        <f t="shared" si="52"/>
        <v>8.2763947477868194E-2</v>
      </c>
      <c r="J1721" s="17">
        <f>SUM(SUMIFS('Census Data'!W:W,'Census Data'!$A:$A,$A1721),SUMIFS('Census Data'!X:X,'Census Data'!$A:$A,$A1721))/SUMIFS('Census Data'!$F:$F,'Census Data'!$A:$A,$A1721)</f>
        <v>0.27544412096726278</v>
      </c>
      <c r="K1721" s="19">
        <f t="shared" si="53"/>
        <v>0.72455587903273722</v>
      </c>
      <c r="L1721" s="24">
        <f>'EPA Data'!D1722/SUM('EPA Data'!D:D)</f>
        <v>8.8835640682336901E-6</v>
      </c>
      <c r="M1721" s="24">
        <f>'EPA Data'!E1722/SUM('EPA Data'!E:E)</f>
        <v>2.7031861127289537E-5</v>
      </c>
      <c r="N1721" s="24">
        <f>'EPA Data'!F1722/SUM('EPA Data'!F:F)</f>
        <v>1.5518886744296961E-5</v>
      </c>
      <c r="O1721" s="24">
        <f>'EPA Data'!G1722/SUM('EPA Data'!G:G)</f>
        <v>1.0171496656019696E-5</v>
      </c>
      <c r="P1721" s="24">
        <f>'EPA Data'!H1722/SUM('EPA Data'!H:H)</f>
        <v>2.6135317535385697E-5</v>
      </c>
      <c r="Q1721" s="24">
        <f>'EPA Data'!I1722/SUM('EPA Data'!I:I)</f>
        <v>1.7394262886235875E-5</v>
      </c>
      <c r="R1721" s="24">
        <f>'EPA Data'!J1722/SUM('EPA Data'!J:J)</f>
        <v>1.7532859642258091E-5</v>
      </c>
      <c r="S1721" s="24">
        <f>'EPA Data'!K1722/SUM('EPA Data'!K:K)</f>
        <v>2.6344741302499576E-5</v>
      </c>
      <c r="T1721" s="24">
        <f>'EPA Data'!L1722/SUM('EPA Data'!L:L)</f>
        <v>1.6244832047514447E-5</v>
      </c>
      <c r="U1721" s="24">
        <f>'EPA Data'!M1722/SUM('EPA Data'!M:M)</f>
        <v>8.6905926731198537E-6</v>
      </c>
      <c r="V1721" s="24">
        <f>'EPA Data'!N1722/SUM('EPA Data'!N:N)</f>
        <v>1.228432517672251E-5</v>
      </c>
      <c r="W1721" s="24">
        <f>'EPA Data'!O1722/SUM('EPA Data'!O:O)</f>
        <v>1.0771927431360336E-5</v>
      </c>
      <c r="X1721" s="24">
        <f>'EPA Data'!P1722/SUM('EPA Data'!P:P)</f>
        <v>5.4191320431863684E-5</v>
      </c>
    </row>
    <row r="1722" spans="1:24" x14ac:dyDescent="0.25">
      <c r="A1722" s="16" t="s">
        <v>2836</v>
      </c>
      <c r="B1722" s="16" t="s">
        <v>272</v>
      </c>
      <c r="C1722" s="21" t="s">
        <v>2837</v>
      </c>
      <c r="D1722" s="17">
        <f>SUMIFS('Census Data'!G:G,'Census Data'!$A:$A,$A1722)/SUMIFS('Census Data'!$F:$F,'Census Data'!$A:$A,$A1722)</f>
        <v>0.5144613159797542</v>
      </c>
      <c r="E1722" s="19">
        <f>SUMIFS('Census Data'!H:H,'Census Data'!$A:$A,$A1722)/SUMIFS('Census Data'!$F:$F,'Census Data'!$A:$A,$A1722)</f>
        <v>0.48553868402024586</v>
      </c>
      <c r="F1722" s="17">
        <f>SUM(SUMIFS('Census Data'!I:I,'Census Data'!$A:$A,$A1722),SUMIFS('Census Data'!J:J,'Census Data'!$A:$A,$A1722))/SUMIFS('Census Data'!$F:$F,'Census Data'!$A:$A,$A1722)</f>
        <v>0.89099783080260309</v>
      </c>
      <c r="G1722" s="17">
        <f>SUM(SUMIFS('Census Data'!K:K,'Census Data'!$A:$A,$A1722),SUMIFS('Census Data'!L:L,'Census Data'!$A:$A,$A1722))/SUMIFS('Census Data'!$F:$F,'Census Data'!$A:$A,$A1722)</f>
        <v>9.5806218365871287E-3</v>
      </c>
      <c r="H1722" s="17">
        <f>SUM(SUMIFS('Census Data'!O:O,'Census Data'!$A:$A,$A1722),SUMIFS('Census Data'!P:P,'Census Data'!$A:$A,$A1722))/SUMIFS('Census Data'!$F:$F,'Census Data'!$A:$A,$A1722)</f>
        <v>1.1569052783803326E-2</v>
      </c>
      <c r="I1722" s="19">
        <f t="shared" si="52"/>
        <v>8.785249457700639E-2</v>
      </c>
      <c r="J1722" s="17">
        <f>SUM(SUMIFS('Census Data'!W:W,'Census Data'!$A:$A,$A1722),SUMIFS('Census Data'!X:X,'Census Data'!$A:$A,$A1722))/SUMIFS('Census Data'!$F:$F,'Census Data'!$A:$A,$A1722)</f>
        <v>0.23156182212581344</v>
      </c>
      <c r="K1722" s="19">
        <f t="shared" si="53"/>
        <v>0.76843817787418656</v>
      </c>
      <c r="L1722" s="24">
        <f>'EPA Data'!D1723/SUM('EPA Data'!D:D)</f>
        <v>2.6915216527456971E-6</v>
      </c>
      <c r="M1722" s="24">
        <f>'EPA Data'!E1723/SUM('EPA Data'!E:E)</f>
        <v>5.9010977418735166E-6</v>
      </c>
      <c r="N1722" s="24">
        <f>'EPA Data'!F1723/SUM('EPA Data'!F:F)</f>
        <v>3.0076989999861605E-6</v>
      </c>
      <c r="O1722" s="24">
        <f>'EPA Data'!G1723/SUM('EPA Data'!G:G)</f>
        <v>2.864773540734316E-6</v>
      </c>
      <c r="P1722" s="24">
        <f>'EPA Data'!H1723/SUM('EPA Data'!H:H)</f>
        <v>7.2950735760132744E-6</v>
      </c>
      <c r="Q1722" s="24">
        <f>'EPA Data'!I1723/SUM('EPA Data'!I:I)</f>
        <v>5.7890909185538482E-6</v>
      </c>
      <c r="R1722" s="24">
        <f>'EPA Data'!J1723/SUM('EPA Data'!J:J)</f>
        <v>5.8533418557333402E-6</v>
      </c>
      <c r="S1722" s="24">
        <f>'EPA Data'!K1723/SUM('EPA Data'!K:K)</f>
        <v>7.2300116852044087E-6</v>
      </c>
      <c r="T1722" s="24">
        <f>'EPA Data'!L1723/SUM('EPA Data'!L:L)</f>
        <v>4.7505517858916112E-6</v>
      </c>
      <c r="U1722" s="24">
        <f>'EPA Data'!M1723/SUM('EPA Data'!M:M)</f>
        <v>1.8531571871341665E-6</v>
      </c>
      <c r="V1722" s="24">
        <f>'EPA Data'!N1723/SUM('EPA Data'!N:N)</f>
        <v>3.7720224944061304E-6</v>
      </c>
      <c r="W1722" s="24">
        <f>'EPA Data'!O1723/SUM('EPA Data'!O:O)</f>
        <v>3.2214974678696769E-6</v>
      </c>
      <c r="X1722" s="24">
        <f>'EPA Data'!P1723/SUM('EPA Data'!P:P)</f>
        <v>1.3538488316013562E-5</v>
      </c>
    </row>
    <row r="1723" spans="1:24" x14ac:dyDescent="0.25">
      <c r="A1723" s="16" t="s">
        <v>2838</v>
      </c>
      <c r="B1723" s="16" t="s">
        <v>272</v>
      </c>
      <c r="C1723" s="21" t="s">
        <v>256</v>
      </c>
      <c r="D1723" s="17">
        <f>SUMIFS('Census Data'!G:G,'Census Data'!$A:$A,$A1723)/SUMIFS('Census Data'!$F:$F,'Census Data'!$A:$A,$A1723)</f>
        <v>0.53443951379509935</v>
      </c>
      <c r="E1723" s="19">
        <f>SUMIFS('Census Data'!H:H,'Census Data'!$A:$A,$A1723)/SUMIFS('Census Data'!$F:$F,'Census Data'!$A:$A,$A1723)</f>
        <v>0.46556048620490065</v>
      </c>
      <c r="F1723" s="17">
        <f>SUM(SUMIFS('Census Data'!I:I,'Census Data'!$A:$A,$A1723),SUMIFS('Census Data'!J:J,'Census Data'!$A:$A,$A1723))/SUMIFS('Census Data'!$F:$F,'Census Data'!$A:$A,$A1723)</f>
        <v>0.9127918194096083</v>
      </c>
      <c r="G1723" s="17">
        <f>SUM(SUMIFS('Census Data'!K:K,'Census Data'!$A:$A,$A1723),SUMIFS('Census Data'!L:L,'Census Data'!$A:$A,$A1723))/SUMIFS('Census Data'!$F:$F,'Census Data'!$A:$A,$A1723)</f>
        <v>3.299247540034729E-2</v>
      </c>
      <c r="H1723" s="17">
        <f>SUM(SUMIFS('Census Data'!O:O,'Census Data'!$A:$A,$A1723),SUMIFS('Census Data'!P:P,'Census Data'!$A:$A,$A1723))/SUMIFS('Census Data'!$F:$F,'Census Data'!$A:$A,$A1723)</f>
        <v>7.331661200077175E-3</v>
      </c>
      <c r="I1723" s="19">
        <f t="shared" si="52"/>
        <v>4.688404398996715E-2</v>
      </c>
      <c r="J1723" s="17">
        <f>SUM(SUMIFS('Census Data'!W:W,'Census Data'!$A:$A,$A1723),SUMIFS('Census Data'!X:X,'Census Data'!$A:$A,$A1723))/SUMIFS('Census Data'!$F:$F,'Census Data'!$A:$A,$A1723)</f>
        <v>7.8140073316612005E-2</v>
      </c>
      <c r="K1723" s="19">
        <f t="shared" si="53"/>
        <v>0.92185992668338801</v>
      </c>
      <c r="L1723" s="24">
        <f>'EPA Data'!D1724/SUM('EPA Data'!D:D)</f>
        <v>4.5781692512791584E-6</v>
      </c>
      <c r="M1723" s="24">
        <f>'EPA Data'!E1724/SUM('EPA Data'!E:E)</f>
        <v>7.406562360009625E-6</v>
      </c>
      <c r="N1723" s="24">
        <f>'EPA Data'!F1724/SUM('EPA Data'!F:F)</f>
        <v>3.6467351177322697E-6</v>
      </c>
      <c r="O1723" s="24">
        <f>'EPA Data'!G1724/SUM('EPA Data'!G:G)</f>
        <v>4.1681308526316135E-6</v>
      </c>
      <c r="P1723" s="24">
        <f>'EPA Data'!H1724/SUM('EPA Data'!H:H)</f>
        <v>9.9900234284229379E-6</v>
      </c>
      <c r="Q1723" s="24">
        <f>'EPA Data'!I1724/SUM('EPA Data'!I:I)</f>
        <v>1.0347444457180796E-5</v>
      </c>
      <c r="R1723" s="24">
        <f>'EPA Data'!J1724/SUM('EPA Data'!J:J)</f>
        <v>4.3542845087381461E-6</v>
      </c>
      <c r="S1723" s="24">
        <f>'EPA Data'!K1724/SUM('EPA Data'!K:K)</f>
        <v>8.9407224237870202E-6</v>
      </c>
      <c r="T1723" s="24">
        <f>'EPA Data'!L1724/SUM('EPA Data'!L:L)</f>
        <v>6.8580168694738246E-6</v>
      </c>
      <c r="U1723" s="24">
        <f>'EPA Data'!M1724/SUM('EPA Data'!M:M)</f>
        <v>2.0686002564509884E-6</v>
      </c>
      <c r="V1723" s="24">
        <f>'EPA Data'!N1724/SUM('EPA Data'!N:N)</f>
        <v>5.447316671797055E-6</v>
      </c>
      <c r="W1723" s="24">
        <f>'EPA Data'!O1724/SUM('EPA Data'!O:O)</f>
        <v>4.3019797063555526E-6</v>
      </c>
      <c r="X1723" s="24">
        <f>'EPA Data'!P1724/SUM('EPA Data'!P:P)</f>
        <v>1.3245430357325371E-5</v>
      </c>
    </row>
    <row r="1724" spans="1:24" x14ac:dyDescent="0.25">
      <c r="A1724" s="16" t="s">
        <v>2839</v>
      </c>
      <c r="B1724" s="16" t="s">
        <v>272</v>
      </c>
      <c r="C1724" s="21" t="s">
        <v>1416</v>
      </c>
      <c r="D1724" s="17">
        <f>SUMIFS('Census Data'!G:G,'Census Data'!$A:$A,$A1724)/SUMIFS('Census Data'!$F:$F,'Census Data'!$A:$A,$A1724)</f>
        <v>0.51128499391410187</v>
      </c>
      <c r="E1724" s="19">
        <f>SUMIFS('Census Data'!H:H,'Census Data'!$A:$A,$A1724)/SUMIFS('Census Data'!$F:$F,'Census Data'!$A:$A,$A1724)</f>
        <v>0.48871500608589813</v>
      </c>
      <c r="F1724" s="17">
        <f>SUM(SUMIFS('Census Data'!I:I,'Census Data'!$A:$A,$A1724),SUMIFS('Census Data'!J:J,'Census Data'!$A:$A,$A1724))/SUMIFS('Census Data'!$F:$F,'Census Data'!$A:$A,$A1724)</f>
        <v>0.89387932533472436</v>
      </c>
      <c r="G1724" s="17">
        <f>SUM(SUMIFS('Census Data'!K:K,'Census Data'!$A:$A,$A1724),SUMIFS('Census Data'!L:L,'Census Data'!$A:$A,$A1724))/SUMIFS('Census Data'!$F:$F,'Census Data'!$A:$A,$A1724)</f>
        <v>1.4362719527038777E-2</v>
      </c>
      <c r="H1724" s="17">
        <f>SUM(SUMIFS('Census Data'!O:O,'Census Data'!$A:$A,$A1724),SUMIFS('Census Data'!P:P,'Census Data'!$A:$A,$A1724))/SUMIFS('Census Data'!$F:$F,'Census Data'!$A:$A,$A1724)</f>
        <v>1.5927664753955833E-2</v>
      </c>
      <c r="I1724" s="19">
        <f t="shared" si="52"/>
        <v>7.5830290384281018E-2</v>
      </c>
      <c r="J1724" s="17">
        <f>SUM(SUMIFS('Census Data'!W:W,'Census Data'!$A:$A,$A1724),SUMIFS('Census Data'!X:X,'Census Data'!$A:$A,$A1724))/SUMIFS('Census Data'!$F:$F,'Census Data'!$A:$A,$A1724)</f>
        <v>0.18078595026951835</v>
      </c>
      <c r="K1724" s="19">
        <f t="shared" si="53"/>
        <v>0.81921404973048162</v>
      </c>
      <c r="L1724" s="24">
        <f>'EPA Data'!D1725/SUM('EPA Data'!D:D)</f>
        <v>6.5507537451179435E-5</v>
      </c>
      <c r="M1724" s="24">
        <f>'EPA Data'!E1725/SUM('EPA Data'!E:E)</f>
        <v>7.5232316224525705E-5</v>
      </c>
      <c r="N1724" s="24">
        <f>'EPA Data'!F1725/SUM('EPA Data'!F:F)</f>
        <v>2.9264557755037282E-5</v>
      </c>
      <c r="O1724" s="24">
        <f>'EPA Data'!G1725/SUM('EPA Data'!G:G)</f>
        <v>7.3387810602016791E-5</v>
      </c>
      <c r="P1724" s="24">
        <f>'EPA Data'!H1725/SUM('EPA Data'!H:H)</f>
        <v>1.1153065346304531E-4</v>
      </c>
      <c r="Q1724" s="24">
        <f>'EPA Data'!I1725/SUM('EPA Data'!I:I)</f>
        <v>8.4668463993031561E-5</v>
      </c>
      <c r="R1724" s="24">
        <f>'EPA Data'!J1725/SUM('EPA Data'!J:J)</f>
        <v>1.2838237913714273E-4</v>
      </c>
      <c r="S1724" s="24">
        <f>'EPA Data'!K1725/SUM('EPA Data'!K:K)</f>
        <v>9.1128021117128322E-5</v>
      </c>
      <c r="T1724" s="24">
        <f>'EPA Data'!L1725/SUM('EPA Data'!L:L)</f>
        <v>5.9850968439551078E-5</v>
      </c>
      <c r="U1724" s="24">
        <f>'EPA Data'!M1725/SUM('EPA Data'!M:M)</f>
        <v>5.7069172014387481E-5</v>
      </c>
      <c r="V1724" s="24">
        <f>'EPA Data'!N1725/SUM('EPA Data'!N:N)</f>
        <v>7.0479279298184258E-5</v>
      </c>
      <c r="W1724" s="24">
        <f>'EPA Data'!O1725/SUM('EPA Data'!O:O)</f>
        <v>5.5735726378217491E-5</v>
      </c>
      <c r="X1724" s="24">
        <f>'EPA Data'!P1725/SUM('EPA Data'!P:P)</f>
        <v>1.4708213662498922E-4</v>
      </c>
    </row>
    <row r="1725" spans="1:24" x14ac:dyDescent="0.25">
      <c r="A1725" s="16" t="s">
        <v>2840</v>
      </c>
      <c r="B1725" s="16" t="s">
        <v>272</v>
      </c>
      <c r="C1725" s="21" t="s">
        <v>511</v>
      </c>
      <c r="D1725" s="17">
        <f>SUMIFS('Census Data'!G:G,'Census Data'!$A:$A,$A1725)/SUMIFS('Census Data'!$F:$F,'Census Data'!$A:$A,$A1725)</f>
        <v>0.49544950055493897</v>
      </c>
      <c r="E1725" s="19">
        <f>SUMIFS('Census Data'!H:H,'Census Data'!$A:$A,$A1725)/SUMIFS('Census Data'!$F:$F,'Census Data'!$A:$A,$A1725)</f>
        <v>0.50455049944506103</v>
      </c>
      <c r="F1725" s="17">
        <f>SUM(SUMIFS('Census Data'!I:I,'Census Data'!$A:$A,$A1725),SUMIFS('Census Data'!J:J,'Census Data'!$A:$A,$A1725))/SUMIFS('Census Data'!$F:$F,'Census Data'!$A:$A,$A1725)</f>
        <v>0.6856825749167591</v>
      </c>
      <c r="G1725" s="17">
        <f>SUM(SUMIFS('Census Data'!K:K,'Census Data'!$A:$A,$A1725),SUMIFS('Census Data'!L:L,'Census Data'!$A:$A,$A1725))/SUMIFS('Census Data'!$F:$F,'Census Data'!$A:$A,$A1725)</f>
        <v>4.7502774694783576E-2</v>
      </c>
      <c r="H1725" s="17">
        <f>SUM(SUMIFS('Census Data'!O:O,'Census Data'!$A:$A,$A1725),SUMIFS('Census Data'!P:P,'Census Data'!$A:$A,$A1725))/SUMIFS('Census Data'!$F:$F,'Census Data'!$A:$A,$A1725)</f>
        <v>3.4406215316315207E-2</v>
      </c>
      <c r="I1725" s="19">
        <f t="shared" si="52"/>
        <v>0.23240843507214215</v>
      </c>
      <c r="J1725" s="17">
        <f>SUM(SUMIFS('Census Data'!W:W,'Census Data'!$A:$A,$A1725),SUMIFS('Census Data'!X:X,'Census Data'!$A:$A,$A1725))/SUMIFS('Census Data'!$F:$F,'Census Data'!$A:$A,$A1725)</f>
        <v>0.13185349611542729</v>
      </c>
      <c r="K1725" s="19">
        <f t="shared" si="53"/>
        <v>0.86814650388457271</v>
      </c>
      <c r="L1725" s="24">
        <f>'EPA Data'!D1726/SUM('EPA Data'!D:D)</f>
        <v>5.1666492506092161E-6</v>
      </c>
      <c r="M1725" s="24">
        <f>'EPA Data'!E1726/SUM('EPA Data'!E:E)</f>
        <v>6.9331529659082755E-6</v>
      </c>
      <c r="N1725" s="24">
        <f>'EPA Data'!F1726/SUM('EPA Data'!F:F)</f>
        <v>3.3579723293369745E-6</v>
      </c>
      <c r="O1725" s="24">
        <f>'EPA Data'!G1726/SUM('EPA Data'!G:G)</f>
        <v>5.4777811822908356E-6</v>
      </c>
      <c r="P1725" s="24">
        <f>'EPA Data'!H1726/SUM('EPA Data'!H:H)</f>
        <v>1.0651698739097722E-5</v>
      </c>
      <c r="Q1725" s="24">
        <f>'EPA Data'!I1726/SUM('EPA Data'!I:I)</f>
        <v>1.0129461757460275E-5</v>
      </c>
      <c r="R1725" s="24">
        <f>'EPA Data'!J1726/SUM('EPA Data'!J:J)</f>
        <v>6.206000176933439E-6</v>
      </c>
      <c r="S1725" s="24">
        <f>'EPA Data'!K1726/SUM('EPA Data'!K:K)</f>
        <v>8.1021454088123117E-6</v>
      </c>
      <c r="T1725" s="24">
        <f>'EPA Data'!L1726/SUM('EPA Data'!L:L)</f>
        <v>7.0031493309468616E-6</v>
      </c>
      <c r="U1725" s="24">
        <f>'EPA Data'!M1726/SUM('EPA Data'!M:M)</f>
        <v>3.6027134343247779E-6</v>
      </c>
      <c r="V1725" s="24">
        <f>'EPA Data'!N1726/SUM('EPA Data'!N:N)</f>
        <v>6.5028712566318704E-6</v>
      </c>
      <c r="W1725" s="24">
        <f>'EPA Data'!O1726/SUM('EPA Data'!O:O)</f>
        <v>5.7735950276954369E-6</v>
      </c>
      <c r="X1725" s="24">
        <f>'EPA Data'!P1726/SUM('EPA Data'!P:P)</f>
        <v>1.4491823485725499E-5</v>
      </c>
    </row>
    <row r="1726" spans="1:24" x14ac:dyDescent="0.25">
      <c r="A1726" s="16" t="s">
        <v>2841</v>
      </c>
      <c r="B1726" s="16" t="s">
        <v>272</v>
      </c>
      <c r="C1726" s="21" t="s">
        <v>2842</v>
      </c>
      <c r="D1726" s="17">
        <f>SUMIFS('Census Data'!G:G,'Census Data'!$A:$A,$A1726)/SUMIFS('Census Data'!$F:$F,'Census Data'!$A:$A,$A1726)</f>
        <v>0.51131698299765704</v>
      </c>
      <c r="E1726" s="19">
        <f>SUMIFS('Census Data'!H:H,'Census Data'!$A:$A,$A1726)/SUMIFS('Census Data'!$F:$F,'Census Data'!$A:$A,$A1726)</f>
        <v>0.4886830170023429</v>
      </c>
      <c r="F1726" s="17">
        <f>SUM(SUMIFS('Census Data'!I:I,'Census Data'!$A:$A,$A1726),SUMIFS('Census Data'!J:J,'Census Data'!$A:$A,$A1726))/SUMIFS('Census Data'!$F:$F,'Census Data'!$A:$A,$A1726)</f>
        <v>0.8853685273950519</v>
      </c>
      <c r="G1726" s="17">
        <f>SUM(SUMIFS('Census Data'!K:K,'Census Data'!$A:$A,$A1726),SUMIFS('Census Data'!L:L,'Census Data'!$A:$A,$A1726))/SUMIFS('Census Data'!$F:$F,'Census Data'!$A:$A,$A1726)</f>
        <v>3.7056939578273114E-2</v>
      </c>
      <c r="H1726" s="17">
        <f>SUM(SUMIFS('Census Data'!O:O,'Census Data'!$A:$A,$A1726),SUMIFS('Census Data'!P:P,'Census Data'!$A:$A,$A1726))/SUMIFS('Census Data'!$F:$F,'Census Data'!$A:$A,$A1726)</f>
        <v>1.876491197902113E-2</v>
      </c>
      <c r="I1726" s="19">
        <f t="shared" si="52"/>
        <v>5.8809621047653859E-2</v>
      </c>
      <c r="J1726" s="17">
        <f>SUM(SUMIFS('Census Data'!W:W,'Census Data'!$A:$A,$A1726),SUMIFS('Census Data'!X:X,'Census Data'!$A:$A,$A1726))/SUMIFS('Census Data'!$F:$F,'Census Data'!$A:$A,$A1726)</f>
        <v>0.15327902327880832</v>
      </c>
      <c r="K1726" s="19">
        <f t="shared" si="53"/>
        <v>0.84672097672119162</v>
      </c>
      <c r="L1726" s="24">
        <f>'EPA Data'!D1727/SUM('EPA Data'!D:D)</f>
        <v>6.4797168591068579E-5</v>
      </c>
      <c r="M1726" s="24">
        <f>'EPA Data'!E1727/SUM('EPA Data'!E:E)</f>
        <v>1.0080422803523256E-4</v>
      </c>
      <c r="N1726" s="24">
        <f>'EPA Data'!F1727/SUM('EPA Data'!F:F)</f>
        <v>5.239004841709573E-5</v>
      </c>
      <c r="O1726" s="24">
        <f>'EPA Data'!G1727/SUM('EPA Data'!G:G)</f>
        <v>6.5266564102677758E-5</v>
      </c>
      <c r="P1726" s="24">
        <f>'EPA Data'!H1727/SUM('EPA Data'!H:H)</f>
        <v>1.4938856908138933E-4</v>
      </c>
      <c r="Q1726" s="24">
        <f>'EPA Data'!I1727/SUM('EPA Data'!I:I)</f>
        <v>1.6741179529586452E-4</v>
      </c>
      <c r="R1726" s="24">
        <f>'EPA Data'!J1727/SUM('EPA Data'!J:J)</f>
        <v>8.8610820362106202E-5</v>
      </c>
      <c r="S1726" s="24">
        <f>'EPA Data'!K1727/SUM('EPA Data'!K:K)</f>
        <v>1.2569057053617055E-4</v>
      </c>
      <c r="T1726" s="24">
        <f>'EPA Data'!L1727/SUM('EPA Data'!L:L)</f>
        <v>1.0937155241265342E-4</v>
      </c>
      <c r="U1726" s="24">
        <f>'EPA Data'!M1727/SUM('EPA Data'!M:M)</f>
        <v>3.7178400187792222E-5</v>
      </c>
      <c r="V1726" s="24">
        <f>'EPA Data'!N1727/SUM('EPA Data'!N:N)</f>
        <v>8.5116191970839415E-5</v>
      </c>
      <c r="W1726" s="24">
        <f>'EPA Data'!O1727/SUM('EPA Data'!O:O)</f>
        <v>8.2293973757321446E-5</v>
      </c>
      <c r="X1726" s="24">
        <f>'EPA Data'!P1727/SUM('EPA Data'!P:P)</f>
        <v>2.0177337108908696E-4</v>
      </c>
    </row>
    <row r="1727" spans="1:24" x14ac:dyDescent="0.25">
      <c r="A1727" s="16" t="s">
        <v>2843</v>
      </c>
      <c r="B1727" s="16" t="s">
        <v>272</v>
      </c>
      <c r="C1727" s="21" t="s">
        <v>2844</v>
      </c>
      <c r="D1727" s="17">
        <f>SUMIFS('Census Data'!G:G,'Census Data'!$A:$A,$A1727)/SUMIFS('Census Data'!$F:$F,'Census Data'!$A:$A,$A1727)</f>
        <v>0.64550185873605948</v>
      </c>
      <c r="E1727" s="19">
        <f>SUMIFS('Census Data'!H:H,'Census Data'!$A:$A,$A1727)/SUMIFS('Census Data'!$F:$F,'Census Data'!$A:$A,$A1727)</f>
        <v>0.35449814126394052</v>
      </c>
      <c r="F1727" s="17">
        <f>SUM(SUMIFS('Census Data'!I:I,'Census Data'!$A:$A,$A1727),SUMIFS('Census Data'!J:J,'Census Data'!$A:$A,$A1727))/SUMIFS('Census Data'!$F:$F,'Census Data'!$A:$A,$A1727)</f>
        <v>0.85650557620817847</v>
      </c>
      <c r="G1727" s="17">
        <f>SUM(SUMIFS('Census Data'!K:K,'Census Data'!$A:$A,$A1727),SUMIFS('Census Data'!L:L,'Census Data'!$A:$A,$A1727))/SUMIFS('Census Data'!$F:$F,'Census Data'!$A:$A,$A1727)</f>
        <v>4.5947955390334576E-2</v>
      </c>
      <c r="H1727" s="17">
        <f>SUM(SUMIFS('Census Data'!O:O,'Census Data'!$A:$A,$A1727),SUMIFS('Census Data'!P:P,'Census Data'!$A:$A,$A1727))/SUMIFS('Census Data'!$F:$F,'Census Data'!$A:$A,$A1727)</f>
        <v>1.412639405204461E-2</v>
      </c>
      <c r="I1727" s="19">
        <f t="shared" si="52"/>
        <v>8.3420074349442319E-2</v>
      </c>
      <c r="J1727" s="17">
        <f>SUM(SUMIFS('Census Data'!W:W,'Census Data'!$A:$A,$A1727),SUMIFS('Census Data'!X:X,'Census Data'!$A:$A,$A1727))/SUMIFS('Census Data'!$F:$F,'Census Data'!$A:$A,$A1727)</f>
        <v>0.24802973977695167</v>
      </c>
      <c r="K1727" s="19">
        <f t="shared" si="53"/>
        <v>0.75197026022304836</v>
      </c>
      <c r="L1727" s="24">
        <f>'EPA Data'!D1728/SUM('EPA Data'!D:D)</f>
        <v>3.7346221313373047E-6</v>
      </c>
      <c r="M1727" s="24">
        <f>'EPA Data'!E1728/SUM('EPA Data'!E:E)</f>
        <v>7.2227252051612964E-6</v>
      </c>
      <c r="N1727" s="24">
        <f>'EPA Data'!F1728/SUM('EPA Data'!F:F)</f>
        <v>3.9545629987137312E-6</v>
      </c>
      <c r="O1727" s="24">
        <f>'EPA Data'!G1728/SUM('EPA Data'!G:G)</f>
        <v>4.1349900980325029E-6</v>
      </c>
      <c r="P1727" s="24">
        <f>'EPA Data'!H1728/SUM('EPA Data'!H:H)</f>
        <v>9.4047774173557918E-6</v>
      </c>
      <c r="Q1727" s="24">
        <f>'EPA Data'!I1728/SUM('EPA Data'!I:I)</f>
        <v>6.76672935103152E-6</v>
      </c>
      <c r="R1727" s="24">
        <f>'EPA Data'!J1728/SUM('EPA Data'!J:J)</f>
        <v>5.5255993718696636E-6</v>
      </c>
      <c r="S1727" s="24">
        <f>'EPA Data'!K1728/SUM('EPA Data'!K:K)</f>
        <v>8.5344965382518874E-6</v>
      </c>
      <c r="T1727" s="24">
        <f>'EPA Data'!L1728/SUM('EPA Data'!L:L)</f>
        <v>5.9571205892577836E-6</v>
      </c>
      <c r="U1727" s="24">
        <f>'EPA Data'!M1728/SUM('EPA Data'!M:M)</f>
        <v>3.4407678488047567E-6</v>
      </c>
      <c r="V1727" s="24">
        <f>'EPA Data'!N1728/SUM('EPA Data'!N:N)</f>
        <v>4.5361781840051113E-6</v>
      </c>
      <c r="W1727" s="24">
        <f>'EPA Data'!O1728/SUM('EPA Data'!O:O)</f>
        <v>4.178716598103868E-6</v>
      </c>
      <c r="X1727" s="24">
        <f>'EPA Data'!P1728/SUM('EPA Data'!P:P)</f>
        <v>1.7157857642553013E-5</v>
      </c>
    </row>
    <row r="1728" spans="1:24" x14ac:dyDescent="0.25">
      <c r="A1728" s="16" t="s">
        <v>2845</v>
      </c>
      <c r="B1728" s="16" t="s">
        <v>272</v>
      </c>
      <c r="C1728" s="21" t="s">
        <v>2846</v>
      </c>
      <c r="D1728" s="17">
        <f>SUMIFS('Census Data'!G:G,'Census Data'!$A:$A,$A1728)/SUMIFS('Census Data'!$F:$F,'Census Data'!$A:$A,$A1728)</f>
        <v>0.51249090468105751</v>
      </c>
      <c r="E1728" s="19">
        <f>SUMIFS('Census Data'!H:H,'Census Data'!$A:$A,$A1728)/SUMIFS('Census Data'!$F:$F,'Census Data'!$A:$A,$A1728)</f>
        <v>0.48750909531894254</v>
      </c>
      <c r="F1728" s="17">
        <f>SUM(SUMIFS('Census Data'!I:I,'Census Data'!$A:$A,$A1728),SUMIFS('Census Data'!J:J,'Census Data'!$A:$A,$A1728))/SUMIFS('Census Data'!$F:$F,'Census Data'!$A:$A,$A1728)</f>
        <v>0.90928935241329134</v>
      </c>
      <c r="G1728" s="17">
        <f>SUM(SUMIFS('Census Data'!K:K,'Census Data'!$A:$A,$A1728),SUMIFS('Census Data'!L:L,'Census Data'!$A:$A,$A1728))/SUMIFS('Census Data'!$F:$F,'Census Data'!$A:$A,$A1728)</f>
        <v>1.7220470531166626E-2</v>
      </c>
      <c r="H1728" s="17">
        <f>SUM(SUMIFS('Census Data'!O:O,'Census Data'!$A:$A,$A1728),SUMIFS('Census Data'!P:P,'Census Data'!$A:$A,$A1728))/SUMIFS('Census Data'!$F:$F,'Census Data'!$A:$A,$A1728)</f>
        <v>2.3769100169779286E-2</v>
      </c>
      <c r="I1728" s="19">
        <f t="shared" si="52"/>
        <v>4.9721076885762772E-2</v>
      </c>
      <c r="J1728" s="17">
        <f>SUM(SUMIFS('Census Data'!W:W,'Census Data'!$A:$A,$A1728),SUMIFS('Census Data'!X:X,'Census Data'!$A:$A,$A1728))/SUMIFS('Census Data'!$F:$F,'Census Data'!$A:$A,$A1728)</f>
        <v>8.0038806694154738E-2</v>
      </c>
      <c r="K1728" s="19">
        <f t="shared" si="53"/>
        <v>0.91996119330584525</v>
      </c>
      <c r="L1728" s="24">
        <f>'EPA Data'!D1729/SUM('EPA Data'!D:D)</f>
        <v>2.397788909080536E-5</v>
      </c>
      <c r="M1728" s="24">
        <f>'EPA Data'!E1729/SUM('EPA Data'!E:E)</f>
        <v>7.7340977385041365E-6</v>
      </c>
      <c r="N1728" s="24">
        <f>'EPA Data'!F1729/SUM('EPA Data'!F:F)</f>
        <v>2.2014178092573891E-6</v>
      </c>
      <c r="O1728" s="24">
        <f>'EPA Data'!G1729/SUM('EPA Data'!G:G)</f>
        <v>4.396027785360705E-6</v>
      </c>
      <c r="P1728" s="24">
        <f>'EPA Data'!H1729/SUM('EPA Data'!H:H)</f>
        <v>7.0306505849094633E-6</v>
      </c>
      <c r="Q1728" s="24">
        <f>'EPA Data'!I1729/SUM('EPA Data'!I:I)</f>
        <v>5.4428271643740104E-6</v>
      </c>
      <c r="R1728" s="24">
        <f>'EPA Data'!J1729/SUM('EPA Data'!J:J)</f>
        <v>1.0441282928531966E-5</v>
      </c>
      <c r="S1728" s="24">
        <f>'EPA Data'!K1729/SUM('EPA Data'!K:K)</f>
        <v>5.700767175668429E-6</v>
      </c>
      <c r="T1728" s="24">
        <f>'EPA Data'!L1729/SUM('EPA Data'!L:L)</f>
        <v>4.0439312525543049E-6</v>
      </c>
      <c r="U1728" s="24">
        <f>'EPA Data'!M1729/SUM('EPA Data'!M:M)</f>
        <v>3.7479879617894904E-6</v>
      </c>
      <c r="V1728" s="24">
        <f>'EPA Data'!N1729/SUM('EPA Data'!N:N)</f>
        <v>4.1773882258954154E-6</v>
      </c>
      <c r="W1728" s="24">
        <f>'EPA Data'!O1729/SUM('EPA Data'!O:O)</f>
        <v>3.4668228558774622E-6</v>
      </c>
      <c r="X1728" s="24">
        <f>'EPA Data'!P1729/SUM('EPA Data'!P:P)</f>
        <v>1.01719888571114E-5</v>
      </c>
    </row>
    <row r="1729" spans="1:24" x14ac:dyDescent="0.25">
      <c r="A1729" s="16" t="s">
        <v>2847</v>
      </c>
      <c r="B1729" s="16" t="s">
        <v>272</v>
      </c>
      <c r="C1729" s="21" t="s">
        <v>2848</v>
      </c>
      <c r="D1729" s="17">
        <f>SUMIFS('Census Data'!G:G,'Census Data'!$A:$A,$A1729)/SUMIFS('Census Data'!$F:$F,'Census Data'!$A:$A,$A1729)</f>
        <v>0.50452685893887628</v>
      </c>
      <c r="E1729" s="19">
        <f>SUMIFS('Census Data'!H:H,'Census Data'!$A:$A,$A1729)/SUMIFS('Census Data'!$F:$F,'Census Data'!$A:$A,$A1729)</f>
        <v>0.49547314106112372</v>
      </c>
      <c r="F1729" s="17">
        <f>SUM(SUMIFS('Census Data'!I:I,'Census Data'!$A:$A,$A1729),SUMIFS('Census Data'!J:J,'Census Data'!$A:$A,$A1729))/SUMIFS('Census Data'!$F:$F,'Census Data'!$A:$A,$A1729)</f>
        <v>0.84615466184819699</v>
      </c>
      <c r="G1729" s="17">
        <f>SUM(SUMIFS('Census Data'!K:K,'Census Data'!$A:$A,$A1729),SUMIFS('Census Data'!L:L,'Census Data'!$A:$A,$A1729))/SUMIFS('Census Data'!$F:$F,'Census Data'!$A:$A,$A1729)</f>
        <v>2.7858898580969165E-2</v>
      </c>
      <c r="H1729" s="17">
        <f>SUM(SUMIFS('Census Data'!O:O,'Census Data'!$A:$A,$A1729),SUMIFS('Census Data'!P:P,'Census Data'!$A:$A,$A1729))/SUMIFS('Census Data'!$F:$F,'Census Data'!$A:$A,$A1729)</f>
        <v>5.7565018588858562E-2</v>
      </c>
      <c r="I1729" s="19">
        <f t="shared" si="52"/>
        <v>6.8421420981975345E-2</v>
      </c>
      <c r="J1729" s="17">
        <f>SUM(SUMIFS('Census Data'!W:W,'Census Data'!$A:$A,$A1729),SUMIFS('Census Data'!X:X,'Census Data'!$A:$A,$A1729))/SUMIFS('Census Data'!$F:$F,'Census Data'!$A:$A,$A1729)</f>
        <v>0.25000901342257681</v>
      </c>
      <c r="K1729" s="19">
        <f t="shared" si="53"/>
        <v>0.74999098657742325</v>
      </c>
      <c r="L1729" s="24">
        <f>'EPA Data'!D1730/SUM('EPA Data'!D:D)</f>
        <v>2.6913173102718728E-4</v>
      </c>
      <c r="M1729" s="24">
        <f>'EPA Data'!E1730/SUM('EPA Data'!E:E)</f>
        <v>4.9177866082016856E-4</v>
      </c>
      <c r="N1729" s="24">
        <f>'EPA Data'!F1730/SUM('EPA Data'!F:F)</f>
        <v>2.656555344107477E-4</v>
      </c>
      <c r="O1729" s="24">
        <f>'EPA Data'!G1730/SUM('EPA Data'!G:G)</f>
        <v>4.4727787944874451E-4</v>
      </c>
      <c r="P1729" s="24">
        <f>'EPA Data'!H1730/SUM('EPA Data'!H:H)</f>
        <v>8.3927143539155825E-4</v>
      </c>
      <c r="Q1729" s="24">
        <f>'EPA Data'!I1730/SUM('EPA Data'!I:I)</f>
        <v>5.2555291231276145E-4</v>
      </c>
      <c r="R1729" s="24">
        <f>'EPA Data'!J1730/SUM('EPA Data'!J:J)</f>
        <v>3.2790386383051498E-4</v>
      </c>
      <c r="S1729" s="24">
        <f>'EPA Data'!K1730/SUM('EPA Data'!K:K)</f>
        <v>5.7692285473797463E-4</v>
      </c>
      <c r="T1729" s="24">
        <f>'EPA Data'!L1730/SUM('EPA Data'!L:L)</f>
        <v>3.9761625842601333E-4</v>
      </c>
      <c r="U1729" s="24">
        <f>'EPA Data'!M1730/SUM('EPA Data'!M:M)</f>
        <v>5.3385024453143351E-4</v>
      </c>
      <c r="V1729" s="24">
        <f>'EPA Data'!N1730/SUM('EPA Data'!N:N)</f>
        <v>3.6312815673097395E-4</v>
      </c>
      <c r="W1729" s="24">
        <f>'EPA Data'!O1730/SUM('EPA Data'!O:O)</f>
        <v>4.0496365216739544E-4</v>
      </c>
      <c r="X1729" s="24">
        <f>'EPA Data'!P1730/SUM('EPA Data'!P:P)</f>
        <v>1.2388330527709763E-3</v>
      </c>
    </row>
    <row r="1730" spans="1:24" x14ac:dyDescent="0.25">
      <c r="A1730" s="16" t="s">
        <v>2849</v>
      </c>
      <c r="B1730" s="16" t="s">
        <v>272</v>
      </c>
      <c r="C1730" s="21" t="s">
        <v>2850</v>
      </c>
      <c r="D1730" s="17">
        <f>SUMIFS('Census Data'!G:G,'Census Data'!$A:$A,$A1730)/SUMIFS('Census Data'!$F:$F,'Census Data'!$A:$A,$A1730)</f>
        <v>0.58235908141962422</v>
      </c>
      <c r="E1730" s="19">
        <f>SUMIFS('Census Data'!H:H,'Census Data'!$A:$A,$A1730)/SUMIFS('Census Data'!$F:$F,'Census Data'!$A:$A,$A1730)</f>
        <v>0.41764091858037578</v>
      </c>
      <c r="F1730" s="17">
        <f>SUM(SUMIFS('Census Data'!I:I,'Census Data'!$A:$A,$A1730),SUMIFS('Census Data'!J:J,'Census Data'!$A:$A,$A1730))/SUMIFS('Census Data'!$F:$F,'Census Data'!$A:$A,$A1730)</f>
        <v>0.85574112734864305</v>
      </c>
      <c r="G1730" s="17">
        <f>SUM(SUMIFS('Census Data'!K:K,'Census Data'!$A:$A,$A1730),SUMIFS('Census Data'!L:L,'Census Data'!$A:$A,$A1730))/SUMIFS('Census Data'!$F:$F,'Census Data'!$A:$A,$A1730)</f>
        <v>5.1148225469728602E-2</v>
      </c>
      <c r="H1730" s="17">
        <f>SUM(SUMIFS('Census Data'!O:O,'Census Data'!$A:$A,$A1730),SUMIFS('Census Data'!P:P,'Census Data'!$A:$A,$A1730))/SUMIFS('Census Data'!$F:$F,'Census Data'!$A:$A,$A1730)</f>
        <v>1.1377870563674321E-2</v>
      </c>
      <c r="I1730" s="19">
        <f t="shared" si="52"/>
        <v>8.1732776617953973E-2</v>
      </c>
      <c r="J1730" s="17">
        <f>SUM(SUMIFS('Census Data'!W:W,'Census Data'!$A:$A,$A1730),SUMIFS('Census Data'!X:X,'Census Data'!$A:$A,$A1730))/SUMIFS('Census Data'!$F:$F,'Census Data'!$A:$A,$A1730)</f>
        <v>0.16701461377870563</v>
      </c>
      <c r="K1730" s="19">
        <f t="shared" si="53"/>
        <v>0.83298538622129437</v>
      </c>
      <c r="L1730" s="24">
        <f>'EPA Data'!D1731/SUM('EPA Data'!D:D)</f>
        <v>5.0602696725246909E-6</v>
      </c>
      <c r="M1730" s="24">
        <f>'EPA Data'!E1731/SUM('EPA Data'!E:E)</f>
        <v>1.2284138705061811E-5</v>
      </c>
      <c r="N1730" s="24">
        <f>'EPA Data'!F1731/SUM('EPA Data'!F:F)</f>
        <v>5.9632992549127341E-6</v>
      </c>
      <c r="O1730" s="24">
        <f>'EPA Data'!G1731/SUM('EPA Data'!G:G)</f>
        <v>4.6159739626642362E-6</v>
      </c>
      <c r="P1730" s="24">
        <f>'EPA Data'!H1731/SUM('EPA Data'!H:H)</f>
        <v>1.2702803309339371E-5</v>
      </c>
      <c r="Q1730" s="24">
        <f>'EPA Data'!I1731/SUM('EPA Data'!I:I)</f>
        <v>1.0501358669717353E-5</v>
      </c>
      <c r="R1730" s="24">
        <f>'EPA Data'!J1731/SUM('EPA Data'!J:J)</f>
        <v>7.252439459099586E-6</v>
      </c>
      <c r="S1730" s="24">
        <f>'EPA Data'!K1731/SUM('EPA Data'!K:K)</f>
        <v>1.3853278752372094E-5</v>
      </c>
      <c r="T1730" s="24">
        <f>'EPA Data'!L1731/SUM('EPA Data'!L:L)</f>
        <v>8.769550554214062E-6</v>
      </c>
      <c r="U1730" s="24">
        <f>'EPA Data'!M1731/SUM('EPA Data'!M:M)</f>
        <v>2.6938090601112127E-6</v>
      </c>
      <c r="V1730" s="24">
        <f>'EPA Data'!N1731/SUM('EPA Data'!N:N)</f>
        <v>6.8317980510651574E-6</v>
      </c>
      <c r="W1730" s="24">
        <f>'EPA Data'!O1731/SUM('EPA Data'!O:O)</f>
        <v>5.1422226465584944E-6</v>
      </c>
      <c r="X1730" s="24">
        <f>'EPA Data'!P1731/SUM('EPA Data'!P:P)</f>
        <v>2.3048878073712614E-5</v>
      </c>
    </row>
    <row r="1731" spans="1:24" x14ac:dyDescent="0.25">
      <c r="A1731" s="16" t="s">
        <v>2851</v>
      </c>
      <c r="B1731" s="16" t="s">
        <v>272</v>
      </c>
      <c r="C1731" s="21" t="s">
        <v>2852</v>
      </c>
      <c r="D1731" s="17">
        <f>SUMIFS('Census Data'!G:G,'Census Data'!$A:$A,$A1731)/SUMIFS('Census Data'!$F:$F,'Census Data'!$A:$A,$A1731)</f>
        <v>0.51303741326275132</v>
      </c>
      <c r="E1731" s="19">
        <f>SUMIFS('Census Data'!H:H,'Census Data'!$A:$A,$A1731)/SUMIFS('Census Data'!$F:$F,'Census Data'!$A:$A,$A1731)</f>
        <v>0.48696258673724874</v>
      </c>
      <c r="F1731" s="17">
        <f>SUM(SUMIFS('Census Data'!I:I,'Census Data'!$A:$A,$A1731),SUMIFS('Census Data'!J:J,'Census Data'!$A:$A,$A1731))/SUMIFS('Census Data'!$F:$F,'Census Data'!$A:$A,$A1731)</f>
        <v>0.88659775377351746</v>
      </c>
      <c r="G1731" s="17">
        <f>SUM(SUMIFS('Census Data'!K:K,'Census Data'!$A:$A,$A1731),SUMIFS('Census Data'!L:L,'Census Data'!$A:$A,$A1731))/SUMIFS('Census Data'!$F:$F,'Census Data'!$A:$A,$A1731)</f>
        <v>2.3553186923242007E-2</v>
      </c>
      <c r="H1731" s="17">
        <f>SUM(SUMIFS('Census Data'!O:O,'Census Data'!$A:$A,$A1731),SUMIFS('Census Data'!P:P,'Census Data'!$A:$A,$A1731))/SUMIFS('Census Data'!$F:$F,'Census Data'!$A:$A,$A1731)</f>
        <v>2.5538307461191789E-2</v>
      </c>
      <c r="I1731" s="19">
        <f t="shared" ref="I1731:I1794" si="54">100%-SUM(F1731:H1731)</f>
        <v>6.4310751842048708E-2</v>
      </c>
      <c r="J1731" s="17">
        <f>SUM(SUMIFS('Census Data'!W:W,'Census Data'!$A:$A,$A1731),SUMIFS('Census Data'!X:X,'Census Data'!$A:$A,$A1731))/SUMIFS('Census Data'!$F:$F,'Census Data'!$A:$A,$A1731)</f>
        <v>0.24839044280706774</v>
      </c>
      <c r="K1731" s="19">
        <f t="shared" ref="K1731:K1794" si="55">100%-J1731</f>
        <v>0.75160955719293221</v>
      </c>
      <c r="L1731" s="24">
        <f>'EPA Data'!D1732/SUM('EPA Data'!D:D)</f>
        <v>7.0901819653864236E-5</v>
      </c>
      <c r="M1731" s="24">
        <f>'EPA Data'!E1732/SUM('EPA Data'!E:E)</f>
        <v>7.1767989840205304E-5</v>
      </c>
      <c r="N1731" s="24">
        <f>'EPA Data'!F1732/SUM('EPA Data'!F:F)</f>
        <v>2.7972014233900739E-5</v>
      </c>
      <c r="O1731" s="24">
        <f>'EPA Data'!G1732/SUM('EPA Data'!G:G)</f>
        <v>1.5335595191805177E-4</v>
      </c>
      <c r="P1731" s="24">
        <f>'EPA Data'!H1732/SUM('EPA Data'!H:H)</f>
        <v>1.5154049426592214E-4</v>
      </c>
      <c r="Q1731" s="24">
        <f>'EPA Data'!I1732/SUM('EPA Data'!I:I)</f>
        <v>9.8411111269964288E-5</v>
      </c>
      <c r="R1731" s="24">
        <f>'EPA Data'!J1732/SUM('EPA Data'!J:J)</f>
        <v>1.1146705544084699E-4</v>
      </c>
      <c r="S1731" s="24">
        <f>'EPA Data'!K1732/SUM('EPA Data'!K:K)</f>
        <v>8.1761699371122435E-5</v>
      </c>
      <c r="T1731" s="24">
        <f>'EPA Data'!L1732/SUM('EPA Data'!L:L)</f>
        <v>6.2288121882003429E-5</v>
      </c>
      <c r="U1731" s="24">
        <f>'EPA Data'!M1732/SUM('EPA Data'!M:M)</f>
        <v>8.713503636216374E-5</v>
      </c>
      <c r="V1731" s="24">
        <f>'EPA Data'!N1732/SUM('EPA Data'!N:N)</f>
        <v>9.4682100212461782E-5</v>
      </c>
      <c r="W1731" s="24">
        <f>'EPA Data'!O1732/SUM('EPA Data'!O:O)</f>
        <v>6.3068876109532754E-5</v>
      </c>
      <c r="X1731" s="24">
        <f>'EPA Data'!P1732/SUM('EPA Data'!P:P)</f>
        <v>1.4997846386939159E-4</v>
      </c>
    </row>
    <row r="1732" spans="1:24" x14ac:dyDescent="0.25">
      <c r="A1732" s="16" t="s">
        <v>2853</v>
      </c>
      <c r="B1732" s="16" t="s">
        <v>2854</v>
      </c>
      <c r="C1732" s="21" t="s">
        <v>2855</v>
      </c>
      <c r="D1732" s="17">
        <f>SUMIFS('Census Data'!G:G,'Census Data'!$A:$A,$A1732)/SUMIFS('Census Data'!$F:$F,'Census Data'!$A:$A,$A1732)</f>
        <v>0.49389100044043521</v>
      </c>
      <c r="E1732" s="19">
        <f>SUMIFS('Census Data'!H:H,'Census Data'!$A:$A,$A1732)/SUMIFS('Census Data'!$F:$F,'Census Data'!$A:$A,$A1732)</f>
        <v>0.50610899955956479</v>
      </c>
      <c r="F1732" s="17">
        <f>SUM(SUMIFS('Census Data'!I:I,'Census Data'!$A:$A,$A1732),SUMIFS('Census Data'!J:J,'Census Data'!$A:$A,$A1732))/SUMIFS('Census Data'!$F:$F,'Census Data'!$A:$A,$A1732)</f>
        <v>0.96292187984274835</v>
      </c>
      <c r="G1732" s="17">
        <f>SUM(SUMIFS('Census Data'!K:K,'Census Data'!$A:$A,$A1732),SUMIFS('Census Data'!L:L,'Census Data'!$A:$A,$A1732))/SUMIFS('Census Data'!$F:$F,'Census Data'!$A:$A,$A1732)</f>
        <v>6.785964797807611E-3</v>
      </c>
      <c r="H1732" s="17">
        <f>SUM(SUMIFS('Census Data'!O:O,'Census Data'!$A:$A,$A1732),SUMIFS('Census Data'!P:P,'Census Data'!$A:$A,$A1732))/SUMIFS('Census Data'!$F:$F,'Census Data'!$A:$A,$A1732)</f>
        <v>1.153287767319707E-2</v>
      </c>
      <c r="I1732" s="19">
        <f t="shared" si="54"/>
        <v>1.8759277686246967E-2</v>
      </c>
      <c r="J1732" s="17">
        <f>SUM(SUMIFS('Census Data'!W:W,'Census Data'!$A:$A,$A1732),SUMIFS('Census Data'!X:X,'Census Data'!$A:$A,$A1732))/SUMIFS('Census Data'!$F:$F,'Census Data'!$A:$A,$A1732)</f>
        <v>1.7878407255762362E-2</v>
      </c>
      <c r="K1732" s="19">
        <f t="shared" si="55"/>
        <v>0.9821215927442376</v>
      </c>
      <c r="L1732" s="24">
        <f>'EPA Data'!D1733/SUM('EPA Data'!D:D)</f>
        <v>1.5571119212798046E-4</v>
      </c>
      <c r="M1732" s="24">
        <f>'EPA Data'!E1733/SUM('EPA Data'!E:E)</f>
        <v>2.1632351759734138E-4</v>
      </c>
      <c r="N1732" s="24">
        <f>'EPA Data'!F1733/SUM('EPA Data'!F:F)</f>
        <v>2.2228417969327122E-4</v>
      </c>
      <c r="O1732" s="24">
        <f>'EPA Data'!G1733/SUM('EPA Data'!G:G)</f>
        <v>1.7037529246711816E-4</v>
      </c>
      <c r="P1732" s="24">
        <f>'EPA Data'!H1733/SUM('EPA Data'!H:H)</f>
        <v>1.8759057070252532E-4</v>
      </c>
      <c r="Q1732" s="24">
        <f>'EPA Data'!I1733/SUM('EPA Data'!I:I)</f>
        <v>1.4966026355610468E-4</v>
      </c>
      <c r="R1732" s="24">
        <f>'EPA Data'!J1733/SUM('EPA Data'!J:J)</f>
        <v>1.3256877993024849E-4</v>
      </c>
      <c r="S1732" s="24">
        <f>'EPA Data'!K1733/SUM('EPA Data'!K:K)</f>
        <v>2.0185953920536588E-4</v>
      </c>
      <c r="T1732" s="24">
        <f>'EPA Data'!L1733/SUM('EPA Data'!L:L)</f>
        <v>1.6822279396317945E-4</v>
      </c>
      <c r="U1732" s="24">
        <f>'EPA Data'!M1733/SUM('EPA Data'!M:M)</f>
        <v>6.4357657899637177E-4</v>
      </c>
      <c r="V1732" s="24">
        <f>'EPA Data'!N1733/SUM('EPA Data'!N:N)</f>
        <v>3.5162524805645672E-4</v>
      </c>
      <c r="W1732" s="24">
        <f>'EPA Data'!O1733/SUM('EPA Data'!O:O)</f>
        <v>4.1866099536965747E-4</v>
      </c>
      <c r="X1732" s="24">
        <f>'EPA Data'!P1733/SUM('EPA Data'!P:P)</f>
        <v>1.4664951140880048E-4</v>
      </c>
    </row>
    <row r="1733" spans="1:24" x14ac:dyDescent="0.25">
      <c r="A1733" s="16" t="s">
        <v>2856</v>
      </c>
      <c r="B1733" s="16" t="s">
        <v>2854</v>
      </c>
      <c r="C1733" s="21" t="s">
        <v>201</v>
      </c>
      <c r="D1733" s="17">
        <f>SUMIFS('Census Data'!G:G,'Census Data'!$A:$A,$A1733)/SUMIFS('Census Data'!$F:$F,'Census Data'!$A:$A,$A1733)</f>
        <v>0.49429564506235946</v>
      </c>
      <c r="E1733" s="19">
        <f>SUMIFS('Census Data'!H:H,'Census Data'!$A:$A,$A1733)/SUMIFS('Census Data'!$F:$F,'Census Data'!$A:$A,$A1733)</f>
        <v>0.50570435493764054</v>
      </c>
      <c r="F1733" s="17">
        <f>SUM(SUMIFS('Census Data'!I:I,'Census Data'!$A:$A,$A1733),SUMIFS('Census Data'!J:J,'Census Data'!$A:$A,$A1733))/SUMIFS('Census Data'!$F:$F,'Census Data'!$A:$A,$A1733)</f>
        <v>0.96935187078307095</v>
      </c>
      <c r="G1733" s="17">
        <f>SUM(SUMIFS('Census Data'!K:K,'Census Data'!$A:$A,$A1733),SUMIFS('Census Data'!L:L,'Census Data'!$A:$A,$A1733))/SUMIFS('Census Data'!$F:$F,'Census Data'!$A:$A,$A1733)</f>
        <v>6.5426293191576364E-3</v>
      </c>
      <c r="H1733" s="17">
        <f>SUM(SUMIFS('Census Data'!O:O,'Census Data'!$A:$A,$A1733),SUMIFS('Census Data'!P:P,'Census Data'!$A:$A,$A1733))/SUMIFS('Census Data'!$F:$F,'Census Data'!$A:$A,$A1733)</f>
        <v>7.6466980167654878E-3</v>
      </c>
      <c r="I1733" s="19">
        <f t="shared" si="54"/>
        <v>1.6458801881005902E-2</v>
      </c>
      <c r="J1733" s="17">
        <f>SUM(SUMIFS('Census Data'!W:W,'Census Data'!$A:$A,$A1733),SUMIFS('Census Data'!X:X,'Census Data'!$A:$A,$A1733))/SUMIFS('Census Data'!$F:$F,'Census Data'!$A:$A,$A1733)</f>
        <v>1.6397464731138827E-2</v>
      </c>
      <c r="K1733" s="19">
        <f t="shared" si="55"/>
        <v>0.98360253526886121</v>
      </c>
      <c r="L1733" s="24">
        <f>'EPA Data'!D1734/SUM('EPA Data'!D:D)</f>
        <v>1.1050201394647224E-4</v>
      </c>
      <c r="M1733" s="24">
        <f>'EPA Data'!E1734/SUM('EPA Data'!E:E)</f>
        <v>1.6624700536322241E-4</v>
      </c>
      <c r="N1733" s="24">
        <f>'EPA Data'!F1734/SUM('EPA Data'!F:F)</f>
        <v>1.7528180232308796E-4</v>
      </c>
      <c r="O1733" s="24">
        <f>'EPA Data'!G1734/SUM('EPA Data'!G:G)</f>
        <v>9.8826293845349846E-5</v>
      </c>
      <c r="P1733" s="24">
        <f>'EPA Data'!H1734/SUM('EPA Data'!H:H)</f>
        <v>1.3367464249265816E-4</v>
      </c>
      <c r="Q1733" s="24">
        <f>'EPA Data'!I1734/SUM('EPA Data'!I:I)</f>
        <v>1.0607334030319124E-4</v>
      </c>
      <c r="R1733" s="24">
        <f>'EPA Data'!J1734/SUM('EPA Data'!J:J)</f>
        <v>8.2650013028035793E-5</v>
      </c>
      <c r="S1733" s="24">
        <f>'EPA Data'!K1734/SUM('EPA Data'!K:K)</f>
        <v>1.4793432704037927E-4</v>
      </c>
      <c r="T1733" s="24">
        <f>'EPA Data'!L1734/SUM('EPA Data'!L:L)</f>
        <v>1.3070001629324595E-4</v>
      </c>
      <c r="U1733" s="24">
        <f>'EPA Data'!M1734/SUM('EPA Data'!M:M)</f>
        <v>3.8721150037510614E-4</v>
      </c>
      <c r="V1733" s="24">
        <f>'EPA Data'!N1734/SUM('EPA Data'!N:N)</f>
        <v>2.453971117691984E-4</v>
      </c>
      <c r="W1733" s="24">
        <f>'EPA Data'!O1734/SUM('EPA Data'!O:O)</f>
        <v>3.0666700790382901E-4</v>
      </c>
      <c r="X1733" s="24">
        <f>'EPA Data'!P1734/SUM('EPA Data'!P:P)</f>
        <v>1.155665875786033E-4</v>
      </c>
    </row>
    <row r="1734" spans="1:24" x14ac:dyDescent="0.25">
      <c r="A1734" s="16" t="s">
        <v>2857</v>
      </c>
      <c r="B1734" s="16" t="s">
        <v>2854</v>
      </c>
      <c r="C1734" s="21" t="s">
        <v>2858</v>
      </c>
      <c r="D1734" s="17">
        <f>SUMIFS('Census Data'!G:G,'Census Data'!$A:$A,$A1734)/SUMIFS('Census Data'!$F:$F,'Census Data'!$A:$A,$A1734)</f>
        <v>0.49039889597161068</v>
      </c>
      <c r="E1734" s="19">
        <f>SUMIFS('Census Data'!H:H,'Census Data'!$A:$A,$A1734)/SUMIFS('Census Data'!$F:$F,'Census Data'!$A:$A,$A1734)</f>
        <v>0.50960110402838932</v>
      </c>
      <c r="F1734" s="17">
        <f>SUM(SUMIFS('Census Data'!I:I,'Census Data'!$A:$A,$A1734),SUMIFS('Census Data'!J:J,'Census Data'!$A:$A,$A1734))/SUMIFS('Census Data'!$F:$F,'Census Data'!$A:$A,$A1734)</f>
        <v>0.95448511533153713</v>
      </c>
      <c r="G1734" s="17">
        <f>SUM(SUMIFS('Census Data'!K:K,'Census Data'!$A:$A,$A1734),SUMIFS('Census Data'!L:L,'Census Data'!$A:$A,$A1734))/SUMIFS('Census Data'!$F:$F,'Census Data'!$A:$A,$A1734)</f>
        <v>8.5430768219754219E-3</v>
      </c>
      <c r="H1734" s="17">
        <f>SUM(SUMIFS('Census Data'!O:O,'Census Data'!$A:$A,$A1734),SUMIFS('Census Data'!P:P,'Census Data'!$A:$A,$A1734))/SUMIFS('Census Data'!$F:$F,'Census Data'!$A:$A,$A1734)</f>
        <v>1.6994151278175725E-2</v>
      </c>
      <c r="I1734" s="19">
        <f t="shared" si="54"/>
        <v>1.9977656568311741E-2</v>
      </c>
      <c r="J1734" s="17">
        <f>SUM(SUMIFS('Census Data'!W:W,'Census Data'!$A:$A,$A1734),SUMIFS('Census Data'!X:X,'Census Data'!$A:$A,$A1734))/SUMIFS('Census Data'!$F:$F,'Census Data'!$A:$A,$A1734)</f>
        <v>1.9780508641650787E-2</v>
      </c>
      <c r="K1734" s="19">
        <f t="shared" si="55"/>
        <v>0.98021949135834918</v>
      </c>
      <c r="L1734" s="24">
        <f>'EPA Data'!D1735/SUM('EPA Data'!D:D)</f>
        <v>1.6843272535119793E-4</v>
      </c>
      <c r="M1734" s="24">
        <f>'EPA Data'!E1735/SUM('EPA Data'!E:E)</f>
        <v>2.1346934937127964E-4</v>
      </c>
      <c r="N1734" s="24">
        <f>'EPA Data'!F1735/SUM('EPA Data'!F:F)</f>
        <v>2.1132532008748495E-4</v>
      </c>
      <c r="O1734" s="24">
        <f>'EPA Data'!G1735/SUM('EPA Data'!G:G)</f>
        <v>1.4485412470739367E-4</v>
      </c>
      <c r="P1734" s="24">
        <f>'EPA Data'!H1735/SUM('EPA Data'!H:H)</f>
        <v>1.7416935680061665E-4</v>
      </c>
      <c r="Q1734" s="24">
        <f>'EPA Data'!I1735/SUM('EPA Data'!I:I)</f>
        <v>1.443894601619359E-4</v>
      </c>
      <c r="R1734" s="24">
        <f>'EPA Data'!J1735/SUM('EPA Data'!J:J)</f>
        <v>1.2311298579135107E-4</v>
      </c>
      <c r="S1734" s="24">
        <f>'EPA Data'!K1735/SUM('EPA Data'!K:K)</f>
        <v>1.8786304806945594E-4</v>
      </c>
      <c r="T1734" s="24">
        <f>'EPA Data'!L1735/SUM('EPA Data'!L:L)</f>
        <v>1.6293739819981274E-4</v>
      </c>
      <c r="U1734" s="24">
        <f>'EPA Data'!M1735/SUM('EPA Data'!M:M)</f>
        <v>5.5244112811376437E-4</v>
      </c>
      <c r="V1734" s="24">
        <f>'EPA Data'!N1735/SUM('EPA Data'!N:N)</f>
        <v>3.398388944813602E-4</v>
      </c>
      <c r="W1734" s="24">
        <f>'EPA Data'!O1735/SUM('EPA Data'!O:O)</f>
        <v>4.647381521402974E-4</v>
      </c>
      <c r="X1734" s="24">
        <f>'EPA Data'!P1735/SUM('EPA Data'!P:P)</f>
        <v>1.3743749802977342E-4</v>
      </c>
    </row>
    <row r="1735" spans="1:24" x14ac:dyDescent="0.25">
      <c r="A1735" s="16" t="s">
        <v>2859</v>
      </c>
      <c r="B1735" s="16" t="s">
        <v>2854</v>
      </c>
      <c r="C1735" s="21" t="s">
        <v>2860</v>
      </c>
      <c r="D1735" s="17">
        <f>SUMIFS('Census Data'!G:G,'Census Data'!$A:$A,$A1735)/SUMIFS('Census Data'!$F:$F,'Census Data'!$A:$A,$A1735)</f>
        <v>0.52552038779583687</v>
      </c>
      <c r="E1735" s="19">
        <f>SUMIFS('Census Data'!H:H,'Census Data'!$A:$A,$A1735)/SUMIFS('Census Data'!$F:$F,'Census Data'!$A:$A,$A1735)</f>
        <v>0.47447961220416313</v>
      </c>
      <c r="F1735" s="17">
        <f>SUM(SUMIFS('Census Data'!I:I,'Census Data'!$A:$A,$A1735),SUMIFS('Census Data'!J:J,'Census Data'!$A:$A,$A1735))/SUMIFS('Census Data'!$F:$F,'Census Data'!$A:$A,$A1735)</f>
        <v>0.96416690428666474</v>
      </c>
      <c r="G1735" s="17">
        <f>SUM(SUMIFS('Census Data'!K:K,'Census Data'!$A:$A,$A1735),SUMIFS('Census Data'!L:L,'Census Data'!$A:$A,$A1735))/SUMIFS('Census Data'!$F:$F,'Census Data'!$A:$A,$A1735)</f>
        <v>8.9028292621106987E-3</v>
      </c>
      <c r="H1735" s="17">
        <f>SUM(SUMIFS('Census Data'!O:O,'Census Data'!$A:$A,$A1735),SUMIFS('Census Data'!P:P,'Census Data'!$A:$A,$A1735))/SUMIFS('Census Data'!$F:$F,'Census Data'!$A:$A,$A1735)</f>
        <v>6.3365332826410669E-3</v>
      </c>
      <c r="I1735" s="19">
        <f t="shared" si="54"/>
        <v>2.0593733168583483E-2</v>
      </c>
      <c r="J1735" s="17">
        <f>SUM(SUMIFS('Census Data'!W:W,'Census Data'!$A:$A,$A1735),SUMIFS('Census Data'!X:X,'Census Data'!$A:$A,$A1735))/SUMIFS('Census Data'!$F:$F,'Census Data'!$A:$A,$A1735)</f>
        <v>1.9009599847923202E-2</v>
      </c>
      <c r="K1735" s="19">
        <f t="shared" si="55"/>
        <v>0.98099040015207684</v>
      </c>
      <c r="L1735" s="24">
        <f>'EPA Data'!D1736/SUM('EPA Data'!D:D)</f>
        <v>7.8470566737032506E-5</v>
      </c>
      <c r="M1735" s="24">
        <f>'EPA Data'!E1736/SUM('EPA Data'!E:E)</f>
        <v>1.3137811336155018E-4</v>
      </c>
      <c r="N1735" s="24">
        <f>'EPA Data'!F1736/SUM('EPA Data'!F:F)</f>
        <v>1.4384208251347599E-4</v>
      </c>
      <c r="O1735" s="24">
        <f>'EPA Data'!G1736/SUM('EPA Data'!G:G)</f>
        <v>5.5329976732499722E-5</v>
      </c>
      <c r="P1735" s="24">
        <f>'EPA Data'!H1736/SUM('EPA Data'!H:H)</f>
        <v>9.0213298371834128E-5</v>
      </c>
      <c r="Q1735" s="24">
        <f>'EPA Data'!I1736/SUM('EPA Data'!I:I)</f>
        <v>7.3142509879233614E-5</v>
      </c>
      <c r="R1735" s="24">
        <f>'EPA Data'!J1736/SUM('EPA Data'!J:J)</f>
        <v>5.0373880871740073E-5</v>
      </c>
      <c r="S1735" s="24">
        <f>'EPA Data'!K1736/SUM('EPA Data'!K:K)</f>
        <v>1.0818092508993637E-4</v>
      </c>
      <c r="T1735" s="24">
        <f>'EPA Data'!L1736/SUM('EPA Data'!L:L)</f>
        <v>1.0460134198026158E-4</v>
      </c>
      <c r="U1735" s="24">
        <f>'EPA Data'!M1736/SUM('EPA Data'!M:M)</f>
        <v>2.0538785807892445E-4</v>
      </c>
      <c r="V1735" s="24">
        <f>'EPA Data'!N1736/SUM('EPA Data'!N:N)</f>
        <v>1.5489257409599753E-4</v>
      </c>
      <c r="W1735" s="24">
        <f>'EPA Data'!O1736/SUM('EPA Data'!O:O)</f>
        <v>2.0549703671058706E-4</v>
      </c>
      <c r="X1735" s="24">
        <f>'EPA Data'!P1736/SUM('EPA Data'!P:P)</f>
        <v>9.2582700784975285E-5</v>
      </c>
    </row>
    <row r="1736" spans="1:24" x14ac:dyDescent="0.25">
      <c r="A1736" s="16" t="s">
        <v>2861</v>
      </c>
      <c r="B1736" s="16" t="s">
        <v>2854</v>
      </c>
      <c r="C1736" s="21" t="s">
        <v>2862</v>
      </c>
      <c r="D1736" s="17">
        <f>SUMIFS('Census Data'!G:G,'Census Data'!$A:$A,$A1736)/SUMIFS('Census Data'!$F:$F,'Census Data'!$A:$A,$A1736)</f>
        <v>0.49382551231559974</v>
      </c>
      <c r="E1736" s="19">
        <f>SUMIFS('Census Data'!H:H,'Census Data'!$A:$A,$A1736)/SUMIFS('Census Data'!$F:$F,'Census Data'!$A:$A,$A1736)</f>
        <v>0.50617448768440021</v>
      </c>
      <c r="F1736" s="17">
        <f>SUM(SUMIFS('Census Data'!I:I,'Census Data'!$A:$A,$A1736),SUMIFS('Census Data'!J:J,'Census Data'!$A:$A,$A1736))/SUMIFS('Census Data'!$F:$F,'Census Data'!$A:$A,$A1736)</f>
        <v>0.92511625837171529</v>
      </c>
      <c r="G1736" s="17">
        <f>SUM(SUMIFS('Census Data'!K:K,'Census Data'!$A:$A,$A1736),SUMIFS('Census Data'!L:L,'Census Data'!$A:$A,$A1736))/SUMIFS('Census Data'!$F:$F,'Census Data'!$A:$A,$A1736)</f>
        <v>1.2860734708408428E-2</v>
      </c>
      <c r="H1736" s="17">
        <f>SUM(SUMIFS('Census Data'!O:O,'Census Data'!$A:$A,$A1736),SUMIFS('Census Data'!P:P,'Census Data'!$A:$A,$A1736))/SUMIFS('Census Data'!$F:$F,'Census Data'!$A:$A,$A1736)</f>
        <v>3.8782457779854479E-2</v>
      </c>
      <c r="I1736" s="19">
        <f t="shared" si="54"/>
        <v>2.3240549140021827E-2</v>
      </c>
      <c r="J1736" s="17">
        <f>SUM(SUMIFS('Census Data'!W:W,'Census Data'!$A:$A,$A1736),SUMIFS('Census Data'!X:X,'Census Data'!$A:$A,$A1736))/SUMIFS('Census Data'!$F:$F,'Census Data'!$A:$A,$A1736)</f>
        <v>2.535433771666333E-2</v>
      </c>
      <c r="K1736" s="19">
        <f t="shared" si="55"/>
        <v>0.97464566228333671</v>
      </c>
      <c r="L1736" s="24">
        <f>'EPA Data'!D1737/SUM('EPA Data'!D:D)</f>
        <v>1.8145283742702819E-4</v>
      </c>
      <c r="M1736" s="24">
        <f>'EPA Data'!E1737/SUM('EPA Data'!E:E)</f>
        <v>2.7525935025506597E-4</v>
      </c>
      <c r="N1736" s="24">
        <f>'EPA Data'!F1737/SUM('EPA Data'!F:F)</f>
        <v>2.9467926824721351E-4</v>
      </c>
      <c r="O1736" s="24">
        <f>'EPA Data'!G1737/SUM('EPA Data'!G:G)</f>
        <v>1.4302597259429933E-4</v>
      </c>
      <c r="P1736" s="24">
        <f>'EPA Data'!H1737/SUM('EPA Data'!H:H)</f>
        <v>2.0975512788128244E-4</v>
      </c>
      <c r="Q1736" s="24">
        <f>'EPA Data'!I1737/SUM('EPA Data'!I:I)</f>
        <v>1.7230784113305266E-4</v>
      </c>
      <c r="R1736" s="24">
        <f>'EPA Data'!J1737/SUM('EPA Data'!J:J)</f>
        <v>1.2766860873639815E-4</v>
      </c>
      <c r="S1736" s="24">
        <f>'EPA Data'!K1737/SUM('EPA Data'!K:K)</f>
        <v>2.4167852897743691E-4</v>
      </c>
      <c r="T1736" s="24">
        <f>'EPA Data'!L1737/SUM('EPA Data'!L:L)</f>
        <v>2.2338773974092877E-4</v>
      </c>
      <c r="U1736" s="24">
        <f>'EPA Data'!M1737/SUM('EPA Data'!M:M)</f>
        <v>6.1135058300337949E-4</v>
      </c>
      <c r="V1736" s="24">
        <f>'EPA Data'!N1737/SUM('EPA Data'!N:N)</f>
        <v>3.8624551821310937E-4</v>
      </c>
      <c r="W1736" s="24">
        <f>'EPA Data'!O1737/SUM('EPA Data'!O:O)</f>
        <v>5.1884414507342893E-4</v>
      </c>
      <c r="X1736" s="24">
        <f>'EPA Data'!P1737/SUM('EPA Data'!P:P)</f>
        <v>1.935160845531312E-4</v>
      </c>
    </row>
    <row r="1737" spans="1:24" x14ac:dyDescent="0.25">
      <c r="A1737" s="16" t="s">
        <v>2863</v>
      </c>
      <c r="B1737" s="16" t="s">
        <v>2854</v>
      </c>
      <c r="C1737" s="21" t="s">
        <v>631</v>
      </c>
      <c r="D1737" s="17">
        <f>SUMIFS('Census Data'!G:G,'Census Data'!$A:$A,$A1737)/SUMIFS('Census Data'!$F:$F,'Census Data'!$A:$A,$A1737)</f>
        <v>0.4974641808045081</v>
      </c>
      <c r="E1737" s="19">
        <f>SUMIFS('Census Data'!H:H,'Census Data'!$A:$A,$A1737)/SUMIFS('Census Data'!$F:$F,'Census Data'!$A:$A,$A1737)</f>
        <v>0.50253581919549184</v>
      </c>
      <c r="F1737" s="17">
        <f>SUM(SUMIFS('Census Data'!I:I,'Census Data'!$A:$A,$A1737),SUMIFS('Census Data'!J:J,'Census Data'!$A:$A,$A1737))/SUMIFS('Census Data'!$F:$F,'Census Data'!$A:$A,$A1737)</f>
        <v>0.89902044241951917</v>
      </c>
      <c r="G1737" s="17">
        <f>SUM(SUMIFS('Census Data'!K:K,'Census Data'!$A:$A,$A1737),SUMIFS('Census Data'!L:L,'Census Data'!$A:$A,$A1737))/SUMIFS('Census Data'!$F:$F,'Census Data'!$A:$A,$A1737)</f>
        <v>3.172711468137402E-2</v>
      </c>
      <c r="H1737" s="17">
        <f>SUM(SUMIFS('Census Data'!O:O,'Census Data'!$A:$A,$A1737),SUMIFS('Census Data'!P:P,'Census Data'!$A:$A,$A1737))/SUMIFS('Census Data'!$F:$F,'Census Data'!$A:$A,$A1737)</f>
        <v>4.4565673520772134E-2</v>
      </c>
      <c r="I1737" s="19">
        <f t="shared" si="54"/>
        <v>2.4686769378334694E-2</v>
      </c>
      <c r="J1737" s="17">
        <f>SUM(SUMIFS('Census Data'!W:W,'Census Data'!$A:$A,$A1737),SUMIFS('Census Data'!X:X,'Census Data'!$A:$A,$A1737))/SUMIFS('Census Data'!$F:$F,'Census Data'!$A:$A,$A1737)</f>
        <v>7.2822972243870271E-2</v>
      </c>
      <c r="K1737" s="19">
        <f t="shared" si="55"/>
        <v>0.92717702775612976</v>
      </c>
      <c r="L1737" s="24">
        <f>'EPA Data'!D1738/SUM('EPA Data'!D:D)</f>
        <v>6.3305233208491159E-4</v>
      </c>
      <c r="M1737" s="24">
        <f>'EPA Data'!E1738/SUM('EPA Data'!E:E)</f>
        <v>7.4113797779164605E-4</v>
      </c>
      <c r="N1737" s="24">
        <f>'EPA Data'!F1738/SUM('EPA Data'!F:F)</f>
        <v>7.1860159868648594E-4</v>
      </c>
      <c r="O1737" s="24">
        <f>'EPA Data'!G1738/SUM('EPA Data'!G:G)</f>
        <v>7.188104878055509E-4</v>
      </c>
      <c r="P1737" s="24">
        <f>'EPA Data'!H1738/SUM('EPA Data'!H:H)</f>
        <v>7.0756506810517249E-4</v>
      </c>
      <c r="Q1737" s="24">
        <f>'EPA Data'!I1738/SUM('EPA Data'!I:I)</f>
        <v>6.4572149007289636E-4</v>
      </c>
      <c r="R1737" s="24">
        <f>'EPA Data'!J1738/SUM('EPA Data'!J:J)</f>
        <v>6.1384418332141014E-4</v>
      </c>
      <c r="S1737" s="24">
        <f>'EPA Data'!K1738/SUM('EPA Data'!K:K)</f>
        <v>8.2360518217489988E-4</v>
      </c>
      <c r="T1737" s="24">
        <f>'EPA Data'!L1738/SUM('EPA Data'!L:L)</f>
        <v>5.5868105874131899E-4</v>
      </c>
      <c r="U1737" s="24">
        <f>'EPA Data'!M1738/SUM('EPA Data'!M:M)</f>
        <v>2.3409708536385795E-3</v>
      </c>
      <c r="V1737" s="24">
        <f>'EPA Data'!N1738/SUM('EPA Data'!N:N)</f>
        <v>1.435492181080369E-3</v>
      </c>
      <c r="W1737" s="24">
        <f>'EPA Data'!O1738/SUM('EPA Data'!O:O)</f>
        <v>1.5463700754487677E-3</v>
      </c>
      <c r="X1737" s="24">
        <f>'EPA Data'!P1738/SUM('EPA Data'!P:P)</f>
        <v>4.7264278363752293E-4</v>
      </c>
    </row>
    <row r="1738" spans="1:24" x14ac:dyDescent="0.25">
      <c r="A1738" s="16" t="s">
        <v>2864</v>
      </c>
      <c r="B1738" s="16" t="s">
        <v>2854</v>
      </c>
      <c r="C1738" s="21" t="s">
        <v>2865</v>
      </c>
      <c r="D1738" s="17">
        <f>SUMIFS('Census Data'!G:G,'Census Data'!$A:$A,$A1738)/SUMIFS('Census Data'!$F:$F,'Census Data'!$A:$A,$A1738)</f>
        <v>0.49352339306828014</v>
      </c>
      <c r="E1738" s="19">
        <f>SUMIFS('Census Data'!H:H,'Census Data'!$A:$A,$A1738)/SUMIFS('Census Data'!$F:$F,'Census Data'!$A:$A,$A1738)</f>
        <v>0.50647660693171981</v>
      </c>
      <c r="F1738" s="17">
        <f>SUM(SUMIFS('Census Data'!I:I,'Census Data'!$A:$A,$A1738),SUMIFS('Census Data'!J:J,'Census Data'!$A:$A,$A1738))/SUMIFS('Census Data'!$F:$F,'Census Data'!$A:$A,$A1738)</f>
        <v>0.94026725498873776</v>
      </c>
      <c r="G1738" s="17">
        <f>SUM(SUMIFS('Census Data'!K:K,'Census Data'!$A:$A,$A1738),SUMIFS('Census Data'!L:L,'Census Data'!$A:$A,$A1738))/SUMIFS('Census Data'!$F:$F,'Census Data'!$A:$A,$A1738)</f>
        <v>1.7517553883652264E-2</v>
      </c>
      <c r="H1738" s="17">
        <f>SUM(SUMIFS('Census Data'!O:O,'Census Data'!$A:$A,$A1738),SUMIFS('Census Data'!P:P,'Census Data'!$A:$A,$A1738))/SUMIFS('Census Data'!$F:$F,'Census Data'!$A:$A,$A1738)</f>
        <v>2.2405559115138945E-2</v>
      </c>
      <c r="I1738" s="19">
        <f t="shared" si="54"/>
        <v>1.980963201247099E-2</v>
      </c>
      <c r="J1738" s="17">
        <f>SUM(SUMIFS('Census Data'!W:W,'Census Data'!$A:$A,$A1738),SUMIFS('Census Data'!X:X,'Census Data'!$A:$A,$A1738))/SUMIFS('Census Data'!$F:$F,'Census Data'!$A:$A,$A1738)</f>
        <v>2.2848121750962739E-2</v>
      </c>
      <c r="K1738" s="19">
        <f t="shared" si="55"/>
        <v>0.97715187824903726</v>
      </c>
      <c r="L1738" s="24">
        <f>'EPA Data'!D1739/SUM('EPA Data'!D:D)</f>
        <v>2.9552206287529362E-4</v>
      </c>
      <c r="M1738" s="24">
        <f>'EPA Data'!E1739/SUM('EPA Data'!E:E)</f>
        <v>3.9635556973949976E-4</v>
      </c>
      <c r="N1738" s="24">
        <f>'EPA Data'!F1739/SUM('EPA Data'!F:F)</f>
        <v>3.9905163043856007E-4</v>
      </c>
      <c r="O1738" s="24">
        <f>'EPA Data'!G1739/SUM('EPA Data'!G:G)</f>
        <v>2.982061334201229E-4</v>
      </c>
      <c r="P1738" s="24">
        <f>'EPA Data'!H1739/SUM('EPA Data'!H:H)</f>
        <v>3.4986927312508607E-4</v>
      </c>
      <c r="Q1738" s="24">
        <f>'EPA Data'!I1739/SUM('EPA Data'!I:I)</f>
        <v>2.8315205049003262E-4</v>
      </c>
      <c r="R1738" s="24">
        <f>'EPA Data'!J1739/SUM('EPA Data'!J:J)</f>
        <v>2.4553468334046966E-4</v>
      </c>
      <c r="S1738" s="24">
        <f>'EPA Data'!K1739/SUM('EPA Data'!K:K)</f>
        <v>3.8021170720247988E-4</v>
      </c>
      <c r="T1738" s="24">
        <f>'EPA Data'!L1739/SUM('EPA Data'!L:L)</f>
        <v>3.0411146940213302E-4</v>
      </c>
      <c r="U1738" s="24">
        <f>'EPA Data'!M1739/SUM('EPA Data'!M:M)</f>
        <v>1.0835986951530598E-3</v>
      </c>
      <c r="V1738" s="24">
        <f>'EPA Data'!N1739/SUM('EPA Data'!N:N)</f>
        <v>6.7640494942151658E-4</v>
      </c>
      <c r="W1738" s="24">
        <f>'EPA Data'!O1739/SUM('EPA Data'!O:O)</f>
        <v>7.8847996122035247E-4</v>
      </c>
      <c r="X1738" s="24">
        <f>'EPA Data'!P1739/SUM('EPA Data'!P:P)</f>
        <v>2.6241296238994297E-4</v>
      </c>
    </row>
    <row r="1739" spans="1:24" x14ac:dyDescent="0.25">
      <c r="A1739" s="16" t="s">
        <v>2866</v>
      </c>
      <c r="B1739" s="16" t="s">
        <v>2854</v>
      </c>
      <c r="C1739" s="21" t="s">
        <v>2867</v>
      </c>
      <c r="D1739" s="17">
        <f>SUMIFS('Census Data'!G:G,'Census Data'!$A:$A,$A1739)/SUMIFS('Census Data'!$F:$F,'Census Data'!$A:$A,$A1739)</f>
        <v>0.49528196817628622</v>
      </c>
      <c r="E1739" s="19">
        <f>SUMIFS('Census Data'!H:H,'Census Data'!$A:$A,$A1739)/SUMIFS('Census Data'!$F:$F,'Census Data'!$A:$A,$A1739)</f>
        <v>0.50471803182371378</v>
      </c>
      <c r="F1739" s="17">
        <f>SUM(SUMIFS('Census Data'!I:I,'Census Data'!$A:$A,$A1739),SUMIFS('Census Data'!J:J,'Census Data'!$A:$A,$A1739))/SUMIFS('Census Data'!$F:$F,'Census Data'!$A:$A,$A1739)</f>
        <v>0.94892968631464092</v>
      </c>
      <c r="G1739" s="17">
        <f>SUM(SUMIFS('Census Data'!K:K,'Census Data'!$A:$A,$A1739),SUMIFS('Census Data'!L:L,'Census Data'!$A:$A,$A1739))/SUMIFS('Census Data'!$F:$F,'Census Data'!$A:$A,$A1739)</f>
        <v>1.1088908186422787E-2</v>
      </c>
      <c r="H1739" s="17">
        <f>SUM(SUMIFS('Census Data'!O:O,'Census Data'!$A:$A,$A1739),SUMIFS('Census Data'!P:P,'Census Data'!$A:$A,$A1739))/SUMIFS('Census Data'!$F:$F,'Census Data'!$A:$A,$A1739)</f>
        <v>2.2323085912405696E-2</v>
      </c>
      <c r="I1739" s="19">
        <f t="shared" si="54"/>
        <v>1.7658319586530524E-2</v>
      </c>
      <c r="J1739" s="17">
        <f>SUM(SUMIFS('Census Data'!W:W,'Census Data'!$A:$A,$A1739),SUMIFS('Census Data'!X:X,'Census Data'!$A:$A,$A1739))/SUMIFS('Census Data'!$F:$F,'Census Data'!$A:$A,$A1739)</f>
        <v>3.2659820705106063E-2</v>
      </c>
      <c r="K1739" s="19">
        <f t="shared" si="55"/>
        <v>0.96734017929489391</v>
      </c>
      <c r="L1739" s="24">
        <f>'EPA Data'!D1740/SUM('EPA Data'!D:D)</f>
        <v>6.8090975931188252E-4</v>
      </c>
      <c r="M1739" s="24">
        <f>'EPA Data'!E1740/SUM('EPA Data'!E:E)</f>
        <v>6.8185414842448068E-4</v>
      </c>
      <c r="N1739" s="24">
        <f>'EPA Data'!F1740/SUM('EPA Data'!F:F)</f>
        <v>6.3456277207397146E-4</v>
      </c>
      <c r="O1739" s="24">
        <f>'EPA Data'!G1740/SUM('EPA Data'!G:G)</f>
        <v>7.3780241165982588E-4</v>
      </c>
      <c r="P1739" s="24">
        <f>'EPA Data'!H1740/SUM('EPA Data'!H:H)</f>
        <v>6.8351215690758713E-4</v>
      </c>
      <c r="Q1739" s="24">
        <f>'EPA Data'!I1740/SUM('EPA Data'!I:I)</f>
        <v>5.3223861364003341E-4</v>
      </c>
      <c r="R1739" s="24">
        <f>'EPA Data'!J1740/SUM('EPA Data'!J:J)</f>
        <v>6.037456829202795E-4</v>
      </c>
      <c r="S1739" s="24">
        <f>'EPA Data'!K1740/SUM('EPA Data'!K:K)</f>
        <v>7.1510924077188833E-4</v>
      </c>
      <c r="T1739" s="24">
        <f>'EPA Data'!L1740/SUM('EPA Data'!L:L)</f>
        <v>4.8739977025592888E-4</v>
      </c>
      <c r="U1739" s="24">
        <f>'EPA Data'!M1740/SUM('EPA Data'!M:M)</f>
        <v>2.2045724295511097E-3</v>
      </c>
      <c r="V1739" s="24">
        <f>'EPA Data'!N1740/SUM('EPA Data'!N:N)</f>
        <v>1.3781295025433503E-3</v>
      </c>
      <c r="W1739" s="24">
        <f>'EPA Data'!O1740/SUM('EPA Data'!O:O)</f>
        <v>1.4074233723166756E-3</v>
      </c>
      <c r="X1739" s="24">
        <f>'EPA Data'!P1740/SUM('EPA Data'!P:P)</f>
        <v>4.2204260048546666E-4</v>
      </c>
    </row>
    <row r="1740" spans="1:24" x14ac:dyDescent="0.25">
      <c r="A1740" s="16" t="s">
        <v>2868</v>
      </c>
      <c r="B1740" s="16" t="s">
        <v>2854</v>
      </c>
      <c r="C1740" s="21" t="s">
        <v>2869</v>
      </c>
      <c r="D1740" s="17">
        <f>SUMIFS('Census Data'!G:G,'Census Data'!$A:$A,$A1740)/SUMIFS('Census Data'!$F:$F,'Census Data'!$A:$A,$A1740)</f>
        <v>0.49062641139681396</v>
      </c>
      <c r="E1740" s="19">
        <f>SUMIFS('Census Data'!H:H,'Census Data'!$A:$A,$A1740)/SUMIFS('Census Data'!$F:$F,'Census Data'!$A:$A,$A1740)</f>
        <v>0.50937358860318604</v>
      </c>
      <c r="F1740" s="17">
        <f>SUM(SUMIFS('Census Data'!I:I,'Census Data'!$A:$A,$A1740),SUMIFS('Census Data'!J:J,'Census Data'!$A:$A,$A1740))/SUMIFS('Census Data'!$F:$F,'Census Data'!$A:$A,$A1740)</f>
        <v>0.92484288043603069</v>
      </c>
      <c r="G1740" s="17">
        <f>SUM(SUMIFS('Census Data'!K:K,'Census Data'!$A:$A,$A1740),SUMIFS('Census Data'!L:L,'Census Data'!$A:$A,$A1740))/SUMIFS('Census Data'!$F:$F,'Census Data'!$A:$A,$A1740)</f>
        <v>1.43149127708925E-2</v>
      </c>
      <c r="H1740" s="17">
        <f>SUM(SUMIFS('Census Data'!O:O,'Census Data'!$A:$A,$A1740),SUMIFS('Census Data'!P:P,'Census Data'!$A:$A,$A1740))/SUMIFS('Census Data'!$F:$F,'Census Data'!$A:$A,$A1740)</f>
        <v>3.7471389312042136E-2</v>
      </c>
      <c r="I1740" s="19">
        <f t="shared" si="54"/>
        <v>2.3370817481034756E-2</v>
      </c>
      <c r="J1740" s="17">
        <f>SUM(SUMIFS('Census Data'!W:W,'Census Data'!$A:$A,$A1740),SUMIFS('Census Data'!X:X,'Census Data'!$A:$A,$A1740))/SUMIFS('Census Data'!$F:$F,'Census Data'!$A:$A,$A1740)</f>
        <v>2.7726531580840982E-2</v>
      </c>
      <c r="K1740" s="19">
        <f t="shared" si="55"/>
        <v>0.97227346841915907</v>
      </c>
      <c r="L1740" s="24">
        <f>'EPA Data'!D1741/SUM('EPA Data'!D:D)</f>
        <v>2.2803317309481468E-4</v>
      </c>
      <c r="M1740" s="24">
        <f>'EPA Data'!E1741/SUM('EPA Data'!E:E)</f>
        <v>2.6959207762009029E-4</v>
      </c>
      <c r="N1740" s="24">
        <f>'EPA Data'!F1741/SUM('EPA Data'!F:F)</f>
        <v>2.6799847120438972E-4</v>
      </c>
      <c r="O1740" s="24">
        <f>'EPA Data'!G1741/SUM('EPA Data'!G:G)</f>
        <v>2.3918931619689799E-4</v>
      </c>
      <c r="P1740" s="24">
        <f>'EPA Data'!H1741/SUM('EPA Data'!H:H)</f>
        <v>2.4436275604969147E-4</v>
      </c>
      <c r="Q1740" s="24">
        <f>'EPA Data'!I1741/SUM('EPA Data'!I:I)</f>
        <v>1.9491600101663442E-4</v>
      </c>
      <c r="R1740" s="24">
        <f>'EPA Data'!J1741/SUM('EPA Data'!J:J)</f>
        <v>1.91927539880491E-4</v>
      </c>
      <c r="S1740" s="24">
        <f>'EPA Data'!K1741/SUM('EPA Data'!K:K)</f>
        <v>2.6698316580211248E-4</v>
      </c>
      <c r="T1740" s="24">
        <f>'EPA Data'!L1741/SUM('EPA Data'!L:L)</f>
        <v>2.047369442824476E-4</v>
      </c>
      <c r="U1740" s="24">
        <f>'EPA Data'!M1741/SUM('EPA Data'!M:M)</f>
        <v>8.6804569095597702E-4</v>
      </c>
      <c r="V1740" s="24">
        <f>'EPA Data'!N1741/SUM('EPA Data'!N:N)</f>
        <v>4.8661406398261783E-4</v>
      </c>
      <c r="W1740" s="24">
        <f>'EPA Data'!O1741/SUM('EPA Data'!O:O)</f>
        <v>6.3238237861637872E-4</v>
      </c>
      <c r="X1740" s="24">
        <f>'EPA Data'!P1741/SUM('EPA Data'!P:P)</f>
        <v>1.7866289972655872E-4</v>
      </c>
    </row>
    <row r="1741" spans="1:24" x14ac:dyDescent="0.25">
      <c r="A1741" s="16" t="s">
        <v>2870</v>
      </c>
      <c r="B1741" s="16" t="s">
        <v>2854</v>
      </c>
      <c r="C1741" s="21" t="s">
        <v>1307</v>
      </c>
      <c r="D1741" s="17">
        <f>SUMIFS('Census Data'!G:G,'Census Data'!$A:$A,$A1741)/SUMIFS('Census Data'!$F:$F,'Census Data'!$A:$A,$A1741)</f>
        <v>0.49524869049274556</v>
      </c>
      <c r="E1741" s="19">
        <f>SUMIFS('Census Data'!H:H,'Census Data'!$A:$A,$A1741)/SUMIFS('Census Data'!$F:$F,'Census Data'!$A:$A,$A1741)</f>
        <v>0.50475130950725444</v>
      </c>
      <c r="F1741" s="17">
        <f>SUM(SUMIFS('Census Data'!I:I,'Census Data'!$A:$A,$A1741),SUMIFS('Census Data'!J:J,'Census Data'!$A:$A,$A1741))/SUMIFS('Census Data'!$F:$F,'Census Data'!$A:$A,$A1741)</f>
        <v>0.96001946878041999</v>
      </c>
      <c r="G1741" s="17">
        <f>SUM(SUMIFS('Census Data'!K:K,'Census Data'!$A:$A,$A1741),SUMIFS('Census Data'!L:L,'Census Data'!$A:$A,$A1741))/SUMIFS('Census Data'!$F:$F,'Census Data'!$A:$A,$A1741)</f>
        <v>8.343763037129746E-3</v>
      </c>
      <c r="H1741" s="17">
        <f>SUM(SUMIFS('Census Data'!O:O,'Census Data'!$A:$A,$A1741),SUMIFS('Census Data'!P:P,'Census Data'!$A:$A,$A1741))/SUMIFS('Census Data'!$F:$F,'Census Data'!$A:$A,$A1741)</f>
        <v>1.049923515505493E-2</v>
      </c>
      <c r="I1741" s="19">
        <f t="shared" si="54"/>
        <v>2.1137533027395405E-2</v>
      </c>
      <c r="J1741" s="17">
        <f>SUM(SUMIFS('Census Data'!W:W,'Census Data'!$A:$A,$A1741),SUMIFS('Census Data'!X:X,'Census Data'!$A:$A,$A1741))/SUMIFS('Census Data'!$F:$F,'Census Data'!$A:$A,$A1741)</f>
        <v>1.7151068465211142E-2</v>
      </c>
      <c r="K1741" s="19">
        <f t="shared" si="55"/>
        <v>0.98284893153478881</v>
      </c>
      <c r="L1741" s="24">
        <f>'EPA Data'!D1742/SUM('EPA Data'!D:D)</f>
        <v>9.8512252861054111E-5</v>
      </c>
      <c r="M1741" s="24">
        <f>'EPA Data'!E1742/SUM('EPA Data'!E:E)</f>
        <v>1.3582325617972105E-4</v>
      </c>
      <c r="N1741" s="24">
        <f>'EPA Data'!F1742/SUM('EPA Data'!F:F)</f>
        <v>1.4072508179343527E-4</v>
      </c>
      <c r="O1741" s="24">
        <f>'EPA Data'!G1742/SUM('EPA Data'!G:G)</f>
        <v>8.1115090219800582E-5</v>
      </c>
      <c r="P1741" s="24">
        <f>'EPA Data'!H1742/SUM('EPA Data'!H:H)</f>
        <v>1.0601545370938244E-4</v>
      </c>
      <c r="Q1741" s="24">
        <f>'EPA Data'!I1742/SUM('EPA Data'!I:I)</f>
        <v>8.8986148766639163E-5</v>
      </c>
      <c r="R1741" s="24">
        <f>'EPA Data'!J1742/SUM('EPA Data'!J:J)</f>
        <v>6.914979732964183E-5</v>
      </c>
      <c r="S1741" s="24">
        <f>'EPA Data'!K1742/SUM('EPA Data'!K:K)</f>
        <v>1.1926894430500363E-4</v>
      </c>
      <c r="T1741" s="24">
        <f>'EPA Data'!L1742/SUM('EPA Data'!L:L)</f>
        <v>1.0861925711371538E-4</v>
      </c>
      <c r="U1741" s="24">
        <f>'EPA Data'!M1742/SUM('EPA Data'!M:M)</f>
        <v>3.3719583601574154E-4</v>
      </c>
      <c r="V1741" s="24">
        <f>'EPA Data'!N1742/SUM('EPA Data'!N:N)</f>
        <v>1.9834018802775469E-4</v>
      </c>
      <c r="W1741" s="24">
        <f>'EPA Data'!O1742/SUM('EPA Data'!O:O)</f>
        <v>2.5179915514213382E-4</v>
      </c>
      <c r="X1741" s="24">
        <f>'EPA Data'!P1742/SUM('EPA Data'!P:P)</f>
        <v>9.1218136202708623E-5</v>
      </c>
    </row>
    <row r="1742" spans="1:24" x14ac:dyDescent="0.25">
      <c r="A1742" s="16" t="s">
        <v>2871</v>
      </c>
      <c r="B1742" s="16" t="s">
        <v>2872</v>
      </c>
      <c r="C1742" s="21" t="s">
        <v>2873</v>
      </c>
      <c r="D1742" s="17">
        <f>SUMIFS('Census Data'!G:G,'Census Data'!$A:$A,$A1742)/SUMIFS('Census Data'!$F:$F,'Census Data'!$A:$A,$A1742)</f>
        <v>0.48390412257746424</v>
      </c>
      <c r="E1742" s="19">
        <f>SUMIFS('Census Data'!H:H,'Census Data'!$A:$A,$A1742)/SUMIFS('Census Data'!$F:$F,'Census Data'!$A:$A,$A1742)</f>
        <v>0.51609587742253571</v>
      </c>
      <c r="F1742" s="17">
        <f>SUM(SUMIFS('Census Data'!I:I,'Census Data'!$A:$A,$A1742),SUMIFS('Census Data'!J:J,'Census Data'!$A:$A,$A1742))/SUMIFS('Census Data'!$F:$F,'Census Data'!$A:$A,$A1742)</f>
        <v>0.71294800318580043</v>
      </c>
      <c r="G1742" s="17">
        <f>SUM(SUMIFS('Census Data'!K:K,'Census Data'!$A:$A,$A1742),SUMIFS('Census Data'!L:L,'Census Data'!$A:$A,$A1742))/SUMIFS('Census Data'!$F:$F,'Census Data'!$A:$A,$A1742)</f>
        <v>0.17135434444570866</v>
      </c>
      <c r="H1742" s="17">
        <f>SUM(SUMIFS('Census Data'!O:O,'Census Data'!$A:$A,$A1742),SUMIFS('Census Data'!P:P,'Census Data'!$A:$A,$A1742))/SUMIFS('Census Data'!$F:$F,'Census Data'!$A:$A,$A1742)</f>
        <v>8.0714529525543297E-2</v>
      </c>
      <c r="I1742" s="19">
        <f t="shared" si="54"/>
        <v>3.4983122842947689E-2</v>
      </c>
      <c r="J1742" s="17">
        <f>SUM(SUMIFS('Census Data'!W:W,'Census Data'!$A:$A,$A1742),SUMIFS('Census Data'!X:X,'Census Data'!$A:$A,$A1742))/SUMIFS('Census Data'!$F:$F,'Census Data'!$A:$A,$A1742)</f>
        <v>0.19391284560245761</v>
      </c>
      <c r="K1742" s="19">
        <f t="shared" si="55"/>
        <v>0.80608715439754242</v>
      </c>
      <c r="L1742" s="24">
        <f>'EPA Data'!D1743/SUM('EPA Data'!D:D)</f>
        <v>1.4038786960820769E-3</v>
      </c>
      <c r="M1742" s="24">
        <f>'EPA Data'!E1743/SUM('EPA Data'!E:E)</f>
        <v>1.2385463994764581E-3</v>
      </c>
      <c r="N1742" s="24">
        <f>'EPA Data'!F1743/SUM('EPA Data'!F:F)</f>
        <v>1.2242209971028884E-3</v>
      </c>
      <c r="O1742" s="24">
        <f>'EPA Data'!G1743/SUM('EPA Data'!G:G)</f>
        <v>9.436597727425799E-4</v>
      </c>
      <c r="P1742" s="24">
        <f>'EPA Data'!H1743/SUM('EPA Data'!H:H)</f>
        <v>1.0071084451892523E-3</v>
      </c>
      <c r="Q1742" s="24">
        <f>'EPA Data'!I1743/SUM('EPA Data'!I:I)</f>
        <v>9.1643825507816215E-4</v>
      </c>
      <c r="R1742" s="24">
        <f>'EPA Data'!J1743/SUM('EPA Data'!J:J)</f>
        <v>8.7468821741044705E-4</v>
      </c>
      <c r="S1742" s="24">
        <f>'EPA Data'!K1743/SUM('EPA Data'!K:K)</f>
        <v>1.0056108354436263E-3</v>
      </c>
      <c r="T1742" s="24">
        <f>'EPA Data'!L1743/SUM('EPA Data'!L:L)</f>
        <v>8.9989330730764962E-4</v>
      </c>
      <c r="U1742" s="24">
        <f>'EPA Data'!M1743/SUM('EPA Data'!M:M)</f>
        <v>1.3072805299805671E-3</v>
      </c>
      <c r="V1742" s="24">
        <f>'EPA Data'!N1743/SUM('EPA Data'!N:N)</f>
        <v>1.512999851064263E-3</v>
      </c>
      <c r="W1742" s="24">
        <f>'EPA Data'!O1743/SUM('EPA Data'!O:O)</f>
        <v>1.6531371508699763E-3</v>
      </c>
      <c r="X1742" s="24">
        <f>'EPA Data'!P1743/SUM('EPA Data'!P:P)</f>
        <v>7.0726507447332876E-4</v>
      </c>
    </row>
    <row r="1743" spans="1:24" x14ac:dyDescent="0.25">
      <c r="A1743" s="16" t="s">
        <v>2874</v>
      </c>
      <c r="B1743" s="16" t="s">
        <v>2872</v>
      </c>
      <c r="C1743" s="21" t="s">
        <v>2875</v>
      </c>
      <c r="D1743" s="17">
        <f>SUMIFS('Census Data'!G:G,'Census Data'!$A:$A,$A1743)/SUMIFS('Census Data'!$F:$F,'Census Data'!$A:$A,$A1743)</f>
        <v>0.4855878876037597</v>
      </c>
      <c r="E1743" s="19">
        <f>SUMIFS('Census Data'!H:H,'Census Data'!$A:$A,$A1743)/SUMIFS('Census Data'!$F:$F,'Census Data'!$A:$A,$A1743)</f>
        <v>0.5144121123962403</v>
      </c>
      <c r="F1743" s="17">
        <f>SUM(SUMIFS('Census Data'!I:I,'Census Data'!$A:$A,$A1743),SUMIFS('Census Data'!J:J,'Census Data'!$A:$A,$A1743))/SUMIFS('Census Data'!$F:$F,'Census Data'!$A:$A,$A1743)</f>
        <v>0.72870686825387632</v>
      </c>
      <c r="G1743" s="17">
        <f>SUM(SUMIFS('Census Data'!K:K,'Census Data'!$A:$A,$A1743),SUMIFS('Census Data'!L:L,'Census Data'!$A:$A,$A1743))/SUMIFS('Census Data'!$F:$F,'Census Data'!$A:$A,$A1743)</f>
        <v>7.3515182331726381E-2</v>
      </c>
      <c r="H1743" s="17">
        <f>SUM(SUMIFS('Census Data'!O:O,'Census Data'!$A:$A,$A1743),SUMIFS('Census Data'!P:P,'Census Data'!$A:$A,$A1743))/SUMIFS('Census Data'!$F:$F,'Census Data'!$A:$A,$A1743)</f>
        <v>0.1695126163642644</v>
      </c>
      <c r="I1743" s="19">
        <f t="shared" si="54"/>
        <v>2.8265333050132901E-2</v>
      </c>
      <c r="J1743" s="17">
        <f>SUM(SUMIFS('Census Data'!W:W,'Census Data'!$A:$A,$A1743),SUMIFS('Census Data'!X:X,'Census Data'!$A:$A,$A1743))/SUMIFS('Census Data'!$F:$F,'Census Data'!$A:$A,$A1743)</f>
        <v>0.21025164073880984</v>
      </c>
      <c r="K1743" s="19">
        <f t="shared" si="55"/>
        <v>0.78974835926119014</v>
      </c>
      <c r="L1743" s="24">
        <f>'EPA Data'!D1744/SUM('EPA Data'!D:D)</f>
        <v>5.4716997135594546E-3</v>
      </c>
      <c r="M1743" s="24">
        <f>'EPA Data'!E1744/SUM('EPA Data'!E:E)</f>
        <v>2.4647972432513252E-3</v>
      </c>
      <c r="N1743" s="24">
        <f>'EPA Data'!F1744/SUM('EPA Data'!F:F)</f>
        <v>1.8669179537093325E-3</v>
      </c>
      <c r="O1743" s="24">
        <f>'EPA Data'!G1744/SUM('EPA Data'!G:G)</f>
        <v>6.0561540107466338E-3</v>
      </c>
      <c r="P1743" s="24">
        <f>'EPA Data'!H1744/SUM('EPA Data'!H:H)</f>
        <v>3.2875350559546943E-3</v>
      </c>
      <c r="Q1743" s="24">
        <f>'EPA Data'!I1744/SUM('EPA Data'!I:I)</f>
        <v>3.0731700519177705E-3</v>
      </c>
      <c r="R1743" s="24">
        <f>'EPA Data'!J1744/SUM('EPA Data'!J:J)</f>
        <v>3.7161873438770541E-3</v>
      </c>
      <c r="S1743" s="24">
        <f>'EPA Data'!K1744/SUM('EPA Data'!K:K)</f>
        <v>1.909359481533017E-3</v>
      </c>
      <c r="T1743" s="24">
        <f>'EPA Data'!L1744/SUM('EPA Data'!L:L)</f>
        <v>1.6860247559465824E-3</v>
      </c>
      <c r="U1743" s="24">
        <f>'EPA Data'!M1744/SUM('EPA Data'!M:M)</f>
        <v>6.0717855376489606E-3</v>
      </c>
      <c r="V1743" s="24">
        <f>'EPA Data'!N1744/SUM('EPA Data'!N:N)</f>
        <v>6.4350829651765263E-3</v>
      </c>
      <c r="W1743" s="24">
        <f>'EPA Data'!O1744/SUM('EPA Data'!O:O)</f>
        <v>3.480629962551501E-3</v>
      </c>
      <c r="X1743" s="24">
        <f>'EPA Data'!P1744/SUM('EPA Data'!P:P)</f>
        <v>1.1657848750360135E-3</v>
      </c>
    </row>
    <row r="1744" spans="1:24" x14ac:dyDescent="0.25">
      <c r="A1744" s="16" t="s">
        <v>2876</v>
      </c>
      <c r="B1744" s="16" t="s">
        <v>2872</v>
      </c>
      <c r="C1744" s="21" t="s">
        <v>2877</v>
      </c>
      <c r="D1744" s="17">
        <f>SUMIFS('Census Data'!G:G,'Census Data'!$A:$A,$A1744)/SUMIFS('Census Data'!$F:$F,'Census Data'!$A:$A,$A1744)</f>
        <v>0.4922027443645321</v>
      </c>
      <c r="E1744" s="19">
        <f>SUMIFS('Census Data'!H:H,'Census Data'!$A:$A,$A1744)/SUMIFS('Census Data'!$F:$F,'Census Data'!$A:$A,$A1744)</f>
        <v>0.50779725563546796</v>
      </c>
      <c r="F1744" s="17">
        <f>SUM(SUMIFS('Census Data'!I:I,'Census Data'!$A:$A,$A1744),SUMIFS('Census Data'!J:J,'Census Data'!$A:$A,$A1744))/SUMIFS('Census Data'!$F:$F,'Census Data'!$A:$A,$A1744)</f>
        <v>0.7286105952859443</v>
      </c>
      <c r="G1744" s="17">
        <f>SUM(SUMIFS('Census Data'!K:K,'Census Data'!$A:$A,$A1744),SUMIFS('Census Data'!L:L,'Census Data'!$A:$A,$A1744))/SUMIFS('Census Data'!$F:$F,'Census Data'!$A:$A,$A1744)</f>
        <v>0.18303622552200632</v>
      </c>
      <c r="H1744" s="17">
        <f>SUM(SUMIFS('Census Data'!O:O,'Census Data'!$A:$A,$A1744),SUMIFS('Census Data'!P:P,'Census Data'!$A:$A,$A1744))/SUMIFS('Census Data'!$F:$F,'Census Data'!$A:$A,$A1744)</f>
        <v>5.4155280465432727E-2</v>
      </c>
      <c r="I1744" s="19">
        <f t="shared" si="54"/>
        <v>3.4197898726616605E-2</v>
      </c>
      <c r="J1744" s="17">
        <f>SUM(SUMIFS('Census Data'!W:W,'Census Data'!$A:$A,$A1744),SUMIFS('Census Data'!X:X,'Census Data'!$A:$A,$A1744))/SUMIFS('Census Data'!$F:$F,'Census Data'!$A:$A,$A1744)</f>
        <v>8.5339812147327151E-2</v>
      </c>
      <c r="K1744" s="19">
        <f t="shared" si="55"/>
        <v>0.91466018785267289</v>
      </c>
      <c r="L1744" s="24">
        <f>'EPA Data'!D1745/SUM('EPA Data'!D:D)</f>
        <v>2.6010979177318949E-3</v>
      </c>
      <c r="M1744" s="24">
        <f>'EPA Data'!E1745/SUM('EPA Data'!E:E)</f>
        <v>1.901467833347516E-3</v>
      </c>
      <c r="N1744" s="24">
        <f>'EPA Data'!F1745/SUM('EPA Data'!F:F)</f>
        <v>1.8277240508670846E-3</v>
      </c>
      <c r="O1744" s="24">
        <f>'EPA Data'!G1745/SUM('EPA Data'!G:G)</f>
        <v>2.0894079729433593E-3</v>
      </c>
      <c r="P1744" s="24">
        <f>'EPA Data'!H1745/SUM('EPA Data'!H:H)</f>
        <v>1.8305205553250221E-3</v>
      </c>
      <c r="Q1744" s="24">
        <f>'EPA Data'!I1745/SUM('EPA Data'!I:I)</f>
        <v>1.8669212447239201E-3</v>
      </c>
      <c r="R1744" s="24">
        <f>'EPA Data'!J1745/SUM('EPA Data'!J:J)</f>
        <v>2.0633647775134922E-3</v>
      </c>
      <c r="S1744" s="24">
        <f>'EPA Data'!K1745/SUM('EPA Data'!K:K)</f>
        <v>1.7487608118401349E-3</v>
      </c>
      <c r="T1744" s="24">
        <f>'EPA Data'!L1745/SUM('EPA Data'!L:L)</f>
        <v>1.4337848288002309E-3</v>
      </c>
      <c r="U1744" s="24">
        <f>'EPA Data'!M1745/SUM('EPA Data'!M:M)</f>
        <v>2.6954310739558695E-3</v>
      </c>
      <c r="V1744" s="24">
        <f>'EPA Data'!N1745/SUM('EPA Data'!N:N)</f>
        <v>3.096209280756059E-3</v>
      </c>
      <c r="W1744" s="24">
        <f>'EPA Data'!O1745/SUM('EPA Data'!O:O)</f>
        <v>2.9624300503450327E-3</v>
      </c>
      <c r="X1744" s="24">
        <f>'EPA Data'!P1745/SUM('EPA Data'!P:P)</f>
        <v>1.0931505423079904E-3</v>
      </c>
    </row>
    <row r="1745" spans="1:24" x14ac:dyDescent="0.25">
      <c r="A1745" s="16" t="s">
        <v>2878</v>
      </c>
      <c r="B1745" s="16" t="s">
        <v>2872</v>
      </c>
      <c r="C1745" s="21" t="s">
        <v>733</v>
      </c>
      <c r="D1745" s="17">
        <f>SUMIFS('Census Data'!G:G,'Census Data'!$A:$A,$A1745)/SUMIFS('Census Data'!$F:$F,'Census Data'!$A:$A,$A1745)</f>
        <v>0.48261400948919086</v>
      </c>
      <c r="E1745" s="19">
        <f>SUMIFS('Census Data'!H:H,'Census Data'!$A:$A,$A1745)/SUMIFS('Census Data'!$F:$F,'Census Data'!$A:$A,$A1745)</f>
        <v>0.51738599051080914</v>
      </c>
      <c r="F1745" s="17">
        <f>SUM(SUMIFS('Census Data'!I:I,'Census Data'!$A:$A,$A1745),SUMIFS('Census Data'!J:J,'Census Data'!$A:$A,$A1745))/SUMIFS('Census Data'!$F:$F,'Census Data'!$A:$A,$A1745)</f>
        <v>0.69014217990763538</v>
      </c>
      <c r="G1745" s="17">
        <f>SUM(SUMIFS('Census Data'!K:K,'Census Data'!$A:$A,$A1745),SUMIFS('Census Data'!L:L,'Census Data'!$A:$A,$A1745))/SUMIFS('Census Data'!$F:$F,'Census Data'!$A:$A,$A1745)</f>
        <v>0.21628484158026817</v>
      </c>
      <c r="H1745" s="17">
        <f>SUM(SUMIFS('Census Data'!O:O,'Census Data'!$A:$A,$A1745),SUMIFS('Census Data'!P:P,'Census Data'!$A:$A,$A1745))/SUMIFS('Census Data'!$F:$F,'Census Data'!$A:$A,$A1745)</f>
        <v>6.0005409983987235E-2</v>
      </c>
      <c r="I1745" s="19">
        <f t="shared" si="54"/>
        <v>3.356756852810916E-2</v>
      </c>
      <c r="J1745" s="17">
        <f>SUM(SUMIFS('Census Data'!W:W,'Census Data'!$A:$A,$A1745),SUMIFS('Census Data'!X:X,'Census Data'!$A:$A,$A1745))/SUMIFS('Census Data'!$F:$F,'Census Data'!$A:$A,$A1745)</f>
        <v>0.17581658179836554</v>
      </c>
      <c r="K1745" s="19">
        <f t="shared" si="55"/>
        <v>0.82418341820163443</v>
      </c>
      <c r="L1745" s="24">
        <f>'EPA Data'!D1746/SUM('EPA Data'!D:D)</f>
        <v>2.7418397386429561E-3</v>
      </c>
      <c r="M1745" s="24">
        <f>'EPA Data'!E1746/SUM('EPA Data'!E:E)</f>
        <v>1.7889364989402219E-3</v>
      </c>
      <c r="N1745" s="24">
        <f>'EPA Data'!F1746/SUM('EPA Data'!F:F)</f>
        <v>1.7443347954836598E-3</v>
      </c>
      <c r="O1745" s="24">
        <f>'EPA Data'!G1746/SUM('EPA Data'!G:G)</f>
        <v>2.8684792303162536E-3</v>
      </c>
      <c r="P1745" s="24">
        <f>'EPA Data'!H1746/SUM('EPA Data'!H:H)</f>
        <v>1.8719645173997618E-3</v>
      </c>
      <c r="Q1745" s="24">
        <f>'EPA Data'!I1746/SUM('EPA Data'!I:I)</f>
        <v>1.6631832668649784E-3</v>
      </c>
      <c r="R1745" s="24">
        <f>'EPA Data'!J1746/SUM('EPA Data'!J:J)</f>
        <v>2.6766356834152104E-3</v>
      </c>
      <c r="S1745" s="24">
        <f>'EPA Data'!K1746/SUM('EPA Data'!K:K)</f>
        <v>1.7578767765976532E-3</v>
      </c>
      <c r="T1745" s="24">
        <f>'EPA Data'!L1746/SUM('EPA Data'!L:L)</f>
        <v>1.355223945070199E-3</v>
      </c>
      <c r="U1745" s="24">
        <f>'EPA Data'!M1746/SUM('EPA Data'!M:M)</f>
        <v>3.4369586931102826E-3</v>
      </c>
      <c r="V1745" s="24">
        <f>'EPA Data'!N1746/SUM('EPA Data'!N:N)</f>
        <v>3.3986599780973011E-3</v>
      </c>
      <c r="W1745" s="24">
        <f>'EPA Data'!O1746/SUM('EPA Data'!O:O)</f>
        <v>2.8970810643299243E-3</v>
      </c>
      <c r="X1745" s="24">
        <f>'EPA Data'!P1746/SUM('EPA Data'!P:P)</f>
        <v>1.0460263337877301E-3</v>
      </c>
    </row>
    <row r="1746" spans="1:24" x14ac:dyDescent="0.25">
      <c r="A1746" s="16" t="s">
        <v>2879</v>
      </c>
      <c r="B1746" s="16" t="s">
        <v>2872</v>
      </c>
      <c r="C1746" s="21" t="s">
        <v>2880</v>
      </c>
      <c r="D1746" s="17">
        <f>SUMIFS('Census Data'!G:G,'Census Data'!$A:$A,$A1746)/SUMIFS('Census Data'!$F:$F,'Census Data'!$A:$A,$A1746)</f>
        <v>0.4874889992285879</v>
      </c>
      <c r="E1746" s="19">
        <f>SUMIFS('Census Data'!H:H,'Census Data'!$A:$A,$A1746)/SUMIFS('Census Data'!$F:$F,'Census Data'!$A:$A,$A1746)</f>
        <v>0.5125110007714121</v>
      </c>
      <c r="F1746" s="17">
        <f>SUM(SUMIFS('Census Data'!I:I,'Census Data'!$A:$A,$A1746),SUMIFS('Census Data'!J:J,'Census Data'!$A:$A,$A1746))/SUMIFS('Census Data'!$F:$F,'Census Data'!$A:$A,$A1746)</f>
        <v>0.9175132280880931</v>
      </c>
      <c r="G1746" s="17">
        <f>SUM(SUMIFS('Census Data'!K:K,'Census Data'!$A:$A,$A1746),SUMIFS('Census Data'!L:L,'Census Data'!$A:$A,$A1746))/SUMIFS('Census Data'!$F:$F,'Census Data'!$A:$A,$A1746)</f>
        <v>4.8381664294483859E-2</v>
      </c>
      <c r="H1746" s="17">
        <f>SUM(SUMIFS('Census Data'!O:O,'Census Data'!$A:$A,$A1746),SUMIFS('Census Data'!P:P,'Census Data'!$A:$A,$A1746))/SUMIFS('Census Data'!$F:$F,'Census Data'!$A:$A,$A1746)</f>
        <v>1.0245656732472104E-2</v>
      </c>
      <c r="I1746" s="19">
        <f t="shared" si="54"/>
        <v>2.3859450884950895E-2</v>
      </c>
      <c r="J1746" s="17">
        <f>SUM(SUMIFS('Census Data'!W:W,'Census Data'!$A:$A,$A1746),SUMIFS('Census Data'!X:X,'Census Data'!$A:$A,$A1746))/SUMIFS('Census Data'!$F:$F,'Census Data'!$A:$A,$A1746)</f>
        <v>8.0965677593194188E-2</v>
      </c>
      <c r="K1746" s="19">
        <f t="shared" si="55"/>
        <v>0.91903432240680583</v>
      </c>
      <c r="L1746" s="24">
        <f>'EPA Data'!D1747/SUM('EPA Data'!D:D)</f>
        <v>7.1484591385362871E-4</v>
      </c>
      <c r="M1746" s="24">
        <f>'EPA Data'!E1747/SUM('EPA Data'!E:E)</f>
        <v>7.3038930263342138E-4</v>
      </c>
      <c r="N1746" s="24">
        <f>'EPA Data'!F1747/SUM('EPA Data'!F:F)</f>
        <v>7.4938480339755602E-4</v>
      </c>
      <c r="O1746" s="24">
        <f>'EPA Data'!G1747/SUM('EPA Data'!G:G)</f>
        <v>4.4985706113746761E-4</v>
      </c>
      <c r="P1746" s="24">
        <f>'EPA Data'!H1747/SUM('EPA Data'!H:H)</f>
        <v>5.4049728336599031E-4</v>
      </c>
      <c r="Q1746" s="24">
        <f>'EPA Data'!I1747/SUM('EPA Data'!I:I)</f>
        <v>4.4382415371892441E-4</v>
      </c>
      <c r="R1746" s="24">
        <f>'EPA Data'!J1747/SUM('EPA Data'!J:J)</f>
        <v>4.0772311870258793E-4</v>
      </c>
      <c r="S1746" s="24">
        <f>'EPA Data'!K1747/SUM('EPA Data'!K:K)</f>
        <v>5.730975143735565E-4</v>
      </c>
      <c r="T1746" s="24">
        <f>'EPA Data'!L1747/SUM('EPA Data'!L:L)</f>
        <v>5.3866154051242048E-4</v>
      </c>
      <c r="U1746" s="24">
        <f>'EPA Data'!M1747/SUM('EPA Data'!M:M)</f>
        <v>5.9673823527000365E-4</v>
      </c>
      <c r="V1746" s="24">
        <f>'EPA Data'!N1747/SUM('EPA Data'!N:N)</f>
        <v>6.7825690135286769E-4</v>
      </c>
      <c r="W1746" s="24">
        <f>'EPA Data'!O1747/SUM('EPA Data'!O:O)</f>
        <v>9.2820486706946903E-4</v>
      </c>
      <c r="X1746" s="24">
        <f>'EPA Data'!P1747/SUM('EPA Data'!P:P)</f>
        <v>4.279774901648852E-4</v>
      </c>
    </row>
    <row r="1747" spans="1:24" x14ac:dyDescent="0.25">
      <c r="A1747" s="16" t="s">
        <v>2881</v>
      </c>
      <c r="B1747" s="16" t="s">
        <v>2872</v>
      </c>
      <c r="C1747" s="21" t="s">
        <v>1070</v>
      </c>
      <c r="D1747" s="17">
        <f>SUMIFS('Census Data'!G:G,'Census Data'!$A:$A,$A1747)/SUMIFS('Census Data'!$F:$F,'Census Data'!$A:$A,$A1747)</f>
        <v>0.50934613815565077</v>
      </c>
      <c r="E1747" s="19">
        <f>SUMIFS('Census Data'!H:H,'Census Data'!$A:$A,$A1747)/SUMIFS('Census Data'!$F:$F,'Census Data'!$A:$A,$A1747)</f>
        <v>0.49065386184434917</v>
      </c>
      <c r="F1747" s="17">
        <f>SUM(SUMIFS('Census Data'!I:I,'Census Data'!$A:$A,$A1747),SUMIFS('Census Data'!J:J,'Census Data'!$A:$A,$A1747))/SUMIFS('Census Data'!$F:$F,'Census Data'!$A:$A,$A1747)</f>
        <v>0.71739552054144062</v>
      </c>
      <c r="G1747" s="17">
        <f>SUM(SUMIFS('Census Data'!K:K,'Census Data'!$A:$A,$A1747),SUMIFS('Census Data'!L:L,'Census Data'!$A:$A,$A1747))/SUMIFS('Census Data'!$F:$F,'Census Data'!$A:$A,$A1747)</f>
        <v>0.2194520053234533</v>
      </c>
      <c r="H1747" s="17">
        <f>SUM(SUMIFS('Census Data'!O:O,'Census Data'!$A:$A,$A1747),SUMIFS('Census Data'!P:P,'Census Data'!$A:$A,$A1747))/SUMIFS('Census Data'!$F:$F,'Census Data'!$A:$A,$A1747)</f>
        <v>1.4432176128725915E-2</v>
      </c>
      <c r="I1747" s="19">
        <f t="shared" si="54"/>
        <v>4.8720298006380114E-2</v>
      </c>
      <c r="J1747" s="17">
        <f>SUM(SUMIFS('Census Data'!W:W,'Census Data'!$A:$A,$A1747),SUMIFS('Census Data'!X:X,'Census Data'!$A:$A,$A1747))/SUMIFS('Census Data'!$F:$F,'Census Data'!$A:$A,$A1747)</f>
        <v>0.3181298360831154</v>
      </c>
      <c r="K1747" s="19">
        <f t="shared" si="55"/>
        <v>0.6818701639168846</v>
      </c>
      <c r="L1747" s="24">
        <f>'EPA Data'!D1748/SUM('EPA Data'!D:D)</f>
        <v>8.5172280133101062E-4</v>
      </c>
      <c r="M1747" s="24">
        <f>'EPA Data'!E1748/SUM('EPA Data'!E:E)</f>
        <v>7.5355744774240117E-4</v>
      </c>
      <c r="N1747" s="24">
        <f>'EPA Data'!F1748/SUM('EPA Data'!F:F)</f>
        <v>7.5990936327312417E-4</v>
      </c>
      <c r="O1747" s="24">
        <f>'EPA Data'!G1748/SUM('EPA Data'!G:G)</f>
        <v>4.9138641185149509E-4</v>
      </c>
      <c r="P1747" s="24">
        <f>'EPA Data'!H1748/SUM('EPA Data'!H:H)</f>
        <v>5.6187159525345311E-4</v>
      </c>
      <c r="Q1747" s="24">
        <f>'EPA Data'!I1748/SUM('EPA Data'!I:I)</f>
        <v>4.8763422559774418E-4</v>
      </c>
      <c r="R1747" s="24">
        <f>'EPA Data'!J1748/SUM('EPA Data'!J:J)</f>
        <v>5.2369163359692304E-4</v>
      </c>
      <c r="S1747" s="24">
        <f>'EPA Data'!K1748/SUM('EPA Data'!K:K)</f>
        <v>6.1472941816395805E-4</v>
      </c>
      <c r="T1747" s="24">
        <f>'EPA Data'!L1748/SUM('EPA Data'!L:L)</f>
        <v>5.7298519267040917E-4</v>
      </c>
      <c r="U1747" s="24">
        <f>'EPA Data'!M1748/SUM('EPA Data'!M:M)</f>
        <v>7.1105725636651186E-4</v>
      </c>
      <c r="V1747" s="24">
        <f>'EPA Data'!N1748/SUM('EPA Data'!N:N)</f>
        <v>7.4554558165043866E-4</v>
      </c>
      <c r="W1747" s="24">
        <f>'EPA Data'!O1748/SUM('EPA Data'!O:O)</f>
        <v>1.013253824171406E-3</v>
      </c>
      <c r="X1747" s="24">
        <f>'EPA Data'!P1748/SUM('EPA Data'!P:P)</f>
        <v>4.4626401905822584E-4</v>
      </c>
    </row>
    <row r="1748" spans="1:24" x14ac:dyDescent="0.25">
      <c r="A1748" s="16" t="s">
        <v>2882</v>
      </c>
      <c r="B1748" s="16" t="s">
        <v>2872</v>
      </c>
      <c r="C1748" s="21" t="s">
        <v>2016</v>
      </c>
      <c r="D1748" s="17">
        <f>SUMIFS('Census Data'!G:G,'Census Data'!$A:$A,$A1748)/SUMIFS('Census Data'!$F:$F,'Census Data'!$A:$A,$A1748)</f>
        <v>0.4813342094558653</v>
      </c>
      <c r="E1748" s="19">
        <f>SUMIFS('Census Data'!H:H,'Census Data'!$A:$A,$A1748)/SUMIFS('Census Data'!$F:$F,'Census Data'!$A:$A,$A1748)</f>
        <v>0.51866579054413464</v>
      </c>
      <c r="F1748" s="17">
        <f>SUM(SUMIFS('Census Data'!I:I,'Census Data'!$A:$A,$A1748),SUMIFS('Census Data'!J:J,'Census Data'!$A:$A,$A1748))/SUMIFS('Census Data'!$F:$F,'Census Data'!$A:$A,$A1748)</f>
        <v>0.48877248975249538</v>
      </c>
      <c r="G1748" s="17">
        <f>SUM(SUMIFS('Census Data'!K:K,'Census Data'!$A:$A,$A1748),SUMIFS('Census Data'!L:L,'Census Data'!$A:$A,$A1748))/SUMIFS('Census Data'!$F:$F,'Census Data'!$A:$A,$A1748)</f>
        <v>0.41898807847554681</v>
      </c>
      <c r="H1748" s="17">
        <f>SUM(SUMIFS('Census Data'!O:O,'Census Data'!$A:$A,$A1748),SUMIFS('Census Data'!P:P,'Census Data'!$A:$A,$A1748))/SUMIFS('Census Data'!$F:$F,'Census Data'!$A:$A,$A1748)</f>
        <v>5.8895459807878844E-2</v>
      </c>
      <c r="I1748" s="19">
        <f t="shared" si="54"/>
        <v>3.3343971964079011E-2</v>
      </c>
      <c r="J1748" s="17">
        <f>SUM(SUMIFS('Census Data'!W:W,'Census Data'!$A:$A,$A1748),SUMIFS('Census Data'!X:X,'Census Data'!$A:$A,$A1748))/SUMIFS('Census Data'!$F:$F,'Census Data'!$A:$A,$A1748)</f>
        <v>0.23782095810256892</v>
      </c>
      <c r="K1748" s="19">
        <f t="shared" si="55"/>
        <v>0.76217904189743102</v>
      </c>
      <c r="L1748" s="24">
        <f>'EPA Data'!D1749/SUM('EPA Data'!D:D)</f>
        <v>4.5787613767540947E-3</v>
      </c>
      <c r="M1748" s="24">
        <f>'EPA Data'!E1749/SUM('EPA Data'!E:E)</f>
        <v>1.7929412183129759E-3</v>
      </c>
      <c r="N1748" s="24">
        <f>'EPA Data'!F1749/SUM('EPA Data'!F:F)</f>
        <v>1.4382705539114295E-3</v>
      </c>
      <c r="O1748" s="24">
        <f>'EPA Data'!G1749/SUM('EPA Data'!G:G)</f>
        <v>5.1676264692276323E-3</v>
      </c>
      <c r="P1748" s="24">
        <f>'EPA Data'!H1749/SUM('EPA Data'!H:H)</f>
        <v>3.1183786406113836E-3</v>
      </c>
      <c r="Q1748" s="24">
        <f>'EPA Data'!I1749/SUM('EPA Data'!I:I)</f>
        <v>6.5809001696419097E-3</v>
      </c>
      <c r="R1748" s="24">
        <f>'EPA Data'!J1749/SUM('EPA Data'!J:J)</f>
        <v>3.2719091889332518E-3</v>
      </c>
      <c r="S1748" s="24">
        <f>'EPA Data'!K1749/SUM('EPA Data'!K:K)</f>
        <v>1.495816980597173E-3</v>
      </c>
      <c r="T1748" s="24">
        <f>'EPA Data'!L1749/SUM('EPA Data'!L:L)</f>
        <v>1.3100290236480066E-3</v>
      </c>
      <c r="U1748" s="24">
        <f>'EPA Data'!M1749/SUM('EPA Data'!M:M)</f>
        <v>4.8183868176308944E-3</v>
      </c>
      <c r="V1748" s="24">
        <f>'EPA Data'!N1749/SUM('EPA Data'!N:N)</f>
        <v>5.0437584549623202E-3</v>
      </c>
      <c r="W1748" s="24">
        <f>'EPA Data'!O1749/SUM('EPA Data'!O:O)</f>
        <v>2.7348413795484417E-3</v>
      </c>
      <c r="X1748" s="24">
        <f>'EPA Data'!P1749/SUM('EPA Data'!P:P)</f>
        <v>8.8296102724910426E-4</v>
      </c>
    </row>
    <row r="1749" spans="1:24" x14ac:dyDescent="0.25">
      <c r="A1749" s="16" t="s">
        <v>2883</v>
      </c>
      <c r="B1749" s="16" t="s">
        <v>2872</v>
      </c>
      <c r="C1749" s="21" t="s">
        <v>2884</v>
      </c>
      <c r="D1749" s="17">
        <f>SUMIFS('Census Data'!G:G,'Census Data'!$A:$A,$A1749)/SUMIFS('Census Data'!$F:$F,'Census Data'!$A:$A,$A1749)</f>
        <v>0.48638028226967867</v>
      </c>
      <c r="E1749" s="19">
        <f>SUMIFS('Census Data'!H:H,'Census Data'!$A:$A,$A1749)/SUMIFS('Census Data'!$F:$F,'Census Data'!$A:$A,$A1749)</f>
        <v>0.51361971773032133</v>
      </c>
      <c r="F1749" s="17">
        <f>SUM(SUMIFS('Census Data'!I:I,'Census Data'!$A:$A,$A1749),SUMIFS('Census Data'!J:J,'Census Data'!$A:$A,$A1749))/SUMIFS('Census Data'!$F:$F,'Census Data'!$A:$A,$A1749)</f>
        <v>0.83025415243659906</v>
      </c>
      <c r="G1749" s="17">
        <f>SUM(SUMIFS('Census Data'!K:K,'Census Data'!$A:$A,$A1749),SUMIFS('Census Data'!L:L,'Census Data'!$A:$A,$A1749))/SUMIFS('Census Data'!$F:$F,'Census Data'!$A:$A,$A1749)</f>
        <v>0.11247582602970826</v>
      </c>
      <c r="H1749" s="17">
        <f>SUM(SUMIFS('Census Data'!O:O,'Census Data'!$A:$A,$A1749),SUMIFS('Census Data'!P:P,'Census Data'!$A:$A,$A1749))/SUMIFS('Census Data'!$F:$F,'Census Data'!$A:$A,$A1749)</f>
        <v>3.0726659260173639E-2</v>
      </c>
      <c r="I1749" s="19">
        <f t="shared" si="54"/>
        <v>2.6543362273519056E-2</v>
      </c>
      <c r="J1749" s="17">
        <f>SUM(SUMIFS('Census Data'!W:W,'Census Data'!$A:$A,$A1749),SUMIFS('Census Data'!X:X,'Census Data'!$A:$A,$A1749))/SUMIFS('Census Data'!$F:$F,'Census Data'!$A:$A,$A1749)</f>
        <v>6.6864173147348063E-2</v>
      </c>
      <c r="K1749" s="19">
        <f t="shared" si="55"/>
        <v>0.93313582685265195</v>
      </c>
      <c r="L1749" s="24">
        <f>'EPA Data'!D1750/SUM('EPA Data'!D:D)</f>
        <v>2.7129909132728547E-3</v>
      </c>
      <c r="M1749" s="24">
        <f>'EPA Data'!E1750/SUM('EPA Data'!E:E)</f>
        <v>1.4897567366467413E-3</v>
      </c>
      <c r="N1749" s="24">
        <f>'EPA Data'!F1750/SUM('EPA Data'!F:F)</f>
        <v>1.3992189883660186E-3</v>
      </c>
      <c r="O1749" s="24">
        <f>'EPA Data'!G1750/SUM('EPA Data'!G:G)</f>
        <v>1.5502579624859713E-3</v>
      </c>
      <c r="P1749" s="24">
        <f>'EPA Data'!H1750/SUM('EPA Data'!H:H)</f>
        <v>1.2313297569896734E-3</v>
      </c>
      <c r="Q1749" s="24">
        <f>'EPA Data'!I1750/SUM('EPA Data'!I:I)</f>
        <v>1.1540067204088029E-3</v>
      </c>
      <c r="R1749" s="24">
        <f>'EPA Data'!J1750/SUM('EPA Data'!J:J)</f>
        <v>1.5440068144368761E-3</v>
      </c>
      <c r="S1749" s="24">
        <f>'EPA Data'!K1750/SUM('EPA Data'!K:K)</f>
        <v>1.3014363065630905E-3</v>
      </c>
      <c r="T1749" s="24">
        <f>'EPA Data'!L1750/SUM('EPA Data'!L:L)</f>
        <v>1.0575745630003097E-3</v>
      </c>
      <c r="U1749" s="24">
        <f>'EPA Data'!M1750/SUM('EPA Data'!M:M)</f>
        <v>2.0276825455156086E-3</v>
      </c>
      <c r="V1749" s="24">
        <f>'EPA Data'!N1750/SUM('EPA Data'!N:N)</f>
        <v>1.8918964491541415E-3</v>
      </c>
      <c r="W1749" s="24">
        <f>'EPA Data'!O1750/SUM('EPA Data'!O:O)</f>
        <v>2.1708688639196561E-3</v>
      </c>
      <c r="X1749" s="24">
        <f>'EPA Data'!P1750/SUM('EPA Data'!P:P)</f>
        <v>8.2462042799920441E-4</v>
      </c>
    </row>
    <row r="1750" spans="1:24" x14ac:dyDescent="0.25">
      <c r="A1750" s="16" t="s">
        <v>2885</v>
      </c>
      <c r="B1750" s="16" t="s">
        <v>2872</v>
      </c>
      <c r="C1750" s="21" t="s">
        <v>2886</v>
      </c>
      <c r="D1750" s="17">
        <f>SUMIFS('Census Data'!G:G,'Census Data'!$A:$A,$A1750)/SUMIFS('Census Data'!$F:$F,'Census Data'!$A:$A,$A1750)</f>
        <v>0.49820268266529444</v>
      </c>
      <c r="E1750" s="19">
        <f>SUMIFS('Census Data'!H:H,'Census Data'!$A:$A,$A1750)/SUMIFS('Census Data'!$F:$F,'Census Data'!$A:$A,$A1750)</f>
        <v>0.50179731733470556</v>
      </c>
      <c r="F1750" s="17">
        <f>SUM(SUMIFS('Census Data'!I:I,'Census Data'!$A:$A,$A1750),SUMIFS('Census Data'!J:J,'Census Data'!$A:$A,$A1750))/SUMIFS('Census Data'!$F:$F,'Census Data'!$A:$A,$A1750)</f>
        <v>0.64723501653056037</v>
      </c>
      <c r="G1750" s="17">
        <f>SUM(SUMIFS('Census Data'!K:K,'Census Data'!$A:$A,$A1750),SUMIFS('Census Data'!L:L,'Census Data'!$A:$A,$A1750))/SUMIFS('Census Data'!$F:$F,'Census Data'!$A:$A,$A1750)</f>
        <v>0.14782024149639122</v>
      </c>
      <c r="H1750" s="17">
        <f>SUM(SUMIFS('Census Data'!O:O,'Census Data'!$A:$A,$A1750),SUMIFS('Census Data'!P:P,'Census Data'!$A:$A,$A1750))/SUMIFS('Census Data'!$F:$F,'Census Data'!$A:$A,$A1750)</f>
        <v>0.16438054643801003</v>
      </c>
      <c r="I1750" s="19">
        <f t="shared" si="54"/>
        <v>4.0564195535038317E-2</v>
      </c>
      <c r="J1750" s="17">
        <f>SUM(SUMIFS('Census Data'!W:W,'Census Data'!$A:$A,$A1750),SUMIFS('Census Data'!X:X,'Census Data'!$A:$A,$A1750))/SUMIFS('Census Data'!$F:$F,'Census Data'!$A:$A,$A1750)</f>
        <v>0.42680672406382597</v>
      </c>
      <c r="K1750" s="19">
        <f t="shared" si="55"/>
        <v>0.57319327593617397</v>
      </c>
      <c r="L1750" s="24">
        <f>'EPA Data'!D1751/SUM('EPA Data'!D:D)</f>
        <v>2.1246755097595374E-3</v>
      </c>
      <c r="M1750" s="24">
        <f>'EPA Data'!E1751/SUM('EPA Data'!E:E)</f>
        <v>1.0258337877618816E-3</v>
      </c>
      <c r="N1750" s="24">
        <f>'EPA Data'!F1751/SUM('EPA Data'!F:F)</f>
        <v>8.666644507166675E-4</v>
      </c>
      <c r="O1750" s="24">
        <f>'EPA Data'!G1751/SUM('EPA Data'!G:G)</f>
        <v>4.1938979336169947E-3</v>
      </c>
      <c r="P1750" s="24">
        <f>'EPA Data'!H1751/SUM('EPA Data'!H:H)</f>
        <v>2.0799422140796203E-3</v>
      </c>
      <c r="Q1750" s="24">
        <f>'EPA Data'!I1751/SUM('EPA Data'!I:I)</f>
        <v>2.109032377200692E-3</v>
      </c>
      <c r="R1750" s="24">
        <f>'EPA Data'!J1751/SUM('EPA Data'!J:J)</f>
        <v>2.8804165151488765E-3</v>
      </c>
      <c r="S1750" s="24">
        <f>'EPA Data'!K1751/SUM('EPA Data'!K:K)</f>
        <v>9.4533345699827421E-4</v>
      </c>
      <c r="T1750" s="24">
        <f>'EPA Data'!L1751/SUM('EPA Data'!L:L)</f>
        <v>8.4890300890316079E-4</v>
      </c>
      <c r="U1750" s="24">
        <f>'EPA Data'!M1751/SUM('EPA Data'!M:M)</f>
        <v>3.1950338883173497E-3</v>
      </c>
      <c r="V1750" s="24">
        <f>'EPA Data'!N1751/SUM('EPA Data'!N:N)</f>
        <v>3.7615239073446726E-3</v>
      </c>
      <c r="W1750" s="24">
        <f>'EPA Data'!O1751/SUM('EPA Data'!O:O)</f>
        <v>1.9088676596874042E-3</v>
      </c>
      <c r="X1750" s="24">
        <f>'EPA Data'!P1751/SUM('EPA Data'!P:P)</f>
        <v>5.2638559069417997E-4</v>
      </c>
    </row>
    <row r="1751" spans="1:24" x14ac:dyDescent="0.25">
      <c r="A1751" s="16" t="s">
        <v>2887</v>
      </c>
      <c r="B1751" s="16" t="s">
        <v>2872</v>
      </c>
      <c r="C1751" s="21" t="s">
        <v>2888</v>
      </c>
      <c r="D1751" s="17">
        <f>SUMIFS('Census Data'!G:G,'Census Data'!$A:$A,$A1751)/SUMIFS('Census Data'!$F:$F,'Census Data'!$A:$A,$A1751)</f>
        <v>0.49319375095480456</v>
      </c>
      <c r="E1751" s="19">
        <f>SUMIFS('Census Data'!H:H,'Census Data'!$A:$A,$A1751)/SUMIFS('Census Data'!$F:$F,'Census Data'!$A:$A,$A1751)</f>
        <v>0.50680624904519544</v>
      </c>
      <c r="F1751" s="17">
        <f>SUM(SUMIFS('Census Data'!I:I,'Census Data'!$A:$A,$A1751),SUMIFS('Census Data'!J:J,'Census Data'!$A:$A,$A1751))/SUMIFS('Census Data'!$F:$F,'Census Data'!$A:$A,$A1751)</f>
        <v>0.90980212428942442</v>
      </c>
      <c r="G1751" s="17">
        <f>SUM(SUMIFS('Census Data'!K:K,'Census Data'!$A:$A,$A1751),SUMIFS('Census Data'!L:L,'Census Data'!$A:$A,$A1751))/SUMIFS('Census Data'!$F:$F,'Census Data'!$A:$A,$A1751)</f>
        <v>2.7160672504040331E-2</v>
      </c>
      <c r="H1751" s="17">
        <f>SUM(SUMIFS('Census Data'!O:O,'Census Data'!$A:$A,$A1751),SUMIFS('Census Data'!P:P,'Census Data'!$A:$A,$A1751))/SUMIFS('Census Data'!$F:$F,'Census Data'!$A:$A,$A1751)</f>
        <v>4.4286851436428104E-2</v>
      </c>
      <c r="I1751" s="19">
        <f t="shared" si="54"/>
        <v>1.8750351770107199E-2</v>
      </c>
      <c r="J1751" s="17">
        <f>SUM(SUMIFS('Census Data'!W:W,'Census Data'!$A:$A,$A1751),SUMIFS('Census Data'!X:X,'Census Data'!$A:$A,$A1751))/SUMIFS('Census Data'!$F:$F,'Census Data'!$A:$A,$A1751)</f>
        <v>6.990375569867574E-2</v>
      </c>
      <c r="K1751" s="19">
        <f t="shared" si="55"/>
        <v>0.93009624430132432</v>
      </c>
      <c r="L1751" s="24">
        <f>'EPA Data'!D1752/SUM('EPA Data'!D:D)</f>
        <v>1.0688870070724714E-3</v>
      </c>
      <c r="M1751" s="24">
        <f>'EPA Data'!E1752/SUM('EPA Data'!E:E)</f>
        <v>5.5929208991313745E-4</v>
      </c>
      <c r="N1751" s="24">
        <f>'EPA Data'!F1752/SUM('EPA Data'!F:F)</f>
        <v>5.2507364836518861E-4</v>
      </c>
      <c r="O1751" s="24">
        <f>'EPA Data'!G1752/SUM('EPA Data'!G:G)</f>
        <v>6.0279513496590384E-4</v>
      </c>
      <c r="P1751" s="24">
        <f>'EPA Data'!H1752/SUM('EPA Data'!H:H)</f>
        <v>5.0446915606484747E-4</v>
      </c>
      <c r="Q1751" s="24">
        <f>'EPA Data'!I1752/SUM('EPA Data'!I:I)</f>
        <v>4.5986604419244416E-4</v>
      </c>
      <c r="R1751" s="24">
        <f>'EPA Data'!J1752/SUM('EPA Data'!J:J)</f>
        <v>6.0119090776614874E-4</v>
      </c>
      <c r="S1751" s="24">
        <f>'EPA Data'!K1752/SUM('EPA Data'!K:K)</f>
        <v>5.3236631841073901E-4</v>
      </c>
      <c r="T1751" s="24">
        <f>'EPA Data'!L1752/SUM('EPA Data'!L:L)</f>
        <v>4.7844145317227279E-4</v>
      </c>
      <c r="U1751" s="24">
        <f>'EPA Data'!M1752/SUM('EPA Data'!M:M)</f>
        <v>1.0790503946260528E-3</v>
      </c>
      <c r="V1751" s="24">
        <f>'EPA Data'!N1752/SUM('EPA Data'!N:N)</f>
        <v>8.6187157372953551E-4</v>
      </c>
      <c r="W1751" s="24">
        <f>'EPA Data'!O1752/SUM('EPA Data'!O:O)</f>
        <v>9.1498630193567743E-4</v>
      </c>
      <c r="X1751" s="24">
        <f>'EPA Data'!P1752/SUM('EPA Data'!P:P)</f>
        <v>3.2070396465590608E-4</v>
      </c>
    </row>
    <row r="1752" spans="1:24" x14ac:dyDescent="0.25">
      <c r="A1752" s="16" t="s">
        <v>2889</v>
      </c>
      <c r="B1752" s="16" t="s">
        <v>2872</v>
      </c>
      <c r="C1752" s="21" t="s">
        <v>1144</v>
      </c>
      <c r="D1752" s="17">
        <f>SUMIFS('Census Data'!G:G,'Census Data'!$A:$A,$A1752)/SUMIFS('Census Data'!$F:$F,'Census Data'!$A:$A,$A1752)</f>
        <v>0.48922243692676154</v>
      </c>
      <c r="E1752" s="19">
        <f>SUMIFS('Census Data'!H:H,'Census Data'!$A:$A,$A1752)/SUMIFS('Census Data'!$F:$F,'Census Data'!$A:$A,$A1752)</f>
        <v>0.51077756307323841</v>
      </c>
      <c r="F1752" s="17">
        <f>SUM(SUMIFS('Census Data'!I:I,'Census Data'!$A:$A,$A1752),SUMIFS('Census Data'!J:J,'Census Data'!$A:$A,$A1752))/SUMIFS('Census Data'!$F:$F,'Census Data'!$A:$A,$A1752)</f>
        <v>0.63257491222817952</v>
      </c>
      <c r="G1752" s="17">
        <f>SUM(SUMIFS('Census Data'!K:K,'Census Data'!$A:$A,$A1752),SUMIFS('Census Data'!L:L,'Census Data'!$A:$A,$A1752))/SUMIFS('Census Data'!$F:$F,'Census Data'!$A:$A,$A1752)</f>
        <v>0.21486541654192634</v>
      </c>
      <c r="H1752" s="17">
        <f>SUM(SUMIFS('Census Data'!O:O,'Census Data'!$A:$A,$A1752),SUMIFS('Census Data'!P:P,'Census Data'!$A:$A,$A1752))/SUMIFS('Census Data'!$F:$F,'Census Data'!$A:$A,$A1752)</f>
        <v>0.11908935035244808</v>
      </c>
      <c r="I1752" s="19">
        <f t="shared" si="54"/>
        <v>3.3470320877446058E-2</v>
      </c>
      <c r="J1752" s="17">
        <f>SUM(SUMIFS('Census Data'!W:W,'Census Data'!$A:$A,$A1752),SUMIFS('Census Data'!X:X,'Census Data'!$A:$A,$A1752))/SUMIFS('Census Data'!$F:$F,'Census Data'!$A:$A,$A1752)</f>
        <v>0.18459026209073837</v>
      </c>
      <c r="K1752" s="19">
        <f t="shared" si="55"/>
        <v>0.81540973790926163</v>
      </c>
      <c r="L1752" s="24">
        <f>'EPA Data'!D1753/SUM('EPA Data'!D:D)</f>
        <v>2.1540170968574334E-3</v>
      </c>
      <c r="M1752" s="24">
        <f>'EPA Data'!E1753/SUM('EPA Data'!E:E)</f>
        <v>1.2292572310873562E-3</v>
      </c>
      <c r="N1752" s="24">
        <f>'EPA Data'!F1753/SUM('EPA Data'!F:F)</f>
        <v>1.1228341398923159E-3</v>
      </c>
      <c r="O1752" s="24">
        <f>'EPA Data'!G1753/SUM('EPA Data'!G:G)</f>
        <v>1.8036691164400008E-3</v>
      </c>
      <c r="P1752" s="24">
        <f>'EPA Data'!H1753/SUM('EPA Data'!H:H)</f>
        <v>1.2360039418190152E-3</v>
      </c>
      <c r="Q1752" s="24">
        <f>'EPA Data'!I1753/SUM('EPA Data'!I:I)</f>
        <v>1.0413771989215847E-3</v>
      </c>
      <c r="R1752" s="24">
        <f>'EPA Data'!J1753/SUM('EPA Data'!J:J)</f>
        <v>1.5784949774514782E-3</v>
      </c>
      <c r="S1752" s="24">
        <f>'EPA Data'!K1753/SUM('EPA Data'!K:K)</f>
        <v>1.1671188740914639E-3</v>
      </c>
      <c r="T1752" s="24">
        <f>'EPA Data'!L1753/SUM('EPA Data'!L:L)</f>
        <v>9.5417528341234397E-4</v>
      </c>
      <c r="U1752" s="24">
        <f>'EPA Data'!M1753/SUM('EPA Data'!M:M)</f>
        <v>2.2344776036386611E-3</v>
      </c>
      <c r="V1752" s="24">
        <f>'EPA Data'!N1753/SUM('EPA Data'!N:N)</f>
        <v>2.4198547912644363E-3</v>
      </c>
      <c r="W1752" s="24">
        <f>'EPA Data'!O1753/SUM('EPA Data'!O:O)</f>
        <v>2.0986691126008302E-3</v>
      </c>
      <c r="X1752" s="24">
        <f>'EPA Data'!P1753/SUM('EPA Data'!P:P)</f>
        <v>6.9461360950057258E-4</v>
      </c>
    </row>
    <row r="1753" spans="1:24" x14ac:dyDescent="0.25">
      <c r="A1753" s="16" t="s">
        <v>2890</v>
      </c>
      <c r="B1753" s="16" t="s">
        <v>2872</v>
      </c>
      <c r="C1753" s="21" t="s">
        <v>562</v>
      </c>
      <c r="D1753" s="17">
        <f>SUMIFS('Census Data'!G:G,'Census Data'!$A:$A,$A1753)/SUMIFS('Census Data'!$F:$F,'Census Data'!$A:$A,$A1753)</f>
        <v>0.49361381326494252</v>
      </c>
      <c r="E1753" s="19">
        <f>SUMIFS('Census Data'!H:H,'Census Data'!$A:$A,$A1753)/SUMIFS('Census Data'!$F:$F,'Census Data'!$A:$A,$A1753)</f>
        <v>0.50638618673505753</v>
      </c>
      <c r="F1753" s="17">
        <f>SUM(SUMIFS('Census Data'!I:I,'Census Data'!$A:$A,$A1753),SUMIFS('Census Data'!J:J,'Census Data'!$A:$A,$A1753))/SUMIFS('Census Data'!$F:$F,'Census Data'!$A:$A,$A1753)</f>
        <v>0.60099483432760203</v>
      </c>
      <c r="G1753" s="17">
        <f>SUM(SUMIFS('Census Data'!K:K,'Census Data'!$A:$A,$A1753),SUMIFS('Census Data'!L:L,'Census Data'!$A:$A,$A1753))/SUMIFS('Census Data'!$F:$F,'Census Data'!$A:$A,$A1753)</f>
        <v>0.11950495841524637</v>
      </c>
      <c r="H1753" s="17">
        <f>SUM(SUMIFS('Census Data'!O:O,'Census Data'!$A:$A,$A1753),SUMIFS('Census Data'!P:P,'Census Data'!$A:$A,$A1753))/SUMIFS('Census Data'!$F:$F,'Census Data'!$A:$A,$A1753)</f>
        <v>0.24917884958948538</v>
      </c>
      <c r="I1753" s="19">
        <f t="shared" si="54"/>
        <v>3.0321357667666193E-2</v>
      </c>
      <c r="J1753" s="17">
        <f>SUM(SUMIFS('Census Data'!W:W,'Census Data'!$A:$A,$A1753),SUMIFS('Census Data'!X:X,'Census Data'!$A:$A,$A1753))/SUMIFS('Census Data'!$F:$F,'Census Data'!$A:$A,$A1753)</f>
        <v>0.2207203822258206</v>
      </c>
      <c r="K1753" s="19">
        <f t="shared" si="55"/>
        <v>0.77927961777417942</v>
      </c>
      <c r="L1753" s="24">
        <f>'EPA Data'!D1754/SUM('EPA Data'!D:D)</f>
        <v>7.864247662113839E-3</v>
      </c>
      <c r="M1753" s="24">
        <f>'EPA Data'!E1754/SUM('EPA Data'!E:E)</f>
        <v>2.7652972489645715E-3</v>
      </c>
      <c r="N1753" s="24">
        <f>'EPA Data'!F1754/SUM('EPA Data'!F:F)</f>
        <v>2.1228061857361518E-3</v>
      </c>
      <c r="O1753" s="24">
        <f>'EPA Data'!G1754/SUM('EPA Data'!G:G)</f>
        <v>4.2725169257494568E-3</v>
      </c>
      <c r="P1753" s="24">
        <f>'EPA Data'!H1754/SUM('EPA Data'!H:H)</f>
        <v>2.8142143616244927E-3</v>
      </c>
      <c r="Q1753" s="24">
        <f>'EPA Data'!I1754/SUM('EPA Data'!I:I)</f>
        <v>2.429497349308779E-3</v>
      </c>
      <c r="R1753" s="24">
        <f>'EPA Data'!J1754/SUM('EPA Data'!J:J)</f>
        <v>3.3424309946035948E-3</v>
      </c>
      <c r="S1753" s="24">
        <f>'EPA Data'!K1754/SUM('EPA Data'!K:K)</f>
        <v>2.1596610206657636E-3</v>
      </c>
      <c r="T1753" s="24">
        <f>'EPA Data'!L1754/SUM('EPA Data'!L:L)</f>
        <v>1.8800195580504666E-3</v>
      </c>
      <c r="U1753" s="24">
        <f>'EPA Data'!M1754/SUM('EPA Data'!M:M)</f>
        <v>4.7160163788191808E-3</v>
      </c>
      <c r="V1753" s="24">
        <f>'EPA Data'!N1754/SUM('EPA Data'!N:N)</f>
        <v>5.493839930117434E-3</v>
      </c>
      <c r="W1753" s="24">
        <f>'EPA Data'!O1754/SUM('EPA Data'!O:O)</f>
        <v>3.9626024052604398E-3</v>
      </c>
      <c r="X1753" s="24">
        <f>'EPA Data'!P1754/SUM('EPA Data'!P:P)</f>
        <v>1.2809474237380884E-3</v>
      </c>
    </row>
    <row r="1754" spans="1:24" x14ac:dyDescent="0.25">
      <c r="A1754" s="16" t="s">
        <v>2891</v>
      </c>
      <c r="B1754" s="16" t="s">
        <v>2872</v>
      </c>
      <c r="C1754" s="21" t="s">
        <v>2892</v>
      </c>
      <c r="D1754" s="17">
        <f>SUMIFS('Census Data'!G:G,'Census Data'!$A:$A,$A1754)/SUMIFS('Census Data'!$F:$F,'Census Data'!$A:$A,$A1754)</f>
        <v>0.48653108056787792</v>
      </c>
      <c r="E1754" s="19">
        <f>SUMIFS('Census Data'!H:H,'Census Data'!$A:$A,$A1754)/SUMIFS('Census Data'!$F:$F,'Census Data'!$A:$A,$A1754)</f>
        <v>0.51346891943212214</v>
      </c>
      <c r="F1754" s="17">
        <f>SUM(SUMIFS('Census Data'!I:I,'Census Data'!$A:$A,$A1754),SUMIFS('Census Data'!J:J,'Census Data'!$A:$A,$A1754))/SUMIFS('Census Data'!$F:$F,'Census Data'!$A:$A,$A1754)</f>
        <v>0.84753593678035533</v>
      </c>
      <c r="G1754" s="17">
        <f>SUM(SUMIFS('Census Data'!K:K,'Census Data'!$A:$A,$A1754),SUMIFS('Census Data'!L:L,'Census Data'!$A:$A,$A1754))/SUMIFS('Census Data'!$F:$F,'Census Data'!$A:$A,$A1754)</f>
        <v>7.4698405772509469E-2</v>
      </c>
      <c r="H1754" s="17">
        <f>SUM(SUMIFS('Census Data'!O:O,'Census Data'!$A:$A,$A1754),SUMIFS('Census Data'!P:P,'Census Data'!$A:$A,$A1754))/SUMIFS('Census Data'!$F:$F,'Census Data'!$A:$A,$A1754)</f>
        <v>5.5937749981819503E-2</v>
      </c>
      <c r="I1754" s="19">
        <f t="shared" si="54"/>
        <v>2.182790746531571E-2</v>
      </c>
      <c r="J1754" s="17">
        <f>SUM(SUMIFS('Census Data'!W:W,'Census Data'!$A:$A,$A1754),SUMIFS('Census Data'!X:X,'Census Data'!$A:$A,$A1754))/SUMIFS('Census Data'!$F:$F,'Census Data'!$A:$A,$A1754)</f>
        <v>0.11139391882610558</v>
      </c>
      <c r="K1754" s="19">
        <f t="shared" si="55"/>
        <v>0.88860608117389439</v>
      </c>
      <c r="L1754" s="24">
        <f>'EPA Data'!D1755/SUM('EPA Data'!D:D)</f>
        <v>4.4105146371173709E-3</v>
      </c>
      <c r="M1754" s="24">
        <f>'EPA Data'!E1755/SUM('EPA Data'!E:E)</f>
        <v>2.4951157162944751E-3</v>
      </c>
      <c r="N1754" s="24">
        <f>'EPA Data'!F1755/SUM('EPA Data'!F:F)</f>
        <v>2.2340675457051501E-3</v>
      </c>
      <c r="O1754" s="24">
        <f>'EPA Data'!G1755/SUM('EPA Data'!G:G)</f>
        <v>3.5107595844878232E-3</v>
      </c>
      <c r="P1754" s="24">
        <f>'EPA Data'!H1755/SUM('EPA Data'!H:H)</f>
        <v>2.7520775084491481E-3</v>
      </c>
      <c r="Q1754" s="24">
        <f>'EPA Data'!I1755/SUM('EPA Data'!I:I)</f>
        <v>2.6214453502159084E-3</v>
      </c>
      <c r="R1754" s="24">
        <f>'EPA Data'!J1755/SUM('EPA Data'!J:J)</f>
        <v>2.7032875927690981E-3</v>
      </c>
      <c r="S1754" s="24">
        <f>'EPA Data'!K1755/SUM('EPA Data'!K:K)</f>
        <v>2.1069626693733159E-3</v>
      </c>
      <c r="T1754" s="24">
        <f>'EPA Data'!L1755/SUM('EPA Data'!L:L)</f>
        <v>1.8231942242921651E-3</v>
      </c>
      <c r="U1754" s="24">
        <f>'EPA Data'!M1755/SUM('EPA Data'!M:M)</f>
        <v>4.0984753759513281E-3</v>
      </c>
      <c r="V1754" s="24">
        <f>'EPA Data'!N1755/SUM('EPA Data'!N:N)</f>
        <v>5.1927267505979995E-3</v>
      </c>
      <c r="W1754" s="24">
        <f>'EPA Data'!O1755/SUM('EPA Data'!O:O)</f>
        <v>3.8569814857755047E-3</v>
      </c>
      <c r="X1754" s="24">
        <f>'EPA Data'!P1755/SUM('EPA Data'!P:P)</f>
        <v>1.3308405777747619E-3</v>
      </c>
    </row>
    <row r="1755" spans="1:24" x14ac:dyDescent="0.25">
      <c r="A1755" s="16" t="s">
        <v>2893</v>
      </c>
      <c r="B1755" s="16" t="s">
        <v>2872</v>
      </c>
      <c r="C1755" s="21" t="s">
        <v>1574</v>
      </c>
      <c r="D1755" s="17">
        <f>SUMIFS('Census Data'!G:G,'Census Data'!$A:$A,$A1755)/SUMIFS('Census Data'!$F:$F,'Census Data'!$A:$A,$A1755)</f>
        <v>0.491864306844636</v>
      </c>
      <c r="E1755" s="19">
        <f>SUMIFS('Census Data'!H:H,'Census Data'!$A:$A,$A1755)/SUMIFS('Census Data'!$F:$F,'Census Data'!$A:$A,$A1755)</f>
        <v>0.508135693155364</v>
      </c>
      <c r="F1755" s="17">
        <f>SUM(SUMIFS('Census Data'!I:I,'Census Data'!$A:$A,$A1755),SUMIFS('Census Data'!J:J,'Census Data'!$A:$A,$A1755))/SUMIFS('Census Data'!$F:$F,'Census Data'!$A:$A,$A1755)</f>
        <v>0.83062753509743925</v>
      </c>
      <c r="G1755" s="17">
        <f>SUM(SUMIFS('Census Data'!K:K,'Census Data'!$A:$A,$A1755),SUMIFS('Census Data'!L:L,'Census Data'!$A:$A,$A1755))/SUMIFS('Census Data'!$F:$F,'Census Data'!$A:$A,$A1755)</f>
        <v>3.827425306753144E-2</v>
      </c>
      <c r="H1755" s="17">
        <f>SUM(SUMIFS('Census Data'!O:O,'Census Data'!$A:$A,$A1755),SUMIFS('Census Data'!P:P,'Census Data'!$A:$A,$A1755))/SUMIFS('Census Data'!$F:$F,'Census Data'!$A:$A,$A1755)</f>
        <v>0.10824751700230764</v>
      </c>
      <c r="I1755" s="19">
        <f t="shared" si="54"/>
        <v>2.285069483272173E-2</v>
      </c>
      <c r="J1755" s="17">
        <f>SUM(SUMIFS('Census Data'!W:W,'Census Data'!$A:$A,$A1755),SUMIFS('Census Data'!X:X,'Census Data'!$A:$A,$A1755))/SUMIFS('Census Data'!$F:$F,'Census Data'!$A:$A,$A1755)</f>
        <v>0.13855381268489056</v>
      </c>
      <c r="K1755" s="19">
        <f t="shared" si="55"/>
        <v>0.86144618731510947</v>
      </c>
      <c r="L1755" s="24">
        <f>'EPA Data'!D1756/SUM('EPA Data'!D:D)</f>
        <v>2.7413727704724213E-3</v>
      </c>
      <c r="M1755" s="24">
        <f>'EPA Data'!E1756/SUM('EPA Data'!E:E)</f>
        <v>1.7074445196482548E-3</v>
      </c>
      <c r="N1755" s="24">
        <f>'EPA Data'!F1756/SUM('EPA Data'!F:F)</f>
        <v>1.5540421923363893E-3</v>
      </c>
      <c r="O1755" s="24">
        <f>'EPA Data'!G1756/SUM('EPA Data'!G:G)</f>
        <v>2.1942052440820114E-3</v>
      </c>
      <c r="P1755" s="24">
        <f>'EPA Data'!H1756/SUM('EPA Data'!H:H)</f>
        <v>1.6644774151700556E-3</v>
      </c>
      <c r="Q1755" s="24">
        <f>'EPA Data'!I1756/SUM('EPA Data'!I:I)</f>
        <v>1.4841064618296585E-3</v>
      </c>
      <c r="R1755" s="24">
        <f>'EPA Data'!J1756/SUM('EPA Data'!J:J)</f>
        <v>1.6983716801608839E-3</v>
      </c>
      <c r="S1755" s="24">
        <f>'EPA Data'!K1756/SUM('EPA Data'!K:K)</f>
        <v>1.4943188073079496E-3</v>
      </c>
      <c r="T1755" s="24">
        <f>'EPA Data'!L1756/SUM('EPA Data'!L:L)</f>
        <v>1.3780412060145698E-3</v>
      </c>
      <c r="U1755" s="24">
        <f>'EPA Data'!M1756/SUM('EPA Data'!M:M)</f>
        <v>3.2619760378985348E-3</v>
      </c>
      <c r="V1755" s="24">
        <f>'EPA Data'!N1756/SUM('EPA Data'!N:N)</f>
        <v>3.0087917418399044E-3</v>
      </c>
      <c r="W1755" s="24">
        <f>'EPA Data'!O1756/SUM('EPA Data'!O:O)</f>
        <v>2.5195751536839922E-3</v>
      </c>
      <c r="X1755" s="24">
        <f>'EPA Data'!P1756/SUM('EPA Data'!P:P)</f>
        <v>9.430868884355326E-4</v>
      </c>
    </row>
    <row r="1756" spans="1:24" x14ac:dyDescent="0.25">
      <c r="A1756" s="16" t="s">
        <v>2894</v>
      </c>
      <c r="B1756" s="16" t="s">
        <v>2872</v>
      </c>
      <c r="C1756" s="21" t="s">
        <v>2895</v>
      </c>
      <c r="D1756" s="17">
        <f>SUMIFS('Census Data'!G:G,'Census Data'!$A:$A,$A1756)/SUMIFS('Census Data'!$F:$F,'Census Data'!$A:$A,$A1756)</f>
        <v>0.4830315586986525</v>
      </c>
      <c r="E1756" s="19">
        <f>SUMIFS('Census Data'!H:H,'Census Data'!$A:$A,$A1756)/SUMIFS('Census Data'!$F:$F,'Census Data'!$A:$A,$A1756)</f>
        <v>0.51696844130134756</v>
      </c>
      <c r="F1756" s="17">
        <f>SUM(SUMIFS('Census Data'!I:I,'Census Data'!$A:$A,$A1756),SUMIFS('Census Data'!J:J,'Census Data'!$A:$A,$A1756))/SUMIFS('Census Data'!$F:$F,'Census Data'!$A:$A,$A1756)</f>
        <v>0.92743903844950315</v>
      </c>
      <c r="G1756" s="17">
        <f>SUM(SUMIFS('Census Data'!K:K,'Census Data'!$A:$A,$A1756),SUMIFS('Census Data'!L:L,'Census Data'!$A:$A,$A1756))/SUMIFS('Census Data'!$F:$F,'Census Data'!$A:$A,$A1756)</f>
        <v>3.5987325135955046E-2</v>
      </c>
      <c r="H1756" s="17">
        <f>SUM(SUMIFS('Census Data'!O:O,'Census Data'!$A:$A,$A1756),SUMIFS('Census Data'!P:P,'Census Data'!$A:$A,$A1756))/SUMIFS('Census Data'!$F:$F,'Census Data'!$A:$A,$A1756)</f>
        <v>1.9496496954804623E-2</v>
      </c>
      <c r="I1756" s="19">
        <f t="shared" si="54"/>
        <v>1.7077139459737212E-2</v>
      </c>
      <c r="J1756" s="17">
        <f>SUM(SUMIFS('Census Data'!W:W,'Census Data'!$A:$A,$A1756),SUMIFS('Census Data'!X:X,'Census Data'!$A:$A,$A1756))/SUMIFS('Census Data'!$F:$F,'Census Data'!$A:$A,$A1756)</f>
        <v>9.5222880632952672E-2</v>
      </c>
      <c r="K1756" s="19">
        <f t="shared" si="55"/>
        <v>0.9047771193670473</v>
      </c>
      <c r="L1756" s="24">
        <f>'EPA Data'!D1757/SUM('EPA Data'!D:D)</f>
        <v>4.127959593547257E-3</v>
      </c>
      <c r="M1756" s="24">
        <f>'EPA Data'!E1757/SUM('EPA Data'!E:E)</f>
        <v>3.3376648887481772E-3</v>
      </c>
      <c r="N1756" s="24">
        <f>'EPA Data'!F1757/SUM('EPA Data'!F:F)</f>
        <v>3.103776805723144E-3</v>
      </c>
      <c r="O1756" s="24">
        <f>'EPA Data'!G1757/SUM('EPA Data'!G:G)</f>
        <v>3.1194419862948641E-3</v>
      </c>
      <c r="P1756" s="24">
        <f>'EPA Data'!H1757/SUM('EPA Data'!H:H)</f>
        <v>3.054498705757038E-3</v>
      </c>
      <c r="Q1756" s="24">
        <f>'EPA Data'!I1757/SUM('EPA Data'!I:I)</f>
        <v>2.8015099971738138E-3</v>
      </c>
      <c r="R1756" s="24">
        <f>'EPA Data'!J1757/SUM('EPA Data'!J:J)</f>
        <v>2.8089644346527731E-3</v>
      </c>
      <c r="S1756" s="24">
        <f>'EPA Data'!K1757/SUM('EPA Data'!K:K)</f>
        <v>2.73053741604721E-3</v>
      </c>
      <c r="T1756" s="24">
        <f>'EPA Data'!L1757/SUM('EPA Data'!L:L)</f>
        <v>2.3973278252172672E-3</v>
      </c>
      <c r="U1756" s="24">
        <f>'EPA Data'!M1757/SUM('EPA Data'!M:M)</f>
        <v>4.1973898272996369E-3</v>
      </c>
      <c r="V1756" s="24">
        <f>'EPA Data'!N1757/SUM('EPA Data'!N:N)</f>
        <v>5.2088194754474852E-3</v>
      </c>
      <c r="W1756" s="24">
        <f>'EPA Data'!O1757/SUM('EPA Data'!O:O)</f>
        <v>4.7766357644484303E-3</v>
      </c>
      <c r="X1756" s="24">
        <f>'EPA Data'!P1757/SUM('EPA Data'!P:P)</f>
        <v>1.815324224294869E-3</v>
      </c>
    </row>
    <row r="1757" spans="1:24" x14ac:dyDescent="0.25">
      <c r="A1757" s="16" t="s">
        <v>2896</v>
      </c>
      <c r="B1757" s="16" t="s">
        <v>2872</v>
      </c>
      <c r="C1757" s="21" t="s">
        <v>2897</v>
      </c>
      <c r="D1757" s="17">
        <f>SUMIFS('Census Data'!G:G,'Census Data'!$A:$A,$A1757)/SUMIFS('Census Data'!$F:$F,'Census Data'!$A:$A,$A1757)</f>
        <v>0.48797192652433313</v>
      </c>
      <c r="E1757" s="19">
        <f>SUMIFS('Census Data'!H:H,'Census Data'!$A:$A,$A1757)/SUMIFS('Census Data'!$F:$F,'Census Data'!$A:$A,$A1757)</f>
        <v>0.51202807347566681</v>
      </c>
      <c r="F1757" s="17">
        <f>SUM(SUMIFS('Census Data'!I:I,'Census Data'!$A:$A,$A1757),SUMIFS('Census Data'!J:J,'Census Data'!$A:$A,$A1757))/SUMIFS('Census Data'!$F:$F,'Census Data'!$A:$A,$A1757)</f>
        <v>0.74901260596302299</v>
      </c>
      <c r="G1757" s="17">
        <f>SUM(SUMIFS('Census Data'!K:K,'Census Data'!$A:$A,$A1757),SUMIFS('Census Data'!L:L,'Census Data'!$A:$A,$A1757))/SUMIFS('Census Data'!$F:$F,'Census Data'!$A:$A,$A1757)</f>
        <v>0.14910945228027245</v>
      </c>
      <c r="H1757" s="17">
        <f>SUM(SUMIFS('Census Data'!O:O,'Census Data'!$A:$A,$A1757),SUMIFS('Census Data'!P:P,'Census Data'!$A:$A,$A1757))/SUMIFS('Census Data'!$F:$F,'Census Data'!$A:$A,$A1757)</f>
        <v>5.7109436338491824E-2</v>
      </c>
      <c r="I1757" s="19">
        <f t="shared" si="54"/>
        <v>4.4768505418212756E-2</v>
      </c>
      <c r="J1757" s="17">
        <f>SUM(SUMIFS('Census Data'!W:W,'Census Data'!$A:$A,$A1757),SUMIFS('Census Data'!X:X,'Census Data'!$A:$A,$A1757))/SUMIFS('Census Data'!$F:$F,'Census Data'!$A:$A,$A1757)</f>
        <v>0.42909095981475653</v>
      </c>
      <c r="K1757" s="19">
        <f t="shared" si="55"/>
        <v>0.57090904018524347</v>
      </c>
      <c r="L1757" s="24">
        <f>'EPA Data'!D1758/SUM('EPA Data'!D:D)</f>
        <v>1.8209499111602225E-3</v>
      </c>
      <c r="M1757" s="24">
        <f>'EPA Data'!E1758/SUM('EPA Data'!E:E)</f>
        <v>1.2202213446684796E-3</v>
      </c>
      <c r="N1757" s="24">
        <f>'EPA Data'!F1758/SUM('EPA Data'!F:F)</f>
        <v>1.1195041744389588E-3</v>
      </c>
      <c r="O1757" s="24">
        <f>'EPA Data'!G1758/SUM('EPA Data'!G:G)</f>
        <v>2.0422127904791581E-3</v>
      </c>
      <c r="P1757" s="24">
        <f>'EPA Data'!H1758/SUM('EPA Data'!H:H)</f>
        <v>1.3753777975656621E-3</v>
      </c>
      <c r="Q1757" s="24">
        <f>'EPA Data'!I1758/SUM('EPA Data'!I:I)</f>
        <v>1.2935940880513268E-3</v>
      </c>
      <c r="R1757" s="24">
        <f>'EPA Data'!J1758/SUM('EPA Data'!J:J)</f>
        <v>1.5563889887843566E-3</v>
      </c>
      <c r="S1757" s="24">
        <f>'EPA Data'!K1758/SUM('EPA Data'!K:K)</f>
        <v>1.0779267111637248E-3</v>
      </c>
      <c r="T1757" s="24">
        <f>'EPA Data'!L1758/SUM('EPA Data'!L:L)</f>
        <v>1.0082321428112177E-3</v>
      </c>
      <c r="U1757" s="24">
        <f>'EPA Data'!M1758/SUM('EPA Data'!M:M)</f>
        <v>2.7297234856856977E-3</v>
      </c>
      <c r="V1757" s="24">
        <f>'EPA Data'!N1758/SUM('EPA Data'!N:N)</f>
        <v>2.7509451631904098E-3</v>
      </c>
      <c r="W1757" s="24">
        <f>'EPA Data'!O1758/SUM('EPA Data'!O:O)</f>
        <v>1.923474905503534E-3</v>
      </c>
      <c r="X1757" s="24">
        <f>'EPA Data'!P1758/SUM('EPA Data'!P:P)</f>
        <v>6.9487425770841326E-4</v>
      </c>
    </row>
    <row r="1758" spans="1:24" x14ac:dyDescent="0.25">
      <c r="A1758" s="16" t="s">
        <v>2898</v>
      </c>
      <c r="B1758" s="16" t="s">
        <v>2872</v>
      </c>
      <c r="C1758" s="21" t="s">
        <v>2899</v>
      </c>
      <c r="D1758" s="17">
        <f>SUMIFS('Census Data'!G:G,'Census Data'!$A:$A,$A1758)/SUMIFS('Census Data'!$F:$F,'Census Data'!$A:$A,$A1758)</f>
        <v>0.48965296144906628</v>
      </c>
      <c r="E1758" s="19">
        <f>SUMIFS('Census Data'!H:H,'Census Data'!$A:$A,$A1758)/SUMIFS('Census Data'!$F:$F,'Census Data'!$A:$A,$A1758)</f>
        <v>0.51034703855093366</v>
      </c>
      <c r="F1758" s="17">
        <f>SUM(SUMIFS('Census Data'!I:I,'Census Data'!$A:$A,$A1758),SUMIFS('Census Data'!J:J,'Census Data'!$A:$A,$A1758))/SUMIFS('Census Data'!$F:$F,'Census Data'!$A:$A,$A1758)</f>
        <v>0.81064358419491866</v>
      </c>
      <c r="G1758" s="17">
        <f>SUM(SUMIFS('Census Data'!K:K,'Census Data'!$A:$A,$A1758),SUMIFS('Census Data'!L:L,'Census Data'!$A:$A,$A1758))/SUMIFS('Census Data'!$F:$F,'Census Data'!$A:$A,$A1758)</f>
        <v>0.14808046806123268</v>
      </c>
      <c r="H1758" s="17">
        <f>SUM(SUMIFS('Census Data'!O:O,'Census Data'!$A:$A,$A1758),SUMIFS('Census Data'!P:P,'Census Data'!$A:$A,$A1758))/SUMIFS('Census Data'!$F:$F,'Census Data'!$A:$A,$A1758)</f>
        <v>1.0611525206379738E-2</v>
      </c>
      <c r="I1758" s="19">
        <f t="shared" si="54"/>
        <v>3.0664422537468927E-2</v>
      </c>
      <c r="J1758" s="17">
        <f>SUM(SUMIFS('Census Data'!W:W,'Census Data'!$A:$A,$A1758),SUMIFS('Census Data'!X:X,'Census Data'!$A:$A,$A1758))/SUMIFS('Census Data'!$F:$F,'Census Data'!$A:$A,$A1758)</f>
        <v>9.7587561112446902E-2</v>
      </c>
      <c r="K1758" s="19">
        <f t="shared" si="55"/>
        <v>0.90241243888755307</v>
      </c>
      <c r="L1758" s="24">
        <f>'EPA Data'!D1759/SUM('EPA Data'!D:D)</f>
        <v>5.1036086066884485E-4</v>
      </c>
      <c r="M1758" s="24">
        <f>'EPA Data'!E1759/SUM('EPA Data'!E:E)</f>
        <v>3.5460811642301973E-4</v>
      </c>
      <c r="N1758" s="24">
        <f>'EPA Data'!F1759/SUM('EPA Data'!F:F)</f>
        <v>3.5422447189007052E-4</v>
      </c>
      <c r="O1758" s="24">
        <f>'EPA Data'!G1759/SUM('EPA Data'!G:G)</f>
        <v>3.1237209633113171E-4</v>
      </c>
      <c r="P1758" s="24">
        <f>'EPA Data'!H1759/SUM('EPA Data'!H:H)</f>
        <v>2.7982936654074919E-4</v>
      </c>
      <c r="Q1758" s="24">
        <f>'EPA Data'!I1759/SUM('EPA Data'!I:I)</f>
        <v>2.3889004389836979E-4</v>
      </c>
      <c r="R1758" s="24">
        <f>'EPA Data'!J1759/SUM('EPA Data'!J:J)</f>
        <v>3.012539779624902E-4</v>
      </c>
      <c r="S1758" s="24">
        <f>'EPA Data'!K1759/SUM('EPA Data'!K:K)</f>
        <v>3.126367152780045E-4</v>
      </c>
      <c r="T1758" s="24">
        <f>'EPA Data'!L1759/SUM('EPA Data'!L:L)</f>
        <v>2.6553652002432067E-4</v>
      </c>
      <c r="U1758" s="24">
        <f>'EPA Data'!M1759/SUM('EPA Data'!M:M)</f>
        <v>4.2414646534563824E-4</v>
      </c>
      <c r="V1758" s="24">
        <f>'EPA Data'!N1759/SUM('EPA Data'!N:N)</f>
        <v>3.9133742509031913E-4</v>
      </c>
      <c r="W1758" s="24">
        <f>'EPA Data'!O1759/SUM('EPA Data'!O:O)</f>
        <v>5.1515423152491348E-4</v>
      </c>
      <c r="X1758" s="24">
        <f>'EPA Data'!P1759/SUM('EPA Data'!P:P)</f>
        <v>2.1472224887111098E-4</v>
      </c>
    </row>
    <row r="1759" spans="1:24" x14ac:dyDescent="0.25">
      <c r="A1759" s="16" t="s">
        <v>2900</v>
      </c>
      <c r="B1759" s="16" t="s">
        <v>2872</v>
      </c>
      <c r="C1759" s="21" t="s">
        <v>1958</v>
      </c>
      <c r="D1759" s="17">
        <f>SUMIFS('Census Data'!G:G,'Census Data'!$A:$A,$A1759)/SUMIFS('Census Data'!$F:$F,'Census Data'!$A:$A,$A1759)</f>
        <v>0.4892470830014532</v>
      </c>
      <c r="E1759" s="19">
        <f>SUMIFS('Census Data'!H:H,'Census Data'!$A:$A,$A1759)/SUMIFS('Census Data'!$F:$F,'Census Data'!$A:$A,$A1759)</f>
        <v>0.51075291699854686</v>
      </c>
      <c r="F1759" s="17">
        <f>SUM(SUMIFS('Census Data'!I:I,'Census Data'!$A:$A,$A1759),SUMIFS('Census Data'!J:J,'Census Data'!$A:$A,$A1759))/SUMIFS('Census Data'!$F:$F,'Census Data'!$A:$A,$A1759)</f>
        <v>0.68124000559382736</v>
      </c>
      <c r="G1759" s="17">
        <f>SUM(SUMIFS('Census Data'!K:K,'Census Data'!$A:$A,$A1759),SUMIFS('Census Data'!L:L,'Census Data'!$A:$A,$A1759))/SUMIFS('Census Data'!$F:$F,'Census Data'!$A:$A,$A1759)</f>
        <v>0.10537068226452723</v>
      </c>
      <c r="H1759" s="17">
        <f>SUM(SUMIFS('Census Data'!O:O,'Census Data'!$A:$A,$A1759),SUMIFS('Census Data'!P:P,'Census Data'!$A:$A,$A1759))/SUMIFS('Census Data'!$F:$F,'Census Data'!$A:$A,$A1759)</f>
        <v>0.18784011382222573</v>
      </c>
      <c r="I1759" s="19">
        <f t="shared" si="54"/>
        <v>2.5549198319419708E-2</v>
      </c>
      <c r="J1759" s="17">
        <f>SUM(SUMIFS('Census Data'!W:W,'Census Data'!$A:$A,$A1759),SUMIFS('Census Data'!X:X,'Census Data'!$A:$A,$A1759))/SUMIFS('Census Data'!$F:$F,'Census Data'!$A:$A,$A1759)</f>
        <v>0.15219162506764275</v>
      </c>
      <c r="K1759" s="19">
        <f t="shared" si="55"/>
        <v>0.84780837493235728</v>
      </c>
      <c r="L1759" s="24">
        <f>'EPA Data'!D1760/SUM('EPA Data'!D:D)</f>
        <v>1.8805570030655039E-3</v>
      </c>
      <c r="M1759" s="24">
        <f>'EPA Data'!E1760/SUM('EPA Data'!E:E)</f>
        <v>1.0422661102949982E-3</v>
      </c>
      <c r="N1759" s="24">
        <f>'EPA Data'!F1760/SUM('EPA Data'!F:F)</f>
        <v>9.4251034893118801E-4</v>
      </c>
      <c r="O1759" s="24">
        <f>'EPA Data'!G1760/SUM('EPA Data'!G:G)</f>
        <v>1.6648880139534859E-3</v>
      </c>
      <c r="P1759" s="24">
        <f>'EPA Data'!H1760/SUM('EPA Data'!H:H)</f>
        <v>1.1391427239550286E-3</v>
      </c>
      <c r="Q1759" s="24">
        <f>'EPA Data'!I1760/SUM('EPA Data'!I:I)</f>
        <v>9.866487743921857E-4</v>
      </c>
      <c r="R1759" s="24">
        <f>'EPA Data'!J1760/SUM('EPA Data'!J:J)</f>
        <v>1.225097697613312E-3</v>
      </c>
      <c r="S1759" s="24">
        <f>'EPA Data'!K1760/SUM('EPA Data'!K:K)</f>
        <v>9.4535964735906566E-4</v>
      </c>
      <c r="T1759" s="24">
        <f>'EPA Data'!L1760/SUM('EPA Data'!L:L)</f>
        <v>8.5174597161287913E-4</v>
      </c>
      <c r="U1759" s="24">
        <f>'EPA Data'!M1760/SUM('EPA Data'!M:M)</f>
        <v>2.1888368517405167E-3</v>
      </c>
      <c r="V1759" s="24">
        <f>'EPA Data'!N1760/SUM('EPA Data'!N:N)</f>
        <v>2.0714739027241683E-3</v>
      </c>
      <c r="W1759" s="24">
        <f>'EPA Data'!O1760/SUM('EPA Data'!O:O)</f>
        <v>1.6756870520990179E-3</v>
      </c>
      <c r="X1759" s="24">
        <f>'EPA Data'!P1760/SUM('EPA Data'!P:P)</f>
        <v>5.8935526996056308E-4</v>
      </c>
    </row>
    <row r="1760" spans="1:24" x14ac:dyDescent="0.25">
      <c r="A1760" s="16" t="s">
        <v>2901</v>
      </c>
      <c r="B1760" s="16" t="s">
        <v>2872</v>
      </c>
      <c r="C1760" s="21" t="s">
        <v>577</v>
      </c>
      <c r="D1760" s="17">
        <f>SUMIFS('Census Data'!G:G,'Census Data'!$A:$A,$A1760)/SUMIFS('Census Data'!$F:$F,'Census Data'!$A:$A,$A1760)</f>
        <v>0.49686094185980295</v>
      </c>
      <c r="E1760" s="19">
        <f>SUMIFS('Census Data'!H:H,'Census Data'!$A:$A,$A1760)/SUMIFS('Census Data'!$F:$F,'Census Data'!$A:$A,$A1760)</f>
        <v>0.50313905814019699</v>
      </c>
      <c r="F1760" s="17">
        <f>SUM(SUMIFS('Census Data'!I:I,'Census Data'!$A:$A,$A1760),SUMIFS('Census Data'!J:J,'Census Data'!$A:$A,$A1760))/SUMIFS('Census Data'!$F:$F,'Census Data'!$A:$A,$A1760)</f>
        <v>0.93261346164796999</v>
      </c>
      <c r="G1760" s="17">
        <f>SUM(SUMIFS('Census Data'!K:K,'Census Data'!$A:$A,$A1760),SUMIFS('Census Data'!L:L,'Census Data'!$A:$A,$A1760))/SUMIFS('Census Data'!$F:$F,'Census Data'!$A:$A,$A1760)</f>
        <v>2.6571664483799329E-2</v>
      </c>
      <c r="H1760" s="17">
        <f>SUM(SUMIFS('Census Data'!O:O,'Census Data'!$A:$A,$A1760),SUMIFS('Census Data'!P:P,'Census Data'!$A:$A,$A1760))/SUMIFS('Census Data'!$F:$F,'Census Data'!$A:$A,$A1760)</f>
        <v>2.0378964751437845E-2</v>
      </c>
      <c r="I1760" s="19">
        <f t="shared" si="54"/>
        <v>2.0435909116792828E-2</v>
      </c>
      <c r="J1760" s="17">
        <f>SUM(SUMIFS('Census Data'!W:W,'Census Data'!$A:$A,$A1760),SUMIFS('Census Data'!X:X,'Census Data'!$A:$A,$A1760))/SUMIFS('Census Data'!$F:$F,'Census Data'!$A:$A,$A1760)</f>
        <v>9.1851261317692612E-2</v>
      </c>
      <c r="K1760" s="19">
        <f t="shared" si="55"/>
        <v>0.90814873868230739</v>
      </c>
      <c r="L1760" s="24">
        <f>'EPA Data'!D1761/SUM('EPA Data'!D:D)</f>
        <v>9.2267951994935845E-4</v>
      </c>
      <c r="M1760" s="24">
        <f>'EPA Data'!E1761/SUM('EPA Data'!E:E)</f>
        <v>6.3605266750938036E-4</v>
      </c>
      <c r="N1760" s="24">
        <f>'EPA Data'!F1761/SUM('EPA Data'!F:F)</f>
        <v>5.8120992301111043E-4</v>
      </c>
      <c r="O1760" s="24">
        <f>'EPA Data'!G1761/SUM('EPA Data'!G:G)</f>
        <v>4.5592350373616168E-4</v>
      </c>
      <c r="P1760" s="24">
        <f>'EPA Data'!H1761/SUM('EPA Data'!H:H)</f>
        <v>4.8568585388380413E-4</v>
      </c>
      <c r="Q1760" s="24">
        <f>'EPA Data'!I1761/SUM('EPA Data'!I:I)</f>
        <v>4.5695340489332673E-4</v>
      </c>
      <c r="R1760" s="24">
        <f>'EPA Data'!J1761/SUM('EPA Data'!J:J)</f>
        <v>4.5768941412564258E-4</v>
      </c>
      <c r="S1760" s="24">
        <f>'EPA Data'!K1761/SUM('EPA Data'!K:K)</f>
        <v>5.3408468038354398E-4</v>
      </c>
      <c r="T1760" s="24">
        <f>'EPA Data'!L1761/SUM('EPA Data'!L:L)</f>
        <v>4.9661063999265173E-4</v>
      </c>
      <c r="U1760" s="24">
        <f>'EPA Data'!M1761/SUM('EPA Data'!M:M)</f>
        <v>1.0916519070165087E-3</v>
      </c>
      <c r="V1760" s="24">
        <f>'EPA Data'!N1761/SUM('EPA Data'!N:N)</f>
        <v>7.9111752225227618E-4</v>
      </c>
      <c r="W1760" s="24">
        <f>'EPA Data'!O1761/SUM('EPA Data'!O:O)</f>
        <v>8.9752460156545437E-4</v>
      </c>
      <c r="X1760" s="24">
        <f>'EPA Data'!P1761/SUM('EPA Data'!P:P)</f>
        <v>3.5946083305727066E-4</v>
      </c>
    </row>
    <row r="1761" spans="1:24" x14ac:dyDescent="0.25">
      <c r="A1761" s="16" t="s">
        <v>2902</v>
      </c>
      <c r="B1761" s="16" t="s">
        <v>2872</v>
      </c>
      <c r="C1761" s="21" t="s">
        <v>309</v>
      </c>
      <c r="D1761" s="17">
        <f>SUMIFS('Census Data'!G:G,'Census Data'!$A:$A,$A1761)/SUMIFS('Census Data'!$F:$F,'Census Data'!$A:$A,$A1761)</f>
        <v>0.48873083234922465</v>
      </c>
      <c r="E1761" s="19">
        <f>SUMIFS('Census Data'!H:H,'Census Data'!$A:$A,$A1761)/SUMIFS('Census Data'!$F:$F,'Census Data'!$A:$A,$A1761)</f>
        <v>0.51126916765077535</v>
      </c>
      <c r="F1761" s="17">
        <f>SUM(SUMIFS('Census Data'!I:I,'Census Data'!$A:$A,$A1761),SUMIFS('Census Data'!J:J,'Census Data'!$A:$A,$A1761))/SUMIFS('Census Data'!$F:$F,'Census Data'!$A:$A,$A1761)</f>
        <v>0.67395356445057975</v>
      </c>
      <c r="G1761" s="17">
        <f>SUM(SUMIFS('Census Data'!K:K,'Census Data'!$A:$A,$A1761),SUMIFS('Census Data'!L:L,'Census Data'!$A:$A,$A1761))/SUMIFS('Census Data'!$F:$F,'Census Data'!$A:$A,$A1761)</f>
        <v>0.2375575411483245</v>
      </c>
      <c r="H1761" s="17">
        <f>SUM(SUMIFS('Census Data'!O:O,'Census Data'!$A:$A,$A1761),SUMIFS('Census Data'!P:P,'Census Data'!$A:$A,$A1761))/SUMIFS('Census Data'!$F:$F,'Census Data'!$A:$A,$A1761)</f>
        <v>5.7146606128255874E-2</v>
      </c>
      <c r="I1761" s="19">
        <f t="shared" si="54"/>
        <v>3.1342288272839913E-2</v>
      </c>
      <c r="J1761" s="17">
        <f>SUM(SUMIFS('Census Data'!W:W,'Census Data'!$A:$A,$A1761),SUMIFS('Census Data'!X:X,'Census Data'!$A:$A,$A1761))/SUMIFS('Census Data'!$F:$F,'Census Data'!$A:$A,$A1761)</f>
        <v>0.32812969024393313</v>
      </c>
      <c r="K1761" s="19">
        <f t="shared" si="55"/>
        <v>0.67187030975606687</v>
      </c>
      <c r="L1761" s="24">
        <f>'EPA Data'!D1762/SUM('EPA Data'!D:D)</f>
        <v>4.8130701506419616E-3</v>
      </c>
      <c r="M1761" s="24">
        <f>'EPA Data'!E1762/SUM('EPA Data'!E:E)</f>
        <v>1.5410330544311538E-3</v>
      </c>
      <c r="N1761" s="24">
        <f>'EPA Data'!F1762/SUM('EPA Data'!F:F)</f>
        <v>1.1270399238517653E-3</v>
      </c>
      <c r="O1761" s="24">
        <f>'EPA Data'!G1762/SUM('EPA Data'!G:G)</f>
        <v>3.3632195669395949E-3</v>
      </c>
      <c r="P1761" s="24">
        <f>'EPA Data'!H1762/SUM('EPA Data'!H:H)</f>
        <v>1.8211022153985235E-3</v>
      </c>
      <c r="Q1761" s="24">
        <f>'EPA Data'!I1762/SUM('EPA Data'!I:I)</f>
        <v>1.6069533837032072E-3</v>
      </c>
      <c r="R1761" s="24">
        <f>'EPA Data'!J1762/SUM('EPA Data'!J:J)</f>
        <v>2.4516036941948757E-3</v>
      </c>
      <c r="S1761" s="24">
        <f>'EPA Data'!K1762/SUM('EPA Data'!K:K)</f>
        <v>1.2318131117957287E-3</v>
      </c>
      <c r="T1761" s="24">
        <f>'EPA Data'!L1762/SUM('EPA Data'!L:L)</f>
        <v>1.0198976435996634E-3</v>
      </c>
      <c r="U1761" s="24">
        <f>'EPA Data'!M1762/SUM('EPA Data'!M:M)</f>
        <v>3.2436583328813279E-3</v>
      </c>
      <c r="V1761" s="24">
        <f>'EPA Data'!N1762/SUM('EPA Data'!N:N)</f>
        <v>3.4339384492064109E-3</v>
      </c>
      <c r="W1761" s="24">
        <f>'EPA Data'!O1762/SUM('EPA Data'!O:O)</f>
        <v>2.0679152789200798E-3</v>
      </c>
      <c r="X1761" s="24">
        <f>'EPA Data'!P1762/SUM('EPA Data'!P:P)</f>
        <v>6.8967136137565151E-4</v>
      </c>
    </row>
    <row r="1762" spans="1:24" x14ac:dyDescent="0.25">
      <c r="A1762" s="16" t="s">
        <v>2903</v>
      </c>
      <c r="B1762" s="16" t="s">
        <v>2872</v>
      </c>
      <c r="C1762" s="21" t="s">
        <v>947</v>
      </c>
      <c r="D1762" s="17">
        <f>SUMIFS('Census Data'!G:G,'Census Data'!$A:$A,$A1762)/SUMIFS('Census Data'!$F:$F,'Census Data'!$A:$A,$A1762)</f>
        <v>0.48993511736821604</v>
      </c>
      <c r="E1762" s="19">
        <f>SUMIFS('Census Data'!H:H,'Census Data'!$A:$A,$A1762)/SUMIFS('Census Data'!$F:$F,'Census Data'!$A:$A,$A1762)</f>
        <v>0.51006488263178396</v>
      </c>
      <c r="F1762" s="17">
        <f>SUM(SUMIFS('Census Data'!I:I,'Census Data'!$A:$A,$A1762),SUMIFS('Census Data'!J:J,'Census Data'!$A:$A,$A1762))/SUMIFS('Census Data'!$F:$F,'Census Data'!$A:$A,$A1762)</f>
        <v>0.89182744829813709</v>
      </c>
      <c r="G1762" s="17">
        <f>SUM(SUMIFS('Census Data'!K:K,'Census Data'!$A:$A,$A1762),SUMIFS('Census Data'!L:L,'Census Data'!$A:$A,$A1762))/SUMIFS('Census Data'!$F:$F,'Census Data'!$A:$A,$A1762)</f>
        <v>5.7187912641188596E-2</v>
      </c>
      <c r="H1762" s="17">
        <f>SUM(SUMIFS('Census Data'!O:O,'Census Data'!$A:$A,$A1762),SUMIFS('Census Data'!P:P,'Census Data'!$A:$A,$A1762))/SUMIFS('Census Data'!$F:$F,'Census Data'!$A:$A,$A1762)</f>
        <v>2.8907444878261943E-2</v>
      </c>
      <c r="I1762" s="19">
        <f t="shared" si="54"/>
        <v>2.2077194182412385E-2</v>
      </c>
      <c r="J1762" s="17">
        <f>SUM(SUMIFS('Census Data'!W:W,'Census Data'!$A:$A,$A1762),SUMIFS('Census Data'!X:X,'Census Data'!$A:$A,$A1762))/SUMIFS('Census Data'!$F:$F,'Census Data'!$A:$A,$A1762)</f>
        <v>0.10160829129736765</v>
      </c>
      <c r="K1762" s="19">
        <f t="shared" si="55"/>
        <v>0.8983917087026323</v>
      </c>
      <c r="L1762" s="24">
        <f>'EPA Data'!D1763/SUM('EPA Data'!D:D)</f>
        <v>9.4102918027081067E-4</v>
      </c>
      <c r="M1762" s="24">
        <f>'EPA Data'!E1763/SUM('EPA Data'!E:E)</f>
        <v>5.1402003703526484E-4</v>
      </c>
      <c r="N1762" s="24">
        <f>'EPA Data'!F1763/SUM('EPA Data'!F:F)</f>
        <v>4.8672551209353812E-4</v>
      </c>
      <c r="O1762" s="24">
        <f>'EPA Data'!G1763/SUM('EPA Data'!G:G)</f>
        <v>4.3185595259489254E-4</v>
      </c>
      <c r="P1762" s="24">
        <f>'EPA Data'!H1763/SUM('EPA Data'!H:H)</f>
        <v>4.1973156075216352E-4</v>
      </c>
      <c r="Q1762" s="24">
        <f>'EPA Data'!I1763/SUM('EPA Data'!I:I)</f>
        <v>3.6138721789916471E-4</v>
      </c>
      <c r="R1762" s="24">
        <f>'EPA Data'!J1763/SUM('EPA Data'!J:J)</f>
        <v>4.7346111128240652E-4</v>
      </c>
      <c r="S1762" s="24">
        <f>'EPA Data'!K1763/SUM('EPA Data'!K:K)</f>
        <v>4.7559492676693503E-4</v>
      </c>
      <c r="T1762" s="24">
        <f>'EPA Data'!L1763/SUM('EPA Data'!L:L)</f>
        <v>4.5955368586486303E-4</v>
      </c>
      <c r="U1762" s="24">
        <f>'EPA Data'!M1763/SUM('EPA Data'!M:M)</f>
        <v>9.1793493568927749E-4</v>
      </c>
      <c r="V1762" s="24">
        <f>'EPA Data'!N1763/SUM('EPA Data'!N:N)</f>
        <v>6.8188655151128449E-4</v>
      </c>
      <c r="W1762" s="24">
        <f>'EPA Data'!O1763/SUM('EPA Data'!O:O)</f>
        <v>7.9357318619065079E-4</v>
      </c>
      <c r="X1762" s="24">
        <f>'EPA Data'!P1763/SUM('EPA Data'!P:P)</f>
        <v>2.9847973826580747E-4</v>
      </c>
    </row>
    <row r="1763" spans="1:24" x14ac:dyDescent="0.25">
      <c r="A1763" s="16" t="s">
        <v>2904</v>
      </c>
      <c r="B1763" s="16" t="s">
        <v>2905</v>
      </c>
      <c r="C1763" s="21" t="s">
        <v>2906</v>
      </c>
      <c r="D1763" s="17">
        <f>SUMIFS('Census Data'!G:G,'Census Data'!$A:$A,$A1763)/SUMIFS('Census Data'!$F:$F,'Census Data'!$A:$A,$A1763)</f>
        <v>0.4900967574261435</v>
      </c>
      <c r="E1763" s="19">
        <f>SUMIFS('Census Data'!H:H,'Census Data'!$A:$A,$A1763)/SUMIFS('Census Data'!$F:$F,'Census Data'!$A:$A,$A1763)</f>
        <v>0.50990324257385655</v>
      </c>
      <c r="F1763" s="17">
        <f>SUM(SUMIFS('Census Data'!I:I,'Census Data'!$A:$A,$A1763),SUMIFS('Census Data'!J:J,'Census Data'!$A:$A,$A1763))/SUMIFS('Census Data'!$F:$F,'Census Data'!$A:$A,$A1763)</f>
        <v>0.83916268234968439</v>
      </c>
      <c r="G1763" s="17">
        <f>SUM(SUMIFS('Census Data'!K:K,'Census Data'!$A:$A,$A1763),SUMIFS('Census Data'!L:L,'Census Data'!$A:$A,$A1763))/SUMIFS('Census Data'!$F:$F,'Census Data'!$A:$A,$A1763)</f>
        <v>3.5535640924076857E-2</v>
      </c>
      <c r="H1763" s="17">
        <f>SUM(SUMIFS('Census Data'!O:O,'Census Data'!$A:$A,$A1763),SUMIFS('Census Data'!P:P,'Census Data'!$A:$A,$A1763))/SUMIFS('Census Data'!$F:$F,'Census Data'!$A:$A,$A1763)</f>
        <v>2.9059622659290466E-2</v>
      </c>
      <c r="I1763" s="19">
        <f t="shared" si="54"/>
        <v>9.6242054066948191E-2</v>
      </c>
      <c r="J1763" s="17">
        <f>SUM(SUMIFS('Census Data'!W:W,'Census Data'!$A:$A,$A1763),SUMIFS('Census Data'!X:X,'Census Data'!$A:$A,$A1763))/SUMIFS('Census Data'!$F:$F,'Census Data'!$A:$A,$A1763)</f>
        <v>0.5030429039891271</v>
      </c>
      <c r="K1763" s="19">
        <f t="shared" si="55"/>
        <v>0.4969570960108729</v>
      </c>
      <c r="L1763" s="24">
        <f>'EPA Data'!D1764/SUM('EPA Data'!D:D)</f>
        <v>3.008313026201646E-4</v>
      </c>
      <c r="M1763" s="24">
        <f>'EPA Data'!E1764/SUM('EPA Data'!E:E)</f>
        <v>9.8060682400720684E-4</v>
      </c>
      <c r="N1763" s="24">
        <f>'EPA Data'!F1764/SUM('EPA Data'!F:F)</f>
        <v>5.9650779756135997E-4</v>
      </c>
      <c r="O1763" s="24">
        <f>'EPA Data'!G1764/SUM('EPA Data'!G:G)</f>
        <v>1.2574061527529455E-3</v>
      </c>
      <c r="P1763" s="24">
        <f>'EPA Data'!H1764/SUM('EPA Data'!H:H)</f>
        <v>1.3835118120467268E-3</v>
      </c>
      <c r="Q1763" s="24">
        <f>'EPA Data'!I1764/SUM('EPA Data'!I:I)</f>
        <v>5.3370449496838439E-4</v>
      </c>
      <c r="R1763" s="24">
        <f>'EPA Data'!J1764/SUM('EPA Data'!J:J)</f>
        <v>7.5766967812754824E-4</v>
      </c>
      <c r="S1763" s="24">
        <f>'EPA Data'!K1764/SUM('EPA Data'!K:K)</f>
        <v>2.4131655199338018E-3</v>
      </c>
      <c r="T1763" s="24">
        <f>'EPA Data'!L1764/SUM('EPA Data'!L:L)</f>
        <v>6.331885973629315E-4</v>
      </c>
      <c r="U1763" s="24">
        <f>'EPA Data'!M1764/SUM('EPA Data'!M:M)</f>
        <v>8.1072216602920963E-4</v>
      </c>
      <c r="V1763" s="24">
        <f>'EPA Data'!N1764/SUM('EPA Data'!N:N)</f>
        <v>1.1994072050817003E-3</v>
      </c>
      <c r="W1763" s="24">
        <f>'EPA Data'!O1764/SUM('EPA Data'!O:O)</f>
        <v>1.9949248362678747E-4</v>
      </c>
      <c r="X1763" s="24">
        <f>'EPA Data'!P1764/SUM('EPA Data'!P:P)</f>
        <v>1.9108981759887165E-3</v>
      </c>
    </row>
    <row r="1764" spans="1:24" x14ac:dyDescent="0.25">
      <c r="A1764" s="16" t="s">
        <v>2907</v>
      </c>
      <c r="B1764" s="16" t="s">
        <v>2905</v>
      </c>
      <c r="C1764" s="21" t="s">
        <v>2908</v>
      </c>
      <c r="D1764" s="17">
        <f>SUMIFS('Census Data'!G:G,'Census Data'!$A:$A,$A1764)/SUMIFS('Census Data'!$F:$F,'Census Data'!$A:$A,$A1764)</f>
        <v>0.53218032322086761</v>
      </c>
      <c r="E1764" s="19">
        <f>SUMIFS('Census Data'!H:H,'Census Data'!$A:$A,$A1764)/SUMIFS('Census Data'!$F:$F,'Census Data'!$A:$A,$A1764)</f>
        <v>0.46781967677913239</v>
      </c>
      <c r="F1764" s="17">
        <f>SUM(SUMIFS('Census Data'!I:I,'Census Data'!$A:$A,$A1764),SUMIFS('Census Data'!J:J,'Census Data'!$A:$A,$A1764))/SUMIFS('Census Data'!$F:$F,'Census Data'!$A:$A,$A1764)</f>
        <v>0.91947831017862203</v>
      </c>
      <c r="G1764" s="17">
        <f>SUM(SUMIFS('Census Data'!K:K,'Census Data'!$A:$A,$A1764),SUMIFS('Census Data'!L:L,'Census Data'!$A:$A,$A1764))/SUMIFS('Census Data'!$F:$F,'Census Data'!$A:$A,$A1764)</f>
        <v>7.9387581514034598E-3</v>
      </c>
      <c r="H1764" s="17">
        <f>SUM(SUMIFS('Census Data'!O:O,'Census Data'!$A:$A,$A1764),SUMIFS('Census Data'!P:P,'Census Data'!$A:$A,$A1764))/SUMIFS('Census Data'!$F:$F,'Census Data'!$A:$A,$A1764)</f>
        <v>2.5517436915225406E-3</v>
      </c>
      <c r="I1764" s="19">
        <f t="shared" si="54"/>
        <v>7.0031187978451981E-2</v>
      </c>
      <c r="J1764" s="17">
        <f>SUM(SUMIFS('Census Data'!W:W,'Census Data'!$A:$A,$A1764),SUMIFS('Census Data'!X:X,'Census Data'!$A:$A,$A1764))/SUMIFS('Census Data'!$F:$F,'Census Data'!$A:$A,$A1764)</f>
        <v>0.18996314148001134</v>
      </c>
      <c r="K1764" s="19">
        <f t="shared" si="55"/>
        <v>0.81003685851998863</v>
      </c>
      <c r="L1764" s="24">
        <f>'EPA Data'!D1765/SUM('EPA Data'!D:D)</f>
        <v>2.1774788084649479E-6</v>
      </c>
      <c r="M1764" s="24">
        <f>'EPA Data'!E1765/SUM('EPA Data'!E:E)</f>
        <v>5.3385972159910351E-6</v>
      </c>
      <c r="N1764" s="24">
        <f>'EPA Data'!F1765/SUM('EPA Data'!F:F)</f>
        <v>3.3193807910536119E-6</v>
      </c>
      <c r="O1764" s="24">
        <f>'EPA Data'!G1765/SUM('EPA Data'!G:G)</f>
        <v>1.5852183945976477E-6</v>
      </c>
      <c r="P1764" s="24">
        <f>'EPA Data'!H1765/SUM('EPA Data'!H:H)</f>
        <v>4.6935159875445377E-6</v>
      </c>
      <c r="Q1764" s="24">
        <f>'EPA Data'!I1765/SUM('EPA Data'!I:I)</f>
        <v>3.0623935264698785E-6</v>
      </c>
      <c r="R1764" s="24">
        <f>'EPA Data'!J1765/SUM('EPA Data'!J:J)</f>
        <v>1.71104258057271E-6</v>
      </c>
      <c r="S1764" s="24">
        <f>'EPA Data'!K1765/SUM('EPA Data'!K:K)</f>
        <v>6.6099489195740699E-6</v>
      </c>
      <c r="T1764" s="24">
        <f>'EPA Data'!L1765/SUM('EPA Data'!L:L)</f>
        <v>3.3527662835873717E-6</v>
      </c>
      <c r="U1764" s="24">
        <f>'EPA Data'!M1765/SUM('EPA Data'!M:M)</f>
        <v>8.8922340959518051E-7</v>
      </c>
      <c r="V1764" s="24">
        <f>'EPA Data'!N1765/SUM('EPA Data'!N:N)</f>
        <v>2.2581904928083173E-6</v>
      </c>
      <c r="W1764" s="24">
        <f>'EPA Data'!O1765/SUM('EPA Data'!O:O)</f>
        <v>1.1950993815693463E-6</v>
      </c>
      <c r="X1764" s="24">
        <f>'EPA Data'!P1765/SUM('EPA Data'!P:P)</f>
        <v>1.0751916726406714E-5</v>
      </c>
    </row>
    <row r="1765" spans="1:24" x14ac:dyDescent="0.25">
      <c r="A1765" s="16" t="s">
        <v>2909</v>
      </c>
      <c r="B1765" s="16" t="s">
        <v>2905</v>
      </c>
      <c r="C1765" s="21" t="s">
        <v>2910</v>
      </c>
      <c r="D1765" s="17">
        <f>SUMIFS('Census Data'!G:G,'Census Data'!$A:$A,$A1765)/SUMIFS('Census Data'!$F:$F,'Census Data'!$A:$A,$A1765)</f>
        <v>0.49691248162191443</v>
      </c>
      <c r="E1765" s="19">
        <f>SUMIFS('Census Data'!H:H,'Census Data'!$A:$A,$A1765)/SUMIFS('Census Data'!$F:$F,'Census Data'!$A:$A,$A1765)</f>
        <v>0.50308751837808563</v>
      </c>
      <c r="F1765" s="17">
        <f>SUM(SUMIFS('Census Data'!I:I,'Census Data'!$A:$A,$A1765),SUMIFS('Census Data'!J:J,'Census Data'!$A:$A,$A1765))/SUMIFS('Census Data'!$F:$F,'Census Data'!$A:$A,$A1765)</f>
        <v>0.91862570610539351</v>
      </c>
      <c r="G1765" s="17">
        <f>SUM(SUMIFS('Census Data'!K:K,'Census Data'!$A:$A,$A1765),SUMIFS('Census Data'!L:L,'Census Data'!$A:$A,$A1765))/SUMIFS('Census Data'!$F:$F,'Census Data'!$A:$A,$A1765)</f>
        <v>2.4344192524955507E-2</v>
      </c>
      <c r="H1765" s="17">
        <f>SUM(SUMIFS('Census Data'!O:O,'Census Data'!$A:$A,$A1765),SUMIFS('Census Data'!P:P,'Census Data'!$A:$A,$A1765))/SUMIFS('Census Data'!$F:$F,'Census Data'!$A:$A,$A1765)</f>
        <v>1.1932213882225489E-2</v>
      </c>
      <c r="I1765" s="19">
        <f t="shared" si="54"/>
        <v>4.5097887487425492E-2</v>
      </c>
      <c r="J1765" s="17">
        <f>SUM(SUMIFS('Census Data'!W:W,'Census Data'!$A:$A,$A1765),SUMIFS('Census Data'!X:X,'Census Data'!$A:$A,$A1765))/SUMIFS('Census Data'!$F:$F,'Census Data'!$A:$A,$A1765)</f>
        <v>0.57844153834249012</v>
      </c>
      <c r="K1765" s="19">
        <f t="shared" si="55"/>
        <v>0.42155846165750988</v>
      </c>
      <c r="L1765" s="24">
        <f>'EPA Data'!D1766/SUM('EPA Data'!D:D)</f>
        <v>3.6634466342528526E-5</v>
      </c>
      <c r="M1765" s="24">
        <f>'EPA Data'!E1766/SUM('EPA Data'!E:E)</f>
        <v>1.291758792817895E-4</v>
      </c>
      <c r="N1765" s="24">
        <f>'EPA Data'!F1766/SUM('EPA Data'!F:F)</f>
        <v>9.8315312039438799E-5</v>
      </c>
      <c r="O1765" s="24">
        <f>'EPA Data'!G1766/SUM('EPA Data'!G:G)</f>
        <v>3.5864083822613185E-5</v>
      </c>
      <c r="P1765" s="24">
        <f>'EPA Data'!H1766/SUM('EPA Data'!H:H)</f>
        <v>9.9543313920685134E-5</v>
      </c>
      <c r="Q1765" s="24">
        <f>'EPA Data'!I1766/SUM('EPA Data'!I:I)</f>
        <v>5.0509824944459295E-5</v>
      </c>
      <c r="R1765" s="24">
        <f>'EPA Data'!J1766/SUM('EPA Data'!J:J)</f>
        <v>4.336030254880617E-5</v>
      </c>
      <c r="S1765" s="24">
        <f>'EPA Data'!K1766/SUM('EPA Data'!K:K)</f>
        <v>2.7018963178408799E-4</v>
      </c>
      <c r="T1765" s="24">
        <f>'EPA Data'!L1766/SUM('EPA Data'!L:L)</f>
        <v>1.102924377591821E-4</v>
      </c>
      <c r="U1765" s="24">
        <f>'EPA Data'!M1766/SUM('EPA Data'!M:M)</f>
        <v>2.1928834456632211E-5</v>
      </c>
      <c r="V1765" s="24">
        <f>'EPA Data'!N1766/SUM('EPA Data'!N:N)</f>
        <v>4.8134441810332551E-5</v>
      </c>
      <c r="W1765" s="24">
        <f>'EPA Data'!O1766/SUM('EPA Data'!O:O)</f>
        <v>2.1887899973986498E-5</v>
      </c>
      <c r="X1765" s="24">
        <f>'EPA Data'!P1766/SUM('EPA Data'!P:P)</f>
        <v>3.0603239387374116E-4</v>
      </c>
    </row>
    <row r="1766" spans="1:24" x14ac:dyDescent="0.25">
      <c r="A1766" s="16" t="s">
        <v>2911</v>
      </c>
      <c r="B1766" s="16" t="s">
        <v>2905</v>
      </c>
      <c r="C1766" s="21" t="s">
        <v>2912</v>
      </c>
      <c r="D1766" s="17">
        <f>SUMIFS('Census Data'!G:G,'Census Data'!$A:$A,$A1766)/SUMIFS('Census Data'!$F:$F,'Census Data'!$A:$A,$A1766)</f>
        <v>0.51208997188378635</v>
      </c>
      <c r="E1766" s="19">
        <f>SUMIFS('Census Data'!H:H,'Census Data'!$A:$A,$A1766)/SUMIFS('Census Data'!$F:$F,'Census Data'!$A:$A,$A1766)</f>
        <v>0.4879100281162137</v>
      </c>
      <c r="F1766" s="17">
        <f>SUM(SUMIFS('Census Data'!I:I,'Census Data'!$A:$A,$A1766),SUMIFS('Census Data'!J:J,'Census Data'!$A:$A,$A1766))/SUMIFS('Census Data'!$F:$F,'Census Data'!$A:$A,$A1766)</f>
        <v>0.51700093720712281</v>
      </c>
      <c r="G1766" s="17">
        <f>SUM(SUMIFS('Census Data'!K:K,'Census Data'!$A:$A,$A1766),SUMIFS('Census Data'!L:L,'Census Data'!$A:$A,$A1766))/SUMIFS('Census Data'!$F:$F,'Census Data'!$A:$A,$A1766)</f>
        <v>1.4582942830365511E-2</v>
      </c>
      <c r="H1766" s="17">
        <f>SUM(SUMIFS('Census Data'!O:O,'Census Data'!$A:$A,$A1766),SUMIFS('Census Data'!P:P,'Census Data'!$A:$A,$A1766))/SUMIFS('Census Data'!$F:$F,'Census Data'!$A:$A,$A1766)</f>
        <v>5.8106841611996248E-3</v>
      </c>
      <c r="I1766" s="19">
        <f t="shared" si="54"/>
        <v>0.46260543580131197</v>
      </c>
      <c r="J1766" s="17">
        <f>SUM(SUMIFS('Census Data'!W:W,'Census Data'!$A:$A,$A1766),SUMIFS('Census Data'!X:X,'Census Data'!$A:$A,$A1766))/SUMIFS('Census Data'!$F:$F,'Census Data'!$A:$A,$A1766)</f>
        <v>0.38466729147141521</v>
      </c>
      <c r="K1766" s="19">
        <f t="shared" si="55"/>
        <v>0.61533270852858479</v>
      </c>
      <c r="L1766" s="24">
        <f>'EPA Data'!D1767/SUM('EPA Data'!D:D)</f>
        <v>1.6784043179985819E-5</v>
      </c>
      <c r="M1766" s="24">
        <f>'EPA Data'!E1767/SUM('EPA Data'!E:E)</f>
        <v>4.4248966418750561E-5</v>
      </c>
      <c r="N1766" s="24">
        <f>'EPA Data'!F1767/SUM('EPA Data'!F:F)</f>
        <v>2.723474357891473E-5</v>
      </c>
      <c r="O1766" s="24">
        <f>'EPA Data'!G1767/SUM('EPA Data'!G:G)</f>
        <v>1.4998369477796253E-5</v>
      </c>
      <c r="P1766" s="24">
        <f>'EPA Data'!H1767/SUM('EPA Data'!H:H)</f>
        <v>3.8283893690058703E-5</v>
      </c>
      <c r="Q1766" s="24">
        <f>'EPA Data'!I1767/SUM('EPA Data'!I:I)</f>
        <v>1.7950498487054968E-5</v>
      </c>
      <c r="R1766" s="24">
        <f>'EPA Data'!J1767/SUM('EPA Data'!J:J)</f>
        <v>1.3616710897765613E-5</v>
      </c>
      <c r="S1766" s="24">
        <f>'EPA Data'!K1767/SUM('EPA Data'!K:K)</f>
        <v>5.5448881041073317E-5</v>
      </c>
      <c r="T1766" s="24">
        <f>'EPA Data'!L1767/SUM('EPA Data'!L:L)</f>
        <v>2.3219129600083634E-5</v>
      </c>
      <c r="U1766" s="24">
        <f>'EPA Data'!M1767/SUM('EPA Data'!M:M)</f>
        <v>8.0691295572597163E-6</v>
      </c>
      <c r="V1766" s="24">
        <f>'EPA Data'!N1767/SUM('EPA Data'!N:N)</f>
        <v>1.5823627959912247E-5</v>
      </c>
      <c r="W1766" s="24">
        <f>'EPA Data'!O1767/SUM('EPA Data'!O:O)</f>
        <v>7.4742509531868453E-6</v>
      </c>
      <c r="X1766" s="24">
        <f>'EPA Data'!P1767/SUM('EPA Data'!P:P)</f>
        <v>7.6810368714274314E-5</v>
      </c>
    </row>
    <row r="1767" spans="1:24" x14ac:dyDescent="0.25">
      <c r="A1767" s="16" t="s">
        <v>2913</v>
      </c>
      <c r="B1767" s="16" t="s">
        <v>2905</v>
      </c>
      <c r="C1767" s="21" t="s">
        <v>2718</v>
      </c>
      <c r="D1767" s="17">
        <f>SUMIFS('Census Data'!G:G,'Census Data'!$A:$A,$A1767)/SUMIFS('Census Data'!$F:$F,'Census Data'!$A:$A,$A1767)</f>
        <v>0.50833263545766683</v>
      </c>
      <c r="E1767" s="19">
        <f>SUMIFS('Census Data'!H:H,'Census Data'!$A:$A,$A1767)/SUMIFS('Census Data'!$F:$F,'Census Data'!$A:$A,$A1767)</f>
        <v>0.49166736454233312</v>
      </c>
      <c r="F1767" s="17">
        <f>SUM(SUMIFS('Census Data'!I:I,'Census Data'!$A:$A,$A1767),SUMIFS('Census Data'!J:J,'Census Data'!$A:$A,$A1767))/SUMIFS('Census Data'!$F:$F,'Census Data'!$A:$A,$A1767)</f>
        <v>0.93065907377941548</v>
      </c>
      <c r="G1767" s="17">
        <f>SUM(SUMIFS('Census Data'!K:K,'Census Data'!$A:$A,$A1767),SUMIFS('Census Data'!L:L,'Census Data'!$A:$A,$A1767))/SUMIFS('Census Data'!$F:$F,'Census Data'!$A:$A,$A1767)</f>
        <v>9.4631940373503063E-3</v>
      </c>
      <c r="H1767" s="17">
        <f>SUM(SUMIFS('Census Data'!O:O,'Census Data'!$A:$A,$A1767),SUMIFS('Census Data'!P:P,'Census Data'!$A:$A,$A1767))/SUMIFS('Census Data'!$F:$F,'Census Data'!$A:$A,$A1767)</f>
        <v>7.8720375177958289E-3</v>
      </c>
      <c r="I1767" s="19">
        <f t="shared" si="54"/>
        <v>5.2005694665438362E-2</v>
      </c>
      <c r="J1767" s="17">
        <f>SUM(SUMIFS('Census Data'!W:W,'Census Data'!$A:$A,$A1767),SUMIFS('Census Data'!X:X,'Census Data'!$A:$A,$A1767))/SUMIFS('Census Data'!$F:$F,'Census Data'!$A:$A,$A1767)</f>
        <v>0.49208608994221592</v>
      </c>
      <c r="K1767" s="19">
        <f t="shared" si="55"/>
        <v>0.50791391005778408</v>
      </c>
      <c r="L1767" s="24">
        <f>'EPA Data'!D1768/SUM('EPA Data'!D:D)</f>
        <v>7.3371458215403754E-6</v>
      </c>
      <c r="M1767" s="24">
        <f>'EPA Data'!E1768/SUM('EPA Data'!E:E)</f>
        <v>2.8374729718154981E-5</v>
      </c>
      <c r="N1767" s="24">
        <f>'EPA Data'!F1768/SUM('EPA Data'!F:F)</f>
        <v>2.0174381744613192E-5</v>
      </c>
      <c r="O1767" s="24">
        <f>'EPA Data'!G1768/SUM('EPA Data'!G:G)</f>
        <v>6.2364505954366776E-6</v>
      </c>
      <c r="P1767" s="24">
        <f>'EPA Data'!H1768/SUM('EPA Data'!H:H)</f>
        <v>1.8040446606802698E-5</v>
      </c>
      <c r="Q1767" s="24">
        <f>'EPA Data'!I1768/SUM('EPA Data'!I:I)</f>
        <v>7.7187136683277487E-6</v>
      </c>
      <c r="R1767" s="24">
        <f>'EPA Data'!J1768/SUM('EPA Data'!J:J)</f>
        <v>5.9143672184365777E-6</v>
      </c>
      <c r="S1767" s="24">
        <f>'EPA Data'!K1768/SUM('EPA Data'!K:K)</f>
        <v>4.2377406099224511E-5</v>
      </c>
      <c r="T1767" s="24">
        <f>'EPA Data'!L1768/SUM('EPA Data'!L:L)</f>
        <v>1.7662146515424801E-5</v>
      </c>
      <c r="U1767" s="24">
        <f>'EPA Data'!M1768/SUM('EPA Data'!M:M)</f>
        <v>4.745327593841289E-6</v>
      </c>
      <c r="V1767" s="24">
        <f>'EPA Data'!N1768/SUM('EPA Data'!N:N)</f>
        <v>8.95988382676689E-6</v>
      </c>
      <c r="W1767" s="24">
        <f>'EPA Data'!O1768/SUM('EPA Data'!O:O)</f>
        <v>4.2329243205787766E-6</v>
      </c>
      <c r="X1767" s="24">
        <f>'EPA Data'!P1768/SUM('EPA Data'!P:P)</f>
        <v>6.6634116263852657E-5</v>
      </c>
    </row>
    <row r="1768" spans="1:24" x14ac:dyDescent="0.25">
      <c r="A1768" s="16" t="s">
        <v>2914</v>
      </c>
      <c r="B1768" s="16" t="s">
        <v>2905</v>
      </c>
      <c r="C1768" s="21" t="s">
        <v>2915</v>
      </c>
      <c r="D1768" s="17">
        <f>SUMIFS('Census Data'!G:G,'Census Data'!$A:$A,$A1768)/SUMIFS('Census Data'!$F:$F,'Census Data'!$A:$A,$A1768)</f>
        <v>0.51824161457694984</v>
      </c>
      <c r="E1768" s="19">
        <f>SUMIFS('Census Data'!H:H,'Census Data'!$A:$A,$A1768)/SUMIFS('Census Data'!$F:$F,'Census Data'!$A:$A,$A1768)</f>
        <v>0.48175838542305022</v>
      </c>
      <c r="F1768" s="17">
        <f>SUM(SUMIFS('Census Data'!I:I,'Census Data'!$A:$A,$A1768),SUMIFS('Census Data'!J:J,'Census Data'!$A:$A,$A1768))/SUMIFS('Census Data'!$F:$F,'Census Data'!$A:$A,$A1768)</f>
        <v>0.85604853535972547</v>
      </c>
      <c r="G1768" s="17">
        <f>SUM(SUMIFS('Census Data'!K:K,'Census Data'!$A:$A,$A1768),SUMIFS('Census Data'!L:L,'Census Data'!$A:$A,$A1768))/SUMIFS('Census Data'!$F:$F,'Census Data'!$A:$A,$A1768)</f>
        <v>6.9493810515994611E-2</v>
      </c>
      <c r="H1768" s="17">
        <f>SUM(SUMIFS('Census Data'!O:O,'Census Data'!$A:$A,$A1768),SUMIFS('Census Data'!P:P,'Census Data'!$A:$A,$A1768))/SUMIFS('Census Data'!$F:$F,'Census Data'!$A:$A,$A1768)</f>
        <v>1.824161457694979E-2</v>
      </c>
      <c r="I1768" s="19">
        <f t="shared" si="54"/>
        <v>5.6216039547330121E-2</v>
      </c>
      <c r="J1768" s="17">
        <f>SUM(SUMIFS('Census Data'!W:W,'Census Data'!$A:$A,$A1768),SUMIFS('Census Data'!X:X,'Census Data'!$A:$A,$A1768))/SUMIFS('Census Data'!$F:$F,'Census Data'!$A:$A,$A1768)</f>
        <v>0.43418311067532783</v>
      </c>
      <c r="K1768" s="19">
        <f t="shared" si="55"/>
        <v>0.56581688932467222</v>
      </c>
      <c r="L1768" s="24">
        <f>'EPA Data'!D1769/SUM('EPA Data'!D:D)</f>
        <v>2.5446129443467735E-5</v>
      </c>
      <c r="M1768" s="24">
        <f>'EPA Data'!E1769/SUM('EPA Data'!E:E)</f>
        <v>8.8397792271071679E-5</v>
      </c>
      <c r="N1768" s="24">
        <f>'EPA Data'!F1769/SUM('EPA Data'!F:F)</f>
        <v>7.0042076558835827E-5</v>
      </c>
      <c r="O1768" s="24">
        <f>'EPA Data'!G1769/SUM('EPA Data'!G:G)</f>
        <v>2.6474343339601569E-5</v>
      </c>
      <c r="P1768" s="24">
        <f>'EPA Data'!H1769/SUM('EPA Data'!H:H)</f>
        <v>6.3916295011570961E-5</v>
      </c>
      <c r="Q1768" s="24">
        <f>'EPA Data'!I1769/SUM('EPA Data'!I:I)</f>
        <v>2.7557821852233031E-5</v>
      </c>
      <c r="R1768" s="24">
        <f>'EPA Data'!J1769/SUM('EPA Data'!J:J)</f>
        <v>2.030771307736403E-5</v>
      </c>
      <c r="S1768" s="24">
        <f>'EPA Data'!K1769/SUM('EPA Data'!K:K)</f>
        <v>1.4566962566464151E-4</v>
      </c>
      <c r="T1768" s="24">
        <f>'EPA Data'!L1769/SUM('EPA Data'!L:L)</f>
        <v>7.0173672421811937E-5</v>
      </c>
      <c r="U1768" s="24">
        <f>'EPA Data'!M1769/SUM('EPA Data'!M:M)</f>
        <v>1.4407317185847872E-5</v>
      </c>
      <c r="V1768" s="24">
        <f>'EPA Data'!N1769/SUM('EPA Data'!N:N)</f>
        <v>2.9172310546427737E-5</v>
      </c>
      <c r="W1768" s="24">
        <f>'EPA Data'!O1769/SUM('EPA Data'!O:O)</f>
        <v>1.372646523010015E-5</v>
      </c>
      <c r="X1768" s="24">
        <f>'EPA Data'!P1769/SUM('EPA Data'!P:P)</f>
        <v>2.110976322515772E-4</v>
      </c>
    </row>
    <row r="1769" spans="1:24" x14ac:dyDescent="0.25">
      <c r="A1769" s="16" t="s">
        <v>2916</v>
      </c>
      <c r="B1769" s="16" t="s">
        <v>2905</v>
      </c>
      <c r="C1769" s="21" t="s">
        <v>2917</v>
      </c>
      <c r="D1769" s="17">
        <f>SUMIFS('Census Data'!G:G,'Census Data'!$A:$A,$A1769)/SUMIFS('Census Data'!$F:$F,'Census Data'!$A:$A,$A1769)</f>
        <v>0.49599542334096108</v>
      </c>
      <c r="E1769" s="19">
        <f>SUMIFS('Census Data'!H:H,'Census Data'!$A:$A,$A1769)/SUMIFS('Census Data'!$F:$F,'Census Data'!$A:$A,$A1769)</f>
        <v>0.50400457665903886</v>
      </c>
      <c r="F1769" s="17">
        <f>SUM(SUMIFS('Census Data'!I:I,'Census Data'!$A:$A,$A1769),SUMIFS('Census Data'!J:J,'Census Data'!$A:$A,$A1769))/SUMIFS('Census Data'!$F:$F,'Census Data'!$A:$A,$A1769)</f>
        <v>0.92105263157894735</v>
      </c>
      <c r="G1769" s="17">
        <f>SUM(SUMIFS('Census Data'!K:K,'Census Data'!$A:$A,$A1769),SUMIFS('Census Data'!L:L,'Census Data'!$A:$A,$A1769))/SUMIFS('Census Data'!$F:$F,'Census Data'!$A:$A,$A1769)</f>
        <v>9.1533180778032037E-3</v>
      </c>
      <c r="H1769" s="17">
        <f>SUM(SUMIFS('Census Data'!O:O,'Census Data'!$A:$A,$A1769),SUMIFS('Census Data'!P:P,'Census Data'!$A:$A,$A1769))/SUMIFS('Census Data'!$F:$F,'Census Data'!$A:$A,$A1769)</f>
        <v>4.5766590389016018E-3</v>
      </c>
      <c r="I1769" s="19">
        <f t="shared" si="54"/>
        <v>6.5217391304347894E-2</v>
      </c>
      <c r="J1769" s="17">
        <f>SUM(SUMIFS('Census Data'!W:W,'Census Data'!$A:$A,$A1769),SUMIFS('Census Data'!X:X,'Census Data'!$A:$A,$A1769))/SUMIFS('Census Data'!$F:$F,'Census Data'!$A:$A,$A1769)</f>
        <v>0.45938215102974828</v>
      </c>
      <c r="K1769" s="19">
        <f t="shared" si="55"/>
        <v>0.54061784897025178</v>
      </c>
      <c r="L1769" s="24">
        <f>'EPA Data'!D1770/SUM('EPA Data'!D:D)</f>
        <v>1.2776098473214152E-6</v>
      </c>
      <c r="M1769" s="24">
        <f>'EPA Data'!E1770/SUM('EPA Data'!E:E)</f>
        <v>4.6299080085186524E-6</v>
      </c>
      <c r="N1769" s="24">
        <f>'EPA Data'!F1770/SUM('EPA Data'!F:F)</f>
        <v>3.5418602708035738E-6</v>
      </c>
      <c r="O1769" s="24">
        <f>'EPA Data'!G1770/SUM('EPA Data'!G:G)</f>
        <v>1.5048407122616962E-6</v>
      </c>
      <c r="P1769" s="24">
        <f>'EPA Data'!H1770/SUM('EPA Data'!H:H)</f>
        <v>3.8783762811624074E-6</v>
      </c>
      <c r="Q1769" s="24">
        <f>'EPA Data'!I1770/SUM('EPA Data'!I:I)</f>
        <v>1.5963131056290099E-6</v>
      </c>
      <c r="R1769" s="24">
        <f>'EPA Data'!J1770/SUM('EPA Data'!J:J)</f>
        <v>1.062147780933125E-6</v>
      </c>
      <c r="S1769" s="24">
        <f>'EPA Data'!K1770/SUM('EPA Data'!K:K)</f>
        <v>7.5719061561900244E-6</v>
      </c>
      <c r="T1769" s="24">
        <f>'EPA Data'!L1770/SUM('EPA Data'!L:L)</f>
        <v>3.4838483531180645E-6</v>
      </c>
      <c r="U1769" s="24">
        <f>'EPA Data'!M1770/SUM('EPA Data'!M:M)</f>
        <v>6.9427874567821202E-7</v>
      </c>
      <c r="V1769" s="24">
        <f>'EPA Data'!N1770/SUM('EPA Data'!N:N)</f>
        <v>1.5469641724476665E-6</v>
      </c>
      <c r="W1769" s="24">
        <f>'EPA Data'!O1770/SUM('EPA Data'!O:O)</f>
        <v>7.4226308224379079E-7</v>
      </c>
      <c r="X1769" s="24">
        <f>'EPA Data'!P1770/SUM('EPA Data'!P:P)</f>
        <v>1.2651840737983368E-5</v>
      </c>
    </row>
    <row r="1770" spans="1:24" x14ac:dyDescent="0.25">
      <c r="A1770" s="16" t="s">
        <v>2918</v>
      </c>
      <c r="B1770" s="16" t="s">
        <v>2905</v>
      </c>
      <c r="C1770" s="21" t="s">
        <v>2919</v>
      </c>
      <c r="D1770" s="17">
        <f>SUMIFS('Census Data'!G:G,'Census Data'!$A:$A,$A1770)/SUMIFS('Census Data'!$F:$F,'Census Data'!$A:$A,$A1770)</f>
        <v>0.48982332317422489</v>
      </c>
      <c r="E1770" s="19">
        <f>SUMIFS('Census Data'!H:H,'Census Data'!$A:$A,$A1770)/SUMIFS('Census Data'!$F:$F,'Census Data'!$A:$A,$A1770)</f>
        <v>0.51017667682577506</v>
      </c>
      <c r="F1770" s="17">
        <f>SUM(SUMIFS('Census Data'!I:I,'Census Data'!$A:$A,$A1770),SUMIFS('Census Data'!J:J,'Census Data'!$A:$A,$A1770))/SUMIFS('Census Data'!$F:$F,'Census Data'!$A:$A,$A1770)</f>
        <v>0.91829785283805765</v>
      </c>
      <c r="G1770" s="17">
        <f>SUM(SUMIFS('Census Data'!K:K,'Census Data'!$A:$A,$A1770),SUMIFS('Census Data'!L:L,'Census Data'!$A:$A,$A1770))/SUMIFS('Census Data'!$F:$F,'Census Data'!$A:$A,$A1770)</f>
        <v>2.416187355347281E-2</v>
      </c>
      <c r="H1770" s="17">
        <f>SUM(SUMIFS('Census Data'!O:O,'Census Data'!$A:$A,$A1770),SUMIFS('Census Data'!P:P,'Census Data'!$A:$A,$A1770))/SUMIFS('Census Data'!$F:$F,'Census Data'!$A:$A,$A1770)</f>
        <v>1.3203785604619721E-2</v>
      </c>
      <c r="I1770" s="19">
        <f t="shared" si="54"/>
        <v>4.4336488003849817E-2</v>
      </c>
      <c r="J1770" s="17">
        <f>SUM(SUMIFS('Census Data'!W:W,'Census Data'!$A:$A,$A1770),SUMIFS('Census Data'!X:X,'Census Data'!$A:$A,$A1770))/SUMIFS('Census Data'!$F:$F,'Census Data'!$A:$A,$A1770)</f>
        <v>0.68760970691354062</v>
      </c>
      <c r="K1770" s="19">
        <f t="shared" si="55"/>
        <v>0.31239029308645938</v>
      </c>
      <c r="L1770" s="24">
        <f>'EPA Data'!D1771/SUM('EPA Data'!D:D)</f>
        <v>1.1797373566226306E-4</v>
      </c>
      <c r="M1770" s="24">
        <f>'EPA Data'!E1771/SUM('EPA Data'!E:E)</f>
        <v>3.8745750331960801E-4</v>
      </c>
      <c r="N1770" s="24">
        <f>'EPA Data'!F1771/SUM('EPA Data'!F:F)</f>
        <v>1.9339417475680332E-4</v>
      </c>
      <c r="O1770" s="24">
        <f>'EPA Data'!G1771/SUM('EPA Data'!G:G)</f>
        <v>1.7819007263619472E-4</v>
      </c>
      <c r="P1770" s="24">
        <f>'EPA Data'!H1771/SUM('EPA Data'!H:H)</f>
        <v>3.8059662082809843E-4</v>
      </c>
      <c r="Q1770" s="24">
        <f>'EPA Data'!I1771/SUM('EPA Data'!I:I)</f>
        <v>1.5991026271802158E-4</v>
      </c>
      <c r="R1770" s="24">
        <f>'EPA Data'!J1771/SUM('EPA Data'!J:J)</f>
        <v>1.1207179685105288E-4</v>
      </c>
      <c r="S1770" s="24">
        <f>'EPA Data'!K1771/SUM('EPA Data'!K:K)</f>
        <v>4.220735654653104E-4</v>
      </c>
      <c r="T1770" s="24">
        <f>'EPA Data'!L1771/SUM('EPA Data'!L:L)</f>
        <v>2.0039485311634889E-4</v>
      </c>
      <c r="U1770" s="24">
        <f>'EPA Data'!M1771/SUM('EPA Data'!M:M)</f>
        <v>9.7609380005381308E-5</v>
      </c>
      <c r="V1770" s="24">
        <f>'EPA Data'!N1771/SUM('EPA Data'!N:N)</f>
        <v>1.8964214940192802E-4</v>
      </c>
      <c r="W1770" s="24">
        <f>'EPA Data'!O1771/SUM('EPA Data'!O:O)</f>
        <v>5.9137259026697884E-5</v>
      </c>
      <c r="X1770" s="24">
        <f>'EPA Data'!P1771/SUM('EPA Data'!P:P)</f>
        <v>6.1877294455771152E-4</v>
      </c>
    </row>
    <row r="1771" spans="1:24" x14ac:dyDescent="0.25">
      <c r="A1771" s="16" t="s">
        <v>2920</v>
      </c>
      <c r="B1771" s="16" t="s">
        <v>2905</v>
      </c>
      <c r="C1771" s="21" t="s">
        <v>2921</v>
      </c>
      <c r="D1771" s="17">
        <f>SUMIFS('Census Data'!G:G,'Census Data'!$A:$A,$A1771)/SUMIFS('Census Data'!$F:$F,'Census Data'!$A:$A,$A1771)</f>
        <v>0.50581594252480333</v>
      </c>
      <c r="E1771" s="19">
        <f>SUMIFS('Census Data'!H:H,'Census Data'!$A:$A,$A1771)/SUMIFS('Census Data'!$F:$F,'Census Data'!$A:$A,$A1771)</f>
        <v>0.49418405747519673</v>
      </c>
      <c r="F1771" s="17">
        <f>SUM(SUMIFS('Census Data'!I:I,'Census Data'!$A:$A,$A1771),SUMIFS('Census Data'!J:J,'Census Data'!$A:$A,$A1771))/SUMIFS('Census Data'!$F:$F,'Census Data'!$A:$A,$A1771)</f>
        <v>0.92719808416010951</v>
      </c>
      <c r="G1771" s="17">
        <f>SUM(SUMIFS('Census Data'!K:K,'Census Data'!$A:$A,$A1771),SUMIFS('Census Data'!L:L,'Census Data'!$A:$A,$A1771))/SUMIFS('Census Data'!$F:$F,'Census Data'!$A:$A,$A1771)</f>
        <v>2.0116318850496067E-2</v>
      </c>
      <c r="H1771" s="17">
        <f>SUM(SUMIFS('Census Data'!O:O,'Census Data'!$A:$A,$A1771),SUMIFS('Census Data'!P:P,'Census Data'!$A:$A,$A1771))/SUMIFS('Census Data'!$F:$F,'Census Data'!$A:$A,$A1771)</f>
        <v>8.8949709202873761E-3</v>
      </c>
      <c r="I1771" s="19">
        <f t="shared" si="54"/>
        <v>4.3790626069107108E-2</v>
      </c>
      <c r="J1771" s="17">
        <f>SUM(SUMIFS('Census Data'!W:W,'Census Data'!$A:$A,$A1771),SUMIFS('Census Data'!X:X,'Census Data'!$A:$A,$A1771))/SUMIFS('Census Data'!$F:$F,'Census Data'!$A:$A,$A1771)</f>
        <v>0.50543961683202188</v>
      </c>
      <c r="K1771" s="19">
        <f t="shared" si="55"/>
        <v>0.49456038316797812</v>
      </c>
      <c r="L1771" s="24">
        <f>'EPA Data'!D1772/SUM('EPA Data'!D:D)</f>
        <v>2.9249674177649271E-5</v>
      </c>
      <c r="M1771" s="24">
        <f>'EPA Data'!E1772/SUM('EPA Data'!E:E)</f>
        <v>9.9071944085478861E-5</v>
      </c>
      <c r="N1771" s="24">
        <f>'EPA Data'!F1772/SUM('EPA Data'!F:F)</f>
        <v>7.3129183617806341E-5</v>
      </c>
      <c r="O1771" s="24">
        <f>'EPA Data'!G1772/SUM('EPA Data'!G:G)</f>
        <v>2.8800976922560407E-5</v>
      </c>
      <c r="P1771" s="24">
        <f>'EPA Data'!H1772/SUM('EPA Data'!H:H)</f>
        <v>7.7420700474403552E-5</v>
      </c>
      <c r="Q1771" s="24">
        <f>'EPA Data'!I1772/SUM('EPA Data'!I:I)</f>
        <v>3.8946721743825034E-5</v>
      </c>
      <c r="R1771" s="24">
        <f>'EPA Data'!J1772/SUM('EPA Data'!J:J)</f>
        <v>5.9337072092567428E-5</v>
      </c>
      <c r="S1771" s="24">
        <f>'EPA Data'!K1772/SUM('EPA Data'!K:K)</f>
        <v>2.9962933686479131E-4</v>
      </c>
      <c r="T1771" s="24">
        <f>'EPA Data'!L1772/SUM('EPA Data'!L:L)</f>
        <v>1.0315781243078304E-4</v>
      </c>
      <c r="U1771" s="24">
        <f>'EPA Data'!M1772/SUM('EPA Data'!M:M)</f>
        <v>1.8119395067094538E-5</v>
      </c>
      <c r="V1771" s="24">
        <f>'EPA Data'!N1772/SUM('EPA Data'!N:N)</f>
        <v>3.825548823764309E-5</v>
      </c>
      <c r="W1771" s="24">
        <f>'EPA Data'!O1772/SUM('EPA Data'!O:O)</f>
        <v>1.7322946574378367E-5</v>
      </c>
      <c r="X1771" s="24">
        <f>'EPA Data'!P1772/SUM('EPA Data'!P:P)</f>
        <v>2.2193524089603219E-4</v>
      </c>
    </row>
    <row r="1772" spans="1:24" x14ac:dyDescent="0.25">
      <c r="A1772" s="16" t="s">
        <v>2922</v>
      </c>
      <c r="B1772" s="16" t="s">
        <v>2905</v>
      </c>
      <c r="C1772" s="21" t="s">
        <v>235</v>
      </c>
      <c r="D1772" s="17">
        <f>SUMIFS('Census Data'!G:G,'Census Data'!$A:$A,$A1772)/SUMIFS('Census Data'!$F:$F,'Census Data'!$A:$A,$A1772)</f>
        <v>0.49211052670568189</v>
      </c>
      <c r="E1772" s="19">
        <f>SUMIFS('Census Data'!H:H,'Census Data'!$A:$A,$A1772)/SUMIFS('Census Data'!$F:$F,'Census Data'!$A:$A,$A1772)</f>
        <v>0.50788947329431811</v>
      </c>
      <c r="F1772" s="17">
        <f>SUM(SUMIFS('Census Data'!I:I,'Census Data'!$A:$A,$A1772),SUMIFS('Census Data'!J:J,'Census Data'!$A:$A,$A1772))/SUMIFS('Census Data'!$F:$F,'Census Data'!$A:$A,$A1772)</f>
        <v>0.92792058671012667</v>
      </c>
      <c r="G1772" s="17">
        <f>SUM(SUMIFS('Census Data'!K:K,'Census Data'!$A:$A,$A1772),SUMIFS('Census Data'!L:L,'Census Data'!$A:$A,$A1772))/SUMIFS('Census Data'!$F:$F,'Census Data'!$A:$A,$A1772)</f>
        <v>1.37047188680643E-2</v>
      </c>
      <c r="H1772" s="17">
        <f>SUM(SUMIFS('Census Data'!O:O,'Census Data'!$A:$A,$A1772),SUMIFS('Census Data'!P:P,'Census Data'!$A:$A,$A1772))/SUMIFS('Census Data'!$F:$F,'Census Data'!$A:$A,$A1772)</f>
        <v>8.7043484702570562E-3</v>
      </c>
      <c r="I1772" s="19">
        <f t="shared" si="54"/>
        <v>4.9670345951551953E-2</v>
      </c>
      <c r="J1772" s="17">
        <f>SUM(SUMIFS('Census Data'!W:W,'Census Data'!$A:$A,$A1772),SUMIFS('Census Data'!X:X,'Census Data'!$A:$A,$A1772))/SUMIFS('Census Data'!$F:$F,'Census Data'!$A:$A,$A1772)</f>
        <v>0.50403733609897028</v>
      </c>
      <c r="K1772" s="19">
        <f t="shared" si="55"/>
        <v>0.49596266390102972</v>
      </c>
      <c r="L1772" s="24">
        <f>'EPA Data'!D1773/SUM('EPA Data'!D:D)</f>
        <v>1.5512621502211969E-5</v>
      </c>
      <c r="M1772" s="24">
        <f>'EPA Data'!E1773/SUM('EPA Data'!E:E)</f>
        <v>4.0997289886036353E-5</v>
      </c>
      <c r="N1772" s="24">
        <f>'EPA Data'!F1773/SUM('EPA Data'!F:F)</f>
        <v>2.5889728477826997E-5</v>
      </c>
      <c r="O1772" s="24">
        <f>'EPA Data'!G1773/SUM('EPA Data'!G:G)</f>
        <v>1.5313905229418785E-5</v>
      </c>
      <c r="P1772" s="24">
        <f>'EPA Data'!H1773/SUM('EPA Data'!H:H)</f>
        <v>4.1418938903051418E-5</v>
      </c>
      <c r="Q1772" s="24">
        <f>'EPA Data'!I1773/SUM('EPA Data'!I:I)</f>
        <v>2.4141884597511098E-5</v>
      </c>
      <c r="R1772" s="24">
        <f>'EPA Data'!J1773/SUM('EPA Data'!J:J)</f>
        <v>1.9655387591055839E-5</v>
      </c>
      <c r="S1772" s="24">
        <f>'EPA Data'!K1773/SUM('EPA Data'!K:K)</f>
        <v>4.9942953475118931E-5</v>
      </c>
      <c r="T1772" s="24">
        <f>'EPA Data'!L1773/SUM('EPA Data'!L:L)</f>
        <v>2.4975050653010554E-5</v>
      </c>
      <c r="U1772" s="24">
        <f>'EPA Data'!M1773/SUM('EPA Data'!M:M)</f>
        <v>9.0170066676016873E-6</v>
      </c>
      <c r="V1772" s="24">
        <f>'EPA Data'!N1773/SUM('EPA Data'!N:N)</f>
        <v>1.8271436026464234E-5</v>
      </c>
      <c r="W1772" s="24">
        <f>'EPA Data'!O1773/SUM('EPA Data'!O:O)</f>
        <v>9.0480529058607383E-6</v>
      </c>
      <c r="X1772" s="24">
        <f>'EPA Data'!P1773/SUM('EPA Data'!P:P)</f>
        <v>8.6637461457584212E-5</v>
      </c>
    </row>
    <row r="1773" spans="1:24" x14ac:dyDescent="0.25">
      <c r="A1773" s="16" t="s">
        <v>2923</v>
      </c>
      <c r="B1773" s="16" t="s">
        <v>2905</v>
      </c>
      <c r="C1773" s="21" t="s">
        <v>2924</v>
      </c>
      <c r="D1773" s="17">
        <f>SUMIFS('Census Data'!G:G,'Census Data'!$A:$A,$A1773)/SUMIFS('Census Data'!$F:$F,'Census Data'!$A:$A,$A1773)</f>
        <v>0.56860465116279069</v>
      </c>
      <c r="E1773" s="19">
        <f>SUMIFS('Census Data'!H:H,'Census Data'!$A:$A,$A1773)/SUMIFS('Census Data'!$F:$F,'Census Data'!$A:$A,$A1773)</f>
        <v>0.43139534883720931</v>
      </c>
      <c r="F1773" s="17">
        <f>SUM(SUMIFS('Census Data'!I:I,'Census Data'!$A:$A,$A1773),SUMIFS('Census Data'!J:J,'Census Data'!$A:$A,$A1773))/SUMIFS('Census Data'!$F:$F,'Census Data'!$A:$A,$A1773)</f>
        <v>0.90372093023255817</v>
      </c>
      <c r="G1773" s="17">
        <f>SUM(SUMIFS('Census Data'!K:K,'Census Data'!$A:$A,$A1773),SUMIFS('Census Data'!L:L,'Census Data'!$A:$A,$A1773))/SUMIFS('Census Data'!$F:$F,'Census Data'!$A:$A,$A1773)</f>
        <v>2.441860465116279E-2</v>
      </c>
      <c r="H1773" s="17">
        <f>SUM(SUMIFS('Census Data'!O:O,'Census Data'!$A:$A,$A1773),SUMIFS('Census Data'!P:P,'Census Data'!$A:$A,$A1773))/SUMIFS('Census Data'!$F:$F,'Census Data'!$A:$A,$A1773)</f>
        <v>1.3255813953488372E-2</v>
      </c>
      <c r="I1773" s="19">
        <f t="shared" si="54"/>
        <v>5.8604651162790677E-2</v>
      </c>
      <c r="J1773" s="17">
        <f>SUM(SUMIFS('Census Data'!W:W,'Census Data'!$A:$A,$A1773),SUMIFS('Census Data'!X:X,'Census Data'!$A:$A,$A1773))/SUMIFS('Census Data'!$F:$F,'Census Data'!$A:$A,$A1773)</f>
        <v>0.78651162790697671</v>
      </c>
      <c r="K1773" s="19">
        <f t="shared" si="55"/>
        <v>0.21348837209302329</v>
      </c>
      <c r="L1773" s="24">
        <f>'EPA Data'!D1774/SUM('EPA Data'!D:D)</f>
        <v>1.9188344317105745E-6</v>
      </c>
      <c r="M1773" s="24">
        <f>'EPA Data'!E1774/SUM('EPA Data'!E:E)</f>
        <v>7.2100303627070576E-6</v>
      </c>
      <c r="N1773" s="24">
        <f>'EPA Data'!F1774/SUM('EPA Data'!F:F)</f>
        <v>5.2500261778594921E-6</v>
      </c>
      <c r="O1773" s="24">
        <f>'EPA Data'!G1774/SUM('EPA Data'!G:G)</f>
        <v>2.421642089527892E-6</v>
      </c>
      <c r="P1773" s="24">
        <f>'EPA Data'!H1774/SUM('EPA Data'!H:H)</f>
        <v>6.2958265072895146E-6</v>
      </c>
      <c r="Q1773" s="24">
        <f>'EPA Data'!I1774/SUM('EPA Data'!I:I)</f>
        <v>2.4331852888189409E-6</v>
      </c>
      <c r="R1773" s="24">
        <f>'EPA Data'!J1774/SUM('EPA Data'!J:J)</f>
        <v>1.6045352811345419E-6</v>
      </c>
      <c r="S1773" s="24">
        <f>'EPA Data'!K1774/SUM('EPA Data'!K:K)</f>
        <v>1.129332171316015E-5</v>
      </c>
      <c r="T1773" s="24">
        <f>'EPA Data'!L1774/SUM('EPA Data'!L:L)</f>
        <v>5.1010814632518283E-6</v>
      </c>
      <c r="U1773" s="24">
        <f>'EPA Data'!M1774/SUM('EPA Data'!M:M)</f>
        <v>1.2486594756376187E-6</v>
      </c>
      <c r="V1773" s="24">
        <f>'EPA Data'!N1774/SUM('EPA Data'!N:N)</f>
        <v>2.5002839684119315E-6</v>
      </c>
      <c r="W1773" s="24">
        <f>'EPA Data'!O1774/SUM('EPA Data'!O:O)</f>
        <v>1.1513776034091134E-6</v>
      </c>
      <c r="X1773" s="24">
        <f>'EPA Data'!P1774/SUM('EPA Data'!P:P)</f>
        <v>2.0948063261572189E-5</v>
      </c>
    </row>
    <row r="1774" spans="1:24" x14ac:dyDescent="0.25">
      <c r="A1774" s="16" t="s">
        <v>2925</v>
      </c>
      <c r="B1774" s="16" t="s">
        <v>2905</v>
      </c>
      <c r="C1774" s="21" t="s">
        <v>2926</v>
      </c>
      <c r="D1774" s="17">
        <f>SUMIFS('Census Data'!G:G,'Census Data'!$A:$A,$A1774)/SUMIFS('Census Data'!$F:$F,'Census Data'!$A:$A,$A1774)</f>
        <v>0.51039999999999996</v>
      </c>
      <c r="E1774" s="19">
        <f>SUMIFS('Census Data'!H:H,'Census Data'!$A:$A,$A1774)/SUMIFS('Census Data'!$F:$F,'Census Data'!$A:$A,$A1774)</f>
        <v>0.48959999999999998</v>
      </c>
      <c r="F1774" s="17">
        <f>SUM(SUMIFS('Census Data'!I:I,'Census Data'!$A:$A,$A1774),SUMIFS('Census Data'!J:J,'Census Data'!$A:$A,$A1774))/SUMIFS('Census Data'!$F:$F,'Census Data'!$A:$A,$A1774)</f>
        <v>0.94879999999999998</v>
      </c>
      <c r="G1774" s="17">
        <f>SUM(SUMIFS('Census Data'!K:K,'Census Data'!$A:$A,$A1774),SUMIFS('Census Data'!L:L,'Census Data'!$A:$A,$A1774))/SUMIFS('Census Data'!$F:$F,'Census Data'!$A:$A,$A1774)</f>
        <v>6.4000000000000003E-3</v>
      </c>
      <c r="H1774" s="17">
        <f>SUM(SUMIFS('Census Data'!O:O,'Census Data'!$A:$A,$A1774),SUMIFS('Census Data'!P:P,'Census Data'!$A:$A,$A1774))/SUMIFS('Census Data'!$F:$F,'Census Data'!$A:$A,$A1774)</f>
        <v>3.2000000000000002E-3</v>
      </c>
      <c r="I1774" s="19">
        <f t="shared" si="54"/>
        <v>4.1600000000000081E-2</v>
      </c>
      <c r="J1774" s="17">
        <f>SUM(SUMIFS('Census Data'!W:W,'Census Data'!$A:$A,$A1774),SUMIFS('Census Data'!X:X,'Census Data'!$A:$A,$A1774))/SUMIFS('Census Data'!$F:$F,'Census Data'!$A:$A,$A1774)</f>
        <v>0.46879999999999999</v>
      </c>
      <c r="K1774" s="19">
        <f t="shared" si="55"/>
        <v>0.53120000000000001</v>
      </c>
      <c r="L1774" s="24">
        <f>'EPA Data'!D1775/SUM('EPA Data'!D:D)</f>
        <v>3.0095177457486441E-7</v>
      </c>
      <c r="M1774" s="24">
        <f>'EPA Data'!E1775/SUM('EPA Data'!E:E)</f>
        <v>1.1739464051664426E-6</v>
      </c>
      <c r="N1774" s="24">
        <f>'EPA Data'!F1775/SUM('EPA Data'!F:F)</f>
        <v>8.6311950914588881E-7</v>
      </c>
      <c r="O1774" s="24">
        <f>'EPA Data'!G1775/SUM('EPA Data'!G:G)</f>
        <v>2.351703488248311E-7</v>
      </c>
      <c r="P1774" s="24">
        <f>'EPA Data'!H1775/SUM('EPA Data'!H:H)</f>
        <v>7.1378948947049127E-7</v>
      </c>
      <c r="Q1774" s="24">
        <f>'EPA Data'!I1775/SUM('EPA Data'!I:I)</f>
        <v>3.3001413950910418E-7</v>
      </c>
      <c r="R1774" s="24">
        <f>'EPA Data'!J1775/SUM('EPA Data'!J:J)</f>
        <v>2.349889942562529E-7</v>
      </c>
      <c r="S1774" s="24">
        <f>'EPA Data'!K1775/SUM('EPA Data'!K:K)</f>
        <v>1.7581355999442522E-6</v>
      </c>
      <c r="T1774" s="24">
        <f>'EPA Data'!L1775/SUM('EPA Data'!L:L)</f>
        <v>7.8463558218997443E-7</v>
      </c>
      <c r="U1774" s="24">
        <f>'EPA Data'!M1775/SUM('EPA Data'!M:M)</f>
        <v>1.5589550933288011E-7</v>
      </c>
      <c r="V1774" s="24">
        <f>'EPA Data'!N1775/SUM('EPA Data'!N:N)</f>
        <v>3.549967476993979E-7</v>
      </c>
      <c r="W1774" s="24">
        <f>'EPA Data'!O1775/SUM('EPA Data'!O:O)</f>
        <v>1.7565448078601371E-7</v>
      </c>
      <c r="X1774" s="24">
        <f>'EPA Data'!P1775/SUM('EPA Data'!P:P)</f>
        <v>2.5868134527994035E-6</v>
      </c>
    </row>
    <row r="1775" spans="1:24" x14ac:dyDescent="0.25">
      <c r="A1775" s="16" t="s">
        <v>2927</v>
      </c>
      <c r="B1775" s="16" t="s">
        <v>2905</v>
      </c>
      <c r="C1775" s="21" t="s">
        <v>2928</v>
      </c>
      <c r="D1775" s="17">
        <f>SUMIFS('Census Data'!G:G,'Census Data'!$A:$A,$A1775)/SUMIFS('Census Data'!$F:$F,'Census Data'!$A:$A,$A1775)</f>
        <v>0.49690328727965699</v>
      </c>
      <c r="E1775" s="19">
        <f>SUMIFS('Census Data'!H:H,'Census Data'!$A:$A,$A1775)/SUMIFS('Census Data'!$F:$F,'Census Data'!$A:$A,$A1775)</f>
        <v>0.50309671272034306</v>
      </c>
      <c r="F1775" s="17">
        <f>SUM(SUMIFS('Census Data'!I:I,'Census Data'!$A:$A,$A1775),SUMIFS('Census Data'!J:J,'Census Data'!$A:$A,$A1775))/SUMIFS('Census Data'!$F:$F,'Census Data'!$A:$A,$A1775)</f>
        <v>0.94521200571700814</v>
      </c>
      <c r="G1775" s="17">
        <f>SUM(SUMIFS('Census Data'!K:K,'Census Data'!$A:$A,$A1775),SUMIFS('Census Data'!L:L,'Census Data'!$A:$A,$A1775))/SUMIFS('Census Data'!$F:$F,'Census Data'!$A:$A,$A1775)</f>
        <v>1.8342067651262506E-2</v>
      </c>
      <c r="H1775" s="17">
        <f>SUM(SUMIFS('Census Data'!O:O,'Census Data'!$A:$A,$A1775),SUMIFS('Census Data'!P:P,'Census Data'!$A:$A,$A1775))/SUMIFS('Census Data'!$F:$F,'Census Data'!$A:$A,$A1775)</f>
        <v>5.717008099094807E-3</v>
      </c>
      <c r="I1775" s="19">
        <f t="shared" si="54"/>
        <v>3.0728918532634597E-2</v>
      </c>
      <c r="J1775" s="17">
        <f>SUM(SUMIFS('Census Data'!W:W,'Census Data'!$A:$A,$A1775),SUMIFS('Census Data'!X:X,'Census Data'!$A:$A,$A1775))/SUMIFS('Census Data'!$F:$F,'Census Data'!$A:$A,$A1775)</f>
        <v>0.57979990471653164</v>
      </c>
      <c r="K1775" s="19">
        <f t="shared" si="55"/>
        <v>0.42020009528346836</v>
      </c>
      <c r="L1775" s="24">
        <f>'EPA Data'!D1776/SUM('EPA Data'!D:D)</f>
        <v>2.3119435853859161E-6</v>
      </c>
      <c r="M1775" s="24">
        <f>'EPA Data'!E1776/SUM('EPA Data'!E:E)</f>
        <v>6.6006201852043609E-6</v>
      </c>
      <c r="N1775" s="24">
        <f>'EPA Data'!F1776/SUM('EPA Data'!F:F)</f>
        <v>4.3684506199632707E-6</v>
      </c>
      <c r="O1775" s="24">
        <f>'EPA Data'!G1776/SUM('EPA Data'!G:G)</f>
        <v>2.4866094425426866E-6</v>
      </c>
      <c r="P1775" s="24">
        <f>'EPA Data'!H1776/SUM('EPA Data'!H:H)</f>
        <v>6.7614640412947538E-6</v>
      </c>
      <c r="Q1775" s="24">
        <f>'EPA Data'!I1776/SUM('EPA Data'!I:I)</f>
        <v>3.9285270664020462E-6</v>
      </c>
      <c r="R1775" s="24">
        <f>'EPA Data'!J1776/SUM('EPA Data'!J:J)</f>
        <v>2.270673318498576E-6</v>
      </c>
      <c r="S1775" s="24">
        <f>'EPA Data'!K1776/SUM('EPA Data'!K:K)</f>
        <v>8.1867403846348138E-6</v>
      </c>
      <c r="T1775" s="24">
        <f>'EPA Data'!L1776/SUM('EPA Data'!L:L)</f>
        <v>3.9685080451333633E-6</v>
      </c>
      <c r="U1775" s="24">
        <f>'EPA Data'!M1776/SUM('EPA Data'!M:M)</f>
        <v>1.3198950017238217E-6</v>
      </c>
      <c r="V1775" s="24">
        <f>'EPA Data'!N1776/SUM('EPA Data'!N:N)</f>
        <v>2.8289290825516789E-6</v>
      </c>
      <c r="W1775" s="24">
        <f>'EPA Data'!O1776/SUM('EPA Data'!O:O)</f>
        <v>1.4455534693453733E-6</v>
      </c>
      <c r="X1775" s="24">
        <f>'EPA Data'!P1776/SUM('EPA Data'!P:P)</f>
        <v>1.388391855324518E-5</v>
      </c>
    </row>
    <row r="1776" spans="1:24" x14ac:dyDescent="0.25">
      <c r="A1776" s="16" t="s">
        <v>2929</v>
      </c>
      <c r="B1776" s="16" t="s">
        <v>2905</v>
      </c>
      <c r="C1776" s="21" t="s">
        <v>2930</v>
      </c>
      <c r="D1776" s="17">
        <f>SUMIFS('Census Data'!G:G,'Census Data'!$A:$A,$A1776)/SUMIFS('Census Data'!$F:$F,'Census Data'!$A:$A,$A1776)</f>
        <v>0.51428169410440416</v>
      </c>
      <c r="E1776" s="19">
        <f>SUMIFS('Census Data'!H:H,'Census Data'!$A:$A,$A1776)/SUMIFS('Census Data'!$F:$F,'Census Data'!$A:$A,$A1776)</f>
        <v>0.48571830589559589</v>
      </c>
      <c r="F1776" s="17">
        <f>SUM(SUMIFS('Census Data'!I:I,'Census Data'!$A:$A,$A1776),SUMIFS('Census Data'!J:J,'Census Data'!$A:$A,$A1776))/SUMIFS('Census Data'!$F:$F,'Census Data'!$A:$A,$A1776)</f>
        <v>0.91309976079921207</v>
      </c>
      <c r="G1776" s="17">
        <f>SUM(SUMIFS('Census Data'!K:K,'Census Data'!$A:$A,$A1776),SUMIFS('Census Data'!L:L,'Census Data'!$A:$A,$A1776))/SUMIFS('Census Data'!$F:$F,'Census Data'!$A:$A,$A1776)</f>
        <v>4.2985788659068526E-2</v>
      </c>
      <c r="H1776" s="17">
        <f>SUM(SUMIFS('Census Data'!O:O,'Census Data'!$A:$A,$A1776),SUMIFS('Census Data'!P:P,'Census Data'!$A:$A,$A1776))/SUMIFS('Census Data'!$F:$F,'Census Data'!$A:$A,$A1776)</f>
        <v>6.6272688898269313E-3</v>
      </c>
      <c r="I1776" s="19">
        <f t="shared" si="54"/>
        <v>3.7287181651892487E-2</v>
      </c>
      <c r="J1776" s="17">
        <f>SUM(SUMIFS('Census Data'!W:W,'Census Data'!$A:$A,$A1776),SUMIFS('Census Data'!X:X,'Census Data'!$A:$A,$A1776))/SUMIFS('Census Data'!$F:$F,'Census Data'!$A:$A,$A1776)</f>
        <v>0.60088644997889407</v>
      </c>
      <c r="K1776" s="19">
        <f t="shared" si="55"/>
        <v>0.39911355002110593</v>
      </c>
      <c r="L1776" s="24">
        <f>'EPA Data'!D1777/SUM('EPA Data'!D:D)</f>
        <v>5.034936631942121E-5</v>
      </c>
      <c r="M1776" s="24">
        <f>'EPA Data'!E1777/SUM('EPA Data'!E:E)</f>
        <v>1.2759742515339797E-4</v>
      </c>
      <c r="N1776" s="24">
        <f>'EPA Data'!F1777/SUM('EPA Data'!F:F)</f>
        <v>9.2372987272834519E-5</v>
      </c>
      <c r="O1776" s="24">
        <f>'EPA Data'!G1777/SUM('EPA Data'!G:G)</f>
        <v>3.2075495323546292E-5</v>
      </c>
      <c r="P1776" s="24">
        <f>'EPA Data'!H1777/SUM('EPA Data'!H:H)</f>
        <v>8.5717553847602498E-5</v>
      </c>
      <c r="Q1776" s="24">
        <f>'EPA Data'!I1777/SUM('EPA Data'!I:I)</f>
        <v>4.2424398627526474E-5</v>
      </c>
      <c r="R1776" s="24">
        <f>'EPA Data'!J1777/SUM('EPA Data'!J:J)</f>
        <v>5.1116840782850572E-5</v>
      </c>
      <c r="S1776" s="24">
        <f>'EPA Data'!K1777/SUM('EPA Data'!K:K)</f>
        <v>4.2830907019141104E-4</v>
      </c>
      <c r="T1776" s="24">
        <f>'EPA Data'!L1777/SUM('EPA Data'!L:L)</f>
        <v>2.1854017465519645E-4</v>
      </c>
      <c r="U1776" s="24">
        <f>'EPA Data'!M1777/SUM('EPA Data'!M:M)</f>
        <v>1.9501681003996245E-5</v>
      </c>
      <c r="V1776" s="24">
        <f>'EPA Data'!N1777/SUM('EPA Data'!N:N)</f>
        <v>4.2469510059382476E-5</v>
      </c>
      <c r="W1776" s="24">
        <f>'EPA Data'!O1777/SUM('EPA Data'!O:O)</f>
        <v>1.9909972748864425E-5</v>
      </c>
      <c r="X1776" s="24">
        <f>'EPA Data'!P1777/SUM('EPA Data'!P:P)</f>
        <v>2.8880782985124504E-4</v>
      </c>
    </row>
    <row r="1777" spans="1:24" x14ac:dyDescent="0.25">
      <c r="A1777" s="16" t="s">
        <v>2931</v>
      </c>
      <c r="B1777" s="16" t="s">
        <v>2905</v>
      </c>
      <c r="C1777" s="21" t="s">
        <v>256</v>
      </c>
      <c r="D1777" s="17">
        <f>SUMIFS('Census Data'!G:G,'Census Data'!$A:$A,$A1777)/SUMIFS('Census Data'!$F:$F,'Census Data'!$A:$A,$A1777)</f>
        <v>0.48722665031677909</v>
      </c>
      <c r="E1777" s="19">
        <f>SUMIFS('Census Data'!H:H,'Census Data'!$A:$A,$A1777)/SUMIFS('Census Data'!$F:$F,'Census Data'!$A:$A,$A1777)</f>
        <v>0.51277334968322097</v>
      </c>
      <c r="F1777" s="17">
        <f>SUM(SUMIFS('Census Data'!I:I,'Census Data'!$A:$A,$A1777),SUMIFS('Census Data'!J:J,'Census Data'!$A:$A,$A1777))/SUMIFS('Census Data'!$F:$F,'Census Data'!$A:$A,$A1777)</f>
        <v>0.91901696300837932</v>
      </c>
      <c r="G1777" s="17">
        <f>SUM(SUMIFS('Census Data'!K:K,'Census Data'!$A:$A,$A1777),SUMIFS('Census Data'!L:L,'Census Data'!$A:$A,$A1777))/SUMIFS('Census Data'!$F:$F,'Census Data'!$A:$A,$A1777)</f>
        <v>1.0780707132638463E-2</v>
      </c>
      <c r="H1777" s="17">
        <f>SUM(SUMIFS('Census Data'!O:O,'Census Data'!$A:$A,$A1777),SUMIFS('Census Data'!P:P,'Census Data'!$A:$A,$A1777))/SUMIFS('Census Data'!$F:$F,'Census Data'!$A:$A,$A1777)</f>
        <v>6.3866748416104638E-3</v>
      </c>
      <c r="I1777" s="19">
        <f t="shared" si="54"/>
        <v>6.3815655017371742E-2</v>
      </c>
      <c r="J1777" s="17">
        <f>SUM(SUMIFS('Census Data'!W:W,'Census Data'!$A:$A,$A1777),SUMIFS('Census Data'!X:X,'Census Data'!$A:$A,$A1777))/SUMIFS('Census Data'!$F:$F,'Census Data'!$A:$A,$A1777)</f>
        <v>0.34370529327610871</v>
      </c>
      <c r="K1777" s="19">
        <f t="shared" si="55"/>
        <v>0.65629470672389134</v>
      </c>
      <c r="L1777" s="24">
        <f>'EPA Data'!D1778/SUM('EPA Data'!D:D)</f>
        <v>9.779085272247714E-6</v>
      </c>
      <c r="M1777" s="24">
        <f>'EPA Data'!E1778/SUM('EPA Data'!E:E)</f>
        <v>3.6726073677867003E-5</v>
      </c>
      <c r="N1777" s="24">
        <f>'EPA Data'!F1778/SUM('EPA Data'!F:F)</f>
        <v>2.6104485224009318E-5</v>
      </c>
      <c r="O1777" s="24">
        <f>'EPA Data'!G1778/SUM('EPA Data'!G:G)</f>
        <v>1.0721895522420067E-5</v>
      </c>
      <c r="P1777" s="24">
        <f>'EPA Data'!H1778/SUM('EPA Data'!H:H)</f>
        <v>2.9618275892042061E-5</v>
      </c>
      <c r="Q1777" s="24">
        <f>'EPA Data'!I1778/SUM('EPA Data'!I:I)</f>
        <v>1.4400186899826944E-5</v>
      </c>
      <c r="R1777" s="24">
        <f>'EPA Data'!J1778/SUM('EPA Data'!J:J)</f>
        <v>9.1746608259221767E-6</v>
      </c>
      <c r="S1777" s="24">
        <f>'EPA Data'!K1778/SUM('EPA Data'!K:K)</f>
        <v>5.859566855891584E-5</v>
      </c>
      <c r="T1777" s="24">
        <f>'EPA Data'!L1778/SUM('EPA Data'!L:L)</f>
        <v>2.504590349713919E-5</v>
      </c>
      <c r="U1777" s="24">
        <f>'EPA Data'!M1778/SUM('EPA Data'!M:M)</f>
        <v>6.4166685372368825E-6</v>
      </c>
      <c r="V1777" s="24">
        <f>'EPA Data'!N1778/SUM('EPA Data'!N:N)</f>
        <v>1.3918068352965669E-5</v>
      </c>
      <c r="W1777" s="24">
        <f>'EPA Data'!O1778/SUM('EPA Data'!O:O)</f>
        <v>6.1552648072761718E-6</v>
      </c>
      <c r="X1777" s="24">
        <f>'EPA Data'!P1778/SUM('EPA Data'!P:P)</f>
        <v>8.9078681989060904E-5</v>
      </c>
    </row>
    <row r="1778" spans="1:24" x14ac:dyDescent="0.25">
      <c r="A1778" s="16" t="s">
        <v>2932</v>
      </c>
      <c r="B1778" s="16" t="s">
        <v>2905</v>
      </c>
      <c r="C1778" s="21" t="s">
        <v>2933</v>
      </c>
      <c r="D1778" s="17">
        <f>SUMIFS('Census Data'!G:G,'Census Data'!$A:$A,$A1778)/SUMIFS('Census Data'!$F:$F,'Census Data'!$A:$A,$A1778)</f>
        <v>0.51117765501574686</v>
      </c>
      <c r="E1778" s="19">
        <f>SUMIFS('Census Data'!H:H,'Census Data'!$A:$A,$A1778)/SUMIFS('Census Data'!$F:$F,'Census Data'!$A:$A,$A1778)</f>
        <v>0.4888223449842532</v>
      </c>
      <c r="F1778" s="17">
        <f>SUM(SUMIFS('Census Data'!I:I,'Census Data'!$A:$A,$A1778),SUMIFS('Census Data'!J:J,'Census Data'!$A:$A,$A1778))/SUMIFS('Census Data'!$F:$F,'Census Data'!$A:$A,$A1778)</f>
        <v>0.87903350715060147</v>
      </c>
      <c r="G1778" s="17">
        <f>SUM(SUMIFS('Census Data'!K:K,'Census Data'!$A:$A,$A1778),SUMIFS('Census Data'!L:L,'Census Data'!$A:$A,$A1778))/SUMIFS('Census Data'!$F:$F,'Census Data'!$A:$A,$A1778)</f>
        <v>1.3836542929423306E-2</v>
      </c>
      <c r="H1778" s="17">
        <f>SUM(SUMIFS('Census Data'!O:O,'Census Data'!$A:$A,$A1778),SUMIFS('Census Data'!P:P,'Census Data'!$A:$A,$A1778))/SUMIFS('Census Data'!$F:$F,'Census Data'!$A:$A,$A1778)</f>
        <v>6.6033352263926898E-2</v>
      </c>
      <c r="I1778" s="19">
        <f t="shared" si="54"/>
        <v>4.1096597656048339E-2</v>
      </c>
      <c r="J1778" s="17">
        <f>SUM(SUMIFS('Census Data'!W:W,'Census Data'!$A:$A,$A1778),SUMIFS('Census Data'!X:X,'Census Data'!$A:$A,$A1778))/SUMIFS('Census Data'!$F:$F,'Census Data'!$A:$A,$A1778)</f>
        <v>0.18452165831999587</v>
      </c>
      <c r="K1778" s="19">
        <f t="shared" si="55"/>
        <v>0.8154783416800041</v>
      </c>
      <c r="L1778" s="24">
        <f>'EPA Data'!D1779/SUM('EPA Data'!D:D)</f>
        <v>4.4575433111652521E-6</v>
      </c>
      <c r="M1778" s="24">
        <f>'EPA Data'!E1779/SUM('EPA Data'!E:E)</f>
        <v>1.4490391650698772E-5</v>
      </c>
      <c r="N1778" s="24">
        <f>'EPA Data'!F1779/SUM('EPA Data'!F:F)</f>
        <v>9.4620718391788354E-6</v>
      </c>
      <c r="O1778" s="24">
        <f>'EPA Data'!G1779/SUM('EPA Data'!G:G)</f>
        <v>6.8998212137292574E-6</v>
      </c>
      <c r="P1778" s="24">
        <f>'EPA Data'!H1779/SUM('EPA Data'!H:H)</f>
        <v>1.1986633037446537E-5</v>
      </c>
      <c r="Q1778" s="24">
        <f>'EPA Data'!I1779/SUM('EPA Data'!I:I)</f>
        <v>4.9079258956326977E-6</v>
      </c>
      <c r="R1778" s="24">
        <f>'EPA Data'!J1779/SUM('EPA Data'!J:J)</f>
        <v>4.749424981737164E-6</v>
      </c>
      <c r="S1778" s="24">
        <f>'EPA Data'!K1779/SUM('EPA Data'!K:K)</f>
        <v>2.6565089871294675E-5</v>
      </c>
      <c r="T1778" s="24">
        <f>'EPA Data'!L1779/SUM('EPA Data'!L:L)</f>
        <v>8.6441908761925853E-6</v>
      </c>
      <c r="U1778" s="24">
        <f>'EPA Data'!M1779/SUM('EPA Data'!M:M)</f>
        <v>6.5636509833726167E-6</v>
      </c>
      <c r="V1778" s="24">
        <f>'EPA Data'!N1779/SUM('EPA Data'!N:N)</f>
        <v>7.6198675133873328E-6</v>
      </c>
      <c r="W1778" s="24">
        <f>'EPA Data'!O1779/SUM('EPA Data'!O:O)</f>
        <v>2.3247807256114477E-6</v>
      </c>
      <c r="X1778" s="24">
        <f>'EPA Data'!P1779/SUM('EPA Data'!P:P)</f>
        <v>2.834226940933762E-5</v>
      </c>
    </row>
    <row r="1779" spans="1:24" x14ac:dyDescent="0.25">
      <c r="A1779" s="16" t="s">
        <v>2934</v>
      </c>
      <c r="B1779" s="16" t="s">
        <v>2905</v>
      </c>
      <c r="C1779" s="21" t="s">
        <v>2935</v>
      </c>
      <c r="D1779" s="17">
        <f>SUMIFS('Census Data'!G:G,'Census Data'!$A:$A,$A1779)/SUMIFS('Census Data'!$F:$F,'Census Data'!$A:$A,$A1779)</f>
        <v>0.50470285545573412</v>
      </c>
      <c r="E1779" s="19">
        <f>SUMIFS('Census Data'!H:H,'Census Data'!$A:$A,$A1779)/SUMIFS('Census Data'!$F:$F,'Census Data'!$A:$A,$A1779)</f>
        <v>0.49529714454426588</v>
      </c>
      <c r="F1779" s="17">
        <f>SUM(SUMIFS('Census Data'!I:I,'Census Data'!$A:$A,$A1779),SUMIFS('Census Data'!J:J,'Census Data'!$A:$A,$A1779))/SUMIFS('Census Data'!$F:$F,'Census Data'!$A:$A,$A1779)</f>
        <v>0.92597747690750343</v>
      </c>
      <c r="G1779" s="17">
        <f>SUM(SUMIFS('Census Data'!K:K,'Census Data'!$A:$A,$A1779),SUMIFS('Census Data'!L:L,'Census Data'!$A:$A,$A1779))/SUMIFS('Census Data'!$F:$F,'Census Data'!$A:$A,$A1779)</f>
        <v>1.8980134126281158E-2</v>
      </c>
      <c r="H1779" s="17">
        <f>SUM(SUMIFS('Census Data'!O:O,'Census Data'!$A:$A,$A1779),SUMIFS('Census Data'!P:P,'Census Data'!$A:$A,$A1779))/SUMIFS('Census Data'!$F:$F,'Census Data'!$A:$A,$A1779)</f>
        <v>1.0881943565734532E-2</v>
      </c>
      <c r="I1779" s="19">
        <f t="shared" si="54"/>
        <v>4.4160445400480808E-2</v>
      </c>
      <c r="J1779" s="17">
        <f>SUM(SUMIFS('Census Data'!W:W,'Census Data'!$A:$A,$A1779),SUMIFS('Census Data'!X:X,'Census Data'!$A:$A,$A1779))/SUMIFS('Census Data'!$F:$F,'Census Data'!$A:$A,$A1779)</f>
        <v>0.67889830865915901</v>
      </c>
      <c r="K1779" s="19">
        <f t="shared" si="55"/>
        <v>0.32110169134084099</v>
      </c>
      <c r="L1779" s="24">
        <f>'EPA Data'!D1780/SUM('EPA Data'!D:D)</f>
        <v>2.6816705633432401E-5</v>
      </c>
      <c r="M1779" s="24">
        <f>'EPA Data'!E1780/SUM('EPA Data'!E:E)</f>
        <v>5.5141438188340945E-5</v>
      </c>
      <c r="N1779" s="24">
        <f>'EPA Data'!F1780/SUM('EPA Data'!F:F)</f>
        <v>3.2129356116692061E-5</v>
      </c>
      <c r="O1779" s="24">
        <f>'EPA Data'!G1780/SUM('EPA Data'!G:G)</f>
        <v>2.1684420630779774E-5</v>
      </c>
      <c r="P1779" s="24">
        <f>'EPA Data'!H1780/SUM('EPA Data'!H:H)</f>
        <v>5.4542981025292767E-5</v>
      </c>
      <c r="Q1779" s="24">
        <f>'EPA Data'!I1780/SUM('EPA Data'!I:I)</f>
        <v>2.7259625836178824E-5</v>
      </c>
      <c r="R1779" s="24">
        <f>'EPA Data'!J1780/SUM('EPA Data'!J:J)</f>
        <v>1.5303838133495162E-5</v>
      </c>
      <c r="S1779" s="24">
        <f>'EPA Data'!K1780/SUM('EPA Data'!K:K)</f>
        <v>6.5967538545248992E-5</v>
      </c>
      <c r="T1779" s="24">
        <f>'EPA Data'!L1780/SUM('EPA Data'!L:L)</f>
        <v>3.1183772161923692E-5</v>
      </c>
      <c r="U1779" s="24">
        <f>'EPA Data'!M1780/SUM('EPA Data'!M:M)</f>
        <v>1.1089597928620892E-5</v>
      </c>
      <c r="V1779" s="24">
        <f>'EPA Data'!N1780/SUM('EPA Data'!N:N)</f>
        <v>2.2916249331390836E-5</v>
      </c>
      <c r="W1779" s="24">
        <f>'EPA Data'!O1780/SUM('EPA Data'!O:O)</f>
        <v>1.0185752685341102E-5</v>
      </c>
      <c r="X1779" s="24">
        <f>'EPA Data'!P1780/SUM('EPA Data'!P:P)</f>
        <v>1.0121230221815138E-4</v>
      </c>
    </row>
    <row r="1780" spans="1:24" x14ac:dyDescent="0.25">
      <c r="A1780" s="16" t="s">
        <v>2936</v>
      </c>
      <c r="B1780" s="16" t="s">
        <v>2905</v>
      </c>
      <c r="C1780" s="21" t="s">
        <v>2937</v>
      </c>
      <c r="D1780" s="17">
        <f>SUMIFS('Census Data'!G:G,'Census Data'!$A:$A,$A1780)/SUMIFS('Census Data'!$F:$F,'Census Data'!$A:$A,$A1780)</f>
        <v>0.48190340073143051</v>
      </c>
      <c r="E1780" s="19">
        <f>SUMIFS('Census Data'!H:H,'Census Data'!$A:$A,$A1780)/SUMIFS('Census Data'!$F:$F,'Census Data'!$A:$A,$A1780)</f>
        <v>0.51809659926856955</v>
      </c>
      <c r="F1780" s="17">
        <f>SUM(SUMIFS('Census Data'!I:I,'Census Data'!$A:$A,$A1780),SUMIFS('Census Data'!J:J,'Census Data'!$A:$A,$A1780))/SUMIFS('Census Data'!$F:$F,'Census Data'!$A:$A,$A1780)</f>
        <v>0.16258214580968794</v>
      </c>
      <c r="G1780" s="17">
        <f>SUM(SUMIFS('Census Data'!K:K,'Census Data'!$A:$A,$A1780),SUMIFS('Census Data'!L:L,'Census Data'!$A:$A,$A1780))/SUMIFS('Census Data'!$F:$F,'Census Data'!$A:$A,$A1780)</f>
        <v>6.5156164613897182E-3</v>
      </c>
      <c r="H1780" s="17">
        <f>SUM(SUMIFS('Census Data'!O:O,'Census Data'!$A:$A,$A1780),SUMIFS('Census Data'!P:P,'Census Data'!$A:$A,$A1780))/SUMIFS('Census Data'!$F:$F,'Census Data'!$A:$A,$A1780)</f>
        <v>1.0943433239452408E-2</v>
      </c>
      <c r="I1780" s="19">
        <f t="shared" si="54"/>
        <v>0.81995880448946989</v>
      </c>
      <c r="J1780" s="17">
        <f>SUM(SUMIFS('Census Data'!W:W,'Census Data'!$A:$A,$A1780),SUMIFS('Census Data'!X:X,'Census Data'!$A:$A,$A1780))/SUMIFS('Census Data'!$F:$F,'Census Data'!$A:$A,$A1780)</f>
        <v>0.14219457172082334</v>
      </c>
      <c r="K1780" s="19">
        <f t="shared" si="55"/>
        <v>0.85780542827917672</v>
      </c>
      <c r="L1780" s="24">
        <f>'EPA Data'!D1781/SUM('EPA Data'!D:D)</f>
        <v>3.1365513130429839E-5</v>
      </c>
      <c r="M1780" s="24">
        <f>'EPA Data'!E1781/SUM('EPA Data'!E:E)</f>
        <v>1.0076531769695811E-4</v>
      </c>
      <c r="N1780" s="24">
        <f>'EPA Data'!F1781/SUM('EPA Data'!F:F)</f>
        <v>4.5880698066403003E-5</v>
      </c>
      <c r="O1780" s="24">
        <f>'EPA Data'!G1781/SUM('EPA Data'!G:G)</f>
        <v>2.5263626548117356E-5</v>
      </c>
      <c r="P1780" s="24">
        <f>'EPA Data'!H1781/SUM('EPA Data'!H:H)</f>
        <v>6.5547621261875279E-5</v>
      </c>
      <c r="Q1780" s="24">
        <f>'EPA Data'!I1781/SUM('EPA Data'!I:I)</f>
        <v>2.9459681678215151E-5</v>
      </c>
      <c r="R1780" s="24">
        <f>'EPA Data'!J1781/SUM('EPA Data'!J:J)</f>
        <v>2.8949466241201856E-5</v>
      </c>
      <c r="S1780" s="24">
        <f>'EPA Data'!K1781/SUM('EPA Data'!K:K)</f>
        <v>1.4525485144348542E-4</v>
      </c>
      <c r="T1780" s="24">
        <f>'EPA Data'!L1781/SUM('EPA Data'!L:L)</f>
        <v>4.1009469232243826E-5</v>
      </c>
      <c r="U1780" s="24">
        <f>'EPA Data'!M1781/SUM('EPA Data'!M:M)</f>
        <v>1.5254138496582217E-5</v>
      </c>
      <c r="V1780" s="24">
        <f>'EPA Data'!N1781/SUM('EPA Data'!N:N)</f>
        <v>2.789194477198121E-5</v>
      </c>
      <c r="W1780" s="24">
        <f>'EPA Data'!O1781/SUM('EPA Data'!O:O)</f>
        <v>1.2561971480606996E-5</v>
      </c>
      <c r="X1780" s="24">
        <f>'EPA Data'!P1781/SUM('EPA Data'!P:P)</f>
        <v>1.3503679169988412E-4</v>
      </c>
    </row>
    <row r="1781" spans="1:24" x14ac:dyDescent="0.25">
      <c r="A1781" s="16" t="s">
        <v>2938</v>
      </c>
      <c r="B1781" s="16" t="s">
        <v>2905</v>
      </c>
      <c r="C1781" s="21" t="s">
        <v>2939</v>
      </c>
      <c r="D1781" s="17">
        <f>SUMIFS('Census Data'!G:G,'Census Data'!$A:$A,$A1781)/SUMIFS('Census Data'!$F:$F,'Census Data'!$A:$A,$A1781)</f>
        <v>0.51227604512276048</v>
      </c>
      <c r="E1781" s="19">
        <f>SUMIFS('Census Data'!H:H,'Census Data'!$A:$A,$A1781)/SUMIFS('Census Data'!$F:$F,'Census Data'!$A:$A,$A1781)</f>
        <v>0.48772395487723957</v>
      </c>
      <c r="F1781" s="17">
        <f>SUM(SUMIFS('Census Data'!I:I,'Census Data'!$A:$A,$A1781),SUMIFS('Census Data'!J:J,'Census Data'!$A:$A,$A1781))/SUMIFS('Census Data'!$F:$F,'Census Data'!$A:$A,$A1781)</f>
        <v>0.93209466932094664</v>
      </c>
      <c r="G1781" s="17">
        <f>SUM(SUMIFS('Census Data'!K:K,'Census Data'!$A:$A,$A1781),SUMIFS('Census Data'!L:L,'Census Data'!$A:$A,$A1781))/SUMIFS('Census Data'!$F:$F,'Census Data'!$A:$A,$A1781)</f>
        <v>1.12806901128069E-2</v>
      </c>
      <c r="H1781" s="17">
        <f>SUM(SUMIFS('Census Data'!O:O,'Census Data'!$A:$A,$A1781),SUMIFS('Census Data'!P:P,'Census Data'!$A:$A,$A1781))/SUMIFS('Census Data'!$F:$F,'Census Data'!$A:$A,$A1781)</f>
        <v>5.7509400575094004E-3</v>
      </c>
      <c r="I1781" s="19">
        <f t="shared" si="54"/>
        <v>5.0873700508737074E-2</v>
      </c>
      <c r="J1781" s="17">
        <f>SUM(SUMIFS('Census Data'!W:W,'Census Data'!$A:$A,$A1781),SUMIFS('Census Data'!X:X,'Census Data'!$A:$A,$A1781))/SUMIFS('Census Data'!$F:$F,'Census Data'!$A:$A,$A1781)</f>
        <v>0.81220968812209693</v>
      </c>
      <c r="K1781" s="19">
        <f t="shared" si="55"/>
        <v>0.18779031187790307</v>
      </c>
      <c r="L1781" s="24">
        <f>'EPA Data'!D1782/SUM('EPA Data'!D:D)</f>
        <v>1.9717983187623851E-6</v>
      </c>
      <c r="M1781" s="24">
        <f>'EPA Data'!E1782/SUM('EPA Data'!E:E)</f>
        <v>7.6298162039675918E-6</v>
      </c>
      <c r="N1781" s="24">
        <f>'EPA Data'!F1782/SUM('EPA Data'!F:F)</f>
        <v>5.4211886631290369E-6</v>
      </c>
      <c r="O1781" s="24">
        <f>'EPA Data'!G1782/SUM('EPA Data'!G:G)</f>
        <v>1.8977876553699508E-6</v>
      </c>
      <c r="P1781" s="24">
        <f>'EPA Data'!H1782/SUM('EPA Data'!H:H)</f>
        <v>5.1898550139115119E-6</v>
      </c>
      <c r="Q1781" s="24">
        <f>'EPA Data'!I1782/SUM('EPA Data'!I:I)</f>
        <v>2.2553825971299703E-6</v>
      </c>
      <c r="R1781" s="24">
        <f>'EPA Data'!J1782/SUM('EPA Data'!J:J)</f>
        <v>1.6396097662028256E-6</v>
      </c>
      <c r="S1781" s="24">
        <f>'EPA Data'!K1782/SUM('EPA Data'!K:K)</f>
        <v>1.1244112532814585E-5</v>
      </c>
      <c r="T1781" s="24">
        <f>'EPA Data'!L1782/SUM('EPA Data'!L:L)</f>
        <v>4.8752279745430696E-6</v>
      </c>
      <c r="U1781" s="24">
        <f>'EPA Data'!M1782/SUM('EPA Data'!M:M)</f>
        <v>1.4714120040539191E-6</v>
      </c>
      <c r="V1781" s="24">
        <f>'EPA Data'!N1782/SUM('EPA Data'!N:N)</f>
        <v>2.531474692574929E-6</v>
      </c>
      <c r="W1781" s="24">
        <f>'EPA Data'!O1782/SUM('EPA Data'!O:O)</f>
        <v>1.1703468199990541E-6</v>
      </c>
      <c r="X1781" s="24">
        <f>'EPA Data'!P1782/SUM('EPA Data'!P:P)</f>
        <v>1.8686088111552888E-5</v>
      </c>
    </row>
    <row r="1782" spans="1:24" x14ac:dyDescent="0.25">
      <c r="A1782" s="16" t="s">
        <v>2940</v>
      </c>
      <c r="B1782" s="16" t="s">
        <v>2905</v>
      </c>
      <c r="C1782" s="21" t="s">
        <v>520</v>
      </c>
      <c r="D1782" s="17">
        <f>SUMIFS('Census Data'!G:G,'Census Data'!$A:$A,$A1782)/SUMIFS('Census Data'!$F:$F,'Census Data'!$A:$A,$A1782)</f>
        <v>0.51816565417098825</v>
      </c>
      <c r="E1782" s="19">
        <f>SUMIFS('Census Data'!H:H,'Census Data'!$A:$A,$A1782)/SUMIFS('Census Data'!$F:$F,'Census Data'!$A:$A,$A1782)</f>
        <v>0.48183434582901169</v>
      </c>
      <c r="F1782" s="17">
        <f>SUM(SUMIFS('Census Data'!I:I,'Census Data'!$A:$A,$A1782),SUMIFS('Census Data'!J:J,'Census Data'!$A:$A,$A1782))/SUMIFS('Census Data'!$F:$F,'Census Data'!$A:$A,$A1782)</f>
        <v>0.82683360497851532</v>
      </c>
      <c r="G1782" s="17">
        <f>SUM(SUMIFS('Census Data'!K:K,'Census Data'!$A:$A,$A1782),SUMIFS('Census Data'!L:L,'Census Data'!$A:$A,$A1782))/SUMIFS('Census Data'!$F:$F,'Census Data'!$A:$A,$A1782)</f>
        <v>4.1620980886057195E-2</v>
      </c>
      <c r="H1782" s="17">
        <f>SUM(SUMIFS('Census Data'!O:O,'Census Data'!$A:$A,$A1782),SUMIFS('Census Data'!P:P,'Census Data'!$A:$A,$A1782))/SUMIFS('Census Data'!$F:$F,'Census Data'!$A:$A,$A1782)</f>
        <v>1.5661579493258259E-2</v>
      </c>
      <c r="I1782" s="19">
        <f t="shared" si="54"/>
        <v>0.11588383464216923</v>
      </c>
      <c r="J1782" s="17">
        <f>SUM(SUMIFS('Census Data'!W:W,'Census Data'!$A:$A,$A1782),SUMIFS('Census Data'!X:X,'Census Data'!$A:$A,$A1782))/SUMIFS('Census Data'!$F:$F,'Census Data'!$A:$A,$A1782)</f>
        <v>0.3857460364498444</v>
      </c>
      <c r="K1782" s="19">
        <f t="shared" si="55"/>
        <v>0.6142539635501556</v>
      </c>
      <c r="L1782" s="24">
        <f>'EPA Data'!D1783/SUM('EPA Data'!D:D)</f>
        <v>3.2761772385269337E-5</v>
      </c>
      <c r="M1782" s="24">
        <f>'EPA Data'!E1783/SUM('EPA Data'!E:E)</f>
        <v>1.1833448296641137E-4</v>
      </c>
      <c r="N1782" s="24">
        <f>'EPA Data'!F1783/SUM('EPA Data'!F:F)</f>
        <v>8.0442996206034088E-5</v>
      </c>
      <c r="O1782" s="24">
        <f>'EPA Data'!G1783/SUM('EPA Data'!G:G)</f>
        <v>3.7056603320775214E-5</v>
      </c>
      <c r="P1782" s="24">
        <f>'EPA Data'!H1783/SUM('EPA Data'!H:H)</f>
        <v>9.8375806931502648E-5</v>
      </c>
      <c r="Q1782" s="24">
        <f>'EPA Data'!I1783/SUM('EPA Data'!I:I)</f>
        <v>4.9604121772155464E-5</v>
      </c>
      <c r="R1782" s="24">
        <f>'EPA Data'!J1783/SUM('EPA Data'!J:J)</f>
        <v>3.3534896176408183E-5</v>
      </c>
      <c r="S1782" s="24">
        <f>'EPA Data'!K1783/SUM('EPA Data'!K:K)</f>
        <v>1.8165061972158633E-4</v>
      </c>
      <c r="T1782" s="24">
        <f>'EPA Data'!L1783/SUM('EPA Data'!L:L)</f>
        <v>8.1296005673476028E-5</v>
      </c>
      <c r="U1782" s="24">
        <f>'EPA Data'!M1783/SUM('EPA Data'!M:M)</f>
        <v>2.1684263444714365E-5</v>
      </c>
      <c r="V1782" s="24">
        <f>'EPA Data'!N1783/SUM('EPA Data'!N:N)</f>
        <v>4.9083621032295824E-5</v>
      </c>
      <c r="W1782" s="24">
        <f>'EPA Data'!O1783/SUM('EPA Data'!O:O)</f>
        <v>2.0760569929611559E-5</v>
      </c>
      <c r="X1782" s="24">
        <f>'EPA Data'!P1783/SUM('EPA Data'!P:P)</f>
        <v>2.448875486483686E-4</v>
      </c>
    </row>
    <row r="1783" spans="1:24" x14ac:dyDescent="0.25">
      <c r="A1783" s="16" t="s">
        <v>2941</v>
      </c>
      <c r="B1783" s="16" t="s">
        <v>2905</v>
      </c>
      <c r="C1783" s="21" t="s">
        <v>2942</v>
      </c>
      <c r="D1783" s="17">
        <f>SUMIFS('Census Data'!G:G,'Census Data'!$A:$A,$A1783)/SUMIFS('Census Data'!$F:$F,'Census Data'!$A:$A,$A1783)</f>
        <v>0.48673209741912032</v>
      </c>
      <c r="E1783" s="19">
        <f>SUMIFS('Census Data'!H:H,'Census Data'!$A:$A,$A1783)/SUMIFS('Census Data'!$F:$F,'Census Data'!$A:$A,$A1783)</f>
        <v>0.51326790258087973</v>
      </c>
      <c r="F1783" s="17">
        <f>SUM(SUMIFS('Census Data'!I:I,'Census Data'!$A:$A,$A1783),SUMIFS('Census Data'!J:J,'Census Data'!$A:$A,$A1783))/SUMIFS('Census Data'!$F:$F,'Census Data'!$A:$A,$A1783)</f>
        <v>0.90924512298558102</v>
      </c>
      <c r="G1783" s="17">
        <f>SUM(SUMIFS('Census Data'!K:K,'Census Data'!$A:$A,$A1783),SUMIFS('Census Data'!L:L,'Census Data'!$A:$A,$A1783))/SUMIFS('Census Data'!$F:$F,'Census Data'!$A:$A,$A1783)</f>
        <v>2.2537259178480554E-2</v>
      </c>
      <c r="H1783" s="17">
        <f>SUM(SUMIFS('Census Data'!O:O,'Census Data'!$A:$A,$A1783),SUMIFS('Census Data'!P:P,'Census Data'!$A:$A,$A1783))/SUMIFS('Census Data'!$F:$F,'Census Data'!$A:$A,$A1783)</f>
        <v>1.1874469889737066E-2</v>
      </c>
      <c r="I1783" s="19">
        <f t="shared" si="54"/>
        <v>5.6343147946201322E-2</v>
      </c>
      <c r="J1783" s="17">
        <f>SUM(SUMIFS('Census Data'!W:W,'Census Data'!$A:$A,$A1783),SUMIFS('Census Data'!X:X,'Census Data'!$A:$A,$A1783))/SUMIFS('Census Data'!$F:$F,'Census Data'!$A:$A,$A1783)</f>
        <v>0.4600751241972616</v>
      </c>
      <c r="K1783" s="19">
        <f t="shared" si="55"/>
        <v>0.5399248758027384</v>
      </c>
      <c r="L1783" s="24">
        <f>'EPA Data'!D1784/SUM('EPA Data'!D:D)</f>
        <v>7.5844076251677089E-6</v>
      </c>
      <c r="M1783" s="24">
        <f>'EPA Data'!E1784/SUM('EPA Data'!E:E)</f>
        <v>2.8048863247795681E-5</v>
      </c>
      <c r="N1783" s="24">
        <f>'EPA Data'!F1784/SUM('EPA Data'!F:F)</f>
        <v>2.1565315190950909E-5</v>
      </c>
      <c r="O1783" s="24">
        <f>'EPA Data'!G1784/SUM('EPA Data'!G:G)</f>
        <v>6.6564483789447571E-6</v>
      </c>
      <c r="P1783" s="24">
        <f>'EPA Data'!H1784/SUM('EPA Data'!H:H)</f>
        <v>1.8673430618214835E-5</v>
      </c>
      <c r="Q1783" s="24">
        <f>'EPA Data'!I1784/SUM('EPA Data'!I:I)</f>
        <v>8.4074505604648625E-6</v>
      </c>
      <c r="R1783" s="24">
        <f>'EPA Data'!J1784/SUM('EPA Data'!J:J)</f>
        <v>5.8798198114118139E-6</v>
      </c>
      <c r="S1783" s="24">
        <f>'EPA Data'!K1784/SUM('EPA Data'!K:K)</f>
        <v>4.3771862141077338E-5</v>
      </c>
      <c r="T1783" s="24">
        <f>'EPA Data'!L1784/SUM('EPA Data'!L:L)</f>
        <v>2.0597158233770023E-5</v>
      </c>
      <c r="U1783" s="24">
        <f>'EPA Data'!M1784/SUM('EPA Data'!M:M)</f>
        <v>3.7921202962154839E-6</v>
      </c>
      <c r="V1783" s="24">
        <f>'EPA Data'!N1784/SUM('EPA Data'!N:N)</f>
        <v>8.6956437117614276E-6</v>
      </c>
      <c r="W1783" s="24">
        <f>'EPA Data'!O1784/SUM('EPA Data'!O:O)</f>
        <v>4.2919895880003436E-6</v>
      </c>
      <c r="X1783" s="24">
        <f>'EPA Data'!P1784/SUM('EPA Data'!P:P)</f>
        <v>6.2141806737964436E-5</v>
      </c>
    </row>
    <row r="1784" spans="1:24" x14ac:dyDescent="0.25">
      <c r="A1784" s="16" t="s">
        <v>2943</v>
      </c>
      <c r="B1784" s="16" t="s">
        <v>2905</v>
      </c>
      <c r="C1784" s="21" t="s">
        <v>2944</v>
      </c>
      <c r="D1784" s="17">
        <f>SUMIFS('Census Data'!G:G,'Census Data'!$A:$A,$A1784)/SUMIFS('Census Data'!$F:$F,'Census Data'!$A:$A,$A1784)</f>
        <v>0.48942730145679708</v>
      </c>
      <c r="E1784" s="19">
        <f>SUMIFS('Census Data'!H:H,'Census Data'!$A:$A,$A1784)/SUMIFS('Census Data'!$F:$F,'Census Data'!$A:$A,$A1784)</f>
        <v>0.51057269854320286</v>
      </c>
      <c r="F1784" s="17">
        <f>SUM(SUMIFS('Census Data'!I:I,'Census Data'!$A:$A,$A1784),SUMIFS('Census Data'!J:J,'Census Data'!$A:$A,$A1784))/SUMIFS('Census Data'!$F:$F,'Census Data'!$A:$A,$A1784)</f>
        <v>0.76629583001464507</v>
      </c>
      <c r="G1784" s="17">
        <f>SUM(SUMIFS('Census Data'!K:K,'Census Data'!$A:$A,$A1784),SUMIFS('Census Data'!L:L,'Census Data'!$A:$A,$A1784))/SUMIFS('Census Data'!$F:$F,'Census Data'!$A:$A,$A1784)</f>
        <v>8.7356439968140596E-3</v>
      </c>
      <c r="H1784" s="17">
        <f>SUM(SUMIFS('Census Data'!O:O,'Census Data'!$A:$A,$A1784),SUMIFS('Census Data'!P:P,'Census Data'!$A:$A,$A1784))/SUMIFS('Census Data'!$F:$F,'Census Data'!$A:$A,$A1784)</f>
        <v>8.4016340792888167E-3</v>
      </c>
      <c r="I1784" s="19">
        <f t="shared" si="54"/>
        <v>0.21656689190925205</v>
      </c>
      <c r="J1784" s="17">
        <f>SUM(SUMIFS('Census Data'!W:W,'Census Data'!$A:$A,$A1784),SUMIFS('Census Data'!X:X,'Census Data'!$A:$A,$A1784))/SUMIFS('Census Data'!$F:$F,'Census Data'!$A:$A,$A1784)</f>
        <v>0.71087587677603348</v>
      </c>
      <c r="K1784" s="19">
        <f t="shared" si="55"/>
        <v>0.28912412322396652</v>
      </c>
      <c r="L1784" s="24">
        <f>'EPA Data'!D1785/SUM('EPA Data'!D:D)</f>
        <v>1.3913338701467777E-5</v>
      </c>
      <c r="M1784" s="24">
        <f>'EPA Data'!E1785/SUM('EPA Data'!E:E)</f>
        <v>4.9966139283433456E-5</v>
      </c>
      <c r="N1784" s="24">
        <f>'EPA Data'!F1785/SUM('EPA Data'!F:F)</f>
        <v>3.2373121341750317E-5</v>
      </c>
      <c r="O1784" s="24">
        <f>'EPA Data'!G1785/SUM('EPA Data'!G:G)</f>
        <v>1.1779535344499569E-5</v>
      </c>
      <c r="P1784" s="24">
        <f>'EPA Data'!H1785/SUM('EPA Data'!H:H)</f>
        <v>3.3317938674415797E-5</v>
      </c>
      <c r="Q1784" s="24">
        <f>'EPA Data'!I1785/SUM('EPA Data'!I:I)</f>
        <v>1.5042564057830901E-5</v>
      </c>
      <c r="R1784" s="24">
        <f>'EPA Data'!J1785/SUM('EPA Data'!J:J)</f>
        <v>1.288585058385022E-5</v>
      </c>
      <c r="S1784" s="24">
        <f>'EPA Data'!K1785/SUM('EPA Data'!K:K)</f>
        <v>1.1235976061503912E-4</v>
      </c>
      <c r="T1784" s="24">
        <f>'EPA Data'!L1785/SUM('EPA Data'!L:L)</f>
        <v>2.8572778816232222E-5</v>
      </c>
      <c r="U1784" s="24">
        <f>'EPA Data'!M1785/SUM('EPA Data'!M:M)</f>
        <v>9.4693608130584965E-6</v>
      </c>
      <c r="V1784" s="24">
        <f>'EPA Data'!N1785/SUM('EPA Data'!N:N)</f>
        <v>1.7184084410108132E-5</v>
      </c>
      <c r="W1784" s="24">
        <f>'EPA Data'!O1785/SUM('EPA Data'!O:O)</f>
        <v>7.4693817873192629E-6</v>
      </c>
      <c r="X1784" s="24">
        <f>'EPA Data'!P1785/SUM('EPA Data'!P:P)</f>
        <v>8.8299426770950776E-5</v>
      </c>
    </row>
    <row r="1785" spans="1:24" x14ac:dyDescent="0.25">
      <c r="A1785" s="16" t="s">
        <v>2945</v>
      </c>
      <c r="B1785" s="16" t="s">
        <v>2905</v>
      </c>
      <c r="C1785" s="21" t="s">
        <v>2667</v>
      </c>
      <c r="D1785" s="17">
        <f>SUMIFS('Census Data'!G:G,'Census Data'!$A:$A,$A1785)/SUMIFS('Census Data'!$F:$F,'Census Data'!$A:$A,$A1785)</f>
        <v>0.49735135135135133</v>
      </c>
      <c r="E1785" s="19">
        <f>SUMIFS('Census Data'!H:H,'Census Data'!$A:$A,$A1785)/SUMIFS('Census Data'!$F:$F,'Census Data'!$A:$A,$A1785)</f>
        <v>0.50264864864864867</v>
      </c>
      <c r="F1785" s="17">
        <f>SUM(SUMIFS('Census Data'!I:I,'Census Data'!$A:$A,$A1785),SUMIFS('Census Data'!J:J,'Census Data'!$A:$A,$A1785))/SUMIFS('Census Data'!$F:$F,'Census Data'!$A:$A,$A1785)</f>
        <v>0.9075135135135135</v>
      </c>
      <c r="G1785" s="17">
        <f>SUM(SUMIFS('Census Data'!K:K,'Census Data'!$A:$A,$A1785),SUMIFS('Census Data'!L:L,'Census Data'!$A:$A,$A1785))/SUMIFS('Census Data'!$F:$F,'Census Data'!$A:$A,$A1785)</f>
        <v>2.8648648648648647E-2</v>
      </c>
      <c r="H1785" s="17">
        <f>SUM(SUMIFS('Census Data'!O:O,'Census Data'!$A:$A,$A1785),SUMIFS('Census Data'!P:P,'Census Data'!$A:$A,$A1785))/SUMIFS('Census Data'!$F:$F,'Census Data'!$A:$A,$A1785)</f>
        <v>1.5135135135135135E-2</v>
      </c>
      <c r="I1785" s="19">
        <f t="shared" si="54"/>
        <v>4.8702702702702716E-2</v>
      </c>
      <c r="J1785" s="17">
        <f>SUM(SUMIFS('Census Data'!W:W,'Census Data'!$A:$A,$A1785),SUMIFS('Census Data'!X:X,'Census Data'!$A:$A,$A1785))/SUMIFS('Census Data'!$F:$F,'Census Data'!$A:$A,$A1785)</f>
        <v>0.43243243243243246</v>
      </c>
      <c r="K1785" s="19">
        <f t="shared" si="55"/>
        <v>0.56756756756756754</v>
      </c>
      <c r="L1785" s="24">
        <f>'EPA Data'!D1786/SUM('EPA Data'!D:D)</f>
        <v>1.0655850359263254E-5</v>
      </c>
      <c r="M1785" s="24">
        <f>'EPA Data'!E1786/SUM('EPA Data'!E:E)</f>
        <v>3.5197721604793628E-5</v>
      </c>
      <c r="N1785" s="24">
        <f>'EPA Data'!F1786/SUM('EPA Data'!F:F)</f>
        <v>2.8296904482753856E-5</v>
      </c>
      <c r="O1785" s="24">
        <f>'EPA Data'!G1786/SUM('EPA Data'!G:G)</f>
        <v>9.0459637581421553E-6</v>
      </c>
      <c r="P1785" s="24">
        <f>'EPA Data'!H1786/SUM('EPA Data'!H:H)</f>
        <v>2.3953967823608591E-5</v>
      </c>
      <c r="Q1785" s="24">
        <f>'EPA Data'!I1786/SUM('EPA Data'!I:I)</f>
        <v>1.138929545693382E-5</v>
      </c>
      <c r="R1785" s="24">
        <f>'EPA Data'!J1786/SUM('EPA Data'!J:J)</f>
        <v>8.8603452918180549E-6</v>
      </c>
      <c r="S1785" s="24">
        <f>'EPA Data'!K1786/SUM('EPA Data'!K:K)</f>
        <v>6.5025894870372839E-5</v>
      </c>
      <c r="T1785" s="24">
        <f>'EPA Data'!L1786/SUM('EPA Data'!L:L)</f>
        <v>3.0951642473229812E-5</v>
      </c>
      <c r="U1785" s="24">
        <f>'EPA Data'!M1786/SUM('EPA Data'!M:M)</f>
        <v>5.2274012486611444E-6</v>
      </c>
      <c r="V1785" s="24">
        <f>'EPA Data'!N1786/SUM('EPA Data'!N:N)</f>
        <v>1.1234121254324599E-5</v>
      </c>
      <c r="W1785" s="24">
        <f>'EPA Data'!O1786/SUM('EPA Data'!O:O)</f>
        <v>5.5338128189688871E-6</v>
      </c>
      <c r="X1785" s="24">
        <f>'EPA Data'!P1786/SUM('EPA Data'!P:P)</f>
        <v>8.4783031878874247E-5</v>
      </c>
    </row>
    <row r="1786" spans="1:24" x14ac:dyDescent="0.25">
      <c r="A1786" s="16" t="s">
        <v>2946</v>
      </c>
      <c r="B1786" s="16" t="s">
        <v>2905</v>
      </c>
      <c r="C1786" s="21" t="s">
        <v>2947</v>
      </c>
      <c r="D1786" s="17">
        <f>SUMIFS('Census Data'!G:G,'Census Data'!$A:$A,$A1786)/SUMIFS('Census Data'!$F:$F,'Census Data'!$A:$A,$A1786)</f>
        <v>0.4909164009049527</v>
      </c>
      <c r="E1786" s="19">
        <f>SUMIFS('Census Data'!H:H,'Census Data'!$A:$A,$A1786)/SUMIFS('Census Data'!$F:$F,'Census Data'!$A:$A,$A1786)</f>
        <v>0.5090835990950473</v>
      </c>
      <c r="F1786" s="17">
        <f>SUM(SUMIFS('Census Data'!I:I,'Census Data'!$A:$A,$A1786),SUMIFS('Census Data'!J:J,'Census Data'!$A:$A,$A1786))/SUMIFS('Census Data'!$F:$F,'Census Data'!$A:$A,$A1786)</f>
        <v>0.78227301223866763</v>
      </c>
      <c r="G1786" s="17">
        <f>SUM(SUMIFS('Census Data'!K:K,'Census Data'!$A:$A,$A1786),SUMIFS('Census Data'!L:L,'Census Data'!$A:$A,$A1786))/SUMIFS('Census Data'!$F:$F,'Census Data'!$A:$A,$A1786)</f>
        <v>2.7318941314362036E-2</v>
      </c>
      <c r="H1786" s="17">
        <f>SUM(SUMIFS('Census Data'!O:O,'Census Data'!$A:$A,$A1786),SUMIFS('Census Data'!P:P,'Census Data'!$A:$A,$A1786))/SUMIFS('Census Data'!$F:$F,'Census Data'!$A:$A,$A1786)</f>
        <v>1.66816583530951E-2</v>
      </c>
      <c r="I1786" s="19">
        <f t="shared" si="54"/>
        <v>0.17372638809387519</v>
      </c>
      <c r="J1786" s="17">
        <f>SUM(SUMIFS('Census Data'!W:W,'Census Data'!$A:$A,$A1786),SUMIFS('Census Data'!X:X,'Census Data'!$A:$A,$A1786))/SUMIFS('Census Data'!$F:$F,'Census Data'!$A:$A,$A1786)</f>
        <v>0.39941259846812222</v>
      </c>
      <c r="K1786" s="19">
        <f t="shared" si="55"/>
        <v>0.60058740153187773</v>
      </c>
      <c r="L1786" s="24">
        <f>'EPA Data'!D1787/SUM('EPA Data'!D:D)</f>
        <v>5.2212787527925902E-5</v>
      </c>
      <c r="M1786" s="24">
        <f>'EPA Data'!E1787/SUM('EPA Data'!E:E)</f>
        <v>1.8025135833156354E-4</v>
      </c>
      <c r="N1786" s="24">
        <f>'EPA Data'!F1787/SUM('EPA Data'!F:F)</f>
        <v>1.1383501228541538E-4</v>
      </c>
      <c r="O1786" s="24">
        <f>'EPA Data'!G1787/SUM('EPA Data'!G:G)</f>
        <v>7.4947209793901001E-5</v>
      </c>
      <c r="P1786" s="24">
        <f>'EPA Data'!H1787/SUM('EPA Data'!H:H)</f>
        <v>1.5833166530391558E-4</v>
      </c>
      <c r="Q1786" s="24">
        <f>'EPA Data'!I1787/SUM('EPA Data'!I:I)</f>
        <v>6.3293692563058258E-5</v>
      </c>
      <c r="R1786" s="24">
        <f>'EPA Data'!J1787/SUM('EPA Data'!J:J)</f>
        <v>5.6159453075637557E-5</v>
      </c>
      <c r="S1786" s="24">
        <f>'EPA Data'!K1787/SUM('EPA Data'!K:K)</f>
        <v>3.1675377173796777E-4</v>
      </c>
      <c r="T1786" s="24">
        <f>'EPA Data'!L1787/SUM('EPA Data'!L:L)</f>
        <v>1.0232594635637558E-4</v>
      </c>
      <c r="U1786" s="24">
        <f>'EPA Data'!M1787/SUM('EPA Data'!M:M)</f>
        <v>5.6430226317048862E-5</v>
      </c>
      <c r="V1786" s="24">
        <f>'EPA Data'!N1787/SUM('EPA Data'!N:N)</f>
        <v>8.7173627781616473E-5</v>
      </c>
      <c r="W1786" s="24">
        <f>'EPA Data'!O1787/SUM('EPA Data'!O:O)</f>
        <v>2.8596243144487449E-5</v>
      </c>
      <c r="X1786" s="24">
        <f>'EPA Data'!P1787/SUM('EPA Data'!P:P)</f>
        <v>3.3645706694110427E-4</v>
      </c>
    </row>
    <row r="1787" spans="1:24" x14ac:dyDescent="0.25">
      <c r="A1787" s="16" t="s">
        <v>2948</v>
      </c>
      <c r="B1787" s="16" t="s">
        <v>2905</v>
      </c>
      <c r="C1787" s="21" t="s">
        <v>541</v>
      </c>
      <c r="D1787" s="17">
        <f>SUMIFS('Census Data'!G:G,'Census Data'!$A:$A,$A1787)/SUMIFS('Census Data'!$F:$F,'Census Data'!$A:$A,$A1787)</f>
        <v>0.49453040545991384</v>
      </c>
      <c r="E1787" s="19">
        <f>SUMIFS('Census Data'!H:H,'Census Data'!$A:$A,$A1787)/SUMIFS('Census Data'!$F:$F,'Census Data'!$A:$A,$A1787)</f>
        <v>0.50546959454008611</v>
      </c>
      <c r="F1787" s="17">
        <f>SUM(SUMIFS('Census Data'!I:I,'Census Data'!$A:$A,$A1787),SUMIFS('Census Data'!J:J,'Census Data'!$A:$A,$A1787))/SUMIFS('Census Data'!$F:$F,'Census Data'!$A:$A,$A1787)</f>
        <v>0.54073960535019927</v>
      </c>
      <c r="G1787" s="17">
        <f>SUM(SUMIFS('Census Data'!K:K,'Census Data'!$A:$A,$A1787),SUMIFS('Census Data'!L:L,'Census Data'!$A:$A,$A1787))/SUMIFS('Census Data'!$F:$F,'Census Data'!$A:$A,$A1787)</f>
        <v>7.8655673695929261E-3</v>
      </c>
      <c r="H1787" s="17">
        <f>SUM(SUMIFS('Census Data'!O:O,'Census Data'!$A:$A,$A1787),SUMIFS('Census Data'!P:P,'Census Data'!$A:$A,$A1787))/SUMIFS('Census Data'!$F:$F,'Census Data'!$A:$A,$A1787)</f>
        <v>5.8568224721276558E-3</v>
      </c>
      <c r="I1787" s="19">
        <f t="shared" si="54"/>
        <v>0.44553800480808015</v>
      </c>
      <c r="J1787" s="17">
        <f>SUM(SUMIFS('Census Data'!W:W,'Census Data'!$A:$A,$A1787),SUMIFS('Census Data'!X:X,'Census Data'!$A:$A,$A1787))/SUMIFS('Census Data'!$F:$F,'Census Data'!$A:$A,$A1787)</f>
        <v>0.20598912534890851</v>
      </c>
      <c r="K1787" s="19">
        <f t="shared" si="55"/>
        <v>0.79401087465109144</v>
      </c>
      <c r="L1787" s="24">
        <f>'EPA Data'!D1788/SUM('EPA Data'!D:D)</f>
        <v>5.1964714978669198E-5</v>
      </c>
      <c r="M1787" s="24">
        <f>'EPA Data'!E1788/SUM('EPA Data'!E:E)</f>
        <v>1.8460459897286742E-4</v>
      </c>
      <c r="N1787" s="24">
        <f>'EPA Data'!F1788/SUM('EPA Data'!F:F)</f>
        <v>9.3771477962155742E-5</v>
      </c>
      <c r="O1787" s="24">
        <f>'EPA Data'!G1788/SUM('EPA Data'!G:G)</f>
        <v>3.6178588093022791E-5</v>
      </c>
      <c r="P1787" s="24">
        <f>'EPA Data'!H1788/SUM('EPA Data'!H:H)</f>
        <v>1.0049274322764727E-4</v>
      </c>
      <c r="Q1787" s="24">
        <f>'EPA Data'!I1788/SUM('EPA Data'!I:I)</f>
        <v>4.6852605929420115E-5</v>
      </c>
      <c r="R1787" s="24">
        <f>'EPA Data'!J1788/SUM('EPA Data'!J:J)</f>
        <v>4.8630903076554347E-5</v>
      </c>
      <c r="S1787" s="24">
        <f>'EPA Data'!K1788/SUM('EPA Data'!K:K)</f>
        <v>3.6692285930101147E-4</v>
      </c>
      <c r="T1787" s="24">
        <f>'EPA Data'!L1788/SUM('EPA Data'!L:L)</f>
        <v>7.2643643124503497E-5</v>
      </c>
      <c r="U1787" s="24">
        <f>'EPA Data'!M1788/SUM('EPA Data'!M:M)</f>
        <v>2.5878162732250183E-5</v>
      </c>
      <c r="V1787" s="24">
        <f>'EPA Data'!N1788/SUM('EPA Data'!N:N)</f>
        <v>4.8987619840952691E-5</v>
      </c>
      <c r="W1787" s="24">
        <f>'EPA Data'!O1788/SUM('EPA Data'!O:O)</f>
        <v>2.1563408998997169E-5</v>
      </c>
      <c r="X1787" s="24">
        <f>'EPA Data'!P1788/SUM('EPA Data'!P:P)</f>
        <v>2.285979998987389E-4</v>
      </c>
    </row>
    <row r="1788" spans="1:24" x14ac:dyDescent="0.25">
      <c r="A1788" s="16" t="s">
        <v>2949</v>
      </c>
      <c r="B1788" s="16" t="s">
        <v>2905</v>
      </c>
      <c r="C1788" s="21" t="s">
        <v>543</v>
      </c>
      <c r="D1788" s="17">
        <f>SUMIFS('Census Data'!G:G,'Census Data'!$A:$A,$A1788)/SUMIFS('Census Data'!$F:$F,'Census Data'!$A:$A,$A1788)</f>
        <v>0.49561901968691574</v>
      </c>
      <c r="E1788" s="19">
        <f>SUMIFS('Census Data'!H:H,'Census Data'!$A:$A,$A1788)/SUMIFS('Census Data'!$F:$F,'Census Data'!$A:$A,$A1788)</f>
        <v>0.50438098031308432</v>
      </c>
      <c r="F1788" s="17">
        <f>SUM(SUMIFS('Census Data'!I:I,'Census Data'!$A:$A,$A1788),SUMIFS('Census Data'!J:J,'Census Data'!$A:$A,$A1788))/SUMIFS('Census Data'!$F:$F,'Census Data'!$A:$A,$A1788)</f>
        <v>0.90926421527294055</v>
      </c>
      <c r="G1788" s="17">
        <f>SUM(SUMIFS('Census Data'!K:K,'Census Data'!$A:$A,$A1788),SUMIFS('Census Data'!L:L,'Census Data'!$A:$A,$A1788))/SUMIFS('Census Data'!$F:$F,'Census Data'!$A:$A,$A1788)</f>
        <v>2.08967261795652E-2</v>
      </c>
      <c r="H1788" s="17">
        <f>SUM(SUMIFS('Census Data'!O:O,'Census Data'!$A:$A,$A1788),SUMIFS('Census Data'!P:P,'Census Data'!$A:$A,$A1788))/SUMIFS('Census Data'!$F:$F,'Census Data'!$A:$A,$A1788)</f>
        <v>1.4847673864427906E-2</v>
      </c>
      <c r="I1788" s="19">
        <f t="shared" si="54"/>
        <v>5.4991384683066413E-2</v>
      </c>
      <c r="J1788" s="17">
        <f>SUM(SUMIFS('Census Data'!W:W,'Census Data'!$A:$A,$A1788),SUMIFS('Census Data'!X:X,'Census Data'!$A:$A,$A1788))/SUMIFS('Census Data'!$F:$F,'Census Data'!$A:$A,$A1788)</f>
        <v>0.77581845510869962</v>
      </c>
      <c r="K1788" s="19">
        <f t="shared" si="55"/>
        <v>0.22418154489130038</v>
      </c>
      <c r="L1788" s="24">
        <f>'EPA Data'!D1789/SUM('EPA Data'!D:D)</f>
        <v>1.3339871549973556E-5</v>
      </c>
      <c r="M1788" s="24">
        <f>'EPA Data'!E1789/SUM('EPA Data'!E:E)</f>
        <v>5.1247973185913636E-5</v>
      </c>
      <c r="N1788" s="24">
        <f>'EPA Data'!F1789/SUM('EPA Data'!F:F)</f>
        <v>3.6531322428562805E-5</v>
      </c>
      <c r="O1788" s="24">
        <f>'EPA Data'!G1789/SUM('EPA Data'!G:G)</f>
        <v>1.3344178881579232E-5</v>
      </c>
      <c r="P1788" s="24">
        <f>'EPA Data'!H1789/SUM('EPA Data'!H:H)</f>
        <v>3.6787665137076824E-5</v>
      </c>
      <c r="Q1788" s="24">
        <f>'EPA Data'!I1789/SUM('EPA Data'!I:I)</f>
        <v>1.5898287156250658E-5</v>
      </c>
      <c r="R1788" s="24">
        <f>'EPA Data'!J1789/SUM('EPA Data'!J:J)</f>
        <v>1.1122391814261687E-5</v>
      </c>
      <c r="S1788" s="24">
        <f>'EPA Data'!K1789/SUM('EPA Data'!K:K)</f>
        <v>7.7726089020374657E-5</v>
      </c>
      <c r="T1788" s="24">
        <f>'EPA Data'!L1789/SUM('EPA Data'!L:L)</f>
        <v>3.4178947376998611E-5</v>
      </c>
      <c r="U1788" s="24">
        <f>'EPA Data'!M1789/SUM('EPA Data'!M:M)</f>
        <v>9.4061566637836366E-6</v>
      </c>
      <c r="V1788" s="24">
        <f>'EPA Data'!N1789/SUM('EPA Data'!N:N)</f>
        <v>1.7567453815894812E-5</v>
      </c>
      <c r="W1788" s="24">
        <f>'EPA Data'!O1789/SUM('EPA Data'!O:O)</f>
        <v>7.9544816367729808E-6</v>
      </c>
      <c r="X1788" s="24">
        <f>'EPA Data'!P1789/SUM('EPA Data'!P:P)</f>
        <v>1.261956089454299E-4</v>
      </c>
    </row>
    <row r="1789" spans="1:24" x14ac:dyDescent="0.25">
      <c r="A1789" s="16" t="s">
        <v>2950</v>
      </c>
      <c r="B1789" s="16" t="s">
        <v>2905</v>
      </c>
      <c r="C1789" s="21" t="s">
        <v>2951</v>
      </c>
      <c r="D1789" s="17">
        <f>SUMIFS('Census Data'!G:G,'Census Data'!$A:$A,$A1789)/SUMIFS('Census Data'!$F:$F,'Census Data'!$A:$A,$A1789)</f>
        <v>0.48371885765971878</v>
      </c>
      <c r="E1789" s="19">
        <f>SUMIFS('Census Data'!H:H,'Census Data'!$A:$A,$A1789)/SUMIFS('Census Data'!$F:$F,'Census Data'!$A:$A,$A1789)</f>
        <v>0.51628114234028122</v>
      </c>
      <c r="F1789" s="17">
        <f>SUM(SUMIFS('Census Data'!I:I,'Census Data'!$A:$A,$A1789),SUMIFS('Census Data'!J:J,'Census Data'!$A:$A,$A1789))/SUMIFS('Census Data'!$F:$F,'Census Data'!$A:$A,$A1789)</f>
        <v>0.90629032043522795</v>
      </c>
      <c r="G1789" s="17">
        <f>SUM(SUMIFS('Census Data'!K:K,'Census Data'!$A:$A,$A1789),SUMIFS('Census Data'!L:L,'Census Data'!$A:$A,$A1789))/SUMIFS('Census Data'!$F:$F,'Census Data'!$A:$A,$A1789)</f>
        <v>1.1971428191383231E-2</v>
      </c>
      <c r="H1789" s="17">
        <f>SUM(SUMIFS('Census Data'!O:O,'Census Data'!$A:$A,$A1789),SUMIFS('Census Data'!P:P,'Census Data'!$A:$A,$A1789))/SUMIFS('Census Data'!$F:$F,'Census Data'!$A:$A,$A1789)</f>
        <v>1.5509650301280943E-2</v>
      </c>
      <c r="I1789" s="19">
        <f t="shared" si="54"/>
        <v>6.6228601072107929E-2</v>
      </c>
      <c r="J1789" s="17">
        <f>SUM(SUMIFS('Census Data'!W:W,'Census Data'!$A:$A,$A1789),SUMIFS('Census Data'!X:X,'Census Data'!$A:$A,$A1789))/SUMIFS('Census Data'!$F:$F,'Census Data'!$A:$A,$A1789)</f>
        <v>0.50897857114353739</v>
      </c>
      <c r="K1789" s="19">
        <f t="shared" si="55"/>
        <v>0.49102142885646261</v>
      </c>
      <c r="L1789" s="24">
        <f>'EPA Data'!D1790/SUM('EPA Data'!D:D)</f>
        <v>4.9506384119980225E-5</v>
      </c>
      <c r="M1789" s="24">
        <f>'EPA Data'!E1790/SUM('EPA Data'!E:E)</f>
        <v>1.7904495247249094E-4</v>
      </c>
      <c r="N1789" s="24">
        <f>'EPA Data'!F1790/SUM('EPA Data'!F:F)</f>
        <v>1.2076679996276872E-4</v>
      </c>
      <c r="O1789" s="24">
        <f>'EPA Data'!G1790/SUM('EPA Data'!G:G)</f>
        <v>8.4952344248084231E-5</v>
      </c>
      <c r="P1789" s="24">
        <f>'EPA Data'!H1790/SUM('EPA Data'!H:H)</f>
        <v>1.6072473084091321E-4</v>
      </c>
      <c r="Q1789" s="24">
        <f>'EPA Data'!I1790/SUM('EPA Data'!I:I)</f>
        <v>6.3057809876711094E-5</v>
      </c>
      <c r="R1789" s="24">
        <f>'EPA Data'!J1790/SUM('EPA Data'!J:J)</f>
        <v>5.6585773191796573E-5</v>
      </c>
      <c r="S1789" s="24">
        <f>'EPA Data'!K1790/SUM('EPA Data'!K:K)</f>
        <v>2.8076352410625976E-4</v>
      </c>
      <c r="T1789" s="24">
        <f>'EPA Data'!L1790/SUM('EPA Data'!L:L)</f>
        <v>1.0958491878595164E-4</v>
      </c>
      <c r="U1789" s="24">
        <f>'EPA Data'!M1790/SUM('EPA Data'!M:M)</f>
        <v>7.3197919229050419E-5</v>
      </c>
      <c r="V1789" s="24">
        <f>'EPA Data'!N1790/SUM('EPA Data'!N:N)</f>
        <v>8.6910770805272128E-5</v>
      </c>
      <c r="W1789" s="24">
        <f>'EPA Data'!O1790/SUM('EPA Data'!O:O)</f>
        <v>2.9000318059611617E-5</v>
      </c>
      <c r="X1789" s="24">
        <f>'EPA Data'!P1790/SUM('EPA Data'!P:P)</f>
        <v>3.8329910664215364E-4</v>
      </c>
    </row>
    <row r="1790" spans="1:24" x14ac:dyDescent="0.25">
      <c r="A1790" s="16" t="s">
        <v>2952</v>
      </c>
      <c r="B1790" s="16" t="s">
        <v>2905</v>
      </c>
      <c r="C1790" s="21" t="s">
        <v>409</v>
      </c>
      <c r="D1790" s="17">
        <f>SUMIFS('Census Data'!G:G,'Census Data'!$A:$A,$A1790)/SUMIFS('Census Data'!$F:$F,'Census Data'!$A:$A,$A1790)</f>
        <v>0.5018997312575294</v>
      </c>
      <c r="E1790" s="19">
        <f>SUMIFS('Census Data'!H:H,'Census Data'!$A:$A,$A1790)/SUMIFS('Census Data'!$F:$F,'Census Data'!$A:$A,$A1790)</f>
        <v>0.4981002687424706</v>
      </c>
      <c r="F1790" s="17">
        <f>SUM(SUMIFS('Census Data'!I:I,'Census Data'!$A:$A,$A1790),SUMIFS('Census Data'!J:J,'Census Data'!$A:$A,$A1790))/SUMIFS('Census Data'!$F:$F,'Census Data'!$A:$A,$A1790)</f>
        <v>0.91780187193031226</v>
      </c>
      <c r="G1790" s="17">
        <f>SUM(SUMIFS('Census Data'!K:K,'Census Data'!$A:$A,$A1790),SUMIFS('Census Data'!L:L,'Census Data'!$A:$A,$A1790))/SUMIFS('Census Data'!$F:$F,'Census Data'!$A:$A,$A1790)</f>
        <v>8.1549439347604492E-3</v>
      </c>
      <c r="H1790" s="17">
        <f>SUM(SUMIFS('Census Data'!O:O,'Census Data'!$A:$A,$A1790),SUMIFS('Census Data'!P:P,'Census Data'!$A:$A,$A1790))/SUMIFS('Census Data'!$F:$F,'Census Data'!$A:$A,$A1790)</f>
        <v>1.0008340283569641E-2</v>
      </c>
      <c r="I1790" s="19">
        <f t="shared" si="54"/>
        <v>6.4034843851357603E-2</v>
      </c>
      <c r="J1790" s="17">
        <f>SUM(SUMIFS('Census Data'!W:W,'Census Data'!$A:$A,$A1790),SUMIFS('Census Data'!X:X,'Census Data'!$A:$A,$A1790))/SUMIFS('Census Data'!$F:$F,'Census Data'!$A:$A,$A1790)</f>
        <v>0.3097025298860161</v>
      </c>
      <c r="K1790" s="19">
        <f t="shared" si="55"/>
        <v>0.6902974701139839</v>
      </c>
      <c r="L1790" s="24">
        <f>'EPA Data'!D1791/SUM('EPA Data'!D:D)</f>
        <v>1.030780379655018E-5</v>
      </c>
      <c r="M1790" s="24">
        <f>'EPA Data'!E1791/SUM('EPA Data'!E:E)</f>
        <v>3.4279089134947512E-5</v>
      </c>
      <c r="N1790" s="24">
        <f>'EPA Data'!F1791/SUM('EPA Data'!F:F)</f>
        <v>2.1211667104484477E-5</v>
      </c>
      <c r="O1790" s="24">
        <f>'EPA Data'!G1791/SUM('EPA Data'!G:G)</f>
        <v>1.0959412982185841E-5</v>
      </c>
      <c r="P1790" s="24">
        <f>'EPA Data'!H1791/SUM('EPA Data'!H:H)</f>
        <v>3.0129314372626691E-5</v>
      </c>
      <c r="Q1790" s="24">
        <f>'EPA Data'!I1791/SUM('EPA Data'!I:I)</f>
        <v>1.613089791470427E-5</v>
      </c>
      <c r="R1790" s="24">
        <f>'EPA Data'!J1791/SUM('EPA Data'!J:J)</f>
        <v>9.8395042664218576E-6</v>
      </c>
      <c r="S1790" s="24">
        <f>'EPA Data'!K1791/SUM('EPA Data'!K:K)</f>
        <v>4.2320304984734985E-5</v>
      </c>
      <c r="T1790" s="24">
        <f>'EPA Data'!L1791/SUM('EPA Data'!L:L)</f>
        <v>2.0591392319221001E-5</v>
      </c>
      <c r="U1790" s="24">
        <f>'EPA Data'!M1791/SUM('EPA Data'!M:M)</f>
        <v>6.1715519448843292E-6</v>
      </c>
      <c r="V1790" s="24">
        <f>'EPA Data'!N1791/SUM('EPA Data'!N:N)</f>
        <v>1.3997676509109059E-5</v>
      </c>
      <c r="W1790" s="24">
        <f>'EPA Data'!O1791/SUM('EPA Data'!O:O)</f>
        <v>6.3053180119003357E-6</v>
      </c>
      <c r="X1790" s="24">
        <f>'EPA Data'!P1791/SUM('EPA Data'!P:P)</f>
        <v>7.0461419304928874E-5</v>
      </c>
    </row>
    <row r="1791" spans="1:24" x14ac:dyDescent="0.25">
      <c r="A1791" s="16" t="s">
        <v>2953</v>
      </c>
      <c r="B1791" s="16" t="s">
        <v>2905</v>
      </c>
      <c r="C1791" s="21" t="s">
        <v>2954</v>
      </c>
      <c r="D1791" s="17">
        <f>SUMIFS('Census Data'!G:G,'Census Data'!$A:$A,$A1791)/SUMIFS('Census Data'!$F:$F,'Census Data'!$A:$A,$A1791)</f>
        <v>0.49948909058123458</v>
      </c>
      <c r="E1791" s="19">
        <f>SUMIFS('Census Data'!H:H,'Census Data'!$A:$A,$A1791)/SUMIFS('Census Data'!$F:$F,'Census Data'!$A:$A,$A1791)</f>
        <v>0.50051090941876542</v>
      </c>
      <c r="F1791" s="17">
        <f>SUM(SUMIFS('Census Data'!I:I,'Census Data'!$A:$A,$A1791),SUMIFS('Census Data'!J:J,'Census Data'!$A:$A,$A1791))/SUMIFS('Census Data'!$F:$F,'Census Data'!$A:$A,$A1791)</f>
        <v>0.78764200276492158</v>
      </c>
      <c r="G1791" s="17">
        <f>SUM(SUMIFS('Census Data'!K:K,'Census Data'!$A:$A,$A1791),SUMIFS('Census Data'!L:L,'Census Data'!$A:$A,$A1791))/SUMIFS('Census Data'!$F:$F,'Census Data'!$A:$A,$A1791)</f>
        <v>1.4245356734988279E-2</v>
      </c>
      <c r="H1791" s="17">
        <f>SUM(SUMIFS('Census Data'!O:O,'Census Data'!$A:$A,$A1791),SUMIFS('Census Data'!P:P,'Census Data'!$A:$A,$A1791))/SUMIFS('Census Data'!$F:$F,'Census Data'!$A:$A,$A1791)</f>
        <v>2.320129831099357E-2</v>
      </c>
      <c r="I1791" s="19">
        <f t="shared" si="54"/>
        <v>0.17491134218909654</v>
      </c>
      <c r="J1791" s="17">
        <f>SUM(SUMIFS('Census Data'!W:W,'Census Data'!$A:$A,$A1791),SUMIFS('Census Data'!X:X,'Census Data'!$A:$A,$A1791))/SUMIFS('Census Data'!$F:$F,'Census Data'!$A:$A,$A1791)</f>
        <v>0.49786620183927388</v>
      </c>
      <c r="K1791" s="19">
        <f t="shared" si="55"/>
        <v>0.50213379816072612</v>
      </c>
      <c r="L1791" s="24">
        <f>'EPA Data'!D1792/SUM('EPA Data'!D:D)</f>
        <v>8.2661412090160617E-6</v>
      </c>
      <c r="M1791" s="24">
        <f>'EPA Data'!E1792/SUM('EPA Data'!E:E)</f>
        <v>2.9337299891868937E-5</v>
      </c>
      <c r="N1791" s="24">
        <f>'EPA Data'!F1792/SUM('EPA Data'!F:F)</f>
        <v>1.8920538966302457E-5</v>
      </c>
      <c r="O1791" s="24">
        <f>'EPA Data'!G1792/SUM('EPA Data'!G:G)</f>
        <v>9.3672974165444093E-6</v>
      </c>
      <c r="P1791" s="24">
        <f>'EPA Data'!H1792/SUM('EPA Data'!H:H)</f>
        <v>2.4806747744258316E-5</v>
      </c>
      <c r="Q1791" s="24">
        <f>'EPA Data'!I1792/SUM('EPA Data'!I:I)</f>
        <v>1.2515857691509916E-5</v>
      </c>
      <c r="R1791" s="24">
        <f>'EPA Data'!J1792/SUM('EPA Data'!J:J)</f>
        <v>7.6277692050303162E-6</v>
      </c>
      <c r="S1791" s="24">
        <f>'EPA Data'!K1792/SUM('EPA Data'!K:K)</f>
        <v>3.8774357344997483E-5</v>
      </c>
      <c r="T1791" s="24">
        <f>'EPA Data'!L1792/SUM('EPA Data'!L:L)</f>
        <v>1.7135738457757001E-5</v>
      </c>
      <c r="U1791" s="24">
        <f>'EPA Data'!M1792/SUM('EPA Data'!M:M)</f>
        <v>5.2655514719866874E-6</v>
      </c>
      <c r="V1791" s="24">
        <f>'EPA Data'!N1792/SUM('EPA Data'!N:N)</f>
        <v>1.1858319732244794E-5</v>
      </c>
      <c r="W1791" s="24">
        <f>'EPA Data'!O1792/SUM('EPA Data'!O:O)</f>
        <v>5.1119850103115921E-6</v>
      </c>
      <c r="X1791" s="24">
        <f>'EPA Data'!P1792/SUM('EPA Data'!P:P)</f>
        <v>5.8156984255657354E-5</v>
      </c>
    </row>
    <row r="1792" spans="1:24" x14ac:dyDescent="0.25">
      <c r="A1792" s="16" t="s">
        <v>2955</v>
      </c>
      <c r="B1792" s="16" t="s">
        <v>2905</v>
      </c>
      <c r="C1792" s="21" t="s">
        <v>2956</v>
      </c>
      <c r="D1792" s="17">
        <f>SUMIFS('Census Data'!G:G,'Census Data'!$A:$A,$A1792)/SUMIFS('Census Data'!$F:$F,'Census Data'!$A:$A,$A1792)</f>
        <v>0.4888304862023653</v>
      </c>
      <c r="E1792" s="19">
        <f>SUMIFS('Census Data'!H:H,'Census Data'!$A:$A,$A1792)/SUMIFS('Census Data'!$F:$F,'Census Data'!$A:$A,$A1792)</f>
        <v>0.51116951379763464</v>
      </c>
      <c r="F1792" s="17">
        <f>SUM(SUMIFS('Census Data'!I:I,'Census Data'!$A:$A,$A1792),SUMIFS('Census Data'!J:J,'Census Data'!$A:$A,$A1792))/SUMIFS('Census Data'!$F:$F,'Census Data'!$A:$A,$A1792)</f>
        <v>0.87855636708125784</v>
      </c>
      <c r="G1792" s="17">
        <f>SUM(SUMIFS('Census Data'!K:K,'Census Data'!$A:$A,$A1792),SUMIFS('Census Data'!L:L,'Census Data'!$A:$A,$A1792))/SUMIFS('Census Data'!$F:$F,'Census Data'!$A:$A,$A1792)</f>
        <v>8.648351312532469E-3</v>
      </c>
      <c r="H1792" s="17">
        <f>SUM(SUMIFS('Census Data'!O:O,'Census Data'!$A:$A,$A1792),SUMIFS('Census Data'!P:P,'Census Data'!$A:$A,$A1792))/SUMIFS('Census Data'!$F:$F,'Census Data'!$A:$A,$A1792)</f>
        <v>1.0115209485682853E-2</v>
      </c>
      <c r="I1792" s="19">
        <f t="shared" si="54"/>
        <v>0.10268007212052677</v>
      </c>
      <c r="J1792" s="17">
        <f>SUM(SUMIFS('Census Data'!W:W,'Census Data'!$A:$A,$A1792),SUMIFS('Census Data'!X:X,'Census Data'!$A:$A,$A1792))/SUMIFS('Census Data'!$F:$F,'Census Data'!$A:$A,$A1792)</f>
        <v>0.56538214711365098</v>
      </c>
      <c r="K1792" s="19">
        <f t="shared" si="55"/>
        <v>0.43461785288634902</v>
      </c>
      <c r="L1792" s="24">
        <f>'EPA Data'!D1793/SUM('EPA Data'!D:D)</f>
        <v>1.0508838317583203E-5</v>
      </c>
      <c r="M1792" s="24">
        <f>'EPA Data'!E1793/SUM('EPA Data'!E:E)</f>
        <v>4.0042007421081897E-5</v>
      </c>
      <c r="N1792" s="24">
        <f>'EPA Data'!F1793/SUM('EPA Data'!F:F)</f>
        <v>2.7522570672001416E-5</v>
      </c>
      <c r="O1792" s="24">
        <f>'EPA Data'!G1793/SUM('EPA Data'!G:G)</f>
        <v>1.0395134553702452E-5</v>
      </c>
      <c r="P1792" s="24">
        <f>'EPA Data'!H1793/SUM('EPA Data'!H:H)</f>
        <v>2.712798012849353E-5</v>
      </c>
      <c r="Q1792" s="24">
        <f>'EPA Data'!I1793/SUM('EPA Data'!I:I)</f>
        <v>1.166094930051602E-5</v>
      </c>
      <c r="R1792" s="24">
        <f>'EPA Data'!J1793/SUM('EPA Data'!J:J)</f>
        <v>1.0356715576229842E-5</v>
      </c>
      <c r="S1792" s="24">
        <f>'EPA Data'!K1793/SUM('EPA Data'!K:K)</f>
        <v>6.5903493179881654E-5</v>
      </c>
      <c r="T1792" s="24">
        <f>'EPA Data'!L1793/SUM('EPA Data'!L:L)</f>
        <v>2.4024837883454895E-5</v>
      </c>
      <c r="U1792" s="24">
        <f>'EPA Data'!M1793/SUM('EPA Data'!M:M)</f>
        <v>9.9690817209847857E-6</v>
      </c>
      <c r="V1792" s="24">
        <f>'EPA Data'!N1793/SUM('EPA Data'!N:N)</f>
        <v>1.4427679792730497E-5</v>
      </c>
      <c r="W1792" s="24">
        <f>'EPA Data'!O1793/SUM('EPA Data'!O:O)</f>
        <v>6.1027692338175485E-6</v>
      </c>
      <c r="X1792" s="24">
        <f>'EPA Data'!P1793/SUM('EPA Data'!P:P)</f>
        <v>7.9779978230096099E-5</v>
      </c>
    </row>
    <row r="1793" spans="1:24" x14ac:dyDescent="0.25">
      <c r="A1793" s="16" t="s">
        <v>2957</v>
      </c>
      <c r="B1793" s="16" t="s">
        <v>2905</v>
      </c>
      <c r="C1793" s="21" t="s">
        <v>2958</v>
      </c>
      <c r="D1793" s="17">
        <f>SUMIFS('Census Data'!G:G,'Census Data'!$A:$A,$A1793)/SUMIFS('Census Data'!$F:$F,'Census Data'!$A:$A,$A1793)</f>
        <v>0.52596856606946507</v>
      </c>
      <c r="E1793" s="19">
        <f>SUMIFS('Census Data'!H:H,'Census Data'!$A:$A,$A1793)/SUMIFS('Census Data'!$F:$F,'Census Data'!$A:$A,$A1793)</f>
        <v>0.47403143393053487</v>
      </c>
      <c r="F1793" s="17">
        <f>SUM(SUMIFS('Census Data'!I:I,'Census Data'!$A:$A,$A1793),SUMIFS('Census Data'!J:J,'Census Data'!$A:$A,$A1793))/SUMIFS('Census Data'!$F:$F,'Census Data'!$A:$A,$A1793)</f>
        <v>0.89838949615160724</v>
      </c>
      <c r="G1793" s="17">
        <f>SUM(SUMIFS('Census Data'!K:K,'Census Data'!$A:$A,$A1793),SUMIFS('Census Data'!L:L,'Census Data'!$A:$A,$A1793))/SUMIFS('Census Data'!$F:$F,'Census Data'!$A:$A,$A1793)</f>
        <v>2.2443567686436842E-2</v>
      </c>
      <c r="H1793" s="17">
        <f>SUM(SUMIFS('Census Data'!O:O,'Census Data'!$A:$A,$A1793),SUMIFS('Census Data'!P:P,'Census Data'!$A:$A,$A1793))/SUMIFS('Census Data'!$F:$F,'Census Data'!$A:$A,$A1793)</f>
        <v>5.5623827695491885E-3</v>
      </c>
      <c r="I1793" s="19">
        <f t="shared" si="54"/>
        <v>7.360455339240668E-2</v>
      </c>
      <c r="J1793" s="17">
        <f>SUM(SUMIFS('Census Data'!W:W,'Census Data'!$A:$A,$A1793),SUMIFS('Census Data'!X:X,'Census Data'!$A:$A,$A1793))/SUMIFS('Census Data'!$F:$F,'Census Data'!$A:$A,$A1793)</f>
        <v>0.43787594592846518</v>
      </c>
      <c r="K1793" s="19">
        <f t="shared" si="55"/>
        <v>0.56212405407153487</v>
      </c>
      <c r="L1793" s="24">
        <f>'EPA Data'!D1794/SUM('EPA Data'!D:D)</f>
        <v>8.3674082006605729E-6</v>
      </c>
      <c r="M1793" s="24">
        <f>'EPA Data'!E1794/SUM('EPA Data'!E:E)</f>
        <v>3.0420798054636742E-5</v>
      </c>
      <c r="N1793" s="24">
        <f>'EPA Data'!F1794/SUM('EPA Data'!F:F)</f>
        <v>2.1076041316773539E-5</v>
      </c>
      <c r="O1793" s="24">
        <f>'EPA Data'!G1794/SUM('EPA Data'!G:G)</f>
        <v>1.3355457637461079E-5</v>
      </c>
      <c r="P1793" s="24">
        <f>'EPA Data'!H1794/SUM('EPA Data'!H:H)</f>
        <v>3.0559062163744621E-5</v>
      </c>
      <c r="Q1793" s="24">
        <f>'EPA Data'!I1794/SUM('EPA Data'!I:I)</f>
        <v>1.1736908324696671E-5</v>
      </c>
      <c r="R1793" s="24">
        <f>'EPA Data'!J1794/SUM('EPA Data'!J:J)</f>
        <v>8.2665013744821012E-6</v>
      </c>
      <c r="S1793" s="24">
        <f>'EPA Data'!K1794/SUM('EPA Data'!K:K)</f>
        <v>4.852703444219062E-5</v>
      </c>
      <c r="T1793" s="24">
        <f>'EPA Data'!L1794/SUM('EPA Data'!L:L)</f>
        <v>1.9791053801913998E-5</v>
      </c>
      <c r="U1793" s="24">
        <f>'EPA Data'!M1794/SUM('EPA Data'!M:M)</f>
        <v>7.9262764128088998E-6</v>
      </c>
      <c r="V1793" s="24">
        <f>'EPA Data'!N1794/SUM('EPA Data'!N:N)</f>
        <v>1.3319602569843537E-5</v>
      </c>
      <c r="W1793" s="24">
        <f>'EPA Data'!O1794/SUM('EPA Data'!O:O)</f>
        <v>5.0457999920032958E-6</v>
      </c>
      <c r="X1793" s="24">
        <f>'EPA Data'!P1794/SUM('EPA Data'!P:P)</f>
        <v>7.9039671077787063E-5</v>
      </c>
    </row>
    <row r="1794" spans="1:24" x14ac:dyDescent="0.25">
      <c r="A1794" s="16" t="s">
        <v>2959</v>
      </c>
      <c r="B1794" s="16" t="s">
        <v>2905</v>
      </c>
      <c r="C1794" s="21" t="s">
        <v>309</v>
      </c>
      <c r="D1794" s="17">
        <f>SUMIFS('Census Data'!G:G,'Census Data'!$A:$A,$A1794)/SUMIFS('Census Data'!$F:$F,'Census Data'!$A:$A,$A1794)</f>
        <v>0.56171470805617152</v>
      </c>
      <c r="E1794" s="19">
        <f>SUMIFS('Census Data'!H:H,'Census Data'!$A:$A,$A1794)/SUMIFS('Census Data'!$F:$F,'Census Data'!$A:$A,$A1794)</f>
        <v>0.43828529194382854</v>
      </c>
      <c r="F1794" s="17">
        <f>SUM(SUMIFS('Census Data'!I:I,'Census Data'!$A:$A,$A1794),SUMIFS('Census Data'!J:J,'Census Data'!$A:$A,$A1794))/SUMIFS('Census Data'!$F:$F,'Census Data'!$A:$A,$A1794)</f>
        <v>0.90958364129095837</v>
      </c>
      <c r="G1794" s="17">
        <f>SUM(SUMIFS('Census Data'!K:K,'Census Data'!$A:$A,$A1794),SUMIFS('Census Data'!L:L,'Census Data'!$A:$A,$A1794))/SUMIFS('Census Data'!$F:$F,'Census Data'!$A:$A,$A1794)</f>
        <v>2.2665681202266568E-2</v>
      </c>
      <c r="H1794" s="17">
        <f>SUM(SUMIFS('Census Data'!O:O,'Census Data'!$A:$A,$A1794),SUMIFS('Census Data'!P:P,'Census Data'!$A:$A,$A1794))/SUMIFS('Census Data'!$F:$F,'Census Data'!$A:$A,$A1794)</f>
        <v>7.3909830007390983E-3</v>
      </c>
      <c r="I1794" s="19">
        <f t="shared" si="54"/>
        <v>6.0359694506035955E-2</v>
      </c>
      <c r="J1794" s="17">
        <f>SUM(SUMIFS('Census Data'!W:W,'Census Data'!$A:$A,$A1794),SUMIFS('Census Data'!X:X,'Census Data'!$A:$A,$A1794))/SUMIFS('Census Data'!$F:$F,'Census Data'!$A:$A,$A1794)</f>
        <v>0.43064794284306479</v>
      </c>
      <c r="K1794" s="19">
        <f t="shared" si="55"/>
        <v>0.56935205715693527</v>
      </c>
      <c r="L1794" s="24">
        <f>'EPA Data'!D1795/SUM('EPA Data'!D:D)</f>
        <v>2.8222163355363433E-6</v>
      </c>
      <c r="M1794" s="24">
        <f>'EPA Data'!E1795/SUM('EPA Data'!E:E)</f>
        <v>1.1546644768408611E-5</v>
      </c>
      <c r="N1794" s="24">
        <f>'EPA Data'!F1795/SUM('EPA Data'!F:F)</f>
        <v>8.4990513410968922E-6</v>
      </c>
      <c r="O1794" s="24">
        <f>'EPA Data'!G1795/SUM('EPA Data'!G:G)</f>
        <v>2.1372253893271277E-6</v>
      </c>
      <c r="P1794" s="24">
        <f>'EPA Data'!H1795/SUM('EPA Data'!H:H)</f>
        <v>6.5259479008120524E-6</v>
      </c>
      <c r="Q1794" s="24">
        <f>'EPA Data'!I1795/SUM('EPA Data'!I:I)</f>
        <v>2.8865817596801116E-6</v>
      </c>
      <c r="R1794" s="24">
        <f>'EPA Data'!J1795/SUM('EPA Data'!J:J)</f>
        <v>2.1787442968319127E-6</v>
      </c>
      <c r="S1794" s="24">
        <f>'EPA Data'!K1795/SUM('EPA Data'!K:K)</f>
        <v>1.6812219167642867E-5</v>
      </c>
      <c r="T1794" s="24">
        <f>'EPA Data'!L1795/SUM('EPA Data'!L:L)</f>
        <v>7.0195388642224646E-6</v>
      </c>
      <c r="U1794" s="24">
        <f>'EPA Data'!M1795/SUM('EPA Data'!M:M)</f>
        <v>1.4661443717006213E-6</v>
      </c>
      <c r="V1794" s="24">
        <f>'EPA Data'!N1795/SUM('EPA Data'!N:N)</f>
        <v>3.3121825730552079E-6</v>
      </c>
      <c r="W1794" s="24">
        <f>'EPA Data'!O1795/SUM('EPA Data'!O:O)</f>
        <v>1.6424661007795259E-6</v>
      </c>
      <c r="X1794" s="24">
        <f>'EPA Data'!P1795/SUM('EPA Data'!P:P)</f>
        <v>2.6045546711950063E-5</v>
      </c>
    </row>
    <row r="1795" spans="1:24" x14ac:dyDescent="0.25">
      <c r="A1795" s="16" t="s">
        <v>2960</v>
      </c>
      <c r="B1795" s="16" t="s">
        <v>2905</v>
      </c>
      <c r="C1795" s="21" t="s">
        <v>2961</v>
      </c>
      <c r="D1795" s="17">
        <f>SUMIFS('Census Data'!G:G,'Census Data'!$A:$A,$A1795)/SUMIFS('Census Data'!$F:$F,'Census Data'!$A:$A,$A1795)</f>
        <v>0.50121270602962653</v>
      </c>
      <c r="E1795" s="19">
        <f>SUMIFS('Census Data'!H:H,'Census Data'!$A:$A,$A1795)/SUMIFS('Census Data'!$F:$F,'Census Data'!$A:$A,$A1795)</f>
        <v>0.49878729397037347</v>
      </c>
      <c r="F1795" s="17">
        <f>SUM(SUMIFS('Census Data'!I:I,'Census Data'!$A:$A,$A1795),SUMIFS('Census Data'!J:J,'Census Data'!$A:$A,$A1795))/SUMIFS('Census Data'!$F:$F,'Census Data'!$A:$A,$A1795)</f>
        <v>0.88458428958898394</v>
      </c>
      <c r="G1795" s="17">
        <f>SUM(SUMIFS('Census Data'!K:K,'Census Data'!$A:$A,$A1795),SUMIFS('Census Data'!L:L,'Census Data'!$A:$A,$A1795))/SUMIFS('Census Data'!$F:$F,'Census Data'!$A:$A,$A1795)</f>
        <v>1.7577717504694345E-2</v>
      </c>
      <c r="H1795" s="17">
        <f>SUM(SUMIFS('Census Data'!O:O,'Census Data'!$A:$A,$A1795),SUMIFS('Census Data'!P:P,'Census Data'!$A:$A,$A1795))/SUMIFS('Census Data'!$F:$F,'Census Data'!$A:$A,$A1795)</f>
        <v>7.9803880659294803E-3</v>
      </c>
      <c r="I1795" s="19">
        <f t="shared" ref="I1795:I1858" si="56">100%-SUM(F1795:H1795)</f>
        <v>8.985760484039218E-2</v>
      </c>
      <c r="J1795" s="17">
        <f>SUM(SUMIFS('Census Data'!W:W,'Census Data'!$A:$A,$A1795),SUMIFS('Census Data'!X:X,'Census Data'!$A:$A,$A1795))/SUMIFS('Census Data'!$F:$F,'Census Data'!$A:$A,$A1795)</f>
        <v>0.61121687878155639</v>
      </c>
      <c r="K1795" s="19">
        <f t="shared" ref="K1795:K1858" si="57">100%-J1795</f>
        <v>0.38878312121844361</v>
      </c>
      <c r="L1795" s="24">
        <f>'EPA Data'!D1796/SUM('EPA Data'!D:D)</f>
        <v>3.0135381498528354E-5</v>
      </c>
      <c r="M1795" s="24">
        <f>'EPA Data'!E1796/SUM('EPA Data'!E:E)</f>
        <v>1.0347646771291891E-4</v>
      </c>
      <c r="N1795" s="24">
        <f>'EPA Data'!F1796/SUM('EPA Data'!F:F)</f>
        <v>6.5070183766881309E-5</v>
      </c>
      <c r="O1795" s="24">
        <f>'EPA Data'!G1796/SUM('EPA Data'!G:G)</f>
        <v>9.0255198005019047E-5</v>
      </c>
      <c r="P1795" s="24">
        <f>'EPA Data'!H1796/SUM('EPA Data'!H:H)</f>
        <v>1.3281878257278193E-4</v>
      </c>
      <c r="Q1795" s="24">
        <f>'EPA Data'!I1796/SUM('EPA Data'!I:I)</f>
        <v>4.4564663851274091E-5</v>
      </c>
      <c r="R1795" s="24">
        <f>'EPA Data'!J1796/SUM('EPA Data'!J:J)</f>
        <v>4.6831859967975946E-5</v>
      </c>
      <c r="S1795" s="24">
        <f>'EPA Data'!K1796/SUM('EPA Data'!K:K)</f>
        <v>1.6592980027810013E-4</v>
      </c>
      <c r="T1795" s="24">
        <f>'EPA Data'!L1796/SUM('EPA Data'!L:L)</f>
        <v>6.1168711074637792E-5</v>
      </c>
      <c r="U1795" s="24">
        <f>'EPA Data'!M1796/SUM('EPA Data'!M:M)</f>
        <v>4.9974143608754845E-5</v>
      </c>
      <c r="V1795" s="24">
        <f>'EPA Data'!N1796/SUM('EPA Data'!N:N)</f>
        <v>6.824905852169803E-5</v>
      </c>
      <c r="W1795" s="24">
        <f>'EPA Data'!O1796/SUM('EPA Data'!O:O)</f>
        <v>1.8199427419665826E-5</v>
      </c>
      <c r="X1795" s="24">
        <f>'EPA Data'!P1796/SUM('EPA Data'!P:P)</f>
        <v>2.0870997571122168E-4</v>
      </c>
    </row>
    <row r="1796" spans="1:24" x14ac:dyDescent="0.25">
      <c r="A1796" s="16" t="s">
        <v>2962</v>
      </c>
      <c r="B1796" s="16" t="s">
        <v>2963</v>
      </c>
      <c r="C1796" s="21" t="s">
        <v>2964</v>
      </c>
      <c r="D1796" s="17">
        <f>SUMIFS('Census Data'!G:G,'Census Data'!$A:$A,$A1796)/SUMIFS('Census Data'!$F:$F,'Census Data'!$A:$A,$A1796)</f>
        <v>0.48384647110040391</v>
      </c>
      <c r="E1796" s="19">
        <f>SUMIFS('Census Data'!H:H,'Census Data'!$A:$A,$A1796)/SUMIFS('Census Data'!$F:$F,'Census Data'!$A:$A,$A1796)</f>
        <v>0.51615352889959609</v>
      </c>
      <c r="F1796" s="17">
        <f>SUM(SUMIFS('Census Data'!I:I,'Census Data'!$A:$A,$A1796),SUMIFS('Census Data'!J:J,'Census Data'!$A:$A,$A1796))/SUMIFS('Census Data'!$F:$F,'Census Data'!$A:$A,$A1796)</f>
        <v>0.75788364221979276</v>
      </c>
      <c r="G1796" s="17">
        <f>SUM(SUMIFS('Census Data'!K:K,'Census Data'!$A:$A,$A1796),SUMIFS('Census Data'!L:L,'Census Data'!$A:$A,$A1796))/SUMIFS('Census Data'!$F:$F,'Census Data'!$A:$A,$A1796)</f>
        <v>0.14106433261539872</v>
      </c>
      <c r="H1796" s="17">
        <f>SUM(SUMIFS('Census Data'!O:O,'Census Data'!$A:$A,$A1796),SUMIFS('Census Data'!P:P,'Census Data'!$A:$A,$A1796))/SUMIFS('Census Data'!$F:$F,'Census Data'!$A:$A,$A1796)</f>
        <v>6.8361996163741459E-2</v>
      </c>
      <c r="I1796" s="19">
        <f t="shared" si="56"/>
        <v>3.2690029001066989E-2</v>
      </c>
      <c r="J1796" s="17">
        <f>SUM(SUMIFS('Census Data'!W:W,'Census Data'!$A:$A,$A1796),SUMIFS('Census Data'!X:X,'Census Data'!$A:$A,$A1796))/SUMIFS('Census Data'!$F:$F,'Census Data'!$A:$A,$A1796)</f>
        <v>6.2525776907818506E-2</v>
      </c>
      <c r="K1796" s="19">
        <f t="shared" si="57"/>
        <v>0.93747422309218154</v>
      </c>
      <c r="L1796" s="24">
        <f>'EPA Data'!D1797/SUM('EPA Data'!D:D)</f>
        <v>1.176151074162814E-3</v>
      </c>
      <c r="M1796" s="24">
        <f>'EPA Data'!E1797/SUM('EPA Data'!E:E)</f>
        <v>9.2010760784841503E-4</v>
      </c>
      <c r="N1796" s="24">
        <f>'EPA Data'!F1797/SUM('EPA Data'!F:F)</f>
        <v>8.8641778977765334E-4</v>
      </c>
      <c r="O1796" s="24">
        <f>'EPA Data'!G1797/SUM('EPA Data'!G:G)</f>
        <v>6.4915911695956449E-4</v>
      </c>
      <c r="P1796" s="24">
        <f>'EPA Data'!H1797/SUM('EPA Data'!H:H)</f>
        <v>6.9232650690975609E-4</v>
      </c>
      <c r="Q1796" s="24">
        <f>'EPA Data'!I1797/SUM('EPA Data'!I:I)</f>
        <v>5.3427786562152682E-4</v>
      </c>
      <c r="R1796" s="24">
        <f>'EPA Data'!J1797/SUM('EPA Data'!J:J)</f>
        <v>6.9243601620117153E-4</v>
      </c>
      <c r="S1796" s="24">
        <f>'EPA Data'!K1797/SUM('EPA Data'!K:K)</f>
        <v>7.2544241631185226E-4</v>
      </c>
      <c r="T1796" s="24">
        <f>'EPA Data'!L1797/SUM('EPA Data'!L:L)</f>
        <v>8.2070237872403095E-4</v>
      </c>
      <c r="U1796" s="24">
        <f>'EPA Data'!M1797/SUM('EPA Data'!M:M)</f>
        <v>1.4881283506954647E-3</v>
      </c>
      <c r="V1796" s="24">
        <f>'EPA Data'!N1797/SUM('EPA Data'!N:N)</f>
        <v>1.1617487211738177E-3</v>
      </c>
      <c r="W1796" s="24">
        <f>'EPA Data'!O1797/SUM('EPA Data'!O:O)</f>
        <v>1.7706042938211855E-3</v>
      </c>
      <c r="X1796" s="24">
        <f>'EPA Data'!P1797/SUM('EPA Data'!P:P)</f>
        <v>5.6983319279168361E-4</v>
      </c>
    </row>
    <row r="1797" spans="1:24" x14ac:dyDescent="0.25">
      <c r="A1797" s="16" t="s">
        <v>2965</v>
      </c>
      <c r="B1797" s="16" t="s">
        <v>2963</v>
      </c>
      <c r="C1797" s="21" t="s">
        <v>1966</v>
      </c>
      <c r="D1797" s="17">
        <f>SUMIFS('Census Data'!G:G,'Census Data'!$A:$A,$A1797)/SUMIFS('Census Data'!$F:$F,'Census Data'!$A:$A,$A1797)</f>
        <v>0.50808183810288343</v>
      </c>
      <c r="E1797" s="19">
        <f>SUMIFS('Census Data'!H:H,'Census Data'!$A:$A,$A1797)/SUMIFS('Census Data'!$F:$F,'Census Data'!$A:$A,$A1797)</f>
        <v>0.49191816189711657</v>
      </c>
      <c r="F1797" s="17">
        <f>SUM(SUMIFS('Census Data'!I:I,'Census Data'!$A:$A,$A1797),SUMIFS('Census Data'!J:J,'Census Data'!$A:$A,$A1797))/SUMIFS('Census Data'!$F:$F,'Census Data'!$A:$A,$A1797)</f>
        <v>0.95567464363975618</v>
      </c>
      <c r="G1797" s="17">
        <f>SUM(SUMIFS('Census Data'!K:K,'Census Data'!$A:$A,$A1797),SUMIFS('Census Data'!L:L,'Census Data'!$A:$A,$A1797))/SUMIFS('Census Data'!$F:$F,'Census Data'!$A:$A,$A1797)</f>
        <v>1.440628322232106E-2</v>
      </c>
      <c r="H1797" s="17">
        <f>SUM(SUMIFS('Census Data'!O:O,'Census Data'!$A:$A,$A1797),SUMIFS('Census Data'!P:P,'Census Data'!$A:$A,$A1797))/SUMIFS('Census Data'!$F:$F,'Census Data'!$A:$A,$A1797)</f>
        <v>1.2518712980842247E-2</v>
      </c>
      <c r="I1797" s="19">
        <f t="shared" si="56"/>
        <v>1.7400360157080463E-2</v>
      </c>
      <c r="J1797" s="17">
        <f>SUM(SUMIFS('Census Data'!W:W,'Census Data'!$A:$A,$A1797),SUMIFS('Census Data'!X:X,'Census Data'!$A:$A,$A1797))/SUMIFS('Census Data'!$F:$F,'Census Data'!$A:$A,$A1797)</f>
        <v>1.7009828382981491E-2</v>
      </c>
      <c r="K1797" s="19">
        <f t="shared" si="57"/>
        <v>0.98299017161701852</v>
      </c>
      <c r="L1797" s="24">
        <f>'EPA Data'!D1798/SUM('EPA Data'!D:D)</f>
        <v>2.2437780898832012E-4</v>
      </c>
      <c r="M1797" s="24">
        <f>'EPA Data'!E1798/SUM('EPA Data'!E:E)</f>
        <v>2.7159970069491894E-4</v>
      </c>
      <c r="N1797" s="24">
        <f>'EPA Data'!F1798/SUM('EPA Data'!F:F)</f>
        <v>3.2120297142872905E-4</v>
      </c>
      <c r="O1797" s="24">
        <f>'EPA Data'!G1798/SUM('EPA Data'!G:G)</f>
        <v>7.6343882018452033E-5</v>
      </c>
      <c r="P1797" s="24">
        <f>'EPA Data'!H1798/SUM('EPA Data'!H:H)</f>
        <v>1.2772597602438851E-4</v>
      </c>
      <c r="Q1797" s="24">
        <f>'EPA Data'!I1798/SUM('EPA Data'!I:I)</f>
        <v>7.9680330020341238E-5</v>
      </c>
      <c r="R1797" s="24">
        <f>'EPA Data'!J1798/SUM('EPA Data'!J:J)</f>
        <v>9.9260796227890961E-5</v>
      </c>
      <c r="S1797" s="24">
        <f>'EPA Data'!K1798/SUM('EPA Data'!K:K)</f>
        <v>2.1289912482872378E-4</v>
      </c>
      <c r="T1797" s="24">
        <f>'EPA Data'!L1798/SUM('EPA Data'!L:L)</f>
        <v>2.2188947952478125E-4</v>
      </c>
      <c r="U1797" s="24">
        <f>'EPA Data'!M1798/SUM('EPA Data'!M:M)</f>
        <v>2.0523091147769116E-4</v>
      </c>
      <c r="V1797" s="24">
        <f>'EPA Data'!N1798/SUM('EPA Data'!N:N)</f>
        <v>1.7262417678716685E-4</v>
      </c>
      <c r="W1797" s="24">
        <f>'EPA Data'!O1798/SUM('EPA Data'!O:O)</f>
        <v>2.1676717626384486E-4</v>
      </c>
      <c r="X1797" s="24">
        <f>'EPA Data'!P1798/SUM('EPA Data'!P:P)</f>
        <v>1.7753039835449085E-4</v>
      </c>
    </row>
    <row r="1798" spans="1:24" x14ac:dyDescent="0.25">
      <c r="A1798" s="16" t="s">
        <v>2966</v>
      </c>
      <c r="B1798" s="16" t="s">
        <v>2963</v>
      </c>
      <c r="C1798" s="21" t="s">
        <v>2967</v>
      </c>
      <c r="D1798" s="17">
        <f>SUMIFS('Census Data'!G:G,'Census Data'!$A:$A,$A1798)/SUMIFS('Census Data'!$F:$F,'Census Data'!$A:$A,$A1798)</f>
        <v>0.47210879652970267</v>
      </c>
      <c r="E1798" s="19">
        <f>SUMIFS('Census Data'!H:H,'Census Data'!$A:$A,$A1798)/SUMIFS('Census Data'!$F:$F,'Census Data'!$A:$A,$A1798)</f>
        <v>0.52789120347029739</v>
      </c>
      <c r="F1798" s="17">
        <f>SUM(SUMIFS('Census Data'!I:I,'Census Data'!$A:$A,$A1798),SUMIFS('Census Data'!J:J,'Census Data'!$A:$A,$A1798))/SUMIFS('Census Data'!$F:$F,'Census Data'!$A:$A,$A1798)</f>
        <v>0.44724077655800598</v>
      </c>
      <c r="G1798" s="17">
        <f>SUM(SUMIFS('Census Data'!K:K,'Census Data'!$A:$A,$A1798),SUMIFS('Census Data'!L:L,'Census Data'!$A:$A,$A1798))/SUMIFS('Census Data'!$F:$F,'Census Data'!$A:$A,$A1798)</f>
        <v>0.43615353753013486</v>
      </c>
      <c r="H1798" s="17">
        <f>SUM(SUMIFS('Census Data'!O:O,'Census Data'!$A:$A,$A1798),SUMIFS('Census Data'!P:P,'Census Data'!$A:$A,$A1798))/SUMIFS('Census Data'!$F:$F,'Census Data'!$A:$A,$A1798)</f>
        <v>4.5611113187285071E-2</v>
      </c>
      <c r="I1798" s="19">
        <f t="shared" si="56"/>
        <v>7.0994572724574101E-2</v>
      </c>
      <c r="J1798" s="17">
        <f>SUM(SUMIFS('Census Data'!W:W,'Census Data'!$A:$A,$A1798),SUMIFS('Census Data'!X:X,'Census Data'!$A:$A,$A1798))/SUMIFS('Census Data'!$F:$F,'Census Data'!$A:$A,$A1798)</f>
        <v>0.56379639925624403</v>
      </c>
      <c r="K1798" s="19">
        <f t="shared" si="57"/>
        <v>0.43620360074375597</v>
      </c>
      <c r="L1798" s="24">
        <f>'EPA Data'!D1799/SUM('EPA Data'!D:D)</f>
        <v>4.5095602459673872E-3</v>
      </c>
      <c r="M1798" s="24">
        <f>'EPA Data'!E1799/SUM('EPA Data'!E:E)</f>
        <v>2.4216996072383627E-3</v>
      </c>
      <c r="N1798" s="24">
        <f>'EPA Data'!F1799/SUM('EPA Data'!F:F)</f>
        <v>2.0744876704096591E-3</v>
      </c>
      <c r="O1798" s="24">
        <f>'EPA Data'!G1799/SUM('EPA Data'!G:G)</f>
        <v>8.4342852486090237E-3</v>
      </c>
      <c r="P1798" s="24">
        <f>'EPA Data'!H1799/SUM('EPA Data'!H:H)</f>
        <v>3.7618817173296995E-3</v>
      </c>
      <c r="Q1798" s="24">
        <f>'EPA Data'!I1799/SUM('EPA Data'!I:I)</f>
        <v>3.217968406139794E-3</v>
      </c>
      <c r="R1798" s="24">
        <f>'EPA Data'!J1799/SUM('EPA Data'!J:J)</f>
        <v>7.2532969465781494E-3</v>
      </c>
      <c r="S1798" s="24">
        <f>'EPA Data'!K1799/SUM('EPA Data'!K:K)</f>
        <v>2.3270720219816118E-3</v>
      </c>
      <c r="T1798" s="24">
        <f>'EPA Data'!L1799/SUM('EPA Data'!L:L)</f>
        <v>2.0746539814090331E-3</v>
      </c>
      <c r="U1798" s="24">
        <f>'EPA Data'!M1799/SUM('EPA Data'!M:M)</f>
        <v>8.4443995408448984E-3</v>
      </c>
      <c r="V1798" s="24">
        <f>'EPA Data'!N1799/SUM('EPA Data'!N:N)</f>
        <v>1.0630161502968869E-2</v>
      </c>
      <c r="W1798" s="24">
        <f>'EPA Data'!O1799/SUM('EPA Data'!O:O)</f>
        <v>5.3899344758983189E-3</v>
      </c>
      <c r="X1798" s="24">
        <f>'EPA Data'!P1799/SUM('EPA Data'!P:P)</f>
        <v>1.2430682717805145E-3</v>
      </c>
    </row>
    <row r="1799" spans="1:24" x14ac:dyDescent="0.25">
      <c r="A1799" s="16" t="s">
        <v>2968</v>
      </c>
      <c r="B1799" s="16" t="s">
        <v>2963</v>
      </c>
      <c r="C1799" s="21" t="s">
        <v>2969</v>
      </c>
      <c r="D1799" s="17">
        <f>SUMIFS('Census Data'!G:G,'Census Data'!$A:$A,$A1799)/SUMIFS('Census Data'!$F:$F,'Census Data'!$A:$A,$A1799)</f>
        <v>0.49265570534626851</v>
      </c>
      <c r="E1799" s="19">
        <f>SUMIFS('Census Data'!H:H,'Census Data'!$A:$A,$A1799)/SUMIFS('Census Data'!$F:$F,'Census Data'!$A:$A,$A1799)</f>
        <v>0.50734429465373143</v>
      </c>
      <c r="F1799" s="17">
        <f>SUM(SUMIFS('Census Data'!I:I,'Census Data'!$A:$A,$A1799),SUMIFS('Census Data'!J:J,'Census Data'!$A:$A,$A1799))/SUMIFS('Census Data'!$F:$F,'Census Data'!$A:$A,$A1799)</f>
        <v>0.85818004283734406</v>
      </c>
      <c r="G1799" s="17">
        <f>SUM(SUMIFS('Census Data'!K:K,'Census Data'!$A:$A,$A1799),SUMIFS('Census Data'!L:L,'Census Data'!$A:$A,$A1799))/SUMIFS('Census Data'!$F:$F,'Census Data'!$A:$A,$A1799)</f>
        <v>6.3605056486497835E-2</v>
      </c>
      <c r="H1799" s="17">
        <f>SUM(SUMIFS('Census Data'!O:O,'Census Data'!$A:$A,$A1799),SUMIFS('Census Data'!P:P,'Census Data'!$A:$A,$A1799))/SUMIFS('Census Data'!$F:$F,'Census Data'!$A:$A,$A1799)</f>
        <v>4.4223258157994202E-2</v>
      </c>
      <c r="I1799" s="19">
        <f t="shared" si="56"/>
        <v>3.3991642518163889E-2</v>
      </c>
      <c r="J1799" s="17">
        <f>SUM(SUMIFS('Census Data'!W:W,'Census Data'!$A:$A,$A1799),SUMIFS('Census Data'!X:X,'Census Data'!$A:$A,$A1799))/SUMIFS('Census Data'!$F:$F,'Census Data'!$A:$A,$A1799)</f>
        <v>4.4496241233043549E-2</v>
      </c>
      <c r="K1799" s="19">
        <f t="shared" si="57"/>
        <v>0.95550375876695648</v>
      </c>
      <c r="L1799" s="24">
        <f>'EPA Data'!D1800/SUM('EPA Data'!D:D)</f>
        <v>1.2674317138765641E-3</v>
      </c>
      <c r="M1799" s="24">
        <f>'EPA Data'!E1800/SUM('EPA Data'!E:E)</f>
        <v>1.0550001057147819E-3</v>
      </c>
      <c r="N1799" s="24">
        <f>'EPA Data'!F1800/SUM('EPA Data'!F:F)</f>
        <v>1.0318881134622026E-3</v>
      </c>
      <c r="O1799" s="24">
        <f>'EPA Data'!G1800/SUM('EPA Data'!G:G)</f>
        <v>4.2561487924448657E-4</v>
      </c>
      <c r="P1799" s="24">
        <f>'EPA Data'!H1800/SUM('EPA Data'!H:H)</f>
        <v>5.8031065727714689E-4</v>
      </c>
      <c r="Q1799" s="24">
        <f>'EPA Data'!I1800/SUM('EPA Data'!I:I)</f>
        <v>3.7793209983064E-4</v>
      </c>
      <c r="R1799" s="24">
        <f>'EPA Data'!J1800/SUM('EPA Data'!J:J)</f>
        <v>4.9930071501640973E-4</v>
      </c>
      <c r="S1799" s="24">
        <f>'EPA Data'!K1800/SUM('EPA Data'!K:K)</f>
        <v>8.3925693818291452E-4</v>
      </c>
      <c r="T1799" s="24">
        <f>'EPA Data'!L1800/SUM('EPA Data'!L:L)</f>
        <v>7.739559324348831E-4</v>
      </c>
      <c r="U1799" s="24">
        <f>'EPA Data'!M1800/SUM('EPA Data'!M:M)</f>
        <v>1.1136280685047763E-3</v>
      </c>
      <c r="V1799" s="24">
        <f>'EPA Data'!N1800/SUM('EPA Data'!N:N)</f>
        <v>8.6676941046333919E-4</v>
      </c>
      <c r="W1799" s="24">
        <f>'EPA Data'!O1800/SUM('EPA Data'!O:O)</f>
        <v>1.2306457953751438E-3</v>
      </c>
      <c r="X1799" s="24">
        <f>'EPA Data'!P1800/SUM('EPA Data'!P:P)</f>
        <v>6.2720480490813918E-4</v>
      </c>
    </row>
    <row r="1800" spans="1:24" x14ac:dyDescent="0.25">
      <c r="A1800" s="16" t="s">
        <v>2970</v>
      </c>
      <c r="B1800" s="16" t="s">
        <v>2963</v>
      </c>
      <c r="C1800" s="21" t="s">
        <v>2971</v>
      </c>
      <c r="D1800" s="17">
        <f>SUMIFS('Census Data'!G:G,'Census Data'!$A:$A,$A1800)/SUMIFS('Census Data'!$F:$F,'Census Data'!$A:$A,$A1800)</f>
        <v>0.49730020888894727</v>
      </c>
      <c r="E1800" s="19">
        <f>SUMIFS('Census Data'!H:H,'Census Data'!$A:$A,$A1800)/SUMIFS('Census Data'!$F:$F,'Census Data'!$A:$A,$A1800)</f>
        <v>0.50269979111105267</v>
      </c>
      <c r="F1800" s="17">
        <f>SUM(SUMIFS('Census Data'!I:I,'Census Data'!$A:$A,$A1800),SUMIFS('Census Data'!J:J,'Census Data'!$A:$A,$A1800))/SUMIFS('Census Data'!$F:$F,'Census Data'!$A:$A,$A1800)</f>
        <v>0.91857272357029307</v>
      </c>
      <c r="G1800" s="17">
        <f>SUM(SUMIFS('Census Data'!K:K,'Census Data'!$A:$A,$A1800),SUMIFS('Census Data'!L:L,'Census Data'!$A:$A,$A1800))/SUMIFS('Census Data'!$F:$F,'Census Data'!$A:$A,$A1800)</f>
        <v>1.4753603005898813E-2</v>
      </c>
      <c r="H1800" s="17">
        <f>SUM(SUMIFS('Census Data'!O:O,'Census Data'!$A:$A,$A1800),SUMIFS('Census Data'!P:P,'Census Data'!$A:$A,$A1800))/SUMIFS('Census Data'!$F:$F,'Census Data'!$A:$A,$A1800)</f>
        <v>8.4737969179027022E-3</v>
      </c>
      <c r="I1800" s="19">
        <f t="shared" si="56"/>
        <v>5.8199876505905412E-2</v>
      </c>
      <c r="J1800" s="17">
        <f>SUM(SUMIFS('Census Data'!W:W,'Census Data'!$A:$A,$A1800),SUMIFS('Census Data'!X:X,'Census Data'!$A:$A,$A1800))/SUMIFS('Census Data'!$F:$F,'Census Data'!$A:$A,$A1800)</f>
        <v>2.1480089861660338E-2</v>
      </c>
      <c r="K1800" s="19">
        <f t="shared" si="57"/>
        <v>0.97851991013833961</v>
      </c>
      <c r="L1800" s="24">
        <f>'EPA Data'!D1801/SUM('EPA Data'!D:D)</f>
        <v>4.0434088368562743E-4</v>
      </c>
      <c r="M1800" s="24">
        <f>'EPA Data'!E1801/SUM('EPA Data'!E:E)</f>
        <v>4.9269327895370952E-4</v>
      </c>
      <c r="N1800" s="24">
        <f>'EPA Data'!F1801/SUM('EPA Data'!F:F)</f>
        <v>6.0818968889681392E-4</v>
      </c>
      <c r="O1800" s="24">
        <f>'EPA Data'!G1801/SUM('EPA Data'!G:G)</f>
        <v>1.5243562066472047E-4</v>
      </c>
      <c r="P1800" s="24">
        <f>'EPA Data'!H1801/SUM('EPA Data'!H:H)</f>
        <v>2.4500562737541401E-4</v>
      </c>
      <c r="Q1800" s="24">
        <f>'EPA Data'!I1801/SUM('EPA Data'!I:I)</f>
        <v>1.5173835429096059E-4</v>
      </c>
      <c r="R1800" s="24">
        <f>'EPA Data'!J1801/SUM('EPA Data'!J:J)</f>
        <v>2.0309119690757808E-4</v>
      </c>
      <c r="S1800" s="24">
        <f>'EPA Data'!K1801/SUM('EPA Data'!K:K)</f>
        <v>4.1000905283140627E-4</v>
      </c>
      <c r="T1800" s="24">
        <f>'EPA Data'!L1801/SUM('EPA Data'!L:L)</f>
        <v>4.3704361009133192E-4</v>
      </c>
      <c r="U1800" s="24">
        <f>'EPA Data'!M1801/SUM('EPA Data'!M:M)</f>
        <v>3.8807396667396772E-4</v>
      </c>
      <c r="V1800" s="24">
        <f>'EPA Data'!N1801/SUM('EPA Data'!N:N)</f>
        <v>3.3451618407681426E-4</v>
      </c>
      <c r="W1800" s="24">
        <f>'EPA Data'!O1801/SUM('EPA Data'!O:O)</f>
        <v>4.0647152476202143E-4</v>
      </c>
      <c r="X1800" s="24">
        <f>'EPA Data'!P1801/SUM('EPA Data'!P:P)</f>
        <v>3.3888384064161302E-4</v>
      </c>
    </row>
    <row r="1801" spans="1:24" x14ac:dyDescent="0.25">
      <c r="A1801" s="16" t="s">
        <v>2972</v>
      </c>
      <c r="B1801" s="16" t="s">
        <v>2963</v>
      </c>
      <c r="C1801" s="21" t="s">
        <v>2973</v>
      </c>
      <c r="D1801" s="17">
        <f>SUMIFS('Census Data'!G:G,'Census Data'!$A:$A,$A1801)/SUMIFS('Census Data'!$F:$F,'Census Data'!$A:$A,$A1801)</f>
        <v>0.51303280401170082</v>
      </c>
      <c r="E1801" s="19">
        <f>SUMIFS('Census Data'!H:H,'Census Data'!$A:$A,$A1801)/SUMIFS('Census Data'!$F:$F,'Census Data'!$A:$A,$A1801)</f>
        <v>0.48696719598829918</v>
      </c>
      <c r="F1801" s="17">
        <f>SUM(SUMIFS('Census Data'!I:I,'Census Data'!$A:$A,$A1801),SUMIFS('Census Data'!J:J,'Census Data'!$A:$A,$A1801))/SUMIFS('Census Data'!$F:$F,'Census Data'!$A:$A,$A1801)</f>
        <v>0.92095434600919346</v>
      </c>
      <c r="G1801" s="17">
        <f>SUM(SUMIFS('Census Data'!K:K,'Census Data'!$A:$A,$A1801),SUMIFS('Census Data'!L:L,'Census Data'!$A:$A,$A1801))/SUMIFS('Census Data'!$F:$F,'Census Data'!$A:$A,$A1801)</f>
        <v>4.44003343083995E-2</v>
      </c>
      <c r="H1801" s="17">
        <f>SUM(SUMIFS('Census Data'!O:O,'Census Data'!$A:$A,$A1801),SUMIFS('Census Data'!P:P,'Census Data'!$A:$A,$A1801))/SUMIFS('Census Data'!$F:$F,'Census Data'!$A:$A,$A1801)</f>
        <v>6.8167572085248646E-3</v>
      </c>
      <c r="I1801" s="19">
        <f t="shared" si="56"/>
        <v>2.7828562473882212E-2</v>
      </c>
      <c r="J1801" s="17">
        <f>SUM(SUMIFS('Census Data'!W:W,'Census Data'!$A:$A,$A1801),SUMIFS('Census Data'!X:X,'Census Data'!$A:$A,$A1801))/SUMIFS('Census Data'!$F:$F,'Census Data'!$A:$A,$A1801)</f>
        <v>3.135447137484329E-2</v>
      </c>
      <c r="K1801" s="19">
        <f t="shared" si="57"/>
        <v>0.96864552862515674</v>
      </c>
      <c r="L1801" s="24">
        <f>'EPA Data'!D1802/SUM('EPA Data'!D:D)</f>
        <v>3.2251061335444685E-4</v>
      </c>
      <c r="M1801" s="24">
        <f>'EPA Data'!E1802/SUM('EPA Data'!E:E)</f>
        <v>3.7811182252915268E-4</v>
      </c>
      <c r="N1801" s="24">
        <f>'EPA Data'!F1802/SUM('EPA Data'!F:F)</f>
        <v>4.2823120541109829E-4</v>
      </c>
      <c r="O1801" s="24">
        <f>'EPA Data'!G1802/SUM('EPA Data'!G:G)</f>
        <v>1.3813380455583672E-4</v>
      </c>
      <c r="P1801" s="24">
        <f>'EPA Data'!H1802/SUM('EPA Data'!H:H)</f>
        <v>1.9905624282964037E-4</v>
      </c>
      <c r="Q1801" s="24">
        <f>'EPA Data'!I1802/SUM('EPA Data'!I:I)</f>
        <v>1.2437255976489373E-4</v>
      </c>
      <c r="R1801" s="24">
        <f>'EPA Data'!J1802/SUM('EPA Data'!J:J)</f>
        <v>1.4681716718071744E-4</v>
      </c>
      <c r="S1801" s="24">
        <f>'EPA Data'!K1802/SUM('EPA Data'!K:K)</f>
        <v>2.8962129517422024E-4</v>
      </c>
      <c r="T1801" s="24">
        <f>'EPA Data'!L1802/SUM('EPA Data'!L:L)</f>
        <v>3.0900061764361174E-4</v>
      </c>
      <c r="U1801" s="24">
        <f>'EPA Data'!M1802/SUM('EPA Data'!M:M)</f>
        <v>3.6188665054324439E-4</v>
      </c>
      <c r="V1801" s="24">
        <f>'EPA Data'!N1802/SUM('EPA Data'!N:N)</f>
        <v>2.8313993429375929E-4</v>
      </c>
      <c r="W1801" s="24">
        <f>'EPA Data'!O1802/SUM('EPA Data'!O:O)</f>
        <v>3.4727822578098274E-4</v>
      </c>
      <c r="X1801" s="24">
        <f>'EPA Data'!P1802/SUM('EPA Data'!P:P)</f>
        <v>2.5951007401626964E-4</v>
      </c>
    </row>
    <row r="1802" spans="1:24" x14ac:dyDescent="0.25">
      <c r="A1802" s="16" t="s">
        <v>2974</v>
      </c>
      <c r="B1802" s="16" t="s">
        <v>2963</v>
      </c>
      <c r="C1802" s="21" t="s">
        <v>1493</v>
      </c>
      <c r="D1802" s="17">
        <f>SUMIFS('Census Data'!G:G,'Census Data'!$A:$A,$A1802)/SUMIFS('Census Data'!$F:$F,'Census Data'!$A:$A,$A1802)</f>
        <v>0.49308526985177653</v>
      </c>
      <c r="E1802" s="19">
        <f>SUMIFS('Census Data'!H:H,'Census Data'!$A:$A,$A1802)/SUMIFS('Census Data'!$F:$F,'Census Data'!$A:$A,$A1802)</f>
        <v>0.50691473014822341</v>
      </c>
      <c r="F1802" s="17">
        <f>SUM(SUMIFS('Census Data'!I:I,'Census Data'!$A:$A,$A1802),SUMIFS('Census Data'!J:J,'Census Data'!$A:$A,$A1802))/SUMIFS('Census Data'!$F:$F,'Census Data'!$A:$A,$A1802)</f>
        <v>0.93550979882272289</v>
      </c>
      <c r="G1802" s="17">
        <f>SUM(SUMIFS('Census Data'!K:K,'Census Data'!$A:$A,$A1802),SUMIFS('Census Data'!L:L,'Census Data'!$A:$A,$A1802))/SUMIFS('Census Data'!$F:$F,'Census Data'!$A:$A,$A1802)</f>
        <v>2.7934721795387026E-2</v>
      </c>
      <c r="H1802" s="17">
        <f>SUM(SUMIFS('Census Data'!O:O,'Census Data'!$A:$A,$A1802),SUMIFS('Census Data'!P:P,'Census Data'!$A:$A,$A1802))/SUMIFS('Census Data'!$F:$F,'Census Data'!$A:$A,$A1802)</f>
        <v>6.8792699936171724E-3</v>
      </c>
      <c r="I1802" s="19">
        <f t="shared" si="56"/>
        <v>2.9676209388272867E-2</v>
      </c>
      <c r="J1802" s="17">
        <f>SUM(SUMIFS('Census Data'!W:W,'Census Data'!$A:$A,$A1802),SUMIFS('Census Data'!X:X,'Census Data'!$A:$A,$A1802))/SUMIFS('Census Data'!$F:$F,'Census Data'!$A:$A,$A1802)</f>
        <v>7.7728658896952796E-2</v>
      </c>
      <c r="K1802" s="19">
        <f t="shared" si="57"/>
        <v>0.9222713411030472</v>
      </c>
      <c r="L1802" s="24">
        <f>'EPA Data'!D1803/SUM('EPA Data'!D:D)</f>
        <v>5.6902927399965725E-4</v>
      </c>
      <c r="M1802" s="24">
        <f>'EPA Data'!E1803/SUM('EPA Data'!E:E)</f>
        <v>8.5832588544161549E-4</v>
      </c>
      <c r="N1802" s="24">
        <f>'EPA Data'!F1803/SUM('EPA Data'!F:F)</f>
        <v>1.1026762860387167E-3</v>
      </c>
      <c r="O1802" s="24">
        <f>'EPA Data'!G1803/SUM('EPA Data'!G:G)</f>
        <v>2.809669581919603E-4</v>
      </c>
      <c r="P1802" s="24">
        <f>'EPA Data'!H1803/SUM('EPA Data'!H:H)</f>
        <v>4.398359045489696E-4</v>
      </c>
      <c r="Q1802" s="24">
        <f>'EPA Data'!I1803/SUM('EPA Data'!I:I)</f>
        <v>2.5318003310502581E-4</v>
      </c>
      <c r="R1802" s="24">
        <f>'EPA Data'!J1803/SUM('EPA Data'!J:J)</f>
        <v>3.7287214110852743E-4</v>
      </c>
      <c r="S1802" s="24">
        <f>'EPA Data'!K1803/SUM('EPA Data'!K:K)</f>
        <v>7.0892432198317265E-4</v>
      </c>
      <c r="T1802" s="24">
        <f>'EPA Data'!L1803/SUM('EPA Data'!L:L)</f>
        <v>7.2640930395608157E-4</v>
      </c>
      <c r="U1802" s="24">
        <f>'EPA Data'!M1803/SUM('EPA Data'!M:M)</f>
        <v>6.5501297926200998E-4</v>
      </c>
      <c r="V1802" s="24">
        <f>'EPA Data'!N1803/SUM('EPA Data'!N:N)</f>
        <v>5.6823049072572966E-4</v>
      </c>
      <c r="W1802" s="24">
        <f>'EPA Data'!O1803/SUM('EPA Data'!O:O)</f>
        <v>6.7670966873504992E-4</v>
      </c>
      <c r="X1802" s="24">
        <f>'EPA Data'!P1803/SUM('EPA Data'!P:P)</f>
        <v>6.0709568448698325E-4</v>
      </c>
    </row>
    <row r="1803" spans="1:24" x14ac:dyDescent="0.25">
      <c r="A1803" s="16" t="s">
        <v>2975</v>
      </c>
      <c r="B1803" s="16" t="s">
        <v>2963</v>
      </c>
      <c r="C1803" s="21" t="s">
        <v>2976</v>
      </c>
      <c r="D1803" s="17">
        <f>SUMIFS('Census Data'!G:G,'Census Data'!$A:$A,$A1803)/SUMIFS('Census Data'!$F:$F,'Census Data'!$A:$A,$A1803)</f>
        <v>0.49520705521472391</v>
      </c>
      <c r="E1803" s="19">
        <f>SUMIFS('Census Data'!H:H,'Census Data'!$A:$A,$A1803)/SUMIFS('Census Data'!$F:$F,'Census Data'!$A:$A,$A1803)</f>
        <v>0.50479294478527603</v>
      </c>
      <c r="F1803" s="17">
        <f>SUM(SUMIFS('Census Data'!I:I,'Census Data'!$A:$A,$A1803),SUMIFS('Census Data'!J:J,'Census Data'!$A:$A,$A1803))/SUMIFS('Census Data'!$F:$F,'Census Data'!$A:$A,$A1803)</f>
        <v>0.88294430598159512</v>
      </c>
      <c r="G1803" s="17">
        <f>SUM(SUMIFS('Census Data'!K:K,'Census Data'!$A:$A,$A1803),SUMIFS('Census Data'!L:L,'Census Data'!$A:$A,$A1803))/SUMIFS('Census Data'!$F:$F,'Census Data'!$A:$A,$A1803)</f>
        <v>6.4692772239263799E-2</v>
      </c>
      <c r="H1803" s="17">
        <f>SUM(SUMIFS('Census Data'!O:O,'Census Data'!$A:$A,$A1803),SUMIFS('Census Data'!P:P,'Census Data'!$A:$A,$A1803))/SUMIFS('Census Data'!$F:$F,'Census Data'!$A:$A,$A1803)</f>
        <v>1.4942005368098159E-2</v>
      </c>
      <c r="I1803" s="19">
        <f t="shared" si="56"/>
        <v>3.7420916411042837E-2</v>
      </c>
      <c r="J1803" s="17">
        <f>SUM(SUMIFS('Census Data'!W:W,'Census Data'!$A:$A,$A1803),SUMIFS('Census Data'!X:X,'Census Data'!$A:$A,$A1803))/SUMIFS('Census Data'!$F:$F,'Census Data'!$A:$A,$A1803)</f>
        <v>3.2352377300613494E-2</v>
      </c>
      <c r="K1803" s="19">
        <f t="shared" si="57"/>
        <v>0.96764762269938653</v>
      </c>
      <c r="L1803" s="24">
        <f>'EPA Data'!D1804/SUM('EPA Data'!D:D)</f>
        <v>3.86529476689152E-4</v>
      </c>
      <c r="M1803" s="24">
        <f>'EPA Data'!E1804/SUM('EPA Data'!E:E)</f>
        <v>4.7769683722663232E-4</v>
      </c>
      <c r="N1803" s="24">
        <f>'EPA Data'!F1804/SUM('EPA Data'!F:F)</f>
        <v>5.190288483651257E-4</v>
      </c>
      <c r="O1803" s="24">
        <f>'EPA Data'!G1804/SUM('EPA Data'!G:G)</f>
        <v>1.6854904196331709E-4</v>
      </c>
      <c r="P1803" s="24">
        <f>'EPA Data'!H1804/SUM('EPA Data'!H:H)</f>
        <v>2.3639148571533793E-4</v>
      </c>
      <c r="Q1803" s="24">
        <f>'EPA Data'!I1804/SUM('EPA Data'!I:I)</f>
        <v>1.5360046896882335E-4</v>
      </c>
      <c r="R1803" s="24">
        <f>'EPA Data'!J1804/SUM('EPA Data'!J:J)</f>
        <v>2.4535238960582916E-4</v>
      </c>
      <c r="S1803" s="24">
        <f>'EPA Data'!K1804/SUM('EPA Data'!K:K)</f>
        <v>3.8846660694437845E-4</v>
      </c>
      <c r="T1803" s="24">
        <f>'EPA Data'!L1804/SUM('EPA Data'!L:L)</f>
        <v>4.0410526342603943E-4</v>
      </c>
      <c r="U1803" s="24">
        <f>'EPA Data'!M1804/SUM('EPA Data'!M:M)</f>
        <v>4.185455881685116E-4</v>
      </c>
      <c r="V1803" s="24">
        <f>'EPA Data'!N1804/SUM('EPA Data'!N:N)</f>
        <v>3.2372109755946893E-4</v>
      </c>
      <c r="W1803" s="24">
        <f>'EPA Data'!O1804/SUM('EPA Data'!O:O)</f>
        <v>4.2192101231675332E-4</v>
      </c>
      <c r="X1803" s="24">
        <f>'EPA Data'!P1804/SUM('EPA Data'!P:P)</f>
        <v>2.8971210350246909E-4</v>
      </c>
    </row>
    <row r="1804" spans="1:24" x14ac:dyDescent="0.25">
      <c r="A1804" s="16" t="s">
        <v>2977</v>
      </c>
      <c r="B1804" s="16" t="s">
        <v>2963</v>
      </c>
      <c r="C1804" s="21" t="s">
        <v>2978</v>
      </c>
      <c r="D1804" s="17">
        <f>SUMIFS('Census Data'!G:G,'Census Data'!$A:$A,$A1804)/SUMIFS('Census Data'!$F:$F,'Census Data'!$A:$A,$A1804)</f>
        <v>0.50113330650115451</v>
      </c>
      <c r="E1804" s="19">
        <f>SUMIFS('Census Data'!H:H,'Census Data'!$A:$A,$A1804)/SUMIFS('Census Data'!$F:$F,'Census Data'!$A:$A,$A1804)</f>
        <v>0.49886669349884549</v>
      </c>
      <c r="F1804" s="17">
        <f>SUM(SUMIFS('Census Data'!I:I,'Census Data'!$A:$A,$A1804),SUMIFS('Census Data'!J:J,'Census Data'!$A:$A,$A1804))/SUMIFS('Census Data'!$F:$F,'Census Data'!$A:$A,$A1804)</f>
        <v>0.96439087423475334</v>
      </c>
      <c r="G1804" s="17">
        <f>SUM(SUMIFS('Census Data'!K:K,'Census Data'!$A:$A,$A1804),SUMIFS('Census Data'!L:L,'Census Data'!$A:$A,$A1804))/SUMIFS('Census Data'!$F:$F,'Census Data'!$A:$A,$A1804)</f>
        <v>1.0252716758107908E-2</v>
      </c>
      <c r="H1804" s="17">
        <f>SUM(SUMIFS('Census Data'!O:O,'Census Data'!$A:$A,$A1804),SUMIFS('Census Data'!P:P,'Census Data'!$A:$A,$A1804))/SUMIFS('Census Data'!$F:$F,'Census Data'!$A:$A,$A1804)</f>
        <v>5.9101404452729465E-3</v>
      </c>
      <c r="I1804" s="19">
        <f t="shared" si="56"/>
        <v>1.944626856186582E-2</v>
      </c>
      <c r="J1804" s="17">
        <f>SUM(SUMIFS('Census Data'!W:W,'Census Data'!$A:$A,$A1804),SUMIFS('Census Data'!X:X,'Census Data'!$A:$A,$A1804))/SUMIFS('Census Data'!$F:$F,'Census Data'!$A:$A,$A1804)</f>
        <v>2.3026246107568794E-2</v>
      </c>
      <c r="K1804" s="19">
        <f t="shared" si="57"/>
        <v>0.97697375389243124</v>
      </c>
      <c r="L1804" s="24">
        <f>'EPA Data'!D1805/SUM('EPA Data'!D:D)</f>
        <v>2.352468286252307E-4</v>
      </c>
      <c r="M1804" s="24">
        <f>'EPA Data'!E1805/SUM('EPA Data'!E:E)</f>
        <v>2.745521101816004E-4</v>
      </c>
      <c r="N1804" s="24">
        <f>'EPA Data'!F1805/SUM('EPA Data'!F:F)</f>
        <v>2.8540133258537749E-4</v>
      </c>
      <c r="O1804" s="24">
        <f>'EPA Data'!G1805/SUM('EPA Data'!G:G)</f>
        <v>1.0636136381564576E-4</v>
      </c>
      <c r="P1804" s="24">
        <f>'EPA Data'!H1805/SUM('EPA Data'!H:H)</f>
        <v>1.5325070104998118E-4</v>
      </c>
      <c r="Q1804" s="24">
        <f>'EPA Data'!I1805/SUM('EPA Data'!I:I)</f>
        <v>1.0457346655182441E-4</v>
      </c>
      <c r="R1804" s="24">
        <f>'EPA Data'!J1805/SUM('EPA Data'!J:J)</f>
        <v>1.1917255362352527E-4</v>
      </c>
      <c r="S1804" s="24">
        <f>'EPA Data'!K1805/SUM('EPA Data'!K:K)</f>
        <v>2.1707912141117778E-4</v>
      </c>
      <c r="T1804" s="24">
        <f>'EPA Data'!L1805/SUM('EPA Data'!L:L)</f>
        <v>2.0801420120075974E-4</v>
      </c>
      <c r="U1804" s="24">
        <f>'EPA Data'!M1805/SUM('EPA Data'!M:M)</f>
        <v>2.8968663968891153E-4</v>
      </c>
      <c r="V1804" s="24">
        <f>'EPA Data'!N1805/SUM('EPA Data'!N:N)</f>
        <v>2.2515680248989819E-4</v>
      </c>
      <c r="W1804" s="24">
        <f>'EPA Data'!O1805/SUM('EPA Data'!O:O)</f>
        <v>2.990179240689655E-4</v>
      </c>
      <c r="X1804" s="24">
        <f>'EPA Data'!P1805/SUM('EPA Data'!P:P)</f>
        <v>1.7782401861900121E-4</v>
      </c>
    </row>
    <row r="1805" spans="1:24" x14ac:dyDescent="0.25">
      <c r="A1805" s="16" t="s">
        <v>2979</v>
      </c>
      <c r="B1805" s="16" t="s">
        <v>2963</v>
      </c>
      <c r="C1805" s="21" t="s">
        <v>1064</v>
      </c>
      <c r="D1805" s="17">
        <f>SUMIFS('Census Data'!G:G,'Census Data'!$A:$A,$A1805)/SUMIFS('Census Data'!$F:$F,'Census Data'!$A:$A,$A1805)</f>
        <v>0.51384730073926821</v>
      </c>
      <c r="E1805" s="19">
        <f>SUMIFS('Census Data'!H:H,'Census Data'!$A:$A,$A1805)/SUMIFS('Census Data'!$F:$F,'Census Data'!$A:$A,$A1805)</f>
        <v>0.48615269926073179</v>
      </c>
      <c r="F1805" s="17">
        <f>SUM(SUMIFS('Census Data'!I:I,'Census Data'!$A:$A,$A1805),SUMIFS('Census Data'!J:J,'Census Data'!$A:$A,$A1805))/SUMIFS('Census Data'!$F:$F,'Census Data'!$A:$A,$A1805)</f>
        <v>0.92177424364788474</v>
      </c>
      <c r="G1805" s="17">
        <f>SUM(SUMIFS('Census Data'!K:K,'Census Data'!$A:$A,$A1805),SUMIFS('Census Data'!L:L,'Census Data'!$A:$A,$A1805))/SUMIFS('Census Data'!$F:$F,'Census Data'!$A:$A,$A1805)</f>
        <v>4.4194570416847857E-2</v>
      </c>
      <c r="H1805" s="17">
        <f>SUM(SUMIFS('Census Data'!O:O,'Census Data'!$A:$A,$A1805),SUMIFS('Census Data'!P:P,'Census Data'!$A:$A,$A1805))/SUMIFS('Census Data'!$F:$F,'Census Data'!$A:$A,$A1805)</f>
        <v>1.4362924768590421E-2</v>
      </c>
      <c r="I1805" s="19">
        <f t="shared" si="56"/>
        <v>1.966826116667697E-2</v>
      </c>
      <c r="J1805" s="17">
        <f>SUM(SUMIFS('Census Data'!W:W,'Census Data'!$A:$A,$A1805),SUMIFS('Census Data'!X:X,'Census Data'!$A:$A,$A1805))/SUMIFS('Census Data'!$F:$F,'Census Data'!$A:$A,$A1805)</f>
        <v>2.9844070323662795E-2</v>
      </c>
      <c r="K1805" s="19">
        <f t="shared" si="57"/>
        <v>0.97015592967633724</v>
      </c>
      <c r="L1805" s="24">
        <f>'EPA Data'!D1806/SUM('EPA Data'!D:D)</f>
        <v>1.5649169048073094E-4</v>
      </c>
      <c r="M1805" s="24">
        <f>'EPA Data'!E1806/SUM('EPA Data'!E:E)</f>
        <v>2.5397146712438895E-4</v>
      </c>
      <c r="N1805" s="24">
        <f>'EPA Data'!F1806/SUM('EPA Data'!F:F)</f>
        <v>2.9161158035370682E-4</v>
      </c>
      <c r="O1805" s="24">
        <f>'EPA Data'!G1806/SUM('EPA Data'!G:G)</f>
        <v>8.792403351803704E-5</v>
      </c>
      <c r="P1805" s="24">
        <f>'EPA Data'!H1806/SUM('EPA Data'!H:H)</f>
        <v>1.5325561632767987E-4</v>
      </c>
      <c r="Q1805" s="24">
        <f>'EPA Data'!I1806/SUM('EPA Data'!I:I)</f>
        <v>1.0623592027831539E-4</v>
      </c>
      <c r="R1805" s="24">
        <f>'EPA Data'!J1806/SUM('EPA Data'!J:J)</f>
        <v>8.6385730532969005E-5</v>
      </c>
      <c r="S1805" s="24">
        <f>'EPA Data'!K1806/SUM('EPA Data'!K:K)</f>
        <v>2.0215336636713154E-4</v>
      </c>
      <c r="T1805" s="24">
        <f>'EPA Data'!L1806/SUM('EPA Data'!L:L)</f>
        <v>2.1514705718435686E-4</v>
      </c>
      <c r="U1805" s="24">
        <f>'EPA Data'!M1806/SUM('EPA Data'!M:M)</f>
        <v>2.8842988543619511E-4</v>
      </c>
      <c r="V1805" s="24">
        <f>'EPA Data'!N1806/SUM('EPA Data'!N:N)</f>
        <v>2.224747122075419E-4</v>
      </c>
      <c r="W1805" s="24">
        <f>'EPA Data'!O1806/SUM('EPA Data'!O:O)</f>
        <v>3.1456911792363316E-4</v>
      </c>
      <c r="X1805" s="24">
        <f>'EPA Data'!P1806/SUM('EPA Data'!P:P)</f>
        <v>1.8862919335627264E-4</v>
      </c>
    </row>
    <row r="1806" spans="1:24" x14ac:dyDescent="0.25">
      <c r="A1806" s="16" t="s">
        <v>2980</v>
      </c>
      <c r="B1806" s="16" t="s">
        <v>2963</v>
      </c>
      <c r="C1806" s="21" t="s">
        <v>211</v>
      </c>
      <c r="D1806" s="17">
        <f>SUMIFS('Census Data'!G:G,'Census Data'!$A:$A,$A1806)/SUMIFS('Census Data'!$F:$F,'Census Data'!$A:$A,$A1806)</f>
        <v>0.50009249760347119</v>
      </c>
      <c r="E1806" s="19">
        <f>SUMIFS('Census Data'!H:H,'Census Data'!$A:$A,$A1806)/SUMIFS('Census Data'!$F:$F,'Census Data'!$A:$A,$A1806)</f>
        <v>0.49990750239652881</v>
      </c>
      <c r="F1806" s="17">
        <f>SUM(SUMIFS('Census Data'!I:I,'Census Data'!$A:$A,$A1806),SUMIFS('Census Data'!J:J,'Census Data'!$A:$A,$A1806))/SUMIFS('Census Data'!$F:$F,'Census Data'!$A:$A,$A1806)</f>
        <v>0.90006895275895127</v>
      </c>
      <c r="G1806" s="17">
        <f>SUM(SUMIFS('Census Data'!K:K,'Census Data'!$A:$A,$A1806),SUMIFS('Census Data'!L:L,'Census Data'!$A:$A,$A1806))/SUMIFS('Census Data'!$F:$F,'Census Data'!$A:$A,$A1806)</f>
        <v>5.3160895376801603E-2</v>
      </c>
      <c r="H1806" s="17">
        <f>SUM(SUMIFS('Census Data'!O:O,'Census Data'!$A:$A,$A1806),SUMIFS('Census Data'!P:P,'Census Data'!$A:$A,$A1806))/SUMIFS('Census Data'!$F:$F,'Census Data'!$A:$A,$A1806)</f>
        <v>2.0282201779317537E-2</v>
      </c>
      <c r="I1806" s="19">
        <f t="shared" si="56"/>
        <v>2.6487950084929657E-2</v>
      </c>
      <c r="J1806" s="17">
        <f>SUM(SUMIFS('Census Data'!W:W,'Census Data'!$A:$A,$A1806),SUMIFS('Census Data'!X:X,'Census Data'!$A:$A,$A1806))/SUMIFS('Census Data'!$F:$F,'Census Data'!$A:$A,$A1806)</f>
        <v>5.0268243050066427E-2</v>
      </c>
      <c r="K1806" s="19">
        <f t="shared" si="57"/>
        <v>0.94973175694993361</v>
      </c>
      <c r="L1806" s="24">
        <f>'EPA Data'!D1807/SUM('EPA Data'!D:D)</f>
        <v>2.8242464779008024E-4</v>
      </c>
      <c r="M1806" s="24">
        <f>'EPA Data'!E1807/SUM('EPA Data'!E:E)</f>
        <v>2.732578438627684E-4</v>
      </c>
      <c r="N1806" s="24">
        <f>'EPA Data'!F1807/SUM('EPA Data'!F:F)</f>
        <v>2.6358125041306369E-4</v>
      </c>
      <c r="O1806" s="24">
        <f>'EPA Data'!G1807/SUM('EPA Data'!G:G)</f>
        <v>1.7386138289150321E-4</v>
      </c>
      <c r="P1806" s="24">
        <f>'EPA Data'!H1807/SUM('EPA Data'!H:H)</f>
        <v>2.1177741283736465E-4</v>
      </c>
      <c r="Q1806" s="24">
        <f>'EPA Data'!I1807/SUM('EPA Data'!I:I)</f>
        <v>1.7018558854036675E-4</v>
      </c>
      <c r="R1806" s="24">
        <f>'EPA Data'!J1807/SUM('EPA Data'!J:J)</f>
        <v>1.5731262554817627E-4</v>
      </c>
      <c r="S1806" s="24">
        <f>'EPA Data'!K1807/SUM('EPA Data'!K:K)</f>
        <v>2.1728044422095362E-4</v>
      </c>
      <c r="T1806" s="24">
        <f>'EPA Data'!L1807/SUM('EPA Data'!L:L)</f>
        <v>2.1568568988685841E-4</v>
      </c>
      <c r="U1806" s="24">
        <f>'EPA Data'!M1807/SUM('EPA Data'!M:M)</f>
        <v>4.7446091048158873E-4</v>
      </c>
      <c r="V1806" s="24">
        <f>'EPA Data'!N1807/SUM('EPA Data'!N:N)</f>
        <v>3.5838472627108126E-4</v>
      </c>
      <c r="W1806" s="24">
        <f>'EPA Data'!O1807/SUM('EPA Data'!O:O)</f>
        <v>4.1272964634040494E-4</v>
      </c>
      <c r="X1806" s="24">
        <f>'EPA Data'!P1807/SUM('EPA Data'!P:P)</f>
        <v>1.7486927598599054E-4</v>
      </c>
    </row>
    <row r="1807" spans="1:24" x14ac:dyDescent="0.25">
      <c r="A1807" s="16" t="s">
        <v>2981</v>
      </c>
      <c r="B1807" s="16" t="s">
        <v>2963</v>
      </c>
      <c r="C1807" s="21" t="s">
        <v>2982</v>
      </c>
      <c r="D1807" s="17">
        <f>SUMIFS('Census Data'!G:G,'Census Data'!$A:$A,$A1807)/SUMIFS('Census Data'!$F:$F,'Census Data'!$A:$A,$A1807)</f>
        <v>0.48943906181038649</v>
      </c>
      <c r="E1807" s="19">
        <f>SUMIFS('Census Data'!H:H,'Census Data'!$A:$A,$A1807)/SUMIFS('Census Data'!$F:$F,'Census Data'!$A:$A,$A1807)</f>
        <v>0.51056093818961346</v>
      </c>
      <c r="F1807" s="17">
        <f>SUM(SUMIFS('Census Data'!I:I,'Census Data'!$A:$A,$A1807),SUMIFS('Census Data'!J:J,'Census Data'!$A:$A,$A1807))/SUMIFS('Census Data'!$F:$F,'Census Data'!$A:$A,$A1807)</f>
        <v>0.94487295348983835</v>
      </c>
      <c r="G1807" s="17">
        <f>SUM(SUMIFS('Census Data'!K:K,'Census Data'!$A:$A,$A1807),SUMIFS('Census Data'!L:L,'Census Data'!$A:$A,$A1807))/SUMIFS('Census Data'!$F:$F,'Census Data'!$A:$A,$A1807)</f>
        <v>2.0869674870221306E-2</v>
      </c>
      <c r="H1807" s="17">
        <f>SUM(SUMIFS('Census Data'!O:O,'Census Data'!$A:$A,$A1807),SUMIFS('Census Data'!P:P,'Census Data'!$A:$A,$A1807))/SUMIFS('Census Data'!$F:$F,'Census Data'!$A:$A,$A1807)</f>
        <v>1.0592463378239212E-2</v>
      </c>
      <c r="I1807" s="19">
        <f t="shared" si="56"/>
        <v>2.3664908261701201E-2</v>
      </c>
      <c r="J1807" s="17">
        <f>SUM(SUMIFS('Census Data'!W:W,'Census Data'!$A:$A,$A1807),SUMIFS('Census Data'!X:X,'Census Data'!$A:$A,$A1807))/SUMIFS('Census Data'!$F:$F,'Census Data'!$A:$A,$A1807)</f>
        <v>2.8456736932809316E-2</v>
      </c>
      <c r="K1807" s="19">
        <f t="shared" si="57"/>
        <v>0.97154326306719063</v>
      </c>
      <c r="L1807" s="24">
        <f>'EPA Data'!D1808/SUM('EPA Data'!D:D)</f>
        <v>1.6027197596911694E-4</v>
      </c>
      <c r="M1807" s="24">
        <f>'EPA Data'!E1808/SUM('EPA Data'!E:E)</f>
        <v>2.0050390760606771E-4</v>
      </c>
      <c r="N1807" s="24">
        <f>'EPA Data'!F1808/SUM('EPA Data'!F:F)</f>
        <v>2.1328887693313525E-4</v>
      </c>
      <c r="O1807" s="24">
        <f>'EPA Data'!G1808/SUM('EPA Data'!G:G)</f>
        <v>7.8681028605287492E-5</v>
      </c>
      <c r="P1807" s="24">
        <f>'EPA Data'!H1808/SUM('EPA Data'!H:H)</f>
        <v>1.0896964757814601E-4</v>
      </c>
      <c r="Q1807" s="24">
        <f>'EPA Data'!I1808/SUM('EPA Data'!I:I)</f>
        <v>7.2584933023745593E-5</v>
      </c>
      <c r="R1807" s="24">
        <f>'EPA Data'!J1808/SUM('EPA Data'!J:J)</f>
        <v>8.6978664658245698E-5</v>
      </c>
      <c r="S1807" s="24">
        <f>'EPA Data'!K1808/SUM('EPA Data'!K:K)</f>
        <v>1.5543547788483716E-4</v>
      </c>
      <c r="T1807" s="24">
        <f>'EPA Data'!L1808/SUM('EPA Data'!L:L)</f>
        <v>1.5407250065642479E-4</v>
      </c>
      <c r="U1807" s="24">
        <f>'EPA Data'!M1808/SUM('EPA Data'!M:M)</f>
        <v>1.9787005961422678E-4</v>
      </c>
      <c r="V1807" s="24">
        <f>'EPA Data'!N1808/SUM('EPA Data'!N:N)</f>
        <v>1.595300245559419E-4</v>
      </c>
      <c r="W1807" s="24">
        <f>'EPA Data'!O1808/SUM('EPA Data'!O:O)</f>
        <v>1.9889413015563881E-4</v>
      </c>
      <c r="X1807" s="24">
        <f>'EPA Data'!P1808/SUM('EPA Data'!P:P)</f>
        <v>1.2825944711719345E-4</v>
      </c>
    </row>
    <row r="1808" spans="1:24" x14ac:dyDescent="0.25">
      <c r="A1808" s="16" t="s">
        <v>2983</v>
      </c>
      <c r="B1808" s="16" t="s">
        <v>2963</v>
      </c>
      <c r="C1808" s="21" t="s">
        <v>572</v>
      </c>
      <c r="D1808" s="17">
        <f>SUMIFS('Census Data'!G:G,'Census Data'!$A:$A,$A1808)/SUMIFS('Census Data'!$F:$F,'Census Data'!$A:$A,$A1808)</f>
        <v>0.50633284241531662</v>
      </c>
      <c r="E1808" s="19">
        <f>SUMIFS('Census Data'!H:H,'Census Data'!$A:$A,$A1808)/SUMIFS('Census Data'!$F:$F,'Census Data'!$A:$A,$A1808)</f>
        <v>0.49366715758468338</v>
      </c>
      <c r="F1808" s="17">
        <f>SUM(SUMIFS('Census Data'!I:I,'Census Data'!$A:$A,$A1808),SUMIFS('Census Data'!J:J,'Census Data'!$A:$A,$A1808))/SUMIFS('Census Data'!$F:$F,'Census Data'!$A:$A,$A1808)</f>
        <v>0.94947320720516593</v>
      </c>
      <c r="G1808" s="17">
        <f>SUM(SUMIFS('Census Data'!K:K,'Census Data'!$A:$A,$A1808),SUMIFS('Census Data'!L:L,'Census Data'!$A:$A,$A1808))/SUMIFS('Census Data'!$F:$F,'Census Data'!$A:$A,$A1808)</f>
        <v>2.1728786677240285E-2</v>
      </c>
      <c r="H1808" s="17">
        <f>SUM(SUMIFS('Census Data'!O:O,'Census Data'!$A:$A,$A1808),SUMIFS('Census Data'!P:P,'Census Data'!$A:$A,$A1808))/SUMIFS('Census Data'!$F:$F,'Census Data'!$A:$A,$A1808)</f>
        <v>1.0717117933612779E-2</v>
      </c>
      <c r="I1808" s="19">
        <f t="shared" si="56"/>
        <v>1.8080888183981014E-2</v>
      </c>
      <c r="J1808" s="17">
        <f>SUM(SUMIFS('Census Data'!W:W,'Census Data'!$A:$A,$A1808),SUMIFS('Census Data'!X:X,'Census Data'!$A:$A,$A1808))/SUMIFS('Census Data'!$F:$F,'Census Data'!$A:$A,$A1808)</f>
        <v>3.990030587968732E-2</v>
      </c>
      <c r="K1808" s="19">
        <f t="shared" si="57"/>
        <v>0.96009969412031271</v>
      </c>
      <c r="L1808" s="24">
        <f>'EPA Data'!D1809/SUM('EPA Data'!D:D)</f>
        <v>2.4833219500840638E-4</v>
      </c>
      <c r="M1808" s="24">
        <f>'EPA Data'!E1809/SUM('EPA Data'!E:E)</f>
        <v>2.6976162600692483E-4</v>
      </c>
      <c r="N1808" s="24">
        <f>'EPA Data'!F1809/SUM('EPA Data'!F:F)</f>
        <v>2.7690461062046789E-4</v>
      </c>
      <c r="O1808" s="24">
        <f>'EPA Data'!G1809/SUM('EPA Data'!G:G)</f>
        <v>1.1298114131833554E-4</v>
      </c>
      <c r="P1808" s="24">
        <f>'EPA Data'!H1809/SUM('EPA Data'!H:H)</f>
        <v>1.6812557630775998E-4</v>
      </c>
      <c r="Q1808" s="24">
        <f>'EPA Data'!I1809/SUM('EPA Data'!I:I)</f>
        <v>1.2243599497435288E-4</v>
      </c>
      <c r="R1808" s="24">
        <f>'EPA Data'!J1809/SUM('EPA Data'!J:J)</f>
        <v>1.2502862774271692E-4</v>
      </c>
      <c r="S1808" s="24">
        <f>'EPA Data'!K1809/SUM('EPA Data'!K:K)</f>
        <v>2.1962133002887703E-4</v>
      </c>
      <c r="T1808" s="24">
        <f>'EPA Data'!L1809/SUM('EPA Data'!L:L)</f>
        <v>2.1587098123480571E-4</v>
      </c>
      <c r="U1808" s="24">
        <f>'EPA Data'!M1809/SUM('EPA Data'!M:M)</f>
        <v>2.8978693941919656E-4</v>
      </c>
      <c r="V1808" s="24">
        <f>'EPA Data'!N1809/SUM('EPA Data'!N:N)</f>
        <v>2.5825397803691481E-4</v>
      </c>
      <c r="W1808" s="24">
        <f>'EPA Data'!O1809/SUM('EPA Data'!O:O)</f>
        <v>3.3512028660545655E-4</v>
      </c>
      <c r="X1808" s="24">
        <f>'EPA Data'!P1809/SUM('EPA Data'!P:P)</f>
        <v>1.7879126112817619E-4</v>
      </c>
    </row>
    <row r="1809" spans="1:24" x14ac:dyDescent="0.25">
      <c r="A1809" s="16" t="s">
        <v>2984</v>
      </c>
      <c r="B1809" s="16" t="s">
        <v>2963</v>
      </c>
      <c r="C1809" s="21" t="s">
        <v>2985</v>
      </c>
      <c r="D1809" s="17">
        <f>SUMIFS('Census Data'!G:G,'Census Data'!$A:$A,$A1809)/SUMIFS('Census Data'!$F:$F,'Census Data'!$A:$A,$A1809)</f>
        <v>0.4970362112447233</v>
      </c>
      <c r="E1809" s="19">
        <f>SUMIFS('Census Data'!H:H,'Census Data'!$A:$A,$A1809)/SUMIFS('Census Data'!$F:$F,'Census Data'!$A:$A,$A1809)</f>
        <v>0.5029637887552767</v>
      </c>
      <c r="F1809" s="17">
        <f>SUM(SUMIFS('Census Data'!I:I,'Census Data'!$A:$A,$A1809),SUMIFS('Census Data'!J:J,'Census Data'!$A:$A,$A1809))/SUMIFS('Census Data'!$F:$F,'Census Data'!$A:$A,$A1809)</f>
        <v>0.81005920779829921</v>
      </c>
      <c r="G1809" s="17">
        <f>SUM(SUMIFS('Census Data'!K:K,'Census Data'!$A:$A,$A1809),SUMIFS('Census Data'!L:L,'Census Data'!$A:$A,$A1809))/SUMIFS('Census Data'!$F:$F,'Census Data'!$A:$A,$A1809)</f>
        <v>0.12050928223290214</v>
      </c>
      <c r="H1809" s="17">
        <f>SUM(SUMIFS('Census Data'!O:O,'Census Data'!$A:$A,$A1809),SUMIFS('Census Data'!P:P,'Census Data'!$A:$A,$A1809))/SUMIFS('Census Data'!$F:$F,'Census Data'!$A:$A,$A1809)</f>
        <v>3.7125532768219484E-2</v>
      </c>
      <c r="I1809" s="19">
        <f t="shared" si="56"/>
        <v>3.230597720057915E-2</v>
      </c>
      <c r="J1809" s="17">
        <f>SUM(SUMIFS('Census Data'!W:W,'Census Data'!$A:$A,$A1809),SUMIFS('Census Data'!X:X,'Census Data'!$A:$A,$A1809))/SUMIFS('Census Data'!$F:$F,'Census Data'!$A:$A,$A1809)</f>
        <v>0.12901997838337559</v>
      </c>
      <c r="K1809" s="19">
        <f t="shared" si="57"/>
        <v>0.87098002161662436</v>
      </c>
      <c r="L1809" s="24">
        <f>'EPA Data'!D1810/SUM('EPA Data'!D:D)</f>
        <v>1.0015871353909048E-3</v>
      </c>
      <c r="M1809" s="24">
        <f>'EPA Data'!E1810/SUM('EPA Data'!E:E)</f>
        <v>9.2131158333538874E-4</v>
      </c>
      <c r="N1809" s="24">
        <f>'EPA Data'!F1810/SUM('EPA Data'!F:F)</f>
        <v>8.5995371420062138E-4</v>
      </c>
      <c r="O1809" s="24">
        <f>'EPA Data'!G1810/SUM('EPA Data'!G:G)</f>
        <v>7.426310080375911E-4</v>
      </c>
      <c r="P1809" s="24">
        <f>'EPA Data'!H1810/SUM('EPA Data'!H:H)</f>
        <v>7.9133330113153168E-4</v>
      </c>
      <c r="Q1809" s="24">
        <f>'EPA Data'!I1810/SUM('EPA Data'!I:I)</f>
        <v>6.4629865920117532E-4</v>
      </c>
      <c r="R1809" s="24">
        <f>'EPA Data'!J1810/SUM('EPA Data'!J:J)</f>
        <v>6.5254491295981226E-4</v>
      </c>
      <c r="S1809" s="24">
        <f>'EPA Data'!K1810/SUM('EPA Data'!K:K)</f>
        <v>7.3895781458420146E-4</v>
      </c>
      <c r="T1809" s="24">
        <f>'EPA Data'!L1810/SUM('EPA Data'!L:L)</f>
        <v>7.3613785538099085E-4</v>
      </c>
      <c r="U1809" s="24">
        <f>'EPA Data'!M1810/SUM('EPA Data'!M:M)</f>
        <v>1.7311072816410535E-3</v>
      </c>
      <c r="V1809" s="24">
        <f>'EPA Data'!N1810/SUM('EPA Data'!N:N)</f>
        <v>1.3952694768300025E-3</v>
      </c>
      <c r="W1809" s="24">
        <f>'EPA Data'!O1810/SUM('EPA Data'!O:O)</f>
        <v>1.358266113696701E-3</v>
      </c>
      <c r="X1809" s="24">
        <f>'EPA Data'!P1810/SUM('EPA Data'!P:P)</f>
        <v>5.6012728030809531E-4</v>
      </c>
    </row>
    <row r="1810" spans="1:24" x14ac:dyDescent="0.25">
      <c r="A1810" s="16" t="s">
        <v>2986</v>
      </c>
      <c r="B1810" s="16" t="s">
        <v>2963</v>
      </c>
      <c r="C1810" s="21" t="s">
        <v>2987</v>
      </c>
      <c r="D1810" s="17">
        <f>SUMIFS('Census Data'!G:G,'Census Data'!$A:$A,$A1810)/SUMIFS('Census Data'!$F:$F,'Census Data'!$A:$A,$A1810)</f>
        <v>0.48398174816208084</v>
      </c>
      <c r="E1810" s="19">
        <f>SUMIFS('Census Data'!H:H,'Census Data'!$A:$A,$A1810)/SUMIFS('Census Data'!$F:$F,'Census Data'!$A:$A,$A1810)</f>
        <v>0.51601825183791916</v>
      </c>
      <c r="F1810" s="17">
        <f>SUM(SUMIFS('Census Data'!I:I,'Census Data'!$A:$A,$A1810),SUMIFS('Census Data'!J:J,'Census Data'!$A:$A,$A1810))/SUMIFS('Census Data'!$F:$F,'Census Data'!$A:$A,$A1810)</f>
        <v>0.7930319080615913</v>
      </c>
      <c r="G1810" s="17">
        <f>SUM(SUMIFS('Census Data'!K:K,'Census Data'!$A:$A,$A1810),SUMIFS('Census Data'!L:L,'Census Data'!$A:$A,$A1810))/SUMIFS('Census Data'!$F:$F,'Census Data'!$A:$A,$A1810)</f>
        <v>0.13968403247190056</v>
      </c>
      <c r="H1810" s="17">
        <f>SUM(SUMIFS('Census Data'!O:O,'Census Data'!$A:$A,$A1810),SUMIFS('Census Data'!P:P,'Census Data'!$A:$A,$A1810))/SUMIFS('Census Data'!$F:$F,'Census Data'!$A:$A,$A1810)</f>
        <v>3.8346493204542934E-2</v>
      </c>
      <c r="I1810" s="19">
        <f t="shared" si="56"/>
        <v>2.8937566261965197E-2</v>
      </c>
      <c r="J1810" s="17">
        <f>SUM(SUMIFS('Census Data'!W:W,'Census Data'!$A:$A,$A1810),SUMIFS('Census Data'!X:X,'Census Data'!$A:$A,$A1810))/SUMIFS('Census Data'!$F:$F,'Census Data'!$A:$A,$A1810)</f>
        <v>5.7656345583225029E-2</v>
      </c>
      <c r="K1810" s="19">
        <f t="shared" si="57"/>
        <v>0.94234365441677492</v>
      </c>
      <c r="L1810" s="24">
        <f>'EPA Data'!D1811/SUM('EPA Data'!D:D)</f>
        <v>3.1794319390710661E-3</v>
      </c>
      <c r="M1810" s="24">
        <f>'EPA Data'!E1811/SUM('EPA Data'!E:E)</f>
        <v>5.0460164058016392E-3</v>
      </c>
      <c r="N1810" s="24">
        <f>'EPA Data'!F1811/SUM('EPA Data'!F:F)</f>
        <v>6.2238569827319339E-3</v>
      </c>
      <c r="O1810" s="24">
        <f>'EPA Data'!G1811/SUM('EPA Data'!G:G)</f>
        <v>2.6756562125251114E-3</v>
      </c>
      <c r="P1810" s="24">
        <f>'EPA Data'!H1811/SUM('EPA Data'!H:H)</f>
        <v>3.2015900141504523E-3</v>
      </c>
      <c r="Q1810" s="24">
        <f>'EPA Data'!I1811/SUM('EPA Data'!I:I)</f>
        <v>2.1219382780370603E-3</v>
      </c>
      <c r="R1810" s="24">
        <f>'EPA Data'!J1811/SUM('EPA Data'!J:J)</f>
        <v>2.9537793660571183E-3</v>
      </c>
      <c r="S1810" s="24">
        <f>'EPA Data'!K1811/SUM('EPA Data'!K:K)</f>
        <v>4.1205830870737958E-3</v>
      </c>
      <c r="T1810" s="24">
        <f>'EPA Data'!L1811/SUM('EPA Data'!L:L)</f>
        <v>4.8436731933371056E-3</v>
      </c>
      <c r="U1810" s="24">
        <f>'EPA Data'!M1811/SUM('EPA Data'!M:M)</f>
        <v>5.6350933208707439E-3</v>
      </c>
      <c r="V1810" s="24">
        <f>'EPA Data'!N1811/SUM('EPA Data'!N:N)</f>
        <v>5.2585524946072802E-3</v>
      </c>
      <c r="W1810" s="24">
        <f>'EPA Data'!O1811/SUM('EPA Data'!O:O)</f>
        <v>4.6962662849218181E-3</v>
      </c>
      <c r="X1810" s="24">
        <f>'EPA Data'!P1811/SUM('EPA Data'!P:P)</f>
        <v>3.6421092142088422E-3</v>
      </c>
    </row>
    <row r="1811" spans="1:24" x14ac:dyDescent="0.25">
      <c r="A1811" s="16" t="s">
        <v>2988</v>
      </c>
      <c r="B1811" s="16" t="s">
        <v>2963</v>
      </c>
      <c r="C1811" s="21" t="s">
        <v>2016</v>
      </c>
      <c r="D1811" s="17">
        <f>SUMIFS('Census Data'!G:G,'Census Data'!$A:$A,$A1811)/SUMIFS('Census Data'!$F:$F,'Census Data'!$A:$A,$A1811)</f>
        <v>0.51682255659482179</v>
      </c>
      <c r="E1811" s="19">
        <f>SUMIFS('Census Data'!H:H,'Census Data'!$A:$A,$A1811)/SUMIFS('Census Data'!$F:$F,'Census Data'!$A:$A,$A1811)</f>
        <v>0.48317744340517826</v>
      </c>
      <c r="F1811" s="17">
        <f>SUM(SUMIFS('Census Data'!I:I,'Census Data'!$A:$A,$A1811),SUMIFS('Census Data'!J:J,'Census Data'!$A:$A,$A1811))/SUMIFS('Census Data'!$F:$F,'Census Data'!$A:$A,$A1811)</f>
        <v>0.94480140978717631</v>
      </c>
      <c r="G1811" s="17">
        <f>SUM(SUMIFS('Census Data'!K:K,'Census Data'!$A:$A,$A1811),SUMIFS('Census Data'!L:L,'Census Data'!$A:$A,$A1811))/SUMIFS('Census Data'!$F:$F,'Census Data'!$A:$A,$A1811)</f>
        <v>2.7680628981970989E-2</v>
      </c>
      <c r="H1811" s="17">
        <f>SUM(SUMIFS('Census Data'!O:O,'Census Data'!$A:$A,$A1811),SUMIFS('Census Data'!P:P,'Census Data'!$A:$A,$A1811))/SUMIFS('Census Data'!$F:$F,'Census Data'!$A:$A,$A1811)</f>
        <v>7.8351633455334153E-3</v>
      </c>
      <c r="I1811" s="19">
        <f t="shared" si="56"/>
        <v>1.9682797885319236E-2</v>
      </c>
      <c r="J1811" s="17">
        <f>SUM(SUMIFS('Census Data'!W:W,'Census Data'!$A:$A,$A1811),SUMIFS('Census Data'!X:X,'Census Data'!$A:$A,$A1811))/SUMIFS('Census Data'!$F:$F,'Census Data'!$A:$A,$A1811)</f>
        <v>3.014775654059916E-2</v>
      </c>
      <c r="K1811" s="19">
        <f t="shared" si="57"/>
        <v>0.9698522434594008</v>
      </c>
      <c r="L1811" s="24">
        <f>'EPA Data'!D1812/SUM('EPA Data'!D:D)</f>
        <v>1.0057023877629073E-4</v>
      </c>
      <c r="M1811" s="24">
        <f>'EPA Data'!E1812/SUM('EPA Data'!E:E)</f>
        <v>1.6100510975735935E-4</v>
      </c>
      <c r="N1811" s="24">
        <f>'EPA Data'!F1812/SUM('EPA Data'!F:F)</f>
        <v>1.8239371832296872E-4</v>
      </c>
      <c r="O1811" s="24">
        <f>'EPA Data'!G1812/SUM('EPA Data'!G:G)</f>
        <v>5.5474961240607467E-5</v>
      </c>
      <c r="P1811" s="24">
        <f>'EPA Data'!H1812/SUM('EPA Data'!H:H)</f>
        <v>9.6771383964274382E-5</v>
      </c>
      <c r="Q1811" s="24">
        <f>'EPA Data'!I1812/SUM('EPA Data'!I:I)</f>
        <v>6.7934920970252565E-5</v>
      </c>
      <c r="R1811" s="24">
        <f>'EPA Data'!J1812/SUM('EPA Data'!J:J)</f>
        <v>6.2496499649013765E-5</v>
      </c>
      <c r="S1811" s="24">
        <f>'EPA Data'!K1812/SUM('EPA Data'!K:K)</f>
        <v>1.3688122443036212E-4</v>
      </c>
      <c r="T1811" s="24">
        <f>'EPA Data'!L1812/SUM('EPA Data'!L:L)</f>
        <v>1.5647928079055685E-4</v>
      </c>
      <c r="U1811" s="24">
        <f>'EPA Data'!M1812/SUM('EPA Data'!M:M)</f>
        <v>1.5958531529191252E-4</v>
      </c>
      <c r="V1811" s="24">
        <f>'EPA Data'!N1812/SUM('EPA Data'!N:N)</f>
        <v>1.4483735055342907E-4</v>
      </c>
      <c r="W1811" s="24">
        <f>'EPA Data'!O1812/SUM('EPA Data'!O:O)</f>
        <v>2.028569300429558E-4</v>
      </c>
      <c r="X1811" s="24">
        <f>'EPA Data'!P1812/SUM('EPA Data'!P:P)</f>
        <v>1.1237692055159232E-4</v>
      </c>
    </row>
    <row r="1812" spans="1:24" x14ac:dyDescent="0.25">
      <c r="A1812" s="16" t="s">
        <v>2989</v>
      </c>
      <c r="B1812" s="16" t="s">
        <v>2963</v>
      </c>
      <c r="C1812" s="21" t="s">
        <v>81</v>
      </c>
      <c r="D1812" s="17">
        <f>SUMIFS('Census Data'!G:G,'Census Data'!$A:$A,$A1812)/SUMIFS('Census Data'!$F:$F,'Census Data'!$A:$A,$A1812)</f>
        <v>0.55055775458798129</v>
      </c>
      <c r="E1812" s="19">
        <f>SUMIFS('Census Data'!H:H,'Census Data'!$A:$A,$A1812)/SUMIFS('Census Data'!$F:$F,'Census Data'!$A:$A,$A1812)</f>
        <v>0.44944224541201871</v>
      </c>
      <c r="F1812" s="17">
        <f>SUM(SUMIFS('Census Data'!I:I,'Census Data'!$A:$A,$A1812),SUMIFS('Census Data'!J:J,'Census Data'!$A:$A,$A1812))/SUMIFS('Census Data'!$F:$F,'Census Data'!$A:$A,$A1812)</f>
        <v>0.84069009635760261</v>
      </c>
      <c r="G1812" s="17">
        <f>SUM(SUMIFS('Census Data'!K:K,'Census Data'!$A:$A,$A1812),SUMIFS('Census Data'!L:L,'Census Data'!$A:$A,$A1812))/SUMIFS('Census Data'!$F:$F,'Census Data'!$A:$A,$A1812)</f>
        <v>6.4271720443005081E-2</v>
      </c>
      <c r="H1812" s="17">
        <f>SUM(SUMIFS('Census Data'!O:O,'Census Data'!$A:$A,$A1812),SUMIFS('Census Data'!P:P,'Census Data'!$A:$A,$A1812))/SUMIFS('Census Data'!$F:$F,'Census Data'!$A:$A,$A1812)</f>
        <v>4.8178801327415938E-3</v>
      </c>
      <c r="I1812" s="19">
        <f t="shared" si="56"/>
        <v>9.0220303066650631E-2</v>
      </c>
      <c r="J1812" s="17">
        <f>SUM(SUMIFS('Census Data'!W:W,'Census Data'!$A:$A,$A1812),SUMIFS('Census Data'!X:X,'Census Data'!$A:$A,$A1812))/SUMIFS('Census Data'!$F:$F,'Census Data'!$A:$A,$A1812)</f>
        <v>3.6204070209107993E-2</v>
      </c>
      <c r="K1812" s="19">
        <f t="shared" si="57"/>
        <v>0.96379592979089201</v>
      </c>
      <c r="L1812" s="24">
        <f>'EPA Data'!D1813/SUM('EPA Data'!D:D)</f>
        <v>9.1050124108800389E-5</v>
      </c>
      <c r="M1812" s="24">
        <f>'EPA Data'!E1813/SUM('EPA Data'!E:E)</f>
        <v>1.6334413557047843E-4</v>
      </c>
      <c r="N1812" s="24">
        <f>'EPA Data'!F1813/SUM('EPA Data'!F:F)</f>
        <v>1.9706286624157149E-4</v>
      </c>
      <c r="O1812" s="24">
        <f>'EPA Data'!G1813/SUM('EPA Data'!G:G)</f>
        <v>4.7587044632900495E-5</v>
      </c>
      <c r="P1812" s="24">
        <f>'EPA Data'!H1813/SUM('EPA Data'!H:H)</f>
        <v>9.1247944229890025E-5</v>
      </c>
      <c r="Q1812" s="24">
        <f>'EPA Data'!I1813/SUM('EPA Data'!I:I)</f>
        <v>6.1509802896268009E-5</v>
      </c>
      <c r="R1812" s="24">
        <f>'EPA Data'!J1813/SUM('EPA Data'!J:J)</f>
        <v>5.1189079646302487E-5</v>
      </c>
      <c r="S1812" s="24">
        <f>'EPA Data'!K1813/SUM('EPA Data'!K:K)</f>
        <v>1.3168371079026189E-4</v>
      </c>
      <c r="T1812" s="24">
        <f>'EPA Data'!L1813/SUM('EPA Data'!L:L)</f>
        <v>1.4533802611939333E-4</v>
      </c>
      <c r="U1812" s="24">
        <f>'EPA Data'!M1813/SUM('EPA Data'!M:M)</f>
        <v>1.3435251115178522E-4</v>
      </c>
      <c r="V1812" s="24">
        <f>'EPA Data'!N1813/SUM('EPA Data'!N:N)</f>
        <v>1.2938854306555162E-4</v>
      </c>
      <c r="W1812" s="24">
        <f>'EPA Data'!O1813/SUM('EPA Data'!O:O)</f>
        <v>1.852677752856674E-4</v>
      </c>
      <c r="X1812" s="24">
        <f>'EPA Data'!P1813/SUM('EPA Data'!P:P)</f>
        <v>1.2008581263090965E-4</v>
      </c>
    </row>
    <row r="1813" spans="1:24" x14ac:dyDescent="0.25">
      <c r="A1813" s="16" t="s">
        <v>2990</v>
      </c>
      <c r="B1813" s="16" t="s">
        <v>2963</v>
      </c>
      <c r="C1813" s="21" t="s">
        <v>231</v>
      </c>
      <c r="D1813" s="17">
        <f>SUMIFS('Census Data'!G:G,'Census Data'!$A:$A,$A1813)/SUMIFS('Census Data'!$F:$F,'Census Data'!$A:$A,$A1813)</f>
        <v>0.496843564430624</v>
      </c>
      <c r="E1813" s="19">
        <f>SUMIFS('Census Data'!H:H,'Census Data'!$A:$A,$A1813)/SUMIFS('Census Data'!$F:$F,'Census Data'!$A:$A,$A1813)</f>
        <v>0.50315643556937606</v>
      </c>
      <c r="F1813" s="17">
        <f>SUM(SUMIFS('Census Data'!I:I,'Census Data'!$A:$A,$A1813),SUMIFS('Census Data'!J:J,'Census Data'!$A:$A,$A1813))/SUMIFS('Census Data'!$F:$F,'Census Data'!$A:$A,$A1813)</f>
        <v>0.95103310042522904</v>
      </c>
      <c r="G1813" s="17">
        <f>SUM(SUMIFS('Census Data'!K:K,'Census Data'!$A:$A,$A1813),SUMIFS('Census Data'!L:L,'Census Data'!$A:$A,$A1813))/SUMIFS('Census Data'!$F:$F,'Census Data'!$A:$A,$A1813)</f>
        <v>2.2441601258827718E-2</v>
      </c>
      <c r="H1813" s="17">
        <f>SUM(SUMIFS('Census Data'!O:O,'Census Data'!$A:$A,$A1813),SUMIFS('Census Data'!P:P,'Census Data'!$A:$A,$A1813))/SUMIFS('Census Data'!$F:$F,'Census Data'!$A:$A,$A1813)</f>
        <v>7.1558361276061666E-3</v>
      </c>
      <c r="I1813" s="19">
        <f t="shared" si="56"/>
        <v>1.9369462188337017E-2</v>
      </c>
      <c r="J1813" s="17">
        <f>SUM(SUMIFS('Census Data'!W:W,'Census Data'!$A:$A,$A1813),SUMIFS('Census Data'!X:X,'Census Data'!$A:$A,$A1813))/SUMIFS('Census Data'!$F:$F,'Census Data'!$A:$A,$A1813)</f>
        <v>3.4861285427945227E-2</v>
      </c>
      <c r="K1813" s="19">
        <f t="shared" si="57"/>
        <v>0.9651387145720548</v>
      </c>
      <c r="L1813" s="24">
        <f>'EPA Data'!D1814/SUM('EPA Data'!D:D)</f>
        <v>1.7735708416262343E-4</v>
      </c>
      <c r="M1813" s="24">
        <f>'EPA Data'!E1814/SUM('EPA Data'!E:E)</f>
        <v>2.3193029534786521E-4</v>
      </c>
      <c r="N1813" s="24">
        <f>'EPA Data'!F1814/SUM('EPA Data'!F:F)</f>
        <v>2.4503178511444529E-4</v>
      </c>
      <c r="O1813" s="24">
        <f>'EPA Data'!G1814/SUM('EPA Data'!G:G)</f>
        <v>1.1130568378982482E-4</v>
      </c>
      <c r="P1813" s="24">
        <f>'EPA Data'!H1814/SUM('EPA Data'!H:H)</f>
        <v>1.477427432477479E-4</v>
      </c>
      <c r="Q1813" s="24">
        <f>'EPA Data'!I1814/SUM('EPA Data'!I:I)</f>
        <v>1.0058330726160191E-4</v>
      </c>
      <c r="R1813" s="24">
        <f>'EPA Data'!J1814/SUM('EPA Data'!J:J)</f>
        <v>1.0574053270413864E-4</v>
      </c>
      <c r="S1813" s="24">
        <f>'EPA Data'!K1814/SUM('EPA Data'!K:K)</f>
        <v>1.812443461611875E-4</v>
      </c>
      <c r="T1813" s="24">
        <f>'EPA Data'!L1814/SUM('EPA Data'!L:L)</f>
        <v>1.8825244950745161E-4</v>
      </c>
      <c r="U1813" s="24">
        <f>'EPA Data'!M1814/SUM('EPA Data'!M:M)</f>
        <v>3.0963838634231122E-4</v>
      </c>
      <c r="V1813" s="24">
        <f>'EPA Data'!N1814/SUM('EPA Data'!N:N)</f>
        <v>2.229870899246289E-4</v>
      </c>
      <c r="W1813" s="24">
        <f>'EPA Data'!O1814/SUM('EPA Data'!O:O)</f>
        <v>2.9239429353836762E-4</v>
      </c>
      <c r="X1813" s="24">
        <f>'EPA Data'!P1814/SUM('EPA Data'!P:P)</f>
        <v>1.5994768309980314E-4</v>
      </c>
    </row>
    <row r="1814" spans="1:24" x14ac:dyDescent="0.25">
      <c r="A1814" s="16" t="s">
        <v>2991</v>
      </c>
      <c r="B1814" s="16" t="s">
        <v>2963</v>
      </c>
      <c r="C1814" s="21" t="s">
        <v>2072</v>
      </c>
      <c r="D1814" s="17">
        <f>SUMIFS('Census Data'!G:G,'Census Data'!$A:$A,$A1814)/SUMIFS('Census Data'!$F:$F,'Census Data'!$A:$A,$A1814)</f>
        <v>0.49821927374301678</v>
      </c>
      <c r="E1814" s="19">
        <f>SUMIFS('Census Data'!H:H,'Census Data'!$A:$A,$A1814)/SUMIFS('Census Data'!$F:$F,'Census Data'!$A:$A,$A1814)</f>
        <v>0.50178072625698322</v>
      </c>
      <c r="F1814" s="17">
        <f>SUM(SUMIFS('Census Data'!I:I,'Census Data'!$A:$A,$A1814),SUMIFS('Census Data'!J:J,'Census Data'!$A:$A,$A1814))/SUMIFS('Census Data'!$F:$F,'Census Data'!$A:$A,$A1814)</f>
        <v>0.928840782122905</v>
      </c>
      <c r="G1814" s="17">
        <f>SUM(SUMIFS('Census Data'!K:K,'Census Data'!$A:$A,$A1814),SUMIFS('Census Data'!L:L,'Census Data'!$A:$A,$A1814))/SUMIFS('Census Data'!$F:$F,'Census Data'!$A:$A,$A1814)</f>
        <v>3.1861033519553071E-2</v>
      </c>
      <c r="H1814" s="17">
        <f>SUM(SUMIFS('Census Data'!O:O,'Census Data'!$A:$A,$A1814),SUMIFS('Census Data'!P:P,'Census Data'!$A:$A,$A1814))/SUMIFS('Census Data'!$F:$F,'Census Data'!$A:$A,$A1814)</f>
        <v>6.6515363128491619E-3</v>
      </c>
      <c r="I1814" s="19">
        <f t="shared" si="56"/>
        <v>3.264664804469275E-2</v>
      </c>
      <c r="J1814" s="17">
        <f>SUM(SUMIFS('Census Data'!W:W,'Census Data'!$A:$A,$A1814),SUMIFS('Census Data'!X:X,'Census Data'!$A:$A,$A1814))/SUMIFS('Census Data'!$F:$F,'Census Data'!$A:$A,$A1814)</f>
        <v>3.4724162011173183E-2</v>
      </c>
      <c r="K1814" s="19">
        <f t="shared" si="57"/>
        <v>0.96527583798882677</v>
      </c>
      <c r="L1814" s="24">
        <f>'EPA Data'!D1815/SUM('EPA Data'!D:D)</f>
        <v>2.1706985229430091E-4</v>
      </c>
      <c r="M1814" s="24">
        <f>'EPA Data'!E1815/SUM('EPA Data'!E:E)</f>
        <v>3.3269239820026643E-4</v>
      </c>
      <c r="N1814" s="24">
        <f>'EPA Data'!F1815/SUM('EPA Data'!F:F)</f>
        <v>3.965960465134619E-4</v>
      </c>
      <c r="O1814" s="24">
        <f>'EPA Data'!G1815/SUM('EPA Data'!G:G)</f>
        <v>1.5023209976752151E-4</v>
      </c>
      <c r="P1814" s="24">
        <f>'EPA Data'!H1815/SUM('EPA Data'!H:H)</f>
        <v>1.7950602106204302E-4</v>
      </c>
      <c r="Q1814" s="24">
        <f>'EPA Data'!I1815/SUM('EPA Data'!I:I)</f>
        <v>1.0710338983364045E-4</v>
      </c>
      <c r="R1814" s="24">
        <f>'EPA Data'!J1815/SUM('EPA Data'!J:J)</f>
        <v>1.4735125603923326E-4</v>
      </c>
      <c r="S1814" s="24">
        <f>'EPA Data'!K1815/SUM('EPA Data'!K:K)</f>
        <v>2.4209324622131688E-4</v>
      </c>
      <c r="T1814" s="24">
        <f>'EPA Data'!L1815/SUM('EPA Data'!L:L)</f>
        <v>2.6551086452469283E-4</v>
      </c>
      <c r="U1814" s="24">
        <f>'EPA Data'!M1815/SUM('EPA Data'!M:M)</f>
        <v>3.3929586353115921E-4</v>
      </c>
      <c r="V1814" s="24">
        <f>'EPA Data'!N1815/SUM('EPA Data'!N:N)</f>
        <v>2.4759052589961547E-4</v>
      </c>
      <c r="W1814" s="24">
        <f>'EPA Data'!O1815/SUM('EPA Data'!O:O)</f>
        <v>2.8050114866703892E-4</v>
      </c>
      <c r="X1814" s="24">
        <f>'EPA Data'!P1815/SUM('EPA Data'!P:P)</f>
        <v>2.4017809244978344E-4</v>
      </c>
    </row>
    <row r="1815" spans="1:24" x14ac:dyDescent="0.25">
      <c r="A1815" s="16" t="s">
        <v>2992</v>
      </c>
      <c r="B1815" s="16" t="s">
        <v>2963</v>
      </c>
      <c r="C1815" s="21" t="s">
        <v>85</v>
      </c>
      <c r="D1815" s="17">
        <f>SUMIFS('Census Data'!G:G,'Census Data'!$A:$A,$A1815)/SUMIFS('Census Data'!$F:$F,'Census Data'!$A:$A,$A1815)</f>
        <v>0.5208951428329236</v>
      </c>
      <c r="E1815" s="19">
        <f>SUMIFS('Census Data'!H:H,'Census Data'!$A:$A,$A1815)/SUMIFS('Census Data'!$F:$F,'Census Data'!$A:$A,$A1815)</f>
        <v>0.47910485716707635</v>
      </c>
      <c r="F1815" s="17">
        <f>SUM(SUMIFS('Census Data'!I:I,'Census Data'!$A:$A,$A1815),SUMIFS('Census Data'!J:J,'Census Data'!$A:$A,$A1815))/SUMIFS('Census Data'!$F:$F,'Census Data'!$A:$A,$A1815)</f>
        <v>0.8980461134186658</v>
      </c>
      <c r="G1815" s="17">
        <f>SUM(SUMIFS('Census Data'!K:K,'Census Data'!$A:$A,$A1815),SUMIFS('Census Data'!L:L,'Census Data'!$A:$A,$A1815))/SUMIFS('Census Data'!$F:$F,'Census Data'!$A:$A,$A1815)</f>
        <v>6.12443841654658E-2</v>
      </c>
      <c r="H1815" s="17">
        <f>SUM(SUMIFS('Census Data'!O:O,'Census Data'!$A:$A,$A1815),SUMIFS('Census Data'!P:P,'Census Data'!$A:$A,$A1815))/SUMIFS('Census Data'!$F:$F,'Census Data'!$A:$A,$A1815)</f>
        <v>1.3181317284055269E-2</v>
      </c>
      <c r="I1815" s="19">
        <f t="shared" si="56"/>
        <v>2.7528185131813099E-2</v>
      </c>
      <c r="J1815" s="17">
        <f>SUM(SUMIFS('Census Data'!W:W,'Census Data'!$A:$A,$A1815),SUMIFS('Census Data'!X:X,'Census Data'!$A:$A,$A1815))/SUMIFS('Census Data'!$F:$F,'Census Data'!$A:$A,$A1815)</f>
        <v>6.2600661185047049E-2</v>
      </c>
      <c r="K1815" s="19">
        <f t="shared" si="57"/>
        <v>0.93739933881495296</v>
      </c>
      <c r="L1815" s="24">
        <f>'EPA Data'!D1816/SUM('EPA Data'!D:D)</f>
        <v>2.6781761998196632E-4</v>
      </c>
      <c r="M1815" s="24">
        <f>'EPA Data'!E1816/SUM('EPA Data'!E:E)</f>
        <v>2.1213224007440599E-4</v>
      </c>
      <c r="N1815" s="24">
        <f>'EPA Data'!F1816/SUM('EPA Data'!F:F)</f>
        <v>2.0229944342300558E-4</v>
      </c>
      <c r="O1815" s="24">
        <f>'EPA Data'!G1816/SUM('EPA Data'!G:G)</f>
        <v>1.1720192363829958E-4</v>
      </c>
      <c r="P1815" s="24">
        <f>'EPA Data'!H1816/SUM('EPA Data'!H:H)</f>
        <v>1.4823784285380374E-4</v>
      </c>
      <c r="Q1815" s="24">
        <f>'EPA Data'!I1816/SUM('EPA Data'!I:I)</f>
        <v>1.1208557722801342E-4</v>
      </c>
      <c r="R1815" s="24">
        <f>'EPA Data'!J1816/SUM('EPA Data'!J:J)</f>
        <v>1.09920655752825E-4</v>
      </c>
      <c r="S1815" s="24">
        <f>'EPA Data'!K1816/SUM('EPA Data'!K:K)</f>
        <v>1.6333082136295329E-4</v>
      </c>
      <c r="T1815" s="24">
        <f>'EPA Data'!L1816/SUM('EPA Data'!L:L)</f>
        <v>1.6751203474404673E-4</v>
      </c>
      <c r="U1815" s="24">
        <f>'EPA Data'!M1816/SUM('EPA Data'!M:M)</f>
        <v>2.9907436496508108E-4</v>
      </c>
      <c r="V1815" s="24">
        <f>'EPA Data'!N1816/SUM('EPA Data'!N:N)</f>
        <v>2.3815666003236554E-4</v>
      </c>
      <c r="W1815" s="24">
        <f>'EPA Data'!O1816/SUM('EPA Data'!O:O)</f>
        <v>2.9603852912036708E-4</v>
      </c>
      <c r="X1815" s="24">
        <f>'EPA Data'!P1816/SUM('EPA Data'!P:P)</f>
        <v>1.3062215955655506E-4</v>
      </c>
    </row>
    <row r="1816" spans="1:24" x14ac:dyDescent="0.25">
      <c r="A1816" s="16" t="s">
        <v>2993</v>
      </c>
      <c r="B1816" s="16" t="s">
        <v>2963</v>
      </c>
      <c r="C1816" s="21" t="s">
        <v>621</v>
      </c>
      <c r="D1816" s="17">
        <f>SUMIFS('Census Data'!G:G,'Census Data'!$A:$A,$A1816)/SUMIFS('Census Data'!$F:$F,'Census Data'!$A:$A,$A1816)</f>
        <v>0.5</v>
      </c>
      <c r="E1816" s="19">
        <f>SUMIFS('Census Data'!H:H,'Census Data'!$A:$A,$A1816)/SUMIFS('Census Data'!$F:$F,'Census Data'!$A:$A,$A1816)</f>
        <v>0.5</v>
      </c>
      <c r="F1816" s="17">
        <f>SUM(SUMIFS('Census Data'!I:I,'Census Data'!$A:$A,$A1816),SUMIFS('Census Data'!J:J,'Census Data'!$A:$A,$A1816))/SUMIFS('Census Data'!$F:$F,'Census Data'!$A:$A,$A1816)</f>
        <v>0.96195652173913049</v>
      </c>
      <c r="G1816" s="17">
        <f>SUM(SUMIFS('Census Data'!K:K,'Census Data'!$A:$A,$A1816),SUMIFS('Census Data'!L:L,'Census Data'!$A:$A,$A1816))/SUMIFS('Census Data'!$F:$F,'Census Data'!$A:$A,$A1816)</f>
        <v>1.0643115942028986E-2</v>
      </c>
      <c r="H1816" s="17">
        <f>SUM(SUMIFS('Census Data'!O:O,'Census Data'!$A:$A,$A1816),SUMIFS('Census Data'!P:P,'Census Data'!$A:$A,$A1816))/SUMIFS('Census Data'!$F:$F,'Census Data'!$A:$A,$A1816)</f>
        <v>7.6992753623188409E-3</v>
      </c>
      <c r="I1816" s="19">
        <f t="shared" si="56"/>
        <v>1.9701086956521729E-2</v>
      </c>
      <c r="J1816" s="17">
        <f>SUM(SUMIFS('Census Data'!W:W,'Census Data'!$A:$A,$A1816),SUMIFS('Census Data'!X:X,'Census Data'!$A:$A,$A1816))/SUMIFS('Census Data'!$F:$F,'Census Data'!$A:$A,$A1816)</f>
        <v>1.970108695652174E-2</v>
      </c>
      <c r="K1816" s="19">
        <f t="shared" si="57"/>
        <v>0.98029891304347827</v>
      </c>
      <c r="L1816" s="24">
        <f>'EPA Data'!D1817/SUM('EPA Data'!D:D)</f>
        <v>1.8707462907763288E-5</v>
      </c>
      <c r="M1816" s="24">
        <f>'EPA Data'!E1817/SUM('EPA Data'!E:E)</f>
        <v>2.8126936320054098E-5</v>
      </c>
      <c r="N1816" s="24">
        <f>'EPA Data'!F1817/SUM('EPA Data'!F:F)</f>
        <v>3.1334585180952355E-5</v>
      </c>
      <c r="O1816" s="24">
        <f>'EPA Data'!G1817/SUM('EPA Data'!G:G)</f>
        <v>1.0052013556175491E-5</v>
      </c>
      <c r="P1816" s="24">
        <f>'EPA Data'!H1817/SUM('EPA Data'!H:H)</f>
        <v>1.6438774790468241E-5</v>
      </c>
      <c r="Q1816" s="24">
        <f>'EPA Data'!I1817/SUM('EPA Data'!I:I)</f>
        <v>1.1146072544839849E-5</v>
      </c>
      <c r="R1816" s="24">
        <f>'EPA Data'!J1817/SUM('EPA Data'!J:J)</f>
        <v>1.0145620222431883E-5</v>
      </c>
      <c r="S1816" s="24">
        <f>'EPA Data'!K1817/SUM('EPA Data'!K:K)</f>
        <v>2.2999752515651691E-5</v>
      </c>
      <c r="T1816" s="24">
        <f>'EPA Data'!L1817/SUM('EPA Data'!L:L)</f>
        <v>2.5541411972995169E-5</v>
      </c>
      <c r="U1816" s="24">
        <f>'EPA Data'!M1817/SUM('EPA Data'!M:M)</f>
        <v>2.4689857606133041E-5</v>
      </c>
      <c r="V1816" s="24">
        <f>'EPA Data'!N1817/SUM('EPA Data'!N:N)</f>
        <v>2.3760605589947871E-5</v>
      </c>
      <c r="W1816" s="24">
        <f>'EPA Data'!O1817/SUM('EPA Data'!O:O)</f>
        <v>3.3096115513275163E-5</v>
      </c>
      <c r="X1816" s="24">
        <f>'EPA Data'!P1817/SUM('EPA Data'!P:P)</f>
        <v>1.9446663771814304E-5</v>
      </c>
    </row>
    <row r="1817" spans="1:24" x14ac:dyDescent="0.25">
      <c r="A1817" s="16" t="s">
        <v>2994</v>
      </c>
      <c r="B1817" s="16" t="s">
        <v>2963</v>
      </c>
      <c r="C1817" s="21" t="s">
        <v>2995</v>
      </c>
      <c r="D1817" s="17">
        <f>SUMIFS('Census Data'!G:G,'Census Data'!$A:$A,$A1817)/SUMIFS('Census Data'!$F:$F,'Census Data'!$A:$A,$A1817)</f>
        <v>0.49563756747500776</v>
      </c>
      <c r="E1817" s="19">
        <f>SUMIFS('Census Data'!H:H,'Census Data'!$A:$A,$A1817)/SUMIFS('Census Data'!$F:$F,'Census Data'!$A:$A,$A1817)</f>
        <v>0.50436243252499224</v>
      </c>
      <c r="F1817" s="17">
        <f>SUM(SUMIFS('Census Data'!I:I,'Census Data'!$A:$A,$A1817),SUMIFS('Census Data'!J:J,'Census Data'!$A:$A,$A1817))/SUMIFS('Census Data'!$F:$F,'Census Data'!$A:$A,$A1817)</f>
        <v>0.9602080921084819</v>
      </c>
      <c r="G1817" s="17">
        <f>SUM(SUMIFS('Census Data'!K:K,'Census Data'!$A:$A,$A1817),SUMIFS('Census Data'!L:L,'Census Data'!$A:$A,$A1817))/SUMIFS('Census Data'!$F:$F,'Census Data'!$A:$A,$A1817)</f>
        <v>1.5182896002870237E-2</v>
      </c>
      <c r="H1817" s="17">
        <f>SUM(SUMIFS('Census Data'!O:O,'Census Data'!$A:$A,$A1817),SUMIFS('Census Data'!P:P,'Census Data'!$A:$A,$A1817))/SUMIFS('Census Data'!$F:$F,'Census Data'!$A:$A,$A1817)</f>
        <v>5.8546290709241833E-3</v>
      </c>
      <c r="I1817" s="19">
        <f t="shared" si="56"/>
        <v>1.875438281772368E-2</v>
      </c>
      <c r="J1817" s="17">
        <f>SUM(SUMIFS('Census Data'!W:W,'Census Data'!$A:$A,$A1817),SUMIFS('Census Data'!X:X,'Census Data'!$A:$A,$A1817))/SUMIFS('Census Data'!$F:$F,'Census Data'!$A:$A,$A1817)</f>
        <v>2.3059736786314192E-2</v>
      </c>
      <c r="K1817" s="19">
        <f t="shared" si="57"/>
        <v>0.97694026321368577</v>
      </c>
      <c r="L1817" s="24">
        <f>'EPA Data'!D1818/SUM('EPA Data'!D:D)</f>
        <v>1.9819161907088165E-4</v>
      </c>
      <c r="M1817" s="24">
        <f>'EPA Data'!E1818/SUM('EPA Data'!E:E)</f>
        <v>2.9081887372198363E-4</v>
      </c>
      <c r="N1817" s="24">
        <f>'EPA Data'!F1818/SUM('EPA Data'!F:F)</f>
        <v>3.1420513472736551E-4</v>
      </c>
      <c r="O1817" s="24">
        <f>'EPA Data'!G1818/SUM('EPA Data'!G:G)</f>
        <v>1.0398802893840851E-4</v>
      </c>
      <c r="P1817" s="24">
        <f>'EPA Data'!H1818/SUM('EPA Data'!H:H)</f>
        <v>1.6681284622870244E-4</v>
      </c>
      <c r="Q1817" s="24">
        <f>'EPA Data'!I1818/SUM('EPA Data'!I:I)</f>
        <v>1.1258239681878141E-4</v>
      </c>
      <c r="R1817" s="24">
        <f>'EPA Data'!J1818/SUM('EPA Data'!J:J)</f>
        <v>1.0617428179316754E-4</v>
      </c>
      <c r="S1817" s="24">
        <f>'EPA Data'!K1818/SUM('EPA Data'!K:K)</f>
        <v>2.2398438297150213E-4</v>
      </c>
      <c r="T1817" s="24">
        <f>'EPA Data'!L1818/SUM('EPA Data'!L:L)</f>
        <v>2.292982635867222E-4</v>
      </c>
      <c r="U1817" s="24">
        <f>'EPA Data'!M1818/SUM('EPA Data'!M:M)</f>
        <v>2.8786394320253356E-4</v>
      </c>
      <c r="V1817" s="24">
        <f>'EPA Data'!N1818/SUM('EPA Data'!N:N)</f>
        <v>2.4181124837031301E-4</v>
      </c>
      <c r="W1817" s="24">
        <f>'EPA Data'!O1818/SUM('EPA Data'!O:O)</f>
        <v>3.1912138902487184E-4</v>
      </c>
      <c r="X1817" s="24">
        <f>'EPA Data'!P1818/SUM('EPA Data'!P:P)</f>
        <v>1.9698025478871785E-4</v>
      </c>
    </row>
    <row r="1818" spans="1:24" x14ac:dyDescent="0.25">
      <c r="A1818" s="16" t="s">
        <v>2996</v>
      </c>
      <c r="B1818" s="16" t="s">
        <v>2963</v>
      </c>
      <c r="C1818" s="21" t="s">
        <v>95</v>
      </c>
      <c r="D1818" s="17">
        <f>SUMIFS('Census Data'!G:G,'Census Data'!$A:$A,$A1818)/SUMIFS('Census Data'!$F:$F,'Census Data'!$A:$A,$A1818)</f>
        <v>0.52486479596481961</v>
      </c>
      <c r="E1818" s="19">
        <f>SUMIFS('Census Data'!H:H,'Census Data'!$A:$A,$A1818)/SUMIFS('Census Data'!$F:$F,'Census Data'!$A:$A,$A1818)</f>
        <v>0.47513520403518034</v>
      </c>
      <c r="F1818" s="17">
        <f>SUM(SUMIFS('Census Data'!I:I,'Census Data'!$A:$A,$A1818),SUMIFS('Census Data'!J:J,'Census Data'!$A:$A,$A1818))/SUMIFS('Census Data'!$F:$F,'Census Data'!$A:$A,$A1818)</f>
        <v>0.87492033432270522</v>
      </c>
      <c r="G1818" s="17">
        <f>SUM(SUMIFS('Census Data'!K:K,'Census Data'!$A:$A,$A1818),SUMIFS('Census Data'!L:L,'Census Data'!$A:$A,$A1818))/SUMIFS('Census Data'!$F:$F,'Census Data'!$A:$A,$A1818)</f>
        <v>6.7966203543529322E-2</v>
      </c>
      <c r="H1818" s="17">
        <f>SUM(SUMIFS('Census Data'!O:O,'Census Data'!$A:$A,$A1818),SUMIFS('Census Data'!P:P,'Census Data'!$A:$A,$A1818))/SUMIFS('Census Data'!$F:$F,'Census Data'!$A:$A,$A1818)</f>
        <v>1.7216890944516269E-2</v>
      </c>
      <c r="I1818" s="19">
        <f t="shared" si="56"/>
        <v>3.9896571189249164E-2</v>
      </c>
      <c r="J1818" s="17">
        <f>SUM(SUMIFS('Census Data'!W:W,'Census Data'!$A:$A,$A1818),SUMIFS('Census Data'!X:X,'Census Data'!$A:$A,$A1818))/SUMIFS('Census Data'!$F:$F,'Census Data'!$A:$A,$A1818)</f>
        <v>7.7944898665258486E-2</v>
      </c>
      <c r="K1818" s="19">
        <f t="shared" si="57"/>
        <v>0.92205510133474156</v>
      </c>
      <c r="L1818" s="24">
        <f>'EPA Data'!D1819/SUM('EPA Data'!D:D)</f>
        <v>2.3917411774728451E-4</v>
      </c>
      <c r="M1818" s="24">
        <f>'EPA Data'!E1819/SUM('EPA Data'!E:E)</f>
        <v>4.060283547902561E-4</v>
      </c>
      <c r="N1818" s="24">
        <f>'EPA Data'!F1819/SUM('EPA Data'!F:F)</f>
        <v>4.8232014264099228E-4</v>
      </c>
      <c r="O1818" s="24">
        <f>'EPA Data'!G1819/SUM('EPA Data'!G:G)</f>
        <v>1.1992561093313873E-4</v>
      </c>
      <c r="P1818" s="24">
        <f>'EPA Data'!H1819/SUM('EPA Data'!H:H)</f>
        <v>2.1352857327527222E-4</v>
      </c>
      <c r="Q1818" s="24">
        <f>'EPA Data'!I1819/SUM('EPA Data'!I:I)</f>
        <v>1.3968288488420131E-4</v>
      </c>
      <c r="R1818" s="24">
        <f>'EPA Data'!J1819/SUM('EPA Data'!J:J)</f>
        <v>1.2414111135163636E-4</v>
      </c>
      <c r="S1818" s="24">
        <f>'EPA Data'!K1819/SUM('EPA Data'!K:K)</f>
        <v>2.9148336197702099E-4</v>
      </c>
      <c r="T1818" s="24">
        <f>'EPA Data'!L1819/SUM('EPA Data'!L:L)</f>
        <v>3.2066428158213268E-4</v>
      </c>
      <c r="U1818" s="24">
        <f>'EPA Data'!M1819/SUM('EPA Data'!M:M)</f>
        <v>3.121869835989557E-4</v>
      </c>
      <c r="V1818" s="24">
        <f>'EPA Data'!N1819/SUM('EPA Data'!N:N)</f>
        <v>2.9190819467993879E-4</v>
      </c>
      <c r="W1818" s="24">
        <f>'EPA Data'!O1819/SUM('EPA Data'!O:O)</f>
        <v>3.7205378515378559E-4</v>
      </c>
      <c r="X1818" s="24">
        <f>'EPA Data'!P1819/SUM('EPA Data'!P:P)</f>
        <v>2.8608652062949385E-4</v>
      </c>
    </row>
    <row r="1819" spans="1:24" x14ac:dyDescent="0.25">
      <c r="A1819" s="16" t="s">
        <v>2997</v>
      </c>
      <c r="B1819" s="16" t="s">
        <v>2963</v>
      </c>
      <c r="C1819" s="21" t="s">
        <v>351</v>
      </c>
      <c r="D1819" s="17">
        <f>SUMIFS('Census Data'!G:G,'Census Data'!$A:$A,$A1819)/SUMIFS('Census Data'!$F:$F,'Census Data'!$A:$A,$A1819)</f>
        <v>0.47353122364402089</v>
      </c>
      <c r="E1819" s="19">
        <f>SUMIFS('Census Data'!H:H,'Census Data'!$A:$A,$A1819)/SUMIFS('Census Data'!$F:$F,'Census Data'!$A:$A,$A1819)</f>
        <v>0.52646877635597911</v>
      </c>
      <c r="F1819" s="17">
        <f>SUM(SUMIFS('Census Data'!I:I,'Census Data'!$A:$A,$A1819),SUMIFS('Census Data'!J:J,'Census Data'!$A:$A,$A1819))/SUMIFS('Census Data'!$F:$F,'Census Data'!$A:$A,$A1819)</f>
        <v>0.49780050259716874</v>
      </c>
      <c r="G1819" s="17">
        <f>SUM(SUMIFS('Census Data'!K:K,'Census Data'!$A:$A,$A1819),SUMIFS('Census Data'!L:L,'Census Data'!$A:$A,$A1819))/SUMIFS('Census Data'!$F:$F,'Census Data'!$A:$A,$A1819)</f>
        <v>0.33784092600383686</v>
      </c>
      <c r="H1819" s="17">
        <f>SUM(SUMIFS('Census Data'!O:O,'Census Data'!$A:$A,$A1819),SUMIFS('Census Data'!P:P,'Census Data'!$A:$A,$A1819))/SUMIFS('Census Data'!$F:$F,'Census Data'!$A:$A,$A1819)</f>
        <v>0.12664112663643895</v>
      </c>
      <c r="I1819" s="19">
        <f t="shared" si="56"/>
        <v>3.7717444762555452E-2</v>
      </c>
      <c r="J1819" s="17">
        <f>SUM(SUMIFS('Census Data'!W:W,'Census Data'!$A:$A,$A1819),SUMIFS('Census Data'!X:X,'Census Data'!$A:$A,$A1819))/SUMIFS('Census Data'!$F:$F,'Census Data'!$A:$A,$A1819)</f>
        <v>0.1889442685914271</v>
      </c>
      <c r="K1819" s="19">
        <f t="shared" si="57"/>
        <v>0.8110557314085729</v>
      </c>
      <c r="L1819" s="24">
        <f>'EPA Data'!D1820/SUM('EPA Data'!D:D)</f>
        <v>7.5967163738427171E-3</v>
      </c>
      <c r="M1819" s="24">
        <f>'EPA Data'!E1820/SUM('EPA Data'!E:E)</f>
        <v>3.2992003169773718E-3</v>
      </c>
      <c r="N1819" s="24">
        <f>'EPA Data'!F1820/SUM('EPA Data'!F:F)</f>
        <v>2.7865351660504509E-3</v>
      </c>
      <c r="O1819" s="24">
        <f>'EPA Data'!G1820/SUM('EPA Data'!G:G)</f>
        <v>1.5491552827911384E-2</v>
      </c>
      <c r="P1819" s="24">
        <f>'EPA Data'!H1820/SUM('EPA Data'!H:H)</f>
        <v>6.6737873844370556E-3</v>
      </c>
      <c r="Q1819" s="24">
        <f>'EPA Data'!I1820/SUM('EPA Data'!I:I)</f>
        <v>6.5434092855342473E-3</v>
      </c>
      <c r="R1819" s="24">
        <f>'EPA Data'!J1820/SUM('EPA Data'!J:J)</f>
        <v>1.3806867185210245E-2</v>
      </c>
      <c r="S1819" s="24">
        <f>'EPA Data'!K1820/SUM('EPA Data'!K:K)</f>
        <v>3.5303099553724818E-3</v>
      </c>
      <c r="T1819" s="24">
        <f>'EPA Data'!L1820/SUM('EPA Data'!L:L)</f>
        <v>3.0391475094685085E-3</v>
      </c>
      <c r="U1819" s="24">
        <f>'EPA Data'!M1820/SUM('EPA Data'!M:M)</f>
        <v>1.5356249662113595E-2</v>
      </c>
      <c r="V1819" s="24">
        <f>'EPA Data'!N1820/SUM('EPA Data'!N:N)</f>
        <v>2.0186984218722143E-2</v>
      </c>
      <c r="W1819" s="24">
        <f>'EPA Data'!O1820/SUM('EPA Data'!O:O)</f>
        <v>9.0182476182295718E-3</v>
      </c>
      <c r="X1819" s="24">
        <f>'EPA Data'!P1820/SUM('EPA Data'!P:P)</f>
        <v>1.6774650076346268E-3</v>
      </c>
    </row>
    <row r="1820" spans="1:24" x14ac:dyDescent="0.25">
      <c r="A1820" s="16" t="s">
        <v>2998</v>
      </c>
      <c r="B1820" s="16" t="s">
        <v>2963</v>
      </c>
      <c r="C1820" s="21" t="s">
        <v>1018</v>
      </c>
      <c r="D1820" s="17">
        <f>SUMIFS('Census Data'!G:G,'Census Data'!$A:$A,$A1820)/SUMIFS('Census Data'!$F:$F,'Census Data'!$A:$A,$A1820)</f>
        <v>0.50722543352601157</v>
      </c>
      <c r="E1820" s="19">
        <f>SUMIFS('Census Data'!H:H,'Census Data'!$A:$A,$A1820)/SUMIFS('Census Data'!$F:$F,'Census Data'!$A:$A,$A1820)</f>
        <v>0.49277456647398843</v>
      </c>
      <c r="F1820" s="17">
        <f>SUM(SUMIFS('Census Data'!I:I,'Census Data'!$A:$A,$A1820),SUMIFS('Census Data'!J:J,'Census Data'!$A:$A,$A1820))/SUMIFS('Census Data'!$F:$F,'Census Data'!$A:$A,$A1820)</f>
        <v>0.97288560997870399</v>
      </c>
      <c r="G1820" s="17">
        <f>SUM(SUMIFS('Census Data'!K:K,'Census Data'!$A:$A,$A1820),SUMIFS('Census Data'!L:L,'Census Data'!$A:$A,$A1820))/SUMIFS('Census Data'!$F:$F,'Census Data'!$A:$A,$A1820)</f>
        <v>7.1874049285062368E-3</v>
      </c>
      <c r="H1820" s="17">
        <f>SUM(SUMIFS('Census Data'!O:O,'Census Data'!$A:$A,$A1820),SUMIFS('Census Data'!P:P,'Census Data'!$A:$A,$A1820))/SUMIFS('Census Data'!$F:$F,'Census Data'!$A:$A,$A1820)</f>
        <v>3.99300273805902E-3</v>
      </c>
      <c r="I1820" s="19">
        <f t="shared" si="56"/>
        <v>1.5933982354730758E-2</v>
      </c>
      <c r="J1820" s="17">
        <f>SUM(SUMIFS('Census Data'!W:W,'Census Data'!$A:$A,$A1820),SUMIFS('Census Data'!X:X,'Census Data'!$A:$A,$A1820))/SUMIFS('Census Data'!$F:$F,'Census Data'!$A:$A,$A1820)</f>
        <v>1.7607240644965015E-2</v>
      </c>
      <c r="K1820" s="19">
        <f t="shared" si="57"/>
        <v>0.98239275935503501</v>
      </c>
      <c r="L1820" s="24">
        <f>'EPA Data'!D1821/SUM('EPA Data'!D:D)</f>
        <v>6.5119439740537438E-5</v>
      </c>
      <c r="M1820" s="24">
        <f>'EPA Data'!E1821/SUM('EPA Data'!E:E)</f>
        <v>9.9931174212785747E-5</v>
      </c>
      <c r="N1820" s="24">
        <f>'EPA Data'!F1821/SUM('EPA Data'!F:F)</f>
        <v>1.1289375043160747E-4</v>
      </c>
      <c r="O1820" s="24">
        <f>'EPA Data'!G1821/SUM('EPA Data'!G:G)</f>
        <v>3.391608415297939E-5</v>
      </c>
      <c r="P1820" s="24">
        <f>'EPA Data'!H1821/SUM('EPA Data'!H:H)</f>
        <v>5.5680043593610705E-5</v>
      </c>
      <c r="Q1820" s="24">
        <f>'EPA Data'!I1821/SUM('EPA Data'!I:I)</f>
        <v>3.6664841508069485E-5</v>
      </c>
      <c r="R1820" s="24">
        <f>'EPA Data'!J1821/SUM('EPA Data'!J:J)</f>
        <v>3.3981328591111459E-5</v>
      </c>
      <c r="S1820" s="24">
        <f>'EPA Data'!K1821/SUM('EPA Data'!K:K)</f>
        <v>7.5168129674231716E-5</v>
      </c>
      <c r="T1820" s="24">
        <f>'EPA Data'!L1821/SUM('EPA Data'!L:L)</f>
        <v>8.3386398178525271E-5</v>
      </c>
      <c r="U1820" s="24">
        <f>'EPA Data'!M1821/SUM('EPA Data'!M:M)</f>
        <v>9.3969760345511766E-5</v>
      </c>
      <c r="V1820" s="24">
        <f>'EPA Data'!N1821/SUM('EPA Data'!N:N)</f>
        <v>7.9490951878471701E-5</v>
      </c>
      <c r="W1820" s="24">
        <f>'EPA Data'!O1821/SUM('EPA Data'!O:O)</f>
        <v>1.0178590711775013E-4</v>
      </c>
      <c r="X1820" s="24">
        <f>'EPA Data'!P1821/SUM('EPA Data'!P:P)</f>
        <v>7.1725353959346718E-5</v>
      </c>
    </row>
    <row r="1821" spans="1:24" x14ac:dyDescent="0.25">
      <c r="A1821" s="16" t="s">
        <v>2999</v>
      </c>
      <c r="B1821" s="16" t="s">
        <v>2963</v>
      </c>
      <c r="C1821" s="21" t="s">
        <v>1123</v>
      </c>
      <c r="D1821" s="17">
        <f>SUMIFS('Census Data'!G:G,'Census Data'!$A:$A,$A1821)/SUMIFS('Census Data'!$F:$F,'Census Data'!$A:$A,$A1821)</f>
        <v>0.50247957529325749</v>
      </c>
      <c r="E1821" s="19">
        <f>SUMIFS('Census Data'!H:H,'Census Data'!$A:$A,$A1821)/SUMIFS('Census Data'!$F:$F,'Census Data'!$A:$A,$A1821)</f>
        <v>0.49752042470674251</v>
      </c>
      <c r="F1821" s="17">
        <f>SUM(SUMIFS('Census Data'!I:I,'Census Data'!$A:$A,$A1821),SUMIFS('Census Data'!J:J,'Census Data'!$A:$A,$A1821))/SUMIFS('Census Data'!$F:$F,'Census Data'!$A:$A,$A1821)</f>
        <v>0.93503830625933815</v>
      </c>
      <c r="G1821" s="17">
        <f>SUM(SUMIFS('Census Data'!K:K,'Census Data'!$A:$A,$A1821),SUMIFS('Census Data'!L:L,'Census Data'!$A:$A,$A1821))/SUMIFS('Census Data'!$F:$F,'Census Data'!$A:$A,$A1821)</f>
        <v>2.9548272244651428E-2</v>
      </c>
      <c r="H1821" s="17">
        <f>SUM(SUMIFS('Census Data'!O:O,'Census Data'!$A:$A,$A1821),SUMIFS('Census Data'!P:P,'Census Data'!$A:$A,$A1821))/SUMIFS('Census Data'!$F:$F,'Census Data'!$A:$A,$A1821)</f>
        <v>1.3669453539752678E-2</v>
      </c>
      <c r="I1821" s="19">
        <f t="shared" si="56"/>
        <v>2.174396795625777E-2</v>
      </c>
      <c r="J1821" s="17">
        <f>SUM(SUMIFS('Census Data'!W:W,'Census Data'!$A:$A,$A1821),SUMIFS('Census Data'!X:X,'Census Data'!$A:$A,$A1821))/SUMIFS('Census Data'!$F:$F,'Census Data'!$A:$A,$A1821)</f>
        <v>3.895794258829513E-2</v>
      </c>
      <c r="K1821" s="19">
        <f t="shared" si="57"/>
        <v>0.9610420574117049</v>
      </c>
      <c r="L1821" s="24">
        <f>'EPA Data'!D1822/SUM('EPA Data'!D:D)</f>
        <v>1.9699782746773257E-4</v>
      </c>
      <c r="M1821" s="24">
        <f>'EPA Data'!E1822/SUM('EPA Data'!E:E)</f>
        <v>2.8867031944630842E-4</v>
      </c>
      <c r="N1821" s="24">
        <f>'EPA Data'!F1822/SUM('EPA Data'!F:F)</f>
        <v>3.4884405260206903E-4</v>
      </c>
      <c r="O1821" s="24">
        <f>'EPA Data'!G1822/SUM('EPA Data'!G:G)</f>
        <v>1.0026320194170034E-4</v>
      </c>
      <c r="P1821" s="24">
        <f>'EPA Data'!H1822/SUM('EPA Data'!H:H)</f>
        <v>1.4484771491410475E-4</v>
      </c>
      <c r="Q1821" s="24">
        <f>'EPA Data'!I1822/SUM('EPA Data'!I:I)</f>
        <v>8.8185639778877971E-5</v>
      </c>
      <c r="R1821" s="24">
        <f>'EPA Data'!J1822/SUM('EPA Data'!J:J)</f>
        <v>1.2551473806286971E-4</v>
      </c>
      <c r="S1821" s="24">
        <f>'EPA Data'!K1822/SUM('EPA Data'!K:K)</f>
        <v>2.1401444803204324E-4</v>
      </c>
      <c r="T1821" s="24">
        <f>'EPA Data'!L1822/SUM('EPA Data'!L:L)</f>
        <v>2.275356764029025E-4</v>
      </c>
      <c r="U1821" s="24">
        <f>'EPA Data'!M1822/SUM('EPA Data'!M:M)</f>
        <v>2.5977747070824212E-4</v>
      </c>
      <c r="V1821" s="24">
        <f>'EPA Data'!N1822/SUM('EPA Data'!N:N)</f>
        <v>1.9797458848012719E-4</v>
      </c>
      <c r="W1821" s="24">
        <f>'EPA Data'!O1822/SUM('EPA Data'!O:O)</f>
        <v>2.4064558117303458E-4</v>
      </c>
      <c r="X1821" s="24">
        <f>'EPA Data'!P1822/SUM('EPA Data'!P:P)</f>
        <v>2.0548337633044994E-4</v>
      </c>
    </row>
    <row r="1822" spans="1:24" x14ac:dyDescent="0.25">
      <c r="A1822" s="16" t="s">
        <v>3000</v>
      </c>
      <c r="B1822" s="16" t="s">
        <v>2963</v>
      </c>
      <c r="C1822" s="21" t="s">
        <v>111</v>
      </c>
      <c r="D1822" s="17">
        <f>SUMIFS('Census Data'!G:G,'Census Data'!$A:$A,$A1822)/SUMIFS('Census Data'!$F:$F,'Census Data'!$A:$A,$A1822)</f>
        <v>0.49359326764494438</v>
      </c>
      <c r="E1822" s="19">
        <f>SUMIFS('Census Data'!H:H,'Census Data'!$A:$A,$A1822)/SUMIFS('Census Data'!$F:$F,'Census Data'!$A:$A,$A1822)</f>
        <v>0.50640673235505562</v>
      </c>
      <c r="F1822" s="17">
        <f>SUM(SUMIFS('Census Data'!I:I,'Census Data'!$A:$A,$A1822),SUMIFS('Census Data'!J:J,'Census Data'!$A:$A,$A1822))/SUMIFS('Census Data'!$F:$F,'Census Data'!$A:$A,$A1822)</f>
        <v>0.94611014786935621</v>
      </c>
      <c r="G1822" s="17">
        <f>SUM(SUMIFS('Census Data'!K:K,'Census Data'!$A:$A,$A1822),SUMIFS('Census Data'!L:L,'Census Data'!$A:$A,$A1822))/SUMIFS('Census Data'!$F:$F,'Census Data'!$A:$A,$A1822)</f>
        <v>2.0242173073399022E-2</v>
      </c>
      <c r="H1822" s="17">
        <f>SUM(SUMIFS('Census Data'!O:O,'Census Data'!$A:$A,$A1822),SUMIFS('Census Data'!P:P,'Census Data'!$A:$A,$A1822))/SUMIFS('Census Data'!$F:$F,'Census Data'!$A:$A,$A1822)</f>
        <v>9.7686810166194449E-3</v>
      </c>
      <c r="I1822" s="19">
        <f t="shared" si="56"/>
        <v>2.3878998040625321E-2</v>
      </c>
      <c r="J1822" s="17">
        <f>SUM(SUMIFS('Census Data'!W:W,'Census Data'!$A:$A,$A1822),SUMIFS('Census Data'!X:X,'Census Data'!$A:$A,$A1822))/SUMIFS('Census Data'!$F:$F,'Census Data'!$A:$A,$A1822)</f>
        <v>2.3315149208497202E-2</v>
      </c>
      <c r="K1822" s="19">
        <f t="shared" si="57"/>
        <v>0.9766848507915028</v>
      </c>
      <c r="L1822" s="24">
        <f>'EPA Data'!D1823/SUM('EPA Data'!D:D)</f>
        <v>2.1992777865240451E-4</v>
      </c>
      <c r="M1822" s="24">
        <f>'EPA Data'!E1823/SUM('EPA Data'!E:E)</f>
        <v>2.910352078025739E-4</v>
      </c>
      <c r="N1822" s="24">
        <f>'EPA Data'!F1823/SUM('EPA Data'!F:F)</f>
        <v>3.1512654011646251E-4</v>
      </c>
      <c r="O1822" s="24">
        <f>'EPA Data'!G1823/SUM('EPA Data'!G:G)</f>
        <v>1.2645935234226733E-4</v>
      </c>
      <c r="P1822" s="24">
        <f>'EPA Data'!H1823/SUM('EPA Data'!H:H)</f>
        <v>1.6857695299922576E-4</v>
      </c>
      <c r="Q1822" s="24">
        <f>'EPA Data'!I1823/SUM('EPA Data'!I:I)</f>
        <v>1.1335558822121512E-4</v>
      </c>
      <c r="R1822" s="24">
        <f>'EPA Data'!J1823/SUM('EPA Data'!J:J)</f>
        <v>1.2508356512502629E-4</v>
      </c>
      <c r="S1822" s="24">
        <f>'EPA Data'!K1823/SUM('EPA Data'!K:K)</f>
        <v>2.2189406171214366E-4</v>
      </c>
      <c r="T1822" s="24">
        <f>'EPA Data'!L1823/SUM('EPA Data'!L:L)</f>
        <v>2.2747888993877163E-4</v>
      </c>
      <c r="U1822" s="24">
        <f>'EPA Data'!M1823/SUM('EPA Data'!M:M)</f>
        <v>3.3437817208171815E-4</v>
      </c>
      <c r="V1822" s="24">
        <f>'EPA Data'!N1823/SUM('EPA Data'!N:N)</f>
        <v>2.5056116164320262E-4</v>
      </c>
      <c r="W1822" s="24">
        <f>'EPA Data'!O1823/SUM('EPA Data'!O:O)</f>
        <v>3.0657275448784646E-4</v>
      </c>
      <c r="X1822" s="24">
        <f>'EPA Data'!P1823/SUM('EPA Data'!P:P)</f>
        <v>1.9712584099994723E-4</v>
      </c>
    </row>
    <row r="1823" spans="1:24" x14ac:dyDescent="0.25">
      <c r="A1823" s="16" t="s">
        <v>3001</v>
      </c>
      <c r="B1823" s="16" t="s">
        <v>2963</v>
      </c>
      <c r="C1823" s="21" t="s">
        <v>121</v>
      </c>
      <c r="D1823" s="17">
        <f>SUMIFS('Census Data'!G:G,'Census Data'!$A:$A,$A1823)/SUMIFS('Census Data'!$F:$F,'Census Data'!$A:$A,$A1823)</f>
        <v>0.48206182509403184</v>
      </c>
      <c r="E1823" s="19">
        <f>SUMIFS('Census Data'!H:H,'Census Data'!$A:$A,$A1823)/SUMIFS('Census Data'!$F:$F,'Census Data'!$A:$A,$A1823)</f>
        <v>0.51793817490596816</v>
      </c>
      <c r="F1823" s="17">
        <f>SUM(SUMIFS('Census Data'!I:I,'Census Data'!$A:$A,$A1823),SUMIFS('Census Data'!J:J,'Census Data'!$A:$A,$A1823))/SUMIFS('Census Data'!$F:$F,'Census Data'!$A:$A,$A1823)</f>
        <v>0.76834328700270971</v>
      </c>
      <c r="G1823" s="17">
        <f>SUM(SUMIFS('Census Data'!K:K,'Census Data'!$A:$A,$A1823),SUMIFS('Census Data'!L:L,'Census Data'!$A:$A,$A1823))/SUMIFS('Census Data'!$F:$F,'Census Data'!$A:$A,$A1823)</f>
        <v>0.16245062485676154</v>
      </c>
      <c r="H1823" s="17">
        <f>SUM(SUMIFS('Census Data'!O:O,'Census Data'!$A:$A,$A1823),SUMIFS('Census Data'!P:P,'Census Data'!$A:$A,$A1823))/SUMIFS('Census Data'!$F:$F,'Census Data'!$A:$A,$A1823)</f>
        <v>3.6883400514984427E-2</v>
      </c>
      <c r="I1823" s="19">
        <f t="shared" si="56"/>
        <v>3.2322687625544355E-2</v>
      </c>
      <c r="J1823" s="17">
        <f>SUM(SUMIFS('Census Data'!W:W,'Census Data'!$A:$A,$A1823),SUMIFS('Census Data'!X:X,'Census Data'!$A:$A,$A1823))/SUMIFS('Census Data'!$F:$F,'Census Data'!$A:$A,$A1823)</f>
        <v>9.1791256049718911E-2</v>
      </c>
      <c r="K1823" s="19">
        <f t="shared" si="57"/>
        <v>0.90820874395028106</v>
      </c>
      <c r="L1823" s="24">
        <f>'EPA Data'!D1824/SUM('EPA Data'!D:D)</f>
        <v>2.1528031932024957E-3</v>
      </c>
      <c r="M1823" s="24">
        <f>'EPA Data'!E1824/SUM('EPA Data'!E:E)</f>
        <v>3.5091678558714866E-3</v>
      </c>
      <c r="N1823" s="24">
        <f>'EPA Data'!F1824/SUM('EPA Data'!F:F)</f>
        <v>4.2581140021353799E-3</v>
      </c>
      <c r="O1823" s="24">
        <f>'EPA Data'!G1824/SUM('EPA Data'!G:G)</f>
        <v>1.8034938498537984E-3</v>
      </c>
      <c r="P1823" s="24">
        <f>'EPA Data'!H1824/SUM('EPA Data'!H:H)</f>
        <v>2.0772774290496944E-3</v>
      </c>
      <c r="Q1823" s="24">
        <f>'EPA Data'!I1824/SUM('EPA Data'!I:I)</f>
        <v>1.3298610667950327E-3</v>
      </c>
      <c r="R1823" s="24">
        <f>'EPA Data'!J1824/SUM('EPA Data'!J:J)</f>
        <v>1.8190814927404374E-3</v>
      </c>
      <c r="S1823" s="24">
        <f>'EPA Data'!K1824/SUM('EPA Data'!K:K)</f>
        <v>2.5500542985044568E-3</v>
      </c>
      <c r="T1823" s="24">
        <f>'EPA Data'!L1824/SUM('EPA Data'!L:L)</f>
        <v>2.837997198527033E-3</v>
      </c>
      <c r="U1823" s="24">
        <f>'EPA Data'!M1824/SUM('EPA Data'!M:M)</f>
        <v>3.5945213217740838E-3</v>
      </c>
      <c r="V1823" s="24">
        <f>'EPA Data'!N1824/SUM('EPA Data'!N:N)</f>
        <v>3.3488561788691273E-3</v>
      </c>
      <c r="W1823" s="24">
        <f>'EPA Data'!O1824/SUM('EPA Data'!O:O)</f>
        <v>3.2062474689171839E-3</v>
      </c>
      <c r="X1823" s="24">
        <f>'EPA Data'!P1824/SUM('EPA Data'!P:P)</f>
        <v>2.4445570462124687E-3</v>
      </c>
    </row>
    <row r="1824" spans="1:24" x14ac:dyDescent="0.25">
      <c r="A1824" s="16" t="s">
        <v>3002</v>
      </c>
      <c r="B1824" s="16" t="s">
        <v>2963</v>
      </c>
      <c r="C1824" s="21" t="s">
        <v>123</v>
      </c>
      <c r="D1824" s="17">
        <f>SUMIFS('Census Data'!G:G,'Census Data'!$A:$A,$A1824)/SUMIFS('Census Data'!$F:$F,'Census Data'!$A:$A,$A1824)</f>
        <v>0.49322443672416244</v>
      </c>
      <c r="E1824" s="19">
        <f>SUMIFS('Census Data'!H:H,'Census Data'!$A:$A,$A1824)/SUMIFS('Census Data'!$F:$F,'Census Data'!$A:$A,$A1824)</f>
        <v>0.5067755632758375</v>
      </c>
      <c r="F1824" s="17">
        <f>SUM(SUMIFS('Census Data'!I:I,'Census Data'!$A:$A,$A1824),SUMIFS('Census Data'!J:J,'Census Data'!$A:$A,$A1824))/SUMIFS('Census Data'!$F:$F,'Census Data'!$A:$A,$A1824)</f>
        <v>0.92950163548079068</v>
      </c>
      <c r="G1824" s="17">
        <f>SUM(SUMIFS('Census Data'!K:K,'Census Data'!$A:$A,$A1824),SUMIFS('Census Data'!L:L,'Census Data'!$A:$A,$A1824))/SUMIFS('Census Data'!$F:$F,'Census Data'!$A:$A,$A1824)</f>
        <v>3.2526767030332582E-2</v>
      </c>
      <c r="H1824" s="17">
        <f>SUM(SUMIFS('Census Data'!O:O,'Census Data'!$A:$A,$A1824),SUMIFS('Census Data'!P:P,'Census Data'!$A:$A,$A1824))/SUMIFS('Census Data'!$F:$F,'Census Data'!$A:$A,$A1824)</f>
        <v>9.2440218605879601E-3</v>
      </c>
      <c r="I1824" s="19">
        <f t="shared" si="56"/>
        <v>2.8727575628288871E-2</v>
      </c>
      <c r="J1824" s="17">
        <f>SUM(SUMIFS('Census Data'!W:W,'Census Data'!$A:$A,$A1824),SUMIFS('Census Data'!X:X,'Census Data'!$A:$A,$A1824))/SUMIFS('Census Data'!$F:$F,'Census Data'!$A:$A,$A1824)</f>
        <v>0.1504235996830621</v>
      </c>
      <c r="K1824" s="19">
        <f t="shared" si="57"/>
        <v>0.84957640031693793</v>
      </c>
      <c r="L1824" s="24">
        <f>'EPA Data'!D1825/SUM('EPA Data'!D:D)</f>
        <v>1.7128003447261541E-4</v>
      </c>
      <c r="M1824" s="24">
        <f>'EPA Data'!E1825/SUM('EPA Data'!E:E)</f>
        <v>2.1632483520628098E-4</v>
      </c>
      <c r="N1824" s="24">
        <f>'EPA Data'!F1825/SUM('EPA Data'!F:F)</f>
        <v>2.2819786352404114E-4</v>
      </c>
      <c r="O1824" s="24">
        <f>'EPA Data'!G1825/SUM('EPA Data'!G:G)</f>
        <v>1.0886285851445407E-4</v>
      </c>
      <c r="P1824" s="24">
        <f>'EPA Data'!H1825/SUM('EPA Data'!H:H)</f>
        <v>1.4331220985585647E-4</v>
      </c>
      <c r="Q1824" s="24">
        <f>'EPA Data'!I1825/SUM('EPA Data'!I:I)</f>
        <v>9.9202338880201979E-5</v>
      </c>
      <c r="R1824" s="24">
        <f>'EPA Data'!J1825/SUM('EPA Data'!J:J)</f>
        <v>1.0351362478430391E-4</v>
      </c>
      <c r="S1824" s="24">
        <f>'EPA Data'!K1825/SUM('EPA Data'!K:K)</f>
        <v>1.7158421702104237E-4</v>
      </c>
      <c r="T1824" s="24">
        <f>'EPA Data'!L1825/SUM('EPA Data'!L:L)</f>
        <v>1.7934419369005099E-4</v>
      </c>
      <c r="U1824" s="24">
        <f>'EPA Data'!M1825/SUM('EPA Data'!M:M)</f>
        <v>2.7651012947779572E-4</v>
      </c>
      <c r="V1824" s="24">
        <f>'EPA Data'!N1825/SUM('EPA Data'!N:N)</f>
        <v>2.1476080137032257E-4</v>
      </c>
      <c r="W1824" s="24">
        <f>'EPA Data'!O1825/SUM('EPA Data'!O:O)</f>
        <v>2.8099229526901397E-4</v>
      </c>
      <c r="X1824" s="24">
        <f>'EPA Data'!P1825/SUM('EPA Data'!P:P)</f>
        <v>1.5053953503437395E-4</v>
      </c>
    </row>
    <row r="1825" spans="1:24" x14ac:dyDescent="0.25">
      <c r="A1825" s="16" t="s">
        <v>3003</v>
      </c>
      <c r="B1825" s="16" t="s">
        <v>2963</v>
      </c>
      <c r="C1825" s="21" t="s">
        <v>657</v>
      </c>
      <c r="D1825" s="17">
        <f>SUMIFS('Census Data'!G:G,'Census Data'!$A:$A,$A1825)/SUMIFS('Census Data'!$F:$F,'Census Data'!$A:$A,$A1825)</f>
        <v>0.48767727595650162</v>
      </c>
      <c r="E1825" s="19">
        <f>SUMIFS('Census Data'!H:H,'Census Data'!$A:$A,$A1825)/SUMIFS('Census Data'!$F:$F,'Census Data'!$A:$A,$A1825)</f>
        <v>0.51232272404349843</v>
      </c>
      <c r="F1825" s="17">
        <f>SUM(SUMIFS('Census Data'!I:I,'Census Data'!$A:$A,$A1825),SUMIFS('Census Data'!J:J,'Census Data'!$A:$A,$A1825))/SUMIFS('Census Data'!$F:$F,'Census Data'!$A:$A,$A1825)</f>
        <v>0.73388119010349884</v>
      </c>
      <c r="G1825" s="17">
        <f>SUM(SUMIFS('Census Data'!K:K,'Census Data'!$A:$A,$A1825),SUMIFS('Census Data'!L:L,'Census Data'!$A:$A,$A1825))/SUMIFS('Census Data'!$F:$F,'Census Data'!$A:$A,$A1825)</f>
        <v>0.13075824438214667</v>
      </c>
      <c r="H1825" s="17">
        <f>SUM(SUMIFS('Census Data'!O:O,'Census Data'!$A:$A,$A1825),SUMIFS('Census Data'!P:P,'Census Data'!$A:$A,$A1825))/SUMIFS('Census Data'!$F:$F,'Census Data'!$A:$A,$A1825)</f>
        <v>0.10877617316813616</v>
      </c>
      <c r="I1825" s="19">
        <f t="shared" si="56"/>
        <v>2.6584392346218344E-2</v>
      </c>
      <c r="J1825" s="17">
        <f>SUM(SUMIFS('Census Data'!W:W,'Census Data'!$A:$A,$A1825),SUMIFS('Census Data'!X:X,'Census Data'!$A:$A,$A1825))/SUMIFS('Census Data'!$F:$F,'Census Data'!$A:$A,$A1825)</f>
        <v>0.17482556134315555</v>
      </c>
      <c r="K1825" s="19">
        <f t="shared" si="57"/>
        <v>0.82517443865684448</v>
      </c>
      <c r="L1825" s="24">
        <f>'EPA Data'!D1826/SUM('EPA Data'!D:D)</f>
        <v>6.2618483377357304E-3</v>
      </c>
      <c r="M1825" s="24">
        <f>'EPA Data'!E1826/SUM('EPA Data'!E:E)</f>
        <v>3.9084811628062668E-3</v>
      </c>
      <c r="N1825" s="24">
        <f>'EPA Data'!F1826/SUM('EPA Data'!F:F)</f>
        <v>2.8803166229986153E-3</v>
      </c>
      <c r="O1825" s="24">
        <f>'EPA Data'!G1826/SUM('EPA Data'!G:G)</f>
        <v>8.6094822957863762E-3</v>
      </c>
      <c r="P1825" s="24">
        <f>'EPA Data'!H1826/SUM('EPA Data'!H:H)</f>
        <v>5.2334162782338312E-3</v>
      </c>
      <c r="Q1825" s="24">
        <f>'EPA Data'!I1826/SUM('EPA Data'!I:I)</f>
        <v>6.4566269675080381E-3</v>
      </c>
      <c r="R1825" s="24">
        <f>'EPA Data'!J1826/SUM('EPA Data'!J:J)</f>
        <v>6.388127763512174E-3</v>
      </c>
      <c r="S1825" s="24">
        <f>'EPA Data'!K1826/SUM('EPA Data'!K:K)</f>
        <v>3.1780084936228817E-3</v>
      </c>
      <c r="T1825" s="24">
        <f>'EPA Data'!L1826/SUM('EPA Data'!L:L)</f>
        <v>2.7981621852005809E-3</v>
      </c>
      <c r="U1825" s="24">
        <f>'EPA Data'!M1826/SUM('EPA Data'!M:M)</f>
        <v>9.518510139137867E-3</v>
      </c>
      <c r="V1825" s="24">
        <f>'EPA Data'!N1826/SUM('EPA Data'!N:N)</f>
        <v>1.1769179370970058E-2</v>
      </c>
      <c r="W1825" s="24">
        <f>'EPA Data'!O1826/SUM('EPA Data'!O:O)</f>
        <v>6.6710455265217928E-3</v>
      </c>
      <c r="X1825" s="24">
        <f>'EPA Data'!P1826/SUM('EPA Data'!P:P)</f>
        <v>1.6683842154989999E-3</v>
      </c>
    </row>
    <row r="1826" spans="1:24" x14ac:dyDescent="0.25">
      <c r="A1826" s="16" t="s">
        <v>3004</v>
      </c>
      <c r="B1826" s="16" t="s">
        <v>2963</v>
      </c>
      <c r="C1826" s="21" t="s">
        <v>2963</v>
      </c>
      <c r="D1826" s="17">
        <f>SUMIFS('Census Data'!G:G,'Census Data'!$A:$A,$A1826)/SUMIFS('Census Data'!$F:$F,'Census Data'!$A:$A,$A1826)</f>
        <v>0.4736754208555749</v>
      </c>
      <c r="E1826" s="19">
        <f>SUMIFS('Census Data'!H:H,'Census Data'!$A:$A,$A1826)/SUMIFS('Census Data'!$F:$F,'Census Data'!$A:$A,$A1826)</f>
        <v>0.5263245791444251</v>
      </c>
      <c r="F1826" s="17">
        <f>SUM(SUMIFS('Census Data'!I:I,'Census Data'!$A:$A,$A1826),SUMIFS('Census Data'!J:J,'Census Data'!$A:$A,$A1826))/SUMIFS('Census Data'!$F:$F,'Census Data'!$A:$A,$A1826)</f>
        <v>0.64574207990883559</v>
      </c>
      <c r="G1826" s="17">
        <f>SUM(SUMIFS('Census Data'!K:K,'Census Data'!$A:$A,$A1826),SUMIFS('Census Data'!L:L,'Census Data'!$A:$A,$A1826))/SUMIFS('Census Data'!$F:$F,'Census Data'!$A:$A,$A1826)</f>
        <v>0.17788538876875262</v>
      </c>
      <c r="H1826" s="17">
        <f>SUM(SUMIFS('Census Data'!O:O,'Census Data'!$A:$A,$A1826),SUMIFS('Census Data'!P:P,'Census Data'!$A:$A,$A1826))/SUMIFS('Census Data'!$F:$F,'Census Data'!$A:$A,$A1826)</f>
        <v>0.12846210427173474</v>
      </c>
      <c r="I1826" s="19">
        <f t="shared" si="56"/>
        <v>4.7910427050677051E-2</v>
      </c>
      <c r="J1826" s="17">
        <f>SUM(SUMIFS('Census Data'!W:W,'Census Data'!$A:$A,$A1826),SUMIFS('Census Data'!X:X,'Census Data'!$A:$A,$A1826))/SUMIFS('Census Data'!$F:$F,'Census Data'!$A:$A,$A1826)</f>
        <v>0.25588350506475693</v>
      </c>
      <c r="K1826" s="19">
        <f t="shared" si="57"/>
        <v>0.74411649493524301</v>
      </c>
      <c r="L1826" s="24">
        <f>'EPA Data'!D1827/SUM('EPA Data'!D:D)</f>
        <v>4.4632176812661852E-3</v>
      </c>
      <c r="M1826" s="24">
        <f>'EPA Data'!E1827/SUM('EPA Data'!E:E)</f>
        <v>2.1954634541673235E-3</v>
      </c>
      <c r="N1826" s="24">
        <f>'EPA Data'!F1827/SUM('EPA Data'!F:F)</f>
        <v>1.8760204861896803E-3</v>
      </c>
      <c r="O1826" s="24">
        <f>'EPA Data'!G1827/SUM('EPA Data'!G:G)</f>
        <v>1.0015975579601415E-2</v>
      </c>
      <c r="P1826" s="24">
        <f>'EPA Data'!H1827/SUM('EPA Data'!H:H)</f>
        <v>4.0368770343601861E-3</v>
      </c>
      <c r="Q1826" s="24">
        <f>'EPA Data'!I1827/SUM('EPA Data'!I:I)</f>
        <v>3.9239899424099757E-3</v>
      </c>
      <c r="R1826" s="24">
        <f>'EPA Data'!J1827/SUM('EPA Data'!J:J)</f>
        <v>9.0252875037659074E-3</v>
      </c>
      <c r="S1826" s="24">
        <f>'EPA Data'!K1827/SUM('EPA Data'!K:K)</f>
        <v>2.6941188789518893E-3</v>
      </c>
      <c r="T1826" s="24">
        <f>'EPA Data'!L1827/SUM('EPA Data'!L:L)</f>
        <v>2.3338650409170892E-3</v>
      </c>
      <c r="U1826" s="24">
        <f>'EPA Data'!M1827/SUM('EPA Data'!M:M)</f>
        <v>8.2621165308120748E-3</v>
      </c>
      <c r="V1826" s="24">
        <f>'EPA Data'!N1827/SUM('EPA Data'!N:N)</f>
        <v>1.3001832171850664E-2</v>
      </c>
      <c r="W1826" s="24">
        <f>'EPA Data'!O1827/SUM('EPA Data'!O:O)</f>
        <v>6.9819011210592316E-3</v>
      </c>
      <c r="X1826" s="24">
        <f>'EPA Data'!P1827/SUM('EPA Data'!P:P)</f>
        <v>1.0728157252131998E-3</v>
      </c>
    </row>
    <row r="1827" spans="1:24" x14ac:dyDescent="0.25">
      <c r="A1827" s="16" t="s">
        <v>3005</v>
      </c>
      <c r="B1827" s="16" t="s">
        <v>2963</v>
      </c>
      <c r="C1827" s="21" t="s">
        <v>3006</v>
      </c>
      <c r="D1827" s="17">
        <f>SUMIFS('Census Data'!G:G,'Census Data'!$A:$A,$A1827)/SUMIFS('Census Data'!$F:$F,'Census Data'!$A:$A,$A1827)</f>
        <v>0.48799461011749751</v>
      </c>
      <c r="E1827" s="19">
        <f>SUMIFS('Census Data'!H:H,'Census Data'!$A:$A,$A1827)/SUMIFS('Census Data'!$F:$F,'Census Data'!$A:$A,$A1827)</f>
        <v>0.51200538988250244</v>
      </c>
      <c r="F1827" s="17">
        <f>SUM(SUMIFS('Census Data'!I:I,'Census Data'!$A:$A,$A1827),SUMIFS('Census Data'!J:J,'Census Data'!$A:$A,$A1827))/SUMIFS('Census Data'!$F:$F,'Census Data'!$A:$A,$A1827)</f>
        <v>0.875411528041246</v>
      </c>
      <c r="G1827" s="17">
        <f>SUM(SUMIFS('Census Data'!K:K,'Census Data'!$A:$A,$A1827),SUMIFS('Census Data'!L:L,'Census Data'!$A:$A,$A1827))/SUMIFS('Census Data'!$F:$F,'Census Data'!$A:$A,$A1827)</f>
        <v>7.429723672956455E-2</v>
      </c>
      <c r="H1827" s="17">
        <f>SUM(SUMIFS('Census Data'!O:O,'Census Data'!$A:$A,$A1827),SUMIFS('Census Data'!P:P,'Census Data'!$A:$A,$A1827))/SUMIFS('Census Data'!$F:$F,'Census Data'!$A:$A,$A1827)</f>
        <v>1.1362713289787415E-2</v>
      </c>
      <c r="I1827" s="19">
        <f t="shared" si="56"/>
        <v>3.8928521939401994E-2</v>
      </c>
      <c r="J1827" s="17">
        <f>SUM(SUMIFS('Census Data'!W:W,'Census Data'!$A:$A,$A1827),SUMIFS('Census Data'!X:X,'Census Data'!$A:$A,$A1827))/SUMIFS('Census Data'!$F:$F,'Census Data'!$A:$A,$A1827)</f>
        <v>3.3304504470066561E-2</v>
      </c>
      <c r="K1827" s="19">
        <f t="shared" si="57"/>
        <v>0.96669549552993339</v>
      </c>
      <c r="L1827" s="24">
        <f>'EPA Data'!D1828/SUM('EPA Data'!D:D)</f>
        <v>9.0190787985832094E-4</v>
      </c>
      <c r="M1827" s="24">
        <f>'EPA Data'!E1828/SUM('EPA Data'!E:E)</f>
        <v>1.5606479472455839E-3</v>
      </c>
      <c r="N1827" s="24">
        <f>'EPA Data'!F1828/SUM('EPA Data'!F:F)</f>
        <v>1.8107142661853129E-3</v>
      </c>
      <c r="O1827" s="24">
        <f>'EPA Data'!G1828/SUM('EPA Data'!G:G)</f>
        <v>5.0696178258735473E-4</v>
      </c>
      <c r="P1827" s="24">
        <f>'EPA Data'!H1828/SUM('EPA Data'!H:H)</f>
        <v>7.7943849672727002E-4</v>
      </c>
      <c r="Q1827" s="24">
        <f>'EPA Data'!I1828/SUM('EPA Data'!I:I)</f>
        <v>4.8341639356674573E-4</v>
      </c>
      <c r="R1827" s="24">
        <f>'EPA Data'!J1828/SUM('EPA Data'!J:J)</f>
        <v>5.569307955821469E-4</v>
      </c>
      <c r="S1827" s="24">
        <f>'EPA Data'!K1828/SUM('EPA Data'!K:K)</f>
        <v>1.079877858449341E-3</v>
      </c>
      <c r="T1827" s="24">
        <f>'EPA Data'!L1828/SUM('EPA Data'!L:L)</f>
        <v>1.2043145252988445E-3</v>
      </c>
      <c r="U1827" s="24">
        <f>'EPA Data'!M1828/SUM('EPA Data'!M:M)</f>
        <v>1.1745201831512607E-3</v>
      </c>
      <c r="V1827" s="24">
        <f>'EPA Data'!N1828/SUM('EPA Data'!N:N)</f>
        <v>1.1439683208454288E-3</v>
      </c>
      <c r="W1827" s="24">
        <f>'EPA Data'!O1828/SUM('EPA Data'!O:O)</f>
        <v>1.2549743095408821E-3</v>
      </c>
      <c r="X1827" s="24">
        <f>'EPA Data'!P1828/SUM('EPA Data'!P:P)</f>
        <v>1.064221567835081E-3</v>
      </c>
    </row>
    <row r="1828" spans="1:24" x14ac:dyDescent="0.25">
      <c r="A1828" s="16" t="s">
        <v>3007</v>
      </c>
      <c r="B1828" s="16" t="s">
        <v>2963</v>
      </c>
      <c r="C1828" s="21" t="s">
        <v>1026</v>
      </c>
      <c r="D1828" s="17">
        <f>SUMIFS('Census Data'!G:G,'Census Data'!$A:$A,$A1828)/SUMIFS('Census Data'!$F:$F,'Census Data'!$A:$A,$A1828)</f>
        <v>0.49780251977732198</v>
      </c>
      <c r="E1828" s="19">
        <f>SUMIFS('Census Data'!H:H,'Census Data'!$A:$A,$A1828)/SUMIFS('Census Data'!$F:$F,'Census Data'!$A:$A,$A1828)</f>
        <v>0.50219748022267796</v>
      </c>
      <c r="F1828" s="17">
        <f>SUM(SUMIFS('Census Data'!I:I,'Census Data'!$A:$A,$A1828),SUMIFS('Census Data'!J:J,'Census Data'!$A:$A,$A1828))/SUMIFS('Census Data'!$F:$F,'Census Data'!$A:$A,$A1828)</f>
        <v>0.85960615906695648</v>
      </c>
      <c r="G1828" s="17">
        <f>SUM(SUMIFS('Census Data'!K:K,'Census Data'!$A:$A,$A1828),SUMIFS('Census Data'!L:L,'Census Data'!$A:$A,$A1828))/SUMIFS('Census Data'!$F:$F,'Census Data'!$A:$A,$A1828)</f>
        <v>7.1242090164472097E-2</v>
      </c>
      <c r="H1828" s="17">
        <f>SUM(SUMIFS('Census Data'!O:O,'Census Data'!$A:$A,$A1828),SUMIFS('Census Data'!P:P,'Census Data'!$A:$A,$A1828))/SUMIFS('Census Data'!$F:$F,'Census Data'!$A:$A,$A1828)</f>
        <v>4.1491925080136965E-2</v>
      </c>
      <c r="I1828" s="19">
        <f t="shared" si="56"/>
        <v>2.7659825688434392E-2</v>
      </c>
      <c r="J1828" s="17">
        <f>SUM(SUMIFS('Census Data'!W:W,'Census Data'!$A:$A,$A1828),SUMIFS('Census Data'!X:X,'Census Data'!$A:$A,$A1828))/SUMIFS('Census Data'!$F:$F,'Census Data'!$A:$A,$A1828)</f>
        <v>6.1586296469600434E-2</v>
      </c>
      <c r="K1828" s="19">
        <f t="shared" si="57"/>
        <v>0.93841370353039955</v>
      </c>
      <c r="L1828" s="24">
        <f>'EPA Data'!D1829/SUM('EPA Data'!D:D)</f>
        <v>7.1996946224114108E-4</v>
      </c>
      <c r="M1828" s="24">
        <f>'EPA Data'!E1829/SUM('EPA Data'!E:E)</f>
        <v>1.0132553501114242E-3</v>
      </c>
      <c r="N1828" s="24">
        <f>'EPA Data'!F1829/SUM('EPA Data'!F:F)</f>
        <v>1.0838348140476076E-3</v>
      </c>
      <c r="O1828" s="24">
        <f>'EPA Data'!G1829/SUM('EPA Data'!G:G)</f>
        <v>4.0313077726194412E-4</v>
      </c>
      <c r="P1828" s="24">
        <f>'EPA Data'!H1829/SUM('EPA Data'!H:H)</f>
        <v>5.9159548159366164E-4</v>
      </c>
      <c r="Q1828" s="24">
        <f>'EPA Data'!I1829/SUM('EPA Data'!I:I)</f>
        <v>3.8928971076565826E-4</v>
      </c>
      <c r="R1828" s="24">
        <f>'EPA Data'!J1829/SUM('EPA Data'!J:J)</f>
        <v>4.0430974436731778E-4</v>
      </c>
      <c r="S1828" s="24">
        <f>'EPA Data'!K1829/SUM('EPA Data'!K:K)</f>
        <v>7.4455366101289146E-4</v>
      </c>
      <c r="T1828" s="24">
        <f>'EPA Data'!L1829/SUM('EPA Data'!L:L)</f>
        <v>7.8868776816437439E-4</v>
      </c>
      <c r="U1828" s="24">
        <f>'EPA Data'!M1829/SUM('EPA Data'!M:M)</f>
        <v>1.184426099101266E-3</v>
      </c>
      <c r="V1828" s="24">
        <f>'EPA Data'!N1829/SUM('EPA Data'!N:N)</f>
        <v>9.0460523295781976E-4</v>
      </c>
      <c r="W1828" s="24">
        <f>'EPA Data'!O1829/SUM('EPA Data'!O:O)</f>
        <v>1.0874492788507288E-3</v>
      </c>
      <c r="X1828" s="24">
        <f>'EPA Data'!P1829/SUM('EPA Data'!P:P)</f>
        <v>6.8520061137967503E-4</v>
      </c>
    </row>
    <row r="1829" spans="1:24" x14ac:dyDescent="0.25">
      <c r="A1829" s="16" t="s">
        <v>3008</v>
      </c>
      <c r="B1829" s="16" t="s">
        <v>2963</v>
      </c>
      <c r="C1829" s="21" t="s">
        <v>3009</v>
      </c>
      <c r="D1829" s="17">
        <f>SUMIFS('Census Data'!G:G,'Census Data'!$A:$A,$A1829)/SUMIFS('Census Data'!$F:$F,'Census Data'!$A:$A,$A1829)</f>
        <v>0.48222909356217214</v>
      </c>
      <c r="E1829" s="19">
        <f>SUMIFS('Census Data'!H:H,'Census Data'!$A:$A,$A1829)/SUMIFS('Census Data'!$F:$F,'Census Data'!$A:$A,$A1829)</f>
        <v>0.51777090643782786</v>
      </c>
      <c r="F1829" s="17">
        <f>SUM(SUMIFS('Census Data'!I:I,'Census Data'!$A:$A,$A1829),SUMIFS('Census Data'!J:J,'Census Data'!$A:$A,$A1829))/SUMIFS('Census Data'!$F:$F,'Census Data'!$A:$A,$A1829)</f>
        <v>0.79962564708334782</v>
      </c>
      <c r="G1829" s="17">
        <f>SUM(SUMIFS('Census Data'!K:K,'Census Data'!$A:$A,$A1829),SUMIFS('Census Data'!L:L,'Census Data'!$A:$A,$A1829))/SUMIFS('Census Data'!$F:$F,'Census Data'!$A:$A,$A1829)</f>
        <v>0.120109960740715</v>
      </c>
      <c r="H1829" s="17">
        <f>SUM(SUMIFS('Census Data'!O:O,'Census Data'!$A:$A,$A1829),SUMIFS('Census Data'!P:P,'Census Data'!$A:$A,$A1829))/SUMIFS('Census Data'!$F:$F,'Census Data'!$A:$A,$A1829)</f>
        <v>3.8538373345377477E-2</v>
      </c>
      <c r="I1829" s="19">
        <f t="shared" si="56"/>
        <v>4.1726018830559708E-2</v>
      </c>
      <c r="J1829" s="17">
        <f>SUM(SUMIFS('Census Data'!W:W,'Census Data'!$A:$A,$A1829),SUMIFS('Census Data'!X:X,'Census Data'!$A:$A,$A1829))/SUMIFS('Census Data'!$F:$F,'Census Data'!$A:$A,$A1829)</f>
        <v>5.1684153840808808E-2</v>
      </c>
      <c r="K1829" s="19">
        <f t="shared" si="57"/>
        <v>0.94831584615919118</v>
      </c>
      <c r="L1829" s="24">
        <f>'EPA Data'!D1830/SUM('EPA Data'!D:D)</f>
        <v>1.4036491740481785E-3</v>
      </c>
      <c r="M1829" s="24">
        <f>'EPA Data'!E1830/SUM('EPA Data'!E:E)</f>
        <v>1.7385867353497768E-3</v>
      </c>
      <c r="N1829" s="24">
        <f>'EPA Data'!F1830/SUM('EPA Data'!F:F)</f>
        <v>1.8502358052655253E-3</v>
      </c>
      <c r="O1829" s="24">
        <f>'EPA Data'!G1830/SUM('EPA Data'!G:G)</f>
        <v>9.1770480671749064E-4</v>
      </c>
      <c r="P1829" s="24">
        <f>'EPA Data'!H1830/SUM('EPA Data'!H:H)</f>
        <v>1.0696993621599341E-3</v>
      </c>
      <c r="Q1829" s="24">
        <f>'EPA Data'!I1830/SUM('EPA Data'!I:I)</f>
        <v>7.4407444013942356E-4</v>
      </c>
      <c r="R1829" s="24">
        <f>'EPA Data'!J1830/SUM('EPA Data'!J:J)</f>
        <v>8.6744691140473176E-4</v>
      </c>
      <c r="S1829" s="24">
        <f>'EPA Data'!K1830/SUM('EPA Data'!K:K)</f>
        <v>1.3236843381072107E-3</v>
      </c>
      <c r="T1829" s="24">
        <f>'EPA Data'!L1830/SUM('EPA Data'!L:L)</f>
        <v>1.3895908569091918E-3</v>
      </c>
      <c r="U1829" s="24">
        <f>'EPA Data'!M1830/SUM('EPA Data'!M:M)</f>
        <v>2.0395685047357131E-3</v>
      </c>
      <c r="V1829" s="24">
        <f>'EPA Data'!N1830/SUM('EPA Data'!N:N)</f>
        <v>1.6681702250867061E-3</v>
      </c>
      <c r="W1829" s="24">
        <f>'EPA Data'!O1830/SUM('EPA Data'!O:O)</f>
        <v>1.7377418711540722E-3</v>
      </c>
      <c r="X1829" s="24">
        <f>'EPA Data'!P1830/SUM('EPA Data'!P:P)</f>
        <v>1.1181062705516286E-3</v>
      </c>
    </row>
    <row r="1830" spans="1:24" x14ac:dyDescent="0.25">
      <c r="A1830" s="16" t="s">
        <v>3010</v>
      </c>
      <c r="B1830" s="16" t="s">
        <v>2963</v>
      </c>
      <c r="C1830" s="21" t="s">
        <v>3011</v>
      </c>
      <c r="D1830" s="17">
        <f>SUMIFS('Census Data'!G:G,'Census Data'!$A:$A,$A1830)/SUMIFS('Census Data'!$F:$F,'Census Data'!$A:$A,$A1830)</f>
        <v>0.48884556874390811</v>
      </c>
      <c r="E1830" s="19">
        <f>SUMIFS('Census Data'!H:H,'Census Data'!$A:$A,$A1830)/SUMIFS('Census Data'!$F:$F,'Census Data'!$A:$A,$A1830)</f>
        <v>0.51115443125609195</v>
      </c>
      <c r="F1830" s="17">
        <f>SUM(SUMIFS('Census Data'!I:I,'Census Data'!$A:$A,$A1830),SUMIFS('Census Data'!J:J,'Census Data'!$A:$A,$A1830))/SUMIFS('Census Data'!$F:$F,'Census Data'!$A:$A,$A1830)</f>
        <v>0.93496816272989791</v>
      </c>
      <c r="G1830" s="17">
        <f>SUM(SUMIFS('Census Data'!K:K,'Census Data'!$A:$A,$A1830),SUMIFS('Census Data'!L:L,'Census Data'!$A:$A,$A1830))/SUMIFS('Census Data'!$F:$F,'Census Data'!$A:$A,$A1830)</f>
        <v>2.757408200260528E-2</v>
      </c>
      <c r="H1830" s="17">
        <f>SUM(SUMIFS('Census Data'!O:O,'Census Data'!$A:$A,$A1830),SUMIFS('Census Data'!P:P,'Census Data'!$A:$A,$A1830))/SUMIFS('Census Data'!$F:$F,'Census Data'!$A:$A,$A1830)</f>
        <v>1.3982892591344271E-2</v>
      </c>
      <c r="I1830" s="19">
        <f t="shared" si="56"/>
        <v>2.3474862676152619E-2</v>
      </c>
      <c r="J1830" s="17">
        <f>SUM(SUMIFS('Census Data'!W:W,'Census Data'!$A:$A,$A1830),SUMIFS('Census Data'!X:X,'Census Data'!$A:$A,$A1830))/SUMIFS('Census Data'!$F:$F,'Census Data'!$A:$A,$A1830)</f>
        <v>5.1140038441567906E-2</v>
      </c>
      <c r="K1830" s="19">
        <f t="shared" si="57"/>
        <v>0.94885996155843211</v>
      </c>
      <c r="L1830" s="24">
        <f>'EPA Data'!D1831/SUM('EPA Data'!D:D)</f>
        <v>4.3254938820162851E-4</v>
      </c>
      <c r="M1830" s="24">
        <f>'EPA Data'!E1831/SUM('EPA Data'!E:E)</f>
        <v>5.8729891949855183E-4</v>
      </c>
      <c r="N1830" s="24">
        <f>'EPA Data'!F1831/SUM('EPA Data'!F:F)</f>
        <v>6.8606115578046553E-4</v>
      </c>
      <c r="O1830" s="24">
        <f>'EPA Data'!G1831/SUM('EPA Data'!G:G)</f>
        <v>2.2562174034217647E-4</v>
      </c>
      <c r="P1830" s="24">
        <f>'EPA Data'!H1831/SUM('EPA Data'!H:H)</f>
        <v>2.9879366582821081E-4</v>
      </c>
      <c r="Q1830" s="24">
        <f>'EPA Data'!I1831/SUM('EPA Data'!I:I)</f>
        <v>1.8075770101350856E-4</v>
      </c>
      <c r="R1830" s="24">
        <f>'EPA Data'!J1831/SUM('EPA Data'!J:J)</f>
        <v>2.6424307456976881E-4</v>
      </c>
      <c r="S1830" s="24">
        <f>'EPA Data'!K1831/SUM('EPA Data'!K:K)</f>
        <v>4.580848673633478E-4</v>
      </c>
      <c r="T1830" s="24">
        <f>'EPA Data'!L1831/SUM('EPA Data'!L:L)</f>
        <v>4.8096686245719918E-4</v>
      </c>
      <c r="U1830" s="24">
        <f>'EPA Data'!M1831/SUM('EPA Data'!M:M)</f>
        <v>5.9521158776948825E-4</v>
      </c>
      <c r="V1830" s="24">
        <f>'EPA Data'!N1831/SUM('EPA Data'!N:N)</f>
        <v>4.2391862549658954E-4</v>
      </c>
      <c r="W1830" s="24">
        <f>'EPA Data'!O1831/SUM('EPA Data'!O:O)</f>
        <v>5.0836334882672246E-4</v>
      </c>
      <c r="X1830" s="24">
        <f>'EPA Data'!P1831/SUM('EPA Data'!P:P)</f>
        <v>4.0551432674496707E-4</v>
      </c>
    </row>
    <row r="1831" spans="1:24" x14ac:dyDescent="0.25">
      <c r="A1831" s="16" t="s">
        <v>3012</v>
      </c>
      <c r="B1831" s="16" t="s">
        <v>2963</v>
      </c>
      <c r="C1831" s="21" t="s">
        <v>378</v>
      </c>
      <c r="D1831" s="17">
        <f>SUMIFS('Census Data'!G:G,'Census Data'!$A:$A,$A1831)/SUMIFS('Census Data'!$F:$F,'Census Data'!$A:$A,$A1831)</f>
        <v>0.50145477217228662</v>
      </c>
      <c r="E1831" s="19">
        <f>SUMIFS('Census Data'!H:H,'Census Data'!$A:$A,$A1831)/SUMIFS('Census Data'!$F:$F,'Census Data'!$A:$A,$A1831)</f>
        <v>0.49854522782771343</v>
      </c>
      <c r="F1831" s="17">
        <f>SUM(SUMIFS('Census Data'!I:I,'Census Data'!$A:$A,$A1831),SUMIFS('Census Data'!J:J,'Census Data'!$A:$A,$A1831))/SUMIFS('Census Data'!$F:$F,'Census Data'!$A:$A,$A1831)</f>
        <v>0.79824907777835508</v>
      </c>
      <c r="G1831" s="17">
        <f>SUM(SUMIFS('Census Data'!K:K,'Census Data'!$A:$A,$A1831),SUMIFS('Census Data'!L:L,'Census Data'!$A:$A,$A1831))/SUMIFS('Census Data'!$F:$F,'Census Data'!$A:$A,$A1831)</f>
        <v>0.13200498779030498</v>
      </c>
      <c r="H1831" s="17">
        <f>SUM(SUMIFS('Census Data'!O:O,'Census Data'!$A:$A,$A1831),SUMIFS('Census Data'!P:P,'Census Data'!$A:$A,$A1831))/SUMIFS('Census Data'!$F:$F,'Census Data'!$A:$A,$A1831)</f>
        <v>2.9672156699745416E-2</v>
      </c>
      <c r="I1831" s="19">
        <f t="shared" si="56"/>
        <v>4.0073777731594484E-2</v>
      </c>
      <c r="J1831" s="17">
        <f>SUM(SUMIFS('Census Data'!W:W,'Census Data'!$A:$A,$A1831),SUMIFS('Census Data'!X:X,'Census Data'!$A:$A,$A1831))/SUMIFS('Census Data'!$F:$F,'Census Data'!$A:$A,$A1831)</f>
        <v>0.21562321400737777</v>
      </c>
      <c r="K1831" s="19">
        <f t="shared" si="57"/>
        <v>0.78437678599262228</v>
      </c>
      <c r="L1831" s="24">
        <f>'EPA Data'!D1832/SUM('EPA Data'!D:D)</f>
        <v>1.7273531983526776E-3</v>
      </c>
      <c r="M1831" s="24">
        <f>'EPA Data'!E1832/SUM('EPA Data'!E:E)</f>
        <v>1.096993862569023E-3</v>
      </c>
      <c r="N1831" s="24">
        <f>'EPA Data'!F1832/SUM('EPA Data'!F:F)</f>
        <v>9.7109573958290148E-4</v>
      </c>
      <c r="O1831" s="24">
        <f>'EPA Data'!G1832/SUM('EPA Data'!G:G)</f>
        <v>8.8634572446006721E-4</v>
      </c>
      <c r="P1831" s="24">
        <f>'EPA Data'!H1832/SUM('EPA Data'!H:H)</f>
        <v>9.0953464567429911E-4</v>
      </c>
      <c r="Q1831" s="24">
        <f>'EPA Data'!I1832/SUM('EPA Data'!I:I)</f>
        <v>7.6101961062007386E-4</v>
      </c>
      <c r="R1831" s="24">
        <f>'EPA Data'!J1832/SUM('EPA Data'!J:J)</f>
        <v>7.9352785297812794E-4</v>
      </c>
      <c r="S1831" s="24">
        <f>'EPA Data'!K1832/SUM('EPA Data'!K:K)</f>
        <v>9.1017855495602361E-4</v>
      </c>
      <c r="T1831" s="24">
        <f>'EPA Data'!L1832/SUM('EPA Data'!L:L)</f>
        <v>8.6978664999654042E-4</v>
      </c>
      <c r="U1831" s="24">
        <f>'EPA Data'!M1832/SUM('EPA Data'!M:M)</f>
        <v>1.8671632766574197E-3</v>
      </c>
      <c r="V1831" s="24">
        <f>'EPA Data'!N1832/SUM('EPA Data'!N:N)</f>
        <v>1.5851944951405194E-3</v>
      </c>
      <c r="W1831" s="24">
        <f>'EPA Data'!O1832/SUM('EPA Data'!O:O)</f>
        <v>1.5751300302536064E-3</v>
      </c>
      <c r="X1831" s="24">
        <f>'EPA Data'!P1832/SUM('EPA Data'!P:P)</f>
        <v>6.2905951228471363E-4</v>
      </c>
    </row>
    <row r="1832" spans="1:24" x14ac:dyDescent="0.25">
      <c r="A1832" s="16" t="s">
        <v>3013</v>
      </c>
      <c r="B1832" s="16" t="s">
        <v>2963</v>
      </c>
      <c r="C1832" s="21" t="s">
        <v>1886</v>
      </c>
      <c r="D1832" s="17">
        <f>SUMIFS('Census Data'!G:G,'Census Data'!$A:$A,$A1832)/SUMIFS('Census Data'!$F:$F,'Census Data'!$A:$A,$A1832)</f>
        <v>0.49871134020618557</v>
      </c>
      <c r="E1832" s="19">
        <f>SUMIFS('Census Data'!H:H,'Census Data'!$A:$A,$A1832)/SUMIFS('Census Data'!$F:$F,'Census Data'!$A:$A,$A1832)</f>
        <v>0.50128865979381443</v>
      </c>
      <c r="F1832" s="17">
        <f>SUM(SUMIFS('Census Data'!I:I,'Census Data'!$A:$A,$A1832),SUMIFS('Census Data'!J:J,'Census Data'!$A:$A,$A1832))/SUMIFS('Census Data'!$F:$F,'Census Data'!$A:$A,$A1832)</f>
        <v>0.90149187153053134</v>
      </c>
      <c r="G1832" s="17">
        <f>SUM(SUMIFS('Census Data'!K:K,'Census Data'!$A:$A,$A1832),SUMIFS('Census Data'!L:L,'Census Data'!$A:$A,$A1832))/SUMIFS('Census Data'!$F:$F,'Census Data'!$A:$A,$A1832)</f>
        <v>6.3615186360031717E-2</v>
      </c>
      <c r="H1832" s="17">
        <f>SUM(SUMIFS('Census Data'!O:O,'Census Data'!$A:$A,$A1832),SUMIFS('Census Data'!P:P,'Census Data'!$A:$A,$A1832))/SUMIFS('Census Data'!$F:$F,'Census Data'!$A:$A,$A1832)</f>
        <v>5.9724425059476602E-3</v>
      </c>
      <c r="I1832" s="19">
        <f t="shared" si="56"/>
        <v>2.8920499603489302E-2</v>
      </c>
      <c r="J1832" s="17">
        <f>SUM(SUMIFS('Census Data'!W:W,'Census Data'!$A:$A,$A1832),SUMIFS('Census Data'!X:X,'Census Data'!$A:$A,$A1832))/SUMIFS('Census Data'!$F:$F,'Census Data'!$A:$A,$A1832)</f>
        <v>5.1199444885011894E-2</v>
      </c>
      <c r="K1832" s="19">
        <f t="shared" si="57"/>
        <v>0.94880055511498806</v>
      </c>
      <c r="L1832" s="24">
        <f>'EPA Data'!D1833/SUM('EPA Data'!D:D)</f>
        <v>1.5414731948260618E-4</v>
      </c>
      <c r="M1832" s="24">
        <f>'EPA Data'!E1833/SUM('EPA Data'!E:E)</f>
        <v>2.6414906303273938E-4</v>
      </c>
      <c r="N1832" s="24">
        <f>'EPA Data'!F1833/SUM('EPA Data'!F:F)</f>
        <v>3.3522922210334059E-4</v>
      </c>
      <c r="O1832" s="24">
        <f>'EPA Data'!G1833/SUM('EPA Data'!G:G)</f>
        <v>9.6683290442094958E-5</v>
      </c>
      <c r="P1832" s="24">
        <f>'EPA Data'!H1833/SUM('EPA Data'!H:H)</f>
        <v>1.4029566930262076E-4</v>
      </c>
      <c r="Q1832" s="24">
        <f>'EPA Data'!I1833/SUM('EPA Data'!I:I)</f>
        <v>8.6523785949494815E-5</v>
      </c>
      <c r="R1832" s="24">
        <f>'EPA Data'!J1833/SUM('EPA Data'!J:J)</f>
        <v>1.02337493837644E-4</v>
      </c>
      <c r="S1832" s="24">
        <f>'EPA Data'!K1833/SUM('EPA Data'!K:K)</f>
        <v>1.9015533458644865E-4</v>
      </c>
      <c r="T1832" s="24">
        <f>'EPA Data'!L1833/SUM('EPA Data'!L:L)</f>
        <v>2.1157796318431384E-4</v>
      </c>
      <c r="U1832" s="24">
        <f>'EPA Data'!M1833/SUM('EPA Data'!M:M)</f>
        <v>2.2269381046994928E-4</v>
      </c>
      <c r="V1832" s="24">
        <f>'EPA Data'!N1833/SUM('EPA Data'!N:N)</f>
        <v>1.9552340909203503E-4</v>
      </c>
      <c r="W1832" s="24">
        <f>'EPA Data'!O1833/SUM('EPA Data'!O:O)</f>
        <v>2.2915252524095277E-4</v>
      </c>
      <c r="X1832" s="24">
        <f>'EPA Data'!P1833/SUM('EPA Data'!P:P)</f>
        <v>1.9671848331125153E-4</v>
      </c>
    </row>
    <row r="1833" spans="1:24" x14ac:dyDescent="0.25">
      <c r="A1833" s="16" t="s">
        <v>3014</v>
      </c>
      <c r="B1833" s="16" t="s">
        <v>2963</v>
      </c>
      <c r="C1833" s="21" t="s">
        <v>3015</v>
      </c>
      <c r="D1833" s="17">
        <f>SUMIFS('Census Data'!G:G,'Census Data'!$A:$A,$A1833)/SUMIFS('Census Data'!$F:$F,'Census Data'!$A:$A,$A1833)</f>
        <v>0.50116970048837128</v>
      </c>
      <c r="E1833" s="19">
        <f>SUMIFS('Census Data'!H:H,'Census Data'!$A:$A,$A1833)/SUMIFS('Census Data'!$F:$F,'Census Data'!$A:$A,$A1833)</f>
        <v>0.49883029951162872</v>
      </c>
      <c r="F1833" s="17">
        <f>SUM(SUMIFS('Census Data'!I:I,'Census Data'!$A:$A,$A1833),SUMIFS('Census Data'!J:J,'Census Data'!$A:$A,$A1833))/SUMIFS('Census Data'!$F:$F,'Census Data'!$A:$A,$A1833)</f>
        <v>0.95946176701615382</v>
      </c>
      <c r="G1833" s="17">
        <f>SUM(SUMIFS('Census Data'!K:K,'Census Data'!$A:$A,$A1833),SUMIFS('Census Data'!L:L,'Census Data'!$A:$A,$A1833))/SUMIFS('Census Data'!$F:$F,'Census Data'!$A:$A,$A1833)</f>
        <v>1.21324408319388E-2</v>
      </c>
      <c r="H1833" s="17">
        <f>SUM(SUMIFS('Census Data'!O:O,'Census Data'!$A:$A,$A1833),SUMIFS('Census Data'!P:P,'Census Data'!$A:$A,$A1833))/SUMIFS('Census Data'!$F:$F,'Census Data'!$A:$A,$A1833)</f>
        <v>6.8815955739216558E-3</v>
      </c>
      <c r="I1833" s="19">
        <f t="shared" si="56"/>
        <v>2.1524196577985766E-2</v>
      </c>
      <c r="J1833" s="17">
        <f>SUM(SUMIFS('Census Data'!W:W,'Census Data'!$A:$A,$A1833),SUMIFS('Census Data'!X:X,'Census Data'!$A:$A,$A1833))/SUMIFS('Census Data'!$F:$F,'Census Data'!$A:$A,$A1833)</f>
        <v>2.7475154537071823E-2</v>
      </c>
      <c r="K1833" s="19">
        <f t="shared" si="57"/>
        <v>0.97252484546292817</v>
      </c>
      <c r="L1833" s="24">
        <f>'EPA Data'!D1834/SUM('EPA Data'!D:D)</f>
        <v>4.1956827844912638E-4</v>
      </c>
      <c r="M1833" s="24">
        <f>'EPA Data'!E1834/SUM('EPA Data'!E:E)</f>
        <v>5.7581622104601574E-4</v>
      </c>
      <c r="N1833" s="24">
        <f>'EPA Data'!F1834/SUM('EPA Data'!F:F)</f>
        <v>5.9803635374719574E-4</v>
      </c>
      <c r="O1833" s="24">
        <f>'EPA Data'!G1834/SUM('EPA Data'!G:G)</f>
        <v>1.8635266360404637E-4</v>
      </c>
      <c r="P1833" s="24">
        <f>'EPA Data'!H1834/SUM('EPA Data'!H:H)</f>
        <v>2.8631874977556794E-4</v>
      </c>
      <c r="Q1833" s="24">
        <f>'EPA Data'!I1834/SUM('EPA Data'!I:I)</f>
        <v>1.8326366508594546E-4</v>
      </c>
      <c r="R1833" s="24">
        <f>'EPA Data'!J1834/SUM('EPA Data'!J:J)</f>
        <v>1.9792698191567774E-4</v>
      </c>
      <c r="S1833" s="24">
        <f>'EPA Data'!K1834/SUM('EPA Data'!K:K)</f>
        <v>3.873584018307691E-4</v>
      </c>
      <c r="T1833" s="24">
        <f>'EPA Data'!L1834/SUM('EPA Data'!L:L)</f>
        <v>4.1205834085033264E-4</v>
      </c>
      <c r="U1833" s="24">
        <f>'EPA Data'!M1834/SUM('EPA Data'!M:M)</f>
        <v>5.3922682272082058E-4</v>
      </c>
      <c r="V1833" s="24">
        <f>'EPA Data'!N1834/SUM('EPA Data'!N:N)</f>
        <v>4.1575257863089062E-4</v>
      </c>
      <c r="W1833" s="24">
        <f>'EPA Data'!O1834/SUM('EPA Data'!O:O)</f>
        <v>5.1164454296538393E-4</v>
      </c>
      <c r="X1833" s="24">
        <f>'EPA Data'!P1834/SUM('EPA Data'!P:P)</f>
        <v>3.5466724168229286E-4</v>
      </c>
    </row>
    <row r="1834" spans="1:24" x14ac:dyDescent="0.25">
      <c r="A1834" s="16" t="s">
        <v>3016</v>
      </c>
      <c r="B1834" s="16" t="s">
        <v>2963</v>
      </c>
      <c r="C1834" s="21" t="s">
        <v>2153</v>
      </c>
      <c r="D1834" s="17">
        <f>SUMIFS('Census Data'!G:G,'Census Data'!$A:$A,$A1834)/SUMIFS('Census Data'!$F:$F,'Census Data'!$A:$A,$A1834)</f>
        <v>0.48454440018153394</v>
      </c>
      <c r="E1834" s="19">
        <f>SUMIFS('Census Data'!H:H,'Census Data'!$A:$A,$A1834)/SUMIFS('Census Data'!$F:$F,'Census Data'!$A:$A,$A1834)</f>
        <v>0.515455599818466</v>
      </c>
      <c r="F1834" s="17">
        <f>SUM(SUMIFS('Census Data'!I:I,'Census Data'!$A:$A,$A1834),SUMIFS('Census Data'!J:J,'Census Data'!$A:$A,$A1834))/SUMIFS('Census Data'!$F:$F,'Census Data'!$A:$A,$A1834)</f>
        <v>0.94019464474812164</v>
      </c>
      <c r="G1834" s="17">
        <f>SUM(SUMIFS('Census Data'!K:K,'Census Data'!$A:$A,$A1834),SUMIFS('Census Data'!L:L,'Census Data'!$A:$A,$A1834))/SUMIFS('Census Data'!$F:$F,'Census Data'!$A:$A,$A1834)</f>
        <v>2.529709377573832E-2</v>
      </c>
      <c r="H1834" s="17">
        <f>SUM(SUMIFS('Census Data'!O:O,'Census Data'!$A:$A,$A1834),SUMIFS('Census Data'!P:P,'Census Data'!$A:$A,$A1834))/SUMIFS('Census Data'!$F:$F,'Census Data'!$A:$A,$A1834)</f>
        <v>1.4623569159396903E-2</v>
      </c>
      <c r="I1834" s="19">
        <f t="shared" si="56"/>
        <v>1.9884692316743169E-2</v>
      </c>
      <c r="J1834" s="17">
        <f>SUM(SUMIFS('Census Data'!W:W,'Census Data'!$A:$A,$A1834),SUMIFS('Census Data'!X:X,'Census Data'!$A:$A,$A1834))/SUMIFS('Census Data'!$F:$F,'Census Data'!$A:$A,$A1834)</f>
        <v>3.8424688618829105E-2</v>
      </c>
      <c r="K1834" s="19">
        <f t="shared" si="57"/>
        <v>0.96157531138117092</v>
      </c>
      <c r="L1834" s="24">
        <f>'EPA Data'!D1835/SUM('EPA Data'!D:D)</f>
        <v>2.1151457467559148E-4</v>
      </c>
      <c r="M1834" s="24">
        <f>'EPA Data'!E1835/SUM('EPA Data'!E:E)</f>
        <v>2.6119371934979669E-4</v>
      </c>
      <c r="N1834" s="24">
        <f>'EPA Data'!F1835/SUM('EPA Data'!F:F)</f>
        <v>2.7605001243317354E-4</v>
      </c>
      <c r="O1834" s="24">
        <f>'EPA Data'!G1835/SUM('EPA Data'!G:G)</f>
        <v>1.0469877131376791E-4</v>
      </c>
      <c r="P1834" s="24">
        <f>'EPA Data'!H1835/SUM('EPA Data'!H:H)</f>
        <v>1.5823505456666844E-4</v>
      </c>
      <c r="Q1834" s="24">
        <f>'EPA Data'!I1835/SUM('EPA Data'!I:I)</f>
        <v>1.1214592058992543E-4</v>
      </c>
      <c r="R1834" s="24">
        <f>'EPA Data'!J1835/SUM('EPA Data'!J:J)</f>
        <v>1.0962556184099439E-4</v>
      </c>
      <c r="S1834" s="24">
        <f>'EPA Data'!K1835/SUM('EPA Data'!K:K)</f>
        <v>2.0614585073386115E-4</v>
      </c>
      <c r="T1834" s="24">
        <f>'EPA Data'!L1835/SUM('EPA Data'!L:L)</f>
        <v>2.0582052141644789E-4</v>
      </c>
      <c r="U1834" s="24">
        <f>'EPA Data'!M1835/SUM('EPA Data'!M:M)</f>
        <v>2.8275708344527474E-4</v>
      </c>
      <c r="V1834" s="24">
        <f>'EPA Data'!N1835/SUM('EPA Data'!N:N)</f>
        <v>2.3994155184360927E-4</v>
      </c>
      <c r="W1834" s="24">
        <f>'EPA Data'!O1835/SUM('EPA Data'!O:O)</f>
        <v>3.1168528180780124E-4</v>
      </c>
      <c r="X1834" s="24">
        <f>'EPA Data'!P1835/SUM('EPA Data'!P:P)</f>
        <v>1.78850500516247E-4</v>
      </c>
    </row>
    <row r="1835" spans="1:24" x14ac:dyDescent="0.25">
      <c r="A1835" s="16" t="s">
        <v>3017</v>
      </c>
      <c r="B1835" s="16" t="s">
        <v>2963</v>
      </c>
      <c r="C1835" s="21" t="s">
        <v>673</v>
      </c>
      <c r="D1835" s="17">
        <f>SUMIFS('Census Data'!G:G,'Census Data'!$A:$A,$A1835)/SUMIFS('Census Data'!$F:$F,'Census Data'!$A:$A,$A1835)</f>
        <v>0.49899308380797397</v>
      </c>
      <c r="E1835" s="19">
        <f>SUMIFS('Census Data'!H:H,'Census Data'!$A:$A,$A1835)/SUMIFS('Census Data'!$F:$F,'Census Data'!$A:$A,$A1835)</f>
        <v>0.50100691619202609</v>
      </c>
      <c r="F1835" s="17">
        <f>SUM(SUMIFS('Census Data'!I:I,'Census Data'!$A:$A,$A1835),SUMIFS('Census Data'!J:J,'Census Data'!$A:$A,$A1835))/SUMIFS('Census Data'!$F:$F,'Census Data'!$A:$A,$A1835)</f>
        <v>0.9130492270138324</v>
      </c>
      <c r="G1835" s="17">
        <f>SUM(SUMIFS('Census Data'!K:K,'Census Data'!$A:$A,$A1835),SUMIFS('Census Data'!L:L,'Census Data'!$A:$A,$A1835))/SUMIFS('Census Data'!$F:$F,'Census Data'!$A:$A,$A1835)</f>
        <v>3.9432465419039872E-2</v>
      </c>
      <c r="H1835" s="17">
        <f>SUM(SUMIFS('Census Data'!O:O,'Census Data'!$A:$A,$A1835),SUMIFS('Census Data'!P:P,'Census Data'!$A:$A,$A1835))/SUMIFS('Census Data'!$F:$F,'Census Data'!$A:$A,$A1835)</f>
        <v>2.2721724979658259E-2</v>
      </c>
      <c r="I1835" s="19">
        <f t="shared" si="56"/>
        <v>2.4796582587469418E-2</v>
      </c>
      <c r="J1835" s="17">
        <f>SUM(SUMIFS('Census Data'!W:W,'Census Data'!$A:$A,$A1835),SUMIFS('Census Data'!X:X,'Census Data'!$A:$A,$A1835))/SUMIFS('Census Data'!$F:$F,'Census Data'!$A:$A,$A1835)</f>
        <v>0.16401545972335232</v>
      </c>
      <c r="K1835" s="19">
        <f t="shared" si="57"/>
        <v>0.8359845402766477</v>
      </c>
      <c r="L1835" s="24">
        <f>'EPA Data'!D1836/SUM('EPA Data'!D:D)</f>
        <v>3.8098107179367557E-4</v>
      </c>
      <c r="M1835" s="24">
        <f>'EPA Data'!E1836/SUM('EPA Data'!E:E)</f>
        <v>3.0343334235315129E-4</v>
      </c>
      <c r="N1835" s="24">
        <f>'EPA Data'!F1836/SUM('EPA Data'!F:F)</f>
        <v>2.7305181037976179E-4</v>
      </c>
      <c r="O1835" s="24">
        <f>'EPA Data'!G1836/SUM('EPA Data'!G:G)</f>
        <v>3.4284394781293752E-4</v>
      </c>
      <c r="P1835" s="24">
        <f>'EPA Data'!H1836/SUM('EPA Data'!H:H)</f>
        <v>2.9186710689362748E-4</v>
      </c>
      <c r="Q1835" s="24">
        <f>'EPA Data'!I1836/SUM('EPA Data'!I:I)</f>
        <v>2.5061847245477862E-4</v>
      </c>
      <c r="R1835" s="24">
        <f>'EPA Data'!J1836/SUM('EPA Data'!J:J)</f>
        <v>2.6001267221836209E-4</v>
      </c>
      <c r="S1835" s="24">
        <f>'EPA Data'!K1836/SUM('EPA Data'!K:K)</f>
        <v>2.4713898925844506E-4</v>
      </c>
      <c r="T1835" s="24">
        <f>'EPA Data'!L1836/SUM('EPA Data'!L:L)</f>
        <v>2.3542986671022518E-4</v>
      </c>
      <c r="U1835" s="24">
        <f>'EPA Data'!M1836/SUM('EPA Data'!M:M)</f>
        <v>6.1817538678914867E-4</v>
      </c>
      <c r="V1835" s="24">
        <f>'EPA Data'!N1836/SUM('EPA Data'!N:N)</f>
        <v>5.4569859478644238E-4</v>
      </c>
      <c r="W1835" s="24">
        <f>'EPA Data'!O1836/SUM('EPA Data'!O:O)</f>
        <v>4.6397854289675287E-4</v>
      </c>
      <c r="X1835" s="24">
        <f>'EPA Data'!P1836/SUM('EPA Data'!P:P)</f>
        <v>1.7116535545727115E-4</v>
      </c>
    </row>
    <row r="1836" spans="1:24" x14ac:dyDescent="0.25">
      <c r="A1836" s="16" t="s">
        <v>3018</v>
      </c>
      <c r="B1836" s="16" t="s">
        <v>2963</v>
      </c>
      <c r="C1836" s="21" t="s">
        <v>3019</v>
      </c>
      <c r="D1836" s="17">
        <f>SUMIFS('Census Data'!G:G,'Census Data'!$A:$A,$A1836)/SUMIFS('Census Data'!$F:$F,'Census Data'!$A:$A,$A1836)</f>
        <v>0.48534069138339681</v>
      </c>
      <c r="E1836" s="19">
        <f>SUMIFS('Census Data'!H:H,'Census Data'!$A:$A,$A1836)/SUMIFS('Census Data'!$F:$F,'Census Data'!$A:$A,$A1836)</f>
        <v>0.51465930861660314</v>
      </c>
      <c r="F1836" s="17">
        <f>SUM(SUMIFS('Census Data'!I:I,'Census Data'!$A:$A,$A1836),SUMIFS('Census Data'!J:J,'Census Data'!$A:$A,$A1836))/SUMIFS('Census Data'!$F:$F,'Census Data'!$A:$A,$A1836)</f>
        <v>0.47835977244351685</v>
      </c>
      <c r="G1836" s="17">
        <f>SUM(SUMIFS('Census Data'!K:K,'Census Data'!$A:$A,$A1836),SUMIFS('Census Data'!L:L,'Census Data'!$A:$A,$A1836))/SUMIFS('Census Data'!$F:$F,'Census Data'!$A:$A,$A1836)</f>
        <v>0.20685198446397243</v>
      </c>
      <c r="H1836" s="17">
        <f>SUM(SUMIFS('Census Data'!O:O,'Census Data'!$A:$A,$A1836),SUMIFS('Census Data'!P:P,'Census Data'!$A:$A,$A1836))/SUMIFS('Census Data'!$F:$F,'Census Data'!$A:$A,$A1836)</f>
        <v>0.26903070202293133</v>
      </c>
      <c r="I1836" s="19">
        <f t="shared" si="56"/>
        <v>4.575754106957941E-2</v>
      </c>
      <c r="J1836" s="17">
        <f>SUM(SUMIFS('Census Data'!W:W,'Census Data'!$A:$A,$A1836),SUMIFS('Census Data'!X:X,'Census Data'!$A:$A,$A1836))/SUMIFS('Census Data'!$F:$F,'Census Data'!$A:$A,$A1836)</f>
        <v>0.28170985039873853</v>
      </c>
      <c r="K1836" s="19">
        <f t="shared" si="57"/>
        <v>0.71829014960126147</v>
      </c>
      <c r="L1836" s="24">
        <f>'EPA Data'!D1837/SUM('EPA Data'!D:D)</f>
        <v>9.4257834820303324E-3</v>
      </c>
      <c r="M1836" s="24">
        <f>'EPA Data'!E1837/SUM('EPA Data'!E:E)</f>
        <v>2.8090309033602626E-3</v>
      </c>
      <c r="N1836" s="24">
        <f>'EPA Data'!F1837/SUM('EPA Data'!F:F)</f>
        <v>2.4055099611842391E-3</v>
      </c>
      <c r="O1836" s="24">
        <f>'EPA Data'!G1837/SUM('EPA Data'!G:G)</f>
        <v>1.4483877781416713E-2</v>
      </c>
      <c r="P1836" s="24">
        <f>'EPA Data'!H1837/SUM('EPA Data'!H:H)</f>
        <v>7.5861901050285627E-3</v>
      </c>
      <c r="Q1836" s="24">
        <f>'EPA Data'!I1837/SUM('EPA Data'!I:I)</f>
        <v>1.7346905250770116E-2</v>
      </c>
      <c r="R1836" s="24">
        <f>'EPA Data'!J1837/SUM('EPA Data'!J:J)</f>
        <v>1.1861314759567575E-2</v>
      </c>
      <c r="S1836" s="24">
        <f>'EPA Data'!K1837/SUM('EPA Data'!K:K)</f>
        <v>2.9320967687291141E-3</v>
      </c>
      <c r="T1836" s="24">
        <f>'EPA Data'!L1837/SUM('EPA Data'!L:L)</f>
        <v>2.5595314671566487E-3</v>
      </c>
      <c r="U1836" s="24">
        <f>'EPA Data'!M1837/SUM('EPA Data'!M:M)</f>
        <v>1.355905940764621E-2</v>
      </c>
      <c r="V1836" s="24">
        <f>'EPA Data'!N1837/SUM('EPA Data'!N:N)</f>
        <v>1.6969770207159084E-2</v>
      </c>
      <c r="W1836" s="24">
        <f>'EPA Data'!O1837/SUM('EPA Data'!O:O)</f>
        <v>7.7681625477603504E-3</v>
      </c>
      <c r="X1836" s="24">
        <f>'EPA Data'!P1837/SUM('EPA Data'!P:P)</f>
        <v>1.3184970121451504E-3</v>
      </c>
    </row>
    <row r="1837" spans="1:24" x14ac:dyDescent="0.25">
      <c r="A1837" s="16" t="s">
        <v>3020</v>
      </c>
      <c r="B1837" s="16" t="s">
        <v>2963</v>
      </c>
      <c r="C1837" s="21" t="s">
        <v>3021</v>
      </c>
      <c r="D1837" s="17">
        <f>SUMIFS('Census Data'!G:G,'Census Data'!$A:$A,$A1837)/SUMIFS('Census Data'!$F:$F,'Census Data'!$A:$A,$A1837)</f>
        <v>0.49383167206421613</v>
      </c>
      <c r="E1837" s="19">
        <f>SUMIFS('Census Data'!H:H,'Census Data'!$A:$A,$A1837)/SUMIFS('Census Data'!$F:$F,'Census Data'!$A:$A,$A1837)</f>
        <v>0.50616832793578381</v>
      </c>
      <c r="F1837" s="17">
        <f>SUM(SUMIFS('Census Data'!I:I,'Census Data'!$A:$A,$A1837),SUMIFS('Census Data'!J:J,'Census Data'!$A:$A,$A1837))/SUMIFS('Census Data'!$F:$F,'Census Data'!$A:$A,$A1837)</f>
        <v>0.86200335194122757</v>
      </c>
      <c r="G1837" s="17">
        <f>SUM(SUMIFS('Census Data'!K:K,'Census Data'!$A:$A,$A1837),SUMIFS('Census Data'!L:L,'Census Data'!$A:$A,$A1837))/SUMIFS('Census Data'!$F:$F,'Census Data'!$A:$A,$A1837)</f>
        <v>8.0623007422155571E-2</v>
      </c>
      <c r="H1837" s="17">
        <f>SUM(SUMIFS('Census Data'!O:O,'Census Data'!$A:$A,$A1837),SUMIFS('Census Data'!P:P,'Census Data'!$A:$A,$A1837))/SUMIFS('Census Data'!$F:$F,'Census Data'!$A:$A,$A1837)</f>
        <v>2.7880338218430636E-2</v>
      </c>
      <c r="I1837" s="19">
        <f t="shared" si="56"/>
        <v>2.9493302418186262E-2</v>
      </c>
      <c r="J1837" s="17">
        <f>SUM(SUMIFS('Census Data'!W:W,'Census Data'!$A:$A,$A1837),SUMIFS('Census Data'!X:X,'Census Data'!$A:$A,$A1837))/SUMIFS('Census Data'!$F:$F,'Census Data'!$A:$A,$A1837)</f>
        <v>5.2043298007737188E-2</v>
      </c>
      <c r="K1837" s="19">
        <f t="shared" si="57"/>
        <v>0.94795670199226278</v>
      </c>
      <c r="L1837" s="24">
        <f>'EPA Data'!D1838/SUM('EPA Data'!D:D)</f>
        <v>5.379900920001986E-4</v>
      </c>
      <c r="M1837" s="24">
        <f>'EPA Data'!E1838/SUM('EPA Data'!E:E)</f>
        <v>5.3431616948373332E-4</v>
      </c>
      <c r="N1837" s="24">
        <f>'EPA Data'!F1838/SUM('EPA Data'!F:F)</f>
        <v>5.2078516722139489E-4</v>
      </c>
      <c r="O1837" s="24">
        <f>'EPA Data'!G1838/SUM('EPA Data'!G:G)</f>
        <v>3.2503407613283016E-4</v>
      </c>
      <c r="P1837" s="24">
        <f>'EPA Data'!H1838/SUM('EPA Data'!H:H)</f>
        <v>3.9502485048170752E-4</v>
      </c>
      <c r="Q1837" s="24">
        <f>'EPA Data'!I1838/SUM('EPA Data'!I:I)</f>
        <v>2.9792097501865817E-4</v>
      </c>
      <c r="R1837" s="24">
        <f>'EPA Data'!J1838/SUM('EPA Data'!J:J)</f>
        <v>3.020258828611719E-4</v>
      </c>
      <c r="S1837" s="24">
        <f>'EPA Data'!K1838/SUM('EPA Data'!K:K)</f>
        <v>4.2368609563611962E-4</v>
      </c>
      <c r="T1837" s="24">
        <f>'EPA Data'!L1838/SUM('EPA Data'!L:L)</f>
        <v>4.2938556691574483E-4</v>
      </c>
      <c r="U1837" s="24">
        <f>'EPA Data'!M1838/SUM('EPA Data'!M:M)</f>
        <v>9.9164559198569244E-4</v>
      </c>
      <c r="V1837" s="24">
        <f>'EPA Data'!N1838/SUM('EPA Data'!N:N)</f>
        <v>6.8093168184213556E-4</v>
      </c>
      <c r="W1837" s="24">
        <f>'EPA Data'!O1838/SUM('EPA Data'!O:O)</f>
        <v>8.4251266875249046E-4</v>
      </c>
      <c r="X1837" s="24">
        <f>'EPA Data'!P1838/SUM('EPA Data'!P:P)</f>
        <v>3.524155826297794E-4</v>
      </c>
    </row>
    <row r="1838" spans="1:24" x14ac:dyDescent="0.25">
      <c r="A1838" s="16" t="s">
        <v>3022</v>
      </c>
      <c r="B1838" s="16" t="s">
        <v>2963</v>
      </c>
      <c r="C1838" s="21" t="s">
        <v>897</v>
      </c>
      <c r="D1838" s="17">
        <f>SUMIFS('Census Data'!G:G,'Census Data'!$A:$A,$A1838)/SUMIFS('Census Data'!$F:$F,'Census Data'!$A:$A,$A1838)</f>
        <v>0.48584143839140764</v>
      </c>
      <c r="E1838" s="19">
        <f>SUMIFS('Census Data'!H:H,'Census Data'!$A:$A,$A1838)/SUMIFS('Census Data'!$F:$F,'Census Data'!$A:$A,$A1838)</f>
        <v>0.51415856160859241</v>
      </c>
      <c r="F1838" s="17">
        <f>SUM(SUMIFS('Census Data'!I:I,'Census Data'!$A:$A,$A1838),SUMIFS('Census Data'!J:J,'Census Data'!$A:$A,$A1838))/SUMIFS('Census Data'!$F:$F,'Census Data'!$A:$A,$A1838)</f>
        <v>0.74465444204787212</v>
      </c>
      <c r="G1838" s="17">
        <f>SUM(SUMIFS('Census Data'!K:K,'Census Data'!$A:$A,$A1838),SUMIFS('Census Data'!L:L,'Census Data'!$A:$A,$A1838))/SUMIFS('Census Data'!$F:$F,'Census Data'!$A:$A,$A1838)</f>
        <v>0.11627599271647383</v>
      </c>
      <c r="H1838" s="17">
        <f>SUM(SUMIFS('Census Data'!O:O,'Census Data'!$A:$A,$A1838),SUMIFS('Census Data'!P:P,'Census Data'!$A:$A,$A1838))/SUMIFS('Census Data'!$F:$F,'Census Data'!$A:$A,$A1838)</f>
        <v>0.10947341449942559</v>
      </c>
      <c r="I1838" s="19">
        <f t="shared" si="56"/>
        <v>2.9596150736228455E-2</v>
      </c>
      <c r="J1838" s="17">
        <f>SUM(SUMIFS('Census Data'!W:W,'Census Data'!$A:$A,$A1838),SUMIFS('Census Data'!X:X,'Census Data'!$A:$A,$A1838))/SUMIFS('Census Data'!$F:$F,'Census Data'!$A:$A,$A1838)</f>
        <v>0.18615835998849084</v>
      </c>
      <c r="K1838" s="19">
        <f t="shared" si="57"/>
        <v>0.81384164001150916</v>
      </c>
      <c r="L1838" s="24">
        <f>'EPA Data'!D1839/SUM('EPA Data'!D:D)</f>
        <v>2.997269770169962E-3</v>
      </c>
      <c r="M1838" s="24">
        <f>'EPA Data'!E1839/SUM('EPA Data'!E:E)</f>
        <v>1.3416775231636919E-3</v>
      </c>
      <c r="N1838" s="24">
        <f>'EPA Data'!F1839/SUM('EPA Data'!F:F)</f>
        <v>1.1270434467806831E-3</v>
      </c>
      <c r="O1838" s="24">
        <f>'EPA Data'!G1839/SUM('EPA Data'!G:G)</f>
        <v>3.3563047501993467E-3</v>
      </c>
      <c r="P1838" s="24">
        <f>'EPA Data'!H1839/SUM('EPA Data'!H:H)</f>
        <v>1.9224362712587208E-3</v>
      </c>
      <c r="Q1838" s="24">
        <f>'EPA Data'!I1839/SUM('EPA Data'!I:I)</f>
        <v>2.1185463497648402E-3</v>
      </c>
      <c r="R1838" s="24">
        <f>'EPA Data'!J1839/SUM('EPA Data'!J:J)</f>
        <v>2.3571492996471563E-3</v>
      </c>
      <c r="S1838" s="24">
        <f>'EPA Data'!K1839/SUM('EPA Data'!K:K)</f>
        <v>1.1379213823185679E-3</v>
      </c>
      <c r="T1838" s="24">
        <f>'EPA Data'!L1839/SUM('EPA Data'!L:L)</f>
        <v>1.0282905497644083E-3</v>
      </c>
      <c r="U1838" s="24">
        <f>'EPA Data'!M1839/SUM('EPA Data'!M:M)</f>
        <v>3.4896037797541618E-3</v>
      </c>
      <c r="V1838" s="24">
        <f>'EPA Data'!N1839/SUM('EPA Data'!N:N)</f>
        <v>3.9742457109636121E-3</v>
      </c>
      <c r="W1838" s="24">
        <f>'EPA Data'!O1839/SUM('EPA Data'!O:O)</f>
        <v>2.2600780409872245E-3</v>
      </c>
      <c r="X1838" s="24">
        <f>'EPA Data'!P1839/SUM('EPA Data'!P:P)</f>
        <v>6.7275470206437464E-4</v>
      </c>
    </row>
    <row r="1839" spans="1:24" x14ac:dyDescent="0.25">
      <c r="A1839" s="16" t="s">
        <v>3023</v>
      </c>
      <c r="B1839" s="16" t="s">
        <v>2963</v>
      </c>
      <c r="C1839" s="21" t="s">
        <v>3024</v>
      </c>
      <c r="D1839" s="17">
        <f>SUMIFS('Census Data'!G:G,'Census Data'!$A:$A,$A1839)/SUMIFS('Census Data'!$F:$F,'Census Data'!$A:$A,$A1839)</f>
        <v>0.49121056880373493</v>
      </c>
      <c r="E1839" s="19">
        <f>SUMIFS('Census Data'!H:H,'Census Data'!$A:$A,$A1839)/SUMIFS('Census Data'!$F:$F,'Census Data'!$A:$A,$A1839)</f>
        <v>0.50878943119626507</v>
      </c>
      <c r="F1839" s="17">
        <f>SUM(SUMIFS('Census Data'!I:I,'Census Data'!$A:$A,$A1839),SUMIFS('Census Data'!J:J,'Census Data'!$A:$A,$A1839))/SUMIFS('Census Data'!$F:$F,'Census Data'!$A:$A,$A1839)</f>
        <v>0.77860210136008279</v>
      </c>
      <c r="G1839" s="17">
        <f>SUM(SUMIFS('Census Data'!K:K,'Census Data'!$A:$A,$A1839),SUMIFS('Census Data'!L:L,'Census Data'!$A:$A,$A1839))/SUMIFS('Census Data'!$F:$F,'Census Data'!$A:$A,$A1839)</f>
        <v>0.13079631295102045</v>
      </c>
      <c r="H1839" s="17">
        <f>SUM(SUMIFS('Census Data'!O:O,'Census Data'!$A:$A,$A1839),SUMIFS('Census Data'!P:P,'Census Data'!$A:$A,$A1839))/SUMIFS('Census Data'!$F:$F,'Census Data'!$A:$A,$A1839)</f>
        <v>6.2347101958629664E-2</v>
      </c>
      <c r="I1839" s="19">
        <f t="shared" si="56"/>
        <v>2.8254483730267066E-2</v>
      </c>
      <c r="J1839" s="17">
        <f>SUM(SUMIFS('Census Data'!W:W,'Census Data'!$A:$A,$A1839),SUMIFS('Census Data'!X:X,'Census Data'!$A:$A,$A1839))/SUMIFS('Census Data'!$F:$F,'Census Data'!$A:$A,$A1839)</f>
        <v>0.1839749040022837</v>
      </c>
      <c r="K1839" s="19">
        <f t="shared" si="57"/>
        <v>0.81602509599771633</v>
      </c>
      <c r="L1839" s="24">
        <f>'EPA Data'!D1840/SUM('EPA Data'!D:D)</f>
        <v>1.0742919113670907E-3</v>
      </c>
      <c r="M1839" s="24">
        <f>'EPA Data'!E1840/SUM('EPA Data'!E:E)</f>
        <v>7.0212687571156909E-4</v>
      </c>
      <c r="N1839" s="24">
        <f>'EPA Data'!F1840/SUM('EPA Data'!F:F)</f>
        <v>5.8889466494383845E-4</v>
      </c>
      <c r="O1839" s="24">
        <f>'EPA Data'!G1840/SUM('EPA Data'!G:G)</f>
        <v>1.1409402560416232E-3</v>
      </c>
      <c r="P1839" s="24">
        <f>'EPA Data'!H1840/SUM('EPA Data'!H:H)</f>
        <v>7.5126673697275767E-4</v>
      </c>
      <c r="Q1839" s="24">
        <f>'EPA Data'!I1840/SUM('EPA Data'!I:I)</f>
        <v>6.8414178507699179E-4</v>
      </c>
      <c r="R1839" s="24">
        <f>'EPA Data'!J1840/SUM('EPA Data'!J:J)</f>
        <v>8.6683886515346502E-4</v>
      </c>
      <c r="S1839" s="24">
        <f>'EPA Data'!K1840/SUM('EPA Data'!K:K)</f>
        <v>5.7626555557819484E-4</v>
      </c>
      <c r="T1839" s="24">
        <f>'EPA Data'!L1840/SUM('EPA Data'!L:L)</f>
        <v>5.2792372621164206E-4</v>
      </c>
      <c r="U1839" s="24">
        <f>'EPA Data'!M1840/SUM('EPA Data'!M:M)</f>
        <v>1.4789213038395674E-3</v>
      </c>
      <c r="V1839" s="24">
        <f>'EPA Data'!N1840/SUM('EPA Data'!N:N)</f>
        <v>1.4566548531124315E-3</v>
      </c>
      <c r="W1839" s="24">
        <f>'EPA Data'!O1840/SUM('EPA Data'!O:O)</f>
        <v>1.0381441904956672E-3</v>
      </c>
      <c r="X1839" s="24">
        <f>'EPA Data'!P1840/SUM('EPA Data'!P:P)</f>
        <v>3.6897260106814243E-4</v>
      </c>
    </row>
    <row r="1840" spans="1:24" x14ac:dyDescent="0.25">
      <c r="A1840" s="16" t="s">
        <v>3025</v>
      </c>
      <c r="B1840" s="16" t="s">
        <v>2963</v>
      </c>
      <c r="C1840" s="21" t="s">
        <v>3026</v>
      </c>
      <c r="D1840" s="17">
        <f>SUMIFS('Census Data'!G:G,'Census Data'!$A:$A,$A1840)/SUMIFS('Census Data'!$F:$F,'Census Data'!$A:$A,$A1840)</f>
        <v>0.50999628735845559</v>
      </c>
      <c r="E1840" s="19">
        <f>SUMIFS('Census Data'!H:H,'Census Data'!$A:$A,$A1840)/SUMIFS('Census Data'!$F:$F,'Census Data'!$A:$A,$A1840)</f>
        <v>0.49000371264154446</v>
      </c>
      <c r="F1840" s="17">
        <f>SUM(SUMIFS('Census Data'!I:I,'Census Data'!$A:$A,$A1840),SUMIFS('Census Data'!J:J,'Census Data'!$A:$A,$A1840))/SUMIFS('Census Data'!$F:$F,'Census Data'!$A:$A,$A1840)</f>
        <v>0.93741414516428434</v>
      </c>
      <c r="G1840" s="17">
        <f>SUM(SUMIFS('Census Data'!K:K,'Census Data'!$A:$A,$A1840),SUMIFS('Census Data'!L:L,'Census Data'!$A:$A,$A1840))/SUMIFS('Census Data'!$F:$F,'Census Data'!$A:$A,$A1840)</f>
        <v>2.5505847410432523E-2</v>
      </c>
      <c r="H1840" s="17">
        <f>SUM(SUMIFS('Census Data'!O:O,'Census Data'!$A:$A,$A1840),SUMIFS('Census Data'!P:P,'Census Data'!$A:$A,$A1840))/SUMIFS('Census Data'!$F:$F,'Census Data'!$A:$A,$A1840)</f>
        <v>1.0933729348431408E-2</v>
      </c>
      <c r="I1840" s="19">
        <f t="shared" si="56"/>
        <v>2.614627807685177E-2</v>
      </c>
      <c r="J1840" s="17">
        <f>SUM(SUMIFS('Census Data'!W:W,'Census Data'!$A:$A,$A1840),SUMIFS('Census Data'!X:X,'Census Data'!$A:$A,$A1840))/SUMIFS('Census Data'!$F:$F,'Census Data'!$A:$A,$A1840)</f>
        <v>2.4076480415815851E-2</v>
      </c>
      <c r="K1840" s="19">
        <f t="shared" si="57"/>
        <v>0.97592351958418411</v>
      </c>
      <c r="L1840" s="24">
        <f>'EPA Data'!D1841/SUM('EPA Data'!D:D)</f>
        <v>2.1515947540550707E-4</v>
      </c>
      <c r="M1840" s="24">
        <f>'EPA Data'!E1841/SUM('EPA Data'!E:E)</f>
        <v>3.9048395642758975E-4</v>
      </c>
      <c r="N1840" s="24">
        <f>'EPA Data'!F1841/SUM('EPA Data'!F:F)</f>
        <v>4.7202522019401574E-4</v>
      </c>
      <c r="O1840" s="24">
        <f>'EPA Data'!G1841/SUM('EPA Data'!G:G)</f>
        <v>1.105963147580232E-4</v>
      </c>
      <c r="P1840" s="24">
        <f>'EPA Data'!H1841/SUM('EPA Data'!H:H)</f>
        <v>2.1934388125415785E-4</v>
      </c>
      <c r="Q1840" s="24">
        <f>'EPA Data'!I1841/SUM('EPA Data'!I:I)</f>
        <v>1.4546942951459459E-4</v>
      </c>
      <c r="R1840" s="24">
        <f>'EPA Data'!J1841/SUM('EPA Data'!J:J)</f>
        <v>1.384128477412754E-4</v>
      </c>
      <c r="S1840" s="24">
        <f>'EPA Data'!K1841/SUM('EPA Data'!K:K)</f>
        <v>3.5656028871917461E-4</v>
      </c>
      <c r="T1840" s="24">
        <f>'EPA Data'!L1841/SUM('EPA Data'!L:L)</f>
        <v>4.8964501018669364E-4</v>
      </c>
      <c r="U1840" s="24">
        <f>'EPA Data'!M1841/SUM('EPA Data'!M:M)</f>
        <v>3.0545042317954856E-4</v>
      </c>
      <c r="V1840" s="24">
        <f>'EPA Data'!N1841/SUM('EPA Data'!N:N)</f>
        <v>3.0273178143254469E-4</v>
      </c>
      <c r="W1840" s="24">
        <f>'EPA Data'!O1841/SUM('EPA Data'!O:O)</f>
        <v>4.1225232863433063E-4</v>
      </c>
      <c r="X1840" s="24">
        <f>'EPA Data'!P1841/SUM('EPA Data'!P:P)</f>
        <v>2.9909698230620285E-4</v>
      </c>
    </row>
    <row r="1841" spans="1:24" x14ac:dyDescent="0.25">
      <c r="A1841" s="16" t="s">
        <v>3027</v>
      </c>
      <c r="B1841" s="16" t="s">
        <v>2963</v>
      </c>
      <c r="C1841" s="21" t="s">
        <v>3028</v>
      </c>
      <c r="D1841" s="17">
        <f>SUMIFS('Census Data'!G:G,'Census Data'!$A:$A,$A1841)/SUMIFS('Census Data'!$F:$F,'Census Data'!$A:$A,$A1841)</f>
        <v>0.49374627495508194</v>
      </c>
      <c r="E1841" s="19">
        <f>SUMIFS('Census Data'!H:H,'Census Data'!$A:$A,$A1841)/SUMIFS('Census Data'!$F:$F,'Census Data'!$A:$A,$A1841)</f>
        <v>0.50625372504491806</v>
      </c>
      <c r="F1841" s="17">
        <f>SUM(SUMIFS('Census Data'!I:I,'Census Data'!$A:$A,$A1841),SUMIFS('Census Data'!J:J,'Census Data'!$A:$A,$A1841))/SUMIFS('Census Data'!$F:$F,'Census Data'!$A:$A,$A1841)</f>
        <v>0.92937097314487327</v>
      </c>
      <c r="G1841" s="17">
        <f>SUM(SUMIFS('Census Data'!K:K,'Census Data'!$A:$A,$A1841),SUMIFS('Census Data'!L:L,'Census Data'!$A:$A,$A1841))/SUMIFS('Census Data'!$F:$F,'Census Data'!$A:$A,$A1841)</f>
        <v>2.0111979744456481E-2</v>
      </c>
      <c r="H1841" s="17">
        <f>SUM(SUMIFS('Census Data'!O:O,'Census Data'!$A:$A,$A1841),SUMIFS('Census Data'!P:P,'Census Data'!$A:$A,$A1841))/SUMIFS('Census Data'!$F:$F,'Census Data'!$A:$A,$A1841)</f>
        <v>2.8708404571418628E-2</v>
      </c>
      <c r="I1841" s="19">
        <f t="shared" si="56"/>
        <v>2.1808642539251633E-2</v>
      </c>
      <c r="J1841" s="17">
        <f>SUM(SUMIFS('Census Data'!W:W,'Census Data'!$A:$A,$A1841),SUMIFS('Census Data'!X:X,'Census Data'!$A:$A,$A1841))/SUMIFS('Census Data'!$F:$F,'Census Data'!$A:$A,$A1841)</f>
        <v>3.3807093790649216E-2</v>
      </c>
      <c r="K1841" s="19">
        <f t="shared" si="57"/>
        <v>0.96619290620935083</v>
      </c>
      <c r="L1841" s="24">
        <f>'EPA Data'!D1842/SUM('EPA Data'!D:D)</f>
        <v>5.8320438900403909E-4</v>
      </c>
      <c r="M1841" s="24">
        <f>'EPA Data'!E1842/SUM('EPA Data'!E:E)</f>
        <v>7.0252924572026631E-4</v>
      </c>
      <c r="N1841" s="24">
        <f>'EPA Data'!F1842/SUM('EPA Data'!F:F)</f>
        <v>7.234100642347478E-4</v>
      </c>
      <c r="O1841" s="24">
        <f>'EPA Data'!G1842/SUM('EPA Data'!G:G)</f>
        <v>4.0006293527804822E-4</v>
      </c>
      <c r="P1841" s="24">
        <f>'EPA Data'!H1842/SUM('EPA Data'!H:H)</f>
        <v>5.0630449681719519E-4</v>
      </c>
      <c r="Q1841" s="24">
        <f>'EPA Data'!I1842/SUM('EPA Data'!I:I)</f>
        <v>3.5443763781396954E-4</v>
      </c>
      <c r="R1841" s="24">
        <f>'EPA Data'!J1842/SUM('EPA Data'!J:J)</f>
        <v>3.9353015708352648E-4</v>
      </c>
      <c r="S1841" s="24">
        <f>'EPA Data'!K1842/SUM('EPA Data'!K:K)</f>
        <v>5.8705424118473955E-4</v>
      </c>
      <c r="T1841" s="24">
        <f>'EPA Data'!L1842/SUM('EPA Data'!L:L)</f>
        <v>6.0422535026273972E-4</v>
      </c>
      <c r="U1841" s="24">
        <f>'EPA Data'!M1842/SUM('EPA Data'!M:M)</f>
        <v>1.4010387861885772E-3</v>
      </c>
      <c r="V1841" s="24">
        <f>'EPA Data'!N1842/SUM('EPA Data'!N:N)</f>
        <v>8.4441613646122498E-4</v>
      </c>
      <c r="W1841" s="24">
        <f>'EPA Data'!O1842/SUM('EPA Data'!O:O)</f>
        <v>1.1148578871185214E-3</v>
      </c>
      <c r="X1841" s="24">
        <f>'EPA Data'!P1842/SUM('EPA Data'!P:P)</f>
        <v>4.7973447596306095E-4</v>
      </c>
    </row>
    <row r="1842" spans="1:24" x14ac:dyDescent="0.25">
      <c r="A1842" s="16" t="s">
        <v>3029</v>
      </c>
      <c r="B1842" s="16" t="s">
        <v>2963</v>
      </c>
      <c r="C1842" s="21" t="s">
        <v>3030</v>
      </c>
      <c r="D1842" s="17">
        <f>SUMIFS('Census Data'!G:G,'Census Data'!$A:$A,$A1842)/SUMIFS('Census Data'!$F:$F,'Census Data'!$A:$A,$A1842)</f>
        <v>0.48788466120193946</v>
      </c>
      <c r="E1842" s="19">
        <f>SUMIFS('Census Data'!H:H,'Census Data'!$A:$A,$A1842)/SUMIFS('Census Data'!$F:$F,'Census Data'!$A:$A,$A1842)</f>
        <v>0.51211533879806048</v>
      </c>
      <c r="F1842" s="17">
        <f>SUM(SUMIFS('Census Data'!I:I,'Census Data'!$A:$A,$A1842),SUMIFS('Census Data'!J:J,'Census Data'!$A:$A,$A1842))/SUMIFS('Census Data'!$F:$F,'Census Data'!$A:$A,$A1842)</f>
        <v>0.77487942613925398</v>
      </c>
      <c r="G1842" s="17">
        <f>SUM(SUMIFS('Census Data'!K:K,'Census Data'!$A:$A,$A1842),SUMIFS('Census Data'!L:L,'Census Data'!$A:$A,$A1842))/SUMIFS('Census Data'!$F:$F,'Census Data'!$A:$A,$A1842)</f>
        <v>0.12745091726282848</v>
      </c>
      <c r="H1842" s="17">
        <f>SUM(SUMIFS('Census Data'!O:O,'Census Data'!$A:$A,$A1842),SUMIFS('Census Data'!P:P,'Census Data'!$A:$A,$A1842))/SUMIFS('Census Data'!$F:$F,'Census Data'!$A:$A,$A1842)</f>
        <v>4.9826463789206625E-2</v>
      </c>
      <c r="I1842" s="19">
        <f t="shared" si="56"/>
        <v>4.7843192808710966E-2</v>
      </c>
      <c r="J1842" s="17">
        <f>SUM(SUMIFS('Census Data'!W:W,'Census Data'!$A:$A,$A1842),SUMIFS('Census Data'!X:X,'Census Data'!$A:$A,$A1842))/SUMIFS('Census Data'!$F:$F,'Census Data'!$A:$A,$A1842)</f>
        <v>7.4308269853637171E-2</v>
      </c>
      <c r="K1842" s="19">
        <f t="shared" si="57"/>
        <v>0.92569173014636286</v>
      </c>
      <c r="L1842" s="24">
        <f>'EPA Data'!D1843/SUM('EPA Data'!D:D)</f>
        <v>4.439705689767718E-4</v>
      </c>
      <c r="M1842" s="24">
        <f>'EPA Data'!E1843/SUM('EPA Data'!E:E)</f>
        <v>4.5000050892159577E-4</v>
      </c>
      <c r="N1842" s="24">
        <f>'EPA Data'!F1843/SUM('EPA Data'!F:F)</f>
        <v>4.6016017455994634E-4</v>
      </c>
      <c r="O1842" s="24">
        <f>'EPA Data'!G1843/SUM('EPA Data'!G:G)</f>
        <v>4.0255725430588527E-4</v>
      </c>
      <c r="P1842" s="24">
        <f>'EPA Data'!H1843/SUM('EPA Data'!H:H)</f>
        <v>3.5973945728631432E-4</v>
      </c>
      <c r="Q1842" s="24">
        <f>'EPA Data'!I1843/SUM('EPA Data'!I:I)</f>
        <v>2.6076775701317612E-4</v>
      </c>
      <c r="R1842" s="24">
        <f>'EPA Data'!J1843/SUM('EPA Data'!J:J)</f>
        <v>3.7029715449269957E-4</v>
      </c>
      <c r="S1842" s="24">
        <f>'EPA Data'!K1843/SUM('EPA Data'!K:K)</f>
        <v>3.6694897582390424E-4</v>
      </c>
      <c r="T1842" s="24">
        <f>'EPA Data'!L1843/SUM('EPA Data'!L:L)</f>
        <v>3.8840716513989493E-4</v>
      </c>
      <c r="U1842" s="24">
        <f>'EPA Data'!M1843/SUM('EPA Data'!M:M)</f>
        <v>9.2485470715830676E-4</v>
      </c>
      <c r="V1842" s="24">
        <f>'EPA Data'!N1843/SUM('EPA Data'!N:N)</f>
        <v>6.1323650530248016E-4</v>
      </c>
      <c r="W1842" s="24">
        <f>'EPA Data'!O1843/SUM('EPA Data'!O:O)</f>
        <v>8.3648641940932389E-4</v>
      </c>
      <c r="X1842" s="24">
        <f>'EPA Data'!P1843/SUM('EPA Data'!P:P)</f>
        <v>3.0704399009991444E-4</v>
      </c>
    </row>
    <row r="1843" spans="1:24" x14ac:dyDescent="0.25">
      <c r="A1843" s="16" t="s">
        <v>3031</v>
      </c>
      <c r="B1843" s="16" t="s">
        <v>2963</v>
      </c>
      <c r="C1843" s="21" t="s">
        <v>3032</v>
      </c>
      <c r="D1843" s="17">
        <f>SUMIFS('Census Data'!G:G,'Census Data'!$A:$A,$A1843)/SUMIFS('Census Data'!$F:$F,'Census Data'!$A:$A,$A1843)</f>
        <v>0.50079034807574441</v>
      </c>
      <c r="E1843" s="19">
        <f>SUMIFS('Census Data'!H:H,'Census Data'!$A:$A,$A1843)/SUMIFS('Census Data'!$F:$F,'Census Data'!$A:$A,$A1843)</f>
        <v>0.49920965192425565</v>
      </c>
      <c r="F1843" s="17">
        <f>SUM(SUMIFS('Census Data'!I:I,'Census Data'!$A:$A,$A1843),SUMIFS('Census Data'!J:J,'Census Data'!$A:$A,$A1843))/SUMIFS('Census Data'!$F:$F,'Census Data'!$A:$A,$A1843)</f>
        <v>0.95664376270202267</v>
      </c>
      <c r="G1843" s="17">
        <f>SUM(SUMIFS('Census Data'!K:K,'Census Data'!$A:$A,$A1843),SUMIFS('Census Data'!L:L,'Census Data'!$A:$A,$A1843))/SUMIFS('Census Data'!$F:$F,'Census Data'!$A:$A,$A1843)</f>
        <v>1.5677925094357881E-2</v>
      </c>
      <c r="H1843" s="17">
        <f>SUM(SUMIFS('Census Data'!O:O,'Census Data'!$A:$A,$A1843),SUMIFS('Census Data'!P:P,'Census Data'!$A:$A,$A1843))/SUMIFS('Census Data'!$F:$F,'Census Data'!$A:$A,$A1843)</f>
        <v>7.6131488112519755E-3</v>
      </c>
      <c r="I1843" s="19">
        <f t="shared" si="56"/>
        <v>2.0065163392367524E-2</v>
      </c>
      <c r="J1843" s="17">
        <f>SUM(SUMIFS('Census Data'!W:W,'Census Data'!$A:$A,$A1843),SUMIFS('Census Data'!X:X,'Census Data'!$A:$A,$A1843))/SUMIFS('Census Data'!$F:$F,'Census Data'!$A:$A,$A1843)</f>
        <v>3.4355946966031163E-2</v>
      </c>
      <c r="K1843" s="19">
        <f t="shared" si="57"/>
        <v>0.96564405303396883</v>
      </c>
      <c r="L1843" s="24">
        <f>'EPA Data'!D1844/SUM('EPA Data'!D:D)</f>
        <v>1.0828718338963757E-4</v>
      </c>
      <c r="M1843" s="24">
        <f>'EPA Data'!E1844/SUM('EPA Data'!E:E)</f>
        <v>1.2595418810783636E-4</v>
      </c>
      <c r="N1843" s="24">
        <f>'EPA Data'!F1844/SUM('EPA Data'!F:F)</f>
        <v>1.2978325617196115E-4</v>
      </c>
      <c r="O1843" s="24">
        <f>'EPA Data'!G1844/SUM('EPA Data'!G:G)</f>
        <v>5.7411961882240738E-5</v>
      </c>
      <c r="P1843" s="24">
        <f>'EPA Data'!H1844/SUM('EPA Data'!H:H)</f>
        <v>8.1228676268441178E-5</v>
      </c>
      <c r="Q1843" s="24">
        <f>'EPA Data'!I1844/SUM('EPA Data'!I:I)</f>
        <v>5.9849992384544538E-5</v>
      </c>
      <c r="R1843" s="24">
        <f>'EPA Data'!J1844/SUM('EPA Data'!J:J)</f>
        <v>5.8683995913314741E-5</v>
      </c>
      <c r="S1843" s="24">
        <f>'EPA Data'!K1844/SUM('EPA Data'!K:K)</f>
        <v>1.0094094296281103E-4</v>
      </c>
      <c r="T1843" s="24">
        <f>'EPA Data'!L1844/SUM('EPA Data'!L:L)</f>
        <v>1.0158393137708484E-4</v>
      </c>
      <c r="U1843" s="24">
        <f>'EPA Data'!M1844/SUM('EPA Data'!M:M)</f>
        <v>1.5251962650124045E-4</v>
      </c>
      <c r="V1843" s="24">
        <f>'EPA Data'!N1844/SUM('EPA Data'!N:N)</f>
        <v>1.2609947848681185E-4</v>
      </c>
      <c r="W1843" s="24">
        <f>'EPA Data'!O1844/SUM('EPA Data'!O:O)</f>
        <v>1.6504196527426251E-4</v>
      </c>
      <c r="X1843" s="24">
        <f>'EPA Data'!P1844/SUM('EPA Data'!P:P)</f>
        <v>8.4460841378927346E-5</v>
      </c>
    </row>
    <row r="1844" spans="1:24" x14ac:dyDescent="0.25">
      <c r="A1844" s="16" t="s">
        <v>3033</v>
      </c>
      <c r="B1844" s="16" t="s">
        <v>2963</v>
      </c>
      <c r="C1844" s="21" t="s">
        <v>1171</v>
      </c>
      <c r="D1844" s="17">
        <f>SUMIFS('Census Data'!G:G,'Census Data'!$A:$A,$A1844)/SUMIFS('Census Data'!$F:$F,'Census Data'!$A:$A,$A1844)</f>
        <v>0.49823103273993374</v>
      </c>
      <c r="E1844" s="19">
        <f>SUMIFS('Census Data'!H:H,'Census Data'!$A:$A,$A1844)/SUMIFS('Census Data'!$F:$F,'Census Data'!$A:$A,$A1844)</f>
        <v>0.50176896726006626</v>
      </c>
      <c r="F1844" s="17">
        <f>SUM(SUMIFS('Census Data'!I:I,'Census Data'!$A:$A,$A1844),SUMIFS('Census Data'!J:J,'Census Data'!$A:$A,$A1844))/SUMIFS('Census Data'!$F:$F,'Census Data'!$A:$A,$A1844)</f>
        <v>0.96349750098275955</v>
      </c>
      <c r="G1844" s="17">
        <f>SUM(SUMIFS('Census Data'!K:K,'Census Data'!$A:$A,$A1844),SUMIFS('Census Data'!L:L,'Census Data'!$A:$A,$A1844))/SUMIFS('Census Data'!$F:$F,'Census Data'!$A:$A,$A1844)</f>
        <v>1.1063065086763633E-2</v>
      </c>
      <c r="H1844" s="17">
        <f>SUM(SUMIFS('Census Data'!O:O,'Census Data'!$A:$A,$A1844),SUMIFS('Census Data'!P:P,'Census Data'!$A:$A,$A1844))/SUMIFS('Census Data'!$F:$F,'Census Data'!$A:$A,$A1844)</f>
        <v>6.6266075138990289E-3</v>
      </c>
      <c r="I1844" s="19">
        <f t="shared" si="56"/>
        <v>1.8812826416577888E-2</v>
      </c>
      <c r="J1844" s="17">
        <f>SUM(SUMIFS('Census Data'!W:W,'Census Data'!$A:$A,$A1844),SUMIFS('Census Data'!X:X,'Census Data'!$A:$A,$A1844))/SUMIFS('Census Data'!$F:$F,'Census Data'!$A:$A,$A1844)</f>
        <v>2.0385241758858877E-2</v>
      </c>
      <c r="K1844" s="19">
        <f t="shared" si="57"/>
        <v>0.97961475824114108</v>
      </c>
      <c r="L1844" s="24">
        <f>'EPA Data'!D1845/SUM('EPA Data'!D:D)</f>
        <v>7.3516270706353186E-5</v>
      </c>
      <c r="M1844" s="24">
        <f>'EPA Data'!E1845/SUM('EPA Data'!E:E)</f>
        <v>9.9085166534301517E-5</v>
      </c>
      <c r="N1844" s="24">
        <f>'EPA Data'!F1845/SUM('EPA Data'!F:F)</f>
        <v>1.1172903924625413E-4</v>
      </c>
      <c r="O1844" s="24">
        <f>'EPA Data'!G1845/SUM('EPA Data'!G:G)</f>
        <v>3.4843618092266109E-5</v>
      </c>
      <c r="P1844" s="24">
        <f>'EPA Data'!H1845/SUM('EPA Data'!H:H)</f>
        <v>4.8198542386227126E-5</v>
      </c>
      <c r="Q1844" s="24">
        <f>'EPA Data'!I1845/SUM('EPA Data'!I:I)</f>
        <v>3.1126329445184559E-5</v>
      </c>
      <c r="R1844" s="24">
        <f>'EPA Data'!J1845/SUM('EPA Data'!J:J)</f>
        <v>3.9959940390509524E-5</v>
      </c>
      <c r="S1844" s="24">
        <f>'EPA Data'!K1845/SUM('EPA Data'!K:K)</f>
        <v>7.5404500485633214E-5</v>
      </c>
      <c r="T1844" s="24">
        <f>'EPA Data'!L1845/SUM('EPA Data'!L:L)</f>
        <v>7.7314354558546489E-5</v>
      </c>
      <c r="U1844" s="24">
        <f>'EPA Data'!M1845/SUM('EPA Data'!M:M)</f>
        <v>8.8715421591222619E-5</v>
      </c>
      <c r="V1844" s="24">
        <f>'EPA Data'!N1845/SUM('EPA Data'!N:N)</f>
        <v>6.6175934508025226E-5</v>
      </c>
      <c r="W1844" s="24">
        <f>'EPA Data'!O1845/SUM('EPA Data'!O:O)</f>
        <v>8.5951391337290146E-5</v>
      </c>
      <c r="X1844" s="24">
        <f>'EPA Data'!P1845/SUM('EPA Data'!P:P)</f>
        <v>6.2415332956949343E-5</v>
      </c>
    </row>
    <row r="1845" spans="1:24" x14ac:dyDescent="0.25">
      <c r="A1845" s="16" t="s">
        <v>3034</v>
      </c>
      <c r="B1845" s="16" t="s">
        <v>2963</v>
      </c>
      <c r="C1845" s="21" t="s">
        <v>3035</v>
      </c>
      <c r="D1845" s="17">
        <f>SUMIFS('Census Data'!G:G,'Census Data'!$A:$A,$A1845)/SUMIFS('Census Data'!$F:$F,'Census Data'!$A:$A,$A1845)</f>
        <v>0.52495884289745998</v>
      </c>
      <c r="E1845" s="19">
        <f>SUMIFS('Census Data'!H:H,'Census Data'!$A:$A,$A1845)/SUMIFS('Census Data'!$F:$F,'Census Data'!$A:$A,$A1845)</f>
        <v>0.47504115710253997</v>
      </c>
      <c r="F1845" s="17">
        <f>SUM(SUMIFS('Census Data'!I:I,'Census Data'!$A:$A,$A1845),SUMIFS('Census Data'!J:J,'Census Data'!$A:$A,$A1845))/SUMIFS('Census Data'!$F:$F,'Census Data'!$A:$A,$A1845)</f>
        <v>0.9141874412041392</v>
      </c>
      <c r="G1845" s="17">
        <f>SUM(SUMIFS('Census Data'!K:K,'Census Data'!$A:$A,$A1845),SUMIFS('Census Data'!L:L,'Census Data'!$A:$A,$A1845))/SUMIFS('Census Data'!$F:$F,'Census Data'!$A:$A,$A1845)</f>
        <v>5.4121589840075257E-2</v>
      </c>
      <c r="H1845" s="17">
        <f>SUM(SUMIFS('Census Data'!O:O,'Census Data'!$A:$A,$A1845),SUMIFS('Census Data'!P:P,'Census Data'!$A:$A,$A1845))/SUMIFS('Census Data'!$F:$F,'Census Data'!$A:$A,$A1845)</f>
        <v>8.4960018814675443E-3</v>
      </c>
      <c r="I1845" s="19">
        <f t="shared" si="56"/>
        <v>2.3194967074318007E-2</v>
      </c>
      <c r="J1845" s="17">
        <f>SUM(SUMIFS('Census Data'!W:W,'Census Data'!$A:$A,$A1845),SUMIFS('Census Data'!X:X,'Census Data'!$A:$A,$A1845))/SUMIFS('Census Data'!$F:$F,'Census Data'!$A:$A,$A1845)</f>
        <v>3.6953198494825965E-2</v>
      </c>
      <c r="K1845" s="19">
        <f t="shared" si="57"/>
        <v>0.96304680150517408</v>
      </c>
      <c r="L1845" s="24">
        <f>'EPA Data'!D1846/SUM('EPA Data'!D:D)</f>
        <v>1.5968664321654627E-4</v>
      </c>
      <c r="M1845" s="24">
        <f>'EPA Data'!E1846/SUM('EPA Data'!E:E)</f>
        <v>1.7922811125150589E-4</v>
      </c>
      <c r="N1845" s="24">
        <f>'EPA Data'!F1846/SUM('EPA Data'!F:F)</f>
        <v>2.0160460859484333E-4</v>
      </c>
      <c r="O1845" s="24">
        <f>'EPA Data'!G1846/SUM('EPA Data'!G:G)</f>
        <v>6.1803090868612322E-5</v>
      </c>
      <c r="P1845" s="24">
        <f>'EPA Data'!H1846/SUM('EPA Data'!H:H)</f>
        <v>8.6616926210301786E-5</v>
      </c>
      <c r="Q1845" s="24">
        <f>'EPA Data'!I1846/SUM('EPA Data'!I:I)</f>
        <v>5.3769165477306797E-5</v>
      </c>
      <c r="R1845" s="24">
        <f>'EPA Data'!J1846/SUM('EPA Data'!J:J)</f>
        <v>6.5055488341089266E-5</v>
      </c>
      <c r="S1845" s="24">
        <f>'EPA Data'!K1846/SUM('EPA Data'!K:K)</f>
        <v>1.2737649150843297E-4</v>
      </c>
      <c r="T1845" s="24">
        <f>'EPA Data'!L1846/SUM('EPA Data'!L:L)</f>
        <v>1.3632472389251917E-4</v>
      </c>
      <c r="U1845" s="24">
        <f>'EPA Data'!M1846/SUM('EPA Data'!M:M)</f>
        <v>1.5669568647512635E-4</v>
      </c>
      <c r="V1845" s="24">
        <f>'EPA Data'!N1846/SUM('EPA Data'!N:N)</f>
        <v>1.2074828679411026E-4</v>
      </c>
      <c r="W1845" s="24">
        <f>'EPA Data'!O1846/SUM('EPA Data'!O:O)</f>
        <v>1.5104837380849922E-4</v>
      </c>
      <c r="X1845" s="24">
        <f>'EPA Data'!P1846/SUM('EPA Data'!P:P)</f>
        <v>1.1502816566269149E-4</v>
      </c>
    </row>
    <row r="1846" spans="1:24" x14ac:dyDescent="0.25">
      <c r="A1846" s="16" t="s">
        <v>3036</v>
      </c>
      <c r="B1846" s="16" t="s">
        <v>2963</v>
      </c>
      <c r="C1846" s="21" t="s">
        <v>1305</v>
      </c>
      <c r="D1846" s="17">
        <f>SUMIFS('Census Data'!G:G,'Census Data'!$A:$A,$A1846)/SUMIFS('Census Data'!$F:$F,'Census Data'!$A:$A,$A1846)</f>
        <v>0.49828578617934766</v>
      </c>
      <c r="E1846" s="19">
        <f>SUMIFS('Census Data'!H:H,'Census Data'!$A:$A,$A1846)/SUMIFS('Census Data'!$F:$F,'Census Data'!$A:$A,$A1846)</f>
        <v>0.5017142138206524</v>
      </c>
      <c r="F1846" s="17">
        <f>SUM(SUMIFS('Census Data'!I:I,'Census Data'!$A:$A,$A1846),SUMIFS('Census Data'!J:J,'Census Data'!$A:$A,$A1846))/SUMIFS('Census Data'!$F:$F,'Census Data'!$A:$A,$A1846)</f>
        <v>0.94752513656045878</v>
      </c>
      <c r="G1846" s="17">
        <f>SUM(SUMIFS('Census Data'!K:K,'Census Data'!$A:$A,$A1846),SUMIFS('Census Data'!L:L,'Census Data'!$A:$A,$A1846))/SUMIFS('Census Data'!$F:$F,'Census Data'!$A:$A,$A1846)</f>
        <v>1.6921963954329568E-2</v>
      </c>
      <c r="H1846" s="17">
        <f>SUM(SUMIFS('Census Data'!O:O,'Census Data'!$A:$A,$A1846),SUMIFS('Census Data'!P:P,'Census Data'!$A:$A,$A1846))/SUMIFS('Census Data'!$F:$F,'Census Data'!$A:$A,$A1846)</f>
        <v>1.6313863638746474E-2</v>
      </c>
      <c r="I1846" s="19">
        <f t="shared" si="56"/>
        <v>1.9239035846465247E-2</v>
      </c>
      <c r="J1846" s="17">
        <f>SUM(SUMIFS('Census Data'!W:W,'Census Data'!$A:$A,$A1846),SUMIFS('Census Data'!X:X,'Census Data'!$A:$A,$A1846))/SUMIFS('Census Data'!$F:$F,'Census Data'!$A:$A,$A1846)</f>
        <v>1.7047777812726071E-2</v>
      </c>
      <c r="K1846" s="19">
        <f t="shared" si="57"/>
        <v>0.98295222218727396</v>
      </c>
      <c r="L1846" s="24">
        <f>'EPA Data'!D1847/SUM('EPA Data'!D:D)</f>
        <v>3.8236734399669375E-4</v>
      </c>
      <c r="M1846" s="24">
        <f>'EPA Data'!E1847/SUM('EPA Data'!E:E)</f>
        <v>5.1172542148536168E-4</v>
      </c>
      <c r="N1846" s="24">
        <f>'EPA Data'!F1847/SUM('EPA Data'!F:F)</f>
        <v>5.9405675260039371E-4</v>
      </c>
      <c r="O1846" s="24">
        <f>'EPA Data'!G1847/SUM('EPA Data'!G:G)</f>
        <v>1.5628822853644932E-4</v>
      </c>
      <c r="P1846" s="24">
        <f>'EPA Data'!H1847/SUM('EPA Data'!H:H)</f>
        <v>2.5259829102440703E-4</v>
      </c>
      <c r="Q1846" s="24">
        <f>'EPA Data'!I1847/SUM('EPA Data'!I:I)</f>
        <v>1.5435059707808263E-4</v>
      </c>
      <c r="R1846" s="24">
        <f>'EPA Data'!J1847/SUM('EPA Data'!J:J)</f>
        <v>1.9896214567034393E-4</v>
      </c>
      <c r="S1846" s="24">
        <f>'EPA Data'!K1847/SUM('EPA Data'!K:K)</f>
        <v>4.0526975451570126E-4</v>
      </c>
      <c r="T1846" s="24">
        <f>'EPA Data'!L1847/SUM('EPA Data'!L:L)</f>
        <v>4.2075452177402434E-4</v>
      </c>
      <c r="U1846" s="24">
        <f>'EPA Data'!M1847/SUM('EPA Data'!M:M)</f>
        <v>4.1627361862060682E-4</v>
      </c>
      <c r="V1846" s="24">
        <f>'EPA Data'!N1847/SUM('EPA Data'!N:N)</f>
        <v>3.4567540237272383E-4</v>
      </c>
      <c r="W1846" s="24">
        <f>'EPA Data'!O1847/SUM('EPA Data'!O:O)</f>
        <v>4.3358794046771524E-4</v>
      </c>
      <c r="X1846" s="24">
        <f>'EPA Data'!P1847/SUM('EPA Data'!P:P)</f>
        <v>3.3760893095852315E-4</v>
      </c>
    </row>
    <row r="1847" spans="1:24" x14ac:dyDescent="0.25">
      <c r="A1847" s="16" t="s">
        <v>3037</v>
      </c>
      <c r="B1847" s="16" t="s">
        <v>2963</v>
      </c>
      <c r="C1847" s="21" t="s">
        <v>2029</v>
      </c>
      <c r="D1847" s="17">
        <f>SUMIFS('Census Data'!G:G,'Census Data'!$A:$A,$A1847)/SUMIFS('Census Data'!$F:$F,'Census Data'!$A:$A,$A1847)</f>
        <v>0.49230293085268129</v>
      </c>
      <c r="E1847" s="19">
        <f>SUMIFS('Census Data'!H:H,'Census Data'!$A:$A,$A1847)/SUMIFS('Census Data'!$F:$F,'Census Data'!$A:$A,$A1847)</f>
        <v>0.50769706914731871</v>
      </c>
      <c r="F1847" s="17">
        <f>SUM(SUMIFS('Census Data'!I:I,'Census Data'!$A:$A,$A1847),SUMIFS('Census Data'!J:J,'Census Data'!$A:$A,$A1847))/SUMIFS('Census Data'!$F:$F,'Census Data'!$A:$A,$A1847)</f>
        <v>0.84223090733380246</v>
      </c>
      <c r="G1847" s="17">
        <f>SUM(SUMIFS('Census Data'!K:K,'Census Data'!$A:$A,$A1847),SUMIFS('Census Data'!L:L,'Census Data'!$A:$A,$A1847))/SUMIFS('Census Data'!$F:$F,'Census Data'!$A:$A,$A1847)</f>
        <v>8.8159902370376284E-2</v>
      </c>
      <c r="H1847" s="17">
        <f>SUM(SUMIFS('Census Data'!O:O,'Census Data'!$A:$A,$A1847),SUMIFS('Census Data'!P:P,'Census Data'!$A:$A,$A1847))/SUMIFS('Census Data'!$F:$F,'Census Data'!$A:$A,$A1847)</f>
        <v>4.2276146365876767E-2</v>
      </c>
      <c r="I1847" s="19">
        <f t="shared" si="56"/>
        <v>2.7333043929944512E-2</v>
      </c>
      <c r="J1847" s="17">
        <f>SUM(SUMIFS('Census Data'!W:W,'Census Data'!$A:$A,$A1847),SUMIFS('Census Data'!X:X,'Census Data'!$A:$A,$A1847))/SUMIFS('Census Data'!$F:$F,'Census Data'!$A:$A,$A1847)</f>
        <v>0.20210537579210633</v>
      </c>
      <c r="K1847" s="19">
        <f t="shared" si="57"/>
        <v>0.7978946242078937</v>
      </c>
      <c r="L1847" s="24">
        <f>'EPA Data'!D1848/SUM('EPA Data'!D:D)</f>
        <v>5.9976028639940841E-3</v>
      </c>
      <c r="M1847" s="24">
        <f>'EPA Data'!E1848/SUM('EPA Data'!E:E)</f>
        <v>5.3146967186064346E-3</v>
      </c>
      <c r="N1847" s="24">
        <f>'EPA Data'!F1848/SUM('EPA Data'!F:F)</f>
        <v>4.7850674137867545E-3</v>
      </c>
      <c r="O1847" s="24">
        <f>'EPA Data'!G1848/SUM('EPA Data'!G:G)</f>
        <v>5.9235039156885641E-3</v>
      </c>
      <c r="P1847" s="24">
        <f>'EPA Data'!H1848/SUM('EPA Data'!H:H)</f>
        <v>5.684933230470343E-3</v>
      </c>
      <c r="Q1847" s="24">
        <f>'EPA Data'!I1848/SUM('EPA Data'!I:I)</f>
        <v>5.1154573294018204E-3</v>
      </c>
      <c r="R1847" s="24">
        <f>'EPA Data'!J1848/SUM('EPA Data'!J:J)</f>
        <v>4.5892208867865337E-3</v>
      </c>
      <c r="S1847" s="24">
        <f>'EPA Data'!K1848/SUM('EPA Data'!K:K)</f>
        <v>4.3087301912835638E-3</v>
      </c>
      <c r="T1847" s="24">
        <f>'EPA Data'!L1848/SUM('EPA Data'!L:L)</f>
        <v>4.2058443742059659E-3</v>
      </c>
      <c r="U1847" s="24">
        <f>'EPA Data'!M1848/SUM('EPA Data'!M:M)</f>
        <v>8.8147496450796774E-3</v>
      </c>
      <c r="V1847" s="24">
        <f>'EPA Data'!N1848/SUM('EPA Data'!N:N)</f>
        <v>1.0792938076063192E-2</v>
      </c>
      <c r="W1847" s="24">
        <f>'EPA Data'!O1848/SUM('EPA Data'!O:O)</f>
        <v>8.9014828050026674E-3</v>
      </c>
      <c r="X1847" s="24">
        <f>'EPA Data'!P1848/SUM('EPA Data'!P:P)</f>
        <v>2.8412197264834219E-3</v>
      </c>
    </row>
    <row r="1848" spans="1:24" x14ac:dyDescent="0.25">
      <c r="A1848" s="16" t="s">
        <v>3038</v>
      </c>
      <c r="B1848" s="16" t="s">
        <v>2963</v>
      </c>
      <c r="C1848" s="21" t="s">
        <v>1307</v>
      </c>
      <c r="D1848" s="17">
        <f>SUMIFS('Census Data'!G:G,'Census Data'!$A:$A,$A1848)/SUMIFS('Census Data'!$F:$F,'Census Data'!$A:$A,$A1848)</f>
        <v>0.51311114646303957</v>
      </c>
      <c r="E1848" s="19">
        <f>SUMIFS('Census Data'!H:H,'Census Data'!$A:$A,$A1848)/SUMIFS('Census Data'!$F:$F,'Census Data'!$A:$A,$A1848)</f>
        <v>0.48688885353696043</v>
      </c>
      <c r="F1848" s="17">
        <f>SUM(SUMIFS('Census Data'!I:I,'Census Data'!$A:$A,$A1848),SUMIFS('Census Data'!J:J,'Census Data'!$A:$A,$A1848))/SUMIFS('Census Data'!$F:$F,'Census Data'!$A:$A,$A1848)</f>
        <v>0.84253367271184643</v>
      </c>
      <c r="G1848" s="17">
        <f>SUM(SUMIFS('Census Data'!K:K,'Census Data'!$A:$A,$A1848),SUMIFS('Census Data'!L:L,'Census Data'!$A:$A,$A1848))/SUMIFS('Census Data'!$F:$F,'Census Data'!$A:$A,$A1848)</f>
        <v>9.9838264927351789E-2</v>
      </c>
      <c r="H1848" s="17">
        <f>SUM(SUMIFS('Census Data'!O:O,'Census Data'!$A:$A,$A1848),SUMIFS('Census Data'!P:P,'Census Data'!$A:$A,$A1848))/SUMIFS('Census Data'!$F:$F,'Census Data'!$A:$A,$A1848)</f>
        <v>1.971311910064694E-2</v>
      </c>
      <c r="I1848" s="19">
        <f t="shared" si="56"/>
        <v>3.7914943260154765E-2</v>
      </c>
      <c r="J1848" s="17">
        <f>SUM(SUMIFS('Census Data'!W:W,'Census Data'!$A:$A,$A1848),SUMIFS('Census Data'!X:X,'Census Data'!$A:$A,$A1848))/SUMIFS('Census Data'!$F:$F,'Census Data'!$A:$A,$A1848)</f>
        <v>0.16778025241276912</v>
      </c>
      <c r="K1848" s="19">
        <f t="shared" si="57"/>
        <v>0.83221974758723083</v>
      </c>
      <c r="L1848" s="24">
        <f>'EPA Data'!D1849/SUM('EPA Data'!D:D)</f>
        <v>3.8031631335210615E-4</v>
      </c>
      <c r="M1848" s="24">
        <f>'EPA Data'!E1849/SUM('EPA Data'!E:E)</f>
        <v>3.4894081427395664E-4</v>
      </c>
      <c r="N1848" s="24">
        <f>'EPA Data'!F1849/SUM('EPA Data'!F:F)</f>
        <v>3.3889844806496628E-4</v>
      </c>
      <c r="O1848" s="24">
        <f>'EPA Data'!G1849/SUM('EPA Data'!G:G)</f>
        <v>1.8259753193489308E-4</v>
      </c>
      <c r="P1848" s="24">
        <f>'EPA Data'!H1849/SUM('EPA Data'!H:H)</f>
        <v>2.3875912789718271E-4</v>
      </c>
      <c r="Q1848" s="24">
        <f>'EPA Data'!I1849/SUM('EPA Data'!I:I)</f>
        <v>1.9053911504329381E-4</v>
      </c>
      <c r="R1848" s="24">
        <f>'EPA Data'!J1849/SUM('EPA Data'!J:J)</f>
        <v>1.9028392197150841E-4</v>
      </c>
      <c r="S1848" s="24">
        <f>'EPA Data'!K1849/SUM('EPA Data'!K:K)</f>
        <v>2.9029658229263262E-4</v>
      </c>
      <c r="T1848" s="24">
        <f>'EPA Data'!L1849/SUM('EPA Data'!L:L)</f>
        <v>2.8362369522609977E-4</v>
      </c>
      <c r="U1848" s="24">
        <f>'EPA Data'!M1849/SUM('EPA Data'!M:M)</f>
        <v>4.4237711097534402E-4</v>
      </c>
      <c r="V1848" s="24">
        <f>'EPA Data'!N1849/SUM('EPA Data'!N:N)</f>
        <v>3.7446372962716463E-4</v>
      </c>
      <c r="W1848" s="24">
        <f>'EPA Data'!O1849/SUM('EPA Data'!O:O)</f>
        <v>4.7498581721868669E-4</v>
      </c>
      <c r="X1848" s="24">
        <f>'EPA Data'!P1849/SUM('EPA Data'!P:P)</f>
        <v>2.1245206861895169E-4</v>
      </c>
    </row>
    <row r="1849" spans="1:24" x14ac:dyDescent="0.25">
      <c r="A1849" s="16" t="s">
        <v>3039</v>
      </c>
      <c r="B1849" s="16" t="s">
        <v>2963</v>
      </c>
      <c r="C1849" s="21" t="s">
        <v>3040</v>
      </c>
      <c r="D1849" s="17">
        <f>SUMIFS('Census Data'!G:G,'Census Data'!$A:$A,$A1849)/SUMIFS('Census Data'!$F:$F,'Census Data'!$A:$A,$A1849)</f>
        <v>0.49662884052859779</v>
      </c>
      <c r="E1849" s="19">
        <f>SUMIFS('Census Data'!H:H,'Census Data'!$A:$A,$A1849)/SUMIFS('Census Data'!$F:$F,'Census Data'!$A:$A,$A1849)</f>
        <v>0.50337115947140221</v>
      </c>
      <c r="F1849" s="17">
        <f>SUM(SUMIFS('Census Data'!I:I,'Census Data'!$A:$A,$A1849),SUMIFS('Census Data'!J:J,'Census Data'!$A:$A,$A1849))/SUMIFS('Census Data'!$F:$F,'Census Data'!$A:$A,$A1849)</f>
        <v>0.96417235441777482</v>
      </c>
      <c r="G1849" s="17">
        <f>SUM(SUMIFS('Census Data'!K:K,'Census Data'!$A:$A,$A1849),SUMIFS('Census Data'!L:L,'Census Data'!$A:$A,$A1849))/SUMIFS('Census Data'!$F:$F,'Census Data'!$A:$A,$A1849)</f>
        <v>1.0580254341016119E-2</v>
      </c>
      <c r="H1849" s="17">
        <f>SUM(SUMIFS('Census Data'!O:O,'Census Data'!$A:$A,$A1849),SUMIFS('Census Data'!P:P,'Census Data'!$A:$A,$A1849))/SUMIFS('Census Data'!$F:$F,'Census Data'!$A:$A,$A1849)</f>
        <v>7.9248179573885441E-3</v>
      </c>
      <c r="I1849" s="19">
        <f t="shared" si="56"/>
        <v>1.7322573283820475E-2</v>
      </c>
      <c r="J1849" s="17">
        <f>SUM(SUMIFS('Census Data'!W:W,'Census Data'!$A:$A,$A1849),SUMIFS('Census Data'!X:X,'Census Data'!$A:$A,$A1849))/SUMIFS('Census Data'!$F:$F,'Census Data'!$A:$A,$A1849)</f>
        <v>2.0849324730825881E-2</v>
      </c>
      <c r="K1849" s="19">
        <f t="shared" si="57"/>
        <v>0.9791506752691741</v>
      </c>
      <c r="L1849" s="24">
        <f>'EPA Data'!D1850/SUM('EPA Data'!D:D)</f>
        <v>2.35176545029973E-4</v>
      </c>
      <c r="M1849" s="24">
        <f>'EPA Data'!E1850/SUM('EPA Data'!E:E)</f>
        <v>2.6280758608133547E-4</v>
      </c>
      <c r="N1849" s="24">
        <f>'EPA Data'!F1850/SUM('EPA Data'!F:F)</f>
        <v>2.8153275108559506E-4</v>
      </c>
      <c r="O1849" s="24">
        <f>'EPA Data'!G1850/SUM('EPA Data'!G:G)</f>
        <v>9.3601035718565245E-5</v>
      </c>
      <c r="P1849" s="24">
        <f>'EPA Data'!H1850/SUM('EPA Data'!H:H)</f>
        <v>1.3542766338614328E-4</v>
      </c>
      <c r="Q1849" s="24">
        <f>'EPA Data'!I1850/SUM('EPA Data'!I:I)</f>
        <v>8.9697388349413342E-5</v>
      </c>
      <c r="R1849" s="24">
        <f>'EPA Data'!J1850/SUM('EPA Data'!J:J)</f>
        <v>1.1515709875598483E-4</v>
      </c>
      <c r="S1849" s="24">
        <f>'EPA Data'!K1850/SUM('EPA Data'!K:K)</f>
        <v>2.0905950002862107E-4</v>
      </c>
      <c r="T1849" s="24">
        <f>'EPA Data'!L1850/SUM('EPA Data'!L:L)</f>
        <v>2.0146002222507441E-4</v>
      </c>
      <c r="U1849" s="24">
        <f>'EPA Data'!M1850/SUM('EPA Data'!M:M)</f>
        <v>2.4650710121960841E-4</v>
      </c>
      <c r="V1849" s="24">
        <f>'EPA Data'!N1850/SUM('EPA Data'!N:N)</f>
        <v>1.8637692154435133E-4</v>
      </c>
      <c r="W1849" s="24">
        <f>'EPA Data'!O1850/SUM('EPA Data'!O:O)</f>
        <v>2.5355992221793005E-4</v>
      </c>
      <c r="X1849" s="24">
        <f>'EPA Data'!P1850/SUM('EPA Data'!P:P)</f>
        <v>1.6206984271886819E-4</v>
      </c>
    </row>
    <row r="1850" spans="1:24" x14ac:dyDescent="0.25">
      <c r="A1850" s="16" t="s">
        <v>3041</v>
      </c>
      <c r="B1850" s="16" t="s">
        <v>2963</v>
      </c>
      <c r="C1850" s="21" t="s">
        <v>3042</v>
      </c>
      <c r="D1850" s="17">
        <f>SUMIFS('Census Data'!G:G,'Census Data'!$A:$A,$A1850)/SUMIFS('Census Data'!$F:$F,'Census Data'!$A:$A,$A1850)</f>
        <v>0.49091798786455276</v>
      </c>
      <c r="E1850" s="19">
        <f>SUMIFS('Census Data'!H:H,'Census Data'!$A:$A,$A1850)/SUMIFS('Census Data'!$F:$F,'Census Data'!$A:$A,$A1850)</f>
        <v>0.50908201213544724</v>
      </c>
      <c r="F1850" s="17">
        <f>SUM(SUMIFS('Census Data'!I:I,'Census Data'!$A:$A,$A1850),SUMIFS('Census Data'!J:J,'Census Data'!$A:$A,$A1850))/SUMIFS('Census Data'!$F:$F,'Census Data'!$A:$A,$A1850)</f>
        <v>0.81158739479350162</v>
      </c>
      <c r="G1850" s="17">
        <f>SUM(SUMIFS('Census Data'!K:K,'Census Data'!$A:$A,$A1850),SUMIFS('Census Data'!L:L,'Census Data'!$A:$A,$A1850))/SUMIFS('Census Data'!$F:$F,'Census Data'!$A:$A,$A1850)</f>
        <v>4.4255235858289291E-2</v>
      </c>
      <c r="H1850" s="17">
        <f>SUM(SUMIFS('Census Data'!O:O,'Census Data'!$A:$A,$A1850),SUMIFS('Census Data'!P:P,'Census Data'!$A:$A,$A1850))/SUMIFS('Census Data'!$F:$F,'Census Data'!$A:$A,$A1850)</f>
        <v>0.10397338030925818</v>
      </c>
      <c r="I1850" s="19">
        <f t="shared" si="56"/>
        <v>4.0183989038950929E-2</v>
      </c>
      <c r="J1850" s="17">
        <f>SUM(SUMIFS('Census Data'!W:W,'Census Data'!$A:$A,$A1850),SUMIFS('Census Data'!X:X,'Census Data'!$A:$A,$A1850))/SUMIFS('Census Data'!$F:$F,'Census Data'!$A:$A,$A1850)</f>
        <v>5.4012526913290275E-2</v>
      </c>
      <c r="K1850" s="19">
        <f t="shared" si="57"/>
        <v>0.94598747308670972</v>
      </c>
      <c r="L1850" s="24">
        <f>'EPA Data'!D1851/SUM('EPA Data'!D:D)</f>
        <v>2.7138059365876022E-4</v>
      </c>
      <c r="M1850" s="24">
        <f>'EPA Data'!E1851/SUM('EPA Data'!E:E)</f>
        <v>3.4233966240765335E-4</v>
      </c>
      <c r="N1850" s="24">
        <f>'EPA Data'!F1851/SUM('EPA Data'!F:F)</f>
        <v>3.7737087594362289E-4</v>
      </c>
      <c r="O1850" s="24">
        <f>'EPA Data'!G1851/SUM('EPA Data'!G:G)</f>
        <v>1.235641171965891E-4</v>
      </c>
      <c r="P1850" s="24">
        <f>'EPA Data'!H1851/SUM('EPA Data'!H:H)</f>
        <v>1.7282264845101551E-4</v>
      </c>
      <c r="Q1850" s="24">
        <f>'EPA Data'!I1851/SUM('EPA Data'!I:I)</f>
        <v>1.1454075961733053E-4</v>
      </c>
      <c r="R1850" s="24">
        <f>'EPA Data'!J1851/SUM('EPA Data'!J:J)</f>
        <v>1.5112864267758549E-4</v>
      </c>
      <c r="S1850" s="24">
        <f>'EPA Data'!K1851/SUM('EPA Data'!K:K)</f>
        <v>2.6430125297316243E-4</v>
      </c>
      <c r="T1850" s="24">
        <f>'EPA Data'!L1851/SUM('EPA Data'!L:L)</f>
        <v>2.6757618509413783E-4</v>
      </c>
      <c r="U1850" s="24">
        <f>'EPA Data'!M1851/SUM('EPA Data'!M:M)</f>
        <v>3.4302666156710472E-4</v>
      </c>
      <c r="V1850" s="24">
        <f>'EPA Data'!N1851/SUM('EPA Data'!N:N)</f>
        <v>2.5279247756235479E-4</v>
      </c>
      <c r="W1850" s="24">
        <f>'EPA Data'!O1851/SUM('EPA Data'!O:O)</f>
        <v>3.2309647997288716E-4</v>
      </c>
      <c r="X1850" s="24">
        <f>'EPA Data'!P1851/SUM('EPA Data'!P:P)</f>
        <v>2.1516656709595955E-4</v>
      </c>
    </row>
    <row r="1851" spans="1:24" x14ac:dyDescent="0.25">
      <c r="A1851" s="16" t="s">
        <v>3043</v>
      </c>
      <c r="B1851" s="16" t="s">
        <v>2963</v>
      </c>
      <c r="C1851" s="21" t="s">
        <v>3044</v>
      </c>
      <c r="D1851" s="17">
        <f>SUMIFS('Census Data'!G:G,'Census Data'!$A:$A,$A1851)/SUMIFS('Census Data'!$F:$F,'Census Data'!$A:$A,$A1851)</f>
        <v>0.49589183040214446</v>
      </c>
      <c r="E1851" s="19">
        <f>SUMIFS('Census Data'!H:H,'Census Data'!$A:$A,$A1851)/SUMIFS('Census Data'!$F:$F,'Census Data'!$A:$A,$A1851)</f>
        <v>0.50410816959785554</v>
      </c>
      <c r="F1851" s="17">
        <f>SUM(SUMIFS('Census Data'!I:I,'Census Data'!$A:$A,$A1851),SUMIFS('Census Data'!J:J,'Census Data'!$A:$A,$A1851))/SUMIFS('Census Data'!$F:$F,'Census Data'!$A:$A,$A1851)</f>
        <v>0.87325775878089573</v>
      </c>
      <c r="G1851" s="17">
        <f>SUM(SUMIFS('Census Data'!K:K,'Census Data'!$A:$A,$A1851),SUMIFS('Census Data'!L:L,'Census Data'!$A:$A,$A1851))/SUMIFS('Census Data'!$F:$F,'Census Data'!$A:$A,$A1851)</f>
        <v>7.2319553085210028E-2</v>
      </c>
      <c r="H1851" s="17">
        <f>SUM(SUMIFS('Census Data'!O:O,'Census Data'!$A:$A,$A1851),SUMIFS('Census Data'!P:P,'Census Data'!$A:$A,$A1851))/SUMIFS('Census Data'!$F:$F,'Census Data'!$A:$A,$A1851)</f>
        <v>2.1123706869850708E-2</v>
      </c>
      <c r="I1851" s="19">
        <f t="shared" si="56"/>
        <v>3.3298981264043626E-2</v>
      </c>
      <c r="J1851" s="17">
        <f>SUM(SUMIFS('Census Data'!W:W,'Census Data'!$A:$A,$A1851),SUMIFS('Census Data'!X:X,'Census Data'!$A:$A,$A1851))/SUMIFS('Census Data'!$F:$F,'Census Data'!$A:$A,$A1851)</f>
        <v>0.10608594775106577</v>
      </c>
      <c r="K1851" s="19">
        <f t="shared" si="57"/>
        <v>0.89391405224893428</v>
      </c>
      <c r="L1851" s="24">
        <f>'EPA Data'!D1852/SUM('EPA Data'!D:D)</f>
        <v>7.7956790032436497E-4</v>
      </c>
      <c r="M1851" s="24">
        <f>'EPA Data'!E1852/SUM('EPA Data'!E:E)</f>
        <v>7.0166166952885165E-4</v>
      </c>
      <c r="N1851" s="24">
        <f>'EPA Data'!F1852/SUM('EPA Data'!F:F)</f>
        <v>6.7464903045379436E-4</v>
      </c>
      <c r="O1851" s="24">
        <f>'EPA Data'!G1852/SUM('EPA Data'!G:G)</f>
        <v>4.096727093686757E-4</v>
      </c>
      <c r="P1851" s="24">
        <f>'EPA Data'!H1852/SUM('EPA Data'!H:H)</f>
        <v>5.201775975782315E-4</v>
      </c>
      <c r="Q1851" s="24">
        <f>'EPA Data'!I1852/SUM('EPA Data'!I:I)</f>
        <v>4.1494409315017994E-4</v>
      </c>
      <c r="R1851" s="24">
        <f>'EPA Data'!J1852/SUM('EPA Data'!J:J)</f>
        <v>3.9633738788541598E-4</v>
      </c>
      <c r="S1851" s="24">
        <f>'EPA Data'!K1852/SUM('EPA Data'!K:K)</f>
        <v>5.7922398087237737E-4</v>
      </c>
      <c r="T1851" s="24">
        <f>'EPA Data'!L1852/SUM('EPA Data'!L:L)</f>
        <v>6.0250799284364439E-4</v>
      </c>
      <c r="U1851" s="24">
        <f>'EPA Data'!M1852/SUM('EPA Data'!M:M)</f>
        <v>1.0278575061547796E-3</v>
      </c>
      <c r="V1851" s="24">
        <f>'EPA Data'!N1852/SUM('EPA Data'!N:N)</f>
        <v>8.6793481404695246E-4</v>
      </c>
      <c r="W1851" s="24">
        <f>'EPA Data'!O1852/SUM('EPA Data'!O:O)</f>
        <v>1.0015524244953401E-3</v>
      </c>
      <c r="X1851" s="24">
        <f>'EPA Data'!P1852/SUM('EPA Data'!P:P)</f>
        <v>4.3096374876431008E-4</v>
      </c>
    </row>
    <row r="1852" spans="1:24" x14ac:dyDescent="0.25">
      <c r="A1852" s="16" t="s">
        <v>3045</v>
      </c>
      <c r="B1852" s="16" t="s">
        <v>2963</v>
      </c>
      <c r="C1852" s="21" t="s">
        <v>947</v>
      </c>
      <c r="D1852" s="17">
        <f>SUMIFS('Census Data'!G:G,'Census Data'!$A:$A,$A1852)/SUMIFS('Census Data'!$F:$F,'Census Data'!$A:$A,$A1852)</f>
        <v>0.49119542099336921</v>
      </c>
      <c r="E1852" s="19">
        <f>SUMIFS('Census Data'!H:H,'Census Data'!$A:$A,$A1852)/SUMIFS('Census Data'!$F:$F,'Census Data'!$A:$A,$A1852)</f>
        <v>0.50880457900663079</v>
      </c>
      <c r="F1852" s="17">
        <f>SUM(SUMIFS('Census Data'!I:I,'Census Data'!$A:$A,$A1852),SUMIFS('Census Data'!J:J,'Census Data'!$A:$A,$A1852))/SUMIFS('Census Data'!$F:$F,'Census Data'!$A:$A,$A1852)</f>
        <v>0.95466345552358312</v>
      </c>
      <c r="G1852" s="17">
        <f>SUM(SUMIFS('Census Data'!K:K,'Census Data'!$A:$A,$A1852),SUMIFS('Census Data'!L:L,'Census Data'!$A:$A,$A1852))/SUMIFS('Census Data'!$F:$F,'Census Data'!$A:$A,$A1852)</f>
        <v>1.4606530714375078E-2</v>
      </c>
      <c r="H1852" s="17">
        <f>SUM(SUMIFS('Census Data'!O:O,'Census Data'!$A:$A,$A1852),SUMIFS('Census Data'!P:P,'Census Data'!$A:$A,$A1852))/SUMIFS('Census Data'!$F:$F,'Census Data'!$A:$A,$A1852)</f>
        <v>9.5865131990491674E-3</v>
      </c>
      <c r="I1852" s="19">
        <f t="shared" si="56"/>
        <v>2.1143500562992634E-2</v>
      </c>
      <c r="J1852" s="17">
        <f>SUM(SUMIFS('Census Data'!W:W,'Census Data'!$A:$A,$A1852),SUMIFS('Census Data'!X:X,'Census Data'!$A:$A,$A1852))/SUMIFS('Census Data'!$F:$F,'Census Data'!$A:$A,$A1852)</f>
        <v>2.8196546978606282E-2</v>
      </c>
      <c r="K1852" s="19">
        <f t="shared" si="57"/>
        <v>0.9718034530213937</v>
      </c>
      <c r="L1852" s="24">
        <f>'EPA Data'!D1853/SUM('EPA Data'!D:D)</f>
        <v>1.8539461980854934E-4</v>
      </c>
      <c r="M1852" s="24">
        <f>'EPA Data'!E1853/SUM('EPA Data'!E:E)</f>
        <v>2.6609877469263463E-4</v>
      </c>
      <c r="N1852" s="24">
        <f>'EPA Data'!F1853/SUM('EPA Data'!F:F)</f>
        <v>2.8747767703704954E-4</v>
      </c>
      <c r="O1852" s="24">
        <f>'EPA Data'!G1853/SUM('EPA Data'!G:G)</f>
        <v>1.1941384742352243E-4</v>
      </c>
      <c r="P1852" s="24">
        <f>'EPA Data'!H1853/SUM('EPA Data'!H:H)</f>
        <v>1.745760695279653E-4</v>
      </c>
      <c r="Q1852" s="24">
        <f>'EPA Data'!I1853/SUM('EPA Data'!I:I)</f>
        <v>1.2268401706330915E-4</v>
      </c>
      <c r="R1852" s="24">
        <f>'EPA Data'!J1853/SUM('EPA Data'!J:J)</f>
        <v>1.3664169715672496E-4</v>
      </c>
      <c r="S1852" s="24">
        <f>'EPA Data'!K1853/SUM('EPA Data'!K:K)</f>
        <v>2.4900497179547747E-4</v>
      </c>
      <c r="T1852" s="24">
        <f>'EPA Data'!L1853/SUM('EPA Data'!L:L)</f>
        <v>2.5993791425788962E-4</v>
      </c>
      <c r="U1852" s="24">
        <f>'EPA Data'!M1853/SUM('EPA Data'!M:M)</f>
        <v>3.352928680280951E-4</v>
      </c>
      <c r="V1852" s="24">
        <f>'EPA Data'!N1853/SUM('EPA Data'!N:N)</f>
        <v>2.7015655568003407E-4</v>
      </c>
      <c r="W1852" s="24">
        <f>'EPA Data'!O1853/SUM('EPA Data'!O:O)</f>
        <v>3.6709746237926464E-4</v>
      </c>
      <c r="X1852" s="24">
        <f>'EPA Data'!P1853/SUM('EPA Data'!P:P)</f>
        <v>1.8318169935894712E-4</v>
      </c>
    </row>
    <row r="1853" spans="1:24" x14ac:dyDescent="0.25">
      <c r="A1853" s="16" t="s">
        <v>3046</v>
      </c>
      <c r="B1853" s="16" t="s">
        <v>2963</v>
      </c>
      <c r="C1853" s="21" t="s">
        <v>151</v>
      </c>
      <c r="D1853" s="17">
        <f>SUMIFS('Census Data'!G:G,'Census Data'!$A:$A,$A1853)/SUMIFS('Census Data'!$F:$F,'Census Data'!$A:$A,$A1853)</f>
        <v>0.51684530422848185</v>
      </c>
      <c r="E1853" s="19">
        <f>SUMIFS('Census Data'!H:H,'Census Data'!$A:$A,$A1853)/SUMIFS('Census Data'!$F:$F,'Census Data'!$A:$A,$A1853)</f>
        <v>0.48315469577151821</v>
      </c>
      <c r="F1853" s="17">
        <f>SUM(SUMIFS('Census Data'!I:I,'Census Data'!$A:$A,$A1853),SUMIFS('Census Data'!J:J,'Census Data'!$A:$A,$A1853))/SUMIFS('Census Data'!$F:$F,'Census Data'!$A:$A,$A1853)</f>
        <v>0.94137638062871709</v>
      </c>
      <c r="G1853" s="17">
        <f>SUM(SUMIFS('Census Data'!K:K,'Census Data'!$A:$A,$A1853),SUMIFS('Census Data'!L:L,'Census Data'!$A:$A,$A1853))/SUMIFS('Census Data'!$F:$F,'Census Data'!$A:$A,$A1853)</f>
        <v>3.5340827396902162E-2</v>
      </c>
      <c r="H1853" s="17">
        <f>SUM(SUMIFS('Census Data'!O:O,'Census Data'!$A:$A,$A1853),SUMIFS('Census Data'!P:P,'Census Data'!$A:$A,$A1853))/SUMIFS('Census Data'!$F:$F,'Census Data'!$A:$A,$A1853)</f>
        <v>5.7839356904777466E-3</v>
      </c>
      <c r="I1853" s="19">
        <f t="shared" si="56"/>
        <v>1.7498856283903019E-2</v>
      </c>
      <c r="J1853" s="17">
        <f>SUM(SUMIFS('Census Data'!W:W,'Census Data'!$A:$A,$A1853),SUMIFS('Census Data'!X:X,'Census Data'!$A:$A,$A1853))/SUMIFS('Census Data'!$F:$F,'Census Data'!$A:$A,$A1853)</f>
        <v>2.9426181295340175E-2</v>
      </c>
      <c r="K1853" s="19">
        <f t="shared" si="57"/>
        <v>0.97057381870465986</v>
      </c>
      <c r="L1853" s="24">
        <f>'EPA Data'!D1854/SUM('EPA Data'!D:D)</f>
        <v>1.6278987790228753E-4</v>
      </c>
      <c r="M1853" s="24">
        <f>'EPA Data'!E1854/SUM('EPA Data'!E:E)</f>
        <v>2.1626009910507085E-4</v>
      </c>
      <c r="N1853" s="24">
        <f>'EPA Data'!F1854/SUM('EPA Data'!F:F)</f>
        <v>2.2643638992472226E-4</v>
      </c>
      <c r="O1853" s="24">
        <f>'EPA Data'!G1854/SUM('EPA Data'!G:G)</f>
        <v>1.0415702608356247E-4</v>
      </c>
      <c r="P1853" s="24">
        <f>'EPA Data'!H1854/SUM('EPA Data'!H:H)</f>
        <v>1.4787472516785192E-4</v>
      </c>
      <c r="Q1853" s="24">
        <f>'EPA Data'!I1854/SUM('EPA Data'!I:I)</f>
        <v>1.1151328848537547E-4</v>
      </c>
      <c r="R1853" s="24">
        <f>'EPA Data'!J1854/SUM('EPA Data'!J:J)</f>
        <v>1.1502371246755513E-4</v>
      </c>
      <c r="S1853" s="24">
        <f>'EPA Data'!K1854/SUM('EPA Data'!K:K)</f>
        <v>1.7929446400366167E-4</v>
      </c>
      <c r="T1853" s="24">
        <f>'EPA Data'!L1854/SUM('EPA Data'!L:L)</f>
        <v>1.8568271289470787E-4</v>
      </c>
      <c r="U1853" s="24">
        <f>'EPA Data'!M1854/SUM('EPA Data'!M:M)</f>
        <v>3.9547487127598277E-4</v>
      </c>
      <c r="V1853" s="24">
        <f>'EPA Data'!N1854/SUM('EPA Data'!N:N)</f>
        <v>2.410443756658647E-4</v>
      </c>
      <c r="W1853" s="24">
        <f>'EPA Data'!O1854/SUM('EPA Data'!O:O)</f>
        <v>3.3320795560531588E-4</v>
      </c>
      <c r="X1853" s="24">
        <f>'EPA Data'!P1854/SUM('EPA Data'!P:P)</f>
        <v>1.5254993133871519E-4</v>
      </c>
    </row>
    <row r="1854" spans="1:24" x14ac:dyDescent="0.25">
      <c r="A1854" s="16" t="s">
        <v>3047</v>
      </c>
      <c r="B1854" s="16" t="s">
        <v>2963</v>
      </c>
      <c r="C1854" s="21" t="s">
        <v>950</v>
      </c>
      <c r="D1854" s="17">
        <f>SUMIFS('Census Data'!G:G,'Census Data'!$A:$A,$A1854)/SUMIFS('Census Data'!$F:$F,'Census Data'!$A:$A,$A1854)</f>
        <v>0.49704174914922483</v>
      </c>
      <c r="E1854" s="19">
        <f>SUMIFS('Census Data'!H:H,'Census Data'!$A:$A,$A1854)/SUMIFS('Census Data'!$F:$F,'Census Data'!$A:$A,$A1854)</f>
        <v>0.50295825085077517</v>
      </c>
      <c r="F1854" s="17">
        <f>SUM(SUMIFS('Census Data'!I:I,'Census Data'!$A:$A,$A1854),SUMIFS('Census Data'!J:J,'Census Data'!$A:$A,$A1854))/SUMIFS('Census Data'!$F:$F,'Census Data'!$A:$A,$A1854)</f>
        <v>0.93405102426655395</v>
      </c>
      <c r="G1854" s="17">
        <f>SUM(SUMIFS('Census Data'!K:K,'Census Data'!$A:$A,$A1854),SUMIFS('Census Data'!L:L,'Census Data'!$A:$A,$A1854))/SUMIFS('Census Data'!$F:$F,'Census Data'!$A:$A,$A1854)</f>
        <v>3.1428634978535999E-2</v>
      </c>
      <c r="H1854" s="17">
        <f>SUM(SUMIFS('Census Data'!O:O,'Census Data'!$A:$A,$A1854),SUMIFS('Census Data'!P:P,'Census Data'!$A:$A,$A1854))/SUMIFS('Census Data'!$F:$F,'Census Data'!$A:$A,$A1854)</f>
        <v>7.1620810071398389E-3</v>
      </c>
      <c r="I1854" s="19">
        <f t="shared" si="56"/>
        <v>2.7358259747770175E-2</v>
      </c>
      <c r="J1854" s="17">
        <f>SUM(SUMIFS('Census Data'!W:W,'Census Data'!$A:$A,$A1854),SUMIFS('Census Data'!X:X,'Census Data'!$A:$A,$A1854))/SUMIFS('Census Data'!$F:$F,'Census Data'!$A:$A,$A1854)</f>
        <v>4.6931648835605771E-2</v>
      </c>
      <c r="K1854" s="19">
        <f t="shared" si="57"/>
        <v>0.95306835116439426</v>
      </c>
      <c r="L1854" s="24">
        <f>'EPA Data'!D1855/SUM('EPA Data'!D:D)</f>
        <v>3.0448575219673508E-4</v>
      </c>
      <c r="M1854" s="24">
        <f>'EPA Data'!E1855/SUM('EPA Data'!E:E)</f>
        <v>4.6828078519930169E-4</v>
      </c>
      <c r="N1854" s="24">
        <f>'EPA Data'!F1855/SUM('EPA Data'!F:F)</f>
        <v>5.6500125034469949E-4</v>
      </c>
      <c r="O1854" s="24">
        <f>'EPA Data'!G1855/SUM('EPA Data'!G:G)</f>
        <v>1.7361954917404285E-4</v>
      </c>
      <c r="P1854" s="24">
        <f>'EPA Data'!H1855/SUM('EPA Data'!H:H)</f>
        <v>2.4887697085180301E-4</v>
      </c>
      <c r="Q1854" s="24">
        <f>'EPA Data'!I1855/SUM('EPA Data'!I:I)</f>
        <v>1.4938626251685184E-4</v>
      </c>
      <c r="R1854" s="24">
        <f>'EPA Data'!J1855/SUM('EPA Data'!J:J)</f>
        <v>1.8503112799987727E-4</v>
      </c>
      <c r="S1854" s="24">
        <f>'EPA Data'!K1855/SUM('EPA Data'!K:K)</f>
        <v>3.4651042047532141E-4</v>
      </c>
      <c r="T1854" s="24">
        <f>'EPA Data'!L1855/SUM('EPA Data'!L:L)</f>
        <v>3.7859537678958143E-4</v>
      </c>
      <c r="U1854" s="24">
        <f>'EPA Data'!M1855/SUM('EPA Data'!M:M)</f>
        <v>4.3274287548441002E-4</v>
      </c>
      <c r="V1854" s="24">
        <f>'EPA Data'!N1855/SUM('EPA Data'!N:N)</f>
        <v>3.4274709572472753E-4</v>
      </c>
      <c r="W1854" s="24">
        <f>'EPA Data'!O1855/SUM('EPA Data'!O:O)</f>
        <v>4.1890566998609348E-4</v>
      </c>
      <c r="X1854" s="24">
        <f>'EPA Data'!P1855/SUM('EPA Data'!P:P)</f>
        <v>3.3310176797001048E-4</v>
      </c>
    </row>
    <row r="1855" spans="1:24" x14ac:dyDescent="0.25">
      <c r="A1855" s="16" t="s">
        <v>3048</v>
      </c>
      <c r="B1855" s="16" t="s">
        <v>2963</v>
      </c>
      <c r="C1855" s="21" t="s">
        <v>3049</v>
      </c>
      <c r="D1855" s="17">
        <f>SUMIFS('Census Data'!G:G,'Census Data'!$A:$A,$A1855)/SUMIFS('Census Data'!$F:$F,'Census Data'!$A:$A,$A1855)</f>
        <v>0.48460061229594442</v>
      </c>
      <c r="E1855" s="19">
        <f>SUMIFS('Census Data'!H:H,'Census Data'!$A:$A,$A1855)/SUMIFS('Census Data'!$F:$F,'Census Data'!$A:$A,$A1855)</f>
        <v>0.51539938770405558</v>
      </c>
      <c r="F1855" s="17">
        <f>SUM(SUMIFS('Census Data'!I:I,'Census Data'!$A:$A,$A1855),SUMIFS('Census Data'!J:J,'Census Data'!$A:$A,$A1855))/SUMIFS('Census Data'!$F:$F,'Census Data'!$A:$A,$A1855)</f>
        <v>0.73180528079412432</v>
      </c>
      <c r="G1855" s="17">
        <f>SUM(SUMIFS('Census Data'!K:K,'Census Data'!$A:$A,$A1855),SUMIFS('Census Data'!L:L,'Census Data'!$A:$A,$A1855))/SUMIFS('Census Data'!$F:$F,'Census Data'!$A:$A,$A1855)</f>
        <v>0.16692713016766822</v>
      </c>
      <c r="H1855" s="17">
        <f>SUM(SUMIFS('Census Data'!O:O,'Census Data'!$A:$A,$A1855),SUMIFS('Census Data'!P:P,'Census Data'!$A:$A,$A1855))/SUMIFS('Census Data'!$F:$F,'Census Data'!$A:$A,$A1855)</f>
        <v>6.4640426002526077E-2</v>
      </c>
      <c r="I1855" s="19">
        <f t="shared" si="56"/>
        <v>3.6627163035681365E-2</v>
      </c>
      <c r="J1855" s="17">
        <f>SUM(SUMIFS('Census Data'!W:W,'Census Data'!$A:$A,$A1855),SUMIFS('Census Data'!X:X,'Census Data'!$A:$A,$A1855))/SUMIFS('Census Data'!$F:$F,'Census Data'!$A:$A,$A1855)</f>
        <v>0.25547128389901458</v>
      </c>
      <c r="K1855" s="19">
        <f t="shared" si="57"/>
        <v>0.74452871610098548</v>
      </c>
      <c r="L1855" s="24">
        <f>'EPA Data'!D1856/SUM('EPA Data'!D:D)</f>
        <v>3.2846579593720183E-3</v>
      </c>
      <c r="M1855" s="24">
        <f>'EPA Data'!E1856/SUM('EPA Data'!E:E)</f>
        <v>2.3182646601743744E-3</v>
      </c>
      <c r="N1855" s="24">
        <f>'EPA Data'!F1856/SUM('EPA Data'!F:F)</f>
        <v>2.0124061643282103E-3</v>
      </c>
      <c r="O1855" s="24">
        <f>'EPA Data'!G1856/SUM('EPA Data'!G:G)</f>
        <v>4.1000216152099599E-3</v>
      </c>
      <c r="P1855" s="24">
        <f>'EPA Data'!H1856/SUM('EPA Data'!H:H)</f>
        <v>2.6825232437133108E-3</v>
      </c>
      <c r="Q1855" s="24">
        <f>'EPA Data'!I1856/SUM('EPA Data'!I:I)</f>
        <v>2.3215312183664494E-3</v>
      </c>
      <c r="R1855" s="24">
        <f>'EPA Data'!J1856/SUM('EPA Data'!J:J)</f>
        <v>2.9356697380738539E-3</v>
      </c>
      <c r="S1855" s="24">
        <f>'EPA Data'!K1856/SUM('EPA Data'!K:K)</f>
        <v>2.0438668506616072E-3</v>
      </c>
      <c r="T1855" s="24">
        <f>'EPA Data'!L1856/SUM('EPA Data'!L:L)</f>
        <v>1.8885314548737035E-3</v>
      </c>
      <c r="U1855" s="24">
        <f>'EPA Data'!M1856/SUM('EPA Data'!M:M)</f>
        <v>5.2399303756982636E-3</v>
      </c>
      <c r="V1855" s="24">
        <f>'EPA Data'!N1856/SUM('EPA Data'!N:N)</f>
        <v>5.7594855211575849E-3</v>
      </c>
      <c r="W1855" s="24">
        <f>'EPA Data'!O1856/SUM('EPA Data'!O:O)</f>
        <v>3.9802603132595609E-3</v>
      </c>
      <c r="X1855" s="24">
        <f>'EPA Data'!P1856/SUM('EPA Data'!P:P)</f>
        <v>1.2206020566101438E-3</v>
      </c>
    </row>
    <row r="1856" spans="1:24" x14ac:dyDescent="0.25">
      <c r="A1856" s="16" t="s">
        <v>3050</v>
      </c>
      <c r="B1856" s="16" t="s">
        <v>2963</v>
      </c>
      <c r="C1856" s="21" t="s">
        <v>3051</v>
      </c>
      <c r="D1856" s="17">
        <f>SUMIFS('Census Data'!G:G,'Census Data'!$A:$A,$A1856)/SUMIFS('Census Data'!$F:$F,'Census Data'!$A:$A,$A1856)</f>
        <v>0.54216111794074107</v>
      </c>
      <c r="E1856" s="19">
        <f>SUMIFS('Census Data'!H:H,'Census Data'!$A:$A,$A1856)/SUMIFS('Census Data'!$F:$F,'Census Data'!$A:$A,$A1856)</f>
        <v>0.45783888205925888</v>
      </c>
      <c r="F1856" s="17">
        <f>SUM(SUMIFS('Census Data'!I:I,'Census Data'!$A:$A,$A1856),SUMIFS('Census Data'!J:J,'Census Data'!$A:$A,$A1856))/SUMIFS('Census Data'!$F:$F,'Census Data'!$A:$A,$A1856)</f>
        <v>0.92227602298100808</v>
      </c>
      <c r="G1856" s="17">
        <f>SUM(SUMIFS('Census Data'!K:K,'Census Data'!$A:$A,$A1856),SUMIFS('Census Data'!L:L,'Census Data'!$A:$A,$A1856))/SUMIFS('Census Data'!$F:$F,'Census Data'!$A:$A,$A1856)</f>
        <v>5.5871948618881555E-2</v>
      </c>
      <c r="H1856" s="17">
        <f>SUM(SUMIFS('Census Data'!O:O,'Census Data'!$A:$A,$A1856),SUMIFS('Census Data'!P:P,'Census Data'!$A:$A,$A1856))/SUMIFS('Census Data'!$F:$F,'Census Data'!$A:$A,$A1856)</f>
        <v>5.243483278556913E-3</v>
      </c>
      <c r="I1856" s="19">
        <f t="shared" si="56"/>
        <v>1.6608545121553409E-2</v>
      </c>
      <c r="J1856" s="17">
        <f>SUM(SUMIFS('Census Data'!W:W,'Census Data'!$A:$A,$A1856),SUMIFS('Census Data'!X:X,'Census Data'!$A:$A,$A1856))/SUMIFS('Census Data'!$F:$F,'Census Data'!$A:$A,$A1856)</f>
        <v>3.3141824932888433E-2</v>
      </c>
      <c r="K1856" s="19">
        <f t="shared" si="57"/>
        <v>0.96685817506711158</v>
      </c>
      <c r="L1856" s="24">
        <f>'EPA Data'!D1857/SUM('EPA Data'!D:D)</f>
        <v>1.417113011478356E-4</v>
      </c>
      <c r="M1856" s="24">
        <f>'EPA Data'!E1857/SUM('EPA Data'!E:E)</f>
        <v>2.1268335397123359E-4</v>
      </c>
      <c r="N1856" s="24">
        <f>'EPA Data'!F1857/SUM('EPA Data'!F:F)</f>
        <v>2.5865451682641211E-4</v>
      </c>
      <c r="O1856" s="24">
        <f>'EPA Data'!G1857/SUM('EPA Data'!G:G)</f>
        <v>7.9800176880047774E-5</v>
      </c>
      <c r="P1856" s="24">
        <f>'EPA Data'!H1857/SUM('EPA Data'!H:H)</f>
        <v>1.0722912424641559E-4</v>
      </c>
      <c r="Q1856" s="24">
        <f>'EPA Data'!I1857/SUM('EPA Data'!I:I)</f>
        <v>6.5108176982345609E-5</v>
      </c>
      <c r="R1856" s="24">
        <f>'EPA Data'!J1857/SUM('EPA Data'!J:J)</f>
        <v>8.773128620658689E-5</v>
      </c>
      <c r="S1856" s="24">
        <f>'EPA Data'!K1857/SUM('EPA Data'!K:K)</f>
        <v>1.6156870374908888E-4</v>
      </c>
      <c r="T1856" s="24">
        <f>'EPA Data'!L1857/SUM('EPA Data'!L:L)</f>
        <v>1.7640847183557668E-4</v>
      </c>
      <c r="U1856" s="24">
        <f>'EPA Data'!M1857/SUM('EPA Data'!M:M)</f>
        <v>1.9173905171769899E-4</v>
      </c>
      <c r="V1856" s="24">
        <f>'EPA Data'!N1857/SUM('EPA Data'!N:N)</f>
        <v>1.4824781554926297E-4</v>
      </c>
      <c r="W1856" s="24">
        <f>'EPA Data'!O1857/SUM('EPA Data'!O:O)</f>
        <v>1.7511404598475534E-4</v>
      </c>
      <c r="X1856" s="24">
        <f>'EPA Data'!P1857/SUM('EPA Data'!P:P)</f>
        <v>1.5228649575809976E-4</v>
      </c>
    </row>
    <row r="1857" spans="1:24" x14ac:dyDescent="0.25">
      <c r="A1857" s="16" t="s">
        <v>3052</v>
      </c>
      <c r="B1857" s="16" t="s">
        <v>2963</v>
      </c>
      <c r="C1857" s="21" t="s">
        <v>3053</v>
      </c>
      <c r="D1857" s="17">
        <f>SUMIFS('Census Data'!G:G,'Census Data'!$A:$A,$A1857)/SUMIFS('Census Data'!$F:$F,'Census Data'!$A:$A,$A1857)</f>
        <v>0.48697467185806609</v>
      </c>
      <c r="E1857" s="19">
        <f>SUMIFS('Census Data'!H:H,'Census Data'!$A:$A,$A1857)/SUMIFS('Census Data'!$F:$F,'Census Data'!$A:$A,$A1857)</f>
        <v>0.51302532814193391</v>
      </c>
      <c r="F1857" s="17">
        <f>SUM(SUMIFS('Census Data'!I:I,'Census Data'!$A:$A,$A1857),SUMIFS('Census Data'!J:J,'Census Data'!$A:$A,$A1857))/SUMIFS('Census Data'!$F:$F,'Census Data'!$A:$A,$A1857)</f>
        <v>0.96776783205555328</v>
      </c>
      <c r="G1857" s="17">
        <f>SUM(SUMIFS('Census Data'!K:K,'Census Data'!$A:$A,$A1857),SUMIFS('Census Data'!L:L,'Census Data'!$A:$A,$A1857))/SUMIFS('Census Data'!$F:$F,'Census Data'!$A:$A,$A1857)</f>
        <v>9.1117087464376023E-3</v>
      </c>
      <c r="H1857" s="17">
        <f>SUM(SUMIFS('Census Data'!O:O,'Census Data'!$A:$A,$A1857),SUMIFS('Census Data'!P:P,'Census Data'!$A:$A,$A1857))/SUMIFS('Census Data'!$F:$F,'Census Data'!$A:$A,$A1857)</f>
        <v>7.9476578493156182E-3</v>
      </c>
      <c r="I1857" s="19">
        <f t="shared" si="56"/>
        <v>1.5172801348693477E-2</v>
      </c>
      <c r="J1857" s="17">
        <f>SUM(SUMIFS('Census Data'!W:W,'Census Data'!$A:$A,$A1857),SUMIFS('Census Data'!X:X,'Census Data'!$A:$A,$A1857))/SUMIFS('Census Data'!$F:$F,'Census Data'!$A:$A,$A1857)</f>
        <v>2.2799341709147835E-2</v>
      </c>
      <c r="K1857" s="19">
        <f t="shared" si="57"/>
        <v>0.97720065829085212</v>
      </c>
      <c r="L1857" s="24">
        <f>'EPA Data'!D1858/SUM('EPA Data'!D:D)</f>
        <v>9.7712900068006037E-5</v>
      </c>
      <c r="M1857" s="24">
        <f>'EPA Data'!E1858/SUM('EPA Data'!E:E)</f>
        <v>1.3479705423554149E-4</v>
      </c>
      <c r="N1857" s="24">
        <f>'EPA Data'!F1858/SUM('EPA Data'!F:F)</f>
        <v>1.5583443899555758E-4</v>
      </c>
      <c r="O1857" s="24">
        <f>'EPA Data'!G1858/SUM('EPA Data'!G:G)</f>
        <v>4.7061135586402703E-5</v>
      </c>
      <c r="P1857" s="24">
        <f>'EPA Data'!H1858/SUM('EPA Data'!H:H)</f>
        <v>6.6436816773552166E-5</v>
      </c>
      <c r="Q1857" s="24">
        <f>'EPA Data'!I1858/SUM('EPA Data'!I:I)</f>
        <v>4.1225589395851528E-5</v>
      </c>
      <c r="R1857" s="24">
        <f>'EPA Data'!J1858/SUM('EPA Data'!J:J)</f>
        <v>5.1552759513875021E-5</v>
      </c>
      <c r="S1857" s="24">
        <f>'EPA Data'!K1858/SUM('EPA Data'!K:K)</f>
        <v>1.020984915603454E-4</v>
      </c>
      <c r="T1857" s="24">
        <f>'EPA Data'!L1858/SUM('EPA Data'!L:L)</f>
        <v>1.0721539126510516E-4</v>
      </c>
      <c r="U1857" s="24">
        <f>'EPA Data'!M1858/SUM('EPA Data'!M:M)</f>
        <v>1.1959030209292992E-4</v>
      </c>
      <c r="V1857" s="24">
        <f>'EPA Data'!N1858/SUM('EPA Data'!N:N)</f>
        <v>9.1463931911010981E-5</v>
      </c>
      <c r="W1857" s="24">
        <f>'EPA Data'!O1858/SUM('EPA Data'!O:O)</f>
        <v>1.1496864495232982E-4</v>
      </c>
      <c r="X1857" s="24">
        <f>'EPA Data'!P1858/SUM('EPA Data'!P:P)</f>
        <v>8.9728041878215311E-5</v>
      </c>
    </row>
    <row r="1858" spans="1:24" x14ac:dyDescent="0.25">
      <c r="A1858" s="16" t="s">
        <v>3054</v>
      </c>
      <c r="B1858" s="16" t="s">
        <v>3055</v>
      </c>
      <c r="C1858" s="21" t="s">
        <v>3056</v>
      </c>
      <c r="D1858" s="17">
        <f>SUMIFS('Census Data'!G:G,'Census Data'!$A:$A,$A1858)/SUMIFS('Census Data'!$F:$F,'Census Data'!$A:$A,$A1858)</f>
        <v>0.4750957176315122</v>
      </c>
      <c r="E1858" s="19">
        <f>SUMIFS('Census Data'!H:H,'Census Data'!$A:$A,$A1858)/SUMIFS('Census Data'!$F:$F,'Census Data'!$A:$A,$A1858)</f>
        <v>0.52490428236848785</v>
      </c>
      <c r="F1858" s="17">
        <f>SUM(SUMIFS('Census Data'!I:I,'Census Data'!$A:$A,$A1858),SUMIFS('Census Data'!J:J,'Census Data'!$A:$A,$A1858))/SUMIFS('Census Data'!$F:$F,'Census Data'!$A:$A,$A1858)</f>
        <v>0.73563055648962594</v>
      </c>
      <c r="G1858" s="17">
        <f>SUM(SUMIFS('Census Data'!K:K,'Census Data'!$A:$A,$A1858),SUMIFS('Census Data'!L:L,'Census Data'!$A:$A,$A1858))/SUMIFS('Census Data'!$F:$F,'Census Data'!$A:$A,$A1858)</f>
        <v>0.20865558760891753</v>
      </c>
      <c r="H1858" s="17">
        <f>SUM(SUMIFS('Census Data'!O:O,'Census Data'!$A:$A,$A1858),SUMIFS('Census Data'!P:P,'Census Data'!$A:$A,$A1858))/SUMIFS('Census Data'!$F:$F,'Census Data'!$A:$A,$A1858)</f>
        <v>1.7450400863670956E-2</v>
      </c>
      <c r="I1858" s="19">
        <f t="shared" si="56"/>
        <v>3.8263455037785499E-2</v>
      </c>
      <c r="J1858" s="17">
        <f>SUM(SUMIFS('Census Data'!W:W,'Census Data'!$A:$A,$A1858),SUMIFS('Census Data'!X:X,'Census Data'!$A:$A,$A1858))/SUMIFS('Census Data'!$F:$F,'Census Data'!$A:$A,$A1858)</f>
        <v>0.13055353993003321</v>
      </c>
      <c r="K1858" s="19">
        <f t="shared" si="57"/>
        <v>0.86944646006996673</v>
      </c>
      <c r="L1858" s="24">
        <f>'EPA Data'!D1859/SUM('EPA Data'!D:D)</f>
        <v>5.0019512268297634E-4</v>
      </c>
      <c r="M1858" s="24">
        <f>'EPA Data'!E1859/SUM('EPA Data'!E:E)</f>
        <v>6.4731224051748455E-4</v>
      </c>
      <c r="N1858" s="24">
        <f>'EPA Data'!F1859/SUM('EPA Data'!F:F)</f>
        <v>6.8396022250688429E-4</v>
      </c>
      <c r="O1858" s="24">
        <f>'EPA Data'!G1859/SUM('EPA Data'!G:G)</f>
        <v>4.4462807911791358E-4</v>
      </c>
      <c r="P1858" s="24">
        <f>'EPA Data'!H1859/SUM('EPA Data'!H:H)</f>
        <v>4.9025168131026963E-4</v>
      </c>
      <c r="Q1858" s="24">
        <f>'EPA Data'!I1859/SUM('EPA Data'!I:I)</f>
        <v>2.9051219072509982E-4</v>
      </c>
      <c r="R1858" s="24">
        <f>'EPA Data'!J1859/SUM('EPA Data'!J:J)</f>
        <v>8.0214812875708695E-4</v>
      </c>
      <c r="S1858" s="24">
        <f>'EPA Data'!K1859/SUM('EPA Data'!K:K)</f>
        <v>5.2478210923271164E-4</v>
      </c>
      <c r="T1858" s="24">
        <f>'EPA Data'!L1859/SUM('EPA Data'!L:L)</f>
        <v>5.6034702744144473E-4</v>
      </c>
      <c r="U1858" s="24">
        <f>'EPA Data'!M1859/SUM('EPA Data'!M:M)</f>
        <v>4.2616283105161972E-4</v>
      </c>
      <c r="V1858" s="24">
        <f>'EPA Data'!N1859/SUM('EPA Data'!N:N)</f>
        <v>3.9852104688057536E-4</v>
      </c>
      <c r="W1858" s="24">
        <f>'EPA Data'!O1859/SUM('EPA Data'!O:O)</f>
        <v>6.2921585197812458E-4</v>
      </c>
      <c r="X1858" s="24">
        <f>'EPA Data'!P1859/SUM('EPA Data'!P:P)</f>
        <v>5.3734631344725802E-4</v>
      </c>
    </row>
    <row r="1859" spans="1:24" x14ac:dyDescent="0.25">
      <c r="A1859" s="16" t="s">
        <v>3057</v>
      </c>
      <c r="B1859" s="16" t="s">
        <v>3055</v>
      </c>
      <c r="C1859" s="21" t="s">
        <v>1045</v>
      </c>
      <c r="D1859" s="17">
        <f>SUMIFS('Census Data'!G:G,'Census Data'!$A:$A,$A1859)/SUMIFS('Census Data'!$F:$F,'Census Data'!$A:$A,$A1859)</f>
        <v>0.50961410246153027</v>
      </c>
      <c r="E1859" s="19">
        <f>SUMIFS('Census Data'!H:H,'Census Data'!$A:$A,$A1859)/SUMIFS('Census Data'!$F:$F,'Census Data'!$A:$A,$A1859)</f>
        <v>0.49038589753846973</v>
      </c>
      <c r="F1859" s="17">
        <f>SUM(SUMIFS('Census Data'!I:I,'Census Data'!$A:$A,$A1859),SUMIFS('Census Data'!J:J,'Census Data'!$A:$A,$A1859))/SUMIFS('Census Data'!$F:$F,'Census Data'!$A:$A,$A1859)</f>
        <v>0.90799263941115294</v>
      </c>
      <c r="G1859" s="17">
        <f>SUM(SUMIFS('Census Data'!K:K,'Census Data'!$A:$A,$A1859),SUMIFS('Census Data'!L:L,'Census Data'!$A:$A,$A1859))/SUMIFS('Census Data'!$F:$F,'Census Data'!$A:$A,$A1859)</f>
        <v>5.9044723577886232E-2</v>
      </c>
      <c r="H1859" s="17">
        <f>SUM(SUMIFS('Census Data'!O:O,'Census Data'!$A:$A,$A1859),SUMIFS('Census Data'!P:P,'Census Data'!$A:$A,$A1859))/SUMIFS('Census Data'!$F:$F,'Census Data'!$A:$A,$A1859)</f>
        <v>1.0267488065711924E-2</v>
      </c>
      <c r="I1859" s="19">
        <f t="shared" ref="I1859:I1922" si="58">100%-SUM(F1859:H1859)</f>
        <v>2.2695148945248933E-2</v>
      </c>
      <c r="J1859" s="17">
        <f>SUM(SUMIFS('Census Data'!W:W,'Census Data'!$A:$A,$A1859),SUMIFS('Census Data'!X:X,'Census Data'!$A:$A,$A1859))/SUMIFS('Census Data'!$F:$F,'Census Data'!$A:$A,$A1859)</f>
        <v>4.7683814705176415E-2</v>
      </c>
      <c r="K1859" s="19">
        <f t="shared" ref="K1859:K1922" si="59">100%-J1859</f>
        <v>0.95231618529482354</v>
      </c>
      <c r="L1859" s="24">
        <f>'EPA Data'!D1860/SUM('EPA Data'!D:D)</f>
        <v>1.0556601916244385E-4</v>
      </c>
      <c r="M1859" s="24">
        <f>'EPA Data'!E1860/SUM('EPA Data'!E:E)</f>
        <v>1.5791457275675746E-4</v>
      </c>
      <c r="N1859" s="24">
        <f>'EPA Data'!F1860/SUM('EPA Data'!F:F)</f>
        <v>1.7454032849591108E-4</v>
      </c>
      <c r="O1859" s="24">
        <f>'EPA Data'!G1860/SUM('EPA Data'!G:G)</f>
        <v>7.4814650459366036E-5</v>
      </c>
      <c r="P1859" s="24">
        <f>'EPA Data'!H1860/SUM('EPA Data'!H:H)</f>
        <v>1.106229331230935E-4</v>
      </c>
      <c r="Q1859" s="24">
        <f>'EPA Data'!I1860/SUM('EPA Data'!I:I)</f>
        <v>7.3457867143991362E-5</v>
      </c>
      <c r="R1859" s="24">
        <f>'EPA Data'!J1860/SUM('EPA Data'!J:J)</f>
        <v>1.4716611554552622E-4</v>
      </c>
      <c r="S1859" s="24">
        <f>'EPA Data'!K1860/SUM('EPA Data'!K:K)</f>
        <v>1.3142020367900512E-4</v>
      </c>
      <c r="T1859" s="24">
        <f>'EPA Data'!L1860/SUM('EPA Data'!L:L)</f>
        <v>1.5998288283028248E-4</v>
      </c>
      <c r="U1859" s="24">
        <f>'EPA Data'!M1860/SUM('EPA Data'!M:M)</f>
        <v>1.0529346925632792E-4</v>
      </c>
      <c r="V1859" s="24">
        <f>'EPA Data'!N1860/SUM('EPA Data'!N:N)</f>
        <v>8.3858010730004622E-5</v>
      </c>
      <c r="W1859" s="24">
        <f>'EPA Data'!O1860/SUM('EPA Data'!O:O)</f>
        <v>1.7801787395821869E-4</v>
      </c>
      <c r="X1859" s="24">
        <f>'EPA Data'!P1860/SUM('EPA Data'!P:P)</f>
        <v>1.4288948913165753E-4</v>
      </c>
    </row>
    <row r="1860" spans="1:24" x14ac:dyDescent="0.25">
      <c r="A1860" s="16" t="s">
        <v>3058</v>
      </c>
      <c r="B1860" s="16" t="s">
        <v>3055</v>
      </c>
      <c r="C1860" s="21" t="s">
        <v>3059</v>
      </c>
      <c r="D1860" s="17">
        <f>SUMIFS('Census Data'!G:G,'Census Data'!$A:$A,$A1860)/SUMIFS('Census Data'!$F:$F,'Census Data'!$A:$A,$A1860)</f>
        <v>0.49555535602047229</v>
      </c>
      <c r="E1860" s="19">
        <f>SUMIFS('Census Data'!H:H,'Census Data'!$A:$A,$A1860)/SUMIFS('Census Data'!$F:$F,'Census Data'!$A:$A,$A1860)</f>
        <v>0.50444464397952771</v>
      </c>
      <c r="F1860" s="17">
        <f>SUM(SUMIFS('Census Data'!I:I,'Census Data'!$A:$A,$A1860),SUMIFS('Census Data'!J:J,'Census Data'!$A:$A,$A1860))/SUMIFS('Census Data'!$F:$F,'Census Data'!$A:$A,$A1860)</f>
        <v>0.95447607075514052</v>
      </c>
      <c r="G1860" s="17">
        <f>SUM(SUMIFS('Census Data'!K:K,'Census Data'!$A:$A,$A1860),SUMIFS('Census Data'!L:L,'Census Data'!$A:$A,$A1860))/SUMIFS('Census Data'!$F:$F,'Census Data'!$A:$A,$A1860)</f>
        <v>1.7688785130645597E-2</v>
      </c>
      <c r="H1860" s="17">
        <f>SUM(SUMIFS('Census Data'!O:O,'Census Data'!$A:$A,$A1860),SUMIFS('Census Data'!P:P,'Census Data'!$A:$A,$A1860))/SUMIFS('Census Data'!$F:$F,'Census Data'!$A:$A,$A1860)</f>
        <v>7.9913800844033395E-3</v>
      </c>
      <c r="I1860" s="19">
        <f t="shared" si="58"/>
        <v>1.9843764029810473E-2</v>
      </c>
      <c r="J1860" s="17">
        <f>SUM(SUMIFS('Census Data'!W:W,'Census Data'!$A:$A,$A1860),SUMIFS('Census Data'!X:X,'Census Data'!$A:$A,$A1860))/SUMIFS('Census Data'!$F:$F,'Census Data'!$A:$A,$A1860)</f>
        <v>9.8500493849331058E-2</v>
      </c>
      <c r="K1860" s="19">
        <f t="shared" si="59"/>
        <v>0.90149950615066898</v>
      </c>
      <c r="L1860" s="24">
        <f>'EPA Data'!D1861/SUM('EPA Data'!D:D)</f>
        <v>2.7493791834255845E-5</v>
      </c>
      <c r="M1860" s="24">
        <f>'EPA Data'!E1861/SUM('EPA Data'!E:E)</f>
        <v>4.7093977113738023E-5</v>
      </c>
      <c r="N1860" s="24">
        <f>'EPA Data'!F1861/SUM('EPA Data'!F:F)</f>
        <v>5.585072352944451E-5</v>
      </c>
      <c r="O1860" s="24">
        <f>'EPA Data'!G1861/SUM('EPA Data'!G:G)</f>
        <v>1.6598793379017061E-5</v>
      </c>
      <c r="P1860" s="24">
        <f>'EPA Data'!H1861/SUM('EPA Data'!H:H)</f>
        <v>2.9013066203211907E-5</v>
      </c>
      <c r="Q1860" s="24">
        <f>'EPA Data'!I1861/SUM('EPA Data'!I:I)</f>
        <v>1.7575442291339418E-5</v>
      </c>
      <c r="R1860" s="24">
        <f>'EPA Data'!J1861/SUM('EPA Data'!J:J)</f>
        <v>2.9505622784127982E-5</v>
      </c>
      <c r="S1860" s="24">
        <f>'EPA Data'!K1861/SUM('EPA Data'!K:K)</f>
        <v>4.0190568241115721E-5</v>
      </c>
      <c r="T1860" s="24">
        <f>'EPA Data'!L1861/SUM('EPA Data'!L:L)</f>
        <v>4.6511199817868648E-5</v>
      </c>
      <c r="U1860" s="24">
        <f>'EPA Data'!M1861/SUM('EPA Data'!M:M)</f>
        <v>2.9900965155130654E-5</v>
      </c>
      <c r="V1860" s="24">
        <f>'EPA Data'!N1861/SUM('EPA Data'!N:N)</f>
        <v>2.3716633148787937E-5</v>
      </c>
      <c r="W1860" s="24">
        <f>'EPA Data'!O1861/SUM('EPA Data'!O:O)</f>
        <v>5.0631302713787783E-5</v>
      </c>
      <c r="X1860" s="24">
        <f>'EPA Data'!P1861/SUM('EPA Data'!P:P)</f>
        <v>4.0166918022367266E-5</v>
      </c>
    </row>
    <row r="1861" spans="1:24" x14ac:dyDescent="0.25">
      <c r="A1861" s="16" t="s">
        <v>3060</v>
      </c>
      <c r="B1861" s="16" t="s">
        <v>3055</v>
      </c>
      <c r="C1861" s="21" t="s">
        <v>3061</v>
      </c>
      <c r="D1861" s="17">
        <f>SUMIFS('Census Data'!G:G,'Census Data'!$A:$A,$A1861)/SUMIFS('Census Data'!$F:$F,'Census Data'!$A:$A,$A1861)</f>
        <v>0.51264010472060872</v>
      </c>
      <c r="E1861" s="19">
        <f>SUMIFS('Census Data'!H:H,'Census Data'!$A:$A,$A1861)/SUMIFS('Census Data'!$F:$F,'Census Data'!$A:$A,$A1861)</f>
        <v>0.48735989527939133</v>
      </c>
      <c r="F1861" s="17">
        <f>SUM(SUMIFS('Census Data'!I:I,'Census Data'!$A:$A,$A1861),SUMIFS('Census Data'!J:J,'Census Data'!$A:$A,$A1861))/SUMIFS('Census Data'!$F:$F,'Census Data'!$A:$A,$A1861)</f>
        <v>0.47402438026671029</v>
      </c>
      <c r="G1861" s="17">
        <f>SUM(SUMIFS('Census Data'!K:K,'Census Data'!$A:$A,$A1861),SUMIFS('Census Data'!L:L,'Census Data'!$A:$A,$A1861))/SUMIFS('Census Data'!$F:$F,'Census Data'!$A:$A,$A1861)</f>
        <v>0.484578254111102</v>
      </c>
      <c r="H1861" s="17">
        <f>SUM(SUMIFS('Census Data'!O:O,'Census Data'!$A:$A,$A1861),SUMIFS('Census Data'!P:P,'Census Data'!$A:$A,$A1861))/SUMIFS('Census Data'!$F:$F,'Census Data'!$A:$A,$A1861)</f>
        <v>1.4726335596825657E-2</v>
      </c>
      <c r="I1861" s="19">
        <f t="shared" si="58"/>
        <v>2.6671030025362086E-2</v>
      </c>
      <c r="J1861" s="17">
        <f>SUM(SUMIFS('Census Data'!W:W,'Census Data'!$A:$A,$A1861),SUMIFS('Census Data'!X:X,'Census Data'!$A:$A,$A1861))/SUMIFS('Census Data'!$F:$F,'Census Data'!$A:$A,$A1861)</f>
        <v>4.1151926695573916E-2</v>
      </c>
      <c r="K1861" s="19">
        <f t="shared" si="59"/>
        <v>0.95884807330442612</v>
      </c>
      <c r="L1861" s="24">
        <f>'EPA Data'!D1862/SUM('EPA Data'!D:D)</f>
        <v>7.6187035034247958E-5</v>
      </c>
      <c r="M1861" s="24">
        <f>'EPA Data'!E1862/SUM('EPA Data'!E:E)</f>
        <v>1.0060069063083115E-4</v>
      </c>
      <c r="N1861" s="24">
        <f>'EPA Data'!F1862/SUM('EPA Data'!F:F)</f>
        <v>9.7816422392598993E-5</v>
      </c>
      <c r="O1861" s="24">
        <f>'EPA Data'!G1862/SUM('EPA Data'!G:G)</f>
        <v>4.9658466678248825E-5</v>
      </c>
      <c r="P1861" s="24">
        <f>'EPA Data'!H1862/SUM('EPA Data'!H:H)</f>
        <v>7.1233696042180843E-5</v>
      </c>
      <c r="Q1861" s="24">
        <f>'EPA Data'!I1862/SUM('EPA Data'!I:I)</f>
        <v>5.1585359249941212E-5</v>
      </c>
      <c r="R1861" s="24">
        <f>'EPA Data'!J1862/SUM('EPA Data'!J:J)</f>
        <v>8.854093582704398E-5</v>
      </c>
      <c r="S1861" s="24">
        <f>'EPA Data'!K1862/SUM('EPA Data'!K:K)</f>
        <v>8.6332500764908313E-5</v>
      </c>
      <c r="T1861" s="24">
        <f>'EPA Data'!L1862/SUM('EPA Data'!L:L)</f>
        <v>1.0190366717144419E-4</v>
      </c>
      <c r="U1861" s="24">
        <f>'EPA Data'!M1862/SUM('EPA Data'!M:M)</f>
        <v>4.7788053019905297E-5</v>
      </c>
      <c r="V1861" s="24">
        <f>'EPA Data'!N1862/SUM('EPA Data'!N:N)</f>
        <v>5.2286072078623303E-5</v>
      </c>
      <c r="W1861" s="24">
        <f>'EPA Data'!O1862/SUM('EPA Data'!O:O)</f>
        <v>8.3036035410269209E-5</v>
      </c>
      <c r="X1861" s="24">
        <f>'EPA Data'!P1862/SUM('EPA Data'!P:P)</f>
        <v>9.184253588664511E-5</v>
      </c>
    </row>
    <row r="1862" spans="1:24" x14ac:dyDescent="0.25">
      <c r="A1862" s="16" t="s">
        <v>3062</v>
      </c>
      <c r="B1862" s="16" t="s">
        <v>3055</v>
      </c>
      <c r="C1862" s="21" t="s">
        <v>3063</v>
      </c>
      <c r="D1862" s="17">
        <f>SUMIFS('Census Data'!G:G,'Census Data'!$A:$A,$A1862)/SUMIFS('Census Data'!$F:$F,'Census Data'!$A:$A,$A1862)</f>
        <v>0.49005624379664009</v>
      </c>
      <c r="E1862" s="19">
        <f>SUMIFS('Census Data'!H:H,'Census Data'!$A:$A,$A1862)/SUMIFS('Census Data'!$F:$F,'Census Data'!$A:$A,$A1862)</f>
        <v>0.50994375620335997</v>
      </c>
      <c r="F1862" s="17">
        <f>SUM(SUMIFS('Census Data'!I:I,'Census Data'!$A:$A,$A1862),SUMIFS('Census Data'!J:J,'Census Data'!$A:$A,$A1862))/SUMIFS('Census Data'!$F:$F,'Census Data'!$A:$A,$A1862)</f>
        <v>0.96871668565966984</v>
      </c>
      <c r="G1862" s="17">
        <f>SUM(SUMIFS('Census Data'!K:K,'Census Data'!$A:$A,$A1862),SUMIFS('Census Data'!L:L,'Census Data'!$A:$A,$A1862))/SUMIFS('Census Data'!$F:$F,'Census Data'!$A:$A,$A1862)</f>
        <v>9.6312906664706103E-3</v>
      </c>
      <c r="H1862" s="17">
        <f>SUM(SUMIFS('Census Data'!O:O,'Census Data'!$A:$A,$A1862),SUMIFS('Census Data'!P:P,'Census Data'!$A:$A,$A1862))/SUMIFS('Census Data'!$F:$F,'Census Data'!$A:$A,$A1862)</f>
        <v>5.0729698930265044E-3</v>
      </c>
      <c r="I1862" s="19">
        <f t="shared" si="58"/>
        <v>1.657905378083302E-2</v>
      </c>
      <c r="J1862" s="17">
        <f>SUM(SUMIFS('Census Data'!W:W,'Census Data'!$A:$A,$A1862),SUMIFS('Census Data'!X:X,'Census Data'!$A:$A,$A1862))/SUMIFS('Census Data'!$F:$F,'Census Data'!$A:$A,$A1862)</f>
        <v>5.1097305444252471E-2</v>
      </c>
      <c r="K1862" s="19">
        <f t="shared" si="59"/>
        <v>0.94890269455574749</v>
      </c>
      <c r="L1862" s="24">
        <f>'EPA Data'!D1863/SUM('EPA Data'!D:D)</f>
        <v>7.6842779499965979E-5</v>
      </c>
      <c r="M1862" s="24">
        <f>'EPA Data'!E1863/SUM('EPA Data'!E:E)</f>
        <v>1.3114812307491429E-4</v>
      </c>
      <c r="N1862" s="24">
        <f>'EPA Data'!F1863/SUM('EPA Data'!F:F)</f>
        <v>1.5542902651274082E-4</v>
      </c>
      <c r="O1862" s="24">
        <f>'EPA Data'!G1863/SUM('EPA Data'!G:G)</f>
        <v>5.2603638776534113E-5</v>
      </c>
      <c r="P1862" s="24">
        <f>'EPA Data'!H1863/SUM('EPA Data'!H:H)</f>
        <v>8.5041528249408559E-5</v>
      </c>
      <c r="Q1862" s="24">
        <f>'EPA Data'!I1863/SUM('EPA Data'!I:I)</f>
        <v>5.1229465706380489E-5</v>
      </c>
      <c r="R1862" s="24">
        <f>'EPA Data'!J1863/SUM('EPA Data'!J:J)</f>
        <v>9.1858939800909241E-5</v>
      </c>
      <c r="S1862" s="24">
        <f>'EPA Data'!K1863/SUM('EPA Data'!K:K)</f>
        <v>1.2040563805667502E-4</v>
      </c>
      <c r="T1862" s="24">
        <f>'EPA Data'!L1863/SUM('EPA Data'!L:L)</f>
        <v>1.4215585594024157E-4</v>
      </c>
      <c r="U1862" s="24">
        <f>'EPA Data'!M1863/SUM('EPA Data'!M:M)</f>
        <v>9.8047085645847692E-5</v>
      </c>
      <c r="V1862" s="24">
        <f>'EPA Data'!N1863/SUM('EPA Data'!N:N)</f>
        <v>7.0396371819499514E-5</v>
      </c>
      <c r="W1862" s="24">
        <f>'EPA Data'!O1863/SUM('EPA Data'!O:O)</f>
        <v>1.5983371255500801E-4</v>
      </c>
      <c r="X1862" s="24">
        <f>'EPA Data'!P1863/SUM('EPA Data'!P:P)</f>
        <v>1.1577893250850386E-4</v>
      </c>
    </row>
    <row r="1863" spans="1:24" x14ac:dyDescent="0.25">
      <c r="A1863" s="16" t="s">
        <v>3064</v>
      </c>
      <c r="B1863" s="16" t="s">
        <v>3055</v>
      </c>
      <c r="C1863" s="21" t="s">
        <v>3065</v>
      </c>
      <c r="D1863" s="17">
        <f>SUMIFS('Census Data'!G:G,'Census Data'!$A:$A,$A1863)/SUMIFS('Census Data'!$F:$F,'Census Data'!$A:$A,$A1863)</f>
        <v>0.54183516546106969</v>
      </c>
      <c r="E1863" s="19">
        <f>SUMIFS('Census Data'!H:H,'Census Data'!$A:$A,$A1863)/SUMIFS('Census Data'!$F:$F,'Census Data'!$A:$A,$A1863)</f>
        <v>0.45816483453893037</v>
      </c>
      <c r="F1863" s="17">
        <f>SUM(SUMIFS('Census Data'!I:I,'Census Data'!$A:$A,$A1863),SUMIFS('Census Data'!J:J,'Census Data'!$A:$A,$A1863))/SUMIFS('Census Data'!$F:$F,'Census Data'!$A:$A,$A1863)</f>
        <v>0.92942985703707925</v>
      </c>
      <c r="G1863" s="17">
        <f>SUM(SUMIFS('Census Data'!K:K,'Census Data'!$A:$A,$A1863),SUMIFS('Census Data'!L:L,'Census Data'!$A:$A,$A1863))/SUMIFS('Census Data'!$F:$F,'Census Data'!$A:$A,$A1863)</f>
        <v>4.6818932619468019E-2</v>
      </c>
      <c r="H1863" s="17">
        <f>SUM(SUMIFS('Census Data'!O:O,'Census Data'!$A:$A,$A1863),SUMIFS('Census Data'!P:P,'Census Data'!$A:$A,$A1863))/SUMIFS('Census Data'!$F:$F,'Census Data'!$A:$A,$A1863)</f>
        <v>6.0944352679842793E-3</v>
      </c>
      <c r="I1863" s="19">
        <f t="shared" si="58"/>
        <v>1.7656775075468478E-2</v>
      </c>
      <c r="J1863" s="17">
        <f>SUM(SUMIFS('Census Data'!W:W,'Census Data'!$A:$A,$A1863),SUMIFS('Census Data'!X:X,'Census Data'!$A:$A,$A1863))/SUMIFS('Census Data'!$F:$F,'Census Data'!$A:$A,$A1863)</f>
        <v>5.0521159651421087E-2</v>
      </c>
      <c r="K1863" s="19">
        <f t="shared" si="59"/>
        <v>0.94947884034857888</v>
      </c>
      <c r="L1863" s="24">
        <f>'EPA Data'!D1864/SUM('EPA Data'!D:D)</f>
        <v>4.2298088189848572E-5</v>
      </c>
      <c r="M1863" s="24">
        <f>'EPA Data'!E1864/SUM('EPA Data'!E:E)</f>
        <v>7.479528440212829E-5</v>
      </c>
      <c r="N1863" s="24">
        <f>'EPA Data'!F1864/SUM('EPA Data'!F:F)</f>
        <v>8.3858246558421651E-5</v>
      </c>
      <c r="O1863" s="24">
        <f>'EPA Data'!G1864/SUM('EPA Data'!G:G)</f>
        <v>3.1275143754585988E-5</v>
      </c>
      <c r="P1863" s="24">
        <f>'EPA Data'!H1864/SUM('EPA Data'!H:H)</f>
        <v>4.8027484715144439E-5</v>
      </c>
      <c r="Q1863" s="24">
        <f>'EPA Data'!I1864/SUM('EPA Data'!I:I)</f>
        <v>2.9090734478374521E-5</v>
      </c>
      <c r="R1863" s="24">
        <f>'EPA Data'!J1864/SUM('EPA Data'!J:J)</f>
        <v>5.482336837917228E-5</v>
      </c>
      <c r="S1863" s="24">
        <f>'EPA Data'!K1864/SUM('EPA Data'!K:K)</f>
        <v>6.553455601456585E-5</v>
      </c>
      <c r="T1863" s="24">
        <f>'EPA Data'!L1864/SUM('EPA Data'!L:L)</f>
        <v>7.6046767785709939E-5</v>
      </c>
      <c r="U1863" s="24">
        <f>'EPA Data'!M1864/SUM('EPA Data'!M:M)</f>
        <v>5.0963266058944861E-5</v>
      </c>
      <c r="V1863" s="24">
        <f>'EPA Data'!N1864/SUM('EPA Data'!N:N)</f>
        <v>3.7910393246988759E-5</v>
      </c>
      <c r="W1863" s="24">
        <f>'EPA Data'!O1864/SUM('EPA Data'!O:O)</f>
        <v>8.2149552825705599E-5</v>
      </c>
      <c r="X1863" s="24">
        <f>'EPA Data'!P1864/SUM('EPA Data'!P:P)</f>
        <v>6.3527400752768593E-5</v>
      </c>
    </row>
    <row r="1864" spans="1:24" x14ac:dyDescent="0.25">
      <c r="A1864" s="16" t="s">
        <v>3066</v>
      </c>
      <c r="B1864" s="16" t="s">
        <v>3055</v>
      </c>
      <c r="C1864" s="21" t="s">
        <v>3067</v>
      </c>
      <c r="D1864" s="17">
        <f>SUMIFS('Census Data'!G:G,'Census Data'!$A:$A,$A1864)/SUMIFS('Census Data'!$F:$F,'Census Data'!$A:$A,$A1864)</f>
        <v>0.47499680810316208</v>
      </c>
      <c r="E1864" s="19">
        <f>SUMIFS('Census Data'!H:H,'Census Data'!$A:$A,$A1864)/SUMIFS('Census Data'!$F:$F,'Census Data'!$A:$A,$A1864)</f>
        <v>0.52500319189683786</v>
      </c>
      <c r="F1864" s="17">
        <f>SUM(SUMIFS('Census Data'!I:I,'Census Data'!$A:$A,$A1864),SUMIFS('Census Data'!J:J,'Census Data'!$A:$A,$A1864))/SUMIFS('Census Data'!$F:$F,'Census Data'!$A:$A,$A1864)</f>
        <v>0.71987913350640509</v>
      </c>
      <c r="G1864" s="17">
        <f>SUM(SUMIFS('Census Data'!K:K,'Census Data'!$A:$A,$A1864),SUMIFS('Census Data'!L:L,'Census Data'!$A:$A,$A1864))/SUMIFS('Census Data'!$F:$F,'Census Data'!$A:$A,$A1864)</f>
        <v>0.24773375324509511</v>
      </c>
      <c r="H1864" s="17">
        <f>SUM(SUMIFS('Census Data'!O:O,'Census Data'!$A:$A,$A1864),SUMIFS('Census Data'!P:P,'Census Data'!$A:$A,$A1864))/SUMIFS('Census Data'!$F:$F,'Census Data'!$A:$A,$A1864)</f>
        <v>5.2985487509043709E-3</v>
      </c>
      <c r="I1864" s="19">
        <f t="shared" si="58"/>
        <v>2.7088564497595446E-2</v>
      </c>
      <c r="J1864" s="17">
        <f>SUM(SUMIFS('Census Data'!W:W,'Census Data'!$A:$A,$A1864),SUMIFS('Census Data'!X:X,'Census Data'!$A:$A,$A1864))/SUMIFS('Census Data'!$F:$F,'Census Data'!$A:$A,$A1864)</f>
        <v>8.0201727880154908E-2</v>
      </c>
      <c r="K1864" s="19">
        <f t="shared" si="59"/>
        <v>0.91979827211984511</v>
      </c>
      <c r="L1864" s="24">
        <f>'EPA Data'!D1865/SUM('EPA Data'!D:D)</f>
        <v>1.6118516221728791E-4</v>
      </c>
      <c r="M1864" s="24">
        <f>'EPA Data'!E1865/SUM('EPA Data'!E:E)</f>
        <v>2.141985632685186E-4</v>
      </c>
      <c r="N1864" s="24">
        <f>'EPA Data'!F1865/SUM('EPA Data'!F:F)</f>
        <v>2.2375580182631134E-4</v>
      </c>
      <c r="O1864" s="24">
        <f>'EPA Data'!G1865/SUM('EPA Data'!G:G)</f>
        <v>7.9431033576244736E-5</v>
      </c>
      <c r="P1864" s="24">
        <f>'EPA Data'!H1865/SUM('EPA Data'!H:H)</f>
        <v>1.3574905289097798E-4</v>
      </c>
      <c r="Q1864" s="24">
        <f>'EPA Data'!I1865/SUM('EPA Data'!I:I)</f>
        <v>1.0499240692373925E-4</v>
      </c>
      <c r="R1864" s="24">
        <f>'EPA Data'!J1865/SUM('EPA Data'!J:J)</f>
        <v>1.1402818380693709E-4</v>
      </c>
      <c r="S1864" s="24">
        <f>'EPA Data'!K1865/SUM('EPA Data'!K:K)</f>
        <v>1.67651709958445E-4</v>
      </c>
      <c r="T1864" s="24">
        <f>'EPA Data'!L1865/SUM('EPA Data'!L:L)</f>
        <v>4.5611977087355688E-4</v>
      </c>
      <c r="U1864" s="24">
        <f>'EPA Data'!M1865/SUM('EPA Data'!M:M)</f>
        <v>8.7941609492456265E-5</v>
      </c>
      <c r="V1864" s="24">
        <f>'EPA Data'!N1865/SUM('EPA Data'!N:N)</f>
        <v>1.1915128837006009E-4</v>
      </c>
      <c r="W1864" s="24">
        <f>'EPA Data'!O1865/SUM('EPA Data'!O:O)</f>
        <v>2.4440977952174301E-4</v>
      </c>
      <c r="X1864" s="24">
        <f>'EPA Data'!P1865/SUM('EPA Data'!P:P)</f>
        <v>1.7973726350788271E-4</v>
      </c>
    </row>
    <row r="1865" spans="1:24" x14ac:dyDescent="0.25">
      <c r="A1865" s="16" t="s">
        <v>3068</v>
      </c>
      <c r="B1865" s="16" t="s">
        <v>3055</v>
      </c>
      <c r="C1865" s="21" t="s">
        <v>3069</v>
      </c>
      <c r="D1865" s="17">
        <f>SUMIFS('Census Data'!G:G,'Census Data'!$A:$A,$A1865)/SUMIFS('Census Data'!$F:$F,'Census Data'!$A:$A,$A1865)</f>
        <v>0.50741542196653822</v>
      </c>
      <c r="E1865" s="19">
        <f>SUMIFS('Census Data'!H:H,'Census Data'!$A:$A,$A1865)/SUMIFS('Census Data'!$F:$F,'Census Data'!$A:$A,$A1865)</f>
        <v>0.49258457803346178</v>
      </c>
      <c r="F1865" s="17">
        <f>SUM(SUMIFS('Census Data'!I:I,'Census Data'!$A:$A,$A1865),SUMIFS('Census Data'!J:J,'Census Data'!$A:$A,$A1865))/SUMIFS('Census Data'!$F:$F,'Census Data'!$A:$A,$A1865)</f>
        <v>0.36153480762125928</v>
      </c>
      <c r="G1865" s="17">
        <f>SUM(SUMIFS('Census Data'!K:K,'Census Data'!$A:$A,$A1865),SUMIFS('Census Data'!L:L,'Census Data'!$A:$A,$A1865))/SUMIFS('Census Data'!$F:$F,'Census Data'!$A:$A,$A1865)</f>
        <v>0.61091465667387979</v>
      </c>
      <c r="H1865" s="17">
        <f>SUM(SUMIFS('Census Data'!O:O,'Census Data'!$A:$A,$A1865),SUMIFS('Census Data'!P:P,'Census Data'!$A:$A,$A1865))/SUMIFS('Census Data'!$F:$F,'Census Data'!$A:$A,$A1865)</f>
        <v>7.6529265846835915E-3</v>
      </c>
      <c r="I1865" s="19">
        <f t="shared" si="58"/>
        <v>1.989760912017724E-2</v>
      </c>
      <c r="J1865" s="17">
        <f>SUM(SUMIFS('Census Data'!W:W,'Census Data'!$A:$A,$A1865),SUMIFS('Census Data'!X:X,'Census Data'!$A:$A,$A1865))/SUMIFS('Census Data'!$F:$F,'Census Data'!$A:$A,$A1865)</f>
        <v>2.3539346598406081E-2</v>
      </c>
      <c r="K1865" s="19">
        <f t="shared" si="59"/>
        <v>0.97646065340159394</v>
      </c>
      <c r="L1865" s="24">
        <f>'EPA Data'!D1866/SUM('EPA Data'!D:D)</f>
        <v>9.7697941982906713E-5</v>
      </c>
      <c r="M1865" s="24">
        <f>'EPA Data'!E1866/SUM('EPA Data'!E:E)</f>
        <v>9.7858613591708215E-5</v>
      </c>
      <c r="N1865" s="24">
        <f>'EPA Data'!F1866/SUM('EPA Data'!F:F)</f>
        <v>9.8911815152750694E-5</v>
      </c>
      <c r="O1865" s="24">
        <f>'EPA Data'!G1866/SUM('EPA Data'!G:G)</f>
        <v>3.6598627872551684E-5</v>
      </c>
      <c r="P1865" s="24">
        <f>'EPA Data'!H1866/SUM('EPA Data'!H:H)</f>
        <v>6.1299019842078729E-5</v>
      </c>
      <c r="Q1865" s="24">
        <f>'EPA Data'!I1866/SUM('EPA Data'!I:I)</f>
        <v>4.7820549081566266E-5</v>
      </c>
      <c r="R1865" s="24">
        <f>'EPA Data'!J1866/SUM('EPA Data'!J:J)</f>
        <v>5.7376223292610619E-5</v>
      </c>
      <c r="S1865" s="24">
        <f>'EPA Data'!K1866/SUM('EPA Data'!K:K)</f>
        <v>7.4661792970344236E-5</v>
      </c>
      <c r="T1865" s="24">
        <f>'EPA Data'!L1866/SUM('EPA Data'!L:L)</f>
        <v>8.5601259027505265E-5</v>
      </c>
      <c r="U1865" s="24">
        <f>'EPA Data'!M1866/SUM('EPA Data'!M:M)</f>
        <v>4.2592202956600251E-5</v>
      </c>
      <c r="V1865" s="24">
        <f>'EPA Data'!N1866/SUM('EPA Data'!N:N)</f>
        <v>5.5052047510279606E-5</v>
      </c>
      <c r="W1865" s="24">
        <f>'EPA Data'!O1866/SUM('EPA Data'!O:O)</f>
        <v>1.0245587257727906E-4</v>
      </c>
      <c r="X1865" s="24">
        <f>'EPA Data'!P1866/SUM('EPA Data'!P:P)</f>
        <v>7.9254588657475382E-5</v>
      </c>
    </row>
    <row r="1866" spans="1:24" x14ac:dyDescent="0.25">
      <c r="A1866" s="16" t="s">
        <v>3070</v>
      </c>
      <c r="B1866" s="16" t="s">
        <v>3055</v>
      </c>
      <c r="C1866" s="21" t="s">
        <v>3071</v>
      </c>
      <c r="D1866" s="17">
        <f>SUMIFS('Census Data'!G:G,'Census Data'!$A:$A,$A1866)/SUMIFS('Census Data'!$F:$F,'Census Data'!$A:$A,$A1866)</f>
        <v>0.47469592323207627</v>
      </c>
      <c r="E1866" s="19">
        <f>SUMIFS('Census Data'!H:H,'Census Data'!$A:$A,$A1866)/SUMIFS('Census Data'!$F:$F,'Census Data'!$A:$A,$A1866)</f>
        <v>0.52530407676792368</v>
      </c>
      <c r="F1866" s="17">
        <f>SUM(SUMIFS('Census Data'!I:I,'Census Data'!$A:$A,$A1866),SUMIFS('Census Data'!J:J,'Census Data'!$A:$A,$A1866))/SUMIFS('Census Data'!$F:$F,'Census Data'!$A:$A,$A1866)</f>
        <v>0.60793961249312389</v>
      </c>
      <c r="G1866" s="17">
        <f>SUM(SUMIFS('Census Data'!K:K,'Census Data'!$A:$A,$A1866),SUMIFS('Census Data'!L:L,'Census Data'!$A:$A,$A1866))/SUMIFS('Census Data'!$F:$F,'Census Data'!$A:$A,$A1866)</f>
        <v>0.34029093576187275</v>
      </c>
      <c r="H1866" s="17">
        <f>SUM(SUMIFS('Census Data'!O:O,'Census Data'!$A:$A,$A1866),SUMIFS('Census Data'!P:P,'Census Data'!$A:$A,$A1866))/SUMIFS('Census Data'!$F:$F,'Census Data'!$A:$A,$A1866)</f>
        <v>3.3310922315261905E-3</v>
      </c>
      <c r="I1866" s="19">
        <f t="shared" si="58"/>
        <v>4.8438359513477192E-2</v>
      </c>
      <c r="J1866" s="17">
        <f>SUM(SUMIFS('Census Data'!W:W,'Census Data'!$A:$A,$A1866),SUMIFS('Census Data'!X:X,'Census Data'!$A:$A,$A1866))/SUMIFS('Census Data'!$F:$F,'Census Data'!$A:$A,$A1866)</f>
        <v>7.7562496179940099E-2</v>
      </c>
      <c r="K1866" s="19">
        <f t="shared" si="59"/>
        <v>0.92243750382005985</v>
      </c>
      <c r="L1866" s="24">
        <f>'EPA Data'!D1867/SUM('EPA Data'!D:D)</f>
        <v>8.7011067827893717E-5</v>
      </c>
      <c r="M1866" s="24">
        <f>'EPA Data'!E1867/SUM('EPA Data'!E:E)</f>
        <v>1.2747466321222541E-4</v>
      </c>
      <c r="N1866" s="24">
        <f>'EPA Data'!F1867/SUM('EPA Data'!F:F)</f>
        <v>1.3273542538373039E-4</v>
      </c>
      <c r="O1866" s="24">
        <f>'EPA Data'!G1867/SUM('EPA Data'!G:G)</f>
        <v>5.5940784050544503E-5</v>
      </c>
      <c r="P1866" s="24">
        <f>'EPA Data'!H1867/SUM('EPA Data'!H:H)</f>
        <v>8.828162802658285E-5</v>
      </c>
      <c r="Q1866" s="24">
        <f>'EPA Data'!I1867/SUM('EPA Data'!I:I)</f>
        <v>6.3640535257241681E-5</v>
      </c>
      <c r="R1866" s="24">
        <f>'EPA Data'!J1867/SUM('EPA Data'!J:J)</f>
        <v>9.8854772698424789E-5</v>
      </c>
      <c r="S1866" s="24">
        <f>'EPA Data'!K1867/SUM('EPA Data'!K:K)</f>
        <v>1.0490523055466856E-4</v>
      </c>
      <c r="T1866" s="24">
        <f>'EPA Data'!L1867/SUM('EPA Data'!L:L)</f>
        <v>1.2183133890708464E-4</v>
      </c>
      <c r="U1866" s="24">
        <f>'EPA Data'!M1867/SUM('EPA Data'!M:M)</f>
        <v>6.0261284859647268E-5</v>
      </c>
      <c r="V1866" s="24">
        <f>'EPA Data'!N1867/SUM('EPA Data'!N:N)</f>
        <v>6.6546157149259666E-5</v>
      </c>
      <c r="W1866" s="24">
        <f>'EPA Data'!O1867/SUM('EPA Data'!O:O)</f>
        <v>1.1206796624843719E-4</v>
      </c>
      <c r="X1866" s="24">
        <f>'EPA Data'!P1867/SUM('EPA Data'!P:P)</f>
        <v>1.3038684463512217E-4</v>
      </c>
    </row>
    <row r="1867" spans="1:24" x14ac:dyDescent="0.25">
      <c r="A1867" s="16" t="s">
        <v>3072</v>
      </c>
      <c r="B1867" s="16" t="s">
        <v>3055</v>
      </c>
      <c r="C1867" s="21" t="s">
        <v>3073</v>
      </c>
      <c r="D1867" s="17">
        <f>SUMIFS('Census Data'!G:G,'Census Data'!$A:$A,$A1867)/SUMIFS('Census Data'!$F:$F,'Census Data'!$A:$A,$A1867)</f>
        <v>0.47727909256406664</v>
      </c>
      <c r="E1867" s="19">
        <f>SUMIFS('Census Data'!H:H,'Census Data'!$A:$A,$A1867)/SUMIFS('Census Data'!$F:$F,'Census Data'!$A:$A,$A1867)</f>
        <v>0.52272090743593336</v>
      </c>
      <c r="F1867" s="17">
        <f>SUM(SUMIFS('Census Data'!I:I,'Census Data'!$A:$A,$A1867),SUMIFS('Census Data'!J:J,'Census Data'!$A:$A,$A1867))/SUMIFS('Census Data'!$F:$F,'Census Data'!$A:$A,$A1867)</f>
        <v>0.86525696681137099</v>
      </c>
      <c r="G1867" s="17">
        <f>SUM(SUMIFS('Census Data'!K:K,'Census Data'!$A:$A,$A1867),SUMIFS('Census Data'!L:L,'Census Data'!$A:$A,$A1867))/SUMIFS('Census Data'!$F:$F,'Census Data'!$A:$A,$A1867)</f>
        <v>0.1001820473323064</v>
      </c>
      <c r="H1867" s="17">
        <f>SUM(SUMIFS('Census Data'!O:O,'Census Data'!$A:$A,$A1867),SUMIFS('Census Data'!P:P,'Census Data'!$A:$A,$A1867))/SUMIFS('Census Data'!$F:$F,'Census Data'!$A:$A,$A1867)</f>
        <v>7.4919479064556784E-3</v>
      </c>
      <c r="I1867" s="19">
        <f t="shared" si="58"/>
        <v>2.7069037949866925E-2</v>
      </c>
      <c r="J1867" s="17">
        <f>SUM(SUMIFS('Census Data'!W:W,'Census Data'!$A:$A,$A1867),SUMIFS('Census Data'!X:X,'Census Data'!$A:$A,$A1867))/SUMIFS('Census Data'!$F:$F,'Census Data'!$A:$A,$A1867)</f>
        <v>4.9306819773141018E-2</v>
      </c>
      <c r="K1867" s="19">
        <f t="shared" si="59"/>
        <v>0.950693180226859</v>
      </c>
      <c r="L1867" s="24">
        <f>'EPA Data'!D1868/SUM('EPA Data'!D:D)</f>
        <v>4.2358459065245979E-4</v>
      </c>
      <c r="M1867" s="24">
        <f>'EPA Data'!E1868/SUM('EPA Data'!E:E)</f>
        <v>5.7519220714388817E-4</v>
      </c>
      <c r="N1867" s="24">
        <f>'EPA Data'!F1868/SUM('EPA Data'!F:F)</f>
        <v>6.2412960774103812E-4</v>
      </c>
      <c r="O1867" s="24">
        <f>'EPA Data'!G1868/SUM('EPA Data'!G:G)</f>
        <v>2.812112173638156E-4</v>
      </c>
      <c r="P1867" s="24">
        <f>'EPA Data'!H1868/SUM('EPA Data'!H:H)</f>
        <v>4.2323476393092642E-4</v>
      </c>
      <c r="Q1867" s="24">
        <f>'EPA Data'!I1868/SUM('EPA Data'!I:I)</f>
        <v>3.0223088732624483E-4</v>
      </c>
      <c r="R1867" s="24">
        <f>'EPA Data'!J1868/SUM('EPA Data'!J:J)</f>
        <v>3.350879899329817E-4</v>
      </c>
      <c r="S1867" s="24">
        <f>'EPA Data'!K1868/SUM('EPA Data'!K:K)</f>
        <v>4.3479433422600078E-4</v>
      </c>
      <c r="T1867" s="24">
        <f>'EPA Data'!L1868/SUM('EPA Data'!L:L)</f>
        <v>5.6920037938824246E-4</v>
      </c>
      <c r="U1867" s="24">
        <f>'EPA Data'!M1868/SUM('EPA Data'!M:M)</f>
        <v>2.4662877901287058E-4</v>
      </c>
      <c r="V1867" s="24">
        <f>'EPA Data'!N1868/SUM('EPA Data'!N:N)</f>
        <v>2.8656491656140322E-4</v>
      </c>
      <c r="W1867" s="24">
        <f>'EPA Data'!O1868/SUM('EPA Data'!O:O)</f>
        <v>4.9128209029210236E-4</v>
      </c>
      <c r="X1867" s="24">
        <f>'EPA Data'!P1868/SUM('EPA Data'!P:P)</f>
        <v>4.9982160338227536E-4</v>
      </c>
    </row>
    <row r="1868" spans="1:24" x14ac:dyDescent="0.25">
      <c r="A1868" s="16" t="s">
        <v>3074</v>
      </c>
      <c r="B1868" s="16" t="s">
        <v>3055</v>
      </c>
      <c r="C1868" s="21" t="s">
        <v>3075</v>
      </c>
      <c r="D1868" s="17">
        <f>SUMIFS('Census Data'!G:G,'Census Data'!$A:$A,$A1868)/SUMIFS('Census Data'!$F:$F,'Census Data'!$A:$A,$A1868)</f>
        <v>0.47941927554931063</v>
      </c>
      <c r="E1868" s="19">
        <f>SUMIFS('Census Data'!H:H,'Census Data'!$A:$A,$A1868)/SUMIFS('Census Data'!$F:$F,'Census Data'!$A:$A,$A1868)</f>
        <v>0.52058072445068937</v>
      </c>
      <c r="F1868" s="17">
        <f>SUM(SUMIFS('Census Data'!I:I,'Census Data'!$A:$A,$A1868),SUMIFS('Census Data'!J:J,'Census Data'!$A:$A,$A1868))/SUMIFS('Census Data'!$F:$F,'Census Data'!$A:$A,$A1868)</f>
        <v>0.89442208958195346</v>
      </c>
      <c r="G1868" s="17">
        <f>SUM(SUMIFS('Census Data'!K:K,'Census Data'!$A:$A,$A1868),SUMIFS('Census Data'!L:L,'Census Data'!$A:$A,$A1868))/SUMIFS('Census Data'!$F:$F,'Census Data'!$A:$A,$A1868)</f>
        <v>6.2502153596410287E-2</v>
      </c>
      <c r="H1868" s="17">
        <f>SUM(SUMIFS('Census Data'!O:O,'Census Data'!$A:$A,$A1868),SUMIFS('Census Data'!P:P,'Census Data'!$A:$A,$A1868))/SUMIFS('Census Data'!$F:$F,'Census Data'!$A:$A,$A1868)</f>
        <v>1.4230965079194918E-2</v>
      </c>
      <c r="I1868" s="19">
        <f t="shared" si="58"/>
        <v>2.8844791742441256E-2</v>
      </c>
      <c r="J1868" s="17">
        <f>SUM(SUMIFS('Census Data'!W:W,'Census Data'!$A:$A,$A1868),SUMIFS('Census Data'!X:X,'Census Data'!$A:$A,$A1868))/SUMIFS('Census Data'!$F:$F,'Census Data'!$A:$A,$A1868)</f>
        <v>6.8417365070006245E-2</v>
      </c>
      <c r="K1868" s="19">
        <f t="shared" si="59"/>
        <v>0.93158263492999371</v>
      </c>
      <c r="L1868" s="24">
        <f>'EPA Data'!D1869/SUM('EPA Data'!D:D)</f>
        <v>1.0731442655860515E-3</v>
      </c>
      <c r="M1868" s="24">
        <f>'EPA Data'!E1869/SUM('EPA Data'!E:E)</f>
        <v>9.5157645880003419E-4</v>
      </c>
      <c r="N1868" s="24">
        <f>'EPA Data'!F1869/SUM('EPA Data'!F:F)</f>
        <v>9.7133982424327324E-4</v>
      </c>
      <c r="O1868" s="24">
        <f>'EPA Data'!G1869/SUM('EPA Data'!G:G)</f>
        <v>6.0714604011442353E-4</v>
      </c>
      <c r="P1868" s="24">
        <f>'EPA Data'!H1869/SUM('EPA Data'!H:H)</f>
        <v>7.6116371531627196E-4</v>
      </c>
      <c r="Q1868" s="24">
        <f>'EPA Data'!I1869/SUM('EPA Data'!I:I)</f>
        <v>4.5177331694433491E-4</v>
      </c>
      <c r="R1868" s="24">
        <f>'EPA Data'!J1869/SUM('EPA Data'!J:J)</f>
        <v>9.6797899329069848E-4</v>
      </c>
      <c r="S1868" s="24">
        <f>'EPA Data'!K1869/SUM('EPA Data'!K:K)</f>
        <v>7.4475479951862094E-4</v>
      </c>
      <c r="T1868" s="24">
        <f>'EPA Data'!L1869/SUM('EPA Data'!L:L)</f>
        <v>8.9535435210614167E-4</v>
      </c>
      <c r="U1868" s="24">
        <f>'EPA Data'!M1869/SUM('EPA Data'!M:M)</f>
        <v>7.2343326195186666E-4</v>
      </c>
      <c r="V1868" s="24">
        <f>'EPA Data'!N1869/SUM('EPA Data'!N:N)</f>
        <v>5.3011524264319921E-4</v>
      </c>
      <c r="W1868" s="24">
        <f>'EPA Data'!O1869/SUM('EPA Data'!O:O)</f>
        <v>1.4249897345743898E-3</v>
      </c>
      <c r="X1868" s="24">
        <f>'EPA Data'!P1869/SUM('EPA Data'!P:P)</f>
        <v>8.0749806943447415E-4</v>
      </c>
    </row>
    <row r="1869" spans="1:24" x14ac:dyDescent="0.25">
      <c r="A1869" s="16" t="s">
        <v>3076</v>
      </c>
      <c r="B1869" s="16" t="s">
        <v>3055</v>
      </c>
      <c r="C1869" s="21" t="s">
        <v>728</v>
      </c>
      <c r="D1869" s="17">
        <f>SUMIFS('Census Data'!G:G,'Census Data'!$A:$A,$A1869)/SUMIFS('Census Data'!$F:$F,'Census Data'!$A:$A,$A1869)</f>
        <v>0.50038127866497206</v>
      </c>
      <c r="E1869" s="19">
        <f>SUMIFS('Census Data'!H:H,'Census Data'!$A:$A,$A1869)/SUMIFS('Census Data'!$F:$F,'Census Data'!$A:$A,$A1869)</f>
        <v>0.49961872133502788</v>
      </c>
      <c r="F1869" s="17">
        <f>SUM(SUMIFS('Census Data'!I:I,'Census Data'!$A:$A,$A1869),SUMIFS('Census Data'!J:J,'Census Data'!$A:$A,$A1869))/SUMIFS('Census Data'!$F:$F,'Census Data'!$A:$A,$A1869)</f>
        <v>0.86107089572857376</v>
      </c>
      <c r="G1869" s="17">
        <f>SUM(SUMIFS('Census Data'!K:K,'Census Data'!$A:$A,$A1869),SUMIFS('Census Data'!L:L,'Census Data'!$A:$A,$A1869))/SUMIFS('Census Data'!$F:$F,'Census Data'!$A:$A,$A1869)</f>
        <v>6.8773829916560753E-2</v>
      </c>
      <c r="H1869" s="17">
        <f>SUM(SUMIFS('Census Data'!O:O,'Census Data'!$A:$A,$A1869),SUMIFS('Census Data'!P:P,'Census Data'!$A:$A,$A1869))/SUMIFS('Census Data'!$F:$F,'Census Data'!$A:$A,$A1869)</f>
        <v>3.6326462949660167E-2</v>
      </c>
      <c r="I1869" s="19">
        <f t="shared" si="58"/>
        <v>3.3828811405205328E-2</v>
      </c>
      <c r="J1869" s="17">
        <f>SUM(SUMIFS('Census Data'!W:W,'Census Data'!$A:$A,$A1869),SUMIFS('Census Data'!X:X,'Census Data'!$A:$A,$A1869))/SUMIFS('Census Data'!$F:$F,'Census Data'!$A:$A,$A1869)</f>
        <v>6.4706857490191741E-2</v>
      </c>
      <c r="K1869" s="19">
        <f t="shared" si="59"/>
        <v>0.93529314250980822</v>
      </c>
      <c r="L1869" s="24">
        <f>'EPA Data'!D1870/SUM('EPA Data'!D:D)</f>
        <v>2.1099319791243051E-4</v>
      </c>
      <c r="M1869" s="24">
        <f>'EPA Data'!E1870/SUM('EPA Data'!E:E)</f>
        <v>3.4631701767013913E-4</v>
      </c>
      <c r="N1869" s="24">
        <f>'EPA Data'!F1870/SUM('EPA Data'!F:F)</f>
        <v>3.7795341049704753E-4</v>
      </c>
      <c r="O1869" s="24">
        <f>'EPA Data'!G1870/SUM('EPA Data'!G:G)</f>
        <v>1.8165788865175738E-4</v>
      </c>
      <c r="P1869" s="24">
        <f>'EPA Data'!H1870/SUM('EPA Data'!H:H)</f>
        <v>2.575346393100692E-4</v>
      </c>
      <c r="Q1869" s="24">
        <f>'EPA Data'!I1870/SUM('EPA Data'!I:I)</f>
        <v>1.5092786186268512E-4</v>
      </c>
      <c r="R1869" s="24">
        <f>'EPA Data'!J1870/SUM('EPA Data'!J:J)</f>
        <v>3.9604874485527671E-4</v>
      </c>
      <c r="S1869" s="24">
        <f>'EPA Data'!K1870/SUM('EPA Data'!K:K)</f>
        <v>3.0254410070484032E-4</v>
      </c>
      <c r="T1869" s="24">
        <f>'EPA Data'!L1870/SUM('EPA Data'!L:L)</f>
        <v>3.8342123364892882E-4</v>
      </c>
      <c r="U1869" s="24">
        <f>'EPA Data'!M1870/SUM('EPA Data'!M:M)</f>
        <v>2.6541901535291255E-4</v>
      </c>
      <c r="V1869" s="24">
        <f>'EPA Data'!N1870/SUM('EPA Data'!N:N)</f>
        <v>1.8829559507420158E-4</v>
      </c>
      <c r="W1869" s="24">
        <f>'EPA Data'!O1870/SUM('EPA Data'!O:O)</f>
        <v>5.1910708390391863E-4</v>
      </c>
      <c r="X1869" s="24">
        <f>'EPA Data'!P1870/SUM('EPA Data'!P:P)</f>
        <v>3.0635602435971952E-4</v>
      </c>
    </row>
    <row r="1870" spans="1:24" x14ac:dyDescent="0.25">
      <c r="A1870" s="16" t="s">
        <v>3077</v>
      </c>
      <c r="B1870" s="16" t="s">
        <v>3055</v>
      </c>
      <c r="C1870" s="21" t="s">
        <v>3078</v>
      </c>
      <c r="D1870" s="17">
        <f>SUMIFS('Census Data'!G:G,'Census Data'!$A:$A,$A1870)/SUMIFS('Census Data'!$F:$F,'Census Data'!$A:$A,$A1870)</f>
        <v>0.4877779471755993</v>
      </c>
      <c r="E1870" s="19">
        <f>SUMIFS('Census Data'!H:H,'Census Data'!$A:$A,$A1870)/SUMIFS('Census Data'!$F:$F,'Census Data'!$A:$A,$A1870)</f>
        <v>0.5122220528244007</v>
      </c>
      <c r="F1870" s="17">
        <f>SUM(SUMIFS('Census Data'!I:I,'Census Data'!$A:$A,$A1870),SUMIFS('Census Data'!J:J,'Census Data'!$A:$A,$A1870))/SUMIFS('Census Data'!$F:$F,'Census Data'!$A:$A,$A1870)</f>
        <v>0.72392159036834791</v>
      </c>
      <c r="G1870" s="17">
        <f>SUM(SUMIFS('Census Data'!K:K,'Census Data'!$A:$A,$A1870),SUMIFS('Census Data'!L:L,'Census Data'!$A:$A,$A1870))/SUMIFS('Census Data'!$F:$F,'Census Data'!$A:$A,$A1870)</f>
        <v>0.19649993301086149</v>
      </c>
      <c r="H1870" s="17">
        <f>SUM(SUMIFS('Census Data'!O:O,'Census Data'!$A:$A,$A1870),SUMIFS('Census Data'!P:P,'Census Data'!$A:$A,$A1870))/SUMIFS('Census Data'!$F:$F,'Census Data'!$A:$A,$A1870)</f>
        <v>4.7414450250169785E-2</v>
      </c>
      <c r="I1870" s="19">
        <f t="shared" si="58"/>
        <v>3.2164026370620769E-2</v>
      </c>
      <c r="J1870" s="17">
        <f>SUM(SUMIFS('Census Data'!W:W,'Census Data'!$A:$A,$A1870),SUMIFS('Census Data'!X:X,'Census Data'!$A:$A,$A1870))/SUMIFS('Census Data'!$F:$F,'Census Data'!$A:$A,$A1870)</f>
        <v>0.11103565208151424</v>
      </c>
      <c r="K1870" s="19">
        <f t="shared" si="59"/>
        <v>0.88896434791848578</v>
      </c>
      <c r="L1870" s="24">
        <f>'EPA Data'!D1871/SUM('EPA Data'!D:D)</f>
        <v>5.1949258124680099E-4</v>
      </c>
      <c r="M1870" s="24">
        <f>'EPA Data'!E1871/SUM('EPA Data'!E:E)</f>
        <v>5.7294130665756565E-4</v>
      </c>
      <c r="N1870" s="24">
        <f>'EPA Data'!F1871/SUM('EPA Data'!F:F)</f>
        <v>5.5950357279951804E-4</v>
      </c>
      <c r="O1870" s="24">
        <f>'EPA Data'!G1871/SUM('EPA Data'!G:G)</f>
        <v>8.3585568990749337E-4</v>
      </c>
      <c r="P1870" s="24">
        <f>'EPA Data'!H1871/SUM('EPA Data'!H:H)</f>
        <v>6.4072715066940469E-4</v>
      </c>
      <c r="Q1870" s="24">
        <f>'EPA Data'!I1871/SUM('EPA Data'!I:I)</f>
        <v>7.6411487274484675E-4</v>
      </c>
      <c r="R1870" s="24">
        <f>'EPA Data'!J1871/SUM('EPA Data'!J:J)</f>
        <v>1.0036152514590801E-3</v>
      </c>
      <c r="S1870" s="24">
        <f>'EPA Data'!K1871/SUM('EPA Data'!K:K)</f>
        <v>5.5592149878626611E-4</v>
      </c>
      <c r="T1870" s="24">
        <f>'EPA Data'!L1871/SUM('EPA Data'!L:L)</f>
        <v>6.8794251599387727E-4</v>
      </c>
      <c r="U1870" s="24">
        <f>'EPA Data'!M1871/SUM('EPA Data'!M:M)</f>
        <v>4.467431781693864E-4</v>
      </c>
      <c r="V1870" s="24">
        <f>'EPA Data'!N1871/SUM('EPA Data'!N:N)</f>
        <v>4.6211283374427429E-4</v>
      </c>
      <c r="W1870" s="24">
        <f>'EPA Data'!O1871/SUM('EPA Data'!O:O)</f>
        <v>6.1237808659964652E-4</v>
      </c>
      <c r="X1870" s="24">
        <f>'EPA Data'!P1871/SUM('EPA Data'!P:P)</f>
        <v>4.9679052806941143E-4</v>
      </c>
    </row>
    <row r="1871" spans="1:24" x14ac:dyDescent="0.25">
      <c r="A1871" s="16" t="s">
        <v>3079</v>
      </c>
      <c r="B1871" s="16" t="s">
        <v>3055</v>
      </c>
      <c r="C1871" s="21" t="s">
        <v>1677</v>
      </c>
      <c r="D1871" s="17">
        <f>SUMIFS('Census Data'!G:G,'Census Data'!$A:$A,$A1871)/SUMIFS('Census Data'!$F:$F,'Census Data'!$A:$A,$A1871)</f>
        <v>0.49458492540582638</v>
      </c>
      <c r="E1871" s="19">
        <f>SUMIFS('Census Data'!H:H,'Census Data'!$A:$A,$A1871)/SUMIFS('Census Data'!$F:$F,'Census Data'!$A:$A,$A1871)</f>
        <v>0.50541507459417367</v>
      </c>
      <c r="F1871" s="17">
        <f>SUM(SUMIFS('Census Data'!I:I,'Census Data'!$A:$A,$A1871),SUMIFS('Census Data'!J:J,'Census Data'!$A:$A,$A1871))/SUMIFS('Census Data'!$F:$F,'Census Data'!$A:$A,$A1871)</f>
        <v>0.91505025675971674</v>
      </c>
      <c r="G1871" s="17">
        <f>SUM(SUMIFS('Census Data'!K:K,'Census Data'!$A:$A,$A1871),SUMIFS('Census Data'!L:L,'Census Data'!$A:$A,$A1871))/SUMIFS('Census Data'!$F:$F,'Census Data'!$A:$A,$A1871)</f>
        <v>5.1570980067658014E-2</v>
      </c>
      <c r="H1871" s="17">
        <f>SUM(SUMIFS('Census Data'!O:O,'Census Data'!$A:$A,$A1871),SUMIFS('Census Data'!P:P,'Census Data'!$A:$A,$A1871))/SUMIFS('Census Data'!$F:$F,'Census Data'!$A:$A,$A1871)</f>
        <v>7.5324296040302757E-3</v>
      </c>
      <c r="I1871" s="19">
        <f t="shared" si="58"/>
        <v>2.5846333568595004E-2</v>
      </c>
      <c r="J1871" s="17">
        <f>SUM(SUMIFS('Census Data'!W:W,'Census Data'!$A:$A,$A1871),SUMIFS('Census Data'!X:X,'Census Data'!$A:$A,$A1871))/SUMIFS('Census Data'!$F:$F,'Census Data'!$A:$A,$A1871)</f>
        <v>5.9066903550828692E-2</v>
      </c>
      <c r="K1871" s="19">
        <f t="shared" si="59"/>
        <v>0.94093309644917134</v>
      </c>
      <c r="L1871" s="24">
        <f>'EPA Data'!D1872/SUM('EPA Data'!D:D)</f>
        <v>1.9343070792680463E-4</v>
      </c>
      <c r="M1871" s="24">
        <f>'EPA Data'!E1872/SUM('EPA Data'!E:E)</f>
        <v>3.6651174046483688E-4</v>
      </c>
      <c r="N1871" s="24">
        <f>'EPA Data'!F1872/SUM('EPA Data'!F:F)</f>
        <v>3.7654147273561003E-4</v>
      </c>
      <c r="O1871" s="24">
        <f>'EPA Data'!G1872/SUM('EPA Data'!G:G)</f>
        <v>1.6804600232885454E-4</v>
      </c>
      <c r="P1871" s="24">
        <f>'EPA Data'!H1872/SUM('EPA Data'!H:H)</f>
        <v>2.3700196161537967E-4</v>
      </c>
      <c r="Q1871" s="24">
        <f>'EPA Data'!I1872/SUM('EPA Data'!I:I)</f>
        <v>1.401865600676814E-4</v>
      </c>
      <c r="R1871" s="24">
        <f>'EPA Data'!J1872/SUM('EPA Data'!J:J)</f>
        <v>3.3757928264865623E-4</v>
      </c>
      <c r="S1871" s="24">
        <f>'EPA Data'!K1872/SUM('EPA Data'!K:K)</f>
        <v>2.8255260418114716E-4</v>
      </c>
      <c r="T1871" s="24">
        <f>'EPA Data'!L1872/SUM('EPA Data'!L:L)</f>
        <v>3.2470360072480548E-4</v>
      </c>
      <c r="U1871" s="24">
        <f>'EPA Data'!M1872/SUM('EPA Data'!M:M)</f>
        <v>2.5397367277542039E-4</v>
      </c>
      <c r="V1871" s="24">
        <f>'EPA Data'!N1872/SUM('EPA Data'!N:N)</f>
        <v>1.7605526254888427E-4</v>
      </c>
      <c r="W1871" s="24">
        <f>'EPA Data'!O1872/SUM('EPA Data'!O:O)</f>
        <v>4.4849154688291528E-4</v>
      </c>
      <c r="X1871" s="24">
        <f>'EPA Data'!P1872/SUM('EPA Data'!P:P)</f>
        <v>2.8696785783965224E-4</v>
      </c>
    </row>
    <row r="1872" spans="1:24" x14ac:dyDescent="0.25">
      <c r="A1872" s="16" t="s">
        <v>3080</v>
      </c>
      <c r="B1872" s="16" t="s">
        <v>3055</v>
      </c>
      <c r="C1872" s="21" t="s">
        <v>733</v>
      </c>
      <c r="D1872" s="17">
        <f>SUMIFS('Census Data'!G:G,'Census Data'!$A:$A,$A1872)/SUMIFS('Census Data'!$F:$F,'Census Data'!$A:$A,$A1872)</f>
        <v>0.49930983712156068</v>
      </c>
      <c r="E1872" s="19">
        <f>SUMIFS('Census Data'!H:H,'Census Data'!$A:$A,$A1872)/SUMIFS('Census Data'!$F:$F,'Census Data'!$A:$A,$A1872)</f>
        <v>0.50069016287843926</v>
      </c>
      <c r="F1872" s="17">
        <f>SUM(SUMIFS('Census Data'!I:I,'Census Data'!$A:$A,$A1872),SUMIFS('Census Data'!J:J,'Census Data'!$A:$A,$A1872))/SUMIFS('Census Data'!$F:$F,'Census Data'!$A:$A,$A1872)</f>
        <v>0.82663108493604487</v>
      </c>
      <c r="G1872" s="17">
        <f>SUM(SUMIFS('Census Data'!K:K,'Census Data'!$A:$A,$A1872),SUMIFS('Census Data'!L:L,'Census Data'!$A:$A,$A1872))/SUMIFS('Census Data'!$F:$F,'Census Data'!$A:$A,$A1872)</f>
        <v>0.11539523327505291</v>
      </c>
      <c r="H1872" s="17">
        <f>SUM(SUMIFS('Census Data'!O:O,'Census Data'!$A:$A,$A1872),SUMIFS('Census Data'!P:P,'Census Data'!$A:$A,$A1872))/SUMIFS('Census Data'!$F:$F,'Census Data'!$A:$A,$A1872)</f>
        <v>2.1441060090181284E-2</v>
      </c>
      <c r="I1872" s="19">
        <f t="shared" si="58"/>
        <v>3.6532621698720957E-2</v>
      </c>
      <c r="J1872" s="17">
        <f>SUM(SUMIFS('Census Data'!W:W,'Census Data'!$A:$A,$A1872),SUMIFS('Census Data'!X:X,'Census Data'!$A:$A,$A1872))/SUMIFS('Census Data'!$F:$F,'Census Data'!$A:$A,$A1872)</f>
        <v>3.009110149995399E-2</v>
      </c>
      <c r="K1872" s="19">
        <f t="shared" si="59"/>
        <v>0.96990889850004602</v>
      </c>
      <c r="L1872" s="24">
        <f>'EPA Data'!D1873/SUM('EPA Data'!D:D)</f>
        <v>2.2695733190284475E-5</v>
      </c>
      <c r="M1872" s="24">
        <f>'EPA Data'!E1873/SUM('EPA Data'!E:E)</f>
        <v>3.0760119468332583E-5</v>
      </c>
      <c r="N1872" s="24">
        <f>'EPA Data'!F1873/SUM('EPA Data'!F:F)</f>
        <v>3.1531695050368443E-5</v>
      </c>
      <c r="O1872" s="24">
        <f>'EPA Data'!G1873/SUM('EPA Data'!G:G)</f>
        <v>1.8730366988069635E-5</v>
      </c>
      <c r="P1872" s="24">
        <f>'EPA Data'!H1873/SUM('EPA Data'!H:H)</f>
        <v>2.2731099029886372E-5</v>
      </c>
      <c r="Q1872" s="24">
        <f>'EPA Data'!I1873/SUM('EPA Data'!I:I)</f>
        <v>2.2424219379999604E-5</v>
      </c>
      <c r="R1872" s="24">
        <f>'EPA Data'!J1873/SUM('EPA Data'!J:J)</f>
        <v>1.8943638187138862E-5</v>
      </c>
      <c r="S1872" s="24">
        <f>'EPA Data'!K1873/SUM('EPA Data'!K:K)</f>
        <v>2.3227256965207355E-5</v>
      </c>
      <c r="T1872" s="24">
        <f>'EPA Data'!L1873/SUM('EPA Data'!L:L)</f>
        <v>2.7606853785193863E-5</v>
      </c>
      <c r="U1872" s="24">
        <f>'EPA Data'!M1873/SUM('EPA Data'!M:M)</f>
        <v>1.6428939365735604E-5</v>
      </c>
      <c r="V1872" s="24">
        <f>'EPA Data'!N1873/SUM('EPA Data'!N:N)</f>
        <v>2.0005259074175357E-5</v>
      </c>
      <c r="W1872" s="24">
        <f>'EPA Data'!O1873/SUM('EPA Data'!O:O)</f>
        <v>3.9593116742193392E-5</v>
      </c>
      <c r="X1872" s="24">
        <f>'EPA Data'!P1873/SUM('EPA Data'!P:P)</f>
        <v>2.3215227997783095E-5</v>
      </c>
    </row>
    <row r="1873" spans="1:24" x14ac:dyDescent="0.25">
      <c r="A1873" s="16" t="s">
        <v>3081</v>
      </c>
      <c r="B1873" s="16" t="s">
        <v>3055</v>
      </c>
      <c r="C1873" s="21" t="s">
        <v>3082</v>
      </c>
      <c r="D1873" s="17">
        <f>SUMIFS('Census Data'!G:G,'Census Data'!$A:$A,$A1873)/SUMIFS('Census Data'!$F:$F,'Census Data'!$A:$A,$A1873)</f>
        <v>0.48974421717789646</v>
      </c>
      <c r="E1873" s="19">
        <f>SUMIFS('Census Data'!H:H,'Census Data'!$A:$A,$A1873)/SUMIFS('Census Data'!$F:$F,'Census Data'!$A:$A,$A1873)</f>
        <v>0.5102557828221036</v>
      </c>
      <c r="F1873" s="17">
        <f>SUM(SUMIFS('Census Data'!I:I,'Census Data'!$A:$A,$A1873),SUMIFS('Census Data'!J:J,'Census Data'!$A:$A,$A1873))/SUMIFS('Census Data'!$F:$F,'Census Data'!$A:$A,$A1873)</f>
        <v>0.90145812042088291</v>
      </c>
      <c r="G1873" s="17">
        <f>SUM(SUMIFS('Census Data'!K:K,'Census Data'!$A:$A,$A1873),SUMIFS('Census Data'!L:L,'Census Data'!$A:$A,$A1873))/SUMIFS('Census Data'!$F:$F,'Census Data'!$A:$A,$A1873)</f>
        <v>5.6453586285319476E-2</v>
      </c>
      <c r="H1873" s="17">
        <f>SUM(SUMIFS('Census Data'!O:O,'Census Data'!$A:$A,$A1873),SUMIFS('Census Data'!P:P,'Census Data'!$A:$A,$A1873))/SUMIFS('Census Data'!$F:$F,'Census Data'!$A:$A,$A1873)</f>
        <v>1.2623609171908511E-2</v>
      </c>
      <c r="I1873" s="19">
        <f t="shared" si="58"/>
        <v>2.9464684121889073E-2</v>
      </c>
      <c r="J1873" s="17">
        <f>SUM(SUMIFS('Census Data'!W:W,'Census Data'!$A:$A,$A1873),SUMIFS('Census Data'!X:X,'Census Data'!$A:$A,$A1873))/SUMIFS('Census Data'!$F:$F,'Census Data'!$A:$A,$A1873)</f>
        <v>4.4146646898795217E-2</v>
      </c>
      <c r="K1873" s="19">
        <f t="shared" si="59"/>
        <v>0.95585335310120478</v>
      </c>
      <c r="L1873" s="24">
        <f>'EPA Data'!D1874/SUM('EPA Data'!D:D)</f>
        <v>2.1784995460236769E-4</v>
      </c>
      <c r="M1873" s="24">
        <f>'EPA Data'!E1874/SUM('EPA Data'!E:E)</f>
        <v>3.4583636840009014E-4</v>
      </c>
      <c r="N1873" s="24">
        <f>'EPA Data'!F1874/SUM('EPA Data'!F:F)</f>
        <v>3.748149065847682E-4</v>
      </c>
      <c r="O1873" s="24">
        <f>'EPA Data'!G1874/SUM('EPA Data'!G:G)</f>
        <v>1.2586091985168852E-4</v>
      </c>
      <c r="P1873" s="24">
        <f>'EPA Data'!H1874/SUM('EPA Data'!H:H)</f>
        <v>2.3224897664233916E-4</v>
      </c>
      <c r="Q1873" s="24">
        <f>'EPA Data'!I1874/SUM('EPA Data'!I:I)</f>
        <v>1.7273251327296676E-4</v>
      </c>
      <c r="R1873" s="24">
        <f>'EPA Data'!J1874/SUM('EPA Data'!J:J)</f>
        <v>1.4565657508020153E-4</v>
      </c>
      <c r="S1873" s="24">
        <f>'EPA Data'!K1874/SUM('EPA Data'!K:K)</f>
        <v>2.5546839027728061E-4</v>
      </c>
      <c r="T1873" s="24">
        <f>'EPA Data'!L1874/SUM('EPA Data'!L:L)</f>
        <v>3.4471243937678333E-4</v>
      </c>
      <c r="U1873" s="24">
        <f>'EPA Data'!M1874/SUM('EPA Data'!M:M)</f>
        <v>1.2480214102741268E-4</v>
      </c>
      <c r="V1873" s="24">
        <f>'EPA Data'!N1874/SUM('EPA Data'!N:N)</f>
        <v>1.8956015012114037E-4</v>
      </c>
      <c r="W1873" s="24">
        <f>'EPA Data'!O1874/SUM('EPA Data'!O:O)</f>
        <v>4.352855323437228E-4</v>
      </c>
      <c r="X1873" s="24">
        <f>'EPA Data'!P1874/SUM('EPA Data'!P:P)</f>
        <v>2.6536505453608311E-4</v>
      </c>
    </row>
    <row r="1874" spans="1:24" x14ac:dyDescent="0.25">
      <c r="A1874" s="16" t="s">
        <v>3083</v>
      </c>
      <c r="B1874" s="16" t="s">
        <v>3055</v>
      </c>
      <c r="C1874" s="21" t="s">
        <v>3084</v>
      </c>
      <c r="D1874" s="17">
        <f>SUMIFS('Census Data'!G:G,'Census Data'!$A:$A,$A1874)/SUMIFS('Census Data'!$F:$F,'Census Data'!$A:$A,$A1874)</f>
        <v>0.5081843921429835</v>
      </c>
      <c r="E1874" s="19">
        <f>SUMIFS('Census Data'!H:H,'Census Data'!$A:$A,$A1874)/SUMIFS('Census Data'!$F:$F,'Census Data'!$A:$A,$A1874)</f>
        <v>0.49181560785701645</v>
      </c>
      <c r="F1874" s="17">
        <f>SUM(SUMIFS('Census Data'!I:I,'Census Data'!$A:$A,$A1874),SUMIFS('Census Data'!J:J,'Census Data'!$A:$A,$A1874))/SUMIFS('Census Data'!$F:$F,'Census Data'!$A:$A,$A1874)</f>
        <v>0.64528402052734024</v>
      </c>
      <c r="G1874" s="17">
        <f>SUM(SUMIFS('Census Data'!K:K,'Census Data'!$A:$A,$A1874),SUMIFS('Census Data'!L:L,'Census Data'!$A:$A,$A1874))/SUMIFS('Census Data'!$F:$F,'Census Data'!$A:$A,$A1874)</f>
        <v>0.3227304901787294</v>
      </c>
      <c r="H1874" s="17">
        <f>SUM(SUMIFS('Census Data'!O:O,'Census Data'!$A:$A,$A1874),SUMIFS('Census Data'!P:P,'Census Data'!$A:$A,$A1874))/SUMIFS('Census Data'!$F:$F,'Census Data'!$A:$A,$A1874)</f>
        <v>5.7954344363829414E-3</v>
      </c>
      <c r="I1874" s="19">
        <f t="shared" si="58"/>
        <v>2.619005485754744E-2</v>
      </c>
      <c r="J1874" s="17">
        <f>SUM(SUMIFS('Census Data'!W:W,'Census Data'!$A:$A,$A1874),SUMIFS('Census Data'!X:X,'Census Data'!$A:$A,$A1874))/SUMIFS('Census Data'!$F:$F,'Census Data'!$A:$A,$A1874)</f>
        <v>4.5788356043178199E-2</v>
      </c>
      <c r="K1874" s="19">
        <f t="shared" si="59"/>
        <v>0.95421164395682179</v>
      </c>
      <c r="L1874" s="24">
        <f>'EPA Data'!D1875/SUM('EPA Data'!D:D)</f>
        <v>1.0307608024136824E-4</v>
      </c>
      <c r="M1874" s="24">
        <f>'EPA Data'!E1875/SUM('EPA Data'!E:E)</f>
        <v>1.5316451204284062E-4</v>
      </c>
      <c r="N1874" s="24">
        <f>'EPA Data'!F1875/SUM('EPA Data'!F:F)</f>
        <v>1.5577899435801915E-4</v>
      </c>
      <c r="O1874" s="24">
        <f>'EPA Data'!G1875/SUM('EPA Data'!G:G)</f>
        <v>6.3170297849952987E-5</v>
      </c>
      <c r="P1874" s="24">
        <f>'EPA Data'!H1875/SUM('EPA Data'!H:H)</f>
        <v>8.701946042156226E-5</v>
      </c>
      <c r="Q1874" s="24">
        <f>'EPA Data'!I1875/SUM('EPA Data'!I:I)</f>
        <v>5.9549965241510677E-5</v>
      </c>
      <c r="R1874" s="24">
        <f>'EPA Data'!J1875/SUM('EPA Data'!J:J)</f>
        <v>1.1003613662066899E-4</v>
      </c>
      <c r="S1874" s="24">
        <f>'EPA Data'!K1875/SUM('EPA Data'!K:K)</f>
        <v>9.7792900200691443E-5</v>
      </c>
      <c r="T1874" s="24">
        <f>'EPA Data'!L1875/SUM('EPA Data'!L:L)</f>
        <v>1.0725988957629317E-4</v>
      </c>
      <c r="U1874" s="24">
        <f>'EPA Data'!M1875/SUM('EPA Data'!M:M)</f>
        <v>6.9973510794761146E-5</v>
      </c>
      <c r="V1874" s="24">
        <f>'EPA Data'!N1875/SUM('EPA Data'!N:N)</f>
        <v>7.4145761365476825E-5</v>
      </c>
      <c r="W1874" s="24">
        <f>'EPA Data'!O1875/SUM('EPA Data'!O:O)</f>
        <v>1.1905827944426281E-4</v>
      </c>
      <c r="X1874" s="24">
        <f>'EPA Data'!P1875/SUM('EPA Data'!P:P)</f>
        <v>9.7185764427548495E-5</v>
      </c>
    </row>
    <row r="1875" spans="1:24" x14ac:dyDescent="0.25">
      <c r="A1875" s="16" t="s">
        <v>3085</v>
      </c>
      <c r="B1875" s="16" t="s">
        <v>3055</v>
      </c>
      <c r="C1875" s="21" t="s">
        <v>3086</v>
      </c>
      <c r="D1875" s="17">
        <f>SUMIFS('Census Data'!G:G,'Census Data'!$A:$A,$A1875)/SUMIFS('Census Data'!$F:$F,'Census Data'!$A:$A,$A1875)</f>
        <v>0.4887966856992435</v>
      </c>
      <c r="E1875" s="19">
        <f>SUMIFS('Census Data'!H:H,'Census Data'!$A:$A,$A1875)/SUMIFS('Census Data'!$F:$F,'Census Data'!$A:$A,$A1875)</f>
        <v>0.5112033143007565</v>
      </c>
      <c r="F1875" s="17">
        <f>SUM(SUMIFS('Census Data'!I:I,'Census Data'!$A:$A,$A1875),SUMIFS('Census Data'!J:J,'Census Data'!$A:$A,$A1875))/SUMIFS('Census Data'!$F:$F,'Census Data'!$A:$A,$A1875)</f>
        <v>0.83854065471228634</v>
      </c>
      <c r="G1875" s="17">
        <f>SUM(SUMIFS('Census Data'!K:K,'Census Data'!$A:$A,$A1875),SUMIFS('Census Data'!L:L,'Census Data'!$A:$A,$A1875))/SUMIFS('Census Data'!$F:$F,'Census Data'!$A:$A,$A1875)</f>
        <v>8.9306867396631795E-2</v>
      </c>
      <c r="H1875" s="17">
        <f>SUM(SUMIFS('Census Data'!O:O,'Census Data'!$A:$A,$A1875),SUMIFS('Census Data'!P:P,'Census Data'!$A:$A,$A1875))/SUMIFS('Census Data'!$F:$F,'Census Data'!$A:$A,$A1875)</f>
        <v>4.5095298681926153E-2</v>
      </c>
      <c r="I1875" s="19">
        <f t="shared" si="58"/>
        <v>2.7057179209155624E-2</v>
      </c>
      <c r="J1875" s="17">
        <f>SUM(SUMIFS('Census Data'!W:W,'Census Data'!$A:$A,$A1875),SUMIFS('Census Data'!X:X,'Census Data'!$A:$A,$A1875))/SUMIFS('Census Data'!$F:$F,'Census Data'!$A:$A,$A1875)</f>
        <v>0.1013782426935588</v>
      </c>
      <c r="K1875" s="19">
        <f t="shared" si="59"/>
        <v>0.89862175730644123</v>
      </c>
      <c r="L1875" s="24">
        <f>'EPA Data'!D1876/SUM('EPA Data'!D:D)</f>
        <v>7.0409289956396782E-4</v>
      </c>
      <c r="M1875" s="24">
        <f>'EPA Data'!E1876/SUM('EPA Data'!E:E)</f>
        <v>9.3246399874833048E-4</v>
      </c>
      <c r="N1875" s="24">
        <f>'EPA Data'!F1876/SUM('EPA Data'!F:F)</f>
        <v>7.5345298434167604E-4</v>
      </c>
      <c r="O1875" s="24">
        <f>'EPA Data'!G1876/SUM('EPA Data'!G:G)</f>
        <v>4.3047152306997593E-4</v>
      </c>
      <c r="P1875" s="24">
        <f>'EPA Data'!H1876/SUM('EPA Data'!H:H)</f>
        <v>5.2733935882288735E-4</v>
      </c>
      <c r="Q1875" s="24">
        <f>'EPA Data'!I1876/SUM('EPA Data'!I:I)</f>
        <v>3.8747922129435939E-4</v>
      </c>
      <c r="R1875" s="24">
        <f>'EPA Data'!J1876/SUM('EPA Data'!J:J)</f>
        <v>1.0634120474130471E-3</v>
      </c>
      <c r="S1875" s="24">
        <f>'EPA Data'!K1876/SUM('EPA Data'!K:K)</f>
        <v>6.0234916828001543E-4</v>
      </c>
      <c r="T1875" s="24">
        <f>'EPA Data'!L1876/SUM('EPA Data'!L:L)</f>
        <v>6.7069104355569839E-4</v>
      </c>
      <c r="U1875" s="24">
        <f>'EPA Data'!M1876/SUM('EPA Data'!M:M)</f>
        <v>4.6127263419524123E-4</v>
      </c>
      <c r="V1875" s="24">
        <f>'EPA Data'!N1876/SUM('EPA Data'!N:N)</f>
        <v>3.8355591350893126E-4</v>
      </c>
      <c r="W1875" s="24">
        <f>'EPA Data'!O1876/SUM('EPA Data'!O:O)</f>
        <v>7.2868250605498332E-4</v>
      </c>
      <c r="X1875" s="24">
        <f>'EPA Data'!P1876/SUM('EPA Data'!P:P)</f>
        <v>5.6060969307487169E-4</v>
      </c>
    </row>
    <row r="1876" spans="1:24" x14ac:dyDescent="0.25">
      <c r="A1876" s="16" t="s">
        <v>3087</v>
      </c>
      <c r="B1876" s="16" t="s">
        <v>3055</v>
      </c>
      <c r="C1876" s="21" t="s">
        <v>742</v>
      </c>
      <c r="D1876" s="17">
        <f>SUMIFS('Census Data'!G:G,'Census Data'!$A:$A,$A1876)/SUMIFS('Census Data'!$F:$F,'Census Data'!$A:$A,$A1876)</f>
        <v>0.47827313011951123</v>
      </c>
      <c r="E1876" s="19">
        <f>SUMIFS('Census Data'!H:H,'Census Data'!$A:$A,$A1876)/SUMIFS('Census Data'!$F:$F,'Census Data'!$A:$A,$A1876)</f>
        <v>0.52172686988048877</v>
      </c>
      <c r="F1876" s="17">
        <f>SUM(SUMIFS('Census Data'!I:I,'Census Data'!$A:$A,$A1876),SUMIFS('Census Data'!J:J,'Census Data'!$A:$A,$A1876))/SUMIFS('Census Data'!$F:$F,'Census Data'!$A:$A,$A1876)</f>
        <v>0.82171344165435745</v>
      </c>
      <c r="G1876" s="17">
        <f>SUM(SUMIFS('Census Data'!K:K,'Census Data'!$A:$A,$A1876),SUMIFS('Census Data'!L:L,'Census Data'!$A:$A,$A1876))/SUMIFS('Census Data'!$F:$F,'Census Data'!$A:$A,$A1876)</f>
        <v>0.12426480461930979</v>
      </c>
      <c r="H1876" s="17">
        <f>SUM(SUMIFS('Census Data'!O:O,'Census Data'!$A:$A,$A1876),SUMIFS('Census Data'!P:P,'Census Data'!$A:$A,$A1876))/SUMIFS('Census Data'!$F:$F,'Census Data'!$A:$A,$A1876)</f>
        <v>2.2331140056398548E-2</v>
      </c>
      <c r="I1876" s="19">
        <f t="shared" si="58"/>
        <v>3.1690613669934198E-2</v>
      </c>
      <c r="J1876" s="17">
        <f>SUM(SUMIFS('Census Data'!W:W,'Census Data'!$A:$A,$A1876),SUMIFS('Census Data'!X:X,'Census Data'!$A:$A,$A1876))/SUMIFS('Census Data'!$F:$F,'Census Data'!$A:$A,$A1876)</f>
        <v>0.12120316906136699</v>
      </c>
      <c r="K1876" s="19">
        <f t="shared" si="59"/>
        <v>0.87879683093863303</v>
      </c>
      <c r="L1876" s="24">
        <f>'EPA Data'!D1877/SUM('EPA Data'!D:D)</f>
        <v>2.203287934675727E-4</v>
      </c>
      <c r="M1876" s="24">
        <f>'EPA Data'!E1877/SUM('EPA Data'!E:E)</f>
        <v>2.9420710497260748E-4</v>
      </c>
      <c r="N1876" s="24">
        <f>'EPA Data'!F1877/SUM('EPA Data'!F:F)</f>
        <v>3.1976725401736638E-4</v>
      </c>
      <c r="O1876" s="24">
        <f>'EPA Data'!G1877/SUM('EPA Data'!G:G)</f>
        <v>1.9032595109382642E-4</v>
      </c>
      <c r="P1876" s="24">
        <f>'EPA Data'!H1877/SUM('EPA Data'!H:H)</f>
        <v>2.4853065468751742E-4</v>
      </c>
      <c r="Q1876" s="24">
        <f>'EPA Data'!I1877/SUM('EPA Data'!I:I)</f>
        <v>1.7300079826204845E-4</v>
      </c>
      <c r="R1876" s="24">
        <f>'EPA Data'!J1877/SUM('EPA Data'!J:J)</f>
        <v>3.5605122391973792E-4</v>
      </c>
      <c r="S1876" s="24">
        <f>'EPA Data'!K1877/SUM('EPA Data'!K:K)</f>
        <v>2.4961286874985371E-4</v>
      </c>
      <c r="T1876" s="24">
        <f>'EPA Data'!L1877/SUM('EPA Data'!L:L)</f>
        <v>2.7474709753491899E-4</v>
      </c>
      <c r="U1876" s="24">
        <f>'EPA Data'!M1877/SUM('EPA Data'!M:M)</f>
        <v>1.8786833402541009E-4</v>
      </c>
      <c r="V1876" s="24">
        <f>'EPA Data'!N1877/SUM('EPA Data'!N:N)</f>
        <v>2.1512629102474133E-4</v>
      </c>
      <c r="W1876" s="24">
        <f>'EPA Data'!O1877/SUM('EPA Data'!O:O)</f>
        <v>3.1108068015483521E-4</v>
      </c>
      <c r="X1876" s="24">
        <f>'EPA Data'!P1877/SUM('EPA Data'!P:P)</f>
        <v>2.7220310935930541E-4</v>
      </c>
    </row>
    <row r="1877" spans="1:24" x14ac:dyDescent="0.25">
      <c r="A1877" s="16" t="s">
        <v>3088</v>
      </c>
      <c r="B1877" s="16" t="s">
        <v>3055</v>
      </c>
      <c r="C1877" s="21" t="s">
        <v>41</v>
      </c>
      <c r="D1877" s="17">
        <f>SUMIFS('Census Data'!G:G,'Census Data'!$A:$A,$A1877)/SUMIFS('Census Data'!$F:$F,'Census Data'!$A:$A,$A1877)</f>
        <v>0.48734796588843843</v>
      </c>
      <c r="E1877" s="19">
        <f>SUMIFS('Census Data'!H:H,'Census Data'!$A:$A,$A1877)/SUMIFS('Census Data'!$F:$F,'Census Data'!$A:$A,$A1877)</f>
        <v>0.51265203411156157</v>
      </c>
      <c r="F1877" s="17">
        <f>SUM(SUMIFS('Census Data'!I:I,'Census Data'!$A:$A,$A1877),SUMIFS('Census Data'!J:J,'Census Data'!$A:$A,$A1877))/SUMIFS('Census Data'!$F:$F,'Census Data'!$A:$A,$A1877)</f>
        <v>0.93583111980986999</v>
      </c>
      <c r="G1877" s="17">
        <f>SUM(SUMIFS('Census Data'!K:K,'Census Data'!$A:$A,$A1877),SUMIFS('Census Data'!L:L,'Census Data'!$A:$A,$A1877))/SUMIFS('Census Data'!$F:$F,'Census Data'!$A:$A,$A1877)</f>
        <v>1.5832517824688943E-2</v>
      </c>
      <c r="H1877" s="17">
        <f>SUM(SUMIFS('Census Data'!O:O,'Census Data'!$A:$A,$A1877),SUMIFS('Census Data'!P:P,'Census Data'!$A:$A,$A1877))/SUMIFS('Census Data'!$F:$F,'Census Data'!$A:$A,$A1877)</f>
        <v>7.0949252062071861E-3</v>
      </c>
      <c r="I1877" s="19">
        <f t="shared" si="58"/>
        <v>4.1241437159233896E-2</v>
      </c>
      <c r="J1877" s="17">
        <f>SUM(SUMIFS('Census Data'!W:W,'Census Data'!$A:$A,$A1877),SUMIFS('Census Data'!X:X,'Census Data'!$A:$A,$A1877))/SUMIFS('Census Data'!$F:$F,'Census Data'!$A:$A,$A1877)</f>
        <v>3.2748497134069618E-2</v>
      </c>
      <c r="K1877" s="19">
        <f t="shared" si="59"/>
        <v>0.96725150286593042</v>
      </c>
      <c r="L1877" s="24">
        <f>'EPA Data'!D1878/SUM('EPA Data'!D:D)</f>
        <v>7.0304427041244742E-5</v>
      </c>
      <c r="M1877" s="24">
        <f>'EPA Data'!E1878/SUM('EPA Data'!E:E)</f>
        <v>1.1043504228440563E-4</v>
      </c>
      <c r="N1877" s="24">
        <f>'EPA Data'!F1878/SUM('EPA Data'!F:F)</f>
        <v>1.3657294709111715E-4</v>
      </c>
      <c r="O1877" s="24">
        <f>'EPA Data'!G1878/SUM('EPA Data'!G:G)</f>
        <v>4.8567657121859948E-5</v>
      </c>
      <c r="P1877" s="24">
        <f>'EPA Data'!H1878/SUM('EPA Data'!H:H)</f>
        <v>8.0037689199108976E-5</v>
      </c>
      <c r="Q1877" s="24">
        <f>'EPA Data'!I1878/SUM('EPA Data'!I:I)</f>
        <v>4.8600991642053915E-5</v>
      </c>
      <c r="R1877" s="24">
        <f>'EPA Data'!J1878/SUM('EPA Data'!J:J)</f>
        <v>1.1037765690866045E-4</v>
      </c>
      <c r="S1877" s="24">
        <f>'EPA Data'!K1878/SUM('EPA Data'!K:K)</f>
        <v>9.06510521292774E-5</v>
      </c>
      <c r="T1877" s="24">
        <f>'EPA Data'!L1878/SUM('EPA Data'!L:L)</f>
        <v>1.1705126562093753E-4</v>
      </c>
      <c r="U1877" s="24">
        <f>'EPA Data'!M1878/SUM('EPA Data'!M:M)</f>
        <v>6.9881733751093228E-5</v>
      </c>
      <c r="V1877" s="24">
        <f>'EPA Data'!N1878/SUM('EPA Data'!N:N)</f>
        <v>5.3358010856675564E-5</v>
      </c>
      <c r="W1877" s="24">
        <f>'EPA Data'!O1878/SUM('EPA Data'!O:O)</f>
        <v>7.6272035775818022E-5</v>
      </c>
      <c r="X1877" s="24">
        <f>'EPA Data'!P1878/SUM('EPA Data'!P:P)</f>
        <v>1.1033207060197125E-4</v>
      </c>
    </row>
    <row r="1878" spans="1:24" x14ac:dyDescent="0.25">
      <c r="A1878" s="16" t="s">
        <v>3089</v>
      </c>
      <c r="B1878" s="16" t="s">
        <v>3055</v>
      </c>
      <c r="C1878" s="21" t="s">
        <v>3090</v>
      </c>
      <c r="D1878" s="17">
        <f>SUMIFS('Census Data'!G:G,'Census Data'!$A:$A,$A1878)/SUMIFS('Census Data'!$F:$F,'Census Data'!$A:$A,$A1878)</f>
        <v>0.47565086423294844</v>
      </c>
      <c r="E1878" s="19">
        <f>SUMIFS('Census Data'!H:H,'Census Data'!$A:$A,$A1878)/SUMIFS('Census Data'!$F:$F,'Census Data'!$A:$A,$A1878)</f>
        <v>0.52434913576705156</v>
      </c>
      <c r="F1878" s="17">
        <f>SUM(SUMIFS('Census Data'!I:I,'Census Data'!$A:$A,$A1878),SUMIFS('Census Data'!J:J,'Census Data'!$A:$A,$A1878))/SUMIFS('Census Data'!$F:$F,'Census Data'!$A:$A,$A1878)</f>
        <v>0.62569031055009683</v>
      </c>
      <c r="G1878" s="17">
        <f>SUM(SUMIFS('Census Data'!K:K,'Census Data'!$A:$A,$A1878),SUMIFS('Census Data'!L:L,'Census Data'!$A:$A,$A1878))/SUMIFS('Census Data'!$F:$F,'Census Data'!$A:$A,$A1878)</f>
        <v>0.34368500322742596</v>
      </c>
      <c r="H1878" s="17">
        <f>SUM(SUMIFS('Census Data'!O:O,'Census Data'!$A:$A,$A1878),SUMIFS('Census Data'!P:P,'Census Data'!$A:$A,$A1878))/SUMIFS('Census Data'!$F:$F,'Census Data'!$A:$A,$A1878)</f>
        <v>8.3195868894785918E-3</v>
      </c>
      <c r="I1878" s="19">
        <f t="shared" si="58"/>
        <v>2.2305099332998735E-2</v>
      </c>
      <c r="J1878" s="17">
        <f>SUM(SUMIFS('Census Data'!W:W,'Census Data'!$A:$A,$A1878),SUMIFS('Census Data'!X:X,'Census Data'!$A:$A,$A1878))/SUMIFS('Census Data'!$F:$F,'Census Data'!$A:$A,$A1878)</f>
        <v>3.7438141002653663E-2</v>
      </c>
      <c r="K1878" s="19">
        <f t="shared" si="59"/>
        <v>0.96256185899734636</v>
      </c>
      <c r="L1878" s="24">
        <f>'EPA Data'!D1879/SUM('EPA Data'!D:D)</f>
        <v>5.4808372480654313E-5</v>
      </c>
      <c r="M1878" s="24">
        <f>'EPA Data'!E1879/SUM('EPA Data'!E:E)</f>
        <v>6.1992684394213541E-5</v>
      </c>
      <c r="N1878" s="24">
        <f>'EPA Data'!F1879/SUM('EPA Data'!F:F)</f>
        <v>6.3336044497505755E-5</v>
      </c>
      <c r="O1878" s="24">
        <f>'EPA Data'!G1879/SUM('EPA Data'!G:G)</f>
        <v>2.5817456317504542E-5</v>
      </c>
      <c r="P1878" s="24">
        <f>'EPA Data'!H1879/SUM('EPA Data'!H:H)</f>
        <v>4.0833887904125177E-5</v>
      </c>
      <c r="Q1878" s="24">
        <f>'EPA Data'!I1879/SUM('EPA Data'!I:I)</f>
        <v>3.4932267930556197E-5</v>
      </c>
      <c r="R1878" s="24">
        <f>'EPA Data'!J1879/SUM('EPA Data'!J:J)</f>
        <v>3.7318454327167566E-5</v>
      </c>
      <c r="S1878" s="24">
        <f>'EPA Data'!K1879/SUM('EPA Data'!K:K)</f>
        <v>4.715550070736298E-5</v>
      </c>
      <c r="T1878" s="24">
        <f>'EPA Data'!L1879/SUM('EPA Data'!L:L)</f>
        <v>5.6720743452520669E-5</v>
      </c>
      <c r="U1878" s="24">
        <f>'EPA Data'!M1879/SUM('EPA Data'!M:M)</f>
        <v>2.8575100046090349E-5</v>
      </c>
      <c r="V1878" s="24">
        <f>'EPA Data'!N1879/SUM('EPA Data'!N:N)</f>
        <v>3.6539471679160733E-5</v>
      </c>
      <c r="W1878" s="24">
        <f>'EPA Data'!O1879/SUM('EPA Data'!O:O)</f>
        <v>7.0230973632112322E-5</v>
      </c>
      <c r="X1878" s="24">
        <f>'EPA Data'!P1879/SUM('EPA Data'!P:P)</f>
        <v>4.8831368996330453E-5</v>
      </c>
    </row>
    <row r="1879" spans="1:24" x14ac:dyDescent="0.25">
      <c r="A1879" s="16" t="s">
        <v>3091</v>
      </c>
      <c r="B1879" s="16" t="s">
        <v>3055</v>
      </c>
      <c r="C1879" s="21" t="s">
        <v>49</v>
      </c>
      <c r="D1879" s="17">
        <f>SUMIFS('Census Data'!G:G,'Census Data'!$A:$A,$A1879)/SUMIFS('Census Data'!$F:$F,'Census Data'!$A:$A,$A1879)</f>
        <v>0.48606535482147628</v>
      </c>
      <c r="E1879" s="19">
        <f>SUMIFS('Census Data'!H:H,'Census Data'!$A:$A,$A1879)/SUMIFS('Census Data'!$F:$F,'Census Data'!$A:$A,$A1879)</f>
        <v>0.51393464517852372</v>
      </c>
      <c r="F1879" s="17">
        <f>SUM(SUMIFS('Census Data'!I:I,'Census Data'!$A:$A,$A1879),SUMIFS('Census Data'!J:J,'Census Data'!$A:$A,$A1879))/SUMIFS('Census Data'!$F:$F,'Census Data'!$A:$A,$A1879)</f>
        <v>0.959041937494435</v>
      </c>
      <c r="G1879" s="17">
        <f>SUM(SUMIFS('Census Data'!K:K,'Census Data'!$A:$A,$A1879),SUMIFS('Census Data'!L:L,'Census Data'!$A:$A,$A1879))/SUMIFS('Census Data'!$F:$F,'Census Data'!$A:$A,$A1879)</f>
        <v>1.3177811414833943E-2</v>
      </c>
      <c r="H1879" s="17">
        <f>SUM(SUMIFS('Census Data'!O:O,'Census Data'!$A:$A,$A1879),SUMIFS('Census Data'!P:P,'Census Data'!$A:$A,$A1879))/SUMIFS('Census Data'!$F:$F,'Census Data'!$A:$A,$A1879)</f>
        <v>4.4519633158222778E-3</v>
      </c>
      <c r="I1879" s="19">
        <f t="shared" si="58"/>
        <v>2.3328287774908696E-2</v>
      </c>
      <c r="J1879" s="17">
        <f>SUM(SUMIFS('Census Data'!W:W,'Census Data'!$A:$A,$A1879),SUMIFS('Census Data'!X:X,'Census Data'!$A:$A,$A1879))/SUMIFS('Census Data'!$F:$F,'Census Data'!$A:$A,$A1879)</f>
        <v>3.864304158133737E-2</v>
      </c>
      <c r="K1879" s="19">
        <f t="shared" si="59"/>
        <v>0.96135695841866264</v>
      </c>
      <c r="L1879" s="24">
        <f>'EPA Data'!D1880/SUM('EPA Data'!D:D)</f>
        <v>2.739436917513825E-5</v>
      </c>
      <c r="M1879" s="24">
        <f>'EPA Data'!E1880/SUM('EPA Data'!E:E)</f>
        <v>4.5328439490897516E-5</v>
      </c>
      <c r="N1879" s="24">
        <f>'EPA Data'!F1880/SUM('EPA Data'!F:F)</f>
        <v>5.4139264167333202E-5</v>
      </c>
      <c r="O1879" s="24">
        <f>'EPA Data'!G1880/SUM('EPA Data'!G:G)</f>
        <v>1.8341118396291258E-5</v>
      </c>
      <c r="P1879" s="24">
        <f>'EPA Data'!H1880/SUM('EPA Data'!H:H)</f>
        <v>2.983413688472873E-5</v>
      </c>
      <c r="Q1879" s="24">
        <f>'EPA Data'!I1880/SUM('EPA Data'!I:I)</f>
        <v>1.7398923222282828E-5</v>
      </c>
      <c r="R1879" s="24">
        <f>'EPA Data'!J1880/SUM('EPA Data'!J:J)</f>
        <v>3.1901828987944654E-5</v>
      </c>
      <c r="S1879" s="24">
        <f>'EPA Data'!K1880/SUM('EPA Data'!K:K)</f>
        <v>3.4127733731709878E-5</v>
      </c>
      <c r="T1879" s="24">
        <f>'EPA Data'!L1880/SUM('EPA Data'!L:L)</f>
        <v>4.4743043461404365E-5</v>
      </c>
      <c r="U1879" s="24">
        <f>'EPA Data'!M1880/SUM('EPA Data'!M:M)</f>
        <v>2.6692343218365436E-5</v>
      </c>
      <c r="V1879" s="24">
        <f>'EPA Data'!N1880/SUM('EPA Data'!N:N)</f>
        <v>2.0407844633798818E-5</v>
      </c>
      <c r="W1879" s="24">
        <f>'EPA Data'!O1880/SUM('EPA Data'!O:O)</f>
        <v>2.9939439542325248E-5</v>
      </c>
      <c r="X1879" s="24">
        <f>'EPA Data'!P1880/SUM('EPA Data'!P:P)</f>
        <v>4.2145158217389376E-5</v>
      </c>
    </row>
    <row r="1880" spans="1:24" x14ac:dyDescent="0.25">
      <c r="A1880" s="16" t="s">
        <v>3092</v>
      </c>
      <c r="B1880" s="16" t="s">
        <v>3055</v>
      </c>
      <c r="C1880" s="21" t="s">
        <v>209</v>
      </c>
      <c r="D1880" s="17">
        <f>SUMIFS('Census Data'!G:G,'Census Data'!$A:$A,$A1880)/SUMIFS('Census Data'!$F:$F,'Census Data'!$A:$A,$A1880)</f>
        <v>0.48080084127129979</v>
      </c>
      <c r="E1880" s="19">
        <f>SUMIFS('Census Data'!H:H,'Census Data'!$A:$A,$A1880)/SUMIFS('Census Data'!$F:$F,'Census Data'!$A:$A,$A1880)</f>
        <v>0.51919915872870026</v>
      </c>
      <c r="F1880" s="17">
        <f>SUM(SUMIFS('Census Data'!I:I,'Census Data'!$A:$A,$A1880),SUMIFS('Census Data'!J:J,'Census Data'!$A:$A,$A1880))/SUMIFS('Census Data'!$F:$F,'Census Data'!$A:$A,$A1880)</f>
        <v>0.75814471091508673</v>
      </c>
      <c r="G1880" s="17">
        <f>SUM(SUMIFS('Census Data'!K:K,'Census Data'!$A:$A,$A1880),SUMIFS('Census Data'!L:L,'Census Data'!$A:$A,$A1880))/SUMIFS('Census Data'!$F:$F,'Census Data'!$A:$A,$A1880)</f>
        <v>0.20842904836289014</v>
      </c>
      <c r="H1880" s="17">
        <f>SUM(SUMIFS('Census Data'!O:O,'Census Data'!$A:$A,$A1880),SUMIFS('Census Data'!P:P,'Census Data'!$A:$A,$A1880))/SUMIFS('Census Data'!$F:$F,'Census Data'!$A:$A,$A1880)</f>
        <v>1.0526100850459942E-2</v>
      </c>
      <c r="I1880" s="19">
        <f t="shared" si="58"/>
        <v>2.2900139871563252E-2</v>
      </c>
      <c r="J1880" s="17">
        <f>SUM(SUMIFS('Census Data'!W:W,'Census Data'!$A:$A,$A1880),SUMIFS('Census Data'!X:X,'Census Data'!$A:$A,$A1880))/SUMIFS('Census Data'!$F:$F,'Census Data'!$A:$A,$A1880)</f>
        <v>3.767343563355692E-2</v>
      </c>
      <c r="K1880" s="19">
        <f t="shared" si="59"/>
        <v>0.96232656436644304</v>
      </c>
      <c r="L1880" s="24">
        <f>'EPA Data'!D1881/SUM('EPA Data'!D:D)</f>
        <v>6.1705996291919521E-4</v>
      </c>
      <c r="M1880" s="24">
        <f>'EPA Data'!E1881/SUM('EPA Data'!E:E)</f>
        <v>4.6835682486794431E-4</v>
      </c>
      <c r="N1880" s="24">
        <f>'EPA Data'!F1881/SUM('EPA Data'!F:F)</f>
        <v>4.4122513063259004E-4</v>
      </c>
      <c r="O1880" s="24">
        <f>'EPA Data'!G1881/SUM('EPA Data'!G:G)</f>
        <v>2.5595719366019982E-4</v>
      </c>
      <c r="P1880" s="24">
        <f>'EPA Data'!H1881/SUM('EPA Data'!H:H)</f>
        <v>3.5421192318037817E-4</v>
      </c>
      <c r="Q1880" s="24">
        <f>'EPA Data'!I1881/SUM('EPA Data'!I:I)</f>
        <v>2.4167365030691463E-4</v>
      </c>
      <c r="R1880" s="24">
        <f>'EPA Data'!J1881/SUM('EPA Data'!J:J)</f>
        <v>5.5993777960375898E-4</v>
      </c>
      <c r="S1880" s="24">
        <f>'EPA Data'!K1881/SUM('EPA Data'!K:K)</f>
        <v>4.0315604757289853E-4</v>
      </c>
      <c r="T1880" s="24">
        <f>'EPA Data'!L1881/SUM('EPA Data'!L:L)</f>
        <v>4.8750462702930048E-4</v>
      </c>
      <c r="U1880" s="24">
        <f>'EPA Data'!M1881/SUM('EPA Data'!M:M)</f>
        <v>2.994265389108904E-4</v>
      </c>
      <c r="V1880" s="24">
        <f>'EPA Data'!N1881/SUM('EPA Data'!N:N)</f>
        <v>2.4659673635062568E-4</v>
      </c>
      <c r="W1880" s="24">
        <f>'EPA Data'!O1881/SUM('EPA Data'!O:O)</f>
        <v>4.6883425948518562E-4</v>
      </c>
      <c r="X1880" s="24">
        <f>'EPA Data'!P1881/SUM('EPA Data'!P:P)</f>
        <v>4.0410817434617809E-4</v>
      </c>
    </row>
    <row r="1881" spans="1:24" x14ac:dyDescent="0.25">
      <c r="A1881" s="16" t="s">
        <v>3093</v>
      </c>
      <c r="B1881" s="16" t="s">
        <v>3055</v>
      </c>
      <c r="C1881" s="21" t="s">
        <v>3094</v>
      </c>
      <c r="D1881" s="17">
        <f>SUMIFS('Census Data'!G:G,'Census Data'!$A:$A,$A1881)/SUMIFS('Census Data'!$F:$F,'Census Data'!$A:$A,$A1881)</f>
        <v>0.49628882323268719</v>
      </c>
      <c r="E1881" s="19">
        <f>SUMIFS('Census Data'!H:H,'Census Data'!$A:$A,$A1881)/SUMIFS('Census Data'!$F:$F,'Census Data'!$A:$A,$A1881)</f>
        <v>0.50371117676731281</v>
      </c>
      <c r="F1881" s="17">
        <f>SUM(SUMIFS('Census Data'!I:I,'Census Data'!$A:$A,$A1881),SUMIFS('Census Data'!J:J,'Census Data'!$A:$A,$A1881))/SUMIFS('Census Data'!$F:$F,'Census Data'!$A:$A,$A1881)</f>
        <v>0.6314405130791958</v>
      </c>
      <c r="G1881" s="17">
        <f>SUM(SUMIFS('Census Data'!K:K,'Census Data'!$A:$A,$A1881),SUMIFS('Census Data'!L:L,'Census Data'!$A:$A,$A1881))/SUMIFS('Census Data'!$F:$F,'Census Data'!$A:$A,$A1881)</f>
        <v>0.30563162066729122</v>
      </c>
      <c r="H1881" s="17">
        <f>SUM(SUMIFS('Census Data'!O:O,'Census Data'!$A:$A,$A1881),SUMIFS('Census Data'!P:P,'Census Data'!$A:$A,$A1881))/SUMIFS('Census Data'!$F:$F,'Census Data'!$A:$A,$A1881)</f>
        <v>5.4586726237659438E-3</v>
      </c>
      <c r="I1881" s="19">
        <f t="shared" si="58"/>
        <v>5.7469193629747006E-2</v>
      </c>
      <c r="J1881" s="17">
        <f>SUM(SUMIFS('Census Data'!W:W,'Census Data'!$A:$A,$A1881),SUMIFS('Census Data'!X:X,'Census Data'!$A:$A,$A1881))/SUMIFS('Census Data'!$F:$F,'Census Data'!$A:$A,$A1881)</f>
        <v>5.5739713194494486E-2</v>
      </c>
      <c r="K1881" s="19">
        <f t="shared" si="59"/>
        <v>0.94426028680550556</v>
      </c>
      <c r="L1881" s="24">
        <f>'EPA Data'!D1882/SUM('EPA Data'!D:D)</f>
        <v>1.4252260039233162E-4</v>
      </c>
      <c r="M1881" s="24">
        <f>'EPA Data'!E1882/SUM('EPA Data'!E:E)</f>
        <v>2.0922300165356197E-4</v>
      </c>
      <c r="N1881" s="24">
        <f>'EPA Data'!F1882/SUM('EPA Data'!F:F)</f>
        <v>2.2539795719553939E-4</v>
      </c>
      <c r="O1881" s="24">
        <f>'EPA Data'!G1882/SUM('EPA Data'!G:G)</f>
        <v>9.3836563893134661E-5</v>
      </c>
      <c r="P1881" s="24">
        <f>'EPA Data'!H1882/SUM('EPA Data'!H:H)</f>
        <v>1.4810035046039543E-4</v>
      </c>
      <c r="Q1881" s="24">
        <f>'EPA Data'!I1882/SUM('EPA Data'!I:I)</f>
        <v>1.0413864069492436E-4</v>
      </c>
      <c r="R1881" s="24">
        <f>'EPA Data'!J1882/SUM('EPA Data'!J:J)</f>
        <v>1.6711406798976863E-4</v>
      </c>
      <c r="S1881" s="24">
        <f>'EPA Data'!K1882/SUM('EPA Data'!K:K)</f>
        <v>1.9423749479038902E-4</v>
      </c>
      <c r="T1881" s="24">
        <f>'EPA Data'!L1882/SUM('EPA Data'!L:L)</f>
        <v>2.4786861203547335E-4</v>
      </c>
      <c r="U1881" s="24">
        <f>'EPA Data'!M1882/SUM('EPA Data'!M:M)</f>
        <v>9.7369715836028199E-5</v>
      </c>
      <c r="V1881" s="24">
        <f>'EPA Data'!N1882/SUM('EPA Data'!N:N)</f>
        <v>1.0671587518907288E-4</v>
      </c>
      <c r="W1881" s="24">
        <f>'EPA Data'!O1882/SUM('EPA Data'!O:O)</f>
        <v>1.7696972499538653E-4</v>
      </c>
      <c r="X1881" s="24">
        <f>'EPA Data'!P1882/SUM('EPA Data'!P:P)</f>
        <v>2.1295856256871805E-4</v>
      </c>
    </row>
    <row r="1882" spans="1:24" x14ac:dyDescent="0.25">
      <c r="A1882" s="16" t="s">
        <v>3095</v>
      </c>
      <c r="B1882" s="16" t="s">
        <v>3055</v>
      </c>
      <c r="C1882" s="21" t="s">
        <v>3096</v>
      </c>
      <c r="D1882" s="17">
        <f>SUMIFS('Census Data'!G:G,'Census Data'!$A:$A,$A1882)/SUMIFS('Census Data'!$F:$F,'Census Data'!$A:$A,$A1882)</f>
        <v>0.50489039446244821</v>
      </c>
      <c r="E1882" s="19">
        <f>SUMIFS('Census Data'!H:H,'Census Data'!$A:$A,$A1882)/SUMIFS('Census Data'!$F:$F,'Census Data'!$A:$A,$A1882)</f>
        <v>0.49510960553755179</v>
      </c>
      <c r="F1882" s="17">
        <f>SUM(SUMIFS('Census Data'!I:I,'Census Data'!$A:$A,$A1882),SUMIFS('Census Data'!J:J,'Census Data'!$A:$A,$A1882))/SUMIFS('Census Data'!$F:$F,'Census Data'!$A:$A,$A1882)</f>
        <v>0.71838377113541352</v>
      </c>
      <c r="G1882" s="17">
        <f>SUM(SUMIFS('Census Data'!K:K,'Census Data'!$A:$A,$A1882),SUMIFS('Census Data'!L:L,'Census Data'!$A:$A,$A1882))/SUMIFS('Census Data'!$F:$F,'Census Data'!$A:$A,$A1882)</f>
        <v>0.21357170130900047</v>
      </c>
      <c r="H1882" s="17">
        <f>SUM(SUMIFS('Census Data'!O:O,'Census Data'!$A:$A,$A1882),SUMIFS('Census Data'!P:P,'Census Data'!$A:$A,$A1882))/SUMIFS('Census Data'!$F:$F,'Census Data'!$A:$A,$A1882)</f>
        <v>2.9234670400140984E-2</v>
      </c>
      <c r="I1882" s="19">
        <f t="shared" si="58"/>
        <v>3.8809857155445049E-2</v>
      </c>
      <c r="J1882" s="17">
        <f>SUM(SUMIFS('Census Data'!W:W,'Census Data'!$A:$A,$A1882),SUMIFS('Census Data'!X:X,'Census Data'!$A:$A,$A1882))/SUMIFS('Census Data'!$F:$F,'Census Data'!$A:$A,$A1882)</f>
        <v>7.6072802749194729E-2</v>
      </c>
      <c r="K1882" s="19">
        <f t="shared" si="59"/>
        <v>0.9239271972508053</v>
      </c>
      <c r="L1882" s="24">
        <f>'EPA Data'!D1883/SUM('EPA Data'!D:D)</f>
        <v>2.6901101917628495E-4</v>
      </c>
      <c r="M1882" s="24">
        <f>'EPA Data'!E1883/SUM('EPA Data'!E:E)</f>
        <v>3.5923728992453673E-4</v>
      </c>
      <c r="N1882" s="24">
        <f>'EPA Data'!F1883/SUM('EPA Data'!F:F)</f>
        <v>3.7298734306987034E-4</v>
      </c>
      <c r="O1882" s="24">
        <f>'EPA Data'!G1883/SUM('EPA Data'!G:G)</f>
        <v>1.3150608366544435E-4</v>
      </c>
      <c r="P1882" s="24">
        <f>'EPA Data'!H1883/SUM('EPA Data'!H:H)</f>
        <v>2.1835675077783084E-4</v>
      </c>
      <c r="Q1882" s="24">
        <f>'EPA Data'!I1883/SUM('EPA Data'!I:I)</f>
        <v>1.6356656485975191E-4</v>
      </c>
      <c r="R1882" s="24">
        <f>'EPA Data'!J1883/SUM('EPA Data'!J:J)</f>
        <v>2.0471179622123356E-4</v>
      </c>
      <c r="S1882" s="24">
        <f>'EPA Data'!K1883/SUM('EPA Data'!K:K)</f>
        <v>2.8149334138492679E-4</v>
      </c>
      <c r="T1882" s="24">
        <f>'EPA Data'!L1883/SUM('EPA Data'!L:L)</f>
        <v>4.3236377969222426E-4</v>
      </c>
      <c r="U1882" s="24">
        <f>'EPA Data'!M1883/SUM('EPA Data'!M:M)</f>
        <v>1.4712950466219018E-4</v>
      </c>
      <c r="V1882" s="24">
        <f>'EPA Data'!N1883/SUM('EPA Data'!N:N)</f>
        <v>2.013474093678533E-4</v>
      </c>
      <c r="W1882" s="24">
        <f>'EPA Data'!O1883/SUM('EPA Data'!O:O)</f>
        <v>8.3710624834234192E-4</v>
      </c>
      <c r="X1882" s="24">
        <f>'EPA Data'!P1883/SUM('EPA Data'!P:P)</f>
        <v>2.9296216136956855E-4</v>
      </c>
    </row>
    <row r="1883" spans="1:24" x14ac:dyDescent="0.25">
      <c r="A1883" s="16" t="s">
        <v>3097</v>
      </c>
      <c r="B1883" s="16" t="s">
        <v>3055</v>
      </c>
      <c r="C1883" s="21" t="s">
        <v>1070</v>
      </c>
      <c r="D1883" s="17">
        <f>SUMIFS('Census Data'!G:G,'Census Data'!$A:$A,$A1883)/SUMIFS('Census Data'!$F:$F,'Census Data'!$A:$A,$A1883)</f>
        <v>0.49607909176803006</v>
      </c>
      <c r="E1883" s="19">
        <f>SUMIFS('Census Data'!H:H,'Census Data'!$A:$A,$A1883)/SUMIFS('Census Data'!$F:$F,'Census Data'!$A:$A,$A1883)</f>
        <v>0.50392090823196989</v>
      </c>
      <c r="F1883" s="17">
        <f>SUM(SUMIFS('Census Data'!I:I,'Census Data'!$A:$A,$A1883),SUMIFS('Census Data'!J:J,'Census Data'!$A:$A,$A1883))/SUMIFS('Census Data'!$F:$F,'Census Data'!$A:$A,$A1883)</f>
        <v>0.51080298889150511</v>
      </c>
      <c r="G1883" s="17">
        <f>SUM(SUMIFS('Census Data'!K:K,'Census Data'!$A:$A,$A1883),SUMIFS('Census Data'!L:L,'Census Data'!$A:$A,$A1883))/SUMIFS('Census Data'!$F:$F,'Census Data'!$A:$A,$A1883)</f>
        <v>0.39119367885809325</v>
      </c>
      <c r="H1883" s="17">
        <f>SUM(SUMIFS('Census Data'!O:O,'Census Data'!$A:$A,$A1883),SUMIFS('Census Data'!P:P,'Census Data'!$A:$A,$A1883))/SUMIFS('Census Data'!$F:$F,'Census Data'!$A:$A,$A1883)</f>
        <v>2.7134890569254475E-2</v>
      </c>
      <c r="I1883" s="19">
        <f t="shared" si="58"/>
        <v>7.0868441681147254E-2</v>
      </c>
      <c r="J1883" s="17">
        <f>SUM(SUMIFS('Census Data'!W:W,'Census Data'!$A:$A,$A1883),SUMIFS('Census Data'!X:X,'Census Data'!$A:$A,$A1883))/SUMIFS('Census Data'!$F:$F,'Census Data'!$A:$A,$A1883)</f>
        <v>0.12092671135498601</v>
      </c>
      <c r="K1883" s="19">
        <f t="shared" si="59"/>
        <v>0.87907328864501399</v>
      </c>
      <c r="L1883" s="24">
        <f>'EPA Data'!D1884/SUM('EPA Data'!D:D)</f>
        <v>4.9974439694859562E-4</v>
      </c>
      <c r="M1883" s="24">
        <f>'EPA Data'!E1884/SUM('EPA Data'!E:E)</f>
        <v>7.8204463954907816E-4</v>
      </c>
      <c r="N1883" s="24">
        <f>'EPA Data'!F1884/SUM('EPA Data'!F:F)</f>
        <v>7.6732043044417352E-4</v>
      </c>
      <c r="O1883" s="24">
        <f>'EPA Data'!G1884/SUM('EPA Data'!G:G)</f>
        <v>6.5238546887176803E-4</v>
      </c>
      <c r="P1883" s="24">
        <f>'EPA Data'!H1884/SUM('EPA Data'!H:H)</f>
        <v>7.094511228358932E-4</v>
      </c>
      <c r="Q1883" s="24">
        <f>'EPA Data'!I1884/SUM('EPA Data'!I:I)</f>
        <v>6.3399052570687893E-4</v>
      </c>
      <c r="R1883" s="24">
        <f>'EPA Data'!J1884/SUM('EPA Data'!J:J)</f>
        <v>8.0227095835131378E-4</v>
      </c>
      <c r="S1883" s="24">
        <f>'EPA Data'!K1884/SUM('EPA Data'!K:K)</f>
        <v>7.2321977753811179E-4</v>
      </c>
      <c r="T1883" s="24">
        <f>'EPA Data'!L1884/SUM('EPA Data'!L:L)</f>
        <v>7.1149567337754484E-4</v>
      </c>
      <c r="U1883" s="24">
        <f>'EPA Data'!M1884/SUM('EPA Data'!M:M)</f>
        <v>4.580168260599682E-4</v>
      </c>
      <c r="V1883" s="24">
        <f>'EPA Data'!N1884/SUM('EPA Data'!N:N)</f>
        <v>5.2855321299603842E-4</v>
      </c>
      <c r="W1883" s="24">
        <f>'EPA Data'!O1884/SUM('EPA Data'!O:O)</f>
        <v>7.4733470779572968E-4</v>
      </c>
      <c r="X1883" s="24">
        <f>'EPA Data'!P1884/SUM('EPA Data'!P:P)</f>
        <v>7.4878268597300369E-4</v>
      </c>
    </row>
    <row r="1884" spans="1:24" x14ac:dyDescent="0.25">
      <c r="A1884" s="16" t="s">
        <v>3098</v>
      </c>
      <c r="B1884" s="16" t="s">
        <v>3055</v>
      </c>
      <c r="C1884" s="21" t="s">
        <v>3099</v>
      </c>
      <c r="D1884" s="17">
        <f>SUMIFS('Census Data'!G:G,'Census Data'!$A:$A,$A1884)/SUMIFS('Census Data'!$F:$F,'Census Data'!$A:$A,$A1884)</f>
        <v>0.49839714728235424</v>
      </c>
      <c r="E1884" s="19">
        <f>SUMIFS('Census Data'!H:H,'Census Data'!$A:$A,$A1884)/SUMIFS('Census Data'!$F:$F,'Census Data'!$A:$A,$A1884)</f>
        <v>0.50160285271764582</v>
      </c>
      <c r="F1884" s="17">
        <f>SUM(SUMIFS('Census Data'!I:I,'Census Data'!$A:$A,$A1884),SUMIFS('Census Data'!J:J,'Census Data'!$A:$A,$A1884))/SUMIFS('Census Data'!$F:$F,'Census Data'!$A:$A,$A1884)</f>
        <v>0.9049094118070814</v>
      </c>
      <c r="G1884" s="17">
        <f>SUM(SUMIFS('Census Data'!K:K,'Census Data'!$A:$A,$A1884),SUMIFS('Census Data'!L:L,'Census Data'!$A:$A,$A1884))/SUMIFS('Census Data'!$F:$F,'Census Data'!$A:$A,$A1884)</f>
        <v>5.7594640348665488E-2</v>
      </c>
      <c r="H1884" s="17">
        <f>SUM(SUMIFS('Census Data'!O:O,'Census Data'!$A:$A,$A1884),SUMIFS('Census Data'!P:P,'Census Data'!$A:$A,$A1884))/SUMIFS('Census Data'!$F:$F,'Census Data'!$A:$A,$A1884)</f>
        <v>8.3204264668803804E-3</v>
      </c>
      <c r="I1884" s="19">
        <f t="shared" si="58"/>
        <v>2.9175521377372782E-2</v>
      </c>
      <c r="J1884" s="17">
        <f>SUM(SUMIFS('Census Data'!W:W,'Census Data'!$A:$A,$A1884),SUMIFS('Census Data'!X:X,'Census Data'!$A:$A,$A1884))/SUMIFS('Census Data'!$F:$F,'Census Data'!$A:$A,$A1884)</f>
        <v>4.3655224579476279E-2</v>
      </c>
      <c r="K1884" s="19">
        <f t="shared" si="59"/>
        <v>0.95634477542052376</v>
      </c>
      <c r="L1884" s="24">
        <f>'EPA Data'!D1885/SUM('EPA Data'!D:D)</f>
        <v>8.5536450106649573E-5</v>
      </c>
      <c r="M1884" s="24">
        <f>'EPA Data'!E1885/SUM('EPA Data'!E:E)</f>
        <v>1.1747275257159282E-4</v>
      </c>
      <c r="N1884" s="24">
        <f>'EPA Data'!F1885/SUM('EPA Data'!F:F)</f>
        <v>1.2163631876188639E-4</v>
      </c>
      <c r="O1884" s="24">
        <f>'EPA Data'!G1885/SUM('EPA Data'!G:G)</f>
        <v>6.4754012001115105E-5</v>
      </c>
      <c r="P1884" s="24">
        <f>'EPA Data'!H1885/SUM('EPA Data'!H:H)</f>
        <v>8.798196835136937E-5</v>
      </c>
      <c r="Q1884" s="24">
        <f>'EPA Data'!I1885/SUM('EPA Data'!I:I)</f>
        <v>8.6687060128695648E-5</v>
      </c>
      <c r="R1884" s="24">
        <f>'EPA Data'!J1885/SUM('EPA Data'!J:J)</f>
        <v>6.6589797093757829E-5</v>
      </c>
      <c r="S1884" s="24">
        <f>'EPA Data'!K1885/SUM('EPA Data'!K:K)</f>
        <v>8.8266755450955195E-5</v>
      </c>
      <c r="T1884" s="24">
        <f>'EPA Data'!L1885/SUM('EPA Data'!L:L)</f>
        <v>1.0527321069865157E-4</v>
      </c>
      <c r="U1884" s="24">
        <f>'EPA Data'!M1885/SUM('EPA Data'!M:M)</f>
        <v>5.9491061385085122E-5</v>
      </c>
      <c r="V1884" s="24">
        <f>'EPA Data'!N1885/SUM('EPA Data'!N:N)</f>
        <v>7.8001130911402474E-5</v>
      </c>
      <c r="W1884" s="24">
        <f>'EPA Data'!O1885/SUM('EPA Data'!O:O)</f>
        <v>1.5404204312163388E-4</v>
      </c>
      <c r="X1884" s="24">
        <f>'EPA Data'!P1885/SUM('EPA Data'!P:P)</f>
        <v>8.3634188745478427E-5</v>
      </c>
    </row>
    <row r="1885" spans="1:24" x14ac:dyDescent="0.25">
      <c r="A1885" s="16" t="s">
        <v>3100</v>
      </c>
      <c r="B1885" s="16" t="s">
        <v>3055</v>
      </c>
      <c r="C1885" s="21" t="s">
        <v>3101</v>
      </c>
      <c r="D1885" s="17">
        <f>SUMIFS('Census Data'!G:G,'Census Data'!$A:$A,$A1885)/SUMIFS('Census Data'!$F:$F,'Census Data'!$A:$A,$A1885)</f>
        <v>0.49050231024885838</v>
      </c>
      <c r="E1885" s="19">
        <f>SUMIFS('Census Data'!H:H,'Census Data'!$A:$A,$A1885)/SUMIFS('Census Data'!$F:$F,'Census Data'!$A:$A,$A1885)</f>
        <v>0.50949768975114162</v>
      </c>
      <c r="F1885" s="17">
        <f>SUM(SUMIFS('Census Data'!I:I,'Census Data'!$A:$A,$A1885),SUMIFS('Census Data'!J:J,'Census Data'!$A:$A,$A1885))/SUMIFS('Census Data'!$F:$F,'Census Data'!$A:$A,$A1885)</f>
        <v>0.93833932286741062</v>
      </c>
      <c r="G1885" s="17">
        <f>SUM(SUMIFS('Census Data'!K:K,'Census Data'!$A:$A,$A1885),SUMIFS('Census Data'!L:L,'Census Data'!$A:$A,$A1885))/SUMIFS('Census Data'!$F:$F,'Census Data'!$A:$A,$A1885)</f>
        <v>2.7506822664757222E-2</v>
      </c>
      <c r="H1885" s="17">
        <f>SUM(SUMIFS('Census Data'!O:O,'Census Data'!$A:$A,$A1885),SUMIFS('Census Data'!P:P,'Census Data'!$A:$A,$A1885))/SUMIFS('Census Data'!$F:$F,'Census Data'!$A:$A,$A1885)</f>
        <v>8.8086681617984813E-3</v>
      </c>
      <c r="I1885" s="19">
        <f t="shared" si="58"/>
        <v>2.5345186306033662E-2</v>
      </c>
      <c r="J1885" s="17">
        <f>SUM(SUMIFS('Census Data'!W:W,'Census Data'!$A:$A,$A1885),SUMIFS('Census Data'!X:X,'Census Data'!$A:$A,$A1885))/SUMIFS('Census Data'!$F:$F,'Census Data'!$A:$A,$A1885)</f>
        <v>7.7305520278851084E-2</v>
      </c>
      <c r="K1885" s="19">
        <f t="shared" si="59"/>
        <v>0.92269447972114893</v>
      </c>
      <c r="L1885" s="24">
        <f>'EPA Data'!D1886/SUM('EPA Data'!D:D)</f>
        <v>9.1435885524450677E-5</v>
      </c>
      <c r="M1885" s="24">
        <f>'EPA Data'!E1886/SUM('EPA Data'!E:E)</f>
        <v>1.4178036053584455E-4</v>
      </c>
      <c r="N1885" s="24">
        <f>'EPA Data'!F1886/SUM('EPA Data'!F:F)</f>
        <v>1.5222292739407498E-4</v>
      </c>
      <c r="O1885" s="24">
        <f>'EPA Data'!G1886/SUM('EPA Data'!G:G)</f>
        <v>5.5965726248636184E-5</v>
      </c>
      <c r="P1885" s="24">
        <f>'EPA Data'!H1886/SUM('EPA Data'!H:H)</f>
        <v>1.0232567691620826E-4</v>
      </c>
      <c r="Q1885" s="24">
        <f>'EPA Data'!I1886/SUM('EPA Data'!I:I)</f>
        <v>8.4653909284163173E-5</v>
      </c>
      <c r="R1885" s="24">
        <f>'EPA Data'!J1886/SUM('EPA Data'!J:J)</f>
        <v>5.9387261491344981E-5</v>
      </c>
      <c r="S1885" s="24">
        <f>'EPA Data'!K1886/SUM('EPA Data'!K:K)</f>
        <v>1.0611959654311339E-4</v>
      </c>
      <c r="T1885" s="24">
        <f>'EPA Data'!L1886/SUM('EPA Data'!L:L)</f>
        <v>1.4348984066320372E-4</v>
      </c>
      <c r="U1885" s="24">
        <f>'EPA Data'!M1886/SUM('EPA Data'!M:M)</f>
        <v>5.5127933089306304E-5</v>
      </c>
      <c r="V1885" s="24">
        <f>'EPA Data'!N1886/SUM('EPA Data'!N:N)</f>
        <v>8.7673446094404606E-5</v>
      </c>
      <c r="W1885" s="24">
        <f>'EPA Data'!O1886/SUM('EPA Data'!O:O)</f>
        <v>1.7083795769022074E-4</v>
      </c>
      <c r="X1885" s="24">
        <f>'EPA Data'!P1886/SUM('EPA Data'!P:P)</f>
        <v>1.0170867734715625E-4</v>
      </c>
    </row>
    <row r="1886" spans="1:24" x14ac:dyDescent="0.25">
      <c r="A1886" s="16" t="s">
        <v>3102</v>
      </c>
      <c r="B1886" s="16" t="s">
        <v>3055</v>
      </c>
      <c r="C1886" s="21" t="s">
        <v>3103</v>
      </c>
      <c r="D1886" s="17">
        <f>SUMIFS('Census Data'!G:G,'Census Data'!$A:$A,$A1886)/SUMIFS('Census Data'!$F:$F,'Census Data'!$A:$A,$A1886)</f>
        <v>0.48918017528891644</v>
      </c>
      <c r="E1886" s="19">
        <f>SUMIFS('Census Data'!H:H,'Census Data'!$A:$A,$A1886)/SUMIFS('Census Data'!$F:$F,'Census Data'!$A:$A,$A1886)</f>
        <v>0.51081982471108356</v>
      </c>
      <c r="F1886" s="17">
        <f>SUM(SUMIFS('Census Data'!I:I,'Census Data'!$A:$A,$A1886),SUMIFS('Census Data'!J:J,'Census Data'!$A:$A,$A1886))/SUMIFS('Census Data'!$F:$F,'Census Data'!$A:$A,$A1886)</f>
        <v>0.85623683692403152</v>
      </c>
      <c r="G1886" s="17">
        <f>SUM(SUMIFS('Census Data'!K:K,'Census Data'!$A:$A,$A1886),SUMIFS('Census Data'!L:L,'Census Data'!$A:$A,$A1886))/SUMIFS('Census Data'!$F:$F,'Census Data'!$A:$A,$A1886)</f>
        <v>0.10082990770185372</v>
      </c>
      <c r="H1886" s="17">
        <f>SUM(SUMIFS('Census Data'!O:O,'Census Data'!$A:$A,$A1886),SUMIFS('Census Data'!P:P,'Census Data'!$A:$A,$A1886))/SUMIFS('Census Data'!$F:$F,'Census Data'!$A:$A,$A1886)</f>
        <v>1.621034669975956E-2</v>
      </c>
      <c r="I1886" s="19">
        <f t="shared" si="58"/>
        <v>2.6722908674355228E-2</v>
      </c>
      <c r="J1886" s="17">
        <f>SUM(SUMIFS('Census Data'!W:W,'Census Data'!$A:$A,$A1886),SUMIFS('Census Data'!X:X,'Census Data'!$A:$A,$A1886))/SUMIFS('Census Data'!$F:$F,'Census Data'!$A:$A,$A1886)</f>
        <v>7.4280020762608215E-2</v>
      </c>
      <c r="K1886" s="19">
        <f t="shared" si="59"/>
        <v>0.9257199792373918</v>
      </c>
      <c r="L1886" s="24">
        <f>'EPA Data'!D1887/SUM('EPA Data'!D:D)</f>
        <v>5.8518168153819019E-4</v>
      </c>
      <c r="M1886" s="24">
        <f>'EPA Data'!E1887/SUM('EPA Data'!E:E)</f>
        <v>6.581477071297818E-4</v>
      </c>
      <c r="N1886" s="24">
        <f>'EPA Data'!F1887/SUM('EPA Data'!F:F)</f>
        <v>6.8187804306888929E-4</v>
      </c>
      <c r="O1886" s="24">
        <f>'EPA Data'!G1887/SUM('EPA Data'!G:G)</f>
        <v>5.8840140258377297E-4</v>
      </c>
      <c r="P1886" s="24">
        <f>'EPA Data'!H1887/SUM('EPA Data'!H:H)</f>
        <v>6.7463051711592035E-4</v>
      </c>
      <c r="Q1886" s="24">
        <f>'EPA Data'!I1887/SUM('EPA Data'!I:I)</f>
        <v>5.5864169905072856E-4</v>
      </c>
      <c r="R1886" s="24">
        <f>'EPA Data'!J1887/SUM('EPA Data'!J:J)</f>
        <v>1.0160894364685741E-3</v>
      </c>
      <c r="S1886" s="24">
        <f>'EPA Data'!K1887/SUM('EPA Data'!K:K)</f>
        <v>6.8020169859712108E-4</v>
      </c>
      <c r="T1886" s="24">
        <f>'EPA Data'!L1887/SUM('EPA Data'!L:L)</f>
        <v>8.8919103356588684E-4</v>
      </c>
      <c r="U1886" s="24">
        <f>'EPA Data'!M1887/SUM('EPA Data'!M:M)</f>
        <v>5.2587035972662664E-4</v>
      </c>
      <c r="V1886" s="24">
        <f>'EPA Data'!N1887/SUM('EPA Data'!N:N)</f>
        <v>4.8758153979225783E-4</v>
      </c>
      <c r="W1886" s="24">
        <f>'EPA Data'!O1887/SUM('EPA Data'!O:O)</f>
        <v>8.7226819560025631E-4</v>
      </c>
      <c r="X1886" s="24">
        <f>'EPA Data'!P1887/SUM('EPA Data'!P:P)</f>
        <v>6.0591705122318117E-4</v>
      </c>
    </row>
    <row r="1887" spans="1:24" x14ac:dyDescent="0.25">
      <c r="A1887" s="16" t="s">
        <v>3104</v>
      </c>
      <c r="B1887" s="16" t="s">
        <v>3055</v>
      </c>
      <c r="C1887" s="21" t="s">
        <v>3105</v>
      </c>
      <c r="D1887" s="17">
        <f>SUMIFS('Census Data'!G:G,'Census Data'!$A:$A,$A1887)/SUMIFS('Census Data'!$F:$F,'Census Data'!$A:$A,$A1887)</f>
        <v>0.48830695980955047</v>
      </c>
      <c r="E1887" s="19">
        <f>SUMIFS('Census Data'!H:H,'Census Data'!$A:$A,$A1887)/SUMIFS('Census Data'!$F:$F,'Census Data'!$A:$A,$A1887)</f>
        <v>0.51169304019044948</v>
      </c>
      <c r="F1887" s="17">
        <f>SUM(SUMIFS('Census Data'!I:I,'Census Data'!$A:$A,$A1887),SUMIFS('Census Data'!J:J,'Census Data'!$A:$A,$A1887))/SUMIFS('Census Data'!$F:$F,'Census Data'!$A:$A,$A1887)</f>
        <v>0.89982728842832471</v>
      </c>
      <c r="G1887" s="17">
        <f>SUM(SUMIFS('Census Data'!K:K,'Census Data'!$A:$A,$A1887),SUMIFS('Census Data'!L:L,'Census Data'!$A:$A,$A1887))/SUMIFS('Census Data'!$F:$F,'Census Data'!$A:$A,$A1887)</f>
        <v>6.4510105960883163E-2</v>
      </c>
      <c r="H1887" s="17">
        <f>SUM(SUMIFS('Census Data'!O:O,'Census Data'!$A:$A,$A1887),SUMIFS('Census Data'!P:P,'Census Data'!$A:$A,$A1887))/SUMIFS('Census Data'!$F:$F,'Census Data'!$A:$A,$A1887)</f>
        <v>8.5422209774541381E-3</v>
      </c>
      <c r="I1887" s="19">
        <f t="shared" si="58"/>
        <v>2.7120384633337991E-2</v>
      </c>
      <c r="J1887" s="17">
        <f>SUM(SUMIFS('Census Data'!W:W,'Census Data'!$A:$A,$A1887),SUMIFS('Census Data'!X:X,'Census Data'!$A:$A,$A1887))/SUMIFS('Census Data'!$F:$F,'Census Data'!$A:$A,$A1887)</f>
        <v>7.2515520702049197E-2</v>
      </c>
      <c r="K1887" s="19">
        <f t="shared" si="59"/>
        <v>0.92748447929795086</v>
      </c>
      <c r="L1887" s="24">
        <f>'EPA Data'!D1888/SUM('EPA Data'!D:D)</f>
        <v>1.3884462933305572E-4</v>
      </c>
      <c r="M1887" s="24">
        <f>'EPA Data'!E1888/SUM('EPA Data'!E:E)</f>
        <v>1.9064434709266146E-4</v>
      </c>
      <c r="N1887" s="24">
        <f>'EPA Data'!F1888/SUM('EPA Data'!F:F)</f>
        <v>2.0561809634413533E-4</v>
      </c>
      <c r="O1887" s="24">
        <f>'EPA Data'!G1888/SUM('EPA Data'!G:G)</f>
        <v>1.3466020929839252E-4</v>
      </c>
      <c r="P1887" s="24">
        <f>'EPA Data'!H1888/SUM('EPA Data'!H:H)</f>
        <v>1.6097586981699647E-4</v>
      </c>
      <c r="Q1887" s="24">
        <f>'EPA Data'!I1888/SUM('EPA Data'!I:I)</f>
        <v>1.2511433384849042E-4</v>
      </c>
      <c r="R1887" s="24">
        <f>'EPA Data'!J1888/SUM('EPA Data'!J:J)</f>
        <v>2.2429372313135539E-4</v>
      </c>
      <c r="S1887" s="24">
        <f>'EPA Data'!K1888/SUM('EPA Data'!K:K)</f>
        <v>1.6934477576485322E-4</v>
      </c>
      <c r="T1887" s="24">
        <f>'EPA Data'!L1888/SUM('EPA Data'!L:L)</f>
        <v>2.0164993056814238E-4</v>
      </c>
      <c r="U1887" s="24">
        <f>'EPA Data'!M1888/SUM('EPA Data'!M:M)</f>
        <v>1.3835686764725695E-4</v>
      </c>
      <c r="V1887" s="24">
        <f>'EPA Data'!N1888/SUM('EPA Data'!N:N)</f>
        <v>1.2180968466611059E-4</v>
      </c>
      <c r="W1887" s="24">
        <f>'EPA Data'!O1888/SUM('EPA Data'!O:O)</f>
        <v>2.2603487232246907E-4</v>
      </c>
      <c r="X1887" s="24">
        <f>'EPA Data'!P1888/SUM('EPA Data'!P:P)</f>
        <v>1.7574213298018185E-4</v>
      </c>
    </row>
    <row r="1888" spans="1:24" x14ac:dyDescent="0.25">
      <c r="A1888" s="16" t="s">
        <v>3106</v>
      </c>
      <c r="B1888" s="16" t="s">
        <v>3055</v>
      </c>
      <c r="C1888" s="21" t="s">
        <v>3107</v>
      </c>
      <c r="D1888" s="17">
        <f>SUMIFS('Census Data'!G:G,'Census Data'!$A:$A,$A1888)/SUMIFS('Census Data'!$F:$F,'Census Data'!$A:$A,$A1888)</f>
        <v>0.4884322704754771</v>
      </c>
      <c r="E1888" s="19">
        <f>SUMIFS('Census Data'!H:H,'Census Data'!$A:$A,$A1888)/SUMIFS('Census Data'!$F:$F,'Census Data'!$A:$A,$A1888)</f>
        <v>0.5115677295245229</v>
      </c>
      <c r="F1888" s="17">
        <f>SUM(SUMIFS('Census Data'!I:I,'Census Data'!$A:$A,$A1888),SUMIFS('Census Data'!J:J,'Census Data'!$A:$A,$A1888))/SUMIFS('Census Data'!$F:$F,'Census Data'!$A:$A,$A1888)</f>
        <v>0.70398869614068538</v>
      </c>
      <c r="G1888" s="17">
        <f>SUM(SUMIFS('Census Data'!K:K,'Census Data'!$A:$A,$A1888),SUMIFS('Census Data'!L:L,'Census Data'!$A:$A,$A1888))/SUMIFS('Census Data'!$F:$F,'Census Data'!$A:$A,$A1888)</f>
        <v>0.25471136003813349</v>
      </c>
      <c r="H1888" s="17">
        <f>SUM(SUMIFS('Census Data'!O:O,'Census Data'!$A:$A,$A1888),SUMIFS('Census Data'!P:P,'Census Data'!$A:$A,$A1888))/SUMIFS('Census Data'!$F:$F,'Census Data'!$A:$A,$A1888)</f>
        <v>7.4905091843856927E-3</v>
      </c>
      <c r="I1888" s="19">
        <f t="shared" si="58"/>
        <v>3.3809434636795532E-2</v>
      </c>
      <c r="J1888" s="17">
        <f>SUM(SUMIFS('Census Data'!W:W,'Census Data'!$A:$A,$A1888),SUMIFS('Census Data'!X:X,'Census Data'!$A:$A,$A1888))/SUMIFS('Census Data'!$F:$F,'Census Data'!$A:$A,$A1888)</f>
        <v>0.23011184692123049</v>
      </c>
      <c r="K1888" s="19">
        <f t="shared" si="59"/>
        <v>0.76988815307876957</v>
      </c>
      <c r="L1888" s="24">
        <f>'EPA Data'!D1889/SUM('EPA Data'!D:D)</f>
        <v>1.4143980443266424E-4</v>
      </c>
      <c r="M1888" s="24">
        <f>'EPA Data'!E1889/SUM('EPA Data'!E:E)</f>
        <v>1.86486280544365E-4</v>
      </c>
      <c r="N1888" s="24">
        <f>'EPA Data'!F1889/SUM('EPA Data'!F:F)</f>
        <v>1.8747723740039228E-4</v>
      </c>
      <c r="O1888" s="24">
        <f>'EPA Data'!G1889/SUM('EPA Data'!G:G)</f>
        <v>7.9904441702549034E-5</v>
      </c>
      <c r="P1888" s="24">
        <f>'EPA Data'!H1889/SUM('EPA Data'!H:H)</f>
        <v>1.2264579248157315E-4</v>
      </c>
      <c r="Q1888" s="24">
        <f>'EPA Data'!I1889/SUM('EPA Data'!I:I)</f>
        <v>8.7330270331591645E-5</v>
      </c>
      <c r="R1888" s="24">
        <f>'EPA Data'!J1889/SUM('EPA Data'!J:J)</f>
        <v>1.4686064803290445E-4</v>
      </c>
      <c r="S1888" s="24">
        <f>'EPA Data'!K1889/SUM('EPA Data'!K:K)</f>
        <v>1.41799042435977E-4</v>
      </c>
      <c r="T1888" s="24">
        <f>'EPA Data'!L1889/SUM('EPA Data'!L:L)</f>
        <v>1.745238824653777E-4</v>
      </c>
      <c r="U1888" s="24">
        <f>'EPA Data'!M1889/SUM('EPA Data'!M:M)</f>
        <v>8.8701456287514083E-5</v>
      </c>
      <c r="V1888" s="24">
        <f>'EPA Data'!N1889/SUM('EPA Data'!N:N)</f>
        <v>9.6872740486714687E-5</v>
      </c>
      <c r="W1888" s="24">
        <f>'EPA Data'!O1889/SUM('EPA Data'!O:O)</f>
        <v>1.7574433374660596E-4</v>
      </c>
      <c r="X1888" s="24">
        <f>'EPA Data'!P1889/SUM('EPA Data'!P:P)</f>
        <v>1.8298458097286088E-4</v>
      </c>
    </row>
    <row r="1889" spans="1:24" x14ac:dyDescent="0.25">
      <c r="A1889" s="16" t="s">
        <v>3108</v>
      </c>
      <c r="B1889" s="16" t="s">
        <v>3055</v>
      </c>
      <c r="C1889" s="21" t="s">
        <v>3109</v>
      </c>
      <c r="D1889" s="17">
        <f>SUMIFS('Census Data'!G:G,'Census Data'!$A:$A,$A1889)/SUMIFS('Census Data'!$F:$F,'Census Data'!$A:$A,$A1889)</f>
        <v>0.47723087642462547</v>
      </c>
      <c r="E1889" s="19">
        <f>SUMIFS('Census Data'!H:H,'Census Data'!$A:$A,$A1889)/SUMIFS('Census Data'!$F:$F,'Census Data'!$A:$A,$A1889)</f>
        <v>0.52276912357537453</v>
      </c>
      <c r="F1889" s="17">
        <f>SUM(SUMIFS('Census Data'!I:I,'Census Data'!$A:$A,$A1889),SUMIFS('Census Data'!J:J,'Census Data'!$A:$A,$A1889))/SUMIFS('Census Data'!$F:$F,'Census Data'!$A:$A,$A1889)</f>
        <v>0.54046496292241075</v>
      </c>
      <c r="G1889" s="17">
        <f>SUM(SUMIFS('Census Data'!K:K,'Census Data'!$A:$A,$A1889),SUMIFS('Census Data'!L:L,'Census Data'!$A:$A,$A1889))/SUMIFS('Census Data'!$F:$F,'Census Data'!$A:$A,$A1889)</f>
        <v>0.36881314388095354</v>
      </c>
      <c r="H1889" s="17">
        <f>SUM(SUMIFS('Census Data'!O:O,'Census Data'!$A:$A,$A1889),SUMIFS('Census Data'!P:P,'Census Data'!$A:$A,$A1889))/SUMIFS('Census Data'!$F:$F,'Census Data'!$A:$A,$A1889)</f>
        <v>5.4698775693027425E-2</v>
      </c>
      <c r="I1889" s="19">
        <f t="shared" si="58"/>
        <v>3.6023117503608315E-2</v>
      </c>
      <c r="J1889" s="17">
        <f>SUM(SUMIFS('Census Data'!W:W,'Census Data'!$A:$A,$A1889),SUMIFS('Census Data'!X:X,'Census Data'!$A:$A,$A1889))/SUMIFS('Census Data'!$F:$F,'Census Data'!$A:$A,$A1889)</f>
        <v>0.13663962574030758</v>
      </c>
      <c r="K1889" s="19">
        <f t="shared" si="59"/>
        <v>0.86336037425969248</v>
      </c>
      <c r="L1889" s="24">
        <f>'EPA Data'!D1890/SUM('EPA Data'!D:D)</f>
        <v>6.5168438116752542E-4</v>
      </c>
      <c r="M1889" s="24">
        <f>'EPA Data'!E1890/SUM('EPA Data'!E:E)</f>
        <v>7.6447230184798604E-4</v>
      </c>
      <c r="N1889" s="24">
        <f>'EPA Data'!F1890/SUM('EPA Data'!F:F)</f>
        <v>8.0921754163851387E-4</v>
      </c>
      <c r="O1889" s="24">
        <f>'EPA Data'!G1890/SUM('EPA Data'!G:G)</f>
        <v>6.9892671459573187E-4</v>
      </c>
      <c r="P1889" s="24">
        <f>'EPA Data'!H1890/SUM('EPA Data'!H:H)</f>
        <v>6.7785541875550878E-4</v>
      </c>
      <c r="Q1889" s="24">
        <f>'EPA Data'!I1890/SUM('EPA Data'!I:I)</f>
        <v>4.1344397839211477E-4</v>
      </c>
      <c r="R1889" s="24">
        <f>'EPA Data'!J1890/SUM('EPA Data'!J:J)</f>
        <v>1.1079626928003382E-3</v>
      </c>
      <c r="S1889" s="24">
        <f>'EPA Data'!K1890/SUM('EPA Data'!K:K)</f>
        <v>6.4801692660949102E-4</v>
      </c>
      <c r="T1889" s="24">
        <f>'EPA Data'!L1890/SUM('EPA Data'!L:L)</f>
        <v>6.7180181148676133E-4</v>
      </c>
      <c r="U1889" s="24">
        <f>'EPA Data'!M1890/SUM('EPA Data'!M:M)</f>
        <v>5.3145462079259647E-4</v>
      </c>
      <c r="V1889" s="24">
        <f>'EPA Data'!N1890/SUM('EPA Data'!N:N)</f>
        <v>6.3824092138573105E-4</v>
      </c>
      <c r="W1889" s="24">
        <f>'EPA Data'!O1890/SUM('EPA Data'!O:O)</f>
        <v>7.9384285353435616E-4</v>
      </c>
      <c r="X1889" s="24">
        <f>'EPA Data'!P1890/SUM('EPA Data'!P:P)</f>
        <v>6.3090455712687377E-4</v>
      </c>
    </row>
    <row r="1890" spans="1:24" x14ac:dyDescent="0.25">
      <c r="A1890" s="16" t="s">
        <v>3110</v>
      </c>
      <c r="B1890" s="16" t="s">
        <v>3055</v>
      </c>
      <c r="C1890" s="21" t="s">
        <v>3111</v>
      </c>
      <c r="D1890" s="17">
        <f>SUMIFS('Census Data'!G:G,'Census Data'!$A:$A,$A1890)/SUMIFS('Census Data'!$F:$F,'Census Data'!$A:$A,$A1890)</f>
        <v>0.46155191171899285</v>
      </c>
      <c r="E1890" s="19">
        <f>SUMIFS('Census Data'!H:H,'Census Data'!$A:$A,$A1890)/SUMIFS('Census Data'!$F:$F,'Census Data'!$A:$A,$A1890)</f>
        <v>0.5384480882810071</v>
      </c>
      <c r="F1890" s="17">
        <f>SUM(SUMIFS('Census Data'!I:I,'Census Data'!$A:$A,$A1890),SUMIFS('Census Data'!J:J,'Census Data'!$A:$A,$A1890))/SUMIFS('Census Data'!$F:$F,'Census Data'!$A:$A,$A1890)</f>
        <v>0.39726453217283181</v>
      </c>
      <c r="G1890" s="17">
        <f>SUM(SUMIFS('Census Data'!K:K,'Census Data'!$A:$A,$A1890),SUMIFS('Census Data'!L:L,'Census Data'!$A:$A,$A1890))/SUMIFS('Census Data'!$F:$F,'Census Data'!$A:$A,$A1890)</f>
        <v>0.57800357475909236</v>
      </c>
      <c r="H1890" s="17">
        <f>SUM(SUMIFS('Census Data'!O:O,'Census Data'!$A:$A,$A1890),SUMIFS('Census Data'!P:P,'Census Data'!$A:$A,$A1890))/SUMIFS('Census Data'!$F:$F,'Census Data'!$A:$A,$A1890)</f>
        <v>3.2056263599626982E-3</v>
      </c>
      <c r="I1890" s="19">
        <f t="shared" si="58"/>
        <v>2.1526266708113084E-2</v>
      </c>
      <c r="J1890" s="17">
        <f>SUM(SUMIFS('Census Data'!W:W,'Census Data'!$A:$A,$A1890),SUMIFS('Census Data'!X:X,'Census Data'!$A:$A,$A1890))/SUMIFS('Census Data'!$F:$F,'Census Data'!$A:$A,$A1890)</f>
        <v>4.9599782405968296E-2</v>
      </c>
      <c r="K1890" s="19">
        <f t="shared" si="59"/>
        <v>0.9504002175940317</v>
      </c>
      <c r="L1890" s="24">
        <f>'EPA Data'!D1891/SUM('EPA Data'!D:D)</f>
        <v>2.189685962101248E-4</v>
      </c>
      <c r="M1890" s="24">
        <f>'EPA Data'!E1891/SUM('EPA Data'!E:E)</f>
        <v>2.3168983471587204E-4</v>
      </c>
      <c r="N1890" s="24">
        <f>'EPA Data'!F1891/SUM('EPA Data'!F:F)</f>
        <v>2.2044785624219119E-4</v>
      </c>
      <c r="O1890" s="24">
        <f>'EPA Data'!G1891/SUM('EPA Data'!G:G)</f>
        <v>1.0724333722975741E-4</v>
      </c>
      <c r="P1890" s="24">
        <f>'EPA Data'!H1891/SUM('EPA Data'!H:H)</f>
        <v>1.524708854850222E-4</v>
      </c>
      <c r="Q1890" s="24">
        <f>'EPA Data'!I1891/SUM('EPA Data'!I:I)</f>
        <v>1.0996330891749937E-4</v>
      </c>
      <c r="R1890" s="24">
        <f>'EPA Data'!J1891/SUM('EPA Data'!J:J)</f>
        <v>1.7814737365853567E-4</v>
      </c>
      <c r="S1890" s="24">
        <f>'EPA Data'!K1891/SUM('EPA Data'!K:K)</f>
        <v>1.7468151570476569E-4</v>
      </c>
      <c r="T1890" s="24">
        <f>'EPA Data'!L1891/SUM('EPA Data'!L:L)</f>
        <v>1.9937604492727007E-4</v>
      </c>
      <c r="U1890" s="24">
        <f>'EPA Data'!M1891/SUM('EPA Data'!M:M)</f>
        <v>1.1244322325120444E-4</v>
      </c>
      <c r="V1890" s="24">
        <f>'EPA Data'!N1891/SUM('EPA Data'!N:N)</f>
        <v>1.3033636820108138E-4</v>
      </c>
      <c r="W1890" s="24">
        <f>'EPA Data'!O1891/SUM('EPA Data'!O:O)</f>
        <v>2.1446693504958674E-4</v>
      </c>
      <c r="X1890" s="24">
        <f>'EPA Data'!P1891/SUM('EPA Data'!P:P)</f>
        <v>1.9686797613882527E-4</v>
      </c>
    </row>
    <row r="1891" spans="1:24" x14ac:dyDescent="0.25">
      <c r="A1891" s="16" t="s">
        <v>3112</v>
      </c>
      <c r="B1891" s="16" t="s">
        <v>3055</v>
      </c>
      <c r="C1891" s="21" t="s">
        <v>798</v>
      </c>
      <c r="D1891" s="17">
        <f>SUMIFS('Census Data'!G:G,'Census Data'!$A:$A,$A1891)/SUMIFS('Census Data'!$F:$F,'Census Data'!$A:$A,$A1891)</f>
        <v>0.47301952680521586</v>
      </c>
      <c r="E1891" s="19">
        <f>SUMIFS('Census Data'!H:H,'Census Data'!$A:$A,$A1891)/SUMIFS('Census Data'!$F:$F,'Census Data'!$A:$A,$A1891)</f>
        <v>0.52698047319478414</v>
      </c>
      <c r="F1891" s="17">
        <f>SUM(SUMIFS('Census Data'!I:I,'Census Data'!$A:$A,$A1891),SUMIFS('Census Data'!J:J,'Census Data'!$A:$A,$A1891))/SUMIFS('Census Data'!$F:$F,'Census Data'!$A:$A,$A1891)</f>
        <v>0.66634928523783987</v>
      </c>
      <c r="G1891" s="17">
        <f>SUM(SUMIFS('Census Data'!K:K,'Census Data'!$A:$A,$A1891),SUMIFS('Census Data'!L:L,'Census Data'!$A:$A,$A1891))/SUMIFS('Census Data'!$F:$F,'Census Data'!$A:$A,$A1891)</f>
        <v>0.27478517898481541</v>
      </c>
      <c r="H1891" s="17">
        <f>SUM(SUMIFS('Census Data'!O:O,'Census Data'!$A:$A,$A1891),SUMIFS('Census Data'!P:P,'Census Data'!$A:$A,$A1891))/SUMIFS('Census Data'!$F:$F,'Census Data'!$A:$A,$A1891)</f>
        <v>2.5598032932682875E-2</v>
      </c>
      <c r="I1891" s="19">
        <f t="shared" si="58"/>
        <v>3.3267502844661734E-2</v>
      </c>
      <c r="J1891" s="17">
        <f>SUM(SUMIFS('Census Data'!W:W,'Census Data'!$A:$A,$A1891),SUMIFS('Census Data'!X:X,'Census Data'!$A:$A,$A1891))/SUMIFS('Census Data'!$F:$F,'Census Data'!$A:$A,$A1891)</f>
        <v>0.13295491701434756</v>
      </c>
      <c r="K1891" s="19">
        <f t="shared" si="59"/>
        <v>0.86704508298565242</v>
      </c>
      <c r="L1891" s="24">
        <f>'EPA Data'!D1892/SUM('EPA Data'!D:D)</f>
        <v>9.5461655157774586E-4</v>
      </c>
      <c r="M1891" s="24">
        <f>'EPA Data'!E1892/SUM('EPA Data'!E:E)</f>
        <v>1.1325168873531299E-3</v>
      </c>
      <c r="N1891" s="24">
        <f>'EPA Data'!F1892/SUM('EPA Data'!F:F)</f>
        <v>1.1735443054166942E-3</v>
      </c>
      <c r="O1891" s="24">
        <f>'EPA Data'!G1892/SUM('EPA Data'!G:G)</f>
        <v>9.9249221453006947E-4</v>
      </c>
      <c r="P1891" s="24">
        <f>'EPA Data'!H1892/SUM('EPA Data'!H:H)</f>
        <v>1.0279739434571808E-3</v>
      </c>
      <c r="Q1891" s="24">
        <f>'EPA Data'!I1892/SUM('EPA Data'!I:I)</f>
        <v>5.9927963028764801E-4</v>
      </c>
      <c r="R1891" s="24">
        <f>'EPA Data'!J1892/SUM('EPA Data'!J:J)</f>
        <v>1.7407255192206776E-3</v>
      </c>
      <c r="S1891" s="24">
        <f>'EPA Data'!K1892/SUM('EPA Data'!K:K)</f>
        <v>1.0770324103727008E-3</v>
      </c>
      <c r="T1891" s="24">
        <f>'EPA Data'!L1892/SUM('EPA Data'!L:L)</f>
        <v>1.3412801477140303E-3</v>
      </c>
      <c r="U1891" s="24">
        <f>'EPA Data'!M1892/SUM('EPA Data'!M:M)</f>
        <v>8.789037969251835E-4</v>
      </c>
      <c r="V1891" s="24">
        <f>'EPA Data'!N1892/SUM('EPA Data'!N:N)</f>
        <v>8.3968914829900493E-4</v>
      </c>
      <c r="W1891" s="24">
        <f>'EPA Data'!O1892/SUM('EPA Data'!O:O)</f>
        <v>1.8495581360025541E-3</v>
      </c>
      <c r="X1891" s="24">
        <f>'EPA Data'!P1892/SUM('EPA Data'!P:P)</f>
        <v>9.8631398478761186E-4</v>
      </c>
    </row>
    <row r="1892" spans="1:24" x14ac:dyDescent="0.25">
      <c r="A1892" s="16" t="s">
        <v>3113</v>
      </c>
      <c r="B1892" s="16" t="s">
        <v>3055</v>
      </c>
      <c r="C1892" s="21" t="s">
        <v>81</v>
      </c>
      <c r="D1892" s="17">
        <f>SUMIFS('Census Data'!G:G,'Census Data'!$A:$A,$A1892)/SUMIFS('Census Data'!$F:$F,'Census Data'!$A:$A,$A1892)</f>
        <v>0.49531463012125998</v>
      </c>
      <c r="E1892" s="19">
        <f>SUMIFS('Census Data'!H:H,'Census Data'!$A:$A,$A1892)/SUMIFS('Census Data'!$F:$F,'Census Data'!$A:$A,$A1892)</f>
        <v>0.50468536987874002</v>
      </c>
      <c r="F1892" s="17">
        <f>SUM(SUMIFS('Census Data'!I:I,'Census Data'!$A:$A,$A1892),SUMIFS('Census Data'!J:J,'Census Data'!$A:$A,$A1892))/SUMIFS('Census Data'!$F:$F,'Census Data'!$A:$A,$A1892)</f>
        <v>0.70116954868336079</v>
      </c>
      <c r="G1892" s="17">
        <f>SUM(SUMIFS('Census Data'!K:K,'Census Data'!$A:$A,$A1892),SUMIFS('Census Data'!L:L,'Census Data'!$A:$A,$A1892))/SUMIFS('Census Data'!$F:$F,'Census Data'!$A:$A,$A1892)</f>
        <v>0.25926670015067804</v>
      </c>
      <c r="H1892" s="17">
        <f>SUM(SUMIFS('Census Data'!O:O,'Census Data'!$A:$A,$A1892),SUMIFS('Census Data'!P:P,'Census Data'!$A:$A,$A1892))/SUMIFS('Census Data'!$F:$F,'Census Data'!$A:$A,$A1892)</f>
        <v>6.9598909377914901E-3</v>
      </c>
      <c r="I1892" s="19">
        <f t="shared" si="58"/>
        <v>3.2603860228169745E-2</v>
      </c>
      <c r="J1892" s="17">
        <f>SUM(SUMIFS('Census Data'!W:W,'Census Data'!$A:$A,$A1892),SUMIFS('Census Data'!X:X,'Census Data'!$A:$A,$A1892))/SUMIFS('Census Data'!$F:$F,'Census Data'!$A:$A,$A1892)</f>
        <v>8.9732367080433376E-2</v>
      </c>
      <c r="K1892" s="19">
        <f t="shared" si="59"/>
        <v>0.91026763291956658</v>
      </c>
      <c r="L1892" s="24">
        <f>'EPA Data'!D1893/SUM('EPA Data'!D:D)</f>
        <v>2.0991548256633048E-4</v>
      </c>
      <c r="M1892" s="24">
        <f>'EPA Data'!E1893/SUM('EPA Data'!E:E)</f>
        <v>2.2756056139481477E-4</v>
      </c>
      <c r="N1892" s="24">
        <f>'EPA Data'!F1893/SUM('EPA Data'!F:F)</f>
        <v>2.2924678614330327E-4</v>
      </c>
      <c r="O1892" s="24">
        <f>'EPA Data'!G1893/SUM('EPA Data'!G:G)</f>
        <v>1.8840887424859319E-4</v>
      </c>
      <c r="P1892" s="24">
        <f>'EPA Data'!H1893/SUM('EPA Data'!H:H)</f>
        <v>1.9448656794393736E-4</v>
      </c>
      <c r="Q1892" s="24">
        <f>'EPA Data'!I1893/SUM('EPA Data'!I:I)</f>
        <v>1.5638049171254968E-4</v>
      </c>
      <c r="R1892" s="24">
        <f>'EPA Data'!J1893/SUM('EPA Data'!J:J)</f>
        <v>2.352966310126246E-4</v>
      </c>
      <c r="S1892" s="24">
        <f>'EPA Data'!K1893/SUM('EPA Data'!K:K)</f>
        <v>1.7418482036995954E-4</v>
      </c>
      <c r="T1892" s="24">
        <f>'EPA Data'!L1893/SUM('EPA Data'!L:L)</f>
        <v>1.9022835954152974E-4</v>
      </c>
      <c r="U1892" s="24">
        <f>'EPA Data'!M1893/SUM('EPA Data'!M:M)</f>
        <v>1.5625101035565708E-4</v>
      </c>
      <c r="V1892" s="24">
        <f>'EPA Data'!N1893/SUM('EPA Data'!N:N)</f>
        <v>1.6460893624543907E-4</v>
      </c>
      <c r="W1892" s="24">
        <f>'EPA Data'!O1893/SUM('EPA Data'!O:O)</f>
        <v>2.1855109608776401E-4</v>
      </c>
      <c r="X1892" s="24">
        <f>'EPA Data'!P1893/SUM('EPA Data'!P:P)</f>
        <v>1.9138720544659233E-4</v>
      </c>
    </row>
    <row r="1893" spans="1:24" x14ac:dyDescent="0.25">
      <c r="A1893" s="16" t="s">
        <v>3114</v>
      </c>
      <c r="B1893" s="16" t="s">
        <v>3055</v>
      </c>
      <c r="C1893" s="21" t="s">
        <v>3115</v>
      </c>
      <c r="D1893" s="17">
        <f>SUMIFS('Census Data'!G:G,'Census Data'!$A:$A,$A1893)/SUMIFS('Census Data'!$F:$F,'Census Data'!$A:$A,$A1893)</f>
        <v>0.48266370936493724</v>
      </c>
      <c r="E1893" s="19">
        <f>SUMIFS('Census Data'!H:H,'Census Data'!$A:$A,$A1893)/SUMIFS('Census Data'!$F:$F,'Census Data'!$A:$A,$A1893)</f>
        <v>0.5173362906350627</v>
      </c>
      <c r="F1893" s="17">
        <f>SUM(SUMIFS('Census Data'!I:I,'Census Data'!$A:$A,$A1893),SUMIFS('Census Data'!J:J,'Census Data'!$A:$A,$A1893))/SUMIFS('Census Data'!$F:$F,'Census Data'!$A:$A,$A1893)</f>
        <v>0.77627834266397655</v>
      </c>
      <c r="G1893" s="17">
        <f>SUM(SUMIFS('Census Data'!K:K,'Census Data'!$A:$A,$A1893),SUMIFS('Census Data'!L:L,'Census Data'!$A:$A,$A1893))/SUMIFS('Census Data'!$F:$F,'Census Data'!$A:$A,$A1893)</f>
        <v>0.17914389677948059</v>
      </c>
      <c r="H1893" s="17">
        <f>SUM(SUMIFS('Census Data'!O:O,'Census Data'!$A:$A,$A1893),SUMIFS('Census Data'!P:P,'Census Data'!$A:$A,$A1893))/SUMIFS('Census Data'!$F:$F,'Census Data'!$A:$A,$A1893)</f>
        <v>1.6274067047018424E-2</v>
      </c>
      <c r="I1893" s="19">
        <f t="shared" si="58"/>
        <v>2.8303693509524441E-2</v>
      </c>
      <c r="J1893" s="17">
        <f>SUM(SUMIFS('Census Data'!W:W,'Census Data'!$A:$A,$A1893),SUMIFS('Census Data'!X:X,'Census Data'!$A:$A,$A1893))/SUMIFS('Census Data'!$F:$F,'Census Data'!$A:$A,$A1893)</f>
        <v>7.5776403048158594E-2</v>
      </c>
      <c r="K1893" s="19">
        <f t="shared" si="59"/>
        <v>0.92422359695184142</v>
      </c>
      <c r="L1893" s="24">
        <f>'EPA Data'!D1894/SUM('EPA Data'!D:D)</f>
        <v>6.3874075373387528E-4</v>
      </c>
      <c r="M1893" s="24">
        <f>'EPA Data'!E1894/SUM('EPA Data'!E:E)</f>
        <v>7.705830018006572E-4</v>
      </c>
      <c r="N1893" s="24">
        <f>'EPA Data'!F1894/SUM('EPA Data'!F:F)</f>
        <v>8.0808698597784978E-4</v>
      </c>
      <c r="O1893" s="24">
        <f>'EPA Data'!G1894/SUM('EPA Data'!G:G)</f>
        <v>7.1615696259958752E-4</v>
      </c>
      <c r="P1893" s="24">
        <f>'EPA Data'!H1894/SUM('EPA Data'!H:H)</f>
        <v>7.754723470937057E-4</v>
      </c>
      <c r="Q1893" s="24">
        <f>'EPA Data'!I1894/SUM('EPA Data'!I:I)</f>
        <v>5.8015845486167144E-4</v>
      </c>
      <c r="R1893" s="24">
        <f>'EPA Data'!J1894/SUM('EPA Data'!J:J)</f>
        <v>1.380812571097993E-3</v>
      </c>
      <c r="S1893" s="24">
        <f>'EPA Data'!K1894/SUM('EPA Data'!K:K)</f>
        <v>7.6743945839489406E-4</v>
      </c>
      <c r="T1893" s="24">
        <f>'EPA Data'!L1894/SUM('EPA Data'!L:L)</f>
        <v>9.2139612404159329E-4</v>
      </c>
      <c r="U1893" s="24">
        <f>'EPA Data'!M1894/SUM('EPA Data'!M:M)</f>
        <v>5.9054798785425789E-4</v>
      </c>
      <c r="V1893" s="24">
        <f>'EPA Data'!N1894/SUM('EPA Data'!N:N)</f>
        <v>5.471216107877508E-4</v>
      </c>
      <c r="W1893" s="24">
        <f>'EPA Data'!O1894/SUM('EPA Data'!O:O)</f>
        <v>8.3118395975777064E-4</v>
      </c>
      <c r="X1893" s="24">
        <f>'EPA Data'!P1894/SUM('EPA Data'!P:P)</f>
        <v>7.3465309077218517E-4</v>
      </c>
    </row>
    <row r="1894" spans="1:24" x14ac:dyDescent="0.25">
      <c r="A1894" s="16" t="s">
        <v>3116</v>
      </c>
      <c r="B1894" s="16" t="s">
        <v>3055</v>
      </c>
      <c r="C1894" s="21" t="s">
        <v>3117</v>
      </c>
      <c r="D1894" s="17">
        <f>SUMIFS('Census Data'!G:G,'Census Data'!$A:$A,$A1894)/SUMIFS('Census Data'!$F:$F,'Census Data'!$A:$A,$A1894)</f>
        <v>0.49515654731015396</v>
      </c>
      <c r="E1894" s="19">
        <f>SUMIFS('Census Data'!H:H,'Census Data'!$A:$A,$A1894)/SUMIFS('Census Data'!$F:$F,'Census Data'!$A:$A,$A1894)</f>
        <v>0.5048434526898461</v>
      </c>
      <c r="F1894" s="17">
        <f>SUM(SUMIFS('Census Data'!I:I,'Census Data'!$A:$A,$A1894),SUMIFS('Census Data'!J:J,'Census Data'!$A:$A,$A1894))/SUMIFS('Census Data'!$F:$F,'Census Data'!$A:$A,$A1894)</f>
        <v>0.65300121086317242</v>
      </c>
      <c r="G1894" s="17">
        <f>SUM(SUMIFS('Census Data'!K:K,'Census Data'!$A:$A,$A1894),SUMIFS('Census Data'!L:L,'Census Data'!$A:$A,$A1894))/SUMIFS('Census Data'!$F:$F,'Census Data'!$A:$A,$A1894)</f>
        <v>0.31240269849507007</v>
      </c>
      <c r="H1894" s="17">
        <f>SUM(SUMIFS('Census Data'!O:O,'Census Data'!$A:$A,$A1894),SUMIFS('Census Data'!P:P,'Census Data'!$A:$A,$A1894))/SUMIFS('Census Data'!$F:$F,'Census Data'!$A:$A,$A1894)</f>
        <v>3.1136481577581734E-3</v>
      </c>
      <c r="I1894" s="19">
        <f t="shared" si="58"/>
        <v>3.148244248399934E-2</v>
      </c>
      <c r="J1894" s="17">
        <f>SUM(SUMIFS('Census Data'!W:W,'Census Data'!$A:$A,$A1894),SUMIFS('Census Data'!X:X,'Census Data'!$A:$A,$A1894))/SUMIFS('Census Data'!$F:$F,'Census Data'!$A:$A,$A1894)</f>
        <v>2.3871302542812663E-2</v>
      </c>
      <c r="K1894" s="19">
        <f t="shared" si="59"/>
        <v>0.97612869745718733</v>
      </c>
      <c r="L1894" s="24">
        <f>'EPA Data'!D1895/SUM('EPA Data'!D:D)</f>
        <v>3.749948772848389E-5</v>
      </c>
      <c r="M1894" s="24">
        <f>'EPA Data'!E1895/SUM('EPA Data'!E:E)</f>
        <v>4.4615955946623982E-5</v>
      </c>
      <c r="N1894" s="24">
        <f>'EPA Data'!F1895/SUM('EPA Data'!F:F)</f>
        <v>4.4743542987618832E-5</v>
      </c>
      <c r="O1894" s="24">
        <f>'EPA Data'!G1895/SUM('EPA Data'!G:G)</f>
        <v>1.9364139989729515E-5</v>
      </c>
      <c r="P1894" s="24">
        <f>'EPA Data'!H1895/SUM('EPA Data'!H:H)</f>
        <v>2.9085432271371842E-5</v>
      </c>
      <c r="Q1894" s="24">
        <f>'EPA Data'!I1895/SUM('EPA Data'!I:I)</f>
        <v>2.4638848268370487E-5</v>
      </c>
      <c r="R1894" s="24">
        <f>'EPA Data'!J1895/SUM('EPA Data'!J:J)</f>
        <v>2.6965998684494216E-5</v>
      </c>
      <c r="S1894" s="24">
        <f>'EPA Data'!K1895/SUM('EPA Data'!K:K)</f>
        <v>3.4041652695501936E-5</v>
      </c>
      <c r="T1894" s="24">
        <f>'EPA Data'!L1895/SUM('EPA Data'!L:L)</f>
        <v>3.8719999678444977E-5</v>
      </c>
      <c r="U1894" s="24">
        <f>'EPA Data'!M1895/SUM('EPA Data'!M:M)</f>
        <v>2.1161368640102445E-5</v>
      </c>
      <c r="V1894" s="24">
        <f>'EPA Data'!N1895/SUM('EPA Data'!N:N)</f>
        <v>2.6616496402838479E-5</v>
      </c>
      <c r="W1894" s="24">
        <f>'EPA Data'!O1895/SUM('EPA Data'!O:O)</f>
        <v>5.0309662738065391E-5</v>
      </c>
      <c r="X1894" s="24">
        <f>'EPA Data'!P1895/SUM('EPA Data'!P:P)</f>
        <v>3.3148314717560343E-5</v>
      </c>
    </row>
    <row r="1895" spans="1:24" x14ac:dyDescent="0.25">
      <c r="A1895" s="16" t="s">
        <v>3118</v>
      </c>
      <c r="B1895" s="16" t="s">
        <v>3055</v>
      </c>
      <c r="C1895" s="21" t="s">
        <v>166</v>
      </c>
      <c r="D1895" s="17">
        <f>SUMIFS('Census Data'!G:G,'Census Data'!$A:$A,$A1895)/SUMIFS('Census Data'!$F:$F,'Census Data'!$A:$A,$A1895)</f>
        <v>0.4999407653121668</v>
      </c>
      <c r="E1895" s="19">
        <f>SUMIFS('Census Data'!H:H,'Census Data'!$A:$A,$A1895)/SUMIFS('Census Data'!$F:$F,'Census Data'!$A:$A,$A1895)</f>
        <v>0.5000592346878332</v>
      </c>
      <c r="F1895" s="17">
        <f>SUM(SUMIFS('Census Data'!I:I,'Census Data'!$A:$A,$A1895),SUMIFS('Census Data'!J:J,'Census Data'!$A:$A,$A1895))/SUMIFS('Census Data'!$F:$F,'Census Data'!$A:$A,$A1895)</f>
        <v>0.88638786873593178</v>
      </c>
      <c r="G1895" s="17">
        <f>SUM(SUMIFS('Census Data'!K:K,'Census Data'!$A:$A,$A1895),SUMIFS('Census Data'!L:L,'Census Data'!$A:$A,$A1895))/SUMIFS('Census Data'!$F:$F,'Census Data'!$A:$A,$A1895)</f>
        <v>5.2126525293211701E-3</v>
      </c>
      <c r="H1895" s="17">
        <f>SUM(SUMIFS('Census Data'!O:O,'Census Data'!$A:$A,$A1895),SUMIFS('Census Data'!P:P,'Census Data'!$A:$A,$A1895))/SUMIFS('Census Data'!$F:$F,'Census Data'!$A:$A,$A1895)</f>
        <v>5.4495912806539508E-3</v>
      </c>
      <c r="I1895" s="19">
        <f t="shared" si="58"/>
        <v>0.10294988745409317</v>
      </c>
      <c r="J1895" s="17">
        <f>SUM(SUMIFS('Census Data'!W:W,'Census Data'!$A:$A,$A1895),SUMIFS('Census Data'!X:X,'Census Data'!$A:$A,$A1895))/SUMIFS('Census Data'!$F:$F,'Census Data'!$A:$A,$A1895)</f>
        <v>3.7436322710579319E-2</v>
      </c>
      <c r="K1895" s="19">
        <f t="shared" si="59"/>
        <v>0.96256367728942072</v>
      </c>
      <c r="L1895" s="24">
        <f>'EPA Data'!D1896/SUM('EPA Data'!D:D)</f>
        <v>1.7303545295108414E-5</v>
      </c>
      <c r="M1895" s="24">
        <f>'EPA Data'!E1896/SUM('EPA Data'!E:E)</f>
        <v>2.8793173959627885E-5</v>
      </c>
      <c r="N1895" s="24">
        <f>'EPA Data'!F1896/SUM('EPA Data'!F:F)</f>
        <v>3.5171300121741403E-5</v>
      </c>
      <c r="O1895" s="24">
        <f>'EPA Data'!G1896/SUM('EPA Data'!G:G)</f>
        <v>1.1992786226368132E-5</v>
      </c>
      <c r="P1895" s="24">
        <f>'EPA Data'!H1896/SUM('EPA Data'!H:H)</f>
        <v>1.9622336506406947E-5</v>
      </c>
      <c r="Q1895" s="24">
        <f>'EPA Data'!I1896/SUM('EPA Data'!I:I)</f>
        <v>1.2537734288658925E-5</v>
      </c>
      <c r="R1895" s="24">
        <f>'EPA Data'!J1896/SUM('EPA Data'!J:J)</f>
        <v>2.9170037948467936E-5</v>
      </c>
      <c r="S1895" s="24">
        <f>'EPA Data'!K1896/SUM('EPA Data'!K:K)</f>
        <v>2.3046338415692444E-5</v>
      </c>
      <c r="T1895" s="24">
        <f>'EPA Data'!L1896/SUM('EPA Data'!L:L)</f>
        <v>2.8934168824362054E-5</v>
      </c>
      <c r="U1895" s="24">
        <f>'EPA Data'!M1896/SUM('EPA Data'!M:M)</f>
        <v>1.6116034193036778E-5</v>
      </c>
      <c r="V1895" s="24">
        <f>'EPA Data'!N1896/SUM('EPA Data'!N:N)</f>
        <v>1.3390118641893248E-5</v>
      </c>
      <c r="W1895" s="24">
        <f>'EPA Data'!O1896/SUM('EPA Data'!O:O)</f>
        <v>1.9798187236846354E-5</v>
      </c>
      <c r="X1895" s="24">
        <f>'EPA Data'!P1896/SUM('EPA Data'!P:P)</f>
        <v>2.7647766696207716E-5</v>
      </c>
    </row>
    <row r="1896" spans="1:24" x14ac:dyDescent="0.25">
      <c r="A1896" s="16" t="s">
        <v>3119</v>
      </c>
      <c r="B1896" s="16" t="s">
        <v>3055</v>
      </c>
      <c r="C1896" s="21" t="s">
        <v>3120</v>
      </c>
      <c r="D1896" s="17">
        <f>SUMIFS('Census Data'!G:G,'Census Data'!$A:$A,$A1896)/SUMIFS('Census Data'!$F:$F,'Census Data'!$A:$A,$A1896)</f>
        <v>0.5077841933722681</v>
      </c>
      <c r="E1896" s="19">
        <f>SUMIFS('Census Data'!H:H,'Census Data'!$A:$A,$A1896)/SUMIFS('Census Data'!$F:$F,'Census Data'!$A:$A,$A1896)</f>
        <v>0.4922158066277319</v>
      </c>
      <c r="F1896" s="17">
        <f>SUM(SUMIFS('Census Data'!I:I,'Census Data'!$A:$A,$A1896),SUMIFS('Census Data'!J:J,'Census Data'!$A:$A,$A1896))/SUMIFS('Census Data'!$F:$F,'Census Data'!$A:$A,$A1896)</f>
        <v>0.64510365137402181</v>
      </c>
      <c r="G1896" s="17">
        <f>SUM(SUMIFS('Census Data'!K:K,'Census Data'!$A:$A,$A1896),SUMIFS('Census Data'!L:L,'Census Data'!$A:$A,$A1896))/SUMIFS('Census Data'!$F:$F,'Census Data'!$A:$A,$A1896)</f>
        <v>0.31949109077974291</v>
      </c>
      <c r="H1896" s="17">
        <f>SUM(SUMIFS('Census Data'!O:O,'Census Data'!$A:$A,$A1896),SUMIFS('Census Data'!P:P,'Census Data'!$A:$A,$A1896))/SUMIFS('Census Data'!$F:$F,'Census Data'!$A:$A,$A1896)</f>
        <v>7.0314180302102807E-3</v>
      </c>
      <c r="I1896" s="19">
        <f t="shared" si="58"/>
        <v>2.8373839816025037E-2</v>
      </c>
      <c r="J1896" s="17">
        <f>SUM(SUMIFS('Census Data'!W:W,'Census Data'!$A:$A,$A1896),SUMIFS('Census Data'!X:X,'Census Data'!$A:$A,$A1896))/SUMIFS('Census Data'!$F:$F,'Census Data'!$A:$A,$A1896)</f>
        <v>8.5154608474099572E-2</v>
      </c>
      <c r="K1896" s="19">
        <f t="shared" si="59"/>
        <v>0.91484539152590039</v>
      </c>
      <c r="L1896" s="24">
        <f>'EPA Data'!D1897/SUM('EPA Data'!D:D)</f>
        <v>1.9995480219456107E-4</v>
      </c>
      <c r="M1896" s="24">
        <f>'EPA Data'!E1897/SUM('EPA Data'!E:E)</f>
        <v>2.0805942959575342E-4</v>
      </c>
      <c r="N1896" s="24">
        <f>'EPA Data'!F1897/SUM('EPA Data'!F:F)</f>
        <v>2.2228771464912094E-4</v>
      </c>
      <c r="O1896" s="24">
        <f>'EPA Data'!G1897/SUM('EPA Data'!G:G)</f>
        <v>1.266605813105992E-4</v>
      </c>
      <c r="P1896" s="24">
        <f>'EPA Data'!H1897/SUM('EPA Data'!H:H)</f>
        <v>1.5677399688395933E-4</v>
      </c>
      <c r="Q1896" s="24">
        <f>'EPA Data'!I1897/SUM('EPA Data'!I:I)</f>
        <v>1.0098415379367622E-4</v>
      </c>
      <c r="R1896" s="24">
        <f>'EPA Data'!J1897/SUM('EPA Data'!J:J)</f>
        <v>2.1482866331090904E-4</v>
      </c>
      <c r="S1896" s="24">
        <f>'EPA Data'!K1897/SUM('EPA Data'!K:K)</f>
        <v>1.6703218382573164E-4</v>
      </c>
      <c r="T1896" s="24">
        <f>'EPA Data'!L1897/SUM('EPA Data'!L:L)</f>
        <v>1.8655660224049887E-4</v>
      </c>
      <c r="U1896" s="24">
        <f>'EPA Data'!M1897/SUM('EPA Data'!M:M)</f>
        <v>1.2765465921619186E-4</v>
      </c>
      <c r="V1896" s="24">
        <f>'EPA Data'!N1897/SUM('EPA Data'!N:N)</f>
        <v>1.3709699461026569E-4</v>
      </c>
      <c r="W1896" s="24">
        <f>'EPA Data'!O1897/SUM('EPA Data'!O:O)</f>
        <v>2.0623134720927782E-4</v>
      </c>
      <c r="X1896" s="24">
        <f>'EPA Data'!P1897/SUM('EPA Data'!P:P)</f>
        <v>1.7633926821284638E-4</v>
      </c>
    </row>
    <row r="1897" spans="1:24" x14ac:dyDescent="0.25">
      <c r="A1897" s="16" t="s">
        <v>3121</v>
      </c>
      <c r="B1897" s="16" t="s">
        <v>3055</v>
      </c>
      <c r="C1897" s="21" t="s">
        <v>85</v>
      </c>
      <c r="D1897" s="17">
        <f>SUMIFS('Census Data'!G:G,'Census Data'!$A:$A,$A1897)/SUMIFS('Census Data'!$F:$F,'Census Data'!$A:$A,$A1897)</f>
        <v>0.5477241444776686</v>
      </c>
      <c r="E1897" s="19">
        <f>SUMIFS('Census Data'!H:H,'Census Data'!$A:$A,$A1897)/SUMIFS('Census Data'!$F:$F,'Census Data'!$A:$A,$A1897)</f>
        <v>0.4522758555223314</v>
      </c>
      <c r="F1897" s="17">
        <f>SUM(SUMIFS('Census Data'!I:I,'Census Data'!$A:$A,$A1897),SUMIFS('Census Data'!J:J,'Census Data'!$A:$A,$A1897))/SUMIFS('Census Data'!$F:$F,'Census Data'!$A:$A,$A1897)</f>
        <v>0.58749822013384589</v>
      </c>
      <c r="G1897" s="17">
        <f>SUM(SUMIFS('Census Data'!K:K,'Census Data'!$A:$A,$A1897),SUMIFS('Census Data'!L:L,'Census Data'!$A:$A,$A1897))/SUMIFS('Census Data'!$F:$F,'Census Data'!$A:$A,$A1897)</f>
        <v>0.36788646827091936</v>
      </c>
      <c r="H1897" s="17">
        <f>SUM(SUMIFS('Census Data'!O:O,'Census Data'!$A:$A,$A1897),SUMIFS('Census Data'!P:P,'Census Data'!$A:$A,$A1897))/SUMIFS('Census Data'!$F:$F,'Census Data'!$A:$A,$A1897)</f>
        <v>5.7904978878921638E-3</v>
      </c>
      <c r="I1897" s="19">
        <f t="shared" si="58"/>
        <v>3.8824813707342587E-2</v>
      </c>
      <c r="J1897" s="17">
        <f>SUM(SUMIFS('Census Data'!W:W,'Census Data'!$A:$A,$A1897),SUMIFS('Census Data'!X:X,'Census Data'!$A:$A,$A1897))/SUMIFS('Census Data'!$F:$F,'Census Data'!$A:$A,$A1897)</f>
        <v>0.15700792633727276</v>
      </c>
      <c r="K1897" s="19">
        <f t="shared" si="59"/>
        <v>0.84299207366272721</v>
      </c>
      <c r="L1897" s="24">
        <f>'EPA Data'!D1898/SUM('EPA Data'!D:D)</f>
        <v>7.0814821154462911E-5</v>
      </c>
      <c r="M1897" s="24">
        <f>'EPA Data'!E1898/SUM('EPA Data'!E:E)</f>
        <v>7.4747041208884986E-5</v>
      </c>
      <c r="N1897" s="24">
        <f>'EPA Data'!F1898/SUM('EPA Data'!F:F)</f>
        <v>7.0371051634869077E-5</v>
      </c>
      <c r="O1897" s="24">
        <f>'EPA Data'!G1898/SUM('EPA Data'!G:G)</f>
        <v>3.4012874420548399E-5</v>
      </c>
      <c r="P1897" s="24">
        <f>'EPA Data'!H1898/SUM('EPA Data'!H:H)</f>
        <v>4.6496274782735645E-5</v>
      </c>
      <c r="Q1897" s="24">
        <f>'EPA Data'!I1898/SUM('EPA Data'!I:I)</f>
        <v>3.3613269706281985E-5</v>
      </c>
      <c r="R1897" s="24">
        <f>'EPA Data'!J1898/SUM('EPA Data'!J:J)</f>
        <v>5.2723331947658126E-5</v>
      </c>
      <c r="S1897" s="24">
        <f>'EPA Data'!K1898/SUM('EPA Data'!K:K)</f>
        <v>5.2350605604045006E-5</v>
      </c>
      <c r="T1897" s="24">
        <f>'EPA Data'!L1898/SUM('EPA Data'!L:L)</f>
        <v>6.6154216661571514E-5</v>
      </c>
      <c r="U1897" s="24">
        <f>'EPA Data'!M1898/SUM('EPA Data'!M:M)</f>
        <v>3.6694285382495709E-5</v>
      </c>
      <c r="V1897" s="24">
        <f>'EPA Data'!N1898/SUM('EPA Data'!N:N)</f>
        <v>3.8168365659677902E-5</v>
      </c>
      <c r="W1897" s="24">
        <f>'EPA Data'!O1898/SUM('EPA Data'!O:O)</f>
        <v>6.4443139102643432E-5</v>
      </c>
      <c r="X1897" s="24">
        <f>'EPA Data'!P1898/SUM('EPA Data'!P:P)</f>
        <v>6.7540562643301206E-5</v>
      </c>
    </row>
    <row r="1898" spans="1:24" x14ac:dyDescent="0.25">
      <c r="A1898" s="16" t="s">
        <v>3122</v>
      </c>
      <c r="B1898" s="16" t="s">
        <v>3055</v>
      </c>
      <c r="C1898" s="21" t="s">
        <v>3123</v>
      </c>
      <c r="D1898" s="17">
        <f>SUMIFS('Census Data'!G:G,'Census Data'!$A:$A,$A1898)/SUMIFS('Census Data'!$F:$F,'Census Data'!$A:$A,$A1898)</f>
        <v>0.47323958344968298</v>
      </c>
      <c r="E1898" s="19">
        <f>SUMIFS('Census Data'!H:H,'Census Data'!$A:$A,$A1898)/SUMIFS('Census Data'!$F:$F,'Census Data'!$A:$A,$A1898)</f>
        <v>0.52676041655031702</v>
      </c>
      <c r="F1898" s="17">
        <f>SUM(SUMIFS('Census Data'!I:I,'Census Data'!$A:$A,$A1898),SUMIFS('Census Data'!J:J,'Census Data'!$A:$A,$A1898))/SUMIFS('Census Data'!$F:$F,'Census Data'!$A:$A,$A1898)</f>
        <v>0.55964175481315181</v>
      </c>
      <c r="G1898" s="17">
        <f>SUM(SUMIFS('Census Data'!K:K,'Census Data'!$A:$A,$A1898),SUMIFS('Census Data'!L:L,'Census Data'!$A:$A,$A1898))/SUMIFS('Census Data'!$F:$F,'Census Data'!$A:$A,$A1898)</f>
        <v>0.353959797011769</v>
      </c>
      <c r="H1898" s="17">
        <f>SUM(SUMIFS('Census Data'!O:O,'Census Data'!$A:$A,$A1898),SUMIFS('Census Data'!P:P,'Census Data'!$A:$A,$A1898))/SUMIFS('Census Data'!$F:$F,'Census Data'!$A:$A,$A1898)</f>
        <v>5.2716624408478442E-2</v>
      </c>
      <c r="I1898" s="19">
        <f t="shared" si="58"/>
        <v>3.3681823766600782E-2</v>
      </c>
      <c r="J1898" s="17">
        <f>SUM(SUMIFS('Census Data'!W:W,'Census Data'!$A:$A,$A1898),SUMIFS('Census Data'!X:X,'Census Data'!$A:$A,$A1898))/SUMIFS('Census Data'!$F:$F,'Census Data'!$A:$A,$A1898)</f>
        <v>8.4127303257417518E-2</v>
      </c>
      <c r="K1898" s="19">
        <f t="shared" si="59"/>
        <v>0.91587269674258254</v>
      </c>
      <c r="L1898" s="24">
        <f>'EPA Data'!D1899/SUM('EPA Data'!D:D)</f>
        <v>1.3070562173473448E-3</v>
      </c>
      <c r="M1898" s="24">
        <f>'EPA Data'!E1899/SUM('EPA Data'!E:E)</f>
        <v>1.568684288974029E-3</v>
      </c>
      <c r="N1898" s="24">
        <f>'EPA Data'!F1899/SUM('EPA Data'!F:F)</f>
        <v>1.6304196761339727E-3</v>
      </c>
      <c r="O1898" s="24">
        <f>'EPA Data'!G1899/SUM('EPA Data'!G:G)</f>
        <v>1.482031236161486E-3</v>
      </c>
      <c r="P1898" s="24">
        <f>'EPA Data'!H1899/SUM('EPA Data'!H:H)</f>
        <v>1.5492653825827439E-3</v>
      </c>
      <c r="Q1898" s="24">
        <f>'EPA Data'!I1899/SUM('EPA Data'!I:I)</f>
        <v>1.0605323955865955E-3</v>
      </c>
      <c r="R1898" s="24">
        <f>'EPA Data'!J1899/SUM('EPA Data'!J:J)</f>
        <v>2.7246006943710552E-3</v>
      </c>
      <c r="S1898" s="24">
        <f>'EPA Data'!K1899/SUM('EPA Data'!K:K)</f>
        <v>1.5187898787923462E-3</v>
      </c>
      <c r="T1898" s="24">
        <f>'EPA Data'!L1899/SUM('EPA Data'!L:L)</f>
        <v>1.6299390673824652E-3</v>
      </c>
      <c r="U1898" s="24">
        <f>'EPA Data'!M1899/SUM('EPA Data'!M:M)</f>
        <v>1.1683362940215357E-3</v>
      </c>
      <c r="V1898" s="24">
        <f>'EPA Data'!N1899/SUM('EPA Data'!N:N)</f>
        <v>1.2953402020047149E-3</v>
      </c>
      <c r="W1898" s="24">
        <f>'EPA Data'!O1899/SUM('EPA Data'!O:O)</f>
        <v>1.9650744710844399E-3</v>
      </c>
      <c r="X1898" s="24">
        <f>'EPA Data'!P1899/SUM('EPA Data'!P:P)</f>
        <v>1.3369374370293164E-3</v>
      </c>
    </row>
    <row r="1899" spans="1:24" x14ac:dyDescent="0.25">
      <c r="A1899" s="16" t="s">
        <v>3124</v>
      </c>
      <c r="B1899" s="16" t="s">
        <v>3055</v>
      </c>
      <c r="C1899" s="21" t="s">
        <v>3125</v>
      </c>
      <c r="D1899" s="17">
        <f>SUMIFS('Census Data'!G:G,'Census Data'!$A:$A,$A1899)/SUMIFS('Census Data'!$F:$F,'Census Data'!$A:$A,$A1899)</f>
        <v>0.48188362327534495</v>
      </c>
      <c r="E1899" s="19">
        <f>SUMIFS('Census Data'!H:H,'Census Data'!$A:$A,$A1899)/SUMIFS('Census Data'!$F:$F,'Census Data'!$A:$A,$A1899)</f>
        <v>0.51811637672465505</v>
      </c>
      <c r="F1899" s="17">
        <f>SUM(SUMIFS('Census Data'!I:I,'Census Data'!$A:$A,$A1899),SUMIFS('Census Data'!J:J,'Census Data'!$A:$A,$A1899))/SUMIFS('Census Data'!$F:$F,'Census Data'!$A:$A,$A1899)</f>
        <v>0.3990601879624075</v>
      </c>
      <c r="G1899" s="17">
        <f>SUM(SUMIFS('Census Data'!K:K,'Census Data'!$A:$A,$A1899),SUMIFS('Census Data'!L:L,'Census Data'!$A:$A,$A1899))/SUMIFS('Census Data'!$F:$F,'Census Data'!$A:$A,$A1899)</f>
        <v>0.53757248550289938</v>
      </c>
      <c r="H1899" s="17">
        <f>SUM(SUMIFS('Census Data'!O:O,'Census Data'!$A:$A,$A1899),SUMIFS('Census Data'!P:P,'Census Data'!$A:$A,$A1899))/SUMIFS('Census Data'!$F:$F,'Census Data'!$A:$A,$A1899)</f>
        <v>8.538292341531693E-3</v>
      </c>
      <c r="I1899" s="19">
        <f t="shared" si="58"/>
        <v>5.482903419316143E-2</v>
      </c>
      <c r="J1899" s="17">
        <f>SUM(SUMIFS('Census Data'!W:W,'Census Data'!$A:$A,$A1899),SUMIFS('Census Data'!X:X,'Census Data'!$A:$A,$A1899))/SUMIFS('Census Data'!$F:$F,'Census Data'!$A:$A,$A1899)</f>
        <v>3.1153769246150771E-2</v>
      </c>
      <c r="K1899" s="19">
        <f t="shared" si="59"/>
        <v>0.96884623075384924</v>
      </c>
      <c r="L1899" s="24">
        <f>'EPA Data'!D1900/SUM('EPA Data'!D:D)</f>
        <v>3.0075068943208127E-4</v>
      </c>
      <c r="M1899" s="24">
        <f>'EPA Data'!E1900/SUM('EPA Data'!E:E)</f>
        <v>2.4268590046977359E-4</v>
      </c>
      <c r="N1899" s="24">
        <f>'EPA Data'!F1900/SUM('EPA Data'!F:F)</f>
        <v>2.2873663207196419E-4</v>
      </c>
      <c r="O1899" s="24">
        <f>'EPA Data'!G1900/SUM('EPA Data'!G:G)</f>
        <v>1.174119177410337E-4</v>
      </c>
      <c r="P1899" s="24">
        <f>'EPA Data'!H1900/SUM('EPA Data'!H:H)</f>
        <v>1.7233561965320109E-4</v>
      </c>
      <c r="Q1899" s="24">
        <f>'EPA Data'!I1900/SUM('EPA Data'!I:I)</f>
        <v>1.2200957291623789E-4</v>
      </c>
      <c r="R1899" s="24">
        <f>'EPA Data'!J1900/SUM('EPA Data'!J:J)</f>
        <v>1.8854232638721772E-4</v>
      </c>
      <c r="S1899" s="24">
        <f>'EPA Data'!K1900/SUM('EPA Data'!K:K)</f>
        <v>2.007234634827202E-4</v>
      </c>
      <c r="T1899" s="24">
        <f>'EPA Data'!L1900/SUM('EPA Data'!L:L)</f>
        <v>1.9759153367831698E-4</v>
      </c>
      <c r="U1899" s="24">
        <f>'EPA Data'!M1900/SUM('EPA Data'!M:M)</f>
        <v>1.2795807294618716E-4</v>
      </c>
      <c r="V1899" s="24">
        <f>'EPA Data'!N1900/SUM('EPA Data'!N:N)</f>
        <v>1.4806045394414829E-4</v>
      </c>
      <c r="W1899" s="24">
        <f>'EPA Data'!O1900/SUM('EPA Data'!O:O)</f>
        <v>2.4495851553418217E-4</v>
      </c>
      <c r="X1899" s="24">
        <f>'EPA Data'!P1900/SUM('EPA Data'!P:P)</f>
        <v>2.1179560408296551E-4</v>
      </c>
    </row>
    <row r="1900" spans="1:24" x14ac:dyDescent="0.25">
      <c r="A1900" s="16" t="s">
        <v>3126</v>
      </c>
      <c r="B1900" s="16" t="s">
        <v>3055</v>
      </c>
      <c r="C1900" s="21" t="s">
        <v>3127</v>
      </c>
      <c r="D1900" s="17">
        <f>SUMIFS('Census Data'!G:G,'Census Data'!$A:$A,$A1900)/SUMIFS('Census Data'!$F:$F,'Census Data'!$A:$A,$A1900)</f>
        <v>0.49463875978113786</v>
      </c>
      <c r="E1900" s="19">
        <f>SUMIFS('Census Data'!H:H,'Census Data'!$A:$A,$A1900)/SUMIFS('Census Data'!$F:$F,'Census Data'!$A:$A,$A1900)</f>
        <v>0.5053612402188622</v>
      </c>
      <c r="F1900" s="17">
        <f>SUM(SUMIFS('Census Data'!I:I,'Census Data'!$A:$A,$A1900),SUMIFS('Census Data'!J:J,'Census Data'!$A:$A,$A1900))/SUMIFS('Census Data'!$F:$F,'Census Data'!$A:$A,$A1900)</f>
        <v>0.71306701182561627</v>
      </c>
      <c r="G1900" s="17">
        <f>SUM(SUMIFS('Census Data'!K:K,'Census Data'!$A:$A,$A1900),SUMIFS('Census Data'!L:L,'Census Data'!$A:$A,$A1900))/SUMIFS('Census Data'!$F:$F,'Census Data'!$A:$A,$A1900)</f>
        <v>0.21941372006824733</v>
      </c>
      <c r="H1900" s="17">
        <f>SUM(SUMIFS('Census Data'!O:O,'Census Data'!$A:$A,$A1900),SUMIFS('Census Data'!P:P,'Census Data'!$A:$A,$A1900))/SUMIFS('Census Data'!$F:$F,'Census Data'!$A:$A,$A1900)</f>
        <v>1.2825792786962406E-2</v>
      </c>
      <c r="I1900" s="19">
        <f t="shared" si="58"/>
        <v>5.4693475319174012E-2</v>
      </c>
      <c r="J1900" s="17">
        <f>SUM(SUMIFS('Census Data'!W:W,'Census Data'!$A:$A,$A1900),SUMIFS('Census Data'!X:X,'Census Data'!$A:$A,$A1900))/SUMIFS('Census Data'!$F:$F,'Census Data'!$A:$A,$A1900)</f>
        <v>0.13368535623933636</v>
      </c>
      <c r="K1900" s="19">
        <f t="shared" si="59"/>
        <v>0.86631464376066369</v>
      </c>
      <c r="L1900" s="24">
        <f>'EPA Data'!D1901/SUM('EPA Data'!D:D)</f>
        <v>2.3413523923188585E-4</v>
      </c>
      <c r="M1900" s="24">
        <f>'EPA Data'!E1901/SUM('EPA Data'!E:E)</f>
        <v>3.3711374210663943E-4</v>
      </c>
      <c r="N1900" s="24">
        <f>'EPA Data'!F1901/SUM('EPA Data'!F:F)</f>
        <v>3.457413672986341E-4</v>
      </c>
      <c r="O1900" s="24">
        <f>'EPA Data'!G1901/SUM('EPA Data'!G:G)</f>
        <v>2.6029675202419566E-4</v>
      </c>
      <c r="P1900" s="24">
        <f>'EPA Data'!H1901/SUM('EPA Data'!H:H)</f>
        <v>3.0535696043124593E-4</v>
      </c>
      <c r="Q1900" s="24">
        <f>'EPA Data'!I1901/SUM('EPA Data'!I:I)</f>
        <v>2.330169935811061E-4</v>
      </c>
      <c r="R1900" s="24">
        <f>'EPA Data'!J1901/SUM('EPA Data'!J:J)</f>
        <v>3.561915123021168E-4</v>
      </c>
      <c r="S1900" s="24">
        <f>'EPA Data'!K1901/SUM('EPA Data'!K:K)</f>
        <v>3.0135531925757752E-4</v>
      </c>
      <c r="T1900" s="24">
        <f>'EPA Data'!L1901/SUM('EPA Data'!L:L)</f>
        <v>3.1189622768755277E-4</v>
      </c>
      <c r="U1900" s="24">
        <f>'EPA Data'!M1901/SUM('EPA Data'!M:M)</f>
        <v>2.2149963329559598E-4</v>
      </c>
      <c r="V1900" s="24">
        <f>'EPA Data'!N1901/SUM('EPA Data'!N:N)</f>
        <v>2.3855566585229444E-4</v>
      </c>
      <c r="W1900" s="24">
        <f>'EPA Data'!O1901/SUM('EPA Data'!O:O)</f>
        <v>3.2287854122185934E-4</v>
      </c>
      <c r="X1900" s="24">
        <f>'EPA Data'!P1901/SUM('EPA Data'!P:P)</f>
        <v>3.3985525011875418E-4</v>
      </c>
    </row>
    <row r="1901" spans="1:24" x14ac:dyDescent="0.25">
      <c r="A1901" s="16" t="s">
        <v>3128</v>
      </c>
      <c r="B1901" s="16" t="s">
        <v>3055</v>
      </c>
      <c r="C1901" s="21" t="s">
        <v>3129</v>
      </c>
      <c r="D1901" s="17">
        <f>SUMIFS('Census Data'!G:G,'Census Data'!$A:$A,$A1901)/SUMIFS('Census Data'!$F:$F,'Census Data'!$A:$A,$A1901)</f>
        <v>0.48303031275574881</v>
      </c>
      <c r="E1901" s="19">
        <f>SUMIFS('Census Data'!H:H,'Census Data'!$A:$A,$A1901)/SUMIFS('Census Data'!$F:$F,'Census Data'!$A:$A,$A1901)</f>
        <v>0.51696968724425119</v>
      </c>
      <c r="F1901" s="17">
        <f>SUM(SUMIFS('Census Data'!I:I,'Census Data'!$A:$A,$A1901),SUMIFS('Census Data'!J:J,'Census Data'!$A:$A,$A1901))/SUMIFS('Census Data'!$F:$F,'Census Data'!$A:$A,$A1901)</f>
        <v>0.95885552898887949</v>
      </c>
      <c r="G1901" s="17">
        <f>SUM(SUMIFS('Census Data'!K:K,'Census Data'!$A:$A,$A1901),SUMIFS('Census Data'!L:L,'Census Data'!$A:$A,$A1901))/SUMIFS('Census Data'!$F:$F,'Census Data'!$A:$A,$A1901)</f>
        <v>1.3832501564581094E-2</v>
      </c>
      <c r="H1901" s="17">
        <f>SUM(SUMIFS('Census Data'!O:O,'Census Data'!$A:$A,$A1901),SUMIFS('Census Data'!P:P,'Census Data'!$A:$A,$A1901))/SUMIFS('Census Data'!$F:$F,'Census Data'!$A:$A,$A1901)</f>
        <v>6.0176195901599887E-3</v>
      </c>
      <c r="I1901" s="19">
        <f t="shared" si="58"/>
        <v>2.1294349856379458E-2</v>
      </c>
      <c r="J1901" s="17">
        <f>SUM(SUMIFS('Census Data'!W:W,'Census Data'!$A:$A,$A1901),SUMIFS('Census Data'!X:X,'Census Data'!$A:$A,$A1901))/SUMIFS('Census Data'!$F:$F,'Census Data'!$A:$A,$A1901)</f>
        <v>4.2877545453086641E-2</v>
      </c>
      <c r="K1901" s="19">
        <f t="shared" si="59"/>
        <v>0.95712245454691336</v>
      </c>
      <c r="L1901" s="24">
        <f>'EPA Data'!D1902/SUM('EPA Data'!D:D)</f>
        <v>1.5145049163459617E-4</v>
      </c>
      <c r="M1901" s="24">
        <f>'EPA Data'!E1902/SUM('EPA Data'!E:E)</f>
        <v>3.8961954060454833E-4</v>
      </c>
      <c r="N1901" s="24">
        <f>'EPA Data'!F1902/SUM('EPA Data'!F:F)</f>
        <v>2.8351451911166046E-4</v>
      </c>
      <c r="O1901" s="24">
        <f>'EPA Data'!G1902/SUM('EPA Data'!G:G)</f>
        <v>1.184425045123965E-4</v>
      </c>
      <c r="P1901" s="24">
        <f>'EPA Data'!H1902/SUM('EPA Data'!H:H)</f>
        <v>1.7362962503310314E-4</v>
      </c>
      <c r="Q1901" s="24">
        <f>'EPA Data'!I1902/SUM('EPA Data'!I:I)</f>
        <v>9.8891298778909883E-5</v>
      </c>
      <c r="R1901" s="24">
        <f>'EPA Data'!J1902/SUM('EPA Data'!J:J)</f>
        <v>2.1200844860748308E-4</v>
      </c>
      <c r="S1901" s="24">
        <f>'EPA Data'!K1902/SUM('EPA Data'!K:K)</f>
        <v>2.280245573183476E-4</v>
      </c>
      <c r="T1901" s="24">
        <f>'EPA Data'!L1902/SUM('EPA Data'!L:L)</f>
        <v>3.0256705788751017E-4</v>
      </c>
      <c r="U1901" s="24">
        <f>'EPA Data'!M1902/SUM('EPA Data'!M:M)</f>
        <v>1.6296107385902801E-4</v>
      </c>
      <c r="V1901" s="24">
        <f>'EPA Data'!N1902/SUM('EPA Data'!N:N)</f>
        <v>1.2153812970545543E-4</v>
      </c>
      <c r="W1901" s="24">
        <f>'EPA Data'!O1902/SUM('EPA Data'!O:O)</f>
        <v>2.7247975376757966E-4</v>
      </c>
      <c r="X1901" s="24">
        <f>'EPA Data'!P1902/SUM('EPA Data'!P:P)</f>
        <v>2.2039505706675076E-4</v>
      </c>
    </row>
    <row r="1902" spans="1:24" x14ac:dyDescent="0.25">
      <c r="A1902" s="16" t="s">
        <v>3130</v>
      </c>
      <c r="B1902" s="16" t="s">
        <v>3055</v>
      </c>
      <c r="C1902" s="21" t="s">
        <v>1097</v>
      </c>
      <c r="D1902" s="17">
        <f>SUMIFS('Census Data'!G:G,'Census Data'!$A:$A,$A1902)/SUMIFS('Census Data'!$F:$F,'Census Data'!$A:$A,$A1902)</f>
        <v>0.4803307868536924</v>
      </c>
      <c r="E1902" s="19">
        <f>SUMIFS('Census Data'!H:H,'Census Data'!$A:$A,$A1902)/SUMIFS('Census Data'!$F:$F,'Census Data'!$A:$A,$A1902)</f>
        <v>0.51966921314630765</v>
      </c>
      <c r="F1902" s="17">
        <f>SUM(SUMIFS('Census Data'!I:I,'Census Data'!$A:$A,$A1902),SUMIFS('Census Data'!J:J,'Census Data'!$A:$A,$A1902))/SUMIFS('Census Data'!$F:$F,'Census Data'!$A:$A,$A1902)</f>
        <v>0.92534300825263804</v>
      </c>
      <c r="G1902" s="17">
        <f>SUM(SUMIFS('Census Data'!K:K,'Census Data'!$A:$A,$A1902),SUMIFS('Census Data'!L:L,'Census Data'!$A:$A,$A1902))/SUMIFS('Census Data'!$F:$F,'Census Data'!$A:$A,$A1902)</f>
        <v>3.4168817121881842E-2</v>
      </c>
      <c r="H1902" s="17">
        <f>SUM(SUMIFS('Census Data'!O:O,'Census Data'!$A:$A,$A1902),SUMIFS('Census Data'!P:P,'Census Data'!$A:$A,$A1902))/SUMIFS('Census Data'!$F:$F,'Census Data'!$A:$A,$A1902)</f>
        <v>1.2774981476276859E-2</v>
      </c>
      <c r="I1902" s="19">
        <f t="shared" si="58"/>
        <v>2.7713193149203286E-2</v>
      </c>
      <c r="J1902" s="17">
        <f>SUM(SUMIFS('Census Data'!W:W,'Census Data'!$A:$A,$A1902),SUMIFS('Census Data'!X:X,'Census Data'!$A:$A,$A1902))/SUMIFS('Census Data'!$F:$F,'Census Data'!$A:$A,$A1902)</f>
        <v>0.10336663345171483</v>
      </c>
      <c r="K1902" s="19">
        <f t="shared" si="59"/>
        <v>0.89663336654828518</v>
      </c>
      <c r="L1902" s="24">
        <f>'EPA Data'!D1903/SUM('EPA Data'!D:D)</f>
        <v>3.4849907646713612E-4</v>
      </c>
      <c r="M1902" s="24">
        <f>'EPA Data'!E1903/SUM('EPA Data'!E:E)</f>
        <v>4.936923041567432E-4</v>
      </c>
      <c r="N1902" s="24">
        <f>'EPA Data'!F1903/SUM('EPA Data'!F:F)</f>
        <v>4.7601550318073155E-4</v>
      </c>
      <c r="O1902" s="24">
        <f>'EPA Data'!G1903/SUM('EPA Data'!G:G)</f>
        <v>3.0923563898899799E-4</v>
      </c>
      <c r="P1902" s="24">
        <f>'EPA Data'!H1903/SUM('EPA Data'!H:H)</f>
        <v>3.6455479159404856E-4</v>
      </c>
      <c r="Q1902" s="24">
        <f>'EPA Data'!I1903/SUM('EPA Data'!I:I)</f>
        <v>2.1701193259858356E-4</v>
      </c>
      <c r="R1902" s="24">
        <f>'EPA Data'!J1903/SUM('EPA Data'!J:J)</f>
        <v>5.2352701310568687E-4</v>
      </c>
      <c r="S1902" s="24">
        <f>'EPA Data'!K1903/SUM('EPA Data'!K:K)</f>
        <v>3.8180715407426497E-4</v>
      </c>
      <c r="T1902" s="24">
        <f>'EPA Data'!L1903/SUM('EPA Data'!L:L)</f>
        <v>4.5498651885130756E-4</v>
      </c>
      <c r="U1902" s="24">
        <f>'EPA Data'!M1903/SUM('EPA Data'!M:M)</f>
        <v>3.9140564227433208E-4</v>
      </c>
      <c r="V1902" s="24">
        <f>'EPA Data'!N1903/SUM('EPA Data'!N:N)</f>
        <v>2.5738687388415896E-4</v>
      </c>
      <c r="W1902" s="24">
        <f>'EPA Data'!O1903/SUM('EPA Data'!O:O)</f>
        <v>5.6764887143622204E-4</v>
      </c>
      <c r="X1902" s="24">
        <f>'EPA Data'!P1903/SUM('EPA Data'!P:P)</f>
        <v>4.1002282370003636E-4</v>
      </c>
    </row>
    <row r="1903" spans="1:24" x14ac:dyDescent="0.25">
      <c r="A1903" s="16" t="s">
        <v>3131</v>
      </c>
      <c r="B1903" s="16" t="s">
        <v>3055</v>
      </c>
      <c r="C1903" s="21" t="s">
        <v>3132</v>
      </c>
      <c r="D1903" s="17">
        <f>SUMIFS('Census Data'!G:G,'Census Data'!$A:$A,$A1903)/SUMIFS('Census Data'!$F:$F,'Census Data'!$A:$A,$A1903)</f>
        <v>0.49757148287367486</v>
      </c>
      <c r="E1903" s="19">
        <f>SUMIFS('Census Data'!H:H,'Census Data'!$A:$A,$A1903)/SUMIFS('Census Data'!$F:$F,'Census Data'!$A:$A,$A1903)</f>
        <v>0.50242851712632508</v>
      </c>
      <c r="F1903" s="17">
        <f>SUM(SUMIFS('Census Data'!I:I,'Census Data'!$A:$A,$A1903),SUMIFS('Census Data'!J:J,'Census Data'!$A:$A,$A1903))/SUMIFS('Census Data'!$F:$F,'Census Data'!$A:$A,$A1903)</f>
        <v>0.35532373189170924</v>
      </c>
      <c r="G1903" s="17">
        <f>SUM(SUMIFS('Census Data'!K:K,'Census Data'!$A:$A,$A1903),SUMIFS('Census Data'!L:L,'Census Data'!$A:$A,$A1903))/SUMIFS('Census Data'!$F:$F,'Census Data'!$A:$A,$A1903)</f>
        <v>0.60957891624783545</v>
      </c>
      <c r="H1903" s="17">
        <f>SUM(SUMIFS('Census Data'!O:O,'Census Data'!$A:$A,$A1903),SUMIFS('Census Data'!P:P,'Census Data'!$A:$A,$A1903))/SUMIFS('Census Data'!$F:$F,'Census Data'!$A:$A,$A1903)</f>
        <v>7.602314482409089E-3</v>
      </c>
      <c r="I1903" s="19">
        <f t="shared" si="58"/>
        <v>2.7495037378046261E-2</v>
      </c>
      <c r="J1903" s="17">
        <f>SUM(SUMIFS('Census Data'!W:W,'Census Data'!$A:$A,$A1903),SUMIFS('Census Data'!X:X,'Census Data'!$A:$A,$A1903))/SUMIFS('Census Data'!$F:$F,'Census Data'!$A:$A,$A1903)</f>
        <v>4.147484900958736E-2</v>
      </c>
      <c r="K1903" s="19">
        <f t="shared" si="59"/>
        <v>0.95852515099041269</v>
      </c>
      <c r="L1903" s="24">
        <f>'EPA Data'!D1904/SUM('EPA Data'!D:D)</f>
        <v>9.7338319749670286E-5</v>
      </c>
      <c r="M1903" s="24">
        <f>'EPA Data'!E1904/SUM('EPA Data'!E:E)</f>
        <v>1.0024794653141864E-4</v>
      </c>
      <c r="N1903" s="24">
        <f>'EPA Data'!F1904/SUM('EPA Data'!F:F)</f>
        <v>9.9759181305302428E-5</v>
      </c>
      <c r="O1903" s="24">
        <f>'EPA Data'!G1904/SUM('EPA Data'!G:G)</f>
        <v>3.9949114864869779E-5</v>
      </c>
      <c r="P1903" s="24">
        <f>'EPA Data'!H1904/SUM('EPA Data'!H:H)</f>
        <v>6.3278454248187594E-5</v>
      </c>
      <c r="Q1903" s="24">
        <f>'EPA Data'!I1904/SUM('EPA Data'!I:I)</f>
        <v>5.0424178498861203E-5</v>
      </c>
      <c r="R1903" s="24">
        <f>'EPA Data'!J1904/SUM('EPA Data'!J:J)</f>
        <v>7.1312927711035296E-5</v>
      </c>
      <c r="S1903" s="24">
        <f>'EPA Data'!K1904/SUM('EPA Data'!K:K)</f>
        <v>7.9407133784322251E-5</v>
      </c>
      <c r="T1903" s="24">
        <f>'EPA Data'!L1904/SUM('EPA Data'!L:L)</f>
        <v>8.7081407441516278E-5</v>
      </c>
      <c r="U1903" s="24">
        <f>'EPA Data'!M1904/SUM('EPA Data'!M:M)</f>
        <v>4.6221337395707635E-5</v>
      </c>
      <c r="V1903" s="24">
        <f>'EPA Data'!N1904/SUM('EPA Data'!N:N)</f>
        <v>5.8089020857705631E-5</v>
      </c>
      <c r="W1903" s="24">
        <f>'EPA Data'!O1904/SUM('EPA Data'!O:O)</f>
        <v>1.0639571727212883E-4</v>
      </c>
      <c r="X1903" s="24">
        <f>'EPA Data'!P1904/SUM('EPA Data'!P:P)</f>
        <v>7.6603367702712244E-5</v>
      </c>
    </row>
    <row r="1904" spans="1:24" x14ac:dyDescent="0.25">
      <c r="A1904" s="16" t="s">
        <v>3133</v>
      </c>
      <c r="B1904" s="16" t="s">
        <v>3055</v>
      </c>
      <c r="C1904" s="21" t="s">
        <v>3134</v>
      </c>
      <c r="D1904" s="17">
        <f>SUMIFS('Census Data'!G:G,'Census Data'!$A:$A,$A1904)/SUMIFS('Census Data'!$F:$F,'Census Data'!$A:$A,$A1904)</f>
        <v>0.49317449397110474</v>
      </c>
      <c r="E1904" s="19">
        <f>SUMIFS('Census Data'!H:H,'Census Data'!$A:$A,$A1904)/SUMIFS('Census Data'!$F:$F,'Census Data'!$A:$A,$A1904)</f>
        <v>0.5068255060288952</v>
      </c>
      <c r="F1904" s="17">
        <f>SUM(SUMIFS('Census Data'!I:I,'Census Data'!$A:$A,$A1904),SUMIFS('Census Data'!J:J,'Census Data'!$A:$A,$A1904))/SUMIFS('Census Data'!$F:$F,'Census Data'!$A:$A,$A1904)</f>
        <v>0.49029583227722057</v>
      </c>
      <c r="G1904" s="17">
        <f>SUM(SUMIFS('Census Data'!K:K,'Census Data'!$A:$A,$A1904),SUMIFS('Census Data'!L:L,'Census Data'!$A:$A,$A1904))/SUMIFS('Census Data'!$F:$F,'Census Data'!$A:$A,$A1904)</f>
        <v>0.35474526559727704</v>
      </c>
      <c r="H1904" s="17">
        <f>SUM(SUMIFS('Census Data'!O:O,'Census Data'!$A:$A,$A1904),SUMIFS('Census Data'!P:P,'Census Data'!$A:$A,$A1904))/SUMIFS('Census Data'!$F:$F,'Census Data'!$A:$A,$A1904)</f>
        <v>1.4791613861027628E-2</v>
      </c>
      <c r="I1904" s="19">
        <f t="shared" si="58"/>
        <v>0.14016728826447478</v>
      </c>
      <c r="J1904" s="17">
        <f>SUM(SUMIFS('Census Data'!W:W,'Census Data'!$A:$A,$A1904),SUMIFS('Census Data'!X:X,'Census Data'!$A:$A,$A1904))/SUMIFS('Census Data'!$F:$F,'Census Data'!$A:$A,$A1904)</f>
        <v>0.13931636310967882</v>
      </c>
      <c r="K1904" s="19">
        <f t="shared" si="59"/>
        <v>0.86068363689032124</v>
      </c>
      <c r="L1904" s="24">
        <f>'EPA Data'!D1905/SUM('EPA Data'!D:D)</f>
        <v>6.9096859999268065E-5</v>
      </c>
      <c r="M1904" s="24">
        <f>'EPA Data'!E1905/SUM('EPA Data'!E:E)</f>
        <v>9.8125155704723447E-5</v>
      </c>
      <c r="N1904" s="24">
        <f>'EPA Data'!F1905/SUM('EPA Data'!F:F)</f>
        <v>1.0548924948434588E-4</v>
      </c>
      <c r="O1904" s="24">
        <f>'EPA Data'!G1905/SUM('EPA Data'!G:G)</f>
        <v>5.8938981896488051E-5</v>
      </c>
      <c r="P1904" s="24">
        <f>'EPA Data'!H1905/SUM('EPA Data'!H:H)</f>
        <v>7.8952018182491576E-5</v>
      </c>
      <c r="Q1904" s="24">
        <f>'EPA Data'!I1905/SUM('EPA Data'!I:I)</f>
        <v>6.0756594092691043E-5</v>
      </c>
      <c r="R1904" s="24">
        <f>'EPA Data'!J1905/SUM('EPA Data'!J:J)</f>
        <v>1.0079050813123059E-4</v>
      </c>
      <c r="S1904" s="24">
        <f>'EPA Data'!K1905/SUM('EPA Data'!K:K)</f>
        <v>1.1981479649408546E-4</v>
      </c>
      <c r="T1904" s="24">
        <f>'EPA Data'!L1905/SUM('EPA Data'!L:L)</f>
        <v>1.0479293306616452E-4</v>
      </c>
      <c r="U1904" s="24">
        <f>'EPA Data'!M1905/SUM('EPA Data'!M:M)</f>
        <v>5.4762205011656186E-5</v>
      </c>
      <c r="V1904" s="24">
        <f>'EPA Data'!N1905/SUM('EPA Data'!N:N)</f>
        <v>5.9014494725100128E-5</v>
      </c>
      <c r="W1904" s="24">
        <f>'EPA Data'!O1905/SUM('EPA Data'!O:O)</f>
        <v>8.7660883036324886E-5</v>
      </c>
      <c r="X1904" s="24">
        <f>'EPA Data'!P1905/SUM('EPA Data'!P:P)</f>
        <v>1.0370990229591604E-4</v>
      </c>
    </row>
    <row r="1905" spans="1:24" x14ac:dyDescent="0.25">
      <c r="A1905" s="16" t="s">
        <v>3135</v>
      </c>
      <c r="B1905" s="16" t="s">
        <v>3055</v>
      </c>
      <c r="C1905" s="21" t="s">
        <v>3136</v>
      </c>
      <c r="D1905" s="17">
        <f>SUMIFS('Census Data'!G:G,'Census Data'!$A:$A,$A1905)/SUMIFS('Census Data'!$F:$F,'Census Data'!$A:$A,$A1905)</f>
        <v>0.53433259064209038</v>
      </c>
      <c r="E1905" s="19">
        <f>SUMIFS('Census Data'!H:H,'Census Data'!$A:$A,$A1905)/SUMIFS('Census Data'!$F:$F,'Census Data'!$A:$A,$A1905)</f>
        <v>0.46566740935790968</v>
      </c>
      <c r="F1905" s="17">
        <f>SUM(SUMIFS('Census Data'!I:I,'Census Data'!$A:$A,$A1905),SUMIFS('Census Data'!J:J,'Census Data'!$A:$A,$A1905))/SUMIFS('Census Data'!$F:$F,'Census Data'!$A:$A,$A1905)</f>
        <v>0.70123556815880084</v>
      </c>
      <c r="G1905" s="17">
        <f>SUM(SUMIFS('Census Data'!K:K,'Census Data'!$A:$A,$A1905),SUMIFS('Census Data'!L:L,'Census Data'!$A:$A,$A1905))/SUMIFS('Census Data'!$F:$F,'Census Data'!$A:$A,$A1905)</f>
        <v>0.26736884747822565</v>
      </c>
      <c r="H1905" s="17">
        <f>SUM(SUMIFS('Census Data'!O:O,'Census Data'!$A:$A,$A1905),SUMIFS('Census Data'!P:P,'Census Data'!$A:$A,$A1905))/SUMIFS('Census Data'!$F:$F,'Census Data'!$A:$A,$A1905)</f>
        <v>6.6842211869556408E-3</v>
      </c>
      <c r="I1905" s="19">
        <f t="shared" si="58"/>
        <v>2.4711363176017853E-2</v>
      </c>
      <c r="J1905" s="17">
        <f>SUM(SUMIFS('Census Data'!W:W,'Census Data'!$A:$A,$A1905),SUMIFS('Census Data'!X:X,'Census Data'!$A:$A,$A1905))/SUMIFS('Census Data'!$F:$F,'Census Data'!$A:$A,$A1905)</f>
        <v>9.8237796232529873E-2</v>
      </c>
      <c r="K1905" s="19">
        <f t="shared" si="59"/>
        <v>0.90176220376747018</v>
      </c>
      <c r="L1905" s="24">
        <f>'EPA Data'!D1906/SUM('EPA Data'!D:D)</f>
        <v>1.242264607000515E-5</v>
      </c>
      <c r="M1905" s="24">
        <f>'EPA Data'!E1906/SUM('EPA Data'!E:E)</f>
        <v>1.9045187600840608E-5</v>
      </c>
      <c r="N1905" s="24">
        <f>'EPA Data'!F1906/SUM('EPA Data'!F:F)</f>
        <v>2.0476073484894766E-5</v>
      </c>
      <c r="O1905" s="24">
        <f>'EPA Data'!G1906/SUM('EPA Data'!G:G)</f>
        <v>6.8448172324590604E-6</v>
      </c>
      <c r="P1905" s="24">
        <f>'EPA Data'!H1906/SUM('EPA Data'!H:H)</f>
        <v>1.3018737995523844E-5</v>
      </c>
      <c r="Q1905" s="24">
        <f>'EPA Data'!I1906/SUM('EPA Data'!I:I)</f>
        <v>1.0344185627477365E-5</v>
      </c>
      <c r="R1905" s="24">
        <f>'EPA Data'!J1906/SUM('EPA Data'!J:J)</f>
        <v>7.8817958320957086E-6</v>
      </c>
      <c r="S1905" s="24">
        <f>'EPA Data'!K1906/SUM('EPA Data'!K:K)</f>
        <v>1.4352248527017023E-5</v>
      </c>
      <c r="T1905" s="24">
        <f>'EPA Data'!L1906/SUM('EPA Data'!L:L)</f>
        <v>2.1005480734528452E-5</v>
      </c>
      <c r="U1905" s="24">
        <f>'EPA Data'!M1906/SUM('EPA Data'!M:M)</f>
        <v>7.0613547483901794E-6</v>
      </c>
      <c r="V1905" s="24">
        <f>'EPA Data'!N1906/SUM('EPA Data'!N:N)</f>
        <v>1.1059024741811956E-5</v>
      </c>
      <c r="W1905" s="24">
        <f>'EPA Data'!O1906/SUM('EPA Data'!O:O)</f>
        <v>2.2012941083139712E-5</v>
      </c>
      <c r="X1905" s="24">
        <f>'EPA Data'!P1906/SUM('EPA Data'!P:P)</f>
        <v>1.4909646235999222E-5</v>
      </c>
    </row>
    <row r="1906" spans="1:24" x14ac:dyDescent="0.25">
      <c r="A1906" s="16" t="s">
        <v>3137</v>
      </c>
      <c r="B1906" s="16" t="s">
        <v>3055</v>
      </c>
      <c r="C1906" s="21" t="s">
        <v>3138</v>
      </c>
      <c r="D1906" s="17">
        <f>SUMIFS('Census Data'!G:G,'Census Data'!$A:$A,$A1906)/SUMIFS('Census Data'!$F:$F,'Census Data'!$A:$A,$A1906)</f>
        <v>0.49221697853756202</v>
      </c>
      <c r="E1906" s="19">
        <f>SUMIFS('Census Data'!H:H,'Census Data'!$A:$A,$A1906)/SUMIFS('Census Data'!$F:$F,'Census Data'!$A:$A,$A1906)</f>
        <v>0.50778302146243803</v>
      </c>
      <c r="F1906" s="17">
        <f>SUM(SUMIFS('Census Data'!I:I,'Census Data'!$A:$A,$A1906),SUMIFS('Census Data'!J:J,'Census Data'!$A:$A,$A1906))/SUMIFS('Census Data'!$F:$F,'Census Data'!$A:$A,$A1906)</f>
        <v>0.82255261102493871</v>
      </c>
      <c r="G1906" s="17">
        <f>SUM(SUMIFS('Census Data'!K:K,'Census Data'!$A:$A,$A1906),SUMIFS('Census Data'!L:L,'Census Data'!$A:$A,$A1906))/SUMIFS('Census Data'!$F:$F,'Census Data'!$A:$A,$A1906)</f>
        <v>0.1233677656402979</v>
      </c>
      <c r="H1906" s="17">
        <f>SUM(SUMIFS('Census Data'!O:O,'Census Data'!$A:$A,$A1906),SUMIFS('Census Data'!P:P,'Census Data'!$A:$A,$A1906))/SUMIFS('Census Data'!$F:$F,'Census Data'!$A:$A,$A1906)</f>
        <v>2.7501842623455772E-2</v>
      </c>
      <c r="I1906" s="19">
        <f t="shared" si="58"/>
        <v>2.6577780711307564E-2</v>
      </c>
      <c r="J1906" s="17">
        <f>SUM(SUMIFS('Census Data'!W:W,'Census Data'!$A:$A,$A1906),SUMIFS('Census Data'!X:X,'Census Data'!$A:$A,$A1906))/SUMIFS('Census Data'!$F:$F,'Census Data'!$A:$A,$A1906)</f>
        <v>8.0321881566064929E-2</v>
      </c>
      <c r="K1906" s="19">
        <f t="shared" si="59"/>
        <v>0.9196781184339351</v>
      </c>
      <c r="L1906" s="24">
        <f>'EPA Data'!D1907/SUM('EPA Data'!D:D)</f>
        <v>4.9037943056341553E-4</v>
      </c>
      <c r="M1906" s="24">
        <f>'EPA Data'!E1907/SUM('EPA Data'!E:E)</f>
        <v>6.2631984515965501E-4</v>
      </c>
      <c r="N1906" s="24">
        <f>'EPA Data'!F1907/SUM('EPA Data'!F:F)</f>
        <v>6.458962220223549E-4</v>
      </c>
      <c r="O1906" s="24">
        <f>'EPA Data'!G1907/SUM('EPA Data'!G:G)</f>
        <v>4.4994971344623747E-4</v>
      </c>
      <c r="P1906" s="24">
        <f>'EPA Data'!H1907/SUM('EPA Data'!H:H)</f>
        <v>5.663289639060657E-4</v>
      </c>
      <c r="Q1906" s="24">
        <f>'EPA Data'!I1907/SUM('EPA Data'!I:I)</f>
        <v>3.6627954385035701E-4</v>
      </c>
      <c r="R1906" s="24">
        <f>'EPA Data'!J1907/SUM('EPA Data'!J:J)</f>
        <v>8.9493396028743647E-4</v>
      </c>
      <c r="S1906" s="24">
        <f>'EPA Data'!K1907/SUM('EPA Data'!K:K)</f>
        <v>6.4870143997683015E-4</v>
      </c>
      <c r="T1906" s="24">
        <f>'EPA Data'!L1907/SUM('EPA Data'!L:L)</f>
        <v>7.2089212802067728E-4</v>
      </c>
      <c r="U1906" s="24">
        <f>'EPA Data'!M1907/SUM('EPA Data'!M:M)</f>
        <v>4.6403405059546748E-4</v>
      </c>
      <c r="V1906" s="24">
        <f>'EPA Data'!N1907/SUM('EPA Data'!N:N)</f>
        <v>4.0025375078595429E-4</v>
      </c>
      <c r="W1906" s="24">
        <f>'EPA Data'!O1907/SUM('EPA Data'!O:O)</f>
        <v>7.1429304791790918E-4</v>
      </c>
      <c r="X1906" s="24">
        <f>'EPA Data'!P1907/SUM('EPA Data'!P:P)</f>
        <v>5.8683959423335059E-4</v>
      </c>
    </row>
    <row r="1907" spans="1:24" x14ac:dyDescent="0.25">
      <c r="A1907" s="16" t="s">
        <v>3139</v>
      </c>
      <c r="B1907" s="16" t="s">
        <v>3055</v>
      </c>
      <c r="C1907" s="21" t="s">
        <v>93</v>
      </c>
      <c r="D1907" s="17">
        <f>SUMIFS('Census Data'!G:G,'Census Data'!$A:$A,$A1907)/SUMIFS('Census Data'!$F:$F,'Census Data'!$A:$A,$A1907)</f>
        <v>0.49198871136601574</v>
      </c>
      <c r="E1907" s="19">
        <f>SUMIFS('Census Data'!H:H,'Census Data'!$A:$A,$A1907)/SUMIFS('Census Data'!$F:$F,'Census Data'!$A:$A,$A1907)</f>
        <v>0.50801128863398426</v>
      </c>
      <c r="F1907" s="17">
        <f>SUM(SUMIFS('Census Data'!I:I,'Census Data'!$A:$A,$A1907),SUMIFS('Census Data'!J:J,'Census Data'!$A:$A,$A1907))/SUMIFS('Census Data'!$F:$F,'Census Data'!$A:$A,$A1907)</f>
        <v>0.85220082844007461</v>
      </c>
      <c r="G1907" s="17">
        <f>SUM(SUMIFS('Census Data'!K:K,'Census Data'!$A:$A,$A1907),SUMIFS('Census Data'!L:L,'Census Data'!$A:$A,$A1907))/SUMIFS('Census Data'!$F:$F,'Census Data'!$A:$A,$A1907)</f>
        <v>2.3601438390459282E-2</v>
      </c>
      <c r="H1907" s="17">
        <f>SUM(SUMIFS('Census Data'!O:O,'Census Data'!$A:$A,$A1907),SUMIFS('Census Data'!P:P,'Census Data'!$A:$A,$A1907))/SUMIFS('Census Data'!$F:$F,'Census Data'!$A:$A,$A1907)</f>
        <v>1.0924484500887614E-2</v>
      </c>
      <c r="I1907" s="19">
        <f t="shared" si="58"/>
        <v>0.11327324866857857</v>
      </c>
      <c r="J1907" s="17">
        <f>SUM(SUMIFS('Census Data'!W:W,'Census Data'!$A:$A,$A1907),SUMIFS('Census Data'!X:X,'Census Data'!$A:$A,$A1907))/SUMIFS('Census Data'!$F:$F,'Census Data'!$A:$A,$A1907)</f>
        <v>6.2497155082161228E-2</v>
      </c>
      <c r="K1907" s="19">
        <f t="shared" si="59"/>
        <v>0.93750284491783875</v>
      </c>
      <c r="L1907" s="24">
        <f>'EPA Data'!D1908/SUM('EPA Data'!D:D)</f>
        <v>6.6289704655831611E-5</v>
      </c>
      <c r="M1907" s="24">
        <f>'EPA Data'!E1908/SUM('EPA Data'!E:E)</f>
        <v>1.1989013273677192E-4</v>
      </c>
      <c r="N1907" s="24">
        <f>'EPA Data'!F1908/SUM('EPA Data'!F:F)</f>
        <v>1.2662899890308765E-4</v>
      </c>
      <c r="O1907" s="24">
        <f>'EPA Data'!G1908/SUM('EPA Data'!G:G)</f>
        <v>5.224743736927339E-5</v>
      </c>
      <c r="P1907" s="24">
        <f>'EPA Data'!H1908/SUM('EPA Data'!H:H)</f>
        <v>7.867047498057167E-5</v>
      </c>
      <c r="Q1907" s="24">
        <f>'EPA Data'!I1908/SUM('EPA Data'!I:I)</f>
        <v>4.6318831105029666E-5</v>
      </c>
      <c r="R1907" s="24">
        <f>'EPA Data'!J1908/SUM('EPA Data'!J:J)</f>
        <v>8.7670371257474557E-5</v>
      </c>
      <c r="S1907" s="24">
        <f>'EPA Data'!K1908/SUM('EPA Data'!K:K)</f>
        <v>8.9097893442991049E-5</v>
      </c>
      <c r="T1907" s="24">
        <f>'EPA Data'!L1908/SUM('EPA Data'!L:L)</f>
        <v>1.1388389993700963E-4</v>
      </c>
      <c r="U1907" s="24">
        <f>'EPA Data'!M1908/SUM('EPA Data'!M:M)</f>
        <v>7.579916761818822E-5</v>
      </c>
      <c r="V1907" s="24">
        <f>'EPA Data'!N1908/SUM('EPA Data'!N:N)</f>
        <v>5.4466809332690821E-5</v>
      </c>
      <c r="W1907" s="24">
        <f>'EPA Data'!O1908/SUM('EPA Data'!O:O)</f>
        <v>9.9727578614388162E-5</v>
      </c>
      <c r="X1907" s="24">
        <f>'EPA Data'!P1908/SUM('EPA Data'!P:P)</f>
        <v>1.010503165387913E-4</v>
      </c>
    </row>
    <row r="1908" spans="1:24" x14ac:dyDescent="0.25">
      <c r="A1908" s="16" t="s">
        <v>3140</v>
      </c>
      <c r="B1908" s="16" t="s">
        <v>3055</v>
      </c>
      <c r="C1908" s="21" t="s">
        <v>3141</v>
      </c>
      <c r="D1908" s="17">
        <f>SUMIFS('Census Data'!G:G,'Census Data'!$A:$A,$A1908)/SUMIFS('Census Data'!$F:$F,'Census Data'!$A:$A,$A1908)</f>
        <v>0.49000425147726895</v>
      </c>
      <c r="E1908" s="19">
        <f>SUMIFS('Census Data'!H:H,'Census Data'!$A:$A,$A1908)/SUMIFS('Census Data'!$F:$F,'Census Data'!$A:$A,$A1908)</f>
        <v>0.50999574852273111</v>
      </c>
      <c r="F1908" s="17">
        <f>SUM(SUMIFS('Census Data'!I:I,'Census Data'!$A:$A,$A1908),SUMIFS('Census Data'!J:J,'Census Data'!$A:$A,$A1908))/SUMIFS('Census Data'!$F:$F,'Census Data'!$A:$A,$A1908)</f>
        <v>0.78803280802908204</v>
      </c>
      <c r="G1908" s="17">
        <f>SUM(SUMIFS('Census Data'!K:K,'Census Data'!$A:$A,$A1908),SUMIFS('Census Data'!L:L,'Census Data'!$A:$A,$A1908))/SUMIFS('Census Data'!$F:$F,'Census Data'!$A:$A,$A1908)</f>
        <v>0.17033137637993875</v>
      </c>
      <c r="H1908" s="17">
        <f>SUM(SUMIFS('Census Data'!O:O,'Census Data'!$A:$A,$A1908),SUMIFS('Census Data'!P:P,'Census Data'!$A:$A,$A1908))/SUMIFS('Census Data'!$F:$F,'Census Data'!$A:$A,$A1908)</f>
        <v>9.4201271621628078E-3</v>
      </c>
      <c r="I1908" s="19">
        <f t="shared" si="58"/>
        <v>3.2215688428816391E-2</v>
      </c>
      <c r="J1908" s="17">
        <f>SUM(SUMIFS('Census Data'!W:W,'Census Data'!$A:$A,$A1908),SUMIFS('Census Data'!X:X,'Census Data'!$A:$A,$A1908))/SUMIFS('Census Data'!$F:$F,'Census Data'!$A:$A,$A1908)</f>
        <v>0.14080032865352371</v>
      </c>
      <c r="K1908" s="19">
        <f t="shared" si="59"/>
        <v>0.85919967134647623</v>
      </c>
      <c r="L1908" s="24">
        <f>'EPA Data'!D1909/SUM('EPA Data'!D:D)</f>
        <v>3.6991318569563056E-4</v>
      </c>
      <c r="M1908" s="24">
        <f>'EPA Data'!E1909/SUM('EPA Data'!E:E)</f>
        <v>5.1715439442875228E-4</v>
      </c>
      <c r="N1908" s="24">
        <f>'EPA Data'!F1909/SUM('EPA Data'!F:F)</f>
        <v>5.1797503559531755E-4</v>
      </c>
      <c r="O1908" s="24">
        <f>'EPA Data'!G1909/SUM('EPA Data'!G:G)</f>
        <v>4.1936350704535109E-4</v>
      </c>
      <c r="P1908" s="24">
        <f>'EPA Data'!H1909/SUM('EPA Data'!H:H)</f>
        <v>4.6951649399771351E-4</v>
      </c>
      <c r="Q1908" s="24">
        <f>'EPA Data'!I1909/SUM('EPA Data'!I:I)</f>
        <v>3.3561311805688839E-4</v>
      </c>
      <c r="R1908" s="24">
        <f>'EPA Data'!J1909/SUM('EPA Data'!J:J)</f>
        <v>5.4061673611421543E-4</v>
      </c>
      <c r="S1908" s="24">
        <f>'EPA Data'!K1909/SUM('EPA Data'!K:K)</f>
        <v>4.2028321502972577E-4</v>
      </c>
      <c r="T1908" s="24">
        <f>'EPA Data'!L1909/SUM('EPA Data'!L:L)</f>
        <v>4.5825532785877075E-4</v>
      </c>
      <c r="U1908" s="24">
        <f>'EPA Data'!M1909/SUM('EPA Data'!M:M)</f>
        <v>3.4724040260233712E-4</v>
      </c>
      <c r="V1908" s="24">
        <f>'EPA Data'!N1909/SUM('EPA Data'!N:N)</f>
        <v>3.5970613273798234E-4</v>
      </c>
      <c r="W1908" s="24">
        <f>'EPA Data'!O1909/SUM('EPA Data'!O:O)</f>
        <v>5.3339451035527103E-4</v>
      </c>
      <c r="X1908" s="24">
        <f>'EPA Data'!P1909/SUM('EPA Data'!P:P)</f>
        <v>5.1555628511922773E-4</v>
      </c>
    </row>
    <row r="1909" spans="1:24" x14ac:dyDescent="0.25">
      <c r="A1909" s="16" t="s">
        <v>3142</v>
      </c>
      <c r="B1909" s="16" t="s">
        <v>3055</v>
      </c>
      <c r="C1909" s="21" t="s">
        <v>842</v>
      </c>
      <c r="D1909" s="17">
        <f>SUMIFS('Census Data'!G:G,'Census Data'!$A:$A,$A1909)/SUMIFS('Census Data'!$F:$F,'Census Data'!$A:$A,$A1909)</f>
        <v>0.48561418409597623</v>
      </c>
      <c r="E1909" s="19">
        <f>SUMIFS('Census Data'!H:H,'Census Data'!$A:$A,$A1909)/SUMIFS('Census Data'!$F:$F,'Census Data'!$A:$A,$A1909)</f>
        <v>0.51438581590402377</v>
      </c>
      <c r="F1909" s="17">
        <f>SUM(SUMIFS('Census Data'!I:I,'Census Data'!$A:$A,$A1909),SUMIFS('Census Data'!J:J,'Census Data'!$A:$A,$A1909))/SUMIFS('Census Data'!$F:$F,'Census Data'!$A:$A,$A1909)</f>
        <v>0.67087801252786916</v>
      </c>
      <c r="G1909" s="17">
        <f>SUM(SUMIFS('Census Data'!K:K,'Census Data'!$A:$A,$A1909),SUMIFS('Census Data'!L:L,'Census Data'!$A:$A,$A1909))/SUMIFS('Census Data'!$F:$F,'Census Data'!$A:$A,$A1909)</f>
        <v>0.29313090561630745</v>
      </c>
      <c r="H1909" s="17">
        <f>SUM(SUMIFS('Census Data'!O:O,'Census Data'!$A:$A,$A1909),SUMIFS('Census Data'!P:P,'Census Data'!$A:$A,$A1909))/SUMIFS('Census Data'!$F:$F,'Census Data'!$A:$A,$A1909)</f>
        <v>5.5207559188873555E-3</v>
      </c>
      <c r="I1909" s="19">
        <f t="shared" si="58"/>
        <v>3.0470325936935994E-2</v>
      </c>
      <c r="J1909" s="17">
        <f>SUM(SUMIFS('Census Data'!W:W,'Census Data'!$A:$A,$A1909),SUMIFS('Census Data'!X:X,'Census Data'!$A:$A,$A1909))/SUMIFS('Census Data'!$F:$F,'Census Data'!$A:$A,$A1909)</f>
        <v>5.1385497398874616E-2</v>
      </c>
      <c r="K1909" s="19">
        <f t="shared" si="59"/>
        <v>0.94861450260112534</v>
      </c>
      <c r="L1909" s="24">
        <f>'EPA Data'!D1910/SUM('EPA Data'!D:D)</f>
        <v>3.268039268529115E-5</v>
      </c>
      <c r="M1909" s="24">
        <f>'EPA Data'!E1910/SUM('EPA Data'!E:E)</f>
        <v>4.5026841785791645E-5</v>
      </c>
      <c r="N1909" s="24">
        <f>'EPA Data'!F1910/SUM('EPA Data'!F:F)</f>
        <v>4.701425420605932E-5</v>
      </c>
      <c r="O1909" s="24">
        <f>'EPA Data'!G1910/SUM('EPA Data'!G:G)</f>
        <v>1.6458381279771767E-5</v>
      </c>
      <c r="P1909" s="24">
        <f>'EPA Data'!H1910/SUM('EPA Data'!H:H)</f>
        <v>2.7405691772505716E-5</v>
      </c>
      <c r="Q1909" s="24">
        <f>'EPA Data'!I1910/SUM('EPA Data'!I:I)</f>
        <v>2.0330890210750693E-5</v>
      </c>
      <c r="R1909" s="24">
        <f>'EPA Data'!J1910/SUM('EPA Data'!J:J)</f>
        <v>2.4300118983350832E-5</v>
      </c>
      <c r="S1909" s="24">
        <f>'EPA Data'!K1910/SUM('EPA Data'!K:K)</f>
        <v>3.2480348584332962E-5</v>
      </c>
      <c r="T1909" s="24">
        <f>'EPA Data'!L1910/SUM('EPA Data'!L:L)</f>
        <v>4.6995953217653329E-5</v>
      </c>
      <c r="U1909" s="24">
        <f>'EPA Data'!M1910/SUM('EPA Data'!M:M)</f>
        <v>1.8089007572513792E-5</v>
      </c>
      <c r="V1909" s="24">
        <f>'EPA Data'!N1910/SUM('EPA Data'!N:N)</f>
        <v>2.3464397919476606E-5</v>
      </c>
      <c r="W1909" s="24">
        <f>'EPA Data'!O1910/SUM('EPA Data'!O:O)</f>
        <v>4.7817381931881019E-5</v>
      </c>
      <c r="X1909" s="24">
        <f>'EPA Data'!P1910/SUM('EPA Data'!P:P)</f>
        <v>3.8093441472525579E-5</v>
      </c>
    </row>
    <row r="1910" spans="1:24" x14ac:dyDescent="0.25">
      <c r="A1910" s="16" t="s">
        <v>3143</v>
      </c>
      <c r="B1910" s="16" t="s">
        <v>3055</v>
      </c>
      <c r="C1910" s="21" t="s">
        <v>103</v>
      </c>
      <c r="D1910" s="17">
        <f>SUMIFS('Census Data'!G:G,'Census Data'!$A:$A,$A1910)/SUMIFS('Census Data'!$F:$F,'Census Data'!$A:$A,$A1910)</f>
        <v>0.48788423250619145</v>
      </c>
      <c r="E1910" s="19">
        <f>SUMIFS('Census Data'!H:H,'Census Data'!$A:$A,$A1910)/SUMIFS('Census Data'!$F:$F,'Census Data'!$A:$A,$A1910)</f>
        <v>0.5121157674938086</v>
      </c>
      <c r="F1910" s="17">
        <f>SUM(SUMIFS('Census Data'!I:I,'Census Data'!$A:$A,$A1910),SUMIFS('Census Data'!J:J,'Census Data'!$A:$A,$A1910))/SUMIFS('Census Data'!$F:$F,'Census Data'!$A:$A,$A1910)</f>
        <v>0.74719564900694413</v>
      </c>
      <c r="G1910" s="17">
        <f>SUM(SUMIFS('Census Data'!K:K,'Census Data'!$A:$A,$A1910),SUMIFS('Census Data'!L:L,'Census Data'!$A:$A,$A1910))/SUMIFS('Census Data'!$F:$F,'Census Data'!$A:$A,$A1910)</f>
        <v>0.1998575567749559</v>
      </c>
      <c r="H1910" s="17">
        <f>SUM(SUMIFS('Census Data'!O:O,'Census Data'!$A:$A,$A1910),SUMIFS('Census Data'!P:P,'Census Data'!$A:$A,$A1910))/SUMIFS('Census Data'!$F:$F,'Census Data'!$A:$A,$A1910)</f>
        <v>1.3807280791207369E-2</v>
      </c>
      <c r="I1910" s="19">
        <f t="shared" si="58"/>
        <v>3.9139513426892591E-2</v>
      </c>
      <c r="J1910" s="17">
        <f>SUM(SUMIFS('Census Data'!W:W,'Census Data'!$A:$A,$A1910),SUMIFS('Census Data'!X:X,'Census Data'!$A:$A,$A1910))/SUMIFS('Census Data'!$F:$F,'Census Data'!$A:$A,$A1910)</f>
        <v>0.19594036808624291</v>
      </c>
      <c r="K1910" s="19">
        <f t="shared" si="59"/>
        <v>0.80405963191375707</v>
      </c>
      <c r="L1910" s="24">
        <f>'EPA Data'!D1911/SUM('EPA Data'!D:D)</f>
        <v>1.41985315617205E-4</v>
      </c>
      <c r="M1910" s="24">
        <f>'EPA Data'!E1911/SUM('EPA Data'!E:E)</f>
        <v>1.88399850771744E-4</v>
      </c>
      <c r="N1910" s="24">
        <f>'EPA Data'!F1911/SUM('EPA Data'!F:F)</f>
        <v>2.0086292213150888E-4</v>
      </c>
      <c r="O1910" s="24">
        <f>'EPA Data'!G1911/SUM('EPA Data'!G:G)</f>
        <v>1.2772888222778664E-4</v>
      </c>
      <c r="P1910" s="24">
        <f>'EPA Data'!H1911/SUM('EPA Data'!H:H)</f>
        <v>1.5419548208907294E-4</v>
      </c>
      <c r="Q1910" s="24">
        <f>'EPA Data'!I1911/SUM('EPA Data'!I:I)</f>
        <v>1.0752850207274279E-4</v>
      </c>
      <c r="R1910" s="24">
        <f>'EPA Data'!J1911/SUM('EPA Data'!J:J)</f>
        <v>2.5033661770069163E-4</v>
      </c>
      <c r="S1910" s="24">
        <f>'EPA Data'!K1911/SUM('EPA Data'!K:K)</f>
        <v>1.6771349251198912E-4</v>
      </c>
      <c r="T1910" s="24">
        <f>'EPA Data'!L1911/SUM('EPA Data'!L:L)</f>
        <v>1.7437546667907521E-4</v>
      </c>
      <c r="U1910" s="24">
        <f>'EPA Data'!M1911/SUM('EPA Data'!M:M)</f>
        <v>1.1760766499108934E-4</v>
      </c>
      <c r="V1910" s="24">
        <f>'EPA Data'!N1911/SUM('EPA Data'!N:N)</f>
        <v>1.2310096270986599E-4</v>
      </c>
      <c r="W1910" s="24">
        <f>'EPA Data'!O1911/SUM('EPA Data'!O:O)</f>
        <v>1.8367173863762366E-4</v>
      </c>
      <c r="X1910" s="24">
        <f>'EPA Data'!P1911/SUM('EPA Data'!P:P)</f>
        <v>1.702644972435588E-4</v>
      </c>
    </row>
    <row r="1911" spans="1:24" x14ac:dyDescent="0.25">
      <c r="A1911" s="16" t="s">
        <v>3144</v>
      </c>
      <c r="B1911" s="16" t="s">
        <v>3055</v>
      </c>
      <c r="C1911" s="21" t="s">
        <v>3145</v>
      </c>
      <c r="D1911" s="17">
        <f>SUMIFS('Census Data'!G:G,'Census Data'!$A:$A,$A1911)/SUMIFS('Census Data'!$F:$F,'Census Data'!$A:$A,$A1911)</f>
        <v>0.47788164220986973</v>
      </c>
      <c r="E1911" s="19">
        <f>SUMIFS('Census Data'!H:H,'Census Data'!$A:$A,$A1911)/SUMIFS('Census Data'!$F:$F,'Census Data'!$A:$A,$A1911)</f>
        <v>0.52211835779013027</v>
      </c>
      <c r="F1911" s="17">
        <f>SUM(SUMIFS('Census Data'!I:I,'Census Data'!$A:$A,$A1911),SUMIFS('Census Data'!J:J,'Census Data'!$A:$A,$A1911))/SUMIFS('Census Data'!$F:$F,'Census Data'!$A:$A,$A1911)</f>
        <v>0.55425476773490145</v>
      </c>
      <c r="G1911" s="17">
        <f>SUM(SUMIFS('Census Data'!K:K,'Census Data'!$A:$A,$A1911),SUMIFS('Census Data'!L:L,'Census Data'!$A:$A,$A1911))/SUMIFS('Census Data'!$F:$F,'Census Data'!$A:$A,$A1911)</f>
        <v>0.41446674650127796</v>
      </c>
      <c r="H1911" s="17">
        <f>SUM(SUMIFS('Census Data'!O:O,'Census Data'!$A:$A,$A1911),SUMIFS('Census Data'!P:P,'Census Data'!$A:$A,$A1911))/SUMIFS('Census Data'!$F:$F,'Census Data'!$A:$A,$A1911)</f>
        <v>7.3817226402616669E-3</v>
      </c>
      <c r="I1911" s="19">
        <f t="shared" si="58"/>
        <v>2.3896763123558928E-2</v>
      </c>
      <c r="J1911" s="17">
        <f>SUM(SUMIFS('Census Data'!W:W,'Census Data'!$A:$A,$A1911),SUMIFS('Census Data'!X:X,'Census Data'!$A:$A,$A1911))/SUMIFS('Census Data'!$F:$F,'Census Data'!$A:$A,$A1911)</f>
        <v>7.9036265170065595E-2</v>
      </c>
      <c r="K1911" s="19">
        <f t="shared" si="59"/>
        <v>0.92096373482993443</v>
      </c>
      <c r="L1911" s="24">
        <f>'EPA Data'!D1912/SUM('EPA Data'!D:D)</f>
        <v>1.987804128823968E-4</v>
      </c>
      <c r="M1911" s="24">
        <f>'EPA Data'!E1912/SUM('EPA Data'!E:E)</f>
        <v>2.4740470173016823E-4</v>
      </c>
      <c r="N1911" s="24">
        <f>'EPA Data'!F1912/SUM('EPA Data'!F:F)</f>
        <v>2.4841986037346908E-4</v>
      </c>
      <c r="O1911" s="24">
        <f>'EPA Data'!G1912/SUM('EPA Data'!G:G)</f>
        <v>1.1162004635436303E-4</v>
      </c>
      <c r="P1911" s="24">
        <f>'EPA Data'!H1912/SUM('EPA Data'!H:H)</f>
        <v>1.5489426337350699E-4</v>
      </c>
      <c r="Q1911" s="24">
        <f>'EPA Data'!I1912/SUM('EPA Data'!I:I)</f>
        <v>1.1210805634190824E-4</v>
      </c>
      <c r="R1911" s="24">
        <f>'EPA Data'!J1912/SUM('EPA Data'!J:J)</f>
        <v>1.9155447107435821E-4</v>
      </c>
      <c r="S1911" s="24">
        <f>'EPA Data'!K1912/SUM('EPA Data'!K:K)</f>
        <v>1.8156969571026839E-4</v>
      </c>
      <c r="T1911" s="24">
        <f>'EPA Data'!L1912/SUM('EPA Data'!L:L)</f>
        <v>2.2741415385818639E-4</v>
      </c>
      <c r="U1911" s="24">
        <f>'EPA Data'!M1912/SUM('EPA Data'!M:M)</f>
        <v>1.2104675433894716E-4</v>
      </c>
      <c r="V1911" s="24">
        <f>'EPA Data'!N1912/SUM('EPA Data'!N:N)</f>
        <v>1.3140446703253117E-4</v>
      </c>
      <c r="W1911" s="24">
        <f>'EPA Data'!O1912/SUM('EPA Data'!O:O)</f>
        <v>2.6498419004541637E-4</v>
      </c>
      <c r="X1911" s="24">
        <f>'EPA Data'!P1912/SUM('EPA Data'!P:P)</f>
        <v>2.2443454667952465E-4</v>
      </c>
    </row>
    <row r="1912" spans="1:24" x14ac:dyDescent="0.25">
      <c r="A1912" s="16" t="s">
        <v>3146</v>
      </c>
      <c r="B1912" s="16" t="s">
        <v>3055</v>
      </c>
      <c r="C1912" s="21" t="s">
        <v>256</v>
      </c>
      <c r="D1912" s="17">
        <f>SUMIFS('Census Data'!G:G,'Census Data'!$A:$A,$A1912)/SUMIFS('Census Data'!$F:$F,'Census Data'!$A:$A,$A1912)</f>
        <v>0.49646386640498891</v>
      </c>
      <c r="E1912" s="19">
        <f>SUMIFS('Census Data'!H:H,'Census Data'!$A:$A,$A1912)/SUMIFS('Census Data'!$F:$F,'Census Data'!$A:$A,$A1912)</f>
        <v>0.50353613359501104</v>
      </c>
      <c r="F1912" s="17">
        <f>SUM(SUMIFS('Census Data'!I:I,'Census Data'!$A:$A,$A1912),SUMIFS('Census Data'!J:J,'Census Data'!$A:$A,$A1912))/SUMIFS('Census Data'!$F:$F,'Census Data'!$A:$A,$A1912)</f>
        <v>0.91308892011473564</v>
      </c>
      <c r="G1912" s="17">
        <f>SUM(SUMIFS('Census Data'!K:K,'Census Data'!$A:$A,$A1912),SUMIFS('Census Data'!L:L,'Census Data'!$A:$A,$A1912))/SUMIFS('Census Data'!$F:$F,'Census Data'!$A:$A,$A1912)</f>
        <v>5.7646525995517416E-2</v>
      </c>
      <c r="H1912" s="17">
        <f>SUM(SUMIFS('Census Data'!O:O,'Census Data'!$A:$A,$A1912),SUMIFS('Census Data'!P:P,'Census Data'!$A:$A,$A1912))/SUMIFS('Census Data'!$F:$F,'Census Data'!$A:$A,$A1912)</f>
        <v>7.9548489739986756E-3</v>
      </c>
      <c r="I1912" s="19">
        <f t="shared" si="58"/>
        <v>2.130970491574824E-2</v>
      </c>
      <c r="J1912" s="17">
        <f>SUM(SUMIFS('Census Data'!W:W,'Census Data'!$A:$A,$A1912),SUMIFS('Census Data'!X:X,'Census Data'!$A:$A,$A1912))/SUMIFS('Census Data'!$F:$F,'Census Data'!$A:$A,$A1912)</f>
        <v>7.5251710002206457E-2</v>
      </c>
      <c r="K1912" s="19">
        <f t="shared" si="59"/>
        <v>0.92474828999779357</v>
      </c>
      <c r="L1912" s="24">
        <f>'EPA Data'!D1913/SUM('EPA Data'!D:D)</f>
        <v>2.7460560809605699E-4</v>
      </c>
      <c r="M1912" s="24">
        <f>'EPA Data'!E1913/SUM('EPA Data'!E:E)</f>
        <v>2.9313930376017688E-4</v>
      </c>
      <c r="N1912" s="24">
        <f>'EPA Data'!F1913/SUM('EPA Data'!F:F)</f>
        <v>3.0233086732292562E-4</v>
      </c>
      <c r="O1912" s="24">
        <f>'EPA Data'!G1913/SUM('EPA Data'!G:G)</f>
        <v>2.1499140179371436E-4</v>
      </c>
      <c r="P1912" s="24">
        <f>'EPA Data'!H1913/SUM('EPA Data'!H:H)</f>
        <v>2.7049163928868642E-4</v>
      </c>
      <c r="Q1912" s="24">
        <f>'EPA Data'!I1913/SUM('EPA Data'!I:I)</f>
        <v>1.977918710764292E-4</v>
      </c>
      <c r="R1912" s="24">
        <f>'EPA Data'!J1913/SUM('EPA Data'!J:J)</f>
        <v>4.4767461339922633E-4</v>
      </c>
      <c r="S1912" s="24">
        <f>'EPA Data'!K1913/SUM('EPA Data'!K:K)</f>
        <v>2.8758047844680188E-4</v>
      </c>
      <c r="T1912" s="24">
        <f>'EPA Data'!L1913/SUM('EPA Data'!L:L)</f>
        <v>3.4490732533444464E-4</v>
      </c>
      <c r="U1912" s="24">
        <f>'EPA Data'!M1913/SUM('EPA Data'!M:M)</f>
        <v>2.2907809499591702E-4</v>
      </c>
      <c r="V1912" s="24">
        <f>'EPA Data'!N1913/SUM('EPA Data'!N:N)</f>
        <v>1.8602460518043172E-4</v>
      </c>
      <c r="W1912" s="24">
        <f>'EPA Data'!O1913/SUM('EPA Data'!O:O)</f>
        <v>3.3909048127212215E-4</v>
      </c>
      <c r="X1912" s="24">
        <f>'EPA Data'!P1913/SUM('EPA Data'!P:P)</f>
        <v>2.8871528558587476E-4</v>
      </c>
    </row>
    <row r="1913" spans="1:24" x14ac:dyDescent="0.25">
      <c r="A1913" s="16" t="s">
        <v>3147</v>
      </c>
      <c r="B1913" s="16" t="s">
        <v>3055</v>
      </c>
      <c r="C1913" s="21" t="s">
        <v>3148</v>
      </c>
      <c r="D1913" s="17">
        <f>SUMIFS('Census Data'!G:G,'Census Data'!$A:$A,$A1913)/SUMIFS('Census Data'!$F:$F,'Census Data'!$A:$A,$A1913)</f>
        <v>0.49825159541918002</v>
      </c>
      <c r="E1913" s="19">
        <f>SUMIFS('Census Data'!H:H,'Census Data'!$A:$A,$A1913)/SUMIFS('Census Data'!$F:$F,'Census Data'!$A:$A,$A1913)</f>
        <v>0.50174840458082004</v>
      </c>
      <c r="F1913" s="17">
        <f>SUM(SUMIFS('Census Data'!I:I,'Census Data'!$A:$A,$A1913),SUMIFS('Census Data'!J:J,'Census Data'!$A:$A,$A1913))/SUMIFS('Census Data'!$F:$F,'Census Data'!$A:$A,$A1913)</f>
        <v>0.92337616924556343</v>
      </c>
      <c r="G1913" s="17">
        <f>SUM(SUMIFS('Census Data'!K:K,'Census Data'!$A:$A,$A1913),SUMIFS('Census Data'!L:L,'Census Data'!$A:$A,$A1913))/SUMIFS('Census Data'!$F:$F,'Census Data'!$A:$A,$A1913)</f>
        <v>4.1874289710639043E-2</v>
      </c>
      <c r="H1913" s="17">
        <f>SUM(SUMIFS('Census Data'!O:O,'Census Data'!$A:$A,$A1913),SUMIFS('Census Data'!P:P,'Census Data'!$A:$A,$A1913))/SUMIFS('Census Data'!$F:$F,'Census Data'!$A:$A,$A1913)</f>
        <v>1.0665267943002011E-2</v>
      </c>
      <c r="I1913" s="19">
        <f t="shared" si="58"/>
        <v>2.4084273100795528E-2</v>
      </c>
      <c r="J1913" s="17">
        <f>SUM(SUMIFS('Census Data'!W:W,'Census Data'!$A:$A,$A1913),SUMIFS('Census Data'!X:X,'Census Data'!$A:$A,$A1913))/SUMIFS('Census Data'!$F:$F,'Census Data'!$A:$A,$A1913)</f>
        <v>6.3816767199930069E-2</v>
      </c>
      <c r="K1913" s="19">
        <f t="shared" si="59"/>
        <v>0.93618323280006988</v>
      </c>
      <c r="L1913" s="24">
        <f>'EPA Data'!D1914/SUM('EPA Data'!D:D)</f>
        <v>1.2064435128382777E-4</v>
      </c>
      <c r="M1913" s="24">
        <f>'EPA Data'!E1914/SUM('EPA Data'!E:E)</f>
        <v>1.9188034729789995E-4</v>
      </c>
      <c r="N1913" s="24">
        <f>'EPA Data'!F1914/SUM('EPA Data'!F:F)</f>
        <v>1.9964330655840201E-4</v>
      </c>
      <c r="O1913" s="24">
        <f>'EPA Data'!G1914/SUM('EPA Data'!G:G)</f>
        <v>9.0907238293369129E-5</v>
      </c>
      <c r="P1913" s="24">
        <f>'EPA Data'!H1914/SUM('EPA Data'!H:H)</f>
        <v>1.3186817656742032E-4</v>
      </c>
      <c r="Q1913" s="24">
        <f>'EPA Data'!I1914/SUM('EPA Data'!I:I)</f>
        <v>7.6200952991561406E-5</v>
      </c>
      <c r="R1913" s="24">
        <f>'EPA Data'!J1914/SUM('EPA Data'!J:J)</f>
        <v>1.9281200620812933E-4</v>
      </c>
      <c r="S1913" s="24">
        <f>'EPA Data'!K1914/SUM('EPA Data'!K:K)</f>
        <v>1.5782259900813295E-4</v>
      </c>
      <c r="T1913" s="24">
        <f>'EPA Data'!L1914/SUM('EPA Data'!L:L)</f>
        <v>1.8017071620104059E-4</v>
      </c>
      <c r="U1913" s="24">
        <f>'EPA Data'!M1914/SUM('EPA Data'!M:M)</f>
        <v>1.3001981075769093E-4</v>
      </c>
      <c r="V1913" s="24">
        <f>'EPA Data'!N1914/SUM('EPA Data'!N:N)</f>
        <v>9.6636371563085585E-5</v>
      </c>
      <c r="W1913" s="24">
        <f>'EPA Data'!O1914/SUM('EPA Data'!O:O)</f>
        <v>2.2469483681512289E-4</v>
      </c>
      <c r="X1913" s="24">
        <f>'EPA Data'!P1914/SUM('EPA Data'!P:P)</f>
        <v>1.6069643691761257E-4</v>
      </c>
    </row>
    <row r="1914" spans="1:24" x14ac:dyDescent="0.25">
      <c r="A1914" s="16" t="s">
        <v>3149</v>
      </c>
      <c r="B1914" s="16" t="s">
        <v>3055</v>
      </c>
      <c r="C1914" s="21" t="s">
        <v>109</v>
      </c>
      <c r="D1914" s="17">
        <f>SUMIFS('Census Data'!G:G,'Census Data'!$A:$A,$A1914)/SUMIFS('Census Data'!$F:$F,'Census Data'!$A:$A,$A1914)</f>
        <v>0.48519158904568016</v>
      </c>
      <c r="E1914" s="19">
        <f>SUMIFS('Census Data'!H:H,'Census Data'!$A:$A,$A1914)/SUMIFS('Census Data'!$F:$F,'Census Data'!$A:$A,$A1914)</f>
        <v>0.51480841095431984</v>
      </c>
      <c r="F1914" s="17">
        <f>SUM(SUMIFS('Census Data'!I:I,'Census Data'!$A:$A,$A1914),SUMIFS('Census Data'!J:J,'Census Data'!$A:$A,$A1914))/SUMIFS('Census Data'!$F:$F,'Census Data'!$A:$A,$A1914)</f>
        <v>0.95111272240504208</v>
      </c>
      <c r="G1914" s="17">
        <f>SUM(SUMIFS('Census Data'!K:K,'Census Data'!$A:$A,$A1914),SUMIFS('Census Data'!L:L,'Census Data'!$A:$A,$A1914))/SUMIFS('Census Data'!$F:$F,'Census Data'!$A:$A,$A1914)</f>
        <v>1.7067321099894027E-2</v>
      </c>
      <c r="H1914" s="17">
        <f>SUM(SUMIFS('Census Data'!O:O,'Census Data'!$A:$A,$A1914),SUMIFS('Census Data'!P:P,'Census Data'!$A:$A,$A1914))/SUMIFS('Census Data'!$F:$F,'Census Data'!$A:$A,$A1914)</f>
        <v>1.0485805120196329E-2</v>
      </c>
      <c r="I1914" s="19">
        <f t="shared" si="58"/>
        <v>2.1334151374867494E-2</v>
      </c>
      <c r="J1914" s="17">
        <f>SUM(SUMIFS('Census Data'!W:W,'Census Data'!$A:$A,$A1914),SUMIFS('Census Data'!X:X,'Census Data'!$A:$A,$A1914))/SUMIFS('Census Data'!$F:$F,'Census Data'!$A:$A,$A1914)</f>
        <v>7.3651625857549224E-2</v>
      </c>
      <c r="K1914" s="19">
        <f t="shared" si="59"/>
        <v>0.92634837414245075</v>
      </c>
      <c r="L1914" s="24">
        <f>'EPA Data'!D1915/SUM('EPA Data'!D:D)</f>
        <v>7.9108955190216056E-5</v>
      </c>
      <c r="M1914" s="24">
        <f>'EPA Data'!E1915/SUM('EPA Data'!E:E)</f>
        <v>1.400164315342068E-4</v>
      </c>
      <c r="N1914" s="24">
        <f>'EPA Data'!F1915/SUM('EPA Data'!F:F)</f>
        <v>1.5663571024749777E-4</v>
      </c>
      <c r="O1914" s="24">
        <f>'EPA Data'!G1915/SUM('EPA Data'!G:G)</f>
        <v>5.8564887974044484E-5</v>
      </c>
      <c r="P1914" s="24">
        <f>'EPA Data'!H1915/SUM('EPA Data'!H:H)</f>
        <v>9.145318203006304E-5</v>
      </c>
      <c r="Q1914" s="24">
        <f>'EPA Data'!I1915/SUM('EPA Data'!I:I)</f>
        <v>5.2757070945882785E-5</v>
      </c>
      <c r="R1914" s="24">
        <f>'EPA Data'!J1915/SUM('EPA Data'!J:J)</f>
        <v>9.7313423660585951E-5</v>
      </c>
      <c r="S1914" s="24">
        <f>'EPA Data'!K1915/SUM('EPA Data'!K:K)</f>
        <v>1.0445438506651974E-4</v>
      </c>
      <c r="T1914" s="24">
        <f>'EPA Data'!L1915/SUM('EPA Data'!L:L)</f>
        <v>1.3551595922588316E-4</v>
      </c>
      <c r="U1914" s="24">
        <f>'EPA Data'!M1915/SUM('EPA Data'!M:M)</f>
        <v>8.8751949951173487E-5</v>
      </c>
      <c r="V1914" s="24">
        <f>'EPA Data'!N1915/SUM('EPA Data'!N:N)</f>
        <v>6.3458673346326804E-5</v>
      </c>
      <c r="W1914" s="24">
        <f>'EPA Data'!O1915/SUM('EPA Data'!O:O)</f>
        <v>1.0575871649162388E-4</v>
      </c>
      <c r="X1914" s="24">
        <f>'EPA Data'!P1915/SUM('EPA Data'!P:P)</f>
        <v>1.2336289741197675E-4</v>
      </c>
    </row>
    <row r="1915" spans="1:24" x14ac:dyDescent="0.25">
      <c r="A1915" s="16" t="s">
        <v>3150</v>
      </c>
      <c r="B1915" s="16" t="s">
        <v>3055</v>
      </c>
      <c r="C1915" s="21" t="s">
        <v>111</v>
      </c>
      <c r="D1915" s="17">
        <f>SUMIFS('Census Data'!G:G,'Census Data'!$A:$A,$A1915)/SUMIFS('Census Data'!$F:$F,'Census Data'!$A:$A,$A1915)</f>
        <v>0.49285221788094691</v>
      </c>
      <c r="E1915" s="19">
        <f>SUMIFS('Census Data'!H:H,'Census Data'!$A:$A,$A1915)/SUMIFS('Census Data'!$F:$F,'Census Data'!$A:$A,$A1915)</f>
        <v>0.50714778211905309</v>
      </c>
      <c r="F1915" s="17">
        <f>SUM(SUMIFS('Census Data'!I:I,'Census Data'!$A:$A,$A1915),SUMIFS('Census Data'!J:J,'Census Data'!$A:$A,$A1915))/SUMIFS('Census Data'!$F:$F,'Census Data'!$A:$A,$A1915)</f>
        <v>0.96056079062284527</v>
      </c>
      <c r="G1915" s="17">
        <f>SUM(SUMIFS('Census Data'!K:K,'Census Data'!$A:$A,$A1915),SUMIFS('Census Data'!L:L,'Census Data'!$A:$A,$A1915))/SUMIFS('Census Data'!$F:$F,'Census Data'!$A:$A,$A1915)</f>
        <v>1.4755228683061365E-2</v>
      </c>
      <c r="H1915" s="17">
        <f>SUM(SUMIFS('Census Data'!O:O,'Census Data'!$A:$A,$A1915),SUMIFS('Census Data'!P:P,'Census Data'!$A:$A,$A1915))/SUMIFS('Census Data'!$F:$F,'Census Data'!$A:$A,$A1915)</f>
        <v>5.1022753390025282E-3</v>
      </c>
      <c r="I1915" s="19">
        <f t="shared" si="58"/>
        <v>1.958170535509085E-2</v>
      </c>
      <c r="J1915" s="17">
        <f>SUM(SUMIFS('Census Data'!W:W,'Census Data'!$A:$A,$A1915),SUMIFS('Census Data'!X:X,'Census Data'!$A:$A,$A1915))/SUMIFS('Census Data'!$F:$F,'Census Data'!$A:$A,$A1915)</f>
        <v>2.4454148471615721E-2</v>
      </c>
      <c r="K1915" s="19">
        <f t="shared" si="59"/>
        <v>0.97554585152838424</v>
      </c>
      <c r="L1915" s="24">
        <f>'EPA Data'!D1916/SUM('EPA Data'!D:D)</f>
        <v>5.6740548807908795E-5</v>
      </c>
      <c r="M1915" s="24">
        <f>'EPA Data'!E1916/SUM('EPA Data'!E:E)</f>
        <v>9.3315149357966164E-5</v>
      </c>
      <c r="N1915" s="24">
        <f>'EPA Data'!F1916/SUM('EPA Data'!F:F)</f>
        <v>1.0522058033176031E-4</v>
      </c>
      <c r="O1915" s="24">
        <f>'EPA Data'!G1916/SUM('EPA Data'!G:G)</f>
        <v>3.8764204996560752E-5</v>
      </c>
      <c r="P1915" s="24">
        <f>'EPA Data'!H1916/SUM('EPA Data'!H:H)</f>
        <v>6.2010785003934819E-5</v>
      </c>
      <c r="Q1915" s="24">
        <f>'EPA Data'!I1916/SUM('EPA Data'!I:I)</f>
        <v>3.4931846168834126E-5</v>
      </c>
      <c r="R1915" s="24">
        <f>'EPA Data'!J1916/SUM('EPA Data'!J:J)</f>
        <v>6.4121152206762498E-5</v>
      </c>
      <c r="S1915" s="24">
        <f>'EPA Data'!K1916/SUM('EPA Data'!K:K)</f>
        <v>7.5641774212441041E-5</v>
      </c>
      <c r="T1915" s="24">
        <f>'EPA Data'!L1916/SUM('EPA Data'!L:L)</f>
        <v>9.5015701565344512E-5</v>
      </c>
      <c r="U1915" s="24">
        <f>'EPA Data'!M1916/SUM('EPA Data'!M:M)</f>
        <v>5.4799463404553142E-5</v>
      </c>
      <c r="V1915" s="24">
        <f>'EPA Data'!N1916/SUM('EPA Data'!N:N)</f>
        <v>4.5195666255283125E-5</v>
      </c>
      <c r="W1915" s="24">
        <f>'EPA Data'!O1916/SUM('EPA Data'!O:O)</f>
        <v>8.7412981677512048E-5</v>
      </c>
      <c r="X1915" s="24">
        <f>'EPA Data'!P1916/SUM('EPA Data'!P:P)</f>
        <v>8.4790665281061421E-5</v>
      </c>
    </row>
    <row r="1916" spans="1:24" x14ac:dyDescent="0.25">
      <c r="A1916" s="16" t="s">
        <v>3151</v>
      </c>
      <c r="B1916" s="16" t="s">
        <v>3055</v>
      </c>
      <c r="C1916" s="21" t="s">
        <v>652</v>
      </c>
      <c r="D1916" s="17">
        <f>SUMIFS('Census Data'!G:G,'Census Data'!$A:$A,$A1916)/SUMIFS('Census Data'!$F:$F,'Census Data'!$A:$A,$A1916)</f>
        <v>0.46987522281639926</v>
      </c>
      <c r="E1916" s="19">
        <f>SUMIFS('Census Data'!H:H,'Census Data'!$A:$A,$A1916)/SUMIFS('Census Data'!$F:$F,'Census Data'!$A:$A,$A1916)</f>
        <v>0.53012477718360074</v>
      </c>
      <c r="F1916" s="17">
        <f>SUM(SUMIFS('Census Data'!I:I,'Census Data'!$A:$A,$A1916),SUMIFS('Census Data'!J:J,'Census Data'!$A:$A,$A1916))/SUMIFS('Census Data'!$F:$F,'Census Data'!$A:$A,$A1916)</f>
        <v>0.55285204991087344</v>
      </c>
      <c r="G1916" s="17">
        <f>SUM(SUMIFS('Census Data'!K:K,'Census Data'!$A:$A,$A1916),SUMIFS('Census Data'!L:L,'Census Data'!$A:$A,$A1916))/SUMIFS('Census Data'!$F:$F,'Census Data'!$A:$A,$A1916)</f>
        <v>0.42125668449197862</v>
      </c>
      <c r="H1916" s="17">
        <f>SUM(SUMIFS('Census Data'!O:O,'Census Data'!$A:$A,$A1916),SUMIFS('Census Data'!P:P,'Census Data'!$A:$A,$A1916))/SUMIFS('Census Data'!$F:$F,'Census Data'!$A:$A,$A1916)</f>
        <v>5.392156862745098E-3</v>
      </c>
      <c r="I1916" s="19">
        <f t="shared" si="58"/>
        <v>2.049910873440286E-2</v>
      </c>
      <c r="J1916" s="17">
        <f>SUM(SUMIFS('Census Data'!W:W,'Census Data'!$A:$A,$A1916),SUMIFS('Census Data'!X:X,'Census Data'!$A:$A,$A1916))/SUMIFS('Census Data'!$F:$F,'Census Data'!$A:$A,$A1916)</f>
        <v>4.0819964349376112E-2</v>
      </c>
      <c r="K1916" s="19">
        <f t="shared" si="59"/>
        <v>0.95918003565062393</v>
      </c>
      <c r="L1916" s="24">
        <f>'EPA Data'!D1917/SUM('EPA Data'!D:D)</f>
        <v>2.1116284515563841E-4</v>
      </c>
      <c r="M1916" s="24">
        <f>'EPA Data'!E1917/SUM('EPA Data'!E:E)</f>
        <v>1.2308754942786971E-4</v>
      </c>
      <c r="N1916" s="24">
        <f>'EPA Data'!F1917/SUM('EPA Data'!F:F)</f>
        <v>1.2093834298016636E-4</v>
      </c>
      <c r="O1916" s="24">
        <f>'EPA Data'!G1917/SUM('EPA Data'!G:G)</f>
        <v>4.6209475440412908E-5</v>
      </c>
      <c r="P1916" s="24">
        <f>'EPA Data'!H1917/SUM('EPA Data'!H:H)</f>
        <v>7.4282747968293237E-5</v>
      </c>
      <c r="Q1916" s="24">
        <f>'EPA Data'!I1917/SUM('EPA Data'!I:I)</f>
        <v>5.742760262402773E-5</v>
      </c>
      <c r="R1916" s="24">
        <f>'EPA Data'!J1917/SUM('EPA Data'!J:J)</f>
        <v>8.3200164923458573E-5</v>
      </c>
      <c r="S1916" s="24">
        <f>'EPA Data'!K1917/SUM('EPA Data'!K:K)</f>
        <v>9.0254047841462705E-5</v>
      </c>
      <c r="T1916" s="24">
        <f>'EPA Data'!L1917/SUM('EPA Data'!L:L)</f>
        <v>1.0541634998254653E-4</v>
      </c>
      <c r="U1916" s="24">
        <f>'EPA Data'!M1917/SUM('EPA Data'!M:M)</f>
        <v>5.2439402481860696E-5</v>
      </c>
      <c r="V1916" s="24">
        <f>'EPA Data'!N1917/SUM('EPA Data'!N:N)</f>
        <v>6.5862354868598632E-5</v>
      </c>
      <c r="W1916" s="24">
        <f>'EPA Data'!O1917/SUM('EPA Data'!O:O)</f>
        <v>1.2093187016767974E-4</v>
      </c>
      <c r="X1916" s="24">
        <f>'EPA Data'!P1917/SUM('EPA Data'!P:P)</f>
        <v>1.0032582641851079E-4</v>
      </c>
    </row>
    <row r="1917" spans="1:24" x14ac:dyDescent="0.25">
      <c r="A1917" s="16" t="s">
        <v>3152</v>
      </c>
      <c r="B1917" s="16" t="s">
        <v>3055</v>
      </c>
      <c r="C1917" s="21" t="s">
        <v>3153</v>
      </c>
      <c r="D1917" s="17">
        <f>SUMIFS('Census Data'!G:G,'Census Data'!$A:$A,$A1917)/SUMIFS('Census Data'!$F:$F,'Census Data'!$A:$A,$A1917)</f>
        <v>0.48062963590055802</v>
      </c>
      <c r="E1917" s="19">
        <f>SUMIFS('Census Data'!H:H,'Census Data'!$A:$A,$A1917)/SUMIFS('Census Data'!$F:$F,'Census Data'!$A:$A,$A1917)</f>
        <v>0.51937036409944193</v>
      </c>
      <c r="F1917" s="17">
        <f>SUM(SUMIFS('Census Data'!I:I,'Census Data'!$A:$A,$A1917),SUMIFS('Census Data'!J:J,'Census Data'!$A:$A,$A1917))/SUMIFS('Census Data'!$F:$F,'Census Data'!$A:$A,$A1917)</f>
        <v>0.57335124950916638</v>
      </c>
      <c r="G1917" s="17">
        <f>SUM(SUMIFS('Census Data'!K:K,'Census Data'!$A:$A,$A1917),SUMIFS('Census Data'!L:L,'Census Data'!$A:$A,$A1917))/SUMIFS('Census Data'!$F:$F,'Census Data'!$A:$A,$A1917)</f>
        <v>0.32975550183904984</v>
      </c>
      <c r="H1917" s="17">
        <f>SUM(SUMIFS('Census Data'!O:O,'Census Data'!$A:$A,$A1917),SUMIFS('Census Data'!P:P,'Census Data'!$A:$A,$A1917))/SUMIFS('Census Data'!$F:$F,'Census Data'!$A:$A,$A1917)</f>
        <v>6.3091476967747279E-2</v>
      </c>
      <c r="I1917" s="19">
        <f t="shared" si="58"/>
        <v>3.3801771684036419E-2</v>
      </c>
      <c r="J1917" s="17">
        <f>SUM(SUMIFS('Census Data'!W:W,'Census Data'!$A:$A,$A1917),SUMIFS('Census Data'!X:X,'Census Data'!$A:$A,$A1917))/SUMIFS('Census Data'!$F:$F,'Census Data'!$A:$A,$A1917)</f>
        <v>0.13772609865664706</v>
      </c>
      <c r="K1917" s="19">
        <f t="shared" si="59"/>
        <v>0.86227390134335291</v>
      </c>
      <c r="L1917" s="24">
        <f>'EPA Data'!D1918/SUM('EPA Data'!D:D)</f>
        <v>1.3397703036845145E-3</v>
      </c>
      <c r="M1917" s="24">
        <f>'EPA Data'!E1918/SUM('EPA Data'!E:E)</f>
        <v>1.8732527004488024E-3</v>
      </c>
      <c r="N1917" s="24">
        <f>'EPA Data'!F1918/SUM('EPA Data'!F:F)</f>
        <v>1.9025246335797844E-3</v>
      </c>
      <c r="O1917" s="24">
        <f>'EPA Data'!G1918/SUM('EPA Data'!G:G)</f>
        <v>4.1769846551236479E-3</v>
      </c>
      <c r="P1917" s="24">
        <f>'EPA Data'!H1918/SUM('EPA Data'!H:H)</f>
        <v>3.2440180039545567E-3</v>
      </c>
      <c r="Q1917" s="24">
        <f>'EPA Data'!I1918/SUM('EPA Data'!I:I)</f>
        <v>6.2490417158953242E-3</v>
      </c>
      <c r="R1917" s="24">
        <f>'EPA Data'!J1918/SUM('EPA Data'!J:J)</f>
        <v>4.3931904529372233E-3</v>
      </c>
      <c r="S1917" s="24">
        <f>'EPA Data'!K1918/SUM('EPA Data'!K:K)</f>
        <v>1.9749952983766717E-3</v>
      </c>
      <c r="T1917" s="24">
        <f>'EPA Data'!L1918/SUM('EPA Data'!L:L)</f>
        <v>2.7980810702454236E-3</v>
      </c>
      <c r="U1917" s="24">
        <f>'EPA Data'!M1918/SUM('EPA Data'!M:M)</f>
        <v>1.6604390599643912E-3</v>
      </c>
      <c r="V1917" s="24">
        <f>'EPA Data'!N1918/SUM('EPA Data'!N:N)</f>
        <v>2.2257544196470952E-3</v>
      </c>
      <c r="W1917" s="24">
        <f>'EPA Data'!O1918/SUM('EPA Data'!O:O)</f>
        <v>2.1797154952767636E-3</v>
      </c>
      <c r="X1917" s="24">
        <f>'EPA Data'!P1918/SUM('EPA Data'!P:P)</f>
        <v>1.6855964745523236E-3</v>
      </c>
    </row>
    <row r="1918" spans="1:24" x14ac:dyDescent="0.25">
      <c r="A1918" s="16" t="s">
        <v>3154</v>
      </c>
      <c r="B1918" s="16" t="s">
        <v>3055</v>
      </c>
      <c r="C1918" s="21" t="s">
        <v>867</v>
      </c>
      <c r="D1918" s="17">
        <f>SUMIFS('Census Data'!G:G,'Census Data'!$A:$A,$A1918)/SUMIFS('Census Data'!$F:$F,'Census Data'!$A:$A,$A1918)</f>
        <v>0.49398556535685645</v>
      </c>
      <c r="E1918" s="19">
        <f>SUMIFS('Census Data'!H:H,'Census Data'!$A:$A,$A1918)/SUMIFS('Census Data'!$F:$F,'Census Data'!$A:$A,$A1918)</f>
        <v>0.50601443464314355</v>
      </c>
      <c r="F1918" s="17">
        <f>SUM(SUMIFS('Census Data'!I:I,'Census Data'!$A:$A,$A1918),SUMIFS('Census Data'!J:J,'Census Data'!$A:$A,$A1918))/SUMIFS('Census Data'!$F:$F,'Census Data'!$A:$A,$A1918)</f>
        <v>0.95997059609730018</v>
      </c>
      <c r="G1918" s="17">
        <f>SUM(SUMIFS('Census Data'!K:K,'Census Data'!$A:$A,$A1918),SUMIFS('Census Data'!L:L,'Census Data'!$A:$A,$A1918))/SUMIFS('Census Data'!$F:$F,'Census Data'!$A:$A,$A1918)</f>
        <v>7.8855920876770916E-3</v>
      </c>
      <c r="H1918" s="17">
        <f>SUM(SUMIFS('Census Data'!O:O,'Census Data'!$A:$A,$A1918),SUMIFS('Census Data'!P:P,'Census Data'!$A:$A,$A1918))/SUMIFS('Census Data'!$F:$F,'Census Data'!$A:$A,$A1918)</f>
        <v>7.0836674685912857E-3</v>
      </c>
      <c r="I1918" s="19">
        <f t="shared" si="58"/>
        <v>2.5060144346431446E-2</v>
      </c>
      <c r="J1918" s="17">
        <f>SUM(SUMIFS('Census Data'!W:W,'Census Data'!$A:$A,$A1918),SUMIFS('Census Data'!X:X,'Census Data'!$A:$A,$A1918))/SUMIFS('Census Data'!$F:$F,'Census Data'!$A:$A,$A1918)</f>
        <v>6.1681368618016576E-2</v>
      </c>
      <c r="K1918" s="19">
        <f t="shared" si="59"/>
        <v>0.93831863138198346</v>
      </c>
      <c r="L1918" s="24">
        <f>'EPA Data'!D1919/SUM('EPA Data'!D:D)</f>
        <v>4.558822842536462E-5</v>
      </c>
      <c r="M1918" s="24">
        <f>'EPA Data'!E1919/SUM('EPA Data'!E:E)</f>
        <v>7.3897479078801777E-5</v>
      </c>
      <c r="N1918" s="24">
        <f>'EPA Data'!F1919/SUM('EPA Data'!F:F)</f>
        <v>8.497015229619182E-5</v>
      </c>
      <c r="O1918" s="24">
        <f>'EPA Data'!G1919/SUM('EPA Data'!G:G)</f>
        <v>3.2966544298787129E-5</v>
      </c>
      <c r="P1918" s="24">
        <f>'EPA Data'!H1919/SUM('EPA Data'!H:H)</f>
        <v>5.0824506528153704E-5</v>
      </c>
      <c r="Q1918" s="24">
        <f>'EPA Data'!I1919/SUM('EPA Data'!I:I)</f>
        <v>3.0232409404718383E-5</v>
      </c>
      <c r="R1918" s="24">
        <f>'EPA Data'!J1919/SUM('EPA Data'!J:J)</f>
        <v>6.9236045676595765E-5</v>
      </c>
      <c r="S1918" s="24">
        <f>'EPA Data'!K1919/SUM('EPA Data'!K:K)</f>
        <v>7.0472315485423402E-5</v>
      </c>
      <c r="T1918" s="24">
        <f>'EPA Data'!L1919/SUM('EPA Data'!L:L)</f>
        <v>8.2080464498830879E-5</v>
      </c>
      <c r="U1918" s="24">
        <f>'EPA Data'!M1919/SUM('EPA Data'!M:M)</f>
        <v>5.407078435003396E-5</v>
      </c>
      <c r="V1918" s="24">
        <f>'EPA Data'!N1919/SUM('EPA Data'!N:N)</f>
        <v>3.944860638323178E-5</v>
      </c>
      <c r="W1918" s="24">
        <f>'EPA Data'!O1919/SUM('EPA Data'!O:O)</f>
        <v>8.9319482848988646E-5</v>
      </c>
      <c r="X1918" s="24">
        <f>'EPA Data'!P1919/SUM('EPA Data'!P:P)</f>
        <v>6.7617660273795545E-5</v>
      </c>
    </row>
    <row r="1919" spans="1:24" x14ac:dyDescent="0.25">
      <c r="A1919" s="16" t="s">
        <v>3155</v>
      </c>
      <c r="B1919" s="16" t="s">
        <v>3055</v>
      </c>
      <c r="C1919" s="21" t="s">
        <v>123</v>
      </c>
      <c r="D1919" s="17">
        <f>SUMIFS('Census Data'!G:G,'Census Data'!$A:$A,$A1919)/SUMIFS('Census Data'!$F:$F,'Census Data'!$A:$A,$A1919)</f>
        <v>0.4893460420270121</v>
      </c>
      <c r="E1919" s="19">
        <f>SUMIFS('Census Data'!H:H,'Census Data'!$A:$A,$A1919)/SUMIFS('Census Data'!$F:$F,'Census Data'!$A:$A,$A1919)</f>
        <v>0.51065395797298785</v>
      </c>
      <c r="F1919" s="17">
        <f>SUM(SUMIFS('Census Data'!I:I,'Census Data'!$A:$A,$A1919),SUMIFS('Census Data'!J:J,'Census Data'!$A:$A,$A1919))/SUMIFS('Census Data'!$F:$F,'Census Data'!$A:$A,$A1919)</f>
        <v>0.76358885658558129</v>
      </c>
      <c r="G1919" s="17">
        <f>SUM(SUMIFS('Census Data'!K:K,'Census Data'!$A:$A,$A1919),SUMIFS('Census Data'!L:L,'Census Data'!$A:$A,$A1919))/SUMIFS('Census Data'!$F:$F,'Census Data'!$A:$A,$A1919)</f>
        <v>0.19022559157987709</v>
      </c>
      <c r="H1919" s="17">
        <f>SUM(SUMIFS('Census Data'!O:O,'Census Data'!$A:$A,$A1919),SUMIFS('Census Data'!P:P,'Census Data'!$A:$A,$A1919))/SUMIFS('Census Data'!$F:$F,'Census Data'!$A:$A,$A1919)</f>
        <v>1.6192544069480733E-2</v>
      </c>
      <c r="I1919" s="19">
        <f t="shared" si="58"/>
        <v>2.9993007765060864E-2</v>
      </c>
      <c r="J1919" s="17">
        <f>SUM(SUMIFS('Census Data'!W:W,'Census Data'!$A:$A,$A1919),SUMIFS('Census Data'!X:X,'Census Data'!$A:$A,$A1919))/SUMIFS('Census Data'!$F:$F,'Census Data'!$A:$A,$A1919)</f>
        <v>0.15570603172266589</v>
      </c>
      <c r="K1919" s="19">
        <f t="shared" si="59"/>
        <v>0.84429396827733405</v>
      </c>
      <c r="L1919" s="24">
        <f>'EPA Data'!D1920/SUM('EPA Data'!D:D)</f>
        <v>7.2293968248105181E-5</v>
      </c>
      <c r="M1919" s="24">
        <f>'EPA Data'!E1920/SUM('EPA Data'!E:E)</f>
        <v>8.7888031765895046E-5</v>
      </c>
      <c r="N1919" s="24">
        <f>'EPA Data'!F1920/SUM('EPA Data'!F:F)</f>
        <v>9.0495861252294559E-5</v>
      </c>
      <c r="O1919" s="24">
        <f>'EPA Data'!G1920/SUM('EPA Data'!G:G)</f>
        <v>4.8323877343177862E-5</v>
      </c>
      <c r="P1919" s="24">
        <f>'EPA Data'!H1920/SUM('EPA Data'!H:H)</f>
        <v>6.6285322375915994E-5</v>
      </c>
      <c r="Q1919" s="24">
        <f>'EPA Data'!I1920/SUM('EPA Data'!I:I)</f>
        <v>5.0228287206607761E-5</v>
      </c>
      <c r="R1919" s="24">
        <f>'EPA Data'!J1920/SUM('EPA Data'!J:J)</f>
        <v>1.0008822124174736E-4</v>
      </c>
      <c r="S1919" s="24">
        <f>'EPA Data'!K1920/SUM('EPA Data'!K:K)</f>
        <v>7.6435297318421804E-5</v>
      </c>
      <c r="T1919" s="24">
        <f>'EPA Data'!L1920/SUM('EPA Data'!L:L)</f>
        <v>8.7965196946525226E-5</v>
      </c>
      <c r="U1919" s="24">
        <f>'EPA Data'!M1920/SUM('EPA Data'!M:M)</f>
        <v>4.8051909209705352E-5</v>
      </c>
      <c r="V1919" s="24">
        <f>'EPA Data'!N1920/SUM('EPA Data'!N:N)</f>
        <v>5.062709641115267E-5</v>
      </c>
      <c r="W1919" s="24">
        <f>'EPA Data'!O1920/SUM('EPA Data'!O:O)</f>
        <v>8.3034086969194099E-5</v>
      </c>
      <c r="X1919" s="24">
        <f>'EPA Data'!P1920/SUM('EPA Data'!P:P)</f>
        <v>7.8427460949417768E-5</v>
      </c>
    </row>
    <row r="1920" spans="1:24" x14ac:dyDescent="0.25">
      <c r="A1920" s="16" t="s">
        <v>3156</v>
      </c>
      <c r="B1920" s="16" t="s">
        <v>3055</v>
      </c>
      <c r="C1920" s="21" t="s">
        <v>3157</v>
      </c>
      <c r="D1920" s="17">
        <f>SUMIFS('Census Data'!G:G,'Census Data'!$A:$A,$A1920)/SUMIFS('Census Data'!$F:$F,'Census Data'!$A:$A,$A1920)</f>
        <v>0.48339611419508327</v>
      </c>
      <c r="E1920" s="19">
        <f>SUMIFS('Census Data'!H:H,'Census Data'!$A:$A,$A1920)/SUMIFS('Census Data'!$F:$F,'Census Data'!$A:$A,$A1920)</f>
        <v>0.51660388580491678</v>
      </c>
      <c r="F1920" s="17">
        <f>SUM(SUMIFS('Census Data'!I:I,'Census Data'!$A:$A,$A1920),SUMIFS('Census Data'!J:J,'Census Data'!$A:$A,$A1920))/SUMIFS('Census Data'!$F:$F,'Census Data'!$A:$A,$A1920)</f>
        <v>0.83107652656621733</v>
      </c>
      <c r="G1920" s="17">
        <f>SUM(SUMIFS('Census Data'!K:K,'Census Data'!$A:$A,$A1920),SUMIFS('Census Data'!L:L,'Census Data'!$A:$A,$A1920))/SUMIFS('Census Data'!$F:$F,'Census Data'!$A:$A,$A1920)</f>
        <v>0.11995440126883426</v>
      </c>
      <c r="H1920" s="17">
        <f>SUM(SUMIFS('Census Data'!O:O,'Census Data'!$A:$A,$A1920),SUMIFS('Census Data'!P:P,'Census Data'!$A:$A,$A1920))/SUMIFS('Census Data'!$F:$F,'Census Data'!$A:$A,$A1920)</f>
        <v>1.5810864393338619E-2</v>
      </c>
      <c r="I1920" s="19">
        <f t="shared" si="58"/>
        <v>3.3158207771609716E-2</v>
      </c>
      <c r="J1920" s="17">
        <f>SUM(SUMIFS('Census Data'!W:W,'Census Data'!$A:$A,$A1920),SUMIFS('Census Data'!X:X,'Census Data'!$A:$A,$A1920))/SUMIFS('Census Data'!$F:$F,'Census Data'!$A:$A,$A1920)</f>
        <v>7.0935765265662171E-2</v>
      </c>
      <c r="K1920" s="19">
        <f t="shared" si="59"/>
        <v>0.92906423473433786</v>
      </c>
      <c r="L1920" s="24">
        <f>'EPA Data'!D1921/SUM('EPA Data'!D:D)</f>
        <v>3.6151097773414473E-4</v>
      </c>
      <c r="M1920" s="24">
        <f>'EPA Data'!E1921/SUM('EPA Data'!E:E)</f>
        <v>4.0657514262657575E-4</v>
      </c>
      <c r="N1920" s="24">
        <f>'EPA Data'!F1921/SUM('EPA Data'!F:F)</f>
        <v>4.3947906497637866E-4</v>
      </c>
      <c r="O1920" s="24">
        <f>'EPA Data'!G1921/SUM('EPA Data'!G:G)</f>
        <v>2.385996729086164E-4</v>
      </c>
      <c r="P1920" s="24">
        <f>'EPA Data'!H1921/SUM('EPA Data'!H:H)</f>
        <v>3.2768740271103819E-4</v>
      </c>
      <c r="Q1920" s="24">
        <f>'EPA Data'!I1921/SUM('EPA Data'!I:I)</f>
        <v>2.1237075920378778E-4</v>
      </c>
      <c r="R1920" s="24">
        <f>'EPA Data'!J1921/SUM('EPA Data'!J:J)</f>
        <v>4.1289584549712797E-4</v>
      </c>
      <c r="S1920" s="24">
        <f>'EPA Data'!K1921/SUM('EPA Data'!K:K)</f>
        <v>3.5738009986127726E-4</v>
      </c>
      <c r="T1920" s="24">
        <f>'EPA Data'!L1921/SUM('EPA Data'!L:L)</f>
        <v>4.0092120887690909E-4</v>
      </c>
      <c r="U1920" s="24">
        <f>'EPA Data'!M1921/SUM('EPA Data'!M:M)</f>
        <v>2.4574212390584237E-4</v>
      </c>
      <c r="V1920" s="24">
        <f>'EPA Data'!N1921/SUM('EPA Data'!N:N)</f>
        <v>2.5934984195595323E-4</v>
      </c>
      <c r="W1920" s="24">
        <f>'EPA Data'!O1921/SUM('EPA Data'!O:O)</f>
        <v>4.3681040247202168E-4</v>
      </c>
      <c r="X1920" s="24">
        <f>'EPA Data'!P1921/SUM('EPA Data'!P:P)</f>
        <v>4.020540631257248E-4</v>
      </c>
    </row>
    <row r="1921" spans="1:24" x14ac:dyDescent="0.25">
      <c r="A1921" s="16" t="s">
        <v>3158</v>
      </c>
      <c r="B1921" s="16" t="s">
        <v>3055</v>
      </c>
      <c r="C1921" s="21" t="s">
        <v>3159</v>
      </c>
      <c r="D1921" s="17">
        <f>SUMIFS('Census Data'!G:G,'Census Data'!$A:$A,$A1921)/SUMIFS('Census Data'!$F:$F,'Census Data'!$A:$A,$A1921)</f>
        <v>0.47872701435873505</v>
      </c>
      <c r="E1921" s="19">
        <f>SUMIFS('Census Data'!H:H,'Census Data'!$A:$A,$A1921)/SUMIFS('Census Data'!$F:$F,'Census Data'!$A:$A,$A1921)</f>
        <v>0.5212729856412649</v>
      </c>
      <c r="F1921" s="17">
        <f>SUM(SUMIFS('Census Data'!I:I,'Census Data'!$A:$A,$A1921),SUMIFS('Census Data'!J:J,'Census Data'!$A:$A,$A1921))/SUMIFS('Census Data'!$F:$F,'Census Data'!$A:$A,$A1921)</f>
        <v>0.54697872701435879</v>
      </c>
      <c r="G1921" s="17">
        <f>SUM(SUMIFS('Census Data'!K:K,'Census Data'!$A:$A,$A1921),SUMIFS('Census Data'!L:L,'Census Data'!$A:$A,$A1921))/SUMIFS('Census Data'!$F:$F,'Census Data'!$A:$A,$A1921)</f>
        <v>0.41263865617510448</v>
      </c>
      <c r="H1921" s="17">
        <f>SUM(SUMIFS('Census Data'!O:O,'Census Data'!$A:$A,$A1921),SUMIFS('Census Data'!P:P,'Census Data'!$A:$A,$A1921))/SUMIFS('Census Data'!$F:$F,'Census Data'!$A:$A,$A1921)</f>
        <v>9.5972342997730602E-3</v>
      </c>
      <c r="I1921" s="19">
        <f t="shared" si="58"/>
        <v>3.0785382510763681E-2</v>
      </c>
      <c r="J1921" s="17">
        <f>SUM(SUMIFS('Census Data'!W:W,'Census Data'!$A:$A,$A1921),SUMIFS('Census Data'!X:X,'Census Data'!$A:$A,$A1921))/SUMIFS('Census Data'!$F:$F,'Census Data'!$A:$A,$A1921)</f>
        <v>7.3596470762900587E-2</v>
      </c>
      <c r="K1921" s="19">
        <f t="shared" si="59"/>
        <v>0.92640352923709945</v>
      </c>
      <c r="L1921" s="24">
        <f>'EPA Data'!D1922/SUM('EPA Data'!D:D)</f>
        <v>3.3828315281841069E-4</v>
      </c>
      <c r="M1921" s="24">
        <f>'EPA Data'!E1922/SUM('EPA Data'!E:E)</f>
        <v>3.6176896773116386E-4</v>
      </c>
      <c r="N1921" s="24">
        <f>'EPA Data'!F1922/SUM('EPA Data'!F:F)</f>
        <v>3.6517575837732304E-4</v>
      </c>
      <c r="O1921" s="24">
        <f>'EPA Data'!G1922/SUM('EPA Data'!G:G)</f>
        <v>2.3881558034578976E-4</v>
      </c>
      <c r="P1921" s="24">
        <f>'EPA Data'!H1922/SUM('EPA Data'!H:H)</f>
        <v>3.0435977611835007E-4</v>
      </c>
      <c r="Q1921" s="24">
        <f>'EPA Data'!I1922/SUM('EPA Data'!I:I)</f>
        <v>2.1443929873840359E-4</v>
      </c>
      <c r="R1921" s="24">
        <f>'EPA Data'!J1922/SUM('EPA Data'!J:J)</f>
        <v>3.5481889783162173E-4</v>
      </c>
      <c r="S1921" s="24">
        <f>'EPA Data'!K1922/SUM('EPA Data'!K:K)</f>
        <v>2.9755578262243433E-4</v>
      </c>
      <c r="T1921" s="24">
        <f>'EPA Data'!L1922/SUM('EPA Data'!L:L)</f>
        <v>3.2135013940491917E-4</v>
      </c>
      <c r="U1921" s="24">
        <f>'EPA Data'!M1922/SUM('EPA Data'!M:M)</f>
        <v>2.2744016599345992E-4</v>
      </c>
      <c r="V1921" s="24">
        <f>'EPA Data'!N1922/SUM('EPA Data'!N:N)</f>
        <v>2.6413137378075312E-4</v>
      </c>
      <c r="W1921" s="24">
        <f>'EPA Data'!O1922/SUM('EPA Data'!O:O)</f>
        <v>3.7394381560667108E-4</v>
      </c>
      <c r="X1921" s="24">
        <f>'EPA Data'!P1922/SUM('EPA Data'!P:P)</f>
        <v>3.4518304007689356E-4</v>
      </c>
    </row>
    <row r="1922" spans="1:24" x14ac:dyDescent="0.25">
      <c r="A1922" s="16" t="s">
        <v>3160</v>
      </c>
      <c r="B1922" s="16" t="s">
        <v>3055</v>
      </c>
      <c r="C1922" s="21" t="s">
        <v>3161</v>
      </c>
      <c r="D1922" s="17">
        <f>SUMIFS('Census Data'!G:G,'Census Data'!$A:$A,$A1922)/SUMIFS('Census Data'!$F:$F,'Census Data'!$A:$A,$A1922)</f>
        <v>0.47580318416192907</v>
      </c>
      <c r="E1922" s="19">
        <f>SUMIFS('Census Data'!H:H,'Census Data'!$A:$A,$A1922)/SUMIFS('Census Data'!$F:$F,'Census Data'!$A:$A,$A1922)</f>
        <v>0.52419681583807087</v>
      </c>
      <c r="F1922" s="17">
        <f>SUM(SUMIFS('Census Data'!I:I,'Census Data'!$A:$A,$A1922),SUMIFS('Census Data'!J:J,'Census Data'!$A:$A,$A1922))/SUMIFS('Census Data'!$F:$F,'Census Data'!$A:$A,$A1922)</f>
        <v>0.82209038993828709</v>
      </c>
      <c r="G1922" s="17">
        <f>SUM(SUMIFS('Census Data'!K:K,'Census Data'!$A:$A,$A1922),SUMIFS('Census Data'!L:L,'Census Data'!$A:$A,$A1922))/SUMIFS('Census Data'!$F:$F,'Census Data'!$A:$A,$A1922)</f>
        <v>0.13432250195118414</v>
      </c>
      <c r="H1922" s="17">
        <f>SUM(SUMIFS('Census Data'!O:O,'Census Data'!$A:$A,$A1922),SUMIFS('Census Data'!P:P,'Census Data'!$A:$A,$A1922))/SUMIFS('Census Data'!$F:$F,'Census Data'!$A:$A,$A1922)</f>
        <v>1.5716095243375569E-2</v>
      </c>
      <c r="I1922" s="19">
        <f t="shared" si="58"/>
        <v>2.7871012867153211E-2</v>
      </c>
      <c r="J1922" s="17">
        <f>SUM(SUMIFS('Census Data'!W:W,'Census Data'!$A:$A,$A1922),SUMIFS('Census Data'!X:X,'Census Data'!$A:$A,$A1922))/SUMIFS('Census Data'!$F:$F,'Census Data'!$A:$A,$A1922)</f>
        <v>5.8045062757758892E-2</v>
      </c>
      <c r="K1922" s="19">
        <f t="shared" si="59"/>
        <v>0.94195493724224111</v>
      </c>
      <c r="L1922" s="24">
        <f>'EPA Data'!D1923/SUM('EPA Data'!D:D)</f>
        <v>1.4637931245327796E-3</v>
      </c>
      <c r="M1922" s="24">
        <f>'EPA Data'!E1923/SUM('EPA Data'!E:E)</f>
        <v>7.6777538059554851E-4</v>
      </c>
      <c r="N1922" s="24">
        <f>'EPA Data'!F1923/SUM('EPA Data'!F:F)</f>
        <v>6.896015420304847E-4</v>
      </c>
      <c r="O1922" s="24">
        <f>'EPA Data'!G1923/SUM('EPA Data'!G:G)</f>
        <v>4.1920276494258044E-4</v>
      </c>
      <c r="P1922" s="24">
        <f>'EPA Data'!H1923/SUM('EPA Data'!H:H)</f>
        <v>4.6018501729334248E-4</v>
      </c>
      <c r="Q1922" s="24">
        <f>'EPA Data'!I1923/SUM('EPA Data'!I:I)</f>
        <v>3.4114660827367878E-4</v>
      </c>
      <c r="R1922" s="24">
        <f>'EPA Data'!J1923/SUM('EPA Data'!J:J)</f>
        <v>5.0582726576002665E-4</v>
      </c>
      <c r="S1922" s="24">
        <f>'EPA Data'!K1923/SUM('EPA Data'!K:K)</f>
        <v>4.9863114415790537E-4</v>
      </c>
      <c r="T1922" s="24">
        <f>'EPA Data'!L1923/SUM('EPA Data'!L:L)</f>
        <v>6.6859797127491265E-4</v>
      </c>
      <c r="U1922" s="24">
        <f>'EPA Data'!M1923/SUM('EPA Data'!M:M)</f>
        <v>2.9866972095794221E-4</v>
      </c>
      <c r="V1922" s="24">
        <f>'EPA Data'!N1923/SUM('EPA Data'!N:N)</f>
        <v>3.4574132819281515E-4</v>
      </c>
      <c r="W1922" s="24">
        <f>'EPA Data'!O1923/SUM('EPA Data'!O:O)</f>
        <v>5.9948103361144708E-4</v>
      </c>
      <c r="X1922" s="24">
        <f>'EPA Data'!P1923/SUM('EPA Data'!P:P)</f>
        <v>5.208547117088975E-4</v>
      </c>
    </row>
    <row r="1923" spans="1:24" x14ac:dyDescent="0.25">
      <c r="A1923" s="16" t="s">
        <v>3162</v>
      </c>
      <c r="B1923" s="16" t="s">
        <v>3055</v>
      </c>
      <c r="C1923" s="21" t="s">
        <v>3163</v>
      </c>
      <c r="D1923" s="17">
        <f>SUMIFS('Census Data'!G:G,'Census Data'!$A:$A,$A1923)/SUMIFS('Census Data'!$F:$F,'Census Data'!$A:$A,$A1923)</f>
        <v>0.48950366986603705</v>
      </c>
      <c r="E1923" s="19">
        <f>SUMIFS('Census Data'!H:H,'Census Data'!$A:$A,$A1923)/SUMIFS('Census Data'!$F:$F,'Census Data'!$A:$A,$A1923)</f>
        <v>0.51049633013396289</v>
      </c>
      <c r="F1923" s="17">
        <f>SUM(SUMIFS('Census Data'!I:I,'Census Data'!$A:$A,$A1923),SUMIFS('Census Data'!J:J,'Census Data'!$A:$A,$A1923))/SUMIFS('Census Data'!$F:$F,'Census Data'!$A:$A,$A1923)</f>
        <v>0.40363393727865321</v>
      </c>
      <c r="G1923" s="17">
        <f>SUM(SUMIFS('Census Data'!K:K,'Census Data'!$A:$A,$A1923),SUMIFS('Census Data'!L:L,'Census Data'!$A:$A,$A1923))/SUMIFS('Census Data'!$F:$F,'Census Data'!$A:$A,$A1923)</f>
        <v>0.57224246779243448</v>
      </c>
      <c r="H1923" s="17">
        <f>SUM(SUMIFS('Census Data'!O:O,'Census Data'!$A:$A,$A1923),SUMIFS('Census Data'!P:P,'Census Data'!$A:$A,$A1923))/SUMIFS('Census Data'!$F:$F,'Census Data'!$A:$A,$A1923)</f>
        <v>3.0282810655443207E-3</v>
      </c>
      <c r="I1923" s="19">
        <f t="shared" ref="I1923:I1986" si="60">100%-SUM(F1923:H1923)</f>
        <v>2.1095313863367937E-2</v>
      </c>
      <c r="J1923" s="17">
        <f>SUM(SUMIFS('Census Data'!W:W,'Census Data'!$A:$A,$A1923),SUMIFS('Census Data'!X:X,'Census Data'!$A:$A,$A1923))/SUMIFS('Census Data'!$F:$F,'Census Data'!$A:$A,$A1923)</f>
        <v>2.6330647230919262E-2</v>
      </c>
      <c r="K1923" s="19">
        <f t="shared" ref="K1923:K1986" si="61">100%-J1923</f>
        <v>0.97366935276908073</v>
      </c>
      <c r="L1923" s="24">
        <f>'EPA Data'!D1924/SUM('EPA Data'!D:D)</f>
        <v>1.3761199338521276E-4</v>
      </c>
      <c r="M1923" s="24">
        <f>'EPA Data'!E1924/SUM('EPA Data'!E:E)</f>
        <v>1.0199457872633336E-4</v>
      </c>
      <c r="N1923" s="24">
        <f>'EPA Data'!F1924/SUM('EPA Data'!F:F)</f>
        <v>9.9227177666083509E-5</v>
      </c>
      <c r="O1923" s="24">
        <f>'EPA Data'!G1924/SUM('EPA Data'!G:G)</f>
        <v>4.3257947698720622E-5</v>
      </c>
      <c r="P1923" s="24">
        <f>'EPA Data'!H1924/SUM('EPA Data'!H:H)</f>
        <v>6.6573052078505165E-5</v>
      </c>
      <c r="Q1923" s="24">
        <f>'EPA Data'!I1924/SUM('EPA Data'!I:I)</f>
        <v>4.8904788444206141E-5</v>
      </c>
      <c r="R1923" s="24">
        <f>'EPA Data'!J1924/SUM('EPA Data'!J:J)</f>
        <v>7.2688765880051537E-5</v>
      </c>
      <c r="S1923" s="24">
        <f>'EPA Data'!K1924/SUM('EPA Data'!K:K)</f>
        <v>8.0705695326255931E-5</v>
      </c>
      <c r="T1923" s="24">
        <f>'EPA Data'!L1924/SUM('EPA Data'!L:L)</f>
        <v>8.6089822469723602E-5</v>
      </c>
      <c r="U1923" s="24">
        <f>'EPA Data'!M1924/SUM('EPA Data'!M:M)</f>
        <v>4.9842094038942406E-5</v>
      </c>
      <c r="V1923" s="24">
        <f>'EPA Data'!N1924/SUM('EPA Data'!N:N)</f>
        <v>5.9301420840428254E-5</v>
      </c>
      <c r="W1923" s="24">
        <f>'EPA Data'!O1924/SUM('EPA Data'!O:O)</f>
        <v>1.0256486906827514E-4</v>
      </c>
      <c r="X1923" s="24">
        <f>'EPA Data'!P1924/SUM('EPA Data'!P:P)</f>
        <v>8.1528483617309484E-5</v>
      </c>
    </row>
    <row r="1924" spans="1:24" x14ac:dyDescent="0.25">
      <c r="A1924" s="16" t="s">
        <v>3164</v>
      </c>
      <c r="B1924" s="16" t="s">
        <v>3055</v>
      </c>
      <c r="C1924" s="21" t="s">
        <v>3165</v>
      </c>
      <c r="D1924" s="17">
        <f>SUMIFS('Census Data'!G:G,'Census Data'!$A:$A,$A1924)/SUMIFS('Census Data'!$F:$F,'Census Data'!$A:$A,$A1924)</f>
        <v>0.54932352554840402</v>
      </c>
      <c r="E1924" s="19">
        <f>SUMIFS('Census Data'!H:H,'Census Data'!$A:$A,$A1924)/SUMIFS('Census Data'!$F:$F,'Census Data'!$A:$A,$A1924)</f>
        <v>0.45067647445159598</v>
      </c>
      <c r="F1924" s="17">
        <f>SUM(SUMIFS('Census Data'!I:I,'Census Data'!$A:$A,$A1924),SUMIFS('Census Data'!J:J,'Census Data'!$A:$A,$A1924))/SUMIFS('Census Data'!$F:$F,'Census Data'!$A:$A,$A1924)</f>
        <v>0.76184967009871774</v>
      </c>
      <c r="G1924" s="17">
        <f>SUM(SUMIFS('Census Data'!K:K,'Census Data'!$A:$A,$A1924),SUMIFS('Census Data'!L:L,'Census Data'!$A:$A,$A1924))/SUMIFS('Census Data'!$F:$F,'Census Data'!$A:$A,$A1924)</f>
        <v>0.15767058371813397</v>
      </c>
      <c r="H1924" s="17">
        <f>SUM(SUMIFS('Census Data'!O:O,'Census Data'!$A:$A,$A1924),SUMIFS('Census Data'!P:P,'Census Data'!$A:$A,$A1924))/SUMIFS('Census Data'!$F:$F,'Census Data'!$A:$A,$A1924)</f>
        <v>2.2491891400337478E-2</v>
      </c>
      <c r="I1924" s="19">
        <f t="shared" si="60"/>
        <v>5.7987854782810877E-2</v>
      </c>
      <c r="J1924" s="17">
        <f>SUM(SUMIFS('Census Data'!W:W,'Census Data'!$A:$A,$A1924),SUMIFS('Census Data'!X:X,'Census Data'!$A:$A,$A1924))/SUMIFS('Census Data'!$F:$F,'Census Data'!$A:$A,$A1924)</f>
        <v>0.12893431276460307</v>
      </c>
      <c r="K1924" s="19">
        <f t="shared" si="61"/>
        <v>0.8710656872353969</v>
      </c>
      <c r="L1924" s="24">
        <f>'EPA Data'!D1925/SUM('EPA Data'!D:D)</f>
        <v>2.1616974386932844E-4</v>
      </c>
      <c r="M1924" s="24">
        <f>'EPA Data'!E1925/SUM('EPA Data'!E:E)</f>
        <v>2.9069976618445681E-4</v>
      </c>
      <c r="N1924" s="24">
        <f>'EPA Data'!F1925/SUM('EPA Data'!F:F)</f>
        <v>3.0489016958517261E-4</v>
      </c>
      <c r="O1924" s="24">
        <f>'EPA Data'!G1925/SUM('EPA Data'!G:G)</f>
        <v>1.1906632396594237E-4</v>
      </c>
      <c r="P1924" s="24">
        <f>'EPA Data'!H1925/SUM('EPA Data'!H:H)</f>
        <v>1.8898022589348531E-4</v>
      </c>
      <c r="Q1924" s="24">
        <f>'EPA Data'!I1925/SUM('EPA Data'!I:I)</f>
        <v>1.3895311660167442E-4</v>
      </c>
      <c r="R1924" s="24">
        <f>'EPA Data'!J1925/SUM('EPA Data'!J:J)</f>
        <v>1.5380622641848784E-4</v>
      </c>
      <c r="S1924" s="24">
        <f>'EPA Data'!K1925/SUM('EPA Data'!K:K)</f>
        <v>2.1053928942528291E-4</v>
      </c>
      <c r="T1924" s="24">
        <f>'EPA Data'!L1925/SUM('EPA Data'!L:L)</f>
        <v>2.9542030339849737E-4</v>
      </c>
      <c r="U1924" s="24">
        <f>'EPA Data'!M1925/SUM('EPA Data'!M:M)</f>
        <v>1.2073050873295769E-4</v>
      </c>
      <c r="V1924" s="24">
        <f>'EPA Data'!N1925/SUM('EPA Data'!N:N)</f>
        <v>1.5203613002764247E-4</v>
      </c>
      <c r="W1924" s="24">
        <f>'EPA Data'!O1925/SUM('EPA Data'!O:O)</f>
        <v>3.3390000468824267E-4</v>
      </c>
      <c r="X1924" s="24">
        <f>'EPA Data'!P1925/SUM('EPA Data'!P:P)</f>
        <v>2.3965191377018556E-4</v>
      </c>
    </row>
    <row r="1925" spans="1:24" x14ac:dyDescent="0.25">
      <c r="A1925" s="16" t="s">
        <v>3166</v>
      </c>
      <c r="B1925" s="16" t="s">
        <v>3055</v>
      </c>
      <c r="C1925" s="21" t="s">
        <v>378</v>
      </c>
      <c r="D1925" s="17">
        <f>SUMIFS('Census Data'!G:G,'Census Data'!$A:$A,$A1925)/SUMIFS('Census Data'!$F:$F,'Census Data'!$A:$A,$A1925)</f>
        <v>0.4772421132034807</v>
      </c>
      <c r="E1925" s="19">
        <f>SUMIFS('Census Data'!H:H,'Census Data'!$A:$A,$A1925)/SUMIFS('Census Data'!$F:$F,'Census Data'!$A:$A,$A1925)</f>
        <v>0.52275788679651936</v>
      </c>
      <c r="F1925" s="17">
        <f>SUM(SUMIFS('Census Data'!I:I,'Census Data'!$A:$A,$A1925),SUMIFS('Census Data'!J:J,'Census Data'!$A:$A,$A1925))/SUMIFS('Census Data'!$F:$F,'Census Data'!$A:$A,$A1925)</f>
        <v>0.76901317384627821</v>
      </c>
      <c r="G1925" s="17">
        <f>SUM(SUMIFS('Census Data'!K:K,'Census Data'!$A:$A,$A1925),SUMIFS('Census Data'!L:L,'Census Data'!$A:$A,$A1925))/SUMIFS('Census Data'!$F:$F,'Census Data'!$A:$A,$A1925)</f>
        <v>0.1177766103612705</v>
      </c>
      <c r="H1925" s="17">
        <f>SUM(SUMIFS('Census Data'!O:O,'Census Data'!$A:$A,$A1925),SUMIFS('Census Data'!P:P,'Census Data'!$A:$A,$A1925))/SUMIFS('Census Data'!$F:$F,'Census Data'!$A:$A,$A1925)</f>
        <v>8.0592149572994959E-2</v>
      </c>
      <c r="I1925" s="19">
        <f t="shared" si="60"/>
        <v>3.2618066219456288E-2</v>
      </c>
      <c r="J1925" s="17">
        <f>SUM(SUMIFS('Census Data'!W:W,'Census Data'!$A:$A,$A1925),SUMIFS('Census Data'!X:X,'Census Data'!$A:$A,$A1925))/SUMIFS('Census Data'!$F:$F,'Census Data'!$A:$A,$A1925)</f>
        <v>8.6316980522104583E-2</v>
      </c>
      <c r="K1925" s="19">
        <f t="shared" si="61"/>
        <v>0.91368301947789543</v>
      </c>
      <c r="L1925" s="24">
        <f>'EPA Data'!D1926/SUM('EPA Data'!D:D)</f>
        <v>2.8925551553430582E-4</v>
      </c>
      <c r="M1925" s="24">
        <f>'EPA Data'!E1926/SUM('EPA Data'!E:E)</f>
        <v>3.5540648567840711E-4</v>
      </c>
      <c r="N1925" s="24">
        <f>'EPA Data'!F1926/SUM('EPA Data'!F:F)</f>
        <v>3.8459079186843988E-4</v>
      </c>
      <c r="O1925" s="24">
        <f>'EPA Data'!G1926/SUM('EPA Data'!G:G)</f>
        <v>2.3471196274884849E-4</v>
      </c>
      <c r="P1925" s="24">
        <f>'EPA Data'!H1926/SUM('EPA Data'!H:H)</f>
        <v>2.7486938092845448E-4</v>
      </c>
      <c r="Q1925" s="24">
        <f>'EPA Data'!I1926/SUM('EPA Data'!I:I)</f>
        <v>1.7771730720717488E-4</v>
      </c>
      <c r="R1925" s="24">
        <f>'EPA Data'!J1926/SUM('EPA Data'!J:J)</f>
        <v>3.5357408266211966E-4</v>
      </c>
      <c r="S1925" s="24">
        <f>'EPA Data'!K1926/SUM('EPA Data'!K:K)</f>
        <v>2.8621118950037338E-4</v>
      </c>
      <c r="T1925" s="24">
        <f>'EPA Data'!L1926/SUM('EPA Data'!L:L)</f>
        <v>3.1491898807172445E-4</v>
      </c>
      <c r="U1925" s="24">
        <f>'EPA Data'!M1926/SUM('EPA Data'!M:M)</f>
        <v>2.2739381803102131E-4</v>
      </c>
      <c r="V1925" s="24">
        <f>'EPA Data'!N1926/SUM('EPA Data'!N:N)</f>
        <v>2.3282296535951193E-4</v>
      </c>
      <c r="W1925" s="24">
        <f>'EPA Data'!O1926/SUM('EPA Data'!O:O)</f>
        <v>3.3956429333371739E-4</v>
      </c>
      <c r="X1925" s="24">
        <f>'EPA Data'!P1926/SUM('EPA Data'!P:P)</f>
        <v>2.9781056749706667E-4</v>
      </c>
    </row>
    <row r="1926" spans="1:24" x14ac:dyDescent="0.25">
      <c r="A1926" s="16" t="s">
        <v>3167</v>
      </c>
      <c r="B1926" s="16" t="s">
        <v>3055</v>
      </c>
      <c r="C1926" s="21" t="s">
        <v>3168</v>
      </c>
      <c r="D1926" s="17">
        <f>SUMIFS('Census Data'!G:G,'Census Data'!$A:$A,$A1926)/SUMIFS('Census Data'!$F:$F,'Census Data'!$A:$A,$A1926)</f>
        <v>0.50911519723400911</v>
      </c>
      <c r="E1926" s="19">
        <f>SUMIFS('Census Data'!H:H,'Census Data'!$A:$A,$A1926)/SUMIFS('Census Data'!$F:$F,'Census Data'!$A:$A,$A1926)</f>
        <v>0.49088480276599089</v>
      </c>
      <c r="F1926" s="17">
        <f>SUM(SUMIFS('Census Data'!I:I,'Census Data'!$A:$A,$A1926),SUMIFS('Census Data'!J:J,'Census Data'!$A:$A,$A1926))/SUMIFS('Census Data'!$F:$F,'Census Data'!$A:$A,$A1926)</f>
        <v>0.77644192990727645</v>
      </c>
      <c r="G1926" s="17">
        <f>SUM(SUMIFS('Census Data'!K:K,'Census Data'!$A:$A,$A1926),SUMIFS('Census Data'!L:L,'Census Data'!$A:$A,$A1926))/SUMIFS('Census Data'!$F:$F,'Census Data'!$A:$A,$A1926)</f>
        <v>0.18945465975168946</v>
      </c>
      <c r="H1926" s="17">
        <f>SUM(SUMIFS('Census Data'!O:O,'Census Data'!$A:$A,$A1926),SUMIFS('Census Data'!P:P,'Census Data'!$A:$A,$A1926))/SUMIFS('Census Data'!$F:$F,'Census Data'!$A:$A,$A1926)</f>
        <v>5.9720257740059719E-3</v>
      </c>
      <c r="I1926" s="19">
        <f t="shared" si="60"/>
        <v>2.8131384567028017E-2</v>
      </c>
      <c r="J1926" s="17">
        <f>SUM(SUMIFS('Census Data'!W:W,'Census Data'!$A:$A,$A1926),SUMIFS('Census Data'!X:X,'Census Data'!$A:$A,$A1926))/SUMIFS('Census Data'!$F:$F,'Census Data'!$A:$A,$A1926)</f>
        <v>4.2589973283042593E-2</v>
      </c>
      <c r="K1926" s="19">
        <f t="shared" si="61"/>
        <v>0.95741002671695741</v>
      </c>
      <c r="L1926" s="24">
        <f>'EPA Data'!D1927/SUM('EPA Data'!D:D)</f>
        <v>3.8586460341398396E-5</v>
      </c>
      <c r="M1926" s="24">
        <f>'EPA Data'!E1927/SUM('EPA Data'!E:E)</f>
        <v>5.7802482781579267E-5</v>
      </c>
      <c r="N1926" s="24">
        <f>'EPA Data'!F1927/SUM('EPA Data'!F:F)</f>
        <v>6.2542070706818166E-5</v>
      </c>
      <c r="O1926" s="24">
        <f>'EPA Data'!G1927/SUM('EPA Data'!G:G)</f>
        <v>2.0661458961488173E-5</v>
      </c>
      <c r="P1926" s="24">
        <f>'EPA Data'!H1927/SUM('EPA Data'!H:H)</f>
        <v>3.6997268956517686E-5</v>
      </c>
      <c r="Q1926" s="24">
        <f>'EPA Data'!I1927/SUM('EPA Data'!I:I)</f>
        <v>2.8194985930566702E-5</v>
      </c>
      <c r="R1926" s="24">
        <f>'EPA Data'!J1927/SUM('EPA Data'!J:J)</f>
        <v>2.6427056406925581E-5</v>
      </c>
      <c r="S1926" s="24">
        <f>'EPA Data'!K1927/SUM('EPA Data'!K:K)</f>
        <v>4.3243510115376459E-5</v>
      </c>
      <c r="T1926" s="24">
        <f>'EPA Data'!L1927/SUM('EPA Data'!L:L)</f>
        <v>6.0286192620036259E-5</v>
      </c>
      <c r="U1926" s="24">
        <f>'EPA Data'!M1927/SUM('EPA Data'!M:M)</f>
        <v>2.2261427525711995E-5</v>
      </c>
      <c r="V1926" s="24">
        <f>'EPA Data'!N1927/SUM('EPA Data'!N:N)</f>
        <v>3.1941313725454494E-5</v>
      </c>
      <c r="W1926" s="24">
        <f>'EPA Data'!O1927/SUM('EPA Data'!O:O)</f>
        <v>7.2846436200101904E-5</v>
      </c>
      <c r="X1926" s="24">
        <f>'EPA Data'!P1927/SUM('EPA Data'!P:P)</f>
        <v>4.5522950763388092E-5</v>
      </c>
    </row>
    <row r="1927" spans="1:24" x14ac:dyDescent="0.25">
      <c r="A1927" s="16" t="s">
        <v>3169</v>
      </c>
      <c r="B1927" s="16" t="s">
        <v>3055</v>
      </c>
      <c r="C1927" s="21" t="s">
        <v>3170</v>
      </c>
      <c r="D1927" s="17">
        <f>SUMIFS('Census Data'!G:G,'Census Data'!$A:$A,$A1927)/SUMIFS('Census Data'!$F:$F,'Census Data'!$A:$A,$A1927)</f>
        <v>0.48932804339092006</v>
      </c>
      <c r="E1927" s="19">
        <f>SUMIFS('Census Data'!H:H,'Census Data'!$A:$A,$A1927)/SUMIFS('Census Data'!$F:$F,'Census Data'!$A:$A,$A1927)</f>
        <v>0.51067195660907994</v>
      </c>
      <c r="F1927" s="17">
        <f>SUM(SUMIFS('Census Data'!I:I,'Census Data'!$A:$A,$A1927),SUMIFS('Census Data'!J:J,'Census Data'!$A:$A,$A1927))/SUMIFS('Census Data'!$F:$F,'Census Data'!$A:$A,$A1927)</f>
        <v>0.58469766974688631</v>
      </c>
      <c r="G1927" s="17">
        <f>SUM(SUMIFS('Census Data'!K:K,'Census Data'!$A:$A,$A1927),SUMIFS('Census Data'!L:L,'Census Data'!$A:$A,$A1927))/SUMIFS('Census Data'!$F:$F,'Census Data'!$A:$A,$A1927)</f>
        <v>0.36603555644837282</v>
      </c>
      <c r="H1927" s="17">
        <f>SUM(SUMIFS('Census Data'!O:O,'Census Data'!$A:$A,$A1927),SUMIFS('Census Data'!P:P,'Census Data'!$A:$A,$A1927))/SUMIFS('Census Data'!$F:$F,'Census Data'!$A:$A,$A1927)</f>
        <v>1.5819606267577339E-2</v>
      </c>
      <c r="I1927" s="19">
        <f t="shared" si="60"/>
        <v>3.344716753716348E-2</v>
      </c>
      <c r="J1927" s="17">
        <f>SUM(SUMIFS('Census Data'!W:W,'Census Data'!$A:$A,$A1927),SUMIFS('Census Data'!X:X,'Census Data'!$A:$A,$A1927))/SUMIFS('Census Data'!$F:$F,'Census Data'!$A:$A,$A1927)</f>
        <v>5.7754118119726798E-2</v>
      </c>
      <c r="K1927" s="19">
        <f t="shared" si="61"/>
        <v>0.94224588188027325</v>
      </c>
      <c r="L1927" s="24">
        <f>'EPA Data'!D1928/SUM('EPA Data'!D:D)</f>
        <v>1.0834444946721784E-4</v>
      </c>
      <c r="M1927" s="24">
        <f>'EPA Data'!E1928/SUM('EPA Data'!E:E)</f>
        <v>1.4565586505062582E-4</v>
      </c>
      <c r="N1927" s="24">
        <f>'EPA Data'!F1928/SUM('EPA Data'!F:F)</f>
        <v>1.4882888533355372E-4</v>
      </c>
      <c r="O1927" s="24">
        <f>'EPA Data'!G1928/SUM('EPA Data'!G:G)</f>
        <v>8.8463430409347685E-5</v>
      </c>
      <c r="P1927" s="24">
        <f>'EPA Data'!H1928/SUM('EPA Data'!H:H)</f>
        <v>1.0927900706449022E-4</v>
      </c>
      <c r="Q1927" s="24">
        <f>'EPA Data'!I1928/SUM('EPA Data'!I:I)</f>
        <v>1.1231852591977228E-4</v>
      </c>
      <c r="R1927" s="24">
        <f>'EPA Data'!J1928/SUM('EPA Data'!J:J)</f>
        <v>8.8705780530549399E-5</v>
      </c>
      <c r="S1927" s="24">
        <f>'EPA Data'!K1928/SUM('EPA Data'!K:K)</f>
        <v>1.1045610505187398E-4</v>
      </c>
      <c r="T1927" s="24">
        <f>'EPA Data'!L1928/SUM('EPA Data'!L:L)</f>
        <v>1.3290103725968023E-4</v>
      </c>
      <c r="U1927" s="24">
        <f>'EPA Data'!M1928/SUM('EPA Data'!M:M)</f>
        <v>7.8605762372719503E-5</v>
      </c>
      <c r="V1927" s="24">
        <f>'EPA Data'!N1928/SUM('EPA Data'!N:N)</f>
        <v>9.4411924601046741E-5</v>
      </c>
      <c r="W1927" s="24">
        <f>'EPA Data'!O1928/SUM('EPA Data'!O:O)</f>
        <v>1.8981410422267304E-4</v>
      </c>
      <c r="X1927" s="24">
        <f>'EPA Data'!P1928/SUM('EPA Data'!P:P)</f>
        <v>1.1469766672516709E-4</v>
      </c>
    </row>
    <row r="1928" spans="1:24" x14ac:dyDescent="0.25">
      <c r="A1928" s="16" t="s">
        <v>3171</v>
      </c>
      <c r="B1928" s="16" t="s">
        <v>3055</v>
      </c>
      <c r="C1928" s="21" t="s">
        <v>3172</v>
      </c>
      <c r="D1928" s="17">
        <f>SUMIFS('Census Data'!G:G,'Census Data'!$A:$A,$A1928)/SUMIFS('Census Data'!$F:$F,'Census Data'!$A:$A,$A1928)</f>
        <v>0.49793847129717728</v>
      </c>
      <c r="E1928" s="19">
        <f>SUMIFS('Census Data'!H:H,'Census Data'!$A:$A,$A1928)/SUMIFS('Census Data'!$F:$F,'Census Data'!$A:$A,$A1928)</f>
        <v>0.50206152870282272</v>
      </c>
      <c r="F1928" s="17">
        <f>SUM(SUMIFS('Census Data'!I:I,'Census Data'!$A:$A,$A1928),SUMIFS('Census Data'!J:J,'Census Data'!$A:$A,$A1928))/SUMIFS('Census Data'!$F:$F,'Census Data'!$A:$A,$A1928)</f>
        <v>0.81477957500792897</v>
      </c>
      <c r="G1928" s="17">
        <f>SUM(SUMIFS('Census Data'!K:K,'Census Data'!$A:$A,$A1928),SUMIFS('Census Data'!L:L,'Census Data'!$A:$A,$A1928))/SUMIFS('Census Data'!$F:$F,'Census Data'!$A:$A,$A1928)</f>
        <v>0.14736758642562639</v>
      </c>
      <c r="H1928" s="17">
        <f>SUM(SUMIFS('Census Data'!O:O,'Census Data'!$A:$A,$A1928),SUMIFS('Census Data'!P:P,'Census Data'!$A:$A,$A1928))/SUMIFS('Census Data'!$F:$F,'Census Data'!$A:$A,$A1928)</f>
        <v>6.8664763717094833E-3</v>
      </c>
      <c r="I1928" s="19">
        <f t="shared" si="60"/>
        <v>3.0986362194735162E-2</v>
      </c>
      <c r="J1928" s="17">
        <f>SUM(SUMIFS('Census Data'!W:W,'Census Data'!$A:$A,$A1928),SUMIFS('Census Data'!X:X,'Census Data'!$A:$A,$A1928))/SUMIFS('Census Data'!$F:$F,'Census Data'!$A:$A,$A1928)</f>
        <v>7.5198223913732959E-2</v>
      </c>
      <c r="K1928" s="19">
        <f t="shared" si="61"/>
        <v>0.92480177608626701</v>
      </c>
      <c r="L1928" s="24">
        <f>'EPA Data'!D1929/SUM('EPA Data'!D:D)</f>
        <v>1.4322573490470314E-4</v>
      </c>
      <c r="M1928" s="24">
        <f>'EPA Data'!E1929/SUM('EPA Data'!E:E)</f>
        <v>1.9470086776532831E-4</v>
      </c>
      <c r="N1928" s="24">
        <f>'EPA Data'!F1929/SUM('EPA Data'!F:F)</f>
        <v>2.0694412380607889E-4</v>
      </c>
      <c r="O1928" s="24">
        <f>'EPA Data'!G1929/SUM('EPA Data'!G:G)</f>
        <v>7.4721240748677021E-5</v>
      </c>
      <c r="P1928" s="24">
        <f>'EPA Data'!H1929/SUM('EPA Data'!H:H)</f>
        <v>1.2439776808348079E-4</v>
      </c>
      <c r="Q1928" s="24">
        <f>'EPA Data'!I1929/SUM('EPA Data'!I:I)</f>
        <v>8.983286031025201E-5</v>
      </c>
      <c r="R1928" s="24">
        <f>'EPA Data'!J1929/SUM('EPA Data'!J:J)</f>
        <v>1.0739170871712495E-4</v>
      </c>
      <c r="S1928" s="24">
        <f>'EPA Data'!K1929/SUM('EPA Data'!K:K)</f>
        <v>1.4410671979433253E-4</v>
      </c>
      <c r="T1928" s="24">
        <f>'EPA Data'!L1929/SUM('EPA Data'!L:L)</f>
        <v>1.9136221422464656E-4</v>
      </c>
      <c r="U1928" s="24">
        <f>'EPA Data'!M1929/SUM('EPA Data'!M:M)</f>
        <v>7.9462154080623781E-5</v>
      </c>
      <c r="V1928" s="24">
        <f>'EPA Data'!N1929/SUM('EPA Data'!N:N)</f>
        <v>9.8666980799539018E-5</v>
      </c>
      <c r="W1928" s="24">
        <f>'EPA Data'!O1929/SUM('EPA Data'!O:O)</f>
        <v>1.8526146512560512E-4</v>
      </c>
      <c r="X1928" s="24">
        <f>'EPA Data'!P1929/SUM('EPA Data'!P:P)</f>
        <v>1.6862148794388672E-4</v>
      </c>
    </row>
    <row r="1929" spans="1:24" x14ac:dyDescent="0.25">
      <c r="A1929" s="16" t="s">
        <v>3173</v>
      </c>
      <c r="B1929" s="16" t="s">
        <v>3055</v>
      </c>
      <c r="C1929" s="21" t="s">
        <v>3174</v>
      </c>
      <c r="D1929" s="17">
        <f>SUMIFS('Census Data'!G:G,'Census Data'!$A:$A,$A1929)/SUMIFS('Census Data'!$F:$F,'Census Data'!$A:$A,$A1929)</f>
        <v>0.47871945331649707</v>
      </c>
      <c r="E1929" s="19">
        <f>SUMIFS('Census Data'!H:H,'Census Data'!$A:$A,$A1929)/SUMIFS('Census Data'!$F:$F,'Census Data'!$A:$A,$A1929)</f>
        <v>0.52128054668350299</v>
      </c>
      <c r="F1929" s="17">
        <f>SUM(SUMIFS('Census Data'!I:I,'Census Data'!$A:$A,$A1929),SUMIFS('Census Data'!J:J,'Census Data'!$A:$A,$A1929))/SUMIFS('Census Data'!$F:$F,'Census Data'!$A:$A,$A1929)</f>
        <v>0.74597043749535763</v>
      </c>
      <c r="G1929" s="17">
        <f>SUM(SUMIFS('Census Data'!K:K,'Census Data'!$A:$A,$A1929),SUMIFS('Census Data'!L:L,'Census Data'!$A:$A,$A1929))/SUMIFS('Census Data'!$F:$F,'Census Data'!$A:$A,$A1929)</f>
        <v>0.22654683205823367</v>
      </c>
      <c r="H1929" s="17">
        <f>SUM(SUMIFS('Census Data'!O:O,'Census Data'!$A:$A,$A1929),SUMIFS('Census Data'!P:P,'Census Data'!$A:$A,$A1929))/SUMIFS('Census Data'!$F:$F,'Census Data'!$A:$A,$A1929)</f>
        <v>5.1251578400059424E-3</v>
      </c>
      <c r="I1929" s="19">
        <f t="shared" si="60"/>
        <v>2.2357572606402809E-2</v>
      </c>
      <c r="J1929" s="17">
        <f>SUM(SUMIFS('Census Data'!W:W,'Census Data'!$A:$A,$A1929),SUMIFS('Census Data'!X:X,'Census Data'!$A:$A,$A1929))/SUMIFS('Census Data'!$F:$F,'Census Data'!$A:$A,$A1929)</f>
        <v>2.7482730446408674E-2</v>
      </c>
      <c r="K1929" s="19">
        <f t="shared" si="61"/>
        <v>0.9725172695535913</v>
      </c>
      <c r="L1929" s="24">
        <f>'EPA Data'!D1930/SUM('EPA Data'!D:D)</f>
        <v>5.1610292679763714E-5</v>
      </c>
      <c r="M1929" s="24">
        <f>'EPA Data'!E1930/SUM('EPA Data'!E:E)</f>
        <v>6.5237036497204644E-5</v>
      </c>
      <c r="N1929" s="24">
        <f>'EPA Data'!F1930/SUM('EPA Data'!F:F)</f>
        <v>6.6996350324215133E-5</v>
      </c>
      <c r="O1929" s="24">
        <f>'EPA Data'!G1930/SUM('EPA Data'!G:G)</f>
        <v>3.0782388970179387E-5</v>
      </c>
      <c r="P1929" s="24">
        <f>'EPA Data'!H1930/SUM('EPA Data'!H:H)</f>
        <v>4.4861993314472751E-5</v>
      </c>
      <c r="Q1929" s="24">
        <f>'EPA Data'!I1930/SUM('EPA Data'!I:I)</f>
        <v>4.0902506818557278E-5</v>
      </c>
      <c r="R1929" s="24">
        <f>'EPA Data'!J1930/SUM('EPA Data'!J:J)</f>
        <v>3.6861425991070332E-5</v>
      </c>
      <c r="S1929" s="24">
        <f>'EPA Data'!K1930/SUM('EPA Data'!K:K)</f>
        <v>4.9392334381068303E-5</v>
      </c>
      <c r="T1929" s="24">
        <f>'EPA Data'!L1930/SUM('EPA Data'!L:L)</f>
        <v>6.0594345068230035E-5</v>
      </c>
      <c r="U1929" s="24">
        <f>'EPA Data'!M1930/SUM('EPA Data'!M:M)</f>
        <v>3.1675934258317956E-5</v>
      </c>
      <c r="V1929" s="24">
        <f>'EPA Data'!N1930/SUM('EPA Data'!N:N)</f>
        <v>3.9765054614347275E-5</v>
      </c>
      <c r="W1929" s="24">
        <f>'EPA Data'!O1930/SUM('EPA Data'!O:O)</f>
        <v>7.7594701880021622E-5</v>
      </c>
      <c r="X1929" s="24">
        <f>'EPA Data'!P1930/SUM('EPA Data'!P:P)</f>
        <v>5.0631332747373936E-5</v>
      </c>
    </row>
    <row r="1930" spans="1:24" x14ac:dyDescent="0.25">
      <c r="A1930" s="16" t="s">
        <v>3175</v>
      </c>
      <c r="B1930" s="16" t="s">
        <v>3055</v>
      </c>
      <c r="C1930" s="21" t="s">
        <v>3176</v>
      </c>
      <c r="D1930" s="17">
        <f>SUMIFS('Census Data'!G:G,'Census Data'!$A:$A,$A1930)/SUMIFS('Census Data'!$F:$F,'Census Data'!$A:$A,$A1930)</f>
        <v>0.48348949101038236</v>
      </c>
      <c r="E1930" s="19">
        <f>SUMIFS('Census Data'!H:H,'Census Data'!$A:$A,$A1930)/SUMIFS('Census Data'!$F:$F,'Census Data'!$A:$A,$A1930)</f>
        <v>0.51651050898961759</v>
      </c>
      <c r="F1930" s="17">
        <f>SUM(SUMIFS('Census Data'!I:I,'Census Data'!$A:$A,$A1930),SUMIFS('Census Data'!J:J,'Census Data'!$A:$A,$A1930))/SUMIFS('Census Data'!$F:$F,'Census Data'!$A:$A,$A1930)</f>
        <v>0.69967080273486959</v>
      </c>
      <c r="G1930" s="17">
        <f>SUM(SUMIFS('Census Data'!K:K,'Census Data'!$A:$A,$A1930),SUMIFS('Census Data'!L:L,'Census Data'!$A:$A,$A1930))/SUMIFS('Census Data'!$F:$F,'Census Data'!$A:$A,$A1930)</f>
        <v>0.26786528234996204</v>
      </c>
      <c r="H1930" s="17">
        <f>SUM(SUMIFS('Census Data'!O:O,'Census Data'!$A:$A,$A1930),SUMIFS('Census Data'!P:P,'Census Data'!$A:$A,$A1930))/SUMIFS('Census Data'!$F:$F,'Census Data'!$A:$A,$A1930)</f>
        <v>4.254241580146873E-3</v>
      </c>
      <c r="I1930" s="19">
        <f t="shared" si="60"/>
        <v>2.8209673335021557E-2</v>
      </c>
      <c r="J1930" s="17">
        <f>SUM(SUMIFS('Census Data'!W:W,'Census Data'!$A:$A,$A1930),SUMIFS('Census Data'!X:X,'Census Data'!$A:$A,$A1930))/SUMIFS('Census Data'!$F:$F,'Census Data'!$A:$A,$A1930)</f>
        <v>4.5201316789060524E-2</v>
      </c>
      <c r="K1930" s="19">
        <f t="shared" si="61"/>
        <v>0.95479868321093952</v>
      </c>
      <c r="L1930" s="24">
        <f>'EPA Data'!D1931/SUM('EPA Data'!D:D)</f>
        <v>3.2874438560000295E-4</v>
      </c>
      <c r="M1930" s="24">
        <f>'EPA Data'!E1931/SUM('EPA Data'!E:E)</f>
        <v>3.854849167222997E-4</v>
      </c>
      <c r="N1930" s="24">
        <f>'EPA Data'!F1931/SUM('EPA Data'!F:F)</f>
        <v>3.5305074675973135E-4</v>
      </c>
      <c r="O1930" s="24">
        <f>'EPA Data'!G1931/SUM('EPA Data'!G:G)</f>
        <v>8.201337233425169E-5</v>
      </c>
      <c r="P1930" s="24">
        <f>'EPA Data'!H1931/SUM('EPA Data'!H:H)</f>
        <v>1.1104223948273059E-4</v>
      </c>
      <c r="Q1930" s="24">
        <f>'EPA Data'!I1931/SUM('EPA Data'!I:I)</f>
        <v>7.1573566751692602E-5</v>
      </c>
      <c r="R1930" s="24">
        <f>'EPA Data'!J1931/SUM('EPA Data'!J:J)</f>
        <v>1.4946506240952475E-4</v>
      </c>
      <c r="S1930" s="24">
        <f>'EPA Data'!K1931/SUM('EPA Data'!K:K)</f>
        <v>1.3246511285284842E-4</v>
      </c>
      <c r="T1930" s="24">
        <f>'EPA Data'!L1931/SUM('EPA Data'!L:L)</f>
        <v>1.3953823421323266E-4</v>
      </c>
      <c r="U1930" s="24">
        <f>'EPA Data'!M1931/SUM('EPA Data'!M:M)</f>
        <v>9.6209780892515703E-5</v>
      </c>
      <c r="V1930" s="24">
        <f>'EPA Data'!N1931/SUM('EPA Data'!N:N)</f>
        <v>9.4573079833739721E-5</v>
      </c>
      <c r="W1930" s="24">
        <f>'EPA Data'!O1931/SUM('EPA Data'!O:O)</f>
        <v>1.4878612138474498E-4</v>
      </c>
      <c r="X1930" s="24">
        <f>'EPA Data'!P1931/SUM('EPA Data'!P:P)</f>
        <v>1.3422155025117458E-4</v>
      </c>
    </row>
    <row r="1931" spans="1:24" x14ac:dyDescent="0.25">
      <c r="A1931" s="16" t="s">
        <v>3177</v>
      </c>
      <c r="B1931" s="16" t="s">
        <v>3055</v>
      </c>
      <c r="C1931" s="21" t="s">
        <v>3178</v>
      </c>
      <c r="D1931" s="17">
        <f>SUMIFS('Census Data'!G:G,'Census Data'!$A:$A,$A1931)/SUMIFS('Census Data'!$F:$F,'Census Data'!$A:$A,$A1931)</f>
        <v>0.46906640404554556</v>
      </c>
      <c r="E1931" s="19">
        <f>SUMIFS('Census Data'!H:H,'Census Data'!$A:$A,$A1931)/SUMIFS('Census Data'!$F:$F,'Census Data'!$A:$A,$A1931)</f>
        <v>0.53093359595445444</v>
      </c>
      <c r="F1931" s="17">
        <f>SUM(SUMIFS('Census Data'!I:I,'Census Data'!$A:$A,$A1931),SUMIFS('Census Data'!J:J,'Census Data'!$A:$A,$A1931))/SUMIFS('Census Data'!$F:$F,'Census Data'!$A:$A,$A1931)</f>
        <v>0.59101924289871755</v>
      </c>
      <c r="G1931" s="17">
        <f>SUM(SUMIFS('Census Data'!K:K,'Census Data'!$A:$A,$A1931),SUMIFS('Census Data'!L:L,'Census Data'!$A:$A,$A1931))/SUMIFS('Census Data'!$F:$F,'Census Data'!$A:$A,$A1931)</f>
        <v>0.35882086067433139</v>
      </c>
      <c r="H1931" s="17">
        <f>SUM(SUMIFS('Census Data'!O:O,'Census Data'!$A:$A,$A1931),SUMIFS('Census Data'!P:P,'Census Data'!$A:$A,$A1931))/SUMIFS('Census Data'!$F:$F,'Census Data'!$A:$A,$A1931)</f>
        <v>2.1256819112325857E-2</v>
      </c>
      <c r="I1931" s="19">
        <f t="shared" si="60"/>
        <v>2.8903077314625159E-2</v>
      </c>
      <c r="J1931" s="17">
        <f>SUM(SUMIFS('Census Data'!W:W,'Census Data'!$A:$A,$A1931),SUMIFS('Census Data'!X:X,'Census Data'!$A:$A,$A1931))/SUMIFS('Census Data'!$F:$F,'Census Data'!$A:$A,$A1931)</f>
        <v>6.4899137997809025E-2</v>
      </c>
      <c r="K1931" s="19">
        <f t="shared" si="61"/>
        <v>0.935100862002191</v>
      </c>
      <c r="L1931" s="24">
        <f>'EPA Data'!D1932/SUM('EPA Data'!D:D)</f>
        <v>4.9805412920469463E-4</v>
      </c>
      <c r="M1931" s="24">
        <f>'EPA Data'!E1932/SUM('EPA Data'!E:E)</f>
        <v>5.2870309978626578E-4</v>
      </c>
      <c r="N1931" s="24">
        <f>'EPA Data'!F1932/SUM('EPA Data'!F:F)</f>
        <v>5.1406681910063257E-4</v>
      </c>
      <c r="O1931" s="24">
        <f>'EPA Data'!G1932/SUM('EPA Data'!G:G)</f>
        <v>2.2739935650678797E-4</v>
      </c>
      <c r="P1931" s="24">
        <f>'EPA Data'!H1932/SUM('EPA Data'!H:H)</f>
        <v>3.2920588870859554E-4</v>
      </c>
      <c r="Q1931" s="24">
        <f>'EPA Data'!I1932/SUM('EPA Data'!I:I)</f>
        <v>2.4195655287617733E-4</v>
      </c>
      <c r="R1931" s="24">
        <f>'EPA Data'!J1932/SUM('EPA Data'!J:J)</f>
        <v>3.656994629739028E-4</v>
      </c>
      <c r="S1931" s="24">
        <f>'EPA Data'!K1932/SUM('EPA Data'!K:K)</f>
        <v>3.8601624860279507E-4</v>
      </c>
      <c r="T1931" s="24">
        <f>'EPA Data'!L1932/SUM('EPA Data'!L:L)</f>
        <v>4.9433423978594894E-4</v>
      </c>
      <c r="U1931" s="24">
        <f>'EPA Data'!M1932/SUM('EPA Data'!M:M)</f>
        <v>2.3533871417250542E-4</v>
      </c>
      <c r="V1931" s="24">
        <f>'EPA Data'!N1932/SUM('EPA Data'!N:N)</f>
        <v>2.8641545800816393E-4</v>
      </c>
      <c r="W1931" s="24">
        <f>'EPA Data'!O1932/SUM('EPA Data'!O:O)</f>
        <v>5.0730983874570359E-4</v>
      </c>
      <c r="X1931" s="24">
        <f>'EPA Data'!P1932/SUM('EPA Data'!P:P)</f>
        <v>4.4841184746836579E-4</v>
      </c>
    </row>
    <row r="1932" spans="1:24" x14ac:dyDescent="0.25">
      <c r="A1932" s="16" t="s">
        <v>3179</v>
      </c>
      <c r="B1932" s="16" t="s">
        <v>3055</v>
      </c>
      <c r="C1932" s="21" t="s">
        <v>284</v>
      </c>
      <c r="D1932" s="17">
        <f>SUMIFS('Census Data'!G:G,'Census Data'!$A:$A,$A1932)/SUMIFS('Census Data'!$F:$F,'Census Data'!$A:$A,$A1932)</f>
        <v>0.47881683072765874</v>
      </c>
      <c r="E1932" s="19">
        <f>SUMIFS('Census Data'!H:H,'Census Data'!$A:$A,$A1932)/SUMIFS('Census Data'!$F:$F,'Census Data'!$A:$A,$A1932)</f>
        <v>0.52118316927234121</v>
      </c>
      <c r="F1932" s="17">
        <f>SUM(SUMIFS('Census Data'!I:I,'Census Data'!$A:$A,$A1932),SUMIFS('Census Data'!J:J,'Census Data'!$A:$A,$A1932))/SUMIFS('Census Data'!$F:$F,'Census Data'!$A:$A,$A1932)</f>
        <v>0.92776491024898666</v>
      </c>
      <c r="G1932" s="17">
        <f>SUM(SUMIFS('Census Data'!K:K,'Census Data'!$A:$A,$A1932),SUMIFS('Census Data'!L:L,'Census Data'!$A:$A,$A1932))/SUMIFS('Census Data'!$F:$F,'Census Data'!$A:$A,$A1932)</f>
        <v>4.2414591777649099E-2</v>
      </c>
      <c r="H1932" s="17">
        <f>SUM(SUMIFS('Census Data'!O:O,'Census Data'!$A:$A,$A1932),SUMIFS('Census Data'!P:P,'Census Data'!$A:$A,$A1932))/SUMIFS('Census Data'!$F:$F,'Census Data'!$A:$A,$A1932)</f>
        <v>8.3960625361899251E-3</v>
      </c>
      <c r="I1932" s="19">
        <f t="shared" si="60"/>
        <v>2.1424435437174316E-2</v>
      </c>
      <c r="J1932" s="17">
        <f>SUM(SUMIFS('Census Data'!W:W,'Census Data'!$A:$A,$A1932),SUMIFS('Census Data'!X:X,'Census Data'!$A:$A,$A1932))/SUMIFS('Census Data'!$F:$F,'Census Data'!$A:$A,$A1932)</f>
        <v>5.9013703918162519E-2</v>
      </c>
      <c r="K1932" s="19">
        <f t="shared" si="61"/>
        <v>0.94098629608183748</v>
      </c>
      <c r="L1932" s="24">
        <f>'EPA Data'!D1933/SUM('EPA Data'!D:D)</f>
        <v>7.612391761158092E-5</v>
      </c>
      <c r="M1932" s="24">
        <f>'EPA Data'!E1933/SUM('EPA Data'!E:E)</f>
        <v>1.0646318204829057E-4</v>
      </c>
      <c r="N1932" s="24">
        <f>'EPA Data'!F1933/SUM('EPA Data'!F:F)</f>
        <v>1.0901829626181026E-4</v>
      </c>
      <c r="O1932" s="24">
        <f>'EPA Data'!G1933/SUM('EPA Data'!G:G)</f>
        <v>6.1814979917545153E-5</v>
      </c>
      <c r="P1932" s="24">
        <f>'EPA Data'!H1933/SUM('EPA Data'!H:H)</f>
        <v>8.2126553464442943E-5</v>
      </c>
      <c r="Q1932" s="24">
        <f>'EPA Data'!I1933/SUM('EPA Data'!I:I)</f>
        <v>5.2420109526330676E-5</v>
      </c>
      <c r="R1932" s="24">
        <f>'EPA Data'!J1933/SUM('EPA Data'!J:J)</f>
        <v>1.1283566585057963E-4</v>
      </c>
      <c r="S1932" s="24">
        <f>'EPA Data'!K1933/SUM('EPA Data'!K:K)</f>
        <v>8.728942481499973E-5</v>
      </c>
      <c r="T1932" s="24">
        <f>'EPA Data'!L1933/SUM('EPA Data'!L:L)</f>
        <v>1.0425112851110893E-4</v>
      </c>
      <c r="U1932" s="24">
        <f>'EPA Data'!M1933/SUM('EPA Data'!M:M)</f>
        <v>8.2773894100895767E-5</v>
      </c>
      <c r="V1932" s="24">
        <f>'EPA Data'!N1933/SUM('EPA Data'!N:N)</f>
        <v>5.7190192935567628E-5</v>
      </c>
      <c r="W1932" s="24">
        <f>'EPA Data'!O1933/SUM('EPA Data'!O:O)</f>
        <v>1.1599790604501853E-4</v>
      </c>
      <c r="X1932" s="24">
        <f>'EPA Data'!P1933/SUM('EPA Data'!P:P)</f>
        <v>9.7043566813457416E-5</v>
      </c>
    </row>
    <row r="1933" spans="1:24" x14ac:dyDescent="0.25">
      <c r="A1933" s="16" t="s">
        <v>3180</v>
      </c>
      <c r="B1933" s="16" t="s">
        <v>3055</v>
      </c>
      <c r="C1933" s="21" t="s">
        <v>133</v>
      </c>
      <c r="D1933" s="17">
        <f>SUMIFS('Census Data'!G:G,'Census Data'!$A:$A,$A1933)/SUMIFS('Census Data'!$F:$F,'Census Data'!$A:$A,$A1933)</f>
        <v>0.49318911093013706</v>
      </c>
      <c r="E1933" s="19">
        <f>SUMIFS('Census Data'!H:H,'Census Data'!$A:$A,$A1933)/SUMIFS('Census Data'!$F:$F,'Census Data'!$A:$A,$A1933)</f>
        <v>0.50681088906986294</v>
      </c>
      <c r="F1933" s="17">
        <f>SUM(SUMIFS('Census Data'!I:I,'Census Data'!$A:$A,$A1933),SUMIFS('Census Data'!J:J,'Census Data'!$A:$A,$A1933))/SUMIFS('Census Data'!$F:$F,'Census Data'!$A:$A,$A1933)</f>
        <v>0.88792833427300633</v>
      </c>
      <c r="G1933" s="17">
        <f>SUM(SUMIFS('Census Data'!K:K,'Census Data'!$A:$A,$A1933),SUMIFS('Census Data'!L:L,'Census Data'!$A:$A,$A1933))/SUMIFS('Census Data'!$F:$F,'Census Data'!$A:$A,$A1933)</f>
        <v>6.6292189577286359E-2</v>
      </c>
      <c r="H1933" s="17">
        <f>SUM(SUMIFS('Census Data'!O:O,'Census Data'!$A:$A,$A1933),SUMIFS('Census Data'!P:P,'Census Data'!$A:$A,$A1933))/SUMIFS('Census Data'!$F:$F,'Census Data'!$A:$A,$A1933)</f>
        <v>1.5278386825088574E-2</v>
      </c>
      <c r="I1933" s="19">
        <f t="shared" si="60"/>
        <v>3.0501089324618813E-2</v>
      </c>
      <c r="J1933" s="17">
        <f>SUM(SUMIFS('Census Data'!W:W,'Census Data'!$A:$A,$A1933),SUMIFS('Census Data'!X:X,'Census Data'!$A:$A,$A1933))/SUMIFS('Census Data'!$F:$F,'Census Data'!$A:$A,$A1933)</f>
        <v>0.11988835292725539</v>
      </c>
      <c r="K1933" s="19">
        <f t="shared" si="61"/>
        <v>0.88011164707274459</v>
      </c>
      <c r="L1933" s="24">
        <f>'EPA Data'!D1934/SUM('EPA Data'!D:D)</f>
        <v>3.7434279562124657E-4</v>
      </c>
      <c r="M1933" s="24">
        <f>'EPA Data'!E1934/SUM('EPA Data'!E:E)</f>
        <v>5.2275714379996325E-4</v>
      </c>
      <c r="N1933" s="24">
        <f>'EPA Data'!F1934/SUM('EPA Data'!F:F)</f>
        <v>5.5911720520404173E-4</v>
      </c>
      <c r="O1933" s="24">
        <f>'EPA Data'!G1934/SUM('EPA Data'!G:G)</f>
        <v>3.6726437776400797E-4</v>
      </c>
      <c r="P1933" s="24">
        <f>'EPA Data'!H1934/SUM('EPA Data'!H:H)</f>
        <v>4.6859059357914928E-4</v>
      </c>
      <c r="Q1933" s="24">
        <f>'EPA Data'!I1934/SUM('EPA Data'!I:I)</f>
        <v>3.5388603635281717E-4</v>
      </c>
      <c r="R1933" s="24">
        <f>'EPA Data'!J1934/SUM('EPA Data'!J:J)</f>
        <v>7.1087715347424964E-4</v>
      </c>
      <c r="S1933" s="24">
        <f>'EPA Data'!K1934/SUM('EPA Data'!K:K)</f>
        <v>4.7497508028239367E-4</v>
      </c>
      <c r="T1933" s="24">
        <f>'EPA Data'!L1934/SUM('EPA Data'!L:L)</f>
        <v>5.5842461743787943E-4</v>
      </c>
      <c r="U1933" s="24">
        <f>'EPA Data'!M1934/SUM('EPA Data'!M:M)</f>
        <v>3.6425788884855199E-4</v>
      </c>
      <c r="V1933" s="24">
        <f>'EPA Data'!N1934/SUM('EPA Data'!N:N)</f>
        <v>3.5992458275289327E-4</v>
      </c>
      <c r="W1933" s="24">
        <f>'EPA Data'!O1934/SUM('EPA Data'!O:O)</f>
        <v>6.2039557299603467E-4</v>
      </c>
      <c r="X1933" s="24">
        <f>'EPA Data'!P1934/SUM('EPA Data'!P:P)</f>
        <v>4.8568642538379523E-4</v>
      </c>
    </row>
    <row r="1934" spans="1:24" x14ac:dyDescent="0.25">
      <c r="A1934" s="16" t="s">
        <v>3181</v>
      </c>
      <c r="B1934" s="16" t="s">
        <v>3055</v>
      </c>
      <c r="C1934" s="21" t="s">
        <v>897</v>
      </c>
      <c r="D1934" s="17">
        <f>SUMIFS('Census Data'!G:G,'Census Data'!$A:$A,$A1934)/SUMIFS('Census Data'!$F:$F,'Census Data'!$A:$A,$A1934)</f>
        <v>0.4900845434874746</v>
      </c>
      <c r="E1934" s="19">
        <f>SUMIFS('Census Data'!H:H,'Census Data'!$A:$A,$A1934)/SUMIFS('Census Data'!$F:$F,'Census Data'!$A:$A,$A1934)</f>
        <v>0.50991545651252534</v>
      </c>
      <c r="F1934" s="17">
        <f>SUM(SUMIFS('Census Data'!I:I,'Census Data'!$A:$A,$A1934),SUMIFS('Census Data'!J:J,'Census Data'!$A:$A,$A1934))/SUMIFS('Census Data'!$F:$F,'Census Data'!$A:$A,$A1934)</f>
        <v>0.61333065649467977</v>
      </c>
      <c r="G1934" s="17">
        <f>SUM(SUMIFS('Census Data'!K:K,'Census Data'!$A:$A,$A1934),SUMIFS('Census Data'!L:L,'Census Data'!$A:$A,$A1934))/SUMIFS('Census Data'!$F:$F,'Census Data'!$A:$A,$A1934)</f>
        <v>0.3192576234134154</v>
      </c>
      <c r="H1934" s="17">
        <f>SUM(SUMIFS('Census Data'!O:O,'Census Data'!$A:$A,$A1934),SUMIFS('Census Data'!P:P,'Census Data'!$A:$A,$A1934))/SUMIFS('Census Data'!$F:$F,'Census Data'!$A:$A,$A1934)</f>
        <v>9.8150750630172437E-3</v>
      </c>
      <c r="I1934" s="19">
        <f t="shared" si="60"/>
        <v>5.7596645028887616E-2</v>
      </c>
      <c r="J1934" s="17">
        <f>SUM(SUMIFS('Census Data'!W:W,'Census Data'!$A:$A,$A1934),SUMIFS('Census Data'!X:X,'Census Data'!$A:$A,$A1934))/SUMIFS('Census Data'!$F:$F,'Census Data'!$A:$A,$A1934)</f>
        <v>6.8080929755292327E-2</v>
      </c>
      <c r="K1934" s="19">
        <f t="shared" si="61"/>
        <v>0.93191907024470766</v>
      </c>
      <c r="L1934" s="24">
        <f>'EPA Data'!D1935/SUM('EPA Data'!D:D)</f>
        <v>2.3356899584089079E-4</v>
      </c>
      <c r="M1934" s="24">
        <f>'EPA Data'!E1935/SUM('EPA Data'!E:E)</f>
        <v>1.6287486907445002E-4</v>
      </c>
      <c r="N1934" s="24">
        <f>'EPA Data'!F1935/SUM('EPA Data'!F:F)</f>
        <v>1.5786501327378174E-4</v>
      </c>
      <c r="O1934" s="24">
        <f>'EPA Data'!G1935/SUM('EPA Data'!G:G)</f>
        <v>8.1528574445039777E-5</v>
      </c>
      <c r="P1934" s="24">
        <f>'EPA Data'!H1935/SUM('EPA Data'!H:H)</f>
        <v>1.1837825301978069E-4</v>
      </c>
      <c r="Q1934" s="24">
        <f>'EPA Data'!I1935/SUM('EPA Data'!I:I)</f>
        <v>8.4600979497862657E-5</v>
      </c>
      <c r="R1934" s="24">
        <f>'EPA Data'!J1935/SUM('EPA Data'!J:J)</f>
        <v>1.4917476148297806E-4</v>
      </c>
      <c r="S1934" s="24">
        <f>'EPA Data'!K1935/SUM('EPA Data'!K:K)</f>
        <v>1.428707134875753E-4</v>
      </c>
      <c r="T1934" s="24">
        <f>'EPA Data'!L1935/SUM('EPA Data'!L:L)</f>
        <v>1.6017485007960091E-4</v>
      </c>
      <c r="U1934" s="24">
        <f>'EPA Data'!M1935/SUM('EPA Data'!M:M)</f>
        <v>8.0476730301116408E-5</v>
      </c>
      <c r="V1934" s="24">
        <f>'EPA Data'!N1935/SUM('EPA Data'!N:N)</f>
        <v>8.7021970101063058E-5</v>
      </c>
      <c r="W1934" s="24">
        <f>'EPA Data'!O1935/SUM('EPA Data'!O:O)</f>
        <v>1.3755466012996598E-4</v>
      </c>
      <c r="X1934" s="24">
        <f>'EPA Data'!P1935/SUM('EPA Data'!P:P)</f>
        <v>1.5201460411785325E-4</v>
      </c>
    </row>
    <row r="1935" spans="1:24" x14ac:dyDescent="0.25">
      <c r="A1935" s="16" t="s">
        <v>3182</v>
      </c>
      <c r="B1935" s="16" t="s">
        <v>3055</v>
      </c>
      <c r="C1935" s="21" t="s">
        <v>3183</v>
      </c>
      <c r="D1935" s="17">
        <f>SUMIFS('Census Data'!G:G,'Census Data'!$A:$A,$A1935)/SUMIFS('Census Data'!$F:$F,'Census Data'!$A:$A,$A1935)</f>
        <v>0.48170717703349281</v>
      </c>
      <c r="E1935" s="19">
        <f>SUMIFS('Census Data'!H:H,'Census Data'!$A:$A,$A1935)/SUMIFS('Census Data'!$F:$F,'Census Data'!$A:$A,$A1935)</f>
        <v>0.51829282296650714</v>
      </c>
      <c r="F1935" s="17">
        <f>SUM(SUMIFS('Census Data'!I:I,'Census Data'!$A:$A,$A1935),SUMIFS('Census Data'!J:J,'Census Data'!$A:$A,$A1935))/SUMIFS('Census Data'!$F:$F,'Census Data'!$A:$A,$A1935)</f>
        <v>0.3058066985645933</v>
      </c>
      <c r="G1935" s="17">
        <f>SUM(SUMIFS('Census Data'!K:K,'Census Data'!$A:$A,$A1935),SUMIFS('Census Data'!L:L,'Census Data'!$A:$A,$A1935))/SUMIFS('Census Data'!$F:$F,'Census Data'!$A:$A,$A1935)</f>
        <v>0.23588899521531101</v>
      </c>
      <c r="H1935" s="17">
        <f>SUM(SUMIFS('Census Data'!O:O,'Census Data'!$A:$A,$A1935),SUMIFS('Census Data'!P:P,'Census Data'!$A:$A,$A1935))/SUMIFS('Census Data'!$F:$F,'Census Data'!$A:$A,$A1935)</f>
        <v>6.6066985645933012E-3</v>
      </c>
      <c r="I1935" s="19">
        <f t="shared" si="60"/>
        <v>0.45169760765550238</v>
      </c>
      <c r="J1935" s="17">
        <f>SUM(SUMIFS('Census Data'!W:W,'Census Data'!$A:$A,$A1935),SUMIFS('Census Data'!X:X,'Census Data'!$A:$A,$A1935))/SUMIFS('Census Data'!$F:$F,'Census Data'!$A:$A,$A1935)</f>
        <v>9.2233492822966501E-2</v>
      </c>
      <c r="K1935" s="19">
        <f t="shared" si="61"/>
        <v>0.90776650717703355</v>
      </c>
      <c r="L1935" s="24">
        <f>'EPA Data'!D1936/SUM('EPA Data'!D:D)</f>
        <v>2.8195822929889174E-4</v>
      </c>
      <c r="M1935" s="24">
        <f>'EPA Data'!E1936/SUM('EPA Data'!E:E)</f>
        <v>4.1855678004074954E-4</v>
      </c>
      <c r="N1935" s="24">
        <f>'EPA Data'!F1936/SUM('EPA Data'!F:F)</f>
        <v>4.3985246320947725E-4</v>
      </c>
      <c r="O1935" s="24">
        <f>'EPA Data'!G1936/SUM('EPA Data'!G:G)</f>
        <v>2.3298423122601112E-4</v>
      </c>
      <c r="P1935" s="24">
        <f>'EPA Data'!H1936/SUM('EPA Data'!H:H)</f>
        <v>3.4396852531393514E-4</v>
      </c>
      <c r="Q1935" s="24">
        <f>'EPA Data'!I1936/SUM('EPA Data'!I:I)</f>
        <v>2.3611788268835726E-4</v>
      </c>
      <c r="R1935" s="24">
        <f>'EPA Data'!J1936/SUM('EPA Data'!J:J)</f>
        <v>3.6450474510888473E-4</v>
      </c>
      <c r="S1935" s="24">
        <f>'EPA Data'!K1936/SUM('EPA Data'!K:K)</f>
        <v>4.0775556958365638E-4</v>
      </c>
      <c r="T1935" s="24">
        <f>'EPA Data'!L1936/SUM('EPA Data'!L:L)</f>
        <v>4.2359974412891136E-4</v>
      </c>
      <c r="U1935" s="24">
        <f>'EPA Data'!M1936/SUM('EPA Data'!M:M)</f>
        <v>2.2062793507245898E-4</v>
      </c>
      <c r="V1935" s="24">
        <f>'EPA Data'!N1936/SUM('EPA Data'!N:N)</f>
        <v>2.3395163934861611E-4</v>
      </c>
      <c r="W1935" s="24">
        <f>'EPA Data'!O1936/SUM('EPA Data'!O:O)</f>
        <v>3.6026776580518397E-4</v>
      </c>
      <c r="X1935" s="24">
        <f>'EPA Data'!P1936/SUM('EPA Data'!P:P)</f>
        <v>4.6090445366525981E-4</v>
      </c>
    </row>
    <row r="1936" spans="1:24" x14ac:dyDescent="0.25">
      <c r="A1936" s="16" t="s">
        <v>3184</v>
      </c>
      <c r="B1936" s="16" t="s">
        <v>3055</v>
      </c>
      <c r="C1936" s="21" t="s">
        <v>2867</v>
      </c>
      <c r="D1936" s="17">
        <f>SUMIFS('Census Data'!G:G,'Census Data'!$A:$A,$A1936)/SUMIFS('Census Data'!$F:$F,'Census Data'!$A:$A,$A1936)</f>
        <v>0.48263927040984506</v>
      </c>
      <c r="E1936" s="19">
        <f>SUMIFS('Census Data'!H:H,'Census Data'!$A:$A,$A1936)/SUMIFS('Census Data'!$F:$F,'Census Data'!$A:$A,$A1936)</f>
        <v>0.51736072959015489</v>
      </c>
      <c r="F1936" s="17">
        <f>SUM(SUMIFS('Census Data'!I:I,'Census Data'!$A:$A,$A1936),SUMIFS('Census Data'!J:J,'Census Data'!$A:$A,$A1936))/SUMIFS('Census Data'!$F:$F,'Census Data'!$A:$A,$A1936)</f>
        <v>0.77527744203933635</v>
      </c>
      <c r="G1936" s="17">
        <f>SUM(SUMIFS('Census Data'!K:K,'Census Data'!$A:$A,$A1936),SUMIFS('Census Data'!L:L,'Census Data'!$A:$A,$A1936))/SUMIFS('Census Data'!$F:$F,'Census Data'!$A:$A,$A1936)</f>
        <v>0.19007801340512032</v>
      </c>
      <c r="H1936" s="17">
        <f>SUM(SUMIFS('Census Data'!O:O,'Census Data'!$A:$A,$A1936),SUMIFS('Census Data'!P:P,'Census Data'!$A:$A,$A1936))/SUMIFS('Census Data'!$F:$F,'Census Data'!$A:$A,$A1936)</f>
        <v>6.7245357653005168E-3</v>
      </c>
      <c r="I1936" s="19">
        <f t="shared" si="60"/>
        <v>2.7920008790242812E-2</v>
      </c>
      <c r="J1936" s="17">
        <f>SUM(SUMIFS('Census Data'!W:W,'Census Data'!$A:$A,$A1936),SUMIFS('Census Data'!X:X,'Census Data'!$A:$A,$A1936))/SUMIFS('Census Data'!$F:$F,'Census Data'!$A:$A,$A1936)</f>
        <v>6.3289748379298974E-2</v>
      </c>
      <c r="K1936" s="19">
        <f t="shared" si="61"/>
        <v>0.93671025162070098</v>
      </c>
      <c r="L1936" s="24">
        <f>'EPA Data'!D1937/SUM('EPA Data'!D:D)</f>
        <v>7.0235176856126003E-4</v>
      </c>
      <c r="M1936" s="24">
        <f>'EPA Data'!E1937/SUM('EPA Data'!E:E)</f>
        <v>5.6262152719166697E-4</v>
      </c>
      <c r="N1936" s="24">
        <f>'EPA Data'!F1937/SUM('EPA Data'!F:F)</f>
        <v>5.5233847322531254E-4</v>
      </c>
      <c r="O1936" s="24">
        <f>'EPA Data'!G1937/SUM('EPA Data'!G:G)</f>
        <v>2.4434214002904927E-4</v>
      </c>
      <c r="P1936" s="24">
        <f>'EPA Data'!H1937/SUM('EPA Data'!H:H)</f>
        <v>3.3727326314616308E-4</v>
      </c>
      <c r="Q1936" s="24">
        <f>'EPA Data'!I1937/SUM('EPA Data'!I:I)</f>
        <v>2.0070506573880803E-4</v>
      </c>
      <c r="R1936" s="24">
        <f>'EPA Data'!J1937/SUM('EPA Data'!J:J)</f>
        <v>4.557264824016683E-4</v>
      </c>
      <c r="S1936" s="24">
        <f>'EPA Data'!K1937/SUM('EPA Data'!K:K)</f>
        <v>4.0920100982242633E-4</v>
      </c>
      <c r="T1936" s="24">
        <f>'EPA Data'!L1937/SUM('EPA Data'!L:L)</f>
        <v>4.2901609938671712E-4</v>
      </c>
      <c r="U1936" s="24">
        <f>'EPA Data'!M1937/SUM('EPA Data'!M:M)</f>
        <v>3.0770153150345639E-4</v>
      </c>
      <c r="V1936" s="24">
        <f>'EPA Data'!N1937/SUM('EPA Data'!N:N)</f>
        <v>2.7060746772553421E-4</v>
      </c>
      <c r="W1936" s="24">
        <f>'EPA Data'!O1937/SUM('EPA Data'!O:O)</f>
        <v>5.2334685682056258E-4</v>
      </c>
      <c r="X1936" s="24">
        <f>'EPA Data'!P1937/SUM('EPA Data'!P:P)</f>
        <v>3.824753138504876E-4</v>
      </c>
    </row>
    <row r="1937" spans="1:24" x14ac:dyDescent="0.25">
      <c r="A1937" s="16" t="s">
        <v>3185</v>
      </c>
      <c r="B1937" s="16" t="s">
        <v>3055</v>
      </c>
      <c r="C1937" s="21" t="s">
        <v>1802</v>
      </c>
      <c r="D1937" s="17">
        <f>SUMIFS('Census Data'!G:G,'Census Data'!$A:$A,$A1937)/SUMIFS('Census Data'!$F:$F,'Census Data'!$A:$A,$A1937)</f>
        <v>0.49379961713867465</v>
      </c>
      <c r="E1937" s="19">
        <f>SUMIFS('Census Data'!H:H,'Census Data'!$A:$A,$A1937)/SUMIFS('Census Data'!$F:$F,'Census Data'!$A:$A,$A1937)</f>
        <v>0.5062003828613254</v>
      </c>
      <c r="F1937" s="17">
        <f>SUM(SUMIFS('Census Data'!I:I,'Census Data'!$A:$A,$A1937),SUMIFS('Census Data'!J:J,'Census Data'!$A:$A,$A1937))/SUMIFS('Census Data'!$F:$F,'Census Data'!$A:$A,$A1937)</f>
        <v>0.79388125668599741</v>
      </c>
      <c r="G1937" s="17">
        <f>SUM(SUMIFS('Census Data'!K:K,'Census Data'!$A:$A,$A1937),SUMIFS('Census Data'!L:L,'Census Data'!$A:$A,$A1937))/SUMIFS('Census Data'!$F:$F,'Census Data'!$A:$A,$A1937)</f>
        <v>0.16872642306176455</v>
      </c>
      <c r="H1937" s="17">
        <f>SUM(SUMIFS('Census Data'!O:O,'Census Data'!$A:$A,$A1937),SUMIFS('Census Data'!P:P,'Census Data'!$A:$A,$A1937))/SUMIFS('Census Data'!$F:$F,'Census Data'!$A:$A,$A1937)</f>
        <v>1.2337424694555487E-2</v>
      </c>
      <c r="I1937" s="19">
        <f t="shared" si="60"/>
        <v>2.5054895557682588E-2</v>
      </c>
      <c r="J1937" s="17">
        <f>SUM(SUMIFS('Census Data'!W:W,'Census Data'!$A:$A,$A1937),SUMIFS('Census Data'!X:X,'Census Data'!$A:$A,$A1937))/SUMIFS('Census Data'!$F:$F,'Census Data'!$A:$A,$A1937)</f>
        <v>9.4307752941838865E-2</v>
      </c>
      <c r="K1937" s="19">
        <f t="shared" si="61"/>
        <v>0.90569224705816109</v>
      </c>
      <c r="L1937" s="24">
        <f>'EPA Data'!D1938/SUM('EPA Data'!D:D)</f>
        <v>6.4494006992772202E-4</v>
      </c>
      <c r="M1937" s="24">
        <f>'EPA Data'!E1938/SUM('EPA Data'!E:E)</f>
        <v>5.3701617925286133E-4</v>
      </c>
      <c r="N1937" s="24">
        <f>'EPA Data'!F1938/SUM('EPA Data'!F:F)</f>
        <v>5.5028408273528992E-4</v>
      </c>
      <c r="O1937" s="24">
        <f>'EPA Data'!G1938/SUM('EPA Data'!G:G)</f>
        <v>5.4667106480831712E-4</v>
      </c>
      <c r="P1937" s="24">
        <f>'EPA Data'!H1938/SUM('EPA Data'!H:H)</f>
        <v>5.8793607081896241E-4</v>
      </c>
      <c r="Q1937" s="24">
        <f>'EPA Data'!I1938/SUM('EPA Data'!I:I)</f>
        <v>6.5424225569578212E-4</v>
      </c>
      <c r="R1937" s="24">
        <f>'EPA Data'!J1938/SUM('EPA Data'!J:J)</f>
        <v>8.2038209678055463E-4</v>
      </c>
      <c r="S1937" s="24">
        <f>'EPA Data'!K1938/SUM('EPA Data'!K:K)</f>
        <v>5.6580713468289785E-4</v>
      </c>
      <c r="T1937" s="24">
        <f>'EPA Data'!L1938/SUM('EPA Data'!L:L)</f>
        <v>1.0596693322355356E-3</v>
      </c>
      <c r="U1937" s="24">
        <f>'EPA Data'!M1938/SUM('EPA Data'!M:M)</f>
        <v>3.9943417571048224E-4</v>
      </c>
      <c r="V1937" s="24">
        <f>'EPA Data'!N1938/SUM('EPA Data'!N:N)</f>
        <v>4.1843205042334328E-4</v>
      </c>
      <c r="W1937" s="24">
        <f>'EPA Data'!O1938/SUM('EPA Data'!O:O)</f>
        <v>6.5301762466109454E-4</v>
      </c>
      <c r="X1937" s="24">
        <f>'EPA Data'!P1938/SUM('EPA Data'!P:P)</f>
        <v>4.9056600392092837E-4</v>
      </c>
    </row>
    <row r="1938" spans="1:24" x14ac:dyDescent="0.25">
      <c r="A1938" s="16" t="s">
        <v>3186</v>
      </c>
      <c r="B1938" s="16" t="s">
        <v>3055</v>
      </c>
      <c r="C1938" s="21" t="s">
        <v>3187</v>
      </c>
      <c r="D1938" s="17">
        <f>SUMIFS('Census Data'!G:G,'Census Data'!$A:$A,$A1938)/SUMIFS('Census Data'!$F:$F,'Census Data'!$A:$A,$A1938)</f>
        <v>0.48267167942233957</v>
      </c>
      <c r="E1938" s="19">
        <f>SUMIFS('Census Data'!H:H,'Census Data'!$A:$A,$A1938)/SUMIFS('Census Data'!$F:$F,'Census Data'!$A:$A,$A1938)</f>
        <v>0.51732832057766043</v>
      </c>
      <c r="F1938" s="17">
        <f>SUM(SUMIFS('Census Data'!I:I,'Census Data'!$A:$A,$A1938),SUMIFS('Census Data'!J:J,'Census Data'!$A:$A,$A1938))/SUMIFS('Census Data'!$F:$F,'Census Data'!$A:$A,$A1938)</f>
        <v>0.8699816497336974</v>
      </c>
      <c r="G1938" s="17">
        <f>SUM(SUMIFS('Census Data'!K:K,'Census Data'!$A:$A,$A1938),SUMIFS('Census Data'!L:L,'Census Data'!$A:$A,$A1938))/SUMIFS('Census Data'!$F:$F,'Census Data'!$A:$A,$A1938)</f>
        <v>9.8584194900714614E-2</v>
      </c>
      <c r="H1938" s="17">
        <f>SUM(SUMIFS('Census Data'!O:O,'Census Data'!$A:$A,$A1938),SUMIFS('Census Data'!P:P,'Census Data'!$A:$A,$A1938))/SUMIFS('Census Data'!$F:$F,'Census Data'!$A:$A,$A1938)</f>
        <v>6.1764310969878713E-3</v>
      </c>
      <c r="I1938" s="19">
        <f t="shared" si="60"/>
        <v>2.5257724268600179E-2</v>
      </c>
      <c r="J1938" s="17">
        <f>SUM(SUMIFS('Census Data'!W:W,'Census Data'!$A:$A,$A1938),SUMIFS('Census Data'!X:X,'Census Data'!$A:$A,$A1938))/SUMIFS('Census Data'!$F:$F,'Census Data'!$A:$A,$A1938)</f>
        <v>4.8113503110593925E-2</v>
      </c>
      <c r="K1938" s="19">
        <f t="shared" si="61"/>
        <v>0.95188649688940608</v>
      </c>
      <c r="L1938" s="24">
        <f>'EPA Data'!D1939/SUM('EPA Data'!D:D)</f>
        <v>2.0733361860687642E-4</v>
      </c>
      <c r="M1938" s="24">
        <f>'EPA Data'!E1939/SUM('EPA Data'!E:E)</f>
        <v>2.8193135414663169E-4</v>
      </c>
      <c r="N1938" s="24">
        <f>'EPA Data'!F1939/SUM('EPA Data'!F:F)</f>
        <v>2.9243958651330008E-4</v>
      </c>
      <c r="O1938" s="24">
        <f>'EPA Data'!G1939/SUM('EPA Data'!G:G)</f>
        <v>1.5381586065677725E-4</v>
      </c>
      <c r="P1938" s="24">
        <f>'EPA Data'!H1939/SUM('EPA Data'!H:H)</f>
        <v>2.2201729408056917E-4</v>
      </c>
      <c r="Q1938" s="24">
        <f>'EPA Data'!I1939/SUM('EPA Data'!I:I)</f>
        <v>1.4121540456463899E-4</v>
      </c>
      <c r="R1938" s="24">
        <f>'EPA Data'!J1939/SUM('EPA Data'!J:J)</f>
        <v>3.0834284103073949E-4</v>
      </c>
      <c r="S1938" s="24">
        <f>'EPA Data'!K1939/SUM('EPA Data'!K:K)</f>
        <v>2.4483934569602303E-4</v>
      </c>
      <c r="T1938" s="24">
        <f>'EPA Data'!L1939/SUM('EPA Data'!L:L)</f>
        <v>2.9422583755309855E-4</v>
      </c>
      <c r="U1938" s="24">
        <f>'EPA Data'!M1939/SUM('EPA Data'!M:M)</f>
        <v>2.0919782732563047E-4</v>
      </c>
      <c r="V1938" s="24">
        <f>'EPA Data'!N1939/SUM('EPA Data'!N:N)</f>
        <v>1.5821484031830528E-4</v>
      </c>
      <c r="W1938" s="24">
        <f>'EPA Data'!O1939/SUM('EPA Data'!O:O)</f>
        <v>3.4543540725617524E-4</v>
      </c>
      <c r="X1938" s="24">
        <f>'EPA Data'!P1939/SUM('EPA Data'!P:P)</f>
        <v>2.6095454239006676E-4</v>
      </c>
    </row>
    <row r="1939" spans="1:24" x14ac:dyDescent="0.25">
      <c r="A1939" s="16" t="s">
        <v>3188</v>
      </c>
      <c r="B1939" s="16" t="s">
        <v>3055</v>
      </c>
      <c r="C1939" s="21" t="s">
        <v>3189</v>
      </c>
      <c r="D1939" s="17">
        <f>SUMIFS('Census Data'!G:G,'Census Data'!$A:$A,$A1939)/SUMIFS('Census Data'!$F:$F,'Census Data'!$A:$A,$A1939)</f>
        <v>0.49180714926571278</v>
      </c>
      <c r="E1939" s="19">
        <f>SUMIFS('Census Data'!H:H,'Census Data'!$A:$A,$A1939)/SUMIFS('Census Data'!$F:$F,'Census Data'!$A:$A,$A1939)</f>
        <v>0.50819285073428722</v>
      </c>
      <c r="F1939" s="17">
        <f>SUM(SUMIFS('Census Data'!I:I,'Census Data'!$A:$A,$A1939),SUMIFS('Census Data'!J:J,'Census Data'!$A:$A,$A1939))/SUMIFS('Census Data'!$F:$F,'Census Data'!$A:$A,$A1939)</f>
        <v>0.66558058270765452</v>
      </c>
      <c r="G1939" s="17">
        <f>SUM(SUMIFS('Census Data'!K:K,'Census Data'!$A:$A,$A1939),SUMIFS('Census Data'!L:L,'Census Data'!$A:$A,$A1939))/SUMIFS('Census Data'!$F:$F,'Census Data'!$A:$A,$A1939)</f>
        <v>0.26553965780485117</v>
      </c>
      <c r="H1939" s="17">
        <f>SUM(SUMIFS('Census Data'!O:O,'Census Data'!$A:$A,$A1939),SUMIFS('Census Data'!P:P,'Census Data'!$A:$A,$A1939))/SUMIFS('Census Data'!$F:$F,'Census Data'!$A:$A,$A1939)</f>
        <v>6.2803985455919158E-3</v>
      </c>
      <c r="I1939" s="19">
        <f t="shared" si="60"/>
        <v>6.2599360941902438E-2</v>
      </c>
      <c r="J1939" s="17">
        <f>SUM(SUMIFS('Census Data'!W:W,'Census Data'!$A:$A,$A1939),SUMIFS('Census Data'!X:X,'Census Data'!$A:$A,$A1939))/SUMIFS('Census Data'!$F:$F,'Census Data'!$A:$A,$A1939)</f>
        <v>0.20552171380900663</v>
      </c>
      <c r="K1939" s="19">
        <f t="shared" si="61"/>
        <v>0.79447828619099337</v>
      </c>
      <c r="L1939" s="24">
        <f>'EPA Data'!D1940/SUM('EPA Data'!D:D)</f>
        <v>1.7922812147616281E-4</v>
      </c>
      <c r="M1939" s="24">
        <f>'EPA Data'!E1940/SUM('EPA Data'!E:E)</f>
        <v>2.283125860167486E-4</v>
      </c>
      <c r="N1939" s="24">
        <f>'EPA Data'!F1940/SUM('EPA Data'!F:F)</f>
        <v>2.1339766678696445E-4</v>
      </c>
      <c r="O1939" s="24">
        <f>'EPA Data'!G1940/SUM('EPA Data'!G:G)</f>
        <v>1.0684097654703659E-4</v>
      </c>
      <c r="P1939" s="24">
        <f>'EPA Data'!H1940/SUM('EPA Data'!H:H)</f>
        <v>1.5422572840587134E-4</v>
      </c>
      <c r="Q1939" s="24">
        <f>'EPA Data'!I1940/SUM('EPA Data'!I:I)</f>
        <v>1.0974659412258308E-4</v>
      </c>
      <c r="R1939" s="24">
        <f>'EPA Data'!J1940/SUM('EPA Data'!J:J)</f>
        <v>1.6926804141066031E-4</v>
      </c>
      <c r="S1939" s="24">
        <f>'EPA Data'!K1940/SUM('EPA Data'!K:K)</f>
        <v>1.7152525484266637E-4</v>
      </c>
      <c r="T1939" s="24">
        <f>'EPA Data'!L1940/SUM('EPA Data'!L:L)</f>
        <v>1.9424380141162963E-4</v>
      </c>
      <c r="U1939" s="24">
        <f>'EPA Data'!M1940/SUM('EPA Data'!M:M)</f>
        <v>1.1021449572890347E-4</v>
      </c>
      <c r="V1939" s="24">
        <f>'EPA Data'!N1940/SUM('EPA Data'!N:N)</f>
        <v>1.1726023214037993E-4</v>
      </c>
      <c r="W1939" s="24">
        <f>'EPA Data'!O1940/SUM('EPA Data'!O:O)</f>
        <v>1.906132943228882E-4</v>
      </c>
      <c r="X1939" s="24">
        <f>'EPA Data'!P1940/SUM('EPA Data'!P:P)</f>
        <v>2.2716180238599657E-4</v>
      </c>
    </row>
    <row r="1940" spans="1:24" x14ac:dyDescent="0.25">
      <c r="A1940" s="16" t="s">
        <v>3190</v>
      </c>
      <c r="B1940" s="16" t="s">
        <v>3055</v>
      </c>
      <c r="C1940" s="21" t="s">
        <v>2576</v>
      </c>
      <c r="D1940" s="17">
        <f>SUMIFS('Census Data'!G:G,'Census Data'!$A:$A,$A1940)/SUMIFS('Census Data'!$F:$F,'Census Data'!$A:$A,$A1940)</f>
        <v>0.49567814375556385</v>
      </c>
      <c r="E1940" s="19">
        <f>SUMIFS('Census Data'!H:H,'Census Data'!$A:$A,$A1940)/SUMIFS('Census Data'!$F:$F,'Census Data'!$A:$A,$A1940)</f>
        <v>0.50432185624443615</v>
      </c>
      <c r="F1940" s="17">
        <f>SUM(SUMIFS('Census Data'!I:I,'Census Data'!$A:$A,$A1940),SUMIFS('Census Data'!J:J,'Census Data'!$A:$A,$A1940))/SUMIFS('Census Data'!$F:$F,'Census Data'!$A:$A,$A1940)</f>
        <v>0.44582603451741665</v>
      </c>
      <c r="G1940" s="17">
        <f>SUM(SUMIFS('Census Data'!K:K,'Census Data'!$A:$A,$A1940),SUMIFS('Census Data'!L:L,'Census Data'!$A:$A,$A1940))/SUMIFS('Census Data'!$F:$F,'Census Data'!$A:$A,$A1940)</f>
        <v>0.38888091204089253</v>
      </c>
      <c r="H1940" s="17">
        <f>SUM(SUMIFS('Census Data'!O:O,'Census Data'!$A:$A,$A1940),SUMIFS('Census Data'!P:P,'Census Data'!$A:$A,$A1940))/SUMIFS('Census Data'!$F:$F,'Census Data'!$A:$A,$A1940)</f>
        <v>9.2180455446113207E-3</v>
      </c>
      <c r="I1940" s="19">
        <f t="shared" si="60"/>
        <v>0.1560750078970794</v>
      </c>
      <c r="J1940" s="17">
        <f>SUM(SUMIFS('Census Data'!W:W,'Census Data'!$A:$A,$A1940),SUMIFS('Census Data'!X:X,'Census Data'!$A:$A,$A1940))/SUMIFS('Census Data'!$F:$F,'Census Data'!$A:$A,$A1940)</f>
        <v>3.3024150704993829E-2</v>
      </c>
      <c r="K1940" s="19">
        <f t="shared" si="61"/>
        <v>0.96697584929500613</v>
      </c>
      <c r="L1940" s="24">
        <f>'EPA Data'!D1941/SUM('EPA Data'!D:D)</f>
        <v>9.5262589057328235E-5</v>
      </c>
      <c r="M1940" s="24">
        <f>'EPA Data'!E1941/SUM('EPA Data'!E:E)</f>
        <v>1.2108734830795634E-4</v>
      </c>
      <c r="N1940" s="24">
        <f>'EPA Data'!F1941/SUM('EPA Data'!F:F)</f>
        <v>1.2950860819094606E-4</v>
      </c>
      <c r="O1940" s="24">
        <f>'EPA Data'!G1941/SUM('EPA Data'!G:G)</f>
        <v>6.6432809318438835E-5</v>
      </c>
      <c r="P1940" s="24">
        <f>'EPA Data'!H1941/SUM('EPA Data'!H:H)</f>
        <v>9.1916440548460361E-5</v>
      </c>
      <c r="Q1940" s="24">
        <f>'EPA Data'!I1941/SUM('EPA Data'!I:I)</f>
        <v>7.015489130055698E-5</v>
      </c>
      <c r="R1940" s="24">
        <f>'EPA Data'!J1941/SUM('EPA Data'!J:J)</f>
        <v>1.5270409249001552E-4</v>
      </c>
      <c r="S1940" s="24">
        <f>'EPA Data'!K1941/SUM('EPA Data'!K:K)</f>
        <v>2.2298867425699277E-4</v>
      </c>
      <c r="T1940" s="24">
        <f>'EPA Data'!L1941/SUM('EPA Data'!L:L)</f>
        <v>1.5470653541806894E-4</v>
      </c>
      <c r="U1940" s="24">
        <f>'EPA Data'!M1941/SUM('EPA Data'!M:M)</f>
        <v>6.0372755717054423E-5</v>
      </c>
      <c r="V1940" s="24">
        <f>'EPA Data'!N1941/SUM('EPA Data'!N:N)</f>
        <v>6.6030894419659447E-5</v>
      </c>
      <c r="W1940" s="24">
        <f>'EPA Data'!O1941/SUM('EPA Data'!O:O)</f>
        <v>1.0311436044057438E-4</v>
      </c>
      <c r="X1940" s="24">
        <f>'EPA Data'!P1941/SUM('EPA Data'!P:P)</f>
        <v>1.2472398348185431E-4</v>
      </c>
    </row>
    <row r="1941" spans="1:24" x14ac:dyDescent="0.25">
      <c r="A1941" s="16" t="s">
        <v>3191</v>
      </c>
      <c r="B1941" s="16" t="s">
        <v>3055</v>
      </c>
      <c r="C1941" s="21" t="s">
        <v>3192</v>
      </c>
      <c r="D1941" s="17">
        <f>SUMIFS('Census Data'!G:G,'Census Data'!$A:$A,$A1941)/SUMIFS('Census Data'!$F:$F,'Census Data'!$A:$A,$A1941)</f>
        <v>0.49923574180810748</v>
      </c>
      <c r="E1941" s="19">
        <f>SUMIFS('Census Data'!H:H,'Census Data'!$A:$A,$A1941)/SUMIFS('Census Data'!$F:$F,'Census Data'!$A:$A,$A1941)</f>
        <v>0.50076425819189252</v>
      </c>
      <c r="F1941" s="17">
        <f>SUM(SUMIFS('Census Data'!I:I,'Census Data'!$A:$A,$A1941),SUMIFS('Census Data'!J:J,'Census Data'!$A:$A,$A1941))/SUMIFS('Census Data'!$F:$F,'Census Data'!$A:$A,$A1941)</f>
        <v>0.84364551157532719</v>
      </c>
      <c r="G1941" s="17">
        <f>SUM(SUMIFS('Census Data'!K:K,'Census Data'!$A:$A,$A1941),SUMIFS('Census Data'!L:L,'Census Data'!$A:$A,$A1941))/SUMIFS('Census Data'!$F:$F,'Census Data'!$A:$A,$A1941)</f>
        <v>0.1136674839983441</v>
      </c>
      <c r="H1941" s="17">
        <f>SUM(SUMIFS('Census Data'!O:O,'Census Data'!$A:$A,$A1941),SUMIFS('Census Data'!P:P,'Census Data'!$A:$A,$A1941))/SUMIFS('Census Data'!$F:$F,'Census Data'!$A:$A,$A1941)</f>
        <v>2.0236920039486673E-2</v>
      </c>
      <c r="I1941" s="19">
        <f t="shared" si="60"/>
        <v>2.245008438684204E-2</v>
      </c>
      <c r="J1941" s="17">
        <f>SUM(SUMIFS('Census Data'!W:W,'Census Data'!$A:$A,$A1941),SUMIFS('Census Data'!X:X,'Census Data'!$A:$A,$A1941))/SUMIFS('Census Data'!$F:$F,'Census Data'!$A:$A,$A1941)</f>
        <v>4.4358819221093526E-2</v>
      </c>
      <c r="K1941" s="19">
        <f t="shared" si="61"/>
        <v>0.95564118077890647</v>
      </c>
      <c r="L1941" s="24">
        <f>'EPA Data'!D1942/SUM('EPA Data'!D:D)</f>
        <v>1.6021904618318251E-4</v>
      </c>
      <c r="M1941" s="24">
        <f>'EPA Data'!E1942/SUM('EPA Data'!E:E)</f>
        <v>2.1889149349717772E-4</v>
      </c>
      <c r="N1941" s="24">
        <f>'EPA Data'!F1942/SUM('EPA Data'!F:F)</f>
        <v>2.3800388733711828E-4</v>
      </c>
      <c r="O1941" s="24">
        <f>'EPA Data'!G1942/SUM('EPA Data'!G:G)</f>
        <v>1.7981381218787074E-4</v>
      </c>
      <c r="P1941" s="24">
        <f>'EPA Data'!H1942/SUM('EPA Data'!H:H)</f>
        <v>2.0607111421587368E-4</v>
      </c>
      <c r="Q1941" s="24">
        <f>'EPA Data'!I1942/SUM('EPA Data'!I:I)</f>
        <v>1.8574368426338016E-4</v>
      </c>
      <c r="R1941" s="24">
        <f>'EPA Data'!J1942/SUM('EPA Data'!J:J)</f>
        <v>2.8015376521336311E-4</v>
      </c>
      <c r="S1941" s="24">
        <f>'EPA Data'!K1942/SUM('EPA Data'!K:K)</f>
        <v>2.126318432636242E-4</v>
      </c>
      <c r="T1941" s="24">
        <f>'EPA Data'!L1942/SUM('EPA Data'!L:L)</f>
        <v>2.8688068684003021E-4</v>
      </c>
      <c r="U1941" s="24">
        <f>'EPA Data'!M1942/SUM('EPA Data'!M:M)</f>
        <v>1.5623173261673957E-4</v>
      </c>
      <c r="V1941" s="24">
        <f>'EPA Data'!N1942/SUM('EPA Data'!N:N)</f>
        <v>1.5237606635319002E-4</v>
      </c>
      <c r="W1941" s="24">
        <f>'EPA Data'!O1942/SUM('EPA Data'!O:O)</f>
        <v>2.4890394601835656E-4</v>
      </c>
      <c r="X1941" s="24">
        <f>'EPA Data'!P1942/SUM('EPA Data'!P:P)</f>
        <v>2.205359059520799E-4</v>
      </c>
    </row>
    <row r="1942" spans="1:24" x14ac:dyDescent="0.25">
      <c r="A1942" s="16" t="s">
        <v>3193</v>
      </c>
      <c r="B1942" s="16" t="s">
        <v>3055</v>
      </c>
      <c r="C1942" s="21" t="s">
        <v>3194</v>
      </c>
      <c r="D1942" s="17">
        <f>SUMIFS('Census Data'!G:G,'Census Data'!$A:$A,$A1942)/SUMIFS('Census Data'!$F:$F,'Census Data'!$A:$A,$A1942)</f>
        <v>0.48959224408326207</v>
      </c>
      <c r="E1942" s="19">
        <f>SUMIFS('Census Data'!H:H,'Census Data'!$A:$A,$A1942)/SUMIFS('Census Data'!$F:$F,'Census Data'!$A:$A,$A1942)</f>
        <v>0.51040775591673793</v>
      </c>
      <c r="F1942" s="17">
        <f>SUM(SUMIFS('Census Data'!I:I,'Census Data'!$A:$A,$A1942),SUMIFS('Census Data'!J:J,'Census Data'!$A:$A,$A1942))/SUMIFS('Census Data'!$F:$F,'Census Data'!$A:$A,$A1942)</f>
        <v>0.93722445219451211</v>
      </c>
      <c r="G1942" s="17">
        <f>SUM(SUMIFS('Census Data'!K:K,'Census Data'!$A:$A,$A1942),SUMIFS('Census Data'!L:L,'Census Data'!$A:$A,$A1942))/SUMIFS('Census Data'!$F:$F,'Census Data'!$A:$A,$A1942)</f>
        <v>4.088526244214867E-2</v>
      </c>
      <c r="H1942" s="17">
        <f>SUM(SUMIFS('Census Data'!O:O,'Census Data'!$A:$A,$A1942),SUMIFS('Census Data'!P:P,'Census Data'!$A:$A,$A1942))/SUMIFS('Census Data'!$F:$F,'Census Data'!$A:$A,$A1942)</f>
        <v>4.1236208900879562E-3</v>
      </c>
      <c r="I1942" s="19">
        <f t="shared" si="60"/>
        <v>1.7766664473251259E-2</v>
      </c>
      <c r="J1942" s="17">
        <f>SUM(SUMIFS('Census Data'!W:W,'Census Data'!$A:$A,$A1942),SUMIFS('Census Data'!X:X,'Census Data'!$A:$A,$A1942))/SUMIFS('Census Data'!$F:$F,'Census Data'!$A:$A,$A1942)</f>
        <v>3.3054769581715687E-2</v>
      </c>
      <c r="K1942" s="19">
        <f t="shared" si="61"/>
        <v>0.96694523041828429</v>
      </c>
      <c r="L1942" s="24">
        <f>'EPA Data'!D1943/SUM('EPA Data'!D:D)</f>
        <v>2.5521508970764983E-4</v>
      </c>
      <c r="M1942" s="24">
        <f>'EPA Data'!E1943/SUM('EPA Data'!E:E)</f>
        <v>2.7197518474113351E-4</v>
      </c>
      <c r="N1942" s="24">
        <f>'EPA Data'!F1943/SUM('EPA Data'!F:F)</f>
        <v>2.6085338925578371E-4</v>
      </c>
      <c r="O1942" s="24">
        <f>'EPA Data'!G1943/SUM('EPA Data'!G:G)</f>
        <v>9.9740466664658431E-5</v>
      </c>
      <c r="P1942" s="24">
        <f>'EPA Data'!H1943/SUM('EPA Data'!H:H)</f>
        <v>1.505016352180452E-4</v>
      </c>
      <c r="Q1942" s="24">
        <f>'EPA Data'!I1943/SUM('EPA Data'!I:I)</f>
        <v>9.593375626440134E-5</v>
      </c>
      <c r="R1942" s="24">
        <f>'EPA Data'!J1943/SUM('EPA Data'!J:J)</f>
        <v>1.7556295101160609E-4</v>
      </c>
      <c r="S1942" s="24">
        <f>'EPA Data'!K1943/SUM('EPA Data'!K:K)</f>
        <v>1.7821123703022415E-4</v>
      </c>
      <c r="T1942" s="24">
        <f>'EPA Data'!L1943/SUM('EPA Data'!L:L)</f>
        <v>2.0885216227719064E-4</v>
      </c>
      <c r="U1942" s="24">
        <f>'EPA Data'!M1943/SUM('EPA Data'!M:M)</f>
        <v>1.4608772938883295E-4</v>
      </c>
      <c r="V1942" s="24">
        <f>'EPA Data'!N1943/SUM('EPA Data'!N:N)</f>
        <v>1.205878793404925E-4</v>
      </c>
      <c r="W1942" s="24">
        <f>'EPA Data'!O1943/SUM('EPA Data'!O:O)</f>
        <v>2.347189579849582E-4</v>
      </c>
      <c r="X1942" s="24">
        <f>'EPA Data'!P1943/SUM('EPA Data'!P:P)</f>
        <v>1.8675361624738237E-4</v>
      </c>
    </row>
    <row r="1943" spans="1:24" x14ac:dyDescent="0.25">
      <c r="A1943" s="16" t="s">
        <v>3195</v>
      </c>
      <c r="B1943" s="16" t="s">
        <v>3055</v>
      </c>
      <c r="C1943" s="21" t="s">
        <v>3196</v>
      </c>
      <c r="D1943" s="17">
        <f>SUMIFS('Census Data'!G:G,'Census Data'!$A:$A,$A1943)/SUMIFS('Census Data'!$F:$F,'Census Data'!$A:$A,$A1943)</f>
        <v>0.4869537355641308</v>
      </c>
      <c r="E1943" s="19">
        <f>SUMIFS('Census Data'!H:H,'Census Data'!$A:$A,$A1943)/SUMIFS('Census Data'!$F:$F,'Census Data'!$A:$A,$A1943)</f>
        <v>0.5130462644358692</v>
      </c>
      <c r="F1943" s="17">
        <f>SUM(SUMIFS('Census Data'!I:I,'Census Data'!$A:$A,$A1943),SUMIFS('Census Data'!J:J,'Census Data'!$A:$A,$A1943))/SUMIFS('Census Data'!$F:$F,'Census Data'!$A:$A,$A1943)</f>
        <v>0.92900826100887401</v>
      </c>
      <c r="G1943" s="17">
        <f>SUM(SUMIFS('Census Data'!K:K,'Census Data'!$A:$A,$A1943),SUMIFS('Census Data'!L:L,'Census Data'!$A:$A,$A1943))/SUMIFS('Census Data'!$F:$F,'Census Data'!$A:$A,$A1943)</f>
        <v>4.2210551244723678E-2</v>
      </c>
      <c r="H1943" s="17">
        <f>SUM(SUMIFS('Census Data'!O:O,'Census Data'!$A:$A,$A1943),SUMIFS('Census Data'!P:P,'Census Data'!$A:$A,$A1943))/SUMIFS('Census Data'!$F:$F,'Census Data'!$A:$A,$A1943)</f>
        <v>7.8709443740161318E-3</v>
      </c>
      <c r="I1943" s="19">
        <f t="shared" si="60"/>
        <v>2.0910243372386117E-2</v>
      </c>
      <c r="J1943" s="17">
        <f>SUM(SUMIFS('Census Data'!W:W,'Census Data'!$A:$A,$A1943),SUMIFS('Census Data'!X:X,'Census Data'!$A:$A,$A1943))/SUMIFS('Census Data'!$F:$F,'Census Data'!$A:$A,$A1943)</f>
        <v>0.11093155761113356</v>
      </c>
      <c r="K1943" s="19">
        <f t="shared" si="61"/>
        <v>0.8890684423888664</v>
      </c>
      <c r="L1943" s="24">
        <f>'EPA Data'!D1944/SUM('EPA Data'!D:D)</f>
        <v>2.1862049345321524E-4</v>
      </c>
      <c r="M1943" s="24">
        <f>'EPA Data'!E1944/SUM('EPA Data'!E:E)</f>
        <v>3.4718850791659735E-4</v>
      </c>
      <c r="N1943" s="24">
        <f>'EPA Data'!F1944/SUM('EPA Data'!F:F)</f>
        <v>3.7518134411070985E-4</v>
      </c>
      <c r="O1943" s="24">
        <f>'EPA Data'!G1944/SUM('EPA Data'!G:G)</f>
        <v>1.5131115731462444E-4</v>
      </c>
      <c r="P1943" s="24">
        <f>'EPA Data'!H1944/SUM('EPA Data'!H:H)</f>
        <v>2.2536075978904927E-4</v>
      </c>
      <c r="Q1943" s="24">
        <f>'EPA Data'!I1944/SUM('EPA Data'!I:I)</f>
        <v>1.2903145239129241E-4</v>
      </c>
      <c r="R1943" s="24">
        <f>'EPA Data'!J1944/SUM('EPA Data'!J:J)</f>
        <v>3.0027427568133492E-4</v>
      </c>
      <c r="S1943" s="24">
        <f>'EPA Data'!K1944/SUM('EPA Data'!K:K)</f>
        <v>2.7590555491520543E-4</v>
      </c>
      <c r="T1943" s="24">
        <f>'EPA Data'!L1944/SUM('EPA Data'!L:L)</f>
        <v>3.1738095097920437E-4</v>
      </c>
      <c r="U1943" s="24">
        <f>'EPA Data'!M1944/SUM('EPA Data'!M:M)</f>
        <v>2.4989564787426669E-4</v>
      </c>
      <c r="V1943" s="24">
        <f>'EPA Data'!N1944/SUM('EPA Data'!N:N)</f>
        <v>1.7709006879066227E-4</v>
      </c>
      <c r="W1943" s="24">
        <f>'EPA Data'!O1944/SUM('EPA Data'!O:O)</f>
        <v>4.0462662609236832E-4</v>
      </c>
      <c r="X1943" s="24">
        <f>'EPA Data'!P1944/SUM('EPA Data'!P:P)</f>
        <v>2.8884438912381597E-4</v>
      </c>
    </row>
    <row r="1944" spans="1:24" x14ac:dyDescent="0.25">
      <c r="A1944" s="16" t="s">
        <v>3197</v>
      </c>
      <c r="B1944" s="16" t="s">
        <v>3055</v>
      </c>
      <c r="C1944" s="21" t="s">
        <v>3198</v>
      </c>
      <c r="D1944" s="17">
        <f>SUMIFS('Census Data'!G:G,'Census Data'!$A:$A,$A1944)/SUMIFS('Census Data'!$F:$F,'Census Data'!$A:$A,$A1944)</f>
        <v>0.47936374465699672</v>
      </c>
      <c r="E1944" s="19">
        <f>SUMIFS('Census Data'!H:H,'Census Data'!$A:$A,$A1944)/SUMIFS('Census Data'!$F:$F,'Census Data'!$A:$A,$A1944)</f>
        <v>0.52063625534300328</v>
      </c>
      <c r="F1944" s="17">
        <f>SUM(SUMIFS('Census Data'!I:I,'Census Data'!$A:$A,$A1944),SUMIFS('Census Data'!J:J,'Census Data'!$A:$A,$A1944))/SUMIFS('Census Data'!$F:$F,'Census Data'!$A:$A,$A1944)</f>
        <v>0.63064956905612779</v>
      </c>
      <c r="G1944" s="17">
        <f>SUM(SUMIFS('Census Data'!K:K,'Census Data'!$A:$A,$A1944),SUMIFS('Census Data'!L:L,'Census Data'!$A:$A,$A1944))/SUMIFS('Census Data'!$F:$F,'Census Data'!$A:$A,$A1944)</f>
        <v>1.1772125289047719E-2</v>
      </c>
      <c r="H1944" s="17">
        <f>SUM(SUMIFS('Census Data'!O:O,'Census Data'!$A:$A,$A1944),SUMIFS('Census Data'!P:P,'Census Data'!$A:$A,$A1944))/SUMIFS('Census Data'!$F:$F,'Census Data'!$A:$A,$A1944)</f>
        <v>7.1473617826361153E-3</v>
      </c>
      <c r="I1944" s="19">
        <f t="shared" si="60"/>
        <v>0.35043094387218843</v>
      </c>
      <c r="J1944" s="17">
        <f>SUM(SUMIFS('Census Data'!W:W,'Census Data'!$A:$A,$A1944),SUMIFS('Census Data'!X:X,'Census Data'!$A:$A,$A1944))/SUMIFS('Census Data'!$F:$F,'Census Data'!$A:$A,$A1944)</f>
        <v>5.7599327307126337E-2</v>
      </c>
      <c r="K1944" s="19">
        <f t="shared" si="61"/>
        <v>0.94240067269287364</v>
      </c>
      <c r="L1944" s="24">
        <f>'EPA Data'!D1945/SUM('EPA Data'!D:D)</f>
        <v>3.1959350987559461E-5</v>
      </c>
      <c r="M1944" s="24">
        <f>'EPA Data'!E1945/SUM('EPA Data'!E:E)</f>
        <v>5.5414205880463951E-5</v>
      </c>
      <c r="N1944" s="24">
        <f>'EPA Data'!F1945/SUM('EPA Data'!F:F)</f>
        <v>6.6688639826089879E-5</v>
      </c>
      <c r="O1944" s="24">
        <f>'EPA Data'!G1945/SUM('EPA Data'!G:G)</f>
        <v>2.5732758202431009E-5</v>
      </c>
      <c r="P1944" s="24">
        <f>'EPA Data'!H1945/SUM('EPA Data'!H:H)</f>
        <v>3.9152306163788265E-5</v>
      </c>
      <c r="Q1944" s="24">
        <f>'EPA Data'!I1945/SUM('EPA Data'!I:I)</f>
        <v>2.4140320673610013E-5</v>
      </c>
      <c r="R1944" s="24">
        <f>'EPA Data'!J1945/SUM('EPA Data'!J:J)</f>
        <v>4.2180010931304072E-5</v>
      </c>
      <c r="S1944" s="24">
        <f>'EPA Data'!K1945/SUM('EPA Data'!K:K)</f>
        <v>4.4319645743539627E-5</v>
      </c>
      <c r="T1944" s="24">
        <f>'EPA Data'!L1945/SUM('EPA Data'!L:L)</f>
        <v>5.5106049778525801E-5</v>
      </c>
      <c r="U1944" s="24">
        <f>'EPA Data'!M1945/SUM('EPA Data'!M:M)</f>
        <v>3.2491722913350131E-5</v>
      </c>
      <c r="V1944" s="24">
        <f>'EPA Data'!N1945/SUM('EPA Data'!N:N)</f>
        <v>2.660362752915879E-5</v>
      </c>
      <c r="W1944" s="24">
        <f>'EPA Data'!O1945/SUM('EPA Data'!O:O)</f>
        <v>4.0515074124700763E-5</v>
      </c>
      <c r="X1944" s="24">
        <f>'EPA Data'!P1945/SUM('EPA Data'!P:P)</f>
        <v>5.2643453545704361E-5</v>
      </c>
    </row>
    <row r="1945" spans="1:24" x14ac:dyDescent="0.25">
      <c r="A1945" s="16" t="s">
        <v>3199</v>
      </c>
      <c r="B1945" s="16" t="s">
        <v>3055</v>
      </c>
      <c r="C1945" s="21" t="s">
        <v>3200</v>
      </c>
      <c r="D1945" s="17">
        <f>SUMIFS('Census Data'!G:G,'Census Data'!$A:$A,$A1945)/SUMIFS('Census Data'!$F:$F,'Census Data'!$A:$A,$A1945)</f>
        <v>0.48169259851679513</v>
      </c>
      <c r="E1945" s="19">
        <f>SUMIFS('Census Data'!H:H,'Census Data'!$A:$A,$A1945)/SUMIFS('Census Data'!$F:$F,'Census Data'!$A:$A,$A1945)</f>
        <v>0.51830740148320487</v>
      </c>
      <c r="F1945" s="17">
        <f>SUM(SUMIFS('Census Data'!I:I,'Census Data'!$A:$A,$A1945),SUMIFS('Census Data'!J:J,'Census Data'!$A:$A,$A1945))/SUMIFS('Census Data'!$F:$F,'Census Data'!$A:$A,$A1945)</f>
        <v>0.93421550094517958</v>
      </c>
      <c r="G1945" s="17">
        <f>SUM(SUMIFS('Census Data'!K:K,'Census Data'!$A:$A,$A1945),SUMIFS('Census Data'!L:L,'Census Data'!$A:$A,$A1945))/SUMIFS('Census Data'!$F:$F,'Census Data'!$A:$A,$A1945)</f>
        <v>3.5102515631816197E-2</v>
      </c>
      <c r="H1945" s="17">
        <f>SUM(SUMIFS('Census Data'!O:O,'Census Data'!$A:$A,$A1945),SUMIFS('Census Data'!P:P,'Census Data'!$A:$A,$A1945))/SUMIFS('Census Data'!$F:$F,'Census Data'!$A:$A,$A1945)</f>
        <v>6.5144685182492367E-3</v>
      </c>
      <c r="I1945" s="19">
        <f t="shared" si="60"/>
        <v>2.4167514904754994E-2</v>
      </c>
      <c r="J1945" s="17">
        <f>SUM(SUMIFS('Census Data'!W:W,'Census Data'!$A:$A,$A1945),SUMIFS('Census Data'!X:X,'Census Data'!$A:$A,$A1945))/SUMIFS('Census Data'!$F:$F,'Census Data'!$A:$A,$A1945)</f>
        <v>3.3968300130871022E-2</v>
      </c>
      <c r="K1945" s="19">
        <f t="shared" si="61"/>
        <v>0.96603169986912896</v>
      </c>
      <c r="L1945" s="24">
        <f>'EPA Data'!D1946/SUM('EPA Data'!D:D)</f>
        <v>8.4591778808476426E-5</v>
      </c>
      <c r="M1945" s="24">
        <f>'EPA Data'!E1946/SUM('EPA Data'!E:E)</f>
        <v>1.4535896493820199E-4</v>
      </c>
      <c r="N1945" s="24">
        <f>'EPA Data'!F1946/SUM('EPA Data'!F:F)</f>
        <v>1.4195877416881729E-4</v>
      </c>
      <c r="O1945" s="24">
        <f>'EPA Data'!G1946/SUM('EPA Data'!G:G)</f>
        <v>6.8029877221856158E-5</v>
      </c>
      <c r="P1945" s="24">
        <f>'EPA Data'!H1946/SUM('EPA Data'!H:H)</f>
        <v>9.3713785073436153E-5</v>
      </c>
      <c r="Q1945" s="24">
        <f>'EPA Data'!I1946/SUM('EPA Data'!I:I)</f>
        <v>5.7759146632143595E-5</v>
      </c>
      <c r="R1945" s="24">
        <f>'EPA Data'!J1946/SUM('EPA Data'!J:J)</f>
        <v>1.0933982490851513E-4</v>
      </c>
      <c r="S1945" s="24">
        <f>'EPA Data'!K1946/SUM('EPA Data'!K:K)</f>
        <v>1.0405722670749922E-4</v>
      </c>
      <c r="T1945" s="24">
        <f>'EPA Data'!L1946/SUM('EPA Data'!L:L)</f>
        <v>1.3407770484647421E-4</v>
      </c>
      <c r="U1945" s="24">
        <f>'EPA Data'!M1946/SUM('EPA Data'!M:M)</f>
        <v>9.2475015352367785E-5</v>
      </c>
      <c r="V1945" s="24">
        <f>'EPA Data'!N1946/SUM('EPA Data'!N:N)</f>
        <v>6.6377184341065746E-5</v>
      </c>
      <c r="W1945" s="24">
        <f>'EPA Data'!O1946/SUM('EPA Data'!O:O)</f>
        <v>1.3616557271539526E-4</v>
      </c>
      <c r="X1945" s="24">
        <f>'EPA Data'!P1946/SUM('EPA Data'!P:P)</f>
        <v>1.1686453032810298E-4</v>
      </c>
    </row>
    <row r="1946" spans="1:24" x14ac:dyDescent="0.25">
      <c r="A1946" s="16" t="s">
        <v>3201</v>
      </c>
      <c r="B1946" s="16" t="s">
        <v>3055</v>
      </c>
      <c r="C1946" s="21" t="s">
        <v>3202</v>
      </c>
      <c r="D1946" s="17">
        <f>SUMIFS('Census Data'!G:G,'Census Data'!$A:$A,$A1946)/SUMIFS('Census Data'!$F:$F,'Census Data'!$A:$A,$A1946)</f>
        <v>0.56449203187250996</v>
      </c>
      <c r="E1946" s="19">
        <f>SUMIFS('Census Data'!H:H,'Census Data'!$A:$A,$A1946)/SUMIFS('Census Data'!$F:$F,'Census Data'!$A:$A,$A1946)</f>
        <v>0.43550796812749004</v>
      </c>
      <c r="F1946" s="17">
        <f>SUM(SUMIFS('Census Data'!I:I,'Census Data'!$A:$A,$A1946),SUMIFS('Census Data'!J:J,'Census Data'!$A:$A,$A1946))/SUMIFS('Census Data'!$F:$F,'Census Data'!$A:$A,$A1946)</f>
        <v>0.56698207171314741</v>
      </c>
      <c r="G1946" s="17">
        <f>SUM(SUMIFS('Census Data'!K:K,'Census Data'!$A:$A,$A1946),SUMIFS('Census Data'!L:L,'Census Data'!$A:$A,$A1946))/SUMIFS('Census Data'!$F:$F,'Census Data'!$A:$A,$A1946)</f>
        <v>0.38122509960159362</v>
      </c>
      <c r="H1946" s="17">
        <f>SUM(SUMIFS('Census Data'!O:O,'Census Data'!$A:$A,$A1946),SUMIFS('Census Data'!P:P,'Census Data'!$A:$A,$A1946))/SUMIFS('Census Data'!$F:$F,'Census Data'!$A:$A,$A1946)</f>
        <v>1.9422310756972112E-2</v>
      </c>
      <c r="I1946" s="19">
        <f t="shared" si="60"/>
        <v>3.2370517928286824E-2</v>
      </c>
      <c r="J1946" s="17">
        <f>SUM(SUMIFS('Census Data'!W:W,'Census Data'!$A:$A,$A1946),SUMIFS('Census Data'!X:X,'Census Data'!$A:$A,$A1946))/SUMIFS('Census Data'!$F:$F,'Census Data'!$A:$A,$A1946)</f>
        <v>9.3625498007968128E-2</v>
      </c>
      <c r="K1946" s="19">
        <f t="shared" si="61"/>
        <v>0.90637450199203184</v>
      </c>
      <c r="L1946" s="24">
        <f>'EPA Data'!D1947/SUM('EPA Data'!D:D)</f>
        <v>9.3659099557744229E-6</v>
      </c>
      <c r="M1946" s="24">
        <f>'EPA Data'!E1947/SUM('EPA Data'!E:E)</f>
        <v>1.3406389901198044E-5</v>
      </c>
      <c r="N1946" s="24">
        <f>'EPA Data'!F1947/SUM('EPA Data'!F:F)</f>
        <v>1.4175003618047868E-5</v>
      </c>
      <c r="O1946" s="24">
        <f>'EPA Data'!G1947/SUM('EPA Data'!G:G)</f>
        <v>5.2174918100235367E-6</v>
      </c>
      <c r="P1946" s="24">
        <f>'EPA Data'!H1947/SUM('EPA Data'!H:H)</f>
        <v>9.032638377008098E-6</v>
      </c>
      <c r="Q1946" s="24">
        <f>'EPA Data'!I1947/SUM('EPA Data'!I:I)</f>
        <v>7.9511593895857709E-6</v>
      </c>
      <c r="R1946" s="24">
        <f>'EPA Data'!J1947/SUM('EPA Data'!J:J)</f>
        <v>6.2441632557051715E-6</v>
      </c>
      <c r="S1946" s="24">
        <f>'EPA Data'!K1947/SUM('EPA Data'!K:K)</f>
        <v>1.0056197954109972E-5</v>
      </c>
      <c r="T1946" s="24">
        <f>'EPA Data'!L1947/SUM('EPA Data'!L:L)</f>
        <v>1.3397465960860644E-5</v>
      </c>
      <c r="U1946" s="24">
        <f>'EPA Data'!M1947/SUM('EPA Data'!M:M)</f>
        <v>5.4586622620346627E-6</v>
      </c>
      <c r="V1946" s="24">
        <f>'EPA Data'!N1947/SUM('EPA Data'!N:N)</f>
        <v>8.0428679470205299E-6</v>
      </c>
      <c r="W1946" s="24">
        <f>'EPA Data'!O1947/SUM('EPA Data'!O:O)</f>
        <v>1.5811587703474911E-5</v>
      </c>
      <c r="X1946" s="24">
        <f>'EPA Data'!P1947/SUM('EPA Data'!P:P)</f>
        <v>1.0292071345562068E-5</v>
      </c>
    </row>
    <row r="1947" spans="1:24" x14ac:dyDescent="0.25">
      <c r="A1947" s="16" t="s">
        <v>3203</v>
      </c>
      <c r="B1947" s="16" t="s">
        <v>3055</v>
      </c>
      <c r="C1947" s="21" t="s">
        <v>309</v>
      </c>
      <c r="D1947" s="17">
        <f>SUMIFS('Census Data'!G:G,'Census Data'!$A:$A,$A1947)/SUMIFS('Census Data'!$F:$F,'Census Data'!$A:$A,$A1947)</f>
        <v>0.4926019036183758</v>
      </c>
      <c r="E1947" s="19">
        <f>SUMIFS('Census Data'!H:H,'Census Data'!$A:$A,$A1947)/SUMIFS('Census Data'!$F:$F,'Census Data'!$A:$A,$A1947)</f>
        <v>0.50739809638162425</v>
      </c>
      <c r="F1947" s="17">
        <f>SUM(SUMIFS('Census Data'!I:I,'Census Data'!$A:$A,$A1947),SUMIFS('Census Data'!J:J,'Census Data'!$A:$A,$A1947))/SUMIFS('Census Data'!$F:$F,'Census Data'!$A:$A,$A1947)</f>
        <v>0.81119741181277338</v>
      </c>
      <c r="G1947" s="17">
        <f>SUM(SUMIFS('Census Data'!K:K,'Census Data'!$A:$A,$A1947),SUMIFS('Census Data'!L:L,'Census Data'!$A:$A,$A1947))/SUMIFS('Census Data'!$F:$F,'Census Data'!$A:$A,$A1947)</f>
        <v>0.1252902747030547</v>
      </c>
      <c r="H1947" s="17">
        <f>SUM(SUMIFS('Census Data'!O:O,'Census Data'!$A:$A,$A1947),SUMIFS('Census Data'!P:P,'Census Data'!$A:$A,$A1947))/SUMIFS('Census Data'!$F:$F,'Census Data'!$A:$A,$A1947)</f>
        <v>3.6146235913599237E-2</v>
      </c>
      <c r="I1947" s="19">
        <f t="shared" si="60"/>
        <v>2.7366077570572744E-2</v>
      </c>
      <c r="J1947" s="17">
        <f>SUM(SUMIFS('Census Data'!W:W,'Census Data'!$A:$A,$A1947),SUMIFS('Census Data'!X:X,'Census Data'!$A:$A,$A1947))/SUMIFS('Census Data'!$F:$F,'Census Data'!$A:$A,$A1947)</f>
        <v>0.11471322735440405</v>
      </c>
      <c r="K1947" s="19">
        <f t="shared" si="61"/>
        <v>0.88528677264559597</v>
      </c>
      <c r="L1947" s="24">
        <f>'EPA Data'!D1948/SUM('EPA Data'!D:D)</f>
        <v>3.5301074899998818E-4</v>
      </c>
      <c r="M1947" s="24">
        <f>'EPA Data'!E1948/SUM('EPA Data'!E:E)</f>
        <v>5.2609024292926405E-4</v>
      </c>
      <c r="N1947" s="24">
        <f>'EPA Data'!F1948/SUM('EPA Data'!F:F)</f>
        <v>5.6578578251269989E-4</v>
      </c>
      <c r="O1947" s="24">
        <f>'EPA Data'!G1948/SUM('EPA Data'!G:G)</f>
        <v>5.3990333655226012E-4</v>
      </c>
      <c r="P1947" s="24">
        <f>'EPA Data'!H1948/SUM('EPA Data'!H:H)</f>
        <v>5.4403200828070659E-4</v>
      </c>
      <c r="Q1947" s="24">
        <f>'EPA Data'!I1948/SUM('EPA Data'!I:I)</f>
        <v>5.5374540958720412E-4</v>
      </c>
      <c r="R1947" s="24">
        <f>'EPA Data'!J1948/SUM('EPA Data'!J:J)</f>
        <v>7.5025608410861627E-4</v>
      </c>
      <c r="S1947" s="24">
        <f>'EPA Data'!K1948/SUM('EPA Data'!K:K)</f>
        <v>4.9784655020505429E-4</v>
      </c>
      <c r="T1947" s="24">
        <f>'EPA Data'!L1948/SUM('EPA Data'!L:L)</f>
        <v>6.1738019259707409E-4</v>
      </c>
      <c r="U1947" s="24">
        <f>'EPA Data'!M1948/SUM('EPA Data'!M:M)</f>
        <v>3.7081859434003327E-4</v>
      </c>
      <c r="V1947" s="24">
        <f>'EPA Data'!N1948/SUM('EPA Data'!N:N)</f>
        <v>3.8658712693645351E-4</v>
      </c>
      <c r="W1947" s="24">
        <f>'EPA Data'!O1948/SUM('EPA Data'!O:O)</f>
        <v>4.9421283619206834E-4</v>
      </c>
      <c r="X1947" s="24">
        <f>'EPA Data'!P1948/SUM('EPA Data'!P:P)</f>
        <v>5.4564233332602785E-4</v>
      </c>
    </row>
    <row r="1948" spans="1:24" x14ac:dyDescent="0.25">
      <c r="A1948" s="16" t="s">
        <v>3204</v>
      </c>
      <c r="B1948" s="16" t="s">
        <v>3055</v>
      </c>
      <c r="C1948" s="21" t="s">
        <v>3205</v>
      </c>
      <c r="D1948" s="17">
        <f>SUMIFS('Census Data'!G:G,'Census Data'!$A:$A,$A1948)/SUMIFS('Census Data'!$F:$F,'Census Data'!$A:$A,$A1948)</f>
        <v>0.46659930391826654</v>
      </c>
      <c r="E1948" s="19">
        <f>SUMIFS('Census Data'!H:H,'Census Data'!$A:$A,$A1948)/SUMIFS('Census Data'!$F:$F,'Census Data'!$A:$A,$A1948)</f>
        <v>0.53340069608173346</v>
      </c>
      <c r="F1948" s="17">
        <f>SUM(SUMIFS('Census Data'!I:I,'Census Data'!$A:$A,$A1948),SUMIFS('Census Data'!J:J,'Census Data'!$A:$A,$A1948))/SUMIFS('Census Data'!$F:$F,'Census Data'!$A:$A,$A1948)</f>
        <v>0.45079151229370157</v>
      </c>
      <c r="G1948" s="17">
        <f>SUM(SUMIFS('Census Data'!K:K,'Census Data'!$A:$A,$A1948),SUMIFS('Census Data'!L:L,'Census Data'!$A:$A,$A1948))/SUMIFS('Census Data'!$F:$F,'Census Data'!$A:$A,$A1948)</f>
        <v>0.51536993375996409</v>
      </c>
      <c r="H1948" s="17">
        <f>SUM(SUMIFS('Census Data'!O:O,'Census Data'!$A:$A,$A1948),SUMIFS('Census Data'!P:P,'Census Data'!$A:$A,$A1948))/SUMIFS('Census Data'!$F:$F,'Census Data'!$A:$A,$A1948)</f>
        <v>7.5221735713483775E-3</v>
      </c>
      <c r="I1948" s="19">
        <f t="shared" si="60"/>
        <v>2.631638037498607E-2</v>
      </c>
      <c r="J1948" s="17">
        <f>SUM(SUMIFS('Census Data'!W:W,'Census Data'!$A:$A,$A1948),SUMIFS('Census Data'!X:X,'Census Data'!$A:$A,$A1948))/SUMIFS('Census Data'!$F:$F,'Census Data'!$A:$A,$A1948)</f>
        <v>8.2519366790165041E-2</v>
      </c>
      <c r="K1948" s="19">
        <f t="shared" si="61"/>
        <v>0.91748063320983497</v>
      </c>
      <c r="L1948" s="24">
        <f>'EPA Data'!D1949/SUM('EPA Data'!D:D)</f>
        <v>1.7970114302929901E-4</v>
      </c>
      <c r="M1948" s="24">
        <f>'EPA Data'!E1949/SUM('EPA Data'!E:E)</f>
        <v>1.8291457433828966E-4</v>
      </c>
      <c r="N1948" s="24">
        <f>'EPA Data'!F1949/SUM('EPA Data'!F:F)</f>
        <v>1.9342368066958625E-4</v>
      </c>
      <c r="O1948" s="24">
        <f>'EPA Data'!G1949/SUM('EPA Data'!G:G)</f>
        <v>1.0678481828917099E-4</v>
      </c>
      <c r="P1948" s="24">
        <f>'EPA Data'!H1949/SUM('EPA Data'!H:H)</f>
        <v>1.3340736609627639E-4</v>
      </c>
      <c r="Q1948" s="24">
        <f>'EPA Data'!I1949/SUM('EPA Data'!I:I)</f>
        <v>9.1339133837314563E-5</v>
      </c>
      <c r="R1948" s="24">
        <f>'EPA Data'!J1949/SUM('EPA Data'!J:J)</f>
        <v>1.6642269263131249E-4</v>
      </c>
      <c r="S1948" s="24">
        <f>'EPA Data'!K1949/SUM('EPA Data'!K:K)</f>
        <v>1.5078040477406067E-4</v>
      </c>
      <c r="T1948" s="24">
        <f>'EPA Data'!L1949/SUM('EPA Data'!L:L)</f>
        <v>1.6872313216411599E-4</v>
      </c>
      <c r="U1948" s="24">
        <f>'EPA Data'!M1949/SUM('EPA Data'!M:M)</f>
        <v>1.104687783092534E-4</v>
      </c>
      <c r="V1948" s="24">
        <f>'EPA Data'!N1949/SUM('EPA Data'!N:N)</f>
        <v>1.1945449510109861E-4</v>
      </c>
      <c r="W1948" s="24">
        <f>'EPA Data'!O1949/SUM('EPA Data'!O:O)</f>
        <v>1.8310859655687781E-4</v>
      </c>
      <c r="X1948" s="24">
        <f>'EPA Data'!P1949/SUM('EPA Data'!P:P)</f>
        <v>1.4921263420604249E-4</v>
      </c>
    </row>
    <row r="1949" spans="1:24" x14ac:dyDescent="0.25">
      <c r="A1949" s="16" t="s">
        <v>3206</v>
      </c>
      <c r="B1949" s="16" t="s">
        <v>3055</v>
      </c>
      <c r="C1949" s="21" t="s">
        <v>3207</v>
      </c>
      <c r="D1949" s="17">
        <f>SUMIFS('Census Data'!G:G,'Census Data'!$A:$A,$A1949)/SUMIFS('Census Data'!$F:$F,'Census Data'!$A:$A,$A1949)</f>
        <v>0.48640400229905528</v>
      </c>
      <c r="E1949" s="19">
        <f>SUMIFS('Census Data'!H:H,'Census Data'!$A:$A,$A1949)/SUMIFS('Census Data'!$F:$F,'Census Data'!$A:$A,$A1949)</f>
        <v>0.51359599770094466</v>
      </c>
      <c r="F1949" s="17">
        <f>SUM(SUMIFS('Census Data'!I:I,'Census Data'!$A:$A,$A1949),SUMIFS('Census Data'!J:J,'Census Data'!$A:$A,$A1949))/SUMIFS('Census Data'!$F:$F,'Census Data'!$A:$A,$A1949)</f>
        <v>0.67851903421688653</v>
      </c>
      <c r="G1949" s="17">
        <f>SUM(SUMIFS('Census Data'!K:K,'Census Data'!$A:$A,$A1949),SUMIFS('Census Data'!L:L,'Census Data'!$A:$A,$A1949))/SUMIFS('Census Data'!$F:$F,'Census Data'!$A:$A,$A1949)</f>
        <v>0.21034736782455943</v>
      </c>
      <c r="H1949" s="17">
        <f>SUM(SUMIFS('Census Data'!O:O,'Census Data'!$A:$A,$A1949),SUMIFS('Census Data'!P:P,'Census Data'!$A:$A,$A1949))/SUMIFS('Census Data'!$F:$F,'Census Data'!$A:$A,$A1949)</f>
        <v>7.6833060343005383E-2</v>
      </c>
      <c r="I1949" s="19">
        <f t="shared" si="60"/>
        <v>3.4300537615548632E-2</v>
      </c>
      <c r="J1949" s="17">
        <f>SUM(SUMIFS('Census Data'!W:W,'Census Data'!$A:$A,$A1949),SUMIFS('Census Data'!X:X,'Census Data'!$A:$A,$A1949))/SUMIFS('Census Data'!$F:$F,'Census Data'!$A:$A,$A1949)</f>
        <v>0.10391711887716874</v>
      </c>
      <c r="K1949" s="19">
        <f t="shared" si="61"/>
        <v>0.8960828811228313</v>
      </c>
      <c r="L1949" s="24">
        <f>'EPA Data'!D1950/SUM('EPA Data'!D:D)</f>
        <v>1.6305590785344513E-3</v>
      </c>
      <c r="M1949" s="24">
        <f>'EPA Data'!E1950/SUM('EPA Data'!E:E)</f>
        <v>2.1900882854561442E-3</v>
      </c>
      <c r="N1949" s="24">
        <f>'EPA Data'!F1950/SUM('EPA Data'!F:F)</f>
        <v>2.1354058142464467E-3</v>
      </c>
      <c r="O1949" s="24">
        <f>'EPA Data'!G1950/SUM('EPA Data'!G:G)</f>
        <v>2.9038824137046322E-3</v>
      </c>
      <c r="P1949" s="24">
        <f>'EPA Data'!H1950/SUM('EPA Data'!H:H)</f>
        <v>2.6906982542517703E-3</v>
      </c>
      <c r="Q1949" s="24">
        <f>'EPA Data'!I1950/SUM('EPA Data'!I:I)</f>
        <v>2.4709486702936302E-3</v>
      </c>
      <c r="R1949" s="24">
        <f>'EPA Data'!J1950/SUM('EPA Data'!J:J)</f>
        <v>3.1291361035089777E-3</v>
      </c>
      <c r="S1949" s="24">
        <f>'EPA Data'!K1950/SUM('EPA Data'!K:K)</f>
        <v>1.7808040272736393E-3</v>
      </c>
      <c r="T1949" s="24">
        <f>'EPA Data'!L1950/SUM('EPA Data'!L:L)</f>
        <v>1.8620461849390773E-3</v>
      </c>
      <c r="U1949" s="24">
        <f>'EPA Data'!M1950/SUM('EPA Data'!M:M)</f>
        <v>1.6346744026463969E-3</v>
      </c>
      <c r="V1949" s="24">
        <f>'EPA Data'!N1950/SUM('EPA Data'!N:N)</f>
        <v>2.2773149098155102E-3</v>
      </c>
      <c r="W1949" s="24">
        <f>'EPA Data'!O1950/SUM('EPA Data'!O:O)</f>
        <v>2.4425630782954674E-3</v>
      </c>
      <c r="X1949" s="24">
        <f>'EPA Data'!P1950/SUM('EPA Data'!P:P)</f>
        <v>1.9118351935534363E-3</v>
      </c>
    </row>
    <row r="1950" spans="1:24" x14ac:dyDescent="0.25">
      <c r="A1950" s="16" t="s">
        <v>3208</v>
      </c>
      <c r="B1950" s="16" t="s">
        <v>3055</v>
      </c>
      <c r="C1950" s="21" t="s">
        <v>947</v>
      </c>
      <c r="D1950" s="17">
        <f>SUMIFS('Census Data'!G:G,'Census Data'!$A:$A,$A1950)/SUMIFS('Census Data'!$F:$F,'Census Data'!$A:$A,$A1950)</f>
        <v>0.49480512898484619</v>
      </c>
      <c r="E1950" s="19">
        <f>SUMIFS('Census Data'!H:H,'Census Data'!$A:$A,$A1950)/SUMIFS('Census Data'!$F:$F,'Census Data'!$A:$A,$A1950)</f>
        <v>0.50519487101515381</v>
      </c>
      <c r="F1950" s="17">
        <f>SUM(SUMIFS('Census Data'!I:I,'Census Data'!$A:$A,$A1950),SUMIFS('Census Data'!J:J,'Census Data'!$A:$A,$A1950))/SUMIFS('Census Data'!$F:$F,'Census Data'!$A:$A,$A1950)</f>
        <v>0.40484516750291422</v>
      </c>
      <c r="G1950" s="17">
        <f>SUM(SUMIFS('Census Data'!K:K,'Census Data'!$A:$A,$A1950),SUMIFS('Census Data'!L:L,'Census Data'!$A:$A,$A1950))/SUMIFS('Census Data'!$F:$F,'Census Data'!$A:$A,$A1950)</f>
        <v>0.51350666463939998</v>
      </c>
      <c r="H1950" s="17">
        <f>SUM(SUMIFS('Census Data'!O:O,'Census Data'!$A:$A,$A1950),SUMIFS('Census Data'!P:P,'Census Data'!$A:$A,$A1950))/SUMIFS('Census Data'!$F:$F,'Census Data'!$A:$A,$A1950)</f>
        <v>4.4093051543256804E-3</v>
      </c>
      <c r="I1950" s="19">
        <f t="shared" si="60"/>
        <v>7.7238862703360112E-2</v>
      </c>
      <c r="J1950" s="17">
        <f>SUM(SUMIFS('Census Data'!W:W,'Census Data'!$A:$A,$A1950),SUMIFS('Census Data'!X:X,'Census Data'!$A:$A,$A1950))/SUMIFS('Census Data'!$F:$F,'Census Data'!$A:$A,$A1950)</f>
        <v>3.9176929704525874E-2</v>
      </c>
      <c r="K1950" s="19">
        <f t="shared" si="61"/>
        <v>0.96082307029547409</v>
      </c>
      <c r="L1950" s="24">
        <f>'EPA Data'!D1951/SUM('EPA Data'!D:D)</f>
        <v>1.338005847155444E-4</v>
      </c>
      <c r="M1950" s="24">
        <f>'EPA Data'!E1951/SUM('EPA Data'!E:E)</f>
        <v>9.1468229522125046E-5</v>
      </c>
      <c r="N1950" s="24">
        <f>'EPA Data'!F1951/SUM('EPA Data'!F:F)</f>
        <v>9.403765994520636E-5</v>
      </c>
      <c r="O1950" s="24">
        <f>'EPA Data'!G1951/SUM('EPA Data'!G:G)</f>
        <v>4.5090045718635966E-5</v>
      </c>
      <c r="P1950" s="24">
        <f>'EPA Data'!H1951/SUM('EPA Data'!H:H)</f>
        <v>6.3663331578753837E-5</v>
      </c>
      <c r="Q1950" s="24">
        <f>'EPA Data'!I1951/SUM('EPA Data'!I:I)</f>
        <v>4.6945189176509105E-5</v>
      </c>
      <c r="R1950" s="24">
        <f>'EPA Data'!J1951/SUM('EPA Data'!J:J)</f>
        <v>6.2164355257039372E-5</v>
      </c>
      <c r="S1950" s="24">
        <f>'EPA Data'!K1951/SUM('EPA Data'!K:K)</f>
        <v>6.8235684139188388E-5</v>
      </c>
      <c r="T1950" s="24">
        <f>'EPA Data'!L1951/SUM('EPA Data'!L:L)</f>
        <v>7.5869537526492448E-5</v>
      </c>
      <c r="U1950" s="24">
        <f>'EPA Data'!M1951/SUM('EPA Data'!M:M)</f>
        <v>5.1160417390303348E-5</v>
      </c>
      <c r="V1950" s="24">
        <f>'EPA Data'!N1951/SUM('EPA Data'!N:N)</f>
        <v>5.5664416679011513E-5</v>
      </c>
      <c r="W1950" s="24">
        <f>'EPA Data'!O1951/SUM('EPA Data'!O:O)</f>
        <v>8.7031765113847401E-5</v>
      </c>
      <c r="X1950" s="24">
        <f>'EPA Data'!P1951/SUM('EPA Data'!P:P)</f>
        <v>7.413522493472412E-5</v>
      </c>
    </row>
    <row r="1951" spans="1:24" x14ac:dyDescent="0.25">
      <c r="A1951" s="16" t="s">
        <v>3209</v>
      </c>
      <c r="B1951" s="16" t="s">
        <v>3055</v>
      </c>
      <c r="C1951" s="21" t="s">
        <v>151</v>
      </c>
      <c r="D1951" s="17">
        <f>SUMIFS('Census Data'!G:G,'Census Data'!$A:$A,$A1951)/SUMIFS('Census Data'!$F:$F,'Census Data'!$A:$A,$A1951)</f>
        <v>0.47219343696027632</v>
      </c>
      <c r="E1951" s="19">
        <f>SUMIFS('Census Data'!H:H,'Census Data'!$A:$A,$A1951)/SUMIFS('Census Data'!$F:$F,'Census Data'!$A:$A,$A1951)</f>
        <v>0.52780656303972362</v>
      </c>
      <c r="F1951" s="17">
        <f>SUM(SUMIFS('Census Data'!I:I,'Census Data'!$A:$A,$A1951),SUMIFS('Census Data'!J:J,'Census Data'!$A:$A,$A1951))/SUMIFS('Census Data'!$F:$F,'Census Data'!$A:$A,$A1951)</f>
        <v>0.47685664939550948</v>
      </c>
      <c r="G1951" s="17">
        <f>SUM(SUMIFS('Census Data'!K:K,'Census Data'!$A:$A,$A1951),SUMIFS('Census Data'!L:L,'Census Data'!$A:$A,$A1951))/SUMIFS('Census Data'!$F:$F,'Census Data'!$A:$A,$A1951)</f>
        <v>0.48946459412780657</v>
      </c>
      <c r="H1951" s="17">
        <f>SUM(SUMIFS('Census Data'!O:O,'Census Data'!$A:$A,$A1951),SUMIFS('Census Data'!P:P,'Census Data'!$A:$A,$A1951))/SUMIFS('Census Data'!$F:$F,'Census Data'!$A:$A,$A1951)</f>
        <v>4.0587219343696029E-3</v>
      </c>
      <c r="I1951" s="19">
        <f t="shared" si="60"/>
        <v>2.9620034542314322E-2</v>
      </c>
      <c r="J1951" s="17">
        <f>SUM(SUMIFS('Census Data'!W:W,'Census Data'!$A:$A,$A1951),SUMIFS('Census Data'!X:X,'Census Data'!$A:$A,$A1951))/SUMIFS('Census Data'!$F:$F,'Census Data'!$A:$A,$A1951)</f>
        <v>5.6390328151986184E-2</v>
      </c>
      <c r="K1951" s="19">
        <f t="shared" si="61"/>
        <v>0.94360967184801381</v>
      </c>
      <c r="L1951" s="24">
        <f>'EPA Data'!D1952/SUM('EPA Data'!D:D)</f>
        <v>4.1844536346441267E-5</v>
      </c>
      <c r="M1951" s="24">
        <f>'EPA Data'!E1952/SUM('EPA Data'!E:E)</f>
        <v>5.3301568535463083E-5</v>
      </c>
      <c r="N1951" s="24">
        <f>'EPA Data'!F1952/SUM('EPA Data'!F:F)</f>
        <v>5.5339393224157107E-5</v>
      </c>
      <c r="O1951" s="24">
        <f>'EPA Data'!G1952/SUM('EPA Data'!G:G)</f>
        <v>2.0398899839370903E-5</v>
      </c>
      <c r="P1951" s="24">
        <f>'EPA Data'!H1952/SUM('EPA Data'!H:H)</f>
        <v>3.4537970185041556E-5</v>
      </c>
      <c r="Q1951" s="24">
        <f>'EPA Data'!I1952/SUM('EPA Data'!I:I)</f>
        <v>2.8948234028714049E-5</v>
      </c>
      <c r="R1951" s="24">
        <f>'EPA Data'!J1952/SUM('EPA Data'!J:J)</f>
        <v>2.7731209572549591E-5</v>
      </c>
      <c r="S1951" s="24">
        <f>'EPA Data'!K1952/SUM('EPA Data'!K:K)</f>
        <v>4.0139951489489584E-5</v>
      </c>
      <c r="T1951" s="24">
        <f>'EPA Data'!L1952/SUM('EPA Data'!L:L)</f>
        <v>5.59619614442009E-5</v>
      </c>
      <c r="U1951" s="24">
        <f>'EPA Data'!M1952/SUM('EPA Data'!M:M)</f>
        <v>2.2397520680047776E-5</v>
      </c>
      <c r="V1951" s="24">
        <f>'EPA Data'!N1952/SUM('EPA Data'!N:N)</f>
        <v>3.0730910767593239E-5</v>
      </c>
      <c r="W1951" s="24">
        <f>'EPA Data'!O1952/SUM('EPA Data'!O:O)</f>
        <v>6.1256849151536261E-5</v>
      </c>
      <c r="X1951" s="24">
        <f>'EPA Data'!P1952/SUM('EPA Data'!P:P)</f>
        <v>4.357285269984723E-5</v>
      </c>
    </row>
    <row r="1952" spans="1:24" x14ac:dyDescent="0.25">
      <c r="A1952" s="16" t="s">
        <v>3210</v>
      </c>
      <c r="B1952" s="16" t="s">
        <v>3055</v>
      </c>
      <c r="C1952" s="21" t="s">
        <v>3211</v>
      </c>
      <c r="D1952" s="17">
        <f>SUMIFS('Census Data'!G:G,'Census Data'!$A:$A,$A1952)/SUMIFS('Census Data'!$F:$F,'Census Data'!$A:$A,$A1952)</f>
        <v>0.49828221514142801</v>
      </c>
      <c r="E1952" s="19">
        <f>SUMIFS('Census Data'!H:H,'Census Data'!$A:$A,$A1952)/SUMIFS('Census Data'!$F:$F,'Census Data'!$A:$A,$A1952)</f>
        <v>0.50171778485857199</v>
      </c>
      <c r="F1952" s="17">
        <f>SUM(SUMIFS('Census Data'!I:I,'Census Data'!$A:$A,$A1952),SUMIFS('Census Data'!J:J,'Census Data'!$A:$A,$A1952))/SUMIFS('Census Data'!$F:$F,'Census Data'!$A:$A,$A1952)</f>
        <v>0.94823504281111481</v>
      </c>
      <c r="G1952" s="17">
        <f>SUM(SUMIFS('Census Data'!K:K,'Census Data'!$A:$A,$A1952),SUMIFS('Census Data'!L:L,'Census Data'!$A:$A,$A1952))/SUMIFS('Census Data'!$F:$F,'Census Data'!$A:$A,$A1952)</f>
        <v>1.8548516296705057E-2</v>
      </c>
      <c r="H1952" s="17">
        <f>SUM(SUMIFS('Census Data'!O:O,'Census Data'!$A:$A,$A1952),SUMIFS('Census Data'!P:P,'Census Data'!$A:$A,$A1952))/SUMIFS('Census Data'!$F:$F,'Census Data'!$A:$A,$A1952)</f>
        <v>1.1534969827509478E-2</v>
      </c>
      <c r="I1952" s="19">
        <f t="shared" si="60"/>
        <v>2.1681471064670665E-2</v>
      </c>
      <c r="J1952" s="17">
        <f>SUM(SUMIFS('Census Data'!W:W,'Census Data'!$A:$A,$A1952),SUMIFS('Census Data'!X:X,'Census Data'!$A:$A,$A1952))/SUMIFS('Census Data'!$F:$F,'Census Data'!$A:$A,$A1952)</f>
        <v>4.0247788240739095E-2</v>
      </c>
      <c r="K1952" s="19">
        <f t="shared" si="61"/>
        <v>0.95975221175926095</v>
      </c>
      <c r="L1952" s="24">
        <f>'EPA Data'!D1953/SUM('EPA Data'!D:D)</f>
        <v>7.6419576697383222E-5</v>
      </c>
      <c r="M1952" s="24">
        <f>'EPA Data'!E1953/SUM('EPA Data'!E:E)</f>
        <v>1.3487251096107908E-4</v>
      </c>
      <c r="N1952" s="24">
        <f>'EPA Data'!F1953/SUM('EPA Data'!F:F)</f>
        <v>1.5214688495173792E-4</v>
      </c>
      <c r="O1952" s="24">
        <f>'EPA Data'!G1953/SUM('EPA Data'!G:G)</f>
        <v>5.9540399051633713E-5</v>
      </c>
      <c r="P1952" s="24">
        <f>'EPA Data'!H1953/SUM('EPA Data'!H:H)</f>
        <v>8.8729741190974871E-5</v>
      </c>
      <c r="Q1952" s="24">
        <f>'EPA Data'!I1953/SUM('EPA Data'!I:I)</f>
        <v>5.2781920832190469E-5</v>
      </c>
      <c r="R1952" s="24">
        <f>'EPA Data'!J1953/SUM('EPA Data'!J:J)</f>
        <v>9.9406088765279933E-5</v>
      </c>
      <c r="S1952" s="24">
        <f>'EPA Data'!K1953/SUM('EPA Data'!K:K)</f>
        <v>1.1666281823010787E-4</v>
      </c>
      <c r="T1952" s="24">
        <f>'EPA Data'!L1953/SUM('EPA Data'!L:L)</f>
        <v>1.3421122953558587E-4</v>
      </c>
      <c r="U1952" s="24">
        <f>'EPA Data'!M1953/SUM('EPA Data'!M:M)</f>
        <v>1.0011928247266975E-4</v>
      </c>
      <c r="V1952" s="24">
        <f>'EPA Data'!N1953/SUM('EPA Data'!N:N)</f>
        <v>7.1603040934545967E-5</v>
      </c>
      <c r="W1952" s="24">
        <f>'EPA Data'!O1953/SUM('EPA Data'!O:O)</f>
        <v>1.6868532153991193E-4</v>
      </c>
      <c r="X1952" s="24">
        <f>'EPA Data'!P1953/SUM('EPA Data'!P:P)</f>
        <v>1.1640387839403849E-4</v>
      </c>
    </row>
    <row r="1953" spans="1:24" x14ac:dyDescent="0.25">
      <c r="A1953" s="16" t="s">
        <v>3212</v>
      </c>
      <c r="B1953" s="16" t="s">
        <v>3055</v>
      </c>
      <c r="C1953" s="21" t="s">
        <v>950</v>
      </c>
      <c r="D1953" s="17">
        <f>SUMIFS('Census Data'!G:G,'Census Data'!$A:$A,$A1953)/SUMIFS('Census Data'!$F:$F,'Census Data'!$A:$A,$A1953)</f>
        <v>0.4870584986721459</v>
      </c>
      <c r="E1953" s="19">
        <f>SUMIFS('Census Data'!H:H,'Census Data'!$A:$A,$A1953)/SUMIFS('Census Data'!$F:$F,'Census Data'!$A:$A,$A1953)</f>
        <v>0.5129415013278541</v>
      </c>
      <c r="F1953" s="17">
        <f>SUM(SUMIFS('Census Data'!I:I,'Census Data'!$A:$A,$A1953),SUMIFS('Census Data'!J:J,'Census Data'!$A:$A,$A1953))/SUMIFS('Census Data'!$F:$F,'Census Data'!$A:$A,$A1953)</f>
        <v>0.62828207356392785</v>
      </c>
      <c r="G1953" s="17">
        <f>SUM(SUMIFS('Census Data'!K:K,'Census Data'!$A:$A,$A1953),SUMIFS('Census Data'!L:L,'Census Data'!$A:$A,$A1953))/SUMIFS('Census Data'!$F:$F,'Census Data'!$A:$A,$A1953)</f>
        <v>0.32367965825015632</v>
      </c>
      <c r="H1953" s="17">
        <f>SUM(SUMIFS('Census Data'!O:O,'Census Data'!$A:$A,$A1953),SUMIFS('Census Data'!P:P,'Census Data'!$A:$A,$A1953))/SUMIFS('Census Data'!$F:$F,'Census Data'!$A:$A,$A1953)</f>
        <v>1.3384119352559469E-2</v>
      </c>
      <c r="I1953" s="19">
        <f t="shared" si="60"/>
        <v>3.465414883335638E-2</v>
      </c>
      <c r="J1953" s="17">
        <f>SUM(SUMIFS('Census Data'!W:W,'Census Data'!$A:$A,$A1953),SUMIFS('Census Data'!X:X,'Census Data'!$A:$A,$A1953))/SUMIFS('Census Data'!$F:$F,'Census Data'!$A:$A,$A1953)</f>
        <v>0.12447718283779065</v>
      </c>
      <c r="K1953" s="19">
        <f t="shared" si="61"/>
        <v>0.87552281716220937</v>
      </c>
      <c r="L1953" s="24">
        <f>'EPA Data'!D1954/SUM('EPA Data'!D:D)</f>
        <v>6.3615538833541559E-4</v>
      </c>
      <c r="M1953" s="24">
        <f>'EPA Data'!E1954/SUM('EPA Data'!E:E)</f>
        <v>5.2532428944316852E-4</v>
      </c>
      <c r="N1953" s="24">
        <f>'EPA Data'!F1954/SUM('EPA Data'!F:F)</f>
        <v>3.6837819264927375E-4</v>
      </c>
      <c r="O1953" s="24">
        <f>'EPA Data'!G1954/SUM('EPA Data'!G:G)</f>
        <v>2.2983934741914003E-4</v>
      </c>
      <c r="P1953" s="24">
        <f>'EPA Data'!H1954/SUM('EPA Data'!H:H)</f>
        <v>2.8113637214110664E-4</v>
      </c>
      <c r="Q1953" s="24">
        <f>'EPA Data'!I1954/SUM('EPA Data'!I:I)</f>
        <v>2.2828882462712922E-4</v>
      </c>
      <c r="R1953" s="24">
        <f>'EPA Data'!J1954/SUM('EPA Data'!J:J)</f>
        <v>3.8293786529991215E-4</v>
      </c>
      <c r="S1953" s="24">
        <f>'EPA Data'!K1954/SUM('EPA Data'!K:K)</f>
        <v>3.009642865371411E-4</v>
      </c>
      <c r="T1953" s="24">
        <f>'EPA Data'!L1954/SUM('EPA Data'!L:L)</f>
        <v>3.4416308446254669E-4</v>
      </c>
      <c r="U1953" s="24">
        <f>'EPA Data'!M1954/SUM('EPA Data'!M:M)</f>
        <v>2.2023174764659173E-4</v>
      </c>
      <c r="V1953" s="24">
        <f>'EPA Data'!N1954/SUM('EPA Data'!N:N)</f>
        <v>2.171462001994613E-4</v>
      </c>
      <c r="W1953" s="24">
        <f>'EPA Data'!O1954/SUM('EPA Data'!O:O)</f>
        <v>3.6381928193276298E-4</v>
      </c>
      <c r="X1953" s="24">
        <f>'EPA Data'!P1954/SUM('EPA Data'!P:P)</f>
        <v>3.7885477965174375E-4</v>
      </c>
    </row>
    <row r="1954" spans="1:24" x14ac:dyDescent="0.25">
      <c r="A1954" s="16" t="s">
        <v>3213</v>
      </c>
      <c r="B1954" s="16" t="s">
        <v>3055</v>
      </c>
      <c r="C1954" s="21" t="s">
        <v>960</v>
      </c>
      <c r="D1954" s="17">
        <f>SUMIFS('Census Data'!G:G,'Census Data'!$A:$A,$A1954)/SUMIFS('Census Data'!$F:$F,'Census Data'!$A:$A,$A1954)</f>
        <v>0.49131731275214874</v>
      </c>
      <c r="E1954" s="19">
        <f>SUMIFS('Census Data'!H:H,'Census Data'!$A:$A,$A1954)/SUMIFS('Census Data'!$F:$F,'Census Data'!$A:$A,$A1954)</f>
        <v>0.50868268724785126</v>
      </c>
      <c r="F1954" s="17">
        <f>SUM(SUMIFS('Census Data'!I:I,'Census Data'!$A:$A,$A1954),SUMIFS('Census Data'!J:J,'Census Data'!$A:$A,$A1954))/SUMIFS('Census Data'!$F:$F,'Census Data'!$A:$A,$A1954)</f>
        <v>0.92708881482780803</v>
      </c>
      <c r="G1954" s="17">
        <f>SUM(SUMIFS('Census Data'!K:K,'Census Data'!$A:$A,$A1954),SUMIFS('Census Data'!L:L,'Census Data'!$A:$A,$A1954))/SUMIFS('Census Data'!$F:$F,'Census Data'!$A:$A,$A1954)</f>
        <v>4.6833888791440098E-2</v>
      </c>
      <c r="H1954" s="17">
        <f>SUM(SUMIFS('Census Data'!O:O,'Census Data'!$A:$A,$A1954),SUMIFS('Census Data'!P:P,'Census Data'!$A:$A,$A1954))/SUMIFS('Census Data'!$F:$F,'Census Data'!$A:$A,$A1954)</f>
        <v>5.7592235280360168E-3</v>
      </c>
      <c r="I1954" s="19">
        <f t="shared" si="60"/>
        <v>2.0318072852715807E-2</v>
      </c>
      <c r="J1954" s="17">
        <f>SUM(SUMIFS('Census Data'!W:W,'Census Data'!$A:$A,$A1954),SUMIFS('Census Data'!X:X,'Census Data'!$A:$A,$A1954))/SUMIFS('Census Data'!$F:$F,'Census Data'!$A:$A,$A1954)</f>
        <v>6.9110682336432208E-2</v>
      </c>
      <c r="K1954" s="19">
        <f t="shared" si="61"/>
        <v>0.93088931766356775</v>
      </c>
      <c r="L1954" s="24">
        <f>'EPA Data'!D1955/SUM('EPA Data'!D:D)</f>
        <v>1.8995046767909896E-4</v>
      </c>
      <c r="M1954" s="24">
        <f>'EPA Data'!E1955/SUM('EPA Data'!E:E)</f>
        <v>3.0514133167000416E-4</v>
      </c>
      <c r="N1954" s="24">
        <f>'EPA Data'!F1955/SUM('EPA Data'!F:F)</f>
        <v>3.4618058508188059E-4</v>
      </c>
      <c r="O1954" s="24">
        <f>'EPA Data'!G1955/SUM('EPA Data'!G:G)</f>
        <v>1.3232308997213196E-4</v>
      </c>
      <c r="P1954" s="24">
        <f>'EPA Data'!H1955/SUM('EPA Data'!H:H)</f>
        <v>2.1227670818594921E-4</v>
      </c>
      <c r="Q1954" s="24">
        <f>'EPA Data'!I1955/SUM('EPA Data'!I:I)</f>
        <v>1.2495168052350158E-4</v>
      </c>
      <c r="R1954" s="24">
        <f>'EPA Data'!J1955/SUM('EPA Data'!J:J)</f>
        <v>2.6165949471007734E-4</v>
      </c>
      <c r="S1954" s="24">
        <f>'EPA Data'!K1955/SUM('EPA Data'!K:K)</f>
        <v>2.7422324560456835E-4</v>
      </c>
      <c r="T1954" s="24">
        <f>'EPA Data'!L1955/SUM('EPA Data'!L:L)</f>
        <v>3.1555229848563468E-4</v>
      </c>
      <c r="U1954" s="24">
        <f>'EPA Data'!M1955/SUM('EPA Data'!M:M)</f>
        <v>2.2382666470776308E-4</v>
      </c>
      <c r="V1954" s="24">
        <f>'EPA Data'!N1955/SUM('EPA Data'!N:N)</f>
        <v>1.6487641126282905E-4</v>
      </c>
      <c r="W1954" s="24">
        <f>'EPA Data'!O1955/SUM('EPA Data'!O:O)</f>
        <v>3.8297711381659737E-4</v>
      </c>
      <c r="X1954" s="24">
        <f>'EPA Data'!P1955/SUM('EPA Data'!P:P)</f>
        <v>2.7556303963682457E-4</v>
      </c>
    </row>
    <row r="1955" spans="1:24" x14ac:dyDescent="0.25">
      <c r="A1955" s="16" t="s">
        <v>3214</v>
      </c>
      <c r="B1955" s="16" t="s">
        <v>3055</v>
      </c>
      <c r="C1955" s="21" t="s">
        <v>1644</v>
      </c>
      <c r="D1955" s="17">
        <f>SUMIFS('Census Data'!G:G,'Census Data'!$A:$A,$A1955)/SUMIFS('Census Data'!$F:$F,'Census Data'!$A:$A,$A1955)</f>
        <v>0.47411400838620554</v>
      </c>
      <c r="E1955" s="19">
        <f>SUMIFS('Census Data'!H:H,'Census Data'!$A:$A,$A1955)/SUMIFS('Census Data'!$F:$F,'Census Data'!$A:$A,$A1955)</f>
        <v>0.52588599161379446</v>
      </c>
      <c r="F1955" s="17">
        <f>SUM(SUMIFS('Census Data'!I:I,'Census Data'!$A:$A,$A1955),SUMIFS('Census Data'!J:J,'Census Data'!$A:$A,$A1955))/SUMIFS('Census Data'!$F:$F,'Census Data'!$A:$A,$A1955)</f>
        <v>0.5584895050182761</v>
      </c>
      <c r="G1955" s="17">
        <f>SUM(SUMIFS('Census Data'!K:K,'Census Data'!$A:$A,$A1955),SUMIFS('Census Data'!L:L,'Census Data'!$A:$A,$A1955))/SUMIFS('Census Data'!$F:$F,'Census Data'!$A:$A,$A1955)</f>
        <v>0.40489725064485765</v>
      </c>
      <c r="H1955" s="17">
        <f>SUM(SUMIFS('Census Data'!O:O,'Census Data'!$A:$A,$A1955),SUMIFS('Census Data'!P:P,'Census Data'!$A:$A,$A1955))/SUMIFS('Census Data'!$F:$F,'Census Data'!$A:$A,$A1955)</f>
        <v>1.2518184374274153E-2</v>
      </c>
      <c r="I1955" s="19">
        <f t="shared" si="60"/>
        <v>2.4095059962592202E-2</v>
      </c>
      <c r="J1955" s="17">
        <f>SUM(SUMIFS('Census Data'!W:W,'Census Data'!$A:$A,$A1955),SUMIFS('Census Data'!X:X,'Census Data'!$A:$A,$A1955))/SUMIFS('Census Data'!$F:$F,'Census Data'!$A:$A,$A1955)</f>
        <v>0.10781041796555055</v>
      </c>
      <c r="K1955" s="19">
        <f t="shared" si="61"/>
        <v>0.89218958203444942</v>
      </c>
      <c r="L1955" s="24">
        <f>'EPA Data'!D1956/SUM('EPA Data'!D:D)</f>
        <v>2.8663090356725998E-4</v>
      </c>
      <c r="M1955" s="24">
        <f>'EPA Data'!E1956/SUM('EPA Data'!E:E)</f>
        <v>3.5695315380290506E-4</v>
      </c>
      <c r="N1955" s="24">
        <f>'EPA Data'!F1956/SUM('EPA Data'!F:F)</f>
        <v>3.114089389479205E-4</v>
      </c>
      <c r="O1955" s="24">
        <f>'EPA Data'!G1956/SUM('EPA Data'!G:G)</f>
        <v>1.9782476425389713E-4</v>
      </c>
      <c r="P1955" s="24">
        <f>'EPA Data'!H1956/SUM('EPA Data'!H:H)</f>
        <v>2.3351642923097446E-4</v>
      </c>
      <c r="Q1955" s="24">
        <f>'EPA Data'!I1956/SUM('EPA Data'!I:I)</f>
        <v>1.5434364717840159E-4</v>
      </c>
      <c r="R1955" s="24">
        <f>'EPA Data'!J1956/SUM('EPA Data'!J:J)</f>
        <v>3.6309666129281503E-4</v>
      </c>
      <c r="S1955" s="24">
        <f>'EPA Data'!K1956/SUM('EPA Data'!K:K)</f>
        <v>2.5872901083460889E-4</v>
      </c>
      <c r="T1955" s="24">
        <f>'EPA Data'!L1956/SUM('EPA Data'!L:L)</f>
        <v>3.0211322760750783E-4</v>
      </c>
      <c r="U1955" s="24">
        <f>'EPA Data'!M1956/SUM('EPA Data'!M:M)</f>
        <v>1.875941162031025E-4</v>
      </c>
      <c r="V1955" s="24">
        <f>'EPA Data'!N1956/SUM('EPA Data'!N:N)</f>
        <v>1.8700183748597882E-4</v>
      </c>
      <c r="W1955" s="24">
        <f>'EPA Data'!O1956/SUM('EPA Data'!O:O)</f>
        <v>2.8623669679962591E-4</v>
      </c>
      <c r="X1955" s="24">
        <f>'EPA Data'!P1956/SUM('EPA Data'!P:P)</f>
        <v>3.0005964987373646E-4</v>
      </c>
    </row>
    <row r="1956" spans="1:24" x14ac:dyDescent="0.25">
      <c r="A1956" s="16" t="s">
        <v>3215</v>
      </c>
      <c r="B1956" s="16" t="s">
        <v>3055</v>
      </c>
      <c r="C1956" s="21" t="s">
        <v>3216</v>
      </c>
      <c r="D1956" s="17">
        <f>SUMIFS('Census Data'!G:G,'Census Data'!$A:$A,$A1956)/SUMIFS('Census Data'!$F:$F,'Census Data'!$A:$A,$A1956)</f>
        <v>0.49523455544641198</v>
      </c>
      <c r="E1956" s="19">
        <f>SUMIFS('Census Data'!H:H,'Census Data'!$A:$A,$A1956)/SUMIFS('Census Data'!$F:$F,'Census Data'!$A:$A,$A1956)</f>
        <v>0.50476544455358807</v>
      </c>
      <c r="F1956" s="17">
        <f>SUM(SUMIFS('Census Data'!I:I,'Census Data'!$A:$A,$A1956),SUMIFS('Census Data'!J:J,'Census Data'!$A:$A,$A1956))/SUMIFS('Census Data'!$F:$F,'Census Data'!$A:$A,$A1956)</f>
        <v>0.93933682002814134</v>
      </c>
      <c r="G1956" s="17">
        <f>SUM(SUMIFS('Census Data'!K:K,'Census Data'!$A:$A,$A1956),SUMIFS('Census Data'!L:L,'Census Data'!$A:$A,$A1956))/SUMIFS('Census Data'!$F:$F,'Census Data'!$A:$A,$A1956)</f>
        <v>3.4114742347412852E-2</v>
      </c>
      <c r="H1956" s="17">
        <f>SUM(SUMIFS('Census Data'!O:O,'Census Data'!$A:$A,$A1956),SUMIFS('Census Data'!P:P,'Census Data'!$A:$A,$A1956))/SUMIFS('Census Data'!$F:$F,'Census Data'!$A:$A,$A1956)</f>
        <v>4.5928797090291238E-3</v>
      </c>
      <c r="I1956" s="19">
        <f t="shared" si="60"/>
        <v>2.1955557915416701E-2</v>
      </c>
      <c r="J1956" s="17">
        <f>SUM(SUMIFS('Census Data'!W:W,'Census Data'!$A:$A,$A1956),SUMIFS('Census Data'!X:X,'Census Data'!$A:$A,$A1956))/SUMIFS('Census Data'!$F:$F,'Census Data'!$A:$A,$A1956)</f>
        <v>0.11516712241484589</v>
      </c>
      <c r="K1956" s="19">
        <f t="shared" si="61"/>
        <v>0.88483287758515416</v>
      </c>
      <c r="L1956" s="24">
        <f>'EPA Data'!D1957/SUM('EPA Data'!D:D)</f>
        <v>1.188875014870436E-4</v>
      </c>
      <c r="M1956" s="24">
        <f>'EPA Data'!E1957/SUM('EPA Data'!E:E)</f>
        <v>1.7374832590227198E-4</v>
      </c>
      <c r="N1956" s="24">
        <f>'EPA Data'!F1957/SUM('EPA Data'!F:F)</f>
        <v>1.8473426560576355E-4</v>
      </c>
      <c r="O1956" s="24">
        <f>'EPA Data'!G1957/SUM('EPA Data'!G:G)</f>
        <v>8.481091442070884E-5</v>
      </c>
      <c r="P1956" s="24">
        <f>'EPA Data'!H1957/SUM('EPA Data'!H:H)</f>
        <v>1.2373328972173882E-4</v>
      </c>
      <c r="Q1956" s="24">
        <f>'EPA Data'!I1957/SUM('EPA Data'!I:I)</f>
        <v>7.3707120462819493E-5</v>
      </c>
      <c r="R1956" s="24">
        <f>'EPA Data'!J1957/SUM('EPA Data'!J:J)</f>
        <v>1.5970348908822803E-4</v>
      </c>
      <c r="S1956" s="24">
        <f>'EPA Data'!K1957/SUM('EPA Data'!K:K)</f>
        <v>1.4494570495265252E-4</v>
      </c>
      <c r="T1956" s="24">
        <f>'EPA Data'!L1957/SUM('EPA Data'!L:L)</f>
        <v>1.6877597091089137E-4</v>
      </c>
      <c r="U1956" s="24">
        <f>'EPA Data'!M1957/SUM('EPA Data'!M:M)</f>
        <v>1.2464753279710979E-4</v>
      </c>
      <c r="V1956" s="24">
        <f>'EPA Data'!N1957/SUM('EPA Data'!N:N)</f>
        <v>9.6675544070992406E-5</v>
      </c>
      <c r="W1956" s="24">
        <f>'EPA Data'!O1957/SUM('EPA Data'!O:O)</f>
        <v>1.9483636022888225E-4</v>
      </c>
      <c r="X1956" s="24">
        <f>'EPA Data'!P1957/SUM('EPA Data'!P:P)</f>
        <v>1.526362835299484E-4</v>
      </c>
    </row>
    <row r="1957" spans="1:24" x14ac:dyDescent="0.25">
      <c r="A1957" s="16" t="s">
        <v>3217</v>
      </c>
      <c r="B1957" s="16" t="s">
        <v>3055</v>
      </c>
      <c r="C1957" s="21" t="s">
        <v>3218</v>
      </c>
      <c r="D1957" s="17">
        <f>SUMIFS('Census Data'!G:G,'Census Data'!$A:$A,$A1957)/SUMIFS('Census Data'!$F:$F,'Census Data'!$A:$A,$A1957)</f>
        <v>0.49200287785710334</v>
      </c>
      <c r="E1957" s="19">
        <f>SUMIFS('Census Data'!H:H,'Census Data'!$A:$A,$A1957)/SUMIFS('Census Data'!$F:$F,'Census Data'!$A:$A,$A1957)</f>
        <v>0.50799712214289672</v>
      </c>
      <c r="F1957" s="17">
        <f>SUM(SUMIFS('Census Data'!I:I,'Census Data'!$A:$A,$A1957),SUMIFS('Census Data'!J:J,'Census Data'!$A:$A,$A1957))/SUMIFS('Census Data'!$F:$F,'Census Data'!$A:$A,$A1957)</f>
        <v>0.96413747302008967</v>
      </c>
      <c r="G1957" s="17">
        <f>SUM(SUMIFS('Census Data'!K:K,'Census Data'!$A:$A,$A1957),SUMIFS('Census Data'!L:L,'Census Data'!$A:$A,$A1957))/SUMIFS('Census Data'!$F:$F,'Census Data'!$A:$A,$A1957)</f>
        <v>1.1345398195804969E-2</v>
      </c>
      <c r="H1957" s="17">
        <f>SUM(SUMIFS('Census Data'!O:O,'Census Data'!$A:$A,$A1957),SUMIFS('Census Data'!P:P,'Census Data'!$A:$A,$A1957))/SUMIFS('Census Data'!$F:$F,'Census Data'!$A:$A,$A1957)</f>
        <v>3.1545741324921135E-3</v>
      </c>
      <c r="I1957" s="19">
        <f t="shared" si="60"/>
        <v>2.1362554651613297E-2</v>
      </c>
      <c r="J1957" s="17">
        <f>SUM(SUMIFS('Census Data'!W:W,'Census Data'!$A:$A,$A1957),SUMIFS('Census Data'!X:X,'Census Data'!$A:$A,$A1957))/SUMIFS('Census Data'!$F:$F,'Census Data'!$A:$A,$A1957)</f>
        <v>5.5232719021528584E-2</v>
      </c>
      <c r="K1957" s="19">
        <f t="shared" si="61"/>
        <v>0.9447672809784714</v>
      </c>
      <c r="L1957" s="24">
        <f>'EPA Data'!D1958/SUM('EPA Data'!D:D)</f>
        <v>5.8819815339467966E-5</v>
      </c>
      <c r="M1957" s="24">
        <f>'EPA Data'!E1958/SUM('EPA Data'!E:E)</f>
        <v>9.170061136981322E-5</v>
      </c>
      <c r="N1957" s="24">
        <f>'EPA Data'!F1958/SUM('EPA Data'!F:F)</f>
        <v>1.0427069516771753E-4</v>
      </c>
      <c r="O1957" s="24">
        <f>'EPA Data'!G1958/SUM('EPA Data'!G:G)</f>
        <v>4.0610599837268817E-5</v>
      </c>
      <c r="P1957" s="24">
        <f>'EPA Data'!H1958/SUM('EPA Data'!H:H)</f>
        <v>6.3009168542113919E-5</v>
      </c>
      <c r="Q1957" s="24">
        <f>'EPA Data'!I1958/SUM('EPA Data'!I:I)</f>
        <v>3.7218399838826756E-5</v>
      </c>
      <c r="R1957" s="24">
        <f>'EPA Data'!J1958/SUM('EPA Data'!J:J)</f>
        <v>7.0552323329764504E-5</v>
      </c>
      <c r="S1957" s="24">
        <f>'EPA Data'!K1958/SUM('EPA Data'!K:K)</f>
        <v>7.5876272331940544E-5</v>
      </c>
      <c r="T1957" s="24">
        <f>'EPA Data'!L1958/SUM('EPA Data'!L:L)</f>
        <v>9.2359117835456034E-5</v>
      </c>
      <c r="U1957" s="24">
        <f>'EPA Data'!M1958/SUM('EPA Data'!M:M)</f>
        <v>6.2551869740475378E-5</v>
      </c>
      <c r="V1957" s="24">
        <f>'EPA Data'!N1958/SUM('EPA Data'!N:N)</f>
        <v>4.9151113146396065E-5</v>
      </c>
      <c r="W1957" s="24">
        <f>'EPA Data'!O1958/SUM('EPA Data'!O:O)</f>
        <v>1.0544892210796439E-4</v>
      </c>
      <c r="X1957" s="24">
        <f>'EPA Data'!P1958/SUM('EPA Data'!P:P)</f>
        <v>8.3518781850069274E-5</v>
      </c>
    </row>
    <row r="1958" spans="1:24" x14ac:dyDescent="0.25">
      <c r="A1958" s="16" t="s">
        <v>3219</v>
      </c>
      <c r="B1958" s="16" t="s">
        <v>3220</v>
      </c>
      <c r="C1958" s="21" t="s">
        <v>436</v>
      </c>
      <c r="D1958" s="17">
        <f>SUMIFS('Census Data'!G:G,'Census Data'!$A:$A,$A1958)/SUMIFS('Census Data'!$F:$F,'Census Data'!$A:$A,$A1958)</f>
        <v>0.49548736462093862</v>
      </c>
      <c r="E1958" s="19">
        <f>SUMIFS('Census Data'!H:H,'Census Data'!$A:$A,$A1958)/SUMIFS('Census Data'!$F:$F,'Census Data'!$A:$A,$A1958)</f>
        <v>0.50451263537906132</v>
      </c>
      <c r="F1958" s="17">
        <f>SUM(SUMIFS('Census Data'!I:I,'Census Data'!$A:$A,$A1958),SUMIFS('Census Data'!J:J,'Census Data'!$A:$A,$A1958))/SUMIFS('Census Data'!$F:$F,'Census Data'!$A:$A,$A1958)</f>
        <v>0.93727436823104693</v>
      </c>
      <c r="G1958" s="17">
        <f>SUM(SUMIFS('Census Data'!K:K,'Census Data'!$A:$A,$A1958),SUMIFS('Census Data'!L:L,'Census Data'!$A:$A,$A1958))/SUMIFS('Census Data'!$F:$F,'Census Data'!$A:$A,$A1958)</f>
        <v>9.4765342960288802E-3</v>
      </c>
      <c r="H1958" s="17">
        <f>SUM(SUMIFS('Census Data'!O:O,'Census Data'!$A:$A,$A1958),SUMIFS('Census Data'!P:P,'Census Data'!$A:$A,$A1958))/SUMIFS('Census Data'!$F:$F,'Census Data'!$A:$A,$A1958)</f>
        <v>2.7527075812274367E-2</v>
      </c>
      <c r="I1958" s="19">
        <f t="shared" si="60"/>
        <v>2.5722021660649852E-2</v>
      </c>
      <c r="J1958" s="17">
        <f>SUM(SUMIFS('Census Data'!W:W,'Census Data'!$A:$A,$A1958),SUMIFS('Census Data'!X:X,'Census Data'!$A:$A,$A1958))/SUMIFS('Census Data'!$F:$F,'Census Data'!$A:$A,$A1958)</f>
        <v>1.57942238267148E-2</v>
      </c>
      <c r="K1958" s="19">
        <f t="shared" si="61"/>
        <v>0.9842057761732852</v>
      </c>
      <c r="L1958" s="24">
        <f>'EPA Data'!D1959/SUM('EPA Data'!D:D)</f>
        <v>2.3656909740070441E-6</v>
      </c>
      <c r="M1958" s="24">
        <f>'EPA Data'!E1959/SUM('EPA Data'!E:E)</f>
        <v>7.4680490319896826E-6</v>
      </c>
      <c r="N1958" s="24">
        <f>'EPA Data'!F1959/SUM('EPA Data'!F:F)</f>
        <v>5.8886326935950175E-6</v>
      </c>
      <c r="O1958" s="24">
        <f>'EPA Data'!G1959/SUM('EPA Data'!G:G)</f>
        <v>1.8037897547988036E-6</v>
      </c>
      <c r="P1958" s="24">
        <f>'EPA Data'!H1959/SUM('EPA Data'!H:H)</f>
        <v>4.0063548206570006E-6</v>
      </c>
      <c r="Q1958" s="24">
        <f>'EPA Data'!I1959/SUM('EPA Data'!I:I)</f>
        <v>1.3694655508309842E-6</v>
      </c>
      <c r="R1958" s="24">
        <f>'EPA Data'!J1959/SUM('EPA Data'!J:J)</f>
        <v>1.3021933990564565E-6</v>
      </c>
      <c r="S1958" s="24">
        <f>'EPA Data'!K1959/SUM('EPA Data'!K:K)</f>
        <v>7.895977204962787E-6</v>
      </c>
      <c r="T1958" s="24">
        <f>'EPA Data'!L1959/SUM('EPA Data'!L:L)</f>
        <v>4.2169566531913217E-6</v>
      </c>
      <c r="U1958" s="24">
        <f>'EPA Data'!M1959/SUM('EPA Data'!M:M)</f>
        <v>1.403083929698616E-6</v>
      </c>
      <c r="V1958" s="24">
        <f>'EPA Data'!N1959/SUM('EPA Data'!N:N)</f>
        <v>1.8899648764352436E-6</v>
      </c>
      <c r="W1958" s="24">
        <f>'EPA Data'!O1959/SUM('EPA Data'!O:O)</f>
        <v>1.4105047718355136E-6</v>
      </c>
      <c r="X1958" s="24">
        <f>'EPA Data'!P1959/SUM('EPA Data'!P:P)</f>
        <v>1.9662880425573876E-5</v>
      </c>
    </row>
    <row r="1959" spans="1:24" x14ac:dyDescent="0.25">
      <c r="A1959" s="16" t="s">
        <v>3221</v>
      </c>
      <c r="B1959" s="16" t="s">
        <v>3220</v>
      </c>
      <c r="C1959" s="21" t="s">
        <v>3222</v>
      </c>
      <c r="D1959" s="17">
        <f>SUMIFS('Census Data'!G:G,'Census Data'!$A:$A,$A1959)/SUMIFS('Census Data'!$F:$F,'Census Data'!$A:$A,$A1959)</f>
        <v>0.50408065290446469</v>
      </c>
      <c r="E1959" s="19">
        <f>SUMIFS('Census Data'!H:H,'Census Data'!$A:$A,$A1959)/SUMIFS('Census Data'!$F:$F,'Census Data'!$A:$A,$A1959)</f>
        <v>0.49591934709553531</v>
      </c>
      <c r="F1959" s="17">
        <f>SUM(SUMIFS('Census Data'!I:I,'Census Data'!$A:$A,$A1959),SUMIFS('Census Data'!J:J,'Census Data'!$A:$A,$A1959))/SUMIFS('Census Data'!$F:$F,'Census Data'!$A:$A,$A1959)</f>
        <v>0.94248679788766199</v>
      </c>
      <c r="G1959" s="17">
        <f>SUM(SUMIFS('Census Data'!K:K,'Census Data'!$A:$A,$A1959),SUMIFS('Census Data'!L:L,'Census Data'!$A:$A,$A1959))/SUMIFS('Census Data'!$F:$F,'Census Data'!$A:$A,$A1959)</f>
        <v>1.8338934229476717E-2</v>
      </c>
      <c r="H1959" s="17">
        <f>SUM(SUMIFS('Census Data'!O:O,'Census Data'!$A:$A,$A1959),SUMIFS('Census Data'!P:P,'Census Data'!$A:$A,$A1959))/SUMIFS('Census Data'!$F:$F,'Census Data'!$A:$A,$A1959)</f>
        <v>9.1214594335093623E-3</v>
      </c>
      <c r="I1959" s="19">
        <f t="shared" si="60"/>
        <v>3.0052808449351875E-2</v>
      </c>
      <c r="J1959" s="17">
        <f>SUM(SUMIFS('Census Data'!W:W,'Census Data'!$A:$A,$A1959),SUMIFS('Census Data'!X:X,'Census Data'!$A:$A,$A1959))/SUMIFS('Census Data'!$F:$F,'Census Data'!$A:$A,$A1959)</f>
        <v>2.2083533365338453E-2</v>
      </c>
      <c r="K1959" s="19">
        <f t="shared" si="61"/>
        <v>0.97791646663466159</v>
      </c>
      <c r="L1959" s="24">
        <f>'EPA Data'!D1960/SUM('EPA Data'!D:D)</f>
        <v>7.2118439586020792E-6</v>
      </c>
      <c r="M1959" s="24">
        <f>'EPA Data'!E1960/SUM('EPA Data'!E:E)</f>
        <v>2.416965432287923E-5</v>
      </c>
      <c r="N1959" s="24">
        <f>'EPA Data'!F1960/SUM('EPA Data'!F:F)</f>
        <v>2.1307125344744446E-5</v>
      </c>
      <c r="O1959" s="24">
        <f>'EPA Data'!G1960/SUM('EPA Data'!G:G)</f>
        <v>1.3530977427742233E-5</v>
      </c>
      <c r="P1959" s="24">
        <f>'EPA Data'!H1960/SUM('EPA Data'!H:H)</f>
        <v>1.9951133601522517E-5</v>
      </c>
      <c r="Q1959" s="24">
        <f>'EPA Data'!I1960/SUM('EPA Data'!I:I)</f>
        <v>5.8970802568694448E-6</v>
      </c>
      <c r="R1959" s="24">
        <f>'EPA Data'!J1960/SUM('EPA Data'!J:J)</f>
        <v>5.1994261747687281E-6</v>
      </c>
      <c r="S1959" s="24">
        <f>'EPA Data'!K1960/SUM('EPA Data'!K:K)</f>
        <v>2.3340581279013476E-5</v>
      </c>
      <c r="T1959" s="24">
        <f>'EPA Data'!L1960/SUM('EPA Data'!L:L)</f>
        <v>1.467616887335383E-5</v>
      </c>
      <c r="U1959" s="24">
        <f>'EPA Data'!M1960/SUM('EPA Data'!M:M)</f>
        <v>1.2098803554725914E-5</v>
      </c>
      <c r="V1959" s="24">
        <f>'EPA Data'!N1960/SUM('EPA Data'!N:N)</f>
        <v>8.3075147932121769E-6</v>
      </c>
      <c r="W1959" s="24">
        <f>'EPA Data'!O1960/SUM('EPA Data'!O:O)</f>
        <v>1.0292072490884108E-5</v>
      </c>
      <c r="X1959" s="24">
        <f>'EPA Data'!P1960/SUM('EPA Data'!P:P)</f>
        <v>7.029391524480338E-5</v>
      </c>
    </row>
    <row r="1960" spans="1:24" x14ac:dyDescent="0.25">
      <c r="A1960" s="16" t="s">
        <v>3223</v>
      </c>
      <c r="B1960" s="16" t="s">
        <v>3220</v>
      </c>
      <c r="C1960" s="21" t="s">
        <v>3224</v>
      </c>
      <c r="D1960" s="17">
        <f>SUMIFS('Census Data'!G:G,'Census Data'!$A:$A,$A1960)/SUMIFS('Census Data'!$F:$F,'Census Data'!$A:$A,$A1960)</f>
        <v>0.50907494145199061</v>
      </c>
      <c r="E1960" s="19">
        <f>SUMIFS('Census Data'!H:H,'Census Data'!$A:$A,$A1960)/SUMIFS('Census Data'!$F:$F,'Census Data'!$A:$A,$A1960)</f>
        <v>0.49092505854800939</v>
      </c>
      <c r="F1960" s="17">
        <f>SUM(SUMIFS('Census Data'!I:I,'Census Data'!$A:$A,$A1960),SUMIFS('Census Data'!J:J,'Census Data'!$A:$A,$A1960))/SUMIFS('Census Data'!$F:$F,'Census Data'!$A:$A,$A1960)</f>
        <v>0.41554449648711944</v>
      </c>
      <c r="G1960" s="17">
        <f>SUM(SUMIFS('Census Data'!K:K,'Census Data'!$A:$A,$A1960),SUMIFS('Census Data'!L:L,'Census Data'!$A:$A,$A1960))/SUMIFS('Census Data'!$F:$F,'Census Data'!$A:$A,$A1960)</f>
        <v>4.537470725995316E-3</v>
      </c>
      <c r="H1960" s="17">
        <f>SUM(SUMIFS('Census Data'!O:O,'Census Data'!$A:$A,$A1960),SUMIFS('Census Data'!P:P,'Census Data'!$A:$A,$A1960))/SUMIFS('Census Data'!$F:$F,'Census Data'!$A:$A,$A1960)</f>
        <v>2.4882903981264639E-3</v>
      </c>
      <c r="I1960" s="19">
        <f t="shared" si="60"/>
        <v>0.57742974238875877</v>
      </c>
      <c r="J1960" s="17">
        <f>SUM(SUMIFS('Census Data'!W:W,'Census Data'!$A:$A,$A1960),SUMIFS('Census Data'!X:X,'Census Data'!$A:$A,$A1960))/SUMIFS('Census Data'!$F:$F,'Census Data'!$A:$A,$A1960)</f>
        <v>4.0690866510538638E-2</v>
      </c>
      <c r="K1960" s="19">
        <f t="shared" si="61"/>
        <v>0.95930913348946134</v>
      </c>
      <c r="L1960" s="24">
        <f>'EPA Data'!D1961/SUM('EPA Data'!D:D)</f>
        <v>3.0067829338138966E-6</v>
      </c>
      <c r="M1960" s="24">
        <f>'EPA Data'!E1961/SUM('EPA Data'!E:E)</f>
        <v>9.8018850040860674E-6</v>
      </c>
      <c r="N1960" s="24">
        <f>'EPA Data'!F1961/SUM('EPA Data'!F:F)</f>
        <v>8.0500027436440291E-6</v>
      </c>
      <c r="O1960" s="24">
        <f>'EPA Data'!G1961/SUM('EPA Data'!G:G)</f>
        <v>4.3104590510253071E-6</v>
      </c>
      <c r="P1960" s="24">
        <f>'EPA Data'!H1961/SUM('EPA Data'!H:H)</f>
        <v>7.2852933748267247E-6</v>
      </c>
      <c r="Q1960" s="24">
        <f>'EPA Data'!I1961/SUM('EPA Data'!I:I)</f>
        <v>2.1618169857814966E-6</v>
      </c>
      <c r="R1960" s="24">
        <f>'EPA Data'!J1961/SUM('EPA Data'!J:J)</f>
        <v>1.8913660946988232E-6</v>
      </c>
      <c r="S1960" s="24">
        <f>'EPA Data'!K1961/SUM('EPA Data'!K:K)</f>
        <v>9.731946671096408E-6</v>
      </c>
      <c r="T1960" s="24">
        <f>'EPA Data'!L1961/SUM('EPA Data'!L:L)</f>
        <v>5.7006024543296279E-6</v>
      </c>
      <c r="U1960" s="24">
        <f>'EPA Data'!M1961/SUM('EPA Data'!M:M)</f>
        <v>3.4013545230845191E-6</v>
      </c>
      <c r="V1960" s="24">
        <f>'EPA Data'!N1961/SUM('EPA Data'!N:N)</f>
        <v>3.1246580228379637E-6</v>
      </c>
      <c r="W1960" s="24">
        <f>'EPA Data'!O1961/SUM('EPA Data'!O:O)</f>
        <v>3.2709444864056361E-6</v>
      </c>
      <c r="X1960" s="24">
        <f>'EPA Data'!P1961/SUM('EPA Data'!P:P)</f>
        <v>2.9537624225750946E-5</v>
      </c>
    </row>
    <row r="1961" spans="1:24" x14ac:dyDescent="0.25">
      <c r="A1961" s="16" t="s">
        <v>3225</v>
      </c>
      <c r="B1961" s="16" t="s">
        <v>3220</v>
      </c>
      <c r="C1961" s="21" t="s">
        <v>3226</v>
      </c>
      <c r="D1961" s="17">
        <f>SUMIFS('Census Data'!G:G,'Census Data'!$A:$A,$A1961)/SUMIFS('Census Data'!$F:$F,'Census Data'!$A:$A,$A1961)</f>
        <v>0.54202586206896552</v>
      </c>
      <c r="E1961" s="19">
        <f>SUMIFS('Census Data'!H:H,'Census Data'!$A:$A,$A1961)/SUMIFS('Census Data'!$F:$F,'Census Data'!$A:$A,$A1961)</f>
        <v>0.45797413793103448</v>
      </c>
      <c r="F1961" s="17">
        <f>SUM(SUMIFS('Census Data'!I:I,'Census Data'!$A:$A,$A1961),SUMIFS('Census Data'!J:J,'Census Data'!$A:$A,$A1961))/SUMIFS('Census Data'!$F:$F,'Census Data'!$A:$A,$A1961)</f>
        <v>0.93965517241379315</v>
      </c>
      <c r="G1961" s="17">
        <f>SUM(SUMIFS('Census Data'!K:K,'Census Data'!$A:$A,$A1961),SUMIFS('Census Data'!L:L,'Census Data'!$A:$A,$A1961))/SUMIFS('Census Data'!$F:$F,'Census Data'!$A:$A,$A1961)</f>
        <v>4.3103448275862068E-3</v>
      </c>
      <c r="H1961" s="17">
        <f>SUM(SUMIFS('Census Data'!O:O,'Census Data'!$A:$A,$A1961),SUMIFS('Census Data'!P:P,'Census Data'!$A:$A,$A1961))/SUMIFS('Census Data'!$F:$F,'Census Data'!$A:$A,$A1961)</f>
        <v>4.0948275862068964E-2</v>
      </c>
      <c r="I1961" s="19">
        <f t="shared" si="60"/>
        <v>1.5086206896551713E-2</v>
      </c>
      <c r="J1961" s="17">
        <f>SUM(SUMIFS('Census Data'!W:W,'Census Data'!$A:$A,$A1961),SUMIFS('Census Data'!X:X,'Census Data'!$A:$A,$A1961))/SUMIFS('Census Data'!$F:$F,'Census Data'!$A:$A,$A1961)</f>
        <v>2.5862068965517241E-2</v>
      </c>
      <c r="K1961" s="19">
        <f t="shared" si="61"/>
        <v>0.97413793103448276</v>
      </c>
      <c r="L1961" s="24">
        <f>'EPA Data'!D1962/SUM('EPA Data'!D:D)</f>
        <v>3.5537101257416033E-7</v>
      </c>
      <c r="M1961" s="24">
        <f>'EPA Data'!E1962/SUM('EPA Data'!E:E)</f>
        <v>9.8164653273446976E-7</v>
      </c>
      <c r="N1961" s="24">
        <f>'EPA Data'!F1962/SUM('EPA Data'!F:F)</f>
        <v>9.5660966225546745E-7</v>
      </c>
      <c r="O1961" s="24">
        <f>'EPA Data'!G1962/SUM('EPA Data'!G:G)</f>
        <v>2.2472218091015666E-7</v>
      </c>
      <c r="P1961" s="24">
        <f>'EPA Data'!H1962/SUM('EPA Data'!H:H)</f>
        <v>4.8505040737480299E-7</v>
      </c>
      <c r="Q1961" s="24">
        <f>'EPA Data'!I1962/SUM('EPA Data'!I:I)</f>
        <v>1.5779573019859616E-7</v>
      </c>
      <c r="R1961" s="24">
        <f>'EPA Data'!J1962/SUM('EPA Data'!J:J)</f>
        <v>1.9849436540014133E-7</v>
      </c>
      <c r="S1961" s="24">
        <f>'EPA Data'!K1962/SUM('EPA Data'!K:K)</f>
        <v>1.1683859080134753E-6</v>
      </c>
      <c r="T1961" s="24">
        <f>'EPA Data'!L1962/SUM('EPA Data'!L:L)</f>
        <v>7.8215921004753015E-7</v>
      </c>
      <c r="U1961" s="24">
        <f>'EPA Data'!M1962/SUM('EPA Data'!M:M)</f>
        <v>1.3894278502277779E-7</v>
      </c>
      <c r="V1961" s="24">
        <f>'EPA Data'!N1962/SUM('EPA Data'!N:N)</f>
        <v>2.0605229257430244E-7</v>
      </c>
      <c r="W1961" s="24">
        <f>'EPA Data'!O1962/SUM('EPA Data'!O:O)</f>
        <v>1.492199845938403E-7</v>
      </c>
      <c r="X1961" s="24">
        <f>'EPA Data'!P1962/SUM('EPA Data'!P:P)</f>
        <v>2.207599237603602E-6</v>
      </c>
    </row>
    <row r="1962" spans="1:24" x14ac:dyDescent="0.25">
      <c r="A1962" s="16" t="s">
        <v>3227</v>
      </c>
      <c r="B1962" s="16" t="s">
        <v>3220</v>
      </c>
      <c r="C1962" s="21" t="s">
        <v>3228</v>
      </c>
      <c r="D1962" s="17">
        <f>SUMIFS('Census Data'!G:G,'Census Data'!$A:$A,$A1962)/SUMIFS('Census Data'!$F:$F,'Census Data'!$A:$A,$A1962)</f>
        <v>0.51560012734797833</v>
      </c>
      <c r="E1962" s="19">
        <f>SUMIFS('Census Data'!H:H,'Census Data'!$A:$A,$A1962)/SUMIFS('Census Data'!$F:$F,'Census Data'!$A:$A,$A1962)</f>
        <v>0.48439987265202167</v>
      </c>
      <c r="F1962" s="17">
        <f>SUM(SUMIFS('Census Data'!I:I,'Census Data'!$A:$A,$A1962),SUMIFS('Census Data'!J:J,'Census Data'!$A:$A,$A1962))/SUMIFS('Census Data'!$F:$F,'Census Data'!$A:$A,$A1962)</f>
        <v>0.92932187201528171</v>
      </c>
      <c r="G1962" s="17">
        <f>SUM(SUMIFS('Census Data'!K:K,'Census Data'!$A:$A,$A1962),SUMIFS('Census Data'!L:L,'Census Data'!$A:$A,$A1962))/SUMIFS('Census Data'!$F:$F,'Census Data'!$A:$A,$A1962)</f>
        <v>7.8000636739891755E-3</v>
      </c>
      <c r="H1962" s="17">
        <f>SUM(SUMIFS('Census Data'!O:O,'Census Data'!$A:$A,$A1962),SUMIFS('Census Data'!P:P,'Census Data'!$A:$A,$A1962))/SUMIFS('Census Data'!$F:$F,'Census Data'!$A:$A,$A1962)</f>
        <v>6.0490289716650745E-3</v>
      </c>
      <c r="I1962" s="19">
        <f t="shared" si="60"/>
        <v>5.6829035339064027E-2</v>
      </c>
      <c r="J1962" s="17">
        <f>SUM(SUMIFS('Census Data'!W:W,'Census Data'!$A:$A,$A1962),SUMIFS('Census Data'!X:X,'Census Data'!$A:$A,$A1962))/SUMIFS('Census Data'!$F:$F,'Census Data'!$A:$A,$A1962)</f>
        <v>2.2445081184336198E-2</v>
      </c>
      <c r="K1962" s="19">
        <f t="shared" si="61"/>
        <v>0.97755491881566381</v>
      </c>
      <c r="L1962" s="24">
        <f>'EPA Data'!D1963/SUM('EPA Data'!D:D)</f>
        <v>4.9477859221425343E-6</v>
      </c>
      <c r="M1962" s="24">
        <f>'EPA Data'!E1963/SUM('EPA Data'!E:E)</f>
        <v>1.5348272047654385E-5</v>
      </c>
      <c r="N1962" s="24">
        <f>'EPA Data'!F1963/SUM('EPA Data'!F:F)</f>
        <v>1.3352489436677285E-5</v>
      </c>
      <c r="O1962" s="24">
        <f>'EPA Data'!G1963/SUM('EPA Data'!G:G)</f>
        <v>3.9020217160065108E-6</v>
      </c>
      <c r="P1962" s="24">
        <f>'EPA Data'!H1963/SUM('EPA Data'!H:H)</f>
        <v>8.2577899899211889E-6</v>
      </c>
      <c r="Q1962" s="24">
        <f>'EPA Data'!I1963/SUM('EPA Data'!I:I)</f>
        <v>2.7117654553399458E-6</v>
      </c>
      <c r="R1962" s="24">
        <f>'EPA Data'!J1963/SUM('EPA Data'!J:J)</f>
        <v>3.2301201318185795E-6</v>
      </c>
      <c r="S1962" s="24">
        <f>'EPA Data'!K1963/SUM('EPA Data'!K:K)</f>
        <v>1.5598229345500611E-5</v>
      </c>
      <c r="T1962" s="24">
        <f>'EPA Data'!L1963/SUM('EPA Data'!L:L)</f>
        <v>8.2196196258689503E-6</v>
      </c>
      <c r="U1962" s="24">
        <f>'EPA Data'!M1963/SUM('EPA Data'!M:M)</f>
        <v>3.6780906040146251E-6</v>
      </c>
      <c r="V1962" s="24">
        <f>'EPA Data'!N1963/SUM('EPA Data'!N:N)</f>
        <v>3.8840756730599792E-6</v>
      </c>
      <c r="W1962" s="24">
        <f>'EPA Data'!O1963/SUM('EPA Data'!O:O)</f>
        <v>3.6171588362441348E-6</v>
      </c>
      <c r="X1962" s="24">
        <f>'EPA Data'!P1963/SUM('EPA Data'!P:P)</f>
        <v>3.4720062825927999E-5</v>
      </c>
    </row>
    <row r="1963" spans="1:24" x14ac:dyDescent="0.25">
      <c r="A1963" s="16" t="s">
        <v>3229</v>
      </c>
      <c r="B1963" s="16" t="s">
        <v>3220</v>
      </c>
      <c r="C1963" s="21" t="s">
        <v>3230</v>
      </c>
      <c r="D1963" s="17">
        <f>SUMIFS('Census Data'!G:G,'Census Data'!$A:$A,$A1963)/SUMIFS('Census Data'!$F:$F,'Census Data'!$A:$A,$A1963)</f>
        <v>0.50231481481481477</v>
      </c>
      <c r="E1963" s="19">
        <f>SUMIFS('Census Data'!H:H,'Census Data'!$A:$A,$A1963)/SUMIFS('Census Data'!$F:$F,'Census Data'!$A:$A,$A1963)</f>
        <v>0.49768518518518517</v>
      </c>
      <c r="F1963" s="17">
        <f>SUM(SUMIFS('Census Data'!I:I,'Census Data'!$A:$A,$A1963),SUMIFS('Census Data'!J:J,'Census Data'!$A:$A,$A1963))/SUMIFS('Census Data'!$F:$F,'Census Data'!$A:$A,$A1963)</f>
        <v>0.95932539682539686</v>
      </c>
      <c r="G1963" s="17">
        <f>SUM(SUMIFS('Census Data'!K:K,'Census Data'!$A:$A,$A1963),SUMIFS('Census Data'!L:L,'Census Data'!$A:$A,$A1963))/SUMIFS('Census Data'!$F:$F,'Census Data'!$A:$A,$A1963)</f>
        <v>2.976190476190476E-3</v>
      </c>
      <c r="H1963" s="17">
        <f>SUM(SUMIFS('Census Data'!O:O,'Census Data'!$A:$A,$A1963),SUMIFS('Census Data'!P:P,'Census Data'!$A:$A,$A1963))/SUMIFS('Census Data'!$F:$F,'Census Data'!$A:$A,$A1963)</f>
        <v>1.6534391534391533E-3</v>
      </c>
      <c r="I1963" s="19">
        <f t="shared" si="60"/>
        <v>3.6044973544973491E-2</v>
      </c>
      <c r="J1963" s="17">
        <f>SUM(SUMIFS('Census Data'!W:W,'Census Data'!$A:$A,$A1963),SUMIFS('Census Data'!X:X,'Census Data'!$A:$A,$A1963))/SUMIFS('Census Data'!$F:$F,'Census Data'!$A:$A,$A1963)</f>
        <v>5.4563492063492064E-2</v>
      </c>
      <c r="K1963" s="19">
        <f t="shared" si="61"/>
        <v>0.94543650793650791</v>
      </c>
      <c r="L1963" s="24">
        <f>'EPA Data'!D1964/SUM('EPA Data'!D:D)</f>
        <v>2.8143661461415349E-6</v>
      </c>
      <c r="M1963" s="24">
        <f>'EPA Data'!E1964/SUM('EPA Data'!E:E)</f>
        <v>8.858259528489115E-6</v>
      </c>
      <c r="N1963" s="24">
        <f>'EPA Data'!F1964/SUM('EPA Data'!F:F)</f>
        <v>6.3468385970629617E-6</v>
      </c>
      <c r="O1963" s="24">
        <f>'EPA Data'!G1964/SUM('EPA Data'!G:G)</f>
        <v>2.2695194858359088E-6</v>
      </c>
      <c r="P1963" s="24">
        <f>'EPA Data'!H1964/SUM('EPA Data'!H:H)</f>
        <v>5.3615178189308641E-6</v>
      </c>
      <c r="Q1963" s="24">
        <f>'EPA Data'!I1964/SUM('EPA Data'!I:I)</f>
        <v>1.8274123329420443E-6</v>
      </c>
      <c r="R1963" s="24">
        <f>'EPA Data'!J1964/SUM('EPA Data'!J:J)</f>
        <v>2.0095867926674168E-6</v>
      </c>
      <c r="S1963" s="24">
        <f>'EPA Data'!K1964/SUM('EPA Data'!K:K)</f>
        <v>1.1467949506270342E-5</v>
      </c>
      <c r="T1963" s="24">
        <f>'EPA Data'!L1964/SUM('EPA Data'!L:L)</f>
        <v>5.6355692623807968E-6</v>
      </c>
      <c r="U1963" s="24">
        <f>'EPA Data'!M1964/SUM('EPA Data'!M:M)</f>
        <v>1.6408394974008438E-6</v>
      </c>
      <c r="V1963" s="24">
        <f>'EPA Data'!N1964/SUM('EPA Data'!N:N)</f>
        <v>2.4828235796335284E-6</v>
      </c>
      <c r="W1963" s="24">
        <f>'EPA Data'!O1964/SUM('EPA Data'!O:O)</f>
        <v>1.7343875852964326E-6</v>
      </c>
      <c r="X1963" s="24">
        <f>'EPA Data'!P1964/SUM('EPA Data'!P:P)</f>
        <v>2.7922084706207107E-5</v>
      </c>
    </row>
    <row r="1964" spans="1:24" x14ac:dyDescent="0.25">
      <c r="A1964" s="16" t="s">
        <v>3231</v>
      </c>
      <c r="B1964" s="16" t="s">
        <v>3220</v>
      </c>
      <c r="C1964" s="21" t="s">
        <v>728</v>
      </c>
      <c r="D1964" s="17">
        <f>SUMIFS('Census Data'!G:G,'Census Data'!$A:$A,$A1964)/SUMIFS('Census Data'!$F:$F,'Census Data'!$A:$A,$A1964)</f>
        <v>0.52245862884160754</v>
      </c>
      <c r="E1964" s="19">
        <f>SUMIFS('Census Data'!H:H,'Census Data'!$A:$A,$A1964)/SUMIFS('Census Data'!$F:$F,'Census Data'!$A:$A,$A1964)</f>
        <v>0.47754137115839246</v>
      </c>
      <c r="F1964" s="17">
        <f>SUM(SUMIFS('Census Data'!I:I,'Census Data'!$A:$A,$A1964),SUMIFS('Census Data'!J:J,'Census Data'!$A:$A,$A1964))/SUMIFS('Census Data'!$F:$F,'Census Data'!$A:$A,$A1964)</f>
        <v>0.95319148936170217</v>
      </c>
      <c r="G1964" s="17">
        <f>SUM(SUMIFS('Census Data'!K:K,'Census Data'!$A:$A,$A1964),SUMIFS('Census Data'!L:L,'Census Data'!$A:$A,$A1964))/SUMIFS('Census Data'!$F:$F,'Census Data'!$A:$A,$A1964)</f>
        <v>7.5650118203309689E-3</v>
      </c>
      <c r="H1964" s="17">
        <f>SUM(SUMIFS('Census Data'!O:O,'Census Data'!$A:$A,$A1964),SUMIFS('Census Data'!P:P,'Census Data'!$A:$A,$A1964))/SUMIFS('Census Data'!$F:$F,'Census Data'!$A:$A,$A1964)</f>
        <v>6.1465721040189127E-3</v>
      </c>
      <c r="I1964" s="19">
        <f t="shared" si="60"/>
        <v>3.3096926713947927E-2</v>
      </c>
      <c r="J1964" s="17">
        <f>SUM(SUMIFS('Census Data'!W:W,'Census Data'!$A:$A,$A1964),SUMIFS('Census Data'!X:X,'Census Data'!$A:$A,$A1964))/SUMIFS('Census Data'!$F:$F,'Census Data'!$A:$A,$A1964)</f>
        <v>2.9787234042553193E-2</v>
      </c>
      <c r="K1964" s="19">
        <f t="shared" si="61"/>
        <v>0.97021276595744677</v>
      </c>
      <c r="L1964" s="24">
        <f>'EPA Data'!D1965/SUM('EPA Data'!D:D)</f>
        <v>1.2775913508476837E-6</v>
      </c>
      <c r="M1964" s="24">
        <f>'EPA Data'!E1965/SUM('EPA Data'!E:E)</f>
        <v>3.7787864651903987E-6</v>
      </c>
      <c r="N1964" s="24">
        <f>'EPA Data'!F1965/SUM('EPA Data'!F:F)</f>
        <v>3.5643405309968351E-6</v>
      </c>
      <c r="O1964" s="24">
        <f>'EPA Data'!G1965/SUM('EPA Data'!G:G)</f>
        <v>8.7685063634487147E-7</v>
      </c>
      <c r="P1964" s="24">
        <f>'EPA Data'!H1965/SUM('EPA Data'!H:H)</f>
        <v>1.9403917829004771E-6</v>
      </c>
      <c r="Q1964" s="24">
        <f>'EPA Data'!I1965/SUM('EPA Data'!I:I)</f>
        <v>6.4475316969287455E-7</v>
      </c>
      <c r="R1964" s="24">
        <f>'EPA Data'!J1965/SUM('EPA Data'!J:J)</f>
        <v>7.4591469429440152E-7</v>
      </c>
      <c r="S1964" s="24">
        <f>'EPA Data'!K1965/SUM('EPA Data'!K:K)</f>
        <v>4.782909769371732E-6</v>
      </c>
      <c r="T1964" s="24">
        <f>'EPA Data'!L1965/SUM('EPA Data'!L:L)</f>
        <v>2.511312705268317E-6</v>
      </c>
      <c r="U1964" s="24">
        <f>'EPA Data'!M1965/SUM('EPA Data'!M:M)</f>
        <v>6.2499560969426145E-7</v>
      </c>
      <c r="V1964" s="24">
        <f>'EPA Data'!N1965/SUM('EPA Data'!N:N)</f>
        <v>8.63530728762933E-7</v>
      </c>
      <c r="W1964" s="24">
        <f>'EPA Data'!O1965/SUM('EPA Data'!O:O)</f>
        <v>6.6092050940896038E-7</v>
      </c>
      <c r="X1964" s="24">
        <f>'EPA Data'!P1965/SUM('EPA Data'!P:P)</f>
        <v>8.5201128400956367E-6</v>
      </c>
    </row>
    <row r="1965" spans="1:24" x14ac:dyDescent="0.25">
      <c r="A1965" s="16" t="s">
        <v>3232</v>
      </c>
      <c r="B1965" s="16" t="s">
        <v>3220</v>
      </c>
      <c r="C1965" s="21" t="s">
        <v>3233</v>
      </c>
      <c r="D1965" s="17">
        <f>SUMIFS('Census Data'!G:G,'Census Data'!$A:$A,$A1965)/SUMIFS('Census Data'!$F:$F,'Census Data'!$A:$A,$A1965)</f>
        <v>0.50073201848869553</v>
      </c>
      <c r="E1965" s="19">
        <f>SUMIFS('Census Data'!H:H,'Census Data'!$A:$A,$A1965)/SUMIFS('Census Data'!$F:$F,'Census Data'!$A:$A,$A1965)</f>
        <v>0.49926798151130447</v>
      </c>
      <c r="F1965" s="17">
        <f>SUM(SUMIFS('Census Data'!I:I,'Census Data'!$A:$A,$A1965),SUMIFS('Census Data'!J:J,'Census Data'!$A:$A,$A1965))/SUMIFS('Census Data'!$F:$F,'Census Data'!$A:$A,$A1965)</f>
        <v>0.90393825946918205</v>
      </c>
      <c r="G1965" s="17">
        <f>SUM(SUMIFS('Census Data'!K:K,'Census Data'!$A:$A,$A1965),SUMIFS('Census Data'!L:L,'Census Data'!$A:$A,$A1965))/SUMIFS('Census Data'!$F:$F,'Census Data'!$A:$A,$A1965)</f>
        <v>2.3884717545437435E-2</v>
      </c>
      <c r="H1965" s="17">
        <f>SUM(SUMIFS('Census Data'!O:O,'Census Data'!$A:$A,$A1965),SUMIFS('Census Data'!P:P,'Census Data'!$A:$A,$A1965))/SUMIFS('Census Data'!$F:$F,'Census Data'!$A:$A,$A1965)</f>
        <v>9.1502311086942879E-3</v>
      </c>
      <c r="I1965" s="19">
        <f t="shared" si="60"/>
        <v>6.302679187668625E-2</v>
      </c>
      <c r="J1965" s="17">
        <f>SUM(SUMIFS('Census Data'!W:W,'Census Data'!$A:$A,$A1965),SUMIFS('Census Data'!X:X,'Census Data'!$A:$A,$A1965))/SUMIFS('Census Data'!$F:$F,'Census Data'!$A:$A,$A1965)</f>
        <v>2.7544809988915148E-2</v>
      </c>
      <c r="K1965" s="19">
        <f t="shared" si="61"/>
        <v>0.97245519001108482</v>
      </c>
      <c r="L1965" s="24">
        <f>'EPA Data'!D1966/SUM('EPA Data'!D:D)</f>
        <v>2.0680957053532072E-4</v>
      </c>
      <c r="M1965" s="24">
        <f>'EPA Data'!E1966/SUM('EPA Data'!E:E)</f>
        <v>3.6675106889729934E-4</v>
      </c>
      <c r="N1965" s="24">
        <f>'EPA Data'!F1966/SUM('EPA Data'!F:F)</f>
        <v>3.4629499343725691E-4</v>
      </c>
      <c r="O1965" s="24">
        <f>'EPA Data'!G1966/SUM('EPA Data'!G:G)</f>
        <v>7.3309955136837215E-5</v>
      </c>
      <c r="P1965" s="24">
        <f>'EPA Data'!H1966/SUM('EPA Data'!H:H)</f>
        <v>1.1725639698141712E-4</v>
      </c>
      <c r="Q1965" s="24">
        <f>'EPA Data'!I1966/SUM('EPA Data'!I:I)</f>
        <v>3.9669521789204701E-5</v>
      </c>
      <c r="R1965" s="24">
        <f>'EPA Data'!J1966/SUM('EPA Data'!J:J)</f>
        <v>5.3699749897400546E-5</v>
      </c>
      <c r="S1965" s="24">
        <f>'EPA Data'!K1966/SUM('EPA Data'!K:K)</f>
        <v>1.8404427985941851E-4</v>
      </c>
      <c r="T1965" s="24">
        <f>'EPA Data'!L1966/SUM('EPA Data'!L:L)</f>
        <v>1.2010872719121433E-4</v>
      </c>
      <c r="U1965" s="24">
        <f>'EPA Data'!M1966/SUM('EPA Data'!M:M)</f>
        <v>5.5218715002376545E-5</v>
      </c>
      <c r="V1965" s="24">
        <f>'EPA Data'!N1966/SUM('EPA Data'!N:N)</f>
        <v>5.619914945365479E-5</v>
      </c>
      <c r="W1965" s="24">
        <f>'EPA Data'!O1966/SUM('EPA Data'!O:O)</f>
        <v>4.4226680058942841E-5</v>
      </c>
      <c r="X1965" s="24">
        <f>'EPA Data'!P1966/SUM('EPA Data'!P:P)</f>
        <v>4.6172046543268511E-4</v>
      </c>
    </row>
    <row r="1966" spans="1:24" x14ac:dyDescent="0.25">
      <c r="A1966" s="16" t="s">
        <v>3234</v>
      </c>
      <c r="B1966" s="16" t="s">
        <v>3220</v>
      </c>
      <c r="C1966" s="21" t="s">
        <v>1056</v>
      </c>
      <c r="D1966" s="17">
        <f>SUMIFS('Census Data'!G:G,'Census Data'!$A:$A,$A1966)/SUMIFS('Census Data'!$F:$F,'Census Data'!$A:$A,$A1966)</f>
        <v>0.50472452631058196</v>
      </c>
      <c r="E1966" s="19">
        <f>SUMIFS('Census Data'!H:H,'Census Data'!$A:$A,$A1966)/SUMIFS('Census Data'!$F:$F,'Census Data'!$A:$A,$A1966)</f>
        <v>0.49527547368941804</v>
      </c>
      <c r="F1966" s="17">
        <f>SUM(SUMIFS('Census Data'!I:I,'Census Data'!$A:$A,$A1966),SUMIFS('Census Data'!J:J,'Census Data'!$A:$A,$A1966))/SUMIFS('Census Data'!$F:$F,'Census Data'!$A:$A,$A1966)</f>
        <v>0.86687224814894215</v>
      </c>
      <c r="G1966" s="17">
        <f>SUM(SUMIFS('Census Data'!K:K,'Census Data'!$A:$A,$A1966),SUMIFS('Census Data'!L:L,'Census Data'!$A:$A,$A1966))/SUMIFS('Census Data'!$F:$F,'Census Data'!$A:$A,$A1966)</f>
        <v>6.3697278518933836E-2</v>
      </c>
      <c r="H1966" s="17">
        <f>SUM(SUMIFS('Census Data'!O:O,'Census Data'!$A:$A,$A1966),SUMIFS('Census Data'!P:P,'Census Data'!$A:$A,$A1966))/SUMIFS('Census Data'!$F:$F,'Census Data'!$A:$A,$A1966)</f>
        <v>3.3728555487761304E-2</v>
      </c>
      <c r="I1966" s="19">
        <f t="shared" si="60"/>
        <v>3.5701917844362718E-2</v>
      </c>
      <c r="J1966" s="17">
        <f>SUM(SUMIFS('Census Data'!W:W,'Census Data'!$A:$A,$A1966),SUMIFS('Census Data'!X:X,'Census Data'!$A:$A,$A1966))/SUMIFS('Census Data'!$F:$F,'Census Data'!$A:$A,$A1966)</f>
        <v>2.8226227579800246E-2</v>
      </c>
      <c r="K1966" s="19">
        <f t="shared" si="61"/>
        <v>0.9717737724201998</v>
      </c>
      <c r="L1966" s="24">
        <f>'EPA Data'!D1967/SUM('EPA Data'!D:D)</f>
        <v>5.7877211034634681E-5</v>
      </c>
      <c r="M1966" s="24">
        <f>'EPA Data'!E1967/SUM('EPA Data'!E:E)</f>
        <v>1.9978678633755733E-4</v>
      </c>
      <c r="N1966" s="24">
        <f>'EPA Data'!F1967/SUM('EPA Data'!F:F)</f>
        <v>1.833617146033524E-4</v>
      </c>
      <c r="O1966" s="24">
        <f>'EPA Data'!G1967/SUM('EPA Data'!G:G)</f>
        <v>1.5241107362216964E-4</v>
      </c>
      <c r="P1966" s="24">
        <f>'EPA Data'!H1967/SUM('EPA Data'!H:H)</f>
        <v>1.869905848213608E-4</v>
      </c>
      <c r="Q1966" s="24">
        <f>'EPA Data'!I1967/SUM('EPA Data'!I:I)</f>
        <v>6.0656306490169734E-5</v>
      </c>
      <c r="R1966" s="24">
        <f>'EPA Data'!J1967/SUM('EPA Data'!J:J)</f>
        <v>6.9411844224722658E-5</v>
      </c>
      <c r="S1966" s="24">
        <f>'EPA Data'!K1967/SUM('EPA Data'!K:K)</f>
        <v>2.1599226707829394E-4</v>
      </c>
      <c r="T1966" s="24">
        <f>'EPA Data'!L1967/SUM('EPA Data'!L:L)</f>
        <v>1.5492584579508928E-4</v>
      </c>
      <c r="U1966" s="24">
        <f>'EPA Data'!M1967/SUM('EPA Data'!M:M)</f>
        <v>1.7722886328671889E-4</v>
      </c>
      <c r="V1966" s="24">
        <f>'EPA Data'!N1967/SUM('EPA Data'!N:N)</f>
        <v>8.5931999994803327E-5</v>
      </c>
      <c r="W1966" s="24">
        <f>'EPA Data'!O1967/SUM('EPA Data'!O:O)</f>
        <v>1.2686768550420786E-4</v>
      </c>
      <c r="X1966" s="24">
        <f>'EPA Data'!P1967/SUM('EPA Data'!P:P)</f>
        <v>5.8292010792992597E-4</v>
      </c>
    </row>
    <row r="1967" spans="1:24" x14ac:dyDescent="0.25">
      <c r="A1967" s="16" t="s">
        <v>3235</v>
      </c>
      <c r="B1967" s="16" t="s">
        <v>3220</v>
      </c>
      <c r="C1967" s="21" t="s">
        <v>3236</v>
      </c>
      <c r="D1967" s="17">
        <f>SUMIFS('Census Data'!G:G,'Census Data'!$A:$A,$A1967)/SUMIFS('Census Data'!$F:$F,'Census Data'!$A:$A,$A1967)</f>
        <v>0.5143540669856459</v>
      </c>
      <c r="E1967" s="19">
        <f>SUMIFS('Census Data'!H:H,'Census Data'!$A:$A,$A1967)/SUMIFS('Census Data'!$F:$F,'Census Data'!$A:$A,$A1967)</f>
        <v>0.48564593301435405</v>
      </c>
      <c r="F1967" s="17">
        <f>SUM(SUMIFS('Census Data'!I:I,'Census Data'!$A:$A,$A1967),SUMIFS('Census Data'!J:J,'Census Data'!$A:$A,$A1967))/SUMIFS('Census Data'!$F:$F,'Census Data'!$A:$A,$A1967)</f>
        <v>0.95800106326422119</v>
      </c>
      <c r="G1967" s="17">
        <f>SUM(SUMIFS('Census Data'!K:K,'Census Data'!$A:$A,$A1967),SUMIFS('Census Data'!L:L,'Census Data'!$A:$A,$A1967))/SUMIFS('Census Data'!$F:$F,'Census Data'!$A:$A,$A1967)</f>
        <v>4.2530568846358323E-3</v>
      </c>
      <c r="H1967" s="17">
        <f>SUM(SUMIFS('Census Data'!O:O,'Census Data'!$A:$A,$A1967),SUMIFS('Census Data'!P:P,'Census Data'!$A:$A,$A1967))/SUMIFS('Census Data'!$F:$F,'Census Data'!$A:$A,$A1967)</f>
        <v>4.2530568846358323E-3</v>
      </c>
      <c r="I1967" s="19">
        <f t="shared" si="60"/>
        <v>3.349282296650713E-2</v>
      </c>
      <c r="J1967" s="17">
        <f>SUM(SUMIFS('Census Data'!W:W,'Census Data'!$A:$A,$A1967),SUMIFS('Census Data'!X:X,'Census Data'!$A:$A,$A1967))/SUMIFS('Census Data'!$F:$F,'Census Data'!$A:$A,$A1967)</f>
        <v>1.4354066985645933E-2</v>
      </c>
      <c r="K1967" s="19">
        <f t="shared" si="61"/>
        <v>0.9856459330143541</v>
      </c>
      <c r="L1967" s="24">
        <f>'EPA Data'!D1968/SUM('EPA Data'!D:D)</f>
        <v>2.2279873637158653E-6</v>
      </c>
      <c r="M1967" s="24">
        <f>'EPA Data'!E1968/SUM('EPA Data'!E:E)</f>
        <v>8.1234425823210658E-6</v>
      </c>
      <c r="N1967" s="24">
        <f>'EPA Data'!F1968/SUM('EPA Data'!F:F)</f>
        <v>7.3885195600369436E-6</v>
      </c>
      <c r="O1967" s="24">
        <f>'EPA Data'!G1968/SUM('EPA Data'!G:G)</f>
        <v>2.9596855301327301E-6</v>
      </c>
      <c r="P1967" s="24">
        <f>'EPA Data'!H1968/SUM('EPA Data'!H:H)</f>
        <v>5.1866290316440572E-6</v>
      </c>
      <c r="Q1967" s="24">
        <f>'EPA Data'!I1968/SUM('EPA Data'!I:I)</f>
        <v>1.6200941796223866E-6</v>
      </c>
      <c r="R1967" s="24">
        <f>'EPA Data'!J1968/SUM('EPA Data'!J:J)</f>
        <v>1.4144839214477636E-6</v>
      </c>
      <c r="S1967" s="24">
        <f>'EPA Data'!K1968/SUM('EPA Data'!K:K)</f>
        <v>7.3649350378677704E-6</v>
      </c>
      <c r="T1967" s="24">
        <f>'EPA Data'!L1968/SUM('EPA Data'!L:L)</f>
        <v>4.6524766127021312E-6</v>
      </c>
      <c r="U1967" s="24">
        <f>'EPA Data'!M1968/SUM('EPA Data'!M:M)</f>
        <v>2.8203439901284212E-6</v>
      </c>
      <c r="V1967" s="24">
        <f>'EPA Data'!N1968/SUM('EPA Data'!N:N)</f>
        <v>2.423252618541271E-6</v>
      </c>
      <c r="W1967" s="24">
        <f>'EPA Data'!O1968/SUM('EPA Data'!O:O)</f>
        <v>2.6172560634523464E-6</v>
      </c>
      <c r="X1967" s="24">
        <f>'EPA Data'!P1968/SUM('EPA Data'!P:P)</f>
        <v>2.1559025312579654E-5</v>
      </c>
    </row>
    <row r="1968" spans="1:24" x14ac:dyDescent="0.25">
      <c r="A1968" s="16" t="s">
        <v>3237</v>
      </c>
      <c r="B1968" s="16" t="s">
        <v>3220</v>
      </c>
      <c r="C1968" s="21" t="s">
        <v>3238</v>
      </c>
      <c r="D1968" s="17">
        <f>SUMIFS('Census Data'!G:G,'Census Data'!$A:$A,$A1968)/SUMIFS('Census Data'!$F:$F,'Census Data'!$A:$A,$A1968)</f>
        <v>0.50328407224958949</v>
      </c>
      <c r="E1968" s="19">
        <f>SUMIFS('Census Data'!H:H,'Census Data'!$A:$A,$A1968)/SUMIFS('Census Data'!$F:$F,'Census Data'!$A:$A,$A1968)</f>
        <v>0.49671592775041051</v>
      </c>
      <c r="F1968" s="17">
        <f>SUM(SUMIFS('Census Data'!I:I,'Census Data'!$A:$A,$A1968),SUMIFS('Census Data'!J:J,'Census Data'!$A:$A,$A1968))/SUMIFS('Census Data'!$F:$F,'Census Data'!$A:$A,$A1968)</f>
        <v>0.95669129720853863</v>
      </c>
      <c r="G1968" s="17">
        <f>SUM(SUMIFS('Census Data'!K:K,'Census Data'!$A:$A,$A1968),SUMIFS('Census Data'!L:L,'Census Data'!$A:$A,$A1968))/SUMIFS('Census Data'!$F:$F,'Census Data'!$A:$A,$A1968)</f>
        <v>9.852216748768473E-3</v>
      </c>
      <c r="H1968" s="17">
        <f>SUM(SUMIFS('Census Data'!O:O,'Census Data'!$A:$A,$A1968),SUMIFS('Census Data'!P:P,'Census Data'!$A:$A,$A1968))/SUMIFS('Census Data'!$F:$F,'Census Data'!$A:$A,$A1968)</f>
        <v>5.9523809523809521E-3</v>
      </c>
      <c r="I1968" s="19">
        <f t="shared" si="60"/>
        <v>2.7504105090311981E-2</v>
      </c>
      <c r="J1968" s="17">
        <f>SUM(SUMIFS('Census Data'!W:W,'Census Data'!$A:$A,$A1968),SUMIFS('Census Data'!X:X,'Census Data'!$A:$A,$A1968))/SUMIFS('Census Data'!$F:$F,'Census Data'!$A:$A,$A1968)</f>
        <v>3.4482758620689655E-2</v>
      </c>
      <c r="K1968" s="19">
        <f t="shared" si="61"/>
        <v>0.96551724137931039</v>
      </c>
      <c r="L1968" s="24">
        <f>'EPA Data'!D1969/SUM('EPA Data'!D:D)</f>
        <v>5.3714705379565267E-6</v>
      </c>
      <c r="M1968" s="24">
        <f>'EPA Data'!E1969/SUM('EPA Data'!E:E)</f>
        <v>1.7493609668789266E-5</v>
      </c>
      <c r="N1968" s="24">
        <f>'EPA Data'!F1969/SUM('EPA Data'!F:F)</f>
        <v>1.5790556375874716E-5</v>
      </c>
      <c r="O1968" s="24">
        <f>'EPA Data'!G1969/SUM('EPA Data'!G:G)</f>
        <v>5.5385602303996096E-6</v>
      </c>
      <c r="P1968" s="24">
        <f>'EPA Data'!H1969/SUM('EPA Data'!H:H)</f>
        <v>9.8243375357130345E-6</v>
      </c>
      <c r="Q1968" s="24">
        <f>'EPA Data'!I1969/SUM('EPA Data'!I:I)</f>
        <v>3.0581628110590722E-6</v>
      </c>
      <c r="R1968" s="24">
        <f>'EPA Data'!J1969/SUM('EPA Data'!J:J)</f>
        <v>2.8541325837281337E-6</v>
      </c>
      <c r="S1968" s="24">
        <f>'EPA Data'!K1969/SUM('EPA Data'!K:K)</f>
        <v>1.5459765843507462E-5</v>
      </c>
      <c r="T1968" s="24">
        <f>'EPA Data'!L1969/SUM('EPA Data'!L:L)</f>
        <v>8.926026985133736E-6</v>
      </c>
      <c r="U1968" s="24">
        <f>'EPA Data'!M1969/SUM('EPA Data'!M:M)</f>
        <v>6.2970486321220145E-6</v>
      </c>
      <c r="V1968" s="24">
        <f>'EPA Data'!N1969/SUM('EPA Data'!N:N)</f>
        <v>4.8882065519295507E-6</v>
      </c>
      <c r="W1968" s="24">
        <f>'EPA Data'!O1969/SUM('EPA Data'!O:O)</f>
        <v>5.3916308514512691E-6</v>
      </c>
      <c r="X1968" s="24">
        <f>'EPA Data'!P1969/SUM('EPA Data'!P:P)</f>
        <v>4.4241141762322718E-5</v>
      </c>
    </row>
    <row r="1969" spans="1:24" x14ac:dyDescent="0.25">
      <c r="A1969" s="16" t="s">
        <v>3239</v>
      </c>
      <c r="B1969" s="16" t="s">
        <v>3220</v>
      </c>
      <c r="C1969" s="21" t="s">
        <v>3240</v>
      </c>
      <c r="D1969" s="17">
        <f>SUMIFS('Census Data'!G:G,'Census Data'!$A:$A,$A1969)/SUMIFS('Census Data'!$F:$F,'Census Data'!$A:$A,$A1969)</f>
        <v>0.5225265017667845</v>
      </c>
      <c r="E1969" s="19">
        <f>SUMIFS('Census Data'!H:H,'Census Data'!$A:$A,$A1969)/SUMIFS('Census Data'!$F:$F,'Census Data'!$A:$A,$A1969)</f>
        <v>0.47747349823321555</v>
      </c>
      <c r="F1969" s="17">
        <f>SUM(SUMIFS('Census Data'!I:I,'Census Data'!$A:$A,$A1969),SUMIFS('Census Data'!J:J,'Census Data'!$A:$A,$A1969))/SUMIFS('Census Data'!$F:$F,'Census Data'!$A:$A,$A1969)</f>
        <v>0.93374558303886923</v>
      </c>
      <c r="G1969" s="17">
        <f>SUM(SUMIFS('Census Data'!K:K,'Census Data'!$A:$A,$A1969),SUMIFS('Census Data'!L:L,'Census Data'!$A:$A,$A1969))/SUMIFS('Census Data'!$F:$F,'Census Data'!$A:$A,$A1969)</f>
        <v>1.9434628975265017E-2</v>
      </c>
      <c r="H1969" s="17">
        <f>SUM(SUMIFS('Census Data'!O:O,'Census Data'!$A:$A,$A1969),SUMIFS('Census Data'!P:P,'Census Data'!$A:$A,$A1969))/SUMIFS('Census Data'!$F:$F,'Census Data'!$A:$A,$A1969)</f>
        <v>1.8551236749116608E-2</v>
      </c>
      <c r="I1969" s="19">
        <f t="shared" si="60"/>
        <v>2.8268551236749095E-2</v>
      </c>
      <c r="J1969" s="17">
        <f>SUM(SUMIFS('Census Data'!W:W,'Census Data'!$A:$A,$A1969),SUMIFS('Census Data'!X:X,'Census Data'!$A:$A,$A1969))/SUMIFS('Census Data'!$F:$F,'Census Data'!$A:$A,$A1969)</f>
        <v>2.8710247349823321E-2</v>
      </c>
      <c r="K1969" s="19">
        <f t="shared" si="61"/>
        <v>0.9712897526501767</v>
      </c>
      <c r="L1969" s="24">
        <f>'EPA Data'!D1970/SUM('EPA Data'!D:D)</f>
        <v>1.4860555204395341E-6</v>
      </c>
      <c r="M1969" s="24">
        <f>'EPA Data'!E1970/SUM('EPA Data'!E:E)</f>
        <v>5.1917609718258918E-6</v>
      </c>
      <c r="N1969" s="24">
        <f>'EPA Data'!F1970/SUM('EPA Data'!F:F)</f>
        <v>4.2426816246317895E-6</v>
      </c>
      <c r="O1969" s="24">
        <f>'EPA Data'!G1970/SUM('EPA Data'!G:G)</f>
        <v>1.3117272907586844E-6</v>
      </c>
      <c r="P1969" s="24">
        <f>'EPA Data'!H1970/SUM('EPA Data'!H:H)</f>
        <v>3.0692974107743725E-6</v>
      </c>
      <c r="Q1969" s="24">
        <f>'EPA Data'!I1970/SUM('EPA Data'!I:I)</f>
        <v>1.0120211815593057E-6</v>
      </c>
      <c r="R1969" s="24">
        <f>'EPA Data'!J1970/SUM('EPA Data'!J:J)</f>
        <v>1.2272606032846291E-6</v>
      </c>
      <c r="S1969" s="24">
        <f>'EPA Data'!K1970/SUM('EPA Data'!K:K)</f>
        <v>8.6261601847184339E-6</v>
      </c>
      <c r="T1969" s="24">
        <f>'EPA Data'!L1970/SUM('EPA Data'!L:L)</f>
        <v>3.6919626502045756E-6</v>
      </c>
      <c r="U1969" s="24">
        <f>'EPA Data'!M1970/SUM('EPA Data'!M:M)</f>
        <v>9.2304753680568795E-7</v>
      </c>
      <c r="V1969" s="24">
        <f>'EPA Data'!N1970/SUM('EPA Data'!N:N)</f>
        <v>1.3889352120708689E-6</v>
      </c>
      <c r="W1969" s="24">
        <f>'EPA Data'!O1970/SUM('EPA Data'!O:O)</f>
        <v>1.0013476406267992E-6</v>
      </c>
      <c r="X1969" s="24">
        <f>'EPA Data'!P1970/SUM('EPA Data'!P:P)</f>
        <v>1.3297055131470368E-5</v>
      </c>
    </row>
    <row r="1970" spans="1:24" x14ac:dyDescent="0.25">
      <c r="A1970" s="16" t="s">
        <v>3241</v>
      </c>
      <c r="B1970" s="16" t="s">
        <v>3220</v>
      </c>
      <c r="C1970" s="21" t="s">
        <v>3242</v>
      </c>
      <c r="D1970" s="17">
        <f>SUMIFS('Census Data'!G:G,'Census Data'!$A:$A,$A1970)/SUMIFS('Census Data'!$F:$F,'Census Data'!$A:$A,$A1970)</f>
        <v>0.53616636528028938</v>
      </c>
      <c r="E1970" s="19">
        <f>SUMIFS('Census Data'!H:H,'Census Data'!$A:$A,$A1970)/SUMIFS('Census Data'!$F:$F,'Census Data'!$A:$A,$A1970)</f>
        <v>0.46383363471971067</v>
      </c>
      <c r="F1970" s="17">
        <f>SUM(SUMIFS('Census Data'!I:I,'Census Data'!$A:$A,$A1970),SUMIFS('Census Data'!J:J,'Census Data'!$A:$A,$A1970))/SUMIFS('Census Data'!$F:$F,'Census Data'!$A:$A,$A1970)</f>
        <v>0.84245027124773963</v>
      </c>
      <c r="G1970" s="17">
        <f>SUM(SUMIFS('Census Data'!K:K,'Census Data'!$A:$A,$A1970),SUMIFS('Census Data'!L:L,'Census Data'!$A:$A,$A1970))/SUMIFS('Census Data'!$F:$F,'Census Data'!$A:$A,$A1970)</f>
        <v>1.6500904159132006E-2</v>
      </c>
      <c r="H1970" s="17">
        <f>SUM(SUMIFS('Census Data'!O:O,'Census Data'!$A:$A,$A1970),SUMIFS('Census Data'!P:P,'Census Data'!$A:$A,$A1970))/SUMIFS('Census Data'!$F:$F,'Census Data'!$A:$A,$A1970)</f>
        <v>1.4014466546112115E-2</v>
      </c>
      <c r="I1970" s="19">
        <f t="shared" si="60"/>
        <v>0.12703435804701624</v>
      </c>
      <c r="J1970" s="17">
        <f>SUM(SUMIFS('Census Data'!W:W,'Census Data'!$A:$A,$A1970),SUMIFS('Census Data'!X:X,'Census Data'!$A:$A,$A1970))/SUMIFS('Census Data'!$F:$F,'Census Data'!$A:$A,$A1970)</f>
        <v>5.6283905967450268E-2</v>
      </c>
      <c r="K1970" s="19">
        <f t="shared" si="61"/>
        <v>0.94371609403254975</v>
      </c>
      <c r="L1970" s="24">
        <f>'EPA Data'!D1971/SUM('EPA Data'!D:D)</f>
        <v>8.5600480904160939E-6</v>
      </c>
      <c r="M1970" s="24">
        <f>'EPA Data'!E1971/SUM('EPA Data'!E:E)</f>
        <v>1.5427691718579967E-5</v>
      </c>
      <c r="N1970" s="24">
        <f>'EPA Data'!F1971/SUM('EPA Data'!F:F)</f>
        <v>1.9347898194609543E-5</v>
      </c>
      <c r="O1970" s="24">
        <f>'EPA Data'!G1971/SUM('EPA Data'!G:G)</f>
        <v>1.6898243426714734E-6</v>
      </c>
      <c r="P1970" s="24">
        <f>'EPA Data'!H1971/SUM('EPA Data'!H:H)</f>
        <v>3.5825331459341252E-6</v>
      </c>
      <c r="Q1970" s="24">
        <f>'EPA Data'!I1971/SUM('EPA Data'!I:I)</f>
        <v>1.1579926516032525E-6</v>
      </c>
      <c r="R1970" s="24">
        <f>'EPA Data'!J1971/SUM('EPA Data'!J:J)</f>
        <v>2.951409944159403E-6</v>
      </c>
      <c r="S1970" s="24">
        <f>'EPA Data'!K1971/SUM('EPA Data'!K:K)</f>
        <v>1.2405327443647303E-5</v>
      </c>
      <c r="T1970" s="24">
        <f>'EPA Data'!L1971/SUM('EPA Data'!L:L)</f>
        <v>7.9777545437506601E-6</v>
      </c>
      <c r="U1970" s="24">
        <f>'EPA Data'!M1971/SUM('EPA Data'!M:M)</f>
        <v>1.2342851979372716E-6</v>
      </c>
      <c r="V1970" s="24">
        <f>'EPA Data'!N1971/SUM('EPA Data'!N:N)</f>
        <v>1.5843670207524698E-6</v>
      </c>
      <c r="W1970" s="24">
        <f>'EPA Data'!O1971/SUM('EPA Data'!O:O)</f>
        <v>1.1762347532677308E-6</v>
      </c>
      <c r="X1970" s="24">
        <f>'EPA Data'!P1971/SUM('EPA Data'!P:P)</f>
        <v>1.5870591993580979E-5</v>
      </c>
    </row>
    <row r="1971" spans="1:24" x14ac:dyDescent="0.25">
      <c r="A1971" s="16" t="s">
        <v>3243</v>
      </c>
      <c r="B1971" s="16" t="s">
        <v>3220</v>
      </c>
      <c r="C1971" s="21" t="s">
        <v>2921</v>
      </c>
      <c r="D1971" s="17">
        <f>SUMIFS('Census Data'!G:G,'Census Data'!$A:$A,$A1971)/SUMIFS('Census Data'!$F:$F,'Census Data'!$A:$A,$A1971)</f>
        <v>0.49234805421950151</v>
      </c>
      <c r="E1971" s="19">
        <f>SUMIFS('Census Data'!H:H,'Census Data'!$A:$A,$A1971)/SUMIFS('Census Data'!$F:$F,'Census Data'!$A:$A,$A1971)</f>
        <v>0.50765194578049844</v>
      </c>
      <c r="F1971" s="17">
        <f>SUM(SUMIFS('Census Data'!I:I,'Census Data'!$A:$A,$A1971),SUMIFS('Census Data'!J:J,'Census Data'!$A:$A,$A1971))/SUMIFS('Census Data'!$F:$F,'Census Data'!$A:$A,$A1971)</f>
        <v>0.92566681241801485</v>
      </c>
      <c r="G1971" s="17">
        <f>SUM(SUMIFS('Census Data'!K:K,'Census Data'!$A:$A,$A1971),SUMIFS('Census Data'!L:L,'Census Data'!$A:$A,$A1971))/SUMIFS('Census Data'!$F:$F,'Census Data'!$A:$A,$A1971)</f>
        <v>5.2470485351989509E-3</v>
      </c>
      <c r="H1971" s="17">
        <f>SUM(SUMIFS('Census Data'!O:O,'Census Data'!$A:$A,$A1971),SUMIFS('Census Data'!P:P,'Census Data'!$A:$A,$A1971))/SUMIFS('Census Data'!$F:$F,'Census Data'!$A:$A,$A1971)</f>
        <v>3.4980323567993005E-3</v>
      </c>
      <c r="I1971" s="19">
        <f t="shared" si="60"/>
        <v>6.5588106689986825E-2</v>
      </c>
      <c r="J1971" s="17">
        <f>SUM(SUMIFS('Census Data'!W:W,'Census Data'!$A:$A,$A1971),SUMIFS('Census Data'!X:X,'Census Data'!$A:$A,$A1971))/SUMIFS('Census Data'!$F:$F,'Census Data'!$A:$A,$A1971)</f>
        <v>4.3288150415391344E-2</v>
      </c>
      <c r="K1971" s="19">
        <f t="shared" si="61"/>
        <v>0.95671184958460864</v>
      </c>
      <c r="L1971" s="24">
        <f>'EPA Data'!D1972/SUM('EPA Data'!D:D)</f>
        <v>2.3140039417393505E-6</v>
      </c>
      <c r="M1971" s="24">
        <f>'EPA Data'!E1972/SUM('EPA Data'!E:E)</f>
        <v>7.425918223321261E-6</v>
      </c>
      <c r="N1971" s="24">
        <f>'EPA Data'!F1972/SUM('EPA Data'!F:F)</f>
        <v>6.5401431451982874E-6</v>
      </c>
      <c r="O1971" s="24">
        <f>'EPA Data'!G1972/SUM('EPA Data'!G:G)</f>
        <v>3.4108907777379721E-6</v>
      </c>
      <c r="P1971" s="24">
        <f>'EPA Data'!H1972/SUM('EPA Data'!H:H)</f>
        <v>5.3892225731953119E-6</v>
      </c>
      <c r="Q1971" s="24">
        <f>'EPA Data'!I1972/SUM('EPA Data'!I:I)</f>
        <v>1.5777058167355358E-6</v>
      </c>
      <c r="R1971" s="24">
        <f>'EPA Data'!J1972/SUM('EPA Data'!J:J)</f>
        <v>1.4670626942272938E-6</v>
      </c>
      <c r="S1971" s="24">
        <f>'EPA Data'!K1972/SUM('EPA Data'!K:K)</f>
        <v>7.1452626381760619E-6</v>
      </c>
      <c r="T1971" s="24">
        <f>'EPA Data'!L1972/SUM('EPA Data'!L:L)</f>
        <v>4.2874639776774156E-6</v>
      </c>
      <c r="U1971" s="24">
        <f>'EPA Data'!M1972/SUM('EPA Data'!M:M)</f>
        <v>2.7567954506008528E-6</v>
      </c>
      <c r="V1971" s="24">
        <f>'EPA Data'!N1972/SUM('EPA Data'!N:N)</f>
        <v>2.3151707530842175E-6</v>
      </c>
      <c r="W1971" s="24">
        <f>'EPA Data'!O1972/SUM('EPA Data'!O:O)</f>
        <v>2.4362447254839294E-6</v>
      </c>
      <c r="X1971" s="24">
        <f>'EPA Data'!P1972/SUM('EPA Data'!P:P)</f>
        <v>2.1706540004635861E-5</v>
      </c>
    </row>
    <row r="1972" spans="1:24" x14ac:dyDescent="0.25">
      <c r="A1972" s="16" t="s">
        <v>3244</v>
      </c>
      <c r="B1972" s="16" t="s">
        <v>3220</v>
      </c>
      <c r="C1972" s="21" t="s">
        <v>3245</v>
      </c>
      <c r="D1972" s="17">
        <f>SUMIFS('Census Data'!G:G,'Census Data'!$A:$A,$A1972)/SUMIFS('Census Data'!$F:$F,'Census Data'!$A:$A,$A1972)</f>
        <v>0.50725084850354829</v>
      </c>
      <c r="E1972" s="19">
        <f>SUMIFS('Census Data'!H:H,'Census Data'!$A:$A,$A1972)/SUMIFS('Census Data'!$F:$F,'Census Data'!$A:$A,$A1972)</f>
        <v>0.49274915149645171</v>
      </c>
      <c r="F1972" s="17">
        <f>SUM(SUMIFS('Census Data'!I:I,'Census Data'!$A:$A,$A1972),SUMIFS('Census Data'!J:J,'Census Data'!$A:$A,$A1972))/SUMIFS('Census Data'!$F:$F,'Census Data'!$A:$A,$A1972)</f>
        <v>0.96359148410984263</v>
      </c>
      <c r="G1972" s="17">
        <f>SUM(SUMIFS('Census Data'!K:K,'Census Data'!$A:$A,$A1972),SUMIFS('Census Data'!L:L,'Census Data'!$A:$A,$A1972))/SUMIFS('Census Data'!$F:$F,'Census Data'!$A:$A,$A1972)</f>
        <v>2.776920703486578E-3</v>
      </c>
      <c r="H1972" s="17">
        <f>SUM(SUMIFS('Census Data'!O:O,'Census Data'!$A:$A,$A1972),SUMIFS('Census Data'!P:P,'Census Data'!$A:$A,$A1972))/SUMIFS('Census Data'!$F:$F,'Census Data'!$A:$A,$A1972)</f>
        <v>8.9478556001234191E-3</v>
      </c>
      <c r="I1972" s="19">
        <f t="shared" si="60"/>
        <v>2.4683739586547349E-2</v>
      </c>
      <c r="J1972" s="17">
        <f>SUM(SUMIFS('Census Data'!W:W,'Census Data'!$A:$A,$A1972),SUMIFS('Census Data'!X:X,'Census Data'!$A:$A,$A1972))/SUMIFS('Census Data'!$F:$F,'Census Data'!$A:$A,$A1972)</f>
        <v>1.1416229558778156E-2</v>
      </c>
      <c r="K1972" s="19">
        <f t="shared" si="61"/>
        <v>0.98858377044122181</v>
      </c>
      <c r="L1972" s="24">
        <f>'EPA Data'!D1973/SUM('EPA Data'!D:D)</f>
        <v>5.7147465677764697E-6</v>
      </c>
      <c r="M1972" s="24">
        <f>'EPA Data'!E1973/SUM('EPA Data'!E:E)</f>
        <v>1.4838115285465906E-5</v>
      </c>
      <c r="N1972" s="24">
        <f>'EPA Data'!F1973/SUM('EPA Data'!F:F)</f>
        <v>1.410111159115013E-5</v>
      </c>
      <c r="O1972" s="24">
        <f>'EPA Data'!G1973/SUM('EPA Data'!G:G)</f>
        <v>2.8956278453114332E-6</v>
      </c>
      <c r="P1972" s="24">
        <f>'EPA Data'!H1973/SUM('EPA Data'!H:H)</f>
        <v>5.9867468401780534E-6</v>
      </c>
      <c r="Q1972" s="24">
        <f>'EPA Data'!I1973/SUM('EPA Data'!I:I)</f>
        <v>1.9486544200274675E-6</v>
      </c>
      <c r="R1972" s="24">
        <f>'EPA Data'!J1973/SUM('EPA Data'!J:J)</f>
        <v>2.0948136396730289E-6</v>
      </c>
      <c r="S1972" s="24">
        <f>'EPA Data'!K1973/SUM('EPA Data'!K:K)</f>
        <v>1.0325276047609798E-5</v>
      </c>
      <c r="T1972" s="24">
        <f>'EPA Data'!L1973/SUM('EPA Data'!L:L)</f>
        <v>6.3124995326551856E-6</v>
      </c>
      <c r="U1972" s="24">
        <f>'EPA Data'!M1973/SUM('EPA Data'!M:M)</f>
        <v>2.6966316400174393E-6</v>
      </c>
      <c r="V1972" s="24">
        <f>'EPA Data'!N1973/SUM('EPA Data'!N:N)</f>
        <v>2.9153948275453876E-6</v>
      </c>
      <c r="W1972" s="24">
        <f>'EPA Data'!O1973/SUM('EPA Data'!O:O)</f>
        <v>2.8058636100654181E-6</v>
      </c>
      <c r="X1972" s="24">
        <f>'EPA Data'!P1973/SUM('EPA Data'!P:P)</f>
        <v>2.9142805017476274E-5</v>
      </c>
    </row>
    <row r="1973" spans="1:24" x14ac:dyDescent="0.25">
      <c r="A1973" s="16" t="s">
        <v>3246</v>
      </c>
      <c r="B1973" s="16" t="s">
        <v>3220</v>
      </c>
      <c r="C1973" s="21" t="s">
        <v>3247</v>
      </c>
      <c r="D1973" s="17">
        <f>SUMIFS('Census Data'!G:G,'Census Data'!$A:$A,$A1973)/SUMIFS('Census Data'!$F:$F,'Census Data'!$A:$A,$A1973)</f>
        <v>0.50093457943925235</v>
      </c>
      <c r="E1973" s="19">
        <f>SUMIFS('Census Data'!H:H,'Census Data'!$A:$A,$A1973)/SUMIFS('Census Data'!$F:$F,'Census Data'!$A:$A,$A1973)</f>
        <v>0.49906542056074765</v>
      </c>
      <c r="F1973" s="17">
        <f>SUM(SUMIFS('Census Data'!I:I,'Census Data'!$A:$A,$A1973),SUMIFS('Census Data'!J:J,'Census Data'!$A:$A,$A1973))/SUMIFS('Census Data'!$F:$F,'Census Data'!$A:$A,$A1973)</f>
        <v>0.96635514018691593</v>
      </c>
      <c r="G1973" s="17">
        <f>SUM(SUMIFS('Census Data'!K:K,'Census Data'!$A:$A,$A1973),SUMIFS('Census Data'!L:L,'Census Data'!$A:$A,$A1973))/SUMIFS('Census Data'!$F:$F,'Census Data'!$A:$A,$A1973)</f>
        <v>3.7383177570093459E-3</v>
      </c>
      <c r="H1973" s="17">
        <f>SUM(SUMIFS('Census Data'!O:O,'Census Data'!$A:$A,$A1973),SUMIFS('Census Data'!P:P,'Census Data'!$A:$A,$A1973))/SUMIFS('Census Data'!$F:$F,'Census Data'!$A:$A,$A1973)</f>
        <v>5.6074766355140183E-3</v>
      </c>
      <c r="I1973" s="19">
        <f t="shared" si="60"/>
        <v>2.4299065420560706E-2</v>
      </c>
      <c r="J1973" s="17">
        <f>SUM(SUMIFS('Census Data'!W:W,'Census Data'!$A:$A,$A1973),SUMIFS('Census Data'!X:X,'Census Data'!$A:$A,$A1973))/SUMIFS('Census Data'!$F:$F,'Census Data'!$A:$A,$A1973)</f>
        <v>2.3052959501557634E-2</v>
      </c>
      <c r="K1973" s="19">
        <f t="shared" si="61"/>
        <v>0.97694704049844239</v>
      </c>
      <c r="L1973" s="24">
        <f>'EPA Data'!D1974/SUM('EPA Data'!D:D)</f>
        <v>2.4245202634591619E-6</v>
      </c>
      <c r="M1973" s="24">
        <f>'EPA Data'!E1974/SUM('EPA Data'!E:E)</f>
        <v>7.6696892110056823E-6</v>
      </c>
      <c r="N1973" s="24">
        <f>'EPA Data'!F1974/SUM('EPA Data'!F:F)</f>
        <v>6.5891389418051682E-6</v>
      </c>
      <c r="O1973" s="24">
        <f>'EPA Data'!G1974/SUM('EPA Data'!G:G)</f>
        <v>3.5453423891171295E-6</v>
      </c>
      <c r="P1973" s="24">
        <f>'EPA Data'!H1974/SUM('EPA Data'!H:H)</f>
        <v>5.4278826810831629E-6</v>
      </c>
      <c r="Q1973" s="24">
        <f>'EPA Data'!I1974/SUM('EPA Data'!I:I)</f>
        <v>1.5662187039947387E-6</v>
      </c>
      <c r="R1973" s="24">
        <f>'EPA Data'!J1974/SUM('EPA Data'!J:J)</f>
        <v>1.4084683221905869E-6</v>
      </c>
      <c r="S1973" s="24">
        <f>'EPA Data'!K1974/SUM('EPA Data'!K:K)</f>
        <v>7.0813498321858236E-6</v>
      </c>
      <c r="T1973" s="24">
        <f>'EPA Data'!L1974/SUM('EPA Data'!L:L)</f>
        <v>4.2686824536630736E-6</v>
      </c>
      <c r="U1973" s="24">
        <f>'EPA Data'!M1974/SUM('EPA Data'!M:M)</f>
        <v>2.7757375907693902E-6</v>
      </c>
      <c r="V1973" s="24">
        <f>'EPA Data'!N1974/SUM('EPA Data'!N:N)</f>
        <v>2.30847231991545E-6</v>
      </c>
      <c r="W1973" s="24">
        <f>'EPA Data'!O1974/SUM('EPA Data'!O:O)</f>
        <v>2.4282689000890574E-6</v>
      </c>
      <c r="X1973" s="24">
        <f>'EPA Data'!P1974/SUM('EPA Data'!P:P)</f>
        <v>2.1212109460681858E-5</v>
      </c>
    </row>
    <row r="1974" spans="1:24" x14ac:dyDescent="0.25">
      <c r="A1974" s="16" t="s">
        <v>3248</v>
      </c>
      <c r="B1974" s="16" t="s">
        <v>3220</v>
      </c>
      <c r="C1974" s="21" t="s">
        <v>2630</v>
      </c>
      <c r="D1974" s="17">
        <f>SUMIFS('Census Data'!G:G,'Census Data'!$A:$A,$A1974)/SUMIFS('Census Data'!$F:$F,'Census Data'!$A:$A,$A1974)</f>
        <v>0.49687677455990914</v>
      </c>
      <c r="E1974" s="19">
        <f>SUMIFS('Census Data'!H:H,'Census Data'!$A:$A,$A1974)/SUMIFS('Census Data'!$F:$F,'Census Data'!$A:$A,$A1974)</f>
        <v>0.5031232254400908</v>
      </c>
      <c r="F1974" s="17">
        <f>SUM(SUMIFS('Census Data'!I:I,'Census Data'!$A:$A,$A1974),SUMIFS('Census Data'!J:J,'Census Data'!$A:$A,$A1974))/SUMIFS('Census Data'!$F:$F,'Census Data'!$A:$A,$A1974)</f>
        <v>0.96081771720613285</v>
      </c>
      <c r="G1974" s="17">
        <f>SUM(SUMIFS('Census Data'!K:K,'Census Data'!$A:$A,$A1974),SUMIFS('Census Data'!L:L,'Census Data'!$A:$A,$A1974))/SUMIFS('Census Data'!$F:$F,'Census Data'!$A:$A,$A1974)</f>
        <v>7.3821692220329355E-3</v>
      </c>
      <c r="H1974" s="17">
        <f>SUM(SUMIFS('Census Data'!O:O,'Census Data'!$A:$A,$A1974),SUMIFS('Census Data'!P:P,'Census Data'!$A:$A,$A1974))/SUMIFS('Census Data'!$F:$F,'Census Data'!$A:$A,$A1974)</f>
        <v>1.7035775127768314E-3</v>
      </c>
      <c r="I1974" s="19">
        <f t="shared" si="60"/>
        <v>3.0096536059057377E-2</v>
      </c>
      <c r="J1974" s="17">
        <f>SUM(SUMIFS('Census Data'!W:W,'Census Data'!$A:$A,$A1974),SUMIFS('Census Data'!X:X,'Census Data'!$A:$A,$A1974))/SUMIFS('Census Data'!$F:$F,'Census Data'!$A:$A,$A1974)</f>
        <v>3.3503691084611015E-2</v>
      </c>
      <c r="K1974" s="19">
        <f t="shared" si="61"/>
        <v>0.96649630891538896</v>
      </c>
      <c r="L1974" s="24">
        <f>'EPA Data'!D1975/SUM('EPA Data'!D:D)</f>
        <v>1.0589652173810057E-6</v>
      </c>
      <c r="M1974" s="24">
        <f>'EPA Data'!E1975/SUM('EPA Data'!E:E)</f>
        <v>3.2976460418396443E-6</v>
      </c>
      <c r="N1974" s="24">
        <f>'EPA Data'!F1975/SUM('EPA Data'!F:F)</f>
        <v>2.7142389730339305E-6</v>
      </c>
      <c r="O1974" s="24">
        <f>'EPA Data'!G1975/SUM('EPA Data'!G:G)</f>
        <v>8.6066129311718802E-7</v>
      </c>
      <c r="P1974" s="24">
        <f>'EPA Data'!H1975/SUM('EPA Data'!H:H)</f>
        <v>1.857500801278655E-6</v>
      </c>
      <c r="Q1974" s="24">
        <f>'EPA Data'!I1975/SUM('EPA Data'!I:I)</f>
        <v>6.0612660701030751E-7</v>
      </c>
      <c r="R1974" s="24">
        <f>'EPA Data'!J1975/SUM('EPA Data'!J:J)</f>
        <v>6.4192520306223373E-7</v>
      </c>
      <c r="S1974" s="24">
        <f>'EPA Data'!K1975/SUM('EPA Data'!K:K)</f>
        <v>3.693228665911237E-6</v>
      </c>
      <c r="T1974" s="24">
        <f>'EPA Data'!L1975/SUM('EPA Data'!L:L)</f>
        <v>1.9706748341471377E-6</v>
      </c>
      <c r="U1974" s="24">
        <f>'EPA Data'!M1975/SUM('EPA Data'!M:M)</f>
        <v>5.2502403919347144E-7</v>
      </c>
      <c r="V1974" s="24">
        <f>'EPA Data'!N1975/SUM('EPA Data'!N:N)</f>
        <v>7.993202532394324E-7</v>
      </c>
      <c r="W1974" s="24">
        <f>'EPA Data'!O1975/SUM('EPA Data'!O:O)</f>
        <v>5.6505565905816351E-7</v>
      </c>
      <c r="X1974" s="24">
        <f>'EPA Data'!P1975/SUM('EPA Data'!P:P)</f>
        <v>8.6859058264186332E-6</v>
      </c>
    </row>
    <row r="1975" spans="1:24" x14ac:dyDescent="0.25">
      <c r="A1975" s="16" t="s">
        <v>3249</v>
      </c>
      <c r="B1975" s="16" t="s">
        <v>3220</v>
      </c>
      <c r="C1975" s="21" t="s">
        <v>3250</v>
      </c>
      <c r="D1975" s="17">
        <f>SUMIFS('Census Data'!G:G,'Census Data'!$A:$A,$A1975)/SUMIFS('Census Data'!$F:$F,'Census Data'!$A:$A,$A1975)</f>
        <v>0.51334034067184053</v>
      </c>
      <c r="E1975" s="19">
        <f>SUMIFS('Census Data'!H:H,'Census Data'!$A:$A,$A1975)/SUMIFS('Census Data'!$F:$F,'Census Data'!$A:$A,$A1975)</f>
        <v>0.48665965932815941</v>
      </c>
      <c r="F1975" s="17">
        <f>SUM(SUMIFS('Census Data'!I:I,'Census Data'!$A:$A,$A1975),SUMIFS('Census Data'!J:J,'Census Data'!$A:$A,$A1975))/SUMIFS('Census Data'!$F:$F,'Census Data'!$A:$A,$A1975)</f>
        <v>0.86787807230997394</v>
      </c>
      <c r="G1975" s="17">
        <f>SUM(SUMIFS('Census Data'!K:K,'Census Data'!$A:$A,$A1975),SUMIFS('Census Data'!L:L,'Census Data'!$A:$A,$A1975))/SUMIFS('Census Data'!$F:$F,'Census Data'!$A:$A,$A1975)</f>
        <v>4.4189428517947903E-2</v>
      </c>
      <c r="H1975" s="17">
        <f>SUM(SUMIFS('Census Data'!O:O,'Census Data'!$A:$A,$A1975),SUMIFS('Census Data'!P:P,'Census Data'!$A:$A,$A1975))/SUMIFS('Census Data'!$F:$F,'Census Data'!$A:$A,$A1975)</f>
        <v>2.9157247555830729E-2</v>
      </c>
      <c r="I1975" s="19">
        <f t="shared" si="60"/>
        <v>5.8775251616247415E-2</v>
      </c>
      <c r="J1975" s="17">
        <f>SUM(SUMIFS('Census Data'!W:W,'Census Data'!$A:$A,$A1975),SUMIFS('Census Data'!X:X,'Census Data'!$A:$A,$A1975))/SUMIFS('Census Data'!$F:$F,'Census Data'!$A:$A,$A1975)</f>
        <v>4.6766785215475656E-2</v>
      </c>
      <c r="K1975" s="19">
        <f t="shared" si="61"/>
        <v>0.95323321478452439</v>
      </c>
      <c r="L1975" s="24">
        <f>'EPA Data'!D1976/SUM('EPA Data'!D:D)</f>
        <v>1.7315715487043167E-5</v>
      </c>
      <c r="M1975" s="24">
        <f>'EPA Data'!E1976/SUM('EPA Data'!E:E)</f>
        <v>6.3037448818533147E-5</v>
      </c>
      <c r="N1975" s="24">
        <f>'EPA Data'!F1976/SUM('EPA Data'!F:F)</f>
        <v>5.9004254852703251E-5</v>
      </c>
      <c r="O1975" s="24">
        <f>'EPA Data'!G1976/SUM('EPA Data'!G:G)</f>
        <v>4.8821877946324512E-5</v>
      </c>
      <c r="P1975" s="24">
        <f>'EPA Data'!H1976/SUM('EPA Data'!H:H)</f>
        <v>5.8246577619958406E-5</v>
      </c>
      <c r="Q1975" s="24">
        <f>'EPA Data'!I1976/SUM('EPA Data'!I:I)</f>
        <v>2.4162047951391576E-5</v>
      </c>
      <c r="R1975" s="24">
        <f>'EPA Data'!J1976/SUM('EPA Data'!J:J)</f>
        <v>2.8155865619494514E-5</v>
      </c>
      <c r="S1975" s="24">
        <f>'EPA Data'!K1976/SUM('EPA Data'!K:K)</f>
        <v>6.680503473617968E-5</v>
      </c>
      <c r="T1975" s="24">
        <f>'EPA Data'!L1976/SUM('EPA Data'!L:L)</f>
        <v>5.7564992275865654E-5</v>
      </c>
      <c r="U1975" s="24">
        <f>'EPA Data'!M1976/SUM('EPA Data'!M:M)</f>
        <v>5.2656308322147787E-5</v>
      </c>
      <c r="V1975" s="24">
        <f>'EPA Data'!N1976/SUM('EPA Data'!N:N)</f>
        <v>2.597906779310428E-5</v>
      </c>
      <c r="W1975" s="24">
        <f>'EPA Data'!O1976/SUM('EPA Data'!O:O)</f>
        <v>3.21380286876119E-5</v>
      </c>
      <c r="X1975" s="24">
        <f>'EPA Data'!P1976/SUM('EPA Data'!P:P)</f>
        <v>1.9387774784817861E-4</v>
      </c>
    </row>
    <row r="1976" spans="1:24" x14ac:dyDescent="0.25">
      <c r="A1976" s="16" t="s">
        <v>3251</v>
      </c>
      <c r="B1976" s="16" t="s">
        <v>3220</v>
      </c>
      <c r="C1976" s="21" t="s">
        <v>235</v>
      </c>
      <c r="D1976" s="17">
        <f>SUMIFS('Census Data'!G:G,'Census Data'!$A:$A,$A1976)/SUMIFS('Census Data'!$F:$F,'Census Data'!$A:$A,$A1976)</f>
        <v>0.50439753737906767</v>
      </c>
      <c r="E1976" s="19">
        <f>SUMIFS('Census Data'!H:H,'Census Data'!$A:$A,$A1976)/SUMIFS('Census Data'!$F:$F,'Census Data'!$A:$A,$A1976)</f>
        <v>0.49560246262093227</v>
      </c>
      <c r="F1976" s="17">
        <f>SUM(SUMIFS('Census Data'!I:I,'Census Data'!$A:$A,$A1976),SUMIFS('Census Data'!J:J,'Census Data'!$A:$A,$A1976))/SUMIFS('Census Data'!$F:$F,'Census Data'!$A:$A,$A1976)</f>
        <v>0.95558487247141599</v>
      </c>
      <c r="G1976" s="17">
        <f>SUM(SUMIFS('Census Data'!K:K,'Census Data'!$A:$A,$A1976),SUMIFS('Census Data'!L:L,'Census Data'!$A:$A,$A1976))/SUMIFS('Census Data'!$F:$F,'Census Data'!$A:$A,$A1976)</f>
        <v>1.3192612137203166E-3</v>
      </c>
      <c r="H1976" s="17">
        <f>SUM(SUMIFS('Census Data'!O:O,'Census Data'!$A:$A,$A1976),SUMIFS('Census Data'!P:P,'Census Data'!$A:$A,$A1976))/SUMIFS('Census Data'!$F:$F,'Census Data'!$A:$A,$A1976)</f>
        <v>2.6385224274406332E-3</v>
      </c>
      <c r="I1976" s="19">
        <f t="shared" si="60"/>
        <v>4.0457343887423058E-2</v>
      </c>
      <c r="J1976" s="17">
        <f>SUM(SUMIFS('Census Data'!W:W,'Census Data'!$A:$A,$A1976),SUMIFS('Census Data'!X:X,'Census Data'!$A:$A,$A1976))/SUMIFS('Census Data'!$F:$F,'Census Data'!$A:$A,$A1976)</f>
        <v>1.4511873350923483E-2</v>
      </c>
      <c r="K1976" s="19">
        <f t="shared" si="61"/>
        <v>0.98548812664907648</v>
      </c>
      <c r="L1976" s="24">
        <f>'EPA Data'!D1977/SUM('EPA Data'!D:D)</f>
        <v>4.2822641359500098E-6</v>
      </c>
      <c r="M1976" s="24">
        <f>'EPA Data'!E1977/SUM('EPA Data'!E:E)</f>
        <v>1.0069265852956391E-5</v>
      </c>
      <c r="N1976" s="24">
        <f>'EPA Data'!F1977/SUM('EPA Data'!F:F)</f>
        <v>1.0048416524657026E-5</v>
      </c>
      <c r="O1976" s="24">
        <f>'EPA Data'!G1977/SUM('EPA Data'!G:G)</f>
        <v>1.8446545845473954E-6</v>
      </c>
      <c r="P1976" s="24">
        <f>'EPA Data'!H1977/SUM('EPA Data'!H:H)</f>
        <v>4.1057387939780901E-6</v>
      </c>
      <c r="Q1976" s="24">
        <f>'EPA Data'!I1977/SUM('EPA Data'!I:I)</f>
        <v>1.3768398318721115E-6</v>
      </c>
      <c r="R1976" s="24">
        <f>'EPA Data'!J1977/SUM('EPA Data'!J:J)</f>
        <v>1.6786056760727908E-6</v>
      </c>
      <c r="S1976" s="24">
        <f>'EPA Data'!K1977/SUM('EPA Data'!K:K)</f>
        <v>8.2893756451599057E-6</v>
      </c>
      <c r="T1976" s="24">
        <f>'EPA Data'!L1977/SUM('EPA Data'!L:L)</f>
        <v>5.0797813763931887E-6</v>
      </c>
      <c r="U1976" s="24">
        <f>'EPA Data'!M1977/SUM('EPA Data'!M:M)</f>
        <v>1.5244687291915077E-6</v>
      </c>
      <c r="V1976" s="24">
        <f>'EPA Data'!N1977/SUM('EPA Data'!N:N)</f>
        <v>1.9738336049109462E-6</v>
      </c>
      <c r="W1976" s="24">
        <f>'EPA Data'!O1977/SUM('EPA Data'!O:O)</f>
        <v>1.557493926975781E-6</v>
      </c>
      <c r="X1976" s="24">
        <f>'EPA Data'!P1977/SUM('EPA Data'!P:P)</f>
        <v>1.9185732398034533E-5</v>
      </c>
    </row>
    <row r="1977" spans="1:24" x14ac:dyDescent="0.25">
      <c r="A1977" s="16" t="s">
        <v>3252</v>
      </c>
      <c r="B1977" s="16" t="s">
        <v>3220</v>
      </c>
      <c r="C1977" s="21" t="s">
        <v>3253</v>
      </c>
      <c r="D1977" s="17">
        <f>SUMIFS('Census Data'!G:G,'Census Data'!$A:$A,$A1977)/SUMIFS('Census Data'!$F:$F,'Census Data'!$A:$A,$A1977)</f>
        <v>0.51053339309726575</v>
      </c>
      <c r="E1977" s="19">
        <f>SUMIFS('Census Data'!H:H,'Census Data'!$A:$A,$A1977)/SUMIFS('Census Data'!$F:$F,'Census Data'!$A:$A,$A1977)</f>
        <v>0.48946660690273419</v>
      </c>
      <c r="F1977" s="17">
        <f>SUM(SUMIFS('Census Data'!I:I,'Census Data'!$A:$A,$A1977),SUMIFS('Census Data'!J:J,'Census Data'!$A:$A,$A1977))/SUMIFS('Census Data'!$F:$F,'Census Data'!$A:$A,$A1977)</f>
        <v>0.98296727924697447</v>
      </c>
      <c r="G1977" s="17">
        <f>SUM(SUMIFS('Census Data'!K:K,'Census Data'!$A:$A,$A1977),SUMIFS('Census Data'!L:L,'Census Data'!$A:$A,$A1977))/SUMIFS('Census Data'!$F:$F,'Census Data'!$A:$A,$A1977)</f>
        <v>4.4822949350067235E-3</v>
      </c>
      <c r="H1977" s="17">
        <f>SUM(SUMIFS('Census Data'!O:O,'Census Data'!$A:$A,$A1977),SUMIFS('Census Data'!P:P,'Census Data'!$A:$A,$A1977))/SUMIFS('Census Data'!$F:$F,'Census Data'!$A:$A,$A1977)</f>
        <v>1.7929179740026895E-3</v>
      </c>
      <c r="I1977" s="19">
        <f t="shared" si="60"/>
        <v>1.0757507844016079E-2</v>
      </c>
      <c r="J1977" s="17">
        <f>SUM(SUMIFS('Census Data'!W:W,'Census Data'!$A:$A,$A1977),SUMIFS('Census Data'!X:X,'Census Data'!$A:$A,$A1977))/SUMIFS('Census Data'!$F:$F,'Census Data'!$A:$A,$A1977)</f>
        <v>1.2998655311519497E-2</v>
      </c>
      <c r="K1977" s="19">
        <f t="shared" si="61"/>
        <v>0.98700134468848055</v>
      </c>
      <c r="L1977" s="24">
        <f>'EPA Data'!D1978/SUM('EPA Data'!D:D)</f>
        <v>2.2313249745240723E-6</v>
      </c>
      <c r="M1977" s="24">
        <f>'EPA Data'!E1978/SUM('EPA Data'!E:E)</f>
        <v>7.6381524666473129E-6</v>
      </c>
      <c r="N1977" s="24">
        <f>'EPA Data'!F1978/SUM('EPA Data'!F:F)</f>
        <v>6.6430768453042438E-6</v>
      </c>
      <c r="O1977" s="24">
        <f>'EPA Data'!G1978/SUM('EPA Data'!G:G)</f>
        <v>3.649166621786014E-6</v>
      </c>
      <c r="P1977" s="24">
        <f>'EPA Data'!H1978/SUM('EPA Data'!H:H)</f>
        <v>5.5442293978857398E-6</v>
      </c>
      <c r="Q1977" s="24">
        <f>'EPA Data'!I1978/SUM('EPA Data'!I:I)</f>
        <v>1.6698358664461631E-6</v>
      </c>
      <c r="R1977" s="24">
        <f>'EPA Data'!J1978/SUM('EPA Data'!J:J)</f>
        <v>1.6391630342078742E-6</v>
      </c>
      <c r="S1977" s="24">
        <f>'EPA Data'!K1978/SUM('EPA Data'!K:K)</f>
        <v>7.3143967753464929E-6</v>
      </c>
      <c r="T1977" s="24">
        <f>'EPA Data'!L1978/SUM('EPA Data'!L:L)</f>
        <v>4.7123620949122493E-6</v>
      </c>
      <c r="U1977" s="24">
        <f>'EPA Data'!M1978/SUM('EPA Data'!M:M)</f>
        <v>3.3065170217069627E-6</v>
      </c>
      <c r="V1977" s="24">
        <f>'EPA Data'!N1978/SUM('EPA Data'!N:N)</f>
        <v>2.4416111000941402E-6</v>
      </c>
      <c r="W1977" s="24">
        <f>'EPA Data'!O1978/SUM('EPA Data'!O:O)</f>
        <v>2.8577897583987148E-6</v>
      </c>
      <c r="X1977" s="24">
        <f>'EPA Data'!P1978/SUM('EPA Data'!P:P)</f>
        <v>2.1445036930903253E-5</v>
      </c>
    </row>
    <row r="1978" spans="1:24" x14ac:dyDescent="0.25">
      <c r="A1978" s="16" t="s">
        <v>3254</v>
      </c>
      <c r="B1978" s="16" t="s">
        <v>3220</v>
      </c>
      <c r="C1978" s="21" t="s">
        <v>3255</v>
      </c>
      <c r="D1978" s="17">
        <f>SUMIFS('Census Data'!G:G,'Census Data'!$A:$A,$A1978)/SUMIFS('Census Data'!$F:$F,'Census Data'!$A:$A,$A1978)</f>
        <v>0.48219287715086034</v>
      </c>
      <c r="E1978" s="19">
        <f>SUMIFS('Census Data'!H:H,'Census Data'!$A:$A,$A1978)/SUMIFS('Census Data'!$F:$F,'Census Data'!$A:$A,$A1978)</f>
        <v>0.51780712284913966</v>
      </c>
      <c r="F1978" s="17">
        <f>SUM(SUMIFS('Census Data'!I:I,'Census Data'!$A:$A,$A1978),SUMIFS('Census Data'!J:J,'Census Data'!$A:$A,$A1978))/SUMIFS('Census Data'!$F:$F,'Census Data'!$A:$A,$A1978)</f>
        <v>0.92877150860344138</v>
      </c>
      <c r="G1978" s="17">
        <f>SUM(SUMIFS('Census Data'!K:K,'Census Data'!$A:$A,$A1978),SUMIFS('Census Data'!L:L,'Census Data'!$A:$A,$A1978))/SUMIFS('Census Data'!$F:$F,'Census Data'!$A:$A,$A1978)</f>
        <v>6.4025610244097643E-3</v>
      </c>
      <c r="H1978" s="17">
        <f>SUM(SUMIFS('Census Data'!O:O,'Census Data'!$A:$A,$A1978),SUMIFS('Census Data'!P:P,'Census Data'!$A:$A,$A1978))/SUMIFS('Census Data'!$F:$F,'Census Data'!$A:$A,$A1978)</f>
        <v>3.6014405762304922E-3</v>
      </c>
      <c r="I1978" s="19">
        <f t="shared" si="60"/>
        <v>6.1224489795918435E-2</v>
      </c>
      <c r="J1978" s="17">
        <f>SUM(SUMIFS('Census Data'!W:W,'Census Data'!$A:$A,$A1978),SUMIFS('Census Data'!X:X,'Census Data'!$A:$A,$A1978))/SUMIFS('Census Data'!$F:$F,'Census Data'!$A:$A,$A1978)</f>
        <v>2.7611044417767107E-2</v>
      </c>
      <c r="K1978" s="19">
        <f t="shared" si="61"/>
        <v>0.97238895558223293</v>
      </c>
      <c r="L1978" s="24">
        <f>'EPA Data'!D1979/SUM('EPA Data'!D:D)</f>
        <v>2.2724164165251285E-6</v>
      </c>
      <c r="M1978" s="24">
        <f>'EPA Data'!E1979/SUM('EPA Data'!E:E)</f>
        <v>6.5275319964109315E-6</v>
      </c>
      <c r="N1978" s="24">
        <f>'EPA Data'!F1979/SUM('EPA Data'!F:F)</f>
        <v>5.1645267183622328E-6</v>
      </c>
      <c r="O1978" s="24">
        <f>'EPA Data'!G1979/SUM('EPA Data'!G:G)</f>
        <v>1.8728503690935708E-6</v>
      </c>
      <c r="P1978" s="24">
        <f>'EPA Data'!H1979/SUM('EPA Data'!H:H)</f>
        <v>3.6603361437483475E-6</v>
      </c>
      <c r="Q1978" s="24">
        <f>'EPA Data'!I1979/SUM('EPA Data'!I:I)</f>
        <v>1.2180295158663295E-6</v>
      </c>
      <c r="R1978" s="24">
        <f>'EPA Data'!J1979/SUM('EPA Data'!J:J)</f>
        <v>1.2586574894160926E-6</v>
      </c>
      <c r="S1978" s="24">
        <f>'EPA Data'!K1979/SUM('EPA Data'!K:K)</f>
        <v>7.2537636511380497E-6</v>
      </c>
      <c r="T1978" s="24">
        <f>'EPA Data'!L1979/SUM('EPA Data'!L:L)</f>
        <v>4.0174856765202072E-6</v>
      </c>
      <c r="U1978" s="24">
        <f>'EPA Data'!M1979/SUM('EPA Data'!M:M)</f>
        <v>1.3017270210875163E-6</v>
      </c>
      <c r="V1978" s="24">
        <f>'EPA Data'!N1979/SUM('EPA Data'!N:N)</f>
        <v>1.6541997338837742E-6</v>
      </c>
      <c r="W1978" s="24">
        <f>'EPA Data'!O1979/SUM('EPA Data'!O:O)</f>
        <v>1.2488810036103381E-6</v>
      </c>
      <c r="X1978" s="24">
        <f>'EPA Data'!P1979/SUM('EPA Data'!P:P)</f>
        <v>1.8025398900797875E-5</v>
      </c>
    </row>
    <row r="1979" spans="1:24" x14ac:dyDescent="0.25">
      <c r="A1979" s="16" t="s">
        <v>3256</v>
      </c>
      <c r="B1979" s="16" t="s">
        <v>3220</v>
      </c>
      <c r="C1979" s="21" t="s">
        <v>3257</v>
      </c>
      <c r="D1979" s="17">
        <f>SUMIFS('Census Data'!G:G,'Census Data'!$A:$A,$A1979)/SUMIFS('Census Data'!$F:$F,'Census Data'!$A:$A,$A1979)</f>
        <v>0.52661290322580645</v>
      </c>
      <c r="E1979" s="19">
        <f>SUMIFS('Census Data'!H:H,'Census Data'!$A:$A,$A1979)/SUMIFS('Census Data'!$F:$F,'Census Data'!$A:$A,$A1979)</f>
        <v>0.47338709677419355</v>
      </c>
      <c r="F1979" s="17">
        <f>SUM(SUMIFS('Census Data'!I:I,'Census Data'!$A:$A,$A1979),SUMIFS('Census Data'!J:J,'Census Data'!$A:$A,$A1979))/SUMIFS('Census Data'!$F:$F,'Census Data'!$A:$A,$A1979)</f>
        <v>0.97177419354838712</v>
      </c>
      <c r="G1979" s="17">
        <f>SUM(SUMIFS('Census Data'!K:K,'Census Data'!$A:$A,$A1979),SUMIFS('Census Data'!L:L,'Census Data'!$A:$A,$A1979))/SUMIFS('Census Data'!$F:$F,'Census Data'!$A:$A,$A1979)</f>
        <v>4.8387096774193551E-3</v>
      </c>
      <c r="H1979" s="17">
        <f>SUM(SUMIFS('Census Data'!O:O,'Census Data'!$A:$A,$A1979),SUMIFS('Census Data'!P:P,'Census Data'!$A:$A,$A1979))/SUMIFS('Census Data'!$F:$F,'Census Data'!$A:$A,$A1979)</f>
        <v>6.4516129032258064E-3</v>
      </c>
      <c r="I1979" s="19">
        <f t="shared" si="60"/>
        <v>1.693548387096766E-2</v>
      </c>
      <c r="J1979" s="17">
        <f>SUM(SUMIFS('Census Data'!W:W,'Census Data'!$A:$A,$A1979),SUMIFS('Census Data'!X:X,'Census Data'!$A:$A,$A1979))/SUMIFS('Census Data'!$F:$F,'Census Data'!$A:$A,$A1979)</f>
        <v>4.7177419354838712E-2</v>
      </c>
      <c r="K1979" s="19">
        <f t="shared" si="61"/>
        <v>0.95282258064516134</v>
      </c>
      <c r="L1979" s="24">
        <f>'EPA Data'!D1980/SUM('EPA Data'!D:D)</f>
        <v>2.2560545395545752E-6</v>
      </c>
      <c r="M1979" s="24">
        <f>'EPA Data'!E1980/SUM('EPA Data'!E:E)</f>
        <v>5.4053110812149605E-6</v>
      </c>
      <c r="N1979" s="24">
        <f>'EPA Data'!F1980/SUM('EPA Data'!F:F)</f>
        <v>4.6600334833709334E-6</v>
      </c>
      <c r="O1979" s="24">
        <f>'EPA Data'!G1980/SUM('EPA Data'!G:G)</f>
        <v>1.5671097595416216E-6</v>
      </c>
      <c r="P1979" s="24">
        <f>'EPA Data'!H1980/SUM('EPA Data'!H:H)</f>
        <v>2.6751339245019948E-6</v>
      </c>
      <c r="Q1979" s="24">
        <f>'EPA Data'!I1980/SUM('EPA Data'!I:I)</f>
        <v>8.1228164104674652E-7</v>
      </c>
      <c r="R1979" s="24">
        <f>'EPA Data'!J1980/SUM('EPA Data'!J:J)</f>
        <v>8.1918790111507141E-7</v>
      </c>
      <c r="S1979" s="24">
        <f>'EPA Data'!K1980/SUM('EPA Data'!K:K)</f>
        <v>3.7710532296881781E-6</v>
      </c>
      <c r="T1979" s="24">
        <f>'EPA Data'!L1980/SUM('EPA Data'!L:L)</f>
        <v>2.2493897193764698E-6</v>
      </c>
      <c r="U1979" s="24">
        <f>'EPA Data'!M1980/SUM('EPA Data'!M:M)</f>
        <v>1.1566212228678725E-6</v>
      </c>
      <c r="V1979" s="24">
        <f>'EPA Data'!N1980/SUM('EPA Data'!N:N)</f>
        <v>1.1669989298497155E-6</v>
      </c>
      <c r="W1979" s="24">
        <f>'EPA Data'!O1980/SUM('EPA Data'!O:O)</f>
        <v>1.0893683693532075E-6</v>
      </c>
      <c r="X1979" s="24">
        <f>'EPA Data'!P1980/SUM('EPA Data'!P:P)</f>
        <v>1.1430201143926185E-5</v>
      </c>
    </row>
    <row r="1980" spans="1:24" x14ac:dyDescent="0.25">
      <c r="A1980" s="16" t="s">
        <v>3258</v>
      </c>
      <c r="B1980" s="16" t="s">
        <v>3220</v>
      </c>
      <c r="C1980" s="21" t="s">
        <v>3259</v>
      </c>
      <c r="D1980" s="17">
        <f>SUMIFS('Census Data'!G:G,'Census Data'!$A:$A,$A1980)/SUMIFS('Census Data'!$F:$F,'Census Data'!$A:$A,$A1980)</f>
        <v>0.51606524962926348</v>
      </c>
      <c r="E1980" s="19">
        <f>SUMIFS('Census Data'!H:H,'Census Data'!$A:$A,$A1980)/SUMIFS('Census Data'!$F:$F,'Census Data'!$A:$A,$A1980)</f>
        <v>0.48393475037073652</v>
      </c>
      <c r="F1980" s="17">
        <f>SUM(SUMIFS('Census Data'!I:I,'Census Data'!$A:$A,$A1980),SUMIFS('Census Data'!J:J,'Census Data'!$A:$A,$A1980))/SUMIFS('Census Data'!$F:$F,'Census Data'!$A:$A,$A1980)</f>
        <v>0.98022738507167573</v>
      </c>
      <c r="G1980" s="17">
        <f>SUM(SUMIFS('Census Data'!K:K,'Census Data'!$A:$A,$A1980),SUMIFS('Census Data'!L:L,'Census Data'!$A:$A,$A1980))/SUMIFS('Census Data'!$F:$F,'Census Data'!$A:$A,$A1980)</f>
        <v>4.2016806722689074E-3</v>
      </c>
      <c r="H1980" s="17">
        <f>SUM(SUMIFS('Census Data'!O:O,'Census Data'!$A:$A,$A1980),SUMIFS('Census Data'!P:P,'Census Data'!$A:$A,$A1980))/SUMIFS('Census Data'!$F:$F,'Census Data'!$A:$A,$A1980)</f>
        <v>7.414730598121602E-4</v>
      </c>
      <c r="I1980" s="19">
        <f t="shared" si="60"/>
        <v>1.4829461196243177E-2</v>
      </c>
      <c r="J1980" s="17">
        <f>SUM(SUMIFS('Census Data'!W:W,'Census Data'!$A:$A,$A1980),SUMIFS('Census Data'!X:X,'Census Data'!$A:$A,$A1980))/SUMIFS('Census Data'!$F:$F,'Census Data'!$A:$A,$A1980)</f>
        <v>1.7053880375679682E-2</v>
      </c>
      <c r="K1980" s="19">
        <f t="shared" si="61"/>
        <v>0.98294611962432032</v>
      </c>
      <c r="L1980" s="24">
        <f>'EPA Data'!D1981/SUM('EPA Data'!D:D)</f>
        <v>3.0302621251108594E-6</v>
      </c>
      <c r="M1980" s="24">
        <f>'EPA Data'!E1981/SUM('EPA Data'!E:E)</f>
        <v>9.6134851802670572E-6</v>
      </c>
      <c r="N1980" s="24">
        <f>'EPA Data'!F1981/SUM('EPA Data'!F:F)</f>
        <v>8.527542180820095E-6</v>
      </c>
      <c r="O1980" s="24">
        <f>'EPA Data'!G1981/SUM('EPA Data'!G:G)</f>
        <v>3.5347097825379531E-6</v>
      </c>
      <c r="P1980" s="24">
        <f>'EPA Data'!H1981/SUM('EPA Data'!H:H)</f>
        <v>5.942165474634783E-6</v>
      </c>
      <c r="Q1980" s="24">
        <f>'EPA Data'!I1981/SUM('EPA Data'!I:I)</f>
        <v>1.800189054583466E-6</v>
      </c>
      <c r="R1980" s="24">
        <f>'EPA Data'!J1981/SUM('EPA Data'!J:J)</f>
        <v>1.6110527694014246E-6</v>
      </c>
      <c r="S1980" s="24">
        <f>'EPA Data'!K1981/SUM('EPA Data'!K:K)</f>
        <v>8.895797004364741E-6</v>
      </c>
      <c r="T1980" s="24">
        <f>'EPA Data'!L1981/SUM('EPA Data'!L:L)</f>
        <v>5.1507217107140884E-6</v>
      </c>
      <c r="U1980" s="24">
        <f>'EPA Data'!M1981/SUM('EPA Data'!M:M)</f>
        <v>3.3851467096499385E-6</v>
      </c>
      <c r="V1980" s="24">
        <f>'EPA Data'!N1981/SUM('EPA Data'!N:N)</f>
        <v>2.8046641568168079E-6</v>
      </c>
      <c r="W1980" s="24">
        <f>'EPA Data'!O1981/SUM('EPA Data'!O:O)</f>
        <v>3.2190028435111059E-6</v>
      </c>
      <c r="X1980" s="24">
        <f>'EPA Data'!P1981/SUM('EPA Data'!P:P)</f>
        <v>2.5853305221705631E-5</v>
      </c>
    </row>
    <row r="1981" spans="1:24" x14ac:dyDescent="0.25">
      <c r="A1981" s="16" t="s">
        <v>3260</v>
      </c>
      <c r="B1981" s="16" t="s">
        <v>3220</v>
      </c>
      <c r="C1981" s="21" t="s">
        <v>260</v>
      </c>
      <c r="D1981" s="17">
        <f>SUMIFS('Census Data'!G:G,'Census Data'!$A:$A,$A1981)/SUMIFS('Census Data'!$F:$F,'Census Data'!$A:$A,$A1981)</f>
        <v>0.51783783783783788</v>
      </c>
      <c r="E1981" s="19">
        <f>SUMIFS('Census Data'!H:H,'Census Data'!$A:$A,$A1981)/SUMIFS('Census Data'!$F:$F,'Census Data'!$A:$A,$A1981)</f>
        <v>0.48216216216216218</v>
      </c>
      <c r="F1981" s="17">
        <f>SUM(SUMIFS('Census Data'!I:I,'Census Data'!$A:$A,$A1981),SUMIFS('Census Data'!J:J,'Census Data'!$A:$A,$A1981))/SUMIFS('Census Data'!$F:$F,'Census Data'!$A:$A,$A1981)</f>
        <v>0.9664864864864865</v>
      </c>
      <c r="G1981" s="17">
        <f>SUM(SUMIFS('Census Data'!K:K,'Census Data'!$A:$A,$A1981),SUMIFS('Census Data'!L:L,'Census Data'!$A:$A,$A1981))/SUMIFS('Census Data'!$F:$F,'Census Data'!$A:$A,$A1981)</f>
        <v>3.7837837837837837E-3</v>
      </c>
      <c r="H1981" s="17">
        <f>SUM(SUMIFS('Census Data'!O:O,'Census Data'!$A:$A,$A1981),SUMIFS('Census Data'!P:P,'Census Data'!$A:$A,$A1981))/SUMIFS('Census Data'!$F:$F,'Census Data'!$A:$A,$A1981)</f>
        <v>4.3243243243243244E-3</v>
      </c>
      <c r="I1981" s="19">
        <f t="shared" si="60"/>
        <v>2.5405405405405479E-2</v>
      </c>
      <c r="J1981" s="17">
        <f>SUM(SUMIFS('Census Data'!W:W,'Census Data'!$A:$A,$A1981),SUMIFS('Census Data'!X:X,'Census Data'!$A:$A,$A1981))/SUMIFS('Census Data'!$F:$F,'Census Data'!$A:$A,$A1981)</f>
        <v>2.5945945945945945E-2</v>
      </c>
      <c r="K1981" s="19">
        <f t="shared" si="61"/>
        <v>0.9740540540540541</v>
      </c>
      <c r="L1981" s="24">
        <f>'EPA Data'!D1982/SUM('EPA Data'!D:D)</f>
        <v>3.0194843185823158E-6</v>
      </c>
      <c r="M1981" s="24">
        <f>'EPA Data'!E1982/SUM('EPA Data'!E:E)</f>
        <v>8.0633586837264399E-6</v>
      </c>
      <c r="N1981" s="24">
        <f>'EPA Data'!F1982/SUM('EPA Data'!F:F)</f>
        <v>7.1559562194316034E-6</v>
      </c>
      <c r="O1981" s="24">
        <f>'EPA Data'!G1982/SUM('EPA Data'!G:G)</f>
        <v>2.0373468178884612E-6</v>
      </c>
      <c r="P1981" s="24">
        <f>'EPA Data'!H1982/SUM('EPA Data'!H:H)</f>
        <v>3.8429127822523837E-6</v>
      </c>
      <c r="Q1981" s="24">
        <f>'EPA Data'!I1982/SUM('EPA Data'!I:I)</f>
        <v>1.2112105980865586E-6</v>
      </c>
      <c r="R1981" s="24">
        <f>'EPA Data'!J1982/SUM('EPA Data'!J:J)</f>
        <v>1.1703568833554034E-6</v>
      </c>
      <c r="S1981" s="24">
        <f>'EPA Data'!K1982/SUM('EPA Data'!K:K)</f>
        <v>6.1857879828769433E-6</v>
      </c>
      <c r="T1981" s="24">
        <f>'EPA Data'!L1982/SUM('EPA Data'!L:L)</f>
        <v>3.5474141968677149E-6</v>
      </c>
      <c r="U1981" s="24">
        <f>'EPA Data'!M1982/SUM('EPA Data'!M:M)</f>
        <v>1.9184131381306169E-6</v>
      </c>
      <c r="V1981" s="24">
        <f>'EPA Data'!N1982/SUM('EPA Data'!N:N)</f>
        <v>1.8388961129026645E-6</v>
      </c>
      <c r="W1981" s="24">
        <f>'EPA Data'!O1982/SUM('EPA Data'!O:O)</f>
        <v>1.9446139184703496E-6</v>
      </c>
      <c r="X1981" s="24">
        <f>'EPA Data'!P1982/SUM('EPA Data'!P:P)</f>
        <v>1.8215247571756126E-5</v>
      </c>
    </row>
    <row r="1982" spans="1:24" x14ac:dyDescent="0.25">
      <c r="A1982" s="16" t="s">
        <v>3261</v>
      </c>
      <c r="B1982" s="16" t="s">
        <v>3220</v>
      </c>
      <c r="C1982" s="21" t="s">
        <v>1128</v>
      </c>
      <c r="D1982" s="17">
        <f>SUMIFS('Census Data'!G:G,'Census Data'!$A:$A,$A1982)/SUMIFS('Census Data'!$F:$F,'Census Data'!$A:$A,$A1982)</f>
        <v>0.51749347258485645</v>
      </c>
      <c r="E1982" s="19">
        <f>SUMIFS('Census Data'!H:H,'Census Data'!$A:$A,$A1982)/SUMIFS('Census Data'!$F:$F,'Census Data'!$A:$A,$A1982)</f>
        <v>0.4825065274151436</v>
      </c>
      <c r="F1982" s="17">
        <f>SUM(SUMIFS('Census Data'!I:I,'Census Data'!$A:$A,$A1982),SUMIFS('Census Data'!J:J,'Census Data'!$A:$A,$A1982))/SUMIFS('Census Data'!$F:$F,'Census Data'!$A:$A,$A1982)</f>
        <v>0.97180156657963446</v>
      </c>
      <c r="G1982" s="17">
        <f>SUM(SUMIFS('Census Data'!K:K,'Census Data'!$A:$A,$A1982),SUMIFS('Census Data'!L:L,'Census Data'!$A:$A,$A1982))/SUMIFS('Census Data'!$F:$F,'Census Data'!$A:$A,$A1982)</f>
        <v>4.0034812880765883E-3</v>
      </c>
      <c r="H1982" s="17">
        <f>SUM(SUMIFS('Census Data'!O:O,'Census Data'!$A:$A,$A1982),SUMIFS('Census Data'!P:P,'Census Data'!$A:$A,$A1982))/SUMIFS('Census Data'!$F:$F,'Census Data'!$A:$A,$A1982)</f>
        <v>3.133159268929504E-3</v>
      </c>
      <c r="I1982" s="19">
        <f t="shared" si="60"/>
        <v>2.1061792863359408E-2</v>
      </c>
      <c r="J1982" s="17">
        <f>SUM(SUMIFS('Census Data'!W:W,'Census Data'!$A:$A,$A1982),SUMIFS('Census Data'!X:X,'Census Data'!$A:$A,$A1982))/SUMIFS('Census Data'!$F:$F,'Census Data'!$A:$A,$A1982)</f>
        <v>1.9843342036553524E-2</v>
      </c>
      <c r="K1982" s="19">
        <f t="shared" si="61"/>
        <v>0.98015665796344642</v>
      </c>
      <c r="L1982" s="24">
        <f>'EPA Data'!D1983/SUM('EPA Data'!D:D)</f>
        <v>4.7484126438190905E-6</v>
      </c>
      <c r="M1982" s="24">
        <f>'EPA Data'!E1983/SUM('EPA Data'!E:E)</f>
        <v>1.2564167367823187E-5</v>
      </c>
      <c r="N1982" s="24">
        <f>'EPA Data'!F1983/SUM('EPA Data'!F:F)</f>
        <v>1.1336580799318375E-5</v>
      </c>
      <c r="O1982" s="24">
        <f>'EPA Data'!G1983/SUM('EPA Data'!G:G)</f>
        <v>3.7403522625073406E-6</v>
      </c>
      <c r="P1982" s="24">
        <f>'EPA Data'!H1983/SUM('EPA Data'!H:H)</f>
        <v>6.8542511712990193E-6</v>
      </c>
      <c r="Q1982" s="24">
        <f>'EPA Data'!I1983/SUM('EPA Data'!I:I)</f>
        <v>2.1414728768772704E-6</v>
      </c>
      <c r="R1982" s="24">
        <f>'EPA Data'!J1983/SUM('EPA Data'!J:J)</f>
        <v>2.4503108545892057E-6</v>
      </c>
      <c r="S1982" s="24">
        <f>'EPA Data'!K1983/SUM('EPA Data'!K:K)</f>
        <v>1.1232218817124073E-5</v>
      </c>
      <c r="T1982" s="24">
        <f>'EPA Data'!L1983/SUM('EPA Data'!L:L)</f>
        <v>6.254971400397022E-6</v>
      </c>
      <c r="U1982" s="24">
        <f>'EPA Data'!M1983/SUM('EPA Data'!M:M)</f>
        <v>2.7155078439078434E-6</v>
      </c>
      <c r="V1982" s="24">
        <f>'EPA Data'!N1983/SUM('EPA Data'!N:N)</f>
        <v>2.9279693895282423E-6</v>
      </c>
      <c r="W1982" s="24">
        <f>'EPA Data'!O1983/SUM('EPA Data'!O:O)</f>
        <v>2.7072213596135413E-6</v>
      </c>
      <c r="X1982" s="24">
        <f>'EPA Data'!P1983/SUM('EPA Data'!P:P)</f>
        <v>2.7271558602829652E-5</v>
      </c>
    </row>
    <row r="1983" spans="1:24" x14ac:dyDescent="0.25">
      <c r="A1983" s="16" t="s">
        <v>3262</v>
      </c>
      <c r="B1983" s="16" t="s">
        <v>3220</v>
      </c>
      <c r="C1983" s="21" t="s">
        <v>859</v>
      </c>
      <c r="D1983" s="17">
        <f>SUMIFS('Census Data'!G:G,'Census Data'!$A:$A,$A1983)/SUMIFS('Census Data'!$F:$F,'Census Data'!$A:$A,$A1983)</f>
        <v>0.49138966760112135</v>
      </c>
      <c r="E1983" s="19">
        <f>SUMIFS('Census Data'!H:H,'Census Data'!$A:$A,$A1983)/SUMIFS('Census Data'!$F:$F,'Census Data'!$A:$A,$A1983)</f>
        <v>0.50861033239887865</v>
      </c>
      <c r="F1983" s="17">
        <f>SUM(SUMIFS('Census Data'!I:I,'Census Data'!$A:$A,$A1983),SUMIFS('Census Data'!J:J,'Census Data'!$A:$A,$A1983))/SUMIFS('Census Data'!$F:$F,'Census Data'!$A:$A,$A1983)</f>
        <v>0.9655586704044854</v>
      </c>
      <c r="G1983" s="17">
        <f>SUM(SUMIFS('Census Data'!K:K,'Census Data'!$A:$A,$A1983),SUMIFS('Census Data'!L:L,'Census Data'!$A:$A,$A1983))/SUMIFS('Census Data'!$F:$F,'Census Data'!$A:$A,$A1983)</f>
        <v>8.0096115338406087E-3</v>
      </c>
      <c r="H1983" s="17">
        <f>SUM(SUMIFS('Census Data'!O:O,'Census Data'!$A:$A,$A1983),SUMIFS('Census Data'!P:P,'Census Data'!$A:$A,$A1983))/SUMIFS('Census Data'!$F:$F,'Census Data'!$A:$A,$A1983)</f>
        <v>9.6115338406087304E-3</v>
      </c>
      <c r="I1983" s="19">
        <f t="shared" si="60"/>
        <v>1.6820184221065237E-2</v>
      </c>
      <c r="J1983" s="17">
        <f>SUM(SUMIFS('Census Data'!W:W,'Census Data'!$A:$A,$A1983),SUMIFS('Census Data'!X:X,'Census Data'!$A:$A,$A1983))/SUMIFS('Census Data'!$F:$F,'Census Data'!$A:$A,$A1983)</f>
        <v>2.6031237484981977E-2</v>
      </c>
      <c r="K1983" s="19">
        <f t="shared" si="61"/>
        <v>0.97396876251501807</v>
      </c>
      <c r="L1983" s="24">
        <f>'EPA Data'!D1984/SUM('EPA Data'!D:D)</f>
        <v>5.2684999463640599E-6</v>
      </c>
      <c r="M1983" s="24">
        <f>'EPA Data'!E1984/SUM('EPA Data'!E:E)</f>
        <v>1.5116747769414286E-5</v>
      </c>
      <c r="N1983" s="24">
        <f>'EPA Data'!F1984/SUM('EPA Data'!F:F)</f>
        <v>1.3274304276137383E-5</v>
      </c>
      <c r="O1983" s="24">
        <f>'EPA Data'!G1984/SUM('EPA Data'!G:G)</f>
        <v>3.4214808971148067E-6</v>
      </c>
      <c r="P1983" s="24">
        <f>'EPA Data'!H1984/SUM('EPA Data'!H:H)</f>
        <v>6.6539904873291384E-6</v>
      </c>
      <c r="Q1983" s="24">
        <f>'EPA Data'!I1984/SUM('EPA Data'!I:I)</f>
        <v>2.1340383441615618E-6</v>
      </c>
      <c r="R1983" s="24">
        <f>'EPA Data'!J1984/SUM('EPA Data'!J:J)</f>
        <v>2.0353138562786028E-6</v>
      </c>
      <c r="S1983" s="24">
        <f>'EPA Data'!K1984/SUM('EPA Data'!K:K)</f>
        <v>1.1266331344899867E-5</v>
      </c>
      <c r="T1983" s="24">
        <f>'EPA Data'!L1984/SUM('EPA Data'!L:L)</f>
        <v>6.3984886241580666E-6</v>
      </c>
      <c r="U1983" s="24">
        <f>'EPA Data'!M1984/SUM('EPA Data'!M:M)</f>
        <v>3.4689476615397098E-6</v>
      </c>
      <c r="V1983" s="24">
        <f>'EPA Data'!N1984/SUM('EPA Data'!N:N)</f>
        <v>3.2776205273520563E-6</v>
      </c>
      <c r="W1983" s="24">
        <f>'EPA Data'!O1984/SUM('EPA Data'!O:O)</f>
        <v>3.6889838748413743E-6</v>
      </c>
      <c r="X1983" s="24">
        <f>'EPA Data'!P1984/SUM('EPA Data'!P:P)</f>
        <v>3.2372344761151032E-5</v>
      </c>
    </row>
    <row r="1984" spans="1:24" x14ac:dyDescent="0.25">
      <c r="A1984" s="16" t="s">
        <v>3263</v>
      </c>
      <c r="B1984" s="16" t="s">
        <v>3220</v>
      </c>
      <c r="C1984" s="21" t="s">
        <v>3264</v>
      </c>
      <c r="D1984" s="17">
        <f>SUMIFS('Census Data'!G:G,'Census Data'!$A:$A,$A1984)/SUMIFS('Census Data'!$F:$F,'Census Data'!$A:$A,$A1984)</f>
        <v>0.53574281150159742</v>
      </c>
      <c r="E1984" s="19">
        <f>SUMIFS('Census Data'!H:H,'Census Data'!$A:$A,$A1984)/SUMIFS('Census Data'!$F:$F,'Census Data'!$A:$A,$A1984)</f>
        <v>0.46425718849840253</v>
      </c>
      <c r="F1984" s="17">
        <f>SUM(SUMIFS('Census Data'!I:I,'Census Data'!$A:$A,$A1984),SUMIFS('Census Data'!J:J,'Census Data'!$A:$A,$A1984))/SUMIFS('Census Data'!$F:$F,'Census Data'!$A:$A,$A1984)</f>
        <v>0.84218583599574015</v>
      </c>
      <c r="G1984" s="17">
        <f>SUM(SUMIFS('Census Data'!K:K,'Census Data'!$A:$A,$A1984),SUMIFS('Census Data'!L:L,'Census Data'!$A:$A,$A1984))/SUMIFS('Census Data'!$F:$F,'Census Data'!$A:$A,$A1984)</f>
        <v>2.1365814696485623E-2</v>
      </c>
      <c r="H1984" s="17">
        <f>SUM(SUMIFS('Census Data'!O:O,'Census Data'!$A:$A,$A1984),SUMIFS('Census Data'!P:P,'Census Data'!$A:$A,$A1984))/SUMIFS('Census Data'!$F:$F,'Census Data'!$A:$A,$A1984)</f>
        <v>9.7843450479233231E-3</v>
      </c>
      <c r="I1984" s="19">
        <f t="shared" si="60"/>
        <v>0.12666400425985092</v>
      </c>
      <c r="J1984" s="17">
        <f>SUM(SUMIFS('Census Data'!W:W,'Census Data'!$A:$A,$A1984),SUMIFS('Census Data'!X:X,'Census Data'!$A:$A,$A1984))/SUMIFS('Census Data'!$F:$F,'Census Data'!$A:$A,$A1984)</f>
        <v>9.704472843450479E-2</v>
      </c>
      <c r="K1984" s="19">
        <f t="shared" si="61"/>
        <v>0.90295527156549515</v>
      </c>
      <c r="L1984" s="24">
        <f>'EPA Data'!D1985/SUM('EPA Data'!D:D)</f>
        <v>5.0812913395360126E-6</v>
      </c>
      <c r="M1984" s="24">
        <f>'EPA Data'!E1985/SUM('EPA Data'!E:E)</f>
        <v>1.4104294020001169E-5</v>
      </c>
      <c r="N1984" s="24">
        <f>'EPA Data'!F1985/SUM('EPA Data'!F:F)</f>
        <v>1.3443078212714262E-5</v>
      </c>
      <c r="O1984" s="24">
        <f>'EPA Data'!G1985/SUM('EPA Data'!G:G)</f>
        <v>2.932544312331392E-6</v>
      </c>
      <c r="P1984" s="24">
        <f>'EPA Data'!H1985/SUM('EPA Data'!H:H)</f>
        <v>6.5587658159894937E-6</v>
      </c>
      <c r="Q1984" s="24">
        <f>'EPA Data'!I1985/SUM('EPA Data'!I:I)</f>
        <v>2.1894332098438649E-6</v>
      </c>
      <c r="R1984" s="24">
        <f>'EPA Data'!J1985/SUM('EPA Data'!J:J)</f>
        <v>3.7653587253639938E-6</v>
      </c>
      <c r="S1984" s="24">
        <f>'EPA Data'!K1985/SUM('EPA Data'!K:K)</f>
        <v>2.6933876453809303E-5</v>
      </c>
      <c r="T1984" s="24">
        <f>'EPA Data'!L1985/SUM('EPA Data'!L:L)</f>
        <v>1.4354833385225271E-5</v>
      </c>
      <c r="U1984" s="24">
        <f>'EPA Data'!M1985/SUM('EPA Data'!M:M)</f>
        <v>2.0020245654876014E-6</v>
      </c>
      <c r="V1984" s="24">
        <f>'EPA Data'!N1985/SUM('EPA Data'!N:N)</f>
        <v>2.8209599302111635E-6</v>
      </c>
      <c r="W1984" s="24">
        <f>'EPA Data'!O1985/SUM('EPA Data'!O:O)</f>
        <v>2.0066425207277966E-6</v>
      </c>
      <c r="X1984" s="24">
        <f>'EPA Data'!P1985/SUM('EPA Data'!P:P)</f>
        <v>2.8387477992227882E-5</v>
      </c>
    </row>
    <row r="1985" spans="1:24" x14ac:dyDescent="0.25">
      <c r="A1985" s="16" t="s">
        <v>3265</v>
      </c>
      <c r="B1985" s="16" t="s">
        <v>3220</v>
      </c>
      <c r="C1985" s="21" t="s">
        <v>1130</v>
      </c>
      <c r="D1985" s="17">
        <f>SUMIFS('Census Data'!G:G,'Census Data'!$A:$A,$A1985)/SUMIFS('Census Data'!$F:$F,'Census Data'!$A:$A,$A1985)</f>
        <v>0.50740740740740742</v>
      </c>
      <c r="E1985" s="19">
        <f>SUMIFS('Census Data'!H:H,'Census Data'!$A:$A,$A1985)/SUMIFS('Census Data'!$F:$F,'Census Data'!$A:$A,$A1985)</f>
        <v>0.49259259259259258</v>
      </c>
      <c r="F1985" s="17">
        <f>SUM(SUMIFS('Census Data'!I:I,'Census Data'!$A:$A,$A1985),SUMIFS('Census Data'!J:J,'Census Data'!$A:$A,$A1985))/SUMIFS('Census Data'!$F:$F,'Census Data'!$A:$A,$A1985)</f>
        <v>0.89555555555555555</v>
      </c>
      <c r="G1985" s="17">
        <f>SUM(SUMIFS('Census Data'!K:K,'Census Data'!$A:$A,$A1985),SUMIFS('Census Data'!L:L,'Census Data'!$A:$A,$A1985))/SUMIFS('Census Data'!$F:$F,'Census Data'!$A:$A,$A1985)</f>
        <v>4.7619047619047623E-3</v>
      </c>
      <c r="H1985" s="17">
        <f>SUM(SUMIFS('Census Data'!O:O,'Census Data'!$A:$A,$A1985),SUMIFS('Census Data'!P:P,'Census Data'!$A:$A,$A1985))/SUMIFS('Census Data'!$F:$F,'Census Data'!$A:$A,$A1985)</f>
        <v>2.9629629629629628E-3</v>
      </c>
      <c r="I1985" s="19">
        <f t="shared" si="60"/>
        <v>9.6719576719576761E-2</v>
      </c>
      <c r="J1985" s="17">
        <f>SUM(SUMIFS('Census Data'!W:W,'Census Data'!$A:$A,$A1985),SUMIFS('Census Data'!X:X,'Census Data'!$A:$A,$A1985))/SUMIFS('Census Data'!$F:$F,'Census Data'!$A:$A,$A1985)</f>
        <v>2.5714285714285714E-2</v>
      </c>
      <c r="K1985" s="19">
        <f t="shared" si="61"/>
        <v>0.97428571428571431</v>
      </c>
      <c r="L1985" s="24">
        <f>'EPA Data'!D1986/SUM('EPA Data'!D:D)</f>
        <v>3.439196048510494E-5</v>
      </c>
      <c r="M1985" s="24">
        <f>'EPA Data'!E1986/SUM('EPA Data'!E:E)</f>
        <v>5.6389121633370353E-5</v>
      </c>
      <c r="N1985" s="24">
        <f>'EPA Data'!F1986/SUM('EPA Data'!F:F)</f>
        <v>6.2047966335677436E-5</v>
      </c>
      <c r="O1985" s="24">
        <f>'EPA Data'!G1986/SUM('EPA Data'!G:G)</f>
        <v>5.3547753285137139E-6</v>
      </c>
      <c r="P1985" s="24">
        <f>'EPA Data'!H1986/SUM('EPA Data'!H:H)</f>
        <v>1.0381711828553647E-5</v>
      </c>
      <c r="Q1985" s="24">
        <f>'EPA Data'!I1986/SUM('EPA Data'!I:I)</f>
        <v>3.396248055324025E-6</v>
      </c>
      <c r="R1985" s="24">
        <f>'EPA Data'!J1986/SUM('EPA Data'!J:J)</f>
        <v>9.4297426046885917E-6</v>
      </c>
      <c r="S1985" s="24">
        <f>'EPA Data'!K1986/SUM('EPA Data'!K:K)</f>
        <v>2.3128613021014833E-5</v>
      </c>
      <c r="T1985" s="24">
        <f>'EPA Data'!L1986/SUM('EPA Data'!L:L)</f>
        <v>1.7097070901565075E-5</v>
      </c>
      <c r="U1985" s="24">
        <f>'EPA Data'!M1986/SUM('EPA Data'!M:M)</f>
        <v>4.2586145610515783E-6</v>
      </c>
      <c r="V1985" s="24">
        <f>'EPA Data'!N1986/SUM('EPA Data'!N:N)</f>
        <v>4.6851693753224079E-6</v>
      </c>
      <c r="W1985" s="24">
        <f>'EPA Data'!O1986/SUM('EPA Data'!O:O)</f>
        <v>3.7094870529934175E-6</v>
      </c>
      <c r="X1985" s="24">
        <f>'EPA Data'!P1986/SUM('EPA Data'!P:P)</f>
        <v>4.4403296536035048E-5</v>
      </c>
    </row>
    <row r="1986" spans="1:24" x14ac:dyDescent="0.25">
      <c r="A1986" s="16" t="s">
        <v>3266</v>
      </c>
      <c r="B1986" s="16" t="s">
        <v>3220</v>
      </c>
      <c r="C1986" s="21" t="s">
        <v>1144</v>
      </c>
      <c r="D1986" s="17">
        <f>SUMIFS('Census Data'!G:G,'Census Data'!$A:$A,$A1986)/SUMIFS('Census Data'!$F:$F,'Census Data'!$A:$A,$A1986)</f>
        <v>0.5144741663613045</v>
      </c>
      <c r="E1986" s="19">
        <f>SUMIFS('Census Data'!H:H,'Census Data'!$A:$A,$A1986)/SUMIFS('Census Data'!$F:$F,'Census Data'!$A:$A,$A1986)</f>
        <v>0.4855258336386955</v>
      </c>
      <c r="F1986" s="17">
        <f>SUM(SUMIFS('Census Data'!I:I,'Census Data'!$A:$A,$A1986),SUMIFS('Census Data'!J:J,'Census Data'!$A:$A,$A1986))/SUMIFS('Census Data'!$F:$F,'Census Data'!$A:$A,$A1986)</f>
        <v>0.94161475509954806</v>
      </c>
      <c r="G1986" s="17">
        <f>SUM(SUMIFS('Census Data'!K:K,'Census Data'!$A:$A,$A1986),SUMIFS('Census Data'!L:L,'Census Data'!$A:$A,$A1986))/SUMIFS('Census Data'!$F:$F,'Census Data'!$A:$A,$A1986)</f>
        <v>6.7179675094662271E-3</v>
      </c>
      <c r="H1986" s="17">
        <f>SUM(SUMIFS('Census Data'!O:O,'Census Data'!$A:$A,$A1986),SUMIFS('Census Data'!P:P,'Census Data'!$A:$A,$A1986))/SUMIFS('Census Data'!$F:$F,'Census Data'!$A:$A,$A1986)</f>
        <v>5.2522291437645044E-3</v>
      </c>
      <c r="I1986" s="19">
        <f t="shared" si="60"/>
        <v>4.6415048247221202E-2</v>
      </c>
      <c r="J1986" s="17">
        <f>SUM(SUMIFS('Census Data'!W:W,'Census Data'!$A:$A,$A1986),SUMIFS('Census Data'!X:X,'Census Data'!$A:$A,$A1986))/SUMIFS('Census Data'!$F:$F,'Census Data'!$A:$A,$A1986)</f>
        <v>3.0169781360693784E-2</v>
      </c>
      <c r="K1986" s="19">
        <f t="shared" si="61"/>
        <v>0.96983021863930619</v>
      </c>
      <c r="L1986" s="24">
        <f>'EPA Data'!D1987/SUM('EPA Data'!D:D)</f>
        <v>5.8472875312713423E-5</v>
      </c>
      <c r="M1986" s="24">
        <f>'EPA Data'!E1987/SUM('EPA Data'!E:E)</f>
        <v>8.1360436936737598E-5</v>
      </c>
      <c r="N1986" s="24">
        <f>'EPA Data'!F1987/SUM('EPA Data'!F:F)</f>
        <v>1.2982145034041165E-4</v>
      </c>
      <c r="O1986" s="24">
        <f>'EPA Data'!G1987/SUM('EPA Data'!G:G)</f>
        <v>2.7133093658832524E-6</v>
      </c>
      <c r="P1986" s="24">
        <f>'EPA Data'!H1987/SUM('EPA Data'!H:H)</f>
        <v>5.4237315506183804E-6</v>
      </c>
      <c r="Q1986" s="24">
        <f>'EPA Data'!I1987/SUM('EPA Data'!I:I)</f>
        <v>1.7396780358378158E-6</v>
      </c>
      <c r="R1986" s="24">
        <f>'EPA Data'!J1987/SUM('EPA Data'!J:J)</f>
        <v>1.2970311305894575E-5</v>
      </c>
      <c r="S1986" s="24">
        <f>'EPA Data'!K1987/SUM('EPA Data'!K:K)</f>
        <v>1.9201877523928493E-5</v>
      </c>
      <c r="T1986" s="24">
        <f>'EPA Data'!L1987/SUM('EPA Data'!L:L)</f>
        <v>2.4052276495376815E-5</v>
      </c>
      <c r="U1986" s="24">
        <f>'EPA Data'!M1987/SUM('EPA Data'!M:M)</f>
        <v>2.3169198303143813E-6</v>
      </c>
      <c r="V1986" s="24">
        <f>'EPA Data'!N1987/SUM('EPA Data'!N:N)</f>
        <v>2.4870664680012242E-6</v>
      </c>
      <c r="W1986" s="24">
        <f>'EPA Data'!O1987/SUM('EPA Data'!O:O)</f>
        <v>1.9204772657090836E-6</v>
      </c>
      <c r="X1986" s="24">
        <f>'EPA Data'!P1987/SUM('EPA Data'!P:P)</f>
        <v>2.523537675178929E-5</v>
      </c>
    </row>
    <row r="1987" spans="1:24" x14ac:dyDescent="0.25">
      <c r="A1987" s="16" t="s">
        <v>3267</v>
      </c>
      <c r="B1987" s="16" t="s">
        <v>3220</v>
      </c>
      <c r="C1987" s="21" t="s">
        <v>1576</v>
      </c>
      <c r="D1987" s="17">
        <f>SUMIFS('Census Data'!G:G,'Census Data'!$A:$A,$A1987)/SUMIFS('Census Data'!$F:$F,'Census Data'!$A:$A,$A1987)</f>
        <v>0.50542022701186073</v>
      </c>
      <c r="E1987" s="19">
        <f>SUMIFS('Census Data'!H:H,'Census Data'!$A:$A,$A1987)/SUMIFS('Census Data'!$F:$F,'Census Data'!$A:$A,$A1987)</f>
        <v>0.49457977298813927</v>
      </c>
      <c r="F1987" s="17">
        <f>SUM(SUMIFS('Census Data'!I:I,'Census Data'!$A:$A,$A1987),SUMIFS('Census Data'!J:J,'Census Data'!$A:$A,$A1987))/SUMIFS('Census Data'!$F:$F,'Census Data'!$A:$A,$A1987)</f>
        <v>0.92166177783445991</v>
      </c>
      <c r="G1987" s="17">
        <f>SUM(SUMIFS('Census Data'!K:K,'Census Data'!$A:$A,$A1987),SUMIFS('Census Data'!L:L,'Census Data'!$A:$A,$A1987))/SUMIFS('Census Data'!$F:$F,'Census Data'!$A:$A,$A1987)</f>
        <v>1.3263614334906262E-2</v>
      </c>
      <c r="H1987" s="17">
        <f>SUM(SUMIFS('Census Data'!O:O,'Census Data'!$A:$A,$A1987),SUMIFS('Census Data'!P:P,'Census Data'!$A:$A,$A1987))/SUMIFS('Census Data'!$F:$F,'Census Data'!$A:$A,$A1987)</f>
        <v>4.6869021808442803E-3</v>
      </c>
      <c r="I1987" s="19">
        <f t="shared" ref="I1987:I2050" si="62">100%-SUM(F1987:H1987)</f>
        <v>6.0387705649789458E-2</v>
      </c>
      <c r="J1987" s="17">
        <f>SUM(SUMIFS('Census Data'!W:W,'Census Data'!$A:$A,$A1987),SUMIFS('Census Data'!X:X,'Census Data'!$A:$A,$A1987))/SUMIFS('Census Data'!$F:$F,'Census Data'!$A:$A,$A1987)</f>
        <v>4.1193725290141564E-2</v>
      </c>
      <c r="K1987" s="19">
        <f t="shared" ref="K1987:K2050" si="63">100%-J1987</f>
        <v>0.95880627470985846</v>
      </c>
      <c r="L1987" s="24">
        <f>'EPA Data'!D1988/SUM('EPA Data'!D:D)</f>
        <v>7.6605778097771262E-5</v>
      </c>
      <c r="M1987" s="24">
        <f>'EPA Data'!E1988/SUM('EPA Data'!E:E)</f>
        <v>1.3391965459267122E-4</v>
      </c>
      <c r="N1987" s="24">
        <f>'EPA Data'!F1988/SUM('EPA Data'!F:F)</f>
        <v>1.207659306561247E-4</v>
      </c>
      <c r="O1987" s="24">
        <f>'EPA Data'!G1988/SUM('EPA Data'!G:G)</f>
        <v>1.9916153369818883E-5</v>
      </c>
      <c r="P1987" s="24">
        <f>'EPA Data'!H1988/SUM('EPA Data'!H:H)</f>
        <v>3.8617390732366289E-5</v>
      </c>
      <c r="Q1987" s="24">
        <f>'EPA Data'!I1988/SUM('EPA Data'!I:I)</f>
        <v>1.2480618320794021E-5</v>
      </c>
      <c r="R1987" s="24">
        <f>'EPA Data'!J1988/SUM('EPA Data'!J:J)</f>
        <v>2.3048871052331945E-5</v>
      </c>
      <c r="S1987" s="24">
        <f>'EPA Data'!K1988/SUM('EPA Data'!K:K)</f>
        <v>7.5999734531091321E-5</v>
      </c>
      <c r="T1987" s="24">
        <f>'EPA Data'!L1988/SUM('EPA Data'!L:L)</f>
        <v>5.2692402774582671E-5</v>
      </c>
      <c r="U1987" s="24">
        <f>'EPA Data'!M1988/SUM('EPA Data'!M:M)</f>
        <v>1.4978645229961228E-5</v>
      </c>
      <c r="V1987" s="24">
        <f>'EPA Data'!N1988/SUM('EPA Data'!N:N)</f>
        <v>1.7741769707683656E-5</v>
      </c>
      <c r="W1987" s="24">
        <f>'EPA Data'!O1988/SUM('EPA Data'!O:O)</f>
        <v>1.3819320261931366E-5</v>
      </c>
      <c r="X1987" s="24">
        <f>'EPA Data'!P1988/SUM('EPA Data'!P:P)</f>
        <v>1.6197453389504051E-4</v>
      </c>
    </row>
    <row r="1988" spans="1:24" x14ac:dyDescent="0.25">
      <c r="A1988" s="16" t="s">
        <v>3268</v>
      </c>
      <c r="B1988" s="16" t="s">
        <v>3220</v>
      </c>
      <c r="C1988" s="21" t="s">
        <v>3269</v>
      </c>
      <c r="D1988" s="17">
        <f>SUMIFS('Census Data'!G:G,'Census Data'!$A:$A,$A1988)/SUMIFS('Census Data'!$F:$F,'Census Data'!$A:$A,$A1988)</f>
        <v>0.53835941204362259</v>
      </c>
      <c r="E1988" s="19">
        <f>SUMIFS('Census Data'!H:H,'Census Data'!$A:$A,$A1988)/SUMIFS('Census Data'!$F:$F,'Census Data'!$A:$A,$A1988)</f>
        <v>0.46164058795637741</v>
      </c>
      <c r="F1988" s="17">
        <f>SUM(SUMIFS('Census Data'!I:I,'Census Data'!$A:$A,$A1988),SUMIFS('Census Data'!J:J,'Census Data'!$A:$A,$A1988))/SUMIFS('Census Data'!$F:$F,'Census Data'!$A:$A,$A1988)</f>
        <v>0.64504504504504501</v>
      </c>
      <c r="G1988" s="17">
        <f>SUM(SUMIFS('Census Data'!K:K,'Census Data'!$A:$A,$A1988),SUMIFS('Census Data'!L:L,'Census Data'!$A:$A,$A1988))/SUMIFS('Census Data'!$F:$F,'Census Data'!$A:$A,$A1988)</f>
        <v>1.8018018018018018E-2</v>
      </c>
      <c r="H1988" s="17">
        <f>SUM(SUMIFS('Census Data'!O:O,'Census Data'!$A:$A,$A1988),SUMIFS('Census Data'!P:P,'Census Data'!$A:$A,$A1988))/SUMIFS('Census Data'!$F:$F,'Census Data'!$A:$A,$A1988)</f>
        <v>3.6984352773826458E-3</v>
      </c>
      <c r="I1988" s="19">
        <f t="shared" si="62"/>
        <v>0.33323850165955426</v>
      </c>
      <c r="J1988" s="17">
        <f>SUM(SUMIFS('Census Data'!W:W,'Census Data'!$A:$A,$A1988),SUMIFS('Census Data'!X:X,'Census Data'!$A:$A,$A1988))/SUMIFS('Census Data'!$F:$F,'Census Data'!$A:$A,$A1988)</f>
        <v>8.9426268373636791E-2</v>
      </c>
      <c r="K1988" s="19">
        <f t="shared" si="63"/>
        <v>0.91057373162636324</v>
      </c>
      <c r="L1988" s="24">
        <f>'EPA Data'!D1989/SUM('EPA Data'!D:D)</f>
        <v>8.5380051276843508E-6</v>
      </c>
      <c r="M1988" s="24">
        <f>'EPA Data'!E1989/SUM('EPA Data'!E:E)</f>
        <v>1.9920144052147691E-5</v>
      </c>
      <c r="N1988" s="24">
        <f>'EPA Data'!F1989/SUM('EPA Data'!F:F)</f>
        <v>2.079245443882827E-5</v>
      </c>
      <c r="O1988" s="24">
        <f>'EPA Data'!G1989/SUM('EPA Data'!G:G)</f>
        <v>4.6573999673108146E-6</v>
      </c>
      <c r="P1988" s="24">
        <f>'EPA Data'!H1989/SUM('EPA Data'!H:H)</f>
        <v>8.6728553324102009E-6</v>
      </c>
      <c r="Q1988" s="24">
        <f>'EPA Data'!I1989/SUM('EPA Data'!I:I)</f>
        <v>2.8934190149260597E-6</v>
      </c>
      <c r="R1988" s="24">
        <f>'EPA Data'!J1989/SUM('EPA Data'!J:J)</f>
        <v>4.5342977895466152E-6</v>
      </c>
      <c r="S1988" s="24">
        <f>'EPA Data'!K1989/SUM('EPA Data'!K:K)</f>
        <v>2.6067446271821573E-5</v>
      </c>
      <c r="T1988" s="24">
        <f>'EPA Data'!L1989/SUM('EPA Data'!L:L)</f>
        <v>1.3981266696428024E-5</v>
      </c>
      <c r="U1988" s="24">
        <f>'EPA Data'!M1989/SUM('EPA Data'!M:M)</f>
        <v>3.0158159752030732E-6</v>
      </c>
      <c r="V1988" s="24">
        <f>'EPA Data'!N1989/SUM('EPA Data'!N:N)</f>
        <v>3.5757418554229246E-6</v>
      </c>
      <c r="W1988" s="24">
        <f>'EPA Data'!O1989/SUM('EPA Data'!O:O)</f>
        <v>2.6382395730026236E-6</v>
      </c>
      <c r="X1988" s="24">
        <f>'EPA Data'!P1989/SUM('EPA Data'!P:P)</f>
        <v>3.3412436069715457E-5</v>
      </c>
    </row>
    <row r="1989" spans="1:24" x14ac:dyDescent="0.25">
      <c r="A1989" s="16" t="s">
        <v>3270</v>
      </c>
      <c r="B1989" s="16" t="s">
        <v>3220</v>
      </c>
      <c r="C1989" s="21" t="s">
        <v>1781</v>
      </c>
      <c r="D1989" s="17">
        <f>SUMIFS('Census Data'!G:G,'Census Data'!$A:$A,$A1989)/SUMIFS('Census Data'!$F:$F,'Census Data'!$A:$A,$A1989)</f>
        <v>0.50955192775269187</v>
      </c>
      <c r="E1989" s="19">
        <f>SUMIFS('Census Data'!H:H,'Census Data'!$A:$A,$A1989)/SUMIFS('Census Data'!$F:$F,'Census Data'!$A:$A,$A1989)</f>
        <v>0.49044807224730808</v>
      </c>
      <c r="F1989" s="17">
        <f>SUM(SUMIFS('Census Data'!I:I,'Census Data'!$A:$A,$A1989),SUMIFS('Census Data'!J:J,'Census Data'!$A:$A,$A1989))/SUMIFS('Census Data'!$F:$F,'Census Data'!$A:$A,$A1989)</f>
        <v>0.94998263285863149</v>
      </c>
      <c r="G1989" s="17">
        <f>SUM(SUMIFS('Census Data'!K:K,'Census Data'!$A:$A,$A1989),SUMIFS('Census Data'!L:L,'Census Data'!$A:$A,$A1989))/SUMIFS('Census Data'!$F:$F,'Census Data'!$A:$A,$A1989)</f>
        <v>9.0309135116359851E-3</v>
      </c>
      <c r="H1989" s="17">
        <f>SUM(SUMIFS('Census Data'!O:O,'Census Data'!$A:$A,$A1989),SUMIFS('Census Data'!P:P,'Census Data'!$A:$A,$A1989))/SUMIFS('Census Data'!$F:$F,'Census Data'!$A:$A,$A1989)</f>
        <v>2.4313997915943034E-3</v>
      </c>
      <c r="I1989" s="19">
        <f t="shared" si="62"/>
        <v>3.8555053838138176E-2</v>
      </c>
      <c r="J1989" s="17">
        <f>SUM(SUMIFS('Census Data'!W:W,'Census Data'!$A:$A,$A1989),SUMIFS('Census Data'!X:X,'Census Data'!$A:$A,$A1989))/SUMIFS('Census Data'!$F:$F,'Census Data'!$A:$A,$A1989)</f>
        <v>4.6196596040291769E-2</v>
      </c>
      <c r="K1989" s="19">
        <f t="shared" si="63"/>
        <v>0.9538034039597082</v>
      </c>
      <c r="L1989" s="24">
        <f>'EPA Data'!D1990/SUM('EPA Data'!D:D)</f>
        <v>2.4675105653205636E-6</v>
      </c>
      <c r="M1989" s="24">
        <f>'EPA Data'!E1990/SUM('EPA Data'!E:E)</f>
        <v>8.639261479154809E-6</v>
      </c>
      <c r="N1989" s="24">
        <f>'EPA Data'!F1990/SUM('EPA Data'!F:F)</f>
        <v>7.8262128093847392E-6</v>
      </c>
      <c r="O1989" s="24">
        <f>'EPA Data'!G1990/SUM('EPA Data'!G:G)</f>
        <v>4.768977991611744E-6</v>
      </c>
      <c r="P1989" s="24">
        <f>'EPA Data'!H1990/SUM('EPA Data'!H:H)</f>
        <v>6.7229364444879233E-6</v>
      </c>
      <c r="Q1989" s="24">
        <f>'EPA Data'!I1990/SUM('EPA Data'!I:I)</f>
        <v>2.1564781634860018E-6</v>
      </c>
      <c r="R1989" s="24">
        <f>'EPA Data'!J1990/SUM('EPA Data'!J:J)</f>
        <v>2.1248349855231802E-6</v>
      </c>
      <c r="S1989" s="24">
        <f>'EPA Data'!K1990/SUM('EPA Data'!K:K)</f>
        <v>8.4480096843017574E-6</v>
      </c>
      <c r="T1989" s="24">
        <f>'EPA Data'!L1990/SUM('EPA Data'!L:L)</f>
        <v>5.7502928865214611E-6</v>
      </c>
      <c r="U1989" s="24">
        <f>'EPA Data'!M1990/SUM('EPA Data'!M:M)</f>
        <v>3.8369075976709305E-6</v>
      </c>
      <c r="V1989" s="24">
        <f>'EPA Data'!N1990/SUM('EPA Data'!N:N)</f>
        <v>2.8969277159241583E-6</v>
      </c>
      <c r="W1989" s="24">
        <f>'EPA Data'!O1990/SUM('EPA Data'!O:O)</f>
        <v>3.4514445038533521E-6</v>
      </c>
      <c r="X1989" s="24">
        <f>'EPA Data'!P1990/SUM('EPA Data'!P:P)</f>
        <v>2.5421253047488389E-5</v>
      </c>
    </row>
    <row r="1990" spans="1:24" x14ac:dyDescent="0.25">
      <c r="A1990" s="16" t="s">
        <v>3271</v>
      </c>
      <c r="B1990" s="16" t="s">
        <v>3220</v>
      </c>
      <c r="C1990" s="21" t="s">
        <v>3272</v>
      </c>
      <c r="D1990" s="17">
        <f>SUMIFS('Census Data'!G:G,'Census Data'!$A:$A,$A1990)/SUMIFS('Census Data'!$F:$F,'Census Data'!$A:$A,$A1990)</f>
        <v>0.51914241960183771</v>
      </c>
      <c r="E1990" s="19">
        <f>SUMIFS('Census Data'!H:H,'Census Data'!$A:$A,$A1990)/SUMIFS('Census Data'!$F:$F,'Census Data'!$A:$A,$A1990)</f>
        <v>0.48085758039816234</v>
      </c>
      <c r="F1990" s="17">
        <f>SUM(SUMIFS('Census Data'!I:I,'Census Data'!$A:$A,$A1990),SUMIFS('Census Data'!J:J,'Census Data'!$A:$A,$A1990))/SUMIFS('Census Data'!$F:$F,'Census Data'!$A:$A,$A1990)</f>
        <v>0.95150587034201128</v>
      </c>
      <c r="G1990" s="17">
        <f>SUM(SUMIFS('Census Data'!K:K,'Census Data'!$A:$A,$A1990),SUMIFS('Census Data'!L:L,'Census Data'!$A:$A,$A1990))/SUMIFS('Census Data'!$F:$F,'Census Data'!$A:$A,$A1990)</f>
        <v>4.0837161817253703E-3</v>
      </c>
      <c r="H1990" s="17">
        <f>SUM(SUMIFS('Census Data'!O:O,'Census Data'!$A:$A,$A1990),SUMIFS('Census Data'!P:P,'Census Data'!$A:$A,$A1990))/SUMIFS('Census Data'!$F:$F,'Census Data'!$A:$A,$A1990)</f>
        <v>2.5523226135783562E-3</v>
      </c>
      <c r="I1990" s="19">
        <f t="shared" si="62"/>
        <v>4.1858090862684993E-2</v>
      </c>
      <c r="J1990" s="17">
        <f>SUM(SUMIFS('Census Data'!W:W,'Census Data'!$A:$A,$A1990),SUMIFS('Census Data'!X:X,'Census Data'!$A:$A,$A1990))/SUMIFS('Census Data'!$F:$F,'Census Data'!$A:$A,$A1990)</f>
        <v>2.041858090862685E-2</v>
      </c>
      <c r="K1990" s="19">
        <f t="shared" si="63"/>
        <v>0.9795814190913732</v>
      </c>
      <c r="L1990" s="24">
        <f>'EPA Data'!D1991/SUM('EPA Data'!D:D)</f>
        <v>7.6626899502499227E-6</v>
      </c>
      <c r="M1990" s="24">
        <f>'EPA Data'!E1991/SUM('EPA Data'!E:E)</f>
        <v>1.1912967865011664E-5</v>
      </c>
      <c r="N1990" s="24">
        <f>'EPA Data'!F1991/SUM('EPA Data'!F:F)</f>
        <v>7.3118281444498554E-6</v>
      </c>
      <c r="O1990" s="24">
        <f>'EPA Data'!G1991/SUM('EPA Data'!G:G)</f>
        <v>5.6728249472066143E-7</v>
      </c>
      <c r="P1990" s="24">
        <f>'EPA Data'!H1991/SUM('EPA Data'!H:H)</f>
        <v>1.0187568960342699E-6</v>
      </c>
      <c r="Q1990" s="24">
        <f>'EPA Data'!I1991/SUM('EPA Data'!I:I)</f>
        <v>3.3012154466814021E-7</v>
      </c>
      <c r="R1990" s="24">
        <f>'EPA Data'!J1991/SUM('EPA Data'!J:J)</f>
        <v>1.3199462915796921E-6</v>
      </c>
      <c r="S1990" s="24">
        <f>'EPA Data'!K1991/SUM('EPA Data'!K:K)</f>
        <v>2.1710644550348391E-6</v>
      </c>
      <c r="T1990" s="24">
        <f>'EPA Data'!L1991/SUM('EPA Data'!L:L)</f>
        <v>1.6318981539852077E-6</v>
      </c>
      <c r="U1990" s="24">
        <f>'EPA Data'!M1991/SUM('EPA Data'!M:M)</f>
        <v>4.3313372038107473E-7</v>
      </c>
      <c r="V1990" s="24">
        <f>'EPA Data'!N1991/SUM('EPA Data'!N:N)</f>
        <v>4.6633625206692681E-7</v>
      </c>
      <c r="W1990" s="24">
        <f>'EPA Data'!O1991/SUM('EPA Data'!O:O)</f>
        <v>3.5854143539172891E-7</v>
      </c>
      <c r="X1990" s="24">
        <f>'EPA Data'!P1991/SUM('EPA Data'!P:P)</f>
        <v>4.5444362150152905E-6</v>
      </c>
    </row>
    <row r="1991" spans="1:24" x14ac:dyDescent="0.25">
      <c r="A1991" s="16" t="s">
        <v>3273</v>
      </c>
      <c r="B1991" s="16" t="s">
        <v>3220</v>
      </c>
      <c r="C1991" s="21" t="s">
        <v>3274</v>
      </c>
      <c r="D1991" s="17">
        <f>SUMIFS('Census Data'!G:G,'Census Data'!$A:$A,$A1991)/SUMIFS('Census Data'!$F:$F,'Census Data'!$A:$A,$A1991)</f>
        <v>0.53256873989119247</v>
      </c>
      <c r="E1991" s="19">
        <f>SUMIFS('Census Data'!H:H,'Census Data'!$A:$A,$A1991)/SUMIFS('Census Data'!$F:$F,'Census Data'!$A:$A,$A1991)</f>
        <v>0.46743126010880753</v>
      </c>
      <c r="F1991" s="17">
        <f>SUM(SUMIFS('Census Data'!I:I,'Census Data'!$A:$A,$A1991),SUMIFS('Census Data'!J:J,'Census Data'!$A:$A,$A1991))/SUMIFS('Census Data'!$F:$F,'Census Data'!$A:$A,$A1991)</f>
        <v>0.93765622702543738</v>
      </c>
      <c r="G1991" s="17">
        <f>SUM(SUMIFS('Census Data'!K:K,'Census Data'!$A:$A,$A1991),SUMIFS('Census Data'!L:L,'Census Data'!$A:$A,$A1991))/SUMIFS('Census Data'!$F:$F,'Census Data'!$A:$A,$A1991)</f>
        <v>6.9107484193500959E-3</v>
      </c>
      <c r="H1991" s="17">
        <f>SUM(SUMIFS('Census Data'!O:O,'Census Data'!$A:$A,$A1991),SUMIFS('Census Data'!P:P,'Census Data'!$A:$A,$A1991))/SUMIFS('Census Data'!$F:$F,'Census Data'!$A:$A,$A1991)</f>
        <v>3.970004411116012E-3</v>
      </c>
      <c r="I1991" s="19">
        <f t="shared" si="62"/>
        <v>5.1463020144096427E-2</v>
      </c>
      <c r="J1991" s="17">
        <f>SUM(SUMIFS('Census Data'!W:W,'Census Data'!$A:$A,$A1991),SUMIFS('Census Data'!X:X,'Census Data'!$A:$A,$A1991))/SUMIFS('Census Data'!$F:$F,'Census Data'!$A:$A,$A1991)</f>
        <v>3.4112630495515363E-2</v>
      </c>
      <c r="K1991" s="19">
        <f t="shared" si="63"/>
        <v>0.96588736950448462</v>
      </c>
      <c r="L1991" s="24">
        <f>'EPA Data'!D1992/SUM('EPA Data'!D:D)</f>
        <v>3.1470771798695105E-6</v>
      </c>
      <c r="M1991" s="24">
        <f>'EPA Data'!E1992/SUM('EPA Data'!E:E)</f>
        <v>1.1859795115850137E-5</v>
      </c>
      <c r="N1991" s="24">
        <f>'EPA Data'!F1992/SUM('EPA Data'!F:F)</f>
        <v>1.1302980437809714E-5</v>
      </c>
      <c r="O1991" s="24">
        <f>'EPA Data'!G1992/SUM('EPA Data'!G:G)</f>
        <v>6.0590257575915493E-6</v>
      </c>
      <c r="P1991" s="24">
        <f>'EPA Data'!H1992/SUM('EPA Data'!H:H)</f>
        <v>8.6863449604581286E-6</v>
      </c>
      <c r="Q1991" s="24">
        <f>'EPA Data'!I1992/SUM('EPA Data'!I:I)</f>
        <v>2.7000687715571271E-6</v>
      </c>
      <c r="R1991" s="24">
        <f>'EPA Data'!J1992/SUM('EPA Data'!J:J)</f>
        <v>5.4395991319207078E-6</v>
      </c>
      <c r="S1991" s="24">
        <f>'EPA Data'!K1992/SUM('EPA Data'!K:K)</f>
        <v>1.3489773614513703E-5</v>
      </c>
      <c r="T1991" s="24">
        <f>'EPA Data'!L1992/SUM('EPA Data'!L:L)</f>
        <v>1.0698727058131262E-5</v>
      </c>
      <c r="U1991" s="24">
        <f>'EPA Data'!M1992/SUM('EPA Data'!M:M)</f>
        <v>6.8789629992906727E-6</v>
      </c>
      <c r="V1991" s="24">
        <f>'EPA Data'!N1992/SUM('EPA Data'!N:N)</f>
        <v>4.0531545850415998E-6</v>
      </c>
      <c r="W1991" s="24">
        <f>'EPA Data'!O1992/SUM('EPA Data'!O:O)</f>
        <v>5.2438553473284089E-6</v>
      </c>
      <c r="X1991" s="24">
        <f>'EPA Data'!P1992/SUM('EPA Data'!P:P)</f>
        <v>3.4156632392126204E-5</v>
      </c>
    </row>
    <row r="1992" spans="1:24" x14ac:dyDescent="0.25">
      <c r="A1992" s="16" t="s">
        <v>3275</v>
      </c>
      <c r="B1992" s="16" t="s">
        <v>3220</v>
      </c>
      <c r="C1992" s="21" t="s">
        <v>886</v>
      </c>
      <c r="D1992" s="17">
        <f>SUMIFS('Census Data'!G:G,'Census Data'!$A:$A,$A1992)/SUMIFS('Census Data'!$F:$F,'Census Data'!$A:$A,$A1992)</f>
        <v>0.5084276729559748</v>
      </c>
      <c r="E1992" s="19">
        <f>SUMIFS('Census Data'!H:H,'Census Data'!$A:$A,$A1992)/SUMIFS('Census Data'!$F:$F,'Census Data'!$A:$A,$A1992)</f>
        <v>0.49157232704402515</v>
      </c>
      <c r="F1992" s="17">
        <f>SUM(SUMIFS('Census Data'!I:I,'Census Data'!$A:$A,$A1992),SUMIFS('Census Data'!J:J,'Census Data'!$A:$A,$A1992))/SUMIFS('Census Data'!$F:$F,'Census Data'!$A:$A,$A1992)</f>
        <v>0.92176100628930813</v>
      </c>
      <c r="G1992" s="17">
        <f>SUM(SUMIFS('Census Data'!K:K,'Census Data'!$A:$A,$A1992),SUMIFS('Census Data'!L:L,'Census Data'!$A:$A,$A1992))/SUMIFS('Census Data'!$F:$F,'Census Data'!$A:$A,$A1992)</f>
        <v>9.0566037735849061E-3</v>
      </c>
      <c r="H1992" s="17">
        <f>SUM(SUMIFS('Census Data'!O:O,'Census Data'!$A:$A,$A1992),SUMIFS('Census Data'!P:P,'Census Data'!$A:$A,$A1992))/SUMIFS('Census Data'!$F:$F,'Census Data'!$A:$A,$A1992)</f>
        <v>2.2641509433962265E-3</v>
      </c>
      <c r="I1992" s="19">
        <f t="shared" si="62"/>
        <v>6.6918238993710744E-2</v>
      </c>
      <c r="J1992" s="17">
        <f>SUM(SUMIFS('Census Data'!W:W,'Census Data'!$A:$A,$A1992),SUMIFS('Census Data'!X:X,'Census Data'!$A:$A,$A1992))/SUMIFS('Census Data'!$F:$F,'Census Data'!$A:$A,$A1992)</f>
        <v>2.0125786163522012E-2</v>
      </c>
      <c r="K1992" s="19">
        <f t="shared" si="63"/>
        <v>0.97987421383647799</v>
      </c>
      <c r="L1992" s="24">
        <f>'EPA Data'!D1993/SUM('EPA Data'!D:D)</f>
        <v>3.6826537454071918E-6</v>
      </c>
      <c r="M1992" s="24">
        <f>'EPA Data'!E1993/SUM('EPA Data'!E:E)</f>
        <v>1.1280503738813561E-5</v>
      </c>
      <c r="N1992" s="24">
        <f>'EPA Data'!F1993/SUM('EPA Data'!F:F)</f>
        <v>9.836689603180932E-6</v>
      </c>
      <c r="O1992" s="24">
        <f>'EPA Data'!G1993/SUM('EPA Data'!G:G)</f>
        <v>4.2133794775351522E-6</v>
      </c>
      <c r="P1992" s="24">
        <f>'EPA Data'!H1993/SUM('EPA Data'!H:H)</f>
        <v>7.3746526640167798E-6</v>
      </c>
      <c r="Q1992" s="24">
        <f>'EPA Data'!I1993/SUM('EPA Data'!I:I)</f>
        <v>2.17880271873733E-6</v>
      </c>
      <c r="R1992" s="24">
        <f>'EPA Data'!J1993/SUM('EPA Data'!J:J)</f>
        <v>2.1027141353261089E-6</v>
      </c>
      <c r="S1992" s="24">
        <f>'EPA Data'!K1993/SUM('EPA Data'!K:K)</f>
        <v>1.0636927794389841E-5</v>
      </c>
      <c r="T1992" s="24">
        <f>'EPA Data'!L1993/SUM('EPA Data'!L:L)</f>
        <v>5.961710049394085E-6</v>
      </c>
      <c r="U1992" s="24">
        <f>'EPA Data'!M1993/SUM('EPA Data'!M:M)</f>
        <v>3.0728510248553919E-6</v>
      </c>
      <c r="V1992" s="24">
        <f>'EPA Data'!N1993/SUM('EPA Data'!N:N)</f>
        <v>3.106806060557332E-6</v>
      </c>
      <c r="W1992" s="24">
        <f>'EPA Data'!O1993/SUM('EPA Data'!O:O)</f>
        <v>3.3297037362428444E-6</v>
      </c>
      <c r="X1992" s="24">
        <f>'EPA Data'!P1993/SUM('EPA Data'!P:P)</f>
        <v>3.0050798744449754E-5</v>
      </c>
    </row>
    <row r="1993" spans="1:24" x14ac:dyDescent="0.25">
      <c r="A1993" s="16" t="s">
        <v>3276</v>
      </c>
      <c r="B1993" s="16" t="s">
        <v>3220</v>
      </c>
      <c r="C1993" s="21" t="s">
        <v>2281</v>
      </c>
      <c r="D1993" s="17">
        <f>SUMIFS('Census Data'!G:G,'Census Data'!$A:$A,$A1993)/SUMIFS('Census Data'!$F:$F,'Census Data'!$A:$A,$A1993)</f>
        <v>0.51037416442399519</v>
      </c>
      <c r="E1993" s="19">
        <f>SUMIFS('Census Data'!H:H,'Census Data'!$A:$A,$A1993)/SUMIFS('Census Data'!$F:$F,'Census Data'!$A:$A,$A1993)</f>
        <v>0.48962583557600486</v>
      </c>
      <c r="F1993" s="17">
        <f>SUM(SUMIFS('Census Data'!I:I,'Census Data'!$A:$A,$A1993),SUMIFS('Census Data'!J:J,'Census Data'!$A:$A,$A1993))/SUMIFS('Census Data'!$F:$F,'Census Data'!$A:$A,$A1993)</f>
        <v>0.83679138814133169</v>
      </c>
      <c r="G1993" s="17">
        <f>SUM(SUMIFS('Census Data'!K:K,'Census Data'!$A:$A,$A1993),SUMIFS('Census Data'!L:L,'Census Data'!$A:$A,$A1993))/SUMIFS('Census Data'!$F:$F,'Census Data'!$A:$A,$A1993)</f>
        <v>1.319558989495616E-2</v>
      </c>
      <c r="H1993" s="17">
        <f>SUM(SUMIFS('Census Data'!O:O,'Census Data'!$A:$A,$A1993),SUMIFS('Census Data'!P:P,'Census Data'!$A:$A,$A1993))/SUMIFS('Census Data'!$F:$F,'Census Data'!$A:$A,$A1993)</f>
        <v>1.1806580432329196E-2</v>
      </c>
      <c r="I1993" s="19">
        <f t="shared" si="62"/>
        <v>0.13820644153138295</v>
      </c>
      <c r="J1993" s="17">
        <f>SUM(SUMIFS('Census Data'!W:W,'Census Data'!$A:$A,$A1993),SUMIFS('Census Data'!X:X,'Census Data'!$A:$A,$A1993))/SUMIFS('Census Data'!$F:$F,'Census Data'!$A:$A,$A1993)</f>
        <v>3.2120843823248549E-2</v>
      </c>
      <c r="K1993" s="19">
        <f t="shared" si="63"/>
        <v>0.96787915617675147</v>
      </c>
      <c r="L1993" s="24">
        <f>'EPA Data'!D1994/SUM('EPA Data'!D:D)</f>
        <v>5.7960377457809839E-6</v>
      </c>
      <c r="M1993" s="24">
        <f>'EPA Data'!E1994/SUM('EPA Data'!E:E)</f>
        <v>2.0046788297774927E-5</v>
      </c>
      <c r="N1993" s="24">
        <f>'EPA Data'!F1994/SUM('EPA Data'!F:F)</f>
        <v>1.7510624615902485E-5</v>
      </c>
      <c r="O1993" s="24">
        <f>'EPA Data'!G1994/SUM('EPA Data'!G:G)</f>
        <v>8.9696125363981006E-6</v>
      </c>
      <c r="P1993" s="24">
        <f>'EPA Data'!H1994/SUM('EPA Data'!H:H)</f>
        <v>1.4488782800599601E-5</v>
      </c>
      <c r="Q1993" s="24">
        <f>'EPA Data'!I1994/SUM('EPA Data'!I:I)</f>
        <v>4.3150651355823434E-6</v>
      </c>
      <c r="R1993" s="24">
        <f>'EPA Data'!J1994/SUM('EPA Data'!J:J)</f>
        <v>3.87174027875589E-6</v>
      </c>
      <c r="S1993" s="24">
        <f>'EPA Data'!K1994/SUM('EPA Data'!K:K)</f>
        <v>1.8444337312022415E-5</v>
      </c>
      <c r="T1993" s="24">
        <f>'EPA Data'!L1994/SUM('EPA Data'!L:L)</f>
        <v>1.171113158689412E-5</v>
      </c>
      <c r="U1993" s="24">
        <f>'EPA Data'!M1994/SUM('EPA Data'!M:M)</f>
        <v>7.1726419986228511E-6</v>
      </c>
      <c r="V1993" s="24">
        <f>'EPA Data'!N1994/SUM('EPA Data'!N:N)</f>
        <v>6.2072522095542759E-6</v>
      </c>
      <c r="W1993" s="24">
        <f>'EPA Data'!O1994/SUM('EPA Data'!O:O)</f>
        <v>6.8259972475861564E-6</v>
      </c>
      <c r="X1993" s="24">
        <f>'EPA Data'!P1994/SUM('EPA Data'!P:P)</f>
        <v>5.5876512062328281E-5</v>
      </c>
    </row>
    <row r="1994" spans="1:24" x14ac:dyDescent="0.25">
      <c r="A1994" s="16" t="s">
        <v>3277</v>
      </c>
      <c r="B1994" s="16" t="s">
        <v>3220</v>
      </c>
      <c r="C1994" s="21" t="s">
        <v>3278</v>
      </c>
      <c r="D1994" s="17">
        <f>SUMIFS('Census Data'!G:G,'Census Data'!$A:$A,$A1994)/SUMIFS('Census Data'!$F:$F,'Census Data'!$A:$A,$A1994)</f>
        <v>0.51878114220007665</v>
      </c>
      <c r="E1994" s="19">
        <f>SUMIFS('Census Data'!H:H,'Census Data'!$A:$A,$A1994)/SUMIFS('Census Data'!$F:$F,'Census Data'!$A:$A,$A1994)</f>
        <v>0.48121885779992335</v>
      </c>
      <c r="F1994" s="17">
        <f>SUM(SUMIFS('Census Data'!I:I,'Census Data'!$A:$A,$A1994),SUMIFS('Census Data'!J:J,'Census Data'!$A:$A,$A1994))/SUMIFS('Census Data'!$F:$F,'Census Data'!$A:$A,$A1994)</f>
        <v>0.95496358758144884</v>
      </c>
      <c r="G1994" s="17">
        <f>SUM(SUMIFS('Census Data'!K:K,'Census Data'!$A:$A,$A1994),SUMIFS('Census Data'!L:L,'Census Data'!$A:$A,$A1994))/SUMIFS('Census Data'!$F:$F,'Census Data'!$A:$A,$A1994)</f>
        <v>8.4323495592180907E-3</v>
      </c>
      <c r="H1994" s="17">
        <f>SUM(SUMIFS('Census Data'!O:O,'Census Data'!$A:$A,$A1994),SUMIFS('Census Data'!P:P,'Census Data'!$A:$A,$A1994))/SUMIFS('Census Data'!$F:$F,'Census Data'!$A:$A,$A1994)</f>
        <v>1.1115369873514757E-2</v>
      </c>
      <c r="I1994" s="19">
        <f t="shared" si="62"/>
        <v>2.548869298581824E-2</v>
      </c>
      <c r="J1994" s="17">
        <f>SUM(SUMIFS('Census Data'!W:W,'Census Data'!$A:$A,$A1994),SUMIFS('Census Data'!X:X,'Census Data'!$A:$A,$A1994))/SUMIFS('Census Data'!$F:$F,'Census Data'!$A:$A,$A1994)</f>
        <v>2.5105404369490224E-2</v>
      </c>
      <c r="K1994" s="19">
        <f t="shared" si="63"/>
        <v>0.97489459563050973</v>
      </c>
      <c r="L1994" s="24">
        <f>'EPA Data'!D1995/SUM('EPA Data'!D:D)</f>
        <v>4.9824401219290199E-6</v>
      </c>
      <c r="M1994" s="24">
        <f>'EPA Data'!E1995/SUM('EPA Data'!E:E)</f>
        <v>1.7112883395663486E-5</v>
      </c>
      <c r="N1994" s="24">
        <f>'EPA Data'!F1995/SUM('EPA Data'!F:F)</f>
        <v>1.5464413401785812E-5</v>
      </c>
      <c r="O1994" s="24">
        <f>'EPA Data'!G1995/SUM('EPA Data'!G:G)</f>
        <v>6.8624454919787801E-6</v>
      </c>
      <c r="P1994" s="24">
        <f>'EPA Data'!H1995/SUM('EPA Data'!H:H)</f>
        <v>1.1351007859337852E-5</v>
      </c>
      <c r="Q1994" s="24">
        <f>'EPA Data'!I1995/SUM('EPA Data'!I:I)</f>
        <v>3.4692311707079734E-6</v>
      </c>
      <c r="R1994" s="24">
        <f>'EPA Data'!J1995/SUM('EPA Data'!J:J)</f>
        <v>4.0528308138958443E-6</v>
      </c>
      <c r="S1994" s="24">
        <f>'EPA Data'!K1995/SUM('EPA Data'!K:K)</f>
        <v>1.6706972254828495E-5</v>
      </c>
      <c r="T1994" s="24">
        <f>'EPA Data'!L1995/SUM('EPA Data'!L:L)</f>
        <v>1.0271512005195723E-5</v>
      </c>
      <c r="U1994" s="24">
        <f>'EPA Data'!M1995/SUM('EPA Data'!M:M)</f>
        <v>9.7158290991127757E-6</v>
      </c>
      <c r="V1994" s="24">
        <f>'EPA Data'!N1995/SUM('EPA Data'!N:N)</f>
        <v>5.6048214289369983E-6</v>
      </c>
      <c r="W1994" s="24">
        <f>'EPA Data'!O1995/SUM('EPA Data'!O:O)</f>
        <v>6.6914889615193611E-6</v>
      </c>
      <c r="X1994" s="24">
        <f>'EPA Data'!P1995/SUM('EPA Data'!P:P)</f>
        <v>4.4820860276705722E-5</v>
      </c>
    </row>
    <row r="1995" spans="1:24" x14ac:dyDescent="0.25">
      <c r="A1995" s="16" t="s">
        <v>3279</v>
      </c>
      <c r="B1995" s="16" t="s">
        <v>3220</v>
      </c>
      <c r="C1995" s="21" t="s">
        <v>2287</v>
      </c>
      <c r="D1995" s="17">
        <f>SUMIFS('Census Data'!G:G,'Census Data'!$A:$A,$A1995)/SUMIFS('Census Data'!$F:$F,'Census Data'!$A:$A,$A1995)</f>
        <v>0.52470992694456386</v>
      </c>
      <c r="E1995" s="19">
        <f>SUMIFS('Census Data'!H:H,'Census Data'!$A:$A,$A1995)/SUMIFS('Census Data'!$F:$F,'Census Data'!$A:$A,$A1995)</f>
        <v>0.47529007305543619</v>
      </c>
      <c r="F1995" s="17">
        <f>SUM(SUMIFS('Census Data'!I:I,'Census Data'!$A:$A,$A1995),SUMIFS('Census Data'!J:J,'Census Data'!$A:$A,$A1995))/SUMIFS('Census Data'!$F:$F,'Census Data'!$A:$A,$A1995)</f>
        <v>0.96562097120756341</v>
      </c>
      <c r="G1995" s="17">
        <f>SUM(SUMIFS('Census Data'!K:K,'Census Data'!$A:$A,$A1995),SUMIFS('Census Data'!L:L,'Census Data'!$A:$A,$A1995))/SUMIFS('Census Data'!$F:$F,'Census Data'!$A:$A,$A1995)</f>
        <v>3.867640739149119E-3</v>
      </c>
      <c r="H1995" s="17">
        <f>SUM(SUMIFS('Census Data'!O:O,'Census Data'!$A:$A,$A1995),SUMIFS('Census Data'!P:P,'Census Data'!$A:$A,$A1995))/SUMIFS('Census Data'!$F:$F,'Census Data'!$A:$A,$A1995)</f>
        <v>3.0081650193382035E-3</v>
      </c>
      <c r="I1995" s="19">
        <f t="shared" si="62"/>
        <v>2.7503223033949253E-2</v>
      </c>
      <c r="J1995" s="17">
        <f>SUM(SUMIFS('Census Data'!W:W,'Census Data'!$A:$A,$A1995),SUMIFS('Census Data'!X:X,'Census Data'!$A:$A,$A1995))/SUMIFS('Census Data'!$F:$F,'Census Data'!$A:$A,$A1995)</f>
        <v>2.7503223033949292E-2</v>
      </c>
      <c r="K1995" s="19">
        <f t="shared" si="63"/>
        <v>0.97249677696605075</v>
      </c>
      <c r="L1995" s="24">
        <f>'EPA Data'!D1996/SUM('EPA Data'!D:D)</f>
        <v>1.6806804525585537E-6</v>
      </c>
      <c r="M1995" s="24">
        <f>'EPA Data'!E1996/SUM('EPA Data'!E:E)</f>
        <v>4.7741687773171873E-6</v>
      </c>
      <c r="N1995" s="24">
        <f>'EPA Data'!F1996/SUM('EPA Data'!F:F)</f>
        <v>4.4088572628221476E-6</v>
      </c>
      <c r="O1995" s="24">
        <f>'EPA Data'!G1996/SUM('EPA Data'!G:G)</f>
        <v>1.3150182070094575E-6</v>
      </c>
      <c r="P1995" s="24">
        <f>'EPA Data'!H1996/SUM('EPA Data'!H:H)</f>
        <v>2.487397746206608E-6</v>
      </c>
      <c r="Q1995" s="24">
        <f>'EPA Data'!I1996/SUM('EPA Data'!I:I)</f>
        <v>8.7075720104676411E-7</v>
      </c>
      <c r="R1995" s="24">
        <f>'EPA Data'!J1996/SUM('EPA Data'!J:J)</f>
        <v>9.1325888670849684E-7</v>
      </c>
      <c r="S1995" s="24">
        <f>'EPA Data'!K1996/SUM('EPA Data'!K:K)</f>
        <v>4.7467739668927564E-6</v>
      </c>
      <c r="T1995" s="24">
        <f>'EPA Data'!L1996/SUM('EPA Data'!L:L)</f>
        <v>2.4898358615745465E-6</v>
      </c>
      <c r="U1995" s="24">
        <f>'EPA Data'!M1996/SUM('EPA Data'!M:M)</f>
        <v>9.671384497236239E-7</v>
      </c>
      <c r="V1995" s="24">
        <f>'EPA Data'!N1996/SUM('EPA Data'!N:N)</f>
        <v>1.1068822921349979E-6</v>
      </c>
      <c r="W1995" s="24">
        <f>'EPA Data'!O1996/SUM('EPA Data'!O:O)</f>
        <v>8.9344738983799018E-7</v>
      </c>
      <c r="X1995" s="24">
        <f>'EPA Data'!P1996/SUM('EPA Data'!P:P)</f>
        <v>1.0633083657336544E-5</v>
      </c>
    </row>
    <row r="1996" spans="1:24" x14ac:dyDescent="0.25">
      <c r="A1996" s="16" t="s">
        <v>3280</v>
      </c>
      <c r="B1996" s="16" t="s">
        <v>3220</v>
      </c>
      <c r="C1996" s="21" t="s">
        <v>1163</v>
      </c>
      <c r="D1996" s="17">
        <f>SUMIFS('Census Data'!G:G,'Census Data'!$A:$A,$A1996)/SUMIFS('Census Data'!$F:$F,'Census Data'!$A:$A,$A1996)</f>
        <v>0.51610310935278481</v>
      </c>
      <c r="E1996" s="19">
        <f>SUMIFS('Census Data'!H:H,'Census Data'!$A:$A,$A1996)/SUMIFS('Census Data'!$F:$F,'Census Data'!$A:$A,$A1996)</f>
        <v>0.48389689064721519</v>
      </c>
      <c r="F1996" s="17">
        <f>SUM(SUMIFS('Census Data'!I:I,'Census Data'!$A:$A,$A1996),SUMIFS('Census Data'!J:J,'Census Data'!$A:$A,$A1996))/SUMIFS('Census Data'!$F:$F,'Census Data'!$A:$A,$A1996)</f>
        <v>0.93150769611176365</v>
      </c>
      <c r="G1996" s="17">
        <f>SUM(SUMIFS('Census Data'!K:K,'Census Data'!$A:$A,$A1996),SUMIFS('Census Data'!L:L,'Census Data'!$A:$A,$A1996))/SUMIFS('Census Data'!$F:$F,'Census Data'!$A:$A,$A1996)</f>
        <v>1.1250540891389009E-2</v>
      </c>
      <c r="H1996" s="17">
        <f>SUM(SUMIFS('Census Data'!O:O,'Census Data'!$A:$A,$A1996),SUMIFS('Census Data'!P:P,'Census Data'!$A:$A,$A1996))/SUMIFS('Census Data'!$F:$F,'Census Data'!$A:$A,$A1996)</f>
        <v>6.3670643506212521E-3</v>
      </c>
      <c r="I1996" s="19">
        <f t="shared" si="62"/>
        <v>5.0874698646226069E-2</v>
      </c>
      <c r="J1996" s="17">
        <f>SUM(SUMIFS('Census Data'!W:W,'Census Data'!$A:$A,$A1996),SUMIFS('Census Data'!X:X,'Census Data'!$A:$A,$A1996))/SUMIFS('Census Data'!$F:$F,'Census Data'!$A:$A,$A1996)</f>
        <v>3.5667923595227795E-2</v>
      </c>
      <c r="K1996" s="19">
        <f t="shared" si="63"/>
        <v>0.96433207640477225</v>
      </c>
      <c r="L1996" s="24">
        <f>'EPA Data'!D1997/SUM('EPA Data'!D:D)</f>
        <v>8.0264411704045692E-6</v>
      </c>
      <c r="M1996" s="24">
        <f>'EPA Data'!E1997/SUM('EPA Data'!E:E)</f>
        <v>2.8100641923341074E-5</v>
      </c>
      <c r="N1996" s="24">
        <f>'EPA Data'!F1997/SUM('EPA Data'!F:F)</f>
        <v>2.6429694908176009E-5</v>
      </c>
      <c r="O1996" s="24">
        <f>'EPA Data'!G1997/SUM('EPA Data'!G:G)</f>
        <v>1.4262925583294857E-5</v>
      </c>
      <c r="P1996" s="24">
        <f>'EPA Data'!H1997/SUM('EPA Data'!H:H)</f>
        <v>2.0424165474700528E-5</v>
      </c>
      <c r="Q1996" s="24">
        <f>'EPA Data'!I1997/SUM('EPA Data'!I:I)</f>
        <v>5.9216812775647297E-6</v>
      </c>
      <c r="R1996" s="24">
        <f>'EPA Data'!J1997/SUM('EPA Data'!J:J)</f>
        <v>9.2342864549242731E-6</v>
      </c>
      <c r="S1996" s="24">
        <f>'EPA Data'!K1997/SUM('EPA Data'!K:K)</f>
        <v>2.9954305233831156E-5</v>
      </c>
      <c r="T1996" s="24">
        <f>'EPA Data'!L1997/SUM('EPA Data'!L:L)</f>
        <v>1.7981525687325338E-5</v>
      </c>
      <c r="U1996" s="24">
        <f>'EPA Data'!M1997/SUM('EPA Data'!M:M)</f>
        <v>3.4540380827013517E-5</v>
      </c>
      <c r="V1996" s="24">
        <f>'EPA Data'!N1997/SUM('EPA Data'!N:N)</f>
        <v>1.0351092691431343E-5</v>
      </c>
      <c r="W1996" s="24">
        <f>'EPA Data'!O1997/SUM('EPA Data'!O:O)</f>
        <v>1.3798879062024255E-5</v>
      </c>
      <c r="X1996" s="24">
        <f>'EPA Data'!P1997/SUM('EPA Data'!P:P)</f>
        <v>7.6500224173897072E-5</v>
      </c>
    </row>
    <row r="1997" spans="1:24" x14ac:dyDescent="0.25">
      <c r="A1997" s="16" t="s">
        <v>3281</v>
      </c>
      <c r="B1997" s="16" t="s">
        <v>3220</v>
      </c>
      <c r="C1997" s="21" t="s">
        <v>3282</v>
      </c>
      <c r="D1997" s="17">
        <f>SUMIFS('Census Data'!G:G,'Census Data'!$A:$A,$A1997)/SUMIFS('Census Data'!$F:$F,'Census Data'!$A:$A,$A1997)</f>
        <v>0.49894187358916481</v>
      </c>
      <c r="E1997" s="19">
        <f>SUMIFS('Census Data'!H:H,'Census Data'!$A:$A,$A1997)/SUMIFS('Census Data'!$F:$F,'Census Data'!$A:$A,$A1997)</f>
        <v>0.50105812641083525</v>
      </c>
      <c r="F1997" s="17">
        <f>SUM(SUMIFS('Census Data'!I:I,'Census Data'!$A:$A,$A1997),SUMIFS('Census Data'!J:J,'Census Data'!$A:$A,$A1997))/SUMIFS('Census Data'!$F:$F,'Census Data'!$A:$A,$A1997)</f>
        <v>0.18390237020316028</v>
      </c>
      <c r="G1997" s="17">
        <f>SUM(SUMIFS('Census Data'!K:K,'Census Data'!$A:$A,$A1997),SUMIFS('Census Data'!L:L,'Census Data'!$A:$A,$A1997))/SUMIFS('Census Data'!$F:$F,'Census Data'!$A:$A,$A1997)</f>
        <v>4.6557562076749437E-3</v>
      </c>
      <c r="H1997" s="17">
        <f>SUM(SUMIFS('Census Data'!O:O,'Census Data'!$A:$A,$A1997),SUMIFS('Census Data'!P:P,'Census Data'!$A:$A,$A1997))/SUMIFS('Census Data'!$F:$F,'Census Data'!$A:$A,$A1997)</f>
        <v>1.8340857787810384E-3</v>
      </c>
      <c r="I1997" s="19">
        <f t="shared" si="62"/>
        <v>0.80960778781038378</v>
      </c>
      <c r="J1997" s="17">
        <f>SUM(SUMIFS('Census Data'!W:W,'Census Data'!$A:$A,$A1997),SUMIFS('Census Data'!X:X,'Census Data'!$A:$A,$A1997))/SUMIFS('Census Data'!$F:$F,'Census Data'!$A:$A,$A1997)</f>
        <v>2.0668735891647857E-2</v>
      </c>
      <c r="K1997" s="19">
        <f t="shared" si="63"/>
        <v>0.97933126410835214</v>
      </c>
      <c r="L1997" s="24">
        <f>'EPA Data'!D1998/SUM('EPA Data'!D:D)</f>
        <v>7.3356262293785914E-6</v>
      </c>
      <c r="M1997" s="24">
        <f>'EPA Data'!E1998/SUM('EPA Data'!E:E)</f>
        <v>2.3541152579389611E-5</v>
      </c>
      <c r="N1997" s="24">
        <f>'EPA Data'!F1998/SUM('EPA Data'!F:F)</f>
        <v>2.1290146684319426E-5</v>
      </c>
      <c r="O1997" s="24">
        <f>'EPA Data'!G1998/SUM('EPA Data'!G:G)</f>
        <v>7.4099171620513168E-6</v>
      </c>
      <c r="P1997" s="24">
        <f>'EPA Data'!H1998/SUM('EPA Data'!H:H)</f>
        <v>1.3984038154659867E-5</v>
      </c>
      <c r="Q1997" s="24">
        <f>'EPA Data'!I1998/SUM('EPA Data'!I:I)</f>
        <v>4.496506504488411E-6</v>
      </c>
      <c r="R1997" s="24">
        <f>'EPA Data'!J1998/SUM('EPA Data'!J:J)</f>
        <v>3.8956233657059456E-6</v>
      </c>
      <c r="S1997" s="24">
        <f>'EPA Data'!K1998/SUM('EPA Data'!K:K)</f>
        <v>2.1619098346838754E-5</v>
      </c>
      <c r="T1997" s="24">
        <f>'EPA Data'!L1998/SUM('EPA Data'!L:L)</f>
        <v>1.2642562388322789E-5</v>
      </c>
      <c r="U1997" s="24">
        <f>'EPA Data'!M1998/SUM('EPA Data'!M:M)</f>
        <v>8.8017779757224882E-6</v>
      </c>
      <c r="V1997" s="24">
        <f>'EPA Data'!N1998/SUM('EPA Data'!N:N)</f>
        <v>6.70921786090301E-6</v>
      </c>
      <c r="W1997" s="24">
        <f>'EPA Data'!O1998/SUM('EPA Data'!O:O)</f>
        <v>6.9692444661885676E-6</v>
      </c>
      <c r="X1997" s="24">
        <f>'EPA Data'!P1998/SUM('EPA Data'!P:P)</f>
        <v>5.8291786004865599E-5</v>
      </c>
    </row>
    <row r="1998" spans="1:24" x14ac:dyDescent="0.25">
      <c r="A1998" s="16" t="s">
        <v>3283</v>
      </c>
      <c r="B1998" s="16" t="s">
        <v>3220</v>
      </c>
      <c r="C1998" s="21" t="s">
        <v>3284</v>
      </c>
      <c r="D1998" s="17">
        <f>SUMIFS('Census Data'!G:G,'Census Data'!$A:$A,$A1998)/SUMIFS('Census Data'!$F:$F,'Census Data'!$A:$A,$A1998)</f>
        <v>0.53309389430477172</v>
      </c>
      <c r="E1998" s="19">
        <f>SUMIFS('Census Data'!H:H,'Census Data'!$A:$A,$A1998)/SUMIFS('Census Data'!$F:$F,'Census Data'!$A:$A,$A1998)</f>
        <v>0.46690610569522834</v>
      </c>
      <c r="F1998" s="17">
        <f>SUM(SUMIFS('Census Data'!I:I,'Census Data'!$A:$A,$A1998),SUMIFS('Census Data'!J:J,'Census Data'!$A:$A,$A1998))/SUMIFS('Census Data'!$F:$F,'Census Data'!$A:$A,$A1998)</f>
        <v>0.93509492047203691</v>
      </c>
      <c r="G1998" s="17">
        <f>SUM(SUMIFS('Census Data'!K:K,'Census Data'!$A:$A,$A1998),SUMIFS('Census Data'!L:L,'Census Data'!$A:$A,$A1998))/SUMIFS('Census Data'!$F:$F,'Census Data'!$A:$A,$A1998)</f>
        <v>1.8214468958440224E-2</v>
      </c>
      <c r="H1998" s="17">
        <f>SUM(SUMIFS('Census Data'!O:O,'Census Data'!$A:$A,$A1998),SUMIFS('Census Data'!P:P,'Census Data'!$A:$A,$A1998))/SUMIFS('Census Data'!$F:$F,'Census Data'!$A:$A,$A1998)</f>
        <v>9.2355053873781432E-3</v>
      </c>
      <c r="I1998" s="19">
        <f t="shared" si="62"/>
        <v>3.7455105182144677E-2</v>
      </c>
      <c r="J1998" s="17">
        <f>SUM(SUMIFS('Census Data'!W:W,'Census Data'!$A:$A,$A1998),SUMIFS('Census Data'!X:X,'Census Data'!$A:$A,$A1998))/SUMIFS('Census Data'!$F:$F,'Census Data'!$A:$A,$A1998)</f>
        <v>3.3606977937403797E-2</v>
      </c>
      <c r="K1998" s="19">
        <f t="shared" si="63"/>
        <v>0.96639302206259625</v>
      </c>
      <c r="L1998" s="24">
        <f>'EPA Data'!D1999/SUM('EPA Data'!D:D)</f>
        <v>2.7912243802418825E-6</v>
      </c>
      <c r="M1998" s="24">
        <f>'EPA Data'!E1999/SUM('EPA Data'!E:E)</f>
        <v>9.6462738693264298E-6</v>
      </c>
      <c r="N1998" s="24">
        <f>'EPA Data'!F1999/SUM('EPA Data'!F:F)</f>
        <v>8.8607305316671211E-6</v>
      </c>
      <c r="O1998" s="24">
        <f>'EPA Data'!G1999/SUM('EPA Data'!G:G)</f>
        <v>3.3457453714185651E-6</v>
      </c>
      <c r="P1998" s="24">
        <f>'EPA Data'!H1999/SUM('EPA Data'!H:H)</f>
        <v>5.7462394489768984E-6</v>
      </c>
      <c r="Q1998" s="24">
        <f>'EPA Data'!I1999/SUM('EPA Data'!I:I)</f>
        <v>1.7840835200041224E-6</v>
      </c>
      <c r="R1998" s="24">
        <f>'EPA Data'!J1999/SUM('EPA Data'!J:J)</f>
        <v>1.8427260704043094E-6</v>
      </c>
      <c r="S1998" s="24">
        <f>'EPA Data'!K1999/SUM('EPA Data'!K:K)</f>
        <v>8.9687808252742428E-6</v>
      </c>
      <c r="T1998" s="24">
        <f>'EPA Data'!L1999/SUM('EPA Data'!L:L)</f>
        <v>5.2171782837096449E-6</v>
      </c>
      <c r="U1998" s="24">
        <f>'EPA Data'!M1999/SUM('EPA Data'!M:M)</f>
        <v>5.7159069028791707E-6</v>
      </c>
      <c r="V1998" s="24">
        <f>'EPA Data'!N1999/SUM('EPA Data'!N:N)</f>
        <v>3.0042289606574144E-6</v>
      </c>
      <c r="W1998" s="24">
        <f>'EPA Data'!O1999/SUM('EPA Data'!O:O)</f>
        <v>3.4830650296903313E-6</v>
      </c>
      <c r="X1998" s="24">
        <f>'EPA Data'!P1999/SUM('EPA Data'!P:P)</f>
        <v>2.3910360117668588E-5</v>
      </c>
    </row>
    <row r="1999" spans="1:24" x14ac:dyDescent="0.25">
      <c r="A1999" s="16" t="s">
        <v>3285</v>
      </c>
      <c r="B1999" s="16" t="s">
        <v>3220</v>
      </c>
      <c r="C1999" s="21" t="s">
        <v>1620</v>
      </c>
      <c r="D1999" s="17">
        <f>SUMIFS('Census Data'!G:G,'Census Data'!$A:$A,$A1999)/SUMIFS('Census Data'!$F:$F,'Census Data'!$A:$A,$A1999)</f>
        <v>0.50418250950570342</v>
      </c>
      <c r="E1999" s="19">
        <f>SUMIFS('Census Data'!H:H,'Census Data'!$A:$A,$A1999)/SUMIFS('Census Data'!$F:$F,'Census Data'!$A:$A,$A1999)</f>
        <v>0.49581749049429658</v>
      </c>
      <c r="F1999" s="17">
        <f>SUM(SUMIFS('Census Data'!I:I,'Census Data'!$A:$A,$A1999),SUMIFS('Census Data'!J:J,'Census Data'!$A:$A,$A1999))/SUMIFS('Census Data'!$F:$F,'Census Data'!$A:$A,$A1999)</f>
        <v>0.95969581749049426</v>
      </c>
      <c r="G1999" s="17">
        <f>SUM(SUMIFS('Census Data'!K:K,'Census Data'!$A:$A,$A1999),SUMIFS('Census Data'!L:L,'Census Data'!$A:$A,$A1999))/SUMIFS('Census Data'!$F:$F,'Census Data'!$A:$A,$A1999)</f>
        <v>3.041825095057034E-3</v>
      </c>
      <c r="H1999" s="17">
        <f>SUM(SUMIFS('Census Data'!O:O,'Census Data'!$A:$A,$A1999),SUMIFS('Census Data'!P:P,'Census Data'!$A:$A,$A1999))/SUMIFS('Census Data'!$F:$F,'Census Data'!$A:$A,$A1999)</f>
        <v>3.041825095057034E-3</v>
      </c>
      <c r="I1999" s="19">
        <f t="shared" si="62"/>
        <v>3.4220532319391705E-2</v>
      </c>
      <c r="J1999" s="17">
        <f>SUM(SUMIFS('Census Data'!W:W,'Census Data'!$A:$A,$A1999),SUMIFS('Census Data'!X:X,'Census Data'!$A:$A,$A1999))/SUMIFS('Census Data'!$F:$F,'Census Data'!$A:$A,$A1999)</f>
        <v>1.3688212927756654E-2</v>
      </c>
      <c r="K1999" s="19">
        <f t="shared" si="63"/>
        <v>0.98631178707224332</v>
      </c>
      <c r="L1999" s="24">
        <f>'EPA Data'!D2000/SUM('EPA Data'!D:D)</f>
        <v>1.4233498970123038E-6</v>
      </c>
      <c r="M1999" s="24">
        <f>'EPA Data'!E2000/SUM('EPA Data'!E:E)</f>
        <v>3.2419349916056589E-6</v>
      </c>
      <c r="N1999" s="24">
        <f>'EPA Data'!F2000/SUM('EPA Data'!F:F)</f>
        <v>3.0178829249156721E-6</v>
      </c>
      <c r="O1999" s="24">
        <f>'EPA Data'!G2000/SUM('EPA Data'!G:G)</f>
        <v>8.2532520266989507E-7</v>
      </c>
      <c r="P1999" s="24">
        <f>'EPA Data'!H2000/SUM('EPA Data'!H:H)</f>
        <v>1.4833511261282713E-6</v>
      </c>
      <c r="Q1999" s="24">
        <f>'EPA Data'!I2000/SUM('EPA Data'!I:I)</f>
        <v>4.6970895684451055E-7</v>
      </c>
      <c r="R1999" s="24">
        <f>'EPA Data'!J2000/SUM('EPA Data'!J:J)</f>
        <v>6.0248684233745165E-7</v>
      </c>
      <c r="S1999" s="24">
        <f>'EPA Data'!K2000/SUM('EPA Data'!K:K)</f>
        <v>2.4354500628653036E-6</v>
      </c>
      <c r="T1999" s="24">
        <f>'EPA Data'!L2000/SUM('EPA Data'!L:L)</f>
        <v>1.4530051370020689E-6</v>
      </c>
      <c r="U1999" s="24">
        <f>'EPA Data'!M2000/SUM('EPA Data'!M:M)</f>
        <v>6.3357577922052691E-7</v>
      </c>
      <c r="V1999" s="24">
        <f>'EPA Data'!N2000/SUM('EPA Data'!N:N)</f>
        <v>6.709195124377074E-7</v>
      </c>
      <c r="W1999" s="24">
        <f>'EPA Data'!O2000/SUM('EPA Data'!O:O)</f>
        <v>5.9661033300990069E-7</v>
      </c>
      <c r="X1999" s="24">
        <f>'EPA Data'!P2000/SUM('EPA Data'!P:P)</f>
        <v>6.4971498729413158E-6</v>
      </c>
    </row>
    <row r="2000" spans="1:24" x14ac:dyDescent="0.25">
      <c r="A2000" s="16" t="s">
        <v>3286</v>
      </c>
      <c r="B2000" s="16" t="s">
        <v>3220</v>
      </c>
      <c r="C2000" s="21" t="s">
        <v>1454</v>
      </c>
      <c r="D2000" s="17">
        <f>SUMIFS('Census Data'!G:G,'Census Data'!$A:$A,$A2000)/SUMIFS('Census Data'!$F:$F,'Census Data'!$A:$A,$A2000)</f>
        <v>0.50070921985815597</v>
      </c>
      <c r="E2000" s="19">
        <f>SUMIFS('Census Data'!H:H,'Census Data'!$A:$A,$A2000)/SUMIFS('Census Data'!$F:$F,'Census Data'!$A:$A,$A2000)</f>
        <v>0.49929078014184397</v>
      </c>
      <c r="F2000" s="17">
        <f>SUM(SUMIFS('Census Data'!I:I,'Census Data'!$A:$A,$A2000),SUMIFS('Census Data'!J:J,'Census Data'!$A:$A,$A2000))/SUMIFS('Census Data'!$F:$F,'Census Data'!$A:$A,$A2000)</f>
        <v>0.13593380614657211</v>
      </c>
      <c r="G2000" s="17">
        <f>SUM(SUMIFS('Census Data'!K:K,'Census Data'!$A:$A,$A2000),SUMIFS('Census Data'!L:L,'Census Data'!$A:$A,$A2000))/SUMIFS('Census Data'!$F:$F,'Census Data'!$A:$A,$A2000)</f>
        <v>7.3286052009456266E-3</v>
      </c>
      <c r="H2000" s="17">
        <f>SUM(SUMIFS('Census Data'!O:O,'Census Data'!$A:$A,$A2000),SUMIFS('Census Data'!P:P,'Census Data'!$A:$A,$A2000))/SUMIFS('Census Data'!$F:$F,'Census Data'!$A:$A,$A2000)</f>
        <v>1.8912529550827422E-3</v>
      </c>
      <c r="I2000" s="19">
        <f t="shared" si="62"/>
        <v>0.85484633569739954</v>
      </c>
      <c r="J2000" s="17">
        <f>SUM(SUMIFS('Census Data'!W:W,'Census Data'!$A:$A,$A2000),SUMIFS('Census Data'!X:X,'Census Data'!$A:$A,$A2000))/SUMIFS('Census Data'!$F:$F,'Census Data'!$A:$A,$A2000)</f>
        <v>5.106382978723404E-2</v>
      </c>
      <c r="K2000" s="19">
        <f t="shared" si="63"/>
        <v>0.94893617021276599</v>
      </c>
      <c r="L2000" s="24">
        <f>'EPA Data'!D2001/SUM('EPA Data'!D:D)</f>
        <v>3.3986323056608019E-6</v>
      </c>
      <c r="M2000" s="24">
        <f>'EPA Data'!E2001/SUM('EPA Data'!E:E)</f>
        <v>8.7469924759778481E-6</v>
      </c>
      <c r="N2000" s="24">
        <f>'EPA Data'!F2001/SUM('EPA Data'!F:F)</f>
        <v>7.8603991230198168E-6</v>
      </c>
      <c r="O2000" s="24">
        <f>'EPA Data'!G2001/SUM('EPA Data'!G:G)</f>
        <v>1.5889894407939625E-6</v>
      </c>
      <c r="P2000" s="24">
        <f>'EPA Data'!H2001/SUM('EPA Data'!H:H)</f>
        <v>3.6012657957544483E-6</v>
      </c>
      <c r="Q2000" s="24">
        <f>'EPA Data'!I2001/SUM('EPA Data'!I:I)</f>
        <v>1.2288590994627847E-6</v>
      </c>
      <c r="R2000" s="24">
        <f>'EPA Data'!J2001/SUM('EPA Data'!J:J)</f>
        <v>1.3360232670824208E-6</v>
      </c>
      <c r="S2000" s="24">
        <f>'EPA Data'!K2001/SUM('EPA Data'!K:K)</f>
        <v>6.9824070479940382E-6</v>
      </c>
      <c r="T2000" s="24">
        <f>'EPA Data'!L2001/SUM('EPA Data'!L:L)</f>
        <v>4.0938122090734532E-6</v>
      </c>
      <c r="U2000" s="24">
        <f>'EPA Data'!M2001/SUM('EPA Data'!M:M)</f>
        <v>1.4463264625045757E-6</v>
      </c>
      <c r="V2000" s="24">
        <f>'EPA Data'!N2001/SUM('EPA Data'!N:N)</f>
        <v>1.8056275228971964E-6</v>
      </c>
      <c r="W2000" s="24">
        <f>'EPA Data'!O2001/SUM('EPA Data'!O:O)</f>
        <v>1.4633683411234289E-6</v>
      </c>
      <c r="X2000" s="24">
        <f>'EPA Data'!P2001/SUM('EPA Data'!P:P)</f>
        <v>1.8024845989106397E-5</v>
      </c>
    </row>
    <row r="2001" spans="1:24" x14ac:dyDescent="0.25">
      <c r="A2001" s="16" t="s">
        <v>3287</v>
      </c>
      <c r="B2001" s="16" t="s">
        <v>3220</v>
      </c>
      <c r="C2001" s="21" t="s">
        <v>3288</v>
      </c>
      <c r="D2001" s="17">
        <f>SUMIFS('Census Data'!G:G,'Census Data'!$A:$A,$A2001)/SUMIFS('Census Data'!$F:$F,'Census Data'!$A:$A,$A2001)</f>
        <v>0.52</v>
      </c>
      <c r="E2001" s="19">
        <f>SUMIFS('Census Data'!H:H,'Census Data'!$A:$A,$A2001)/SUMIFS('Census Data'!$F:$F,'Census Data'!$A:$A,$A2001)</f>
        <v>0.48</v>
      </c>
      <c r="F2001" s="17">
        <f>SUM(SUMIFS('Census Data'!I:I,'Census Data'!$A:$A,$A2001),SUMIFS('Census Data'!J:J,'Census Data'!$A:$A,$A2001))/SUMIFS('Census Data'!$F:$F,'Census Data'!$A:$A,$A2001)</f>
        <v>0.95333333333333337</v>
      </c>
      <c r="G2001" s="17">
        <f>SUM(SUMIFS('Census Data'!K:K,'Census Data'!$A:$A,$A2001),SUMIFS('Census Data'!L:L,'Census Data'!$A:$A,$A2001))/SUMIFS('Census Data'!$F:$F,'Census Data'!$A:$A,$A2001)</f>
        <v>1.0666666666666666E-2</v>
      </c>
      <c r="H2001" s="17">
        <f>SUM(SUMIFS('Census Data'!O:O,'Census Data'!$A:$A,$A2001),SUMIFS('Census Data'!P:P,'Census Data'!$A:$A,$A2001))/SUMIFS('Census Data'!$F:$F,'Census Data'!$A:$A,$A2001)</f>
        <v>0</v>
      </c>
      <c r="I2001" s="19">
        <f t="shared" si="62"/>
        <v>3.5999999999999921E-2</v>
      </c>
      <c r="J2001" s="17">
        <f>SUM(SUMIFS('Census Data'!W:W,'Census Data'!$A:$A,$A2001),SUMIFS('Census Data'!X:X,'Census Data'!$A:$A,$A2001))/SUMIFS('Census Data'!$F:$F,'Census Data'!$A:$A,$A2001)</f>
        <v>4.1333333333333333E-2</v>
      </c>
      <c r="K2001" s="19">
        <f t="shared" si="63"/>
        <v>0.95866666666666667</v>
      </c>
      <c r="L2001" s="24">
        <f>'EPA Data'!D2002/SUM('EPA Data'!D:D)</f>
        <v>2.5890679966206235E-7</v>
      </c>
      <c r="M2001" s="24">
        <f>'EPA Data'!E2002/SUM('EPA Data'!E:E)</f>
        <v>8.2332568135544849E-7</v>
      </c>
      <c r="N2001" s="24">
        <f>'EPA Data'!F2002/SUM('EPA Data'!F:F)</f>
        <v>6.2563955874416696E-7</v>
      </c>
      <c r="O2001" s="24">
        <f>'EPA Data'!G2002/SUM('EPA Data'!G:G)</f>
        <v>1.9996564943680404E-7</v>
      </c>
      <c r="P2001" s="24">
        <f>'EPA Data'!H2002/SUM('EPA Data'!H:H)</f>
        <v>4.5524270225455368E-7</v>
      </c>
      <c r="Q2001" s="24">
        <f>'EPA Data'!I2002/SUM('EPA Data'!I:I)</f>
        <v>1.5455314225092023E-7</v>
      </c>
      <c r="R2001" s="24">
        <f>'EPA Data'!J2002/SUM('EPA Data'!J:J)</f>
        <v>1.5729257318559388E-7</v>
      </c>
      <c r="S2001" s="24">
        <f>'EPA Data'!K2002/SUM('EPA Data'!K:K)</f>
        <v>9.238981603674024E-7</v>
      </c>
      <c r="T2001" s="24">
        <f>'EPA Data'!L2002/SUM('EPA Data'!L:L)</f>
        <v>4.8068888080195683E-7</v>
      </c>
      <c r="U2001" s="24">
        <f>'EPA Data'!M2002/SUM('EPA Data'!M:M)</f>
        <v>1.3546016606570307E-7</v>
      </c>
      <c r="V2001" s="24">
        <f>'EPA Data'!N2002/SUM('EPA Data'!N:N)</f>
        <v>2.0794068736730779E-7</v>
      </c>
      <c r="W2001" s="24">
        <f>'EPA Data'!O2002/SUM('EPA Data'!O:O)</f>
        <v>1.4638138097588878E-7</v>
      </c>
      <c r="X2001" s="24">
        <f>'EPA Data'!P2002/SUM('EPA Data'!P:P)</f>
        <v>2.3110970593472956E-6</v>
      </c>
    </row>
    <row r="2002" spans="1:24" x14ac:dyDescent="0.25">
      <c r="A2002" s="16" t="s">
        <v>3289</v>
      </c>
      <c r="B2002" s="16" t="s">
        <v>3220</v>
      </c>
      <c r="C2002" s="21" t="s">
        <v>1175</v>
      </c>
      <c r="D2002" s="17">
        <f>SUMIFS('Census Data'!G:G,'Census Data'!$A:$A,$A2002)/SUMIFS('Census Data'!$F:$F,'Census Data'!$A:$A,$A2002)</f>
        <v>0.5168153958525199</v>
      </c>
      <c r="E2002" s="19">
        <f>SUMIFS('Census Data'!H:H,'Census Data'!$A:$A,$A2002)/SUMIFS('Census Data'!$F:$F,'Census Data'!$A:$A,$A2002)</f>
        <v>0.48318460414748005</v>
      </c>
      <c r="F2002" s="17">
        <f>SUM(SUMIFS('Census Data'!I:I,'Census Data'!$A:$A,$A2002),SUMIFS('Census Data'!J:J,'Census Data'!$A:$A,$A2002))/SUMIFS('Census Data'!$F:$F,'Census Data'!$A:$A,$A2002)</f>
        <v>0.91685985582266827</v>
      </c>
      <c r="G2002" s="17">
        <f>SUM(SUMIFS('Census Data'!K:K,'Census Data'!$A:$A,$A2002),SUMIFS('Census Data'!L:L,'Census Data'!$A:$A,$A2002))/SUMIFS('Census Data'!$F:$F,'Census Data'!$A:$A,$A2002)</f>
        <v>2.9756422877830355E-2</v>
      </c>
      <c r="H2002" s="17">
        <f>SUM(SUMIFS('Census Data'!O:O,'Census Data'!$A:$A,$A2002),SUMIFS('Census Data'!P:P,'Census Data'!$A:$A,$A2002))/SUMIFS('Census Data'!$F:$F,'Census Data'!$A:$A,$A2002)</f>
        <v>1.5560989551907016E-2</v>
      </c>
      <c r="I2002" s="19">
        <f t="shared" si="62"/>
        <v>3.7822731747594429E-2</v>
      </c>
      <c r="J2002" s="17">
        <f>SUM(SUMIFS('Census Data'!W:W,'Census Data'!$A:$A,$A2002),SUMIFS('Census Data'!X:X,'Census Data'!$A:$A,$A2002))/SUMIFS('Census Data'!$F:$F,'Census Data'!$A:$A,$A2002)</f>
        <v>5.6877004668296864E-2</v>
      </c>
      <c r="K2002" s="19">
        <f t="shared" si="63"/>
        <v>0.94312299533170318</v>
      </c>
      <c r="L2002" s="24">
        <f>'EPA Data'!D2003/SUM('EPA Data'!D:D)</f>
        <v>2.726510899222775E-5</v>
      </c>
      <c r="M2002" s="24">
        <f>'EPA Data'!E2003/SUM('EPA Data'!E:E)</f>
        <v>7.2212549029309516E-5</v>
      </c>
      <c r="N2002" s="24">
        <f>'EPA Data'!F2003/SUM('EPA Data'!F:F)</f>
        <v>6.1784827647496859E-5</v>
      </c>
      <c r="O2002" s="24">
        <f>'EPA Data'!G2003/SUM('EPA Data'!G:G)</f>
        <v>1.9127393193784259E-5</v>
      </c>
      <c r="P2002" s="24">
        <f>'EPA Data'!H2003/SUM('EPA Data'!H:H)</f>
        <v>3.4348425451342041E-5</v>
      </c>
      <c r="Q2002" s="24">
        <f>'EPA Data'!I2003/SUM('EPA Data'!I:I)</f>
        <v>1.0475746468744314E-5</v>
      </c>
      <c r="R2002" s="24">
        <f>'EPA Data'!J2003/SUM('EPA Data'!J:J)</f>
        <v>1.4556191269990117E-5</v>
      </c>
      <c r="S2002" s="24">
        <f>'EPA Data'!K2003/SUM('EPA Data'!K:K)</f>
        <v>6.9458589160841734E-5</v>
      </c>
      <c r="T2002" s="24">
        <f>'EPA Data'!L2003/SUM('EPA Data'!L:L)</f>
        <v>3.9546856162148207E-5</v>
      </c>
      <c r="U2002" s="24">
        <f>'EPA Data'!M2003/SUM('EPA Data'!M:M)</f>
        <v>1.1319064968027058E-5</v>
      </c>
      <c r="V2002" s="24">
        <f>'EPA Data'!N2003/SUM('EPA Data'!N:N)</f>
        <v>1.383724505582504E-5</v>
      </c>
      <c r="W2002" s="24">
        <f>'EPA Data'!O2003/SUM('EPA Data'!O:O)</f>
        <v>1.0550467541292232E-5</v>
      </c>
      <c r="X2002" s="24">
        <f>'EPA Data'!P2003/SUM('EPA Data'!P:P)</f>
        <v>1.3831605323523174E-4</v>
      </c>
    </row>
    <row r="2003" spans="1:24" x14ac:dyDescent="0.25">
      <c r="A2003" s="16" t="s">
        <v>3290</v>
      </c>
      <c r="B2003" s="16" t="s">
        <v>3220</v>
      </c>
      <c r="C2003" s="21" t="s">
        <v>2303</v>
      </c>
      <c r="D2003" s="17">
        <f>SUMIFS('Census Data'!G:G,'Census Data'!$A:$A,$A2003)/SUMIFS('Census Data'!$F:$F,'Census Data'!$A:$A,$A2003)</f>
        <v>0.51640211640211642</v>
      </c>
      <c r="E2003" s="19">
        <f>SUMIFS('Census Data'!H:H,'Census Data'!$A:$A,$A2003)/SUMIFS('Census Data'!$F:$F,'Census Data'!$A:$A,$A2003)</f>
        <v>0.48359788359788358</v>
      </c>
      <c r="F2003" s="17">
        <f>SUM(SUMIFS('Census Data'!I:I,'Census Data'!$A:$A,$A2003),SUMIFS('Census Data'!J:J,'Census Data'!$A:$A,$A2003))/SUMIFS('Census Data'!$F:$F,'Census Data'!$A:$A,$A2003)</f>
        <v>0.96825396825396826</v>
      </c>
      <c r="G2003" s="17">
        <f>SUM(SUMIFS('Census Data'!K:K,'Census Data'!$A:$A,$A2003),SUMIFS('Census Data'!L:L,'Census Data'!$A:$A,$A2003))/SUMIFS('Census Data'!$F:$F,'Census Data'!$A:$A,$A2003)</f>
        <v>5.82010582010582E-3</v>
      </c>
      <c r="H2003" s="17">
        <f>SUM(SUMIFS('Census Data'!O:O,'Census Data'!$A:$A,$A2003),SUMIFS('Census Data'!P:P,'Census Data'!$A:$A,$A2003))/SUMIFS('Census Data'!$F:$F,'Census Data'!$A:$A,$A2003)</f>
        <v>2.1164021164021165E-3</v>
      </c>
      <c r="I2003" s="19">
        <f t="shared" si="62"/>
        <v>2.3809523809523836E-2</v>
      </c>
      <c r="J2003" s="17">
        <f>SUM(SUMIFS('Census Data'!W:W,'Census Data'!$A:$A,$A2003),SUMIFS('Census Data'!X:X,'Census Data'!$A:$A,$A2003))/SUMIFS('Census Data'!$F:$F,'Census Data'!$A:$A,$A2003)</f>
        <v>2.2222222222222223E-2</v>
      </c>
      <c r="K2003" s="19">
        <f t="shared" si="63"/>
        <v>0.97777777777777775</v>
      </c>
      <c r="L2003" s="24">
        <f>'EPA Data'!D2004/SUM('EPA Data'!D:D)</f>
        <v>7.7404729637407226E-7</v>
      </c>
      <c r="M2003" s="24">
        <f>'EPA Data'!E2004/SUM('EPA Data'!E:E)</f>
        <v>2.7295480973128683E-6</v>
      </c>
      <c r="N2003" s="24">
        <f>'EPA Data'!F2004/SUM('EPA Data'!F:F)</f>
        <v>2.4968569881374387E-6</v>
      </c>
      <c r="O2003" s="24">
        <f>'EPA Data'!G2004/SUM('EPA Data'!G:G)</f>
        <v>1.4719308129816707E-6</v>
      </c>
      <c r="P2003" s="24">
        <f>'EPA Data'!H2004/SUM('EPA Data'!H:H)</f>
        <v>2.0387386361607766E-6</v>
      </c>
      <c r="Q2003" s="24">
        <f>'EPA Data'!I2004/SUM('EPA Data'!I:I)</f>
        <v>6.3134586227955626E-7</v>
      </c>
      <c r="R2003" s="24">
        <f>'EPA Data'!J2004/SUM('EPA Data'!J:J)</f>
        <v>7.9937607887140078E-7</v>
      </c>
      <c r="S2003" s="24">
        <f>'EPA Data'!K2004/SUM('EPA Data'!K:K)</f>
        <v>2.785456818889278E-6</v>
      </c>
      <c r="T2003" s="24">
        <f>'EPA Data'!L2004/SUM('EPA Data'!L:L)</f>
        <v>1.9770820473643265E-6</v>
      </c>
      <c r="U2003" s="24">
        <f>'EPA Data'!M2004/SUM('EPA Data'!M:M)</f>
        <v>1.5516023529800861E-6</v>
      </c>
      <c r="V2003" s="24">
        <f>'EPA Data'!N2004/SUM('EPA Data'!N:N)</f>
        <v>9.5050172988854949E-7</v>
      </c>
      <c r="W2003" s="24">
        <f>'EPA Data'!O2004/SUM('EPA Data'!O:O)</f>
        <v>1.1803950429588879E-6</v>
      </c>
      <c r="X2003" s="24">
        <f>'EPA Data'!P2004/SUM('EPA Data'!P:P)</f>
        <v>7.9150945897715483E-6</v>
      </c>
    </row>
    <row r="2004" spans="1:24" x14ac:dyDescent="0.25">
      <c r="A2004" s="16" t="s">
        <v>3291</v>
      </c>
      <c r="B2004" s="16" t="s">
        <v>3220</v>
      </c>
      <c r="C2004" s="21" t="s">
        <v>3292</v>
      </c>
      <c r="D2004" s="17">
        <f>SUMIFS('Census Data'!G:G,'Census Data'!$A:$A,$A2004)/SUMIFS('Census Data'!$F:$F,'Census Data'!$A:$A,$A2004)</f>
        <v>0.51193006182380218</v>
      </c>
      <c r="E2004" s="19">
        <f>SUMIFS('Census Data'!H:H,'Census Data'!$A:$A,$A2004)/SUMIFS('Census Data'!$F:$F,'Census Data'!$A:$A,$A2004)</f>
        <v>0.48806993817619782</v>
      </c>
      <c r="F2004" s="17">
        <f>SUM(SUMIFS('Census Data'!I:I,'Census Data'!$A:$A,$A2004),SUMIFS('Census Data'!J:J,'Census Data'!$A:$A,$A2004))/SUMIFS('Census Data'!$F:$F,'Census Data'!$A:$A,$A2004)</f>
        <v>0.93740340030911906</v>
      </c>
      <c r="G2004" s="17">
        <f>SUM(SUMIFS('Census Data'!K:K,'Census Data'!$A:$A,$A2004),SUMIFS('Census Data'!L:L,'Census Data'!$A:$A,$A2004))/SUMIFS('Census Data'!$F:$F,'Census Data'!$A:$A,$A2004)</f>
        <v>1.8015842349304482E-2</v>
      </c>
      <c r="H2004" s="17">
        <f>SUM(SUMIFS('Census Data'!O:O,'Census Data'!$A:$A,$A2004),SUMIFS('Census Data'!P:P,'Census Data'!$A:$A,$A2004))/SUMIFS('Census Data'!$F:$F,'Census Data'!$A:$A,$A2004)</f>
        <v>8.7422720247295211E-3</v>
      </c>
      <c r="I2004" s="19">
        <f t="shared" si="62"/>
        <v>3.5838485316846858E-2</v>
      </c>
      <c r="J2004" s="17">
        <f>SUM(SUMIFS('Census Data'!W:W,'Census Data'!$A:$A,$A2004),SUMIFS('Census Data'!X:X,'Census Data'!$A:$A,$A2004))/SUMIFS('Census Data'!$F:$F,'Census Data'!$A:$A,$A2004)</f>
        <v>2.6130216383307574E-2</v>
      </c>
      <c r="K2004" s="19">
        <f t="shared" si="63"/>
        <v>0.97386978361669241</v>
      </c>
      <c r="L2004" s="24">
        <f>'EPA Data'!D2005/SUM('EPA Data'!D:D)</f>
        <v>1.9520982836819891E-5</v>
      </c>
      <c r="M2004" s="24">
        <f>'EPA Data'!E2005/SUM('EPA Data'!E:E)</f>
        <v>5.7698241062431195E-5</v>
      </c>
      <c r="N2004" s="24">
        <f>'EPA Data'!F2005/SUM('EPA Data'!F:F)</f>
        <v>4.9060861827854288E-5</v>
      </c>
      <c r="O2004" s="24">
        <f>'EPA Data'!G2005/SUM('EPA Data'!G:G)</f>
        <v>2.0952972989206182E-5</v>
      </c>
      <c r="P2004" s="24">
        <f>'EPA Data'!H2005/SUM('EPA Data'!H:H)</f>
        <v>3.6539181683057213E-5</v>
      </c>
      <c r="Q2004" s="24">
        <f>'EPA Data'!I2005/SUM('EPA Data'!I:I)</f>
        <v>1.1156003592593638E-5</v>
      </c>
      <c r="R2004" s="24">
        <f>'EPA Data'!J2005/SUM('EPA Data'!J:J)</f>
        <v>9.7948564550833397E-6</v>
      </c>
      <c r="S2004" s="24">
        <f>'EPA Data'!K2005/SUM('EPA Data'!K:K)</f>
        <v>5.1149252527785982E-5</v>
      </c>
      <c r="T2004" s="24">
        <f>'EPA Data'!L2005/SUM('EPA Data'!L:L)</f>
        <v>3.0137730096855083E-5</v>
      </c>
      <c r="U2004" s="24">
        <f>'EPA Data'!M2005/SUM('EPA Data'!M:M)</f>
        <v>1.731797054571992E-5</v>
      </c>
      <c r="V2004" s="24">
        <f>'EPA Data'!N2005/SUM('EPA Data'!N:N)</f>
        <v>1.6336685246496686E-5</v>
      </c>
      <c r="W2004" s="24">
        <f>'EPA Data'!O2005/SUM('EPA Data'!O:O)</f>
        <v>1.7107037610872113E-5</v>
      </c>
      <c r="X2004" s="24">
        <f>'EPA Data'!P2005/SUM('EPA Data'!P:P)</f>
        <v>1.4490687466922503E-4</v>
      </c>
    </row>
    <row r="2005" spans="1:24" x14ac:dyDescent="0.25">
      <c r="A2005" s="16" t="s">
        <v>3293</v>
      </c>
      <c r="B2005" s="16" t="s">
        <v>3220</v>
      </c>
      <c r="C2005" s="21" t="s">
        <v>3294</v>
      </c>
      <c r="D2005" s="17">
        <f>SUMIFS('Census Data'!G:G,'Census Data'!$A:$A,$A2005)/SUMIFS('Census Data'!$F:$F,'Census Data'!$A:$A,$A2005)</f>
        <v>0.5089081772498858</v>
      </c>
      <c r="E2005" s="19">
        <f>SUMIFS('Census Data'!H:H,'Census Data'!$A:$A,$A2005)/SUMIFS('Census Data'!$F:$F,'Census Data'!$A:$A,$A2005)</f>
        <v>0.4910918227501142</v>
      </c>
      <c r="F2005" s="17">
        <f>SUM(SUMIFS('Census Data'!I:I,'Census Data'!$A:$A,$A2005),SUMIFS('Census Data'!J:J,'Census Data'!$A:$A,$A2005))/SUMIFS('Census Data'!$F:$F,'Census Data'!$A:$A,$A2005)</f>
        <v>0.92873458200091363</v>
      </c>
      <c r="G2005" s="17">
        <f>SUM(SUMIFS('Census Data'!K:K,'Census Data'!$A:$A,$A2005),SUMIFS('Census Data'!L:L,'Census Data'!$A:$A,$A2005))/SUMIFS('Census Data'!$F:$F,'Census Data'!$A:$A,$A2005)</f>
        <v>3.6546368204659662E-3</v>
      </c>
      <c r="H2005" s="17">
        <f>SUM(SUMIFS('Census Data'!O:O,'Census Data'!$A:$A,$A2005),SUMIFS('Census Data'!P:P,'Census Data'!$A:$A,$A2005))/SUMIFS('Census Data'!$F:$F,'Census Data'!$A:$A,$A2005)</f>
        <v>1.3704888076747374E-3</v>
      </c>
      <c r="I2005" s="19">
        <f t="shared" si="62"/>
        <v>6.6240292370945641E-2</v>
      </c>
      <c r="J2005" s="17">
        <f>SUM(SUMIFS('Census Data'!W:W,'Census Data'!$A:$A,$A2005),SUMIFS('Census Data'!X:X,'Census Data'!$A:$A,$A2005))/SUMIFS('Census Data'!$F:$F,'Census Data'!$A:$A,$A2005)</f>
        <v>2.69529465509365E-2</v>
      </c>
      <c r="K2005" s="19">
        <f t="shared" si="63"/>
        <v>0.9730470534490635</v>
      </c>
      <c r="L2005" s="24">
        <f>'EPA Data'!D2006/SUM('EPA Data'!D:D)</f>
        <v>1.4513134147126276E-6</v>
      </c>
      <c r="M2005" s="24">
        <f>'EPA Data'!E2006/SUM('EPA Data'!E:E)</f>
        <v>4.9237323237591944E-6</v>
      </c>
      <c r="N2005" s="24">
        <f>'EPA Data'!F2006/SUM('EPA Data'!F:F)</f>
        <v>4.3495216722472001E-6</v>
      </c>
      <c r="O2005" s="24">
        <f>'EPA Data'!G2006/SUM('EPA Data'!G:G)</f>
        <v>1.7636162630536394E-6</v>
      </c>
      <c r="P2005" s="24">
        <f>'EPA Data'!H2006/SUM('EPA Data'!H:H)</f>
        <v>3.0778655772731848E-6</v>
      </c>
      <c r="Q2005" s="24">
        <f>'EPA Data'!I2006/SUM('EPA Data'!I:I)</f>
        <v>9.5998469182539503E-7</v>
      </c>
      <c r="R2005" s="24">
        <f>'EPA Data'!J2006/SUM('EPA Data'!J:J)</f>
        <v>8.0330437340957726E-7</v>
      </c>
      <c r="S2005" s="24">
        <f>'EPA Data'!K2006/SUM('EPA Data'!K:K)</f>
        <v>4.4449781260806234E-6</v>
      </c>
      <c r="T2005" s="24">
        <f>'EPA Data'!L2006/SUM('EPA Data'!L:L)</f>
        <v>2.6938785338759203E-6</v>
      </c>
      <c r="U2005" s="24">
        <f>'EPA Data'!M2006/SUM('EPA Data'!M:M)</f>
        <v>1.5868343042624203E-6</v>
      </c>
      <c r="V2005" s="24">
        <f>'EPA Data'!N2006/SUM('EPA Data'!N:N)</f>
        <v>1.4038415311024785E-6</v>
      </c>
      <c r="W2005" s="24">
        <f>'EPA Data'!O2006/SUM('EPA Data'!O:O)</f>
        <v>1.4626013603423775E-6</v>
      </c>
      <c r="X2005" s="24">
        <f>'EPA Data'!P2006/SUM('EPA Data'!P:P)</f>
        <v>1.3032235929607566E-5</v>
      </c>
    </row>
    <row r="2006" spans="1:24" x14ac:dyDescent="0.25">
      <c r="A2006" s="16" t="s">
        <v>3295</v>
      </c>
      <c r="B2006" s="16" t="s">
        <v>3220</v>
      </c>
      <c r="C2006" s="21" t="s">
        <v>3296</v>
      </c>
      <c r="D2006" s="17">
        <f>SUMIFS('Census Data'!G:G,'Census Data'!$A:$A,$A2006)/SUMIFS('Census Data'!$F:$F,'Census Data'!$A:$A,$A2006)</f>
        <v>0.50958188153310102</v>
      </c>
      <c r="E2006" s="19">
        <f>SUMIFS('Census Data'!H:H,'Census Data'!$A:$A,$A2006)/SUMIFS('Census Data'!$F:$F,'Census Data'!$A:$A,$A2006)</f>
        <v>0.49041811846689898</v>
      </c>
      <c r="F2006" s="17">
        <f>SUM(SUMIFS('Census Data'!I:I,'Census Data'!$A:$A,$A2006),SUMIFS('Census Data'!J:J,'Census Data'!$A:$A,$A2006))/SUMIFS('Census Data'!$F:$F,'Census Data'!$A:$A,$A2006)</f>
        <v>0.94823295171727229</v>
      </c>
      <c r="G2006" s="17">
        <f>SUM(SUMIFS('Census Data'!K:K,'Census Data'!$A:$A,$A2006),SUMIFS('Census Data'!L:L,'Census Data'!$A:$A,$A2006))/SUMIFS('Census Data'!$F:$F,'Census Data'!$A:$A,$A2006)</f>
        <v>8.5863613738178194E-3</v>
      </c>
      <c r="H2006" s="17">
        <f>SUM(SUMIFS('Census Data'!O:O,'Census Data'!$A:$A,$A2006),SUMIFS('Census Data'!P:P,'Census Data'!$A:$A,$A2006))/SUMIFS('Census Data'!$F:$F,'Census Data'!$A:$A,$A2006)</f>
        <v>6.2220009955201595E-3</v>
      </c>
      <c r="I2006" s="19">
        <f t="shared" si="62"/>
        <v>3.6958685913389688E-2</v>
      </c>
      <c r="J2006" s="17">
        <f>SUM(SUMIFS('Census Data'!W:W,'Census Data'!$A:$A,$A2006),SUMIFS('Census Data'!X:X,'Census Data'!$A:$A,$A2006))/SUMIFS('Census Data'!$F:$F,'Census Data'!$A:$A,$A2006)</f>
        <v>3.7083125933300147E-2</v>
      </c>
      <c r="K2006" s="19">
        <f t="shared" si="63"/>
        <v>0.9629168740666999</v>
      </c>
      <c r="L2006" s="24">
        <f>'EPA Data'!D2007/SUM('EPA Data'!D:D)</f>
        <v>3.2698042790802555E-6</v>
      </c>
      <c r="M2006" s="24">
        <f>'EPA Data'!E2007/SUM('EPA Data'!E:E)</f>
        <v>1.1758907708128545E-5</v>
      </c>
      <c r="N2006" s="24">
        <f>'EPA Data'!F2007/SUM('EPA Data'!F:F)</f>
        <v>1.1070012992289603E-5</v>
      </c>
      <c r="O2006" s="24">
        <f>'EPA Data'!G2007/SUM('EPA Data'!G:G)</f>
        <v>8.2552523634797379E-6</v>
      </c>
      <c r="P2006" s="24">
        <f>'EPA Data'!H2007/SUM('EPA Data'!H:H)</f>
        <v>1.0416683490501281E-5</v>
      </c>
      <c r="Q2006" s="24">
        <f>'EPA Data'!I2007/SUM('EPA Data'!I:I)</f>
        <v>3.3100645839307544E-6</v>
      </c>
      <c r="R2006" s="24">
        <f>'EPA Data'!J2007/SUM('EPA Data'!J:J)</f>
        <v>7.066757251823426E-6</v>
      </c>
      <c r="S2006" s="24">
        <f>'EPA Data'!K2007/SUM('EPA Data'!K:K)</f>
        <v>1.417927714471987E-5</v>
      </c>
      <c r="T2006" s="24">
        <f>'EPA Data'!L2007/SUM('EPA Data'!L:L)</f>
        <v>1.2661526442636726E-5</v>
      </c>
      <c r="U2006" s="24">
        <f>'EPA Data'!M2007/SUM('EPA Data'!M:M)</f>
        <v>1.2837521999326647E-5</v>
      </c>
      <c r="V2006" s="24">
        <f>'EPA Data'!N2007/SUM('EPA Data'!N:N)</f>
        <v>4.8276857093093069E-6</v>
      </c>
      <c r="W2006" s="24">
        <f>'EPA Data'!O2007/SUM('EPA Data'!O:O)</f>
        <v>6.9287261885633319E-6</v>
      </c>
      <c r="X2006" s="24">
        <f>'EPA Data'!P2007/SUM('EPA Data'!P:P)</f>
        <v>3.615977776960081E-5</v>
      </c>
    </row>
    <row r="2007" spans="1:24" x14ac:dyDescent="0.25">
      <c r="A2007" s="16" t="s">
        <v>3297</v>
      </c>
      <c r="B2007" s="16" t="s">
        <v>3220</v>
      </c>
      <c r="C2007" s="21" t="s">
        <v>3298</v>
      </c>
      <c r="D2007" s="17">
        <f>SUMIFS('Census Data'!G:G,'Census Data'!$A:$A,$A2007)/SUMIFS('Census Data'!$F:$F,'Census Data'!$A:$A,$A2007)</f>
        <v>0.51057231463208341</v>
      </c>
      <c r="E2007" s="19">
        <f>SUMIFS('Census Data'!H:H,'Census Data'!$A:$A,$A2007)/SUMIFS('Census Data'!$F:$F,'Census Data'!$A:$A,$A2007)</f>
        <v>0.48942768536791653</v>
      </c>
      <c r="F2007" s="17">
        <f>SUM(SUMIFS('Census Data'!I:I,'Census Data'!$A:$A,$A2007),SUMIFS('Census Data'!J:J,'Census Data'!$A:$A,$A2007))/SUMIFS('Census Data'!$F:$F,'Census Data'!$A:$A,$A2007)</f>
        <v>0.94305046518184377</v>
      </c>
      <c r="G2007" s="17">
        <f>SUM(SUMIFS('Census Data'!K:K,'Census Data'!$A:$A,$A2007),SUMIFS('Census Data'!L:L,'Census Data'!$A:$A,$A2007))/SUMIFS('Census Data'!$F:$F,'Census Data'!$A:$A,$A2007)</f>
        <v>7.2361620148482285E-3</v>
      </c>
      <c r="H2007" s="17">
        <f>SUM(SUMIFS('Census Data'!O:O,'Census Data'!$A:$A,$A2007),SUMIFS('Census Data'!P:P,'Census Data'!$A:$A,$A2007))/SUMIFS('Census Data'!$F:$F,'Census Data'!$A:$A,$A2007)</f>
        <v>8.833756225918617E-3</v>
      </c>
      <c r="I2007" s="19">
        <f t="shared" si="62"/>
        <v>4.0879616577389366E-2</v>
      </c>
      <c r="J2007" s="17">
        <f>SUM(SUMIFS('Census Data'!W:W,'Census Data'!$A:$A,$A2007),SUMIFS('Census Data'!X:X,'Census Data'!$A:$A,$A2007))/SUMIFS('Census Data'!$F:$F,'Census Data'!$A:$A,$A2007)</f>
        <v>0.11953763744009022</v>
      </c>
      <c r="K2007" s="19">
        <f t="shared" si="63"/>
        <v>0.88046236255990973</v>
      </c>
      <c r="L2007" s="24">
        <f>'EPA Data'!D2008/SUM('EPA Data'!D:D)</f>
        <v>5.7047150894847059E-6</v>
      </c>
      <c r="M2007" s="24">
        <f>'EPA Data'!E2008/SUM('EPA Data'!E:E)</f>
        <v>2.090967618726004E-5</v>
      </c>
      <c r="N2007" s="24">
        <f>'EPA Data'!F2008/SUM('EPA Data'!F:F)</f>
        <v>1.9501881891305799E-5</v>
      </c>
      <c r="O2007" s="24">
        <f>'EPA Data'!G2008/SUM('EPA Data'!G:G)</f>
        <v>1.2038846283159175E-5</v>
      </c>
      <c r="P2007" s="24">
        <f>'EPA Data'!H2008/SUM('EPA Data'!H:H)</f>
        <v>1.6441277924788724E-5</v>
      </c>
      <c r="Q2007" s="24">
        <f>'EPA Data'!I2008/SUM('EPA Data'!I:I)</f>
        <v>5.2234115226536696E-6</v>
      </c>
      <c r="R2007" s="24">
        <f>'EPA Data'!J2008/SUM('EPA Data'!J:J)</f>
        <v>5.4665869415207654E-6</v>
      </c>
      <c r="S2007" s="24">
        <f>'EPA Data'!K2008/SUM('EPA Data'!K:K)</f>
        <v>2.0547106943412454E-5</v>
      </c>
      <c r="T2007" s="24">
        <f>'EPA Data'!L2008/SUM('EPA Data'!L:L)</f>
        <v>1.443068560546716E-5</v>
      </c>
      <c r="U2007" s="24">
        <f>'EPA Data'!M2008/SUM('EPA Data'!M:M)</f>
        <v>1.3539310887084194E-5</v>
      </c>
      <c r="V2007" s="24">
        <f>'EPA Data'!N2008/SUM('EPA Data'!N:N)</f>
        <v>7.4187275735555043E-6</v>
      </c>
      <c r="W2007" s="24">
        <f>'EPA Data'!O2008/SUM('EPA Data'!O:O)</f>
        <v>9.319943719103118E-6</v>
      </c>
      <c r="X2007" s="24">
        <f>'EPA Data'!P2008/SUM('EPA Data'!P:P)</f>
        <v>6.1940239559991683E-5</v>
      </c>
    </row>
    <row r="2008" spans="1:24" x14ac:dyDescent="0.25">
      <c r="A2008" s="16" t="s">
        <v>3299</v>
      </c>
      <c r="B2008" s="16" t="s">
        <v>3220</v>
      </c>
      <c r="C2008" s="21" t="s">
        <v>3300</v>
      </c>
      <c r="D2008" s="17">
        <f>SUMIFS('Census Data'!G:G,'Census Data'!$A:$A,$A2008)/SUMIFS('Census Data'!$F:$F,'Census Data'!$A:$A,$A2008)</f>
        <v>0.52307032716843338</v>
      </c>
      <c r="E2008" s="19">
        <f>SUMIFS('Census Data'!H:H,'Census Data'!$A:$A,$A2008)/SUMIFS('Census Data'!$F:$F,'Census Data'!$A:$A,$A2008)</f>
        <v>0.47692967283156668</v>
      </c>
      <c r="F2008" s="17">
        <f>SUM(SUMIFS('Census Data'!I:I,'Census Data'!$A:$A,$A2008),SUMIFS('Census Data'!J:J,'Census Data'!$A:$A,$A2008))/SUMIFS('Census Data'!$F:$F,'Census Data'!$A:$A,$A2008)</f>
        <v>0.87350867077659999</v>
      </c>
      <c r="G2008" s="17">
        <f>SUM(SUMIFS('Census Data'!K:K,'Census Data'!$A:$A,$A2008),SUMIFS('Census Data'!L:L,'Census Data'!$A:$A,$A2008))/SUMIFS('Census Data'!$F:$F,'Census Data'!$A:$A,$A2008)</f>
        <v>4.8284324596029035E-2</v>
      </c>
      <c r="H2008" s="17">
        <f>SUM(SUMIFS('Census Data'!O:O,'Census Data'!$A:$A,$A2008),SUMIFS('Census Data'!P:P,'Census Data'!$A:$A,$A2008))/SUMIFS('Census Data'!$F:$F,'Census Data'!$A:$A,$A2008)</f>
        <v>1.8405996363152526E-2</v>
      </c>
      <c r="I2008" s="19">
        <f t="shared" si="62"/>
        <v>5.9801008264218414E-2</v>
      </c>
      <c r="J2008" s="17">
        <f>SUM(SUMIFS('Census Data'!W:W,'Census Data'!$A:$A,$A2008),SUMIFS('Census Data'!X:X,'Census Data'!$A:$A,$A2008))/SUMIFS('Census Data'!$F:$F,'Census Data'!$A:$A,$A2008)</f>
        <v>6.3556127200958004E-2</v>
      </c>
      <c r="K2008" s="19">
        <f t="shared" si="63"/>
        <v>0.93644387279904195</v>
      </c>
      <c r="L2008" s="24">
        <f>'EPA Data'!D2009/SUM('EPA Data'!D:D)</f>
        <v>4.5956026660518877E-5</v>
      </c>
      <c r="M2008" s="24">
        <f>'EPA Data'!E2009/SUM('EPA Data'!E:E)</f>
        <v>1.0447605558617804E-4</v>
      </c>
      <c r="N2008" s="24">
        <f>'EPA Data'!F2009/SUM('EPA Data'!F:F)</f>
        <v>1.0440854208922787E-4</v>
      </c>
      <c r="O2008" s="24">
        <f>'EPA Data'!G2009/SUM('EPA Data'!G:G)</f>
        <v>3.0241722129022998E-5</v>
      </c>
      <c r="P2008" s="24">
        <f>'EPA Data'!H2009/SUM('EPA Data'!H:H)</f>
        <v>5.1208958498149857E-5</v>
      </c>
      <c r="Q2008" s="24">
        <f>'EPA Data'!I2009/SUM('EPA Data'!I:I)</f>
        <v>1.8627116933687193E-5</v>
      </c>
      <c r="R2008" s="24">
        <f>'EPA Data'!J2009/SUM('EPA Data'!J:J)</f>
        <v>2.3342747826066206E-5</v>
      </c>
      <c r="S2008" s="24">
        <f>'EPA Data'!K2009/SUM('EPA Data'!K:K)</f>
        <v>1.0398652721024165E-4</v>
      </c>
      <c r="T2008" s="24">
        <f>'EPA Data'!L2009/SUM('EPA Data'!L:L)</f>
        <v>5.9546063787174668E-5</v>
      </c>
      <c r="U2008" s="24">
        <f>'EPA Data'!M2009/SUM('EPA Data'!M:M)</f>
        <v>1.9493195512202685E-5</v>
      </c>
      <c r="V2008" s="24">
        <f>'EPA Data'!N2009/SUM('EPA Data'!N:N)</f>
        <v>2.1442460141387045E-5</v>
      </c>
      <c r="W2008" s="24">
        <f>'EPA Data'!O2009/SUM('EPA Data'!O:O)</f>
        <v>1.6480081179686679E-5</v>
      </c>
      <c r="X2008" s="24">
        <f>'EPA Data'!P2009/SUM('EPA Data'!P:P)</f>
        <v>1.9008788712795727E-4</v>
      </c>
    </row>
    <row r="2009" spans="1:24" x14ac:dyDescent="0.25">
      <c r="A2009" s="16" t="s">
        <v>3301</v>
      </c>
      <c r="B2009" s="16" t="s">
        <v>3220</v>
      </c>
      <c r="C2009" s="21" t="s">
        <v>1328</v>
      </c>
      <c r="D2009" s="17">
        <f>SUMIFS('Census Data'!G:G,'Census Data'!$A:$A,$A2009)/SUMIFS('Census Data'!$F:$F,'Census Data'!$A:$A,$A2009)</f>
        <v>0.50156494522691708</v>
      </c>
      <c r="E2009" s="19">
        <f>SUMIFS('Census Data'!H:H,'Census Data'!$A:$A,$A2009)/SUMIFS('Census Data'!$F:$F,'Census Data'!$A:$A,$A2009)</f>
        <v>0.49843505477308292</v>
      </c>
      <c r="F2009" s="17">
        <f>SUM(SUMIFS('Census Data'!I:I,'Census Data'!$A:$A,$A2009),SUMIFS('Census Data'!J:J,'Census Data'!$A:$A,$A2009))/SUMIFS('Census Data'!$F:$F,'Census Data'!$A:$A,$A2009)</f>
        <v>0.97287428273343768</v>
      </c>
      <c r="G2009" s="17">
        <f>SUM(SUMIFS('Census Data'!K:K,'Census Data'!$A:$A,$A2009),SUMIFS('Census Data'!L:L,'Census Data'!$A:$A,$A2009))/SUMIFS('Census Data'!$F:$F,'Census Data'!$A:$A,$A2009)</f>
        <v>3.6515388628064684E-3</v>
      </c>
      <c r="H2009" s="17">
        <f>SUM(SUMIFS('Census Data'!O:O,'Census Data'!$A:$A,$A2009),SUMIFS('Census Data'!P:P,'Census Data'!$A:$A,$A2009))/SUMIFS('Census Data'!$F:$F,'Census Data'!$A:$A,$A2009)</f>
        <v>3.1298904538341159E-3</v>
      </c>
      <c r="I2009" s="19">
        <f t="shared" si="62"/>
        <v>2.0344287949921713E-2</v>
      </c>
      <c r="J2009" s="17">
        <f>SUM(SUMIFS('Census Data'!W:W,'Census Data'!$A:$A,$A2009),SUMIFS('Census Data'!X:X,'Census Data'!$A:$A,$A2009))/SUMIFS('Census Data'!$F:$F,'Census Data'!$A:$A,$A2009)</f>
        <v>1.1737089201877934E-2</v>
      </c>
      <c r="K2009" s="19">
        <f t="shared" si="63"/>
        <v>0.98826291079812212</v>
      </c>
      <c r="L2009" s="24">
        <f>'EPA Data'!D2010/SUM('EPA Data'!D:D)</f>
        <v>4.392438867034438E-6</v>
      </c>
      <c r="M2009" s="24">
        <f>'EPA Data'!E2010/SUM('EPA Data'!E:E)</f>
        <v>1.2558598781525542E-5</v>
      </c>
      <c r="N2009" s="24">
        <f>'EPA Data'!F2010/SUM('EPA Data'!F:F)</f>
        <v>1.0661445604673937E-5</v>
      </c>
      <c r="O2009" s="24">
        <f>'EPA Data'!G2010/SUM('EPA Data'!G:G)</f>
        <v>4.3569847479067587E-6</v>
      </c>
      <c r="P2009" s="24">
        <f>'EPA Data'!H2010/SUM('EPA Data'!H:H)</f>
        <v>7.6904475510107771E-6</v>
      </c>
      <c r="Q2009" s="24">
        <f>'EPA Data'!I2010/SUM('EPA Data'!I:I)</f>
        <v>2.2031679720103416E-6</v>
      </c>
      <c r="R2009" s="24">
        <f>'EPA Data'!J2010/SUM('EPA Data'!J:J)</f>
        <v>2.2004385264365247E-6</v>
      </c>
      <c r="S2009" s="24">
        <f>'EPA Data'!K2010/SUM('EPA Data'!K:K)</f>
        <v>1.0619117162994077E-5</v>
      </c>
      <c r="T2009" s="24">
        <f>'EPA Data'!L2010/SUM('EPA Data'!L:L)</f>
        <v>6.1402482203690075E-6</v>
      </c>
      <c r="U2009" s="24">
        <f>'EPA Data'!M2010/SUM('EPA Data'!M:M)</f>
        <v>3.3832739502835845E-6</v>
      </c>
      <c r="V2009" s="24">
        <f>'EPA Data'!N2010/SUM('EPA Data'!N:N)</f>
        <v>3.2292574104058432E-6</v>
      </c>
      <c r="W2009" s="24">
        <f>'EPA Data'!O2010/SUM('EPA Data'!O:O)</f>
        <v>3.2450801900668504E-6</v>
      </c>
      <c r="X2009" s="24">
        <f>'EPA Data'!P2010/SUM('EPA Data'!P:P)</f>
        <v>3.1936769787928625E-5</v>
      </c>
    </row>
    <row r="2010" spans="1:24" x14ac:dyDescent="0.25">
      <c r="A2010" s="16" t="s">
        <v>3302</v>
      </c>
      <c r="B2010" s="16" t="s">
        <v>3220</v>
      </c>
      <c r="C2010" s="21" t="s">
        <v>3303</v>
      </c>
      <c r="D2010" s="17">
        <f>SUMIFS('Census Data'!G:G,'Census Data'!$A:$A,$A2010)/SUMIFS('Census Data'!$F:$F,'Census Data'!$A:$A,$A2010)</f>
        <v>0.53901407326611506</v>
      </c>
      <c r="E2010" s="19">
        <f>SUMIFS('Census Data'!H:H,'Census Data'!$A:$A,$A2010)/SUMIFS('Census Data'!$F:$F,'Census Data'!$A:$A,$A2010)</f>
        <v>0.46098592673388489</v>
      </c>
      <c r="F2010" s="17">
        <f>SUM(SUMIFS('Census Data'!I:I,'Census Data'!$A:$A,$A2010),SUMIFS('Census Data'!J:J,'Census Data'!$A:$A,$A2010))/SUMIFS('Census Data'!$F:$F,'Census Data'!$A:$A,$A2010)</f>
        <v>0.85833621538215965</v>
      </c>
      <c r="G2010" s="17">
        <f>SUM(SUMIFS('Census Data'!K:K,'Census Data'!$A:$A,$A2010),SUMIFS('Census Data'!L:L,'Census Data'!$A:$A,$A2010))/SUMIFS('Census Data'!$F:$F,'Census Data'!$A:$A,$A2010)</f>
        <v>5.110537657293357E-2</v>
      </c>
      <c r="H2010" s="17">
        <f>SUM(SUMIFS('Census Data'!O:O,'Census Data'!$A:$A,$A2010),SUMIFS('Census Data'!P:P,'Census Data'!$A:$A,$A2010))/SUMIFS('Census Data'!$F:$F,'Census Data'!$A:$A,$A2010)</f>
        <v>9.391045252600495E-3</v>
      </c>
      <c r="I2010" s="19">
        <f t="shared" si="62"/>
        <v>8.1167362792306297E-2</v>
      </c>
      <c r="J2010" s="17">
        <f>SUM(SUMIFS('Census Data'!W:W,'Census Data'!$A:$A,$A2010),SUMIFS('Census Data'!X:X,'Census Data'!$A:$A,$A2010))/SUMIFS('Census Data'!$F:$F,'Census Data'!$A:$A,$A2010)</f>
        <v>9.0026337492351491E-2</v>
      </c>
      <c r="K2010" s="19">
        <f t="shared" si="63"/>
        <v>0.90997366250764855</v>
      </c>
      <c r="L2010" s="24">
        <f>'EPA Data'!D2011/SUM('EPA Data'!D:D)</f>
        <v>1.8138486867792611E-5</v>
      </c>
      <c r="M2010" s="24">
        <f>'EPA Data'!E2011/SUM('EPA Data'!E:E)</f>
        <v>5.2576573961912611E-5</v>
      </c>
      <c r="N2010" s="24">
        <f>'EPA Data'!F2011/SUM('EPA Data'!F:F)</f>
        <v>4.7616783774451373E-5</v>
      </c>
      <c r="O2010" s="24">
        <f>'EPA Data'!G2011/SUM('EPA Data'!G:G)</f>
        <v>1.5440824080854382E-5</v>
      </c>
      <c r="P2010" s="24">
        <f>'EPA Data'!H2011/SUM('EPA Data'!H:H)</f>
        <v>3.0244207222018662E-5</v>
      </c>
      <c r="Q2010" s="24">
        <f>'EPA Data'!I2011/SUM('EPA Data'!I:I)</f>
        <v>9.1037975010653767E-6</v>
      </c>
      <c r="R2010" s="24">
        <f>'EPA Data'!J2011/SUM('EPA Data'!J:J)</f>
        <v>1.4735092549539034E-5</v>
      </c>
      <c r="S2010" s="24">
        <f>'EPA Data'!K2011/SUM('EPA Data'!K:K)</f>
        <v>1.0053762698816366E-4</v>
      </c>
      <c r="T2010" s="24">
        <f>'EPA Data'!L2011/SUM('EPA Data'!L:L)</f>
        <v>4.3036148448143256E-5</v>
      </c>
      <c r="U2010" s="24">
        <f>'EPA Data'!M2011/SUM('EPA Data'!M:M)</f>
        <v>9.1859482612989874E-6</v>
      </c>
      <c r="V2010" s="24">
        <f>'EPA Data'!N2011/SUM('EPA Data'!N:N)</f>
        <v>1.2428669274766585E-5</v>
      </c>
      <c r="W2010" s="24">
        <f>'EPA Data'!O2011/SUM('EPA Data'!O:O)</f>
        <v>8.4640396511335582E-6</v>
      </c>
      <c r="X2010" s="24">
        <f>'EPA Data'!P2011/SUM('EPA Data'!P:P)</f>
        <v>1.1732234389268332E-4</v>
      </c>
    </row>
    <row r="2011" spans="1:24" x14ac:dyDescent="0.25">
      <c r="A2011" s="16" t="s">
        <v>3304</v>
      </c>
      <c r="B2011" s="16" t="s">
        <v>1277</v>
      </c>
      <c r="C2011" s="21" t="s">
        <v>436</v>
      </c>
      <c r="D2011" s="17">
        <f>SUMIFS('Census Data'!G:G,'Census Data'!$A:$A,$A2011)/SUMIFS('Census Data'!$F:$F,'Census Data'!$A:$A,$A2011)</f>
        <v>0.49559534984475412</v>
      </c>
      <c r="E2011" s="19">
        <f>SUMIFS('Census Data'!H:H,'Census Data'!$A:$A,$A2011)/SUMIFS('Census Data'!$F:$F,'Census Data'!$A:$A,$A2011)</f>
        <v>0.50440465015524583</v>
      </c>
      <c r="F2011" s="17">
        <f>SUM(SUMIFS('Census Data'!I:I,'Census Data'!$A:$A,$A2011),SUMIFS('Census Data'!J:J,'Census Data'!$A:$A,$A2011))/SUMIFS('Census Data'!$F:$F,'Census Data'!$A:$A,$A2011)</f>
        <v>0.97064770019495994</v>
      </c>
      <c r="G2011" s="17">
        <f>SUM(SUMIFS('Census Data'!K:K,'Census Data'!$A:$A,$A2011),SUMIFS('Census Data'!L:L,'Census Data'!$A:$A,$A2011))/SUMIFS('Census Data'!$F:$F,'Census Data'!$A:$A,$A2011)</f>
        <v>4.9101018124052282E-3</v>
      </c>
      <c r="H2011" s="17">
        <f>SUM(SUMIFS('Census Data'!O:O,'Census Data'!$A:$A,$A2011),SUMIFS('Census Data'!P:P,'Census Data'!$A:$A,$A2011))/SUMIFS('Census Data'!$F:$F,'Census Data'!$A:$A,$A2011)</f>
        <v>3.6464726695068237E-3</v>
      </c>
      <c r="I2011" s="19">
        <f t="shared" si="62"/>
        <v>2.0795725323128011E-2</v>
      </c>
      <c r="J2011" s="17">
        <f>SUM(SUMIFS('Census Data'!W:W,'Census Data'!$A:$A,$A2011),SUMIFS('Census Data'!X:X,'Census Data'!$A:$A,$A2011))/SUMIFS('Census Data'!$F:$F,'Census Data'!$A:$A,$A2011)</f>
        <v>1.0397862661564013E-2</v>
      </c>
      <c r="K2011" s="19">
        <f t="shared" si="63"/>
        <v>0.98960213733843594</v>
      </c>
      <c r="L2011" s="24">
        <f>'EPA Data'!D2012/SUM('EPA Data'!D:D)</f>
        <v>1.696306609456084E-4</v>
      </c>
      <c r="M2011" s="24">
        <f>'EPA Data'!E2012/SUM('EPA Data'!E:E)</f>
        <v>1.5630075056739879E-4</v>
      </c>
      <c r="N2011" s="24">
        <f>'EPA Data'!F2012/SUM('EPA Data'!F:F)</f>
        <v>2.2852544058950017E-4</v>
      </c>
      <c r="O2011" s="24">
        <f>'EPA Data'!G2012/SUM('EPA Data'!G:G)</f>
        <v>3.4272646333073874E-5</v>
      </c>
      <c r="P2011" s="24">
        <f>'EPA Data'!H2012/SUM('EPA Data'!H:H)</f>
        <v>5.462489208747044E-5</v>
      </c>
      <c r="Q2011" s="24">
        <f>'EPA Data'!I2012/SUM('EPA Data'!I:I)</f>
        <v>2.9456352118285034E-5</v>
      </c>
      <c r="R2011" s="24">
        <f>'EPA Data'!J2012/SUM('EPA Data'!J:J)</f>
        <v>3.8897692251686736E-5</v>
      </c>
      <c r="S2011" s="24">
        <f>'EPA Data'!K2012/SUM('EPA Data'!K:K)</f>
        <v>7.2020038655847652E-5</v>
      </c>
      <c r="T2011" s="24">
        <f>'EPA Data'!L2012/SUM('EPA Data'!L:L)</f>
        <v>9.7194466270382362E-5</v>
      </c>
      <c r="U2011" s="24">
        <f>'EPA Data'!M2012/SUM('EPA Data'!M:M)</f>
        <v>9.6453366579743902E-5</v>
      </c>
      <c r="V2011" s="24">
        <f>'EPA Data'!N2012/SUM('EPA Data'!N:N)</f>
        <v>7.103994560693803E-5</v>
      </c>
      <c r="W2011" s="24">
        <f>'EPA Data'!O2012/SUM('EPA Data'!O:O)</f>
        <v>7.812023866065411E-5</v>
      </c>
      <c r="X2011" s="24">
        <f>'EPA Data'!P2012/SUM('EPA Data'!P:P)</f>
        <v>9.3680325775882708E-5</v>
      </c>
    </row>
    <row r="2012" spans="1:24" x14ac:dyDescent="0.25">
      <c r="A2012" s="16" t="s">
        <v>3305</v>
      </c>
      <c r="B2012" s="16" t="s">
        <v>1277</v>
      </c>
      <c r="C2012" s="21" t="s">
        <v>1202</v>
      </c>
      <c r="D2012" s="17">
        <f>SUMIFS('Census Data'!G:G,'Census Data'!$A:$A,$A2012)/SUMIFS('Census Data'!$F:$F,'Census Data'!$A:$A,$A2012)</f>
        <v>0.50465554806499202</v>
      </c>
      <c r="E2012" s="19">
        <f>SUMIFS('Census Data'!H:H,'Census Data'!$A:$A,$A2012)/SUMIFS('Census Data'!$F:$F,'Census Data'!$A:$A,$A2012)</f>
        <v>0.49534445193500798</v>
      </c>
      <c r="F2012" s="17">
        <f>SUM(SUMIFS('Census Data'!I:I,'Census Data'!$A:$A,$A2012),SUMIFS('Census Data'!J:J,'Census Data'!$A:$A,$A2012))/SUMIFS('Census Data'!$F:$F,'Census Data'!$A:$A,$A2012)</f>
        <v>0.83242958056101068</v>
      </c>
      <c r="G2012" s="17">
        <f>SUM(SUMIFS('Census Data'!K:K,'Census Data'!$A:$A,$A2012),SUMIFS('Census Data'!L:L,'Census Data'!$A:$A,$A2012))/SUMIFS('Census Data'!$F:$F,'Census Data'!$A:$A,$A2012)</f>
        <v>0.12526501939404597</v>
      </c>
      <c r="H2012" s="17">
        <f>SUM(SUMIFS('Census Data'!O:O,'Census Data'!$A:$A,$A2012),SUMIFS('Census Data'!P:P,'Census Data'!$A:$A,$A2012))/SUMIFS('Census Data'!$F:$F,'Census Data'!$A:$A,$A2012)</f>
        <v>7.9921055974050085E-3</v>
      </c>
      <c r="I2012" s="19">
        <f t="shared" si="62"/>
        <v>3.4313294447538278E-2</v>
      </c>
      <c r="J2012" s="17">
        <f>SUM(SUMIFS('Census Data'!W:W,'Census Data'!$A:$A,$A2012),SUMIFS('Census Data'!X:X,'Census Data'!$A:$A,$A2012))/SUMIFS('Census Data'!$F:$F,'Census Data'!$A:$A,$A2012)</f>
        <v>3.3414426825336345E-2</v>
      </c>
      <c r="K2012" s="19">
        <f t="shared" si="63"/>
        <v>0.96658557317466365</v>
      </c>
      <c r="L2012" s="24">
        <f>'EPA Data'!D2013/SUM('EPA Data'!D:D)</f>
        <v>4.5825869667409338E-4</v>
      </c>
      <c r="M2012" s="24">
        <f>'EPA Data'!E2013/SUM('EPA Data'!E:E)</f>
        <v>4.4552144331998434E-4</v>
      </c>
      <c r="N2012" s="24">
        <f>'EPA Data'!F2013/SUM('EPA Data'!F:F)</f>
        <v>6.3253316812862009E-4</v>
      </c>
      <c r="O2012" s="24">
        <f>'EPA Data'!G2013/SUM('EPA Data'!G:G)</f>
        <v>2.4467959058140353E-4</v>
      </c>
      <c r="P2012" s="24">
        <f>'EPA Data'!H2013/SUM('EPA Data'!H:H)</f>
        <v>2.9011441374421609E-4</v>
      </c>
      <c r="Q2012" s="24">
        <f>'EPA Data'!I2013/SUM('EPA Data'!I:I)</f>
        <v>1.2585871709156024E-4</v>
      </c>
      <c r="R2012" s="24">
        <f>'EPA Data'!J2013/SUM('EPA Data'!J:J)</f>
        <v>3.6214505792646676E-4</v>
      </c>
      <c r="S2012" s="24">
        <f>'EPA Data'!K2013/SUM('EPA Data'!K:K)</f>
        <v>4.7359171794876249E-4</v>
      </c>
      <c r="T2012" s="24">
        <f>'EPA Data'!L2013/SUM('EPA Data'!L:L)</f>
        <v>4.358849752546226E-4</v>
      </c>
      <c r="U2012" s="24">
        <f>'EPA Data'!M2013/SUM('EPA Data'!M:M)</f>
        <v>4.9051811463660154E-4</v>
      </c>
      <c r="V2012" s="24">
        <f>'EPA Data'!N2013/SUM('EPA Data'!N:N)</f>
        <v>2.9768565328716639E-4</v>
      </c>
      <c r="W2012" s="24">
        <f>'EPA Data'!O2013/SUM('EPA Data'!O:O)</f>
        <v>3.295795825803791E-4</v>
      </c>
      <c r="X2012" s="24">
        <f>'EPA Data'!P2013/SUM('EPA Data'!P:P)</f>
        <v>5.1286396215870038E-4</v>
      </c>
    </row>
    <row r="2013" spans="1:24" x14ac:dyDescent="0.25">
      <c r="A2013" s="16" t="s">
        <v>3306</v>
      </c>
      <c r="B2013" s="16" t="s">
        <v>1277</v>
      </c>
      <c r="C2013" s="21" t="s">
        <v>3307</v>
      </c>
      <c r="D2013" s="17">
        <f>SUMIFS('Census Data'!G:G,'Census Data'!$A:$A,$A2013)/SUMIFS('Census Data'!$F:$F,'Census Data'!$A:$A,$A2013)</f>
        <v>0.49151148006880563</v>
      </c>
      <c r="E2013" s="19">
        <f>SUMIFS('Census Data'!H:H,'Census Data'!$A:$A,$A2013)/SUMIFS('Census Data'!$F:$F,'Census Data'!$A:$A,$A2013)</f>
        <v>0.50848851993119437</v>
      </c>
      <c r="F2013" s="17">
        <f>SUM(SUMIFS('Census Data'!I:I,'Census Data'!$A:$A,$A2013),SUMIFS('Census Data'!J:J,'Census Data'!$A:$A,$A2013))/SUMIFS('Census Data'!$F:$F,'Census Data'!$A:$A,$A2013)</f>
        <v>0.96733602572732036</v>
      </c>
      <c r="G2013" s="17">
        <f>SUM(SUMIFS('Census Data'!K:K,'Census Data'!$A:$A,$A2013),SUMIFS('Census Data'!L:L,'Census Data'!$A:$A,$A2013))/SUMIFS('Census Data'!$F:$F,'Census Data'!$A:$A,$A2013)</f>
        <v>8.6380973749158631E-3</v>
      </c>
      <c r="H2013" s="17">
        <f>SUM(SUMIFS('Census Data'!O:O,'Census Data'!$A:$A,$A2013),SUMIFS('Census Data'!P:P,'Census Data'!$A:$A,$A2013))/SUMIFS('Census Data'!$F:$F,'Census Data'!$A:$A,$A2013)</f>
        <v>7.2171116595617377E-3</v>
      </c>
      <c r="I2013" s="19">
        <f t="shared" si="62"/>
        <v>1.6808765238202072E-2</v>
      </c>
      <c r="J2013" s="17">
        <f>SUM(SUMIFS('Census Data'!W:W,'Census Data'!$A:$A,$A2013),SUMIFS('Census Data'!X:X,'Census Data'!$A:$A,$A2013))/SUMIFS('Census Data'!$F:$F,'Census Data'!$A:$A,$A2013)</f>
        <v>1.5069927454939794E-2</v>
      </c>
      <c r="K2013" s="19">
        <f t="shared" si="63"/>
        <v>0.98493007254506015</v>
      </c>
      <c r="L2013" s="24">
        <f>'EPA Data'!D2014/SUM('EPA Data'!D:D)</f>
        <v>1.5740752512338139E-4</v>
      </c>
      <c r="M2013" s="24">
        <f>'EPA Data'!E2014/SUM('EPA Data'!E:E)</f>
        <v>2.3936312802712618E-4</v>
      </c>
      <c r="N2013" s="24">
        <f>'EPA Data'!F2014/SUM('EPA Data'!F:F)</f>
        <v>3.5040480729022107E-4</v>
      </c>
      <c r="O2013" s="24">
        <f>'EPA Data'!G2014/SUM('EPA Data'!G:G)</f>
        <v>1.8084467745916103E-4</v>
      </c>
      <c r="P2013" s="24">
        <f>'EPA Data'!H2014/SUM('EPA Data'!H:H)</f>
        <v>1.5684827044913055E-4</v>
      </c>
      <c r="Q2013" s="24">
        <f>'EPA Data'!I2014/SUM('EPA Data'!I:I)</f>
        <v>7.436968455144616E-5</v>
      </c>
      <c r="R2013" s="24">
        <f>'EPA Data'!J2014/SUM('EPA Data'!J:J)</f>
        <v>1.3302038993591797E-4</v>
      </c>
      <c r="S2013" s="24">
        <f>'EPA Data'!K2014/SUM('EPA Data'!K:K)</f>
        <v>2.1601437716843396E-4</v>
      </c>
      <c r="T2013" s="24">
        <f>'EPA Data'!L2014/SUM('EPA Data'!L:L)</f>
        <v>2.4834368377946441E-4</v>
      </c>
      <c r="U2013" s="24">
        <f>'EPA Data'!M2014/SUM('EPA Data'!M:M)</f>
        <v>2.5696645281291978E-4</v>
      </c>
      <c r="V2013" s="24">
        <f>'EPA Data'!N2014/SUM('EPA Data'!N:N)</f>
        <v>1.7304521556386792E-4</v>
      </c>
      <c r="W2013" s="24">
        <f>'EPA Data'!O2014/SUM('EPA Data'!O:O)</f>
        <v>2.3056709346147173E-4</v>
      </c>
      <c r="X2013" s="24">
        <f>'EPA Data'!P2014/SUM('EPA Data'!P:P)</f>
        <v>2.28767263345339E-4</v>
      </c>
    </row>
    <row r="2014" spans="1:24" x14ac:dyDescent="0.25">
      <c r="A2014" s="16" t="s">
        <v>3308</v>
      </c>
      <c r="B2014" s="16" t="s">
        <v>1277</v>
      </c>
      <c r="C2014" s="21" t="s">
        <v>3309</v>
      </c>
      <c r="D2014" s="17">
        <f>SUMIFS('Census Data'!G:G,'Census Data'!$A:$A,$A2014)/SUMIFS('Census Data'!$F:$F,'Census Data'!$A:$A,$A2014)</f>
        <v>0.5046431032177785</v>
      </c>
      <c r="E2014" s="19">
        <f>SUMIFS('Census Data'!H:H,'Census Data'!$A:$A,$A2014)/SUMIFS('Census Data'!$F:$F,'Census Data'!$A:$A,$A2014)</f>
        <v>0.4953568967822215</v>
      </c>
      <c r="F2014" s="17">
        <f>SUM(SUMIFS('Census Data'!I:I,'Census Data'!$A:$A,$A2014),SUMIFS('Census Data'!J:J,'Census Data'!$A:$A,$A2014))/SUMIFS('Census Data'!$F:$F,'Census Data'!$A:$A,$A2014)</f>
        <v>0.93045114714986477</v>
      </c>
      <c r="G2014" s="17">
        <f>SUM(SUMIFS('Census Data'!K:K,'Census Data'!$A:$A,$A2014),SUMIFS('Census Data'!L:L,'Census Data'!$A:$A,$A2014))/SUMIFS('Census Data'!$F:$F,'Census Data'!$A:$A,$A2014)</f>
        <v>3.8204049732108884E-2</v>
      </c>
      <c r="H2014" s="17">
        <f>SUM(SUMIFS('Census Data'!O:O,'Census Data'!$A:$A,$A2014),SUMIFS('Census Data'!P:P,'Census Data'!$A:$A,$A2014))/SUMIFS('Census Data'!$F:$F,'Census Data'!$A:$A,$A2014)</f>
        <v>4.874487099063152E-3</v>
      </c>
      <c r="I2014" s="19">
        <f t="shared" si="62"/>
        <v>2.6470316018963214E-2</v>
      </c>
      <c r="J2014" s="17">
        <f>SUM(SUMIFS('Census Data'!W:W,'Census Data'!$A:$A,$A2014),SUMIFS('Census Data'!X:X,'Census Data'!$A:$A,$A2014))/SUMIFS('Census Data'!$F:$F,'Census Data'!$A:$A,$A2014)</f>
        <v>4.4405137750537324E-2</v>
      </c>
      <c r="K2014" s="19">
        <f t="shared" si="63"/>
        <v>0.95559486224946266</v>
      </c>
      <c r="L2014" s="24">
        <f>'EPA Data'!D2015/SUM('EPA Data'!D:D)</f>
        <v>6.9503292356333838E-4</v>
      </c>
      <c r="M2014" s="24">
        <f>'EPA Data'!E2015/SUM('EPA Data'!E:E)</f>
        <v>7.2913931325056726E-4</v>
      </c>
      <c r="N2014" s="24">
        <f>'EPA Data'!F2015/SUM('EPA Data'!F:F)</f>
        <v>1.0418482200738957E-3</v>
      </c>
      <c r="O2014" s="24">
        <f>'EPA Data'!G2015/SUM('EPA Data'!G:G)</f>
        <v>3.0100599535694603E-4</v>
      </c>
      <c r="P2014" s="24">
        <f>'EPA Data'!H2015/SUM('EPA Data'!H:H)</f>
        <v>4.0850570541266565E-4</v>
      </c>
      <c r="Q2014" s="24">
        <f>'EPA Data'!I2015/SUM('EPA Data'!I:I)</f>
        <v>2.185334628975053E-4</v>
      </c>
      <c r="R2014" s="24">
        <f>'EPA Data'!J2015/SUM('EPA Data'!J:J)</f>
        <v>3.6111701639600179E-4</v>
      </c>
      <c r="S2014" s="24">
        <f>'EPA Data'!K2015/SUM('EPA Data'!K:K)</f>
        <v>5.3389411406953922E-4</v>
      </c>
      <c r="T2014" s="24">
        <f>'EPA Data'!L2015/SUM('EPA Data'!L:L)</f>
        <v>5.8449304234997319E-4</v>
      </c>
      <c r="U2014" s="24">
        <f>'EPA Data'!M2015/SUM('EPA Data'!M:M)</f>
        <v>5.2542336721498641E-4</v>
      </c>
      <c r="V2014" s="24">
        <f>'EPA Data'!N2015/SUM('EPA Data'!N:N)</f>
        <v>5.3871940720599809E-4</v>
      </c>
      <c r="W2014" s="24">
        <f>'EPA Data'!O2015/SUM('EPA Data'!O:O)</f>
        <v>8.5957130522770992E-4</v>
      </c>
      <c r="X2014" s="24">
        <f>'EPA Data'!P2015/SUM('EPA Data'!P:P)</f>
        <v>4.8618156317158757E-4</v>
      </c>
    </row>
    <row r="2015" spans="1:24" x14ac:dyDescent="0.25">
      <c r="A2015" s="16" t="s">
        <v>3310</v>
      </c>
      <c r="B2015" s="16" t="s">
        <v>1277</v>
      </c>
      <c r="C2015" s="21" t="s">
        <v>3311</v>
      </c>
      <c r="D2015" s="17">
        <f>SUMIFS('Census Data'!G:G,'Census Data'!$A:$A,$A2015)/SUMIFS('Census Data'!$F:$F,'Census Data'!$A:$A,$A2015)</f>
        <v>0.49630321306657277</v>
      </c>
      <c r="E2015" s="19">
        <f>SUMIFS('Census Data'!H:H,'Census Data'!$A:$A,$A2015)/SUMIFS('Census Data'!$F:$F,'Census Data'!$A:$A,$A2015)</f>
        <v>0.50369678693342723</v>
      </c>
      <c r="F2015" s="17">
        <f>SUM(SUMIFS('Census Data'!I:I,'Census Data'!$A:$A,$A2015),SUMIFS('Census Data'!J:J,'Census Data'!$A:$A,$A2015))/SUMIFS('Census Data'!$F:$F,'Census Data'!$A:$A,$A2015)</f>
        <v>0.91233333843586883</v>
      </c>
      <c r="G2015" s="17">
        <f>SUM(SUMIFS('Census Data'!K:K,'Census Data'!$A:$A,$A2015),SUMIFS('Census Data'!L:L,'Census Data'!$A:$A,$A2015))/SUMIFS('Census Data'!$F:$F,'Census Data'!$A:$A,$A2015)</f>
        <v>2.8426224991198127E-2</v>
      </c>
      <c r="H2015" s="17">
        <f>SUM(SUMIFS('Census Data'!O:O,'Census Data'!$A:$A,$A2015),SUMIFS('Census Data'!P:P,'Census Data'!$A:$A,$A2015))/SUMIFS('Census Data'!$F:$F,'Census Data'!$A:$A,$A2015)</f>
        <v>3.1135671315076462E-2</v>
      </c>
      <c r="I2015" s="19">
        <f t="shared" si="62"/>
        <v>2.8104765257856545E-2</v>
      </c>
      <c r="J2015" s="17">
        <f>SUM(SUMIFS('Census Data'!W:W,'Census Data'!$A:$A,$A2015),SUMIFS('Census Data'!X:X,'Census Data'!$A:$A,$A2015))/SUMIFS('Census Data'!$F:$F,'Census Data'!$A:$A,$A2015)</f>
        <v>1.9364122032237818E-2</v>
      </c>
      <c r="K2015" s="19">
        <f t="shared" si="63"/>
        <v>0.98063587796776219</v>
      </c>
      <c r="L2015" s="24">
        <f>'EPA Data'!D2016/SUM('EPA Data'!D:D)</f>
        <v>4.6942682938283682E-4</v>
      </c>
      <c r="M2015" s="24">
        <f>'EPA Data'!E2016/SUM('EPA Data'!E:E)</f>
        <v>3.7966761410411888E-4</v>
      </c>
      <c r="N2015" s="24">
        <f>'EPA Data'!F2016/SUM('EPA Data'!F:F)</f>
        <v>6.3520215841597703E-4</v>
      </c>
      <c r="O2015" s="24">
        <f>'EPA Data'!G2016/SUM('EPA Data'!G:G)</f>
        <v>5.0771196192775505E-5</v>
      </c>
      <c r="P2015" s="24">
        <f>'EPA Data'!H2016/SUM('EPA Data'!H:H)</f>
        <v>8.235135652572871E-5</v>
      </c>
      <c r="Q2015" s="24">
        <f>'EPA Data'!I2016/SUM('EPA Data'!I:I)</f>
        <v>4.4618109706265602E-5</v>
      </c>
      <c r="R2015" s="24">
        <f>'EPA Data'!J2016/SUM('EPA Data'!J:J)</f>
        <v>7.12181964342472E-5</v>
      </c>
      <c r="S2015" s="24">
        <f>'EPA Data'!K2016/SUM('EPA Data'!K:K)</f>
        <v>1.7785322845530942E-4</v>
      </c>
      <c r="T2015" s="24">
        <f>'EPA Data'!L2016/SUM('EPA Data'!L:L)</f>
        <v>1.7539830163756142E-4</v>
      </c>
      <c r="U2015" s="24">
        <f>'EPA Data'!M2016/SUM('EPA Data'!M:M)</f>
        <v>1.5879073952102736E-4</v>
      </c>
      <c r="V2015" s="24">
        <f>'EPA Data'!N2016/SUM('EPA Data'!N:N)</f>
        <v>9.2398582492901263E-5</v>
      </c>
      <c r="W2015" s="24">
        <f>'EPA Data'!O2016/SUM('EPA Data'!O:O)</f>
        <v>1.1265879711010704E-4</v>
      </c>
      <c r="X2015" s="24">
        <f>'EPA Data'!P2016/SUM('EPA Data'!P:P)</f>
        <v>1.2896764244679944E-4</v>
      </c>
    </row>
    <row r="2016" spans="1:24" x14ac:dyDescent="0.25">
      <c r="A2016" s="16" t="s">
        <v>3312</v>
      </c>
      <c r="B2016" s="16" t="s">
        <v>1277</v>
      </c>
      <c r="C2016" s="21" t="s">
        <v>3313</v>
      </c>
      <c r="D2016" s="17">
        <f>SUMIFS('Census Data'!G:G,'Census Data'!$A:$A,$A2016)/SUMIFS('Census Data'!$F:$F,'Census Data'!$A:$A,$A2016)</f>
        <v>0.50010951463115472</v>
      </c>
      <c r="E2016" s="19">
        <f>SUMIFS('Census Data'!H:H,'Census Data'!$A:$A,$A2016)/SUMIFS('Census Data'!$F:$F,'Census Data'!$A:$A,$A2016)</f>
        <v>0.49989048536884528</v>
      </c>
      <c r="F2016" s="17">
        <f>SUM(SUMIFS('Census Data'!I:I,'Census Data'!$A:$A,$A2016),SUMIFS('Census Data'!J:J,'Census Data'!$A:$A,$A2016))/SUMIFS('Census Data'!$F:$F,'Census Data'!$A:$A,$A2016)</f>
        <v>0.97189854564569822</v>
      </c>
      <c r="G2016" s="17">
        <f>SUM(SUMIFS('Census Data'!K:K,'Census Data'!$A:$A,$A2016),SUMIFS('Census Data'!L:L,'Census Data'!$A:$A,$A2016))/SUMIFS('Census Data'!$F:$F,'Census Data'!$A:$A,$A2016)</f>
        <v>6.5270720168214471E-3</v>
      </c>
      <c r="H2016" s="17">
        <f>SUM(SUMIFS('Census Data'!O:O,'Census Data'!$A:$A,$A2016),SUMIFS('Census Data'!P:P,'Census Data'!$A:$A,$A2016))/SUMIFS('Census Data'!$F:$F,'Census Data'!$A:$A,$A2016)</f>
        <v>6.308042754512003E-3</v>
      </c>
      <c r="I2016" s="19">
        <f t="shared" si="62"/>
        <v>1.5266339582968302E-2</v>
      </c>
      <c r="J2016" s="17">
        <f>SUM(SUMIFS('Census Data'!W:W,'Census Data'!$A:$A,$A2016),SUMIFS('Census Data'!X:X,'Census Data'!$A:$A,$A2016))/SUMIFS('Census Data'!$F:$F,'Census Data'!$A:$A,$A2016)</f>
        <v>1.7763273173295954E-2</v>
      </c>
      <c r="K2016" s="19">
        <f t="shared" si="63"/>
        <v>0.98223672682670404</v>
      </c>
      <c r="L2016" s="24">
        <f>'EPA Data'!D2017/SUM('EPA Data'!D:D)</f>
        <v>2.5892635321592128E-4</v>
      </c>
      <c r="M2016" s="24">
        <f>'EPA Data'!E2017/SUM('EPA Data'!E:E)</f>
        <v>2.2747971745049517E-4</v>
      </c>
      <c r="N2016" s="24">
        <f>'EPA Data'!F2017/SUM('EPA Data'!F:F)</f>
        <v>3.1633839158335569E-4</v>
      </c>
      <c r="O2016" s="24">
        <f>'EPA Data'!G2017/SUM('EPA Data'!G:G)</f>
        <v>1.1436196164136998E-4</v>
      </c>
      <c r="P2016" s="24">
        <f>'EPA Data'!H2017/SUM('EPA Data'!H:H)</f>
        <v>1.4228927598969662E-4</v>
      </c>
      <c r="Q2016" s="24">
        <f>'EPA Data'!I2017/SUM('EPA Data'!I:I)</f>
        <v>6.5107595422704006E-5</v>
      </c>
      <c r="R2016" s="24">
        <f>'EPA Data'!J2017/SUM('EPA Data'!J:J)</f>
        <v>1.1929197015345094E-4</v>
      </c>
      <c r="S2016" s="24">
        <f>'EPA Data'!K2017/SUM('EPA Data'!K:K)</f>
        <v>1.6810980667708177E-4</v>
      </c>
      <c r="T2016" s="24">
        <f>'EPA Data'!L2017/SUM('EPA Data'!L:L)</f>
        <v>1.8886195370681311E-4</v>
      </c>
      <c r="U2016" s="24">
        <f>'EPA Data'!M2017/SUM('EPA Data'!M:M)</f>
        <v>2.4003714737813646E-4</v>
      </c>
      <c r="V2016" s="24">
        <f>'EPA Data'!N2017/SUM('EPA Data'!N:N)</f>
        <v>1.4427714908031664E-4</v>
      </c>
      <c r="W2016" s="24">
        <f>'EPA Data'!O2017/SUM('EPA Data'!O:O)</f>
        <v>1.8170958487583714E-4</v>
      </c>
      <c r="X2016" s="24">
        <f>'EPA Data'!P2017/SUM('EPA Data'!P:P)</f>
        <v>2.5828156731268507E-4</v>
      </c>
    </row>
    <row r="2017" spans="1:24" x14ac:dyDescent="0.25">
      <c r="A2017" s="16" t="s">
        <v>3314</v>
      </c>
      <c r="B2017" s="16" t="s">
        <v>1277</v>
      </c>
      <c r="C2017" s="21" t="s">
        <v>3315</v>
      </c>
      <c r="D2017" s="17">
        <f>SUMIFS('Census Data'!G:G,'Census Data'!$A:$A,$A2017)/SUMIFS('Census Data'!$F:$F,'Census Data'!$A:$A,$A2017)</f>
        <v>0.51070053428051221</v>
      </c>
      <c r="E2017" s="19">
        <f>SUMIFS('Census Data'!H:H,'Census Data'!$A:$A,$A2017)/SUMIFS('Census Data'!$F:$F,'Census Data'!$A:$A,$A2017)</f>
        <v>0.48929946571948779</v>
      </c>
      <c r="F2017" s="17">
        <f>SUM(SUMIFS('Census Data'!I:I,'Census Data'!$A:$A,$A2017),SUMIFS('Census Data'!J:J,'Census Data'!$A:$A,$A2017))/SUMIFS('Census Data'!$F:$F,'Census Data'!$A:$A,$A2017)</f>
        <v>0.93375220129540637</v>
      </c>
      <c r="G2017" s="17">
        <f>SUM(SUMIFS('Census Data'!K:K,'Census Data'!$A:$A,$A2017),SUMIFS('Census Data'!L:L,'Census Data'!$A:$A,$A2017))/SUMIFS('Census Data'!$F:$F,'Census Data'!$A:$A,$A2017)</f>
        <v>4.2429036205712922E-2</v>
      </c>
      <c r="H2017" s="17">
        <f>SUM(SUMIFS('Census Data'!O:O,'Census Data'!$A:$A,$A2017),SUMIFS('Census Data'!P:P,'Census Data'!$A:$A,$A2017))/SUMIFS('Census Data'!$F:$F,'Census Data'!$A:$A,$A2017)</f>
        <v>4.9846282422469626E-3</v>
      </c>
      <c r="I2017" s="19">
        <f t="shared" si="62"/>
        <v>1.8834134256633717E-2</v>
      </c>
      <c r="J2017" s="17">
        <f>SUM(SUMIFS('Census Data'!W:W,'Census Data'!$A:$A,$A2017),SUMIFS('Census Data'!X:X,'Census Data'!$A:$A,$A2017))/SUMIFS('Census Data'!$F:$F,'Census Data'!$A:$A,$A2017)</f>
        <v>1.1312419783302987E-2</v>
      </c>
      <c r="K2017" s="19">
        <f t="shared" si="63"/>
        <v>0.988687580216697</v>
      </c>
      <c r="L2017" s="24">
        <f>'EPA Data'!D2018/SUM('EPA Data'!D:D)</f>
        <v>4.1491240030438223E-4</v>
      </c>
      <c r="M2017" s="24">
        <f>'EPA Data'!E2018/SUM('EPA Data'!E:E)</f>
        <v>4.2384923747920342E-4</v>
      </c>
      <c r="N2017" s="24">
        <f>'EPA Data'!F2018/SUM('EPA Data'!F:F)</f>
        <v>5.5249251801882328E-4</v>
      </c>
      <c r="O2017" s="24">
        <f>'EPA Data'!G2018/SUM('EPA Data'!G:G)</f>
        <v>1.4667011344667071E-4</v>
      </c>
      <c r="P2017" s="24">
        <f>'EPA Data'!H2018/SUM('EPA Data'!H:H)</f>
        <v>2.1005069782283203E-4</v>
      </c>
      <c r="Q2017" s="24">
        <f>'EPA Data'!I2018/SUM('EPA Data'!I:I)</f>
        <v>1.1256045473068177E-4</v>
      </c>
      <c r="R2017" s="24">
        <f>'EPA Data'!J2018/SUM('EPA Data'!J:J)</f>
        <v>2.1026312554399493E-4</v>
      </c>
      <c r="S2017" s="24">
        <f>'EPA Data'!K2018/SUM('EPA Data'!K:K)</f>
        <v>4.4300012827689207E-4</v>
      </c>
      <c r="T2017" s="24">
        <f>'EPA Data'!L2018/SUM('EPA Data'!L:L)</f>
        <v>4.9853350121467047E-4</v>
      </c>
      <c r="U2017" s="24">
        <f>'EPA Data'!M2018/SUM('EPA Data'!M:M)</f>
        <v>4.134353533191493E-4</v>
      </c>
      <c r="V2017" s="24">
        <f>'EPA Data'!N2018/SUM('EPA Data'!N:N)</f>
        <v>2.5746883274445608E-4</v>
      </c>
      <c r="W2017" s="24">
        <f>'EPA Data'!O2018/SUM('EPA Data'!O:O)</f>
        <v>3.7611932560300062E-4</v>
      </c>
      <c r="X2017" s="24">
        <f>'EPA Data'!P2018/SUM('EPA Data'!P:P)</f>
        <v>2.9258648471558327E-4</v>
      </c>
    </row>
    <row r="2018" spans="1:24" x14ac:dyDescent="0.25">
      <c r="A2018" s="16" t="s">
        <v>3316</v>
      </c>
      <c r="B2018" s="16" t="s">
        <v>1277</v>
      </c>
      <c r="C2018" s="21" t="s">
        <v>1050</v>
      </c>
      <c r="D2018" s="17">
        <f>SUMIFS('Census Data'!G:G,'Census Data'!$A:$A,$A2018)/SUMIFS('Census Data'!$F:$F,'Census Data'!$A:$A,$A2018)</f>
        <v>0.49636212930558116</v>
      </c>
      <c r="E2018" s="19">
        <f>SUMIFS('Census Data'!H:H,'Census Data'!$A:$A,$A2018)/SUMIFS('Census Data'!$F:$F,'Census Data'!$A:$A,$A2018)</f>
        <v>0.5036378706944189</v>
      </c>
      <c r="F2018" s="17">
        <f>SUM(SUMIFS('Census Data'!I:I,'Census Data'!$A:$A,$A2018),SUMIFS('Census Data'!J:J,'Census Data'!$A:$A,$A2018))/SUMIFS('Census Data'!$F:$F,'Census Data'!$A:$A,$A2018)</f>
        <v>0.97142659790016572</v>
      </c>
      <c r="G2018" s="17">
        <f>SUM(SUMIFS('Census Data'!K:K,'Census Data'!$A:$A,$A2018),SUMIFS('Census Data'!L:L,'Census Data'!$A:$A,$A2018))/SUMIFS('Census Data'!$F:$F,'Census Data'!$A:$A,$A2018)</f>
        <v>9.9696076625529571E-3</v>
      </c>
      <c r="H2018" s="17">
        <f>SUM(SUMIFS('Census Data'!O:O,'Census Data'!$A:$A,$A2018),SUMIFS('Census Data'!P:P,'Census Data'!$A:$A,$A2018))/SUMIFS('Census Data'!$F:$F,'Census Data'!$A:$A,$A2018)</f>
        <v>2.9471357524405968E-3</v>
      </c>
      <c r="I2018" s="19">
        <f t="shared" si="62"/>
        <v>1.5656658684840785E-2</v>
      </c>
      <c r="J2018" s="17">
        <f>SUM(SUMIFS('Census Data'!W:W,'Census Data'!$A:$A,$A2018),SUMIFS('Census Data'!X:X,'Census Data'!$A:$A,$A2018))/SUMIFS('Census Data'!$F:$F,'Census Data'!$A:$A,$A2018)</f>
        <v>1.2387179959476883E-2</v>
      </c>
      <c r="K2018" s="19">
        <f t="shared" si="63"/>
        <v>0.98761282004052309</v>
      </c>
      <c r="L2018" s="24">
        <f>'EPA Data'!D2019/SUM('EPA Data'!D:D)</f>
        <v>3.667994820286903E-4</v>
      </c>
      <c r="M2018" s="24">
        <f>'EPA Data'!E2019/SUM('EPA Data'!E:E)</f>
        <v>3.3456591986885252E-4</v>
      </c>
      <c r="N2018" s="24">
        <f>'EPA Data'!F2019/SUM('EPA Data'!F:F)</f>
        <v>4.9603383788819676E-4</v>
      </c>
      <c r="O2018" s="24">
        <f>'EPA Data'!G2019/SUM('EPA Data'!G:G)</f>
        <v>9.693577076480809E-5</v>
      </c>
      <c r="P2018" s="24">
        <f>'EPA Data'!H2019/SUM('EPA Data'!H:H)</f>
        <v>1.2985733283892527E-4</v>
      </c>
      <c r="Q2018" s="24">
        <f>'EPA Data'!I2019/SUM('EPA Data'!I:I)</f>
        <v>7.3590572767075351E-5</v>
      </c>
      <c r="R2018" s="24">
        <f>'EPA Data'!J2019/SUM('EPA Data'!J:J)</f>
        <v>9.4785392390629058E-5</v>
      </c>
      <c r="S2018" s="24">
        <f>'EPA Data'!K2019/SUM('EPA Data'!K:K)</f>
        <v>1.525258088597951E-4</v>
      </c>
      <c r="T2018" s="24">
        <f>'EPA Data'!L2019/SUM('EPA Data'!L:L)</f>
        <v>1.9320647550145119E-4</v>
      </c>
      <c r="U2018" s="24">
        <f>'EPA Data'!M2019/SUM('EPA Data'!M:M)</f>
        <v>2.0994471071027264E-4</v>
      </c>
      <c r="V2018" s="24">
        <f>'EPA Data'!N2019/SUM('EPA Data'!N:N)</f>
        <v>1.4197359921826631E-4</v>
      </c>
      <c r="W2018" s="24">
        <f>'EPA Data'!O2019/SUM('EPA Data'!O:O)</f>
        <v>1.8822125558060304E-4</v>
      </c>
      <c r="X2018" s="24">
        <f>'EPA Data'!P2019/SUM('EPA Data'!P:P)</f>
        <v>2.1374606314952826E-4</v>
      </c>
    </row>
    <row r="2019" spans="1:24" x14ac:dyDescent="0.25">
      <c r="A2019" s="16" t="s">
        <v>3317</v>
      </c>
      <c r="B2019" s="16" t="s">
        <v>1277</v>
      </c>
      <c r="C2019" s="21" t="s">
        <v>35</v>
      </c>
      <c r="D2019" s="17">
        <f>SUMIFS('Census Data'!G:G,'Census Data'!$A:$A,$A2019)/SUMIFS('Census Data'!$F:$F,'Census Data'!$A:$A,$A2019)</f>
        <v>0.49018359111955606</v>
      </c>
      <c r="E2019" s="19">
        <f>SUMIFS('Census Data'!H:H,'Census Data'!$A:$A,$A2019)/SUMIFS('Census Data'!$F:$F,'Census Data'!$A:$A,$A2019)</f>
        <v>0.50981640888044388</v>
      </c>
      <c r="F2019" s="17">
        <f>SUM(SUMIFS('Census Data'!I:I,'Census Data'!$A:$A,$A2019),SUMIFS('Census Data'!J:J,'Census Data'!$A:$A,$A2019))/SUMIFS('Census Data'!$F:$F,'Census Data'!$A:$A,$A2019)</f>
        <v>0.83994372725991429</v>
      </c>
      <c r="G2019" s="17">
        <f>SUM(SUMIFS('Census Data'!K:K,'Census Data'!$A:$A,$A2019),SUMIFS('Census Data'!L:L,'Census Data'!$A:$A,$A2019))/SUMIFS('Census Data'!$F:$F,'Census Data'!$A:$A,$A2019)</f>
        <v>9.2103546017842319E-2</v>
      </c>
      <c r="H2019" s="17">
        <f>SUM(SUMIFS('Census Data'!O:O,'Census Data'!$A:$A,$A2019),SUMIFS('Census Data'!P:P,'Census Data'!$A:$A,$A2019))/SUMIFS('Census Data'!$F:$F,'Census Data'!$A:$A,$A2019)</f>
        <v>3.8764505368878772E-2</v>
      </c>
      <c r="I2019" s="19">
        <f t="shared" si="62"/>
        <v>2.918822135336463E-2</v>
      </c>
      <c r="J2019" s="17">
        <f>SUM(SUMIFS('Census Data'!W:W,'Census Data'!$A:$A,$A2019),SUMIFS('Census Data'!X:X,'Census Data'!$A:$A,$A2019))/SUMIFS('Census Data'!$F:$F,'Census Data'!$A:$A,$A2019)</f>
        <v>4.9885940689158359E-2</v>
      </c>
      <c r="K2019" s="19">
        <f t="shared" si="63"/>
        <v>0.9501140593108417</v>
      </c>
      <c r="L2019" s="24">
        <f>'EPA Data'!D2020/SUM('EPA Data'!D:D)</f>
        <v>3.9894075394699647E-3</v>
      </c>
      <c r="M2019" s="24">
        <f>'EPA Data'!E2020/SUM('EPA Data'!E:E)</f>
        <v>2.9149625191133271E-3</v>
      </c>
      <c r="N2019" s="24">
        <f>'EPA Data'!F2020/SUM('EPA Data'!F:F)</f>
        <v>3.949381087786797E-3</v>
      </c>
      <c r="O2019" s="24">
        <f>'EPA Data'!G2020/SUM('EPA Data'!G:G)</f>
        <v>1.335154535447173E-3</v>
      </c>
      <c r="P2019" s="24">
        <f>'EPA Data'!H2020/SUM('EPA Data'!H:H)</f>
        <v>1.2161928923067938E-3</v>
      </c>
      <c r="Q2019" s="24">
        <f>'EPA Data'!I2020/SUM('EPA Data'!I:I)</f>
        <v>7.717590812880979E-4</v>
      </c>
      <c r="R2019" s="24">
        <f>'EPA Data'!J2020/SUM('EPA Data'!J:J)</f>
        <v>1.4966352700606675E-3</v>
      </c>
      <c r="S2019" s="24">
        <f>'EPA Data'!K2020/SUM('EPA Data'!K:K)</f>
        <v>1.2568793824415368E-3</v>
      </c>
      <c r="T2019" s="24">
        <f>'EPA Data'!L2020/SUM('EPA Data'!L:L)</f>
        <v>2.8393627352332916E-3</v>
      </c>
      <c r="U2019" s="24">
        <f>'EPA Data'!M2020/SUM('EPA Data'!M:M)</f>
        <v>1.8537971950818527E-3</v>
      </c>
      <c r="V2019" s="24">
        <f>'EPA Data'!N2020/SUM('EPA Data'!N:N)</f>
        <v>1.8386471049968958E-3</v>
      </c>
      <c r="W2019" s="24">
        <f>'EPA Data'!O2020/SUM('EPA Data'!O:O)</f>
        <v>1.8235436198926109E-3</v>
      </c>
      <c r="X2019" s="24">
        <f>'EPA Data'!P2020/SUM('EPA Data'!P:P)</f>
        <v>1.3790135698585034E-3</v>
      </c>
    </row>
    <row r="2020" spans="1:24" x14ac:dyDescent="0.25">
      <c r="A2020" s="16" t="s">
        <v>3318</v>
      </c>
      <c r="B2020" s="16" t="s">
        <v>1277</v>
      </c>
      <c r="C2020" s="21" t="s">
        <v>201</v>
      </c>
      <c r="D2020" s="17">
        <f>SUMIFS('Census Data'!G:G,'Census Data'!$A:$A,$A2020)/SUMIFS('Census Data'!$F:$F,'Census Data'!$A:$A,$A2020)</f>
        <v>0.50011146615144531</v>
      </c>
      <c r="E2020" s="19">
        <f>SUMIFS('Census Data'!H:H,'Census Data'!$A:$A,$A2020)/SUMIFS('Census Data'!$F:$F,'Census Data'!$A:$A,$A2020)</f>
        <v>0.49988853384855464</v>
      </c>
      <c r="F2020" s="17">
        <f>SUM(SUMIFS('Census Data'!I:I,'Census Data'!$A:$A,$A2020),SUMIFS('Census Data'!J:J,'Census Data'!$A:$A,$A2020))/SUMIFS('Census Data'!$F:$F,'Census Data'!$A:$A,$A2020)</f>
        <v>0.97246786059299994</v>
      </c>
      <c r="G2020" s="17">
        <f>SUM(SUMIFS('Census Data'!K:K,'Census Data'!$A:$A,$A2020),SUMIFS('Census Data'!L:L,'Census Data'!$A:$A,$A2020))/SUMIFS('Census Data'!$F:$F,'Census Data'!$A:$A,$A2020)</f>
        <v>7.0223675410566993E-3</v>
      </c>
      <c r="H2020" s="17">
        <f>SUM(SUMIFS('Census Data'!O:O,'Census Data'!$A:$A,$A2020),SUMIFS('Census Data'!P:P,'Census Data'!$A:$A,$A2020))/SUMIFS('Census Data'!$F:$F,'Census Data'!$A:$A,$A2020)</f>
        <v>4.0870922196626289E-3</v>
      </c>
      <c r="I2020" s="19">
        <f t="shared" si="62"/>
        <v>1.6422679646280747E-2</v>
      </c>
      <c r="J2020" s="17">
        <f>SUM(SUMIFS('Census Data'!W:W,'Census Data'!$A:$A,$A2020),SUMIFS('Census Data'!X:X,'Census Data'!$A:$A,$A2020))/SUMIFS('Census Data'!$F:$F,'Census Data'!$A:$A,$A2020)</f>
        <v>1.2744296648584379E-2</v>
      </c>
      <c r="K2020" s="19">
        <f t="shared" si="63"/>
        <v>0.98725570335141566</v>
      </c>
      <c r="L2020" s="24">
        <f>'EPA Data'!D2021/SUM('EPA Data'!D:D)</f>
        <v>2.2303010573266873E-4</v>
      </c>
      <c r="M2020" s="24">
        <f>'EPA Data'!E2021/SUM('EPA Data'!E:E)</f>
        <v>1.6381231871278633E-4</v>
      </c>
      <c r="N2020" s="24">
        <f>'EPA Data'!F2021/SUM('EPA Data'!F:F)</f>
        <v>2.1372876581918665E-4</v>
      </c>
      <c r="O2020" s="24">
        <f>'EPA Data'!G2021/SUM('EPA Data'!G:G)</f>
        <v>6.9850612985029561E-5</v>
      </c>
      <c r="P2020" s="24">
        <f>'EPA Data'!H2021/SUM('EPA Data'!H:H)</f>
        <v>8.9030739228106672E-5</v>
      </c>
      <c r="Q2020" s="24">
        <f>'EPA Data'!I2021/SUM('EPA Data'!I:I)</f>
        <v>4.6966138421797174E-5</v>
      </c>
      <c r="R2020" s="24">
        <f>'EPA Data'!J2021/SUM('EPA Data'!J:J)</f>
        <v>9.7671111027145764E-5</v>
      </c>
      <c r="S2020" s="24">
        <f>'EPA Data'!K2021/SUM('EPA Data'!K:K)</f>
        <v>1.7141082993718984E-4</v>
      </c>
      <c r="T2020" s="24">
        <f>'EPA Data'!L2021/SUM('EPA Data'!L:L)</f>
        <v>1.763904497441957E-4</v>
      </c>
      <c r="U2020" s="24">
        <f>'EPA Data'!M2021/SUM('EPA Data'!M:M)</f>
        <v>1.7939991448679584E-4</v>
      </c>
      <c r="V2020" s="24">
        <f>'EPA Data'!N2021/SUM('EPA Data'!N:N)</f>
        <v>1.1804479259886601E-4</v>
      </c>
      <c r="W2020" s="24">
        <f>'EPA Data'!O2021/SUM('EPA Data'!O:O)</f>
        <v>1.6771580747533906E-4</v>
      </c>
      <c r="X2020" s="24">
        <f>'EPA Data'!P2021/SUM('EPA Data'!P:P)</f>
        <v>1.2274256672864357E-4</v>
      </c>
    </row>
    <row r="2021" spans="1:24" x14ac:dyDescent="0.25">
      <c r="A2021" s="16" t="s">
        <v>3319</v>
      </c>
      <c r="B2021" s="16" t="s">
        <v>1277</v>
      </c>
      <c r="C2021" s="21" t="s">
        <v>1058</v>
      </c>
      <c r="D2021" s="17">
        <f>SUMIFS('Census Data'!G:G,'Census Data'!$A:$A,$A2021)/SUMIFS('Census Data'!$F:$F,'Census Data'!$A:$A,$A2021)</f>
        <v>0.49913848527709914</v>
      </c>
      <c r="E2021" s="19">
        <f>SUMIFS('Census Data'!H:H,'Census Data'!$A:$A,$A2021)/SUMIFS('Census Data'!$F:$F,'Census Data'!$A:$A,$A2021)</f>
        <v>0.50086151472290086</v>
      </c>
      <c r="F2021" s="17">
        <f>SUM(SUMIFS('Census Data'!I:I,'Census Data'!$A:$A,$A2021),SUMIFS('Census Data'!J:J,'Census Data'!$A:$A,$A2021))/SUMIFS('Census Data'!$F:$F,'Census Data'!$A:$A,$A2021)</f>
        <v>0.94617461746174614</v>
      </c>
      <c r="G2021" s="17">
        <f>SUM(SUMIFS('Census Data'!K:K,'Census Data'!$A:$A,$A2021),SUMIFS('Census Data'!L:L,'Census Data'!$A:$A,$A2021))/SUMIFS('Census Data'!$F:$F,'Census Data'!$A:$A,$A2021)</f>
        <v>2.1344991642021346E-2</v>
      </c>
      <c r="H2021" s="17">
        <f>SUM(SUMIFS('Census Data'!O:O,'Census Data'!$A:$A,$A2021),SUMIFS('Census Data'!P:P,'Census Data'!$A:$A,$A2021))/SUMIFS('Census Data'!$F:$F,'Census Data'!$A:$A,$A2021)</f>
        <v>5.1433714800051432E-3</v>
      </c>
      <c r="I2021" s="19">
        <f t="shared" si="62"/>
        <v>2.7337019416227459E-2</v>
      </c>
      <c r="J2021" s="17">
        <f>SUM(SUMIFS('Census Data'!W:W,'Census Data'!$A:$A,$A2021),SUMIFS('Census Data'!X:X,'Census Data'!$A:$A,$A2021))/SUMIFS('Census Data'!$F:$F,'Census Data'!$A:$A,$A2021)</f>
        <v>1.6947409026616948E-2</v>
      </c>
      <c r="K2021" s="19">
        <f t="shared" si="63"/>
        <v>0.98305259097338304</v>
      </c>
      <c r="L2021" s="24">
        <f>'EPA Data'!D2022/SUM('EPA Data'!D:D)</f>
        <v>1.2757602098375576E-4</v>
      </c>
      <c r="M2021" s="24">
        <f>'EPA Data'!E2022/SUM('EPA Data'!E:E)</f>
        <v>1.8146789544261872E-4</v>
      </c>
      <c r="N2021" s="24">
        <f>'EPA Data'!F2022/SUM('EPA Data'!F:F)</f>
        <v>2.5395113779908186E-4</v>
      </c>
      <c r="O2021" s="24">
        <f>'EPA Data'!G2022/SUM('EPA Data'!G:G)</f>
        <v>9.212292215807513E-5</v>
      </c>
      <c r="P2021" s="24">
        <f>'EPA Data'!H2022/SUM('EPA Data'!H:H)</f>
        <v>1.1013129117284512E-4</v>
      </c>
      <c r="Q2021" s="24">
        <f>'EPA Data'!I2022/SUM('EPA Data'!I:I)</f>
        <v>5.5161529284116639E-5</v>
      </c>
      <c r="R2021" s="24">
        <f>'EPA Data'!J2022/SUM('EPA Data'!J:J)</f>
        <v>8.7639070547654014E-5</v>
      </c>
      <c r="S2021" s="24">
        <f>'EPA Data'!K2022/SUM('EPA Data'!K:K)</f>
        <v>1.2453773244772961E-4</v>
      </c>
      <c r="T2021" s="24">
        <f>'EPA Data'!L2022/SUM('EPA Data'!L:L)</f>
        <v>1.4433000365015873E-4</v>
      </c>
      <c r="U2021" s="24">
        <f>'EPA Data'!M2022/SUM('EPA Data'!M:M)</f>
        <v>1.9893276559827407E-4</v>
      </c>
      <c r="V2021" s="24">
        <f>'EPA Data'!N2022/SUM('EPA Data'!N:N)</f>
        <v>1.2934712469413849E-4</v>
      </c>
      <c r="W2021" s="24">
        <f>'EPA Data'!O2022/SUM('EPA Data'!O:O)</f>
        <v>1.698862391292244E-4</v>
      </c>
      <c r="X2021" s="24">
        <f>'EPA Data'!P2022/SUM('EPA Data'!P:P)</f>
        <v>1.8796099555106662E-4</v>
      </c>
    </row>
    <row r="2022" spans="1:24" x14ac:dyDescent="0.25">
      <c r="A2022" s="16" t="s">
        <v>3320</v>
      </c>
      <c r="B2022" s="16" t="s">
        <v>1277</v>
      </c>
      <c r="C2022" s="21" t="s">
        <v>205</v>
      </c>
      <c r="D2022" s="17">
        <f>SUMIFS('Census Data'!G:G,'Census Data'!$A:$A,$A2022)/SUMIFS('Census Data'!$F:$F,'Census Data'!$A:$A,$A2022)</f>
        <v>0.48482656265149199</v>
      </c>
      <c r="E2022" s="19">
        <f>SUMIFS('Census Data'!H:H,'Census Data'!$A:$A,$A2022)/SUMIFS('Census Data'!$F:$F,'Census Data'!$A:$A,$A2022)</f>
        <v>0.51517343734850807</v>
      </c>
      <c r="F2022" s="17">
        <f>SUM(SUMIFS('Census Data'!I:I,'Census Data'!$A:$A,$A2022),SUMIFS('Census Data'!J:J,'Census Data'!$A:$A,$A2022))/SUMIFS('Census Data'!$F:$F,'Census Data'!$A:$A,$A2022)</f>
        <v>0.86867835594370646</v>
      </c>
      <c r="G2022" s="17">
        <f>SUM(SUMIFS('Census Data'!K:K,'Census Data'!$A:$A,$A2022),SUMIFS('Census Data'!L:L,'Census Data'!$A:$A,$A2022))/SUMIFS('Census Data'!$F:$F,'Census Data'!$A:$A,$A2022)</f>
        <v>8.9653423625664697E-2</v>
      </c>
      <c r="H2022" s="17">
        <f>SUM(SUMIFS('Census Data'!O:O,'Census Data'!$A:$A,$A2022),SUMIFS('Census Data'!P:P,'Census Data'!$A:$A,$A2022))/SUMIFS('Census Data'!$F:$F,'Census Data'!$A:$A,$A2022)</f>
        <v>7.2119508065899484E-3</v>
      </c>
      <c r="I2022" s="19">
        <f t="shared" si="62"/>
        <v>3.4456269624038915E-2</v>
      </c>
      <c r="J2022" s="17">
        <f>SUM(SUMIFS('Census Data'!W:W,'Census Data'!$A:$A,$A2022),SUMIFS('Census Data'!X:X,'Census Data'!$A:$A,$A2022))/SUMIFS('Census Data'!$F:$F,'Census Data'!$A:$A,$A2022)</f>
        <v>3.6179083105240782E-2</v>
      </c>
      <c r="K2022" s="19">
        <f t="shared" si="63"/>
        <v>0.96382091689475924</v>
      </c>
      <c r="L2022" s="24">
        <f>'EPA Data'!D2023/SUM('EPA Data'!D:D)</f>
        <v>6.354217200830372E-4</v>
      </c>
      <c r="M2022" s="24">
        <f>'EPA Data'!E2023/SUM('EPA Data'!E:E)</f>
        <v>9.2821686894838573E-4</v>
      </c>
      <c r="N2022" s="24">
        <f>'EPA Data'!F2023/SUM('EPA Data'!F:F)</f>
        <v>1.3575803248753065E-3</v>
      </c>
      <c r="O2022" s="24">
        <f>'EPA Data'!G2023/SUM('EPA Data'!G:G)</f>
        <v>4.5375820339294475E-4</v>
      </c>
      <c r="P2022" s="24">
        <f>'EPA Data'!H2023/SUM('EPA Data'!H:H)</f>
        <v>4.9937958897068135E-4</v>
      </c>
      <c r="Q2022" s="24">
        <f>'EPA Data'!I2023/SUM('EPA Data'!I:I)</f>
        <v>2.5154365263580034E-4</v>
      </c>
      <c r="R2022" s="24">
        <f>'EPA Data'!J2023/SUM('EPA Data'!J:J)</f>
        <v>4.1284406938834299E-4</v>
      </c>
      <c r="S2022" s="24">
        <f>'EPA Data'!K2023/SUM('EPA Data'!K:K)</f>
        <v>5.2326749858072705E-4</v>
      </c>
      <c r="T2022" s="24">
        <f>'EPA Data'!L2023/SUM('EPA Data'!L:L)</f>
        <v>6.022215561717507E-4</v>
      </c>
      <c r="U2022" s="24">
        <f>'EPA Data'!M2023/SUM('EPA Data'!M:M)</f>
        <v>8.0974500053132309E-4</v>
      </c>
      <c r="V2022" s="24">
        <f>'EPA Data'!N2023/SUM('EPA Data'!N:N)</f>
        <v>6.2065847409412188E-4</v>
      </c>
      <c r="W2022" s="24">
        <f>'EPA Data'!O2023/SUM('EPA Data'!O:O)</f>
        <v>7.4896657174298531E-4</v>
      </c>
      <c r="X2022" s="24">
        <f>'EPA Data'!P2023/SUM('EPA Data'!P:P)</f>
        <v>7.5674633882426246E-4</v>
      </c>
    </row>
    <row r="2023" spans="1:24" x14ac:dyDescent="0.25">
      <c r="A2023" s="16" t="s">
        <v>3321</v>
      </c>
      <c r="B2023" s="16" t="s">
        <v>1277</v>
      </c>
      <c r="C2023" s="21" t="s">
        <v>3322</v>
      </c>
      <c r="D2023" s="17">
        <f>SUMIFS('Census Data'!G:G,'Census Data'!$A:$A,$A2023)/SUMIFS('Census Data'!$F:$F,'Census Data'!$A:$A,$A2023)</f>
        <v>0.49354738698238609</v>
      </c>
      <c r="E2023" s="19">
        <f>SUMIFS('Census Data'!H:H,'Census Data'!$A:$A,$A2023)/SUMIFS('Census Data'!$F:$F,'Census Data'!$A:$A,$A2023)</f>
        <v>0.50645261301761391</v>
      </c>
      <c r="F2023" s="17">
        <f>SUM(SUMIFS('Census Data'!I:I,'Census Data'!$A:$A,$A2023),SUMIFS('Census Data'!J:J,'Census Data'!$A:$A,$A2023))/SUMIFS('Census Data'!$F:$F,'Census Data'!$A:$A,$A2023)</f>
        <v>0.95001162632976144</v>
      </c>
      <c r="G2023" s="17">
        <f>SUM(SUMIFS('Census Data'!K:K,'Census Data'!$A:$A,$A2023),SUMIFS('Census Data'!L:L,'Census Data'!$A:$A,$A2023))/SUMIFS('Census Data'!$F:$F,'Census Data'!$A:$A,$A2023)</f>
        <v>1.740074020966148E-2</v>
      </c>
      <c r="H2023" s="17">
        <f>SUM(SUMIFS('Census Data'!O:O,'Census Data'!$A:$A,$A2023),SUMIFS('Census Data'!P:P,'Census Data'!$A:$A,$A2023))/SUMIFS('Census Data'!$F:$F,'Census Data'!$A:$A,$A2023)</f>
        <v>1.3743290638866821E-2</v>
      </c>
      <c r="I2023" s="19">
        <f t="shared" si="62"/>
        <v>1.8844342821710214E-2</v>
      </c>
      <c r="J2023" s="17">
        <f>SUM(SUMIFS('Census Data'!W:W,'Census Data'!$A:$A,$A2023),SUMIFS('Census Data'!X:X,'Census Data'!$A:$A,$A2023))/SUMIFS('Census Data'!$F:$F,'Census Data'!$A:$A,$A2023)</f>
        <v>2.0699711279477589E-2</v>
      </c>
      <c r="K2023" s="19">
        <f t="shared" si="63"/>
        <v>0.97930028872052244</v>
      </c>
      <c r="L2023" s="24">
        <f>'EPA Data'!D2024/SUM('EPA Data'!D:D)</f>
        <v>4.1640929675191198E-3</v>
      </c>
      <c r="M2023" s="24">
        <f>'EPA Data'!E2024/SUM('EPA Data'!E:E)</f>
        <v>3.8554278699594441E-3</v>
      </c>
      <c r="N2023" s="24">
        <f>'EPA Data'!F2024/SUM('EPA Data'!F:F)</f>
        <v>6.7983568720809033E-3</v>
      </c>
      <c r="O2023" s="24">
        <f>'EPA Data'!G2024/SUM('EPA Data'!G:G)</f>
        <v>5.7508463114038443E-4</v>
      </c>
      <c r="P2023" s="24">
        <f>'EPA Data'!H2024/SUM('EPA Data'!H:H)</f>
        <v>5.8605508574134982E-4</v>
      </c>
      <c r="Q2023" s="24">
        <f>'EPA Data'!I2024/SUM('EPA Data'!I:I)</f>
        <v>3.4954772978867466E-4</v>
      </c>
      <c r="R2023" s="24">
        <f>'EPA Data'!J2024/SUM('EPA Data'!J:J)</f>
        <v>5.0869699453726439E-4</v>
      </c>
      <c r="S2023" s="24">
        <f>'EPA Data'!K2024/SUM('EPA Data'!K:K)</f>
        <v>6.0362266563446232E-4</v>
      </c>
      <c r="T2023" s="24">
        <f>'EPA Data'!L2024/SUM('EPA Data'!L:L)</f>
        <v>8.1155415418553221E-4</v>
      </c>
      <c r="U2023" s="24">
        <f>'EPA Data'!M2024/SUM('EPA Data'!M:M)</f>
        <v>8.9714403391641438E-4</v>
      </c>
      <c r="V2023" s="24">
        <f>'EPA Data'!N2024/SUM('EPA Data'!N:N)</f>
        <v>6.9132747075413591E-4</v>
      </c>
      <c r="W2023" s="24">
        <f>'EPA Data'!O2024/SUM('EPA Data'!O:O)</f>
        <v>9.2674257172671104E-4</v>
      </c>
      <c r="X2023" s="24">
        <f>'EPA Data'!P2024/SUM('EPA Data'!P:P)</f>
        <v>7.8134843575458494E-4</v>
      </c>
    </row>
    <row r="2024" spans="1:24" x14ac:dyDescent="0.25">
      <c r="A2024" s="16" t="s">
        <v>3323</v>
      </c>
      <c r="B2024" s="16" t="s">
        <v>1277</v>
      </c>
      <c r="C2024" s="21" t="s">
        <v>1064</v>
      </c>
      <c r="D2024" s="17">
        <f>SUMIFS('Census Data'!G:G,'Census Data'!$A:$A,$A2024)/SUMIFS('Census Data'!$F:$F,'Census Data'!$A:$A,$A2024)</f>
        <v>0.49375714830346928</v>
      </c>
      <c r="E2024" s="19">
        <f>SUMIFS('Census Data'!H:H,'Census Data'!$A:$A,$A2024)/SUMIFS('Census Data'!$F:$F,'Census Data'!$A:$A,$A2024)</f>
        <v>0.50624285169653072</v>
      </c>
      <c r="F2024" s="17">
        <f>SUM(SUMIFS('Census Data'!I:I,'Census Data'!$A:$A,$A2024),SUMIFS('Census Data'!J:J,'Census Data'!$A:$A,$A2024))/SUMIFS('Census Data'!$F:$F,'Census Data'!$A:$A,$A2024)</f>
        <v>0.94655451772779264</v>
      </c>
      <c r="G2024" s="17">
        <f>SUM(SUMIFS('Census Data'!K:K,'Census Data'!$A:$A,$A2024),SUMIFS('Census Data'!L:L,'Census Data'!$A:$A,$A2024))/SUMIFS('Census Data'!$F:$F,'Census Data'!$A:$A,$A2024)</f>
        <v>2.2445672893633244E-2</v>
      </c>
      <c r="H2024" s="17">
        <f>SUM(SUMIFS('Census Data'!O:O,'Census Data'!$A:$A,$A2024),SUMIFS('Census Data'!P:P,'Census Data'!$A:$A,$A2024))/SUMIFS('Census Data'!$F:$F,'Census Data'!$A:$A,$A2024)</f>
        <v>5.6471597407548608E-3</v>
      </c>
      <c r="I2024" s="19">
        <f t="shared" si="62"/>
        <v>2.5352649637819247E-2</v>
      </c>
      <c r="J2024" s="17">
        <f>SUM(SUMIFS('Census Data'!W:W,'Census Data'!$A:$A,$A2024),SUMIFS('Census Data'!X:X,'Census Data'!$A:$A,$A2024))/SUMIFS('Census Data'!$F:$F,'Census Data'!$A:$A,$A2024)</f>
        <v>1.6989134578726649E-2</v>
      </c>
      <c r="K2024" s="19">
        <f t="shared" si="63"/>
        <v>0.98301086542127336</v>
      </c>
      <c r="L2024" s="24">
        <f>'EPA Data'!D2025/SUM('EPA Data'!D:D)</f>
        <v>2.5723865975359097E-4</v>
      </c>
      <c r="M2024" s="24">
        <f>'EPA Data'!E2025/SUM('EPA Data'!E:E)</f>
        <v>3.2407310208274571E-4</v>
      </c>
      <c r="N2024" s="24">
        <f>'EPA Data'!F2025/SUM('EPA Data'!F:F)</f>
        <v>5.0429551271050706E-4</v>
      </c>
      <c r="O2024" s="24">
        <f>'EPA Data'!G2025/SUM('EPA Data'!G:G)</f>
        <v>1.0785365803249678E-4</v>
      </c>
      <c r="P2024" s="24">
        <f>'EPA Data'!H2025/SUM('EPA Data'!H:H)</f>
        <v>1.2602218432261351E-4</v>
      </c>
      <c r="Q2024" s="24">
        <f>'EPA Data'!I2025/SUM('EPA Data'!I:I)</f>
        <v>7.1627421270216055E-5</v>
      </c>
      <c r="R2024" s="24">
        <f>'EPA Data'!J2025/SUM('EPA Data'!J:J)</f>
        <v>1.013270845312873E-4</v>
      </c>
      <c r="S2024" s="24">
        <f>'EPA Data'!K2025/SUM('EPA Data'!K:K)</f>
        <v>1.3864137981660487E-4</v>
      </c>
      <c r="T2024" s="24">
        <f>'EPA Data'!L2025/SUM('EPA Data'!L:L)</f>
        <v>1.7402940255442165E-4</v>
      </c>
      <c r="U2024" s="24">
        <f>'EPA Data'!M2025/SUM('EPA Data'!M:M)</f>
        <v>2.2020285791992883E-4</v>
      </c>
      <c r="V2024" s="24">
        <f>'EPA Data'!N2025/SUM('EPA Data'!N:N)</f>
        <v>1.4545729603785893E-4</v>
      </c>
      <c r="W2024" s="24">
        <f>'EPA Data'!O2025/SUM('EPA Data'!O:O)</f>
        <v>1.9019933387769714E-4</v>
      </c>
      <c r="X2024" s="24">
        <f>'EPA Data'!P2025/SUM('EPA Data'!P:P)</f>
        <v>2.0770554318070154E-4</v>
      </c>
    </row>
    <row r="2025" spans="1:24" x14ac:dyDescent="0.25">
      <c r="A2025" s="16" t="s">
        <v>3324</v>
      </c>
      <c r="B2025" s="16" t="s">
        <v>1277</v>
      </c>
      <c r="C2025" s="21" t="s">
        <v>3325</v>
      </c>
      <c r="D2025" s="17">
        <f>SUMIFS('Census Data'!G:G,'Census Data'!$A:$A,$A2025)/SUMIFS('Census Data'!$F:$F,'Census Data'!$A:$A,$A2025)</f>
        <v>0.50693442478136685</v>
      </c>
      <c r="E2025" s="19">
        <f>SUMIFS('Census Data'!H:H,'Census Data'!$A:$A,$A2025)/SUMIFS('Census Data'!$F:$F,'Census Data'!$A:$A,$A2025)</f>
        <v>0.49306557521863315</v>
      </c>
      <c r="F2025" s="17">
        <f>SUM(SUMIFS('Census Data'!I:I,'Census Data'!$A:$A,$A2025),SUMIFS('Census Data'!J:J,'Census Data'!$A:$A,$A2025))/SUMIFS('Census Data'!$F:$F,'Census Data'!$A:$A,$A2025)</f>
        <v>0.95232766997438234</v>
      </c>
      <c r="G2025" s="17">
        <f>SUM(SUMIFS('Census Data'!K:K,'Census Data'!$A:$A,$A2025),SUMIFS('Census Data'!L:L,'Census Data'!$A:$A,$A2025))/SUMIFS('Census Data'!$F:$F,'Census Data'!$A:$A,$A2025)</f>
        <v>2.490111205991186E-2</v>
      </c>
      <c r="H2025" s="17">
        <f>SUM(SUMIFS('Census Data'!O:O,'Census Data'!$A:$A,$A2025),SUMIFS('Census Data'!P:P,'Census Data'!$A:$A,$A2025))/SUMIFS('Census Data'!$F:$F,'Census Data'!$A:$A,$A2025)</f>
        <v>3.3764219742253368E-3</v>
      </c>
      <c r="I2025" s="19">
        <f t="shared" si="62"/>
        <v>1.9394795991480418E-2</v>
      </c>
      <c r="J2025" s="17">
        <f>SUM(SUMIFS('Census Data'!W:W,'Census Data'!$A:$A,$A2025),SUMIFS('Census Data'!X:X,'Census Data'!$A:$A,$A2025))/SUMIFS('Census Data'!$F:$F,'Census Data'!$A:$A,$A2025)</f>
        <v>1.9012003965332782E-2</v>
      </c>
      <c r="K2025" s="19">
        <f t="shared" si="63"/>
        <v>0.98098799603466724</v>
      </c>
      <c r="L2025" s="24">
        <f>'EPA Data'!D2026/SUM('EPA Data'!D:D)</f>
        <v>4.8010209612482771E-4</v>
      </c>
      <c r="M2025" s="24">
        <f>'EPA Data'!E2026/SUM('EPA Data'!E:E)</f>
        <v>5.6017280816664467E-4</v>
      </c>
      <c r="N2025" s="24">
        <f>'EPA Data'!F2026/SUM('EPA Data'!F:F)</f>
        <v>7.7568539496377644E-4</v>
      </c>
      <c r="O2025" s="24">
        <f>'EPA Data'!G2026/SUM('EPA Data'!G:G)</f>
        <v>3.2751661245253565E-4</v>
      </c>
      <c r="P2025" s="24">
        <f>'EPA Data'!H2026/SUM('EPA Data'!H:H)</f>
        <v>3.6752283706696312E-4</v>
      </c>
      <c r="Q2025" s="24">
        <f>'EPA Data'!I2026/SUM('EPA Data'!I:I)</f>
        <v>1.7603919852384489E-4</v>
      </c>
      <c r="R2025" s="24">
        <f>'EPA Data'!J2026/SUM('EPA Data'!J:J)</f>
        <v>3.9286348041899665E-4</v>
      </c>
      <c r="S2025" s="24">
        <f>'EPA Data'!K2026/SUM('EPA Data'!K:K)</f>
        <v>5.5082741518155281E-4</v>
      </c>
      <c r="T2025" s="24">
        <f>'EPA Data'!L2026/SUM('EPA Data'!L:L)</f>
        <v>5.9604353084105513E-4</v>
      </c>
      <c r="U2025" s="24">
        <f>'EPA Data'!M2026/SUM('EPA Data'!M:M)</f>
        <v>6.7454818497488715E-4</v>
      </c>
      <c r="V2025" s="24">
        <f>'EPA Data'!N2026/SUM('EPA Data'!N:N)</f>
        <v>4.7691885185485798E-4</v>
      </c>
      <c r="W2025" s="24">
        <f>'EPA Data'!O2026/SUM('EPA Data'!O:O)</f>
        <v>6.7310881017722333E-4</v>
      </c>
      <c r="X2025" s="24">
        <f>'EPA Data'!P2026/SUM('EPA Data'!P:P)</f>
        <v>4.3781181907285639E-4</v>
      </c>
    </row>
    <row r="2026" spans="1:24" x14ac:dyDescent="0.25">
      <c r="A2026" s="16" t="s">
        <v>3326</v>
      </c>
      <c r="B2026" s="16" t="s">
        <v>1277</v>
      </c>
      <c r="C2026" s="21" t="s">
        <v>3327</v>
      </c>
      <c r="D2026" s="17">
        <f>SUMIFS('Census Data'!G:G,'Census Data'!$A:$A,$A2026)/SUMIFS('Census Data'!$F:$F,'Census Data'!$A:$A,$A2026)</f>
        <v>0.49573770491803276</v>
      </c>
      <c r="E2026" s="19">
        <f>SUMIFS('Census Data'!H:H,'Census Data'!$A:$A,$A2026)/SUMIFS('Census Data'!$F:$F,'Census Data'!$A:$A,$A2026)</f>
        <v>0.50426229508196718</v>
      </c>
      <c r="F2026" s="17">
        <f>SUM(SUMIFS('Census Data'!I:I,'Census Data'!$A:$A,$A2026),SUMIFS('Census Data'!J:J,'Census Data'!$A:$A,$A2026))/SUMIFS('Census Data'!$F:$F,'Census Data'!$A:$A,$A2026)</f>
        <v>0.96527322404371585</v>
      </c>
      <c r="G2026" s="17">
        <f>SUM(SUMIFS('Census Data'!K:K,'Census Data'!$A:$A,$A2026),SUMIFS('Census Data'!L:L,'Census Data'!$A:$A,$A2026))/SUMIFS('Census Data'!$F:$F,'Census Data'!$A:$A,$A2026)</f>
        <v>1.1939890710382513E-2</v>
      </c>
      <c r="H2026" s="17">
        <f>SUM(SUMIFS('Census Data'!O:O,'Census Data'!$A:$A,$A2026),SUMIFS('Census Data'!P:P,'Census Data'!$A:$A,$A2026))/SUMIFS('Census Data'!$F:$F,'Census Data'!$A:$A,$A2026)</f>
        <v>3.6065573770491803E-3</v>
      </c>
      <c r="I2026" s="19">
        <f t="shared" si="62"/>
        <v>1.9180327868852487E-2</v>
      </c>
      <c r="J2026" s="17">
        <f>SUM(SUMIFS('Census Data'!W:W,'Census Data'!$A:$A,$A2026),SUMIFS('Census Data'!X:X,'Census Data'!$A:$A,$A2026))/SUMIFS('Census Data'!$F:$F,'Census Data'!$A:$A,$A2026)</f>
        <v>1.1721311475409836E-2</v>
      </c>
      <c r="K2026" s="19">
        <f t="shared" si="63"/>
        <v>0.98827868852459011</v>
      </c>
      <c r="L2026" s="24">
        <f>'EPA Data'!D2027/SUM('EPA Data'!D:D)</f>
        <v>1.2681949232916511E-4</v>
      </c>
      <c r="M2026" s="24">
        <f>'EPA Data'!E2027/SUM('EPA Data'!E:E)</f>
        <v>1.7020864657438356E-4</v>
      </c>
      <c r="N2026" s="24">
        <f>'EPA Data'!F2027/SUM('EPA Data'!F:F)</f>
        <v>2.3646068138596745E-4</v>
      </c>
      <c r="O2026" s="24">
        <f>'EPA Data'!G2027/SUM('EPA Data'!G:G)</f>
        <v>6.6099361895553799E-5</v>
      </c>
      <c r="P2026" s="24">
        <f>'EPA Data'!H2027/SUM('EPA Data'!H:H)</f>
        <v>9.483537189345346E-5</v>
      </c>
      <c r="Q2026" s="24">
        <f>'EPA Data'!I2027/SUM('EPA Data'!I:I)</f>
        <v>5.0168703539723059E-5</v>
      </c>
      <c r="R2026" s="24">
        <f>'EPA Data'!J2027/SUM('EPA Data'!J:J)</f>
        <v>8.3209807544462136E-5</v>
      </c>
      <c r="S2026" s="24">
        <f>'EPA Data'!K2027/SUM('EPA Data'!K:K)</f>
        <v>1.4217533257691669E-4</v>
      </c>
      <c r="T2026" s="24">
        <f>'EPA Data'!L2027/SUM('EPA Data'!L:L)</f>
        <v>1.6866758210960575E-4</v>
      </c>
      <c r="U2026" s="24">
        <f>'EPA Data'!M2027/SUM('EPA Data'!M:M)</f>
        <v>1.7587274120311506E-4</v>
      </c>
      <c r="V2026" s="24">
        <f>'EPA Data'!N2027/SUM('EPA Data'!N:N)</f>
        <v>1.1400856156796266E-4</v>
      </c>
      <c r="W2026" s="24">
        <f>'EPA Data'!O2027/SUM('EPA Data'!O:O)</f>
        <v>1.5224055633891639E-4</v>
      </c>
      <c r="X2026" s="24">
        <f>'EPA Data'!P2027/SUM('EPA Data'!P:P)</f>
        <v>1.4988767362242121E-4</v>
      </c>
    </row>
    <row r="2027" spans="1:24" x14ac:dyDescent="0.25">
      <c r="A2027" s="16" t="s">
        <v>3328</v>
      </c>
      <c r="B2027" s="16" t="s">
        <v>1277</v>
      </c>
      <c r="C2027" s="21" t="s">
        <v>217</v>
      </c>
      <c r="D2027" s="17">
        <f>SUMIFS('Census Data'!G:G,'Census Data'!$A:$A,$A2027)/SUMIFS('Census Data'!$F:$F,'Census Data'!$A:$A,$A2027)</f>
        <v>0.48835976285728055</v>
      </c>
      <c r="E2027" s="19">
        <f>SUMIFS('Census Data'!H:H,'Census Data'!$A:$A,$A2027)/SUMIFS('Census Data'!$F:$F,'Census Data'!$A:$A,$A2027)</f>
        <v>0.51164023714271945</v>
      </c>
      <c r="F2027" s="17">
        <f>SUM(SUMIFS('Census Data'!I:I,'Census Data'!$A:$A,$A2027),SUMIFS('Census Data'!J:J,'Census Data'!$A:$A,$A2027))/SUMIFS('Census Data'!$F:$F,'Census Data'!$A:$A,$A2027)</f>
        <v>0.9659950836265484</v>
      </c>
      <c r="G2027" s="17">
        <f>SUM(SUMIFS('Census Data'!K:K,'Census Data'!$A:$A,$A2027),SUMIFS('Census Data'!L:L,'Census Data'!$A:$A,$A2027))/SUMIFS('Census Data'!$F:$F,'Census Data'!$A:$A,$A2027)</f>
        <v>1.0820841567455535E-2</v>
      </c>
      <c r="H2027" s="17">
        <f>SUM(SUMIFS('Census Data'!O:O,'Census Data'!$A:$A,$A2027),SUMIFS('Census Data'!P:P,'Census Data'!$A:$A,$A2027))/SUMIFS('Census Data'!$F:$F,'Census Data'!$A:$A,$A2027)</f>
        <v>5.9285679857328773E-3</v>
      </c>
      <c r="I2027" s="19">
        <f t="shared" si="62"/>
        <v>1.7255506820263222E-2</v>
      </c>
      <c r="J2027" s="17">
        <f>SUM(SUMIFS('Census Data'!W:W,'Census Data'!$A:$A,$A2027),SUMIFS('Census Data'!X:X,'Census Data'!$A:$A,$A2027))/SUMIFS('Census Data'!$F:$F,'Census Data'!$A:$A,$A2027)</f>
        <v>1.795440304622355E-2</v>
      </c>
      <c r="K2027" s="19">
        <f t="shared" si="63"/>
        <v>0.98204559695377647</v>
      </c>
      <c r="L2027" s="24">
        <f>'EPA Data'!D2028/SUM('EPA Data'!D:D)</f>
        <v>1.4119896475297877E-4</v>
      </c>
      <c r="M2027" s="24">
        <f>'EPA Data'!E2028/SUM('EPA Data'!E:E)</f>
        <v>2.1568042102690897E-4</v>
      </c>
      <c r="N2027" s="24">
        <f>'EPA Data'!F2028/SUM('EPA Data'!F:F)</f>
        <v>3.0930667020381131E-4</v>
      </c>
      <c r="O2027" s="24">
        <f>'EPA Data'!G2028/SUM('EPA Data'!G:G)</f>
        <v>1.2866093528273982E-4</v>
      </c>
      <c r="P2027" s="24">
        <f>'EPA Data'!H2028/SUM('EPA Data'!H:H)</f>
        <v>1.5531730389540724E-4</v>
      </c>
      <c r="Q2027" s="24">
        <f>'EPA Data'!I2028/SUM('EPA Data'!I:I)</f>
        <v>7.5173172067642083E-5</v>
      </c>
      <c r="R2027" s="24">
        <f>'EPA Data'!J2028/SUM('EPA Data'!J:J)</f>
        <v>1.1901494753149587E-4</v>
      </c>
      <c r="S2027" s="24">
        <f>'EPA Data'!K2028/SUM('EPA Data'!K:K)</f>
        <v>1.7571446720883306E-4</v>
      </c>
      <c r="T2027" s="24">
        <f>'EPA Data'!L2028/SUM('EPA Data'!L:L)</f>
        <v>2.3575273127821145E-4</v>
      </c>
      <c r="U2027" s="24">
        <f>'EPA Data'!M2028/SUM('EPA Data'!M:M)</f>
        <v>2.4786531618830714E-4</v>
      </c>
      <c r="V2027" s="24">
        <f>'EPA Data'!N2028/SUM('EPA Data'!N:N)</f>
        <v>1.6861637020310432E-4</v>
      </c>
      <c r="W2027" s="24">
        <f>'EPA Data'!O2028/SUM('EPA Data'!O:O)</f>
        <v>2.002497648125067E-4</v>
      </c>
      <c r="X2027" s="24">
        <f>'EPA Data'!P2028/SUM('EPA Data'!P:P)</f>
        <v>2.3216679390973221E-4</v>
      </c>
    </row>
    <row r="2028" spans="1:24" x14ac:dyDescent="0.25">
      <c r="A2028" s="16" t="s">
        <v>3329</v>
      </c>
      <c r="B2028" s="16" t="s">
        <v>1277</v>
      </c>
      <c r="C2028" s="21" t="s">
        <v>3330</v>
      </c>
      <c r="D2028" s="17">
        <f>SUMIFS('Census Data'!G:G,'Census Data'!$A:$A,$A2028)/SUMIFS('Census Data'!$F:$F,'Census Data'!$A:$A,$A2028)</f>
        <v>0.47684345528033995</v>
      </c>
      <c r="E2028" s="19">
        <f>SUMIFS('Census Data'!H:H,'Census Data'!$A:$A,$A2028)/SUMIFS('Census Data'!$F:$F,'Census Data'!$A:$A,$A2028)</f>
        <v>0.52315654471966011</v>
      </c>
      <c r="F2028" s="17">
        <f>SUM(SUMIFS('Census Data'!I:I,'Census Data'!$A:$A,$A2028),SUMIFS('Census Data'!J:J,'Census Data'!$A:$A,$A2028))/SUMIFS('Census Data'!$F:$F,'Census Data'!$A:$A,$A2028)</f>
        <v>0.63516944761115146</v>
      </c>
      <c r="G2028" s="17">
        <f>SUM(SUMIFS('Census Data'!K:K,'Census Data'!$A:$A,$A2028),SUMIFS('Census Data'!L:L,'Census Data'!$A:$A,$A2028))/SUMIFS('Census Data'!$F:$F,'Census Data'!$A:$A,$A2028)</f>
        <v>0.30523078816457666</v>
      </c>
      <c r="H2028" s="17">
        <f>SUM(SUMIFS('Census Data'!O:O,'Census Data'!$A:$A,$A2028),SUMIFS('Census Data'!P:P,'Census Data'!$A:$A,$A2028))/SUMIFS('Census Data'!$F:$F,'Census Data'!$A:$A,$A2028)</f>
        <v>3.3567273810757595E-2</v>
      </c>
      <c r="I2028" s="19">
        <f t="shared" si="62"/>
        <v>2.6032490413514187E-2</v>
      </c>
      <c r="J2028" s="17">
        <f>SUM(SUMIFS('Census Data'!W:W,'Census Data'!$A:$A,$A2028),SUMIFS('Census Data'!X:X,'Census Data'!$A:$A,$A2028))/SUMIFS('Census Data'!$F:$F,'Census Data'!$A:$A,$A2028)</f>
        <v>6.2622260078764633E-2</v>
      </c>
      <c r="K2028" s="19">
        <f t="shared" si="63"/>
        <v>0.93737773992123541</v>
      </c>
      <c r="L2028" s="24">
        <f>'EPA Data'!D2029/SUM('EPA Data'!D:D)</f>
        <v>4.3292123342300532E-3</v>
      </c>
      <c r="M2028" s="24">
        <f>'EPA Data'!E2029/SUM('EPA Data'!E:E)</f>
        <v>6.2587289772669287E-3</v>
      </c>
      <c r="N2028" s="24">
        <f>'EPA Data'!F2029/SUM('EPA Data'!F:F)</f>
        <v>8.9042960963201731E-3</v>
      </c>
      <c r="O2028" s="24">
        <f>'EPA Data'!G2029/SUM('EPA Data'!G:G)</f>
        <v>6.0260004773142273E-3</v>
      </c>
      <c r="P2028" s="24">
        <f>'EPA Data'!H2029/SUM('EPA Data'!H:H)</f>
        <v>5.9165630859688619E-3</v>
      </c>
      <c r="Q2028" s="24">
        <f>'EPA Data'!I2029/SUM('EPA Data'!I:I)</f>
        <v>4.2098820661638494E-3</v>
      </c>
      <c r="R2028" s="24">
        <f>'EPA Data'!J2029/SUM('EPA Data'!J:J)</f>
        <v>7.9275343953045026E-3</v>
      </c>
      <c r="S2028" s="24">
        <f>'EPA Data'!K2029/SUM('EPA Data'!K:K)</f>
        <v>6.3442239852862089E-3</v>
      </c>
      <c r="T2028" s="24">
        <f>'EPA Data'!L2029/SUM('EPA Data'!L:L)</f>
        <v>1.0206599047864919E-2</v>
      </c>
      <c r="U2028" s="24">
        <f>'EPA Data'!M2029/SUM('EPA Data'!M:M)</f>
        <v>7.1054597496928761E-3</v>
      </c>
      <c r="V2028" s="24">
        <f>'EPA Data'!N2029/SUM('EPA Data'!N:N)</f>
        <v>1.1084822550230879E-2</v>
      </c>
      <c r="W2028" s="24">
        <f>'EPA Data'!O2029/SUM('EPA Data'!O:O)</f>
        <v>3.3554527875214527E-2</v>
      </c>
      <c r="X2028" s="24">
        <f>'EPA Data'!P2029/SUM('EPA Data'!P:P)</f>
        <v>4.692647926069631E-3</v>
      </c>
    </row>
    <row r="2029" spans="1:24" x14ac:dyDescent="0.25">
      <c r="A2029" s="16" t="s">
        <v>3331</v>
      </c>
      <c r="B2029" s="16" t="s">
        <v>1277</v>
      </c>
      <c r="C2029" s="21" t="s">
        <v>3332</v>
      </c>
      <c r="D2029" s="17">
        <f>SUMIFS('Census Data'!G:G,'Census Data'!$A:$A,$A2029)/SUMIFS('Census Data'!$F:$F,'Census Data'!$A:$A,$A2029)</f>
        <v>0.49738814000352161</v>
      </c>
      <c r="E2029" s="19">
        <f>SUMIFS('Census Data'!H:H,'Census Data'!$A:$A,$A2029)/SUMIFS('Census Data'!$F:$F,'Census Data'!$A:$A,$A2029)</f>
        <v>0.50261185999647839</v>
      </c>
      <c r="F2029" s="17">
        <f>SUM(SUMIFS('Census Data'!I:I,'Census Data'!$A:$A,$A2029),SUMIFS('Census Data'!J:J,'Census Data'!$A:$A,$A2029))/SUMIFS('Census Data'!$F:$F,'Census Data'!$A:$A,$A2029)</f>
        <v>0.97249232093596538</v>
      </c>
      <c r="G2029" s="17">
        <f>SUM(SUMIFS('Census Data'!K:K,'Census Data'!$A:$A,$A2029),SUMIFS('Census Data'!L:L,'Census Data'!$A:$A,$A2029))/SUMIFS('Census Data'!$F:$F,'Census Data'!$A:$A,$A2029)</f>
        <v>6.9258310018977557E-3</v>
      </c>
      <c r="H2029" s="17">
        <f>SUM(SUMIFS('Census Data'!O:O,'Census Data'!$A:$A,$A2029),SUMIFS('Census Data'!P:P,'Census Data'!$A:$A,$A2029))/SUMIFS('Census Data'!$F:$F,'Census Data'!$A:$A,$A2029)</f>
        <v>4.5780916792205507E-3</v>
      </c>
      <c r="I2029" s="19">
        <f t="shared" si="62"/>
        <v>1.600375638291629E-2</v>
      </c>
      <c r="J2029" s="17">
        <f>SUM(SUMIFS('Census Data'!W:W,'Census Data'!$A:$A,$A2029),SUMIFS('Census Data'!X:X,'Census Data'!$A:$A,$A2029))/SUMIFS('Census Data'!$F:$F,'Census Data'!$A:$A,$A2029)</f>
        <v>1.6884158628920235E-2</v>
      </c>
      <c r="K2029" s="19">
        <f t="shared" si="63"/>
        <v>0.98311584137107977</v>
      </c>
      <c r="L2029" s="24">
        <f>'EPA Data'!D2030/SUM('EPA Data'!D:D)</f>
        <v>1.9703676746826344E-4</v>
      </c>
      <c r="M2029" s="24">
        <f>'EPA Data'!E2030/SUM('EPA Data'!E:E)</f>
        <v>2.8945092474610848E-4</v>
      </c>
      <c r="N2029" s="24">
        <f>'EPA Data'!F2030/SUM('EPA Data'!F:F)</f>
        <v>4.0095921153735539E-4</v>
      </c>
      <c r="O2029" s="24">
        <f>'EPA Data'!G2030/SUM('EPA Data'!G:G)</f>
        <v>1.3683552016678091E-4</v>
      </c>
      <c r="P2029" s="24">
        <f>'EPA Data'!H2030/SUM('EPA Data'!H:H)</f>
        <v>1.6848427497001152E-4</v>
      </c>
      <c r="Q2029" s="24">
        <f>'EPA Data'!I2030/SUM('EPA Data'!I:I)</f>
        <v>8.2143182709796324E-5</v>
      </c>
      <c r="R2029" s="24">
        <f>'EPA Data'!J2030/SUM('EPA Data'!J:J)</f>
        <v>1.226027409917171E-4</v>
      </c>
      <c r="S2029" s="24">
        <f>'EPA Data'!K2030/SUM('EPA Data'!K:K)</f>
        <v>1.8941795909768348E-4</v>
      </c>
      <c r="T2029" s="24">
        <f>'EPA Data'!L2030/SUM('EPA Data'!L:L)</f>
        <v>2.3674289864242186E-4</v>
      </c>
      <c r="U2029" s="24">
        <f>'EPA Data'!M2030/SUM('EPA Data'!M:M)</f>
        <v>2.6349269628596643E-4</v>
      </c>
      <c r="V2029" s="24">
        <f>'EPA Data'!N2030/SUM('EPA Data'!N:N)</f>
        <v>1.844780174238023E-4</v>
      </c>
      <c r="W2029" s="24">
        <f>'EPA Data'!O2030/SUM('EPA Data'!O:O)</f>
        <v>2.2475079542301715E-4</v>
      </c>
      <c r="X2029" s="24">
        <f>'EPA Data'!P2030/SUM('EPA Data'!P:P)</f>
        <v>2.9235226756542133E-4</v>
      </c>
    </row>
    <row r="2030" spans="1:24" x14ac:dyDescent="0.25">
      <c r="A2030" s="16" t="s">
        <v>3333</v>
      </c>
      <c r="B2030" s="16" t="s">
        <v>1277</v>
      </c>
      <c r="C2030" s="21" t="s">
        <v>3334</v>
      </c>
      <c r="D2030" s="17">
        <f>SUMIFS('Census Data'!G:G,'Census Data'!$A:$A,$A2030)/SUMIFS('Census Data'!$F:$F,'Census Data'!$A:$A,$A2030)</f>
        <v>0.49617979888150815</v>
      </c>
      <c r="E2030" s="19">
        <f>SUMIFS('Census Data'!H:H,'Census Data'!$A:$A,$A2030)/SUMIFS('Census Data'!$F:$F,'Census Data'!$A:$A,$A2030)</f>
        <v>0.50382020111849191</v>
      </c>
      <c r="F2030" s="17">
        <f>SUM(SUMIFS('Census Data'!I:I,'Census Data'!$A:$A,$A2030),SUMIFS('Census Data'!J:J,'Census Data'!$A:$A,$A2030))/SUMIFS('Census Data'!$F:$F,'Census Data'!$A:$A,$A2030)</f>
        <v>0.9528448026885814</v>
      </c>
      <c r="G2030" s="17">
        <f>SUM(SUMIFS('Census Data'!K:K,'Census Data'!$A:$A,$A2030),SUMIFS('Census Data'!L:L,'Census Data'!$A:$A,$A2030))/SUMIFS('Census Data'!$F:$F,'Census Data'!$A:$A,$A2030)</f>
        <v>2.1030797910048048E-2</v>
      </c>
      <c r="H2030" s="17">
        <f>SUM(SUMIFS('Census Data'!O:O,'Census Data'!$A:$A,$A2030),SUMIFS('Census Data'!P:P,'Census Data'!$A:$A,$A2030))/SUMIFS('Census Data'!$F:$F,'Census Data'!$A:$A,$A2030)</f>
        <v>4.9885787801612095E-3</v>
      </c>
      <c r="I2030" s="19">
        <f t="shared" si="62"/>
        <v>2.1135820621209334E-2</v>
      </c>
      <c r="J2030" s="17">
        <f>SUM(SUMIFS('Census Data'!W:W,'Census Data'!$A:$A,$A2030),SUMIFS('Census Data'!X:X,'Census Data'!$A:$A,$A2030))/SUMIFS('Census Data'!$F:$F,'Census Data'!$A:$A,$A2030)</f>
        <v>0.10363116023840155</v>
      </c>
      <c r="K2030" s="19">
        <f t="shared" si="63"/>
        <v>0.89636883976159842</v>
      </c>
      <c r="L2030" s="24">
        <f>'EPA Data'!D2031/SUM('EPA Data'!D:D)</f>
        <v>1.0928179948742249E-4</v>
      </c>
      <c r="M2030" s="24">
        <f>'EPA Data'!E2031/SUM('EPA Data'!E:E)</f>
        <v>1.6963759972875731E-4</v>
      </c>
      <c r="N2030" s="24">
        <f>'EPA Data'!F2031/SUM('EPA Data'!F:F)</f>
        <v>2.4697730156211475E-4</v>
      </c>
      <c r="O2030" s="24">
        <f>'EPA Data'!G2031/SUM('EPA Data'!G:G)</f>
        <v>9.339826272109392E-5</v>
      </c>
      <c r="P2030" s="24">
        <f>'EPA Data'!H2031/SUM('EPA Data'!H:H)</f>
        <v>1.1550342025829234E-4</v>
      </c>
      <c r="Q2030" s="24">
        <f>'EPA Data'!I2031/SUM('EPA Data'!I:I)</f>
        <v>5.1011244619599665E-5</v>
      </c>
      <c r="R2030" s="24">
        <f>'EPA Data'!J2031/SUM('EPA Data'!J:J)</f>
        <v>1.4454877869675244E-4</v>
      </c>
      <c r="S2030" s="24">
        <f>'EPA Data'!K2031/SUM('EPA Data'!K:K)</f>
        <v>1.7986319489471042E-4</v>
      </c>
      <c r="T2030" s="24">
        <f>'EPA Data'!L2031/SUM('EPA Data'!L:L)</f>
        <v>1.6701370215584248E-4</v>
      </c>
      <c r="U2030" s="24">
        <f>'EPA Data'!M2031/SUM('EPA Data'!M:M)</f>
        <v>2.0937806549444575E-4</v>
      </c>
      <c r="V2030" s="24">
        <f>'EPA Data'!N2031/SUM('EPA Data'!N:N)</f>
        <v>1.1210303606580497E-4</v>
      </c>
      <c r="W2030" s="24">
        <f>'EPA Data'!O2031/SUM('EPA Data'!O:O)</f>
        <v>1.2954723745109892E-4</v>
      </c>
      <c r="X2030" s="24">
        <f>'EPA Data'!P2031/SUM('EPA Data'!P:P)</f>
        <v>2.0134294678351479E-4</v>
      </c>
    </row>
    <row r="2031" spans="1:24" x14ac:dyDescent="0.25">
      <c r="A2031" s="16" t="s">
        <v>3335</v>
      </c>
      <c r="B2031" s="16" t="s">
        <v>1277</v>
      </c>
      <c r="C2031" s="21" t="s">
        <v>572</v>
      </c>
      <c r="D2031" s="17">
        <f>SUMIFS('Census Data'!G:G,'Census Data'!$A:$A,$A2031)/SUMIFS('Census Data'!$F:$F,'Census Data'!$A:$A,$A2031)</f>
        <v>0.49703361268208263</v>
      </c>
      <c r="E2031" s="19">
        <f>SUMIFS('Census Data'!H:H,'Census Data'!$A:$A,$A2031)/SUMIFS('Census Data'!$F:$F,'Census Data'!$A:$A,$A2031)</f>
        <v>0.50296638731791732</v>
      </c>
      <c r="F2031" s="17">
        <f>SUM(SUMIFS('Census Data'!I:I,'Census Data'!$A:$A,$A2031),SUMIFS('Census Data'!J:J,'Census Data'!$A:$A,$A2031))/SUMIFS('Census Data'!$F:$F,'Census Data'!$A:$A,$A2031)</f>
        <v>0.86198291399150007</v>
      </c>
      <c r="G2031" s="17">
        <f>SUM(SUMIFS('Census Data'!K:K,'Census Data'!$A:$A,$A2031),SUMIFS('Census Data'!L:L,'Census Data'!$A:$A,$A2031))/SUMIFS('Census Data'!$F:$F,'Census Data'!$A:$A,$A2031)</f>
        <v>3.9057831405938513E-2</v>
      </c>
      <c r="H2031" s="17">
        <f>SUM(SUMIFS('Census Data'!O:O,'Census Data'!$A:$A,$A2031),SUMIFS('Census Data'!P:P,'Census Data'!$A:$A,$A2031))/SUMIFS('Census Data'!$F:$F,'Census Data'!$A:$A,$A2031)</f>
        <v>7.6179503482696476E-2</v>
      </c>
      <c r="I2031" s="19">
        <f t="shared" si="62"/>
        <v>2.2779751119864855E-2</v>
      </c>
      <c r="J2031" s="17">
        <f>SUM(SUMIFS('Census Data'!W:W,'Census Data'!$A:$A,$A2031),SUMIFS('Census Data'!X:X,'Census Data'!$A:$A,$A2031))/SUMIFS('Census Data'!$F:$F,'Census Data'!$A:$A,$A2031)</f>
        <v>2.8014552269130927E-2</v>
      </c>
      <c r="K2031" s="19">
        <f t="shared" si="63"/>
        <v>0.97198544773086903</v>
      </c>
      <c r="L2031" s="24">
        <f>'EPA Data'!D2032/SUM('EPA Data'!D:D)</f>
        <v>3.7195546414116462E-4</v>
      </c>
      <c r="M2031" s="24">
        <f>'EPA Data'!E2032/SUM('EPA Data'!E:E)</f>
        <v>5.696036297371922E-4</v>
      </c>
      <c r="N2031" s="24">
        <f>'EPA Data'!F2032/SUM('EPA Data'!F:F)</f>
        <v>7.8072658164599139E-4</v>
      </c>
      <c r="O2031" s="24">
        <f>'EPA Data'!G2032/SUM('EPA Data'!G:G)</f>
        <v>4.7289819097233888E-4</v>
      </c>
      <c r="P2031" s="24">
        <f>'EPA Data'!H2032/SUM('EPA Data'!H:H)</f>
        <v>4.4890632470625017E-4</v>
      </c>
      <c r="Q2031" s="24">
        <f>'EPA Data'!I2032/SUM('EPA Data'!I:I)</f>
        <v>2.4871882360328988E-4</v>
      </c>
      <c r="R2031" s="24">
        <f>'EPA Data'!J2032/SUM('EPA Data'!J:J)</f>
        <v>3.9658504995052258E-4</v>
      </c>
      <c r="S2031" s="24">
        <f>'EPA Data'!K2032/SUM('EPA Data'!K:K)</f>
        <v>4.3578431556145814E-4</v>
      </c>
      <c r="T2031" s="24">
        <f>'EPA Data'!L2032/SUM('EPA Data'!L:L)</f>
        <v>5.0250549465588948E-4</v>
      </c>
      <c r="U2031" s="24">
        <f>'EPA Data'!M2032/SUM('EPA Data'!M:M)</f>
        <v>7.0368274791637441E-4</v>
      </c>
      <c r="V2031" s="24">
        <f>'EPA Data'!N2032/SUM('EPA Data'!N:N)</f>
        <v>5.8293409089209497E-4</v>
      </c>
      <c r="W2031" s="24">
        <f>'EPA Data'!O2032/SUM('EPA Data'!O:O)</f>
        <v>5.3786877796162074E-4</v>
      </c>
      <c r="X2031" s="24">
        <f>'EPA Data'!P2032/SUM('EPA Data'!P:P)</f>
        <v>5.7371006060824852E-4</v>
      </c>
    </row>
    <row r="2032" spans="1:24" x14ac:dyDescent="0.25">
      <c r="A2032" s="16" t="s">
        <v>3336</v>
      </c>
      <c r="B2032" s="16" t="s">
        <v>1277</v>
      </c>
      <c r="C2032" s="21" t="s">
        <v>2987</v>
      </c>
      <c r="D2032" s="17">
        <f>SUMIFS('Census Data'!G:G,'Census Data'!$A:$A,$A2032)/SUMIFS('Census Data'!$F:$F,'Census Data'!$A:$A,$A2032)</f>
        <v>0.48881049201518867</v>
      </c>
      <c r="E2032" s="19">
        <f>SUMIFS('Census Data'!H:H,'Census Data'!$A:$A,$A2032)/SUMIFS('Census Data'!$F:$F,'Census Data'!$A:$A,$A2032)</f>
        <v>0.51118950798481133</v>
      </c>
      <c r="F2032" s="17">
        <f>SUM(SUMIFS('Census Data'!I:I,'Census Data'!$A:$A,$A2032),SUMIFS('Census Data'!J:J,'Census Data'!$A:$A,$A2032))/SUMIFS('Census Data'!$F:$F,'Census Data'!$A:$A,$A2032)</f>
        <v>0.86665499690302428</v>
      </c>
      <c r="G2032" s="17">
        <f>SUM(SUMIFS('Census Data'!K:K,'Census Data'!$A:$A,$A2032),SUMIFS('Census Data'!L:L,'Census Data'!$A:$A,$A2032))/SUMIFS('Census Data'!$F:$F,'Census Data'!$A:$A,$A2032)</f>
        <v>8.8896668731317158E-2</v>
      </c>
      <c r="H2032" s="17">
        <f>SUM(SUMIFS('Census Data'!O:O,'Census Data'!$A:$A,$A2032),SUMIFS('Census Data'!P:P,'Census Data'!$A:$A,$A2032))/SUMIFS('Census Data'!$F:$F,'Census Data'!$A:$A,$A2032)</f>
        <v>7.6751137801955131E-3</v>
      </c>
      <c r="I2032" s="19">
        <f t="shared" si="62"/>
        <v>3.6773220585463062E-2</v>
      </c>
      <c r="J2032" s="17">
        <f>SUM(SUMIFS('Census Data'!W:W,'Census Data'!$A:$A,$A2032),SUMIFS('Census Data'!X:X,'Census Data'!$A:$A,$A2032))/SUMIFS('Census Data'!$F:$F,'Census Data'!$A:$A,$A2032)</f>
        <v>4.5350496862628931E-2</v>
      </c>
      <c r="K2032" s="19">
        <f t="shared" si="63"/>
        <v>0.95464950313737107</v>
      </c>
      <c r="L2032" s="24">
        <f>'EPA Data'!D2033/SUM('EPA Data'!D:D)</f>
        <v>4.4640093397169112E-4</v>
      </c>
      <c r="M2032" s="24">
        <f>'EPA Data'!E2033/SUM('EPA Data'!E:E)</f>
        <v>5.1566889088959522E-4</v>
      </c>
      <c r="N2032" s="24">
        <f>'EPA Data'!F2033/SUM('EPA Data'!F:F)</f>
        <v>7.0075618854316857E-4</v>
      </c>
      <c r="O2032" s="24">
        <f>'EPA Data'!G2033/SUM('EPA Data'!G:G)</f>
        <v>2.9843305535751503E-4</v>
      </c>
      <c r="P2032" s="24">
        <f>'EPA Data'!H2033/SUM('EPA Data'!H:H)</f>
        <v>3.6242795672015169E-4</v>
      </c>
      <c r="Q2032" s="24">
        <f>'EPA Data'!I2033/SUM('EPA Data'!I:I)</f>
        <v>1.7683792615774894E-4</v>
      </c>
      <c r="R2032" s="24">
        <f>'EPA Data'!J2033/SUM('EPA Data'!J:J)</f>
        <v>3.0178974502793865E-4</v>
      </c>
      <c r="S2032" s="24">
        <f>'EPA Data'!K2033/SUM('EPA Data'!K:K)</f>
        <v>4.3795139916537443E-4</v>
      </c>
      <c r="T2032" s="24">
        <f>'EPA Data'!L2033/SUM('EPA Data'!L:L)</f>
        <v>6.3774779655141384E-4</v>
      </c>
      <c r="U2032" s="24">
        <f>'EPA Data'!M2033/SUM('EPA Data'!M:M)</f>
        <v>4.3013872860411242E-4</v>
      </c>
      <c r="V2032" s="24">
        <f>'EPA Data'!N2033/SUM('EPA Data'!N:N)</f>
        <v>3.9703667510088874E-4</v>
      </c>
      <c r="W2032" s="24">
        <f>'EPA Data'!O2033/SUM('EPA Data'!O:O)</f>
        <v>5.3036108974529228E-4</v>
      </c>
      <c r="X2032" s="24">
        <f>'EPA Data'!P2033/SUM('EPA Data'!P:P)</f>
        <v>4.5699275912222524E-4</v>
      </c>
    </row>
    <row r="2033" spans="1:24" x14ac:dyDescent="0.25">
      <c r="A2033" s="16" t="s">
        <v>3337</v>
      </c>
      <c r="B2033" s="16" t="s">
        <v>1277</v>
      </c>
      <c r="C2033" s="21" t="s">
        <v>556</v>
      </c>
      <c r="D2033" s="17">
        <f>SUMIFS('Census Data'!G:G,'Census Data'!$A:$A,$A2033)/SUMIFS('Census Data'!$F:$F,'Census Data'!$A:$A,$A2033)</f>
        <v>0.49728381585794612</v>
      </c>
      <c r="E2033" s="19">
        <f>SUMIFS('Census Data'!H:H,'Census Data'!$A:$A,$A2033)/SUMIFS('Census Data'!$F:$F,'Census Data'!$A:$A,$A2033)</f>
        <v>0.50271618414205388</v>
      </c>
      <c r="F2033" s="17">
        <f>SUM(SUMIFS('Census Data'!I:I,'Census Data'!$A:$A,$A2033),SUMIFS('Census Data'!J:J,'Census Data'!$A:$A,$A2033))/SUMIFS('Census Data'!$F:$F,'Census Data'!$A:$A,$A2033)</f>
        <v>0.86752890705319408</v>
      </c>
      <c r="G2033" s="17">
        <f>SUM(SUMIFS('Census Data'!K:K,'Census Data'!$A:$A,$A2033),SUMIFS('Census Data'!L:L,'Census Data'!$A:$A,$A2033))/SUMIFS('Census Data'!$F:$F,'Census Data'!$A:$A,$A2033)</f>
        <v>8.7812710218690901E-2</v>
      </c>
      <c r="H2033" s="17">
        <f>SUM(SUMIFS('Census Data'!O:O,'Census Data'!$A:$A,$A2033),SUMIFS('Census Data'!P:P,'Census Data'!$A:$A,$A2033))/SUMIFS('Census Data'!$F:$F,'Census Data'!$A:$A,$A2033)</f>
        <v>1.9241753081092057E-2</v>
      </c>
      <c r="I2033" s="19">
        <f t="shared" si="62"/>
        <v>2.5416629647022959E-2</v>
      </c>
      <c r="J2033" s="17">
        <f>SUM(SUMIFS('Census Data'!W:W,'Census Data'!$A:$A,$A2033),SUMIFS('Census Data'!X:X,'Census Data'!$A:$A,$A2033))/SUMIFS('Census Data'!$F:$F,'Census Data'!$A:$A,$A2033)</f>
        <v>2.3741226344447686E-2</v>
      </c>
      <c r="K2033" s="19">
        <f t="shared" si="63"/>
        <v>0.97625877365555236</v>
      </c>
      <c r="L2033" s="24">
        <f>'EPA Data'!D2034/SUM('EPA Data'!D:D)</f>
        <v>4.4774640349407778E-4</v>
      </c>
      <c r="M2033" s="24">
        <f>'EPA Data'!E2034/SUM('EPA Data'!E:E)</f>
        <v>5.9820325341245731E-4</v>
      </c>
      <c r="N2033" s="24">
        <f>'EPA Data'!F2034/SUM('EPA Data'!F:F)</f>
        <v>8.3054099763258781E-4</v>
      </c>
      <c r="O2033" s="24">
        <f>'EPA Data'!G2034/SUM('EPA Data'!G:G)</f>
        <v>2.9139372115233108E-4</v>
      </c>
      <c r="P2033" s="24">
        <f>'EPA Data'!H2034/SUM('EPA Data'!H:H)</f>
        <v>3.3686297328218223E-4</v>
      </c>
      <c r="Q2033" s="24">
        <f>'EPA Data'!I2034/SUM('EPA Data'!I:I)</f>
        <v>1.8875684693244116E-4</v>
      </c>
      <c r="R2033" s="24">
        <f>'EPA Data'!J2034/SUM('EPA Data'!J:J)</f>
        <v>2.9997687453365608E-4</v>
      </c>
      <c r="S2033" s="24">
        <f>'EPA Data'!K2034/SUM('EPA Data'!K:K)</f>
        <v>4.9613394642554259E-4</v>
      </c>
      <c r="T2033" s="24">
        <f>'EPA Data'!L2034/SUM('EPA Data'!L:L)</f>
        <v>4.5488537930082559E-4</v>
      </c>
      <c r="U2033" s="24">
        <f>'EPA Data'!M2034/SUM('EPA Data'!M:M)</f>
        <v>6.287668811083987E-4</v>
      </c>
      <c r="V2033" s="24">
        <f>'EPA Data'!N2034/SUM('EPA Data'!N:N)</f>
        <v>4.2721453503277642E-4</v>
      </c>
      <c r="W2033" s="24">
        <f>'EPA Data'!O2034/SUM('EPA Data'!O:O)</f>
        <v>4.5913213853962135E-4</v>
      </c>
      <c r="X2033" s="24">
        <f>'EPA Data'!P2034/SUM('EPA Data'!P:P)</f>
        <v>5.0556399658790237E-4</v>
      </c>
    </row>
    <row r="2034" spans="1:24" x14ac:dyDescent="0.25">
      <c r="A2034" s="16" t="s">
        <v>3338</v>
      </c>
      <c r="B2034" s="16" t="s">
        <v>1277</v>
      </c>
      <c r="C2034" s="21" t="s">
        <v>79</v>
      </c>
      <c r="D2034" s="17">
        <f>SUMIFS('Census Data'!G:G,'Census Data'!$A:$A,$A2034)/SUMIFS('Census Data'!$F:$F,'Census Data'!$A:$A,$A2034)</f>
        <v>0.4920245398773006</v>
      </c>
      <c r="E2034" s="19">
        <f>SUMIFS('Census Data'!H:H,'Census Data'!$A:$A,$A2034)/SUMIFS('Census Data'!$F:$F,'Census Data'!$A:$A,$A2034)</f>
        <v>0.50797546012269934</v>
      </c>
      <c r="F2034" s="17">
        <f>SUM(SUMIFS('Census Data'!I:I,'Census Data'!$A:$A,$A2034),SUMIFS('Census Data'!J:J,'Census Data'!$A:$A,$A2034))/SUMIFS('Census Data'!$F:$F,'Census Data'!$A:$A,$A2034)</f>
        <v>0.94099912357581073</v>
      </c>
      <c r="G2034" s="17">
        <f>SUM(SUMIFS('Census Data'!K:K,'Census Data'!$A:$A,$A2034),SUMIFS('Census Data'!L:L,'Census Data'!$A:$A,$A2034))/SUMIFS('Census Data'!$F:$F,'Census Data'!$A:$A,$A2034)</f>
        <v>2.3488168273444347E-2</v>
      </c>
      <c r="H2034" s="17">
        <f>SUM(SUMIFS('Census Data'!O:O,'Census Data'!$A:$A,$A2034),SUMIFS('Census Data'!P:P,'Census Data'!$A:$A,$A2034))/SUMIFS('Census Data'!$F:$F,'Census Data'!$A:$A,$A2034)</f>
        <v>9.9211218229623144E-3</v>
      </c>
      <c r="I2034" s="19">
        <f t="shared" si="62"/>
        <v>2.5591586327782578E-2</v>
      </c>
      <c r="J2034" s="17">
        <f>SUM(SUMIFS('Census Data'!W:W,'Census Data'!$A:$A,$A2034),SUMIFS('Census Data'!X:X,'Census Data'!$A:$A,$A2034))/SUMIFS('Census Data'!$F:$F,'Census Data'!$A:$A,$A2034)</f>
        <v>2.2787028921998246E-2</v>
      </c>
      <c r="K2034" s="19">
        <f t="shared" si="63"/>
        <v>0.97721297107800176</v>
      </c>
      <c r="L2034" s="24">
        <f>'EPA Data'!D2035/SUM('EPA Data'!D:D)</f>
        <v>1.2427396942580568E-4</v>
      </c>
      <c r="M2034" s="24">
        <f>'EPA Data'!E2035/SUM('EPA Data'!E:E)</f>
        <v>1.7265805343330331E-4</v>
      </c>
      <c r="N2034" s="24">
        <f>'EPA Data'!F2035/SUM('EPA Data'!F:F)</f>
        <v>2.3990872244680227E-4</v>
      </c>
      <c r="O2034" s="24">
        <f>'EPA Data'!G2035/SUM('EPA Data'!G:G)</f>
        <v>7.3066654751328386E-5</v>
      </c>
      <c r="P2034" s="24">
        <f>'EPA Data'!H2035/SUM('EPA Data'!H:H)</f>
        <v>9.4110943310139601E-5</v>
      </c>
      <c r="Q2034" s="24">
        <f>'EPA Data'!I2035/SUM('EPA Data'!I:I)</f>
        <v>5.0894814807566658E-5</v>
      </c>
      <c r="R2034" s="24">
        <f>'EPA Data'!J2035/SUM('EPA Data'!J:J)</f>
        <v>7.5822274518071842E-5</v>
      </c>
      <c r="S2034" s="24">
        <f>'EPA Data'!K2035/SUM('EPA Data'!K:K)</f>
        <v>1.0865297833421967E-4</v>
      </c>
      <c r="T2034" s="24">
        <f>'EPA Data'!L2035/SUM('EPA Data'!L:L)</f>
        <v>1.2949583370715407E-4</v>
      </c>
      <c r="U2034" s="24">
        <f>'EPA Data'!M2035/SUM('EPA Data'!M:M)</f>
        <v>1.6513036371514192E-4</v>
      </c>
      <c r="V2034" s="24">
        <f>'EPA Data'!N2035/SUM('EPA Data'!N:N)</f>
        <v>1.0824818567055488E-4</v>
      </c>
      <c r="W2034" s="24">
        <f>'EPA Data'!O2035/SUM('EPA Data'!O:O)</f>
        <v>1.3801577052499015E-4</v>
      </c>
      <c r="X2034" s="24">
        <f>'EPA Data'!P2035/SUM('EPA Data'!P:P)</f>
        <v>1.6097523592794653E-4</v>
      </c>
    </row>
    <row r="2035" spans="1:24" x14ac:dyDescent="0.25">
      <c r="A2035" s="16" t="s">
        <v>3339</v>
      </c>
      <c r="B2035" s="16" t="s">
        <v>1277</v>
      </c>
      <c r="C2035" s="21" t="s">
        <v>81</v>
      </c>
      <c r="D2035" s="17">
        <f>SUMIFS('Census Data'!G:G,'Census Data'!$A:$A,$A2035)/SUMIFS('Census Data'!$F:$F,'Census Data'!$A:$A,$A2035)</f>
        <v>0.48819675019517661</v>
      </c>
      <c r="E2035" s="19">
        <f>SUMIFS('Census Data'!H:H,'Census Data'!$A:$A,$A2035)/SUMIFS('Census Data'!$F:$F,'Census Data'!$A:$A,$A2035)</f>
        <v>0.51180324980482339</v>
      </c>
      <c r="F2035" s="17">
        <f>SUM(SUMIFS('Census Data'!I:I,'Census Data'!$A:$A,$A2035),SUMIFS('Census Data'!J:J,'Census Data'!$A:$A,$A2035))/SUMIFS('Census Data'!$F:$F,'Census Data'!$A:$A,$A2035)</f>
        <v>0.66796961623869566</v>
      </c>
      <c r="G2035" s="17">
        <f>SUM(SUMIFS('Census Data'!K:K,'Census Data'!$A:$A,$A2035),SUMIFS('Census Data'!L:L,'Census Data'!$A:$A,$A2035))/SUMIFS('Census Data'!$F:$F,'Census Data'!$A:$A,$A2035)</f>
        <v>0.23793853986615593</v>
      </c>
      <c r="H2035" s="17">
        <f>SUM(SUMIFS('Census Data'!O:O,'Census Data'!$A:$A,$A2035),SUMIFS('Census Data'!P:P,'Census Data'!$A:$A,$A2035))/SUMIFS('Census Data'!$F:$F,'Census Data'!$A:$A,$A2035)</f>
        <v>5.7250546038901666E-2</v>
      </c>
      <c r="I2035" s="19">
        <f t="shared" si="62"/>
        <v>3.684129785624668E-2</v>
      </c>
      <c r="J2035" s="17">
        <f>SUM(SUMIFS('Census Data'!W:W,'Census Data'!$A:$A,$A2035),SUMIFS('Census Data'!X:X,'Census Data'!$A:$A,$A2035))/SUMIFS('Census Data'!$F:$F,'Census Data'!$A:$A,$A2035)</f>
        <v>5.781101434130545E-2</v>
      </c>
      <c r="K2035" s="19">
        <f t="shared" si="63"/>
        <v>0.94218898565869458</v>
      </c>
      <c r="L2035" s="24">
        <f>'EPA Data'!D2036/SUM('EPA Data'!D:D)</f>
        <v>2.0776310418802184E-3</v>
      </c>
      <c r="M2035" s="24">
        <f>'EPA Data'!E2036/SUM('EPA Data'!E:E)</f>
        <v>3.1230493733964723E-3</v>
      </c>
      <c r="N2035" s="24">
        <f>'EPA Data'!F2036/SUM('EPA Data'!F:F)</f>
        <v>4.336230878085154E-3</v>
      </c>
      <c r="O2035" s="24">
        <f>'EPA Data'!G2036/SUM('EPA Data'!G:G)</f>
        <v>4.1783817939706524E-3</v>
      </c>
      <c r="P2035" s="24">
        <f>'EPA Data'!H2036/SUM('EPA Data'!H:H)</f>
        <v>3.3220427789395299E-3</v>
      </c>
      <c r="Q2035" s="24">
        <f>'EPA Data'!I2036/SUM('EPA Data'!I:I)</f>
        <v>2.5190272432421331E-3</v>
      </c>
      <c r="R2035" s="24">
        <f>'EPA Data'!J2036/SUM('EPA Data'!J:J)</f>
        <v>3.3548046036839642E-3</v>
      </c>
      <c r="S2035" s="24">
        <f>'EPA Data'!K2036/SUM('EPA Data'!K:K)</f>
        <v>2.5497213884196745E-3</v>
      </c>
      <c r="T2035" s="24">
        <f>'EPA Data'!L2036/SUM('EPA Data'!L:L)</f>
        <v>2.5407100684879296E-3</v>
      </c>
      <c r="U2035" s="24">
        <f>'EPA Data'!M2036/SUM('EPA Data'!M:M)</f>
        <v>5.0688356598893158E-3</v>
      </c>
      <c r="V2035" s="24">
        <f>'EPA Data'!N2036/SUM('EPA Data'!N:N)</f>
        <v>5.2509935331943132E-3</v>
      </c>
      <c r="W2035" s="24">
        <f>'EPA Data'!O2036/SUM('EPA Data'!O:O)</f>
        <v>3.1227800455539767E-3</v>
      </c>
      <c r="X2035" s="24">
        <f>'EPA Data'!P2036/SUM('EPA Data'!P:P)</f>
        <v>2.9585697401170153E-3</v>
      </c>
    </row>
    <row r="2036" spans="1:24" x14ac:dyDescent="0.25">
      <c r="A2036" s="16" t="s">
        <v>3340</v>
      </c>
      <c r="B2036" s="16" t="s">
        <v>1277</v>
      </c>
      <c r="C2036" s="21" t="s">
        <v>231</v>
      </c>
      <c r="D2036" s="17">
        <f>SUMIFS('Census Data'!G:G,'Census Data'!$A:$A,$A2036)/SUMIFS('Census Data'!$F:$F,'Census Data'!$A:$A,$A2036)</f>
        <v>0.49686654322746049</v>
      </c>
      <c r="E2036" s="19">
        <f>SUMIFS('Census Data'!H:H,'Census Data'!$A:$A,$A2036)/SUMIFS('Census Data'!$F:$F,'Census Data'!$A:$A,$A2036)</f>
        <v>0.50313345677253951</v>
      </c>
      <c r="F2036" s="17">
        <f>SUM(SUMIFS('Census Data'!I:I,'Census Data'!$A:$A,$A2036),SUMIFS('Census Data'!J:J,'Census Data'!$A:$A,$A2036))/SUMIFS('Census Data'!$F:$F,'Census Data'!$A:$A,$A2036)</f>
        <v>0.96857047903907323</v>
      </c>
      <c r="G2036" s="17">
        <f>SUM(SUMIFS('Census Data'!K:K,'Census Data'!$A:$A,$A2036),SUMIFS('Census Data'!L:L,'Census Data'!$A:$A,$A2036))/SUMIFS('Census Data'!$F:$F,'Census Data'!$A:$A,$A2036)</f>
        <v>8.7594359777809425E-3</v>
      </c>
      <c r="H2036" s="17">
        <f>SUM(SUMIFS('Census Data'!O:O,'Census Data'!$A:$A,$A2036),SUMIFS('Census Data'!P:P,'Census Data'!$A:$A,$A2036))/SUMIFS('Census Data'!$F:$F,'Census Data'!$A:$A,$A2036)</f>
        <v>4.4390637610976598E-3</v>
      </c>
      <c r="I2036" s="19">
        <f t="shared" si="62"/>
        <v>1.8231021222048116E-2</v>
      </c>
      <c r="J2036" s="17">
        <f>SUM(SUMIFS('Census Data'!W:W,'Census Data'!$A:$A,$A2036),SUMIFS('Census Data'!X:X,'Census Data'!$A:$A,$A2036))/SUMIFS('Census Data'!$F:$F,'Census Data'!$A:$A,$A2036)</f>
        <v>8.8306509044295683E-2</v>
      </c>
      <c r="K2036" s="19">
        <f t="shared" si="63"/>
        <v>0.91169349095570429</v>
      </c>
      <c r="L2036" s="24">
        <f>'EPA Data'!D2037/SUM('EPA Data'!D:D)</f>
        <v>1.3633023368368966E-4</v>
      </c>
      <c r="M2036" s="24">
        <f>'EPA Data'!E2037/SUM('EPA Data'!E:E)</f>
        <v>2.0017090424416178E-4</v>
      </c>
      <c r="N2036" s="24">
        <f>'EPA Data'!F2037/SUM('EPA Data'!F:F)</f>
        <v>2.8721175002495707E-4</v>
      </c>
      <c r="O2036" s="24">
        <f>'EPA Data'!G2037/SUM('EPA Data'!G:G)</f>
        <v>1.0620664310725103E-4</v>
      </c>
      <c r="P2036" s="24">
        <f>'EPA Data'!H2037/SUM('EPA Data'!H:H)</f>
        <v>1.3462461796612593E-4</v>
      </c>
      <c r="Q2036" s="24">
        <f>'EPA Data'!I2037/SUM('EPA Data'!I:I)</f>
        <v>6.1975110861230069E-5</v>
      </c>
      <c r="R2036" s="24">
        <f>'EPA Data'!J2037/SUM('EPA Data'!J:J)</f>
        <v>1.2271303401377082E-4</v>
      </c>
      <c r="S2036" s="24">
        <f>'EPA Data'!K2037/SUM('EPA Data'!K:K)</f>
        <v>1.7690034746621971E-4</v>
      </c>
      <c r="T2036" s="24">
        <f>'EPA Data'!L2037/SUM('EPA Data'!L:L)</f>
        <v>2.0681765779637912E-4</v>
      </c>
      <c r="U2036" s="24">
        <f>'EPA Data'!M2037/SUM('EPA Data'!M:M)</f>
        <v>2.3038610371550207E-4</v>
      </c>
      <c r="V2036" s="24">
        <f>'EPA Data'!N2037/SUM('EPA Data'!N:N)</f>
        <v>1.5490875744990254E-4</v>
      </c>
      <c r="W2036" s="24">
        <f>'EPA Data'!O2037/SUM('EPA Data'!O:O)</f>
        <v>1.5744408321699465E-4</v>
      </c>
      <c r="X2036" s="24">
        <f>'EPA Data'!P2037/SUM('EPA Data'!P:P)</f>
        <v>2.2660645493063593E-4</v>
      </c>
    </row>
    <row r="2037" spans="1:24" x14ac:dyDescent="0.25">
      <c r="A2037" s="16" t="s">
        <v>3341</v>
      </c>
      <c r="B2037" s="16" t="s">
        <v>1277</v>
      </c>
      <c r="C2037" s="21" t="s">
        <v>3342</v>
      </c>
      <c r="D2037" s="17">
        <f>SUMIFS('Census Data'!G:G,'Census Data'!$A:$A,$A2037)/SUMIFS('Census Data'!$F:$F,'Census Data'!$A:$A,$A2037)</f>
        <v>0.49404642451000069</v>
      </c>
      <c r="E2037" s="19">
        <f>SUMIFS('Census Data'!H:H,'Census Data'!$A:$A,$A2037)/SUMIFS('Census Data'!$F:$F,'Census Data'!$A:$A,$A2037)</f>
        <v>0.50595357548999931</v>
      </c>
      <c r="F2037" s="17">
        <f>SUM(SUMIFS('Census Data'!I:I,'Census Data'!$A:$A,$A2037),SUMIFS('Census Data'!J:J,'Census Data'!$A:$A,$A2037))/SUMIFS('Census Data'!$F:$F,'Census Data'!$A:$A,$A2037)</f>
        <v>0.94257140945882667</v>
      </c>
      <c r="G2037" s="17">
        <f>SUM(SUMIFS('Census Data'!K:K,'Census Data'!$A:$A,$A2037),SUMIFS('Census Data'!L:L,'Census Data'!$A:$A,$A2037))/SUMIFS('Census Data'!$F:$F,'Census Data'!$A:$A,$A2037)</f>
        <v>2.3145360893705266E-2</v>
      </c>
      <c r="H2037" s="17">
        <f>SUM(SUMIFS('Census Data'!O:O,'Census Data'!$A:$A,$A2037),SUMIFS('Census Data'!P:P,'Census Data'!$A:$A,$A2037))/SUMIFS('Census Data'!$F:$F,'Census Data'!$A:$A,$A2037)</f>
        <v>7.3583517292126564E-3</v>
      </c>
      <c r="I2037" s="19">
        <f t="shared" si="62"/>
        <v>2.6924877918255485E-2</v>
      </c>
      <c r="J2037" s="17">
        <f>SUM(SUMIFS('Census Data'!W:W,'Census Data'!$A:$A,$A2037),SUMIFS('Census Data'!X:X,'Census Data'!$A:$A,$A2037))/SUMIFS('Census Data'!$F:$F,'Census Data'!$A:$A,$A2037)</f>
        <v>1.434878587196468E-2</v>
      </c>
      <c r="K2037" s="19">
        <f t="shared" si="63"/>
        <v>0.98565121412803536</v>
      </c>
      <c r="L2037" s="24">
        <f>'EPA Data'!D2038/SUM('EPA Data'!D:D)</f>
        <v>1.4584587242237642E-3</v>
      </c>
      <c r="M2037" s="24">
        <f>'EPA Data'!E2038/SUM('EPA Data'!E:E)</f>
        <v>7.0990358168951091E-4</v>
      </c>
      <c r="N2037" s="24">
        <f>'EPA Data'!F2038/SUM('EPA Data'!F:F)</f>
        <v>1.2647742809759439E-3</v>
      </c>
      <c r="O2037" s="24">
        <f>'EPA Data'!G2038/SUM('EPA Data'!G:G)</f>
        <v>3.6835731020696933E-5</v>
      </c>
      <c r="P2037" s="24">
        <f>'EPA Data'!H2038/SUM('EPA Data'!H:H)</f>
        <v>5.9550903183702203E-5</v>
      </c>
      <c r="Q2037" s="24">
        <f>'EPA Data'!I2038/SUM('EPA Data'!I:I)</f>
        <v>3.1423962239063332E-5</v>
      </c>
      <c r="R2037" s="24">
        <f>'EPA Data'!J2038/SUM('EPA Data'!J:J)</f>
        <v>5.2515659912985281E-5</v>
      </c>
      <c r="S2037" s="24">
        <f>'EPA Data'!K2038/SUM('EPA Data'!K:K)</f>
        <v>1.0532686414218905E-4</v>
      </c>
      <c r="T2037" s="24">
        <f>'EPA Data'!L2038/SUM('EPA Data'!L:L)</f>
        <v>1.1432097517902453E-4</v>
      </c>
      <c r="U2037" s="24">
        <f>'EPA Data'!M2038/SUM('EPA Data'!M:M)</f>
        <v>1.1465281691092813E-4</v>
      </c>
      <c r="V2037" s="24">
        <f>'EPA Data'!N2038/SUM('EPA Data'!N:N)</f>
        <v>5.9621518283956446E-5</v>
      </c>
      <c r="W2037" s="24">
        <f>'EPA Data'!O2038/SUM('EPA Data'!O:O)</f>
        <v>7.5502467403040733E-5</v>
      </c>
      <c r="X2037" s="24">
        <f>'EPA Data'!P2038/SUM('EPA Data'!P:P)</f>
        <v>9.1739981504025472E-5</v>
      </c>
    </row>
    <row r="2038" spans="1:24" x14ac:dyDescent="0.25">
      <c r="A2038" s="16" t="s">
        <v>3343</v>
      </c>
      <c r="B2038" s="16" t="s">
        <v>1277</v>
      </c>
      <c r="C2038" s="21" t="s">
        <v>3344</v>
      </c>
      <c r="D2038" s="17">
        <f>SUMIFS('Census Data'!G:G,'Census Data'!$A:$A,$A2038)/SUMIFS('Census Data'!$F:$F,'Census Data'!$A:$A,$A2038)</f>
        <v>0.49688731326549135</v>
      </c>
      <c r="E2038" s="19">
        <f>SUMIFS('Census Data'!H:H,'Census Data'!$A:$A,$A2038)/SUMIFS('Census Data'!$F:$F,'Census Data'!$A:$A,$A2038)</f>
        <v>0.5031126867345086</v>
      </c>
      <c r="F2038" s="17">
        <f>SUM(SUMIFS('Census Data'!I:I,'Census Data'!$A:$A,$A2038),SUMIFS('Census Data'!J:J,'Census Data'!$A:$A,$A2038))/SUMIFS('Census Data'!$F:$F,'Census Data'!$A:$A,$A2038)</f>
        <v>0.96902262704353492</v>
      </c>
      <c r="G2038" s="17">
        <f>SUM(SUMIFS('Census Data'!K:K,'Census Data'!$A:$A,$A2038),SUMIFS('Census Data'!L:L,'Census Data'!$A:$A,$A2038))/SUMIFS('Census Data'!$F:$F,'Census Data'!$A:$A,$A2038)</f>
        <v>1.2418712426187145E-2</v>
      </c>
      <c r="H2038" s="17">
        <f>SUM(SUMIFS('Census Data'!O:O,'Census Data'!$A:$A,$A2038),SUMIFS('Census Data'!P:P,'Census Data'!$A:$A,$A2038))/SUMIFS('Census Data'!$F:$F,'Census Data'!$A:$A,$A2038)</f>
        <v>6.7272474879603627E-3</v>
      </c>
      <c r="I2038" s="19">
        <f t="shared" si="62"/>
        <v>1.1831413042317496E-2</v>
      </c>
      <c r="J2038" s="17">
        <f>SUM(SUMIFS('Census Data'!W:W,'Census Data'!$A:$A,$A2038),SUMIFS('Census Data'!X:X,'Census Data'!$A:$A,$A2038))/SUMIFS('Census Data'!$F:$F,'Census Data'!$A:$A,$A2038)</f>
        <v>1.6412348236500122E-2</v>
      </c>
      <c r="K2038" s="19">
        <f t="shared" si="63"/>
        <v>0.98358765176349983</v>
      </c>
      <c r="L2038" s="24">
        <f>'EPA Data'!D2039/SUM('EPA Data'!D:D)</f>
        <v>2.7986449891266417E-4</v>
      </c>
      <c r="M2038" s="24">
        <f>'EPA Data'!E2039/SUM('EPA Data'!E:E)</f>
        <v>4.0555758643757756E-4</v>
      </c>
      <c r="N2038" s="24">
        <f>'EPA Data'!F2039/SUM('EPA Data'!F:F)</f>
        <v>5.6194967228605122E-4</v>
      </c>
      <c r="O2038" s="24">
        <f>'EPA Data'!G2039/SUM('EPA Data'!G:G)</f>
        <v>3.1139981280737589E-4</v>
      </c>
      <c r="P2038" s="24">
        <f>'EPA Data'!H2039/SUM('EPA Data'!H:H)</f>
        <v>2.9287161332715696E-4</v>
      </c>
      <c r="Q2038" s="24">
        <f>'EPA Data'!I2039/SUM('EPA Data'!I:I)</f>
        <v>1.6820639438024074E-4</v>
      </c>
      <c r="R2038" s="24">
        <f>'EPA Data'!J2039/SUM('EPA Data'!J:J)</f>
        <v>3.533443702228597E-4</v>
      </c>
      <c r="S2038" s="24">
        <f>'EPA Data'!K2039/SUM('EPA Data'!K:K)</f>
        <v>3.5189165036547437E-4</v>
      </c>
      <c r="T2038" s="24">
        <f>'EPA Data'!L2039/SUM('EPA Data'!L:L)</f>
        <v>4.3519910144378067E-4</v>
      </c>
      <c r="U2038" s="24">
        <f>'EPA Data'!M2039/SUM('EPA Data'!M:M)</f>
        <v>5.0041334434472993E-4</v>
      </c>
      <c r="V2038" s="24">
        <f>'EPA Data'!N2039/SUM('EPA Data'!N:N)</f>
        <v>4.5951567196513032E-4</v>
      </c>
      <c r="W2038" s="24">
        <f>'EPA Data'!O2039/SUM('EPA Data'!O:O)</f>
        <v>9.1332256954960512E-4</v>
      </c>
      <c r="X2038" s="24">
        <f>'EPA Data'!P2039/SUM('EPA Data'!P:P)</f>
        <v>3.1219791751347639E-4</v>
      </c>
    </row>
    <row r="2039" spans="1:24" x14ac:dyDescent="0.25">
      <c r="A2039" s="16" t="s">
        <v>3345</v>
      </c>
      <c r="B2039" s="16" t="s">
        <v>1277</v>
      </c>
      <c r="C2039" s="21" t="s">
        <v>85</v>
      </c>
      <c r="D2039" s="17">
        <f>SUMIFS('Census Data'!G:G,'Census Data'!$A:$A,$A2039)/SUMIFS('Census Data'!$F:$F,'Census Data'!$A:$A,$A2039)</f>
        <v>0.49231962210764962</v>
      </c>
      <c r="E2039" s="19">
        <f>SUMIFS('Census Data'!H:H,'Census Data'!$A:$A,$A2039)/SUMIFS('Census Data'!$F:$F,'Census Data'!$A:$A,$A2039)</f>
        <v>0.50768037789235043</v>
      </c>
      <c r="F2039" s="17">
        <f>SUM(SUMIFS('Census Data'!I:I,'Census Data'!$A:$A,$A2039),SUMIFS('Census Data'!J:J,'Census Data'!$A:$A,$A2039))/SUMIFS('Census Data'!$F:$F,'Census Data'!$A:$A,$A2039)</f>
        <v>0.86105471270355216</v>
      </c>
      <c r="G2039" s="17">
        <f>SUM(SUMIFS('Census Data'!K:K,'Census Data'!$A:$A,$A2039),SUMIFS('Census Data'!L:L,'Census Data'!$A:$A,$A2039))/SUMIFS('Census Data'!$F:$F,'Census Data'!$A:$A,$A2039)</f>
        <v>7.2707577380917141E-2</v>
      </c>
      <c r="H2039" s="17">
        <f>SUM(SUMIFS('Census Data'!O:O,'Census Data'!$A:$A,$A2039),SUMIFS('Census Data'!P:P,'Census Data'!$A:$A,$A2039))/SUMIFS('Census Data'!$F:$F,'Census Data'!$A:$A,$A2039)</f>
        <v>3.1206899613465375E-2</v>
      </c>
      <c r="I2039" s="19">
        <f t="shared" si="62"/>
        <v>3.5030810302065341E-2</v>
      </c>
      <c r="J2039" s="17">
        <f>SUM(SUMIFS('Census Data'!W:W,'Census Data'!$A:$A,$A2039),SUMIFS('Census Data'!X:X,'Census Data'!$A:$A,$A2039))/SUMIFS('Census Data'!$F:$F,'Census Data'!$A:$A,$A2039)</f>
        <v>2.961459005428059E-2</v>
      </c>
      <c r="K2039" s="19">
        <f t="shared" si="63"/>
        <v>0.97038540994571942</v>
      </c>
      <c r="L2039" s="24">
        <f>'EPA Data'!D2040/SUM('EPA Data'!D:D)</f>
        <v>6.6783237533096036E-4</v>
      </c>
      <c r="M2039" s="24">
        <f>'EPA Data'!E2040/SUM('EPA Data'!E:E)</f>
        <v>8.9668766671391017E-4</v>
      </c>
      <c r="N2039" s="24">
        <f>'EPA Data'!F2040/SUM('EPA Data'!F:F)</f>
        <v>1.3207877524679624E-3</v>
      </c>
      <c r="O2039" s="24">
        <f>'EPA Data'!G2040/SUM('EPA Data'!G:G)</f>
        <v>4.5221339818667886E-4</v>
      </c>
      <c r="P2039" s="24">
        <f>'EPA Data'!H2040/SUM('EPA Data'!H:H)</f>
        <v>4.6149503862505213E-4</v>
      </c>
      <c r="Q2039" s="24">
        <f>'EPA Data'!I2040/SUM('EPA Data'!I:I)</f>
        <v>2.473825383876869E-4</v>
      </c>
      <c r="R2039" s="24">
        <f>'EPA Data'!J2040/SUM('EPA Data'!J:J)</f>
        <v>4.094224523648931E-4</v>
      </c>
      <c r="S2039" s="24">
        <f>'EPA Data'!K2040/SUM('EPA Data'!K:K)</f>
        <v>4.9649999344759694E-4</v>
      </c>
      <c r="T2039" s="24">
        <f>'EPA Data'!L2040/SUM('EPA Data'!L:L)</f>
        <v>5.8109164795165549E-4</v>
      </c>
      <c r="U2039" s="24">
        <f>'EPA Data'!M2040/SUM('EPA Data'!M:M)</f>
        <v>7.4395503635216154E-4</v>
      </c>
      <c r="V2039" s="24">
        <f>'EPA Data'!N2040/SUM('EPA Data'!N:N)</f>
        <v>5.8728381945830348E-4</v>
      </c>
      <c r="W2039" s="24">
        <f>'EPA Data'!O2040/SUM('EPA Data'!O:O)</f>
        <v>8.6300754181971274E-4</v>
      </c>
      <c r="X2039" s="24">
        <f>'EPA Data'!P2040/SUM('EPA Data'!P:P)</f>
        <v>6.8624710009123268E-4</v>
      </c>
    </row>
    <row r="2040" spans="1:24" x14ac:dyDescent="0.25">
      <c r="A2040" s="16" t="s">
        <v>3346</v>
      </c>
      <c r="B2040" s="16" t="s">
        <v>1277</v>
      </c>
      <c r="C2040" s="21" t="s">
        <v>3347</v>
      </c>
      <c r="D2040" s="17">
        <f>SUMIFS('Census Data'!G:G,'Census Data'!$A:$A,$A2040)/SUMIFS('Census Data'!$F:$F,'Census Data'!$A:$A,$A2040)</f>
        <v>0.49975562700964632</v>
      </c>
      <c r="E2040" s="19">
        <f>SUMIFS('Census Data'!H:H,'Census Data'!$A:$A,$A2040)/SUMIFS('Census Data'!$F:$F,'Census Data'!$A:$A,$A2040)</f>
        <v>0.50024437299035374</v>
      </c>
      <c r="F2040" s="17">
        <f>SUM(SUMIFS('Census Data'!I:I,'Census Data'!$A:$A,$A2040),SUMIFS('Census Data'!J:J,'Census Data'!$A:$A,$A2040))/SUMIFS('Census Data'!$F:$F,'Census Data'!$A:$A,$A2040)</f>
        <v>0.95534405144694534</v>
      </c>
      <c r="G2040" s="17">
        <f>SUM(SUMIFS('Census Data'!K:K,'Census Data'!$A:$A,$A2040),SUMIFS('Census Data'!L:L,'Census Data'!$A:$A,$A2040))/SUMIFS('Census Data'!$F:$F,'Census Data'!$A:$A,$A2040)</f>
        <v>1.5614147909967846E-2</v>
      </c>
      <c r="H2040" s="17">
        <f>SUM(SUMIFS('Census Data'!O:O,'Census Data'!$A:$A,$A2040),SUMIFS('Census Data'!P:P,'Census Data'!$A:$A,$A2040))/SUMIFS('Census Data'!$F:$F,'Census Data'!$A:$A,$A2040)</f>
        <v>4.5787781350482316E-3</v>
      </c>
      <c r="I2040" s="19">
        <f t="shared" si="62"/>
        <v>2.4463022508038557E-2</v>
      </c>
      <c r="J2040" s="17">
        <f>SUM(SUMIFS('Census Data'!W:W,'Census Data'!$A:$A,$A2040),SUMIFS('Census Data'!X:X,'Census Data'!$A:$A,$A2040))/SUMIFS('Census Data'!$F:$F,'Census Data'!$A:$A,$A2040)</f>
        <v>1.14983922829582E-2</v>
      </c>
      <c r="K2040" s="19">
        <f t="shared" si="63"/>
        <v>0.98850160771704176</v>
      </c>
      <c r="L2040" s="24">
        <f>'EPA Data'!D2041/SUM('EPA Data'!D:D)</f>
        <v>1.4714751653822187E-4</v>
      </c>
      <c r="M2040" s="24">
        <f>'EPA Data'!E2041/SUM('EPA Data'!E:E)</f>
        <v>1.7022616487765219E-4</v>
      </c>
      <c r="N2040" s="24">
        <f>'EPA Data'!F2041/SUM('EPA Data'!F:F)</f>
        <v>2.3180768461996361E-4</v>
      </c>
      <c r="O2040" s="24">
        <f>'EPA Data'!G2041/SUM('EPA Data'!G:G)</f>
        <v>6.7769164696700798E-5</v>
      </c>
      <c r="P2040" s="24">
        <f>'EPA Data'!H2041/SUM('EPA Data'!H:H)</f>
        <v>9.6798508320003959E-5</v>
      </c>
      <c r="Q2040" s="24">
        <f>'EPA Data'!I2041/SUM('EPA Data'!I:I)</f>
        <v>5.0552883934680619E-5</v>
      </c>
      <c r="R2040" s="24">
        <f>'EPA Data'!J2041/SUM('EPA Data'!J:J)</f>
        <v>9.2448916156160084E-5</v>
      </c>
      <c r="S2040" s="24">
        <f>'EPA Data'!K2041/SUM('EPA Data'!K:K)</f>
        <v>2.0212288061740127E-4</v>
      </c>
      <c r="T2040" s="24">
        <f>'EPA Data'!L2041/SUM('EPA Data'!L:L)</f>
        <v>2.0841595971653515E-4</v>
      </c>
      <c r="U2040" s="24">
        <f>'EPA Data'!M2041/SUM('EPA Data'!M:M)</f>
        <v>1.9490693027566686E-4</v>
      </c>
      <c r="V2040" s="24">
        <f>'EPA Data'!N2041/SUM('EPA Data'!N:N)</f>
        <v>1.1370966593486963E-4</v>
      </c>
      <c r="W2040" s="24">
        <f>'EPA Data'!O2041/SUM('EPA Data'!O:O)</f>
        <v>1.5254820472584502E-4</v>
      </c>
      <c r="X2040" s="24">
        <f>'EPA Data'!P2041/SUM('EPA Data'!P:P)</f>
        <v>1.4451034841320384E-4</v>
      </c>
    </row>
    <row r="2041" spans="1:24" x14ac:dyDescent="0.25">
      <c r="A2041" s="16" t="s">
        <v>3348</v>
      </c>
      <c r="B2041" s="16" t="s">
        <v>1277</v>
      </c>
      <c r="C2041" s="21" t="s">
        <v>621</v>
      </c>
      <c r="D2041" s="17">
        <f>SUMIFS('Census Data'!G:G,'Census Data'!$A:$A,$A2041)/SUMIFS('Census Data'!$F:$F,'Census Data'!$A:$A,$A2041)</f>
        <v>0.48328446321774543</v>
      </c>
      <c r="E2041" s="19">
        <f>SUMIFS('Census Data'!H:H,'Census Data'!$A:$A,$A2041)/SUMIFS('Census Data'!$F:$F,'Census Data'!$A:$A,$A2041)</f>
        <v>0.51671553678225457</v>
      </c>
      <c r="F2041" s="17">
        <f>SUM(SUMIFS('Census Data'!I:I,'Census Data'!$A:$A,$A2041),SUMIFS('Census Data'!J:J,'Census Data'!$A:$A,$A2041))/SUMIFS('Census Data'!$F:$F,'Census Data'!$A:$A,$A2041)</f>
        <v>0.67608716128850743</v>
      </c>
      <c r="G2041" s="17">
        <f>SUM(SUMIFS('Census Data'!K:K,'Census Data'!$A:$A,$A2041),SUMIFS('Census Data'!L:L,'Census Data'!$A:$A,$A2041))/SUMIFS('Census Data'!$F:$F,'Census Data'!$A:$A,$A2041)</f>
        <v>0.26560754911783019</v>
      </c>
      <c r="H2041" s="17">
        <f>SUM(SUMIFS('Census Data'!O:O,'Census Data'!$A:$A,$A2041),SUMIFS('Census Data'!P:P,'Census Data'!$A:$A,$A2041))/SUMIFS('Census Data'!$F:$F,'Census Data'!$A:$A,$A2041)</f>
        <v>2.9147140027866364E-2</v>
      </c>
      <c r="I2041" s="19">
        <f t="shared" si="62"/>
        <v>2.9158149565796099E-2</v>
      </c>
      <c r="J2041" s="17">
        <f>SUM(SUMIFS('Census Data'!W:W,'Census Data'!$A:$A,$A2041),SUMIFS('Census Data'!X:X,'Census Data'!$A:$A,$A2041))/SUMIFS('Census Data'!$F:$F,'Census Data'!$A:$A,$A2041)</f>
        <v>3.5565700640877433E-2</v>
      </c>
      <c r="K2041" s="19">
        <f t="shared" si="63"/>
        <v>0.96443429935912262</v>
      </c>
      <c r="L2041" s="24">
        <f>'EPA Data'!D2042/SUM('EPA Data'!D:D)</f>
        <v>1.23173478986259E-2</v>
      </c>
      <c r="M2041" s="24">
        <f>'EPA Data'!E2042/SUM('EPA Data'!E:E)</f>
        <v>9.4763710830238889E-3</v>
      </c>
      <c r="N2041" s="24">
        <f>'EPA Data'!F2042/SUM('EPA Data'!F:F)</f>
        <v>1.0317408008641411E-2</v>
      </c>
      <c r="O2041" s="24">
        <f>'EPA Data'!G2042/SUM('EPA Data'!G:G)</f>
        <v>3.7247874344918399E-3</v>
      </c>
      <c r="P2041" s="24">
        <f>'EPA Data'!H2042/SUM('EPA Data'!H:H)</f>
        <v>2.7043267252018751E-3</v>
      </c>
      <c r="Q2041" s="24">
        <f>'EPA Data'!I2042/SUM('EPA Data'!I:I)</f>
        <v>1.5628919392183967E-3</v>
      </c>
      <c r="R2041" s="24">
        <f>'EPA Data'!J2042/SUM('EPA Data'!J:J)</f>
        <v>3.0513516771313656E-3</v>
      </c>
      <c r="S2041" s="24">
        <f>'EPA Data'!K2042/SUM('EPA Data'!K:K)</f>
        <v>2.2871889449833172E-3</v>
      </c>
      <c r="T2041" s="24">
        <f>'EPA Data'!L2042/SUM('EPA Data'!L:L)</f>
        <v>2.6837820972953588E-3</v>
      </c>
      <c r="U2041" s="24">
        <f>'EPA Data'!M2042/SUM('EPA Data'!M:M)</f>
        <v>4.0339247639194767E-3</v>
      </c>
      <c r="V2041" s="24">
        <f>'EPA Data'!N2042/SUM('EPA Data'!N:N)</f>
        <v>3.7685400720951306E-3</v>
      </c>
      <c r="W2041" s="24">
        <f>'EPA Data'!O2042/SUM('EPA Data'!O:O)</f>
        <v>3.0827280457599365E-3</v>
      </c>
      <c r="X2041" s="24">
        <f>'EPA Data'!P2042/SUM('EPA Data'!P:P)</f>
        <v>2.4111695797421014E-3</v>
      </c>
    </row>
    <row r="2042" spans="1:24" x14ac:dyDescent="0.25">
      <c r="A2042" s="16" t="s">
        <v>3349</v>
      </c>
      <c r="B2042" s="16" t="s">
        <v>1277</v>
      </c>
      <c r="C2042" s="21" t="s">
        <v>819</v>
      </c>
      <c r="D2042" s="17">
        <f>SUMIFS('Census Data'!G:G,'Census Data'!$A:$A,$A2042)/SUMIFS('Census Data'!$F:$F,'Census Data'!$A:$A,$A2042)</f>
        <v>0.4951374318778618</v>
      </c>
      <c r="E2042" s="19">
        <f>SUMIFS('Census Data'!H:H,'Census Data'!$A:$A,$A2042)/SUMIFS('Census Data'!$F:$F,'Census Data'!$A:$A,$A2042)</f>
        <v>0.50486256812213826</v>
      </c>
      <c r="F2042" s="17">
        <f>SUM(SUMIFS('Census Data'!I:I,'Census Data'!$A:$A,$A2042),SUMIFS('Census Data'!J:J,'Census Data'!$A:$A,$A2042))/SUMIFS('Census Data'!$F:$F,'Census Data'!$A:$A,$A2042)</f>
        <v>0.93670084319702307</v>
      </c>
      <c r="G2042" s="17">
        <f>SUM(SUMIFS('Census Data'!K:K,'Census Data'!$A:$A,$A2042),SUMIFS('Census Data'!L:L,'Census Data'!$A:$A,$A2042))/SUMIFS('Census Data'!$F:$F,'Census Data'!$A:$A,$A2042)</f>
        <v>2.0558700500112163E-2</v>
      </c>
      <c r="H2042" s="17">
        <f>SUM(SUMIFS('Census Data'!O:O,'Census Data'!$A:$A,$A2042),SUMIFS('Census Data'!P:P,'Census Data'!$A:$A,$A2042))/SUMIFS('Census Data'!$F:$F,'Census Data'!$A:$A,$A2042)</f>
        <v>1.9687792776744123E-2</v>
      </c>
      <c r="I2042" s="19">
        <f t="shared" si="62"/>
        <v>2.3052663526120565E-2</v>
      </c>
      <c r="J2042" s="17">
        <f>SUM(SUMIFS('Census Data'!W:W,'Census Data'!$A:$A,$A2042),SUMIFS('Census Data'!X:X,'Census Data'!$A:$A,$A2042))/SUMIFS('Census Data'!$F:$F,'Census Data'!$A:$A,$A2042)</f>
        <v>5.7506300885422849E-2</v>
      </c>
      <c r="K2042" s="19">
        <f t="shared" si="63"/>
        <v>0.94249369911457714</v>
      </c>
      <c r="L2042" s="24">
        <f>'EPA Data'!D2043/SUM('EPA Data'!D:D)</f>
        <v>2.3166580557984929E-4</v>
      </c>
      <c r="M2042" s="24">
        <f>'EPA Data'!E2043/SUM('EPA Data'!E:E)</f>
        <v>3.216472104355378E-4</v>
      </c>
      <c r="N2042" s="24">
        <f>'EPA Data'!F2043/SUM('EPA Data'!F:F)</f>
        <v>4.5322926196216445E-4</v>
      </c>
      <c r="O2042" s="24">
        <f>'EPA Data'!G2043/SUM('EPA Data'!G:G)</f>
        <v>1.7077721919095726E-4</v>
      </c>
      <c r="P2042" s="24">
        <f>'EPA Data'!H2043/SUM('EPA Data'!H:H)</f>
        <v>2.1705118468951689E-4</v>
      </c>
      <c r="Q2042" s="24">
        <f>'EPA Data'!I2043/SUM('EPA Data'!I:I)</f>
        <v>9.6883498171547932E-5</v>
      </c>
      <c r="R2042" s="24">
        <f>'EPA Data'!J2043/SUM('EPA Data'!J:J)</f>
        <v>1.8873329082448988E-4</v>
      </c>
      <c r="S2042" s="24">
        <f>'EPA Data'!K2043/SUM('EPA Data'!K:K)</f>
        <v>2.6946387675264824E-4</v>
      </c>
      <c r="T2042" s="24">
        <f>'EPA Data'!L2043/SUM('EPA Data'!L:L)</f>
        <v>3.3768473949848457E-4</v>
      </c>
      <c r="U2042" s="24">
        <f>'EPA Data'!M2043/SUM('EPA Data'!M:M)</f>
        <v>3.3956732352636703E-4</v>
      </c>
      <c r="V2042" s="24">
        <f>'EPA Data'!N2043/SUM('EPA Data'!N:N)</f>
        <v>2.23613214691552E-4</v>
      </c>
      <c r="W2042" s="24">
        <f>'EPA Data'!O2043/SUM('EPA Data'!O:O)</f>
        <v>2.4118935892587906E-4</v>
      </c>
      <c r="X2042" s="24">
        <f>'EPA Data'!P2043/SUM('EPA Data'!P:P)</f>
        <v>3.7544684939250353E-4</v>
      </c>
    </row>
    <row r="2043" spans="1:24" x14ac:dyDescent="0.25">
      <c r="A2043" s="16" t="s">
        <v>3350</v>
      </c>
      <c r="B2043" s="16" t="s">
        <v>1277</v>
      </c>
      <c r="C2043" s="21" t="s">
        <v>1095</v>
      </c>
      <c r="D2043" s="17">
        <f>SUMIFS('Census Data'!G:G,'Census Data'!$A:$A,$A2043)/SUMIFS('Census Data'!$F:$F,'Census Data'!$A:$A,$A2043)</f>
        <v>0.49851745576279294</v>
      </c>
      <c r="E2043" s="19">
        <f>SUMIFS('Census Data'!H:H,'Census Data'!$A:$A,$A2043)/SUMIFS('Census Data'!$F:$F,'Census Data'!$A:$A,$A2043)</f>
        <v>0.50148254423720706</v>
      </c>
      <c r="F2043" s="17">
        <f>SUM(SUMIFS('Census Data'!I:I,'Census Data'!$A:$A,$A2043),SUMIFS('Census Data'!J:J,'Census Data'!$A:$A,$A2043))/SUMIFS('Census Data'!$F:$F,'Census Data'!$A:$A,$A2043)</f>
        <v>0.9625059780009565</v>
      </c>
      <c r="G2043" s="17">
        <f>SUM(SUMIFS('Census Data'!K:K,'Census Data'!$A:$A,$A2043),SUMIFS('Census Data'!L:L,'Census Data'!$A:$A,$A2043))/SUMIFS('Census Data'!$F:$F,'Census Data'!$A:$A,$A2043)</f>
        <v>1.0170572293958234E-2</v>
      </c>
      <c r="H2043" s="17">
        <f>SUM(SUMIFS('Census Data'!O:O,'Census Data'!$A:$A,$A2043),SUMIFS('Census Data'!P:P,'Census Data'!$A:$A,$A2043))/SUMIFS('Census Data'!$F:$F,'Census Data'!$A:$A,$A2043)</f>
        <v>7.3967798501514423E-3</v>
      </c>
      <c r="I2043" s="19">
        <f t="shared" si="62"/>
        <v>1.9926669854933854E-2</v>
      </c>
      <c r="J2043" s="17">
        <f>SUM(SUMIFS('Census Data'!W:W,'Census Data'!$A:$A,$A2043),SUMIFS('Census Data'!X:X,'Census Data'!$A:$A,$A2043))/SUMIFS('Census Data'!$F:$F,'Census Data'!$A:$A,$A2043)</f>
        <v>1.9416547106647537E-2</v>
      </c>
      <c r="K2043" s="19">
        <f t="shared" si="63"/>
        <v>0.98058345289335247</v>
      </c>
      <c r="L2043" s="24">
        <f>'EPA Data'!D2044/SUM('EPA Data'!D:D)</f>
        <v>9.1454017207040868E-5</v>
      </c>
      <c r="M2043" s="24">
        <f>'EPA Data'!E2044/SUM('EPA Data'!E:E)</f>
        <v>1.286749861422872E-4</v>
      </c>
      <c r="N2043" s="24">
        <f>'EPA Data'!F2044/SUM('EPA Data'!F:F)</f>
        <v>1.8255715470712967E-4</v>
      </c>
      <c r="O2043" s="24">
        <f>'EPA Data'!G2044/SUM('EPA Data'!G:G)</f>
        <v>6.2717553976205108E-5</v>
      </c>
      <c r="P2043" s="24">
        <f>'EPA Data'!H2044/SUM('EPA Data'!H:H)</f>
        <v>8.2372388463656536E-5</v>
      </c>
      <c r="Q2043" s="24">
        <f>'EPA Data'!I2044/SUM('EPA Data'!I:I)</f>
        <v>3.9375925857522859E-5</v>
      </c>
      <c r="R2043" s="24">
        <f>'EPA Data'!J2044/SUM('EPA Data'!J:J)</f>
        <v>6.4382354721622878E-5</v>
      </c>
      <c r="S2043" s="24">
        <f>'EPA Data'!K2044/SUM('EPA Data'!K:K)</f>
        <v>9.8303461944023747E-5</v>
      </c>
      <c r="T2043" s="24">
        <f>'EPA Data'!L2044/SUM('EPA Data'!L:L)</f>
        <v>1.1022319526752629E-4</v>
      </c>
      <c r="U2043" s="24">
        <f>'EPA Data'!M2044/SUM('EPA Data'!M:M)</f>
        <v>1.4763574125786763E-4</v>
      </c>
      <c r="V2043" s="24">
        <f>'EPA Data'!N2044/SUM('EPA Data'!N:N)</f>
        <v>8.7463070072481494E-5</v>
      </c>
      <c r="W2043" s="24">
        <f>'EPA Data'!O2044/SUM('EPA Data'!O:O)</f>
        <v>1.0353049787161874E-4</v>
      </c>
      <c r="X2043" s="24">
        <f>'EPA Data'!P2044/SUM('EPA Data'!P:P)</f>
        <v>1.4935991672886901E-4</v>
      </c>
    </row>
    <row r="2044" spans="1:24" x14ac:dyDescent="0.25">
      <c r="A2044" s="16" t="s">
        <v>3351</v>
      </c>
      <c r="B2044" s="16" t="s">
        <v>1277</v>
      </c>
      <c r="C2044" s="21" t="s">
        <v>1240</v>
      </c>
      <c r="D2044" s="17">
        <f>SUMIFS('Census Data'!G:G,'Census Data'!$A:$A,$A2044)/SUMIFS('Census Data'!$F:$F,'Census Data'!$A:$A,$A2044)</f>
        <v>0.49567819148936171</v>
      </c>
      <c r="E2044" s="19">
        <f>SUMIFS('Census Data'!H:H,'Census Data'!$A:$A,$A2044)/SUMIFS('Census Data'!$F:$F,'Census Data'!$A:$A,$A2044)</f>
        <v>0.50432180851063835</v>
      </c>
      <c r="F2044" s="17">
        <f>SUM(SUMIFS('Census Data'!I:I,'Census Data'!$A:$A,$A2044),SUMIFS('Census Data'!J:J,'Census Data'!$A:$A,$A2044))/SUMIFS('Census Data'!$F:$F,'Census Data'!$A:$A,$A2044)</f>
        <v>0.95771276595744681</v>
      </c>
      <c r="G2044" s="17">
        <f>SUM(SUMIFS('Census Data'!K:K,'Census Data'!$A:$A,$A2044),SUMIFS('Census Data'!L:L,'Census Data'!$A:$A,$A2044))/SUMIFS('Census Data'!$F:$F,'Census Data'!$A:$A,$A2044)</f>
        <v>2.0877659574468084E-2</v>
      </c>
      <c r="H2044" s="17">
        <f>SUM(SUMIFS('Census Data'!O:O,'Census Data'!$A:$A,$A2044),SUMIFS('Census Data'!P:P,'Census Data'!$A:$A,$A2044))/SUMIFS('Census Data'!$F:$F,'Census Data'!$A:$A,$A2044)</f>
        <v>2.327127659574468E-3</v>
      </c>
      <c r="I2044" s="19">
        <f t="shared" si="62"/>
        <v>1.9082446808510678E-2</v>
      </c>
      <c r="J2044" s="17">
        <f>SUM(SUMIFS('Census Data'!W:W,'Census Data'!$A:$A,$A2044),SUMIFS('Census Data'!X:X,'Census Data'!$A:$A,$A2044))/SUMIFS('Census Data'!$F:$F,'Census Data'!$A:$A,$A2044)</f>
        <v>1.2034574468085106E-2</v>
      </c>
      <c r="K2044" s="19">
        <f t="shared" si="63"/>
        <v>0.98796542553191491</v>
      </c>
      <c r="L2044" s="24">
        <f>'EPA Data'!D2045/SUM('EPA Data'!D:D)</f>
        <v>7.8602278148453913E-5</v>
      </c>
      <c r="M2044" s="24">
        <f>'EPA Data'!E2045/SUM('EPA Data'!E:E)</f>
        <v>8.9283647699885891E-5</v>
      </c>
      <c r="N2044" s="24">
        <f>'EPA Data'!F2045/SUM('EPA Data'!F:F)</f>
        <v>1.2018605116820557E-4</v>
      </c>
      <c r="O2044" s="24">
        <f>'EPA Data'!G2045/SUM('EPA Data'!G:G)</f>
        <v>3.5814136800784757E-5</v>
      </c>
      <c r="P2044" s="24">
        <f>'EPA Data'!H2045/SUM('EPA Data'!H:H)</f>
        <v>5.0265025750828459E-5</v>
      </c>
      <c r="Q2044" s="24">
        <f>'EPA Data'!I2045/SUM('EPA Data'!I:I)</f>
        <v>2.6886468878031588E-5</v>
      </c>
      <c r="R2044" s="24">
        <f>'EPA Data'!J2045/SUM('EPA Data'!J:J)</f>
        <v>6.1466396201986377E-5</v>
      </c>
      <c r="S2044" s="24">
        <f>'EPA Data'!K2045/SUM('EPA Data'!K:K)</f>
        <v>1.0006762783282473E-4</v>
      </c>
      <c r="T2044" s="24">
        <f>'EPA Data'!L2045/SUM('EPA Data'!L:L)</f>
        <v>1.123876644304384E-4</v>
      </c>
      <c r="U2044" s="24">
        <f>'EPA Data'!M2045/SUM('EPA Data'!M:M)</f>
        <v>1.1699715050967947E-4</v>
      </c>
      <c r="V2044" s="24">
        <f>'EPA Data'!N2045/SUM('EPA Data'!N:N)</f>
        <v>6.4572753012060832E-5</v>
      </c>
      <c r="W2044" s="24">
        <f>'EPA Data'!O2045/SUM('EPA Data'!O:O)</f>
        <v>9.0313517056713296E-5</v>
      </c>
      <c r="X2044" s="24">
        <f>'EPA Data'!P2045/SUM('EPA Data'!P:P)</f>
        <v>7.137652707286478E-5</v>
      </c>
    </row>
    <row r="2045" spans="1:24" x14ac:dyDescent="0.25">
      <c r="A2045" s="16" t="s">
        <v>3352</v>
      </c>
      <c r="B2045" s="16" t="s">
        <v>1277</v>
      </c>
      <c r="C2045" s="21" t="s">
        <v>89</v>
      </c>
      <c r="D2045" s="17">
        <f>SUMIFS('Census Data'!G:G,'Census Data'!$A:$A,$A2045)/SUMIFS('Census Data'!$F:$F,'Census Data'!$A:$A,$A2045)</f>
        <v>0.49529734133155595</v>
      </c>
      <c r="E2045" s="19">
        <f>SUMIFS('Census Data'!H:H,'Census Data'!$A:$A,$A2045)/SUMIFS('Census Data'!$F:$F,'Census Data'!$A:$A,$A2045)</f>
        <v>0.5047026586684441</v>
      </c>
      <c r="F2045" s="17">
        <f>SUM(SUMIFS('Census Data'!I:I,'Census Data'!$A:$A,$A2045),SUMIFS('Census Data'!J:J,'Census Data'!$A:$A,$A2045))/SUMIFS('Census Data'!$F:$F,'Census Data'!$A:$A,$A2045)</f>
        <v>0.96978449233503661</v>
      </c>
      <c r="G2045" s="17">
        <f>SUM(SUMIFS('Census Data'!K:K,'Census Data'!$A:$A,$A2045),SUMIFS('Census Data'!L:L,'Census Data'!$A:$A,$A2045))/SUMIFS('Census Data'!$F:$F,'Census Data'!$A:$A,$A2045)</f>
        <v>8.0352514256091245E-3</v>
      </c>
      <c r="H2045" s="17">
        <f>SUM(SUMIFS('Census Data'!O:O,'Census Data'!$A:$A,$A2045),SUMIFS('Census Data'!P:P,'Census Data'!$A:$A,$A2045))/SUMIFS('Census Data'!$F:$F,'Census Data'!$A:$A,$A2045)</f>
        <v>5.4062060282900094E-3</v>
      </c>
      <c r="I2045" s="19">
        <f t="shared" si="62"/>
        <v>1.6774050211064262E-2</v>
      </c>
      <c r="J2045" s="17">
        <f>SUM(SUMIFS('Census Data'!W:W,'Census Data'!$A:$A,$A2045),SUMIFS('Census Data'!X:X,'Census Data'!$A:$A,$A2045))/SUMIFS('Census Data'!$F:$F,'Census Data'!$A:$A,$A2045)</f>
        <v>7.7686440050359185E-2</v>
      </c>
      <c r="K2045" s="19">
        <f t="shared" si="63"/>
        <v>0.92231355994964082</v>
      </c>
      <c r="L2045" s="24">
        <f>'EPA Data'!D2046/SUM('EPA Data'!D:D)</f>
        <v>8.8967547634278085E-5</v>
      </c>
      <c r="M2045" s="24">
        <f>'EPA Data'!E2046/SUM('EPA Data'!E:E)</f>
        <v>1.244315664228874E-4</v>
      </c>
      <c r="N2045" s="24">
        <f>'EPA Data'!F2046/SUM('EPA Data'!F:F)</f>
        <v>1.7789319178453984E-4</v>
      </c>
      <c r="O2045" s="24">
        <f>'EPA Data'!G2046/SUM('EPA Data'!G:G)</f>
        <v>6.4467325551064369E-5</v>
      </c>
      <c r="P2045" s="24">
        <f>'EPA Data'!H2046/SUM('EPA Data'!H:H)</f>
        <v>8.277982050532334E-5</v>
      </c>
      <c r="Q2045" s="24">
        <f>'EPA Data'!I2046/SUM('EPA Data'!I:I)</f>
        <v>3.6347239213524101E-5</v>
      </c>
      <c r="R2045" s="24">
        <f>'EPA Data'!J2046/SUM('EPA Data'!J:J)</f>
        <v>6.9687710441034424E-5</v>
      </c>
      <c r="S2045" s="24">
        <f>'EPA Data'!K2046/SUM('EPA Data'!K:K)</f>
        <v>1.0791866915315124E-4</v>
      </c>
      <c r="T2045" s="24">
        <f>'EPA Data'!L2046/SUM('EPA Data'!L:L)</f>
        <v>1.2088416075927384E-4</v>
      </c>
      <c r="U2045" s="24">
        <f>'EPA Data'!M2046/SUM('EPA Data'!M:M)</f>
        <v>1.5222745947148609E-4</v>
      </c>
      <c r="V2045" s="24">
        <f>'EPA Data'!N2046/SUM('EPA Data'!N:N)</f>
        <v>8.199054238284257E-5</v>
      </c>
      <c r="W2045" s="24">
        <f>'EPA Data'!O2046/SUM('EPA Data'!O:O)</f>
        <v>9.4748292900119355E-5</v>
      </c>
      <c r="X2045" s="24">
        <f>'EPA Data'!P2046/SUM('EPA Data'!P:P)</f>
        <v>1.4761909574055222E-4</v>
      </c>
    </row>
    <row r="2046" spans="1:24" x14ac:dyDescent="0.25">
      <c r="A2046" s="16" t="s">
        <v>3353</v>
      </c>
      <c r="B2046" s="16" t="s">
        <v>1277</v>
      </c>
      <c r="C2046" s="21" t="s">
        <v>3354</v>
      </c>
      <c r="D2046" s="17">
        <f>SUMIFS('Census Data'!G:G,'Census Data'!$A:$A,$A2046)/SUMIFS('Census Data'!$F:$F,'Census Data'!$A:$A,$A2046)</f>
        <v>0.49241213132225853</v>
      </c>
      <c r="E2046" s="19">
        <f>SUMIFS('Census Data'!H:H,'Census Data'!$A:$A,$A2046)/SUMIFS('Census Data'!$F:$F,'Census Data'!$A:$A,$A2046)</f>
        <v>0.50758786867774153</v>
      </c>
      <c r="F2046" s="17">
        <f>SUM(SUMIFS('Census Data'!I:I,'Census Data'!$A:$A,$A2046),SUMIFS('Census Data'!J:J,'Census Data'!$A:$A,$A2046))/SUMIFS('Census Data'!$F:$F,'Census Data'!$A:$A,$A2046)</f>
        <v>0.95843469799124215</v>
      </c>
      <c r="G2046" s="17">
        <f>SUM(SUMIFS('Census Data'!K:K,'Census Data'!$A:$A,$A2046),SUMIFS('Census Data'!L:L,'Census Data'!$A:$A,$A2046))/SUMIFS('Census Data'!$F:$F,'Census Data'!$A:$A,$A2046)</f>
        <v>1.5198906420147819E-2</v>
      </c>
      <c r="H2046" s="17">
        <f>SUM(SUMIFS('Census Data'!O:O,'Census Data'!$A:$A,$A2046),SUMIFS('Census Data'!P:P,'Census Data'!$A:$A,$A2046))/SUMIFS('Census Data'!$F:$F,'Census Data'!$A:$A,$A2046)</f>
        <v>4.1936007043395654E-3</v>
      </c>
      <c r="I2046" s="19">
        <f t="shared" si="62"/>
        <v>2.2172794884270375E-2</v>
      </c>
      <c r="J2046" s="17">
        <f>SUM(SUMIFS('Census Data'!W:W,'Census Data'!$A:$A,$A2046),SUMIFS('Census Data'!X:X,'Census Data'!$A:$A,$A2046))/SUMIFS('Census Data'!$F:$F,'Census Data'!$A:$A,$A2046)</f>
        <v>1.2789323695002432E-2</v>
      </c>
      <c r="K2046" s="19">
        <f t="shared" si="63"/>
        <v>0.98721067630499759</v>
      </c>
      <c r="L2046" s="24">
        <f>'EPA Data'!D2047/SUM('EPA Data'!D:D)</f>
        <v>2.436781148362029E-4</v>
      </c>
      <c r="M2046" s="24">
        <f>'EPA Data'!E2047/SUM('EPA Data'!E:E)</f>
        <v>2.8655345072794097E-4</v>
      </c>
      <c r="N2046" s="24">
        <f>'EPA Data'!F2047/SUM('EPA Data'!F:F)</f>
        <v>4.2228602448868567E-4</v>
      </c>
      <c r="O2046" s="24">
        <f>'EPA Data'!G2047/SUM('EPA Data'!G:G)</f>
        <v>8.3620667373895204E-5</v>
      </c>
      <c r="P2046" s="24">
        <f>'EPA Data'!H2047/SUM('EPA Data'!H:H)</f>
        <v>1.1524773769809266E-4</v>
      </c>
      <c r="Q2046" s="24">
        <f>'EPA Data'!I2047/SUM('EPA Data'!I:I)</f>
        <v>6.3333191465203242E-5</v>
      </c>
      <c r="R2046" s="24">
        <f>'EPA Data'!J2047/SUM('EPA Data'!J:J)</f>
        <v>8.5273156397129956E-5</v>
      </c>
      <c r="S2046" s="24">
        <f>'EPA Data'!K2047/SUM('EPA Data'!K:K)</f>
        <v>1.4035547081930368E-4</v>
      </c>
      <c r="T2046" s="24">
        <f>'EPA Data'!L2047/SUM('EPA Data'!L:L)</f>
        <v>1.7170834815299034E-4</v>
      </c>
      <c r="U2046" s="24">
        <f>'EPA Data'!M2047/SUM('EPA Data'!M:M)</f>
        <v>2.0567555158580857E-4</v>
      </c>
      <c r="V2046" s="24">
        <f>'EPA Data'!N2047/SUM('EPA Data'!N:N)</f>
        <v>1.315328816678765E-4</v>
      </c>
      <c r="W2046" s="24">
        <f>'EPA Data'!O2047/SUM('EPA Data'!O:O)</f>
        <v>1.7673361112403196E-4</v>
      </c>
      <c r="X2046" s="24">
        <f>'EPA Data'!P2047/SUM('EPA Data'!P:P)</f>
        <v>1.9905521561120707E-4</v>
      </c>
    </row>
    <row r="2047" spans="1:24" x14ac:dyDescent="0.25">
      <c r="A2047" s="16" t="s">
        <v>3355</v>
      </c>
      <c r="B2047" s="16" t="s">
        <v>1277</v>
      </c>
      <c r="C2047" s="21" t="s">
        <v>3356</v>
      </c>
      <c r="D2047" s="17">
        <f>SUMIFS('Census Data'!G:G,'Census Data'!$A:$A,$A2047)/SUMIFS('Census Data'!$F:$F,'Census Data'!$A:$A,$A2047)</f>
        <v>0.49646193037078967</v>
      </c>
      <c r="E2047" s="19">
        <f>SUMIFS('Census Data'!H:H,'Census Data'!$A:$A,$A2047)/SUMIFS('Census Data'!$F:$F,'Census Data'!$A:$A,$A2047)</f>
        <v>0.50353806962921033</v>
      </c>
      <c r="F2047" s="17">
        <f>SUM(SUMIFS('Census Data'!I:I,'Census Data'!$A:$A,$A2047),SUMIFS('Census Data'!J:J,'Census Data'!$A:$A,$A2047))/SUMIFS('Census Data'!$F:$F,'Census Data'!$A:$A,$A2047)</f>
        <v>0.96950183979620719</v>
      </c>
      <c r="G2047" s="17">
        <f>SUM(SUMIFS('Census Data'!K:K,'Census Data'!$A:$A,$A2047),SUMIFS('Census Data'!L:L,'Census Data'!$A:$A,$A2047))/SUMIFS('Census Data'!$F:$F,'Census Data'!$A:$A,$A2047)</f>
        <v>7.2884234361732239E-3</v>
      </c>
      <c r="H2047" s="17">
        <f>SUM(SUMIFS('Census Data'!O:O,'Census Data'!$A:$A,$A2047),SUMIFS('Census Data'!P:P,'Census Data'!$A:$A,$A2047))/SUMIFS('Census Data'!$F:$F,'Census Data'!$A:$A,$A2047)</f>
        <v>3.9272572884234361E-3</v>
      </c>
      <c r="I2047" s="19">
        <f t="shared" si="62"/>
        <v>1.9282479479196146E-2</v>
      </c>
      <c r="J2047" s="17">
        <f>SUM(SUMIFS('Census Data'!W:W,'Census Data'!$A:$A,$A2047),SUMIFS('Census Data'!X:X,'Census Data'!$A:$A,$A2047))/SUMIFS('Census Data'!$F:$F,'Census Data'!$A:$A,$A2047)</f>
        <v>1.1392584206057176E-2</v>
      </c>
      <c r="K2047" s="19">
        <f t="shared" si="63"/>
        <v>0.98860741579394285</v>
      </c>
      <c r="L2047" s="24">
        <f>'EPA Data'!D2048/SUM('EPA Data'!D:D)</f>
        <v>1.2022566067348977E-4</v>
      </c>
      <c r="M2047" s="24">
        <f>'EPA Data'!E2048/SUM('EPA Data'!E:E)</f>
        <v>1.4227201758385674E-4</v>
      </c>
      <c r="N2047" s="24">
        <f>'EPA Data'!F2048/SUM('EPA Data'!F:F)</f>
        <v>1.9425974246822455E-4</v>
      </c>
      <c r="O2047" s="24">
        <f>'EPA Data'!G2048/SUM('EPA Data'!G:G)</f>
        <v>4.4746301166156712E-5</v>
      </c>
      <c r="P2047" s="24">
        <f>'EPA Data'!H2048/SUM('EPA Data'!H:H)</f>
        <v>6.7689204619089801E-5</v>
      </c>
      <c r="Q2047" s="24">
        <f>'EPA Data'!I2048/SUM('EPA Data'!I:I)</f>
        <v>3.6427250817729842E-5</v>
      </c>
      <c r="R2047" s="24">
        <f>'EPA Data'!J2048/SUM('EPA Data'!J:J)</f>
        <v>5.3522351397600186E-5</v>
      </c>
      <c r="S2047" s="24">
        <f>'EPA Data'!K2048/SUM('EPA Data'!K:K)</f>
        <v>1.0199001903602147E-4</v>
      </c>
      <c r="T2047" s="24">
        <f>'EPA Data'!L2048/SUM('EPA Data'!L:L)</f>
        <v>1.2432745230098226E-4</v>
      </c>
      <c r="U2047" s="24">
        <f>'EPA Data'!M2048/SUM('EPA Data'!M:M)</f>
        <v>1.4632164577447405E-4</v>
      </c>
      <c r="V2047" s="24">
        <f>'EPA Data'!N2048/SUM('EPA Data'!N:N)</f>
        <v>7.5175435468094999E-5</v>
      </c>
      <c r="W2047" s="24">
        <f>'EPA Data'!O2048/SUM('EPA Data'!O:O)</f>
        <v>9.6793311575381889E-5</v>
      </c>
      <c r="X2047" s="24">
        <f>'EPA Data'!P2048/SUM('EPA Data'!P:P)</f>
        <v>1.088710121933925E-4</v>
      </c>
    </row>
    <row r="2048" spans="1:24" x14ac:dyDescent="0.25">
      <c r="A2048" s="16" t="s">
        <v>3357</v>
      </c>
      <c r="B2048" s="16" t="s">
        <v>1277</v>
      </c>
      <c r="C2048" s="21" t="s">
        <v>633</v>
      </c>
      <c r="D2048" s="17">
        <f>SUMIFS('Census Data'!G:G,'Census Data'!$A:$A,$A2048)/SUMIFS('Census Data'!$F:$F,'Census Data'!$A:$A,$A2048)</f>
        <v>0.50043221110100089</v>
      </c>
      <c r="E2048" s="19">
        <f>SUMIFS('Census Data'!H:H,'Census Data'!$A:$A,$A2048)/SUMIFS('Census Data'!$F:$F,'Census Data'!$A:$A,$A2048)</f>
        <v>0.49956778889899911</v>
      </c>
      <c r="F2048" s="17">
        <f>SUM(SUMIFS('Census Data'!I:I,'Census Data'!$A:$A,$A2048),SUMIFS('Census Data'!J:J,'Census Data'!$A:$A,$A2048))/SUMIFS('Census Data'!$F:$F,'Census Data'!$A:$A,$A2048)</f>
        <v>0.98575978161965427</v>
      </c>
      <c r="G2048" s="17">
        <f>SUM(SUMIFS('Census Data'!K:K,'Census Data'!$A:$A,$A2048),SUMIFS('Census Data'!L:L,'Census Data'!$A:$A,$A2048))/SUMIFS('Census Data'!$F:$F,'Census Data'!$A:$A,$A2048)</f>
        <v>4.253867151956324E-3</v>
      </c>
      <c r="H2048" s="17">
        <f>SUM(SUMIFS('Census Data'!O:O,'Census Data'!$A:$A,$A2048),SUMIFS('Census Data'!P:P,'Census Data'!$A:$A,$A2048))/SUMIFS('Census Data'!$F:$F,'Census Data'!$A:$A,$A2048)</f>
        <v>1.8880800727934487E-3</v>
      </c>
      <c r="I2048" s="19">
        <f t="shared" si="62"/>
        <v>8.0982711555960263E-3</v>
      </c>
      <c r="J2048" s="17">
        <f>SUM(SUMIFS('Census Data'!W:W,'Census Data'!$A:$A,$A2048),SUMIFS('Census Data'!X:X,'Census Data'!$A:$A,$A2048))/SUMIFS('Census Data'!$F:$F,'Census Data'!$A:$A,$A2048)</f>
        <v>1.0282074613284804E-2</v>
      </c>
      <c r="K2048" s="19">
        <f t="shared" si="63"/>
        <v>0.98971792538671521</v>
      </c>
      <c r="L2048" s="24">
        <f>'EPA Data'!D2049/SUM('EPA Data'!D:D)</f>
        <v>8.7480652019550963E-5</v>
      </c>
      <c r="M2048" s="24">
        <f>'EPA Data'!E2049/SUM('EPA Data'!E:E)</f>
        <v>1.2624043429946129E-4</v>
      </c>
      <c r="N2048" s="24">
        <f>'EPA Data'!F2049/SUM('EPA Data'!F:F)</f>
        <v>1.7407455524683674E-4</v>
      </c>
      <c r="O2048" s="24">
        <f>'EPA Data'!G2049/SUM('EPA Data'!G:G)</f>
        <v>5.738113803091848E-5</v>
      </c>
      <c r="P2048" s="24">
        <f>'EPA Data'!H2049/SUM('EPA Data'!H:H)</f>
        <v>7.3864673299154246E-5</v>
      </c>
      <c r="Q2048" s="24">
        <f>'EPA Data'!I2049/SUM('EPA Data'!I:I)</f>
        <v>3.777067454695164E-5</v>
      </c>
      <c r="R2048" s="24">
        <f>'EPA Data'!J2049/SUM('EPA Data'!J:J)</f>
        <v>6.3238608310167314E-5</v>
      </c>
      <c r="S2048" s="24">
        <f>'EPA Data'!K2049/SUM('EPA Data'!K:K)</f>
        <v>1.1021590455355587E-4</v>
      </c>
      <c r="T2048" s="24">
        <f>'EPA Data'!L2049/SUM('EPA Data'!L:L)</f>
        <v>1.2509579072532808E-4</v>
      </c>
      <c r="U2048" s="24">
        <f>'EPA Data'!M2049/SUM('EPA Data'!M:M)</f>
        <v>1.3386628587838632E-4</v>
      </c>
      <c r="V2048" s="24">
        <f>'EPA Data'!N2049/SUM('EPA Data'!N:N)</f>
        <v>8.8791025921992428E-5</v>
      </c>
      <c r="W2048" s="24">
        <f>'EPA Data'!O2049/SUM('EPA Data'!O:O)</f>
        <v>1.1396102201440353E-4</v>
      </c>
      <c r="X2048" s="24">
        <f>'EPA Data'!P2049/SUM('EPA Data'!P:P)</f>
        <v>1.1454342315150637E-4</v>
      </c>
    </row>
    <row r="2049" spans="1:24" x14ac:dyDescent="0.25">
      <c r="A2049" s="16" t="s">
        <v>3358</v>
      </c>
      <c r="B2049" s="16" t="s">
        <v>1277</v>
      </c>
      <c r="C2049" s="21" t="s">
        <v>2086</v>
      </c>
      <c r="D2049" s="17">
        <f>SUMIFS('Census Data'!G:G,'Census Data'!$A:$A,$A2049)/SUMIFS('Census Data'!$F:$F,'Census Data'!$A:$A,$A2049)</f>
        <v>0.49452510898294033</v>
      </c>
      <c r="E2049" s="19">
        <f>SUMIFS('Census Data'!H:H,'Census Data'!$A:$A,$A2049)/SUMIFS('Census Data'!$F:$F,'Census Data'!$A:$A,$A2049)</f>
        <v>0.50547489101705967</v>
      </c>
      <c r="F2049" s="17">
        <f>SUM(SUMIFS('Census Data'!I:I,'Census Data'!$A:$A,$A2049),SUMIFS('Census Data'!J:J,'Census Data'!$A:$A,$A2049))/SUMIFS('Census Data'!$F:$F,'Census Data'!$A:$A,$A2049)</f>
        <v>0.96104074417327434</v>
      </c>
      <c r="G2049" s="17">
        <f>SUM(SUMIFS('Census Data'!K:K,'Census Data'!$A:$A,$A2049),SUMIFS('Census Data'!L:L,'Census Data'!$A:$A,$A2049))/SUMIFS('Census Data'!$F:$F,'Census Data'!$A:$A,$A2049)</f>
        <v>1.4296502248309478E-2</v>
      </c>
      <c r="H2049" s="17">
        <f>SUM(SUMIFS('Census Data'!O:O,'Census Data'!$A:$A,$A2049),SUMIFS('Census Data'!P:P,'Census Data'!$A:$A,$A2049))/SUMIFS('Census Data'!$F:$F,'Census Data'!$A:$A,$A2049)</f>
        <v>3.7414615727868741E-3</v>
      </c>
      <c r="I2049" s="19">
        <f t="shared" si="62"/>
        <v>2.0921292005629311E-2</v>
      </c>
      <c r="J2049" s="17">
        <f>SUM(SUMIFS('Census Data'!W:W,'Census Data'!$A:$A,$A2049),SUMIFS('Census Data'!X:X,'Census Data'!$A:$A,$A2049))/SUMIFS('Census Data'!$F:$F,'Census Data'!$A:$A,$A2049)</f>
        <v>6.9011087083376235E-2</v>
      </c>
      <c r="K2049" s="19">
        <f t="shared" si="63"/>
        <v>0.93098891291662378</v>
      </c>
      <c r="L2049" s="24">
        <f>'EPA Data'!D2050/SUM('EPA Data'!D:D)</f>
        <v>1.8977850632058763E-4</v>
      </c>
      <c r="M2049" s="24">
        <f>'EPA Data'!E2050/SUM('EPA Data'!E:E)</f>
        <v>2.6218203932908916E-4</v>
      </c>
      <c r="N2049" s="24">
        <f>'EPA Data'!F2050/SUM('EPA Data'!F:F)</f>
        <v>3.7012273329050912E-4</v>
      </c>
      <c r="O2049" s="24">
        <f>'EPA Data'!G2050/SUM('EPA Data'!G:G)</f>
        <v>1.5680253047221248E-4</v>
      </c>
      <c r="P2049" s="24">
        <f>'EPA Data'!H2050/SUM('EPA Data'!H:H)</f>
        <v>1.9081630340744352E-4</v>
      </c>
      <c r="Q2049" s="24">
        <f>'EPA Data'!I2050/SUM('EPA Data'!I:I)</f>
        <v>8.4856535665779584E-5</v>
      </c>
      <c r="R2049" s="24">
        <f>'EPA Data'!J2050/SUM('EPA Data'!J:J)</f>
        <v>1.4225017482177166E-4</v>
      </c>
      <c r="S2049" s="24">
        <f>'EPA Data'!K2050/SUM('EPA Data'!K:K)</f>
        <v>2.275657681513857E-4</v>
      </c>
      <c r="T2049" s="24">
        <f>'EPA Data'!L2050/SUM('EPA Data'!L:L)</f>
        <v>3.1319888026298093E-4</v>
      </c>
      <c r="U2049" s="24">
        <f>'EPA Data'!M2050/SUM('EPA Data'!M:M)</f>
        <v>2.6810943258324965E-4</v>
      </c>
      <c r="V2049" s="24">
        <f>'EPA Data'!N2050/SUM('EPA Data'!N:N)</f>
        <v>2.0056077988550708E-4</v>
      </c>
      <c r="W2049" s="24">
        <f>'EPA Data'!O2050/SUM('EPA Data'!O:O)</f>
        <v>2.6709083833798458E-4</v>
      </c>
      <c r="X2049" s="24">
        <f>'EPA Data'!P2050/SUM('EPA Data'!P:P)</f>
        <v>2.6606879033765323E-4</v>
      </c>
    </row>
    <row r="2050" spans="1:24" x14ac:dyDescent="0.25">
      <c r="A2050" s="16" t="s">
        <v>3359</v>
      </c>
      <c r="B2050" s="16" t="s">
        <v>1277</v>
      </c>
      <c r="C2050" s="21" t="s">
        <v>93</v>
      </c>
      <c r="D2050" s="17">
        <f>SUMIFS('Census Data'!G:G,'Census Data'!$A:$A,$A2050)/SUMIFS('Census Data'!$F:$F,'Census Data'!$A:$A,$A2050)</f>
        <v>0.49088328756980226</v>
      </c>
      <c r="E2050" s="19">
        <f>SUMIFS('Census Data'!H:H,'Census Data'!$A:$A,$A2050)/SUMIFS('Census Data'!$F:$F,'Census Data'!$A:$A,$A2050)</f>
        <v>0.50911671243019774</v>
      </c>
      <c r="F2050" s="17">
        <f>SUM(SUMIFS('Census Data'!I:I,'Census Data'!$A:$A,$A2050),SUMIFS('Census Data'!J:J,'Census Data'!$A:$A,$A2050))/SUMIFS('Census Data'!$F:$F,'Census Data'!$A:$A,$A2050)</f>
        <v>0.96797581217412765</v>
      </c>
      <c r="G2050" s="17">
        <f>SUM(SUMIFS('Census Data'!K:K,'Census Data'!$A:$A,$A2050),SUMIFS('Census Data'!L:L,'Census Data'!$A:$A,$A2050))/SUMIFS('Census Data'!$F:$F,'Census Data'!$A:$A,$A2050)</f>
        <v>7.1884737605281829E-3</v>
      </c>
      <c r="H2050" s="17">
        <f>SUM(SUMIFS('Census Data'!O:O,'Census Data'!$A:$A,$A2050),SUMIFS('Census Data'!P:P,'Census Data'!$A:$A,$A2050))/SUMIFS('Census Data'!$F:$F,'Census Data'!$A:$A,$A2050)</f>
        <v>3.4554036960478822E-3</v>
      </c>
      <c r="I2050" s="19">
        <f t="shared" si="62"/>
        <v>2.1380310369296218E-2</v>
      </c>
      <c r="J2050" s="17">
        <f>SUM(SUMIFS('Census Data'!W:W,'Census Data'!$A:$A,$A2050),SUMIFS('Census Data'!X:X,'Census Data'!$A:$A,$A2050))/SUMIFS('Census Data'!$F:$F,'Census Data'!$A:$A,$A2050)</f>
        <v>1.0952395643723198E-2</v>
      </c>
      <c r="K2050" s="19">
        <f t="shared" si="63"/>
        <v>0.98904760435627681</v>
      </c>
      <c r="L2050" s="24">
        <f>'EPA Data'!D2051/SUM('EPA Data'!D:D)</f>
        <v>5.0680798841080997E-4</v>
      </c>
      <c r="M2050" s="24">
        <f>'EPA Data'!E2051/SUM('EPA Data'!E:E)</f>
        <v>3.3837861193590832E-4</v>
      </c>
      <c r="N2050" s="24">
        <f>'EPA Data'!F2051/SUM('EPA Data'!F:F)</f>
        <v>5.4512922807563183E-4</v>
      </c>
      <c r="O2050" s="24">
        <f>'EPA Data'!G2051/SUM('EPA Data'!G:G)</f>
        <v>5.0458229074963924E-5</v>
      </c>
      <c r="P2050" s="24">
        <f>'EPA Data'!H2051/SUM('EPA Data'!H:H)</f>
        <v>8.0396353187627657E-5</v>
      </c>
      <c r="Q2050" s="24">
        <f>'EPA Data'!I2051/SUM('EPA Data'!I:I)</f>
        <v>4.3348764101122306E-5</v>
      </c>
      <c r="R2050" s="24">
        <f>'EPA Data'!J2051/SUM('EPA Data'!J:J)</f>
        <v>6.9558871918164216E-5</v>
      </c>
      <c r="S2050" s="24">
        <f>'EPA Data'!K2051/SUM('EPA Data'!K:K)</f>
        <v>1.2071026241226618E-4</v>
      </c>
      <c r="T2050" s="24">
        <f>'EPA Data'!L2051/SUM('EPA Data'!L:L)</f>
        <v>1.5118586701738743E-4</v>
      </c>
      <c r="U2050" s="24">
        <f>'EPA Data'!M2051/SUM('EPA Data'!M:M)</f>
        <v>1.5969977661313409E-4</v>
      </c>
      <c r="V2050" s="24">
        <f>'EPA Data'!N2051/SUM('EPA Data'!N:N)</f>
        <v>8.2484297622047807E-5</v>
      </c>
      <c r="W2050" s="24">
        <f>'EPA Data'!O2051/SUM('EPA Data'!O:O)</f>
        <v>1.0861640940901489E-4</v>
      </c>
      <c r="X2050" s="24">
        <f>'EPA Data'!P2051/SUM('EPA Data'!P:P)</f>
        <v>1.2801503733524323E-4</v>
      </c>
    </row>
    <row r="2051" spans="1:24" x14ac:dyDescent="0.25">
      <c r="A2051" s="16" t="s">
        <v>3360</v>
      </c>
      <c r="B2051" s="16" t="s">
        <v>1277</v>
      </c>
      <c r="C2051" s="21" t="s">
        <v>95</v>
      </c>
      <c r="D2051" s="17">
        <f>SUMIFS('Census Data'!G:G,'Census Data'!$A:$A,$A2051)/SUMIFS('Census Data'!$F:$F,'Census Data'!$A:$A,$A2051)</f>
        <v>0.48627631075392269</v>
      </c>
      <c r="E2051" s="19">
        <f>SUMIFS('Census Data'!H:H,'Census Data'!$A:$A,$A2051)/SUMIFS('Census Data'!$F:$F,'Census Data'!$A:$A,$A2051)</f>
        <v>0.51372368924607725</v>
      </c>
      <c r="F2051" s="17">
        <f>SUM(SUMIFS('Census Data'!I:I,'Census Data'!$A:$A,$A2051),SUMIFS('Census Data'!J:J,'Census Data'!$A:$A,$A2051))/SUMIFS('Census Data'!$F:$F,'Census Data'!$A:$A,$A2051)</f>
        <v>0.91441255262150789</v>
      </c>
      <c r="G2051" s="17">
        <f>SUM(SUMIFS('Census Data'!K:K,'Census Data'!$A:$A,$A2051),SUMIFS('Census Data'!L:L,'Census Data'!$A:$A,$A2051))/SUMIFS('Census Data'!$F:$F,'Census Data'!$A:$A,$A2051)</f>
        <v>5.4665135859165707E-2</v>
      </c>
      <c r="H2051" s="17">
        <f>SUM(SUMIFS('Census Data'!O:O,'Census Data'!$A:$A,$A2051),SUMIFS('Census Data'!P:P,'Census Data'!$A:$A,$A2051))/SUMIFS('Census Data'!$F:$F,'Census Data'!$A:$A,$A2051)</f>
        <v>5.1128970531955607E-3</v>
      </c>
      <c r="I2051" s="19">
        <f t="shared" ref="I2051:I2114" si="64">100%-SUM(F2051:H2051)</f>
        <v>2.5809414466130942E-2</v>
      </c>
      <c r="J2051" s="17">
        <f>SUM(SUMIFS('Census Data'!W:W,'Census Data'!$A:$A,$A2051),SUMIFS('Census Data'!X:X,'Census Data'!$A:$A,$A2051))/SUMIFS('Census Data'!$F:$F,'Census Data'!$A:$A,$A2051)</f>
        <v>1.6425564485265977E-2</v>
      </c>
      <c r="K2051" s="19">
        <f t="shared" ref="K2051:K2114" si="65">100%-J2051</f>
        <v>0.983574435514734</v>
      </c>
      <c r="L2051" s="24">
        <f>'EPA Data'!D2052/SUM('EPA Data'!D:D)</f>
        <v>3.412886289809541E-4</v>
      </c>
      <c r="M2051" s="24">
        <f>'EPA Data'!E2052/SUM('EPA Data'!E:E)</f>
        <v>4.1090432303244587E-4</v>
      </c>
      <c r="N2051" s="24">
        <f>'EPA Data'!F2052/SUM('EPA Data'!F:F)</f>
        <v>5.7783112099772617E-4</v>
      </c>
      <c r="O2051" s="24">
        <f>'EPA Data'!G2052/SUM('EPA Data'!G:G)</f>
        <v>1.5989837004890727E-4</v>
      </c>
      <c r="P2051" s="24">
        <f>'EPA Data'!H2052/SUM('EPA Data'!H:H)</f>
        <v>2.0709380956208769E-4</v>
      </c>
      <c r="Q2051" s="24">
        <f>'EPA Data'!I2052/SUM('EPA Data'!I:I)</f>
        <v>1.0900752874470454E-4</v>
      </c>
      <c r="R2051" s="24">
        <f>'EPA Data'!J2052/SUM('EPA Data'!J:J)</f>
        <v>2.3719741382351387E-4</v>
      </c>
      <c r="S2051" s="24">
        <f>'EPA Data'!K2052/SUM('EPA Data'!K:K)</f>
        <v>4.0245147646016149E-4</v>
      </c>
      <c r="T2051" s="24">
        <f>'EPA Data'!L2052/SUM('EPA Data'!L:L)</f>
        <v>4.1091222377280669E-4</v>
      </c>
      <c r="U2051" s="24">
        <f>'EPA Data'!M2052/SUM('EPA Data'!M:M)</f>
        <v>4.2049591767753873E-4</v>
      </c>
      <c r="V2051" s="24">
        <f>'EPA Data'!N2052/SUM('EPA Data'!N:N)</f>
        <v>2.7189984975393782E-4</v>
      </c>
      <c r="W2051" s="24">
        <f>'EPA Data'!O2052/SUM('EPA Data'!O:O)</f>
        <v>4.0573005964968112E-4</v>
      </c>
      <c r="X2051" s="24">
        <f>'EPA Data'!P2052/SUM('EPA Data'!P:P)</f>
        <v>2.6681507484111231E-4</v>
      </c>
    </row>
    <row r="2052" spans="1:24" x14ac:dyDescent="0.25">
      <c r="A2052" s="16" t="s">
        <v>3361</v>
      </c>
      <c r="B2052" s="16" t="s">
        <v>1277</v>
      </c>
      <c r="C2052" s="21" t="s">
        <v>1116</v>
      </c>
      <c r="D2052" s="17">
        <f>SUMIFS('Census Data'!G:G,'Census Data'!$A:$A,$A2052)/SUMIFS('Census Data'!$F:$F,'Census Data'!$A:$A,$A2052)</f>
        <v>0.48912101665543467</v>
      </c>
      <c r="E2052" s="19">
        <f>SUMIFS('Census Data'!H:H,'Census Data'!$A:$A,$A2052)/SUMIFS('Census Data'!$F:$F,'Census Data'!$A:$A,$A2052)</f>
        <v>0.51087898334456527</v>
      </c>
      <c r="F2052" s="17">
        <f>SUM(SUMIFS('Census Data'!I:I,'Census Data'!$A:$A,$A2052),SUMIFS('Census Data'!J:J,'Census Data'!$A:$A,$A2052))/SUMIFS('Census Data'!$F:$F,'Census Data'!$A:$A,$A2052)</f>
        <v>0.96646449086999775</v>
      </c>
      <c r="G2052" s="17">
        <f>SUM(SUMIFS('Census Data'!K:K,'Census Data'!$A:$A,$A2052),SUMIFS('Census Data'!L:L,'Census Data'!$A:$A,$A2052))/SUMIFS('Census Data'!$F:$F,'Census Data'!$A:$A,$A2052)</f>
        <v>1.0509932287153814E-2</v>
      </c>
      <c r="H2052" s="17">
        <f>SUM(SUMIFS('Census Data'!O:O,'Census Data'!$A:$A,$A2052),SUMIFS('Census Data'!P:P,'Census Data'!$A:$A,$A2052))/SUMIFS('Census Data'!$F:$F,'Census Data'!$A:$A,$A2052)</f>
        <v>5.7764513333975163E-3</v>
      </c>
      <c r="I2052" s="19">
        <f t="shared" si="64"/>
        <v>1.7249125509450902E-2</v>
      </c>
      <c r="J2052" s="17">
        <f>SUM(SUMIFS('Census Data'!W:W,'Census Data'!$A:$A,$A2052),SUMIFS('Census Data'!X:X,'Census Data'!$A:$A,$A2052))/SUMIFS('Census Data'!$F:$F,'Census Data'!$A:$A,$A2052)</f>
        <v>1.5692692789063253E-2</v>
      </c>
      <c r="K2052" s="19">
        <f t="shared" si="65"/>
        <v>0.98430730721093673</v>
      </c>
      <c r="L2052" s="24">
        <f>'EPA Data'!D2053/SUM('EPA Data'!D:D)</f>
        <v>1.5531375199420429E-4</v>
      </c>
      <c r="M2052" s="24">
        <f>'EPA Data'!E2053/SUM('EPA Data'!E:E)</f>
        <v>2.3776668040348715E-4</v>
      </c>
      <c r="N2052" s="24">
        <f>'EPA Data'!F2053/SUM('EPA Data'!F:F)</f>
        <v>3.2819682432914119E-4</v>
      </c>
      <c r="O2052" s="24">
        <f>'EPA Data'!G2053/SUM('EPA Data'!G:G)</f>
        <v>1.220195971212014E-4</v>
      </c>
      <c r="P2052" s="24">
        <f>'EPA Data'!H2053/SUM('EPA Data'!H:H)</f>
        <v>1.4979098646204672E-4</v>
      </c>
      <c r="Q2052" s="24">
        <f>'EPA Data'!I2053/SUM('EPA Data'!I:I)</f>
        <v>7.6971380675878453E-5</v>
      </c>
      <c r="R2052" s="24">
        <f>'EPA Data'!J2053/SUM('EPA Data'!J:J)</f>
        <v>1.3850070131665691E-4</v>
      </c>
      <c r="S2052" s="24">
        <f>'EPA Data'!K2053/SUM('EPA Data'!K:K)</f>
        <v>1.9538477119899927E-4</v>
      </c>
      <c r="T2052" s="24">
        <f>'EPA Data'!L2053/SUM('EPA Data'!L:L)</f>
        <v>2.272021287050944E-4</v>
      </c>
      <c r="U2052" s="24">
        <f>'EPA Data'!M2053/SUM('EPA Data'!M:M)</f>
        <v>2.7285578016059342E-4</v>
      </c>
      <c r="V2052" s="24">
        <f>'EPA Data'!N2053/SUM('EPA Data'!N:N)</f>
        <v>1.7879819198522392E-4</v>
      </c>
      <c r="W2052" s="24">
        <f>'EPA Data'!O2053/SUM('EPA Data'!O:O)</f>
        <v>2.1238340076873839E-4</v>
      </c>
      <c r="X2052" s="24">
        <f>'EPA Data'!P2053/SUM('EPA Data'!P:P)</f>
        <v>2.3892309027162404E-4</v>
      </c>
    </row>
    <row r="2053" spans="1:24" x14ac:dyDescent="0.25">
      <c r="A2053" s="16" t="s">
        <v>3362</v>
      </c>
      <c r="B2053" s="16" t="s">
        <v>1277</v>
      </c>
      <c r="C2053" s="21" t="s">
        <v>353</v>
      </c>
      <c r="D2053" s="17">
        <f>SUMIFS('Census Data'!G:G,'Census Data'!$A:$A,$A2053)/SUMIFS('Census Data'!$F:$F,'Census Data'!$A:$A,$A2053)</f>
        <v>0.48794476621666832</v>
      </c>
      <c r="E2053" s="19">
        <f>SUMIFS('Census Data'!H:H,'Census Data'!$A:$A,$A2053)/SUMIFS('Census Data'!$F:$F,'Census Data'!$A:$A,$A2053)</f>
        <v>0.51205523378333162</v>
      </c>
      <c r="F2053" s="17">
        <f>SUM(SUMIFS('Census Data'!I:I,'Census Data'!$A:$A,$A2053),SUMIFS('Census Data'!J:J,'Census Data'!$A:$A,$A2053))/SUMIFS('Census Data'!$F:$F,'Census Data'!$A:$A,$A2053)</f>
        <v>0.91641501809697201</v>
      </c>
      <c r="G2053" s="17">
        <f>SUM(SUMIFS('Census Data'!K:K,'Census Data'!$A:$A,$A2053),SUMIFS('Census Data'!L:L,'Census Data'!$A:$A,$A2053))/SUMIFS('Census Data'!$F:$F,'Census Data'!$A:$A,$A2053)</f>
        <v>4.7947199422982506E-2</v>
      </c>
      <c r="H2053" s="17">
        <f>SUM(SUMIFS('Census Data'!O:O,'Census Data'!$A:$A,$A2053),SUMIFS('Census Data'!P:P,'Census Data'!$A:$A,$A2053))/SUMIFS('Census Data'!$F:$F,'Census Data'!$A:$A,$A2053)</f>
        <v>1.5094569170406998E-2</v>
      </c>
      <c r="I2053" s="19">
        <f t="shared" si="64"/>
        <v>2.0543213309638486E-2</v>
      </c>
      <c r="J2053" s="17">
        <f>SUM(SUMIFS('Census Data'!W:W,'Census Data'!$A:$A,$A2053),SUMIFS('Census Data'!X:X,'Census Data'!$A:$A,$A2053))/SUMIFS('Census Data'!$F:$F,'Census Data'!$A:$A,$A2053)</f>
        <v>4.687398163798235E-2</v>
      </c>
      <c r="K2053" s="19">
        <f t="shared" si="65"/>
        <v>0.9531260183620176</v>
      </c>
      <c r="L2053" s="24">
        <f>'EPA Data'!D2054/SUM('EPA Data'!D:D)</f>
        <v>1.6802263997457709E-3</v>
      </c>
      <c r="M2053" s="24">
        <f>'EPA Data'!E2054/SUM('EPA Data'!E:E)</f>
        <v>1.9231678347952027E-3</v>
      </c>
      <c r="N2053" s="24">
        <f>'EPA Data'!F2054/SUM('EPA Data'!F:F)</f>
        <v>4.0524614948145203E-3</v>
      </c>
      <c r="O2053" s="24">
        <f>'EPA Data'!G2054/SUM('EPA Data'!G:G)</f>
        <v>9.2725173413135903E-4</v>
      </c>
      <c r="P2053" s="24">
        <f>'EPA Data'!H2054/SUM('EPA Data'!H:H)</f>
        <v>1.0607379829418559E-3</v>
      </c>
      <c r="Q2053" s="24">
        <f>'EPA Data'!I2054/SUM('EPA Data'!I:I)</f>
        <v>6.1180610799171236E-4</v>
      </c>
      <c r="R2053" s="24">
        <f>'EPA Data'!J2054/SUM('EPA Data'!J:J)</f>
        <v>1.1185998236527374E-3</v>
      </c>
      <c r="S2053" s="24">
        <f>'EPA Data'!K2054/SUM('EPA Data'!K:K)</f>
        <v>1.294559284219895E-3</v>
      </c>
      <c r="T2053" s="24">
        <f>'EPA Data'!L2054/SUM('EPA Data'!L:L)</f>
        <v>1.5224145084276458E-3</v>
      </c>
      <c r="U2053" s="24">
        <f>'EPA Data'!M2054/SUM('EPA Data'!M:M)</f>
        <v>1.2814544175153424E-3</v>
      </c>
      <c r="V2053" s="24">
        <f>'EPA Data'!N2054/SUM('EPA Data'!N:N)</f>
        <v>1.6437515271743694E-3</v>
      </c>
      <c r="W2053" s="24">
        <f>'EPA Data'!O2054/SUM('EPA Data'!O:O)</f>
        <v>2.9210577086309737E-3</v>
      </c>
      <c r="X2053" s="24">
        <f>'EPA Data'!P2054/SUM('EPA Data'!P:P)</f>
        <v>1.1005372063108382E-3</v>
      </c>
    </row>
    <row r="2054" spans="1:24" x14ac:dyDescent="0.25">
      <c r="A2054" s="16" t="s">
        <v>3363</v>
      </c>
      <c r="B2054" s="16" t="s">
        <v>1277</v>
      </c>
      <c r="C2054" s="21" t="s">
        <v>101</v>
      </c>
      <c r="D2054" s="17">
        <f>SUMIFS('Census Data'!G:G,'Census Data'!$A:$A,$A2054)/SUMIFS('Census Data'!$F:$F,'Census Data'!$A:$A,$A2054)</f>
        <v>0.48746279198829523</v>
      </c>
      <c r="E2054" s="19">
        <f>SUMIFS('Census Data'!H:H,'Census Data'!$A:$A,$A2054)/SUMIFS('Census Data'!$F:$F,'Census Data'!$A:$A,$A2054)</f>
        <v>0.51253720801170477</v>
      </c>
      <c r="F2054" s="17">
        <f>SUM(SUMIFS('Census Data'!I:I,'Census Data'!$A:$A,$A2054),SUMIFS('Census Data'!J:J,'Census Data'!$A:$A,$A2054))/SUMIFS('Census Data'!$F:$F,'Census Data'!$A:$A,$A2054)</f>
        <v>0.95498040798479722</v>
      </c>
      <c r="G2054" s="17">
        <f>SUM(SUMIFS('Census Data'!K:K,'Census Data'!$A:$A,$A2054),SUMIFS('Census Data'!L:L,'Census Data'!$A:$A,$A2054))/SUMIFS('Census Data'!$F:$F,'Census Data'!$A:$A,$A2054)</f>
        <v>2.1341001967610112E-2</v>
      </c>
      <c r="H2054" s="17">
        <f>SUM(SUMIFS('Census Data'!O:O,'Census Data'!$A:$A,$A2054),SUMIFS('Census Data'!P:P,'Census Data'!$A:$A,$A2054))/SUMIFS('Census Data'!$F:$F,'Census Data'!$A:$A,$A2054)</f>
        <v>4.7088105208280776E-3</v>
      </c>
      <c r="I2054" s="19">
        <f t="shared" si="64"/>
        <v>1.8969779526764596E-2</v>
      </c>
      <c r="J2054" s="17">
        <f>SUM(SUMIFS('Census Data'!W:W,'Census Data'!$A:$A,$A2054),SUMIFS('Census Data'!X:X,'Census Data'!$A:$A,$A2054))/SUMIFS('Census Data'!$F:$F,'Census Data'!$A:$A,$A2054)</f>
        <v>9.9894051763281377E-3</v>
      </c>
      <c r="K2054" s="19">
        <f t="shared" si="65"/>
        <v>0.99001059482367182</v>
      </c>
      <c r="L2054" s="24">
        <f>'EPA Data'!D2055/SUM('EPA Data'!D:D)</f>
        <v>1.117648468255373E-3</v>
      </c>
      <c r="M2054" s="24">
        <f>'EPA Data'!E2055/SUM('EPA Data'!E:E)</f>
        <v>4.9418167580223102E-4</v>
      </c>
      <c r="N2054" s="24">
        <f>'EPA Data'!F2055/SUM('EPA Data'!F:F)</f>
        <v>7.1751455790898349E-4</v>
      </c>
      <c r="O2054" s="24">
        <f>'EPA Data'!G2055/SUM('EPA Data'!G:G)</f>
        <v>9.658941214422636E-5</v>
      </c>
      <c r="P2054" s="24">
        <f>'EPA Data'!H2055/SUM('EPA Data'!H:H)</f>
        <v>1.5089006848347062E-4</v>
      </c>
      <c r="Q2054" s="24">
        <f>'EPA Data'!I2055/SUM('EPA Data'!I:I)</f>
        <v>7.8380533742792224E-5</v>
      </c>
      <c r="R2054" s="24">
        <f>'EPA Data'!J2055/SUM('EPA Data'!J:J)</f>
        <v>1.7156027405306856E-4</v>
      </c>
      <c r="S2054" s="24">
        <f>'EPA Data'!K2055/SUM('EPA Data'!K:K)</f>
        <v>2.7943032677585117E-4</v>
      </c>
      <c r="T2054" s="24">
        <f>'EPA Data'!L2055/SUM('EPA Data'!L:L)</f>
        <v>2.8051746520149471E-4</v>
      </c>
      <c r="U2054" s="24">
        <f>'EPA Data'!M2055/SUM('EPA Data'!M:M)</f>
        <v>2.3543197275362275E-4</v>
      </c>
      <c r="V2054" s="24">
        <f>'EPA Data'!N2055/SUM('EPA Data'!N:N)</f>
        <v>1.4554208685877538E-4</v>
      </c>
      <c r="W2054" s="24">
        <f>'EPA Data'!O2055/SUM('EPA Data'!O:O)</f>
        <v>1.764776525933778E-4</v>
      </c>
      <c r="X2054" s="24">
        <f>'EPA Data'!P2055/SUM('EPA Data'!P:P)</f>
        <v>2.1739822738627311E-4</v>
      </c>
    </row>
    <row r="2055" spans="1:24" x14ac:dyDescent="0.25">
      <c r="A2055" s="16" t="s">
        <v>3364</v>
      </c>
      <c r="B2055" s="16" t="s">
        <v>1277</v>
      </c>
      <c r="C2055" s="21" t="s">
        <v>3365</v>
      </c>
      <c r="D2055" s="17">
        <f>SUMIFS('Census Data'!G:G,'Census Data'!$A:$A,$A2055)/SUMIFS('Census Data'!$F:$F,'Census Data'!$A:$A,$A2055)</f>
        <v>0.49086858680779366</v>
      </c>
      <c r="E2055" s="19">
        <f>SUMIFS('Census Data'!H:H,'Census Data'!$A:$A,$A2055)/SUMIFS('Census Data'!$F:$F,'Census Data'!$A:$A,$A2055)</f>
        <v>0.50913141319220634</v>
      </c>
      <c r="F2055" s="17">
        <f>SUM(SUMIFS('Census Data'!I:I,'Census Data'!$A:$A,$A2055),SUMIFS('Census Data'!J:J,'Census Data'!$A:$A,$A2055))/SUMIFS('Census Data'!$F:$F,'Census Data'!$A:$A,$A2055)</f>
        <v>0.90781513270233294</v>
      </c>
      <c r="G2055" s="17">
        <f>SUM(SUMIFS('Census Data'!K:K,'Census Data'!$A:$A,$A2055),SUMIFS('Census Data'!L:L,'Census Data'!$A:$A,$A2055))/SUMIFS('Census Data'!$F:$F,'Census Data'!$A:$A,$A2055)</f>
        <v>4.1897072293652679E-2</v>
      </c>
      <c r="H2055" s="17">
        <f>SUM(SUMIFS('Census Data'!O:O,'Census Data'!$A:$A,$A2055),SUMIFS('Census Data'!P:P,'Census Data'!$A:$A,$A2055))/SUMIFS('Census Data'!$F:$F,'Census Data'!$A:$A,$A2055)</f>
        <v>2.2814397665976864E-2</v>
      </c>
      <c r="I2055" s="19">
        <f t="shared" si="64"/>
        <v>2.7473397338037553E-2</v>
      </c>
      <c r="J2055" s="17">
        <f>SUM(SUMIFS('Census Data'!W:W,'Census Data'!$A:$A,$A2055),SUMIFS('Census Data'!X:X,'Census Data'!$A:$A,$A2055))/SUMIFS('Census Data'!$F:$F,'Census Data'!$A:$A,$A2055)</f>
        <v>2.0773258246542501E-2</v>
      </c>
      <c r="K2055" s="19">
        <f t="shared" si="65"/>
        <v>0.97922674175345747</v>
      </c>
      <c r="L2055" s="24">
        <f>'EPA Data'!D2056/SUM('EPA Data'!D:D)</f>
        <v>4.1700885326918514E-4</v>
      </c>
      <c r="M2055" s="24">
        <f>'EPA Data'!E2056/SUM('EPA Data'!E:E)</f>
        <v>6.1534627864327969E-4</v>
      </c>
      <c r="N2055" s="24">
        <f>'EPA Data'!F2056/SUM('EPA Data'!F:F)</f>
        <v>8.3261248176050523E-4</v>
      </c>
      <c r="O2055" s="24">
        <f>'EPA Data'!G2056/SUM('EPA Data'!G:G)</f>
        <v>3.6488866532257487E-4</v>
      </c>
      <c r="P2055" s="24">
        <f>'EPA Data'!H2056/SUM('EPA Data'!H:H)</f>
        <v>4.2414842871797286E-4</v>
      </c>
      <c r="Q2055" s="24">
        <f>'EPA Data'!I2056/SUM('EPA Data'!I:I)</f>
        <v>2.2695366585587714E-4</v>
      </c>
      <c r="R2055" s="24">
        <f>'EPA Data'!J2056/SUM('EPA Data'!J:J)</f>
        <v>4.1258875035476397E-4</v>
      </c>
      <c r="S2055" s="24">
        <f>'EPA Data'!K2056/SUM('EPA Data'!K:K)</f>
        <v>5.2235510227192667E-4</v>
      </c>
      <c r="T2055" s="24">
        <f>'EPA Data'!L2056/SUM('EPA Data'!L:L)</f>
        <v>5.5122882225348336E-4</v>
      </c>
      <c r="U2055" s="24">
        <f>'EPA Data'!M2056/SUM('EPA Data'!M:M)</f>
        <v>7.1746568320711689E-4</v>
      </c>
      <c r="V2055" s="24">
        <f>'EPA Data'!N2056/SUM('EPA Data'!N:N)</f>
        <v>5.3051672927073579E-4</v>
      </c>
      <c r="W2055" s="24">
        <f>'EPA Data'!O2056/SUM('EPA Data'!O:O)</f>
        <v>5.5146498041543199E-4</v>
      </c>
      <c r="X2055" s="24">
        <f>'EPA Data'!P2056/SUM('EPA Data'!P:P)</f>
        <v>6.0404739644267548E-4</v>
      </c>
    </row>
    <row r="2056" spans="1:24" x14ac:dyDescent="0.25">
      <c r="A2056" s="16" t="s">
        <v>3366</v>
      </c>
      <c r="B2056" s="16" t="s">
        <v>1277</v>
      </c>
      <c r="C2056" s="21" t="s">
        <v>260</v>
      </c>
      <c r="D2056" s="17">
        <f>SUMIFS('Census Data'!G:G,'Census Data'!$A:$A,$A2056)/SUMIFS('Census Data'!$F:$F,'Census Data'!$A:$A,$A2056)</f>
        <v>0.49627780697144858</v>
      </c>
      <c r="E2056" s="19">
        <f>SUMIFS('Census Data'!H:H,'Census Data'!$A:$A,$A2056)/SUMIFS('Census Data'!$F:$F,'Census Data'!$A:$A,$A2056)</f>
        <v>0.50372219302855137</v>
      </c>
      <c r="F2056" s="17">
        <f>SUM(SUMIFS('Census Data'!I:I,'Census Data'!$A:$A,$A2056),SUMIFS('Census Data'!J:J,'Census Data'!$A:$A,$A2056))/SUMIFS('Census Data'!$F:$F,'Census Data'!$A:$A,$A2056)</f>
        <v>0.94729812576633388</v>
      </c>
      <c r="G2056" s="17">
        <f>SUM(SUMIFS('Census Data'!K:K,'Census Data'!$A:$A,$A2056),SUMIFS('Census Data'!L:L,'Census Data'!$A:$A,$A2056))/SUMIFS('Census Data'!$F:$F,'Census Data'!$A:$A,$A2056)</f>
        <v>1.8260641093011034E-2</v>
      </c>
      <c r="H2056" s="17">
        <f>SUM(SUMIFS('Census Data'!O:O,'Census Data'!$A:$A,$A2056),SUMIFS('Census Data'!P:P,'Census Data'!$A:$A,$A2056))/SUMIFS('Census Data'!$F:$F,'Census Data'!$A:$A,$A2056)</f>
        <v>7.3787002977754425E-3</v>
      </c>
      <c r="I2056" s="19">
        <f t="shared" si="64"/>
        <v>2.7062532842879627E-2</v>
      </c>
      <c r="J2056" s="17">
        <f>SUM(SUMIFS('Census Data'!W:W,'Census Data'!$A:$A,$A2056),SUMIFS('Census Data'!X:X,'Census Data'!$A:$A,$A2056))/SUMIFS('Census Data'!$F:$F,'Census Data'!$A:$A,$A2056)</f>
        <v>2.0537747416360132E-2</v>
      </c>
      <c r="K2056" s="19">
        <f t="shared" si="65"/>
        <v>0.97946225258363984</v>
      </c>
      <c r="L2056" s="24">
        <f>'EPA Data'!D2057/SUM('EPA Data'!D:D)</f>
        <v>1.4859446774873113E-4</v>
      </c>
      <c r="M2056" s="24">
        <f>'EPA Data'!E2057/SUM('EPA Data'!E:E)</f>
        <v>2.1064958571346613E-4</v>
      </c>
      <c r="N2056" s="24">
        <f>'EPA Data'!F2057/SUM('EPA Data'!F:F)</f>
        <v>2.8985512102287211E-4</v>
      </c>
      <c r="O2056" s="24">
        <f>'EPA Data'!G2057/SUM('EPA Data'!G:G)</f>
        <v>1.067414418026689E-4</v>
      </c>
      <c r="P2056" s="24">
        <f>'EPA Data'!H2057/SUM('EPA Data'!H:H)</f>
        <v>1.3542418298260027E-4</v>
      </c>
      <c r="Q2056" s="24">
        <f>'EPA Data'!I2057/SUM('EPA Data'!I:I)</f>
        <v>6.4046306708803499E-5</v>
      </c>
      <c r="R2056" s="24">
        <f>'EPA Data'!J2057/SUM('EPA Data'!J:J)</f>
        <v>1.075808805514176E-4</v>
      </c>
      <c r="S2056" s="24">
        <f>'EPA Data'!K2057/SUM('EPA Data'!K:K)</f>
        <v>1.5398094453791851E-4</v>
      </c>
      <c r="T2056" s="24">
        <f>'EPA Data'!L2057/SUM('EPA Data'!L:L)</f>
        <v>1.7210873835768776E-4</v>
      </c>
      <c r="U2056" s="24">
        <f>'EPA Data'!M2057/SUM('EPA Data'!M:M)</f>
        <v>2.3097405750761293E-4</v>
      </c>
      <c r="V2056" s="24">
        <f>'EPA Data'!N2057/SUM('EPA Data'!N:N)</f>
        <v>1.4397155754033552E-4</v>
      </c>
      <c r="W2056" s="24">
        <f>'EPA Data'!O2057/SUM('EPA Data'!O:O)</f>
        <v>1.828132353570072E-4</v>
      </c>
      <c r="X2056" s="24">
        <f>'EPA Data'!P2057/SUM('EPA Data'!P:P)</f>
        <v>2.337314642116415E-4</v>
      </c>
    </row>
    <row r="2057" spans="1:24" x14ac:dyDescent="0.25">
      <c r="A2057" s="16" t="s">
        <v>3367</v>
      </c>
      <c r="B2057" s="16" t="s">
        <v>1277</v>
      </c>
      <c r="C2057" s="21" t="s">
        <v>3368</v>
      </c>
      <c r="D2057" s="17">
        <f>SUMIFS('Census Data'!G:G,'Census Data'!$A:$A,$A2057)/SUMIFS('Census Data'!$F:$F,'Census Data'!$A:$A,$A2057)</f>
        <v>0.49195857123030795</v>
      </c>
      <c r="E2057" s="19">
        <f>SUMIFS('Census Data'!H:H,'Census Data'!$A:$A,$A2057)/SUMIFS('Census Data'!$F:$F,'Census Data'!$A:$A,$A2057)</f>
        <v>0.50804142876969205</v>
      </c>
      <c r="F2057" s="17">
        <f>SUM(SUMIFS('Census Data'!I:I,'Census Data'!$A:$A,$A2057),SUMIFS('Census Data'!J:J,'Census Data'!$A:$A,$A2057))/SUMIFS('Census Data'!$F:$F,'Census Data'!$A:$A,$A2057)</f>
        <v>0.86152862993935442</v>
      </c>
      <c r="G2057" s="17">
        <f>SUM(SUMIFS('Census Data'!K:K,'Census Data'!$A:$A,$A2057),SUMIFS('Census Data'!L:L,'Census Data'!$A:$A,$A2057))/SUMIFS('Census Data'!$F:$F,'Census Data'!$A:$A,$A2057)</f>
        <v>8.9716072852149387E-2</v>
      </c>
      <c r="H2057" s="17">
        <f>SUM(SUMIFS('Census Data'!O:O,'Census Data'!$A:$A,$A2057),SUMIFS('Census Data'!P:P,'Census Data'!$A:$A,$A2057))/SUMIFS('Census Data'!$F:$F,'Census Data'!$A:$A,$A2057)</f>
        <v>1.3575054948956373E-2</v>
      </c>
      <c r="I2057" s="19">
        <f t="shared" si="64"/>
        <v>3.5180242259539751E-2</v>
      </c>
      <c r="J2057" s="17">
        <f>SUM(SUMIFS('Census Data'!W:W,'Census Data'!$A:$A,$A2057),SUMIFS('Census Data'!X:X,'Census Data'!$A:$A,$A2057))/SUMIFS('Census Data'!$F:$F,'Census Data'!$A:$A,$A2057)</f>
        <v>0.10387854102048523</v>
      </c>
      <c r="K2057" s="19">
        <f t="shared" si="65"/>
        <v>0.89612145897951478</v>
      </c>
      <c r="L2057" s="24">
        <f>'EPA Data'!D2058/SUM('EPA Data'!D:D)</f>
        <v>1.2734917975111251E-3</v>
      </c>
      <c r="M2057" s="24">
        <f>'EPA Data'!E2058/SUM('EPA Data'!E:E)</f>
        <v>1.6454345433771465E-3</v>
      </c>
      <c r="N2057" s="24">
        <f>'EPA Data'!F2058/SUM('EPA Data'!F:F)</f>
        <v>2.0687193767921423E-3</v>
      </c>
      <c r="O2057" s="24">
        <f>'EPA Data'!G2058/SUM('EPA Data'!G:G)</f>
        <v>9.7342805088904691E-4</v>
      </c>
      <c r="P2057" s="24">
        <f>'EPA Data'!H2058/SUM('EPA Data'!H:H)</f>
        <v>1.1204266389032405E-3</v>
      </c>
      <c r="Q2057" s="24">
        <f>'EPA Data'!I2058/SUM('EPA Data'!I:I)</f>
        <v>5.7344485700906841E-4</v>
      </c>
      <c r="R2057" s="24">
        <f>'EPA Data'!J2058/SUM('EPA Data'!J:J)</f>
        <v>9.737179388009013E-4</v>
      </c>
      <c r="S2057" s="24">
        <f>'EPA Data'!K2058/SUM('EPA Data'!K:K)</f>
        <v>1.2109295208969592E-3</v>
      </c>
      <c r="T2057" s="24">
        <f>'EPA Data'!L2058/SUM('EPA Data'!L:L)</f>
        <v>1.5615059048604751E-3</v>
      </c>
      <c r="U2057" s="24">
        <f>'EPA Data'!M2058/SUM('EPA Data'!M:M)</f>
        <v>1.3539065041135163E-3</v>
      </c>
      <c r="V2057" s="24">
        <f>'EPA Data'!N2058/SUM('EPA Data'!N:N)</f>
        <v>1.5530608177742444E-3</v>
      </c>
      <c r="W2057" s="24">
        <f>'EPA Data'!O2058/SUM('EPA Data'!O:O)</f>
        <v>2.2489684870665894E-3</v>
      </c>
      <c r="X2057" s="24">
        <f>'EPA Data'!P2058/SUM('EPA Data'!P:P)</f>
        <v>1.2525905934261962E-3</v>
      </c>
    </row>
    <row r="2058" spans="1:24" x14ac:dyDescent="0.25">
      <c r="A2058" s="16" t="s">
        <v>3369</v>
      </c>
      <c r="B2058" s="16" t="s">
        <v>1277</v>
      </c>
      <c r="C2058" s="21" t="s">
        <v>1414</v>
      </c>
      <c r="D2058" s="17">
        <f>SUMIFS('Census Data'!G:G,'Census Data'!$A:$A,$A2058)/SUMIFS('Census Data'!$F:$F,'Census Data'!$A:$A,$A2058)</f>
        <v>0.48367448896691473</v>
      </c>
      <c r="E2058" s="19">
        <f>SUMIFS('Census Data'!H:H,'Census Data'!$A:$A,$A2058)/SUMIFS('Census Data'!$F:$F,'Census Data'!$A:$A,$A2058)</f>
        <v>0.51632551103308522</v>
      </c>
      <c r="F2058" s="17">
        <f>SUM(SUMIFS('Census Data'!I:I,'Census Data'!$A:$A,$A2058),SUMIFS('Census Data'!J:J,'Census Data'!$A:$A,$A2058))/SUMIFS('Census Data'!$F:$F,'Census Data'!$A:$A,$A2058)</f>
        <v>0.74201116848917237</v>
      </c>
      <c r="G2058" s="17">
        <f>SUM(SUMIFS('Census Data'!K:K,'Census Data'!$A:$A,$A2058),SUMIFS('Census Data'!L:L,'Census Data'!$A:$A,$A2058))/SUMIFS('Census Data'!$F:$F,'Census Data'!$A:$A,$A2058)</f>
        <v>0.20342571927498201</v>
      </c>
      <c r="H2058" s="17">
        <f>SUM(SUMIFS('Census Data'!O:O,'Census Data'!$A:$A,$A2058),SUMIFS('Census Data'!P:P,'Census Data'!$A:$A,$A2058))/SUMIFS('Census Data'!$F:$F,'Census Data'!$A:$A,$A2058)</f>
        <v>1.7235985693875074E-2</v>
      </c>
      <c r="I2058" s="19">
        <f t="shared" si="64"/>
        <v>3.7327126541970568E-2</v>
      </c>
      <c r="J2058" s="17">
        <f>SUM(SUMIFS('Census Data'!W:W,'Census Data'!$A:$A,$A2058),SUMIFS('Census Data'!X:X,'Census Data'!$A:$A,$A2058))/SUMIFS('Census Data'!$F:$F,'Census Data'!$A:$A,$A2058)</f>
        <v>7.3781131229747776E-2</v>
      </c>
      <c r="K2058" s="19">
        <f t="shared" si="65"/>
        <v>0.92621886877025217</v>
      </c>
      <c r="L2058" s="24">
        <f>'EPA Data'!D2059/SUM('EPA Data'!D:D)</f>
        <v>3.7612029808261828E-3</v>
      </c>
      <c r="M2058" s="24">
        <f>'EPA Data'!E2059/SUM('EPA Data'!E:E)</f>
        <v>2.3366440343842079E-3</v>
      </c>
      <c r="N2058" s="24">
        <f>'EPA Data'!F2059/SUM('EPA Data'!F:F)</f>
        <v>3.0212062341837902E-3</v>
      </c>
      <c r="O2058" s="24">
        <f>'EPA Data'!G2059/SUM('EPA Data'!G:G)</f>
        <v>1.4586488815353841E-3</v>
      </c>
      <c r="P2058" s="24">
        <f>'EPA Data'!H2059/SUM('EPA Data'!H:H)</f>
        <v>1.5906993491257904E-3</v>
      </c>
      <c r="Q2058" s="24">
        <f>'EPA Data'!I2059/SUM('EPA Data'!I:I)</f>
        <v>8.170244563969225E-4</v>
      </c>
      <c r="R2058" s="24">
        <f>'EPA Data'!J2059/SUM('EPA Data'!J:J)</f>
        <v>2.0922390137681477E-3</v>
      </c>
      <c r="S2058" s="24">
        <f>'EPA Data'!K2059/SUM('EPA Data'!K:K)</f>
        <v>2.1774195050630572E-3</v>
      </c>
      <c r="T2058" s="24">
        <f>'EPA Data'!L2059/SUM('EPA Data'!L:L)</f>
        <v>2.8945260284678662E-3</v>
      </c>
      <c r="U2058" s="24">
        <f>'EPA Data'!M2059/SUM('EPA Data'!M:M)</f>
        <v>2.2194053921249512E-3</v>
      </c>
      <c r="V2058" s="24">
        <f>'EPA Data'!N2059/SUM('EPA Data'!N:N)</f>
        <v>2.1031731002374931E-3</v>
      </c>
      <c r="W2058" s="24">
        <f>'EPA Data'!O2059/SUM('EPA Data'!O:O)</f>
        <v>1.8169797480110498E-3</v>
      </c>
      <c r="X2058" s="24">
        <f>'EPA Data'!P2059/SUM('EPA Data'!P:P)</f>
        <v>2.0624070564755192E-3</v>
      </c>
    </row>
    <row r="2059" spans="1:24" x14ac:dyDescent="0.25">
      <c r="A2059" s="16" t="s">
        <v>3370</v>
      </c>
      <c r="B2059" s="16" t="s">
        <v>1277</v>
      </c>
      <c r="C2059" s="21" t="s">
        <v>111</v>
      </c>
      <c r="D2059" s="17">
        <f>SUMIFS('Census Data'!G:G,'Census Data'!$A:$A,$A2059)/SUMIFS('Census Data'!$F:$F,'Census Data'!$A:$A,$A2059)</f>
        <v>0.54351568263620309</v>
      </c>
      <c r="E2059" s="19">
        <f>SUMIFS('Census Data'!H:H,'Census Data'!$A:$A,$A2059)/SUMIFS('Census Data'!$F:$F,'Census Data'!$A:$A,$A2059)</f>
        <v>0.45648431736379691</v>
      </c>
      <c r="F2059" s="17">
        <f>SUM(SUMIFS('Census Data'!I:I,'Census Data'!$A:$A,$A2059),SUMIFS('Census Data'!J:J,'Census Data'!$A:$A,$A2059))/SUMIFS('Census Data'!$F:$F,'Census Data'!$A:$A,$A2059)</f>
        <v>0.89977867698017033</v>
      </c>
      <c r="G2059" s="17">
        <f>SUM(SUMIFS('Census Data'!K:K,'Census Data'!$A:$A,$A2059),SUMIFS('Census Data'!L:L,'Census Data'!$A:$A,$A2059))/SUMIFS('Census Data'!$F:$F,'Census Data'!$A:$A,$A2059)</f>
        <v>6.4519013659430816E-2</v>
      </c>
      <c r="H2059" s="17">
        <f>SUM(SUMIFS('Census Data'!O:O,'Census Data'!$A:$A,$A2059),SUMIFS('Census Data'!P:P,'Census Data'!$A:$A,$A2059))/SUMIFS('Census Data'!$F:$F,'Census Data'!$A:$A,$A2059)</f>
        <v>1.4173615613333036E-2</v>
      </c>
      <c r="I2059" s="19">
        <f t="shared" si="64"/>
        <v>2.1528693747065786E-2</v>
      </c>
      <c r="J2059" s="17">
        <f>SUM(SUMIFS('Census Data'!W:W,'Census Data'!$A:$A,$A2059),SUMIFS('Census Data'!X:X,'Census Data'!$A:$A,$A2059))/SUMIFS('Census Data'!$F:$F,'Census Data'!$A:$A,$A2059)</f>
        <v>2.2534707473564196E-2</v>
      </c>
      <c r="K2059" s="19">
        <f t="shared" si="65"/>
        <v>0.97746529252643577</v>
      </c>
      <c r="L2059" s="24">
        <f>'EPA Data'!D2060/SUM('EPA Data'!D:D)</f>
        <v>1.3516872350367994E-4</v>
      </c>
      <c r="M2059" s="24">
        <f>'EPA Data'!E2060/SUM('EPA Data'!E:E)</f>
        <v>1.9596723041766302E-4</v>
      </c>
      <c r="N2059" s="24">
        <f>'EPA Data'!F2060/SUM('EPA Data'!F:F)</f>
        <v>2.6981471352766935E-4</v>
      </c>
      <c r="O2059" s="24">
        <f>'EPA Data'!G2060/SUM('EPA Data'!G:G)</f>
        <v>1.0490531142798331E-4</v>
      </c>
      <c r="P2059" s="24">
        <f>'EPA Data'!H2060/SUM('EPA Data'!H:H)</f>
        <v>1.2047610396577768E-4</v>
      </c>
      <c r="Q2059" s="24">
        <f>'EPA Data'!I2060/SUM('EPA Data'!I:I)</f>
        <v>6.6665187658681535E-5</v>
      </c>
      <c r="R2059" s="24">
        <f>'EPA Data'!J2060/SUM('EPA Data'!J:J)</f>
        <v>9.3520624220820242E-5</v>
      </c>
      <c r="S2059" s="24">
        <f>'EPA Data'!K2060/SUM('EPA Data'!K:K)</f>
        <v>1.3078635473815587E-4</v>
      </c>
      <c r="T2059" s="24">
        <f>'EPA Data'!L2060/SUM('EPA Data'!L:L)</f>
        <v>1.4898161601964186E-4</v>
      </c>
      <c r="U2059" s="24">
        <f>'EPA Data'!M2060/SUM('EPA Data'!M:M)</f>
        <v>2.0666749543243315E-4</v>
      </c>
      <c r="V2059" s="24">
        <f>'EPA Data'!N2060/SUM('EPA Data'!N:N)</f>
        <v>1.3833412940692584E-4</v>
      </c>
      <c r="W2059" s="24">
        <f>'EPA Data'!O2060/SUM('EPA Data'!O:O)</f>
        <v>1.6644979723428525E-4</v>
      </c>
      <c r="X2059" s="24">
        <f>'EPA Data'!P2060/SUM('EPA Data'!P:P)</f>
        <v>2.0114338860748897E-4</v>
      </c>
    </row>
    <row r="2060" spans="1:24" x14ac:dyDescent="0.25">
      <c r="A2060" s="16" t="s">
        <v>3371</v>
      </c>
      <c r="B2060" s="16" t="s">
        <v>1277</v>
      </c>
      <c r="C2060" s="21" t="s">
        <v>3372</v>
      </c>
      <c r="D2060" s="17">
        <f>SUMIFS('Census Data'!G:G,'Census Data'!$A:$A,$A2060)/SUMIFS('Census Data'!$F:$F,'Census Data'!$A:$A,$A2060)</f>
        <v>0.48959913942007055</v>
      </c>
      <c r="E2060" s="19">
        <f>SUMIFS('Census Data'!H:H,'Census Data'!$A:$A,$A2060)/SUMIFS('Census Data'!$F:$F,'Census Data'!$A:$A,$A2060)</f>
        <v>0.51040086057992939</v>
      </c>
      <c r="F2060" s="17">
        <f>SUM(SUMIFS('Census Data'!I:I,'Census Data'!$A:$A,$A2060),SUMIFS('Census Data'!J:J,'Census Data'!$A:$A,$A2060))/SUMIFS('Census Data'!$F:$F,'Census Data'!$A:$A,$A2060)</f>
        <v>0.80294993506294743</v>
      </c>
      <c r="G2060" s="17">
        <f>SUM(SUMIFS('Census Data'!K:K,'Census Data'!$A:$A,$A2060),SUMIFS('Census Data'!L:L,'Census Data'!$A:$A,$A2060))/SUMIFS('Census Data'!$F:$F,'Census Data'!$A:$A,$A2060)</f>
        <v>0.16065907828741097</v>
      </c>
      <c r="H2060" s="17">
        <f>SUM(SUMIFS('Census Data'!O:O,'Census Data'!$A:$A,$A2060),SUMIFS('Census Data'!P:P,'Census Data'!$A:$A,$A2060))/SUMIFS('Census Data'!$F:$F,'Census Data'!$A:$A,$A2060)</f>
        <v>9.2748477149591363E-3</v>
      </c>
      <c r="I2060" s="19">
        <f t="shared" si="64"/>
        <v>2.7116138934682454E-2</v>
      </c>
      <c r="J2060" s="17">
        <f>SUM(SUMIFS('Census Data'!W:W,'Census Data'!$A:$A,$A2060),SUMIFS('Census Data'!X:X,'Census Data'!$A:$A,$A2060))/SUMIFS('Census Data'!$F:$F,'Census Data'!$A:$A,$A2060)</f>
        <v>6.4595969092586678E-2</v>
      </c>
      <c r="K2060" s="19">
        <f t="shared" si="65"/>
        <v>0.93540403090741331</v>
      </c>
      <c r="L2060" s="24">
        <f>'EPA Data'!D2061/SUM('EPA Data'!D:D)</f>
        <v>1.2554539013244993E-3</v>
      </c>
      <c r="M2060" s="24">
        <f>'EPA Data'!E2061/SUM('EPA Data'!E:E)</f>
        <v>1.4684905746324849E-3</v>
      </c>
      <c r="N2060" s="24">
        <f>'EPA Data'!F2061/SUM('EPA Data'!F:F)</f>
        <v>1.7264170462309026E-3</v>
      </c>
      <c r="O2060" s="24">
        <f>'EPA Data'!G2061/SUM('EPA Data'!G:G)</f>
        <v>9.1156942507193055E-4</v>
      </c>
      <c r="P2060" s="24">
        <f>'EPA Data'!H2061/SUM('EPA Data'!H:H)</f>
        <v>9.2689528150387832E-4</v>
      </c>
      <c r="Q2060" s="24">
        <f>'EPA Data'!I2061/SUM('EPA Data'!I:I)</f>
        <v>4.4664338982425094E-4</v>
      </c>
      <c r="R2060" s="24">
        <f>'EPA Data'!J2061/SUM('EPA Data'!J:J)</f>
        <v>1.029251717184497E-3</v>
      </c>
      <c r="S2060" s="24">
        <f>'EPA Data'!K2061/SUM('EPA Data'!K:K)</f>
        <v>1.2635307974459115E-3</v>
      </c>
      <c r="T2060" s="24">
        <f>'EPA Data'!L2061/SUM('EPA Data'!L:L)</f>
        <v>1.3675628973945234E-3</v>
      </c>
      <c r="U2060" s="24">
        <f>'EPA Data'!M2061/SUM('EPA Data'!M:M)</f>
        <v>1.6045616459392192E-3</v>
      </c>
      <c r="V2060" s="24">
        <f>'EPA Data'!N2061/SUM('EPA Data'!N:N)</f>
        <v>1.3707024597170039E-3</v>
      </c>
      <c r="W2060" s="24">
        <f>'EPA Data'!O2061/SUM('EPA Data'!O:O)</f>
        <v>1.5686212725263525E-3</v>
      </c>
      <c r="X2060" s="24">
        <f>'EPA Data'!P2061/SUM('EPA Data'!P:P)</f>
        <v>9.9142850784902535E-4</v>
      </c>
    </row>
    <row r="2061" spans="1:24" x14ac:dyDescent="0.25">
      <c r="A2061" s="16" t="s">
        <v>3373</v>
      </c>
      <c r="B2061" s="16" t="s">
        <v>1277</v>
      </c>
      <c r="C2061" s="21" t="s">
        <v>115</v>
      </c>
      <c r="D2061" s="17">
        <f>SUMIFS('Census Data'!G:G,'Census Data'!$A:$A,$A2061)/SUMIFS('Census Data'!$F:$F,'Census Data'!$A:$A,$A2061)</f>
        <v>0.52971901740586547</v>
      </c>
      <c r="E2061" s="19">
        <f>SUMIFS('Census Data'!H:H,'Census Data'!$A:$A,$A2061)/SUMIFS('Census Data'!$F:$F,'Census Data'!$A:$A,$A2061)</f>
        <v>0.47028098259413453</v>
      </c>
      <c r="F2061" s="17">
        <f>SUM(SUMIFS('Census Data'!I:I,'Census Data'!$A:$A,$A2061),SUMIFS('Census Data'!J:J,'Census Data'!$A:$A,$A2061))/SUMIFS('Census Data'!$F:$F,'Census Data'!$A:$A,$A2061)</f>
        <v>0.90422933341526734</v>
      </c>
      <c r="G2061" s="17">
        <f>SUM(SUMIFS('Census Data'!K:K,'Census Data'!$A:$A,$A2061),SUMIFS('Census Data'!L:L,'Census Data'!$A:$A,$A2061))/SUMIFS('Census Data'!$F:$F,'Census Data'!$A:$A,$A2061)</f>
        <v>6.4722781251440251E-2</v>
      </c>
      <c r="H2061" s="17">
        <f>SUM(SUMIFS('Census Data'!O:O,'Census Data'!$A:$A,$A2061),SUMIFS('Census Data'!P:P,'Census Data'!$A:$A,$A2061))/SUMIFS('Census Data'!$F:$F,'Census Data'!$A:$A,$A2061)</f>
        <v>6.1450539996620217E-3</v>
      </c>
      <c r="I2061" s="19">
        <f t="shared" si="64"/>
        <v>2.490283133363036E-2</v>
      </c>
      <c r="J2061" s="17">
        <f>SUM(SUMIFS('Census Data'!W:W,'Census Data'!$A:$A,$A2061),SUMIFS('Census Data'!X:X,'Census Data'!$A:$A,$A2061))/SUMIFS('Census Data'!$F:$F,'Census Data'!$A:$A,$A2061)</f>
        <v>2.8466962653434316E-2</v>
      </c>
      <c r="K2061" s="19">
        <f t="shared" si="65"/>
        <v>0.97153303734656571</v>
      </c>
      <c r="L2061" s="24">
        <f>'EPA Data'!D2062/SUM('EPA Data'!D:D)</f>
        <v>1.9720722326663261E-4</v>
      </c>
      <c r="M2061" s="24">
        <f>'EPA Data'!E2062/SUM('EPA Data'!E:E)</f>
        <v>2.9840285437513837E-4</v>
      </c>
      <c r="N2061" s="24">
        <f>'EPA Data'!F2062/SUM('EPA Data'!F:F)</f>
        <v>4.1442316946615408E-4</v>
      </c>
      <c r="O2061" s="24">
        <f>'EPA Data'!G2062/SUM('EPA Data'!G:G)</f>
        <v>1.6860157505590079E-4</v>
      </c>
      <c r="P2061" s="24">
        <f>'EPA Data'!H2062/SUM('EPA Data'!H:H)</f>
        <v>2.0517656834844876E-4</v>
      </c>
      <c r="Q2061" s="24">
        <f>'EPA Data'!I2062/SUM('EPA Data'!I:I)</f>
        <v>9.9428245984948919E-5</v>
      </c>
      <c r="R2061" s="24">
        <f>'EPA Data'!J2062/SUM('EPA Data'!J:J)</f>
        <v>1.7341908207704553E-4</v>
      </c>
      <c r="S2061" s="24">
        <f>'EPA Data'!K2062/SUM('EPA Data'!K:K)</f>
        <v>2.3843713825080044E-4</v>
      </c>
      <c r="T2061" s="24">
        <f>'EPA Data'!L2062/SUM('EPA Data'!L:L)</f>
        <v>3.0009266382281384E-4</v>
      </c>
      <c r="U2061" s="24">
        <f>'EPA Data'!M2062/SUM('EPA Data'!M:M)</f>
        <v>3.2267304411879742E-4</v>
      </c>
      <c r="V2061" s="24">
        <f>'EPA Data'!N2062/SUM('EPA Data'!N:N)</f>
        <v>2.2452578558047792E-4</v>
      </c>
      <c r="W2061" s="24">
        <f>'EPA Data'!O2062/SUM('EPA Data'!O:O)</f>
        <v>2.6218756506748639E-4</v>
      </c>
      <c r="X2061" s="24">
        <f>'EPA Data'!P2062/SUM('EPA Data'!P:P)</f>
        <v>3.2058382714469002E-4</v>
      </c>
    </row>
    <row r="2062" spans="1:24" x14ac:dyDescent="0.25">
      <c r="A2062" s="16" t="s">
        <v>3374</v>
      </c>
      <c r="B2062" s="16" t="s">
        <v>1277</v>
      </c>
      <c r="C2062" s="21" t="s">
        <v>3375</v>
      </c>
      <c r="D2062" s="17">
        <f>SUMIFS('Census Data'!G:G,'Census Data'!$A:$A,$A2062)/SUMIFS('Census Data'!$F:$F,'Census Data'!$A:$A,$A2062)</f>
        <v>0.49522659753207304</v>
      </c>
      <c r="E2062" s="19">
        <f>SUMIFS('Census Data'!H:H,'Census Data'!$A:$A,$A2062)/SUMIFS('Census Data'!$F:$F,'Census Data'!$A:$A,$A2062)</f>
        <v>0.50477340246792701</v>
      </c>
      <c r="F2062" s="17">
        <f>SUM(SUMIFS('Census Data'!I:I,'Census Data'!$A:$A,$A2062),SUMIFS('Census Data'!J:J,'Census Data'!$A:$A,$A2062))/SUMIFS('Census Data'!$F:$F,'Census Data'!$A:$A,$A2062)</f>
        <v>0.95579873821948746</v>
      </c>
      <c r="G2062" s="17">
        <f>SUM(SUMIFS('Census Data'!K:K,'Census Data'!$A:$A,$A2062),SUMIFS('Census Data'!L:L,'Census Data'!$A:$A,$A2062))/SUMIFS('Census Data'!$F:$F,'Census Data'!$A:$A,$A2062)</f>
        <v>1.4971125922134568E-2</v>
      </c>
      <c r="H2062" s="17">
        <f>SUM(SUMIFS('Census Data'!O:O,'Census Data'!$A:$A,$A2062),SUMIFS('Census Data'!P:P,'Census Data'!$A:$A,$A2062))/SUMIFS('Census Data'!$F:$F,'Census Data'!$A:$A,$A2062)</f>
        <v>1.2962736305675788E-2</v>
      </c>
      <c r="I2062" s="19">
        <f t="shared" si="64"/>
        <v>1.6267399552702178E-2</v>
      </c>
      <c r="J2062" s="17">
        <f>SUM(SUMIFS('Census Data'!W:W,'Census Data'!$A:$A,$A2062),SUMIFS('Census Data'!X:X,'Census Data'!$A:$A,$A2062))/SUMIFS('Census Data'!$F:$F,'Census Data'!$A:$A,$A2062)</f>
        <v>2.3004684387969692E-2</v>
      </c>
      <c r="K2062" s="19">
        <f t="shared" si="65"/>
        <v>0.97699531561203035</v>
      </c>
      <c r="L2062" s="24">
        <f>'EPA Data'!D2063/SUM('EPA Data'!D:D)</f>
        <v>4.8537383366952256E-4</v>
      </c>
      <c r="M2062" s="24">
        <f>'EPA Data'!E2063/SUM('EPA Data'!E:E)</f>
        <v>7.4641111463366995E-4</v>
      </c>
      <c r="N2062" s="24">
        <f>'EPA Data'!F2063/SUM('EPA Data'!F:F)</f>
        <v>1.1081606117650832E-3</v>
      </c>
      <c r="O2062" s="24">
        <f>'EPA Data'!G2063/SUM('EPA Data'!G:G)</f>
        <v>5.5879346131531443E-4</v>
      </c>
      <c r="P2062" s="24">
        <f>'EPA Data'!H2063/SUM('EPA Data'!H:H)</f>
        <v>5.3015748589662259E-4</v>
      </c>
      <c r="Q2062" s="24">
        <f>'EPA Data'!I2063/SUM('EPA Data'!I:I)</f>
        <v>2.6309623798976314E-4</v>
      </c>
      <c r="R2062" s="24">
        <f>'EPA Data'!J2063/SUM('EPA Data'!J:J)</f>
        <v>5.2128344109678257E-4</v>
      </c>
      <c r="S2062" s="24">
        <f>'EPA Data'!K2063/SUM('EPA Data'!K:K)</f>
        <v>6.2907665443487847E-4</v>
      </c>
      <c r="T2062" s="24">
        <f>'EPA Data'!L2063/SUM('EPA Data'!L:L)</f>
        <v>8.6590482741154674E-4</v>
      </c>
      <c r="U2062" s="24">
        <f>'EPA Data'!M2063/SUM('EPA Data'!M:M)</f>
        <v>8.5851211869019469E-4</v>
      </c>
      <c r="V2062" s="24">
        <f>'EPA Data'!N2063/SUM('EPA Data'!N:N)</f>
        <v>7.243023907380551E-4</v>
      </c>
      <c r="W2062" s="24">
        <f>'EPA Data'!O2063/SUM('EPA Data'!O:O)</f>
        <v>9.6315792440011577E-4</v>
      </c>
      <c r="X2062" s="24">
        <f>'EPA Data'!P2063/SUM('EPA Data'!P:P)</f>
        <v>6.5053498754104008E-4</v>
      </c>
    </row>
    <row r="2063" spans="1:24" x14ac:dyDescent="0.25">
      <c r="A2063" s="16" t="s">
        <v>3376</v>
      </c>
      <c r="B2063" s="16" t="s">
        <v>1277</v>
      </c>
      <c r="C2063" s="21" t="s">
        <v>3377</v>
      </c>
      <c r="D2063" s="17">
        <f>SUMIFS('Census Data'!G:G,'Census Data'!$A:$A,$A2063)/SUMIFS('Census Data'!$F:$F,'Census Data'!$A:$A,$A2063)</f>
        <v>0.49421574191295237</v>
      </c>
      <c r="E2063" s="19">
        <f>SUMIFS('Census Data'!H:H,'Census Data'!$A:$A,$A2063)/SUMIFS('Census Data'!$F:$F,'Census Data'!$A:$A,$A2063)</f>
        <v>0.50578425808704763</v>
      </c>
      <c r="F2063" s="17">
        <f>SUM(SUMIFS('Census Data'!I:I,'Census Data'!$A:$A,$A2063),SUMIFS('Census Data'!J:J,'Census Data'!$A:$A,$A2063))/SUMIFS('Census Data'!$F:$F,'Census Data'!$A:$A,$A2063)</f>
        <v>0.97075129872964594</v>
      </c>
      <c r="G2063" s="17">
        <f>SUM(SUMIFS('Census Data'!K:K,'Census Data'!$A:$A,$A2063),SUMIFS('Census Data'!L:L,'Census Data'!$A:$A,$A2063))/SUMIFS('Census Data'!$F:$F,'Census Data'!$A:$A,$A2063)</f>
        <v>1.0040598943554371E-2</v>
      </c>
      <c r="H2063" s="17">
        <f>SUM(SUMIFS('Census Data'!O:O,'Census Data'!$A:$A,$A2063),SUMIFS('Census Data'!P:P,'Census Data'!$A:$A,$A2063))/SUMIFS('Census Data'!$F:$F,'Census Data'!$A:$A,$A2063)</f>
        <v>2.1390841227572357E-3</v>
      </c>
      <c r="I2063" s="19">
        <f t="shared" si="64"/>
        <v>1.7069018204042496E-2</v>
      </c>
      <c r="J2063" s="17">
        <f>SUM(SUMIFS('Census Data'!W:W,'Census Data'!$A:$A,$A2063),SUMIFS('Census Data'!X:X,'Census Data'!$A:$A,$A2063))/SUMIFS('Census Data'!$F:$F,'Census Data'!$A:$A,$A2063)</f>
        <v>7.4649670406425981E-3</v>
      </c>
      <c r="K2063" s="19">
        <f t="shared" si="65"/>
        <v>0.99253503295935741</v>
      </c>
      <c r="L2063" s="24">
        <f>'EPA Data'!D2064/SUM('EPA Data'!D:D)</f>
        <v>3.9490096754027501E-4</v>
      </c>
      <c r="M2063" s="24">
        <f>'EPA Data'!E2064/SUM('EPA Data'!E:E)</f>
        <v>2.4633443879393247E-4</v>
      </c>
      <c r="N2063" s="24">
        <f>'EPA Data'!F2064/SUM('EPA Data'!F:F)</f>
        <v>4.0609420684583887E-4</v>
      </c>
      <c r="O2063" s="24">
        <f>'EPA Data'!G2064/SUM('EPA Data'!G:G)</f>
        <v>3.2135335969342065E-5</v>
      </c>
      <c r="P2063" s="24">
        <f>'EPA Data'!H2064/SUM('EPA Data'!H:H)</f>
        <v>5.3538082579815268E-5</v>
      </c>
      <c r="Q2063" s="24">
        <f>'EPA Data'!I2064/SUM('EPA Data'!I:I)</f>
        <v>2.8708731002615963E-5</v>
      </c>
      <c r="R2063" s="24">
        <f>'EPA Data'!J2064/SUM('EPA Data'!J:J)</f>
        <v>4.382859207556196E-5</v>
      </c>
      <c r="S2063" s="24">
        <f>'EPA Data'!K2064/SUM('EPA Data'!K:K)</f>
        <v>1.0109367869107249E-4</v>
      </c>
      <c r="T2063" s="24">
        <f>'EPA Data'!L2064/SUM('EPA Data'!L:L)</f>
        <v>1.1186602614264323E-4</v>
      </c>
      <c r="U2063" s="24">
        <f>'EPA Data'!M2064/SUM('EPA Data'!M:M)</f>
        <v>1.1169913184527278E-4</v>
      </c>
      <c r="V2063" s="24">
        <f>'EPA Data'!N2064/SUM('EPA Data'!N:N)</f>
        <v>5.5854640560113467E-5</v>
      </c>
      <c r="W2063" s="24">
        <f>'EPA Data'!O2064/SUM('EPA Data'!O:O)</f>
        <v>7.0797776302949556E-5</v>
      </c>
      <c r="X2063" s="24">
        <f>'EPA Data'!P2064/SUM('EPA Data'!P:P)</f>
        <v>8.2632908616810878E-5</v>
      </c>
    </row>
    <row r="2064" spans="1:24" x14ac:dyDescent="0.25">
      <c r="A2064" s="16" t="s">
        <v>3378</v>
      </c>
      <c r="B2064" s="16" t="s">
        <v>1277</v>
      </c>
      <c r="C2064" s="21" t="s">
        <v>1144</v>
      </c>
      <c r="D2064" s="17">
        <f>SUMIFS('Census Data'!G:G,'Census Data'!$A:$A,$A2064)/SUMIFS('Census Data'!$F:$F,'Census Data'!$A:$A,$A2064)</f>
        <v>0.50466336345088891</v>
      </c>
      <c r="E2064" s="19">
        <f>SUMIFS('Census Data'!H:H,'Census Data'!$A:$A,$A2064)/SUMIFS('Census Data'!$F:$F,'Census Data'!$A:$A,$A2064)</f>
        <v>0.49533663654911103</v>
      </c>
      <c r="F2064" s="17">
        <f>SUM(SUMIFS('Census Data'!I:I,'Census Data'!$A:$A,$A2064),SUMIFS('Census Data'!J:J,'Census Data'!$A:$A,$A2064))/SUMIFS('Census Data'!$F:$F,'Census Data'!$A:$A,$A2064)</f>
        <v>0.96502477411833287</v>
      </c>
      <c r="G2064" s="17">
        <f>SUM(SUMIFS('Census Data'!K:K,'Census Data'!$A:$A,$A2064),SUMIFS('Census Data'!L:L,'Census Data'!$A:$A,$A2064))/SUMIFS('Census Data'!$F:$F,'Census Data'!$A:$A,$A2064)</f>
        <v>5.197707179636646E-3</v>
      </c>
      <c r="H2064" s="17">
        <f>SUM(SUMIFS('Census Data'!O:O,'Census Data'!$A:$A,$A2064),SUMIFS('Census Data'!P:P,'Census Data'!$A:$A,$A2064))/SUMIFS('Census Data'!$F:$F,'Census Data'!$A:$A,$A2064)</f>
        <v>5.634897503157486E-3</v>
      </c>
      <c r="I2064" s="19">
        <f t="shared" si="64"/>
        <v>2.4142621198873004E-2</v>
      </c>
      <c r="J2064" s="17">
        <f>SUM(SUMIFS('Census Data'!W:W,'Census Data'!$A:$A,$A2064),SUMIFS('Census Data'!X:X,'Census Data'!$A:$A,$A2064))/SUMIFS('Census Data'!$F:$F,'Census Data'!$A:$A,$A2064)</f>
        <v>1.9770717963664627E-2</v>
      </c>
      <c r="K2064" s="19">
        <f t="shared" si="65"/>
        <v>0.98022928203633541</v>
      </c>
      <c r="L2064" s="24">
        <f>'EPA Data'!D2065/SUM('EPA Data'!D:D)</f>
        <v>1.3105268264063878E-4</v>
      </c>
      <c r="M2064" s="24">
        <f>'EPA Data'!E2065/SUM('EPA Data'!E:E)</f>
        <v>1.951080339428557E-4</v>
      </c>
      <c r="N2064" s="24">
        <f>'EPA Data'!F2065/SUM('EPA Data'!F:F)</f>
        <v>2.8743037655677554E-4</v>
      </c>
      <c r="O2064" s="24">
        <f>'EPA Data'!G2065/SUM('EPA Data'!G:G)</f>
        <v>9.8390855770447288E-5</v>
      </c>
      <c r="P2064" s="24">
        <f>'EPA Data'!H2065/SUM('EPA Data'!H:H)</f>
        <v>1.2307450359433388E-4</v>
      </c>
      <c r="Q2064" s="24">
        <f>'EPA Data'!I2065/SUM('EPA Data'!I:I)</f>
        <v>5.697770860920634E-5</v>
      </c>
      <c r="R2064" s="24">
        <f>'EPA Data'!J2065/SUM('EPA Data'!J:J)</f>
        <v>8.9935971026668305E-5</v>
      </c>
      <c r="S2064" s="24">
        <f>'EPA Data'!K2065/SUM('EPA Data'!K:K)</f>
        <v>1.4887370499642834E-4</v>
      </c>
      <c r="T2064" s="24">
        <f>'EPA Data'!L2065/SUM('EPA Data'!L:L)</f>
        <v>1.639205952159644E-4</v>
      </c>
      <c r="U2064" s="24">
        <f>'EPA Data'!M2065/SUM('EPA Data'!M:M)</f>
        <v>2.0090199937637665E-4</v>
      </c>
      <c r="V2064" s="24">
        <f>'EPA Data'!N2065/SUM('EPA Data'!N:N)</f>
        <v>1.2010621614366414E-4</v>
      </c>
      <c r="W2064" s="24">
        <f>'EPA Data'!O2065/SUM('EPA Data'!O:O)</f>
        <v>1.4888845908805101E-4</v>
      </c>
      <c r="X2064" s="24">
        <f>'EPA Data'!P2065/SUM('EPA Data'!P:P)</f>
        <v>2.3058962538796194E-4</v>
      </c>
    </row>
    <row r="2065" spans="1:24" x14ac:dyDescent="0.25">
      <c r="A2065" s="16" t="s">
        <v>3379</v>
      </c>
      <c r="B2065" s="16" t="s">
        <v>1277</v>
      </c>
      <c r="C2065" s="21" t="s">
        <v>1269</v>
      </c>
      <c r="D2065" s="17">
        <f>SUMIFS('Census Data'!G:G,'Census Data'!$A:$A,$A2065)/SUMIFS('Census Data'!$F:$F,'Census Data'!$A:$A,$A2065)</f>
        <v>0.49262994569433671</v>
      </c>
      <c r="E2065" s="19">
        <f>SUMIFS('Census Data'!H:H,'Census Data'!$A:$A,$A2065)/SUMIFS('Census Data'!$F:$F,'Census Data'!$A:$A,$A2065)</f>
        <v>0.50737005430566329</v>
      </c>
      <c r="F2065" s="17">
        <f>SUM(SUMIFS('Census Data'!I:I,'Census Data'!$A:$A,$A2065),SUMIFS('Census Data'!J:J,'Census Data'!$A:$A,$A2065))/SUMIFS('Census Data'!$F:$F,'Census Data'!$A:$A,$A2065)</f>
        <v>0.93430042902408705</v>
      </c>
      <c r="G2065" s="17">
        <f>SUM(SUMIFS('Census Data'!K:K,'Census Data'!$A:$A,$A2065),SUMIFS('Census Data'!L:L,'Census Data'!$A:$A,$A2065))/SUMIFS('Census Data'!$F:$F,'Census Data'!$A:$A,$A2065)</f>
        <v>2.4404834232196436E-2</v>
      </c>
      <c r="H2065" s="17">
        <f>SUM(SUMIFS('Census Data'!O:O,'Census Data'!$A:$A,$A2065),SUMIFS('Census Data'!P:P,'Census Data'!$A:$A,$A2065))/SUMIFS('Census Data'!$F:$F,'Census Data'!$A:$A,$A2065)</f>
        <v>1.7375942871563833E-2</v>
      </c>
      <c r="I2065" s="19">
        <f t="shared" si="64"/>
        <v>2.3918793872152677E-2</v>
      </c>
      <c r="J2065" s="17">
        <f>SUM(SUMIFS('Census Data'!W:W,'Census Data'!$A:$A,$A2065),SUMIFS('Census Data'!X:X,'Census Data'!$A:$A,$A2065))/SUMIFS('Census Data'!$F:$F,'Census Data'!$A:$A,$A2065)</f>
        <v>1.870320693168329E-2</v>
      </c>
      <c r="K2065" s="19">
        <f t="shared" si="65"/>
        <v>0.98129679306831674</v>
      </c>
      <c r="L2065" s="24">
        <f>'EPA Data'!D2066/SUM('EPA Data'!D:D)</f>
        <v>3.8934544859371787E-4</v>
      </c>
      <c r="M2065" s="24">
        <f>'EPA Data'!E2066/SUM('EPA Data'!E:E)</f>
        <v>5.464691731107414E-4</v>
      </c>
      <c r="N2065" s="24">
        <f>'EPA Data'!F2066/SUM('EPA Data'!F:F)</f>
        <v>7.3256472721125562E-4</v>
      </c>
      <c r="O2065" s="24">
        <f>'EPA Data'!G2066/SUM('EPA Data'!G:G)</f>
        <v>3.1871279725921451E-4</v>
      </c>
      <c r="P2065" s="24">
        <f>'EPA Data'!H2066/SUM('EPA Data'!H:H)</f>
        <v>3.3518533573417196E-4</v>
      </c>
      <c r="Q2065" s="24">
        <f>'EPA Data'!I2066/SUM('EPA Data'!I:I)</f>
        <v>1.6755837714156835E-4</v>
      </c>
      <c r="R2065" s="24">
        <f>'EPA Data'!J2066/SUM('EPA Data'!J:J)</f>
        <v>3.0579065646419709E-4</v>
      </c>
      <c r="S2065" s="24">
        <f>'EPA Data'!K2066/SUM('EPA Data'!K:K)</f>
        <v>3.4563151459546558E-4</v>
      </c>
      <c r="T2065" s="24">
        <f>'EPA Data'!L2066/SUM('EPA Data'!L:L)</f>
        <v>4.1273579917054914E-4</v>
      </c>
      <c r="U2065" s="24">
        <f>'EPA Data'!M2066/SUM('EPA Data'!M:M)</f>
        <v>5.274598296222732E-4</v>
      </c>
      <c r="V2065" s="24">
        <f>'EPA Data'!N2066/SUM('EPA Data'!N:N)</f>
        <v>4.0333907461892325E-4</v>
      </c>
      <c r="W2065" s="24">
        <f>'EPA Data'!O2066/SUM('EPA Data'!O:O)</f>
        <v>4.6857862634031732E-4</v>
      </c>
      <c r="X2065" s="24">
        <f>'EPA Data'!P2066/SUM('EPA Data'!P:P)</f>
        <v>4.9571880940688334E-4</v>
      </c>
    </row>
    <row r="2066" spans="1:24" x14ac:dyDescent="0.25">
      <c r="A2066" s="16" t="s">
        <v>3380</v>
      </c>
      <c r="B2066" s="16" t="s">
        <v>1277</v>
      </c>
      <c r="C2066" s="21" t="s">
        <v>121</v>
      </c>
      <c r="D2066" s="17">
        <f>SUMIFS('Census Data'!G:G,'Census Data'!$A:$A,$A2066)/SUMIFS('Census Data'!$F:$F,'Census Data'!$A:$A,$A2066)</f>
        <v>0.50300278306723301</v>
      </c>
      <c r="E2066" s="19">
        <f>SUMIFS('Census Data'!H:H,'Census Data'!$A:$A,$A2066)/SUMIFS('Census Data'!$F:$F,'Census Data'!$A:$A,$A2066)</f>
        <v>0.49699721693276694</v>
      </c>
      <c r="F2066" s="17">
        <f>SUM(SUMIFS('Census Data'!I:I,'Census Data'!$A:$A,$A2066),SUMIFS('Census Data'!J:J,'Census Data'!$A:$A,$A2066))/SUMIFS('Census Data'!$F:$F,'Census Data'!$A:$A,$A2066)</f>
        <v>0.9758312582393438</v>
      </c>
      <c r="G2066" s="17">
        <f>SUM(SUMIFS('Census Data'!K:K,'Census Data'!$A:$A,$A2066),SUMIFS('Census Data'!L:L,'Census Data'!$A:$A,$A2066))/SUMIFS('Census Data'!$F:$F,'Census Data'!$A:$A,$A2066)</f>
        <v>6.3717591914457302E-3</v>
      </c>
      <c r="H2066" s="17">
        <f>SUM(SUMIFS('Census Data'!O:O,'Census Data'!$A:$A,$A2066),SUMIFS('Census Data'!P:P,'Census Data'!$A:$A,$A2066))/SUMIFS('Census Data'!$F:$F,'Census Data'!$A:$A,$A2066)</f>
        <v>1.9774425076900543E-3</v>
      </c>
      <c r="I2066" s="19">
        <f t="shared" si="64"/>
        <v>1.5819540061520421E-2</v>
      </c>
      <c r="J2066" s="17">
        <f>SUM(SUMIFS('Census Data'!W:W,'Census Data'!$A:$A,$A2066),SUMIFS('Census Data'!X:X,'Census Data'!$A:$A,$A2066))/SUMIFS('Census Data'!$F:$F,'Census Data'!$A:$A,$A2066)</f>
        <v>8.0562472535520725E-3</v>
      </c>
      <c r="K2066" s="19">
        <f t="shared" si="65"/>
        <v>0.99194375274644797</v>
      </c>
      <c r="L2066" s="24">
        <f>'EPA Data'!D2067/SUM('EPA Data'!D:D)</f>
        <v>8.4062553840903419E-5</v>
      </c>
      <c r="M2066" s="24">
        <f>'EPA Data'!E2067/SUM('EPA Data'!E:E)</f>
        <v>9.3735716195730539E-5</v>
      </c>
      <c r="N2066" s="24">
        <f>'EPA Data'!F2067/SUM('EPA Data'!F:F)</f>
        <v>1.2468429884356148E-4</v>
      </c>
      <c r="O2066" s="24">
        <f>'EPA Data'!G2067/SUM('EPA Data'!G:G)</f>
        <v>2.476950947173739E-5</v>
      </c>
      <c r="P2066" s="24">
        <f>'EPA Data'!H2067/SUM('EPA Data'!H:H)</f>
        <v>3.9816152226821975E-5</v>
      </c>
      <c r="Q2066" s="24">
        <f>'EPA Data'!I2067/SUM('EPA Data'!I:I)</f>
        <v>2.1895544990844347E-5</v>
      </c>
      <c r="R2066" s="24">
        <f>'EPA Data'!J2067/SUM('EPA Data'!J:J)</f>
        <v>4.1454235715815722E-5</v>
      </c>
      <c r="S2066" s="24">
        <f>'EPA Data'!K2067/SUM('EPA Data'!K:K)</f>
        <v>1.0038546684667122E-4</v>
      </c>
      <c r="T2066" s="24">
        <f>'EPA Data'!L2067/SUM('EPA Data'!L:L)</f>
        <v>1.0015190256881877E-4</v>
      </c>
      <c r="U2066" s="24">
        <f>'EPA Data'!M2067/SUM('EPA Data'!M:M)</f>
        <v>9.8035472407527301E-5</v>
      </c>
      <c r="V2066" s="24">
        <f>'EPA Data'!N2067/SUM('EPA Data'!N:N)</f>
        <v>4.8390976769326422E-5</v>
      </c>
      <c r="W2066" s="24">
        <f>'EPA Data'!O2067/SUM('EPA Data'!O:O)</f>
        <v>6.3107496303406891E-5</v>
      </c>
      <c r="X2066" s="24">
        <f>'EPA Data'!P2067/SUM('EPA Data'!P:P)</f>
        <v>5.9310560688897451E-5</v>
      </c>
    </row>
    <row r="2067" spans="1:24" x14ac:dyDescent="0.25">
      <c r="A2067" s="16" t="s">
        <v>3381</v>
      </c>
      <c r="B2067" s="16" t="s">
        <v>1277</v>
      </c>
      <c r="C2067" s="21" t="s">
        <v>123</v>
      </c>
      <c r="D2067" s="17">
        <f>SUMIFS('Census Data'!G:G,'Census Data'!$A:$A,$A2067)/SUMIFS('Census Data'!$F:$F,'Census Data'!$A:$A,$A2067)</f>
        <v>0.48112705407504791</v>
      </c>
      <c r="E2067" s="19">
        <f>SUMIFS('Census Data'!H:H,'Census Data'!$A:$A,$A2067)/SUMIFS('Census Data'!$F:$F,'Census Data'!$A:$A,$A2067)</f>
        <v>0.51887294592495203</v>
      </c>
      <c r="F2067" s="17">
        <f>SUM(SUMIFS('Census Data'!I:I,'Census Data'!$A:$A,$A2067),SUMIFS('Census Data'!J:J,'Census Data'!$A:$A,$A2067))/SUMIFS('Census Data'!$F:$F,'Census Data'!$A:$A,$A2067)</f>
        <v>0.72990688130422599</v>
      </c>
      <c r="G2067" s="17">
        <f>SUM(SUMIFS('Census Data'!K:K,'Census Data'!$A:$A,$A2067),SUMIFS('Census Data'!L:L,'Census Data'!$A:$A,$A2067))/SUMIFS('Census Data'!$F:$F,'Census Data'!$A:$A,$A2067)</f>
        <v>0.21468834107284926</v>
      </c>
      <c r="H2067" s="17">
        <f>SUM(SUMIFS('Census Data'!O:O,'Census Data'!$A:$A,$A2067),SUMIFS('Census Data'!P:P,'Census Data'!$A:$A,$A2067))/SUMIFS('Census Data'!$F:$F,'Census Data'!$A:$A,$A2067)</f>
        <v>2.3436721228843285E-2</v>
      </c>
      <c r="I2067" s="19">
        <f t="shared" si="64"/>
        <v>3.1968056394081401E-2</v>
      </c>
      <c r="J2067" s="17">
        <f>SUM(SUMIFS('Census Data'!W:W,'Census Data'!$A:$A,$A2067),SUMIFS('Census Data'!X:X,'Census Data'!$A:$A,$A2067))/SUMIFS('Census Data'!$F:$F,'Census Data'!$A:$A,$A2067)</f>
        <v>3.2590603117999876E-2</v>
      </c>
      <c r="K2067" s="19">
        <f t="shared" si="65"/>
        <v>0.96740939688200012</v>
      </c>
      <c r="L2067" s="24">
        <f>'EPA Data'!D2068/SUM('EPA Data'!D:D)</f>
        <v>2.9227668689359178E-3</v>
      </c>
      <c r="M2067" s="24">
        <f>'EPA Data'!E2068/SUM('EPA Data'!E:E)</f>
        <v>3.6136714185395248E-3</v>
      </c>
      <c r="N2067" s="24">
        <f>'EPA Data'!F2068/SUM('EPA Data'!F:F)</f>
        <v>4.73880435068784E-3</v>
      </c>
      <c r="O2067" s="24">
        <f>'EPA Data'!G2068/SUM('EPA Data'!G:G)</f>
        <v>2.4796000831815508E-3</v>
      </c>
      <c r="P2067" s="24">
        <f>'EPA Data'!H2068/SUM('EPA Data'!H:H)</f>
        <v>2.1552726710691882E-3</v>
      </c>
      <c r="Q2067" s="24">
        <f>'EPA Data'!I2068/SUM('EPA Data'!I:I)</f>
        <v>1.1702540376569879E-3</v>
      </c>
      <c r="R2067" s="24">
        <f>'EPA Data'!J2068/SUM('EPA Data'!J:J)</f>
        <v>2.0180756902117921E-3</v>
      </c>
      <c r="S2067" s="24">
        <f>'EPA Data'!K2068/SUM('EPA Data'!K:K)</f>
        <v>1.9291585582370291E-3</v>
      </c>
      <c r="T2067" s="24">
        <f>'EPA Data'!L2068/SUM('EPA Data'!L:L)</f>
        <v>2.7827981502270326E-3</v>
      </c>
      <c r="U2067" s="24">
        <f>'EPA Data'!M2068/SUM('EPA Data'!M:M)</f>
        <v>3.1405582685759027E-3</v>
      </c>
      <c r="V2067" s="24">
        <f>'EPA Data'!N2068/SUM('EPA Data'!N:N)</f>
        <v>3.0508317980817092E-3</v>
      </c>
      <c r="W2067" s="24">
        <f>'EPA Data'!O2068/SUM('EPA Data'!O:O)</f>
        <v>2.7353884111591458E-3</v>
      </c>
      <c r="X2067" s="24">
        <f>'EPA Data'!P2068/SUM('EPA Data'!P:P)</f>
        <v>2.3413048313313777E-3</v>
      </c>
    </row>
    <row r="2068" spans="1:24" x14ac:dyDescent="0.25">
      <c r="A2068" s="16" t="s">
        <v>3382</v>
      </c>
      <c r="B2068" s="16" t="s">
        <v>1277</v>
      </c>
      <c r="C2068" s="21" t="s">
        <v>125</v>
      </c>
      <c r="D2068" s="17">
        <f>SUMIFS('Census Data'!G:G,'Census Data'!$A:$A,$A2068)/SUMIFS('Census Data'!$F:$F,'Census Data'!$A:$A,$A2068)</f>
        <v>0.49862145023435345</v>
      </c>
      <c r="E2068" s="19">
        <f>SUMIFS('Census Data'!H:H,'Census Data'!$A:$A,$A2068)/SUMIFS('Census Data'!$F:$F,'Census Data'!$A:$A,$A2068)</f>
        <v>0.50137854976564655</v>
      </c>
      <c r="F2068" s="17">
        <f>SUM(SUMIFS('Census Data'!I:I,'Census Data'!$A:$A,$A2068),SUMIFS('Census Data'!J:J,'Census Data'!$A:$A,$A2068))/SUMIFS('Census Data'!$F:$F,'Census Data'!$A:$A,$A2068)</f>
        <v>0.92438654535428733</v>
      </c>
      <c r="G2068" s="17">
        <f>SUM(SUMIFS('Census Data'!K:K,'Census Data'!$A:$A,$A2068),SUMIFS('Census Data'!L:L,'Census Data'!$A:$A,$A2068))/SUMIFS('Census Data'!$F:$F,'Census Data'!$A:$A,$A2068)</f>
        <v>3.1224152191894127E-2</v>
      </c>
      <c r="H2068" s="17">
        <f>SUM(SUMIFS('Census Data'!O:O,'Census Data'!$A:$A,$A2068),SUMIFS('Census Data'!P:P,'Census Data'!$A:$A,$A2068))/SUMIFS('Census Data'!$F:$F,'Census Data'!$A:$A,$A2068)</f>
        <v>1.7921146953405018E-3</v>
      </c>
      <c r="I2068" s="19">
        <f t="shared" si="64"/>
        <v>4.2597187758478094E-2</v>
      </c>
      <c r="J2068" s="17">
        <f>SUM(SUMIFS('Census Data'!W:W,'Census Data'!$A:$A,$A2068),SUMIFS('Census Data'!X:X,'Census Data'!$A:$A,$A2068))/SUMIFS('Census Data'!$F:$F,'Census Data'!$A:$A,$A2068)</f>
        <v>9.9944858009374145E-3</v>
      </c>
      <c r="K2068" s="19">
        <f t="shared" si="65"/>
        <v>0.99000551419906258</v>
      </c>
      <c r="L2068" s="24">
        <f>'EPA Data'!D2069/SUM('EPA Data'!D:D)</f>
        <v>1.0078631404260183E-4</v>
      </c>
      <c r="M2068" s="24">
        <f>'EPA Data'!E2069/SUM('EPA Data'!E:E)</f>
        <v>9.6491027869681601E-5</v>
      </c>
      <c r="N2068" s="24">
        <f>'EPA Data'!F2069/SUM('EPA Data'!F:F)</f>
        <v>1.4558466276479748E-4</v>
      </c>
      <c r="O2068" s="24">
        <f>'EPA Data'!G2069/SUM('EPA Data'!G:G)</f>
        <v>1.9768148832074135E-5</v>
      </c>
      <c r="P2068" s="24">
        <f>'EPA Data'!H2069/SUM('EPA Data'!H:H)</f>
        <v>3.1728233712956538E-5</v>
      </c>
      <c r="Q2068" s="24">
        <f>'EPA Data'!I2069/SUM('EPA Data'!I:I)</f>
        <v>1.7517977911617151E-5</v>
      </c>
      <c r="R2068" s="24">
        <f>'EPA Data'!J2069/SUM('EPA Data'!J:J)</f>
        <v>2.9022727600216108E-5</v>
      </c>
      <c r="S2068" s="24">
        <f>'EPA Data'!K2069/SUM('EPA Data'!K:K)</f>
        <v>5.8645493442684016E-5</v>
      </c>
      <c r="T2068" s="24">
        <f>'EPA Data'!L2069/SUM('EPA Data'!L:L)</f>
        <v>6.8744432640994676E-5</v>
      </c>
      <c r="U2068" s="24">
        <f>'EPA Data'!M2069/SUM('EPA Data'!M:M)</f>
        <v>8.02306829928379E-5</v>
      </c>
      <c r="V2068" s="24">
        <f>'EPA Data'!N2069/SUM('EPA Data'!N:N)</f>
        <v>3.6682279798563806E-5</v>
      </c>
      <c r="W2068" s="24">
        <f>'EPA Data'!O2069/SUM('EPA Data'!O:O)</f>
        <v>4.6173653024360972E-5</v>
      </c>
      <c r="X2068" s="24">
        <f>'EPA Data'!P2069/SUM('EPA Data'!P:P)</f>
        <v>5.054857179809797E-5</v>
      </c>
    </row>
    <row r="2069" spans="1:24" x14ac:dyDescent="0.25">
      <c r="A2069" s="16" t="s">
        <v>3383</v>
      </c>
      <c r="B2069" s="16" t="s">
        <v>1277</v>
      </c>
      <c r="C2069" s="21" t="s">
        <v>3384</v>
      </c>
      <c r="D2069" s="17">
        <f>SUMIFS('Census Data'!G:G,'Census Data'!$A:$A,$A2069)/SUMIFS('Census Data'!$F:$F,'Census Data'!$A:$A,$A2069)</f>
        <v>0.49997169384057971</v>
      </c>
      <c r="E2069" s="19">
        <f>SUMIFS('Census Data'!H:H,'Census Data'!$A:$A,$A2069)/SUMIFS('Census Data'!$F:$F,'Census Data'!$A:$A,$A2069)</f>
        <v>0.50002830615942029</v>
      </c>
      <c r="F2069" s="17">
        <f>SUM(SUMIFS('Census Data'!I:I,'Census Data'!$A:$A,$A2069),SUMIFS('Census Data'!J:J,'Census Data'!$A:$A,$A2069))/SUMIFS('Census Data'!$F:$F,'Census Data'!$A:$A,$A2069)</f>
        <v>0.97064651268115942</v>
      </c>
      <c r="G2069" s="17">
        <f>SUM(SUMIFS('Census Data'!K:K,'Census Data'!$A:$A,$A2069),SUMIFS('Census Data'!L:L,'Census Data'!$A:$A,$A2069))/SUMIFS('Census Data'!$F:$F,'Census Data'!$A:$A,$A2069)</f>
        <v>7.642663043478261E-3</v>
      </c>
      <c r="H2069" s="17">
        <f>SUM(SUMIFS('Census Data'!O:O,'Census Data'!$A:$A,$A2069),SUMIFS('Census Data'!P:P,'Census Data'!$A:$A,$A2069))/SUMIFS('Census Data'!$F:$F,'Census Data'!$A:$A,$A2069)</f>
        <v>3.96286231884058E-3</v>
      </c>
      <c r="I2069" s="19">
        <f t="shared" si="64"/>
        <v>1.7747961956521729E-2</v>
      </c>
      <c r="J2069" s="17">
        <f>SUM(SUMIFS('Census Data'!W:W,'Census Data'!$A:$A,$A2069),SUMIFS('Census Data'!X:X,'Census Data'!$A:$A,$A2069))/SUMIFS('Census Data'!$F:$F,'Census Data'!$A:$A,$A2069)</f>
        <v>1.573822463768116E-2</v>
      </c>
      <c r="K2069" s="19">
        <f t="shared" si="65"/>
        <v>0.98426177536231885</v>
      </c>
      <c r="L2069" s="24">
        <f>'EPA Data'!D2070/SUM('EPA Data'!D:D)</f>
        <v>8.0760559921304748E-5</v>
      </c>
      <c r="M2069" s="24">
        <f>'EPA Data'!E2070/SUM('EPA Data'!E:E)</f>
        <v>1.2543855778025448E-4</v>
      </c>
      <c r="N2069" s="24">
        <f>'EPA Data'!F2070/SUM('EPA Data'!F:F)</f>
        <v>1.7497323839386889E-4</v>
      </c>
      <c r="O2069" s="24">
        <f>'EPA Data'!G2070/SUM('EPA Data'!G:G)</f>
        <v>7.8279929031144861E-5</v>
      </c>
      <c r="P2069" s="24">
        <f>'EPA Data'!H2070/SUM('EPA Data'!H:H)</f>
        <v>9.2299160598627569E-5</v>
      </c>
      <c r="Q2069" s="24">
        <f>'EPA Data'!I2070/SUM('EPA Data'!I:I)</f>
        <v>5.127488237082455E-5</v>
      </c>
      <c r="R2069" s="24">
        <f>'EPA Data'!J2070/SUM('EPA Data'!J:J)</f>
        <v>7.05117388182205E-5</v>
      </c>
      <c r="S2069" s="24">
        <f>'EPA Data'!K2070/SUM('EPA Data'!K:K)</f>
        <v>9.9940784788156995E-5</v>
      </c>
      <c r="T2069" s="24">
        <f>'EPA Data'!L2070/SUM('EPA Data'!L:L)</f>
        <v>1.2135075483686833E-4</v>
      </c>
      <c r="U2069" s="24">
        <f>'EPA Data'!M2070/SUM('EPA Data'!M:M)</f>
        <v>1.5802283734159026E-4</v>
      </c>
      <c r="V2069" s="24">
        <f>'EPA Data'!N2070/SUM('EPA Data'!N:N)</f>
        <v>1.1181445397350454E-4</v>
      </c>
      <c r="W2069" s="24">
        <f>'EPA Data'!O2070/SUM('EPA Data'!O:O)</f>
        <v>1.2122294324772903E-4</v>
      </c>
      <c r="X2069" s="24">
        <f>'EPA Data'!P2070/SUM('EPA Data'!P:P)</f>
        <v>1.3228679011899753E-4</v>
      </c>
    </row>
    <row r="2070" spans="1:24" x14ac:dyDescent="0.25">
      <c r="A2070" s="16" t="s">
        <v>3385</v>
      </c>
      <c r="B2070" s="16" t="s">
        <v>1277</v>
      </c>
      <c r="C2070" s="21" t="s">
        <v>3386</v>
      </c>
      <c r="D2070" s="17">
        <f>SUMIFS('Census Data'!G:G,'Census Data'!$A:$A,$A2070)/SUMIFS('Census Data'!$F:$F,'Census Data'!$A:$A,$A2070)</f>
        <v>0.48604071217305572</v>
      </c>
      <c r="E2070" s="19">
        <f>SUMIFS('Census Data'!H:H,'Census Data'!$A:$A,$A2070)/SUMIFS('Census Data'!$F:$F,'Census Data'!$A:$A,$A2070)</f>
        <v>0.51395928782694422</v>
      </c>
      <c r="F2070" s="17">
        <f>SUM(SUMIFS('Census Data'!I:I,'Census Data'!$A:$A,$A2070),SUMIFS('Census Data'!J:J,'Census Data'!$A:$A,$A2070))/SUMIFS('Census Data'!$F:$F,'Census Data'!$A:$A,$A2070)</f>
        <v>0.92235689845154556</v>
      </c>
      <c r="G2070" s="17">
        <f>SUM(SUMIFS('Census Data'!K:K,'Census Data'!$A:$A,$A2070),SUMIFS('Census Data'!L:L,'Census Data'!$A:$A,$A2070))/SUMIFS('Census Data'!$F:$F,'Census Data'!$A:$A,$A2070)</f>
        <v>3.8450385663747609E-2</v>
      </c>
      <c r="H2070" s="17">
        <f>SUM(SUMIFS('Census Data'!O:O,'Census Data'!$A:$A,$A2070),SUMIFS('Census Data'!P:P,'Census Data'!$A:$A,$A2070))/SUMIFS('Census Data'!$F:$F,'Census Data'!$A:$A,$A2070)</f>
        <v>6.0314330452937428E-3</v>
      </c>
      <c r="I2070" s="19">
        <f t="shared" si="64"/>
        <v>3.3161282839413109E-2</v>
      </c>
      <c r="J2070" s="17">
        <f>SUM(SUMIFS('Census Data'!W:W,'Census Data'!$A:$A,$A2070),SUMIFS('Census Data'!X:X,'Census Data'!$A:$A,$A2070))/SUMIFS('Census Data'!$F:$F,'Census Data'!$A:$A,$A2070)</f>
        <v>1.2074465000289972E-2</v>
      </c>
      <c r="K2070" s="19">
        <f t="shared" si="65"/>
        <v>0.98792553499971003</v>
      </c>
      <c r="L2070" s="24">
        <f>'EPA Data'!D2071/SUM('EPA Data'!D:D)</f>
        <v>4.6091779481528979E-4</v>
      </c>
      <c r="M2070" s="24">
        <f>'EPA Data'!E2071/SUM('EPA Data'!E:E)</f>
        <v>4.4532508684042997E-4</v>
      </c>
      <c r="N2070" s="24">
        <f>'EPA Data'!F2071/SUM('EPA Data'!F:F)</f>
        <v>5.985059683983468E-4</v>
      </c>
      <c r="O2070" s="24">
        <f>'EPA Data'!G2071/SUM('EPA Data'!G:G)</f>
        <v>1.6035114707740837E-4</v>
      </c>
      <c r="P2070" s="24">
        <f>'EPA Data'!H2071/SUM('EPA Data'!H:H)</f>
        <v>2.2353448146953251E-4</v>
      </c>
      <c r="Q2070" s="24">
        <f>'EPA Data'!I2071/SUM('EPA Data'!I:I)</f>
        <v>1.1736120599542473E-4</v>
      </c>
      <c r="R2070" s="24">
        <f>'EPA Data'!J2071/SUM('EPA Data'!J:J)</f>
        <v>2.073582126645893E-4</v>
      </c>
      <c r="S2070" s="24">
        <f>'EPA Data'!K2071/SUM('EPA Data'!K:K)</f>
        <v>3.3938616849841645E-4</v>
      </c>
      <c r="T2070" s="24">
        <f>'EPA Data'!L2071/SUM('EPA Data'!L:L)</f>
        <v>3.7356279392929489E-4</v>
      </c>
      <c r="U2070" s="24">
        <f>'EPA Data'!M2071/SUM('EPA Data'!M:M)</f>
        <v>4.2190865704529938E-4</v>
      </c>
      <c r="V2070" s="24">
        <f>'EPA Data'!N2071/SUM('EPA Data'!N:N)</f>
        <v>2.5980084368441679E-4</v>
      </c>
      <c r="W2070" s="24">
        <f>'EPA Data'!O2071/SUM('EPA Data'!O:O)</f>
        <v>3.2829194193184354E-4</v>
      </c>
      <c r="X2070" s="24">
        <f>'EPA Data'!P2071/SUM('EPA Data'!P:P)</f>
        <v>3.4312338766135747E-4</v>
      </c>
    </row>
    <row r="2071" spans="1:24" x14ac:dyDescent="0.25">
      <c r="A2071" s="16" t="s">
        <v>3387</v>
      </c>
      <c r="B2071" s="16" t="s">
        <v>1277</v>
      </c>
      <c r="C2071" s="21" t="s">
        <v>1275</v>
      </c>
      <c r="D2071" s="17">
        <f>SUMIFS('Census Data'!G:G,'Census Data'!$A:$A,$A2071)/SUMIFS('Census Data'!$F:$F,'Census Data'!$A:$A,$A2071)</f>
        <v>0.58569051580698839</v>
      </c>
      <c r="E2071" s="19">
        <f>SUMIFS('Census Data'!H:H,'Census Data'!$A:$A,$A2071)/SUMIFS('Census Data'!$F:$F,'Census Data'!$A:$A,$A2071)</f>
        <v>0.41430948419301167</v>
      </c>
      <c r="F2071" s="17">
        <f>SUM(SUMIFS('Census Data'!I:I,'Census Data'!$A:$A,$A2071),SUMIFS('Census Data'!J:J,'Census Data'!$A:$A,$A2071))/SUMIFS('Census Data'!$F:$F,'Census Data'!$A:$A,$A2071)</f>
        <v>0.9546589018302829</v>
      </c>
      <c r="G2071" s="17">
        <f>SUM(SUMIFS('Census Data'!K:K,'Census Data'!$A:$A,$A2071),SUMIFS('Census Data'!L:L,'Census Data'!$A:$A,$A2071))/SUMIFS('Census Data'!$F:$F,'Census Data'!$A:$A,$A2071)</f>
        <v>2.7731558513588463E-2</v>
      </c>
      <c r="H2071" s="17">
        <f>SUM(SUMIFS('Census Data'!O:O,'Census Data'!$A:$A,$A2071),SUMIFS('Census Data'!P:P,'Census Data'!$A:$A,$A2071))/SUMIFS('Census Data'!$F:$F,'Census Data'!$A:$A,$A2071)</f>
        <v>2.9118136439267887E-3</v>
      </c>
      <c r="I2071" s="19">
        <f t="shared" si="64"/>
        <v>1.4697726012201873E-2</v>
      </c>
      <c r="J2071" s="17">
        <f>SUM(SUMIFS('Census Data'!W:W,'Census Data'!$A:$A,$A2071),SUMIFS('Census Data'!X:X,'Census Data'!$A:$A,$A2071))/SUMIFS('Census Data'!$F:$F,'Census Data'!$A:$A,$A2071)</f>
        <v>7.0022185246810869E-3</v>
      </c>
      <c r="K2071" s="19">
        <f t="shared" si="65"/>
        <v>0.99299778147531892</v>
      </c>
      <c r="L2071" s="24">
        <f>'EPA Data'!D2072/SUM('EPA Data'!D:D)</f>
        <v>6.3033969375426681E-5</v>
      </c>
      <c r="M2071" s="24">
        <f>'EPA Data'!E2072/SUM('EPA Data'!E:E)</f>
        <v>6.5814265200293858E-5</v>
      </c>
      <c r="N2071" s="24">
        <f>'EPA Data'!F2072/SUM('EPA Data'!F:F)</f>
        <v>9.009944780106792E-5</v>
      </c>
      <c r="O2071" s="24">
        <f>'EPA Data'!G2072/SUM('EPA Data'!G:G)</f>
        <v>1.8717760814103054E-5</v>
      </c>
      <c r="P2071" s="24">
        <f>'EPA Data'!H2072/SUM('EPA Data'!H:H)</f>
        <v>2.9818580525520485E-5</v>
      </c>
      <c r="Q2071" s="24">
        <f>'EPA Data'!I2072/SUM('EPA Data'!I:I)</f>
        <v>1.6200501697035624E-5</v>
      </c>
      <c r="R2071" s="24">
        <f>'EPA Data'!J2072/SUM('EPA Data'!J:J)</f>
        <v>2.8853382422815491E-5</v>
      </c>
      <c r="S2071" s="24">
        <f>'EPA Data'!K2072/SUM('EPA Data'!K:K)</f>
        <v>5.9171289049169399E-5</v>
      </c>
      <c r="T2071" s="24">
        <f>'EPA Data'!L2072/SUM('EPA Data'!L:L)</f>
        <v>6.3604358531090324E-5</v>
      </c>
      <c r="U2071" s="24">
        <f>'EPA Data'!M2072/SUM('EPA Data'!M:M)</f>
        <v>7.2178850381073622E-5</v>
      </c>
      <c r="V2071" s="24">
        <f>'EPA Data'!N2072/SUM('EPA Data'!N:N)</f>
        <v>3.4699028219354101E-5</v>
      </c>
      <c r="W2071" s="24">
        <f>'EPA Data'!O2072/SUM('EPA Data'!O:O)</f>
        <v>4.5216515240573252E-5</v>
      </c>
      <c r="X2071" s="24">
        <f>'EPA Data'!P2072/SUM('EPA Data'!P:P)</f>
        <v>4.5963408000526986E-5</v>
      </c>
    </row>
    <row r="2072" spans="1:24" x14ac:dyDescent="0.25">
      <c r="A2072" s="16" t="s">
        <v>3388</v>
      </c>
      <c r="B2072" s="16" t="s">
        <v>1277</v>
      </c>
      <c r="C2072" s="21" t="s">
        <v>1590</v>
      </c>
      <c r="D2072" s="17">
        <f>SUMIFS('Census Data'!G:G,'Census Data'!$A:$A,$A2072)/SUMIFS('Census Data'!$F:$F,'Census Data'!$A:$A,$A2072)</f>
        <v>0.49717458359037631</v>
      </c>
      <c r="E2072" s="19">
        <f>SUMIFS('Census Data'!H:H,'Census Data'!$A:$A,$A2072)/SUMIFS('Census Data'!$F:$F,'Census Data'!$A:$A,$A2072)</f>
        <v>0.50282541640962364</v>
      </c>
      <c r="F2072" s="17">
        <f>SUM(SUMIFS('Census Data'!I:I,'Census Data'!$A:$A,$A2072),SUMIFS('Census Data'!J:J,'Census Data'!$A:$A,$A2072))/SUMIFS('Census Data'!$F:$F,'Census Data'!$A:$A,$A2072)</f>
        <v>0.96972239358420731</v>
      </c>
      <c r="G2072" s="17">
        <f>SUM(SUMIFS('Census Data'!K:K,'Census Data'!$A:$A,$A2072),SUMIFS('Census Data'!L:L,'Census Data'!$A:$A,$A2072))/SUMIFS('Census Data'!$F:$F,'Census Data'!$A:$A,$A2072)</f>
        <v>9.8704503392967307E-3</v>
      </c>
      <c r="H2072" s="17">
        <f>SUM(SUMIFS('Census Data'!O:O,'Census Data'!$A:$A,$A2072),SUMIFS('Census Data'!P:P,'Census Data'!$A:$A,$A2072))/SUMIFS('Census Data'!$F:$F,'Census Data'!$A:$A,$A2072)</f>
        <v>3.578038247995065E-3</v>
      </c>
      <c r="I2072" s="19">
        <f t="shared" si="64"/>
        <v>1.6829117828500939E-2</v>
      </c>
      <c r="J2072" s="17">
        <f>SUM(SUMIFS('Census Data'!W:W,'Census Data'!$A:$A,$A2072),SUMIFS('Census Data'!X:X,'Census Data'!$A:$A,$A2072))/SUMIFS('Census Data'!$F:$F,'Census Data'!$A:$A,$A2072)</f>
        <v>5.0931523750771132E-2</v>
      </c>
      <c r="K2072" s="19">
        <f t="shared" si="65"/>
        <v>0.94906847624922885</v>
      </c>
      <c r="L2072" s="24">
        <f>'EPA Data'!D2073/SUM('EPA Data'!D:D)</f>
        <v>3.539725417962547E-4</v>
      </c>
      <c r="M2072" s="24">
        <f>'EPA Data'!E2073/SUM('EPA Data'!E:E)</f>
        <v>2.7171165241287074E-4</v>
      </c>
      <c r="N2072" s="24">
        <f>'EPA Data'!F2073/SUM('EPA Data'!F:F)</f>
        <v>3.6771865013141214E-4</v>
      </c>
      <c r="O2072" s="24">
        <f>'EPA Data'!G2073/SUM('EPA Data'!G:G)</f>
        <v>1.5719804776826707E-4</v>
      </c>
      <c r="P2072" s="24">
        <f>'EPA Data'!H2073/SUM('EPA Data'!H:H)</f>
        <v>1.9501501109245867E-4</v>
      </c>
      <c r="Q2072" s="24">
        <f>'EPA Data'!I2073/SUM('EPA Data'!I:I)</f>
        <v>9.0718242950393847E-5</v>
      </c>
      <c r="R2072" s="24">
        <f>'EPA Data'!J2073/SUM('EPA Data'!J:J)</f>
        <v>1.9664515967480155E-4</v>
      </c>
      <c r="S2072" s="24">
        <f>'EPA Data'!K2073/SUM('EPA Data'!K:K)</f>
        <v>2.6935349723377651E-4</v>
      </c>
      <c r="T2072" s="24">
        <f>'EPA Data'!L2073/SUM('EPA Data'!L:L)</f>
        <v>4.6537367779084552E-4</v>
      </c>
      <c r="U2072" s="24">
        <f>'EPA Data'!M2073/SUM('EPA Data'!M:M)</f>
        <v>2.5131527200386865E-4</v>
      </c>
      <c r="V2072" s="24">
        <f>'EPA Data'!N2073/SUM('EPA Data'!N:N)</f>
        <v>2.0429098990871718E-4</v>
      </c>
      <c r="W2072" s="24">
        <f>'EPA Data'!O2073/SUM('EPA Data'!O:O)</f>
        <v>2.3488846073757054E-4</v>
      </c>
      <c r="X2072" s="24">
        <f>'EPA Data'!P2073/SUM('EPA Data'!P:P)</f>
        <v>2.6057456590826715E-4</v>
      </c>
    </row>
    <row r="2073" spans="1:24" x14ac:dyDescent="0.25">
      <c r="A2073" s="16" t="s">
        <v>3389</v>
      </c>
      <c r="B2073" s="16" t="s">
        <v>1277</v>
      </c>
      <c r="C2073" s="21" t="s">
        <v>881</v>
      </c>
      <c r="D2073" s="17">
        <f>SUMIFS('Census Data'!G:G,'Census Data'!$A:$A,$A2073)/SUMIFS('Census Data'!$F:$F,'Census Data'!$A:$A,$A2073)</f>
        <v>0.49592973436161097</v>
      </c>
      <c r="E2073" s="19">
        <f>SUMIFS('Census Data'!H:H,'Census Data'!$A:$A,$A2073)/SUMIFS('Census Data'!$F:$F,'Census Data'!$A:$A,$A2073)</f>
        <v>0.50407026563838908</v>
      </c>
      <c r="F2073" s="17">
        <f>SUM(SUMIFS('Census Data'!I:I,'Census Data'!$A:$A,$A2073),SUMIFS('Census Data'!J:J,'Census Data'!$A:$A,$A2073))/SUMIFS('Census Data'!$F:$F,'Census Data'!$A:$A,$A2073)</f>
        <v>0.96315338474721512</v>
      </c>
      <c r="G2073" s="17">
        <f>SUM(SUMIFS('Census Data'!K:K,'Census Data'!$A:$A,$A2073),SUMIFS('Census Data'!L:L,'Census Data'!$A:$A,$A2073))/SUMIFS('Census Data'!$F:$F,'Census Data'!$A:$A,$A2073)</f>
        <v>1.172879177377892E-2</v>
      </c>
      <c r="H2073" s="17">
        <f>SUM(SUMIFS('Census Data'!O:O,'Census Data'!$A:$A,$A2073),SUMIFS('Census Data'!P:P,'Census Data'!$A:$A,$A2073))/SUMIFS('Census Data'!$F:$F,'Census Data'!$A:$A,$A2073)</f>
        <v>3.5347043701799484E-3</v>
      </c>
      <c r="I2073" s="19">
        <f t="shared" si="64"/>
        <v>2.1583119108825932E-2</v>
      </c>
      <c r="J2073" s="17">
        <f>SUM(SUMIFS('Census Data'!W:W,'Census Data'!$A:$A,$A2073),SUMIFS('Census Data'!X:X,'Census Data'!$A:$A,$A2073))/SUMIFS('Census Data'!$F:$F,'Census Data'!$A:$A,$A2073)</f>
        <v>4.8682519280205658E-2</v>
      </c>
      <c r="K2073" s="19">
        <f t="shared" si="65"/>
        <v>0.95131748071979438</v>
      </c>
      <c r="L2073" s="24">
        <f>'EPA Data'!D2074/SUM('EPA Data'!D:D)</f>
        <v>5.6954040916950475E-5</v>
      </c>
      <c r="M2073" s="24">
        <f>'EPA Data'!E2074/SUM('EPA Data'!E:E)</f>
        <v>8.8020977515488151E-5</v>
      </c>
      <c r="N2073" s="24">
        <f>'EPA Data'!F2074/SUM('EPA Data'!F:F)</f>
        <v>1.2943907905389602E-4</v>
      </c>
      <c r="O2073" s="24">
        <f>'EPA Data'!G2074/SUM('EPA Data'!G:G)</f>
        <v>4.7554979811442775E-5</v>
      </c>
      <c r="P2073" s="24">
        <f>'EPA Data'!H2074/SUM('EPA Data'!H:H)</f>
        <v>5.7708461383374374E-5</v>
      </c>
      <c r="Q2073" s="24">
        <f>'EPA Data'!I2074/SUM('EPA Data'!I:I)</f>
        <v>2.6045355500878751E-5</v>
      </c>
      <c r="R2073" s="24">
        <f>'EPA Data'!J2074/SUM('EPA Data'!J:J)</f>
        <v>4.8627991901262976E-5</v>
      </c>
      <c r="S2073" s="24">
        <f>'EPA Data'!K2074/SUM('EPA Data'!K:K)</f>
        <v>8.4686203418384752E-5</v>
      </c>
      <c r="T2073" s="24">
        <f>'EPA Data'!L2074/SUM('EPA Data'!L:L)</f>
        <v>1.0451177911425543E-4</v>
      </c>
      <c r="U2073" s="24">
        <f>'EPA Data'!M2074/SUM('EPA Data'!M:M)</f>
        <v>1.1451352652337242E-4</v>
      </c>
      <c r="V2073" s="24">
        <f>'EPA Data'!N2074/SUM('EPA Data'!N:N)</f>
        <v>5.5325207922293901E-5</v>
      </c>
      <c r="W2073" s="24">
        <f>'EPA Data'!O2074/SUM('EPA Data'!O:O)</f>
        <v>6.5530481558115383E-5</v>
      </c>
      <c r="X2073" s="24">
        <f>'EPA Data'!P2074/SUM('EPA Data'!P:P)</f>
        <v>1.0604196168686738E-4</v>
      </c>
    </row>
    <row r="2074" spans="1:24" x14ac:dyDescent="0.25">
      <c r="A2074" s="16" t="s">
        <v>3390</v>
      </c>
      <c r="B2074" s="16" t="s">
        <v>1277</v>
      </c>
      <c r="C2074" s="21" t="s">
        <v>127</v>
      </c>
      <c r="D2074" s="17">
        <f>SUMIFS('Census Data'!G:G,'Census Data'!$A:$A,$A2074)/SUMIFS('Census Data'!$F:$F,'Census Data'!$A:$A,$A2074)</f>
        <v>0.50055349532296456</v>
      </c>
      <c r="E2074" s="19">
        <f>SUMIFS('Census Data'!H:H,'Census Data'!$A:$A,$A2074)/SUMIFS('Census Data'!$F:$F,'Census Data'!$A:$A,$A2074)</f>
        <v>0.4994465046770355</v>
      </c>
      <c r="F2074" s="17">
        <f>SUM(SUMIFS('Census Data'!I:I,'Census Data'!$A:$A,$A2074),SUMIFS('Census Data'!J:J,'Census Data'!$A:$A,$A2074))/SUMIFS('Census Data'!$F:$F,'Census Data'!$A:$A,$A2074)</f>
        <v>0.97293407870703497</v>
      </c>
      <c r="G2074" s="17">
        <f>SUM(SUMIFS('Census Data'!K:K,'Census Data'!$A:$A,$A2074),SUMIFS('Census Data'!L:L,'Census Data'!$A:$A,$A2074))/SUMIFS('Census Data'!$F:$F,'Census Data'!$A:$A,$A2074)</f>
        <v>5.3965793989040793E-3</v>
      </c>
      <c r="H2074" s="17">
        <f>SUM(SUMIFS('Census Data'!O:O,'Census Data'!$A:$A,$A2074),SUMIFS('Census Data'!P:P,'Census Data'!$A:$A,$A2074))/SUMIFS('Census Data'!$F:$F,'Census Data'!$A:$A,$A2074)</f>
        <v>1.9925831626722754E-3</v>
      </c>
      <c r="I2074" s="19">
        <f t="shared" si="64"/>
        <v>1.9676758731388744E-2</v>
      </c>
      <c r="J2074" s="17">
        <f>SUM(SUMIFS('Census Data'!W:W,'Census Data'!$A:$A,$A2074),SUMIFS('Census Data'!X:X,'Census Data'!$A:$A,$A2074))/SUMIFS('Census Data'!$F:$F,'Census Data'!$A:$A,$A2074)</f>
        <v>8.7452261028394315E-3</v>
      </c>
      <c r="K2074" s="19">
        <f t="shared" si="65"/>
        <v>0.99125477389716055</v>
      </c>
      <c r="L2074" s="24">
        <f>'EPA Data'!D2075/SUM('EPA Data'!D:D)</f>
        <v>1.3654250689487438E-4</v>
      </c>
      <c r="M2074" s="24">
        <f>'EPA Data'!E2075/SUM('EPA Data'!E:E)</f>
        <v>1.6174742059465314E-4</v>
      </c>
      <c r="N2074" s="24">
        <f>'EPA Data'!F2075/SUM('EPA Data'!F:F)</f>
        <v>2.1655689117874868E-4</v>
      </c>
      <c r="O2074" s="24">
        <f>'EPA Data'!G2075/SUM('EPA Data'!G:G)</f>
        <v>5.3760818009205843E-5</v>
      </c>
      <c r="P2074" s="24">
        <f>'EPA Data'!H2075/SUM('EPA Data'!H:H)</f>
        <v>7.6620011984813961E-5</v>
      </c>
      <c r="Q2074" s="24">
        <f>'EPA Data'!I2075/SUM('EPA Data'!I:I)</f>
        <v>4.2085268147689438E-5</v>
      </c>
      <c r="R2074" s="24">
        <f>'EPA Data'!J2075/SUM('EPA Data'!J:J)</f>
        <v>6.5888113247665142E-5</v>
      </c>
      <c r="S2074" s="24">
        <f>'EPA Data'!K2075/SUM('EPA Data'!K:K)</f>
        <v>1.1257217306323123E-4</v>
      </c>
      <c r="T2074" s="24">
        <f>'EPA Data'!L2075/SUM('EPA Data'!L:L)</f>
        <v>1.2388418568449859E-4</v>
      </c>
      <c r="U2074" s="24">
        <f>'EPA Data'!M2075/SUM('EPA Data'!M:M)</f>
        <v>1.7489314045868957E-4</v>
      </c>
      <c r="V2074" s="24">
        <f>'EPA Data'!N2075/SUM('EPA Data'!N:N)</f>
        <v>8.8964220145168436E-5</v>
      </c>
      <c r="W2074" s="24">
        <f>'EPA Data'!O2075/SUM('EPA Data'!O:O)</f>
        <v>1.1065497072588341E-4</v>
      </c>
      <c r="X2074" s="24">
        <f>'EPA Data'!P2075/SUM('EPA Data'!P:P)</f>
        <v>1.2470796112096948E-4</v>
      </c>
    </row>
    <row r="2075" spans="1:24" x14ac:dyDescent="0.25">
      <c r="A2075" s="16" t="s">
        <v>3391</v>
      </c>
      <c r="B2075" s="16" t="s">
        <v>1277</v>
      </c>
      <c r="C2075" s="21" t="s">
        <v>3392</v>
      </c>
      <c r="D2075" s="17">
        <f>SUMIFS('Census Data'!G:G,'Census Data'!$A:$A,$A2075)/SUMIFS('Census Data'!$F:$F,'Census Data'!$A:$A,$A2075)</f>
        <v>0.52477889730913319</v>
      </c>
      <c r="E2075" s="19">
        <f>SUMIFS('Census Data'!H:H,'Census Data'!$A:$A,$A2075)/SUMIFS('Census Data'!$F:$F,'Census Data'!$A:$A,$A2075)</f>
        <v>0.47522110269086681</v>
      </c>
      <c r="F2075" s="17">
        <f>SUM(SUMIFS('Census Data'!I:I,'Census Data'!$A:$A,$A2075),SUMIFS('Census Data'!J:J,'Census Data'!$A:$A,$A2075))/SUMIFS('Census Data'!$F:$F,'Census Data'!$A:$A,$A2075)</f>
        <v>0.9360213490257796</v>
      </c>
      <c r="G2075" s="17">
        <f>SUM(SUMIFS('Census Data'!K:K,'Census Data'!$A:$A,$A2075),SUMIFS('Census Data'!L:L,'Census Data'!$A:$A,$A2075))/SUMIFS('Census Data'!$F:$F,'Census Data'!$A:$A,$A2075)</f>
        <v>3.9037241048976171E-2</v>
      </c>
      <c r="H2075" s="17">
        <f>SUM(SUMIFS('Census Data'!O:O,'Census Data'!$A:$A,$A2075),SUMIFS('Census Data'!P:P,'Census Data'!$A:$A,$A2075))/SUMIFS('Census Data'!$F:$F,'Census Data'!$A:$A,$A2075)</f>
        <v>5.4056828095865334E-3</v>
      </c>
      <c r="I2075" s="19">
        <f t="shared" si="64"/>
        <v>1.9535727115657653E-2</v>
      </c>
      <c r="J2075" s="17">
        <f>SUM(SUMIFS('Census Data'!W:W,'Census Data'!$A:$A,$A2075),SUMIFS('Census Data'!X:X,'Census Data'!$A:$A,$A2075))/SUMIFS('Census Data'!$F:$F,'Census Data'!$A:$A,$A2075)</f>
        <v>1.4506389311801838E-2</v>
      </c>
      <c r="K2075" s="19">
        <f t="shared" si="65"/>
        <v>0.98549361068819818</v>
      </c>
      <c r="L2075" s="24">
        <f>'EPA Data'!D2076/SUM('EPA Data'!D:D)</f>
        <v>1.6107023511008475E-4</v>
      </c>
      <c r="M2075" s="24">
        <f>'EPA Data'!E2076/SUM('EPA Data'!E:E)</f>
        <v>2.2469910772030053E-4</v>
      </c>
      <c r="N2075" s="24">
        <f>'EPA Data'!F2076/SUM('EPA Data'!F:F)</f>
        <v>3.0560487819682788E-4</v>
      </c>
      <c r="O2075" s="24">
        <f>'EPA Data'!G2076/SUM('EPA Data'!G:G)</f>
        <v>1.137317808958295E-4</v>
      </c>
      <c r="P2075" s="24">
        <f>'EPA Data'!H2076/SUM('EPA Data'!H:H)</f>
        <v>1.3607293691691292E-4</v>
      </c>
      <c r="Q2075" s="24">
        <f>'EPA Data'!I2076/SUM('EPA Data'!I:I)</f>
        <v>7.278035802043054E-5</v>
      </c>
      <c r="R2075" s="24">
        <f>'EPA Data'!J2076/SUM('EPA Data'!J:J)</f>
        <v>1.1168620919467601E-4</v>
      </c>
      <c r="S2075" s="24">
        <f>'EPA Data'!K2076/SUM('EPA Data'!K:K)</f>
        <v>1.6417659902654834E-4</v>
      </c>
      <c r="T2075" s="24">
        <f>'EPA Data'!L2076/SUM('EPA Data'!L:L)</f>
        <v>1.825482426348458E-4</v>
      </c>
      <c r="U2075" s="24">
        <f>'EPA Data'!M2076/SUM('EPA Data'!M:M)</f>
        <v>2.4508978418347161E-4</v>
      </c>
      <c r="V2075" s="24">
        <f>'EPA Data'!N2076/SUM('EPA Data'!N:N)</f>
        <v>1.5374568688647841E-4</v>
      </c>
      <c r="W2075" s="24">
        <f>'EPA Data'!O2076/SUM('EPA Data'!O:O)</f>
        <v>1.8255343804880744E-4</v>
      </c>
      <c r="X2075" s="24">
        <f>'EPA Data'!P2076/SUM('EPA Data'!P:P)</f>
        <v>2.2597899947019099E-4</v>
      </c>
    </row>
    <row r="2076" spans="1:24" x14ac:dyDescent="0.25">
      <c r="A2076" s="16" t="s">
        <v>3393</v>
      </c>
      <c r="B2076" s="16" t="s">
        <v>1277</v>
      </c>
      <c r="C2076" s="21" t="s">
        <v>131</v>
      </c>
      <c r="D2076" s="17">
        <f>SUMIFS('Census Data'!G:G,'Census Data'!$A:$A,$A2076)/SUMIFS('Census Data'!$F:$F,'Census Data'!$A:$A,$A2076)</f>
        <v>0.49416678669163183</v>
      </c>
      <c r="E2076" s="19">
        <f>SUMIFS('Census Data'!H:H,'Census Data'!$A:$A,$A2076)/SUMIFS('Census Data'!$F:$F,'Census Data'!$A:$A,$A2076)</f>
        <v>0.50583321330836817</v>
      </c>
      <c r="F2076" s="17">
        <f>SUM(SUMIFS('Census Data'!I:I,'Census Data'!$A:$A,$A2076),SUMIFS('Census Data'!J:J,'Census Data'!$A:$A,$A2076))/SUMIFS('Census Data'!$F:$F,'Census Data'!$A:$A,$A2076)</f>
        <v>0.95823131211291945</v>
      </c>
      <c r="G2076" s="17">
        <f>SUM(SUMIFS('Census Data'!K:K,'Census Data'!$A:$A,$A2076),SUMIFS('Census Data'!L:L,'Census Data'!$A:$A,$A2076))/SUMIFS('Census Data'!$F:$F,'Census Data'!$A:$A,$A2076)</f>
        <v>1.1774449085409765E-2</v>
      </c>
      <c r="H2076" s="17">
        <f>SUM(SUMIFS('Census Data'!O:O,'Census Data'!$A:$A,$A2076),SUMIFS('Census Data'!P:P,'Census Data'!$A:$A,$A2076))/SUMIFS('Census Data'!$F:$F,'Census Data'!$A:$A,$A2076)</f>
        <v>2.6645542272792739E-3</v>
      </c>
      <c r="I2076" s="19">
        <f t="shared" si="64"/>
        <v>2.7329684574391444E-2</v>
      </c>
      <c r="J2076" s="17">
        <f>SUM(SUMIFS('Census Data'!W:W,'Census Data'!$A:$A,$A2076),SUMIFS('Census Data'!X:X,'Census Data'!$A:$A,$A2076))/SUMIFS('Census Data'!$F:$F,'Census Data'!$A:$A,$A2076)</f>
        <v>1.1486389168947141E-2</v>
      </c>
      <c r="K2076" s="19">
        <f t="shared" si="65"/>
        <v>0.98851361083105282</v>
      </c>
      <c r="L2076" s="24">
        <f>'EPA Data'!D2077/SUM('EPA Data'!D:D)</f>
        <v>1.6742113468698971E-4</v>
      </c>
      <c r="M2076" s="24">
        <f>'EPA Data'!E2077/SUM('EPA Data'!E:E)</f>
        <v>1.7897368715596003E-4</v>
      </c>
      <c r="N2076" s="24">
        <f>'EPA Data'!F2077/SUM('EPA Data'!F:F)</f>
        <v>2.6246216796443808E-4</v>
      </c>
      <c r="O2076" s="24">
        <f>'EPA Data'!G2077/SUM('EPA Data'!G:G)</f>
        <v>4.9881324088480464E-5</v>
      </c>
      <c r="P2076" s="24">
        <f>'EPA Data'!H2077/SUM('EPA Data'!H:H)</f>
        <v>7.540308344200211E-5</v>
      </c>
      <c r="Q2076" s="24">
        <f>'EPA Data'!I2077/SUM('EPA Data'!I:I)</f>
        <v>4.0977619699655771E-5</v>
      </c>
      <c r="R2076" s="24">
        <f>'EPA Data'!J2077/SUM('EPA Data'!J:J)</f>
        <v>5.922828404061302E-5</v>
      </c>
      <c r="S2076" s="24">
        <f>'EPA Data'!K2077/SUM('EPA Data'!K:K)</f>
        <v>9.7248168370906465E-5</v>
      </c>
      <c r="T2076" s="24">
        <f>'EPA Data'!L2077/SUM('EPA Data'!L:L)</f>
        <v>1.2955786780637012E-4</v>
      </c>
      <c r="U2076" s="24">
        <f>'EPA Data'!M2077/SUM('EPA Data'!M:M)</f>
        <v>1.4368407292064548E-4</v>
      </c>
      <c r="V2076" s="24">
        <f>'EPA Data'!N2077/SUM('EPA Data'!N:N)</f>
        <v>8.1348695308234851E-5</v>
      </c>
      <c r="W2076" s="24">
        <f>'EPA Data'!O2077/SUM('EPA Data'!O:O)</f>
        <v>1.0196502811924808E-4</v>
      </c>
      <c r="X2076" s="24">
        <f>'EPA Data'!P2077/SUM('EPA Data'!P:P)</f>
        <v>1.2080414556953848E-4</v>
      </c>
    </row>
    <row r="2077" spans="1:24" x14ac:dyDescent="0.25">
      <c r="A2077" s="16" t="s">
        <v>3394</v>
      </c>
      <c r="B2077" s="16" t="s">
        <v>1277</v>
      </c>
      <c r="C2077" s="21" t="s">
        <v>3395</v>
      </c>
      <c r="D2077" s="17">
        <f>SUMIFS('Census Data'!G:G,'Census Data'!$A:$A,$A2077)/SUMIFS('Census Data'!$F:$F,'Census Data'!$A:$A,$A2077)</f>
        <v>0.48986864944049829</v>
      </c>
      <c r="E2077" s="19">
        <f>SUMIFS('Census Data'!H:H,'Census Data'!$A:$A,$A2077)/SUMIFS('Census Data'!$F:$F,'Census Data'!$A:$A,$A2077)</f>
        <v>0.51013135055950165</v>
      </c>
      <c r="F2077" s="17">
        <f>SUM(SUMIFS('Census Data'!I:I,'Census Data'!$A:$A,$A2077),SUMIFS('Census Data'!J:J,'Census Data'!$A:$A,$A2077))/SUMIFS('Census Data'!$F:$F,'Census Data'!$A:$A,$A2077)</f>
        <v>0.9081407802247855</v>
      </c>
      <c r="G2077" s="17">
        <f>SUM(SUMIFS('Census Data'!K:K,'Census Data'!$A:$A,$A2077),SUMIFS('Census Data'!L:L,'Census Data'!$A:$A,$A2077))/SUMIFS('Census Data'!$F:$F,'Census Data'!$A:$A,$A2077)</f>
        <v>4.7911563034727267E-2</v>
      </c>
      <c r="H2077" s="17">
        <f>SUM(SUMIFS('Census Data'!O:O,'Census Data'!$A:$A,$A2077),SUMIFS('Census Data'!P:P,'Census Data'!$A:$A,$A2077))/SUMIFS('Census Data'!$F:$F,'Census Data'!$A:$A,$A2077)</f>
        <v>2.0644319426833924E-2</v>
      </c>
      <c r="I2077" s="19">
        <f t="shared" si="64"/>
        <v>2.3303337313653305E-2</v>
      </c>
      <c r="J2077" s="17">
        <f>SUM(SUMIFS('Census Data'!W:W,'Census Data'!$A:$A,$A2077),SUMIFS('Census Data'!X:X,'Census Data'!$A:$A,$A2077))/SUMIFS('Census Data'!$F:$F,'Census Data'!$A:$A,$A2077)</f>
        <v>1.9610256915293046E-2</v>
      </c>
      <c r="K2077" s="19">
        <f t="shared" si="65"/>
        <v>0.98038974308470694</v>
      </c>
      <c r="L2077" s="24">
        <f>'EPA Data'!D2078/SUM('EPA Data'!D:D)</f>
        <v>4.076227172050427E-4</v>
      </c>
      <c r="M2077" s="24">
        <f>'EPA Data'!E2078/SUM('EPA Data'!E:E)</f>
        <v>6.0231477168937696E-4</v>
      </c>
      <c r="N2077" s="24">
        <f>'EPA Data'!F2078/SUM('EPA Data'!F:F)</f>
        <v>8.2762791835516356E-4</v>
      </c>
      <c r="O2077" s="24">
        <f>'EPA Data'!G2078/SUM('EPA Data'!G:G)</f>
        <v>4.6149355140413047E-4</v>
      </c>
      <c r="P2077" s="24">
        <f>'EPA Data'!H2078/SUM('EPA Data'!H:H)</f>
        <v>4.3260784469770203E-4</v>
      </c>
      <c r="Q2077" s="24">
        <f>'EPA Data'!I2078/SUM('EPA Data'!I:I)</f>
        <v>2.0560279338360834E-4</v>
      </c>
      <c r="R2077" s="24">
        <f>'EPA Data'!J2078/SUM('EPA Data'!J:J)</f>
        <v>4.8436125686624116E-4</v>
      </c>
      <c r="S2077" s="24">
        <f>'EPA Data'!K2078/SUM('EPA Data'!K:K)</f>
        <v>5.1725176392964864E-4</v>
      </c>
      <c r="T2077" s="24">
        <f>'EPA Data'!L2078/SUM('EPA Data'!L:L)</f>
        <v>5.8209213116452519E-4</v>
      </c>
      <c r="U2077" s="24">
        <f>'EPA Data'!M2078/SUM('EPA Data'!M:M)</f>
        <v>7.1706346294993521E-4</v>
      </c>
      <c r="V2077" s="24">
        <f>'EPA Data'!N2078/SUM('EPA Data'!N:N)</f>
        <v>5.9216785764714471E-4</v>
      </c>
      <c r="W2077" s="24">
        <f>'EPA Data'!O2078/SUM('EPA Data'!O:O)</f>
        <v>7.7423008196450885E-4</v>
      </c>
      <c r="X2077" s="24">
        <f>'EPA Data'!P2078/SUM('EPA Data'!P:P)</f>
        <v>4.8957844995920364E-4</v>
      </c>
    </row>
    <row r="2078" spans="1:24" x14ac:dyDescent="0.25">
      <c r="A2078" s="16" t="s">
        <v>3396</v>
      </c>
      <c r="B2078" s="16" t="s">
        <v>1277</v>
      </c>
      <c r="C2078" s="21" t="s">
        <v>3397</v>
      </c>
      <c r="D2078" s="17">
        <f>SUMIFS('Census Data'!G:G,'Census Data'!$A:$A,$A2078)/SUMIFS('Census Data'!$F:$F,'Census Data'!$A:$A,$A2078)</f>
        <v>0.49564600557702654</v>
      </c>
      <c r="E2078" s="19">
        <f>SUMIFS('Census Data'!H:H,'Census Data'!$A:$A,$A2078)/SUMIFS('Census Data'!$F:$F,'Census Data'!$A:$A,$A2078)</f>
        <v>0.50435399442297346</v>
      </c>
      <c r="F2078" s="17">
        <f>SUM(SUMIFS('Census Data'!I:I,'Census Data'!$A:$A,$A2078),SUMIFS('Census Data'!J:J,'Census Data'!$A:$A,$A2078))/SUMIFS('Census Data'!$F:$F,'Census Data'!$A:$A,$A2078)</f>
        <v>0.96886160168289226</v>
      </c>
      <c r="G2078" s="17">
        <f>SUM(SUMIFS('Census Data'!K:K,'Census Data'!$A:$A,$A2078),SUMIFS('Census Data'!L:L,'Census Data'!$A:$A,$A2078))/SUMIFS('Census Data'!$F:$F,'Census Data'!$A:$A,$A2078)</f>
        <v>7.5827992759649725E-3</v>
      </c>
      <c r="H2078" s="17">
        <f>SUM(SUMIFS('Census Data'!O:O,'Census Data'!$A:$A,$A2078),SUMIFS('Census Data'!P:P,'Census Data'!$A:$A,$A2078))/SUMIFS('Census Data'!$F:$F,'Census Data'!$A:$A,$A2078)</f>
        <v>6.1885426349004456E-3</v>
      </c>
      <c r="I2078" s="19">
        <f t="shared" si="64"/>
        <v>1.7367056406242365E-2</v>
      </c>
      <c r="J2078" s="17">
        <f>SUM(SUMIFS('Census Data'!W:W,'Census Data'!$A:$A,$A2078),SUMIFS('Census Data'!X:X,'Census Data'!$A:$A,$A2078))/SUMIFS('Census Data'!$F:$F,'Census Data'!$A:$A,$A2078)</f>
        <v>1.0028863558534318E-2</v>
      </c>
      <c r="K2078" s="19">
        <f t="shared" si="65"/>
        <v>0.98997113644146573</v>
      </c>
      <c r="L2078" s="24">
        <f>'EPA Data'!D2079/SUM('EPA Data'!D:D)</f>
        <v>2.9825227472040792E-4</v>
      </c>
      <c r="M2078" s="24">
        <f>'EPA Data'!E2079/SUM('EPA Data'!E:E)</f>
        <v>3.3211923126439411E-4</v>
      </c>
      <c r="N2078" s="24">
        <f>'EPA Data'!F2079/SUM('EPA Data'!F:F)</f>
        <v>4.4537936812369681E-4</v>
      </c>
      <c r="O2078" s="24">
        <f>'EPA Data'!G2079/SUM('EPA Data'!G:G)</f>
        <v>1.4262881597988851E-4</v>
      </c>
      <c r="P2078" s="24">
        <f>'EPA Data'!H2079/SUM('EPA Data'!H:H)</f>
        <v>1.5877505025208496E-4</v>
      </c>
      <c r="Q2078" s="24">
        <f>'EPA Data'!I2079/SUM('EPA Data'!I:I)</f>
        <v>8.7827270677383378E-5</v>
      </c>
      <c r="R2078" s="24">
        <f>'EPA Data'!J2079/SUM('EPA Data'!J:J)</f>
        <v>1.4229886602062499E-4</v>
      </c>
      <c r="S2078" s="24">
        <f>'EPA Data'!K2079/SUM('EPA Data'!K:K)</f>
        <v>1.6466060412659983E-4</v>
      </c>
      <c r="T2078" s="24">
        <f>'EPA Data'!L2079/SUM('EPA Data'!L:L)</f>
        <v>2.5512272853732247E-4</v>
      </c>
      <c r="U2078" s="24">
        <f>'EPA Data'!M2079/SUM('EPA Data'!M:M)</f>
        <v>2.6141382197391065E-4</v>
      </c>
      <c r="V2078" s="24">
        <f>'EPA Data'!N2079/SUM('EPA Data'!N:N)</f>
        <v>1.9966158312639275E-4</v>
      </c>
      <c r="W2078" s="24">
        <f>'EPA Data'!O2079/SUM('EPA Data'!O:O)</f>
        <v>2.3066597975126304E-4</v>
      </c>
      <c r="X2078" s="24">
        <f>'EPA Data'!P2079/SUM('EPA Data'!P:P)</f>
        <v>2.3159931460560714E-4</v>
      </c>
    </row>
    <row r="2079" spans="1:24" x14ac:dyDescent="0.25">
      <c r="A2079" s="16" t="s">
        <v>3398</v>
      </c>
      <c r="B2079" s="16" t="s">
        <v>1277</v>
      </c>
      <c r="C2079" s="21" t="s">
        <v>673</v>
      </c>
      <c r="D2079" s="17">
        <f>SUMIFS('Census Data'!G:G,'Census Data'!$A:$A,$A2079)/SUMIFS('Census Data'!$F:$F,'Census Data'!$A:$A,$A2079)</f>
        <v>0.50016242875284256</v>
      </c>
      <c r="E2079" s="19">
        <f>SUMIFS('Census Data'!H:H,'Census Data'!$A:$A,$A2079)/SUMIFS('Census Data'!$F:$F,'Census Data'!$A:$A,$A2079)</f>
        <v>0.4998375712471575</v>
      </c>
      <c r="F2079" s="17">
        <f>SUM(SUMIFS('Census Data'!I:I,'Census Data'!$A:$A,$A2079),SUMIFS('Census Data'!J:J,'Census Data'!$A:$A,$A2079))/SUMIFS('Census Data'!$F:$F,'Census Data'!$A:$A,$A2079)</f>
        <v>0.97959304214287823</v>
      </c>
      <c r="G2079" s="17">
        <f>SUM(SUMIFS('Census Data'!K:K,'Census Data'!$A:$A,$A2079),SUMIFS('Census Data'!L:L,'Census Data'!$A:$A,$A2079))/SUMIFS('Census Data'!$F:$F,'Census Data'!$A:$A,$A2079)</f>
        <v>6.2313576090487583E-3</v>
      </c>
      <c r="H2079" s="17">
        <f>SUM(SUMIFS('Census Data'!O:O,'Census Data'!$A:$A,$A2079),SUMIFS('Census Data'!P:P,'Census Data'!$A:$A,$A2079))/SUMIFS('Census Data'!$F:$F,'Census Data'!$A:$A,$A2079)</f>
        <v>2.6874575470305071E-3</v>
      </c>
      <c r="I2079" s="19">
        <f t="shared" si="64"/>
        <v>1.1488142701042481E-2</v>
      </c>
      <c r="J2079" s="17">
        <f>SUM(SUMIFS('Census Data'!W:W,'Census Data'!$A:$A,$A2079),SUMIFS('Census Data'!X:X,'Census Data'!$A:$A,$A2079))/SUMIFS('Census Data'!$F:$F,'Census Data'!$A:$A,$A2079)</f>
        <v>6.5562151147337641E-2</v>
      </c>
      <c r="K2079" s="19">
        <f t="shared" si="65"/>
        <v>0.93443784885266234</v>
      </c>
      <c r="L2079" s="24">
        <f>'EPA Data'!D2080/SUM('EPA Data'!D:D)</f>
        <v>1.0118136073861383E-4</v>
      </c>
      <c r="M2079" s="24">
        <f>'EPA Data'!E2080/SUM('EPA Data'!E:E)</f>
        <v>1.312838997616184E-4</v>
      </c>
      <c r="N2079" s="24">
        <f>'EPA Data'!F2080/SUM('EPA Data'!F:F)</f>
        <v>1.8788801870564816E-4</v>
      </c>
      <c r="O2079" s="24">
        <f>'EPA Data'!G2080/SUM('EPA Data'!G:G)</f>
        <v>6.6530735934477422E-5</v>
      </c>
      <c r="P2079" s="24">
        <f>'EPA Data'!H2080/SUM('EPA Data'!H:H)</f>
        <v>8.5620030109007135E-5</v>
      </c>
      <c r="Q2079" s="24">
        <f>'EPA Data'!I2080/SUM('EPA Data'!I:I)</f>
        <v>3.7219196208786439E-5</v>
      </c>
      <c r="R2079" s="24">
        <f>'EPA Data'!J2080/SUM('EPA Data'!J:J)</f>
        <v>7.2901133429399201E-5</v>
      </c>
      <c r="S2079" s="24">
        <f>'EPA Data'!K2080/SUM('EPA Data'!K:K)</f>
        <v>1.1273517458500822E-4</v>
      </c>
      <c r="T2079" s="24">
        <f>'EPA Data'!L2080/SUM('EPA Data'!L:L)</f>
        <v>1.2547267982086806E-4</v>
      </c>
      <c r="U2079" s="24">
        <f>'EPA Data'!M2080/SUM('EPA Data'!M:M)</f>
        <v>1.5541574936515318E-4</v>
      </c>
      <c r="V2079" s="24">
        <f>'EPA Data'!N2080/SUM('EPA Data'!N:N)</f>
        <v>8.2830942485886784E-5</v>
      </c>
      <c r="W2079" s="24">
        <f>'EPA Data'!O2080/SUM('EPA Data'!O:O)</f>
        <v>9.9093940153670824E-5</v>
      </c>
      <c r="X2079" s="24">
        <f>'EPA Data'!P2080/SUM('EPA Data'!P:P)</f>
        <v>1.5826991551661342E-4</v>
      </c>
    </row>
    <row r="2080" spans="1:24" x14ac:dyDescent="0.25">
      <c r="A2080" s="16" t="s">
        <v>3399</v>
      </c>
      <c r="B2080" s="16" t="s">
        <v>1277</v>
      </c>
      <c r="C2080" s="21" t="s">
        <v>1163</v>
      </c>
      <c r="D2080" s="17">
        <f>SUMIFS('Census Data'!G:G,'Census Data'!$A:$A,$A2080)/SUMIFS('Census Data'!$F:$F,'Census Data'!$A:$A,$A2080)</f>
        <v>0.5080145929973422</v>
      </c>
      <c r="E2080" s="19">
        <f>SUMIFS('Census Data'!H:H,'Census Data'!$A:$A,$A2080)/SUMIFS('Census Data'!$F:$F,'Census Data'!$A:$A,$A2080)</f>
        <v>0.49198540700265775</v>
      </c>
      <c r="F2080" s="17">
        <f>SUM(SUMIFS('Census Data'!I:I,'Census Data'!$A:$A,$A2080),SUMIFS('Census Data'!J:J,'Census Data'!$A:$A,$A2080))/SUMIFS('Census Data'!$F:$F,'Census Data'!$A:$A,$A2080)</f>
        <v>0.8703633392211565</v>
      </c>
      <c r="G2080" s="17">
        <f>SUM(SUMIFS('Census Data'!K:K,'Census Data'!$A:$A,$A2080),SUMIFS('Census Data'!L:L,'Census Data'!$A:$A,$A2080))/SUMIFS('Census Data'!$F:$F,'Census Data'!$A:$A,$A2080)</f>
        <v>9.5902735361605887E-2</v>
      </c>
      <c r="H2080" s="17">
        <f>SUM(SUMIFS('Census Data'!O:O,'Census Data'!$A:$A,$A2080),SUMIFS('Census Data'!P:P,'Census Data'!$A:$A,$A2080))/SUMIFS('Census Data'!$F:$F,'Census Data'!$A:$A,$A2080)</f>
        <v>7.9568152929329616E-3</v>
      </c>
      <c r="I2080" s="19">
        <f t="shared" si="64"/>
        <v>2.5777110124304725E-2</v>
      </c>
      <c r="J2080" s="17">
        <f>SUM(SUMIFS('Census Data'!W:W,'Census Data'!$A:$A,$A2080),SUMIFS('Census Data'!X:X,'Census Data'!$A:$A,$A2080))/SUMIFS('Census Data'!$F:$F,'Census Data'!$A:$A,$A2080)</f>
        <v>2.056060881192532E-2</v>
      </c>
      <c r="K2080" s="19">
        <f t="shared" si="65"/>
        <v>0.97943939118807466</v>
      </c>
      <c r="L2080" s="24">
        <f>'EPA Data'!D2081/SUM('EPA Data'!D:D)</f>
        <v>3.4902811556512971E-4</v>
      </c>
      <c r="M2080" s="24">
        <f>'EPA Data'!E2081/SUM('EPA Data'!E:E)</f>
        <v>5.4624461935554231E-4</v>
      </c>
      <c r="N2080" s="24">
        <f>'EPA Data'!F2081/SUM('EPA Data'!F:F)</f>
        <v>8.0003422281277597E-4</v>
      </c>
      <c r="O2080" s="24">
        <f>'EPA Data'!G2081/SUM('EPA Data'!G:G)</f>
        <v>3.2411867928914894E-4</v>
      </c>
      <c r="P2080" s="24">
        <f>'EPA Data'!H2081/SUM('EPA Data'!H:H)</f>
        <v>3.728871541824805E-4</v>
      </c>
      <c r="Q2080" s="24">
        <f>'EPA Data'!I2081/SUM('EPA Data'!I:I)</f>
        <v>1.8112301477540813E-4</v>
      </c>
      <c r="R2080" s="24">
        <f>'EPA Data'!J2081/SUM('EPA Data'!J:J)</f>
        <v>3.3785111433841766E-4</v>
      </c>
      <c r="S2080" s="24">
        <f>'EPA Data'!K2081/SUM('EPA Data'!K:K)</f>
        <v>5.3259738859125867E-4</v>
      </c>
      <c r="T2080" s="24">
        <f>'EPA Data'!L2081/SUM('EPA Data'!L:L)</f>
        <v>6.2339528720769166E-4</v>
      </c>
      <c r="U2080" s="24">
        <f>'EPA Data'!M2081/SUM('EPA Data'!M:M)</f>
        <v>6.1524671625674311E-4</v>
      </c>
      <c r="V2080" s="24">
        <f>'EPA Data'!N2081/SUM('EPA Data'!N:N)</f>
        <v>4.3012268448739023E-4</v>
      </c>
      <c r="W2080" s="24">
        <f>'EPA Data'!O2081/SUM('EPA Data'!O:O)</f>
        <v>5.304502028405856E-4</v>
      </c>
      <c r="X2080" s="24">
        <f>'EPA Data'!P2081/SUM('EPA Data'!P:P)</f>
        <v>5.4984399381673805E-4</v>
      </c>
    </row>
    <row r="2081" spans="1:24" x14ac:dyDescent="0.25">
      <c r="A2081" s="16" t="s">
        <v>3400</v>
      </c>
      <c r="B2081" s="16" t="s">
        <v>1277</v>
      </c>
      <c r="C2081" s="21" t="s">
        <v>3401</v>
      </c>
      <c r="D2081" s="17">
        <f>SUMIFS('Census Data'!G:G,'Census Data'!$A:$A,$A2081)/SUMIFS('Census Data'!$F:$F,'Census Data'!$A:$A,$A2081)</f>
        <v>0.52190019043643854</v>
      </c>
      <c r="E2081" s="19">
        <f>SUMIFS('Census Data'!H:H,'Census Data'!$A:$A,$A2081)/SUMIFS('Census Data'!$F:$F,'Census Data'!$A:$A,$A2081)</f>
        <v>0.47809980956356141</v>
      </c>
      <c r="F2081" s="17">
        <f>SUM(SUMIFS('Census Data'!I:I,'Census Data'!$A:$A,$A2081),SUMIFS('Census Data'!J:J,'Census Data'!$A:$A,$A2081))/SUMIFS('Census Data'!$F:$F,'Census Data'!$A:$A,$A2081)</f>
        <v>0.90739049904781777</v>
      </c>
      <c r="G2081" s="17">
        <f>SUM(SUMIFS('Census Data'!K:K,'Census Data'!$A:$A,$A2081),SUMIFS('Census Data'!L:L,'Census Data'!$A:$A,$A2081))/SUMIFS('Census Data'!$F:$F,'Census Data'!$A:$A,$A2081)</f>
        <v>5.625701093052983E-2</v>
      </c>
      <c r="H2081" s="17">
        <f>SUM(SUMIFS('Census Data'!O:O,'Census Data'!$A:$A,$A2081),SUMIFS('Census Data'!P:P,'Census Data'!$A:$A,$A2081))/SUMIFS('Census Data'!$F:$F,'Census Data'!$A:$A,$A2081)</f>
        <v>5.6087444238645551E-3</v>
      </c>
      <c r="I2081" s="19">
        <f t="shared" si="64"/>
        <v>3.0743745597787808E-2</v>
      </c>
      <c r="J2081" s="17">
        <f>SUM(SUMIFS('Census Data'!W:W,'Census Data'!$A:$A,$A2081),SUMIFS('Census Data'!X:X,'Census Data'!$A:$A,$A2081))/SUMIFS('Census Data'!$F:$F,'Census Data'!$A:$A,$A2081)</f>
        <v>1.38262071844103E-2</v>
      </c>
      <c r="K2081" s="19">
        <f t="shared" si="65"/>
        <v>0.9861737928155897</v>
      </c>
      <c r="L2081" s="24">
        <f>'EPA Data'!D2082/SUM('EPA Data'!D:D)</f>
        <v>3.2786443929679277E-4</v>
      </c>
      <c r="M2081" s="24">
        <f>'EPA Data'!E2082/SUM('EPA Data'!E:E)</f>
        <v>3.8392856177165856E-4</v>
      </c>
      <c r="N2081" s="24">
        <f>'EPA Data'!F2082/SUM('EPA Data'!F:F)</f>
        <v>5.4503755110278868E-4</v>
      </c>
      <c r="O2081" s="24">
        <f>'EPA Data'!G2082/SUM('EPA Data'!G:G)</f>
        <v>1.3166100723181095E-4</v>
      </c>
      <c r="P2081" s="24">
        <f>'EPA Data'!H2082/SUM('EPA Data'!H:H)</f>
        <v>1.8727020285812528E-4</v>
      </c>
      <c r="Q2081" s="24">
        <f>'EPA Data'!I2082/SUM('EPA Data'!I:I)</f>
        <v>1.0001159221969151E-4</v>
      </c>
      <c r="R2081" s="24">
        <f>'EPA Data'!J2082/SUM('EPA Data'!J:J)</f>
        <v>1.7077211157450723E-4</v>
      </c>
      <c r="S2081" s="24">
        <f>'EPA Data'!K2082/SUM('EPA Data'!K:K)</f>
        <v>2.5376009177052083E-4</v>
      </c>
      <c r="T2081" s="24">
        <f>'EPA Data'!L2082/SUM('EPA Data'!L:L)</f>
        <v>3.1157347636829257E-4</v>
      </c>
      <c r="U2081" s="24">
        <f>'EPA Data'!M2082/SUM('EPA Data'!M:M)</f>
        <v>3.2240629146664614E-4</v>
      </c>
      <c r="V2081" s="24">
        <f>'EPA Data'!N2082/SUM('EPA Data'!N:N)</f>
        <v>2.0716297186626872E-4</v>
      </c>
      <c r="W2081" s="24">
        <f>'EPA Data'!O2082/SUM('EPA Data'!O:O)</f>
        <v>2.6962524498252212E-4</v>
      </c>
      <c r="X2081" s="24">
        <f>'EPA Data'!P2082/SUM('EPA Data'!P:P)</f>
        <v>3.020518269326323E-4</v>
      </c>
    </row>
    <row r="2082" spans="1:24" x14ac:dyDescent="0.25">
      <c r="A2082" s="16" t="s">
        <v>3402</v>
      </c>
      <c r="B2082" s="16" t="s">
        <v>1277</v>
      </c>
      <c r="C2082" s="21" t="s">
        <v>3403</v>
      </c>
      <c r="D2082" s="17">
        <f>SUMIFS('Census Data'!G:G,'Census Data'!$A:$A,$A2082)/SUMIFS('Census Data'!$F:$F,'Census Data'!$A:$A,$A2082)</f>
        <v>0.49526641375303326</v>
      </c>
      <c r="E2082" s="19">
        <f>SUMIFS('Census Data'!H:H,'Census Data'!$A:$A,$A2082)/SUMIFS('Census Data'!$F:$F,'Census Data'!$A:$A,$A2082)</f>
        <v>0.50473358624696674</v>
      </c>
      <c r="F2082" s="17">
        <f>SUM(SUMIFS('Census Data'!I:I,'Census Data'!$A:$A,$A2082),SUMIFS('Census Data'!J:J,'Census Data'!$A:$A,$A2082))/SUMIFS('Census Data'!$F:$F,'Census Data'!$A:$A,$A2082)</f>
        <v>0.93126901124440342</v>
      </c>
      <c r="G2082" s="17">
        <f>SUM(SUMIFS('Census Data'!K:K,'Census Data'!$A:$A,$A2082),SUMIFS('Census Data'!L:L,'Census Data'!$A:$A,$A2082))/SUMIFS('Census Data'!$F:$F,'Census Data'!$A:$A,$A2082)</f>
        <v>3.4450938172869885E-2</v>
      </c>
      <c r="H2082" s="17">
        <f>SUM(SUMIFS('Census Data'!O:O,'Census Data'!$A:$A,$A2082),SUMIFS('Census Data'!P:P,'Census Data'!$A:$A,$A2082))/SUMIFS('Census Data'!$F:$F,'Census Data'!$A:$A,$A2082)</f>
        <v>5.0240951502101916E-3</v>
      </c>
      <c r="I2082" s="19">
        <f t="shared" si="64"/>
        <v>2.9255955432516467E-2</v>
      </c>
      <c r="J2082" s="17">
        <f>SUM(SUMIFS('Census Data'!W:W,'Census Data'!$A:$A,$A2082),SUMIFS('Census Data'!X:X,'Census Data'!$A:$A,$A2082))/SUMIFS('Census Data'!$F:$F,'Census Data'!$A:$A,$A2082)</f>
        <v>0.10152431730407738</v>
      </c>
      <c r="K2082" s="19">
        <f t="shared" si="65"/>
        <v>0.8984756826959226</v>
      </c>
      <c r="L2082" s="24">
        <f>'EPA Data'!D2083/SUM('EPA Data'!D:D)</f>
        <v>4.8251509785448752E-4</v>
      </c>
      <c r="M2082" s="24">
        <f>'EPA Data'!E2083/SUM('EPA Data'!E:E)</f>
        <v>3.0170463515119544E-4</v>
      </c>
      <c r="N2082" s="24">
        <f>'EPA Data'!F2083/SUM('EPA Data'!F:F)</f>
        <v>3.9685604569131652E-4</v>
      </c>
      <c r="O2082" s="24">
        <f>'EPA Data'!G2083/SUM('EPA Data'!G:G)</f>
        <v>1.7213479434808606E-4</v>
      </c>
      <c r="P2082" s="24">
        <f>'EPA Data'!H2083/SUM('EPA Data'!H:H)</f>
        <v>2.0666814134545077E-4</v>
      </c>
      <c r="Q2082" s="24">
        <f>'EPA Data'!I2083/SUM('EPA Data'!I:I)</f>
        <v>9.5541007033463126E-5</v>
      </c>
      <c r="R2082" s="24">
        <f>'EPA Data'!J2083/SUM('EPA Data'!J:J)</f>
        <v>2.0668282168953534E-4</v>
      </c>
      <c r="S2082" s="24">
        <f>'EPA Data'!K2083/SUM('EPA Data'!K:K)</f>
        <v>3.1574021343821058E-4</v>
      </c>
      <c r="T2082" s="24">
        <f>'EPA Data'!L2083/SUM('EPA Data'!L:L)</f>
        <v>4.8905769607594351E-4</v>
      </c>
      <c r="U2082" s="24">
        <f>'EPA Data'!M2083/SUM('EPA Data'!M:M)</f>
        <v>2.9869960649147226E-4</v>
      </c>
      <c r="V2082" s="24">
        <f>'EPA Data'!N2083/SUM('EPA Data'!N:N)</f>
        <v>2.1407840370170824E-4</v>
      </c>
      <c r="W2082" s="24">
        <f>'EPA Data'!O2083/SUM('EPA Data'!O:O)</f>
        <v>2.3466860453459008E-4</v>
      </c>
      <c r="X2082" s="24">
        <f>'EPA Data'!P2083/SUM('EPA Data'!P:P)</f>
        <v>3.0547148777705505E-4</v>
      </c>
    </row>
    <row r="2083" spans="1:24" x14ac:dyDescent="0.25">
      <c r="A2083" s="16" t="s">
        <v>3404</v>
      </c>
      <c r="B2083" s="16" t="s">
        <v>1277</v>
      </c>
      <c r="C2083" s="21" t="s">
        <v>3405</v>
      </c>
      <c r="D2083" s="17">
        <f>SUMIFS('Census Data'!G:G,'Census Data'!$A:$A,$A2083)/SUMIFS('Census Data'!$F:$F,'Census Data'!$A:$A,$A2083)</f>
        <v>0.4947420134370768</v>
      </c>
      <c r="E2083" s="19">
        <f>SUMIFS('Census Data'!H:H,'Census Data'!$A:$A,$A2083)/SUMIFS('Census Data'!$F:$F,'Census Data'!$A:$A,$A2083)</f>
        <v>0.5052579865629232</v>
      </c>
      <c r="F2083" s="17">
        <f>SUM(SUMIFS('Census Data'!I:I,'Census Data'!$A:$A,$A2083),SUMIFS('Census Data'!J:J,'Census Data'!$A:$A,$A2083))/SUMIFS('Census Data'!$F:$F,'Census Data'!$A:$A,$A2083)</f>
        <v>0.94395464322702283</v>
      </c>
      <c r="G2083" s="17">
        <f>SUM(SUMIFS('Census Data'!K:K,'Census Data'!$A:$A,$A2083),SUMIFS('Census Data'!L:L,'Census Data'!$A:$A,$A2083))/SUMIFS('Census Data'!$F:$F,'Census Data'!$A:$A,$A2083)</f>
        <v>2.7152986164590914E-2</v>
      </c>
      <c r="H2083" s="17">
        <f>SUM(SUMIFS('Census Data'!O:O,'Census Data'!$A:$A,$A2083),SUMIFS('Census Data'!P:P,'Census Data'!$A:$A,$A2083))/SUMIFS('Census Data'!$F:$F,'Census Data'!$A:$A,$A2083)</f>
        <v>3.9036566906551239E-3</v>
      </c>
      <c r="I2083" s="19">
        <f t="shared" si="64"/>
        <v>2.4988713917731054E-2</v>
      </c>
      <c r="J2083" s="17">
        <f>SUM(SUMIFS('Census Data'!W:W,'Census Data'!$A:$A,$A2083),SUMIFS('Census Data'!X:X,'Census Data'!$A:$A,$A2083))/SUMIFS('Census Data'!$F:$F,'Census Data'!$A:$A,$A2083)</f>
        <v>1.3928353294208249E-2</v>
      </c>
      <c r="K2083" s="19">
        <f t="shared" si="65"/>
        <v>0.98607164670579173</v>
      </c>
      <c r="L2083" s="24">
        <f>'EPA Data'!D2084/SUM('EPA Data'!D:D)</f>
        <v>8.5854260784608109E-4</v>
      </c>
      <c r="M2083" s="24">
        <f>'EPA Data'!E2084/SUM('EPA Data'!E:E)</f>
        <v>6.5019203429534322E-4</v>
      </c>
      <c r="N2083" s="24">
        <f>'EPA Data'!F2084/SUM('EPA Data'!F:F)</f>
        <v>9.9373059588423623E-4</v>
      </c>
      <c r="O2083" s="24">
        <f>'EPA Data'!G2084/SUM('EPA Data'!G:G)</f>
        <v>1.2339210935424723E-4</v>
      </c>
      <c r="P2083" s="24">
        <f>'EPA Data'!H2084/SUM('EPA Data'!H:H)</f>
        <v>1.9339765923990701E-4</v>
      </c>
      <c r="Q2083" s="24">
        <f>'EPA Data'!I2084/SUM('EPA Data'!I:I)</f>
        <v>9.8664579586375098E-5</v>
      </c>
      <c r="R2083" s="24">
        <f>'EPA Data'!J2084/SUM('EPA Data'!J:J)</f>
        <v>1.9019739953202448E-4</v>
      </c>
      <c r="S2083" s="24">
        <f>'EPA Data'!K2084/SUM('EPA Data'!K:K)</f>
        <v>2.9149816967340467E-4</v>
      </c>
      <c r="T2083" s="24">
        <f>'EPA Data'!L2084/SUM('EPA Data'!L:L)</f>
        <v>6.3396452656070974E-4</v>
      </c>
      <c r="U2083" s="24">
        <f>'EPA Data'!M2084/SUM('EPA Data'!M:M)</f>
        <v>3.0135754807602037E-4</v>
      </c>
      <c r="V2083" s="24">
        <f>'EPA Data'!N2084/SUM('EPA Data'!N:N)</f>
        <v>1.8872251124285705E-4</v>
      </c>
      <c r="W2083" s="24">
        <f>'EPA Data'!O2084/SUM('EPA Data'!O:O)</f>
        <v>2.4228764828886239E-4</v>
      </c>
      <c r="X2083" s="24">
        <f>'EPA Data'!P2084/SUM('EPA Data'!P:P)</f>
        <v>2.9246942982124902E-4</v>
      </c>
    </row>
    <row r="2084" spans="1:24" x14ac:dyDescent="0.25">
      <c r="A2084" s="16" t="s">
        <v>3406</v>
      </c>
      <c r="B2084" s="16" t="s">
        <v>1277</v>
      </c>
      <c r="C2084" s="21" t="s">
        <v>3035</v>
      </c>
      <c r="D2084" s="17">
        <f>SUMIFS('Census Data'!G:G,'Census Data'!$A:$A,$A2084)/SUMIFS('Census Data'!$F:$F,'Census Data'!$A:$A,$A2084)</f>
        <v>0.49980064518467504</v>
      </c>
      <c r="E2084" s="19">
        <f>SUMIFS('Census Data'!H:H,'Census Data'!$A:$A,$A2084)/SUMIFS('Census Data'!$F:$F,'Census Data'!$A:$A,$A2084)</f>
        <v>0.50019935481532496</v>
      </c>
      <c r="F2084" s="17">
        <f>SUM(SUMIFS('Census Data'!I:I,'Census Data'!$A:$A,$A2084),SUMIFS('Census Data'!J:J,'Census Data'!$A:$A,$A2084))/SUMIFS('Census Data'!$F:$F,'Census Data'!$A:$A,$A2084)</f>
        <v>0.93950487513139291</v>
      </c>
      <c r="G2084" s="17">
        <f>SUM(SUMIFS('Census Data'!K:K,'Census Data'!$A:$A,$A2084),SUMIFS('Census Data'!L:L,'Census Data'!$A:$A,$A2084))/SUMIFS('Census Data'!$F:$F,'Census Data'!$A:$A,$A2084)</f>
        <v>2.6622929428395375E-2</v>
      </c>
      <c r="H2084" s="17">
        <f>SUM(SUMIFS('Census Data'!O:O,'Census Data'!$A:$A,$A2084),SUMIFS('Census Data'!P:P,'Census Data'!$A:$A,$A2084))/SUMIFS('Census Data'!$F:$F,'Census Data'!$A:$A,$A2084)</f>
        <v>7.6660988074957409E-3</v>
      </c>
      <c r="I2084" s="19">
        <f t="shared" si="64"/>
        <v>2.6206096632716003E-2</v>
      </c>
      <c r="J2084" s="17">
        <f>SUM(SUMIFS('Census Data'!W:W,'Census Data'!$A:$A,$A2084),SUMIFS('Census Data'!X:X,'Census Data'!$A:$A,$A2084))/SUMIFS('Census Data'!$F:$F,'Census Data'!$A:$A,$A2084)</f>
        <v>5.4097647613179166E-2</v>
      </c>
      <c r="K2084" s="19">
        <f t="shared" si="65"/>
        <v>0.94590235238682085</v>
      </c>
      <c r="L2084" s="24">
        <f>'EPA Data'!D2085/SUM('EPA Data'!D:D)</f>
        <v>1.8523147523288975E-4</v>
      </c>
      <c r="M2084" s="24">
        <f>'EPA Data'!E2085/SUM('EPA Data'!E:E)</f>
        <v>2.39415119768527E-4</v>
      </c>
      <c r="N2084" s="24">
        <f>'EPA Data'!F2085/SUM('EPA Data'!F:F)</f>
        <v>3.3454035936852591E-4</v>
      </c>
      <c r="O2084" s="24">
        <f>'EPA Data'!G2085/SUM('EPA Data'!G:G)</f>
        <v>1.4034167658461886E-4</v>
      </c>
      <c r="P2084" s="24">
        <f>'EPA Data'!H2085/SUM('EPA Data'!H:H)</f>
        <v>1.7838064685447833E-4</v>
      </c>
      <c r="Q2084" s="24">
        <f>'EPA Data'!I2085/SUM('EPA Data'!I:I)</f>
        <v>7.5276540364481109E-5</v>
      </c>
      <c r="R2084" s="24">
        <f>'EPA Data'!J2085/SUM('EPA Data'!J:J)</f>
        <v>1.4433065281480126E-4</v>
      </c>
      <c r="S2084" s="24">
        <f>'EPA Data'!K2085/SUM('EPA Data'!K:K)</f>
        <v>2.7007260685433767E-4</v>
      </c>
      <c r="T2084" s="24">
        <f>'EPA Data'!L2085/SUM('EPA Data'!L:L)</f>
        <v>6.6105134130776499E-4</v>
      </c>
      <c r="U2084" s="24">
        <f>'EPA Data'!M2085/SUM('EPA Data'!M:M)</f>
        <v>2.5995272832111504E-4</v>
      </c>
      <c r="V2084" s="24">
        <f>'EPA Data'!N2085/SUM('EPA Data'!N:N)</f>
        <v>1.7072092241132212E-4</v>
      </c>
      <c r="W2084" s="24">
        <f>'EPA Data'!O2085/SUM('EPA Data'!O:O)</f>
        <v>1.9609343398174471E-4</v>
      </c>
      <c r="X2084" s="24">
        <f>'EPA Data'!P2085/SUM('EPA Data'!P:P)</f>
        <v>2.7208142047450837E-4</v>
      </c>
    </row>
    <row r="2085" spans="1:24" x14ac:dyDescent="0.25">
      <c r="A2085" s="16" t="s">
        <v>3407</v>
      </c>
      <c r="B2085" s="16" t="s">
        <v>1277</v>
      </c>
      <c r="C2085" s="21" t="s">
        <v>139</v>
      </c>
      <c r="D2085" s="17">
        <f>SUMIFS('Census Data'!G:G,'Census Data'!$A:$A,$A2085)/SUMIFS('Census Data'!$F:$F,'Census Data'!$A:$A,$A2085)</f>
        <v>0.50226384029635729</v>
      </c>
      <c r="E2085" s="19">
        <f>SUMIFS('Census Data'!H:H,'Census Data'!$A:$A,$A2085)/SUMIFS('Census Data'!$F:$F,'Census Data'!$A:$A,$A2085)</f>
        <v>0.49773615970364271</v>
      </c>
      <c r="F2085" s="17">
        <f>SUM(SUMIFS('Census Data'!I:I,'Census Data'!$A:$A,$A2085),SUMIFS('Census Data'!J:J,'Census Data'!$A:$A,$A2085))/SUMIFS('Census Data'!$F:$F,'Census Data'!$A:$A,$A2085)</f>
        <v>0.93945256225560814</v>
      </c>
      <c r="G2085" s="17">
        <f>SUM(SUMIFS('Census Data'!K:K,'Census Data'!$A:$A,$A2085),SUMIFS('Census Data'!L:L,'Census Data'!$A:$A,$A2085))/SUMIFS('Census Data'!$F:$F,'Census Data'!$A:$A,$A2085)</f>
        <v>2.3296974686149413E-2</v>
      </c>
      <c r="H2085" s="17">
        <f>SUM(SUMIFS('Census Data'!O:O,'Census Data'!$A:$A,$A2085),SUMIFS('Census Data'!P:P,'Census Data'!$A:$A,$A2085))/SUMIFS('Census Data'!$F:$F,'Census Data'!$A:$A,$A2085)</f>
        <v>1.2162996501337724E-2</v>
      </c>
      <c r="I2085" s="19">
        <f t="shared" si="64"/>
        <v>2.5087466556904747E-2</v>
      </c>
      <c r="J2085" s="17">
        <f>SUM(SUMIFS('Census Data'!W:W,'Census Data'!$A:$A,$A2085),SUMIFS('Census Data'!X:X,'Census Data'!$A:$A,$A2085))/SUMIFS('Census Data'!$F:$F,'Census Data'!$A:$A,$A2085)</f>
        <v>1.6011525005145091E-2</v>
      </c>
      <c r="K2085" s="19">
        <f t="shared" si="65"/>
        <v>0.98398847499485487</v>
      </c>
      <c r="L2085" s="24">
        <f>'EPA Data'!D2086/SUM('EPA Data'!D:D)</f>
        <v>1.4727809054084336E-4</v>
      </c>
      <c r="M2085" s="24">
        <f>'EPA Data'!E2086/SUM('EPA Data'!E:E)</f>
        <v>1.9560898807936982E-4</v>
      </c>
      <c r="N2085" s="24">
        <f>'EPA Data'!F2086/SUM('EPA Data'!F:F)</f>
        <v>2.7418356632823827E-4</v>
      </c>
      <c r="O2085" s="24">
        <f>'EPA Data'!G2086/SUM('EPA Data'!G:G)</f>
        <v>1.0598701693471426E-4</v>
      </c>
      <c r="P2085" s="24">
        <f>'EPA Data'!H2086/SUM('EPA Data'!H:H)</f>
        <v>1.2723943994694367E-4</v>
      </c>
      <c r="Q2085" s="24">
        <f>'EPA Data'!I2086/SUM('EPA Data'!I:I)</f>
        <v>5.8145252461049712E-5</v>
      </c>
      <c r="R2085" s="24">
        <f>'EPA Data'!J2086/SUM('EPA Data'!J:J)</f>
        <v>1.0712230911320542E-4</v>
      </c>
      <c r="S2085" s="24">
        <f>'EPA Data'!K2086/SUM('EPA Data'!K:K)</f>
        <v>1.4500324618753005E-4</v>
      </c>
      <c r="T2085" s="24">
        <f>'EPA Data'!L2086/SUM('EPA Data'!L:L)</f>
        <v>1.711552000726008E-4</v>
      </c>
      <c r="U2085" s="24">
        <f>'EPA Data'!M2086/SUM('EPA Data'!M:M)</f>
        <v>2.039364825881887E-4</v>
      </c>
      <c r="V2085" s="24">
        <f>'EPA Data'!N2086/SUM('EPA Data'!N:N)</f>
        <v>1.3572254130207563E-4</v>
      </c>
      <c r="W2085" s="24">
        <f>'EPA Data'!O2086/SUM('EPA Data'!O:O)</f>
        <v>1.6676372479215373E-4</v>
      </c>
      <c r="X2085" s="24">
        <f>'EPA Data'!P2086/SUM('EPA Data'!P:P)</f>
        <v>2.1393344653219222E-4</v>
      </c>
    </row>
    <row r="2086" spans="1:24" x14ac:dyDescent="0.25">
      <c r="A2086" s="16" t="s">
        <v>3408</v>
      </c>
      <c r="B2086" s="16" t="s">
        <v>1277</v>
      </c>
      <c r="C2086" s="21" t="s">
        <v>1175</v>
      </c>
      <c r="D2086" s="17">
        <f>SUMIFS('Census Data'!G:G,'Census Data'!$A:$A,$A2086)/SUMIFS('Census Data'!$F:$F,'Census Data'!$A:$A,$A2086)</f>
        <v>0.4860094008191988</v>
      </c>
      <c r="E2086" s="19">
        <f>SUMIFS('Census Data'!H:H,'Census Data'!$A:$A,$A2086)/SUMIFS('Census Data'!$F:$F,'Census Data'!$A:$A,$A2086)</f>
        <v>0.51399059918080114</v>
      </c>
      <c r="F2086" s="17">
        <f>SUM(SUMIFS('Census Data'!I:I,'Census Data'!$A:$A,$A2086),SUMIFS('Census Data'!J:J,'Census Data'!$A:$A,$A2086))/SUMIFS('Census Data'!$F:$F,'Census Data'!$A:$A,$A2086)</f>
        <v>0.8801476500650286</v>
      </c>
      <c r="G2086" s="17">
        <f>SUM(SUMIFS('Census Data'!K:K,'Census Data'!$A:$A,$A2086),SUMIFS('Census Data'!L:L,'Census Data'!$A:$A,$A2086))/SUMIFS('Census Data'!$F:$F,'Census Data'!$A:$A,$A2086)</f>
        <v>7.9858394089680151E-2</v>
      </c>
      <c r="H2086" s="17">
        <f>SUM(SUMIFS('Census Data'!O:O,'Census Data'!$A:$A,$A2086),SUMIFS('Census Data'!P:P,'Census Data'!$A:$A,$A2086))/SUMIFS('Census Data'!$F:$F,'Census Data'!$A:$A,$A2086)</f>
        <v>9.6733458173909759E-3</v>
      </c>
      <c r="I2086" s="19">
        <f t="shared" si="64"/>
        <v>3.0320610027900319E-2</v>
      </c>
      <c r="J2086" s="17">
        <f>SUM(SUMIFS('Census Data'!W:W,'Census Data'!$A:$A,$A2086),SUMIFS('Census Data'!X:X,'Census Data'!$A:$A,$A2086))/SUMIFS('Census Data'!$F:$F,'Census Data'!$A:$A,$A2086)</f>
        <v>2.2266234221788098E-2</v>
      </c>
      <c r="K2086" s="19">
        <f t="shared" si="65"/>
        <v>0.97773376577821192</v>
      </c>
      <c r="L2086" s="24">
        <f>'EPA Data'!D2087/SUM('EPA Data'!D:D)</f>
        <v>1.2312233582730721E-3</v>
      </c>
      <c r="M2086" s="24">
        <f>'EPA Data'!E2087/SUM('EPA Data'!E:E)</f>
        <v>1.755119216674917E-3</v>
      </c>
      <c r="N2086" s="24">
        <f>'EPA Data'!F2087/SUM('EPA Data'!F:F)</f>
        <v>2.6339620422993894E-3</v>
      </c>
      <c r="O2086" s="24">
        <f>'EPA Data'!G2087/SUM('EPA Data'!G:G)</f>
        <v>1.3390213679360097E-3</v>
      </c>
      <c r="P2086" s="24">
        <f>'EPA Data'!H2087/SUM('EPA Data'!H:H)</f>
        <v>1.2224470851575373E-3</v>
      </c>
      <c r="Q2086" s="24">
        <f>'EPA Data'!I2087/SUM('EPA Data'!I:I)</f>
        <v>5.622122316238737E-4</v>
      </c>
      <c r="R2086" s="24">
        <f>'EPA Data'!J2087/SUM('EPA Data'!J:J)</f>
        <v>1.6614944627364018E-3</v>
      </c>
      <c r="S2086" s="24">
        <f>'EPA Data'!K2087/SUM('EPA Data'!K:K)</f>
        <v>1.6670252313175085E-3</v>
      </c>
      <c r="T2086" s="24">
        <f>'EPA Data'!L2087/SUM('EPA Data'!L:L)</f>
        <v>2.1310057010010641E-3</v>
      </c>
      <c r="U2086" s="24">
        <f>'EPA Data'!M2087/SUM('EPA Data'!M:M)</f>
        <v>2.0592306622987662E-3</v>
      </c>
      <c r="V2086" s="24">
        <f>'EPA Data'!N2087/SUM('EPA Data'!N:N)</f>
        <v>1.7844082066001859E-3</v>
      </c>
      <c r="W2086" s="24">
        <f>'EPA Data'!O2087/SUM('EPA Data'!O:O)</f>
        <v>2.200865656580387E-3</v>
      </c>
      <c r="X2086" s="24">
        <f>'EPA Data'!P2087/SUM('EPA Data'!P:P)</f>
        <v>1.4249785386267419E-3</v>
      </c>
    </row>
    <row r="2087" spans="1:24" x14ac:dyDescent="0.25">
      <c r="A2087" s="16" t="s">
        <v>3409</v>
      </c>
      <c r="B2087" s="16" t="s">
        <v>1277</v>
      </c>
      <c r="C2087" s="21" t="s">
        <v>547</v>
      </c>
      <c r="D2087" s="17">
        <f>SUMIFS('Census Data'!G:G,'Census Data'!$A:$A,$A2087)/SUMIFS('Census Data'!$F:$F,'Census Data'!$A:$A,$A2087)</f>
        <v>0.48495507501668167</v>
      </c>
      <c r="E2087" s="19">
        <f>SUMIFS('Census Data'!H:H,'Census Data'!$A:$A,$A2087)/SUMIFS('Census Data'!$F:$F,'Census Data'!$A:$A,$A2087)</f>
        <v>0.51504492498331833</v>
      </c>
      <c r="F2087" s="17">
        <f>SUM(SUMIFS('Census Data'!I:I,'Census Data'!$A:$A,$A2087),SUMIFS('Census Data'!J:J,'Census Data'!$A:$A,$A2087))/SUMIFS('Census Data'!$F:$F,'Census Data'!$A:$A,$A2087)</f>
        <v>0.78180930957296779</v>
      </c>
      <c r="G2087" s="17">
        <f>SUM(SUMIFS('Census Data'!K:K,'Census Data'!$A:$A,$A2087),SUMIFS('Census Data'!L:L,'Census Data'!$A:$A,$A2087))/SUMIFS('Census Data'!$F:$F,'Census Data'!$A:$A,$A2087)</f>
        <v>0.15100006839022354</v>
      </c>
      <c r="H2087" s="17">
        <f>SUM(SUMIFS('Census Data'!O:O,'Census Data'!$A:$A,$A2087),SUMIFS('Census Data'!P:P,'Census Data'!$A:$A,$A2087))/SUMIFS('Census Data'!$F:$F,'Census Data'!$A:$A,$A2087)</f>
        <v>3.8965791949546497E-2</v>
      </c>
      <c r="I2087" s="19">
        <f t="shared" si="64"/>
        <v>2.8224830087262176E-2</v>
      </c>
      <c r="J2087" s="17">
        <f>SUM(SUMIFS('Census Data'!W:W,'Census Data'!$A:$A,$A2087),SUMIFS('Census Data'!X:X,'Census Data'!$A:$A,$A2087))/SUMIFS('Census Data'!$F:$F,'Census Data'!$A:$A,$A2087)</f>
        <v>2.2958782875827383E-2</v>
      </c>
      <c r="K2087" s="19">
        <f t="shared" si="65"/>
        <v>0.97704121712417258</v>
      </c>
      <c r="L2087" s="24">
        <f>'EPA Data'!D2088/SUM('EPA Data'!D:D)</f>
        <v>1.4677508428913026E-3</v>
      </c>
      <c r="M2087" s="24">
        <f>'EPA Data'!E2088/SUM('EPA Data'!E:E)</f>
        <v>2.294231810754211E-3</v>
      </c>
      <c r="N2087" s="24">
        <f>'EPA Data'!F2088/SUM('EPA Data'!F:F)</f>
        <v>3.4051193733801821E-3</v>
      </c>
      <c r="O2087" s="24">
        <f>'EPA Data'!G2088/SUM('EPA Data'!G:G)</f>
        <v>2.3599570013379929E-3</v>
      </c>
      <c r="P2087" s="24">
        <f>'EPA Data'!H2088/SUM('EPA Data'!H:H)</f>
        <v>1.8792744551854364E-3</v>
      </c>
      <c r="Q2087" s="24">
        <f>'EPA Data'!I2088/SUM('EPA Data'!I:I)</f>
        <v>9.7653090977226325E-4</v>
      </c>
      <c r="R2087" s="24">
        <f>'EPA Data'!J2088/SUM('EPA Data'!J:J)</f>
        <v>2.2108186674159561E-3</v>
      </c>
      <c r="S2087" s="24">
        <f>'EPA Data'!K2088/SUM('EPA Data'!K:K)</f>
        <v>1.9870123960330274E-3</v>
      </c>
      <c r="T2087" s="24">
        <f>'EPA Data'!L2088/SUM('EPA Data'!L:L)</f>
        <v>2.4762761035276005E-3</v>
      </c>
      <c r="U2087" s="24">
        <f>'EPA Data'!M2088/SUM('EPA Data'!M:M)</f>
        <v>3.1110669545274319E-3</v>
      </c>
      <c r="V2087" s="24">
        <f>'EPA Data'!N2088/SUM('EPA Data'!N:N)</f>
        <v>3.1022131345308721E-3</v>
      </c>
      <c r="W2087" s="24">
        <f>'EPA Data'!O2088/SUM('EPA Data'!O:O)</f>
        <v>3.1341797545019084E-3</v>
      </c>
      <c r="X2087" s="24">
        <f>'EPA Data'!P2088/SUM('EPA Data'!P:P)</f>
        <v>1.7992745197796787E-3</v>
      </c>
    </row>
    <row r="2088" spans="1:24" x14ac:dyDescent="0.25">
      <c r="A2088" s="16" t="s">
        <v>3410</v>
      </c>
      <c r="B2088" s="16" t="s">
        <v>1277</v>
      </c>
      <c r="C2088" s="21" t="s">
        <v>3411</v>
      </c>
      <c r="D2088" s="17">
        <f>SUMIFS('Census Data'!G:G,'Census Data'!$A:$A,$A2088)/SUMIFS('Census Data'!$F:$F,'Census Data'!$A:$A,$A2088)</f>
        <v>0.48773071211371188</v>
      </c>
      <c r="E2088" s="19">
        <f>SUMIFS('Census Data'!H:H,'Census Data'!$A:$A,$A2088)/SUMIFS('Census Data'!$F:$F,'Census Data'!$A:$A,$A2088)</f>
        <v>0.51226928788628812</v>
      </c>
      <c r="F2088" s="17">
        <f>SUM(SUMIFS('Census Data'!I:I,'Census Data'!$A:$A,$A2088),SUMIFS('Census Data'!J:J,'Census Data'!$A:$A,$A2088))/SUMIFS('Census Data'!$F:$F,'Census Data'!$A:$A,$A2088)</f>
        <v>0.88405548203299422</v>
      </c>
      <c r="G2088" s="17">
        <f>SUM(SUMIFS('Census Data'!K:K,'Census Data'!$A:$A,$A2088),SUMIFS('Census Data'!L:L,'Census Data'!$A:$A,$A2088))/SUMIFS('Census Data'!$F:$F,'Census Data'!$A:$A,$A2088)</f>
        <v>8.6122420115772771E-2</v>
      </c>
      <c r="H2088" s="17">
        <f>SUM(SUMIFS('Census Data'!O:O,'Census Data'!$A:$A,$A2088),SUMIFS('Census Data'!P:P,'Census Data'!$A:$A,$A2088))/SUMIFS('Census Data'!$F:$F,'Census Data'!$A:$A,$A2088)</f>
        <v>5.6067968521118939E-3</v>
      </c>
      <c r="I2088" s="19">
        <f t="shared" si="64"/>
        <v>2.421530099912117E-2</v>
      </c>
      <c r="J2088" s="17">
        <f>SUM(SUMIFS('Census Data'!W:W,'Census Data'!$A:$A,$A2088),SUMIFS('Census Data'!X:X,'Census Data'!$A:$A,$A2088))/SUMIFS('Census Data'!$F:$F,'Census Data'!$A:$A,$A2088)</f>
        <v>1.9351025892288886E-2</v>
      </c>
      <c r="K2088" s="19">
        <f t="shared" si="65"/>
        <v>0.98064897410771112</v>
      </c>
      <c r="L2088" s="24">
        <f>'EPA Data'!D2089/SUM('EPA Data'!D:D)</f>
        <v>7.6459671367277797E-4</v>
      </c>
      <c r="M2088" s="24">
        <f>'EPA Data'!E2089/SUM('EPA Data'!E:E)</f>
        <v>1.0772137979892964E-3</v>
      </c>
      <c r="N2088" s="24">
        <f>'EPA Data'!F2089/SUM('EPA Data'!F:F)</f>
        <v>1.4015370443238428E-3</v>
      </c>
      <c r="O2088" s="24">
        <f>'EPA Data'!G2089/SUM('EPA Data'!G:G)</f>
        <v>6.8121979726580399E-4</v>
      </c>
      <c r="P2088" s="24">
        <f>'EPA Data'!H2089/SUM('EPA Data'!H:H)</f>
        <v>7.6826765181709552E-4</v>
      </c>
      <c r="Q2088" s="24">
        <f>'EPA Data'!I2089/SUM('EPA Data'!I:I)</f>
        <v>3.9604551622612438E-4</v>
      </c>
      <c r="R2088" s="24">
        <f>'EPA Data'!J2089/SUM('EPA Data'!J:J)</f>
        <v>8.8504831329527789E-4</v>
      </c>
      <c r="S2088" s="24">
        <f>'EPA Data'!K2089/SUM('EPA Data'!K:K)</f>
        <v>1.0971112205022488E-3</v>
      </c>
      <c r="T2088" s="24">
        <f>'EPA Data'!L2089/SUM('EPA Data'!L:L)</f>
        <v>1.1977661997279005E-3</v>
      </c>
      <c r="U2088" s="24">
        <f>'EPA Data'!M2089/SUM('EPA Data'!M:M)</f>
        <v>1.2861243665869548E-3</v>
      </c>
      <c r="V2088" s="24">
        <f>'EPA Data'!N2089/SUM('EPA Data'!N:N)</f>
        <v>1.1075084750063761E-3</v>
      </c>
      <c r="W2088" s="24">
        <f>'EPA Data'!O2089/SUM('EPA Data'!O:O)</f>
        <v>1.6309940554724764E-3</v>
      </c>
      <c r="X2088" s="24">
        <f>'EPA Data'!P2089/SUM('EPA Data'!P:P)</f>
        <v>8.7235735795694678E-4</v>
      </c>
    </row>
    <row r="2089" spans="1:24" x14ac:dyDescent="0.25">
      <c r="A2089" s="16" t="s">
        <v>3412</v>
      </c>
      <c r="B2089" s="16" t="s">
        <v>1277</v>
      </c>
      <c r="C2089" s="21" t="s">
        <v>3413</v>
      </c>
      <c r="D2089" s="17">
        <f>SUMIFS('Census Data'!G:G,'Census Data'!$A:$A,$A2089)/SUMIFS('Census Data'!$F:$F,'Census Data'!$A:$A,$A2089)</f>
        <v>0.49330883711828843</v>
      </c>
      <c r="E2089" s="19">
        <f>SUMIFS('Census Data'!H:H,'Census Data'!$A:$A,$A2089)/SUMIFS('Census Data'!$F:$F,'Census Data'!$A:$A,$A2089)</f>
        <v>0.50669116288171157</v>
      </c>
      <c r="F2089" s="17">
        <f>SUM(SUMIFS('Census Data'!I:I,'Census Data'!$A:$A,$A2089),SUMIFS('Census Data'!J:J,'Census Data'!$A:$A,$A2089))/SUMIFS('Census Data'!$F:$F,'Census Data'!$A:$A,$A2089)</f>
        <v>0.96299477100024999</v>
      </c>
      <c r="G2089" s="17">
        <f>SUM(SUMIFS('Census Data'!K:K,'Census Data'!$A:$A,$A2089),SUMIFS('Census Data'!L:L,'Census Data'!$A:$A,$A2089))/SUMIFS('Census Data'!$F:$F,'Census Data'!$A:$A,$A2089)</f>
        <v>1.034928848641656E-2</v>
      </c>
      <c r="H2089" s="17">
        <f>SUM(SUMIFS('Census Data'!O:O,'Census Data'!$A:$A,$A2089),SUMIFS('Census Data'!P:P,'Census Data'!$A:$A,$A2089))/SUMIFS('Census Data'!$F:$F,'Census Data'!$A:$A,$A2089)</f>
        <v>4.3919249459162708E-3</v>
      </c>
      <c r="I2089" s="19">
        <f t="shared" si="64"/>
        <v>2.2264015567417195E-2</v>
      </c>
      <c r="J2089" s="17">
        <f>SUM(SUMIFS('Census Data'!W:W,'Census Data'!$A:$A,$A2089),SUMIFS('Census Data'!X:X,'Census Data'!$A:$A,$A2089))/SUMIFS('Census Data'!$F:$F,'Census Data'!$A:$A,$A2089)</f>
        <v>3.1928424668703187E-2</v>
      </c>
      <c r="K2089" s="19">
        <f t="shared" si="65"/>
        <v>0.96807157533129684</v>
      </c>
      <c r="L2089" s="24">
        <f>'EPA Data'!D2090/SUM('EPA Data'!D:D)</f>
        <v>3.2108542222130569E-4</v>
      </c>
      <c r="M2089" s="24">
        <f>'EPA Data'!E2090/SUM('EPA Data'!E:E)</f>
        <v>4.2655206625731703E-4</v>
      </c>
      <c r="N2089" s="24">
        <f>'EPA Data'!F2090/SUM('EPA Data'!F:F)</f>
        <v>5.9253952193587169E-4</v>
      </c>
      <c r="O2089" s="24">
        <f>'EPA Data'!G2090/SUM('EPA Data'!G:G)</f>
        <v>1.8584410063327933E-4</v>
      </c>
      <c r="P2089" s="24">
        <f>'EPA Data'!H2090/SUM('EPA Data'!H:H)</f>
        <v>2.4538120397405518E-4</v>
      </c>
      <c r="Q2089" s="24">
        <f>'EPA Data'!I2090/SUM('EPA Data'!I:I)</f>
        <v>1.2476827704571458E-4</v>
      </c>
      <c r="R2089" s="24">
        <f>'EPA Data'!J2090/SUM('EPA Data'!J:J)</f>
        <v>2.7025063105805394E-4</v>
      </c>
      <c r="S2089" s="24">
        <f>'EPA Data'!K2090/SUM('EPA Data'!K:K)</f>
        <v>3.9231951617082973E-4</v>
      </c>
      <c r="T2089" s="24">
        <f>'EPA Data'!L2090/SUM('EPA Data'!L:L)</f>
        <v>5.2882797998350032E-4</v>
      </c>
      <c r="U2089" s="24">
        <f>'EPA Data'!M2090/SUM('EPA Data'!M:M)</f>
        <v>4.5368425449521726E-4</v>
      </c>
      <c r="V2089" s="24">
        <f>'EPA Data'!N2090/SUM('EPA Data'!N:N)</f>
        <v>3.5735394565753414E-4</v>
      </c>
      <c r="W2089" s="24">
        <f>'EPA Data'!O2090/SUM('EPA Data'!O:O)</f>
        <v>4.2109316889917735E-4</v>
      </c>
      <c r="X2089" s="24">
        <f>'EPA Data'!P2090/SUM('EPA Data'!P:P)</f>
        <v>3.5320874250331522E-4</v>
      </c>
    </row>
    <row r="2090" spans="1:24" x14ac:dyDescent="0.25">
      <c r="A2090" s="16" t="s">
        <v>3414</v>
      </c>
      <c r="B2090" s="16" t="s">
        <v>1277</v>
      </c>
      <c r="C2090" s="21" t="s">
        <v>309</v>
      </c>
      <c r="D2090" s="17">
        <f>SUMIFS('Census Data'!G:G,'Census Data'!$A:$A,$A2090)/SUMIFS('Census Data'!$F:$F,'Census Data'!$A:$A,$A2090)</f>
        <v>0.48001288397640196</v>
      </c>
      <c r="E2090" s="19">
        <f>SUMIFS('Census Data'!H:H,'Census Data'!$A:$A,$A2090)/SUMIFS('Census Data'!$F:$F,'Census Data'!$A:$A,$A2090)</f>
        <v>0.51998711602359804</v>
      </c>
      <c r="F2090" s="17">
        <f>SUM(SUMIFS('Census Data'!I:I,'Census Data'!$A:$A,$A2090),SUMIFS('Census Data'!J:J,'Census Data'!$A:$A,$A2090))/SUMIFS('Census Data'!$F:$F,'Census Data'!$A:$A,$A2090)</f>
        <v>0.90496372143486814</v>
      </c>
      <c r="G2090" s="17">
        <f>SUM(SUMIFS('Census Data'!K:K,'Census Data'!$A:$A,$A2090),SUMIFS('Census Data'!L:L,'Census Data'!$A:$A,$A2090))/SUMIFS('Census Data'!$F:$F,'Census Data'!$A:$A,$A2090)</f>
        <v>2.6852919237811079E-2</v>
      </c>
      <c r="H2090" s="17">
        <f>SUM(SUMIFS('Census Data'!O:O,'Census Data'!$A:$A,$A2090),SUMIFS('Census Data'!P:P,'Census Data'!$A:$A,$A2090))/SUMIFS('Census Data'!$F:$F,'Census Data'!$A:$A,$A2090)</f>
        <v>4.8755679121177189E-2</v>
      </c>
      <c r="I2090" s="19">
        <f t="shared" si="64"/>
        <v>1.9427680206143605E-2</v>
      </c>
      <c r="J2090" s="17">
        <f>SUM(SUMIFS('Census Data'!W:W,'Census Data'!$A:$A,$A2090),SUMIFS('Census Data'!X:X,'Census Data'!$A:$A,$A2090))/SUMIFS('Census Data'!$F:$F,'Census Data'!$A:$A,$A2090)</f>
        <v>1.9919305621482336E-2</v>
      </c>
      <c r="K2090" s="19">
        <f t="shared" si="65"/>
        <v>0.98008069437851764</v>
      </c>
      <c r="L2090" s="24">
        <f>'EPA Data'!D2091/SUM('EPA Data'!D:D)</f>
        <v>1.1700281717264502E-4</v>
      </c>
      <c r="M2090" s="24">
        <f>'EPA Data'!E2091/SUM('EPA Data'!E:E)</f>
        <v>1.7527123308775627E-4</v>
      </c>
      <c r="N2090" s="24">
        <f>'EPA Data'!F2091/SUM('EPA Data'!F:F)</f>
        <v>2.4038301268803266E-4</v>
      </c>
      <c r="O2090" s="24">
        <f>'EPA Data'!G2091/SUM('EPA Data'!G:G)</f>
        <v>1.0737771860217779E-4</v>
      </c>
      <c r="P2090" s="24">
        <f>'EPA Data'!H2091/SUM('EPA Data'!H:H)</f>
        <v>1.2417531267684714E-4</v>
      </c>
      <c r="Q2090" s="24">
        <f>'EPA Data'!I2091/SUM('EPA Data'!I:I)</f>
        <v>6.9990315161257578E-5</v>
      </c>
      <c r="R2090" s="24">
        <f>'EPA Data'!J2091/SUM('EPA Data'!J:J)</f>
        <v>9.4893226843508876E-5</v>
      </c>
      <c r="S2090" s="24">
        <f>'EPA Data'!K2091/SUM('EPA Data'!K:K)</f>
        <v>1.3043707589590443E-4</v>
      </c>
      <c r="T2090" s="24">
        <f>'EPA Data'!L2091/SUM('EPA Data'!L:L)</f>
        <v>1.5049733252765291E-4</v>
      </c>
      <c r="U2090" s="24">
        <f>'EPA Data'!M2091/SUM('EPA Data'!M:M)</f>
        <v>1.9792405094384009E-4</v>
      </c>
      <c r="V2090" s="24">
        <f>'EPA Data'!N2091/SUM('EPA Data'!N:N)</f>
        <v>1.5001622085292253E-4</v>
      </c>
      <c r="W2090" s="24">
        <f>'EPA Data'!O2091/SUM('EPA Data'!O:O)</f>
        <v>1.5759168053366333E-4</v>
      </c>
      <c r="X2090" s="24">
        <f>'EPA Data'!P2091/SUM('EPA Data'!P:P)</f>
        <v>1.8966744341522373E-4</v>
      </c>
    </row>
    <row r="2091" spans="1:24" x14ac:dyDescent="0.25">
      <c r="A2091" s="16" t="s">
        <v>3415</v>
      </c>
      <c r="B2091" s="16" t="s">
        <v>1277</v>
      </c>
      <c r="C2091" s="21" t="s">
        <v>3416</v>
      </c>
      <c r="D2091" s="17">
        <f>SUMIFS('Census Data'!G:G,'Census Data'!$A:$A,$A2091)/SUMIFS('Census Data'!$F:$F,'Census Data'!$A:$A,$A2091)</f>
        <v>0.49329796640141466</v>
      </c>
      <c r="E2091" s="19">
        <f>SUMIFS('Census Data'!H:H,'Census Data'!$A:$A,$A2091)/SUMIFS('Census Data'!$F:$F,'Census Data'!$A:$A,$A2091)</f>
        <v>0.50670203359858534</v>
      </c>
      <c r="F2091" s="17">
        <f>SUM(SUMIFS('Census Data'!I:I,'Census Data'!$A:$A,$A2091),SUMIFS('Census Data'!J:J,'Census Data'!$A:$A,$A2091))/SUMIFS('Census Data'!$F:$F,'Census Data'!$A:$A,$A2091)</f>
        <v>0.96633068081343942</v>
      </c>
      <c r="G2091" s="17">
        <f>SUM(SUMIFS('Census Data'!K:K,'Census Data'!$A:$A,$A2091),SUMIFS('Census Data'!L:L,'Census Data'!$A:$A,$A2091))/SUMIFS('Census Data'!$F:$F,'Census Data'!$A:$A,$A2091)</f>
        <v>1.1317418213969938E-2</v>
      </c>
      <c r="H2091" s="17">
        <f>SUM(SUMIFS('Census Data'!O:O,'Census Data'!$A:$A,$A2091),SUMIFS('Census Data'!P:P,'Census Data'!$A:$A,$A2091))/SUMIFS('Census Data'!$F:$F,'Census Data'!$A:$A,$A2091)</f>
        <v>3.2537577365163574E-3</v>
      </c>
      <c r="I2091" s="19">
        <f t="shared" si="64"/>
        <v>1.9098143236074283E-2</v>
      </c>
      <c r="J2091" s="17">
        <f>SUM(SUMIFS('Census Data'!W:W,'Census Data'!$A:$A,$A2091),SUMIFS('Census Data'!X:X,'Census Data'!$A:$A,$A2091))/SUMIFS('Census Data'!$F:$F,'Census Data'!$A:$A,$A2091)</f>
        <v>3.7347480106100797E-2</v>
      </c>
      <c r="K2091" s="19">
        <f t="shared" si="65"/>
        <v>0.96265251989389922</v>
      </c>
      <c r="L2091" s="24">
        <f>'EPA Data'!D2092/SUM('EPA Data'!D:D)</f>
        <v>1.1005518888280088E-4</v>
      </c>
      <c r="M2091" s="24">
        <f>'EPA Data'!E2092/SUM('EPA Data'!E:E)</f>
        <v>1.5863637737987835E-4</v>
      </c>
      <c r="N2091" s="24">
        <f>'EPA Data'!F2092/SUM('EPA Data'!F:F)</f>
        <v>2.2173458161470959E-4</v>
      </c>
      <c r="O2091" s="24">
        <f>'EPA Data'!G2092/SUM('EPA Data'!G:G)</f>
        <v>7.578059651343146E-5</v>
      </c>
      <c r="P2091" s="24">
        <f>'EPA Data'!H2092/SUM('EPA Data'!H:H)</f>
        <v>9.5671677594807059E-5</v>
      </c>
      <c r="Q2091" s="24">
        <f>'EPA Data'!I2092/SUM('EPA Data'!I:I)</f>
        <v>4.4567424949752723E-5</v>
      </c>
      <c r="R2091" s="24">
        <f>'EPA Data'!J2092/SUM('EPA Data'!J:J)</f>
        <v>7.3098434551438626E-5</v>
      </c>
      <c r="S2091" s="24">
        <f>'EPA Data'!K2092/SUM('EPA Data'!K:K)</f>
        <v>1.2444021932804791E-4</v>
      </c>
      <c r="T2091" s="24">
        <f>'EPA Data'!L2092/SUM('EPA Data'!L:L)</f>
        <v>1.4978148821866524E-4</v>
      </c>
      <c r="U2091" s="24">
        <f>'EPA Data'!M2092/SUM('EPA Data'!M:M)</f>
        <v>1.7181354398351382E-4</v>
      </c>
      <c r="V2091" s="24">
        <f>'EPA Data'!N2092/SUM('EPA Data'!N:N)</f>
        <v>9.3617877958684088E-5</v>
      </c>
      <c r="W2091" s="24">
        <f>'EPA Data'!O2092/SUM('EPA Data'!O:O)</f>
        <v>1.0942594600249362E-4</v>
      </c>
      <c r="X2091" s="24">
        <f>'EPA Data'!P2092/SUM('EPA Data'!P:P)</f>
        <v>1.819102641621903E-4</v>
      </c>
    </row>
    <row r="2092" spans="1:24" x14ac:dyDescent="0.25">
      <c r="A2092" s="16" t="s">
        <v>3417</v>
      </c>
      <c r="B2092" s="16" t="s">
        <v>1277</v>
      </c>
      <c r="C2092" s="21" t="s">
        <v>3418</v>
      </c>
      <c r="D2092" s="17">
        <f>SUMIFS('Census Data'!G:G,'Census Data'!$A:$A,$A2092)/SUMIFS('Census Data'!$F:$F,'Census Data'!$A:$A,$A2092)</f>
        <v>0.50294230034390519</v>
      </c>
      <c r="E2092" s="19">
        <f>SUMIFS('Census Data'!H:H,'Census Data'!$A:$A,$A2092)/SUMIFS('Census Data'!$F:$F,'Census Data'!$A:$A,$A2092)</f>
        <v>0.49705769965609475</v>
      </c>
      <c r="F2092" s="17">
        <f>SUM(SUMIFS('Census Data'!I:I,'Census Data'!$A:$A,$A2092),SUMIFS('Census Data'!J:J,'Census Data'!$A:$A,$A2092))/SUMIFS('Census Data'!$F:$F,'Census Data'!$A:$A,$A2092)</f>
        <v>0.97034772640427969</v>
      </c>
      <c r="G2092" s="17">
        <f>SUM(SUMIFS('Census Data'!K:K,'Census Data'!$A:$A,$A2092),SUMIFS('Census Data'!L:L,'Census Data'!$A:$A,$A2092))/SUMIFS('Census Data'!$F:$F,'Census Data'!$A:$A,$A2092)</f>
        <v>6.266717615590371E-3</v>
      </c>
      <c r="H2092" s="17">
        <f>SUM(SUMIFS('Census Data'!O:O,'Census Data'!$A:$A,$A2092),SUMIFS('Census Data'!P:P,'Census Data'!$A:$A,$A2092))/SUMIFS('Census Data'!$F:$F,'Census Data'!$A:$A,$A2092)</f>
        <v>2.3691249522353841E-3</v>
      </c>
      <c r="I2092" s="19">
        <f t="shared" si="64"/>
        <v>2.1016431027894522E-2</v>
      </c>
      <c r="J2092" s="17">
        <f>SUM(SUMIFS('Census Data'!W:W,'Census Data'!$A:$A,$A2092),SUMIFS('Census Data'!X:X,'Census Data'!$A:$A,$A2092))/SUMIFS('Census Data'!$F:$F,'Census Data'!$A:$A,$A2092)</f>
        <v>8.9415361100496759E-3</v>
      </c>
      <c r="K2092" s="19">
        <f t="shared" si="65"/>
        <v>0.99105846388995034</v>
      </c>
      <c r="L2092" s="24">
        <f>'EPA Data'!D2093/SUM('EPA Data'!D:D)</f>
        <v>1.1005276771502807E-4</v>
      </c>
      <c r="M2092" s="24">
        <f>'EPA Data'!E2093/SUM('EPA Data'!E:E)</f>
        <v>1.0100380253167975E-4</v>
      </c>
      <c r="N2092" s="24">
        <f>'EPA Data'!F2093/SUM('EPA Data'!F:F)</f>
        <v>1.5471184516386899E-4</v>
      </c>
      <c r="O2092" s="24">
        <f>'EPA Data'!G2093/SUM('EPA Data'!G:G)</f>
        <v>1.9612139754526295E-5</v>
      </c>
      <c r="P2092" s="24">
        <f>'EPA Data'!H2093/SUM('EPA Data'!H:H)</f>
        <v>3.1440770578492017E-5</v>
      </c>
      <c r="Q2092" s="24">
        <f>'EPA Data'!I2093/SUM('EPA Data'!I:I)</f>
        <v>1.7255073659039344E-5</v>
      </c>
      <c r="R2092" s="24">
        <f>'EPA Data'!J2093/SUM('EPA Data'!J:J)</f>
        <v>2.5727428802395561E-5</v>
      </c>
      <c r="S2092" s="24">
        <f>'EPA Data'!K2093/SUM('EPA Data'!K:K)</f>
        <v>4.7603178142679148E-5</v>
      </c>
      <c r="T2092" s="24">
        <f>'EPA Data'!L2093/SUM('EPA Data'!L:L)</f>
        <v>5.8113411444746469E-5</v>
      </c>
      <c r="U2092" s="24">
        <f>'EPA Data'!M2093/SUM('EPA Data'!M:M)</f>
        <v>8.1250721104103251E-5</v>
      </c>
      <c r="V2092" s="24">
        <f>'EPA Data'!N2093/SUM('EPA Data'!N:N)</f>
        <v>3.4583692138983182E-5</v>
      </c>
      <c r="W2092" s="24">
        <f>'EPA Data'!O2093/SUM('EPA Data'!O:O)</f>
        <v>4.5401067085783497E-5</v>
      </c>
      <c r="X2092" s="24">
        <f>'EPA Data'!P2093/SUM('EPA Data'!P:P)</f>
        <v>5.0636863206307372E-5</v>
      </c>
    </row>
    <row r="2093" spans="1:24" x14ac:dyDescent="0.25">
      <c r="A2093" s="16" t="s">
        <v>3419</v>
      </c>
      <c r="B2093" s="16" t="s">
        <v>1277</v>
      </c>
      <c r="C2093" s="21" t="s">
        <v>947</v>
      </c>
      <c r="D2093" s="17">
        <f>SUMIFS('Census Data'!G:G,'Census Data'!$A:$A,$A2093)/SUMIFS('Census Data'!$F:$F,'Census Data'!$A:$A,$A2093)</f>
        <v>0.50438615186571301</v>
      </c>
      <c r="E2093" s="19">
        <f>SUMIFS('Census Data'!H:H,'Census Data'!$A:$A,$A2093)/SUMIFS('Census Data'!$F:$F,'Census Data'!$A:$A,$A2093)</f>
        <v>0.49561384813428699</v>
      </c>
      <c r="F2093" s="17">
        <f>SUM(SUMIFS('Census Data'!I:I,'Census Data'!$A:$A,$A2093),SUMIFS('Census Data'!J:J,'Census Data'!$A:$A,$A2093))/SUMIFS('Census Data'!$F:$F,'Census Data'!$A:$A,$A2093)</f>
        <v>0.87884161260347315</v>
      </c>
      <c r="G2093" s="17">
        <f>SUM(SUMIFS('Census Data'!K:K,'Census Data'!$A:$A,$A2093),SUMIFS('Census Data'!L:L,'Census Data'!$A:$A,$A2093))/SUMIFS('Census Data'!$F:$F,'Census Data'!$A:$A,$A2093)</f>
        <v>3.7173596133025295E-2</v>
      </c>
      <c r="H2093" s="17">
        <f>SUM(SUMIFS('Census Data'!O:O,'Census Data'!$A:$A,$A2093),SUMIFS('Census Data'!P:P,'Census Data'!$A:$A,$A2093))/SUMIFS('Census Data'!$F:$F,'Census Data'!$A:$A,$A2093)</f>
        <v>6.2795713591529481E-2</v>
      </c>
      <c r="I2093" s="19">
        <f t="shared" si="64"/>
        <v>2.118907767197209E-2</v>
      </c>
      <c r="J2093" s="17">
        <f>SUM(SUMIFS('Census Data'!W:W,'Census Data'!$A:$A,$A2093),SUMIFS('Census Data'!X:X,'Census Data'!$A:$A,$A2093))/SUMIFS('Census Data'!$F:$F,'Census Data'!$A:$A,$A2093)</f>
        <v>2.9134448981679609E-2</v>
      </c>
      <c r="K2093" s="19">
        <f t="shared" si="65"/>
        <v>0.97086555101832039</v>
      </c>
      <c r="L2093" s="24">
        <f>'EPA Data'!D2094/SUM('EPA Data'!D:D)</f>
        <v>1.6963201304905852E-3</v>
      </c>
      <c r="M2093" s="24">
        <f>'EPA Data'!E2094/SUM('EPA Data'!E:E)</f>
        <v>1.8007366143762845E-3</v>
      </c>
      <c r="N2093" s="24">
        <f>'EPA Data'!F2094/SUM('EPA Data'!F:F)</f>
        <v>2.6670975268059472E-3</v>
      </c>
      <c r="O2093" s="24">
        <f>'EPA Data'!G2094/SUM('EPA Data'!G:G)</f>
        <v>7.6457510185340882E-4</v>
      </c>
      <c r="P2093" s="24">
        <f>'EPA Data'!H2094/SUM('EPA Data'!H:H)</f>
        <v>7.0346461098203211E-4</v>
      </c>
      <c r="Q2093" s="24">
        <f>'EPA Data'!I2094/SUM('EPA Data'!I:I)</f>
        <v>3.5743378069478046E-4</v>
      </c>
      <c r="R2093" s="24">
        <f>'EPA Data'!J2094/SUM('EPA Data'!J:J)</f>
        <v>6.7710582625628974E-4</v>
      </c>
      <c r="S2093" s="24">
        <f>'EPA Data'!K2094/SUM('EPA Data'!K:K)</f>
        <v>7.0224093516868243E-4</v>
      </c>
      <c r="T2093" s="24">
        <f>'EPA Data'!L2094/SUM('EPA Data'!L:L)</f>
        <v>9.251714630685745E-4</v>
      </c>
      <c r="U2093" s="24">
        <f>'EPA Data'!M2094/SUM('EPA Data'!M:M)</f>
        <v>1.148905742369311E-3</v>
      </c>
      <c r="V2093" s="24">
        <f>'EPA Data'!N2094/SUM('EPA Data'!N:N)</f>
        <v>1.0287492994782901E-3</v>
      </c>
      <c r="W2093" s="24">
        <f>'EPA Data'!O2094/SUM('EPA Data'!O:O)</f>
        <v>1.0431189789135379E-3</v>
      </c>
      <c r="X2093" s="24">
        <f>'EPA Data'!P2094/SUM('EPA Data'!P:P)</f>
        <v>9.0058771240345112E-4</v>
      </c>
    </row>
    <row r="2094" spans="1:24" x14ac:dyDescent="0.25">
      <c r="A2094" s="16" t="s">
        <v>3420</v>
      </c>
      <c r="B2094" s="16" t="s">
        <v>1277</v>
      </c>
      <c r="C2094" s="21" t="s">
        <v>151</v>
      </c>
      <c r="D2094" s="17">
        <f>SUMIFS('Census Data'!G:G,'Census Data'!$A:$A,$A2094)/SUMIFS('Census Data'!$F:$F,'Census Data'!$A:$A,$A2094)</f>
        <v>0.4919463871409257</v>
      </c>
      <c r="E2094" s="19">
        <f>SUMIFS('Census Data'!H:H,'Census Data'!$A:$A,$A2094)/SUMIFS('Census Data'!$F:$F,'Census Data'!$A:$A,$A2094)</f>
        <v>0.50805361285907424</v>
      </c>
      <c r="F2094" s="17">
        <f>SUM(SUMIFS('Census Data'!I:I,'Census Data'!$A:$A,$A2094),SUMIFS('Census Data'!J:J,'Census Data'!$A:$A,$A2094))/SUMIFS('Census Data'!$F:$F,'Census Data'!$A:$A,$A2094)</f>
        <v>0.95915608152092269</v>
      </c>
      <c r="G2094" s="17">
        <f>SUM(SUMIFS('Census Data'!K:K,'Census Data'!$A:$A,$A2094),SUMIFS('Census Data'!L:L,'Census Data'!$A:$A,$A2094))/SUMIFS('Census Data'!$F:$F,'Census Data'!$A:$A,$A2094)</f>
        <v>1.3069386256280149E-2</v>
      </c>
      <c r="H2094" s="17">
        <f>SUM(SUMIFS('Census Data'!O:O,'Census Data'!$A:$A,$A2094),SUMIFS('Census Data'!P:P,'Census Data'!$A:$A,$A2094))/SUMIFS('Census Data'!$F:$F,'Census Data'!$A:$A,$A2094)</f>
        <v>6.8601759276259782E-3</v>
      </c>
      <c r="I2094" s="19">
        <f t="shared" si="64"/>
        <v>2.0914356295171133E-2</v>
      </c>
      <c r="J2094" s="17">
        <f>SUM(SUMIFS('Census Data'!W:W,'Census Data'!$A:$A,$A2094),SUMIFS('Census Data'!X:X,'Census Data'!$A:$A,$A2094))/SUMIFS('Census Data'!$F:$F,'Census Data'!$A:$A,$A2094)</f>
        <v>1.1617232227804577E-2</v>
      </c>
      <c r="K2094" s="19">
        <f t="shared" si="65"/>
        <v>0.98838276777219547</v>
      </c>
      <c r="L2094" s="24">
        <f>'EPA Data'!D2095/SUM('EPA Data'!D:D)</f>
        <v>6.3482526490555604E-4</v>
      </c>
      <c r="M2094" s="24">
        <f>'EPA Data'!E2095/SUM('EPA Data'!E:E)</f>
        <v>4.6070690036746767E-4</v>
      </c>
      <c r="N2094" s="24">
        <f>'EPA Data'!F2095/SUM('EPA Data'!F:F)</f>
        <v>6.321975363862705E-4</v>
      </c>
      <c r="O2094" s="24">
        <f>'EPA Data'!G2095/SUM('EPA Data'!G:G)</f>
        <v>9.0887670112396819E-5</v>
      </c>
      <c r="P2094" s="24">
        <f>'EPA Data'!H2095/SUM('EPA Data'!H:H)</f>
        <v>1.4586477721426457E-4</v>
      </c>
      <c r="Q2094" s="24">
        <f>'EPA Data'!I2095/SUM('EPA Data'!I:I)</f>
        <v>7.8585316086503428E-5</v>
      </c>
      <c r="R2094" s="24">
        <f>'EPA Data'!J2095/SUM('EPA Data'!J:J)</f>
        <v>2.3903213565528792E-4</v>
      </c>
      <c r="S2094" s="24">
        <f>'EPA Data'!K2095/SUM('EPA Data'!K:K)</f>
        <v>3.6396788113203439E-4</v>
      </c>
      <c r="T2094" s="24">
        <f>'EPA Data'!L2095/SUM('EPA Data'!L:L)</f>
        <v>5.1279794301968258E-4</v>
      </c>
      <c r="U2094" s="24">
        <f>'EPA Data'!M2095/SUM('EPA Data'!M:M)</f>
        <v>2.6834526281163044E-4</v>
      </c>
      <c r="V2094" s="24">
        <f>'EPA Data'!N2095/SUM('EPA Data'!N:N)</f>
        <v>1.7444754132657468E-4</v>
      </c>
      <c r="W2094" s="24">
        <f>'EPA Data'!O2095/SUM('EPA Data'!O:O)</f>
        <v>1.9884372634794669E-4</v>
      </c>
      <c r="X2094" s="24">
        <f>'EPA Data'!P2095/SUM('EPA Data'!P:P)</f>
        <v>2.2050869786559198E-4</v>
      </c>
    </row>
    <row r="2095" spans="1:24" x14ac:dyDescent="0.25">
      <c r="A2095" s="16" t="s">
        <v>3421</v>
      </c>
      <c r="B2095" s="16" t="s">
        <v>1277</v>
      </c>
      <c r="C2095" s="21" t="s">
        <v>950</v>
      </c>
      <c r="D2095" s="17">
        <f>SUMIFS('Census Data'!G:G,'Census Data'!$A:$A,$A2095)/SUMIFS('Census Data'!$F:$F,'Census Data'!$A:$A,$A2095)</f>
        <v>0.4969406274306456</v>
      </c>
      <c r="E2095" s="19">
        <f>SUMIFS('Census Data'!H:H,'Census Data'!$A:$A,$A2095)/SUMIFS('Census Data'!$F:$F,'Census Data'!$A:$A,$A2095)</f>
        <v>0.5030593725693544</v>
      </c>
      <c r="F2095" s="17">
        <f>SUM(SUMIFS('Census Data'!I:I,'Census Data'!$A:$A,$A2095),SUMIFS('Census Data'!J:J,'Census Data'!$A:$A,$A2095))/SUMIFS('Census Data'!$F:$F,'Census Data'!$A:$A,$A2095)</f>
        <v>0.95218217958689833</v>
      </c>
      <c r="G2095" s="17">
        <f>SUM(SUMIFS('Census Data'!K:K,'Census Data'!$A:$A,$A2095),SUMIFS('Census Data'!L:L,'Census Data'!$A:$A,$A2095))/SUMIFS('Census Data'!$F:$F,'Census Data'!$A:$A,$A2095)</f>
        <v>1.6368507475585516E-2</v>
      </c>
      <c r="H2095" s="17">
        <f>SUM(SUMIFS('Census Data'!O:O,'Census Data'!$A:$A,$A2095),SUMIFS('Census Data'!P:P,'Census Data'!$A:$A,$A2095))/SUMIFS('Census Data'!$F:$F,'Census Data'!$A:$A,$A2095)</f>
        <v>1.0889292196007259E-2</v>
      </c>
      <c r="I2095" s="19">
        <f t="shared" si="64"/>
        <v>2.0560020741508978E-2</v>
      </c>
      <c r="J2095" s="17">
        <f>SUM(SUMIFS('Census Data'!W:W,'Census Data'!$A:$A,$A2095),SUMIFS('Census Data'!X:X,'Census Data'!$A:$A,$A2095))/SUMIFS('Census Data'!$F:$F,'Census Data'!$A:$A,$A2095)</f>
        <v>2.0585947627689914E-2</v>
      </c>
      <c r="K2095" s="19">
        <f t="shared" si="65"/>
        <v>0.97941405237231005</v>
      </c>
      <c r="L2095" s="24">
        <f>'EPA Data'!D2096/SUM('EPA Data'!D:D)</f>
        <v>2.7417173005355063E-4</v>
      </c>
      <c r="M2095" s="24">
        <f>'EPA Data'!E2096/SUM('EPA Data'!E:E)</f>
        <v>4.8815474480268825E-4</v>
      </c>
      <c r="N2095" s="24">
        <f>'EPA Data'!F2096/SUM('EPA Data'!F:F)</f>
        <v>9.8363043035770161E-4</v>
      </c>
      <c r="O2095" s="24">
        <f>'EPA Data'!G2096/SUM('EPA Data'!G:G)</f>
        <v>2.6260555227934607E-4</v>
      </c>
      <c r="P2095" s="24">
        <f>'EPA Data'!H2096/SUM('EPA Data'!H:H)</f>
        <v>2.6192404280837433E-4</v>
      </c>
      <c r="Q2095" s="24">
        <f>'EPA Data'!I2096/SUM('EPA Data'!I:I)</f>
        <v>1.2538007778868762E-4</v>
      </c>
      <c r="R2095" s="24">
        <f>'EPA Data'!J2096/SUM('EPA Data'!J:J)</f>
        <v>2.5847346205804667E-4</v>
      </c>
      <c r="S2095" s="24">
        <f>'EPA Data'!K2096/SUM('EPA Data'!K:K)</f>
        <v>3.3678540642708728E-4</v>
      </c>
      <c r="T2095" s="24">
        <f>'EPA Data'!L2096/SUM('EPA Data'!L:L)</f>
        <v>6.5754027950783904E-4</v>
      </c>
      <c r="U2095" s="24">
        <f>'EPA Data'!M2096/SUM('EPA Data'!M:M)</f>
        <v>4.3194700956034938E-4</v>
      </c>
      <c r="V2095" s="24">
        <f>'EPA Data'!N2096/SUM('EPA Data'!N:N)</f>
        <v>3.1807478323383939E-4</v>
      </c>
      <c r="W2095" s="24">
        <f>'EPA Data'!O2096/SUM('EPA Data'!O:O)</f>
        <v>4.1954519638007947E-4</v>
      </c>
      <c r="X2095" s="24">
        <f>'EPA Data'!P2096/SUM('EPA Data'!P:P)</f>
        <v>3.6117178876213571E-4</v>
      </c>
    </row>
    <row r="2096" spans="1:24" x14ac:dyDescent="0.25">
      <c r="A2096" s="16" t="s">
        <v>3422</v>
      </c>
      <c r="B2096" s="16" t="s">
        <v>1277</v>
      </c>
      <c r="C2096" s="21" t="s">
        <v>3303</v>
      </c>
      <c r="D2096" s="17">
        <f>SUMIFS('Census Data'!G:G,'Census Data'!$A:$A,$A2096)/SUMIFS('Census Data'!$F:$F,'Census Data'!$A:$A,$A2096)</f>
        <v>0.4983920200588684</v>
      </c>
      <c r="E2096" s="19">
        <f>SUMIFS('Census Data'!H:H,'Census Data'!$A:$A,$A2096)/SUMIFS('Census Data'!$F:$F,'Census Data'!$A:$A,$A2096)</f>
        <v>0.5016079799411316</v>
      </c>
      <c r="F2096" s="17">
        <f>SUM(SUMIFS('Census Data'!I:I,'Census Data'!$A:$A,$A2096),SUMIFS('Census Data'!J:J,'Census Data'!$A:$A,$A2096))/SUMIFS('Census Data'!$F:$F,'Census Data'!$A:$A,$A2096)</f>
        <v>0.96582361277662709</v>
      </c>
      <c r="G2096" s="17">
        <f>SUM(SUMIFS('Census Data'!K:K,'Census Data'!$A:$A,$A2096),SUMIFS('Census Data'!L:L,'Census Data'!$A:$A,$A2096))/SUMIFS('Census Data'!$F:$F,'Census Data'!$A:$A,$A2096)</f>
        <v>1.3081870707511174E-2</v>
      </c>
      <c r="H2096" s="17">
        <f>SUM(SUMIFS('Census Data'!O:O,'Census Data'!$A:$A,$A2096),SUMIFS('Census Data'!P:P,'Census Data'!$A:$A,$A2096))/SUMIFS('Census Data'!$F:$F,'Census Data'!$A:$A,$A2096)</f>
        <v>5.7233184345361387E-3</v>
      </c>
      <c r="I2096" s="19">
        <f t="shared" si="64"/>
        <v>1.5371198081325588E-2</v>
      </c>
      <c r="J2096" s="17">
        <f>SUM(SUMIFS('Census Data'!W:W,'Census Data'!$A:$A,$A2096),SUMIFS('Census Data'!X:X,'Census Data'!$A:$A,$A2096))/SUMIFS('Census Data'!$F:$F,'Census Data'!$A:$A,$A2096)</f>
        <v>4.8811730077401069E-2</v>
      </c>
      <c r="K2096" s="19">
        <f t="shared" si="65"/>
        <v>0.95118826992259897</v>
      </c>
      <c r="L2096" s="24">
        <f>'EPA Data'!D2097/SUM('EPA Data'!D:D)</f>
        <v>1.2106076897618451E-4</v>
      </c>
      <c r="M2096" s="24">
        <f>'EPA Data'!E2097/SUM('EPA Data'!E:E)</f>
        <v>1.9687628533635569E-4</v>
      </c>
      <c r="N2096" s="24">
        <f>'EPA Data'!F2097/SUM('EPA Data'!F:F)</f>
        <v>2.9147459407944949E-4</v>
      </c>
      <c r="O2096" s="24">
        <f>'EPA Data'!G2097/SUM('EPA Data'!G:G)</f>
        <v>1.0032156732377086E-4</v>
      </c>
      <c r="P2096" s="24">
        <f>'EPA Data'!H2097/SUM('EPA Data'!H:H)</f>
        <v>1.276537278910907E-4</v>
      </c>
      <c r="Q2096" s="24">
        <f>'EPA Data'!I2097/SUM('EPA Data'!I:I)</f>
        <v>5.8094413145893354E-5</v>
      </c>
      <c r="R2096" s="24">
        <f>'EPA Data'!J2097/SUM('EPA Data'!J:J)</f>
        <v>1.1675160929946844E-4</v>
      </c>
      <c r="S2096" s="24">
        <f>'EPA Data'!K2097/SUM('EPA Data'!K:K)</f>
        <v>1.7021347689827503E-4</v>
      </c>
      <c r="T2096" s="24">
        <f>'EPA Data'!L2097/SUM('EPA Data'!L:L)</f>
        <v>1.8988081385707211E-4</v>
      </c>
      <c r="U2096" s="24">
        <f>'EPA Data'!M2097/SUM('EPA Data'!M:M)</f>
        <v>2.1368752622464367E-4</v>
      </c>
      <c r="V2096" s="24">
        <f>'EPA Data'!N2097/SUM('EPA Data'!N:N)</f>
        <v>1.296800202754879E-4</v>
      </c>
      <c r="W2096" s="24">
        <f>'EPA Data'!O2097/SUM('EPA Data'!O:O)</f>
        <v>1.4944516317860439E-4</v>
      </c>
      <c r="X2096" s="24">
        <f>'EPA Data'!P2097/SUM('EPA Data'!P:P)</f>
        <v>2.2080282541315911E-4</v>
      </c>
    </row>
    <row r="2097" spans="1:24" x14ac:dyDescent="0.25">
      <c r="A2097" s="16" t="s">
        <v>3423</v>
      </c>
      <c r="B2097" s="16" t="s">
        <v>1277</v>
      </c>
      <c r="C2097" s="21" t="s">
        <v>3424</v>
      </c>
      <c r="D2097" s="17">
        <f>SUMIFS('Census Data'!G:G,'Census Data'!$A:$A,$A2097)/SUMIFS('Census Data'!$F:$F,'Census Data'!$A:$A,$A2097)</f>
        <v>0.49308576102494323</v>
      </c>
      <c r="E2097" s="19">
        <f>SUMIFS('Census Data'!H:H,'Census Data'!$A:$A,$A2097)/SUMIFS('Census Data'!$F:$F,'Census Data'!$A:$A,$A2097)</f>
        <v>0.50691423897505672</v>
      </c>
      <c r="F2097" s="17">
        <f>SUM(SUMIFS('Census Data'!I:I,'Census Data'!$A:$A,$A2097),SUMIFS('Census Data'!J:J,'Census Data'!$A:$A,$A2097))/SUMIFS('Census Data'!$F:$F,'Census Data'!$A:$A,$A2097)</f>
        <v>0.93072765772032684</v>
      </c>
      <c r="G2097" s="17">
        <f>SUM(SUMIFS('Census Data'!K:K,'Census Data'!$A:$A,$A2097),SUMIFS('Census Data'!L:L,'Census Data'!$A:$A,$A2097))/SUMIFS('Census Data'!$F:$F,'Census Data'!$A:$A,$A2097)</f>
        <v>2.8314362812172731E-2</v>
      </c>
      <c r="H2097" s="17">
        <f>SUM(SUMIFS('Census Data'!O:O,'Census Data'!$A:$A,$A2097),SUMIFS('Census Data'!P:P,'Census Data'!$A:$A,$A2097))/SUMIFS('Census Data'!$F:$F,'Census Data'!$A:$A,$A2097)</f>
        <v>1.8476191932241221E-2</v>
      </c>
      <c r="I2097" s="19">
        <f t="shared" si="64"/>
        <v>2.2481787535259201E-2</v>
      </c>
      <c r="J2097" s="17">
        <f>SUM(SUMIFS('Census Data'!W:W,'Census Data'!$A:$A,$A2097),SUMIFS('Census Data'!X:X,'Census Data'!$A:$A,$A2097))/SUMIFS('Census Data'!$F:$F,'Census Data'!$A:$A,$A2097)</f>
        <v>5.7117958675095747E-2</v>
      </c>
      <c r="K2097" s="19">
        <f t="shared" si="65"/>
        <v>0.94288204132490427</v>
      </c>
      <c r="L2097" s="24">
        <f>'EPA Data'!D2098/SUM('EPA Data'!D:D)</f>
        <v>4.2518985891298915E-4</v>
      </c>
      <c r="M2097" s="24">
        <f>'EPA Data'!E2098/SUM('EPA Data'!E:E)</f>
        <v>5.1230596228404542E-4</v>
      </c>
      <c r="N2097" s="24">
        <f>'EPA Data'!F2098/SUM('EPA Data'!F:F)</f>
        <v>6.8802939783774077E-4</v>
      </c>
      <c r="O2097" s="24">
        <f>'EPA Data'!G2098/SUM('EPA Data'!G:G)</f>
        <v>3.2386103345587592E-4</v>
      </c>
      <c r="P2097" s="24">
        <f>'EPA Data'!H2098/SUM('EPA Data'!H:H)</f>
        <v>3.8838471579471351E-4</v>
      </c>
      <c r="Q2097" s="24">
        <f>'EPA Data'!I2098/SUM('EPA Data'!I:I)</f>
        <v>1.7414786964272438E-4</v>
      </c>
      <c r="R2097" s="24">
        <f>'EPA Data'!J2098/SUM('EPA Data'!J:J)</f>
        <v>3.6097837087625909E-4</v>
      </c>
      <c r="S2097" s="24">
        <f>'EPA Data'!K2098/SUM('EPA Data'!K:K)</f>
        <v>4.8986376986411885E-4</v>
      </c>
      <c r="T2097" s="24">
        <f>'EPA Data'!L2098/SUM('EPA Data'!L:L)</f>
        <v>6.6455350442250107E-4</v>
      </c>
      <c r="U2097" s="24">
        <f>'EPA Data'!M2098/SUM('EPA Data'!M:M)</f>
        <v>5.2553062170100802E-4</v>
      </c>
      <c r="V2097" s="24">
        <f>'EPA Data'!N2098/SUM('EPA Data'!N:N)</f>
        <v>3.9867503758131786E-4</v>
      </c>
      <c r="W2097" s="24">
        <f>'EPA Data'!O2098/SUM('EPA Data'!O:O)</f>
        <v>3.9128669206043589E-4</v>
      </c>
      <c r="X2097" s="24">
        <f>'EPA Data'!P2098/SUM('EPA Data'!P:P)</f>
        <v>5.7162600626726057E-4</v>
      </c>
    </row>
    <row r="2098" spans="1:24" x14ac:dyDescent="0.25">
      <c r="A2098" s="16" t="s">
        <v>3425</v>
      </c>
      <c r="B2098" s="16" t="s">
        <v>1277</v>
      </c>
      <c r="C2098" s="21" t="s">
        <v>3426</v>
      </c>
      <c r="D2098" s="17">
        <f>SUMIFS('Census Data'!G:G,'Census Data'!$A:$A,$A2098)/SUMIFS('Census Data'!$F:$F,'Census Data'!$A:$A,$A2098)</f>
        <v>0.49761161124379938</v>
      </c>
      <c r="E2098" s="19">
        <f>SUMIFS('Census Data'!H:H,'Census Data'!$A:$A,$A2098)/SUMIFS('Census Data'!$F:$F,'Census Data'!$A:$A,$A2098)</f>
        <v>0.50238838875620062</v>
      </c>
      <c r="F2098" s="17">
        <f>SUM(SUMIFS('Census Data'!I:I,'Census Data'!$A:$A,$A2098),SUMIFS('Census Data'!J:J,'Census Data'!$A:$A,$A2098))/SUMIFS('Census Data'!$F:$F,'Census Data'!$A:$A,$A2098)</f>
        <v>0.97441668197685105</v>
      </c>
      <c r="G2098" s="17">
        <f>SUM(SUMIFS('Census Data'!K:K,'Census Data'!$A:$A,$A2098),SUMIFS('Census Data'!L:L,'Census Data'!$A:$A,$A2098))/SUMIFS('Census Data'!$F:$F,'Census Data'!$A:$A,$A2098)</f>
        <v>3.9959581113356603E-3</v>
      </c>
      <c r="H2098" s="17">
        <f>SUM(SUMIFS('Census Data'!O:O,'Census Data'!$A:$A,$A2098),SUMIFS('Census Data'!P:P,'Census Data'!$A:$A,$A2098))/SUMIFS('Census Data'!$F:$F,'Census Data'!$A:$A,$A2098)</f>
        <v>7.0273746095902995E-3</v>
      </c>
      <c r="I2098" s="19">
        <f t="shared" si="64"/>
        <v>1.4559985302222911E-2</v>
      </c>
      <c r="J2098" s="17">
        <f>SUM(SUMIFS('Census Data'!W:W,'Census Data'!$A:$A,$A2098),SUMIFS('Census Data'!X:X,'Census Data'!$A:$A,$A2098))/SUMIFS('Census Data'!$F:$F,'Census Data'!$A:$A,$A2098)</f>
        <v>3.3621164798824175E-2</v>
      </c>
      <c r="K2098" s="19">
        <f t="shared" si="65"/>
        <v>0.96637883520117585</v>
      </c>
      <c r="L2098" s="24">
        <f>'EPA Data'!D2099/SUM('EPA Data'!D:D)</f>
        <v>6.8790972570168088E-5</v>
      </c>
      <c r="M2098" s="24">
        <f>'EPA Data'!E2099/SUM('EPA Data'!E:E)</f>
        <v>9.9587570499216872E-5</v>
      </c>
      <c r="N2098" s="24">
        <f>'EPA Data'!F2099/SUM('EPA Data'!F:F)</f>
        <v>1.3982073107497345E-4</v>
      </c>
      <c r="O2098" s="24">
        <f>'EPA Data'!G2099/SUM('EPA Data'!G:G)</f>
        <v>5.4010660195921531E-5</v>
      </c>
      <c r="P2098" s="24">
        <f>'EPA Data'!H2099/SUM('EPA Data'!H:H)</f>
        <v>6.9761179242888651E-5</v>
      </c>
      <c r="Q2098" s="24">
        <f>'EPA Data'!I2099/SUM('EPA Data'!I:I)</f>
        <v>3.5030805614876623E-5</v>
      </c>
      <c r="R2098" s="24">
        <f>'EPA Data'!J2099/SUM('EPA Data'!J:J)</f>
        <v>6.9979908908274628E-5</v>
      </c>
      <c r="S2098" s="24">
        <f>'EPA Data'!K2099/SUM('EPA Data'!K:K)</f>
        <v>8.0646118607258902E-5</v>
      </c>
      <c r="T2098" s="24">
        <f>'EPA Data'!L2099/SUM('EPA Data'!L:L)</f>
        <v>1.0403537369997316E-4</v>
      </c>
      <c r="U2098" s="24">
        <f>'EPA Data'!M2099/SUM('EPA Data'!M:M)</f>
        <v>1.2231061939659173E-4</v>
      </c>
      <c r="V2098" s="24">
        <f>'EPA Data'!N2099/SUM('EPA Data'!N:N)</f>
        <v>7.5800779614294304E-5</v>
      </c>
      <c r="W2098" s="24">
        <f>'EPA Data'!O2099/SUM('EPA Data'!O:O)</f>
        <v>8.5408012569397461E-5</v>
      </c>
      <c r="X2098" s="24">
        <f>'EPA Data'!P2099/SUM('EPA Data'!P:P)</f>
        <v>1.133455708383507E-4</v>
      </c>
    </row>
    <row r="2099" spans="1:24" x14ac:dyDescent="0.25">
      <c r="A2099" s="16" t="s">
        <v>3427</v>
      </c>
      <c r="B2099" s="16" t="s">
        <v>3428</v>
      </c>
      <c r="C2099" s="21" t="s">
        <v>1334</v>
      </c>
      <c r="D2099" s="17">
        <f>SUMIFS('Census Data'!G:G,'Census Data'!$A:$A,$A2099)/SUMIFS('Census Data'!$F:$F,'Census Data'!$A:$A,$A2099)</f>
        <v>0.50040551500405517</v>
      </c>
      <c r="E2099" s="19">
        <f>SUMIFS('Census Data'!H:H,'Census Data'!$A:$A,$A2099)/SUMIFS('Census Data'!$F:$F,'Census Data'!$A:$A,$A2099)</f>
        <v>0.49959448499594483</v>
      </c>
      <c r="F2099" s="17">
        <f>SUM(SUMIFS('Census Data'!I:I,'Census Data'!$A:$A,$A2099),SUMIFS('Census Data'!J:J,'Census Data'!$A:$A,$A2099))/SUMIFS('Census Data'!$F:$F,'Census Data'!$A:$A,$A2099)</f>
        <v>0.42065423087320897</v>
      </c>
      <c r="G2099" s="17">
        <f>SUM(SUMIFS('Census Data'!K:K,'Census Data'!$A:$A,$A2099),SUMIFS('Census Data'!L:L,'Census Data'!$A:$A,$A2099))/SUMIFS('Census Data'!$F:$F,'Census Data'!$A:$A,$A2099)</f>
        <v>5.8574389474632784E-3</v>
      </c>
      <c r="H2099" s="17">
        <f>SUM(SUMIFS('Census Data'!O:O,'Census Data'!$A:$A,$A2099),SUMIFS('Census Data'!P:P,'Census Data'!$A:$A,$A2099))/SUMIFS('Census Data'!$F:$F,'Census Data'!$A:$A,$A2099)</f>
        <v>8.4707578624853563E-3</v>
      </c>
      <c r="I2099" s="19">
        <f t="shared" si="64"/>
        <v>0.56501757231684246</v>
      </c>
      <c r="J2099" s="17">
        <f>SUM(SUMIFS('Census Data'!W:W,'Census Data'!$A:$A,$A2099),SUMIFS('Census Data'!X:X,'Census Data'!$A:$A,$A2099))/SUMIFS('Census Data'!$F:$F,'Census Data'!$A:$A,$A2099)</f>
        <v>7.0875011264305662E-2</v>
      </c>
      <c r="K2099" s="19">
        <f t="shared" si="65"/>
        <v>0.92912498873569438</v>
      </c>
      <c r="L2099" s="24">
        <f>'EPA Data'!D2100/SUM('EPA Data'!D:D)</f>
        <v>4.5877648042901881E-5</v>
      </c>
      <c r="M2099" s="24">
        <f>'EPA Data'!E2100/SUM('EPA Data'!E:E)</f>
        <v>1.0004152021306722E-4</v>
      </c>
      <c r="N2099" s="24">
        <f>'EPA Data'!F2100/SUM('EPA Data'!F:F)</f>
        <v>1.0275856296020349E-4</v>
      </c>
      <c r="O2099" s="24">
        <f>'EPA Data'!G2100/SUM('EPA Data'!G:G)</f>
        <v>2.4158189851356849E-5</v>
      </c>
      <c r="P2099" s="24">
        <f>'EPA Data'!H2100/SUM('EPA Data'!H:H)</f>
        <v>4.8069473059683931E-5</v>
      </c>
      <c r="Q2099" s="24">
        <f>'EPA Data'!I2100/SUM('EPA Data'!I:I)</f>
        <v>2.1257560965808768E-5</v>
      </c>
      <c r="R2099" s="24">
        <f>'EPA Data'!J2100/SUM('EPA Data'!J:J)</f>
        <v>3.6559730859836728E-5</v>
      </c>
      <c r="S2099" s="24">
        <f>'EPA Data'!K2100/SUM('EPA Data'!K:K)</f>
        <v>9.6719473900148067E-5</v>
      </c>
      <c r="T2099" s="24">
        <f>'EPA Data'!L2100/SUM('EPA Data'!L:L)</f>
        <v>6.3451748989023647E-5</v>
      </c>
      <c r="U2099" s="24">
        <f>'EPA Data'!M2100/SUM('EPA Data'!M:M)</f>
        <v>1.9780969495159616E-5</v>
      </c>
      <c r="V2099" s="24">
        <f>'EPA Data'!N2100/SUM('EPA Data'!N:N)</f>
        <v>2.7613724219805862E-5</v>
      </c>
      <c r="W2099" s="24">
        <f>'EPA Data'!O2100/SUM('EPA Data'!O:O)</f>
        <v>2.3144408175363959E-5</v>
      </c>
      <c r="X2099" s="24">
        <f>'EPA Data'!P2100/SUM('EPA Data'!P:P)</f>
        <v>1.2377556412652559E-4</v>
      </c>
    </row>
    <row r="2100" spans="1:24" x14ac:dyDescent="0.25">
      <c r="A2100" s="16" t="s">
        <v>3429</v>
      </c>
      <c r="B2100" s="16" t="s">
        <v>3428</v>
      </c>
      <c r="C2100" s="21" t="s">
        <v>3430</v>
      </c>
      <c r="D2100" s="17">
        <f>SUMIFS('Census Data'!G:G,'Census Data'!$A:$A,$A2100)/SUMIFS('Census Data'!$F:$F,'Census Data'!$A:$A,$A2100)</f>
        <v>0.59680813749561556</v>
      </c>
      <c r="E2100" s="19">
        <f>SUMIFS('Census Data'!H:H,'Census Data'!$A:$A,$A2100)/SUMIFS('Census Data'!$F:$F,'Census Data'!$A:$A,$A2100)</f>
        <v>0.40319186250438444</v>
      </c>
      <c r="F2100" s="17">
        <f>SUM(SUMIFS('Census Data'!I:I,'Census Data'!$A:$A,$A2100),SUMIFS('Census Data'!J:J,'Census Data'!$A:$A,$A2100))/SUMIFS('Census Data'!$F:$F,'Census Data'!$A:$A,$A2100)</f>
        <v>0.87443002455278851</v>
      </c>
      <c r="G2100" s="17">
        <f>SUM(SUMIFS('Census Data'!K:K,'Census Data'!$A:$A,$A2100),SUMIFS('Census Data'!L:L,'Census Data'!$A:$A,$A2100))/SUMIFS('Census Data'!$F:$F,'Census Data'!$A:$A,$A2100)</f>
        <v>4.6650298141003153E-2</v>
      </c>
      <c r="H2100" s="17">
        <f>SUM(SUMIFS('Census Data'!O:O,'Census Data'!$A:$A,$A2100),SUMIFS('Census Data'!P:P,'Census Data'!$A:$A,$A2100))/SUMIFS('Census Data'!$F:$F,'Census Data'!$A:$A,$A2100)</f>
        <v>3.858295334970186E-3</v>
      </c>
      <c r="I2100" s="19">
        <f t="shared" si="64"/>
        <v>7.5061381971238128E-2</v>
      </c>
      <c r="J2100" s="17">
        <f>SUM(SUMIFS('Census Data'!W:W,'Census Data'!$A:$A,$A2100),SUMIFS('Census Data'!X:X,'Census Data'!$A:$A,$A2100))/SUMIFS('Census Data'!$F:$F,'Census Data'!$A:$A,$A2100)</f>
        <v>5.9803577692037882E-2</v>
      </c>
      <c r="K2100" s="19">
        <f t="shared" si="65"/>
        <v>0.94019642230796208</v>
      </c>
      <c r="L2100" s="24">
        <f>'EPA Data'!D2101/SUM('EPA Data'!D:D)</f>
        <v>7.4242657682006694E-6</v>
      </c>
      <c r="M2100" s="24">
        <f>'EPA Data'!E2101/SUM('EPA Data'!E:E)</f>
        <v>2.4316429696998329E-5</v>
      </c>
      <c r="N2100" s="24">
        <f>'EPA Data'!F2101/SUM('EPA Data'!F:F)</f>
        <v>2.2395394793618744E-5</v>
      </c>
      <c r="O2100" s="24">
        <f>'EPA Data'!G2101/SUM('EPA Data'!G:G)</f>
        <v>6.5578481074378274E-6</v>
      </c>
      <c r="P2100" s="24">
        <f>'EPA Data'!H2101/SUM('EPA Data'!H:H)</f>
        <v>1.3998058710439087E-5</v>
      </c>
      <c r="Q2100" s="24">
        <f>'EPA Data'!I2101/SUM('EPA Data'!I:I)</f>
        <v>6.698071258027288E-6</v>
      </c>
      <c r="R2100" s="24">
        <f>'EPA Data'!J2101/SUM('EPA Data'!J:J)</f>
        <v>8.3923635093449465E-6</v>
      </c>
      <c r="S2100" s="24">
        <f>'EPA Data'!K2101/SUM('EPA Data'!K:K)</f>
        <v>5.0901169979137102E-5</v>
      </c>
      <c r="T2100" s="24">
        <f>'EPA Data'!L2101/SUM('EPA Data'!L:L)</f>
        <v>1.659255493291981E-5</v>
      </c>
      <c r="U2100" s="24">
        <f>'EPA Data'!M2101/SUM('EPA Data'!M:M)</f>
        <v>4.0879789122084034E-6</v>
      </c>
      <c r="V2100" s="24">
        <f>'EPA Data'!N2101/SUM('EPA Data'!N:N)</f>
        <v>7.327810522039688E-6</v>
      </c>
      <c r="W2100" s="24">
        <f>'EPA Data'!O2101/SUM('EPA Data'!O:O)</f>
        <v>4.375427800241986E-6</v>
      </c>
      <c r="X2100" s="24">
        <f>'EPA Data'!P2101/SUM('EPA Data'!P:P)</f>
        <v>4.9605908360839004E-5</v>
      </c>
    </row>
    <row r="2101" spans="1:24" x14ac:dyDescent="0.25">
      <c r="A2101" s="16" t="s">
        <v>3431</v>
      </c>
      <c r="B2101" s="16" t="s">
        <v>3428</v>
      </c>
      <c r="C2101" s="21" t="s">
        <v>3432</v>
      </c>
      <c r="D2101" s="17">
        <f>SUMIFS('Census Data'!G:G,'Census Data'!$A:$A,$A2101)/SUMIFS('Census Data'!$F:$F,'Census Data'!$A:$A,$A2101)</f>
        <v>0.52136938508504138</v>
      </c>
      <c r="E2101" s="19">
        <f>SUMIFS('Census Data'!H:H,'Census Data'!$A:$A,$A2101)/SUMIFS('Census Data'!$F:$F,'Census Data'!$A:$A,$A2101)</f>
        <v>0.47863061491495856</v>
      </c>
      <c r="F2101" s="17">
        <f>SUM(SUMIFS('Census Data'!I:I,'Census Data'!$A:$A,$A2101),SUMIFS('Census Data'!J:J,'Census Data'!$A:$A,$A2101))/SUMIFS('Census Data'!$F:$F,'Census Data'!$A:$A,$A2101)</f>
        <v>0.72481465329262973</v>
      </c>
      <c r="G2101" s="17">
        <f>SUM(SUMIFS('Census Data'!K:K,'Census Data'!$A:$A,$A2101),SUMIFS('Census Data'!L:L,'Census Data'!$A:$A,$A2101))/SUMIFS('Census Data'!$F:$F,'Census Data'!$A:$A,$A2101)</f>
        <v>3.8813781072830351E-2</v>
      </c>
      <c r="H2101" s="17">
        <f>SUM(SUMIFS('Census Data'!O:O,'Census Data'!$A:$A,$A2101),SUMIFS('Census Data'!P:P,'Census Data'!$A:$A,$A2101))/SUMIFS('Census Data'!$F:$F,'Census Data'!$A:$A,$A2101)</f>
        <v>7.7772932112225614E-3</v>
      </c>
      <c r="I2101" s="19">
        <f t="shared" si="64"/>
        <v>0.22859427242331731</v>
      </c>
      <c r="J2101" s="17">
        <f>SUM(SUMIFS('Census Data'!W:W,'Census Data'!$A:$A,$A2101),SUMIFS('Census Data'!X:X,'Census Data'!$A:$A,$A2101))/SUMIFS('Census Data'!$F:$F,'Census Data'!$A:$A,$A2101)</f>
        <v>3.6342491641226923E-2</v>
      </c>
      <c r="K2101" s="19">
        <f t="shared" si="65"/>
        <v>0.96365750835877306</v>
      </c>
      <c r="L2101" s="24">
        <f>'EPA Data'!D2102/SUM('EPA Data'!D:D)</f>
        <v>2.4687300386264408E-5</v>
      </c>
      <c r="M2101" s="24">
        <f>'EPA Data'!E2102/SUM('EPA Data'!E:E)</f>
        <v>6.1941818070576472E-5</v>
      </c>
      <c r="N2101" s="24">
        <f>'EPA Data'!F2102/SUM('EPA Data'!F:F)</f>
        <v>6.1100209938596422E-5</v>
      </c>
      <c r="O2101" s="24">
        <f>'EPA Data'!G2102/SUM('EPA Data'!G:G)</f>
        <v>1.6155288384257098E-5</v>
      </c>
      <c r="P2101" s="24">
        <f>'EPA Data'!H2102/SUM('EPA Data'!H:H)</f>
        <v>3.1592083656798989E-5</v>
      </c>
      <c r="Q2101" s="24">
        <f>'EPA Data'!I2102/SUM('EPA Data'!I:I)</f>
        <v>1.3200206689954705E-5</v>
      </c>
      <c r="R2101" s="24">
        <f>'EPA Data'!J2102/SUM('EPA Data'!J:J)</f>
        <v>1.8135999209123935E-5</v>
      </c>
      <c r="S2101" s="24">
        <f>'EPA Data'!K2102/SUM('EPA Data'!K:K)</f>
        <v>6.8892358874533881E-5</v>
      </c>
      <c r="T2101" s="24">
        <f>'EPA Data'!L2102/SUM('EPA Data'!L:L)</f>
        <v>4.0803134494550204E-5</v>
      </c>
      <c r="U2101" s="24">
        <f>'EPA Data'!M2102/SUM('EPA Data'!M:M)</f>
        <v>9.4966947816921704E-6</v>
      </c>
      <c r="V2101" s="24">
        <f>'EPA Data'!N2102/SUM('EPA Data'!N:N)</f>
        <v>1.6057581759230828E-5</v>
      </c>
      <c r="W2101" s="24">
        <f>'EPA Data'!O2102/SUM('EPA Data'!O:O)</f>
        <v>1.0378311345068682E-5</v>
      </c>
      <c r="X2101" s="24">
        <f>'EPA Data'!P2102/SUM('EPA Data'!P:P)</f>
        <v>8.6862191877777606E-5</v>
      </c>
    </row>
    <row r="2102" spans="1:24" x14ac:dyDescent="0.25">
      <c r="A2102" s="16" t="s">
        <v>3433</v>
      </c>
      <c r="B2102" s="16" t="s">
        <v>3428</v>
      </c>
      <c r="C2102" s="21" t="s">
        <v>3434</v>
      </c>
      <c r="D2102" s="17">
        <f>SUMIFS('Census Data'!G:G,'Census Data'!$A:$A,$A2102)/SUMIFS('Census Data'!$F:$F,'Census Data'!$A:$A,$A2102)</f>
        <v>0.50536622105064954</v>
      </c>
      <c r="E2102" s="19">
        <f>SUMIFS('Census Data'!H:H,'Census Data'!$A:$A,$A2102)/SUMIFS('Census Data'!$F:$F,'Census Data'!$A:$A,$A2102)</f>
        <v>0.4946337789493504</v>
      </c>
      <c r="F2102" s="17">
        <f>SUM(SUMIFS('Census Data'!I:I,'Census Data'!$A:$A,$A2102),SUMIFS('Census Data'!J:J,'Census Data'!$A:$A,$A2102))/SUMIFS('Census Data'!$F:$F,'Census Data'!$A:$A,$A2102)</f>
        <v>0.92506119374882323</v>
      </c>
      <c r="G2102" s="17">
        <f>SUM(SUMIFS('Census Data'!K:K,'Census Data'!$A:$A,$A2102),SUMIFS('Census Data'!L:L,'Census Data'!$A:$A,$A2102))/SUMIFS('Census Data'!$F:$F,'Census Data'!$A:$A,$A2102)</f>
        <v>1.3933345885897194E-2</v>
      </c>
      <c r="H2102" s="17">
        <f>SUM(SUMIFS('Census Data'!O:O,'Census Data'!$A:$A,$A2102),SUMIFS('Census Data'!P:P,'Census Data'!$A:$A,$A2102))/SUMIFS('Census Data'!$F:$F,'Census Data'!$A:$A,$A2102)</f>
        <v>3.9540576162681229E-3</v>
      </c>
      <c r="I2102" s="19">
        <f t="shared" si="64"/>
        <v>5.7051402749011437E-2</v>
      </c>
      <c r="J2102" s="17">
        <f>SUM(SUMIFS('Census Data'!W:W,'Census Data'!$A:$A,$A2102),SUMIFS('Census Data'!X:X,'Census Data'!$A:$A,$A2102))/SUMIFS('Census Data'!$F:$F,'Census Data'!$A:$A,$A2102)</f>
        <v>0.25927320655243835</v>
      </c>
      <c r="K2102" s="19">
        <f t="shared" si="65"/>
        <v>0.74072679344756165</v>
      </c>
      <c r="L2102" s="24">
        <f>'EPA Data'!D2103/SUM('EPA Data'!D:D)</f>
        <v>4.5963523885533025E-6</v>
      </c>
      <c r="M2102" s="24">
        <f>'EPA Data'!E2103/SUM('EPA Data'!E:E)</f>
        <v>1.615553679021727E-5</v>
      </c>
      <c r="N2102" s="24">
        <f>'EPA Data'!F2103/SUM('EPA Data'!F:F)</f>
        <v>1.44695167231649E-5</v>
      </c>
      <c r="O2102" s="24">
        <f>'EPA Data'!G2103/SUM('EPA Data'!G:G)</f>
        <v>3.2989198082130696E-6</v>
      </c>
      <c r="P2102" s="24">
        <f>'EPA Data'!H2103/SUM('EPA Data'!H:H)</f>
        <v>8.4950323080859881E-6</v>
      </c>
      <c r="Q2102" s="24">
        <f>'EPA Data'!I2103/SUM('EPA Data'!I:I)</f>
        <v>3.5538061843537292E-6</v>
      </c>
      <c r="R2102" s="24">
        <f>'EPA Data'!J2103/SUM('EPA Data'!J:J)</f>
        <v>4.5434243838218985E-6</v>
      </c>
      <c r="S2102" s="24">
        <f>'EPA Data'!K2103/SUM('EPA Data'!K:K)</f>
        <v>3.0445697030751583E-5</v>
      </c>
      <c r="T2102" s="24">
        <f>'EPA Data'!L2103/SUM('EPA Data'!L:L)</f>
        <v>1.1525268665964869E-5</v>
      </c>
      <c r="U2102" s="24">
        <f>'EPA Data'!M2103/SUM('EPA Data'!M:M)</f>
        <v>2.1114131890448052E-6</v>
      </c>
      <c r="V2102" s="24">
        <f>'EPA Data'!N2103/SUM('EPA Data'!N:N)</f>
        <v>4.237508653031123E-6</v>
      </c>
      <c r="W2102" s="24">
        <f>'EPA Data'!O2103/SUM('EPA Data'!O:O)</f>
        <v>2.4720991401779238E-6</v>
      </c>
      <c r="X2102" s="24">
        <f>'EPA Data'!P2103/SUM('EPA Data'!P:P)</f>
        <v>3.3667163291190134E-5</v>
      </c>
    </row>
    <row r="2103" spans="1:24" x14ac:dyDescent="0.25">
      <c r="A2103" s="16" t="s">
        <v>3435</v>
      </c>
      <c r="B2103" s="16" t="s">
        <v>3428</v>
      </c>
      <c r="C2103" s="21" t="s">
        <v>3436</v>
      </c>
      <c r="D2103" s="17">
        <f>SUMIFS('Census Data'!G:G,'Census Data'!$A:$A,$A2103)/SUMIFS('Census Data'!$F:$F,'Census Data'!$A:$A,$A2103)</f>
        <v>0.5350656480168352</v>
      </c>
      <c r="E2103" s="19">
        <f>SUMIFS('Census Data'!H:H,'Census Data'!$A:$A,$A2103)/SUMIFS('Census Data'!$F:$F,'Census Data'!$A:$A,$A2103)</f>
        <v>0.46493435198316485</v>
      </c>
      <c r="F2103" s="17">
        <f>SUM(SUMIFS('Census Data'!I:I,'Census Data'!$A:$A,$A2103),SUMIFS('Census Data'!J:J,'Census Data'!$A:$A,$A2103))/SUMIFS('Census Data'!$F:$F,'Census Data'!$A:$A,$A2103)</f>
        <v>0.87858547966512646</v>
      </c>
      <c r="G2103" s="17">
        <f>SUM(SUMIFS('Census Data'!K:K,'Census Data'!$A:$A,$A2103),SUMIFS('Census Data'!L:L,'Census Data'!$A:$A,$A2103))/SUMIFS('Census Data'!$F:$F,'Census Data'!$A:$A,$A2103)</f>
        <v>4.3140125348826573E-2</v>
      </c>
      <c r="H2103" s="17">
        <f>SUM(SUMIFS('Census Data'!O:O,'Census Data'!$A:$A,$A2103),SUMIFS('Census Data'!P:P,'Census Data'!$A:$A,$A2103))/SUMIFS('Census Data'!$F:$F,'Census Data'!$A:$A,$A2103)</f>
        <v>1.0521981792396724E-2</v>
      </c>
      <c r="I2103" s="19">
        <f t="shared" si="64"/>
        <v>6.7752413193650218E-2</v>
      </c>
      <c r="J2103" s="17">
        <f>SUM(SUMIFS('Census Data'!W:W,'Census Data'!$A:$A,$A2103),SUMIFS('Census Data'!X:X,'Census Data'!$A:$A,$A2103))/SUMIFS('Census Data'!$F:$F,'Census Data'!$A:$A,$A2103)</f>
        <v>0.14712475410586029</v>
      </c>
      <c r="K2103" s="19">
        <f t="shared" si="65"/>
        <v>0.85287524589413977</v>
      </c>
      <c r="L2103" s="24">
        <f>'EPA Data'!D2104/SUM('EPA Data'!D:D)</f>
        <v>2.3684431774546312E-5</v>
      </c>
      <c r="M2103" s="24">
        <f>'EPA Data'!E2104/SUM('EPA Data'!E:E)</f>
        <v>7.8876394416514092E-5</v>
      </c>
      <c r="N2103" s="24">
        <f>'EPA Data'!F2104/SUM('EPA Data'!F:F)</f>
        <v>7.3002896983322135E-5</v>
      </c>
      <c r="O2103" s="24">
        <f>'EPA Data'!G2104/SUM('EPA Data'!G:G)</f>
        <v>1.9907101630993901E-5</v>
      </c>
      <c r="P2103" s="24">
        <f>'EPA Data'!H2104/SUM('EPA Data'!H:H)</f>
        <v>4.6232499549966226E-5</v>
      </c>
      <c r="Q2103" s="24">
        <f>'EPA Data'!I2104/SUM('EPA Data'!I:I)</f>
        <v>2.0700026024529138E-5</v>
      </c>
      <c r="R2103" s="24">
        <f>'EPA Data'!J2104/SUM('EPA Data'!J:J)</f>
        <v>2.3314496881003713E-5</v>
      </c>
      <c r="S2103" s="24">
        <f>'EPA Data'!K2104/SUM('EPA Data'!K:K)</f>
        <v>1.4783251853175877E-4</v>
      </c>
      <c r="T2103" s="24">
        <f>'EPA Data'!L2104/SUM('EPA Data'!L:L)</f>
        <v>6.0450755898219518E-5</v>
      </c>
      <c r="U2103" s="24">
        <f>'EPA Data'!M2104/SUM('EPA Data'!M:M)</f>
        <v>1.08304741038496E-5</v>
      </c>
      <c r="V2103" s="24">
        <f>'EPA Data'!N2104/SUM('EPA Data'!N:N)</f>
        <v>2.283772242336973E-5</v>
      </c>
      <c r="W2103" s="24">
        <f>'EPA Data'!O2104/SUM('EPA Data'!O:O)</f>
        <v>1.3786076680805192E-5</v>
      </c>
      <c r="X2103" s="24">
        <f>'EPA Data'!P2104/SUM('EPA Data'!P:P)</f>
        <v>1.6157260601387807E-4</v>
      </c>
    </row>
    <row r="2104" spans="1:24" x14ac:dyDescent="0.25">
      <c r="A2104" s="16" t="s">
        <v>3437</v>
      </c>
      <c r="B2104" s="16" t="s">
        <v>3428</v>
      </c>
      <c r="C2104" s="21" t="s">
        <v>978</v>
      </c>
      <c r="D2104" s="17">
        <f>SUMIFS('Census Data'!G:G,'Census Data'!$A:$A,$A2104)/SUMIFS('Census Data'!$F:$F,'Census Data'!$A:$A,$A2104)</f>
        <v>0.49761374482978049</v>
      </c>
      <c r="E2104" s="19">
        <f>SUMIFS('Census Data'!H:H,'Census Data'!$A:$A,$A2104)/SUMIFS('Census Data'!$F:$F,'Census Data'!$A:$A,$A2104)</f>
        <v>0.50238625517021951</v>
      </c>
      <c r="F2104" s="17">
        <f>SUM(SUMIFS('Census Data'!I:I,'Census Data'!$A:$A,$A2104),SUMIFS('Census Data'!J:J,'Census Data'!$A:$A,$A2104))/SUMIFS('Census Data'!$F:$F,'Census Data'!$A:$A,$A2104)</f>
        <v>0.80856930745572175</v>
      </c>
      <c r="G2104" s="17">
        <f>SUM(SUMIFS('Census Data'!K:K,'Census Data'!$A:$A,$A2104),SUMIFS('Census Data'!L:L,'Census Data'!$A:$A,$A2104))/SUMIFS('Census Data'!$F:$F,'Census Data'!$A:$A,$A2104)</f>
        <v>3.4574186021847489E-2</v>
      </c>
      <c r="H2104" s="17">
        <f>SUM(SUMIFS('Census Data'!O:O,'Census Data'!$A:$A,$A2104),SUMIFS('Census Data'!P:P,'Census Data'!$A:$A,$A2104))/SUMIFS('Census Data'!$F:$F,'Census Data'!$A:$A,$A2104)</f>
        <v>3.6058967016650758E-3</v>
      </c>
      <c r="I2104" s="19">
        <f t="shared" si="64"/>
        <v>0.15325060982076566</v>
      </c>
      <c r="J2104" s="17">
        <f>SUM(SUMIFS('Census Data'!W:W,'Census Data'!$A:$A,$A2104),SUMIFS('Census Data'!X:X,'Census Data'!$A:$A,$A2104))/SUMIFS('Census Data'!$F:$F,'Census Data'!$A:$A,$A2104)</f>
        <v>0.12535793827553293</v>
      </c>
      <c r="K2104" s="19">
        <f t="shared" si="65"/>
        <v>0.87464206172446701</v>
      </c>
      <c r="L2104" s="24">
        <f>'EPA Data'!D2105/SUM('EPA Data'!D:D)</f>
        <v>1.2767425496809749E-5</v>
      </c>
      <c r="M2104" s="24">
        <f>'EPA Data'!E2105/SUM('EPA Data'!E:E)</f>
        <v>3.8624295783610781E-5</v>
      </c>
      <c r="N2104" s="24">
        <f>'EPA Data'!F2105/SUM('EPA Data'!F:F)</f>
        <v>3.5683761439712881E-5</v>
      </c>
      <c r="O2104" s="24">
        <f>'EPA Data'!G2105/SUM('EPA Data'!G:G)</f>
        <v>1.0064628325818847E-5</v>
      </c>
      <c r="P2104" s="24">
        <f>'EPA Data'!H2105/SUM('EPA Data'!H:H)</f>
        <v>2.2482491015450608E-5</v>
      </c>
      <c r="Q2104" s="24">
        <f>'EPA Data'!I2105/SUM('EPA Data'!I:I)</f>
        <v>9.8384068746629471E-6</v>
      </c>
      <c r="R2104" s="24">
        <f>'EPA Data'!J2105/SUM('EPA Data'!J:J)</f>
        <v>1.3843061347721903E-5</v>
      </c>
      <c r="S2104" s="24">
        <f>'EPA Data'!K2105/SUM('EPA Data'!K:K)</f>
        <v>8.5143517571575992E-5</v>
      </c>
      <c r="T2104" s="24">
        <f>'EPA Data'!L2105/SUM('EPA Data'!L:L)</f>
        <v>2.8113146204443463E-5</v>
      </c>
      <c r="U2104" s="24">
        <f>'EPA Data'!M2105/SUM('EPA Data'!M:M)</f>
        <v>6.0375648628990664E-6</v>
      </c>
      <c r="V2104" s="24">
        <f>'EPA Data'!N2105/SUM('EPA Data'!N:N)</f>
        <v>1.2130870047479809E-5</v>
      </c>
      <c r="W2104" s="24">
        <f>'EPA Data'!O2105/SUM('EPA Data'!O:O)</f>
        <v>6.9249067792193084E-6</v>
      </c>
      <c r="X2104" s="24">
        <f>'EPA Data'!P2105/SUM('EPA Data'!P:P)</f>
        <v>8.1633720695247739E-5</v>
      </c>
    </row>
    <row r="2105" spans="1:24" x14ac:dyDescent="0.25">
      <c r="A2105" s="16" t="s">
        <v>3438</v>
      </c>
      <c r="B2105" s="16" t="s">
        <v>3428</v>
      </c>
      <c r="C2105" s="21" t="s">
        <v>724</v>
      </c>
      <c r="D2105" s="17">
        <f>SUMIFS('Census Data'!G:G,'Census Data'!$A:$A,$A2105)/SUMIFS('Census Data'!$F:$F,'Census Data'!$A:$A,$A2105)</f>
        <v>0.48784248359204085</v>
      </c>
      <c r="E2105" s="19">
        <f>SUMIFS('Census Data'!H:H,'Census Data'!$A:$A,$A2105)/SUMIFS('Census Data'!$F:$F,'Census Data'!$A:$A,$A2105)</f>
        <v>0.51215751640795915</v>
      </c>
      <c r="F2105" s="17">
        <f>SUM(SUMIFS('Census Data'!I:I,'Census Data'!$A:$A,$A2105),SUMIFS('Census Data'!J:J,'Census Data'!$A:$A,$A2105))/SUMIFS('Census Data'!$F:$F,'Census Data'!$A:$A,$A2105)</f>
        <v>0.74743202416918431</v>
      </c>
      <c r="G2105" s="17">
        <f>SUM(SUMIFS('Census Data'!K:K,'Census Data'!$A:$A,$A2105),SUMIFS('Census Data'!L:L,'Census Data'!$A:$A,$A2105))/SUMIFS('Census Data'!$F:$F,'Census Data'!$A:$A,$A2105)</f>
        <v>1.9585373476403791E-2</v>
      </c>
      <c r="H2105" s="17">
        <f>SUM(SUMIFS('Census Data'!O:O,'Census Data'!$A:$A,$A2105),SUMIFS('Census Data'!P:P,'Census Data'!$A:$A,$A2105))/SUMIFS('Census Data'!$F:$F,'Census Data'!$A:$A,$A2105)</f>
        <v>6.063131576205855E-3</v>
      </c>
      <c r="I2105" s="19">
        <f t="shared" si="64"/>
        <v>0.22691947077820607</v>
      </c>
      <c r="J2105" s="17">
        <f>SUM(SUMIFS('Census Data'!W:W,'Census Data'!$A:$A,$A2105),SUMIFS('Census Data'!X:X,'Census Data'!$A:$A,$A2105))/SUMIFS('Census Data'!$F:$F,'Census Data'!$A:$A,$A2105)</f>
        <v>6.2881550161475147E-2</v>
      </c>
      <c r="K2105" s="19">
        <f t="shared" si="65"/>
        <v>0.93711844983852488</v>
      </c>
      <c r="L2105" s="24">
        <f>'EPA Data'!D2106/SUM('EPA Data'!D:D)</f>
        <v>7.9837526787285534E-5</v>
      </c>
      <c r="M2105" s="24">
        <f>'EPA Data'!E2106/SUM('EPA Data'!E:E)</f>
        <v>1.9029065882823342E-4</v>
      </c>
      <c r="N2105" s="24">
        <f>'EPA Data'!F2106/SUM('EPA Data'!F:F)</f>
        <v>1.8788922909608333E-4</v>
      </c>
      <c r="O2105" s="24">
        <f>'EPA Data'!G2106/SUM('EPA Data'!G:G)</f>
        <v>6.8010289639213405E-5</v>
      </c>
      <c r="P2105" s="24">
        <f>'EPA Data'!H2106/SUM('EPA Data'!H:H)</f>
        <v>1.1107642226204254E-4</v>
      </c>
      <c r="Q2105" s="24">
        <f>'EPA Data'!I2106/SUM('EPA Data'!I:I)</f>
        <v>4.6148866370312296E-5</v>
      </c>
      <c r="R2105" s="24">
        <f>'EPA Data'!J2106/SUM('EPA Data'!J:J)</f>
        <v>7.0594730113584779E-5</v>
      </c>
      <c r="S2105" s="24">
        <f>'EPA Data'!K2106/SUM('EPA Data'!K:K)</f>
        <v>2.2831428734883933E-4</v>
      </c>
      <c r="T2105" s="24">
        <f>'EPA Data'!L2106/SUM('EPA Data'!L:L)</f>
        <v>1.3883460921972692E-4</v>
      </c>
      <c r="U2105" s="24">
        <f>'EPA Data'!M2106/SUM('EPA Data'!M:M)</f>
        <v>3.5804071745256876E-5</v>
      </c>
      <c r="V2105" s="24">
        <f>'EPA Data'!N2106/SUM('EPA Data'!N:N)</f>
        <v>5.6582568121914335E-5</v>
      </c>
      <c r="W2105" s="24">
        <f>'EPA Data'!O2106/SUM('EPA Data'!O:O)</f>
        <v>3.2610883960050958E-5</v>
      </c>
      <c r="X2105" s="24">
        <f>'EPA Data'!P2106/SUM('EPA Data'!P:P)</f>
        <v>2.839573301746238E-4</v>
      </c>
    </row>
    <row r="2106" spans="1:24" x14ac:dyDescent="0.25">
      <c r="A2106" s="16" t="s">
        <v>3439</v>
      </c>
      <c r="B2106" s="16" t="s">
        <v>3428</v>
      </c>
      <c r="C2106" s="21" t="s">
        <v>1842</v>
      </c>
      <c r="D2106" s="17">
        <f>SUMIFS('Census Data'!G:G,'Census Data'!$A:$A,$A2106)/SUMIFS('Census Data'!$F:$F,'Census Data'!$A:$A,$A2106)</f>
        <v>0.52764063695153329</v>
      </c>
      <c r="E2106" s="19">
        <f>SUMIFS('Census Data'!H:H,'Census Data'!$A:$A,$A2106)/SUMIFS('Census Data'!$F:$F,'Census Data'!$A:$A,$A2106)</f>
        <v>0.47235936304846671</v>
      </c>
      <c r="F2106" s="17">
        <f>SUM(SUMIFS('Census Data'!I:I,'Census Data'!$A:$A,$A2106),SUMIFS('Census Data'!J:J,'Census Data'!$A:$A,$A2106))/SUMIFS('Census Data'!$F:$F,'Census Data'!$A:$A,$A2106)</f>
        <v>0.64602600653640219</v>
      </c>
      <c r="G2106" s="17">
        <f>SUM(SUMIFS('Census Data'!K:K,'Census Data'!$A:$A,$A2106),SUMIFS('Census Data'!L:L,'Census Data'!$A:$A,$A2106))/SUMIFS('Census Data'!$F:$F,'Census Data'!$A:$A,$A2106)</f>
        <v>2.8822752242542243E-2</v>
      </c>
      <c r="H2106" s="17">
        <f>SUM(SUMIFS('Census Data'!O:O,'Census Data'!$A:$A,$A2106),SUMIFS('Census Data'!P:P,'Census Data'!$A:$A,$A2106))/SUMIFS('Census Data'!$F:$F,'Census Data'!$A:$A,$A2106)</f>
        <v>4.9718378415965509E-3</v>
      </c>
      <c r="I2106" s="19">
        <f t="shared" si="64"/>
        <v>0.32017940337945894</v>
      </c>
      <c r="J2106" s="17">
        <f>SUM(SUMIFS('Census Data'!W:W,'Census Data'!$A:$A,$A2106),SUMIFS('Census Data'!X:X,'Census Data'!$A:$A,$A2106))/SUMIFS('Census Data'!$F:$F,'Census Data'!$A:$A,$A2106)</f>
        <v>0.13330088310965857</v>
      </c>
      <c r="K2106" s="19">
        <f t="shared" si="65"/>
        <v>0.8666991168903414</v>
      </c>
      <c r="L2106" s="24">
        <f>'EPA Data'!D2107/SUM('EPA Data'!D:D)</f>
        <v>3.9765735642652639E-5</v>
      </c>
      <c r="M2106" s="24">
        <f>'EPA Data'!E2107/SUM('EPA Data'!E:E)</f>
        <v>1.0922294127606431E-4</v>
      </c>
      <c r="N2106" s="24">
        <f>'EPA Data'!F2107/SUM('EPA Data'!F:F)</f>
        <v>9.8457469894450643E-5</v>
      </c>
      <c r="O2106" s="24">
        <f>'EPA Data'!G2107/SUM('EPA Data'!G:G)</f>
        <v>3.162328339939538E-5</v>
      </c>
      <c r="P2106" s="24">
        <f>'EPA Data'!H2107/SUM('EPA Data'!H:H)</f>
        <v>6.5180980106279145E-5</v>
      </c>
      <c r="Q2106" s="24">
        <f>'EPA Data'!I2107/SUM('EPA Data'!I:I)</f>
        <v>2.8369466921239637E-5</v>
      </c>
      <c r="R2106" s="24">
        <f>'EPA Data'!J2107/SUM('EPA Data'!J:J)</f>
        <v>3.9226866328899061E-5</v>
      </c>
      <c r="S2106" s="24">
        <f>'EPA Data'!K2107/SUM('EPA Data'!K:K)</f>
        <v>2.219690345051105E-4</v>
      </c>
      <c r="T2106" s="24">
        <f>'EPA Data'!L2107/SUM('EPA Data'!L:L)</f>
        <v>7.6003082644786059E-5</v>
      </c>
      <c r="U2106" s="24">
        <f>'EPA Data'!M2107/SUM('EPA Data'!M:M)</f>
        <v>1.7908430085467218E-5</v>
      </c>
      <c r="V2106" s="24">
        <f>'EPA Data'!N2107/SUM('EPA Data'!N:N)</f>
        <v>3.4507373200258505E-5</v>
      </c>
      <c r="W2106" s="24">
        <f>'EPA Data'!O2107/SUM('EPA Data'!O:O)</f>
        <v>1.9199682693725675E-5</v>
      </c>
      <c r="X2106" s="24">
        <f>'EPA Data'!P2107/SUM('EPA Data'!P:P)</f>
        <v>2.2996985969448824E-4</v>
      </c>
    </row>
    <row r="2107" spans="1:24" x14ac:dyDescent="0.25">
      <c r="A2107" s="16" t="s">
        <v>3440</v>
      </c>
      <c r="B2107" s="16" t="s">
        <v>3428</v>
      </c>
      <c r="C2107" s="21" t="s">
        <v>3441</v>
      </c>
      <c r="D2107" s="17">
        <f>SUMIFS('Census Data'!G:G,'Census Data'!$A:$A,$A2107)/SUMIFS('Census Data'!$F:$F,'Census Data'!$A:$A,$A2107)</f>
        <v>0.49654093563308294</v>
      </c>
      <c r="E2107" s="19">
        <f>SUMIFS('Census Data'!H:H,'Census Data'!$A:$A,$A2107)/SUMIFS('Census Data'!$F:$F,'Census Data'!$A:$A,$A2107)</f>
        <v>0.50345906436691701</v>
      </c>
      <c r="F2107" s="17">
        <f>SUM(SUMIFS('Census Data'!I:I,'Census Data'!$A:$A,$A2107),SUMIFS('Census Data'!J:J,'Census Data'!$A:$A,$A2107))/SUMIFS('Census Data'!$F:$F,'Census Data'!$A:$A,$A2107)</f>
        <v>0.8308632152441574</v>
      </c>
      <c r="G2107" s="17">
        <f>SUM(SUMIFS('Census Data'!K:K,'Census Data'!$A:$A,$A2107),SUMIFS('Census Data'!L:L,'Census Data'!$A:$A,$A2107))/SUMIFS('Census Data'!$F:$F,'Census Data'!$A:$A,$A2107)</f>
        <v>3.5757150755869618E-2</v>
      </c>
      <c r="H2107" s="17">
        <f>SUM(SUMIFS('Census Data'!O:O,'Census Data'!$A:$A,$A2107),SUMIFS('Census Data'!P:P,'Census Data'!$A:$A,$A2107))/SUMIFS('Census Data'!$F:$F,'Census Data'!$A:$A,$A2107)</f>
        <v>3.2507113670384204E-2</v>
      </c>
      <c r="I2107" s="19">
        <f t="shared" si="64"/>
        <v>0.10087252032958882</v>
      </c>
      <c r="J2107" s="17">
        <f>SUM(SUMIFS('Census Data'!W:W,'Census Data'!$A:$A,$A2107),SUMIFS('Census Data'!X:X,'Census Data'!$A:$A,$A2107))/SUMIFS('Census Data'!$F:$F,'Census Data'!$A:$A,$A2107)</f>
        <v>9.7844996156595143E-2</v>
      </c>
      <c r="K2107" s="19">
        <f t="shared" si="65"/>
        <v>0.90215500384340486</v>
      </c>
      <c r="L2107" s="24">
        <f>'EPA Data'!D2108/SUM('EPA Data'!D:D)</f>
        <v>1.5909275550486185E-4</v>
      </c>
      <c r="M2107" s="24">
        <f>'EPA Data'!E2108/SUM('EPA Data'!E:E)</f>
        <v>3.9302236227265163E-4</v>
      </c>
      <c r="N2107" s="24">
        <f>'EPA Data'!F2108/SUM('EPA Data'!F:F)</f>
        <v>3.589095059975019E-4</v>
      </c>
      <c r="O2107" s="24">
        <f>'EPA Data'!G2108/SUM('EPA Data'!G:G)</f>
        <v>1.4997433261241061E-4</v>
      </c>
      <c r="P2107" s="24">
        <f>'EPA Data'!H2108/SUM('EPA Data'!H:H)</f>
        <v>2.5889972981768132E-4</v>
      </c>
      <c r="Q2107" s="24">
        <f>'EPA Data'!I2108/SUM('EPA Data'!I:I)</f>
        <v>1.0208693495425894E-4</v>
      </c>
      <c r="R2107" s="24">
        <f>'EPA Data'!J2108/SUM('EPA Data'!J:J)</f>
        <v>1.9044308739416069E-4</v>
      </c>
      <c r="S2107" s="24">
        <f>'EPA Data'!K2108/SUM('EPA Data'!K:K)</f>
        <v>9.1380758244115931E-4</v>
      </c>
      <c r="T2107" s="24">
        <f>'EPA Data'!L2108/SUM('EPA Data'!L:L)</f>
        <v>2.6412536095775434E-4</v>
      </c>
      <c r="U2107" s="24">
        <f>'EPA Data'!M2108/SUM('EPA Data'!M:M)</f>
        <v>7.7937224135620094E-5</v>
      </c>
      <c r="V2107" s="24">
        <f>'EPA Data'!N2108/SUM('EPA Data'!N:N)</f>
        <v>1.4997877758412718E-4</v>
      </c>
      <c r="W2107" s="24">
        <f>'EPA Data'!O2108/SUM('EPA Data'!O:O)</f>
        <v>7.1635303821296342E-5</v>
      </c>
      <c r="X2107" s="24">
        <f>'EPA Data'!P2108/SUM('EPA Data'!P:P)</f>
        <v>7.7321829743537017E-4</v>
      </c>
    </row>
    <row r="2108" spans="1:24" x14ac:dyDescent="0.25">
      <c r="A2108" s="16" t="s">
        <v>3442</v>
      </c>
      <c r="B2108" s="16" t="s">
        <v>3428</v>
      </c>
      <c r="C2108" s="21" t="s">
        <v>1686</v>
      </c>
      <c r="D2108" s="17">
        <f>SUMIFS('Census Data'!G:G,'Census Data'!$A:$A,$A2108)/SUMIFS('Census Data'!$F:$F,'Census Data'!$A:$A,$A2108)</f>
        <v>0.4880380786098813</v>
      </c>
      <c r="E2108" s="19">
        <f>SUMIFS('Census Data'!H:H,'Census Data'!$A:$A,$A2108)/SUMIFS('Census Data'!$F:$F,'Census Data'!$A:$A,$A2108)</f>
        <v>0.51196192139011865</v>
      </c>
      <c r="F2108" s="17">
        <f>SUM(SUMIFS('Census Data'!I:I,'Census Data'!$A:$A,$A2108),SUMIFS('Census Data'!J:J,'Census Data'!$A:$A,$A2108))/SUMIFS('Census Data'!$F:$F,'Census Data'!$A:$A,$A2108)</f>
        <v>0.74972459520691737</v>
      </c>
      <c r="G2108" s="17">
        <f>SUM(SUMIFS('Census Data'!K:K,'Census Data'!$A:$A,$A2108),SUMIFS('Census Data'!L:L,'Census Data'!$A:$A,$A2108))/SUMIFS('Census Data'!$F:$F,'Census Data'!$A:$A,$A2108)</f>
        <v>6.8071750743073312E-2</v>
      </c>
      <c r="H2108" s="17">
        <f>SUM(SUMIFS('Census Data'!O:O,'Census Data'!$A:$A,$A2108),SUMIFS('Census Data'!P:P,'Census Data'!$A:$A,$A2108))/SUMIFS('Census Data'!$F:$F,'Census Data'!$A:$A,$A2108)</f>
        <v>1.3427282741992477E-2</v>
      </c>
      <c r="I2108" s="19">
        <f t="shared" si="64"/>
        <v>0.16877637130801693</v>
      </c>
      <c r="J2108" s="17">
        <f>SUM(SUMIFS('Census Data'!W:W,'Census Data'!$A:$A,$A2108),SUMIFS('Census Data'!X:X,'Census Data'!$A:$A,$A2108))/SUMIFS('Census Data'!$F:$F,'Census Data'!$A:$A,$A2108)</f>
        <v>7.6635280912888945E-2</v>
      </c>
      <c r="K2108" s="19">
        <f t="shared" si="65"/>
        <v>0.92336471908711104</v>
      </c>
      <c r="L2108" s="24">
        <f>'EPA Data'!D2109/SUM('EPA Data'!D:D)</f>
        <v>8.7797651508424046E-5</v>
      </c>
      <c r="M2108" s="24">
        <f>'EPA Data'!E2109/SUM('EPA Data'!E:E)</f>
        <v>1.9946083656834581E-4</v>
      </c>
      <c r="N2108" s="24">
        <f>'EPA Data'!F2109/SUM('EPA Data'!F:F)</f>
        <v>1.9299072025851408E-4</v>
      </c>
      <c r="O2108" s="24">
        <f>'EPA Data'!G2109/SUM('EPA Data'!G:G)</f>
        <v>6.763560359743546E-5</v>
      </c>
      <c r="P2108" s="24">
        <f>'EPA Data'!H2109/SUM('EPA Data'!H:H)</f>
        <v>1.2100467609175118E-4</v>
      </c>
      <c r="Q2108" s="24">
        <f>'EPA Data'!I2109/SUM('EPA Data'!I:I)</f>
        <v>5.1665999567273015E-5</v>
      </c>
      <c r="R2108" s="24">
        <f>'EPA Data'!J2109/SUM('EPA Data'!J:J)</f>
        <v>9.5885031808262615E-5</v>
      </c>
      <c r="S2108" s="24">
        <f>'EPA Data'!K2109/SUM('EPA Data'!K:K)</f>
        <v>3.8945507082380844E-4</v>
      </c>
      <c r="T2108" s="24">
        <f>'EPA Data'!L2109/SUM('EPA Data'!L:L)</f>
        <v>1.5292021885118917E-4</v>
      </c>
      <c r="U2108" s="24">
        <f>'EPA Data'!M2109/SUM('EPA Data'!M:M)</f>
        <v>3.5971318607538781E-5</v>
      </c>
      <c r="V2108" s="24">
        <f>'EPA Data'!N2109/SUM('EPA Data'!N:N)</f>
        <v>6.2031763083381751E-5</v>
      </c>
      <c r="W2108" s="24">
        <f>'EPA Data'!O2109/SUM('EPA Data'!O:O)</f>
        <v>3.5587904367140376E-5</v>
      </c>
      <c r="X2108" s="24">
        <f>'EPA Data'!P2109/SUM('EPA Data'!P:P)</f>
        <v>3.3256196511688863E-4</v>
      </c>
    </row>
    <row r="2109" spans="1:24" x14ac:dyDescent="0.25">
      <c r="A2109" s="16" t="s">
        <v>3443</v>
      </c>
      <c r="B2109" s="16" t="s">
        <v>3428</v>
      </c>
      <c r="C2109" s="21" t="s">
        <v>41</v>
      </c>
      <c r="D2109" s="17">
        <f>SUMIFS('Census Data'!G:G,'Census Data'!$A:$A,$A2109)/SUMIFS('Census Data'!$F:$F,'Census Data'!$A:$A,$A2109)</f>
        <v>0.48759685142939352</v>
      </c>
      <c r="E2109" s="19">
        <f>SUMIFS('Census Data'!H:H,'Census Data'!$A:$A,$A2109)/SUMIFS('Census Data'!$F:$F,'Census Data'!$A:$A,$A2109)</f>
        <v>0.51240314857060654</v>
      </c>
      <c r="F2109" s="17">
        <f>SUM(SUMIFS('Census Data'!I:I,'Census Data'!$A:$A,$A2109),SUMIFS('Census Data'!J:J,'Census Data'!$A:$A,$A2109))/SUMIFS('Census Data'!$F:$F,'Census Data'!$A:$A,$A2109)</f>
        <v>0.5153831925519452</v>
      </c>
      <c r="G2109" s="17">
        <f>SUM(SUMIFS('Census Data'!K:K,'Census Data'!$A:$A,$A2109),SUMIFS('Census Data'!L:L,'Census Data'!$A:$A,$A2109))/SUMIFS('Census Data'!$F:$F,'Census Data'!$A:$A,$A2109)</f>
        <v>1.4098690835850957E-2</v>
      </c>
      <c r="H2109" s="17">
        <f>SUM(SUMIFS('Census Data'!O:O,'Census Data'!$A:$A,$A2109),SUMIFS('Census Data'!P:P,'Census Data'!$A:$A,$A2109))/SUMIFS('Census Data'!$F:$F,'Census Data'!$A:$A,$A2109)</f>
        <v>9.6800049324865904E-3</v>
      </c>
      <c r="I2109" s="19">
        <f t="shared" si="64"/>
        <v>0.46083811167971733</v>
      </c>
      <c r="J2109" s="17">
        <f>SUM(SUMIFS('Census Data'!W:W,'Census Data'!$A:$A,$A2109),SUMIFS('Census Data'!X:X,'Census Data'!$A:$A,$A2109))/SUMIFS('Census Data'!$F:$F,'Census Data'!$A:$A,$A2109)</f>
        <v>7.3000801529070847E-2</v>
      </c>
      <c r="K2109" s="19">
        <f t="shared" si="65"/>
        <v>0.92699919847092915</v>
      </c>
      <c r="L2109" s="24">
        <f>'EPA Data'!D2110/SUM('EPA Data'!D:D)</f>
        <v>1.2037938750473476E-4</v>
      </c>
      <c r="M2109" s="24">
        <f>'EPA Data'!E2110/SUM('EPA Data'!E:E)</f>
        <v>2.1599436577911016E-4</v>
      </c>
      <c r="N2109" s="24">
        <f>'EPA Data'!F2110/SUM('EPA Data'!F:F)</f>
        <v>2.273668756474696E-4</v>
      </c>
      <c r="O2109" s="24">
        <f>'EPA Data'!G2110/SUM('EPA Data'!G:G)</f>
        <v>5.3613736401555901E-5</v>
      </c>
      <c r="P2109" s="24">
        <f>'EPA Data'!H2110/SUM('EPA Data'!H:H)</f>
        <v>1.0585294256132199E-4</v>
      </c>
      <c r="Q2109" s="24">
        <f>'EPA Data'!I2110/SUM('EPA Data'!I:I)</f>
        <v>4.5984869171016477E-5</v>
      </c>
      <c r="R2109" s="24">
        <f>'EPA Data'!J2110/SUM('EPA Data'!J:J)</f>
        <v>7.3915015536896069E-5</v>
      </c>
      <c r="S2109" s="24">
        <f>'EPA Data'!K2110/SUM('EPA Data'!K:K)</f>
        <v>2.281455776342359E-4</v>
      </c>
      <c r="T2109" s="24">
        <f>'EPA Data'!L2110/SUM('EPA Data'!L:L)</f>
        <v>1.4140072453791371E-4</v>
      </c>
      <c r="U2109" s="24">
        <f>'EPA Data'!M2110/SUM('EPA Data'!M:M)</f>
        <v>4.2026964888575676E-5</v>
      </c>
      <c r="V2109" s="24">
        <f>'EPA Data'!N2110/SUM('EPA Data'!N:N)</f>
        <v>6.1219645955461427E-5</v>
      </c>
      <c r="W2109" s="24">
        <f>'EPA Data'!O2110/SUM('EPA Data'!O:O)</f>
        <v>4.8206934569489226E-5</v>
      </c>
      <c r="X2109" s="24">
        <f>'EPA Data'!P2110/SUM('EPA Data'!P:P)</f>
        <v>2.7964229192073143E-4</v>
      </c>
    </row>
    <row r="2110" spans="1:24" x14ac:dyDescent="0.25">
      <c r="A2110" s="16" t="s">
        <v>3444</v>
      </c>
      <c r="B2110" s="16" t="s">
        <v>3428</v>
      </c>
      <c r="C2110" s="21" t="s">
        <v>45</v>
      </c>
      <c r="D2110" s="17">
        <f>SUMIFS('Census Data'!G:G,'Census Data'!$A:$A,$A2110)/SUMIFS('Census Data'!$F:$F,'Census Data'!$A:$A,$A2110)</f>
        <v>0.47982551799345691</v>
      </c>
      <c r="E2110" s="19">
        <f>SUMIFS('Census Data'!H:H,'Census Data'!$A:$A,$A2110)/SUMIFS('Census Data'!$F:$F,'Census Data'!$A:$A,$A2110)</f>
        <v>0.52017448200654304</v>
      </c>
      <c r="F2110" s="17">
        <f>SUM(SUMIFS('Census Data'!I:I,'Census Data'!$A:$A,$A2110),SUMIFS('Census Data'!J:J,'Census Data'!$A:$A,$A2110))/SUMIFS('Census Data'!$F:$F,'Census Data'!$A:$A,$A2110)</f>
        <v>0.62833969465648853</v>
      </c>
      <c r="G2110" s="17">
        <f>SUM(SUMIFS('Census Data'!K:K,'Census Data'!$A:$A,$A2110),SUMIFS('Census Data'!L:L,'Census Data'!$A:$A,$A2110))/SUMIFS('Census Data'!$F:$F,'Census Data'!$A:$A,$A2110)</f>
        <v>0.10605234460196292</v>
      </c>
      <c r="H2110" s="17">
        <f>SUM(SUMIFS('Census Data'!O:O,'Census Data'!$A:$A,$A2110),SUMIFS('Census Data'!P:P,'Census Data'!$A:$A,$A2110))/SUMIFS('Census Data'!$F:$F,'Census Data'!$A:$A,$A2110)</f>
        <v>4.7709923664122139E-3</v>
      </c>
      <c r="I2110" s="19">
        <f t="shared" si="64"/>
        <v>0.26083696837513637</v>
      </c>
      <c r="J2110" s="17">
        <f>SUM(SUMIFS('Census Data'!W:W,'Census Data'!$A:$A,$A2110),SUMIFS('Census Data'!X:X,'Census Data'!$A:$A,$A2110))/SUMIFS('Census Data'!$F:$F,'Census Data'!$A:$A,$A2110)</f>
        <v>4.7641766630316246E-2</v>
      </c>
      <c r="K2110" s="19">
        <f t="shared" si="65"/>
        <v>0.95235823336968373</v>
      </c>
      <c r="L2110" s="24">
        <f>'EPA Data'!D2111/SUM('EPA Data'!D:D)</f>
        <v>3.8585743056010789E-5</v>
      </c>
      <c r="M2110" s="24">
        <f>'EPA Data'!E2111/SUM('EPA Data'!E:E)</f>
        <v>9.0897465714906398E-5</v>
      </c>
      <c r="N2110" s="24">
        <f>'EPA Data'!F2111/SUM('EPA Data'!F:F)</f>
        <v>8.6980704619120901E-5</v>
      </c>
      <c r="O2110" s="24">
        <f>'EPA Data'!G2111/SUM('EPA Data'!G:G)</f>
        <v>1.9777684139115368E-5</v>
      </c>
      <c r="P2110" s="24">
        <f>'EPA Data'!H2111/SUM('EPA Data'!H:H)</f>
        <v>3.9969043732955709E-5</v>
      </c>
      <c r="Q2110" s="24">
        <f>'EPA Data'!I2111/SUM('EPA Data'!I:I)</f>
        <v>1.7700079429305584E-5</v>
      </c>
      <c r="R2110" s="24">
        <f>'EPA Data'!J2111/SUM('EPA Data'!J:J)</f>
        <v>2.3699847083445222E-5</v>
      </c>
      <c r="S2110" s="24">
        <f>'EPA Data'!K2111/SUM('EPA Data'!K:K)</f>
        <v>8.2120080623935106E-5</v>
      </c>
      <c r="T2110" s="24">
        <f>'EPA Data'!L2111/SUM('EPA Data'!L:L)</f>
        <v>5.5712198262695735E-5</v>
      </c>
      <c r="U2110" s="24">
        <f>'EPA Data'!M2111/SUM('EPA Data'!M:M)</f>
        <v>1.2156449613888931E-5</v>
      </c>
      <c r="V2110" s="24">
        <f>'EPA Data'!N2111/SUM('EPA Data'!N:N)</f>
        <v>2.0152143347422595E-5</v>
      </c>
      <c r="W2110" s="24">
        <f>'EPA Data'!O2111/SUM('EPA Data'!O:O)</f>
        <v>1.3675337051670369E-5</v>
      </c>
      <c r="X2110" s="24">
        <f>'EPA Data'!P2111/SUM('EPA Data'!P:P)</f>
        <v>1.097467491596467E-4</v>
      </c>
    </row>
    <row r="2111" spans="1:24" x14ac:dyDescent="0.25">
      <c r="A2111" s="16" t="s">
        <v>3445</v>
      </c>
      <c r="B2111" s="16" t="s">
        <v>3428</v>
      </c>
      <c r="C2111" s="21" t="s">
        <v>3446</v>
      </c>
      <c r="D2111" s="17">
        <f>SUMIFS('Census Data'!G:G,'Census Data'!$A:$A,$A2111)/SUMIFS('Census Data'!$F:$F,'Census Data'!$A:$A,$A2111)</f>
        <v>0.50912494150678522</v>
      </c>
      <c r="E2111" s="19">
        <f>SUMIFS('Census Data'!H:H,'Census Data'!$A:$A,$A2111)/SUMIFS('Census Data'!$F:$F,'Census Data'!$A:$A,$A2111)</f>
        <v>0.49087505849321478</v>
      </c>
      <c r="F2111" s="17">
        <f>SUM(SUMIFS('Census Data'!I:I,'Census Data'!$A:$A,$A2111),SUMIFS('Census Data'!J:J,'Census Data'!$A:$A,$A2111))/SUMIFS('Census Data'!$F:$F,'Census Data'!$A:$A,$A2111)</f>
        <v>0.94759007955077212</v>
      </c>
      <c r="G2111" s="17">
        <f>SUM(SUMIFS('Census Data'!K:K,'Census Data'!$A:$A,$A2111),SUMIFS('Census Data'!L:L,'Census Data'!$A:$A,$A2111))/SUMIFS('Census Data'!$F:$F,'Census Data'!$A:$A,$A2111)</f>
        <v>6.5512400561534862E-3</v>
      </c>
      <c r="H2111" s="17">
        <f>SUM(SUMIFS('Census Data'!O:O,'Census Data'!$A:$A,$A2111),SUMIFS('Census Data'!P:P,'Census Data'!$A:$A,$A2111))/SUMIFS('Census Data'!$F:$F,'Census Data'!$A:$A,$A2111)</f>
        <v>3.7435657463734209E-3</v>
      </c>
      <c r="I2111" s="19">
        <f t="shared" si="64"/>
        <v>4.2115114646700924E-2</v>
      </c>
      <c r="J2111" s="17">
        <f>SUM(SUMIFS('Census Data'!W:W,'Census Data'!$A:$A,$A2111),SUMIFS('Census Data'!X:X,'Census Data'!$A:$A,$A2111))/SUMIFS('Census Data'!$F:$F,'Census Data'!$A:$A,$A2111)</f>
        <v>0.23303696771174542</v>
      </c>
      <c r="K2111" s="19">
        <f t="shared" si="65"/>
        <v>0.76696303228825458</v>
      </c>
      <c r="L2111" s="24">
        <f>'EPA Data'!D2112/SUM('EPA Data'!D:D)</f>
        <v>2.0256751029144458E-6</v>
      </c>
      <c r="M2111" s="24">
        <f>'EPA Data'!E2112/SUM('EPA Data'!E:E)</f>
        <v>8.0220351807408605E-6</v>
      </c>
      <c r="N2111" s="24">
        <f>'EPA Data'!F2112/SUM('EPA Data'!F:F)</f>
        <v>6.2631263396590062E-6</v>
      </c>
      <c r="O2111" s="24">
        <f>'EPA Data'!G2112/SUM('EPA Data'!G:G)</f>
        <v>1.5817302689625932E-6</v>
      </c>
      <c r="P2111" s="24">
        <f>'EPA Data'!H2112/SUM('EPA Data'!H:H)</f>
        <v>4.4561389497806994E-6</v>
      </c>
      <c r="Q2111" s="24">
        <f>'EPA Data'!I2112/SUM('EPA Data'!I:I)</f>
        <v>1.883889109128783E-6</v>
      </c>
      <c r="R2111" s="24">
        <f>'EPA Data'!J2112/SUM('EPA Data'!J:J)</f>
        <v>1.5362344692378418E-6</v>
      </c>
      <c r="S2111" s="24">
        <f>'EPA Data'!K2112/SUM('EPA Data'!K:K)</f>
        <v>1.1585338974307686E-5</v>
      </c>
      <c r="T2111" s="24">
        <f>'EPA Data'!L2112/SUM('EPA Data'!L:L)</f>
        <v>5.0451765627333763E-6</v>
      </c>
      <c r="U2111" s="24">
        <f>'EPA Data'!M2112/SUM('EPA Data'!M:M)</f>
        <v>9.9002577720044469E-7</v>
      </c>
      <c r="V2111" s="24">
        <f>'EPA Data'!N2112/SUM('EPA Data'!N:N)</f>
        <v>2.2240339151510214E-6</v>
      </c>
      <c r="W2111" s="24">
        <f>'EPA Data'!O2112/SUM('EPA Data'!O:O)</f>
        <v>1.1683828843627258E-6</v>
      </c>
      <c r="X2111" s="24">
        <f>'EPA Data'!P2112/SUM('EPA Data'!P:P)</f>
        <v>1.7648106456335556E-5</v>
      </c>
    </row>
    <row r="2112" spans="1:24" x14ac:dyDescent="0.25">
      <c r="A2112" s="16" t="s">
        <v>3447</v>
      </c>
      <c r="B2112" s="16" t="s">
        <v>3428</v>
      </c>
      <c r="C2112" s="21" t="s">
        <v>209</v>
      </c>
      <c r="D2112" s="17">
        <f>SUMIFS('Census Data'!G:G,'Census Data'!$A:$A,$A2112)/SUMIFS('Census Data'!$F:$F,'Census Data'!$A:$A,$A2112)</f>
        <v>0.49881343877414491</v>
      </c>
      <c r="E2112" s="19">
        <f>SUMIFS('Census Data'!H:H,'Census Data'!$A:$A,$A2112)/SUMIFS('Census Data'!$F:$F,'Census Data'!$A:$A,$A2112)</f>
        <v>0.50118656122585503</v>
      </c>
      <c r="F2112" s="17">
        <f>SUM(SUMIFS('Census Data'!I:I,'Census Data'!$A:$A,$A2112),SUMIFS('Census Data'!J:J,'Census Data'!$A:$A,$A2112))/SUMIFS('Census Data'!$F:$F,'Census Data'!$A:$A,$A2112)</f>
        <v>0.78336631292823589</v>
      </c>
      <c r="G2112" s="17">
        <f>SUM(SUMIFS('Census Data'!K:K,'Census Data'!$A:$A,$A2112),SUMIFS('Census Data'!L:L,'Census Data'!$A:$A,$A2112))/SUMIFS('Census Data'!$F:$F,'Census Data'!$A:$A,$A2112)</f>
        <v>5.4606463061680058E-2</v>
      </c>
      <c r="H2112" s="17">
        <f>SUM(SUMIFS('Census Data'!O:O,'Census Data'!$A:$A,$A2112),SUMIFS('Census Data'!P:P,'Census Data'!$A:$A,$A2112))/SUMIFS('Census Data'!$F:$F,'Census Data'!$A:$A,$A2112)</f>
        <v>4.7476532846972334E-2</v>
      </c>
      <c r="I2112" s="19">
        <f t="shared" si="64"/>
        <v>0.11455069116311178</v>
      </c>
      <c r="J2112" s="17">
        <f>SUM(SUMIFS('Census Data'!W:W,'Census Data'!$A:$A,$A2112),SUMIFS('Census Data'!X:X,'Census Data'!$A:$A,$A2112))/SUMIFS('Census Data'!$F:$F,'Census Data'!$A:$A,$A2112)</f>
        <v>9.2421500348574367E-2</v>
      </c>
      <c r="K2112" s="19">
        <f t="shared" si="65"/>
        <v>0.90757849965142567</v>
      </c>
      <c r="L2112" s="24">
        <f>'EPA Data'!D2113/SUM('EPA Data'!D:D)</f>
        <v>4.7974832476035359E-4</v>
      </c>
      <c r="M2112" s="24">
        <f>'EPA Data'!E2113/SUM('EPA Data'!E:E)</f>
        <v>7.1304659462806809E-4</v>
      </c>
      <c r="N2112" s="24">
        <f>'EPA Data'!F2113/SUM('EPA Data'!F:F)</f>
        <v>6.5131058564211987E-4</v>
      </c>
      <c r="O2112" s="24">
        <f>'EPA Data'!G2113/SUM('EPA Data'!G:G)</f>
        <v>4.7032607173724437E-4</v>
      </c>
      <c r="P2112" s="24">
        <f>'EPA Data'!H2113/SUM('EPA Data'!H:H)</f>
        <v>5.0066720842073726E-4</v>
      </c>
      <c r="Q2112" s="24">
        <f>'EPA Data'!I2113/SUM('EPA Data'!I:I)</f>
        <v>1.8020077382825079E-4</v>
      </c>
      <c r="R2112" s="24">
        <f>'EPA Data'!J2113/SUM('EPA Data'!J:J)</f>
        <v>4.0269127994872978E-4</v>
      </c>
      <c r="S2112" s="24">
        <f>'EPA Data'!K2113/SUM('EPA Data'!K:K)</f>
        <v>1.1911471879539177E-3</v>
      </c>
      <c r="T2112" s="24">
        <f>'EPA Data'!L2113/SUM('EPA Data'!L:L)</f>
        <v>4.9648105547098046E-4</v>
      </c>
      <c r="U2112" s="24">
        <f>'EPA Data'!M2113/SUM('EPA Data'!M:M)</f>
        <v>2.0678240579661555E-4</v>
      </c>
      <c r="V2112" s="24">
        <f>'EPA Data'!N2113/SUM('EPA Data'!N:N)</f>
        <v>3.297342316262846E-4</v>
      </c>
      <c r="W2112" s="24">
        <f>'EPA Data'!O2113/SUM('EPA Data'!O:O)</f>
        <v>1.3372530327763097E-4</v>
      </c>
      <c r="X2112" s="24">
        <f>'EPA Data'!P2113/SUM('EPA Data'!P:P)</f>
        <v>1.18350586921028E-3</v>
      </c>
    </row>
    <row r="2113" spans="1:24" x14ac:dyDescent="0.25">
      <c r="A2113" s="16" t="s">
        <v>3448</v>
      </c>
      <c r="B2113" s="16" t="s">
        <v>3428</v>
      </c>
      <c r="C2113" s="21" t="s">
        <v>3449</v>
      </c>
      <c r="D2113" s="17">
        <f>SUMIFS('Census Data'!G:G,'Census Data'!$A:$A,$A2113)/SUMIFS('Census Data'!$F:$F,'Census Data'!$A:$A,$A2113)</f>
        <v>0.49918107370336667</v>
      </c>
      <c r="E2113" s="19">
        <f>SUMIFS('Census Data'!H:H,'Census Data'!$A:$A,$A2113)/SUMIFS('Census Data'!$F:$F,'Census Data'!$A:$A,$A2113)</f>
        <v>0.50081892629663327</v>
      </c>
      <c r="F2113" s="17">
        <f>SUM(SUMIFS('Census Data'!I:I,'Census Data'!$A:$A,$A2113),SUMIFS('Census Data'!J:J,'Census Data'!$A:$A,$A2113))/SUMIFS('Census Data'!$F:$F,'Census Data'!$A:$A,$A2113)</f>
        <v>0.69990900818926294</v>
      </c>
      <c r="G2113" s="17">
        <f>SUM(SUMIFS('Census Data'!K:K,'Census Data'!$A:$A,$A2113),SUMIFS('Census Data'!L:L,'Census Data'!$A:$A,$A2113))/SUMIFS('Census Data'!$F:$F,'Census Data'!$A:$A,$A2113)</f>
        <v>9.2811646951774344E-3</v>
      </c>
      <c r="H2113" s="17">
        <f>SUM(SUMIFS('Census Data'!O:O,'Census Data'!$A:$A,$A2113),SUMIFS('Census Data'!P:P,'Census Data'!$A:$A,$A2113))/SUMIFS('Census Data'!$F:$F,'Census Data'!$A:$A,$A2113)</f>
        <v>2.9117379435850774E-3</v>
      </c>
      <c r="I2113" s="19">
        <f t="shared" si="64"/>
        <v>0.28789808917197446</v>
      </c>
      <c r="J2113" s="17">
        <f>SUM(SUMIFS('Census Data'!W:W,'Census Data'!$A:$A,$A2113),SUMIFS('Census Data'!X:X,'Census Data'!$A:$A,$A2113))/SUMIFS('Census Data'!$F:$F,'Census Data'!$A:$A,$A2113)</f>
        <v>4.3676069153776163E-2</v>
      </c>
      <c r="K2113" s="19">
        <f t="shared" si="65"/>
        <v>0.9563239308462238</v>
      </c>
      <c r="L2113" s="24">
        <f>'EPA Data'!D2114/SUM('EPA Data'!D:D)</f>
        <v>1.0551171354887744E-5</v>
      </c>
      <c r="M2113" s="24">
        <f>'EPA Data'!E2114/SUM('EPA Data'!E:E)</f>
        <v>2.6430103409958676E-5</v>
      </c>
      <c r="N2113" s="24">
        <f>'EPA Data'!F2114/SUM('EPA Data'!F:F)</f>
        <v>2.539767060943322E-5</v>
      </c>
      <c r="O2113" s="24">
        <f>'EPA Data'!G2114/SUM('EPA Data'!G:G)</f>
        <v>6.2632646863390586E-6</v>
      </c>
      <c r="P2113" s="24">
        <f>'EPA Data'!H2114/SUM('EPA Data'!H:H)</f>
        <v>1.3051339917639223E-5</v>
      </c>
      <c r="Q2113" s="24">
        <f>'EPA Data'!I2114/SUM('EPA Data'!I:I)</f>
        <v>5.7328970632738388E-6</v>
      </c>
      <c r="R2113" s="24">
        <f>'EPA Data'!J2114/SUM('EPA Data'!J:J)</f>
        <v>8.8854320760756565E-6</v>
      </c>
      <c r="S2113" s="24">
        <f>'EPA Data'!K2114/SUM('EPA Data'!K:K)</f>
        <v>3.6565624515036093E-5</v>
      </c>
      <c r="T2113" s="24">
        <f>'EPA Data'!L2114/SUM('EPA Data'!L:L)</f>
        <v>1.844801717489744E-5</v>
      </c>
      <c r="U2113" s="24">
        <f>'EPA Data'!M2114/SUM('EPA Data'!M:M)</f>
        <v>3.9957993191091212E-6</v>
      </c>
      <c r="V2113" s="24">
        <f>'EPA Data'!N2114/SUM('EPA Data'!N:N)</f>
        <v>6.8938245569584861E-6</v>
      </c>
      <c r="W2113" s="24">
        <f>'EPA Data'!O2114/SUM('EPA Data'!O:O)</f>
        <v>4.6685306678128364E-6</v>
      </c>
      <c r="X2113" s="24">
        <f>'EPA Data'!P2114/SUM('EPA Data'!P:P)</f>
        <v>3.7408280551348027E-5</v>
      </c>
    </row>
    <row r="2114" spans="1:24" x14ac:dyDescent="0.25">
      <c r="A2114" s="16" t="s">
        <v>3450</v>
      </c>
      <c r="B2114" s="16" t="s">
        <v>3428</v>
      </c>
      <c r="C2114" s="21" t="s">
        <v>1503</v>
      </c>
      <c r="D2114" s="17">
        <f>SUMIFS('Census Data'!G:G,'Census Data'!$A:$A,$A2114)/SUMIFS('Census Data'!$F:$F,'Census Data'!$A:$A,$A2114)</f>
        <v>0.51910988910881251</v>
      </c>
      <c r="E2114" s="19">
        <f>SUMIFS('Census Data'!H:H,'Census Data'!$A:$A,$A2114)/SUMIFS('Census Data'!$F:$F,'Census Data'!$A:$A,$A2114)</f>
        <v>0.48089011089118749</v>
      </c>
      <c r="F2114" s="17">
        <f>SUM(SUMIFS('Census Data'!I:I,'Census Data'!$A:$A,$A2114),SUMIFS('Census Data'!J:J,'Census Data'!$A:$A,$A2114))/SUMIFS('Census Data'!$F:$F,'Census Data'!$A:$A,$A2114)</f>
        <v>0.6570075114493702</v>
      </c>
      <c r="G2114" s="17">
        <f>SUM(SUMIFS('Census Data'!K:K,'Census Data'!$A:$A,$A2114),SUMIFS('Census Data'!L:L,'Census Data'!$A:$A,$A2114))/SUMIFS('Census Data'!$F:$F,'Census Data'!$A:$A,$A2114)</f>
        <v>0.17251488625164599</v>
      </c>
      <c r="H2114" s="17">
        <f>SUM(SUMIFS('Census Data'!O:O,'Census Data'!$A:$A,$A2114),SUMIFS('Census Data'!P:P,'Census Data'!$A:$A,$A2114))/SUMIFS('Census Data'!$F:$F,'Census Data'!$A:$A,$A2114)</f>
        <v>2.7842880686382496E-2</v>
      </c>
      <c r="I2114" s="19">
        <f t="shared" si="64"/>
        <v>0.14263472161260127</v>
      </c>
      <c r="J2114" s="17">
        <f>SUM(SUMIFS('Census Data'!W:W,'Census Data'!$A:$A,$A2114),SUMIFS('Census Data'!X:X,'Census Data'!$A:$A,$A2114))/SUMIFS('Census Data'!$F:$F,'Census Data'!$A:$A,$A2114)</f>
        <v>0.1351398355265882</v>
      </c>
      <c r="K2114" s="19">
        <f t="shared" si="65"/>
        <v>0.86486016447341174</v>
      </c>
      <c r="L2114" s="24">
        <f>'EPA Data'!D2115/SUM('EPA Data'!D:D)</f>
        <v>1.2717251685715047E-4</v>
      </c>
      <c r="M2114" s="24">
        <f>'EPA Data'!E2115/SUM('EPA Data'!E:E)</f>
        <v>3.1421571869848377E-4</v>
      </c>
      <c r="N2114" s="24">
        <f>'EPA Data'!F2115/SUM('EPA Data'!F:F)</f>
        <v>2.9570233729239856E-4</v>
      </c>
      <c r="O2114" s="24">
        <f>'EPA Data'!G2115/SUM('EPA Data'!G:G)</f>
        <v>1.064105190528479E-4</v>
      </c>
      <c r="P2114" s="24">
        <f>'EPA Data'!H2115/SUM('EPA Data'!H:H)</f>
        <v>1.9901228713725132E-4</v>
      </c>
      <c r="Q2114" s="24">
        <f>'EPA Data'!I2115/SUM('EPA Data'!I:I)</f>
        <v>8.9920872288986925E-5</v>
      </c>
      <c r="R2114" s="24">
        <f>'EPA Data'!J2115/SUM('EPA Data'!J:J)</f>
        <v>1.2436226658825891E-4</v>
      </c>
      <c r="S2114" s="24">
        <f>'EPA Data'!K2115/SUM('EPA Data'!K:K)</f>
        <v>5.3980500471854161E-4</v>
      </c>
      <c r="T2114" s="24">
        <f>'EPA Data'!L2115/SUM('EPA Data'!L:L)</f>
        <v>2.3286376649186855E-4</v>
      </c>
      <c r="U2114" s="24">
        <f>'EPA Data'!M2115/SUM('EPA Data'!M:M)</f>
        <v>5.52081658741448E-5</v>
      </c>
      <c r="V2114" s="24">
        <f>'EPA Data'!N2115/SUM('EPA Data'!N:N)</f>
        <v>1.0877885997531861E-4</v>
      </c>
      <c r="W2114" s="24">
        <f>'EPA Data'!O2115/SUM('EPA Data'!O:O)</f>
        <v>5.7738545615960963E-5</v>
      </c>
      <c r="X2114" s="24">
        <f>'EPA Data'!P2115/SUM('EPA Data'!P:P)</f>
        <v>6.6696897239190017E-4</v>
      </c>
    </row>
    <row r="2115" spans="1:24" x14ac:dyDescent="0.25">
      <c r="A2115" s="16" t="s">
        <v>3451</v>
      </c>
      <c r="B2115" s="16" t="s">
        <v>3428</v>
      </c>
      <c r="C2115" s="21" t="s">
        <v>3452</v>
      </c>
      <c r="D2115" s="17">
        <f>SUMIFS('Census Data'!G:G,'Census Data'!$A:$A,$A2115)/SUMIFS('Census Data'!$F:$F,'Census Data'!$A:$A,$A2115)</f>
        <v>0.49205788916343102</v>
      </c>
      <c r="E2115" s="19">
        <f>SUMIFS('Census Data'!H:H,'Census Data'!$A:$A,$A2115)/SUMIFS('Census Data'!$F:$F,'Census Data'!$A:$A,$A2115)</f>
        <v>0.50794211083656904</v>
      </c>
      <c r="F2115" s="17">
        <f>SUM(SUMIFS('Census Data'!I:I,'Census Data'!$A:$A,$A2115),SUMIFS('Census Data'!J:J,'Census Data'!$A:$A,$A2115))/SUMIFS('Census Data'!$F:$F,'Census Data'!$A:$A,$A2115)</f>
        <v>0.80762442640310628</v>
      </c>
      <c r="G2115" s="17">
        <f>SUM(SUMIFS('Census Data'!K:K,'Census Data'!$A:$A,$A2115),SUMIFS('Census Data'!L:L,'Census Data'!$A:$A,$A2115))/SUMIFS('Census Data'!$F:$F,'Census Data'!$A:$A,$A2115)</f>
        <v>2.3649841157783267E-2</v>
      </c>
      <c r="H2115" s="17">
        <f>SUM(SUMIFS('Census Data'!O:O,'Census Data'!$A:$A,$A2115),SUMIFS('Census Data'!P:P,'Census Data'!$A:$A,$A2115))/SUMIFS('Census Data'!$F:$F,'Census Data'!$A:$A,$A2115)</f>
        <v>3.353335686551359E-3</v>
      </c>
      <c r="I2115" s="19">
        <f t="shared" ref="I2115:I2178" si="66">100%-SUM(F2115:H2115)</f>
        <v>0.1653723967525591</v>
      </c>
      <c r="J2115" s="17">
        <f>SUM(SUMIFS('Census Data'!W:W,'Census Data'!$A:$A,$A2115),SUMIFS('Census Data'!X:X,'Census Data'!$A:$A,$A2115))/SUMIFS('Census Data'!$F:$F,'Census Data'!$A:$A,$A2115)</f>
        <v>8.3656900811860224E-2</v>
      </c>
      <c r="K2115" s="19">
        <f t="shared" ref="K2115:K2178" si="67">100%-J2115</f>
        <v>0.91634309918813983</v>
      </c>
      <c r="L2115" s="24">
        <f>'EPA Data'!D2116/SUM('EPA Data'!D:D)</f>
        <v>9.6049123306844998E-6</v>
      </c>
      <c r="M2115" s="24">
        <f>'EPA Data'!E2116/SUM('EPA Data'!E:E)</f>
        <v>2.5103407921956118E-5</v>
      </c>
      <c r="N2115" s="24">
        <f>'EPA Data'!F2116/SUM('EPA Data'!F:F)</f>
        <v>2.4138286301940046E-5</v>
      </c>
      <c r="O2115" s="24">
        <f>'EPA Data'!G2116/SUM('EPA Data'!G:G)</f>
        <v>7.4129939231550249E-6</v>
      </c>
      <c r="P2115" s="24">
        <f>'EPA Data'!H2116/SUM('EPA Data'!H:H)</f>
        <v>1.481990568603889E-5</v>
      </c>
      <c r="Q2115" s="24">
        <f>'EPA Data'!I2116/SUM('EPA Data'!I:I)</f>
        <v>6.9446604049837294E-6</v>
      </c>
      <c r="R2115" s="24">
        <f>'EPA Data'!J2116/SUM('EPA Data'!J:J)</f>
        <v>8.3436447319842394E-6</v>
      </c>
      <c r="S2115" s="24">
        <f>'EPA Data'!K2116/SUM('EPA Data'!K:K)</f>
        <v>4.1560302540539254E-5</v>
      </c>
      <c r="T2115" s="24">
        <f>'EPA Data'!L2116/SUM('EPA Data'!L:L)</f>
        <v>1.8901733317948463E-5</v>
      </c>
      <c r="U2115" s="24">
        <f>'EPA Data'!M2116/SUM('EPA Data'!M:M)</f>
        <v>3.8624841108912938E-6</v>
      </c>
      <c r="V2115" s="24">
        <f>'EPA Data'!N2116/SUM('EPA Data'!N:N)</f>
        <v>7.4570360934767519E-6</v>
      </c>
      <c r="W2115" s="24">
        <f>'EPA Data'!O2116/SUM('EPA Data'!O:O)</f>
        <v>4.6938991381921546E-6</v>
      </c>
      <c r="X2115" s="24">
        <f>'EPA Data'!P2116/SUM('EPA Data'!P:P)</f>
        <v>5.1365014353515935E-5</v>
      </c>
    </row>
    <row r="2116" spans="1:24" x14ac:dyDescent="0.25">
      <c r="A2116" s="16" t="s">
        <v>3453</v>
      </c>
      <c r="B2116" s="16" t="s">
        <v>3428</v>
      </c>
      <c r="C2116" s="21" t="s">
        <v>3454</v>
      </c>
      <c r="D2116" s="17">
        <f>SUMIFS('Census Data'!G:G,'Census Data'!$A:$A,$A2116)/SUMIFS('Census Data'!$F:$F,'Census Data'!$A:$A,$A2116)</f>
        <v>0.51244519869891103</v>
      </c>
      <c r="E2116" s="19">
        <f>SUMIFS('Census Data'!H:H,'Census Data'!$A:$A,$A2116)/SUMIFS('Census Data'!$F:$F,'Census Data'!$A:$A,$A2116)</f>
        <v>0.48755480130108897</v>
      </c>
      <c r="F2116" s="17">
        <f>SUM(SUMIFS('Census Data'!I:I,'Census Data'!$A:$A,$A2116),SUMIFS('Census Data'!J:J,'Census Data'!$A:$A,$A2116))/SUMIFS('Census Data'!$F:$F,'Census Data'!$A:$A,$A2116)</f>
        <v>0.65096874558054019</v>
      </c>
      <c r="G2116" s="17">
        <f>SUM(SUMIFS('Census Data'!K:K,'Census Data'!$A:$A,$A2116),SUMIFS('Census Data'!L:L,'Census Data'!$A:$A,$A2116))/SUMIFS('Census Data'!$F:$F,'Census Data'!$A:$A,$A2116)</f>
        <v>3.2102955734690991E-2</v>
      </c>
      <c r="H2116" s="17">
        <f>SUM(SUMIFS('Census Data'!O:O,'Census Data'!$A:$A,$A2116),SUMIFS('Census Data'!P:P,'Census Data'!$A:$A,$A2116))/SUMIFS('Census Data'!$F:$F,'Census Data'!$A:$A,$A2116)</f>
        <v>6.9297129118936502E-3</v>
      </c>
      <c r="I2116" s="19">
        <f t="shared" si="66"/>
        <v>0.30999858577287509</v>
      </c>
      <c r="J2116" s="17">
        <f>SUM(SUMIFS('Census Data'!W:W,'Census Data'!$A:$A,$A2116),SUMIFS('Census Data'!X:X,'Census Data'!$A:$A,$A2116))/SUMIFS('Census Data'!$F:$F,'Census Data'!$A:$A,$A2116)</f>
        <v>3.9527648140291333E-2</v>
      </c>
      <c r="K2116" s="19">
        <f t="shared" si="67"/>
        <v>0.9604723518597087</v>
      </c>
      <c r="L2116" s="24">
        <f>'EPA Data'!D2117/SUM('EPA Data'!D:D)</f>
        <v>5.0841780675989474E-5</v>
      </c>
      <c r="M2116" s="24">
        <f>'EPA Data'!E2117/SUM('EPA Data'!E:E)</f>
        <v>9.8064280769172887E-5</v>
      </c>
      <c r="N2116" s="24">
        <f>'EPA Data'!F2117/SUM('EPA Data'!F:F)</f>
        <v>9.9550458230359453E-5</v>
      </c>
      <c r="O2116" s="24">
        <f>'EPA Data'!G2117/SUM('EPA Data'!G:G)</f>
        <v>2.6807121282061267E-5</v>
      </c>
      <c r="P2116" s="24">
        <f>'EPA Data'!H2117/SUM('EPA Data'!H:H)</f>
        <v>4.9716182963087575E-5</v>
      </c>
      <c r="Q2116" s="24">
        <f>'EPA Data'!I2117/SUM('EPA Data'!I:I)</f>
        <v>1.972852540394467E-5</v>
      </c>
      <c r="R2116" s="24">
        <f>'EPA Data'!J2117/SUM('EPA Data'!J:J)</f>
        <v>3.0649140104805657E-5</v>
      </c>
      <c r="S2116" s="24">
        <f>'EPA Data'!K2117/SUM('EPA Data'!K:K)</f>
        <v>1.0479874990940588E-4</v>
      </c>
      <c r="T2116" s="24">
        <f>'EPA Data'!L2117/SUM('EPA Data'!L:L)</f>
        <v>6.2542752538164472E-5</v>
      </c>
      <c r="U2116" s="24">
        <f>'EPA Data'!M2117/SUM('EPA Data'!M:M)</f>
        <v>2.0989196845046151E-5</v>
      </c>
      <c r="V2116" s="24">
        <f>'EPA Data'!N2117/SUM('EPA Data'!N:N)</f>
        <v>2.8403573446852678E-5</v>
      </c>
      <c r="W2116" s="24">
        <f>'EPA Data'!O2117/SUM('EPA Data'!O:O)</f>
        <v>2.2593874793821761E-5</v>
      </c>
      <c r="X2116" s="24">
        <f>'EPA Data'!P2117/SUM('EPA Data'!P:P)</f>
        <v>1.3697437275530264E-4</v>
      </c>
    </row>
    <row r="2117" spans="1:24" x14ac:dyDescent="0.25">
      <c r="A2117" s="16" t="s">
        <v>3455</v>
      </c>
      <c r="B2117" s="16" t="s">
        <v>3428</v>
      </c>
      <c r="C2117" s="21" t="s">
        <v>3456</v>
      </c>
      <c r="D2117" s="17">
        <f>SUMIFS('Census Data'!G:G,'Census Data'!$A:$A,$A2117)/SUMIFS('Census Data'!$F:$F,'Census Data'!$A:$A,$A2117)</f>
        <v>0.49492463857274682</v>
      </c>
      <c r="E2117" s="19">
        <f>SUMIFS('Census Data'!H:H,'Census Data'!$A:$A,$A2117)/SUMIFS('Census Data'!$F:$F,'Census Data'!$A:$A,$A2117)</f>
        <v>0.50507536142725318</v>
      </c>
      <c r="F2117" s="17">
        <f>SUM(SUMIFS('Census Data'!I:I,'Census Data'!$A:$A,$A2117),SUMIFS('Census Data'!J:J,'Census Data'!$A:$A,$A2117))/SUMIFS('Census Data'!$F:$F,'Census Data'!$A:$A,$A2117)</f>
        <v>0.78907189396269684</v>
      </c>
      <c r="G2117" s="17">
        <f>SUM(SUMIFS('Census Data'!K:K,'Census Data'!$A:$A,$A2117),SUMIFS('Census Data'!L:L,'Census Data'!$A:$A,$A2117))/SUMIFS('Census Data'!$F:$F,'Census Data'!$A:$A,$A2117)</f>
        <v>2.2678336735549899E-2</v>
      </c>
      <c r="H2117" s="17">
        <f>SUM(SUMIFS('Census Data'!O:O,'Census Data'!$A:$A,$A2117),SUMIFS('Census Data'!P:P,'Census Data'!$A:$A,$A2117))/SUMIFS('Census Data'!$F:$F,'Census Data'!$A:$A,$A2117)</f>
        <v>7.242526774978328E-3</v>
      </c>
      <c r="I2117" s="19">
        <f t="shared" si="66"/>
        <v>0.18100724252677503</v>
      </c>
      <c r="J2117" s="17">
        <f>SUM(SUMIFS('Census Data'!W:W,'Census Data'!$A:$A,$A2117),SUMIFS('Census Data'!X:X,'Census Data'!$A:$A,$A2117))/SUMIFS('Census Data'!$F:$F,'Census Data'!$A:$A,$A2117)</f>
        <v>4.6027795643298564E-2</v>
      </c>
      <c r="K2117" s="19">
        <f t="shared" si="67"/>
        <v>0.95397220435670138</v>
      </c>
      <c r="L2117" s="24">
        <f>'EPA Data'!D2118/SUM('EPA Data'!D:D)</f>
        <v>1.2929674091040287E-4</v>
      </c>
      <c r="M2117" s="24">
        <f>'EPA Data'!E2118/SUM('EPA Data'!E:E)</f>
        <v>3.1929511125999458E-4</v>
      </c>
      <c r="N2117" s="24">
        <f>'EPA Data'!F2118/SUM('EPA Data'!F:F)</f>
        <v>3.0048798197775334E-4</v>
      </c>
      <c r="O2117" s="24">
        <f>'EPA Data'!G2118/SUM('EPA Data'!G:G)</f>
        <v>1.1436200240943696E-4</v>
      </c>
      <c r="P2117" s="24">
        <f>'EPA Data'!H2118/SUM('EPA Data'!H:H)</f>
        <v>1.9557394172794589E-4</v>
      </c>
      <c r="Q2117" s="24">
        <f>'EPA Data'!I2118/SUM('EPA Data'!I:I)</f>
        <v>7.1034463583558759E-5</v>
      </c>
      <c r="R2117" s="24">
        <f>'EPA Data'!J2118/SUM('EPA Data'!J:J)</f>
        <v>1.4234991702374495E-4</v>
      </c>
      <c r="S2117" s="24">
        <f>'EPA Data'!K2118/SUM('EPA Data'!K:K)</f>
        <v>4.7823733864571017E-4</v>
      </c>
      <c r="T2117" s="24">
        <f>'EPA Data'!L2118/SUM('EPA Data'!L:L)</f>
        <v>2.2190087634363338E-4</v>
      </c>
      <c r="U2117" s="24">
        <f>'EPA Data'!M2118/SUM('EPA Data'!M:M)</f>
        <v>6.4623362908862596E-5</v>
      </c>
      <c r="V2117" s="24">
        <f>'EPA Data'!N2118/SUM('EPA Data'!N:N)</f>
        <v>1.1321102613200919E-4</v>
      </c>
      <c r="W2117" s="24">
        <f>'EPA Data'!O2118/SUM('EPA Data'!O:O)</f>
        <v>6.3755672536201414E-5</v>
      </c>
      <c r="X2117" s="24">
        <f>'EPA Data'!P2118/SUM('EPA Data'!P:P)</f>
        <v>4.9852453831298498E-4</v>
      </c>
    </row>
    <row r="2118" spans="1:24" x14ac:dyDescent="0.25">
      <c r="A2118" s="16" t="s">
        <v>3457</v>
      </c>
      <c r="B2118" s="16" t="s">
        <v>3428</v>
      </c>
      <c r="C2118" s="21" t="s">
        <v>464</v>
      </c>
      <c r="D2118" s="17">
        <f>SUMIFS('Census Data'!G:G,'Census Data'!$A:$A,$A2118)/SUMIFS('Census Data'!$F:$F,'Census Data'!$A:$A,$A2118)</f>
        <v>0.49739682101851534</v>
      </c>
      <c r="E2118" s="19">
        <f>SUMIFS('Census Data'!H:H,'Census Data'!$A:$A,$A2118)/SUMIFS('Census Data'!$F:$F,'Census Data'!$A:$A,$A2118)</f>
        <v>0.50260317898148466</v>
      </c>
      <c r="F2118" s="17">
        <f>SUM(SUMIFS('Census Data'!I:I,'Census Data'!$A:$A,$A2118),SUMIFS('Census Data'!J:J,'Census Data'!$A:$A,$A2118))/SUMIFS('Census Data'!$F:$F,'Census Data'!$A:$A,$A2118)</f>
        <v>0.83160362721097814</v>
      </c>
      <c r="G2118" s="17">
        <f>SUM(SUMIFS('Census Data'!K:K,'Census Data'!$A:$A,$A2118),SUMIFS('Census Data'!L:L,'Census Data'!$A:$A,$A2118))/SUMIFS('Census Data'!$F:$F,'Census Data'!$A:$A,$A2118)</f>
        <v>3.2582836258318107E-2</v>
      </c>
      <c r="H2118" s="17">
        <f>SUM(SUMIFS('Census Data'!O:O,'Census Data'!$A:$A,$A2118),SUMIFS('Census Data'!P:P,'Census Data'!$A:$A,$A2118))/SUMIFS('Census Data'!$F:$F,'Census Data'!$A:$A,$A2118)</f>
        <v>1.2895217736096266E-2</v>
      </c>
      <c r="I2118" s="19">
        <f t="shared" si="66"/>
        <v>0.12291831879460746</v>
      </c>
      <c r="J2118" s="17">
        <f>SUM(SUMIFS('Census Data'!W:W,'Census Data'!$A:$A,$A2118),SUMIFS('Census Data'!X:X,'Census Data'!$A:$A,$A2118))/SUMIFS('Census Data'!$F:$F,'Census Data'!$A:$A,$A2118)</f>
        <v>0.18860117918835984</v>
      </c>
      <c r="K2118" s="19">
        <f t="shared" si="67"/>
        <v>0.81139882081164016</v>
      </c>
      <c r="L2118" s="24">
        <f>'EPA Data'!D2119/SUM('EPA Data'!D:D)</f>
        <v>2.8596068444015692E-5</v>
      </c>
      <c r="M2118" s="24">
        <f>'EPA Data'!E2119/SUM('EPA Data'!E:E)</f>
        <v>9.124863037889419E-5</v>
      </c>
      <c r="N2118" s="24">
        <f>'EPA Data'!F2119/SUM('EPA Data'!F:F)</f>
        <v>8.5125582592267501E-5</v>
      </c>
      <c r="O2118" s="24">
        <f>'EPA Data'!G2119/SUM('EPA Data'!G:G)</f>
        <v>2.5162633976968725E-5</v>
      </c>
      <c r="P2118" s="24">
        <f>'EPA Data'!H2119/SUM('EPA Data'!H:H)</f>
        <v>5.4925099033448543E-5</v>
      </c>
      <c r="Q2118" s="24">
        <f>'EPA Data'!I2119/SUM('EPA Data'!I:I)</f>
        <v>2.3742342645173371E-5</v>
      </c>
      <c r="R2118" s="24">
        <f>'EPA Data'!J2119/SUM('EPA Data'!J:J)</f>
        <v>3.1802615257874472E-5</v>
      </c>
      <c r="S2118" s="24">
        <f>'EPA Data'!K2119/SUM('EPA Data'!K:K)</f>
        <v>2.0414278726588281E-4</v>
      </c>
      <c r="T2118" s="24">
        <f>'EPA Data'!L2119/SUM('EPA Data'!L:L)</f>
        <v>6.6576452767575759E-5</v>
      </c>
      <c r="U2118" s="24">
        <f>'EPA Data'!M2119/SUM('EPA Data'!M:M)</f>
        <v>1.3842466451190485E-5</v>
      </c>
      <c r="V2118" s="24">
        <f>'EPA Data'!N2119/SUM('EPA Data'!N:N)</f>
        <v>2.7565252472791284E-5</v>
      </c>
      <c r="W2118" s="24">
        <f>'EPA Data'!O2119/SUM('EPA Data'!O:O)</f>
        <v>1.6235170271191884E-5</v>
      </c>
      <c r="X2118" s="24">
        <f>'EPA Data'!P2119/SUM('EPA Data'!P:P)</f>
        <v>2.0442448468235659E-4</v>
      </c>
    </row>
    <row r="2119" spans="1:24" x14ac:dyDescent="0.25">
      <c r="A2119" s="16" t="s">
        <v>3458</v>
      </c>
      <c r="B2119" s="16" t="s">
        <v>3428</v>
      </c>
      <c r="C2119" s="21" t="s">
        <v>572</v>
      </c>
      <c r="D2119" s="17">
        <f>SUMIFS('Census Data'!G:G,'Census Data'!$A:$A,$A2119)/SUMIFS('Census Data'!$F:$F,'Census Data'!$A:$A,$A2119)</f>
        <v>0.49352461112790347</v>
      </c>
      <c r="E2119" s="19">
        <f>SUMIFS('Census Data'!H:H,'Census Data'!$A:$A,$A2119)/SUMIFS('Census Data'!$F:$F,'Census Data'!$A:$A,$A2119)</f>
        <v>0.50647538887209653</v>
      </c>
      <c r="F2119" s="17">
        <f>SUM(SUMIFS('Census Data'!I:I,'Census Data'!$A:$A,$A2119),SUMIFS('Census Data'!J:J,'Census Data'!$A:$A,$A2119))/SUMIFS('Census Data'!$F:$F,'Census Data'!$A:$A,$A2119)</f>
        <v>0.66044316305889461</v>
      </c>
      <c r="G2119" s="17">
        <f>SUM(SUMIFS('Census Data'!K:K,'Census Data'!$A:$A,$A2119),SUMIFS('Census Data'!L:L,'Census Data'!$A:$A,$A2119))/SUMIFS('Census Data'!$F:$F,'Census Data'!$A:$A,$A2119)</f>
        <v>5.0687065497919039E-3</v>
      </c>
      <c r="H2119" s="17">
        <f>SUM(SUMIFS('Census Data'!O:O,'Census Data'!$A:$A,$A2119),SUMIFS('Census Data'!P:P,'Census Data'!$A:$A,$A2119))/SUMIFS('Census Data'!$F:$F,'Census Data'!$A:$A,$A2119)</f>
        <v>1.2136994582529238E-2</v>
      </c>
      <c r="I2119" s="19">
        <f t="shared" si="66"/>
        <v>0.32235113580878427</v>
      </c>
      <c r="J2119" s="17">
        <f>SUM(SUMIFS('Census Data'!W:W,'Census Data'!$A:$A,$A2119),SUMIFS('Census Data'!X:X,'Census Data'!$A:$A,$A2119))/SUMIFS('Census Data'!$F:$F,'Census Data'!$A:$A,$A2119)</f>
        <v>3.8875584180055336E-2</v>
      </c>
      <c r="K2119" s="19">
        <f t="shared" si="67"/>
        <v>0.96112441581994468</v>
      </c>
      <c r="L2119" s="24">
        <f>'EPA Data'!D2120/SUM('EPA Data'!D:D)</f>
        <v>1.3910727189680433E-4</v>
      </c>
      <c r="M2119" s="24">
        <f>'EPA Data'!E2120/SUM('EPA Data'!E:E)</f>
        <v>2.6022886913748447E-4</v>
      </c>
      <c r="N2119" s="24">
        <f>'EPA Data'!F2120/SUM('EPA Data'!F:F)</f>
        <v>2.6246107640009092E-4</v>
      </c>
      <c r="O2119" s="24">
        <f>'EPA Data'!G2120/SUM('EPA Data'!G:G)</f>
        <v>6.2614915455749571E-5</v>
      </c>
      <c r="P2119" s="24">
        <f>'EPA Data'!H2120/SUM('EPA Data'!H:H)</f>
        <v>1.208471829174772E-4</v>
      </c>
      <c r="Q2119" s="24">
        <f>'EPA Data'!I2120/SUM('EPA Data'!I:I)</f>
        <v>5.0610835567075577E-5</v>
      </c>
      <c r="R2119" s="24">
        <f>'EPA Data'!J2120/SUM('EPA Data'!J:J)</f>
        <v>8.0240172985873541E-5</v>
      </c>
      <c r="S2119" s="24">
        <f>'EPA Data'!K2120/SUM('EPA Data'!K:K)</f>
        <v>2.4535304700354994E-4</v>
      </c>
      <c r="T2119" s="24">
        <f>'EPA Data'!L2120/SUM('EPA Data'!L:L)</f>
        <v>1.5748382541362085E-4</v>
      </c>
      <c r="U2119" s="24">
        <f>'EPA Data'!M2120/SUM('EPA Data'!M:M)</f>
        <v>5.6457175995528181E-5</v>
      </c>
      <c r="V2119" s="24">
        <f>'EPA Data'!N2120/SUM('EPA Data'!N:N)</f>
        <v>7.0968244709259003E-5</v>
      </c>
      <c r="W2119" s="24">
        <f>'EPA Data'!O2120/SUM('EPA Data'!O:O)</f>
        <v>5.9653708247167002E-5</v>
      </c>
      <c r="X2119" s="24">
        <f>'EPA Data'!P2120/SUM('EPA Data'!P:P)</f>
        <v>3.2262108797873995E-4</v>
      </c>
    </row>
    <row r="2120" spans="1:24" x14ac:dyDescent="0.25">
      <c r="A2120" s="16" t="s">
        <v>3459</v>
      </c>
      <c r="B2120" s="16" t="s">
        <v>3428</v>
      </c>
      <c r="C2120" s="21" t="s">
        <v>3460</v>
      </c>
      <c r="D2120" s="17">
        <f>SUMIFS('Census Data'!G:G,'Census Data'!$A:$A,$A2120)/SUMIFS('Census Data'!$F:$F,'Census Data'!$A:$A,$A2120)</f>
        <v>0.49049274177059904</v>
      </c>
      <c r="E2120" s="19">
        <f>SUMIFS('Census Data'!H:H,'Census Data'!$A:$A,$A2120)/SUMIFS('Census Data'!$F:$F,'Census Data'!$A:$A,$A2120)</f>
        <v>0.50950725822940091</v>
      </c>
      <c r="F2120" s="17">
        <f>SUM(SUMIFS('Census Data'!I:I,'Census Data'!$A:$A,$A2120),SUMIFS('Census Data'!J:J,'Census Data'!$A:$A,$A2120))/SUMIFS('Census Data'!$F:$F,'Census Data'!$A:$A,$A2120)</f>
        <v>0.87016969944796563</v>
      </c>
      <c r="G2120" s="17">
        <f>SUM(SUMIFS('Census Data'!K:K,'Census Data'!$A:$A,$A2120),SUMIFS('Census Data'!L:L,'Census Data'!$A:$A,$A2120))/SUMIFS('Census Data'!$F:$F,'Census Data'!$A:$A,$A2120)</f>
        <v>8.1782866489470453E-3</v>
      </c>
      <c r="H2120" s="17">
        <f>SUM(SUMIFS('Census Data'!O:O,'Census Data'!$A:$A,$A2120),SUMIFS('Census Data'!P:P,'Census Data'!$A:$A,$A2120))/SUMIFS('Census Data'!$F:$F,'Census Data'!$A:$A,$A2120)</f>
        <v>1.165405847474954E-2</v>
      </c>
      <c r="I2120" s="19">
        <f t="shared" si="66"/>
        <v>0.10999795542833779</v>
      </c>
      <c r="J2120" s="17">
        <f>SUM(SUMIFS('Census Data'!W:W,'Census Data'!$A:$A,$A2120),SUMIFS('Census Data'!X:X,'Census Data'!$A:$A,$A2120))/SUMIFS('Census Data'!$F:$F,'Census Data'!$A:$A,$A2120)</f>
        <v>7.5853608668983843E-2</v>
      </c>
      <c r="K2120" s="19">
        <f t="shared" si="67"/>
        <v>0.92414639133101617</v>
      </c>
      <c r="L2120" s="24">
        <f>'EPA Data'!D2121/SUM('EPA Data'!D:D)</f>
        <v>5.6935853395457868E-6</v>
      </c>
      <c r="M2120" s="24">
        <f>'EPA Data'!E2121/SUM('EPA Data'!E:E)</f>
        <v>1.8554598497907377E-5</v>
      </c>
      <c r="N2120" s="24">
        <f>'EPA Data'!F2121/SUM('EPA Data'!F:F)</f>
        <v>1.7121245476656533E-5</v>
      </c>
      <c r="O2120" s="24">
        <f>'EPA Data'!G2121/SUM('EPA Data'!G:G)</f>
        <v>4.5280193140470273E-6</v>
      </c>
      <c r="P2120" s="24">
        <f>'EPA Data'!H2121/SUM('EPA Data'!H:H)</f>
        <v>1.0721214714756699E-5</v>
      </c>
      <c r="Q2120" s="24">
        <f>'EPA Data'!I2121/SUM('EPA Data'!I:I)</f>
        <v>4.7236107838129126E-6</v>
      </c>
      <c r="R2120" s="24">
        <f>'EPA Data'!J2121/SUM('EPA Data'!J:J)</f>
        <v>6.1778260932705669E-6</v>
      </c>
      <c r="S2120" s="24">
        <f>'EPA Data'!K2121/SUM('EPA Data'!K:K)</f>
        <v>4.3030905804928026E-5</v>
      </c>
      <c r="T2120" s="24">
        <f>'EPA Data'!L2121/SUM('EPA Data'!L:L)</f>
        <v>1.359677305996351E-5</v>
      </c>
      <c r="U2120" s="24">
        <f>'EPA Data'!M2121/SUM('EPA Data'!M:M)</f>
        <v>2.7520821901860113E-6</v>
      </c>
      <c r="V2120" s="24">
        <f>'EPA Data'!N2121/SUM('EPA Data'!N:N)</f>
        <v>5.4129542022660058E-6</v>
      </c>
      <c r="W2120" s="24">
        <f>'EPA Data'!O2121/SUM('EPA Data'!O:O)</f>
        <v>3.2856681932176361E-6</v>
      </c>
      <c r="X2120" s="24">
        <f>'EPA Data'!P2121/SUM('EPA Data'!P:P)</f>
        <v>4.1898860215172386E-5</v>
      </c>
    </row>
    <row r="2121" spans="1:24" x14ac:dyDescent="0.25">
      <c r="A2121" s="16" t="s">
        <v>3461</v>
      </c>
      <c r="B2121" s="16" t="s">
        <v>3428</v>
      </c>
      <c r="C2121" s="21" t="s">
        <v>1516</v>
      </c>
      <c r="D2121" s="17">
        <f>SUMIFS('Census Data'!G:G,'Census Data'!$A:$A,$A2121)/SUMIFS('Census Data'!$F:$F,'Census Data'!$A:$A,$A2121)</f>
        <v>0.49028245659497277</v>
      </c>
      <c r="E2121" s="19">
        <f>SUMIFS('Census Data'!H:H,'Census Data'!$A:$A,$A2121)/SUMIFS('Census Data'!$F:$F,'Census Data'!$A:$A,$A2121)</f>
        <v>0.50971754340502717</v>
      </c>
      <c r="F2121" s="17">
        <f>SUM(SUMIFS('Census Data'!I:I,'Census Data'!$A:$A,$A2121),SUMIFS('Census Data'!J:J,'Census Data'!$A:$A,$A2121))/SUMIFS('Census Data'!$F:$F,'Census Data'!$A:$A,$A2121)</f>
        <v>0.93236589790101065</v>
      </c>
      <c r="G2121" s="17">
        <f>SUM(SUMIFS('Census Data'!K:K,'Census Data'!$A:$A,$A2121),SUMIFS('Census Data'!L:L,'Census Data'!$A:$A,$A2121))/SUMIFS('Census Data'!$F:$F,'Census Data'!$A:$A,$A2121)</f>
        <v>7.2557657424203162E-3</v>
      </c>
      <c r="H2121" s="17">
        <f>SUM(SUMIFS('Census Data'!O:O,'Census Data'!$A:$A,$A2121),SUMIFS('Census Data'!P:P,'Census Data'!$A:$A,$A2121))/SUMIFS('Census Data'!$F:$F,'Census Data'!$A:$A,$A2121)</f>
        <v>5.1826898160145119E-3</v>
      </c>
      <c r="I2121" s="19">
        <f t="shared" si="66"/>
        <v>5.5195646540554533E-2</v>
      </c>
      <c r="J2121" s="17">
        <f>SUM(SUMIFS('Census Data'!W:W,'Census Data'!$A:$A,$A2121),SUMIFS('Census Data'!X:X,'Census Data'!$A:$A,$A2121))/SUMIFS('Census Data'!$F:$F,'Census Data'!$A:$A,$A2121)</f>
        <v>7.2557657424203156E-2</v>
      </c>
      <c r="K2121" s="19">
        <f t="shared" si="67"/>
        <v>0.92744234257579683</v>
      </c>
      <c r="L2121" s="24">
        <f>'EPA Data'!D2122/SUM('EPA Data'!D:D)</f>
        <v>5.0722456695410286E-6</v>
      </c>
      <c r="M2121" s="24">
        <f>'EPA Data'!E2122/SUM('EPA Data'!E:E)</f>
        <v>1.7740879690118546E-5</v>
      </c>
      <c r="N2121" s="24">
        <f>'EPA Data'!F2122/SUM('EPA Data'!F:F)</f>
        <v>1.6967111683849074E-5</v>
      </c>
      <c r="O2121" s="24">
        <f>'EPA Data'!G2122/SUM('EPA Data'!G:G)</f>
        <v>3.9970935849929291E-6</v>
      </c>
      <c r="P2121" s="24">
        <f>'EPA Data'!H2122/SUM('EPA Data'!H:H)</f>
        <v>9.8981453244344769E-6</v>
      </c>
      <c r="Q2121" s="24">
        <f>'EPA Data'!I2122/SUM('EPA Data'!I:I)</f>
        <v>4.2221098998937572E-6</v>
      </c>
      <c r="R2121" s="24">
        <f>'EPA Data'!J2122/SUM('EPA Data'!J:J)</f>
        <v>5.0364213659071071E-6</v>
      </c>
      <c r="S2121" s="24">
        <f>'EPA Data'!K2122/SUM('EPA Data'!K:K)</f>
        <v>3.5280684611901499E-5</v>
      </c>
      <c r="T2121" s="24">
        <f>'EPA Data'!L2122/SUM('EPA Data'!L:L)</f>
        <v>1.2353967328944791E-5</v>
      </c>
      <c r="U2121" s="24">
        <f>'EPA Data'!M2122/SUM('EPA Data'!M:M)</f>
        <v>2.3279803873701018E-6</v>
      </c>
      <c r="V2121" s="24">
        <f>'EPA Data'!N2122/SUM('EPA Data'!N:N)</f>
        <v>4.7919628376430969E-6</v>
      </c>
      <c r="W2121" s="24">
        <f>'EPA Data'!O2122/SUM('EPA Data'!O:O)</f>
        <v>2.8783936511987751E-6</v>
      </c>
      <c r="X2121" s="24">
        <f>'EPA Data'!P2122/SUM('EPA Data'!P:P)</f>
        <v>3.5625183290931937E-5</v>
      </c>
    </row>
    <row r="2122" spans="1:24" x14ac:dyDescent="0.25">
      <c r="A2122" s="16" t="s">
        <v>3462</v>
      </c>
      <c r="B2122" s="16" t="s">
        <v>3428</v>
      </c>
      <c r="C2122" s="21" t="s">
        <v>482</v>
      </c>
      <c r="D2122" s="17">
        <f>SUMIFS('Census Data'!G:G,'Census Data'!$A:$A,$A2122)/SUMIFS('Census Data'!$F:$F,'Census Data'!$A:$A,$A2122)</f>
        <v>0.50155594863731656</v>
      </c>
      <c r="E2122" s="19">
        <f>SUMIFS('Census Data'!H:H,'Census Data'!$A:$A,$A2122)/SUMIFS('Census Data'!$F:$F,'Census Data'!$A:$A,$A2122)</f>
        <v>0.49844405136268344</v>
      </c>
      <c r="F2122" s="17">
        <f>SUM(SUMIFS('Census Data'!I:I,'Census Data'!$A:$A,$A2122),SUMIFS('Census Data'!J:J,'Census Data'!$A:$A,$A2122))/SUMIFS('Census Data'!$F:$F,'Census Data'!$A:$A,$A2122)</f>
        <v>0.84284918763102723</v>
      </c>
      <c r="G2122" s="17">
        <f>SUM(SUMIFS('Census Data'!K:K,'Census Data'!$A:$A,$A2122),SUMIFS('Census Data'!L:L,'Census Data'!$A:$A,$A2122))/SUMIFS('Census Data'!$F:$F,'Census Data'!$A:$A,$A2122)</f>
        <v>3.2036163522012578E-2</v>
      </c>
      <c r="H2122" s="17">
        <f>SUM(SUMIFS('Census Data'!O:O,'Census Data'!$A:$A,$A2122),SUMIFS('Census Data'!P:P,'Census Data'!$A:$A,$A2122))/SUMIFS('Census Data'!$F:$F,'Census Data'!$A:$A,$A2122)</f>
        <v>1.2906184486373165E-2</v>
      </c>
      <c r="I2122" s="19">
        <f t="shared" si="66"/>
        <v>0.11220846436058707</v>
      </c>
      <c r="J2122" s="17">
        <f>SUM(SUMIFS('Census Data'!W:W,'Census Data'!$A:$A,$A2122),SUMIFS('Census Data'!X:X,'Census Data'!$A:$A,$A2122))/SUMIFS('Census Data'!$F:$F,'Census Data'!$A:$A,$A2122)</f>
        <v>0.13207547169811321</v>
      </c>
      <c r="K2122" s="19">
        <f t="shared" si="67"/>
        <v>0.86792452830188682</v>
      </c>
      <c r="L2122" s="24">
        <f>'EPA Data'!D2123/SUM('EPA Data'!D:D)</f>
        <v>8.8770875384165755E-5</v>
      </c>
      <c r="M2122" s="24">
        <f>'EPA Data'!E2123/SUM('EPA Data'!E:E)</f>
        <v>2.2985822675756985E-4</v>
      </c>
      <c r="N2122" s="24">
        <f>'EPA Data'!F2123/SUM('EPA Data'!F:F)</f>
        <v>2.0901282201547073E-4</v>
      </c>
      <c r="O2122" s="24">
        <f>'EPA Data'!G2123/SUM('EPA Data'!G:G)</f>
        <v>9.5332486959129055E-5</v>
      </c>
      <c r="P2122" s="24">
        <f>'EPA Data'!H2123/SUM('EPA Data'!H:H)</f>
        <v>1.565958101167177E-4</v>
      </c>
      <c r="Q2122" s="24">
        <f>'EPA Data'!I2123/SUM('EPA Data'!I:I)</f>
        <v>6.8947675650458951E-5</v>
      </c>
      <c r="R2122" s="24">
        <f>'EPA Data'!J2123/SUM('EPA Data'!J:J)</f>
        <v>9.9640674237188163E-5</v>
      </c>
      <c r="S2122" s="24">
        <f>'EPA Data'!K2123/SUM('EPA Data'!K:K)</f>
        <v>5.3900839437443621E-4</v>
      </c>
      <c r="T2122" s="24">
        <f>'EPA Data'!L2123/SUM('EPA Data'!L:L)</f>
        <v>2.079688848340684E-4</v>
      </c>
      <c r="U2122" s="24">
        <f>'EPA Data'!M2123/SUM('EPA Data'!M:M)</f>
        <v>4.5548995987898985E-5</v>
      </c>
      <c r="V2122" s="24">
        <f>'EPA Data'!N2123/SUM('EPA Data'!N:N)</f>
        <v>8.6594279627385406E-5</v>
      </c>
      <c r="W2122" s="24">
        <f>'EPA Data'!O2123/SUM('EPA Data'!O:O)</f>
        <v>4.2607331843523493E-5</v>
      </c>
      <c r="X2122" s="24">
        <f>'EPA Data'!P2123/SUM('EPA Data'!P:P)</f>
        <v>4.7883296955433168E-4</v>
      </c>
    </row>
    <row r="2123" spans="1:24" x14ac:dyDescent="0.25">
      <c r="A2123" s="16" t="s">
        <v>3463</v>
      </c>
      <c r="B2123" s="16" t="s">
        <v>3428</v>
      </c>
      <c r="C2123" s="21" t="s">
        <v>3464</v>
      </c>
      <c r="D2123" s="17">
        <f>SUMIFS('Census Data'!G:G,'Census Data'!$A:$A,$A2123)/SUMIFS('Census Data'!$F:$F,'Census Data'!$A:$A,$A2123)</f>
        <v>0.49381112193713689</v>
      </c>
      <c r="E2123" s="19">
        <f>SUMIFS('Census Data'!H:H,'Census Data'!$A:$A,$A2123)/SUMIFS('Census Data'!$F:$F,'Census Data'!$A:$A,$A2123)</f>
        <v>0.50618887806286317</v>
      </c>
      <c r="F2123" s="17">
        <f>SUM(SUMIFS('Census Data'!I:I,'Census Data'!$A:$A,$A2123),SUMIFS('Census Data'!J:J,'Census Data'!$A:$A,$A2123))/SUMIFS('Census Data'!$F:$F,'Census Data'!$A:$A,$A2123)</f>
        <v>0.82165926888239327</v>
      </c>
      <c r="G2123" s="17">
        <f>SUM(SUMIFS('Census Data'!K:K,'Census Data'!$A:$A,$A2123),SUMIFS('Census Data'!L:L,'Census Data'!$A:$A,$A2123))/SUMIFS('Census Data'!$F:$F,'Census Data'!$A:$A,$A2123)</f>
        <v>2.3708996427411498E-2</v>
      </c>
      <c r="H2123" s="17">
        <f>SUM(SUMIFS('Census Data'!O:O,'Census Data'!$A:$A,$A2123),SUMIFS('Census Data'!P:P,'Census Data'!$A:$A,$A2123))/SUMIFS('Census Data'!$F:$F,'Census Data'!$A:$A,$A2123)</f>
        <v>5.5212731406300746E-3</v>
      </c>
      <c r="I2123" s="19">
        <f t="shared" si="66"/>
        <v>0.14911046154956509</v>
      </c>
      <c r="J2123" s="17">
        <f>SUM(SUMIFS('Census Data'!W:W,'Census Data'!$A:$A,$A2123),SUMIFS('Census Data'!X:X,'Census Data'!$A:$A,$A2123))/SUMIFS('Census Data'!$F:$F,'Census Data'!$A:$A,$A2123)</f>
        <v>9.4872072462199128E-2</v>
      </c>
      <c r="K2123" s="19">
        <f t="shared" si="67"/>
        <v>0.90512792753780091</v>
      </c>
      <c r="L2123" s="24">
        <f>'EPA Data'!D2124/SUM('EPA Data'!D:D)</f>
        <v>5.6019598832386605E-5</v>
      </c>
      <c r="M2123" s="24">
        <f>'EPA Data'!E2124/SUM('EPA Data'!E:E)</f>
        <v>1.1754218812158669E-4</v>
      </c>
      <c r="N2123" s="24">
        <f>'EPA Data'!F2124/SUM('EPA Data'!F:F)</f>
        <v>1.1119052326390279E-4</v>
      </c>
      <c r="O2123" s="24">
        <f>'EPA Data'!G2124/SUM('EPA Data'!G:G)</f>
        <v>4.0420426873994949E-5</v>
      </c>
      <c r="P2123" s="24">
        <f>'EPA Data'!H2124/SUM('EPA Data'!H:H)</f>
        <v>7.1677429052789714E-5</v>
      </c>
      <c r="Q2123" s="24">
        <f>'EPA Data'!I2124/SUM('EPA Data'!I:I)</f>
        <v>2.9409127903603537E-5</v>
      </c>
      <c r="R2123" s="24">
        <f>'EPA Data'!J2124/SUM('EPA Data'!J:J)</f>
        <v>5.7166306944893379E-5</v>
      </c>
      <c r="S2123" s="24">
        <f>'EPA Data'!K2124/SUM('EPA Data'!K:K)</f>
        <v>2.6769626432004257E-4</v>
      </c>
      <c r="T2123" s="24">
        <f>'EPA Data'!L2124/SUM('EPA Data'!L:L)</f>
        <v>8.9906237475803483E-5</v>
      </c>
      <c r="U2123" s="24">
        <f>'EPA Data'!M2124/SUM('EPA Data'!M:M)</f>
        <v>2.1304177319832365E-5</v>
      </c>
      <c r="V2123" s="24">
        <f>'EPA Data'!N2124/SUM('EPA Data'!N:N)</f>
        <v>3.7530537897599497E-5</v>
      </c>
      <c r="W2123" s="24">
        <f>'EPA Data'!O2124/SUM('EPA Data'!O:O)</f>
        <v>2.1413204722400981E-5</v>
      </c>
      <c r="X2123" s="24">
        <f>'EPA Data'!P2124/SUM('EPA Data'!P:P)</f>
        <v>1.9875950582362963E-4</v>
      </c>
    </row>
    <row r="2124" spans="1:24" x14ac:dyDescent="0.25">
      <c r="A2124" s="16" t="s">
        <v>3465</v>
      </c>
      <c r="B2124" s="16" t="s">
        <v>3428</v>
      </c>
      <c r="C2124" s="21" t="s">
        <v>810</v>
      </c>
      <c r="D2124" s="17">
        <f>SUMIFS('Census Data'!G:G,'Census Data'!$A:$A,$A2124)/SUMIFS('Census Data'!$F:$F,'Census Data'!$A:$A,$A2124)</f>
        <v>0.50023283304079946</v>
      </c>
      <c r="E2124" s="19">
        <f>SUMIFS('Census Data'!H:H,'Census Data'!$A:$A,$A2124)/SUMIFS('Census Data'!$F:$F,'Census Data'!$A:$A,$A2124)</f>
        <v>0.49976716695920048</v>
      </c>
      <c r="F2124" s="17">
        <f>SUM(SUMIFS('Census Data'!I:I,'Census Data'!$A:$A,$A2124),SUMIFS('Census Data'!J:J,'Census Data'!$A:$A,$A2124))/SUMIFS('Census Data'!$F:$F,'Census Data'!$A:$A,$A2124)</f>
        <v>0.85798975534620481</v>
      </c>
      <c r="G2124" s="17">
        <f>SUM(SUMIFS('Census Data'!K:K,'Census Data'!$A:$A,$A2124),SUMIFS('Census Data'!L:L,'Census Data'!$A:$A,$A2124))/SUMIFS('Census Data'!$F:$F,'Census Data'!$A:$A,$A2124)</f>
        <v>2.2853458466167566E-2</v>
      </c>
      <c r="H2124" s="17">
        <f>SUM(SUMIFS('Census Data'!O:O,'Census Data'!$A:$A,$A2124),SUMIFS('Census Data'!P:P,'Census Data'!$A:$A,$A2124))/SUMIFS('Census Data'!$F:$F,'Census Data'!$A:$A,$A2124)</f>
        <v>5.3730701722964503E-3</v>
      </c>
      <c r="I2124" s="19">
        <f t="shared" si="66"/>
        <v>0.1137837160153311</v>
      </c>
      <c r="J2124" s="17">
        <f>SUM(SUMIFS('Census Data'!W:W,'Census Data'!$A:$A,$A2124),SUMIFS('Census Data'!X:X,'Census Data'!$A:$A,$A2124))/SUMIFS('Census Data'!$F:$F,'Census Data'!$A:$A,$A2124)</f>
        <v>6.0411218970519757E-2</v>
      </c>
      <c r="K2124" s="19">
        <f t="shared" si="67"/>
        <v>0.93958878102948029</v>
      </c>
      <c r="L2124" s="24">
        <f>'EPA Data'!D2125/SUM('EPA Data'!D:D)</f>
        <v>8.393489151683945E-5</v>
      </c>
      <c r="M2124" s="24">
        <f>'EPA Data'!E2125/SUM('EPA Data'!E:E)</f>
        <v>2.0141970928978336E-4</v>
      </c>
      <c r="N2124" s="24">
        <f>'EPA Data'!F2125/SUM('EPA Data'!F:F)</f>
        <v>1.8862129786244625E-4</v>
      </c>
      <c r="O2124" s="24">
        <f>'EPA Data'!G2125/SUM('EPA Data'!G:G)</f>
        <v>6.8510034673563723E-5</v>
      </c>
      <c r="P2124" s="24">
        <f>'EPA Data'!H2125/SUM('EPA Data'!H:H)</f>
        <v>1.2653355430175246E-4</v>
      </c>
      <c r="Q2124" s="24">
        <f>'EPA Data'!I2125/SUM('EPA Data'!I:I)</f>
        <v>5.2457080477781268E-5</v>
      </c>
      <c r="R2124" s="24">
        <f>'EPA Data'!J2125/SUM('EPA Data'!J:J)</f>
        <v>8.3634964982609776E-5</v>
      </c>
      <c r="S2124" s="24">
        <f>'EPA Data'!K2125/SUM('EPA Data'!K:K)</f>
        <v>4.7559958088015311E-4</v>
      </c>
      <c r="T2124" s="24">
        <f>'EPA Data'!L2125/SUM('EPA Data'!L:L)</f>
        <v>1.425094921855961E-4</v>
      </c>
      <c r="U2124" s="24">
        <f>'EPA Data'!M2125/SUM('EPA Data'!M:M)</f>
        <v>3.7655403850025799E-5</v>
      </c>
      <c r="V2124" s="24">
        <f>'EPA Data'!N2125/SUM('EPA Data'!N:N)</f>
        <v>6.8070530056909406E-5</v>
      </c>
      <c r="W2124" s="24">
        <f>'EPA Data'!O2125/SUM('EPA Data'!O:O)</f>
        <v>3.7122574805419416E-5</v>
      </c>
      <c r="X2124" s="24">
        <f>'EPA Data'!P2125/SUM('EPA Data'!P:P)</f>
        <v>3.8930652840455586E-4</v>
      </c>
    </row>
    <row r="2125" spans="1:24" x14ac:dyDescent="0.25">
      <c r="A2125" s="16" t="s">
        <v>3466</v>
      </c>
      <c r="B2125" s="16" t="s">
        <v>3428</v>
      </c>
      <c r="C2125" s="21" t="s">
        <v>235</v>
      </c>
      <c r="D2125" s="17">
        <f>SUMIFS('Census Data'!G:G,'Census Data'!$A:$A,$A2125)/SUMIFS('Census Data'!$F:$F,'Census Data'!$A:$A,$A2125)</f>
        <v>0.49573044080313872</v>
      </c>
      <c r="E2125" s="19">
        <f>SUMIFS('Census Data'!H:H,'Census Data'!$A:$A,$A2125)/SUMIFS('Census Data'!$F:$F,'Census Data'!$A:$A,$A2125)</f>
        <v>0.50426955919686134</v>
      </c>
      <c r="F2125" s="17">
        <f>SUM(SUMIFS('Census Data'!I:I,'Census Data'!$A:$A,$A2125),SUMIFS('Census Data'!J:J,'Census Data'!$A:$A,$A2125))/SUMIFS('Census Data'!$F:$F,'Census Data'!$A:$A,$A2125)</f>
        <v>0.91853219478421422</v>
      </c>
      <c r="G2125" s="17">
        <f>SUM(SUMIFS('Census Data'!K:K,'Census Data'!$A:$A,$A2125),SUMIFS('Census Data'!L:L,'Census Data'!$A:$A,$A2125))/SUMIFS('Census Data'!$F:$F,'Census Data'!$A:$A,$A2125)</f>
        <v>1.5462727902146318E-2</v>
      </c>
      <c r="H2125" s="17">
        <f>SUM(SUMIFS('Census Data'!O:O,'Census Data'!$A:$A,$A2125),SUMIFS('Census Data'!P:P,'Census Data'!$A:$A,$A2125))/SUMIFS('Census Data'!$F:$F,'Census Data'!$A:$A,$A2125)</f>
        <v>2.5386568197553658E-3</v>
      </c>
      <c r="I2125" s="19">
        <f t="shared" si="66"/>
        <v>6.3466420493884068E-2</v>
      </c>
      <c r="J2125" s="17">
        <f>SUM(SUMIFS('Census Data'!W:W,'Census Data'!$A:$A,$A2125),SUMIFS('Census Data'!X:X,'Census Data'!$A:$A,$A2125))/SUMIFS('Census Data'!$F:$F,'Census Data'!$A:$A,$A2125)</f>
        <v>5.8389106854373415E-2</v>
      </c>
      <c r="K2125" s="19">
        <f t="shared" si="67"/>
        <v>0.94161089314562663</v>
      </c>
      <c r="L2125" s="24">
        <f>'EPA Data'!D2126/SUM('EPA Data'!D:D)</f>
        <v>7.4295178715821157E-6</v>
      </c>
      <c r="M2125" s="24">
        <f>'EPA Data'!E2126/SUM('EPA Data'!E:E)</f>
        <v>2.1239938960355825E-5</v>
      </c>
      <c r="N2125" s="24">
        <f>'EPA Data'!F2126/SUM('EPA Data'!F:F)</f>
        <v>1.94840348863913E-5</v>
      </c>
      <c r="O2125" s="24">
        <f>'EPA Data'!G2126/SUM('EPA Data'!G:G)</f>
        <v>6.3684477727105945E-6</v>
      </c>
      <c r="P2125" s="24">
        <f>'EPA Data'!H2126/SUM('EPA Data'!H:H)</f>
        <v>1.2472676615373593E-5</v>
      </c>
      <c r="Q2125" s="24">
        <f>'EPA Data'!I2126/SUM('EPA Data'!I:I)</f>
        <v>5.342707218686318E-6</v>
      </c>
      <c r="R2125" s="24">
        <f>'EPA Data'!J2126/SUM('EPA Data'!J:J)</f>
        <v>7.6218925934854095E-6</v>
      </c>
      <c r="S2125" s="24">
        <f>'EPA Data'!K2126/SUM('EPA Data'!K:K)</f>
        <v>4.2131872411581013E-5</v>
      </c>
      <c r="T2125" s="24">
        <f>'EPA Data'!L2126/SUM('EPA Data'!L:L)</f>
        <v>1.4031063715656118E-5</v>
      </c>
      <c r="U2125" s="24">
        <f>'EPA Data'!M2126/SUM('EPA Data'!M:M)</f>
        <v>4.0289453170591386E-6</v>
      </c>
      <c r="V2125" s="24">
        <f>'EPA Data'!N2126/SUM('EPA Data'!N:N)</f>
        <v>6.971061798702899E-6</v>
      </c>
      <c r="W2125" s="24">
        <f>'EPA Data'!O2126/SUM('EPA Data'!O:O)</f>
        <v>3.8676632813441702E-6</v>
      </c>
      <c r="X2125" s="24">
        <f>'EPA Data'!P2126/SUM('EPA Data'!P:P)</f>
        <v>4.4011423058738028E-5</v>
      </c>
    </row>
    <row r="2126" spans="1:24" x14ac:dyDescent="0.25">
      <c r="A2126" s="16" t="s">
        <v>3467</v>
      </c>
      <c r="B2126" s="16" t="s">
        <v>3428</v>
      </c>
      <c r="C2126" s="21" t="s">
        <v>3468</v>
      </c>
      <c r="D2126" s="17">
        <f>SUMIFS('Census Data'!G:G,'Census Data'!$A:$A,$A2126)/SUMIFS('Census Data'!$F:$F,'Census Data'!$A:$A,$A2126)</f>
        <v>0.57720588235294112</v>
      </c>
      <c r="E2126" s="19">
        <f>SUMIFS('Census Data'!H:H,'Census Data'!$A:$A,$A2126)/SUMIFS('Census Data'!$F:$F,'Census Data'!$A:$A,$A2126)</f>
        <v>0.42279411764705882</v>
      </c>
      <c r="F2126" s="17">
        <f>SUM(SUMIFS('Census Data'!I:I,'Census Data'!$A:$A,$A2126),SUMIFS('Census Data'!J:J,'Census Data'!$A:$A,$A2126))/SUMIFS('Census Data'!$F:$F,'Census Data'!$A:$A,$A2126)</f>
        <v>0.83158263305322133</v>
      </c>
      <c r="G2126" s="17">
        <f>SUM(SUMIFS('Census Data'!K:K,'Census Data'!$A:$A,$A2126),SUMIFS('Census Data'!L:L,'Census Data'!$A:$A,$A2126))/SUMIFS('Census Data'!$F:$F,'Census Data'!$A:$A,$A2126)</f>
        <v>8.683473389355742E-2</v>
      </c>
      <c r="H2126" s="17">
        <f>SUM(SUMIFS('Census Data'!O:O,'Census Data'!$A:$A,$A2126),SUMIFS('Census Data'!P:P,'Census Data'!$A:$A,$A2126))/SUMIFS('Census Data'!$F:$F,'Census Data'!$A:$A,$A2126)</f>
        <v>3.1512605042016808E-3</v>
      </c>
      <c r="I2126" s="19">
        <f t="shared" si="66"/>
        <v>7.8431372549019551E-2</v>
      </c>
      <c r="J2126" s="17">
        <f>SUM(SUMIFS('Census Data'!W:W,'Census Data'!$A:$A,$A2126),SUMIFS('Census Data'!X:X,'Census Data'!$A:$A,$A2126))/SUMIFS('Census Data'!$F:$F,'Census Data'!$A:$A,$A2126)</f>
        <v>0.11957282913165267</v>
      </c>
      <c r="K2126" s="19">
        <f t="shared" si="67"/>
        <v>0.88042717086834732</v>
      </c>
      <c r="L2126" s="24">
        <f>'EPA Data'!D2127/SUM('EPA Data'!D:D)</f>
        <v>6.8357155474419329E-6</v>
      </c>
      <c r="M2126" s="24">
        <f>'EPA Data'!E2127/SUM('EPA Data'!E:E)</f>
        <v>2.218575695390717E-5</v>
      </c>
      <c r="N2126" s="24">
        <f>'EPA Data'!F2127/SUM('EPA Data'!F:F)</f>
        <v>2.1418576518083765E-5</v>
      </c>
      <c r="O2126" s="24">
        <f>'EPA Data'!G2127/SUM('EPA Data'!G:G)</f>
        <v>5.6185768943110349E-6</v>
      </c>
      <c r="P2126" s="24">
        <f>'EPA Data'!H2127/SUM('EPA Data'!H:H)</f>
        <v>1.2764721099612608E-5</v>
      </c>
      <c r="Q2126" s="24">
        <f>'EPA Data'!I2127/SUM('EPA Data'!I:I)</f>
        <v>6.0015828569734093E-6</v>
      </c>
      <c r="R2126" s="24">
        <f>'EPA Data'!J2127/SUM('EPA Data'!J:J)</f>
        <v>5.7584031925522167E-6</v>
      </c>
      <c r="S2126" s="24">
        <f>'EPA Data'!K2127/SUM('EPA Data'!K:K)</f>
        <v>3.5558709300554354E-5</v>
      </c>
      <c r="T2126" s="24">
        <f>'EPA Data'!L2127/SUM('EPA Data'!L:L)</f>
        <v>1.6530076721052664E-5</v>
      </c>
      <c r="U2126" s="24">
        <f>'EPA Data'!M2127/SUM('EPA Data'!M:M)</f>
        <v>3.002453227636236E-6</v>
      </c>
      <c r="V2126" s="24">
        <f>'EPA Data'!N2127/SUM('EPA Data'!N:N)</f>
        <v>6.383724281886037E-6</v>
      </c>
      <c r="W2126" s="24">
        <f>'EPA Data'!O2127/SUM('EPA Data'!O:O)</f>
        <v>3.765294588915671E-6</v>
      </c>
      <c r="X2126" s="24">
        <f>'EPA Data'!P2127/SUM('EPA Data'!P:P)</f>
        <v>4.4398583366470816E-5</v>
      </c>
    </row>
    <row r="2127" spans="1:24" x14ac:dyDescent="0.25">
      <c r="A2127" s="16" t="s">
        <v>3469</v>
      </c>
      <c r="B2127" s="16" t="s">
        <v>3428</v>
      </c>
      <c r="C2127" s="21" t="s">
        <v>3470</v>
      </c>
      <c r="D2127" s="17">
        <f>SUMIFS('Census Data'!G:G,'Census Data'!$A:$A,$A2127)/SUMIFS('Census Data'!$F:$F,'Census Data'!$A:$A,$A2127)</f>
        <v>0.48511119487372784</v>
      </c>
      <c r="E2127" s="19">
        <f>SUMIFS('Census Data'!H:H,'Census Data'!$A:$A,$A2127)/SUMIFS('Census Data'!$F:$F,'Census Data'!$A:$A,$A2127)</f>
        <v>0.51488880512627211</v>
      </c>
      <c r="F2127" s="17">
        <f>SUM(SUMIFS('Census Data'!I:I,'Census Data'!$A:$A,$A2127),SUMIFS('Census Data'!J:J,'Census Data'!$A:$A,$A2127))/SUMIFS('Census Data'!$F:$F,'Census Data'!$A:$A,$A2127)</f>
        <v>0.81454956652845834</v>
      </c>
      <c r="G2127" s="17">
        <f>SUM(SUMIFS('Census Data'!K:K,'Census Data'!$A:$A,$A2127),SUMIFS('Census Data'!L:L,'Census Data'!$A:$A,$A2127))/SUMIFS('Census Data'!$F:$F,'Census Data'!$A:$A,$A2127)</f>
        <v>8.5186581228797589E-2</v>
      </c>
      <c r="H2127" s="17">
        <f>SUM(SUMIFS('Census Data'!O:O,'Census Data'!$A:$A,$A2127),SUMIFS('Census Data'!P:P,'Census Data'!$A:$A,$A2127))/SUMIFS('Census Data'!$F:$F,'Census Data'!$A:$A,$A2127)</f>
        <v>1.6584998115341122E-2</v>
      </c>
      <c r="I2127" s="19">
        <f t="shared" si="66"/>
        <v>8.3678854127402946E-2</v>
      </c>
      <c r="J2127" s="17">
        <f>SUM(SUMIFS('Census Data'!W:W,'Census Data'!$A:$A,$A2127),SUMIFS('Census Data'!X:X,'Census Data'!$A:$A,$A2127))/SUMIFS('Census Data'!$F:$F,'Census Data'!$A:$A,$A2127)</f>
        <v>0.29966076140218623</v>
      </c>
      <c r="K2127" s="19">
        <f t="shared" si="67"/>
        <v>0.70033923859781377</v>
      </c>
      <c r="L2127" s="24">
        <f>'EPA Data'!D2128/SUM('EPA Data'!D:D)</f>
        <v>2.8818914754683283E-6</v>
      </c>
      <c r="M2127" s="24">
        <f>'EPA Data'!E2128/SUM('EPA Data'!E:E)</f>
        <v>9.5175652129883855E-6</v>
      </c>
      <c r="N2127" s="24">
        <f>'EPA Data'!F2128/SUM('EPA Data'!F:F)</f>
        <v>9.3215183768940858E-6</v>
      </c>
      <c r="O2127" s="24">
        <f>'EPA Data'!G2128/SUM('EPA Data'!G:G)</f>
        <v>2.1470271623483669E-6</v>
      </c>
      <c r="P2127" s="24">
        <f>'EPA Data'!H2128/SUM('EPA Data'!H:H)</f>
        <v>5.3840040659729057E-6</v>
      </c>
      <c r="Q2127" s="24">
        <f>'EPA Data'!I2128/SUM('EPA Data'!I:I)</f>
        <v>2.5359825045684565E-6</v>
      </c>
      <c r="R2127" s="24">
        <f>'EPA Data'!J2128/SUM('EPA Data'!J:J)</f>
        <v>2.2048334652493472E-6</v>
      </c>
      <c r="S2127" s="24">
        <f>'EPA Data'!K2128/SUM('EPA Data'!K:K)</f>
        <v>1.4819223235515178E-5</v>
      </c>
      <c r="T2127" s="24">
        <f>'EPA Data'!L2128/SUM('EPA Data'!L:L)</f>
        <v>7.0916911819681717E-6</v>
      </c>
      <c r="U2127" s="24">
        <f>'EPA Data'!M2128/SUM('EPA Data'!M:M)</f>
        <v>1.219048845667182E-6</v>
      </c>
      <c r="V2127" s="24">
        <f>'EPA Data'!N2128/SUM('EPA Data'!N:N)</f>
        <v>2.6743017590829509E-6</v>
      </c>
      <c r="W2127" s="24">
        <f>'EPA Data'!O2128/SUM('EPA Data'!O:O)</f>
        <v>1.6168690856220156E-6</v>
      </c>
      <c r="X2127" s="24">
        <f>'EPA Data'!P2128/SUM('EPA Data'!P:P)</f>
        <v>1.8616040105124888E-5</v>
      </c>
    </row>
    <row r="2128" spans="1:24" x14ac:dyDescent="0.25">
      <c r="A2128" s="16" t="s">
        <v>3471</v>
      </c>
      <c r="B2128" s="16" t="s">
        <v>3428</v>
      </c>
      <c r="C2128" s="21" t="s">
        <v>1537</v>
      </c>
      <c r="D2128" s="17">
        <f>SUMIFS('Census Data'!G:G,'Census Data'!$A:$A,$A2128)/SUMIFS('Census Data'!$F:$F,'Census Data'!$A:$A,$A2128)</f>
        <v>0.50569414316702821</v>
      </c>
      <c r="E2128" s="19">
        <f>SUMIFS('Census Data'!H:H,'Census Data'!$A:$A,$A2128)/SUMIFS('Census Data'!$F:$F,'Census Data'!$A:$A,$A2128)</f>
        <v>0.49430585683297179</v>
      </c>
      <c r="F2128" s="17">
        <f>SUM(SUMIFS('Census Data'!I:I,'Census Data'!$A:$A,$A2128),SUMIFS('Census Data'!J:J,'Census Data'!$A:$A,$A2128))/SUMIFS('Census Data'!$F:$F,'Census Data'!$A:$A,$A2128)</f>
        <v>0.94577006507592187</v>
      </c>
      <c r="G2128" s="17">
        <f>SUM(SUMIFS('Census Data'!K:K,'Census Data'!$A:$A,$A2128),SUMIFS('Census Data'!L:L,'Census Data'!$A:$A,$A2128))/SUMIFS('Census Data'!$F:$F,'Census Data'!$A:$A,$A2128)</f>
        <v>4.8806941431670282E-3</v>
      </c>
      <c r="H2128" s="17">
        <f>SUM(SUMIFS('Census Data'!O:O,'Census Data'!$A:$A,$A2128),SUMIFS('Census Data'!P:P,'Census Data'!$A:$A,$A2128))/SUMIFS('Census Data'!$F:$F,'Census Data'!$A:$A,$A2128)</f>
        <v>2.4403470715835141E-3</v>
      </c>
      <c r="I2128" s="19">
        <f t="shared" si="66"/>
        <v>4.6908893709327604E-2</v>
      </c>
      <c r="J2128" s="17">
        <f>SUM(SUMIFS('Census Data'!W:W,'Census Data'!$A:$A,$A2128),SUMIFS('Census Data'!X:X,'Census Data'!$A:$A,$A2128))/SUMIFS('Census Data'!$F:$F,'Census Data'!$A:$A,$A2128)</f>
        <v>0.22613882863340565</v>
      </c>
      <c r="K2128" s="19">
        <f t="shared" si="67"/>
        <v>0.77386117136659438</v>
      </c>
      <c r="L2128" s="24">
        <f>'EPA Data'!D2129/SUM('EPA Data'!D:D)</f>
        <v>3.5100741167516877E-6</v>
      </c>
      <c r="M2128" s="24">
        <f>'EPA Data'!E2129/SUM('EPA Data'!E:E)</f>
        <v>1.2343361125343086E-5</v>
      </c>
      <c r="N2128" s="24">
        <f>'EPA Data'!F2129/SUM('EPA Data'!F:F)</f>
        <v>1.1094061083336722E-5</v>
      </c>
      <c r="O2128" s="24">
        <f>'EPA Data'!G2129/SUM('EPA Data'!G:G)</f>
        <v>2.5205552436694106E-6</v>
      </c>
      <c r="P2128" s="24">
        <f>'EPA Data'!H2129/SUM('EPA Data'!H:H)</f>
        <v>6.5892044947072038E-6</v>
      </c>
      <c r="Q2128" s="24">
        <f>'EPA Data'!I2129/SUM('EPA Data'!I:I)</f>
        <v>2.8340868332917797E-6</v>
      </c>
      <c r="R2128" s="24">
        <f>'EPA Data'!J2129/SUM('EPA Data'!J:J)</f>
        <v>3.1479741127273361E-6</v>
      </c>
      <c r="S2128" s="24">
        <f>'EPA Data'!K2129/SUM('EPA Data'!K:K)</f>
        <v>2.1054431447219658E-5</v>
      </c>
      <c r="T2128" s="24">
        <f>'EPA Data'!L2129/SUM('EPA Data'!L:L)</f>
        <v>8.5095385850598286E-6</v>
      </c>
      <c r="U2128" s="24">
        <f>'EPA Data'!M2129/SUM('EPA Data'!M:M)</f>
        <v>1.717686877025674E-6</v>
      </c>
      <c r="V2128" s="24">
        <f>'EPA Data'!N2129/SUM('EPA Data'!N:N)</f>
        <v>3.3363388687217192E-6</v>
      </c>
      <c r="W2128" s="24">
        <f>'EPA Data'!O2129/SUM('EPA Data'!O:O)</f>
        <v>1.9969932827197219E-6</v>
      </c>
      <c r="X2128" s="24">
        <f>'EPA Data'!P2129/SUM('EPA Data'!P:P)</f>
        <v>2.4806223337896292E-5</v>
      </c>
    </row>
    <row r="2129" spans="1:24" x14ac:dyDescent="0.25">
      <c r="A2129" s="16" t="s">
        <v>3472</v>
      </c>
      <c r="B2129" s="16" t="s">
        <v>3428</v>
      </c>
      <c r="C2129" s="21" t="s">
        <v>1541</v>
      </c>
      <c r="D2129" s="17">
        <f>SUMIFS('Census Data'!G:G,'Census Data'!$A:$A,$A2129)/SUMIFS('Census Data'!$F:$F,'Census Data'!$A:$A,$A2129)</f>
        <v>0.49948523006256434</v>
      </c>
      <c r="E2129" s="19">
        <f>SUMIFS('Census Data'!H:H,'Census Data'!$A:$A,$A2129)/SUMIFS('Census Data'!$F:$F,'Census Data'!$A:$A,$A2129)</f>
        <v>0.5005147699374356</v>
      </c>
      <c r="F2129" s="17">
        <f>SUM(SUMIFS('Census Data'!I:I,'Census Data'!$A:$A,$A2129),SUMIFS('Census Data'!J:J,'Census Data'!$A:$A,$A2129))/SUMIFS('Census Data'!$F:$F,'Census Data'!$A:$A,$A2129)</f>
        <v>0.73121089728359867</v>
      </c>
      <c r="G2129" s="17">
        <f>SUM(SUMIFS('Census Data'!K:K,'Census Data'!$A:$A,$A2129),SUMIFS('Census Data'!L:L,'Census Data'!$A:$A,$A2129))/SUMIFS('Census Data'!$F:$F,'Census Data'!$A:$A,$A2129)</f>
        <v>8.7906866239011641E-3</v>
      </c>
      <c r="H2129" s="17">
        <f>SUM(SUMIFS('Census Data'!O:O,'Census Data'!$A:$A,$A2129),SUMIFS('Census Data'!P:P,'Census Data'!$A:$A,$A2129))/SUMIFS('Census Data'!$F:$F,'Census Data'!$A:$A,$A2129)</f>
        <v>9.1074681238615673E-3</v>
      </c>
      <c r="I2129" s="19">
        <f t="shared" si="66"/>
        <v>0.25089094796863864</v>
      </c>
      <c r="J2129" s="17">
        <f>SUM(SUMIFS('Census Data'!W:W,'Census Data'!$A:$A,$A2129),SUMIFS('Census Data'!X:X,'Census Data'!$A:$A,$A2129))/SUMIFS('Census Data'!$F:$F,'Census Data'!$A:$A,$A2129)</f>
        <v>4.7438029619070246E-2</v>
      </c>
      <c r="K2129" s="19">
        <f t="shared" si="67"/>
        <v>0.95256197038092971</v>
      </c>
      <c r="L2129" s="24">
        <f>'EPA Data'!D2130/SUM('EPA Data'!D:D)</f>
        <v>2.2985187737375651E-5</v>
      </c>
      <c r="M2129" s="24">
        <f>'EPA Data'!E2130/SUM('EPA Data'!E:E)</f>
        <v>5.3851653751351892E-5</v>
      </c>
      <c r="N2129" s="24">
        <f>'EPA Data'!F2130/SUM('EPA Data'!F:F)</f>
        <v>5.4435955590371761E-5</v>
      </c>
      <c r="O2129" s="24">
        <f>'EPA Data'!G2130/SUM('EPA Data'!G:G)</f>
        <v>1.2186144010682302E-5</v>
      </c>
      <c r="P2129" s="24">
        <f>'EPA Data'!H2130/SUM('EPA Data'!H:H)</f>
        <v>2.6064695092200198E-5</v>
      </c>
      <c r="Q2129" s="24">
        <f>'EPA Data'!I2130/SUM('EPA Data'!I:I)</f>
        <v>1.1366331710004327E-5</v>
      </c>
      <c r="R2129" s="24">
        <f>'EPA Data'!J2130/SUM('EPA Data'!J:J)</f>
        <v>2.1580545521326412E-5</v>
      </c>
      <c r="S2129" s="24">
        <f>'EPA Data'!K2130/SUM('EPA Data'!K:K)</f>
        <v>6.8303124303691323E-5</v>
      </c>
      <c r="T2129" s="24">
        <f>'EPA Data'!L2130/SUM('EPA Data'!L:L)</f>
        <v>3.5021334035997588E-5</v>
      </c>
      <c r="U2129" s="24">
        <f>'EPA Data'!M2130/SUM('EPA Data'!M:M)</f>
        <v>8.9914702233503433E-6</v>
      </c>
      <c r="V2129" s="24">
        <f>'EPA Data'!N2130/SUM('EPA Data'!N:N)</f>
        <v>1.4382796627392797E-5</v>
      </c>
      <c r="W2129" s="24">
        <f>'EPA Data'!O2130/SUM('EPA Data'!O:O)</f>
        <v>1.0853161542266533E-5</v>
      </c>
      <c r="X2129" s="24">
        <f>'EPA Data'!P2130/SUM('EPA Data'!P:P)</f>
        <v>7.2257161065240839E-5</v>
      </c>
    </row>
    <row r="2130" spans="1:24" x14ac:dyDescent="0.25">
      <c r="A2130" s="16" t="s">
        <v>3473</v>
      </c>
      <c r="B2130" s="16" t="s">
        <v>3428</v>
      </c>
      <c r="C2130" s="21" t="s">
        <v>3474</v>
      </c>
      <c r="D2130" s="17">
        <f>SUMIFS('Census Data'!G:G,'Census Data'!$A:$A,$A2130)/SUMIFS('Census Data'!$F:$F,'Census Data'!$A:$A,$A2130)</f>
        <v>0.54123051434595981</v>
      </c>
      <c r="E2130" s="19">
        <f>SUMIFS('Census Data'!H:H,'Census Data'!$A:$A,$A2130)/SUMIFS('Census Data'!$F:$F,'Census Data'!$A:$A,$A2130)</f>
        <v>0.45876948565404019</v>
      </c>
      <c r="F2130" s="17">
        <f>SUM(SUMIFS('Census Data'!I:I,'Census Data'!$A:$A,$A2130),SUMIFS('Census Data'!J:J,'Census Data'!$A:$A,$A2130))/SUMIFS('Census Data'!$F:$F,'Census Data'!$A:$A,$A2130)</f>
        <v>0.65652534076361169</v>
      </c>
      <c r="G2130" s="17">
        <f>SUM(SUMIFS('Census Data'!K:K,'Census Data'!$A:$A,$A2130),SUMIFS('Census Data'!L:L,'Census Data'!$A:$A,$A2130))/SUMIFS('Census Data'!$F:$F,'Census Data'!$A:$A,$A2130)</f>
        <v>5.828752165072671E-2</v>
      </c>
      <c r="H2130" s="17">
        <f>SUM(SUMIFS('Census Data'!O:O,'Census Data'!$A:$A,$A2130),SUMIFS('Census Data'!P:P,'Census Data'!$A:$A,$A2130))/SUMIFS('Census Data'!$F:$F,'Census Data'!$A:$A,$A2130)</f>
        <v>3.3888093982980647E-3</v>
      </c>
      <c r="I2130" s="19">
        <f t="shared" si="66"/>
        <v>0.2817983281873635</v>
      </c>
      <c r="J2130" s="17">
        <f>SUM(SUMIFS('Census Data'!W:W,'Census Data'!$A:$A,$A2130),SUMIFS('Census Data'!X:X,'Census Data'!$A:$A,$A2130))/SUMIFS('Census Data'!$F:$F,'Census Data'!$A:$A,$A2130)</f>
        <v>5.9115897281421796E-2</v>
      </c>
      <c r="K2130" s="19">
        <f t="shared" si="67"/>
        <v>0.94088410271857825</v>
      </c>
      <c r="L2130" s="24">
        <f>'EPA Data'!D2131/SUM('EPA Data'!D:D)</f>
        <v>2.598499949462448E-5</v>
      </c>
      <c r="M2130" s="24">
        <f>'EPA Data'!E2131/SUM('EPA Data'!E:E)</f>
        <v>6.4782087411462838E-5</v>
      </c>
      <c r="N2130" s="24">
        <f>'EPA Data'!F2131/SUM('EPA Data'!F:F)</f>
        <v>6.2617023990194448E-5</v>
      </c>
      <c r="O2130" s="24">
        <f>'EPA Data'!G2131/SUM('EPA Data'!G:G)</f>
        <v>1.5987992200741403E-5</v>
      </c>
      <c r="P2130" s="24">
        <f>'EPA Data'!H2131/SUM('EPA Data'!H:H)</f>
        <v>3.3000794603765201E-5</v>
      </c>
      <c r="Q2130" s="24">
        <f>'EPA Data'!I2131/SUM('EPA Data'!I:I)</f>
        <v>1.3845179909241703E-5</v>
      </c>
      <c r="R2130" s="24">
        <f>'EPA Data'!J2131/SUM('EPA Data'!J:J)</f>
        <v>2.2680758213492374E-5</v>
      </c>
      <c r="S2130" s="24">
        <f>'EPA Data'!K2131/SUM('EPA Data'!K:K)</f>
        <v>9.5685771807677925E-5</v>
      </c>
      <c r="T2130" s="24">
        <f>'EPA Data'!L2131/SUM('EPA Data'!L:L)</f>
        <v>4.4334132511383254E-5</v>
      </c>
      <c r="U2130" s="24">
        <f>'EPA Data'!M2131/SUM('EPA Data'!M:M)</f>
        <v>1.0131547695899918E-5</v>
      </c>
      <c r="V2130" s="24">
        <f>'EPA Data'!N2131/SUM('EPA Data'!N:N)</f>
        <v>1.7686867313250227E-5</v>
      </c>
      <c r="W2130" s="24">
        <f>'EPA Data'!O2131/SUM('EPA Data'!O:O)</f>
        <v>1.1847466904812771E-5</v>
      </c>
      <c r="X2130" s="24">
        <f>'EPA Data'!P2131/SUM('EPA Data'!P:P)</f>
        <v>9.4657610610755072E-5</v>
      </c>
    </row>
    <row r="2131" spans="1:24" x14ac:dyDescent="0.25">
      <c r="A2131" s="16" t="s">
        <v>3475</v>
      </c>
      <c r="B2131" s="16" t="s">
        <v>3428</v>
      </c>
      <c r="C2131" s="21" t="s">
        <v>93</v>
      </c>
      <c r="D2131" s="17">
        <f>SUMIFS('Census Data'!G:G,'Census Data'!$A:$A,$A2131)/SUMIFS('Census Data'!$F:$F,'Census Data'!$A:$A,$A2131)</f>
        <v>0.49714635140644109</v>
      </c>
      <c r="E2131" s="19">
        <f>SUMIFS('Census Data'!H:H,'Census Data'!$A:$A,$A2131)/SUMIFS('Census Data'!$F:$F,'Census Data'!$A:$A,$A2131)</f>
        <v>0.50285364859355886</v>
      </c>
      <c r="F2131" s="17">
        <f>SUM(SUMIFS('Census Data'!I:I,'Census Data'!$A:$A,$A2131),SUMIFS('Census Data'!J:J,'Census Data'!$A:$A,$A2131))/SUMIFS('Census Data'!$F:$F,'Census Data'!$A:$A,$A2131)</f>
        <v>0.82861801875254792</v>
      </c>
      <c r="G2131" s="17">
        <f>SUM(SUMIFS('Census Data'!K:K,'Census Data'!$A:$A,$A2131),SUMIFS('Census Data'!L:L,'Census Data'!$A:$A,$A2131))/SUMIFS('Census Data'!$F:$F,'Census Data'!$A:$A,$A2131)</f>
        <v>7.8516102731349374E-2</v>
      </c>
      <c r="H2131" s="17">
        <f>SUM(SUMIFS('Census Data'!O:O,'Census Data'!$A:$A,$A2131),SUMIFS('Census Data'!P:P,'Census Data'!$A:$A,$A2131))/SUMIFS('Census Data'!$F:$F,'Census Data'!$A:$A,$A2131)</f>
        <v>1.6143497757847534E-2</v>
      </c>
      <c r="I2131" s="19">
        <f t="shared" si="66"/>
        <v>7.6722380758255215E-2</v>
      </c>
      <c r="J2131" s="17">
        <f>SUM(SUMIFS('Census Data'!W:W,'Census Data'!$A:$A,$A2131),SUMIFS('Census Data'!X:X,'Census Data'!$A:$A,$A2131))/SUMIFS('Census Data'!$F:$F,'Census Data'!$A:$A,$A2131)</f>
        <v>0.25169180595189566</v>
      </c>
      <c r="K2131" s="19">
        <f t="shared" si="67"/>
        <v>0.74830819404810434</v>
      </c>
      <c r="L2131" s="24">
        <f>'EPA Data'!D2132/SUM('EPA Data'!D:D)</f>
        <v>2.2897967492068188E-5</v>
      </c>
      <c r="M2131" s="24">
        <f>'EPA Data'!E2132/SUM('EPA Data'!E:E)</f>
        <v>7.2090609048700954E-5</v>
      </c>
      <c r="N2131" s="24">
        <f>'EPA Data'!F2132/SUM('EPA Data'!F:F)</f>
        <v>7.0642341696473327E-5</v>
      </c>
      <c r="O2131" s="24">
        <f>'EPA Data'!G2132/SUM('EPA Data'!G:G)</f>
        <v>2.3078787986001433E-5</v>
      </c>
      <c r="P2131" s="24">
        <f>'EPA Data'!H2132/SUM('EPA Data'!H:H)</f>
        <v>4.4991893927197554E-5</v>
      </c>
      <c r="Q2131" s="24">
        <f>'EPA Data'!I2132/SUM('EPA Data'!I:I)</f>
        <v>2.2607711925479454E-5</v>
      </c>
      <c r="R2131" s="24">
        <f>'EPA Data'!J2132/SUM('EPA Data'!J:J)</f>
        <v>1.9880927312544358E-5</v>
      </c>
      <c r="S2131" s="24">
        <f>'EPA Data'!K2132/SUM('EPA Data'!K:K)</f>
        <v>1.1076115731843683E-4</v>
      </c>
      <c r="T2131" s="24">
        <f>'EPA Data'!L2132/SUM('EPA Data'!L:L)</f>
        <v>5.3453772627320309E-5</v>
      </c>
      <c r="U2131" s="24">
        <f>'EPA Data'!M2132/SUM('EPA Data'!M:M)</f>
        <v>1.0328510517129891E-5</v>
      </c>
      <c r="V2131" s="24">
        <f>'EPA Data'!N2132/SUM('EPA Data'!N:N)</f>
        <v>2.1989211696268085E-5</v>
      </c>
      <c r="W2131" s="24">
        <f>'EPA Data'!O2132/SUM('EPA Data'!O:O)</f>
        <v>1.2592375683387156E-5</v>
      </c>
      <c r="X2131" s="24">
        <f>'EPA Data'!P2132/SUM('EPA Data'!P:P)</f>
        <v>1.5509855228222394E-4</v>
      </c>
    </row>
    <row r="2132" spans="1:24" x14ac:dyDescent="0.25">
      <c r="A2132" s="16" t="s">
        <v>3476</v>
      </c>
      <c r="B2132" s="16" t="s">
        <v>3428</v>
      </c>
      <c r="C2132" s="21" t="s">
        <v>95</v>
      </c>
      <c r="D2132" s="17">
        <f>SUMIFS('Census Data'!G:G,'Census Data'!$A:$A,$A2132)/SUMIFS('Census Data'!$F:$F,'Census Data'!$A:$A,$A2132)</f>
        <v>0.49950016661112961</v>
      </c>
      <c r="E2132" s="19">
        <f>SUMIFS('Census Data'!H:H,'Census Data'!$A:$A,$A2132)/SUMIFS('Census Data'!$F:$F,'Census Data'!$A:$A,$A2132)</f>
        <v>0.50049983338887039</v>
      </c>
      <c r="F2132" s="17">
        <f>SUM(SUMIFS('Census Data'!I:I,'Census Data'!$A:$A,$A2132),SUMIFS('Census Data'!J:J,'Census Data'!$A:$A,$A2132))/SUMIFS('Census Data'!$F:$F,'Census Data'!$A:$A,$A2132)</f>
        <v>0.85804731756081309</v>
      </c>
      <c r="G2132" s="17">
        <f>SUM(SUMIFS('Census Data'!K:K,'Census Data'!$A:$A,$A2132),SUMIFS('Census Data'!L:L,'Census Data'!$A:$A,$A2132))/SUMIFS('Census Data'!$F:$F,'Census Data'!$A:$A,$A2132)</f>
        <v>1.4995001666111295E-2</v>
      </c>
      <c r="H2132" s="17">
        <f>SUM(SUMIFS('Census Data'!O:O,'Census Data'!$A:$A,$A2132),SUMIFS('Census Data'!P:P,'Census Data'!$A:$A,$A2132))/SUMIFS('Census Data'!$F:$F,'Census Data'!$A:$A,$A2132)</f>
        <v>5.4981672775741416E-3</v>
      </c>
      <c r="I2132" s="19">
        <f t="shared" si="66"/>
        <v>0.12145951349550144</v>
      </c>
      <c r="J2132" s="17">
        <f>SUM(SUMIFS('Census Data'!W:W,'Census Data'!$A:$A,$A2132),SUMIFS('Census Data'!X:X,'Census Data'!$A:$A,$A2132))/SUMIFS('Census Data'!$F:$F,'Census Data'!$A:$A,$A2132)</f>
        <v>0.11262912362545818</v>
      </c>
      <c r="K2132" s="19">
        <f t="shared" si="67"/>
        <v>0.88737087637454182</v>
      </c>
      <c r="L2132" s="24">
        <f>'EPA Data'!D2133/SUM('EPA Data'!D:D)</f>
        <v>1.4112023116445217E-5</v>
      </c>
      <c r="M2132" s="24">
        <f>'EPA Data'!E2133/SUM('EPA Data'!E:E)</f>
        <v>3.4447932243231318E-5</v>
      </c>
      <c r="N2132" s="24">
        <f>'EPA Data'!F2133/SUM('EPA Data'!F:F)</f>
        <v>3.3715610787120728E-5</v>
      </c>
      <c r="O2132" s="24">
        <f>'EPA Data'!G2133/SUM('EPA Data'!G:G)</f>
        <v>9.6583293495907563E-6</v>
      </c>
      <c r="P2132" s="24">
        <f>'EPA Data'!H2133/SUM('EPA Data'!H:H)</f>
        <v>1.9840025710308102E-5</v>
      </c>
      <c r="Q2132" s="24">
        <f>'EPA Data'!I2133/SUM('EPA Data'!I:I)</f>
        <v>9.4828329269413097E-6</v>
      </c>
      <c r="R2132" s="24">
        <f>'EPA Data'!J2133/SUM('EPA Data'!J:J)</f>
        <v>1.074388327200049E-5</v>
      </c>
      <c r="S2132" s="24">
        <f>'EPA Data'!K2133/SUM('EPA Data'!K:K)</f>
        <v>5.382296528018042E-5</v>
      </c>
      <c r="T2132" s="24">
        <f>'EPA Data'!L2133/SUM('EPA Data'!L:L)</f>
        <v>2.5686706979698502E-5</v>
      </c>
      <c r="U2132" s="24">
        <f>'EPA Data'!M2133/SUM('EPA Data'!M:M)</f>
        <v>5.3637654180067872E-6</v>
      </c>
      <c r="V2132" s="24">
        <f>'EPA Data'!N2133/SUM('EPA Data'!N:N)</f>
        <v>1.0071848995588879E-5</v>
      </c>
      <c r="W2132" s="24">
        <f>'EPA Data'!O2133/SUM('EPA Data'!O:O)</f>
        <v>6.2740189982089487E-6</v>
      </c>
      <c r="X2132" s="24">
        <f>'EPA Data'!P2133/SUM('EPA Data'!P:P)</f>
        <v>6.3511893727052538E-5</v>
      </c>
    </row>
    <row r="2133" spans="1:24" x14ac:dyDescent="0.25">
      <c r="A2133" s="16" t="s">
        <v>3477</v>
      </c>
      <c r="B2133" s="16" t="s">
        <v>3428</v>
      </c>
      <c r="C2133" s="21" t="s">
        <v>3141</v>
      </c>
      <c r="D2133" s="17">
        <f>SUMIFS('Census Data'!G:G,'Census Data'!$A:$A,$A2133)/SUMIFS('Census Data'!$F:$F,'Census Data'!$A:$A,$A2133)</f>
        <v>0.49499323410013529</v>
      </c>
      <c r="E2133" s="19">
        <f>SUMIFS('Census Data'!H:H,'Census Data'!$A:$A,$A2133)/SUMIFS('Census Data'!$F:$F,'Census Data'!$A:$A,$A2133)</f>
        <v>0.50500676589986471</v>
      </c>
      <c r="F2133" s="17">
        <f>SUM(SUMIFS('Census Data'!I:I,'Census Data'!$A:$A,$A2133),SUMIFS('Census Data'!J:J,'Census Data'!$A:$A,$A2133))/SUMIFS('Census Data'!$F:$F,'Census Data'!$A:$A,$A2133)</f>
        <v>0.72268831754623364</v>
      </c>
      <c r="G2133" s="17">
        <f>SUM(SUMIFS('Census Data'!K:K,'Census Data'!$A:$A,$A2133),SUMIFS('Census Data'!L:L,'Census Data'!$A:$A,$A2133))/SUMIFS('Census Data'!$F:$F,'Census Data'!$A:$A,$A2133)</f>
        <v>2.6432115471357692E-2</v>
      </c>
      <c r="H2133" s="17">
        <f>SUM(SUMIFS('Census Data'!O:O,'Census Data'!$A:$A,$A2133),SUMIFS('Census Data'!P:P,'Census Data'!$A:$A,$A2133))/SUMIFS('Census Data'!$F:$F,'Census Data'!$A:$A,$A2133)</f>
        <v>5.4127198917456026E-3</v>
      </c>
      <c r="I2133" s="19">
        <f t="shared" si="66"/>
        <v>0.24546684709066302</v>
      </c>
      <c r="J2133" s="17">
        <f>SUM(SUMIFS('Census Data'!W:W,'Census Data'!$A:$A,$A2133),SUMIFS('Census Data'!X:X,'Census Data'!$A:$A,$A2133))/SUMIFS('Census Data'!$F:$F,'Census Data'!$A:$A,$A2133)</f>
        <v>5.6653134866937301E-2</v>
      </c>
      <c r="K2133" s="19">
        <f t="shared" si="67"/>
        <v>0.94334686513306265</v>
      </c>
      <c r="L2133" s="24">
        <f>'EPA Data'!D2134/SUM('EPA Data'!D:D)</f>
        <v>1.8254317286948259E-5</v>
      </c>
      <c r="M2133" s="24">
        <f>'EPA Data'!E2134/SUM('EPA Data'!E:E)</f>
        <v>4.3218032498747446E-5</v>
      </c>
      <c r="N2133" s="24">
        <f>'EPA Data'!F2134/SUM('EPA Data'!F:F)</f>
        <v>4.1297759141379371E-5</v>
      </c>
      <c r="O2133" s="24">
        <f>'EPA Data'!G2134/SUM('EPA Data'!G:G)</f>
        <v>1.2853742719584831E-5</v>
      </c>
      <c r="P2133" s="24">
        <f>'EPA Data'!H2134/SUM('EPA Data'!H:H)</f>
        <v>2.4545412923897701E-5</v>
      </c>
      <c r="Q2133" s="24">
        <f>'EPA Data'!I2134/SUM('EPA Data'!I:I)</f>
        <v>1.082077637341425E-5</v>
      </c>
      <c r="R2133" s="24">
        <f>'EPA Data'!J2134/SUM('EPA Data'!J:J)</f>
        <v>1.8632257822623142E-5</v>
      </c>
      <c r="S2133" s="24">
        <f>'EPA Data'!K2134/SUM('EPA Data'!K:K)</f>
        <v>6.0217051719352999E-5</v>
      </c>
      <c r="T2133" s="24">
        <f>'EPA Data'!L2134/SUM('EPA Data'!L:L)</f>
        <v>3.199401128256131E-5</v>
      </c>
      <c r="U2133" s="24">
        <f>'EPA Data'!M2134/SUM('EPA Data'!M:M)</f>
        <v>7.4771196696393956E-6</v>
      </c>
      <c r="V2133" s="24">
        <f>'EPA Data'!N2134/SUM('EPA Data'!N:N)</f>
        <v>1.2437199261413518E-5</v>
      </c>
      <c r="W2133" s="24">
        <f>'EPA Data'!O2134/SUM('EPA Data'!O:O)</f>
        <v>7.8099987269122109E-6</v>
      </c>
      <c r="X2133" s="24">
        <f>'EPA Data'!P2134/SUM('EPA Data'!P:P)</f>
        <v>6.8115304952460928E-5</v>
      </c>
    </row>
    <row r="2134" spans="1:24" x14ac:dyDescent="0.25">
      <c r="A2134" s="16" t="s">
        <v>3478</v>
      </c>
      <c r="B2134" s="16" t="s">
        <v>3428</v>
      </c>
      <c r="C2134" s="21" t="s">
        <v>3479</v>
      </c>
      <c r="D2134" s="17">
        <f>SUMIFS('Census Data'!G:G,'Census Data'!$A:$A,$A2134)/SUMIFS('Census Data'!$F:$F,'Census Data'!$A:$A,$A2134)</f>
        <v>0.49669254444393401</v>
      </c>
      <c r="E2134" s="19">
        <f>SUMIFS('Census Data'!H:H,'Census Data'!$A:$A,$A2134)/SUMIFS('Census Data'!$F:$F,'Census Data'!$A:$A,$A2134)</f>
        <v>0.50330745555606593</v>
      </c>
      <c r="F2134" s="17">
        <f>SUM(SUMIFS('Census Data'!I:I,'Census Data'!$A:$A,$A2134),SUMIFS('Census Data'!J:J,'Census Data'!$A:$A,$A2134))/SUMIFS('Census Data'!$F:$F,'Census Data'!$A:$A,$A2134)</f>
        <v>0.79767100004593683</v>
      </c>
      <c r="G2134" s="17">
        <f>SUM(SUMIFS('Census Data'!K:K,'Census Data'!$A:$A,$A2134),SUMIFS('Census Data'!L:L,'Census Data'!$A:$A,$A2134))/SUMIFS('Census Data'!$F:$F,'Census Data'!$A:$A,$A2134)</f>
        <v>2.2945472920207634E-2</v>
      </c>
      <c r="H2134" s="17">
        <f>SUM(SUMIFS('Census Data'!O:O,'Census Data'!$A:$A,$A2134),SUMIFS('Census Data'!P:P,'Census Data'!$A:$A,$A2134))/SUMIFS('Census Data'!$F:$F,'Census Data'!$A:$A,$A2134)</f>
        <v>6.3852266985162387E-3</v>
      </c>
      <c r="I2134" s="19">
        <f t="shared" si="66"/>
        <v>0.17299830033533925</v>
      </c>
      <c r="J2134" s="17">
        <f>SUM(SUMIFS('Census Data'!W:W,'Census Data'!$A:$A,$A2134),SUMIFS('Census Data'!X:X,'Census Data'!$A:$A,$A2134))/SUMIFS('Census Data'!$F:$F,'Census Data'!$A:$A,$A2134)</f>
        <v>8.2824199549818553E-2</v>
      </c>
      <c r="K2134" s="19">
        <f t="shared" si="67"/>
        <v>0.91717580045018143</v>
      </c>
      <c r="L2134" s="24">
        <f>'EPA Data'!D2135/SUM('EPA Data'!D:D)</f>
        <v>8.7937037911649509E-5</v>
      </c>
      <c r="M2134" s="24">
        <f>'EPA Data'!E2135/SUM('EPA Data'!E:E)</f>
        <v>2.1769657627052915E-4</v>
      </c>
      <c r="N2134" s="24">
        <f>'EPA Data'!F2135/SUM('EPA Data'!F:F)</f>
        <v>2.0195635450174666E-4</v>
      </c>
      <c r="O2134" s="24">
        <f>'EPA Data'!G2135/SUM('EPA Data'!G:G)</f>
        <v>7.2702398212566975E-5</v>
      </c>
      <c r="P2134" s="24">
        <f>'EPA Data'!H2135/SUM('EPA Data'!H:H)</f>
        <v>1.3277091294476313E-4</v>
      </c>
      <c r="Q2134" s="24">
        <f>'EPA Data'!I2135/SUM('EPA Data'!I:I)</f>
        <v>5.0970747635367056E-5</v>
      </c>
      <c r="R2134" s="24">
        <f>'EPA Data'!J2135/SUM('EPA Data'!J:J)</f>
        <v>9.8301609867189362E-5</v>
      </c>
      <c r="S2134" s="24">
        <f>'EPA Data'!K2135/SUM('EPA Data'!K:K)</f>
        <v>3.6440107587400113E-4</v>
      </c>
      <c r="T2134" s="24">
        <f>'EPA Data'!L2135/SUM('EPA Data'!L:L)</f>
        <v>1.5907991476454917E-4</v>
      </c>
      <c r="U2134" s="24">
        <f>'EPA Data'!M2135/SUM('EPA Data'!M:M)</f>
        <v>4.417735926711788E-5</v>
      </c>
      <c r="V2134" s="24">
        <f>'EPA Data'!N2135/SUM('EPA Data'!N:N)</f>
        <v>7.4664013948237614E-5</v>
      </c>
      <c r="W2134" s="24">
        <f>'EPA Data'!O2135/SUM('EPA Data'!O:O)</f>
        <v>4.1604423125852434E-5</v>
      </c>
      <c r="X2134" s="24">
        <f>'EPA Data'!P2135/SUM('EPA Data'!P:P)</f>
        <v>4.1865920098547034E-4</v>
      </c>
    </row>
    <row r="2135" spans="1:24" x14ac:dyDescent="0.25">
      <c r="A2135" s="16" t="s">
        <v>3480</v>
      </c>
      <c r="B2135" s="16" t="s">
        <v>3428</v>
      </c>
      <c r="C2135" s="21" t="s">
        <v>3481</v>
      </c>
      <c r="D2135" s="17">
        <f>SUMIFS('Census Data'!G:G,'Census Data'!$A:$A,$A2135)/SUMIFS('Census Data'!$F:$F,'Census Data'!$A:$A,$A2135)</f>
        <v>0.49825562955915004</v>
      </c>
      <c r="E2135" s="19">
        <f>SUMIFS('Census Data'!H:H,'Census Data'!$A:$A,$A2135)/SUMIFS('Census Data'!$F:$F,'Census Data'!$A:$A,$A2135)</f>
        <v>0.50174437044084996</v>
      </c>
      <c r="F2135" s="17">
        <f>SUM(SUMIFS('Census Data'!I:I,'Census Data'!$A:$A,$A2135),SUMIFS('Census Data'!J:J,'Census Data'!$A:$A,$A2135))/SUMIFS('Census Data'!$F:$F,'Census Data'!$A:$A,$A2135)</f>
        <v>0.90282270853155722</v>
      </c>
      <c r="G2135" s="17">
        <f>SUM(SUMIFS('Census Data'!K:K,'Census Data'!$A:$A,$A2135),SUMIFS('Census Data'!L:L,'Census Data'!$A:$A,$A2135))/SUMIFS('Census Data'!$F:$F,'Census Data'!$A:$A,$A2135)</f>
        <v>1.7633999365683477E-2</v>
      </c>
      <c r="H2135" s="17">
        <f>SUM(SUMIFS('Census Data'!O:O,'Census Data'!$A:$A,$A2135),SUMIFS('Census Data'!P:P,'Census Data'!$A:$A,$A2135))/SUMIFS('Census Data'!$F:$F,'Census Data'!$A:$A,$A2135)</f>
        <v>4.0596257532508721E-3</v>
      </c>
      <c r="I2135" s="19">
        <f t="shared" si="66"/>
        <v>7.5483666349508427E-2</v>
      </c>
      <c r="J2135" s="17">
        <f>SUM(SUMIFS('Census Data'!W:W,'Census Data'!$A:$A,$A2135),SUMIFS('Census Data'!X:X,'Census Data'!$A:$A,$A2135))/SUMIFS('Census Data'!$F:$F,'Census Data'!$A:$A,$A2135)</f>
        <v>0.16327307326355853</v>
      </c>
      <c r="K2135" s="19">
        <f t="shared" si="67"/>
        <v>0.83672692673644145</v>
      </c>
      <c r="L2135" s="24">
        <f>'EPA Data'!D2136/SUM('EPA Data'!D:D)</f>
        <v>1.997161977387963E-5</v>
      </c>
      <c r="M2135" s="24">
        <f>'EPA Data'!E2136/SUM('EPA Data'!E:E)</f>
        <v>5.594540314558789E-5</v>
      </c>
      <c r="N2135" s="24">
        <f>'EPA Data'!F2136/SUM('EPA Data'!F:F)</f>
        <v>5.1149060985847517E-5</v>
      </c>
      <c r="O2135" s="24">
        <f>'EPA Data'!G2136/SUM('EPA Data'!G:G)</f>
        <v>1.6934377441557458E-5</v>
      </c>
      <c r="P2135" s="24">
        <f>'EPA Data'!H2136/SUM('EPA Data'!H:H)</f>
        <v>3.2407255165840561E-5</v>
      </c>
      <c r="Q2135" s="24">
        <f>'EPA Data'!I2136/SUM('EPA Data'!I:I)</f>
        <v>1.3505336887861796E-5</v>
      </c>
      <c r="R2135" s="24">
        <f>'EPA Data'!J2136/SUM('EPA Data'!J:J)</f>
        <v>2.2978977755866657E-5</v>
      </c>
      <c r="S2135" s="24">
        <f>'EPA Data'!K2136/SUM('EPA Data'!K:K)</f>
        <v>1.4264448114291922E-4</v>
      </c>
      <c r="T2135" s="24">
        <f>'EPA Data'!L2136/SUM('EPA Data'!L:L)</f>
        <v>3.7828224583856901E-5</v>
      </c>
      <c r="U2135" s="24">
        <f>'EPA Data'!M2136/SUM('EPA Data'!M:M)</f>
        <v>9.6752287513187647E-6</v>
      </c>
      <c r="V2135" s="24">
        <f>'EPA Data'!N2136/SUM('EPA Data'!N:N)</f>
        <v>1.7575290338500702E-5</v>
      </c>
      <c r="W2135" s="24">
        <f>'EPA Data'!O2136/SUM('EPA Data'!O:O)</f>
        <v>1.0153849383761614E-5</v>
      </c>
      <c r="X2135" s="24">
        <f>'EPA Data'!P2136/SUM('EPA Data'!P:P)</f>
        <v>1.1220927021143193E-4</v>
      </c>
    </row>
    <row r="2136" spans="1:24" x14ac:dyDescent="0.25">
      <c r="A2136" s="16" t="s">
        <v>3482</v>
      </c>
      <c r="B2136" s="16" t="s">
        <v>3428</v>
      </c>
      <c r="C2136" s="21" t="s">
        <v>496</v>
      </c>
      <c r="D2136" s="17">
        <f>SUMIFS('Census Data'!G:G,'Census Data'!$A:$A,$A2136)/SUMIFS('Census Data'!$F:$F,'Census Data'!$A:$A,$A2136)</f>
        <v>0.49873679375287094</v>
      </c>
      <c r="E2136" s="19">
        <f>SUMIFS('Census Data'!H:H,'Census Data'!$A:$A,$A2136)/SUMIFS('Census Data'!$F:$F,'Census Data'!$A:$A,$A2136)</f>
        <v>0.50126320624712906</v>
      </c>
      <c r="F2136" s="17">
        <f>SUM(SUMIFS('Census Data'!I:I,'Census Data'!$A:$A,$A2136),SUMIFS('Census Data'!J:J,'Census Data'!$A:$A,$A2136))/SUMIFS('Census Data'!$F:$F,'Census Data'!$A:$A,$A2136)</f>
        <v>0.82567753789618736</v>
      </c>
      <c r="G2136" s="17">
        <f>SUM(SUMIFS('Census Data'!K:K,'Census Data'!$A:$A,$A2136),SUMIFS('Census Data'!L:L,'Census Data'!$A:$A,$A2136))/SUMIFS('Census Data'!$F:$F,'Census Data'!$A:$A,$A2136)</f>
        <v>4.4671566375746437E-2</v>
      </c>
      <c r="H2136" s="17">
        <f>SUM(SUMIFS('Census Data'!O:O,'Census Data'!$A:$A,$A2136),SUMIFS('Census Data'!P:P,'Census Data'!$A:$A,$A2136))/SUMIFS('Census Data'!$F:$F,'Census Data'!$A:$A,$A2136)</f>
        <v>3.3302710151584748E-3</v>
      </c>
      <c r="I2136" s="19">
        <f t="shared" si="66"/>
        <v>0.12632062471290773</v>
      </c>
      <c r="J2136" s="17">
        <f>SUM(SUMIFS('Census Data'!W:W,'Census Data'!$A:$A,$A2136),SUMIFS('Census Data'!X:X,'Census Data'!$A:$A,$A2136))/SUMIFS('Census Data'!$F:$F,'Census Data'!$A:$A,$A2136)</f>
        <v>0.11874138723013321</v>
      </c>
      <c r="K2136" s="19">
        <f t="shared" si="67"/>
        <v>0.88125861276986683</v>
      </c>
      <c r="L2136" s="24">
        <f>'EPA Data'!D2137/SUM('EPA Data'!D:D)</f>
        <v>1.1799906641526478E-5</v>
      </c>
      <c r="M2136" s="24">
        <f>'EPA Data'!E2137/SUM('EPA Data'!E:E)</f>
        <v>3.5671624380662812E-5</v>
      </c>
      <c r="N2136" s="24">
        <f>'EPA Data'!F2137/SUM('EPA Data'!F:F)</f>
        <v>3.3337043378654025E-5</v>
      </c>
      <c r="O2136" s="24">
        <f>'EPA Data'!G2137/SUM('EPA Data'!G:G)</f>
        <v>9.9587315526842698E-6</v>
      </c>
      <c r="P2136" s="24">
        <f>'EPA Data'!H2137/SUM('EPA Data'!H:H)</f>
        <v>2.166266328787376E-5</v>
      </c>
      <c r="Q2136" s="24">
        <f>'EPA Data'!I2137/SUM('EPA Data'!I:I)</f>
        <v>1.0116072787513134E-5</v>
      </c>
      <c r="R2136" s="24">
        <f>'EPA Data'!J2137/SUM('EPA Data'!J:J)</f>
        <v>1.1513709627366309E-5</v>
      </c>
      <c r="S2136" s="24">
        <f>'EPA Data'!K2137/SUM('EPA Data'!K:K)</f>
        <v>6.3651332037498182E-5</v>
      </c>
      <c r="T2136" s="24">
        <f>'EPA Data'!L2137/SUM('EPA Data'!L:L)</f>
        <v>2.7122939314207083E-5</v>
      </c>
      <c r="U2136" s="24">
        <f>'EPA Data'!M2137/SUM('EPA Data'!M:M)</f>
        <v>5.2307749882256092E-6</v>
      </c>
      <c r="V2136" s="24">
        <f>'EPA Data'!N2137/SUM('EPA Data'!N:N)</f>
        <v>1.0830542866401938E-5</v>
      </c>
      <c r="W2136" s="24">
        <f>'EPA Data'!O2137/SUM('EPA Data'!O:O)</f>
        <v>6.5554428402501537E-6</v>
      </c>
      <c r="X2136" s="24">
        <f>'EPA Data'!P2137/SUM('EPA Data'!P:P)</f>
        <v>7.9045590722134402E-5</v>
      </c>
    </row>
    <row r="2137" spans="1:24" x14ac:dyDescent="0.25">
      <c r="A2137" s="16" t="s">
        <v>3483</v>
      </c>
      <c r="B2137" s="16" t="s">
        <v>3428</v>
      </c>
      <c r="C2137" s="21" t="s">
        <v>3484</v>
      </c>
      <c r="D2137" s="17">
        <f>SUMIFS('Census Data'!G:G,'Census Data'!$A:$A,$A2137)/SUMIFS('Census Data'!$F:$F,'Census Data'!$A:$A,$A2137)</f>
        <v>0.50531122803534201</v>
      </c>
      <c r="E2137" s="19">
        <f>SUMIFS('Census Data'!H:H,'Census Data'!$A:$A,$A2137)/SUMIFS('Census Data'!$F:$F,'Census Data'!$A:$A,$A2137)</f>
        <v>0.49468877196465799</v>
      </c>
      <c r="F2137" s="17">
        <f>SUM(SUMIFS('Census Data'!I:I,'Census Data'!$A:$A,$A2137),SUMIFS('Census Data'!J:J,'Census Data'!$A:$A,$A2137))/SUMIFS('Census Data'!$F:$F,'Census Data'!$A:$A,$A2137)</f>
        <v>0.65422416360567859</v>
      </c>
      <c r="G2137" s="17">
        <f>SUM(SUMIFS('Census Data'!K:K,'Census Data'!$A:$A,$A2137),SUMIFS('Census Data'!L:L,'Census Data'!$A:$A,$A2137))/SUMIFS('Census Data'!$F:$F,'Census Data'!$A:$A,$A2137)</f>
        <v>1.3402164201330289E-2</v>
      </c>
      <c r="H2137" s="17">
        <f>SUM(SUMIFS('Census Data'!O:O,'Census Data'!$A:$A,$A2137),SUMIFS('Census Data'!P:P,'Census Data'!$A:$A,$A2137))/SUMIFS('Census Data'!$F:$F,'Census Data'!$A:$A,$A2137)</f>
        <v>5.9565174228134619E-3</v>
      </c>
      <c r="I2137" s="19">
        <f t="shared" si="66"/>
        <v>0.32641715477017763</v>
      </c>
      <c r="J2137" s="17">
        <f>SUM(SUMIFS('Census Data'!W:W,'Census Data'!$A:$A,$A2137),SUMIFS('Census Data'!X:X,'Census Data'!$A:$A,$A2137))/SUMIFS('Census Data'!$F:$F,'Census Data'!$A:$A,$A2137)</f>
        <v>4.2291273701975579E-2</v>
      </c>
      <c r="K2137" s="19">
        <f t="shared" si="67"/>
        <v>0.95770872629802439</v>
      </c>
      <c r="L2137" s="24">
        <f>'EPA Data'!D2138/SUM('EPA Data'!D:D)</f>
        <v>1.5156907800690148E-5</v>
      </c>
      <c r="M2137" s="24">
        <f>'EPA Data'!E2138/SUM('EPA Data'!E:E)</f>
        <v>3.7027337856927971E-5</v>
      </c>
      <c r="N2137" s="24">
        <f>'EPA Data'!F2138/SUM('EPA Data'!F:F)</f>
        <v>3.73358837680174E-5</v>
      </c>
      <c r="O2137" s="24">
        <f>'EPA Data'!G2138/SUM('EPA Data'!G:G)</f>
        <v>7.9884742376108212E-6</v>
      </c>
      <c r="P2137" s="24">
        <f>'EPA Data'!H2138/SUM('EPA Data'!H:H)</f>
        <v>1.7652142318829461E-5</v>
      </c>
      <c r="Q2137" s="24">
        <f>'EPA Data'!I2138/SUM('EPA Data'!I:I)</f>
        <v>7.8878270206869076E-6</v>
      </c>
      <c r="R2137" s="24">
        <f>'EPA Data'!J2138/SUM('EPA Data'!J:J)</f>
        <v>1.39298808784189E-5</v>
      </c>
      <c r="S2137" s="24">
        <f>'EPA Data'!K2138/SUM('EPA Data'!K:K)</f>
        <v>4.9700322721553875E-5</v>
      </c>
      <c r="T2137" s="24">
        <f>'EPA Data'!L2138/SUM('EPA Data'!L:L)</f>
        <v>2.4940292620486119E-5</v>
      </c>
      <c r="U2137" s="24">
        <f>'EPA Data'!M2138/SUM('EPA Data'!M:M)</f>
        <v>5.8255641745029203E-6</v>
      </c>
      <c r="V2137" s="24">
        <f>'EPA Data'!N2138/SUM('EPA Data'!N:N)</f>
        <v>9.63084375969515E-6</v>
      </c>
      <c r="W2137" s="24">
        <f>'EPA Data'!O2138/SUM('EPA Data'!O:O)</f>
        <v>7.1233727404171062E-6</v>
      </c>
      <c r="X2137" s="24">
        <f>'EPA Data'!P2138/SUM('EPA Data'!P:P)</f>
        <v>4.8537197162147299E-5</v>
      </c>
    </row>
    <row r="2138" spans="1:24" x14ac:dyDescent="0.25">
      <c r="A2138" s="16" t="s">
        <v>3485</v>
      </c>
      <c r="B2138" s="16" t="s">
        <v>3428</v>
      </c>
      <c r="C2138" s="21" t="s">
        <v>3486</v>
      </c>
      <c r="D2138" s="17">
        <f>SUMIFS('Census Data'!G:G,'Census Data'!$A:$A,$A2138)/SUMIFS('Census Data'!$F:$F,'Census Data'!$A:$A,$A2138)</f>
        <v>0.50153451146370331</v>
      </c>
      <c r="E2138" s="19">
        <f>SUMIFS('Census Data'!H:H,'Census Data'!$A:$A,$A2138)/SUMIFS('Census Data'!$F:$F,'Census Data'!$A:$A,$A2138)</f>
        <v>0.49846548853629669</v>
      </c>
      <c r="F2138" s="17">
        <f>SUM(SUMIFS('Census Data'!I:I,'Census Data'!$A:$A,$A2138),SUMIFS('Census Data'!J:J,'Census Data'!$A:$A,$A2138))/SUMIFS('Census Data'!$F:$F,'Census Data'!$A:$A,$A2138)</f>
        <v>0.76817844462720397</v>
      </c>
      <c r="G2138" s="17">
        <f>SUM(SUMIFS('Census Data'!K:K,'Census Data'!$A:$A,$A2138),SUMIFS('Census Data'!L:L,'Census Data'!$A:$A,$A2138))/SUMIFS('Census Data'!$F:$F,'Census Data'!$A:$A,$A2138)</f>
        <v>2.0460152849377168E-2</v>
      </c>
      <c r="H2138" s="17">
        <f>SUM(SUMIFS('Census Data'!O:O,'Census Data'!$A:$A,$A2138),SUMIFS('Census Data'!P:P,'Census Data'!$A:$A,$A2138))/SUMIFS('Census Data'!$F:$F,'Census Data'!$A:$A,$A2138)</f>
        <v>7.0206406836098127E-3</v>
      </c>
      <c r="I2138" s="19">
        <f t="shared" si="66"/>
        <v>0.20434076183980898</v>
      </c>
      <c r="J2138" s="17">
        <f>SUM(SUMIFS('Census Data'!W:W,'Census Data'!$A:$A,$A2138),SUMIFS('Census Data'!X:X,'Census Data'!$A:$A,$A2138))/SUMIFS('Census Data'!$F:$F,'Census Data'!$A:$A,$A2138)</f>
        <v>7.1911419573546229E-2</v>
      </c>
      <c r="K2138" s="19">
        <f t="shared" si="67"/>
        <v>0.92808858042645381</v>
      </c>
      <c r="L2138" s="24">
        <f>'EPA Data'!D2139/SUM('EPA Data'!D:D)</f>
        <v>8.966432635318978E-5</v>
      </c>
      <c r="M2138" s="24">
        <f>'EPA Data'!E2139/SUM('EPA Data'!E:E)</f>
        <v>2.2642570196638927E-4</v>
      </c>
      <c r="N2138" s="24">
        <f>'EPA Data'!F2139/SUM('EPA Data'!F:F)</f>
        <v>2.3584757340927671E-4</v>
      </c>
      <c r="O2138" s="24">
        <f>'EPA Data'!G2139/SUM('EPA Data'!G:G)</f>
        <v>4.8322084776184258E-5</v>
      </c>
      <c r="P2138" s="24">
        <f>'EPA Data'!H2139/SUM('EPA Data'!H:H)</f>
        <v>1.0848857647853427E-4</v>
      </c>
      <c r="Q2138" s="24">
        <f>'EPA Data'!I2139/SUM('EPA Data'!I:I)</f>
        <v>4.8366350664130719E-5</v>
      </c>
      <c r="R2138" s="24">
        <f>'EPA Data'!J2139/SUM('EPA Data'!J:J)</f>
        <v>8.7115707040350145E-5</v>
      </c>
      <c r="S2138" s="24">
        <f>'EPA Data'!K2139/SUM('EPA Data'!K:K)</f>
        <v>2.5267452814736144E-4</v>
      </c>
      <c r="T2138" s="24">
        <f>'EPA Data'!L2139/SUM('EPA Data'!L:L)</f>
        <v>1.5485604816261963E-4</v>
      </c>
      <c r="U2138" s="24">
        <f>'EPA Data'!M2139/SUM('EPA Data'!M:M)</f>
        <v>3.7065118787814483E-5</v>
      </c>
      <c r="V2138" s="24">
        <f>'EPA Data'!N2139/SUM('EPA Data'!N:N)</f>
        <v>5.8562017648731427E-5</v>
      </c>
      <c r="W2138" s="24">
        <f>'EPA Data'!O2139/SUM('EPA Data'!O:O)</f>
        <v>4.5507297797599409E-5</v>
      </c>
      <c r="X2138" s="24">
        <f>'EPA Data'!P2139/SUM('EPA Data'!P:P)</f>
        <v>2.815532540358576E-4</v>
      </c>
    </row>
    <row r="2139" spans="1:24" x14ac:dyDescent="0.25">
      <c r="A2139" s="16" t="s">
        <v>3487</v>
      </c>
      <c r="B2139" s="16" t="s">
        <v>3428</v>
      </c>
      <c r="C2139" s="21" t="s">
        <v>256</v>
      </c>
      <c r="D2139" s="17">
        <f>SUMIFS('Census Data'!G:G,'Census Data'!$A:$A,$A2139)/SUMIFS('Census Data'!$F:$F,'Census Data'!$A:$A,$A2139)</f>
        <v>0.49817931588152653</v>
      </c>
      <c r="E2139" s="19">
        <f>SUMIFS('Census Data'!H:H,'Census Data'!$A:$A,$A2139)/SUMIFS('Census Data'!$F:$F,'Census Data'!$A:$A,$A2139)</f>
        <v>0.50182068411847347</v>
      </c>
      <c r="F2139" s="17">
        <f>SUM(SUMIFS('Census Data'!I:I,'Census Data'!$A:$A,$A2139),SUMIFS('Census Data'!J:J,'Census Data'!$A:$A,$A2139))/SUMIFS('Census Data'!$F:$F,'Census Data'!$A:$A,$A2139)</f>
        <v>0.84508415288012162</v>
      </c>
      <c r="G2139" s="17">
        <f>SUM(SUMIFS('Census Data'!K:K,'Census Data'!$A:$A,$A2139),SUMIFS('Census Data'!L:L,'Census Data'!$A:$A,$A2139))/SUMIFS('Census Data'!$F:$F,'Census Data'!$A:$A,$A2139)</f>
        <v>1.9841156062734754E-2</v>
      </c>
      <c r="H2139" s="17">
        <f>SUM(SUMIFS('Census Data'!O:O,'Census Data'!$A:$A,$A2139),SUMIFS('Census Data'!P:P,'Census Data'!$A:$A,$A2139))/SUMIFS('Census Data'!$F:$F,'Census Data'!$A:$A,$A2139)</f>
        <v>3.8707457636838029E-3</v>
      </c>
      <c r="I2139" s="19">
        <f t="shared" si="66"/>
        <v>0.1312039452934598</v>
      </c>
      <c r="J2139" s="17">
        <f>SUM(SUMIFS('Census Data'!W:W,'Census Data'!$A:$A,$A2139),SUMIFS('Census Data'!X:X,'Census Data'!$A:$A,$A2139))/SUMIFS('Census Data'!$F:$F,'Census Data'!$A:$A,$A2139)</f>
        <v>3.5926255125154113E-2</v>
      </c>
      <c r="K2139" s="19">
        <f t="shared" si="67"/>
        <v>0.96407374487484587</v>
      </c>
      <c r="L2139" s="24">
        <f>'EPA Data'!D2140/SUM('EPA Data'!D:D)</f>
        <v>6.0288639304117562E-5</v>
      </c>
      <c r="M2139" s="24">
        <f>'EPA Data'!E2140/SUM('EPA Data'!E:E)</f>
        <v>1.3441460926973055E-4</v>
      </c>
      <c r="N2139" s="24">
        <f>'EPA Data'!F2140/SUM('EPA Data'!F:F)</f>
        <v>1.2328774449029019E-4</v>
      </c>
      <c r="O2139" s="24">
        <f>'EPA Data'!G2140/SUM('EPA Data'!G:G)</f>
        <v>5.0156252880657636E-5</v>
      </c>
      <c r="P2139" s="24">
        <f>'EPA Data'!H2140/SUM('EPA Data'!H:H)</f>
        <v>8.5185591425621074E-5</v>
      </c>
      <c r="Q2139" s="24">
        <f>'EPA Data'!I2140/SUM('EPA Data'!I:I)</f>
        <v>3.2398852671252504E-5</v>
      </c>
      <c r="R2139" s="24">
        <f>'EPA Data'!J2140/SUM('EPA Data'!J:J)</f>
        <v>5.3470843706345437E-5</v>
      </c>
      <c r="S2139" s="24">
        <f>'EPA Data'!K2140/SUM('EPA Data'!K:K)</f>
        <v>2.1240097599197567E-4</v>
      </c>
      <c r="T2139" s="24">
        <f>'EPA Data'!L2140/SUM('EPA Data'!L:L)</f>
        <v>9.3095379779464633E-5</v>
      </c>
      <c r="U2139" s="24">
        <f>'EPA Data'!M2140/SUM('EPA Data'!M:M)</f>
        <v>2.8341321788498569E-5</v>
      </c>
      <c r="V2139" s="24">
        <f>'EPA Data'!N2140/SUM('EPA Data'!N:N)</f>
        <v>5.0326465223246549E-5</v>
      </c>
      <c r="W2139" s="24">
        <f>'EPA Data'!O2140/SUM('EPA Data'!O:O)</f>
        <v>2.6431292691638414E-5</v>
      </c>
      <c r="X2139" s="24">
        <f>'EPA Data'!P2140/SUM('EPA Data'!P:P)</f>
        <v>2.2803067090070473E-4</v>
      </c>
    </row>
    <row r="2140" spans="1:24" x14ac:dyDescent="0.25">
      <c r="A2140" s="16" t="s">
        <v>3488</v>
      </c>
      <c r="B2140" s="16" t="s">
        <v>3428</v>
      </c>
      <c r="C2140" s="21" t="s">
        <v>260</v>
      </c>
      <c r="D2140" s="17">
        <f>SUMIFS('Census Data'!G:G,'Census Data'!$A:$A,$A2140)/SUMIFS('Census Data'!$F:$F,'Census Data'!$A:$A,$A2140)</f>
        <v>0.49632375913853077</v>
      </c>
      <c r="E2140" s="19">
        <f>SUMIFS('Census Data'!H:H,'Census Data'!$A:$A,$A2140)/SUMIFS('Census Data'!$F:$F,'Census Data'!$A:$A,$A2140)</f>
        <v>0.50367624086146923</v>
      </c>
      <c r="F2140" s="17">
        <f>SUM(SUMIFS('Census Data'!I:I,'Census Data'!$A:$A,$A2140),SUMIFS('Census Data'!J:J,'Census Data'!$A:$A,$A2140))/SUMIFS('Census Data'!$F:$F,'Census Data'!$A:$A,$A2140)</f>
        <v>0.82801857907562848</v>
      </c>
      <c r="G2140" s="17">
        <f>SUM(SUMIFS('Census Data'!K:K,'Census Data'!$A:$A,$A2140),SUMIFS('Census Data'!L:L,'Census Data'!$A:$A,$A2140))/SUMIFS('Census Data'!$F:$F,'Census Data'!$A:$A,$A2140)</f>
        <v>8.137718439524276E-2</v>
      </c>
      <c r="H2140" s="17">
        <f>SUM(SUMIFS('Census Data'!O:O,'Census Data'!$A:$A,$A2140),SUMIFS('Census Data'!P:P,'Census Data'!$A:$A,$A2140))/SUMIFS('Census Data'!$F:$F,'Census Data'!$A:$A,$A2140)</f>
        <v>6.6026535585594964E-3</v>
      </c>
      <c r="I2140" s="19">
        <f t="shared" si="66"/>
        <v>8.4001582970569255E-2</v>
      </c>
      <c r="J2140" s="17">
        <f>SUM(SUMIFS('Census Data'!W:W,'Census Data'!$A:$A,$A2140),SUMIFS('Census Data'!X:X,'Census Data'!$A:$A,$A2140))/SUMIFS('Census Data'!$F:$F,'Census Data'!$A:$A,$A2140)</f>
        <v>6.7338734873258213E-2</v>
      </c>
      <c r="K2140" s="19">
        <f t="shared" si="67"/>
        <v>0.93266126512674175</v>
      </c>
      <c r="L2140" s="24">
        <f>'EPA Data'!D2141/SUM('EPA Data'!D:D)</f>
        <v>8.2680439212260299E-5</v>
      </c>
      <c r="M2140" s="24">
        <f>'EPA Data'!E2141/SUM('EPA Data'!E:E)</f>
        <v>1.5320525376130692E-4</v>
      </c>
      <c r="N2140" s="24">
        <f>'EPA Data'!F2141/SUM('EPA Data'!F:F)</f>
        <v>1.3603025247151614E-4</v>
      </c>
      <c r="O2140" s="24">
        <f>'EPA Data'!G2141/SUM('EPA Data'!G:G)</f>
        <v>7.0144894820668922E-5</v>
      </c>
      <c r="P2140" s="24">
        <f>'EPA Data'!H2141/SUM('EPA Data'!H:H)</f>
        <v>1.0022439835024886E-4</v>
      </c>
      <c r="Q2140" s="24">
        <f>'EPA Data'!I2141/SUM('EPA Data'!I:I)</f>
        <v>3.9138246099490359E-5</v>
      </c>
      <c r="R2140" s="24">
        <f>'EPA Data'!J2141/SUM('EPA Data'!J:J)</f>
        <v>6.808969583413153E-5</v>
      </c>
      <c r="S2140" s="24">
        <f>'EPA Data'!K2141/SUM('EPA Data'!K:K)</f>
        <v>2.7946901260213707E-4</v>
      </c>
      <c r="T2140" s="24">
        <f>'EPA Data'!L2141/SUM('EPA Data'!L:L)</f>
        <v>1.0208744365113865E-4</v>
      </c>
      <c r="U2140" s="24">
        <f>'EPA Data'!M2141/SUM('EPA Data'!M:M)</f>
        <v>3.3640118670054614E-5</v>
      </c>
      <c r="V2140" s="24">
        <f>'EPA Data'!N2141/SUM('EPA Data'!N:N)</f>
        <v>5.9396483518506373E-5</v>
      </c>
      <c r="W2140" s="24">
        <f>'EPA Data'!O2141/SUM('EPA Data'!O:O)</f>
        <v>2.8245101524176742E-5</v>
      </c>
      <c r="X2140" s="24">
        <f>'EPA Data'!P2141/SUM('EPA Data'!P:P)</f>
        <v>2.7030665312396853E-4</v>
      </c>
    </row>
    <row r="2141" spans="1:24" x14ac:dyDescent="0.25">
      <c r="A2141" s="16" t="s">
        <v>3489</v>
      </c>
      <c r="B2141" s="16" t="s">
        <v>3428</v>
      </c>
      <c r="C2141" s="21" t="s">
        <v>3490</v>
      </c>
      <c r="D2141" s="17">
        <f>SUMIFS('Census Data'!G:G,'Census Data'!$A:$A,$A2141)/SUMIFS('Census Data'!$F:$F,'Census Data'!$A:$A,$A2141)</f>
        <v>0.50121915536916029</v>
      </c>
      <c r="E2141" s="19">
        <f>SUMIFS('Census Data'!H:H,'Census Data'!$A:$A,$A2141)/SUMIFS('Census Data'!$F:$F,'Census Data'!$A:$A,$A2141)</f>
        <v>0.49878084463083977</v>
      </c>
      <c r="F2141" s="17">
        <f>SUM(SUMIFS('Census Data'!I:I,'Census Data'!$A:$A,$A2141),SUMIFS('Census Data'!J:J,'Census Data'!$A:$A,$A2141))/SUMIFS('Census Data'!$F:$F,'Census Data'!$A:$A,$A2141)</f>
        <v>0.8365356481029943</v>
      </c>
      <c r="G2141" s="17">
        <f>SUM(SUMIFS('Census Data'!K:K,'Census Data'!$A:$A,$A2141),SUMIFS('Census Data'!L:L,'Census Data'!$A:$A,$A2141))/SUMIFS('Census Data'!$F:$F,'Census Data'!$A:$A,$A2141)</f>
        <v>2.8284404564517703E-2</v>
      </c>
      <c r="H2141" s="17">
        <f>SUM(SUMIFS('Census Data'!O:O,'Census Data'!$A:$A,$A2141),SUMIFS('Census Data'!P:P,'Census Data'!$A:$A,$A2141))/SUMIFS('Census Data'!$F:$F,'Census Data'!$A:$A,$A2141)</f>
        <v>7.0223349263630157E-3</v>
      </c>
      <c r="I2141" s="19">
        <f t="shared" si="66"/>
        <v>0.12815761240612489</v>
      </c>
      <c r="J2141" s="17">
        <f>SUM(SUMIFS('Census Data'!W:W,'Census Data'!$A:$A,$A2141),SUMIFS('Census Data'!X:X,'Census Data'!$A:$A,$A2141))/SUMIFS('Census Data'!$F:$F,'Census Data'!$A:$A,$A2141)</f>
        <v>0.16209889788354628</v>
      </c>
      <c r="K2141" s="19">
        <f t="shared" si="67"/>
        <v>0.83790110211645374</v>
      </c>
      <c r="L2141" s="24">
        <f>'EPA Data'!D2142/SUM('EPA Data'!D:D)</f>
        <v>1.7587465288296003E-5</v>
      </c>
      <c r="M2141" s="24">
        <f>'EPA Data'!E2142/SUM('EPA Data'!E:E)</f>
        <v>3.8857293500007864E-5</v>
      </c>
      <c r="N2141" s="24">
        <f>'EPA Data'!F2142/SUM('EPA Data'!F:F)</f>
        <v>3.7784918414229165E-5</v>
      </c>
      <c r="O2141" s="24">
        <f>'EPA Data'!G2142/SUM('EPA Data'!G:G)</f>
        <v>1.4559661361857939E-5</v>
      </c>
      <c r="P2141" s="24">
        <f>'EPA Data'!H2142/SUM('EPA Data'!H:H)</f>
        <v>2.4116321946038026E-5</v>
      </c>
      <c r="Q2141" s="24">
        <f>'EPA Data'!I2142/SUM('EPA Data'!I:I)</f>
        <v>1.0704886206814449E-5</v>
      </c>
      <c r="R2141" s="24">
        <f>'EPA Data'!J2142/SUM('EPA Data'!J:J)</f>
        <v>1.4700655954350773E-5</v>
      </c>
      <c r="S2141" s="24">
        <f>'EPA Data'!K2142/SUM('EPA Data'!K:K)</f>
        <v>5.7260692723531116E-5</v>
      </c>
      <c r="T2141" s="24">
        <f>'EPA Data'!L2142/SUM('EPA Data'!L:L)</f>
        <v>2.8540235129386093E-5</v>
      </c>
      <c r="U2141" s="24">
        <f>'EPA Data'!M2142/SUM('EPA Data'!M:M)</f>
        <v>6.9286603555910813E-6</v>
      </c>
      <c r="V2141" s="24">
        <f>'EPA Data'!N2142/SUM('EPA Data'!N:N)</f>
        <v>1.1720835749331695E-5</v>
      </c>
      <c r="W2141" s="24">
        <f>'EPA Data'!O2142/SUM('EPA Data'!O:O)</f>
        <v>6.7619814678505308E-6</v>
      </c>
      <c r="X2141" s="24">
        <f>'EPA Data'!P2142/SUM('EPA Data'!P:P)</f>
        <v>6.2159903859710966E-5</v>
      </c>
    </row>
    <row r="2142" spans="1:24" x14ac:dyDescent="0.25">
      <c r="A2142" s="16" t="s">
        <v>3491</v>
      </c>
      <c r="B2142" s="16" t="s">
        <v>3428</v>
      </c>
      <c r="C2142" s="21" t="s">
        <v>3492</v>
      </c>
      <c r="D2142" s="17">
        <f>SUMIFS('Census Data'!G:G,'Census Data'!$A:$A,$A2142)/SUMIFS('Census Data'!$F:$F,'Census Data'!$A:$A,$A2142)</f>
        <v>0.4952809210851411</v>
      </c>
      <c r="E2142" s="19">
        <f>SUMIFS('Census Data'!H:H,'Census Data'!$A:$A,$A2142)/SUMIFS('Census Data'!$F:$F,'Census Data'!$A:$A,$A2142)</f>
        <v>0.5047190789148589</v>
      </c>
      <c r="F2142" s="17">
        <f>SUM(SUMIFS('Census Data'!I:I,'Census Data'!$A:$A,$A2142),SUMIFS('Census Data'!J:J,'Census Data'!$A:$A,$A2142))/SUMIFS('Census Data'!$F:$F,'Census Data'!$A:$A,$A2142)</f>
        <v>0.85719227158175615</v>
      </c>
      <c r="G2142" s="17">
        <f>SUM(SUMIFS('Census Data'!K:K,'Census Data'!$A:$A,$A2142),SUMIFS('Census Data'!L:L,'Census Data'!$A:$A,$A2142))/SUMIFS('Census Data'!$F:$F,'Census Data'!$A:$A,$A2142)</f>
        <v>1.0080545535405445E-2</v>
      </c>
      <c r="H2142" s="17">
        <f>SUM(SUMIFS('Census Data'!O:O,'Census Data'!$A:$A,$A2142),SUMIFS('Census Data'!P:P,'Census Data'!$A:$A,$A2142))/SUMIFS('Census Data'!$F:$F,'Census Data'!$A:$A,$A2142)</f>
        <v>5.3614666205465235E-3</v>
      </c>
      <c r="I2142" s="19">
        <f t="shared" si="66"/>
        <v>0.12736571626229187</v>
      </c>
      <c r="J2142" s="17">
        <f>SUM(SUMIFS('Census Data'!W:W,'Census Data'!$A:$A,$A2142),SUMIFS('Census Data'!X:X,'Census Data'!$A:$A,$A2142))/SUMIFS('Census Data'!$F:$F,'Census Data'!$A:$A,$A2142)</f>
        <v>8.2917428472599697E-2</v>
      </c>
      <c r="K2142" s="19">
        <f t="shared" si="67"/>
        <v>0.91708257152740025</v>
      </c>
      <c r="L2142" s="24">
        <f>'EPA Data'!D2143/SUM('EPA Data'!D:D)</f>
        <v>1.2687844338183312E-4</v>
      </c>
      <c r="M2142" s="24">
        <f>'EPA Data'!E2143/SUM('EPA Data'!E:E)</f>
        <v>1.5032321791883928E-4</v>
      </c>
      <c r="N2142" s="24">
        <f>'EPA Data'!F2143/SUM('EPA Data'!F:F)</f>
        <v>1.2801547468735359E-4</v>
      </c>
      <c r="O2142" s="24">
        <f>'EPA Data'!G2143/SUM('EPA Data'!G:G)</f>
        <v>5.911043470370109E-5</v>
      </c>
      <c r="P2142" s="24">
        <f>'EPA Data'!H2143/SUM('EPA Data'!H:H)</f>
        <v>8.5184847817604739E-5</v>
      </c>
      <c r="Q2142" s="24">
        <f>'EPA Data'!I2143/SUM('EPA Data'!I:I)</f>
        <v>3.3854899878456593E-5</v>
      </c>
      <c r="R2142" s="24">
        <f>'EPA Data'!J2143/SUM('EPA Data'!J:J)</f>
        <v>5.9010206147255908E-5</v>
      </c>
      <c r="S2142" s="24">
        <f>'EPA Data'!K2143/SUM('EPA Data'!K:K)</f>
        <v>2.3121938249397051E-4</v>
      </c>
      <c r="T2142" s="24">
        <f>'EPA Data'!L2143/SUM('EPA Data'!L:L)</f>
        <v>9.7559059663064452E-5</v>
      </c>
      <c r="U2142" s="24">
        <f>'EPA Data'!M2143/SUM('EPA Data'!M:M)</f>
        <v>2.9526999438465807E-5</v>
      </c>
      <c r="V2142" s="24">
        <f>'EPA Data'!N2143/SUM('EPA Data'!N:N)</f>
        <v>4.5973847855103869E-5</v>
      </c>
      <c r="W2142" s="24">
        <f>'EPA Data'!O2143/SUM('EPA Data'!O:O)</f>
        <v>2.5398262546929702E-5</v>
      </c>
      <c r="X2142" s="24">
        <f>'EPA Data'!P2143/SUM('EPA Data'!P:P)</f>
        <v>2.3080955003930296E-4</v>
      </c>
    </row>
    <row r="2143" spans="1:24" x14ac:dyDescent="0.25">
      <c r="A2143" s="16" t="s">
        <v>3493</v>
      </c>
      <c r="B2143" s="16" t="s">
        <v>3428</v>
      </c>
      <c r="C2143" s="21" t="s">
        <v>3494</v>
      </c>
      <c r="D2143" s="17">
        <f>SUMIFS('Census Data'!G:G,'Census Data'!$A:$A,$A2143)/SUMIFS('Census Data'!$F:$F,'Census Data'!$A:$A,$A2143)</f>
        <v>0.49217227095516569</v>
      </c>
      <c r="E2143" s="19">
        <f>SUMIFS('Census Data'!H:H,'Census Data'!$A:$A,$A2143)/SUMIFS('Census Data'!$F:$F,'Census Data'!$A:$A,$A2143)</f>
        <v>0.50782772904483431</v>
      </c>
      <c r="F2143" s="17">
        <f>SUM(SUMIFS('Census Data'!I:I,'Census Data'!$A:$A,$A2143),SUMIFS('Census Data'!J:J,'Census Data'!$A:$A,$A2143))/SUMIFS('Census Data'!$F:$F,'Census Data'!$A:$A,$A2143)</f>
        <v>0.65149853801169588</v>
      </c>
      <c r="G2143" s="17">
        <f>SUM(SUMIFS('Census Data'!K:K,'Census Data'!$A:$A,$A2143),SUMIFS('Census Data'!L:L,'Census Data'!$A:$A,$A2143))/SUMIFS('Census Data'!$F:$F,'Census Data'!$A:$A,$A2143)</f>
        <v>8.1292641325536069E-2</v>
      </c>
      <c r="H2143" s="17">
        <f>SUM(SUMIFS('Census Data'!O:O,'Census Data'!$A:$A,$A2143),SUMIFS('Census Data'!P:P,'Census Data'!$A:$A,$A2143))/SUMIFS('Census Data'!$F:$F,'Census Data'!$A:$A,$A2143)</f>
        <v>9.5942982456140354E-3</v>
      </c>
      <c r="I2143" s="19">
        <f t="shared" si="66"/>
        <v>0.25761452241715399</v>
      </c>
      <c r="J2143" s="17">
        <f>SUM(SUMIFS('Census Data'!W:W,'Census Data'!$A:$A,$A2143),SUMIFS('Census Data'!X:X,'Census Data'!$A:$A,$A2143))/SUMIFS('Census Data'!$F:$F,'Census Data'!$A:$A,$A2143)</f>
        <v>6.1982212475633527E-2</v>
      </c>
      <c r="K2143" s="19">
        <f t="shared" si="67"/>
        <v>0.93801778752436649</v>
      </c>
      <c r="L2143" s="24">
        <f>'EPA Data'!D2144/SUM('EPA Data'!D:D)</f>
        <v>6.0734035384193851E-5</v>
      </c>
      <c r="M2143" s="24">
        <f>'EPA Data'!E2144/SUM('EPA Data'!E:E)</f>
        <v>1.5564558763072291E-4</v>
      </c>
      <c r="N2143" s="24">
        <f>'EPA Data'!F2144/SUM('EPA Data'!F:F)</f>
        <v>1.6510025006671864E-4</v>
      </c>
      <c r="O2143" s="24">
        <f>'EPA Data'!G2144/SUM('EPA Data'!G:G)</f>
        <v>3.1632086354775433E-5</v>
      </c>
      <c r="P2143" s="24">
        <f>'EPA Data'!H2144/SUM('EPA Data'!H:H)</f>
        <v>7.1537409893918168E-5</v>
      </c>
      <c r="Q2143" s="24">
        <f>'EPA Data'!I2144/SUM('EPA Data'!I:I)</f>
        <v>3.3259594996128669E-5</v>
      </c>
      <c r="R2143" s="24">
        <f>'EPA Data'!J2144/SUM('EPA Data'!J:J)</f>
        <v>6.2777786585226843E-5</v>
      </c>
      <c r="S2143" s="24">
        <f>'EPA Data'!K2144/SUM('EPA Data'!K:K)</f>
        <v>1.6531143113293254E-4</v>
      </c>
      <c r="T2143" s="24">
        <f>'EPA Data'!L2144/SUM('EPA Data'!L:L)</f>
        <v>1.0905935543054622E-4</v>
      </c>
      <c r="U2143" s="24">
        <f>'EPA Data'!M2144/SUM('EPA Data'!M:M)</f>
        <v>2.3403307425597917E-5</v>
      </c>
      <c r="V2143" s="24">
        <f>'EPA Data'!N2144/SUM('EPA Data'!N:N)</f>
        <v>3.7926282289196923E-5</v>
      </c>
      <c r="W2143" s="24">
        <f>'EPA Data'!O2144/SUM('EPA Data'!O:O)</f>
        <v>2.7349310581952208E-5</v>
      </c>
      <c r="X2143" s="24">
        <f>'EPA Data'!P2144/SUM('EPA Data'!P:P)</f>
        <v>1.8205276507250045E-4</v>
      </c>
    </row>
    <row r="2144" spans="1:24" x14ac:dyDescent="0.25">
      <c r="A2144" s="16" t="s">
        <v>3495</v>
      </c>
      <c r="B2144" s="16" t="s">
        <v>3428</v>
      </c>
      <c r="C2144" s="21" t="s">
        <v>859</v>
      </c>
      <c r="D2144" s="17">
        <f>SUMIFS('Census Data'!G:G,'Census Data'!$A:$A,$A2144)/SUMIFS('Census Data'!$F:$F,'Census Data'!$A:$A,$A2144)</f>
        <v>0.4938763012859767</v>
      </c>
      <c r="E2144" s="19">
        <f>SUMIFS('Census Data'!H:H,'Census Data'!$A:$A,$A2144)/SUMIFS('Census Data'!$F:$F,'Census Data'!$A:$A,$A2144)</f>
        <v>0.5061236987140233</v>
      </c>
      <c r="F2144" s="17">
        <f>SUM(SUMIFS('Census Data'!I:I,'Census Data'!$A:$A,$A2144),SUMIFS('Census Data'!J:J,'Census Data'!$A:$A,$A2144))/SUMIFS('Census Data'!$F:$F,'Census Data'!$A:$A,$A2144)</f>
        <v>0.69452949581547252</v>
      </c>
      <c r="G2144" s="17">
        <f>SUM(SUMIFS('Census Data'!K:K,'Census Data'!$A:$A,$A2144),SUMIFS('Census Data'!L:L,'Census Data'!$A:$A,$A2144))/SUMIFS('Census Data'!$F:$F,'Census Data'!$A:$A,$A2144)</f>
        <v>3.0363339457032047E-2</v>
      </c>
      <c r="H2144" s="17">
        <f>SUM(SUMIFS('Census Data'!O:O,'Census Data'!$A:$A,$A2144),SUMIFS('Census Data'!P:P,'Census Data'!$A:$A,$A2144))/SUMIFS('Census Data'!$F:$F,'Census Data'!$A:$A,$A2144)</f>
        <v>5.3582363747703612E-3</v>
      </c>
      <c r="I2144" s="19">
        <f t="shared" si="66"/>
        <v>0.26974892835272501</v>
      </c>
      <c r="J2144" s="17">
        <f>SUM(SUMIFS('Census Data'!W:W,'Census Data'!$A:$A,$A2144),SUMIFS('Census Data'!X:X,'Census Data'!$A:$A,$A2144))/SUMIFS('Census Data'!$F:$F,'Census Data'!$A:$A,$A2144)</f>
        <v>2.9393753827311696E-2</v>
      </c>
      <c r="K2144" s="19">
        <f t="shared" si="67"/>
        <v>0.97060624617268831</v>
      </c>
      <c r="L2144" s="24">
        <f>'EPA Data'!D2145/SUM('EPA Data'!D:D)</f>
        <v>5.212004349681468E-5</v>
      </c>
      <c r="M2144" s="24">
        <f>'EPA Data'!E2145/SUM('EPA Data'!E:E)</f>
        <v>1.0775605671178821E-4</v>
      </c>
      <c r="N2144" s="24">
        <f>'EPA Data'!F2145/SUM('EPA Data'!F:F)</f>
        <v>1.0226560595837434E-4</v>
      </c>
      <c r="O2144" s="24">
        <f>'EPA Data'!G2145/SUM('EPA Data'!G:G)</f>
        <v>3.167695406840248E-5</v>
      </c>
      <c r="P2144" s="24">
        <f>'EPA Data'!H2145/SUM('EPA Data'!H:H)</f>
        <v>5.7965251736211376E-5</v>
      </c>
      <c r="Q2144" s="24">
        <f>'EPA Data'!I2145/SUM('EPA Data'!I:I)</f>
        <v>2.27003108903966E-5</v>
      </c>
      <c r="R2144" s="24">
        <f>'EPA Data'!J2145/SUM('EPA Data'!J:J)</f>
        <v>4.2048787713817617E-5</v>
      </c>
      <c r="S2144" s="24">
        <f>'EPA Data'!K2145/SUM('EPA Data'!K:K)</f>
        <v>1.3988543677991811E-4</v>
      </c>
      <c r="T2144" s="24">
        <f>'EPA Data'!L2145/SUM('EPA Data'!L:L)</f>
        <v>7.2273296696539262E-5</v>
      </c>
      <c r="U2144" s="24">
        <f>'EPA Data'!M2145/SUM('EPA Data'!M:M)</f>
        <v>1.9061946893106692E-5</v>
      </c>
      <c r="V2144" s="24">
        <f>'EPA Data'!N2145/SUM('EPA Data'!N:N)</f>
        <v>3.0975760415396409E-5</v>
      </c>
      <c r="W2144" s="24">
        <f>'EPA Data'!O2145/SUM('EPA Data'!O:O)</f>
        <v>2.0902012031830285E-5</v>
      </c>
      <c r="X2144" s="24">
        <f>'EPA Data'!P2145/SUM('EPA Data'!P:P)</f>
        <v>1.5178958918970212E-4</v>
      </c>
    </row>
    <row r="2145" spans="1:24" x14ac:dyDescent="0.25">
      <c r="A2145" s="16" t="s">
        <v>3496</v>
      </c>
      <c r="B2145" s="16" t="s">
        <v>3428</v>
      </c>
      <c r="C2145" s="21" t="s">
        <v>3497</v>
      </c>
      <c r="D2145" s="17">
        <f>SUMIFS('Census Data'!G:G,'Census Data'!$A:$A,$A2145)/SUMIFS('Census Data'!$F:$F,'Census Data'!$A:$A,$A2145)</f>
        <v>0.48826844933805219</v>
      </c>
      <c r="E2145" s="19">
        <f>SUMIFS('Census Data'!H:H,'Census Data'!$A:$A,$A2145)/SUMIFS('Census Data'!$F:$F,'Census Data'!$A:$A,$A2145)</f>
        <v>0.51173155066194786</v>
      </c>
      <c r="F2145" s="17">
        <f>SUM(SUMIFS('Census Data'!I:I,'Census Data'!$A:$A,$A2145),SUMIFS('Census Data'!J:J,'Census Data'!$A:$A,$A2145))/SUMIFS('Census Data'!$F:$F,'Census Data'!$A:$A,$A2145)</f>
        <v>0.92069733910079954</v>
      </c>
      <c r="G2145" s="17">
        <f>SUM(SUMIFS('Census Data'!K:K,'Census Data'!$A:$A,$A2145),SUMIFS('Census Data'!L:L,'Census Data'!$A:$A,$A2145))/SUMIFS('Census Data'!$F:$F,'Census Data'!$A:$A,$A2145)</f>
        <v>9.961987154279723E-3</v>
      </c>
      <c r="H2145" s="17">
        <f>SUM(SUMIFS('Census Data'!O:O,'Census Data'!$A:$A,$A2145),SUMIFS('Census Data'!P:P,'Census Data'!$A:$A,$A2145))/SUMIFS('Census Data'!$F:$F,'Census Data'!$A:$A,$A2145)</f>
        <v>7.6025691440555774E-3</v>
      </c>
      <c r="I2145" s="19">
        <f t="shared" si="66"/>
        <v>6.1738104600865151E-2</v>
      </c>
      <c r="J2145" s="17">
        <f>SUM(SUMIFS('Census Data'!W:W,'Census Data'!$A:$A,$A2145),SUMIFS('Census Data'!X:X,'Census Data'!$A:$A,$A2145))/SUMIFS('Census Data'!$F:$F,'Census Data'!$A:$A,$A2145)</f>
        <v>0.10106173810460087</v>
      </c>
      <c r="K2145" s="19">
        <f t="shared" si="67"/>
        <v>0.89893826189539916</v>
      </c>
      <c r="L2145" s="24">
        <f>'EPA Data'!D2146/SUM('EPA Data'!D:D)</f>
        <v>7.8045742834492372E-6</v>
      </c>
      <c r="M2145" s="24">
        <f>'EPA Data'!E2146/SUM('EPA Data'!E:E)</f>
        <v>2.5384432154623786E-5</v>
      </c>
      <c r="N2145" s="24">
        <f>'EPA Data'!F2146/SUM('EPA Data'!F:F)</f>
        <v>2.3506152199922775E-5</v>
      </c>
      <c r="O2145" s="24">
        <f>'EPA Data'!G2146/SUM('EPA Data'!G:G)</f>
        <v>6.3559634117634454E-6</v>
      </c>
      <c r="P2145" s="24">
        <f>'EPA Data'!H2146/SUM('EPA Data'!H:H)</f>
        <v>1.4568023101939295E-5</v>
      </c>
      <c r="Q2145" s="24">
        <f>'EPA Data'!I2146/SUM('EPA Data'!I:I)</f>
        <v>6.4733010761833001E-6</v>
      </c>
      <c r="R2145" s="24">
        <f>'EPA Data'!J2146/SUM('EPA Data'!J:J)</f>
        <v>8.9724648672881824E-6</v>
      </c>
      <c r="S2145" s="24">
        <f>'EPA Data'!K2146/SUM('EPA Data'!K:K)</f>
        <v>5.7177769274941841E-5</v>
      </c>
      <c r="T2145" s="24">
        <f>'EPA Data'!L2146/SUM('EPA Data'!L:L)</f>
        <v>1.7695961696790984E-5</v>
      </c>
      <c r="U2145" s="24">
        <f>'EPA Data'!M2146/SUM('EPA Data'!M:M)</f>
        <v>4.0682298134359474E-6</v>
      </c>
      <c r="V2145" s="24">
        <f>'EPA Data'!N2146/SUM('EPA Data'!N:N)</f>
        <v>7.5551808339595083E-6</v>
      </c>
      <c r="W2145" s="24">
        <f>'EPA Data'!O2146/SUM('EPA Data'!O:O)</f>
        <v>4.5486143847875565E-6</v>
      </c>
      <c r="X2145" s="24">
        <f>'EPA Data'!P2146/SUM('EPA Data'!P:P)</f>
        <v>5.5953997536217844E-5</v>
      </c>
    </row>
    <row r="2146" spans="1:24" x14ac:dyDescent="0.25">
      <c r="A2146" s="16" t="s">
        <v>3498</v>
      </c>
      <c r="B2146" s="16" t="s">
        <v>3428</v>
      </c>
      <c r="C2146" s="21" t="s">
        <v>117</v>
      </c>
      <c r="D2146" s="17">
        <f>SUMIFS('Census Data'!G:G,'Census Data'!$A:$A,$A2146)/SUMIFS('Census Data'!$F:$F,'Census Data'!$A:$A,$A2146)</f>
        <v>0.48821688027877858</v>
      </c>
      <c r="E2146" s="19">
        <f>SUMIFS('Census Data'!H:H,'Census Data'!$A:$A,$A2146)/SUMIFS('Census Data'!$F:$F,'Census Data'!$A:$A,$A2146)</f>
        <v>0.51178311972122148</v>
      </c>
      <c r="F2146" s="17">
        <f>SUM(SUMIFS('Census Data'!I:I,'Census Data'!$A:$A,$A2146),SUMIFS('Census Data'!J:J,'Census Data'!$A:$A,$A2146))/SUMIFS('Census Data'!$F:$F,'Census Data'!$A:$A,$A2146)</f>
        <v>0.80190183686728489</v>
      </c>
      <c r="G2146" s="17">
        <f>SUM(SUMIFS('Census Data'!K:K,'Census Data'!$A:$A,$A2146),SUMIFS('Census Data'!L:L,'Census Data'!$A:$A,$A2146))/SUMIFS('Census Data'!$F:$F,'Census Data'!$A:$A,$A2146)</f>
        <v>2.0554013348296023E-2</v>
      </c>
      <c r="H2146" s="17">
        <f>SUM(SUMIFS('Census Data'!O:O,'Census Data'!$A:$A,$A2146),SUMIFS('Census Data'!P:P,'Census Data'!$A:$A,$A2146))/SUMIFS('Census Data'!$F:$F,'Census Data'!$A:$A,$A2146)</f>
        <v>4.1344279723583956E-3</v>
      </c>
      <c r="I2146" s="19">
        <f t="shared" si="66"/>
        <v>0.17340972181206071</v>
      </c>
      <c r="J2146" s="17">
        <f>SUM(SUMIFS('Census Data'!W:W,'Census Data'!$A:$A,$A2146),SUMIFS('Census Data'!X:X,'Census Data'!$A:$A,$A2146))/SUMIFS('Census Data'!$F:$F,'Census Data'!$A:$A,$A2146)</f>
        <v>0.18150138798653359</v>
      </c>
      <c r="K2146" s="19">
        <f t="shared" si="67"/>
        <v>0.81849861201346641</v>
      </c>
      <c r="L2146" s="24">
        <f>'EPA Data'!D2147/SUM('EPA Data'!D:D)</f>
        <v>3.4476603030262186E-5</v>
      </c>
      <c r="M2146" s="24">
        <f>'EPA Data'!E2147/SUM('EPA Data'!E:E)</f>
        <v>7.0990648892990497E-5</v>
      </c>
      <c r="N2146" s="24">
        <f>'EPA Data'!F2147/SUM('EPA Data'!F:F)</f>
        <v>6.7746179982659512E-5</v>
      </c>
      <c r="O2146" s="24">
        <f>'EPA Data'!G2147/SUM('EPA Data'!G:G)</f>
        <v>2.9900256904433557E-5</v>
      </c>
      <c r="P2146" s="24">
        <f>'EPA Data'!H2147/SUM('EPA Data'!H:H)</f>
        <v>4.6056533447590714E-5</v>
      </c>
      <c r="Q2146" s="24">
        <f>'EPA Data'!I2147/SUM('EPA Data'!I:I)</f>
        <v>2.0056904889326009E-5</v>
      </c>
      <c r="R2146" s="24">
        <f>'EPA Data'!J2147/SUM('EPA Data'!J:J)</f>
        <v>3.2231672914245915E-5</v>
      </c>
      <c r="S2146" s="24">
        <f>'EPA Data'!K2147/SUM('EPA Data'!K:K)</f>
        <v>1.0867999370271337E-4</v>
      </c>
      <c r="T2146" s="24">
        <f>'EPA Data'!L2147/SUM('EPA Data'!L:L)</f>
        <v>5.4956346953760468E-5</v>
      </c>
      <c r="U2146" s="24">
        <f>'EPA Data'!M2147/SUM('EPA Data'!M:M)</f>
        <v>1.5198826074462965E-5</v>
      </c>
      <c r="V2146" s="24">
        <f>'EPA Data'!N2147/SUM('EPA Data'!N:N)</f>
        <v>2.313946896418704E-5</v>
      </c>
      <c r="W2146" s="24">
        <f>'EPA Data'!O2147/SUM('EPA Data'!O:O)</f>
        <v>1.2909936715864866E-5</v>
      </c>
      <c r="X2146" s="24">
        <f>'EPA Data'!P2147/SUM('EPA Data'!P:P)</f>
        <v>1.1292396762148744E-4</v>
      </c>
    </row>
    <row r="2147" spans="1:24" x14ac:dyDescent="0.25">
      <c r="A2147" s="16" t="s">
        <v>3499</v>
      </c>
      <c r="B2147" s="16" t="s">
        <v>3428</v>
      </c>
      <c r="C2147" s="21" t="s">
        <v>3500</v>
      </c>
      <c r="D2147" s="17">
        <f>SUMIFS('Census Data'!G:G,'Census Data'!$A:$A,$A2147)/SUMIFS('Census Data'!$F:$F,'Census Data'!$A:$A,$A2147)</f>
        <v>0.49934306569343068</v>
      </c>
      <c r="E2147" s="19">
        <f>SUMIFS('Census Data'!H:H,'Census Data'!$A:$A,$A2147)/SUMIFS('Census Data'!$F:$F,'Census Data'!$A:$A,$A2147)</f>
        <v>0.50065693430656932</v>
      </c>
      <c r="F2147" s="17">
        <f>SUM(SUMIFS('Census Data'!I:I,'Census Data'!$A:$A,$A2147),SUMIFS('Census Data'!J:J,'Census Data'!$A:$A,$A2147))/SUMIFS('Census Data'!$F:$F,'Census Data'!$A:$A,$A2147)</f>
        <v>0.66798053527980539</v>
      </c>
      <c r="G2147" s="17">
        <f>SUM(SUMIFS('Census Data'!K:K,'Census Data'!$A:$A,$A2147),SUMIFS('Census Data'!L:L,'Census Data'!$A:$A,$A2147))/SUMIFS('Census Data'!$F:$F,'Census Data'!$A:$A,$A2147)</f>
        <v>7.3236009732360096E-3</v>
      </c>
      <c r="H2147" s="17">
        <f>SUM(SUMIFS('Census Data'!O:O,'Census Data'!$A:$A,$A2147),SUMIFS('Census Data'!P:P,'Census Data'!$A:$A,$A2147))/SUMIFS('Census Data'!$F:$F,'Census Data'!$A:$A,$A2147)</f>
        <v>4.4768856447688563E-3</v>
      </c>
      <c r="I2147" s="19">
        <f t="shared" si="66"/>
        <v>0.32021897810218969</v>
      </c>
      <c r="J2147" s="17">
        <f>SUM(SUMIFS('Census Data'!W:W,'Census Data'!$A:$A,$A2147),SUMIFS('Census Data'!X:X,'Census Data'!$A:$A,$A2147))/SUMIFS('Census Data'!$F:$F,'Census Data'!$A:$A,$A2147)</f>
        <v>3.7883211678832115E-2</v>
      </c>
      <c r="K2147" s="19">
        <f t="shared" si="67"/>
        <v>0.96211678832116787</v>
      </c>
      <c r="L2147" s="24">
        <f>'EPA Data'!D2148/SUM('EPA Data'!D:D)</f>
        <v>2.1803662103927072E-4</v>
      </c>
      <c r="M2147" s="24">
        <f>'EPA Data'!E2148/SUM('EPA Data'!E:E)</f>
        <v>2.3211274811462293E-4</v>
      </c>
      <c r="N2147" s="24">
        <f>'EPA Data'!F2148/SUM('EPA Data'!F:F)</f>
        <v>2.0949514480403676E-4</v>
      </c>
      <c r="O2147" s="24">
        <f>'EPA Data'!G2148/SUM('EPA Data'!G:G)</f>
        <v>6.0185203990456627E-5</v>
      </c>
      <c r="P2147" s="24">
        <f>'EPA Data'!H2148/SUM('EPA Data'!H:H)</f>
        <v>1.0766995703116452E-4</v>
      </c>
      <c r="Q2147" s="24">
        <f>'EPA Data'!I2148/SUM('EPA Data'!I:I)</f>
        <v>4.3903399103107953E-5</v>
      </c>
      <c r="R2147" s="24">
        <f>'EPA Data'!J2148/SUM('EPA Data'!J:J)</f>
        <v>9.2924209528614301E-5</v>
      </c>
      <c r="S2147" s="24">
        <f>'EPA Data'!K2148/SUM('EPA Data'!K:K)</f>
        <v>2.4971654704337239E-4</v>
      </c>
      <c r="T2147" s="24">
        <f>'EPA Data'!L2148/SUM('EPA Data'!L:L)</f>
        <v>1.8164860274931966E-4</v>
      </c>
      <c r="U2147" s="24">
        <f>'EPA Data'!M2148/SUM('EPA Data'!M:M)</f>
        <v>4.5506179843024961E-5</v>
      </c>
      <c r="V2147" s="24">
        <f>'EPA Data'!N2148/SUM('EPA Data'!N:N)</f>
        <v>6.089949924946037E-5</v>
      </c>
      <c r="W2147" s="24">
        <f>'EPA Data'!O2148/SUM('EPA Data'!O:O)</f>
        <v>4.7306169873108775E-5</v>
      </c>
      <c r="X2147" s="24">
        <f>'EPA Data'!P2148/SUM('EPA Data'!P:P)</f>
        <v>2.8478847588657533E-4</v>
      </c>
    </row>
    <row r="2148" spans="1:24" x14ac:dyDescent="0.25">
      <c r="A2148" s="16" t="s">
        <v>3501</v>
      </c>
      <c r="B2148" s="16" t="s">
        <v>3428</v>
      </c>
      <c r="C2148" s="21" t="s">
        <v>872</v>
      </c>
      <c r="D2148" s="17">
        <f>SUMIFS('Census Data'!G:G,'Census Data'!$A:$A,$A2148)/SUMIFS('Census Data'!$F:$F,'Census Data'!$A:$A,$A2148)</f>
        <v>0.50330419953101679</v>
      </c>
      <c r="E2148" s="19">
        <f>SUMIFS('Census Data'!H:H,'Census Data'!$A:$A,$A2148)/SUMIFS('Census Data'!$F:$F,'Census Data'!$A:$A,$A2148)</f>
        <v>0.49669580046898315</v>
      </c>
      <c r="F2148" s="17">
        <f>SUM(SUMIFS('Census Data'!I:I,'Census Data'!$A:$A,$A2148),SUMIFS('Census Data'!J:J,'Census Data'!$A:$A,$A2148))/SUMIFS('Census Data'!$F:$F,'Census Data'!$A:$A,$A2148)</f>
        <v>0.76287927236552266</v>
      </c>
      <c r="G2148" s="17">
        <f>SUM(SUMIFS('Census Data'!K:K,'Census Data'!$A:$A,$A2148),SUMIFS('Census Data'!L:L,'Census Data'!$A:$A,$A2148))/SUMIFS('Census Data'!$F:$F,'Census Data'!$A:$A,$A2148)</f>
        <v>1.7409223335465074E-2</v>
      </c>
      <c r="H2148" s="17">
        <f>SUM(SUMIFS('Census Data'!O:O,'Census Data'!$A:$A,$A2148),SUMIFS('Census Data'!P:P,'Census Data'!$A:$A,$A2148))/SUMIFS('Census Data'!$F:$F,'Census Data'!$A:$A,$A2148)</f>
        <v>6.0399346265899243E-3</v>
      </c>
      <c r="I2148" s="19">
        <f t="shared" si="66"/>
        <v>0.2136715696724224</v>
      </c>
      <c r="J2148" s="17">
        <f>SUM(SUMIFS('Census Data'!W:W,'Census Data'!$A:$A,$A2148),SUMIFS('Census Data'!X:X,'Census Data'!$A:$A,$A2148))/SUMIFS('Census Data'!$F:$F,'Census Data'!$A:$A,$A2148)</f>
        <v>6.9707951396290768E-2</v>
      </c>
      <c r="K2148" s="19">
        <f t="shared" si="67"/>
        <v>0.93029204860370918</v>
      </c>
      <c r="L2148" s="24">
        <f>'EPA Data'!D2149/SUM('EPA Data'!D:D)</f>
        <v>2.5128020696488344E-5</v>
      </c>
      <c r="M2148" s="24">
        <f>'EPA Data'!E2149/SUM('EPA Data'!E:E)</f>
        <v>5.8273246520270413E-5</v>
      </c>
      <c r="N2148" s="24">
        <f>'EPA Data'!F2149/SUM('EPA Data'!F:F)</f>
        <v>5.5849909065610332E-5</v>
      </c>
      <c r="O2148" s="24">
        <f>'EPA Data'!G2149/SUM('EPA Data'!G:G)</f>
        <v>2.0302971595386986E-5</v>
      </c>
      <c r="P2148" s="24">
        <f>'EPA Data'!H2149/SUM('EPA Data'!H:H)</f>
        <v>3.5222790985386465E-5</v>
      </c>
      <c r="Q2148" s="24">
        <f>'EPA Data'!I2149/SUM('EPA Data'!I:I)</f>
        <v>1.4342604636393543E-5</v>
      </c>
      <c r="R2148" s="24">
        <f>'EPA Data'!J2149/SUM('EPA Data'!J:J)</f>
        <v>2.4896051101458372E-5</v>
      </c>
      <c r="S2148" s="24">
        <f>'EPA Data'!K2149/SUM('EPA Data'!K:K)</f>
        <v>9.1164773785831467E-5</v>
      </c>
      <c r="T2148" s="24">
        <f>'EPA Data'!L2149/SUM('EPA Data'!L:L)</f>
        <v>4.4017592107548446E-5</v>
      </c>
      <c r="U2148" s="24">
        <f>'EPA Data'!M2149/SUM('EPA Data'!M:M)</f>
        <v>1.0348949918014184E-5</v>
      </c>
      <c r="V2148" s="24">
        <f>'EPA Data'!N2149/SUM('EPA Data'!N:N)</f>
        <v>1.7477237807262017E-5</v>
      </c>
      <c r="W2148" s="24">
        <f>'EPA Data'!O2149/SUM('EPA Data'!O:O)</f>
        <v>1.0364277146231567E-5</v>
      </c>
      <c r="X2148" s="24">
        <f>'EPA Data'!P2149/SUM('EPA Data'!P:P)</f>
        <v>9.6229424478037494E-5</v>
      </c>
    </row>
    <row r="2149" spans="1:24" x14ac:dyDescent="0.25">
      <c r="A2149" s="16" t="s">
        <v>3502</v>
      </c>
      <c r="B2149" s="16" t="s">
        <v>3428</v>
      </c>
      <c r="C2149" s="21" t="s">
        <v>3503</v>
      </c>
      <c r="D2149" s="17">
        <f>SUMIFS('Census Data'!G:G,'Census Data'!$A:$A,$A2149)/SUMIFS('Census Data'!$F:$F,'Census Data'!$A:$A,$A2149)</f>
        <v>0.48710972542906306</v>
      </c>
      <c r="E2149" s="19">
        <f>SUMIFS('Census Data'!H:H,'Census Data'!$A:$A,$A2149)/SUMIFS('Census Data'!$F:$F,'Census Data'!$A:$A,$A2149)</f>
        <v>0.51289027457093694</v>
      </c>
      <c r="F2149" s="17">
        <f>SUM(SUMIFS('Census Data'!I:I,'Census Data'!$A:$A,$A2149),SUMIFS('Census Data'!J:J,'Census Data'!$A:$A,$A2149))/SUMIFS('Census Data'!$F:$F,'Census Data'!$A:$A,$A2149)</f>
        <v>0.5985558186390576</v>
      </c>
      <c r="G2149" s="17">
        <f>SUM(SUMIFS('Census Data'!K:K,'Census Data'!$A:$A,$A2149),SUMIFS('Census Data'!L:L,'Census Data'!$A:$A,$A2149))/SUMIFS('Census Data'!$F:$F,'Census Data'!$A:$A,$A2149)</f>
        <v>0.10850478697589599</v>
      </c>
      <c r="H2149" s="17">
        <f>SUM(SUMIFS('Census Data'!O:O,'Census Data'!$A:$A,$A2149),SUMIFS('Census Data'!P:P,'Census Data'!$A:$A,$A2149))/SUMIFS('Census Data'!$F:$F,'Census Data'!$A:$A,$A2149)</f>
        <v>6.7502978072562026E-3</v>
      </c>
      <c r="I2149" s="19">
        <f t="shared" si="66"/>
        <v>0.28618909657779024</v>
      </c>
      <c r="J2149" s="17">
        <f>SUM(SUMIFS('Census Data'!W:W,'Census Data'!$A:$A,$A2149),SUMIFS('Census Data'!X:X,'Census Data'!$A:$A,$A2149))/SUMIFS('Census Data'!$F:$F,'Census Data'!$A:$A,$A2149)</f>
        <v>6.5782313925614372E-2</v>
      </c>
      <c r="K2149" s="19">
        <f t="shared" si="67"/>
        <v>0.9342176860743856</v>
      </c>
      <c r="L2149" s="24">
        <f>'EPA Data'!D2150/SUM('EPA Data'!D:D)</f>
        <v>2.0373336013772205E-4</v>
      </c>
      <c r="M2149" s="24">
        <f>'EPA Data'!E2150/SUM('EPA Data'!E:E)</f>
        <v>3.4048201137913794E-4</v>
      </c>
      <c r="N2149" s="24">
        <f>'EPA Data'!F2150/SUM('EPA Data'!F:F)</f>
        <v>3.375127530691249E-4</v>
      </c>
      <c r="O2149" s="24">
        <f>'EPA Data'!G2150/SUM('EPA Data'!G:G)</f>
        <v>9.9823113114481279E-5</v>
      </c>
      <c r="P2149" s="24">
        <f>'EPA Data'!H2150/SUM('EPA Data'!H:H)</f>
        <v>1.8409368808147526E-4</v>
      </c>
      <c r="Q2149" s="24">
        <f>'EPA Data'!I2150/SUM('EPA Data'!I:I)</f>
        <v>7.295143872094667E-5</v>
      </c>
      <c r="R2149" s="24">
        <f>'EPA Data'!J2150/SUM('EPA Data'!J:J)</f>
        <v>2.0307186397566104E-4</v>
      </c>
      <c r="S2149" s="24">
        <f>'EPA Data'!K2150/SUM('EPA Data'!K:K)</f>
        <v>4.3899031642281227E-4</v>
      </c>
      <c r="T2149" s="24">
        <f>'EPA Data'!L2150/SUM('EPA Data'!L:L)</f>
        <v>2.7819252303791584E-4</v>
      </c>
      <c r="U2149" s="24">
        <f>'EPA Data'!M2150/SUM('EPA Data'!M:M)</f>
        <v>6.4664894986986841E-5</v>
      </c>
      <c r="V2149" s="24">
        <f>'EPA Data'!N2150/SUM('EPA Data'!N:N)</f>
        <v>1.040672265469472E-4</v>
      </c>
      <c r="W2149" s="24">
        <f>'EPA Data'!O2150/SUM('EPA Data'!O:O)</f>
        <v>7.1206964423280733E-5</v>
      </c>
      <c r="X2149" s="24">
        <f>'EPA Data'!P2150/SUM('EPA Data'!P:P)</f>
        <v>4.7491581299531572E-4</v>
      </c>
    </row>
    <row r="2150" spans="1:24" x14ac:dyDescent="0.25">
      <c r="A2150" s="16" t="s">
        <v>3504</v>
      </c>
      <c r="B2150" s="16" t="s">
        <v>3428</v>
      </c>
      <c r="C2150" s="21" t="s">
        <v>1275</v>
      </c>
      <c r="D2150" s="17">
        <f>SUMIFS('Census Data'!G:G,'Census Data'!$A:$A,$A2150)/SUMIFS('Census Data'!$F:$F,'Census Data'!$A:$A,$A2150)</f>
        <v>0.49258826700206632</v>
      </c>
      <c r="E2150" s="19">
        <f>SUMIFS('Census Data'!H:H,'Census Data'!$A:$A,$A2150)/SUMIFS('Census Data'!$F:$F,'Census Data'!$A:$A,$A2150)</f>
        <v>0.50741173299793374</v>
      </c>
      <c r="F2150" s="17">
        <f>SUM(SUMIFS('Census Data'!I:I,'Census Data'!$A:$A,$A2150),SUMIFS('Census Data'!J:J,'Census Data'!$A:$A,$A2150))/SUMIFS('Census Data'!$F:$F,'Census Data'!$A:$A,$A2150)</f>
        <v>0.82714940256940073</v>
      </c>
      <c r="G2150" s="17">
        <f>SUM(SUMIFS('Census Data'!K:K,'Census Data'!$A:$A,$A2150),SUMIFS('Census Data'!L:L,'Census Data'!$A:$A,$A2150))/SUMIFS('Census Data'!$F:$F,'Census Data'!$A:$A,$A2150)</f>
        <v>1.9225586200700747E-2</v>
      </c>
      <c r="H2150" s="17">
        <f>SUM(SUMIFS('Census Data'!O:O,'Census Data'!$A:$A,$A2150),SUMIFS('Census Data'!P:P,'Census Data'!$A:$A,$A2150))/SUMIFS('Census Data'!$F:$F,'Census Data'!$A:$A,$A2150)</f>
        <v>6.3785823376156679E-3</v>
      </c>
      <c r="I2150" s="19">
        <f t="shared" si="66"/>
        <v>0.1472464288922829</v>
      </c>
      <c r="J2150" s="17">
        <f>SUM(SUMIFS('Census Data'!W:W,'Census Data'!$A:$A,$A2150),SUMIFS('Census Data'!X:X,'Census Data'!$A:$A,$A2150))/SUMIFS('Census Data'!$F:$F,'Census Data'!$A:$A,$A2150)</f>
        <v>4.1236187224867486E-2</v>
      </c>
      <c r="K2150" s="19">
        <f t="shared" si="67"/>
        <v>0.95876381277513256</v>
      </c>
      <c r="L2150" s="24">
        <f>'EPA Data'!D2151/SUM('EPA Data'!D:D)</f>
        <v>2.2037009435944264E-5</v>
      </c>
      <c r="M2150" s="24">
        <f>'EPA Data'!E2151/SUM('EPA Data'!E:E)</f>
        <v>4.9075564864897526E-5</v>
      </c>
      <c r="N2150" s="24">
        <f>'EPA Data'!F2151/SUM('EPA Data'!F:F)</f>
        <v>4.3155894636311487E-5</v>
      </c>
      <c r="O2150" s="24">
        <f>'EPA Data'!G2151/SUM('EPA Data'!G:G)</f>
        <v>1.8570431159780479E-5</v>
      </c>
      <c r="P2150" s="24">
        <f>'EPA Data'!H2151/SUM('EPA Data'!H:H)</f>
        <v>3.0942694111001053E-5</v>
      </c>
      <c r="Q2150" s="24">
        <f>'EPA Data'!I2151/SUM('EPA Data'!I:I)</f>
        <v>1.1948886814063279E-5</v>
      </c>
      <c r="R2150" s="24">
        <f>'EPA Data'!J2151/SUM('EPA Data'!J:J)</f>
        <v>1.8028535423330632E-5</v>
      </c>
      <c r="S2150" s="24">
        <f>'EPA Data'!K2151/SUM('EPA Data'!K:K)</f>
        <v>7.5623540902680574E-5</v>
      </c>
      <c r="T2150" s="24">
        <f>'EPA Data'!L2151/SUM('EPA Data'!L:L)</f>
        <v>2.9793500157450491E-5</v>
      </c>
      <c r="U2150" s="24">
        <f>'EPA Data'!M2151/SUM('EPA Data'!M:M)</f>
        <v>9.501836966049636E-6</v>
      </c>
      <c r="V2150" s="24">
        <f>'EPA Data'!N2151/SUM('EPA Data'!N:N)</f>
        <v>1.7603583418747206E-5</v>
      </c>
      <c r="W2150" s="24">
        <f>'EPA Data'!O2151/SUM('EPA Data'!O:O)</f>
        <v>8.9765377584881657E-6</v>
      </c>
      <c r="X2150" s="24">
        <f>'EPA Data'!P2151/SUM('EPA Data'!P:P)</f>
        <v>8.6853882098181421E-5</v>
      </c>
    </row>
    <row r="2151" spans="1:24" x14ac:dyDescent="0.25">
      <c r="A2151" s="16" t="s">
        <v>3505</v>
      </c>
      <c r="B2151" s="16" t="s">
        <v>3428</v>
      </c>
      <c r="C2151" s="21" t="s">
        <v>3506</v>
      </c>
      <c r="D2151" s="17">
        <f>SUMIFS('Census Data'!G:G,'Census Data'!$A:$A,$A2151)/SUMIFS('Census Data'!$F:$F,'Census Data'!$A:$A,$A2151)</f>
        <v>0.50138944025406906</v>
      </c>
      <c r="E2151" s="19">
        <f>SUMIFS('Census Data'!H:H,'Census Data'!$A:$A,$A2151)/SUMIFS('Census Data'!$F:$F,'Census Data'!$A:$A,$A2151)</f>
        <v>0.49861055974593094</v>
      </c>
      <c r="F2151" s="17">
        <f>SUM(SUMIFS('Census Data'!I:I,'Census Data'!$A:$A,$A2151),SUMIFS('Census Data'!J:J,'Census Data'!$A:$A,$A2151))/SUMIFS('Census Data'!$F:$F,'Census Data'!$A:$A,$A2151)</f>
        <v>0.67973402143707817</v>
      </c>
      <c r="G2151" s="17">
        <f>SUM(SUMIFS('Census Data'!K:K,'Census Data'!$A:$A,$A2151),SUMIFS('Census Data'!L:L,'Census Data'!$A:$A,$A2151))/SUMIFS('Census Data'!$F:$F,'Census Data'!$A:$A,$A2151)</f>
        <v>2.391822151647479E-2</v>
      </c>
      <c r="H2151" s="17">
        <f>SUM(SUMIFS('Census Data'!O:O,'Census Data'!$A:$A,$A2151),SUMIFS('Census Data'!P:P,'Census Data'!$A:$A,$A2151))/SUMIFS('Census Data'!$F:$F,'Census Data'!$A:$A,$A2151)</f>
        <v>1.9849146486701072E-3</v>
      </c>
      <c r="I2151" s="19">
        <f t="shared" si="66"/>
        <v>0.29436284239777688</v>
      </c>
      <c r="J2151" s="17">
        <f>SUM(SUMIFS('Census Data'!W:W,'Census Data'!$A:$A,$A2151),SUMIFS('Census Data'!X:X,'Census Data'!$A:$A,$A2151))/SUMIFS('Census Data'!$F:$F,'Census Data'!$A:$A,$A2151)</f>
        <v>3.2751091703056769E-2</v>
      </c>
      <c r="K2151" s="19">
        <f t="shared" si="67"/>
        <v>0.96724890829694321</v>
      </c>
      <c r="L2151" s="24">
        <f>'EPA Data'!D2152/SUM('EPA Data'!D:D)</f>
        <v>3.1897409736680575E-5</v>
      </c>
      <c r="M2151" s="24">
        <f>'EPA Data'!E2152/SUM('EPA Data'!E:E)</f>
        <v>6.7508194191291009E-5</v>
      </c>
      <c r="N2151" s="24">
        <f>'EPA Data'!F2152/SUM('EPA Data'!F:F)</f>
        <v>6.8037291871410544E-5</v>
      </c>
      <c r="O2151" s="24">
        <f>'EPA Data'!G2152/SUM('EPA Data'!G:G)</f>
        <v>1.9981757539687281E-5</v>
      </c>
      <c r="P2151" s="24">
        <f>'EPA Data'!H2152/SUM('EPA Data'!H:H)</f>
        <v>3.5447679295467689E-5</v>
      </c>
      <c r="Q2151" s="24">
        <f>'EPA Data'!I2152/SUM('EPA Data'!I:I)</f>
        <v>1.3940175842951972E-5</v>
      </c>
      <c r="R2151" s="24">
        <f>'EPA Data'!J2152/SUM('EPA Data'!J:J)</f>
        <v>2.3492390400077281E-5</v>
      </c>
      <c r="S2151" s="24">
        <f>'EPA Data'!K2152/SUM('EPA Data'!K:K)</f>
        <v>8.1690291727718777E-5</v>
      </c>
      <c r="T2151" s="24">
        <f>'EPA Data'!L2152/SUM('EPA Data'!L:L)</f>
        <v>4.2987793906805883E-5</v>
      </c>
      <c r="U2151" s="24">
        <f>'EPA Data'!M2152/SUM('EPA Data'!M:M)</f>
        <v>1.4545888529837169E-5</v>
      </c>
      <c r="V2151" s="24">
        <f>'EPA Data'!N2152/SUM('EPA Data'!N:N)</f>
        <v>2.1277922218890947E-5</v>
      </c>
      <c r="W2151" s="24">
        <f>'EPA Data'!O2152/SUM('EPA Data'!O:O)</f>
        <v>1.5026408560255024E-5</v>
      </c>
      <c r="X2151" s="24">
        <f>'EPA Data'!P2152/SUM('EPA Data'!P:P)</f>
        <v>9.9101145810150465E-5</v>
      </c>
    </row>
    <row r="2152" spans="1:24" x14ac:dyDescent="0.25">
      <c r="A2152" s="16" t="s">
        <v>3507</v>
      </c>
      <c r="B2152" s="16" t="s">
        <v>3428</v>
      </c>
      <c r="C2152" s="21" t="s">
        <v>3508</v>
      </c>
      <c r="D2152" s="17">
        <f>SUMIFS('Census Data'!G:G,'Census Data'!$A:$A,$A2152)/SUMIFS('Census Data'!$F:$F,'Census Data'!$A:$A,$A2152)</f>
        <v>0.54465104644375884</v>
      </c>
      <c r="E2152" s="19">
        <f>SUMIFS('Census Data'!H:H,'Census Data'!$A:$A,$A2152)/SUMIFS('Census Data'!$F:$F,'Census Data'!$A:$A,$A2152)</f>
        <v>0.45534895355624116</v>
      </c>
      <c r="F2152" s="17">
        <f>SUM(SUMIFS('Census Data'!I:I,'Census Data'!$A:$A,$A2152),SUMIFS('Census Data'!J:J,'Census Data'!$A:$A,$A2152))/SUMIFS('Census Data'!$F:$F,'Census Data'!$A:$A,$A2152)</f>
        <v>0.63445343116818143</v>
      </c>
      <c r="G2152" s="17">
        <f>SUM(SUMIFS('Census Data'!K:K,'Census Data'!$A:$A,$A2152),SUMIFS('Census Data'!L:L,'Census Data'!$A:$A,$A2152))/SUMIFS('Census Data'!$F:$F,'Census Data'!$A:$A,$A2152)</f>
        <v>7.1791878595847583E-2</v>
      </c>
      <c r="H2152" s="17">
        <f>SUM(SUMIFS('Census Data'!O:O,'Census Data'!$A:$A,$A2152),SUMIFS('Census Data'!P:P,'Census Data'!$A:$A,$A2152))/SUMIFS('Census Data'!$F:$F,'Census Data'!$A:$A,$A2152)</f>
        <v>3.8355707496039357E-3</v>
      </c>
      <c r="I2152" s="19">
        <f t="shared" si="66"/>
        <v>0.28991911948636706</v>
      </c>
      <c r="J2152" s="17">
        <f>SUM(SUMIFS('Census Data'!W:W,'Census Data'!$A:$A,$A2152),SUMIFS('Census Data'!X:X,'Census Data'!$A:$A,$A2152))/SUMIFS('Census Data'!$F:$F,'Census Data'!$A:$A,$A2152)</f>
        <v>4.0273492870841324E-2</v>
      </c>
      <c r="K2152" s="19">
        <f t="shared" si="67"/>
        <v>0.95972650712915863</v>
      </c>
      <c r="L2152" s="24">
        <f>'EPA Data'!D2153/SUM('EPA Data'!D:D)</f>
        <v>2.4150689706923261E-5</v>
      </c>
      <c r="M2152" s="24">
        <f>'EPA Data'!E2153/SUM('EPA Data'!E:E)</f>
        <v>6.0563603228105158E-5</v>
      </c>
      <c r="N2152" s="24">
        <f>'EPA Data'!F2153/SUM('EPA Data'!F:F)</f>
        <v>5.842413530722166E-5</v>
      </c>
      <c r="O2152" s="24">
        <f>'EPA Data'!G2153/SUM('EPA Data'!G:G)</f>
        <v>1.7053791530396702E-5</v>
      </c>
      <c r="P2152" s="24">
        <f>'EPA Data'!H2153/SUM('EPA Data'!H:H)</f>
        <v>3.2772424785881963E-5</v>
      </c>
      <c r="Q2152" s="24">
        <f>'EPA Data'!I2153/SUM('EPA Data'!I:I)</f>
        <v>1.3152696934728458E-5</v>
      </c>
      <c r="R2152" s="24">
        <f>'EPA Data'!J2153/SUM('EPA Data'!J:J)</f>
        <v>2.0930254074389038E-5</v>
      </c>
      <c r="S2152" s="24">
        <f>'EPA Data'!K2153/SUM('EPA Data'!K:K)</f>
        <v>8.249093350481039E-5</v>
      </c>
      <c r="T2152" s="24">
        <f>'EPA Data'!L2153/SUM('EPA Data'!L:L)</f>
        <v>4.1692157423039516E-5</v>
      </c>
      <c r="U2152" s="24">
        <f>'EPA Data'!M2153/SUM('EPA Data'!M:M)</f>
        <v>1.0389223965765125E-5</v>
      </c>
      <c r="V2152" s="24">
        <f>'EPA Data'!N2153/SUM('EPA Data'!N:N)</f>
        <v>1.7998460032938087E-5</v>
      </c>
      <c r="W2152" s="24">
        <f>'EPA Data'!O2153/SUM('EPA Data'!O:O)</f>
        <v>1.1821978351583892E-5</v>
      </c>
      <c r="X2152" s="24">
        <f>'EPA Data'!P2153/SUM('EPA Data'!P:P)</f>
        <v>9.2756732423905018E-5</v>
      </c>
    </row>
    <row r="2153" spans="1:24" x14ac:dyDescent="0.25">
      <c r="A2153" s="16" t="s">
        <v>3509</v>
      </c>
      <c r="B2153" s="16" t="s">
        <v>3428</v>
      </c>
      <c r="C2153" s="21" t="s">
        <v>3428</v>
      </c>
      <c r="D2153" s="17">
        <f>SUMIFS('Census Data'!G:G,'Census Data'!$A:$A,$A2153)/SUMIFS('Census Data'!$F:$F,'Census Data'!$A:$A,$A2153)</f>
        <v>0.4895790748826862</v>
      </c>
      <c r="E2153" s="19">
        <f>SUMIFS('Census Data'!H:H,'Census Data'!$A:$A,$A2153)/SUMIFS('Census Data'!$F:$F,'Census Data'!$A:$A,$A2153)</f>
        <v>0.51042092511731374</v>
      </c>
      <c r="F2153" s="17">
        <f>SUM(SUMIFS('Census Data'!I:I,'Census Data'!$A:$A,$A2153),SUMIFS('Census Data'!J:J,'Census Data'!$A:$A,$A2153))/SUMIFS('Census Data'!$F:$F,'Census Data'!$A:$A,$A2153)</f>
        <v>0.70577627740979187</v>
      </c>
      <c r="G2153" s="17">
        <f>SUM(SUMIFS('Census Data'!K:K,'Census Data'!$A:$A,$A2153),SUMIFS('Census Data'!L:L,'Census Data'!$A:$A,$A2153))/SUMIFS('Census Data'!$F:$F,'Census Data'!$A:$A,$A2153)</f>
        <v>0.1583805054712992</v>
      </c>
      <c r="H2153" s="17">
        <f>SUM(SUMIFS('Census Data'!O:O,'Census Data'!$A:$A,$A2153),SUMIFS('Census Data'!P:P,'Census Data'!$A:$A,$A2153))/SUMIFS('Census Data'!$F:$F,'Census Data'!$A:$A,$A2153)</f>
        <v>3.6321501215147586E-2</v>
      </c>
      <c r="I2153" s="19">
        <f t="shared" si="66"/>
        <v>9.9521715903761354E-2</v>
      </c>
      <c r="J2153" s="17">
        <f>SUM(SUMIFS('Census Data'!W:W,'Census Data'!$A:$A,$A2153),SUMIFS('Census Data'!X:X,'Census Data'!$A:$A,$A2153))/SUMIFS('Census Data'!$F:$F,'Census Data'!$A:$A,$A2153)</f>
        <v>0.17921357754999159</v>
      </c>
      <c r="K2153" s="19">
        <f t="shared" si="67"/>
        <v>0.82078642245000843</v>
      </c>
      <c r="L2153" s="24">
        <f>'EPA Data'!D2154/SUM('EPA Data'!D:D)</f>
        <v>2.654973213226729E-3</v>
      </c>
      <c r="M2153" s="24">
        <f>'EPA Data'!E2154/SUM('EPA Data'!E:E)</f>
        <v>2.5409352055536117E-3</v>
      </c>
      <c r="N2153" s="24">
        <f>'EPA Data'!F2154/SUM('EPA Data'!F:F)</f>
        <v>1.9272401813470886E-3</v>
      </c>
      <c r="O2153" s="24">
        <f>'EPA Data'!G2154/SUM('EPA Data'!G:G)</f>
        <v>2.4553389868702132E-3</v>
      </c>
      <c r="P2153" s="24">
        <f>'EPA Data'!H2154/SUM('EPA Data'!H:H)</f>
        <v>2.1430605927334166E-3</v>
      </c>
      <c r="Q2153" s="24">
        <f>'EPA Data'!I2154/SUM('EPA Data'!I:I)</f>
        <v>7.899206623483147E-4</v>
      </c>
      <c r="R2153" s="24">
        <f>'EPA Data'!J2154/SUM('EPA Data'!J:J)</f>
        <v>2.1121494685024445E-3</v>
      </c>
      <c r="S2153" s="24">
        <f>'EPA Data'!K2154/SUM('EPA Data'!K:K)</f>
        <v>3.6430351600969697E-3</v>
      </c>
      <c r="T2153" s="24">
        <f>'EPA Data'!L2154/SUM('EPA Data'!L:L)</f>
        <v>1.4955360633424517E-3</v>
      </c>
      <c r="U2153" s="24">
        <f>'EPA Data'!M2154/SUM('EPA Data'!M:M)</f>
        <v>8.6943719021974244E-4</v>
      </c>
      <c r="V2153" s="24">
        <f>'EPA Data'!N2154/SUM('EPA Data'!N:N)</f>
        <v>1.6978686007388343E-3</v>
      </c>
      <c r="W2153" s="24">
        <f>'EPA Data'!O2154/SUM('EPA Data'!O:O)</f>
        <v>4.3240125463289562E-4</v>
      </c>
      <c r="X2153" s="24">
        <f>'EPA Data'!P2154/SUM('EPA Data'!P:P)</f>
        <v>3.5699913399191998E-3</v>
      </c>
    </row>
    <row r="2154" spans="1:24" x14ac:dyDescent="0.25">
      <c r="A2154" s="16" t="s">
        <v>3510</v>
      </c>
      <c r="B2154" s="16" t="s">
        <v>3428</v>
      </c>
      <c r="C2154" s="21" t="s">
        <v>3511</v>
      </c>
      <c r="D2154" s="17">
        <f>SUMIFS('Census Data'!G:G,'Census Data'!$A:$A,$A2154)/SUMIFS('Census Data'!$F:$F,'Census Data'!$A:$A,$A2154)</f>
        <v>0.49312361887430134</v>
      </c>
      <c r="E2154" s="19">
        <f>SUMIFS('Census Data'!H:H,'Census Data'!$A:$A,$A2154)/SUMIFS('Census Data'!$F:$F,'Census Data'!$A:$A,$A2154)</f>
        <v>0.50687638112569866</v>
      </c>
      <c r="F2154" s="17">
        <f>SUM(SUMIFS('Census Data'!I:I,'Census Data'!$A:$A,$A2154),SUMIFS('Census Data'!J:J,'Census Data'!$A:$A,$A2154))/SUMIFS('Census Data'!$F:$F,'Census Data'!$A:$A,$A2154)</f>
        <v>0.64856362927336542</v>
      </c>
      <c r="G2154" s="17">
        <f>SUM(SUMIFS('Census Data'!K:K,'Census Data'!$A:$A,$A2154),SUMIFS('Census Data'!L:L,'Census Data'!$A:$A,$A2154))/SUMIFS('Census Data'!$F:$F,'Census Data'!$A:$A,$A2154)</f>
        <v>8.1970622643962043E-2</v>
      </c>
      <c r="H2154" s="17">
        <f>SUM(SUMIFS('Census Data'!O:O,'Census Data'!$A:$A,$A2154),SUMIFS('Census Data'!P:P,'Census Data'!$A:$A,$A2154))/SUMIFS('Census Data'!$F:$F,'Census Data'!$A:$A,$A2154)</f>
        <v>4.6015858572728456E-3</v>
      </c>
      <c r="I2154" s="19">
        <f t="shared" si="66"/>
        <v>0.26486416222539966</v>
      </c>
      <c r="J2154" s="17">
        <f>SUM(SUMIFS('Census Data'!W:W,'Census Data'!$A:$A,$A2154),SUMIFS('Census Data'!X:X,'Census Data'!$A:$A,$A2154))/SUMIFS('Census Data'!$F:$F,'Census Data'!$A:$A,$A2154)</f>
        <v>4.4118029377356038E-2</v>
      </c>
      <c r="K2154" s="19">
        <f t="shared" si="67"/>
        <v>0.95588197062264402</v>
      </c>
      <c r="L2154" s="24">
        <f>'EPA Data'!D2155/SUM('EPA Data'!D:D)</f>
        <v>7.8905833233365366E-5</v>
      </c>
      <c r="M2154" s="24">
        <f>'EPA Data'!E2155/SUM('EPA Data'!E:E)</f>
        <v>1.7349660713860779E-4</v>
      </c>
      <c r="N2154" s="24">
        <f>'EPA Data'!F2155/SUM('EPA Data'!F:F)</f>
        <v>1.6772840314705159E-4</v>
      </c>
      <c r="O2154" s="24">
        <f>'EPA Data'!G2155/SUM('EPA Data'!G:G)</f>
        <v>5.7077881326363569E-5</v>
      </c>
      <c r="P2154" s="24">
        <f>'EPA Data'!H2155/SUM('EPA Data'!H:H)</f>
        <v>9.5659716923782317E-5</v>
      </c>
      <c r="Q2154" s="24">
        <f>'EPA Data'!I2155/SUM('EPA Data'!I:I)</f>
        <v>3.7089348610788006E-5</v>
      </c>
      <c r="R2154" s="24">
        <f>'EPA Data'!J2155/SUM('EPA Data'!J:J)</f>
        <v>7.863472960522352E-5</v>
      </c>
      <c r="S2154" s="24">
        <f>'EPA Data'!K2155/SUM('EPA Data'!K:K)</f>
        <v>2.4391374228717737E-4</v>
      </c>
      <c r="T2154" s="24">
        <f>'EPA Data'!L2155/SUM('EPA Data'!L:L)</f>
        <v>1.175695473053158E-4</v>
      </c>
      <c r="U2154" s="24">
        <f>'EPA Data'!M2155/SUM('EPA Data'!M:M)</f>
        <v>3.3332469464059877E-5</v>
      </c>
      <c r="V2154" s="24">
        <f>'EPA Data'!N2155/SUM('EPA Data'!N:N)</f>
        <v>5.3645793381147264E-5</v>
      </c>
      <c r="W2154" s="24">
        <f>'EPA Data'!O2155/SUM('EPA Data'!O:O)</f>
        <v>3.4732701428066629E-5</v>
      </c>
      <c r="X2154" s="24">
        <f>'EPA Data'!P2155/SUM('EPA Data'!P:P)</f>
        <v>2.5803692267746786E-4</v>
      </c>
    </row>
    <row r="2155" spans="1:24" x14ac:dyDescent="0.25">
      <c r="A2155" s="16" t="s">
        <v>3512</v>
      </c>
      <c r="B2155" s="16" t="s">
        <v>3428</v>
      </c>
      <c r="C2155" s="21" t="s">
        <v>1586</v>
      </c>
      <c r="D2155" s="17">
        <f>SUMIFS('Census Data'!G:G,'Census Data'!$A:$A,$A2155)/SUMIFS('Census Data'!$F:$F,'Census Data'!$A:$A,$A2155)</f>
        <v>0.50194834231203289</v>
      </c>
      <c r="E2155" s="19">
        <f>SUMIFS('Census Data'!H:H,'Census Data'!$A:$A,$A2155)/SUMIFS('Census Data'!$F:$F,'Census Data'!$A:$A,$A2155)</f>
        <v>0.49805165768796711</v>
      </c>
      <c r="F2155" s="17">
        <f>SUM(SUMIFS('Census Data'!I:I,'Census Data'!$A:$A,$A2155),SUMIFS('Census Data'!J:J,'Census Data'!$A:$A,$A2155))/SUMIFS('Census Data'!$F:$F,'Census Data'!$A:$A,$A2155)</f>
        <v>0.65621872537955417</v>
      </c>
      <c r="G2155" s="17">
        <f>SUM(SUMIFS('Census Data'!K:K,'Census Data'!$A:$A,$A2155),SUMIFS('Census Data'!L:L,'Census Data'!$A:$A,$A2155))/SUMIFS('Census Data'!$F:$F,'Census Data'!$A:$A,$A2155)</f>
        <v>0.11404722866937803</v>
      </c>
      <c r="H2155" s="17">
        <f>SUM(SUMIFS('Census Data'!O:O,'Census Data'!$A:$A,$A2155),SUMIFS('Census Data'!P:P,'Census Data'!$A:$A,$A2155))/SUMIFS('Census Data'!$F:$F,'Census Data'!$A:$A,$A2155)</f>
        <v>4.3651385132977023E-3</v>
      </c>
      <c r="I2155" s="19">
        <f t="shared" si="66"/>
        <v>0.22536890743777016</v>
      </c>
      <c r="J2155" s="17">
        <f>SUM(SUMIFS('Census Data'!W:W,'Census Data'!$A:$A,$A2155),SUMIFS('Census Data'!X:X,'Census Data'!$A:$A,$A2155))/SUMIFS('Census Data'!$F:$F,'Census Data'!$A:$A,$A2155)</f>
        <v>3.837063219981688E-2</v>
      </c>
      <c r="K2155" s="19">
        <f t="shared" si="67"/>
        <v>0.96162936780018315</v>
      </c>
      <c r="L2155" s="24">
        <f>'EPA Data'!D2156/SUM('EPA Data'!D:D)</f>
        <v>8.4279071858297169E-5</v>
      </c>
      <c r="M2155" s="24">
        <f>'EPA Data'!E2156/SUM('EPA Data'!E:E)</f>
        <v>2.0878072709424903E-4</v>
      </c>
      <c r="N2155" s="24">
        <f>'EPA Data'!F2156/SUM('EPA Data'!F:F)</f>
        <v>2.0121735677932728E-4</v>
      </c>
      <c r="O2155" s="24">
        <f>'EPA Data'!G2156/SUM('EPA Data'!G:G)</f>
        <v>5.8364442440252904E-5</v>
      </c>
      <c r="P2155" s="24">
        <f>'EPA Data'!H2156/SUM('EPA Data'!H:H)</f>
        <v>1.1267101025683743E-4</v>
      </c>
      <c r="Q2155" s="24">
        <f>'EPA Data'!I2156/SUM('EPA Data'!I:I)</f>
        <v>4.5085943002284013E-5</v>
      </c>
      <c r="R2155" s="24">
        <f>'EPA Data'!J2156/SUM('EPA Data'!J:J)</f>
        <v>6.4078023602803284E-5</v>
      </c>
      <c r="S2155" s="24">
        <f>'EPA Data'!K2156/SUM('EPA Data'!K:K)</f>
        <v>2.7109357045578865E-4</v>
      </c>
      <c r="T2155" s="24">
        <f>'EPA Data'!L2156/SUM('EPA Data'!L:L)</f>
        <v>1.3140615274379356E-4</v>
      </c>
      <c r="U2155" s="24">
        <f>'EPA Data'!M2156/SUM('EPA Data'!M:M)</f>
        <v>4.1500222448533632E-5</v>
      </c>
      <c r="V2155" s="24">
        <f>'EPA Data'!N2156/SUM('EPA Data'!N:N)</f>
        <v>6.6284035320587225E-5</v>
      </c>
      <c r="W2155" s="24">
        <f>'EPA Data'!O2156/SUM('EPA Data'!O:O)</f>
        <v>4.3375428232983596E-5</v>
      </c>
      <c r="X2155" s="24">
        <f>'EPA Data'!P2156/SUM('EPA Data'!P:P)</f>
        <v>3.4839060560688817E-4</v>
      </c>
    </row>
    <row r="2156" spans="1:24" x14ac:dyDescent="0.25">
      <c r="A2156" s="16" t="s">
        <v>3513</v>
      </c>
      <c r="B2156" s="16" t="s">
        <v>3428</v>
      </c>
      <c r="C2156" s="21" t="s">
        <v>1590</v>
      </c>
      <c r="D2156" s="17">
        <f>SUMIFS('Census Data'!G:G,'Census Data'!$A:$A,$A2156)/SUMIFS('Census Data'!$F:$F,'Census Data'!$A:$A,$A2156)</f>
        <v>0.49098853085745492</v>
      </c>
      <c r="E2156" s="19">
        <f>SUMIFS('Census Data'!H:H,'Census Data'!$A:$A,$A2156)/SUMIFS('Census Data'!$F:$F,'Census Data'!$A:$A,$A2156)</f>
        <v>0.50901146914254503</v>
      </c>
      <c r="F2156" s="17">
        <f>SUM(SUMIFS('Census Data'!I:I,'Census Data'!$A:$A,$A2156),SUMIFS('Census Data'!J:J,'Census Data'!$A:$A,$A2156))/SUMIFS('Census Data'!$F:$F,'Census Data'!$A:$A,$A2156)</f>
        <v>0.68949786359109455</v>
      </c>
      <c r="G2156" s="17">
        <f>SUM(SUMIFS('Census Data'!K:K,'Census Data'!$A:$A,$A2156),SUMIFS('Census Data'!L:L,'Census Data'!$A:$A,$A2156))/SUMIFS('Census Data'!$F:$F,'Census Data'!$A:$A,$A2156)</f>
        <v>1.1822533491823819E-2</v>
      </c>
      <c r="H2156" s="17">
        <f>SUM(SUMIFS('Census Data'!O:O,'Census Data'!$A:$A,$A2156),SUMIFS('Census Data'!P:P,'Census Data'!$A:$A,$A2156))/SUMIFS('Census Data'!$F:$F,'Census Data'!$A:$A,$A2156)</f>
        <v>6.7465544382690271E-3</v>
      </c>
      <c r="I2156" s="19">
        <f t="shared" si="66"/>
        <v>0.29193304847881263</v>
      </c>
      <c r="J2156" s="17">
        <f>SUM(SUMIFS('Census Data'!W:W,'Census Data'!$A:$A,$A2156),SUMIFS('Census Data'!X:X,'Census Data'!$A:$A,$A2156))/SUMIFS('Census Data'!$F:$F,'Census Data'!$A:$A,$A2156)</f>
        <v>5.8791402962058661E-2</v>
      </c>
      <c r="K2156" s="19">
        <f t="shared" si="67"/>
        <v>0.94120859703794135</v>
      </c>
      <c r="L2156" s="24">
        <f>'EPA Data'!D2157/SUM('EPA Data'!D:D)</f>
        <v>9.5201671537378546E-5</v>
      </c>
      <c r="M2156" s="24">
        <f>'EPA Data'!E2157/SUM('EPA Data'!E:E)</f>
        <v>1.8780082991062594E-4</v>
      </c>
      <c r="N2156" s="24">
        <f>'EPA Data'!F2157/SUM('EPA Data'!F:F)</f>
        <v>1.9399389290957405E-4</v>
      </c>
      <c r="O2156" s="24">
        <f>'EPA Data'!G2157/SUM('EPA Data'!G:G)</f>
        <v>5.1952328138346796E-5</v>
      </c>
      <c r="P2156" s="24">
        <f>'EPA Data'!H2157/SUM('EPA Data'!H:H)</f>
        <v>9.4091563122836682E-5</v>
      </c>
      <c r="Q2156" s="24">
        <f>'EPA Data'!I2157/SUM('EPA Data'!I:I)</f>
        <v>3.8358094318823518E-5</v>
      </c>
      <c r="R2156" s="24">
        <f>'EPA Data'!J2157/SUM('EPA Data'!J:J)</f>
        <v>5.9234249361363964E-5</v>
      </c>
      <c r="S2156" s="24">
        <f>'EPA Data'!K2157/SUM('EPA Data'!K:K)</f>
        <v>1.8690747054356355E-4</v>
      </c>
      <c r="T2156" s="24">
        <f>'EPA Data'!L2157/SUM('EPA Data'!L:L)</f>
        <v>1.1556975111641178E-4</v>
      </c>
      <c r="U2156" s="24">
        <f>'EPA Data'!M2157/SUM('EPA Data'!M:M)</f>
        <v>4.6953359081393386E-5</v>
      </c>
      <c r="V2156" s="24">
        <f>'EPA Data'!N2157/SUM('EPA Data'!N:N)</f>
        <v>5.4705131071269742E-5</v>
      </c>
      <c r="W2156" s="24">
        <f>'EPA Data'!O2157/SUM('EPA Data'!O:O)</f>
        <v>4.7834232267222297E-5</v>
      </c>
      <c r="X2156" s="24">
        <f>'EPA Data'!P2157/SUM('EPA Data'!P:P)</f>
        <v>2.5377406210941192E-4</v>
      </c>
    </row>
    <row r="2157" spans="1:24" x14ac:dyDescent="0.25">
      <c r="A2157" s="16" t="s">
        <v>3514</v>
      </c>
      <c r="B2157" s="16" t="s">
        <v>3428</v>
      </c>
      <c r="C2157" s="21" t="s">
        <v>1592</v>
      </c>
      <c r="D2157" s="17">
        <f>SUMIFS('Census Data'!G:G,'Census Data'!$A:$A,$A2157)/SUMIFS('Census Data'!$F:$F,'Census Data'!$A:$A,$A2157)</f>
        <v>0.49816805080605764</v>
      </c>
      <c r="E2157" s="19">
        <f>SUMIFS('Census Data'!H:H,'Census Data'!$A:$A,$A2157)/SUMIFS('Census Data'!$F:$F,'Census Data'!$A:$A,$A2157)</f>
        <v>0.50183194919394236</v>
      </c>
      <c r="F2157" s="17">
        <f>SUM(SUMIFS('Census Data'!I:I,'Census Data'!$A:$A,$A2157),SUMIFS('Census Data'!J:J,'Census Data'!$A:$A,$A2157))/SUMIFS('Census Data'!$F:$F,'Census Data'!$A:$A,$A2157)</f>
        <v>0.78236443575964831</v>
      </c>
      <c r="G2157" s="17">
        <f>SUM(SUMIFS('Census Data'!K:K,'Census Data'!$A:$A,$A2157),SUMIFS('Census Data'!L:L,'Census Data'!$A:$A,$A2157))/SUMIFS('Census Data'!$F:$F,'Census Data'!$A:$A,$A2157)</f>
        <v>8.9765510503175376E-3</v>
      </c>
      <c r="H2157" s="17">
        <f>SUM(SUMIFS('Census Data'!O:O,'Census Data'!$A:$A,$A2157),SUMIFS('Census Data'!P:P,'Census Data'!$A:$A,$A2157))/SUMIFS('Census Data'!$F:$F,'Census Data'!$A:$A,$A2157)</f>
        <v>5.0683927699071811E-3</v>
      </c>
      <c r="I2157" s="19">
        <f t="shared" si="66"/>
        <v>0.20359062042012688</v>
      </c>
      <c r="J2157" s="17">
        <f>SUM(SUMIFS('Census Data'!W:W,'Census Data'!$A:$A,$A2157),SUMIFS('Census Data'!X:X,'Census Data'!$A:$A,$A2157))/SUMIFS('Census Data'!$F:$F,'Census Data'!$A:$A,$A2157)</f>
        <v>3.2059110893991209E-2</v>
      </c>
      <c r="K2157" s="19">
        <f t="shared" si="67"/>
        <v>0.96794088910600884</v>
      </c>
      <c r="L2157" s="24">
        <f>'EPA Data'!D2158/SUM('EPA Data'!D:D)</f>
        <v>3.1932346059711532E-5</v>
      </c>
      <c r="M2157" s="24">
        <f>'EPA Data'!E2158/SUM('EPA Data'!E:E)</f>
        <v>8.2971365304962863E-5</v>
      </c>
      <c r="N2157" s="24">
        <f>'EPA Data'!F2158/SUM('EPA Data'!F:F)</f>
        <v>7.8581584093751378E-5</v>
      </c>
      <c r="O2157" s="24">
        <f>'EPA Data'!G2158/SUM('EPA Data'!G:G)</f>
        <v>2.7909706670040322E-5</v>
      </c>
      <c r="P2157" s="24">
        <f>'EPA Data'!H2158/SUM('EPA Data'!H:H)</f>
        <v>4.9809755000395092E-5</v>
      </c>
      <c r="Q2157" s="24">
        <f>'EPA Data'!I2158/SUM('EPA Data'!I:I)</f>
        <v>1.8645708504752515E-5</v>
      </c>
      <c r="R2157" s="24">
        <f>'EPA Data'!J2158/SUM('EPA Data'!J:J)</f>
        <v>2.8803696406468613E-5</v>
      </c>
      <c r="S2157" s="24">
        <f>'EPA Data'!K2158/SUM('EPA Data'!K:K)</f>
        <v>1.1706521326592482E-4</v>
      </c>
      <c r="T2157" s="24">
        <f>'EPA Data'!L2158/SUM('EPA Data'!L:L)</f>
        <v>5.3060174681508567E-5</v>
      </c>
      <c r="U2157" s="24">
        <f>'EPA Data'!M2158/SUM('EPA Data'!M:M)</f>
        <v>1.7251236607689013E-5</v>
      </c>
      <c r="V2157" s="24">
        <f>'EPA Data'!N2158/SUM('EPA Data'!N:N)</f>
        <v>2.8361321402821893E-5</v>
      </c>
      <c r="W2157" s="24">
        <f>'EPA Data'!O2158/SUM('EPA Data'!O:O)</f>
        <v>1.673873963763577E-5</v>
      </c>
      <c r="X2157" s="24">
        <f>'EPA Data'!P2158/SUM('EPA Data'!P:P)</f>
        <v>1.4486218678957819E-4</v>
      </c>
    </row>
    <row r="2158" spans="1:24" x14ac:dyDescent="0.25">
      <c r="A2158" s="16" t="s">
        <v>3515</v>
      </c>
      <c r="B2158" s="16" t="s">
        <v>3428</v>
      </c>
      <c r="C2158" s="21" t="s">
        <v>3516</v>
      </c>
      <c r="D2158" s="17">
        <f>SUMIFS('Census Data'!G:G,'Census Data'!$A:$A,$A2158)/SUMIFS('Census Data'!$F:$F,'Census Data'!$A:$A,$A2158)</f>
        <v>0.51061332289934458</v>
      </c>
      <c r="E2158" s="19">
        <f>SUMIFS('Census Data'!H:H,'Census Data'!$A:$A,$A2158)/SUMIFS('Census Data'!$F:$F,'Census Data'!$A:$A,$A2158)</f>
        <v>0.48938667710065537</v>
      </c>
      <c r="F2158" s="17">
        <f>SUM(SUMIFS('Census Data'!I:I,'Census Data'!$A:$A,$A2158),SUMIFS('Census Data'!J:J,'Census Data'!$A:$A,$A2158))/SUMIFS('Census Data'!$F:$F,'Census Data'!$A:$A,$A2158)</f>
        <v>0.80435048420228894</v>
      </c>
      <c r="G2158" s="17">
        <f>SUM(SUMIFS('Census Data'!K:K,'Census Data'!$A:$A,$A2158),SUMIFS('Census Data'!L:L,'Census Data'!$A:$A,$A2158))/SUMIFS('Census Data'!$F:$F,'Census Data'!$A:$A,$A2158)</f>
        <v>3.8821774430206395E-2</v>
      </c>
      <c r="H2158" s="17">
        <f>SUM(SUMIFS('Census Data'!O:O,'Census Data'!$A:$A,$A2158),SUMIFS('Census Data'!P:P,'Census Data'!$A:$A,$A2158))/SUMIFS('Census Data'!$F:$F,'Census Data'!$A:$A,$A2158)</f>
        <v>4.6769539274185659E-2</v>
      </c>
      <c r="I2158" s="19">
        <f t="shared" si="66"/>
        <v>0.11005820209331896</v>
      </c>
      <c r="J2158" s="17">
        <f>SUM(SUMIFS('Census Data'!W:W,'Census Data'!$A:$A,$A2158),SUMIFS('Census Data'!X:X,'Census Data'!$A:$A,$A2158))/SUMIFS('Census Data'!$F:$F,'Census Data'!$A:$A,$A2158)</f>
        <v>4.8200136946101924E-2</v>
      </c>
      <c r="K2158" s="19">
        <f t="shared" si="67"/>
        <v>0.95179986305389808</v>
      </c>
      <c r="L2158" s="24">
        <f>'EPA Data'!D2159/SUM('EPA Data'!D:D)</f>
        <v>7.7563290159827727E-5</v>
      </c>
      <c r="M2158" s="24">
        <f>'EPA Data'!E2159/SUM('EPA Data'!E:E)</f>
        <v>1.8338243645801329E-4</v>
      </c>
      <c r="N2158" s="24">
        <f>'EPA Data'!F2159/SUM('EPA Data'!F:F)</f>
        <v>1.668379776915219E-4</v>
      </c>
      <c r="O2158" s="24">
        <f>'EPA Data'!G2159/SUM('EPA Data'!G:G)</f>
        <v>7.3600976263889906E-5</v>
      </c>
      <c r="P2158" s="24">
        <f>'EPA Data'!H2159/SUM('EPA Data'!H:H)</f>
        <v>1.1542363577811326E-4</v>
      </c>
      <c r="Q2158" s="24">
        <f>'EPA Data'!I2159/SUM('EPA Data'!I:I)</f>
        <v>4.3680462667881656E-5</v>
      </c>
      <c r="R2158" s="24">
        <f>'EPA Data'!J2159/SUM('EPA Data'!J:J)</f>
        <v>7.3799073002847341E-5</v>
      </c>
      <c r="S2158" s="24">
        <f>'EPA Data'!K2159/SUM('EPA Data'!K:K)</f>
        <v>2.8424088098935704E-4</v>
      </c>
      <c r="T2158" s="24">
        <f>'EPA Data'!L2159/SUM('EPA Data'!L:L)</f>
        <v>1.1716660922633912E-4</v>
      </c>
      <c r="U2158" s="24">
        <f>'EPA Data'!M2159/SUM('EPA Data'!M:M)</f>
        <v>4.0872530383198499E-5</v>
      </c>
      <c r="V2158" s="24">
        <f>'EPA Data'!N2159/SUM('EPA Data'!N:N)</f>
        <v>6.8837052871486369E-5</v>
      </c>
      <c r="W2158" s="24">
        <f>'EPA Data'!O2159/SUM('EPA Data'!O:O)</f>
        <v>3.6007872828449669E-5</v>
      </c>
      <c r="X2158" s="24">
        <f>'EPA Data'!P2159/SUM('EPA Data'!P:P)</f>
        <v>3.2549153976119241E-4</v>
      </c>
    </row>
    <row r="2159" spans="1:24" x14ac:dyDescent="0.25">
      <c r="A2159" s="16" t="s">
        <v>3517</v>
      </c>
      <c r="B2159" s="16" t="s">
        <v>3428</v>
      </c>
      <c r="C2159" s="21" t="s">
        <v>3518</v>
      </c>
      <c r="D2159" s="17">
        <f>SUMIFS('Census Data'!G:G,'Census Data'!$A:$A,$A2159)/SUMIFS('Census Data'!$F:$F,'Census Data'!$A:$A,$A2159)</f>
        <v>0.50904842626105284</v>
      </c>
      <c r="E2159" s="19">
        <f>SUMIFS('Census Data'!H:H,'Census Data'!$A:$A,$A2159)/SUMIFS('Census Data'!$F:$F,'Census Data'!$A:$A,$A2159)</f>
        <v>0.49095157373894716</v>
      </c>
      <c r="F2159" s="17">
        <f>SUM(SUMIFS('Census Data'!I:I,'Census Data'!$A:$A,$A2159),SUMIFS('Census Data'!J:J,'Census Data'!$A:$A,$A2159))/SUMIFS('Census Data'!$F:$F,'Census Data'!$A:$A,$A2159)</f>
        <v>0.72749347138864706</v>
      </c>
      <c r="G2159" s="17">
        <f>SUM(SUMIFS('Census Data'!K:K,'Census Data'!$A:$A,$A2159),SUMIFS('Census Data'!L:L,'Census Data'!$A:$A,$A2159))/SUMIFS('Census Data'!$F:$F,'Census Data'!$A:$A,$A2159)</f>
        <v>3.2207816007696892E-2</v>
      </c>
      <c r="H2159" s="17">
        <f>SUM(SUMIFS('Census Data'!O:O,'Census Data'!$A:$A,$A2159),SUMIFS('Census Data'!P:P,'Census Data'!$A:$A,$A2159))/SUMIFS('Census Data'!$F:$F,'Census Data'!$A:$A,$A2159)</f>
        <v>4.7189261007009667E-3</v>
      </c>
      <c r="I2159" s="19">
        <f t="shared" si="66"/>
        <v>0.23557978650295508</v>
      </c>
      <c r="J2159" s="17">
        <f>SUM(SUMIFS('Census Data'!W:W,'Census Data'!$A:$A,$A2159),SUMIFS('Census Data'!X:X,'Census Data'!$A:$A,$A2159))/SUMIFS('Census Data'!$F:$F,'Census Data'!$A:$A,$A2159)</f>
        <v>5.3145187153525453E-2</v>
      </c>
      <c r="K2159" s="19">
        <f t="shared" si="67"/>
        <v>0.94685481284647455</v>
      </c>
      <c r="L2159" s="24">
        <f>'EPA Data'!D2160/SUM('EPA Data'!D:D)</f>
        <v>1.0795640530633794E-4</v>
      </c>
      <c r="M2159" s="24">
        <f>'EPA Data'!E2160/SUM('EPA Data'!E:E)</f>
        <v>2.2487807404843071E-4</v>
      </c>
      <c r="N2159" s="24">
        <f>'EPA Data'!F2160/SUM('EPA Data'!F:F)</f>
        <v>2.0640456148064465E-4</v>
      </c>
      <c r="O2159" s="24">
        <f>'EPA Data'!G2160/SUM('EPA Data'!G:G)</f>
        <v>5.0091662755057857E-5</v>
      </c>
      <c r="P2159" s="24">
        <f>'EPA Data'!H2160/SUM('EPA Data'!H:H)</f>
        <v>1.0380648338787734E-4</v>
      </c>
      <c r="Q2159" s="24">
        <f>'EPA Data'!I2160/SUM('EPA Data'!I:I)</f>
        <v>4.2788111790592609E-5</v>
      </c>
      <c r="R2159" s="24">
        <f>'EPA Data'!J2160/SUM('EPA Data'!J:J)</f>
        <v>7.3723548513684382E-5</v>
      </c>
      <c r="S2159" s="24">
        <f>'EPA Data'!K2160/SUM('EPA Data'!K:K)</f>
        <v>3.0149327228968874E-4</v>
      </c>
      <c r="T2159" s="24">
        <f>'EPA Data'!L2160/SUM('EPA Data'!L:L)</f>
        <v>1.3384523674394018E-4</v>
      </c>
      <c r="U2159" s="24">
        <f>'EPA Data'!M2160/SUM('EPA Data'!M:M)</f>
        <v>3.2330934255910268E-5</v>
      </c>
      <c r="V2159" s="24">
        <f>'EPA Data'!N2160/SUM('EPA Data'!N:N)</f>
        <v>5.506791886852316E-5</v>
      </c>
      <c r="W2159" s="24">
        <f>'EPA Data'!O2160/SUM('EPA Data'!O:O)</f>
        <v>3.7695435849698893E-5</v>
      </c>
      <c r="X2159" s="24">
        <f>'EPA Data'!P2160/SUM('EPA Data'!P:P)</f>
        <v>2.7993129564102167E-4</v>
      </c>
    </row>
    <row r="2160" spans="1:24" x14ac:dyDescent="0.25">
      <c r="A2160" s="16" t="s">
        <v>3519</v>
      </c>
      <c r="B2160" s="16" t="s">
        <v>3428</v>
      </c>
      <c r="C2160" s="21" t="s">
        <v>2405</v>
      </c>
      <c r="D2160" s="17">
        <f>SUMIFS('Census Data'!G:G,'Census Data'!$A:$A,$A2160)/SUMIFS('Census Data'!$F:$F,'Census Data'!$A:$A,$A2160)</f>
        <v>0.48662626684776933</v>
      </c>
      <c r="E2160" s="19">
        <f>SUMIFS('Census Data'!H:H,'Census Data'!$A:$A,$A2160)/SUMIFS('Census Data'!$F:$F,'Census Data'!$A:$A,$A2160)</f>
        <v>0.51337373315223067</v>
      </c>
      <c r="F2160" s="17">
        <f>SUM(SUMIFS('Census Data'!I:I,'Census Data'!$A:$A,$A2160),SUMIFS('Census Data'!J:J,'Census Data'!$A:$A,$A2160))/SUMIFS('Census Data'!$F:$F,'Census Data'!$A:$A,$A2160)</f>
        <v>0.68556054748720097</v>
      </c>
      <c r="G2160" s="17">
        <f>SUM(SUMIFS('Census Data'!K:K,'Census Data'!$A:$A,$A2160),SUMIFS('Census Data'!L:L,'Census Data'!$A:$A,$A2160))/SUMIFS('Census Data'!$F:$F,'Census Data'!$A:$A,$A2160)</f>
        <v>2.3848082749973878E-2</v>
      </c>
      <c r="H2160" s="17">
        <f>SUM(SUMIFS('Census Data'!O:O,'Census Data'!$A:$A,$A2160),SUMIFS('Census Data'!P:P,'Census Data'!$A:$A,$A2160))/SUMIFS('Census Data'!$F:$F,'Census Data'!$A:$A,$A2160)</f>
        <v>9.9780587190471219E-3</v>
      </c>
      <c r="I2160" s="19">
        <f t="shared" si="66"/>
        <v>0.28061331104377807</v>
      </c>
      <c r="J2160" s="17">
        <f>SUM(SUMIFS('Census Data'!W:W,'Census Data'!$A:$A,$A2160),SUMIFS('Census Data'!X:X,'Census Data'!$A:$A,$A2160))/SUMIFS('Census Data'!$F:$F,'Census Data'!$A:$A,$A2160)</f>
        <v>5.5271131543203428E-2</v>
      </c>
      <c r="K2160" s="19">
        <f t="shared" si="67"/>
        <v>0.9447288684567966</v>
      </c>
      <c r="L2160" s="24">
        <f>'EPA Data'!D2161/SUM('EPA Data'!D:D)</f>
        <v>5.8189520576494348E-5</v>
      </c>
      <c r="M2160" s="24">
        <f>'EPA Data'!E2161/SUM('EPA Data'!E:E)</f>
        <v>1.4284166475603223E-4</v>
      </c>
      <c r="N2160" s="24">
        <f>'EPA Data'!F2161/SUM('EPA Data'!F:F)</f>
        <v>1.3614973378680469E-4</v>
      </c>
      <c r="O2160" s="24">
        <f>'EPA Data'!G2161/SUM('EPA Data'!G:G)</f>
        <v>3.9996969207789784E-5</v>
      </c>
      <c r="P2160" s="24">
        <f>'EPA Data'!H2161/SUM('EPA Data'!H:H)</f>
        <v>7.8420531254439215E-5</v>
      </c>
      <c r="Q2160" s="24">
        <f>'EPA Data'!I2161/SUM('EPA Data'!I:I)</f>
        <v>3.2627979311132504E-5</v>
      </c>
      <c r="R2160" s="24">
        <f>'EPA Data'!J2161/SUM('EPA Data'!J:J)</f>
        <v>5.976471488190515E-5</v>
      </c>
      <c r="S2160" s="24">
        <f>'EPA Data'!K2161/SUM('EPA Data'!K:K)</f>
        <v>2.1187751936081525E-4</v>
      </c>
      <c r="T2160" s="24">
        <f>'EPA Data'!L2161/SUM('EPA Data'!L:L)</f>
        <v>1.3379846324364068E-4</v>
      </c>
      <c r="U2160" s="24">
        <f>'EPA Data'!M2161/SUM('EPA Data'!M:M)</f>
        <v>2.4752042617242298E-5</v>
      </c>
      <c r="V2160" s="24">
        <f>'EPA Data'!N2161/SUM('EPA Data'!N:N)</f>
        <v>4.2172615240571822E-5</v>
      </c>
      <c r="W2160" s="24">
        <f>'EPA Data'!O2161/SUM('EPA Data'!O:O)</f>
        <v>2.6247031369451302E-5</v>
      </c>
      <c r="X2160" s="24">
        <f>'EPA Data'!P2161/SUM('EPA Data'!P:P)</f>
        <v>2.2155307021370937E-4</v>
      </c>
    </row>
    <row r="2161" spans="1:24" x14ac:dyDescent="0.25">
      <c r="A2161" s="16" t="s">
        <v>3520</v>
      </c>
      <c r="B2161" s="16" t="s">
        <v>3428</v>
      </c>
      <c r="C2161" s="21" t="s">
        <v>1595</v>
      </c>
      <c r="D2161" s="17">
        <f>SUMIFS('Census Data'!G:G,'Census Data'!$A:$A,$A2161)/SUMIFS('Census Data'!$F:$F,'Census Data'!$A:$A,$A2161)</f>
        <v>0.48059014767467489</v>
      </c>
      <c r="E2161" s="19">
        <f>SUMIFS('Census Data'!H:H,'Census Data'!$A:$A,$A2161)/SUMIFS('Census Data'!$F:$F,'Census Data'!$A:$A,$A2161)</f>
        <v>0.51940985232532511</v>
      </c>
      <c r="F2161" s="17">
        <f>SUM(SUMIFS('Census Data'!I:I,'Census Data'!$A:$A,$A2161),SUMIFS('Census Data'!J:J,'Census Data'!$A:$A,$A2161))/SUMIFS('Census Data'!$F:$F,'Census Data'!$A:$A,$A2161)</f>
        <v>0.75391227683491291</v>
      </c>
      <c r="G2161" s="17">
        <f>SUM(SUMIFS('Census Data'!K:K,'Census Data'!$A:$A,$A2161),SUMIFS('Census Data'!L:L,'Census Data'!$A:$A,$A2161))/SUMIFS('Census Data'!$F:$F,'Census Data'!$A:$A,$A2161)</f>
        <v>3.0995150980824334E-2</v>
      </c>
      <c r="H2161" s="17">
        <f>SUM(SUMIFS('Census Data'!O:O,'Census Data'!$A:$A,$A2161),SUMIFS('Census Data'!P:P,'Census Data'!$A:$A,$A2161))/SUMIFS('Census Data'!$F:$F,'Census Data'!$A:$A,$A2161)</f>
        <v>7.2184262728675333E-3</v>
      </c>
      <c r="I2161" s="19">
        <f t="shared" si="66"/>
        <v>0.2078741459113953</v>
      </c>
      <c r="J2161" s="17">
        <f>SUM(SUMIFS('Census Data'!W:W,'Census Data'!$A:$A,$A2161),SUMIFS('Census Data'!X:X,'Census Data'!$A:$A,$A2161))/SUMIFS('Census Data'!$F:$F,'Census Data'!$A:$A,$A2161)</f>
        <v>5.3738703989420322E-2</v>
      </c>
      <c r="K2161" s="19">
        <f t="shared" si="67"/>
        <v>0.94626129601057962</v>
      </c>
      <c r="L2161" s="24">
        <f>'EPA Data'!D2162/SUM('EPA Data'!D:D)</f>
        <v>1.3426164733842629E-4</v>
      </c>
      <c r="M2161" s="24">
        <f>'EPA Data'!E2162/SUM('EPA Data'!E:E)</f>
        <v>2.8401083438812339E-4</v>
      </c>
      <c r="N2161" s="24">
        <f>'EPA Data'!F2162/SUM('EPA Data'!F:F)</f>
        <v>2.548791276929033E-4</v>
      </c>
      <c r="O2161" s="24">
        <f>'EPA Data'!G2162/SUM('EPA Data'!G:G)</f>
        <v>1.0358937643064817E-4</v>
      </c>
      <c r="P2161" s="24">
        <f>'EPA Data'!H2162/SUM('EPA Data'!H:H)</f>
        <v>1.7872498727854587E-4</v>
      </c>
      <c r="Q2161" s="24">
        <f>'EPA Data'!I2162/SUM('EPA Data'!I:I)</f>
        <v>7.0816321085918698E-5</v>
      </c>
      <c r="R2161" s="24">
        <f>'EPA Data'!J2162/SUM('EPA Data'!J:J)</f>
        <v>1.2474054185816348E-4</v>
      </c>
      <c r="S2161" s="24">
        <f>'EPA Data'!K2162/SUM('EPA Data'!K:K)</f>
        <v>4.2581149338574177E-4</v>
      </c>
      <c r="T2161" s="24">
        <f>'EPA Data'!L2162/SUM('EPA Data'!L:L)</f>
        <v>2.0758097552720441E-4</v>
      </c>
      <c r="U2161" s="24">
        <f>'EPA Data'!M2162/SUM('EPA Data'!M:M)</f>
        <v>5.8132825621098694E-5</v>
      </c>
      <c r="V2161" s="24">
        <f>'EPA Data'!N2162/SUM('EPA Data'!N:N)</f>
        <v>1.0701406851614252E-4</v>
      </c>
      <c r="W2161" s="24">
        <f>'EPA Data'!O2162/SUM('EPA Data'!O:O)</f>
        <v>5.4436623628009529E-5</v>
      </c>
      <c r="X2161" s="24">
        <f>'EPA Data'!P2162/SUM('EPA Data'!P:P)</f>
        <v>4.5660353076372413E-4</v>
      </c>
    </row>
    <row r="2162" spans="1:24" x14ac:dyDescent="0.25">
      <c r="A2162" s="16" t="s">
        <v>3521</v>
      </c>
      <c r="B2162" s="16" t="s">
        <v>3428</v>
      </c>
      <c r="C2162" s="21" t="s">
        <v>3522</v>
      </c>
      <c r="D2162" s="17">
        <f>SUMIFS('Census Data'!G:G,'Census Data'!$A:$A,$A2162)/SUMIFS('Census Data'!$F:$F,'Census Data'!$A:$A,$A2162)</f>
        <v>0.49035688536409516</v>
      </c>
      <c r="E2162" s="19">
        <f>SUMIFS('Census Data'!H:H,'Census Data'!$A:$A,$A2162)/SUMIFS('Census Data'!$F:$F,'Census Data'!$A:$A,$A2162)</f>
        <v>0.50964311463590484</v>
      </c>
      <c r="F2162" s="17">
        <f>SUM(SUMIFS('Census Data'!I:I,'Census Data'!$A:$A,$A2162),SUMIFS('Census Data'!J:J,'Census Data'!$A:$A,$A2162))/SUMIFS('Census Data'!$F:$F,'Census Data'!$A:$A,$A2162)</f>
        <v>0.72873107426099493</v>
      </c>
      <c r="G2162" s="17">
        <f>SUM(SUMIFS('Census Data'!K:K,'Census Data'!$A:$A,$A2162),SUMIFS('Census Data'!L:L,'Census Data'!$A:$A,$A2162))/SUMIFS('Census Data'!$F:$F,'Census Data'!$A:$A,$A2162)</f>
        <v>1.1715933669790915E-2</v>
      </c>
      <c r="H2162" s="17">
        <f>SUM(SUMIFS('Census Data'!O:O,'Census Data'!$A:$A,$A2162),SUMIFS('Census Data'!P:P,'Census Data'!$A:$A,$A2162))/SUMIFS('Census Data'!$F:$F,'Census Data'!$A:$A,$A2162)</f>
        <v>3.4246575342465752E-3</v>
      </c>
      <c r="I2162" s="19">
        <f t="shared" si="66"/>
        <v>0.25612833453496753</v>
      </c>
      <c r="J2162" s="17">
        <f>SUM(SUMIFS('Census Data'!W:W,'Census Data'!$A:$A,$A2162),SUMIFS('Census Data'!X:X,'Census Data'!$A:$A,$A2162))/SUMIFS('Census Data'!$F:$F,'Census Data'!$A:$A,$A2162)</f>
        <v>4.2898341744772889E-2</v>
      </c>
      <c r="K2162" s="19">
        <f t="shared" si="67"/>
        <v>0.95710165825522708</v>
      </c>
      <c r="L2162" s="24">
        <f>'EPA Data'!D2163/SUM('EPA Data'!D:D)</f>
        <v>2.3668061890733479E-5</v>
      </c>
      <c r="M2162" s="24">
        <f>'EPA Data'!E2163/SUM('EPA Data'!E:E)</f>
        <v>5.7311066223718946E-5</v>
      </c>
      <c r="N2162" s="24">
        <f>'EPA Data'!F2163/SUM('EPA Data'!F:F)</f>
        <v>5.658605063222138E-5</v>
      </c>
      <c r="O2162" s="24">
        <f>'EPA Data'!G2163/SUM('EPA Data'!G:G)</f>
        <v>1.1511895195045562E-5</v>
      </c>
      <c r="P2162" s="24">
        <f>'EPA Data'!H2163/SUM('EPA Data'!H:H)</f>
        <v>2.5553985680800108E-5</v>
      </c>
      <c r="Q2162" s="24">
        <f>'EPA Data'!I2163/SUM('EPA Data'!I:I)</f>
        <v>1.1589959729669299E-5</v>
      </c>
      <c r="R2162" s="24">
        <f>'EPA Data'!J2163/SUM('EPA Data'!J:J)</f>
        <v>1.5799744200082373E-5</v>
      </c>
      <c r="S2162" s="24">
        <f>'EPA Data'!K2163/SUM('EPA Data'!K:K)</f>
        <v>5.6943212433963886E-5</v>
      </c>
      <c r="T2162" s="24">
        <f>'EPA Data'!L2163/SUM('EPA Data'!L:L)</f>
        <v>3.717804588323321E-5</v>
      </c>
      <c r="U2162" s="24">
        <f>'EPA Data'!M2163/SUM('EPA Data'!M:M)</f>
        <v>7.9508713208219816E-6</v>
      </c>
      <c r="V2162" s="24">
        <f>'EPA Data'!N2163/SUM('EPA Data'!N:N)</f>
        <v>1.329355661624369E-5</v>
      </c>
      <c r="W2162" s="24">
        <f>'EPA Data'!O2163/SUM('EPA Data'!O:O)</f>
        <v>9.4717400618660351E-6</v>
      </c>
      <c r="X2162" s="24">
        <f>'EPA Data'!P2163/SUM('EPA Data'!P:P)</f>
        <v>7.1249012485027221E-5</v>
      </c>
    </row>
    <row r="2163" spans="1:24" x14ac:dyDescent="0.25">
      <c r="A2163" s="16" t="s">
        <v>3523</v>
      </c>
      <c r="B2163" s="16" t="s">
        <v>3428</v>
      </c>
      <c r="C2163" s="21" t="s">
        <v>3524</v>
      </c>
      <c r="D2163" s="17">
        <f>SUMIFS('Census Data'!G:G,'Census Data'!$A:$A,$A2163)/SUMIFS('Census Data'!$F:$F,'Census Data'!$A:$A,$A2163)</f>
        <v>0.49846497348590568</v>
      </c>
      <c r="E2163" s="19">
        <f>SUMIFS('Census Data'!H:H,'Census Data'!$A:$A,$A2163)/SUMIFS('Census Data'!$F:$F,'Census Data'!$A:$A,$A2163)</f>
        <v>0.50153502651409432</v>
      </c>
      <c r="F2163" s="17">
        <f>SUM(SUMIFS('Census Data'!I:I,'Census Data'!$A:$A,$A2163),SUMIFS('Census Data'!J:J,'Census Data'!$A:$A,$A2163))/SUMIFS('Census Data'!$F:$F,'Census Data'!$A:$A,$A2163)</f>
        <v>0.89003628244487865</v>
      </c>
      <c r="G2163" s="17">
        <f>SUM(SUMIFS('Census Data'!K:K,'Census Data'!$A:$A,$A2163),SUMIFS('Census Data'!L:L,'Census Data'!$A:$A,$A2163))/SUMIFS('Census Data'!$F:$F,'Census Data'!$A:$A,$A2163)</f>
        <v>7.2564889757186718E-3</v>
      </c>
      <c r="H2163" s="17">
        <f>SUM(SUMIFS('Census Data'!O:O,'Census Data'!$A:$A,$A2163),SUMIFS('Census Data'!P:P,'Census Data'!$A:$A,$A2163))/SUMIFS('Census Data'!$F:$F,'Census Data'!$A:$A,$A2163)</f>
        <v>6.140106056377337E-3</v>
      </c>
      <c r="I2163" s="19">
        <f t="shared" si="66"/>
        <v>9.656712252302535E-2</v>
      </c>
      <c r="J2163" s="17">
        <f>SUM(SUMIFS('Census Data'!W:W,'Census Data'!$A:$A,$A2163),SUMIFS('Census Data'!X:X,'Census Data'!$A:$A,$A2163))/SUMIFS('Census Data'!$F:$F,'Census Data'!$A:$A,$A2163)</f>
        <v>7.423946413619871E-2</v>
      </c>
      <c r="K2163" s="19">
        <f t="shared" si="67"/>
        <v>0.92576053586380125</v>
      </c>
      <c r="L2163" s="24">
        <f>'EPA Data'!D2164/SUM('EPA Data'!D:D)</f>
        <v>3.1406278446723843E-6</v>
      </c>
      <c r="M2163" s="24">
        <f>'EPA Data'!E2164/SUM('EPA Data'!E:E)</f>
        <v>1.0678208785286731E-5</v>
      </c>
      <c r="N2163" s="24">
        <f>'EPA Data'!F2164/SUM('EPA Data'!F:F)</f>
        <v>9.8740611294835118E-6</v>
      </c>
      <c r="O2163" s="24">
        <f>'EPA Data'!G2164/SUM('EPA Data'!G:G)</f>
        <v>2.3857698744406417E-6</v>
      </c>
      <c r="P2163" s="24">
        <f>'EPA Data'!H2164/SUM('EPA Data'!H:H)</f>
        <v>6.0935785988079238E-6</v>
      </c>
      <c r="Q2163" s="24">
        <f>'EPA Data'!I2164/SUM('EPA Data'!I:I)</f>
        <v>2.7118911979651589E-6</v>
      </c>
      <c r="R2163" s="24">
        <f>'EPA Data'!J2164/SUM('EPA Data'!J:J)</f>
        <v>3.4670699878177708E-6</v>
      </c>
      <c r="S2163" s="24">
        <f>'EPA Data'!K2164/SUM('EPA Data'!K:K)</f>
        <v>2.4297915216652503E-5</v>
      </c>
      <c r="T2163" s="24">
        <f>'EPA Data'!L2164/SUM('EPA Data'!L:L)</f>
        <v>7.7286326609136575E-6</v>
      </c>
      <c r="U2163" s="24">
        <f>'EPA Data'!M2164/SUM('EPA Data'!M:M)</f>
        <v>1.4040668874449355E-6</v>
      </c>
      <c r="V2163" s="24">
        <f>'EPA Data'!N2164/SUM('EPA Data'!N:N)</f>
        <v>2.9835349326348012E-6</v>
      </c>
      <c r="W2163" s="24">
        <f>'EPA Data'!O2164/SUM('EPA Data'!O:O)</f>
        <v>1.817144036843807E-6</v>
      </c>
      <c r="X2163" s="24">
        <f>'EPA Data'!P2164/SUM('EPA Data'!P:P)</f>
        <v>2.2289083468316341E-5</v>
      </c>
    </row>
    <row r="2164" spans="1:24" x14ac:dyDescent="0.25">
      <c r="A2164" s="16" t="s">
        <v>3525</v>
      </c>
      <c r="B2164" s="16" t="s">
        <v>3428</v>
      </c>
      <c r="C2164" s="21" t="s">
        <v>3526</v>
      </c>
      <c r="D2164" s="17">
        <f>SUMIFS('Census Data'!G:G,'Census Data'!$A:$A,$A2164)/SUMIFS('Census Data'!$F:$F,'Census Data'!$A:$A,$A2164)</f>
        <v>0.49796125850376921</v>
      </c>
      <c r="E2164" s="19">
        <f>SUMIFS('Census Data'!H:H,'Census Data'!$A:$A,$A2164)/SUMIFS('Census Data'!$F:$F,'Census Data'!$A:$A,$A2164)</f>
        <v>0.50203874149623073</v>
      </c>
      <c r="F2164" s="17">
        <f>SUM(SUMIFS('Census Data'!I:I,'Census Data'!$A:$A,$A2164),SUMIFS('Census Data'!J:J,'Census Data'!$A:$A,$A2164))/SUMIFS('Census Data'!$F:$F,'Census Data'!$A:$A,$A2164)</f>
        <v>0.75067867919834741</v>
      </c>
      <c r="G2164" s="17">
        <f>SUM(SUMIFS('Census Data'!K:K,'Census Data'!$A:$A,$A2164),SUMIFS('Census Data'!L:L,'Census Data'!$A:$A,$A2164))/SUMIFS('Census Data'!$F:$F,'Census Data'!$A:$A,$A2164)</f>
        <v>1.295709449593874E-2</v>
      </c>
      <c r="H2164" s="17">
        <f>SUM(SUMIFS('Census Data'!O:O,'Census Data'!$A:$A,$A2164),SUMIFS('Census Data'!P:P,'Census Data'!$A:$A,$A2164))/SUMIFS('Census Data'!$F:$F,'Census Data'!$A:$A,$A2164)</f>
        <v>1.5076953027828551E-2</v>
      </c>
      <c r="I2164" s="19">
        <f t="shared" si="66"/>
        <v>0.22128727327788533</v>
      </c>
      <c r="J2164" s="17">
        <f>SUM(SUMIFS('Census Data'!W:W,'Census Data'!$A:$A,$A2164),SUMIFS('Census Data'!X:X,'Census Data'!$A:$A,$A2164))/SUMIFS('Census Data'!$F:$F,'Census Data'!$A:$A,$A2164)</f>
        <v>5.0357455737137541E-2</v>
      </c>
      <c r="K2164" s="19">
        <f t="shared" si="67"/>
        <v>0.94964254426286243</v>
      </c>
      <c r="L2164" s="24">
        <f>'EPA Data'!D2165/SUM('EPA Data'!D:D)</f>
        <v>3.1428681958934154E-4</v>
      </c>
      <c r="M2164" s="24">
        <f>'EPA Data'!E2165/SUM('EPA Data'!E:E)</f>
        <v>4.8566795155965454E-4</v>
      </c>
      <c r="N2164" s="24">
        <f>'EPA Data'!F2165/SUM('EPA Data'!F:F)</f>
        <v>4.6932418534907194E-4</v>
      </c>
      <c r="O2164" s="24">
        <f>'EPA Data'!G2165/SUM('EPA Data'!G:G)</f>
        <v>1.8965860460663954E-4</v>
      </c>
      <c r="P2164" s="24">
        <f>'EPA Data'!H2165/SUM('EPA Data'!H:H)</f>
        <v>2.7354547309800927E-4</v>
      </c>
      <c r="Q2164" s="24">
        <f>'EPA Data'!I2165/SUM('EPA Data'!I:I)</f>
        <v>1.0344490553343504E-4</v>
      </c>
      <c r="R2164" s="24">
        <f>'EPA Data'!J2165/SUM('EPA Data'!J:J)</f>
        <v>2.4081967743111462E-4</v>
      </c>
      <c r="S2164" s="24">
        <f>'EPA Data'!K2165/SUM('EPA Data'!K:K)</f>
        <v>6.0597903647067433E-4</v>
      </c>
      <c r="T2164" s="24">
        <f>'EPA Data'!L2165/SUM('EPA Data'!L:L)</f>
        <v>3.3022520579567896E-4</v>
      </c>
      <c r="U2164" s="24">
        <f>'EPA Data'!M2165/SUM('EPA Data'!M:M)</f>
        <v>1.1186928920249841E-4</v>
      </c>
      <c r="V2164" s="24">
        <f>'EPA Data'!N2165/SUM('EPA Data'!N:N)</f>
        <v>1.6105521850480597E-4</v>
      </c>
      <c r="W2164" s="24">
        <f>'EPA Data'!O2165/SUM('EPA Data'!O:O)</f>
        <v>1.0741433747489053E-4</v>
      </c>
      <c r="X2164" s="24">
        <f>'EPA Data'!P2165/SUM('EPA Data'!P:P)</f>
        <v>6.8209153794179019E-4</v>
      </c>
    </row>
    <row r="2165" spans="1:24" x14ac:dyDescent="0.25">
      <c r="A2165" s="16" t="s">
        <v>3527</v>
      </c>
      <c r="B2165" s="16" t="s">
        <v>3428</v>
      </c>
      <c r="C2165" s="21" t="s">
        <v>683</v>
      </c>
      <c r="D2165" s="17">
        <f>SUMIFS('Census Data'!G:G,'Census Data'!$A:$A,$A2165)/SUMIFS('Census Data'!$F:$F,'Census Data'!$A:$A,$A2165)</f>
        <v>0.49039492126308848</v>
      </c>
      <c r="E2165" s="19">
        <f>SUMIFS('Census Data'!H:H,'Census Data'!$A:$A,$A2165)/SUMIFS('Census Data'!$F:$F,'Census Data'!$A:$A,$A2165)</f>
        <v>0.50960507873691152</v>
      </c>
      <c r="F2165" s="17">
        <f>SUM(SUMIFS('Census Data'!I:I,'Census Data'!$A:$A,$A2165),SUMIFS('Census Data'!J:J,'Census Data'!$A:$A,$A2165))/SUMIFS('Census Data'!$F:$F,'Census Data'!$A:$A,$A2165)</f>
        <v>0.67190205293099181</v>
      </c>
      <c r="G2165" s="17">
        <f>SUM(SUMIFS('Census Data'!K:K,'Census Data'!$A:$A,$A2165),SUMIFS('Census Data'!L:L,'Census Data'!$A:$A,$A2165))/SUMIFS('Census Data'!$F:$F,'Census Data'!$A:$A,$A2165)</f>
        <v>4.2913677961909473E-2</v>
      </c>
      <c r="H2165" s="17">
        <f>SUM(SUMIFS('Census Data'!O:O,'Census Data'!$A:$A,$A2165),SUMIFS('Census Data'!P:P,'Census Data'!$A:$A,$A2165))/SUMIFS('Census Data'!$F:$F,'Census Data'!$A:$A,$A2165)</f>
        <v>4.0811278753400942E-3</v>
      </c>
      <c r="I2165" s="19">
        <f t="shared" si="66"/>
        <v>0.28110314123175861</v>
      </c>
      <c r="J2165" s="17">
        <f>SUM(SUMIFS('Census Data'!W:W,'Census Data'!$A:$A,$A2165),SUMIFS('Census Data'!X:X,'Census Data'!$A:$A,$A2165))/SUMIFS('Census Data'!$F:$F,'Census Data'!$A:$A,$A2165)</f>
        <v>5.3260779948882842E-2</v>
      </c>
      <c r="K2165" s="19">
        <f t="shared" si="67"/>
        <v>0.9467392200511171</v>
      </c>
      <c r="L2165" s="24">
        <f>'EPA Data'!D2166/SUM('EPA Data'!D:D)</f>
        <v>5.3360631103605015E-5</v>
      </c>
      <c r="M2165" s="24">
        <f>'EPA Data'!E2166/SUM('EPA Data'!E:E)</f>
        <v>1.1981710224886474E-4</v>
      </c>
      <c r="N2165" s="24">
        <f>'EPA Data'!F2166/SUM('EPA Data'!F:F)</f>
        <v>1.0406884668709848E-4</v>
      </c>
      <c r="O2165" s="24">
        <f>'EPA Data'!G2166/SUM('EPA Data'!G:G)</f>
        <v>3.1388031268845808E-5</v>
      </c>
      <c r="P2165" s="24">
        <f>'EPA Data'!H2166/SUM('EPA Data'!H:H)</f>
        <v>6.072391932107814E-5</v>
      </c>
      <c r="Q2165" s="24">
        <f>'EPA Data'!I2166/SUM('EPA Data'!I:I)</f>
        <v>2.4850693156197809E-5</v>
      </c>
      <c r="R2165" s="24">
        <f>'EPA Data'!J2166/SUM('EPA Data'!J:J)</f>
        <v>4.5516775458606517E-5</v>
      </c>
      <c r="S2165" s="24">
        <f>'EPA Data'!K2166/SUM('EPA Data'!K:K)</f>
        <v>1.6519282072326394E-4</v>
      </c>
      <c r="T2165" s="24">
        <f>'EPA Data'!L2166/SUM('EPA Data'!L:L)</f>
        <v>8.3254108566696295E-5</v>
      </c>
      <c r="U2165" s="24">
        <f>'EPA Data'!M2166/SUM('EPA Data'!M:M)</f>
        <v>1.9409510878670233E-5</v>
      </c>
      <c r="V2165" s="24">
        <f>'EPA Data'!N2166/SUM('EPA Data'!N:N)</f>
        <v>3.2969277536066153E-5</v>
      </c>
      <c r="W2165" s="24">
        <f>'EPA Data'!O2166/SUM('EPA Data'!O:O)</f>
        <v>2.1013584493631402E-5</v>
      </c>
      <c r="X2165" s="24">
        <f>'EPA Data'!P2166/SUM('EPA Data'!P:P)</f>
        <v>1.7086673617322014E-4</v>
      </c>
    </row>
    <row r="2166" spans="1:24" x14ac:dyDescent="0.25">
      <c r="A2166" s="16" t="s">
        <v>3528</v>
      </c>
      <c r="B2166" s="16" t="s">
        <v>3428</v>
      </c>
      <c r="C2166" s="21" t="s">
        <v>3529</v>
      </c>
      <c r="D2166" s="17">
        <f>SUMIFS('Census Data'!G:G,'Census Data'!$A:$A,$A2166)/SUMIFS('Census Data'!$F:$F,'Census Data'!$A:$A,$A2166)</f>
        <v>0.49332435228174842</v>
      </c>
      <c r="E2166" s="19">
        <f>SUMIFS('Census Data'!H:H,'Census Data'!$A:$A,$A2166)/SUMIFS('Census Data'!$F:$F,'Census Data'!$A:$A,$A2166)</f>
        <v>0.50667564771825158</v>
      </c>
      <c r="F2166" s="17">
        <f>SUM(SUMIFS('Census Data'!I:I,'Census Data'!$A:$A,$A2166),SUMIFS('Census Data'!J:J,'Census Data'!$A:$A,$A2166))/SUMIFS('Census Data'!$F:$F,'Census Data'!$A:$A,$A2166)</f>
        <v>0.64836777406240231</v>
      </c>
      <c r="G2166" s="17">
        <f>SUM(SUMIFS('Census Data'!K:K,'Census Data'!$A:$A,$A2166),SUMIFS('Census Data'!L:L,'Census Data'!$A:$A,$A2166))/SUMIFS('Census Data'!$F:$F,'Census Data'!$A:$A,$A2166)</f>
        <v>1.8475306117539513E-2</v>
      </c>
      <c r="H2166" s="17">
        <f>SUM(SUMIFS('Census Data'!O:O,'Census Data'!$A:$A,$A2166),SUMIFS('Census Data'!P:P,'Census Data'!$A:$A,$A2166))/SUMIFS('Census Data'!$F:$F,'Census Data'!$A:$A,$A2166)</f>
        <v>7.8904953210325E-3</v>
      </c>
      <c r="I2166" s="19">
        <f t="shared" si="66"/>
        <v>0.32526642449902565</v>
      </c>
      <c r="J2166" s="17">
        <f>SUM(SUMIFS('Census Data'!W:W,'Census Data'!$A:$A,$A2166),SUMIFS('Census Data'!X:X,'Census Data'!$A:$A,$A2166))/SUMIFS('Census Data'!$F:$F,'Census Data'!$A:$A,$A2166)</f>
        <v>4.2676032620462365E-2</v>
      </c>
      <c r="K2166" s="19">
        <f t="shared" si="67"/>
        <v>0.95732396737953762</v>
      </c>
      <c r="L2166" s="24">
        <f>'EPA Data'!D2167/SUM('EPA Data'!D:D)</f>
        <v>1.0193999157471177E-4</v>
      </c>
      <c r="M2166" s="24">
        <f>'EPA Data'!E2167/SUM('EPA Data'!E:E)</f>
        <v>2.3804791991356909E-4</v>
      </c>
      <c r="N2166" s="24">
        <f>'EPA Data'!F2167/SUM('EPA Data'!F:F)</f>
        <v>2.4296430499272514E-4</v>
      </c>
      <c r="O2166" s="24">
        <f>'EPA Data'!G2167/SUM('EPA Data'!G:G)</f>
        <v>5.693544727835017E-5</v>
      </c>
      <c r="P2166" s="24">
        <f>'EPA Data'!H2167/SUM('EPA Data'!H:H)</f>
        <v>1.1650883593868942E-4</v>
      </c>
      <c r="Q2166" s="24">
        <f>'EPA Data'!I2167/SUM('EPA Data'!I:I)</f>
        <v>5.1343399003375417E-5</v>
      </c>
      <c r="R2166" s="24">
        <f>'EPA Data'!J2167/SUM('EPA Data'!J:J)</f>
        <v>8.6269087086675026E-5</v>
      </c>
      <c r="S2166" s="24">
        <f>'EPA Data'!K2167/SUM('EPA Data'!K:K)</f>
        <v>2.4593867921517961E-4</v>
      </c>
      <c r="T2166" s="24">
        <f>'EPA Data'!L2167/SUM('EPA Data'!L:L)</f>
        <v>1.5755216902127087E-4</v>
      </c>
      <c r="U2166" s="24">
        <f>'EPA Data'!M2167/SUM('EPA Data'!M:M)</f>
        <v>4.2932145553748533E-5</v>
      </c>
      <c r="V2166" s="24">
        <f>'EPA Data'!N2167/SUM('EPA Data'!N:N)</f>
        <v>6.4636853594375653E-5</v>
      </c>
      <c r="W2166" s="24">
        <f>'EPA Data'!O2167/SUM('EPA Data'!O:O)</f>
        <v>5.2175273762447147E-5</v>
      </c>
      <c r="X2166" s="24">
        <f>'EPA Data'!P2167/SUM('EPA Data'!P:P)</f>
        <v>2.9440420739966879E-4</v>
      </c>
    </row>
    <row r="2167" spans="1:24" x14ac:dyDescent="0.25">
      <c r="A2167" s="16" t="s">
        <v>3530</v>
      </c>
      <c r="B2167" s="16" t="s">
        <v>3428</v>
      </c>
      <c r="C2167" s="21" t="s">
        <v>908</v>
      </c>
      <c r="D2167" s="17">
        <f>SUMIFS('Census Data'!G:G,'Census Data'!$A:$A,$A2167)/SUMIFS('Census Data'!$F:$F,'Census Data'!$A:$A,$A2167)</f>
        <v>0.4843891245393227</v>
      </c>
      <c r="E2167" s="19">
        <f>SUMIFS('Census Data'!H:H,'Census Data'!$A:$A,$A2167)/SUMIFS('Census Data'!$F:$F,'Census Data'!$A:$A,$A2167)</f>
        <v>0.5156108754606773</v>
      </c>
      <c r="F2167" s="17">
        <f>SUM(SUMIFS('Census Data'!I:I,'Census Data'!$A:$A,$A2167),SUMIFS('Census Data'!J:J,'Census Data'!$A:$A,$A2167))/SUMIFS('Census Data'!$F:$F,'Census Data'!$A:$A,$A2167)</f>
        <v>0.86208654938228679</v>
      </c>
      <c r="G2167" s="17">
        <f>SUM(SUMIFS('Census Data'!K:K,'Census Data'!$A:$A,$A2167),SUMIFS('Census Data'!L:L,'Census Data'!$A:$A,$A2167))/SUMIFS('Census Data'!$F:$F,'Census Data'!$A:$A,$A2167)</f>
        <v>2.0536355839881323E-2</v>
      </c>
      <c r="H2167" s="17">
        <f>SUM(SUMIFS('Census Data'!O:O,'Census Data'!$A:$A,$A2167),SUMIFS('Census Data'!P:P,'Census Data'!$A:$A,$A2167))/SUMIFS('Census Data'!$F:$F,'Census Data'!$A:$A,$A2167)</f>
        <v>7.2085854020350927E-3</v>
      </c>
      <c r="I2167" s="19">
        <f t="shared" si="66"/>
        <v>0.11016850937579681</v>
      </c>
      <c r="J2167" s="17">
        <f>SUM(SUMIFS('Census Data'!W:W,'Census Data'!$A:$A,$A2167),SUMIFS('Census Data'!X:X,'Census Data'!$A:$A,$A2167))/SUMIFS('Census Data'!$F:$F,'Census Data'!$A:$A,$A2167)</f>
        <v>8.2029529703544032E-2</v>
      </c>
      <c r="K2167" s="19">
        <f t="shared" si="67"/>
        <v>0.91797047029645595</v>
      </c>
      <c r="L2167" s="24">
        <f>'EPA Data'!D2168/SUM('EPA Data'!D:D)</f>
        <v>7.8215654207941694E-5</v>
      </c>
      <c r="M2167" s="24">
        <f>'EPA Data'!E2168/SUM('EPA Data'!E:E)</f>
        <v>1.9259145467806293E-4</v>
      </c>
      <c r="N2167" s="24">
        <f>'EPA Data'!F2168/SUM('EPA Data'!F:F)</f>
        <v>1.8453544550661889E-4</v>
      </c>
      <c r="O2167" s="24">
        <f>'EPA Data'!G2168/SUM('EPA Data'!G:G)</f>
        <v>5.7611627174171973E-5</v>
      </c>
      <c r="P2167" s="24">
        <f>'EPA Data'!H2168/SUM('EPA Data'!H:H)</f>
        <v>1.1341885244390868E-4</v>
      </c>
      <c r="Q2167" s="24">
        <f>'EPA Data'!I2168/SUM('EPA Data'!I:I)</f>
        <v>5.0421490750247281E-5</v>
      </c>
      <c r="R2167" s="24">
        <f>'EPA Data'!J2168/SUM('EPA Data'!J:J)</f>
        <v>7.4683116493226337E-5</v>
      </c>
      <c r="S2167" s="24">
        <f>'EPA Data'!K2168/SUM('EPA Data'!K:K)</f>
        <v>3.9123042867756237E-4</v>
      </c>
      <c r="T2167" s="24">
        <f>'EPA Data'!L2168/SUM('EPA Data'!L:L)</f>
        <v>1.4069348002630162E-4</v>
      </c>
      <c r="U2167" s="24">
        <f>'EPA Data'!M2168/SUM('EPA Data'!M:M)</f>
        <v>3.3105413832692197E-5</v>
      </c>
      <c r="V2167" s="24">
        <f>'EPA Data'!N2168/SUM('EPA Data'!N:N)</f>
        <v>6.1729607285097607E-5</v>
      </c>
      <c r="W2167" s="24">
        <f>'EPA Data'!O2168/SUM('EPA Data'!O:O)</f>
        <v>3.535292547239617E-5</v>
      </c>
      <c r="X2167" s="24">
        <f>'EPA Data'!P2168/SUM('EPA Data'!P:P)</f>
        <v>3.5557641638569478E-4</v>
      </c>
    </row>
    <row r="2168" spans="1:24" x14ac:dyDescent="0.25">
      <c r="A2168" s="16" t="s">
        <v>3531</v>
      </c>
      <c r="B2168" s="16" t="s">
        <v>3428</v>
      </c>
      <c r="C2168" s="21" t="s">
        <v>2588</v>
      </c>
      <c r="D2168" s="17">
        <f>SUMIFS('Census Data'!G:G,'Census Data'!$A:$A,$A2168)/SUMIFS('Census Data'!$F:$F,'Census Data'!$A:$A,$A2168)</f>
        <v>0.53230245708852519</v>
      </c>
      <c r="E2168" s="19">
        <f>SUMIFS('Census Data'!H:H,'Census Data'!$A:$A,$A2168)/SUMIFS('Census Data'!$F:$F,'Census Data'!$A:$A,$A2168)</f>
        <v>0.46769754291147475</v>
      </c>
      <c r="F2168" s="17">
        <f>SUM(SUMIFS('Census Data'!I:I,'Census Data'!$A:$A,$A2168),SUMIFS('Census Data'!J:J,'Census Data'!$A:$A,$A2168))/SUMIFS('Census Data'!$F:$F,'Census Data'!$A:$A,$A2168)</f>
        <v>0.87264174548366114</v>
      </c>
      <c r="G2168" s="17">
        <f>SUM(SUMIFS('Census Data'!K:K,'Census Data'!$A:$A,$A2168),SUMIFS('Census Data'!L:L,'Census Data'!$A:$A,$A2168))/SUMIFS('Census Data'!$F:$F,'Census Data'!$A:$A,$A2168)</f>
        <v>4.9942451083420908E-2</v>
      </c>
      <c r="H2168" s="17">
        <f>SUM(SUMIFS('Census Data'!O:O,'Census Data'!$A:$A,$A2168),SUMIFS('Census Data'!P:P,'Census Data'!$A:$A,$A2168))/SUMIFS('Census Data'!$F:$F,'Census Data'!$A:$A,$A2168)</f>
        <v>3.4229094730520944E-2</v>
      </c>
      <c r="I2168" s="19">
        <f t="shared" si="66"/>
        <v>4.3186708702397048E-2</v>
      </c>
      <c r="J2168" s="17">
        <f>SUM(SUMIFS('Census Data'!W:W,'Census Data'!$A:$A,$A2168),SUMIFS('Census Data'!X:X,'Census Data'!$A:$A,$A2168))/SUMIFS('Census Data'!$F:$F,'Census Data'!$A:$A,$A2168)</f>
        <v>0.46984937196617127</v>
      </c>
      <c r="K2168" s="19">
        <f t="shared" si="67"/>
        <v>0.53015062803382873</v>
      </c>
      <c r="L2168" s="24">
        <f>'EPA Data'!D2169/SUM('EPA Data'!D:D)</f>
        <v>1.3880861486563926E-5</v>
      </c>
      <c r="M2168" s="24">
        <f>'EPA Data'!E2169/SUM('EPA Data'!E:E)</f>
        <v>5.2955791409464083E-5</v>
      </c>
      <c r="N2168" s="24">
        <f>'EPA Data'!F2169/SUM('EPA Data'!F:F)</f>
        <v>4.6699596952018227E-5</v>
      </c>
      <c r="O2168" s="24">
        <f>'EPA Data'!G2169/SUM('EPA Data'!G:G)</f>
        <v>1.1237241218934404E-5</v>
      </c>
      <c r="P2168" s="24">
        <f>'EPA Data'!H2169/SUM('EPA Data'!H:H)</f>
        <v>2.7976609581233873E-5</v>
      </c>
      <c r="Q2168" s="24">
        <f>'EPA Data'!I2169/SUM('EPA Data'!I:I)</f>
        <v>1.1344478689597547E-5</v>
      </c>
      <c r="R2168" s="24">
        <f>'EPA Data'!J2169/SUM('EPA Data'!J:J)</f>
        <v>1.5145304826161793E-5</v>
      </c>
      <c r="S2168" s="24">
        <f>'EPA Data'!K2169/SUM('EPA Data'!K:K)</f>
        <v>9.4923279805356035E-5</v>
      </c>
      <c r="T2168" s="24">
        <f>'EPA Data'!L2169/SUM('EPA Data'!L:L)</f>
        <v>3.3954130447217482E-5</v>
      </c>
      <c r="U2168" s="24">
        <f>'EPA Data'!M2169/SUM('EPA Data'!M:M)</f>
        <v>6.4961269934757754E-6</v>
      </c>
      <c r="V2168" s="24">
        <f>'EPA Data'!N2169/SUM('EPA Data'!N:N)</f>
        <v>1.3676516764563525E-5</v>
      </c>
      <c r="W2168" s="24">
        <f>'EPA Data'!O2169/SUM('EPA Data'!O:O)</f>
        <v>7.2970783927639936E-6</v>
      </c>
      <c r="X2168" s="24">
        <f>'EPA Data'!P2169/SUM('EPA Data'!P:P)</f>
        <v>1.1263750836859292E-4</v>
      </c>
    </row>
    <row r="2169" spans="1:24" x14ac:dyDescent="0.25">
      <c r="A2169" s="16" t="s">
        <v>3532</v>
      </c>
      <c r="B2169" s="16" t="s">
        <v>3428</v>
      </c>
      <c r="C2169" s="21" t="s">
        <v>3533</v>
      </c>
      <c r="D2169" s="17">
        <f>SUMIFS('Census Data'!G:G,'Census Data'!$A:$A,$A2169)/SUMIFS('Census Data'!$F:$F,'Census Data'!$A:$A,$A2169)</f>
        <v>0.50675862068965516</v>
      </c>
      <c r="E2169" s="19">
        <f>SUMIFS('Census Data'!H:H,'Census Data'!$A:$A,$A2169)/SUMIFS('Census Data'!$F:$F,'Census Data'!$A:$A,$A2169)</f>
        <v>0.49324137931034484</v>
      </c>
      <c r="F2169" s="17">
        <f>SUM(SUMIFS('Census Data'!I:I,'Census Data'!$A:$A,$A2169),SUMIFS('Census Data'!J:J,'Census Data'!$A:$A,$A2169))/SUMIFS('Census Data'!$F:$F,'Census Data'!$A:$A,$A2169)</f>
        <v>0.81655172413793109</v>
      </c>
      <c r="G2169" s="17">
        <f>SUM(SUMIFS('Census Data'!K:K,'Census Data'!$A:$A,$A2169),SUMIFS('Census Data'!L:L,'Census Data'!$A:$A,$A2169))/SUMIFS('Census Data'!$F:$F,'Census Data'!$A:$A,$A2169)</f>
        <v>8.137931034482758E-2</v>
      </c>
      <c r="H2169" s="17">
        <f>SUM(SUMIFS('Census Data'!O:O,'Census Data'!$A:$A,$A2169),SUMIFS('Census Data'!P:P,'Census Data'!$A:$A,$A2169))/SUMIFS('Census Data'!$F:$F,'Census Data'!$A:$A,$A2169)</f>
        <v>4.9655172413793107E-3</v>
      </c>
      <c r="I2169" s="19">
        <f t="shared" si="66"/>
        <v>9.7103448275862037E-2</v>
      </c>
      <c r="J2169" s="17">
        <f>SUM(SUMIFS('Census Data'!W:W,'Census Data'!$A:$A,$A2169),SUMIFS('Census Data'!X:X,'Census Data'!$A:$A,$A2169))/SUMIFS('Census Data'!$F:$F,'Census Data'!$A:$A,$A2169)</f>
        <v>0.28055172413793106</v>
      </c>
      <c r="K2169" s="19">
        <f t="shared" si="67"/>
        <v>0.71944827586206894</v>
      </c>
      <c r="L2169" s="24">
        <f>'EPA Data'!D2170/SUM('EPA Data'!D:D)</f>
        <v>9.3867702282628407E-6</v>
      </c>
      <c r="M2169" s="24">
        <f>'EPA Data'!E2170/SUM('EPA Data'!E:E)</f>
        <v>2.6791060335828125E-5</v>
      </c>
      <c r="N2169" s="24">
        <f>'EPA Data'!F2170/SUM('EPA Data'!F:F)</f>
        <v>2.5077304411316427E-5</v>
      </c>
      <c r="O2169" s="24">
        <f>'EPA Data'!G2170/SUM('EPA Data'!G:G)</f>
        <v>9.0213614576692111E-6</v>
      </c>
      <c r="P2169" s="24">
        <f>'EPA Data'!H2170/SUM('EPA Data'!H:H)</f>
        <v>1.6993977889246326E-5</v>
      </c>
      <c r="Q2169" s="24">
        <f>'EPA Data'!I2170/SUM('EPA Data'!I:I)</f>
        <v>8.8423209512113418E-6</v>
      </c>
      <c r="R2169" s="24">
        <f>'EPA Data'!J2170/SUM('EPA Data'!J:J)</f>
        <v>9.1528313919384362E-6</v>
      </c>
      <c r="S2169" s="24">
        <f>'EPA Data'!K2170/SUM('EPA Data'!K:K)</f>
        <v>4.4053006626298373E-5</v>
      </c>
      <c r="T2169" s="24">
        <f>'EPA Data'!L2170/SUM('EPA Data'!L:L)</f>
        <v>2.0794854980400057E-5</v>
      </c>
      <c r="U2169" s="24">
        <f>'EPA Data'!M2170/SUM('EPA Data'!M:M)</f>
        <v>3.9623652303438766E-6</v>
      </c>
      <c r="V2169" s="24">
        <f>'EPA Data'!N2170/SUM('EPA Data'!N:N)</f>
        <v>8.3346129427067206E-6</v>
      </c>
      <c r="W2169" s="24">
        <f>'EPA Data'!O2170/SUM('EPA Data'!O:O)</f>
        <v>4.8003971311893437E-6</v>
      </c>
      <c r="X2169" s="24">
        <f>'EPA Data'!P2170/SUM('EPA Data'!P:P)</f>
        <v>5.9819894350166622E-5</v>
      </c>
    </row>
    <row r="2170" spans="1:24" x14ac:dyDescent="0.25">
      <c r="A2170" s="16" t="s">
        <v>3534</v>
      </c>
      <c r="B2170" s="16" t="s">
        <v>3428</v>
      </c>
      <c r="C2170" s="21" t="s">
        <v>3535</v>
      </c>
      <c r="D2170" s="17">
        <f>SUMIFS('Census Data'!G:G,'Census Data'!$A:$A,$A2170)/SUMIFS('Census Data'!$F:$F,'Census Data'!$A:$A,$A2170)</f>
        <v>0.48818820293698739</v>
      </c>
      <c r="E2170" s="19">
        <f>SUMIFS('Census Data'!H:H,'Census Data'!$A:$A,$A2170)/SUMIFS('Census Data'!$F:$F,'Census Data'!$A:$A,$A2170)</f>
        <v>0.51181179706301261</v>
      </c>
      <c r="F2170" s="17">
        <f>SUM(SUMIFS('Census Data'!I:I,'Census Data'!$A:$A,$A2170),SUMIFS('Census Data'!J:J,'Census Data'!$A:$A,$A2170))/SUMIFS('Census Data'!$F:$F,'Census Data'!$A:$A,$A2170)</f>
        <v>0.72384245616620013</v>
      </c>
      <c r="G2170" s="17">
        <f>SUM(SUMIFS('Census Data'!K:K,'Census Data'!$A:$A,$A2170),SUMIFS('Census Data'!L:L,'Census Data'!$A:$A,$A2170))/SUMIFS('Census Data'!$F:$F,'Census Data'!$A:$A,$A2170)</f>
        <v>0.10758465939786847</v>
      </c>
      <c r="H2170" s="17">
        <f>SUM(SUMIFS('Census Data'!O:O,'Census Data'!$A:$A,$A2170),SUMIFS('Census Data'!P:P,'Census Data'!$A:$A,$A2170))/SUMIFS('Census Data'!$F:$F,'Census Data'!$A:$A,$A2170)</f>
        <v>3.5846716762437995E-2</v>
      </c>
      <c r="I2170" s="19">
        <f t="shared" si="66"/>
        <v>0.13272616767349343</v>
      </c>
      <c r="J2170" s="17">
        <f>SUM(SUMIFS('Census Data'!W:W,'Census Data'!$A:$A,$A2170),SUMIFS('Census Data'!X:X,'Census Data'!$A:$A,$A2170))/SUMIFS('Census Data'!$F:$F,'Census Data'!$A:$A,$A2170)</f>
        <v>0.13289192574038602</v>
      </c>
      <c r="K2170" s="19">
        <f t="shared" si="67"/>
        <v>0.867108074259614</v>
      </c>
      <c r="L2170" s="24">
        <f>'EPA Data'!D2171/SUM('EPA Data'!D:D)</f>
        <v>1.2582433169570151E-3</v>
      </c>
      <c r="M2170" s="24">
        <f>'EPA Data'!E2171/SUM('EPA Data'!E:E)</f>
        <v>2.1992342252540359E-3</v>
      </c>
      <c r="N2170" s="24">
        <f>'EPA Data'!F2171/SUM('EPA Data'!F:F)</f>
        <v>2.0814049608231956E-3</v>
      </c>
      <c r="O2170" s="24">
        <f>'EPA Data'!G2171/SUM('EPA Data'!G:G)</f>
        <v>2.2067795072125435E-3</v>
      </c>
      <c r="P2170" s="24">
        <f>'EPA Data'!H2171/SUM('EPA Data'!H:H)</f>
        <v>1.810280703046542E-3</v>
      </c>
      <c r="Q2170" s="24">
        <f>'EPA Data'!I2171/SUM('EPA Data'!I:I)</f>
        <v>5.6439943814139614E-4</v>
      </c>
      <c r="R2170" s="24">
        <f>'EPA Data'!J2171/SUM('EPA Data'!J:J)</f>
        <v>2.1710490211158226E-3</v>
      </c>
      <c r="S2170" s="24">
        <f>'EPA Data'!K2171/SUM('EPA Data'!K:K)</f>
        <v>2.8368180606054912E-3</v>
      </c>
      <c r="T2170" s="24">
        <f>'EPA Data'!L2171/SUM('EPA Data'!L:L)</f>
        <v>1.4418533186673866E-3</v>
      </c>
      <c r="U2170" s="24">
        <f>'EPA Data'!M2171/SUM('EPA Data'!M:M)</f>
        <v>7.2275083127909946E-4</v>
      </c>
      <c r="V2170" s="24">
        <f>'EPA Data'!N2171/SUM('EPA Data'!N:N)</f>
        <v>1.352583948300844E-3</v>
      </c>
      <c r="W2170" s="24">
        <f>'EPA Data'!O2171/SUM('EPA Data'!O:O)</f>
        <v>4.5230792704021737E-4</v>
      </c>
      <c r="X2170" s="24">
        <f>'EPA Data'!P2171/SUM('EPA Data'!P:P)</f>
        <v>3.0115220324189321E-3</v>
      </c>
    </row>
    <row r="2171" spans="1:24" x14ac:dyDescent="0.25">
      <c r="A2171" s="16" t="s">
        <v>3536</v>
      </c>
      <c r="B2171" s="16" t="s">
        <v>3428</v>
      </c>
      <c r="C2171" s="21" t="s">
        <v>3537</v>
      </c>
      <c r="D2171" s="17">
        <f>SUMIFS('Census Data'!G:G,'Census Data'!$A:$A,$A2171)/SUMIFS('Census Data'!$F:$F,'Census Data'!$A:$A,$A2171)</f>
        <v>0.49431042330450614</v>
      </c>
      <c r="E2171" s="19">
        <f>SUMIFS('Census Data'!H:H,'Census Data'!$A:$A,$A2171)/SUMIFS('Census Data'!$F:$F,'Census Data'!$A:$A,$A2171)</f>
        <v>0.50568957669549386</v>
      </c>
      <c r="F2171" s="17">
        <f>SUM(SUMIFS('Census Data'!I:I,'Census Data'!$A:$A,$A2171),SUMIFS('Census Data'!J:J,'Census Data'!$A:$A,$A2171))/SUMIFS('Census Data'!$F:$F,'Census Data'!$A:$A,$A2171)</f>
        <v>0.76315368623060931</v>
      </c>
      <c r="G2171" s="17">
        <f>SUM(SUMIFS('Census Data'!K:K,'Census Data'!$A:$A,$A2171),SUMIFS('Census Data'!L:L,'Census Data'!$A:$A,$A2171))/SUMIFS('Census Data'!$F:$F,'Census Data'!$A:$A,$A2171)</f>
        <v>3.8356973268215869E-2</v>
      </c>
      <c r="H2171" s="17">
        <f>SUM(SUMIFS('Census Data'!O:O,'Census Data'!$A:$A,$A2171),SUMIFS('Census Data'!P:P,'Census Data'!$A:$A,$A2171))/SUMIFS('Census Data'!$F:$F,'Census Data'!$A:$A,$A2171)</f>
        <v>1.7493141753496783E-2</v>
      </c>
      <c r="I2171" s="19">
        <f t="shared" si="66"/>
        <v>0.18099619874767803</v>
      </c>
      <c r="J2171" s="17">
        <f>SUM(SUMIFS('Census Data'!W:W,'Census Data'!$A:$A,$A2171),SUMIFS('Census Data'!X:X,'Census Data'!$A:$A,$A2171))/SUMIFS('Census Data'!$F:$F,'Census Data'!$A:$A,$A2171)</f>
        <v>6.7241570200150078E-2</v>
      </c>
      <c r="K2171" s="19">
        <f t="shared" si="67"/>
        <v>0.93275842979984991</v>
      </c>
      <c r="L2171" s="24">
        <f>'EPA Data'!D2172/SUM('EPA Data'!D:D)</f>
        <v>3.2919547861930896E-4</v>
      </c>
      <c r="M2171" s="24">
        <f>'EPA Data'!E2172/SUM('EPA Data'!E:E)</f>
        <v>3.6522320149568881E-4</v>
      </c>
      <c r="N2171" s="24">
        <f>'EPA Data'!F2172/SUM('EPA Data'!F:F)</f>
        <v>3.6688691850936652E-4</v>
      </c>
      <c r="O2171" s="24">
        <f>'EPA Data'!G2172/SUM('EPA Data'!G:G)</f>
        <v>1.1991684702669031E-4</v>
      </c>
      <c r="P2171" s="24">
        <f>'EPA Data'!H2172/SUM('EPA Data'!H:H)</f>
        <v>1.8074558073067886E-4</v>
      </c>
      <c r="Q2171" s="24">
        <f>'EPA Data'!I2172/SUM('EPA Data'!I:I)</f>
        <v>6.9357924063405947E-5</v>
      </c>
      <c r="R2171" s="24">
        <f>'EPA Data'!J2172/SUM('EPA Data'!J:J)</f>
        <v>1.5926842927338819E-4</v>
      </c>
      <c r="S2171" s="24">
        <f>'EPA Data'!K2172/SUM('EPA Data'!K:K)</f>
        <v>3.7660593167860971E-4</v>
      </c>
      <c r="T2171" s="24">
        <f>'EPA Data'!L2172/SUM('EPA Data'!L:L)</f>
        <v>2.1940368775300747E-4</v>
      </c>
      <c r="U2171" s="24">
        <f>'EPA Data'!M2172/SUM('EPA Data'!M:M)</f>
        <v>6.8796299531973562E-5</v>
      </c>
      <c r="V2171" s="24">
        <f>'EPA Data'!N2172/SUM('EPA Data'!N:N)</f>
        <v>1.0841255938480811E-4</v>
      </c>
      <c r="W2171" s="24">
        <f>'EPA Data'!O2172/SUM('EPA Data'!O:O)</f>
        <v>6.7479844559603753E-5</v>
      </c>
      <c r="X2171" s="24">
        <f>'EPA Data'!P2172/SUM('EPA Data'!P:P)</f>
        <v>4.3698236833048334E-4</v>
      </c>
    </row>
    <row r="2172" spans="1:24" x14ac:dyDescent="0.25">
      <c r="A2172" s="16" t="s">
        <v>3538</v>
      </c>
      <c r="B2172" s="16" t="s">
        <v>3428</v>
      </c>
      <c r="C2172" s="21" t="s">
        <v>151</v>
      </c>
      <c r="D2172" s="17">
        <f>SUMIFS('Census Data'!G:G,'Census Data'!$A:$A,$A2172)/SUMIFS('Census Data'!$F:$F,'Census Data'!$A:$A,$A2172)</f>
        <v>0.48809362082015256</v>
      </c>
      <c r="E2172" s="19">
        <f>SUMIFS('Census Data'!H:H,'Census Data'!$A:$A,$A2172)/SUMIFS('Census Data'!$F:$F,'Census Data'!$A:$A,$A2172)</f>
        <v>0.51190637917984749</v>
      </c>
      <c r="F2172" s="17">
        <f>SUM(SUMIFS('Census Data'!I:I,'Census Data'!$A:$A,$A2172),SUMIFS('Census Data'!J:J,'Census Data'!$A:$A,$A2172))/SUMIFS('Census Data'!$F:$F,'Census Data'!$A:$A,$A2172)</f>
        <v>0.7722941370543599</v>
      </c>
      <c r="G2172" s="17">
        <f>SUM(SUMIFS('Census Data'!K:K,'Census Data'!$A:$A,$A2172),SUMIFS('Census Data'!L:L,'Census Data'!$A:$A,$A2172))/SUMIFS('Census Data'!$F:$F,'Census Data'!$A:$A,$A2172)</f>
        <v>2.6704446212665205E-2</v>
      </c>
      <c r="H2172" s="17">
        <f>SUM(SUMIFS('Census Data'!O:O,'Census Data'!$A:$A,$A2172),SUMIFS('Census Data'!P:P,'Census Data'!$A:$A,$A2172))/SUMIFS('Census Data'!$F:$F,'Census Data'!$A:$A,$A2172)</f>
        <v>2.334698313505541E-2</v>
      </c>
      <c r="I2172" s="19">
        <f t="shared" si="66"/>
        <v>0.17765443359791944</v>
      </c>
      <c r="J2172" s="17">
        <f>SUM(SUMIFS('Census Data'!W:W,'Census Data'!$A:$A,$A2172),SUMIFS('Census Data'!X:X,'Census Data'!$A:$A,$A2172))/SUMIFS('Census Data'!$F:$F,'Census Data'!$A:$A,$A2172)</f>
        <v>6.2918469928387052E-2</v>
      </c>
      <c r="K2172" s="19">
        <f t="shared" si="67"/>
        <v>0.93708153007161299</v>
      </c>
      <c r="L2172" s="24">
        <f>'EPA Data'!D2173/SUM('EPA Data'!D:D)</f>
        <v>1.2915118422359415E-4</v>
      </c>
      <c r="M2172" s="24">
        <f>'EPA Data'!E2173/SUM('EPA Data'!E:E)</f>
        <v>2.8762888076497078E-4</v>
      </c>
      <c r="N2172" s="24">
        <f>'EPA Data'!F2173/SUM('EPA Data'!F:F)</f>
        <v>2.7840663828080351E-4</v>
      </c>
      <c r="O2172" s="24">
        <f>'EPA Data'!G2173/SUM('EPA Data'!G:G)</f>
        <v>9.8554156192216704E-5</v>
      </c>
      <c r="P2172" s="24">
        <f>'EPA Data'!H2173/SUM('EPA Data'!H:H)</f>
        <v>1.5562492417381304E-4</v>
      </c>
      <c r="Q2172" s="24">
        <f>'EPA Data'!I2173/SUM('EPA Data'!I:I)</f>
        <v>5.9713095340620119E-5</v>
      </c>
      <c r="R2172" s="24">
        <f>'EPA Data'!J2173/SUM('EPA Data'!J:J)</f>
        <v>1.1249548595769582E-4</v>
      </c>
      <c r="S2172" s="24">
        <f>'EPA Data'!K2173/SUM('EPA Data'!K:K)</f>
        <v>3.5882194471764358E-4</v>
      </c>
      <c r="T2172" s="24">
        <f>'EPA Data'!L2173/SUM('EPA Data'!L:L)</f>
        <v>1.8207952347821583E-4</v>
      </c>
      <c r="U2172" s="24">
        <f>'EPA Data'!M2173/SUM('EPA Data'!M:M)</f>
        <v>6.4197294345217141E-5</v>
      </c>
      <c r="V2172" s="24">
        <f>'EPA Data'!N2173/SUM('EPA Data'!N:N)</f>
        <v>9.7428865805982941E-5</v>
      </c>
      <c r="W2172" s="24">
        <f>'EPA Data'!O2173/SUM('EPA Data'!O:O)</f>
        <v>6.1014669159458844E-5</v>
      </c>
      <c r="X2172" s="24">
        <f>'EPA Data'!P2173/SUM('EPA Data'!P:P)</f>
        <v>4.2451103178746857E-4</v>
      </c>
    </row>
    <row r="2173" spans="1:24" x14ac:dyDescent="0.25">
      <c r="A2173" s="16" t="s">
        <v>3539</v>
      </c>
      <c r="B2173" s="16" t="s">
        <v>3428</v>
      </c>
      <c r="C2173" s="21" t="s">
        <v>3540</v>
      </c>
      <c r="D2173" s="17">
        <f>SUMIFS('Census Data'!G:G,'Census Data'!$A:$A,$A2173)/SUMIFS('Census Data'!$F:$F,'Census Data'!$A:$A,$A2173)</f>
        <v>0.49459508977647487</v>
      </c>
      <c r="E2173" s="19">
        <f>SUMIFS('Census Data'!H:H,'Census Data'!$A:$A,$A2173)/SUMIFS('Census Data'!$F:$F,'Census Data'!$A:$A,$A2173)</f>
        <v>0.50540491022352507</v>
      </c>
      <c r="F2173" s="17">
        <f>SUM(SUMIFS('Census Data'!I:I,'Census Data'!$A:$A,$A2173),SUMIFS('Census Data'!J:J,'Census Data'!$A:$A,$A2173))/SUMIFS('Census Data'!$F:$F,'Census Data'!$A:$A,$A2173)</f>
        <v>0.90555148406009522</v>
      </c>
      <c r="G2173" s="17">
        <f>SUM(SUMIFS('Census Data'!K:K,'Census Data'!$A:$A,$A2173),SUMIFS('Census Data'!L:L,'Census Data'!$A:$A,$A2173))/SUMIFS('Census Data'!$F:$F,'Census Data'!$A:$A,$A2173)</f>
        <v>1.438255771344815E-2</v>
      </c>
      <c r="H2173" s="17">
        <f>SUM(SUMIFS('Census Data'!O:O,'Census Data'!$A:$A,$A2173),SUMIFS('Census Data'!P:P,'Census Data'!$A:$A,$A2173))/SUMIFS('Census Data'!$F:$F,'Census Data'!$A:$A,$A2173)</f>
        <v>5.771344814950531E-3</v>
      </c>
      <c r="I2173" s="19">
        <f t="shared" si="66"/>
        <v>7.4294613411506116E-2</v>
      </c>
      <c r="J2173" s="17">
        <f>SUM(SUMIFS('Census Data'!W:W,'Census Data'!$A:$A,$A2173),SUMIFS('Census Data'!X:X,'Census Data'!$A:$A,$A2173))/SUMIFS('Census Data'!$F:$F,'Census Data'!$A:$A,$A2173)</f>
        <v>0.10040307805056797</v>
      </c>
      <c r="K2173" s="19">
        <f t="shared" si="67"/>
        <v>0.89959692194943197</v>
      </c>
      <c r="L2173" s="24">
        <f>'EPA Data'!D2174/SUM('EPA Data'!D:D)</f>
        <v>1.2516896834762485E-5</v>
      </c>
      <c r="M2173" s="24">
        <f>'EPA Data'!E2174/SUM('EPA Data'!E:E)</f>
        <v>3.8671441996258586E-5</v>
      </c>
      <c r="N2173" s="24">
        <f>'EPA Data'!F2174/SUM('EPA Data'!F:F)</f>
        <v>3.5461732248296521E-5</v>
      </c>
      <c r="O2173" s="24">
        <f>'EPA Data'!G2174/SUM('EPA Data'!G:G)</f>
        <v>1.1007768821447947E-5</v>
      </c>
      <c r="P2173" s="24">
        <f>'EPA Data'!H2174/SUM('EPA Data'!H:H)</f>
        <v>2.3479834120791897E-5</v>
      </c>
      <c r="Q2173" s="24">
        <f>'EPA Data'!I2174/SUM('EPA Data'!I:I)</f>
        <v>1.101139957359888E-5</v>
      </c>
      <c r="R2173" s="24">
        <f>'EPA Data'!J2174/SUM('EPA Data'!J:J)</f>
        <v>1.2334689534092507E-5</v>
      </c>
      <c r="S2173" s="24">
        <f>'EPA Data'!K2174/SUM('EPA Data'!K:K)</f>
        <v>8.5656643873734638E-5</v>
      </c>
      <c r="T2173" s="24">
        <f>'EPA Data'!L2174/SUM('EPA Data'!L:L)</f>
        <v>2.8427478480177077E-5</v>
      </c>
      <c r="U2173" s="24">
        <f>'EPA Data'!M2174/SUM('EPA Data'!M:M)</f>
        <v>5.792361031778522E-6</v>
      </c>
      <c r="V2173" s="24">
        <f>'EPA Data'!N2174/SUM('EPA Data'!N:N)</f>
        <v>1.152264271588922E-5</v>
      </c>
      <c r="W2173" s="24">
        <f>'EPA Data'!O2174/SUM('EPA Data'!O:O)</f>
        <v>7.015596446118163E-6</v>
      </c>
      <c r="X2173" s="24">
        <f>'EPA Data'!P2174/SUM('EPA Data'!P:P)</f>
        <v>8.7055133901767061E-5</v>
      </c>
    </row>
    <row r="2174" spans="1:24" x14ac:dyDescent="0.25">
      <c r="A2174" s="16" t="s">
        <v>3541</v>
      </c>
      <c r="B2174" s="16" t="s">
        <v>3428</v>
      </c>
      <c r="C2174" s="21" t="s">
        <v>3542</v>
      </c>
      <c r="D2174" s="17">
        <f>SUMIFS('Census Data'!G:G,'Census Data'!$A:$A,$A2174)/SUMIFS('Census Data'!$F:$F,'Census Data'!$A:$A,$A2174)</f>
        <v>0.53542590697145453</v>
      </c>
      <c r="E2174" s="19">
        <f>SUMIFS('Census Data'!H:H,'Census Data'!$A:$A,$A2174)/SUMIFS('Census Data'!$F:$F,'Census Data'!$A:$A,$A2174)</f>
        <v>0.46457409302854541</v>
      </c>
      <c r="F2174" s="17">
        <f>SUM(SUMIFS('Census Data'!I:I,'Census Data'!$A:$A,$A2174),SUMIFS('Census Data'!J:J,'Census Data'!$A:$A,$A2174))/SUMIFS('Census Data'!$F:$F,'Census Data'!$A:$A,$A2174)</f>
        <v>0.88797907426361877</v>
      </c>
      <c r="G2174" s="17">
        <f>SUM(SUMIFS('Census Data'!K:K,'Census Data'!$A:$A,$A2174),SUMIFS('Census Data'!L:L,'Census Data'!$A:$A,$A2174))/SUMIFS('Census Data'!$F:$F,'Census Data'!$A:$A,$A2174)</f>
        <v>3.4800409416581371E-2</v>
      </c>
      <c r="H2174" s="17">
        <f>SUM(SUMIFS('Census Data'!O:O,'Census Data'!$A:$A,$A2174),SUMIFS('Census Data'!P:P,'Census Data'!$A:$A,$A2174))/SUMIFS('Census Data'!$F:$F,'Census Data'!$A:$A,$A2174)</f>
        <v>1.3078585238257705E-2</v>
      </c>
      <c r="I2174" s="19">
        <f t="shared" si="66"/>
        <v>6.4141931081542203E-2</v>
      </c>
      <c r="J2174" s="17">
        <f>SUM(SUMIFS('Census Data'!W:W,'Census Data'!$A:$A,$A2174),SUMIFS('Census Data'!X:X,'Census Data'!$A:$A,$A2174))/SUMIFS('Census Data'!$F:$F,'Census Data'!$A:$A,$A2174)</f>
        <v>7.5287160241100881E-2</v>
      </c>
      <c r="K2174" s="19">
        <f t="shared" si="67"/>
        <v>0.92471283975889906</v>
      </c>
      <c r="L2174" s="24">
        <f>'EPA Data'!D2175/SUM('EPA Data'!D:D)</f>
        <v>8.4955972089125421E-6</v>
      </c>
      <c r="M2174" s="24">
        <f>'EPA Data'!E2175/SUM('EPA Data'!E:E)</f>
        <v>2.863557118912444E-5</v>
      </c>
      <c r="N2174" s="24">
        <f>'EPA Data'!F2175/SUM('EPA Data'!F:F)</f>
        <v>2.6391601284876919E-5</v>
      </c>
      <c r="O2174" s="24">
        <f>'EPA Data'!G2175/SUM('EPA Data'!G:G)</f>
        <v>6.9763615403623485E-6</v>
      </c>
      <c r="P2174" s="24">
        <f>'EPA Data'!H2175/SUM('EPA Data'!H:H)</f>
        <v>1.6278742483030095E-5</v>
      </c>
      <c r="Q2174" s="24">
        <f>'EPA Data'!I2175/SUM('EPA Data'!I:I)</f>
        <v>6.9738510314992829E-6</v>
      </c>
      <c r="R2174" s="24">
        <f>'EPA Data'!J2175/SUM('EPA Data'!J:J)</f>
        <v>9.2143768633873023E-6</v>
      </c>
      <c r="S2174" s="24">
        <f>'EPA Data'!K2175/SUM('EPA Data'!K:K)</f>
        <v>6.038688179325323E-5</v>
      </c>
      <c r="T2174" s="24">
        <f>'EPA Data'!L2175/SUM('EPA Data'!L:L)</f>
        <v>2.0644147128705314E-5</v>
      </c>
      <c r="U2174" s="24">
        <f>'EPA Data'!M2175/SUM('EPA Data'!M:M)</f>
        <v>4.4219745642712392E-6</v>
      </c>
      <c r="V2174" s="24">
        <f>'EPA Data'!N2175/SUM('EPA Data'!N:N)</f>
        <v>8.1734741308380312E-6</v>
      </c>
      <c r="W2174" s="24">
        <f>'EPA Data'!O2175/SUM('EPA Data'!O:O)</f>
        <v>4.9701206812992585E-6</v>
      </c>
      <c r="X2174" s="24">
        <f>'EPA Data'!P2175/SUM('EPA Data'!P:P)</f>
        <v>5.9243042387659817E-5</v>
      </c>
    </row>
    <row r="2175" spans="1:24" x14ac:dyDescent="0.25">
      <c r="A2175" s="16" t="s">
        <v>3543</v>
      </c>
      <c r="B2175" s="16" t="s">
        <v>3428</v>
      </c>
      <c r="C2175" s="21" t="s">
        <v>3544</v>
      </c>
      <c r="D2175" s="17">
        <f>SUMIFS('Census Data'!G:G,'Census Data'!$A:$A,$A2175)/SUMIFS('Census Data'!$F:$F,'Census Data'!$A:$A,$A2175)</f>
        <v>0.52679234080451243</v>
      </c>
      <c r="E2175" s="19">
        <f>SUMIFS('Census Data'!H:H,'Census Data'!$A:$A,$A2175)/SUMIFS('Census Data'!$F:$F,'Census Data'!$A:$A,$A2175)</f>
        <v>0.47320765919548763</v>
      </c>
      <c r="F2175" s="17">
        <f>SUM(SUMIFS('Census Data'!I:I,'Census Data'!$A:$A,$A2175),SUMIFS('Census Data'!J:J,'Census Data'!$A:$A,$A2175))/SUMIFS('Census Data'!$F:$F,'Census Data'!$A:$A,$A2175)</f>
        <v>0.9080203849388947</v>
      </c>
      <c r="G2175" s="17">
        <f>SUM(SUMIFS('Census Data'!K:K,'Census Data'!$A:$A,$A2175),SUMIFS('Census Data'!L:L,'Census Data'!$A:$A,$A2175))/SUMIFS('Census Data'!$F:$F,'Census Data'!$A:$A,$A2175)</f>
        <v>2.0681806936816587E-2</v>
      </c>
      <c r="H2175" s="17">
        <f>SUM(SUMIFS('Census Data'!O:O,'Census Data'!$A:$A,$A2175),SUMIFS('Census Data'!P:P,'Census Data'!$A:$A,$A2175))/SUMIFS('Census Data'!$F:$F,'Census Data'!$A:$A,$A2175)</f>
        <v>8.7576072435802278E-3</v>
      </c>
      <c r="I2175" s="19">
        <f t="shared" si="66"/>
        <v>6.2540200880708552E-2</v>
      </c>
      <c r="J2175" s="17">
        <f>SUM(SUMIFS('Census Data'!W:W,'Census Data'!$A:$A,$A2175),SUMIFS('Census Data'!X:X,'Census Data'!$A:$A,$A2175))/SUMIFS('Census Data'!$F:$F,'Census Data'!$A:$A,$A2175)</f>
        <v>0.13433278907525606</v>
      </c>
      <c r="K2175" s="19">
        <f t="shared" si="67"/>
        <v>0.86566721092474397</v>
      </c>
      <c r="L2175" s="24">
        <f>'EPA Data'!D2176/SUM('EPA Data'!D:D)</f>
        <v>1.8728937974275288E-5</v>
      </c>
      <c r="M2175" s="24">
        <f>'EPA Data'!E2176/SUM('EPA Data'!E:E)</f>
        <v>6.2542081629390041E-5</v>
      </c>
      <c r="N2175" s="24">
        <f>'EPA Data'!F2176/SUM('EPA Data'!F:F)</f>
        <v>5.6037920801516719E-5</v>
      </c>
      <c r="O2175" s="24">
        <f>'EPA Data'!G2176/SUM('EPA Data'!G:G)</f>
        <v>1.496659862848422E-5</v>
      </c>
      <c r="P2175" s="24">
        <f>'EPA Data'!H2176/SUM('EPA Data'!H:H)</f>
        <v>3.5231159060152936E-5</v>
      </c>
      <c r="Q2175" s="24">
        <f>'EPA Data'!I2176/SUM('EPA Data'!I:I)</f>
        <v>1.4880397985514753E-5</v>
      </c>
      <c r="R2175" s="24">
        <f>'EPA Data'!J2176/SUM('EPA Data'!J:J)</f>
        <v>2.0126716826868432E-5</v>
      </c>
      <c r="S2175" s="24">
        <f>'EPA Data'!K2176/SUM('EPA Data'!K:K)</f>
        <v>1.3059900066344284E-4</v>
      </c>
      <c r="T2175" s="24">
        <f>'EPA Data'!L2176/SUM('EPA Data'!L:L)</f>
        <v>4.2918743715927999E-5</v>
      </c>
      <c r="U2175" s="24">
        <f>'EPA Data'!M2176/SUM('EPA Data'!M:M)</f>
        <v>8.8434013502318354E-6</v>
      </c>
      <c r="V2175" s="24">
        <f>'EPA Data'!N2176/SUM('EPA Data'!N:N)</f>
        <v>1.7368928576545605E-5</v>
      </c>
      <c r="W2175" s="24">
        <f>'EPA Data'!O2176/SUM('EPA Data'!O:O)</f>
        <v>1.027428860822852E-5</v>
      </c>
      <c r="X2175" s="24">
        <f>'EPA Data'!P2176/SUM('EPA Data'!P:P)</f>
        <v>1.2767916495496961E-4</v>
      </c>
    </row>
    <row r="2176" spans="1:24" x14ac:dyDescent="0.25">
      <c r="A2176" s="16" t="s">
        <v>3545</v>
      </c>
      <c r="B2176" s="16" t="s">
        <v>2541</v>
      </c>
      <c r="C2176" s="21" t="s">
        <v>584</v>
      </c>
      <c r="D2176" s="17">
        <f>SUMIFS('Census Data'!G:G,'Census Data'!$A:$A,$A2176)/SUMIFS('Census Data'!$F:$F,'Census Data'!$A:$A,$A2176)</f>
        <v>0.51010915405606549</v>
      </c>
      <c r="E2176" s="19">
        <f>SUMIFS('Census Data'!H:H,'Census Data'!$A:$A,$A2176)/SUMIFS('Census Data'!$F:$F,'Census Data'!$A:$A,$A2176)</f>
        <v>0.48989084594393451</v>
      </c>
      <c r="F2176" s="17">
        <f>SUM(SUMIFS('Census Data'!I:I,'Census Data'!$A:$A,$A2176),SUMIFS('Census Data'!J:J,'Census Data'!$A:$A,$A2176))/SUMIFS('Census Data'!$F:$F,'Census Data'!$A:$A,$A2176)</f>
        <v>0.93698834036219303</v>
      </c>
      <c r="G2176" s="17">
        <f>SUM(SUMIFS('Census Data'!K:K,'Census Data'!$A:$A,$A2176),SUMIFS('Census Data'!L:L,'Census Data'!$A:$A,$A2176))/SUMIFS('Census Data'!$F:$F,'Census Data'!$A:$A,$A2176)</f>
        <v>6.8841478541304887E-3</v>
      </c>
      <c r="H2176" s="17">
        <f>SUM(SUMIFS('Census Data'!O:O,'Census Data'!$A:$A,$A2176),SUMIFS('Census Data'!P:P,'Census Data'!$A:$A,$A2176))/SUMIFS('Census Data'!$F:$F,'Census Data'!$A:$A,$A2176)</f>
        <v>9.3029025055817414E-3</v>
      </c>
      <c r="I2176" s="19">
        <f t="shared" si="66"/>
        <v>4.6824609278094731E-2</v>
      </c>
      <c r="J2176" s="17">
        <f>SUM(SUMIFS('Census Data'!W:W,'Census Data'!$A:$A,$A2176),SUMIFS('Census Data'!X:X,'Census Data'!$A:$A,$A2176))/SUMIFS('Census Data'!$F:$F,'Census Data'!$A:$A,$A2176)</f>
        <v>4.7196725378318038E-2</v>
      </c>
      <c r="K2176" s="19">
        <f t="shared" si="67"/>
        <v>0.95280327462168191</v>
      </c>
      <c r="L2176" s="24">
        <f>'EPA Data'!D2177/SUM('EPA Data'!D:D)</f>
        <v>8.0498467749539142E-6</v>
      </c>
      <c r="M2176" s="24">
        <f>'EPA Data'!E2177/SUM('EPA Data'!E:E)</f>
        <v>1.4287716557654735E-5</v>
      </c>
      <c r="N2176" s="24">
        <f>'EPA Data'!F2177/SUM('EPA Data'!F:F)</f>
        <v>7.6291082318187254E-6</v>
      </c>
      <c r="O2176" s="24">
        <f>'EPA Data'!G2177/SUM('EPA Data'!G:G)</f>
        <v>9.1602862592417699E-6</v>
      </c>
      <c r="P2176" s="24">
        <f>'EPA Data'!H2177/SUM('EPA Data'!H:H)</f>
        <v>2.1393583636531072E-5</v>
      </c>
      <c r="Q2176" s="24">
        <f>'EPA Data'!I2177/SUM('EPA Data'!I:I)</f>
        <v>8.6090579028894365E-6</v>
      </c>
      <c r="R2176" s="24">
        <f>'EPA Data'!J2177/SUM('EPA Data'!J:J)</f>
        <v>8.9615455704719841E-6</v>
      </c>
      <c r="S2176" s="24">
        <f>'EPA Data'!K2177/SUM('EPA Data'!K:K)</f>
        <v>2.6960839496233078E-5</v>
      </c>
      <c r="T2176" s="24">
        <f>'EPA Data'!L2177/SUM('EPA Data'!L:L)</f>
        <v>1.1062884776302642E-5</v>
      </c>
      <c r="U2176" s="24">
        <f>'EPA Data'!M2177/SUM('EPA Data'!M:M)</f>
        <v>1.0190468015904698E-5</v>
      </c>
      <c r="V2176" s="24">
        <f>'EPA Data'!N2177/SUM('EPA Data'!N:N)</f>
        <v>9.4711941902752573E-6</v>
      </c>
      <c r="W2176" s="24">
        <f>'EPA Data'!O2177/SUM('EPA Data'!O:O)</f>
        <v>6.4888472160691736E-6</v>
      </c>
      <c r="X2176" s="24">
        <f>'EPA Data'!P2177/SUM('EPA Data'!P:P)</f>
        <v>4.6906035203281894E-5</v>
      </c>
    </row>
    <row r="2177" spans="1:24" x14ac:dyDescent="0.25">
      <c r="A2177" s="16" t="s">
        <v>3546</v>
      </c>
      <c r="B2177" s="16" t="s">
        <v>2541</v>
      </c>
      <c r="C2177" s="21" t="s">
        <v>194</v>
      </c>
      <c r="D2177" s="17">
        <f>SUMIFS('Census Data'!G:G,'Census Data'!$A:$A,$A2177)/SUMIFS('Census Data'!$F:$F,'Census Data'!$A:$A,$A2177)</f>
        <v>0.50099405715022627</v>
      </c>
      <c r="E2177" s="19">
        <f>SUMIFS('Census Data'!H:H,'Census Data'!$A:$A,$A2177)/SUMIFS('Census Data'!$F:$F,'Census Data'!$A:$A,$A2177)</f>
        <v>0.49900594284977379</v>
      </c>
      <c r="F2177" s="17">
        <f>SUM(SUMIFS('Census Data'!I:I,'Census Data'!$A:$A,$A2177),SUMIFS('Census Data'!J:J,'Census Data'!$A:$A,$A2177))/SUMIFS('Census Data'!$F:$F,'Census Data'!$A:$A,$A2177)</f>
        <v>0.86528107637582885</v>
      </c>
      <c r="G2177" s="17">
        <f>SUM(SUMIFS('Census Data'!K:K,'Census Data'!$A:$A,$A2177),SUMIFS('Census Data'!L:L,'Census Data'!$A:$A,$A2177))/SUMIFS('Census Data'!$F:$F,'Census Data'!$A:$A,$A2177)</f>
        <v>1.2240336152515234E-2</v>
      </c>
      <c r="H2177" s="17">
        <f>SUM(SUMIFS('Census Data'!O:O,'Census Data'!$A:$A,$A2177),SUMIFS('Census Data'!P:P,'Census Data'!$A:$A,$A2177))/SUMIFS('Census Data'!$F:$F,'Census Data'!$A:$A,$A2177)</f>
        <v>7.0239540906795059E-2</v>
      </c>
      <c r="I2177" s="19">
        <f t="shared" si="66"/>
        <v>5.2239046564860891E-2</v>
      </c>
      <c r="J2177" s="17">
        <f>SUM(SUMIFS('Census Data'!W:W,'Census Data'!$A:$A,$A2177),SUMIFS('Census Data'!X:X,'Census Data'!$A:$A,$A2177))/SUMIFS('Census Data'!$F:$F,'Census Data'!$A:$A,$A2177)</f>
        <v>7.7934080577735265E-2</v>
      </c>
      <c r="K2177" s="19">
        <f t="shared" si="67"/>
        <v>0.92206591942226468</v>
      </c>
      <c r="L2177" s="24">
        <f>'EPA Data'!D2178/SUM('EPA Data'!D:D)</f>
        <v>2.7578947858609075E-5</v>
      </c>
      <c r="M2177" s="24">
        <f>'EPA Data'!E2178/SUM('EPA Data'!E:E)</f>
        <v>3.0121297860610622E-5</v>
      </c>
      <c r="N2177" s="24">
        <f>'EPA Data'!F2178/SUM('EPA Data'!F:F)</f>
        <v>1.5236463592290778E-5</v>
      </c>
      <c r="O2177" s="24">
        <f>'EPA Data'!G2178/SUM('EPA Data'!G:G)</f>
        <v>6.1083860385233583E-5</v>
      </c>
      <c r="P2177" s="24">
        <f>'EPA Data'!H2178/SUM('EPA Data'!H:H)</f>
        <v>7.392512905050022E-5</v>
      </c>
      <c r="Q2177" s="24">
        <f>'EPA Data'!I2178/SUM('EPA Data'!I:I)</f>
        <v>3.9099949611198973E-5</v>
      </c>
      <c r="R2177" s="24">
        <f>'EPA Data'!J2178/SUM('EPA Data'!J:J)</f>
        <v>2.8035221597087073E-5</v>
      </c>
      <c r="S2177" s="24">
        <f>'EPA Data'!K2178/SUM('EPA Data'!K:K)</f>
        <v>5.4818089686909127E-5</v>
      </c>
      <c r="T2177" s="24">
        <f>'EPA Data'!L2178/SUM('EPA Data'!L:L)</f>
        <v>3.5879270855361631E-5</v>
      </c>
      <c r="U2177" s="24">
        <f>'EPA Data'!M2178/SUM('EPA Data'!M:M)</f>
        <v>1.4601504935105351E-4</v>
      </c>
      <c r="V2177" s="24">
        <f>'EPA Data'!N2178/SUM('EPA Data'!N:N)</f>
        <v>4.4474267865846842E-5</v>
      </c>
      <c r="W2177" s="24">
        <f>'EPA Data'!O2178/SUM('EPA Data'!O:O)</f>
        <v>3.9987426210100241E-5</v>
      </c>
      <c r="X2177" s="24">
        <f>'EPA Data'!P2178/SUM('EPA Data'!P:P)</f>
        <v>9.7397027690402152E-5</v>
      </c>
    </row>
    <row r="2178" spans="1:24" x14ac:dyDescent="0.25">
      <c r="A2178" s="16" t="s">
        <v>3547</v>
      </c>
      <c r="B2178" s="16" t="s">
        <v>2541</v>
      </c>
      <c r="C2178" s="21" t="s">
        <v>3548</v>
      </c>
      <c r="D2178" s="17">
        <f>SUMIFS('Census Data'!G:G,'Census Data'!$A:$A,$A2178)/SUMIFS('Census Data'!$F:$F,'Census Data'!$A:$A,$A2178)</f>
        <v>0.4932578009359449</v>
      </c>
      <c r="E2178" s="19">
        <f>SUMIFS('Census Data'!H:H,'Census Data'!$A:$A,$A2178)/SUMIFS('Census Data'!$F:$F,'Census Data'!$A:$A,$A2178)</f>
        <v>0.50674219906405504</v>
      </c>
      <c r="F2178" s="17">
        <f>SUM(SUMIFS('Census Data'!I:I,'Census Data'!$A:$A,$A2178),SUMIFS('Census Data'!J:J,'Census Data'!$A:$A,$A2178))/SUMIFS('Census Data'!$F:$F,'Census Data'!$A:$A,$A2178)</f>
        <v>0.8887602914485625</v>
      </c>
      <c r="G2178" s="17">
        <f>SUM(SUMIFS('Census Data'!K:K,'Census Data'!$A:$A,$A2178),SUMIFS('Census Data'!L:L,'Census Data'!$A:$A,$A2178))/SUMIFS('Census Data'!$F:$F,'Census Data'!$A:$A,$A2178)</f>
        <v>1.1946808485199205E-2</v>
      </c>
      <c r="H2178" s="17">
        <f>SUM(SUMIFS('Census Data'!O:O,'Census Data'!$A:$A,$A2178),SUMIFS('Census Data'!P:P,'Census Data'!$A:$A,$A2178))/SUMIFS('Census Data'!$F:$F,'Census Data'!$A:$A,$A2178)</f>
        <v>4.8597876069796528E-2</v>
      </c>
      <c r="I2178" s="19">
        <f t="shared" si="66"/>
        <v>5.0695023996441768E-2</v>
      </c>
      <c r="J2178" s="17">
        <f>SUM(SUMIFS('Census Data'!W:W,'Census Data'!$A:$A,$A2178),SUMIFS('Census Data'!X:X,'Census Data'!$A:$A,$A2178))/SUMIFS('Census Data'!$F:$F,'Census Data'!$A:$A,$A2178)</f>
        <v>9.0100840054808021E-2</v>
      </c>
      <c r="K2178" s="19">
        <f t="shared" si="67"/>
        <v>0.90989915994519199</v>
      </c>
      <c r="L2178" s="24">
        <f>'EPA Data'!D2179/SUM('EPA Data'!D:D)</f>
        <v>5.8610413886879104E-5</v>
      </c>
      <c r="M2178" s="24">
        <f>'EPA Data'!E2179/SUM('EPA Data'!E:E)</f>
        <v>9.1417577146323635E-5</v>
      </c>
      <c r="N2178" s="24">
        <f>'EPA Data'!F2179/SUM('EPA Data'!F:F)</f>
        <v>5.8093863727920174E-5</v>
      </c>
      <c r="O2178" s="24">
        <f>'EPA Data'!G2179/SUM('EPA Data'!G:G)</f>
        <v>4.8099837978271591E-4</v>
      </c>
      <c r="P2178" s="24">
        <f>'EPA Data'!H2179/SUM('EPA Data'!H:H)</f>
        <v>4.4566961964211983E-4</v>
      </c>
      <c r="Q2178" s="24">
        <f>'EPA Data'!I2179/SUM('EPA Data'!I:I)</f>
        <v>2.5673144494022443E-4</v>
      </c>
      <c r="R2178" s="24">
        <f>'EPA Data'!J2179/SUM('EPA Data'!J:J)</f>
        <v>1.7943228409486969E-4</v>
      </c>
      <c r="S2178" s="24">
        <f>'EPA Data'!K2179/SUM('EPA Data'!K:K)</f>
        <v>2.7027010172139929E-4</v>
      </c>
      <c r="T2178" s="24">
        <f>'EPA Data'!L2179/SUM('EPA Data'!L:L)</f>
        <v>1.785482030355981E-4</v>
      </c>
      <c r="U2178" s="24">
        <f>'EPA Data'!M2179/SUM('EPA Data'!M:M)</f>
        <v>8.8999158870698575E-4</v>
      </c>
      <c r="V2178" s="24">
        <f>'EPA Data'!N2179/SUM('EPA Data'!N:N)</f>
        <v>3.3011210131907544E-4</v>
      </c>
      <c r="W2178" s="24">
        <f>'EPA Data'!O2179/SUM('EPA Data'!O:O)</f>
        <v>2.9244585556451199E-4</v>
      </c>
      <c r="X2178" s="24">
        <f>'EPA Data'!P2179/SUM('EPA Data'!P:P)</f>
        <v>3.7167331701342348E-4</v>
      </c>
    </row>
    <row r="2179" spans="1:24" x14ac:dyDescent="0.25">
      <c r="A2179" s="16" t="s">
        <v>3549</v>
      </c>
      <c r="B2179" s="16" t="s">
        <v>2541</v>
      </c>
      <c r="C2179" s="21" t="s">
        <v>3550</v>
      </c>
      <c r="D2179" s="17">
        <f>SUMIFS('Census Data'!G:G,'Census Data'!$A:$A,$A2179)/SUMIFS('Census Data'!$F:$F,'Census Data'!$A:$A,$A2179)</f>
        <v>0.49460521081941128</v>
      </c>
      <c r="E2179" s="19">
        <f>SUMIFS('Census Data'!H:H,'Census Data'!$A:$A,$A2179)/SUMIFS('Census Data'!$F:$F,'Census Data'!$A:$A,$A2179)</f>
        <v>0.50539478918058867</v>
      </c>
      <c r="F2179" s="17">
        <f>SUM(SUMIFS('Census Data'!I:I,'Census Data'!$A:$A,$A2179),SUMIFS('Census Data'!J:J,'Census Data'!$A:$A,$A2179))/SUMIFS('Census Data'!$F:$F,'Census Data'!$A:$A,$A2179)</f>
        <v>0.92569112967382661</v>
      </c>
      <c r="G2179" s="17">
        <f>SUM(SUMIFS('Census Data'!K:K,'Census Data'!$A:$A,$A2179),SUMIFS('Census Data'!L:L,'Census Data'!$A:$A,$A2179))/SUMIFS('Census Data'!$F:$F,'Census Data'!$A:$A,$A2179)</f>
        <v>8.6764120922832137E-3</v>
      </c>
      <c r="H2179" s="17">
        <f>SUM(SUMIFS('Census Data'!O:O,'Census Data'!$A:$A,$A2179),SUMIFS('Census Data'!P:P,'Census Data'!$A:$A,$A2179))/SUMIFS('Census Data'!$F:$F,'Census Data'!$A:$A,$A2179)</f>
        <v>1.6283810660302309E-2</v>
      </c>
      <c r="I2179" s="19">
        <f t="shared" ref="I2179:I2242" si="68">100%-SUM(F2179:H2179)</f>
        <v>4.9348647573587923E-2</v>
      </c>
      <c r="J2179" s="17">
        <f>SUM(SUMIFS('Census Data'!W:W,'Census Data'!$A:$A,$A2179),SUMIFS('Census Data'!X:X,'Census Data'!$A:$A,$A2179))/SUMIFS('Census Data'!$F:$F,'Census Data'!$A:$A,$A2179)</f>
        <v>8.6416070007955453E-2</v>
      </c>
      <c r="K2179" s="19">
        <f t="shared" ref="K2179:K2242" si="69">100%-J2179</f>
        <v>0.91358392999204452</v>
      </c>
      <c r="L2179" s="24">
        <f>'EPA Data'!D2180/SUM('EPA Data'!D:D)</f>
        <v>8.9605243749070763E-6</v>
      </c>
      <c r="M2179" s="24">
        <f>'EPA Data'!E2180/SUM('EPA Data'!E:E)</f>
        <v>1.7200925566919268E-5</v>
      </c>
      <c r="N2179" s="24">
        <f>'EPA Data'!F2180/SUM('EPA Data'!F:F)</f>
        <v>1.1292996641028471E-5</v>
      </c>
      <c r="O2179" s="24">
        <f>'EPA Data'!G2180/SUM('EPA Data'!G:G)</f>
        <v>4.3198817547007945E-5</v>
      </c>
      <c r="P2179" s="24">
        <f>'EPA Data'!H2180/SUM('EPA Data'!H:H)</f>
        <v>7.1426646089810792E-5</v>
      </c>
      <c r="Q2179" s="24">
        <f>'EPA Data'!I2180/SUM('EPA Data'!I:I)</f>
        <v>5.6044931477911372E-5</v>
      </c>
      <c r="R2179" s="24">
        <f>'EPA Data'!J2180/SUM('EPA Data'!J:J)</f>
        <v>1.0564261536303797E-4</v>
      </c>
      <c r="S2179" s="24">
        <f>'EPA Data'!K2180/SUM('EPA Data'!K:K)</f>
        <v>6.5034693208327791E-5</v>
      </c>
      <c r="T2179" s="24">
        <f>'EPA Data'!L2180/SUM('EPA Data'!L:L)</f>
        <v>7.6422357407632862E-5</v>
      </c>
      <c r="U2179" s="24">
        <f>'EPA Data'!M2180/SUM('EPA Data'!M:M)</f>
        <v>7.1663372393347368E-5</v>
      </c>
      <c r="V2179" s="24">
        <f>'EPA Data'!N2180/SUM('EPA Data'!N:N)</f>
        <v>2.8807472672419102E-5</v>
      </c>
      <c r="W2179" s="24">
        <f>'EPA Data'!O2180/SUM('EPA Data'!O:O)</f>
        <v>2.781185422389046E-5</v>
      </c>
      <c r="X2179" s="24">
        <f>'EPA Data'!P2180/SUM('EPA Data'!P:P)</f>
        <v>5.6103943966101623E-5</v>
      </c>
    </row>
    <row r="2180" spans="1:24" x14ac:dyDescent="0.25">
      <c r="A2180" s="16" t="s">
        <v>3551</v>
      </c>
      <c r="B2180" s="16" t="s">
        <v>2541</v>
      </c>
      <c r="C2180" s="21" t="s">
        <v>211</v>
      </c>
      <c r="D2180" s="17">
        <f>SUMIFS('Census Data'!G:G,'Census Data'!$A:$A,$A2180)/SUMIFS('Census Data'!$F:$F,'Census Data'!$A:$A,$A2180)</f>
        <v>0.5008977346525576</v>
      </c>
      <c r="E2180" s="19">
        <f>SUMIFS('Census Data'!H:H,'Census Data'!$A:$A,$A2180)/SUMIFS('Census Data'!$F:$F,'Census Data'!$A:$A,$A2180)</f>
        <v>0.4991022653474424</v>
      </c>
      <c r="F2180" s="17">
        <f>SUM(SUMIFS('Census Data'!I:I,'Census Data'!$A:$A,$A2180),SUMIFS('Census Data'!J:J,'Census Data'!$A:$A,$A2180))/SUMIFS('Census Data'!$F:$F,'Census Data'!$A:$A,$A2180)</f>
        <v>0.92424647591397024</v>
      </c>
      <c r="G2180" s="17">
        <f>SUM(SUMIFS('Census Data'!K:K,'Census Data'!$A:$A,$A2180),SUMIFS('Census Data'!L:L,'Census Data'!$A:$A,$A2180))/SUMIFS('Census Data'!$F:$F,'Census Data'!$A:$A,$A2180)</f>
        <v>7.6020934408068154E-3</v>
      </c>
      <c r="H2180" s="17">
        <f>SUM(SUMIFS('Census Data'!O:O,'Census Data'!$A:$A,$A2180),SUMIFS('Census Data'!P:P,'Census Data'!$A:$A,$A2180))/SUMIFS('Census Data'!$F:$F,'Census Data'!$A:$A,$A2180)</f>
        <v>1.1384039423921763E-2</v>
      </c>
      <c r="I2180" s="19">
        <f t="shared" si="68"/>
        <v>5.6767391221301144E-2</v>
      </c>
      <c r="J2180" s="17">
        <f>SUM(SUMIFS('Census Data'!W:W,'Census Data'!$A:$A,$A2180),SUMIFS('Census Data'!X:X,'Census Data'!$A:$A,$A2180))/SUMIFS('Census Data'!$F:$F,'Census Data'!$A:$A,$A2180)</f>
        <v>5.5697749933147418E-2</v>
      </c>
      <c r="K2180" s="19">
        <f t="shared" si="69"/>
        <v>0.94430225006685253</v>
      </c>
      <c r="L2180" s="24">
        <f>'EPA Data'!D2181/SUM('EPA Data'!D:D)</f>
        <v>7.6546324699771379E-5</v>
      </c>
      <c r="M2180" s="24">
        <f>'EPA Data'!E2181/SUM('EPA Data'!E:E)</f>
        <v>2.0201491309491099E-5</v>
      </c>
      <c r="N2180" s="24">
        <f>'EPA Data'!F2181/SUM('EPA Data'!F:F)</f>
        <v>1.0176856942121513E-5</v>
      </c>
      <c r="O2180" s="24">
        <f>'EPA Data'!G2181/SUM('EPA Data'!G:G)</f>
        <v>5.9042091951212366E-5</v>
      </c>
      <c r="P2180" s="24">
        <f>'EPA Data'!H2181/SUM('EPA Data'!H:H)</f>
        <v>6.5802433665976249E-5</v>
      </c>
      <c r="Q2180" s="24">
        <f>'EPA Data'!I2181/SUM('EPA Data'!I:I)</f>
        <v>3.5885818791391533E-5</v>
      </c>
      <c r="R2180" s="24">
        <f>'EPA Data'!J2181/SUM('EPA Data'!J:J)</f>
        <v>3.7676443563887534E-5</v>
      </c>
      <c r="S2180" s="24">
        <f>'EPA Data'!K2181/SUM('EPA Data'!K:K)</f>
        <v>4.7325485433869837E-5</v>
      </c>
      <c r="T2180" s="24">
        <f>'EPA Data'!L2181/SUM('EPA Data'!L:L)</f>
        <v>3.3311983968001289E-5</v>
      </c>
      <c r="U2180" s="24">
        <f>'EPA Data'!M2181/SUM('EPA Data'!M:M)</f>
        <v>1.1320493130904678E-4</v>
      </c>
      <c r="V2180" s="24">
        <f>'EPA Data'!N2181/SUM('EPA Data'!N:N)</f>
        <v>3.6195865930955197E-5</v>
      </c>
      <c r="W2180" s="24">
        <f>'EPA Data'!O2181/SUM('EPA Data'!O:O)</f>
        <v>3.180106071718941E-5</v>
      </c>
      <c r="X2180" s="24">
        <f>'EPA Data'!P2181/SUM('EPA Data'!P:P)</f>
        <v>5.847331416007833E-5</v>
      </c>
    </row>
    <row r="2181" spans="1:24" x14ac:dyDescent="0.25">
      <c r="A2181" s="16" t="s">
        <v>3552</v>
      </c>
      <c r="B2181" s="16" t="s">
        <v>2541</v>
      </c>
      <c r="C2181" s="21" t="s">
        <v>2860</v>
      </c>
      <c r="D2181" s="17">
        <f>SUMIFS('Census Data'!G:G,'Census Data'!$A:$A,$A2181)/SUMIFS('Census Data'!$F:$F,'Census Data'!$A:$A,$A2181)</f>
        <v>0.49386698094189524</v>
      </c>
      <c r="E2181" s="19">
        <f>SUMIFS('Census Data'!H:H,'Census Data'!$A:$A,$A2181)/SUMIFS('Census Data'!$F:$F,'Census Data'!$A:$A,$A2181)</f>
        <v>0.50613301905810471</v>
      </c>
      <c r="F2181" s="17">
        <f>SUM(SUMIFS('Census Data'!I:I,'Census Data'!$A:$A,$A2181),SUMIFS('Census Data'!J:J,'Census Data'!$A:$A,$A2181))/SUMIFS('Census Data'!$F:$F,'Census Data'!$A:$A,$A2181)</f>
        <v>0.9044148433017507</v>
      </c>
      <c r="G2181" s="17">
        <f>SUM(SUMIFS('Census Data'!K:K,'Census Data'!$A:$A,$A2181),SUMIFS('Census Data'!L:L,'Census Data'!$A:$A,$A2181))/SUMIFS('Census Data'!$F:$F,'Census Data'!$A:$A,$A2181)</f>
        <v>6.2028005644548514E-3</v>
      </c>
      <c r="H2181" s="17">
        <f>SUM(SUMIFS('Census Data'!O:O,'Census Data'!$A:$A,$A2181),SUMIFS('Census Data'!P:P,'Census Data'!$A:$A,$A2181))/SUMIFS('Census Data'!$F:$F,'Census Data'!$A:$A,$A2181)</f>
        <v>1.274675515995472E-2</v>
      </c>
      <c r="I2181" s="19">
        <f t="shared" si="68"/>
        <v>7.6635600973839701E-2</v>
      </c>
      <c r="J2181" s="17">
        <f>SUM(SUMIFS('Census Data'!W:W,'Census Data'!$A:$A,$A2181),SUMIFS('Census Data'!X:X,'Census Data'!$A:$A,$A2181))/SUMIFS('Census Data'!$F:$F,'Census Data'!$A:$A,$A2181)</f>
        <v>6.8106750197714269E-2</v>
      </c>
      <c r="K2181" s="19">
        <f t="shared" si="69"/>
        <v>0.93189324980228572</v>
      </c>
      <c r="L2181" s="24">
        <f>'EPA Data'!D2182/SUM('EPA Data'!D:D)</f>
        <v>2.129219360836384E-5</v>
      </c>
      <c r="M2181" s="24">
        <f>'EPA Data'!E2182/SUM('EPA Data'!E:E)</f>
        <v>4.6445465899100468E-5</v>
      </c>
      <c r="N2181" s="24">
        <f>'EPA Data'!F2182/SUM('EPA Data'!F:F)</f>
        <v>3.240790467228924E-5</v>
      </c>
      <c r="O2181" s="24">
        <f>'EPA Data'!G2182/SUM('EPA Data'!G:G)</f>
        <v>5.3293033174647355E-5</v>
      </c>
      <c r="P2181" s="24">
        <f>'EPA Data'!H2182/SUM('EPA Data'!H:H)</f>
        <v>1.2940572601988212E-4</v>
      </c>
      <c r="Q2181" s="24">
        <f>'EPA Data'!I2182/SUM('EPA Data'!I:I)</f>
        <v>7.017188227278886E-5</v>
      </c>
      <c r="R2181" s="24">
        <f>'EPA Data'!J2182/SUM('EPA Data'!J:J)</f>
        <v>4.1423616404206336E-5</v>
      </c>
      <c r="S2181" s="24">
        <f>'EPA Data'!K2182/SUM('EPA Data'!K:K)</f>
        <v>9.7460598261121868E-5</v>
      </c>
      <c r="T2181" s="24">
        <f>'EPA Data'!L2182/SUM('EPA Data'!L:L)</f>
        <v>6.1126429773803999E-5</v>
      </c>
      <c r="U2181" s="24">
        <f>'EPA Data'!M2182/SUM('EPA Data'!M:M)</f>
        <v>1.0270213058259135E-4</v>
      </c>
      <c r="V2181" s="24">
        <f>'EPA Data'!N2182/SUM('EPA Data'!N:N)</f>
        <v>5.7362206122535297E-5</v>
      </c>
      <c r="W2181" s="24">
        <f>'EPA Data'!O2182/SUM('EPA Data'!O:O)</f>
        <v>7.1932082773519825E-5</v>
      </c>
      <c r="X2181" s="24">
        <f>'EPA Data'!P2182/SUM('EPA Data'!P:P)</f>
        <v>1.7391430757955886E-4</v>
      </c>
    </row>
    <row r="2182" spans="1:24" x14ac:dyDescent="0.25">
      <c r="A2182" s="16" t="s">
        <v>3553</v>
      </c>
      <c r="B2182" s="16" t="s">
        <v>2541</v>
      </c>
      <c r="C2182" s="21" t="s">
        <v>3554</v>
      </c>
      <c r="D2182" s="17">
        <f>SUMIFS('Census Data'!G:G,'Census Data'!$A:$A,$A2182)/SUMIFS('Census Data'!$F:$F,'Census Data'!$A:$A,$A2182)</f>
        <v>0.49606621865267991</v>
      </c>
      <c r="E2182" s="19">
        <f>SUMIFS('Census Data'!H:H,'Census Data'!$A:$A,$A2182)/SUMIFS('Census Data'!$F:$F,'Census Data'!$A:$A,$A2182)</f>
        <v>0.50393378134732014</v>
      </c>
      <c r="F2182" s="17">
        <f>SUM(SUMIFS('Census Data'!I:I,'Census Data'!$A:$A,$A2182),SUMIFS('Census Data'!J:J,'Census Data'!$A:$A,$A2182))/SUMIFS('Census Data'!$F:$F,'Census Data'!$A:$A,$A2182)</f>
        <v>0.94718079003442057</v>
      </c>
      <c r="G2182" s="17">
        <f>SUM(SUMIFS('Census Data'!K:K,'Census Data'!$A:$A,$A2182),SUMIFS('Census Data'!L:L,'Census Data'!$A:$A,$A2182))/SUMIFS('Census Data'!$F:$F,'Census Data'!$A:$A,$A2182)</f>
        <v>4.5894115718734634E-3</v>
      </c>
      <c r="H2182" s="17">
        <f>SUM(SUMIFS('Census Data'!O:O,'Census Data'!$A:$A,$A2182),SUMIFS('Census Data'!P:P,'Census Data'!$A:$A,$A2182))/SUMIFS('Census Data'!$F:$F,'Census Data'!$A:$A,$A2182)</f>
        <v>6.9660711358793641E-3</v>
      </c>
      <c r="I2182" s="19">
        <f t="shared" si="68"/>
        <v>4.1263727257826677E-2</v>
      </c>
      <c r="J2182" s="17">
        <f>SUM(SUMIFS('Census Data'!W:W,'Census Data'!$A:$A,$A2182),SUMIFS('Census Data'!X:X,'Census Data'!$A:$A,$A2182))/SUMIFS('Census Data'!$F:$F,'Census Data'!$A:$A,$A2182)</f>
        <v>7.6462874938534667E-2</v>
      </c>
      <c r="K2182" s="19">
        <f t="shared" si="69"/>
        <v>0.92353712506146535</v>
      </c>
      <c r="L2182" s="24">
        <f>'EPA Data'!D2183/SUM('EPA Data'!D:D)</f>
        <v>1.5401974577347813E-5</v>
      </c>
      <c r="M2182" s="24">
        <f>'EPA Data'!E2183/SUM('EPA Data'!E:E)</f>
        <v>3.0279757188852064E-5</v>
      </c>
      <c r="N2182" s="24">
        <f>'EPA Data'!F2183/SUM('EPA Data'!F:F)</f>
        <v>1.7833117175594619E-5</v>
      </c>
      <c r="O2182" s="24">
        <f>'EPA Data'!G2183/SUM('EPA Data'!G:G)</f>
        <v>1.8170051166579248E-5</v>
      </c>
      <c r="P2182" s="24">
        <f>'EPA Data'!H2183/SUM('EPA Data'!H:H)</f>
        <v>4.5520708106745723E-5</v>
      </c>
      <c r="Q2182" s="24">
        <f>'EPA Data'!I2183/SUM('EPA Data'!I:I)</f>
        <v>2.3841236600265239E-5</v>
      </c>
      <c r="R2182" s="24">
        <f>'EPA Data'!J2183/SUM('EPA Data'!J:J)</f>
        <v>1.2055260015329359E-5</v>
      </c>
      <c r="S2182" s="24">
        <f>'EPA Data'!K2183/SUM('EPA Data'!K:K)</f>
        <v>4.0278275455296311E-5</v>
      </c>
      <c r="T2182" s="24">
        <f>'EPA Data'!L2183/SUM('EPA Data'!L:L)</f>
        <v>2.4789772184330132E-5</v>
      </c>
      <c r="U2182" s="24">
        <f>'EPA Data'!M2183/SUM('EPA Data'!M:M)</f>
        <v>3.0757142485597293E-5</v>
      </c>
      <c r="V2182" s="24">
        <f>'EPA Data'!N2183/SUM('EPA Data'!N:N)</f>
        <v>2.155087042332984E-5</v>
      </c>
      <c r="W2182" s="24">
        <f>'EPA Data'!O2183/SUM('EPA Data'!O:O)</f>
        <v>2.0206000214868074E-5</v>
      </c>
      <c r="X2182" s="24">
        <f>'EPA Data'!P2183/SUM('EPA Data'!P:P)</f>
        <v>8.6388067418298687E-5</v>
      </c>
    </row>
    <row r="2183" spans="1:24" x14ac:dyDescent="0.25">
      <c r="A2183" s="16" t="s">
        <v>3555</v>
      </c>
      <c r="B2183" s="16" t="s">
        <v>2541</v>
      </c>
      <c r="C2183" s="21" t="s">
        <v>2915</v>
      </c>
      <c r="D2183" s="17">
        <f>SUMIFS('Census Data'!G:G,'Census Data'!$A:$A,$A2183)/SUMIFS('Census Data'!$F:$F,'Census Data'!$A:$A,$A2183)</f>
        <v>0.49112322791712104</v>
      </c>
      <c r="E2183" s="19">
        <f>SUMIFS('Census Data'!H:H,'Census Data'!$A:$A,$A2183)/SUMIFS('Census Data'!$F:$F,'Census Data'!$A:$A,$A2183)</f>
        <v>0.50887677208287896</v>
      </c>
      <c r="F2183" s="17">
        <f>SUM(SUMIFS('Census Data'!I:I,'Census Data'!$A:$A,$A2183),SUMIFS('Census Data'!J:J,'Census Data'!$A:$A,$A2183))/SUMIFS('Census Data'!$F:$F,'Census Data'!$A:$A,$A2183)</f>
        <v>0.9183424209378408</v>
      </c>
      <c r="G2183" s="17">
        <f>SUM(SUMIFS('Census Data'!K:K,'Census Data'!$A:$A,$A2183),SUMIFS('Census Data'!L:L,'Census Data'!$A:$A,$A2183))/SUMIFS('Census Data'!$F:$F,'Census Data'!$A:$A,$A2183)</f>
        <v>5.4525627044711015E-3</v>
      </c>
      <c r="H2183" s="17">
        <f>SUM(SUMIFS('Census Data'!O:O,'Census Data'!$A:$A,$A2183),SUMIFS('Census Data'!P:P,'Census Data'!$A:$A,$A2183))/SUMIFS('Census Data'!$F:$F,'Census Data'!$A:$A,$A2183)</f>
        <v>8.4623773173391498E-3</v>
      </c>
      <c r="I2183" s="19">
        <f t="shared" si="68"/>
        <v>6.774263904034894E-2</v>
      </c>
      <c r="J2183" s="17">
        <f>SUM(SUMIFS('Census Data'!W:W,'Census Data'!$A:$A,$A2183),SUMIFS('Census Data'!X:X,'Census Data'!$A:$A,$A2183))/SUMIFS('Census Data'!$F:$F,'Census Data'!$A:$A,$A2183)</f>
        <v>7.4460196292257363E-2</v>
      </c>
      <c r="K2183" s="19">
        <f t="shared" si="69"/>
        <v>0.92553980370774269</v>
      </c>
      <c r="L2183" s="24">
        <f>'EPA Data'!D2184/SUM('EPA Data'!D:D)</f>
        <v>1.0814548122220807E-5</v>
      </c>
      <c r="M2183" s="24">
        <f>'EPA Data'!E2184/SUM('EPA Data'!E:E)</f>
        <v>2.4769938240778347E-5</v>
      </c>
      <c r="N2183" s="24">
        <f>'EPA Data'!F2184/SUM('EPA Data'!F:F)</f>
        <v>1.7275502425247541E-5</v>
      </c>
      <c r="O2183" s="24">
        <f>'EPA Data'!G2184/SUM('EPA Data'!G:G)</f>
        <v>2.4934460754629026E-5</v>
      </c>
      <c r="P2183" s="24">
        <f>'EPA Data'!H2184/SUM('EPA Data'!H:H)</f>
        <v>6.1492522902620143E-5</v>
      </c>
      <c r="Q2183" s="24">
        <f>'EPA Data'!I2184/SUM('EPA Data'!I:I)</f>
        <v>3.1728911681946684E-5</v>
      </c>
      <c r="R2183" s="24">
        <f>'EPA Data'!J2184/SUM('EPA Data'!J:J)</f>
        <v>2.461337000698247E-5</v>
      </c>
      <c r="S2183" s="24">
        <f>'EPA Data'!K2184/SUM('EPA Data'!K:K)</f>
        <v>4.9799700393526693E-5</v>
      </c>
      <c r="T2183" s="24">
        <f>'EPA Data'!L2184/SUM('EPA Data'!L:L)</f>
        <v>2.9980427616404391E-5</v>
      </c>
      <c r="U2183" s="24">
        <f>'EPA Data'!M2184/SUM('EPA Data'!M:M)</f>
        <v>4.6443474011659218E-5</v>
      </c>
      <c r="V2183" s="24">
        <f>'EPA Data'!N2184/SUM('EPA Data'!N:N)</f>
        <v>2.9084676396628989E-5</v>
      </c>
      <c r="W2183" s="24">
        <f>'EPA Data'!O2184/SUM('EPA Data'!O:O)</f>
        <v>3.3885055961234444E-5</v>
      </c>
      <c r="X2183" s="24">
        <f>'EPA Data'!P2184/SUM('EPA Data'!P:P)</f>
        <v>9.0341074664028467E-5</v>
      </c>
    </row>
    <row r="2184" spans="1:24" x14ac:dyDescent="0.25">
      <c r="A2184" s="16" t="s">
        <v>3556</v>
      </c>
      <c r="B2184" s="16" t="s">
        <v>2541</v>
      </c>
      <c r="C2184" s="21" t="s">
        <v>3557</v>
      </c>
      <c r="D2184" s="17">
        <f>SUMIFS('Census Data'!G:G,'Census Data'!$A:$A,$A2184)/SUMIFS('Census Data'!$F:$F,'Census Data'!$A:$A,$A2184)</f>
        <v>0.49502761872002915</v>
      </c>
      <c r="E2184" s="19">
        <f>SUMIFS('Census Data'!H:H,'Census Data'!$A:$A,$A2184)/SUMIFS('Census Data'!$F:$F,'Census Data'!$A:$A,$A2184)</f>
        <v>0.50497238127997091</v>
      </c>
      <c r="F2184" s="17">
        <f>SUM(SUMIFS('Census Data'!I:I,'Census Data'!$A:$A,$A2184),SUMIFS('Census Data'!J:J,'Census Data'!$A:$A,$A2184))/SUMIFS('Census Data'!$F:$F,'Census Data'!$A:$A,$A2184)</f>
        <v>0.94103453857515729</v>
      </c>
      <c r="G2184" s="17">
        <f>SUM(SUMIFS('Census Data'!K:K,'Census Data'!$A:$A,$A2184),SUMIFS('Census Data'!L:L,'Census Data'!$A:$A,$A2184))/SUMIFS('Census Data'!$F:$F,'Census Data'!$A:$A,$A2184)</f>
        <v>5.6754952147785448E-3</v>
      </c>
      <c r="H2184" s="17">
        <f>SUM(SUMIFS('Census Data'!O:O,'Census Data'!$A:$A,$A2184),SUMIFS('Census Data'!P:P,'Census Data'!$A:$A,$A2184))/SUMIFS('Census Data'!$F:$F,'Census Data'!$A:$A,$A2184)</f>
        <v>1.277239342006758E-2</v>
      </c>
      <c r="I2184" s="19">
        <f t="shared" si="68"/>
        <v>4.0517572789996681E-2</v>
      </c>
      <c r="J2184" s="17">
        <f>SUM(SUMIFS('Census Data'!W:W,'Census Data'!$A:$A,$A2184),SUMIFS('Census Data'!X:X,'Census Data'!$A:$A,$A2184))/SUMIFS('Census Data'!$F:$F,'Census Data'!$A:$A,$A2184)</f>
        <v>8.2572891164032935E-2</v>
      </c>
      <c r="K2184" s="19">
        <f t="shared" si="69"/>
        <v>0.91742710883596712</v>
      </c>
      <c r="L2184" s="24">
        <f>'EPA Data'!D2185/SUM('EPA Data'!D:D)</f>
        <v>5.9774996295736693E-5</v>
      </c>
      <c r="M2184" s="24">
        <f>'EPA Data'!E2185/SUM('EPA Data'!E:E)</f>
        <v>1.3118564835080853E-4</v>
      </c>
      <c r="N2184" s="24">
        <f>'EPA Data'!F2185/SUM('EPA Data'!F:F)</f>
        <v>7.9084466682010951E-5</v>
      </c>
      <c r="O2184" s="24">
        <f>'EPA Data'!G2185/SUM('EPA Data'!G:G)</f>
        <v>1.3457301647232828E-4</v>
      </c>
      <c r="P2184" s="24">
        <f>'EPA Data'!H2185/SUM('EPA Data'!H:H)</f>
        <v>2.6280963534375826E-4</v>
      </c>
      <c r="Q2184" s="24">
        <f>'EPA Data'!I2185/SUM('EPA Data'!I:I)</f>
        <v>1.4782114144118967E-4</v>
      </c>
      <c r="R2184" s="24">
        <f>'EPA Data'!J2185/SUM('EPA Data'!J:J)</f>
        <v>7.1044482900927151E-5</v>
      </c>
      <c r="S2184" s="24">
        <f>'EPA Data'!K2185/SUM('EPA Data'!K:K)</f>
        <v>1.8869597328747959E-4</v>
      </c>
      <c r="T2184" s="24">
        <f>'EPA Data'!L2185/SUM('EPA Data'!L:L)</f>
        <v>1.1862959623928694E-4</v>
      </c>
      <c r="U2184" s="24">
        <f>'EPA Data'!M2185/SUM('EPA Data'!M:M)</f>
        <v>2.8227292924727876E-4</v>
      </c>
      <c r="V2184" s="24">
        <f>'EPA Data'!N2185/SUM('EPA Data'!N:N)</f>
        <v>1.3125570952217486E-4</v>
      </c>
      <c r="W2184" s="24">
        <f>'EPA Data'!O2185/SUM('EPA Data'!O:O)</f>
        <v>1.2865036576322834E-4</v>
      </c>
      <c r="X2184" s="24">
        <f>'EPA Data'!P2185/SUM('EPA Data'!P:P)</f>
        <v>3.940213741501142E-4</v>
      </c>
    </row>
    <row r="2185" spans="1:24" x14ac:dyDescent="0.25">
      <c r="A2185" s="16" t="s">
        <v>3558</v>
      </c>
      <c r="B2185" s="16" t="s">
        <v>2541</v>
      </c>
      <c r="C2185" s="21" t="s">
        <v>472</v>
      </c>
      <c r="D2185" s="17">
        <f>SUMIFS('Census Data'!G:G,'Census Data'!$A:$A,$A2185)/SUMIFS('Census Data'!$F:$F,'Census Data'!$A:$A,$A2185)</f>
        <v>0.49262029194449453</v>
      </c>
      <c r="E2185" s="19">
        <f>SUMIFS('Census Data'!H:H,'Census Data'!$A:$A,$A2185)/SUMIFS('Census Data'!$F:$F,'Census Data'!$A:$A,$A2185)</f>
        <v>0.50737970805550547</v>
      </c>
      <c r="F2185" s="17">
        <f>SUM(SUMIFS('Census Data'!I:I,'Census Data'!$A:$A,$A2185),SUMIFS('Census Data'!J:J,'Census Data'!$A:$A,$A2185))/SUMIFS('Census Data'!$F:$F,'Census Data'!$A:$A,$A2185)</f>
        <v>0.9258064516129032</v>
      </c>
      <c r="G2185" s="17">
        <f>SUM(SUMIFS('Census Data'!K:K,'Census Data'!$A:$A,$A2185),SUMIFS('Census Data'!L:L,'Census Data'!$A:$A,$A2185))/SUMIFS('Census Data'!$F:$F,'Census Data'!$A:$A,$A2185)</f>
        <v>5.4063795278428547E-3</v>
      </c>
      <c r="H2185" s="17">
        <f>SUM(SUMIFS('Census Data'!O:O,'Census Data'!$A:$A,$A2185),SUMIFS('Census Data'!P:P,'Census Data'!$A:$A,$A2185))/SUMIFS('Census Data'!$F:$F,'Census Data'!$A:$A,$A2185)</f>
        <v>1.1047035501892233E-2</v>
      </c>
      <c r="I2185" s="19">
        <f t="shared" si="68"/>
        <v>5.7740133357361723E-2</v>
      </c>
      <c r="J2185" s="17">
        <f>SUM(SUMIFS('Census Data'!W:W,'Census Data'!$A:$A,$A2185),SUMIFS('Census Data'!X:X,'Census Data'!$A:$A,$A2185))/SUMIFS('Census Data'!$F:$F,'Census Data'!$A:$A,$A2185)</f>
        <v>6.0659578302396829E-2</v>
      </c>
      <c r="K2185" s="19">
        <f t="shared" si="69"/>
        <v>0.93934042169760312</v>
      </c>
      <c r="L2185" s="24">
        <f>'EPA Data'!D2186/SUM('EPA Data'!D:D)</f>
        <v>3.6017487655222611E-5</v>
      </c>
      <c r="M2185" s="24">
        <f>'EPA Data'!E2186/SUM('EPA Data'!E:E)</f>
        <v>7.2291196757957749E-5</v>
      </c>
      <c r="N2185" s="24">
        <f>'EPA Data'!F2186/SUM('EPA Data'!F:F)</f>
        <v>4.5549034730531961E-5</v>
      </c>
      <c r="O2185" s="24">
        <f>'EPA Data'!G2186/SUM('EPA Data'!G:G)</f>
        <v>1.0214923611423973E-4</v>
      </c>
      <c r="P2185" s="24">
        <f>'EPA Data'!H2186/SUM('EPA Data'!H:H)</f>
        <v>1.9519366054422484E-4</v>
      </c>
      <c r="Q2185" s="24">
        <f>'EPA Data'!I2186/SUM('EPA Data'!I:I)</f>
        <v>9.7247358034343491E-5</v>
      </c>
      <c r="R2185" s="24">
        <f>'EPA Data'!J2186/SUM('EPA Data'!J:J)</f>
        <v>8.1933303176562648E-5</v>
      </c>
      <c r="S2185" s="24">
        <f>'EPA Data'!K2186/SUM('EPA Data'!K:K)</f>
        <v>1.5822385101002277E-4</v>
      </c>
      <c r="T2185" s="24">
        <f>'EPA Data'!L2186/SUM('EPA Data'!L:L)</f>
        <v>8.9924227591073593E-5</v>
      </c>
      <c r="U2185" s="24">
        <f>'EPA Data'!M2186/SUM('EPA Data'!M:M)</f>
        <v>1.9989584372580375E-4</v>
      </c>
      <c r="V2185" s="24">
        <f>'EPA Data'!N2186/SUM('EPA Data'!N:N)</f>
        <v>9.3309438037259335E-5</v>
      </c>
      <c r="W2185" s="24">
        <f>'EPA Data'!O2186/SUM('EPA Data'!O:O)</f>
        <v>9.4261628099981081E-5</v>
      </c>
      <c r="X2185" s="24">
        <f>'EPA Data'!P2186/SUM('EPA Data'!P:P)</f>
        <v>2.6111144316069143E-4</v>
      </c>
    </row>
    <row r="2186" spans="1:24" x14ac:dyDescent="0.25">
      <c r="A2186" s="16" t="s">
        <v>3559</v>
      </c>
      <c r="B2186" s="16" t="s">
        <v>2541</v>
      </c>
      <c r="C2186" s="21" t="s">
        <v>3560</v>
      </c>
      <c r="D2186" s="17">
        <f>SUMIFS('Census Data'!G:G,'Census Data'!$A:$A,$A2186)/SUMIFS('Census Data'!$F:$F,'Census Data'!$A:$A,$A2186)</f>
        <v>0.50470711297071125</v>
      </c>
      <c r="E2186" s="19">
        <f>SUMIFS('Census Data'!H:H,'Census Data'!$A:$A,$A2186)/SUMIFS('Census Data'!$F:$F,'Census Data'!$A:$A,$A2186)</f>
        <v>0.4952928870292887</v>
      </c>
      <c r="F2186" s="17">
        <f>SUM(SUMIFS('Census Data'!I:I,'Census Data'!$A:$A,$A2186),SUMIFS('Census Data'!J:J,'Census Data'!$A:$A,$A2186))/SUMIFS('Census Data'!$F:$F,'Census Data'!$A:$A,$A2186)</f>
        <v>0.93514644351464438</v>
      </c>
      <c r="G2186" s="17">
        <f>SUM(SUMIFS('Census Data'!K:K,'Census Data'!$A:$A,$A2186),SUMIFS('Census Data'!L:L,'Census Data'!$A:$A,$A2186))/SUMIFS('Census Data'!$F:$F,'Census Data'!$A:$A,$A2186)</f>
        <v>2.615062761506276E-3</v>
      </c>
      <c r="H2186" s="17">
        <f>SUM(SUMIFS('Census Data'!O:O,'Census Data'!$A:$A,$A2186),SUMIFS('Census Data'!P:P,'Census Data'!$A:$A,$A2186))/SUMIFS('Census Data'!$F:$F,'Census Data'!$A:$A,$A2186)</f>
        <v>9.4142259414225944E-3</v>
      </c>
      <c r="I2186" s="19">
        <f t="shared" si="68"/>
        <v>5.282426778242677E-2</v>
      </c>
      <c r="J2186" s="17">
        <f>SUM(SUMIFS('Census Data'!W:W,'Census Data'!$A:$A,$A2186),SUMIFS('Census Data'!X:X,'Census Data'!$A:$A,$A2186))/SUMIFS('Census Data'!$F:$F,'Census Data'!$A:$A,$A2186)</f>
        <v>7.3744769874476992E-2</v>
      </c>
      <c r="K2186" s="19">
        <f t="shared" si="69"/>
        <v>0.92625523012552302</v>
      </c>
      <c r="L2186" s="24">
        <f>'EPA Data'!D2187/SUM('EPA Data'!D:D)</f>
        <v>2.0516805380570224E-6</v>
      </c>
      <c r="M2186" s="24">
        <f>'EPA Data'!E2187/SUM('EPA Data'!E:E)</f>
        <v>2.6736554044108448E-6</v>
      </c>
      <c r="N2186" s="24">
        <f>'EPA Data'!F2187/SUM('EPA Data'!F:F)</f>
        <v>1.0341198713722457E-6</v>
      </c>
      <c r="O2186" s="24">
        <f>'EPA Data'!G2187/SUM('EPA Data'!G:G)</f>
        <v>1.4875184588351459E-6</v>
      </c>
      <c r="P2186" s="24">
        <f>'EPA Data'!H2187/SUM('EPA Data'!H:H)</f>
        <v>3.1310215140175171E-6</v>
      </c>
      <c r="Q2186" s="24">
        <f>'EPA Data'!I2187/SUM('EPA Data'!I:I)</f>
        <v>1.4384563378644251E-6</v>
      </c>
      <c r="R2186" s="24">
        <f>'EPA Data'!J2187/SUM('EPA Data'!J:J)</f>
        <v>7.4511521626465809E-7</v>
      </c>
      <c r="S2186" s="24">
        <f>'EPA Data'!K2187/SUM('EPA Data'!K:K)</f>
        <v>2.2102479603856756E-6</v>
      </c>
      <c r="T2186" s="24">
        <f>'EPA Data'!L2187/SUM('EPA Data'!L:L)</f>
        <v>1.4032245499420651E-6</v>
      </c>
      <c r="U2186" s="24">
        <f>'EPA Data'!M2187/SUM('EPA Data'!M:M)</f>
        <v>2.0010667987808765E-6</v>
      </c>
      <c r="V2186" s="24">
        <f>'EPA Data'!N2187/SUM('EPA Data'!N:N)</f>
        <v>1.3935545162568359E-6</v>
      </c>
      <c r="W2186" s="24">
        <f>'EPA Data'!O2187/SUM('EPA Data'!O:O)</f>
        <v>1.2690123122927808E-6</v>
      </c>
      <c r="X2186" s="24">
        <f>'EPA Data'!P2187/SUM('EPA Data'!P:P)</f>
        <v>5.7712694213200836E-6</v>
      </c>
    </row>
    <row r="2187" spans="1:24" x14ac:dyDescent="0.25">
      <c r="A2187" s="16" t="s">
        <v>3561</v>
      </c>
      <c r="B2187" s="16" t="s">
        <v>2541</v>
      </c>
      <c r="C2187" s="21" t="s">
        <v>235</v>
      </c>
      <c r="D2187" s="17">
        <f>SUMIFS('Census Data'!G:G,'Census Data'!$A:$A,$A2187)/SUMIFS('Census Data'!$F:$F,'Census Data'!$A:$A,$A2187)</f>
        <v>0.502847617724684</v>
      </c>
      <c r="E2187" s="19">
        <f>SUMIFS('Census Data'!H:H,'Census Data'!$A:$A,$A2187)/SUMIFS('Census Data'!$F:$F,'Census Data'!$A:$A,$A2187)</f>
        <v>0.497152382275316</v>
      </c>
      <c r="F2187" s="17">
        <f>SUM(SUMIFS('Census Data'!I:I,'Census Data'!$A:$A,$A2187),SUMIFS('Census Data'!J:J,'Census Data'!$A:$A,$A2187))/SUMIFS('Census Data'!$F:$F,'Census Data'!$A:$A,$A2187)</f>
        <v>0.94304764550632036</v>
      </c>
      <c r="G2187" s="17">
        <f>SUM(SUMIFS('Census Data'!K:K,'Census Data'!$A:$A,$A2187),SUMIFS('Census Data'!L:L,'Census Data'!$A:$A,$A2187))/SUMIFS('Census Data'!$F:$F,'Census Data'!$A:$A,$A2187)</f>
        <v>2.778163633838033E-3</v>
      </c>
      <c r="H2187" s="17">
        <f>SUM(SUMIFS('Census Data'!O:O,'Census Data'!$A:$A,$A2187),SUMIFS('Census Data'!P:P,'Census Data'!$A:$A,$A2187))/SUMIFS('Census Data'!$F:$F,'Census Data'!$A:$A,$A2187)</f>
        <v>6.9454090845950823E-3</v>
      </c>
      <c r="I2187" s="19">
        <f t="shared" si="68"/>
        <v>4.7228781775246587E-2</v>
      </c>
      <c r="J2187" s="17">
        <f>SUM(SUMIFS('Census Data'!W:W,'Census Data'!$A:$A,$A2187),SUMIFS('Census Data'!X:X,'Census Data'!$A:$A,$A2187))/SUMIFS('Census Data'!$F:$F,'Census Data'!$A:$A,$A2187)</f>
        <v>3.9311015418808166E-2</v>
      </c>
      <c r="K2187" s="19">
        <f t="shared" si="69"/>
        <v>0.96068898458119178</v>
      </c>
      <c r="L2187" s="24">
        <f>'EPA Data'!D2188/SUM('EPA Data'!D:D)</f>
        <v>5.3567630954426355E-6</v>
      </c>
      <c r="M2187" s="24">
        <f>'EPA Data'!E2188/SUM('EPA Data'!E:E)</f>
        <v>1.0743271779517161E-5</v>
      </c>
      <c r="N2187" s="24">
        <f>'EPA Data'!F2188/SUM('EPA Data'!F:F)</f>
        <v>6.5652808762834487E-6</v>
      </c>
      <c r="O2187" s="24">
        <f>'EPA Data'!G2188/SUM('EPA Data'!G:G)</f>
        <v>5.2993678416166495E-6</v>
      </c>
      <c r="P2187" s="24">
        <f>'EPA Data'!H2188/SUM('EPA Data'!H:H)</f>
        <v>1.487221244760568E-5</v>
      </c>
      <c r="Q2187" s="24">
        <f>'EPA Data'!I2188/SUM('EPA Data'!I:I)</f>
        <v>7.7826433146963738E-6</v>
      </c>
      <c r="R2187" s="24">
        <f>'EPA Data'!J2188/SUM('EPA Data'!J:J)</f>
        <v>4.1919133086164113E-6</v>
      </c>
      <c r="S2187" s="24">
        <f>'EPA Data'!K2188/SUM('EPA Data'!K:K)</f>
        <v>1.4872380127135057E-5</v>
      </c>
      <c r="T2187" s="24">
        <f>'EPA Data'!L2188/SUM('EPA Data'!L:L)</f>
        <v>8.9979852256509204E-6</v>
      </c>
      <c r="U2187" s="24">
        <f>'EPA Data'!M2188/SUM('EPA Data'!M:M)</f>
        <v>7.2139793111255302E-6</v>
      </c>
      <c r="V2187" s="24">
        <f>'EPA Data'!N2188/SUM('EPA Data'!N:N)</f>
        <v>7.7536189166259609E-6</v>
      </c>
      <c r="W2187" s="24">
        <f>'EPA Data'!O2188/SUM('EPA Data'!O:O)</f>
        <v>6.1436283917899185E-6</v>
      </c>
      <c r="X2187" s="24">
        <f>'EPA Data'!P2188/SUM('EPA Data'!P:P)</f>
        <v>3.0611001623353492E-5</v>
      </c>
    </row>
    <row r="2188" spans="1:24" x14ac:dyDescent="0.25">
      <c r="A2188" s="16" t="s">
        <v>3562</v>
      </c>
      <c r="B2188" s="16" t="s">
        <v>2541</v>
      </c>
      <c r="C2188" s="21" t="s">
        <v>3563</v>
      </c>
      <c r="D2188" s="17">
        <f>SUMIFS('Census Data'!G:G,'Census Data'!$A:$A,$A2188)/SUMIFS('Census Data'!$F:$F,'Census Data'!$A:$A,$A2188)</f>
        <v>0.50926552143919923</v>
      </c>
      <c r="E2188" s="19">
        <f>SUMIFS('Census Data'!H:H,'Census Data'!$A:$A,$A2188)/SUMIFS('Census Data'!$F:$F,'Census Data'!$A:$A,$A2188)</f>
        <v>0.49073447856080077</v>
      </c>
      <c r="F2188" s="17">
        <f>SUM(SUMIFS('Census Data'!I:I,'Census Data'!$A:$A,$A2188),SUMIFS('Census Data'!J:J,'Census Data'!$A:$A,$A2188))/SUMIFS('Census Data'!$F:$F,'Census Data'!$A:$A,$A2188)</f>
        <v>0.90626268091437845</v>
      </c>
      <c r="G2188" s="17">
        <f>SUM(SUMIFS('Census Data'!K:K,'Census Data'!$A:$A,$A2188),SUMIFS('Census Data'!L:L,'Census Data'!$A:$A,$A2188))/SUMIFS('Census Data'!$F:$F,'Census Data'!$A:$A,$A2188)</f>
        <v>1.041525767618017E-2</v>
      </c>
      <c r="H2188" s="17">
        <f>SUM(SUMIFS('Census Data'!O:O,'Census Data'!$A:$A,$A2188),SUMIFS('Census Data'!P:P,'Census Data'!$A:$A,$A2188))/SUMIFS('Census Data'!$F:$F,'Census Data'!$A:$A,$A2188)</f>
        <v>5.9515758149600974E-3</v>
      </c>
      <c r="I2188" s="19">
        <f t="shared" si="68"/>
        <v>7.7370485594481342E-2</v>
      </c>
      <c r="J2188" s="17">
        <f>SUM(SUMIFS('Census Data'!W:W,'Census Data'!$A:$A,$A2188),SUMIFS('Census Data'!X:X,'Census Data'!$A:$A,$A2188))/SUMIFS('Census Data'!$F:$F,'Census Data'!$A:$A,$A2188)</f>
        <v>5.126470986067902E-2</v>
      </c>
      <c r="K2188" s="19">
        <f t="shared" si="69"/>
        <v>0.94873529013932101</v>
      </c>
      <c r="L2188" s="24">
        <f>'EPA Data'!D2189/SUM('EPA Data'!D:D)</f>
        <v>5.4739179350281323E-6</v>
      </c>
      <c r="M2188" s="24">
        <f>'EPA Data'!E2189/SUM('EPA Data'!E:E)</f>
        <v>1.5236778802762136E-5</v>
      </c>
      <c r="N2188" s="24">
        <f>'EPA Data'!F2189/SUM('EPA Data'!F:F)</f>
        <v>9.669252580363756E-6</v>
      </c>
      <c r="O2188" s="24">
        <f>'EPA Data'!G2189/SUM('EPA Data'!G:G)</f>
        <v>5.5210579589423264E-6</v>
      </c>
      <c r="P2188" s="24">
        <f>'EPA Data'!H2189/SUM('EPA Data'!H:H)</f>
        <v>1.7379281905493446E-5</v>
      </c>
      <c r="Q2188" s="24">
        <f>'EPA Data'!I2189/SUM('EPA Data'!I:I)</f>
        <v>9.6903737494931146E-6</v>
      </c>
      <c r="R2188" s="24">
        <f>'EPA Data'!J2189/SUM('EPA Data'!J:J)</f>
        <v>5.3387561791259013E-6</v>
      </c>
      <c r="S2188" s="24">
        <f>'EPA Data'!K2189/SUM('EPA Data'!K:K)</f>
        <v>1.9159864340997085E-5</v>
      </c>
      <c r="T2188" s="24">
        <f>'EPA Data'!L2189/SUM('EPA Data'!L:L)</f>
        <v>1.1511160539377885E-5</v>
      </c>
      <c r="U2188" s="24">
        <f>'EPA Data'!M2189/SUM('EPA Data'!M:M)</f>
        <v>5.9819846380501673E-6</v>
      </c>
      <c r="V2188" s="24">
        <f>'EPA Data'!N2189/SUM('EPA Data'!N:N)</f>
        <v>8.2230094420102695E-6</v>
      </c>
      <c r="W2188" s="24">
        <f>'EPA Data'!O2189/SUM('EPA Data'!O:O)</f>
        <v>6.9003362787435081E-6</v>
      </c>
      <c r="X2188" s="24">
        <f>'EPA Data'!P2189/SUM('EPA Data'!P:P)</f>
        <v>3.9387080368154956E-5</v>
      </c>
    </row>
    <row r="2189" spans="1:24" x14ac:dyDescent="0.25">
      <c r="A2189" s="16" t="s">
        <v>3564</v>
      </c>
      <c r="B2189" s="16" t="s">
        <v>2541</v>
      </c>
      <c r="C2189" s="21" t="s">
        <v>3565</v>
      </c>
      <c r="D2189" s="17">
        <f>SUMIFS('Census Data'!G:G,'Census Data'!$A:$A,$A2189)/SUMIFS('Census Data'!$F:$F,'Census Data'!$A:$A,$A2189)</f>
        <v>0.49991446411769735</v>
      </c>
      <c r="E2189" s="19">
        <f>SUMIFS('Census Data'!H:H,'Census Data'!$A:$A,$A2189)/SUMIFS('Census Data'!$F:$F,'Census Data'!$A:$A,$A2189)</f>
        <v>0.50008553588230265</v>
      </c>
      <c r="F2189" s="17">
        <f>SUM(SUMIFS('Census Data'!I:I,'Census Data'!$A:$A,$A2189),SUMIFS('Census Data'!J:J,'Census Data'!$A:$A,$A2189))/SUMIFS('Census Data'!$F:$F,'Census Data'!$A:$A,$A2189)</f>
        <v>0.93315370798049779</v>
      </c>
      <c r="G2189" s="17">
        <f>SUM(SUMIFS('Census Data'!K:K,'Census Data'!$A:$A,$A2189),SUMIFS('Census Data'!L:L,'Census Data'!$A:$A,$A2189))/SUMIFS('Census Data'!$F:$F,'Census Data'!$A:$A,$A2189)</f>
        <v>7.9548370541442127E-3</v>
      </c>
      <c r="H2189" s="17">
        <f>SUM(SUMIFS('Census Data'!O:O,'Census Data'!$A:$A,$A2189),SUMIFS('Census Data'!P:P,'Census Data'!$A:$A,$A2189))/SUMIFS('Census Data'!$F:$F,'Census Data'!$A:$A,$A2189)</f>
        <v>1.7663159695492259E-2</v>
      </c>
      <c r="I2189" s="19">
        <f t="shared" si="68"/>
        <v>4.1228295269865711E-2</v>
      </c>
      <c r="J2189" s="17">
        <f>SUM(SUMIFS('Census Data'!W:W,'Census Data'!$A:$A,$A2189),SUMIFS('Census Data'!X:X,'Census Data'!$A:$A,$A2189))/SUMIFS('Census Data'!$F:$F,'Census Data'!$A:$A,$A2189)</f>
        <v>0.31853562569497906</v>
      </c>
      <c r="K2189" s="19">
        <f t="shared" si="69"/>
        <v>0.68146437430502094</v>
      </c>
      <c r="L2189" s="24">
        <f>'EPA Data'!D2190/SUM('EPA Data'!D:D)</f>
        <v>3.2060855901016915E-6</v>
      </c>
      <c r="M2189" s="24">
        <f>'EPA Data'!E2190/SUM('EPA Data'!E:E)</f>
        <v>5.5804407511703681E-6</v>
      </c>
      <c r="N2189" s="24">
        <f>'EPA Data'!F2190/SUM('EPA Data'!F:F)</f>
        <v>3.4500139587580102E-6</v>
      </c>
      <c r="O2189" s="24">
        <f>'EPA Data'!G2190/SUM('EPA Data'!G:G)</f>
        <v>1.9444360002794348E-5</v>
      </c>
      <c r="P2189" s="24">
        <f>'EPA Data'!H2190/SUM('EPA Data'!H:H)</f>
        <v>2.2979313265559704E-5</v>
      </c>
      <c r="Q2189" s="24">
        <f>'EPA Data'!I2190/SUM('EPA Data'!I:I)</f>
        <v>1.3860439300738886E-5</v>
      </c>
      <c r="R2189" s="24">
        <f>'EPA Data'!J2190/SUM('EPA Data'!J:J)</f>
        <v>7.0113378927840441E-6</v>
      </c>
      <c r="S2189" s="24">
        <f>'EPA Data'!K2190/SUM('EPA Data'!K:K)</f>
        <v>1.2976943245350425E-5</v>
      </c>
      <c r="T2189" s="24">
        <f>'EPA Data'!L2190/SUM('EPA Data'!L:L)</f>
        <v>8.6031202264456411E-6</v>
      </c>
      <c r="U2189" s="24">
        <f>'EPA Data'!M2190/SUM('EPA Data'!M:M)</f>
        <v>3.4510743653464451E-5</v>
      </c>
      <c r="V2189" s="24">
        <f>'EPA Data'!N2190/SUM('EPA Data'!N:N)</f>
        <v>1.3389590649235403E-5</v>
      </c>
      <c r="W2189" s="24">
        <f>'EPA Data'!O2190/SUM('EPA Data'!O:O)</f>
        <v>1.3649437892568808E-5</v>
      </c>
      <c r="X2189" s="24">
        <f>'EPA Data'!P2190/SUM('EPA Data'!P:P)</f>
        <v>2.0547681385916032E-5</v>
      </c>
    </row>
    <row r="2190" spans="1:24" x14ac:dyDescent="0.25">
      <c r="A2190" s="16" t="s">
        <v>3566</v>
      </c>
      <c r="B2190" s="16" t="s">
        <v>2541</v>
      </c>
      <c r="C2190" s="21" t="s">
        <v>93</v>
      </c>
      <c r="D2190" s="17">
        <f>SUMIFS('Census Data'!G:G,'Census Data'!$A:$A,$A2190)/SUMIFS('Census Data'!$F:$F,'Census Data'!$A:$A,$A2190)</f>
        <v>0.48851745238612498</v>
      </c>
      <c r="E2190" s="19">
        <f>SUMIFS('Census Data'!H:H,'Census Data'!$A:$A,$A2190)/SUMIFS('Census Data'!$F:$F,'Census Data'!$A:$A,$A2190)</f>
        <v>0.51148254761387502</v>
      </c>
      <c r="F2190" s="17">
        <f>SUM(SUMIFS('Census Data'!I:I,'Census Data'!$A:$A,$A2190),SUMIFS('Census Data'!J:J,'Census Data'!$A:$A,$A2190))/SUMIFS('Census Data'!$F:$F,'Census Data'!$A:$A,$A2190)</f>
        <v>0.91843634586139478</v>
      </c>
      <c r="G2190" s="17">
        <f>SUM(SUMIFS('Census Data'!K:K,'Census Data'!$A:$A,$A2190),SUMIFS('Census Data'!L:L,'Census Data'!$A:$A,$A2190))/SUMIFS('Census Data'!$F:$F,'Census Data'!$A:$A,$A2190)</f>
        <v>9.7671808241002241E-3</v>
      </c>
      <c r="H2190" s="17">
        <f>SUM(SUMIFS('Census Data'!O:O,'Census Data'!$A:$A,$A2190),SUMIFS('Census Data'!P:P,'Census Data'!$A:$A,$A2190))/SUMIFS('Census Data'!$F:$F,'Census Data'!$A:$A,$A2190)</f>
        <v>1.5845644145122746E-2</v>
      </c>
      <c r="I2190" s="19">
        <f t="shared" si="68"/>
        <v>5.595082916938221E-2</v>
      </c>
      <c r="J2190" s="17">
        <f>SUM(SUMIFS('Census Data'!W:W,'Census Data'!$A:$A,$A2190),SUMIFS('Census Data'!X:X,'Census Data'!$A:$A,$A2190))/SUMIFS('Census Data'!$F:$F,'Census Data'!$A:$A,$A2190)</f>
        <v>0.13454993120428707</v>
      </c>
      <c r="K2190" s="19">
        <f t="shared" si="69"/>
        <v>0.86545006879571296</v>
      </c>
      <c r="L2190" s="24">
        <f>'EPA Data'!D2191/SUM('EPA Data'!D:D)</f>
        <v>6.9781830562271602E-5</v>
      </c>
      <c r="M2190" s="24">
        <f>'EPA Data'!E2191/SUM('EPA Data'!E:E)</f>
        <v>1.5046307616899951E-4</v>
      </c>
      <c r="N2190" s="24">
        <f>'EPA Data'!F2191/SUM('EPA Data'!F:F)</f>
        <v>8.6268729488567719E-5</v>
      </c>
      <c r="O2190" s="24">
        <f>'EPA Data'!G2191/SUM('EPA Data'!G:G)</f>
        <v>1.756406241302066E-4</v>
      </c>
      <c r="P2190" s="24">
        <f>'EPA Data'!H2191/SUM('EPA Data'!H:H)</f>
        <v>3.9821736464627999E-4</v>
      </c>
      <c r="Q2190" s="24">
        <f>'EPA Data'!I2191/SUM('EPA Data'!I:I)</f>
        <v>2.1396977053658283E-4</v>
      </c>
      <c r="R2190" s="24">
        <f>'EPA Data'!J2191/SUM('EPA Data'!J:J)</f>
        <v>1.7943325173210145E-4</v>
      </c>
      <c r="S2190" s="24">
        <f>'EPA Data'!K2191/SUM('EPA Data'!K:K)</f>
        <v>3.5381800090796093E-4</v>
      </c>
      <c r="T2190" s="24">
        <f>'EPA Data'!L2191/SUM('EPA Data'!L:L)</f>
        <v>1.7714937209211321E-4</v>
      </c>
      <c r="U2190" s="24">
        <f>'EPA Data'!M2191/SUM('EPA Data'!M:M)</f>
        <v>3.5659586728642478E-4</v>
      </c>
      <c r="V2190" s="24">
        <f>'EPA Data'!N2191/SUM('EPA Data'!N:N)</f>
        <v>2.1147772155046525E-4</v>
      </c>
      <c r="W2190" s="24">
        <f>'EPA Data'!O2191/SUM('EPA Data'!O:O)</f>
        <v>2.1373401131412632E-4</v>
      </c>
      <c r="X2190" s="24">
        <f>'EPA Data'!P2191/SUM('EPA Data'!P:P)</f>
        <v>5.3038402124578699E-4</v>
      </c>
    </row>
    <row r="2191" spans="1:24" x14ac:dyDescent="0.25">
      <c r="A2191" s="16" t="s">
        <v>3567</v>
      </c>
      <c r="B2191" s="16" t="s">
        <v>2541</v>
      </c>
      <c r="C2191" s="21" t="s">
        <v>95</v>
      </c>
      <c r="D2191" s="17">
        <f>SUMIFS('Census Data'!G:G,'Census Data'!$A:$A,$A2191)/SUMIFS('Census Data'!$F:$F,'Census Data'!$A:$A,$A2191)</f>
        <v>0.51683023765106662</v>
      </c>
      <c r="E2191" s="19">
        <f>SUMIFS('Census Data'!H:H,'Census Data'!$A:$A,$A2191)/SUMIFS('Census Data'!$F:$F,'Census Data'!$A:$A,$A2191)</f>
        <v>0.48316976234893338</v>
      </c>
      <c r="F2191" s="17">
        <f>SUM(SUMIFS('Census Data'!I:I,'Census Data'!$A:$A,$A2191),SUMIFS('Census Data'!J:J,'Census Data'!$A:$A,$A2191))/SUMIFS('Census Data'!$F:$F,'Census Data'!$A:$A,$A2191)</f>
        <v>0.75878011193121908</v>
      </c>
      <c r="G2191" s="17">
        <f>SUM(SUMIFS('Census Data'!K:K,'Census Data'!$A:$A,$A2191),SUMIFS('Census Data'!L:L,'Census Data'!$A:$A,$A2191))/SUMIFS('Census Data'!$F:$F,'Census Data'!$A:$A,$A2191)</f>
        <v>1.2247546435234001E-2</v>
      </c>
      <c r="H2191" s="17">
        <f>SUM(SUMIFS('Census Data'!O:O,'Census Data'!$A:$A,$A2191),SUMIFS('Census Data'!P:P,'Census Data'!$A:$A,$A2191))/SUMIFS('Census Data'!$F:$F,'Census Data'!$A:$A,$A2191)</f>
        <v>8.7598345364587552E-3</v>
      </c>
      <c r="I2191" s="19">
        <f t="shared" si="68"/>
        <v>0.22021250709708817</v>
      </c>
      <c r="J2191" s="17">
        <f>SUM(SUMIFS('Census Data'!W:W,'Census Data'!$A:$A,$A2191),SUMIFS('Census Data'!X:X,'Census Data'!$A:$A,$A2191))/SUMIFS('Census Data'!$F:$F,'Census Data'!$A:$A,$A2191)</f>
        <v>0.19928623570443668</v>
      </c>
      <c r="K2191" s="19">
        <f t="shared" si="69"/>
        <v>0.80071376429556329</v>
      </c>
      <c r="L2191" s="24">
        <f>'EPA Data'!D2192/SUM('EPA Data'!D:D)</f>
        <v>6.9834298887218643E-6</v>
      </c>
      <c r="M2191" s="24">
        <f>'EPA Data'!E2192/SUM('EPA Data'!E:E)</f>
        <v>1.4434360934774811E-5</v>
      </c>
      <c r="N2191" s="24">
        <f>'EPA Data'!F2192/SUM('EPA Data'!F:F)</f>
        <v>8.5462738868515757E-6</v>
      </c>
      <c r="O2191" s="24">
        <f>'EPA Data'!G2192/SUM('EPA Data'!G:G)</f>
        <v>1.4861139498092841E-5</v>
      </c>
      <c r="P2191" s="24">
        <f>'EPA Data'!H2192/SUM('EPA Data'!H:H)</f>
        <v>2.93497443948712E-5</v>
      </c>
      <c r="Q2191" s="24">
        <f>'EPA Data'!I2192/SUM('EPA Data'!I:I)</f>
        <v>1.425503275684688E-5</v>
      </c>
      <c r="R2191" s="24">
        <f>'EPA Data'!J2192/SUM('EPA Data'!J:J)</f>
        <v>7.6319291789427404E-6</v>
      </c>
      <c r="S2191" s="24">
        <f>'EPA Data'!K2192/SUM('EPA Data'!K:K)</f>
        <v>2.1607395330603023E-5</v>
      </c>
      <c r="T2191" s="24">
        <f>'EPA Data'!L2192/SUM('EPA Data'!L:L)</f>
        <v>1.3486304035020227E-5</v>
      </c>
      <c r="U2191" s="24">
        <f>'EPA Data'!M2192/SUM('EPA Data'!M:M)</f>
        <v>2.5403931436911023E-5</v>
      </c>
      <c r="V2191" s="24">
        <f>'EPA Data'!N2192/SUM('EPA Data'!N:N)</f>
        <v>1.3808099355855939E-5</v>
      </c>
      <c r="W2191" s="24">
        <f>'EPA Data'!O2192/SUM('EPA Data'!O:O)</f>
        <v>1.3548978904812321E-5</v>
      </c>
      <c r="X2191" s="24">
        <f>'EPA Data'!P2192/SUM('EPA Data'!P:P)</f>
        <v>4.7151753453434039E-5</v>
      </c>
    </row>
    <row r="2192" spans="1:24" x14ac:dyDescent="0.25">
      <c r="A2192" s="16" t="s">
        <v>3568</v>
      </c>
      <c r="B2192" s="16" t="s">
        <v>2541</v>
      </c>
      <c r="C2192" s="21" t="s">
        <v>3569</v>
      </c>
      <c r="D2192" s="17">
        <f>SUMIFS('Census Data'!G:G,'Census Data'!$A:$A,$A2192)/SUMIFS('Census Data'!$F:$F,'Census Data'!$A:$A,$A2192)</f>
        <v>0.48752386068787362</v>
      </c>
      <c r="E2192" s="19">
        <f>SUMIFS('Census Data'!H:H,'Census Data'!$A:$A,$A2192)/SUMIFS('Census Data'!$F:$F,'Census Data'!$A:$A,$A2192)</f>
        <v>0.51247613931212632</v>
      </c>
      <c r="F2192" s="17">
        <f>SUM(SUMIFS('Census Data'!I:I,'Census Data'!$A:$A,$A2192),SUMIFS('Census Data'!J:J,'Census Data'!$A:$A,$A2192))/SUMIFS('Census Data'!$F:$F,'Census Data'!$A:$A,$A2192)</f>
        <v>0.92875512933350102</v>
      </c>
      <c r="G2192" s="17">
        <f>SUM(SUMIFS('Census Data'!K:K,'Census Data'!$A:$A,$A2192),SUMIFS('Census Data'!L:L,'Census Data'!$A:$A,$A2192))/SUMIFS('Census Data'!$F:$F,'Census Data'!$A:$A,$A2192)</f>
        <v>6.1266245270725937E-3</v>
      </c>
      <c r="H2192" s="17">
        <f>SUM(SUMIFS('Census Data'!O:O,'Census Data'!$A:$A,$A2192),SUMIFS('Census Data'!P:P,'Census Data'!$A:$A,$A2192))/SUMIFS('Census Data'!$F:$F,'Census Data'!$A:$A,$A2192)</f>
        <v>1.0710162652736978E-2</v>
      </c>
      <c r="I2192" s="19">
        <f t="shared" si="68"/>
        <v>5.4408083486689462E-2</v>
      </c>
      <c r="J2192" s="17">
        <f>SUM(SUMIFS('Census Data'!W:W,'Census Data'!$A:$A,$A2192),SUMIFS('Census Data'!X:X,'Census Data'!$A:$A,$A2192))/SUMIFS('Census Data'!$F:$F,'Census Data'!$A:$A,$A2192)</f>
        <v>7.6811411981208638E-2</v>
      </c>
      <c r="K2192" s="19">
        <f t="shared" si="69"/>
        <v>0.92318858801879133</v>
      </c>
      <c r="L2192" s="24">
        <f>'EPA Data'!D2193/SUM('EPA Data'!D:D)</f>
        <v>2.8547877242022469E-5</v>
      </c>
      <c r="M2192" s="24">
        <f>'EPA Data'!E2193/SUM('EPA Data'!E:E)</f>
        <v>6.4184798052641475E-5</v>
      </c>
      <c r="N2192" s="24">
        <f>'EPA Data'!F2193/SUM('EPA Data'!F:F)</f>
        <v>4.210687724482529E-5</v>
      </c>
      <c r="O2192" s="24">
        <f>'EPA Data'!G2193/SUM('EPA Data'!G:G)</f>
        <v>7.640342132437916E-5</v>
      </c>
      <c r="P2192" s="24">
        <f>'EPA Data'!H2193/SUM('EPA Data'!H:H)</f>
        <v>1.7653594883214433E-4</v>
      </c>
      <c r="Q2192" s="24">
        <f>'EPA Data'!I2193/SUM('EPA Data'!I:I)</f>
        <v>8.3275445276715407E-5</v>
      </c>
      <c r="R2192" s="24">
        <f>'EPA Data'!J2193/SUM('EPA Data'!J:J)</f>
        <v>6.21596445094706E-5</v>
      </c>
      <c r="S2192" s="24">
        <f>'EPA Data'!K2193/SUM('EPA Data'!K:K)</f>
        <v>1.3280881780585292E-4</v>
      </c>
      <c r="T2192" s="24">
        <f>'EPA Data'!L2193/SUM('EPA Data'!L:L)</f>
        <v>7.9465902707987949E-5</v>
      </c>
      <c r="U2192" s="24">
        <f>'EPA Data'!M2193/SUM('EPA Data'!M:M)</f>
        <v>1.5655906346362221E-4</v>
      </c>
      <c r="V2192" s="24">
        <f>'EPA Data'!N2193/SUM('EPA Data'!N:N)</f>
        <v>8.543423302191075E-5</v>
      </c>
      <c r="W2192" s="24">
        <f>'EPA Data'!O2193/SUM('EPA Data'!O:O)</f>
        <v>1.0477656661236521E-4</v>
      </c>
      <c r="X2192" s="24">
        <f>'EPA Data'!P2193/SUM('EPA Data'!P:P)</f>
        <v>2.4066782458637853E-4</v>
      </c>
    </row>
    <row r="2193" spans="1:24" x14ac:dyDescent="0.25">
      <c r="A2193" s="16" t="s">
        <v>3570</v>
      </c>
      <c r="B2193" s="16" t="s">
        <v>2541</v>
      </c>
      <c r="C2193" s="21" t="s">
        <v>3571</v>
      </c>
      <c r="D2193" s="17">
        <f>SUMIFS('Census Data'!G:G,'Census Data'!$A:$A,$A2193)/SUMIFS('Census Data'!$F:$F,'Census Data'!$A:$A,$A2193)</f>
        <v>0.50005861836513377</v>
      </c>
      <c r="E2193" s="19">
        <f>SUMIFS('Census Data'!H:H,'Census Data'!$A:$A,$A2193)/SUMIFS('Census Data'!$F:$F,'Census Data'!$A:$A,$A2193)</f>
        <v>0.49994138163486618</v>
      </c>
      <c r="F2193" s="17">
        <f>SUM(SUMIFS('Census Data'!I:I,'Census Data'!$A:$A,$A2193),SUMIFS('Census Data'!J:J,'Census Data'!$A:$A,$A2193))/SUMIFS('Census Data'!$F:$F,'Census Data'!$A:$A,$A2193)</f>
        <v>0.8843606201823031</v>
      </c>
      <c r="G2193" s="17">
        <f>SUM(SUMIFS('Census Data'!K:K,'Census Data'!$A:$A,$A2193),SUMIFS('Census Data'!L:L,'Census Data'!$A:$A,$A2193))/SUMIFS('Census Data'!$F:$F,'Census Data'!$A:$A,$A2193)</f>
        <v>9.3056654649901812E-3</v>
      </c>
      <c r="H2193" s="17">
        <f>SUM(SUMIFS('Census Data'!O:O,'Census Data'!$A:$A,$A2193),SUMIFS('Census Data'!P:P,'Census Data'!$A:$A,$A2193))/SUMIFS('Census Data'!$F:$F,'Census Data'!$A:$A,$A2193)</f>
        <v>1.14598903836572E-2</v>
      </c>
      <c r="I2193" s="19">
        <f t="shared" si="68"/>
        <v>9.487382396904942E-2</v>
      </c>
      <c r="J2193" s="17">
        <f>SUM(SUMIFS('Census Data'!W:W,'Census Data'!$A:$A,$A2193),SUMIFS('Census Data'!X:X,'Census Data'!$A:$A,$A2193))/SUMIFS('Census Data'!$F:$F,'Census Data'!$A:$A,$A2193)</f>
        <v>0.1376945396992878</v>
      </c>
      <c r="K2193" s="19">
        <f t="shared" si="69"/>
        <v>0.8623054603007122</v>
      </c>
      <c r="L2193" s="24">
        <f>'EPA Data'!D2194/SUM('EPA Data'!D:D)</f>
        <v>3.734734186646536E-5</v>
      </c>
      <c r="M2193" s="24">
        <f>'EPA Data'!E2194/SUM('EPA Data'!E:E)</f>
        <v>5.5592750890864819E-5</v>
      </c>
      <c r="N2193" s="24">
        <f>'EPA Data'!F2194/SUM('EPA Data'!F:F)</f>
        <v>3.0148111021629485E-5</v>
      </c>
      <c r="O2193" s="24">
        <f>'EPA Data'!G2194/SUM('EPA Data'!G:G)</f>
        <v>3.7105236923192516E-5</v>
      </c>
      <c r="P2193" s="24">
        <f>'EPA Data'!H2194/SUM('EPA Data'!H:H)</f>
        <v>9.441016525708212E-5</v>
      </c>
      <c r="Q2193" s="24">
        <f>'EPA Data'!I2194/SUM('EPA Data'!I:I)</f>
        <v>5.2123335973724186E-5</v>
      </c>
      <c r="R2193" s="24">
        <f>'EPA Data'!J2194/SUM('EPA Data'!J:J)</f>
        <v>3.1893775466422122E-5</v>
      </c>
      <c r="S2193" s="24">
        <f>'EPA Data'!K2194/SUM('EPA Data'!K:K)</f>
        <v>7.768965670349953E-5</v>
      </c>
      <c r="T2193" s="24">
        <f>'EPA Data'!L2194/SUM('EPA Data'!L:L)</f>
        <v>4.5048431752457807E-5</v>
      </c>
      <c r="U2193" s="24">
        <f>'EPA Data'!M2194/SUM('EPA Data'!M:M)</f>
        <v>5.6588245143604995E-5</v>
      </c>
      <c r="V2193" s="24">
        <f>'EPA Data'!N2194/SUM('EPA Data'!N:N)</f>
        <v>4.2149204197699872E-5</v>
      </c>
      <c r="W2193" s="24">
        <f>'EPA Data'!O2194/SUM('EPA Data'!O:O)</f>
        <v>4.6138859987111462E-5</v>
      </c>
      <c r="X2193" s="24">
        <f>'EPA Data'!P2194/SUM('EPA Data'!P:P)</f>
        <v>1.6409041555077368E-4</v>
      </c>
    </row>
    <row r="2194" spans="1:24" x14ac:dyDescent="0.25">
      <c r="A2194" s="16" t="s">
        <v>3572</v>
      </c>
      <c r="B2194" s="16" t="s">
        <v>2541</v>
      </c>
      <c r="C2194" s="21" t="s">
        <v>353</v>
      </c>
      <c r="D2194" s="17">
        <f>SUMIFS('Census Data'!G:G,'Census Data'!$A:$A,$A2194)/SUMIFS('Census Data'!$F:$F,'Census Data'!$A:$A,$A2194)</f>
        <v>0.53132545431439826</v>
      </c>
      <c r="E2194" s="19">
        <f>SUMIFS('Census Data'!H:H,'Census Data'!$A:$A,$A2194)/SUMIFS('Census Data'!$F:$F,'Census Data'!$A:$A,$A2194)</f>
        <v>0.46867454568560174</v>
      </c>
      <c r="F2194" s="17">
        <f>SUM(SUMIFS('Census Data'!I:I,'Census Data'!$A:$A,$A2194),SUMIFS('Census Data'!J:J,'Census Data'!$A:$A,$A2194))/SUMIFS('Census Data'!$F:$F,'Census Data'!$A:$A,$A2194)</f>
        <v>0.91205998220866691</v>
      </c>
      <c r="G2194" s="17">
        <f>SUM(SUMIFS('Census Data'!K:K,'Census Data'!$A:$A,$A2194),SUMIFS('Census Data'!L:L,'Census Data'!$A:$A,$A2194))/SUMIFS('Census Data'!$F:$F,'Census Data'!$A:$A,$A2194)</f>
        <v>7.3706951327995934E-3</v>
      </c>
      <c r="H2194" s="17">
        <f>SUM(SUMIFS('Census Data'!O:O,'Census Data'!$A:$A,$A2194),SUMIFS('Census Data'!P:P,'Census Data'!$A:$A,$A2194))/SUMIFS('Census Data'!$F:$F,'Census Data'!$A:$A,$A2194)</f>
        <v>1.2708095056551023E-2</v>
      </c>
      <c r="I2194" s="19">
        <f t="shared" si="68"/>
        <v>6.7861227601982432E-2</v>
      </c>
      <c r="J2194" s="17">
        <f>SUM(SUMIFS('Census Data'!W:W,'Census Data'!$A:$A,$A2194),SUMIFS('Census Data'!X:X,'Census Data'!$A:$A,$A2194))/SUMIFS('Census Data'!$F:$F,'Census Data'!$A:$A,$A2194)</f>
        <v>8.6160884483415939E-2</v>
      </c>
      <c r="K2194" s="19">
        <f t="shared" si="69"/>
        <v>0.91383911551658403</v>
      </c>
      <c r="L2194" s="24">
        <f>'EPA Data'!D2195/SUM('EPA Data'!D:D)</f>
        <v>5.1950291768986869E-6</v>
      </c>
      <c r="M2194" s="24">
        <f>'EPA Data'!E2195/SUM('EPA Data'!E:E)</f>
        <v>1.1629613356003545E-5</v>
      </c>
      <c r="N2194" s="24">
        <f>'EPA Data'!F2195/SUM('EPA Data'!F:F)</f>
        <v>7.2986904050242793E-6</v>
      </c>
      <c r="O2194" s="24">
        <f>'EPA Data'!G2195/SUM('EPA Data'!G:G)</f>
        <v>5.2869515093114012E-6</v>
      </c>
      <c r="P2194" s="24">
        <f>'EPA Data'!H2195/SUM('EPA Data'!H:H)</f>
        <v>1.5683721350367834E-5</v>
      </c>
      <c r="Q2194" s="24">
        <f>'EPA Data'!I2195/SUM('EPA Data'!I:I)</f>
        <v>8.5180228618733717E-6</v>
      </c>
      <c r="R2194" s="24">
        <f>'EPA Data'!J2195/SUM('EPA Data'!J:J)</f>
        <v>4.5694975228541787E-6</v>
      </c>
      <c r="S2194" s="24">
        <f>'EPA Data'!K2195/SUM('EPA Data'!K:K)</f>
        <v>1.5193654638171525E-5</v>
      </c>
      <c r="T2194" s="24">
        <f>'EPA Data'!L2195/SUM('EPA Data'!L:L)</f>
        <v>9.1451939137677756E-6</v>
      </c>
      <c r="U2194" s="24">
        <f>'EPA Data'!M2195/SUM('EPA Data'!M:M)</f>
        <v>6.5070245695773421E-6</v>
      </c>
      <c r="V2194" s="24">
        <f>'EPA Data'!N2195/SUM('EPA Data'!N:N)</f>
        <v>7.0340887117374061E-6</v>
      </c>
      <c r="W2194" s="24">
        <f>'EPA Data'!O2195/SUM('EPA Data'!O:O)</f>
        <v>7.0027669494169413E-6</v>
      </c>
      <c r="X2194" s="24">
        <f>'EPA Data'!P2195/SUM('EPA Data'!P:P)</f>
        <v>3.2897694073211686E-5</v>
      </c>
    </row>
    <row r="2195" spans="1:24" x14ac:dyDescent="0.25">
      <c r="A2195" s="16" t="s">
        <v>3573</v>
      </c>
      <c r="B2195" s="16" t="s">
        <v>2541</v>
      </c>
      <c r="C2195" s="21" t="s">
        <v>1557</v>
      </c>
      <c r="D2195" s="17">
        <f>SUMIFS('Census Data'!G:G,'Census Data'!$A:$A,$A2195)/SUMIFS('Census Data'!$F:$F,'Census Data'!$A:$A,$A2195)</f>
        <v>0.49156561545488098</v>
      </c>
      <c r="E2195" s="19">
        <f>SUMIFS('Census Data'!H:H,'Census Data'!$A:$A,$A2195)/SUMIFS('Census Data'!$F:$F,'Census Data'!$A:$A,$A2195)</f>
        <v>0.50843438454511902</v>
      </c>
      <c r="F2195" s="17">
        <f>SUM(SUMIFS('Census Data'!I:I,'Census Data'!$A:$A,$A2195),SUMIFS('Census Data'!J:J,'Census Data'!$A:$A,$A2195))/SUMIFS('Census Data'!$F:$F,'Census Data'!$A:$A,$A2195)</f>
        <v>0.89041189110810404</v>
      </c>
      <c r="G2195" s="17">
        <f>SUM(SUMIFS('Census Data'!K:K,'Census Data'!$A:$A,$A2195),SUMIFS('Census Data'!L:L,'Census Data'!$A:$A,$A2195))/SUMIFS('Census Data'!$F:$F,'Census Data'!$A:$A,$A2195)</f>
        <v>1.2631292417298537E-2</v>
      </c>
      <c r="H2195" s="17">
        <f>SUM(SUMIFS('Census Data'!O:O,'Census Data'!$A:$A,$A2195),SUMIFS('Census Data'!P:P,'Census Data'!$A:$A,$A2195))/SUMIFS('Census Data'!$F:$F,'Census Data'!$A:$A,$A2195)</f>
        <v>3.16724553546891E-2</v>
      </c>
      <c r="I2195" s="19">
        <f t="shared" si="68"/>
        <v>6.5284361119908318E-2</v>
      </c>
      <c r="J2195" s="17">
        <f>SUM(SUMIFS('Census Data'!W:W,'Census Data'!$A:$A,$A2195),SUMIFS('Census Data'!X:X,'Census Data'!$A:$A,$A2195))/SUMIFS('Census Data'!$F:$F,'Census Data'!$A:$A,$A2195)</f>
        <v>9.3237573514592983E-2</v>
      </c>
      <c r="K2195" s="19">
        <f t="shared" si="69"/>
        <v>0.90676242648540706</v>
      </c>
      <c r="L2195" s="24">
        <f>'EPA Data'!D2196/SUM('EPA Data'!D:D)</f>
        <v>1.0126197213462892E-4</v>
      </c>
      <c r="M2195" s="24">
        <f>'EPA Data'!E2196/SUM('EPA Data'!E:E)</f>
        <v>1.9340185531228739E-4</v>
      </c>
      <c r="N2195" s="24">
        <f>'EPA Data'!F2196/SUM('EPA Data'!F:F)</f>
        <v>1.218291124059509E-4</v>
      </c>
      <c r="O2195" s="24">
        <f>'EPA Data'!G2196/SUM('EPA Data'!G:G)</f>
        <v>3.5051052500693122E-4</v>
      </c>
      <c r="P2195" s="24">
        <f>'EPA Data'!H2196/SUM('EPA Data'!H:H)</f>
        <v>5.7934662723672242E-4</v>
      </c>
      <c r="Q2195" s="24">
        <f>'EPA Data'!I2196/SUM('EPA Data'!I:I)</f>
        <v>3.0291269265616703E-4</v>
      </c>
      <c r="R2195" s="24">
        <f>'EPA Data'!J2196/SUM('EPA Data'!J:J)</f>
        <v>2.5775983482659309E-4</v>
      </c>
      <c r="S2195" s="24">
        <f>'EPA Data'!K2196/SUM('EPA Data'!K:K)</f>
        <v>4.7340582318999917E-4</v>
      </c>
      <c r="T2195" s="24">
        <f>'EPA Data'!L2196/SUM('EPA Data'!L:L)</f>
        <v>2.7086975649068745E-4</v>
      </c>
      <c r="U2195" s="24">
        <f>'EPA Data'!M2196/SUM('EPA Data'!M:M)</f>
        <v>6.700917979289235E-4</v>
      </c>
      <c r="V2195" s="24">
        <f>'EPA Data'!N2196/SUM('EPA Data'!N:N)</f>
        <v>3.0516138638380437E-4</v>
      </c>
      <c r="W2195" s="24">
        <f>'EPA Data'!O2196/SUM('EPA Data'!O:O)</f>
        <v>2.8353907044705609E-4</v>
      </c>
      <c r="X2195" s="24">
        <f>'EPA Data'!P2196/SUM('EPA Data'!P:P)</f>
        <v>6.8729137984006199E-4</v>
      </c>
    </row>
    <row r="2196" spans="1:24" x14ac:dyDescent="0.25">
      <c r="A2196" s="16" t="s">
        <v>3574</v>
      </c>
      <c r="B2196" s="16" t="s">
        <v>2541</v>
      </c>
      <c r="C2196" s="21" t="s">
        <v>256</v>
      </c>
      <c r="D2196" s="17">
        <f>SUMIFS('Census Data'!G:G,'Census Data'!$A:$A,$A2196)/SUMIFS('Census Data'!$F:$F,'Census Data'!$A:$A,$A2196)</f>
        <v>0.48298707017333176</v>
      </c>
      <c r="E2196" s="19">
        <f>SUMIFS('Census Data'!H:H,'Census Data'!$A:$A,$A2196)/SUMIFS('Census Data'!$F:$F,'Census Data'!$A:$A,$A2196)</f>
        <v>0.51701292982666824</v>
      </c>
      <c r="F2196" s="17">
        <f>SUM(SUMIFS('Census Data'!I:I,'Census Data'!$A:$A,$A2196),SUMIFS('Census Data'!J:J,'Census Data'!$A:$A,$A2196))/SUMIFS('Census Data'!$F:$F,'Census Data'!$A:$A,$A2196)</f>
        <v>0.8960209759417157</v>
      </c>
      <c r="G2196" s="17">
        <f>SUM(SUMIFS('Census Data'!K:K,'Census Data'!$A:$A,$A2196),SUMIFS('Census Data'!L:L,'Census Data'!$A:$A,$A2196))/SUMIFS('Census Data'!$F:$F,'Census Data'!$A:$A,$A2196)</f>
        <v>9.347103798887155E-3</v>
      </c>
      <c r="H2196" s="17">
        <f>SUM(SUMIFS('Census Data'!O:O,'Census Data'!$A:$A,$A2196),SUMIFS('Census Data'!P:P,'Census Data'!$A:$A,$A2196))/SUMIFS('Census Data'!$F:$F,'Census Data'!$A:$A,$A2196)</f>
        <v>1.36303590728954E-2</v>
      </c>
      <c r="I2196" s="19">
        <f t="shared" si="68"/>
        <v>8.1001561186501703E-2</v>
      </c>
      <c r="J2196" s="17">
        <f>SUM(SUMIFS('Census Data'!W:W,'Census Data'!$A:$A,$A2196),SUMIFS('Census Data'!X:X,'Census Data'!$A:$A,$A2196))/SUMIFS('Census Data'!$F:$F,'Census Data'!$A:$A,$A2196)</f>
        <v>9.4772026740322646E-2</v>
      </c>
      <c r="K2196" s="19">
        <f t="shared" si="69"/>
        <v>0.9052279732596773</v>
      </c>
      <c r="L2196" s="24">
        <f>'EPA Data'!D2197/SUM('EPA Data'!D:D)</f>
        <v>1.5901385971418643E-5</v>
      </c>
      <c r="M2196" s="24">
        <f>'EPA Data'!E2197/SUM('EPA Data'!E:E)</f>
        <v>2.6588654600048696E-5</v>
      </c>
      <c r="N2196" s="24">
        <f>'EPA Data'!F2197/SUM('EPA Data'!F:F)</f>
        <v>1.7425449402491603E-5</v>
      </c>
      <c r="O2196" s="24">
        <f>'EPA Data'!G2197/SUM('EPA Data'!G:G)</f>
        <v>4.3908972714848265E-5</v>
      </c>
      <c r="P2196" s="24">
        <f>'EPA Data'!H2197/SUM('EPA Data'!H:H)</f>
        <v>7.4231691669627688E-5</v>
      </c>
      <c r="Q2196" s="24">
        <f>'EPA Data'!I2197/SUM('EPA Data'!I:I)</f>
        <v>3.9673710590407104E-5</v>
      </c>
      <c r="R2196" s="24">
        <f>'EPA Data'!J2197/SUM('EPA Data'!J:J)</f>
        <v>3.8587410845887369E-5</v>
      </c>
      <c r="S2196" s="24">
        <f>'EPA Data'!K2197/SUM('EPA Data'!K:K)</f>
        <v>8.1740701500668386E-5</v>
      </c>
      <c r="T2196" s="24">
        <f>'EPA Data'!L2197/SUM('EPA Data'!L:L)</f>
        <v>3.8986444619350163E-5</v>
      </c>
      <c r="U2196" s="24">
        <f>'EPA Data'!M2197/SUM('EPA Data'!M:M)</f>
        <v>1.0862362020706104E-4</v>
      </c>
      <c r="V2196" s="24">
        <f>'EPA Data'!N2197/SUM('EPA Data'!N:N)</f>
        <v>3.8128269796190032E-5</v>
      </c>
      <c r="W2196" s="24">
        <f>'EPA Data'!O2197/SUM('EPA Data'!O:O)</f>
        <v>3.5807799306523907E-5</v>
      </c>
      <c r="X2196" s="24">
        <f>'EPA Data'!P2197/SUM('EPA Data'!P:P)</f>
        <v>8.7454418006152268E-5</v>
      </c>
    </row>
    <row r="2197" spans="1:24" x14ac:dyDescent="0.25">
      <c r="A2197" s="16" t="s">
        <v>3575</v>
      </c>
      <c r="B2197" s="16" t="s">
        <v>2541</v>
      </c>
      <c r="C2197" s="21" t="s">
        <v>1410</v>
      </c>
      <c r="D2197" s="17">
        <f>SUMIFS('Census Data'!G:G,'Census Data'!$A:$A,$A2197)/SUMIFS('Census Data'!$F:$F,'Census Data'!$A:$A,$A2197)</f>
        <v>0.49517144640806482</v>
      </c>
      <c r="E2197" s="19">
        <f>SUMIFS('Census Data'!H:H,'Census Data'!$A:$A,$A2197)/SUMIFS('Census Data'!$F:$F,'Census Data'!$A:$A,$A2197)</f>
        <v>0.50482855359193524</v>
      </c>
      <c r="F2197" s="17">
        <f>SUM(SUMIFS('Census Data'!I:I,'Census Data'!$A:$A,$A2197),SUMIFS('Census Data'!J:J,'Census Data'!$A:$A,$A2197))/SUMIFS('Census Data'!$F:$F,'Census Data'!$A:$A,$A2197)</f>
        <v>0.92466223246421941</v>
      </c>
      <c r="G2197" s="17">
        <f>SUM(SUMIFS('Census Data'!K:K,'Census Data'!$A:$A,$A2197),SUMIFS('Census Data'!L:L,'Census Data'!$A:$A,$A2197))/SUMIFS('Census Data'!$F:$F,'Census Data'!$A:$A,$A2197)</f>
        <v>8.0077688460026674E-3</v>
      </c>
      <c r="H2197" s="17">
        <f>SUM(SUMIFS('Census Data'!O:O,'Census Data'!$A:$A,$A2197),SUMIFS('Census Data'!P:P,'Census Data'!$A:$A,$A2197))/SUMIFS('Census Data'!$F:$F,'Census Data'!$A:$A,$A2197)</f>
        <v>1.2555010057880985E-2</v>
      </c>
      <c r="I2197" s="19">
        <f t="shared" si="68"/>
        <v>5.4774988631897004E-2</v>
      </c>
      <c r="J2197" s="17">
        <f>SUM(SUMIFS('Census Data'!W:W,'Census Data'!$A:$A,$A2197),SUMIFS('Census Data'!X:X,'Census Data'!$A:$A,$A2197))/SUMIFS('Census Data'!$F:$F,'Census Data'!$A:$A,$A2197)</f>
        <v>9.5222313852129883E-2</v>
      </c>
      <c r="K2197" s="19">
        <f t="shared" si="69"/>
        <v>0.90477768614787013</v>
      </c>
      <c r="L2197" s="24">
        <f>'EPA Data'!D2198/SUM('EPA Data'!D:D)</f>
        <v>2.2323185850443158E-5</v>
      </c>
      <c r="M2197" s="24">
        <f>'EPA Data'!E2198/SUM('EPA Data'!E:E)</f>
        <v>3.982277719808797E-5</v>
      </c>
      <c r="N2197" s="24">
        <f>'EPA Data'!F2198/SUM('EPA Data'!F:F)</f>
        <v>2.5323026177670361E-5</v>
      </c>
      <c r="O2197" s="24">
        <f>'EPA Data'!G2198/SUM('EPA Data'!G:G)</f>
        <v>1.3232297749156158E-4</v>
      </c>
      <c r="P2197" s="24">
        <f>'EPA Data'!H2198/SUM('EPA Data'!H:H)</f>
        <v>1.5441144599869918E-4</v>
      </c>
      <c r="Q2197" s="24">
        <f>'EPA Data'!I2198/SUM('EPA Data'!I:I)</f>
        <v>8.1518108260949252E-5</v>
      </c>
      <c r="R2197" s="24">
        <f>'EPA Data'!J2198/SUM('EPA Data'!J:J)</f>
        <v>8.8127481930848329E-5</v>
      </c>
      <c r="S2197" s="24">
        <f>'EPA Data'!K2198/SUM('EPA Data'!K:K)</f>
        <v>1.1376185626309878E-4</v>
      </c>
      <c r="T2197" s="24">
        <f>'EPA Data'!L2198/SUM('EPA Data'!L:L)</f>
        <v>6.9327344263034579E-5</v>
      </c>
      <c r="U2197" s="24">
        <f>'EPA Data'!M2198/SUM('EPA Data'!M:M)</f>
        <v>2.4968483657488767E-4</v>
      </c>
      <c r="V2197" s="24">
        <f>'EPA Data'!N2198/SUM('EPA Data'!N:N)</f>
        <v>8.6761214990227421E-5</v>
      </c>
      <c r="W2197" s="24">
        <f>'EPA Data'!O2198/SUM('EPA Data'!O:O)</f>
        <v>8.0376618645700874E-5</v>
      </c>
      <c r="X2197" s="24">
        <f>'EPA Data'!P2198/SUM('EPA Data'!P:P)</f>
        <v>1.7039414832511682E-4</v>
      </c>
    </row>
    <row r="2198" spans="1:24" x14ac:dyDescent="0.25">
      <c r="A2198" s="16" t="s">
        <v>3576</v>
      </c>
      <c r="B2198" s="16" t="s">
        <v>2541</v>
      </c>
      <c r="C2198" s="21" t="s">
        <v>3577</v>
      </c>
      <c r="D2198" s="17">
        <f>SUMIFS('Census Data'!G:G,'Census Data'!$A:$A,$A2198)/SUMIFS('Census Data'!$F:$F,'Census Data'!$A:$A,$A2198)</f>
        <v>0.54355434889274146</v>
      </c>
      <c r="E2198" s="19">
        <f>SUMIFS('Census Data'!H:H,'Census Data'!$A:$A,$A2198)/SUMIFS('Census Data'!$F:$F,'Census Data'!$A:$A,$A2198)</f>
        <v>0.45644565110725849</v>
      </c>
      <c r="F2198" s="17">
        <f>SUM(SUMIFS('Census Data'!I:I,'Census Data'!$A:$A,$A2198),SUMIFS('Census Data'!J:J,'Census Data'!$A:$A,$A2198))/SUMIFS('Census Data'!$F:$F,'Census Data'!$A:$A,$A2198)</f>
        <v>0.91946616074057108</v>
      </c>
      <c r="G2198" s="17">
        <f>SUM(SUMIFS('Census Data'!K:K,'Census Data'!$A:$A,$A2198),SUMIFS('Census Data'!L:L,'Census Data'!$A:$A,$A2198))/SUMIFS('Census Data'!$F:$F,'Census Data'!$A:$A,$A2198)</f>
        <v>1.678060907395898E-2</v>
      </c>
      <c r="H2198" s="17">
        <f>SUM(SUMIFS('Census Data'!O:O,'Census Data'!$A:$A,$A2198),SUMIFS('Census Data'!P:P,'Census Data'!$A:$A,$A2198))/SUMIFS('Census Data'!$F:$F,'Census Data'!$A:$A,$A2198)</f>
        <v>1.511236138824376E-2</v>
      </c>
      <c r="I2198" s="19">
        <f t="shared" si="68"/>
        <v>4.8640868797226178E-2</v>
      </c>
      <c r="J2198" s="17">
        <f>SUM(SUMIFS('Census Data'!W:W,'Census Data'!$A:$A,$A2198),SUMIFS('Census Data'!X:X,'Census Data'!$A:$A,$A2198))/SUMIFS('Census Data'!$F:$F,'Census Data'!$A:$A,$A2198)</f>
        <v>0.34643943606686073</v>
      </c>
      <c r="K2198" s="19">
        <f t="shared" si="69"/>
        <v>0.65356056393313922</v>
      </c>
      <c r="L2198" s="24">
        <f>'EPA Data'!D2199/SUM('EPA Data'!D:D)</f>
        <v>1.6335327852980819E-5</v>
      </c>
      <c r="M2198" s="24">
        <f>'EPA Data'!E2199/SUM('EPA Data'!E:E)</f>
        <v>4.8812021161283933E-5</v>
      </c>
      <c r="N2198" s="24">
        <f>'EPA Data'!F2199/SUM('EPA Data'!F:F)</f>
        <v>2.9128149735669894E-5</v>
      </c>
      <c r="O2198" s="24">
        <f>'EPA Data'!G2199/SUM('EPA Data'!G:G)</f>
        <v>1.8640370743423118E-5</v>
      </c>
      <c r="P2198" s="24">
        <f>'EPA Data'!H2199/SUM('EPA Data'!H:H)</f>
        <v>5.6202881523404831E-5</v>
      </c>
      <c r="Q2198" s="24">
        <f>'EPA Data'!I2199/SUM('EPA Data'!I:I)</f>
        <v>3.1454978753282503E-5</v>
      </c>
      <c r="R2198" s="24">
        <f>'EPA Data'!J2199/SUM('EPA Data'!J:J)</f>
        <v>1.9727895867652037E-5</v>
      </c>
      <c r="S2198" s="24">
        <f>'EPA Data'!K2199/SUM('EPA Data'!K:K)</f>
        <v>6.425307602745386E-5</v>
      </c>
      <c r="T2198" s="24">
        <f>'EPA Data'!L2199/SUM('EPA Data'!L:L)</f>
        <v>3.8746431486986899E-5</v>
      </c>
      <c r="U2198" s="24">
        <f>'EPA Data'!M2199/SUM('EPA Data'!M:M)</f>
        <v>1.8966079095116464E-5</v>
      </c>
      <c r="V2198" s="24">
        <f>'EPA Data'!N2199/SUM('EPA Data'!N:N)</f>
        <v>2.7137543052008707E-5</v>
      </c>
      <c r="W2198" s="24">
        <f>'EPA Data'!O2199/SUM('EPA Data'!O:O)</f>
        <v>2.0680920137591475E-5</v>
      </c>
      <c r="X2198" s="24">
        <f>'EPA Data'!P2199/SUM('EPA Data'!P:P)</f>
        <v>1.394200514727965E-4</v>
      </c>
    </row>
    <row r="2199" spans="1:24" x14ac:dyDescent="0.25">
      <c r="A2199" s="16" t="s">
        <v>3578</v>
      </c>
      <c r="B2199" s="16" t="s">
        <v>2541</v>
      </c>
      <c r="C2199" s="21" t="s">
        <v>115</v>
      </c>
      <c r="D2199" s="17">
        <f>SUMIFS('Census Data'!G:G,'Census Data'!$A:$A,$A2199)/SUMIFS('Census Data'!$F:$F,'Census Data'!$A:$A,$A2199)</f>
        <v>0.49835546176448603</v>
      </c>
      <c r="E2199" s="19">
        <f>SUMIFS('Census Data'!H:H,'Census Data'!$A:$A,$A2199)/SUMIFS('Census Data'!$F:$F,'Census Data'!$A:$A,$A2199)</f>
        <v>0.50164453823551403</v>
      </c>
      <c r="F2199" s="17">
        <f>SUM(SUMIFS('Census Data'!I:I,'Census Data'!$A:$A,$A2199),SUMIFS('Census Data'!J:J,'Census Data'!$A:$A,$A2199))/SUMIFS('Census Data'!$F:$F,'Census Data'!$A:$A,$A2199)</f>
        <v>0.88631410680298317</v>
      </c>
      <c r="G2199" s="17">
        <f>SUM(SUMIFS('Census Data'!K:K,'Census Data'!$A:$A,$A2199),SUMIFS('Census Data'!L:L,'Census Data'!$A:$A,$A2199))/SUMIFS('Census Data'!$F:$F,'Census Data'!$A:$A,$A2199)</f>
        <v>1.5775491780183889E-2</v>
      </c>
      <c r="H2199" s="17">
        <f>SUM(SUMIFS('Census Data'!O:O,'Census Data'!$A:$A,$A2199),SUMIFS('Census Data'!P:P,'Census Data'!$A:$A,$A2199))/SUMIFS('Census Data'!$F:$F,'Census Data'!$A:$A,$A2199)</f>
        <v>2.479457647390302E-2</v>
      </c>
      <c r="I2199" s="19">
        <f t="shared" si="68"/>
        <v>7.3115824942929897E-2</v>
      </c>
      <c r="J2199" s="17">
        <f>SUM(SUMIFS('Census Data'!W:W,'Census Data'!$A:$A,$A2199),SUMIFS('Census Data'!X:X,'Census Data'!$A:$A,$A2199))/SUMIFS('Census Data'!$F:$F,'Census Data'!$A:$A,$A2199)</f>
        <v>0.27228608065137516</v>
      </c>
      <c r="K2199" s="19">
        <f t="shared" si="69"/>
        <v>0.72771391934862484</v>
      </c>
      <c r="L2199" s="24">
        <f>'EPA Data'!D2200/SUM('EPA Data'!D:D)</f>
        <v>4.7890758245119725E-5</v>
      </c>
      <c r="M2199" s="24">
        <f>'EPA Data'!E2200/SUM('EPA Data'!E:E)</f>
        <v>6.9941239501400754E-5</v>
      </c>
      <c r="N2199" s="24">
        <f>'EPA Data'!F2200/SUM('EPA Data'!F:F)</f>
        <v>4.3848766669173423E-5</v>
      </c>
      <c r="O2199" s="24">
        <f>'EPA Data'!G2200/SUM('EPA Data'!G:G)</f>
        <v>3.949859935892799E-4</v>
      </c>
      <c r="P2199" s="24">
        <f>'EPA Data'!H2200/SUM('EPA Data'!H:H)</f>
        <v>4.1094563746879874E-4</v>
      </c>
      <c r="Q2199" s="24">
        <f>'EPA Data'!I2200/SUM('EPA Data'!I:I)</f>
        <v>2.2014376225055118E-4</v>
      </c>
      <c r="R2199" s="24">
        <f>'EPA Data'!J2200/SUM('EPA Data'!J:J)</f>
        <v>1.5887630431602617E-4</v>
      </c>
      <c r="S2199" s="24">
        <f>'EPA Data'!K2200/SUM('EPA Data'!K:K)</f>
        <v>2.1621433310498365E-4</v>
      </c>
      <c r="T2199" s="24">
        <f>'EPA Data'!L2200/SUM('EPA Data'!L:L)</f>
        <v>1.4217597379922301E-4</v>
      </c>
      <c r="U2199" s="24">
        <f>'EPA Data'!M2200/SUM('EPA Data'!M:M)</f>
        <v>7.4480457203967892E-4</v>
      </c>
      <c r="V2199" s="24">
        <f>'EPA Data'!N2200/SUM('EPA Data'!N:N)</f>
        <v>2.397889051241776E-4</v>
      </c>
      <c r="W2199" s="24">
        <f>'EPA Data'!O2200/SUM('EPA Data'!O:O)</f>
        <v>2.3589494095160589E-4</v>
      </c>
      <c r="X2199" s="24">
        <f>'EPA Data'!P2200/SUM('EPA Data'!P:P)</f>
        <v>3.4717235595198791E-4</v>
      </c>
    </row>
    <row r="2200" spans="1:24" x14ac:dyDescent="0.25">
      <c r="A2200" s="16" t="s">
        <v>3579</v>
      </c>
      <c r="B2200" s="16" t="s">
        <v>2541</v>
      </c>
      <c r="C2200" s="21" t="s">
        <v>3384</v>
      </c>
      <c r="D2200" s="17">
        <f>SUMIFS('Census Data'!G:G,'Census Data'!$A:$A,$A2200)/SUMIFS('Census Data'!$F:$F,'Census Data'!$A:$A,$A2200)</f>
        <v>0.50857536843919671</v>
      </c>
      <c r="E2200" s="19">
        <f>SUMIFS('Census Data'!H:H,'Census Data'!$A:$A,$A2200)/SUMIFS('Census Data'!$F:$F,'Census Data'!$A:$A,$A2200)</f>
        <v>0.49142463156080324</v>
      </c>
      <c r="F2200" s="17">
        <f>SUM(SUMIFS('Census Data'!I:I,'Census Data'!$A:$A,$A2200),SUMIFS('Census Data'!J:J,'Census Data'!$A:$A,$A2200))/SUMIFS('Census Data'!$F:$F,'Census Data'!$A:$A,$A2200)</f>
        <v>0.92898388347841077</v>
      </c>
      <c r="G2200" s="17">
        <f>SUM(SUMIFS('Census Data'!K:K,'Census Data'!$A:$A,$A2200),SUMIFS('Census Data'!L:L,'Census Data'!$A:$A,$A2200))/SUMIFS('Census Data'!$F:$F,'Census Data'!$A:$A,$A2200)</f>
        <v>1.1203998965784711E-2</v>
      </c>
      <c r="H2200" s="17">
        <f>SUM(SUMIFS('Census Data'!O:O,'Census Data'!$A:$A,$A2200),SUMIFS('Census Data'!P:P,'Census Data'!$A:$A,$A2200))/SUMIFS('Census Data'!$F:$F,'Census Data'!$A:$A,$A2200)</f>
        <v>5.9467379126088077E-3</v>
      </c>
      <c r="I2200" s="19">
        <f t="shared" si="68"/>
        <v>5.386537964319571E-2</v>
      </c>
      <c r="J2200" s="17">
        <f>SUM(SUMIFS('Census Data'!W:W,'Census Data'!$A:$A,$A2200),SUMIFS('Census Data'!X:X,'Census Data'!$A:$A,$A2200))/SUMIFS('Census Data'!$F:$F,'Census Data'!$A:$A,$A2200)</f>
        <v>0.37740239593208652</v>
      </c>
      <c r="K2200" s="19">
        <f t="shared" si="69"/>
        <v>0.62259760406791353</v>
      </c>
      <c r="L2200" s="24">
        <f>'EPA Data'!D2201/SUM('EPA Data'!D:D)</f>
        <v>1.8633996758503185E-5</v>
      </c>
      <c r="M2200" s="24">
        <f>'EPA Data'!E2201/SUM('EPA Data'!E:E)</f>
        <v>1.0064170594773206E-5</v>
      </c>
      <c r="N2200" s="24">
        <f>'EPA Data'!F2201/SUM('EPA Data'!F:F)</f>
        <v>3.9884577795174383E-6</v>
      </c>
      <c r="O2200" s="24">
        <f>'EPA Data'!G2201/SUM('EPA Data'!G:G)</f>
        <v>6.01022367990947E-6</v>
      </c>
      <c r="P2200" s="24">
        <f>'EPA Data'!H2201/SUM('EPA Data'!H:H)</f>
        <v>1.2919219302603718E-5</v>
      </c>
      <c r="Q2200" s="24">
        <f>'EPA Data'!I2201/SUM('EPA Data'!I:I)</f>
        <v>6.0392139572063748E-6</v>
      </c>
      <c r="R2200" s="24">
        <f>'EPA Data'!J2201/SUM('EPA Data'!J:J)</f>
        <v>3.5568238916119804E-6</v>
      </c>
      <c r="S2200" s="24">
        <f>'EPA Data'!K2201/SUM('EPA Data'!K:K)</f>
        <v>1.054441181438454E-5</v>
      </c>
      <c r="T2200" s="24">
        <f>'EPA Data'!L2201/SUM('EPA Data'!L:L)</f>
        <v>6.7588505115006316E-6</v>
      </c>
      <c r="U2200" s="24">
        <f>'EPA Data'!M2201/SUM('EPA Data'!M:M)</f>
        <v>8.1305586681137626E-6</v>
      </c>
      <c r="V2200" s="24">
        <f>'EPA Data'!N2201/SUM('EPA Data'!N:N)</f>
        <v>5.7846673490895736E-6</v>
      </c>
      <c r="W2200" s="24">
        <f>'EPA Data'!O2201/SUM('EPA Data'!O:O)</f>
        <v>5.1545989273436402E-6</v>
      </c>
      <c r="X2200" s="24">
        <f>'EPA Data'!P2201/SUM('EPA Data'!P:P)</f>
        <v>2.5789278853043792E-5</v>
      </c>
    </row>
    <row r="2201" spans="1:24" x14ac:dyDescent="0.25">
      <c r="A2201" s="16" t="s">
        <v>3580</v>
      </c>
      <c r="B2201" s="16" t="s">
        <v>2541</v>
      </c>
      <c r="C2201" s="21" t="s">
        <v>3581</v>
      </c>
      <c r="D2201" s="17">
        <f>SUMIFS('Census Data'!G:G,'Census Data'!$A:$A,$A2201)/SUMIFS('Census Data'!$F:$F,'Census Data'!$A:$A,$A2201)</f>
        <v>0.49471430944018308</v>
      </c>
      <c r="E2201" s="19">
        <f>SUMIFS('Census Data'!H:H,'Census Data'!$A:$A,$A2201)/SUMIFS('Census Data'!$F:$F,'Census Data'!$A:$A,$A2201)</f>
        <v>0.50528569055981698</v>
      </c>
      <c r="F2201" s="17">
        <f>SUM(SUMIFS('Census Data'!I:I,'Census Data'!$A:$A,$A2201),SUMIFS('Census Data'!J:J,'Census Data'!$A:$A,$A2201))/SUMIFS('Census Data'!$F:$F,'Census Data'!$A:$A,$A2201)</f>
        <v>0.79044725073967681</v>
      </c>
      <c r="G2201" s="17">
        <f>SUM(SUMIFS('Census Data'!K:K,'Census Data'!$A:$A,$A2201),SUMIFS('Census Data'!L:L,'Census Data'!$A:$A,$A2201))/SUMIFS('Census Data'!$F:$F,'Census Data'!$A:$A,$A2201)</f>
        <v>6.0112812248186945E-2</v>
      </c>
      <c r="H2201" s="17">
        <f>SUM(SUMIFS('Census Data'!O:O,'Census Data'!$A:$A,$A2201),SUMIFS('Census Data'!P:P,'Census Data'!$A:$A,$A2201))/SUMIFS('Census Data'!$F:$F,'Census Data'!$A:$A,$A2201)</f>
        <v>8.0791777131222667E-2</v>
      </c>
      <c r="I2201" s="19">
        <f t="shared" si="68"/>
        <v>6.8648159880913551E-2</v>
      </c>
      <c r="J2201" s="17">
        <f>SUM(SUMIFS('Census Data'!W:W,'Census Data'!$A:$A,$A2201),SUMIFS('Census Data'!X:X,'Census Data'!$A:$A,$A2201))/SUMIFS('Census Data'!$F:$F,'Census Data'!$A:$A,$A2201)</f>
        <v>0.12015304082523943</v>
      </c>
      <c r="K2201" s="19">
        <f t="shared" si="69"/>
        <v>0.87984695917476052</v>
      </c>
      <c r="L2201" s="24">
        <f>'EPA Data'!D2202/SUM('EPA Data'!D:D)</f>
        <v>1.2999960257002578E-4</v>
      </c>
      <c r="M2201" s="24">
        <f>'EPA Data'!E2202/SUM('EPA Data'!E:E)</f>
        <v>1.13267725108974E-4</v>
      </c>
      <c r="N2201" s="24">
        <f>'EPA Data'!F2202/SUM('EPA Data'!F:F)</f>
        <v>6.7248180809864047E-5</v>
      </c>
      <c r="O2201" s="24">
        <f>'EPA Data'!G2202/SUM('EPA Data'!G:G)</f>
        <v>1.9224861232922832E-3</v>
      </c>
      <c r="P2201" s="24">
        <f>'EPA Data'!H2202/SUM('EPA Data'!H:H)</f>
        <v>1.2860392973765519E-3</v>
      </c>
      <c r="Q2201" s="24">
        <f>'EPA Data'!I2202/SUM('EPA Data'!I:I)</f>
        <v>1.5941353979189669E-3</v>
      </c>
      <c r="R2201" s="24">
        <f>'EPA Data'!J2202/SUM('EPA Data'!J:J)</f>
        <v>7.3859990849196378E-4</v>
      </c>
      <c r="S2201" s="24">
        <f>'EPA Data'!K2202/SUM('EPA Data'!K:K)</f>
        <v>6.3991126721438393E-4</v>
      </c>
      <c r="T2201" s="24">
        <f>'EPA Data'!L2202/SUM('EPA Data'!L:L)</f>
        <v>4.7539944183701461E-4</v>
      </c>
      <c r="U2201" s="24">
        <f>'EPA Data'!M2202/SUM('EPA Data'!M:M)</f>
        <v>3.1662533893259109E-3</v>
      </c>
      <c r="V2201" s="24">
        <f>'EPA Data'!N2202/SUM('EPA Data'!N:N)</f>
        <v>9.2424141000647844E-4</v>
      </c>
      <c r="W2201" s="24">
        <f>'EPA Data'!O2202/SUM('EPA Data'!O:O)</f>
        <v>1.1338522165185809E-3</v>
      </c>
      <c r="X2201" s="24">
        <f>'EPA Data'!P2202/SUM('EPA Data'!P:P)</f>
        <v>4.3917577169461016E-4</v>
      </c>
    </row>
    <row r="2202" spans="1:24" x14ac:dyDescent="0.25">
      <c r="A2202" s="16" t="s">
        <v>3582</v>
      </c>
      <c r="B2202" s="16" t="s">
        <v>2541</v>
      </c>
      <c r="C2202" s="21" t="s">
        <v>284</v>
      </c>
      <c r="D2202" s="17">
        <f>SUMIFS('Census Data'!G:G,'Census Data'!$A:$A,$A2202)/SUMIFS('Census Data'!$F:$F,'Census Data'!$A:$A,$A2202)</f>
        <v>0.48903990242202472</v>
      </c>
      <c r="E2202" s="19">
        <f>SUMIFS('Census Data'!H:H,'Census Data'!$A:$A,$A2202)/SUMIFS('Census Data'!$F:$F,'Census Data'!$A:$A,$A2202)</f>
        <v>0.51096009757797523</v>
      </c>
      <c r="F2202" s="17">
        <f>SUM(SUMIFS('Census Data'!I:I,'Census Data'!$A:$A,$A2202),SUMIFS('Census Data'!J:J,'Census Data'!$A:$A,$A2202))/SUMIFS('Census Data'!$F:$F,'Census Data'!$A:$A,$A2202)</f>
        <v>0.89854213858395771</v>
      </c>
      <c r="G2202" s="17">
        <f>SUM(SUMIFS('Census Data'!K:K,'Census Data'!$A:$A,$A2202),SUMIFS('Census Data'!L:L,'Census Data'!$A:$A,$A2202))/SUMIFS('Census Data'!$F:$F,'Census Data'!$A:$A,$A2202)</f>
        <v>1.1221467154556544E-2</v>
      </c>
      <c r="H2202" s="17">
        <f>SUM(SUMIFS('Census Data'!O:O,'Census Data'!$A:$A,$A2202),SUMIFS('Census Data'!P:P,'Census Data'!$A:$A,$A2202))/SUMIFS('Census Data'!$F:$F,'Census Data'!$A:$A,$A2202)</f>
        <v>2.0723703316489515E-2</v>
      </c>
      <c r="I2202" s="19">
        <f t="shared" si="68"/>
        <v>6.9512690944996236E-2</v>
      </c>
      <c r="J2202" s="17">
        <f>SUM(SUMIFS('Census Data'!W:W,'Census Data'!$A:$A,$A2202),SUMIFS('Census Data'!X:X,'Census Data'!$A:$A,$A2202))/SUMIFS('Census Data'!$F:$F,'Census Data'!$A:$A,$A2202)</f>
        <v>0.14488006040541326</v>
      </c>
      <c r="K2202" s="19">
        <f t="shared" si="69"/>
        <v>0.85511993959458676</v>
      </c>
      <c r="L2202" s="24">
        <f>'EPA Data'!D2203/SUM('EPA Data'!D:D)</f>
        <v>2.2336961589764999E-5</v>
      </c>
      <c r="M2202" s="24">
        <f>'EPA Data'!E2203/SUM('EPA Data'!E:E)</f>
        <v>2.5412995256448446E-5</v>
      </c>
      <c r="N2202" s="24">
        <f>'EPA Data'!F2203/SUM('EPA Data'!F:F)</f>
        <v>1.4494815615138691E-5</v>
      </c>
      <c r="O2202" s="24">
        <f>'EPA Data'!G2203/SUM('EPA Data'!G:G)</f>
        <v>7.3003519751011129E-5</v>
      </c>
      <c r="P2202" s="24">
        <f>'EPA Data'!H2203/SUM('EPA Data'!H:H)</f>
        <v>8.2476566687888971E-5</v>
      </c>
      <c r="Q2202" s="24">
        <f>'EPA Data'!I2203/SUM('EPA Data'!I:I)</f>
        <v>4.208084357906476E-5</v>
      </c>
      <c r="R2202" s="24">
        <f>'EPA Data'!J2203/SUM('EPA Data'!J:J)</f>
        <v>3.5496476951766561E-5</v>
      </c>
      <c r="S2202" s="24">
        <f>'EPA Data'!K2203/SUM('EPA Data'!K:K)</f>
        <v>6.0915816963933205E-5</v>
      </c>
      <c r="T2202" s="24">
        <f>'EPA Data'!L2203/SUM('EPA Data'!L:L)</f>
        <v>4.0214024836351771E-5</v>
      </c>
      <c r="U2202" s="24">
        <f>'EPA Data'!M2203/SUM('EPA Data'!M:M)</f>
        <v>1.7349956809071271E-4</v>
      </c>
      <c r="V2202" s="24">
        <f>'EPA Data'!N2203/SUM('EPA Data'!N:N)</f>
        <v>4.8423226005085761E-5</v>
      </c>
      <c r="W2202" s="24">
        <f>'EPA Data'!O2203/SUM('EPA Data'!O:O)</f>
        <v>4.7483973836901892E-5</v>
      </c>
      <c r="X2202" s="24">
        <f>'EPA Data'!P2203/SUM('EPA Data'!P:P)</f>
        <v>1.061649429356423E-4</v>
      </c>
    </row>
    <row r="2203" spans="1:24" x14ac:dyDescent="0.25">
      <c r="A2203" s="16" t="s">
        <v>3583</v>
      </c>
      <c r="B2203" s="16" t="s">
        <v>2541</v>
      </c>
      <c r="C2203" s="21" t="s">
        <v>1622</v>
      </c>
      <c r="D2203" s="17">
        <f>SUMIFS('Census Data'!G:G,'Census Data'!$A:$A,$A2203)/SUMIFS('Census Data'!$F:$F,'Census Data'!$A:$A,$A2203)</f>
        <v>0.5196629213483146</v>
      </c>
      <c r="E2203" s="19">
        <f>SUMIFS('Census Data'!H:H,'Census Data'!$A:$A,$A2203)/SUMIFS('Census Data'!$F:$F,'Census Data'!$A:$A,$A2203)</f>
        <v>0.4803370786516854</v>
      </c>
      <c r="F2203" s="17">
        <f>SUM(SUMIFS('Census Data'!I:I,'Census Data'!$A:$A,$A2203),SUMIFS('Census Data'!J:J,'Census Data'!$A:$A,$A2203))/SUMIFS('Census Data'!$F:$F,'Census Data'!$A:$A,$A2203)</f>
        <v>0.93426966292134828</v>
      </c>
      <c r="G2203" s="17">
        <f>SUM(SUMIFS('Census Data'!K:K,'Census Data'!$A:$A,$A2203),SUMIFS('Census Data'!L:L,'Census Data'!$A:$A,$A2203))/SUMIFS('Census Data'!$F:$F,'Census Data'!$A:$A,$A2203)</f>
        <v>4.4943820224719105E-3</v>
      </c>
      <c r="H2203" s="17">
        <f>SUM(SUMIFS('Census Data'!O:O,'Census Data'!$A:$A,$A2203),SUMIFS('Census Data'!P:P,'Census Data'!$A:$A,$A2203))/SUMIFS('Census Data'!$F:$F,'Census Data'!$A:$A,$A2203)</f>
        <v>8.4269662921348312E-3</v>
      </c>
      <c r="I2203" s="19">
        <f t="shared" si="68"/>
        <v>5.2808988764045051E-2</v>
      </c>
      <c r="J2203" s="17">
        <f>SUM(SUMIFS('Census Data'!W:W,'Census Data'!$A:$A,$A2203),SUMIFS('Census Data'!X:X,'Census Data'!$A:$A,$A2203))/SUMIFS('Census Data'!$F:$F,'Census Data'!$A:$A,$A2203)</f>
        <v>6.9101123595505617E-2</v>
      </c>
      <c r="K2203" s="19">
        <f t="shared" si="69"/>
        <v>0.93089887640449442</v>
      </c>
      <c r="L2203" s="24">
        <f>'EPA Data'!D2204/SUM('EPA Data'!D:D)</f>
        <v>8.5605293384139392E-7</v>
      </c>
      <c r="M2203" s="24">
        <f>'EPA Data'!E2204/SUM('EPA Data'!E:E)</f>
        <v>1.2466309935025412E-6</v>
      </c>
      <c r="N2203" s="24">
        <f>'EPA Data'!F2204/SUM('EPA Data'!F:F)</f>
        <v>6.1038556036611606E-7</v>
      </c>
      <c r="O2203" s="24">
        <f>'EPA Data'!G2204/SUM('EPA Data'!G:G)</f>
        <v>1.4546065948290007E-6</v>
      </c>
      <c r="P2203" s="24">
        <f>'EPA Data'!H2204/SUM('EPA Data'!H:H)</f>
        <v>2.5903957384107413E-6</v>
      </c>
      <c r="Q2203" s="24">
        <f>'EPA Data'!I2204/SUM('EPA Data'!I:I)</f>
        <v>1.1531698979987353E-6</v>
      </c>
      <c r="R2203" s="24">
        <f>'EPA Data'!J2204/SUM('EPA Data'!J:J)</f>
        <v>6.4339144377755521E-7</v>
      </c>
      <c r="S2203" s="24">
        <f>'EPA Data'!K2204/SUM('EPA Data'!K:K)</f>
        <v>1.6151406602969055E-6</v>
      </c>
      <c r="T2203" s="24">
        <f>'EPA Data'!L2204/SUM('EPA Data'!L:L)</f>
        <v>1.0261702444958578E-6</v>
      </c>
      <c r="U2203" s="24">
        <f>'EPA Data'!M2204/SUM('EPA Data'!M:M)</f>
        <v>2.0826834001232716E-6</v>
      </c>
      <c r="V2203" s="24">
        <f>'EPA Data'!N2204/SUM('EPA Data'!N:N)</f>
        <v>1.0973847399954612E-6</v>
      </c>
      <c r="W2203" s="24">
        <f>'EPA Data'!O2204/SUM('EPA Data'!O:O)</f>
        <v>1.0841854386206488E-6</v>
      </c>
      <c r="X2203" s="24">
        <f>'EPA Data'!P2204/SUM('EPA Data'!P:P)</f>
        <v>4.3423053892017004E-6</v>
      </c>
    </row>
    <row r="2204" spans="1:24" x14ac:dyDescent="0.25">
      <c r="A2204" s="16" t="s">
        <v>3584</v>
      </c>
      <c r="B2204" s="16" t="s">
        <v>2541</v>
      </c>
      <c r="C2204" s="21" t="s">
        <v>3585</v>
      </c>
      <c r="D2204" s="17">
        <f>SUMIFS('Census Data'!G:G,'Census Data'!$A:$A,$A2204)/SUMIFS('Census Data'!$F:$F,'Census Data'!$A:$A,$A2204)</f>
        <v>0.50503032993046304</v>
      </c>
      <c r="E2204" s="19">
        <f>SUMIFS('Census Data'!H:H,'Census Data'!$A:$A,$A2204)/SUMIFS('Census Data'!$F:$F,'Census Data'!$A:$A,$A2204)</f>
        <v>0.4949696700695369</v>
      </c>
      <c r="F2204" s="17">
        <f>SUM(SUMIFS('Census Data'!I:I,'Census Data'!$A:$A,$A2204),SUMIFS('Census Data'!J:J,'Census Data'!$A:$A,$A2204))/SUMIFS('Census Data'!$F:$F,'Census Data'!$A:$A,$A2204)</f>
        <v>0.93353306702174876</v>
      </c>
      <c r="G2204" s="17">
        <f>SUM(SUMIFS('Census Data'!K:K,'Census Data'!$A:$A,$A2204),SUMIFS('Census Data'!L:L,'Census Data'!$A:$A,$A2204))/SUMIFS('Census Data'!$F:$F,'Census Data'!$A:$A,$A2204)</f>
        <v>7.3975440153868912E-3</v>
      </c>
      <c r="H2204" s="17">
        <f>SUM(SUMIFS('Census Data'!O:O,'Census Data'!$A:$A,$A2204),SUMIFS('Census Data'!P:P,'Census Data'!$A:$A,$A2204))/SUMIFS('Census Data'!$F:$F,'Census Data'!$A:$A,$A2204)</f>
        <v>1.0245598461310845E-2</v>
      </c>
      <c r="I2204" s="19">
        <f t="shared" si="68"/>
        <v>4.882379050155361E-2</v>
      </c>
      <c r="J2204" s="17">
        <f>SUM(SUMIFS('Census Data'!W:W,'Census Data'!$A:$A,$A2204),SUMIFS('Census Data'!X:X,'Census Data'!$A:$A,$A2204))/SUMIFS('Census Data'!$F:$F,'Census Data'!$A:$A,$A2204)</f>
        <v>0.10482319869803225</v>
      </c>
      <c r="K2204" s="19">
        <f t="shared" si="69"/>
        <v>0.89517680130196775</v>
      </c>
      <c r="L2204" s="24">
        <f>'EPA Data'!D2205/SUM('EPA Data'!D:D)</f>
        <v>8.0591322198357934E-6</v>
      </c>
      <c r="M2204" s="24">
        <f>'EPA Data'!E2205/SUM('EPA Data'!E:E)</f>
        <v>1.2229465190287969E-5</v>
      </c>
      <c r="N2204" s="24">
        <f>'EPA Data'!F2205/SUM('EPA Data'!F:F)</f>
        <v>7.7794463248910112E-6</v>
      </c>
      <c r="O2204" s="24">
        <f>'EPA Data'!G2205/SUM('EPA Data'!G:G)</f>
        <v>2.2039060080775204E-5</v>
      </c>
      <c r="P2204" s="24">
        <f>'EPA Data'!H2205/SUM('EPA Data'!H:H)</f>
        <v>3.6612370203326688E-5</v>
      </c>
      <c r="Q2204" s="24">
        <f>'EPA Data'!I2205/SUM('EPA Data'!I:I)</f>
        <v>1.9162052257722835E-5</v>
      </c>
      <c r="R2204" s="24">
        <f>'EPA Data'!J2205/SUM('EPA Data'!J:J)</f>
        <v>2.4431721131519879E-5</v>
      </c>
      <c r="S2204" s="24">
        <f>'EPA Data'!K2205/SUM('EPA Data'!K:K)</f>
        <v>2.8724135028071218E-5</v>
      </c>
      <c r="T2204" s="24">
        <f>'EPA Data'!L2205/SUM('EPA Data'!L:L)</f>
        <v>2.2551462187372902E-5</v>
      </c>
      <c r="U2204" s="24">
        <f>'EPA Data'!M2205/SUM('EPA Data'!M:M)</f>
        <v>4.6204777414920877E-5</v>
      </c>
      <c r="V2204" s="24">
        <f>'EPA Data'!N2205/SUM('EPA Data'!N:N)</f>
        <v>1.9151265054902184E-5</v>
      </c>
      <c r="W2204" s="24">
        <f>'EPA Data'!O2205/SUM('EPA Data'!O:O)</f>
        <v>1.7493336390621315E-5</v>
      </c>
      <c r="X2204" s="24">
        <f>'EPA Data'!P2205/SUM('EPA Data'!P:P)</f>
        <v>4.1671406839100347E-5</v>
      </c>
    </row>
    <row r="2205" spans="1:24" x14ac:dyDescent="0.25">
      <c r="A2205" s="16" t="s">
        <v>3586</v>
      </c>
      <c r="B2205" s="16" t="s">
        <v>2541</v>
      </c>
      <c r="C2205" s="21" t="s">
        <v>3587</v>
      </c>
      <c r="D2205" s="17">
        <f>SUMIFS('Census Data'!G:G,'Census Data'!$A:$A,$A2205)/SUMIFS('Census Data'!$F:$F,'Census Data'!$A:$A,$A2205)</f>
        <v>0.52327132777421426</v>
      </c>
      <c r="E2205" s="19">
        <f>SUMIFS('Census Data'!H:H,'Census Data'!$A:$A,$A2205)/SUMIFS('Census Data'!$F:$F,'Census Data'!$A:$A,$A2205)</f>
        <v>0.47672867222578574</v>
      </c>
      <c r="F2205" s="17">
        <f>SUM(SUMIFS('Census Data'!I:I,'Census Data'!$A:$A,$A2205),SUMIFS('Census Data'!J:J,'Census Data'!$A:$A,$A2205))/SUMIFS('Census Data'!$F:$F,'Census Data'!$A:$A,$A2205)</f>
        <v>0.90375881975625405</v>
      </c>
      <c r="G2205" s="17">
        <f>SUM(SUMIFS('Census Data'!K:K,'Census Data'!$A:$A,$A2205),SUMIFS('Census Data'!L:L,'Census Data'!$A:$A,$A2205))/SUMIFS('Census Data'!$F:$F,'Census Data'!$A:$A,$A2205)</f>
        <v>1.2289929441949968E-2</v>
      </c>
      <c r="H2205" s="17">
        <f>SUM(SUMIFS('Census Data'!O:O,'Census Data'!$A:$A,$A2205),SUMIFS('Census Data'!P:P,'Census Data'!$A:$A,$A2205))/SUMIFS('Census Data'!$F:$F,'Census Data'!$A:$A,$A2205)</f>
        <v>1.1494547787042977E-2</v>
      </c>
      <c r="I2205" s="19">
        <f t="shared" si="68"/>
        <v>7.2456703014753043E-2</v>
      </c>
      <c r="J2205" s="17">
        <f>SUM(SUMIFS('Census Data'!W:W,'Census Data'!$A:$A,$A2205),SUMIFS('Census Data'!X:X,'Census Data'!$A:$A,$A2205))/SUMIFS('Census Data'!$F:$F,'Census Data'!$A:$A,$A2205)</f>
        <v>0.27597177677998719</v>
      </c>
      <c r="K2205" s="19">
        <f t="shared" si="69"/>
        <v>0.72402822322001281</v>
      </c>
      <c r="L2205" s="24">
        <f>'EPA Data'!D2206/SUM('EPA Data'!D:D)</f>
        <v>7.4554355384857926E-5</v>
      </c>
      <c r="M2205" s="24">
        <f>'EPA Data'!E2206/SUM('EPA Data'!E:E)</f>
        <v>5.0387434759296141E-5</v>
      </c>
      <c r="N2205" s="24">
        <f>'EPA Data'!F2206/SUM('EPA Data'!F:F)</f>
        <v>2.4630975824801795E-5</v>
      </c>
      <c r="O2205" s="24">
        <f>'EPA Data'!G2206/SUM('EPA Data'!G:G)</f>
        <v>4.4676959841617568E-5</v>
      </c>
      <c r="P2205" s="24">
        <f>'EPA Data'!H2206/SUM('EPA Data'!H:H)</f>
        <v>9.1034068032345243E-5</v>
      </c>
      <c r="Q2205" s="24">
        <f>'EPA Data'!I2206/SUM('EPA Data'!I:I)</f>
        <v>3.4886683609278517E-5</v>
      </c>
      <c r="R2205" s="24">
        <f>'EPA Data'!J2206/SUM('EPA Data'!J:J)</f>
        <v>2.4744219570540456E-5</v>
      </c>
      <c r="S2205" s="24">
        <f>'EPA Data'!K2206/SUM('EPA Data'!K:K)</f>
        <v>7.3107919161102472E-5</v>
      </c>
      <c r="T2205" s="24">
        <f>'EPA Data'!L2206/SUM('EPA Data'!L:L)</f>
        <v>3.9772455618420546E-5</v>
      </c>
      <c r="U2205" s="24">
        <f>'EPA Data'!M2206/SUM('EPA Data'!M:M)</f>
        <v>5.8783285652340489E-5</v>
      </c>
      <c r="V2205" s="24">
        <f>'EPA Data'!N2206/SUM('EPA Data'!N:N)</f>
        <v>3.8004210468701722E-5</v>
      </c>
      <c r="W2205" s="24">
        <f>'EPA Data'!O2206/SUM('EPA Data'!O:O)</f>
        <v>2.8853789867668043E-5</v>
      </c>
      <c r="X2205" s="24">
        <f>'EPA Data'!P2206/SUM('EPA Data'!P:P)</f>
        <v>1.8474463040466185E-4</v>
      </c>
    </row>
    <row r="2206" spans="1:24" x14ac:dyDescent="0.25">
      <c r="A2206" s="16" t="s">
        <v>3588</v>
      </c>
      <c r="B2206" s="16" t="s">
        <v>2541</v>
      </c>
      <c r="C2206" s="21" t="s">
        <v>309</v>
      </c>
      <c r="D2206" s="17">
        <f>SUMIFS('Census Data'!G:G,'Census Data'!$A:$A,$A2206)/SUMIFS('Census Data'!$F:$F,'Census Data'!$A:$A,$A2206)</f>
        <v>0.49543506614495997</v>
      </c>
      <c r="E2206" s="19">
        <f>SUMIFS('Census Data'!H:H,'Census Data'!$A:$A,$A2206)/SUMIFS('Census Data'!$F:$F,'Census Data'!$A:$A,$A2206)</f>
        <v>0.50456493385504009</v>
      </c>
      <c r="F2206" s="17">
        <f>SUM(SUMIFS('Census Data'!I:I,'Census Data'!$A:$A,$A2206),SUMIFS('Census Data'!J:J,'Census Data'!$A:$A,$A2206))/SUMIFS('Census Data'!$F:$F,'Census Data'!$A:$A,$A2206)</f>
        <v>0.92554499720514249</v>
      </c>
      <c r="G2206" s="17">
        <f>SUM(SUMIFS('Census Data'!K:K,'Census Data'!$A:$A,$A2206),SUMIFS('Census Data'!L:L,'Census Data'!$A:$A,$A2206))/SUMIFS('Census Data'!$F:$F,'Census Data'!$A:$A,$A2206)</f>
        <v>8.2727780883174954E-3</v>
      </c>
      <c r="H2206" s="17">
        <f>SUM(SUMIFS('Census Data'!O:O,'Census Data'!$A:$A,$A2206),SUMIFS('Census Data'!P:P,'Census Data'!$A:$A,$A2206))/SUMIFS('Census Data'!$F:$F,'Census Data'!$A:$A,$A2206)</f>
        <v>1.2632755729457797E-2</v>
      </c>
      <c r="I2206" s="19">
        <f t="shared" si="68"/>
        <v>5.3549468977082237E-2</v>
      </c>
      <c r="J2206" s="17">
        <f>SUM(SUMIFS('Census Data'!W:W,'Census Data'!$A:$A,$A2206),SUMIFS('Census Data'!X:X,'Census Data'!$A:$A,$A2206))/SUMIFS('Census Data'!$F:$F,'Census Data'!$A:$A,$A2206)</f>
        <v>5.1723495435066144E-2</v>
      </c>
      <c r="K2206" s="19">
        <f t="shared" si="69"/>
        <v>0.94827650456493384</v>
      </c>
      <c r="L2206" s="24">
        <f>'EPA Data'!D2207/SUM('EPA Data'!D:D)</f>
        <v>1.0304308697123627E-5</v>
      </c>
      <c r="M2206" s="24">
        <f>'EPA Data'!E2207/SUM('EPA Data'!E:E)</f>
        <v>1.985972955498491E-5</v>
      </c>
      <c r="N2206" s="24">
        <f>'EPA Data'!F2207/SUM('EPA Data'!F:F)</f>
        <v>1.145383665111201E-5</v>
      </c>
      <c r="O2206" s="24">
        <f>'EPA Data'!G2207/SUM('EPA Data'!G:G)</f>
        <v>1.4592671216579312E-5</v>
      </c>
      <c r="P2206" s="24">
        <f>'EPA Data'!H2207/SUM('EPA Data'!H:H)</f>
        <v>3.3209316911933131E-5</v>
      </c>
      <c r="Q2206" s="24">
        <f>'EPA Data'!I2207/SUM('EPA Data'!I:I)</f>
        <v>1.4052678817585105E-5</v>
      </c>
      <c r="R2206" s="24">
        <f>'EPA Data'!J2207/SUM('EPA Data'!J:J)</f>
        <v>1.1265575043862586E-5</v>
      </c>
      <c r="S2206" s="24">
        <f>'EPA Data'!K2207/SUM('EPA Data'!K:K)</f>
        <v>3.5237574325704312E-5</v>
      </c>
      <c r="T2206" s="24">
        <f>'EPA Data'!L2207/SUM('EPA Data'!L:L)</f>
        <v>1.751904542521782E-5</v>
      </c>
      <c r="U2206" s="24">
        <f>'EPA Data'!M2207/SUM('EPA Data'!M:M)</f>
        <v>1.8553097022939216E-5</v>
      </c>
      <c r="V2206" s="24">
        <f>'EPA Data'!N2207/SUM('EPA Data'!N:N)</f>
        <v>1.4816959432120167E-5</v>
      </c>
      <c r="W2206" s="24">
        <f>'EPA Data'!O2207/SUM('EPA Data'!O:O)</f>
        <v>1.0968995008406823E-5</v>
      </c>
      <c r="X2206" s="24">
        <f>'EPA Data'!P2207/SUM('EPA Data'!P:P)</f>
        <v>7.2054351177980913E-5</v>
      </c>
    </row>
    <row r="2207" spans="1:24" x14ac:dyDescent="0.25">
      <c r="A2207" s="16" t="s">
        <v>3589</v>
      </c>
      <c r="B2207" s="16" t="s">
        <v>2541</v>
      </c>
      <c r="C2207" s="21" t="s">
        <v>3590</v>
      </c>
      <c r="D2207" s="17">
        <f>SUMIFS('Census Data'!G:G,'Census Data'!$A:$A,$A2207)/SUMIFS('Census Data'!$F:$F,'Census Data'!$A:$A,$A2207)</f>
        <v>0.4915371809100999</v>
      </c>
      <c r="E2207" s="19">
        <f>SUMIFS('Census Data'!H:H,'Census Data'!$A:$A,$A2207)/SUMIFS('Census Data'!$F:$F,'Census Data'!$A:$A,$A2207)</f>
        <v>0.5084628190899001</v>
      </c>
      <c r="F2207" s="17">
        <f>SUM(SUMIFS('Census Data'!I:I,'Census Data'!$A:$A,$A2207),SUMIFS('Census Data'!J:J,'Census Data'!$A:$A,$A2207))/SUMIFS('Census Data'!$F:$F,'Census Data'!$A:$A,$A2207)</f>
        <v>0.95588235294117652</v>
      </c>
      <c r="G2207" s="17">
        <f>SUM(SUMIFS('Census Data'!K:K,'Census Data'!$A:$A,$A2207),SUMIFS('Census Data'!L:L,'Census Data'!$A:$A,$A2207))/SUMIFS('Census Data'!$F:$F,'Census Data'!$A:$A,$A2207)</f>
        <v>4.5782463928967813E-3</v>
      </c>
      <c r="H2207" s="17">
        <f>SUM(SUMIFS('Census Data'!O:O,'Census Data'!$A:$A,$A2207),SUMIFS('Census Data'!P:P,'Census Data'!$A:$A,$A2207))/SUMIFS('Census Data'!$F:$F,'Census Data'!$A:$A,$A2207)</f>
        <v>4.9944506104328528E-3</v>
      </c>
      <c r="I2207" s="19">
        <f t="shared" si="68"/>
        <v>3.454495005549385E-2</v>
      </c>
      <c r="J2207" s="17">
        <f>SUM(SUMIFS('Census Data'!W:W,'Census Data'!$A:$A,$A2207),SUMIFS('Census Data'!X:X,'Census Data'!$A:$A,$A2207))/SUMIFS('Census Data'!$F:$F,'Census Data'!$A:$A,$A2207)</f>
        <v>3.5654827968923421E-2</v>
      </c>
      <c r="K2207" s="19">
        <f t="shared" si="69"/>
        <v>0.96434517203107661</v>
      </c>
      <c r="L2207" s="24">
        <f>'EPA Data'!D2208/SUM('EPA Data'!D:D)</f>
        <v>3.4183996106262197E-6</v>
      </c>
      <c r="M2207" s="24">
        <f>'EPA Data'!E2208/SUM('EPA Data'!E:E)</f>
        <v>8.3067358918348987E-6</v>
      </c>
      <c r="N2207" s="24">
        <f>'EPA Data'!F2208/SUM('EPA Data'!F:F)</f>
        <v>4.8795591486248302E-6</v>
      </c>
      <c r="O2207" s="24">
        <f>'EPA Data'!G2208/SUM('EPA Data'!G:G)</f>
        <v>4.3643443663610055E-6</v>
      </c>
      <c r="P2207" s="24">
        <f>'EPA Data'!H2208/SUM('EPA Data'!H:H)</f>
        <v>1.1180886158190774E-5</v>
      </c>
      <c r="Q2207" s="24">
        <f>'EPA Data'!I2208/SUM('EPA Data'!I:I)</f>
        <v>5.2523454246427465E-6</v>
      </c>
      <c r="R2207" s="24">
        <f>'EPA Data'!J2208/SUM('EPA Data'!J:J)</f>
        <v>3.3842785121802227E-6</v>
      </c>
      <c r="S2207" s="24">
        <f>'EPA Data'!K2208/SUM('EPA Data'!K:K)</f>
        <v>1.1874591093360871E-5</v>
      </c>
      <c r="T2207" s="24">
        <f>'EPA Data'!L2208/SUM('EPA Data'!L:L)</f>
        <v>7.2878348666573662E-6</v>
      </c>
      <c r="U2207" s="24">
        <f>'EPA Data'!M2208/SUM('EPA Data'!M:M)</f>
        <v>5.4258838165683902E-6</v>
      </c>
      <c r="V2207" s="24">
        <f>'EPA Data'!N2208/SUM('EPA Data'!N:N)</f>
        <v>5.3422726588330969E-6</v>
      </c>
      <c r="W2207" s="24">
        <f>'EPA Data'!O2208/SUM('EPA Data'!O:O)</f>
        <v>4.0901148233312078E-6</v>
      </c>
      <c r="X2207" s="24">
        <f>'EPA Data'!P2208/SUM('EPA Data'!P:P)</f>
        <v>3.1453649777313869E-5</v>
      </c>
    </row>
    <row r="2208" spans="1:24" x14ac:dyDescent="0.25">
      <c r="A2208" s="16" t="s">
        <v>3591</v>
      </c>
      <c r="B2208" s="16" t="s">
        <v>2541</v>
      </c>
      <c r="C2208" s="21" t="s">
        <v>3592</v>
      </c>
      <c r="D2208" s="17">
        <f>SUMIFS('Census Data'!G:G,'Census Data'!$A:$A,$A2208)/SUMIFS('Census Data'!$F:$F,'Census Data'!$A:$A,$A2208)</f>
        <v>0.50172400869500033</v>
      </c>
      <c r="E2208" s="19">
        <f>SUMIFS('Census Data'!H:H,'Census Data'!$A:$A,$A2208)/SUMIFS('Census Data'!$F:$F,'Census Data'!$A:$A,$A2208)</f>
        <v>0.49827599130499961</v>
      </c>
      <c r="F2208" s="17">
        <f>SUM(SUMIFS('Census Data'!I:I,'Census Data'!$A:$A,$A2208),SUMIFS('Census Data'!J:J,'Census Data'!$A:$A,$A2208))/SUMIFS('Census Data'!$F:$F,'Census Data'!$A:$A,$A2208)</f>
        <v>0.90963945731204554</v>
      </c>
      <c r="G2208" s="17">
        <f>SUM(SUMIFS('Census Data'!K:K,'Census Data'!$A:$A,$A2208),SUMIFS('Census Data'!L:L,'Census Data'!$A:$A,$A2208))/SUMIFS('Census Data'!$F:$F,'Census Data'!$A:$A,$A2208)</f>
        <v>8.057866726632187E-3</v>
      </c>
      <c r="H2208" s="17">
        <f>SUM(SUMIFS('Census Data'!O:O,'Census Data'!$A:$A,$A2208),SUMIFS('Census Data'!P:P,'Census Data'!$A:$A,$A2208))/SUMIFS('Census Data'!$F:$F,'Census Data'!$A:$A,$A2208)</f>
        <v>1.1243534967393748E-2</v>
      </c>
      <c r="I2208" s="19">
        <f t="shared" si="68"/>
        <v>7.1059140993928516E-2</v>
      </c>
      <c r="J2208" s="17">
        <f>SUM(SUMIFS('Census Data'!W:W,'Census Data'!$A:$A,$A2208),SUMIFS('Census Data'!X:X,'Census Data'!$A:$A,$A2208))/SUMIFS('Census Data'!$F:$F,'Census Data'!$A:$A,$A2208)</f>
        <v>0.19211453414286786</v>
      </c>
      <c r="K2208" s="19">
        <f t="shared" si="69"/>
        <v>0.80788546585713217</v>
      </c>
      <c r="L2208" s="24">
        <f>'EPA Data'!D2209/SUM('EPA Data'!D:D)</f>
        <v>1.0631868866507768E-5</v>
      </c>
      <c r="M2208" s="24">
        <f>'EPA Data'!E2209/SUM('EPA Data'!E:E)</f>
        <v>1.9525363691859174E-5</v>
      </c>
      <c r="N2208" s="24">
        <f>'EPA Data'!F2209/SUM('EPA Data'!F:F)</f>
        <v>1.075355602814594E-5</v>
      </c>
      <c r="O2208" s="24">
        <f>'EPA Data'!G2209/SUM('EPA Data'!G:G)</f>
        <v>2.6376658630466494E-5</v>
      </c>
      <c r="P2208" s="24">
        <f>'EPA Data'!H2209/SUM('EPA Data'!H:H)</f>
        <v>4.6448014909583232E-5</v>
      </c>
      <c r="Q2208" s="24">
        <f>'EPA Data'!I2209/SUM('EPA Data'!I:I)</f>
        <v>2.4625315218331958E-5</v>
      </c>
      <c r="R2208" s="24">
        <f>'EPA Data'!J2209/SUM('EPA Data'!J:J)</f>
        <v>1.2248212992413253E-5</v>
      </c>
      <c r="S2208" s="24">
        <f>'EPA Data'!K2209/SUM('EPA Data'!K:K)</f>
        <v>2.9983795625431576E-5</v>
      </c>
      <c r="T2208" s="24">
        <f>'EPA Data'!L2209/SUM('EPA Data'!L:L)</f>
        <v>1.9297438134176941E-5</v>
      </c>
      <c r="U2208" s="24">
        <f>'EPA Data'!M2209/SUM('EPA Data'!M:M)</f>
        <v>4.2318135097058591E-5</v>
      </c>
      <c r="V2208" s="24">
        <f>'EPA Data'!N2209/SUM('EPA Data'!N:N)</f>
        <v>2.2198728782766946E-5</v>
      </c>
      <c r="W2208" s="24">
        <f>'EPA Data'!O2209/SUM('EPA Data'!O:O)</f>
        <v>2.2219801222885681E-5</v>
      </c>
      <c r="X2208" s="24">
        <f>'EPA Data'!P2209/SUM('EPA Data'!P:P)</f>
        <v>6.2337988395019974E-5</v>
      </c>
    </row>
    <row r="2209" spans="1:24" x14ac:dyDescent="0.25">
      <c r="A2209" s="16" t="s">
        <v>3593</v>
      </c>
      <c r="B2209" s="16" t="s">
        <v>2541</v>
      </c>
      <c r="C2209" s="21" t="s">
        <v>151</v>
      </c>
      <c r="D2209" s="17">
        <f>SUMIFS('Census Data'!G:G,'Census Data'!$A:$A,$A2209)/SUMIFS('Census Data'!$F:$F,'Census Data'!$A:$A,$A2209)</f>
        <v>0.49528916607933615</v>
      </c>
      <c r="E2209" s="19">
        <f>SUMIFS('Census Data'!H:H,'Census Data'!$A:$A,$A2209)/SUMIFS('Census Data'!$F:$F,'Census Data'!$A:$A,$A2209)</f>
        <v>0.50471083392066385</v>
      </c>
      <c r="F2209" s="17">
        <f>SUM(SUMIFS('Census Data'!I:I,'Census Data'!$A:$A,$A2209),SUMIFS('Census Data'!J:J,'Census Data'!$A:$A,$A2209))/SUMIFS('Census Data'!$F:$F,'Census Data'!$A:$A,$A2209)</f>
        <v>0.79630214497533214</v>
      </c>
      <c r="G2209" s="17">
        <f>SUM(SUMIFS('Census Data'!K:K,'Census Data'!$A:$A,$A2209),SUMIFS('Census Data'!L:L,'Census Data'!$A:$A,$A2209))/SUMIFS('Census Data'!$F:$F,'Census Data'!$A:$A,$A2209)</f>
        <v>2.5256319897870982E-2</v>
      </c>
      <c r="H2209" s="17">
        <f>SUM(SUMIFS('Census Data'!O:O,'Census Data'!$A:$A,$A2209),SUMIFS('Census Data'!P:P,'Census Data'!$A:$A,$A2209))/SUMIFS('Census Data'!$F:$F,'Census Data'!$A:$A,$A2209)</f>
        <v>0.1170510911049349</v>
      </c>
      <c r="I2209" s="19">
        <f t="shared" si="68"/>
        <v>6.139044402186189E-2</v>
      </c>
      <c r="J2209" s="17">
        <f>SUM(SUMIFS('Census Data'!W:W,'Census Data'!$A:$A,$A2209),SUMIFS('Census Data'!X:X,'Census Data'!$A:$A,$A2209))/SUMIFS('Census Data'!$F:$F,'Census Data'!$A:$A,$A2209)</f>
        <v>0.17092979959839891</v>
      </c>
      <c r="K2209" s="19">
        <f t="shared" si="69"/>
        <v>0.82907020040160107</v>
      </c>
      <c r="L2209" s="24">
        <f>'EPA Data'!D2210/SUM('EPA Data'!D:D)</f>
        <v>1.8444295982626704E-4</v>
      </c>
      <c r="M2209" s="24">
        <f>'EPA Data'!E2210/SUM('EPA Data'!E:E)</f>
        <v>1.0718105321137633E-4</v>
      </c>
      <c r="N2209" s="24">
        <f>'EPA Data'!F2210/SUM('EPA Data'!F:F)</f>
        <v>5.727549931916247E-5</v>
      </c>
      <c r="O2209" s="24">
        <f>'EPA Data'!G2210/SUM('EPA Data'!G:G)</f>
        <v>8.2941722690918452E-4</v>
      </c>
      <c r="P2209" s="24">
        <f>'EPA Data'!H2210/SUM('EPA Data'!H:H)</f>
        <v>5.855510480420273E-4</v>
      </c>
      <c r="Q2209" s="24">
        <f>'EPA Data'!I2210/SUM('EPA Data'!I:I)</f>
        <v>2.5484988468930014E-4</v>
      </c>
      <c r="R2209" s="24">
        <f>'EPA Data'!J2210/SUM('EPA Data'!J:J)</f>
        <v>2.8748581137808584E-4</v>
      </c>
      <c r="S2209" s="24">
        <f>'EPA Data'!K2210/SUM('EPA Data'!K:K)</f>
        <v>4.1834331319793412E-4</v>
      </c>
      <c r="T2209" s="24">
        <f>'EPA Data'!L2210/SUM('EPA Data'!L:L)</f>
        <v>3.0294432314646567E-4</v>
      </c>
      <c r="U2209" s="24">
        <f>'EPA Data'!M2210/SUM('EPA Data'!M:M)</f>
        <v>1.4897203971779799E-3</v>
      </c>
      <c r="V2209" s="24">
        <f>'EPA Data'!N2210/SUM('EPA Data'!N:N)</f>
        <v>4.8910208538470836E-4</v>
      </c>
      <c r="W2209" s="24">
        <f>'EPA Data'!O2210/SUM('EPA Data'!O:O)</f>
        <v>3.5095807948561732E-4</v>
      </c>
      <c r="X2209" s="24">
        <f>'EPA Data'!P2210/SUM('EPA Data'!P:P)</f>
        <v>4.1946941657426586E-4</v>
      </c>
    </row>
    <row r="2210" spans="1:24" x14ac:dyDescent="0.25">
      <c r="A2210" s="16" t="s">
        <v>3594</v>
      </c>
      <c r="B2210" s="16" t="s">
        <v>2541</v>
      </c>
      <c r="C2210" s="21" t="s">
        <v>954</v>
      </c>
      <c r="D2210" s="17">
        <f>SUMIFS('Census Data'!G:G,'Census Data'!$A:$A,$A2210)/SUMIFS('Census Data'!$F:$F,'Census Data'!$A:$A,$A2210)</f>
        <v>0.48573573573573575</v>
      </c>
      <c r="E2210" s="19">
        <f>SUMIFS('Census Data'!H:H,'Census Data'!$A:$A,$A2210)/SUMIFS('Census Data'!$F:$F,'Census Data'!$A:$A,$A2210)</f>
        <v>0.5142642642642643</v>
      </c>
      <c r="F2210" s="17">
        <f>SUM(SUMIFS('Census Data'!I:I,'Census Data'!$A:$A,$A2210),SUMIFS('Census Data'!J:J,'Census Data'!$A:$A,$A2210))/SUMIFS('Census Data'!$F:$F,'Census Data'!$A:$A,$A2210)</f>
        <v>0.91891891891891897</v>
      </c>
      <c r="G2210" s="17">
        <f>SUM(SUMIFS('Census Data'!K:K,'Census Data'!$A:$A,$A2210),SUMIFS('Census Data'!L:L,'Census Data'!$A:$A,$A2210))/SUMIFS('Census Data'!$F:$F,'Census Data'!$A:$A,$A2210)</f>
        <v>2.2522522522522522E-3</v>
      </c>
      <c r="H2210" s="17">
        <f>SUM(SUMIFS('Census Data'!O:O,'Census Data'!$A:$A,$A2210),SUMIFS('Census Data'!P:P,'Census Data'!$A:$A,$A2210))/SUMIFS('Census Data'!$F:$F,'Census Data'!$A:$A,$A2210)</f>
        <v>1.0510510510510511E-2</v>
      </c>
      <c r="I2210" s="19">
        <f t="shared" si="68"/>
        <v>6.831831831831825E-2</v>
      </c>
      <c r="J2210" s="17">
        <f>SUM(SUMIFS('Census Data'!W:W,'Census Data'!$A:$A,$A2210),SUMIFS('Census Data'!X:X,'Census Data'!$A:$A,$A2210))/SUMIFS('Census Data'!$F:$F,'Census Data'!$A:$A,$A2210)</f>
        <v>5.8558558558558557E-2</v>
      </c>
      <c r="K2210" s="19">
        <f t="shared" si="69"/>
        <v>0.94144144144144148</v>
      </c>
      <c r="L2210" s="24">
        <f>'EPA Data'!D2211/SUM('EPA Data'!D:D)</f>
        <v>1.2174617731460508E-6</v>
      </c>
      <c r="M2210" s="24">
        <f>'EPA Data'!E2211/SUM('EPA Data'!E:E)</f>
        <v>1.3252293892447735E-6</v>
      </c>
      <c r="N2210" s="24">
        <f>'EPA Data'!F2211/SUM('EPA Data'!F:F)</f>
        <v>6.9437828582401438E-7</v>
      </c>
      <c r="O2210" s="24">
        <f>'EPA Data'!G2211/SUM('EPA Data'!G:G)</f>
        <v>8.5711299774471279E-7</v>
      </c>
      <c r="P2210" s="24">
        <f>'EPA Data'!H2211/SUM('EPA Data'!H:H)</f>
        <v>2.00872752653116E-6</v>
      </c>
      <c r="Q2210" s="24">
        <f>'EPA Data'!I2211/SUM('EPA Data'!I:I)</f>
        <v>9.6590245412447397E-7</v>
      </c>
      <c r="R2210" s="24">
        <f>'EPA Data'!J2211/SUM('EPA Data'!J:J)</f>
        <v>5.0371088373635669E-7</v>
      </c>
      <c r="S2210" s="24">
        <f>'EPA Data'!K2211/SUM('EPA Data'!K:K)</f>
        <v>1.6467397925146957E-6</v>
      </c>
      <c r="T2210" s="24">
        <f>'EPA Data'!L2211/SUM('EPA Data'!L:L)</f>
        <v>1.0321062541902464E-6</v>
      </c>
      <c r="U2210" s="24">
        <f>'EPA Data'!M2211/SUM('EPA Data'!M:M)</f>
        <v>1.2871207829420454E-6</v>
      </c>
      <c r="V2210" s="24">
        <f>'EPA Data'!N2211/SUM('EPA Data'!N:N)</f>
        <v>9.6264177159796366E-7</v>
      </c>
      <c r="W2210" s="24">
        <f>'EPA Data'!O2211/SUM('EPA Data'!O:O)</f>
        <v>8.376824639591285E-7</v>
      </c>
      <c r="X2210" s="24">
        <f>'EPA Data'!P2211/SUM('EPA Data'!P:P)</f>
        <v>3.9617357351505798E-6</v>
      </c>
    </row>
    <row r="2211" spans="1:24" x14ac:dyDescent="0.25">
      <c r="A2211" s="16" t="s">
        <v>3595</v>
      </c>
      <c r="B2211" s="16" t="s">
        <v>2541</v>
      </c>
      <c r="C2211" s="21" t="s">
        <v>3596</v>
      </c>
      <c r="D2211" s="17">
        <f>SUMIFS('Census Data'!G:G,'Census Data'!$A:$A,$A2211)/SUMIFS('Census Data'!$F:$F,'Census Data'!$A:$A,$A2211)</f>
        <v>0.50039215686274507</v>
      </c>
      <c r="E2211" s="19">
        <f>SUMIFS('Census Data'!H:H,'Census Data'!$A:$A,$A2211)/SUMIFS('Census Data'!$F:$F,'Census Data'!$A:$A,$A2211)</f>
        <v>0.49960784313725493</v>
      </c>
      <c r="F2211" s="17">
        <f>SUM(SUMIFS('Census Data'!I:I,'Census Data'!$A:$A,$A2211),SUMIFS('Census Data'!J:J,'Census Data'!$A:$A,$A2211))/SUMIFS('Census Data'!$F:$F,'Census Data'!$A:$A,$A2211)</f>
        <v>0.91361344537815126</v>
      </c>
      <c r="G2211" s="17">
        <f>SUM(SUMIFS('Census Data'!K:K,'Census Data'!$A:$A,$A2211),SUMIFS('Census Data'!L:L,'Census Data'!$A:$A,$A2211))/SUMIFS('Census Data'!$F:$F,'Census Data'!$A:$A,$A2211)</f>
        <v>1.2016806722689075E-2</v>
      </c>
      <c r="H2211" s="17">
        <f>SUM(SUMIFS('Census Data'!O:O,'Census Data'!$A:$A,$A2211),SUMIFS('Census Data'!P:P,'Census Data'!$A:$A,$A2211))/SUMIFS('Census Data'!$F:$F,'Census Data'!$A:$A,$A2211)</f>
        <v>2.0214752567693745E-2</v>
      </c>
      <c r="I2211" s="19">
        <f t="shared" si="68"/>
        <v>5.4154995331465838E-2</v>
      </c>
      <c r="J2211" s="17">
        <f>SUM(SUMIFS('Census Data'!W:W,'Census Data'!$A:$A,$A2211),SUMIFS('Census Data'!X:X,'Census Data'!$A:$A,$A2211))/SUMIFS('Census Data'!$F:$F,'Census Data'!$A:$A,$A2211)</f>
        <v>0.1622689075630252</v>
      </c>
      <c r="K2211" s="19">
        <f t="shared" si="69"/>
        <v>0.83773109243697474</v>
      </c>
      <c r="L2211" s="24">
        <f>'EPA Data'!D2212/SUM('EPA Data'!D:D)</f>
        <v>4.0607411684806484E-5</v>
      </c>
      <c r="M2211" s="24">
        <f>'EPA Data'!E2212/SUM('EPA Data'!E:E)</f>
        <v>3.464864536355977E-5</v>
      </c>
      <c r="N2211" s="24">
        <f>'EPA Data'!F2212/SUM('EPA Data'!F:F)</f>
        <v>1.6459846000496077E-5</v>
      </c>
      <c r="O2211" s="24">
        <f>'EPA Data'!G2212/SUM('EPA Data'!G:G)</f>
        <v>1.2098833276491801E-4</v>
      </c>
      <c r="P2211" s="24">
        <f>'EPA Data'!H2212/SUM('EPA Data'!H:H)</f>
        <v>1.092147042956104E-4</v>
      </c>
      <c r="Q2211" s="24">
        <f>'EPA Data'!I2212/SUM('EPA Data'!I:I)</f>
        <v>5.5883234320801749E-5</v>
      </c>
      <c r="R2211" s="24">
        <f>'EPA Data'!J2212/SUM('EPA Data'!J:J)</f>
        <v>5.991484490852316E-5</v>
      </c>
      <c r="S2211" s="24">
        <f>'EPA Data'!K2212/SUM('EPA Data'!K:K)</f>
        <v>8.7160491634539502E-5</v>
      </c>
      <c r="T2211" s="24">
        <f>'EPA Data'!L2212/SUM('EPA Data'!L:L)</f>
        <v>6.2713358413078385E-5</v>
      </c>
      <c r="U2211" s="24">
        <f>'EPA Data'!M2212/SUM('EPA Data'!M:M)</f>
        <v>2.5040073024694214E-4</v>
      </c>
      <c r="V2211" s="24">
        <f>'EPA Data'!N2212/SUM('EPA Data'!N:N)</f>
        <v>6.4369071633885516E-5</v>
      </c>
      <c r="W2211" s="24">
        <f>'EPA Data'!O2212/SUM('EPA Data'!O:O)</f>
        <v>6.0255873380379064E-5</v>
      </c>
      <c r="X2211" s="24">
        <f>'EPA Data'!P2212/SUM('EPA Data'!P:P)</f>
        <v>1.2806746195251475E-4</v>
      </c>
    </row>
    <row r="2212" spans="1:24" x14ac:dyDescent="0.25">
      <c r="A2212" s="16" t="s">
        <v>3597</v>
      </c>
      <c r="B2212" s="16" t="s">
        <v>3598</v>
      </c>
      <c r="C2212" s="21" t="s">
        <v>436</v>
      </c>
      <c r="D2212" s="17">
        <f>SUMIFS('Census Data'!G:G,'Census Data'!$A:$A,$A2212)/SUMIFS('Census Data'!$F:$F,'Census Data'!$A:$A,$A2212)</f>
        <v>0.49207350814006545</v>
      </c>
      <c r="E2212" s="19">
        <f>SUMIFS('Census Data'!H:H,'Census Data'!$A:$A,$A2212)/SUMIFS('Census Data'!$F:$F,'Census Data'!$A:$A,$A2212)</f>
        <v>0.50792649185993455</v>
      </c>
      <c r="F2212" s="17">
        <f>SUM(SUMIFS('Census Data'!I:I,'Census Data'!$A:$A,$A2212),SUMIFS('Census Data'!J:J,'Census Data'!$A:$A,$A2212))/SUMIFS('Census Data'!$F:$F,'Census Data'!$A:$A,$A2212)</f>
        <v>0.95110136007533319</v>
      </c>
      <c r="G2212" s="17">
        <f>SUM(SUMIFS('Census Data'!K:K,'Census Data'!$A:$A,$A2212),SUMIFS('Census Data'!L:L,'Census Data'!$A:$A,$A2212))/SUMIFS('Census Data'!$F:$F,'Census Data'!$A:$A,$A2212)</f>
        <v>2.0240949819918648E-2</v>
      </c>
      <c r="H2212" s="17">
        <f>SUM(SUMIFS('Census Data'!O:O,'Census Data'!$A:$A,$A2212),SUMIFS('Census Data'!P:P,'Census Data'!$A:$A,$A2212))/SUMIFS('Census Data'!$F:$F,'Census Data'!$A:$A,$A2212)</f>
        <v>8.5526507392557939E-3</v>
      </c>
      <c r="I2212" s="19">
        <f t="shared" si="68"/>
        <v>2.010503936549235E-2</v>
      </c>
      <c r="J2212" s="17">
        <f>SUM(SUMIFS('Census Data'!W:W,'Census Data'!$A:$A,$A2212),SUMIFS('Census Data'!X:X,'Census Data'!$A:$A,$A2212))/SUMIFS('Census Data'!$F:$F,'Census Data'!$A:$A,$A2212)</f>
        <v>7.2915958799716532E-2</v>
      </c>
      <c r="K2212" s="19">
        <f t="shared" si="69"/>
        <v>0.92708404120028343</v>
      </c>
      <c r="L2212" s="24">
        <f>'EPA Data'!D2213/SUM('EPA Data'!D:D)</f>
        <v>1.0817973350881081E-3</v>
      </c>
      <c r="M2212" s="24">
        <f>'EPA Data'!E2213/SUM('EPA Data'!E:E)</f>
        <v>6.2727119483782338E-4</v>
      </c>
      <c r="N2212" s="24">
        <f>'EPA Data'!F2213/SUM('EPA Data'!F:F)</f>
        <v>6.4551955919883773E-4</v>
      </c>
      <c r="O2212" s="24">
        <f>'EPA Data'!G2213/SUM('EPA Data'!G:G)</f>
        <v>3.2901799352769102E-4</v>
      </c>
      <c r="P2212" s="24">
        <f>'EPA Data'!H2213/SUM('EPA Data'!H:H)</f>
        <v>3.7741354807804866E-4</v>
      </c>
      <c r="Q2212" s="24">
        <f>'EPA Data'!I2213/SUM('EPA Data'!I:I)</f>
        <v>2.7127830275344808E-4</v>
      </c>
      <c r="R2212" s="24">
        <f>'EPA Data'!J2213/SUM('EPA Data'!J:J)</f>
        <v>4.4513834043670382E-4</v>
      </c>
      <c r="S2212" s="24">
        <f>'EPA Data'!K2213/SUM('EPA Data'!K:K)</f>
        <v>6.2769486130194387E-4</v>
      </c>
      <c r="T2212" s="24">
        <f>'EPA Data'!L2213/SUM('EPA Data'!L:L)</f>
        <v>5.0567895312127761E-4</v>
      </c>
      <c r="U2212" s="24">
        <f>'EPA Data'!M2213/SUM('EPA Data'!M:M)</f>
        <v>8.0434256771287605E-4</v>
      </c>
      <c r="V2212" s="24">
        <f>'EPA Data'!N2213/SUM('EPA Data'!N:N)</f>
        <v>4.5183985996653748E-4</v>
      </c>
      <c r="W2212" s="24">
        <f>'EPA Data'!O2213/SUM('EPA Data'!O:O)</f>
        <v>8.5235855985809879E-4</v>
      </c>
      <c r="X2212" s="24">
        <f>'EPA Data'!P2213/SUM('EPA Data'!P:P)</f>
        <v>3.8598571662920865E-4</v>
      </c>
    </row>
    <row r="2213" spans="1:24" x14ac:dyDescent="0.25">
      <c r="A2213" s="16" t="s">
        <v>3599</v>
      </c>
      <c r="B2213" s="16" t="s">
        <v>3598</v>
      </c>
      <c r="C2213" s="21" t="s">
        <v>3600</v>
      </c>
      <c r="D2213" s="17">
        <f>SUMIFS('Census Data'!G:G,'Census Data'!$A:$A,$A2213)/SUMIFS('Census Data'!$F:$F,'Census Data'!$A:$A,$A2213)</f>
        <v>0.48389245463778069</v>
      </c>
      <c r="E2213" s="19">
        <f>SUMIFS('Census Data'!H:H,'Census Data'!$A:$A,$A2213)/SUMIFS('Census Data'!$F:$F,'Census Data'!$A:$A,$A2213)</f>
        <v>0.51610754536221937</v>
      </c>
      <c r="F2213" s="17">
        <f>SUM(SUMIFS('Census Data'!I:I,'Census Data'!$A:$A,$A2213),SUMIFS('Census Data'!J:J,'Census Data'!$A:$A,$A2213))/SUMIFS('Census Data'!$F:$F,'Census Data'!$A:$A,$A2213)</f>
        <v>0.79862916257210881</v>
      </c>
      <c r="G2213" s="17">
        <f>SUM(SUMIFS('Census Data'!K:K,'Census Data'!$A:$A,$A2213),SUMIFS('Census Data'!L:L,'Census Data'!$A:$A,$A2213))/SUMIFS('Census Data'!$F:$F,'Census Data'!$A:$A,$A2213)</f>
        <v>0.13436509339703712</v>
      </c>
      <c r="H2213" s="17">
        <f>SUM(SUMIFS('Census Data'!O:O,'Census Data'!$A:$A,$A2213),SUMIFS('Census Data'!P:P,'Census Data'!$A:$A,$A2213))/SUMIFS('Census Data'!$F:$F,'Census Data'!$A:$A,$A2213)</f>
        <v>4.2032983976744279E-2</v>
      </c>
      <c r="I2213" s="19">
        <f t="shared" si="68"/>
        <v>2.4972760054109755E-2</v>
      </c>
      <c r="J2213" s="17">
        <f>SUM(SUMIFS('Census Data'!W:W,'Census Data'!$A:$A,$A2213),SUMIFS('Census Data'!X:X,'Census Data'!$A:$A,$A2213))/SUMIFS('Census Data'!$F:$F,'Census Data'!$A:$A,$A2213)</f>
        <v>2.2657056276700286E-2</v>
      </c>
      <c r="K2213" s="19">
        <f t="shared" si="69"/>
        <v>0.97734294372329966</v>
      </c>
      <c r="L2213" s="24">
        <f>'EPA Data'!D2214/SUM('EPA Data'!D:D)</f>
        <v>7.2414080221145311E-3</v>
      </c>
      <c r="M2213" s="24">
        <f>'EPA Data'!E2214/SUM('EPA Data'!E:E)</f>
        <v>6.8420492645288201E-3</v>
      </c>
      <c r="N2213" s="24">
        <f>'EPA Data'!F2214/SUM('EPA Data'!F:F)</f>
        <v>7.980882074879677E-3</v>
      </c>
      <c r="O2213" s="24">
        <f>'EPA Data'!G2214/SUM('EPA Data'!G:G)</f>
        <v>6.1154192938659277E-3</v>
      </c>
      <c r="P2213" s="24">
        <f>'EPA Data'!H2214/SUM('EPA Data'!H:H)</f>
        <v>5.2687780859317617E-3</v>
      </c>
      <c r="Q2213" s="24">
        <f>'EPA Data'!I2214/SUM('EPA Data'!I:I)</f>
        <v>3.9565007531711521E-3</v>
      </c>
      <c r="R2213" s="24">
        <f>'EPA Data'!J2214/SUM('EPA Data'!J:J)</f>
        <v>9.5138044439461063E-3</v>
      </c>
      <c r="S2213" s="24">
        <f>'EPA Data'!K2214/SUM('EPA Data'!K:K)</f>
        <v>1.1358289494115881E-2</v>
      </c>
      <c r="T2213" s="24">
        <f>'EPA Data'!L2214/SUM('EPA Data'!L:L)</f>
        <v>8.7923152579790775E-3</v>
      </c>
      <c r="U2213" s="24">
        <f>'EPA Data'!M2214/SUM('EPA Data'!M:M)</f>
        <v>1.0679531660103108E-2</v>
      </c>
      <c r="V2213" s="24">
        <f>'EPA Data'!N2214/SUM('EPA Data'!N:N)</f>
        <v>9.4442209186231356E-3</v>
      </c>
      <c r="W2213" s="24">
        <f>'EPA Data'!O2214/SUM('EPA Data'!O:O)</f>
        <v>6.2167490429874475E-3</v>
      </c>
      <c r="X2213" s="24">
        <f>'EPA Data'!P2214/SUM('EPA Data'!P:P)</f>
        <v>3.8694008005362452E-3</v>
      </c>
    </row>
    <row r="2214" spans="1:24" x14ac:dyDescent="0.25">
      <c r="A2214" s="16" t="s">
        <v>3601</v>
      </c>
      <c r="B2214" s="16" t="s">
        <v>3598</v>
      </c>
      <c r="C2214" s="21" t="s">
        <v>3602</v>
      </c>
      <c r="D2214" s="17">
        <f>SUMIFS('Census Data'!G:G,'Census Data'!$A:$A,$A2214)/SUMIFS('Census Data'!$F:$F,'Census Data'!$A:$A,$A2214)</f>
        <v>0.49784506063180661</v>
      </c>
      <c r="E2214" s="19">
        <f>SUMIFS('Census Data'!H:H,'Census Data'!$A:$A,$A2214)/SUMIFS('Census Data'!$F:$F,'Census Data'!$A:$A,$A2214)</f>
        <v>0.50215493936819344</v>
      </c>
      <c r="F2214" s="17">
        <f>SUM(SUMIFS('Census Data'!I:I,'Census Data'!$A:$A,$A2214),SUMIFS('Census Data'!J:J,'Census Data'!$A:$A,$A2214))/SUMIFS('Census Data'!$F:$F,'Census Data'!$A:$A,$A2214)</f>
        <v>0.97616436240055615</v>
      </c>
      <c r="G2214" s="17">
        <f>SUM(SUMIFS('Census Data'!K:K,'Census Data'!$A:$A,$A2214),SUMIFS('Census Data'!L:L,'Census Data'!$A:$A,$A2214))/SUMIFS('Census Data'!$F:$F,'Census Data'!$A:$A,$A2214)</f>
        <v>9.0986328879277059E-3</v>
      </c>
      <c r="H2214" s="17">
        <f>SUM(SUMIFS('Census Data'!O:O,'Census Data'!$A:$A,$A2214),SUMIFS('Census Data'!P:P,'Census Data'!$A:$A,$A2214))/SUMIFS('Census Data'!$F:$F,'Census Data'!$A:$A,$A2214)</f>
        <v>2.9195952730362248E-3</v>
      </c>
      <c r="I2214" s="19">
        <f t="shared" si="68"/>
        <v>1.1817409438479975E-2</v>
      </c>
      <c r="J2214" s="17">
        <f>SUM(SUMIFS('Census Data'!W:W,'Census Data'!$A:$A,$A2214),SUMIFS('Census Data'!X:X,'Census Data'!$A:$A,$A2214))/SUMIFS('Census Data'!$F:$F,'Census Data'!$A:$A,$A2214)</f>
        <v>8.0945392755078401E-3</v>
      </c>
      <c r="K2214" s="19">
        <f t="shared" si="69"/>
        <v>0.99190546072449215</v>
      </c>
      <c r="L2214" s="24">
        <f>'EPA Data'!D2215/SUM('EPA Data'!D:D)</f>
        <v>7.7114226211892243E-4</v>
      </c>
      <c r="M2214" s="24">
        <f>'EPA Data'!E2215/SUM('EPA Data'!E:E)</f>
        <v>6.1572623168579927E-4</v>
      </c>
      <c r="N2214" s="24">
        <f>'EPA Data'!F2215/SUM('EPA Data'!F:F)</f>
        <v>6.7423048504232483E-4</v>
      </c>
      <c r="O2214" s="24">
        <f>'EPA Data'!G2215/SUM('EPA Data'!G:G)</f>
        <v>2.3855292740800025E-4</v>
      </c>
      <c r="P2214" s="24">
        <f>'EPA Data'!H2215/SUM('EPA Data'!H:H)</f>
        <v>2.9325398045614508E-4</v>
      </c>
      <c r="Q2214" s="24">
        <f>'EPA Data'!I2215/SUM('EPA Data'!I:I)</f>
        <v>1.7375558670735468E-4</v>
      </c>
      <c r="R2214" s="24">
        <f>'EPA Data'!J2215/SUM('EPA Data'!J:J)</f>
        <v>4.722859476742942E-4</v>
      </c>
      <c r="S2214" s="24">
        <f>'EPA Data'!K2215/SUM('EPA Data'!K:K)</f>
        <v>9.0758400282639116E-4</v>
      </c>
      <c r="T2214" s="24">
        <f>'EPA Data'!L2215/SUM('EPA Data'!L:L)</f>
        <v>4.7350530448892993E-4</v>
      </c>
      <c r="U2214" s="24">
        <f>'EPA Data'!M2215/SUM('EPA Data'!M:M)</f>
        <v>7.3749840130073749E-4</v>
      </c>
      <c r="V2214" s="24">
        <f>'EPA Data'!N2215/SUM('EPA Data'!N:N)</f>
        <v>4.3625964167445249E-4</v>
      </c>
      <c r="W2214" s="24">
        <f>'EPA Data'!O2215/SUM('EPA Data'!O:O)</f>
        <v>4.4733186806832542E-4</v>
      </c>
      <c r="X2214" s="24">
        <f>'EPA Data'!P2215/SUM('EPA Data'!P:P)</f>
        <v>3.3503530820721774E-4</v>
      </c>
    </row>
    <row r="2215" spans="1:24" x14ac:dyDescent="0.25">
      <c r="A2215" s="16" t="s">
        <v>3603</v>
      </c>
      <c r="B2215" s="16" t="s">
        <v>3598</v>
      </c>
      <c r="C2215" s="21" t="s">
        <v>3434</v>
      </c>
      <c r="D2215" s="17">
        <f>SUMIFS('Census Data'!G:G,'Census Data'!$A:$A,$A2215)/SUMIFS('Census Data'!$F:$F,'Census Data'!$A:$A,$A2215)</f>
        <v>0.48579567983700261</v>
      </c>
      <c r="E2215" s="19">
        <f>SUMIFS('Census Data'!H:H,'Census Data'!$A:$A,$A2215)/SUMIFS('Census Data'!$F:$F,'Census Data'!$A:$A,$A2215)</f>
        <v>0.51420432016299744</v>
      </c>
      <c r="F2215" s="17">
        <f>SUM(SUMIFS('Census Data'!I:I,'Census Data'!$A:$A,$A2215),SUMIFS('Census Data'!J:J,'Census Data'!$A:$A,$A2215))/SUMIFS('Census Data'!$F:$F,'Census Data'!$A:$A,$A2215)</f>
        <v>0.90484905050357167</v>
      </c>
      <c r="G2215" s="17">
        <f>SUM(SUMIFS('Census Data'!K:K,'Census Data'!$A:$A,$A2215),SUMIFS('Census Data'!L:L,'Census Data'!$A:$A,$A2215))/SUMIFS('Census Data'!$F:$F,'Census Data'!$A:$A,$A2215)</f>
        <v>6.452793587467745E-2</v>
      </c>
      <c r="H2215" s="17">
        <f>SUM(SUMIFS('Census Data'!O:O,'Census Data'!$A:$A,$A2215),SUMIFS('Census Data'!P:P,'Census Data'!$A:$A,$A2215))/SUMIFS('Census Data'!$F:$F,'Census Data'!$A:$A,$A2215)</f>
        <v>5.9110956572662552E-3</v>
      </c>
      <c r="I2215" s="19">
        <f t="shared" si="68"/>
        <v>2.4711917964484686E-2</v>
      </c>
      <c r="J2215" s="17">
        <f>SUM(SUMIFS('Census Data'!W:W,'Census Data'!$A:$A,$A2215),SUMIFS('Census Data'!X:X,'Census Data'!$A:$A,$A2215))/SUMIFS('Census Data'!$F:$F,'Census Data'!$A:$A,$A2215)</f>
        <v>1.7843090606299069E-2</v>
      </c>
      <c r="K2215" s="19">
        <f t="shared" si="69"/>
        <v>0.98215690939370093</v>
      </c>
      <c r="L2215" s="24">
        <f>'EPA Data'!D2216/SUM('EPA Data'!D:D)</f>
        <v>1.127014033904257E-3</v>
      </c>
      <c r="M2215" s="24">
        <f>'EPA Data'!E2216/SUM('EPA Data'!E:E)</f>
        <v>1.0924222329697824E-3</v>
      </c>
      <c r="N2215" s="24">
        <f>'EPA Data'!F2216/SUM('EPA Data'!F:F)</f>
        <v>1.3762134706802283E-3</v>
      </c>
      <c r="O2215" s="24">
        <f>'EPA Data'!G2216/SUM('EPA Data'!G:G)</f>
        <v>6.5463709584242114E-4</v>
      </c>
      <c r="P2215" s="24">
        <f>'EPA Data'!H2216/SUM('EPA Data'!H:H)</f>
        <v>7.1425557047491439E-4</v>
      </c>
      <c r="Q2215" s="24">
        <f>'EPA Data'!I2216/SUM('EPA Data'!I:I)</f>
        <v>3.7228608830175024E-4</v>
      </c>
      <c r="R2215" s="24">
        <f>'EPA Data'!J2216/SUM('EPA Data'!J:J)</f>
        <v>9.4248806611888631E-4</v>
      </c>
      <c r="S2215" s="24">
        <f>'EPA Data'!K2216/SUM('EPA Data'!K:K)</f>
        <v>1.3173228368559735E-3</v>
      </c>
      <c r="T2215" s="24">
        <f>'EPA Data'!L2216/SUM('EPA Data'!L:L)</f>
        <v>1.1081357193470701E-3</v>
      </c>
      <c r="U2215" s="24">
        <f>'EPA Data'!M2216/SUM('EPA Data'!M:M)</f>
        <v>1.5961844042694786E-3</v>
      </c>
      <c r="V2215" s="24">
        <f>'EPA Data'!N2216/SUM('EPA Data'!N:N)</f>
        <v>9.942762470639317E-4</v>
      </c>
      <c r="W2215" s="24">
        <f>'EPA Data'!O2216/SUM('EPA Data'!O:O)</f>
        <v>1.0877974300207217E-3</v>
      </c>
      <c r="X2215" s="24">
        <f>'EPA Data'!P2216/SUM('EPA Data'!P:P)</f>
        <v>7.3279477068135472E-4</v>
      </c>
    </row>
    <row r="2216" spans="1:24" x14ac:dyDescent="0.25">
      <c r="A2216" s="16" t="s">
        <v>3604</v>
      </c>
      <c r="B2216" s="16" t="s">
        <v>3598</v>
      </c>
      <c r="C2216" s="21" t="s">
        <v>3605</v>
      </c>
      <c r="D2216" s="17">
        <f>SUMIFS('Census Data'!G:G,'Census Data'!$A:$A,$A2216)/SUMIFS('Census Data'!$F:$F,'Census Data'!$A:$A,$A2216)</f>
        <v>0.49713915803541597</v>
      </c>
      <c r="E2216" s="19">
        <f>SUMIFS('Census Data'!H:H,'Census Data'!$A:$A,$A2216)/SUMIFS('Census Data'!$F:$F,'Census Data'!$A:$A,$A2216)</f>
        <v>0.50286084196458403</v>
      </c>
      <c r="F2216" s="17">
        <f>SUM(SUMIFS('Census Data'!I:I,'Census Data'!$A:$A,$A2216),SUMIFS('Census Data'!J:J,'Census Data'!$A:$A,$A2216))/SUMIFS('Census Data'!$F:$F,'Census Data'!$A:$A,$A2216)</f>
        <v>0.97642415636485136</v>
      </c>
      <c r="G2216" s="17">
        <f>SUM(SUMIFS('Census Data'!K:K,'Census Data'!$A:$A,$A2216),SUMIFS('Census Data'!L:L,'Census Data'!$A:$A,$A2216))/SUMIFS('Census Data'!$F:$F,'Census Data'!$A:$A,$A2216)</f>
        <v>6.7031406615436018E-3</v>
      </c>
      <c r="H2216" s="17">
        <f>SUM(SUMIFS('Census Data'!O:O,'Census Data'!$A:$A,$A2216),SUMIFS('Census Data'!P:P,'Census Data'!$A:$A,$A2216))/SUMIFS('Census Data'!$F:$F,'Census Data'!$A:$A,$A2216)</f>
        <v>4.4478783828934181E-3</v>
      </c>
      <c r="I2216" s="19">
        <f t="shared" si="68"/>
        <v>1.2424824590711592E-2</v>
      </c>
      <c r="J2216" s="17">
        <f>SUM(SUMIFS('Census Data'!W:W,'Census Data'!$A:$A,$A2216),SUMIFS('Census Data'!X:X,'Census Data'!$A:$A,$A2216))/SUMIFS('Census Data'!$F:$F,'Census Data'!$A:$A,$A2216)</f>
        <v>1.255011693952556E-2</v>
      </c>
      <c r="K2216" s="19">
        <f t="shared" si="69"/>
        <v>0.98744988306047443</v>
      </c>
      <c r="L2216" s="24">
        <f>'EPA Data'!D2217/SUM('EPA Data'!D:D)</f>
        <v>3.1650743636376001E-4</v>
      </c>
      <c r="M2216" s="24">
        <f>'EPA Data'!E2217/SUM('EPA Data'!E:E)</f>
        <v>3.3979233193489125E-4</v>
      </c>
      <c r="N2216" s="24">
        <f>'EPA Data'!F2217/SUM('EPA Data'!F:F)</f>
        <v>4.0194487682406019E-4</v>
      </c>
      <c r="O2216" s="24">
        <f>'EPA Data'!G2217/SUM('EPA Data'!G:G)</f>
        <v>1.2264592528441159E-4</v>
      </c>
      <c r="P2216" s="24">
        <f>'EPA Data'!H2217/SUM('EPA Data'!H:H)</f>
        <v>1.8552574350558492E-4</v>
      </c>
      <c r="Q2216" s="24">
        <f>'EPA Data'!I2217/SUM('EPA Data'!I:I)</f>
        <v>1.0873350936798551E-4</v>
      </c>
      <c r="R2216" s="24">
        <f>'EPA Data'!J2217/SUM('EPA Data'!J:J)</f>
        <v>1.5966329246789248E-4</v>
      </c>
      <c r="S2216" s="24">
        <f>'EPA Data'!K2217/SUM('EPA Data'!K:K)</f>
        <v>3.107451202925528E-4</v>
      </c>
      <c r="T2216" s="24">
        <f>'EPA Data'!L2217/SUM('EPA Data'!L:L)</f>
        <v>3.0161201850166253E-4</v>
      </c>
      <c r="U2216" s="24">
        <f>'EPA Data'!M2217/SUM('EPA Data'!M:M)</f>
        <v>3.2873702795767058E-4</v>
      </c>
      <c r="V2216" s="24">
        <f>'EPA Data'!N2217/SUM('EPA Data'!N:N)</f>
        <v>2.1710734979233859E-4</v>
      </c>
      <c r="W2216" s="24">
        <f>'EPA Data'!O2217/SUM('EPA Data'!O:O)</f>
        <v>3.4751473089000845E-4</v>
      </c>
      <c r="X2216" s="24">
        <f>'EPA Data'!P2217/SUM('EPA Data'!P:P)</f>
        <v>2.1334379707966134E-4</v>
      </c>
    </row>
    <row r="2217" spans="1:24" x14ac:dyDescent="0.25">
      <c r="A2217" s="16" t="s">
        <v>3606</v>
      </c>
      <c r="B2217" s="16" t="s">
        <v>3598</v>
      </c>
      <c r="C2217" s="21" t="s">
        <v>3607</v>
      </c>
      <c r="D2217" s="17">
        <f>SUMIFS('Census Data'!G:G,'Census Data'!$A:$A,$A2217)/SUMIFS('Census Data'!$F:$F,'Census Data'!$A:$A,$A2217)</f>
        <v>0.49230466041731963</v>
      </c>
      <c r="E2217" s="19">
        <f>SUMIFS('Census Data'!H:H,'Census Data'!$A:$A,$A2217)/SUMIFS('Census Data'!$F:$F,'Census Data'!$A:$A,$A2217)</f>
        <v>0.50769533958268043</v>
      </c>
      <c r="F2217" s="17">
        <f>SUM(SUMIFS('Census Data'!I:I,'Census Data'!$A:$A,$A2217),SUMIFS('Census Data'!J:J,'Census Data'!$A:$A,$A2217))/SUMIFS('Census Data'!$F:$F,'Census Data'!$A:$A,$A2217)</f>
        <v>0.86900827231197353</v>
      </c>
      <c r="G2217" s="17">
        <f>SUM(SUMIFS('Census Data'!K:K,'Census Data'!$A:$A,$A2217),SUMIFS('Census Data'!L:L,'Census Data'!$A:$A,$A2217))/SUMIFS('Census Data'!$F:$F,'Census Data'!$A:$A,$A2217)</f>
        <v>7.3612654452897205E-2</v>
      </c>
      <c r="H2217" s="17">
        <f>SUM(SUMIFS('Census Data'!O:O,'Census Data'!$A:$A,$A2217),SUMIFS('Census Data'!P:P,'Census Data'!$A:$A,$A2217))/SUMIFS('Census Data'!$F:$F,'Census Data'!$A:$A,$A2217)</f>
        <v>1.5886922908890599E-2</v>
      </c>
      <c r="I2217" s="19">
        <f t="shared" si="68"/>
        <v>4.1492150326238653E-2</v>
      </c>
      <c r="J2217" s="17">
        <f>SUM(SUMIFS('Census Data'!W:W,'Census Data'!$A:$A,$A2217),SUMIFS('Census Data'!X:X,'Census Data'!$A:$A,$A2217))/SUMIFS('Census Data'!$F:$F,'Census Data'!$A:$A,$A2217)</f>
        <v>0.22451111680960387</v>
      </c>
      <c r="K2217" s="19">
        <f t="shared" si="69"/>
        <v>0.77548888319039611</v>
      </c>
      <c r="L2217" s="24">
        <f>'EPA Data'!D2218/SUM('EPA Data'!D:D)</f>
        <v>3.9614371281188176E-3</v>
      </c>
      <c r="M2217" s="24">
        <f>'EPA Data'!E2218/SUM('EPA Data'!E:E)</f>
        <v>2.2531988726786404E-3</v>
      </c>
      <c r="N2217" s="24">
        <f>'EPA Data'!F2218/SUM('EPA Data'!F:F)</f>
        <v>2.2140115537114787E-3</v>
      </c>
      <c r="O2217" s="24">
        <f>'EPA Data'!G2218/SUM('EPA Data'!G:G)</f>
        <v>1.6910372547988058E-3</v>
      </c>
      <c r="P2217" s="24">
        <f>'EPA Data'!H2218/SUM('EPA Data'!H:H)</f>
        <v>1.7170992419294868E-3</v>
      </c>
      <c r="Q2217" s="24">
        <f>'EPA Data'!I2218/SUM('EPA Data'!I:I)</f>
        <v>1.2193809661664608E-3</v>
      </c>
      <c r="R2217" s="24">
        <f>'EPA Data'!J2218/SUM('EPA Data'!J:J)</f>
        <v>2.5308648361425422E-3</v>
      </c>
      <c r="S2217" s="24">
        <f>'EPA Data'!K2218/SUM('EPA Data'!K:K)</f>
        <v>2.4619221245425083E-3</v>
      </c>
      <c r="T2217" s="24">
        <f>'EPA Data'!L2218/SUM('EPA Data'!L:L)</f>
        <v>1.939422494544788E-3</v>
      </c>
      <c r="U2217" s="24">
        <f>'EPA Data'!M2218/SUM('EPA Data'!M:M)</f>
        <v>3.5752806339728778E-3</v>
      </c>
      <c r="V2217" s="24">
        <f>'EPA Data'!N2218/SUM('EPA Data'!N:N)</f>
        <v>2.4871357272486455E-3</v>
      </c>
      <c r="W2217" s="24">
        <f>'EPA Data'!O2218/SUM('EPA Data'!O:O)</f>
        <v>3.9472403728829496E-3</v>
      </c>
      <c r="X2217" s="24">
        <f>'EPA Data'!P2218/SUM('EPA Data'!P:P)</f>
        <v>1.3913331710607491E-3</v>
      </c>
    </row>
    <row r="2218" spans="1:24" x14ac:dyDescent="0.25">
      <c r="A2218" s="16" t="s">
        <v>3608</v>
      </c>
      <c r="B2218" s="16" t="s">
        <v>3598</v>
      </c>
      <c r="C2218" s="21" t="s">
        <v>3609</v>
      </c>
      <c r="D2218" s="17">
        <f>SUMIFS('Census Data'!G:G,'Census Data'!$A:$A,$A2218)/SUMIFS('Census Data'!$F:$F,'Census Data'!$A:$A,$A2218)</f>
        <v>0.48987515287821454</v>
      </c>
      <c r="E2218" s="19">
        <f>SUMIFS('Census Data'!H:H,'Census Data'!$A:$A,$A2218)/SUMIFS('Census Data'!$F:$F,'Census Data'!$A:$A,$A2218)</f>
        <v>0.51012484712178541</v>
      </c>
      <c r="F2218" s="17">
        <f>SUM(SUMIFS('Census Data'!I:I,'Census Data'!$A:$A,$A2218),SUMIFS('Census Data'!J:J,'Census Data'!$A:$A,$A2218))/SUMIFS('Census Data'!$F:$F,'Census Data'!$A:$A,$A2218)</f>
        <v>0.95570020274318923</v>
      </c>
      <c r="G2218" s="17">
        <f>SUM(SUMIFS('Census Data'!K:K,'Census Data'!$A:$A,$A2218),SUMIFS('Census Data'!L:L,'Census Data'!$A:$A,$A2218))/SUMIFS('Census Data'!$F:$F,'Census Data'!$A:$A,$A2218)</f>
        <v>2.0208653112148995E-2</v>
      </c>
      <c r="H2218" s="17">
        <f>SUM(SUMIFS('Census Data'!O:O,'Census Data'!$A:$A,$A2218),SUMIFS('Census Data'!P:P,'Census Data'!$A:$A,$A2218))/SUMIFS('Census Data'!$F:$F,'Census Data'!$A:$A,$A2218)</f>
        <v>7.0098252468624054E-3</v>
      </c>
      <c r="I2218" s="19">
        <f t="shared" si="68"/>
        <v>1.7081318897799291E-2</v>
      </c>
      <c r="J2218" s="17">
        <f>SUM(SUMIFS('Census Data'!W:W,'Census Data'!$A:$A,$A2218),SUMIFS('Census Data'!X:X,'Census Data'!$A:$A,$A2218))/SUMIFS('Census Data'!$F:$F,'Census Data'!$A:$A,$A2218)</f>
        <v>1.3387617069827381E-2</v>
      </c>
      <c r="K2218" s="19">
        <f t="shared" si="69"/>
        <v>0.98661238293017262</v>
      </c>
      <c r="L2218" s="24">
        <f>'EPA Data'!D2219/SUM('EPA Data'!D:D)</f>
        <v>8.1223380987536001E-4</v>
      </c>
      <c r="M2218" s="24">
        <f>'EPA Data'!E2219/SUM('EPA Data'!E:E)</f>
        <v>8.6188807028156832E-4</v>
      </c>
      <c r="N2218" s="24">
        <f>'EPA Data'!F2219/SUM('EPA Data'!F:F)</f>
        <v>9.820015195270552E-4</v>
      </c>
      <c r="O2218" s="24">
        <f>'EPA Data'!G2219/SUM('EPA Data'!G:G)</f>
        <v>4.0200577754161739E-4</v>
      </c>
      <c r="P2218" s="24">
        <f>'EPA Data'!H2219/SUM('EPA Data'!H:H)</f>
        <v>4.9847756528210269E-4</v>
      </c>
      <c r="Q2218" s="24">
        <f>'EPA Data'!I2219/SUM('EPA Data'!I:I)</f>
        <v>2.8104330737064307E-4</v>
      </c>
      <c r="R2218" s="24">
        <f>'EPA Data'!J2219/SUM('EPA Data'!J:J)</f>
        <v>5.7225496853391194E-4</v>
      </c>
      <c r="S2218" s="24">
        <f>'EPA Data'!K2219/SUM('EPA Data'!K:K)</f>
        <v>9.6308905125230652E-4</v>
      </c>
      <c r="T2218" s="24">
        <f>'EPA Data'!L2219/SUM('EPA Data'!L:L)</f>
        <v>7.5357480969144445E-4</v>
      </c>
      <c r="U2218" s="24">
        <f>'EPA Data'!M2219/SUM('EPA Data'!M:M)</f>
        <v>1.1061151114535673E-3</v>
      </c>
      <c r="V2218" s="24">
        <f>'EPA Data'!N2219/SUM('EPA Data'!N:N)</f>
        <v>6.3443694144098175E-4</v>
      </c>
      <c r="W2218" s="24">
        <f>'EPA Data'!O2219/SUM('EPA Data'!O:O)</f>
        <v>8.6522052541238524E-4</v>
      </c>
      <c r="X2218" s="24">
        <f>'EPA Data'!P2219/SUM('EPA Data'!P:P)</f>
        <v>5.3321505391388559E-4</v>
      </c>
    </row>
    <row r="2219" spans="1:24" x14ac:dyDescent="0.25">
      <c r="A2219" s="16" t="s">
        <v>3610</v>
      </c>
      <c r="B2219" s="16" t="s">
        <v>3598</v>
      </c>
      <c r="C2219" s="21" t="s">
        <v>588</v>
      </c>
      <c r="D2219" s="17">
        <f>SUMIFS('Census Data'!G:G,'Census Data'!$A:$A,$A2219)/SUMIFS('Census Data'!$F:$F,'Census Data'!$A:$A,$A2219)</f>
        <v>0.49641098751719909</v>
      </c>
      <c r="E2219" s="19">
        <f>SUMIFS('Census Data'!H:H,'Census Data'!$A:$A,$A2219)/SUMIFS('Census Data'!$F:$F,'Census Data'!$A:$A,$A2219)</f>
        <v>0.50358901248280097</v>
      </c>
      <c r="F2219" s="17">
        <f>SUM(SUMIFS('Census Data'!I:I,'Census Data'!$A:$A,$A2219),SUMIFS('Census Data'!J:J,'Census Data'!$A:$A,$A2219))/SUMIFS('Census Data'!$F:$F,'Census Data'!$A:$A,$A2219)</f>
        <v>0.96921572202973993</v>
      </c>
      <c r="G2219" s="17">
        <f>SUM(SUMIFS('Census Data'!K:K,'Census Data'!$A:$A,$A2219),SUMIFS('Census Data'!L:L,'Census Data'!$A:$A,$A2219))/SUMIFS('Census Data'!$F:$F,'Census Data'!$A:$A,$A2219)</f>
        <v>8.0897833330570434E-3</v>
      </c>
      <c r="H2219" s="17">
        <f>SUM(SUMIFS('Census Data'!O:O,'Census Data'!$A:$A,$A2219),SUMIFS('Census Data'!P:P,'Census Data'!$A:$A,$A2219))/SUMIFS('Census Data'!$F:$F,'Census Data'!$A:$A,$A2219)</f>
        <v>6.5812376705402581E-3</v>
      </c>
      <c r="I2219" s="19">
        <f t="shared" si="68"/>
        <v>1.6113256966662659E-2</v>
      </c>
      <c r="J2219" s="17">
        <f>SUM(SUMIFS('Census Data'!W:W,'Census Data'!$A:$A,$A2219),SUMIFS('Census Data'!X:X,'Census Data'!$A:$A,$A2219))/SUMIFS('Census Data'!$F:$F,'Census Data'!$A:$A,$A2219)</f>
        <v>1.5848018168857649E-2</v>
      </c>
      <c r="K2219" s="19">
        <f t="shared" si="69"/>
        <v>0.98415198183114239</v>
      </c>
      <c r="L2219" s="24">
        <f>'EPA Data'!D2220/SUM('EPA Data'!D:D)</f>
        <v>5.3444735965974802E-4</v>
      </c>
      <c r="M2219" s="24">
        <f>'EPA Data'!E2220/SUM('EPA Data'!E:E)</f>
        <v>5.1578835752492274E-4</v>
      </c>
      <c r="N2219" s="24">
        <f>'EPA Data'!F2220/SUM('EPA Data'!F:F)</f>
        <v>4.7379604401133875E-4</v>
      </c>
      <c r="O2219" s="24">
        <f>'EPA Data'!G2220/SUM('EPA Data'!G:G)</f>
        <v>1.3863368049006478E-4</v>
      </c>
      <c r="P2219" s="24">
        <f>'EPA Data'!H2220/SUM('EPA Data'!H:H)</f>
        <v>2.2298297631332217E-4</v>
      </c>
      <c r="Q2219" s="24">
        <f>'EPA Data'!I2220/SUM('EPA Data'!I:I)</f>
        <v>1.4638748166054952E-4</v>
      </c>
      <c r="R2219" s="24">
        <f>'EPA Data'!J2220/SUM('EPA Data'!J:J)</f>
        <v>1.9517591170743916E-4</v>
      </c>
      <c r="S2219" s="24">
        <f>'EPA Data'!K2220/SUM('EPA Data'!K:K)</f>
        <v>4.0398161807109602E-4</v>
      </c>
      <c r="T2219" s="24">
        <f>'EPA Data'!L2220/SUM('EPA Data'!L:L)</f>
        <v>3.5083190179274363E-4</v>
      </c>
      <c r="U2219" s="24">
        <f>'EPA Data'!M2220/SUM('EPA Data'!M:M)</f>
        <v>3.5307004873965866E-4</v>
      </c>
      <c r="V2219" s="24">
        <f>'EPA Data'!N2220/SUM('EPA Data'!N:N)</f>
        <v>2.9400254324057272E-4</v>
      </c>
      <c r="W2219" s="24">
        <f>'EPA Data'!O2220/SUM('EPA Data'!O:O)</f>
        <v>4.3025409968362315E-4</v>
      </c>
      <c r="X2219" s="24">
        <f>'EPA Data'!P2220/SUM('EPA Data'!P:P)</f>
        <v>2.7449329374173938E-4</v>
      </c>
    </row>
    <row r="2220" spans="1:24" x14ac:dyDescent="0.25">
      <c r="A2220" s="16" t="s">
        <v>3611</v>
      </c>
      <c r="B2220" s="16" t="s">
        <v>3598</v>
      </c>
      <c r="C2220" s="21" t="s">
        <v>3612</v>
      </c>
      <c r="D2220" s="17">
        <f>SUMIFS('Census Data'!G:G,'Census Data'!$A:$A,$A2220)/SUMIFS('Census Data'!$F:$F,'Census Data'!$A:$A,$A2220)</f>
        <v>0.49061072468843014</v>
      </c>
      <c r="E2220" s="19">
        <f>SUMIFS('Census Data'!H:H,'Census Data'!$A:$A,$A2220)/SUMIFS('Census Data'!$F:$F,'Census Data'!$A:$A,$A2220)</f>
        <v>0.50938927531156986</v>
      </c>
      <c r="F2220" s="17">
        <f>SUM(SUMIFS('Census Data'!I:I,'Census Data'!$A:$A,$A2220),SUMIFS('Census Data'!J:J,'Census Data'!$A:$A,$A2220))/SUMIFS('Census Data'!$F:$F,'Census Data'!$A:$A,$A2220)</f>
        <v>0.8811004822767281</v>
      </c>
      <c r="G2220" s="17">
        <f>SUM(SUMIFS('Census Data'!K:K,'Census Data'!$A:$A,$A2220),SUMIFS('Census Data'!L:L,'Census Data'!$A:$A,$A2220))/SUMIFS('Census Data'!$F:$F,'Census Data'!$A:$A,$A2220)</f>
        <v>4.485491906345998E-2</v>
      </c>
      <c r="H2220" s="17">
        <f>SUM(SUMIFS('Census Data'!O:O,'Census Data'!$A:$A,$A2220),SUMIFS('Census Data'!P:P,'Census Data'!$A:$A,$A2220))/SUMIFS('Census Data'!$F:$F,'Census Data'!$A:$A,$A2220)</f>
        <v>5.246311299282156E-2</v>
      </c>
      <c r="I2220" s="19">
        <f t="shared" si="68"/>
        <v>2.1581485666990363E-2</v>
      </c>
      <c r="J2220" s="17">
        <f>SUM(SUMIFS('Census Data'!W:W,'Census Data'!$A:$A,$A2220),SUMIFS('Census Data'!X:X,'Census Data'!$A:$A,$A2220))/SUMIFS('Census Data'!$F:$F,'Census Data'!$A:$A,$A2220)</f>
        <v>5.6759036719881577E-2</v>
      </c>
      <c r="K2220" s="19">
        <f t="shared" si="69"/>
        <v>0.94324096328011842</v>
      </c>
      <c r="L2220" s="24">
        <f>'EPA Data'!D2221/SUM('EPA Data'!D:D)</f>
        <v>6.3523733291367106E-3</v>
      </c>
      <c r="M2220" s="24">
        <f>'EPA Data'!E2221/SUM('EPA Data'!E:E)</f>
        <v>3.0603530988409758E-3</v>
      </c>
      <c r="N2220" s="24">
        <f>'EPA Data'!F2221/SUM('EPA Data'!F:F)</f>
        <v>2.913044853939607E-3</v>
      </c>
      <c r="O2220" s="24">
        <f>'EPA Data'!G2221/SUM('EPA Data'!G:G)</f>
        <v>3.8954091527325422E-3</v>
      </c>
      <c r="P2220" s="24">
        <f>'EPA Data'!H2221/SUM('EPA Data'!H:H)</f>
        <v>2.8100278241988625E-3</v>
      </c>
      <c r="Q2220" s="24">
        <f>'EPA Data'!I2221/SUM('EPA Data'!I:I)</f>
        <v>2.3854410759894308E-3</v>
      </c>
      <c r="R2220" s="24">
        <f>'EPA Data'!J2221/SUM('EPA Data'!J:J)</f>
        <v>4.4842357696222622E-3</v>
      </c>
      <c r="S2220" s="24">
        <f>'EPA Data'!K2221/SUM('EPA Data'!K:K)</f>
        <v>3.3739988245451349E-3</v>
      </c>
      <c r="T2220" s="24">
        <f>'EPA Data'!L2221/SUM('EPA Data'!L:L)</f>
        <v>2.5895755045839551E-3</v>
      </c>
      <c r="U2220" s="24">
        <f>'EPA Data'!M2221/SUM('EPA Data'!M:M)</f>
        <v>6.0160996541410369E-3</v>
      </c>
      <c r="V2220" s="24">
        <f>'EPA Data'!N2221/SUM('EPA Data'!N:N)</f>
        <v>5.3136351543234513E-3</v>
      </c>
      <c r="W2220" s="24">
        <f>'EPA Data'!O2221/SUM('EPA Data'!O:O)</f>
        <v>6.9988755136050247E-3</v>
      </c>
      <c r="X2220" s="24">
        <f>'EPA Data'!P2221/SUM('EPA Data'!P:P)</f>
        <v>1.7750426133310241E-3</v>
      </c>
    </row>
    <row r="2221" spans="1:24" x14ac:dyDescent="0.25">
      <c r="A2221" s="16" t="s">
        <v>3613</v>
      </c>
      <c r="B2221" s="16" t="s">
        <v>3598</v>
      </c>
      <c r="C2221" s="21" t="s">
        <v>35</v>
      </c>
      <c r="D2221" s="17">
        <f>SUMIFS('Census Data'!G:G,'Census Data'!$A:$A,$A2221)/SUMIFS('Census Data'!$F:$F,'Census Data'!$A:$A,$A2221)</f>
        <v>0.49581853896397715</v>
      </c>
      <c r="E2221" s="19">
        <f>SUMIFS('Census Data'!H:H,'Census Data'!$A:$A,$A2221)/SUMIFS('Census Data'!$F:$F,'Census Data'!$A:$A,$A2221)</f>
        <v>0.50418146103602279</v>
      </c>
      <c r="F2221" s="17">
        <f>SUM(SUMIFS('Census Data'!I:I,'Census Data'!$A:$A,$A2221),SUMIFS('Census Data'!J:J,'Census Data'!$A:$A,$A2221))/SUMIFS('Census Data'!$F:$F,'Census Data'!$A:$A,$A2221)</f>
        <v>0.95825991599814753</v>
      </c>
      <c r="G2221" s="17">
        <f>SUM(SUMIFS('Census Data'!K:K,'Census Data'!$A:$A,$A2221),SUMIFS('Census Data'!L:L,'Census Data'!$A:$A,$A2221))/SUMIFS('Census Data'!$F:$F,'Census Data'!$A:$A,$A2221)</f>
        <v>1.361703033755117E-2</v>
      </c>
      <c r="H2221" s="17">
        <f>SUM(SUMIFS('Census Data'!O:O,'Census Data'!$A:$A,$A2221),SUMIFS('Census Data'!P:P,'Census Data'!$A:$A,$A2221))/SUMIFS('Census Data'!$F:$F,'Census Data'!$A:$A,$A2221)</f>
        <v>1.4612489553001548E-2</v>
      </c>
      <c r="I2221" s="19">
        <f t="shared" si="68"/>
        <v>1.3510564111299805E-2</v>
      </c>
      <c r="J2221" s="17">
        <f>SUM(SUMIFS('Census Data'!W:W,'Census Data'!$A:$A,$A2221),SUMIFS('Census Data'!X:X,'Census Data'!$A:$A,$A2221))/SUMIFS('Census Data'!$F:$F,'Census Data'!$A:$A,$A2221)</f>
        <v>1.6103016720520832E-2</v>
      </c>
      <c r="K2221" s="19">
        <f t="shared" si="69"/>
        <v>0.98389698327947916</v>
      </c>
      <c r="L2221" s="24">
        <f>'EPA Data'!D2222/SUM('EPA Data'!D:D)</f>
        <v>9.2872706640663688E-4</v>
      </c>
      <c r="M2221" s="24">
        <f>'EPA Data'!E2222/SUM('EPA Data'!E:E)</f>
        <v>1.1182844446643669E-3</v>
      </c>
      <c r="N2221" s="24">
        <f>'EPA Data'!F2222/SUM('EPA Data'!F:F)</f>
        <v>1.3940058733235051E-3</v>
      </c>
      <c r="O2221" s="24">
        <f>'EPA Data'!G2222/SUM('EPA Data'!G:G)</f>
        <v>6.4967266640522377E-4</v>
      </c>
      <c r="P2221" s="24">
        <f>'EPA Data'!H2222/SUM('EPA Data'!H:H)</f>
        <v>7.5872504852011081E-4</v>
      </c>
      <c r="Q2221" s="24">
        <f>'EPA Data'!I2222/SUM('EPA Data'!I:I)</f>
        <v>4.2509112481987568E-4</v>
      </c>
      <c r="R2221" s="24">
        <f>'EPA Data'!J2222/SUM('EPA Data'!J:J)</f>
        <v>1.1223244952187556E-3</v>
      </c>
      <c r="S2221" s="24">
        <f>'EPA Data'!K2222/SUM('EPA Data'!K:K)</f>
        <v>1.6437407697484734E-3</v>
      </c>
      <c r="T2221" s="24">
        <f>'EPA Data'!L2222/SUM('EPA Data'!L:L)</f>
        <v>1.1878174634681609E-3</v>
      </c>
      <c r="U2221" s="24">
        <f>'EPA Data'!M2222/SUM('EPA Data'!M:M)</f>
        <v>1.8882394850438986E-3</v>
      </c>
      <c r="V2221" s="24">
        <f>'EPA Data'!N2222/SUM('EPA Data'!N:N)</f>
        <v>1.1047566972720263E-3</v>
      </c>
      <c r="W2221" s="24">
        <f>'EPA Data'!O2222/SUM('EPA Data'!O:O)</f>
        <v>1.161700672769745E-3</v>
      </c>
      <c r="X2221" s="24">
        <f>'EPA Data'!P2222/SUM('EPA Data'!P:P)</f>
        <v>8.5115798559544896E-4</v>
      </c>
    </row>
    <row r="2222" spans="1:24" x14ac:dyDescent="0.25">
      <c r="A2222" s="16" t="s">
        <v>3614</v>
      </c>
      <c r="B2222" s="16" t="s">
        <v>3598</v>
      </c>
      <c r="C2222" s="21" t="s">
        <v>3615</v>
      </c>
      <c r="D2222" s="17">
        <f>SUMIFS('Census Data'!G:G,'Census Data'!$A:$A,$A2222)/SUMIFS('Census Data'!$F:$F,'Census Data'!$A:$A,$A2222)</f>
        <v>0.49271076563844168</v>
      </c>
      <c r="E2222" s="19">
        <f>SUMIFS('Census Data'!H:H,'Census Data'!$A:$A,$A2222)/SUMIFS('Census Data'!$F:$F,'Census Data'!$A:$A,$A2222)</f>
        <v>0.50728923436155826</v>
      </c>
      <c r="F2222" s="17">
        <f>SUM(SUMIFS('Census Data'!I:I,'Census Data'!$A:$A,$A2222),SUMIFS('Census Data'!J:J,'Census Data'!$A:$A,$A2222))/SUMIFS('Census Data'!$F:$F,'Census Data'!$A:$A,$A2222)</f>
        <v>0.93907459751751254</v>
      </c>
      <c r="G2222" s="17">
        <f>SUM(SUMIFS('Census Data'!K:K,'Census Data'!$A:$A,$A2222),SUMIFS('Census Data'!L:L,'Census Data'!$A:$A,$A2222))/SUMIFS('Census Data'!$F:$F,'Census Data'!$A:$A,$A2222)</f>
        <v>3.7198906230797593E-2</v>
      </c>
      <c r="H2222" s="17">
        <f>SUM(SUMIFS('Census Data'!O:O,'Census Data'!$A:$A,$A2222),SUMIFS('Census Data'!P:P,'Census Data'!$A:$A,$A2222))/SUMIFS('Census Data'!$F:$F,'Census Data'!$A:$A,$A2222)</f>
        <v>5.123202654540986E-3</v>
      </c>
      <c r="I2222" s="19">
        <f t="shared" si="68"/>
        <v>1.8603293597148851E-2</v>
      </c>
      <c r="J2222" s="17">
        <f>SUM(SUMIFS('Census Data'!W:W,'Census Data'!$A:$A,$A2222),SUMIFS('Census Data'!X:X,'Census Data'!$A:$A,$A2222))/SUMIFS('Census Data'!$F:$F,'Census Data'!$A:$A,$A2222)</f>
        <v>1.7635492196141085E-2</v>
      </c>
      <c r="K2222" s="19">
        <f t="shared" si="69"/>
        <v>0.98236450780385887</v>
      </c>
      <c r="L2222" s="24">
        <f>'EPA Data'!D2223/SUM('EPA Data'!D:D)</f>
        <v>1.0194708516782238E-3</v>
      </c>
      <c r="M2222" s="24">
        <f>'EPA Data'!E2223/SUM('EPA Data'!E:E)</f>
        <v>1.0268228802574892E-3</v>
      </c>
      <c r="N2222" s="24">
        <f>'EPA Data'!F2223/SUM('EPA Data'!F:F)</f>
        <v>1.129843835629696E-3</v>
      </c>
      <c r="O2222" s="24">
        <f>'EPA Data'!G2223/SUM('EPA Data'!G:G)</f>
        <v>4.495804424352366E-4</v>
      </c>
      <c r="P2222" s="24">
        <f>'EPA Data'!H2223/SUM('EPA Data'!H:H)</f>
        <v>5.8197480740562724E-4</v>
      </c>
      <c r="Q2222" s="24">
        <f>'EPA Data'!I2223/SUM('EPA Data'!I:I)</f>
        <v>3.6428795094345731E-4</v>
      </c>
      <c r="R2222" s="24">
        <f>'EPA Data'!J2223/SUM('EPA Data'!J:J)</f>
        <v>6.7217901989931274E-4</v>
      </c>
      <c r="S2222" s="24">
        <f>'EPA Data'!K2223/SUM('EPA Data'!K:K)</f>
        <v>1.2796842494168131E-3</v>
      </c>
      <c r="T2222" s="24">
        <f>'EPA Data'!L2223/SUM('EPA Data'!L:L)</f>
        <v>8.3597170312183465E-4</v>
      </c>
      <c r="U2222" s="24">
        <f>'EPA Data'!M2223/SUM('EPA Data'!M:M)</f>
        <v>1.3091963543589778E-3</v>
      </c>
      <c r="V2222" s="24">
        <f>'EPA Data'!N2223/SUM('EPA Data'!N:N)</f>
        <v>7.9451728718637658E-4</v>
      </c>
      <c r="W2222" s="24">
        <f>'EPA Data'!O2223/SUM('EPA Data'!O:O)</f>
        <v>9.8427866540559683E-4</v>
      </c>
      <c r="X2222" s="24">
        <f>'EPA Data'!P2223/SUM('EPA Data'!P:P)</f>
        <v>6.1112651002723239E-4</v>
      </c>
    </row>
    <row r="2223" spans="1:24" x14ac:dyDescent="0.25">
      <c r="A2223" s="16" t="s">
        <v>3616</v>
      </c>
      <c r="B2223" s="16" t="s">
        <v>3598</v>
      </c>
      <c r="C2223" s="21" t="s">
        <v>1847</v>
      </c>
      <c r="D2223" s="17">
        <f>SUMIFS('Census Data'!G:G,'Census Data'!$A:$A,$A2223)/SUMIFS('Census Data'!$F:$F,'Census Data'!$A:$A,$A2223)</f>
        <v>0.49988756465032608</v>
      </c>
      <c r="E2223" s="19">
        <f>SUMIFS('Census Data'!H:H,'Census Data'!$A:$A,$A2223)/SUMIFS('Census Data'!$F:$F,'Census Data'!$A:$A,$A2223)</f>
        <v>0.50011243534967398</v>
      </c>
      <c r="F2223" s="17">
        <f>SUM(SUMIFS('Census Data'!I:I,'Census Data'!$A:$A,$A2223),SUMIFS('Census Data'!J:J,'Census Data'!$A:$A,$A2223))/SUMIFS('Census Data'!$F:$F,'Census Data'!$A:$A,$A2223)</f>
        <v>0.96492017090173154</v>
      </c>
      <c r="G2223" s="17">
        <f>SUM(SUMIFS('Census Data'!K:K,'Census Data'!$A:$A,$A2223),SUMIFS('Census Data'!L:L,'Census Data'!$A:$A,$A2223))/SUMIFS('Census Data'!$F:$F,'Census Data'!$A:$A,$A2223)</f>
        <v>1.1018664268045873E-2</v>
      </c>
      <c r="H2223" s="17">
        <f>SUM(SUMIFS('Census Data'!O:O,'Census Data'!$A:$A,$A2223),SUMIFS('Census Data'!P:P,'Census Data'!$A:$A,$A2223))/SUMIFS('Census Data'!$F:$F,'Census Data'!$A:$A,$A2223)</f>
        <v>4.0476725882617496E-3</v>
      </c>
      <c r="I2223" s="19">
        <f t="shared" si="68"/>
        <v>2.0013492241960806E-2</v>
      </c>
      <c r="J2223" s="17">
        <f>SUM(SUMIFS('Census Data'!W:W,'Census Data'!$A:$A,$A2223),SUMIFS('Census Data'!X:X,'Census Data'!$A:$A,$A2223))/SUMIFS('Census Data'!$F:$F,'Census Data'!$A:$A,$A2223)</f>
        <v>1.5066336856307623E-2</v>
      </c>
      <c r="K2223" s="19">
        <f t="shared" si="69"/>
        <v>0.98493366314369235</v>
      </c>
      <c r="L2223" s="24">
        <f>'EPA Data'!D2224/SUM('EPA Data'!D:D)</f>
        <v>3.1741059748671627E-5</v>
      </c>
      <c r="M2223" s="24">
        <f>'EPA Data'!E2224/SUM('EPA Data'!E:E)</f>
        <v>3.8876293387285622E-5</v>
      </c>
      <c r="N2223" s="24">
        <f>'EPA Data'!F2224/SUM('EPA Data'!F:F)</f>
        <v>4.7292036405550267E-5</v>
      </c>
      <c r="O2223" s="24">
        <f>'EPA Data'!G2224/SUM('EPA Data'!G:G)</f>
        <v>1.116185197621679E-5</v>
      </c>
      <c r="P2223" s="24">
        <f>'EPA Data'!H2224/SUM('EPA Data'!H:H)</f>
        <v>1.792710214939245E-5</v>
      </c>
      <c r="Q2223" s="24">
        <f>'EPA Data'!I2224/SUM('EPA Data'!I:I)</f>
        <v>1.1235590815439285E-5</v>
      </c>
      <c r="R2223" s="24">
        <f>'EPA Data'!J2224/SUM('EPA Data'!J:J)</f>
        <v>1.6281755776582795E-5</v>
      </c>
      <c r="S2223" s="24">
        <f>'EPA Data'!K2224/SUM('EPA Data'!K:K)</f>
        <v>3.6030018933244152E-5</v>
      </c>
      <c r="T2223" s="24">
        <f>'EPA Data'!L2224/SUM('EPA Data'!L:L)</f>
        <v>3.2655076072488374E-5</v>
      </c>
      <c r="U2223" s="24">
        <f>'EPA Data'!M2224/SUM('EPA Data'!M:M)</f>
        <v>2.5669107366678015E-5</v>
      </c>
      <c r="V2223" s="24">
        <f>'EPA Data'!N2224/SUM('EPA Data'!N:N)</f>
        <v>2.2803625213307932E-5</v>
      </c>
      <c r="W2223" s="24">
        <f>'EPA Data'!O2224/SUM('EPA Data'!O:O)</f>
        <v>3.1363300625943916E-5</v>
      </c>
      <c r="X2223" s="24">
        <f>'EPA Data'!P2224/SUM('EPA Data'!P:P)</f>
        <v>2.343223375851982E-5</v>
      </c>
    </row>
    <row r="2224" spans="1:24" x14ac:dyDescent="0.25">
      <c r="A2224" s="16" t="s">
        <v>3617</v>
      </c>
      <c r="B2224" s="16" t="s">
        <v>3598</v>
      </c>
      <c r="C2224" s="21" t="s">
        <v>2607</v>
      </c>
      <c r="D2224" s="17">
        <f>SUMIFS('Census Data'!G:G,'Census Data'!$A:$A,$A2224)/SUMIFS('Census Data'!$F:$F,'Census Data'!$A:$A,$A2224)</f>
        <v>0.49788102583278798</v>
      </c>
      <c r="E2224" s="19">
        <f>SUMIFS('Census Data'!H:H,'Census Data'!$A:$A,$A2224)/SUMIFS('Census Data'!$F:$F,'Census Data'!$A:$A,$A2224)</f>
        <v>0.50211897416721196</v>
      </c>
      <c r="F2224" s="17">
        <f>SUM(SUMIFS('Census Data'!I:I,'Census Data'!$A:$A,$A2224),SUMIFS('Census Data'!J:J,'Census Data'!$A:$A,$A2224))/SUMIFS('Census Data'!$F:$F,'Census Data'!$A:$A,$A2224)</f>
        <v>0.95361627870742571</v>
      </c>
      <c r="G2224" s="17">
        <f>SUM(SUMIFS('Census Data'!K:K,'Census Data'!$A:$A,$A2224),SUMIFS('Census Data'!L:L,'Census Data'!$A:$A,$A2224))/SUMIFS('Census Data'!$F:$F,'Census Data'!$A:$A,$A2224)</f>
        <v>2.3215231684896077E-2</v>
      </c>
      <c r="H2224" s="17">
        <f>SUM(SUMIFS('Census Data'!O:O,'Census Data'!$A:$A,$A2224),SUMIFS('Census Data'!P:P,'Census Data'!$A:$A,$A2224))/SUMIFS('Census Data'!$F:$F,'Census Data'!$A:$A,$A2224)</f>
        <v>6.0764700383285032E-3</v>
      </c>
      <c r="I2224" s="19">
        <f t="shared" si="68"/>
        <v>1.7092019569349803E-2</v>
      </c>
      <c r="J2224" s="17">
        <f>SUM(SUMIFS('Census Data'!W:W,'Census Data'!$A:$A,$A2224),SUMIFS('Census Data'!X:X,'Census Data'!$A:$A,$A2224))/SUMIFS('Census Data'!$F:$F,'Census Data'!$A:$A,$A2224)</f>
        <v>5.300551556511171E-2</v>
      </c>
      <c r="K2224" s="19">
        <f t="shared" si="69"/>
        <v>0.94699448443488832</v>
      </c>
      <c r="L2224" s="24">
        <f>'EPA Data'!D2225/SUM('EPA Data'!D:D)</f>
        <v>7.55385190845796E-4</v>
      </c>
      <c r="M2224" s="24">
        <f>'EPA Data'!E2225/SUM('EPA Data'!E:E)</f>
        <v>4.6954890041242206E-4</v>
      </c>
      <c r="N2224" s="24">
        <f>'EPA Data'!F2225/SUM('EPA Data'!F:F)</f>
        <v>4.6051866853784914E-4</v>
      </c>
      <c r="O2224" s="24">
        <f>'EPA Data'!G2225/SUM('EPA Data'!G:G)</f>
        <v>2.8009964851124423E-4</v>
      </c>
      <c r="P2224" s="24">
        <f>'EPA Data'!H2225/SUM('EPA Data'!H:H)</f>
        <v>3.2243144962395079E-4</v>
      </c>
      <c r="Q2224" s="24">
        <f>'EPA Data'!I2225/SUM('EPA Data'!I:I)</f>
        <v>2.3228035660767695E-4</v>
      </c>
      <c r="R2224" s="24">
        <f>'EPA Data'!J2225/SUM('EPA Data'!J:J)</f>
        <v>3.6316222127897311E-4</v>
      </c>
      <c r="S2224" s="24">
        <f>'EPA Data'!K2225/SUM('EPA Data'!K:K)</f>
        <v>4.3704737502775953E-4</v>
      </c>
      <c r="T2224" s="24">
        <f>'EPA Data'!L2225/SUM('EPA Data'!L:L)</f>
        <v>3.9181569021093859E-4</v>
      </c>
      <c r="U2224" s="24">
        <f>'EPA Data'!M2225/SUM('EPA Data'!M:M)</f>
        <v>6.5595790158175476E-4</v>
      </c>
      <c r="V2224" s="24">
        <f>'EPA Data'!N2225/SUM('EPA Data'!N:N)</f>
        <v>4.6379782126055582E-4</v>
      </c>
      <c r="W2224" s="24">
        <f>'EPA Data'!O2225/SUM('EPA Data'!O:O)</f>
        <v>7.035155501917854E-4</v>
      </c>
      <c r="X2224" s="24">
        <f>'EPA Data'!P2225/SUM('EPA Data'!P:P)</f>
        <v>2.765064801028927E-4</v>
      </c>
    </row>
    <row r="2225" spans="1:24" x14ac:dyDescent="0.25">
      <c r="A2225" s="16" t="s">
        <v>3618</v>
      </c>
      <c r="B2225" s="16" t="s">
        <v>3598</v>
      </c>
      <c r="C2225" s="21" t="s">
        <v>3619</v>
      </c>
      <c r="D2225" s="17">
        <f>SUMIFS('Census Data'!G:G,'Census Data'!$A:$A,$A2225)/SUMIFS('Census Data'!$F:$F,'Census Data'!$A:$A,$A2225)</f>
        <v>0.52587985343473842</v>
      </c>
      <c r="E2225" s="19">
        <f>SUMIFS('Census Data'!H:H,'Census Data'!$A:$A,$A2225)/SUMIFS('Census Data'!$F:$F,'Census Data'!$A:$A,$A2225)</f>
        <v>0.47412014656526158</v>
      </c>
      <c r="F2225" s="17">
        <f>SUM(SUMIFS('Census Data'!I:I,'Census Data'!$A:$A,$A2225),SUMIFS('Census Data'!J:J,'Census Data'!$A:$A,$A2225))/SUMIFS('Census Data'!$F:$F,'Census Data'!$A:$A,$A2225)</f>
        <v>0.87871416694891769</v>
      </c>
      <c r="G2225" s="17">
        <f>SUM(SUMIFS('Census Data'!K:K,'Census Data'!$A:$A,$A2225),SUMIFS('Census Data'!L:L,'Census Data'!$A:$A,$A2225))/SUMIFS('Census Data'!$F:$F,'Census Data'!$A:$A,$A2225)</f>
        <v>3.7989962127043753E-2</v>
      </c>
      <c r="H2225" s="17">
        <f>SUM(SUMIFS('Census Data'!O:O,'Census Data'!$A:$A,$A2225),SUMIFS('Census Data'!P:P,'Census Data'!$A:$A,$A2225))/SUMIFS('Census Data'!$F:$F,'Census Data'!$A:$A,$A2225)</f>
        <v>6.4119222834621431E-2</v>
      </c>
      <c r="I2225" s="19">
        <f t="shared" si="68"/>
        <v>1.9176648089417103E-2</v>
      </c>
      <c r="J2225" s="17">
        <f>SUM(SUMIFS('Census Data'!W:W,'Census Data'!$A:$A,$A2225),SUMIFS('Census Data'!X:X,'Census Data'!$A:$A,$A2225))/SUMIFS('Census Data'!$F:$F,'Census Data'!$A:$A,$A2225)</f>
        <v>3.0242941158358221E-2</v>
      </c>
      <c r="K2225" s="19">
        <f t="shared" si="69"/>
        <v>0.96975705884164176</v>
      </c>
      <c r="L2225" s="24">
        <f>'EPA Data'!D2226/SUM('EPA Data'!D:D)</f>
        <v>4.7646829453245519E-4</v>
      </c>
      <c r="M2225" s="24">
        <f>'EPA Data'!E2226/SUM('EPA Data'!E:E)</f>
        <v>5.2955807231018677E-4</v>
      </c>
      <c r="N2225" s="24">
        <f>'EPA Data'!F2226/SUM('EPA Data'!F:F)</f>
        <v>6.1566161571125963E-4</v>
      </c>
      <c r="O2225" s="24">
        <f>'EPA Data'!G2226/SUM('EPA Data'!G:G)</f>
        <v>1.9892500744275051E-4</v>
      </c>
      <c r="P2225" s="24">
        <f>'EPA Data'!H2226/SUM('EPA Data'!H:H)</f>
        <v>2.966439783141328E-4</v>
      </c>
      <c r="Q2225" s="24">
        <f>'EPA Data'!I2226/SUM('EPA Data'!I:I)</f>
        <v>1.7909553020792432E-4</v>
      </c>
      <c r="R2225" s="24">
        <f>'EPA Data'!J2226/SUM('EPA Data'!J:J)</f>
        <v>2.6482945914800836E-4</v>
      </c>
      <c r="S2225" s="24">
        <f>'EPA Data'!K2226/SUM('EPA Data'!K:K)</f>
        <v>5.9038269086369056E-4</v>
      </c>
      <c r="T2225" s="24">
        <f>'EPA Data'!L2226/SUM('EPA Data'!L:L)</f>
        <v>4.8604355236542821E-4</v>
      </c>
      <c r="U2225" s="24">
        <f>'EPA Data'!M2226/SUM('EPA Data'!M:M)</f>
        <v>5.5626878569695005E-4</v>
      </c>
      <c r="V2225" s="24">
        <f>'EPA Data'!N2226/SUM('EPA Data'!N:N)</f>
        <v>3.6354935971591787E-4</v>
      </c>
      <c r="W2225" s="24">
        <f>'EPA Data'!O2226/SUM('EPA Data'!O:O)</f>
        <v>5.56010360310562E-4</v>
      </c>
      <c r="X2225" s="24">
        <f>'EPA Data'!P2226/SUM('EPA Data'!P:P)</f>
        <v>3.4661008099625979E-4</v>
      </c>
    </row>
    <row r="2226" spans="1:24" x14ac:dyDescent="0.25">
      <c r="A2226" s="16" t="s">
        <v>3620</v>
      </c>
      <c r="B2226" s="16" t="s">
        <v>3598</v>
      </c>
      <c r="C2226" s="21" t="s">
        <v>3621</v>
      </c>
      <c r="D2226" s="17">
        <f>SUMIFS('Census Data'!G:G,'Census Data'!$A:$A,$A2226)/SUMIFS('Census Data'!$F:$F,'Census Data'!$A:$A,$A2226)</f>
        <v>0.4924026979612906</v>
      </c>
      <c r="E2226" s="19">
        <f>SUMIFS('Census Data'!H:H,'Census Data'!$A:$A,$A2226)/SUMIFS('Census Data'!$F:$F,'Census Data'!$A:$A,$A2226)</f>
        <v>0.50759730203870934</v>
      </c>
      <c r="F2226" s="17">
        <f>SUM(SUMIFS('Census Data'!I:I,'Census Data'!$A:$A,$A2226),SUMIFS('Census Data'!J:J,'Census Data'!$A:$A,$A2226))/SUMIFS('Census Data'!$F:$F,'Census Data'!$A:$A,$A2226)</f>
        <v>0.85266167481604371</v>
      </c>
      <c r="G2226" s="17">
        <f>SUM(SUMIFS('Census Data'!K:K,'Census Data'!$A:$A,$A2226),SUMIFS('Census Data'!L:L,'Census Data'!$A:$A,$A2226))/SUMIFS('Census Data'!$F:$F,'Census Data'!$A:$A,$A2226)</f>
        <v>6.2344163401518889E-2</v>
      </c>
      <c r="H2226" s="17">
        <f>SUM(SUMIFS('Census Data'!O:O,'Census Data'!$A:$A,$A2226),SUMIFS('Census Data'!P:P,'Census Data'!$A:$A,$A2226))/SUMIFS('Census Data'!$F:$F,'Census Data'!$A:$A,$A2226)</f>
        <v>6.1307951214215915E-2</v>
      </c>
      <c r="I2226" s="19">
        <f t="shared" si="68"/>
        <v>2.36862105682214E-2</v>
      </c>
      <c r="J2226" s="17">
        <f>SUM(SUMIFS('Census Data'!W:W,'Census Data'!$A:$A,$A2226),SUMIFS('Census Data'!X:X,'Census Data'!$A:$A,$A2226))/SUMIFS('Census Data'!$F:$F,'Census Data'!$A:$A,$A2226)</f>
        <v>7.6281598281106838E-2</v>
      </c>
      <c r="K2226" s="19">
        <f t="shared" si="69"/>
        <v>0.92371840171889319</v>
      </c>
      <c r="L2226" s="24">
        <f>'EPA Data'!D2227/SUM('EPA Data'!D:D)</f>
        <v>3.235712974182597E-3</v>
      </c>
      <c r="M2226" s="24">
        <f>'EPA Data'!E2227/SUM('EPA Data'!E:E)</f>
        <v>2.3958708019803671E-3</v>
      </c>
      <c r="N2226" s="24">
        <f>'EPA Data'!F2227/SUM('EPA Data'!F:F)</f>
        <v>2.4412011292897465E-3</v>
      </c>
      <c r="O2226" s="24">
        <f>'EPA Data'!G2227/SUM('EPA Data'!G:G)</f>
        <v>2.3250911265826502E-3</v>
      </c>
      <c r="P2226" s="24">
        <f>'EPA Data'!H2227/SUM('EPA Data'!H:H)</f>
        <v>1.9806114885696242E-3</v>
      </c>
      <c r="Q2226" s="24">
        <f>'EPA Data'!I2227/SUM('EPA Data'!I:I)</f>
        <v>1.5261290027448332E-3</v>
      </c>
      <c r="R2226" s="24">
        <f>'EPA Data'!J2227/SUM('EPA Data'!J:J)</f>
        <v>2.5507506006456318E-3</v>
      </c>
      <c r="S2226" s="24">
        <f>'EPA Data'!K2227/SUM('EPA Data'!K:K)</f>
        <v>2.4390194845614033E-3</v>
      </c>
      <c r="T2226" s="24">
        <f>'EPA Data'!L2227/SUM('EPA Data'!L:L)</f>
        <v>1.9409769341230724E-3</v>
      </c>
      <c r="U2226" s="24">
        <f>'EPA Data'!M2227/SUM('EPA Data'!M:M)</f>
        <v>3.6844956709791909E-3</v>
      </c>
      <c r="V2226" s="24">
        <f>'EPA Data'!N2227/SUM('EPA Data'!N:N)</f>
        <v>3.034625091238286E-3</v>
      </c>
      <c r="W2226" s="24">
        <f>'EPA Data'!O2227/SUM('EPA Data'!O:O)</f>
        <v>4.8617279823653312E-3</v>
      </c>
      <c r="X2226" s="24">
        <f>'EPA Data'!P2227/SUM('EPA Data'!P:P)</f>
        <v>1.5005514104543705E-3</v>
      </c>
    </row>
    <row r="2227" spans="1:24" x14ac:dyDescent="0.25">
      <c r="A2227" s="16" t="s">
        <v>3622</v>
      </c>
      <c r="B2227" s="16" t="s">
        <v>3598</v>
      </c>
      <c r="C2227" s="21" t="s">
        <v>3623</v>
      </c>
      <c r="D2227" s="17">
        <f>SUMIFS('Census Data'!G:G,'Census Data'!$A:$A,$A2227)/SUMIFS('Census Data'!$F:$F,'Census Data'!$A:$A,$A2227)</f>
        <v>0.49058223632863313</v>
      </c>
      <c r="E2227" s="19">
        <f>SUMIFS('Census Data'!H:H,'Census Data'!$A:$A,$A2227)/SUMIFS('Census Data'!$F:$F,'Census Data'!$A:$A,$A2227)</f>
        <v>0.50941776367136693</v>
      </c>
      <c r="F2227" s="17">
        <f>SUM(SUMIFS('Census Data'!I:I,'Census Data'!$A:$A,$A2227),SUMIFS('Census Data'!J:J,'Census Data'!$A:$A,$A2227))/SUMIFS('Census Data'!$F:$F,'Census Data'!$A:$A,$A2227)</f>
        <v>0.96654352463707793</v>
      </c>
      <c r="G2227" s="17">
        <f>SUM(SUMIFS('Census Data'!K:K,'Census Data'!$A:$A,$A2227),SUMIFS('Census Data'!L:L,'Census Data'!$A:$A,$A2227))/SUMIFS('Census Data'!$F:$F,'Census Data'!$A:$A,$A2227)</f>
        <v>1.2747801654612622E-2</v>
      </c>
      <c r="H2227" s="17">
        <f>SUM(SUMIFS('Census Data'!O:O,'Census Data'!$A:$A,$A2227),SUMIFS('Census Data'!P:P,'Census Data'!$A:$A,$A2227))/SUMIFS('Census Data'!$F:$F,'Census Data'!$A:$A,$A2227)</f>
        <v>6.8682033404443522E-3</v>
      </c>
      <c r="I2227" s="19">
        <f t="shared" si="68"/>
        <v>1.3840470367865065E-2</v>
      </c>
      <c r="J2227" s="17">
        <f>SUM(SUMIFS('Census Data'!W:W,'Census Data'!$A:$A,$A2227),SUMIFS('Census Data'!X:X,'Census Data'!$A:$A,$A2227))/SUMIFS('Census Data'!$F:$F,'Census Data'!$A:$A,$A2227)</f>
        <v>1.0900671210780997E-2</v>
      </c>
      <c r="K2227" s="19">
        <f t="shared" si="69"/>
        <v>0.98909932878921902</v>
      </c>
      <c r="L2227" s="24">
        <f>'EPA Data'!D2228/SUM('EPA Data'!D:D)</f>
        <v>2.3448232138612404E-4</v>
      </c>
      <c r="M2227" s="24">
        <f>'EPA Data'!E2228/SUM('EPA Data'!E:E)</f>
        <v>2.4430568506750489E-4</v>
      </c>
      <c r="N2227" s="24">
        <f>'EPA Data'!F2228/SUM('EPA Data'!F:F)</f>
        <v>2.9743217765520466E-4</v>
      </c>
      <c r="O2227" s="24">
        <f>'EPA Data'!G2228/SUM('EPA Data'!G:G)</f>
        <v>9.565501369746759E-5</v>
      </c>
      <c r="P2227" s="24">
        <f>'EPA Data'!H2228/SUM('EPA Data'!H:H)</f>
        <v>1.3471830352125954E-4</v>
      </c>
      <c r="Q2227" s="24">
        <f>'EPA Data'!I2228/SUM('EPA Data'!I:I)</f>
        <v>7.5678157070134842E-5</v>
      </c>
      <c r="R2227" s="24">
        <f>'EPA Data'!J2228/SUM('EPA Data'!J:J)</f>
        <v>1.599912541859556E-4</v>
      </c>
      <c r="S2227" s="24">
        <f>'EPA Data'!K2228/SUM('EPA Data'!K:K)</f>
        <v>3.3668978867393783E-4</v>
      </c>
      <c r="T2227" s="24">
        <f>'EPA Data'!L2228/SUM('EPA Data'!L:L)</f>
        <v>2.189680376684899E-4</v>
      </c>
      <c r="U2227" s="24">
        <f>'EPA Data'!M2228/SUM('EPA Data'!M:M)</f>
        <v>2.7909763725377277E-4</v>
      </c>
      <c r="V2227" s="24">
        <f>'EPA Data'!N2228/SUM('EPA Data'!N:N)</f>
        <v>1.7543854186171629E-4</v>
      </c>
      <c r="W2227" s="24">
        <f>'EPA Data'!O2228/SUM('EPA Data'!O:O)</f>
        <v>2.1047798034290783E-4</v>
      </c>
      <c r="X2227" s="24">
        <f>'EPA Data'!P2228/SUM('EPA Data'!P:P)</f>
        <v>1.7704214109641258E-4</v>
      </c>
    </row>
    <row r="2228" spans="1:24" x14ac:dyDescent="0.25">
      <c r="A2228" s="16" t="s">
        <v>3624</v>
      </c>
      <c r="B2228" s="16" t="s">
        <v>3598</v>
      </c>
      <c r="C2228" s="21" t="s">
        <v>3625</v>
      </c>
      <c r="D2228" s="17">
        <f>SUMIFS('Census Data'!G:G,'Census Data'!$A:$A,$A2228)/SUMIFS('Census Data'!$F:$F,'Census Data'!$A:$A,$A2228)</f>
        <v>0.52728534477320044</v>
      </c>
      <c r="E2228" s="19">
        <f>SUMIFS('Census Data'!H:H,'Census Data'!$A:$A,$A2228)/SUMIFS('Census Data'!$F:$F,'Census Data'!$A:$A,$A2228)</f>
        <v>0.47271465522679956</v>
      </c>
      <c r="F2228" s="17">
        <f>SUM(SUMIFS('Census Data'!I:I,'Census Data'!$A:$A,$A2228),SUMIFS('Census Data'!J:J,'Census Data'!$A:$A,$A2228))/SUMIFS('Census Data'!$F:$F,'Census Data'!$A:$A,$A2228)</f>
        <v>0.95110718566651942</v>
      </c>
      <c r="G2228" s="17">
        <f>SUM(SUMIFS('Census Data'!K:K,'Census Data'!$A:$A,$A2228),SUMIFS('Census Data'!L:L,'Census Data'!$A:$A,$A2228))/SUMIFS('Census Data'!$F:$F,'Census Data'!$A:$A,$A2228)</f>
        <v>3.0408176140306605E-2</v>
      </c>
      <c r="H2228" s="17">
        <f>SUM(SUMIFS('Census Data'!O:O,'Census Data'!$A:$A,$A2228),SUMIFS('Census Data'!P:P,'Census Data'!$A:$A,$A2228))/SUMIFS('Census Data'!$F:$F,'Census Data'!$A:$A,$A2228)</f>
        <v>6.3592202384707593E-3</v>
      </c>
      <c r="I2228" s="19">
        <f t="shared" si="68"/>
        <v>1.2125417954703233E-2</v>
      </c>
      <c r="J2228" s="17">
        <f>SUM(SUMIFS('Census Data'!W:W,'Census Data'!$A:$A,$A2228),SUMIFS('Census Data'!X:X,'Census Data'!$A:$A,$A2228))/SUMIFS('Census Data'!$F:$F,'Census Data'!$A:$A,$A2228)</f>
        <v>3.103905116396442E-2</v>
      </c>
      <c r="K2228" s="19">
        <f t="shared" si="69"/>
        <v>0.96896094883603556</v>
      </c>
      <c r="L2228" s="24">
        <f>'EPA Data'!D2229/SUM('EPA Data'!D:D)</f>
        <v>6.3592363385083135E-4</v>
      </c>
      <c r="M2228" s="24">
        <f>'EPA Data'!E2229/SUM('EPA Data'!E:E)</f>
        <v>5.9742532305131124E-4</v>
      </c>
      <c r="N2228" s="24">
        <f>'EPA Data'!F2229/SUM('EPA Data'!F:F)</f>
        <v>7.0242922041434874E-4</v>
      </c>
      <c r="O2228" s="24">
        <f>'EPA Data'!G2229/SUM('EPA Data'!G:G)</f>
        <v>1.980005362658939E-4</v>
      </c>
      <c r="P2228" s="24">
        <f>'EPA Data'!H2229/SUM('EPA Data'!H:H)</f>
        <v>3.0876137704081145E-4</v>
      </c>
      <c r="Q2228" s="24">
        <f>'EPA Data'!I2229/SUM('EPA Data'!I:I)</f>
        <v>1.76129408378883E-4</v>
      </c>
      <c r="R2228" s="24">
        <f>'EPA Data'!J2229/SUM('EPA Data'!J:J)</f>
        <v>3.219680539741278E-4</v>
      </c>
      <c r="S2228" s="24">
        <f>'EPA Data'!K2229/SUM('EPA Data'!K:K)</f>
        <v>7.543993279317229E-4</v>
      </c>
      <c r="T2228" s="24">
        <f>'EPA Data'!L2229/SUM('EPA Data'!L:L)</f>
        <v>4.7819255956333849E-4</v>
      </c>
      <c r="U2228" s="24">
        <f>'EPA Data'!M2229/SUM('EPA Data'!M:M)</f>
        <v>5.9078483248691763E-4</v>
      </c>
      <c r="V2228" s="24">
        <f>'EPA Data'!N2229/SUM('EPA Data'!N:N)</f>
        <v>3.7889520610923512E-4</v>
      </c>
      <c r="W2228" s="24">
        <f>'EPA Data'!O2229/SUM('EPA Data'!O:O)</f>
        <v>5.3902555541961964E-4</v>
      </c>
      <c r="X2228" s="24">
        <f>'EPA Data'!P2229/SUM('EPA Data'!P:P)</f>
        <v>3.7372855418753975E-4</v>
      </c>
    </row>
    <row r="2229" spans="1:24" x14ac:dyDescent="0.25">
      <c r="A2229" s="16" t="s">
        <v>3626</v>
      </c>
      <c r="B2229" s="16" t="s">
        <v>3598</v>
      </c>
      <c r="C2229" s="21" t="s">
        <v>1064</v>
      </c>
      <c r="D2229" s="17">
        <f>SUMIFS('Census Data'!G:G,'Census Data'!$A:$A,$A2229)/SUMIFS('Census Data'!$F:$F,'Census Data'!$A:$A,$A2229)</f>
        <v>0.49068130047628911</v>
      </c>
      <c r="E2229" s="19">
        <f>SUMIFS('Census Data'!H:H,'Census Data'!$A:$A,$A2229)/SUMIFS('Census Data'!$F:$F,'Census Data'!$A:$A,$A2229)</f>
        <v>0.50931869952371089</v>
      </c>
      <c r="F2229" s="17">
        <f>SUM(SUMIFS('Census Data'!I:I,'Census Data'!$A:$A,$A2229),SUMIFS('Census Data'!J:J,'Census Data'!$A:$A,$A2229))/SUMIFS('Census Data'!$F:$F,'Census Data'!$A:$A,$A2229)</f>
        <v>0.96220749637606129</v>
      </c>
      <c r="G2229" s="17">
        <f>SUM(SUMIFS('Census Data'!K:K,'Census Data'!$A:$A,$A2229),SUMIFS('Census Data'!L:L,'Census Data'!$A:$A,$A2229))/SUMIFS('Census Data'!$F:$F,'Census Data'!$A:$A,$A2229)</f>
        <v>1.6644232760405882E-2</v>
      </c>
      <c r="H2229" s="17">
        <f>SUM(SUMIFS('Census Data'!O:O,'Census Data'!$A:$A,$A2229),SUMIFS('Census Data'!P:P,'Census Data'!$A:$A,$A2229))/SUMIFS('Census Data'!$F:$F,'Census Data'!$A:$A,$A2229)</f>
        <v>7.3773037896044729E-3</v>
      </c>
      <c r="I2229" s="19">
        <f t="shared" si="68"/>
        <v>1.3770967073928442E-2</v>
      </c>
      <c r="J2229" s="17">
        <f>SUM(SUMIFS('Census Data'!W:W,'Census Data'!$A:$A,$A2229),SUMIFS('Census Data'!X:X,'Census Data'!$A:$A,$A2229))/SUMIFS('Census Data'!$F:$F,'Census Data'!$A:$A,$A2229)</f>
        <v>1.6307724166494099E-2</v>
      </c>
      <c r="K2229" s="19">
        <f t="shared" si="69"/>
        <v>0.98369227583350594</v>
      </c>
      <c r="L2229" s="24">
        <f>'EPA Data'!D2230/SUM('EPA Data'!D:D)</f>
        <v>2.1347493163654421E-4</v>
      </c>
      <c r="M2229" s="24">
        <f>'EPA Data'!E2230/SUM('EPA Data'!E:E)</f>
        <v>2.2411120311872392E-4</v>
      </c>
      <c r="N2229" s="24">
        <f>'EPA Data'!F2230/SUM('EPA Data'!F:F)</f>
        <v>2.5966017953347076E-4</v>
      </c>
      <c r="O2229" s="24">
        <f>'EPA Data'!G2230/SUM('EPA Data'!G:G)</f>
        <v>7.2143200811420325E-5</v>
      </c>
      <c r="P2229" s="24">
        <f>'EPA Data'!H2230/SUM('EPA Data'!H:H)</f>
        <v>1.1268660504425919E-4</v>
      </c>
      <c r="Q2229" s="24">
        <f>'EPA Data'!I2230/SUM('EPA Data'!I:I)</f>
        <v>6.9441841547907357E-5</v>
      </c>
      <c r="R2229" s="24">
        <f>'EPA Data'!J2230/SUM('EPA Data'!J:J)</f>
        <v>9.8454328291044892E-5</v>
      </c>
      <c r="S2229" s="24">
        <f>'EPA Data'!K2230/SUM('EPA Data'!K:K)</f>
        <v>2.0617477077129956E-4</v>
      </c>
      <c r="T2229" s="24">
        <f>'EPA Data'!L2230/SUM('EPA Data'!L:L)</f>
        <v>1.9215720651385982E-4</v>
      </c>
      <c r="U2229" s="24">
        <f>'EPA Data'!M2230/SUM('EPA Data'!M:M)</f>
        <v>1.7825085040673889E-4</v>
      </c>
      <c r="V2229" s="24">
        <f>'EPA Data'!N2230/SUM('EPA Data'!N:N)</f>
        <v>1.3866960305768835E-4</v>
      </c>
      <c r="W2229" s="24">
        <f>'EPA Data'!O2230/SUM('EPA Data'!O:O)</f>
        <v>2.0577222399173183E-4</v>
      </c>
      <c r="X2229" s="24">
        <f>'EPA Data'!P2230/SUM('EPA Data'!P:P)</f>
        <v>1.381156066428473E-4</v>
      </c>
    </row>
    <row r="2230" spans="1:24" x14ac:dyDescent="0.25">
      <c r="A2230" s="16" t="s">
        <v>3627</v>
      </c>
      <c r="B2230" s="16" t="s">
        <v>3598</v>
      </c>
      <c r="C2230" s="21" t="s">
        <v>211</v>
      </c>
      <c r="D2230" s="17">
        <f>SUMIFS('Census Data'!G:G,'Census Data'!$A:$A,$A2230)/SUMIFS('Census Data'!$F:$F,'Census Data'!$A:$A,$A2230)</f>
        <v>0.48137429961209283</v>
      </c>
      <c r="E2230" s="19">
        <f>SUMIFS('Census Data'!H:H,'Census Data'!$A:$A,$A2230)/SUMIFS('Census Data'!$F:$F,'Census Data'!$A:$A,$A2230)</f>
        <v>0.51862570038790712</v>
      </c>
      <c r="F2230" s="17">
        <f>SUM(SUMIFS('Census Data'!I:I,'Census Data'!$A:$A,$A2230),SUMIFS('Census Data'!J:J,'Census Data'!$A:$A,$A2230))/SUMIFS('Census Data'!$F:$F,'Census Data'!$A:$A,$A2230)</f>
        <v>0.95325103134043465</v>
      </c>
      <c r="G2230" s="17">
        <f>SUM(SUMIFS('Census Data'!K:K,'Census Data'!$A:$A,$A2230),SUMIFS('Census Data'!L:L,'Census Data'!$A:$A,$A2230))/SUMIFS('Census Data'!$F:$F,'Census Data'!$A:$A,$A2230)</f>
        <v>2.0165014469552368E-2</v>
      </c>
      <c r="H2230" s="17">
        <f>SUM(SUMIFS('Census Data'!O:O,'Census Data'!$A:$A,$A2230),SUMIFS('Census Data'!P:P,'Census Data'!$A:$A,$A2230))/SUMIFS('Census Data'!$F:$F,'Census Data'!$A:$A,$A2230)</f>
        <v>1.1575641893972047E-2</v>
      </c>
      <c r="I2230" s="19">
        <f t="shared" si="68"/>
        <v>1.5008312296040938E-2</v>
      </c>
      <c r="J2230" s="17">
        <f>SUM(SUMIFS('Census Data'!W:W,'Census Data'!$A:$A,$A2230),SUMIFS('Census Data'!X:X,'Census Data'!$A:$A,$A2230))/SUMIFS('Census Data'!$F:$F,'Census Data'!$A:$A,$A2230)</f>
        <v>2.9801120620651437E-2</v>
      </c>
      <c r="K2230" s="19">
        <f t="shared" si="69"/>
        <v>0.97019887937934857</v>
      </c>
      <c r="L2230" s="24">
        <f>'EPA Data'!D2231/SUM('EPA Data'!D:D)</f>
        <v>4.6737928332452169E-4</v>
      </c>
      <c r="M2230" s="24">
        <f>'EPA Data'!E2231/SUM('EPA Data'!E:E)</f>
        <v>4.1506655261594483E-4</v>
      </c>
      <c r="N2230" s="24">
        <f>'EPA Data'!F2231/SUM('EPA Data'!F:F)</f>
        <v>4.2338241548419233E-4</v>
      </c>
      <c r="O2230" s="24">
        <f>'EPA Data'!G2231/SUM('EPA Data'!G:G)</f>
        <v>1.8909103329717926E-4</v>
      </c>
      <c r="P2230" s="24">
        <f>'EPA Data'!H2231/SUM('EPA Data'!H:H)</f>
        <v>2.4540089644580566E-4</v>
      </c>
      <c r="Q2230" s="24">
        <f>'EPA Data'!I2231/SUM('EPA Data'!I:I)</f>
        <v>1.6373669463166487E-4</v>
      </c>
      <c r="R2230" s="24">
        <f>'EPA Data'!J2231/SUM('EPA Data'!J:J)</f>
        <v>2.4689837292808274E-4</v>
      </c>
      <c r="S2230" s="24">
        <f>'EPA Data'!K2231/SUM('EPA Data'!K:K)</f>
        <v>3.7850017029339341E-4</v>
      </c>
      <c r="T2230" s="24">
        <f>'EPA Data'!L2231/SUM('EPA Data'!L:L)</f>
        <v>3.3081949069860051E-4</v>
      </c>
      <c r="U2230" s="24">
        <f>'EPA Data'!M2231/SUM('EPA Data'!M:M)</f>
        <v>4.7897502473905762E-4</v>
      </c>
      <c r="V2230" s="24">
        <f>'EPA Data'!N2231/SUM('EPA Data'!N:N)</f>
        <v>3.1778227782767462E-4</v>
      </c>
      <c r="W2230" s="24">
        <f>'EPA Data'!O2231/SUM('EPA Data'!O:O)</f>
        <v>5.0760179888938346E-4</v>
      </c>
      <c r="X2230" s="24">
        <f>'EPA Data'!P2231/SUM('EPA Data'!P:P)</f>
        <v>2.6323116701587287E-4</v>
      </c>
    </row>
    <row r="2231" spans="1:24" x14ac:dyDescent="0.25">
      <c r="A2231" s="16" t="s">
        <v>3628</v>
      </c>
      <c r="B2231" s="16" t="s">
        <v>3598</v>
      </c>
      <c r="C2231" s="21" t="s">
        <v>217</v>
      </c>
      <c r="D2231" s="17">
        <f>SUMIFS('Census Data'!G:G,'Census Data'!$A:$A,$A2231)/SUMIFS('Census Data'!$F:$F,'Census Data'!$A:$A,$A2231)</f>
        <v>0.4897021115693202</v>
      </c>
      <c r="E2231" s="19">
        <f>SUMIFS('Census Data'!H:H,'Census Data'!$A:$A,$A2231)/SUMIFS('Census Data'!$F:$F,'Census Data'!$A:$A,$A2231)</f>
        <v>0.5102978884306798</v>
      </c>
      <c r="F2231" s="17">
        <f>SUM(SUMIFS('Census Data'!I:I,'Census Data'!$A:$A,$A2231),SUMIFS('Census Data'!J:J,'Census Data'!$A:$A,$A2231))/SUMIFS('Census Data'!$F:$F,'Census Data'!$A:$A,$A2231)</f>
        <v>0.95819399969277674</v>
      </c>
      <c r="G2231" s="17">
        <f>SUM(SUMIFS('Census Data'!K:K,'Census Data'!$A:$A,$A2231),SUMIFS('Census Data'!L:L,'Census Data'!$A:$A,$A2231))/SUMIFS('Census Data'!$F:$F,'Census Data'!$A:$A,$A2231)</f>
        <v>1.993406515497052E-2</v>
      </c>
      <c r="H2231" s="17">
        <f>SUM(SUMIFS('Census Data'!O:O,'Census Data'!$A:$A,$A2231),SUMIFS('Census Data'!P:P,'Census Data'!$A:$A,$A2231))/SUMIFS('Census Data'!$F:$F,'Census Data'!$A:$A,$A2231)</f>
        <v>6.3453426130522638E-3</v>
      </c>
      <c r="I2231" s="19">
        <f t="shared" si="68"/>
        <v>1.5526592539200412E-2</v>
      </c>
      <c r="J2231" s="17">
        <f>SUM(SUMIFS('Census Data'!W:W,'Census Data'!$A:$A,$A2231),SUMIFS('Census Data'!X:X,'Census Data'!$A:$A,$A2231))/SUMIFS('Census Data'!$F:$F,'Census Data'!$A:$A,$A2231)</f>
        <v>1.4120455163123751E-2</v>
      </c>
      <c r="K2231" s="19">
        <f t="shared" si="69"/>
        <v>0.98587954483687623</v>
      </c>
      <c r="L2231" s="24">
        <f>'EPA Data'!D2232/SUM('EPA Data'!D:D)</f>
        <v>4.1622267485741767E-4</v>
      </c>
      <c r="M2231" s="24">
        <f>'EPA Data'!E2232/SUM('EPA Data'!E:E)</f>
        <v>5.886908888541022E-4</v>
      </c>
      <c r="N2231" s="24">
        <f>'EPA Data'!F2232/SUM('EPA Data'!F:F)</f>
        <v>7.9603736638611316E-4</v>
      </c>
      <c r="O2231" s="24">
        <f>'EPA Data'!G2232/SUM('EPA Data'!G:G)</f>
        <v>2.3196723200931177E-4</v>
      </c>
      <c r="P2231" s="24">
        <f>'EPA Data'!H2232/SUM('EPA Data'!H:H)</f>
        <v>3.3232491841148423E-4</v>
      </c>
      <c r="Q2231" s="24">
        <f>'EPA Data'!I2232/SUM('EPA Data'!I:I)</f>
        <v>1.7874087837278758E-4</v>
      </c>
      <c r="R2231" s="24">
        <f>'EPA Data'!J2232/SUM('EPA Data'!J:J)</f>
        <v>3.9275121847072675E-4</v>
      </c>
      <c r="S2231" s="24">
        <f>'EPA Data'!K2232/SUM('EPA Data'!K:K)</f>
        <v>7.0380345905868107E-4</v>
      </c>
      <c r="T2231" s="24">
        <f>'EPA Data'!L2232/SUM('EPA Data'!L:L)</f>
        <v>5.3419791747524013E-4</v>
      </c>
      <c r="U2231" s="24">
        <f>'EPA Data'!M2232/SUM('EPA Data'!M:M)</f>
        <v>5.6201440061261047E-4</v>
      </c>
      <c r="V2231" s="24">
        <f>'EPA Data'!N2232/SUM('EPA Data'!N:N)</f>
        <v>4.3603848727609542E-4</v>
      </c>
      <c r="W2231" s="24">
        <f>'EPA Data'!O2232/SUM('EPA Data'!O:O)</f>
        <v>6.0106746363152623E-4</v>
      </c>
      <c r="X2231" s="24">
        <f>'EPA Data'!P2232/SUM('EPA Data'!P:P)</f>
        <v>4.4599079881949737E-4</v>
      </c>
    </row>
    <row r="2232" spans="1:24" x14ac:dyDescent="0.25">
      <c r="A2232" s="16" t="s">
        <v>3629</v>
      </c>
      <c r="B2232" s="16" t="s">
        <v>3598</v>
      </c>
      <c r="C2232" s="21" t="s">
        <v>1070</v>
      </c>
      <c r="D2232" s="17">
        <f>SUMIFS('Census Data'!G:G,'Census Data'!$A:$A,$A2232)/SUMIFS('Census Data'!$F:$F,'Census Data'!$A:$A,$A2232)</f>
        <v>0.49517701385325807</v>
      </c>
      <c r="E2232" s="19">
        <f>SUMIFS('Census Data'!H:H,'Census Data'!$A:$A,$A2232)/SUMIFS('Census Data'!$F:$F,'Census Data'!$A:$A,$A2232)</f>
        <v>0.50482298614674193</v>
      </c>
      <c r="F2232" s="17">
        <f>SUM(SUMIFS('Census Data'!I:I,'Census Data'!$A:$A,$A2232),SUMIFS('Census Data'!J:J,'Census Data'!$A:$A,$A2232))/SUMIFS('Census Data'!$F:$F,'Census Data'!$A:$A,$A2232)</f>
        <v>0.88019497178040018</v>
      </c>
      <c r="G2232" s="17">
        <f>SUM(SUMIFS('Census Data'!K:K,'Census Data'!$A:$A,$A2232),SUMIFS('Census Data'!L:L,'Census Data'!$A:$A,$A2232))/SUMIFS('Census Data'!$F:$F,'Census Data'!$A:$A,$A2232)</f>
        <v>4.6876110036705214E-2</v>
      </c>
      <c r="H2232" s="17">
        <f>SUM(SUMIFS('Census Data'!O:O,'Census Data'!$A:$A,$A2232),SUMIFS('Census Data'!P:P,'Census Data'!$A:$A,$A2232))/SUMIFS('Census Data'!$F:$F,'Census Data'!$A:$A,$A2232)</f>
        <v>4.7819394561313497E-2</v>
      </c>
      <c r="I2232" s="19">
        <f t="shared" si="68"/>
        <v>2.5109523621581142E-2</v>
      </c>
      <c r="J2232" s="17">
        <f>SUM(SUMIFS('Census Data'!W:W,'Census Data'!$A:$A,$A2232),SUMIFS('Census Data'!X:X,'Census Data'!$A:$A,$A2232))/SUMIFS('Census Data'!$F:$F,'Census Data'!$A:$A,$A2232)</f>
        <v>4.3398981726329083E-2</v>
      </c>
      <c r="K2232" s="19">
        <f t="shared" si="69"/>
        <v>0.95660101827367094</v>
      </c>
      <c r="L2232" s="24">
        <f>'EPA Data'!D2233/SUM('EPA Data'!D:D)</f>
        <v>1.3948456422061772E-3</v>
      </c>
      <c r="M2232" s="24">
        <f>'EPA Data'!E2233/SUM('EPA Data'!E:E)</f>
        <v>1.3317852812722891E-3</v>
      </c>
      <c r="N2232" s="24">
        <f>'EPA Data'!F2233/SUM('EPA Data'!F:F)</f>
        <v>1.4242194839788919E-3</v>
      </c>
      <c r="O2232" s="24">
        <f>'EPA Data'!G2233/SUM('EPA Data'!G:G)</f>
        <v>7.7825527272378913E-4</v>
      </c>
      <c r="P2232" s="24">
        <f>'EPA Data'!H2233/SUM('EPA Data'!H:H)</f>
        <v>8.8714675498214463E-4</v>
      </c>
      <c r="Q2232" s="24">
        <f>'EPA Data'!I2233/SUM('EPA Data'!I:I)</f>
        <v>5.4219121577549385E-4</v>
      </c>
      <c r="R2232" s="24">
        <f>'EPA Data'!J2233/SUM('EPA Data'!J:J)</f>
        <v>1.4230023329731022E-3</v>
      </c>
      <c r="S2232" s="24">
        <f>'EPA Data'!K2233/SUM('EPA Data'!K:K)</f>
        <v>2.2764417963924677E-3</v>
      </c>
      <c r="T2232" s="24">
        <f>'EPA Data'!L2233/SUM('EPA Data'!L:L)</f>
        <v>1.4299411732564716E-3</v>
      </c>
      <c r="U2232" s="24">
        <f>'EPA Data'!M2233/SUM('EPA Data'!M:M)</f>
        <v>1.9367774753125278E-3</v>
      </c>
      <c r="V2232" s="24">
        <f>'EPA Data'!N2233/SUM('EPA Data'!N:N)</f>
        <v>1.0280969013925078E-3</v>
      </c>
      <c r="W2232" s="24">
        <f>'EPA Data'!O2233/SUM('EPA Data'!O:O)</f>
        <v>1.6792569254080181E-3</v>
      </c>
      <c r="X2232" s="24">
        <f>'EPA Data'!P2233/SUM('EPA Data'!P:P)</f>
        <v>8.6254777453120661E-4</v>
      </c>
    </row>
    <row r="2233" spans="1:24" x14ac:dyDescent="0.25">
      <c r="A2233" s="16" t="s">
        <v>3630</v>
      </c>
      <c r="B2233" s="16" t="s">
        <v>3598</v>
      </c>
      <c r="C2233" s="21" t="s">
        <v>3631</v>
      </c>
      <c r="D2233" s="17">
        <f>SUMIFS('Census Data'!G:G,'Census Data'!$A:$A,$A2233)/SUMIFS('Census Data'!$F:$F,'Census Data'!$A:$A,$A2233)</f>
        <v>0.48474841806833657</v>
      </c>
      <c r="E2233" s="19">
        <f>SUMIFS('Census Data'!H:H,'Census Data'!$A:$A,$A2233)/SUMIFS('Census Data'!$F:$F,'Census Data'!$A:$A,$A2233)</f>
        <v>0.51525158193166343</v>
      </c>
      <c r="F2233" s="17">
        <f>SUM(SUMIFS('Census Data'!I:I,'Census Data'!$A:$A,$A2233),SUMIFS('Census Data'!J:J,'Census Data'!$A:$A,$A2233))/SUMIFS('Census Data'!$F:$F,'Census Data'!$A:$A,$A2233)</f>
        <v>0.71467378610774746</v>
      </c>
      <c r="G2233" s="17">
        <f>SUM(SUMIFS('Census Data'!K:K,'Census Data'!$A:$A,$A2233),SUMIFS('Census Data'!L:L,'Census Data'!$A:$A,$A2233))/SUMIFS('Census Data'!$F:$F,'Census Data'!$A:$A,$A2233)</f>
        <v>0.19210633167923707</v>
      </c>
      <c r="H2233" s="17">
        <f>SUM(SUMIFS('Census Data'!O:O,'Census Data'!$A:$A,$A2233),SUMIFS('Census Data'!P:P,'Census Data'!$A:$A,$A2233))/SUMIFS('Census Data'!$F:$F,'Census Data'!$A:$A,$A2233)</f>
        <v>5.3262857574048056E-2</v>
      </c>
      <c r="I2233" s="19">
        <f t="shared" si="68"/>
        <v>3.9957024638967442E-2</v>
      </c>
      <c r="J2233" s="17">
        <f>SUM(SUMIFS('Census Data'!W:W,'Census Data'!$A:$A,$A2233),SUMIFS('Census Data'!X:X,'Census Data'!$A:$A,$A2233))/SUMIFS('Census Data'!$F:$F,'Census Data'!$A:$A,$A2233)</f>
        <v>9.9015806740232623E-2</v>
      </c>
      <c r="K2233" s="19">
        <f t="shared" si="69"/>
        <v>0.90098419325976742</v>
      </c>
      <c r="L2233" s="24">
        <f>'EPA Data'!D2234/SUM('EPA Data'!D:D)</f>
        <v>2.1582424356845482E-3</v>
      </c>
      <c r="M2233" s="24">
        <f>'EPA Data'!E2234/SUM('EPA Data'!E:E)</f>
        <v>1.5988638027445313E-3</v>
      </c>
      <c r="N2233" s="24">
        <f>'EPA Data'!F2234/SUM('EPA Data'!F:F)</f>
        <v>1.4386511312607698E-3</v>
      </c>
      <c r="O2233" s="24">
        <f>'EPA Data'!G2234/SUM('EPA Data'!G:G)</f>
        <v>9.0277374163442873E-4</v>
      </c>
      <c r="P2233" s="24">
        <f>'EPA Data'!H2234/SUM('EPA Data'!H:H)</f>
        <v>9.7657194060768167E-4</v>
      </c>
      <c r="Q2233" s="24">
        <f>'EPA Data'!I2234/SUM('EPA Data'!I:I)</f>
        <v>6.5942124077716534E-4</v>
      </c>
      <c r="R2233" s="24">
        <f>'EPA Data'!J2234/SUM('EPA Data'!J:J)</f>
        <v>1.0685998523831404E-3</v>
      </c>
      <c r="S2233" s="24">
        <f>'EPA Data'!K2234/SUM('EPA Data'!K:K)</f>
        <v>1.5825377123121747E-3</v>
      </c>
      <c r="T2233" s="24">
        <f>'EPA Data'!L2234/SUM('EPA Data'!L:L)</f>
        <v>1.2033472661534023E-3</v>
      </c>
      <c r="U2233" s="24">
        <f>'EPA Data'!M2234/SUM('EPA Data'!M:M)</f>
        <v>1.8332918393220152E-3</v>
      </c>
      <c r="V2233" s="24">
        <f>'EPA Data'!N2234/SUM('EPA Data'!N:N)</f>
        <v>1.2272147796584948E-3</v>
      </c>
      <c r="W2233" s="24">
        <f>'EPA Data'!O2234/SUM('EPA Data'!O:O)</f>
        <v>1.950143671714275E-3</v>
      </c>
      <c r="X2233" s="24">
        <f>'EPA Data'!P2234/SUM('EPA Data'!P:P)</f>
        <v>8.8973104709390153E-4</v>
      </c>
    </row>
    <row r="2234" spans="1:24" x14ac:dyDescent="0.25">
      <c r="A2234" s="16" t="s">
        <v>3632</v>
      </c>
      <c r="B2234" s="16" t="s">
        <v>3598</v>
      </c>
      <c r="C2234" s="21" t="s">
        <v>572</v>
      </c>
      <c r="D2234" s="17">
        <f>SUMIFS('Census Data'!G:G,'Census Data'!$A:$A,$A2234)/SUMIFS('Census Data'!$F:$F,'Census Data'!$A:$A,$A2234)</f>
        <v>0.48138410966445344</v>
      </c>
      <c r="E2234" s="19">
        <f>SUMIFS('Census Data'!H:H,'Census Data'!$A:$A,$A2234)/SUMIFS('Census Data'!$F:$F,'Census Data'!$A:$A,$A2234)</f>
        <v>0.51861589033554656</v>
      </c>
      <c r="F2234" s="17">
        <f>SUM(SUMIFS('Census Data'!I:I,'Census Data'!$A:$A,$A2234),SUMIFS('Census Data'!J:J,'Census Data'!$A:$A,$A2234))/SUMIFS('Census Data'!$F:$F,'Census Data'!$A:$A,$A2234)</f>
        <v>0.68483820823048025</v>
      </c>
      <c r="G2234" s="17">
        <f>SUM(SUMIFS('Census Data'!K:K,'Census Data'!$A:$A,$A2234),SUMIFS('Census Data'!L:L,'Census Data'!$A:$A,$A2234))/SUMIFS('Census Data'!$F:$F,'Census Data'!$A:$A,$A2234)</f>
        <v>0.22734835826215224</v>
      </c>
      <c r="H2234" s="17">
        <f>SUM(SUMIFS('Census Data'!O:O,'Census Data'!$A:$A,$A2234),SUMIFS('Census Data'!P:P,'Census Data'!$A:$A,$A2234))/SUMIFS('Census Data'!$F:$F,'Census Data'!$A:$A,$A2234)</f>
        <v>6.2571129622212382E-2</v>
      </c>
      <c r="I2234" s="19">
        <f t="shared" si="68"/>
        <v>2.5242303885155137E-2</v>
      </c>
      <c r="J2234" s="17">
        <f>SUM(SUMIFS('Census Data'!W:W,'Census Data'!$A:$A,$A2234),SUMIFS('Census Data'!X:X,'Census Data'!$A:$A,$A2234))/SUMIFS('Census Data'!$F:$F,'Census Data'!$A:$A,$A2234)</f>
        <v>4.1094174296467383E-2</v>
      </c>
      <c r="K2234" s="19">
        <f t="shared" si="69"/>
        <v>0.95890582570353267</v>
      </c>
      <c r="L2234" s="24">
        <f>'EPA Data'!D2235/SUM('EPA Data'!D:D)</f>
        <v>4.5722469710094285E-3</v>
      </c>
      <c r="M2234" s="24">
        <f>'EPA Data'!E2235/SUM('EPA Data'!E:E)</f>
        <v>2.3653829324866999E-3</v>
      </c>
      <c r="N2234" s="24">
        <f>'EPA Data'!F2235/SUM('EPA Data'!F:F)</f>
        <v>2.3082539322443535E-3</v>
      </c>
      <c r="O2234" s="24">
        <f>'EPA Data'!G2235/SUM('EPA Data'!G:G)</f>
        <v>4.2109936688573711E-3</v>
      </c>
      <c r="P2234" s="24">
        <f>'EPA Data'!H2235/SUM('EPA Data'!H:H)</f>
        <v>2.8032499972475795E-3</v>
      </c>
      <c r="Q2234" s="24">
        <f>'EPA Data'!I2235/SUM('EPA Data'!I:I)</f>
        <v>5.5180947193800654E-3</v>
      </c>
      <c r="R2234" s="24">
        <f>'EPA Data'!J2235/SUM('EPA Data'!J:J)</f>
        <v>4.3473564222946603E-3</v>
      </c>
      <c r="S2234" s="24">
        <f>'EPA Data'!K2235/SUM('EPA Data'!K:K)</f>
        <v>2.6774702566604185E-3</v>
      </c>
      <c r="T2234" s="24">
        <f>'EPA Data'!L2235/SUM('EPA Data'!L:L)</f>
        <v>1.8604997211798936E-3</v>
      </c>
      <c r="U2234" s="24">
        <f>'EPA Data'!M2235/SUM('EPA Data'!M:M)</f>
        <v>4.4014936336757658E-3</v>
      </c>
      <c r="V2234" s="24">
        <f>'EPA Data'!N2235/SUM('EPA Data'!N:N)</f>
        <v>3.8097907477349507E-3</v>
      </c>
      <c r="W2234" s="24">
        <f>'EPA Data'!O2235/SUM('EPA Data'!O:O)</f>
        <v>4.9927654867158548E-3</v>
      </c>
      <c r="X2234" s="24">
        <f>'EPA Data'!P2235/SUM('EPA Data'!P:P)</f>
        <v>1.357572340234563E-3</v>
      </c>
    </row>
    <row r="2235" spans="1:24" x14ac:dyDescent="0.25">
      <c r="A2235" s="16" t="s">
        <v>3633</v>
      </c>
      <c r="B2235" s="16" t="s">
        <v>3598</v>
      </c>
      <c r="C2235" s="21" t="s">
        <v>1514</v>
      </c>
      <c r="D2235" s="17">
        <f>SUMIFS('Census Data'!G:G,'Census Data'!$A:$A,$A2235)/SUMIFS('Census Data'!$F:$F,'Census Data'!$A:$A,$A2235)</f>
        <v>0.50237378803075894</v>
      </c>
      <c r="E2235" s="19">
        <f>SUMIFS('Census Data'!H:H,'Census Data'!$A:$A,$A2235)/SUMIFS('Census Data'!$F:$F,'Census Data'!$A:$A,$A2235)</f>
        <v>0.49762621196924106</v>
      </c>
      <c r="F2235" s="17">
        <f>SUM(SUMIFS('Census Data'!I:I,'Census Data'!$A:$A,$A2235),SUMIFS('Census Data'!J:J,'Census Data'!$A:$A,$A2235))/SUMIFS('Census Data'!$F:$F,'Census Data'!$A:$A,$A2235)</f>
        <v>0.97910397860247411</v>
      </c>
      <c r="G2235" s="17">
        <f>SUM(SUMIFS('Census Data'!K:K,'Census Data'!$A:$A,$A2235),SUMIFS('Census Data'!L:L,'Census Data'!$A:$A,$A2235))/SUMIFS('Census Data'!$F:$F,'Census Data'!$A:$A,$A2235)</f>
        <v>5.0819124038783015E-3</v>
      </c>
      <c r="H2235" s="17">
        <f>SUM(SUMIFS('Census Data'!O:O,'Census Data'!$A:$A,$A2235),SUMIFS('Census Data'!P:P,'Census Data'!$A:$A,$A2235))/SUMIFS('Census Data'!$F:$F,'Census Data'!$A:$A,$A2235)</f>
        <v>4.3129388164493479E-3</v>
      </c>
      <c r="I2235" s="19">
        <f t="shared" si="68"/>
        <v>1.1501170177198206E-2</v>
      </c>
      <c r="J2235" s="17">
        <f>SUM(SUMIFS('Census Data'!W:W,'Census Data'!$A:$A,$A2235),SUMIFS('Census Data'!X:X,'Census Data'!$A:$A,$A2235))/SUMIFS('Census Data'!$F:$F,'Census Data'!$A:$A,$A2235)</f>
        <v>8.5255767301905712E-3</v>
      </c>
      <c r="K2235" s="19">
        <f t="shared" si="69"/>
        <v>0.99147442326980939</v>
      </c>
      <c r="L2235" s="24">
        <f>'EPA Data'!D2236/SUM('EPA Data'!D:D)</f>
        <v>2.0798928395397473E-4</v>
      </c>
      <c r="M2235" s="24">
        <f>'EPA Data'!E2236/SUM('EPA Data'!E:E)</f>
        <v>2.5709257347953805E-4</v>
      </c>
      <c r="N2235" s="24">
        <f>'EPA Data'!F2236/SUM('EPA Data'!F:F)</f>
        <v>3.1016311332247246E-4</v>
      </c>
      <c r="O2235" s="24">
        <f>'EPA Data'!G2236/SUM('EPA Data'!G:G)</f>
        <v>7.3344831972553981E-5</v>
      </c>
      <c r="P2235" s="24">
        <f>'EPA Data'!H2236/SUM('EPA Data'!H:H)</f>
        <v>1.1921714887106464E-4</v>
      </c>
      <c r="Q2235" s="24">
        <f>'EPA Data'!I2236/SUM('EPA Data'!I:I)</f>
        <v>7.3080193929888558E-5</v>
      </c>
      <c r="R2235" s="24">
        <f>'EPA Data'!J2236/SUM('EPA Data'!J:J)</f>
        <v>1.3397408857189711E-4</v>
      </c>
      <c r="S2235" s="24">
        <f>'EPA Data'!K2236/SUM('EPA Data'!K:K)</f>
        <v>2.8216389241261162E-4</v>
      </c>
      <c r="T2235" s="24">
        <f>'EPA Data'!L2236/SUM('EPA Data'!L:L)</f>
        <v>2.3650096783163122E-4</v>
      </c>
      <c r="U2235" s="24">
        <f>'EPA Data'!M2236/SUM('EPA Data'!M:M)</f>
        <v>1.9178837830923545E-4</v>
      </c>
      <c r="V2235" s="24">
        <f>'EPA Data'!N2236/SUM('EPA Data'!N:N)</f>
        <v>1.5257142616287284E-4</v>
      </c>
      <c r="W2235" s="24">
        <f>'EPA Data'!O2236/SUM('EPA Data'!O:O)</f>
        <v>2.0340309008458988E-4</v>
      </c>
      <c r="X2235" s="24">
        <f>'EPA Data'!P2236/SUM('EPA Data'!P:P)</f>
        <v>1.5676316271438637E-4</v>
      </c>
    </row>
    <row r="2236" spans="1:24" x14ac:dyDescent="0.25">
      <c r="A2236" s="16" t="s">
        <v>3634</v>
      </c>
      <c r="B2236" s="16" t="s">
        <v>3598</v>
      </c>
      <c r="C2236" s="21" t="s">
        <v>2987</v>
      </c>
      <c r="D2236" s="17">
        <f>SUMIFS('Census Data'!G:G,'Census Data'!$A:$A,$A2236)/SUMIFS('Census Data'!$F:$F,'Census Data'!$A:$A,$A2236)</f>
        <v>0.49431278918021115</v>
      </c>
      <c r="E2236" s="19">
        <f>SUMIFS('Census Data'!H:H,'Census Data'!$A:$A,$A2236)/SUMIFS('Census Data'!$F:$F,'Census Data'!$A:$A,$A2236)</f>
        <v>0.50568721081978885</v>
      </c>
      <c r="F2236" s="17">
        <f>SUM(SUMIFS('Census Data'!I:I,'Census Data'!$A:$A,$A2236),SUMIFS('Census Data'!J:J,'Census Data'!$A:$A,$A2236))/SUMIFS('Census Data'!$F:$F,'Census Data'!$A:$A,$A2236)</f>
        <v>0.87426592715624629</v>
      </c>
      <c r="G2236" s="17">
        <f>SUM(SUMIFS('Census Data'!K:K,'Census Data'!$A:$A,$A2236),SUMIFS('Census Data'!L:L,'Census Data'!$A:$A,$A2236))/SUMIFS('Census Data'!$F:$F,'Census Data'!$A:$A,$A2236)</f>
        <v>7.8201002491398747E-2</v>
      </c>
      <c r="H2236" s="17">
        <f>SUM(SUMIFS('Census Data'!O:O,'Census Data'!$A:$A,$A2236),SUMIFS('Census Data'!P:P,'Census Data'!$A:$A,$A2236))/SUMIFS('Census Data'!$F:$F,'Census Data'!$A:$A,$A2236)</f>
        <v>1.9434393166449165E-2</v>
      </c>
      <c r="I2236" s="19">
        <f t="shared" si="68"/>
        <v>2.8098677185905863E-2</v>
      </c>
      <c r="J2236" s="17">
        <f>SUM(SUMIFS('Census Data'!W:W,'Census Data'!$A:$A,$A2236),SUMIFS('Census Data'!X:X,'Census Data'!$A:$A,$A2236))/SUMIFS('Census Data'!$F:$F,'Census Data'!$A:$A,$A2236)</f>
        <v>4.4133349151738048E-2</v>
      </c>
      <c r="K2236" s="19">
        <f t="shared" si="69"/>
        <v>0.95586665084826195</v>
      </c>
      <c r="L2236" s="24">
        <f>'EPA Data'!D2237/SUM('EPA Data'!D:D)</f>
        <v>1.3986661314149571E-3</v>
      </c>
      <c r="M2236" s="24">
        <f>'EPA Data'!E2237/SUM('EPA Data'!E:E)</f>
        <v>2.0290014604558201E-3</v>
      </c>
      <c r="N2236" s="24">
        <f>'EPA Data'!F2237/SUM('EPA Data'!F:F)</f>
        <v>2.8384809540322564E-3</v>
      </c>
      <c r="O2236" s="24">
        <f>'EPA Data'!G2237/SUM('EPA Data'!G:G)</f>
        <v>7.0627935606193697E-4</v>
      </c>
      <c r="P2236" s="24">
        <f>'EPA Data'!H2237/SUM('EPA Data'!H:H)</f>
        <v>1.1064622870364806E-3</v>
      </c>
      <c r="Q2236" s="24">
        <f>'EPA Data'!I2237/SUM('EPA Data'!I:I)</f>
        <v>6.036545200968134E-4</v>
      </c>
      <c r="R2236" s="24">
        <f>'EPA Data'!J2237/SUM('EPA Data'!J:J)</f>
        <v>1.0104642990951592E-3</v>
      </c>
      <c r="S2236" s="24">
        <f>'EPA Data'!K2237/SUM('EPA Data'!K:K)</f>
        <v>1.7359504428243349E-3</v>
      </c>
      <c r="T2236" s="24">
        <f>'EPA Data'!L2237/SUM('EPA Data'!L:L)</f>
        <v>1.670857908322453E-3</v>
      </c>
      <c r="U2236" s="24">
        <f>'EPA Data'!M2237/SUM('EPA Data'!M:M)</f>
        <v>1.4354841087122153E-3</v>
      </c>
      <c r="V2236" s="24">
        <f>'EPA Data'!N2237/SUM('EPA Data'!N:N)</f>
        <v>1.4252176763765525E-3</v>
      </c>
      <c r="W2236" s="24">
        <f>'EPA Data'!O2237/SUM('EPA Data'!O:O)</f>
        <v>1.7362735213115122E-3</v>
      </c>
      <c r="X2236" s="24">
        <f>'EPA Data'!P2237/SUM('EPA Data'!P:P)</f>
        <v>1.4324158168636772E-3</v>
      </c>
    </row>
    <row r="2237" spans="1:24" x14ac:dyDescent="0.25">
      <c r="A2237" s="16" t="s">
        <v>3635</v>
      </c>
      <c r="B2237" s="16" t="s">
        <v>3598</v>
      </c>
      <c r="C2237" s="21" t="s">
        <v>79</v>
      </c>
      <c r="D2237" s="17">
        <f>SUMIFS('Census Data'!G:G,'Census Data'!$A:$A,$A2237)/SUMIFS('Census Data'!$F:$F,'Census Data'!$A:$A,$A2237)</f>
        <v>0.49639525349258162</v>
      </c>
      <c r="E2237" s="19">
        <f>SUMIFS('Census Data'!H:H,'Census Data'!$A:$A,$A2237)/SUMIFS('Census Data'!$F:$F,'Census Data'!$A:$A,$A2237)</f>
        <v>0.50360474650741838</v>
      </c>
      <c r="F2237" s="17">
        <f>SUM(SUMIFS('Census Data'!I:I,'Census Data'!$A:$A,$A2237),SUMIFS('Census Data'!J:J,'Census Data'!$A:$A,$A2237))/SUMIFS('Census Data'!$F:$F,'Census Data'!$A:$A,$A2237)</f>
        <v>0.92587836687965097</v>
      </c>
      <c r="G2237" s="17">
        <f>SUM(SUMIFS('Census Data'!K:K,'Census Data'!$A:$A,$A2237),SUMIFS('Census Data'!L:L,'Census Data'!$A:$A,$A2237))/SUMIFS('Census Data'!$F:$F,'Census Data'!$A:$A,$A2237)</f>
        <v>4.7983353187802655E-2</v>
      </c>
      <c r="H2237" s="17">
        <f>SUM(SUMIFS('Census Data'!O:O,'Census Data'!$A:$A,$A2237),SUMIFS('Census Data'!P:P,'Census Data'!$A:$A,$A2237))/SUMIFS('Census Data'!$F:$F,'Census Data'!$A:$A,$A2237)</f>
        <v>4.0534059439639837E-3</v>
      </c>
      <c r="I2237" s="19">
        <f t="shared" si="68"/>
        <v>2.2084873988582387E-2</v>
      </c>
      <c r="J2237" s="17">
        <f>SUM(SUMIFS('Census Data'!W:W,'Census Data'!$A:$A,$A2237),SUMIFS('Census Data'!X:X,'Census Data'!$A:$A,$A2237))/SUMIFS('Census Data'!$F:$F,'Census Data'!$A:$A,$A2237)</f>
        <v>1.301885916734997E-2</v>
      </c>
      <c r="K2237" s="19">
        <f t="shared" si="69"/>
        <v>0.98698114083264998</v>
      </c>
      <c r="L2237" s="24">
        <f>'EPA Data'!D2238/SUM('EPA Data'!D:D)</f>
        <v>1.2814081277358971E-3</v>
      </c>
      <c r="M2237" s="24">
        <f>'EPA Data'!E2238/SUM('EPA Data'!E:E)</f>
        <v>1.266287562743342E-3</v>
      </c>
      <c r="N2237" s="24">
        <f>'EPA Data'!F2238/SUM('EPA Data'!F:F)</f>
        <v>1.4790976063562334E-3</v>
      </c>
      <c r="O2237" s="24">
        <f>'EPA Data'!G2238/SUM('EPA Data'!G:G)</f>
        <v>3.9069249012466898E-4</v>
      </c>
      <c r="P2237" s="24">
        <f>'EPA Data'!H2238/SUM('EPA Data'!H:H)</f>
        <v>5.3337065588850467E-4</v>
      </c>
      <c r="Q2237" s="24">
        <f>'EPA Data'!I2238/SUM('EPA Data'!I:I)</f>
        <v>2.8944294093124047E-4</v>
      </c>
      <c r="R2237" s="24">
        <f>'EPA Data'!J2238/SUM('EPA Data'!J:J)</f>
        <v>5.5916196034913482E-4</v>
      </c>
      <c r="S2237" s="24">
        <f>'EPA Data'!K2238/SUM('EPA Data'!K:K)</f>
        <v>1.3410161254976192E-3</v>
      </c>
      <c r="T2237" s="24">
        <f>'EPA Data'!L2238/SUM('EPA Data'!L:L)</f>
        <v>8.1722533595317813E-4</v>
      </c>
      <c r="U2237" s="24">
        <f>'EPA Data'!M2238/SUM('EPA Data'!M:M)</f>
        <v>1.1910402640363837E-3</v>
      </c>
      <c r="V2237" s="24">
        <f>'EPA Data'!N2238/SUM('EPA Data'!N:N)</f>
        <v>6.7375728223942701E-4</v>
      </c>
      <c r="W2237" s="24">
        <f>'EPA Data'!O2238/SUM('EPA Data'!O:O)</f>
        <v>9.7919512453606937E-4</v>
      </c>
      <c r="X2237" s="24">
        <f>'EPA Data'!P2238/SUM('EPA Data'!P:P)</f>
        <v>6.2173701556248796E-4</v>
      </c>
    </row>
    <row r="2238" spans="1:24" x14ac:dyDescent="0.25">
      <c r="A2238" s="16" t="s">
        <v>3636</v>
      </c>
      <c r="B2238" s="16" t="s">
        <v>3598</v>
      </c>
      <c r="C2238" s="21" t="s">
        <v>3637</v>
      </c>
      <c r="D2238" s="17">
        <f>SUMIFS('Census Data'!G:G,'Census Data'!$A:$A,$A2238)/SUMIFS('Census Data'!$F:$F,'Census Data'!$A:$A,$A2238)</f>
        <v>0.68897474817165727</v>
      </c>
      <c r="E2238" s="19">
        <f>SUMIFS('Census Data'!H:H,'Census Data'!$A:$A,$A2238)/SUMIFS('Census Data'!$F:$F,'Census Data'!$A:$A,$A2238)</f>
        <v>0.31102525182834279</v>
      </c>
      <c r="F2238" s="17">
        <f>SUM(SUMIFS('Census Data'!I:I,'Census Data'!$A:$A,$A2238),SUMIFS('Census Data'!J:J,'Census Data'!$A:$A,$A2238))/SUMIFS('Census Data'!$F:$F,'Census Data'!$A:$A,$A2238)</f>
        <v>0.77356147371326067</v>
      </c>
      <c r="G2238" s="17">
        <f>SUM(SUMIFS('Census Data'!K:K,'Census Data'!$A:$A,$A2238),SUMIFS('Census Data'!L:L,'Census Data'!$A:$A,$A2238))/SUMIFS('Census Data'!$F:$F,'Census Data'!$A:$A,$A2238)</f>
        <v>0.21056989098937492</v>
      </c>
      <c r="H2238" s="17">
        <f>SUM(SUMIFS('Census Data'!O:O,'Census Data'!$A:$A,$A2238),SUMIFS('Census Data'!P:P,'Census Data'!$A:$A,$A2238))/SUMIFS('Census Data'!$F:$F,'Census Data'!$A:$A,$A2238)</f>
        <v>1.7938457292672829E-3</v>
      </c>
      <c r="I2238" s="19">
        <f t="shared" si="68"/>
        <v>1.4074789568097046E-2</v>
      </c>
      <c r="J2238" s="17">
        <f>SUM(SUMIFS('Census Data'!W:W,'Census Data'!$A:$A,$A2238),SUMIFS('Census Data'!X:X,'Census Data'!$A:$A,$A2238))/SUMIFS('Census Data'!$F:$F,'Census Data'!$A:$A,$A2238)</f>
        <v>6.7890161446115635E-2</v>
      </c>
      <c r="K2238" s="19">
        <f t="shared" si="69"/>
        <v>0.93210983855388441</v>
      </c>
      <c r="L2238" s="24">
        <f>'EPA Data'!D2239/SUM('EPA Data'!D:D)</f>
        <v>4.0574118108876867E-5</v>
      </c>
      <c r="M2238" s="24">
        <f>'EPA Data'!E2239/SUM('EPA Data'!E:E)</f>
        <v>5.4590955934700278E-5</v>
      </c>
      <c r="N2238" s="24">
        <f>'EPA Data'!F2239/SUM('EPA Data'!F:F)</f>
        <v>6.9350205166715233E-5</v>
      </c>
      <c r="O2238" s="24">
        <f>'EPA Data'!G2239/SUM('EPA Data'!G:G)</f>
        <v>1.9179237158681416E-5</v>
      </c>
      <c r="P2238" s="24">
        <f>'EPA Data'!H2239/SUM('EPA Data'!H:H)</f>
        <v>2.7694711470468632E-5</v>
      </c>
      <c r="Q2238" s="24">
        <f>'EPA Data'!I2239/SUM('EPA Data'!I:I)</f>
        <v>1.6215355044638888E-5</v>
      </c>
      <c r="R2238" s="24">
        <f>'EPA Data'!J2239/SUM('EPA Data'!J:J)</f>
        <v>3.0240729391688282E-5</v>
      </c>
      <c r="S2238" s="24">
        <f>'EPA Data'!K2239/SUM('EPA Data'!K:K)</f>
        <v>6.5653918175438786E-5</v>
      </c>
      <c r="T2238" s="24">
        <f>'EPA Data'!L2239/SUM('EPA Data'!L:L)</f>
        <v>4.8476138493014387E-5</v>
      </c>
      <c r="U2238" s="24">
        <f>'EPA Data'!M2239/SUM('EPA Data'!M:M)</f>
        <v>4.4668186385528329E-5</v>
      </c>
      <c r="V2238" s="24">
        <f>'EPA Data'!N2239/SUM('EPA Data'!N:N)</f>
        <v>3.5216649231949996E-5</v>
      </c>
      <c r="W2238" s="24">
        <f>'EPA Data'!O2239/SUM('EPA Data'!O:O)</f>
        <v>4.5522749748789381E-5</v>
      </c>
      <c r="X2238" s="24">
        <f>'EPA Data'!P2239/SUM('EPA Data'!P:P)</f>
        <v>3.7804198872912312E-5</v>
      </c>
    </row>
    <row r="2239" spans="1:24" x14ac:dyDescent="0.25">
      <c r="A2239" s="16" t="s">
        <v>3638</v>
      </c>
      <c r="B2239" s="16" t="s">
        <v>3598</v>
      </c>
      <c r="C2239" s="21" t="s">
        <v>81</v>
      </c>
      <c r="D2239" s="17">
        <f>SUMIFS('Census Data'!G:G,'Census Data'!$A:$A,$A2239)/SUMIFS('Census Data'!$F:$F,'Census Data'!$A:$A,$A2239)</f>
        <v>0.49179175240441986</v>
      </c>
      <c r="E2239" s="19">
        <f>SUMIFS('Census Data'!H:H,'Census Data'!$A:$A,$A2239)/SUMIFS('Census Data'!$F:$F,'Census Data'!$A:$A,$A2239)</f>
        <v>0.50820824759558014</v>
      </c>
      <c r="F2239" s="17">
        <f>SUM(SUMIFS('Census Data'!I:I,'Census Data'!$A:$A,$A2239),SUMIFS('Census Data'!J:J,'Census Data'!$A:$A,$A2239))/SUMIFS('Census Data'!$F:$F,'Census Data'!$A:$A,$A2239)</f>
        <v>0.92268443561444136</v>
      </c>
      <c r="G2239" s="17">
        <f>SUM(SUMIFS('Census Data'!K:K,'Census Data'!$A:$A,$A2239),SUMIFS('Census Data'!L:L,'Census Data'!$A:$A,$A2239))/SUMIFS('Census Data'!$F:$F,'Census Data'!$A:$A,$A2239)</f>
        <v>4.1618556767530818E-2</v>
      </c>
      <c r="H2239" s="17">
        <f>SUM(SUMIFS('Census Data'!O:O,'Census Data'!$A:$A,$A2239),SUMIFS('Census Data'!P:P,'Census Data'!$A:$A,$A2239))/SUMIFS('Census Data'!$F:$F,'Census Data'!$A:$A,$A2239)</f>
        <v>1.0907777354912371E-2</v>
      </c>
      <c r="I2239" s="19">
        <f t="shared" si="68"/>
        <v>2.4789230263115525E-2</v>
      </c>
      <c r="J2239" s="17">
        <f>SUM(SUMIFS('Census Data'!W:W,'Census Data'!$A:$A,$A2239),SUMIFS('Census Data'!X:X,'Census Data'!$A:$A,$A2239))/SUMIFS('Census Data'!$F:$F,'Census Data'!$A:$A,$A2239)</f>
        <v>6.097647506563373E-2</v>
      </c>
      <c r="K2239" s="19">
        <f t="shared" si="69"/>
        <v>0.93902352493436625</v>
      </c>
      <c r="L2239" s="24">
        <f>'EPA Data'!D2240/SUM('EPA Data'!D:D)</f>
        <v>7.9274898762247731E-4</v>
      </c>
      <c r="M2239" s="24">
        <f>'EPA Data'!E2240/SUM('EPA Data'!E:E)</f>
        <v>9.7372690161657107E-4</v>
      </c>
      <c r="N2239" s="24">
        <f>'EPA Data'!F2240/SUM('EPA Data'!F:F)</f>
        <v>9.8731113482321601E-4</v>
      </c>
      <c r="O2239" s="24">
        <f>'EPA Data'!G2240/SUM('EPA Data'!G:G)</f>
        <v>4.0135628378390936E-4</v>
      </c>
      <c r="P2239" s="24">
        <f>'EPA Data'!H2240/SUM('EPA Data'!H:H)</f>
        <v>5.1971969449517369E-4</v>
      </c>
      <c r="Q2239" s="24">
        <f>'EPA Data'!I2240/SUM('EPA Data'!I:I)</f>
        <v>3.2236229472100945E-4</v>
      </c>
      <c r="R2239" s="24">
        <f>'EPA Data'!J2240/SUM('EPA Data'!J:J)</f>
        <v>5.4156886755422115E-4</v>
      </c>
      <c r="S2239" s="24">
        <f>'EPA Data'!K2240/SUM('EPA Data'!K:K)</f>
        <v>7.7205080086484464E-4</v>
      </c>
      <c r="T2239" s="24">
        <f>'EPA Data'!L2240/SUM('EPA Data'!L:L)</f>
        <v>7.2800063908107985E-4</v>
      </c>
      <c r="U2239" s="24">
        <f>'EPA Data'!M2240/SUM('EPA Data'!M:M)</f>
        <v>9.2985707059477847E-4</v>
      </c>
      <c r="V2239" s="24">
        <f>'EPA Data'!N2240/SUM('EPA Data'!N:N)</f>
        <v>5.8862902348901739E-4</v>
      </c>
      <c r="W2239" s="24">
        <f>'EPA Data'!O2240/SUM('EPA Data'!O:O)</f>
        <v>1.0667867236418393E-3</v>
      </c>
      <c r="X2239" s="24">
        <f>'EPA Data'!P2240/SUM('EPA Data'!P:P)</f>
        <v>5.6105098504762247E-4</v>
      </c>
    </row>
    <row r="2240" spans="1:24" x14ac:dyDescent="0.25">
      <c r="A2240" s="16" t="s">
        <v>3639</v>
      </c>
      <c r="B2240" s="16" t="s">
        <v>3598</v>
      </c>
      <c r="C2240" s="21" t="s">
        <v>231</v>
      </c>
      <c r="D2240" s="17">
        <f>SUMIFS('Census Data'!G:G,'Census Data'!$A:$A,$A2240)/SUMIFS('Census Data'!$F:$F,'Census Data'!$A:$A,$A2240)</f>
        <v>0.50330350997935303</v>
      </c>
      <c r="E2240" s="19">
        <f>SUMIFS('Census Data'!H:H,'Census Data'!$A:$A,$A2240)/SUMIFS('Census Data'!$F:$F,'Census Data'!$A:$A,$A2240)</f>
        <v>0.49669649002064692</v>
      </c>
      <c r="F2240" s="17">
        <f>SUM(SUMIFS('Census Data'!I:I,'Census Data'!$A:$A,$A2240),SUMIFS('Census Data'!J:J,'Census Data'!$A:$A,$A2240))/SUMIFS('Census Data'!$F:$F,'Census Data'!$A:$A,$A2240)</f>
        <v>0.96868547832071572</v>
      </c>
      <c r="G2240" s="17">
        <f>SUM(SUMIFS('Census Data'!K:K,'Census Data'!$A:$A,$A2240),SUMIFS('Census Data'!L:L,'Census Data'!$A:$A,$A2240))/SUMIFS('Census Data'!$F:$F,'Census Data'!$A:$A,$A2240)</f>
        <v>1.2663454920853407E-2</v>
      </c>
      <c r="H2240" s="17">
        <f>SUM(SUMIFS('Census Data'!O:O,'Census Data'!$A:$A,$A2240),SUMIFS('Census Data'!P:P,'Census Data'!$A:$A,$A2240))/SUMIFS('Census Data'!$F:$F,'Census Data'!$A:$A,$A2240)</f>
        <v>2.4776324845147968E-3</v>
      </c>
      <c r="I2240" s="19">
        <f t="shared" si="68"/>
        <v>1.6173434273916043E-2</v>
      </c>
      <c r="J2240" s="17">
        <f>SUM(SUMIFS('Census Data'!W:W,'Census Data'!$A:$A,$A2240),SUMIFS('Census Data'!X:X,'Census Data'!$A:$A,$A2240))/SUMIFS('Census Data'!$F:$F,'Census Data'!$A:$A,$A2240)</f>
        <v>1.2801101169993117E-2</v>
      </c>
      <c r="K2240" s="19">
        <f t="shared" si="69"/>
        <v>0.98719889883000689</v>
      </c>
      <c r="L2240" s="24">
        <f>'EPA Data'!D2241/SUM('EPA Data'!D:D)</f>
        <v>7.8942902016477357E-5</v>
      </c>
      <c r="M2240" s="24">
        <f>'EPA Data'!E2241/SUM('EPA Data'!E:E)</f>
        <v>9.1328732616850219E-5</v>
      </c>
      <c r="N2240" s="24">
        <f>'EPA Data'!F2241/SUM('EPA Data'!F:F)</f>
        <v>1.071820502641722E-4</v>
      </c>
      <c r="O2240" s="24">
        <f>'EPA Data'!G2241/SUM('EPA Data'!G:G)</f>
        <v>3.257647567944447E-5</v>
      </c>
      <c r="P2240" s="24">
        <f>'EPA Data'!H2241/SUM('EPA Data'!H:H)</f>
        <v>4.894327453822681E-5</v>
      </c>
      <c r="Q2240" s="24">
        <f>'EPA Data'!I2241/SUM('EPA Data'!I:I)</f>
        <v>3.1191390775180098E-5</v>
      </c>
      <c r="R2240" s="24">
        <f>'EPA Data'!J2241/SUM('EPA Data'!J:J)</f>
        <v>4.128132444824457E-5</v>
      </c>
      <c r="S2240" s="24">
        <f>'EPA Data'!K2241/SUM('EPA Data'!K:K)</f>
        <v>7.6251802000664229E-5</v>
      </c>
      <c r="T2240" s="24">
        <f>'EPA Data'!L2241/SUM('EPA Data'!L:L)</f>
        <v>7.6195423392844017E-5</v>
      </c>
      <c r="U2240" s="24">
        <f>'EPA Data'!M2241/SUM('EPA Data'!M:M)</f>
        <v>7.7769740917141191E-5</v>
      </c>
      <c r="V2240" s="24">
        <f>'EPA Data'!N2241/SUM('EPA Data'!N:N)</f>
        <v>5.6248773184650115E-5</v>
      </c>
      <c r="W2240" s="24">
        <f>'EPA Data'!O2241/SUM('EPA Data'!O:O)</f>
        <v>9.417409932357383E-5</v>
      </c>
      <c r="X2240" s="24">
        <f>'EPA Data'!P2241/SUM('EPA Data'!P:P)</f>
        <v>5.6267507859416015E-5</v>
      </c>
    </row>
    <row r="2241" spans="1:24" x14ac:dyDescent="0.25">
      <c r="A2241" s="16" t="s">
        <v>3640</v>
      </c>
      <c r="B2241" s="16" t="s">
        <v>3598</v>
      </c>
      <c r="C2241" s="21" t="s">
        <v>85</v>
      </c>
      <c r="D2241" s="17">
        <f>SUMIFS('Census Data'!G:G,'Census Data'!$A:$A,$A2241)/SUMIFS('Census Data'!$F:$F,'Census Data'!$A:$A,$A2241)</f>
        <v>0.52129274418347915</v>
      </c>
      <c r="E2241" s="19">
        <f>SUMIFS('Census Data'!H:H,'Census Data'!$A:$A,$A2241)/SUMIFS('Census Data'!$F:$F,'Census Data'!$A:$A,$A2241)</f>
        <v>0.47870725581652085</v>
      </c>
      <c r="F2241" s="17">
        <f>SUM(SUMIFS('Census Data'!I:I,'Census Data'!$A:$A,$A2241),SUMIFS('Census Data'!J:J,'Census Data'!$A:$A,$A2241))/SUMIFS('Census Data'!$F:$F,'Census Data'!$A:$A,$A2241)</f>
        <v>0.94344934176027373</v>
      </c>
      <c r="G2241" s="17">
        <f>SUM(SUMIFS('Census Data'!K:K,'Census Data'!$A:$A,$A2241),SUMIFS('Census Data'!L:L,'Census Data'!$A:$A,$A2241))/SUMIFS('Census Data'!$F:$F,'Census Data'!$A:$A,$A2241)</f>
        <v>3.7065658377721966E-2</v>
      </c>
      <c r="H2241" s="17">
        <f>SUM(SUMIFS('Census Data'!O:O,'Census Data'!$A:$A,$A2241),SUMIFS('Census Data'!P:P,'Census Data'!$A:$A,$A2241))/SUMIFS('Census Data'!$F:$F,'Census Data'!$A:$A,$A2241)</f>
        <v>3.6154886429497972E-3</v>
      </c>
      <c r="I2241" s="19">
        <f t="shared" si="68"/>
        <v>1.5869511219054555E-2</v>
      </c>
      <c r="J2241" s="17">
        <f>SUM(SUMIFS('Census Data'!W:W,'Census Data'!$A:$A,$A2241),SUMIFS('Census Data'!X:X,'Census Data'!$A:$A,$A2241))/SUMIFS('Census Data'!$F:$F,'Census Data'!$A:$A,$A2241)</f>
        <v>1.5924709518946815E-2</v>
      </c>
      <c r="K2241" s="19">
        <f t="shared" si="69"/>
        <v>0.98407529048105313</v>
      </c>
      <c r="L2241" s="24">
        <f>'EPA Data'!D2242/SUM('EPA Data'!D:D)</f>
        <v>1.6056723671944309E-4</v>
      </c>
      <c r="M2241" s="24">
        <f>'EPA Data'!E2242/SUM('EPA Data'!E:E)</f>
        <v>2.0111373822309084E-4</v>
      </c>
      <c r="N2241" s="24">
        <f>'EPA Data'!F2242/SUM('EPA Data'!F:F)</f>
        <v>2.503445351101592E-4</v>
      </c>
      <c r="O2241" s="24">
        <f>'EPA Data'!G2242/SUM('EPA Data'!G:G)</f>
        <v>7.1607282713295639E-5</v>
      </c>
      <c r="P2241" s="24">
        <f>'EPA Data'!H2242/SUM('EPA Data'!H:H)</f>
        <v>9.6749120998403874E-5</v>
      </c>
      <c r="Q2241" s="24">
        <f>'EPA Data'!I2242/SUM('EPA Data'!I:I)</f>
        <v>5.2197183569656466E-5</v>
      </c>
      <c r="R2241" s="24">
        <f>'EPA Data'!J2242/SUM('EPA Data'!J:J)</f>
        <v>1.0677307540542862E-4</v>
      </c>
      <c r="S2241" s="24">
        <f>'EPA Data'!K2242/SUM('EPA Data'!K:K)</f>
        <v>3.1762717931067759E-4</v>
      </c>
      <c r="T2241" s="24">
        <f>'EPA Data'!L2242/SUM('EPA Data'!L:L)</f>
        <v>1.6377016759935249E-4</v>
      </c>
      <c r="U2241" s="24">
        <f>'EPA Data'!M2242/SUM('EPA Data'!M:M)</f>
        <v>1.8045497422952301E-4</v>
      </c>
      <c r="V2241" s="24">
        <f>'EPA Data'!N2242/SUM('EPA Data'!N:N)</f>
        <v>1.1753874447797146E-4</v>
      </c>
      <c r="W2241" s="24">
        <f>'EPA Data'!O2242/SUM('EPA Data'!O:O)</f>
        <v>1.555693110332837E-4</v>
      </c>
      <c r="X2241" s="24">
        <f>'EPA Data'!P2242/SUM('EPA Data'!P:P)</f>
        <v>1.2437249268831515E-4</v>
      </c>
    </row>
    <row r="2242" spans="1:24" x14ac:dyDescent="0.25">
      <c r="A2242" s="16" t="s">
        <v>3641</v>
      </c>
      <c r="B2242" s="16" t="s">
        <v>3598</v>
      </c>
      <c r="C2242" s="21" t="s">
        <v>3642</v>
      </c>
      <c r="D2242" s="17">
        <f>SUMIFS('Census Data'!G:G,'Census Data'!$A:$A,$A2242)/SUMIFS('Census Data'!$F:$F,'Census Data'!$A:$A,$A2242)</f>
        <v>0.53347067162856632</v>
      </c>
      <c r="E2242" s="19">
        <f>SUMIFS('Census Data'!H:H,'Census Data'!$A:$A,$A2242)/SUMIFS('Census Data'!$F:$F,'Census Data'!$A:$A,$A2242)</f>
        <v>0.46652932837143363</v>
      </c>
      <c r="F2242" s="17">
        <f>SUM(SUMIFS('Census Data'!I:I,'Census Data'!$A:$A,$A2242),SUMIFS('Census Data'!J:J,'Census Data'!$A:$A,$A2242))/SUMIFS('Census Data'!$F:$F,'Census Data'!$A:$A,$A2242)</f>
        <v>0.91797359560517455</v>
      </c>
      <c r="G2242" s="17">
        <f>SUM(SUMIFS('Census Data'!K:K,'Census Data'!$A:$A,$A2242),SUMIFS('Census Data'!L:L,'Census Data'!$A:$A,$A2242))/SUMIFS('Census Data'!$F:$F,'Census Data'!$A:$A,$A2242)</f>
        <v>5.9653553074605709E-2</v>
      </c>
      <c r="H2242" s="17">
        <f>SUM(SUMIFS('Census Data'!O:O,'Census Data'!$A:$A,$A2242),SUMIFS('Census Data'!P:P,'Census Data'!$A:$A,$A2242))/SUMIFS('Census Data'!$F:$F,'Census Data'!$A:$A,$A2242)</f>
        <v>7.6865142654616338E-3</v>
      </c>
      <c r="I2242" s="19">
        <f t="shared" si="68"/>
        <v>1.4686337054758081E-2</v>
      </c>
      <c r="J2242" s="17">
        <f>SUM(SUMIFS('Census Data'!W:W,'Census Data'!$A:$A,$A2242),SUMIFS('Census Data'!X:X,'Census Data'!$A:$A,$A2242))/SUMIFS('Census Data'!$F:$F,'Census Data'!$A:$A,$A2242)</f>
        <v>2.0689349636718059E-2</v>
      </c>
      <c r="K2242" s="19">
        <f t="shared" si="69"/>
        <v>0.97931065036328191</v>
      </c>
      <c r="L2242" s="24">
        <f>'EPA Data'!D2243/SUM('EPA Data'!D:D)</f>
        <v>2.2514661273500007E-4</v>
      </c>
      <c r="M2242" s="24">
        <f>'EPA Data'!E2243/SUM('EPA Data'!E:E)</f>
        <v>2.601071584722448E-4</v>
      </c>
      <c r="N2242" s="24">
        <f>'EPA Data'!F2243/SUM('EPA Data'!F:F)</f>
        <v>2.9291364968605458E-4</v>
      </c>
      <c r="O2242" s="24">
        <f>'EPA Data'!G2243/SUM('EPA Data'!G:G)</f>
        <v>1.0147982396312857E-4</v>
      </c>
      <c r="P2242" s="24">
        <f>'EPA Data'!H2243/SUM('EPA Data'!H:H)</f>
        <v>1.4250173917741411E-4</v>
      </c>
      <c r="Q2242" s="24">
        <f>'EPA Data'!I2243/SUM('EPA Data'!I:I)</f>
        <v>8.4273592855292891E-5</v>
      </c>
      <c r="R2242" s="24">
        <f>'EPA Data'!J2243/SUM('EPA Data'!J:J)</f>
        <v>1.34777006746642E-4</v>
      </c>
      <c r="S2242" s="24">
        <f>'EPA Data'!K2243/SUM('EPA Data'!K:K)</f>
        <v>2.4386786802168737E-4</v>
      </c>
      <c r="T2242" s="24">
        <f>'EPA Data'!L2243/SUM('EPA Data'!L:L)</f>
        <v>2.1710890972069023E-4</v>
      </c>
      <c r="U2242" s="24">
        <f>'EPA Data'!M2243/SUM('EPA Data'!M:M)</f>
        <v>2.713638996760659E-4</v>
      </c>
      <c r="V2242" s="24">
        <f>'EPA Data'!N2243/SUM('EPA Data'!N:N)</f>
        <v>1.7201789721796478E-4</v>
      </c>
      <c r="W2242" s="24">
        <f>'EPA Data'!O2243/SUM('EPA Data'!O:O)</f>
        <v>2.6868468250561381E-4</v>
      </c>
      <c r="X2242" s="24">
        <f>'EPA Data'!P2243/SUM('EPA Data'!P:P)</f>
        <v>1.6063967355398536E-4</v>
      </c>
    </row>
    <row r="2243" spans="1:24" x14ac:dyDescent="0.25">
      <c r="A2243" s="16" t="s">
        <v>3643</v>
      </c>
      <c r="B2243" s="16" t="s">
        <v>3598</v>
      </c>
      <c r="C2243" s="21" t="s">
        <v>1200</v>
      </c>
      <c r="D2243" s="17">
        <f>SUMIFS('Census Data'!G:G,'Census Data'!$A:$A,$A2243)/SUMIFS('Census Data'!$F:$F,'Census Data'!$A:$A,$A2243)</f>
        <v>0.50029141341453265</v>
      </c>
      <c r="E2243" s="19">
        <f>SUMIFS('Census Data'!H:H,'Census Data'!$A:$A,$A2243)/SUMIFS('Census Data'!$F:$F,'Census Data'!$A:$A,$A2243)</f>
        <v>0.49970858658546741</v>
      </c>
      <c r="F2243" s="17">
        <f>SUM(SUMIFS('Census Data'!I:I,'Census Data'!$A:$A,$A2243),SUMIFS('Census Data'!J:J,'Census Data'!$A:$A,$A2243))/SUMIFS('Census Data'!$F:$F,'Census Data'!$A:$A,$A2243)</f>
        <v>0.94765263520987708</v>
      </c>
      <c r="G2243" s="17">
        <f>SUM(SUMIFS('Census Data'!K:K,'Census Data'!$A:$A,$A2243),SUMIFS('Census Data'!L:L,'Census Data'!$A:$A,$A2243))/SUMIFS('Census Data'!$F:$F,'Census Data'!$A:$A,$A2243)</f>
        <v>2.8118420896125984E-2</v>
      </c>
      <c r="H2243" s="17">
        <f>SUM(SUMIFS('Census Data'!O:O,'Census Data'!$A:$A,$A2243),SUMIFS('Census Data'!P:P,'Census Data'!$A:$A,$A2243))/SUMIFS('Census Data'!$F:$F,'Census Data'!$A:$A,$A2243)</f>
        <v>1.0919082226160599E-2</v>
      </c>
      <c r="I2243" s="19">
        <f t="shared" ref="I2243:I2306" si="70">100%-SUM(F2243:H2243)</f>
        <v>1.330986166783632E-2</v>
      </c>
      <c r="J2243" s="17">
        <f>SUM(SUMIFS('Census Data'!W:W,'Census Data'!$A:$A,$A2243),SUMIFS('Census Data'!X:X,'Census Data'!$A:$A,$A2243))/SUMIFS('Census Data'!$F:$F,'Census Data'!$A:$A,$A2243)</f>
        <v>1.3631011145076304E-2</v>
      </c>
      <c r="K2243" s="19">
        <f t="shared" ref="K2243:K2306" si="71">100%-J2243</f>
        <v>0.98636898885492375</v>
      </c>
      <c r="L2243" s="24">
        <f>'EPA Data'!D2244/SUM('EPA Data'!D:D)</f>
        <v>7.6518352289751154E-4</v>
      </c>
      <c r="M2243" s="24">
        <f>'EPA Data'!E2244/SUM('EPA Data'!E:E)</f>
        <v>7.1401401660464551E-4</v>
      </c>
      <c r="N2243" s="24">
        <f>'EPA Data'!F2244/SUM('EPA Data'!F:F)</f>
        <v>7.1110769289437219E-4</v>
      </c>
      <c r="O2243" s="24">
        <f>'EPA Data'!G2244/SUM('EPA Data'!G:G)</f>
        <v>2.3040402468702575E-4</v>
      </c>
      <c r="P2243" s="24">
        <f>'EPA Data'!H2244/SUM('EPA Data'!H:H)</f>
        <v>3.024262649733317E-4</v>
      </c>
      <c r="Q2243" s="24">
        <f>'EPA Data'!I2244/SUM('EPA Data'!I:I)</f>
        <v>1.7543870937786497E-4</v>
      </c>
      <c r="R2243" s="24">
        <f>'EPA Data'!J2244/SUM('EPA Data'!J:J)</f>
        <v>4.343009011106628E-4</v>
      </c>
      <c r="S2243" s="24">
        <f>'EPA Data'!K2244/SUM('EPA Data'!K:K)</f>
        <v>1.0036496119011477E-3</v>
      </c>
      <c r="T2243" s="24">
        <f>'EPA Data'!L2244/SUM('EPA Data'!L:L)</f>
        <v>4.6731303868607747E-4</v>
      </c>
      <c r="U2243" s="24">
        <f>'EPA Data'!M2244/SUM('EPA Data'!M:M)</f>
        <v>7.2321235022908194E-4</v>
      </c>
      <c r="V2243" s="24">
        <f>'EPA Data'!N2244/SUM('EPA Data'!N:N)</f>
        <v>4.3492033777221893E-4</v>
      </c>
      <c r="W2243" s="24">
        <f>'EPA Data'!O2244/SUM('EPA Data'!O:O)</f>
        <v>4.9548254575961664E-4</v>
      </c>
      <c r="X2243" s="24">
        <f>'EPA Data'!P2244/SUM('EPA Data'!P:P)</f>
        <v>3.518166410399869E-4</v>
      </c>
    </row>
    <row r="2244" spans="1:24" x14ac:dyDescent="0.25">
      <c r="A2244" s="16" t="s">
        <v>3644</v>
      </c>
      <c r="B2244" s="16" t="s">
        <v>3598</v>
      </c>
      <c r="C2244" s="21" t="s">
        <v>95</v>
      </c>
      <c r="D2244" s="17">
        <f>SUMIFS('Census Data'!G:G,'Census Data'!$A:$A,$A2244)/SUMIFS('Census Data'!$F:$F,'Census Data'!$A:$A,$A2244)</f>
        <v>0.49763960852043754</v>
      </c>
      <c r="E2244" s="19">
        <f>SUMIFS('Census Data'!H:H,'Census Data'!$A:$A,$A2244)/SUMIFS('Census Data'!$F:$F,'Census Data'!$A:$A,$A2244)</f>
        <v>0.50236039147956246</v>
      </c>
      <c r="F2244" s="17">
        <f>SUM(SUMIFS('Census Data'!I:I,'Census Data'!$A:$A,$A2244),SUMIFS('Census Data'!J:J,'Census Data'!$A:$A,$A2244))/SUMIFS('Census Data'!$F:$F,'Census Data'!$A:$A,$A2244)</f>
        <v>0.97835348301669545</v>
      </c>
      <c r="G2244" s="17">
        <f>SUM(SUMIFS('Census Data'!K:K,'Census Data'!$A:$A,$A2244),SUMIFS('Census Data'!L:L,'Census Data'!$A:$A,$A2244))/SUMIFS('Census Data'!$F:$F,'Census Data'!$A:$A,$A2244)</f>
        <v>5.4807138744962583E-3</v>
      </c>
      <c r="H2244" s="17">
        <f>SUM(SUMIFS('Census Data'!O:O,'Census Data'!$A:$A,$A2244),SUMIFS('Census Data'!P:P,'Census Data'!$A:$A,$A2244))/SUMIFS('Census Data'!$F:$F,'Census Data'!$A:$A,$A2244)</f>
        <v>2.9476108232584916E-3</v>
      </c>
      <c r="I2244" s="19">
        <f t="shared" si="70"/>
        <v>1.3218192285549879E-2</v>
      </c>
      <c r="J2244" s="17">
        <f>SUM(SUMIFS('Census Data'!W:W,'Census Data'!$A:$A,$A2244),SUMIFS('Census Data'!X:X,'Census Data'!$A:$A,$A2244))/SUMIFS('Census Data'!$F:$F,'Census Data'!$A:$A,$A2244)</f>
        <v>9.4876223373632704E-3</v>
      </c>
      <c r="K2244" s="19">
        <f t="shared" si="71"/>
        <v>0.99051237766263678</v>
      </c>
      <c r="L2244" s="24">
        <f>'EPA Data'!D2245/SUM('EPA Data'!D:D)</f>
        <v>3.3788900766635775E-4</v>
      </c>
      <c r="M2244" s="24">
        <f>'EPA Data'!E2245/SUM('EPA Data'!E:E)</f>
        <v>3.6409578062076826E-4</v>
      </c>
      <c r="N2244" s="24">
        <f>'EPA Data'!F2245/SUM('EPA Data'!F:F)</f>
        <v>4.1469144413537048E-4</v>
      </c>
      <c r="O2244" s="24">
        <f>'EPA Data'!G2245/SUM('EPA Data'!G:G)</f>
        <v>1.1847021844786178E-4</v>
      </c>
      <c r="P2244" s="24">
        <f>'EPA Data'!H2245/SUM('EPA Data'!H:H)</f>
        <v>1.7326370562119496E-4</v>
      </c>
      <c r="Q2244" s="24">
        <f>'EPA Data'!I2245/SUM('EPA Data'!I:I)</f>
        <v>1.0070533262045689E-4</v>
      </c>
      <c r="R2244" s="24">
        <f>'EPA Data'!J2245/SUM('EPA Data'!J:J)</f>
        <v>2.3660034461467439E-4</v>
      </c>
      <c r="S2244" s="24">
        <f>'EPA Data'!K2245/SUM('EPA Data'!K:K)</f>
        <v>5.2580436645089095E-4</v>
      </c>
      <c r="T2244" s="24">
        <f>'EPA Data'!L2245/SUM('EPA Data'!L:L)</f>
        <v>3.1512742523870829E-4</v>
      </c>
      <c r="U2244" s="24">
        <f>'EPA Data'!M2245/SUM('EPA Data'!M:M)</f>
        <v>3.4990541610631609E-4</v>
      </c>
      <c r="V2244" s="24">
        <f>'EPA Data'!N2245/SUM('EPA Data'!N:N)</f>
        <v>2.2154551839187621E-4</v>
      </c>
      <c r="W2244" s="24">
        <f>'EPA Data'!O2245/SUM('EPA Data'!O:O)</f>
        <v>2.7731944897969716E-4</v>
      </c>
      <c r="X2244" s="24">
        <f>'EPA Data'!P2245/SUM('EPA Data'!P:P)</f>
        <v>2.2495349858859192E-4</v>
      </c>
    </row>
    <row r="2245" spans="1:24" x14ac:dyDescent="0.25">
      <c r="A2245" s="16" t="s">
        <v>3645</v>
      </c>
      <c r="B2245" s="16" t="s">
        <v>3598</v>
      </c>
      <c r="C2245" s="21" t="s">
        <v>3646</v>
      </c>
      <c r="D2245" s="17">
        <f>SUMIFS('Census Data'!G:G,'Census Data'!$A:$A,$A2245)/SUMIFS('Census Data'!$F:$F,'Census Data'!$A:$A,$A2245)</f>
        <v>0.50248354399709239</v>
      </c>
      <c r="E2245" s="19">
        <f>SUMIFS('Census Data'!H:H,'Census Data'!$A:$A,$A2245)/SUMIFS('Census Data'!$F:$F,'Census Data'!$A:$A,$A2245)</f>
        <v>0.49751645600290756</v>
      </c>
      <c r="F2245" s="17">
        <f>SUM(SUMIFS('Census Data'!I:I,'Census Data'!$A:$A,$A2245),SUMIFS('Census Data'!J:J,'Census Data'!$A:$A,$A2245))/SUMIFS('Census Data'!$F:$F,'Census Data'!$A:$A,$A2245)</f>
        <v>0.9710051286193111</v>
      </c>
      <c r="G2245" s="17">
        <f>SUM(SUMIFS('Census Data'!K:K,'Census Data'!$A:$A,$A2245),SUMIFS('Census Data'!L:L,'Census Data'!$A:$A,$A2245))/SUMIFS('Census Data'!$F:$F,'Census Data'!$A:$A,$A2245)</f>
        <v>8.8438395994023342E-3</v>
      </c>
      <c r="H2245" s="17">
        <f>SUM(SUMIFS('Census Data'!O:O,'Census Data'!$A:$A,$A2245),SUMIFS('Census Data'!P:P,'Census Data'!$A:$A,$A2245))/SUMIFS('Census Data'!$F:$F,'Census Data'!$A:$A,$A2245)</f>
        <v>4.4421112143116746E-3</v>
      </c>
      <c r="I2245" s="19">
        <f t="shared" si="70"/>
        <v>1.5708920566974816E-2</v>
      </c>
      <c r="J2245" s="17">
        <f>SUM(SUMIFS('Census Data'!W:W,'Census Data'!$A:$A,$A2245),SUMIFS('Census Data'!X:X,'Census Data'!$A:$A,$A2245))/SUMIFS('Census Data'!$F:$F,'Census Data'!$A:$A,$A2245)</f>
        <v>4.2644267657392078E-2</v>
      </c>
      <c r="K2245" s="19">
        <f t="shared" si="71"/>
        <v>0.95735573234260796</v>
      </c>
      <c r="L2245" s="24">
        <f>'EPA Data'!D2246/SUM('EPA Data'!D:D)</f>
        <v>1.3567792471955086E-4</v>
      </c>
      <c r="M2245" s="24">
        <f>'EPA Data'!E2246/SUM('EPA Data'!E:E)</f>
        <v>1.4579200402763275E-4</v>
      </c>
      <c r="N2245" s="24">
        <f>'EPA Data'!F2246/SUM('EPA Data'!F:F)</f>
        <v>1.6164446895353409E-4</v>
      </c>
      <c r="O2245" s="24">
        <f>'EPA Data'!G2246/SUM('EPA Data'!G:G)</f>
        <v>6.1998083059467451E-5</v>
      </c>
      <c r="P2245" s="24">
        <f>'EPA Data'!H2246/SUM('EPA Data'!H:H)</f>
        <v>8.3274420102900129E-5</v>
      </c>
      <c r="Q2245" s="24">
        <f>'EPA Data'!I2246/SUM('EPA Data'!I:I)</f>
        <v>4.8786205289716369E-5</v>
      </c>
      <c r="R2245" s="24">
        <f>'EPA Data'!J2246/SUM('EPA Data'!J:J)</f>
        <v>7.9422859726330328E-5</v>
      </c>
      <c r="S2245" s="24">
        <f>'EPA Data'!K2246/SUM('EPA Data'!K:K)</f>
        <v>1.4305177273607819E-4</v>
      </c>
      <c r="T2245" s="24">
        <f>'EPA Data'!L2246/SUM('EPA Data'!L:L)</f>
        <v>1.2248329539065063E-4</v>
      </c>
      <c r="U2245" s="24">
        <f>'EPA Data'!M2246/SUM('EPA Data'!M:M)</f>
        <v>1.6860296492275971E-4</v>
      </c>
      <c r="V2245" s="24">
        <f>'EPA Data'!N2246/SUM('EPA Data'!N:N)</f>
        <v>9.6201514031176845E-5</v>
      </c>
      <c r="W2245" s="24">
        <f>'EPA Data'!O2246/SUM('EPA Data'!O:O)</f>
        <v>1.5594376034732966E-4</v>
      </c>
      <c r="X2245" s="24">
        <f>'EPA Data'!P2246/SUM('EPA Data'!P:P)</f>
        <v>9.2497065231711111E-5</v>
      </c>
    </row>
    <row r="2246" spans="1:24" x14ac:dyDescent="0.25">
      <c r="A2246" s="16" t="s">
        <v>3647</v>
      </c>
      <c r="B2246" s="16" t="s">
        <v>3598</v>
      </c>
      <c r="C2246" s="21" t="s">
        <v>3648</v>
      </c>
      <c r="D2246" s="17">
        <f>SUMIFS('Census Data'!G:G,'Census Data'!$A:$A,$A2246)/SUMIFS('Census Data'!$F:$F,'Census Data'!$A:$A,$A2246)</f>
        <v>0.48591623186470423</v>
      </c>
      <c r="E2246" s="19">
        <f>SUMIFS('Census Data'!H:H,'Census Data'!$A:$A,$A2246)/SUMIFS('Census Data'!$F:$F,'Census Data'!$A:$A,$A2246)</f>
        <v>0.51408376813529577</v>
      </c>
      <c r="F2246" s="17">
        <f>SUM(SUMIFS('Census Data'!I:I,'Census Data'!$A:$A,$A2246),SUMIFS('Census Data'!J:J,'Census Data'!$A:$A,$A2246))/SUMIFS('Census Data'!$F:$F,'Census Data'!$A:$A,$A2246)</f>
        <v>0.90444213397941564</v>
      </c>
      <c r="G2246" s="17">
        <f>SUM(SUMIFS('Census Data'!K:K,'Census Data'!$A:$A,$A2246),SUMIFS('Census Data'!L:L,'Census Data'!$A:$A,$A2246))/SUMIFS('Census Data'!$F:$F,'Census Data'!$A:$A,$A2246)</f>
        <v>4.1621755677861826E-2</v>
      </c>
      <c r="H2246" s="17">
        <f>SUM(SUMIFS('Census Data'!O:O,'Census Data'!$A:$A,$A2246),SUMIFS('Census Data'!P:P,'Census Data'!$A:$A,$A2246))/SUMIFS('Census Data'!$F:$F,'Census Data'!$A:$A,$A2246)</f>
        <v>3.1415435390177132E-2</v>
      </c>
      <c r="I2246" s="19">
        <f t="shared" si="70"/>
        <v>2.2520674952545394E-2</v>
      </c>
      <c r="J2246" s="17">
        <f>SUM(SUMIFS('Census Data'!W:W,'Census Data'!$A:$A,$A2246),SUMIFS('Census Data'!X:X,'Census Data'!$A:$A,$A2246))/SUMIFS('Census Data'!$F:$F,'Census Data'!$A:$A,$A2246)</f>
        <v>8.3949369020479406E-2</v>
      </c>
      <c r="K2246" s="19">
        <f t="shared" si="71"/>
        <v>0.91605063097952055</v>
      </c>
      <c r="L2246" s="24">
        <f>'EPA Data'!D2247/SUM('EPA Data'!D:D)</f>
        <v>3.4865366538238299E-3</v>
      </c>
      <c r="M2246" s="24">
        <f>'EPA Data'!E2247/SUM('EPA Data'!E:E)</f>
        <v>1.549301580226147E-3</v>
      </c>
      <c r="N2246" s="24">
        <f>'EPA Data'!F2247/SUM('EPA Data'!F:F)</f>
        <v>1.3984307504597345E-3</v>
      </c>
      <c r="O2246" s="24">
        <f>'EPA Data'!G2247/SUM('EPA Data'!G:G)</f>
        <v>7.9219805109766726E-4</v>
      </c>
      <c r="P2246" s="24">
        <f>'EPA Data'!H2247/SUM('EPA Data'!H:H)</f>
        <v>9.1192716504479097E-4</v>
      </c>
      <c r="Q2246" s="24">
        <f>'EPA Data'!I2247/SUM('EPA Data'!I:I)</f>
        <v>6.1540075695251802E-4</v>
      </c>
      <c r="R2246" s="24">
        <f>'EPA Data'!J2247/SUM('EPA Data'!J:J)</f>
        <v>1.1807924591258907E-3</v>
      </c>
      <c r="S2246" s="24">
        <f>'EPA Data'!K2247/SUM('EPA Data'!K:K)</f>
        <v>1.3256345539887826E-3</v>
      </c>
      <c r="T2246" s="24">
        <f>'EPA Data'!L2247/SUM('EPA Data'!L:L)</f>
        <v>1.113934902374786E-3</v>
      </c>
      <c r="U2246" s="24">
        <f>'EPA Data'!M2247/SUM('EPA Data'!M:M)</f>
        <v>1.8612687356970251E-3</v>
      </c>
      <c r="V2246" s="24">
        <f>'EPA Data'!N2247/SUM('EPA Data'!N:N)</f>
        <v>1.3185577747249126E-3</v>
      </c>
      <c r="W2246" s="24">
        <f>'EPA Data'!O2247/SUM('EPA Data'!O:O)</f>
        <v>1.8585536507249127E-3</v>
      </c>
      <c r="X2246" s="24">
        <f>'EPA Data'!P2247/SUM('EPA Data'!P:P)</f>
        <v>8.3642062905814763E-4</v>
      </c>
    </row>
    <row r="2247" spans="1:24" x14ac:dyDescent="0.25">
      <c r="A2247" s="16" t="s">
        <v>3649</v>
      </c>
      <c r="B2247" s="16" t="s">
        <v>3598</v>
      </c>
      <c r="C2247" s="21" t="s">
        <v>2772</v>
      </c>
      <c r="D2247" s="17">
        <f>SUMIFS('Census Data'!G:G,'Census Data'!$A:$A,$A2247)/SUMIFS('Census Data'!$F:$F,'Census Data'!$A:$A,$A2247)</f>
        <v>0.49000776949520269</v>
      </c>
      <c r="E2247" s="19">
        <f>SUMIFS('Census Data'!H:H,'Census Data'!$A:$A,$A2247)/SUMIFS('Census Data'!$F:$F,'Census Data'!$A:$A,$A2247)</f>
        <v>0.50999223050479725</v>
      </c>
      <c r="F2247" s="17">
        <f>SUM(SUMIFS('Census Data'!I:I,'Census Data'!$A:$A,$A2247),SUMIFS('Census Data'!J:J,'Census Data'!$A:$A,$A2247))/SUMIFS('Census Data'!$F:$F,'Census Data'!$A:$A,$A2247)</f>
        <v>0.8965191195549399</v>
      </c>
      <c r="G2247" s="17">
        <f>SUM(SUMIFS('Census Data'!K:K,'Census Data'!$A:$A,$A2247),SUMIFS('Census Data'!L:L,'Census Data'!$A:$A,$A2247))/SUMIFS('Census Data'!$F:$F,'Census Data'!$A:$A,$A2247)</f>
        <v>5.1925515462028428E-2</v>
      </c>
      <c r="H2247" s="17">
        <f>SUM(SUMIFS('Census Data'!O:O,'Census Data'!$A:$A,$A2247),SUMIFS('Census Data'!P:P,'Census Data'!$A:$A,$A2247))/SUMIFS('Census Data'!$F:$F,'Census Data'!$A:$A,$A2247)</f>
        <v>2.5382794232982241E-2</v>
      </c>
      <c r="I2247" s="19">
        <f t="shared" si="70"/>
        <v>2.6172570750049418E-2</v>
      </c>
      <c r="J2247" s="17">
        <f>SUM(SUMIFS('Census Data'!W:W,'Census Data'!$A:$A,$A2247),SUMIFS('Census Data'!X:X,'Census Data'!$A:$A,$A2247))/SUMIFS('Census Data'!$F:$F,'Census Data'!$A:$A,$A2247)</f>
        <v>0.10963600647946581</v>
      </c>
      <c r="K2247" s="19">
        <f t="shared" si="71"/>
        <v>0.89036399352053419</v>
      </c>
      <c r="L2247" s="24">
        <f>'EPA Data'!D2248/SUM('EPA Data'!D:D)</f>
        <v>4.1344406210430413E-3</v>
      </c>
      <c r="M2247" s="24">
        <f>'EPA Data'!E2248/SUM('EPA Data'!E:E)</f>
        <v>2.958819327314299E-3</v>
      </c>
      <c r="N2247" s="24">
        <f>'EPA Data'!F2248/SUM('EPA Data'!F:F)</f>
        <v>2.8827096942987845E-3</v>
      </c>
      <c r="O2247" s="24">
        <f>'EPA Data'!G2248/SUM('EPA Data'!G:G)</f>
        <v>2.4742039457019893E-3</v>
      </c>
      <c r="P2247" s="24">
        <f>'EPA Data'!H2248/SUM('EPA Data'!H:H)</f>
        <v>2.3902168005267427E-3</v>
      </c>
      <c r="Q2247" s="24">
        <f>'EPA Data'!I2248/SUM('EPA Data'!I:I)</f>
        <v>1.6416571851426657E-3</v>
      </c>
      <c r="R2247" s="24">
        <f>'EPA Data'!J2248/SUM('EPA Data'!J:J)</f>
        <v>3.2819305514527569E-3</v>
      </c>
      <c r="S2247" s="24">
        <f>'EPA Data'!K2248/SUM('EPA Data'!K:K)</f>
        <v>3.3204468298179825E-3</v>
      </c>
      <c r="T2247" s="24">
        <f>'EPA Data'!L2248/SUM('EPA Data'!L:L)</f>
        <v>2.3950333469609894E-3</v>
      </c>
      <c r="U2247" s="24">
        <f>'EPA Data'!M2248/SUM('EPA Data'!M:M)</f>
        <v>4.5627095531259034E-3</v>
      </c>
      <c r="V2247" s="24">
        <f>'EPA Data'!N2248/SUM('EPA Data'!N:N)</f>
        <v>3.4218384452560291E-3</v>
      </c>
      <c r="W2247" s="24">
        <f>'EPA Data'!O2248/SUM('EPA Data'!O:O)</f>
        <v>5.6636860891038174E-3</v>
      </c>
      <c r="X2247" s="24">
        <f>'EPA Data'!P2248/SUM('EPA Data'!P:P)</f>
        <v>1.9032034462324091E-3</v>
      </c>
    </row>
    <row r="2248" spans="1:24" x14ac:dyDescent="0.25">
      <c r="A2248" s="16" t="s">
        <v>3650</v>
      </c>
      <c r="B2248" s="16" t="s">
        <v>3598</v>
      </c>
      <c r="C2248" s="21" t="s">
        <v>101</v>
      </c>
      <c r="D2248" s="17">
        <f>SUMIFS('Census Data'!G:G,'Census Data'!$A:$A,$A2248)/SUMIFS('Census Data'!$F:$F,'Census Data'!$A:$A,$A2248)</f>
        <v>0.48411918795022924</v>
      </c>
      <c r="E2248" s="19">
        <f>SUMIFS('Census Data'!H:H,'Census Data'!$A:$A,$A2248)/SUMIFS('Census Data'!$F:$F,'Census Data'!$A:$A,$A2248)</f>
        <v>0.51588081204977076</v>
      </c>
      <c r="F2248" s="17">
        <f>SUM(SUMIFS('Census Data'!I:I,'Census Data'!$A:$A,$A2248),SUMIFS('Census Data'!J:J,'Census Data'!$A:$A,$A2248))/SUMIFS('Census Data'!$F:$F,'Census Data'!$A:$A,$A2248)</f>
        <v>0.92873514828328185</v>
      </c>
      <c r="G2248" s="17">
        <f>SUM(SUMIFS('Census Data'!K:K,'Census Data'!$A:$A,$A2248),SUMIFS('Census Data'!L:L,'Census Data'!$A:$A,$A2248))/SUMIFS('Census Data'!$F:$F,'Census Data'!$A:$A,$A2248)</f>
        <v>4.3561137618112075E-2</v>
      </c>
      <c r="H2248" s="17">
        <f>SUM(SUMIFS('Census Data'!O:O,'Census Data'!$A:$A,$A2248),SUMIFS('Census Data'!P:P,'Census Data'!$A:$A,$A2248))/SUMIFS('Census Data'!$F:$F,'Census Data'!$A:$A,$A2248)</f>
        <v>4.7010945832163904E-3</v>
      </c>
      <c r="I2248" s="19">
        <f t="shared" si="70"/>
        <v>2.3002619515389622E-2</v>
      </c>
      <c r="J2248" s="17">
        <f>SUM(SUMIFS('Census Data'!W:W,'Census Data'!$A:$A,$A2248),SUMIFS('Census Data'!X:X,'Census Data'!$A:$A,$A2248))/SUMIFS('Census Data'!$F:$F,'Census Data'!$A:$A,$A2248)</f>
        <v>1.6091308822153615E-2</v>
      </c>
      <c r="K2248" s="19">
        <f t="shared" si="71"/>
        <v>0.98390869117784641</v>
      </c>
      <c r="L2248" s="24">
        <f>'EPA Data'!D2249/SUM('EPA Data'!D:D)</f>
        <v>4.6577889906311597E-4</v>
      </c>
      <c r="M2248" s="24">
        <f>'EPA Data'!E2249/SUM('EPA Data'!E:E)</f>
        <v>5.6653744743374206E-4</v>
      </c>
      <c r="N2248" s="24">
        <f>'EPA Data'!F2249/SUM('EPA Data'!F:F)</f>
        <v>6.9852771494771258E-4</v>
      </c>
      <c r="O2248" s="24">
        <f>'EPA Data'!G2249/SUM('EPA Data'!G:G)</f>
        <v>3.2764679373169329E-4</v>
      </c>
      <c r="P2248" s="24">
        <f>'EPA Data'!H2249/SUM('EPA Data'!H:H)</f>
        <v>3.6633034864708294E-4</v>
      </c>
      <c r="Q2248" s="24">
        <f>'EPA Data'!I2249/SUM('EPA Data'!I:I)</f>
        <v>1.8366261761972754E-4</v>
      </c>
      <c r="R2248" s="24">
        <f>'EPA Data'!J2249/SUM('EPA Data'!J:J)</f>
        <v>4.4373990670874255E-4</v>
      </c>
      <c r="S2248" s="24">
        <f>'EPA Data'!K2249/SUM('EPA Data'!K:K)</f>
        <v>6.008518287195059E-4</v>
      </c>
      <c r="T2248" s="24">
        <f>'EPA Data'!L2249/SUM('EPA Data'!L:L)</f>
        <v>5.2143009533424226E-4</v>
      </c>
      <c r="U2248" s="24">
        <f>'EPA Data'!M2249/SUM('EPA Data'!M:M)</f>
        <v>8.7938588748674143E-4</v>
      </c>
      <c r="V2248" s="24">
        <f>'EPA Data'!N2249/SUM('EPA Data'!N:N)</f>
        <v>4.9771813230858929E-4</v>
      </c>
      <c r="W2248" s="24">
        <f>'EPA Data'!O2249/SUM('EPA Data'!O:O)</f>
        <v>6.0047564111793744E-4</v>
      </c>
      <c r="X2248" s="24">
        <f>'EPA Data'!P2249/SUM('EPA Data'!P:P)</f>
        <v>4.3004580396890864E-4</v>
      </c>
    </row>
    <row r="2249" spans="1:24" x14ac:dyDescent="0.25">
      <c r="A2249" s="16" t="s">
        <v>3651</v>
      </c>
      <c r="B2249" s="16" t="s">
        <v>3598</v>
      </c>
      <c r="C2249" s="21" t="s">
        <v>3652</v>
      </c>
      <c r="D2249" s="17">
        <f>SUMIFS('Census Data'!G:G,'Census Data'!$A:$A,$A2249)/SUMIFS('Census Data'!$F:$F,'Census Data'!$A:$A,$A2249)</f>
        <v>0.4917943763091267</v>
      </c>
      <c r="E2249" s="19">
        <f>SUMIFS('Census Data'!H:H,'Census Data'!$A:$A,$A2249)/SUMIFS('Census Data'!$F:$F,'Census Data'!$A:$A,$A2249)</f>
        <v>0.5082056236908733</v>
      </c>
      <c r="F2249" s="17">
        <f>SUM(SUMIFS('Census Data'!I:I,'Census Data'!$A:$A,$A2249),SUMIFS('Census Data'!J:J,'Census Data'!$A:$A,$A2249))/SUMIFS('Census Data'!$F:$F,'Census Data'!$A:$A,$A2249)</f>
        <v>0.92607533517169394</v>
      </c>
      <c r="G2249" s="17">
        <f>SUM(SUMIFS('Census Data'!K:K,'Census Data'!$A:$A,$A2249),SUMIFS('Census Data'!L:L,'Census Data'!$A:$A,$A2249))/SUMIFS('Census Data'!$F:$F,'Census Data'!$A:$A,$A2249)</f>
        <v>3.7371379405189253E-2</v>
      </c>
      <c r="H2249" s="17">
        <f>SUM(SUMIFS('Census Data'!O:O,'Census Data'!$A:$A,$A2249),SUMIFS('Census Data'!P:P,'Census Data'!$A:$A,$A2249))/SUMIFS('Census Data'!$F:$F,'Census Data'!$A:$A,$A2249)</f>
        <v>1.5402734972812479E-2</v>
      </c>
      <c r="I2249" s="19">
        <f t="shared" si="70"/>
        <v>2.1150550450304229E-2</v>
      </c>
      <c r="J2249" s="17">
        <f>SUM(SUMIFS('Census Data'!W:W,'Census Data'!$A:$A,$A2249),SUMIFS('Census Data'!X:X,'Census Data'!$A:$A,$A2249))/SUMIFS('Census Data'!$F:$F,'Census Data'!$A:$A,$A2249)</f>
        <v>0.14145973355525307</v>
      </c>
      <c r="K2249" s="19">
        <f t="shared" si="71"/>
        <v>0.8585402664447469</v>
      </c>
      <c r="L2249" s="24">
        <f>'EPA Data'!D2250/SUM('EPA Data'!D:D)</f>
        <v>1.5826055965468828E-3</v>
      </c>
      <c r="M2249" s="24">
        <f>'EPA Data'!E2250/SUM('EPA Data'!E:E)</f>
        <v>9.2526609226127978E-4</v>
      </c>
      <c r="N2249" s="24">
        <f>'EPA Data'!F2250/SUM('EPA Data'!F:F)</f>
        <v>8.8069528124697983E-4</v>
      </c>
      <c r="O2249" s="24">
        <f>'EPA Data'!G2250/SUM('EPA Data'!G:G)</f>
        <v>6.0317148120125311E-4</v>
      </c>
      <c r="P2249" s="24">
        <f>'EPA Data'!H2250/SUM('EPA Data'!H:H)</f>
        <v>6.1164392051134763E-4</v>
      </c>
      <c r="Q2249" s="24">
        <f>'EPA Data'!I2250/SUM('EPA Data'!I:I)</f>
        <v>4.0733601727421131E-4</v>
      </c>
      <c r="R2249" s="24">
        <f>'EPA Data'!J2250/SUM('EPA Data'!J:J)</f>
        <v>7.6124715901811557E-4</v>
      </c>
      <c r="S2249" s="24">
        <f>'EPA Data'!K2250/SUM('EPA Data'!K:K)</f>
        <v>9.0961981136751828E-4</v>
      </c>
      <c r="T2249" s="24">
        <f>'EPA Data'!L2250/SUM('EPA Data'!L:L)</f>
        <v>7.8069660363912436E-4</v>
      </c>
      <c r="U2249" s="24">
        <f>'EPA Data'!M2250/SUM('EPA Data'!M:M)</f>
        <v>1.3324229299041509E-3</v>
      </c>
      <c r="V2249" s="24">
        <f>'EPA Data'!N2250/SUM('EPA Data'!N:N)</f>
        <v>8.1717176710524705E-4</v>
      </c>
      <c r="W2249" s="24">
        <f>'EPA Data'!O2250/SUM('EPA Data'!O:O)</f>
        <v>1.3449419415071833E-3</v>
      </c>
      <c r="X2249" s="24">
        <f>'EPA Data'!P2250/SUM('EPA Data'!P:P)</f>
        <v>5.6027033413009694E-4</v>
      </c>
    </row>
    <row r="2250" spans="1:24" x14ac:dyDescent="0.25">
      <c r="A2250" s="16" t="s">
        <v>3653</v>
      </c>
      <c r="B2250" s="16" t="s">
        <v>3598</v>
      </c>
      <c r="C2250" s="21" t="s">
        <v>3654</v>
      </c>
      <c r="D2250" s="17">
        <f>SUMIFS('Census Data'!G:G,'Census Data'!$A:$A,$A2250)/SUMIFS('Census Data'!$F:$F,'Census Data'!$A:$A,$A2250)</f>
        <v>0.49047974915926112</v>
      </c>
      <c r="E2250" s="19">
        <f>SUMIFS('Census Data'!H:H,'Census Data'!$A:$A,$A2250)/SUMIFS('Census Data'!$F:$F,'Census Data'!$A:$A,$A2250)</f>
        <v>0.50952025084073893</v>
      </c>
      <c r="F2250" s="17">
        <f>SUM(SUMIFS('Census Data'!I:I,'Census Data'!$A:$A,$A2250),SUMIFS('Census Data'!J:J,'Census Data'!$A:$A,$A2250))/SUMIFS('Census Data'!$F:$F,'Census Data'!$A:$A,$A2250)</f>
        <v>0.82433566736525166</v>
      </c>
      <c r="G2250" s="17">
        <f>SUM(SUMIFS('Census Data'!K:K,'Census Data'!$A:$A,$A2250),SUMIFS('Census Data'!L:L,'Census Data'!$A:$A,$A2250))/SUMIFS('Census Data'!$F:$F,'Census Data'!$A:$A,$A2250)</f>
        <v>9.9199064221077771E-2</v>
      </c>
      <c r="H2250" s="17">
        <f>SUM(SUMIFS('Census Data'!O:O,'Census Data'!$A:$A,$A2250),SUMIFS('Census Data'!P:P,'Census Data'!$A:$A,$A2250))/SUMIFS('Census Data'!$F:$F,'Census Data'!$A:$A,$A2250)</f>
        <v>3.7831895548010114E-2</v>
      </c>
      <c r="I2250" s="19">
        <f t="shared" si="70"/>
        <v>3.8633372865660487E-2</v>
      </c>
      <c r="J2250" s="17">
        <f>SUM(SUMIFS('Census Data'!W:W,'Census Data'!$A:$A,$A2250),SUMIFS('Census Data'!X:X,'Census Data'!$A:$A,$A2250))/SUMIFS('Census Data'!$F:$F,'Census Data'!$A:$A,$A2250)</f>
        <v>0.26242966765768255</v>
      </c>
      <c r="K2250" s="19">
        <f t="shared" si="71"/>
        <v>0.7375703323423175</v>
      </c>
      <c r="L2250" s="24">
        <f>'EPA Data'!D2251/SUM('EPA Data'!D:D)</f>
        <v>2.9112153406257693E-3</v>
      </c>
      <c r="M2250" s="24">
        <f>'EPA Data'!E2251/SUM('EPA Data'!E:E)</f>
        <v>1.8599614992541511E-3</v>
      </c>
      <c r="N2250" s="24">
        <f>'EPA Data'!F2251/SUM('EPA Data'!F:F)</f>
        <v>1.8496556409798566E-3</v>
      </c>
      <c r="O2250" s="24">
        <f>'EPA Data'!G2251/SUM('EPA Data'!G:G)</f>
        <v>1.7298907101808599E-3</v>
      </c>
      <c r="P2250" s="24">
        <f>'EPA Data'!H2251/SUM('EPA Data'!H:H)</f>
        <v>1.5221930087417346E-3</v>
      </c>
      <c r="Q2250" s="24">
        <f>'EPA Data'!I2251/SUM('EPA Data'!I:I)</f>
        <v>1.2112264154609551E-3</v>
      </c>
      <c r="R2250" s="24">
        <f>'EPA Data'!J2251/SUM('EPA Data'!J:J)</f>
        <v>2.351246385972E-3</v>
      </c>
      <c r="S2250" s="24">
        <f>'EPA Data'!K2251/SUM('EPA Data'!K:K)</f>
        <v>1.9404246320213849E-3</v>
      </c>
      <c r="T2250" s="24">
        <f>'EPA Data'!L2251/SUM('EPA Data'!L:L)</f>
        <v>1.7087715757392518E-3</v>
      </c>
      <c r="U2250" s="24">
        <f>'EPA Data'!M2251/SUM('EPA Data'!M:M)</f>
        <v>3.1421664865223659E-3</v>
      </c>
      <c r="V2250" s="24">
        <f>'EPA Data'!N2251/SUM('EPA Data'!N:N)</f>
        <v>2.295531693549326E-3</v>
      </c>
      <c r="W2250" s="24">
        <f>'EPA Data'!O2251/SUM('EPA Data'!O:O)</f>
        <v>3.2857943073251548E-3</v>
      </c>
      <c r="X2250" s="24">
        <f>'EPA Data'!P2251/SUM('EPA Data'!P:P)</f>
        <v>1.1365877706011856E-3</v>
      </c>
    </row>
    <row r="2251" spans="1:24" x14ac:dyDescent="0.25">
      <c r="A2251" s="16" t="s">
        <v>3655</v>
      </c>
      <c r="B2251" s="16" t="s">
        <v>3598</v>
      </c>
      <c r="C2251" s="21" t="s">
        <v>3656</v>
      </c>
      <c r="D2251" s="17">
        <f>SUMIFS('Census Data'!G:G,'Census Data'!$A:$A,$A2251)/SUMIFS('Census Data'!$F:$F,'Census Data'!$A:$A,$A2251)</f>
        <v>0.49509635589776224</v>
      </c>
      <c r="E2251" s="19">
        <f>SUMIFS('Census Data'!H:H,'Census Data'!$A:$A,$A2251)/SUMIFS('Census Data'!$F:$F,'Census Data'!$A:$A,$A2251)</f>
        <v>0.50490364410223776</v>
      </c>
      <c r="F2251" s="17">
        <f>SUM(SUMIFS('Census Data'!I:I,'Census Data'!$A:$A,$A2251),SUMIFS('Census Data'!J:J,'Census Data'!$A:$A,$A2251))/SUMIFS('Census Data'!$F:$F,'Census Data'!$A:$A,$A2251)</f>
        <v>0.89263965068033535</v>
      </c>
      <c r="G2251" s="17">
        <f>SUM(SUMIFS('Census Data'!K:K,'Census Data'!$A:$A,$A2251),SUMIFS('Census Data'!L:L,'Census Data'!$A:$A,$A2251))/SUMIFS('Census Data'!$F:$F,'Census Data'!$A:$A,$A2251)</f>
        <v>6.6168478688917107E-2</v>
      </c>
      <c r="H2251" s="17">
        <f>SUM(SUMIFS('Census Data'!O:O,'Census Data'!$A:$A,$A2251),SUMIFS('Census Data'!P:P,'Census Data'!$A:$A,$A2251))/SUMIFS('Census Data'!$F:$F,'Census Data'!$A:$A,$A2251)</f>
        <v>1.421158917134243E-2</v>
      </c>
      <c r="I2251" s="19">
        <f t="shared" si="70"/>
        <v>2.698028145940512E-2</v>
      </c>
      <c r="J2251" s="17">
        <f>SUM(SUMIFS('Census Data'!W:W,'Census Data'!$A:$A,$A2251),SUMIFS('Census Data'!X:X,'Census Data'!$A:$A,$A2251))/SUMIFS('Census Data'!$F:$F,'Census Data'!$A:$A,$A2251)</f>
        <v>0.13779980278308976</v>
      </c>
      <c r="K2251" s="19">
        <f t="shared" si="71"/>
        <v>0.86220019721691021</v>
      </c>
      <c r="L2251" s="24">
        <f>'EPA Data'!D2252/SUM('EPA Data'!D:D)</f>
        <v>3.8278512518561182E-3</v>
      </c>
      <c r="M2251" s="24">
        <f>'EPA Data'!E2252/SUM('EPA Data'!E:E)</f>
        <v>2.3463850080324665E-3</v>
      </c>
      <c r="N2251" s="24">
        <f>'EPA Data'!F2252/SUM('EPA Data'!F:F)</f>
        <v>2.2502634727101186E-3</v>
      </c>
      <c r="O2251" s="24">
        <f>'EPA Data'!G2252/SUM('EPA Data'!G:G)</f>
        <v>1.1724208121576317E-3</v>
      </c>
      <c r="P2251" s="24">
        <f>'EPA Data'!H2252/SUM('EPA Data'!H:H)</f>
        <v>1.441490744006091E-3</v>
      </c>
      <c r="Q2251" s="24">
        <f>'EPA Data'!I2252/SUM('EPA Data'!I:I)</f>
        <v>9.8102402384550895E-4</v>
      </c>
      <c r="R2251" s="24">
        <f>'EPA Data'!J2252/SUM('EPA Data'!J:J)</f>
        <v>1.5575107420828893E-3</v>
      </c>
      <c r="S2251" s="24">
        <f>'EPA Data'!K2252/SUM('EPA Data'!K:K)</f>
        <v>2.1373335674499325E-3</v>
      </c>
      <c r="T2251" s="24">
        <f>'EPA Data'!L2252/SUM('EPA Data'!L:L)</f>
        <v>1.7976204018661191E-3</v>
      </c>
      <c r="U2251" s="24">
        <f>'EPA Data'!M2252/SUM('EPA Data'!M:M)</f>
        <v>2.799974507059056E-3</v>
      </c>
      <c r="V2251" s="24">
        <f>'EPA Data'!N2252/SUM('EPA Data'!N:N)</f>
        <v>2.0125710026577823E-3</v>
      </c>
      <c r="W2251" s="24">
        <f>'EPA Data'!O2252/SUM('EPA Data'!O:O)</f>
        <v>3.0544158411646982E-3</v>
      </c>
      <c r="X2251" s="24">
        <f>'EPA Data'!P2252/SUM('EPA Data'!P:P)</f>
        <v>1.3508583523532186E-3</v>
      </c>
    </row>
    <row r="2252" spans="1:24" x14ac:dyDescent="0.25">
      <c r="A2252" s="16" t="s">
        <v>3657</v>
      </c>
      <c r="B2252" s="16" t="s">
        <v>3598</v>
      </c>
      <c r="C2252" s="21" t="s">
        <v>3658</v>
      </c>
      <c r="D2252" s="17">
        <f>SUMIFS('Census Data'!G:G,'Census Data'!$A:$A,$A2252)/SUMIFS('Census Data'!$F:$F,'Census Data'!$A:$A,$A2252)</f>
        <v>0.48981897457170848</v>
      </c>
      <c r="E2252" s="19">
        <f>SUMIFS('Census Data'!H:H,'Census Data'!$A:$A,$A2252)/SUMIFS('Census Data'!$F:$F,'Census Data'!$A:$A,$A2252)</f>
        <v>0.51018102542829147</v>
      </c>
      <c r="F2252" s="17">
        <f>SUM(SUMIFS('Census Data'!I:I,'Census Data'!$A:$A,$A2252),SUMIFS('Census Data'!J:J,'Census Data'!$A:$A,$A2252))/SUMIFS('Census Data'!$F:$F,'Census Data'!$A:$A,$A2252)</f>
        <v>0.91973450780677679</v>
      </c>
      <c r="G2252" s="17">
        <f>SUM(SUMIFS('Census Data'!K:K,'Census Data'!$A:$A,$A2252),SUMIFS('Census Data'!L:L,'Census Data'!$A:$A,$A2252))/SUMIFS('Census Data'!$F:$F,'Census Data'!$A:$A,$A2252)</f>
        <v>4.8129286224944619E-2</v>
      </c>
      <c r="H2252" s="17">
        <f>SUM(SUMIFS('Census Data'!O:O,'Census Data'!$A:$A,$A2252),SUMIFS('Census Data'!P:P,'Census Data'!$A:$A,$A2252))/SUMIFS('Census Data'!$F:$F,'Census Data'!$A:$A,$A2252)</f>
        <v>6.725566862902585E-3</v>
      </c>
      <c r="I2252" s="19">
        <f t="shared" si="70"/>
        <v>2.5410639105375998E-2</v>
      </c>
      <c r="J2252" s="17">
        <f>SUM(SUMIFS('Census Data'!W:W,'Census Data'!$A:$A,$A2252),SUMIFS('Census Data'!X:X,'Census Data'!$A:$A,$A2252))/SUMIFS('Census Data'!$F:$F,'Census Data'!$A:$A,$A2252)</f>
        <v>2.1500631073531101E-2</v>
      </c>
      <c r="K2252" s="19">
        <f t="shared" si="71"/>
        <v>0.97849936892646894</v>
      </c>
      <c r="L2252" s="24">
        <f>'EPA Data'!D2253/SUM('EPA Data'!D:D)</f>
        <v>8.3815327494793379E-4</v>
      </c>
      <c r="M2252" s="24">
        <f>'EPA Data'!E2253/SUM('EPA Data'!E:E)</f>
        <v>7.7783220225252745E-4</v>
      </c>
      <c r="N2252" s="24">
        <f>'EPA Data'!F2253/SUM('EPA Data'!F:F)</f>
        <v>8.5733458228143332E-4</v>
      </c>
      <c r="O2252" s="24">
        <f>'EPA Data'!G2253/SUM('EPA Data'!G:G)</f>
        <v>2.4671996356869809E-4</v>
      </c>
      <c r="P2252" s="24">
        <f>'EPA Data'!H2253/SUM('EPA Data'!H:H)</f>
        <v>3.9396755759649795E-4</v>
      </c>
      <c r="Q2252" s="24">
        <f>'EPA Data'!I2253/SUM('EPA Data'!I:I)</f>
        <v>2.5104099911115005E-4</v>
      </c>
      <c r="R2252" s="24">
        <f>'EPA Data'!J2253/SUM('EPA Data'!J:J)</f>
        <v>3.6448965389078826E-4</v>
      </c>
      <c r="S2252" s="24">
        <f>'EPA Data'!K2253/SUM('EPA Data'!K:K)</f>
        <v>6.9503585453018694E-4</v>
      </c>
      <c r="T2252" s="24">
        <f>'EPA Data'!L2253/SUM('EPA Data'!L:L)</f>
        <v>6.4524275356749527E-4</v>
      </c>
      <c r="U2252" s="24">
        <f>'EPA Data'!M2253/SUM('EPA Data'!M:M)</f>
        <v>6.4598762979548334E-4</v>
      </c>
      <c r="V2252" s="24">
        <f>'EPA Data'!N2253/SUM('EPA Data'!N:N)</f>
        <v>4.9899739157210703E-4</v>
      </c>
      <c r="W2252" s="24">
        <f>'EPA Data'!O2253/SUM('EPA Data'!O:O)</f>
        <v>7.6271976121757273E-4</v>
      </c>
      <c r="X2252" s="24">
        <f>'EPA Data'!P2253/SUM('EPA Data'!P:P)</f>
        <v>4.7927676975997418E-4</v>
      </c>
    </row>
    <row r="2253" spans="1:24" x14ac:dyDescent="0.25">
      <c r="A2253" s="16" t="s">
        <v>3659</v>
      </c>
      <c r="B2253" s="16" t="s">
        <v>3598</v>
      </c>
      <c r="C2253" s="21" t="s">
        <v>3660</v>
      </c>
      <c r="D2253" s="17">
        <f>SUMIFS('Census Data'!G:G,'Census Data'!$A:$A,$A2253)/SUMIFS('Census Data'!$F:$F,'Census Data'!$A:$A,$A2253)</f>
        <v>0.51332923076923076</v>
      </c>
      <c r="E2253" s="19">
        <f>SUMIFS('Census Data'!H:H,'Census Data'!$A:$A,$A2253)/SUMIFS('Census Data'!$F:$F,'Census Data'!$A:$A,$A2253)</f>
        <v>0.48667076923076924</v>
      </c>
      <c r="F2253" s="17">
        <f>SUM(SUMIFS('Census Data'!I:I,'Census Data'!$A:$A,$A2253),SUMIFS('Census Data'!J:J,'Census Data'!$A:$A,$A2253))/SUMIFS('Census Data'!$F:$F,'Census Data'!$A:$A,$A2253)</f>
        <v>0.95273846153846153</v>
      </c>
      <c r="G2253" s="17">
        <f>SUM(SUMIFS('Census Data'!K:K,'Census Data'!$A:$A,$A2253),SUMIFS('Census Data'!L:L,'Census Data'!$A:$A,$A2253))/SUMIFS('Census Data'!$F:$F,'Census Data'!$A:$A,$A2253)</f>
        <v>2.5255384615384617E-2</v>
      </c>
      <c r="H2253" s="17">
        <f>SUM(SUMIFS('Census Data'!O:O,'Census Data'!$A:$A,$A2253),SUMIFS('Census Data'!P:P,'Census Data'!$A:$A,$A2253))/SUMIFS('Census Data'!$F:$F,'Census Data'!$A:$A,$A2253)</f>
        <v>6.006153846153846E-3</v>
      </c>
      <c r="I2253" s="19">
        <f t="shared" si="70"/>
        <v>1.6000000000000014E-2</v>
      </c>
      <c r="J2253" s="17">
        <f>SUM(SUMIFS('Census Data'!W:W,'Census Data'!$A:$A,$A2253),SUMIFS('Census Data'!X:X,'Census Data'!$A:$A,$A2253))/SUMIFS('Census Data'!$F:$F,'Census Data'!$A:$A,$A2253)</f>
        <v>2.1538461538461538E-2</v>
      </c>
      <c r="K2253" s="19">
        <f t="shared" si="71"/>
        <v>0.97846153846153849</v>
      </c>
      <c r="L2253" s="24">
        <f>'EPA Data'!D2254/SUM('EPA Data'!D:D)</f>
        <v>2.411387479213243E-4</v>
      </c>
      <c r="M2253" s="24">
        <f>'EPA Data'!E2254/SUM('EPA Data'!E:E)</f>
        <v>3.2823695119385359E-4</v>
      </c>
      <c r="N2253" s="24">
        <f>'EPA Data'!F2254/SUM('EPA Data'!F:F)</f>
        <v>4.0818378765777879E-4</v>
      </c>
      <c r="O2253" s="24">
        <f>'EPA Data'!G2254/SUM('EPA Data'!G:G)</f>
        <v>9.0689240633194969E-5</v>
      </c>
      <c r="P2253" s="24">
        <f>'EPA Data'!H2254/SUM('EPA Data'!H:H)</f>
        <v>1.5506364588367376E-4</v>
      </c>
      <c r="Q2253" s="24">
        <f>'EPA Data'!I2254/SUM('EPA Data'!I:I)</f>
        <v>9.7180240288498125E-5</v>
      </c>
      <c r="R2253" s="24">
        <f>'EPA Data'!J2254/SUM('EPA Data'!J:J)</f>
        <v>1.5300877894346626E-4</v>
      </c>
      <c r="S2253" s="24">
        <f>'EPA Data'!K2254/SUM('EPA Data'!K:K)</f>
        <v>3.3084651086546911E-4</v>
      </c>
      <c r="T2253" s="24">
        <f>'EPA Data'!L2254/SUM('EPA Data'!L:L)</f>
        <v>3.6567857350687635E-4</v>
      </c>
      <c r="U2253" s="24">
        <f>'EPA Data'!M2254/SUM('EPA Data'!M:M)</f>
        <v>2.2788665113389339E-4</v>
      </c>
      <c r="V2253" s="24">
        <f>'EPA Data'!N2254/SUM('EPA Data'!N:N)</f>
        <v>2.0423525257852576E-4</v>
      </c>
      <c r="W2253" s="24">
        <f>'EPA Data'!O2254/SUM('EPA Data'!O:O)</f>
        <v>2.6467693676979919E-4</v>
      </c>
      <c r="X2253" s="24">
        <f>'EPA Data'!P2254/SUM('EPA Data'!P:P)</f>
        <v>2.0984431430684693E-4</v>
      </c>
    </row>
    <row r="2254" spans="1:24" x14ac:dyDescent="0.25">
      <c r="A2254" s="16" t="s">
        <v>3661</v>
      </c>
      <c r="B2254" s="16" t="s">
        <v>3598</v>
      </c>
      <c r="C2254" s="21" t="s">
        <v>1144</v>
      </c>
      <c r="D2254" s="17">
        <f>SUMIFS('Census Data'!G:G,'Census Data'!$A:$A,$A2254)/SUMIFS('Census Data'!$F:$F,'Census Data'!$A:$A,$A2254)</f>
        <v>0.49448018716186576</v>
      </c>
      <c r="E2254" s="19">
        <f>SUMIFS('Census Data'!H:H,'Census Data'!$A:$A,$A2254)/SUMIFS('Census Data'!$F:$F,'Census Data'!$A:$A,$A2254)</f>
        <v>0.50551981283813419</v>
      </c>
      <c r="F2254" s="17">
        <f>SUM(SUMIFS('Census Data'!I:I,'Census Data'!$A:$A,$A2254),SUMIFS('Census Data'!J:J,'Census Data'!$A:$A,$A2254))/SUMIFS('Census Data'!$F:$F,'Census Data'!$A:$A,$A2254)</f>
        <v>0.91282533996198278</v>
      </c>
      <c r="G2254" s="17">
        <f>SUM(SUMIFS('Census Data'!K:K,'Census Data'!$A:$A,$A2254),SUMIFS('Census Data'!L:L,'Census Data'!$A:$A,$A2254))/SUMIFS('Census Data'!$F:$F,'Census Data'!$A:$A,$A2254)</f>
        <v>5.856119315689428E-2</v>
      </c>
      <c r="H2254" s="17">
        <f>SUM(SUMIFS('Census Data'!O:O,'Census Data'!$A:$A,$A2254),SUMIFS('Census Data'!P:P,'Census Data'!$A:$A,$A2254))/SUMIFS('Census Data'!$F:$F,'Census Data'!$A:$A,$A2254)</f>
        <v>7.1922064629331775E-3</v>
      </c>
      <c r="I2254" s="19">
        <f t="shared" si="70"/>
        <v>2.1421260418189814E-2</v>
      </c>
      <c r="J2254" s="17">
        <f>SUM(SUMIFS('Census Data'!W:W,'Census Data'!$A:$A,$A2254),SUMIFS('Census Data'!X:X,'Census Data'!$A:$A,$A2254))/SUMIFS('Census Data'!$F:$F,'Census Data'!$A:$A,$A2254)</f>
        <v>1.6075084076619388E-2</v>
      </c>
      <c r="K2254" s="19">
        <f t="shared" si="71"/>
        <v>0.98392491592338061</v>
      </c>
      <c r="L2254" s="24">
        <f>'EPA Data'!D2255/SUM('EPA Data'!D:D)</f>
        <v>5.205188273821736E-4</v>
      </c>
      <c r="M2254" s="24">
        <f>'EPA Data'!E2255/SUM('EPA Data'!E:E)</f>
        <v>7.5175208247016498E-4</v>
      </c>
      <c r="N2254" s="24">
        <f>'EPA Data'!F2255/SUM('EPA Data'!F:F)</f>
        <v>9.2798939590637739E-4</v>
      </c>
      <c r="O2254" s="24">
        <f>'EPA Data'!G2255/SUM('EPA Data'!G:G)</f>
        <v>3.7279509480773706E-4</v>
      </c>
      <c r="P2254" s="24">
        <f>'EPA Data'!H2255/SUM('EPA Data'!H:H)</f>
        <v>4.6515681604765842E-4</v>
      </c>
      <c r="Q2254" s="24">
        <f>'EPA Data'!I2255/SUM('EPA Data'!I:I)</f>
        <v>2.4102357665239244E-4</v>
      </c>
      <c r="R2254" s="24">
        <f>'EPA Data'!J2255/SUM('EPA Data'!J:J)</f>
        <v>5.7423734738672736E-4</v>
      </c>
      <c r="S2254" s="24">
        <f>'EPA Data'!K2255/SUM('EPA Data'!K:K)</f>
        <v>9.3439418452073892E-4</v>
      </c>
      <c r="T2254" s="24">
        <f>'EPA Data'!L2255/SUM('EPA Data'!L:L)</f>
        <v>6.7834253784613272E-4</v>
      </c>
      <c r="U2254" s="24">
        <f>'EPA Data'!M2255/SUM('EPA Data'!M:M)</f>
        <v>9.2547383883499908E-4</v>
      </c>
      <c r="V2254" s="24">
        <f>'EPA Data'!N2255/SUM('EPA Data'!N:N)</f>
        <v>6.478872954557807E-4</v>
      </c>
      <c r="W2254" s="24">
        <f>'EPA Data'!O2255/SUM('EPA Data'!O:O)</f>
        <v>7.7179733126258308E-4</v>
      </c>
      <c r="X2254" s="24">
        <f>'EPA Data'!P2255/SUM('EPA Data'!P:P)</f>
        <v>5.7523849909014199E-4</v>
      </c>
    </row>
    <row r="2255" spans="1:24" x14ac:dyDescent="0.25">
      <c r="A2255" s="16" t="s">
        <v>3662</v>
      </c>
      <c r="B2255" s="16" t="s">
        <v>3598</v>
      </c>
      <c r="C2255" s="21" t="s">
        <v>3663</v>
      </c>
      <c r="D2255" s="17">
        <f>SUMIFS('Census Data'!G:G,'Census Data'!$A:$A,$A2255)/SUMIFS('Census Data'!$F:$F,'Census Data'!$A:$A,$A2255)</f>
        <v>0.48827430751224588</v>
      </c>
      <c r="E2255" s="19">
        <f>SUMIFS('Census Data'!H:H,'Census Data'!$A:$A,$A2255)/SUMIFS('Census Data'!$F:$F,'Census Data'!$A:$A,$A2255)</f>
        <v>0.51172569248775412</v>
      </c>
      <c r="F2255" s="17">
        <f>SUM(SUMIFS('Census Data'!I:I,'Census Data'!$A:$A,$A2255),SUMIFS('Census Data'!J:J,'Census Data'!$A:$A,$A2255))/SUMIFS('Census Data'!$F:$F,'Census Data'!$A:$A,$A2255)</f>
        <v>0.97019810134812956</v>
      </c>
      <c r="G2255" s="17">
        <f>SUM(SUMIFS('Census Data'!K:K,'Census Data'!$A:$A,$A2255),SUMIFS('Census Data'!L:L,'Census Data'!$A:$A,$A2255))/SUMIFS('Census Data'!$F:$F,'Census Data'!$A:$A,$A2255)</f>
        <v>9.4715852442671979E-3</v>
      </c>
      <c r="H2255" s="17">
        <f>SUM(SUMIFS('Census Data'!O:O,'Census Data'!$A:$A,$A2255),SUMIFS('Census Data'!P:P,'Census Data'!$A:$A,$A2255))/SUMIFS('Census Data'!$F:$F,'Census Data'!$A:$A,$A2255)</f>
        <v>6.5889288655771811E-3</v>
      </c>
      <c r="I2255" s="19">
        <f t="shared" si="70"/>
        <v>1.3741384542026114E-2</v>
      </c>
      <c r="J2255" s="17">
        <f>SUM(SUMIFS('Census Data'!W:W,'Census Data'!$A:$A,$A2255),SUMIFS('Census Data'!X:X,'Census Data'!$A:$A,$A2255))/SUMIFS('Census Data'!$F:$F,'Census Data'!$A:$A,$A2255)</f>
        <v>1.6862456109931076E-2</v>
      </c>
      <c r="K2255" s="19">
        <f t="shared" si="71"/>
        <v>0.98313754389006891</v>
      </c>
      <c r="L2255" s="24">
        <f>'EPA Data'!D2256/SUM('EPA Data'!D:D)</f>
        <v>2.5867382038365918E-4</v>
      </c>
      <c r="M2255" s="24">
        <f>'EPA Data'!E2256/SUM('EPA Data'!E:E)</f>
        <v>2.9264003656954198E-4</v>
      </c>
      <c r="N2255" s="24">
        <f>'EPA Data'!F2256/SUM('EPA Data'!F:F)</f>
        <v>3.3518742081744852E-4</v>
      </c>
      <c r="O2255" s="24">
        <f>'EPA Data'!G2256/SUM('EPA Data'!G:G)</f>
        <v>1.1428997579547349E-4</v>
      </c>
      <c r="P2255" s="24">
        <f>'EPA Data'!H2256/SUM('EPA Data'!H:H)</f>
        <v>1.6260563287824834E-4</v>
      </c>
      <c r="Q2255" s="24">
        <f>'EPA Data'!I2256/SUM('EPA Data'!I:I)</f>
        <v>9.6683515004699011E-5</v>
      </c>
      <c r="R2255" s="24">
        <f>'EPA Data'!J2256/SUM('EPA Data'!J:J)</f>
        <v>1.4962797811093472E-4</v>
      </c>
      <c r="S2255" s="24">
        <f>'EPA Data'!K2256/SUM('EPA Data'!K:K)</f>
        <v>2.7298471776264222E-4</v>
      </c>
      <c r="T2255" s="24">
        <f>'EPA Data'!L2256/SUM('EPA Data'!L:L)</f>
        <v>2.4395439720604765E-4</v>
      </c>
      <c r="U2255" s="24">
        <f>'EPA Data'!M2256/SUM('EPA Data'!M:M)</f>
        <v>3.0427881075211134E-4</v>
      </c>
      <c r="V2255" s="24">
        <f>'EPA Data'!N2256/SUM('EPA Data'!N:N)</f>
        <v>1.9159338795262005E-4</v>
      </c>
      <c r="W2255" s="24">
        <f>'EPA Data'!O2256/SUM('EPA Data'!O:O)</f>
        <v>2.9954423945129999E-4</v>
      </c>
      <c r="X2255" s="24">
        <f>'EPA Data'!P2256/SUM('EPA Data'!P:P)</f>
        <v>1.822350044976076E-4</v>
      </c>
    </row>
    <row r="2256" spans="1:24" x14ac:dyDescent="0.25">
      <c r="A2256" s="16" t="s">
        <v>3664</v>
      </c>
      <c r="B2256" s="16" t="s">
        <v>3598</v>
      </c>
      <c r="C2256" s="21" t="s">
        <v>121</v>
      </c>
      <c r="D2256" s="17">
        <f>SUMIFS('Census Data'!G:G,'Census Data'!$A:$A,$A2256)/SUMIFS('Census Data'!$F:$F,'Census Data'!$A:$A,$A2256)</f>
        <v>0.49620898450117751</v>
      </c>
      <c r="E2256" s="19">
        <f>SUMIFS('Census Data'!H:H,'Census Data'!$A:$A,$A2256)/SUMIFS('Census Data'!$F:$F,'Census Data'!$A:$A,$A2256)</f>
        <v>0.50379101549882244</v>
      </c>
      <c r="F2256" s="17">
        <f>SUM(SUMIFS('Census Data'!I:I,'Census Data'!$A:$A,$A2256),SUMIFS('Census Data'!J:J,'Census Data'!$A:$A,$A2256))/SUMIFS('Census Data'!$F:$F,'Census Data'!$A:$A,$A2256)</f>
        <v>0.77398969877430679</v>
      </c>
      <c r="G2256" s="17">
        <f>SUM(SUMIFS('Census Data'!K:K,'Census Data'!$A:$A,$A2256),SUMIFS('Census Data'!L:L,'Census Data'!$A:$A,$A2256))/SUMIFS('Census Data'!$F:$F,'Census Data'!$A:$A,$A2256)</f>
        <v>0.16391517052228508</v>
      </c>
      <c r="H2256" s="17">
        <f>SUM(SUMIFS('Census Data'!O:O,'Census Data'!$A:$A,$A2256),SUMIFS('Census Data'!P:P,'Census Data'!$A:$A,$A2256))/SUMIFS('Census Data'!$F:$F,'Census Data'!$A:$A,$A2256)</f>
        <v>2.6528299005702673E-2</v>
      </c>
      <c r="I2256" s="19">
        <f t="shared" si="70"/>
        <v>3.556683169770547E-2</v>
      </c>
      <c r="J2256" s="17">
        <f>SUM(SUMIFS('Census Data'!W:W,'Census Data'!$A:$A,$A2256),SUMIFS('Census Data'!X:X,'Census Data'!$A:$A,$A2256))/SUMIFS('Census Data'!$F:$F,'Census Data'!$A:$A,$A2256)</f>
        <v>0.16952974963440634</v>
      </c>
      <c r="K2256" s="19">
        <f t="shared" si="71"/>
        <v>0.83047025036559363</v>
      </c>
      <c r="L2256" s="24">
        <f>'EPA Data'!D2257/SUM('EPA Data'!D:D)</f>
        <v>1.0405112832888449E-3</v>
      </c>
      <c r="M2256" s="24">
        <f>'EPA Data'!E2257/SUM('EPA Data'!E:E)</f>
        <v>7.0675083966632607E-4</v>
      </c>
      <c r="N2256" s="24">
        <f>'EPA Data'!F2257/SUM('EPA Data'!F:F)</f>
        <v>6.9812974761687327E-4</v>
      </c>
      <c r="O2256" s="24">
        <f>'EPA Data'!G2257/SUM('EPA Data'!G:G)</f>
        <v>4.450833019848432E-4</v>
      </c>
      <c r="P2256" s="24">
        <f>'EPA Data'!H2257/SUM('EPA Data'!H:H)</f>
        <v>5.0213100466578746E-4</v>
      </c>
      <c r="Q2256" s="24">
        <f>'EPA Data'!I2257/SUM('EPA Data'!I:I)</f>
        <v>3.5706693444463605E-4</v>
      </c>
      <c r="R2256" s="24">
        <f>'EPA Data'!J2257/SUM('EPA Data'!J:J)</f>
        <v>5.4340159766021873E-4</v>
      </c>
      <c r="S2256" s="24">
        <f>'EPA Data'!K2257/SUM('EPA Data'!K:K)</f>
        <v>6.4151184204102023E-4</v>
      </c>
      <c r="T2256" s="24">
        <f>'EPA Data'!L2257/SUM('EPA Data'!L:L)</f>
        <v>5.8711493377600966E-4</v>
      </c>
      <c r="U2256" s="24">
        <f>'EPA Data'!M2257/SUM('EPA Data'!M:M)</f>
        <v>1.115500510193523E-3</v>
      </c>
      <c r="V2256" s="24">
        <f>'EPA Data'!N2257/SUM('EPA Data'!N:N)</f>
        <v>7.3423112593428114E-4</v>
      </c>
      <c r="W2256" s="24">
        <f>'EPA Data'!O2257/SUM('EPA Data'!O:O)</f>
        <v>1.0704447726251783E-3</v>
      </c>
      <c r="X2256" s="24">
        <f>'EPA Data'!P2257/SUM('EPA Data'!P:P)</f>
        <v>4.153386374835769E-4</v>
      </c>
    </row>
    <row r="2257" spans="1:24" x14ac:dyDescent="0.25">
      <c r="A2257" s="16" t="s">
        <v>3665</v>
      </c>
      <c r="B2257" s="16" t="s">
        <v>3598</v>
      </c>
      <c r="C2257" s="21" t="s">
        <v>123</v>
      </c>
      <c r="D2257" s="17">
        <f>SUMIFS('Census Data'!G:G,'Census Data'!$A:$A,$A2257)/SUMIFS('Census Data'!$F:$F,'Census Data'!$A:$A,$A2257)</f>
        <v>0.48621098427637005</v>
      </c>
      <c r="E2257" s="19">
        <f>SUMIFS('Census Data'!H:H,'Census Data'!$A:$A,$A2257)/SUMIFS('Census Data'!$F:$F,'Census Data'!$A:$A,$A2257)</f>
        <v>0.51378901572363</v>
      </c>
      <c r="F2257" s="17">
        <f>SUM(SUMIFS('Census Data'!I:I,'Census Data'!$A:$A,$A2257),SUMIFS('Census Data'!J:J,'Census Data'!$A:$A,$A2257))/SUMIFS('Census Data'!$F:$F,'Census Data'!$A:$A,$A2257)</f>
        <v>0.79352280317481327</v>
      </c>
      <c r="G2257" s="17">
        <f>SUM(SUMIFS('Census Data'!K:K,'Census Data'!$A:$A,$A2257),SUMIFS('Census Data'!L:L,'Census Data'!$A:$A,$A2257))/SUMIFS('Census Data'!$F:$F,'Census Data'!$A:$A,$A2257)</f>
        <v>9.9894694403157958E-2</v>
      </c>
      <c r="H2257" s="17">
        <f>SUM(SUMIFS('Census Data'!O:O,'Census Data'!$A:$A,$A2257),SUMIFS('Census Data'!P:P,'Census Data'!$A:$A,$A2257))/SUMIFS('Census Data'!$F:$F,'Census Data'!$A:$A,$A2257)</f>
        <v>8.0978198732722356E-2</v>
      </c>
      <c r="I2257" s="19">
        <f t="shared" si="70"/>
        <v>2.560430368930644E-2</v>
      </c>
      <c r="J2257" s="17">
        <f>SUM(SUMIFS('Census Data'!W:W,'Census Data'!$A:$A,$A2257),SUMIFS('Census Data'!X:X,'Census Data'!$A:$A,$A2257))/SUMIFS('Census Data'!$F:$F,'Census Data'!$A:$A,$A2257)</f>
        <v>5.4352129880914417E-2</v>
      </c>
      <c r="K2257" s="19">
        <f t="shared" si="71"/>
        <v>0.94564787011908558</v>
      </c>
      <c r="L2257" s="24">
        <f>'EPA Data'!D2258/SUM('EPA Data'!D:D)</f>
        <v>5.6954694550048609E-3</v>
      </c>
      <c r="M2257" s="24">
        <f>'EPA Data'!E2258/SUM('EPA Data'!E:E)</f>
        <v>3.5978940732147241E-3</v>
      </c>
      <c r="N2257" s="24">
        <f>'EPA Data'!F2258/SUM('EPA Data'!F:F)</f>
        <v>3.5360682052333679E-3</v>
      </c>
      <c r="O2257" s="24">
        <f>'EPA Data'!G2258/SUM('EPA Data'!G:G)</f>
        <v>4.8283027813733935E-3</v>
      </c>
      <c r="P2257" s="24">
        <f>'EPA Data'!H2258/SUM('EPA Data'!H:H)</f>
        <v>3.2516796996929116E-3</v>
      </c>
      <c r="Q2257" s="24">
        <f>'EPA Data'!I2258/SUM('EPA Data'!I:I)</f>
        <v>2.421176826196907E-3</v>
      </c>
      <c r="R2257" s="24">
        <f>'EPA Data'!J2258/SUM('EPA Data'!J:J)</f>
        <v>5.9915774981239281E-3</v>
      </c>
      <c r="S2257" s="24">
        <f>'EPA Data'!K2258/SUM('EPA Data'!K:K)</f>
        <v>4.4378682085398696E-3</v>
      </c>
      <c r="T2257" s="24">
        <f>'EPA Data'!L2258/SUM('EPA Data'!L:L)</f>
        <v>3.0266865465196644E-3</v>
      </c>
      <c r="U2257" s="24">
        <f>'EPA Data'!M2258/SUM('EPA Data'!M:M)</f>
        <v>6.6762111300732955E-3</v>
      </c>
      <c r="V2257" s="24">
        <f>'EPA Data'!N2258/SUM('EPA Data'!N:N)</f>
        <v>6.3781237425028173E-3</v>
      </c>
      <c r="W2257" s="24">
        <f>'EPA Data'!O2258/SUM('EPA Data'!O:O)</f>
        <v>8.0704257766905201E-3</v>
      </c>
      <c r="X2257" s="24">
        <f>'EPA Data'!P2258/SUM('EPA Data'!P:P)</f>
        <v>2.1193442410447141E-3</v>
      </c>
    </row>
    <row r="2258" spans="1:24" x14ac:dyDescent="0.25">
      <c r="A2258" s="16" t="s">
        <v>3666</v>
      </c>
      <c r="B2258" s="16" t="s">
        <v>3598</v>
      </c>
      <c r="C2258" s="21" t="s">
        <v>3667</v>
      </c>
      <c r="D2258" s="17">
        <f>SUMIFS('Census Data'!G:G,'Census Data'!$A:$A,$A2258)/SUMIFS('Census Data'!$F:$F,'Census Data'!$A:$A,$A2258)</f>
        <v>0.4845858475041141</v>
      </c>
      <c r="E2258" s="19">
        <f>SUMIFS('Census Data'!H:H,'Census Data'!$A:$A,$A2258)/SUMIFS('Census Data'!$F:$F,'Census Data'!$A:$A,$A2258)</f>
        <v>0.51541415249588596</v>
      </c>
      <c r="F2258" s="17">
        <f>SUM(SUMIFS('Census Data'!I:I,'Census Data'!$A:$A,$A2258),SUMIFS('Census Data'!J:J,'Census Data'!$A:$A,$A2258))/SUMIFS('Census Data'!$F:$F,'Census Data'!$A:$A,$A2258)</f>
        <v>0.9322545255074054</v>
      </c>
      <c r="G2258" s="17">
        <f>SUM(SUMIFS('Census Data'!K:K,'Census Data'!$A:$A,$A2258),SUMIFS('Census Data'!L:L,'Census Data'!$A:$A,$A2258))/SUMIFS('Census Data'!$F:$F,'Census Data'!$A:$A,$A2258)</f>
        <v>1.8431157432803071E-2</v>
      </c>
      <c r="H2258" s="17">
        <f>SUM(SUMIFS('Census Data'!O:O,'Census Data'!$A:$A,$A2258),SUMIFS('Census Data'!P:P,'Census Data'!$A:$A,$A2258))/SUMIFS('Census Data'!$F:$F,'Census Data'!$A:$A,$A2258)</f>
        <v>3.4339001645639057E-2</v>
      </c>
      <c r="I2258" s="19">
        <f t="shared" si="70"/>
        <v>1.4975315414152424E-2</v>
      </c>
      <c r="J2258" s="17">
        <f>SUM(SUMIFS('Census Data'!W:W,'Census Data'!$A:$A,$A2258),SUMIFS('Census Data'!X:X,'Census Data'!$A:$A,$A2258))/SUMIFS('Census Data'!$F:$F,'Census Data'!$A:$A,$A2258)</f>
        <v>2.8908392759188151E-2</v>
      </c>
      <c r="K2258" s="19">
        <f t="shared" si="71"/>
        <v>0.97109160724081189</v>
      </c>
      <c r="L2258" s="24">
        <f>'EPA Data'!D2259/SUM('EPA Data'!D:D)</f>
        <v>1.1337038535329709E-4</v>
      </c>
      <c r="M2258" s="24">
        <f>'EPA Data'!E2259/SUM('EPA Data'!E:E)</f>
        <v>1.0172569947954816E-4</v>
      </c>
      <c r="N2258" s="24">
        <f>'EPA Data'!F2259/SUM('EPA Data'!F:F)</f>
        <v>1.0811320564649258E-4</v>
      </c>
      <c r="O2258" s="24">
        <f>'EPA Data'!G2259/SUM('EPA Data'!G:G)</f>
        <v>6.2484186263595253E-5</v>
      </c>
      <c r="P2258" s="24">
        <f>'EPA Data'!H2259/SUM('EPA Data'!H:H)</f>
        <v>6.984162009462239E-5</v>
      </c>
      <c r="Q2258" s="24">
        <f>'EPA Data'!I2259/SUM('EPA Data'!I:I)</f>
        <v>4.0185449019729007E-5</v>
      </c>
      <c r="R2258" s="24">
        <f>'EPA Data'!J2259/SUM('EPA Data'!J:J)</f>
        <v>6.8094161262414462E-5</v>
      </c>
      <c r="S2258" s="24">
        <f>'EPA Data'!K2259/SUM('EPA Data'!K:K)</f>
        <v>9.7635015005750097E-5</v>
      </c>
      <c r="T2258" s="24">
        <f>'EPA Data'!L2259/SUM('EPA Data'!L:L)</f>
        <v>8.3939597775982357E-5</v>
      </c>
      <c r="U2258" s="24">
        <f>'EPA Data'!M2259/SUM('EPA Data'!M:M)</f>
        <v>1.640004455014462E-4</v>
      </c>
      <c r="V2258" s="24">
        <f>'EPA Data'!N2259/SUM('EPA Data'!N:N)</f>
        <v>8.3385461090655568E-5</v>
      </c>
      <c r="W2258" s="24">
        <f>'EPA Data'!O2259/SUM('EPA Data'!O:O)</f>
        <v>1.3604526132105854E-4</v>
      </c>
      <c r="X2258" s="24">
        <f>'EPA Data'!P2259/SUM('EPA Data'!P:P)</f>
        <v>7.9143065564093269E-5</v>
      </c>
    </row>
    <row r="2259" spans="1:24" x14ac:dyDescent="0.25">
      <c r="A2259" s="16" t="s">
        <v>3668</v>
      </c>
      <c r="B2259" s="16" t="s">
        <v>3598</v>
      </c>
      <c r="C2259" s="21" t="s">
        <v>3163</v>
      </c>
      <c r="D2259" s="17">
        <f>SUMIFS('Census Data'!G:G,'Census Data'!$A:$A,$A2259)/SUMIFS('Census Data'!$F:$F,'Census Data'!$A:$A,$A2259)</f>
        <v>0.49209754819267243</v>
      </c>
      <c r="E2259" s="19">
        <f>SUMIFS('Census Data'!H:H,'Census Data'!$A:$A,$A2259)/SUMIFS('Census Data'!$F:$F,'Census Data'!$A:$A,$A2259)</f>
        <v>0.50790245180732763</v>
      </c>
      <c r="F2259" s="17">
        <f>SUM(SUMIFS('Census Data'!I:I,'Census Data'!$A:$A,$A2259),SUMIFS('Census Data'!J:J,'Census Data'!$A:$A,$A2259))/SUMIFS('Census Data'!$F:$F,'Census Data'!$A:$A,$A2259)</f>
        <v>0.86839510621222793</v>
      </c>
      <c r="G2259" s="17">
        <f>SUM(SUMIFS('Census Data'!K:K,'Census Data'!$A:$A,$A2259),SUMIFS('Census Data'!L:L,'Census Data'!$A:$A,$A2259))/SUMIFS('Census Data'!$F:$F,'Census Data'!$A:$A,$A2259)</f>
        <v>7.1906579098219695E-2</v>
      </c>
      <c r="H2259" s="17">
        <f>SUM(SUMIFS('Census Data'!O:O,'Census Data'!$A:$A,$A2259),SUMIFS('Census Data'!P:P,'Census Data'!$A:$A,$A2259))/SUMIFS('Census Data'!$F:$F,'Census Data'!$A:$A,$A2259)</f>
        <v>3.0555055112435919E-2</v>
      </c>
      <c r="I2259" s="19">
        <f t="shared" si="70"/>
        <v>2.9143259577116387E-2</v>
      </c>
      <c r="J2259" s="17">
        <f>SUM(SUMIFS('Census Data'!W:W,'Census Data'!$A:$A,$A2259),SUMIFS('Census Data'!X:X,'Census Data'!$A:$A,$A2259))/SUMIFS('Census Data'!$F:$F,'Census Data'!$A:$A,$A2259)</f>
        <v>0.14150711630116122</v>
      </c>
      <c r="K2259" s="19">
        <f t="shared" si="71"/>
        <v>0.8584928836988388</v>
      </c>
      <c r="L2259" s="24">
        <f>'EPA Data'!D2260/SUM('EPA Data'!D:D)</f>
        <v>4.507035581211208E-3</v>
      </c>
      <c r="M2259" s="24">
        <f>'EPA Data'!E2260/SUM('EPA Data'!E:E)</f>
        <v>1.6862384710469483E-3</v>
      </c>
      <c r="N2259" s="24">
        <f>'EPA Data'!F2260/SUM('EPA Data'!F:F)</f>
        <v>1.6112898286216783E-3</v>
      </c>
      <c r="O2259" s="24">
        <f>'EPA Data'!G2260/SUM('EPA Data'!G:G)</f>
        <v>1.3899157870847984E-3</v>
      </c>
      <c r="P2259" s="24">
        <f>'EPA Data'!H2260/SUM('EPA Data'!H:H)</f>
        <v>1.3128822130419992E-3</v>
      </c>
      <c r="Q2259" s="24">
        <f>'EPA Data'!I2260/SUM('EPA Data'!I:I)</f>
        <v>1.0674338424427143E-3</v>
      </c>
      <c r="R2259" s="24">
        <f>'EPA Data'!J2260/SUM('EPA Data'!J:J)</f>
        <v>2.1342561680379513E-3</v>
      </c>
      <c r="S2259" s="24">
        <f>'EPA Data'!K2260/SUM('EPA Data'!K:K)</f>
        <v>1.8159551223036036E-3</v>
      </c>
      <c r="T2259" s="24">
        <f>'EPA Data'!L2260/SUM('EPA Data'!L:L)</f>
        <v>2.2203335572479818E-3</v>
      </c>
      <c r="U2259" s="24">
        <f>'EPA Data'!M2260/SUM('EPA Data'!M:M)</f>
        <v>2.8615271453034997E-3</v>
      </c>
      <c r="V2259" s="24">
        <f>'EPA Data'!N2260/SUM('EPA Data'!N:N)</f>
        <v>2.0285085418757735E-3</v>
      </c>
      <c r="W2259" s="24">
        <f>'EPA Data'!O2260/SUM('EPA Data'!O:O)</f>
        <v>2.7649727850835278E-3</v>
      </c>
      <c r="X2259" s="24">
        <f>'EPA Data'!P2260/SUM('EPA Data'!P:P)</f>
        <v>9.6790664603170213E-4</v>
      </c>
    </row>
    <row r="2260" spans="1:24" x14ac:dyDescent="0.25">
      <c r="A2260" s="16" t="s">
        <v>3669</v>
      </c>
      <c r="B2260" s="16" t="s">
        <v>3598</v>
      </c>
      <c r="C2260" s="21" t="s">
        <v>3670</v>
      </c>
      <c r="D2260" s="17">
        <f>SUMIFS('Census Data'!G:G,'Census Data'!$A:$A,$A2260)/SUMIFS('Census Data'!$F:$F,'Census Data'!$A:$A,$A2260)</f>
        <v>0.50264742467774071</v>
      </c>
      <c r="E2260" s="19">
        <f>SUMIFS('Census Data'!H:H,'Census Data'!$A:$A,$A2260)/SUMIFS('Census Data'!$F:$F,'Census Data'!$A:$A,$A2260)</f>
        <v>0.49735257532225929</v>
      </c>
      <c r="F2260" s="17">
        <f>SUM(SUMIFS('Census Data'!I:I,'Census Data'!$A:$A,$A2260),SUMIFS('Census Data'!J:J,'Census Data'!$A:$A,$A2260))/SUMIFS('Census Data'!$F:$F,'Census Data'!$A:$A,$A2260)</f>
        <v>0.94788811465935741</v>
      </c>
      <c r="G2260" s="17">
        <f>SUM(SUMIFS('Census Data'!K:K,'Census Data'!$A:$A,$A2260),SUMIFS('Census Data'!L:L,'Census Data'!$A:$A,$A2260))/SUMIFS('Census Data'!$F:$F,'Census Data'!$A:$A,$A2260)</f>
        <v>3.0283015752452031E-2</v>
      </c>
      <c r="H2260" s="17">
        <f>SUM(SUMIFS('Census Data'!O:O,'Census Data'!$A:$A,$A2260),SUMIFS('Census Data'!P:P,'Census Data'!$A:$A,$A2260))/SUMIFS('Census Data'!$F:$F,'Census Data'!$A:$A,$A2260)</f>
        <v>4.7334412117609505E-3</v>
      </c>
      <c r="I2260" s="19">
        <f t="shared" si="70"/>
        <v>1.7095428376429522E-2</v>
      </c>
      <c r="J2260" s="17">
        <f>SUM(SUMIFS('Census Data'!W:W,'Census Data'!$A:$A,$A2260),SUMIFS('Census Data'!X:X,'Census Data'!$A:$A,$A2260))/SUMIFS('Census Data'!$F:$F,'Census Data'!$A:$A,$A2260)</f>
        <v>3.9408650088614425E-2</v>
      </c>
      <c r="K2260" s="19">
        <f t="shared" si="71"/>
        <v>0.96059134991138562</v>
      </c>
      <c r="L2260" s="24">
        <f>'EPA Data'!D2261/SUM('EPA Data'!D:D)</f>
        <v>7.4248710954305215E-4</v>
      </c>
      <c r="M2260" s="24">
        <f>'EPA Data'!E2261/SUM('EPA Data'!E:E)</f>
        <v>6.469231454060123E-4</v>
      </c>
      <c r="N2260" s="24">
        <f>'EPA Data'!F2261/SUM('EPA Data'!F:F)</f>
        <v>6.8218396540276657E-4</v>
      </c>
      <c r="O2260" s="24">
        <f>'EPA Data'!G2261/SUM('EPA Data'!G:G)</f>
        <v>3.2791720905679157E-4</v>
      </c>
      <c r="P2260" s="24">
        <f>'EPA Data'!H2261/SUM('EPA Data'!H:H)</f>
        <v>4.0340405463302131E-4</v>
      </c>
      <c r="Q2260" s="24">
        <f>'EPA Data'!I2261/SUM('EPA Data'!I:I)</f>
        <v>2.5301785655415754E-4</v>
      </c>
      <c r="R2260" s="24">
        <f>'EPA Data'!J2261/SUM('EPA Data'!J:J)</f>
        <v>4.0462682402452776E-4</v>
      </c>
      <c r="S2260" s="24">
        <f>'EPA Data'!K2261/SUM('EPA Data'!K:K)</f>
        <v>6.3419281208288369E-4</v>
      </c>
      <c r="T2260" s="24">
        <f>'EPA Data'!L2261/SUM('EPA Data'!L:L)</f>
        <v>5.4576952574344432E-4</v>
      </c>
      <c r="U2260" s="24">
        <f>'EPA Data'!M2261/SUM('EPA Data'!M:M)</f>
        <v>8.2333003518407976E-4</v>
      </c>
      <c r="V2260" s="24">
        <f>'EPA Data'!N2261/SUM('EPA Data'!N:N)</f>
        <v>4.9974823376263029E-4</v>
      </c>
      <c r="W2260" s="24">
        <f>'EPA Data'!O2261/SUM('EPA Data'!O:O)</f>
        <v>8.1089273945611907E-4</v>
      </c>
      <c r="X2260" s="24">
        <f>'EPA Data'!P2261/SUM('EPA Data'!P:P)</f>
        <v>4.3547609060286496E-4</v>
      </c>
    </row>
    <row r="2261" spans="1:24" x14ac:dyDescent="0.25">
      <c r="A2261" s="16" t="s">
        <v>3671</v>
      </c>
      <c r="B2261" s="16" t="s">
        <v>3598</v>
      </c>
      <c r="C2261" s="21" t="s">
        <v>127</v>
      </c>
      <c r="D2261" s="17">
        <f>SUMIFS('Census Data'!G:G,'Census Data'!$A:$A,$A2261)/SUMIFS('Census Data'!$F:$F,'Census Data'!$A:$A,$A2261)</f>
        <v>0.50551089211618261</v>
      </c>
      <c r="E2261" s="19">
        <f>SUMIFS('Census Data'!H:H,'Census Data'!$A:$A,$A2261)/SUMIFS('Census Data'!$F:$F,'Census Data'!$A:$A,$A2261)</f>
        <v>0.49448910788381745</v>
      </c>
      <c r="F2261" s="17">
        <f>SUM(SUMIFS('Census Data'!I:I,'Census Data'!$A:$A,$A2261),SUMIFS('Census Data'!J:J,'Census Data'!$A:$A,$A2261))/SUMIFS('Census Data'!$F:$F,'Census Data'!$A:$A,$A2261)</f>
        <v>0.96745331950207469</v>
      </c>
      <c r="G2261" s="17">
        <f>SUM(SUMIFS('Census Data'!K:K,'Census Data'!$A:$A,$A2261),SUMIFS('Census Data'!L:L,'Census Data'!$A:$A,$A2261))/SUMIFS('Census Data'!$F:$F,'Census Data'!$A:$A,$A2261)</f>
        <v>1.1583679114799447E-2</v>
      </c>
      <c r="H2261" s="17">
        <f>SUM(SUMIFS('Census Data'!O:O,'Census Data'!$A:$A,$A2261),SUMIFS('Census Data'!P:P,'Census Data'!$A:$A,$A2261))/SUMIFS('Census Data'!$F:$F,'Census Data'!$A:$A,$A2261)</f>
        <v>4.8625518672199171E-3</v>
      </c>
      <c r="I2261" s="19">
        <f t="shared" si="70"/>
        <v>1.6100449515905946E-2</v>
      </c>
      <c r="J2261" s="17">
        <f>SUM(SUMIFS('Census Data'!W:W,'Census Data'!$A:$A,$A2261),SUMIFS('Census Data'!X:X,'Census Data'!$A:$A,$A2261))/SUMIFS('Census Data'!$F:$F,'Census Data'!$A:$A,$A2261)</f>
        <v>2.290802213001383E-2</v>
      </c>
      <c r="K2261" s="19">
        <f t="shared" si="71"/>
        <v>0.97709197786998614</v>
      </c>
      <c r="L2261" s="24">
        <f>'EPA Data'!D2262/SUM('EPA Data'!D:D)</f>
        <v>2.4658287377375866E-4</v>
      </c>
      <c r="M2261" s="24">
        <f>'EPA Data'!E2262/SUM('EPA Data'!E:E)</f>
        <v>2.5455452533614523E-4</v>
      </c>
      <c r="N2261" s="24">
        <f>'EPA Data'!F2262/SUM('EPA Data'!F:F)</f>
        <v>2.8150839173754808E-4</v>
      </c>
      <c r="O2261" s="24">
        <f>'EPA Data'!G2262/SUM('EPA Data'!G:G)</f>
        <v>1.3364070235439193E-4</v>
      </c>
      <c r="P2261" s="24">
        <f>'EPA Data'!H2262/SUM('EPA Data'!H:H)</f>
        <v>1.6364369641793555E-4</v>
      </c>
      <c r="Q2261" s="24">
        <f>'EPA Data'!I2262/SUM('EPA Data'!I:I)</f>
        <v>9.8842974316257773E-5</v>
      </c>
      <c r="R2261" s="24">
        <f>'EPA Data'!J2262/SUM('EPA Data'!J:J)</f>
        <v>1.6054383866502729E-4</v>
      </c>
      <c r="S2261" s="24">
        <f>'EPA Data'!K2262/SUM('EPA Data'!K:K)</f>
        <v>2.4983655339630596E-4</v>
      </c>
      <c r="T2261" s="24">
        <f>'EPA Data'!L2262/SUM('EPA Data'!L:L)</f>
        <v>2.1741942262762452E-4</v>
      </c>
      <c r="U2261" s="24">
        <f>'EPA Data'!M2262/SUM('EPA Data'!M:M)</f>
        <v>3.7048968964491187E-4</v>
      </c>
      <c r="V2261" s="24">
        <f>'EPA Data'!N2262/SUM('EPA Data'!N:N)</f>
        <v>1.8776069556503475E-4</v>
      </c>
      <c r="W2261" s="24">
        <f>'EPA Data'!O2262/SUM('EPA Data'!O:O)</f>
        <v>3.1023482430982547E-4</v>
      </c>
      <c r="X2261" s="24">
        <f>'EPA Data'!P2262/SUM('EPA Data'!P:P)</f>
        <v>1.7100355631850605E-4</v>
      </c>
    </row>
    <row r="2262" spans="1:24" x14ac:dyDescent="0.25">
      <c r="A2262" s="16" t="s">
        <v>3672</v>
      </c>
      <c r="B2262" s="16" t="s">
        <v>3598</v>
      </c>
      <c r="C2262" s="21" t="s">
        <v>3673</v>
      </c>
      <c r="D2262" s="17">
        <f>SUMIFS('Census Data'!G:G,'Census Data'!$A:$A,$A2262)/SUMIFS('Census Data'!$F:$F,'Census Data'!$A:$A,$A2262)</f>
        <v>0.47317469496181974</v>
      </c>
      <c r="E2262" s="19">
        <f>SUMIFS('Census Data'!H:H,'Census Data'!$A:$A,$A2262)/SUMIFS('Census Data'!$F:$F,'Census Data'!$A:$A,$A2262)</f>
        <v>0.52682530503818026</v>
      </c>
      <c r="F2262" s="17">
        <f>SUM(SUMIFS('Census Data'!I:I,'Census Data'!$A:$A,$A2262),SUMIFS('Census Data'!J:J,'Census Data'!$A:$A,$A2262))/SUMIFS('Census Data'!$F:$F,'Census Data'!$A:$A,$A2262)</f>
        <v>0.44842758878429156</v>
      </c>
      <c r="G2262" s="17">
        <f>SUM(SUMIFS('Census Data'!K:K,'Census Data'!$A:$A,$A2262),SUMIFS('Census Data'!L:L,'Census Data'!$A:$A,$A2262))/SUMIFS('Census Data'!$F:$F,'Census Data'!$A:$A,$A2262)</f>
        <v>0.43552533230980567</v>
      </c>
      <c r="H2262" s="17">
        <f>SUM(SUMIFS('Census Data'!O:O,'Census Data'!$A:$A,$A2262),SUMIFS('Census Data'!P:P,'Census Data'!$A:$A,$A2262))/SUMIFS('Census Data'!$F:$F,'Census Data'!$A:$A,$A2262)</f>
        <v>7.8202648377843326E-2</v>
      </c>
      <c r="I2262" s="19">
        <f t="shared" si="70"/>
        <v>3.7844430528059414E-2</v>
      </c>
      <c r="J2262" s="17">
        <f>SUM(SUMIFS('Census Data'!W:W,'Census Data'!$A:$A,$A2262),SUMIFS('Census Data'!X:X,'Census Data'!$A:$A,$A2262))/SUMIFS('Census Data'!$F:$F,'Census Data'!$A:$A,$A2262)</f>
        <v>0.15240861480344228</v>
      </c>
      <c r="K2262" s="19">
        <f t="shared" si="71"/>
        <v>0.84759138519655775</v>
      </c>
      <c r="L2262" s="24">
        <f>'EPA Data'!D2263/SUM('EPA Data'!D:D)</f>
        <v>6.6275861667422151E-3</v>
      </c>
      <c r="M2262" s="24">
        <f>'EPA Data'!E2263/SUM('EPA Data'!E:E)</f>
        <v>3.9635734047780077E-3</v>
      </c>
      <c r="N2262" s="24">
        <f>'EPA Data'!F2263/SUM('EPA Data'!F:F)</f>
        <v>3.9125046684204108E-3</v>
      </c>
      <c r="O2262" s="24">
        <f>'EPA Data'!G2263/SUM('EPA Data'!G:G)</f>
        <v>9.3343194861665747E-3</v>
      </c>
      <c r="P2262" s="24">
        <f>'EPA Data'!H2263/SUM('EPA Data'!H:H)</f>
        <v>4.8354253794420524E-3</v>
      </c>
      <c r="Q2262" s="24">
        <f>'EPA Data'!I2263/SUM('EPA Data'!I:I)</f>
        <v>4.2700071572159791E-3</v>
      </c>
      <c r="R2262" s="24">
        <f>'EPA Data'!J2263/SUM('EPA Data'!J:J)</f>
        <v>1.5442906082295415E-2</v>
      </c>
      <c r="S2262" s="24">
        <f>'EPA Data'!K2263/SUM('EPA Data'!K:K)</f>
        <v>6.3003945528402163E-3</v>
      </c>
      <c r="T2262" s="24">
        <f>'EPA Data'!L2263/SUM('EPA Data'!L:L)</f>
        <v>3.3363235016490161E-3</v>
      </c>
      <c r="U2262" s="24">
        <f>'EPA Data'!M2263/SUM('EPA Data'!M:M)</f>
        <v>9.4545721241594098E-3</v>
      </c>
      <c r="V2262" s="24">
        <f>'EPA Data'!N2263/SUM('EPA Data'!N:N)</f>
        <v>1.1713203505569357E-2</v>
      </c>
      <c r="W2262" s="24">
        <f>'EPA Data'!O2263/SUM('EPA Data'!O:O)</f>
        <v>7.5596622467295847E-3</v>
      </c>
      <c r="X2262" s="24">
        <f>'EPA Data'!P2263/SUM('EPA Data'!P:P)</f>
        <v>2.3058316397067805E-3</v>
      </c>
    </row>
    <row r="2263" spans="1:24" x14ac:dyDescent="0.25">
      <c r="A2263" s="16" t="s">
        <v>3674</v>
      </c>
      <c r="B2263" s="16" t="s">
        <v>3598</v>
      </c>
      <c r="C2263" s="21" t="s">
        <v>131</v>
      </c>
      <c r="D2263" s="17">
        <f>SUMIFS('Census Data'!G:G,'Census Data'!$A:$A,$A2263)/SUMIFS('Census Data'!$F:$F,'Census Data'!$A:$A,$A2263)</f>
        <v>0.5073375262054507</v>
      </c>
      <c r="E2263" s="19">
        <f>SUMIFS('Census Data'!H:H,'Census Data'!$A:$A,$A2263)/SUMIFS('Census Data'!$F:$F,'Census Data'!$A:$A,$A2263)</f>
        <v>0.49266247379454925</v>
      </c>
      <c r="F2263" s="17">
        <f>SUM(SUMIFS('Census Data'!I:I,'Census Data'!$A:$A,$A2263),SUMIFS('Census Data'!J:J,'Census Data'!$A:$A,$A2263))/SUMIFS('Census Data'!$F:$F,'Census Data'!$A:$A,$A2263)</f>
        <v>0.89358347219982437</v>
      </c>
      <c r="G2263" s="17">
        <f>SUM(SUMIFS('Census Data'!K:K,'Census Data'!$A:$A,$A2263),SUMIFS('Census Data'!L:L,'Census Data'!$A:$A,$A2263))/SUMIFS('Census Data'!$F:$F,'Census Data'!$A:$A,$A2263)</f>
        <v>6.4649070938379113E-2</v>
      </c>
      <c r="H2263" s="17">
        <f>SUM(SUMIFS('Census Data'!O:O,'Census Data'!$A:$A,$A2263),SUMIFS('Census Data'!P:P,'Census Data'!$A:$A,$A2263))/SUMIFS('Census Data'!$F:$F,'Census Data'!$A:$A,$A2263)</f>
        <v>1.600100342238707E-2</v>
      </c>
      <c r="I2263" s="19">
        <f t="shared" si="70"/>
        <v>2.576645343940942E-2</v>
      </c>
      <c r="J2263" s="17">
        <f>SUM(SUMIFS('Census Data'!W:W,'Census Data'!$A:$A,$A2263),SUMIFS('Census Data'!X:X,'Census Data'!$A:$A,$A2263))/SUMIFS('Census Data'!$F:$F,'Census Data'!$A:$A,$A2263)</f>
        <v>0.11580569442204662</v>
      </c>
      <c r="K2263" s="19">
        <f t="shared" si="71"/>
        <v>0.88419430557795342</v>
      </c>
      <c r="L2263" s="24">
        <f>'EPA Data'!D2264/SUM('EPA Data'!D:D)</f>
        <v>3.6658893577509375E-4</v>
      </c>
      <c r="M2263" s="24">
        <f>'EPA Data'!E2264/SUM('EPA Data'!E:E)</f>
        <v>2.6093381349686522E-4</v>
      </c>
      <c r="N2263" s="24">
        <f>'EPA Data'!F2264/SUM('EPA Data'!F:F)</f>
        <v>2.5448461642123971E-4</v>
      </c>
      <c r="O2263" s="24">
        <f>'EPA Data'!G2264/SUM('EPA Data'!G:G)</f>
        <v>1.4884862608186223E-4</v>
      </c>
      <c r="P2263" s="24">
        <f>'EPA Data'!H2264/SUM('EPA Data'!H:H)</f>
        <v>1.8193931585897962E-4</v>
      </c>
      <c r="Q2263" s="24">
        <f>'EPA Data'!I2264/SUM('EPA Data'!I:I)</f>
        <v>1.4344947378679539E-4</v>
      </c>
      <c r="R2263" s="24">
        <f>'EPA Data'!J2264/SUM('EPA Data'!J:J)</f>
        <v>1.7208701866546459E-4</v>
      </c>
      <c r="S2263" s="24">
        <f>'EPA Data'!K2264/SUM('EPA Data'!K:K)</f>
        <v>2.2954525465506418E-4</v>
      </c>
      <c r="T2263" s="24">
        <f>'EPA Data'!L2264/SUM('EPA Data'!L:L)</f>
        <v>2.2300650145019673E-4</v>
      </c>
      <c r="U2263" s="24">
        <f>'EPA Data'!M2264/SUM('EPA Data'!M:M)</f>
        <v>3.8389912229454276E-4</v>
      </c>
      <c r="V2263" s="24">
        <f>'EPA Data'!N2264/SUM('EPA Data'!N:N)</f>
        <v>2.7240204655996691E-4</v>
      </c>
      <c r="W2263" s="24">
        <f>'EPA Data'!O2264/SUM('EPA Data'!O:O)</f>
        <v>3.6860337491189456E-4</v>
      </c>
      <c r="X2263" s="24">
        <f>'EPA Data'!P2264/SUM('EPA Data'!P:P)</f>
        <v>1.5322476274220027E-4</v>
      </c>
    </row>
    <row r="2264" spans="1:24" x14ac:dyDescent="0.25">
      <c r="A2264" s="16" t="s">
        <v>3675</v>
      </c>
      <c r="B2264" s="16" t="s">
        <v>3598</v>
      </c>
      <c r="C2264" s="21" t="s">
        <v>3676</v>
      </c>
      <c r="D2264" s="17">
        <f>SUMIFS('Census Data'!G:G,'Census Data'!$A:$A,$A2264)/SUMIFS('Census Data'!$F:$F,'Census Data'!$A:$A,$A2264)</f>
        <v>0.49885029650248092</v>
      </c>
      <c r="E2264" s="19">
        <f>SUMIFS('Census Data'!H:H,'Census Data'!$A:$A,$A2264)/SUMIFS('Census Data'!$F:$F,'Census Data'!$A:$A,$A2264)</f>
        <v>0.50114970349751908</v>
      </c>
      <c r="F2264" s="17">
        <f>SUM(SUMIFS('Census Data'!I:I,'Census Data'!$A:$A,$A2264),SUMIFS('Census Data'!J:J,'Census Data'!$A:$A,$A2264))/SUMIFS('Census Data'!$F:$F,'Census Data'!$A:$A,$A2264)</f>
        <v>0.9744644802129977</v>
      </c>
      <c r="G2264" s="17">
        <f>SUM(SUMIFS('Census Data'!K:K,'Census Data'!$A:$A,$A2264),SUMIFS('Census Data'!L:L,'Census Data'!$A:$A,$A2264))/SUMIFS('Census Data'!$F:$F,'Census Data'!$A:$A,$A2264)</f>
        <v>7.4428173786760254E-3</v>
      </c>
      <c r="H2264" s="17">
        <f>SUM(SUMIFS('Census Data'!O:O,'Census Data'!$A:$A,$A2264),SUMIFS('Census Data'!P:P,'Census Data'!$A:$A,$A2264))/SUMIFS('Census Data'!$F:$F,'Census Data'!$A:$A,$A2264)</f>
        <v>3.9937068861188429E-3</v>
      </c>
      <c r="I2264" s="19">
        <f t="shared" si="70"/>
        <v>1.4098995522207391E-2</v>
      </c>
      <c r="J2264" s="17">
        <f>SUM(SUMIFS('Census Data'!W:W,'Census Data'!$A:$A,$A2264),SUMIFS('Census Data'!X:X,'Census Data'!$A:$A,$A2264))/SUMIFS('Census Data'!$F:$F,'Census Data'!$A:$A,$A2264)</f>
        <v>1.476461333656057E-2</v>
      </c>
      <c r="K2264" s="19">
        <f t="shared" si="71"/>
        <v>0.98523538666343946</v>
      </c>
      <c r="L2264" s="24">
        <f>'EPA Data'!D2265/SUM('EPA Data'!D:D)</f>
        <v>1.0975369822195759E-4</v>
      </c>
      <c r="M2264" s="24">
        <f>'EPA Data'!E2265/SUM('EPA Data'!E:E)</f>
        <v>1.3997510657701509E-4</v>
      </c>
      <c r="N2264" s="24">
        <f>'EPA Data'!F2265/SUM('EPA Data'!F:F)</f>
        <v>1.6763137996240145E-4</v>
      </c>
      <c r="O2264" s="24">
        <f>'EPA Data'!G2265/SUM('EPA Data'!G:G)</f>
        <v>3.6550081700446715E-5</v>
      </c>
      <c r="P2264" s="24">
        <f>'EPA Data'!H2265/SUM('EPA Data'!H:H)</f>
        <v>6.3823468349094182E-5</v>
      </c>
      <c r="Q2264" s="24">
        <f>'EPA Data'!I2265/SUM('EPA Data'!I:I)</f>
        <v>4.0355929823137352E-5</v>
      </c>
      <c r="R2264" s="24">
        <f>'EPA Data'!J2265/SUM('EPA Data'!J:J)</f>
        <v>5.4917022102944708E-5</v>
      </c>
      <c r="S2264" s="24">
        <f>'EPA Data'!K2265/SUM('EPA Data'!K:K)</f>
        <v>1.23583838077086E-4</v>
      </c>
      <c r="T2264" s="24">
        <f>'EPA Data'!L2265/SUM('EPA Data'!L:L)</f>
        <v>1.1690135095443761E-4</v>
      </c>
      <c r="U2264" s="24">
        <f>'EPA Data'!M2265/SUM('EPA Data'!M:M)</f>
        <v>8.9694020611422642E-5</v>
      </c>
      <c r="V2264" s="24">
        <f>'EPA Data'!N2265/SUM('EPA Data'!N:N)</f>
        <v>8.2881763673914722E-5</v>
      </c>
      <c r="W2264" s="24">
        <f>'EPA Data'!O2265/SUM('EPA Data'!O:O)</f>
        <v>1.1341464117527187E-4</v>
      </c>
      <c r="X2264" s="24">
        <f>'EPA Data'!P2265/SUM('EPA Data'!P:P)</f>
        <v>8.6486978220232978E-5</v>
      </c>
    </row>
    <row r="2265" spans="1:24" x14ac:dyDescent="0.25">
      <c r="A2265" s="16" t="s">
        <v>3677</v>
      </c>
      <c r="B2265" s="16" t="s">
        <v>3598</v>
      </c>
      <c r="C2265" s="21" t="s">
        <v>3678</v>
      </c>
      <c r="D2265" s="17">
        <f>SUMIFS('Census Data'!G:G,'Census Data'!$A:$A,$A2265)/SUMIFS('Census Data'!$F:$F,'Census Data'!$A:$A,$A2265)</f>
        <v>0.5123975127158511</v>
      </c>
      <c r="E2265" s="19">
        <f>SUMIFS('Census Data'!H:H,'Census Data'!$A:$A,$A2265)/SUMIFS('Census Data'!$F:$F,'Census Data'!$A:$A,$A2265)</f>
        <v>0.48760248728414884</v>
      </c>
      <c r="F2265" s="17">
        <f>SUM(SUMIFS('Census Data'!I:I,'Census Data'!$A:$A,$A2265),SUMIFS('Census Data'!J:J,'Census Data'!$A:$A,$A2265))/SUMIFS('Census Data'!$F:$F,'Census Data'!$A:$A,$A2265)</f>
        <v>0.94061927432989767</v>
      </c>
      <c r="G2265" s="17">
        <f>SUM(SUMIFS('Census Data'!K:K,'Census Data'!$A:$A,$A2265),SUMIFS('Census Data'!L:L,'Census Data'!$A:$A,$A2265))/SUMIFS('Census Data'!$F:$F,'Census Data'!$A:$A,$A2265)</f>
        <v>3.6396692110159237E-2</v>
      </c>
      <c r="H2265" s="17">
        <f>SUM(SUMIFS('Census Data'!O:O,'Census Data'!$A:$A,$A2265),SUMIFS('Census Data'!P:P,'Census Data'!$A:$A,$A2265))/SUMIFS('Census Data'!$F:$F,'Census Data'!$A:$A,$A2265)</f>
        <v>6.0625782581936773E-3</v>
      </c>
      <c r="I2265" s="19">
        <f t="shared" si="70"/>
        <v>1.6921455301749377E-2</v>
      </c>
      <c r="J2265" s="17">
        <f>SUM(SUMIFS('Census Data'!W:W,'Census Data'!$A:$A,$A2265),SUMIFS('Census Data'!X:X,'Census Data'!$A:$A,$A2265))/SUMIFS('Census Data'!$F:$F,'Census Data'!$A:$A,$A2265)</f>
        <v>5.1988200256085568E-2</v>
      </c>
      <c r="K2265" s="19">
        <f t="shared" si="71"/>
        <v>0.94801179974391447</v>
      </c>
      <c r="L2265" s="24">
        <f>'EPA Data'!D2266/SUM('EPA Data'!D:D)</f>
        <v>1.581474464640545E-3</v>
      </c>
      <c r="M2265" s="24">
        <f>'EPA Data'!E2266/SUM('EPA Data'!E:E)</f>
        <v>1.1755854831356821E-3</v>
      </c>
      <c r="N2265" s="24">
        <f>'EPA Data'!F2266/SUM('EPA Data'!F:F)</f>
        <v>1.1421899243867679E-3</v>
      </c>
      <c r="O2265" s="24">
        <f>'EPA Data'!G2266/SUM('EPA Data'!G:G)</f>
        <v>6.3006311124790817E-4</v>
      </c>
      <c r="P2265" s="24">
        <f>'EPA Data'!H2266/SUM('EPA Data'!H:H)</f>
        <v>7.628261609105468E-4</v>
      </c>
      <c r="Q2265" s="24">
        <f>'EPA Data'!I2266/SUM('EPA Data'!I:I)</f>
        <v>5.2680470896277344E-4</v>
      </c>
      <c r="R2265" s="24">
        <f>'EPA Data'!J2266/SUM('EPA Data'!J:J)</f>
        <v>8.4353354564304977E-4</v>
      </c>
      <c r="S2265" s="24">
        <f>'EPA Data'!K2266/SUM('EPA Data'!K:K)</f>
        <v>1.1077726334089517E-3</v>
      </c>
      <c r="T2265" s="24">
        <f>'EPA Data'!L2266/SUM('EPA Data'!L:L)</f>
        <v>9.5867992469397866E-4</v>
      </c>
      <c r="U2265" s="24">
        <f>'EPA Data'!M2266/SUM('EPA Data'!M:M)</f>
        <v>1.4764967232543179E-3</v>
      </c>
      <c r="V2265" s="24">
        <f>'EPA Data'!N2266/SUM('EPA Data'!N:N)</f>
        <v>1.0430974140616485E-3</v>
      </c>
      <c r="W2265" s="24">
        <f>'EPA Data'!O2266/SUM('EPA Data'!O:O)</f>
        <v>1.6673358942001096E-3</v>
      </c>
      <c r="X2265" s="24">
        <f>'EPA Data'!P2266/SUM('EPA Data'!P:P)</f>
        <v>6.9168155637719256E-4</v>
      </c>
    </row>
    <row r="2266" spans="1:24" x14ac:dyDescent="0.25">
      <c r="A2266" s="16" t="s">
        <v>3679</v>
      </c>
      <c r="B2266" s="16" t="s">
        <v>3598</v>
      </c>
      <c r="C2266" s="21" t="s">
        <v>3680</v>
      </c>
      <c r="D2266" s="17">
        <f>SUMIFS('Census Data'!G:G,'Census Data'!$A:$A,$A2266)/SUMIFS('Census Data'!$F:$F,'Census Data'!$A:$A,$A2266)</f>
        <v>0.49603685722778162</v>
      </c>
      <c r="E2266" s="19">
        <f>SUMIFS('Census Data'!H:H,'Census Data'!$A:$A,$A2266)/SUMIFS('Census Data'!$F:$F,'Census Data'!$A:$A,$A2266)</f>
        <v>0.50396314277221832</v>
      </c>
      <c r="F2266" s="17">
        <f>SUM(SUMIFS('Census Data'!I:I,'Census Data'!$A:$A,$A2266),SUMIFS('Census Data'!J:J,'Census Data'!$A:$A,$A2266))/SUMIFS('Census Data'!$F:$F,'Census Data'!$A:$A,$A2266)</f>
        <v>0.96561973645100563</v>
      </c>
      <c r="G2266" s="17">
        <f>SUM(SUMIFS('Census Data'!K:K,'Census Data'!$A:$A,$A2266),SUMIFS('Census Data'!L:L,'Census Data'!$A:$A,$A2266))/SUMIFS('Census Data'!$F:$F,'Census Data'!$A:$A,$A2266)</f>
        <v>1.411869612602794E-2</v>
      </c>
      <c r="H2266" s="17">
        <f>SUM(SUMIFS('Census Data'!O:O,'Census Data'!$A:$A,$A2266),SUMIFS('Census Data'!P:P,'Census Data'!$A:$A,$A2266))/SUMIFS('Census Data'!$F:$F,'Census Data'!$A:$A,$A2266)</f>
        <v>7.3318141286039832E-3</v>
      </c>
      <c r="I2266" s="19">
        <f t="shared" si="70"/>
        <v>1.2929753294362523E-2</v>
      </c>
      <c r="J2266" s="17">
        <f>SUM(SUMIFS('Census Data'!W:W,'Census Data'!$A:$A,$A2266),SUMIFS('Census Data'!X:X,'Census Data'!$A:$A,$A2266))/SUMIFS('Census Data'!$F:$F,'Census Data'!$A:$A,$A2266)</f>
        <v>2.2119290597443771E-2</v>
      </c>
      <c r="K2266" s="19">
        <f t="shared" si="71"/>
        <v>0.97788070940255623</v>
      </c>
      <c r="L2266" s="24">
        <f>'EPA Data'!D2267/SUM('EPA Data'!D:D)</f>
        <v>4.1842802598221848E-4</v>
      </c>
      <c r="M2266" s="24">
        <f>'EPA Data'!E2267/SUM('EPA Data'!E:E)</f>
        <v>2.1738608581477333E-4</v>
      </c>
      <c r="N2266" s="24">
        <f>'EPA Data'!F2267/SUM('EPA Data'!F:F)</f>
        <v>2.2164939533652126E-4</v>
      </c>
      <c r="O2266" s="24">
        <f>'EPA Data'!G2267/SUM('EPA Data'!G:G)</f>
        <v>9.8904095280561124E-5</v>
      </c>
      <c r="P2266" s="24">
        <f>'EPA Data'!H2267/SUM('EPA Data'!H:H)</f>
        <v>1.2251398282587443E-4</v>
      </c>
      <c r="Q2266" s="24">
        <f>'EPA Data'!I2267/SUM('EPA Data'!I:I)</f>
        <v>7.6244491375541341E-5</v>
      </c>
      <c r="R2266" s="24">
        <f>'EPA Data'!J2267/SUM('EPA Data'!J:J)</f>
        <v>1.2134109397218901E-4</v>
      </c>
      <c r="S2266" s="24">
        <f>'EPA Data'!K2267/SUM('EPA Data'!K:K)</f>
        <v>1.9952722033788828E-4</v>
      </c>
      <c r="T2266" s="24">
        <f>'EPA Data'!L2267/SUM('EPA Data'!L:L)</f>
        <v>1.7385487694124928E-4</v>
      </c>
      <c r="U2266" s="24">
        <f>'EPA Data'!M2267/SUM('EPA Data'!M:M)</f>
        <v>2.7183628272680878E-4</v>
      </c>
      <c r="V2266" s="24">
        <f>'EPA Data'!N2267/SUM('EPA Data'!N:N)</f>
        <v>1.447544127593764E-4</v>
      </c>
      <c r="W2266" s="24">
        <f>'EPA Data'!O2267/SUM('EPA Data'!O:O)</f>
        <v>2.3444556032563586E-4</v>
      </c>
      <c r="X2266" s="24">
        <f>'EPA Data'!P2267/SUM('EPA Data'!P:P)</f>
        <v>1.3835514623904905E-4</v>
      </c>
    </row>
    <row r="2267" spans="1:24" x14ac:dyDescent="0.25">
      <c r="A2267" s="16" t="s">
        <v>3681</v>
      </c>
      <c r="B2267" s="16" t="s">
        <v>3598</v>
      </c>
      <c r="C2267" s="21" t="s">
        <v>1958</v>
      </c>
      <c r="D2267" s="17">
        <f>SUMIFS('Census Data'!G:G,'Census Data'!$A:$A,$A2267)/SUMIFS('Census Data'!$F:$F,'Census Data'!$A:$A,$A2267)</f>
        <v>0.5229757512219696</v>
      </c>
      <c r="E2267" s="19">
        <f>SUMIFS('Census Data'!H:H,'Census Data'!$A:$A,$A2267)/SUMIFS('Census Data'!$F:$F,'Census Data'!$A:$A,$A2267)</f>
        <v>0.4770242487780304</v>
      </c>
      <c r="F2267" s="17">
        <f>SUM(SUMIFS('Census Data'!I:I,'Census Data'!$A:$A,$A2267),SUMIFS('Census Data'!J:J,'Census Data'!$A:$A,$A2267))/SUMIFS('Census Data'!$F:$F,'Census Data'!$A:$A,$A2267)</f>
        <v>0.95368088553650932</v>
      </c>
      <c r="G2267" s="17">
        <f>SUM(SUMIFS('Census Data'!K:K,'Census Data'!$A:$A,$A2267),SUMIFS('Census Data'!L:L,'Census Data'!$A:$A,$A2267))/SUMIFS('Census Data'!$F:$F,'Census Data'!$A:$A,$A2267)</f>
        <v>3.1015562242161013E-2</v>
      </c>
      <c r="H2267" s="17">
        <f>SUM(SUMIFS('Census Data'!O:O,'Census Data'!$A:$A,$A2267),SUMIFS('Census Data'!P:P,'Census Data'!$A:$A,$A2267))/SUMIFS('Census Data'!$F:$F,'Census Data'!$A:$A,$A2267)</f>
        <v>5.2554903535883017E-3</v>
      </c>
      <c r="I2267" s="19">
        <f t="shared" si="70"/>
        <v>1.004806186774132E-2</v>
      </c>
      <c r="J2267" s="17">
        <f>SUM(SUMIFS('Census Data'!W:W,'Census Data'!$A:$A,$A2267),SUMIFS('Census Data'!X:X,'Census Data'!$A:$A,$A2267))/SUMIFS('Census Data'!$F:$F,'Census Data'!$A:$A,$A2267)</f>
        <v>1.5630318460931013E-2</v>
      </c>
      <c r="K2267" s="19">
        <f t="shared" si="71"/>
        <v>0.98436968153906901</v>
      </c>
      <c r="L2267" s="24">
        <f>'EPA Data'!D2268/SUM('EPA Data'!D:D)</f>
        <v>6.2396705245804378E-4</v>
      </c>
      <c r="M2267" s="24">
        <f>'EPA Data'!E2268/SUM('EPA Data'!E:E)</f>
        <v>6.3574522452929832E-4</v>
      </c>
      <c r="N2267" s="24">
        <f>'EPA Data'!F2268/SUM('EPA Data'!F:F)</f>
        <v>7.5020401402124844E-4</v>
      </c>
      <c r="O2267" s="24">
        <f>'EPA Data'!G2268/SUM('EPA Data'!G:G)</f>
        <v>2.385485151243166E-4</v>
      </c>
      <c r="P2267" s="24">
        <f>'EPA Data'!H2268/SUM('EPA Data'!H:H)</f>
        <v>3.5669508984776782E-4</v>
      </c>
      <c r="Q2267" s="24">
        <f>'EPA Data'!I2268/SUM('EPA Data'!I:I)</f>
        <v>2.0234108207834798E-4</v>
      </c>
      <c r="R2267" s="24">
        <f>'EPA Data'!J2268/SUM('EPA Data'!J:J)</f>
        <v>3.2711092758201969E-4</v>
      </c>
      <c r="S2267" s="24">
        <f>'EPA Data'!K2268/SUM('EPA Data'!K:K)</f>
        <v>6.8576507495522949E-4</v>
      </c>
      <c r="T2267" s="24">
        <f>'EPA Data'!L2268/SUM('EPA Data'!L:L)</f>
        <v>5.1400500434397884E-4</v>
      </c>
      <c r="U2267" s="24">
        <f>'EPA Data'!M2268/SUM('EPA Data'!M:M)</f>
        <v>6.7625178803197095E-4</v>
      </c>
      <c r="V2267" s="24">
        <f>'EPA Data'!N2268/SUM('EPA Data'!N:N)</f>
        <v>4.2210654837916857E-4</v>
      </c>
      <c r="W2267" s="24">
        <f>'EPA Data'!O2268/SUM('EPA Data'!O:O)</f>
        <v>6.3046336946034648E-4</v>
      </c>
      <c r="X2267" s="24">
        <f>'EPA Data'!P2268/SUM('EPA Data'!P:P)</f>
        <v>4.0877746258399241E-4</v>
      </c>
    </row>
    <row r="2268" spans="1:24" x14ac:dyDescent="0.25">
      <c r="A2268" s="16" t="s">
        <v>3682</v>
      </c>
      <c r="B2268" s="16" t="s">
        <v>3598</v>
      </c>
      <c r="C2268" s="21" t="s">
        <v>1307</v>
      </c>
      <c r="D2268" s="17">
        <f>SUMIFS('Census Data'!G:G,'Census Data'!$A:$A,$A2268)/SUMIFS('Census Data'!$F:$F,'Census Data'!$A:$A,$A2268)</f>
        <v>0.52258489943949882</v>
      </c>
      <c r="E2268" s="19">
        <f>SUMIFS('Census Data'!H:H,'Census Data'!$A:$A,$A2268)/SUMIFS('Census Data'!$F:$F,'Census Data'!$A:$A,$A2268)</f>
        <v>0.47741510056050113</v>
      </c>
      <c r="F2268" s="17">
        <f>SUM(SUMIFS('Census Data'!I:I,'Census Data'!$A:$A,$A2268),SUMIFS('Census Data'!J:J,'Census Data'!$A:$A,$A2268))/SUMIFS('Census Data'!$F:$F,'Census Data'!$A:$A,$A2268)</f>
        <v>0.94147708539399932</v>
      </c>
      <c r="G2268" s="17">
        <f>SUM(SUMIFS('Census Data'!K:K,'Census Data'!$A:$A,$A2268),SUMIFS('Census Data'!L:L,'Census Data'!$A:$A,$A2268))/SUMIFS('Census Data'!$F:$F,'Census Data'!$A:$A,$A2268)</f>
        <v>3.857566765578635E-2</v>
      </c>
      <c r="H2268" s="17">
        <f>SUM(SUMIFS('Census Data'!O:O,'Census Data'!$A:$A,$A2268),SUMIFS('Census Data'!P:P,'Census Data'!$A:$A,$A2268))/SUMIFS('Census Data'!$F:$F,'Census Data'!$A:$A,$A2268)</f>
        <v>3.956478733926805E-3</v>
      </c>
      <c r="I2268" s="19">
        <f t="shared" si="70"/>
        <v>1.5990768216287532E-2</v>
      </c>
      <c r="J2268" s="17">
        <f>SUM(SUMIFS('Census Data'!W:W,'Census Data'!$A:$A,$A2268),SUMIFS('Census Data'!X:X,'Census Data'!$A:$A,$A2268))/SUMIFS('Census Data'!$F:$F,'Census Data'!$A:$A,$A2268)</f>
        <v>1.8298714144411473E-2</v>
      </c>
      <c r="K2268" s="19">
        <f t="shared" si="71"/>
        <v>0.98170128585558858</v>
      </c>
      <c r="L2268" s="24">
        <f>'EPA Data'!D2269/SUM('EPA Data'!D:D)</f>
        <v>6.635724775447079E-5</v>
      </c>
      <c r="M2268" s="24">
        <f>'EPA Data'!E2269/SUM('EPA Data'!E:E)</f>
        <v>6.5648691488562027E-5</v>
      </c>
      <c r="N2268" s="24">
        <f>'EPA Data'!F2269/SUM('EPA Data'!F:F)</f>
        <v>6.9277023690959291E-5</v>
      </c>
      <c r="O2268" s="24">
        <f>'EPA Data'!G2269/SUM('EPA Data'!G:G)</f>
        <v>2.3062270533511734E-5</v>
      </c>
      <c r="P2268" s="24">
        <f>'EPA Data'!H2269/SUM('EPA Data'!H:H)</f>
        <v>3.4002232964065449E-5</v>
      </c>
      <c r="Q2268" s="24">
        <f>'EPA Data'!I2269/SUM('EPA Data'!I:I)</f>
        <v>2.242668969865743E-5</v>
      </c>
      <c r="R2268" s="24">
        <f>'EPA Data'!J2269/SUM('EPA Data'!J:J)</f>
        <v>2.9730107254354081E-5</v>
      </c>
      <c r="S2268" s="24">
        <f>'EPA Data'!K2269/SUM('EPA Data'!K:K)</f>
        <v>5.7010187477845407E-5</v>
      </c>
      <c r="T2268" s="24">
        <f>'EPA Data'!L2269/SUM('EPA Data'!L:L)</f>
        <v>5.2439782616393082E-5</v>
      </c>
      <c r="U2268" s="24">
        <f>'EPA Data'!M2269/SUM('EPA Data'!M:M)</f>
        <v>5.3194685472067446E-5</v>
      </c>
      <c r="V2268" s="24">
        <f>'EPA Data'!N2269/SUM('EPA Data'!N:N)</f>
        <v>4.4066691638780463E-5</v>
      </c>
      <c r="W2268" s="24">
        <f>'EPA Data'!O2269/SUM('EPA Data'!O:O)</f>
        <v>6.8019392297231497E-5</v>
      </c>
      <c r="X2268" s="24">
        <f>'EPA Data'!P2269/SUM('EPA Data'!P:P)</f>
        <v>3.9860783433771911E-5</v>
      </c>
    </row>
    <row r="2269" spans="1:24" x14ac:dyDescent="0.25">
      <c r="A2269" s="16" t="s">
        <v>3683</v>
      </c>
      <c r="B2269" s="16" t="s">
        <v>3598</v>
      </c>
      <c r="C2269" s="21" t="s">
        <v>3684</v>
      </c>
      <c r="D2269" s="17">
        <f>SUMIFS('Census Data'!G:G,'Census Data'!$A:$A,$A2269)/SUMIFS('Census Data'!$F:$F,'Census Data'!$A:$A,$A2269)</f>
        <v>0.50200853005356083</v>
      </c>
      <c r="E2269" s="19">
        <f>SUMIFS('Census Data'!H:H,'Census Data'!$A:$A,$A2269)/SUMIFS('Census Data'!$F:$F,'Census Data'!$A:$A,$A2269)</f>
        <v>0.49799146994643922</v>
      </c>
      <c r="F2269" s="17">
        <f>SUM(SUMIFS('Census Data'!I:I,'Census Data'!$A:$A,$A2269),SUMIFS('Census Data'!J:J,'Census Data'!$A:$A,$A2269))/SUMIFS('Census Data'!$F:$F,'Census Data'!$A:$A,$A2269)</f>
        <v>0.97557528268200755</v>
      </c>
      <c r="G2269" s="17">
        <f>SUM(SUMIFS('Census Data'!K:K,'Census Data'!$A:$A,$A2269),SUMIFS('Census Data'!L:L,'Census Data'!$A:$A,$A2269))/SUMIFS('Census Data'!$F:$F,'Census Data'!$A:$A,$A2269)</f>
        <v>6.992660186470938E-3</v>
      </c>
      <c r="H2269" s="17">
        <f>SUM(SUMIFS('Census Data'!O:O,'Census Data'!$A:$A,$A2269),SUMIFS('Census Data'!P:P,'Census Data'!$A:$A,$A2269))/SUMIFS('Census Data'!$F:$F,'Census Data'!$A:$A,$A2269)</f>
        <v>3.6699067645308472E-3</v>
      </c>
      <c r="I2269" s="19">
        <f t="shared" si="70"/>
        <v>1.3762150366990689E-2</v>
      </c>
      <c r="J2269" s="17">
        <f>SUM(SUMIFS('Census Data'!W:W,'Census Data'!$A:$A,$A2269),SUMIFS('Census Data'!X:X,'Census Data'!$A:$A,$A2269))/SUMIFS('Census Data'!$F:$F,'Census Data'!$A:$A,$A2269)</f>
        <v>1.7729617139456456E-2</v>
      </c>
      <c r="K2269" s="19">
        <f t="shared" si="71"/>
        <v>0.98227038286054358</v>
      </c>
      <c r="L2269" s="24">
        <f>'EPA Data'!D2270/SUM('EPA Data'!D:D)</f>
        <v>3.6198546271363997E-4</v>
      </c>
      <c r="M2269" s="24">
        <f>'EPA Data'!E2270/SUM('EPA Data'!E:E)</f>
        <v>3.0485531827425475E-4</v>
      </c>
      <c r="N2269" s="24">
        <f>'EPA Data'!F2270/SUM('EPA Data'!F:F)</f>
        <v>2.819213523228801E-4</v>
      </c>
      <c r="O2269" s="24">
        <f>'EPA Data'!G2270/SUM('EPA Data'!G:G)</f>
        <v>1.1250824598554853E-4</v>
      </c>
      <c r="P2269" s="24">
        <f>'EPA Data'!H2270/SUM('EPA Data'!H:H)</f>
        <v>1.6158135932505937E-4</v>
      </c>
      <c r="Q2269" s="24">
        <f>'EPA Data'!I2270/SUM('EPA Data'!I:I)</f>
        <v>1.0763159792722719E-4</v>
      </c>
      <c r="R2269" s="24">
        <f>'EPA Data'!J2270/SUM('EPA Data'!J:J)</f>
        <v>1.5382840421780482E-4</v>
      </c>
      <c r="S2269" s="24">
        <f>'EPA Data'!K2270/SUM('EPA Data'!K:K)</f>
        <v>2.8936157298202025E-4</v>
      </c>
      <c r="T2269" s="24">
        <f>'EPA Data'!L2270/SUM('EPA Data'!L:L)</f>
        <v>2.1371061123166314E-4</v>
      </c>
      <c r="U2269" s="24">
        <f>'EPA Data'!M2270/SUM('EPA Data'!M:M)</f>
        <v>2.8715198626441842E-4</v>
      </c>
      <c r="V2269" s="24">
        <f>'EPA Data'!N2270/SUM('EPA Data'!N:N)</f>
        <v>2.2413841201984584E-4</v>
      </c>
      <c r="W2269" s="24">
        <f>'EPA Data'!O2270/SUM('EPA Data'!O:O)</f>
        <v>3.2959687838435585E-4</v>
      </c>
      <c r="X2269" s="24">
        <f>'EPA Data'!P2270/SUM('EPA Data'!P:P)</f>
        <v>1.7220417050608174E-4</v>
      </c>
    </row>
    <row r="2270" spans="1:24" x14ac:dyDescent="0.25">
      <c r="A2270" s="16" t="s">
        <v>3685</v>
      </c>
      <c r="B2270" s="16" t="s">
        <v>3598</v>
      </c>
      <c r="C2270" s="21" t="s">
        <v>3040</v>
      </c>
      <c r="D2270" s="17">
        <f>SUMIFS('Census Data'!G:G,'Census Data'!$A:$A,$A2270)/SUMIFS('Census Data'!$F:$F,'Census Data'!$A:$A,$A2270)</f>
        <v>0.49634155354635262</v>
      </c>
      <c r="E2270" s="19">
        <f>SUMIFS('Census Data'!H:H,'Census Data'!$A:$A,$A2270)/SUMIFS('Census Data'!$F:$F,'Census Data'!$A:$A,$A2270)</f>
        <v>0.50365844645364732</v>
      </c>
      <c r="F2270" s="17">
        <f>SUM(SUMIFS('Census Data'!I:I,'Census Data'!$A:$A,$A2270),SUMIFS('Census Data'!J:J,'Census Data'!$A:$A,$A2270))/SUMIFS('Census Data'!$F:$F,'Census Data'!$A:$A,$A2270)</f>
        <v>0.97181641250523521</v>
      </c>
      <c r="G2270" s="17">
        <f>SUM(SUMIFS('Census Data'!K:K,'Census Data'!$A:$A,$A2270),SUMIFS('Census Data'!L:L,'Census Data'!$A:$A,$A2270))/SUMIFS('Census Data'!$F:$F,'Census Data'!$A:$A,$A2270)</f>
        <v>7.6125249439530926E-3</v>
      </c>
      <c r="H2270" s="17">
        <f>SUM(SUMIFS('Census Data'!O:O,'Census Data'!$A:$A,$A2270),SUMIFS('Census Data'!P:P,'Census Data'!$A:$A,$A2270))/SUMIFS('Census Data'!$F:$F,'Census Data'!$A:$A,$A2270)</f>
        <v>5.5677366903993499E-3</v>
      </c>
      <c r="I2270" s="19">
        <f t="shared" si="70"/>
        <v>1.5003325860412309E-2</v>
      </c>
      <c r="J2270" s="17">
        <f>SUM(SUMIFS('Census Data'!W:W,'Census Data'!$A:$A,$A2270),SUMIFS('Census Data'!X:X,'Census Data'!$A:$A,$A2270))/SUMIFS('Census Data'!$F:$F,'Census Data'!$A:$A,$A2270)</f>
        <v>1.2909265600748935E-2</v>
      </c>
      <c r="K2270" s="19">
        <f t="shared" si="71"/>
        <v>0.9870907343992511</v>
      </c>
      <c r="L2270" s="24">
        <f>'EPA Data'!D2271/SUM('EPA Data'!D:D)</f>
        <v>2.2394931557406897E-4</v>
      </c>
      <c r="M2270" s="24">
        <f>'EPA Data'!E2271/SUM('EPA Data'!E:E)</f>
        <v>2.7082720258708362E-4</v>
      </c>
      <c r="N2270" s="24">
        <f>'EPA Data'!F2271/SUM('EPA Data'!F:F)</f>
        <v>3.0753508724654127E-4</v>
      </c>
      <c r="O2270" s="24">
        <f>'EPA Data'!G2271/SUM('EPA Data'!G:G)</f>
        <v>7.5777635671168836E-5</v>
      </c>
      <c r="P2270" s="24">
        <f>'EPA Data'!H2271/SUM('EPA Data'!H:H)</f>
        <v>1.2789116477969281E-4</v>
      </c>
      <c r="Q2270" s="24">
        <f>'EPA Data'!I2271/SUM('EPA Data'!I:I)</f>
        <v>7.987675047947577E-5</v>
      </c>
      <c r="R2270" s="24">
        <f>'EPA Data'!J2271/SUM('EPA Data'!J:J)</f>
        <v>1.1214137871946374E-4</v>
      </c>
      <c r="S2270" s="24">
        <f>'EPA Data'!K2271/SUM('EPA Data'!K:K)</f>
        <v>2.2761092031711093E-4</v>
      </c>
      <c r="T2270" s="24">
        <f>'EPA Data'!L2271/SUM('EPA Data'!L:L)</f>
        <v>2.228163999181255E-4</v>
      </c>
      <c r="U2270" s="24">
        <f>'EPA Data'!M2271/SUM('EPA Data'!M:M)</f>
        <v>2.0097892165285076E-4</v>
      </c>
      <c r="V2270" s="24">
        <f>'EPA Data'!N2271/SUM('EPA Data'!N:N)</f>
        <v>1.6562775113064217E-4</v>
      </c>
      <c r="W2270" s="24">
        <f>'EPA Data'!O2271/SUM('EPA Data'!O:O)</f>
        <v>2.3451870240193793E-4</v>
      </c>
      <c r="X2270" s="24">
        <f>'EPA Data'!P2271/SUM('EPA Data'!P:P)</f>
        <v>1.688781825647296E-4</v>
      </c>
    </row>
    <row r="2271" spans="1:24" x14ac:dyDescent="0.25">
      <c r="A2271" s="16" t="s">
        <v>3686</v>
      </c>
      <c r="B2271" s="16" t="s">
        <v>3598</v>
      </c>
      <c r="C2271" s="21" t="s">
        <v>309</v>
      </c>
      <c r="D2271" s="17">
        <f>SUMIFS('Census Data'!G:G,'Census Data'!$A:$A,$A2271)/SUMIFS('Census Data'!$F:$F,'Census Data'!$A:$A,$A2271)</f>
        <v>0.54617901742982433</v>
      </c>
      <c r="E2271" s="19">
        <f>SUMIFS('Census Data'!H:H,'Census Data'!$A:$A,$A2271)/SUMIFS('Census Data'!$F:$F,'Census Data'!$A:$A,$A2271)</f>
        <v>0.45382098257017561</v>
      </c>
      <c r="F2271" s="17">
        <f>SUM(SUMIFS('Census Data'!I:I,'Census Data'!$A:$A,$A2271),SUMIFS('Census Data'!J:J,'Census Data'!$A:$A,$A2271))/SUMIFS('Census Data'!$F:$F,'Census Data'!$A:$A,$A2271)</f>
        <v>0.88685083364868778</v>
      </c>
      <c r="G2271" s="17">
        <f>SUM(SUMIFS('Census Data'!K:K,'Census Data'!$A:$A,$A2271),SUMIFS('Census Data'!L:L,'Census Data'!$A:$A,$A2271))/SUMIFS('Census Data'!$F:$F,'Census Data'!$A:$A,$A2271)</f>
        <v>7.4994991429779848E-2</v>
      </c>
      <c r="H2271" s="17">
        <f>SUM(SUMIFS('Census Data'!O:O,'Census Data'!$A:$A,$A2271),SUMIFS('Census Data'!P:P,'Census Data'!$A:$A,$A2271))/SUMIFS('Census Data'!$F:$F,'Census Data'!$A:$A,$A2271)</f>
        <v>1.720722124524186E-2</v>
      </c>
      <c r="I2271" s="19">
        <f t="shared" si="70"/>
        <v>2.0946953676290514E-2</v>
      </c>
      <c r="J2271" s="17">
        <f>SUM(SUMIFS('Census Data'!W:W,'Census Data'!$A:$A,$A2271),SUMIFS('Census Data'!X:X,'Census Data'!$A:$A,$A2271))/SUMIFS('Census Data'!$F:$F,'Census Data'!$A:$A,$A2271)</f>
        <v>6.0503528259466199E-2</v>
      </c>
      <c r="K2271" s="19">
        <f t="shared" si="71"/>
        <v>0.93949647174053386</v>
      </c>
      <c r="L2271" s="24">
        <f>'EPA Data'!D2272/SUM('EPA Data'!D:D)</f>
        <v>2.6126154804574381E-4</v>
      </c>
      <c r="M2271" s="24">
        <f>'EPA Data'!E2272/SUM('EPA Data'!E:E)</f>
        <v>2.3996779583261631E-4</v>
      </c>
      <c r="N2271" s="24">
        <f>'EPA Data'!F2272/SUM('EPA Data'!F:F)</f>
        <v>2.5906421907533007E-4</v>
      </c>
      <c r="O2271" s="24">
        <f>'EPA Data'!G2272/SUM('EPA Data'!G:G)</f>
        <v>1.049459139667949E-4</v>
      </c>
      <c r="P2271" s="24">
        <f>'EPA Data'!H2272/SUM('EPA Data'!H:H)</f>
        <v>1.3644709145080292E-4</v>
      </c>
      <c r="Q2271" s="24">
        <f>'EPA Data'!I2272/SUM('EPA Data'!I:I)</f>
        <v>8.5208481414836219E-5</v>
      </c>
      <c r="R2271" s="24">
        <f>'EPA Data'!J2272/SUM('EPA Data'!J:J)</f>
        <v>1.264423481277998E-4</v>
      </c>
      <c r="S2271" s="24">
        <f>'EPA Data'!K2272/SUM('EPA Data'!K:K)</f>
        <v>2.2996683766071712E-4</v>
      </c>
      <c r="T2271" s="24">
        <f>'EPA Data'!L2272/SUM('EPA Data'!L:L)</f>
        <v>2.0321586733473799E-4</v>
      </c>
      <c r="U2271" s="24">
        <f>'EPA Data'!M2272/SUM('EPA Data'!M:M)</f>
        <v>2.7851997053545492E-4</v>
      </c>
      <c r="V2271" s="24">
        <f>'EPA Data'!N2272/SUM('EPA Data'!N:N)</f>
        <v>1.639853339697545E-4</v>
      </c>
      <c r="W2271" s="24">
        <f>'EPA Data'!O2272/SUM('EPA Data'!O:O)</f>
        <v>2.5946362894994234E-4</v>
      </c>
      <c r="X2271" s="24">
        <f>'EPA Data'!P2272/SUM('EPA Data'!P:P)</f>
        <v>1.5628444452500472E-4</v>
      </c>
    </row>
    <row r="2272" spans="1:24" x14ac:dyDescent="0.25">
      <c r="A2272" s="16" t="s">
        <v>3687</v>
      </c>
      <c r="B2272" s="16" t="s">
        <v>3598</v>
      </c>
      <c r="C2272" s="21" t="s">
        <v>3688</v>
      </c>
      <c r="D2272" s="17">
        <f>SUMIFS('Census Data'!G:G,'Census Data'!$A:$A,$A2272)/SUMIFS('Census Data'!$F:$F,'Census Data'!$A:$A,$A2272)</f>
        <v>0.49496723770427092</v>
      </c>
      <c r="E2272" s="19">
        <f>SUMIFS('Census Data'!H:H,'Census Data'!$A:$A,$A2272)/SUMIFS('Census Data'!$F:$F,'Census Data'!$A:$A,$A2272)</f>
        <v>0.50503276229572902</v>
      </c>
      <c r="F2272" s="17">
        <f>SUM(SUMIFS('Census Data'!I:I,'Census Data'!$A:$A,$A2272),SUMIFS('Census Data'!J:J,'Census Data'!$A:$A,$A2272))/SUMIFS('Census Data'!$F:$F,'Census Data'!$A:$A,$A2272)</f>
        <v>0.9680468935028026</v>
      </c>
      <c r="G2272" s="17">
        <f>SUM(SUMIFS('Census Data'!K:K,'Census Data'!$A:$A,$A2272),SUMIFS('Census Data'!L:L,'Census Data'!$A:$A,$A2272))/SUMIFS('Census Data'!$F:$F,'Census Data'!$A:$A,$A2272)</f>
        <v>1.1466803505170917E-2</v>
      </c>
      <c r="H2272" s="17">
        <f>SUM(SUMIFS('Census Data'!O:O,'Census Data'!$A:$A,$A2272),SUMIFS('Census Data'!P:P,'Census Data'!$A:$A,$A2272))/SUMIFS('Census Data'!$F:$F,'Census Data'!$A:$A,$A2272)</f>
        <v>4.7169811320754715E-3</v>
      </c>
      <c r="I2272" s="19">
        <f t="shared" si="70"/>
        <v>1.5769321859950947E-2</v>
      </c>
      <c r="J2272" s="17">
        <f>SUM(SUMIFS('Census Data'!W:W,'Census Data'!$A:$A,$A2272),SUMIFS('Census Data'!X:X,'Census Data'!$A:$A,$A2272))/SUMIFS('Census Data'!$F:$F,'Census Data'!$A:$A,$A2272)</f>
        <v>1.1032604405147233E-2</v>
      </c>
      <c r="K2272" s="19">
        <f t="shared" si="71"/>
        <v>0.98896739559485281</v>
      </c>
      <c r="L2272" s="24">
        <f>'EPA Data'!D2273/SUM('EPA Data'!D:D)</f>
        <v>2.6758408261895342E-4</v>
      </c>
      <c r="M2272" s="24">
        <f>'EPA Data'!E2273/SUM('EPA Data'!E:E)</f>
        <v>3.7344844044613434E-4</v>
      </c>
      <c r="N2272" s="24">
        <f>'EPA Data'!F2273/SUM('EPA Data'!F:F)</f>
        <v>4.6025340493132506E-4</v>
      </c>
      <c r="O2272" s="24">
        <f>'EPA Data'!G2273/SUM('EPA Data'!G:G)</f>
        <v>1.4448168631229688E-4</v>
      </c>
      <c r="P2272" s="24">
        <f>'EPA Data'!H2273/SUM('EPA Data'!H:H)</f>
        <v>2.0606211119217731E-4</v>
      </c>
      <c r="Q2272" s="24">
        <f>'EPA Data'!I2273/SUM('EPA Data'!I:I)</f>
        <v>1.1436113365757596E-4</v>
      </c>
      <c r="R2272" s="24">
        <f>'EPA Data'!J2273/SUM('EPA Data'!J:J)</f>
        <v>2.3213101063763184E-4</v>
      </c>
      <c r="S2272" s="24">
        <f>'EPA Data'!K2273/SUM('EPA Data'!K:K)</f>
        <v>4.4245962555635739E-4</v>
      </c>
      <c r="T2272" s="24">
        <f>'EPA Data'!L2273/SUM('EPA Data'!L:L)</f>
        <v>3.2712103556554973E-4</v>
      </c>
      <c r="U2272" s="24">
        <f>'EPA Data'!M2273/SUM('EPA Data'!M:M)</f>
        <v>3.957189905398617E-4</v>
      </c>
      <c r="V2272" s="24">
        <f>'EPA Data'!N2273/SUM('EPA Data'!N:N)</f>
        <v>2.7411756923058031E-4</v>
      </c>
      <c r="W2272" s="24">
        <f>'EPA Data'!O2273/SUM('EPA Data'!O:O)</f>
        <v>3.4017543369152384E-4</v>
      </c>
      <c r="X2272" s="24">
        <f>'EPA Data'!P2273/SUM('EPA Data'!P:P)</f>
        <v>2.6823974575550973E-4</v>
      </c>
    </row>
    <row r="2273" spans="1:24" x14ac:dyDescent="0.25">
      <c r="A2273" s="16" t="s">
        <v>3689</v>
      </c>
      <c r="B2273" s="16" t="s">
        <v>3598</v>
      </c>
      <c r="C2273" s="21" t="s">
        <v>947</v>
      </c>
      <c r="D2273" s="17">
        <f>SUMIFS('Census Data'!G:G,'Census Data'!$A:$A,$A2273)/SUMIFS('Census Data'!$F:$F,'Census Data'!$A:$A,$A2273)</f>
        <v>0.50054859534076701</v>
      </c>
      <c r="E2273" s="19">
        <f>SUMIFS('Census Data'!H:H,'Census Data'!$A:$A,$A2273)/SUMIFS('Census Data'!$F:$F,'Census Data'!$A:$A,$A2273)</f>
        <v>0.49945140465923299</v>
      </c>
      <c r="F2273" s="17">
        <f>SUM(SUMIFS('Census Data'!I:I,'Census Data'!$A:$A,$A2273),SUMIFS('Census Data'!J:J,'Census Data'!$A:$A,$A2273))/SUMIFS('Census Data'!$F:$F,'Census Data'!$A:$A,$A2273)</f>
        <v>0.97591283713097399</v>
      </c>
      <c r="G2273" s="17">
        <f>SUM(SUMIFS('Census Data'!K:K,'Census Data'!$A:$A,$A2273),SUMIFS('Census Data'!L:L,'Census Data'!$A:$A,$A2273))/SUMIFS('Census Data'!$F:$F,'Census Data'!$A:$A,$A2273)</f>
        <v>5.6390497818376668E-3</v>
      </c>
      <c r="H2273" s="17">
        <f>SUM(SUMIFS('Census Data'!O:O,'Census Data'!$A:$A,$A2273),SUMIFS('Census Data'!P:P,'Census Data'!$A:$A,$A2273))/SUMIFS('Census Data'!$F:$F,'Census Data'!$A:$A,$A2273)</f>
        <v>4.7204715368324357E-3</v>
      </c>
      <c r="I2273" s="19">
        <f t="shared" si="70"/>
        <v>1.3727641550355885E-2</v>
      </c>
      <c r="J2273" s="17">
        <f>SUM(SUMIFS('Census Data'!W:W,'Census Data'!$A:$A,$A2273),SUMIFS('Census Data'!X:X,'Census Data'!$A:$A,$A2273))/SUMIFS('Census Data'!$F:$F,'Census Data'!$A:$A,$A2273)</f>
        <v>1.1482228062565386E-2</v>
      </c>
      <c r="K2273" s="19">
        <f t="shared" si="71"/>
        <v>0.98851777193743462</v>
      </c>
      <c r="L2273" s="24">
        <f>'EPA Data'!D2274/SUM('EPA Data'!D:D)</f>
        <v>2.2228637322405844E-4</v>
      </c>
      <c r="M2273" s="24">
        <f>'EPA Data'!E2274/SUM('EPA Data'!E:E)</f>
        <v>3.3232741336272777E-4</v>
      </c>
      <c r="N2273" s="24">
        <f>'EPA Data'!F2274/SUM('EPA Data'!F:F)</f>
        <v>4.2708066772455326E-4</v>
      </c>
      <c r="O2273" s="24">
        <f>'EPA Data'!G2274/SUM('EPA Data'!G:G)</f>
        <v>9.8249213507060177E-5</v>
      </c>
      <c r="P2273" s="24">
        <f>'EPA Data'!H2274/SUM('EPA Data'!H:H)</f>
        <v>1.6193204437968617E-4</v>
      </c>
      <c r="Q2273" s="24">
        <f>'EPA Data'!I2274/SUM('EPA Data'!I:I)</f>
        <v>9.6801521838823235E-5</v>
      </c>
      <c r="R2273" s="24">
        <f>'EPA Data'!J2274/SUM('EPA Data'!J:J)</f>
        <v>1.7117326694983365E-4</v>
      </c>
      <c r="S2273" s="24">
        <f>'EPA Data'!K2274/SUM('EPA Data'!K:K)</f>
        <v>3.4587519768443663E-4</v>
      </c>
      <c r="T2273" s="24">
        <f>'EPA Data'!L2274/SUM('EPA Data'!L:L)</f>
        <v>3.0748912553513782E-4</v>
      </c>
      <c r="U2273" s="24">
        <f>'EPA Data'!M2274/SUM('EPA Data'!M:M)</f>
        <v>2.4152403124532055E-4</v>
      </c>
      <c r="V2273" s="24">
        <f>'EPA Data'!N2274/SUM('EPA Data'!N:N)</f>
        <v>2.0929286014322103E-4</v>
      </c>
      <c r="W2273" s="24">
        <f>'EPA Data'!O2274/SUM('EPA Data'!O:O)</f>
        <v>2.6717240945559761E-4</v>
      </c>
      <c r="X2273" s="24">
        <f>'EPA Data'!P2274/SUM('EPA Data'!P:P)</f>
        <v>2.2668809932037962E-4</v>
      </c>
    </row>
    <row r="2274" spans="1:24" x14ac:dyDescent="0.25">
      <c r="A2274" s="16" t="s">
        <v>3690</v>
      </c>
      <c r="B2274" s="16" t="s">
        <v>3598</v>
      </c>
      <c r="C2274" s="21" t="s">
        <v>151</v>
      </c>
      <c r="D2274" s="17">
        <f>SUMIFS('Census Data'!G:G,'Census Data'!$A:$A,$A2274)/SUMIFS('Census Data'!$F:$F,'Census Data'!$A:$A,$A2274)</f>
        <v>0.49196335774538952</v>
      </c>
      <c r="E2274" s="19">
        <f>SUMIFS('Census Data'!H:H,'Census Data'!$A:$A,$A2274)/SUMIFS('Census Data'!$F:$F,'Census Data'!$A:$A,$A2274)</f>
        <v>0.50803664225461054</v>
      </c>
      <c r="F2274" s="17">
        <f>SUM(SUMIFS('Census Data'!I:I,'Census Data'!$A:$A,$A2274),SUMIFS('Census Data'!J:J,'Census Data'!$A:$A,$A2274))/SUMIFS('Census Data'!$F:$F,'Census Data'!$A:$A,$A2274)</f>
        <v>0.93342034660285689</v>
      </c>
      <c r="G2274" s="17">
        <f>SUM(SUMIFS('Census Data'!K:K,'Census Data'!$A:$A,$A2274),SUMIFS('Census Data'!L:L,'Census Data'!$A:$A,$A2274))/SUMIFS('Census Data'!$F:$F,'Census Data'!$A:$A,$A2274)</f>
        <v>3.3306745945423342E-2</v>
      </c>
      <c r="H2274" s="17">
        <f>SUM(SUMIFS('Census Data'!O:O,'Census Data'!$A:$A,$A2274),SUMIFS('Census Data'!P:P,'Census Data'!$A:$A,$A2274))/SUMIFS('Census Data'!$F:$F,'Census Data'!$A:$A,$A2274)</f>
        <v>1.1712952891982695E-2</v>
      </c>
      <c r="I2274" s="19">
        <f t="shared" si="70"/>
        <v>2.1559954559737027E-2</v>
      </c>
      <c r="J2274" s="17">
        <f>SUM(SUMIFS('Census Data'!W:W,'Census Data'!$A:$A,$A2274),SUMIFS('Census Data'!X:X,'Census Data'!$A:$A,$A2274))/SUMIFS('Census Data'!$F:$F,'Census Data'!$A:$A,$A2274)</f>
        <v>1.8156768907258355E-2</v>
      </c>
      <c r="K2274" s="19">
        <f t="shared" si="71"/>
        <v>0.98184323109274163</v>
      </c>
      <c r="L2274" s="24">
        <f>'EPA Data'!D2275/SUM('EPA Data'!D:D)</f>
        <v>1.2008039620647407E-3</v>
      </c>
      <c r="M2274" s="24">
        <f>'EPA Data'!E2275/SUM('EPA Data'!E:E)</f>
        <v>1.4149608668096883E-3</v>
      </c>
      <c r="N2274" s="24">
        <f>'EPA Data'!F2275/SUM('EPA Data'!F:F)</f>
        <v>1.8002235568314389E-3</v>
      </c>
      <c r="O2274" s="24">
        <f>'EPA Data'!G2275/SUM('EPA Data'!G:G)</f>
        <v>6.7891442545773271E-4</v>
      </c>
      <c r="P2274" s="24">
        <f>'EPA Data'!H2275/SUM('EPA Data'!H:H)</f>
        <v>8.2688466769767661E-4</v>
      </c>
      <c r="Q2274" s="24">
        <f>'EPA Data'!I2275/SUM('EPA Data'!I:I)</f>
        <v>4.3118265294844662E-4</v>
      </c>
      <c r="R2274" s="24">
        <f>'EPA Data'!J2275/SUM('EPA Data'!J:J)</f>
        <v>1.0252677190394886E-3</v>
      </c>
      <c r="S2274" s="24">
        <f>'EPA Data'!K2275/SUM('EPA Data'!K:K)</f>
        <v>2.4497133140498162E-3</v>
      </c>
      <c r="T2274" s="24">
        <f>'EPA Data'!L2275/SUM('EPA Data'!L:L)</f>
        <v>1.4102154231111109E-3</v>
      </c>
      <c r="U2274" s="24">
        <f>'EPA Data'!M2275/SUM('EPA Data'!M:M)</f>
        <v>1.7466884130188263E-3</v>
      </c>
      <c r="V2274" s="24">
        <f>'EPA Data'!N2275/SUM('EPA Data'!N:N)</f>
        <v>1.07099265436675E-3</v>
      </c>
      <c r="W2274" s="24">
        <f>'EPA Data'!O2275/SUM('EPA Data'!O:O)</f>
        <v>1.3026146816052333E-3</v>
      </c>
      <c r="X2274" s="24">
        <f>'EPA Data'!P2275/SUM('EPA Data'!P:P)</f>
        <v>9.5180607229887742E-4</v>
      </c>
    </row>
    <row r="2275" spans="1:24" x14ac:dyDescent="0.25">
      <c r="A2275" s="16" t="s">
        <v>3691</v>
      </c>
      <c r="B2275" s="16" t="s">
        <v>3598</v>
      </c>
      <c r="C2275" s="21" t="s">
        <v>950</v>
      </c>
      <c r="D2275" s="17">
        <f>SUMIFS('Census Data'!G:G,'Census Data'!$A:$A,$A2275)/SUMIFS('Census Data'!$F:$F,'Census Data'!$A:$A,$A2275)</f>
        <v>0.53114230641926752</v>
      </c>
      <c r="E2275" s="19">
        <f>SUMIFS('Census Data'!H:H,'Census Data'!$A:$A,$A2275)/SUMIFS('Census Data'!$F:$F,'Census Data'!$A:$A,$A2275)</f>
        <v>0.46885769358073248</v>
      </c>
      <c r="F2275" s="17">
        <f>SUM(SUMIFS('Census Data'!I:I,'Census Data'!$A:$A,$A2275),SUMIFS('Census Data'!J:J,'Census Data'!$A:$A,$A2275))/SUMIFS('Census Data'!$F:$F,'Census Data'!$A:$A,$A2275)</f>
        <v>0.94038278070909831</v>
      </c>
      <c r="G2275" s="17">
        <f>SUM(SUMIFS('Census Data'!K:K,'Census Data'!$A:$A,$A2275),SUMIFS('Census Data'!L:L,'Census Data'!$A:$A,$A2275))/SUMIFS('Census Data'!$F:$F,'Census Data'!$A:$A,$A2275)</f>
        <v>3.6856759019489496E-2</v>
      </c>
      <c r="H2275" s="17">
        <f>SUM(SUMIFS('Census Data'!O:O,'Census Data'!$A:$A,$A2275),SUMIFS('Census Data'!P:P,'Census Data'!$A:$A,$A2275))/SUMIFS('Census Data'!$F:$F,'Census Data'!$A:$A,$A2275)</f>
        <v>7.242849632990012E-3</v>
      </c>
      <c r="I2275" s="19">
        <f t="shared" si="70"/>
        <v>1.5517610638422163E-2</v>
      </c>
      <c r="J2275" s="17">
        <f>SUM(SUMIFS('Census Data'!W:W,'Census Data'!$A:$A,$A2275),SUMIFS('Census Data'!X:X,'Census Data'!$A:$A,$A2275))/SUMIFS('Census Data'!$F:$F,'Census Data'!$A:$A,$A2275)</f>
        <v>4.8558244582465292E-2</v>
      </c>
      <c r="K2275" s="19">
        <f t="shared" si="71"/>
        <v>0.95144175541753473</v>
      </c>
      <c r="L2275" s="24">
        <f>'EPA Data'!D2276/SUM('EPA Data'!D:D)</f>
        <v>4.2159153608990648E-4</v>
      </c>
      <c r="M2275" s="24">
        <f>'EPA Data'!E2276/SUM('EPA Data'!E:E)</f>
        <v>3.6307375275017968E-4</v>
      </c>
      <c r="N2275" s="24">
        <f>'EPA Data'!F2276/SUM('EPA Data'!F:F)</f>
        <v>3.6006074461364314E-4</v>
      </c>
      <c r="O2275" s="24">
        <f>'EPA Data'!G2276/SUM('EPA Data'!G:G)</f>
        <v>1.701612868848288E-4</v>
      </c>
      <c r="P2275" s="24">
        <f>'EPA Data'!H2276/SUM('EPA Data'!H:H)</f>
        <v>2.278866228518546E-4</v>
      </c>
      <c r="Q2275" s="24">
        <f>'EPA Data'!I2276/SUM('EPA Data'!I:I)</f>
        <v>1.6869954123849732E-4</v>
      </c>
      <c r="R2275" s="24">
        <f>'EPA Data'!J2276/SUM('EPA Data'!J:J)</f>
        <v>2.1692093096650026E-4</v>
      </c>
      <c r="S2275" s="24">
        <f>'EPA Data'!K2276/SUM('EPA Data'!K:K)</f>
        <v>3.1610599941131625E-4</v>
      </c>
      <c r="T2275" s="24">
        <f>'EPA Data'!L2276/SUM('EPA Data'!L:L)</f>
        <v>2.8511677531228505E-4</v>
      </c>
      <c r="U2275" s="24">
        <f>'EPA Data'!M2276/SUM('EPA Data'!M:M)</f>
        <v>4.4857473209579358E-4</v>
      </c>
      <c r="V2275" s="24">
        <f>'EPA Data'!N2276/SUM('EPA Data'!N:N)</f>
        <v>3.3175430374610706E-4</v>
      </c>
      <c r="W2275" s="24">
        <f>'EPA Data'!O2276/SUM('EPA Data'!O:O)</f>
        <v>4.7297444885678272E-4</v>
      </c>
      <c r="X2275" s="24">
        <f>'EPA Data'!P2276/SUM('EPA Data'!P:P)</f>
        <v>2.2127681701278982E-4</v>
      </c>
    </row>
    <row r="2276" spans="1:24" x14ac:dyDescent="0.25">
      <c r="A2276" s="16" t="s">
        <v>3692</v>
      </c>
      <c r="B2276" s="16" t="s">
        <v>3598</v>
      </c>
      <c r="C2276" s="21" t="s">
        <v>3693</v>
      </c>
      <c r="D2276" s="17">
        <f>SUMIFS('Census Data'!G:G,'Census Data'!$A:$A,$A2276)/SUMIFS('Census Data'!$F:$F,'Census Data'!$A:$A,$A2276)</f>
        <v>0.48947976348456146</v>
      </c>
      <c r="E2276" s="19">
        <f>SUMIFS('Census Data'!H:H,'Census Data'!$A:$A,$A2276)/SUMIFS('Census Data'!$F:$F,'Census Data'!$A:$A,$A2276)</f>
        <v>0.51052023651543854</v>
      </c>
      <c r="F2276" s="17">
        <f>SUM(SUMIFS('Census Data'!I:I,'Census Data'!$A:$A,$A2276),SUMIFS('Census Data'!J:J,'Census Data'!$A:$A,$A2276))/SUMIFS('Census Data'!$F:$F,'Census Data'!$A:$A,$A2276)</f>
        <v>0.94678975864075277</v>
      </c>
      <c r="G2276" s="17">
        <f>SUM(SUMIFS('Census Data'!K:K,'Census Data'!$A:$A,$A2276),SUMIFS('Census Data'!L:L,'Census Data'!$A:$A,$A2276))/SUMIFS('Census Data'!$F:$F,'Census Data'!$A:$A,$A2276)</f>
        <v>2.5990329579620462E-2</v>
      </c>
      <c r="H2276" s="17">
        <f>SUM(SUMIFS('Census Data'!O:O,'Census Data'!$A:$A,$A2276),SUMIFS('Census Data'!P:P,'Census Data'!$A:$A,$A2276))/SUMIFS('Census Data'!$F:$F,'Census Data'!$A:$A,$A2276)</f>
        <v>9.7936652154348401E-3</v>
      </c>
      <c r="I2276" s="19">
        <f t="shared" si="70"/>
        <v>1.7426246564192005E-2</v>
      </c>
      <c r="J2276" s="17">
        <f>SUM(SUMIFS('Census Data'!W:W,'Census Data'!$A:$A,$A2276),SUMIFS('Census Data'!X:X,'Census Data'!$A:$A,$A2276))/SUMIFS('Census Data'!$F:$F,'Census Data'!$A:$A,$A2276)</f>
        <v>1.2851856841091547E-2</v>
      </c>
      <c r="K2276" s="19">
        <f t="shared" si="71"/>
        <v>0.98714814315890842</v>
      </c>
      <c r="L2276" s="24">
        <f>'EPA Data'!D2277/SUM('EPA Data'!D:D)</f>
        <v>3.6806082301075742E-3</v>
      </c>
      <c r="M2276" s="24">
        <f>'EPA Data'!E2277/SUM('EPA Data'!E:E)</f>
        <v>2.6979444254952821E-3</v>
      </c>
      <c r="N2276" s="24">
        <f>'EPA Data'!F2277/SUM('EPA Data'!F:F)</f>
        <v>3.0606112736656921E-3</v>
      </c>
      <c r="O2276" s="24">
        <f>'EPA Data'!G2277/SUM('EPA Data'!G:G)</f>
        <v>1.666980648409978E-3</v>
      </c>
      <c r="P2276" s="24">
        <f>'EPA Data'!H2277/SUM('EPA Data'!H:H)</f>
        <v>1.8367979703010106E-3</v>
      </c>
      <c r="Q2276" s="24">
        <f>'EPA Data'!I2277/SUM('EPA Data'!I:I)</f>
        <v>1.041513852339173E-3</v>
      </c>
      <c r="R2276" s="24">
        <f>'EPA Data'!J2277/SUM('EPA Data'!J:J)</f>
        <v>2.4963048833859568E-3</v>
      </c>
      <c r="S2276" s="24">
        <f>'EPA Data'!K2277/SUM('EPA Data'!K:K)</f>
        <v>4.3186411576492381E-3</v>
      </c>
      <c r="T2276" s="24">
        <f>'EPA Data'!L2277/SUM('EPA Data'!L:L)</f>
        <v>2.8058892496997238E-3</v>
      </c>
      <c r="U2276" s="24">
        <f>'EPA Data'!M2277/SUM('EPA Data'!M:M)</f>
        <v>4.1128723881422406E-3</v>
      </c>
      <c r="V2276" s="24">
        <f>'EPA Data'!N2277/SUM('EPA Data'!N:N)</f>
        <v>2.7754778809908937E-3</v>
      </c>
      <c r="W2276" s="24">
        <f>'EPA Data'!O2277/SUM('EPA Data'!O:O)</f>
        <v>2.7083238867390224E-3</v>
      </c>
      <c r="X2276" s="24">
        <f>'EPA Data'!P2277/SUM('EPA Data'!P:P)</f>
        <v>1.6785945028848768E-3</v>
      </c>
    </row>
    <row r="2277" spans="1:24" x14ac:dyDescent="0.25">
      <c r="A2277" s="16" t="s">
        <v>3694</v>
      </c>
      <c r="B2277" s="16" t="s">
        <v>3598</v>
      </c>
      <c r="C2277" s="21" t="s">
        <v>3051</v>
      </c>
      <c r="D2277" s="17">
        <f>SUMIFS('Census Data'!G:G,'Census Data'!$A:$A,$A2277)/SUMIFS('Census Data'!$F:$F,'Census Data'!$A:$A,$A2277)</f>
        <v>0.50194073299992537</v>
      </c>
      <c r="E2277" s="19">
        <f>SUMIFS('Census Data'!H:H,'Census Data'!$A:$A,$A2277)/SUMIFS('Census Data'!$F:$F,'Census Data'!$A:$A,$A2277)</f>
        <v>0.49805926700007463</v>
      </c>
      <c r="F2277" s="17">
        <f>SUM(SUMIFS('Census Data'!I:I,'Census Data'!$A:$A,$A2277),SUMIFS('Census Data'!J:J,'Census Data'!$A:$A,$A2277))/SUMIFS('Census Data'!$F:$F,'Census Data'!$A:$A,$A2277)</f>
        <v>0.97126222288572073</v>
      </c>
      <c r="G2277" s="17">
        <f>SUM(SUMIFS('Census Data'!K:K,'Census Data'!$A:$A,$A2277),SUMIFS('Census Data'!L:L,'Census Data'!$A:$A,$A2277))/SUMIFS('Census Data'!$F:$F,'Census Data'!$A:$A,$A2277)</f>
        <v>1.0039561095767709E-2</v>
      </c>
      <c r="H2277" s="17">
        <f>SUM(SUMIFS('Census Data'!O:O,'Census Data'!$A:$A,$A2277),SUMIFS('Census Data'!P:P,'Census Data'!$A:$A,$A2277))/SUMIFS('Census Data'!$F:$F,'Census Data'!$A:$A,$A2277)</f>
        <v>5.0384414421139065E-3</v>
      </c>
      <c r="I2277" s="19">
        <f t="shared" si="70"/>
        <v>1.3659774576397554E-2</v>
      </c>
      <c r="J2277" s="17">
        <f>SUM(SUMIFS('Census Data'!W:W,'Census Data'!$A:$A,$A2277),SUMIFS('Census Data'!X:X,'Census Data'!$A:$A,$A2277))/SUMIFS('Census Data'!$F:$F,'Census Data'!$A:$A,$A2277)</f>
        <v>2.0079122191535417E-2</v>
      </c>
      <c r="K2277" s="19">
        <f t="shared" si="71"/>
        <v>0.9799208778084646</v>
      </c>
      <c r="L2277" s="24">
        <f>'EPA Data'!D2278/SUM('EPA Data'!D:D)</f>
        <v>2.1153609990246257E-4</v>
      </c>
      <c r="M2277" s="24">
        <f>'EPA Data'!E2278/SUM('EPA Data'!E:E)</f>
        <v>1.9698494995216108E-4</v>
      </c>
      <c r="N2277" s="24">
        <f>'EPA Data'!F2278/SUM('EPA Data'!F:F)</f>
        <v>1.9676571154111279E-4</v>
      </c>
      <c r="O2277" s="24">
        <f>'EPA Data'!G2278/SUM('EPA Data'!G:G)</f>
        <v>7.6571529922145426E-5</v>
      </c>
      <c r="P2277" s="24">
        <f>'EPA Data'!H2278/SUM('EPA Data'!H:H)</f>
        <v>1.0756099272753742E-4</v>
      </c>
      <c r="Q2277" s="24">
        <f>'EPA Data'!I2278/SUM('EPA Data'!I:I)</f>
        <v>7.2696223105973024E-5</v>
      </c>
      <c r="R2277" s="24">
        <f>'EPA Data'!J2278/SUM('EPA Data'!J:J)</f>
        <v>1.2213499437326716E-4</v>
      </c>
      <c r="S2277" s="24">
        <f>'EPA Data'!K2278/SUM('EPA Data'!K:K)</f>
        <v>1.8246875410384881E-4</v>
      </c>
      <c r="T2277" s="24">
        <f>'EPA Data'!L2278/SUM('EPA Data'!L:L)</f>
        <v>1.5449198504044291E-4</v>
      </c>
      <c r="U2277" s="24">
        <f>'EPA Data'!M2278/SUM('EPA Data'!M:M)</f>
        <v>1.9088502407896686E-4</v>
      </c>
      <c r="V2277" s="24">
        <f>'EPA Data'!N2278/SUM('EPA Data'!N:N)</f>
        <v>1.4630901387825785E-4</v>
      </c>
      <c r="W2277" s="24">
        <f>'EPA Data'!O2278/SUM('EPA Data'!O:O)</f>
        <v>2.2497883275432882E-4</v>
      </c>
      <c r="X2277" s="24">
        <f>'EPA Data'!P2278/SUM('EPA Data'!P:P)</f>
        <v>1.1672828859286331E-4</v>
      </c>
    </row>
    <row r="2278" spans="1:24" x14ac:dyDescent="0.25">
      <c r="A2278" s="16" t="s">
        <v>3695</v>
      </c>
      <c r="B2278" s="16" t="s">
        <v>3598</v>
      </c>
      <c r="C2278" s="21" t="s">
        <v>1963</v>
      </c>
      <c r="D2278" s="17">
        <f>SUMIFS('Census Data'!G:G,'Census Data'!$A:$A,$A2278)/SUMIFS('Census Data'!$F:$F,'Census Data'!$A:$A,$A2278)</f>
        <v>0.49432144622743612</v>
      </c>
      <c r="E2278" s="19">
        <f>SUMIFS('Census Data'!H:H,'Census Data'!$A:$A,$A2278)/SUMIFS('Census Data'!$F:$F,'Census Data'!$A:$A,$A2278)</f>
        <v>0.50567855377256388</v>
      </c>
      <c r="F2278" s="17">
        <f>SUM(SUMIFS('Census Data'!I:I,'Census Data'!$A:$A,$A2278),SUMIFS('Census Data'!J:J,'Census Data'!$A:$A,$A2278))/SUMIFS('Census Data'!$F:$F,'Census Data'!$A:$A,$A2278)</f>
        <v>0.88677854531040534</v>
      </c>
      <c r="G2278" s="17">
        <f>SUM(SUMIFS('Census Data'!K:K,'Census Data'!$A:$A,$A2278),SUMIFS('Census Data'!L:L,'Census Data'!$A:$A,$A2278))/SUMIFS('Census Data'!$F:$F,'Census Data'!$A:$A,$A2278)</f>
        <v>7.053877227440554E-2</v>
      </c>
      <c r="H2278" s="17">
        <f>SUM(SUMIFS('Census Data'!O:O,'Census Data'!$A:$A,$A2278),SUMIFS('Census Data'!P:P,'Census Data'!$A:$A,$A2278))/SUMIFS('Census Data'!$F:$F,'Census Data'!$A:$A,$A2278)</f>
        <v>1.5238566064962655E-2</v>
      </c>
      <c r="I2278" s="19">
        <f t="shared" si="70"/>
        <v>2.7444116350226477E-2</v>
      </c>
      <c r="J2278" s="17">
        <f>SUM(SUMIFS('Census Data'!W:W,'Census Data'!$A:$A,$A2278),SUMIFS('Census Data'!X:X,'Census Data'!$A:$A,$A2278))/SUMIFS('Census Data'!$F:$F,'Census Data'!$A:$A,$A2278)</f>
        <v>8.0757942181188175E-2</v>
      </c>
      <c r="K2278" s="19">
        <f t="shared" si="71"/>
        <v>0.91924205781881185</v>
      </c>
      <c r="L2278" s="24">
        <f>'EPA Data'!D2279/SUM('EPA Data'!D:D)</f>
        <v>4.9977343206404814E-3</v>
      </c>
      <c r="M2278" s="24">
        <f>'EPA Data'!E2279/SUM('EPA Data'!E:E)</f>
        <v>2.818138323596914E-3</v>
      </c>
      <c r="N2278" s="24">
        <f>'EPA Data'!F2279/SUM('EPA Data'!F:F)</f>
        <v>2.3122559270574387E-3</v>
      </c>
      <c r="O2278" s="24">
        <f>'EPA Data'!G2279/SUM('EPA Data'!G:G)</f>
        <v>1.6051892292424717E-3</v>
      </c>
      <c r="P2278" s="24">
        <f>'EPA Data'!H2279/SUM('EPA Data'!H:H)</f>
        <v>1.652025495311265E-3</v>
      </c>
      <c r="Q2278" s="24">
        <f>'EPA Data'!I2279/SUM('EPA Data'!I:I)</f>
        <v>1.127331847552986E-3</v>
      </c>
      <c r="R2278" s="24">
        <f>'EPA Data'!J2279/SUM('EPA Data'!J:J)</f>
        <v>2.1836212163572019E-3</v>
      </c>
      <c r="S2278" s="24">
        <f>'EPA Data'!K2279/SUM('EPA Data'!K:K)</f>
        <v>2.9117210505950845E-3</v>
      </c>
      <c r="T2278" s="24">
        <f>'EPA Data'!L2279/SUM('EPA Data'!L:L)</f>
        <v>2.347206442096877E-3</v>
      </c>
      <c r="U2278" s="24">
        <f>'EPA Data'!M2279/SUM('EPA Data'!M:M)</f>
        <v>3.4796675714945107E-3</v>
      </c>
      <c r="V2278" s="24">
        <f>'EPA Data'!N2279/SUM('EPA Data'!N:N)</f>
        <v>2.2984573918125415E-3</v>
      </c>
      <c r="W2278" s="24">
        <f>'EPA Data'!O2279/SUM('EPA Data'!O:O)</f>
        <v>3.901393728699778E-3</v>
      </c>
      <c r="X2278" s="24">
        <f>'EPA Data'!P2279/SUM('EPA Data'!P:P)</f>
        <v>1.4602511588512185E-3</v>
      </c>
    </row>
    <row r="2279" spans="1:24" x14ac:dyDescent="0.25">
      <c r="A2279" s="16" t="s">
        <v>3696</v>
      </c>
      <c r="B2279" s="16" t="s">
        <v>3697</v>
      </c>
      <c r="C2279" s="21" t="s">
        <v>2012</v>
      </c>
      <c r="D2279" s="17">
        <f>SUMIFS('Census Data'!G:G,'Census Data'!$A:$A,$A2279)/SUMIFS('Census Data'!$F:$F,'Census Data'!$A:$A,$A2279)</f>
        <v>0.48326079333319583</v>
      </c>
      <c r="E2279" s="19">
        <f>SUMIFS('Census Data'!H:H,'Census Data'!$A:$A,$A2279)/SUMIFS('Census Data'!$F:$F,'Census Data'!$A:$A,$A2279)</f>
        <v>0.51673920666680417</v>
      </c>
      <c r="F2279" s="17">
        <f>SUM(SUMIFS('Census Data'!I:I,'Census Data'!$A:$A,$A2279),SUMIFS('Census Data'!J:J,'Census Data'!$A:$A,$A2279))/SUMIFS('Census Data'!$F:$F,'Census Data'!$A:$A,$A2279)</f>
        <v>0.93692114111264668</v>
      </c>
      <c r="G2279" s="17">
        <f>SUM(SUMIFS('Census Data'!K:K,'Census Data'!$A:$A,$A2279),SUMIFS('Census Data'!L:L,'Census Data'!$A:$A,$A2279))/SUMIFS('Census Data'!$F:$F,'Census Data'!$A:$A,$A2279)</f>
        <v>1.4810536520967841E-2</v>
      </c>
      <c r="H2279" s="17">
        <f>SUM(SUMIFS('Census Data'!O:O,'Census Data'!$A:$A,$A2279),SUMIFS('Census Data'!P:P,'Census Data'!$A:$A,$A2279))/SUMIFS('Census Data'!$F:$F,'Census Data'!$A:$A,$A2279)</f>
        <v>2.4670475876152561E-2</v>
      </c>
      <c r="I2279" s="19">
        <f t="shared" si="70"/>
        <v>2.3597846490232888E-2</v>
      </c>
      <c r="J2279" s="17">
        <f>SUM(SUMIFS('Census Data'!W:W,'Census Data'!$A:$A,$A2279),SUMIFS('Census Data'!X:X,'Census Data'!$A:$A,$A2279))/SUMIFS('Census Data'!$F:$F,'Census Data'!$A:$A,$A2279)</f>
        <v>3.2488293900451742E-2</v>
      </c>
      <c r="K2279" s="19">
        <f t="shared" si="71"/>
        <v>0.96751170609954829</v>
      </c>
      <c r="L2279" s="24">
        <f>'EPA Data'!D2280/SUM('EPA Data'!D:D)</f>
        <v>1.9894640308611118E-4</v>
      </c>
      <c r="M2279" s="24">
        <f>'EPA Data'!E2280/SUM('EPA Data'!E:E)</f>
        <v>1.8576918008588201E-4</v>
      </c>
      <c r="N2279" s="24">
        <f>'EPA Data'!F2280/SUM('EPA Data'!F:F)</f>
        <v>1.6981083515061831E-4</v>
      </c>
      <c r="O2279" s="24">
        <f>'EPA Data'!G2280/SUM('EPA Data'!G:G)</f>
        <v>1.8488253886555036E-4</v>
      </c>
      <c r="P2279" s="24">
        <f>'EPA Data'!H2280/SUM('EPA Data'!H:H)</f>
        <v>1.7089053375193922E-4</v>
      </c>
      <c r="Q2279" s="24">
        <f>'EPA Data'!I2280/SUM('EPA Data'!I:I)</f>
        <v>1.5283993827696577E-4</v>
      </c>
      <c r="R2279" s="24">
        <f>'EPA Data'!J2280/SUM('EPA Data'!J:J)</f>
        <v>1.4557793571312594E-4</v>
      </c>
      <c r="S2279" s="24">
        <f>'EPA Data'!K2280/SUM('EPA Data'!K:K)</f>
        <v>1.5162569754940792E-4</v>
      </c>
      <c r="T2279" s="24">
        <f>'EPA Data'!L2280/SUM('EPA Data'!L:L)</f>
        <v>1.3330055744769417E-4</v>
      </c>
      <c r="U2279" s="24">
        <f>'EPA Data'!M2280/SUM('EPA Data'!M:M)</f>
        <v>4.7318970739245749E-4</v>
      </c>
      <c r="V2279" s="24">
        <f>'EPA Data'!N2280/SUM('EPA Data'!N:N)</f>
        <v>3.5600129920399729E-4</v>
      </c>
      <c r="W2279" s="24">
        <f>'EPA Data'!O2280/SUM('EPA Data'!O:O)</f>
        <v>4.7429417099435197E-4</v>
      </c>
      <c r="X2279" s="24">
        <f>'EPA Data'!P2280/SUM('EPA Data'!P:P)</f>
        <v>1.055252563170514E-4</v>
      </c>
    </row>
    <row r="2280" spans="1:24" x14ac:dyDescent="0.25">
      <c r="A2280" s="16" t="s">
        <v>3698</v>
      </c>
      <c r="B2280" s="16" t="s">
        <v>3697</v>
      </c>
      <c r="C2280" s="21" t="s">
        <v>573</v>
      </c>
      <c r="D2280" s="17">
        <f>SUMIFS('Census Data'!G:G,'Census Data'!$A:$A,$A2280)/SUMIFS('Census Data'!$F:$F,'Census Data'!$A:$A,$A2280)</f>
        <v>0.48412582475105298</v>
      </c>
      <c r="E2280" s="19">
        <f>SUMIFS('Census Data'!H:H,'Census Data'!$A:$A,$A2280)/SUMIFS('Census Data'!$F:$F,'Census Data'!$A:$A,$A2280)</f>
        <v>0.51587417524894696</v>
      </c>
      <c r="F2280" s="17">
        <f>SUM(SUMIFS('Census Data'!I:I,'Census Data'!$A:$A,$A2280),SUMIFS('Census Data'!J:J,'Census Data'!$A:$A,$A2280))/SUMIFS('Census Data'!$F:$F,'Census Data'!$A:$A,$A2280)</f>
        <v>0.91863876512550824</v>
      </c>
      <c r="G2280" s="17">
        <f>SUM(SUMIFS('Census Data'!K:K,'Census Data'!$A:$A,$A2280),SUMIFS('Census Data'!L:L,'Census Data'!$A:$A,$A2280))/SUMIFS('Census Data'!$F:$F,'Census Data'!$A:$A,$A2280)</f>
        <v>2.4687751077350086E-2</v>
      </c>
      <c r="H2280" s="17">
        <f>SUM(SUMIFS('Census Data'!O:O,'Census Data'!$A:$A,$A2280),SUMIFS('Census Data'!P:P,'Census Data'!$A:$A,$A2280))/SUMIFS('Census Data'!$F:$F,'Census Data'!$A:$A,$A2280)</f>
        <v>2.905801864972123E-2</v>
      </c>
      <c r="I2280" s="19">
        <f t="shared" si="70"/>
        <v>2.7615465147420415E-2</v>
      </c>
      <c r="J2280" s="17">
        <f>SUM(SUMIFS('Census Data'!W:W,'Census Data'!$A:$A,$A2280),SUMIFS('Census Data'!X:X,'Census Data'!$A:$A,$A2280))/SUMIFS('Census Data'!$F:$F,'Census Data'!$A:$A,$A2280)</f>
        <v>5.6582182942565673E-2</v>
      </c>
      <c r="K2280" s="19">
        <f t="shared" si="71"/>
        <v>0.94341781705743433</v>
      </c>
      <c r="L2280" s="24">
        <f>'EPA Data'!D2281/SUM('EPA Data'!D:D)</f>
        <v>5.8980649613262176E-4</v>
      </c>
      <c r="M2280" s="24">
        <f>'EPA Data'!E2281/SUM('EPA Data'!E:E)</f>
        <v>5.4399775003675759E-4</v>
      </c>
      <c r="N2280" s="24">
        <f>'EPA Data'!F2281/SUM('EPA Data'!F:F)</f>
        <v>4.8044375940377185E-4</v>
      </c>
      <c r="O2280" s="24">
        <f>'EPA Data'!G2281/SUM('EPA Data'!G:G)</f>
        <v>6.1612281211280244E-4</v>
      </c>
      <c r="P2280" s="24">
        <f>'EPA Data'!H2281/SUM('EPA Data'!H:H)</f>
        <v>5.217010352940348E-4</v>
      </c>
      <c r="Q2280" s="24">
        <f>'EPA Data'!I2281/SUM('EPA Data'!I:I)</f>
        <v>5.1707538905475866E-4</v>
      </c>
      <c r="R2280" s="24">
        <f>'EPA Data'!J2281/SUM('EPA Data'!J:J)</f>
        <v>4.3946519764334846E-4</v>
      </c>
      <c r="S2280" s="24">
        <f>'EPA Data'!K2281/SUM('EPA Data'!K:K)</f>
        <v>4.3376958919389769E-4</v>
      </c>
      <c r="T2280" s="24">
        <f>'EPA Data'!L2281/SUM('EPA Data'!L:L)</f>
        <v>3.8043888396310452E-4</v>
      </c>
      <c r="U2280" s="24">
        <f>'EPA Data'!M2281/SUM('EPA Data'!M:M)</f>
        <v>1.5767567399499671E-3</v>
      </c>
      <c r="V2280" s="24">
        <f>'EPA Data'!N2281/SUM('EPA Data'!N:N)</f>
        <v>1.0422666820346883E-3</v>
      </c>
      <c r="W2280" s="24">
        <f>'EPA Data'!O2281/SUM('EPA Data'!O:O)</f>
        <v>1.2049781986175755E-3</v>
      </c>
      <c r="X2280" s="24">
        <f>'EPA Data'!P2281/SUM('EPA Data'!P:P)</f>
        <v>3.0135498239692562E-4</v>
      </c>
    </row>
    <row r="2281" spans="1:24" x14ac:dyDescent="0.25">
      <c r="A2281" s="16" t="s">
        <v>3699</v>
      </c>
      <c r="B2281" s="16" t="s">
        <v>3697</v>
      </c>
      <c r="C2281" s="21" t="s">
        <v>3700</v>
      </c>
      <c r="D2281" s="17">
        <f>SUMIFS('Census Data'!G:G,'Census Data'!$A:$A,$A2281)/SUMIFS('Census Data'!$F:$F,'Census Data'!$A:$A,$A2281)</f>
        <v>0.49371360346970106</v>
      </c>
      <c r="E2281" s="19">
        <f>SUMIFS('Census Data'!H:H,'Census Data'!$A:$A,$A2281)/SUMIFS('Census Data'!$F:$F,'Census Data'!$A:$A,$A2281)</f>
        <v>0.50628639653029894</v>
      </c>
      <c r="F2281" s="17">
        <f>SUM(SUMIFS('Census Data'!I:I,'Census Data'!$A:$A,$A2281),SUMIFS('Census Data'!J:J,'Census Data'!$A:$A,$A2281))/SUMIFS('Census Data'!$F:$F,'Census Data'!$A:$A,$A2281)</f>
        <v>0.90090397407470579</v>
      </c>
      <c r="G2281" s="17">
        <f>SUM(SUMIFS('Census Data'!K:K,'Census Data'!$A:$A,$A2281),SUMIFS('Census Data'!L:L,'Census Data'!$A:$A,$A2281))/SUMIFS('Census Data'!$F:$F,'Census Data'!$A:$A,$A2281)</f>
        <v>4.3773299870860843E-2</v>
      </c>
      <c r="H2281" s="17">
        <f>SUM(SUMIFS('Census Data'!O:O,'Census Data'!$A:$A,$A2281),SUMIFS('Census Data'!P:P,'Census Data'!$A:$A,$A2281))/SUMIFS('Census Data'!$F:$F,'Census Data'!$A:$A,$A2281)</f>
        <v>1.9541434175580519E-2</v>
      </c>
      <c r="I2281" s="19">
        <f t="shared" si="70"/>
        <v>3.5781291878852817E-2</v>
      </c>
      <c r="J2281" s="17">
        <f>SUM(SUMIFS('Census Data'!W:W,'Census Data'!$A:$A,$A2281),SUMIFS('Census Data'!X:X,'Census Data'!$A:$A,$A2281))/SUMIFS('Census Data'!$F:$F,'Census Data'!$A:$A,$A2281)</f>
        <v>5.9525840013644894E-2</v>
      </c>
      <c r="K2281" s="19">
        <f t="shared" si="71"/>
        <v>0.94047415998635508</v>
      </c>
      <c r="L2281" s="24">
        <f>'EPA Data'!D2282/SUM('EPA Data'!D:D)</f>
        <v>3.3418065867087728E-4</v>
      </c>
      <c r="M2281" s="24">
        <f>'EPA Data'!E2282/SUM('EPA Data'!E:E)</f>
        <v>2.8221115848673495E-4</v>
      </c>
      <c r="N2281" s="24">
        <f>'EPA Data'!F2282/SUM('EPA Data'!F:F)</f>
        <v>2.5495169098435503E-4</v>
      </c>
      <c r="O2281" s="24">
        <f>'EPA Data'!G2282/SUM('EPA Data'!G:G)</f>
        <v>2.5350034097710553E-4</v>
      </c>
      <c r="P2281" s="24">
        <f>'EPA Data'!H2282/SUM('EPA Data'!H:H)</f>
        <v>2.6034321233486287E-4</v>
      </c>
      <c r="Q2281" s="24">
        <f>'EPA Data'!I2282/SUM('EPA Data'!I:I)</f>
        <v>2.1905177137899453E-4</v>
      </c>
      <c r="R2281" s="24">
        <f>'EPA Data'!J2282/SUM('EPA Data'!J:J)</f>
        <v>1.9438803407403887E-4</v>
      </c>
      <c r="S2281" s="24">
        <f>'EPA Data'!K2282/SUM('EPA Data'!K:K)</f>
        <v>2.2139972221328497E-4</v>
      </c>
      <c r="T2281" s="24">
        <f>'EPA Data'!L2282/SUM('EPA Data'!L:L)</f>
        <v>1.9805202920098678E-4</v>
      </c>
      <c r="U2281" s="24">
        <f>'EPA Data'!M2282/SUM('EPA Data'!M:M)</f>
        <v>6.2488405210528843E-4</v>
      </c>
      <c r="V2281" s="24">
        <f>'EPA Data'!N2282/SUM('EPA Data'!N:N)</f>
        <v>5.1749683327007696E-4</v>
      </c>
      <c r="W2281" s="24">
        <f>'EPA Data'!O2282/SUM('EPA Data'!O:O)</f>
        <v>7.1592527598735381E-4</v>
      </c>
      <c r="X2281" s="24">
        <f>'EPA Data'!P2282/SUM('EPA Data'!P:P)</f>
        <v>1.5797917522416597E-4</v>
      </c>
    </row>
    <row r="2282" spans="1:24" x14ac:dyDescent="0.25">
      <c r="A2282" s="16" t="s">
        <v>3701</v>
      </c>
      <c r="B2282" s="16" t="s">
        <v>3697</v>
      </c>
      <c r="C2282" s="21" t="s">
        <v>3702</v>
      </c>
      <c r="D2282" s="17">
        <f>SUMIFS('Census Data'!G:G,'Census Data'!$A:$A,$A2282)/SUMIFS('Census Data'!$F:$F,'Census Data'!$A:$A,$A2282)</f>
        <v>0.48735465957982943</v>
      </c>
      <c r="E2282" s="19">
        <f>SUMIFS('Census Data'!H:H,'Census Data'!$A:$A,$A2282)/SUMIFS('Census Data'!$F:$F,'Census Data'!$A:$A,$A2282)</f>
        <v>0.51264534042017051</v>
      </c>
      <c r="F2282" s="17">
        <f>SUM(SUMIFS('Census Data'!I:I,'Census Data'!$A:$A,$A2282),SUMIFS('Census Data'!J:J,'Census Data'!$A:$A,$A2282))/SUMIFS('Census Data'!$F:$F,'Census Data'!$A:$A,$A2282)</f>
        <v>0.77908569156919916</v>
      </c>
      <c r="G2282" s="17">
        <f>SUM(SUMIFS('Census Data'!K:K,'Census Data'!$A:$A,$A2282),SUMIFS('Census Data'!L:L,'Census Data'!$A:$A,$A2282))/SUMIFS('Census Data'!$F:$F,'Census Data'!$A:$A,$A2282)</f>
        <v>0.12498689216832491</v>
      </c>
      <c r="H2282" s="17">
        <f>SUM(SUMIFS('Census Data'!O:O,'Census Data'!$A:$A,$A2282),SUMIFS('Census Data'!P:P,'Census Data'!$A:$A,$A2282))/SUMIFS('Census Data'!$F:$F,'Census Data'!$A:$A,$A2282)</f>
        <v>4.6026879271783651E-2</v>
      </c>
      <c r="I2282" s="19">
        <f t="shared" si="70"/>
        <v>4.9900536990692301E-2</v>
      </c>
      <c r="J2282" s="17">
        <f>SUM(SUMIFS('Census Data'!W:W,'Census Data'!$A:$A,$A2282),SUMIFS('Census Data'!X:X,'Census Data'!$A:$A,$A2282))/SUMIFS('Census Data'!$F:$F,'Census Data'!$A:$A,$A2282)</f>
        <v>0.23884582216233052</v>
      </c>
      <c r="K2282" s="19">
        <f t="shared" si="71"/>
        <v>0.76115417783766948</v>
      </c>
      <c r="L2282" s="24">
        <f>'EPA Data'!D2283/SUM('EPA Data'!D:D)</f>
        <v>3.0484947615068317E-3</v>
      </c>
      <c r="M2282" s="24">
        <f>'EPA Data'!E2283/SUM('EPA Data'!E:E)</f>
        <v>1.9546370923072993E-3</v>
      </c>
      <c r="N2282" s="24">
        <f>'EPA Data'!F2283/SUM('EPA Data'!F:F)</f>
        <v>1.4544610024083387E-3</v>
      </c>
      <c r="O2282" s="24">
        <f>'EPA Data'!G2283/SUM('EPA Data'!G:G)</f>
        <v>1.936827259219413E-3</v>
      </c>
      <c r="P2282" s="24">
        <f>'EPA Data'!H2283/SUM('EPA Data'!H:H)</f>
        <v>1.6166029694900483E-3</v>
      </c>
      <c r="Q2282" s="24">
        <f>'EPA Data'!I2283/SUM('EPA Data'!I:I)</f>
        <v>1.2532727033948286E-3</v>
      </c>
      <c r="R2282" s="24">
        <f>'EPA Data'!J2283/SUM('EPA Data'!J:J)</f>
        <v>1.4851813016530868E-3</v>
      </c>
      <c r="S2282" s="24">
        <f>'EPA Data'!K2283/SUM('EPA Data'!K:K)</f>
        <v>1.3829336313729973E-3</v>
      </c>
      <c r="T2282" s="24">
        <f>'EPA Data'!L2283/SUM('EPA Data'!L:L)</f>
        <v>1.1552379029785248E-3</v>
      </c>
      <c r="U2282" s="24">
        <f>'EPA Data'!M2283/SUM('EPA Data'!M:M)</f>
        <v>5.0416939986375007E-3</v>
      </c>
      <c r="V2282" s="24">
        <f>'EPA Data'!N2283/SUM('EPA Data'!N:N)</f>
        <v>3.4897955036276946E-3</v>
      </c>
      <c r="W2282" s="24">
        <f>'EPA Data'!O2283/SUM('EPA Data'!O:O)</f>
        <v>4.1104787208723244E-3</v>
      </c>
      <c r="X2282" s="24">
        <f>'EPA Data'!P2283/SUM('EPA Data'!P:P)</f>
        <v>9.1874295563649524E-4</v>
      </c>
    </row>
    <row r="2283" spans="1:24" x14ac:dyDescent="0.25">
      <c r="A2283" s="16" t="s">
        <v>3703</v>
      </c>
      <c r="B2283" s="16" t="s">
        <v>3697</v>
      </c>
      <c r="C2283" s="21" t="s">
        <v>151</v>
      </c>
      <c r="D2283" s="17">
        <f>SUMIFS('Census Data'!G:G,'Census Data'!$A:$A,$A2283)/SUMIFS('Census Data'!$F:$F,'Census Data'!$A:$A,$A2283)</f>
        <v>0.48414916744308273</v>
      </c>
      <c r="E2283" s="19">
        <f>SUMIFS('Census Data'!H:H,'Census Data'!$A:$A,$A2283)/SUMIFS('Census Data'!$F:$F,'Census Data'!$A:$A,$A2283)</f>
        <v>0.51585083255691722</v>
      </c>
      <c r="F2283" s="17">
        <f>SUM(SUMIFS('Census Data'!I:I,'Census Data'!$A:$A,$A2283),SUMIFS('Census Data'!J:J,'Census Data'!$A:$A,$A2283))/SUMIFS('Census Data'!$F:$F,'Census Data'!$A:$A,$A2283)</f>
        <v>0.93521902896231002</v>
      </c>
      <c r="G2283" s="17">
        <f>SUM(SUMIFS('Census Data'!K:K,'Census Data'!$A:$A,$A2283),SUMIFS('Census Data'!L:L,'Census Data'!$A:$A,$A2283))/SUMIFS('Census Data'!$F:$F,'Census Data'!$A:$A,$A2283)</f>
        <v>1.4994784076701944E-2</v>
      </c>
      <c r="H2283" s="17">
        <f>SUM(SUMIFS('Census Data'!O:O,'Census Data'!$A:$A,$A2283),SUMIFS('Census Data'!P:P,'Census Data'!$A:$A,$A2283))/SUMIFS('Census Data'!$F:$F,'Census Data'!$A:$A,$A2283)</f>
        <v>2.0338119241580861E-2</v>
      </c>
      <c r="I2283" s="19">
        <f t="shared" si="70"/>
        <v>2.9448067719407112E-2</v>
      </c>
      <c r="J2283" s="17">
        <f>SUM(SUMIFS('Census Data'!W:W,'Census Data'!$A:$A,$A2283),SUMIFS('Census Data'!X:X,'Census Data'!$A:$A,$A2283))/SUMIFS('Census Data'!$F:$F,'Census Data'!$A:$A,$A2283)</f>
        <v>3.4090637616761031E-2</v>
      </c>
      <c r="K2283" s="19">
        <f t="shared" si="71"/>
        <v>0.96590936238323899</v>
      </c>
      <c r="L2283" s="24">
        <f>'EPA Data'!D2284/SUM('EPA Data'!D:D)</f>
        <v>4.1148421842130713E-4</v>
      </c>
      <c r="M2283" s="24">
        <f>'EPA Data'!E2284/SUM('EPA Data'!E:E)</f>
        <v>4.4619163204206991E-4</v>
      </c>
      <c r="N2283" s="24">
        <f>'EPA Data'!F2284/SUM('EPA Data'!F:F)</f>
        <v>4.1677346866648144E-4</v>
      </c>
      <c r="O2283" s="24">
        <f>'EPA Data'!G2284/SUM('EPA Data'!G:G)</f>
        <v>3.662710365512902E-4</v>
      </c>
      <c r="P2283" s="24">
        <f>'EPA Data'!H2284/SUM('EPA Data'!H:H)</f>
        <v>4.0050696332269848E-4</v>
      </c>
      <c r="Q2283" s="24">
        <f>'EPA Data'!I2284/SUM('EPA Data'!I:I)</f>
        <v>3.461586831182821E-4</v>
      </c>
      <c r="R2283" s="24">
        <f>'EPA Data'!J2284/SUM('EPA Data'!J:J)</f>
        <v>2.9524413136291735E-4</v>
      </c>
      <c r="S2283" s="24">
        <f>'EPA Data'!K2284/SUM('EPA Data'!K:K)</f>
        <v>3.60485831181867E-4</v>
      </c>
      <c r="T2283" s="24">
        <f>'EPA Data'!L2284/SUM('EPA Data'!L:L)</f>
        <v>3.3020136138744229E-4</v>
      </c>
      <c r="U2283" s="24">
        <f>'EPA Data'!M2284/SUM('EPA Data'!M:M)</f>
        <v>1.0111670131278899E-3</v>
      </c>
      <c r="V2283" s="24">
        <f>'EPA Data'!N2284/SUM('EPA Data'!N:N)</f>
        <v>7.7051329087570646E-4</v>
      </c>
      <c r="W2283" s="24">
        <f>'EPA Data'!O2284/SUM('EPA Data'!O:O)</f>
        <v>8.8107019487373137E-4</v>
      </c>
      <c r="X2283" s="24">
        <f>'EPA Data'!P2284/SUM('EPA Data'!P:P)</f>
        <v>2.5590343642083955E-4</v>
      </c>
    </row>
    <row r="2284" spans="1:24" x14ac:dyDescent="0.25">
      <c r="A2284" s="16" t="s">
        <v>3704</v>
      </c>
      <c r="B2284" s="16" t="s">
        <v>3705</v>
      </c>
      <c r="C2284" s="21" t="s">
        <v>3706</v>
      </c>
      <c r="D2284" s="17">
        <f>SUMIFS('Census Data'!G:G,'Census Data'!$A:$A,$A2284)/SUMIFS('Census Data'!$F:$F,'Census Data'!$A:$A,$A2284)</f>
        <v>0.48399722754515434</v>
      </c>
      <c r="E2284" s="19">
        <f>SUMIFS('Census Data'!H:H,'Census Data'!$A:$A,$A2284)/SUMIFS('Census Data'!$F:$F,'Census Data'!$A:$A,$A2284)</f>
        <v>0.51600277245484572</v>
      </c>
      <c r="F2284" s="17">
        <f>SUM(SUMIFS('Census Data'!I:I,'Census Data'!$A:$A,$A2284),SUMIFS('Census Data'!J:J,'Census Data'!$A:$A,$A2284))/SUMIFS('Census Data'!$F:$F,'Census Data'!$A:$A,$A2284)</f>
        <v>0.70220573245810736</v>
      </c>
      <c r="G2284" s="17">
        <f>SUM(SUMIFS('Census Data'!K:K,'Census Data'!$A:$A,$A2284),SUMIFS('Census Data'!L:L,'Census Data'!$A:$A,$A2284))/SUMIFS('Census Data'!$F:$F,'Census Data'!$A:$A,$A2284)</f>
        <v>0.27626697109308107</v>
      </c>
      <c r="H2284" s="17">
        <f>SUM(SUMIFS('Census Data'!O:O,'Census Data'!$A:$A,$A2284),SUMIFS('Census Data'!P:P,'Census Data'!$A:$A,$A2284))/SUMIFS('Census Data'!$F:$F,'Census Data'!$A:$A,$A2284)</f>
        <v>3.6286541362580012E-3</v>
      </c>
      <c r="I2284" s="19">
        <f t="shared" si="70"/>
        <v>1.7898642312553559E-2</v>
      </c>
      <c r="J2284" s="17">
        <f>SUM(SUMIFS('Census Data'!W:W,'Census Data'!$A:$A,$A2284),SUMIFS('Census Data'!X:X,'Census Data'!$A:$A,$A2284))/SUMIFS('Census Data'!$F:$F,'Census Data'!$A:$A,$A2284)</f>
        <v>1.6390100705345131E-2</v>
      </c>
      <c r="K2284" s="19">
        <f t="shared" si="71"/>
        <v>0.98360989929465492</v>
      </c>
      <c r="L2284" s="24">
        <f>'EPA Data'!D2285/SUM('EPA Data'!D:D)</f>
        <v>8.7913427765845352E-5</v>
      </c>
      <c r="M2284" s="24">
        <f>'EPA Data'!E2285/SUM('EPA Data'!E:E)</f>
        <v>7.7502903662671308E-5</v>
      </c>
      <c r="N2284" s="24">
        <f>'EPA Data'!F2285/SUM('EPA Data'!F:F)</f>
        <v>8.3751094772729125E-5</v>
      </c>
      <c r="O2284" s="24">
        <f>'EPA Data'!G2285/SUM('EPA Data'!G:G)</f>
        <v>4.185514528308485E-5</v>
      </c>
      <c r="P2284" s="24">
        <f>'EPA Data'!H2285/SUM('EPA Data'!H:H)</f>
        <v>6.3387159934354912E-5</v>
      </c>
      <c r="Q2284" s="24">
        <f>'EPA Data'!I2285/SUM('EPA Data'!I:I)</f>
        <v>3.8014122747915787E-5</v>
      </c>
      <c r="R2284" s="24">
        <f>'EPA Data'!J2285/SUM('EPA Data'!J:J)</f>
        <v>7.9648474417551895E-5</v>
      </c>
      <c r="S2284" s="24">
        <f>'EPA Data'!K2285/SUM('EPA Data'!K:K)</f>
        <v>6.6015686087776175E-5</v>
      </c>
      <c r="T2284" s="24">
        <f>'EPA Data'!L2285/SUM('EPA Data'!L:L)</f>
        <v>8.3334801170722333E-5</v>
      </c>
      <c r="U2284" s="24">
        <f>'EPA Data'!M2285/SUM('EPA Data'!M:M)</f>
        <v>4.2324735825701833E-5</v>
      </c>
      <c r="V2284" s="24">
        <f>'EPA Data'!N2285/SUM('EPA Data'!N:N)</f>
        <v>3.8551064337949475E-5</v>
      </c>
      <c r="W2284" s="24">
        <f>'EPA Data'!O2285/SUM('EPA Data'!O:O)</f>
        <v>4.4361873979344216E-5</v>
      </c>
      <c r="X2284" s="24">
        <f>'EPA Data'!P2285/SUM('EPA Data'!P:P)</f>
        <v>8.4534534308059359E-5</v>
      </c>
    </row>
    <row r="2285" spans="1:24" x14ac:dyDescent="0.25">
      <c r="A2285" s="16" t="s">
        <v>3707</v>
      </c>
      <c r="B2285" s="16" t="s">
        <v>3705</v>
      </c>
      <c r="C2285" s="21" t="s">
        <v>3708</v>
      </c>
      <c r="D2285" s="17">
        <f>SUMIFS('Census Data'!G:G,'Census Data'!$A:$A,$A2285)/SUMIFS('Census Data'!$F:$F,'Census Data'!$A:$A,$A2285)</f>
        <v>0.48268879629196121</v>
      </c>
      <c r="E2285" s="19">
        <f>SUMIFS('Census Data'!H:H,'Census Data'!$A:$A,$A2285)/SUMIFS('Census Data'!$F:$F,'Census Data'!$A:$A,$A2285)</f>
        <v>0.51731120370803874</v>
      </c>
      <c r="F2285" s="17">
        <f>SUM(SUMIFS('Census Data'!I:I,'Census Data'!$A:$A,$A2285),SUMIFS('Census Data'!J:J,'Census Data'!$A:$A,$A2285))/SUMIFS('Census Data'!$F:$F,'Census Data'!$A:$A,$A2285)</f>
        <v>0.70658153471604479</v>
      </c>
      <c r="G2285" s="17">
        <f>SUM(SUMIFS('Census Data'!K:K,'Census Data'!$A:$A,$A2285),SUMIFS('Census Data'!L:L,'Census Data'!$A:$A,$A2285))/SUMIFS('Census Data'!$F:$F,'Census Data'!$A:$A,$A2285)</f>
        <v>0.25277985860761271</v>
      </c>
      <c r="H2285" s="17">
        <f>SUM(SUMIFS('Census Data'!O:O,'Census Data'!$A:$A,$A2285),SUMIFS('Census Data'!P:P,'Census Data'!$A:$A,$A2285))/SUMIFS('Census Data'!$F:$F,'Census Data'!$A:$A,$A2285)</f>
        <v>1.2418652558640386E-2</v>
      </c>
      <c r="I2285" s="19">
        <f t="shared" si="70"/>
        <v>2.8219954117702062E-2</v>
      </c>
      <c r="J2285" s="17">
        <f>SUM(SUMIFS('Census Data'!W:W,'Census Data'!$A:$A,$A2285),SUMIFS('Census Data'!X:X,'Census Data'!$A:$A,$A2285))/SUMIFS('Census Data'!$F:$F,'Census Data'!$A:$A,$A2285)</f>
        <v>5.9032492157872561E-2</v>
      </c>
      <c r="K2285" s="19">
        <f t="shared" si="71"/>
        <v>0.94096750784212746</v>
      </c>
      <c r="L2285" s="24">
        <f>'EPA Data'!D2286/SUM('EPA Data'!D:D)</f>
        <v>4.6628615836202347E-4</v>
      </c>
      <c r="M2285" s="24">
        <f>'EPA Data'!E2286/SUM('EPA Data'!E:E)</f>
        <v>5.7831152331635669E-4</v>
      </c>
      <c r="N2285" s="24">
        <f>'EPA Data'!F2286/SUM('EPA Data'!F:F)</f>
        <v>5.9026936491845703E-4</v>
      </c>
      <c r="O2285" s="24">
        <f>'EPA Data'!G2286/SUM('EPA Data'!G:G)</f>
        <v>3.4953827340997488E-4</v>
      </c>
      <c r="P2285" s="24">
        <f>'EPA Data'!H2286/SUM('EPA Data'!H:H)</f>
        <v>4.8544699559300626E-4</v>
      </c>
      <c r="Q2285" s="24">
        <f>'EPA Data'!I2286/SUM('EPA Data'!I:I)</f>
        <v>3.0633445074658113E-4</v>
      </c>
      <c r="R2285" s="24">
        <f>'EPA Data'!J2286/SUM('EPA Data'!J:J)</f>
        <v>4.7816490956513539E-4</v>
      </c>
      <c r="S2285" s="24">
        <f>'EPA Data'!K2286/SUM('EPA Data'!K:K)</f>
        <v>5.1746127809496859E-4</v>
      </c>
      <c r="T2285" s="24">
        <f>'EPA Data'!L2286/SUM('EPA Data'!L:L)</f>
        <v>6.8675545084169616E-4</v>
      </c>
      <c r="U2285" s="24">
        <f>'EPA Data'!M2286/SUM('EPA Data'!M:M)</f>
        <v>2.8737712010687958E-4</v>
      </c>
      <c r="V2285" s="24">
        <f>'EPA Data'!N2286/SUM('EPA Data'!N:N)</f>
        <v>2.8710523241630404E-4</v>
      </c>
      <c r="W2285" s="24">
        <f>'EPA Data'!O2286/SUM('EPA Data'!O:O)</f>
        <v>3.0951180547263352E-4</v>
      </c>
      <c r="X2285" s="24">
        <f>'EPA Data'!P2286/SUM('EPA Data'!P:P)</f>
        <v>6.2198793145094367E-4</v>
      </c>
    </row>
    <row r="2286" spans="1:24" x14ac:dyDescent="0.25">
      <c r="A2286" s="16" t="s">
        <v>3709</v>
      </c>
      <c r="B2286" s="16" t="s">
        <v>3705</v>
      </c>
      <c r="C2286" s="21" t="s">
        <v>3710</v>
      </c>
      <c r="D2286" s="17">
        <f>SUMIFS('Census Data'!G:G,'Census Data'!$A:$A,$A2286)/SUMIFS('Census Data'!$F:$F,'Census Data'!$A:$A,$A2286)</f>
        <v>0.52002762430939231</v>
      </c>
      <c r="E2286" s="19">
        <f>SUMIFS('Census Data'!H:H,'Census Data'!$A:$A,$A2286)/SUMIFS('Census Data'!$F:$F,'Census Data'!$A:$A,$A2286)</f>
        <v>0.47997237569060774</v>
      </c>
      <c r="F2286" s="17">
        <f>SUM(SUMIFS('Census Data'!I:I,'Census Data'!$A:$A,$A2286),SUMIFS('Census Data'!J:J,'Census Data'!$A:$A,$A2286))/SUMIFS('Census Data'!$F:$F,'Census Data'!$A:$A,$A2286)</f>
        <v>0.2494244935543278</v>
      </c>
      <c r="G2286" s="17">
        <f>SUM(SUMIFS('Census Data'!K:K,'Census Data'!$A:$A,$A2286),SUMIFS('Census Data'!L:L,'Census Data'!$A:$A,$A2286))/SUMIFS('Census Data'!$F:$F,'Census Data'!$A:$A,$A2286)</f>
        <v>0.72847605893186007</v>
      </c>
      <c r="H2286" s="17">
        <f>SUM(SUMIFS('Census Data'!O:O,'Census Data'!$A:$A,$A2286),SUMIFS('Census Data'!P:P,'Census Data'!$A:$A,$A2286))/SUMIFS('Census Data'!$F:$F,'Census Data'!$A:$A,$A2286)</f>
        <v>8.5174953959484354E-3</v>
      </c>
      <c r="I2286" s="19">
        <f t="shared" si="70"/>
        <v>1.3581952117863616E-2</v>
      </c>
      <c r="J2286" s="17">
        <f>SUM(SUMIFS('Census Data'!W:W,'Census Data'!$A:$A,$A2286),SUMIFS('Census Data'!X:X,'Census Data'!$A:$A,$A2286))/SUMIFS('Census Data'!$F:$F,'Census Data'!$A:$A,$A2286)</f>
        <v>3.7062615101289137E-2</v>
      </c>
      <c r="K2286" s="19">
        <f t="shared" si="71"/>
        <v>0.96293738489871084</v>
      </c>
      <c r="L2286" s="24">
        <f>'EPA Data'!D2287/SUM('EPA Data'!D:D)</f>
        <v>2.5223978893187838E-5</v>
      </c>
      <c r="M2286" s="24">
        <f>'EPA Data'!E2287/SUM('EPA Data'!E:E)</f>
        <v>3.3119353439198142E-5</v>
      </c>
      <c r="N2286" s="24">
        <f>'EPA Data'!F2287/SUM('EPA Data'!F:F)</f>
        <v>3.6999944617286256E-5</v>
      </c>
      <c r="O2286" s="24">
        <f>'EPA Data'!G2287/SUM('EPA Data'!G:G)</f>
        <v>1.4176956536012537E-5</v>
      </c>
      <c r="P2286" s="24">
        <f>'EPA Data'!H2287/SUM('EPA Data'!H:H)</f>
        <v>2.4312178403378378E-5</v>
      </c>
      <c r="Q2286" s="24">
        <f>'EPA Data'!I2287/SUM('EPA Data'!I:I)</f>
        <v>1.7077525072238828E-5</v>
      </c>
      <c r="R2286" s="24">
        <f>'EPA Data'!J2287/SUM('EPA Data'!J:J)</f>
        <v>2.4331198666866759E-5</v>
      </c>
      <c r="S2286" s="24">
        <f>'EPA Data'!K2287/SUM('EPA Data'!K:K)</f>
        <v>2.9250675990352432E-5</v>
      </c>
      <c r="T2286" s="24">
        <f>'EPA Data'!L2287/SUM('EPA Data'!L:L)</f>
        <v>4.4287644575518386E-5</v>
      </c>
      <c r="U2286" s="24">
        <f>'EPA Data'!M2287/SUM('EPA Data'!M:M)</f>
        <v>1.1849009037040902E-5</v>
      </c>
      <c r="V2286" s="24">
        <f>'EPA Data'!N2287/SUM('EPA Data'!N:N)</f>
        <v>1.449478159646884E-5</v>
      </c>
      <c r="W2286" s="24">
        <f>'EPA Data'!O2287/SUM('EPA Data'!O:O)</f>
        <v>1.8097442217627852E-5</v>
      </c>
      <c r="X2286" s="24">
        <f>'EPA Data'!P2287/SUM('EPA Data'!P:P)</f>
        <v>3.6849364668347513E-5</v>
      </c>
    </row>
    <row r="2287" spans="1:24" x14ac:dyDescent="0.25">
      <c r="A2287" s="16" t="s">
        <v>3711</v>
      </c>
      <c r="B2287" s="16" t="s">
        <v>3705</v>
      </c>
      <c r="C2287" s="21" t="s">
        <v>1479</v>
      </c>
      <c r="D2287" s="17">
        <f>SUMIFS('Census Data'!G:G,'Census Data'!$A:$A,$A2287)/SUMIFS('Census Data'!$F:$F,'Census Data'!$A:$A,$A2287)</f>
        <v>0.48086967683330206</v>
      </c>
      <c r="E2287" s="19">
        <f>SUMIFS('Census Data'!H:H,'Census Data'!$A:$A,$A2287)/SUMIFS('Census Data'!$F:$F,'Census Data'!$A:$A,$A2287)</f>
        <v>0.51913032316669794</v>
      </c>
      <c r="F2287" s="17">
        <f>SUM(SUMIFS('Census Data'!I:I,'Census Data'!$A:$A,$A2287),SUMIFS('Census Data'!J:J,'Census Data'!$A:$A,$A2287))/SUMIFS('Census Data'!$F:$F,'Census Data'!$A:$A,$A2287)</f>
        <v>0.80537920003159591</v>
      </c>
      <c r="G2287" s="17">
        <f>SUM(SUMIFS('Census Data'!K:K,'Census Data'!$A:$A,$A2287),SUMIFS('Census Data'!L:L,'Census Data'!$A:$A,$A2287))/SUMIFS('Census Data'!$F:$F,'Census Data'!$A:$A,$A2287)</f>
        <v>0.16271882621273906</v>
      </c>
      <c r="H2287" s="17">
        <f>SUM(SUMIFS('Census Data'!O:O,'Census Data'!$A:$A,$A2287),SUMIFS('Census Data'!P:P,'Census Data'!$A:$A,$A2287))/SUMIFS('Census Data'!$F:$F,'Census Data'!$A:$A,$A2287)</f>
        <v>1.0421706375457893E-2</v>
      </c>
      <c r="I2287" s="19">
        <f t="shared" si="70"/>
        <v>2.1480267380207141E-2</v>
      </c>
      <c r="J2287" s="17">
        <f>SUM(SUMIFS('Census Data'!W:W,'Census Data'!$A:$A,$A2287),SUMIFS('Census Data'!X:X,'Census Data'!$A:$A,$A2287))/SUMIFS('Census Data'!$F:$F,'Census Data'!$A:$A,$A2287)</f>
        <v>3.9889809338559817E-2</v>
      </c>
      <c r="K2287" s="19">
        <f t="shared" si="71"/>
        <v>0.96011019066144021</v>
      </c>
      <c r="L2287" s="24">
        <f>'EPA Data'!D2288/SUM('EPA Data'!D:D)</f>
        <v>1.3466443456801244E-3</v>
      </c>
      <c r="M2287" s="24">
        <f>'EPA Data'!E2288/SUM('EPA Data'!E:E)</f>
        <v>6.6019840476003839E-4</v>
      </c>
      <c r="N2287" s="24">
        <f>'EPA Data'!F2288/SUM('EPA Data'!F:F)</f>
        <v>6.1488216901118078E-4</v>
      </c>
      <c r="O2287" s="24">
        <f>'EPA Data'!G2288/SUM('EPA Data'!G:G)</f>
        <v>4.3013311987104427E-4</v>
      </c>
      <c r="P2287" s="24">
        <f>'EPA Data'!H2288/SUM('EPA Data'!H:H)</f>
        <v>5.5390200780982863E-4</v>
      </c>
      <c r="Q2287" s="24">
        <f>'EPA Data'!I2288/SUM('EPA Data'!I:I)</f>
        <v>2.9789705510384942E-4</v>
      </c>
      <c r="R2287" s="24">
        <f>'EPA Data'!J2288/SUM('EPA Data'!J:J)</f>
        <v>9.4314296048839791E-4</v>
      </c>
      <c r="S2287" s="24">
        <f>'EPA Data'!K2288/SUM('EPA Data'!K:K)</f>
        <v>5.2173124644762858E-4</v>
      </c>
      <c r="T2287" s="24">
        <f>'EPA Data'!L2288/SUM('EPA Data'!L:L)</f>
        <v>6.0540426639188623E-4</v>
      </c>
      <c r="U2287" s="24">
        <f>'EPA Data'!M2288/SUM('EPA Data'!M:M)</f>
        <v>4.2593500058445025E-4</v>
      </c>
      <c r="V2287" s="24">
        <f>'EPA Data'!N2288/SUM('EPA Data'!N:N)</f>
        <v>3.3053353040613838E-4</v>
      </c>
      <c r="W2287" s="24">
        <f>'EPA Data'!O2288/SUM('EPA Data'!O:O)</f>
        <v>3.7398641015550156E-4</v>
      </c>
      <c r="X2287" s="24">
        <f>'EPA Data'!P2288/SUM('EPA Data'!P:P)</f>
        <v>6.2878993294263313E-4</v>
      </c>
    </row>
    <row r="2288" spans="1:24" x14ac:dyDescent="0.25">
      <c r="A2288" s="16" t="s">
        <v>3712</v>
      </c>
      <c r="B2288" s="16" t="s">
        <v>3705</v>
      </c>
      <c r="C2288" s="21" t="s">
        <v>3713</v>
      </c>
      <c r="D2288" s="17">
        <f>SUMIFS('Census Data'!G:G,'Census Data'!$A:$A,$A2288)/SUMIFS('Census Data'!$F:$F,'Census Data'!$A:$A,$A2288)</f>
        <v>0.47881416180861652</v>
      </c>
      <c r="E2288" s="19">
        <f>SUMIFS('Census Data'!H:H,'Census Data'!$A:$A,$A2288)/SUMIFS('Census Data'!$F:$F,'Census Data'!$A:$A,$A2288)</f>
        <v>0.52118583819138353</v>
      </c>
      <c r="F2288" s="17">
        <f>SUM(SUMIFS('Census Data'!I:I,'Census Data'!$A:$A,$A2288),SUMIFS('Census Data'!J:J,'Census Data'!$A:$A,$A2288))/SUMIFS('Census Data'!$F:$F,'Census Data'!$A:$A,$A2288)</f>
        <v>0.37622636143893073</v>
      </c>
      <c r="G2288" s="17">
        <f>SUM(SUMIFS('Census Data'!K:K,'Census Data'!$A:$A,$A2288),SUMIFS('Census Data'!L:L,'Census Data'!$A:$A,$A2288))/SUMIFS('Census Data'!$F:$F,'Census Data'!$A:$A,$A2288)</f>
        <v>0.60272998720318494</v>
      </c>
      <c r="H2288" s="17">
        <f>SUM(SUMIFS('Census Data'!O:O,'Census Data'!$A:$A,$A2288),SUMIFS('Census Data'!P:P,'Census Data'!$A:$A,$A2288))/SUMIFS('Census Data'!$F:$F,'Census Data'!$A:$A,$A2288)</f>
        <v>5.4030996729702825E-3</v>
      </c>
      <c r="I2288" s="19">
        <f t="shared" si="70"/>
        <v>1.5640551684914072E-2</v>
      </c>
      <c r="J2288" s="17">
        <f>SUM(SUMIFS('Census Data'!W:W,'Census Data'!$A:$A,$A2288),SUMIFS('Census Data'!X:X,'Census Data'!$A:$A,$A2288))/SUMIFS('Census Data'!$F:$F,'Census Data'!$A:$A,$A2288)</f>
        <v>2.2749893359874877E-2</v>
      </c>
      <c r="K2288" s="19">
        <f t="shared" si="71"/>
        <v>0.97725010664012513</v>
      </c>
      <c r="L2288" s="24">
        <f>'EPA Data'!D2289/SUM('EPA Data'!D:D)</f>
        <v>4.0046946792956423E-5</v>
      </c>
      <c r="M2288" s="24">
        <f>'EPA Data'!E2289/SUM('EPA Data'!E:E)</f>
        <v>4.9315327813788123E-5</v>
      </c>
      <c r="N2288" s="24">
        <f>'EPA Data'!F2289/SUM('EPA Data'!F:F)</f>
        <v>5.521853650892649E-5</v>
      </c>
      <c r="O2288" s="24">
        <f>'EPA Data'!G2289/SUM('EPA Data'!G:G)</f>
        <v>2.3540168304590687E-5</v>
      </c>
      <c r="P2288" s="24">
        <f>'EPA Data'!H2289/SUM('EPA Data'!H:H)</f>
        <v>3.6870639821531488E-5</v>
      </c>
      <c r="Q2288" s="24">
        <f>'EPA Data'!I2289/SUM('EPA Data'!I:I)</f>
        <v>2.5650652019973694E-5</v>
      </c>
      <c r="R2288" s="24">
        <f>'EPA Data'!J2289/SUM('EPA Data'!J:J)</f>
        <v>3.8800756685536428E-5</v>
      </c>
      <c r="S2288" s="24">
        <f>'EPA Data'!K2289/SUM('EPA Data'!K:K)</f>
        <v>4.2013274211328752E-5</v>
      </c>
      <c r="T2288" s="24">
        <f>'EPA Data'!L2289/SUM('EPA Data'!L:L)</f>
        <v>6.2658145440070329E-5</v>
      </c>
      <c r="U2288" s="24">
        <f>'EPA Data'!M2289/SUM('EPA Data'!M:M)</f>
        <v>1.9761686684220725E-5</v>
      </c>
      <c r="V2288" s="24">
        <f>'EPA Data'!N2289/SUM('EPA Data'!N:N)</f>
        <v>2.2045177654859184E-5</v>
      </c>
      <c r="W2288" s="24">
        <f>'EPA Data'!O2289/SUM('EPA Data'!O:O)</f>
        <v>2.764650014004835E-5</v>
      </c>
      <c r="X2288" s="24">
        <f>'EPA Data'!P2289/SUM('EPA Data'!P:P)</f>
        <v>5.2509647574348252E-5</v>
      </c>
    </row>
    <row r="2289" spans="1:24" x14ac:dyDescent="0.25">
      <c r="A2289" s="16" t="s">
        <v>3714</v>
      </c>
      <c r="B2289" s="16" t="s">
        <v>3705</v>
      </c>
      <c r="C2289" s="21" t="s">
        <v>3715</v>
      </c>
      <c r="D2289" s="17">
        <f>SUMIFS('Census Data'!G:G,'Census Data'!$A:$A,$A2289)/SUMIFS('Census Data'!$F:$F,'Census Data'!$A:$A,$A2289)</f>
        <v>0.47872136489983708</v>
      </c>
      <c r="E2289" s="19">
        <f>SUMIFS('Census Data'!H:H,'Census Data'!$A:$A,$A2289)/SUMIFS('Census Data'!$F:$F,'Census Data'!$A:$A,$A2289)</f>
        <v>0.52127863510016292</v>
      </c>
      <c r="F2289" s="17">
        <f>SUM(SUMIFS('Census Data'!I:I,'Census Data'!$A:$A,$A2289),SUMIFS('Census Data'!J:J,'Census Data'!$A:$A,$A2289))/SUMIFS('Census Data'!$F:$F,'Census Data'!$A:$A,$A2289)</f>
        <v>0.52741301639030003</v>
      </c>
      <c r="G2289" s="17">
        <f>SUM(SUMIFS('Census Data'!K:K,'Census Data'!$A:$A,$A2289),SUMIFS('Census Data'!L:L,'Census Data'!$A:$A,$A2289))/SUMIFS('Census Data'!$F:$F,'Census Data'!$A:$A,$A2289)</f>
        <v>0.43923128534457972</v>
      </c>
      <c r="H2289" s="17">
        <f>SUM(SUMIFS('Census Data'!O:O,'Census Data'!$A:$A,$A2289),SUMIFS('Census Data'!P:P,'Census Data'!$A:$A,$A2289))/SUMIFS('Census Data'!$F:$F,'Census Data'!$A:$A,$A2289)</f>
        <v>9.8725198888143396E-3</v>
      </c>
      <c r="I2289" s="19">
        <f t="shared" si="70"/>
        <v>2.3483178376305869E-2</v>
      </c>
      <c r="J2289" s="17">
        <f>SUM(SUMIFS('Census Data'!W:W,'Census Data'!$A:$A,$A2289),SUMIFS('Census Data'!X:X,'Census Data'!$A:$A,$A2289))/SUMIFS('Census Data'!$F:$F,'Census Data'!$A:$A,$A2289)</f>
        <v>2.6742068436691267E-2</v>
      </c>
      <c r="K2289" s="19">
        <f t="shared" si="71"/>
        <v>0.97325793156330875</v>
      </c>
      <c r="L2289" s="24">
        <f>'EPA Data'!D2290/SUM('EPA Data'!D:D)</f>
        <v>5.811112499162517E-5</v>
      </c>
      <c r="M2289" s="24">
        <f>'EPA Data'!E2290/SUM('EPA Data'!E:E)</f>
        <v>7.8297219445007561E-5</v>
      </c>
      <c r="N2289" s="24">
        <f>'EPA Data'!F2290/SUM('EPA Data'!F:F)</f>
        <v>8.6320051774898212E-5</v>
      </c>
      <c r="O2289" s="24">
        <f>'EPA Data'!G2290/SUM('EPA Data'!G:G)</f>
        <v>4.0566061460857607E-5</v>
      </c>
      <c r="P2289" s="24">
        <f>'EPA Data'!H2290/SUM('EPA Data'!H:H)</f>
        <v>6.0902982649120711E-5</v>
      </c>
      <c r="Q2289" s="24">
        <f>'EPA Data'!I2290/SUM('EPA Data'!I:I)</f>
        <v>4.1179085581626983E-5</v>
      </c>
      <c r="R2289" s="24">
        <f>'EPA Data'!J2290/SUM('EPA Data'!J:J)</f>
        <v>6.4545092705936582E-5</v>
      </c>
      <c r="S2289" s="24">
        <f>'EPA Data'!K2290/SUM('EPA Data'!K:K)</f>
        <v>7.0945264668303705E-5</v>
      </c>
      <c r="T2289" s="24">
        <f>'EPA Data'!L2290/SUM('EPA Data'!L:L)</f>
        <v>1.0232150611809005E-4</v>
      </c>
      <c r="U2289" s="24">
        <f>'EPA Data'!M2290/SUM('EPA Data'!M:M)</f>
        <v>3.3829453002039374E-5</v>
      </c>
      <c r="V2289" s="24">
        <f>'EPA Data'!N2290/SUM('EPA Data'!N:N)</f>
        <v>3.6537827070451371E-5</v>
      </c>
      <c r="W2289" s="24">
        <f>'EPA Data'!O2290/SUM('EPA Data'!O:O)</f>
        <v>4.2393855526130874E-5</v>
      </c>
      <c r="X2289" s="24">
        <f>'EPA Data'!P2290/SUM('EPA Data'!P:P)</f>
        <v>8.4161165926184138E-5</v>
      </c>
    </row>
    <row r="2290" spans="1:24" x14ac:dyDescent="0.25">
      <c r="A2290" s="16" t="s">
        <v>3716</v>
      </c>
      <c r="B2290" s="16" t="s">
        <v>3705</v>
      </c>
      <c r="C2290" s="21" t="s">
        <v>3067</v>
      </c>
      <c r="D2290" s="17">
        <f>SUMIFS('Census Data'!G:G,'Census Data'!$A:$A,$A2290)/SUMIFS('Census Data'!$F:$F,'Census Data'!$A:$A,$A2290)</f>
        <v>0.48960035810578695</v>
      </c>
      <c r="E2290" s="19">
        <f>SUMIFS('Census Data'!H:H,'Census Data'!$A:$A,$A2290)/SUMIFS('Census Data'!$F:$F,'Census Data'!$A:$A,$A2290)</f>
        <v>0.51039964189421305</v>
      </c>
      <c r="F2290" s="17">
        <f>SUM(SUMIFS('Census Data'!I:I,'Census Data'!$A:$A,$A2290),SUMIFS('Census Data'!J:J,'Census Data'!$A:$A,$A2290))/SUMIFS('Census Data'!$F:$F,'Census Data'!$A:$A,$A2290)</f>
        <v>0.78189379665004533</v>
      </c>
      <c r="G2290" s="17">
        <f>SUM(SUMIFS('Census Data'!K:K,'Census Data'!$A:$A,$A2290),SUMIFS('Census Data'!L:L,'Census Data'!$A:$A,$A2290))/SUMIFS('Census Data'!$F:$F,'Census Data'!$A:$A,$A2290)</f>
        <v>0.17851157077273816</v>
      </c>
      <c r="H2290" s="17">
        <f>SUM(SUMIFS('Census Data'!O:O,'Census Data'!$A:$A,$A2290),SUMIFS('Census Data'!P:P,'Census Data'!$A:$A,$A2290))/SUMIFS('Census Data'!$F:$F,'Census Data'!$A:$A,$A2290)</f>
        <v>1.4532432516838259E-2</v>
      </c>
      <c r="I2290" s="19">
        <f t="shared" si="70"/>
        <v>2.5062200060378292E-2</v>
      </c>
      <c r="J2290" s="17">
        <f>SUM(SUMIFS('Census Data'!W:W,'Census Data'!$A:$A,$A2290),SUMIFS('Census Data'!X:X,'Census Data'!$A:$A,$A2290))/SUMIFS('Census Data'!$F:$F,'Census Data'!$A:$A,$A2290)</f>
        <v>0.11096594872008411</v>
      </c>
      <c r="K2290" s="19">
        <f t="shared" si="71"/>
        <v>0.88903405127991586</v>
      </c>
      <c r="L2290" s="24">
        <f>'EPA Data'!D2291/SUM('EPA Data'!D:D)</f>
        <v>5.8337860336393028E-4</v>
      </c>
      <c r="M2290" s="24">
        <f>'EPA Data'!E2291/SUM('EPA Data'!E:E)</f>
        <v>5.7767813678876335E-4</v>
      </c>
      <c r="N2290" s="24">
        <f>'EPA Data'!F2291/SUM('EPA Data'!F:F)</f>
        <v>6.4295428243785668E-4</v>
      </c>
      <c r="O2290" s="24">
        <f>'EPA Data'!G2291/SUM('EPA Data'!G:G)</f>
        <v>4.6620601355772286E-4</v>
      </c>
      <c r="P2290" s="24">
        <f>'EPA Data'!H2291/SUM('EPA Data'!H:H)</f>
        <v>5.552930751272086E-4</v>
      </c>
      <c r="Q2290" s="24">
        <f>'EPA Data'!I2291/SUM('EPA Data'!I:I)</f>
        <v>4.4370317883491751E-4</v>
      </c>
      <c r="R2290" s="24">
        <f>'EPA Data'!J2291/SUM('EPA Data'!J:J)</f>
        <v>4.0204350999377013E-4</v>
      </c>
      <c r="S2290" s="24">
        <f>'EPA Data'!K2291/SUM('EPA Data'!K:K)</f>
        <v>4.967869658942045E-4</v>
      </c>
      <c r="T2290" s="24">
        <f>'EPA Data'!L2291/SUM('EPA Data'!L:L)</f>
        <v>8.3395585536938247E-4</v>
      </c>
      <c r="U2290" s="24">
        <f>'EPA Data'!M2291/SUM('EPA Data'!M:M)</f>
        <v>2.4635574855077152E-4</v>
      </c>
      <c r="V2290" s="24">
        <f>'EPA Data'!N2291/SUM('EPA Data'!N:N)</f>
        <v>2.8227057922493575E-4</v>
      </c>
      <c r="W2290" s="24">
        <f>'EPA Data'!O2291/SUM('EPA Data'!O:O)</f>
        <v>3.5563721618059443E-4</v>
      </c>
      <c r="X2290" s="24">
        <f>'EPA Data'!P2291/SUM('EPA Data'!P:P)</f>
        <v>5.8943812350912715E-4</v>
      </c>
    </row>
    <row r="2291" spans="1:24" x14ac:dyDescent="0.25">
      <c r="A2291" s="16" t="s">
        <v>3717</v>
      </c>
      <c r="B2291" s="16" t="s">
        <v>3705</v>
      </c>
      <c r="C2291" s="21" t="s">
        <v>3718</v>
      </c>
      <c r="D2291" s="17">
        <f>SUMIFS('Census Data'!G:G,'Census Data'!$A:$A,$A2291)/SUMIFS('Census Data'!$F:$F,'Census Data'!$A:$A,$A2291)</f>
        <v>0.49584699021969486</v>
      </c>
      <c r="E2291" s="19">
        <f>SUMIFS('Census Data'!H:H,'Census Data'!$A:$A,$A2291)/SUMIFS('Census Data'!$F:$F,'Census Data'!$A:$A,$A2291)</f>
        <v>0.50415300978030508</v>
      </c>
      <c r="F2291" s="17">
        <f>SUM(SUMIFS('Census Data'!I:I,'Census Data'!$A:$A,$A2291),SUMIFS('Census Data'!J:J,'Census Data'!$A:$A,$A2291))/SUMIFS('Census Data'!$F:$F,'Census Data'!$A:$A,$A2291)</f>
        <v>0.68990421531589641</v>
      </c>
      <c r="G2291" s="17">
        <f>SUM(SUMIFS('Census Data'!K:K,'Census Data'!$A:$A,$A2291),SUMIFS('Census Data'!L:L,'Census Data'!$A:$A,$A2291))/SUMIFS('Census Data'!$F:$F,'Census Data'!$A:$A,$A2291)</f>
        <v>0.24655670953502964</v>
      </c>
      <c r="H2291" s="17">
        <f>SUM(SUMIFS('Census Data'!O:O,'Census Data'!$A:$A,$A2291),SUMIFS('Census Data'!P:P,'Census Data'!$A:$A,$A2291))/SUMIFS('Census Data'!$F:$F,'Census Data'!$A:$A,$A2291)</f>
        <v>2.6953976841430933E-2</v>
      </c>
      <c r="I2291" s="19">
        <f t="shared" si="70"/>
        <v>3.6585098307643005E-2</v>
      </c>
      <c r="J2291" s="17">
        <f>SUM(SUMIFS('Census Data'!W:W,'Census Data'!$A:$A,$A2291),SUMIFS('Census Data'!X:X,'Census Data'!$A:$A,$A2291))/SUMIFS('Census Data'!$F:$F,'Census Data'!$A:$A,$A2291)</f>
        <v>6.9778462267503852E-2</v>
      </c>
      <c r="K2291" s="19">
        <f t="shared" si="71"/>
        <v>0.93022153773249616</v>
      </c>
      <c r="L2291" s="24">
        <f>'EPA Data'!D2292/SUM('EPA Data'!D:D)</f>
        <v>6.7690809417883806E-4</v>
      </c>
      <c r="M2291" s="24">
        <f>'EPA Data'!E2292/SUM('EPA Data'!E:E)</f>
        <v>6.6572325196513757E-4</v>
      </c>
      <c r="N2291" s="24">
        <f>'EPA Data'!F2292/SUM('EPA Data'!F:F)</f>
        <v>8.2612128774741766E-4</v>
      </c>
      <c r="O2291" s="24">
        <f>'EPA Data'!G2292/SUM('EPA Data'!G:G)</f>
        <v>2.6801565282185053E-4</v>
      </c>
      <c r="P2291" s="24">
        <f>'EPA Data'!H2292/SUM('EPA Data'!H:H)</f>
        <v>3.8529033779078248E-4</v>
      </c>
      <c r="Q2291" s="24">
        <f>'EPA Data'!I2292/SUM('EPA Data'!I:I)</f>
        <v>2.7292678856998833E-4</v>
      </c>
      <c r="R2291" s="24">
        <f>'EPA Data'!J2292/SUM('EPA Data'!J:J)</f>
        <v>4.5072300630076171E-4</v>
      </c>
      <c r="S2291" s="24">
        <f>'EPA Data'!K2292/SUM('EPA Data'!K:K)</f>
        <v>4.3145586584886447E-4</v>
      </c>
      <c r="T2291" s="24">
        <f>'EPA Data'!L2292/SUM('EPA Data'!L:L)</f>
        <v>8.4408497597638764E-4</v>
      </c>
      <c r="U2291" s="24">
        <f>'EPA Data'!M2292/SUM('EPA Data'!M:M)</f>
        <v>1.9808223055347443E-4</v>
      </c>
      <c r="V2291" s="24">
        <f>'EPA Data'!N2292/SUM('EPA Data'!N:N)</f>
        <v>2.1646349053518551E-4</v>
      </c>
      <c r="W2291" s="24">
        <f>'EPA Data'!O2292/SUM('EPA Data'!O:O)</f>
        <v>2.9026748682163485E-4</v>
      </c>
      <c r="X2291" s="24">
        <f>'EPA Data'!P2292/SUM('EPA Data'!P:P)</f>
        <v>4.4093824615414534E-4</v>
      </c>
    </row>
    <row r="2292" spans="1:24" x14ac:dyDescent="0.25">
      <c r="A2292" s="16" t="s">
        <v>3719</v>
      </c>
      <c r="B2292" s="16" t="s">
        <v>3705</v>
      </c>
      <c r="C2292" s="21" t="s">
        <v>37</v>
      </c>
      <c r="D2292" s="17">
        <f>SUMIFS('Census Data'!G:G,'Census Data'!$A:$A,$A2292)/SUMIFS('Census Data'!$F:$F,'Census Data'!$A:$A,$A2292)</f>
        <v>0.47996976568405142</v>
      </c>
      <c r="E2292" s="19">
        <f>SUMIFS('Census Data'!H:H,'Census Data'!$A:$A,$A2292)/SUMIFS('Census Data'!$F:$F,'Census Data'!$A:$A,$A2292)</f>
        <v>0.52003023431594864</v>
      </c>
      <c r="F2292" s="17">
        <f>SUM(SUMIFS('Census Data'!I:I,'Census Data'!$A:$A,$A2292),SUMIFS('Census Data'!J:J,'Census Data'!$A:$A,$A2292))/SUMIFS('Census Data'!$F:$F,'Census Data'!$A:$A,$A2292)</f>
        <v>0.57458943173228882</v>
      </c>
      <c r="G2292" s="17">
        <f>SUM(SUMIFS('Census Data'!K:K,'Census Data'!$A:$A,$A2292),SUMIFS('Census Data'!L:L,'Census Data'!$A:$A,$A2292))/SUMIFS('Census Data'!$F:$F,'Census Data'!$A:$A,$A2292)</f>
        <v>0.40314711743283171</v>
      </c>
      <c r="H2292" s="17">
        <f>SUM(SUMIFS('Census Data'!O:O,'Census Data'!$A:$A,$A2292),SUMIFS('Census Data'!P:P,'Census Data'!$A:$A,$A2292))/SUMIFS('Census Data'!$F:$F,'Census Data'!$A:$A,$A2292)</f>
        <v>3.1608603037174467E-3</v>
      </c>
      <c r="I2292" s="19">
        <f t="shared" si="70"/>
        <v>1.9102590531162034E-2</v>
      </c>
      <c r="J2292" s="17">
        <f>SUM(SUMIFS('Census Data'!W:W,'Census Data'!$A:$A,$A2292),SUMIFS('Census Data'!X:X,'Census Data'!$A:$A,$A2292))/SUMIFS('Census Data'!$F:$F,'Census Data'!$A:$A,$A2292)</f>
        <v>3.9098467669896241E-2</v>
      </c>
      <c r="K2292" s="19">
        <f t="shared" si="71"/>
        <v>0.96090153233010378</v>
      </c>
      <c r="L2292" s="24">
        <f>'EPA Data'!D2293/SUM('EPA Data'!D:D)</f>
        <v>7.6233027433789276E-5</v>
      </c>
      <c r="M2292" s="24">
        <f>'EPA Data'!E2293/SUM('EPA Data'!E:E)</f>
        <v>5.7519638197601553E-5</v>
      </c>
      <c r="N2292" s="24">
        <f>'EPA Data'!F2293/SUM('EPA Data'!F:F)</f>
        <v>5.9772457333528601E-5</v>
      </c>
      <c r="O2292" s="24">
        <f>'EPA Data'!G2293/SUM('EPA Data'!G:G)</f>
        <v>3.3356917941859884E-5</v>
      </c>
      <c r="P2292" s="24">
        <f>'EPA Data'!H2293/SUM('EPA Data'!H:H)</f>
        <v>4.4551034198528809E-5</v>
      </c>
      <c r="Q2292" s="24">
        <f>'EPA Data'!I2293/SUM('EPA Data'!I:I)</f>
        <v>3.1193572933655147E-5</v>
      </c>
      <c r="R2292" s="24">
        <f>'EPA Data'!J2293/SUM('EPA Data'!J:J)</f>
        <v>5.006032409505371E-5</v>
      </c>
      <c r="S2292" s="24">
        <f>'EPA Data'!K2293/SUM('EPA Data'!K:K)</f>
        <v>4.8001615583408592E-5</v>
      </c>
      <c r="T2292" s="24">
        <f>'EPA Data'!L2293/SUM('EPA Data'!L:L)</f>
        <v>6.1559308595378809E-5</v>
      </c>
      <c r="U2292" s="24">
        <f>'EPA Data'!M2293/SUM('EPA Data'!M:M)</f>
        <v>2.5381983785931282E-5</v>
      </c>
      <c r="V2292" s="24">
        <f>'EPA Data'!N2293/SUM('EPA Data'!N:N)</f>
        <v>2.6301142051248566E-5</v>
      </c>
      <c r="W2292" s="24">
        <f>'EPA Data'!O2293/SUM('EPA Data'!O:O)</f>
        <v>3.3283847617178546E-5</v>
      </c>
      <c r="X2292" s="24">
        <f>'EPA Data'!P2293/SUM('EPA Data'!P:P)</f>
        <v>5.7479719772326047E-5</v>
      </c>
    </row>
    <row r="2293" spans="1:24" x14ac:dyDescent="0.25">
      <c r="A2293" s="16" t="s">
        <v>3720</v>
      </c>
      <c r="B2293" s="16" t="s">
        <v>3705</v>
      </c>
      <c r="C2293" s="21" t="s">
        <v>3721</v>
      </c>
      <c r="D2293" s="17">
        <f>SUMIFS('Census Data'!G:G,'Census Data'!$A:$A,$A2293)/SUMIFS('Census Data'!$F:$F,'Census Data'!$A:$A,$A2293)</f>
        <v>0.48335221168383541</v>
      </c>
      <c r="E2293" s="19">
        <f>SUMIFS('Census Data'!H:H,'Census Data'!$A:$A,$A2293)/SUMIFS('Census Data'!$F:$F,'Census Data'!$A:$A,$A2293)</f>
        <v>0.51664778831616454</v>
      </c>
      <c r="F2293" s="17">
        <f>SUM(SUMIFS('Census Data'!I:I,'Census Data'!$A:$A,$A2293),SUMIFS('Census Data'!J:J,'Census Data'!$A:$A,$A2293))/SUMIFS('Census Data'!$F:$F,'Census Data'!$A:$A,$A2293)</f>
        <v>0.69641181703718469</v>
      </c>
      <c r="G2293" s="17">
        <f>SUM(SUMIFS('Census Data'!K:K,'Census Data'!$A:$A,$A2293),SUMIFS('Census Data'!L:L,'Census Data'!$A:$A,$A2293))/SUMIFS('Census Data'!$F:$F,'Census Data'!$A:$A,$A2293)</f>
        <v>0.26298595547950199</v>
      </c>
      <c r="H2293" s="17">
        <f>SUM(SUMIFS('Census Data'!O:O,'Census Data'!$A:$A,$A2293),SUMIFS('Census Data'!P:P,'Census Data'!$A:$A,$A2293))/SUMIFS('Census Data'!$F:$F,'Census Data'!$A:$A,$A2293)</f>
        <v>1.8487819817892787E-2</v>
      </c>
      <c r="I2293" s="19">
        <f t="shared" si="70"/>
        <v>2.2114407665420499E-2</v>
      </c>
      <c r="J2293" s="17">
        <f>SUM(SUMIFS('Census Data'!W:W,'Census Data'!$A:$A,$A2293),SUMIFS('Census Data'!X:X,'Census Data'!$A:$A,$A2293))/SUMIFS('Census Data'!$F:$F,'Census Data'!$A:$A,$A2293)</f>
        <v>5.2918528169253728E-2</v>
      </c>
      <c r="K2293" s="19">
        <f t="shared" si="71"/>
        <v>0.94708147183074631</v>
      </c>
      <c r="L2293" s="24">
        <f>'EPA Data'!D2294/SUM('EPA Data'!D:D)</f>
        <v>7.4720101270788852E-4</v>
      </c>
      <c r="M2293" s="24">
        <f>'EPA Data'!E2294/SUM('EPA Data'!E:E)</f>
        <v>1.0012340780912587E-3</v>
      </c>
      <c r="N2293" s="24">
        <f>'EPA Data'!F2294/SUM('EPA Data'!F:F)</f>
        <v>1.1588931877934492E-3</v>
      </c>
      <c r="O2293" s="24">
        <f>'EPA Data'!G2294/SUM('EPA Data'!G:G)</f>
        <v>8.7292641690757205E-4</v>
      </c>
      <c r="P2293" s="24">
        <f>'EPA Data'!H2294/SUM('EPA Data'!H:H)</f>
        <v>1.122786500917815E-3</v>
      </c>
      <c r="Q2293" s="24">
        <f>'EPA Data'!I2294/SUM('EPA Data'!I:I)</f>
        <v>1.2815110783900077E-3</v>
      </c>
      <c r="R2293" s="24">
        <f>'EPA Data'!J2294/SUM('EPA Data'!J:J)</f>
        <v>9.1290683113200318E-4</v>
      </c>
      <c r="S2293" s="24">
        <f>'EPA Data'!K2294/SUM('EPA Data'!K:K)</f>
        <v>9.0263469673610677E-4</v>
      </c>
      <c r="T2293" s="24">
        <f>'EPA Data'!L2294/SUM('EPA Data'!L:L)</f>
        <v>1.3756723619830933E-3</v>
      </c>
      <c r="U2293" s="24">
        <f>'EPA Data'!M2294/SUM('EPA Data'!M:M)</f>
        <v>4.3393319555555987E-4</v>
      </c>
      <c r="V2293" s="24">
        <f>'EPA Data'!N2294/SUM('EPA Data'!N:N)</f>
        <v>5.5633945439580352E-4</v>
      </c>
      <c r="W2293" s="24">
        <f>'EPA Data'!O2294/SUM('EPA Data'!O:O)</f>
        <v>6.304507878766249E-4</v>
      </c>
      <c r="X2293" s="24">
        <f>'EPA Data'!P2294/SUM('EPA Data'!P:P)</f>
        <v>9.0713527252364232E-4</v>
      </c>
    </row>
    <row r="2294" spans="1:24" x14ac:dyDescent="0.25">
      <c r="A2294" s="16" t="s">
        <v>3722</v>
      </c>
      <c r="B2294" s="16" t="s">
        <v>3705</v>
      </c>
      <c r="C2294" s="21" t="s">
        <v>41</v>
      </c>
      <c r="D2294" s="17">
        <f>SUMIFS('Census Data'!G:G,'Census Data'!$A:$A,$A2294)/SUMIFS('Census Data'!$F:$F,'Census Data'!$A:$A,$A2294)</f>
        <v>0.48610820244328096</v>
      </c>
      <c r="E2294" s="19">
        <f>SUMIFS('Census Data'!H:H,'Census Data'!$A:$A,$A2294)/SUMIFS('Census Data'!$F:$F,'Census Data'!$A:$A,$A2294)</f>
        <v>0.51389179755671899</v>
      </c>
      <c r="F2294" s="17">
        <f>SUM(SUMIFS('Census Data'!I:I,'Census Data'!$A:$A,$A2294),SUMIFS('Census Data'!J:J,'Census Data'!$A:$A,$A2294))/SUMIFS('Census Data'!$F:$F,'Census Data'!$A:$A,$A2294)</f>
        <v>0.76413612565445022</v>
      </c>
      <c r="G2294" s="17">
        <f>SUM(SUMIFS('Census Data'!K:K,'Census Data'!$A:$A,$A2294),SUMIFS('Census Data'!L:L,'Census Data'!$A:$A,$A2294))/SUMIFS('Census Data'!$F:$F,'Census Data'!$A:$A,$A2294)</f>
        <v>0.20617801047120418</v>
      </c>
      <c r="H2294" s="17">
        <f>SUM(SUMIFS('Census Data'!O:O,'Census Data'!$A:$A,$A2294),SUMIFS('Census Data'!P:P,'Census Data'!$A:$A,$A2294))/SUMIFS('Census Data'!$F:$F,'Census Data'!$A:$A,$A2294)</f>
        <v>6.1256544502617805E-3</v>
      </c>
      <c r="I2294" s="19">
        <f t="shared" si="70"/>
        <v>2.3560209424083767E-2</v>
      </c>
      <c r="J2294" s="17">
        <f>SUM(SUMIFS('Census Data'!W:W,'Census Data'!$A:$A,$A2294),SUMIFS('Census Data'!X:X,'Census Data'!$A:$A,$A2294))/SUMIFS('Census Data'!$F:$F,'Census Data'!$A:$A,$A2294)</f>
        <v>4.6335078534031411E-2</v>
      </c>
      <c r="K2294" s="19">
        <f t="shared" si="71"/>
        <v>0.9536649214659686</v>
      </c>
      <c r="L2294" s="24">
        <f>'EPA Data'!D2295/SUM('EPA Data'!D:D)</f>
        <v>1.890667747171903E-4</v>
      </c>
      <c r="M2294" s="24">
        <f>'EPA Data'!E2295/SUM('EPA Data'!E:E)</f>
        <v>1.8625939505709834E-4</v>
      </c>
      <c r="N2294" s="24">
        <f>'EPA Data'!F2295/SUM('EPA Data'!F:F)</f>
        <v>1.8641835070851734E-4</v>
      </c>
      <c r="O2294" s="24">
        <f>'EPA Data'!G2295/SUM('EPA Data'!G:G)</f>
        <v>1.2894618625476924E-4</v>
      </c>
      <c r="P2294" s="24">
        <f>'EPA Data'!H2295/SUM('EPA Data'!H:H)</f>
        <v>1.663216124125836E-4</v>
      </c>
      <c r="Q2294" s="24">
        <f>'EPA Data'!I2295/SUM('EPA Data'!I:I)</f>
        <v>1.1558957099531668E-4</v>
      </c>
      <c r="R2294" s="24">
        <f>'EPA Data'!J2295/SUM('EPA Data'!J:J)</f>
        <v>3.2444323904938884E-4</v>
      </c>
      <c r="S2294" s="24">
        <f>'EPA Data'!K2295/SUM('EPA Data'!K:K)</f>
        <v>1.8609202107008823E-4</v>
      </c>
      <c r="T2294" s="24">
        <f>'EPA Data'!L2295/SUM('EPA Data'!L:L)</f>
        <v>2.5943006877669918E-4</v>
      </c>
      <c r="U2294" s="24">
        <f>'EPA Data'!M2295/SUM('EPA Data'!M:M)</f>
        <v>1.3128877066082663E-4</v>
      </c>
      <c r="V2294" s="24">
        <f>'EPA Data'!N2295/SUM('EPA Data'!N:N)</f>
        <v>1.0629440568151935E-4</v>
      </c>
      <c r="W2294" s="24">
        <f>'EPA Data'!O2295/SUM('EPA Data'!O:O)</f>
        <v>1.6770050272248081E-4</v>
      </c>
      <c r="X2294" s="24">
        <f>'EPA Data'!P2295/SUM('EPA Data'!P:P)</f>
        <v>1.8055340276708159E-4</v>
      </c>
    </row>
    <row r="2295" spans="1:24" x14ac:dyDescent="0.25">
      <c r="A2295" s="16" t="s">
        <v>3723</v>
      </c>
      <c r="B2295" s="16" t="s">
        <v>3705</v>
      </c>
      <c r="C2295" s="21" t="s">
        <v>3621</v>
      </c>
      <c r="D2295" s="17">
        <f>SUMIFS('Census Data'!G:G,'Census Data'!$A:$A,$A2295)/SUMIFS('Census Data'!$F:$F,'Census Data'!$A:$A,$A2295)</f>
        <v>0.48148492742835874</v>
      </c>
      <c r="E2295" s="19">
        <f>SUMIFS('Census Data'!H:H,'Census Data'!$A:$A,$A2295)/SUMIFS('Census Data'!$F:$F,'Census Data'!$A:$A,$A2295)</f>
        <v>0.5185150725716412</v>
      </c>
      <c r="F2295" s="17">
        <f>SUM(SUMIFS('Census Data'!I:I,'Census Data'!$A:$A,$A2295),SUMIFS('Census Data'!J:J,'Census Data'!$A:$A,$A2295))/SUMIFS('Census Data'!$F:$F,'Census Data'!$A:$A,$A2295)</f>
        <v>0.60060786502915275</v>
      </c>
      <c r="G2295" s="17">
        <f>SUM(SUMIFS('Census Data'!K:K,'Census Data'!$A:$A,$A2295),SUMIFS('Census Data'!L:L,'Census Data'!$A:$A,$A2295))/SUMIFS('Census Data'!$F:$F,'Census Data'!$A:$A,$A2295)</f>
        <v>0.36797543729065874</v>
      </c>
      <c r="H2295" s="17">
        <f>SUM(SUMIFS('Census Data'!O:O,'Census Data'!$A:$A,$A2295),SUMIFS('Census Data'!P:P,'Census Data'!$A:$A,$A2295))/SUMIFS('Census Data'!$F:$F,'Census Data'!$A:$A,$A2295)</f>
        <v>5.3963528098250838E-3</v>
      </c>
      <c r="I2295" s="19">
        <f t="shared" si="70"/>
        <v>2.6020344870363421E-2</v>
      </c>
      <c r="J2295" s="17">
        <f>SUM(SUMIFS('Census Data'!W:W,'Census Data'!$A:$A,$A2295),SUMIFS('Census Data'!X:X,'Census Data'!$A:$A,$A2295))/SUMIFS('Census Data'!$F:$F,'Census Data'!$A:$A,$A2295)</f>
        <v>2.2484803374271181E-2</v>
      </c>
      <c r="K2295" s="19">
        <f t="shared" si="71"/>
        <v>0.97751519662572883</v>
      </c>
      <c r="L2295" s="24">
        <f>'EPA Data'!D2296/SUM('EPA Data'!D:D)</f>
        <v>8.2338561212588822E-5</v>
      </c>
      <c r="M2295" s="24">
        <f>'EPA Data'!E2296/SUM('EPA Data'!E:E)</f>
        <v>1.2273106336153846E-4</v>
      </c>
      <c r="N2295" s="24">
        <f>'EPA Data'!F2296/SUM('EPA Data'!F:F)</f>
        <v>1.3163548115143744E-4</v>
      </c>
      <c r="O2295" s="24">
        <f>'EPA Data'!G2296/SUM('EPA Data'!G:G)</f>
        <v>8.5793723964651828E-5</v>
      </c>
      <c r="P2295" s="24">
        <f>'EPA Data'!H2296/SUM('EPA Data'!H:H)</f>
        <v>1.1455365326892539E-4</v>
      </c>
      <c r="Q2295" s="24">
        <f>'EPA Data'!I2296/SUM('EPA Data'!I:I)</f>
        <v>9.6965105135311052E-5</v>
      </c>
      <c r="R2295" s="24">
        <f>'EPA Data'!J2296/SUM('EPA Data'!J:J)</f>
        <v>1.3509580782043157E-4</v>
      </c>
      <c r="S2295" s="24">
        <f>'EPA Data'!K2296/SUM('EPA Data'!K:K)</f>
        <v>1.4616266805836723E-4</v>
      </c>
      <c r="T2295" s="24">
        <f>'EPA Data'!L2296/SUM('EPA Data'!L:L)</f>
        <v>1.6904404574522602E-4</v>
      </c>
      <c r="U2295" s="24">
        <f>'EPA Data'!M2296/SUM('EPA Data'!M:M)</f>
        <v>7.0155613945843283E-5</v>
      </c>
      <c r="V2295" s="24">
        <f>'EPA Data'!N2296/SUM('EPA Data'!N:N)</f>
        <v>7.3644427284292978E-5</v>
      </c>
      <c r="W2295" s="24">
        <f>'EPA Data'!O2296/SUM('EPA Data'!O:O)</f>
        <v>9.3192770656060531E-5</v>
      </c>
      <c r="X2295" s="24">
        <f>'EPA Data'!P2296/SUM('EPA Data'!P:P)</f>
        <v>1.2382768142152198E-4</v>
      </c>
    </row>
    <row r="2296" spans="1:24" x14ac:dyDescent="0.25">
      <c r="A2296" s="16" t="s">
        <v>3724</v>
      </c>
      <c r="B2296" s="16" t="s">
        <v>3705</v>
      </c>
      <c r="C2296" s="21" t="s">
        <v>3725</v>
      </c>
      <c r="D2296" s="17">
        <f>SUMIFS('Census Data'!G:G,'Census Data'!$A:$A,$A2296)/SUMIFS('Census Data'!$F:$F,'Census Data'!$A:$A,$A2296)</f>
        <v>0.48613362541073385</v>
      </c>
      <c r="E2296" s="19">
        <f>SUMIFS('Census Data'!H:H,'Census Data'!$A:$A,$A2296)/SUMIFS('Census Data'!$F:$F,'Census Data'!$A:$A,$A2296)</f>
        <v>0.51386637458926621</v>
      </c>
      <c r="F2296" s="17">
        <f>SUM(SUMIFS('Census Data'!I:I,'Census Data'!$A:$A,$A2296),SUMIFS('Census Data'!J:J,'Census Data'!$A:$A,$A2296))/SUMIFS('Census Data'!$F:$F,'Census Data'!$A:$A,$A2296)</f>
        <v>0.63778751369112818</v>
      </c>
      <c r="G2296" s="17">
        <f>SUM(SUMIFS('Census Data'!K:K,'Census Data'!$A:$A,$A2296),SUMIFS('Census Data'!L:L,'Census Data'!$A:$A,$A2296))/SUMIFS('Census Data'!$F:$F,'Census Data'!$A:$A,$A2296)</f>
        <v>0.32757940854326395</v>
      </c>
      <c r="H2296" s="17">
        <f>SUM(SUMIFS('Census Data'!O:O,'Census Data'!$A:$A,$A2296),SUMIFS('Census Data'!P:P,'Census Data'!$A:$A,$A2296))/SUMIFS('Census Data'!$F:$F,'Census Data'!$A:$A,$A2296)</f>
        <v>6.3526834611171961E-3</v>
      </c>
      <c r="I2296" s="19">
        <f t="shared" si="70"/>
        <v>2.8280394304490697E-2</v>
      </c>
      <c r="J2296" s="17">
        <f>SUM(SUMIFS('Census Data'!W:W,'Census Data'!$A:$A,$A2296),SUMIFS('Census Data'!X:X,'Census Data'!$A:$A,$A2296))/SUMIFS('Census Data'!$F:$F,'Census Data'!$A:$A,$A2296)</f>
        <v>4.5958378970427163E-2</v>
      </c>
      <c r="K2296" s="19">
        <f t="shared" si="71"/>
        <v>0.9540416210295728</v>
      </c>
      <c r="L2296" s="24">
        <f>'EPA Data'!D2297/SUM('EPA Data'!D:D)</f>
        <v>1.1749321876248367E-4</v>
      </c>
      <c r="M2296" s="24">
        <f>'EPA Data'!E2297/SUM('EPA Data'!E:E)</f>
        <v>1.6111654768703482E-4</v>
      </c>
      <c r="N2296" s="24">
        <f>'EPA Data'!F2297/SUM('EPA Data'!F:F)</f>
        <v>1.689774996169229E-4</v>
      </c>
      <c r="O2296" s="24">
        <f>'EPA Data'!G2297/SUM('EPA Data'!G:G)</f>
        <v>8.4580790716513648E-5</v>
      </c>
      <c r="P2296" s="24">
        <f>'EPA Data'!H2297/SUM('EPA Data'!H:H)</f>
        <v>1.269938174071633E-4</v>
      </c>
      <c r="Q2296" s="24">
        <f>'EPA Data'!I2297/SUM('EPA Data'!I:I)</f>
        <v>1.0305151187154263E-4</v>
      </c>
      <c r="R2296" s="24">
        <f>'EPA Data'!J2297/SUM('EPA Data'!J:J)</f>
        <v>1.6417550843531023E-4</v>
      </c>
      <c r="S2296" s="24">
        <f>'EPA Data'!K2297/SUM('EPA Data'!K:K)</f>
        <v>1.4866818447304415E-4</v>
      </c>
      <c r="T2296" s="24">
        <f>'EPA Data'!L2297/SUM('EPA Data'!L:L)</f>
        <v>1.6900288538472356E-4</v>
      </c>
      <c r="U2296" s="24">
        <f>'EPA Data'!M2297/SUM('EPA Data'!M:M)</f>
        <v>8.0696657375481024E-5</v>
      </c>
      <c r="V2296" s="24">
        <f>'EPA Data'!N2297/SUM('EPA Data'!N:N)</f>
        <v>9.0767547489525117E-5</v>
      </c>
      <c r="W2296" s="24">
        <f>'EPA Data'!O2297/SUM('EPA Data'!O:O)</f>
        <v>1.2572919162846428E-4</v>
      </c>
      <c r="X2296" s="24">
        <f>'EPA Data'!P2297/SUM('EPA Data'!P:P)</f>
        <v>1.7007593020042911E-4</v>
      </c>
    </row>
    <row r="2297" spans="1:24" x14ac:dyDescent="0.25">
      <c r="A2297" s="16" t="s">
        <v>3726</v>
      </c>
      <c r="B2297" s="16" t="s">
        <v>3705</v>
      </c>
      <c r="C2297" s="21" t="s">
        <v>3727</v>
      </c>
      <c r="D2297" s="17">
        <f>SUMIFS('Census Data'!G:G,'Census Data'!$A:$A,$A2297)/SUMIFS('Census Data'!$F:$F,'Census Data'!$A:$A,$A2297)</f>
        <v>0.48970217810045935</v>
      </c>
      <c r="E2297" s="19">
        <f>SUMIFS('Census Data'!H:H,'Census Data'!$A:$A,$A2297)/SUMIFS('Census Data'!$F:$F,'Census Data'!$A:$A,$A2297)</f>
        <v>0.51029782189954065</v>
      </c>
      <c r="F2297" s="17">
        <f>SUM(SUMIFS('Census Data'!I:I,'Census Data'!$A:$A,$A2297),SUMIFS('Census Data'!J:J,'Census Data'!$A:$A,$A2297))/SUMIFS('Census Data'!$F:$F,'Census Data'!$A:$A,$A2297)</f>
        <v>0.5047266261668395</v>
      </c>
      <c r="G2297" s="17">
        <f>SUM(SUMIFS('Census Data'!K:K,'Census Data'!$A:$A,$A2297),SUMIFS('Census Data'!L:L,'Census Data'!$A:$A,$A2297))/SUMIFS('Census Data'!$F:$F,'Census Data'!$A:$A,$A2297)</f>
        <v>0.47260334864424358</v>
      </c>
      <c r="H2297" s="17">
        <f>SUM(SUMIFS('Census Data'!O:O,'Census Data'!$A:$A,$A2297),SUMIFS('Census Data'!P:P,'Census Data'!$A:$A,$A2297))/SUMIFS('Census Data'!$F:$F,'Census Data'!$A:$A,$A2297)</f>
        <v>8.238257519632539E-3</v>
      </c>
      <c r="I2297" s="19">
        <f t="shared" si="70"/>
        <v>1.4431767669284334E-2</v>
      </c>
      <c r="J2297" s="17">
        <f>SUM(SUMIFS('Census Data'!W:W,'Census Data'!$A:$A,$A2297),SUMIFS('Census Data'!X:X,'Census Data'!$A:$A,$A2297))/SUMIFS('Census Data'!$F:$F,'Census Data'!$A:$A,$A2297)</f>
        <v>3.2152911542450736E-2</v>
      </c>
      <c r="K2297" s="19">
        <f t="shared" si="71"/>
        <v>0.9678470884575493</v>
      </c>
      <c r="L2297" s="24">
        <f>'EPA Data'!D2298/SUM('EPA Data'!D:D)</f>
        <v>9.2702732238521466E-5</v>
      </c>
      <c r="M2297" s="24">
        <f>'EPA Data'!E2298/SUM('EPA Data'!E:E)</f>
        <v>1.2220720288477993E-4</v>
      </c>
      <c r="N2297" s="24">
        <f>'EPA Data'!F2298/SUM('EPA Data'!F:F)</f>
        <v>1.3901558137800605E-4</v>
      </c>
      <c r="O2297" s="24">
        <f>'EPA Data'!G2298/SUM('EPA Data'!G:G)</f>
        <v>6.2822726502173771E-5</v>
      </c>
      <c r="P2297" s="24">
        <f>'EPA Data'!H2298/SUM('EPA Data'!H:H)</f>
        <v>9.2974695684969939E-5</v>
      </c>
      <c r="Q2297" s="24">
        <f>'EPA Data'!I2298/SUM('EPA Data'!I:I)</f>
        <v>6.5529946563327735E-5</v>
      </c>
      <c r="R2297" s="24">
        <f>'EPA Data'!J2298/SUM('EPA Data'!J:J)</f>
        <v>1.0175146618701802E-4</v>
      </c>
      <c r="S2297" s="24">
        <f>'EPA Data'!K2298/SUM('EPA Data'!K:K)</f>
        <v>1.0142397712356531E-4</v>
      </c>
      <c r="T2297" s="24">
        <f>'EPA Data'!L2298/SUM('EPA Data'!L:L)</f>
        <v>1.3234251230742397E-4</v>
      </c>
      <c r="U2297" s="24">
        <f>'EPA Data'!M2298/SUM('EPA Data'!M:M)</f>
        <v>5.1660207953990125E-5</v>
      </c>
      <c r="V2297" s="24">
        <f>'EPA Data'!N2298/SUM('EPA Data'!N:N)</f>
        <v>5.5758665894717253E-5</v>
      </c>
      <c r="W2297" s="24">
        <f>'EPA Data'!O2298/SUM('EPA Data'!O:O)</f>
        <v>7.5249325008890729E-5</v>
      </c>
      <c r="X2297" s="24">
        <f>'EPA Data'!P2298/SUM('EPA Data'!P:P)</f>
        <v>1.2359900815048014E-4</v>
      </c>
    </row>
    <row r="2298" spans="1:24" x14ac:dyDescent="0.25">
      <c r="A2298" s="16" t="s">
        <v>3728</v>
      </c>
      <c r="B2298" s="16" t="s">
        <v>3705</v>
      </c>
      <c r="C2298" s="21" t="s">
        <v>3729</v>
      </c>
      <c r="D2298" s="17">
        <f>SUMIFS('Census Data'!G:G,'Census Data'!$A:$A,$A2298)/SUMIFS('Census Data'!$F:$F,'Census Data'!$A:$A,$A2298)</f>
        <v>0.47989489609045305</v>
      </c>
      <c r="E2298" s="19">
        <f>SUMIFS('Census Data'!H:H,'Census Data'!$A:$A,$A2298)/SUMIFS('Census Data'!$F:$F,'Census Data'!$A:$A,$A2298)</f>
        <v>0.5201051039095469</v>
      </c>
      <c r="F2298" s="17">
        <f>SUM(SUMIFS('Census Data'!I:I,'Census Data'!$A:$A,$A2298),SUMIFS('Census Data'!J:J,'Census Data'!$A:$A,$A2298))/SUMIFS('Census Data'!$F:$F,'Census Data'!$A:$A,$A2298)</f>
        <v>0.59704859728746984</v>
      </c>
      <c r="G2298" s="17">
        <f>SUM(SUMIFS('Census Data'!K:K,'Census Data'!$A:$A,$A2298),SUMIFS('Census Data'!L:L,'Census Data'!$A:$A,$A2298))/SUMIFS('Census Data'!$F:$F,'Census Data'!$A:$A,$A2298)</f>
        <v>0.37073015367465562</v>
      </c>
      <c r="H2298" s="17">
        <f>SUM(SUMIFS('Census Data'!O:O,'Census Data'!$A:$A,$A2298),SUMIFS('Census Data'!P:P,'Census Data'!$A:$A,$A2298))/SUMIFS('Census Data'!$F:$F,'Census Data'!$A:$A,$A2298)</f>
        <v>4.8039918252514796E-3</v>
      </c>
      <c r="I2298" s="19">
        <f t="shared" si="70"/>
        <v>2.7417257212623114E-2</v>
      </c>
      <c r="J2298" s="17">
        <f>SUM(SUMIFS('Census Data'!W:W,'Census Data'!$A:$A,$A2298),SUMIFS('Census Data'!X:X,'Census Data'!$A:$A,$A2298))/SUMIFS('Census Data'!$F:$F,'Census Data'!$A:$A,$A2298)</f>
        <v>3.2645911298670276E-2</v>
      </c>
      <c r="K2298" s="19">
        <f t="shared" si="71"/>
        <v>0.96735408870132977</v>
      </c>
      <c r="L2298" s="24">
        <f>'EPA Data'!D2299/SUM('EPA Data'!D:D)</f>
        <v>1.3138753298553435E-4</v>
      </c>
      <c r="M2298" s="24">
        <f>'EPA Data'!E2299/SUM('EPA Data'!E:E)</f>
        <v>1.5884573067872105E-4</v>
      </c>
      <c r="N2298" s="24">
        <f>'EPA Data'!F2299/SUM('EPA Data'!F:F)</f>
        <v>1.8198605632279306E-4</v>
      </c>
      <c r="O2298" s="24">
        <f>'EPA Data'!G2299/SUM('EPA Data'!G:G)</f>
        <v>8.3300151532740341E-5</v>
      </c>
      <c r="P2298" s="24">
        <f>'EPA Data'!H2299/SUM('EPA Data'!H:H)</f>
        <v>1.2740025959105488E-4</v>
      </c>
      <c r="Q2298" s="24">
        <f>'EPA Data'!I2299/SUM('EPA Data'!I:I)</f>
        <v>9.1783269887756415E-5</v>
      </c>
      <c r="R2298" s="24">
        <f>'EPA Data'!J2299/SUM('EPA Data'!J:J)</f>
        <v>1.131098566476779E-4</v>
      </c>
      <c r="S2298" s="24">
        <f>'EPA Data'!K2299/SUM('EPA Data'!K:K)</f>
        <v>1.3795005708336816E-4</v>
      </c>
      <c r="T2298" s="24">
        <f>'EPA Data'!L2299/SUM('EPA Data'!L:L)</f>
        <v>2.1677034354992492E-4</v>
      </c>
      <c r="U2298" s="24">
        <f>'EPA Data'!M2299/SUM('EPA Data'!M:M)</f>
        <v>6.0943902690003986E-5</v>
      </c>
      <c r="V2298" s="24">
        <f>'EPA Data'!N2299/SUM('EPA Data'!N:N)</f>
        <v>7.2378624254708368E-5</v>
      </c>
      <c r="W2298" s="24">
        <f>'EPA Data'!O2299/SUM('EPA Data'!O:O)</f>
        <v>9.3891261602820067E-5</v>
      </c>
      <c r="X2298" s="24">
        <f>'EPA Data'!P2299/SUM('EPA Data'!P:P)</f>
        <v>1.6121528280720502E-4</v>
      </c>
    </row>
    <row r="2299" spans="1:24" x14ac:dyDescent="0.25">
      <c r="A2299" s="16" t="s">
        <v>3730</v>
      </c>
      <c r="B2299" s="16" t="s">
        <v>3705</v>
      </c>
      <c r="C2299" s="21" t="s">
        <v>3731</v>
      </c>
      <c r="D2299" s="17">
        <f>SUMIFS('Census Data'!G:G,'Census Data'!$A:$A,$A2299)/SUMIFS('Census Data'!$F:$F,'Census Data'!$A:$A,$A2299)</f>
        <v>0.4706085442372932</v>
      </c>
      <c r="E2299" s="19">
        <f>SUMIFS('Census Data'!H:H,'Census Data'!$A:$A,$A2299)/SUMIFS('Census Data'!$F:$F,'Census Data'!$A:$A,$A2299)</f>
        <v>0.52939145576270674</v>
      </c>
      <c r="F2299" s="17">
        <f>SUM(SUMIFS('Census Data'!I:I,'Census Data'!$A:$A,$A2299),SUMIFS('Census Data'!J:J,'Census Data'!$A:$A,$A2299))/SUMIFS('Census Data'!$F:$F,'Census Data'!$A:$A,$A2299)</f>
        <v>0.56040409498934218</v>
      </c>
      <c r="G2299" s="17">
        <f>SUM(SUMIFS('Census Data'!K:K,'Census Data'!$A:$A,$A2299),SUMIFS('Census Data'!L:L,'Census Data'!$A:$A,$A2299))/SUMIFS('Census Data'!$F:$F,'Census Data'!$A:$A,$A2299)</f>
        <v>0.41718454471764388</v>
      </c>
      <c r="H2299" s="17">
        <f>SUM(SUMIFS('Census Data'!O:O,'Census Data'!$A:$A,$A2299),SUMIFS('Census Data'!P:P,'Census Data'!$A:$A,$A2299))/SUMIFS('Census Data'!$F:$F,'Census Data'!$A:$A,$A2299)</f>
        <v>4.7734846437899664E-3</v>
      </c>
      <c r="I2299" s="19">
        <f t="shared" si="70"/>
        <v>1.7637875649223922E-2</v>
      </c>
      <c r="J2299" s="17">
        <f>SUM(SUMIFS('Census Data'!W:W,'Census Data'!$A:$A,$A2299),SUMIFS('Census Data'!X:X,'Census Data'!$A:$A,$A2299))/SUMIFS('Census Data'!$F:$F,'Census Data'!$A:$A,$A2299)</f>
        <v>2.1690834309045604E-2</v>
      </c>
      <c r="K2299" s="19">
        <f t="shared" si="71"/>
        <v>0.97830916569095439</v>
      </c>
      <c r="L2299" s="24">
        <f>'EPA Data'!D2300/SUM('EPA Data'!D:D)</f>
        <v>1.7858618942661808E-4</v>
      </c>
      <c r="M2299" s="24">
        <f>'EPA Data'!E2300/SUM('EPA Data'!E:E)</f>
        <v>2.552423596964016E-4</v>
      </c>
      <c r="N2299" s="24">
        <f>'EPA Data'!F2300/SUM('EPA Data'!F:F)</f>
        <v>2.7522853064364478E-4</v>
      </c>
      <c r="O2299" s="24">
        <f>'EPA Data'!G2300/SUM('EPA Data'!G:G)</f>
        <v>1.3313927453211994E-4</v>
      </c>
      <c r="P2299" s="24">
        <f>'EPA Data'!H2300/SUM('EPA Data'!H:H)</f>
        <v>1.9547082535917602E-4</v>
      </c>
      <c r="Q2299" s="24">
        <f>'EPA Data'!I2300/SUM('EPA Data'!I:I)</f>
        <v>1.4149100096344923E-4</v>
      </c>
      <c r="R2299" s="24">
        <f>'EPA Data'!J2300/SUM('EPA Data'!J:J)</f>
        <v>2.3948921168129501E-4</v>
      </c>
      <c r="S2299" s="24">
        <f>'EPA Data'!K2300/SUM('EPA Data'!K:K)</f>
        <v>2.9979715064079772E-4</v>
      </c>
      <c r="T2299" s="24">
        <f>'EPA Data'!L2300/SUM('EPA Data'!L:L)</f>
        <v>2.8916921354267083E-4</v>
      </c>
      <c r="U2299" s="24">
        <f>'EPA Data'!M2300/SUM('EPA Data'!M:M)</f>
        <v>1.304993673373599E-4</v>
      </c>
      <c r="V2299" s="24">
        <f>'EPA Data'!N2300/SUM('EPA Data'!N:N)</f>
        <v>1.3245040280375478E-4</v>
      </c>
      <c r="W2299" s="24">
        <f>'EPA Data'!O2300/SUM('EPA Data'!O:O)</f>
        <v>1.8725724983254864E-4</v>
      </c>
      <c r="X2299" s="24">
        <f>'EPA Data'!P2300/SUM('EPA Data'!P:P)</f>
        <v>2.705888420734594E-4</v>
      </c>
    </row>
    <row r="2300" spans="1:24" x14ac:dyDescent="0.25">
      <c r="A2300" s="16" t="s">
        <v>3732</v>
      </c>
      <c r="B2300" s="16" t="s">
        <v>3705</v>
      </c>
      <c r="C2300" s="21" t="s">
        <v>3733</v>
      </c>
      <c r="D2300" s="17">
        <f>SUMIFS('Census Data'!G:G,'Census Data'!$A:$A,$A2300)/SUMIFS('Census Data'!$F:$F,'Census Data'!$A:$A,$A2300)</f>
        <v>0.47337511073197941</v>
      </c>
      <c r="E2300" s="19">
        <f>SUMIFS('Census Data'!H:H,'Census Data'!$A:$A,$A2300)/SUMIFS('Census Data'!$F:$F,'Census Data'!$A:$A,$A2300)</f>
        <v>0.52662488926802065</v>
      </c>
      <c r="F2300" s="17">
        <f>SUM(SUMIFS('Census Data'!I:I,'Census Data'!$A:$A,$A2300),SUMIFS('Census Data'!J:J,'Census Data'!$A:$A,$A2300))/SUMIFS('Census Data'!$F:$F,'Census Data'!$A:$A,$A2300)</f>
        <v>0.47065192427573083</v>
      </c>
      <c r="G2300" s="17">
        <f>SUM(SUMIFS('Census Data'!K:K,'Census Data'!$A:$A,$A2300),SUMIFS('Census Data'!L:L,'Census Data'!$A:$A,$A2300))/SUMIFS('Census Data'!$F:$F,'Census Data'!$A:$A,$A2300)</f>
        <v>0.47275173069982612</v>
      </c>
      <c r="H2300" s="17">
        <f>SUM(SUMIFS('Census Data'!O:O,'Census Data'!$A:$A,$A2300),SUMIFS('Census Data'!P:P,'Census Data'!$A:$A,$A2300))/SUMIFS('Census Data'!$F:$F,'Census Data'!$A:$A,$A2300)</f>
        <v>5.8400866170149942E-3</v>
      </c>
      <c r="I2300" s="19">
        <f t="shared" si="70"/>
        <v>5.0756258407428145E-2</v>
      </c>
      <c r="J2300" s="17">
        <f>SUM(SUMIFS('Census Data'!W:W,'Census Data'!$A:$A,$A2300),SUMIFS('Census Data'!X:X,'Census Data'!$A:$A,$A2300))/SUMIFS('Census Data'!$F:$F,'Census Data'!$A:$A,$A2300)</f>
        <v>2.8347386725286264E-2</v>
      </c>
      <c r="K2300" s="19">
        <f t="shared" si="71"/>
        <v>0.97165261327471375</v>
      </c>
      <c r="L2300" s="24">
        <f>'EPA Data'!D2301/SUM('EPA Data'!D:D)</f>
        <v>8.0338479278618409E-5</v>
      </c>
      <c r="M2300" s="24">
        <f>'EPA Data'!E2301/SUM('EPA Data'!E:E)</f>
        <v>1.1858191276239255E-4</v>
      </c>
      <c r="N2300" s="24">
        <f>'EPA Data'!F2301/SUM('EPA Data'!F:F)</f>
        <v>1.2766664603307311E-4</v>
      </c>
      <c r="O2300" s="24">
        <f>'EPA Data'!G2301/SUM('EPA Data'!G:G)</f>
        <v>6.0009338899559912E-5</v>
      </c>
      <c r="P2300" s="24">
        <f>'EPA Data'!H2301/SUM('EPA Data'!H:H)</f>
        <v>8.8512719180366663E-5</v>
      </c>
      <c r="Q2300" s="24">
        <f>'EPA Data'!I2301/SUM('EPA Data'!I:I)</f>
        <v>6.1824224950250724E-5</v>
      </c>
      <c r="R2300" s="24">
        <f>'EPA Data'!J2301/SUM('EPA Data'!J:J)</f>
        <v>1.0408962261964764E-4</v>
      </c>
      <c r="S2300" s="24">
        <f>'EPA Data'!K2301/SUM('EPA Data'!K:K)</f>
        <v>1.1443884281598174E-4</v>
      </c>
      <c r="T2300" s="24">
        <f>'EPA Data'!L2301/SUM('EPA Data'!L:L)</f>
        <v>1.2326237245889965E-4</v>
      </c>
      <c r="U2300" s="24">
        <f>'EPA Data'!M2301/SUM('EPA Data'!M:M)</f>
        <v>5.6756278338270485E-5</v>
      </c>
      <c r="V2300" s="24">
        <f>'EPA Data'!N2301/SUM('EPA Data'!N:N)</f>
        <v>5.9790296568539585E-5</v>
      </c>
      <c r="W2300" s="24">
        <f>'EPA Data'!O2301/SUM('EPA Data'!O:O)</f>
        <v>9.0454083716222348E-5</v>
      </c>
      <c r="X2300" s="24">
        <f>'EPA Data'!P2301/SUM('EPA Data'!P:P)</f>
        <v>1.2082962245194382E-4</v>
      </c>
    </row>
    <row r="2301" spans="1:24" x14ac:dyDescent="0.25">
      <c r="A2301" s="16" t="s">
        <v>3734</v>
      </c>
      <c r="B2301" s="16" t="s">
        <v>3705</v>
      </c>
      <c r="C2301" s="21" t="s">
        <v>1981</v>
      </c>
      <c r="D2301" s="17">
        <f>SUMIFS('Census Data'!G:G,'Census Data'!$A:$A,$A2301)/SUMIFS('Census Data'!$F:$F,'Census Data'!$A:$A,$A2301)</f>
        <v>0.4861709119274733</v>
      </c>
      <c r="E2301" s="19">
        <f>SUMIFS('Census Data'!H:H,'Census Data'!$A:$A,$A2301)/SUMIFS('Census Data'!$F:$F,'Census Data'!$A:$A,$A2301)</f>
        <v>0.5138290880725267</v>
      </c>
      <c r="F2301" s="17">
        <f>SUM(SUMIFS('Census Data'!I:I,'Census Data'!$A:$A,$A2301),SUMIFS('Census Data'!J:J,'Census Data'!$A:$A,$A2301))/SUMIFS('Census Data'!$F:$F,'Census Data'!$A:$A,$A2301)</f>
        <v>0.68576675736599324</v>
      </c>
      <c r="G2301" s="17">
        <f>SUM(SUMIFS('Census Data'!K:K,'Census Data'!$A:$A,$A2301),SUMIFS('Census Data'!L:L,'Census Data'!$A:$A,$A2301))/SUMIFS('Census Data'!$F:$F,'Census Data'!$A:$A,$A2301)</f>
        <v>0.25574139021798548</v>
      </c>
      <c r="H2301" s="17">
        <f>SUM(SUMIFS('Census Data'!O:O,'Census Data'!$A:$A,$A2301),SUMIFS('Census Data'!P:P,'Census Data'!$A:$A,$A2301))/SUMIFS('Census Data'!$F:$F,'Census Data'!$A:$A,$A2301)</f>
        <v>2.0950930231129729E-2</v>
      </c>
      <c r="I2301" s="19">
        <f t="shared" si="70"/>
        <v>3.7540922184891579E-2</v>
      </c>
      <c r="J2301" s="17">
        <f>SUM(SUMIFS('Census Data'!W:W,'Census Data'!$A:$A,$A2301),SUMIFS('Census Data'!X:X,'Census Data'!$A:$A,$A2301))/SUMIFS('Census Data'!$F:$F,'Census Data'!$A:$A,$A2301)</f>
        <v>5.7705655092777426E-2</v>
      </c>
      <c r="K2301" s="19">
        <f t="shared" si="71"/>
        <v>0.94229434490722253</v>
      </c>
      <c r="L2301" s="24">
        <f>'EPA Data'!D2302/SUM('EPA Data'!D:D)</f>
        <v>2.8316385506511389E-4</v>
      </c>
      <c r="M2301" s="24">
        <f>'EPA Data'!E2302/SUM('EPA Data'!E:E)</f>
        <v>3.4813703837844928E-4</v>
      </c>
      <c r="N2301" s="24">
        <f>'EPA Data'!F2302/SUM('EPA Data'!F:F)</f>
        <v>4.0543085756346466E-4</v>
      </c>
      <c r="O2301" s="24">
        <f>'EPA Data'!G2302/SUM('EPA Data'!G:G)</f>
        <v>2.0424636597264531E-4</v>
      </c>
      <c r="P2301" s="24">
        <f>'EPA Data'!H2302/SUM('EPA Data'!H:H)</f>
        <v>2.7495200335428546E-4</v>
      </c>
      <c r="Q2301" s="24">
        <f>'EPA Data'!I2302/SUM('EPA Data'!I:I)</f>
        <v>2.0014900827337466E-4</v>
      </c>
      <c r="R2301" s="24">
        <f>'EPA Data'!J2302/SUM('EPA Data'!J:J)</f>
        <v>3.398524799481675E-4</v>
      </c>
      <c r="S2301" s="24">
        <f>'EPA Data'!K2302/SUM('EPA Data'!K:K)</f>
        <v>3.4832293565271907E-4</v>
      </c>
      <c r="T2301" s="24">
        <f>'EPA Data'!L2302/SUM('EPA Data'!L:L)</f>
        <v>4.948259546515393E-4</v>
      </c>
      <c r="U2301" s="24">
        <f>'EPA Data'!M2302/SUM('EPA Data'!M:M)</f>
        <v>1.4746449798086136E-4</v>
      </c>
      <c r="V2301" s="24">
        <f>'EPA Data'!N2302/SUM('EPA Data'!N:N)</f>
        <v>1.5713199558664578E-4</v>
      </c>
      <c r="W2301" s="24">
        <f>'EPA Data'!O2302/SUM('EPA Data'!O:O)</f>
        <v>2.0083874020046887E-4</v>
      </c>
      <c r="X2301" s="24">
        <f>'EPA Data'!P2302/SUM('EPA Data'!P:P)</f>
        <v>3.2915332761381005E-4</v>
      </c>
    </row>
    <row r="2302" spans="1:24" x14ac:dyDescent="0.25">
      <c r="A2302" s="16" t="s">
        <v>3735</v>
      </c>
      <c r="B2302" s="16" t="s">
        <v>3705</v>
      </c>
      <c r="C2302" s="21" t="s">
        <v>3736</v>
      </c>
      <c r="D2302" s="17">
        <f>SUMIFS('Census Data'!G:G,'Census Data'!$A:$A,$A2302)/SUMIFS('Census Data'!$F:$F,'Census Data'!$A:$A,$A2302)</f>
        <v>0.53602347762289071</v>
      </c>
      <c r="E2302" s="19">
        <f>SUMIFS('Census Data'!H:H,'Census Data'!$A:$A,$A2302)/SUMIFS('Census Data'!$F:$F,'Census Data'!$A:$A,$A2302)</f>
        <v>0.46397652237710929</v>
      </c>
      <c r="F2302" s="17">
        <f>SUM(SUMIFS('Census Data'!I:I,'Census Data'!$A:$A,$A2302),SUMIFS('Census Data'!J:J,'Census Data'!$A:$A,$A2302))/SUMIFS('Census Data'!$F:$F,'Census Data'!$A:$A,$A2302)</f>
        <v>0.62285399853264856</v>
      </c>
      <c r="G2302" s="17">
        <f>SUM(SUMIFS('Census Data'!K:K,'Census Data'!$A:$A,$A2302),SUMIFS('Census Data'!L:L,'Census Data'!$A:$A,$A2302))/SUMIFS('Census Data'!$F:$F,'Census Data'!$A:$A,$A2302)</f>
        <v>0.3508804108584006</v>
      </c>
      <c r="H2302" s="17">
        <f>SUM(SUMIFS('Census Data'!O:O,'Census Data'!$A:$A,$A2302),SUMIFS('Census Data'!P:P,'Census Data'!$A:$A,$A2302))/SUMIFS('Census Data'!$F:$F,'Census Data'!$A:$A,$A2302)</f>
        <v>5.5392516507703597E-3</v>
      </c>
      <c r="I2302" s="19">
        <f t="shared" si="70"/>
        <v>2.0726338958180435E-2</v>
      </c>
      <c r="J2302" s="17">
        <f>SUM(SUMIFS('Census Data'!W:W,'Census Data'!$A:$A,$A2302),SUMIFS('Census Data'!X:X,'Census Data'!$A:$A,$A2302))/SUMIFS('Census Data'!$F:$F,'Census Data'!$A:$A,$A2302)</f>
        <v>6.1995597945707998E-2</v>
      </c>
      <c r="K2302" s="19">
        <f t="shared" si="71"/>
        <v>0.93800440205429203</v>
      </c>
      <c r="L2302" s="24">
        <f>'EPA Data'!D2303/SUM('EPA Data'!D:D)</f>
        <v>4.2941584206281192E-5</v>
      </c>
      <c r="M2302" s="24">
        <f>'EPA Data'!E2303/SUM('EPA Data'!E:E)</f>
        <v>6.0360652074231082E-5</v>
      </c>
      <c r="N2302" s="24">
        <f>'EPA Data'!F2303/SUM('EPA Data'!F:F)</f>
        <v>6.7735530856000733E-5</v>
      </c>
      <c r="O2302" s="24">
        <f>'EPA Data'!G2303/SUM('EPA Data'!G:G)</f>
        <v>3.1797019955131996E-5</v>
      </c>
      <c r="P2302" s="24">
        <f>'EPA Data'!H2303/SUM('EPA Data'!H:H)</f>
        <v>4.8467814841192698E-5</v>
      </c>
      <c r="Q2302" s="24">
        <f>'EPA Data'!I2303/SUM('EPA Data'!I:I)</f>
        <v>3.1282742792397221E-5</v>
      </c>
      <c r="R2302" s="24">
        <f>'EPA Data'!J2303/SUM('EPA Data'!J:J)</f>
        <v>5.3428953646183246E-5</v>
      </c>
      <c r="S2302" s="24">
        <f>'EPA Data'!K2303/SUM('EPA Data'!K:K)</f>
        <v>5.3701564728184097E-5</v>
      </c>
      <c r="T2302" s="24">
        <f>'EPA Data'!L2303/SUM('EPA Data'!L:L)</f>
        <v>7.2541356875156443E-5</v>
      </c>
      <c r="U2302" s="24">
        <f>'EPA Data'!M2303/SUM('EPA Data'!M:M)</f>
        <v>2.9700304661236462E-5</v>
      </c>
      <c r="V2302" s="24">
        <f>'EPA Data'!N2303/SUM('EPA Data'!N:N)</f>
        <v>2.9938343262556756E-5</v>
      </c>
      <c r="W2302" s="24">
        <f>'EPA Data'!O2303/SUM('EPA Data'!O:O)</f>
        <v>3.4921789306077935E-5</v>
      </c>
      <c r="X2302" s="24">
        <f>'EPA Data'!P2303/SUM('EPA Data'!P:P)</f>
        <v>6.8898819737825298E-5</v>
      </c>
    </row>
    <row r="2303" spans="1:24" x14ac:dyDescent="0.25">
      <c r="A2303" s="16" t="s">
        <v>3737</v>
      </c>
      <c r="B2303" s="16" t="s">
        <v>3705</v>
      </c>
      <c r="C2303" s="21" t="s">
        <v>556</v>
      </c>
      <c r="D2303" s="17">
        <f>SUMIFS('Census Data'!G:G,'Census Data'!$A:$A,$A2303)/SUMIFS('Census Data'!$F:$F,'Census Data'!$A:$A,$A2303)</f>
        <v>0.47836398621738935</v>
      </c>
      <c r="E2303" s="19">
        <f>SUMIFS('Census Data'!H:H,'Census Data'!$A:$A,$A2303)/SUMIFS('Census Data'!$F:$F,'Census Data'!$A:$A,$A2303)</f>
        <v>0.5216360137826106</v>
      </c>
      <c r="F2303" s="17">
        <f>SUM(SUMIFS('Census Data'!I:I,'Census Data'!$A:$A,$A2303),SUMIFS('Census Data'!J:J,'Census Data'!$A:$A,$A2303))/SUMIFS('Census Data'!$F:$F,'Census Data'!$A:$A,$A2303)</f>
        <v>0.40148565803016067</v>
      </c>
      <c r="G2303" s="17">
        <f>SUM(SUMIFS('Census Data'!K:K,'Census Data'!$A:$A,$A2303),SUMIFS('Census Data'!L:L,'Census Data'!$A:$A,$A2303))/SUMIFS('Census Data'!$F:$F,'Census Data'!$A:$A,$A2303)</f>
        <v>0.56974090481943884</v>
      </c>
      <c r="H2303" s="17">
        <f>SUM(SUMIFS('Census Data'!O:O,'Census Data'!$A:$A,$A2303),SUMIFS('Census Data'!P:P,'Census Data'!$A:$A,$A2303))/SUMIFS('Census Data'!$F:$F,'Census Data'!$A:$A,$A2303)</f>
        <v>7.4730388866514523E-3</v>
      </c>
      <c r="I2303" s="19">
        <f t="shared" si="70"/>
        <v>2.1300398263749076E-2</v>
      </c>
      <c r="J2303" s="17">
        <f>SUM(SUMIFS('Census Data'!W:W,'Census Data'!$A:$A,$A2303),SUMIFS('Census Data'!X:X,'Census Data'!$A:$A,$A2303))/SUMIFS('Census Data'!$F:$F,'Census Data'!$A:$A,$A2303)</f>
        <v>2.362733252785609E-2</v>
      </c>
      <c r="K2303" s="19">
        <f t="shared" si="71"/>
        <v>0.97637266747214391</v>
      </c>
      <c r="L2303" s="24">
        <f>'EPA Data'!D2304/SUM('EPA Data'!D:D)</f>
        <v>6.3935573731302556E-5</v>
      </c>
      <c r="M2303" s="24">
        <f>'EPA Data'!E2304/SUM('EPA Data'!E:E)</f>
        <v>9.4397988621340212E-5</v>
      </c>
      <c r="N2303" s="24">
        <f>'EPA Data'!F2304/SUM('EPA Data'!F:F)</f>
        <v>1.0370299944297875E-4</v>
      </c>
      <c r="O2303" s="24">
        <f>'EPA Data'!G2304/SUM('EPA Data'!G:G)</f>
        <v>5.6950758389002268E-5</v>
      </c>
      <c r="P2303" s="24">
        <f>'EPA Data'!H2304/SUM('EPA Data'!H:H)</f>
        <v>8.3342903817237933E-5</v>
      </c>
      <c r="Q2303" s="24">
        <f>'EPA Data'!I2304/SUM('EPA Data'!I:I)</f>
        <v>6.9966287841289826E-5</v>
      </c>
      <c r="R2303" s="24">
        <f>'EPA Data'!J2304/SUM('EPA Data'!J:J)</f>
        <v>8.8925250590941369E-5</v>
      </c>
      <c r="S2303" s="24">
        <f>'EPA Data'!K2304/SUM('EPA Data'!K:K)</f>
        <v>8.9194201900263273E-5</v>
      </c>
      <c r="T2303" s="24">
        <f>'EPA Data'!L2304/SUM('EPA Data'!L:L)</f>
        <v>1.2208511464639234E-4</v>
      </c>
      <c r="U2303" s="24">
        <f>'EPA Data'!M2304/SUM('EPA Data'!M:M)</f>
        <v>4.7358510459739151E-5</v>
      </c>
      <c r="V2303" s="24">
        <f>'EPA Data'!N2304/SUM('EPA Data'!N:N)</f>
        <v>5.3476754889656198E-5</v>
      </c>
      <c r="W2303" s="24">
        <f>'EPA Data'!O2304/SUM('EPA Data'!O:O)</f>
        <v>6.5353444575103317E-5</v>
      </c>
      <c r="X2303" s="24">
        <f>'EPA Data'!P2304/SUM('EPA Data'!P:P)</f>
        <v>9.5765056494279553E-5</v>
      </c>
    </row>
    <row r="2304" spans="1:24" x14ac:dyDescent="0.25">
      <c r="A2304" s="16" t="s">
        <v>3738</v>
      </c>
      <c r="B2304" s="16" t="s">
        <v>3705</v>
      </c>
      <c r="C2304" s="21" t="s">
        <v>3739</v>
      </c>
      <c r="D2304" s="17">
        <f>SUMIFS('Census Data'!G:G,'Census Data'!$A:$A,$A2304)/SUMIFS('Census Data'!$F:$F,'Census Data'!$A:$A,$A2304)</f>
        <v>0.46697952897109762</v>
      </c>
      <c r="E2304" s="19">
        <f>SUMIFS('Census Data'!H:H,'Census Data'!$A:$A,$A2304)/SUMIFS('Census Data'!$F:$F,'Census Data'!$A:$A,$A2304)</f>
        <v>0.53302047102890238</v>
      </c>
      <c r="F2304" s="17">
        <f>SUM(SUMIFS('Census Data'!I:I,'Census Data'!$A:$A,$A2304),SUMIFS('Census Data'!J:J,'Census Data'!$A:$A,$A2304))/SUMIFS('Census Data'!$F:$F,'Census Data'!$A:$A,$A2304)</f>
        <v>0.53278907826137256</v>
      </c>
      <c r="G2304" s="17">
        <f>SUM(SUMIFS('Census Data'!K:K,'Census Data'!$A:$A,$A2304),SUMIFS('Census Data'!L:L,'Census Data'!$A:$A,$A2304))/SUMIFS('Census Data'!$F:$F,'Census Data'!$A:$A,$A2304)</f>
        <v>0.43159812861099262</v>
      </c>
      <c r="H2304" s="17">
        <f>SUM(SUMIFS('Census Data'!O:O,'Census Data'!$A:$A,$A2304),SUMIFS('Census Data'!P:P,'Census Data'!$A:$A,$A2304))/SUMIFS('Census Data'!$F:$F,'Census Data'!$A:$A,$A2304)</f>
        <v>1.6103490415277706E-2</v>
      </c>
      <c r="I2304" s="19">
        <f t="shared" si="70"/>
        <v>1.9509302712357179E-2</v>
      </c>
      <c r="J2304" s="17">
        <f>SUM(SUMIFS('Census Data'!W:W,'Census Data'!$A:$A,$A2304),SUMIFS('Census Data'!X:X,'Census Data'!$A:$A,$A2304))/SUMIFS('Census Data'!$F:$F,'Census Data'!$A:$A,$A2304)</f>
        <v>2.812145227885721E-2</v>
      </c>
      <c r="K2304" s="19">
        <f t="shared" si="71"/>
        <v>0.97187854772114279</v>
      </c>
      <c r="L2304" s="24">
        <f>'EPA Data'!D2305/SUM('EPA Data'!D:D)</f>
        <v>3.8513889726018579E-4</v>
      </c>
      <c r="M2304" s="24">
        <f>'EPA Data'!E2305/SUM('EPA Data'!E:E)</f>
        <v>4.9483379721049746E-4</v>
      </c>
      <c r="N2304" s="24">
        <f>'EPA Data'!F2305/SUM('EPA Data'!F:F)</f>
        <v>5.3495715977675039E-4</v>
      </c>
      <c r="O2304" s="24">
        <f>'EPA Data'!G2305/SUM('EPA Data'!G:G)</f>
        <v>2.7024388948245588E-4</v>
      </c>
      <c r="P2304" s="24">
        <f>'EPA Data'!H2305/SUM('EPA Data'!H:H)</f>
        <v>3.8813817296547544E-4</v>
      </c>
      <c r="Q2304" s="24">
        <f>'EPA Data'!I2305/SUM('EPA Data'!I:I)</f>
        <v>2.6526007209682408E-4</v>
      </c>
      <c r="R2304" s="24">
        <f>'EPA Data'!J2305/SUM('EPA Data'!J:J)</f>
        <v>3.9848261443920614E-4</v>
      </c>
      <c r="S2304" s="24">
        <f>'EPA Data'!K2305/SUM('EPA Data'!K:K)</f>
        <v>4.690513581182479E-4</v>
      </c>
      <c r="T2304" s="24">
        <f>'EPA Data'!L2305/SUM('EPA Data'!L:L)</f>
        <v>5.341725080140209E-4</v>
      </c>
      <c r="U2304" s="24">
        <f>'EPA Data'!M2305/SUM('EPA Data'!M:M)</f>
        <v>2.3975576819975413E-4</v>
      </c>
      <c r="V2304" s="24">
        <f>'EPA Data'!N2305/SUM('EPA Data'!N:N)</f>
        <v>2.4477923278234801E-4</v>
      </c>
      <c r="W2304" s="24">
        <f>'EPA Data'!O2305/SUM('EPA Data'!O:O)</f>
        <v>3.4318855642628701E-4</v>
      </c>
      <c r="X2304" s="24">
        <f>'EPA Data'!P2305/SUM('EPA Data'!P:P)</f>
        <v>5.0255969454747777E-4</v>
      </c>
    </row>
    <row r="2305" spans="1:24" x14ac:dyDescent="0.25">
      <c r="A2305" s="16" t="s">
        <v>3740</v>
      </c>
      <c r="B2305" s="16" t="s">
        <v>3705</v>
      </c>
      <c r="C2305" s="21" t="s">
        <v>3741</v>
      </c>
      <c r="D2305" s="17">
        <f>SUMIFS('Census Data'!G:G,'Census Data'!$A:$A,$A2305)/SUMIFS('Census Data'!$F:$F,'Census Data'!$A:$A,$A2305)</f>
        <v>0.47335673261008299</v>
      </c>
      <c r="E2305" s="19">
        <f>SUMIFS('Census Data'!H:H,'Census Data'!$A:$A,$A2305)/SUMIFS('Census Data'!$F:$F,'Census Data'!$A:$A,$A2305)</f>
        <v>0.52664326738991707</v>
      </c>
      <c r="F2305" s="17">
        <f>SUM(SUMIFS('Census Data'!I:I,'Census Data'!$A:$A,$A2305),SUMIFS('Census Data'!J:J,'Census Data'!$A:$A,$A2305))/SUMIFS('Census Data'!$F:$F,'Census Data'!$A:$A,$A2305)</f>
        <v>0.67565411614550097</v>
      </c>
      <c r="G2305" s="17">
        <f>SUM(SUMIFS('Census Data'!K:K,'Census Data'!$A:$A,$A2305),SUMIFS('Census Data'!L:L,'Census Data'!$A:$A,$A2305))/SUMIFS('Census Data'!$F:$F,'Census Data'!$A:$A,$A2305)</f>
        <v>0.30424377791959156</v>
      </c>
      <c r="H2305" s="17">
        <f>SUM(SUMIFS('Census Data'!O:O,'Census Data'!$A:$A,$A2305),SUMIFS('Census Data'!P:P,'Census Data'!$A:$A,$A2305))/SUMIFS('Census Data'!$F:$F,'Census Data'!$A:$A,$A2305)</f>
        <v>5.4722399489470323E-3</v>
      </c>
      <c r="I2305" s="19">
        <f t="shared" si="70"/>
        <v>1.4629865985960389E-2</v>
      </c>
      <c r="J2305" s="17">
        <f>SUM(SUMIFS('Census Data'!W:W,'Census Data'!$A:$A,$A2305),SUMIFS('Census Data'!X:X,'Census Data'!$A:$A,$A2305))/SUMIFS('Census Data'!$F:$F,'Census Data'!$A:$A,$A2305)</f>
        <v>3.1748564135290362E-2</v>
      </c>
      <c r="K2305" s="19">
        <f t="shared" si="71"/>
        <v>0.96825143586470963</v>
      </c>
      <c r="L2305" s="24">
        <f>'EPA Data'!D2306/SUM('EPA Data'!D:D)</f>
        <v>2.6355109028141559E-4</v>
      </c>
      <c r="M2305" s="24">
        <f>'EPA Data'!E2306/SUM('EPA Data'!E:E)</f>
        <v>2.818921017771079E-4</v>
      </c>
      <c r="N2305" s="24">
        <f>'EPA Data'!F2306/SUM('EPA Data'!F:F)</f>
        <v>3.1174182470115869E-4</v>
      </c>
      <c r="O2305" s="24">
        <f>'EPA Data'!G2306/SUM('EPA Data'!G:G)</f>
        <v>1.2863888368795201E-4</v>
      </c>
      <c r="P2305" s="24">
        <f>'EPA Data'!H2306/SUM('EPA Data'!H:H)</f>
        <v>2.0219383004687065E-4</v>
      </c>
      <c r="Q2305" s="24">
        <f>'EPA Data'!I2306/SUM('EPA Data'!I:I)</f>
        <v>1.5127194607802793E-4</v>
      </c>
      <c r="R2305" s="24">
        <f>'EPA Data'!J2306/SUM('EPA Data'!J:J)</f>
        <v>2.3206051101224985E-4</v>
      </c>
      <c r="S2305" s="24">
        <f>'EPA Data'!K2306/SUM('EPA Data'!K:K)</f>
        <v>2.496080751004492E-4</v>
      </c>
      <c r="T2305" s="24">
        <f>'EPA Data'!L2306/SUM('EPA Data'!L:L)</f>
        <v>3.2834638678115553E-4</v>
      </c>
      <c r="U2305" s="24">
        <f>'EPA Data'!M2306/SUM('EPA Data'!M:M)</f>
        <v>1.0442716462074222E-4</v>
      </c>
      <c r="V2305" s="24">
        <f>'EPA Data'!N2306/SUM('EPA Data'!N:N)</f>
        <v>1.2501232013092619E-4</v>
      </c>
      <c r="W2305" s="24">
        <f>'EPA Data'!O2306/SUM('EPA Data'!O:O)</f>
        <v>1.8324700172509477E-4</v>
      </c>
      <c r="X2305" s="24">
        <f>'EPA Data'!P2306/SUM('EPA Data'!P:P)</f>
        <v>2.398377149128392E-4</v>
      </c>
    </row>
    <row r="2306" spans="1:24" x14ac:dyDescent="0.25">
      <c r="A2306" s="16" t="s">
        <v>3742</v>
      </c>
      <c r="B2306" s="16" t="s">
        <v>3705</v>
      </c>
      <c r="C2306" s="21" t="s">
        <v>3743</v>
      </c>
      <c r="D2306" s="17">
        <f>SUMIFS('Census Data'!G:G,'Census Data'!$A:$A,$A2306)/SUMIFS('Census Data'!$F:$F,'Census Data'!$A:$A,$A2306)</f>
        <v>0.48490665505346275</v>
      </c>
      <c r="E2306" s="19">
        <f>SUMIFS('Census Data'!H:H,'Census Data'!$A:$A,$A2306)/SUMIFS('Census Data'!$F:$F,'Census Data'!$A:$A,$A2306)</f>
        <v>0.51509334494653725</v>
      </c>
      <c r="F2306" s="17">
        <f>SUM(SUMIFS('Census Data'!I:I,'Census Data'!$A:$A,$A2306),SUMIFS('Census Data'!J:J,'Census Data'!$A:$A,$A2306))/SUMIFS('Census Data'!$F:$F,'Census Data'!$A:$A,$A2306)</f>
        <v>0.76283660145699872</v>
      </c>
      <c r="G2306" s="17">
        <f>SUM(SUMIFS('Census Data'!K:K,'Census Data'!$A:$A,$A2306),SUMIFS('Census Data'!L:L,'Census Data'!$A:$A,$A2306))/SUMIFS('Census Data'!$F:$F,'Census Data'!$A:$A,$A2306)</f>
        <v>0.18447994621252928</v>
      </c>
      <c r="H2306" s="17">
        <f>SUM(SUMIFS('Census Data'!O:O,'Census Data'!$A:$A,$A2306),SUMIFS('Census Data'!P:P,'Census Data'!$A:$A,$A2306))/SUMIFS('Census Data'!$F:$F,'Census Data'!$A:$A,$A2306)</f>
        <v>2.6964407822104054E-2</v>
      </c>
      <c r="I2306" s="19">
        <f t="shared" si="70"/>
        <v>2.5719044508367928E-2</v>
      </c>
      <c r="J2306" s="17">
        <f>SUM(SUMIFS('Census Data'!W:W,'Census Data'!$A:$A,$A2306),SUMIFS('Census Data'!X:X,'Census Data'!$A:$A,$A2306))/SUMIFS('Census Data'!$F:$F,'Census Data'!$A:$A,$A2306)</f>
        <v>9.5106027787646458E-2</v>
      </c>
      <c r="K2306" s="19">
        <f t="shared" si="71"/>
        <v>0.90489397221235357</v>
      </c>
      <c r="L2306" s="24">
        <f>'EPA Data'!D2307/SUM('EPA Data'!D:D)</f>
        <v>8.8239977750663348E-4</v>
      </c>
      <c r="M2306" s="24">
        <f>'EPA Data'!E2307/SUM('EPA Data'!E:E)</f>
        <v>1.1789172475706524E-3</v>
      </c>
      <c r="N2306" s="24">
        <f>'EPA Data'!F2307/SUM('EPA Data'!F:F)</f>
        <v>1.2490098807717552E-3</v>
      </c>
      <c r="O2306" s="24">
        <f>'EPA Data'!G2307/SUM('EPA Data'!G:G)</f>
        <v>1.1690249810056026E-3</v>
      </c>
      <c r="P2306" s="24">
        <f>'EPA Data'!H2307/SUM('EPA Data'!H:H)</f>
        <v>1.2409821625020208E-3</v>
      </c>
      <c r="Q2306" s="24">
        <f>'EPA Data'!I2307/SUM('EPA Data'!I:I)</f>
        <v>6.9356979421934025E-4</v>
      </c>
      <c r="R2306" s="24">
        <f>'EPA Data'!J2307/SUM('EPA Data'!J:J)</f>
        <v>2.9565002187835515E-3</v>
      </c>
      <c r="S2306" s="24">
        <f>'EPA Data'!K2307/SUM('EPA Data'!K:K)</f>
        <v>1.2209104419854963E-3</v>
      </c>
      <c r="T2306" s="24">
        <f>'EPA Data'!L2307/SUM('EPA Data'!L:L)</f>
        <v>1.2675708598361519E-3</v>
      </c>
      <c r="U2306" s="24">
        <f>'EPA Data'!M2307/SUM('EPA Data'!M:M)</f>
        <v>9.9722891320609772E-4</v>
      </c>
      <c r="V2306" s="24">
        <f>'EPA Data'!N2307/SUM('EPA Data'!N:N)</f>
        <v>8.6938727258620751E-4</v>
      </c>
      <c r="W2306" s="24">
        <f>'EPA Data'!O2307/SUM('EPA Data'!O:O)</f>
        <v>1.0621477643441403E-3</v>
      </c>
      <c r="X2306" s="24">
        <f>'EPA Data'!P2307/SUM('EPA Data'!P:P)</f>
        <v>1.1876740141267595E-3</v>
      </c>
    </row>
    <row r="2307" spans="1:24" x14ac:dyDescent="0.25">
      <c r="A2307" s="16" t="s">
        <v>3744</v>
      </c>
      <c r="B2307" s="16" t="s">
        <v>3705</v>
      </c>
      <c r="C2307" s="21" t="s">
        <v>1534</v>
      </c>
      <c r="D2307" s="17">
        <f>SUMIFS('Census Data'!G:G,'Census Data'!$A:$A,$A2307)/SUMIFS('Census Data'!$F:$F,'Census Data'!$A:$A,$A2307)</f>
        <v>0.46611402183276612</v>
      </c>
      <c r="E2307" s="19">
        <f>SUMIFS('Census Data'!H:H,'Census Data'!$A:$A,$A2307)/SUMIFS('Census Data'!$F:$F,'Census Data'!$A:$A,$A2307)</f>
        <v>0.53388597816723393</v>
      </c>
      <c r="F2307" s="17">
        <f>SUM(SUMIFS('Census Data'!I:I,'Census Data'!$A:$A,$A2307),SUMIFS('Census Data'!J:J,'Census Data'!$A:$A,$A2307))/SUMIFS('Census Data'!$F:$F,'Census Data'!$A:$A,$A2307)</f>
        <v>0.64295095394783297</v>
      </c>
      <c r="G2307" s="17">
        <f>SUM(SUMIFS('Census Data'!K:K,'Census Data'!$A:$A,$A2307),SUMIFS('Census Data'!L:L,'Census Data'!$A:$A,$A2307))/SUMIFS('Census Data'!$F:$F,'Census Data'!$A:$A,$A2307)</f>
        <v>0.32253463444944996</v>
      </c>
      <c r="H2307" s="17">
        <f>SUM(SUMIFS('Census Data'!O:O,'Census Data'!$A:$A,$A2307),SUMIFS('Census Data'!P:P,'Census Data'!$A:$A,$A2307))/SUMIFS('Census Data'!$F:$F,'Census Data'!$A:$A,$A2307)</f>
        <v>1.3331262092047845E-2</v>
      </c>
      <c r="I2307" s="19">
        <f t="shared" ref="I2307:I2370" si="72">100%-SUM(F2307:H2307)</f>
        <v>2.1183149510669241E-2</v>
      </c>
      <c r="J2307" s="17">
        <f>SUM(SUMIFS('Census Data'!W:W,'Census Data'!$A:$A,$A2307),SUMIFS('Census Data'!X:X,'Census Data'!$A:$A,$A2307))/SUMIFS('Census Data'!$F:$F,'Census Data'!$A:$A,$A2307)</f>
        <v>6.188304077050176E-2</v>
      </c>
      <c r="K2307" s="19">
        <f t="shared" ref="K2307:K2370" si="73">100%-J2307</f>
        <v>0.93811695922949823</v>
      </c>
      <c r="L2307" s="24">
        <f>'EPA Data'!D2308/SUM('EPA Data'!D:D)</f>
        <v>1.6112300794571166E-4</v>
      </c>
      <c r="M2307" s="24">
        <f>'EPA Data'!E2308/SUM('EPA Data'!E:E)</f>
        <v>1.8967702061108038E-4</v>
      </c>
      <c r="N2307" s="24">
        <f>'EPA Data'!F2308/SUM('EPA Data'!F:F)</f>
        <v>2.0913168803291882E-4</v>
      </c>
      <c r="O2307" s="24">
        <f>'EPA Data'!G2308/SUM('EPA Data'!G:G)</f>
        <v>1.1337931664323951E-4</v>
      </c>
      <c r="P2307" s="24">
        <f>'EPA Data'!H2308/SUM('EPA Data'!H:H)</f>
        <v>1.6488344071867759E-4</v>
      </c>
      <c r="Q2307" s="24">
        <f>'EPA Data'!I2308/SUM('EPA Data'!I:I)</f>
        <v>9.8778633386719194E-5</v>
      </c>
      <c r="R2307" s="24">
        <f>'EPA Data'!J2308/SUM('EPA Data'!J:J)</f>
        <v>2.5862324849827852E-4</v>
      </c>
      <c r="S2307" s="24">
        <f>'EPA Data'!K2308/SUM('EPA Data'!K:K)</f>
        <v>1.7947044064657396E-4</v>
      </c>
      <c r="T2307" s="24">
        <f>'EPA Data'!L2308/SUM('EPA Data'!L:L)</f>
        <v>2.1691535343630627E-4</v>
      </c>
      <c r="U2307" s="24">
        <f>'EPA Data'!M2308/SUM('EPA Data'!M:M)</f>
        <v>1.0973616911442274E-4</v>
      </c>
      <c r="V2307" s="24">
        <f>'EPA Data'!N2308/SUM('EPA Data'!N:N)</f>
        <v>1.0049347792696466E-4</v>
      </c>
      <c r="W2307" s="24">
        <f>'EPA Data'!O2308/SUM('EPA Data'!O:O)</f>
        <v>1.1567711439652368E-4</v>
      </c>
      <c r="X2307" s="24">
        <f>'EPA Data'!P2308/SUM('EPA Data'!P:P)</f>
        <v>2.1165654545054037E-4</v>
      </c>
    </row>
    <row r="2308" spans="1:24" x14ac:dyDescent="0.25">
      <c r="A2308" s="16" t="s">
        <v>3745</v>
      </c>
      <c r="B2308" s="16" t="s">
        <v>3705</v>
      </c>
      <c r="C2308" s="21" t="s">
        <v>3746</v>
      </c>
      <c r="D2308" s="17">
        <f>SUMIFS('Census Data'!G:G,'Census Data'!$A:$A,$A2308)/SUMIFS('Census Data'!$F:$F,'Census Data'!$A:$A,$A2308)</f>
        <v>0.51128914785142021</v>
      </c>
      <c r="E2308" s="19">
        <f>SUMIFS('Census Data'!H:H,'Census Data'!$A:$A,$A2308)/SUMIFS('Census Data'!$F:$F,'Census Data'!$A:$A,$A2308)</f>
        <v>0.48871085214857973</v>
      </c>
      <c r="F2308" s="17">
        <f>SUM(SUMIFS('Census Data'!I:I,'Census Data'!$A:$A,$A2308),SUMIFS('Census Data'!J:J,'Census Data'!$A:$A,$A2308))/SUMIFS('Census Data'!$F:$F,'Census Data'!$A:$A,$A2308)</f>
        <v>0.44230569139527626</v>
      </c>
      <c r="G2308" s="17">
        <f>SUM(SUMIFS('Census Data'!K:K,'Census Data'!$A:$A,$A2308),SUMIFS('Census Data'!L:L,'Census Data'!$A:$A,$A2308))/SUMIFS('Census Data'!$F:$F,'Census Data'!$A:$A,$A2308)</f>
        <v>0.53058994901675161</v>
      </c>
      <c r="H2308" s="17">
        <f>SUM(SUMIFS('Census Data'!O:O,'Census Data'!$A:$A,$A2308),SUMIFS('Census Data'!P:P,'Census Data'!$A:$A,$A2308))/SUMIFS('Census Data'!$F:$F,'Census Data'!$A:$A,$A2308)</f>
        <v>6.1908230152949743E-3</v>
      </c>
      <c r="I2308" s="19">
        <f t="shared" si="72"/>
        <v>2.0913536572677138E-2</v>
      </c>
      <c r="J2308" s="17">
        <f>SUM(SUMIFS('Census Data'!W:W,'Census Data'!$A:$A,$A2308),SUMIFS('Census Data'!X:X,'Census Data'!$A:$A,$A2308))/SUMIFS('Census Data'!$F:$F,'Census Data'!$A:$A,$A2308)</f>
        <v>4.1671001976901469E-2</v>
      </c>
      <c r="K2308" s="19">
        <f t="shared" si="73"/>
        <v>0.95832899802309857</v>
      </c>
      <c r="L2308" s="24">
        <f>'EPA Data'!D2309/SUM('EPA Data'!D:D)</f>
        <v>5.7789482262361595E-5</v>
      </c>
      <c r="M2308" s="24">
        <f>'EPA Data'!E2309/SUM('EPA Data'!E:E)</f>
        <v>6.0459025037682781E-5</v>
      </c>
      <c r="N2308" s="24">
        <f>'EPA Data'!F2309/SUM('EPA Data'!F:F)</f>
        <v>6.6913943229470442E-5</v>
      </c>
      <c r="O2308" s="24">
        <f>'EPA Data'!G2309/SUM('EPA Data'!G:G)</f>
        <v>2.7252837576069136E-5</v>
      </c>
      <c r="P2308" s="24">
        <f>'EPA Data'!H2309/SUM('EPA Data'!H:H)</f>
        <v>4.6057524630476753E-5</v>
      </c>
      <c r="Q2308" s="24">
        <f>'EPA Data'!I2309/SUM('EPA Data'!I:I)</f>
        <v>3.2382705222464751E-5</v>
      </c>
      <c r="R2308" s="24">
        <f>'EPA Data'!J2309/SUM('EPA Data'!J:J)</f>
        <v>4.0548912768618154E-5</v>
      </c>
      <c r="S2308" s="24">
        <f>'EPA Data'!K2309/SUM('EPA Data'!K:K)</f>
        <v>5.137792268589908E-5</v>
      </c>
      <c r="T2308" s="24">
        <f>'EPA Data'!L2309/SUM('EPA Data'!L:L)</f>
        <v>8.1350646185276849E-5</v>
      </c>
      <c r="U2308" s="24">
        <f>'EPA Data'!M2309/SUM('EPA Data'!M:M)</f>
        <v>2.2152951866005864E-5</v>
      </c>
      <c r="V2308" s="24">
        <f>'EPA Data'!N2309/SUM('EPA Data'!N:N)</f>
        <v>2.6327606104297567E-5</v>
      </c>
      <c r="W2308" s="24">
        <f>'EPA Data'!O2309/SUM('EPA Data'!O:O)</f>
        <v>3.4012990679697991E-5</v>
      </c>
      <c r="X2308" s="24">
        <f>'EPA Data'!P2309/SUM('EPA Data'!P:P)</f>
        <v>6.6945040517076378E-5</v>
      </c>
    </row>
    <row r="2309" spans="1:24" x14ac:dyDescent="0.25">
      <c r="A2309" s="16" t="s">
        <v>3747</v>
      </c>
      <c r="B2309" s="16" t="s">
        <v>3705</v>
      </c>
      <c r="C2309" s="21" t="s">
        <v>3748</v>
      </c>
      <c r="D2309" s="17">
        <f>SUMIFS('Census Data'!G:G,'Census Data'!$A:$A,$A2309)/SUMIFS('Census Data'!$F:$F,'Census Data'!$A:$A,$A2309)</f>
        <v>0.4807289857405509</v>
      </c>
      <c r="E2309" s="19">
        <f>SUMIFS('Census Data'!H:H,'Census Data'!$A:$A,$A2309)/SUMIFS('Census Data'!$F:$F,'Census Data'!$A:$A,$A2309)</f>
        <v>0.5192710142594491</v>
      </c>
      <c r="F2309" s="17">
        <f>SUM(SUMIFS('Census Data'!I:I,'Census Data'!$A:$A,$A2309),SUMIFS('Census Data'!J:J,'Census Data'!$A:$A,$A2309))/SUMIFS('Census Data'!$F:$F,'Census Data'!$A:$A,$A2309)</f>
        <v>0.82886119277792369</v>
      </c>
      <c r="G2309" s="17">
        <f>SUM(SUMIFS('Census Data'!K:K,'Census Data'!$A:$A,$A2309),SUMIFS('Census Data'!L:L,'Census Data'!$A:$A,$A2309))/SUMIFS('Census Data'!$F:$F,'Census Data'!$A:$A,$A2309)</f>
        <v>0.12931786794547009</v>
      </c>
      <c r="H2309" s="17">
        <f>SUM(SUMIFS('Census Data'!O:O,'Census Data'!$A:$A,$A2309),SUMIFS('Census Data'!P:P,'Census Data'!$A:$A,$A2309))/SUMIFS('Census Data'!$F:$F,'Census Data'!$A:$A,$A2309)</f>
        <v>1.3988324705364028E-2</v>
      </c>
      <c r="I2309" s="19">
        <f t="shared" si="72"/>
        <v>2.7832614571242198E-2</v>
      </c>
      <c r="J2309" s="17">
        <f>SUM(SUMIFS('Census Data'!W:W,'Census Data'!$A:$A,$A2309),SUMIFS('Census Data'!X:X,'Census Data'!$A:$A,$A2309))/SUMIFS('Census Data'!$F:$F,'Census Data'!$A:$A,$A2309)</f>
        <v>6.0977572928228287E-2</v>
      </c>
      <c r="K2309" s="19">
        <f t="shared" si="73"/>
        <v>0.93902242707177175</v>
      </c>
      <c r="L2309" s="24">
        <f>'EPA Data'!D2310/SUM('EPA Data'!D:D)</f>
        <v>7.9331497473868803E-4</v>
      </c>
      <c r="M2309" s="24">
        <f>'EPA Data'!E2310/SUM('EPA Data'!E:E)</f>
        <v>1.1441538911229118E-3</v>
      </c>
      <c r="N2309" s="24">
        <f>'EPA Data'!F2310/SUM('EPA Data'!F:F)</f>
        <v>1.238852641680014E-3</v>
      </c>
      <c r="O2309" s="24">
        <f>'EPA Data'!G2310/SUM('EPA Data'!G:G)</f>
        <v>7.1955908578701555E-4</v>
      </c>
      <c r="P2309" s="24">
        <f>'EPA Data'!H2310/SUM('EPA Data'!H:H)</f>
        <v>9.3842985917227267E-4</v>
      </c>
      <c r="Q2309" s="24">
        <f>'EPA Data'!I2310/SUM('EPA Data'!I:I)</f>
        <v>8.1127584412513522E-4</v>
      </c>
      <c r="R2309" s="24">
        <f>'EPA Data'!J2310/SUM('EPA Data'!J:J)</f>
        <v>8.8136781274106095E-4</v>
      </c>
      <c r="S2309" s="24">
        <f>'EPA Data'!K2310/SUM('EPA Data'!K:K)</f>
        <v>9.6020551909918443E-4</v>
      </c>
      <c r="T2309" s="24">
        <f>'EPA Data'!L2310/SUM('EPA Data'!L:L)</f>
        <v>1.2285160938147845E-3</v>
      </c>
      <c r="U2309" s="24">
        <f>'EPA Data'!M2310/SUM('EPA Data'!M:M)</f>
        <v>5.6481446311078742E-4</v>
      </c>
      <c r="V2309" s="24">
        <f>'EPA Data'!N2310/SUM('EPA Data'!N:N)</f>
        <v>5.8261755171487573E-4</v>
      </c>
      <c r="W2309" s="24">
        <f>'EPA Data'!O2310/SUM('EPA Data'!O:O)</f>
        <v>8.6347694180499679E-4</v>
      </c>
      <c r="X2309" s="24">
        <f>'EPA Data'!P2310/SUM('EPA Data'!P:P)</f>
        <v>1.1087182245838368E-3</v>
      </c>
    </row>
    <row r="2310" spans="1:24" x14ac:dyDescent="0.25">
      <c r="A2310" s="16" t="s">
        <v>3749</v>
      </c>
      <c r="B2310" s="16" t="s">
        <v>3705</v>
      </c>
      <c r="C2310" s="21" t="s">
        <v>834</v>
      </c>
      <c r="D2310" s="17">
        <f>SUMIFS('Census Data'!G:G,'Census Data'!$A:$A,$A2310)/SUMIFS('Census Data'!$F:$F,'Census Data'!$A:$A,$A2310)</f>
        <v>0.50337512054001932</v>
      </c>
      <c r="E2310" s="19">
        <f>SUMIFS('Census Data'!H:H,'Census Data'!$A:$A,$A2310)/SUMIFS('Census Data'!$F:$F,'Census Data'!$A:$A,$A2310)</f>
        <v>0.49662487945998074</v>
      </c>
      <c r="F2310" s="17">
        <f>SUM(SUMIFS('Census Data'!I:I,'Census Data'!$A:$A,$A2310),SUMIFS('Census Data'!J:J,'Census Data'!$A:$A,$A2310))/SUMIFS('Census Data'!$F:$F,'Census Data'!$A:$A,$A2310)</f>
        <v>0.5576098161141223</v>
      </c>
      <c r="G2310" s="17">
        <f>SUM(SUMIFS('Census Data'!K:K,'Census Data'!$A:$A,$A2310),SUMIFS('Census Data'!L:L,'Census Data'!$A:$A,$A2310))/SUMIFS('Census Data'!$F:$F,'Census Data'!$A:$A,$A2310)</f>
        <v>0.40750839623582613</v>
      </c>
      <c r="H2310" s="17">
        <f>SUM(SUMIFS('Census Data'!O:O,'Census Data'!$A:$A,$A2310),SUMIFS('Census Data'!P:P,'Census Data'!$A:$A,$A2310))/SUMIFS('Census Data'!$F:$F,'Census Data'!$A:$A,$A2310)</f>
        <v>9.0779104179829085E-3</v>
      </c>
      <c r="I2310" s="19">
        <f t="shared" si="72"/>
        <v>2.5803877232068673E-2</v>
      </c>
      <c r="J2310" s="17">
        <f>SUM(SUMIFS('Census Data'!W:W,'Census Data'!$A:$A,$A2310),SUMIFS('Census Data'!X:X,'Census Data'!$A:$A,$A2310))/SUMIFS('Census Data'!$F:$F,'Census Data'!$A:$A,$A2310)</f>
        <v>0.13949389818109267</v>
      </c>
      <c r="K2310" s="19">
        <f t="shared" si="73"/>
        <v>0.8605061018189073</v>
      </c>
      <c r="L2310" s="24">
        <f>'EPA Data'!D2311/SUM('EPA Data'!D:D)</f>
        <v>1.4319813508585749E-4</v>
      </c>
      <c r="M2310" s="24">
        <f>'EPA Data'!E2311/SUM('EPA Data'!E:E)</f>
        <v>7.306743721184199E-5</v>
      </c>
      <c r="N2310" s="24">
        <f>'EPA Data'!F2311/SUM('EPA Data'!F:F)</f>
        <v>7.703091855830479E-5</v>
      </c>
      <c r="O2310" s="24">
        <f>'EPA Data'!G2311/SUM('EPA Data'!G:G)</f>
        <v>4.6675337053690814E-5</v>
      </c>
      <c r="P2310" s="24">
        <f>'EPA Data'!H2311/SUM('EPA Data'!H:H)</f>
        <v>6.418540977835011E-5</v>
      </c>
      <c r="Q2310" s="24">
        <f>'EPA Data'!I2311/SUM('EPA Data'!I:I)</f>
        <v>4.787226859509913E-5</v>
      </c>
      <c r="R2310" s="24">
        <f>'EPA Data'!J2311/SUM('EPA Data'!J:J)</f>
        <v>4.5797731651853858E-5</v>
      </c>
      <c r="S2310" s="24">
        <f>'EPA Data'!K2311/SUM('EPA Data'!K:K)</f>
        <v>6.0892391163835337E-5</v>
      </c>
      <c r="T2310" s="24">
        <f>'EPA Data'!L2311/SUM('EPA Data'!L:L)</f>
        <v>1.1090968106560141E-4</v>
      </c>
      <c r="U2310" s="24">
        <f>'EPA Data'!M2311/SUM('EPA Data'!M:M)</f>
        <v>2.7525734661783151E-5</v>
      </c>
      <c r="V2310" s="24">
        <f>'EPA Data'!N2311/SUM('EPA Data'!N:N)</f>
        <v>3.1053230074961499E-5</v>
      </c>
      <c r="W2310" s="24">
        <f>'EPA Data'!O2311/SUM('EPA Data'!O:O)</f>
        <v>4.1973398986142735E-5</v>
      </c>
      <c r="X2310" s="24">
        <f>'EPA Data'!P2311/SUM('EPA Data'!P:P)</f>
        <v>7.4967616040000129E-5</v>
      </c>
    </row>
    <row r="2311" spans="1:24" x14ac:dyDescent="0.25">
      <c r="A2311" s="16" t="s">
        <v>3750</v>
      </c>
      <c r="B2311" s="16" t="s">
        <v>3705</v>
      </c>
      <c r="C2311" s="21" t="s">
        <v>3751</v>
      </c>
      <c r="D2311" s="17">
        <f>SUMIFS('Census Data'!G:G,'Census Data'!$A:$A,$A2311)/SUMIFS('Census Data'!$F:$F,'Census Data'!$A:$A,$A2311)</f>
        <v>0.48175083770341542</v>
      </c>
      <c r="E2311" s="19">
        <f>SUMIFS('Census Data'!H:H,'Census Data'!$A:$A,$A2311)/SUMIFS('Census Data'!$F:$F,'Census Data'!$A:$A,$A2311)</f>
        <v>0.51824916229658458</v>
      </c>
      <c r="F2311" s="17">
        <f>SUM(SUMIFS('Census Data'!I:I,'Census Data'!$A:$A,$A2311),SUMIFS('Census Data'!J:J,'Census Data'!$A:$A,$A2311))/SUMIFS('Census Data'!$F:$F,'Census Data'!$A:$A,$A2311)</f>
        <v>0.72571411398776875</v>
      </c>
      <c r="G2311" s="17">
        <f>SUM(SUMIFS('Census Data'!K:K,'Census Data'!$A:$A,$A2311),SUMIFS('Census Data'!L:L,'Census Data'!$A:$A,$A2311))/SUMIFS('Census Data'!$F:$F,'Census Data'!$A:$A,$A2311)</f>
        <v>0.24345238989647039</v>
      </c>
      <c r="H2311" s="17">
        <f>SUM(SUMIFS('Census Data'!O:O,'Census Data'!$A:$A,$A2311),SUMIFS('Census Data'!P:P,'Census Data'!$A:$A,$A2311))/SUMIFS('Census Data'!$F:$F,'Census Data'!$A:$A,$A2311)</f>
        <v>7.6332436777809499E-3</v>
      </c>
      <c r="I2311" s="19">
        <f t="shared" si="72"/>
        <v>2.3200252437979851E-2</v>
      </c>
      <c r="J2311" s="17">
        <f>SUM(SUMIFS('Census Data'!W:W,'Census Data'!$A:$A,$A2311),SUMIFS('Census Data'!X:X,'Census Data'!$A:$A,$A2311))/SUMIFS('Census Data'!$F:$F,'Census Data'!$A:$A,$A2311)</f>
        <v>4.857928505957837E-2</v>
      </c>
      <c r="K2311" s="19">
        <f t="shared" si="73"/>
        <v>0.95142071494042169</v>
      </c>
      <c r="L2311" s="24">
        <f>'EPA Data'!D2312/SUM('EPA Data'!D:D)</f>
        <v>1.6656977982646803E-4</v>
      </c>
      <c r="M2311" s="24">
        <f>'EPA Data'!E2312/SUM('EPA Data'!E:E)</f>
        <v>2.3302239795520548E-4</v>
      </c>
      <c r="N2311" s="24">
        <f>'EPA Data'!F2312/SUM('EPA Data'!F:F)</f>
        <v>2.5008416983249488E-4</v>
      </c>
      <c r="O2311" s="24">
        <f>'EPA Data'!G2312/SUM('EPA Data'!G:G)</f>
        <v>1.3282572610096764E-4</v>
      </c>
      <c r="P2311" s="24">
        <f>'EPA Data'!H2312/SUM('EPA Data'!H:H)</f>
        <v>1.8722405830352956E-4</v>
      </c>
      <c r="Q2311" s="24">
        <f>'EPA Data'!I2312/SUM('EPA Data'!I:I)</f>
        <v>1.473172828830478E-4</v>
      </c>
      <c r="R2311" s="24">
        <f>'EPA Data'!J2312/SUM('EPA Data'!J:J)</f>
        <v>2.1269959029533703E-4</v>
      </c>
      <c r="S2311" s="24">
        <f>'EPA Data'!K2312/SUM('EPA Data'!K:K)</f>
        <v>2.1088345891750803E-4</v>
      </c>
      <c r="T2311" s="24">
        <f>'EPA Data'!L2312/SUM('EPA Data'!L:L)</f>
        <v>2.6664633133673311E-4</v>
      </c>
      <c r="U2311" s="24">
        <f>'EPA Data'!M2312/SUM('EPA Data'!M:M)</f>
        <v>1.1706808036194294E-4</v>
      </c>
      <c r="V2311" s="24">
        <f>'EPA Data'!N2312/SUM('EPA Data'!N:N)</f>
        <v>1.2431625402080346E-4</v>
      </c>
      <c r="W2311" s="24">
        <f>'EPA Data'!O2312/SUM('EPA Data'!O:O)</f>
        <v>1.6234401740954711E-4</v>
      </c>
      <c r="X2311" s="24">
        <f>'EPA Data'!P2312/SUM('EPA Data'!P:P)</f>
        <v>2.3837271902148671E-4</v>
      </c>
    </row>
    <row r="2312" spans="1:24" x14ac:dyDescent="0.25">
      <c r="A2312" s="16" t="s">
        <v>3752</v>
      </c>
      <c r="B2312" s="16" t="s">
        <v>3705</v>
      </c>
      <c r="C2312" s="21" t="s">
        <v>2772</v>
      </c>
      <c r="D2312" s="17">
        <f>SUMIFS('Census Data'!G:G,'Census Data'!$A:$A,$A2312)/SUMIFS('Census Data'!$F:$F,'Census Data'!$A:$A,$A2312)</f>
        <v>0.48609353956658369</v>
      </c>
      <c r="E2312" s="19">
        <f>SUMIFS('Census Data'!H:H,'Census Data'!$A:$A,$A2312)/SUMIFS('Census Data'!$F:$F,'Census Data'!$A:$A,$A2312)</f>
        <v>0.51390646043341637</v>
      </c>
      <c r="F2312" s="17">
        <f>SUM(SUMIFS('Census Data'!I:I,'Census Data'!$A:$A,$A2312),SUMIFS('Census Data'!J:J,'Census Data'!$A:$A,$A2312))/SUMIFS('Census Data'!$F:$F,'Census Data'!$A:$A,$A2312)</f>
        <v>0.75072440109374361</v>
      </c>
      <c r="G2312" s="17">
        <f>SUM(SUMIFS('Census Data'!K:K,'Census Data'!$A:$A,$A2312),SUMIFS('Census Data'!L:L,'Census Data'!$A:$A,$A2312))/SUMIFS('Census Data'!$F:$F,'Census Data'!$A:$A,$A2312)</f>
        <v>0.21369832265436886</v>
      </c>
      <c r="H2312" s="17">
        <f>SUM(SUMIFS('Census Data'!O:O,'Census Data'!$A:$A,$A2312),SUMIFS('Census Data'!P:P,'Census Data'!$A:$A,$A2312))/SUMIFS('Census Data'!$F:$F,'Census Data'!$A:$A,$A2312)</f>
        <v>1.5630739093172266E-2</v>
      </c>
      <c r="I2312" s="19">
        <f t="shared" si="72"/>
        <v>1.9946537158715305E-2</v>
      </c>
      <c r="J2312" s="17">
        <f>SUM(SUMIFS('Census Data'!W:W,'Census Data'!$A:$A,$A2312),SUMIFS('Census Data'!X:X,'Census Data'!$A:$A,$A2312))/SUMIFS('Census Data'!$F:$F,'Census Data'!$A:$A,$A2312)</f>
        <v>5.8513243276333511E-2</v>
      </c>
      <c r="K2312" s="19">
        <f t="shared" si="73"/>
        <v>0.94148675672366644</v>
      </c>
      <c r="L2312" s="24">
        <f>'EPA Data'!D2313/SUM('EPA Data'!D:D)</f>
        <v>1.9699090246317092E-4</v>
      </c>
      <c r="M2312" s="24">
        <f>'EPA Data'!E2313/SUM('EPA Data'!E:E)</f>
        <v>2.9251426256078969E-4</v>
      </c>
      <c r="N2312" s="24">
        <f>'EPA Data'!F2313/SUM('EPA Data'!F:F)</f>
        <v>3.1402648667962712E-4</v>
      </c>
      <c r="O2312" s="24">
        <f>'EPA Data'!G2313/SUM('EPA Data'!G:G)</f>
        <v>2.1623864701880987E-4</v>
      </c>
      <c r="P2312" s="24">
        <f>'EPA Data'!H2313/SUM('EPA Data'!H:H)</f>
        <v>2.6781256890167087E-4</v>
      </c>
      <c r="Q2312" s="24">
        <f>'EPA Data'!I2313/SUM('EPA Data'!I:I)</f>
        <v>2.4083193179337797E-4</v>
      </c>
      <c r="R2312" s="24">
        <f>'EPA Data'!J2313/SUM('EPA Data'!J:J)</f>
        <v>3.3660386698351221E-4</v>
      </c>
      <c r="S2312" s="24">
        <f>'EPA Data'!K2313/SUM('EPA Data'!K:K)</f>
        <v>2.7148131884323703E-4</v>
      </c>
      <c r="T2312" s="24">
        <f>'EPA Data'!L2313/SUM('EPA Data'!L:L)</f>
        <v>3.7320067646464257E-4</v>
      </c>
      <c r="U2312" s="24">
        <f>'EPA Data'!M2313/SUM('EPA Data'!M:M)</f>
        <v>1.7902010732309055E-4</v>
      </c>
      <c r="V2312" s="24">
        <f>'EPA Data'!N2313/SUM('EPA Data'!N:N)</f>
        <v>1.8748807451394127E-4</v>
      </c>
      <c r="W2312" s="24">
        <f>'EPA Data'!O2313/SUM('EPA Data'!O:O)</f>
        <v>2.3228618404119055E-4</v>
      </c>
      <c r="X2312" s="24">
        <f>'EPA Data'!P2313/SUM('EPA Data'!P:P)</f>
        <v>2.9898055816064283E-4</v>
      </c>
    </row>
    <row r="2313" spans="1:24" x14ac:dyDescent="0.25">
      <c r="A2313" s="16" t="s">
        <v>3753</v>
      </c>
      <c r="B2313" s="16" t="s">
        <v>3705</v>
      </c>
      <c r="C2313" s="21" t="s">
        <v>847</v>
      </c>
      <c r="D2313" s="17">
        <f>SUMIFS('Census Data'!G:G,'Census Data'!$A:$A,$A2313)/SUMIFS('Census Data'!$F:$F,'Census Data'!$A:$A,$A2313)</f>
        <v>0.48283525698961371</v>
      </c>
      <c r="E2313" s="19">
        <f>SUMIFS('Census Data'!H:H,'Census Data'!$A:$A,$A2313)/SUMIFS('Census Data'!$F:$F,'Census Data'!$A:$A,$A2313)</f>
        <v>0.51716474301038629</v>
      </c>
      <c r="F2313" s="17">
        <f>SUM(SUMIFS('Census Data'!I:I,'Census Data'!$A:$A,$A2313),SUMIFS('Census Data'!J:J,'Census Data'!$A:$A,$A2313))/SUMIFS('Census Data'!$F:$F,'Census Data'!$A:$A,$A2313)</f>
        <v>0.71982279643814917</v>
      </c>
      <c r="G2313" s="17">
        <f>SUM(SUMIFS('Census Data'!K:K,'Census Data'!$A:$A,$A2313),SUMIFS('Census Data'!L:L,'Census Data'!$A:$A,$A2313))/SUMIFS('Census Data'!$F:$F,'Census Data'!$A:$A,$A2313)</f>
        <v>0.25224838131361771</v>
      </c>
      <c r="H2313" s="17">
        <f>SUM(SUMIFS('Census Data'!O:O,'Census Data'!$A:$A,$A2313),SUMIFS('Census Data'!P:P,'Census Data'!$A:$A,$A2313))/SUMIFS('Census Data'!$F:$F,'Census Data'!$A:$A,$A2313)</f>
        <v>6.0154386380809862E-3</v>
      </c>
      <c r="I2313" s="19">
        <f t="shared" si="72"/>
        <v>2.191338361015216E-2</v>
      </c>
      <c r="J2313" s="17">
        <f>SUM(SUMIFS('Census Data'!W:W,'Census Data'!$A:$A,$A2313),SUMIFS('Census Data'!X:X,'Census Data'!$A:$A,$A2313))/SUMIFS('Census Data'!$F:$F,'Census Data'!$A:$A,$A2313)</f>
        <v>5.3042537744654998E-2</v>
      </c>
      <c r="K2313" s="19">
        <f t="shared" si="73"/>
        <v>0.94695746225534505</v>
      </c>
      <c r="L2313" s="24">
        <f>'EPA Data'!D2314/SUM('EPA Data'!D:D)</f>
        <v>2.0105048057736185E-4</v>
      </c>
      <c r="M2313" s="24">
        <f>'EPA Data'!E2314/SUM('EPA Data'!E:E)</f>
        <v>2.2599093488040334E-4</v>
      </c>
      <c r="N2313" s="24">
        <f>'EPA Data'!F2314/SUM('EPA Data'!F:F)</f>
        <v>2.4454925209510813E-4</v>
      </c>
      <c r="O2313" s="24">
        <f>'EPA Data'!G2314/SUM('EPA Data'!G:G)</f>
        <v>1.5665967499044637E-4</v>
      </c>
      <c r="P2313" s="24">
        <f>'EPA Data'!H2314/SUM('EPA Data'!H:H)</f>
        <v>2.259045479416046E-4</v>
      </c>
      <c r="Q2313" s="24">
        <f>'EPA Data'!I2314/SUM('EPA Data'!I:I)</f>
        <v>1.4111022609792452E-4</v>
      </c>
      <c r="R2313" s="24">
        <f>'EPA Data'!J2314/SUM('EPA Data'!J:J)</f>
        <v>3.2477839845919323E-4</v>
      </c>
      <c r="S2313" s="24">
        <f>'EPA Data'!K2314/SUM('EPA Data'!K:K)</f>
        <v>2.3131510024805351E-4</v>
      </c>
      <c r="T2313" s="24">
        <f>'EPA Data'!L2314/SUM('EPA Data'!L:L)</f>
        <v>2.6977718252260154E-4</v>
      </c>
      <c r="U2313" s="24">
        <f>'EPA Data'!M2314/SUM('EPA Data'!M:M)</f>
        <v>1.504515549184862E-4</v>
      </c>
      <c r="V2313" s="24">
        <f>'EPA Data'!N2314/SUM('EPA Data'!N:N)</f>
        <v>1.3642066380465523E-4</v>
      </c>
      <c r="W2313" s="24">
        <f>'EPA Data'!O2314/SUM('EPA Data'!O:O)</f>
        <v>1.6662334019373919E-4</v>
      </c>
      <c r="X2313" s="24">
        <f>'EPA Data'!P2314/SUM('EPA Data'!P:P)</f>
        <v>2.5731470191075594E-4</v>
      </c>
    </row>
    <row r="2314" spans="1:24" x14ac:dyDescent="0.25">
      <c r="A2314" s="16" t="s">
        <v>3754</v>
      </c>
      <c r="B2314" s="16" t="s">
        <v>3705</v>
      </c>
      <c r="C2314" s="21" t="s">
        <v>103</v>
      </c>
      <c r="D2314" s="17">
        <f>SUMIFS('Census Data'!G:G,'Census Data'!$A:$A,$A2314)/SUMIFS('Census Data'!$F:$F,'Census Data'!$A:$A,$A2314)</f>
        <v>0.50546707867839313</v>
      </c>
      <c r="E2314" s="19">
        <f>SUMIFS('Census Data'!H:H,'Census Data'!$A:$A,$A2314)/SUMIFS('Census Data'!$F:$F,'Census Data'!$A:$A,$A2314)</f>
        <v>0.49453292132160687</v>
      </c>
      <c r="F2314" s="17">
        <f>SUM(SUMIFS('Census Data'!I:I,'Census Data'!$A:$A,$A2314),SUMIFS('Census Data'!J:J,'Census Data'!$A:$A,$A2314))/SUMIFS('Census Data'!$F:$F,'Census Data'!$A:$A,$A2314)</f>
        <v>0.34519847872593296</v>
      </c>
      <c r="G2314" s="17">
        <f>SUM(SUMIFS('Census Data'!K:K,'Census Data'!$A:$A,$A2314),SUMIFS('Census Data'!L:L,'Census Data'!$A:$A,$A2314))/SUMIFS('Census Data'!$F:$F,'Census Data'!$A:$A,$A2314)</f>
        <v>0.63364630377941522</v>
      </c>
      <c r="H2314" s="17">
        <f>SUM(SUMIFS('Census Data'!O:O,'Census Data'!$A:$A,$A2314),SUMIFS('Census Data'!P:P,'Census Data'!$A:$A,$A2314))/SUMIFS('Census Data'!$F:$F,'Census Data'!$A:$A,$A2314)</f>
        <v>4.6351319229855003E-3</v>
      </c>
      <c r="I2314" s="19">
        <f t="shared" si="72"/>
        <v>1.6520085571666399E-2</v>
      </c>
      <c r="J2314" s="17">
        <f>SUM(SUMIFS('Census Data'!W:W,'Census Data'!$A:$A,$A2314),SUMIFS('Census Data'!X:X,'Census Data'!$A:$A,$A2314))/SUMIFS('Census Data'!$F:$F,'Census Data'!$A:$A,$A2314)</f>
        <v>2.5493225576420253E-2</v>
      </c>
      <c r="K2314" s="19">
        <f t="shared" si="73"/>
        <v>0.9745067744235798</v>
      </c>
      <c r="L2314" s="24">
        <f>'EPA Data'!D2315/SUM('EPA Data'!D:D)</f>
        <v>5.1796172046084814E-5</v>
      </c>
      <c r="M2314" s="24">
        <f>'EPA Data'!E2315/SUM('EPA Data'!E:E)</f>
        <v>6.8694076214816037E-5</v>
      </c>
      <c r="N2314" s="24">
        <f>'EPA Data'!F2315/SUM('EPA Data'!F:F)</f>
        <v>7.1137132564891878E-5</v>
      </c>
      <c r="O2314" s="24">
        <f>'EPA Data'!G2315/SUM('EPA Data'!G:G)</f>
        <v>3.6460676592771521E-5</v>
      </c>
      <c r="P2314" s="24">
        <f>'EPA Data'!H2315/SUM('EPA Data'!H:H)</f>
        <v>5.0766795964702876E-5</v>
      </c>
      <c r="Q2314" s="24">
        <f>'EPA Data'!I2315/SUM('EPA Data'!I:I)</f>
        <v>3.7107094038771171E-5</v>
      </c>
      <c r="R2314" s="24">
        <f>'EPA Data'!J2315/SUM('EPA Data'!J:J)</f>
        <v>5.5312689753548645E-5</v>
      </c>
      <c r="S2314" s="24">
        <f>'EPA Data'!K2315/SUM('EPA Data'!K:K)</f>
        <v>6.1735075775297974E-5</v>
      </c>
      <c r="T2314" s="24">
        <f>'EPA Data'!L2315/SUM('EPA Data'!L:L)</f>
        <v>7.2145382482548761E-5</v>
      </c>
      <c r="U2314" s="24">
        <f>'EPA Data'!M2315/SUM('EPA Data'!M:M)</f>
        <v>3.1512721512786121E-5</v>
      </c>
      <c r="V2314" s="24">
        <f>'EPA Data'!N2315/SUM('EPA Data'!N:N)</f>
        <v>3.312628461591617E-5</v>
      </c>
      <c r="W2314" s="24">
        <f>'EPA Data'!O2315/SUM('EPA Data'!O:O)</f>
        <v>4.5479732973165266E-5</v>
      </c>
      <c r="X2314" s="24">
        <f>'EPA Data'!P2315/SUM('EPA Data'!P:P)</f>
        <v>7.0322564659341361E-5</v>
      </c>
    </row>
    <row r="2315" spans="1:24" x14ac:dyDescent="0.25">
      <c r="A2315" s="16" t="s">
        <v>3755</v>
      </c>
      <c r="B2315" s="16" t="s">
        <v>3705</v>
      </c>
      <c r="C2315" s="21" t="s">
        <v>3756</v>
      </c>
      <c r="D2315" s="17">
        <f>SUMIFS('Census Data'!G:G,'Census Data'!$A:$A,$A2315)/SUMIFS('Census Data'!$F:$F,'Census Data'!$A:$A,$A2315)</f>
        <v>0.48648702928870291</v>
      </c>
      <c r="E2315" s="19">
        <f>SUMIFS('Census Data'!H:H,'Census Data'!$A:$A,$A2315)/SUMIFS('Census Data'!$F:$F,'Census Data'!$A:$A,$A2315)</f>
        <v>0.51351297071129709</v>
      </c>
      <c r="F2315" s="17">
        <f>SUM(SUMIFS('Census Data'!I:I,'Census Data'!$A:$A,$A2315),SUMIFS('Census Data'!J:J,'Census Data'!$A:$A,$A2315))/SUMIFS('Census Data'!$F:$F,'Census Data'!$A:$A,$A2315)</f>
        <v>0.79474811715481175</v>
      </c>
      <c r="G2315" s="17">
        <f>SUM(SUMIFS('Census Data'!K:K,'Census Data'!$A:$A,$A2315),SUMIFS('Census Data'!L:L,'Census Data'!$A:$A,$A2315))/SUMIFS('Census Data'!$F:$F,'Census Data'!$A:$A,$A2315)</f>
        <v>0.1570276150627615</v>
      </c>
      <c r="H2315" s="17">
        <f>SUM(SUMIFS('Census Data'!O:O,'Census Data'!$A:$A,$A2315),SUMIFS('Census Data'!P:P,'Census Data'!$A:$A,$A2315))/SUMIFS('Census Data'!$F:$F,'Census Data'!$A:$A,$A2315)</f>
        <v>2.2098744769874477E-2</v>
      </c>
      <c r="I2315" s="19">
        <f t="shared" si="72"/>
        <v>2.6125523012552221E-2</v>
      </c>
      <c r="J2315" s="17">
        <f>SUM(SUMIFS('Census Data'!W:W,'Census Data'!$A:$A,$A2315),SUMIFS('Census Data'!X:X,'Census Data'!$A:$A,$A2315))/SUMIFS('Census Data'!$F:$F,'Census Data'!$A:$A,$A2315)</f>
        <v>6.2908786610878661E-2</v>
      </c>
      <c r="K2315" s="19">
        <f t="shared" si="73"/>
        <v>0.93709121338912138</v>
      </c>
      <c r="L2315" s="24">
        <f>'EPA Data'!D2316/SUM('EPA Data'!D:D)</f>
        <v>6.3200079389240675E-4</v>
      </c>
      <c r="M2315" s="24">
        <f>'EPA Data'!E2316/SUM('EPA Data'!E:E)</f>
        <v>8.9299477323725388E-4</v>
      </c>
      <c r="N2315" s="24">
        <f>'EPA Data'!F2316/SUM('EPA Data'!F:F)</f>
        <v>9.0908603236110721E-4</v>
      </c>
      <c r="O2315" s="24">
        <f>'EPA Data'!G2316/SUM('EPA Data'!G:G)</f>
        <v>6.714206191565877E-4</v>
      </c>
      <c r="P2315" s="24">
        <f>'EPA Data'!H2316/SUM('EPA Data'!H:H)</f>
        <v>7.9918652109828433E-4</v>
      </c>
      <c r="Q2315" s="24">
        <f>'EPA Data'!I2316/SUM('EPA Data'!I:I)</f>
        <v>6.2049936106073388E-4</v>
      </c>
      <c r="R2315" s="24">
        <f>'EPA Data'!J2316/SUM('EPA Data'!J:J)</f>
        <v>1.0556908279877428E-3</v>
      </c>
      <c r="S2315" s="24">
        <f>'EPA Data'!K2316/SUM('EPA Data'!K:K)</f>
        <v>7.5423216299898331E-4</v>
      </c>
      <c r="T2315" s="24">
        <f>'EPA Data'!L2316/SUM('EPA Data'!L:L)</f>
        <v>9.9780894945939586E-4</v>
      </c>
      <c r="U2315" s="24">
        <f>'EPA Data'!M2316/SUM('EPA Data'!M:M)</f>
        <v>4.8376147425355969E-4</v>
      </c>
      <c r="V2315" s="24">
        <f>'EPA Data'!N2316/SUM('EPA Data'!N:N)</f>
        <v>4.4611475473655782E-4</v>
      </c>
      <c r="W2315" s="24">
        <f>'EPA Data'!O2316/SUM('EPA Data'!O:O)</f>
        <v>4.9751197690627838E-4</v>
      </c>
      <c r="X2315" s="24">
        <f>'EPA Data'!P2316/SUM('EPA Data'!P:P)</f>
        <v>8.8479861449352281E-4</v>
      </c>
    </row>
    <row r="2316" spans="1:24" x14ac:dyDescent="0.25">
      <c r="A2316" s="16" t="s">
        <v>3757</v>
      </c>
      <c r="B2316" s="16" t="s">
        <v>3705</v>
      </c>
      <c r="C2316" s="21" t="s">
        <v>3758</v>
      </c>
      <c r="D2316" s="17">
        <f>SUMIFS('Census Data'!G:G,'Census Data'!$A:$A,$A2316)/SUMIFS('Census Data'!$F:$F,'Census Data'!$A:$A,$A2316)</f>
        <v>0.53862411497410967</v>
      </c>
      <c r="E2316" s="19">
        <f>SUMIFS('Census Data'!H:H,'Census Data'!$A:$A,$A2316)/SUMIFS('Census Data'!$F:$F,'Census Data'!$A:$A,$A2316)</f>
        <v>0.46137588502589033</v>
      </c>
      <c r="F2316" s="17">
        <f>SUM(SUMIFS('Census Data'!I:I,'Census Data'!$A:$A,$A2316),SUMIFS('Census Data'!J:J,'Census Data'!$A:$A,$A2316))/SUMIFS('Census Data'!$F:$F,'Census Data'!$A:$A,$A2316)</f>
        <v>0.53640494557751239</v>
      </c>
      <c r="G2316" s="17">
        <f>SUM(SUMIFS('Census Data'!K:K,'Census Data'!$A:$A,$A2316),SUMIFS('Census Data'!L:L,'Census Data'!$A:$A,$A2316))/SUMIFS('Census Data'!$F:$F,'Census Data'!$A:$A,$A2316)</f>
        <v>0.44467927718482508</v>
      </c>
      <c r="H2316" s="17">
        <f>SUM(SUMIFS('Census Data'!O:O,'Census Data'!$A:$A,$A2316),SUMIFS('Census Data'!P:P,'Census Data'!$A:$A,$A2316))/SUMIFS('Census Data'!$F:$F,'Census Data'!$A:$A,$A2316)</f>
        <v>6.129134523935327E-3</v>
      </c>
      <c r="I2316" s="19">
        <f t="shared" si="72"/>
        <v>1.2786642713727092E-2</v>
      </c>
      <c r="J2316" s="17">
        <f>SUM(SUMIFS('Census Data'!W:W,'Census Data'!$A:$A,$A2316),SUMIFS('Census Data'!X:X,'Census Data'!$A:$A,$A2316))/SUMIFS('Census Data'!$F:$F,'Census Data'!$A:$A,$A2316)</f>
        <v>1.4371763711296628E-2</v>
      </c>
      <c r="K2316" s="19">
        <f t="shared" si="73"/>
        <v>0.98562823628870333</v>
      </c>
      <c r="L2316" s="24">
        <f>'EPA Data'!D2317/SUM('EPA Data'!D:D)</f>
        <v>2.4357352969547353E-5</v>
      </c>
      <c r="M2316" s="24">
        <f>'EPA Data'!E2317/SUM('EPA Data'!E:E)</f>
        <v>3.4825894001439033E-5</v>
      </c>
      <c r="N2316" s="24">
        <f>'EPA Data'!F2317/SUM('EPA Data'!F:F)</f>
        <v>3.941486211779466E-5</v>
      </c>
      <c r="O2316" s="24">
        <f>'EPA Data'!G2317/SUM('EPA Data'!G:G)</f>
        <v>1.734197682088613E-5</v>
      </c>
      <c r="P2316" s="24">
        <f>'EPA Data'!H2317/SUM('EPA Data'!H:H)</f>
        <v>2.774462088572795E-5</v>
      </c>
      <c r="Q2316" s="24">
        <f>'EPA Data'!I2317/SUM('EPA Data'!I:I)</f>
        <v>1.7714704868400654E-5</v>
      </c>
      <c r="R2316" s="24">
        <f>'EPA Data'!J2317/SUM('EPA Data'!J:J)</f>
        <v>2.8166341370280511E-5</v>
      </c>
      <c r="S2316" s="24">
        <f>'EPA Data'!K2317/SUM('EPA Data'!K:K)</f>
        <v>3.1187580119739076E-5</v>
      </c>
      <c r="T2316" s="24">
        <f>'EPA Data'!L2317/SUM('EPA Data'!L:L)</f>
        <v>4.2072969809739195E-5</v>
      </c>
      <c r="U2316" s="24">
        <f>'EPA Data'!M2317/SUM('EPA Data'!M:M)</f>
        <v>1.6611516243616022E-5</v>
      </c>
      <c r="V2316" s="24">
        <f>'EPA Data'!N2317/SUM('EPA Data'!N:N)</f>
        <v>1.6903937568929883E-5</v>
      </c>
      <c r="W2316" s="24">
        <f>'EPA Data'!O2317/SUM('EPA Data'!O:O)</f>
        <v>1.9683651440209357E-5</v>
      </c>
      <c r="X2316" s="24">
        <f>'EPA Data'!P2317/SUM('EPA Data'!P:P)</f>
        <v>3.9167990452425845E-5</v>
      </c>
    </row>
    <row r="2317" spans="1:24" x14ac:dyDescent="0.25">
      <c r="A2317" s="16" t="s">
        <v>3759</v>
      </c>
      <c r="B2317" s="16" t="s">
        <v>3705</v>
      </c>
      <c r="C2317" s="21" t="s">
        <v>115</v>
      </c>
      <c r="D2317" s="17">
        <f>SUMIFS('Census Data'!G:G,'Census Data'!$A:$A,$A2317)/SUMIFS('Census Data'!$F:$F,'Census Data'!$A:$A,$A2317)</f>
        <v>0.45823139902795446</v>
      </c>
      <c r="E2317" s="19">
        <f>SUMIFS('Census Data'!H:H,'Census Data'!$A:$A,$A2317)/SUMIFS('Census Data'!$F:$F,'Census Data'!$A:$A,$A2317)</f>
        <v>0.54176860097204549</v>
      </c>
      <c r="F2317" s="17">
        <f>SUM(SUMIFS('Census Data'!I:I,'Census Data'!$A:$A,$A2317),SUMIFS('Census Data'!J:J,'Census Data'!$A:$A,$A2317))/SUMIFS('Census Data'!$F:$F,'Census Data'!$A:$A,$A2317)</f>
        <v>0.40349675441171673</v>
      </c>
      <c r="G2317" s="17">
        <f>SUM(SUMIFS('Census Data'!K:K,'Census Data'!$A:$A,$A2317),SUMIFS('Census Data'!L:L,'Census Data'!$A:$A,$A2317))/SUMIFS('Census Data'!$F:$F,'Census Data'!$A:$A,$A2317)</f>
        <v>0.56789640212675729</v>
      </c>
      <c r="H2317" s="17">
        <f>SUM(SUMIFS('Census Data'!O:O,'Census Data'!$A:$A,$A2317),SUMIFS('Census Data'!P:P,'Census Data'!$A:$A,$A2317))/SUMIFS('Census Data'!$F:$F,'Census Data'!$A:$A,$A2317)</f>
        <v>6.6542714551325963E-3</v>
      </c>
      <c r="I2317" s="19">
        <f t="shared" si="72"/>
        <v>2.1952572006393334E-2</v>
      </c>
      <c r="J2317" s="17">
        <f>SUM(SUMIFS('Census Data'!W:W,'Census Data'!$A:$A,$A2317),SUMIFS('Census Data'!X:X,'Census Data'!$A:$A,$A2317))/SUMIFS('Census Data'!$F:$F,'Census Data'!$A:$A,$A2317)</f>
        <v>2.9128747105065727E-2</v>
      </c>
      <c r="K2317" s="19">
        <f t="shared" si="73"/>
        <v>0.97087125289493426</v>
      </c>
      <c r="L2317" s="24">
        <f>'EPA Data'!D2318/SUM('EPA Data'!D:D)</f>
        <v>8.9782045737604244E-5</v>
      </c>
      <c r="M2317" s="24">
        <f>'EPA Data'!E2318/SUM('EPA Data'!E:E)</f>
        <v>1.295139334914283E-4</v>
      </c>
      <c r="N2317" s="24">
        <f>'EPA Data'!F2318/SUM('EPA Data'!F:F)</f>
        <v>1.4102091064491172E-4</v>
      </c>
      <c r="O2317" s="24">
        <f>'EPA Data'!G2318/SUM('EPA Data'!G:G)</f>
        <v>6.5903949253309023E-5</v>
      </c>
      <c r="P2317" s="24">
        <f>'EPA Data'!H2318/SUM('EPA Data'!H:H)</f>
        <v>9.5842042453787808E-5</v>
      </c>
      <c r="Q2317" s="24">
        <f>'EPA Data'!I2318/SUM('EPA Data'!I:I)</f>
        <v>6.8890059331731219E-5</v>
      </c>
      <c r="R2317" s="24">
        <f>'EPA Data'!J2318/SUM('EPA Data'!J:J)</f>
        <v>9.7660391948301895E-5</v>
      </c>
      <c r="S2317" s="24">
        <f>'EPA Data'!K2318/SUM('EPA Data'!K:K)</f>
        <v>1.1457360337642761E-4</v>
      </c>
      <c r="T2317" s="24">
        <f>'EPA Data'!L2318/SUM('EPA Data'!L:L)</f>
        <v>1.3674884392438931E-4</v>
      </c>
      <c r="U2317" s="24">
        <f>'EPA Data'!M2318/SUM('EPA Data'!M:M)</f>
        <v>6.0109978684339818E-5</v>
      </c>
      <c r="V2317" s="24">
        <f>'EPA Data'!N2318/SUM('EPA Data'!N:N)</f>
        <v>6.304977840075615E-5</v>
      </c>
      <c r="W2317" s="24">
        <f>'EPA Data'!O2318/SUM('EPA Data'!O:O)</f>
        <v>9.3186975690159253E-5</v>
      </c>
      <c r="X2317" s="24">
        <f>'EPA Data'!P2318/SUM('EPA Data'!P:P)</f>
        <v>1.2858482222744103E-4</v>
      </c>
    </row>
    <row r="2318" spans="1:24" x14ac:dyDescent="0.25">
      <c r="A2318" s="16" t="s">
        <v>3760</v>
      </c>
      <c r="B2318" s="16" t="s">
        <v>3705</v>
      </c>
      <c r="C2318" s="21" t="s">
        <v>3761</v>
      </c>
      <c r="D2318" s="17">
        <f>SUMIFS('Census Data'!G:G,'Census Data'!$A:$A,$A2318)/SUMIFS('Census Data'!$F:$F,'Census Data'!$A:$A,$A2318)</f>
        <v>0.52197718048855191</v>
      </c>
      <c r="E2318" s="19">
        <f>SUMIFS('Census Data'!H:H,'Census Data'!$A:$A,$A2318)/SUMIFS('Census Data'!$F:$F,'Census Data'!$A:$A,$A2318)</f>
        <v>0.47802281951144804</v>
      </c>
      <c r="F2318" s="17">
        <f>SUM(SUMIFS('Census Data'!I:I,'Census Data'!$A:$A,$A2318),SUMIFS('Census Data'!J:J,'Census Data'!$A:$A,$A2318))/SUMIFS('Census Data'!$F:$F,'Census Data'!$A:$A,$A2318)</f>
        <v>0.41136381039895858</v>
      </c>
      <c r="G2318" s="17">
        <f>SUM(SUMIFS('Census Data'!K:K,'Census Data'!$A:$A,$A2318),SUMIFS('Census Data'!L:L,'Census Data'!$A:$A,$A2318))/SUMIFS('Census Data'!$F:$F,'Census Data'!$A:$A,$A2318)</f>
        <v>0.51118002909870586</v>
      </c>
      <c r="H2318" s="17">
        <f>SUM(SUMIFS('Census Data'!O:O,'Census Data'!$A:$A,$A2318),SUMIFS('Census Data'!P:P,'Census Data'!$A:$A,$A2318))/SUMIFS('Census Data'!$F:$F,'Census Data'!$A:$A,$A2318)</f>
        <v>4.4796691936595454E-3</v>
      </c>
      <c r="I2318" s="19">
        <f t="shared" si="72"/>
        <v>7.2976491308676117E-2</v>
      </c>
      <c r="J2318" s="17">
        <f>SUM(SUMIFS('Census Data'!W:W,'Census Data'!$A:$A,$A2318),SUMIFS('Census Data'!X:X,'Census Data'!$A:$A,$A2318))/SUMIFS('Census Data'!$F:$F,'Census Data'!$A:$A,$A2318)</f>
        <v>3.4190979401179267E-2</v>
      </c>
      <c r="K2318" s="19">
        <f t="shared" si="73"/>
        <v>0.96580902059882079</v>
      </c>
      <c r="L2318" s="24">
        <f>'EPA Data'!D2319/SUM('EPA Data'!D:D)</f>
        <v>7.993519105278244E-5</v>
      </c>
      <c r="M2318" s="24">
        <f>'EPA Data'!E2319/SUM('EPA Data'!E:E)</f>
        <v>1.1048133678319731E-4</v>
      </c>
      <c r="N2318" s="24">
        <f>'EPA Data'!F2319/SUM('EPA Data'!F:F)</f>
        <v>1.1778476739779789E-4</v>
      </c>
      <c r="O2318" s="24">
        <f>'EPA Data'!G2319/SUM('EPA Data'!G:G)</f>
        <v>5.2937685686476482E-5</v>
      </c>
      <c r="P2318" s="24">
        <f>'EPA Data'!H2319/SUM('EPA Data'!H:H)</f>
        <v>8.1838133820825255E-5</v>
      </c>
      <c r="Q2318" s="24">
        <f>'EPA Data'!I2319/SUM('EPA Data'!I:I)</f>
        <v>5.8834898367581599E-5</v>
      </c>
      <c r="R2318" s="24">
        <f>'EPA Data'!J2319/SUM('EPA Data'!J:J)</f>
        <v>1.1464021998124775E-4</v>
      </c>
      <c r="S2318" s="24">
        <f>'EPA Data'!K2319/SUM('EPA Data'!K:K)</f>
        <v>1.4661337866153583E-4</v>
      </c>
      <c r="T2318" s="24">
        <f>'EPA Data'!L2319/SUM('EPA Data'!L:L)</f>
        <v>1.2130532699790161E-4</v>
      </c>
      <c r="U2318" s="24">
        <f>'EPA Data'!M2319/SUM('EPA Data'!M:M)</f>
        <v>5.1685123751890121E-5</v>
      </c>
      <c r="V2318" s="24">
        <f>'EPA Data'!N2319/SUM('EPA Data'!N:N)</f>
        <v>5.7511624255284061E-5</v>
      </c>
      <c r="W2318" s="24">
        <f>'EPA Data'!O2319/SUM('EPA Data'!O:O)</f>
        <v>8.6646438617815594E-5</v>
      </c>
      <c r="X2318" s="24">
        <f>'EPA Data'!P2319/SUM('EPA Data'!P:P)</f>
        <v>1.1645844218906781E-4</v>
      </c>
    </row>
    <row r="2319" spans="1:24" x14ac:dyDescent="0.25">
      <c r="A2319" s="16" t="s">
        <v>3762</v>
      </c>
      <c r="B2319" s="16" t="s">
        <v>3705</v>
      </c>
      <c r="C2319" s="21" t="s">
        <v>3763</v>
      </c>
      <c r="D2319" s="17">
        <f>SUMIFS('Census Data'!G:G,'Census Data'!$A:$A,$A2319)/SUMIFS('Census Data'!$F:$F,'Census Data'!$A:$A,$A2319)</f>
        <v>0.48842351716961496</v>
      </c>
      <c r="E2319" s="19">
        <f>SUMIFS('Census Data'!H:H,'Census Data'!$A:$A,$A2319)/SUMIFS('Census Data'!$F:$F,'Census Data'!$A:$A,$A2319)</f>
        <v>0.51157648283038504</v>
      </c>
      <c r="F2319" s="17">
        <f>SUM(SUMIFS('Census Data'!I:I,'Census Data'!$A:$A,$A2319),SUMIFS('Census Data'!J:J,'Census Data'!$A:$A,$A2319))/SUMIFS('Census Data'!$F:$F,'Census Data'!$A:$A,$A2319)</f>
        <v>0.66259105098855364</v>
      </c>
      <c r="G2319" s="17">
        <f>SUM(SUMIFS('Census Data'!K:K,'Census Data'!$A:$A,$A2319),SUMIFS('Census Data'!L:L,'Census Data'!$A:$A,$A2319))/SUMIFS('Census Data'!$F:$F,'Census Data'!$A:$A,$A2319)</f>
        <v>0.30335587929240376</v>
      </c>
      <c r="H2319" s="17">
        <f>SUM(SUMIFS('Census Data'!O:O,'Census Data'!$A:$A,$A2319),SUMIFS('Census Data'!P:P,'Census Data'!$A:$A,$A2319))/SUMIFS('Census Data'!$F:$F,'Census Data'!$A:$A,$A2319)</f>
        <v>6.7117585848074923E-3</v>
      </c>
      <c r="I2319" s="19">
        <f t="shared" si="72"/>
        <v>2.7341311134235102E-2</v>
      </c>
      <c r="J2319" s="17">
        <f>SUM(SUMIFS('Census Data'!W:W,'Census Data'!$A:$A,$A2319),SUMIFS('Census Data'!X:X,'Census Data'!$A:$A,$A2319))/SUMIFS('Census Data'!$F:$F,'Census Data'!$A:$A,$A2319)</f>
        <v>7.8381893860561921E-2</v>
      </c>
      <c r="K2319" s="19">
        <f t="shared" si="73"/>
        <v>0.92161810613943806</v>
      </c>
      <c r="L2319" s="24">
        <f>'EPA Data'!D2320/SUM('EPA Data'!D:D)</f>
        <v>8.7098003302241779E-5</v>
      </c>
      <c r="M2319" s="24">
        <f>'EPA Data'!E2320/SUM('EPA Data'!E:E)</f>
        <v>1.1678067324723908E-4</v>
      </c>
      <c r="N2319" s="24">
        <f>'EPA Data'!F2320/SUM('EPA Data'!F:F)</f>
        <v>1.2816480251813897E-4</v>
      </c>
      <c r="O2319" s="24">
        <f>'EPA Data'!G2320/SUM('EPA Data'!G:G)</f>
        <v>7.0423585081002581E-5</v>
      </c>
      <c r="P2319" s="24">
        <f>'EPA Data'!H2320/SUM('EPA Data'!H:H)</f>
        <v>1.0747084102208285E-4</v>
      </c>
      <c r="Q2319" s="24">
        <f>'EPA Data'!I2320/SUM('EPA Data'!I:I)</f>
        <v>6.8031695638181986E-5</v>
      </c>
      <c r="R2319" s="24">
        <f>'EPA Data'!J2320/SUM('EPA Data'!J:J)</f>
        <v>1.2855054859398879E-4</v>
      </c>
      <c r="S2319" s="24">
        <f>'EPA Data'!K2320/SUM('EPA Data'!K:K)</f>
        <v>1.1667666545240837E-4</v>
      </c>
      <c r="T2319" s="24">
        <f>'EPA Data'!L2320/SUM('EPA Data'!L:L)</f>
        <v>1.4639909962125053E-4</v>
      </c>
      <c r="U2319" s="24">
        <f>'EPA Data'!M2320/SUM('EPA Data'!M:M)</f>
        <v>6.4373485210026714E-5</v>
      </c>
      <c r="V2319" s="24">
        <f>'EPA Data'!N2320/SUM('EPA Data'!N:N)</f>
        <v>6.3630781268819223E-5</v>
      </c>
      <c r="W2319" s="24">
        <f>'EPA Data'!O2320/SUM('EPA Data'!O:O)</f>
        <v>7.7579676029265564E-5</v>
      </c>
      <c r="X2319" s="24">
        <f>'EPA Data'!P2320/SUM('EPA Data'!P:P)</f>
        <v>1.3318618821639842E-4</v>
      </c>
    </row>
    <row r="2320" spans="1:24" x14ac:dyDescent="0.25">
      <c r="A2320" s="16" t="s">
        <v>3764</v>
      </c>
      <c r="B2320" s="16" t="s">
        <v>3705</v>
      </c>
      <c r="C2320" s="21" t="s">
        <v>877</v>
      </c>
      <c r="D2320" s="17">
        <f>SUMIFS('Census Data'!G:G,'Census Data'!$A:$A,$A2320)/SUMIFS('Census Data'!$F:$F,'Census Data'!$A:$A,$A2320)</f>
        <v>0.49165262866768916</v>
      </c>
      <c r="E2320" s="19">
        <f>SUMIFS('Census Data'!H:H,'Census Data'!$A:$A,$A2320)/SUMIFS('Census Data'!$F:$F,'Census Data'!$A:$A,$A2320)</f>
        <v>0.50834737133231089</v>
      </c>
      <c r="F2320" s="17">
        <f>SUM(SUMIFS('Census Data'!I:I,'Census Data'!$A:$A,$A2320),SUMIFS('Census Data'!J:J,'Census Data'!$A:$A,$A2320))/SUMIFS('Census Data'!$F:$F,'Census Data'!$A:$A,$A2320)</f>
        <v>0.89259045080833732</v>
      </c>
      <c r="G2320" s="17">
        <f>SUM(SUMIFS('Census Data'!K:K,'Census Data'!$A:$A,$A2320),SUMIFS('Census Data'!L:L,'Census Data'!$A:$A,$A2320))/SUMIFS('Census Data'!$F:$F,'Census Data'!$A:$A,$A2320)</f>
        <v>7.5692052397354992E-2</v>
      </c>
      <c r="H2320" s="17">
        <f>SUM(SUMIFS('Census Data'!O:O,'Census Data'!$A:$A,$A2320),SUMIFS('Census Data'!P:P,'Census Data'!$A:$A,$A2320))/SUMIFS('Census Data'!$F:$F,'Census Data'!$A:$A,$A2320)</f>
        <v>9.0639378472833331E-3</v>
      </c>
      <c r="I2320" s="19">
        <f t="shared" si="72"/>
        <v>2.2653558947024366E-2</v>
      </c>
      <c r="J2320" s="17">
        <f>SUM(SUMIFS('Census Data'!W:W,'Census Data'!$A:$A,$A2320),SUMIFS('Census Data'!X:X,'Census Data'!$A:$A,$A2320))/SUMIFS('Census Data'!$F:$F,'Census Data'!$A:$A,$A2320)</f>
        <v>5.8205315163553165E-2</v>
      </c>
      <c r="K2320" s="19">
        <f t="shared" si="73"/>
        <v>0.94179468483644679</v>
      </c>
      <c r="L2320" s="24">
        <f>'EPA Data'!D2321/SUM('EPA Data'!D:D)</f>
        <v>1.462220321175038E-4</v>
      </c>
      <c r="M2320" s="24">
        <f>'EPA Data'!E2321/SUM('EPA Data'!E:E)</f>
        <v>2.160276749551114E-4</v>
      </c>
      <c r="N2320" s="24">
        <f>'EPA Data'!F2321/SUM('EPA Data'!F:F)</f>
        <v>2.4874366964167517E-4</v>
      </c>
      <c r="O2320" s="24">
        <f>'EPA Data'!G2321/SUM('EPA Data'!G:G)</f>
        <v>1.2674347261441477E-4</v>
      </c>
      <c r="P2320" s="24">
        <f>'EPA Data'!H2321/SUM('EPA Data'!H:H)</f>
        <v>1.7784717093509986E-4</v>
      </c>
      <c r="Q2320" s="24">
        <f>'EPA Data'!I2321/SUM('EPA Data'!I:I)</f>
        <v>1.0232074812656615E-4</v>
      </c>
      <c r="R2320" s="24">
        <f>'EPA Data'!J2321/SUM('EPA Data'!J:J)</f>
        <v>2.248568072559487E-4</v>
      </c>
      <c r="S2320" s="24">
        <f>'EPA Data'!K2321/SUM('EPA Data'!K:K)</f>
        <v>1.8213745275501604E-4</v>
      </c>
      <c r="T2320" s="24">
        <f>'EPA Data'!L2321/SUM('EPA Data'!L:L)</f>
        <v>2.2569478682934489E-4</v>
      </c>
      <c r="U2320" s="24">
        <f>'EPA Data'!M2321/SUM('EPA Data'!M:M)</f>
        <v>1.5018877991458015E-4</v>
      </c>
      <c r="V2320" s="24">
        <f>'EPA Data'!N2321/SUM('EPA Data'!N:N)</f>
        <v>1.1328776317018302E-4</v>
      </c>
      <c r="W2320" s="24">
        <f>'EPA Data'!O2321/SUM('EPA Data'!O:O)</f>
        <v>1.6032723369849207E-4</v>
      </c>
      <c r="X2320" s="24">
        <f>'EPA Data'!P2321/SUM('EPA Data'!P:P)</f>
        <v>2.2236767286153264E-4</v>
      </c>
    </row>
    <row r="2321" spans="1:24" x14ac:dyDescent="0.25">
      <c r="A2321" s="16" t="s">
        <v>3765</v>
      </c>
      <c r="B2321" s="16" t="s">
        <v>3705</v>
      </c>
      <c r="C2321" s="21" t="s">
        <v>3766</v>
      </c>
      <c r="D2321" s="17">
        <f>SUMIFS('Census Data'!G:G,'Census Data'!$A:$A,$A2321)/SUMIFS('Census Data'!$F:$F,'Census Data'!$A:$A,$A2321)</f>
        <v>0.46657383231795763</v>
      </c>
      <c r="E2321" s="19">
        <f>SUMIFS('Census Data'!H:H,'Census Data'!$A:$A,$A2321)/SUMIFS('Census Data'!$F:$F,'Census Data'!$A:$A,$A2321)</f>
        <v>0.53342616768204232</v>
      </c>
      <c r="F2321" s="17">
        <f>SUM(SUMIFS('Census Data'!I:I,'Census Data'!$A:$A,$A2321),SUMIFS('Census Data'!J:J,'Census Data'!$A:$A,$A2321))/SUMIFS('Census Data'!$F:$F,'Census Data'!$A:$A,$A2321)</f>
        <v>0.34808239048447925</v>
      </c>
      <c r="G2321" s="17">
        <f>SUM(SUMIFS('Census Data'!K:K,'Census Data'!$A:$A,$A2321),SUMIFS('Census Data'!L:L,'Census Data'!$A:$A,$A2321))/SUMIFS('Census Data'!$F:$F,'Census Data'!$A:$A,$A2321)</f>
        <v>0.62060922541340291</v>
      </c>
      <c r="H2321" s="17">
        <f>SUM(SUMIFS('Census Data'!O:O,'Census Data'!$A:$A,$A2321),SUMIFS('Census Data'!P:P,'Census Data'!$A:$A,$A2321))/SUMIFS('Census Data'!$F:$F,'Census Data'!$A:$A,$A2321)</f>
        <v>9.3414563388453734E-3</v>
      </c>
      <c r="I2321" s="19">
        <f t="shared" si="72"/>
        <v>2.1966927763272359E-2</v>
      </c>
      <c r="J2321" s="17">
        <f>SUM(SUMIFS('Census Data'!W:W,'Census Data'!$A:$A,$A2321),SUMIFS('Census Data'!X:X,'Census Data'!$A:$A,$A2321))/SUMIFS('Census Data'!$F:$F,'Census Data'!$A:$A,$A2321)</f>
        <v>2.3672758920800695E-2</v>
      </c>
      <c r="K2321" s="19">
        <f t="shared" si="73"/>
        <v>0.97632724107919933</v>
      </c>
      <c r="L2321" s="24">
        <f>'EPA Data'!D2322/SUM('EPA Data'!D:D)</f>
        <v>2.8787822433313723E-4</v>
      </c>
      <c r="M2321" s="24">
        <f>'EPA Data'!E2322/SUM('EPA Data'!E:E)</f>
        <v>3.3546436238950415E-4</v>
      </c>
      <c r="N2321" s="24">
        <f>'EPA Data'!F2322/SUM('EPA Data'!F:F)</f>
        <v>3.7080600735056796E-4</v>
      </c>
      <c r="O2321" s="24">
        <f>'EPA Data'!G2322/SUM('EPA Data'!G:G)</f>
        <v>1.6578614143662388E-4</v>
      </c>
      <c r="P2321" s="24">
        <f>'EPA Data'!H2322/SUM('EPA Data'!H:H)</f>
        <v>2.5147215797005168E-4</v>
      </c>
      <c r="Q2321" s="24">
        <f>'EPA Data'!I2322/SUM('EPA Data'!I:I)</f>
        <v>1.7206872581338232E-4</v>
      </c>
      <c r="R2321" s="24">
        <f>'EPA Data'!J2322/SUM('EPA Data'!J:J)</f>
        <v>2.8097588061783889E-4</v>
      </c>
      <c r="S2321" s="24">
        <f>'EPA Data'!K2322/SUM('EPA Data'!K:K)</f>
        <v>2.8666035183327345E-4</v>
      </c>
      <c r="T2321" s="24">
        <f>'EPA Data'!L2322/SUM('EPA Data'!L:L)</f>
        <v>3.6911828550061706E-4</v>
      </c>
      <c r="U2321" s="24">
        <f>'EPA Data'!M2322/SUM('EPA Data'!M:M)</f>
        <v>1.3723552267132493E-4</v>
      </c>
      <c r="V2321" s="24">
        <f>'EPA Data'!N2322/SUM('EPA Data'!N:N)</f>
        <v>1.4547782080507737E-4</v>
      </c>
      <c r="W2321" s="24">
        <f>'EPA Data'!O2322/SUM('EPA Data'!O:O)</f>
        <v>1.870563124888341E-4</v>
      </c>
      <c r="X2321" s="24">
        <f>'EPA Data'!P2322/SUM('EPA Data'!P:P)</f>
        <v>3.4004155720244588E-4</v>
      </c>
    </row>
    <row r="2322" spans="1:24" x14ac:dyDescent="0.25">
      <c r="A2322" s="16" t="s">
        <v>3767</v>
      </c>
      <c r="B2322" s="16" t="s">
        <v>3705</v>
      </c>
      <c r="C2322" s="21" t="s">
        <v>129</v>
      </c>
      <c r="D2322" s="17">
        <f>SUMIFS('Census Data'!G:G,'Census Data'!$A:$A,$A2322)/SUMIFS('Census Data'!$F:$F,'Census Data'!$A:$A,$A2322)</f>
        <v>0.49834494498912391</v>
      </c>
      <c r="E2322" s="19">
        <f>SUMIFS('Census Data'!H:H,'Census Data'!$A:$A,$A2322)/SUMIFS('Census Data'!$F:$F,'Census Data'!$A:$A,$A2322)</f>
        <v>0.50165505501087604</v>
      </c>
      <c r="F2322" s="17">
        <f>SUM(SUMIFS('Census Data'!I:I,'Census Data'!$A:$A,$A2322),SUMIFS('Census Data'!J:J,'Census Data'!$A:$A,$A2322))/SUMIFS('Census Data'!$F:$F,'Census Data'!$A:$A,$A2322)</f>
        <v>0.886100690394376</v>
      </c>
      <c r="G2322" s="17">
        <f>SUM(SUMIFS('Census Data'!K:K,'Census Data'!$A:$A,$A2322),SUMIFS('Census Data'!L:L,'Census Data'!$A:$A,$A2322))/SUMIFS('Census Data'!$F:$F,'Census Data'!$A:$A,$A2322)</f>
        <v>7.1987011758771785E-2</v>
      </c>
      <c r="H2322" s="17">
        <f>SUM(SUMIFS('Census Data'!O:O,'Census Data'!$A:$A,$A2322),SUMIFS('Census Data'!P:P,'Census Data'!$A:$A,$A2322))/SUMIFS('Census Data'!$F:$F,'Census Data'!$A:$A,$A2322)</f>
        <v>2.0010403202925506E-2</v>
      </c>
      <c r="I2322" s="19">
        <f t="shared" si="72"/>
        <v>2.1901894643926778E-2</v>
      </c>
      <c r="J2322" s="17">
        <f>SUM(SUMIFS('Census Data'!W:W,'Census Data'!$A:$A,$A2322),SUMIFS('Census Data'!X:X,'Census Data'!$A:$A,$A2322))/SUMIFS('Census Data'!$F:$F,'Census Data'!$A:$A,$A2322)</f>
        <v>3.9406071687525614E-2</v>
      </c>
      <c r="K2322" s="19">
        <f t="shared" si="73"/>
        <v>0.96059392831247437</v>
      </c>
      <c r="L2322" s="24">
        <f>'EPA Data'!D2323/SUM('EPA Data'!D:D)</f>
        <v>2.2844793663869903E-4</v>
      </c>
      <c r="M2322" s="24">
        <f>'EPA Data'!E2323/SUM('EPA Data'!E:E)</f>
        <v>3.3134282286909056E-4</v>
      </c>
      <c r="N2322" s="24">
        <f>'EPA Data'!F2323/SUM('EPA Data'!F:F)</f>
        <v>3.7226435511823508E-4</v>
      </c>
      <c r="O2322" s="24">
        <f>'EPA Data'!G2323/SUM('EPA Data'!G:G)</f>
        <v>2.1295268163226813E-4</v>
      </c>
      <c r="P2322" s="24">
        <f>'EPA Data'!H2323/SUM('EPA Data'!H:H)</f>
        <v>2.7089876434634885E-4</v>
      </c>
      <c r="Q2322" s="24">
        <f>'EPA Data'!I2323/SUM('EPA Data'!I:I)</f>
        <v>1.597431926833221E-4</v>
      </c>
      <c r="R2322" s="24">
        <f>'EPA Data'!J2323/SUM('EPA Data'!J:J)</f>
        <v>4.2120582384090258E-4</v>
      </c>
      <c r="S2322" s="24">
        <f>'EPA Data'!K2323/SUM('EPA Data'!K:K)</f>
        <v>2.8180064483529732E-4</v>
      </c>
      <c r="T2322" s="24">
        <f>'EPA Data'!L2323/SUM('EPA Data'!L:L)</f>
        <v>3.44491019908783E-4</v>
      </c>
      <c r="U2322" s="24">
        <f>'EPA Data'!M2323/SUM('EPA Data'!M:M)</f>
        <v>2.3536917909994611E-4</v>
      </c>
      <c r="V2322" s="24">
        <f>'EPA Data'!N2323/SUM('EPA Data'!N:N)</f>
        <v>1.7953345460291977E-4</v>
      </c>
      <c r="W2322" s="24">
        <f>'EPA Data'!O2323/SUM('EPA Data'!O:O)</f>
        <v>2.7041106327639288E-4</v>
      </c>
      <c r="X2322" s="24">
        <f>'EPA Data'!P2323/SUM('EPA Data'!P:P)</f>
        <v>3.3390438907516021E-4</v>
      </c>
    </row>
    <row r="2323" spans="1:24" x14ac:dyDescent="0.25">
      <c r="A2323" s="16" t="s">
        <v>3768</v>
      </c>
      <c r="B2323" s="16" t="s">
        <v>3705</v>
      </c>
      <c r="C2323" s="21" t="s">
        <v>1163</v>
      </c>
      <c r="D2323" s="17">
        <f>SUMIFS('Census Data'!G:G,'Census Data'!$A:$A,$A2323)/SUMIFS('Census Data'!$F:$F,'Census Data'!$A:$A,$A2323)</f>
        <v>0.48220483501259143</v>
      </c>
      <c r="E2323" s="19">
        <f>SUMIFS('Census Data'!H:H,'Census Data'!$A:$A,$A2323)/SUMIFS('Census Data'!$F:$F,'Census Data'!$A:$A,$A2323)</f>
        <v>0.51779516498740852</v>
      </c>
      <c r="F2323" s="17">
        <f>SUM(SUMIFS('Census Data'!I:I,'Census Data'!$A:$A,$A2323),SUMIFS('Census Data'!J:J,'Census Data'!$A:$A,$A2323))/SUMIFS('Census Data'!$F:$F,'Census Data'!$A:$A,$A2323)</f>
        <v>0.45370515130159539</v>
      </c>
      <c r="G2323" s="17">
        <f>SUM(SUMIFS('Census Data'!K:K,'Census Data'!$A:$A,$A2323),SUMIFS('Census Data'!L:L,'Census Data'!$A:$A,$A2323))/SUMIFS('Census Data'!$F:$F,'Census Data'!$A:$A,$A2323)</f>
        <v>0.48713076565991353</v>
      </c>
      <c r="H2323" s="17">
        <f>SUM(SUMIFS('Census Data'!O:O,'Census Data'!$A:$A,$A2323),SUMIFS('Census Data'!P:P,'Census Data'!$A:$A,$A2323))/SUMIFS('Census Data'!$F:$F,'Census Data'!$A:$A,$A2323)</f>
        <v>3.0005363684249768E-2</v>
      </c>
      <c r="I2323" s="19">
        <f t="shared" si="72"/>
        <v>2.9158719354241303E-2</v>
      </c>
      <c r="J2323" s="17">
        <f>SUM(SUMIFS('Census Data'!W:W,'Census Data'!$A:$A,$A2323),SUMIFS('Census Data'!X:X,'Census Data'!$A:$A,$A2323))/SUMIFS('Census Data'!$F:$F,'Census Data'!$A:$A,$A2323)</f>
        <v>5.346847572752484E-2</v>
      </c>
      <c r="K2323" s="19">
        <f t="shared" si="73"/>
        <v>0.94653152427247511</v>
      </c>
      <c r="L2323" s="24">
        <f>'EPA Data'!D2324/SUM('EPA Data'!D:D)</f>
        <v>7.7010486663167677E-4</v>
      </c>
      <c r="M2323" s="24">
        <f>'EPA Data'!E2324/SUM('EPA Data'!E:E)</f>
        <v>1.0253824233171635E-3</v>
      </c>
      <c r="N2323" s="24">
        <f>'EPA Data'!F2324/SUM('EPA Data'!F:F)</f>
        <v>1.0920669901732941E-3</v>
      </c>
      <c r="O2323" s="24">
        <f>'EPA Data'!G2324/SUM('EPA Data'!G:G)</f>
        <v>7.7454866757947956E-4</v>
      </c>
      <c r="P2323" s="24">
        <f>'EPA Data'!H2324/SUM('EPA Data'!H:H)</f>
        <v>8.0428217950599321E-4</v>
      </c>
      <c r="Q2323" s="24">
        <f>'EPA Data'!I2324/SUM('EPA Data'!I:I)</f>
        <v>5.9480476199324822E-4</v>
      </c>
      <c r="R2323" s="24">
        <f>'EPA Data'!J2324/SUM('EPA Data'!J:J)</f>
        <v>9.9660015930508241E-4</v>
      </c>
      <c r="S2323" s="24">
        <f>'EPA Data'!K2324/SUM('EPA Data'!K:K)</f>
        <v>7.9804305108580108E-4</v>
      </c>
      <c r="T2323" s="24">
        <f>'EPA Data'!L2324/SUM('EPA Data'!L:L)</f>
        <v>1.1634359822525909E-3</v>
      </c>
      <c r="U2323" s="24">
        <f>'EPA Data'!M2324/SUM('EPA Data'!M:M)</f>
        <v>4.9257364226510953E-4</v>
      </c>
      <c r="V2323" s="24">
        <f>'EPA Data'!N2324/SUM('EPA Data'!N:N)</f>
        <v>4.8902913903066413E-4</v>
      </c>
      <c r="W2323" s="24">
        <f>'EPA Data'!O2324/SUM('EPA Data'!O:O)</f>
        <v>5.4365896766439699E-4</v>
      </c>
      <c r="X2323" s="24">
        <f>'EPA Data'!P2324/SUM('EPA Data'!P:P)</f>
        <v>8.7221361031129352E-4</v>
      </c>
    </row>
    <row r="2324" spans="1:24" x14ac:dyDescent="0.25">
      <c r="A2324" s="16" t="s">
        <v>3769</v>
      </c>
      <c r="B2324" s="16" t="s">
        <v>3705</v>
      </c>
      <c r="C2324" s="21" t="s">
        <v>3770</v>
      </c>
      <c r="D2324" s="17">
        <f>SUMIFS('Census Data'!G:G,'Census Data'!$A:$A,$A2324)/SUMIFS('Census Data'!$F:$F,'Census Data'!$A:$A,$A2324)</f>
        <v>0.50280857715039318</v>
      </c>
      <c r="E2324" s="19">
        <f>SUMIFS('Census Data'!H:H,'Census Data'!$A:$A,$A2324)/SUMIFS('Census Data'!$F:$F,'Census Data'!$A:$A,$A2324)</f>
        <v>0.49719142284960682</v>
      </c>
      <c r="F2324" s="17">
        <f>SUM(SUMIFS('Census Data'!I:I,'Census Data'!$A:$A,$A2324),SUMIFS('Census Data'!J:J,'Census Data'!$A:$A,$A2324))/SUMIFS('Census Data'!$F:$F,'Census Data'!$A:$A,$A2324)</f>
        <v>0.69789478825770523</v>
      </c>
      <c r="G2324" s="17">
        <f>SUM(SUMIFS('Census Data'!K:K,'Census Data'!$A:$A,$A2324),SUMIFS('Census Data'!L:L,'Census Data'!$A:$A,$A2324))/SUMIFS('Census Data'!$F:$F,'Census Data'!$A:$A,$A2324)</f>
        <v>0.260342890636448</v>
      </c>
      <c r="H2324" s="17">
        <f>SUM(SUMIFS('Census Data'!O:O,'Census Data'!$A:$A,$A2324),SUMIFS('Census Data'!P:P,'Census Data'!$A:$A,$A2324))/SUMIFS('Census Data'!$F:$F,'Census Data'!$A:$A,$A2324)</f>
        <v>3.6145166805060325E-3</v>
      </c>
      <c r="I2324" s="19">
        <f t="shared" si="72"/>
        <v>3.8147804425340714E-2</v>
      </c>
      <c r="J2324" s="17">
        <f>SUM(SUMIFS('Census Data'!W:W,'Census Data'!$A:$A,$A2324),SUMIFS('Census Data'!X:X,'Census Data'!$A:$A,$A2324))/SUMIFS('Census Data'!$F:$F,'Census Data'!$A:$A,$A2324)</f>
        <v>0.15850144092219021</v>
      </c>
      <c r="K2324" s="19">
        <f t="shared" si="73"/>
        <v>0.84149855907780979</v>
      </c>
      <c r="L2324" s="24">
        <f>'EPA Data'!D2325/SUM('EPA Data'!D:D)</f>
        <v>4.4361538641842139E-5</v>
      </c>
      <c r="M2324" s="24">
        <f>'EPA Data'!E2325/SUM('EPA Data'!E:E)</f>
        <v>6.0666444126382926E-5</v>
      </c>
      <c r="N2324" s="24">
        <f>'EPA Data'!F2325/SUM('EPA Data'!F:F)</f>
        <v>6.6914853908760517E-5</v>
      </c>
      <c r="O2324" s="24">
        <f>'EPA Data'!G2325/SUM('EPA Data'!G:G)</f>
        <v>3.3750197414863937E-5</v>
      </c>
      <c r="P2324" s="24">
        <f>'EPA Data'!H2325/SUM('EPA Data'!H:H)</f>
        <v>5.1258922022100592E-5</v>
      </c>
      <c r="Q2324" s="24">
        <f>'EPA Data'!I2325/SUM('EPA Data'!I:I)</f>
        <v>3.2932313139079915E-5</v>
      </c>
      <c r="R2324" s="24">
        <f>'EPA Data'!J2325/SUM('EPA Data'!J:J)</f>
        <v>6.5550423584479959E-5</v>
      </c>
      <c r="S2324" s="24">
        <f>'EPA Data'!K2325/SUM('EPA Data'!K:K)</f>
        <v>5.6272737569780831E-5</v>
      </c>
      <c r="T2324" s="24">
        <f>'EPA Data'!L2325/SUM('EPA Data'!L:L)</f>
        <v>6.9146538452863235E-5</v>
      </c>
      <c r="U2324" s="24">
        <f>'EPA Data'!M2325/SUM('EPA Data'!M:M)</f>
        <v>3.1384602759554681E-5</v>
      </c>
      <c r="V2324" s="24">
        <f>'EPA Data'!N2325/SUM('EPA Data'!N:N)</f>
        <v>3.0741536304047263E-5</v>
      </c>
      <c r="W2324" s="24">
        <f>'EPA Data'!O2325/SUM('EPA Data'!O:O)</f>
        <v>3.746462499192645E-5</v>
      </c>
      <c r="X2324" s="24">
        <f>'EPA Data'!P2325/SUM('EPA Data'!P:P)</f>
        <v>7.0295823595350167E-5</v>
      </c>
    </row>
    <row r="2325" spans="1:24" x14ac:dyDescent="0.25">
      <c r="A2325" s="16" t="s">
        <v>3771</v>
      </c>
      <c r="B2325" s="16" t="s">
        <v>3705</v>
      </c>
      <c r="C2325" s="21" t="s">
        <v>3772</v>
      </c>
      <c r="D2325" s="17">
        <f>SUMIFS('Census Data'!G:G,'Census Data'!$A:$A,$A2325)/SUMIFS('Census Data'!$F:$F,'Census Data'!$A:$A,$A2325)</f>
        <v>0.4855105774192035</v>
      </c>
      <c r="E2325" s="19">
        <f>SUMIFS('Census Data'!H:H,'Census Data'!$A:$A,$A2325)/SUMIFS('Census Data'!$F:$F,'Census Data'!$A:$A,$A2325)</f>
        <v>0.51448942258079644</v>
      </c>
      <c r="F2325" s="17">
        <f>SUM(SUMIFS('Census Data'!I:I,'Census Data'!$A:$A,$A2325),SUMIFS('Census Data'!J:J,'Census Data'!$A:$A,$A2325))/SUMIFS('Census Data'!$F:$F,'Census Data'!$A:$A,$A2325)</f>
        <v>0.74008161733664801</v>
      </c>
      <c r="G2325" s="17">
        <f>SUM(SUMIFS('Census Data'!K:K,'Census Data'!$A:$A,$A2325),SUMIFS('Census Data'!L:L,'Census Data'!$A:$A,$A2325))/SUMIFS('Census Data'!$F:$F,'Census Data'!$A:$A,$A2325)</f>
        <v>0.20911549947621058</v>
      </c>
      <c r="H2325" s="17">
        <f>SUM(SUMIFS('Census Data'!O:O,'Census Data'!$A:$A,$A2325),SUMIFS('Census Data'!P:P,'Census Data'!$A:$A,$A2325))/SUMIFS('Census Data'!$F:$F,'Census Data'!$A:$A,$A2325)</f>
        <v>2.5851744140594463E-2</v>
      </c>
      <c r="I2325" s="19">
        <f t="shared" si="72"/>
        <v>2.4951139046547E-2</v>
      </c>
      <c r="J2325" s="17">
        <f>SUM(SUMIFS('Census Data'!W:W,'Census Data'!$A:$A,$A2325),SUMIFS('Census Data'!X:X,'Census Data'!$A:$A,$A2325))/SUMIFS('Census Data'!$F:$F,'Census Data'!$A:$A,$A2325)</f>
        <v>7.2873962193348657E-2</v>
      </c>
      <c r="K2325" s="19">
        <f t="shared" si="73"/>
        <v>0.92712603780665137</v>
      </c>
      <c r="L2325" s="24">
        <f>'EPA Data'!D2326/SUM('EPA Data'!D:D)</f>
        <v>6.8072051273945907E-4</v>
      </c>
      <c r="M2325" s="24">
        <f>'EPA Data'!E2326/SUM('EPA Data'!E:E)</f>
        <v>8.2944144074988818E-4</v>
      </c>
      <c r="N2325" s="24">
        <f>'EPA Data'!F2326/SUM('EPA Data'!F:F)</f>
        <v>8.782101789010894E-4</v>
      </c>
      <c r="O2325" s="24">
        <f>'EPA Data'!G2326/SUM('EPA Data'!G:G)</f>
        <v>7.6924423000770134E-4</v>
      </c>
      <c r="P2325" s="24">
        <f>'EPA Data'!H2326/SUM('EPA Data'!H:H)</f>
        <v>9.1823075648057666E-4</v>
      </c>
      <c r="Q2325" s="24">
        <f>'EPA Data'!I2326/SUM('EPA Data'!I:I)</f>
        <v>7.3141682597545235E-4</v>
      </c>
      <c r="R2325" s="24">
        <f>'EPA Data'!J2326/SUM('EPA Data'!J:J)</f>
        <v>2.0673569078335278E-3</v>
      </c>
      <c r="S2325" s="24">
        <f>'EPA Data'!K2326/SUM('EPA Data'!K:K)</f>
        <v>9.6551022153069336E-4</v>
      </c>
      <c r="T2325" s="24">
        <f>'EPA Data'!L2326/SUM('EPA Data'!L:L)</f>
        <v>9.5655416261328425E-4</v>
      </c>
      <c r="U2325" s="24">
        <f>'EPA Data'!M2326/SUM('EPA Data'!M:M)</f>
        <v>7.0421317991384649E-4</v>
      </c>
      <c r="V2325" s="24">
        <f>'EPA Data'!N2326/SUM('EPA Data'!N:N)</f>
        <v>5.5474260123289127E-4</v>
      </c>
      <c r="W2325" s="24">
        <f>'EPA Data'!O2326/SUM('EPA Data'!O:O)</f>
        <v>8.0872109535281721E-4</v>
      </c>
      <c r="X2325" s="24">
        <f>'EPA Data'!P2326/SUM('EPA Data'!P:P)</f>
        <v>8.825885110490836E-4</v>
      </c>
    </row>
    <row r="2326" spans="1:24" x14ac:dyDescent="0.25">
      <c r="A2326" s="16" t="s">
        <v>3773</v>
      </c>
      <c r="B2326" s="16" t="s">
        <v>3705</v>
      </c>
      <c r="C2326" s="21" t="s">
        <v>141</v>
      </c>
      <c r="D2326" s="17">
        <f>SUMIFS('Census Data'!G:G,'Census Data'!$A:$A,$A2326)/SUMIFS('Census Data'!$F:$F,'Census Data'!$A:$A,$A2326)</f>
        <v>0.4811049371726277</v>
      </c>
      <c r="E2326" s="19">
        <f>SUMIFS('Census Data'!H:H,'Census Data'!$A:$A,$A2326)/SUMIFS('Census Data'!$F:$F,'Census Data'!$A:$A,$A2326)</f>
        <v>0.5188950628273723</v>
      </c>
      <c r="F2326" s="17">
        <f>SUM(SUMIFS('Census Data'!I:I,'Census Data'!$A:$A,$A2326),SUMIFS('Census Data'!J:J,'Census Data'!$A:$A,$A2326))/SUMIFS('Census Data'!$F:$F,'Census Data'!$A:$A,$A2326)</f>
        <v>0.47894041472624882</v>
      </c>
      <c r="G2326" s="17">
        <f>SUM(SUMIFS('Census Data'!K:K,'Census Data'!$A:$A,$A2326),SUMIFS('Census Data'!L:L,'Census Data'!$A:$A,$A2326))/SUMIFS('Census Data'!$F:$F,'Census Data'!$A:$A,$A2326)</f>
        <v>0.4785937163257466</v>
      </c>
      <c r="H2326" s="17">
        <f>SUM(SUMIFS('Census Data'!O:O,'Census Data'!$A:$A,$A2326),SUMIFS('Census Data'!P:P,'Census Data'!$A:$A,$A2326))/SUMIFS('Census Data'!$F:$F,'Census Data'!$A:$A,$A2326)</f>
        <v>1.4505111458850648E-2</v>
      </c>
      <c r="I2326" s="19">
        <f t="shared" si="72"/>
        <v>2.7960757489153942E-2</v>
      </c>
      <c r="J2326" s="17">
        <f>SUM(SUMIFS('Census Data'!W:W,'Census Data'!$A:$A,$A2326),SUMIFS('Census Data'!X:X,'Census Data'!$A:$A,$A2326))/SUMIFS('Census Data'!$F:$F,'Census Data'!$A:$A,$A2326)</f>
        <v>4.1875544644446733E-2</v>
      </c>
      <c r="K2326" s="19">
        <f t="shared" si="73"/>
        <v>0.95812445535555324</v>
      </c>
      <c r="L2326" s="24">
        <f>'EPA Data'!D2327/SUM('EPA Data'!D:D)</f>
        <v>2.463852959388843E-4</v>
      </c>
      <c r="M2326" s="24">
        <f>'EPA Data'!E2327/SUM('EPA Data'!E:E)</f>
        <v>3.2730174766225107E-4</v>
      </c>
      <c r="N2326" s="24">
        <f>'EPA Data'!F2327/SUM('EPA Data'!F:F)</f>
        <v>3.6402756209389731E-4</v>
      </c>
      <c r="O2326" s="24">
        <f>'EPA Data'!G2327/SUM('EPA Data'!G:G)</f>
        <v>2.0741593238816951E-4</v>
      </c>
      <c r="P2326" s="24">
        <f>'EPA Data'!H2327/SUM('EPA Data'!H:H)</f>
        <v>2.6599939526551173E-4</v>
      </c>
      <c r="Q2326" s="24">
        <f>'EPA Data'!I2327/SUM('EPA Data'!I:I)</f>
        <v>2.1831992310387561E-4</v>
      </c>
      <c r="R2326" s="24">
        <f>'EPA Data'!J2327/SUM('EPA Data'!J:J)</f>
        <v>3.2661721754119862E-4</v>
      </c>
      <c r="S2326" s="24">
        <f>'EPA Data'!K2327/SUM('EPA Data'!K:K)</f>
        <v>2.9571059620978648E-4</v>
      </c>
      <c r="T2326" s="24">
        <f>'EPA Data'!L2327/SUM('EPA Data'!L:L)</f>
        <v>3.6003137604295223E-4</v>
      </c>
      <c r="U2326" s="24">
        <f>'EPA Data'!M2327/SUM('EPA Data'!M:M)</f>
        <v>1.5568925930234143E-4</v>
      </c>
      <c r="V2326" s="24">
        <f>'EPA Data'!N2327/SUM('EPA Data'!N:N)</f>
        <v>1.6037268189075538E-4</v>
      </c>
      <c r="W2326" s="24">
        <f>'EPA Data'!O2327/SUM('EPA Data'!O:O)</f>
        <v>2.135695636621164E-4</v>
      </c>
      <c r="X2326" s="24">
        <f>'EPA Data'!P2327/SUM('EPA Data'!P:P)</f>
        <v>3.4321997006090169E-4</v>
      </c>
    </row>
    <row r="2327" spans="1:24" x14ac:dyDescent="0.25">
      <c r="A2327" s="16" t="s">
        <v>3774</v>
      </c>
      <c r="B2327" s="16" t="s">
        <v>3705</v>
      </c>
      <c r="C2327" s="21" t="s">
        <v>309</v>
      </c>
      <c r="D2327" s="17">
        <f>SUMIFS('Census Data'!G:G,'Census Data'!$A:$A,$A2327)/SUMIFS('Census Data'!$F:$F,'Census Data'!$A:$A,$A2327)</f>
        <v>0.47345877873773612</v>
      </c>
      <c r="E2327" s="19">
        <f>SUMIFS('Census Data'!H:H,'Census Data'!$A:$A,$A2327)/SUMIFS('Census Data'!$F:$F,'Census Data'!$A:$A,$A2327)</f>
        <v>0.52654122126226388</v>
      </c>
      <c r="F2327" s="17">
        <f>SUM(SUMIFS('Census Data'!I:I,'Census Data'!$A:$A,$A2327),SUMIFS('Census Data'!J:J,'Census Data'!$A:$A,$A2327))/SUMIFS('Census Data'!$F:$F,'Census Data'!$A:$A,$A2327)</f>
        <v>0.65375604041587343</v>
      </c>
      <c r="G2327" s="17">
        <f>SUM(SUMIFS('Census Data'!K:K,'Census Data'!$A:$A,$A2327),SUMIFS('Census Data'!L:L,'Census Data'!$A:$A,$A2327))/SUMIFS('Census Data'!$F:$F,'Census Data'!$A:$A,$A2327)</f>
        <v>0.31999560697027385</v>
      </c>
      <c r="H2327" s="17">
        <f>SUM(SUMIFS('Census Data'!O:O,'Census Data'!$A:$A,$A2327),SUMIFS('Census Data'!P:P,'Census Data'!$A:$A,$A2327))/SUMIFS('Census Data'!$F:$F,'Census Data'!$A:$A,$A2327)</f>
        <v>3.77068384829404E-3</v>
      </c>
      <c r="I2327" s="19">
        <f t="shared" si="72"/>
        <v>2.2477668765558678E-2</v>
      </c>
      <c r="J2327" s="17">
        <f>SUM(SUMIFS('Census Data'!W:W,'Census Data'!$A:$A,$A2327),SUMIFS('Census Data'!X:X,'Census Data'!$A:$A,$A2327))/SUMIFS('Census Data'!$F:$F,'Census Data'!$A:$A,$A2327)</f>
        <v>1.7608727485722654E-2</v>
      </c>
      <c r="K2327" s="19">
        <f t="shared" si="73"/>
        <v>0.98239127251427738</v>
      </c>
      <c r="L2327" s="24">
        <f>'EPA Data'!D2328/SUM('EPA Data'!D:D)</f>
        <v>8.5743259578972651E-5</v>
      </c>
      <c r="M2327" s="24">
        <f>'EPA Data'!E2328/SUM('EPA Data'!E:E)</f>
        <v>1.0236129317973073E-4</v>
      </c>
      <c r="N2327" s="24">
        <f>'EPA Data'!F2328/SUM('EPA Data'!F:F)</f>
        <v>1.1052676650907284E-4</v>
      </c>
      <c r="O2327" s="24">
        <f>'EPA Data'!G2328/SUM('EPA Data'!G:G)</f>
        <v>7.0527423803526599E-5</v>
      </c>
      <c r="P2327" s="24">
        <f>'EPA Data'!H2328/SUM('EPA Data'!H:H)</f>
        <v>9.8370863163921545E-5</v>
      </c>
      <c r="Q2327" s="24">
        <f>'EPA Data'!I2328/SUM('EPA Data'!I:I)</f>
        <v>7.558864665844948E-5</v>
      </c>
      <c r="R2327" s="24">
        <f>'EPA Data'!J2328/SUM('EPA Data'!J:J)</f>
        <v>1.5605912265104332E-4</v>
      </c>
      <c r="S2327" s="24">
        <f>'EPA Data'!K2328/SUM('EPA Data'!K:K)</f>
        <v>1.0658742998055885E-4</v>
      </c>
      <c r="T2327" s="24">
        <f>'EPA Data'!L2328/SUM('EPA Data'!L:L)</f>
        <v>1.4070753263880723E-4</v>
      </c>
      <c r="U2327" s="24">
        <f>'EPA Data'!M2328/SUM('EPA Data'!M:M)</f>
        <v>6.6801006046079042E-5</v>
      </c>
      <c r="V2327" s="24">
        <f>'EPA Data'!N2328/SUM('EPA Data'!N:N)</f>
        <v>6.3217723012721634E-5</v>
      </c>
      <c r="W2327" s="24">
        <f>'EPA Data'!O2328/SUM('EPA Data'!O:O)</f>
        <v>8.0542042455068543E-5</v>
      </c>
      <c r="X2327" s="24">
        <f>'EPA Data'!P2328/SUM('EPA Data'!P:P)</f>
        <v>1.1083703062439936E-4</v>
      </c>
    </row>
    <row r="2328" spans="1:24" x14ac:dyDescent="0.25">
      <c r="A2328" s="16" t="s">
        <v>3775</v>
      </c>
      <c r="B2328" s="16" t="s">
        <v>3705</v>
      </c>
      <c r="C2328" s="21" t="s">
        <v>3776</v>
      </c>
      <c r="D2328" s="17">
        <f>SUMIFS('Census Data'!G:G,'Census Data'!$A:$A,$A2328)/SUMIFS('Census Data'!$F:$F,'Census Data'!$A:$A,$A2328)</f>
        <v>0.474809009483667</v>
      </c>
      <c r="E2328" s="19">
        <f>SUMIFS('Census Data'!H:H,'Census Data'!$A:$A,$A2328)/SUMIFS('Census Data'!$F:$F,'Census Data'!$A:$A,$A2328)</f>
        <v>0.525190990516333</v>
      </c>
      <c r="F2328" s="17">
        <f>SUM(SUMIFS('Census Data'!I:I,'Census Data'!$A:$A,$A2328),SUMIFS('Census Data'!J:J,'Census Data'!$A:$A,$A2328))/SUMIFS('Census Data'!$F:$F,'Census Data'!$A:$A,$A2328)</f>
        <v>0.32955742887249739</v>
      </c>
      <c r="G2328" s="17">
        <f>SUM(SUMIFS('Census Data'!K:K,'Census Data'!$A:$A,$A2328),SUMIFS('Census Data'!L:L,'Census Data'!$A:$A,$A2328))/SUMIFS('Census Data'!$F:$F,'Census Data'!$A:$A,$A2328)</f>
        <v>0.64515279241306633</v>
      </c>
      <c r="H2328" s="17">
        <f>SUM(SUMIFS('Census Data'!O:O,'Census Data'!$A:$A,$A2328),SUMIFS('Census Data'!P:P,'Census Data'!$A:$A,$A2328))/SUMIFS('Census Data'!$F:$F,'Census Data'!$A:$A,$A2328)</f>
        <v>8.660432033719705E-3</v>
      </c>
      <c r="I2328" s="19">
        <f t="shared" si="72"/>
        <v>1.6629346680716584E-2</v>
      </c>
      <c r="J2328" s="17">
        <f>SUM(SUMIFS('Census Data'!W:W,'Census Data'!$A:$A,$A2328),SUMIFS('Census Data'!X:X,'Census Data'!$A:$A,$A2328))/SUMIFS('Census Data'!$F:$F,'Census Data'!$A:$A,$A2328)</f>
        <v>2.2556638566912538E-2</v>
      </c>
      <c r="K2328" s="19">
        <f t="shared" si="73"/>
        <v>0.97744336143308741</v>
      </c>
      <c r="L2328" s="24">
        <f>'EPA Data'!D2329/SUM('EPA Data'!D:D)</f>
        <v>1.0704974045489129E-4</v>
      </c>
      <c r="M2328" s="24">
        <f>'EPA Data'!E2329/SUM('EPA Data'!E:E)</f>
        <v>1.359976946112782E-4</v>
      </c>
      <c r="N2328" s="24">
        <f>'EPA Data'!F2329/SUM('EPA Data'!F:F)</f>
        <v>1.5599273506898719E-4</v>
      </c>
      <c r="O2328" s="24">
        <f>'EPA Data'!G2329/SUM('EPA Data'!G:G)</f>
        <v>5.86595236738323E-5</v>
      </c>
      <c r="P2328" s="24">
        <f>'EPA Data'!H2329/SUM('EPA Data'!H:H)</f>
        <v>9.4971786088365837E-5</v>
      </c>
      <c r="Q2328" s="24">
        <f>'EPA Data'!I2329/SUM('EPA Data'!I:I)</f>
        <v>6.94327645021498E-5</v>
      </c>
      <c r="R2328" s="24">
        <f>'EPA Data'!J2329/SUM('EPA Data'!J:J)</f>
        <v>9.7307686833244503E-5</v>
      </c>
      <c r="S2328" s="24">
        <f>'EPA Data'!K2329/SUM('EPA Data'!K:K)</f>
        <v>1.0870873466871252E-4</v>
      </c>
      <c r="T2328" s="24">
        <f>'EPA Data'!L2329/SUM('EPA Data'!L:L)</f>
        <v>1.4280498431444545E-4</v>
      </c>
      <c r="U2328" s="24">
        <f>'EPA Data'!M2329/SUM('EPA Data'!M:M)</f>
        <v>5.1892894205375589E-5</v>
      </c>
      <c r="V2328" s="24">
        <f>'EPA Data'!N2329/SUM('EPA Data'!N:N)</f>
        <v>5.9548153830463111E-5</v>
      </c>
      <c r="W2328" s="24">
        <f>'EPA Data'!O2329/SUM('EPA Data'!O:O)</f>
        <v>8.4297176485455423E-5</v>
      </c>
      <c r="X2328" s="24">
        <f>'EPA Data'!P2329/SUM('EPA Data'!P:P)</f>
        <v>1.2768842219974586E-4</v>
      </c>
    </row>
    <row r="2329" spans="1:24" x14ac:dyDescent="0.25">
      <c r="A2329" s="16" t="s">
        <v>3777</v>
      </c>
      <c r="B2329" s="16" t="s">
        <v>3705</v>
      </c>
      <c r="C2329" s="21" t="s">
        <v>1963</v>
      </c>
      <c r="D2329" s="17">
        <f>SUMIFS('Census Data'!G:G,'Census Data'!$A:$A,$A2329)/SUMIFS('Census Data'!$F:$F,'Census Data'!$A:$A,$A2329)</f>
        <v>0.48241683542186425</v>
      </c>
      <c r="E2329" s="19">
        <f>SUMIFS('Census Data'!H:H,'Census Data'!$A:$A,$A2329)/SUMIFS('Census Data'!$F:$F,'Census Data'!$A:$A,$A2329)</f>
        <v>0.51758316457813569</v>
      </c>
      <c r="F2329" s="17">
        <f>SUM(SUMIFS('Census Data'!I:I,'Census Data'!$A:$A,$A2329),SUMIFS('Census Data'!J:J,'Census Data'!$A:$A,$A2329))/SUMIFS('Census Data'!$F:$F,'Census Data'!$A:$A,$A2329)</f>
        <v>0.74756120564170281</v>
      </c>
      <c r="G2329" s="17">
        <f>SUM(SUMIFS('Census Data'!K:K,'Census Data'!$A:$A,$A2329),SUMIFS('Census Data'!L:L,'Census Data'!$A:$A,$A2329))/SUMIFS('Census Data'!$F:$F,'Census Data'!$A:$A,$A2329)</f>
        <v>0.19328134842817435</v>
      </c>
      <c r="H2329" s="17">
        <f>SUM(SUMIFS('Census Data'!O:O,'Census Data'!$A:$A,$A2329),SUMIFS('Census Data'!P:P,'Census Data'!$A:$A,$A2329))/SUMIFS('Census Data'!$F:$F,'Census Data'!$A:$A,$A2329)</f>
        <v>2.7806348517148968E-2</v>
      </c>
      <c r="I2329" s="19">
        <f t="shared" si="72"/>
        <v>3.1351097412973927E-2</v>
      </c>
      <c r="J2329" s="17">
        <f>SUM(SUMIFS('Census Data'!W:W,'Census Data'!$A:$A,$A2329),SUMIFS('Census Data'!X:X,'Census Data'!$A:$A,$A2329))/SUMIFS('Census Data'!$F:$F,'Census Data'!$A:$A,$A2329)</f>
        <v>5.9228625626826202E-2</v>
      </c>
      <c r="K2329" s="19">
        <f t="shared" si="73"/>
        <v>0.94077137437317382</v>
      </c>
      <c r="L2329" s="24">
        <f>'EPA Data'!D2330/SUM('EPA Data'!D:D)</f>
        <v>5.2472199048023528E-4</v>
      </c>
      <c r="M2329" s="24">
        <f>'EPA Data'!E2330/SUM('EPA Data'!E:E)</f>
        <v>7.1645718849119334E-4</v>
      </c>
      <c r="N2329" s="24">
        <f>'EPA Data'!F2330/SUM('EPA Data'!F:F)</f>
        <v>7.5876293542977776E-4</v>
      </c>
      <c r="O2329" s="24">
        <f>'EPA Data'!G2330/SUM('EPA Data'!G:G)</f>
        <v>7.0290508163930424E-4</v>
      </c>
      <c r="P2329" s="24">
        <f>'EPA Data'!H2330/SUM('EPA Data'!H:H)</f>
        <v>7.8665271535442141E-4</v>
      </c>
      <c r="Q2329" s="24">
        <f>'EPA Data'!I2330/SUM('EPA Data'!I:I)</f>
        <v>7.3762993412441417E-4</v>
      </c>
      <c r="R2329" s="24">
        <f>'EPA Data'!J2330/SUM('EPA Data'!J:J)</f>
        <v>1.1227185741681243E-3</v>
      </c>
      <c r="S2329" s="24">
        <f>'EPA Data'!K2330/SUM('EPA Data'!K:K)</f>
        <v>8.3592307101152557E-4</v>
      </c>
      <c r="T2329" s="24">
        <f>'EPA Data'!L2330/SUM('EPA Data'!L:L)</f>
        <v>1.6068473843457505E-3</v>
      </c>
      <c r="U2329" s="24">
        <f>'EPA Data'!M2330/SUM('EPA Data'!M:M)</f>
        <v>5.048234250188303E-4</v>
      </c>
      <c r="V2329" s="24">
        <f>'EPA Data'!N2330/SUM('EPA Data'!N:N)</f>
        <v>5.3626266242161292E-4</v>
      </c>
      <c r="W2329" s="24">
        <f>'EPA Data'!O2330/SUM('EPA Data'!O:O)</f>
        <v>6.4164784733182554E-4</v>
      </c>
      <c r="X2329" s="24">
        <f>'EPA Data'!P2330/SUM('EPA Data'!P:P)</f>
        <v>7.1142897726879698E-4</v>
      </c>
    </row>
    <row r="2330" spans="1:24" x14ac:dyDescent="0.25">
      <c r="A2330" s="16" t="s">
        <v>3778</v>
      </c>
      <c r="B2330" s="16" t="s">
        <v>3779</v>
      </c>
      <c r="C2330" s="21" t="s">
        <v>3780</v>
      </c>
      <c r="D2330" s="17">
        <f>SUMIFS('Census Data'!G:G,'Census Data'!$A:$A,$A2330)/SUMIFS('Census Data'!$F:$F,'Census Data'!$A:$A,$A2330)</f>
        <v>0.52926208651399487</v>
      </c>
      <c r="E2330" s="19">
        <f>SUMIFS('Census Data'!H:H,'Census Data'!$A:$A,$A2330)/SUMIFS('Census Data'!$F:$F,'Census Data'!$A:$A,$A2330)</f>
        <v>0.47073791348600508</v>
      </c>
      <c r="F2330" s="17">
        <f>SUM(SUMIFS('Census Data'!I:I,'Census Data'!$A:$A,$A2330),SUMIFS('Census Data'!J:J,'Census Data'!$A:$A,$A2330))/SUMIFS('Census Data'!$F:$F,'Census Data'!$A:$A,$A2330)</f>
        <v>0.94220283533260629</v>
      </c>
      <c r="G2330" s="17">
        <f>SUM(SUMIFS('Census Data'!K:K,'Census Data'!$A:$A,$A2330),SUMIFS('Census Data'!L:L,'Census Data'!$A:$A,$A2330))/SUMIFS('Census Data'!$F:$F,'Census Data'!$A:$A,$A2330)</f>
        <v>6.5430752453653216E-3</v>
      </c>
      <c r="H2330" s="17">
        <f>SUM(SUMIFS('Census Data'!O:O,'Census Data'!$A:$A,$A2330),SUMIFS('Census Data'!P:P,'Census Data'!$A:$A,$A2330))/SUMIFS('Census Data'!$F:$F,'Census Data'!$A:$A,$A2330)</f>
        <v>6.9065794256633955E-3</v>
      </c>
      <c r="I2330" s="19">
        <f t="shared" si="72"/>
        <v>4.4347509996364942E-2</v>
      </c>
      <c r="J2330" s="17">
        <f>SUM(SUMIFS('Census Data'!W:W,'Census Data'!$A:$A,$A2330),SUMIFS('Census Data'!X:X,'Census Data'!$A:$A,$A2330))/SUMIFS('Census Data'!$F:$F,'Census Data'!$A:$A,$A2330)</f>
        <v>7.1610323518720459E-2</v>
      </c>
      <c r="K2330" s="19">
        <f t="shared" si="73"/>
        <v>0.92838967648127957</v>
      </c>
      <c r="L2330" s="24">
        <f>'EPA Data'!D2331/SUM('EPA Data'!D:D)</f>
        <v>1.9928966875922263E-6</v>
      </c>
      <c r="M2330" s="24">
        <f>'EPA Data'!E2331/SUM('EPA Data'!E:E)</f>
        <v>7.5899723228462642E-6</v>
      </c>
      <c r="N2330" s="24">
        <f>'EPA Data'!F2331/SUM('EPA Data'!F:F)</f>
        <v>7.2938777079202669E-6</v>
      </c>
      <c r="O2330" s="24">
        <f>'EPA Data'!G2331/SUM('EPA Data'!G:G)</f>
        <v>1.7176190774984314E-6</v>
      </c>
      <c r="P2330" s="24">
        <f>'EPA Data'!H2331/SUM('EPA Data'!H:H)</f>
        <v>3.821317230526604E-6</v>
      </c>
      <c r="Q2330" s="24">
        <f>'EPA Data'!I2331/SUM('EPA Data'!I:I)</f>
        <v>1.2982087769056872E-6</v>
      </c>
      <c r="R2330" s="24">
        <f>'EPA Data'!J2331/SUM('EPA Data'!J:J)</f>
        <v>1.1574759283050774E-6</v>
      </c>
      <c r="S2330" s="24">
        <f>'EPA Data'!K2331/SUM('EPA Data'!K:K)</f>
        <v>7.0854551030706405E-6</v>
      </c>
      <c r="T2330" s="24">
        <f>'EPA Data'!L2331/SUM('EPA Data'!L:L)</f>
        <v>4.0360069505210133E-6</v>
      </c>
      <c r="U2330" s="24">
        <f>'EPA Data'!M2331/SUM('EPA Data'!M:M)</f>
        <v>2.0606128371583991E-6</v>
      </c>
      <c r="V2330" s="24">
        <f>'EPA Data'!N2331/SUM('EPA Data'!N:N)</f>
        <v>2.0000791346828962E-6</v>
      </c>
      <c r="W2330" s="24">
        <f>'EPA Data'!O2331/SUM('EPA Data'!O:O)</f>
        <v>1.8066580925291307E-6</v>
      </c>
      <c r="X2330" s="24">
        <f>'EPA Data'!P2331/SUM('EPA Data'!P:P)</f>
        <v>1.7613876928173386E-5</v>
      </c>
    </row>
    <row r="2331" spans="1:24" x14ac:dyDescent="0.25">
      <c r="A2331" s="16" t="s">
        <v>3781</v>
      </c>
      <c r="B2331" s="16" t="s">
        <v>3779</v>
      </c>
      <c r="C2331" s="21" t="s">
        <v>3782</v>
      </c>
      <c r="D2331" s="17">
        <f>SUMIFS('Census Data'!G:G,'Census Data'!$A:$A,$A2331)/SUMIFS('Census Data'!$F:$F,'Census Data'!$A:$A,$A2331)</f>
        <v>0.50647591177586304</v>
      </c>
      <c r="E2331" s="19">
        <f>SUMIFS('Census Data'!H:H,'Census Data'!$A:$A,$A2331)/SUMIFS('Census Data'!$F:$F,'Census Data'!$A:$A,$A2331)</f>
        <v>0.49352408822413701</v>
      </c>
      <c r="F2331" s="17">
        <f>SUM(SUMIFS('Census Data'!I:I,'Census Data'!$A:$A,$A2331),SUMIFS('Census Data'!J:J,'Census Data'!$A:$A,$A2331))/SUMIFS('Census Data'!$F:$F,'Census Data'!$A:$A,$A2331)</f>
        <v>0.84241044816560995</v>
      </c>
      <c r="G2331" s="17">
        <f>SUM(SUMIFS('Census Data'!K:K,'Census Data'!$A:$A,$A2331),SUMIFS('Census Data'!L:L,'Census Data'!$A:$A,$A2331))/SUMIFS('Census Data'!$F:$F,'Census Data'!$A:$A,$A2331)</f>
        <v>1.5336259686771799E-2</v>
      </c>
      <c r="H2331" s="17">
        <f>SUM(SUMIFS('Census Data'!O:O,'Census Data'!$A:$A,$A2331),SUMIFS('Census Data'!P:P,'Census Data'!$A:$A,$A2331))/SUMIFS('Census Data'!$F:$F,'Census Data'!$A:$A,$A2331)</f>
        <v>0.10085081016636861</v>
      </c>
      <c r="I2331" s="19">
        <f t="shared" si="72"/>
        <v>4.1402481981249628E-2</v>
      </c>
      <c r="J2331" s="17">
        <f>SUM(SUMIFS('Census Data'!W:W,'Census Data'!$A:$A,$A2331),SUMIFS('Census Data'!X:X,'Census Data'!$A:$A,$A2331))/SUMIFS('Census Data'!$F:$F,'Census Data'!$A:$A,$A2331)</f>
        <v>0.1072454343467187</v>
      </c>
      <c r="K2331" s="19">
        <f t="shared" si="73"/>
        <v>0.89275456565328126</v>
      </c>
      <c r="L2331" s="24">
        <f>'EPA Data'!D2332/SUM('EPA Data'!D:D)</f>
        <v>1.6112238730033223E-5</v>
      </c>
      <c r="M2331" s="24">
        <f>'EPA Data'!E2332/SUM('EPA Data'!E:E)</f>
        <v>5.8840605955151608E-5</v>
      </c>
      <c r="N2331" s="24">
        <f>'EPA Data'!F2332/SUM('EPA Data'!F:F)</f>
        <v>5.6983251125877275E-5</v>
      </c>
      <c r="O2331" s="24">
        <f>'EPA Data'!G2332/SUM('EPA Data'!G:G)</f>
        <v>1.4105367810383035E-5</v>
      </c>
      <c r="P2331" s="24">
        <f>'EPA Data'!H2332/SUM('EPA Data'!H:H)</f>
        <v>3.0150370162549112E-5</v>
      </c>
      <c r="Q2331" s="24">
        <f>'EPA Data'!I2332/SUM('EPA Data'!I:I)</f>
        <v>1.0076558167540001E-5</v>
      </c>
      <c r="R2331" s="24">
        <f>'EPA Data'!J2332/SUM('EPA Data'!J:J)</f>
        <v>9.2524141961127621E-6</v>
      </c>
      <c r="S2331" s="24">
        <f>'EPA Data'!K2332/SUM('EPA Data'!K:K)</f>
        <v>5.3484453398914087E-5</v>
      </c>
      <c r="T2331" s="24">
        <f>'EPA Data'!L2332/SUM('EPA Data'!L:L)</f>
        <v>3.1411787146905275E-5</v>
      </c>
      <c r="U2331" s="24">
        <f>'EPA Data'!M2332/SUM('EPA Data'!M:M)</f>
        <v>1.7441093357877443E-5</v>
      </c>
      <c r="V2331" s="24">
        <f>'EPA Data'!N2332/SUM('EPA Data'!N:N)</f>
        <v>1.6226533094039141E-5</v>
      </c>
      <c r="W2331" s="24">
        <f>'EPA Data'!O2332/SUM('EPA Data'!O:O)</f>
        <v>1.4632118460549717E-5</v>
      </c>
      <c r="X2331" s="24">
        <f>'EPA Data'!P2332/SUM('EPA Data'!P:P)</f>
        <v>1.3943820630134577E-4</v>
      </c>
    </row>
    <row r="2332" spans="1:24" x14ac:dyDescent="0.25">
      <c r="A2332" s="16" t="s">
        <v>3783</v>
      </c>
      <c r="B2332" s="16" t="s">
        <v>3779</v>
      </c>
      <c r="C2332" s="21" t="s">
        <v>3784</v>
      </c>
      <c r="D2332" s="17">
        <f>SUMIFS('Census Data'!G:G,'Census Data'!$A:$A,$A2332)/SUMIFS('Census Data'!$F:$F,'Census Data'!$A:$A,$A2332)</f>
        <v>0.49271916790490344</v>
      </c>
      <c r="E2332" s="19">
        <f>SUMIFS('Census Data'!H:H,'Census Data'!$A:$A,$A2332)/SUMIFS('Census Data'!$F:$F,'Census Data'!$A:$A,$A2332)</f>
        <v>0.50728083209509656</v>
      </c>
      <c r="F2332" s="17">
        <f>SUM(SUMIFS('Census Data'!I:I,'Census Data'!$A:$A,$A2332),SUMIFS('Census Data'!J:J,'Census Data'!$A:$A,$A2332))/SUMIFS('Census Data'!$F:$F,'Census Data'!$A:$A,$A2332)</f>
        <v>0.34294205052005944</v>
      </c>
      <c r="G2332" s="17">
        <f>SUM(SUMIFS('Census Data'!K:K,'Census Data'!$A:$A,$A2332),SUMIFS('Census Data'!L:L,'Census Data'!$A:$A,$A2332))/SUMIFS('Census Data'!$F:$F,'Census Data'!$A:$A,$A2332)</f>
        <v>6.5378900445765232E-3</v>
      </c>
      <c r="H2332" s="17">
        <f>SUM(SUMIFS('Census Data'!O:O,'Census Data'!$A:$A,$A2332),SUMIFS('Census Data'!P:P,'Census Data'!$A:$A,$A2332))/SUMIFS('Census Data'!$F:$F,'Census Data'!$A:$A,$A2332)</f>
        <v>5.6463595839524516E-3</v>
      </c>
      <c r="I2332" s="19">
        <f t="shared" si="72"/>
        <v>0.64487369985141163</v>
      </c>
      <c r="J2332" s="17">
        <f>SUM(SUMIFS('Census Data'!W:W,'Census Data'!$A:$A,$A2332),SUMIFS('Census Data'!X:X,'Census Data'!$A:$A,$A2332))/SUMIFS('Census Data'!$F:$F,'Census Data'!$A:$A,$A2332)</f>
        <v>6.1812778603268947E-2</v>
      </c>
      <c r="K2332" s="19">
        <f t="shared" si="73"/>
        <v>0.93818722139673105</v>
      </c>
      <c r="L2332" s="24">
        <f>'EPA Data'!D2333/SUM('EPA Data'!D:D)</f>
        <v>1.3113902933300912E-6</v>
      </c>
      <c r="M2332" s="24">
        <f>'EPA Data'!E2333/SUM('EPA Data'!E:E)</f>
        <v>4.9417090663536897E-6</v>
      </c>
      <c r="N2332" s="24">
        <f>'EPA Data'!F2333/SUM('EPA Data'!F:F)</f>
        <v>3.9137873695814864E-6</v>
      </c>
      <c r="O2332" s="24">
        <f>'EPA Data'!G2333/SUM('EPA Data'!G:G)</f>
        <v>9.8333216109087293E-7</v>
      </c>
      <c r="P2332" s="24">
        <f>'EPA Data'!H2333/SUM('EPA Data'!H:H)</f>
        <v>2.7054820539810079E-6</v>
      </c>
      <c r="Q2332" s="24">
        <f>'EPA Data'!I2333/SUM('EPA Data'!I:I)</f>
        <v>9.8775023525520371E-7</v>
      </c>
      <c r="R2332" s="24">
        <f>'EPA Data'!J2333/SUM('EPA Data'!J:J)</f>
        <v>8.4605285194941287E-7</v>
      </c>
      <c r="S2332" s="24">
        <f>'EPA Data'!K2333/SUM('EPA Data'!K:K)</f>
        <v>5.3731501635581086E-6</v>
      </c>
      <c r="T2332" s="24">
        <f>'EPA Data'!L2333/SUM('EPA Data'!L:L)</f>
        <v>2.6800088957825673E-6</v>
      </c>
      <c r="U2332" s="24">
        <f>'EPA Data'!M2333/SUM('EPA Data'!M:M)</f>
        <v>9.4022021777694635E-7</v>
      </c>
      <c r="V2332" s="24">
        <f>'EPA Data'!N2333/SUM('EPA Data'!N:N)</f>
        <v>1.3613949634609056E-6</v>
      </c>
      <c r="W2332" s="24">
        <f>'EPA Data'!O2333/SUM('EPA Data'!O:O)</f>
        <v>9.1737873966291441E-7</v>
      </c>
      <c r="X2332" s="24">
        <f>'EPA Data'!P2333/SUM('EPA Data'!P:P)</f>
        <v>1.4099752731684189E-5</v>
      </c>
    </row>
    <row r="2333" spans="1:24" x14ac:dyDescent="0.25">
      <c r="A2333" s="16" t="s">
        <v>3785</v>
      </c>
      <c r="B2333" s="16" t="s">
        <v>3779</v>
      </c>
      <c r="C2333" s="21" t="s">
        <v>3786</v>
      </c>
      <c r="D2333" s="17">
        <f>SUMIFS('Census Data'!G:G,'Census Data'!$A:$A,$A2333)/SUMIFS('Census Data'!$F:$F,'Census Data'!$A:$A,$A2333)</f>
        <v>0.59223300970873782</v>
      </c>
      <c r="E2333" s="19">
        <f>SUMIFS('Census Data'!H:H,'Census Data'!$A:$A,$A2333)/SUMIFS('Census Data'!$F:$F,'Census Data'!$A:$A,$A2333)</f>
        <v>0.40776699029126212</v>
      </c>
      <c r="F2333" s="17">
        <f>SUM(SUMIFS('Census Data'!I:I,'Census Data'!$A:$A,$A2333),SUMIFS('Census Data'!J:J,'Census Data'!$A:$A,$A2333))/SUMIFS('Census Data'!$F:$F,'Census Data'!$A:$A,$A2333)</f>
        <v>0.88595855673090851</v>
      </c>
      <c r="G2333" s="17">
        <f>SUM(SUMIFS('Census Data'!K:K,'Census Data'!$A:$A,$A2333),SUMIFS('Census Data'!L:L,'Census Data'!$A:$A,$A2333))/SUMIFS('Census Data'!$F:$F,'Census Data'!$A:$A,$A2333)</f>
        <v>1.3911027387335169E-2</v>
      </c>
      <c r="H2333" s="17">
        <f>SUM(SUMIFS('Census Data'!O:O,'Census Data'!$A:$A,$A2333),SUMIFS('Census Data'!P:P,'Census Data'!$A:$A,$A2333))/SUMIFS('Census Data'!$F:$F,'Census Data'!$A:$A,$A2333)</f>
        <v>2.608317635125344E-3</v>
      </c>
      <c r="I2333" s="19">
        <f t="shared" si="72"/>
        <v>9.7522098246630939E-2</v>
      </c>
      <c r="J2333" s="17">
        <f>SUM(SUMIFS('Census Data'!W:W,'Census Data'!$A:$A,$A2333),SUMIFS('Census Data'!X:X,'Census Data'!$A:$A,$A2333))/SUMIFS('Census Data'!$F:$F,'Census Data'!$A:$A,$A2333)</f>
        <v>3.1009998550934646E-2</v>
      </c>
      <c r="K2333" s="19">
        <f t="shared" si="73"/>
        <v>0.96899000144906533</v>
      </c>
      <c r="L2333" s="24">
        <f>'EPA Data'!D2334/SUM('EPA Data'!D:D)</f>
        <v>6.5423626615649382E-6</v>
      </c>
      <c r="M2333" s="24">
        <f>'EPA Data'!E2334/SUM('EPA Data'!E:E)</f>
        <v>2.3947709468101055E-5</v>
      </c>
      <c r="N2333" s="24">
        <f>'EPA Data'!F2334/SUM('EPA Data'!F:F)</f>
        <v>2.3594298546611784E-5</v>
      </c>
      <c r="O2333" s="24">
        <f>'EPA Data'!G2334/SUM('EPA Data'!G:G)</f>
        <v>5.6791759243890762E-6</v>
      </c>
      <c r="P2333" s="24">
        <f>'EPA Data'!H2334/SUM('EPA Data'!H:H)</f>
        <v>1.2314259838864891E-5</v>
      </c>
      <c r="Q2333" s="24">
        <f>'EPA Data'!I2334/SUM('EPA Data'!I:I)</f>
        <v>4.2564192991106837E-6</v>
      </c>
      <c r="R2333" s="24">
        <f>'EPA Data'!J2334/SUM('EPA Data'!J:J)</f>
        <v>3.9435137922313515E-6</v>
      </c>
      <c r="S2333" s="24">
        <f>'EPA Data'!K2334/SUM('EPA Data'!K:K)</f>
        <v>2.3395863190472471E-5</v>
      </c>
      <c r="T2333" s="24">
        <f>'EPA Data'!L2334/SUM('EPA Data'!L:L)</f>
        <v>1.3498358140595951E-5</v>
      </c>
      <c r="U2333" s="24">
        <f>'EPA Data'!M2334/SUM('EPA Data'!M:M)</f>
        <v>7.7975716720389782E-6</v>
      </c>
      <c r="V2333" s="24">
        <f>'EPA Data'!N2334/SUM('EPA Data'!N:N)</f>
        <v>6.6557453413228785E-6</v>
      </c>
      <c r="W2333" s="24">
        <f>'EPA Data'!O2334/SUM('EPA Data'!O:O)</f>
        <v>6.0679878174889637E-6</v>
      </c>
      <c r="X2333" s="24">
        <f>'EPA Data'!P2334/SUM('EPA Data'!P:P)</f>
        <v>5.5039720477837824E-5</v>
      </c>
    </row>
    <row r="2334" spans="1:24" x14ac:dyDescent="0.25">
      <c r="A2334" s="16" t="s">
        <v>3787</v>
      </c>
      <c r="B2334" s="16" t="s">
        <v>3779</v>
      </c>
      <c r="C2334" s="21" t="s">
        <v>3788</v>
      </c>
      <c r="D2334" s="17">
        <f>SUMIFS('Census Data'!G:G,'Census Data'!$A:$A,$A2334)/SUMIFS('Census Data'!$F:$F,'Census Data'!$A:$A,$A2334)</f>
        <v>0.51406904809419274</v>
      </c>
      <c r="E2334" s="19">
        <f>SUMIFS('Census Data'!H:H,'Census Data'!$A:$A,$A2334)/SUMIFS('Census Data'!$F:$F,'Census Data'!$A:$A,$A2334)</f>
        <v>0.48593095190580721</v>
      </c>
      <c r="F2334" s="17">
        <f>SUM(SUMIFS('Census Data'!I:I,'Census Data'!$A:$A,$A2334),SUMIFS('Census Data'!J:J,'Census Data'!$A:$A,$A2334))/SUMIFS('Census Data'!$F:$F,'Census Data'!$A:$A,$A2334)</f>
        <v>0.92716024745559766</v>
      </c>
      <c r="G2334" s="17">
        <f>SUM(SUMIFS('Census Data'!K:K,'Census Data'!$A:$A,$A2334),SUMIFS('Census Data'!L:L,'Census Data'!$A:$A,$A2334))/SUMIFS('Census Data'!$F:$F,'Census Data'!$A:$A,$A2334)</f>
        <v>1.4168828577130314E-2</v>
      </c>
      <c r="H2334" s="17">
        <f>SUM(SUMIFS('Census Data'!O:O,'Census Data'!$A:$A,$A2334),SUMIFS('Census Data'!P:P,'Census Data'!$A:$A,$A2334))/SUMIFS('Census Data'!$F:$F,'Census Data'!$A:$A,$A2334)</f>
        <v>2.8280639735439178E-2</v>
      </c>
      <c r="I2334" s="19">
        <f t="shared" si="72"/>
        <v>3.0390284231832876E-2</v>
      </c>
      <c r="J2334" s="17">
        <f>SUM(SUMIFS('Census Data'!W:W,'Census Data'!$A:$A,$A2334),SUMIFS('Census Data'!X:X,'Census Data'!$A:$A,$A2334))/SUMIFS('Census Data'!$F:$F,'Census Data'!$A:$A,$A2334)</f>
        <v>3.4951677737548821E-2</v>
      </c>
      <c r="K2334" s="19">
        <f t="shared" si="73"/>
        <v>0.96504832226245119</v>
      </c>
      <c r="L2334" s="24">
        <f>'EPA Data'!D2335/SUM('EPA Data'!D:D)</f>
        <v>2.0314456075978906E-5</v>
      </c>
      <c r="M2334" s="24">
        <f>'EPA Data'!E2335/SUM('EPA Data'!E:E)</f>
        <v>5.9035550280062124E-5</v>
      </c>
      <c r="N2334" s="24">
        <f>'EPA Data'!F2335/SUM('EPA Data'!F:F)</f>
        <v>5.7868926424349299E-5</v>
      </c>
      <c r="O2334" s="24">
        <f>'EPA Data'!G2335/SUM('EPA Data'!G:G)</f>
        <v>2.0793421756054992E-5</v>
      </c>
      <c r="P2334" s="24">
        <f>'EPA Data'!H2335/SUM('EPA Data'!H:H)</f>
        <v>3.5032182850261753E-5</v>
      </c>
      <c r="Q2334" s="24">
        <f>'EPA Data'!I2335/SUM('EPA Data'!I:I)</f>
        <v>1.127905061027847E-5</v>
      </c>
      <c r="R2334" s="24">
        <f>'EPA Data'!J2335/SUM('EPA Data'!J:J)</f>
        <v>1.4406638102114874E-5</v>
      </c>
      <c r="S2334" s="24">
        <f>'EPA Data'!K2335/SUM('EPA Data'!K:K)</f>
        <v>5.5901209101202925E-5</v>
      </c>
      <c r="T2334" s="24">
        <f>'EPA Data'!L2335/SUM('EPA Data'!L:L)</f>
        <v>3.4589719603140419E-5</v>
      </c>
      <c r="U2334" s="24">
        <f>'EPA Data'!M2335/SUM('EPA Data'!M:M)</f>
        <v>4.7875886905073483E-5</v>
      </c>
      <c r="V2334" s="24">
        <f>'EPA Data'!N2335/SUM('EPA Data'!N:N)</f>
        <v>2.0365184595441515E-5</v>
      </c>
      <c r="W2334" s="24">
        <f>'EPA Data'!O2335/SUM('EPA Data'!O:O)</f>
        <v>2.162443045477445E-5</v>
      </c>
      <c r="X2334" s="24">
        <f>'EPA Data'!P2335/SUM('EPA Data'!P:P)</f>
        <v>1.4008474124120273E-4</v>
      </c>
    </row>
    <row r="2335" spans="1:24" x14ac:dyDescent="0.25">
      <c r="A2335" s="16" t="s">
        <v>3789</v>
      </c>
      <c r="B2335" s="16" t="s">
        <v>3779</v>
      </c>
      <c r="C2335" s="21" t="s">
        <v>1050</v>
      </c>
      <c r="D2335" s="17">
        <f>SUMIFS('Census Data'!G:G,'Census Data'!$A:$A,$A2335)/SUMIFS('Census Data'!$F:$F,'Census Data'!$A:$A,$A2335)</f>
        <v>0.49334431885475938</v>
      </c>
      <c r="E2335" s="19">
        <f>SUMIFS('Census Data'!H:H,'Census Data'!$A:$A,$A2335)/SUMIFS('Census Data'!$F:$F,'Census Data'!$A:$A,$A2335)</f>
        <v>0.50665568114524062</v>
      </c>
      <c r="F2335" s="17">
        <f>SUM(SUMIFS('Census Data'!I:I,'Census Data'!$A:$A,$A2335),SUMIFS('Census Data'!J:J,'Census Data'!$A:$A,$A2335))/SUMIFS('Census Data'!$F:$F,'Census Data'!$A:$A,$A2335)</f>
        <v>0.88980148819485572</v>
      </c>
      <c r="G2335" s="17">
        <f>SUM(SUMIFS('Census Data'!K:K,'Census Data'!$A:$A,$A2335),SUMIFS('Census Data'!L:L,'Census Data'!$A:$A,$A2335))/SUMIFS('Census Data'!$F:$F,'Census Data'!$A:$A,$A2335)</f>
        <v>2.4073740312572416E-2</v>
      </c>
      <c r="H2335" s="17">
        <f>SUM(SUMIFS('Census Data'!O:O,'Census Data'!$A:$A,$A2335),SUMIFS('Census Data'!P:P,'Census Data'!$A:$A,$A2335))/SUMIFS('Census Data'!$F:$F,'Census Data'!$A:$A,$A2335)</f>
        <v>2.8013079636447901E-2</v>
      </c>
      <c r="I2335" s="19">
        <f t="shared" si="72"/>
        <v>5.811169185612397E-2</v>
      </c>
      <c r="J2335" s="17">
        <f>SUM(SUMIFS('Census Data'!W:W,'Census Data'!$A:$A,$A2335),SUMIFS('Census Data'!X:X,'Census Data'!$A:$A,$A2335))/SUMIFS('Census Data'!$F:$F,'Census Data'!$A:$A,$A2335)</f>
        <v>3.5608537809933317E-2</v>
      </c>
      <c r="K2335" s="19">
        <f t="shared" si="73"/>
        <v>0.96439146219006666</v>
      </c>
      <c r="L2335" s="24">
        <f>'EPA Data'!D2336/SUM('EPA Data'!D:D)</f>
        <v>4.0508979602332105E-5</v>
      </c>
      <c r="M2335" s="24">
        <f>'EPA Data'!E2336/SUM('EPA Data'!E:E)</f>
        <v>1.3660417892565689E-4</v>
      </c>
      <c r="N2335" s="24">
        <f>'EPA Data'!F2336/SUM('EPA Data'!F:F)</f>
        <v>1.2569005103099407E-4</v>
      </c>
      <c r="O2335" s="24">
        <f>'EPA Data'!G2336/SUM('EPA Data'!G:G)</f>
        <v>3.5296016174216875E-5</v>
      </c>
      <c r="P2335" s="24">
        <f>'EPA Data'!H2336/SUM('EPA Data'!H:H)</f>
        <v>7.1682194372115038E-5</v>
      </c>
      <c r="Q2335" s="24">
        <f>'EPA Data'!I2336/SUM('EPA Data'!I:I)</f>
        <v>2.2899571037150537E-5</v>
      </c>
      <c r="R2335" s="24">
        <f>'EPA Data'!J2336/SUM('EPA Data'!J:J)</f>
        <v>2.3995774921549441E-5</v>
      </c>
      <c r="S2335" s="24">
        <f>'EPA Data'!K2336/SUM('EPA Data'!K:K)</f>
        <v>1.2185150388081352E-4</v>
      </c>
      <c r="T2335" s="24">
        <f>'EPA Data'!L2336/SUM('EPA Data'!L:L)</f>
        <v>6.9325790756981099E-5</v>
      </c>
      <c r="U2335" s="24">
        <f>'EPA Data'!M2336/SUM('EPA Data'!M:M)</f>
        <v>4.8913673709873172E-5</v>
      </c>
      <c r="V2335" s="24">
        <f>'EPA Data'!N2336/SUM('EPA Data'!N:N)</f>
        <v>3.8151506525696469E-5</v>
      </c>
      <c r="W2335" s="24">
        <f>'EPA Data'!O2336/SUM('EPA Data'!O:O)</f>
        <v>3.858409154647546E-5</v>
      </c>
      <c r="X2335" s="24">
        <f>'EPA Data'!P2336/SUM('EPA Data'!P:P)</f>
        <v>3.1785912395772585E-4</v>
      </c>
    </row>
    <row r="2336" spans="1:24" x14ac:dyDescent="0.25">
      <c r="A2336" s="16" t="s">
        <v>3790</v>
      </c>
      <c r="B2336" s="16" t="s">
        <v>3779</v>
      </c>
      <c r="C2336" s="21" t="s">
        <v>3791</v>
      </c>
      <c r="D2336" s="17">
        <f>SUMIFS('Census Data'!G:G,'Census Data'!$A:$A,$A2336)/SUMIFS('Census Data'!$F:$F,'Census Data'!$A:$A,$A2336)</f>
        <v>0.49896167642061545</v>
      </c>
      <c r="E2336" s="19">
        <f>SUMIFS('Census Data'!H:H,'Census Data'!$A:$A,$A2336)/SUMIFS('Census Data'!$F:$F,'Census Data'!$A:$A,$A2336)</f>
        <v>0.5010383235793846</v>
      </c>
      <c r="F2336" s="17">
        <f>SUM(SUMIFS('Census Data'!I:I,'Census Data'!$A:$A,$A2336),SUMIFS('Census Data'!J:J,'Census Data'!$A:$A,$A2336))/SUMIFS('Census Data'!$F:$F,'Census Data'!$A:$A,$A2336)</f>
        <v>0.85142533509533702</v>
      </c>
      <c r="G2336" s="17">
        <f>SUM(SUMIFS('Census Data'!K:K,'Census Data'!$A:$A,$A2336),SUMIFS('Census Data'!L:L,'Census Data'!$A:$A,$A2336))/SUMIFS('Census Data'!$F:$F,'Census Data'!$A:$A,$A2336)</f>
        <v>6.0411553709646968E-3</v>
      </c>
      <c r="H2336" s="17">
        <f>SUM(SUMIFS('Census Data'!O:O,'Census Data'!$A:$A,$A2336),SUMIFS('Census Data'!P:P,'Census Data'!$A:$A,$A2336))/SUMIFS('Census Data'!$F:$F,'Census Data'!$A:$A,$A2336)</f>
        <v>3.7757221068529358E-3</v>
      </c>
      <c r="I2336" s="19">
        <f t="shared" si="72"/>
        <v>0.1387577874268453</v>
      </c>
      <c r="J2336" s="17">
        <f>SUM(SUMIFS('Census Data'!W:W,'Census Data'!$A:$A,$A2336),SUMIFS('Census Data'!X:X,'Census Data'!$A:$A,$A2336))/SUMIFS('Census Data'!$F:$F,'Census Data'!$A:$A,$A2336)</f>
        <v>3.2282424013592596E-2</v>
      </c>
      <c r="K2336" s="19">
        <f t="shared" si="73"/>
        <v>0.9677175759864074</v>
      </c>
      <c r="L2336" s="24">
        <f>'EPA Data'!D2337/SUM('EPA Data'!D:D)</f>
        <v>4.6843533661340828E-6</v>
      </c>
      <c r="M2336" s="24">
        <f>'EPA Data'!E2337/SUM('EPA Data'!E:E)</f>
        <v>1.8107670293103924E-5</v>
      </c>
      <c r="N2336" s="24">
        <f>'EPA Data'!F2337/SUM('EPA Data'!F:F)</f>
        <v>1.7088472568068593E-5</v>
      </c>
      <c r="O2336" s="24">
        <f>'EPA Data'!G2337/SUM('EPA Data'!G:G)</f>
        <v>3.7488526500649342E-6</v>
      </c>
      <c r="P2336" s="24">
        <f>'EPA Data'!H2337/SUM('EPA Data'!H:H)</f>
        <v>8.795055284513273E-6</v>
      </c>
      <c r="Q2336" s="24">
        <f>'EPA Data'!I2337/SUM('EPA Data'!I:I)</f>
        <v>3.0275811567521012E-6</v>
      </c>
      <c r="R2336" s="24">
        <f>'EPA Data'!J2337/SUM('EPA Data'!J:J)</f>
        <v>2.6901120494792841E-6</v>
      </c>
      <c r="S2336" s="24">
        <f>'EPA Data'!K2337/SUM('EPA Data'!K:K)</f>
        <v>1.6546745177558277E-5</v>
      </c>
      <c r="T2336" s="24">
        <f>'EPA Data'!L2337/SUM('EPA Data'!L:L)</f>
        <v>9.3574198057780228E-6</v>
      </c>
      <c r="U2336" s="24">
        <f>'EPA Data'!M2337/SUM('EPA Data'!M:M)</f>
        <v>4.2367955703478896E-6</v>
      </c>
      <c r="V2336" s="24">
        <f>'EPA Data'!N2337/SUM('EPA Data'!N:N)</f>
        <v>4.5323963418577811E-6</v>
      </c>
      <c r="W2336" s="24">
        <f>'EPA Data'!O2337/SUM('EPA Data'!O:O)</f>
        <v>3.9028204407826633E-6</v>
      </c>
      <c r="X2336" s="24">
        <f>'EPA Data'!P2337/SUM('EPA Data'!P:P)</f>
        <v>4.1308436417869689E-5</v>
      </c>
    </row>
    <row r="2337" spans="1:24" x14ac:dyDescent="0.25">
      <c r="A2337" s="16" t="s">
        <v>3792</v>
      </c>
      <c r="B2337" s="16" t="s">
        <v>3779</v>
      </c>
      <c r="C2337" s="21" t="s">
        <v>2706</v>
      </c>
      <c r="D2337" s="17">
        <f>SUMIFS('Census Data'!G:G,'Census Data'!$A:$A,$A2337)/SUMIFS('Census Data'!$F:$F,'Census Data'!$A:$A,$A2337)</f>
        <v>0.49388379204892968</v>
      </c>
      <c r="E2337" s="19">
        <f>SUMIFS('Census Data'!H:H,'Census Data'!$A:$A,$A2337)/SUMIFS('Census Data'!$F:$F,'Census Data'!$A:$A,$A2337)</f>
        <v>0.50611620795107037</v>
      </c>
      <c r="F2337" s="17">
        <f>SUM(SUMIFS('Census Data'!I:I,'Census Data'!$A:$A,$A2337),SUMIFS('Census Data'!J:J,'Census Data'!$A:$A,$A2337))/SUMIFS('Census Data'!$F:$F,'Census Data'!$A:$A,$A2337)</f>
        <v>0.15596330275229359</v>
      </c>
      <c r="G2337" s="17">
        <f>SUM(SUMIFS('Census Data'!K:K,'Census Data'!$A:$A,$A2337),SUMIFS('Census Data'!L:L,'Census Data'!$A:$A,$A2337))/SUMIFS('Census Data'!$F:$F,'Census Data'!$A:$A,$A2337)</f>
        <v>7.6452599388379203E-3</v>
      </c>
      <c r="H2337" s="17">
        <f>SUM(SUMIFS('Census Data'!O:O,'Census Data'!$A:$A,$A2337),SUMIFS('Census Data'!P:P,'Census Data'!$A:$A,$A2337))/SUMIFS('Census Data'!$F:$F,'Census Data'!$A:$A,$A2337)</f>
        <v>5.0968399592252807E-4</v>
      </c>
      <c r="I2337" s="19">
        <f t="shared" si="72"/>
        <v>0.83588175331294601</v>
      </c>
      <c r="J2337" s="17">
        <f>SUM(SUMIFS('Census Data'!W:W,'Census Data'!$A:$A,$A2337),SUMIFS('Census Data'!X:X,'Census Data'!$A:$A,$A2337))/SUMIFS('Census Data'!$F:$F,'Census Data'!$A:$A,$A2337)</f>
        <v>5.3516819571865444E-2</v>
      </c>
      <c r="K2337" s="19">
        <f t="shared" si="73"/>
        <v>0.94648318042813451</v>
      </c>
      <c r="L2337" s="24">
        <f>'EPA Data'!D2338/SUM('EPA Data'!D:D)</f>
        <v>5.7399464402535337E-7</v>
      </c>
      <c r="M2337" s="24">
        <f>'EPA Data'!E2338/SUM('EPA Data'!E:E)</f>
        <v>2.189659245927193E-6</v>
      </c>
      <c r="N2337" s="24">
        <f>'EPA Data'!F2338/SUM('EPA Data'!F:F)</f>
        <v>2.0801651674257547E-6</v>
      </c>
      <c r="O2337" s="24">
        <f>'EPA Data'!G2338/SUM('EPA Data'!G:G)</f>
        <v>4.1998722310518484E-7</v>
      </c>
      <c r="P2337" s="24">
        <f>'EPA Data'!H2338/SUM('EPA Data'!H:H)</f>
        <v>1.0281077613183125E-6</v>
      </c>
      <c r="Q2337" s="24">
        <f>'EPA Data'!I2338/SUM('EPA Data'!I:I)</f>
        <v>3.5863106529712468E-7</v>
      </c>
      <c r="R2337" s="24">
        <f>'EPA Data'!J2338/SUM('EPA Data'!J:J)</f>
        <v>3.1389140254662336E-7</v>
      </c>
      <c r="S2337" s="24">
        <f>'EPA Data'!K2338/SUM('EPA Data'!K:K)</f>
        <v>1.9618520367181127E-6</v>
      </c>
      <c r="T2337" s="24">
        <f>'EPA Data'!L2338/SUM('EPA Data'!L:L)</f>
        <v>1.1199326397306616E-6</v>
      </c>
      <c r="U2337" s="24">
        <f>'EPA Data'!M2338/SUM('EPA Data'!M:M)</f>
        <v>4.7491010086916682E-7</v>
      </c>
      <c r="V2337" s="24">
        <f>'EPA Data'!N2338/SUM('EPA Data'!N:N)</f>
        <v>5.3910576646494529E-7</v>
      </c>
      <c r="W2337" s="24">
        <f>'EPA Data'!O2338/SUM('EPA Data'!O:O)</f>
        <v>4.5458331110461686E-7</v>
      </c>
      <c r="X2337" s="24">
        <f>'EPA Data'!P2338/SUM('EPA Data'!P:P)</f>
        <v>4.8657624549395802E-6</v>
      </c>
    </row>
    <row r="2338" spans="1:24" x14ac:dyDescent="0.25">
      <c r="A2338" s="16" t="s">
        <v>3793</v>
      </c>
      <c r="B2338" s="16" t="s">
        <v>3779</v>
      </c>
      <c r="C2338" s="21" t="s">
        <v>327</v>
      </c>
      <c r="D2338" s="17">
        <f>SUMIFS('Census Data'!G:G,'Census Data'!$A:$A,$A2338)/SUMIFS('Census Data'!$F:$F,'Census Data'!$A:$A,$A2338)</f>
        <v>0.51011602262920697</v>
      </c>
      <c r="E2338" s="19">
        <f>SUMIFS('Census Data'!H:H,'Census Data'!$A:$A,$A2338)/SUMIFS('Census Data'!$F:$F,'Census Data'!$A:$A,$A2338)</f>
        <v>0.48988397737079298</v>
      </c>
      <c r="F2338" s="17">
        <f>SUM(SUMIFS('Census Data'!I:I,'Census Data'!$A:$A,$A2338),SUMIFS('Census Data'!J:J,'Census Data'!$A:$A,$A2338))/SUMIFS('Census Data'!$F:$F,'Census Data'!$A:$A,$A2338)</f>
        <v>0.93863265893182468</v>
      </c>
      <c r="G2338" s="17">
        <f>SUM(SUMIFS('Census Data'!K:K,'Census Data'!$A:$A,$A2338),SUMIFS('Census Data'!L:L,'Census Data'!$A:$A,$A2338))/SUMIFS('Census Data'!$F:$F,'Census Data'!$A:$A,$A2338)</f>
        <v>5.177869402627289E-3</v>
      </c>
      <c r="H2338" s="17">
        <f>SUM(SUMIFS('Census Data'!O:O,'Census Data'!$A:$A,$A2338),SUMIFS('Census Data'!P:P,'Census Data'!$A:$A,$A2338))/SUMIFS('Census Data'!$F:$F,'Census Data'!$A:$A,$A2338)</f>
        <v>4.3148911688560745E-3</v>
      </c>
      <c r="I2338" s="19">
        <f t="shared" si="72"/>
        <v>5.1874580496691913E-2</v>
      </c>
      <c r="J2338" s="17">
        <f>SUM(SUMIFS('Census Data'!W:W,'Census Data'!$A:$A,$A2338),SUMIFS('Census Data'!X:X,'Census Data'!$A:$A,$A2338))/SUMIFS('Census Data'!$F:$F,'Census Data'!$A:$A,$A2338)</f>
        <v>3.7587496404257362E-2</v>
      </c>
      <c r="K2338" s="19">
        <f t="shared" si="73"/>
        <v>0.9624125035957426</v>
      </c>
      <c r="L2338" s="24">
        <f>'EPA Data'!D2339/SUM('EPA Data'!D:D)</f>
        <v>8.4120438659878974E-6</v>
      </c>
      <c r="M2338" s="24">
        <f>'EPA Data'!E2339/SUM('EPA Data'!E:E)</f>
        <v>2.7208613394533362E-5</v>
      </c>
      <c r="N2338" s="24">
        <f>'EPA Data'!F2339/SUM('EPA Data'!F:F)</f>
        <v>1.9402181030518011E-5</v>
      </c>
      <c r="O2338" s="24">
        <f>'EPA Data'!G2339/SUM('EPA Data'!G:G)</f>
        <v>5.0569393033235096E-6</v>
      </c>
      <c r="P2338" s="24">
        <f>'EPA Data'!H2339/SUM('EPA Data'!H:H)</f>
        <v>1.4686043875398772E-5</v>
      </c>
      <c r="Q2338" s="24">
        <f>'EPA Data'!I2339/SUM('EPA Data'!I:I)</f>
        <v>5.2853371459329632E-6</v>
      </c>
      <c r="R2338" s="24">
        <f>'EPA Data'!J2339/SUM('EPA Data'!J:J)</f>
        <v>6.3930288525625574E-6</v>
      </c>
      <c r="S2338" s="24">
        <f>'EPA Data'!K2339/SUM('EPA Data'!K:K)</f>
        <v>3.1093680405885051E-5</v>
      </c>
      <c r="T2338" s="24">
        <f>'EPA Data'!L2339/SUM('EPA Data'!L:L)</f>
        <v>1.4244527793737586E-5</v>
      </c>
      <c r="U2338" s="24">
        <f>'EPA Data'!M2339/SUM('EPA Data'!M:M)</f>
        <v>4.7619127656676463E-6</v>
      </c>
      <c r="V2338" s="24">
        <f>'EPA Data'!N2339/SUM('EPA Data'!N:N)</f>
        <v>7.4372767892981678E-6</v>
      </c>
      <c r="W2338" s="24">
        <f>'EPA Data'!O2339/SUM('EPA Data'!O:O)</f>
        <v>4.9458949348109002E-6</v>
      </c>
      <c r="X2338" s="24">
        <f>'EPA Data'!P2339/SUM('EPA Data'!P:P)</f>
        <v>7.1413072925249026E-5</v>
      </c>
    </row>
    <row r="2339" spans="1:24" x14ac:dyDescent="0.25">
      <c r="A2339" s="16" t="s">
        <v>3794</v>
      </c>
      <c r="B2339" s="16" t="s">
        <v>3779</v>
      </c>
      <c r="C2339" s="21" t="s">
        <v>1681</v>
      </c>
      <c r="D2339" s="17">
        <f>SUMIFS('Census Data'!G:G,'Census Data'!$A:$A,$A2339)/SUMIFS('Census Data'!$F:$F,'Census Data'!$A:$A,$A2339)</f>
        <v>0.51671511627906974</v>
      </c>
      <c r="E2339" s="19">
        <f>SUMIFS('Census Data'!H:H,'Census Data'!$A:$A,$A2339)/SUMIFS('Census Data'!$F:$F,'Census Data'!$A:$A,$A2339)</f>
        <v>0.48328488372093026</v>
      </c>
      <c r="F2339" s="17">
        <f>SUM(SUMIFS('Census Data'!I:I,'Census Data'!$A:$A,$A2339),SUMIFS('Census Data'!J:J,'Census Data'!$A:$A,$A2339))/SUMIFS('Census Data'!$F:$F,'Census Data'!$A:$A,$A2339)</f>
        <v>0.97020348837209303</v>
      </c>
      <c r="G2339" s="17">
        <f>SUM(SUMIFS('Census Data'!K:K,'Census Data'!$A:$A,$A2339),SUMIFS('Census Data'!L:L,'Census Data'!$A:$A,$A2339))/SUMIFS('Census Data'!$F:$F,'Census Data'!$A:$A,$A2339)</f>
        <v>2.1802325581395349E-3</v>
      </c>
      <c r="H2339" s="17">
        <f>SUM(SUMIFS('Census Data'!O:O,'Census Data'!$A:$A,$A2339),SUMIFS('Census Data'!P:P,'Census Data'!$A:$A,$A2339))/SUMIFS('Census Data'!$F:$F,'Census Data'!$A:$A,$A2339)</f>
        <v>5.0872093023255818E-3</v>
      </c>
      <c r="I2339" s="19">
        <f t="shared" si="72"/>
        <v>2.2529069767441956E-2</v>
      </c>
      <c r="J2339" s="17">
        <f>SUM(SUMIFS('Census Data'!W:W,'Census Data'!$A:$A,$A2339),SUMIFS('Census Data'!X:X,'Census Data'!$A:$A,$A2339))/SUMIFS('Census Data'!$F:$F,'Census Data'!$A:$A,$A2339)</f>
        <v>2.6889534883720929E-2</v>
      </c>
      <c r="K2339" s="19">
        <f t="shared" si="73"/>
        <v>0.97311046511627908</v>
      </c>
      <c r="L2339" s="24">
        <f>'EPA Data'!D2340/SUM('EPA Data'!D:D)</f>
        <v>1.3868460637428709E-6</v>
      </c>
      <c r="M2339" s="24">
        <f>'EPA Data'!E2340/SUM('EPA Data'!E:E)</f>
        <v>4.1786474548271917E-6</v>
      </c>
      <c r="N2339" s="24">
        <f>'EPA Data'!F2340/SUM('EPA Data'!F:F)</f>
        <v>3.7550621752185819E-6</v>
      </c>
      <c r="O2339" s="24">
        <f>'EPA Data'!G2340/SUM('EPA Data'!G:G)</f>
        <v>8.3444570690907112E-7</v>
      </c>
      <c r="P2339" s="24">
        <f>'EPA Data'!H2340/SUM('EPA Data'!H:H)</f>
        <v>1.8343171042468393E-6</v>
      </c>
      <c r="Q2339" s="24">
        <f>'EPA Data'!I2340/SUM('EPA Data'!I:I)</f>
        <v>6.0838473498808804E-7</v>
      </c>
      <c r="R2339" s="24">
        <f>'EPA Data'!J2340/SUM('EPA Data'!J:J)</f>
        <v>5.8399251607978267E-7</v>
      </c>
      <c r="S2339" s="24">
        <f>'EPA Data'!K2340/SUM('EPA Data'!K:K)</f>
        <v>3.2902074614576948E-6</v>
      </c>
      <c r="T2339" s="24">
        <f>'EPA Data'!L2340/SUM('EPA Data'!L:L)</f>
        <v>1.8902189421641124E-6</v>
      </c>
      <c r="U2339" s="24">
        <f>'EPA Data'!M2340/SUM('EPA Data'!M:M)</f>
        <v>8.3286378412527397E-7</v>
      </c>
      <c r="V2339" s="24">
        <f>'EPA Data'!N2340/SUM('EPA Data'!N:N)</f>
        <v>9.2523260759151144E-7</v>
      </c>
      <c r="W2339" s="24">
        <f>'EPA Data'!O2340/SUM('EPA Data'!O:O)</f>
        <v>8.8351150244709829E-7</v>
      </c>
      <c r="X2339" s="24">
        <f>'EPA Data'!P2340/SUM('EPA Data'!P:P)</f>
        <v>9.2652163671263761E-6</v>
      </c>
    </row>
    <row r="2340" spans="1:24" x14ac:dyDescent="0.25">
      <c r="A2340" s="16" t="s">
        <v>3795</v>
      </c>
      <c r="B2340" s="16" t="s">
        <v>3779</v>
      </c>
      <c r="C2340" s="21" t="s">
        <v>3796</v>
      </c>
      <c r="D2340" s="17">
        <f>SUMIFS('Census Data'!G:G,'Census Data'!$A:$A,$A2340)/SUMIFS('Census Data'!$F:$F,'Census Data'!$A:$A,$A2340)</f>
        <v>0.50365906155832973</v>
      </c>
      <c r="E2340" s="19">
        <f>SUMIFS('Census Data'!H:H,'Census Data'!$A:$A,$A2340)/SUMIFS('Census Data'!$F:$F,'Census Data'!$A:$A,$A2340)</f>
        <v>0.49634093844167027</v>
      </c>
      <c r="F2340" s="17">
        <f>SUM(SUMIFS('Census Data'!I:I,'Census Data'!$A:$A,$A2340),SUMIFS('Census Data'!J:J,'Census Data'!$A:$A,$A2340))/SUMIFS('Census Data'!$F:$F,'Census Data'!$A:$A,$A2340)</f>
        <v>0.6295738269479122</v>
      </c>
      <c r="G2340" s="17">
        <f>SUM(SUMIFS('Census Data'!K:K,'Census Data'!$A:$A,$A2340),SUMIFS('Census Data'!L:L,'Census Data'!$A:$A,$A2340))/SUMIFS('Census Data'!$F:$F,'Census Data'!$A:$A,$A2340)</f>
        <v>6.241928540680155E-3</v>
      </c>
      <c r="H2340" s="17">
        <f>SUM(SUMIFS('Census Data'!O:O,'Census Data'!$A:$A,$A2340),SUMIFS('Census Data'!P:P,'Census Data'!$A:$A,$A2340))/SUMIFS('Census Data'!$F:$F,'Census Data'!$A:$A,$A2340)</f>
        <v>2.582866982350409E-3</v>
      </c>
      <c r="I2340" s="19">
        <f t="shared" si="72"/>
        <v>0.36160137752905719</v>
      </c>
      <c r="J2340" s="17">
        <f>SUM(SUMIFS('Census Data'!W:W,'Census Data'!$A:$A,$A2340),SUMIFS('Census Data'!X:X,'Census Data'!$A:$A,$A2340))/SUMIFS('Census Data'!$F:$F,'Census Data'!$A:$A,$A2340)</f>
        <v>3.7128712871287127E-2</v>
      </c>
      <c r="K2340" s="19">
        <f t="shared" si="73"/>
        <v>0.96287128712871284</v>
      </c>
      <c r="L2340" s="24">
        <f>'EPA Data'!D2341/SUM('EPA Data'!D:D)</f>
        <v>6.2028464797186845E-6</v>
      </c>
      <c r="M2340" s="24">
        <f>'EPA Data'!E2341/SUM('EPA Data'!E:E)</f>
        <v>2.3748378366510639E-5</v>
      </c>
      <c r="N2340" s="24">
        <f>'EPA Data'!F2341/SUM('EPA Data'!F:F)</f>
        <v>2.2693895548305463E-5</v>
      </c>
      <c r="O2340" s="24">
        <f>'EPA Data'!G2341/SUM('EPA Data'!G:G)</f>
        <v>5.2006722808929068E-6</v>
      </c>
      <c r="P2340" s="24">
        <f>'EPA Data'!H2341/SUM('EPA Data'!H:H)</f>
        <v>1.1981957825656318E-5</v>
      </c>
      <c r="Q2340" s="24">
        <f>'EPA Data'!I2341/SUM('EPA Data'!I:I)</f>
        <v>4.1039825624203766E-6</v>
      </c>
      <c r="R2340" s="24">
        <f>'EPA Data'!J2341/SUM('EPA Data'!J:J)</f>
        <v>3.6966319898046231E-6</v>
      </c>
      <c r="S2340" s="24">
        <f>'EPA Data'!K2341/SUM('EPA Data'!K:K)</f>
        <v>2.2865468122442006E-5</v>
      </c>
      <c r="T2340" s="24">
        <f>'EPA Data'!L2341/SUM('EPA Data'!L:L)</f>
        <v>1.2947889835943028E-5</v>
      </c>
      <c r="U2340" s="24">
        <f>'EPA Data'!M2341/SUM('EPA Data'!M:M)</f>
        <v>6.3958032556228041E-6</v>
      </c>
      <c r="V2340" s="24">
        <f>'EPA Data'!N2341/SUM('EPA Data'!N:N)</f>
        <v>6.2558540600228143E-6</v>
      </c>
      <c r="W2340" s="24">
        <f>'EPA Data'!O2341/SUM('EPA Data'!O:O)</f>
        <v>5.5175900133575593E-6</v>
      </c>
      <c r="X2340" s="24">
        <f>'EPA Data'!P2341/SUM('EPA Data'!P:P)</f>
        <v>5.6346587651483917E-5</v>
      </c>
    </row>
    <row r="2341" spans="1:24" x14ac:dyDescent="0.25">
      <c r="A2341" s="16" t="s">
        <v>3797</v>
      </c>
      <c r="B2341" s="16" t="s">
        <v>3779</v>
      </c>
      <c r="C2341" s="21" t="s">
        <v>205</v>
      </c>
      <c r="D2341" s="17">
        <f>SUMIFS('Census Data'!G:G,'Census Data'!$A:$A,$A2341)/SUMIFS('Census Data'!$F:$F,'Census Data'!$A:$A,$A2341)</f>
        <v>0.51258029978586728</v>
      </c>
      <c r="E2341" s="19">
        <f>SUMIFS('Census Data'!H:H,'Census Data'!$A:$A,$A2341)/SUMIFS('Census Data'!$F:$F,'Census Data'!$A:$A,$A2341)</f>
        <v>0.48741970021413278</v>
      </c>
      <c r="F2341" s="17">
        <f>SUM(SUMIFS('Census Data'!I:I,'Census Data'!$A:$A,$A2341),SUMIFS('Census Data'!J:J,'Census Data'!$A:$A,$A2341))/SUMIFS('Census Data'!$F:$F,'Census Data'!$A:$A,$A2341)</f>
        <v>0.96252676659528913</v>
      </c>
      <c r="G2341" s="17">
        <f>SUM(SUMIFS('Census Data'!K:K,'Census Data'!$A:$A,$A2341),SUMIFS('Census Data'!L:L,'Census Data'!$A:$A,$A2341))/SUMIFS('Census Data'!$F:$F,'Census Data'!$A:$A,$A2341)</f>
        <v>1.5256959314775161E-2</v>
      </c>
      <c r="H2341" s="17">
        <f>SUM(SUMIFS('Census Data'!O:O,'Census Data'!$A:$A,$A2341),SUMIFS('Census Data'!P:P,'Census Data'!$A:$A,$A2341))/SUMIFS('Census Data'!$F:$F,'Census Data'!$A:$A,$A2341)</f>
        <v>6.4239828693790149E-3</v>
      </c>
      <c r="I2341" s="19">
        <f t="shared" si="72"/>
        <v>1.5792291220556698E-2</v>
      </c>
      <c r="J2341" s="17">
        <f>SUM(SUMIFS('Census Data'!W:W,'Census Data'!$A:$A,$A2341),SUMIFS('Census Data'!X:X,'Census Data'!$A:$A,$A2341))/SUMIFS('Census Data'!$F:$F,'Census Data'!$A:$A,$A2341)</f>
        <v>3.5064239828693791E-2</v>
      </c>
      <c r="K2341" s="19">
        <f t="shared" si="73"/>
        <v>0.96493576017130622</v>
      </c>
      <c r="L2341" s="24">
        <f>'EPA Data'!D2342/SUM('EPA Data'!D:D)</f>
        <v>3.5295537667097165E-6</v>
      </c>
      <c r="M2341" s="24">
        <f>'EPA Data'!E2342/SUM('EPA Data'!E:E)</f>
        <v>1.2472149248496407E-5</v>
      </c>
      <c r="N2341" s="24">
        <f>'EPA Data'!F2342/SUM('EPA Data'!F:F)</f>
        <v>1.1730599928925002E-5</v>
      </c>
      <c r="O2341" s="24">
        <f>'EPA Data'!G2342/SUM('EPA Data'!G:G)</f>
        <v>3.2667091058409507E-6</v>
      </c>
      <c r="P2341" s="24">
        <f>'EPA Data'!H2342/SUM('EPA Data'!H:H)</f>
        <v>6.6371494331903897E-6</v>
      </c>
      <c r="Q2341" s="24">
        <f>'EPA Data'!I2342/SUM('EPA Data'!I:I)</f>
        <v>2.1715279839411627E-6</v>
      </c>
      <c r="R2341" s="24">
        <f>'EPA Data'!J2342/SUM('EPA Data'!J:J)</f>
        <v>2.3150816846737644E-6</v>
      </c>
      <c r="S2341" s="24">
        <f>'EPA Data'!K2342/SUM('EPA Data'!K:K)</f>
        <v>1.1485599671051716E-5</v>
      </c>
      <c r="T2341" s="24">
        <f>'EPA Data'!L2342/SUM('EPA Data'!L:L)</f>
        <v>6.7093541565373211E-6</v>
      </c>
      <c r="U2341" s="24">
        <f>'EPA Data'!M2342/SUM('EPA Data'!M:M)</f>
        <v>4.9224172208420141E-6</v>
      </c>
      <c r="V2341" s="24">
        <f>'EPA Data'!N2342/SUM('EPA Data'!N:N)</f>
        <v>3.5968880876835953E-6</v>
      </c>
      <c r="W2341" s="24">
        <f>'EPA Data'!O2342/SUM('EPA Data'!O:O)</f>
        <v>3.5355877186311126E-6</v>
      </c>
      <c r="X2341" s="24">
        <f>'EPA Data'!P2342/SUM('EPA Data'!P:P)</f>
        <v>2.9478787443280711E-5</v>
      </c>
    </row>
    <row r="2342" spans="1:24" x14ac:dyDescent="0.25">
      <c r="A2342" s="16" t="s">
        <v>3798</v>
      </c>
      <c r="B2342" s="16" t="s">
        <v>3779</v>
      </c>
      <c r="C2342" s="21" t="s">
        <v>49</v>
      </c>
      <c r="D2342" s="17">
        <f>SUMIFS('Census Data'!G:G,'Census Data'!$A:$A,$A2342)/SUMIFS('Census Data'!$F:$F,'Census Data'!$A:$A,$A2342)</f>
        <v>0.49886282871357496</v>
      </c>
      <c r="E2342" s="19">
        <f>SUMIFS('Census Data'!H:H,'Census Data'!$A:$A,$A2342)/SUMIFS('Census Data'!$F:$F,'Census Data'!$A:$A,$A2342)</f>
        <v>0.50113717128642499</v>
      </c>
      <c r="F2342" s="17">
        <f>SUM(SUMIFS('Census Data'!I:I,'Census Data'!$A:$A,$A2342),SUMIFS('Census Data'!J:J,'Census Data'!$A:$A,$A2342))/SUMIFS('Census Data'!$F:$F,'Census Data'!$A:$A,$A2342)</f>
        <v>0.89367448471926081</v>
      </c>
      <c r="G2342" s="17">
        <f>SUM(SUMIFS('Census Data'!K:K,'Census Data'!$A:$A,$A2342),SUMIFS('Census Data'!L:L,'Census Data'!$A:$A,$A2342))/SUMIFS('Census Data'!$F:$F,'Census Data'!$A:$A,$A2342)</f>
        <v>1.656005685856432E-2</v>
      </c>
      <c r="H2342" s="17">
        <f>SUM(SUMIFS('Census Data'!O:O,'Census Data'!$A:$A,$A2342),SUMIFS('Census Data'!P:P,'Census Data'!$A:$A,$A2342))/SUMIFS('Census Data'!$F:$F,'Census Data'!$A:$A,$A2342)</f>
        <v>2.6723525230987918E-2</v>
      </c>
      <c r="I2342" s="19">
        <f t="shared" si="72"/>
        <v>6.3041933191187005E-2</v>
      </c>
      <c r="J2342" s="17">
        <f>SUM(SUMIFS('Census Data'!W:W,'Census Data'!$A:$A,$A2342),SUMIFS('Census Data'!X:X,'Census Data'!$A:$A,$A2342))/SUMIFS('Census Data'!$F:$F,'Census Data'!$A:$A,$A2342)</f>
        <v>3.1556503198294242E-2</v>
      </c>
      <c r="K2342" s="19">
        <f t="shared" si="73"/>
        <v>0.96844349680170572</v>
      </c>
      <c r="L2342" s="24">
        <f>'EPA Data'!D2343/SUM('EPA Data'!D:D)</f>
        <v>1.1610700013126567E-5</v>
      </c>
      <c r="M2342" s="24">
        <f>'EPA Data'!E2343/SUM('EPA Data'!E:E)</f>
        <v>3.9177341526964019E-5</v>
      </c>
      <c r="N2342" s="24">
        <f>'EPA Data'!F2343/SUM('EPA Data'!F:F)</f>
        <v>3.5037470195514797E-5</v>
      </c>
      <c r="O2342" s="24">
        <f>'EPA Data'!G2343/SUM('EPA Data'!G:G)</f>
        <v>1.1051171094980343E-5</v>
      </c>
      <c r="P2342" s="24">
        <f>'EPA Data'!H2343/SUM('EPA Data'!H:H)</f>
        <v>2.0008321408758714E-5</v>
      </c>
      <c r="Q2342" s="24">
        <f>'EPA Data'!I2343/SUM('EPA Data'!I:I)</f>
        <v>6.5699657193156642E-6</v>
      </c>
      <c r="R2342" s="24">
        <f>'EPA Data'!J2343/SUM('EPA Data'!J:J)</f>
        <v>7.2046742808134596E-6</v>
      </c>
      <c r="S2342" s="24">
        <f>'EPA Data'!K2343/SUM('EPA Data'!K:K)</f>
        <v>3.5290360283628604E-5</v>
      </c>
      <c r="T2342" s="24">
        <f>'EPA Data'!L2343/SUM('EPA Data'!L:L)</f>
        <v>2.0575080949771987E-5</v>
      </c>
      <c r="U2342" s="24">
        <f>'EPA Data'!M2343/SUM('EPA Data'!M:M)</f>
        <v>1.6243319613153042E-5</v>
      </c>
      <c r="V2342" s="24">
        <f>'EPA Data'!N2343/SUM('EPA Data'!N:N)</f>
        <v>1.1162904139391866E-5</v>
      </c>
      <c r="W2342" s="24">
        <f>'EPA Data'!O2343/SUM('EPA Data'!O:O)</f>
        <v>1.031262602636016E-5</v>
      </c>
      <c r="X2342" s="24">
        <f>'EPA Data'!P2343/SUM('EPA Data'!P:P)</f>
        <v>8.3653252120666365E-5</v>
      </c>
    </row>
    <row r="2343" spans="1:24" x14ac:dyDescent="0.25">
      <c r="A2343" s="16" t="s">
        <v>3799</v>
      </c>
      <c r="B2343" s="16" t="s">
        <v>3779</v>
      </c>
      <c r="C2343" s="21" t="s">
        <v>3800</v>
      </c>
      <c r="D2343" s="17">
        <f>SUMIFS('Census Data'!G:G,'Census Data'!$A:$A,$A2343)/SUMIFS('Census Data'!$F:$F,'Census Data'!$A:$A,$A2343)</f>
        <v>0.50201720875432898</v>
      </c>
      <c r="E2343" s="19">
        <f>SUMIFS('Census Data'!H:H,'Census Data'!$A:$A,$A2343)/SUMIFS('Census Data'!$F:$F,'Census Data'!$A:$A,$A2343)</f>
        <v>0.49798279124567102</v>
      </c>
      <c r="F2343" s="17">
        <f>SUM(SUMIFS('Census Data'!I:I,'Census Data'!$A:$A,$A2343),SUMIFS('Census Data'!J:J,'Census Data'!$A:$A,$A2343))/SUMIFS('Census Data'!$F:$F,'Census Data'!$A:$A,$A2343)</f>
        <v>0.94219715091577705</v>
      </c>
      <c r="G2343" s="17">
        <f>SUM(SUMIFS('Census Data'!K:K,'Census Data'!$A:$A,$A2343),SUMIFS('Census Data'!L:L,'Census Data'!$A:$A,$A2343))/SUMIFS('Census Data'!$F:$F,'Census Data'!$A:$A,$A2343)</f>
        <v>7.9260237780713338E-3</v>
      </c>
      <c r="H2343" s="17">
        <f>SUM(SUMIFS('Census Data'!O:O,'Census Data'!$A:$A,$A2343),SUMIFS('Census Data'!P:P,'Census Data'!$A:$A,$A2343))/SUMIFS('Census Data'!$F:$F,'Census Data'!$A:$A,$A2343)</f>
        <v>7.1405619622264271E-3</v>
      </c>
      <c r="I2343" s="19">
        <f t="shared" si="72"/>
        <v>4.2736263343925218E-2</v>
      </c>
      <c r="J2343" s="17">
        <f>SUM(SUMIFS('Census Data'!W:W,'Census Data'!$A:$A,$A2343),SUMIFS('Census Data'!X:X,'Census Data'!$A:$A,$A2343))/SUMIFS('Census Data'!$F:$F,'Census Data'!$A:$A,$A2343)</f>
        <v>2.4349316291192118E-2</v>
      </c>
      <c r="K2343" s="19">
        <f t="shared" si="73"/>
        <v>0.97565068370880792</v>
      </c>
      <c r="L2343" s="24">
        <f>'EPA Data'!D2344/SUM('EPA Data'!D:D)</f>
        <v>2.1801724496279447E-5</v>
      </c>
      <c r="M2343" s="24">
        <f>'EPA Data'!E2344/SUM('EPA Data'!E:E)</f>
        <v>7.602301460512554E-5</v>
      </c>
      <c r="N2343" s="24">
        <f>'EPA Data'!F2344/SUM('EPA Data'!F:F)</f>
        <v>7.2215827132672493E-5</v>
      </c>
      <c r="O2343" s="24">
        <f>'EPA Data'!G2344/SUM('EPA Data'!G:G)</f>
        <v>2.4303898115449006E-5</v>
      </c>
      <c r="P2343" s="24">
        <f>'EPA Data'!H2344/SUM('EPA Data'!H:H)</f>
        <v>4.3508349776594594E-5</v>
      </c>
      <c r="Q2343" s="24">
        <f>'EPA Data'!I2344/SUM('EPA Data'!I:I)</f>
        <v>1.4079923053047885E-5</v>
      </c>
      <c r="R2343" s="24">
        <f>'EPA Data'!J2344/SUM('EPA Data'!J:J)</f>
        <v>1.6075838113312459E-5</v>
      </c>
      <c r="S2343" s="24">
        <f>'EPA Data'!K2344/SUM('EPA Data'!K:K)</f>
        <v>7.1235581913579949E-5</v>
      </c>
      <c r="T2343" s="24">
        <f>'EPA Data'!L2344/SUM('EPA Data'!L:L)</f>
        <v>4.2276516408209312E-5</v>
      </c>
      <c r="U2343" s="24">
        <f>'EPA Data'!M2344/SUM('EPA Data'!M:M)</f>
        <v>4.9026976919542902E-5</v>
      </c>
      <c r="V2343" s="24">
        <f>'EPA Data'!N2344/SUM('EPA Data'!N:N)</f>
        <v>2.4792269138585427E-5</v>
      </c>
      <c r="W2343" s="24">
        <f>'EPA Data'!O2344/SUM('EPA Data'!O:O)</f>
        <v>2.5322955105695263E-5</v>
      </c>
      <c r="X2343" s="24">
        <f>'EPA Data'!P2344/SUM('EPA Data'!P:P)</f>
        <v>1.7657044569072388E-4</v>
      </c>
    </row>
    <row r="2344" spans="1:24" x14ac:dyDescent="0.25">
      <c r="A2344" s="16" t="s">
        <v>3801</v>
      </c>
      <c r="B2344" s="16" t="s">
        <v>3779</v>
      </c>
      <c r="C2344" s="21" t="s">
        <v>3802</v>
      </c>
      <c r="D2344" s="17">
        <f>SUMIFS('Census Data'!G:G,'Census Data'!$A:$A,$A2344)/SUMIFS('Census Data'!$F:$F,'Census Data'!$A:$A,$A2344)</f>
        <v>0.49706314243759175</v>
      </c>
      <c r="E2344" s="19">
        <f>SUMIFS('Census Data'!H:H,'Census Data'!$A:$A,$A2344)/SUMIFS('Census Data'!$F:$F,'Census Data'!$A:$A,$A2344)</f>
        <v>0.50293685756240825</v>
      </c>
      <c r="F2344" s="17">
        <f>SUM(SUMIFS('Census Data'!I:I,'Census Data'!$A:$A,$A2344),SUMIFS('Census Data'!J:J,'Census Data'!$A:$A,$A2344))/SUMIFS('Census Data'!$F:$F,'Census Data'!$A:$A,$A2344)</f>
        <v>0.30176211453744495</v>
      </c>
      <c r="G2344" s="17">
        <f>SUM(SUMIFS('Census Data'!K:K,'Census Data'!$A:$A,$A2344),SUMIFS('Census Data'!L:L,'Census Data'!$A:$A,$A2344))/SUMIFS('Census Data'!$F:$F,'Census Data'!$A:$A,$A2344)</f>
        <v>5.1395007342143906E-3</v>
      </c>
      <c r="H2344" s="17">
        <f>SUM(SUMIFS('Census Data'!O:O,'Census Data'!$A:$A,$A2344),SUMIFS('Census Data'!P:P,'Census Data'!$A:$A,$A2344))/SUMIFS('Census Data'!$F:$F,'Census Data'!$A:$A,$A2344)</f>
        <v>5.8737151248164461E-3</v>
      </c>
      <c r="I2344" s="19">
        <f t="shared" si="72"/>
        <v>0.68722466960352424</v>
      </c>
      <c r="J2344" s="17">
        <f>SUM(SUMIFS('Census Data'!W:W,'Census Data'!$A:$A,$A2344),SUMIFS('Census Data'!X:X,'Census Data'!$A:$A,$A2344))/SUMIFS('Census Data'!$F:$F,'Census Data'!$A:$A,$A2344)</f>
        <v>5.2863436123348019E-2</v>
      </c>
      <c r="K2344" s="19">
        <f t="shared" si="73"/>
        <v>0.94713656387665202</v>
      </c>
      <c r="L2344" s="24">
        <f>'EPA Data'!D2345/SUM('EPA Data'!D:D)</f>
        <v>3.449380139238112E-6</v>
      </c>
      <c r="M2344" s="24">
        <f>'EPA Data'!E2345/SUM('EPA Data'!E:E)</f>
        <v>1.0509260335847595E-5</v>
      </c>
      <c r="N2344" s="24">
        <f>'EPA Data'!F2345/SUM('EPA Data'!F:F)</f>
        <v>9.2818352742635616E-6</v>
      </c>
      <c r="O2344" s="24">
        <f>'EPA Data'!G2345/SUM('EPA Data'!G:G)</f>
        <v>1.7558069679087077E-6</v>
      </c>
      <c r="P2344" s="24">
        <f>'EPA Data'!H2345/SUM('EPA Data'!H:H)</f>
        <v>4.6286111766532868E-6</v>
      </c>
      <c r="Q2344" s="24">
        <f>'EPA Data'!I2345/SUM('EPA Data'!I:I)</f>
        <v>1.6378396076055479E-6</v>
      </c>
      <c r="R2344" s="24">
        <f>'EPA Data'!J2345/SUM('EPA Data'!J:J)</f>
        <v>1.5418012457106991E-6</v>
      </c>
      <c r="S2344" s="24">
        <f>'EPA Data'!K2345/SUM('EPA Data'!K:K)</f>
        <v>9.063529965663142E-6</v>
      </c>
      <c r="T2344" s="24">
        <f>'EPA Data'!L2345/SUM('EPA Data'!L:L)</f>
        <v>5.0932037930468997E-6</v>
      </c>
      <c r="U2344" s="24">
        <f>'EPA Data'!M2345/SUM('EPA Data'!M:M)</f>
        <v>1.7095692758506175E-6</v>
      </c>
      <c r="V2344" s="24">
        <f>'EPA Data'!N2345/SUM('EPA Data'!N:N)</f>
        <v>2.3279966799926967E-6</v>
      </c>
      <c r="W2344" s="24">
        <f>'EPA Data'!O2345/SUM('EPA Data'!O:O)</f>
        <v>1.854598264985146E-6</v>
      </c>
      <c r="X2344" s="24">
        <f>'EPA Data'!P2345/SUM('EPA Data'!P:P)</f>
        <v>2.229548087130972E-5</v>
      </c>
    </row>
    <row r="2345" spans="1:24" x14ac:dyDescent="0.25">
      <c r="A2345" s="16" t="s">
        <v>3803</v>
      </c>
      <c r="B2345" s="16" t="s">
        <v>3779</v>
      </c>
      <c r="C2345" s="21" t="s">
        <v>464</v>
      </c>
      <c r="D2345" s="17">
        <f>SUMIFS('Census Data'!G:G,'Census Data'!$A:$A,$A2345)/SUMIFS('Census Data'!$F:$F,'Census Data'!$A:$A,$A2345)</f>
        <v>0.49543022737405262</v>
      </c>
      <c r="E2345" s="19">
        <f>SUMIFS('Census Data'!H:H,'Census Data'!$A:$A,$A2345)/SUMIFS('Census Data'!$F:$F,'Census Data'!$A:$A,$A2345)</f>
        <v>0.50456977262594738</v>
      </c>
      <c r="F2345" s="17">
        <f>SUM(SUMIFS('Census Data'!I:I,'Census Data'!$A:$A,$A2345),SUMIFS('Census Data'!J:J,'Census Data'!$A:$A,$A2345))/SUMIFS('Census Data'!$F:$F,'Census Data'!$A:$A,$A2345)</f>
        <v>0.92799821667409721</v>
      </c>
      <c r="G2345" s="17">
        <f>SUM(SUMIFS('Census Data'!K:K,'Census Data'!$A:$A,$A2345),SUMIFS('Census Data'!L:L,'Census Data'!$A:$A,$A2345))/SUMIFS('Census Data'!$F:$F,'Census Data'!$A:$A,$A2345)</f>
        <v>5.9072670530539457E-3</v>
      </c>
      <c r="H2345" s="17">
        <f>SUM(SUMIFS('Census Data'!O:O,'Census Data'!$A:$A,$A2345),SUMIFS('Census Data'!P:P,'Census Data'!$A:$A,$A2345))/SUMIFS('Census Data'!$F:$F,'Census Data'!$A:$A,$A2345)</f>
        <v>5.9072670530539457E-3</v>
      </c>
      <c r="I2345" s="19">
        <f t="shared" si="72"/>
        <v>6.0187249219794792E-2</v>
      </c>
      <c r="J2345" s="17">
        <f>SUM(SUMIFS('Census Data'!W:W,'Census Data'!$A:$A,$A2345),SUMIFS('Census Data'!X:X,'Census Data'!$A:$A,$A2345))/SUMIFS('Census Data'!$F:$F,'Census Data'!$A:$A,$A2345)</f>
        <v>4.3802942487739638E-2</v>
      </c>
      <c r="K2345" s="19">
        <f t="shared" si="73"/>
        <v>0.95619705751226036</v>
      </c>
      <c r="L2345" s="24">
        <f>'EPA Data'!D2346/SUM('EPA Data'!D:D)</f>
        <v>4.7337358657864761E-6</v>
      </c>
      <c r="M2345" s="24">
        <f>'EPA Data'!E2346/SUM('EPA Data'!E:E)</f>
        <v>1.5926943476566729E-5</v>
      </c>
      <c r="N2345" s="24">
        <f>'EPA Data'!F2346/SUM('EPA Data'!F:F)</f>
        <v>1.1462590333289601E-5</v>
      </c>
      <c r="O2345" s="24">
        <f>'EPA Data'!G2346/SUM('EPA Data'!G:G)</f>
        <v>3.660583399677782E-6</v>
      </c>
      <c r="P2345" s="24">
        <f>'EPA Data'!H2346/SUM('EPA Data'!H:H)</f>
        <v>9.5368812476543664E-6</v>
      </c>
      <c r="Q2345" s="24">
        <f>'EPA Data'!I2346/SUM('EPA Data'!I:I)</f>
        <v>3.1406918874070948E-6</v>
      </c>
      <c r="R2345" s="24">
        <f>'EPA Data'!J2346/SUM('EPA Data'!J:J)</f>
        <v>3.784725109910894E-6</v>
      </c>
      <c r="S2345" s="24">
        <f>'EPA Data'!K2346/SUM('EPA Data'!K:K)</f>
        <v>1.8943158829469269E-5</v>
      </c>
      <c r="T2345" s="24">
        <f>'EPA Data'!L2346/SUM('EPA Data'!L:L)</f>
        <v>8.1925984798390465E-6</v>
      </c>
      <c r="U2345" s="24">
        <f>'EPA Data'!M2346/SUM('EPA Data'!M:M)</f>
        <v>3.6229516450270755E-6</v>
      </c>
      <c r="V2345" s="24">
        <f>'EPA Data'!N2346/SUM('EPA Data'!N:N)</f>
        <v>4.4744725157555437E-6</v>
      </c>
      <c r="W2345" s="24">
        <f>'EPA Data'!O2346/SUM('EPA Data'!O:O)</f>
        <v>2.9372962257273925E-6</v>
      </c>
      <c r="X2345" s="24">
        <f>'EPA Data'!P2346/SUM('EPA Data'!P:P)</f>
        <v>4.0567829995397538E-5</v>
      </c>
    </row>
    <row r="2346" spans="1:24" x14ac:dyDescent="0.25">
      <c r="A2346" s="16" t="s">
        <v>3804</v>
      </c>
      <c r="B2346" s="16" t="s">
        <v>3779</v>
      </c>
      <c r="C2346" s="21" t="s">
        <v>3805</v>
      </c>
      <c r="D2346" s="17">
        <f>SUMIFS('Census Data'!G:G,'Census Data'!$A:$A,$A2346)/SUMIFS('Census Data'!$F:$F,'Census Data'!$A:$A,$A2346)</f>
        <v>0.49992414664981039</v>
      </c>
      <c r="E2346" s="19">
        <f>SUMIFS('Census Data'!H:H,'Census Data'!$A:$A,$A2346)/SUMIFS('Census Data'!$F:$F,'Census Data'!$A:$A,$A2346)</f>
        <v>0.50007585335018967</v>
      </c>
      <c r="F2346" s="17">
        <f>SUM(SUMIFS('Census Data'!I:I,'Census Data'!$A:$A,$A2346),SUMIFS('Census Data'!J:J,'Census Data'!$A:$A,$A2346))/SUMIFS('Census Data'!$F:$F,'Census Data'!$A:$A,$A2346)</f>
        <v>0.92869785082174461</v>
      </c>
      <c r="G2346" s="17">
        <f>SUM(SUMIFS('Census Data'!K:K,'Census Data'!$A:$A,$A2346),SUMIFS('Census Data'!L:L,'Census Data'!$A:$A,$A2346))/SUMIFS('Census Data'!$F:$F,'Census Data'!$A:$A,$A2346)</f>
        <v>9.5069532237673834E-3</v>
      </c>
      <c r="H2346" s="17">
        <f>SUM(SUMIFS('Census Data'!O:O,'Census Data'!$A:$A,$A2346),SUMIFS('Census Data'!P:P,'Census Data'!$A:$A,$A2346))/SUMIFS('Census Data'!$F:$F,'Census Data'!$A:$A,$A2346)</f>
        <v>6.725663716814159E-3</v>
      </c>
      <c r="I2346" s="19">
        <f t="shared" si="72"/>
        <v>5.5069532237673857E-2</v>
      </c>
      <c r="J2346" s="17">
        <f>SUM(SUMIFS('Census Data'!W:W,'Census Data'!$A:$A,$A2346),SUMIFS('Census Data'!X:X,'Census Data'!$A:$A,$A2346))/SUMIFS('Census Data'!$F:$F,'Census Data'!$A:$A,$A2346)</f>
        <v>3.7067003792667509E-2</v>
      </c>
      <c r="K2346" s="19">
        <f t="shared" si="73"/>
        <v>0.96293299620733253</v>
      </c>
      <c r="L2346" s="24">
        <f>'EPA Data'!D2347/SUM('EPA Data'!D:D)</f>
        <v>1.7818458334600082E-5</v>
      </c>
      <c r="M2346" s="24">
        <f>'EPA Data'!E2347/SUM('EPA Data'!E:E)</f>
        <v>6.6765028667027223E-5</v>
      </c>
      <c r="N2346" s="24">
        <f>'EPA Data'!F2347/SUM('EPA Data'!F:F)</f>
        <v>6.513079565547874E-5</v>
      </c>
      <c r="O2346" s="24">
        <f>'EPA Data'!G2347/SUM('EPA Data'!G:G)</f>
        <v>1.7758450868098232E-5</v>
      </c>
      <c r="P2346" s="24">
        <f>'EPA Data'!H2347/SUM('EPA Data'!H:H)</f>
        <v>3.4594481302357345E-5</v>
      </c>
      <c r="Q2346" s="24">
        <f>'EPA Data'!I2347/SUM('EPA Data'!I:I)</f>
        <v>1.1603126030384293E-5</v>
      </c>
      <c r="R2346" s="24">
        <f>'EPA Data'!J2347/SUM('EPA Data'!J:J)</f>
        <v>1.1487168549761201E-5</v>
      </c>
      <c r="S2346" s="24">
        <f>'EPA Data'!K2347/SUM('EPA Data'!K:K)</f>
        <v>6.2661182095815574E-5</v>
      </c>
      <c r="T2346" s="24">
        <f>'EPA Data'!L2347/SUM('EPA Data'!L:L)</f>
        <v>3.6386690432519683E-5</v>
      </c>
      <c r="U2346" s="24">
        <f>'EPA Data'!M2347/SUM('EPA Data'!M:M)</f>
        <v>2.3427475945679072E-5</v>
      </c>
      <c r="V2346" s="24">
        <f>'EPA Data'!N2347/SUM('EPA Data'!N:N)</f>
        <v>1.8791858684311559E-5</v>
      </c>
      <c r="W2346" s="24">
        <f>'EPA Data'!O2347/SUM('EPA Data'!O:O)</f>
        <v>1.7013233537165353E-5</v>
      </c>
      <c r="X2346" s="24">
        <f>'EPA Data'!P2347/SUM('EPA Data'!P:P)</f>
        <v>1.5309862640753538E-4</v>
      </c>
    </row>
    <row r="2347" spans="1:24" x14ac:dyDescent="0.25">
      <c r="A2347" s="16" t="s">
        <v>3806</v>
      </c>
      <c r="B2347" s="16" t="s">
        <v>3779</v>
      </c>
      <c r="C2347" s="21" t="s">
        <v>3807</v>
      </c>
      <c r="D2347" s="17">
        <f>SUMIFS('Census Data'!G:G,'Census Data'!$A:$A,$A2347)/SUMIFS('Census Data'!$F:$F,'Census Data'!$A:$A,$A2347)</f>
        <v>0.50792772861356927</v>
      </c>
      <c r="E2347" s="19">
        <f>SUMIFS('Census Data'!H:H,'Census Data'!$A:$A,$A2347)/SUMIFS('Census Data'!$F:$F,'Census Data'!$A:$A,$A2347)</f>
        <v>0.49207227138643067</v>
      </c>
      <c r="F2347" s="17">
        <f>SUM(SUMIFS('Census Data'!I:I,'Census Data'!$A:$A,$A2347),SUMIFS('Census Data'!J:J,'Census Data'!$A:$A,$A2347))/SUMIFS('Census Data'!$F:$F,'Census Data'!$A:$A,$A2347)</f>
        <v>0.86891592920353977</v>
      </c>
      <c r="G2347" s="17">
        <f>SUM(SUMIFS('Census Data'!K:K,'Census Data'!$A:$A,$A2347),SUMIFS('Census Data'!L:L,'Census Data'!$A:$A,$A2347))/SUMIFS('Census Data'!$F:$F,'Census Data'!$A:$A,$A2347)</f>
        <v>4.2404129793510324E-3</v>
      </c>
      <c r="H2347" s="17">
        <f>SUM(SUMIFS('Census Data'!O:O,'Census Data'!$A:$A,$A2347),SUMIFS('Census Data'!P:P,'Census Data'!$A:$A,$A2347))/SUMIFS('Census Data'!$F:$F,'Census Data'!$A:$A,$A2347)</f>
        <v>6.2684365781710914E-3</v>
      </c>
      <c r="I2347" s="19">
        <f t="shared" si="72"/>
        <v>0.12057522123893805</v>
      </c>
      <c r="J2347" s="17">
        <f>SUM(SUMIFS('Census Data'!W:W,'Census Data'!$A:$A,$A2347),SUMIFS('Census Data'!X:X,'Census Data'!$A:$A,$A2347))/SUMIFS('Census Data'!$F:$F,'Census Data'!$A:$A,$A2347)</f>
        <v>2.4889380530973452E-2</v>
      </c>
      <c r="K2347" s="19">
        <f t="shared" si="73"/>
        <v>0.97511061946902655</v>
      </c>
      <c r="L2347" s="24">
        <f>'EPA Data'!D2348/SUM('EPA Data'!D:D)</f>
        <v>5.6262980673679559E-6</v>
      </c>
      <c r="M2347" s="24">
        <f>'EPA Data'!E2348/SUM('EPA Data'!E:E)</f>
        <v>1.9626495705052935E-5</v>
      </c>
      <c r="N2347" s="24">
        <f>'EPA Data'!F2348/SUM('EPA Data'!F:F)</f>
        <v>1.8312549651865479E-5</v>
      </c>
      <c r="O2347" s="24">
        <f>'EPA Data'!G2348/SUM('EPA Data'!G:G)</f>
        <v>5.5214263450898003E-6</v>
      </c>
      <c r="P2347" s="24">
        <f>'EPA Data'!H2348/SUM('EPA Data'!H:H)</f>
        <v>1.0822870811413695E-5</v>
      </c>
      <c r="Q2347" s="24">
        <f>'EPA Data'!I2348/SUM('EPA Data'!I:I)</f>
        <v>3.4353697295933677E-6</v>
      </c>
      <c r="R2347" s="24">
        <f>'EPA Data'!J2348/SUM('EPA Data'!J:J)</f>
        <v>3.5333308862211443E-6</v>
      </c>
      <c r="S2347" s="24">
        <f>'EPA Data'!K2348/SUM('EPA Data'!K:K)</f>
        <v>1.7690263411547479E-5</v>
      </c>
      <c r="T2347" s="24">
        <f>'EPA Data'!L2348/SUM('EPA Data'!L:L)</f>
        <v>1.0260131174399044E-5</v>
      </c>
      <c r="U2347" s="24">
        <f>'EPA Data'!M2348/SUM('EPA Data'!M:M)</f>
        <v>1.0381693535600212E-5</v>
      </c>
      <c r="V2347" s="24">
        <f>'EPA Data'!N2348/SUM('EPA Data'!N:N)</f>
        <v>5.8775725834844474E-6</v>
      </c>
      <c r="W2347" s="24">
        <f>'EPA Data'!O2348/SUM('EPA Data'!O:O)</f>
        <v>6.2673911996413787E-6</v>
      </c>
      <c r="X2347" s="24">
        <f>'EPA Data'!P2348/SUM('EPA Data'!P:P)</f>
        <v>4.7016712824902781E-5</v>
      </c>
    </row>
    <row r="2348" spans="1:24" x14ac:dyDescent="0.25">
      <c r="A2348" s="16" t="s">
        <v>3808</v>
      </c>
      <c r="B2348" s="16" t="s">
        <v>3779</v>
      </c>
      <c r="C2348" s="21" t="s">
        <v>2727</v>
      </c>
      <c r="D2348" s="17">
        <f>SUMIFS('Census Data'!G:G,'Census Data'!$A:$A,$A2348)/SUMIFS('Census Data'!$F:$F,'Census Data'!$A:$A,$A2348)</f>
        <v>0.51988048724431168</v>
      </c>
      <c r="E2348" s="19">
        <f>SUMIFS('Census Data'!H:H,'Census Data'!$A:$A,$A2348)/SUMIFS('Census Data'!$F:$F,'Census Data'!$A:$A,$A2348)</f>
        <v>0.48011951275568837</v>
      </c>
      <c r="F2348" s="17">
        <f>SUM(SUMIFS('Census Data'!I:I,'Census Data'!$A:$A,$A2348),SUMIFS('Census Data'!J:J,'Census Data'!$A:$A,$A2348))/SUMIFS('Census Data'!$F:$F,'Census Data'!$A:$A,$A2348)</f>
        <v>0.9703516433003907</v>
      </c>
      <c r="G2348" s="17">
        <f>SUM(SUMIFS('Census Data'!K:K,'Census Data'!$A:$A,$A2348),SUMIFS('Census Data'!L:L,'Census Data'!$A:$A,$A2348))/SUMIFS('Census Data'!$F:$F,'Census Data'!$A:$A,$A2348)</f>
        <v>8.0441277867156977E-3</v>
      </c>
      <c r="H2348" s="17">
        <f>SUM(SUMIFS('Census Data'!O:O,'Census Data'!$A:$A,$A2348),SUMIFS('Census Data'!P:P,'Census Data'!$A:$A,$A2348))/SUMIFS('Census Data'!$F:$F,'Census Data'!$A:$A,$A2348)</f>
        <v>2.0684900022983222E-3</v>
      </c>
      <c r="I2348" s="19">
        <f t="shared" si="72"/>
        <v>1.9535738910595235E-2</v>
      </c>
      <c r="J2348" s="17">
        <f>SUM(SUMIFS('Census Data'!W:W,'Census Data'!$A:$A,$A2348),SUMIFS('Census Data'!X:X,'Census Data'!$A:$A,$A2348))/SUMIFS('Census Data'!$F:$F,'Census Data'!$A:$A,$A2348)</f>
        <v>3.9071477821190533E-2</v>
      </c>
      <c r="K2348" s="19">
        <f t="shared" si="73"/>
        <v>0.96092852217880942</v>
      </c>
      <c r="L2348" s="24">
        <f>'EPA Data'!D2349/SUM('EPA Data'!D:D)</f>
        <v>3.1856534587377003E-6</v>
      </c>
      <c r="M2348" s="24">
        <f>'EPA Data'!E2349/SUM('EPA Data'!E:E)</f>
        <v>1.057494550064709E-5</v>
      </c>
      <c r="N2348" s="24">
        <f>'EPA Data'!F2349/SUM('EPA Data'!F:F)</f>
        <v>1.0085162169418989E-5</v>
      </c>
      <c r="O2348" s="24">
        <f>'EPA Data'!G2349/SUM('EPA Data'!G:G)</f>
        <v>3.6614046551958851E-6</v>
      </c>
      <c r="P2348" s="24">
        <f>'EPA Data'!H2349/SUM('EPA Data'!H:H)</f>
        <v>6.3695861503181853E-6</v>
      </c>
      <c r="Q2348" s="24">
        <f>'EPA Data'!I2349/SUM('EPA Data'!I:I)</f>
        <v>2.0730269745530851E-6</v>
      </c>
      <c r="R2348" s="24">
        <f>'EPA Data'!J2349/SUM('EPA Data'!J:J)</f>
        <v>2.3148856482801698E-6</v>
      </c>
      <c r="S2348" s="24">
        <f>'EPA Data'!K2349/SUM('EPA Data'!K:K)</f>
        <v>1.0017691199263302E-5</v>
      </c>
      <c r="T2348" s="24">
        <f>'EPA Data'!L2349/SUM('EPA Data'!L:L)</f>
        <v>6.3637172682540973E-6</v>
      </c>
      <c r="U2348" s="24">
        <f>'EPA Data'!M2349/SUM('EPA Data'!M:M)</f>
        <v>1.5122396967535829E-5</v>
      </c>
      <c r="V2348" s="24">
        <f>'EPA Data'!N2349/SUM('EPA Data'!N:N)</f>
        <v>3.9138605220359426E-6</v>
      </c>
      <c r="W2348" s="24">
        <f>'EPA Data'!O2349/SUM('EPA Data'!O:O)</f>
        <v>5.0718386021559569E-6</v>
      </c>
      <c r="X2348" s="24">
        <f>'EPA Data'!P2349/SUM('EPA Data'!P:P)</f>
        <v>2.6168931908344235E-5</v>
      </c>
    </row>
    <row r="2349" spans="1:24" x14ac:dyDescent="0.25">
      <c r="A2349" s="16" t="s">
        <v>3809</v>
      </c>
      <c r="B2349" s="16" t="s">
        <v>3779</v>
      </c>
      <c r="C2349" s="21" t="s">
        <v>3460</v>
      </c>
      <c r="D2349" s="17">
        <f>SUMIFS('Census Data'!G:G,'Census Data'!$A:$A,$A2349)/SUMIFS('Census Data'!$F:$F,'Census Data'!$A:$A,$A2349)</f>
        <v>0.49490835030549896</v>
      </c>
      <c r="E2349" s="19">
        <f>SUMIFS('Census Data'!H:H,'Census Data'!$A:$A,$A2349)/SUMIFS('Census Data'!$F:$F,'Census Data'!$A:$A,$A2349)</f>
        <v>0.50509164969450104</v>
      </c>
      <c r="F2349" s="17">
        <f>SUM(SUMIFS('Census Data'!I:I,'Census Data'!$A:$A,$A2349),SUMIFS('Census Data'!J:J,'Census Data'!$A:$A,$A2349))/SUMIFS('Census Data'!$F:$F,'Census Data'!$A:$A,$A2349)</f>
        <v>0.20519348268839105</v>
      </c>
      <c r="G2349" s="17">
        <f>SUM(SUMIFS('Census Data'!K:K,'Census Data'!$A:$A,$A2349),SUMIFS('Census Data'!L:L,'Census Data'!$A:$A,$A2349))/SUMIFS('Census Data'!$F:$F,'Census Data'!$A:$A,$A2349)</f>
        <v>6.1099796334012219E-3</v>
      </c>
      <c r="H2349" s="17">
        <f>SUM(SUMIFS('Census Data'!O:O,'Census Data'!$A:$A,$A2349),SUMIFS('Census Data'!P:P,'Census Data'!$A:$A,$A2349))/SUMIFS('Census Data'!$F:$F,'Census Data'!$A:$A,$A2349)</f>
        <v>2.2063815342837747E-3</v>
      </c>
      <c r="I2349" s="19">
        <f t="shared" si="72"/>
        <v>0.78649015614392392</v>
      </c>
      <c r="J2349" s="17">
        <f>SUM(SUMIFS('Census Data'!W:W,'Census Data'!$A:$A,$A2349),SUMIFS('Census Data'!X:X,'Census Data'!$A:$A,$A2349))/SUMIFS('Census Data'!$F:$F,'Census Data'!$A:$A,$A2349)</f>
        <v>4.9558723693143243E-2</v>
      </c>
      <c r="K2349" s="19">
        <f t="shared" si="73"/>
        <v>0.95044127630685671</v>
      </c>
      <c r="L2349" s="24">
        <f>'EPA Data'!D2350/SUM('EPA Data'!D:D)</f>
        <v>5.8409382611524482E-6</v>
      </c>
      <c r="M2349" s="24">
        <f>'EPA Data'!E2350/SUM('EPA Data'!E:E)</f>
        <v>1.9648854222247512E-5</v>
      </c>
      <c r="N2349" s="24">
        <f>'EPA Data'!F2350/SUM('EPA Data'!F:F)</f>
        <v>1.6870315567674848E-5</v>
      </c>
      <c r="O2349" s="24">
        <f>'EPA Data'!G2350/SUM('EPA Data'!G:G)</f>
        <v>3.3390805292384545E-6</v>
      </c>
      <c r="P2349" s="24">
        <f>'EPA Data'!H2350/SUM('EPA Data'!H:H)</f>
        <v>9.3235748477579775E-6</v>
      </c>
      <c r="Q2349" s="24">
        <f>'EPA Data'!I2350/SUM('EPA Data'!I:I)</f>
        <v>3.3581925737309661E-6</v>
      </c>
      <c r="R2349" s="24">
        <f>'EPA Data'!J2350/SUM('EPA Data'!J:J)</f>
        <v>2.9147164911905397E-6</v>
      </c>
      <c r="S2349" s="24">
        <f>'EPA Data'!K2350/SUM('EPA Data'!K:K)</f>
        <v>1.8431176142638531E-5</v>
      </c>
      <c r="T2349" s="24">
        <f>'EPA Data'!L2350/SUM('EPA Data'!L:L)</f>
        <v>1.0014464932100126E-5</v>
      </c>
      <c r="U2349" s="24">
        <f>'EPA Data'!M2350/SUM('EPA Data'!M:M)</f>
        <v>3.5285658916884193E-6</v>
      </c>
      <c r="V2349" s="24">
        <f>'EPA Data'!N2350/SUM('EPA Data'!N:N)</f>
        <v>4.8559282639426216E-6</v>
      </c>
      <c r="W2349" s="24">
        <f>'EPA Data'!O2350/SUM('EPA Data'!O:O)</f>
        <v>3.9149681767896181E-6</v>
      </c>
      <c r="X2349" s="24">
        <f>'EPA Data'!P2350/SUM('EPA Data'!P:P)</f>
        <v>4.5638800524957886E-5</v>
      </c>
    </row>
    <row r="2350" spans="1:24" x14ac:dyDescent="0.25">
      <c r="A2350" s="16" t="s">
        <v>3810</v>
      </c>
      <c r="B2350" s="16" t="s">
        <v>3779</v>
      </c>
      <c r="C2350" s="21" t="s">
        <v>472</v>
      </c>
      <c r="D2350" s="17">
        <f>SUMIFS('Census Data'!G:G,'Census Data'!$A:$A,$A2350)/SUMIFS('Census Data'!$F:$F,'Census Data'!$A:$A,$A2350)</f>
        <v>0.49914412872304004</v>
      </c>
      <c r="E2350" s="19">
        <f>SUMIFS('Census Data'!H:H,'Census Data'!$A:$A,$A2350)/SUMIFS('Census Data'!$F:$F,'Census Data'!$A:$A,$A2350)</f>
        <v>0.50085587127695996</v>
      </c>
      <c r="F2350" s="17">
        <f>SUM(SUMIFS('Census Data'!I:I,'Census Data'!$A:$A,$A2350),SUMIFS('Census Data'!J:J,'Census Data'!$A:$A,$A2350))/SUMIFS('Census Data'!$F:$F,'Census Data'!$A:$A,$A2350)</f>
        <v>0.95138651146867514</v>
      </c>
      <c r="G2350" s="17">
        <f>SUM(SUMIFS('Census Data'!K:K,'Census Data'!$A:$A,$A2350),SUMIFS('Census Data'!L:L,'Census Data'!$A:$A,$A2350))/SUMIFS('Census Data'!$F:$F,'Census Data'!$A:$A,$A2350)</f>
        <v>5.1352276617596714E-3</v>
      </c>
      <c r="H2350" s="17">
        <f>SUM(SUMIFS('Census Data'!O:O,'Census Data'!$A:$A,$A2350),SUMIFS('Census Data'!P:P,'Census Data'!$A:$A,$A2350))/SUMIFS('Census Data'!$F:$F,'Census Data'!$A:$A,$A2350)</f>
        <v>1.0270455323519343E-3</v>
      </c>
      <c r="I2350" s="19">
        <f t="shared" si="72"/>
        <v>4.2451215337213299E-2</v>
      </c>
      <c r="J2350" s="17">
        <f>SUM(SUMIFS('Census Data'!W:W,'Census Data'!$A:$A,$A2350),SUMIFS('Census Data'!X:X,'Census Data'!$A:$A,$A2350))/SUMIFS('Census Data'!$F:$F,'Census Data'!$A:$A,$A2350)</f>
        <v>2.0198562136254709E-2</v>
      </c>
      <c r="K2350" s="19">
        <f t="shared" si="73"/>
        <v>0.97980143786374529</v>
      </c>
      <c r="L2350" s="24">
        <f>'EPA Data'!D2351/SUM('EPA Data'!D:D)</f>
        <v>3.2651732721967168E-6</v>
      </c>
      <c r="M2350" s="24">
        <f>'EPA Data'!E2351/SUM('EPA Data'!E:E)</f>
        <v>1.2399586277219305E-5</v>
      </c>
      <c r="N2350" s="24">
        <f>'EPA Data'!F2351/SUM('EPA Data'!F:F)</f>
        <v>1.1989772616013461E-5</v>
      </c>
      <c r="O2350" s="24">
        <f>'EPA Data'!G2351/SUM('EPA Data'!G:G)</f>
        <v>2.8555056820361502E-6</v>
      </c>
      <c r="P2350" s="24">
        <f>'EPA Data'!H2351/SUM('EPA Data'!H:H)</f>
        <v>6.2125159072444592E-6</v>
      </c>
      <c r="Q2350" s="24">
        <f>'EPA Data'!I2351/SUM('EPA Data'!I:I)</f>
        <v>2.1421461238497641E-6</v>
      </c>
      <c r="R2350" s="24">
        <f>'EPA Data'!J2351/SUM('EPA Data'!J:J)</f>
        <v>1.9261481679397894E-6</v>
      </c>
      <c r="S2350" s="24">
        <f>'EPA Data'!K2351/SUM('EPA Data'!K:K)</f>
        <v>1.183832796411178E-5</v>
      </c>
      <c r="T2350" s="24">
        <f>'EPA Data'!L2351/SUM('EPA Data'!L:L)</f>
        <v>6.7760065832120054E-6</v>
      </c>
      <c r="U2350" s="24">
        <f>'EPA Data'!M2351/SUM('EPA Data'!M:M)</f>
        <v>3.5601863946702502E-6</v>
      </c>
      <c r="V2350" s="24">
        <f>'EPA Data'!N2351/SUM('EPA Data'!N:N)</f>
        <v>3.306753595917859E-6</v>
      </c>
      <c r="W2350" s="24">
        <f>'EPA Data'!O2351/SUM('EPA Data'!O:O)</f>
        <v>3.0024469820733617E-6</v>
      </c>
      <c r="X2350" s="24">
        <f>'EPA Data'!P2351/SUM('EPA Data'!P:P)</f>
        <v>2.8295385987148906E-5</v>
      </c>
    </row>
    <row r="2351" spans="1:24" x14ac:dyDescent="0.25">
      <c r="A2351" s="16" t="s">
        <v>3811</v>
      </c>
      <c r="B2351" s="16" t="s">
        <v>3779</v>
      </c>
      <c r="C2351" s="21" t="s">
        <v>3812</v>
      </c>
      <c r="D2351" s="17">
        <f>SUMIFS('Census Data'!G:G,'Census Data'!$A:$A,$A2351)/SUMIFS('Census Data'!$F:$F,'Census Data'!$A:$A,$A2351)</f>
        <v>0.50013058239749286</v>
      </c>
      <c r="E2351" s="19">
        <f>SUMIFS('Census Data'!H:H,'Census Data'!$A:$A,$A2351)/SUMIFS('Census Data'!$F:$F,'Census Data'!$A:$A,$A2351)</f>
        <v>0.49986941760250719</v>
      </c>
      <c r="F2351" s="17">
        <f>SUM(SUMIFS('Census Data'!I:I,'Census Data'!$A:$A,$A2351),SUMIFS('Census Data'!J:J,'Census Data'!$A:$A,$A2351))/SUMIFS('Census Data'!$F:$F,'Census Data'!$A:$A,$A2351)</f>
        <v>0.9681378950117524</v>
      </c>
      <c r="G2351" s="17">
        <f>SUM(SUMIFS('Census Data'!K:K,'Census Data'!$A:$A,$A2351),SUMIFS('Census Data'!L:L,'Census Data'!$A:$A,$A2351))/SUMIFS('Census Data'!$F:$F,'Census Data'!$A:$A,$A2351)</f>
        <v>3.3951423348132673E-3</v>
      </c>
      <c r="H2351" s="17">
        <f>SUM(SUMIFS('Census Data'!O:O,'Census Data'!$A:$A,$A2351),SUMIFS('Census Data'!P:P,'Census Data'!$A:$A,$A2351))/SUMIFS('Census Data'!$F:$F,'Census Data'!$A:$A,$A2351)</f>
        <v>7.3126142595978062E-3</v>
      </c>
      <c r="I2351" s="19">
        <f t="shared" si="72"/>
        <v>2.1154348393836453E-2</v>
      </c>
      <c r="J2351" s="17">
        <f>SUM(SUMIFS('Census Data'!W:W,'Census Data'!$A:$A,$A2351),SUMIFS('Census Data'!X:X,'Census Data'!$A:$A,$A2351))/SUMIFS('Census Data'!$F:$F,'Census Data'!$A:$A,$A2351)</f>
        <v>2.2199007573779055E-2</v>
      </c>
      <c r="K2351" s="19">
        <f t="shared" si="73"/>
        <v>0.97780099242622098</v>
      </c>
      <c r="L2351" s="24">
        <f>'EPA Data'!D2352/SUM('EPA Data'!D:D)</f>
        <v>4.7438611640896099E-6</v>
      </c>
      <c r="M2351" s="24">
        <f>'EPA Data'!E2352/SUM('EPA Data'!E:E)</f>
        <v>1.587106009786215E-5</v>
      </c>
      <c r="N2351" s="24">
        <f>'EPA Data'!F2352/SUM('EPA Data'!F:F)</f>
        <v>1.4568868321847778E-5</v>
      </c>
      <c r="O2351" s="24">
        <f>'EPA Data'!G2352/SUM('EPA Data'!G:G)</f>
        <v>3.4282356255149012E-6</v>
      </c>
      <c r="P2351" s="24">
        <f>'EPA Data'!H2352/SUM('EPA Data'!H:H)</f>
        <v>7.5486849880165879E-6</v>
      </c>
      <c r="Q2351" s="24">
        <f>'EPA Data'!I2352/SUM('EPA Data'!I:I)</f>
        <v>2.4686132734726564E-6</v>
      </c>
      <c r="R2351" s="24">
        <f>'EPA Data'!J2352/SUM('EPA Data'!J:J)</f>
        <v>2.7367857361539437E-6</v>
      </c>
      <c r="S2351" s="24">
        <f>'EPA Data'!K2352/SUM('EPA Data'!K:K)</f>
        <v>1.3832001228144413E-5</v>
      </c>
      <c r="T2351" s="24">
        <f>'EPA Data'!L2352/SUM('EPA Data'!L:L)</f>
        <v>7.5696412200508943E-6</v>
      </c>
      <c r="U2351" s="24">
        <f>'EPA Data'!M2352/SUM('EPA Data'!M:M)</f>
        <v>3.796730256461251E-6</v>
      </c>
      <c r="V2351" s="24">
        <f>'EPA Data'!N2352/SUM('EPA Data'!N:N)</f>
        <v>3.8450370580281249E-6</v>
      </c>
      <c r="W2351" s="24">
        <f>'EPA Data'!O2352/SUM('EPA Data'!O:O)</f>
        <v>3.6293762977766388E-6</v>
      </c>
      <c r="X2351" s="24">
        <f>'EPA Data'!P2352/SUM('EPA Data'!P:P)</f>
        <v>3.5975525316490754E-5</v>
      </c>
    </row>
    <row r="2352" spans="1:24" x14ac:dyDescent="0.25">
      <c r="A2352" s="16" t="s">
        <v>3813</v>
      </c>
      <c r="B2352" s="16" t="s">
        <v>3779</v>
      </c>
      <c r="C2352" s="21" t="s">
        <v>3814</v>
      </c>
      <c r="D2352" s="17">
        <f>SUMIFS('Census Data'!G:G,'Census Data'!$A:$A,$A2352)/SUMIFS('Census Data'!$F:$F,'Census Data'!$A:$A,$A2352)</f>
        <v>0.5054372113809027</v>
      </c>
      <c r="E2352" s="19">
        <f>SUMIFS('Census Data'!H:H,'Census Data'!$A:$A,$A2352)/SUMIFS('Census Data'!$F:$F,'Census Data'!$A:$A,$A2352)</f>
        <v>0.49456278861909725</v>
      </c>
      <c r="F2352" s="17">
        <f>SUM(SUMIFS('Census Data'!I:I,'Census Data'!$A:$A,$A2352),SUMIFS('Census Data'!J:J,'Census Data'!$A:$A,$A2352))/SUMIFS('Census Data'!$F:$F,'Census Data'!$A:$A,$A2352)</f>
        <v>0.86816624460002978</v>
      </c>
      <c r="G2352" s="17">
        <f>SUM(SUMIFS('Census Data'!K:K,'Census Data'!$A:$A,$A2352),SUMIFS('Census Data'!L:L,'Census Data'!$A:$A,$A2352))/SUMIFS('Census Data'!$F:$F,'Census Data'!$A:$A,$A2352)</f>
        <v>1.2661999106211828E-2</v>
      </c>
      <c r="H2352" s="17">
        <f>SUM(SUMIFS('Census Data'!O:O,'Census Data'!$A:$A,$A2352),SUMIFS('Census Data'!P:P,'Census Data'!$A:$A,$A2352))/SUMIFS('Census Data'!$F:$F,'Census Data'!$A:$A,$A2352)</f>
        <v>1.6386116490391778E-2</v>
      </c>
      <c r="I2352" s="19">
        <f t="shared" si="72"/>
        <v>0.10278563980336664</v>
      </c>
      <c r="J2352" s="17">
        <f>SUM(SUMIFS('Census Data'!W:W,'Census Data'!$A:$A,$A2352),SUMIFS('Census Data'!X:X,'Census Data'!$A:$A,$A2352))/SUMIFS('Census Data'!$F:$F,'Census Data'!$A:$A,$A2352)</f>
        <v>3.8432891404737074E-2</v>
      </c>
      <c r="K2352" s="19">
        <f t="shared" si="73"/>
        <v>0.96156710859526295</v>
      </c>
      <c r="L2352" s="24">
        <f>'EPA Data'!D2353/SUM('EPA Data'!D:D)</f>
        <v>6.7994969694084446E-6</v>
      </c>
      <c r="M2352" s="24">
        <f>'EPA Data'!E2353/SUM('EPA Data'!E:E)</f>
        <v>2.3301306882908492E-5</v>
      </c>
      <c r="N2352" s="24">
        <f>'EPA Data'!F2353/SUM('EPA Data'!F:F)</f>
        <v>1.6529232257594119E-5</v>
      </c>
      <c r="O2352" s="24">
        <f>'EPA Data'!G2353/SUM('EPA Data'!G:G)</f>
        <v>5.4855143442986221E-6</v>
      </c>
      <c r="P2352" s="24">
        <f>'EPA Data'!H2353/SUM('EPA Data'!H:H)</f>
        <v>1.4510263067684893E-5</v>
      </c>
      <c r="Q2352" s="24">
        <f>'EPA Data'!I2353/SUM('EPA Data'!I:I)</f>
        <v>4.7693051298876504E-6</v>
      </c>
      <c r="R2352" s="24">
        <f>'EPA Data'!J2353/SUM('EPA Data'!J:J)</f>
        <v>4.6967699449264032E-6</v>
      </c>
      <c r="S2352" s="24">
        <f>'EPA Data'!K2353/SUM('EPA Data'!K:K)</f>
        <v>2.8432466025988976E-5</v>
      </c>
      <c r="T2352" s="24">
        <f>'EPA Data'!L2353/SUM('EPA Data'!L:L)</f>
        <v>1.1978178300441522E-5</v>
      </c>
      <c r="U2352" s="24">
        <f>'EPA Data'!M2353/SUM('EPA Data'!M:M)</f>
        <v>4.3249821300703963E-6</v>
      </c>
      <c r="V2352" s="24">
        <f>'EPA Data'!N2353/SUM('EPA Data'!N:N)</f>
        <v>6.6109518589485943E-6</v>
      </c>
      <c r="W2352" s="24">
        <f>'EPA Data'!O2353/SUM('EPA Data'!O:O)</f>
        <v>4.2059173003490304E-6</v>
      </c>
      <c r="X2352" s="24">
        <f>'EPA Data'!P2353/SUM('EPA Data'!P:P)</f>
        <v>5.6677159058016425E-5</v>
      </c>
    </row>
    <row r="2353" spans="1:24" x14ac:dyDescent="0.25">
      <c r="A2353" s="16" t="s">
        <v>3815</v>
      </c>
      <c r="B2353" s="16" t="s">
        <v>3779</v>
      </c>
      <c r="C2353" s="21" t="s">
        <v>3816</v>
      </c>
      <c r="D2353" s="17">
        <f>SUMIFS('Census Data'!G:G,'Census Data'!$A:$A,$A2353)/SUMIFS('Census Data'!$F:$F,'Census Data'!$A:$A,$A2353)</f>
        <v>0.50065245759025667</v>
      </c>
      <c r="E2353" s="19">
        <f>SUMIFS('Census Data'!H:H,'Census Data'!$A:$A,$A2353)/SUMIFS('Census Data'!$F:$F,'Census Data'!$A:$A,$A2353)</f>
        <v>0.49934754240974338</v>
      </c>
      <c r="F2353" s="17">
        <f>SUM(SUMIFS('Census Data'!I:I,'Census Data'!$A:$A,$A2353),SUMIFS('Census Data'!J:J,'Census Data'!$A:$A,$A2353))/SUMIFS('Census Data'!$F:$F,'Census Data'!$A:$A,$A2353)</f>
        <v>0.97825141365811219</v>
      </c>
      <c r="G2353" s="17">
        <f>SUM(SUMIFS('Census Data'!K:K,'Census Data'!$A:$A,$A2353),SUMIFS('Census Data'!L:L,'Census Data'!$A:$A,$A2353))/SUMIFS('Census Data'!$F:$F,'Census Data'!$A:$A,$A2353)</f>
        <v>7.3945193562418446E-3</v>
      </c>
      <c r="H2353" s="17">
        <f>SUM(SUMIFS('Census Data'!O:O,'Census Data'!$A:$A,$A2353),SUMIFS('Census Data'!P:P,'Census Data'!$A:$A,$A2353))/SUMIFS('Census Data'!$F:$F,'Census Data'!$A:$A,$A2353)</f>
        <v>3.9147455415397998E-3</v>
      </c>
      <c r="I2353" s="19">
        <f t="shared" si="72"/>
        <v>1.0439321444106198E-2</v>
      </c>
      <c r="J2353" s="17">
        <f>SUM(SUMIFS('Census Data'!W:W,'Census Data'!$A:$A,$A2353),SUMIFS('Census Data'!X:X,'Census Data'!$A:$A,$A2353))/SUMIFS('Census Data'!$F:$F,'Census Data'!$A:$A,$A2353)</f>
        <v>1.0004349717268378E-2</v>
      </c>
      <c r="K2353" s="19">
        <f t="shared" si="73"/>
        <v>0.98999565028273162</v>
      </c>
      <c r="L2353" s="24">
        <f>'EPA Data'!D2354/SUM('EPA Data'!D:D)</f>
        <v>2.803480226872679E-6</v>
      </c>
      <c r="M2353" s="24">
        <f>'EPA Data'!E2354/SUM('EPA Data'!E:E)</f>
        <v>9.7398317538797714E-6</v>
      </c>
      <c r="N2353" s="24">
        <f>'EPA Data'!F2354/SUM('EPA Data'!F:F)</f>
        <v>9.0935974320358198E-6</v>
      </c>
      <c r="O2353" s="24">
        <f>'EPA Data'!G2354/SUM('EPA Data'!G:G)</f>
        <v>2.1006917983097771E-6</v>
      </c>
      <c r="P2353" s="24">
        <f>'EPA Data'!H2354/SUM('EPA Data'!H:H)</f>
        <v>4.6762946266032579E-6</v>
      </c>
      <c r="Q2353" s="24">
        <f>'EPA Data'!I2354/SUM('EPA Data'!I:I)</f>
        <v>1.5628577084083205E-6</v>
      </c>
      <c r="R2353" s="24">
        <f>'EPA Data'!J2354/SUM('EPA Data'!J:J)</f>
        <v>1.5034858379993014E-6</v>
      </c>
      <c r="S2353" s="24">
        <f>'EPA Data'!K2354/SUM('EPA Data'!K:K)</f>
        <v>8.5659288084467429E-6</v>
      </c>
      <c r="T2353" s="24">
        <f>'EPA Data'!L2354/SUM('EPA Data'!L:L)</f>
        <v>4.7410801953819437E-6</v>
      </c>
      <c r="U2353" s="24">
        <f>'EPA Data'!M2354/SUM('EPA Data'!M:M)</f>
        <v>2.3006257925160887E-6</v>
      </c>
      <c r="V2353" s="24">
        <f>'EPA Data'!N2354/SUM('EPA Data'!N:N)</f>
        <v>2.4254593246973781E-6</v>
      </c>
      <c r="W2353" s="24">
        <f>'EPA Data'!O2354/SUM('EPA Data'!O:O)</f>
        <v>2.2035435312410243E-6</v>
      </c>
      <c r="X2353" s="24">
        <f>'EPA Data'!P2354/SUM('EPA Data'!P:P)</f>
        <v>2.2614972571713984E-5</v>
      </c>
    </row>
    <row r="2354" spans="1:24" x14ac:dyDescent="0.25">
      <c r="A2354" s="16" t="s">
        <v>3817</v>
      </c>
      <c r="B2354" s="16" t="s">
        <v>3779</v>
      </c>
      <c r="C2354" s="21" t="s">
        <v>235</v>
      </c>
      <c r="D2354" s="17">
        <f>SUMIFS('Census Data'!G:G,'Census Data'!$A:$A,$A2354)/SUMIFS('Census Data'!$F:$F,'Census Data'!$A:$A,$A2354)</f>
        <v>0.52353942144072607</v>
      </c>
      <c r="E2354" s="19">
        <f>SUMIFS('Census Data'!H:H,'Census Data'!$A:$A,$A2354)/SUMIFS('Census Data'!$F:$F,'Census Data'!$A:$A,$A2354)</f>
        <v>0.47646057855927398</v>
      </c>
      <c r="F2354" s="17">
        <f>SUM(SUMIFS('Census Data'!I:I,'Census Data'!$A:$A,$A2354),SUMIFS('Census Data'!J:J,'Census Data'!$A:$A,$A2354))/SUMIFS('Census Data'!$F:$F,'Census Data'!$A:$A,$A2354)</f>
        <v>0.96270561542824729</v>
      </c>
      <c r="G2354" s="17">
        <f>SUM(SUMIFS('Census Data'!K:K,'Census Data'!$A:$A,$A2354),SUMIFS('Census Data'!L:L,'Census Data'!$A:$A,$A2354))/SUMIFS('Census Data'!$F:$F,'Census Data'!$A:$A,$A2354)</f>
        <v>5.3885422575155988E-3</v>
      </c>
      <c r="H2354" s="17">
        <f>SUM(SUMIFS('Census Data'!O:O,'Census Data'!$A:$A,$A2354),SUMIFS('Census Data'!P:P,'Census Data'!$A:$A,$A2354))/SUMIFS('Census Data'!$F:$F,'Census Data'!$A:$A,$A2354)</f>
        <v>3.6868973340896199E-3</v>
      </c>
      <c r="I2354" s="19">
        <f t="shared" si="72"/>
        <v>2.8218944980147431E-2</v>
      </c>
      <c r="J2354" s="17">
        <f>SUM(SUMIFS('Census Data'!W:W,'Census Data'!$A:$A,$A2354),SUMIFS('Census Data'!X:X,'Census Data'!$A:$A,$A2354))/SUMIFS('Census Data'!$F:$F,'Census Data'!$A:$A,$A2354)</f>
        <v>5.0056721497447533E-2</v>
      </c>
      <c r="K2354" s="19">
        <f t="shared" si="73"/>
        <v>0.94994327850255245</v>
      </c>
      <c r="L2354" s="24">
        <f>'EPA Data'!D2355/SUM('EPA Data'!D:D)</f>
        <v>6.4026858834786366E-6</v>
      </c>
      <c r="M2354" s="24">
        <f>'EPA Data'!E2355/SUM('EPA Data'!E:E)</f>
        <v>2.1893949791329036E-5</v>
      </c>
      <c r="N2354" s="24">
        <f>'EPA Data'!F2355/SUM('EPA Data'!F:F)</f>
        <v>2.1053118465483147E-5</v>
      </c>
      <c r="O2354" s="24">
        <f>'EPA Data'!G2355/SUM('EPA Data'!G:G)</f>
        <v>7.5813883885717267E-6</v>
      </c>
      <c r="P2354" s="24">
        <f>'EPA Data'!H2355/SUM('EPA Data'!H:H)</f>
        <v>1.3104604071766389E-5</v>
      </c>
      <c r="Q2354" s="24">
        <f>'EPA Data'!I2355/SUM('EPA Data'!I:I)</f>
        <v>4.1740840759765311E-6</v>
      </c>
      <c r="R2354" s="24">
        <f>'EPA Data'!J2355/SUM('EPA Data'!J:J)</f>
        <v>5.007386175708837E-6</v>
      </c>
      <c r="S2354" s="24">
        <f>'EPA Data'!K2355/SUM('EPA Data'!K:K)</f>
        <v>2.0801743041617157E-5</v>
      </c>
      <c r="T2354" s="24">
        <f>'EPA Data'!L2355/SUM('EPA Data'!L:L)</f>
        <v>1.2536826716014761E-5</v>
      </c>
      <c r="U2354" s="24">
        <f>'EPA Data'!M2355/SUM('EPA Data'!M:M)</f>
        <v>2.8994959103009476E-5</v>
      </c>
      <c r="V2354" s="24">
        <f>'EPA Data'!N2355/SUM('EPA Data'!N:N)</f>
        <v>7.7354827477711313E-6</v>
      </c>
      <c r="W2354" s="24">
        <f>'EPA Data'!O2355/SUM('EPA Data'!O:O)</f>
        <v>9.2179275279426772E-6</v>
      </c>
      <c r="X2354" s="24">
        <f>'EPA Data'!P2355/SUM('EPA Data'!P:P)</f>
        <v>5.3772928665674463E-5</v>
      </c>
    </row>
    <row r="2355" spans="1:24" x14ac:dyDescent="0.25">
      <c r="A2355" s="16" t="s">
        <v>3818</v>
      </c>
      <c r="B2355" s="16" t="s">
        <v>3779</v>
      </c>
      <c r="C2355" s="21" t="s">
        <v>3819</v>
      </c>
      <c r="D2355" s="17">
        <f>SUMIFS('Census Data'!G:G,'Census Data'!$A:$A,$A2355)/SUMIFS('Census Data'!$F:$F,'Census Data'!$A:$A,$A2355)</f>
        <v>0.51469534050179211</v>
      </c>
      <c r="E2355" s="19">
        <f>SUMIFS('Census Data'!H:H,'Census Data'!$A:$A,$A2355)/SUMIFS('Census Data'!$F:$F,'Census Data'!$A:$A,$A2355)</f>
        <v>0.48530465949820789</v>
      </c>
      <c r="F2355" s="17">
        <f>SUM(SUMIFS('Census Data'!I:I,'Census Data'!$A:$A,$A2355),SUMIFS('Census Data'!J:J,'Census Data'!$A:$A,$A2355))/SUMIFS('Census Data'!$F:$F,'Census Data'!$A:$A,$A2355)</f>
        <v>0.88626045400238951</v>
      </c>
      <c r="G2355" s="17">
        <f>SUM(SUMIFS('Census Data'!K:K,'Census Data'!$A:$A,$A2355),SUMIFS('Census Data'!L:L,'Census Data'!$A:$A,$A2355))/SUMIFS('Census Data'!$F:$F,'Census Data'!$A:$A,$A2355)</f>
        <v>4.3010752688172043E-3</v>
      </c>
      <c r="H2355" s="17">
        <f>SUM(SUMIFS('Census Data'!O:O,'Census Data'!$A:$A,$A2355),SUMIFS('Census Data'!P:P,'Census Data'!$A:$A,$A2355))/SUMIFS('Census Data'!$F:$F,'Census Data'!$A:$A,$A2355)</f>
        <v>5.017921146953405E-3</v>
      </c>
      <c r="I2355" s="19">
        <f t="shared" si="72"/>
        <v>0.10442054958183988</v>
      </c>
      <c r="J2355" s="17">
        <f>SUM(SUMIFS('Census Data'!W:W,'Census Data'!$A:$A,$A2355),SUMIFS('Census Data'!X:X,'Census Data'!$A:$A,$A2355))/SUMIFS('Census Data'!$F:$F,'Census Data'!$A:$A,$A2355)</f>
        <v>1.6965352449223418E-2</v>
      </c>
      <c r="K2355" s="19">
        <f t="shared" si="73"/>
        <v>0.98303464755077663</v>
      </c>
      <c r="L2355" s="24">
        <f>'EPA Data'!D2356/SUM('EPA Data'!D:D)</f>
        <v>5.2119157984529822E-6</v>
      </c>
      <c r="M2355" s="24">
        <f>'EPA Data'!E2356/SUM('EPA Data'!E:E)</f>
        <v>2.052436670669377E-5</v>
      </c>
      <c r="N2355" s="24">
        <f>'EPA Data'!F2356/SUM('EPA Data'!F:F)</f>
        <v>1.9087398696384249E-5</v>
      </c>
      <c r="O2355" s="24">
        <f>'EPA Data'!G2356/SUM('EPA Data'!G:G)</f>
        <v>3.9282294433101489E-6</v>
      </c>
      <c r="P2355" s="24">
        <f>'EPA Data'!H2356/SUM('EPA Data'!H:H)</f>
        <v>9.8325181072998607E-6</v>
      </c>
      <c r="Q2355" s="24">
        <f>'EPA Data'!I2356/SUM('EPA Data'!I:I)</f>
        <v>3.4183525609812305E-6</v>
      </c>
      <c r="R2355" s="24">
        <f>'EPA Data'!J2356/SUM('EPA Data'!J:J)</f>
        <v>3.1707919922751218E-6</v>
      </c>
      <c r="S2355" s="24">
        <f>'EPA Data'!K2356/SUM('EPA Data'!K:K)</f>
        <v>1.9094427102170143E-5</v>
      </c>
      <c r="T2355" s="24">
        <f>'EPA Data'!L2356/SUM('EPA Data'!L:L)</f>
        <v>1.0771426522663104E-5</v>
      </c>
      <c r="U2355" s="24">
        <f>'EPA Data'!M2356/SUM('EPA Data'!M:M)</f>
        <v>4.5181629140136204E-6</v>
      </c>
      <c r="V2355" s="24">
        <f>'EPA Data'!N2356/SUM('EPA Data'!N:N)</f>
        <v>5.0398958109912349E-6</v>
      </c>
      <c r="W2355" s="24">
        <f>'EPA Data'!O2356/SUM('EPA Data'!O:O)</f>
        <v>4.200811842422639E-6</v>
      </c>
      <c r="X2355" s="24">
        <f>'EPA Data'!P2356/SUM('EPA Data'!P:P)</f>
        <v>4.8273799158054575E-5</v>
      </c>
    </row>
    <row r="2356" spans="1:24" x14ac:dyDescent="0.25">
      <c r="A2356" s="16" t="s">
        <v>3820</v>
      </c>
      <c r="B2356" s="16" t="s">
        <v>3779</v>
      </c>
      <c r="C2356" s="21" t="s">
        <v>3821</v>
      </c>
      <c r="D2356" s="17">
        <f>SUMIFS('Census Data'!G:G,'Census Data'!$A:$A,$A2356)/SUMIFS('Census Data'!$F:$F,'Census Data'!$A:$A,$A2356)</f>
        <v>0.49657714586624541</v>
      </c>
      <c r="E2356" s="19">
        <f>SUMIFS('Census Data'!H:H,'Census Data'!$A:$A,$A2356)/SUMIFS('Census Data'!$F:$F,'Census Data'!$A:$A,$A2356)</f>
        <v>0.50342285413375465</v>
      </c>
      <c r="F2356" s="17">
        <f>SUM(SUMIFS('Census Data'!I:I,'Census Data'!$A:$A,$A2356),SUMIFS('Census Data'!J:J,'Census Data'!$A:$A,$A2356))/SUMIFS('Census Data'!$F:$F,'Census Data'!$A:$A,$A2356)</f>
        <v>0.93048973143759872</v>
      </c>
      <c r="G2356" s="17">
        <f>SUM(SUMIFS('Census Data'!K:K,'Census Data'!$A:$A,$A2356),SUMIFS('Census Data'!L:L,'Census Data'!$A:$A,$A2356))/SUMIFS('Census Data'!$F:$F,'Census Data'!$A:$A,$A2356)</f>
        <v>2.6329647182727752E-3</v>
      </c>
      <c r="H2356" s="17">
        <f>SUM(SUMIFS('Census Data'!O:O,'Census Data'!$A:$A,$A2356),SUMIFS('Census Data'!P:P,'Census Data'!$A:$A,$A2356))/SUMIFS('Census Data'!$F:$F,'Census Data'!$A:$A,$A2356)</f>
        <v>2.6329647182727752E-3</v>
      </c>
      <c r="I2356" s="19">
        <f t="shared" si="72"/>
        <v>6.4244339125855698E-2</v>
      </c>
      <c r="J2356" s="17">
        <f>SUM(SUMIFS('Census Data'!W:W,'Census Data'!$A:$A,$A2356),SUMIFS('Census Data'!X:X,'Census Data'!$A:$A,$A2356))/SUMIFS('Census Data'!$F:$F,'Census Data'!$A:$A,$A2356)</f>
        <v>1.7377567140600316E-2</v>
      </c>
      <c r="K2356" s="19">
        <f t="shared" si="73"/>
        <v>0.98262243285939965</v>
      </c>
      <c r="L2356" s="24">
        <f>'EPA Data'!D2357/SUM('EPA Data'!D:D)</f>
        <v>1.8150559566226199E-6</v>
      </c>
      <c r="M2356" s="24">
        <f>'EPA Data'!E2357/SUM('EPA Data'!E:E)</f>
        <v>6.5473208253660119E-6</v>
      </c>
      <c r="N2356" s="24">
        <f>'EPA Data'!F2357/SUM('EPA Data'!F:F)</f>
        <v>5.1977811853069405E-6</v>
      </c>
      <c r="O2356" s="24">
        <f>'EPA Data'!G2357/SUM('EPA Data'!G:G)</f>
        <v>1.2124958509857482E-6</v>
      </c>
      <c r="P2356" s="24">
        <f>'EPA Data'!H2357/SUM('EPA Data'!H:H)</f>
        <v>3.4640022048127206E-6</v>
      </c>
      <c r="Q2356" s="24">
        <f>'EPA Data'!I2357/SUM('EPA Data'!I:I)</f>
        <v>1.2672210787047997E-6</v>
      </c>
      <c r="R2356" s="24">
        <f>'EPA Data'!J2357/SUM('EPA Data'!J:J)</f>
        <v>1.0817787996771677E-6</v>
      </c>
      <c r="S2356" s="24">
        <f>'EPA Data'!K2357/SUM('EPA Data'!K:K)</f>
        <v>6.999641511220017E-6</v>
      </c>
      <c r="T2356" s="24">
        <f>'EPA Data'!L2357/SUM('EPA Data'!L:L)</f>
        <v>3.5199889083253261E-6</v>
      </c>
      <c r="U2356" s="24">
        <f>'EPA Data'!M2357/SUM('EPA Data'!M:M)</f>
        <v>1.2029428107952577E-6</v>
      </c>
      <c r="V2356" s="24">
        <f>'EPA Data'!N2357/SUM('EPA Data'!N:N)</f>
        <v>1.8006141189283415E-6</v>
      </c>
      <c r="W2356" s="24">
        <f>'EPA Data'!O2357/SUM('EPA Data'!O:O)</f>
        <v>1.3002648423004672E-6</v>
      </c>
      <c r="X2356" s="24">
        <f>'EPA Data'!P2357/SUM('EPA Data'!P:P)</f>
        <v>1.7664403931047443E-5</v>
      </c>
    </row>
    <row r="2357" spans="1:24" x14ac:dyDescent="0.25">
      <c r="A2357" s="16" t="s">
        <v>3822</v>
      </c>
      <c r="B2357" s="16" t="s">
        <v>3779</v>
      </c>
      <c r="C2357" s="21" t="s">
        <v>3823</v>
      </c>
      <c r="D2357" s="17">
        <f>SUMIFS('Census Data'!G:G,'Census Data'!$A:$A,$A2357)/SUMIFS('Census Data'!$F:$F,'Census Data'!$A:$A,$A2357)</f>
        <v>0.51232965606748859</v>
      </c>
      <c r="E2357" s="19">
        <f>SUMIFS('Census Data'!H:H,'Census Data'!$A:$A,$A2357)/SUMIFS('Census Data'!$F:$F,'Census Data'!$A:$A,$A2357)</f>
        <v>0.48767034393251135</v>
      </c>
      <c r="F2357" s="17">
        <f>SUM(SUMIFS('Census Data'!I:I,'Census Data'!$A:$A,$A2357),SUMIFS('Census Data'!J:J,'Census Data'!$A:$A,$A2357))/SUMIFS('Census Data'!$F:$F,'Census Data'!$A:$A,$A2357)</f>
        <v>0.96933809214795585</v>
      </c>
      <c r="G2357" s="17">
        <f>SUM(SUMIFS('Census Data'!K:K,'Census Data'!$A:$A,$A2357),SUMIFS('Census Data'!L:L,'Census Data'!$A:$A,$A2357))/SUMIFS('Census Data'!$F:$F,'Census Data'!$A:$A,$A2357)</f>
        <v>5.6781310837118754E-3</v>
      </c>
      <c r="H2357" s="17">
        <f>SUM(SUMIFS('Census Data'!O:O,'Census Data'!$A:$A,$A2357),SUMIFS('Census Data'!P:P,'Census Data'!$A:$A,$A2357))/SUMIFS('Census Data'!$F:$F,'Census Data'!$A:$A,$A2357)</f>
        <v>3.8935756002595719E-3</v>
      </c>
      <c r="I2357" s="19">
        <f t="shared" si="72"/>
        <v>2.1090201168072698E-2</v>
      </c>
      <c r="J2357" s="17">
        <f>SUM(SUMIFS('Census Data'!W:W,'Census Data'!$A:$A,$A2357),SUMIFS('Census Data'!X:X,'Census Data'!$A:$A,$A2357))/SUMIFS('Census Data'!$F:$F,'Census Data'!$A:$A,$A2357)</f>
        <v>4.4776119402985072E-2</v>
      </c>
      <c r="K2357" s="19">
        <f t="shared" si="73"/>
        <v>0.95522388059701491</v>
      </c>
      <c r="L2357" s="24">
        <f>'EPA Data'!D2358/SUM('EPA Data'!D:D)</f>
        <v>5.3371886378455656E-6</v>
      </c>
      <c r="M2357" s="24">
        <f>'EPA Data'!E2358/SUM('EPA Data'!E:E)</f>
        <v>1.8542794411029234E-5</v>
      </c>
      <c r="N2357" s="24">
        <f>'EPA Data'!F2358/SUM('EPA Data'!F:F)</f>
        <v>1.7471179646525306E-5</v>
      </c>
      <c r="O2357" s="24">
        <f>'EPA Data'!G2358/SUM('EPA Data'!G:G)</f>
        <v>5.7568388464089045E-6</v>
      </c>
      <c r="P2357" s="24">
        <f>'EPA Data'!H2358/SUM('EPA Data'!H:H)</f>
        <v>1.0419345196415387E-5</v>
      </c>
      <c r="Q2357" s="24">
        <f>'EPA Data'!I2358/SUM('EPA Data'!I:I)</f>
        <v>3.4692128332417962E-6</v>
      </c>
      <c r="R2357" s="24">
        <f>'EPA Data'!J2358/SUM('EPA Data'!J:J)</f>
        <v>3.6294954489016739E-6</v>
      </c>
      <c r="S2357" s="24">
        <f>'EPA Data'!K2358/SUM('EPA Data'!K:K)</f>
        <v>1.7204310618893789E-5</v>
      </c>
      <c r="T2357" s="24">
        <f>'EPA Data'!L2358/SUM('EPA Data'!L:L)</f>
        <v>1.0563841163744033E-5</v>
      </c>
      <c r="U2357" s="24">
        <f>'EPA Data'!M2358/SUM('EPA Data'!M:M)</f>
        <v>1.2530562081039468E-5</v>
      </c>
      <c r="V2357" s="24">
        <f>'EPA Data'!N2358/SUM('EPA Data'!N:N)</f>
        <v>5.9383435278899856E-6</v>
      </c>
      <c r="W2357" s="24">
        <f>'EPA Data'!O2358/SUM('EPA Data'!O:O)</f>
        <v>6.238706893158122E-6</v>
      </c>
      <c r="X2357" s="24">
        <f>'EPA Data'!P2358/SUM('EPA Data'!P:P)</f>
        <v>4.3470537196550605E-5</v>
      </c>
    </row>
    <row r="2358" spans="1:24" x14ac:dyDescent="0.25">
      <c r="A2358" s="16" t="s">
        <v>3824</v>
      </c>
      <c r="B2358" s="16" t="s">
        <v>3779</v>
      </c>
      <c r="C2358" s="21" t="s">
        <v>3825</v>
      </c>
      <c r="D2358" s="17">
        <f>SUMIFS('Census Data'!G:G,'Census Data'!$A:$A,$A2358)/SUMIFS('Census Data'!$F:$F,'Census Data'!$A:$A,$A2358)</f>
        <v>0.49796302099655282</v>
      </c>
      <c r="E2358" s="19">
        <f>SUMIFS('Census Data'!H:H,'Census Data'!$A:$A,$A2358)/SUMIFS('Census Data'!$F:$F,'Census Data'!$A:$A,$A2358)</f>
        <v>0.50203697900344724</v>
      </c>
      <c r="F2358" s="17">
        <f>SUM(SUMIFS('Census Data'!I:I,'Census Data'!$A:$A,$A2358),SUMIFS('Census Data'!J:J,'Census Data'!$A:$A,$A2358))/SUMIFS('Census Data'!$F:$F,'Census Data'!$A:$A,$A2358)</f>
        <v>0.97869006581009088</v>
      </c>
      <c r="G2358" s="17">
        <f>SUM(SUMIFS('Census Data'!K:K,'Census Data'!$A:$A,$A2358),SUMIFS('Census Data'!L:L,'Census Data'!$A:$A,$A2358))/SUMIFS('Census Data'!$F:$F,'Census Data'!$A:$A,$A2358)</f>
        <v>1.5669069257286117E-3</v>
      </c>
      <c r="H2358" s="17">
        <f>SUM(SUMIFS('Census Data'!O:O,'Census Data'!$A:$A,$A2358),SUMIFS('Census Data'!P:P,'Census Data'!$A:$A,$A2358))/SUMIFS('Census Data'!$F:$F,'Census Data'!$A:$A,$A2358)</f>
        <v>4.0739580068943904E-3</v>
      </c>
      <c r="I2358" s="19">
        <f t="shared" si="72"/>
        <v>1.5669069257286172E-2</v>
      </c>
      <c r="J2358" s="17">
        <f>SUM(SUMIFS('Census Data'!W:W,'Census Data'!$A:$A,$A2358),SUMIFS('Census Data'!X:X,'Census Data'!$A:$A,$A2358))/SUMIFS('Census Data'!$F:$F,'Census Data'!$A:$A,$A2358)</f>
        <v>1.347539956126606E-2</v>
      </c>
      <c r="K2358" s="19">
        <f t="shared" si="73"/>
        <v>0.98652460043873391</v>
      </c>
      <c r="L2358" s="24">
        <f>'EPA Data'!D2359/SUM('EPA Data'!D:D)</f>
        <v>3.8594819285970199E-6</v>
      </c>
      <c r="M2358" s="24">
        <f>'EPA Data'!E2359/SUM('EPA Data'!E:E)</f>
        <v>1.4261367552862572E-5</v>
      </c>
      <c r="N2358" s="24">
        <f>'EPA Data'!F2359/SUM('EPA Data'!F:F)</f>
        <v>1.3573937486740023E-5</v>
      </c>
      <c r="O2358" s="24">
        <f>'EPA Data'!G2359/SUM('EPA Data'!G:G)</f>
        <v>2.9220293437286423E-6</v>
      </c>
      <c r="P2358" s="24">
        <f>'EPA Data'!H2359/SUM('EPA Data'!H:H)</f>
        <v>6.849429755616073E-6</v>
      </c>
      <c r="Q2358" s="24">
        <f>'EPA Data'!I2359/SUM('EPA Data'!I:I)</f>
        <v>2.3365127867725E-6</v>
      </c>
      <c r="R2358" s="24">
        <f>'EPA Data'!J2359/SUM('EPA Data'!J:J)</f>
        <v>2.0755703130146429E-6</v>
      </c>
      <c r="S2358" s="24">
        <f>'EPA Data'!K2359/SUM('EPA Data'!K:K)</f>
        <v>1.2675366011230362E-5</v>
      </c>
      <c r="T2358" s="24">
        <f>'EPA Data'!L2359/SUM('EPA Data'!L:L)</f>
        <v>7.2052063755852388E-6</v>
      </c>
      <c r="U2358" s="24">
        <f>'EPA Data'!M2359/SUM('EPA Data'!M:M)</f>
        <v>3.2634597867492944E-6</v>
      </c>
      <c r="V2358" s="24">
        <f>'EPA Data'!N2359/SUM('EPA Data'!N:N)</f>
        <v>3.5731309443612915E-6</v>
      </c>
      <c r="W2358" s="24">
        <f>'EPA Data'!O2359/SUM('EPA Data'!O:O)</f>
        <v>3.1332985516890847E-6</v>
      </c>
      <c r="X2358" s="24">
        <f>'EPA Data'!P2359/SUM('EPA Data'!P:P)</f>
        <v>3.2915475820571081E-5</v>
      </c>
    </row>
    <row r="2359" spans="1:24" x14ac:dyDescent="0.25">
      <c r="A2359" s="16" t="s">
        <v>3826</v>
      </c>
      <c r="B2359" s="16" t="s">
        <v>3779</v>
      </c>
      <c r="C2359" s="21" t="s">
        <v>3827</v>
      </c>
      <c r="D2359" s="17">
        <f>SUMIFS('Census Data'!G:G,'Census Data'!$A:$A,$A2359)/SUMIFS('Census Data'!$F:$F,'Census Data'!$A:$A,$A2359)</f>
        <v>0.50188242108311609</v>
      </c>
      <c r="E2359" s="19">
        <f>SUMIFS('Census Data'!H:H,'Census Data'!$A:$A,$A2359)/SUMIFS('Census Data'!$F:$F,'Census Data'!$A:$A,$A2359)</f>
        <v>0.49811757891688385</v>
      </c>
      <c r="F2359" s="17">
        <f>SUM(SUMIFS('Census Data'!I:I,'Census Data'!$A:$A,$A2359),SUMIFS('Census Data'!J:J,'Census Data'!$A:$A,$A2359))/SUMIFS('Census Data'!$F:$F,'Census Data'!$A:$A,$A2359)</f>
        <v>0.9649580075296843</v>
      </c>
      <c r="G2359" s="17">
        <f>SUM(SUMIFS('Census Data'!K:K,'Census Data'!$A:$A,$A2359),SUMIFS('Census Data'!L:L,'Census Data'!$A:$A,$A2359))/SUMIFS('Census Data'!$F:$F,'Census Data'!$A:$A,$A2359)</f>
        <v>8.3984940631335065E-3</v>
      </c>
      <c r="H2359" s="17">
        <f>SUM(SUMIFS('Census Data'!O:O,'Census Data'!$A:$A,$A2359),SUMIFS('Census Data'!P:P,'Census Data'!$A:$A,$A2359))/SUMIFS('Census Data'!$F:$F,'Census Data'!$A:$A,$A2359)</f>
        <v>4.633651896901245E-3</v>
      </c>
      <c r="I2359" s="19">
        <f t="shared" si="72"/>
        <v>2.2009846510280928E-2</v>
      </c>
      <c r="J2359" s="17">
        <f>SUM(SUMIFS('Census Data'!W:W,'Census Data'!$A:$A,$A2359),SUMIFS('Census Data'!X:X,'Census Data'!$A:$A,$A2359))/SUMIFS('Census Data'!$F:$F,'Census Data'!$A:$A,$A2359)</f>
        <v>1.4769765421372719E-2</v>
      </c>
      <c r="K2359" s="19">
        <f t="shared" si="73"/>
        <v>0.98523023457862724</v>
      </c>
      <c r="L2359" s="24">
        <f>'EPA Data'!D2360/SUM('EPA Data'!D:D)</f>
        <v>1.8474153352924304E-6</v>
      </c>
      <c r="M2359" s="24">
        <f>'EPA Data'!E2360/SUM('EPA Data'!E:E)</f>
        <v>6.8369512220188645E-6</v>
      </c>
      <c r="N2359" s="24">
        <f>'EPA Data'!F2360/SUM('EPA Data'!F:F)</f>
        <v>6.6490325820243226E-6</v>
      </c>
      <c r="O2359" s="24">
        <f>'EPA Data'!G2360/SUM('EPA Data'!G:G)</f>
        <v>1.7624067285360976E-6</v>
      </c>
      <c r="P2359" s="24">
        <f>'EPA Data'!H2360/SUM('EPA Data'!H:H)</f>
        <v>3.5700099653704428E-6</v>
      </c>
      <c r="Q2359" s="24">
        <f>'EPA Data'!I2360/SUM('EPA Data'!I:I)</f>
        <v>1.2098195702951417E-6</v>
      </c>
      <c r="R2359" s="24">
        <f>'EPA Data'!J2360/SUM('EPA Data'!J:J)</f>
        <v>1.1453460644448368E-6</v>
      </c>
      <c r="S2359" s="24">
        <f>'EPA Data'!K2360/SUM('EPA Data'!K:K)</f>
        <v>6.4941862109101481E-6</v>
      </c>
      <c r="T2359" s="24">
        <f>'EPA Data'!L2360/SUM('EPA Data'!L:L)</f>
        <v>3.7926154532209481E-6</v>
      </c>
      <c r="U2359" s="24">
        <f>'EPA Data'!M2360/SUM('EPA Data'!M:M)</f>
        <v>2.366427662082003E-6</v>
      </c>
      <c r="V2359" s="24">
        <f>'EPA Data'!N2360/SUM('EPA Data'!N:N)</f>
        <v>1.927438460598514E-6</v>
      </c>
      <c r="W2359" s="24">
        <f>'EPA Data'!O2360/SUM('EPA Data'!O:O)</f>
        <v>1.8360783906709725E-6</v>
      </c>
      <c r="X2359" s="24">
        <f>'EPA Data'!P2360/SUM('EPA Data'!P:P)</f>
        <v>1.5633564656326912E-5</v>
      </c>
    </row>
    <row r="2360" spans="1:24" x14ac:dyDescent="0.25">
      <c r="A2360" s="16" t="s">
        <v>3828</v>
      </c>
      <c r="B2360" s="16" t="s">
        <v>3779</v>
      </c>
      <c r="C2360" s="21" t="s">
        <v>2926</v>
      </c>
      <c r="D2360" s="17">
        <f>SUMIFS('Census Data'!G:G,'Census Data'!$A:$A,$A2360)/SUMIFS('Census Data'!$F:$F,'Census Data'!$A:$A,$A2360)</f>
        <v>0.53004622496147924</v>
      </c>
      <c r="E2360" s="19">
        <f>SUMIFS('Census Data'!H:H,'Census Data'!$A:$A,$A2360)/SUMIFS('Census Data'!$F:$F,'Census Data'!$A:$A,$A2360)</f>
        <v>0.46995377503852082</v>
      </c>
      <c r="F2360" s="17">
        <f>SUM(SUMIFS('Census Data'!I:I,'Census Data'!$A:$A,$A2360),SUMIFS('Census Data'!J:J,'Census Data'!$A:$A,$A2360))/SUMIFS('Census Data'!$F:$F,'Census Data'!$A:$A,$A2360)</f>
        <v>0.93990755007704163</v>
      </c>
      <c r="G2360" s="17">
        <f>SUM(SUMIFS('Census Data'!K:K,'Census Data'!$A:$A,$A2360),SUMIFS('Census Data'!L:L,'Census Data'!$A:$A,$A2360))/SUMIFS('Census Data'!$F:$F,'Census Data'!$A:$A,$A2360)</f>
        <v>1.3097072419106317E-2</v>
      </c>
      <c r="H2360" s="17">
        <f>SUM(SUMIFS('Census Data'!O:O,'Census Data'!$A:$A,$A2360),SUMIFS('Census Data'!P:P,'Census Data'!$A:$A,$A2360))/SUMIFS('Census Data'!$F:$F,'Census Data'!$A:$A,$A2360)</f>
        <v>2.3112480739599386E-3</v>
      </c>
      <c r="I2360" s="19">
        <f t="shared" si="72"/>
        <v>4.4684129429892083E-2</v>
      </c>
      <c r="J2360" s="17">
        <f>SUM(SUMIFS('Census Data'!W:W,'Census Data'!$A:$A,$A2360),SUMIFS('Census Data'!X:X,'Census Data'!$A:$A,$A2360))/SUMIFS('Census Data'!$F:$F,'Census Data'!$A:$A,$A2360)</f>
        <v>2.6194144838212634E-2</v>
      </c>
      <c r="K2360" s="19">
        <f t="shared" si="73"/>
        <v>0.97380585516178741</v>
      </c>
      <c r="L2360" s="24">
        <f>'EPA Data'!D2361/SUM('EPA Data'!D:D)</f>
        <v>5.2341023176573239E-7</v>
      </c>
      <c r="M2360" s="24">
        <f>'EPA Data'!E2361/SUM('EPA Data'!E:E)</f>
        <v>1.6412199923916142E-6</v>
      </c>
      <c r="N2360" s="24">
        <f>'EPA Data'!F2361/SUM('EPA Data'!F:F)</f>
        <v>1.1345341697655156E-6</v>
      </c>
      <c r="O2360" s="24">
        <f>'EPA Data'!G2361/SUM('EPA Data'!G:G)</f>
        <v>3.1496278836782804E-7</v>
      </c>
      <c r="P2360" s="24">
        <f>'EPA Data'!H2361/SUM('EPA Data'!H:H)</f>
        <v>9.1554335247167568E-7</v>
      </c>
      <c r="Q2360" s="24">
        <f>'EPA Data'!I2361/SUM('EPA Data'!I:I)</f>
        <v>3.3145494042300126E-7</v>
      </c>
      <c r="R2360" s="24">
        <f>'EPA Data'!J2361/SUM('EPA Data'!J:J)</f>
        <v>3.2542091117406785E-7</v>
      </c>
      <c r="S2360" s="24">
        <f>'EPA Data'!K2361/SUM('EPA Data'!K:K)</f>
        <v>1.8783704433831383E-6</v>
      </c>
      <c r="T2360" s="24">
        <f>'EPA Data'!L2361/SUM('EPA Data'!L:L)</f>
        <v>9.0176540867421279E-7</v>
      </c>
      <c r="U2360" s="24">
        <f>'EPA Data'!M2361/SUM('EPA Data'!M:M)</f>
        <v>2.7500161868045143E-7</v>
      </c>
      <c r="V2360" s="24">
        <f>'EPA Data'!N2361/SUM('EPA Data'!N:N)</f>
        <v>4.568993306632192E-7</v>
      </c>
      <c r="W2360" s="24">
        <f>'EPA Data'!O2361/SUM('EPA Data'!O:O)</f>
        <v>3.1477782191616592E-7</v>
      </c>
      <c r="X2360" s="24">
        <f>'EPA Data'!P2361/SUM('EPA Data'!P:P)</f>
        <v>4.6431255838692699E-6</v>
      </c>
    </row>
    <row r="2361" spans="1:24" x14ac:dyDescent="0.25">
      <c r="A2361" s="16" t="s">
        <v>3829</v>
      </c>
      <c r="B2361" s="16" t="s">
        <v>3779</v>
      </c>
      <c r="C2361" s="21" t="s">
        <v>3474</v>
      </c>
      <c r="D2361" s="17">
        <f>SUMIFS('Census Data'!G:G,'Census Data'!$A:$A,$A2361)/SUMIFS('Census Data'!$F:$F,'Census Data'!$A:$A,$A2361)</f>
        <v>0.49309597169918978</v>
      </c>
      <c r="E2361" s="19">
        <f>SUMIFS('Census Data'!H:H,'Census Data'!$A:$A,$A2361)/SUMIFS('Census Data'!$F:$F,'Census Data'!$A:$A,$A2361)</f>
        <v>0.50690402830081027</v>
      </c>
      <c r="F2361" s="17">
        <f>SUM(SUMIFS('Census Data'!I:I,'Census Data'!$A:$A,$A2361),SUMIFS('Census Data'!J:J,'Census Data'!$A:$A,$A2361))/SUMIFS('Census Data'!$F:$F,'Census Data'!$A:$A,$A2361)</f>
        <v>0.83607212141960519</v>
      </c>
      <c r="G2361" s="17">
        <f>SUM(SUMIFS('Census Data'!K:K,'Census Data'!$A:$A,$A2361),SUMIFS('Census Data'!L:L,'Census Data'!$A:$A,$A2361))/SUMIFS('Census Data'!$F:$F,'Census Data'!$A:$A,$A2361)</f>
        <v>7.1322606413328771E-3</v>
      </c>
      <c r="H2361" s="17">
        <f>SUM(SUMIFS('Census Data'!O:O,'Census Data'!$A:$A,$A2361),SUMIFS('Census Data'!P:P,'Census Data'!$A:$A,$A2361))/SUMIFS('Census Data'!$F:$F,'Census Data'!$A:$A,$A2361)</f>
        <v>7.8169576629008326E-3</v>
      </c>
      <c r="I2361" s="19">
        <f t="shared" si="72"/>
        <v>0.14897866027616113</v>
      </c>
      <c r="J2361" s="17">
        <f>SUM(SUMIFS('Census Data'!W:W,'Census Data'!$A:$A,$A2361),SUMIFS('Census Data'!X:X,'Census Data'!$A:$A,$A2361))/SUMIFS('Census Data'!$F:$F,'Census Data'!$A:$A,$A2361)</f>
        <v>3.1895469588040626E-2</v>
      </c>
      <c r="K2361" s="19">
        <f t="shared" si="73"/>
        <v>0.96810453041195932</v>
      </c>
      <c r="L2361" s="24">
        <f>'EPA Data'!D2362/SUM('EPA Data'!D:D)</f>
        <v>1.2481213440200443E-5</v>
      </c>
      <c r="M2361" s="24">
        <f>'EPA Data'!E2362/SUM('EPA Data'!E:E)</f>
        <v>4.5355413365406813E-5</v>
      </c>
      <c r="N2361" s="24">
        <f>'EPA Data'!F2362/SUM('EPA Data'!F:F)</f>
        <v>4.0374552117870693E-5</v>
      </c>
      <c r="O2361" s="24">
        <f>'EPA Data'!G2362/SUM('EPA Data'!G:G)</f>
        <v>9.4032695870730085E-6</v>
      </c>
      <c r="P2361" s="24">
        <f>'EPA Data'!H2362/SUM('EPA Data'!H:H)</f>
        <v>2.2100987196155363E-5</v>
      </c>
      <c r="Q2361" s="24">
        <f>'EPA Data'!I2362/SUM('EPA Data'!I:I)</f>
        <v>7.8421588709924221E-6</v>
      </c>
      <c r="R2361" s="24">
        <f>'EPA Data'!J2362/SUM('EPA Data'!J:J)</f>
        <v>6.744858125997566E-6</v>
      </c>
      <c r="S2361" s="24">
        <f>'EPA Data'!K2362/SUM('EPA Data'!K:K)</f>
        <v>4.1561229874778213E-5</v>
      </c>
      <c r="T2361" s="24">
        <f>'EPA Data'!L2362/SUM('EPA Data'!L:L)</f>
        <v>2.3355720442938372E-5</v>
      </c>
      <c r="U2361" s="24">
        <f>'EPA Data'!M2362/SUM('EPA Data'!M:M)</f>
        <v>9.5600865957586382E-6</v>
      </c>
      <c r="V2361" s="24">
        <f>'EPA Data'!N2362/SUM('EPA Data'!N:N)</f>
        <v>1.146675128257758E-5</v>
      </c>
      <c r="W2361" s="24">
        <f>'EPA Data'!O2362/SUM('EPA Data'!O:O)</f>
        <v>9.1741127824150453E-6</v>
      </c>
      <c r="X2361" s="24">
        <f>'EPA Data'!P2362/SUM('EPA Data'!P:P)</f>
        <v>1.0458174203995653E-4</v>
      </c>
    </row>
    <row r="2362" spans="1:24" x14ac:dyDescent="0.25">
      <c r="A2362" s="16" t="s">
        <v>3830</v>
      </c>
      <c r="B2362" s="16" t="s">
        <v>3779</v>
      </c>
      <c r="C2362" s="21" t="s">
        <v>3831</v>
      </c>
      <c r="D2362" s="17">
        <f>SUMIFS('Census Data'!G:G,'Census Data'!$A:$A,$A2362)/SUMIFS('Census Data'!$F:$F,'Census Data'!$A:$A,$A2362)</f>
        <v>0.49252503085996435</v>
      </c>
      <c r="E2362" s="19">
        <f>SUMIFS('Census Data'!H:H,'Census Data'!$A:$A,$A2362)/SUMIFS('Census Data'!$F:$F,'Census Data'!$A:$A,$A2362)</f>
        <v>0.50747496914003565</v>
      </c>
      <c r="F2362" s="17">
        <f>SUM(SUMIFS('Census Data'!I:I,'Census Data'!$A:$A,$A2362),SUMIFS('Census Data'!J:J,'Census Data'!$A:$A,$A2362))/SUMIFS('Census Data'!$F:$F,'Census Data'!$A:$A,$A2362)</f>
        <v>0.96200795501302971</v>
      </c>
      <c r="G2362" s="17">
        <f>SUM(SUMIFS('Census Data'!K:K,'Census Data'!$A:$A,$A2362),SUMIFS('Census Data'!L:L,'Census Data'!$A:$A,$A2362))/SUMIFS('Census Data'!$F:$F,'Census Data'!$A:$A,$A2362)</f>
        <v>1.0560965573995336E-2</v>
      </c>
      <c r="H2362" s="17">
        <f>SUM(SUMIFS('Census Data'!O:O,'Census Data'!$A:$A,$A2362),SUMIFS('Census Data'!P:P,'Census Data'!$A:$A,$A2362))/SUMIFS('Census Data'!$F:$F,'Census Data'!$A:$A,$A2362)</f>
        <v>2.4687971471677411E-3</v>
      </c>
      <c r="I2362" s="19">
        <f t="shared" si="72"/>
        <v>2.4962282265807212E-2</v>
      </c>
      <c r="J2362" s="17">
        <f>SUM(SUMIFS('Census Data'!W:W,'Census Data'!$A:$A,$A2362),SUMIFS('Census Data'!X:X,'Census Data'!$A:$A,$A2362))/SUMIFS('Census Data'!$F:$F,'Census Data'!$A:$A,$A2362)</f>
        <v>2.2904951309834044E-2</v>
      </c>
      <c r="K2362" s="19">
        <f t="shared" si="73"/>
        <v>0.97709504869016595</v>
      </c>
      <c r="L2362" s="24">
        <f>'EPA Data'!D2363/SUM('EPA Data'!D:D)</f>
        <v>8.7065145915025519E-6</v>
      </c>
      <c r="M2362" s="24">
        <f>'EPA Data'!E2363/SUM('EPA Data'!E:E)</f>
        <v>3.2007892205892351E-5</v>
      </c>
      <c r="N2362" s="24">
        <f>'EPA Data'!F2363/SUM('EPA Data'!F:F)</f>
        <v>3.099280238450725E-5</v>
      </c>
      <c r="O2362" s="24">
        <f>'EPA Data'!G2363/SUM('EPA Data'!G:G)</f>
        <v>8.3155719112672278E-6</v>
      </c>
      <c r="P2362" s="24">
        <f>'EPA Data'!H2363/SUM('EPA Data'!H:H)</f>
        <v>1.6869821852735583E-5</v>
      </c>
      <c r="Q2362" s="24">
        <f>'EPA Data'!I2363/SUM('EPA Data'!I:I)</f>
        <v>5.7020979790107704E-6</v>
      </c>
      <c r="R2362" s="24">
        <f>'EPA Data'!J2363/SUM('EPA Data'!J:J)</f>
        <v>5.3611313091346742E-6</v>
      </c>
      <c r="S2362" s="24">
        <f>'EPA Data'!K2363/SUM('EPA Data'!K:K)</f>
        <v>3.0890138389344225E-5</v>
      </c>
      <c r="T2362" s="24">
        <f>'EPA Data'!L2363/SUM('EPA Data'!L:L)</f>
        <v>1.7989126675348637E-5</v>
      </c>
      <c r="U2362" s="24">
        <f>'EPA Data'!M2363/SUM('EPA Data'!M:M)</f>
        <v>1.1175757877661402E-5</v>
      </c>
      <c r="V2362" s="24">
        <f>'EPA Data'!N2363/SUM('EPA Data'!N:N)</f>
        <v>9.1057020095758061E-6</v>
      </c>
      <c r="W2362" s="24">
        <f>'EPA Data'!O2363/SUM('EPA Data'!O:O)</f>
        <v>8.5769678870425933E-6</v>
      </c>
      <c r="X2362" s="24">
        <f>'EPA Data'!P2363/SUM('EPA Data'!P:P)</f>
        <v>7.4696895982051347E-5</v>
      </c>
    </row>
    <row r="2363" spans="1:24" x14ac:dyDescent="0.25">
      <c r="A2363" s="16" t="s">
        <v>3832</v>
      </c>
      <c r="B2363" s="16" t="s">
        <v>3779</v>
      </c>
      <c r="C2363" s="21" t="s">
        <v>3136</v>
      </c>
      <c r="D2363" s="17">
        <f>SUMIFS('Census Data'!G:G,'Census Data'!$A:$A,$A2363)/SUMIFS('Census Data'!$F:$F,'Census Data'!$A:$A,$A2363)</f>
        <v>0.5188316679477325</v>
      </c>
      <c r="E2363" s="19">
        <f>SUMIFS('Census Data'!H:H,'Census Data'!$A:$A,$A2363)/SUMIFS('Census Data'!$F:$F,'Census Data'!$A:$A,$A2363)</f>
        <v>0.4811683320522675</v>
      </c>
      <c r="F2363" s="17">
        <f>SUM(SUMIFS('Census Data'!I:I,'Census Data'!$A:$A,$A2363),SUMIFS('Census Data'!J:J,'Census Data'!$A:$A,$A2363))/SUMIFS('Census Data'!$F:$F,'Census Data'!$A:$A,$A2363)</f>
        <v>0.8747117601844735</v>
      </c>
      <c r="G2363" s="17">
        <f>SUM(SUMIFS('Census Data'!K:K,'Census Data'!$A:$A,$A2363),SUMIFS('Census Data'!L:L,'Census Data'!$A:$A,$A2363))/SUMIFS('Census Data'!$F:$F,'Census Data'!$A:$A,$A2363)</f>
        <v>7.6863950807071479E-3</v>
      </c>
      <c r="H2363" s="17">
        <f>SUM(SUMIFS('Census Data'!O:O,'Census Data'!$A:$A,$A2363),SUMIFS('Census Data'!P:P,'Census Data'!$A:$A,$A2363))/SUMIFS('Census Data'!$F:$F,'Census Data'!$A:$A,$A2363)</f>
        <v>2.3059185242121443E-3</v>
      </c>
      <c r="I2363" s="19">
        <f t="shared" si="72"/>
        <v>0.11529592621060725</v>
      </c>
      <c r="J2363" s="17">
        <f>SUM(SUMIFS('Census Data'!W:W,'Census Data'!$A:$A,$A2363),SUMIFS('Census Data'!X:X,'Census Data'!$A:$A,$A2363))/SUMIFS('Census Data'!$F:$F,'Census Data'!$A:$A,$A2363)</f>
        <v>1.4604150653343582E-2</v>
      </c>
      <c r="K2363" s="19">
        <f t="shared" si="73"/>
        <v>0.98539584934665647</v>
      </c>
      <c r="L2363" s="24">
        <f>'EPA Data'!D2364/SUM('EPA Data'!D:D)</f>
        <v>1.516139300477968E-6</v>
      </c>
      <c r="M2363" s="24">
        <f>'EPA Data'!E2364/SUM('EPA Data'!E:E)</f>
        <v>5.5907622634846468E-6</v>
      </c>
      <c r="N2363" s="24">
        <f>'EPA Data'!F2364/SUM('EPA Data'!F:F)</f>
        <v>5.1513240335039248E-6</v>
      </c>
      <c r="O2363" s="24">
        <f>'EPA Data'!G2364/SUM('EPA Data'!G:G)</f>
        <v>1.0345137676948731E-6</v>
      </c>
      <c r="P2363" s="24">
        <f>'EPA Data'!H2364/SUM('EPA Data'!H:H)</f>
        <v>2.5642418054978422E-6</v>
      </c>
      <c r="Q2363" s="24">
        <f>'EPA Data'!I2364/SUM('EPA Data'!I:I)</f>
        <v>8.9625413794669111E-7</v>
      </c>
      <c r="R2363" s="24">
        <f>'EPA Data'!J2364/SUM('EPA Data'!J:J)</f>
        <v>7.8375748404724491E-7</v>
      </c>
      <c r="S2363" s="24">
        <f>'EPA Data'!K2364/SUM('EPA Data'!K:K)</f>
        <v>4.888150286777558E-6</v>
      </c>
      <c r="T2363" s="24">
        <f>'EPA Data'!L2364/SUM('EPA Data'!L:L)</f>
        <v>2.7143401360493125E-6</v>
      </c>
      <c r="U2363" s="24">
        <f>'EPA Data'!M2364/SUM('EPA Data'!M:M)</f>
        <v>1.1286912917203049E-6</v>
      </c>
      <c r="V2363" s="24">
        <f>'EPA Data'!N2364/SUM('EPA Data'!N:N)</f>
        <v>1.3402525206212242E-6</v>
      </c>
      <c r="W2363" s="24">
        <f>'EPA Data'!O2364/SUM('EPA Data'!O:O)</f>
        <v>1.1385481067078915E-6</v>
      </c>
      <c r="X2363" s="24">
        <f>'EPA Data'!P2364/SUM('EPA Data'!P:P)</f>
        <v>1.2300264055249408E-5</v>
      </c>
    </row>
    <row r="2364" spans="1:24" x14ac:dyDescent="0.25">
      <c r="A2364" s="16" t="s">
        <v>3833</v>
      </c>
      <c r="B2364" s="16" t="s">
        <v>3779</v>
      </c>
      <c r="C2364" s="21" t="s">
        <v>93</v>
      </c>
      <c r="D2364" s="17">
        <f>SUMIFS('Census Data'!G:G,'Census Data'!$A:$A,$A2364)/SUMIFS('Census Data'!$F:$F,'Census Data'!$A:$A,$A2364)</f>
        <v>0.5008971291866029</v>
      </c>
      <c r="E2364" s="19">
        <f>SUMIFS('Census Data'!H:H,'Census Data'!$A:$A,$A2364)/SUMIFS('Census Data'!$F:$F,'Census Data'!$A:$A,$A2364)</f>
        <v>0.4991028708133971</v>
      </c>
      <c r="F2364" s="17">
        <f>SUM(SUMIFS('Census Data'!I:I,'Census Data'!$A:$A,$A2364),SUMIFS('Census Data'!J:J,'Census Data'!$A:$A,$A2364))/SUMIFS('Census Data'!$F:$F,'Census Data'!$A:$A,$A2364)</f>
        <v>0.40370813397129185</v>
      </c>
      <c r="G2364" s="17">
        <f>SUM(SUMIFS('Census Data'!K:K,'Census Data'!$A:$A,$A2364),SUMIFS('Census Data'!L:L,'Census Data'!$A:$A,$A2364))/SUMIFS('Census Data'!$F:$F,'Census Data'!$A:$A,$A2364)</f>
        <v>1.0167464114832535E-2</v>
      </c>
      <c r="H2364" s="17">
        <f>SUM(SUMIFS('Census Data'!O:O,'Census Data'!$A:$A,$A2364),SUMIFS('Census Data'!P:P,'Census Data'!$A:$A,$A2364))/SUMIFS('Census Data'!$F:$F,'Census Data'!$A:$A,$A2364)</f>
        <v>1.1961722488038277E-3</v>
      </c>
      <c r="I2364" s="19">
        <f t="shared" si="72"/>
        <v>0.58492822966507174</v>
      </c>
      <c r="J2364" s="17">
        <f>SUM(SUMIFS('Census Data'!W:W,'Census Data'!$A:$A,$A2364),SUMIFS('Census Data'!X:X,'Census Data'!$A:$A,$A2364))/SUMIFS('Census Data'!$F:$F,'Census Data'!$A:$A,$A2364)</f>
        <v>3.9772727272727272E-2</v>
      </c>
      <c r="K2364" s="19">
        <f t="shared" si="73"/>
        <v>0.96022727272727271</v>
      </c>
      <c r="L2364" s="24">
        <f>'EPA Data'!D2365/SUM('EPA Data'!D:D)</f>
        <v>1.378603291874833E-6</v>
      </c>
      <c r="M2364" s="24">
        <f>'EPA Data'!E2365/SUM('EPA Data'!E:E)</f>
        <v>5.1436100172547524E-6</v>
      </c>
      <c r="N2364" s="24">
        <f>'EPA Data'!F2365/SUM('EPA Data'!F:F)</f>
        <v>4.1403213686429848E-6</v>
      </c>
      <c r="O2364" s="24">
        <f>'EPA Data'!G2365/SUM('EPA Data'!G:G)</f>
        <v>1.0132949711911014E-6</v>
      </c>
      <c r="P2364" s="24">
        <f>'EPA Data'!H2365/SUM('EPA Data'!H:H)</f>
        <v>2.8017445079368485E-6</v>
      </c>
      <c r="Q2364" s="24">
        <f>'EPA Data'!I2365/SUM('EPA Data'!I:I)</f>
        <v>1.0481119346334138E-6</v>
      </c>
      <c r="R2364" s="24">
        <f>'EPA Data'!J2365/SUM('EPA Data'!J:J)</f>
        <v>9.2937309817425467E-7</v>
      </c>
      <c r="S2364" s="24">
        <f>'EPA Data'!K2365/SUM('EPA Data'!K:K)</f>
        <v>5.607865726948126E-6</v>
      </c>
      <c r="T2364" s="24">
        <f>'EPA Data'!L2365/SUM('EPA Data'!L:L)</f>
        <v>2.8879926237496607E-6</v>
      </c>
      <c r="U2364" s="24">
        <f>'EPA Data'!M2365/SUM('EPA Data'!M:M)</f>
        <v>9.6548598515318611E-7</v>
      </c>
      <c r="V2364" s="24">
        <f>'EPA Data'!N2365/SUM('EPA Data'!N:N)</f>
        <v>1.4342415294190401E-6</v>
      </c>
      <c r="W2364" s="24">
        <f>'EPA Data'!O2365/SUM('EPA Data'!O:O)</f>
        <v>9.8532626431150536E-7</v>
      </c>
      <c r="X2364" s="24">
        <f>'EPA Data'!P2365/SUM('EPA Data'!P:P)</f>
        <v>1.372272600691826E-5</v>
      </c>
    </row>
    <row r="2365" spans="1:24" x14ac:dyDescent="0.25">
      <c r="A2365" s="16" t="s">
        <v>3834</v>
      </c>
      <c r="B2365" s="16" t="s">
        <v>3779</v>
      </c>
      <c r="C2365" s="21" t="s">
        <v>3835</v>
      </c>
      <c r="D2365" s="17">
        <f>SUMIFS('Census Data'!G:G,'Census Data'!$A:$A,$A2365)/SUMIFS('Census Data'!$F:$F,'Census Data'!$A:$A,$A2365)</f>
        <v>0.50024838549428718</v>
      </c>
      <c r="E2365" s="19">
        <f>SUMIFS('Census Data'!H:H,'Census Data'!$A:$A,$A2365)/SUMIFS('Census Data'!$F:$F,'Census Data'!$A:$A,$A2365)</f>
        <v>0.49975161450571287</v>
      </c>
      <c r="F2365" s="17">
        <f>SUM(SUMIFS('Census Data'!I:I,'Census Data'!$A:$A,$A2365),SUMIFS('Census Data'!J:J,'Census Data'!$A:$A,$A2365))/SUMIFS('Census Data'!$F:$F,'Census Data'!$A:$A,$A2365)</f>
        <v>0.9711872826626925</v>
      </c>
      <c r="G2365" s="17">
        <f>SUM(SUMIFS('Census Data'!K:K,'Census Data'!$A:$A,$A2365),SUMIFS('Census Data'!L:L,'Census Data'!$A:$A,$A2365))/SUMIFS('Census Data'!$F:$F,'Census Data'!$A:$A,$A2365)</f>
        <v>3.4773969200198708E-3</v>
      </c>
      <c r="H2365" s="17">
        <f>SUM(SUMIFS('Census Data'!O:O,'Census Data'!$A:$A,$A2365),SUMIFS('Census Data'!P:P,'Census Data'!$A:$A,$A2365))/SUMIFS('Census Data'!$F:$F,'Census Data'!$A:$A,$A2365)</f>
        <v>2.4838549428713363E-3</v>
      </c>
      <c r="I2365" s="19">
        <f t="shared" si="72"/>
        <v>2.2851465474416299E-2</v>
      </c>
      <c r="J2365" s="17">
        <f>SUM(SUMIFS('Census Data'!W:W,'Census Data'!$A:$A,$A2365),SUMIFS('Census Data'!X:X,'Census Data'!$A:$A,$A2365))/SUMIFS('Census Data'!$F:$F,'Census Data'!$A:$A,$A2365)</f>
        <v>4.6696472925981121E-2</v>
      </c>
      <c r="K2365" s="19">
        <f t="shared" si="73"/>
        <v>0.95330352707401889</v>
      </c>
      <c r="L2365" s="24">
        <f>'EPA Data'!D2366/SUM('EPA Data'!D:D)</f>
        <v>2.3099256521949374E-6</v>
      </c>
      <c r="M2365" s="24">
        <f>'EPA Data'!E2366/SUM('EPA Data'!E:E)</f>
        <v>8.7099265909427074E-6</v>
      </c>
      <c r="N2365" s="24">
        <f>'EPA Data'!F2366/SUM('EPA Data'!F:F)</f>
        <v>8.3998551303752901E-6</v>
      </c>
      <c r="O2365" s="24">
        <f>'EPA Data'!G2366/SUM('EPA Data'!G:G)</f>
        <v>1.8925496955343921E-6</v>
      </c>
      <c r="P2365" s="24">
        <f>'EPA Data'!H2366/SUM('EPA Data'!H:H)</f>
        <v>4.2791761432241139E-6</v>
      </c>
      <c r="Q2365" s="24">
        <f>'EPA Data'!I2366/SUM('EPA Data'!I:I)</f>
        <v>1.4712463470266962E-6</v>
      </c>
      <c r="R2365" s="24">
        <f>'EPA Data'!J2366/SUM('EPA Data'!J:J)</f>
        <v>1.3041791511490134E-6</v>
      </c>
      <c r="S2365" s="24">
        <f>'EPA Data'!K2366/SUM('EPA Data'!K:K)</f>
        <v>7.9557847400682076E-6</v>
      </c>
      <c r="T2365" s="24">
        <f>'EPA Data'!L2366/SUM('EPA Data'!L:L)</f>
        <v>4.5920000165534211E-6</v>
      </c>
      <c r="U2365" s="24">
        <f>'EPA Data'!M2366/SUM('EPA Data'!M:M)</f>
        <v>2.2831822656023462E-6</v>
      </c>
      <c r="V2365" s="24">
        <f>'EPA Data'!N2366/SUM('EPA Data'!N:N)</f>
        <v>2.2734568068339109E-6</v>
      </c>
      <c r="W2365" s="24">
        <f>'EPA Data'!O2366/SUM('EPA Data'!O:O)</f>
        <v>2.0353345744916709E-6</v>
      </c>
      <c r="X2365" s="24">
        <f>'EPA Data'!P2366/SUM('EPA Data'!P:P)</f>
        <v>1.9829352473343199E-5</v>
      </c>
    </row>
    <row r="2366" spans="1:24" x14ac:dyDescent="0.25">
      <c r="A2366" s="16" t="s">
        <v>3836</v>
      </c>
      <c r="B2366" s="16" t="s">
        <v>3779</v>
      </c>
      <c r="C2366" s="21" t="s">
        <v>842</v>
      </c>
      <c r="D2366" s="17">
        <f>SUMIFS('Census Data'!G:G,'Census Data'!$A:$A,$A2366)/SUMIFS('Census Data'!$F:$F,'Census Data'!$A:$A,$A2366)</f>
        <v>0.50719822812846072</v>
      </c>
      <c r="E2366" s="19">
        <f>SUMIFS('Census Data'!H:H,'Census Data'!$A:$A,$A2366)/SUMIFS('Census Data'!$F:$F,'Census Data'!$A:$A,$A2366)</f>
        <v>0.49280177187153934</v>
      </c>
      <c r="F2366" s="17">
        <f>SUM(SUMIFS('Census Data'!I:I,'Census Data'!$A:$A,$A2366),SUMIFS('Census Data'!J:J,'Census Data'!$A:$A,$A2366))/SUMIFS('Census Data'!$F:$F,'Census Data'!$A:$A,$A2366)</f>
        <v>0.89700996677740863</v>
      </c>
      <c r="G2366" s="17">
        <f>SUM(SUMIFS('Census Data'!K:K,'Census Data'!$A:$A,$A2366),SUMIFS('Census Data'!L:L,'Census Data'!$A:$A,$A2366))/SUMIFS('Census Data'!$F:$F,'Census Data'!$A:$A,$A2366)</f>
        <v>3.3222591362126247E-3</v>
      </c>
      <c r="H2366" s="17">
        <f>SUM(SUMIFS('Census Data'!O:O,'Census Data'!$A:$A,$A2366),SUMIFS('Census Data'!P:P,'Census Data'!$A:$A,$A2366))/SUMIFS('Census Data'!$F:$F,'Census Data'!$A:$A,$A2366)</f>
        <v>0</v>
      </c>
      <c r="I2366" s="19">
        <f t="shared" si="72"/>
        <v>9.9667774086378724E-2</v>
      </c>
      <c r="J2366" s="17">
        <f>SUM(SUMIFS('Census Data'!W:W,'Census Data'!$A:$A,$A2366),SUMIFS('Census Data'!X:X,'Census Data'!$A:$A,$A2366))/SUMIFS('Census Data'!$F:$F,'Census Data'!$A:$A,$A2366)</f>
        <v>2.6578073089700997E-2</v>
      </c>
      <c r="K2366" s="19">
        <f t="shared" si="73"/>
        <v>0.97342192691029905</v>
      </c>
      <c r="L2366" s="24">
        <f>'EPA Data'!D2367/SUM('EPA Data'!D:D)</f>
        <v>4.8441660207856903E-7</v>
      </c>
      <c r="M2366" s="24">
        <f>'EPA Data'!E2367/SUM('EPA Data'!E:E)</f>
        <v>1.7905869662237022E-6</v>
      </c>
      <c r="N2366" s="24">
        <f>'EPA Data'!F2367/SUM('EPA Data'!F:F)</f>
        <v>1.5484035100784349E-6</v>
      </c>
      <c r="O2366" s="24">
        <f>'EPA Data'!G2367/SUM('EPA Data'!G:G)</f>
        <v>3.6559844670127093E-7</v>
      </c>
      <c r="P2366" s="24">
        <f>'EPA Data'!H2367/SUM('EPA Data'!H:H)</f>
        <v>9.4093998455654051E-7</v>
      </c>
      <c r="Q2366" s="24">
        <f>'EPA Data'!I2367/SUM('EPA Data'!I:I)</f>
        <v>3.4171082329192289E-7</v>
      </c>
      <c r="R2366" s="24">
        <f>'EPA Data'!J2367/SUM('EPA Data'!J:J)</f>
        <v>2.7603915446092503E-7</v>
      </c>
      <c r="S2366" s="24">
        <f>'EPA Data'!K2367/SUM('EPA Data'!K:K)</f>
        <v>1.8182489518582581E-6</v>
      </c>
      <c r="T2366" s="24">
        <f>'EPA Data'!L2367/SUM('EPA Data'!L:L)</f>
        <v>9.8246467439003208E-7</v>
      </c>
      <c r="U2366" s="24">
        <f>'EPA Data'!M2367/SUM('EPA Data'!M:M)</f>
        <v>3.4459617677804497E-7</v>
      </c>
      <c r="V2366" s="24">
        <f>'EPA Data'!N2367/SUM('EPA Data'!N:N)</f>
        <v>4.7013830445953289E-7</v>
      </c>
      <c r="W2366" s="24">
        <f>'EPA Data'!O2367/SUM('EPA Data'!O:O)</f>
        <v>3.6044881587955548E-7</v>
      </c>
      <c r="X2366" s="24">
        <f>'EPA Data'!P2367/SUM('EPA Data'!P:P)</f>
        <v>5.0711704903419736E-6</v>
      </c>
    </row>
    <row r="2367" spans="1:24" x14ac:dyDescent="0.25">
      <c r="A2367" s="16" t="s">
        <v>3837</v>
      </c>
      <c r="B2367" s="16" t="s">
        <v>3779</v>
      </c>
      <c r="C2367" s="21" t="s">
        <v>3838</v>
      </c>
      <c r="D2367" s="17">
        <f>SUMIFS('Census Data'!G:G,'Census Data'!$A:$A,$A2367)/SUMIFS('Census Data'!$F:$F,'Census Data'!$A:$A,$A2367)</f>
        <v>0.51245191334278195</v>
      </c>
      <c r="E2367" s="19">
        <f>SUMIFS('Census Data'!H:H,'Census Data'!$A:$A,$A2367)/SUMIFS('Census Data'!$F:$F,'Census Data'!$A:$A,$A2367)</f>
        <v>0.48754808665721805</v>
      </c>
      <c r="F2367" s="17">
        <f>SUM(SUMIFS('Census Data'!I:I,'Census Data'!$A:$A,$A2367),SUMIFS('Census Data'!J:J,'Census Data'!$A:$A,$A2367))/SUMIFS('Census Data'!$F:$F,'Census Data'!$A:$A,$A2367)</f>
        <v>0.9627454950394817</v>
      </c>
      <c r="G2367" s="17">
        <f>SUM(SUMIFS('Census Data'!K:K,'Census Data'!$A:$A,$A2367),SUMIFS('Census Data'!L:L,'Census Data'!$A:$A,$A2367))/SUMIFS('Census Data'!$F:$F,'Census Data'!$A:$A,$A2367)</f>
        <v>5.0617533913747724E-3</v>
      </c>
      <c r="H2367" s="17">
        <f>SUM(SUMIFS('Census Data'!O:O,'Census Data'!$A:$A,$A2367),SUMIFS('Census Data'!P:P,'Census Data'!$A:$A,$A2367))/SUMIFS('Census Data'!$F:$F,'Census Data'!$A:$A,$A2367)</f>
        <v>7.0864547479246812E-3</v>
      </c>
      <c r="I2367" s="19">
        <f t="shared" si="72"/>
        <v>2.5106296821218788E-2</v>
      </c>
      <c r="J2367" s="17">
        <f>SUM(SUMIFS('Census Data'!W:W,'Census Data'!$A:$A,$A2367),SUMIFS('Census Data'!X:X,'Census Data'!$A:$A,$A2367))/SUMIFS('Census Data'!$F:$F,'Census Data'!$A:$A,$A2367)</f>
        <v>2.5308766956873861E-2</v>
      </c>
      <c r="K2367" s="19">
        <f t="shared" si="73"/>
        <v>0.9746912330431261</v>
      </c>
      <c r="L2367" s="24">
        <f>'EPA Data'!D2368/SUM('EPA Data'!D:D)</f>
        <v>5.0967027474037143E-6</v>
      </c>
      <c r="M2367" s="24">
        <f>'EPA Data'!E2368/SUM('EPA Data'!E:E)</f>
        <v>1.8173853792067923E-5</v>
      </c>
      <c r="N2367" s="24">
        <f>'EPA Data'!F2368/SUM('EPA Data'!F:F)</f>
        <v>1.7341987305272977E-5</v>
      </c>
      <c r="O2367" s="24">
        <f>'EPA Data'!G2368/SUM('EPA Data'!G:G)</f>
        <v>4.9665614106282126E-6</v>
      </c>
      <c r="P2367" s="24">
        <f>'EPA Data'!H2368/SUM('EPA Data'!H:H)</f>
        <v>9.8652437064241898E-6</v>
      </c>
      <c r="Q2367" s="24">
        <f>'EPA Data'!I2368/SUM('EPA Data'!I:I)</f>
        <v>3.2779975948634571E-6</v>
      </c>
      <c r="R2367" s="24">
        <f>'EPA Data'!J2368/SUM('EPA Data'!J:J)</f>
        <v>3.2298224432371431E-6</v>
      </c>
      <c r="S2367" s="24">
        <f>'EPA Data'!K2368/SUM('EPA Data'!K:K)</f>
        <v>1.6850414873073961E-5</v>
      </c>
      <c r="T2367" s="24">
        <f>'EPA Data'!L2368/SUM('EPA Data'!L:L)</f>
        <v>1.0117167759113902E-5</v>
      </c>
      <c r="U2367" s="24">
        <f>'EPA Data'!M2368/SUM('EPA Data'!M:M)</f>
        <v>8.552368931663484E-6</v>
      </c>
      <c r="V2367" s="24">
        <f>'EPA Data'!N2368/SUM('EPA Data'!N:N)</f>
        <v>5.4841953168650048E-6</v>
      </c>
      <c r="W2367" s="24">
        <f>'EPA Data'!O2368/SUM('EPA Data'!O:O)</f>
        <v>5.4169683327081211E-6</v>
      </c>
      <c r="X2367" s="24">
        <f>'EPA Data'!P2368/SUM('EPA Data'!P:P)</f>
        <v>4.2751295711283108E-5</v>
      </c>
    </row>
    <row r="2368" spans="1:24" x14ac:dyDescent="0.25">
      <c r="A2368" s="16" t="s">
        <v>3839</v>
      </c>
      <c r="B2368" s="16" t="s">
        <v>3779</v>
      </c>
      <c r="C2368" s="21" t="s">
        <v>353</v>
      </c>
      <c r="D2368" s="17">
        <f>SUMIFS('Census Data'!G:G,'Census Data'!$A:$A,$A2368)/SUMIFS('Census Data'!$F:$F,'Census Data'!$A:$A,$A2368)</f>
        <v>0.5209033367195437</v>
      </c>
      <c r="E2368" s="19">
        <f>SUMIFS('Census Data'!H:H,'Census Data'!$A:$A,$A2368)/SUMIFS('Census Data'!$F:$F,'Census Data'!$A:$A,$A2368)</f>
        <v>0.47909666328045636</v>
      </c>
      <c r="F2368" s="17">
        <f>SUM(SUMIFS('Census Data'!I:I,'Census Data'!$A:$A,$A2368),SUMIFS('Census Data'!J:J,'Census Data'!$A:$A,$A2368))/SUMIFS('Census Data'!$F:$F,'Census Data'!$A:$A,$A2368)</f>
        <v>0.94694068922403685</v>
      </c>
      <c r="G2368" s="17">
        <f>SUM(SUMIFS('Census Data'!K:K,'Census Data'!$A:$A,$A2368),SUMIFS('Census Data'!L:L,'Census Data'!$A:$A,$A2368))/SUMIFS('Census Data'!$F:$F,'Census Data'!$A:$A,$A2368)</f>
        <v>1.2581073689145893E-2</v>
      </c>
      <c r="H2368" s="17">
        <f>SUM(SUMIFS('Census Data'!O:O,'Census Data'!$A:$A,$A2368),SUMIFS('Census Data'!P:P,'Census Data'!$A:$A,$A2368))/SUMIFS('Census Data'!$F:$F,'Census Data'!$A:$A,$A2368)</f>
        <v>8.9083378916933655E-3</v>
      </c>
      <c r="I2368" s="19">
        <f t="shared" si="72"/>
        <v>3.1569899195123985E-2</v>
      </c>
      <c r="J2368" s="17">
        <f>SUM(SUMIFS('Census Data'!W:W,'Census Data'!$A:$A,$A2368),SUMIFS('Census Data'!X:X,'Census Data'!$A:$A,$A2368))/SUMIFS('Census Data'!$F:$F,'Census Data'!$A:$A,$A2368)</f>
        <v>2.7272016878956005E-2</v>
      </c>
      <c r="K2368" s="19">
        <f t="shared" si="73"/>
        <v>0.97272798312104403</v>
      </c>
      <c r="L2368" s="24">
        <f>'EPA Data'!D2369/SUM('EPA Data'!D:D)</f>
        <v>1.0890025771140665E-5</v>
      </c>
      <c r="M2368" s="24">
        <f>'EPA Data'!E2369/SUM('EPA Data'!E:E)</f>
        <v>3.9036312974641968E-5</v>
      </c>
      <c r="N2368" s="24">
        <f>'EPA Data'!F2369/SUM('EPA Data'!F:F)</f>
        <v>3.8016933807813162E-5</v>
      </c>
      <c r="O2368" s="24">
        <f>'EPA Data'!G2369/SUM('EPA Data'!G:G)</f>
        <v>1.2298048179519131E-5</v>
      </c>
      <c r="P2368" s="24">
        <f>'EPA Data'!H2369/SUM('EPA Data'!H:H)</f>
        <v>2.2126651058920288E-5</v>
      </c>
      <c r="Q2368" s="24">
        <f>'EPA Data'!I2369/SUM('EPA Data'!I:I)</f>
        <v>7.4196426931731029E-6</v>
      </c>
      <c r="R2368" s="24">
        <f>'EPA Data'!J2369/SUM('EPA Data'!J:J)</f>
        <v>8.275612138495027E-6</v>
      </c>
      <c r="S2368" s="24">
        <f>'EPA Data'!K2369/SUM('EPA Data'!K:K)</f>
        <v>3.7284562622368105E-5</v>
      </c>
      <c r="T2368" s="24">
        <f>'EPA Data'!L2369/SUM('EPA Data'!L:L)</f>
        <v>2.2771454721425308E-5</v>
      </c>
      <c r="U2368" s="24">
        <f>'EPA Data'!M2369/SUM('EPA Data'!M:M)</f>
        <v>2.3081627824953404E-5</v>
      </c>
      <c r="V2368" s="24">
        <f>'EPA Data'!N2369/SUM('EPA Data'!N:N)</f>
        <v>1.2824838081514821E-5</v>
      </c>
      <c r="W2368" s="24">
        <f>'EPA Data'!O2369/SUM('EPA Data'!O:O)</f>
        <v>1.2536165288872836E-5</v>
      </c>
      <c r="X2368" s="24">
        <f>'EPA Data'!P2369/SUM('EPA Data'!P:P)</f>
        <v>9.0545749957237799E-5</v>
      </c>
    </row>
    <row r="2369" spans="1:24" x14ac:dyDescent="0.25">
      <c r="A2369" s="16" t="s">
        <v>3840</v>
      </c>
      <c r="B2369" s="16" t="s">
        <v>3779</v>
      </c>
      <c r="C2369" s="21" t="s">
        <v>101</v>
      </c>
      <c r="D2369" s="17">
        <f>SUMIFS('Census Data'!G:G,'Census Data'!$A:$A,$A2369)/SUMIFS('Census Data'!$F:$F,'Census Data'!$A:$A,$A2369)</f>
        <v>0.50112211731930045</v>
      </c>
      <c r="E2369" s="19">
        <f>SUMIFS('Census Data'!H:H,'Census Data'!$A:$A,$A2369)/SUMIFS('Census Data'!$F:$F,'Census Data'!$A:$A,$A2369)</f>
        <v>0.4988778826806996</v>
      </c>
      <c r="F2369" s="17">
        <f>SUM(SUMIFS('Census Data'!I:I,'Census Data'!$A:$A,$A2369),SUMIFS('Census Data'!J:J,'Census Data'!$A:$A,$A2369))/SUMIFS('Census Data'!$F:$F,'Census Data'!$A:$A,$A2369)</f>
        <v>0.93356291595728214</v>
      </c>
      <c r="G2369" s="17">
        <f>SUM(SUMIFS('Census Data'!K:K,'Census Data'!$A:$A,$A2369),SUMIFS('Census Data'!L:L,'Census Data'!$A:$A,$A2369))/SUMIFS('Census Data'!$F:$F,'Census Data'!$A:$A,$A2369)</f>
        <v>8.241758241758242E-3</v>
      </c>
      <c r="H2369" s="17">
        <f>SUM(SUMIFS('Census Data'!O:O,'Census Data'!$A:$A,$A2369),SUMIFS('Census Data'!P:P,'Census Data'!$A:$A,$A2369))/SUMIFS('Census Data'!$F:$F,'Census Data'!$A:$A,$A2369)</f>
        <v>1.242067791363566E-2</v>
      </c>
      <c r="I2369" s="19">
        <f t="shared" si="72"/>
        <v>4.5774647887323994E-2</v>
      </c>
      <c r="J2369" s="17">
        <f>SUM(SUMIFS('Census Data'!W:W,'Census Data'!$A:$A,$A2369),SUMIFS('Census Data'!X:X,'Census Data'!$A:$A,$A2369))/SUMIFS('Census Data'!$F:$F,'Census Data'!$A:$A,$A2369)</f>
        <v>3.4824330598978485E-2</v>
      </c>
      <c r="K2369" s="19">
        <f t="shared" si="73"/>
        <v>0.96517566940102151</v>
      </c>
      <c r="L2369" s="24">
        <f>'EPA Data'!D2370/SUM('EPA Data'!D:D)</f>
        <v>1.3356421686361253E-5</v>
      </c>
      <c r="M2369" s="24">
        <f>'EPA Data'!E2370/SUM('EPA Data'!E:E)</f>
        <v>4.3791316471889718E-5</v>
      </c>
      <c r="N2369" s="24">
        <f>'EPA Data'!F2370/SUM('EPA Data'!F:F)</f>
        <v>3.0822137333144698E-5</v>
      </c>
      <c r="O2369" s="24">
        <f>'EPA Data'!G2370/SUM('EPA Data'!G:G)</f>
        <v>1.0373403454862926E-5</v>
      </c>
      <c r="P2369" s="24">
        <f>'EPA Data'!H2370/SUM('EPA Data'!H:H)</f>
        <v>2.5407564911604429E-5</v>
      </c>
      <c r="Q2369" s="24">
        <f>'EPA Data'!I2370/SUM('EPA Data'!I:I)</f>
        <v>8.6791751342737429E-6</v>
      </c>
      <c r="R2369" s="24">
        <f>'EPA Data'!J2370/SUM('EPA Data'!J:J)</f>
        <v>1.6081818766518771E-5</v>
      </c>
      <c r="S2369" s="24">
        <f>'EPA Data'!K2370/SUM('EPA Data'!K:K)</f>
        <v>5.1367493518765267E-5</v>
      </c>
      <c r="T2369" s="24">
        <f>'EPA Data'!L2370/SUM('EPA Data'!L:L)</f>
        <v>2.3350739719556467E-5</v>
      </c>
      <c r="U2369" s="24">
        <f>'EPA Data'!M2370/SUM('EPA Data'!M:M)</f>
        <v>1.0729176706956198E-5</v>
      </c>
      <c r="V2369" s="24">
        <f>'EPA Data'!N2370/SUM('EPA Data'!N:N)</f>
        <v>1.2628184816134332E-5</v>
      </c>
      <c r="W2369" s="24">
        <f>'EPA Data'!O2370/SUM('EPA Data'!O:O)</f>
        <v>8.0143448740980665E-6</v>
      </c>
      <c r="X2369" s="24">
        <f>'EPA Data'!P2370/SUM('EPA Data'!P:P)</f>
        <v>1.0028413795058835E-4</v>
      </c>
    </row>
    <row r="2370" spans="1:24" x14ac:dyDescent="0.25">
      <c r="A2370" s="16" t="s">
        <v>3841</v>
      </c>
      <c r="B2370" s="16" t="s">
        <v>3779</v>
      </c>
      <c r="C2370" s="21" t="s">
        <v>256</v>
      </c>
      <c r="D2370" s="17">
        <f>SUMIFS('Census Data'!G:G,'Census Data'!$A:$A,$A2370)/SUMIFS('Census Data'!$F:$F,'Census Data'!$A:$A,$A2370)</f>
        <v>0.49537037037037035</v>
      </c>
      <c r="E2370" s="19">
        <f>SUMIFS('Census Data'!H:H,'Census Data'!$A:$A,$A2370)/SUMIFS('Census Data'!$F:$F,'Census Data'!$A:$A,$A2370)</f>
        <v>0.50462962962962965</v>
      </c>
      <c r="F2370" s="17">
        <f>SUM(SUMIFS('Census Data'!I:I,'Census Data'!$A:$A,$A2370),SUMIFS('Census Data'!J:J,'Census Data'!$A:$A,$A2370))/SUMIFS('Census Data'!$F:$F,'Census Data'!$A:$A,$A2370)</f>
        <v>0.94194149980369057</v>
      </c>
      <c r="G2370" s="17">
        <f>SUM(SUMIFS('Census Data'!K:K,'Census Data'!$A:$A,$A2370),SUMIFS('Census Data'!L:L,'Census Data'!$A:$A,$A2370))/SUMIFS('Census Data'!$F:$F,'Census Data'!$A:$A,$A2370)</f>
        <v>1.7733280984164376E-2</v>
      </c>
      <c r="H2370" s="17">
        <f>SUM(SUMIFS('Census Data'!O:O,'Census Data'!$A:$A,$A2370),SUMIFS('Census Data'!P:P,'Census Data'!$A:$A,$A2370))/SUMIFS('Census Data'!$F:$F,'Census Data'!$A:$A,$A2370)</f>
        <v>1.4837717576233478E-2</v>
      </c>
      <c r="I2370" s="19">
        <f t="shared" si="72"/>
        <v>2.5487501635911514E-2</v>
      </c>
      <c r="J2370" s="17">
        <f>SUM(SUMIFS('Census Data'!W:W,'Census Data'!$A:$A,$A2370),SUMIFS('Census Data'!X:X,'Census Data'!$A:$A,$A2370))/SUMIFS('Census Data'!$F:$F,'Census Data'!$A:$A,$A2370)</f>
        <v>2.4146054181389872E-2</v>
      </c>
      <c r="K2370" s="19">
        <f t="shared" si="73"/>
        <v>0.97585394581861018</v>
      </c>
      <c r="L2370" s="24">
        <f>'EPA Data'!D2371/SUM('EPA Data'!D:D)</f>
        <v>2.4943248398428676E-5</v>
      </c>
      <c r="M2370" s="24">
        <f>'EPA Data'!E2371/SUM('EPA Data'!E:E)</f>
        <v>8.4797743442087441E-5</v>
      </c>
      <c r="N2370" s="24">
        <f>'EPA Data'!F2371/SUM('EPA Data'!F:F)</f>
        <v>7.813854463259662E-5</v>
      </c>
      <c r="O2370" s="24">
        <f>'EPA Data'!G2371/SUM('EPA Data'!G:G)</f>
        <v>2.9677892394867235E-5</v>
      </c>
      <c r="P2370" s="24">
        <f>'EPA Data'!H2371/SUM('EPA Data'!H:H)</f>
        <v>4.7528989512637447E-5</v>
      </c>
      <c r="Q2370" s="24">
        <f>'EPA Data'!I2371/SUM('EPA Data'!I:I)</f>
        <v>1.5272458251652315E-5</v>
      </c>
      <c r="R2370" s="24">
        <f>'EPA Data'!J2371/SUM('EPA Data'!J:J)</f>
        <v>1.8581230216431832E-5</v>
      </c>
      <c r="S2370" s="24">
        <f>'EPA Data'!K2371/SUM('EPA Data'!K:K)</f>
        <v>7.754188497507019E-5</v>
      </c>
      <c r="T2370" s="24">
        <f>'EPA Data'!L2371/SUM('EPA Data'!L:L)</f>
        <v>4.6618774116552164E-5</v>
      </c>
      <c r="U2370" s="24">
        <f>'EPA Data'!M2371/SUM('EPA Data'!M:M)</f>
        <v>5.211533886209323E-5</v>
      </c>
      <c r="V2370" s="24">
        <f>'EPA Data'!N2371/SUM('EPA Data'!N:N)</f>
        <v>2.7922570872416804E-5</v>
      </c>
      <c r="W2370" s="24">
        <f>'EPA Data'!O2371/SUM('EPA Data'!O:O)</f>
        <v>2.5374586857365127E-5</v>
      </c>
      <c r="X2370" s="24">
        <f>'EPA Data'!P2371/SUM('EPA Data'!P:P)</f>
        <v>1.8576660714523705E-4</v>
      </c>
    </row>
    <row r="2371" spans="1:24" x14ac:dyDescent="0.25">
      <c r="A2371" s="16" t="s">
        <v>3842</v>
      </c>
      <c r="B2371" s="16" t="s">
        <v>3779</v>
      </c>
      <c r="C2371" s="21" t="s">
        <v>3843</v>
      </c>
      <c r="D2371" s="17">
        <f>SUMIFS('Census Data'!G:G,'Census Data'!$A:$A,$A2371)/SUMIFS('Census Data'!$F:$F,'Census Data'!$A:$A,$A2371)</f>
        <v>0.51811690029092827</v>
      </c>
      <c r="E2371" s="19">
        <f>SUMIFS('Census Data'!H:H,'Census Data'!$A:$A,$A2371)/SUMIFS('Census Data'!$F:$F,'Census Data'!$A:$A,$A2371)</f>
        <v>0.48188309970907167</v>
      </c>
      <c r="F2371" s="17">
        <f>SUM(SUMIFS('Census Data'!I:I,'Census Data'!$A:$A,$A2371),SUMIFS('Census Data'!J:J,'Census Data'!$A:$A,$A2371))/SUMIFS('Census Data'!$F:$F,'Census Data'!$A:$A,$A2371)</f>
        <v>0.55329277968791324</v>
      </c>
      <c r="G2371" s="17">
        <f>SUM(SUMIFS('Census Data'!K:K,'Census Data'!$A:$A,$A2371),SUMIFS('Census Data'!L:L,'Census Data'!$A:$A,$A2371))/SUMIFS('Census Data'!$F:$F,'Census Data'!$A:$A,$A2371)</f>
        <v>5.8185665167944985E-3</v>
      </c>
      <c r="H2371" s="17">
        <f>SUM(SUMIFS('Census Data'!O:O,'Census Data'!$A:$A,$A2371),SUMIFS('Census Data'!P:P,'Census Data'!$A:$A,$A2371))/SUMIFS('Census Data'!$F:$F,'Census Data'!$A:$A,$A2371)</f>
        <v>3.7027241470510446E-3</v>
      </c>
      <c r="I2371" s="19">
        <f t="shared" ref="I2371:I2434" si="74">100%-SUM(F2371:H2371)</f>
        <v>0.43718592964824121</v>
      </c>
      <c r="J2371" s="17">
        <f>SUM(SUMIFS('Census Data'!W:W,'Census Data'!$A:$A,$A2371),SUMIFS('Census Data'!X:X,'Census Data'!$A:$A,$A2371))/SUMIFS('Census Data'!$F:$F,'Census Data'!$A:$A,$A2371)</f>
        <v>2.5654588733139382E-2</v>
      </c>
      <c r="K2371" s="19">
        <f t="shared" ref="K2371:K2434" si="75">100%-J2371</f>
        <v>0.97434541126686058</v>
      </c>
      <c r="L2371" s="24">
        <f>'EPA Data'!D2372/SUM('EPA Data'!D:D)</f>
        <v>2.4265422301373321E-6</v>
      </c>
      <c r="M2371" s="24">
        <f>'EPA Data'!E2372/SUM('EPA Data'!E:E)</f>
        <v>9.2809370099482486E-6</v>
      </c>
      <c r="N2371" s="24">
        <f>'EPA Data'!F2372/SUM('EPA Data'!F:F)</f>
        <v>8.49813104026123E-6</v>
      </c>
      <c r="O2371" s="24">
        <f>'EPA Data'!G2372/SUM('EPA Data'!G:G)</f>
        <v>1.701849940069634E-6</v>
      </c>
      <c r="P2371" s="24">
        <f>'EPA Data'!H2372/SUM('EPA Data'!H:H)</f>
        <v>4.4341670665848199E-6</v>
      </c>
      <c r="Q2371" s="24">
        <f>'EPA Data'!I2372/SUM('EPA Data'!I:I)</f>
        <v>1.5720133433066301E-6</v>
      </c>
      <c r="R2371" s="24">
        <f>'EPA Data'!J2372/SUM('EPA Data'!J:J)</f>
        <v>1.3484721256633709E-6</v>
      </c>
      <c r="S2371" s="24">
        <f>'EPA Data'!K2372/SUM('EPA Data'!K:K)</f>
        <v>8.5155899663919006E-6</v>
      </c>
      <c r="T2371" s="24">
        <f>'EPA Data'!L2372/SUM('EPA Data'!L:L)</f>
        <v>4.8325474164359449E-6</v>
      </c>
      <c r="U2371" s="24">
        <f>'EPA Data'!M2372/SUM('EPA Data'!M:M)</f>
        <v>1.7828429092006458E-6</v>
      </c>
      <c r="V2371" s="24">
        <f>'EPA Data'!N2372/SUM('EPA Data'!N:N)</f>
        <v>2.2726938700747302E-6</v>
      </c>
      <c r="W2371" s="24">
        <f>'EPA Data'!O2372/SUM('EPA Data'!O:O)</f>
        <v>1.7991354830503349E-6</v>
      </c>
      <c r="X2371" s="24">
        <f>'EPA Data'!P2372/SUM('EPA Data'!P:P)</f>
        <v>2.1304024319296574E-5</v>
      </c>
    </row>
    <row r="2372" spans="1:24" x14ac:dyDescent="0.25">
      <c r="A2372" s="16" t="s">
        <v>3844</v>
      </c>
      <c r="B2372" s="16" t="s">
        <v>3779</v>
      </c>
      <c r="C2372" s="21" t="s">
        <v>3845</v>
      </c>
      <c r="D2372" s="17">
        <f>SUMIFS('Census Data'!G:G,'Census Data'!$A:$A,$A2372)/SUMIFS('Census Data'!$F:$F,'Census Data'!$A:$A,$A2372)</f>
        <v>0.49946294307196565</v>
      </c>
      <c r="E2372" s="19">
        <f>SUMIFS('Census Data'!H:H,'Census Data'!$A:$A,$A2372)/SUMIFS('Census Data'!$F:$F,'Census Data'!$A:$A,$A2372)</f>
        <v>0.50053705692803441</v>
      </c>
      <c r="F2372" s="17">
        <f>SUM(SUMIFS('Census Data'!I:I,'Census Data'!$A:$A,$A2372),SUMIFS('Census Data'!J:J,'Census Data'!$A:$A,$A2372))/SUMIFS('Census Data'!$F:$F,'Census Data'!$A:$A,$A2372)</f>
        <v>0.96240601503759393</v>
      </c>
      <c r="G2372" s="17">
        <f>SUM(SUMIFS('Census Data'!K:K,'Census Data'!$A:$A,$A2372),SUMIFS('Census Data'!L:L,'Census Data'!$A:$A,$A2372))/SUMIFS('Census Data'!$F:$F,'Census Data'!$A:$A,$A2372)</f>
        <v>7.1607590404582887E-3</v>
      </c>
      <c r="H2372" s="17">
        <f>SUM(SUMIFS('Census Data'!O:O,'Census Data'!$A:$A,$A2372),SUMIFS('Census Data'!P:P,'Census Data'!$A:$A,$A2372))/SUMIFS('Census Data'!$F:$F,'Census Data'!$A:$A,$A2372)</f>
        <v>2.3272466881489439E-3</v>
      </c>
      <c r="I2372" s="19">
        <f t="shared" si="74"/>
        <v>2.8105979233798761E-2</v>
      </c>
      <c r="J2372" s="17">
        <f>SUM(SUMIFS('Census Data'!W:W,'Census Data'!$A:$A,$A2372),SUMIFS('Census Data'!X:X,'Census Data'!$A:$A,$A2372))/SUMIFS('Census Data'!$F:$F,'Census Data'!$A:$A,$A2372)</f>
        <v>4.2606516290726815E-2</v>
      </c>
      <c r="K2372" s="19">
        <f t="shared" si="75"/>
        <v>0.95739348370927324</v>
      </c>
      <c r="L2372" s="24">
        <f>'EPA Data'!D2373/SUM('EPA Data'!D:D)</f>
        <v>5.9814624641996131E-6</v>
      </c>
      <c r="M2372" s="24">
        <f>'EPA Data'!E2373/SUM('EPA Data'!E:E)</f>
        <v>2.1494212306720525E-5</v>
      </c>
      <c r="N2372" s="24">
        <f>'EPA Data'!F2373/SUM('EPA Data'!F:F)</f>
        <v>2.0527405392770844E-5</v>
      </c>
      <c r="O2372" s="24">
        <f>'EPA Data'!G2373/SUM('EPA Data'!G:G)</f>
        <v>5.9834447084864817E-6</v>
      </c>
      <c r="P2372" s="24">
        <f>'EPA Data'!H2373/SUM('EPA Data'!H:H)</f>
        <v>1.1598909810563577E-5</v>
      </c>
      <c r="Q2372" s="24">
        <f>'EPA Data'!I2373/SUM('EPA Data'!I:I)</f>
        <v>3.8844437977128468E-6</v>
      </c>
      <c r="R2372" s="24">
        <f>'EPA Data'!J2373/SUM('EPA Data'!J:J)</f>
        <v>3.8361093450315366E-6</v>
      </c>
      <c r="S2372" s="24">
        <f>'EPA Data'!K2373/SUM('EPA Data'!K:K)</f>
        <v>2.0248652412864455E-5</v>
      </c>
      <c r="T2372" s="24">
        <f>'EPA Data'!L2373/SUM('EPA Data'!L:L)</f>
        <v>1.2039166958476933E-5</v>
      </c>
      <c r="U2372" s="24">
        <f>'EPA Data'!M2373/SUM('EPA Data'!M:M)</f>
        <v>9.78217993046099E-6</v>
      </c>
      <c r="V2372" s="24">
        <f>'EPA Data'!N2373/SUM('EPA Data'!N:N)</f>
        <v>6.4738733440813531E-6</v>
      </c>
      <c r="W2372" s="24">
        <f>'EPA Data'!O2373/SUM('EPA Data'!O:O)</f>
        <v>6.2956610266116438E-6</v>
      </c>
      <c r="X2372" s="24">
        <f>'EPA Data'!P2373/SUM('EPA Data'!P:P)</f>
        <v>4.8795997410281282E-5</v>
      </c>
    </row>
    <row r="2373" spans="1:24" x14ac:dyDescent="0.25">
      <c r="A2373" s="16" t="s">
        <v>3846</v>
      </c>
      <c r="B2373" s="16" t="s">
        <v>3779</v>
      </c>
      <c r="C2373" s="21" t="s">
        <v>1565</v>
      </c>
      <c r="D2373" s="17">
        <f>SUMIFS('Census Data'!G:G,'Census Data'!$A:$A,$A2373)/SUMIFS('Census Data'!$F:$F,'Census Data'!$A:$A,$A2373)</f>
        <v>0.49978982765868013</v>
      </c>
      <c r="E2373" s="19">
        <f>SUMIFS('Census Data'!H:H,'Census Data'!$A:$A,$A2373)/SUMIFS('Census Data'!$F:$F,'Census Data'!$A:$A,$A2373)</f>
        <v>0.50021017234131993</v>
      </c>
      <c r="F2373" s="17">
        <f>SUM(SUMIFS('Census Data'!I:I,'Census Data'!$A:$A,$A2373),SUMIFS('Census Data'!J:J,'Census Data'!$A:$A,$A2373))/SUMIFS('Census Data'!$F:$F,'Census Data'!$A:$A,$A2373)</f>
        <v>0.97225725094577553</v>
      </c>
      <c r="G2373" s="17">
        <f>SUM(SUMIFS('Census Data'!K:K,'Census Data'!$A:$A,$A2373),SUMIFS('Census Data'!L:L,'Census Data'!$A:$A,$A2373))/SUMIFS('Census Data'!$F:$F,'Census Data'!$A:$A,$A2373)</f>
        <v>6.7255149222362337E-3</v>
      </c>
      <c r="H2373" s="17">
        <f>SUM(SUMIFS('Census Data'!O:O,'Census Data'!$A:$A,$A2373),SUMIFS('Census Data'!P:P,'Census Data'!$A:$A,$A2373))/SUMIFS('Census Data'!$F:$F,'Census Data'!$A:$A,$A2373)</f>
        <v>3.7831021437578815E-3</v>
      </c>
      <c r="I2373" s="19">
        <f t="shared" si="74"/>
        <v>1.7234131988230317E-2</v>
      </c>
      <c r="J2373" s="17">
        <f>SUM(SUMIFS('Census Data'!W:W,'Census Data'!$A:$A,$A2373),SUMIFS('Census Data'!X:X,'Census Data'!$A:$A,$A2373))/SUMIFS('Census Data'!$F:$F,'Census Data'!$A:$A,$A2373)</f>
        <v>1.5552753257671291E-2</v>
      </c>
      <c r="K2373" s="19">
        <f t="shared" si="75"/>
        <v>0.98444724674232875</v>
      </c>
      <c r="L2373" s="24">
        <f>'EPA Data'!D2374/SUM('EPA Data'!D:D)</f>
        <v>3.5941067581811522E-6</v>
      </c>
      <c r="M2373" s="24">
        <f>'EPA Data'!E2374/SUM('EPA Data'!E:E)</f>
        <v>1.1462019058615058E-5</v>
      </c>
      <c r="N2373" s="24">
        <f>'EPA Data'!F2374/SUM('EPA Data'!F:F)</f>
        <v>1.0825863386485041E-5</v>
      </c>
      <c r="O2373" s="24">
        <f>'EPA Data'!G2374/SUM('EPA Data'!G:G)</f>
        <v>2.4455505960897587E-6</v>
      </c>
      <c r="P2373" s="24">
        <f>'EPA Data'!H2374/SUM('EPA Data'!H:H)</f>
        <v>5.2697556621382953E-6</v>
      </c>
      <c r="Q2373" s="24">
        <f>'EPA Data'!I2374/SUM('EPA Data'!I:I)</f>
        <v>1.7453285950583175E-6</v>
      </c>
      <c r="R2373" s="24">
        <f>'EPA Data'!J2374/SUM('EPA Data'!J:J)</f>
        <v>1.6998938942944273E-6</v>
      </c>
      <c r="S2373" s="24">
        <f>'EPA Data'!K2374/SUM('EPA Data'!K:K)</f>
        <v>9.4204710887517273E-6</v>
      </c>
      <c r="T2373" s="24">
        <f>'EPA Data'!L2374/SUM('EPA Data'!L:L)</f>
        <v>5.3618781794605259E-6</v>
      </c>
      <c r="U2373" s="24">
        <f>'EPA Data'!M2374/SUM('EPA Data'!M:M)</f>
        <v>2.7625882062358959E-6</v>
      </c>
      <c r="V2373" s="24">
        <f>'EPA Data'!N2374/SUM('EPA Data'!N:N)</f>
        <v>2.7009868616896603E-6</v>
      </c>
      <c r="W2373" s="24">
        <f>'EPA Data'!O2374/SUM('EPA Data'!O:O)</f>
        <v>2.8401375795136096E-6</v>
      </c>
      <c r="X2373" s="24">
        <f>'EPA Data'!P2374/SUM('EPA Data'!P:P)</f>
        <v>2.6446774059367456E-5</v>
      </c>
    </row>
    <row r="2374" spans="1:24" x14ac:dyDescent="0.25">
      <c r="A2374" s="16" t="s">
        <v>3847</v>
      </c>
      <c r="B2374" s="16" t="s">
        <v>3779</v>
      </c>
      <c r="C2374" s="21" t="s">
        <v>117</v>
      </c>
      <c r="D2374" s="17">
        <f>SUMIFS('Census Data'!G:G,'Census Data'!$A:$A,$A2374)/SUMIFS('Census Data'!$F:$F,'Census Data'!$A:$A,$A2374)</f>
        <v>0.53252279635258359</v>
      </c>
      <c r="E2374" s="19">
        <f>SUMIFS('Census Data'!H:H,'Census Data'!$A:$A,$A2374)/SUMIFS('Census Data'!$F:$F,'Census Data'!$A:$A,$A2374)</f>
        <v>0.46747720364741641</v>
      </c>
      <c r="F2374" s="17">
        <f>SUM(SUMIFS('Census Data'!I:I,'Census Data'!$A:$A,$A2374),SUMIFS('Census Data'!J:J,'Census Data'!$A:$A,$A2374))/SUMIFS('Census Data'!$F:$F,'Census Data'!$A:$A,$A2374)</f>
        <v>0.87760891590678825</v>
      </c>
      <c r="G2374" s="17">
        <f>SUM(SUMIFS('Census Data'!K:K,'Census Data'!$A:$A,$A2374),SUMIFS('Census Data'!L:L,'Census Data'!$A:$A,$A2374))/SUMIFS('Census Data'!$F:$F,'Census Data'!$A:$A,$A2374)</f>
        <v>7.0921985815602835E-3</v>
      </c>
      <c r="H2374" s="17">
        <f>SUM(SUMIFS('Census Data'!O:O,'Census Data'!$A:$A,$A2374),SUMIFS('Census Data'!P:P,'Census Data'!$A:$A,$A2374))/SUMIFS('Census Data'!$F:$F,'Census Data'!$A:$A,$A2374)</f>
        <v>2.0263424518743669E-3</v>
      </c>
      <c r="I2374" s="19">
        <f t="shared" si="74"/>
        <v>0.11327254305977708</v>
      </c>
      <c r="J2374" s="17">
        <f>SUM(SUMIFS('Census Data'!W:W,'Census Data'!$A:$A,$A2374),SUMIFS('Census Data'!X:X,'Census Data'!$A:$A,$A2374))/SUMIFS('Census Data'!$F:$F,'Census Data'!$A:$A,$A2374)</f>
        <v>8.044579533941236E-2</v>
      </c>
      <c r="K2374" s="19">
        <f t="shared" si="75"/>
        <v>0.91955420466058768</v>
      </c>
      <c r="L2374" s="24">
        <f>'EPA Data'!D2375/SUM('EPA Data'!D:D)</f>
        <v>4.0804781648491981E-6</v>
      </c>
      <c r="M2374" s="24">
        <f>'EPA Data'!E2375/SUM('EPA Data'!E:E)</f>
        <v>1.4367701486266278E-5</v>
      </c>
      <c r="N2374" s="24">
        <f>'EPA Data'!F2375/SUM('EPA Data'!F:F)</f>
        <v>1.3274580895573089E-5</v>
      </c>
      <c r="O2374" s="24">
        <f>'EPA Data'!G2375/SUM('EPA Data'!G:G)</f>
        <v>4.437516906833884E-6</v>
      </c>
      <c r="P2374" s="24">
        <f>'EPA Data'!H2375/SUM('EPA Data'!H:H)</f>
        <v>8.1633807034334247E-6</v>
      </c>
      <c r="Q2374" s="24">
        <f>'EPA Data'!I2375/SUM('EPA Data'!I:I)</f>
        <v>2.573024186245737E-6</v>
      </c>
      <c r="R2374" s="24">
        <f>'EPA Data'!J2375/SUM('EPA Data'!J:J)</f>
        <v>2.5935030447159684E-6</v>
      </c>
      <c r="S2374" s="24">
        <f>'EPA Data'!K2375/SUM('EPA Data'!K:K)</f>
        <v>1.3124432413002255E-5</v>
      </c>
      <c r="T2374" s="24">
        <f>'EPA Data'!L2375/SUM('EPA Data'!L:L)</f>
        <v>7.6474097863822105E-6</v>
      </c>
      <c r="U2374" s="24">
        <f>'EPA Data'!M2375/SUM('EPA Data'!M:M)</f>
        <v>9.8106701509053066E-6</v>
      </c>
      <c r="V2374" s="24">
        <f>'EPA Data'!N2375/SUM('EPA Data'!N:N)</f>
        <v>4.419546121655848E-6</v>
      </c>
      <c r="W2374" s="24">
        <f>'EPA Data'!O2375/SUM('EPA Data'!O:O)</f>
        <v>5.0490538498623018E-6</v>
      </c>
      <c r="X2374" s="24">
        <f>'EPA Data'!P2375/SUM('EPA Data'!P:P)</f>
        <v>3.4962702485254295E-5</v>
      </c>
    </row>
    <row r="2375" spans="1:24" x14ac:dyDescent="0.25">
      <c r="A2375" s="16" t="s">
        <v>3848</v>
      </c>
      <c r="B2375" s="16" t="s">
        <v>3779</v>
      </c>
      <c r="C2375" s="21" t="s">
        <v>1569</v>
      </c>
      <c r="D2375" s="17">
        <f>SUMIFS('Census Data'!G:G,'Census Data'!$A:$A,$A2375)/SUMIFS('Census Data'!$F:$F,'Census Data'!$A:$A,$A2375)</f>
        <v>0.5203303684879288</v>
      </c>
      <c r="E2375" s="19">
        <f>SUMIFS('Census Data'!H:H,'Census Data'!$A:$A,$A2375)/SUMIFS('Census Data'!$F:$F,'Census Data'!$A:$A,$A2375)</f>
        <v>0.47966963151207115</v>
      </c>
      <c r="F2375" s="17">
        <f>SUM(SUMIFS('Census Data'!I:I,'Census Data'!$A:$A,$A2375),SUMIFS('Census Data'!J:J,'Census Data'!$A:$A,$A2375))/SUMIFS('Census Data'!$F:$F,'Census Data'!$A:$A,$A2375)</f>
        <v>0.90512494705633206</v>
      </c>
      <c r="G2375" s="17">
        <f>SUM(SUMIFS('Census Data'!K:K,'Census Data'!$A:$A,$A2375),SUMIFS('Census Data'!L:L,'Census Data'!$A:$A,$A2375))/SUMIFS('Census Data'!$F:$F,'Census Data'!$A:$A,$A2375)</f>
        <v>1.9800931808555695E-2</v>
      </c>
      <c r="H2375" s="17">
        <f>SUM(SUMIFS('Census Data'!O:O,'Census Data'!$A:$A,$A2375),SUMIFS('Census Data'!P:P,'Census Data'!$A:$A,$A2375))/SUMIFS('Census Data'!$F:$F,'Census Data'!$A:$A,$A2375)</f>
        <v>1.0306367358463927E-2</v>
      </c>
      <c r="I2375" s="19">
        <f t="shared" si="74"/>
        <v>6.476775377664834E-2</v>
      </c>
      <c r="J2375" s="17">
        <f>SUM(SUMIFS('Census Data'!W:W,'Census Data'!$A:$A,$A2375),SUMIFS('Census Data'!X:X,'Census Data'!$A:$A,$A2375))/SUMIFS('Census Data'!$F:$F,'Census Data'!$A:$A,$A2375)</f>
        <v>4.351969504447268E-2</v>
      </c>
      <c r="K2375" s="19">
        <f t="shared" si="75"/>
        <v>0.95648030495552727</v>
      </c>
      <c r="L2375" s="24">
        <f>'EPA Data'!D2376/SUM('EPA Data'!D:D)</f>
        <v>1.4493028198827977E-5</v>
      </c>
      <c r="M2375" s="24">
        <f>'EPA Data'!E2376/SUM('EPA Data'!E:E)</f>
        <v>4.9652883715623362E-5</v>
      </c>
      <c r="N2375" s="24">
        <f>'EPA Data'!F2376/SUM('EPA Data'!F:F)</f>
        <v>3.656464087878568E-5</v>
      </c>
      <c r="O2375" s="24">
        <f>'EPA Data'!G2376/SUM('EPA Data'!G:G)</f>
        <v>1.1457226445169567E-5</v>
      </c>
      <c r="P2375" s="24">
        <f>'EPA Data'!H2376/SUM('EPA Data'!H:H)</f>
        <v>2.9703307369325979E-5</v>
      </c>
      <c r="Q2375" s="24">
        <f>'EPA Data'!I2376/SUM('EPA Data'!I:I)</f>
        <v>1.0835244634227803E-5</v>
      </c>
      <c r="R2375" s="24">
        <f>'EPA Data'!J2376/SUM('EPA Data'!J:J)</f>
        <v>1.2271629335527264E-5</v>
      </c>
      <c r="S2375" s="24">
        <f>'EPA Data'!K2376/SUM('EPA Data'!K:K)</f>
        <v>5.8620641466480713E-5</v>
      </c>
      <c r="T2375" s="24">
        <f>'EPA Data'!L2376/SUM('EPA Data'!L:L)</f>
        <v>2.8697355967762489E-5</v>
      </c>
      <c r="U2375" s="24">
        <f>'EPA Data'!M2376/SUM('EPA Data'!M:M)</f>
        <v>1.1343794791809243E-5</v>
      </c>
      <c r="V2375" s="24">
        <f>'EPA Data'!N2376/SUM('EPA Data'!N:N)</f>
        <v>1.5213613284755033E-5</v>
      </c>
      <c r="W2375" s="24">
        <f>'EPA Data'!O2376/SUM('EPA Data'!O:O)</f>
        <v>1.0022118497795899E-5</v>
      </c>
      <c r="X2375" s="24">
        <f>'EPA Data'!P2376/SUM('EPA Data'!P:P)</f>
        <v>1.4699374993345436E-4</v>
      </c>
    </row>
    <row r="2376" spans="1:24" x14ac:dyDescent="0.25">
      <c r="A2376" s="16" t="s">
        <v>3849</v>
      </c>
      <c r="B2376" s="16" t="s">
        <v>3779</v>
      </c>
      <c r="C2376" s="21" t="s">
        <v>3850</v>
      </c>
      <c r="D2376" s="17">
        <f>SUMIFS('Census Data'!G:G,'Census Data'!$A:$A,$A2376)/SUMIFS('Census Data'!$F:$F,'Census Data'!$A:$A,$A2376)</f>
        <v>0.51285783600194079</v>
      </c>
      <c r="E2376" s="19">
        <f>SUMIFS('Census Data'!H:H,'Census Data'!$A:$A,$A2376)/SUMIFS('Census Data'!$F:$F,'Census Data'!$A:$A,$A2376)</f>
        <v>0.48714216399805921</v>
      </c>
      <c r="F2376" s="17">
        <f>SUM(SUMIFS('Census Data'!I:I,'Census Data'!$A:$A,$A2376),SUMIFS('Census Data'!J:J,'Census Data'!$A:$A,$A2376))/SUMIFS('Census Data'!$F:$F,'Census Data'!$A:$A,$A2376)</f>
        <v>0.37797185832120328</v>
      </c>
      <c r="G2376" s="17">
        <f>SUM(SUMIFS('Census Data'!K:K,'Census Data'!$A:$A,$A2376),SUMIFS('Census Data'!L:L,'Census Data'!$A:$A,$A2376))/SUMIFS('Census Data'!$F:$F,'Census Data'!$A:$A,$A2376)</f>
        <v>4.8520135856380394E-3</v>
      </c>
      <c r="H2376" s="17">
        <f>SUM(SUMIFS('Census Data'!O:O,'Census Data'!$A:$A,$A2376),SUMIFS('Census Data'!P:P,'Census Data'!$A:$A,$A2376))/SUMIFS('Census Data'!$F:$F,'Census Data'!$A:$A,$A2376)</f>
        <v>2.4260067928190197E-3</v>
      </c>
      <c r="I2376" s="19">
        <f t="shared" si="74"/>
        <v>0.61475012130033968</v>
      </c>
      <c r="J2376" s="17">
        <f>SUM(SUMIFS('Census Data'!W:W,'Census Data'!$A:$A,$A2376),SUMIFS('Census Data'!X:X,'Census Data'!$A:$A,$A2376))/SUMIFS('Census Data'!$F:$F,'Census Data'!$A:$A,$A2376)</f>
        <v>3.4934497816593885E-2</v>
      </c>
      <c r="K2376" s="19">
        <f t="shared" si="75"/>
        <v>0.96506550218340614</v>
      </c>
      <c r="L2376" s="24">
        <f>'EPA Data'!D2377/SUM('EPA Data'!D:D)</f>
        <v>8.4955068883805762E-7</v>
      </c>
      <c r="M2376" s="24">
        <f>'EPA Data'!E2377/SUM('EPA Data'!E:E)</f>
        <v>3.1536014432300601E-6</v>
      </c>
      <c r="N2376" s="24">
        <f>'EPA Data'!F2377/SUM('EPA Data'!F:F)</f>
        <v>2.6753621559238303E-6</v>
      </c>
      <c r="O2376" s="24">
        <f>'EPA Data'!G2377/SUM('EPA Data'!G:G)</f>
        <v>6.1756180085411377E-7</v>
      </c>
      <c r="P2376" s="24">
        <f>'EPA Data'!H2377/SUM('EPA Data'!H:H)</f>
        <v>1.6627203339161963E-6</v>
      </c>
      <c r="Q2376" s="24">
        <f>'EPA Data'!I2377/SUM('EPA Data'!I:I)</f>
        <v>6.1176930731673342E-7</v>
      </c>
      <c r="R2376" s="24">
        <f>'EPA Data'!J2377/SUM('EPA Data'!J:J)</f>
        <v>4.9872654144457024E-7</v>
      </c>
      <c r="S2376" s="24">
        <f>'EPA Data'!K2377/SUM('EPA Data'!K:K)</f>
        <v>3.2865527761748795E-6</v>
      </c>
      <c r="T2376" s="24">
        <f>'EPA Data'!L2377/SUM('EPA Data'!L:L)</f>
        <v>1.7385740127755801E-6</v>
      </c>
      <c r="U2376" s="24">
        <f>'EPA Data'!M2377/SUM('EPA Data'!M:M)</f>
        <v>6.3872793855340213E-7</v>
      </c>
      <c r="V2376" s="24">
        <f>'EPA Data'!N2377/SUM('EPA Data'!N:N)</f>
        <v>8.4511666903555376E-7</v>
      </c>
      <c r="W2376" s="24">
        <f>'EPA Data'!O2377/SUM('EPA Data'!O:O)</f>
        <v>6.2794420946406248E-7</v>
      </c>
      <c r="X2376" s="24">
        <f>'EPA Data'!P2377/SUM('EPA Data'!P:P)</f>
        <v>9.3847808363709512E-6</v>
      </c>
    </row>
    <row r="2377" spans="1:24" x14ac:dyDescent="0.25">
      <c r="A2377" s="16" t="s">
        <v>3851</v>
      </c>
      <c r="B2377" s="16" t="s">
        <v>3779</v>
      </c>
      <c r="C2377" s="21" t="s">
        <v>3852</v>
      </c>
      <c r="D2377" s="17">
        <f>SUMIFS('Census Data'!G:G,'Census Data'!$A:$A,$A2377)/SUMIFS('Census Data'!$F:$F,'Census Data'!$A:$A,$A2377)</f>
        <v>0.51850180505415167</v>
      </c>
      <c r="E2377" s="19">
        <f>SUMIFS('Census Data'!H:H,'Census Data'!$A:$A,$A2377)/SUMIFS('Census Data'!$F:$F,'Census Data'!$A:$A,$A2377)</f>
        <v>0.48149819494584839</v>
      </c>
      <c r="F2377" s="17">
        <f>SUM(SUMIFS('Census Data'!I:I,'Census Data'!$A:$A,$A2377),SUMIFS('Census Data'!J:J,'Census Data'!$A:$A,$A2377))/SUMIFS('Census Data'!$F:$F,'Census Data'!$A:$A,$A2377)</f>
        <v>0.96435018050541521</v>
      </c>
      <c r="G2377" s="17">
        <f>SUM(SUMIFS('Census Data'!K:K,'Census Data'!$A:$A,$A2377),SUMIFS('Census Data'!L:L,'Census Data'!$A:$A,$A2377))/SUMIFS('Census Data'!$F:$F,'Census Data'!$A:$A,$A2377)</f>
        <v>7.6714801444043319E-3</v>
      </c>
      <c r="H2377" s="17">
        <f>SUM(SUMIFS('Census Data'!O:O,'Census Data'!$A:$A,$A2377),SUMIFS('Census Data'!P:P,'Census Data'!$A:$A,$A2377))/SUMIFS('Census Data'!$F:$F,'Census Data'!$A:$A,$A2377)</f>
        <v>4.5126353790613718E-3</v>
      </c>
      <c r="I2377" s="19">
        <f t="shared" si="74"/>
        <v>2.3465703971119134E-2</v>
      </c>
      <c r="J2377" s="17">
        <f>SUM(SUMIFS('Census Data'!W:W,'Census Data'!$A:$A,$A2377),SUMIFS('Census Data'!X:X,'Census Data'!$A:$A,$A2377))/SUMIFS('Census Data'!$F:$F,'Census Data'!$A:$A,$A2377)</f>
        <v>3.2039711191335737E-2</v>
      </c>
      <c r="K2377" s="19">
        <f t="shared" si="75"/>
        <v>0.96796028880866425</v>
      </c>
      <c r="L2377" s="24">
        <f>'EPA Data'!D2378/SUM('EPA Data'!D:D)</f>
        <v>2.1539995796189768E-6</v>
      </c>
      <c r="M2377" s="24">
        <f>'EPA Data'!E2378/SUM('EPA Data'!E:E)</f>
        <v>7.8328255048896065E-6</v>
      </c>
      <c r="N2377" s="24">
        <f>'EPA Data'!F2378/SUM('EPA Data'!F:F)</f>
        <v>7.5330149695498295E-6</v>
      </c>
      <c r="O2377" s="24">
        <f>'EPA Data'!G2378/SUM('EPA Data'!G:G)</f>
        <v>2.0471660278540135E-6</v>
      </c>
      <c r="P2377" s="24">
        <f>'EPA Data'!H2378/SUM('EPA Data'!H:H)</f>
        <v>4.1773881980415027E-6</v>
      </c>
      <c r="Q2377" s="24">
        <f>'EPA Data'!I2378/SUM('EPA Data'!I:I)</f>
        <v>1.4197940365724203E-6</v>
      </c>
      <c r="R2377" s="24">
        <f>'EPA Data'!J2378/SUM('EPA Data'!J:J)</f>
        <v>1.3449620885601822E-6</v>
      </c>
      <c r="S2377" s="24">
        <f>'EPA Data'!K2378/SUM('EPA Data'!K:K)</f>
        <v>7.3617030309496717E-6</v>
      </c>
      <c r="T2377" s="24">
        <f>'EPA Data'!L2378/SUM('EPA Data'!L:L)</f>
        <v>4.3455587976783623E-6</v>
      </c>
      <c r="U2377" s="24">
        <f>'EPA Data'!M2378/SUM('EPA Data'!M:M)</f>
        <v>3.1647061776527844E-6</v>
      </c>
      <c r="V2377" s="24">
        <f>'EPA Data'!N2378/SUM('EPA Data'!N:N)</f>
        <v>2.3274042671780343E-6</v>
      </c>
      <c r="W2377" s="24">
        <f>'EPA Data'!O2378/SUM('EPA Data'!O:O)</f>
        <v>2.2377903852070574E-6</v>
      </c>
      <c r="X2377" s="24">
        <f>'EPA Data'!P2378/SUM('EPA Data'!P:P)</f>
        <v>1.8170633503136072E-5</v>
      </c>
    </row>
    <row r="2378" spans="1:24" x14ac:dyDescent="0.25">
      <c r="A2378" s="16" t="s">
        <v>3853</v>
      </c>
      <c r="B2378" s="16" t="s">
        <v>3779</v>
      </c>
      <c r="C2378" s="21" t="s">
        <v>3854</v>
      </c>
      <c r="D2378" s="17">
        <f>SUMIFS('Census Data'!G:G,'Census Data'!$A:$A,$A2378)/SUMIFS('Census Data'!$F:$F,'Census Data'!$A:$A,$A2378)</f>
        <v>0.50563339443080968</v>
      </c>
      <c r="E2378" s="19">
        <f>SUMIFS('Census Data'!H:H,'Census Data'!$A:$A,$A2378)/SUMIFS('Census Data'!$F:$F,'Census Data'!$A:$A,$A2378)</f>
        <v>0.49436660556919032</v>
      </c>
      <c r="F2378" s="17">
        <f>SUM(SUMIFS('Census Data'!I:I,'Census Data'!$A:$A,$A2378),SUMIFS('Census Data'!J:J,'Census Data'!$A:$A,$A2378))/SUMIFS('Census Data'!$F:$F,'Census Data'!$A:$A,$A2378)</f>
        <v>0.86235463460602479</v>
      </c>
      <c r="G2378" s="17">
        <f>SUM(SUMIFS('Census Data'!K:K,'Census Data'!$A:$A,$A2378),SUMIFS('Census Data'!L:L,'Census Data'!$A:$A,$A2378))/SUMIFS('Census Data'!$F:$F,'Census Data'!$A:$A,$A2378)</f>
        <v>6.1356363975271055E-2</v>
      </c>
      <c r="H2378" s="17">
        <f>SUM(SUMIFS('Census Data'!O:O,'Census Data'!$A:$A,$A2378),SUMIFS('Census Data'!P:P,'Census Data'!$A:$A,$A2378))/SUMIFS('Census Data'!$F:$F,'Census Data'!$A:$A,$A2378)</f>
        <v>2.1254672921391365E-2</v>
      </c>
      <c r="I2378" s="19">
        <f t="shared" si="74"/>
        <v>5.5034328497312712E-2</v>
      </c>
      <c r="J2378" s="17">
        <f>SUM(SUMIFS('Census Data'!W:W,'Census Data'!$A:$A,$A2378),SUMIFS('Census Data'!X:X,'Census Data'!$A:$A,$A2378))/SUMIFS('Census Data'!$F:$F,'Census Data'!$A:$A,$A2378)</f>
        <v>5.1446146199012083E-2</v>
      </c>
      <c r="K2378" s="19">
        <f t="shared" si="75"/>
        <v>0.94855385380098789</v>
      </c>
      <c r="L2378" s="24">
        <f>'EPA Data'!D2379/SUM('EPA Data'!D:D)</f>
        <v>1.2462067598690462E-4</v>
      </c>
      <c r="M2378" s="24">
        <f>'EPA Data'!E2379/SUM('EPA Data'!E:E)</f>
        <v>4.4005170249384495E-4</v>
      </c>
      <c r="N2378" s="24">
        <f>'EPA Data'!F2379/SUM('EPA Data'!F:F)</f>
        <v>4.2159205126993099E-4</v>
      </c>
      <c r="O2378" s="24">
        <f>'EPA Data'!G2379/SUM('EPA Data'!G:G)</f>
        <v>2.0933259074673921E-4</v>
      </c>
      <c r="P2378" s="24">
        <f>'EPA Data'!H2379/SUM('EPA Data'!H:H)</f>
        <v>2.850859104064061E-4</v>
      </c>
      <c r="Q2378" s="24">
        <f>'EPA Data'!I2379/SUM('EPA Data'!I:I)</f>
        <v>9.245227828592523E-5</v>
      </c>
      <c r="R2378" s="24">
        <f>'EPA Data'!J2379/SUM('EPA Data'!J:J)</f>
        <v>1.0893957693577443E-4</v>
      </c>
      <c r="S2378" s="24">
        <f>'EPA Data'!K2379/SUM('EPA Data'!K:K)</f>
        <v>4.1373593064867421E-4</v>
      </c>
      <c r="T2378" s="24">
        <f>'EPA Data'!L2379/SUM('EPA Data'!L:L)</f>
        <v>2.5190890644952792E-4</v>
      </c>
      <c r="U2378" s="24">
        <f>'EPA Data'!M2379/SUM('EPA Data'!M:M)</f>
        <v>3.434330041942087E-4</v>
      </c>
      <c r="V2378" s="24">
        <f>'EPA Data'!N2379/SUM('EPA Data'!N:N)</f>
        <v>1.7418563296861799E-4</v>
      </c>
      <c r="W2378" s="24">
        <f>'EPA Data'!O2379/SUM('EPA Data'!O:O)</f>
        <v>1.4454567058104709E-4</v>
      </c>
      <c r="X2378" s="24">
        <f>'EPA Data'!P2379/SUM('EPA Data'!P:P)</f>
        <v>1.0004714201657112E-3</v>
      </c>
    </row>
    <row r="2379" spans="1:24" x14ac:dyDescent="0.25">
      <c r="A2379" s="16" t="s">
        <v>3855</v>
      </c>
      <c r="B2379" s="16" t="s">
        <v>3779</v>
      </c>
      <c r="C2379" s="21" t="s">
        <v>3856</v>
      </c>
      <c r="D2379" s="17">
        <f>SUMIFS('Census Data'!G:G,'Census Data'!$A:$A,$A2379)/SUMIFS('Census Data'!$F:$F,'Census Data'!$A:$A,$A2379)</f>
        <v>0.50182481751824815</v>
      </c>
      <c r="E2379" s="19">
        <f>SUMIFS('Census Data'!H:H,'Census Data'!$A:$A,$A2379)/SUMIFS('Census Data'!$F:$F,'Census Data'!$A:$A,$A2379)</f>
        <v>0.4981751824817518</v>
      </c>
      <c r="F2379" s="17">
        <f>SUM(SUMIFS('Census Data'!I:I,'Census Data'!$A:$A,$A2379),SUMIFS('Census Data'!J:J,'Census Data'!$A:$A,$A2379))/SUMIFS('Census Data'!$F:$F,'Census Data'!$A:$A,$A2379)</f>
        <v>0.79364355231143557</v>
      </c>
      <c r="G2379" s="17">
        <f>SUM(SUMIFS('Census Data'!K:K,'Census Data'!$A:$A,$A2379),SUMIFS('Census Data'!L:L,'Census Data'!$A:$A,$A2379))/SUMIFS('Census Data'!$F:$F,'Census Data'!$A:$A,$A2379)</f>
        <v>1.3686131386861315E-2</v>
      </c>
      <c r="H2379" s="17">
        <f>SUM(SUMIFS('Census Data'!O:O,'Census Data'!$A:$A,$A2379),SUMIFS('Census Data'!P:P,'Census Data'!$A:$A,$A2379))/SUMIFS('Census Data'!$F:$F,'Census Data'!$A:$A,$A2379)</f>
        <v>2.0985401459854013E-2</v>
      </c>
      <c r="I2379" s="19">
        <f t="shared" si="74"/>
        <v>0.171684914841849</v>
      </c>
      <c r="J2379" s="17">
        <f>SUM(SUMIFS('Census Data'!W:W,'Census Data'!$A:$A,$A2379),SUMIFS('Census Data'!X:X,'Census Data'!$A:$A,$A2379))/SUMIFS('Census Data'!$F:$F,'Census Data'!$A:$A,$A2379)</f>
        <v>4.577250608272506E-2</v>
      </c>
      <c r="K2379" s="19">
        <f t="shared" si="75"/>
        <v>0.9542274939172749</v>
      </c>
      <c r="L2379" s="24">
        <f>'EPA Data'!D2380/SUM('EPA Data'!D:D)</f>
        <v>4.5299547575521663E-6</v>
      </c>
      <c r="M2379" s="24">
        <f>'EPA Data'!E2380/SUM('EPA Data'!E:E)</f>
        <v>1.5012760415509988E-5</v>
      </c>
      <c r="N2379" s="24">
        <f>'EPA Data'!F2380/SUM('EPA Data'!F:F)</f>
        <v>1.4744524549985033E-5</v>
      </c>
      <c r="O2379" s="24">
        <f>'EPA Data'!G2380/SUM('EPA Data'!G:G)</f>
        <v>5.5666410784677718E-6</v>
      </c>
      <c r="P2379" s="24">
        <f>'EPA Data'!H2380/SUM('EPA Data'!H:H)</f>
        <v>8.9692274077035587E-6</v>
      </c>
      <c r="Q2379" s="24">
        <f>'EPA Data'!I2380/SUM('EPA Data'!I:I)</f>
        <v>2.9578306746913326E-6</v>
      </c>
      <c r="R2379" s="24">
        <f>'EPA Data'!J2380/SUM('EPA Data'!J:J)</f>
        <v>3.2942920329591791E-6</v>
      </c>
      <c r="S2379" s="24">
        <f>'EPA Data'!K2380/SUM('EPA Data'!K:K)</f>
        <v>1.4395797770800674E-5</v>
      </c>
      <c r="T2379" s="24">
        <f>'EPA Data'!L2380/SUM('EPA Data'!L:L)</f>
        <v>9.0218349632394321E-6</v>
      </c>
      <c r="U2379" s="24">
        <f>'EPA Data'!M2380/SUM('EPA Data'!M:M)</f>
        <v>1.3257968903525437E-5</v>
      </c>
      <c r="V2379" s="24">
        <f>'EPA Data'!N2380/SUM('EPA Data'!N:N)</f>
        <v>5.2515817094363095E-6</v>
      </c>
      <c r="W2379" s="24">
        <f>'EPA Data'!O2380/SUM('EPA Data'!O:O)</f>
        <v>5.3518795546070851E-6</v>
      </c>
      <c r="X2379" s="24">
        <f>'EPA Data'!P2380/SUM('EPA Data'!P:P)</f>
        <v>3.522257366428585E-5</v>
      </c>
    </row>
    <row r="2380" spans="1:24" x14ac:dyDescent="0.25">
      <c r="A2380" s="16" t="s">
        <v>3857</v>
      </c>
      <c r="B2380" s="16" t="s">
        <v>3779</v>
      </c>
      <c r="C2380" s="21" t="s">
        <v>3858</v>
      </c>
      <c r="D2380" s="17">
        <f>SUMIFS('Census Data'!G:G,'Census Data'!$A:$A,$A2380)/SUMIFS('Census Data'!$F:$F,'Census Data'!$A:$A,$A2380)</f>
        <v>0.49100655992099879</v>
      </c>
      <c r="E2380" s="19">
        <f>SUMIFS('Census Data'!H:H,'Census Data'!$A:$A,$A2380)/SUMIFS('Census Data'!$F:$F,'Census Data'!$A:$A,$A2380)</f>
        <v>0.50899344007900116</v>
      </c>
      <c r="F2380" s="17">
        <f>SUM(SUMIFS('Census Data'!I:I,'Census Data'!$A:$A,$A2380),SUMIFS('Census Data'!J:J,'Census Data'!$A:$A,$A2380))/SUMIFS('Census Data'!$F:$F,'Census Data'!$A:$A,$A2380)</f>
        <v>5.3537419764407138E-2</v>
      </c>
      <c r="G2380" s="17">
        <f>SUM(SUMIFS('Census Data'!K:K,'Census Data'!$A:$A,$A2380),SUMIFS('Census Data'!L:L,'Census Data'!$A:$A,$A2380))/SUMIFS('Census Data'!$F:$F,'Census Data'!$A:$A,$A2380)</f>
        <v>4.0911335261338789E-3</v>
      </c>
      <c r="H2380" s="17">
        <f>SUM(SUMIFS('Census Data'!O:O,'Census Data'!$A:$A,$A2380),SUMIFS('Census Data'!P:P,'Census Data'!$A:$A,$A2380))/SUMIFS('Census Data'!$F:$F,'Census Data'!$A:$A,$A2380)</f>
        <v>1.3401989137335119E-3</v>
      </c>
      <c r="I2380" s="19">
        <f t="shared" si="74"/>
        <v>0.94103124779572545</v>
      </c>
      <c r="J2380" s="17">
        <f>SUM(SUMIFS('Census Data'!W:W,'Census Data'!$A:$A,$A2380),SUMIFS('Census Data'!X:X,'Census Data'!$A:$A,$A2380))/SUMIFS('Census Data'!$F:$F,'Census Data'!$A:$A,$A2380)</f>
        <v>4.0840798476405447E-2</v>
      </c>
      <c r="K2380" s="19">
        <f t="shared" si="75"/>
        <v>0.95915920152359457</v>
      </c>
      <c r="L2380" s="24">
        <f>'EPA Data'!D2381/SUM('EPA Data'!D:D)</f>
        <v>3.1835646239564709E-6</v>
      </c>
      <c r="M2380" s="24">
        <f>'EPA Data'!E2381/SUM('EPA Data'!E:E)</f>
        <v>1.1452411459488744E-5</v>
      </c>
      <c r="N2380" s="24">
        <f>'EPA Data'!F2381/SUM('EPA Data'!F:F)</f>
        <v>8.6296700764829071E-6</v>
      </c>
      <c r="O2380" s="24">
        <f>'EPA Data'!G2381/SUM('EPA Data'!G:G)</f>
        <v>2.572837096900535E-6</v>
      </c>
      <c r="P2380" s="24">
        <f>'EPA Data'!H2381/SUM('EPA Data'!H:H)</f>
        <v>6.6701853290961092E-6</v>
      </c>
      <c r="Q2380" s="24">
        <f>'EPA Data'!I2381/SUM('EPA Data'!I:I)</f>
        <v>2.420956818516993E-6</v>
      </c>
      <c r="R2380" s="24">
        <f>'EPA Data'!J2381/SUM('EPA Data'!J:J)</f>
        <v>2.4839282585908274E-6</v>
      </c>
      <c r="S2380" s="24">
        <f>'EPA Data'!K2381/SUM('EPA Data'!K:K)</f>
        <v>1.3376414416660973E-5</v>
      </c>
      <c r="T2380" s="24">
        <f>'EPA Data'!L2381/SUM('EPA Data'!L:L)</f>
        <v>6.2538180398421566E-6</v>
      </c>
      <c r="U2380" s="24">
        <f>'EPA Data'!M2381/SUM('EPA Data'!M:M)</f>
        <v>2.4233844335374616E-6</v>
      </c>
      <c r="V2380" s="24">
        <f>'EPA Data'!N2381/SUM('EPA Data'!N:N)</f>
        <v>3.334624787294222E-6</v>
      </c>
      <c r="W2380" s="24">
        <f>'EPA Data'!O2381/SUM('EPA Data'!O:O)</f>
        <v>2.1528414532451625E-6</v>
      </c>
      <c r="X2380" s="24">
        <f>'EPA Data'!P2381/SUM('EPA Data'!P:P)</f>
        <v>2.9374861517581724E-5</v>
      </c>
    </row>
    <row r="2381" spans="1:24" x14ac:dyDescent="0.25">
      <c r="A2381" s="16" t="s">
        <v>3859</v>
      </c>
      <c r="B2381" s="16" t="s">
        <v>3779</v>
      </c>
      <c r="C2381" s="21" t="s">
        <v>2273</v>
      </c>
      <c r="D2381" s="17">
        <f>SUMIFS('Census Data'!G:G,'Census Data'!$A:$A,$A2381)/SUMIFS('Census Data'!$F:$F,'Census Data'!$A:$A,$A2381)</f>
        <v>0.50288727752142381</v>
      </c>
      <c r="E2381" s="19">
        <f>SUMIFS('Census Data'!H:H,'Census Data'!$A:$A,$A2381)/SUMIFS('Census Data'!$F:$F,'Census Data'!$A:$A,$A2381)</f>
        <v>0.49711272247857613</v>
      </c>
      <c r="F2381" s="17">
        <f>SUM(SUMIFS('Census Data'!I:I,'Census Data'!$A:$A,$A2381),SUMIFS('Census Data'!J:J,'Census Data'!$A:$A,$A2381))/SUMIFS('Census Data'!$F:$F,'Census Data'!$A:$A,$A2381)</f>
        <v>0.83143924412217096</v>
      </c>
      <c r="G2381" s="17">
        <f>SUM(SUMIFS('Census Data'!K:K,'Census Data'!$A:$A,$A2381),SUMIFS('Census Data'!L:L,'Census Data'!$A:$A,$A2381))/SUMIFS('Census Data'!$F:$F,'Census Data'!$A:$A,$A2381)</f>
        <v>1.4238628872775215E-2</v>
      </c>
      <c r="H2381" s="17">
        <f>SUM(SUMIFS('Census Data'!O:O,'Census Data'!$A:$A,$A2381),SUMIFS('Census Data'!P:P,'Census Data'!$A:$A,$A2381))/SUMIFS('Census Data'!$F:$F,'Census Data'!$A:$A,$A2381)</f>
        <v>1.2480773456383213E-2</v>
      </c>
      <c r="I2381" s="19">
        <f t="shared" si="74"/>
        <v>0.14184135354867067</v>
      </c>
      <c r="J2381" s="17">
        <f>SUM(SUMIFS('Census Data'!W:W,'Census Data'!$A:$A,$A2381),SUMIFS('Census Data'!X:X,'Census Data'!$A:$A,$A2381))/SUMIFS('Census Data'!$F:$F,'Census Data'!$A:$A,$A2381)</f>
        <v>5.3834322127005056E-2</v>
      </c>
      <c r="K2381" s="19">
        <f t="shared" si="75"/>
        <v>0.94616567787299499</v>
      </c>
      <c r="L2381" s="24">
        <f>'EPA Data'!D2382/SUM('EPA Data'!D:D)</f>
        <v>6.3120668274128938E-5</v>
      </c>
      <c r="M2381" s="24">
        <f>'EPA Data'!E2382/SUM('EPA Data'!E:E)</f>
        <v>2.193175210154737E-4</v>
      </c>
      <c r="N2381" s="24">
        <f>'EPA Data'!F2382/SUM('EPA Data'!F:F)</f>
        <v>1.5835792745973301E-4</v>
      </c>
      <c r="O2381" s="24">
        <f>'EPA Data'!G2382/SUM('EPA Data'!G:G)</f>
        <v>5.6957179113961988E-5</v>
      </c>
      <c r="P2381" s="24">
        <f>'EPA Data'!H2382/SUM('EPA Data'!H:H)</f>
        <v>1.3748877806429706E-4</v>
      </c>
      <c r="Q2381" s="24">
        <f>'EPA Data'!I2382/SUM('EPA Data'!I:I)</f>
        <v>5.1054819678511958E-5</v>
      </c>
      <c r="R2381" s="24">
        <f>'EPA Data'!J2382/SUM('EPA Data'!J:J)</f>
        <v>6.5266898806713391E-5</v>
      </c>
      <c r="S2381" s="24">
        <f>'EPA Data'!K2382/SUM('EPA Data'!K:K)</f>
        <v>2.75997278445952E-4</v>
      </c>
      <c r="T2381" s="24">
        <f>'EPA Data'!L2382/SUM('EPA Data'!L:L)</f>
        <v>1.3664304074695831E-4</v>
      </c>
      <c r="U2381" s="24">
        <f>'EPA Data'!M2382/SUM('EPA Data'!M:M)</f>
        <v>5.5891630563007087E-5</v>
      </c>
      <c r="V2381" s="24">
        <f>'EPA Data'!N2382/SUM('EPA Data'!N:N)</f>
        <v>7.0674180587927351E-5</v>
      </c>
      <c r="W2381" s="24">
        <f>'EPA Data'!O2382/SUM('EPA Data'!O:O)</f>
        <v>4.4226447640524345E-5</v>
      </c>
      <c r="X2381" s="24">
        <f>'EPA Data'!P2382/SUM('EPA Data'!P:P)</f>
        <v>5.916439365198829E-4</v>
      </c>
    </row>
    <row r="2382" spans="1:24" x14ac:dyDescent="0.25">
      <c r="A2382" s="16" t="s">
        <v>3860</v>
      </c>
      <c r="B2382" s="16" t="s">
        <v>3779</v>
      </c>
      <c r="C2382" s="21" t="s">
        <v>2792</v>
      </c>
      <c r="D2382" s="17">
        <f>SUMIFS('Census Data'!G:G,'Census Data'!$A:$A,$A2382)/SUMIFS('Census Data'!$F:$F,'Census Data'!$A:$A,$A2382)</f>
        <v>0.50226876090750439</v>
      </c>
      <c r="E2382" s="19">
        <f>SUMIFS('Census Data'!H:H,'Census Data'!$A:$A,$A2382)/SUMIFS('Census Data'!$F:$F,'Census Data'!$A:$A,$A2382)</f>
        <v>0.49773123909249561</v>
      </c>
      <c r="F2382" s="17">
        <f>SUM(SUMIFS('Census Data'!I:I,'Census Data'!$A:$A,$A2382),SUMIFS('Census Data'!J:J,'Census Data'!$A:$A,$A2382))/SUMIFS('Census Data'!$F:$F,'Census Data'!$A:$A,$A2382)</f>
        <v>0.95008726003490407</v>
      </c>
      <c r="G2382" s="17">
        <f>SUM(SUMIFS('Census Data'!K:K,'Census Data'!$A:$A,$A2382),SUMIFS('Census Data'!L:L,'Census Data'!$A:$A,$A2382))/SUMIFS('Census Data'!$F:$F,'Census Data'!$A:$A,$A2382)</f>
        <v>5.235602094240838E-3</v>
      </c>
      <c r="H2382" s="17">
        <f>SUM(SUMIFS('Census Data'!O:O,'Census Data'!$A:$A,$A2382),SUMIFS('Census Data'!P:P,'Census Data'!$A:$A,$A2382))/SUMIFS('Census Data'!$F:$F,'Census Data'!$A:$A,$A2382)</f>
        <v>3.8394415357766143E-3</v>
      </c>
      <c r="I2382" s="19">
        <f t="shared" si="74"/>
        <v>4.0837696335078499E-2</v>
      </c>
      <c r="J2382" s="17">
        <f>SUM(SUMIFS('Census Data'!W:W,'Census Data'!$A:$A,$A2382),SUMIFS('Census Data'!X:X,'Census Data'!$A:$A,$A2382))/SUMIFS('Census Data'!$F:$F,'Census Data'!$A:$A,$A2382)</f>
        <v>1.7102966841186736E-2</v>
      </c>
      <c r="K2382" s="19">
        <f t="shared" si="75"/>
        <v>0.98289703315881327</v>
      </c>
      <c r="L2382" s="24">
        <f>'EPA Data'!D2383/SUM('EPA Data'!D:D)</f>
        <v>2.6204413239326087E-6</v>
      </c>
      <c r="M2382" s="24">
        <f>'EPA Data'!E2383/SUM('EPA Data'!E:E)</f>
        <v>8.8146538302847446E-6</v>
      </c>
      <c r="N2382" s="24">
        <f>'EPA Data'!F2383/SUM('EPA Data'!F:F)</f>
        <v>6.6318600474556677E-6</v>
      </c>
      <c r="O2382" s="24">
        <f>'EPA Data'!G2383/SUM('EPA Data'!G:G)</f>
        <v>1.708898886206178E-6</v>
      </c>
      <c r="P2382" s="24">
        <f>'EPA Data'!H2383/SUM('EPA Data'!H:H)</f>
        <v>4.7910010770745973E-6</v>
      </c>
      <c r="Q2382" s="24">
        <f>'EPA Data'!I2383/SUM('EPA Data'!I:I)</f>
        <v>1.7213300911088432E-6</v>
      </c>
      <c r="R2382" s="24">
        <f>'EPA Data'!J2383/SUM('EPA Data'!J:J)</f>
        <v>1.5296844243936585E-6</v>
      </c>
      <c r="S2382" s="24">
        <f>'EPA Data'!K2383/SUM('EPA Data'!K:K)</f>
        <v>9.5714422656556677E-6</v>
      </c>
      <c r="T2382" s="24">
        <f>'EPA Data'!L2383/SUM('EPA Data'!L:L)</f>
        <v>4.8883759295784099E-6</v>
      </c>
      <c r="U2382" s="24">
        <f>'EPA Data'!M2383/SUM('EPA Data'!M:M)</f>
        <v>1.5838172968693919E-6</v>
      </c>
      <c r="V2382" s="24">
        <f>'EPA Data'!N2383/SUM('EPA Data'!N:N)</f>
        <v>2.4064515890150071E-6</v>
      </c>
      <c r="W2382" s="24">
        <f>'EPA Data'!O2383/SUM('EPA Data'!O:O)</f>
        <v>1.762583813100839E-6</v>
      </c>
      <c r="X2382" s="24">
        <f>'EPA Data'!P2383/SUM('EPA Data'!P:P)</f>
        <v>2.5457675434155103E-5</v>
      </c>
    </row>
    <row r="2383" spans="1:24" x14ac:dyDescent="0.25">
      <c r="A2383" s="16" t="s">
        <v>3861</v>
      </c>
      <c r="B2383" s="16" t="s">
        <v>3779</v>
      </c>
      <c r="C2383" s="21" t="s">
        <v>3676</v>
      </c>
      <c r="D2383" s="17">
        <f>SUMIFS('Census Data'!G:G,'Census Data'!$A:$A,$A2383)/SUMIFS('Census Data'!$F:$F,'Census Data'!$A:$A,$A2383)</f>
        <v>0.49233627496516491</v>
      </c>
      <c r="E2383" s="19">
        <f>SUMIFS('Census Data'!H:H,'Census Data'!$A:$A,$A2383)/SUMIFS('Census Data'!$F:$F,'Census Data'!$A:$A,$A2383)</f>
        <v>0.50766372503483514</v>
      </c>
      <c r="F2383" s="17">
        <f>SUM(SUMIFS('Census Data'!I:I,'Census Data'!$A:$A,$A2383),SUMIFS('Census Data'!J:J,'Census Data'!$A:$A,$A2383))/SUMIFS('Census Data'!$F:$F,'Census Data'!$A:$A,$A2383)</f>
        <v>0.94008360427310733</v>
      </c>
      <c r="G2383" s="17">
        <f>SUM(SUMIFS('Census Data'!K:K,'Census Data'!$A:$A,$A2383),SUMIFS('Census Data'!L:L,'Census Data'!$A:$A,$A2383))/SUMIFS('Census Data'!$F:$F,'Census Data'!$A:$A,$A2383)</f>
        <v>5.5736182071528103E-3</v>
      </c>
      <c r="H2383" s="17">
        <f>SUM(SUMIFS('Census Data'!O:O,'Census Data'!$A:$A,$A2383),SUMIFS('Census Data'!P:P,'Census Data'!$A:$A,$A2383))/SUMIFS('Census Data'!$F:$F,'Census Data'!$A:$A,$A2383)</f>
        <v>8.3604273107292151E-3</v>
      </c>
      <c r="I2383" s="19">
        <f t="shared" si="74"/>
        <v>4.5982350209010647E-2</v>
      </c>
      <c r="J2383" s="17">
        <f>SUM(SUMIFS('Census Data'!W:W,'Census Data'!$A:$A,$A2383),SUMIFS('Census Data'!X:X,'Census Data'!$A:$A,$A2383))/SUMIFS('Census Data'!$F:$F,'Census Data'!$A:$A,$A2383)</f>
        <v>2.3687877380399444E-2</v>
      </c>
      <c r="K2383" s="19">
        <f t="shared" si="75"/>
        <v>0.97631212261960054</v>
      </c>
      <c r="L2383" s="24">
        <f>'EPA Data'!D2384/SUM('EPA Data'!D:D)</f>
        <v>4.068137022228504E-6</v>
      </c>
      <c r="M2383" s="24">
        <f>'EPA Data'!E2384/SUM('EPA Data'!E:E)</f>
        <v>1.3790622215297694E-5</v>
      </c>
      <c r="N2383" s="24">
        <f>'EPA Data'!F2384/SUM('EPA Data'!F:F)</f>
        <v>1.2208871084643171E-5</v>
      </c>
      <c r="O2383" s="24">
        <f>'EPA Data'!G2384/SUM('EPA Data'!G:G)</f>
        <v>2.6213186786343116E-6</v>
      </c>
      <c r="P2383" s="24">
        <f>'EPA Data'!H2384/SUM('EPA Data'!H:H)</f>
        <v>6.3210557337086902E-6</v>
      </c>
      <c r="Q2383" s="24">
        <f>'EPA Data'!I2384/SUM('EPA Data'!I:I)</f>
        <v>2.1434428446722715E-6</v>
      </c>
      <c r="R2383" s="24">
        <f>'EPA Data'!J2384/SUM('EPA Data'!J:J)</f>
        <v>1.9578005286197367E-6</v>
      </c>
      <c r="S2383" s="24">
        <f>'EPA Data'!K2384/SUM('EPA Data'!K:K)</f>
        <v>1.195275112538601E-5</v>
      </c>
      <c r="T2383" s="24">
        <f>'EPA Data'!L2384/SUM('EPA Data'!L:L)</f>
        <v>6.6391683696106123E-6</v>
      </c>
      <c r="U2383" s="24">
        <f>'EPA Data'!M2384/SUM('EPA Data'!M:M)</f>
        <v>2.7996372937166203E-6</v>
      </c>
      <c r="V2383" s="24">
        <f>'EPA Data'!N2384/SUM('EPA Data'!N:N)</f>
        <v>3.2889167913211843E-6</v>
      </c>
      <c r="W2383" s="24">
        <f>'EPA Data'!O2384/SUM('EPA Data'!O:O)</f>
        <v>2.8136922371285732E-6</v>
      </c>
      <c r="X2383" s="24">
        <f>'EPA Data'!P2384/SUM('EPA Data'!P:P)</f>
        <v>3.0179094387152462E-5</v>
      </c>
    </row>
    <row r="2384" spans="1:24" x14ac:dyDescent="0.25">
      <c r="A2384" s="16" t="s">
        <v>3862</v>
      </c>
      <c r="B2384" s="16" t="s">
        <v>3779</v>
      </c>
      <c r="C2384" s="21" t="s">
        <v>3863</v>
      </c>
      <c r="D2384" s="17">
        <f>SUMIFS('Census Data'!G:G,'Census Data'!$A:$A,$A2384)/SUMIFS('Census Data'!$F:$F,'Census Data'!$A:$A,$A2384)</f>
        <v>0.50865884163940733</v>
      </c>
      <c r="E2384" s="19">
        <f>SUMIFS('Census Data'!H:H,'Census Data'!$A:$A,$A2384)/SUMIFS('Census Data'!$F:$F,'Census Data'!$A:$A,$A2384)</f>
        <v>0.49134115836059267</v>
      </c>
      <c r="F2384" s="17">
        <f>SUM(SUMIFS('Census Data'!I:I,'Census Data'!$A:$A,$A2384),SUMIFS('Census Data'!J:J,'Census Data'!$A:$A,$A2384))/SUMIFS('Census Data'!$F:$F,'Census Data'!$A:$A,$A2384)</f>
        <v>0.57013661727919951</v>
      </c>
      <c r="G2384" s="17">
        <f>SUM(SUMIFS('Census Data'!K:K,'Census Data'!$A:$A,$A2384),SUMIFS('Census Data'!L:L,'Census Data'!$A:$A,$A2384))/SUMIFS('Census Data'!$F:$F,'Census Data'!$A:$A,$A2384)</f>
        <v>7.8891668270155858E-3</v>
      </c>
      <c r="H2384" s="17">
        <f>SUM(SUMIFS('Census Data'!O:O,'Census Data'!$A:$A,$A2384),SUMIFS('Census Data'!P:P,'Census Data'!$A:$A,$A2384))/SUMIFS('Census Data'!$F:$F,'Census Data'!$A:$A,$A2384)</f>
        <v>2.5014431402732348E-3</v>
      </c>
      <c r="I2384" s="19">
        <f t="shared" si="74"/>
        <v>0.41947277275351169</v>
      </c>
      <c r="J2384" s="17">
        <f>SUM(SUMIFS('Census Data'!W:W,'Census Data'!$A:$A,$A2384),SUMIFS('Census Data'!X:X,'Census Data'!$A:$A,$A2384))/SUMIFS('Census Data'!$F:$F,'Census Data'!$A:$A,$A2384)</f>
        <v>3.8195112564941312E-2</v>
      </c>
      <c r="K2384" s="19">
        <f t="shared" si="75"/>
        <v>0.96180488743505865</v>
      </c>
      <c r="L2384" s="24">
        <f>'EPA Data'!D2385/SUM('EPA Data'!D:D)</f>
        <v>7.5044341245317243E-6</v>
      </c>
      <c r="M2384" s="24">
        <f>'EPA Data'!E2385/SUM('EPA Data'!E:E)</f>
        <v>2.626181136831328E-5</v>
      </c>
      <c r="N2384" s="24">
        <f>'EPA Data'!F2385/SUM('EPA Data'!F:F)</f>
        <v>2.5194637235474782E-5</v>
      </c>
      <c r="O2384" s="24">
        <f>'EPA Data'!G2385/SUM('EPA Data'!G:G)</f>
        <v>9.807012700209917E-6</v>
      </c>
      <c r="P2384" s="24">
        <f>'EPA Data'!H2385/SUM('EPA Data'!H:H)</f>
        <v>1.6345972863393262E-5</v>
      </c>
      <c r="Q2384" s="24">
        <f>'EPA Data'!I2385/SUM('EPA Data'!I:I)</f>
        <v>5.0749382982955917E-6</v>
      </c>
      <c r="R2384" s="24">
        <f>'EPA Data'!J2385/SUM('EPA Data'!J:J)</f>
        <v>5.6534057417219011E-6</v>
      </c>
      <c r="S2384" s="24">
        <f>'EPA Data'!K2385/SUM('EPA Data'!K:K)</f>
        <v>2.4994230438359378E-5</v>
      </c>
      <c r="T2384" s="24">
        <f>'EPA Data'!L2385/SUM('EPA Data'!L:L)</f>
        <v>1.4943832015260938E-5</v>
      </c>
      <c r="U2384" s="24">
        <f>'EPA Data'!M2385/SUM('EPA Data'!M:M)</f>
        <v>5.6107641022450612E-5</v>
      </c>
      <c r="V2384" s="24">
        <f>'EPA Data'!N2385/SUM('EPA Data'!N:N)</f>
        <v>9.7561055967773984E-6</v>
      </c>
      <c r="W2384" s="24">
        <f>'EPA Data'!O2385/SUM('EPA Data'!O:O)</f>
        <v>1.3242047141340698E-5</v>
      </c>
      <c r="X2384" s="24">
        <f>'EPA Data'!P2385/SUM('EPA Data'!P:P)</f>
        <v>6.6968131290288889E-5</v>
      </c>
    </row>
    <row r="2385" spans="1:24" x14ac:dyDescent="0.25">
      <c r="A2385" s="16" t="s">
        <v>3864</v>
      </c>
      <c r="B2385" s="16" t="s">
        <v>3779</v>
      </c>
      <c r="C2385" s="21" t="s">
        <v>3865</v>
      </c>
      <c r="D2385" s="17">
        <f>SUMIFS('Census Data'!G:G,'Census Data'!$A:$A,$A2385)/SUMIFS('Census Data'!$F:$F,'Census Data'!$A:$A,$A2385)</f>
        <v>0.51834470989761094</v>
      </c>
      <c r="E2385" s="19">
        <f>SUMIFS('Census Data'!H:H,'Census Data'!$A:$A,$A2385)/SUMIFS('Census Data'!$F:$F,'Census Data'!$A:$A,$A2385)</f>
        <v>0.48165529010238906</v>
      </c>
      <c r="F2385" s="17">
        <f>SUM(SUMIFS('Census Data'!I:I,'Census Data'!$A:$A,$A2385),SUMIFS('Census Data'!J:J,'Census Data'!$A:$A,$A2385))/SUMIFS('Census Data'!$F:$F,'Census Data'!$A:$A,$A2385)</f>
        <v>0.96970989761092152</v>
      </c>
      <c r="G2385" s="17">
        <f>SUM(SUMIFS('Census Data'!K:K,'Census Data'!$A:$A,$A2385),SUMIFS('Census Data'!L:L,'Census Data'!$A:$A,$A2385))/SUMIFS('Census Data'!$F:$F,'Census Data'!$A:$A,$A2385)</f>
        <v>3.8395904436860067E-3</v>
      </c>
      <c r="H2385" s="17">
        <f>SUM(SUMIFS('Census Data'!O:O,'Census Data'!$A:$A,$A2385),SUMIFS('Census Data'!P:P,'Census Data'!$A:$A,$A2385))/SUMIFS('Census Data'!$F:$F,'Census Data'!$A:$A,$A2385)</f>
        <v>2.1331058020477816E-3</v>
      </c>
      <c r="I2385" s="19">
        <f t="shared" si="74"/>
        <v>2.4317406143344766E-2</v>
      </c>
      <c r="J2385" s="17">
        <f>SUM(SUMIFS('Census Data'!W:W,'Census Data'!$A:$A,$A2385),SUMIFS('Census Data'!X:X,'Census Data'!$A:$A,$A2385))/SUMIFS('Census Data'!$F:$F,'Census Data'!$A:$A,$A2385)</f>
        <v>3.1569965870307165E-2</v>
      </c>
      <c r="K2385" s="19">
        <f t="shared" si="75"/>
        <v>0.96843003412969286</v>
      </c>
      <c r="L2385" s="24">
        <f>'EPA Data'!D2386/SUM('EPA Data'!D:D)</f>
        <v>3.082429274027327E-6</v>
      </c>
      <c r="M2385" s="24">
        <f>'EPA Data'!E2386/SUM('EPA Data'!E:E)</f>
        <v>1.1395039415376973E-5</v>
      </c>
      <c r="N2385" s="24">
        <f>'EPA Data'!F2386/SUM('EPA Data'!F:F)</f>
        <v>1.1009875445889747E-5</v>
      </c>
      <c r="O2385" s="24">
        <f>'EPA Data'!G2386/SUM('EPA Data'!G:G)</f>
        <v>2.7920617285365458E-6</v>
      </c>
      <c r="P2385" s="24">
        <f>'EPA Data'!H2386/SUM('EPA Data'!H:H)</f>
        <v>5.8870170129354988E-6</v>
      </c>
      <c r="Q2385" s="24">
        <f>'EPA Data'!I2386/SUM('EPA Data'!I:I)</f>
        <v>2.0083376331571334E-6</v>
      </c>
      <c r="R2385" s="24">
        <f>'EPA Data'!J2386/SUM('EPA Data'!J:J)</f>
        <v>1.8466891118705528E-6</v>
      </c>
      <c r="S2385" s="24">
        <f>'EPA Data'!K2386/SUM('EPA Data'!K:K)</f>
        <v>1.0690480619938704E-5</v>
      </c>
      <c r="T2385" s="24">
        <f>'EPA Data'!L2386/SUM('EPA Data'!L:L)</f>
        <v>6.2253570805974393E-6</v>
      </c>
      <c r="U2385" s="24">
        <f>'EPA Data'!M2386/SUM('EPA Data'!M:M)</f>
        <v>3.7760235600494501E-6</v>
      </c>
      <c r="V2385" s="24">
        <f>'EPA Data'!N2386/SUM('EPA Data'!N:N)</f>
        <v>3.1756876290203202E-6</v>
      </c>
      <c r="W2385" s="24">
        <f>'EPA Data'!O2386/SUM('EPA Data'!O:O)</f>
        <v>2.9892804786653143E-6</v>
      </c>
      <c r="X2385" s="24">
        <f>'EPA Data'!P2386/SUM('EPA Data'!P:P)</f>
        <v>2.6426340483118846E-5</v>
      </c>
    </row>
    <row r="2386" spans="1:24" x14ac:dyDescent="0.25">
      <c r="A2386" s="16" t="s">
        <v>3866</v>
      </c>
      <c r="B2386" s="16" t="s">
        <v>3779</v>
      </c>
      <c r="C2386" s="21" t="s">
        <v>3867</v>
      </c>
      <c r="D2386" s="17">
        <f>SUMIFS('Census Data'!G:G,'Census Data'!$A:$A,$A2386)/SUMIFS('Census Data'!$F:$F,'Census Data'!$A:$A,$A2386)</f>
        <v>0.50219573400250939</v>
      </c>
      <c r="E2386" s="19">
        <f>SUMIFS('Census Data'!H:H,'Census Data'!$A:$A,$A2386)/SUMIFS('Census Data'!$F:$F,'Census Data'!$A:$A,$A2386)</f>
        <v>0.49780426599749061</v>
      </c>
      <c r="F2386" s="17">
        <f>SUM(SUMIFS('Census Data'!I:I,'Census Data'!$A:$A,$A2386),SUMIFS('Census Data'!J:J,'Census Data'!$A:$A,$A2386))/SUMIFS('Census Data'!$F:$F,'Census Data'!$A:$A,$A2386)</f>
        <v>0.95420326223337515</v>
      </c>
      <c r="G2386" s="17">
        <f>SUM(SUMIFS('Census Data'!K:K,'Census Data'!$A:$A,$A2386),SUMIFS('Census Data'!L:L,'Census Data'!$A:$A,$A2386))/SUMIFS('Census Data'!$F:$F,'Census Data'!$A:$A,$A2386)</f>
        <v>7.0577164366373906E-3</v>
      </c>
      <c r="H2386" s="17">
        <f>SUM(SUMIFS('Census Data'!O:O,'Census Data'!$A:$A,$A2386),SUMIFS('Census Data'!P:P,'Census Data'!$A:$A,$A2386))/SUMIFS('Census Data'!$F:$F,'Census Data'!$A:$A,$A2386)</f>
        <v>1.7252195734002509E-3</v>
      </c>
      <c r="I2386" s="19">
        <f t="shared" si="74"/>
        <v>3.7013801756587195E-2</v>
      </c>
      <c r="J2386" s="17">
        <f>SUM(SUMIFS('Census Data'!W:W,'Census Data'!$A:$A,$A2386),SUMIFS('Census Data'!X:X,'Census Data'!$A:$A,$A2386))/SUMIFS('Census Data'!$F:$F,'Census Data'!$A:$A,$A2386)</f>
        <v>3.4033877038895863E-2</v>
      </c>
      <c r="K2386" s="19">
        <f t="shared" si="75"/>
        <v>0.96596612296110418</v>
      </c>
      <c r="L2386" s="24">
        <f>'EPA Data'!D2387/SUM('EPA Data'!D:D)</f>
        <v>6.7685380238301745E-6</v>
      </c>
      <c r="M2386" s="24">
        <f>'EPA Data'!E2387/SUM('EPA Data'!E:E)</f>
        <v>2.3936348286583424E-5</v>
      </c>
      <c r="N2386" s="24">
        <f>'EPA Data'!F2387/SUM('EPA Data'!F:F)</f>
        <v>2.2976197468837216E-5</v>
      </c>
      <c r="O2386" s="24">
        <f>'EPA Data'!G2387/SUM('EPA Data'!G:G)</f>
        <v>5.771178399994736E-6</v>
      </c>
      <c r="P2386" s="24">
        <f>'EPA Data'!H2387/SUM('EPA Data'!H:H)</f>
        <v>1.2402097900844828E-5</v>
      </c>
      <c r="Q2386" s="24">
        <f>'EPA Data'!I2387/SUM('EPA Data'!I:I)</f>
        <v>4.014469531096992E-6</v>
      </c>
      <c r="R2386" s="24">
        <f>'EPA Data'!J2387/SUM('EPA Data'!J:J)</f>
        <v>3.9330419243398918E-6</v>
      </c>
      <c r="S2386" s="24">
        <f>'EPA Data'!K2387/SUM('EPA Data'!K:K)</f>
        <v>2.1864597731836415E-5</v>
      </c>
      <c r="T2386" s="24">
        <f>'EPA Data'!L2387/SUM('EPA Data'!L:L)</f>
        <v>1.2484083009346725E-5</v>
      </c>
      <c r="U2386" s="24">
        <f>'EPA Data'!M2387/SUM('EPA Data'!M:M)</f>
        <v>7.080656156740851E-6</v>
      </c>
      <c r="V2386" s="24">
        <f>'EPA Data'!N2387/SUM('EPA Data'!N:N)</f>
        <v>6.4860260171940646E-6</v>
      </c>
      <c r="W2386" s="24">
        <f>'EPA Data'!O2387/SUM('EPA Data'!O:O)</f>
        <v>6.1390613698663853E-6</v>
      </c>
      <c r="X2386" s="24">
        <f>'EPA Data'!P2387/SUM('EPA Data'!P:P)</f>
        <v>5.8237814040069156E-5</v>
      </c>
    </row>
    <row r="2387" spans="1:24" x14ac:dyDescent="0.25">
      <c r="A2387" s="16" t="s">
        <v>3868</v>
      </c>
      <c r="B2387" s="16" t="s">
        <v>3779</v>
      </c>
      <c r="C2387" s="21" t="s">
        <v>3869</v>
      </c>
      <c r="D2387" s="17">
        <f>SUMIFS('Census Data'!G:G,'Census Data'!$A:$A,$A2387)/SUMIFS('Census Data'!$F:$F,'Census Data'!$A:$A,$A2387)</f>
        <v>0.51000645577792125</v>
      </c>
      <c r="E2387" s="19">
        <f>SUMIFS('Census Data'!H:H,'Census Data'!$A:$A,$A2387)/SUMIFS('Census Data'!$F:$F,'Census Data'!$A:$A,$A2387)</f>
        <v>0.48999354422207875</v>
      </c>
      <c r="F2387" s="17">
        <f>SUM(SUMIFS('Census Data'!I:I,'Census Data'!$A:$A,$A2387),SUMIFS('Census Data'!J:J,'Census Data'!$A:$A,$A2387))/SUMIFS('Census Data'!$F:$F,'Census Data'!$A:$A,$A2387)</f>
        <v>0.88282763072950288</v>
      </c>
      <c r="G2387" s="17">
        <f>SUM(SUMIFS('Census Data'!K:K,'Census Data'!$A:$A,$A2387),SUMIFS('Census Data'!L:L,'Census Data'!$A:$A,$A2387))/SUMIFS('Census Data'!$F:$F,'Census Data'!$A:$A,$A2387)</f>
        <v>7.424144609425436E-3</v>
      </c>
      <c r="H2387" s="17">
        <f>SUM(SUMIFS('Census Data'!O:O,'Census Data'!$A:$A,$A2387),SUMIFS('Census Data'!P:P,'Census Data'!$A:$A,$A2387))/SUMIFS('Census Data'!$F:$F,'Census Data'!$A:$A,$A2387)</f>
        <v>2.5823111684958036E-3</v>
      </c>
      <c r="I2387" s="19">
        <f t="shared" si="74"/>
        <v>0.10716591349257587</v>
      </c>
      <c r="J2387" s="17">
        <f>SUM(SUMIFS('Census Data'!W:W,'Census Data'!$A:$A,$A2387),SUMIFS('Census Data'!X:X,'Census Data'!$A:$A,$A2387))/SUMIFS('Census Data'!$F:$F,'Census Data'!$A:$A,$A2387)</f>
        <v>2.3886378308586184E-2</v>
      </c>
      <c r="K2387" s="19">
        <f t="shared" si="75"/>
        <v>0.9761136216914138</v>
      </c>
      <c r="L2387" s="24">
        <f>'EPA Data'!D2388/SUM('EPA Data'!D:D)</f>
        <v>1.4354456851349657E-6</v>
      </c>
      <c r="M2387" s="24">
        <f>'EPA Data'!E2388/SUM('EPA Data'!E:E)</f>
        <v>5.1941210753125622E-6</v>
      </c>
      <c r="N2387" s="24">
        <f>'EPA Data'!F2388/SUM('EPA Data'!F:F)</f>
        <v>4.3832230599845527E-6</v>
      </c>
      <c r="O2387" s="24">
        <f>'EPA Data'!G2388/SUM('EPA Data'!G:G)</f>
        <v>9.8192468041675506E-7</v>
      </c>
      <c r="P2387" s="24">
        <f>'EPA Data'!H2388/SUM('EPA Data'!H:H)</f>
        <v>2.6550061538503234E-6</v>
      </c>
      <c r="Q2387" s="24">
        <f>'EPA Data'!I2388/SUM('EPA Data'!I:I)</f>
        <v>9.4022738183882882E-7</v>
      </c>
      <c r="R2387" s="24">
        <f>'EPA Data'!J2388/SUM('EPA Data'!J:J)</f>
        <v>8.0046557925489791E-7</v>
      </c>
      <c r="S2387" s="24">
        <f>'EPA Data'!K2388/SUM('EPA Data'!K:K)</f>
        <v>5.1455195500338865E-6</v>
      </c>
      <c r="T2387" s="24">
        <f>'EPA Data'!L2388/SUM('EPA Data'!L:L)</f>
        <v>2.7034722553646365E-6</v>
      </c>
      <c r="U2387" s="24">
        <f>'EPA Data'!M2388/SUM('EPA Data'!M:M)</f>
        <v>9.6243871469916823E-7</v>
      </c>
      <c r="V2387" s="24">
        <f>'EPA Data'!N2388/SUM('EPA Data'!N:N)</f>
        <v>1.3471492668217657E-6</v>
      </c>
      <c r="W2387" s="24">
        <f>'EPA Data'!O2388/SUM('EPA Data'!O:O)</f>
        <v>1.0573992158884781E-6</v>
      </c>
      <c r="X2387" s="24">
        <f>'EPA Data'!P2388/SUM('EPA Data'!P:P)</f>
        <v>1.46267554107446E-5</v>
      </c>
    </row>
    <row r="2388" spans="1:24" x14ac:dyDescent="0.25">
      <c r="A2388" s="16" t="s">
        <v>3870</v>
      </c>
      <c r="B2388" s="16" t="s">
        <v>3779</v>
      </c>
      <c r="C2388" s="21" t="s">
        <v>3871</v>
      </c>
      <c r="D2388" s="17">
        <f>SUMIFS('Census Data'!G:G,'Census Data'!$A:$A,$A2388)/SUMIFS('Census Data'!$F:$F,'Census Data'!$A:$A,$A2388)</f>
        <v>0.52480230050323506</v>
      </c>
      <c r="E2388" s="19">
        <f>SUMIFS('Census Data'!H:H,'Census Data'!$A:$A,$A2388)/SUMIFS('Census Data'!$F:$F,'Census Data'!$A:$A,$A2388)</f>
        <v>0.47519769949676494</v>
      </c>
      <c r="F2388" s="17">
        <f>SUM(SUMIFS('Census Data'!I:I,'Census Data'!$A:$A,$A2388),SUMIFS('Census Data'!J:J,'Census Data'!$A:$A,$A2388))/SUMIFS('Census Data'!$F:$F,'Census Data'!$A:$A,$A2388)</f>
        <v>0.94608195542774987</v>
      </c>
      <c r="G2388" s="17">
        <f>SUM(SUMIFS('Census Data'!K:K,'Census Data'!$A:$A,$A2388),SUMIFS('Census Data'!L:L,'Census Data'!$A:$A,$A2388))/SUMIFS('Census Data'!$F:$F,'Census Data'!$A:$A,$A2388)</f>
        <v>4.3134435657800141E-3</v>
      </c>
      <c r="H2388" s="17">
        <f>SUM(SUMIFS('Census Data'!O:O,'Census Data'!$A:$A,$A2388),SUMIFS('Census Data'!P:P,'Census Data'!$A:$A,$A2388))/SUMIFS('Census Data'!$F:$F,'Census Data'!$A:$A,$A2388)</f>
        <v>1.4378145219266715E-3</v>
      </c>
      <c r="I2388" s="19">
        <f t="shared" si="74"/>
        <v>4.8166786484543422E-2</v>
      </c>
      <c r="J2388" s="17">
        <f>SUM(SUMIFS('Census Data'!W:W,'Census Data'!$A:$A,$A2388),SUMIFS('Census Data'!X:X,'Census Data'!$A:$A,$A2388))/SUMIFS('Census Data'!$F:$F,'Census Data'!$A:$A,$A2388)</f>
        <v>2.4442846872753415E-2</v>
      </c>
      <c r="K2388" s="19">
        <f t="shared" si="75"/>
        <v>0.97555715312724656</v>
      </c>
      <c r="L2388" s="24">
        <f>'EPA Data'!D2389/SUM('EPA Data'!D:D)</f>
        <v>9.2906491851909401E-7</v>
      </c>
      <c r="M2388" s="24">
        <f>'EPA Data'!E2389/SUM('EPA Data'!E:E)</f>
        <v>3.2782691967643067E-6</v>
      </c>
      <c r="N2388" s="24">
        <f>'EPA Data'!F2389/SUM('EPA Data'!F:F)</f>
        <v>2.8929129989454232E-6</v>
      </c>
      <c r="O2388" s="24">
        <f>'EPA Data'!G2389/SUM('EPA Data'!G:G)</f>
        <v>6.2570485384865726E-7</v>
      </c>
      <c r="P2388" s="24">
        <f>'EPA Data'!H2389/SUM('EPA Data'!H:H)</f>
        <v>1.5431184824083404E-6</v>
      </c>
      <c r="Q2388" s="24">
        <f>'EPA Data'!I2389/SUM('EPA Data'!I:I)</f>
        <v>5.3176032274901821E-7</v>
      </c>
      <c r="R2388" s="24">
        <f>'EPA Data'!J2389/SUM('EPA Data'!J:J)</f>
        <v>4.7168566561912593E-7</v>
      </c>
      <c r="S2388" s="24">
        <f>'EPA Data'!K2389/SUM('EPA Data'!K:K)</f>
        <v>2.9453024972499315E-6</v>
      </c>
      <c r="T2388" s="24">
        <f>'EPA Data'!L2389/SUM('EPA Data'!L:L)</f>
        <v>1.6396363728176951E-6</v>
      </c>
      <c r="U2388" s="24">
        <f>'EPA Data'!M2389/SUM('EPA Data'!M:M)</f>
        <v>6.3132228011480095E-7</v>
      </c>
      <c r="V2388" s="24">
        <f>'EPA Data'!N2389/SUM('EPA Data'!N:N)</f>
        <v>7.9670807903746915E-7</v>
      </c>
      <c r="W2388" s="24">
        <f>'EPA Data'!O2389/SUM('EPA Data'!O:O)</f>
        <v>6.5416488071121545E-7</v>
      </c>
      <c r="X2388" s="24">
        <f>'EPA Data'!P2389/SUM('EPA Data'!P:P)</f>
        <v>7.5339304214502218E-6</v>
      </c>
    </row>
    <row r="2389" spans="1:24" x14ac:dyDescent="0.25">
      <c r="A2389" s="16" t="s">
        <v>3872</v>
      </c>
      <c r="B2389" s="16" t="s">
        <v>3779</v>
      </c>
      <c r="C2389" s="21" t="s">
        <v>1811</v>
      </c>
      <c r="D2389" s="17">
        <f>SUMIFS('Census Data'!G:G,'Census Data'!$A:$A,$A2389)/SUMIFS('Census Data'!$F:$F,'Census Data'!$A:$A,$A2389)</f>
        <v>0.4840326225803282</v>
      </c>
      <c r="E2389" s="19">
        <f>SUMIFS('Census Data'!H:H,'Census Data'!$A:$A,$A2389)/SUMIFS('Census Data'!$F:$F,'Census Data'!$A:$A,$A2389)</f>
        <v>0.5159673774196718</v>
      </c>
      <c r="F2389" s="17">
        <f>SUM(SUMIFS('Census Data'!I:I,'Census Data'!$A:$A,$A2389),SUMIFS('Census Data'!J:J,'Census Data'!$A:$A,$A2389))/SUMIFS('Census Data'!$F:$F,'Census Data'!$A:$A,$A2389)</f>
        <v>8.0279060626903806E-2</v>
      </c>
      <c r="G2389" s="17">
        <f>SUM(SUMIFS('Census Data'!K:K,'Census Data'!$A:$A,$A2389),SUMIFS('Census Data'!L:L,'Census Data'!$A:$A,$A2389))/SUMIFS('Census Data'!$F:$F,'Census Data'!$A:$A,$A2389)</f>
        <v>6.1904293996266086E-3</v>
      </c>
      <c r="H2389" s="17">
        <f>SUM(SUMIFS('Census Data'!O:O,'Census Data'!$A:$A,$A2389),SUMIFS('Census Data'!P:P,'Census Data'!$A:$A,$A2389))/SUMIFS('Census Data'!$F:$F,'Census Data'!$A:$A,$A2389)</f>
        <v>2.3484327404932691E-2</v>
      </c>
      <c r="I2389" s="19">
        <f t="shared" si="74"/>
        <v>0.89004618256853685</v>
      </c>
      <c r="J2389" s="17">
        <f>SUM(SUMIFS('Census Data'!W:W,'Census Data'!$A:$A,$A2389),SUMIFS('Census Data'!X:X,'Census Data'!$A:$A,$A2389))/SUMIFS('Census Data'!$F:$F,'Census Data'!$A:$A,$A2389)</f>
        <v>4.1564311683207233E-2</v>
      </c>
      <c r="K2389" s="19">
        <f t="shared" si="75"/>
        <v>0.95843568831679282</v>
      </c>
      <c r="L2389" s="24">
        <f>'EPA Data'!D2390/SUM('EPA Data'!D:D)</f>
        <v>6.1480677974304245E-6</v>
      </c>
      <c r="M2389" s="24">
        <f>'EPA Data'!E2390/SUM('EPA Data'!E:E)</f>
        <v>2.3014286149186303E-5</v>
      </c>
      <c r="N2389" s="24">
        <f>'EPA Data'!F2390/SUM('EPA Data'!F:F)</f>
        <v>1.9320174673147123E-5</v>
      </c>
      <c r="O2389" s="24">
        <f>'EPA Data'!G2390/SUM('EPA Data'!G:G)</f>
        <v>4.5414575495253702E-6</v>
      </c>
      <c r="P2389" s="24">
        <f>'EPA Data'!H2390/SUM('EPA Data'!H:H)</f>
        <v>1.2406820816624215E-5</v>
      </c>
      <c r="Q2389" s="24">
        <f>'EPA Data'!I2390/SUM('EPA Data'!I:I)</f>
        <v>4.4807755781466804E-6</v>
      </c>
      <c r="R2389" s="24">
        <f>'EPA Data'!J2390/SUM('EPA Data'!J:J)</f>
        <v>3.6963508284153335E-6</v>
      </c>
      <c r="S2389" s="24">
        <f>'EPA Data'!K2390/SUM('EPA Data'!K:K)</f>
        <v>2.4439772936380479E-5</v>
      </c>
      <c r="T2389" s="24">
        <f>'EPA Data'!L2390/SUM('EPA Data'!L:L)</f>
        <v>1.2793633080053471E-5</v>
      </c>
      <c r="U2389" s="24">
        <f>'EPA Data'!M2390/SUM('EPA Data'!M:M)</f>
        <v>4.9922917545206025E-6</v>
      </c>
      <c r="V2389" s="24">
        <f>'EPA Data'!N2390/SUM('EPA Data'!N:N)</f>
        <v>6.2737274956890521E-6</v>
      </c>
      <c r="W2389" s="24">
        <f>'EPA Data'!O2390/SUM('EPA Data'!O:O)</f>
        <v>4.5562686980368363E-6</v>
      </c>
      <c r="X2389" s="24">
        <f>'EPA Data'!P2390/SUM('EPA Data'!P:P)</f>
        <v>6.6358586410995491E-5</v>
      </c>
    </row>
    <row r="2390" spans="1:24" x14ac:dyDescent="0.25">
      <c r="A2390" s="16" t="s">
        <v>3873</v>
      </c>
      <c r="B2390" s="16" t="s">
        <v>3779</v>
      </c>
      <c r="C2390" s="21" t="s">
        <v>3874</v>
      </c>
      <c r="D2390" s="17">
        <f>SUMIFS('Census Data'!G:G,'Census Data'!$A:$A,$A2390)/SUMIFS('Census Data'!$F:$F,'Census Data'!$A:$A,$A2390)</f>
        <v>0.50174600257305646</v>
      </c>
      <c r="E2390" s="19">
        <f>SUMIFS('Census Data'!H:H,'Census Data'!$A:$A,$A2390)/SUMIFS('Census Data'!$F:$F,'Census Data'!$A:$A,$A2390)</f>
        <v>0.4982539974269436</v>
      </c>
      <c r="F2390" s="17">
        <f>SUM(SUMIFS('Census Data'!I:I,'Census Data'!$A:$A,$A2390),SUMIFS('Census Data'!J:J,'Census Data'!$A:$A,$A2390))/SUMIFS('Census Data'!$F:$F,'Census Data'!$A:$A,$A2390)</f>
        <v>0.80481529130674512</v>
      </c>
      <c r="G2390" s="17">
        <f>SUM(SUMIFS('Census Data'!K:K,'Census Data'!$A:$A,$A2390),SUMIFS('Census Data'!L:L,'Census Data'!$A:$A,$A2390))/SUMIFS('Census Data'!$F:$F,'Census Data'!$A:$A,$A2390)</f>
        <v>5.6974820804999082E-3</v>
      </c>
      <c r="H2390" s="17">
        <f>SUM(SUMIFS('Census Data'!O:O,'Census Data'!$A:$A,$A2390),SUMIFS('Census Data'!P:P,'Census Data'!$A:$A,$A2390))/SUMIFS('Census Data'!$F:$F,'Census Data'!$A:$A,$A2390)</f>
        <v>3.675794890645102E-3</v>
      </c>
      <c r="I2390" s="19">
        <f t="shared" si="74"/>
        <v>0.1858114317221099</v>
      </c>
      <c r="J2390" s="17">
        <f>SUM(SUMIFS('Census Data'!W:W,'Census Data'!$A:$A,$A2390),SUMIFS('Census Data'!X:X,'Census Data'!$A:$A,$A2390))/SUMIFS('Census Data'!$F:$F,'Census Data'!$A:$A,$A2390)</f>
        <v>2.6465723212644735E-2</v>
      </c>
      <c r="K2390" s="19">
        <f t="shared" si="75"/>
        <v>0.97353427678735527</v>
      </c>
      <c r="L2390" s="24">
        <f>'EPA Data'!D2391/SUM('EPA Data'!D:D)</f>
        <v>5.2662056024479528E-6</v>
      </c>
      <c r="M2390" s="24">
        <f>'EPA Data'!E2391/SUM('EPA Data'!E:E)</f>
        <v>2.056643118404227E-5</v>
      </c>
      <c r="N2390" s="24">
        <f>'EPA Data'!F2391/SUM('EPA Data'!F:F)</f>
        <v>1.8573752003996105E-5</v>
      </c>
      <c r="O2390" s="24">
        <f>'EPA Data'!G2391/SUM('EPA Data'!G:G)</f>
        <v>3.8388334224932534E-6</v>
      </c>
      <c r="P2390" s="24">
        <f>'EPA Data'!H2391/SUM('EPA Data'!H:H)</f>
        <v>1.0071602550342653E-5</v>
      </c>
      <c r="Q2390" s="24">
        <f>'EPA Data'!I2391/SUM('EPA Data'!I:I)</f>
        <v>3.5444907515358785E-6</v>
      </c>
      <c r="R2390" s="24">
        <f>'EPA Data'!J2391/SUM('EPA Data'!J:J)</f>
        <v>3.0426475119136669E-6</v>
      </c>
      <c r="S2390" s="24">
        <f>'EPA Data'!K2391/SUM('EPA Data'!K:K)</f>
        <v>1.9688581486385778E-5</v>
      </c>
      <c r="T2390" s="24">
        <f>'EPA Data'!L2391/SUM('EPA Data'!L:L)</f>
        <v>1.0895029291036891E-5</v>
      </c>
      <c r="U2390" s="24">
        <f>'EPA Data'!M2391/SUM('EPA Data'!M:M)</f>
        <v>3.9288888747336752E-6</v>
      </c>
      <c r="V2390" s="24">
        <f>'EPA Data'!N2391/SUM('EPA Data'!N:N)</f>
        <v>5.1255152519639987E-6</v>
      </c>
      <c r="W2390" s="24">
        <f>'EPA Data'!O2391/SUM('EPA Data'!O:O)</f>
        <v>3.9200658874353931E-6</v>
      </c>
      <c r="X2390" s="24">
        <f>'EPA Data'!P2391/SUM('EPA Data'!P:P)</f>
        <v>5.1523827500743371E-5</v>
      </c>
    </row>
    <row r="2391" spans="1:24" x14ac:dyDescent="0.25">
      <c r="A2391" s="16" t="s">
        <v>3875</v>
      </c>
      <c r="B2391" s="16" t="s">
        <v>3779</v>
      </c>
      <c r="C2391" s="21" t="s">
        <v>936</v>
      </c>
      <c r="D2391" s="17">
        <f>SUMIFS('Census Data'!G:G,'Census Data'!$A:$A,$A2391)/SUMIFS('Census Data'!$F:$F,'Census Data'!$A:$A,$A2391)</f>
        <v>0.50143129770992367</v>
      </c>
      <c r="E2391" s="19">
        <f>SUMIFS('Census Data'!H:H,'Census Data'!$A:$A,$A2391)/SUMIFS('Census Data'!$F:$F,'Census Data'!$A:$A,$A2391)</f>
        <v>0.49856870229007633</v>
      </c>
      <c r="F2391" s="17">
        <f>SUM(SUMIFS('Census Data'!I:I,'Census Data'!$A:$A,$A2391),SUMIFS('Census Data'!J:J,'Census Data'!$A:$A,$A2391))/SUMIFS('Census Data'!$F:$F,'Census Data'!$A:$A,$A2391)</f>
        <v>0.96815362595419852</v>
      </c>
      <c r="G2391" s="17">
        <f>SUM(SUMIFS('Census Data'!K:K,'Census Data'!$A:$A,$A2391),SUMIFS('Census Data'!L:L,'Census Data'!$A:$A,$A2391))/SUMIFS('Census Data'!$F:$F,'Census Data'!$A:$A,$A2391)</f>
        <v>6.0830152671755722E-3</v>
      </c>
      <c r="H2391" s="17">
        <f>SUM(SUMIFS('Census Data'!O:O,'Census Data'!$A:$A,$A2391),SUMIFS('Census Data'!P:P,'Census Data'!$A:$A,$A2391))/SUMIFS('Census Data'!$F:$F,'Census Data'!$A:$A,$A2391)</f>
        <v>2.3854961832061069E-3</v>
      </c>
      <c r="I2391" s="19">
        <f t="shared" si="74"/>
        <v>2.3377862595419741E-2</v>
      </c>
      <c r="J2391" s="17">
        <f>SUM(SUMIFS('Census Data'!W:W,'Census Data'!$A:$A,$A2391),SUMIFS('Census Data'!X:X,'Census Data'!$A:$A,$A2391))/SUMIFS('Census Data'!$F:$F,'Census Data'!$A:$A,$A2391)</f>
        <v>2.6359732824427481E-2</v>
      </c>
      <c r="K2391" s="19">
        <f t="shared" si="75"/>
        <v>0.9736402671755725</v>
      </c>
      <c r="L2391" s="24">
        <f>'EPA Data'!D2392/SUM('EPA Data'!D:D)</f>
        <v>9.2494343974644706E-6</v>
      </c>
      <c r="M2391" s="24">
        <f>'EPA Data'!E2392/SUM('EPA Data'!E:E)</f>
        <v>3.2380820289987633E-5</v>
      </c>
      <c r="N2391" s="24">
        <f>'EPA Data'!F2392/SUM('EPA Data'!F:F)</f>
        <v>3.0452038328028843E-5</v>
      </c>
      <c r="O2391" s="24">
        <f>'EPA Data'!G2392/SUM('EPA Data'!G:G)</f>
        <v>8.9719869079139569E-6</v>
      </c>
      <c r="P2391" s="24">
        <f>'EPA Data'!H2392/SUM('EPA Data'!H:H)</f>
        <v>1.7032837426311115E-5</v>
      </c>
      <c r="Q2391" s="24">
        <f>'EPA Data'!I2392/SUM('EPA Data'!I:I)</f>
        <v>5.7059095523375348E-6</v>
      </c>
      <c r="R2391" s="24">
        <f>'EPA Data'!J2392/SUM('EPA Data'!J:J)</f>
        <v>6.9801316667306572E-6</v>
      </c>
      <c r="S2391" s="24">
        <f>'EPA Data'!K2392/SUM('EPA Data'!K:K)</f>
        <v>3.037795977045171E-5</v>
      </c>
      <c r="T2391" s="24">
        <f>'EPA Data'!L2392/SUM('EPA Data'!L:L)</f>
        <v>1.7810556972375488E-5</v>
      </c>
      <c r="U2391" s="24">
        <f>'EPA Data'!M2392/SUM('EPA Data'!M:M)</f>
        <v>1.5471842334902097E-5</v>
      </c>
      <c r="V2391" s="24">
        <f>'EPA Data'!N2392/SUM('EPA Data'!N:N)</f>
        <v>1.016631294515069E-5</v>
      </c>
      <c r="W2391" s="24">
        <f>'EPA Data'!O2392/SUM('EPA Data'!O:O)</f>
        <v>1.0428862351092518E-5</v>
      </c>
      <c r="X2391" s="24">
        <f>'EPA Data'!P2392/SUM('EPA Data'!P:P)</f>
        <v>7.1992598188943744E-5</v>
      </c>
    </row>
    <row r="2392" spans="1:24" x14ac:dyDescent="0.25">
      <c r="A2392" s="16" t="s">
        <v>3876</v>
      </c>
      <c r="B2392" s="16" t="s">
        <v>3779</v>
      </c>
      <c r="C2392" s="21" t="s">
        <v>309</v>
      </c>
      <c r="D2392" s="17">
        <f>SUMIFS('Census Data'!G:G,'Census Data'!$A:$A,$A2392)/SUMIFS('Census Data'!$F:$F,'Census Data'!$A:$A,$A2392)</f>
        <v>0.50552347476776305</v>
      </c>
      <c r="E2392" s="19">
        <f>SUMIFS('Census Data'!H:H,'Census Data'!$A:$A,$A2392)/SUMIFS('Census Data'!$F:$F,'Census Data'!$A:$A,$A2392)</f>
        <v>0.49447652523223701</v>
      </c>
      <c r="F2392" s="17">
        <f>SUM(SUMIFS('Census Data'!I:I,'Census Data'!$A:$A,$A2392),SUMIFS('Census Data'!J:J,'Census Data'!$A:$A,$A2392))/SUMIFS('Census Data'!$F:$F,'Census Data'!$A:$A,$A2392)</f>
        <v>0.94294501631935723</v>
      </c>
      <c r="G2392" s="17">
        <f>SUM(SUMIFS('Census Data'!K:K,'Census Data'!$A:$A,$A2392),SUMIFS('Census Data'!L:L,'Census Data'!$A:$A,$A2392))/SUMIFS('Census Data'!$F:$F,'Census Data'!$A:$A,$A2392)</f>
        <v>1.5189555611348229E-2</v>
      </c>
      <c r="H2392" s="17">
        <f>SUM(SUMIFS('Census Data'!O:O,'Census Data'!$A:$A,$A2392),SUMIFS('Census Data'!P:P,'Census Data'!$A:$A,$A2392))/SUMIFS('Census Data'!$F:$F,'Census Data'!$A:$A,$A2392)</f>
        <v>1.4687421541551594E-2</v>
      </c>
      <c r="I2392" s="19">
        <f t="shared" si="74"/>
        <v>2.7178006527742937E-2</v>
      </c>
      <c r="J2392" s="17">
        <f>SUM(SUMIFS('Census Data'!W:W,'Census Data'!$A:$A,$A2392),SUMIFS('Census Data'!X:X,'Census Data'!$A:$A,$A2392))/SUMIFS('Census Data'!$F:$F,'Census Data'!$A:$A,$A2392)</f>
        <v>3.709515440622646E-2</v>
      </c>
      <c r="K2392" s="19">
        <f t="shared" si="75"/>
        <v>0.96290484559377354</v>
      </c>
      <c r="L2392" s="24">
        <f>'EPA Data'!D2393/SUM('EPA Data'!D:D)</f>
        <v>1.5776037303642305E-5</v>
      </c>
      <c r="M2392" s="24">
        <f>'EPA Data'!E2393/SUM('EPA Data'!E:E)</f>
        <v>5.0091364331225899E-5</v>
      </c>
      <c r="N2392" s="24">
        <f>'EPA Data'!F2393/SUM('EPA Data'!F:F)</f>
        <v>4.4514136957198777E-5</v>
      </c>
      <c r="O2392" s="24">
        <f>'EPA Data'!G2393/SUM('EPA Data'!G:G)</f>
        <v>1.5707378964717927E-5</v>
      </c>
      <c r="P2392" s="24">
        <f>'EPA Data'!H2393/SUM('EPA Data'!H:H)</f>
        <v>2.6676100999178886E-5</v>
      </c>
      <c r="Q2392" s="24">
        <f>'EPA Data'!I2393/SUM('EPA Data'!I:I)</f>
        <v>8.5135039862797857E-6</v>
      </c>
      <c r="R2392" s="24">
        <f>'EPA Data'!J2393/SUM('EPA Data'!J:J)</f>
        <v>9.5488696100674923E-6</v>
      </c>
      <c r="S2392" s="24">
        <f>'EPA Data'!K2393/SUM('EPA Data'!K:K)</f>
        <v>4.4734418220493368E-5</v>
      </c>
      <c r="T2392" s="24">
        <f>'EPA Data'!L2393/SUM('EPA Data'!L:L)</f>
        <v>2.6857023755581992E-5</v>
      </c>
      <c r="U2392" s="24">
        <f>'EPA Data'!M2393/SUM('EPA Data'!M:M)</f>
        <v>2.3004082535184638E-5</v>
      </c>
      <c r="V2392" s="24">
        <f>'EPA Data'!N2393/SUM('EPA Data'!N:N)</f>
        <v>1.4850870960553489E-5</v>
      </c>
      <c r="W2392" s="24">
        <f>'EPA Data'!O2393/SUM('EPA Data'!O:O)</f>
        <v>1.3466718279224413E-5</v>
      </c>
      <c r="X2392" s="24">
        <f>'EPA Data'!P2393/SUM('EPA Data'!P:P)</f>
        <v>1.0814046017478575E-4</v>
      </c>
    </row>
    <row r="2393" spans="1:24" x14ac:dyDescent="0.25">
      <c r="A2393" s="16" t="s">
        <v>3877</v>
      </c>
      <c r="B2393" s="16" t="s">
        <v>3779</v>
      </c>
      <c r="C2393" s="21" t="s">
        <v>3878</v>
      </c>
      <c r="D2393" s="17">
        <f>SUMIFS('Census Data'!G:G,'Census Data'!$A:$A,$A2393)/SUMIFS('Census Data'!$F:$F,'Census Data'!$A:$A,$A2393)</f>
        <v>0.50137994480220793</v>
      </c>
      <c r="E2393" s="19">
        <f>SUMIFS('Census Data'!H:H,'Census Data'!$A:$A,$A2393)/SUMIFS('Census Data'!$F:$F,'Census Data'!$A:$A,$A2393)</f>
        <v>0.49862005519779207</v>
      </c>
      <c r="F2393" s="17">
        <f>SUM(SUMIFS('Census Data'!I:I,'Census Data'!$A:$A,$A2393),SUMIFS('Census Data'!J:J,'Census Data'!$A:$A,$A2393))/SUMIFS('Census Data'!$F:$F,'Census Data'!$A:$A,$A2393)</f>
        <v>0.8</v>
      </c>
      <c r="G2393" s="17">
        <f>SUM(SUMIFS('Census Data'!K:K,'Census Data'!$A:$A,$A2393),SUMIFS('Census Data'!L:L,'Census Data'!$A:$A,$A2393))/SUMIFS('Census Data'!$F:$F,'Census Data'!$A:$A,$A2393)</f>
        <v>5.1517939282428706E-3</v>
      </c>
      <c r="H2393" s="17">
        <f>SUM(SUMIFS('Census Data'!O:O,'Census Data'!$A:$A,$A2393),SUMIFS('Census Data'!P:P,'Census Data'!$A:$A,$A2393))/SUMIFS('Census Data'!$F:$F,'Census Data'!$A:$A,$A2393)</f>
        <v>1.9135234590616376E-2</v>
      </c>
      <c r="I2393" s="19">
        <f t="shared" si="74"/>
        <v>0.17571297148114073</v>
      </c>
      <c r="J2393" s="17">
        <f>SUM(SUMIFS('Census Data'!W:W,'Census Data'!$A:$A,$A2393),SUMIFS('Census Data'!X:X,'Census Data'!$A:$A,$A2393))/SUMIFS('Census Data'!$F:$F,'Census Data'!$A:$A,$A2393)</f>
        <v>2.4287028518859246E-2</v>
      </c>
      <c r="K2393" s="19">
        <f t="shared" si="75"/>
        <v>0.97571297148114078</v>
      </c>
      <c r="L2393" s="24">
        <f>'EPA Data'!D2394/SUM('EPA Data'!D:D)</f>
        <v>8.088538930476202E-6</v>
      </c>
      <c r="M2393" s="24">
        <f>'EPA Data'!E2394/SUM('EPA Data'!E:E)</f>
        <v>2.5994594624427349E-5</v>
      </c>
      <c r="N2393" s="24">
        <f>'EPA Data'!F2394/SUM('EPA Data'!F:F)</f>
        <v>2.3455430298037085E-5</v>
      </c>
      <c r="O2393" s="24">
        <f>'EPA Data'!G2394/SUM('EPA Data'!G:G)</f>
        <v>5.4814257492431839E-6</v>
      </c>
      <c r="P2393" s="24">
        <f>'EPA Data'!H2394/SUM('EPA Data'!H:H)</f>
        <v>1.2160258994131214E-5</v>
      </c>
      <c r="Q2393" s="24">
        <f>'EPA Data'!I2394/SUM('EPA Data'!I:I)</f>
        <v>3.9974680803130071E-6</v>
      </c>
      <c r="R2393" s="24">
        <f>'EPA Data'!J2394/SUM('EPA Data'!J:J)</f>
        <v>3.7465691995598511E-6</v>
      </c>
      <c r="S2393" s="24">
        <f>'EPA Data'!K2394/SUM('EPA Data'!K:K)</f>
        <v>2.1824746196993064E-5</v>
      </c>
      <c r="T2393" s="24">
        <f>'EPA Data'!L2394/SUM('EPA Data'!L:L)</f>
        <v>1.2375020489169429E-5</v>
      </c>
      <c r="U2393" s="24">
        <f>'EPA Data'!M2394/SUM('EPA Data'!M:M)</f>
        <v>5.4766850137916965E-6</v>
      </c>
      <c r="V2393" s="24">
        <f>'EPA Data'!N2394/SUM('EPA Data'!N:N)</f>
        <v>6.1382531690406186E-6</v>
      </c>
      <c r="W2393" s="24">
        <f>'EPA Data'!O2394/SUM('EPA Data'!O:O)</f>
        <v>5.5640891916188712E-6</v>
      </c>
      <c r="X2393" s="24">
        <f>'EPA Data'!P2394/SUM('EPA Data'!P:P)</f>
        <v>5.7974998472078628E-5</v>
      </c>
    </row>
    <row r="2394" spans="1:24" x14ac:dyDescent="0.25">
      <c r="A2394" s="16" t="s">
        <v>3879</v>
      </c>
      <c r="B2394" s="16" t="s">
        <v>3779</v>
      </c>
      <c r="C2394" s="21" t="s">
        <v>3880</v>
      </c>
      <c r="D2394" s="17">
        <f>SUMIFS('Census Data'!G:G,'Census Data'!$A:$A,$A2394)/SUMIFS('Census Data'!$F:$F,'Census Data'!$A:$A,$A2394)</f>
        <v>0.52082054878583328</v>
      </c>
      <c r="E2394" s="19">
        <f>SUMIFS('Census Data'!H:H,'Census Data'!$A:$A,$A2394)/SUMIFS('Census Data'!$F:$F,'Census Data'!$A:$A,$A2394)</f>
        <v>0.47917945121416672</v>
      </c>
      <c r="F2394" s="17">
        <f>SUM(SUMIFS('Census Data'!I:I,'Census Data'!$A:$A,$A2394),SUMIFS('Census Data'!J:J,'Census Data'!$A:$A,$A2394))/SUMIFS('Census Data'!$F:$F,'Census Data'!$A:$A,$A2394)</f>
        <v>0.91847111422810557</v>
      </c>
      <c r="G2394" s="17">
        <f>SUM(SUMIFS('Census Data'!K:K,'Census Data'!$A:$A,$A2394),SUMIFS('Census Data'!L:L,'Census Data'!$A:$A,$A2394))/SUMIFS('Census Data'!$F:$F,'Census Data'!$A:$A,$A2394)</f>
        <v>2.165337073726659E-2</v>
      </c>
      <c r="H2394" s="17">
        <f>SUM(SUMIFS('Census Data'!O:O,'Census Data'!$A:$A,$A2394),SUMIFS('Census Data'!P:P,'Census Data'!$A:$A,$A2394))/SUMIFS('Census Data'!$F:$F,'Census Data'!$A:$A,$A2394)</f>
        <v>8.5912159200490935E-3</v>
      </c>
      <c r="I2394" s="19">
        <f t="shared" si="74"/>
        <v>5.1284299114578769E-2</v>
      </c>
      <c r="J2394" s="17">
        <f>SUM(SUMIFS('Census Data'!W:W,'Census Data'!$A:$A,$A2394),SUMIFS('Census Data'!X:X,'Census Data'!$A:$A,$A2394))/SUMIFS('Census Data'!$F:$F,'Census Data'!$A:$A,$A2394)</f>
        <v>5.102130270886298E-2</v>
      </c>
      <c r="K2394" s="19">
        <f t="shared" si="75"/>
        <v>0.94897869729113704</v>
      </c>
      <c r="L2394" s="24">
        <f>'EPA Data'!D2395/SUM('EPA Data'!D:D)</f>
        <v>2.2316889745865832E-5</v>
      </c>
      <c r="M2394" s="24">
        <f>'EPA Data'!E2395/SUM('EPA Data'!E:E)</f>
        <v>8.0139387706288487E-5</v>
      </c>
      <c r="N2394" s="24">
        <f>'EPA Data'!F2395/SUM('EPA Data'!F:F)</f>
        <v>7.6196646848223477E-5</v>
      </c>
      <c r="O2394" s="24">
        <f>'EPA Data'!G2395/SUM('EPA Data'!G:G)</f>
        <v>2.225861773348853E-5</v>
      </c>
      <c r="P2394" s="24">
        <f>'EPA Data'!H2395/SUM('EPA Data'!H:H)</f>
        <v>4.2898115488423927E-5</v>
      </c>
      <c r="Q2394" s="24">
        <f>'EPA Data'!I2395/SUM('EPA Data'!I:I)</f>
        <v>1.4253395483081089E-5</v>
      </c>
      <c r="R2394" s="24">
        <f>'EPA Data'!J2395/SUM('EPA Data'!J:J)</f>
        <v>1.4577176921121792E-5</v>
      </c>
      <c r="S2394" s="24">
        <f>'EPA Data'!K2395/SUM('EPA Data'!K:K)</f>
        <v>7.6658897661761408E-5</v>
      </c>
      <c r="T2394" s="24">
        <f>'EPA Data'!L2395/SUM('EPA Data'!L:L)</f>
        <v>4.4821316983819967E-5</v>
      </c>
      <c r="U2394" s="24">
        <f>'EPA Data'!M2395/SUM('EPA Data'!M:M)</f>
        <v>3.0954928157764888E-5</v>
      </c>
      <c r="V2394" s="24">
        <f>'EPA Data'!N2395/SUM('EPA Data'!N:N)</f>
        <v>2.3570424655617121E-5</v>
      </c>
      <c r="W2394" s="24">
        <f>'EPA Data'!O2395/SUM('EPA Data'!O:O)</f>
        <v>2.1286269403136991E-5</v>
      </c>
      <c r="X2394" s="24">
        <f>'EPA Data'!P2395/SUM('EPA Data'!P:P)</f>
        <v>1.8412352537655683E-4</v>
      </c>
    </row>
    <row r="2395" spans="1:24" x14ac:dyDescent="0.25">
      <c r="A2395" s="16" t="s">
        <v>3881</v>
      </c>
      <c r="B2395" s="16" t="s">
        <v>3779</v>
      </c>
      <c r="C2395" s="21" t="s">
        <v>3882</v>
      </c>
      <c r="D2395" s="17">
        <f>SUMIFS('Census Data'!G:G,'Census Data'!$A:$A,$A2395)/SUMIFS('Census Data'!$F:$F,'Census Data'!$A:$A,$A2395)</f>
        <v>0.49818577648766327</v>
      </c>
      <c r="E2395" s="19">
        <f>SUMIFS('Census Data'!H:H,'Census Data'!$A:$A,$A2395)/SUMIFS('Census Data'!$F:$F,'Census Data'!$A:$A,$A2395)</f>
        <v>0.50181422351233673</v>
      </c>
      <c r="F2395" s="17">
        <f>SUM(SUMIFS('Census Data'!I:I,'Census Data'!$A:$A,$A2395),SUMIFS('Census Data'!J:J,'Census Data'!$A:$A,$A2395))/SUMIFS('Census Data'!$F:$F,'Census Data'!$A:$A,$A2395)</f>
        <v>0.24455732946298983</v>
      </c>
      <c r="G2395" s="17">
        <f>SUM(SUMIFS('Census Data'!K:K,'Census Data'!$A:$A,$A2395),SUMIFS('Census Data'!L:L,'Census Data'!$A:$A,$A2395))/SUMIFS('Census Data'!$F:$F,'Census Data'!$A:$A,$A2395)</f>
        <v>5.4426705370101596E-3</v>
      </c>
      <c r="H2395" s="17">
        <f>SUM(SUMIFS('Census Data'!O:O,'Census Data'!$A:$A,$A2395),SUMIFS('Census Data'!P:P,'Census Data'!$A:$A,$A2395))/SUMIFS('Census Data'!$F:$F,'Census Data'!$A:$A,$A2395)</f>
        <v>2.9027576197387518E-3</v>
      </c>
      <c r="I2395" s="19">
        <f t="shared" si="74"/>
        <v>0.74709724238026132</v>
      </c>
      <c r="J2395" s="17">
        <f>SUM(SUMIFS('Census Data'!W:W,'Census Data'!$A:$A,$A2395),SUMIFS('Census Data'!X:X,'Census Data'!$A:$A,$A2395))/SUMIFS('Census Data'!$F:$F,'Census Data'!$A:$A,$A2395)</f>
        <v>3.9550072568940491E-2</v>
      </c>
      <c r="K2395" s="19">
        <f t="shared" si="75"/>
        <v>0.9604499274310595</v>
      </c>
      <c r="L2395" s="24">
        <f>'EPA Data'!D2396/SUM('EPA Data'!D:D)</f>
        <v>6.6686732883308537E-7</v>
      </c>
      <c r="M2395" s="24">
        <f>'EPA Data'!E2396/SUM('EPA Data'!E:E)</f>
        <v>2.3111877058554298E-6</v>
      </c>
      <c r="N2395" s="24">
        <f>'EPA Data'!F2396/SUM('EPA Data'!F:F)</f>
        <v>1.8451637271679626E-6</v>
      </c>
      <c r="O2395" s="24">
        <f>'EPA Data'!G2396/SUM('EPA Data'!G:G)</f>
        <v>4.0672409384227458E-7</v>
      </c>
      <c r="P2395" s="24">
        <f>'EPA Data'!H2396/SUM('EPA Data'!H:H)</f>
        <v>1.178754750591351E-6</v>
      </c>
      <c r="Q2395" s="24">
        <f>'EPA Data'!I2396/SUM('EPA Data'!I:I)</f>
        <v>4.2908884962471517E-7</v>
      </c>
      <c r="R2395" s="24">
        <f>'EPA Data'!J2396/SUM('EPA Data'!J:J)</f>
        <v>3.6992266594102454E-7</v>
      </c>
      <c r="S2395" s="24">
        <f>'EPA Data'!K2396/SUM('EPA Data'!K:K)</f>
        <v>2.3879263633716108E-6</v>
      </c>
      <c r="T2395" s="24">
        <f>'EPA Data'!L2396/SUM('EPA Data'!L:L)</f>
        <v>1.2269384742207894E-6</v>
      </c>
      <c r="U2395" s="24">
        <f>'EPA Data'!M2396/SUM('EPA Data'!M:M)</f>
        <v>4.0588969559346881E-7</v>
      </c>
      <c r="V2395" s="24">
        <f>'EPA Data'!N2396/SUM('EPA Data'!N:N)</f>
        <v>6.1170475691844492E-7</v>
      </c>
      <c r="W2395" s="24">
        <f>'EPA Data'!O2396/SUM('EPA Data'!O:O)</f>
        <v>4.511938758348194E-7</v>
      </c>
      <c r="X2395" s="24">
        <f>'EPA Data'!P2396/SUM('EPA Data'!P:P)</f>
        <v>6.1481015533790613E-6</v>
      </c>
    </row>
    <row r="2396" spans="1:24" x14ac:dyDescent="0.25">
      <c r="A2396" s="16" t="s">
        <v>3883</v>
      </c>
      <c r="B2396" s="16" t="s">
        <v>3884</v>
      </c>
      <c r="C2396" s="21" t="s">
        <v>1479</v>
      </c>
      <c r="D2396" s="17">
        <f>SUMIFS('Census Data'!G:G,'Census Data'!$A:$A,$A2396)/SUMIFS('Census Data'!$F:$F,'Census Data'!$A:$A,$A2396)</f>
        <v>0.48728208059445555</v>
      </c>
      <c r="E2396" s="19">
        <f>SUMIFS('Census Data'!H:H,'Census Data'!$A:$A,$A2396)/SUMIFS('Census Data'!$F:$F,'Census Data'!$A:$A,$A2396)</f>
        <v>0.51271791940554445</v>
      </c>
      <c r="F2396" s="17">
        <f>SUM(SUMIFS('Census Data'!I:I,'Census Data'!$A:$A,$A2396),SUMIFS('Census Data'!J:J,'Census Data'!$A:$A,$A2396))/SUMIFS('Census Data'!$F:$F,'Census Data'!$A:$A,$A2396)</f>
        <v>0.9155343085037283</v>
      </c>
      <c r="G2396" s="17">
        <f>SUM(SUMIFS('Census Data'!K:K,'Census Data'!$A:$A,$A2396),SUMIFS('Census Data'!L:L,'Census Data'!$A:$A,$A2396))/SUMIFS('Census Data'!$F:$F,'Census Data'!$A:$A,$A2396)</f>
        <v>4.0972745459741743E-2</v>
      </c>
      <c r="H2396" s="17">
        <f>SUM(SUMIFS('Census Data'!O:O,'Census Data'!$A:$A,$A2396),SUMIFS('Census Data'!P:P,'Census Data'!$A:$A,$A2396))/SUMIFS('Census Data'!$F:$F,'Census Data'!$A:$A,$A2396)</f>
        <v>1.5225129257709994E-2</v>
      </c>
      <c r="I2396" s="19">
        <f t="shared" si="74"/>
        <v>2.8267816778819954E-2</v>
      </c>
      <c r="J2396" s="17">
        <f>SUM(SUMIFS('Census Data'!W:W,'Census Data'!$A:$A,$A2396),SUMIFS('Census Data'!X:X,'Census Data'!$A:$A,$A2396))/SUMIFS('Census Data'!$F:$F,'Census Data'!$A:$A,$A2396)</f>
        <v>3.163241445607836E-2</v>
      </c>
      <c r="K2396" s="19">
        <f t="shared" si="75"/>
        <v>0.96836758554392166</v>
      </c>
      <c r="L2396" s="24">
        <f>'EPA Data'!D2397/SUM('EPA Data'!D:D)</f>
        <v>2.9362880084993318E-4</v>
      </c>
      <c r="M2396" s="24">
        <f>'EPA Data'!E2397/SUM('EPA Data'!E:E)</f>
        <v>4.0970501219156265E-4</v>
      </c>
      <c r="N2396" s="24">
        <f>'EPA Data'!F2397/SUM('EPA Data'!F:F)</f>
        <v>5.2078384810749442E-4</v>
      </c>
      <c r="O2396" s="24">
        <f>'EPA Data'!G2397/SUM('EPA Data'!G:G)</f>
        <v>1.9653539947583472E-4</v>
      </c>
      <c r="P2396" s="24">
        <f>'EPA Data'!H2397/SUM('EPA Data'!H:H)</f>
        <v>2.7752382766469113E-4</v>
      </c>
      <c r="Q2396" s="24">
        <f>'EPA Data'!I2397/SUM('EPA Data'!I:I)</f>
        <v>1.456512507310143E-4</v>
      </c>
      <c r="R2396" s="24">
        <f>'EPA Data'!J2397/SUM('EPA Data'!J:J)</f>
        <v>4.493248141087532E-4</v>
      </c>
      <c r="S2396" s="24">
        <f>'EPA Data'!K2397/SUM('EPA Data'!K:K)</f>
        <v>3.4412810637364798E-4</v>
      </c>
      <c r="T2396" s="24">
        <f>'EPA Data'!L2397/SUM('EPA Data'!L:L)</f>
        <v>3.8829545482009189E-4</v>
      </c>
      <c r="U2396" s="24">
        <f>'EPA Data'!M2397/SUM('EPA Data'!M:M)</f>
        <v>2.2358143078264896E-4</v>
      </c>
      <c r="V2396" s="24">
        <f>'EPA Data'!N2397/SUM('EPA Data'!N:N)</f>
        <v>1.9513607089933222E-4</v>
      </c>
      <c r="W2396" s="24">
        <f>'EPA Data'!O2397/SUM('EPA Data'!O:O)</f>
        <v>2.4496483731516536E-4</v>
      </c>
      <c r="X2396" s="24">
        <f>'EPA Data'!P2397/SUM('EPA Data'!P:P)</f>
        <v>3.8584350559493086E-4</v>
      </c>
    </row>
    <row r="2397" spans="1:24" x14ac:dyDescent="0.25">
      <c r="A2397" s="16" t="s">
        <v>3885</v>
      </c>
      <c r="B2397" s="16" t="s">
        <v>3884</v>
      </c>
      <c r="C2397" s="21" t="s">
        <v>3605</v>
      </c>
      <c r="D2397" s="17">
        <f>SUMIFS('Census Data'!G:G,'Census Data'!$A:$A,$A2397)/SUMIFS('Census Data'!$F:$F,'Census Data'!$A:$A,$A2397)</f>
        <v>0.4931104540059944</v>
      </c>
      <c r="E2397" s="19">
        <f>SUMIFS('Census Data'!H:H,'Census Data'!$A:$A,$A2397)/SUMIFS('Census Data'!$F:$F,'Census Data'!$A:$A,$A2397)</f>
        <v>0.5068895459940056</v>
      </c>
      <c r="F2397" s="17">
        <f>SUM(SUMIFS('Census Data'!I:I,'Census Data'!$A:$A,$A2397),SUMIFS('Census Data'!J:J,'Census Data'!$A:$A,$A2397))/SUMIFS('Census Data'!$F:$F,'Census Data'!$A:$A,$A2397)</f>
        <v>0.87005411059481419</v>
      </c>
      <c r="G2397" s="17">
        <f>SUM(SUMIFS('Census Data'!K:K,'Census Data'!$A:$A,$A2397),SUMIFS('Census Data'!L:L,'Census Data'!$A:$A,$A2397))/SUMIFS('Census Data'!$F:$F,'Census Data'!$A:$A,$A2397)</f>
        <v>8.4464828113370749E-2</v>
      </c>
      <c r="H2397" s="17">
        <f>SUM(SUMIFS('Census Data'!O:O,'Census Data'!$A:$A,$A2397),SUMIFS('Census Data'!P:P,'Census Data'!$A:$A,$A2397))/SUMIFS('Census Data'!$F:$F,'Census Data'!$A:$A,$A2397)</f>
        <v>1.0460040633234767E-2</v>
      </c>
      <c r="I2397" s="19">
        <f t="shared" si="74"/>
        <v>3.502102065858026E-2</v>
      </c>
      <c r="J2397" s="17">
        <f>SUM(SUMIFS('Census Data'!W:W,'Census Data'!$A:$A,$A2397),SUMIFS('Census Data'!X:X,'Census Data'!$A:$A,$A2397))/SUMIFS('Census Data'!$F:$F,'Census Data'!$A:$A,$A2397)</f>
        <v>0.13075050791543461</v>
      </c>
      <c r="K2397" s="19">
        <f t="shared" si="75"/>
        <v>0.86924949208456537</v>
      </c>
      <c r="L2397" s="24">
        <f>'EPA Data'!D2398/SUM('EPA Data'!D:D)</f>
        <v>8.2294563810796561E-5</v>
      </c>
      <c r="M2397" s="24">
        <f>'EPA Data'!E2398/SUM('EPA Data'!E:E)</f>
        <v>1.5144535175506537E-4</v>
      </c>
      <c r="N2397" s="24">
        <f>'EPA Data'!F2398/SUM('EPA Data'!F:F)</f>
        <v>2.0142090683028388E-4</v>
      </c>
      <c r="O2397" s="24">
        <f>'EPA Data'!G2398/SUM('EPA Data'!G:G)</f>
        <v>7.623126760112287E-5</v>
      </c>
      <c r="P2397" s="24">
        <f>'EPA Data'!H2398/SUM('EPA Data'!H:H)</f>
        <v>1.107619849510736E-4</v>
      </c>
      <c r="Q2397" s="24">
        <f>'EPA Data'!I2398/SUM('EPA Data'!I:I)</f>
        <v>6.0711098839106227E-5</v>
      </c>
      <c r="R2397" s="24">
        <f>'EPA Data'!J2398/SUM('EPA Data'!J:J)</f>
        <v>1.3475106851330466E-4</v>
      </c>
      <c r="S2397" s="24">
        <f>'EPA Data'!K2398/SUM('EPA Data'!K:K)</f>
        <v>1.2839638416965312E-4</v>
      </c>
      <c r="T2397" s="24">
        <f>'EPA Data'!L2398/SUM('EPA Data'!L:L)</f>
        <v>1.6045025454912906E-4</v>
      </c>
      <c r="U2397" s="24">
        <f>'EPA Data'!M2398/SUM('EPA Data'!M:M)</f>
        <v>8.3489618536503009E-5</v>
      </c>
      <c r="V2397" s="24">
        <f>'EPA Data'!N2398/SUM('EPA Data'!N:N)</f>
        <v>7.1906169350884037E-5</v>
      </c>
      <c r="W2397" s="24">
        <f>'EPA Data'!O2398/SUM('EPA Data'!O:O)</f>
        <v>9.5719987824185822E-5</v>
      </c>
      <c r="X2397" s="24">
        <f>'EPA Data'!P2398/SUM('EPA Data'!P:P)</f>
        <v>1.9683506044693971E-4</v>
      </c>
    </row>
    <row r="2398" spans="1:24" x14ac:dyDescent="0.25">
      <c r="A2398" s="16" t="s">
        <v>3886</v>
      </c>
      <c r="B2398" s="16" t="s">
        <v>3884</v>
      </c>
      <c r="C2398" s="21" t="s">
        <v>194</v>
      </c>
      <c r="D2398" s="17">
        <f>SUMIFS('Census Data'!G:G,'Census Data'!$A:$A,$A2398)/SUMIFS('Census Data'!$F:$F,'Census Data'!$A:$A,$A2398)</f>
        <v>0.4891089108910891</v>
      </c>
      <c r="E2398" s="19">
        <f>SUMIFS('Census Data'!H:H,'Census Data'!$A:$A,$A2398)/SUMIFS('Census Data'!$F:$F,'Census Data'!$A:$A,$A2398)</f>
        <v>0.5108910891089109</v>
      </c>
      <c r="F2398" s="17">
        <f>SUM(SUMIFS('Census Data'!I:I,'Census Data'!$A:$A,$A2398),SUMIFS('Census Data'!J:J,'Census Data'!$A:$A,$A2398))/SUMIFS('Census Data'!$F:$F,'Census Data'!$A:$A,$A2398)</f>
        <v>0.94597772277227721</v>
      </c>
      <c r="G2398" s="17">
        <f>SUM(SUMIFS('Census Data'!K:K,'Census Data'!$A:$A,$A2398),SUMIFS('Census Data'!L:L,'Census Data'!$A:$A,$A2398))/SUMIFS('Census Data'!$F:$F,'Census Data'!$A:$A,$A2398)</f>
        <v>2.5928217821782177E-2</v>
      </c>
      <c r="H2398" s="17">
        <f>SUM(SUMIFS('Census Data'!O:O,'Census Data'!$A:$A,$A2398),SUMIFS('Census Data'!P:P,'Census Data'!$A:$A,$A2398))/SUMIFS('Census Data'!$F:$F,'Census Data'!$A:$A,$A2398)</f>
        <v>6.0643564356435645E-3</v>
      </c>
      <c r="I2398" s="19">
        <f t="shared" si="74"/>
        <v>2.2029702970297049E-2</v>
      </c>
      <c r="J2398" s="17">
        <f>SUM(SUMIFS('Census Data'!W:W,'Census Data'!$A:$A,$A2398),SUMIFS('Census Data'!X:X,'Census Data'!$A:$A,$A2398))/SUMIFS('Census Data'!$F:$F,'Census Data'!$A:$A,$A2398)</f>
        <v>2.6794554455445544E-2</v>
      </c>
      <c r="K2398" s="19">
        <f t="shared" si="75"/>
        <v>0.97320544554455446</v>
      </c>
      <c r="L2398" s="24">
        <f>'EPA Data'!D2399/SUM('EPA Data'!D:D)</f>
        <v>6.2497673155782101E-5</v>
      </c>
      <c r="M2398" s="24">
        <f>'EPA Data'!E2399/SUM('EPA Data'!E:E)</f>
        <v>8.891980492699201E-5</v>
      </c>
      <c r="N2398" s="24">
        <f>'EPA Data'!F2399/SUM('EPA Data'!F:F)</f>
        <v>1.24967004869008E-4</v>
      </c>
      <c r="O2398" s="24">
        <f>'EPA Data'!G2399/SUM('EPA Data'!G:G)</f>
        <v>2.4263045565238663E-5</v>
      </c>
      <c r="P2398" s="24">
        <f>'EPA Data'!H2399/SUM('EPA Data'!H:H)</f>
        <v>4.8153792952462763E-5</v>
      </c>
      <c r="Q2398" s="24">
        <f>'EPA Data'!I2399/SUM('EPA Data'!I:I)</f>
        <v>2.5694407833909735E-5</v>
      </c>
      <c r="R2398" s="24">
        <f>'EPA Data'!J2399/SUM('EPA Data'!J:J)</f>
        <v>3.9171220268555357E-5</v>
      </c>
      <c r="S2398" s="24">
        <f>'EPA Data'!K2399/SUM('EPA Data'!K:K)</f>
        <v>6.8196748310568454E-5</v>
      </c>
      <c r="T2398" s="24">
        <f>'EPA Data'!L2399/SUM('EPA Data'!L:L)</f>
        <v>7.661479141934756E-5</v>
      </c>
      <c r="U2398" s="24">
        <f>'EPA Data'!M2399/SUM('EPA Data'!M:M)</f>
        <v>3.510341256573134E-5</v>
      </c>
      <c r="V2398" s="24">
        <f>'EPA Data'!N2399/SUM('EPA Data'!N:N)</f>
        <v>3.3380927390696039E-5</v>
      </c>
      <c r="W2398" s="24">
        <f>'EPA Data'!O2399/SUM('EPA Data'!O:O)</f>
        <v>5.4350160102687069E-5</v>
      </c>
      <c r="X2398" s="24">
        <f>'EPA Data'!P2399/SUM('EPA Data'!P:P)</f>
        <v>1.0313686435046549E-4</v>
      </c>
    </row>
    <row r="2399" spans="1:24" x14ac:dyDescent="0.25">
      <c r="A2399" s="16" t="s">
        <v>3887</v>
      </c>
      <c r="B2399" s="16" t="s">
        <v>3884</v>
      </c>
      <c r="C2399" s="21" t="s">
        <v>3888</v>
      </c>
      <c r="D2399" s="17">
        <f>SUMIFS('Census Data'!G:G,'Census Data'!$A:$A,$A2399)/SUMIFS('Census Data'!$F:$F,'Census Data'!$A:$A,$A2399)</f>
        <v>0.59512745618693574</v>
      </c>
      <c r="E2399" s="19">
        <f>SUMIFS('Census Data'!H:H,'Census Data'!$A:$A,$A2399)/SUMIFS('Census Data'!$F:$F,'Census Data'!$A:$A,$A2399)</f>
        <v>0.40487254381306426</v>
      </c>
      <c r="F2399" s="17">
        <f>SUM(SUMIFS('Census Data'!I:I,'Census Data'!$A:$A,$A2399),SUMIFS('Census Data'!J:J,'Census Data'!$A:$A,$A2399))/SUMIFS('Census Data'!$F:$F,'Census Data'!$A:$A,$A2399)</f>
        <v>0.89929633563462563</v>
      </c>
      <c r="G2399" s="17">
        <f>SUM(SUMIFS('Census Data'!K:K,'Census Data'!$A:$A,$A2399),SUMIFS('Census Data'!L:L,'Census Data'!$A:$A,$A2399))/SUMIFS('Census Data'!$F:$F,'Census Data'!$A:$A,$A2399)</f>
        <v>7.700477960701009E-2</v>
      </c>
      <c r="H2399" s="17">
        <f>SUM(SUMIFS('Census Data'!O:O,'Census Data'!$A:$A,$A2399),SUMIFS('Census Data'!P:P,'Census Data'!$A:$A,$A2399))/SUMIFS('Census Data'!$F:$F,'Census Data'!$A:$A,$A2399)</f>
        <v>2.9872543813064261E-3</v>
      </c>
      <c r="I2399" s="19">
        <f t="shared" si="74"/>
        <v>2.071163037705781E-2</v>
      </c>
      <c r="J2399" s="17">
        <f>SUM(SUMIFS('Census Data'!W:W,'Census Data'!$A:$A,$A2399),SUMIFS('Census Data'!X:X,'Census Data'!$A:$A,$A2399))/SUMIFS('Census Data'!$F:$F,'Census Data'!$A:$A,$A2399)</f>
        <v>2.8345724907063198E-2</v>
      </c>
      <c r="K2399" s="19">
        <f t="shared" si="75"/>
        <v>0.97165427509293678</v>
      </c>
      <c r="L2399" s="24">
        <f>'EPA Data'!D2400/SUM('EPA Data'!D:D)</f>
        <v>2.7377678695273812E-5</v>
      </c>
      <c r="M2399" s="24">
        <f>'EPA Data'!E2400/SUM('EPA Data'!E:E)</f>
        <v>4.757369027880593E-5</v>
      </c>
      <c r="N2399" s="24">
        <f>'EPA Data'!F2400/SUM('EPA Data'!F:F)</f>
        <v>6.2514314472100736E-5</v>
      </c>
      <c r="O2399" s="24">
        <f>'EPA Data'!G2400/SUM('EPA Data'!G:G)</f>
        <v>2.0107807982177898E-5</v>
      </c>
      <c r="P2399" s="24">
        <f>'EPA Data'!H2400/SUM('EPA Data'!H:H)</f>
        <v>3.552074921831964E-5</v>
      </c>
      <c r="Q2399" s="24">
        <f>'EPA Data'!I2400/SUM('EPA Data'!I:I)</f>
        <v>1.9121966556660195E-5</v>
      </c>
      <c r="R2399" s="24">
        <f>'EPA Data'!J2400/SUM('EPA Data'!J:J)</f>
        <v>3.0473053724675785E-5</v>
      </c>
      <c r="S2399" s="24">
        <f>'EPA Data'!K2400/SUM('EPA Data'!K:K)</f>
        <v>4.1436155451273443E-5</v>
      </c>
      <c r="T2399" s="24">
        <f>'EPA Data'!L2400/SUM('EPA Data'!L:L)</f>
        <v>4.9400789470711611E-5</v>
      </c>
      <c r="U2399" s="24">
        <f>'EPA Data'!M2400/SUM('EPA Data'!M:M)</f>
        <v>2.4777360457371525E-5</v>
      </c>
      <c r="V2399" s="24">
        <f>'EPA Data'!N2400/SUM('EPA Data'!N:N)</f>
        <v>2.3836738847044063E-5</v>
      </c>
      <c r="W2399" s="24">
        <f>'EPA Data'!O2400/SUM('EPA Data'!O:O)</f>
        <v>2.9078697297610567E-5</v>
      </c>
      <c r="X2399" s="24">
        <f>'EPA Data'!P2400/SUM('EPA Data'!P:P)</f>
        <v>5.378064527301911E-5</v>
      </c>
    </row>
    <row r="2400" spans="1:24" x14ac:dyDescent="0.25">
      <c r="A2400" s="16" t="s">
        <v>3889</v>
      </c>
      <c r="B2400" s="16" t="s">
        <v>3884</v>
      </c>
      <c r="C2400" s="21" t="s">
        <v>31</v>
      </c>
      <c r="D2400" s="17">
        <f>SUMIFS('Census Data'!G:G,'Census Data'!$A:$A,$A2400)/SUMIFS('Census Data'!$F:$F,'Census Data'!$A:$A,$A2400)</f>
        <v>0.48585898052416449</v>
      </c>
      <c r="E2400" s="19">
        <f>SUMIFS('Census Data'!H:H,'Census Data'!$A:$A,$A2400)/SUMIFS('Census Data'!$F:$F,'Census Data'!$A:$A,$A2400)</f>
        <v>0.51414101947583557</v>
      </c>
      <c r="F2400" s="17">
        <f>SUM(SUMIFS('Census Data'!I:I,'Census Data'!$A:$A,$A2400),SUMIFS('Census Data'!J:J,'Census Data'!$A:$A,$A2400))/SUMIFS('Census Data'!$F:$F,'Census Data'!$A:$A,$A2400)</f>
        <v>0.93743988939648959</v>
      </c>
      <c r="G2400" s="17">
        <f>SUM(SUMIFS('Census Data'!K:K,'Census Data'!$A:$A,$A2400),SUMIFS('Census Data'!L:L,'Census Data'!$A:$A,$A2400))/SUMIFS('Census Data'!$F:$F,'Census Data'!$A:$A,$A2400)</f>
        <v>3.0205578264005769E-2</v>
      </c>
      <c r="H2400" s="17">
        <f>SUM(SUMIFS('Census Data'!O:O,'Census Data'!$A:$A,$A2400),SUMIFS('Census Data'!P:P,'Census Data'!$A:$A,$A2400))/SUMIFS('Census Data'!$F:$F,'Census Data'!$A:$A,$A2400)</f>
        <v>9.767973070449628E-3</v>
      </c>
      <c r="I2400" s="19">
        <f t="shared" si="74"/>
        <v>2.2586559269055062E-2</v>
      </c>
      <c r="J2400" s="17">
        <f>SUM(SUMIFS('Census Data'!W:W,'Census Data'!$A:$A,$A2400),SUMIFS('Census Data'!X:X,'Census Data'!$A:$A,$A2400))/SUMIFS('Census Data'!$F:$F,'Census Data'!$A:$A,$A2400)</f>
        <v>3.6179069487857658E-2</v>
      </c>
      <c r="K2400" s="19">
        <f t="shared" si="75"/>
        <v>0.96382093051214235</v>
      </c>
      <c r="L2400" s="24">
        <f>'EPA Data'!D2401/SUM('EPA Data'!D:D)</f>
        <v>2.7197954682971361E-4</v>
      </c>
      <c r="M2400" s="24">
        <f>'EPA Data'!E2401/SUM('EPA Data'!E:E)</f>
        <v>4.3710242000587072E-4</v>
      </c>
      <c r="N2400" s="24">
        <f>'EPA Data'!F2401/SUM('EPA Data'!F:F)</f>
        <v>5.4926613620097679E-4</v>
      </c>
      <c r="O2400" s="24">
        <f>'EPA Data'!G2401/SUM('EPA Data'!G:G)</f>
        <v>2.9838172762440584E-4</v>
      </c>
      <c r="P2400" s="24">
        <f>'EPA Data'!H2401/SUM('EPA Data'!H:H)</f>
        <v>3.6456949259422883E-4</v>
      </c>
      <c r="Q2400" s="24">
        <f>'EPA Data'!I2401/SUM('EPA Data'!I:I)</f>
        <v>2.7527238626143242E-4</v>
      </c>
      <c r="R2400" s="24">
        <f>'EPA Data'!J2401/SUM('EPA Data'!J:J)</f>
        <v>5.6670861618589882E-4</v>
      </c>
      <c r="S2400" s="24">
        <f>'EPA Data'!K2401/SUM('EPA Data'!K:K)</f>
        <v>3.9969715423426931E-4</v>
      </c>
      <c r="T2400" s="24">
        <f>'EPA Data'!L2401/SUM('EPA Data'!L:L)</f>
        <v>4.4707338225417697E-4</v>
      </c>
      <c r="U2400" s="24">
        <f>'EPA Data'!M2401/SUM('EPA Data'!M:M)</f>
        <v>2.9974827362750072E-4</v>
      </c>
      <c r="V2400" s="24">
        <f>'EPA Data'!N2401/SUM('EPA Data'!N:N)</f>
        <v>2.4730825698268319E-4</v>
      </c>
      <c r="W2400" s="24">
        <f>'EPA Data'!O2401/SUM('EPA Data'!O:O)</f>
        <v>2.9566894509854837E-4</v>
      </c>
      <c r="X2400" s="24">
        <f>'EPA Data'!P2401/SUM('EPA Data'!P:P)</f>
        <v>4.5142734194448684E-4</v>
      </c>
    </row>
    <row r="2401" spans="1:24" x14ac:dyDescent="0.25">
      <c r="A2401" s="16" t="s">
        <v>3890</v>
      </c>
      <c r="B2401" s="16" t="s">
        <v>3884</v>
      </c>
      <c r="C2401" s="21" t="s">
        <v>198</v>
      </c>
      <c r="D2401" s="17">
        <f>SUMIFS('Census Data'!G:G,'Census Data'!$A:$A,$A2401)/SUMIFS('Census Data'!$F:$F,'Census Data'!$A:$A,$A2401)</f>
        <v>0.486559985200259</v>
      </c>
      <c r="E2401" s="19">
        <f>SUMIFS('Census Data'!H:H,'Census Data'!$A:$A,$A2401)/SUMIFS('Census Data'!$F:$F,'Census Data'!$A:$A,$A2401)</f>
        <v>0.513440014799741</v>
      </c>
      <c r="F2401" s="17">
        <f>SUM(SUMIFS('Census Data'!I:I,'Census Data'!$A:$A,$A2401),SUMIFS('Census Data'!J:J,'Census Data'!$A:$A,$A2401))/SUMIFS('Census Data'!$F:$F,'Census Data'!$A:$A,$A2401)</f>
        <v>0.90723337341596522</v>
      </c>
      <c r="G2401" s="17">
        <f>SUM(SUMIFS('Census Data'!K:K,'Census Data'!$A:$A,$A2401),SUMIFS('Census Data'!L:L,'Census Data'!$A:$A,$A2401))/SUMIFS('Census Data'!$F:$F,'Census Data'!$A:$A,$A2401)</f>
        <v>5.2132087688465452E-2</v>
      </c>
      <c r="H2401" s="17">
        <f>SUM(SUMIFS('Census Data'!O:O,'Census Data'!$A:$A,$A2401),SUMIFS('Census Data'!P:P,'Census Data'!$A:$A,$A2401))/SUMIFS('Census Data'!$F:$F,'Census Data'!$A:$A,$A2401)</f>
        <v>1.2431782443807233E-2</v>
      </c>
      <c r="I2401" s="19">
        <f t="shared" si="74"/>
        <v>2.8202756451762068E-2</v>
      </c>
      <c r="J2401" s="17">
        <f>SUM(SUMIFS('Census Data'!W:W,'Census Data'!$A:$A,$A2401),SUMIFS('Census Data'!X:X,'Census Data'!$A:$A,$A2401))/SUMIFS('Census Data'!$F:$F,'Census Data'!$A:$A,$A2401)</f>
        <v>6.6302839700305247E-2</v>
      </c>
      <c r="K2401" s="19">
        <f t="shared" si="75"/>
        <v>0.93369716029969474</v>
      </c>
      <c r="L2401" s="24">
        <f>'EPA Data'!D2402/SUM('EPA Data'!D:D)</f>
        <v>2.0067307527770628E-4</v>
      </c>
      <c r="M2401" s="24">
        <f>'EPA Data'!E2402/SUM('EPA Data'!E:E)</f>
        <v>3.0488603141574781E-4</v>
      </c>
      <c r="N2401" s="24">
        <f>'EPA Data'!F2402/SUM('EPA Data'!F:F)</f>
        <v>3.9091141656454346E-4</v>
      </c>
      <c r="O2401" s="24">
        <f>'EPA Data'!G2402/SUM('EPA Data'!G:G)</f>
        <v>1.8073086947071405E-4</v>
      </c>
      <c r="P2401" s="24">
        <f>'EPA Data'!H2402/SUM('EPA Data'!H:H)</f>
        <v>2.5458060290864024E-4</v>
      </c>
      <c r="Q2401" s="24">
        <f>'EPA Data'!I2402/SUM('EPA Data'!I:I)</f>
        <v>1.3774206056223136E-4</v>
      </c>
      <c r="R2401" s="24">
        <f>'EPA Data'!J2402/SUM('EPA Data'!J:J)</f>
        <v>3.7004943766882382E-4</v>
      </c>
      <c r="S2401" s="24">
        <f>'EPA Data'!K2402/SUM('EPA Data'!K:K)</f>
        <v>2.7952197356169521E-4</v>
      </c>
      <c r="T2401" s="24">
        <f>'EPA Data'!L2402/SUM('EPA Data'!L:L)</f>
        <v>3.5707671944559892E-4</v>
      </c>
      <c r="U2401" s="24">
        <f>'EPA Data'!M2402/SUM('EPA Data'!M:M)</f>
        <v>1.9082840966895556E-4</v>
      </c>
      <c r="V2401" s="24">
        <f>'EPA Data'!N2402/SUM('EPA Data'!N:N)</f>
        <v>1.5895253700741658E-4</v>
      </c>
      <c r="W2401" s="24">
        <f>'EPA Data'!O2402/SUM('EPA Data'!O:O)</f>
        <v>1.9033239729592891E-4</v>
      </c>
      <c r="X2401" s="24">
        <f>'EPA Data'!P2402/SUM('EPA Data'!P:P)</f>
        <v>3.404011859971916E-4</v>
      </c>
    </row>
    <row r="2402" spans="1:24" x14ac:dyDescent="0.25">
      <c r="A2402" s="16" t="s">
        <v>3891</v>
      </c>
      <c r="B2402" s="16" t="s">
        <v>3884</v>
      </c>
      <c r="C2402" s="21" t="s">
        <v>1681</v>
      </c>
      <c r="D2402" s="17">
        <f>SUMIFS('Census Data'!G:G,'Census Data'!$A:$A,$A2402)/SUMIFS('Census Data'!$F:$F,'Census Data'!$A:$A,$A2402)</f>
        <v>0.49124039957833443</v>
      </c>
      <c r="E2402" s="19">
        <f>SUMIFS('Census Data'!H:H,'Census Data'!$A:$A,$A2402)/SUMIFS('Census Data'!$F:$F,'Census Data'!$A:$A,$A2402)</f>
        <v>0.50875960042166557</v>
      </c>
      <c r="F2402" s="17">
        <f>SUM(SUMIFS('Census Data'!I:I,'Census Data'!$A:$A,$A2402),SUMIFS('Census Data'!J:J,'Census Data'!$A:$A,$A2402))/SUMIFS('Census Data'!$F:$F,'Census Data'!$A:$A,$A2402)</f>
        <v>0.97449927212489329</v>
      </c>
      <c r="G2402" s="17">
        <f>SUM(SUMIFS('Census Data'!K:K,'Census Data'!$A:$A,$A2402),SUMIFS('Census Data'!L:L,'Census Data'!$A:$A,$A2402))/SUMIFS('Census Data'!$F:$F,'Census Data'!$A:$A,$A2402)</f>
        <v>5.2457205963556044E-3</v>
      </c>
      <c r="H2402" s="17">
        <f>SUM(SUMIFS('Census Data'!O:O,'Census Data'!$A:$A,$A2402),SUMIFS('Census Data'!P:P,'Census Data'!$A:$A,$A2402))/SUMIFS('Census Data'!$F:$F,'Census Data'!$A:$A,$A2402)</f>
        <v>3.9405652326690429E-3</v>
      </c>
      <c r="I2402" s="19">
        <f t="shared" si="74"/>
        <v>1.6314442046082012E-2</v>
      </c>
      <c r="J2402" s="17">
        <f>SUM(SUMIFS('Census Data'!W:W,'Census Data'!$A:$A,$A2402),SUMIFS('Census Data'!X:X,'Census Data'!$A:$A,$A2402))/SUMIFS('Census Data'!$F:$F,'Census Data'!$A:$A,$A2402)</f>
        <v>1.5536368656191958E-2</v>
      </c>
      <c r="K2402" s="19">
        <f t="shared" si="75"/>
        <v>0.98446363134380799</v>
      </c>
      <c r="L2402" s="24">
        <f>'EPA Data'!D2403/SUM('EPA Data'!D:D)</f>
        <v>1.2498038175436311E-4</v>
      </c>
      <c r="M2402" s="24">
        <f>'EPA Data'!E2403/SUM('EPA Data'!E:E)</f>
        <v>2.0100743739465785E-4</v>
      </c>
      <c r="N2402" s="24">
        <f>'EPA Data'!F2403/SUM('EPA Data'!F:F)</f>
        <v>2.5821116177856201E-4</v>
      </c>
      <c r="O2402" s="24">
        <f>'EPA Data'!G2403/SUM('EPA Data'!G:G)</f>
        <v>8.6516508637581404E-5</v>
      </c>
      <c r="P2402" s="24">
        <f>'EPA Data'!H2403/SUM('EPA Data'!H:H)</f>
        <v>1.4133772694714173E-4</v>
      </c>
      <c r="Q2402" s="24">
        <f>'EPA Data'!I2403/SUM('EPA Data'!I:I)</f>
        <v>7.2548079956006128E-5</v>
      </c>
      <c r="R2402" s="24">
        <f>'EPA Data'!J2403/SUM('EPA Data'!J:J)</f>
        <v>1.3288740229132776E-4</v>
      </c>
      <c r="S2402" s="24">
        <f>'EPA Data'!K2403/SUM('EPA Data'!K:K)</f>
        <v>1.7299955058338847E-4</v>
      </c>
      <c r="T2402" s="24">
        <f>'EPA Data'!L2403/SUM('EPA Data'!L:L)</f>
        <v>1.8962975431073843E-4</v>
      </c>
      <c r="U2402" s="24">
        <f>'EPA Data'!M2403/SUM('EPA Data'!M:M)</f>
        <v>1.0742097732179759E-4</v>
      </c>
      <c r="V2402" s="24">
        <f>'EPA Data'!N2403/SUM('EPA Data'!N:N)</f>
        <v>9.6162309944761797E-5</v>
      </c>
      <c r="W2402" s="24">
        <f>'EPA Data'!O2403/SUM('EPA Data'!O:O)</f>
        <v>1.2798864341027557E-4</v>
      </c>
      <c r="X2402" s="24">
        <f>'EPA Data'!P2403/SUM('EPA Data'!P:P)</f>
        <v>1.9952541466608018E-4</v>
      </c>
    </row>
    <row r="2403" spans="1:24" x14ac:dyDescent="0.25">
      <c r="A2403" s="16" t="s">
        <v>3892</v>
      </c>
      <c r="B2403" s="16" t="s">
        <v>3884</v>
      </c>
      <c r="C2403" s="21" t="s">
        <v>3893</v>
      </c>
      <c r="D2403" s="17">
        <f>SUMIFS('Census Data'!G:G,'Census Data'!$A:$A,$A2403)/SUMIFS('Census Data'!$F:$F,'Census Data'!$A:$A,$A2403)</f>
        <v>0.49822864150429214</v>
      </c>
      <c r="E2403" s="19">
        <f>SUMIFS('Census Data'!H:H,'Census Data'!$A:$A,$A2403)/SUMIFS('Census Data'!$F:$F,'Census Data'!$A:$A,$A2403)</f>
        <v>0.50177135849570786</v>
      </c>
      <c r="F2403" s="17">
        <f>SUM(SUMIFS('Census Data'!I:I,'Census Data'!$A:$A,$A2403),SUMIFS('Census Data'!J:J,'Census Data'!$A:$A,$A2403))/SUMIFS('Census Data'!$F:$F,'Census Data'!$A:$A,$A2403)</f>
        <v>0.9587818503883363</v>
      </c>
      <c r="G2403" s="17">
        <f>SUM(SUMIFS('Census Data'!K:K,'Census Data'!$A:$A,$A2403),SUMIFS('Census Data'!L:L,'Census Data'!$A:$A,$A2403))/SUMIFS('Census Data'!$F:$F,'Census Data'!$A:$A,$A2403)</f>
        <v>1.7781714129990463E-2</v>
      </c>
      <c r="H2403" s="17">
        <f>SUM(SUMIFS('Census Data'!O:O,'Census Data'!$A:$A,$A2403),SUMIFS('Census Data'!P:P,'Census Data'!$A:$A,$A2403))/SUMIFS('Census Data'!$F:$F,'Census Data'!$A:$A,$A2403)</f>
        <v>3.6789753372394058E-3</v>
      </c>
      <c r="I2403" s="19">
        <f t="shared" si="74"/>
        <v>1.9757460144433914E-2</v>
      </c>
      <c r="J2403" s="17">
        <f>SUM(SUMIFS('Census Data'!W:W,'Census Data'!$A:$A,$A2403),SUMIFS('Census Data'!X:X,'Census Data'!$A:$A,$A2403))/SUMIFS('Census Data'!$F:$F,'Census Data'!$A:$A,$A2403)</f>
        <v>2.4730889766998228E-2</v>
      </c>
      <c r="K2403" s="19">
        <f t="shared" si="75"/>
        <v>0.97526911023300178</v>
      </c>
      <c r="L2403" s="24">
        <f>'EPA Data'!D2404/SUM('EPA Data'!D:D)</f>
        <v>3.5053361238040902E-5</v>
      </c>
      <c r="M2403" s="24">
        <f>'EPA Data'!E2404/SUM('EPA Data'!E:E)</f>
        <v>6.4985987120744305E-5</v>
      </c>
      <c r="N2403" s="24">
        <f>'EPA Data'!F2404/SUM('EPA Data'!F:F)</f>
        <v>8.5518158008958365E-5</v>
      </c>
      <c r="O2403" s="24">
        <f>'EPA Data'!G2404/SUM('EPA Data'!G:G)</f>
        <v>2.9499020536234825E-5</v>
      </c>
      <c r="P2403" s="24">
        <f>'EPA Data'!H2404/SUM('EPA Data'!H:H)</f>
        <v>4.5934708943550543E-5</v>
      </c>
      <c r="Q2403" s="24">
        <f>'EPA Data'!I2404/SUM('EPA Data'!I:I)</f>
        <v>2.5203589833857621E-5</v>
      </c>
      <c r="R2403" s="24">
        <f>'EPA Data'!J2404/SUM('EPA Data'!J:J)</f>
        <v>4.7125720513202257E-5</v>
      </c>
      <c r="S2403" s="24">
        <f>'EPA Data'!K2404/SUM('EPA Data'!K:K)</f>
        <v>5.3825387395816469E-5</v>
      </c>
      <c r="T2403" s="24">
        <f>'EPA Data'!L2404/SUM('EPA Data'!L:L)</f>
        <v>6.4510730720294227E-5</v>
      </c>
      <c r="U2403" s="24">
        <f>'EPA Data'!M2404/SUM('EPA Data'!M:M)</f>
        <v>3.6020990096530076E-5</v>
      </c>
      <c r="V2403" s="24">
        <f>'EPA Data'!N2404/SUM('EPA Data'!N:N)</f>
        <v>3.0978612586261028E-5</v>
      </c>
      <c r="W2403" s="24">
        <f>'EPA Data'!O2404/SUM('EPA Data'!O:O)</f>
        <v>4.2642926724316822E-5</v>
      </c>
      <c r="X2403" s="24">
        <f>'EPA Data'!P2404/SUM('EPA Data'!P:P)</f>
        <v>8.2825162185223321E-5</v>
      </c>
    </row>
    <row r="2404" spans="1:24" x14ac:dyDescent="0.25">
      <c r="A2404" s="16" t="s">
        <v>3894</v>
      </c>
      <c r="B2404" s="16" t="s">
        <v>3884</v>
      </c>
      <c r="C2404" s="21" t="s">
        <v>201</v>
      </c>
      <c r="D2404" s="17">
        <f>SUMIFS('Census Data'!G:G,'Census Data'!$A:$A,$A2404)/SUMIFS('Census Data'!$F:$F,'Census Data'!$A:$A,$A2404)</f>
        <v>0.489393884827313</v>
      </c>
      <c r="E2404" s="19">
        <f>SUMIFS('Census Data'!H:H,'Census Data'!$A:$A,$A2404)/SUMIFS('Census Data'!$F:$F,'Census Data'!$A:$A,$A2404)</f>
        <v>0.51060611517268695</v>
      </c>
      <c r="F2404" s="17">
        <f>SUM(SUMIFS('Census Data'!I:I,'Census Data'!$A:$A,$A2404),SUMIFS('Census Data'!J:J,'Census Data'!$A:$A,$A2404))/SUMIFS('Census Data'!$F:$F,'Census Data'!$A:$A,$A2404)</f>
        <v>0.86602801887132208</v>
      </c>
      <c r="G2404" s="17">
        <f>SUM(SUMIFS('Census Data'!K:K,'Census Data'!$A:$A,$A2404),SUMIFS('Census Data'!L:L,'Census Data'!$A:$A,$A2404))/SUMIFS('Census Data'!$F:$F,'Census Data'!$A:$A,$A2404)</f>
        <v>0.10130730723520726</v>
      </c>
      <c r="H2404" s="17">
        <f>SUM(SUMIFS('Census Data'!O:O,'Census Data'!$A:$A,$A2404),SUMIFS('Census Data'!P:P,'Census Data'!$A:$A,$A2404))/SUMIFS('Census Data'!$F:$F,'Census Data'!$A:$A,$A2404)</f>
        <v>4.4657327042892641E-3</v>
      </c>
      <c r="I2404" s="19">
        <f t="shared" si="74"/>
        <v>2.8198941189181315E-2</v>
      </c>
      <c r="J2404" s="17">
        <f>SUM(SUMIFS('Census Data'!W:W,'Census Data'!$A:$A,$A2404),SUMIFS('Census Data'!X:X,'Census Data'!$A:$A,$A2404))/SUMIFS('Census Data'!$F:$F,'Census Data'!$A:$A,$A2404)</f>
        <v>2.9135304498145279E-2</v>
      </c>
      <c r="K2404" s="19">
        <f t="shared" si="75"/>
        <v>0.97086469550185472</v>
      </c>
      <c r="L2404" s="24">
        <f>'EPA Data'!D2405/SUM('EPA Data'!D:D)</f>
        <v>1.0039151687542341E-4</v>
      </c>
      <c r="M2404" s="24">
        <f>'EPA Data'!E2405/SUM('EPA Data'!E:E)</f>
        <v>1.4454535929030223E-4</v>
      </c>
      <c r="N2404" s="24">
        <f>'EPA Data'!F2405/SUM('EPA Data'!F:F)</f>
        <v>2.1058531258385594E-4</v>
      </c>
      <c r="O2404" s="24">
        <f>'EPA Data'!G2405/SUM('EPA Data'!G:G)</f>
        <v>3.8610357854517054E-5</v>
      </c>
      <c r="P2404" s="24">
        <f>'EPA Data'!H2405/SUM('EPA Data'!H:H)</f>
        <v>7.7117014891696844E-5</v>
      </c>
      <c r="Q2404" s="24">
        <f>'EPA Data'!I2405/SUM('EPA Data'!I:I)</f>
        <v>4.2303483995194208E-5</v>
      </c>
      <c r="R2404" s="24">
        <f>'EPA Data'!J2405/SUM('EPA Data'!J:J)</f>
        <v>6.6952610578040837E-5</v>
      </c>
      <c r="S2404" s="24">
        <f>'EPA Data'!K2405/SUM('EPA Data'!K:K)</f>
        <v>1.1185412973169467E-4</v>
      </c>
      <c r="T2404" s="24">
        <f>'EPA Data'!L2405/SUM('EPA Data'!L:L)</f>
        <v>1.2571598960144033E-4</v>
      </c>
      <c r="U2404" s="24">
        <f>'EPA Data'!M2405/SUM('EPA Data'!M:M)</f>
        <v>5.4629389059410992E-5</v>
      </c>
      <c r="V2404" s="24">
        <f>'EPA Data'!N2405/SUM('EPA Data'!N:N)</f>
        <v>5.4796971478366612E-5</v>
      </c>
      <c r="W2404" s="24">
        <f>'EPA Data'!O2405/SUM('EPA Data'!O:O)</f>
        <v>9.2879606205332788E-5</v>
      </c>
      <c r="X2404" s="24">
        <f>'EPA Data'!P2405/SUM('EPA Data'!P:P)</f>
        <v>1.7716841029092565E-4</v>
      </c>
    </row>
    <row r="2405" spans="1:24" x14ac:dyDescent="0.25">
      <c r="A2405" s="16" t="s">
        <v>3895</v>
      </c>
      <c r="B2405" s="16" t="s">
        <v>3884</v>
      </c>
      <c r="C2405" s="21" t="s">
        <v>1686</v>
      </c>
      <c r="D2405" s="17">
        <f>SUMIFS('Census Data'!G:G,'Census Data'!$A:$A,$A2405)/SUMIFS('Census Data'!$F:$F,'Census Data'!$A:$A,$A2405)</f>
        <v>0.4912486035005586</v>
      </c>
      <c r="E2405" s="19">
        <f>SUMIFS('Census Data'!H:H,'Census Data'!$A:$A,$A2405)/SUMIFS('Census Data'!$F:$F,'Census Data'!$A:$A,$A2405)</f>
        <v>0.50875139649944146</v>
      </c>
      <c r="F2405" s="17">
        <f>SUM(SUMIFS('Census Data'!I:I,'Census Data'!$A:$A,$A2405),SUMIFS('Census Data'!J:J,'Census Data'!$A:$A,$A2405))/SUMIFS('Census Data'!$F:$F,'Census Data'!$A:$A,$A2405)</f>
        <v>0.9607738823571137</v>
      </c>
      <c r="G2405" s="17">
        <f>SUM(SUMIFS('Census Data'!K:K,'Census Data'!$A:$A,$A2405),SUMIFS('Census Data'!L:L,'Census Data'!$A:$A,$A2405))/SUMIFS('Census Data'!$F:$F,'Census Data'!$A:$A,$A2405)</f>
        <v>1.6988526537922717E-2</v>
      </c>
      <c r="H2405" s="17">
        <f>SUM(SUMIFS('Census Data'!O:O,'Census Data'!$A:$A,$A2405),SUMIFS('Census Data'!P:P,'Census Data'!$A:$A,$A2405))/SUMIFS('Census Data'!$F:$F,'Census Data'!$A:$A,$A2405)</f>
        <v>4.1850649926406698E-3</v>
      </c>
      <c r="I2405" s="19">
        <f t="shared" si="74"/>
        <v>1.8052526112322886E-2</v>
      </c>
      <c r="J2405" s="17">
        <f>SUM(SUMIFS('Census Data'!W:W,'Census Data'!$A:$A,$A2405),SUMIFS('Census Data'!X:X,'Census Data'!$A:$A,$A2405))/SUMIFS('Census Data'!$F:$F,'Census Data'!$A:$A,$A2405)</f>
        <v>2.0038658651203207E-2</v>
      </c>
      <c r="K2405" s="19">
        <f t="shared" si="75"/>
        <v>0.97996134134879676</v>
      </c>
      <c r="L2405" s="24">
        <f>'EPA Data'!D2406/SUM('EPA Data'!D:D)</f>
        <v>1.4638408746202804E-4</v>
      </c>
      <c r="M2405" s="24">
        <f>'EPA Data'!E2406/SUM('EPA Data'!E:E)</f>
        <v>2.4088482596259245E-4</v>
      </c>
      <c r="N2405" s="24">
        <f>'EPA Data'!F2406/SUM('EPA Data'!F:F)</f>
        <v>2.8296620887697594E-4</v>
      </c>
      <c r="O2405" s="24">
        <f>'EPA Data'!G2406/SUM('EPA Data'!G:G)</f>
        <v>1.1182728075367103E-4</v>
      </c>
      <c r="P2405" s="24">
        <f>'EPA Data'!H2406/SUM('EPA Data'!H:H)</f>
        <v>1.6655467599380839E-4</v>
      </c>
      <c r="Q2405" s="24">
        <f>'EPA Data'!I2406/SUM('EPA Data'!I:I)</f>
        <v>9.6919835170596416E-5</v>
      </c>
      <c r="R2405" s="24">
        <f>'EPA Data'!J2406/SUM('EPA Data'!J:J)</f>
        <v>2.1841498654795894E-4</v>
      </c>
      <c r="S2405" s="24">
        <f>'EPA Data'!K2406/SUM('EPA Data'!K:K)</f>
        <v>2.4396263576690117E-4</v>
      </c>
      <c r="T2405" s="24">
        <f>'EPA Data'!L2406/SUM('EPA Data'!L:L)</f>
        <v>2.7296764872607562E-4</v>
      </c>
      <c r="U2405" s="24">
        <f>'EPA Data'!M2406/SUM('EPA Data'!M:M)</f>
        <v>1.6815450997828386E-4</v>
      </c>
      <c r="V2405" s="24">
        <f>'EPA Data'!N2406/SUM('EPA Data'!N:N)</f>
        <v>1.2987108540804949E-4</v>
      </c>
      <c r="W2405" s="24">
        <f>'EPA Data'!O2406/SUM('EPA Data'!O:O)</f>
        <v>2.263390150649187E-4</v>
      </c>
      <c r="X2405" s="24">
        <f>'EPA Data'!P2406/SUM('EPA Data'!P:P)</f>
        <v>2.2307621308993649E-4</v>
      </c>
    </row>
    <row r="2406" spans="1:24" x14ac:dyDescent="0.25">
      <c r="A2406" s="16" t="s">
        <v>3896</v>
      </c>
      <c r="B2406" s="16" t="s">
        <v>3884</v>
      </c>
      <c r="C2406" s="21" t="s">
        <v>3897</v>
      </c>
      <c r="D2406" s="17">
        <f>SUMIFS('Census Data'!G:G,'Census Data'!$A:$A,$A2406)/SUMIFS('Census Data'!$F:$F,'Census Data'!$A:$A,$A2406)</f>
        <v>0.49536479209186812</v>
      </c>
      <c r="E2406" s="19">
        <f>SUMIFS('Census Data'!H:H,'Census Data'!$A:$A,$A2406)/SUMIFS('Census Data'!$F:$F,'Census Data'!$A:$A,$A2406)</f>
        <v>0.50463520790813188</v>
      </c>
      <c r="F2406" s="17">
        <f>SUM(SUMIFS('Census Data'!I:I,'Census Data'!$A:$A,$A2406),SUMIFS('Census Data'!J:J,'Census Data'!$A:$A,$A2406))/SUMIFS('Census Data'!$F:$F,'Census Data'!$A:$A,$A2406)</f>
        <v>0.95077089532053016</v>
      </c>
      <c r="G2406" s="17">
        <f>SUM(SUMIFS('Census Data'!K:K,'Census Data'!$A:$A,$A2406),SUMIFS('Census Data'!L:L,'Census Data'!$A:$A,$A2406))/SUMIFS('Census Data'!$F:$F,'Census Data'!$A:$A,$A2406)</f>
        <v>2.1221137531659575E-2</v>
      </c>
      <c r="H2406" s="17">
        <f>SUM(SUMIFS('Census Data'!O:O,'Census Data'!$A:$A,$A2406),SUMIFS('Census Data'!P:P,'Census Data'!$A:$A,$A2406))/SUMIFS('Census Data'!$F:$F,'Census Data'!$A:$A,$A2406)</f>
        <v>4.4016032655470041E-3</v>
      </c>
      <c r="I2406" s="19">
        <f t="shared" si="74"/>
        <v>2.3606363882263337E-2</v>
      </c>
      <c r="J2406" s="17">
        <f>SUM(SUMIFS('Census Data'!W:W,'Census Data'!$A:$A,$A2406),SUMIFS('Census Data'!X:X,'Census Data'!$A:$A,$A2406))/SUMIFS('Census Data'!$F:$F,'Census Data'!$A:$A,$A2406)</f>
        <v>3.3786608306489288E-2</v>
      </c>
      <c r="K2406" s="19">
        <f t="shared" si="75"/>
        <v>0.96621339169351073</v>
      </c>
      <c r="L2406" s="24">
        <f>'EPA Data'!D2407/SUM('EPA Data'!D:D)</f>
        <v>9.6945475641447358E-5</v>
      </c>
      <c r="M2406" s="24">
        <f>'EPA Data'!E2407/SUM('EPA Data'!E:E)</f>
        <v>1.5242808650164184E-4</v>
      </c>
      <c r="N2406" s="24">
        <f>'EPA Data'!F2407/SUM('EPA Data'!F:F)</f>
        <v>2.0848353790611278E-4</v>
      </c>
      <c r="O2406" s="24">
        <f>'EPA Data'!G2407/SUM('EPA Data'!G:G)</f>
        <v>8.7052019055036214E-5</v>
      </c>
      <c r="P2406" s="24">
        <f>'EPA Data'!H2407/SUM('EPA Data'!H:H)</f>
        <v>1.1605282489301675E-4</v>
      </c>
      <c r="Q2406" s="24">
        <f>'EPA Data'!I2407/SUM('EPA Data'!I:I)</f>
        <v>7.3504043503462747E-5</v>
      </c>
      <c r="R2406" s="24">
        <f>'EPA Data'!J2407/SUM('EPA Data'!J:J)</f>
        <v>1.2836594264543013E-4</v>
      </c>
      <c r="S2406" s="24">
        <f>'EPA Data'!K2407/SUM('EPA Data'!K:K)</f>
        <v>1.2794192585707741E-4</v>
      </c>
      <c r="T2406" s="24">
        <f>'EPA Data'!L2407/SUM('EPA Data'!L:L)</f>
        <v>1.3977134228209686E-4</v>
      </c>
      <c r="U2406" s="24">
        <f>'EPA Data'!M2407/SUM('EPA Data'!M:M)</f>
        <v>1.0546739495638254E-4</v>
      </c>
      <c r="V2406" s="24">
        <f>'EPA Data'!N2407/SUM('EPA Data'!N:N)</f>
        <v>8.9800042627657549E-5</v>
      </c>
      <c r="W2406" s="24">
        <f>'EPA Data'!O2407/SUM('EPA Data'!O:O)</f>
        <v>1.3335965874800585E-4</v>
      </c>
      <c r="X2406" s="24">
        <f>'EPA Data'!P2407/SUM('EPA Data'!P:P)</f>
        <v>1.8560669756875737E-4</v>
      </c>
    </row>
    <row r="2407" spans="1:24" x14ac:dyDescent="0.25">
      <c r="A2407" s="16" t="s">
        <v>3898</v>
      </c>
      <c r="B2407" s="16" t="s">
        <v>3884</v>
      </c>
      <c r="C2407" s="21" t="s">
        <v>3621</v>
      </c>
      <c r="D2407" s="17">
        <f>SUMIFS('Census Data'!G:G,'Census Data'!$A:$A,$A2407)/SUMIFS('Census Data'!$F:$F,'Census Data'!$A:$A,$A2407)</f>
        <v>0.47950511649418975</v>
      </c>
      <c r="E2407" s="19">
        <f>SUMIFS('Census Data'!H:H,'Census Data'!$A:$A,$A2407)/SUMIFS('Census Data'!$F:$F,'Census Data'!$A:$A,$A2407)</f>
        <v>0.5204948835058103</v>
      </c>
      <c r="F2407" s="17">
        <f>SUM(SUMIFS('Census Data'!I:I,'Census Data'!$A:$A,$A2407),SUMIFS('Census Data'!J:J,'Census Data'!$A:$A,$A2407))/SUMIFS('Census Data'!$F:$F,'Census Data'!$A:$A,$A2407)</f>
        <v>0.87396658380065906</v>
      </c>
      <c r="G2407" s="17">
        <f>SUM(SUMIFS('Census Data'!K:K,'Census Data'!$A:$A,$A2407),SUMIFS('Census Data'!L:L,'Census Data'!$A:$A,$A2407))/SUMIFS('Census Data'!$F:$F,'Census Data'!$A:$A,$A2407)</f>
        <v>9.4467248655836278E-2</v>
      </c>
      <c r="H2407" s="17">
        <f>SUM(SUMIFS('Census Data'!O:O,'Census Data'!$A:$A,$A2407),SUMIFS('Census Data'!P:P,'Census Data'!$A:$A,$A2407))/SUMIFS('Census Data'!$F:$F,'Census Data'!$A:$A,$A2407)</f>
        <v>6.7063652656530037E-3</v>
      </c>
      <c r="I2407" s="19">
        <f t="shared" si="74"/>
        <v>2.4859802277851561E-2</v>
      </c>
      <c r="J2407" s="17">
        <f>SUM(SUMIFS('Census Data'!W:W,'Census Data'!$A:$A,$A2407),SUMIFS('Census Data'!X:X,'Census Data'!$A:$A,$A2407))/SUMIFS('Census Data'!$F:$F,'Census Data'!$A:$A,$A2407)</f>
        <v>2.8791119847372378E-2</v>
      </c>
      <c r="K2407" s="19">
        <f t="shared" si="75"/>
        <v>0.97120888015262763</v>
      </c>
      <c r="L2407" s="24">
        <f>'EPA Data'!D2408/SUM('EPA Data'!D:D)</f>
        <v>4.4917785896597417E-5</v>
      </c>
      <c r="M2407" s="24">
        <f>'EPA Data'!E2408/SUM('EPA Data'!E:E)</f>
        <v>6.3899810529931644E-5</v>
      </c>
      <c r="N2407" s="24">
        <f>'EPA Data'!F2408/SUM('EPA Data'!F:F)</f>
        <v>8.9152744001074415E-5</v>
      </c>
      <c r="O2407" s="24">
        <f>'EPA Data'!G2408/SUM('EPA Data'!G:G)</f>
        <v>1.7574143840245983E-5</v>
      </c>
      <c r="P2407" s="24">
        <f>'EPA Data'!H2408/SUM('EPA Data'!H:H)</f>
        <v>3.5384735869427349E-5</v>
      </c>
      <c r="Q2407" s="24">
        <f>'EPA Data'!I2408/SUM('EPA Data'!I:I)</f>
        <v>2.0718208932062525E-5</v>
      </c>
      <c r="R2407" s="24">
        <f>'EPA Data'!J2408/SUM('EPA Data'!J:J)</f>
        <v>3.1911375631760092E-5</v>
      </c>
      <c r="S2407" s="24">
        <f>'EPA Data'!K2408/SUM('EPA Data'!K:K)</f>
        <v>5.3141314730266166E-5</v>
      </c>
      <c r="T2407" s="24">
        <f>'EPA Data'!L2408/SUM('EPA Data'!L:L)</f>
        <v>6.0269734249299736E-5</v>
      </c>
      <c r="U2407" s="24">
        <f>'EPA Data'!M2408/SUM('EPA Data'!M:M)</f>
        <v>2.3698606090428845E-5</v>
      </c>
      <c r="V2407" s="24">
        <f>'EPA Data'!N2408/SUM('EPA Data'!N:N)</f>
        <v>2.3912960523963343E-5</v>
      </c>
      <c r="W2407" s="24">
        <f>'EPA Data'!O2408/SUM('EPA Data'!O:O)</f>
        <v>4.2641795621346794E-5</v>
      </c>
      <c r="X2407" s="24">
        <f>'EPA Data'!P2408/SUM('EPA Data'!P:P)</f>
        <v>7.7463180275444448E-5</v>
      </c>
    </row>
    <row r="2408" spans="1:24" x14ac:dyDescent="0.25">
      <c r="A2408" s="16" t="s">
        <v>3899</v>
      </c>
      <c r="B2408" s="16" t="s">
        <v>3884</v>
      </c>
      <c r="C2408" s="21" t="s">
        <v>1851</v>
      </c>
      <c r="D2408" s="17">
        <f>SUMIFS('Census Data'!G:G,'Census Data'!$A:$A,$A2408)/SUMIFS('Census Data'!$F:$F,'Census Data'!$A:$A,$A2408)</f>
        <v>0.49019055665070871</v>
      </c>
      <c r="E2408" s="19">
        <f>SUMIFS('Census Data'!H:H,'Census Data'!$A:$A,$A2408)/SUMIFS('Census Data'!$F:$F,'Census Data'!$A:$A,$A2408)</f>
        <v>0.50980944334929124</v>
      </c>
      <c r="F2408" s="17">
        <f>SUM(SUMIFS('Census Data'!I:I,'Census Data'!$A:$A,$A2408),SUMIFS('Census Data'!J:J,'Census Data'!$A:$A,$A2408))/SUMIFS('Census Data'!$F:$F,'Census Data'!$A:$A,$A2408)</f>
        <v>0.96154447886354388</v>
      </c>
      <c r="G2408" s="17">
        <f>SUM(SUMIFS('Census Data'!K:K,'Census Data'!$A:$A,$A2408),SUMIFS('Census Data'!L:L,'Census Data'!$A:$A,$A2408))/SUMIFS('Census Data'!$F:$F,'Census Data'!$A:$A,$A2408)</f>
        <v>1.1014111830783191E-2</v>
      </c>
      <c r="H2408" s="17">
        <f>SUM(SUMIFS('Census Data'!O:O,'Census Data'!$A:$A,$A2408),SUMIFS('Census Data'!P:P,'Census Data'!$A:$A,$A2408))/SUMIFS('Census Data'!$F:$F,'Census Data'!$A:$A,$A2408)</f>
        <v>9.4183172189367635E-3</v>
      </c>
      <c r="I2408" s="19">
        <f t="shared" si="74"/>
        <v>1.8023092086736248E-2</v>
      </c>
      <c r="J2408" s="17">
        <f>SUM(SUMIFS('Census Data'!W:W,'Census Data'!$A:$A,$A2408),SUMIFS('Census Data'!X:X,'Census Data'!$A:$A,$A2408))/SUMIFS('Census Data'!$F:$F,'Census Data'!$A:$A,$A2408)</f>
        <v>1.4362151506617854E-2</v>
      </c>
      <c r="K2408" s="19">
        <f t="shared" si="75"/>
        <v>0.9856378484933821</v>
      </c>
      <c r="L2408" s="24">
        <f>'EPA Data'!D2409/SUM('EPA Data'!D:D)</f>
        <v>1.2329188026808876E-4</v>
      </c>
      <c r="M2408" s="24">
        <f>'EPA Data'!E2409/SUM('EPA Data'!E:E)</f>
        <v>1.9132956531580026E-4</v>
      </c>
      <c r="N2408" s="24">
        <f>'EPA Data'!F2409/SUM('EPA Data'!F:F)</f>
        <v>2.4141092088957215E-4</v>
      </c>
      <c r="O2408" s="24">
        <f>'EPA Data'!G2409/SUM('EPA Data'!G:G)</f>
        <v>7.2834932496843916E-5</v>
      </c>
      <c r="P2408" s="24">
        <f>'EPA Data'!H2409/SUM('EPA Data'!H:H)</f>
        <v>1.2591116035508371E-4</v>
      </c>
      <c r="Q2408" s="24">
        <f>'EPA Data'!I2409/SUM('EPA Data'!I:I)</f>
        <v>6.742954564169404E-5</v>
      </c>
      <c r="R2408" s="24">
        <f>'EPA Data'!J2409/SUM('EPA Data'!J:J)</f>
        <v>1.3198015173589435E-4</v>
      </c>
      <c r="S2408" s="24">
        <f>'EPA Data'!K2409/SUM('EPA Data'!K:K)</f>
        <v>1.75317476874637E-4</v>
      </c>
      <c r="T2408" s="24">
        <f>'EPA Data'!L2409/SUM('EPA Data'!L:L)</f>
        <v>2.0536809408831032E-4</v>
      </c>
      <c r="U2408" s="24">
        <f>'EPA Data'!M2409/SUM('EPA Data'!M:M)</f>
        <v>1.1080875218386695E-4</v>
      </c>
      <c r="V2408" s="24">
        <f>'EPA Data'!N2409/SUM('EPA Data'!N:N)</f>
        <v>9.0865242552050471E-5</v>
      </c>
      <c r="W2408" s="24">
        <f>'EPA Data'!O2409/SUM('EPA Data'!O:O)</f>
        <v>1.2486578431921745E-4</v>
      </c>
      <c r="X2408" s="24">
        <f>'EPA Data'!P2409/SUM('EPA Data'!P:P)</f>
        <v>1.9300418361014893E-4</v>
      </c>
    </row>
    <row r="2409" spans="1:24" x14ac:dyDescent="0.25">
      <c r="A2409" s="16" t="s">
        <v>3900</v>
      </c>
      <c r="B2409" s="16" t="s">
        <v>3884</v>
      </c>
      <c r="C2409" s="21" t="s">
        <v>49</v>
      </c>
      <c r="D2409" s="17">
        <f>SUMIFS('Census Data'!G:G,'Census Data'!$A:$A,$A2409)/SUMIFS('Census Data'!$F:$F,'Census Data'!$A:$A,$A2409)</f>
        <v>0.49047931713722914</v>
      </c>
      <c r="E2409" s="19">
        <f>SUMIFS('Census Data'!H:H,'Census Data'!$A:$A,$A2409)/SUMIFS('Census Data'!$F:$F,'Census Data'!$A:$A,$A2409)</f>
        <v>0.50952068286277086</v>
      </c>
      <c r="F2409" s="17">
        <f>SUM(SUMIFS('Census Data'!I:I,'Census Data'!$A:$A,$A2409),SUMIFS('Census Data'!J:J,'Census Data'!$A:$A,$A2409))/SUMIFS('Census Data'!$F:$F,'Census Data'!$A:$A,$A2409)</f>
        <v>0.96401838476690738</v>
      </c>
      <c r="G2409" s="17">
        <f>SUM(SUMIFS('Census Data'!K:K,'Census Data'!$A:$A,$A2409),SUMIFS('Census Data'!L:L,'Census Data'!$A:$A,$A2409))/SUMIFS('Census Data'!$F:$F,'Census Data'!$A:$A,$A2409)</f>
        <v>1.6021011162179907E-2</v>
      </c>
      <c r="H2409" s="17">
        <f>SUM(SUMIFS('Census Data'!O:O,'Census Data'!$A:$A,$A2409),SUMIFS('Census Data'!P:P,'Census Data'!$A:$A,$A2409))/SUMIFS('Census Data'!$F:$F,'Census Data'!$A:$A,$A2409)</f>
        <v>9.192383453709783E-4</v>
      </c>
      <c r="I2409" s="19">
        <f t="shared" si="74"/>
        <v>1.9041365725541715E-2</v>
      </c>
      <c r="J2409" s="17">
        <f>SUM(SUMIFS('Census Data'!W:W,'Census Data'!$A:$A,$A2409),SUMIFS('Census Data'!X:X,'Census Data'!$A:$A,$A2409))/SUMIFS('Census Data'!$F:$F,'Census Data'!$A:$A,$A2409)</f>
        <v>2.5344714379514115E-2</v>
      </c>
      <c r="K2409" s="19">
        <f t="shared" si="75"/>
        <v>0.97465528562048587</v>
      </c>
      <c r="L2409" s="24">
        <f>'EPA Data'!D2410/SUM('EPA Data'!D:D)</f>
        <v>2.1353292134248792E-5</v>
      </c>
      <c r="M2409" s="24">
        <f>'EPA Data'!E2410/SUM('EPA Data'!E:E)</f>
        <v>3.9807021808298542E-5</v>
      </c>
      <c r="N2409" s="24">
        <f>'EPA Data'!F2410/SUM('EPA Data'!F:F)</f>
        <v>5.2354331315557319E-5</v>
      </c>
      <c r="O2409" s="24">
        <f>'EPA Data'!G2410/SUM('EPA Data'!G:G)</f>
        <v>1.3660501751603536E-5</v>
      </c>
      <c r="P2409" s="24">
        <f>'EPA Data'!H2410/SUM('EPA Data'!H:H)</f>
        <v>2.536121209375971E-5</v>
      </c>
      <c r="Q2409" s="24">
        <f>'EPA Data'!I2410/SUM('EPA Data'!I:I)</f>
        <v>1.3802736533956322E-5</v>
      </c>
      <c r="R2409" s="24">
        <f>'EPA Data'!J2410/SUM('EPA Data'!J:J)</f>
        <v>2.6965725687139602E-5</v>
      </c>
      <c r="S2409" s="24">
        <f>'EPA Data'!K2410/SUM('EPA Data'!K:K)</f>
        <v>3.3486881237103571E-5</v>
      </c>
      <c r="T2409" s="24">
        <f>'EPA Data'!L2410/SUM('EPA Data'!L:L)</f>
        <v>3.7092900161654732E-5</v>
      </c>
      <c r="U2409" s="24">
        <f>'EPA Data'!M2410/SUM('EPA Data'!M:M)</f>
        <v>2.065502248876284E-5</v>
      </c>
      <c r="V2409" s="24">
        <f>'EPA Data'!N2410/SUM('EPA Data'!N:N)</f>
        <v>1.8159802210399868E-5</v>
      </c>
      <c r="W2409" s="24">
        <f>'EPA Data'!O2410/SUM('EPA Data'!O:O)</f>
        <v>2.6101758236967628E-5</v>
      </c>
      <c r="X2409" s="24">
        <f>'EPA Data'!P2410/SUM('EPA Data'!P:P)</f>
        <v>4.7639354464383365E-5</v>
      </c>
    </row>
    <row r="2410" spans="1:24" x14ac:dyDescent="0.25">
      <c r="A2410" s="16" t="s">
        <v>3901</v>
      </c>
      <c r="B2410" s="16" t="s">
        <v>3884</v>
      </c>
      <c r="C2410" s="21" t="s">
        <v>3902</v>
      </c>
      <c r="D2410" s="17">
        <f>SUMIFS('Census Data'!G:G,'Census Data'!$A:$A,$A2410)/SUMIFS('Census Data'!$F:$F,'Census Data'!$A:$A,$A2410)</f>
        <v>0.48500166648150206</v>
      </c>
      <c r="E2410" s="19">
        <f>SUMIFS('Census Data'!H:H,'Census Data'!$A:$A,$A2410)/SUMIFS('Census Data'!$F:$F,'Census Data'!$A:$A,$A2410)</f>
        <v>0.514998333518498</v>
      </c>
      <c r="F2410" s="17">
        <f>SUM(SUMIFS('Census Data'!I:I,'Census Data'!$A:$A,$A2410),SUMIFS('Census Data'!J:J,'Census Data'!$A:$A,$A2410))/SUMIFS('Census Data'!$F:$F,'Census Data'!$A:$A,$A2410)</f>
        <v>0.95008887901344297</v>
      </c>
      <c r="G2410" s="17">
        <f>SUM(SUMIFS('Census Data'!K:K,'Census Data'!$A:$A,$A2410),SUMIFS('Census Data'!L:L,'Census Data'!$A:$A,$A2410))/SUMIFS('Census Data'!$F:$F,'Census Data'!$A:$A,$A2410)</f>
        <v>2.1108765692700811E-2</v>
      </c>
      <c r="H2410" s="17">
        <f>SUM(SUMIFS('Census Data'!O:O,'Census Data'!$A:$A,$A2410),SUMIFS('Census Data'!P:P,'Census Data'!$A:$A,$A2410))/SUMIFS('Census Data'!$F:$F,'Census Data'!$A:$A,$A2410)</f>
        <v>4.7494722808576828E-3</v>
      </c>
      <c r="I2410" s="19">
        <f t="shared" si="74"/>
        <v>2.4052883012998572E-2</v>
      </c>
      <c r="J2410" s="17">
        <f>SUM(SUMIFS('Census Data'!W:W,'Census Data'!$A:$A,$A2410),SUMIFS('Census Data'!X:X,'Census Data'!$A:$A,$A2410))/SUMIFS('Census Data'!$F:$F,'Census Data'!$A:$A,$A2410)</f>
        <v>2.5886012665259417E-2</v>
      </c>
      <c r="K2410" s="19">
        <f t="shared" si="75"/>
        <v>0.97411398733474064</v>
      </c>
      <c r="L2410" s="24">
        <f>'EPA Data'!D2411/SUM('EPA Data'!D:D)</f>
        <v>1.0953245675377302E-4</v>
      </c>
      <c r="M2410" s="24">
        <f>'EPA Data'!E2411/SUM('EPA Data'!E:E)</f>
        <v>1.854495724229666E-4</v>
      </c>
      <c r="N2410" s="24">
        <f>'EPA Data'!F2411/SUM('EPA Data'!F:F)</f>
        <v>2.1468392791990814E-4</v>
      </c>
      <c r="O2410" s="24">
        <f>'EPA Data'!G2411/SUM('EPA Data'!G:G)</f>
        <v>9.1165381447941239E-5</v>
      </c>
      <c r="P2410" s="24">
        <f>'EPA Data'!H2411/SUM('EPA Data'!H:H)</f>
        <v>1.3482337840380686E-4</v>
      </c>
      <c r="Q2410" s="24">
        <f>'EPA Data'!I2411/SUM('EPA Data'!I:I)</f>
        <v>7.1931055654810716E-5</v>
      </c>
      <c r="R2410" s="24">
        <f>'EPA Data'!J2411/SUM('EPA Data'!J:J)</f>
        <v>1.5470751424176668E-4</v>
      </c>
      <c r="S2410" s="24">
        <f>'EPA Data'!K2411/SUM('EPA Data'!K:K)</f>
        <v>1.5835968832470724E-4</v>
      </c>
      <c r="T2410" s="24">
        <f>'EPA Data'!L2411/SUM('EPA Data'!L:L)</f>
        <v>1.936954142188597E-4</v>
      </c>
      <c r="U2410" s="24">
        <f>'EPA Data'!M2411/SUM('EPA Data'!M:M)</f>
        <v>1.1477618673052759E-4</v>
      </c>
      <c r="V2410" s="24">
        <f>'EPA Data'!N2411/SUM('EPA Data'!N:N)</f>
        <v>8.9757463430281334E-5</v>
      </c>
      <c r="W2410" s="24">
        <f>'EPA Data'!O2411/SUM('EPA Data'!O:O)</f>
        <v>1.3769117496171247E-4</v>
      </c>
      <c r="X2410" s="24">
        <f>'EPA Data'!P2411/SUM('EPA Data'!P:P)</f>
        <v>1.7926035570168508E-4</v>
      </c>
    </row>
    <row r="2411" spans="1:24" x14ac:dyDescent="0.25">
      <c r="A2411" s="16" t="s">
        <v>3903</v>
      </c>
      <c r="B2411" s="16" t="s">
        <v>3884</v>
      </c>
      <c r="C2411" s="21" t="s">
        <v>53</v>
      </c>
      <c r="D2411" s="17">
        <f>SUMIFS('Census Data'!G:G,'Census Data'!$A:$A,$A2411)/SUMIFS('Census Data'!$F:$F,'Census Data'!$A:$A,$A2411)</f>
        <v>0.48795116772823777</v>
      </c>
      <c r="E2411" s="19">
        <f>SUMIFS('Census Data'!H:H,'Census Data'!$A:$A,$A2411)/SUMIFS('Census Data'!$F:$F,'Census Data'!$A:$A,$A2411)</f>
        <v>0.51204883227176223</v>
      </c>
      <c r="F2411" s="17">
        <f>SUM(SUMIFS('Census Data'!I:I,'Census Data'!$A:$A,$A2411),SUMIFS('Census Data'!J:J,'Census Data'!$A:$A,$A2411))/SUMIFS('Census Data'!$F:$F,'Census Data'!$A:$A,$A2411)</f>
        <v>0.92034677990092006</v>
      </c>
      <c r="G2411" s="17">
        <f>SUM(SUMIFS('Census Data'!K:K,'Census Data'!$A:$A,$A2411),SUMIFS('Census Data'!L:L,'Census Data'!$A:$A,$A2411))/SUMIFS('Census Data'!$F:$F,'Census Data'!$A:$A,$A2411)</f>
        <v>3.9508138711960371E-2</v>
      </c>
      <c r="H2411" s="17">
        <f>SUM(SUMIFS('Census Data'!O:O,'Census Data'!$A:$A,$A2411),SUMIFS('Census Data'!P:P,'Census Data'!$A:$A,$A2411))/SUMIFS('Census Data'!$F:$F,'Census Data'!$A:$A,$A2411)</f>
        <v>1.1535739561217269E-2</v>
      </c>
      <c r="I2411" s="19">
        <f t="shared" si="74"/>
        <v>2.8609341825902357E-2</v>
      </c>
      <c r="J2411" s="17">
        <f>SUM(SUMIFS('Census Data'!W:W,'Census Data'!$A:$A,$A2411),SUMIFS('Census Data'!X:X,'Census Data'!$A:$A,$A2411))/SUMIFS('Census Data'!$F:$F,'Census Data'!$A:$A,$A2411)</f>
        <v>4.6903750884642603E-2</v>
      </c>
      <c r="K2411" s="19">
        <f t="shared" si="75"/>
        <v>0.9530962491153574</v>
      </c>
      <c r="L2411" s="24">
        <f>'EPA Data'!D2412/SUM('EPA Data'!D:D)</f>
        <v>1.1480078847855355E-4</v>
      </c>
      <c r="M2411" s="24">
        <f>'EPA Data'!E2412/SUM('EPA Data'!E:E)</f>
        <v>2.1304359162618774E-4</v>
      </c>
      <c r="N2411" s="24">
        <f>'EPA Data'!F2412/SUM('EPA Data'!F:F)</f>
        <v>2.7829865038279922E-4</v>
      </c>
      <c r="O2411" s="24">
        <f>'EPA Data'!G2412/SUM('EPA Data'!G:G)</f>
        <v>1.0702488841934799E-4</v>
      </c>
      <c r="P2411" s="24">
        <f>'EPA Data'!H2412/SUM('EPA Data'!H:H)</f>
        <v>1.627413149494381E-4</v>
      </c>
      <c r="Q2411" s="24">
        <f>'EPA Data'!I2412/SUM('EPA Data'!I:I)</f>
        <v>8.8476207409002609E-5</v>
      </c>
      <c r="R2411" s="24">
        <f>'EPA Data'!J2412/SUM('EPA Data'!J:J)</f>
        <v>1.7783075347717968E-4</v>
      </c>
      <c r="S2411" s="24">
        <f>'EPA Data'!K2412/SUM('EPA Data'!K:K)</f>
        <v>1.8011994031493325E-4</v>
      </c>
      <c r="T2411" s="24">
        <f>'EPA Data'!L2412/SUM('EPA Data'!L:L)</f>
        <v>2.3117116746484585E-4</v>
      </c>
      <c r="U2411" s="24">
        <f>'EPA Data'!M2412/SUM('EPA Data'!M:M)</f>
        <v>1.2161654995632975E-4</v>
      </c>
      <c r="V2411" s="24">
        <f>'EPA Data'!N2412/SUM('EPA Data'!N:N)</f>
        <v>1.0137417473280916E-4</v>
      </c>
      <c r="W2411" s="24">
        <f>'EPA Data'!O2412/SUM('EPA Data'!O:O)</f>
        <v>1.3566198010710954E-4</v>
      </c>
      <c r="X2411" s="24">
        <f>'EPA Data'!P2412/SUM('EPA Data'!P:P)</f>
        <v>2.6718754407047959E-4</v>
      </c>
    </row>
    <row r="2412" spans="1:24" x14ac:dyDescent="0.25">
      <c r="A2412" s="16" t="s">
        <v>3904</v>
      </c>
      <c r="B2412" s="16" t="s">
        <v>3884</v>
      </c>
      <c r="C2412" s="21" t="s">
        <v>3905</v>
      </c>
      <c r="D2412" s="17">
        <f>SUMIFS('Census Data'!G:G,'Census Data'!$A:$A,$A2412)/SUMIFS('Census Data'!$F:$F,'Census Data'!$A:$A,$A2412)</f>
        <v>0.47554462403373154</v>
      </c>
      <c r="E2412" s="19">
        <f>SUMIFS('Census Data'!H:H,'Census Data'!$A:$A,$A2412)/SUMIFS('Census Data'!$F:$F,'Census Data'!$A:$A,$A2412)</f>
        <v>0.52445537596626846</v>
      </c>
      <c r="F2412" s="17">
        <f>SUM(SUMIFS('Census Data'!I:I,'Census Data'!$A:$A,$A2412),SUMIFS('Census Data'!J:J,'Census Data'!$A:$A,$A2412))/SUMIFS('Census Data'!$F:$F,'Census Data'!$A:$A,$A2412)</f>
        <v>0.82656359803232604</v>
      </c>
      <c r="G2412" s="17">
        <f>SUM(SUMIFS('Census Data'!K:K,'Census Data'!$A:$A,$A2412),SUMIFS('Census Data'!L:L,'Census Data'!$A:$A,$A2412))/SUMIFS('Census Data'!$F:$F,'Census Data'!$A:$A,$A2412)</f>
        <v>0.14132115249472946</v>
      </c>
      <c r="H2412" s="17">
        <f>SUM(SUMIFS('Census Data'!O:O,'Census Data'!$A:$A,$A2412),SUMIFS('Census Data'!P:P,'Census Data'!$A:$A,$A2412))/SUMIFS('Census Data'!$F:$F,'Census Data'!$A:$A,$A2412)</f>
        <v>3.5839775122979622E-3</v>
      </c>
      <c r="I2412" s="19">
        <f t="shared" si="74"/>
        <v>2.8531271960646531E-2</v>
      </c>
      <c r="J2412" s="17">
        <f>SUM(SUMIFS('Census Data'!W:W,'Census Data'!$A:$A,$A2412),SUMIFS('Census Data'!X:X,'Census Data'!$A:$A,$A2412))/SUMIFS('Census Data'!$F:$F,'Census Data'!$A:$A,$A2412)</f>
        <v>0.10962754743499649</v>
      </c>
      <c r="K2412" s="19">
        <f t="shared" si="75"/>
        <v>0.89037245256500352</v>
      </c>
      <c r="L2412" s="24">
        <f>'EPA Data'!D2413/SUM('EPA Data'!D:D)</f>
        <v>5.2192173066761007E-5</v>
      </c>
      <c r="M2412" s="24">
        <f>'EPA Data'!E2413/SUM('EPA Data'!E:E)</f>
        <v>6.3327118159320014E-5</v>
      </c>
      <c r="N2412" s="24">
        <f>'EPA Data'!F2413/SUM('EPA Data'!F:F)</f>
        <v>9.1826155388629913E-5</v>
      </c>
      <c r="O2412" s="24">
        <f>'EPA Data'!G2413/SUM('EPA Data'!G:G)</f>
        <v>1.9470701822655667E-5</v>
      </c>
      <c r="P2412" s="24">
        <f>'EPA Data'!H2413/SUM('EPA Data'!H:H)</f>
        <v>3.4322845733113561E-5</v>
      </c>
      <c r="Q2412" s="24">
        <f>'EPA Data'!I2413/SUM('EPA Data'!I:I)</f>
        <v>2.2784356737161256E-5</v>
      </c>
      <c r="R2412" s="24">
        <f>'EPA Data'!J2413/SUM('EPA Data'!J:J)</f>
        <v>2.7795060686864307E-5</v>
      </c>
      <c r="S2412" s="24">
        <f>'EPA Data'!K2413/SUM('EPA Data'!K:K)</f>
        <v>4.9624384221896803E-5</v>
      </c>
      <c r="T2412" s="24">
        <f>'EPA Data'!L2413/SUM('EPA Data'!L:L)</f>
        <v>5.1186887534167038E-5</v>
      </c>
      <c r="U2412" s="24">
        <f>'EPA Data'!M2413/SUM('EPA Data'!M:M)</f>
        <v>2.0630472214538028E-5</v>
      </c>
      <c r="V2412" s="24">
        <f>'EPA Data'!N2413/SUM('EPA Data'!N:N)</f>
        <v>2.2564002440189346E-5</v>
      </c>
      <c r="W2412" s="24">
        <f>'EPA Data'!O2413/SUM('EPA Data'!O:O)</f>
        <v>5.6737128249808609E-5</v>
      </c>
      <c r="X2412" s="24">
        <f>'EPA Data'!P2413/SUM('EPA Data'!P:P)</f>
        <v>8.0018485813941679E-5</v>
      </c>
    </row>
    <row r="2413" spans="1:24" x14ac:dyDescent="0.25">
      <c r="A2413" s="16" t="s">
        <v>3906</v>
      </c>
      <c r="B2413" s="16" t="s">
        <v>3884</v>
      </c>
      <c r="C2413" s="21" t="s">
        <v>1070</v>
      </c>
      <c r="D2413" s="17">
        <f>SUMIFS('Census Data'!G:G,'Census Data'!$A:$A,$A2413)/SUMIFS('Census Data'!$F:$F,'Census Data'!$A:$A,$A2413)</f>
        <v>0.4878883013879709</v>
      </c>
      <c r="E2413" s="19">
        <f>SUMIFS('Census Data'!H:H,'Census Data'!$A:$A,$A2413)/SUMIFS('Census Data'!$F:$F,'Census Data'!$A:$A,$A2413)</f>
        <v>0.5121116986120291</v>
      </c>
      <c r="F2413" s="17">
        <f>SUM(SUMIFS('Census Data'!I:I,'Census Data'!$A:$A,$A2413),SUMIFS('Census Data'!J:J,'Census Data'!$A:$A,$A2413))/SUMIFS('Census Data'!$F:$F,'Census Data'!$A:$A,$A2413)</f>
        <v>0.96891936549900859</v>
      </c>
      <c r="G2413" s="17">
        <f>SUM(SUMIFS('Census Data'!K:K,'Census Data'!$A:$A,$A2413),SUMIFS('Census Data'!L:L,'Census Data'!$A:$A,$A2413))/SUMIFS('Census Data'!$F:$F,'Census Data'!$A:$A,$A2413)</f>
        <v>7.2538003965631195E-3</v>
      </c>
      <c r="H2413" s="17">
        <f>SUM(SUMIFS('Census Data'!O:O,'Census Data'!$A:$A,$A2413),SUMIFS('Census Data'!P:P,'Census Data'!$A:$A,$A2413))/SUMIFS('Census Data'!$F:$F,'Census Data'!$A:$A,$A2413)</f>
        <v>6.1302048909451425E-3</v>
      </c>
      <c r="I2413" s="19">
        <f t="shared" si="74"/>
        <v>1.7696629213483139E-2</v>
      </c>
      <c r="J2413" s="17">
        <f>SUM(SUMIFS('Census Data'!W:W,'Census Data'!$A:$A,$A2413),SUMIFS('Census Data'!X:X,'Census Data'!$A:$A,$A2413))/SUMIFS('Census Data'!$F:$F,'Census Data'!$A:$A,$A2413)</f>
        <v>3.1477197620621282E-2</v>
      </c>
      <c r="K2413" s="19">
        <f t="shared" si="75"/>
        <v>0.96852280237937871</v>
      </c>
      <c r="L2413" s="24">
        <f>'EPA Data'!D2414/SUM('EPA Data'!D:D)</f>
        <v>1.8143423140778298E-4</v>
      </c>
      <c r="M2413" s="24">
        <f>'EPA Data'!E2414/SUM('EPA Data'!E:E)</f>
        <v>2.9442254773502955E-4</v>
      </c>
      <c r="N2413" s="24">
        <f>'EPA Data'!F2414/SUM('EPA Data'!F:F)</f>
        <v>3.7593432723072128E-4</v>
      </c>
      <c r="O2413" s="24">
        <f>'EPA Data'!G2414/SUM('EPA Data'!G:G)</f>
        <v>1.2543036215646771E-4</v>
      </c>
      <c r="P2413" s="24">
        <f>'EPA Data'!H2414/SUM('EPA Data'!H:H)</f>
        <v>2.1768980638487106E-4</v>
      </c>
      <c r="Q2413" s="24">
        <f>'EPA Data'!I2414/SUM('EPA Data'!I:I)</f>
        <v>1.1815315924539541E-4</v>
      </c>
      <c r="R2413" s="24">
        <f>'EPA Data'!J2414/SUM('EPA Data'!J:J)</f>
        <v>2.0109522643045011E-4</v>
      </c>
      <c r="S2413" s="24">
        <f>'EPA Data'!K2414/SUM('EPA Data'!K:K)</f>
        <v>2.4819557935529458E-4</v>
      </c>
      <c r="T2413" s="24">
        <f>'EPA Data'!L2414/SUM('EPA Data'!L:L)</f>
        <v>2.9634234921138334E-4</v>
      </c>
      <c r="U2413" s="24">
        <f>'EPA Data'!M2414/SUM('EPA Data'!M:M)</f>
        <v>1.6394053174151755E-4</v>
      </c>
      <c r="V2413" s="24">
        <f>'EPA Data'!N2414/SUM('EPA Data'!N:N)</f>
        <v>1.4604890802155174E-4</v>
      </c>
      <c r="W2413" s="24">
        <f>'EPA Data'!O2414/SUM('EPA Data'!O:O)</f>
        <v>1.9061120255712169E-4</v>
      </c>
      <c r="X2413" s="24">
        <f>'EPA Data'!P2414/SUM('EPA Data'!P:P)</f>
        <v>3.3119678857410908E-4</v>
      </c>
    </row>
    <row r="2414" spans="1:24" x14ac:dyDescent="0.25">
      <c r="A2414" s="16" t="s">
        <v>3907</v>
      </c>
      <c r="B2414" s="16" t="s">
        <v>3884</v>
      </c>
      <c r="C2414" s="21" t="s">
        <v>3103</v>
      </c>
      <c r="D2414" s="17">
        <f>SUMIFS('Census Data'!G:G,'Census Data'!$A:$A,$A2414)/SUMIFS('Census Data'!$F:$F,'Census Data'!$A:$A,$A2414)</f>
        <v>0.48167239074313112</v>
      </c>
      <c r="E2414" s="19">
        <f>SUMIFS('Census Data'!H:H,'Census Data'!$A:$A,$A2414)/SUMIFS('Census Data'!$F:$F,'Census Data'!$A:$A,$A2414)</f>
        <v>0.51832760925686894</v>
      </c>
      <c r="F2414" s="17">
        <f>SUM(SUMIFS('Census Data'!I:I,'Census Data'!$A:$A,$A2414),SUMIFS('Census Data'!J:J,'Census Data'!$A:$A,$A2414))/SUMIFS('Census Data'!$F:$F,'Census Data'!$A:$A,$A2414)</f>
        <v>0.65474887055135533</v>
      </c>
      <c r="G2414" s="17">
        <f>SUM(SUMIFS('Census Data'!K:K,'Census Data'!$A:$A,$A2414),SUMIFS('Census Data'!L:L,'Census Data'!$A:$A,$A2414))/SUMIFS('Census Data'!$F:$F,'Census Data'!$A:$A,$A2414)</f>
        <v>0.27414916789599852</v>
      </c>
      <c r="H2414" s="17">
        <f>SUM(SUMIFS('Census Data'!O:O,'Census Data'!$A:$A,$A2414),SUMIFS('Census Data'!P:P,'Census Data'!$A:$A,$A2414))/SUMIFS('Census Data'!$F:$F,'Census Data'!$A:$A,$A2414)</f>
        <v>3.9569599391480734E-2</v>
      </c>
      <c r="I2414" s="19">
        <f t="shared" si="74"/>
        <v>3.1532362161165395E-2</v>
      </c>
      <c r="J2414" s="17">
        <f>SUM(SUMIFS('Census Data'!W:W,'Census Data'!$A:$A,$A2414),SUMIFS('Census Data'!X:X,'Census Data'!$A:$A,$A2414))/SUMIFS('Census Data'!$F:$F,'Census Data'!$A:$A,$A2414)</f>
        <v>0.10403893140328231</v>
      </c>
      <c r="K2414" s="19">
        <f t="shared" si="75"/>
        <v>0.89596106859671765</v>
      </c>
      <c r="L2414" s="24">
        <f>'EPA Data'!D2415/SUM('EPA Data'!D:D)</f>
        <v>8.9528385889985247E-4</v>
      </c>
      <c r="M2414" s="24">
        <f>'EPA Data'!E2415/SUM('EPA Data'!E:E)</f>
        <v>1.5347078268031884E-3</v>
      </c>
      <c r="N2414" s="24">
        <f>'EPA Data'!F2415/SUM('EPA Data'!F:F)</f>
        <v>2.0411980646183043E-3</v>
      </c>
      <c r="O2414" s="24">
        <f>'EPA Data'!G2415/SUM('EPA Data'!G:G)</f>
        <v>2.0433220792670671E-3</v>
      </c>
      <c r="P2414" s="24">
        <f>'EPA Data'!H2415/SUM('EPA Data'!H:H)</f>
        <v>1.7980048612619905E-3</v>
      </c>
      <c r="Q2414" s="24">
        <f>'EPA Data'!I2415/SUM('EPA Data'!I:I)</f>
        <v>1.7215268966547675E-3</v>
      </c>
      <c r="R2414" s="24">
        <f>'EPA Data'!J2415/SUM('EPA Data'!J:J)</f>
        <v>2.4059188453561726E-3</v>
      </c>
      <c r="S2414" s="24">
        <f>'EPA Data'!K2415/SUM('EPA Data'!K:K)</f>
        <v>1.4847482266782451E-3</v>
      </c>
      <c r="T2414" s="24">
        <f>'EPA Data'!L2415/SUM('EPA Data'!L:L)</f>
        <v>1.4819680736675174E-3</v>
      </c>
      <c r="U2414" s="24">
        <f>'EPA Data'!M2415/SUM('EPA Data'!M:M)</f>
        <v>1.6129062082369779E-3</v>
      </c>
      <c r="V2414" s="24">
        <f>'EPA Data'!N2415/SUM('EPA Data'!N:N)</f>
        <v>1.6704953632801325E-3</v>
      </c>
      <c r="W2414" s="24">
        <f>'EPA Data'!O2415/SUM('EPA Data'!O:O)</f>
        <v>3.6314231370628463E-3</v>
      </c>
      <c r="X2414" s="24">
        <f>'EPA Data'!P2415/SUM('EPA Data'!P:P)</f>
        <v>1.830223118277295E-3</v>
      </c>
    </row>
    <row r="2415" spans="1:24" x14ac:dyDescent="0.25">
      <c r="A2415" s="16" t="s">
        <v>3908</v>
      </c>
      <c r="B2415" s="16" t="s">
        <v>3884</v>
      </c>
      <c r="C2415" s="21" t="s">
        <v>772</v>
      </c>
      <c r="D2415" s="17">
        <f>SUMIFS('Census Data'!G:G,'Census Data'!$A:$A,$A2415)/SUMIFS('Census Data'!$F:$F,'Census Data'!$A:$A,$A2415)</f>
        <v>0.48992540512732574</v>
      </c>
      <c r="E2415" s="19">
        <f>SUMIFS('Census Data'!H:H,'Census Data'!$A:$A,$A2415)/SUMIFS('Census Data'!$F:$F,'Census Data'!$A:$A,$A2415)</f>
        <v>0.51007459487267426</v>
      </c>
      <c r="F2415" s="17">
        <f>SUM(SUMIFS('Census Data'!I:I,'Census Data'!$A:$A,$A2415),SUMIFS('Census Data'!J:J,'Census Data'!$A:$A,$A2415))/SUMIFS('Census Data'!$F:$F,'Census Data'!$A:$A,$A2415)</f>
        <v>0.94572579953699731</v>
      </c>
      <c r="G2415" s="17">
        <f>SUM(SUMIFS('Census Data'!K:K,'Census Data'!$A:$A,$A2415),SUMIFS('Census Data'!L:L,'Census Data'!$A:$A,$A2415))/SUMIFS('Census Data'!$F:$F,'Census Data'!$A:$A,$A2415)</f>
        <v>3.0438137700420132E-2</v>
      </c>
      <c r="H2415" s="17">
        <f>SUM(SUMIFS('Census Data'!O:O,'Census Data'!$A:$A,$A2415),SUMIFS('Census Data'!P:P,'Census Data'!$A:$A,$A2415))/SUMIFS('Census Data'!$F:$F,'Census Data'!$A:$A,$A2415)</f>
        <v>6.2591100060018865E-3</v>
      </c>
      <c r="I2415" s="19">
        <f t="shared" si="74"/>
        <v>1.7576952756580666E-2</v>
      </c>
      <c r="J2415" s="17">
        <f>SUM(SUMIFS('Census Data'!W:W,'Census Data'!$A:$A,$A2415),SUMIFS('Census Data'!X:X,'Census Data'!$A:$A,$A2415))/SUMIFS('Census Data'!$F:$F,'Census Data'!$A:$A,$A2415)</f>
        <v>3.5668352910914858E-2</v>
      </c>
      <c r="K2415" s="19">
        <f t="shared" si="75"/>
        <v>0.96433164708908514</v>
      </c>
      <c r="L2415" s="24">
        <f>'EPA Data'!D2416/SUM('EPA Data'!D:D)</f>
        <v>3.5751485650446735E-5</v>
      </c>
      <c r="M2415" s="24">
        <f>'EPA Data'!E2416/SUM('EPA Data'!E:E)</f>
        <v>5.7670297131582605E-5</v>
      </c>
      <c r="N2415" s="24">
        <f>'EPA Data'!F2416/SUM('EPA Data'!F:F)</f>
        <v>8.1820575428170471E-5</v>
      </c>
      <c r="O2415" s="24">
        <f>'EPA Data'!G2416/SUM('EPA Data'!G:G)</f>
        <v>1.594082673991717E-5</v>
      </c>
      <c r="P2415" s="24">
        <f>'EPA Data'!H2416/SUM('EPA Data'!H:H)</f>
        <v>3.2158362031728807E-5</v>
      </c>
      <c r="Q2415" s="24">
        <f>'EPA Data'!I2416/SUM('EPA Data'!I:I)</f>
        <v>1.7916519162229224E-5</v>
      </c>
      <c r="R2415" s="24">
        <f>'EPA Data'!J2416/SUM('EPA Data'!J:J)</f>
        <v>2.8350843675423361E-5</v>
      </c>
      <c r="S2415" s="24">
        <f>'EPA Data'!K2416/SUM('EPA Data'!K:K)</f>
        <v>4.8695691249323325E-5</v>
      </c>
      <c r="T2415" s="24">
        <f>'EPA Data'!L2416/SUM('EPA Data'!L:L)</f>
        <v>5.6144666280068285E-5</v>
      </c>
      <c r="U2415" s="24">
        <f>'EPA Data'!M2416/SUM('EPA Data'!M:M)</f>
        <v>2.3278994040951646E-5</v>
      </c>
      <c r="V2415" s="24">
        <f>'EPA Data'!N2416/SUM('EPA Data'!N:N)</f>
        <v>2.2221087629744196E-5</v>
      </c>
      <c r="W2415" s="24">
        <f>'EPA Data'!O2416/SUM('EPA Data'!O:O)</f>
        <v>3.5345643028616493E-5</v>
      </c>
      <c r="X2415" s="24">
        <f>'EPA Data'!P2416/SUM('EPA Data'!P:P)</f>
        <v>6.8571721475607208E-5</v>
      </c>
    </row>
    <row r="2416" spans="1:24" x14ac:dyDescent="0.25">
      <c r="A2416" s="16" t="s">
        <v>3909</v>
      </c>
      <c r="B2416" s="16" t="s">
        <v>3884</v>
      </c>
      <c r="C2416" s="21" t="s">
        <v>2484</v>
      </c>
      <c r="D2416" s="17">
        <f>SUMIFS('Census Data'!G:G,'Census Data'!$A:$A,$A2416)/SUMIFS('Census Data'!$F:$F,'Census Data'!$A:$A,$A2416)</f>
        <v>0.49819424109321619</v>
      </c>
      <c r="E2416" s="19">
        <f>SUMIFS('Census Data'!H:H,'Census Data'!$A:$A,$A2416)/SUMIFS('Census Data'!$F:$F,'Census Data'!$A:$A,$A2416)</f>
        <v>0.50180575890678381</v>
      </c>
      <c r="F2416" s="17">
        <f>SUM(SUMIFS('Census Data'!I:I,'Census Data'!$A:$A,$A2416),SUMIFS('Census Data'!J:J,'Census Data'!$A:$A,$A2416))/SUMIFS('Census Data'!$F:$F,'Census Data'!$A:$A,$A2416)</f>
        <v>0.94826744753538317</v>
      </c>
      <c r="G2416" s="17">
        <f>SUM(SUMIFS('Census Data'!K:K,'Census Data'!$A:$A,$A2416),SUMIFS('Census Data'!L:L,'Census Data'!$A:$A,$A2416))/SUMIFS('Census Data'!$F:$F,'Census Data'!$A:$A,$A2416)</f>
        <v>1.9863347974621765E-2</v>
      </c>
      <c r="H2416" s="17">
        <f>SUM(SUMIFS('Census Data'!O:O,'Census Data'!$A:$A,$A2416),SUMIFS('Census Data'!P:P,'Census Data'!$A:$A,$A2416))/SUMIFS('Census Data'!$F:$F,'Census Data'!$A:$A,$A2416)</f>
        <v>1.0932162030258662E-2</v>
      </c>
      <c r="I2416" s="19">
        <f t="shared" si="74"/>
        <v>2.0937042459736377E-2</v>
      </c>
      <c r="J2416" s="17">
        <f>SUM(SUMIFS('Census Data'!W:W,'Census Data'!$A:$A,$A2416),SUMIFS('Census Data'!X:X,'Census Data'!$A:$A,$A2416))/SUMIFS('Census Data'!$F:$F,'Census Data'!$A:$A,$A2416)</f>
        <v>8.5700341630063445E-2</v>
      </c>
      <c r="K2416" s="19">
        <f t="shared" si="75"/>
        <v>0.91429965836993654</v>
      </c>
      <c r="L2416" s="24">
        <f>'EPA Data'!D2417/SUM('EPA Data'!D:D)</f>
        <v>4.9804417125699656E-5</v>
      </c>
      <c r="M2416" s="24">
        <f>'EPA Data'!E2417/SUM('EPA Data'!E:E)</f>
        <v>9.3242660393618574E-5</v>
      </c>
      <c r="N2416" s="24">
        <f>'EPA Data'!F2417/SUM('EPA Data'!F:F)</f>
        <v>1.2245705391947744E-4</v>
      </c>
      <c r="O2416" s="24">
        <f>'EPA Data'!G2417/SUM('EPA Data'!G:G)</f>
        <v>3.9046127722543112E-5</v>
      </c>
      <c r="P2416" s="24">
        <f>'EPA Data'!H2417/SUM('EPA Data'!H:H)</f>
        <v>6.478609487631881E-5</v>
      </c>
      <c r="Q2416" s="24">
        <f>'EPA Data'!I2417/SUM('EPA Data'!I:I)</f>
        <v>3.5687692947902535E-5</v>
      </c>
      <c r="R2416" s="24">
        <f>'EPA Data'!J2417/SUM('EPA Data'!J:J)</f>
        <v>7.1308500315206571E-5</v>
      </c>
      <c r="S2416" s="24">
        <f>'EPA Data'!K2417/SUM('EPA Data'!K:K)</f>
        <v>7.7513666106968562E-5</v>
      </c>
      <c r="T2416" s="24">
        <f>'EPA Data'!L2417/SUM('EPA Data'!L:L)</f>
        <v>9.1251048332861121E-5</v>
      </c>
      <c r="U2416" s="24">
        <f>'EPA Data'!M2417/SUM('EPA Data'!M:M)</f>
        <v>4.9182180267022769E-5</v>
      </c>
      <c r="V2416" s="24">
        <f>'EPA Data'!N2417/SUM('EPA Data'!N:N)</f>
        <v>4.4539702324349897E-5</v>
      </c>
      <c r="W2416" s="24">
        <f>'EPA Data'!O2417/SUM('EPA Data'!O:O)</f>
        <v>6.1338180103450167E-5</v>
      </c>
      <c r="X2416" s="24">
        <f>'EPA Data'!P2417/SUM('EPA Data'!P:P)</f>
        <v>1.1376906093346207E-4</v>
      </c>
    </row>
    <row r="2417" spans="1:24" x14ac:dyDescent="0.25">
      <c r="A2417" s="16" t="s">
        <v>3910</v>
      </c>
      <c r="B2417" s="16" t="s">
        <v>3884</v>
      </c>
      <c r="C2417" s="21" t="s">
        <v>3911</v>
      </c>
      <c r="D2417" s="17">
        <f>SUMIFS('Census Data'!G:G,'Census Data'!$A:$A,$A2417)/SUMIFS('Census Data'!$F:$F,'Census Data'!$A:$A,$A2417)</f>
        <v>0.49086157040112699</v>
      </c>
      <c r="E2417" s="19">
        <f>SUMIFS('Census Data'!H:H,'Census Data'!$A:$A,$A2417)/SUMIFS('Census Data'!$F:$F,'Census Data'!$A:$A,$A2417)</f>
        <v>0.50913842959887301</v>
      </c>
      <c r="F2417" s="17">
        <f>SUM(SUMIFS('Census Data'!I:I,'Census Data'!$A:$A,$A2417),SUMIFS('Census Data'!J:J,'Census Data'!$A:$A,$A2417))/SUMIFS('Census Data'!$F:$F,'Census Data'!$A:$A,$A2417)</f>
        <v>0.92642915400014825</v>
      </c>
      <c r="G2417" s="17">
        <f>SUM(SUMIFS('Census Data'!K:K,'Census Data'!$A:$A,$A2417),SUMIFS('Census Data'!L:L,'Census Data'!$A:$A,$A2417))/SUMIFS('Census Data'!$F:$F,'Census Data'!$A:$A,$A2417)</f>
        <v>4.0891228590494551E-2</v>
      </c>
      <c r="H2417" s="17">
        <f>SUM(SUMIFS('Census Data'!O:O,'Census Data'!$A:$A,$A2417),SUMIFS('Census Data'!P:P,'Census Data'!$A:$A,$A2417))/SUMIFS('Census Data'!$F:$F,'Census Data'!$A:$A,$A2417)</f>
        <v>6.6545562393415881E-3</v>
      </c>
      <c r="I2417" s="19">
        <f t="shared" si="74"/>
        <v>2.6025061170015573E-2</v>
      </c>
      <c r="J2417" s="17">
        <f>SUM(SUMIFS('Census Data'!W:W,'Census Data'!$A:$A,$A2417),SUMIFS('Census Data'!X:X,'Census Data'!$A:$A,$A2417))/SUMIFS('Census Data'!$F:$F,'Census Data'!$A:$A,$A2417)</f>
        <v>3.8741009861347965E-2</v>
      </c>
      <c r="K2417" s="19">
        <f t="shared" si="75"/>
        <v>0.96125899013865201</v>
      </c>
      <c r="L2417" s="24">
        <f>'EPA Data'!D2418/SUM('EPA Data'!D:D)</f>
        <v>1.1955099175985136E-4</v>
      </c>
      <c r="M2417" s="24">
        <f>'EPA Data'!E2418/SUM('EPA Data'!E:E)</f>
        <v>1.8877973905442847E-4</v>
      </c>
      <c r="N2417" s="24">
        <f>'EPA Data'!F2418/SUM('EPA Data'!F:F)</f>
        <v>2.5862435761068363E-4</v>
      </c>
      <c r="O2417" s="24">
        <f>'EPA Data'!G2418/SUM('EPA Data'!G:G)</f>
        <v>8.0906181137066149E-5</v>
      </c>
      <c r="P2417" s="24">
        <f>'EPA Data'!H2418/SUM('EPA Data'!H:H)</f>
        <v>1.304529630808566E-4</v>
      </c>
      <c r="Q2417" s="24">
        <f>'EPA Data'!I2418/SUM('EPA Data'!I:I)</f>
        <v>7.9763912191175407E-5</v>
      </c>
      <c r="R2417" s="24">
        <f>'EPA Data'!J2418/SUM('EPA Data'!J:J)</f>
        <v>1.3620461863496971E-4</v>
      </c>
      <c r="S2417" s="24">
        <f>'EPA Data'!K2418/SUM('EPA Data'!K:K)</f>
        <v>1.5323805736978951E-4</v>
      </c>
      <c r="T2417" s="24">
        <f>'EPA Data'!L2418/SUM('EPA Data'!L:L)</f>
        <v>1.7361637112722376E-4</v>
      </c>
      <c r="U2417" s="24">
        <f>'EPA Data'!M2418/SUM('EPA Data'!M:M)</f>
        <v>1.0366366884442556E-4</v>
      </c>
      <c r="V2417" s="24">
        <f>'EPA Data'!N2418/SUM('EPA Data'!N:N)</f>
        <v>9.6747411703194974E-5</v>
      </c>
      <c r="W2417" s="24">
        <f>'EPA Data'!O2418/SUM('EPA Data'!O:O)</f>
        <v>1.535778105725212E-4</v>
      </c>
      <c r="X2417" s="24">
        <f>'EPA Data'!P2418/SUM('EPA Data'!P:P)</f>
        <v>2.2740160770189473E-4</v>
      </c>
    </row>
    <row r="2418" spans="1:24" x14ac:dyDescent="0.25">
      <c r="A2418" s="16" t="s">
        <v>3912</v>
      </c>
      <c r="B2418" s="16" t="s">
        <v>3884</v>
      </c>
      <c r="C2418" s="21" t="s">
        <v>3913</v>
      </c>
      <c r="D2418" s="17">
        <f>SUMIFS('Census Data'!G:G,'Census Data'!$A:$A,$A2418)/SUMIFS('Census Data'!$F:$F,'Census Data'!$A:$A,$A2418)</f>
        <v>0.48225194434726448</v>
      </c>
      <c r="E2418" s="19">
        <f>SUMIFS('Census Data'!H:H,'Census Data'!$A:$A,$A2418)/SUMIFS('Census Data'!$F:$F,'Census Data'!$A:$A,$A2418)</f>
        <v>0.51774805565273552</v>
      </c>
      <c r="F2418" s="17">
        <f>SUM(SUMIFS('Census Data'!I:I,'Census Data'!$A:$A,$A2418),SUMIFS('Census Data'!J:J,'Census Data'!$A:$A,$A2418))/SUMIFS('Census Data'!$F:$F,'Census Data'!$A:$A,$A2418)</f>
        <v>0.82502220188917896</v>
      </c>
      <c r="G2418" s="17">
        <f>SUM(SUMIFS('Census Data'!K:K,'Census Data'!$A:$A,$A2418),SUMIFS('Census Data'!L:L,'Census Data'!$A:$A,$A2418))/SUMIFS('Census Data'!$F:$F,'Census Data'!$A:$A,$A2418)</f>
        <v>0.14497160849323179</v>
      </c>
      <c r="H2418" s="17">
        <f>SUM(SUMIFS('Census Data'!O:O,'Census Data'!$A:$A,$A2418),SUMIFS('Census Data'!P:P,'Census Data'!$A:$A,$A2418))/SUMIFS('Census Data'!$F:$F,'Census Data'!$A:$A,$A2418)</f>
        <v>7.4544524879571568E-3</v>
      </c>
      <c r="I2418" s="19">
        <f t="shared" si="74"/>
        <v>2.2551737129632099E-2</v>
      </c>
      <c r="J2418" s="17">
        <f>SUM(SUMIFS('Census Data'!W:W,'Census Data'!$A:$A,$A2418),SUMIFS('Census Data'!X:X,'Census Data'!$A:$A,$A2418))/SUMIFS('Census Data'!$F:$F,'Census Data'!$A:$A,$A2418)</f>
        <v>3.5819047875346482E-2</v>
      </c>
      <c r="K2418" s="19">
        <f t="shared" si="75"/>
        <v>0.96418095212465349</v>
      </c>
      <c r="L2418" s="24">
        <f>'EPA Data'!D2419/SUM('EPA Data'!D:D)</f>
        <v>9.8198900657014691E-5</v>
      </c>
      <c r="M2418" s="24">
        <f>'EPA Data'!E2419/SUM('EPA Data'!E:E)</f>
        <v>1.6386444330348209E-4</v>
      </c>
      <c r="N2418" s="24">
        <f>'EPA Data'!F2419/SUM('EPA Data'!F:F)</f>
        <v>2.4121604129442376E-4</v>
      </c>
      <c r="O2418" s="24">
        <f>'EPA Data'!G2419/SUM('EPA Data'!G:G)</f>
        <v>5.0307097921190177E-5</v>
      </c>
      <c r="P2418" s="24">
        <f>'EPA Data'!H2419/SUM('EPA Data'!H:H)</f>
        <v>8.7932166270085669E-5</v>
      </c>
      <c r="Q2418" s="24">
        <f>'EPA Data'!I2419/SUM('EPA Data'!I:I)</f>
        <v>4.9845581667858425E-5</v>
      </c>
      <c r="R2418" s="24">
        <f>'EPA Data'!J2419/SUM('EPA Data'!J:J)</f>
        <v>7.7008475801503142E-5</v>
      </c>
      <c r="S2418" s="24">
        <f>'EPA Data'!K2419/SUM('EPA Data'!K:K)</f>
        <v>1.2443884547801238E-4</v>
      </c>
      <c r="T2418" s="24">
        <f>'EPA Data'!L2419/SUM('EPA Data'!L:L)</f>
        <v>1.2572986767767406E-4</v>
      </c>
      <c r="U2418" s="24">
        <f>'EPA Data'!M2419/SUM('EPA Data'!M:M)</f>
        <v>5.0349513599076532E-5</v>
      </c>
      <c r="V2418" s="24">
        <f>'EPA Data'!N2419/SUM('EPA Data'!N:N)</f>
        <v>5.5002937877398492E-5</v>
      </c>
      <c r="W2418" s="24">
        <f>'EPA Data'!O2419/SUM('EPA Data'!O:O)</f>
        <v>1.1728319152024665E-4</v>
      </c>
      <c r="X2418" s="24">
        <f>'EPA Data'!P2419/SUM('EPA Data'!P:P)</f>
        <v>2.0558419145687499E-4</v>
      </c>
    </row>
    <row r="2419" spans="1:24" x14ac:dyDescent="0.25">
      <c r="A2419" s="16" t="s">
        <v>3914</v>
      </c>
      <c r="B2419" s="16" t="s">
        <v>3884</v>
      </c>
      <c r="C2419" s="21" t="s">
        <v>79</v>
      </c>
      <c r="D2419" s="17">
        <f>SUMIFS('Census Data'!G:G,'Census Data'!$A:$A,$A2419)/SUMIFS('Census Data'!$F:$F,'Census Data'!$A:$A,$A2419)</f>
        <v>0.49276736440327717</v>
      </c>
      <c r="E2419" s="19">
        <f>SUMIFS('Census Data'!H:H,'Census Data'!$A:$A,$A2419)/SUMIFS('Census Data'!$F:$F,'Census Data'!$A:$A,$A2419)</f>
        <v>0.50723263559672283</v>
      </c>
      <c r="F2419" s="17">
        <f>SUM(SUMIFS('Census Data'!I:I,'Census Data'!$A:$A,$A2419),SUMIFS('Census Data'!J:J,'Census Data'!$A:$A,$A2419))/SUMIFS('Census Data'!$F:$F,'Census Data'!$A:$A,$A2419)</f>
        <v>0.70320667104271506</v>
      </c>
      <c r="G2419" s="17">
        <f>SUM(SUMIFS('Census Data'!K:K,'Census Data'!$A:$A,$A2419),SUMIFS('Census Data'!L:L,'Census Data'!$A:$A,$A2419))/SUMIFS('Census Data'!$F:$F,'Census Data'!$A:$A,$A2419)</f>
        <v>0.27520482337782315</v>
      </c>
      <c r="H2419" s="17">
        <f>SUM(SUMIFS('Census Data'!O:O,'Census Data'!$A:$A,$A2419),SUMIFS('Census Data'!P:P,'Census Data'!$A:$A,$A2419))/SUMIFS('Census Data'!$F:$F,'Census Data'!$A:$A,$A2419)</f>
        <v>6.8801205844455787E-3</v>
      </c>
      <c r="I2419" s="19">
        <f t="shared" si="74"/>
        <v>1.4708384995016255E-2</v>
      </c>
      <c r="J2419" s="17">
        <f>SUM(SUMIFS('Census Data'!W:W,'Census Data'!$A:$A,$A2419),SUMIFS('Census Data'!X:X,'Census Data'!$A:$A,$A2419))/SUMIFS('Census Data'!$F:$F,'Census Data'!$A:$A,$A2419)</f>
        <v>3.0486470716942601E-2</v>
      </c>
      <c r="K2419" s="19">
        <f t="shared" si="75"/>
        <v>0.96951352928305745</v>
      </c>
      <c r="L2419" s="24">
        <f>'EPA Data'!D2420/SUM('EPA Data'!D:D)</f>
        <v>1.3259707951451523E-4</v>
      </c>
      <c r="M2419" s="24">
        <f>'EPA Data'!E2420/SUM('EPA Data'!E:E)</f>
        <v>1.5960536984353912E-4</v>
      </c>
      <c r="N2419" s="24">
        <f>'EPA Data'!F2420/SUM('EPA Data'!F:F)</f>
        <v>2.1499865877877301E-4</v>
      </c>
      <c r="O2419" s="24">
        <f>'EPA Data'!G2420/SUM('EPA Data'!G:G)</f>
        <v>6.4088925440147597E-5</v>
      </c>
      <c r="P2419" s="24">
        <f>'EPA Data'!H2420/SUM('EPA Data'!H:H)</f>
        <v>1.020774852074187E-4</v>
      </c>
      <c r="Q2419" s="24">
        <f>'EPA Data'!I2420/SUM('EPA Data'!I:I)</f>
        <v>7.9659595585371241E-5</v>
      </c>
      <c r="R2419" s="24">
        <f>'EPA Data'!J2420/SUM('EPA Data'!J:J)</f>
        <v>8.0398452610763591E-5</v>
      </c>
      <c r="S2419" s="24">
        <f>'EPA Data'!K2420/SUM('EPA Data'!K:K)</f>
        <v>1.4661886301506317E-4</v>
      </c>
      <c r="T2419" s="24">
        <f>'EPA Data'!L2420/SUM('EPA Data'!L:L)</f>
        <v>1.3919717879105802E-4</v>
      </c>
      <c r="U2419" s="24">
        <f>'EPA Data'!M2420/SUM('EPA Data'!M:M)</f>
        <v>5.6714644988785721E-5</v>
      </c>
      <c r="V2419" s="24">
        <f>'EPA Data'!N2420/SUM('EPA Data'!N:N)</f>
        <v>6.5278291411516534E-5</v>
      </c>
      <c r="W2419" s="24">
        <f>'EPA Data'!O2420/SUM('EPA Data'!O:O)</f>
        <v>2.0070397238050141E-4</v>
      </c>
      <c r="X2419" s="24">
        <f>'EPA Data'!P2420/SUM('EPA Data'!P:P)</f>
        <v>1.9826912414999892E-4</v>
      </c>
    </row>
    <row r="2420" spans="1:24" x14ac:dyDescent="0.25">
      <c r="A2420" s="16" t="s">
        <v>3915</v>
      </c>
      <c r="B2420" s="16" t="s">
        <v>3884</v>
      </c>
      <c r="C2420" s="21" t="s">
        <v>3916</v>
      </c>
      <c r="D2420" s="17">
        <f>SUMIFS('Census Data'!G:G,'Census Data'!$A:$A,$A2420)/SUMIFS('Census Data'!$F:$F,'Census Data'!$A:$A,$A2420)</f>
        <v>0.49171300545268043</v>
      </c>
      <c r="E2420" s="19">
        <f>SUMIFS('Census Data'!H:H,'Census Data'!$A:$A,$A2420)/SUMIFS('Census Data'!$F:$F,'Census Data'!$A:$A,$A2420)</f>
        <v>0.50828699454731952</v>
      </c>
      <c r="F2420" s="17">
        <f>SUM(SUMIFS('Census Data'!I:I,'Census Data'!$A:$A,$A2420),SUMIFS('Census Data'!J:J,'Census Data'!$A:$A,$A2420))/SUMIFS('Census Data'!$F:$F,'Census Data'!$A:$A,$A2420)</f>
        <v>0.97570587917723905</v>
      </c>
      <c r="G2420" s="17">
        <f>SUM(SUMIFS('Census Data'!K:K,'Census Data'!$A:$A,$A2420),SUMIFS('Census Data'!L:L,'Census Data'!$A:$A,$A2420))/SUMIFS('Census Data'!$F:$F,'Census Data'!$A:$A,$A2420)</f>
        <v>4.8588241645521786E-3</v>
      </c>
      <c r="H2420" s="17">
        <f>SUM(SUMIFS('Census Data'!O:O,'Census Data'!$A:$A,$A2420),SUMIFS('Census Data'!P:P,'Census Data'!$A:$A,$A2420))/SUMIFS('Census Data'!$F:$F,'Census Data'!$A:$A,$A2420)</f>
        <v>3.5091507855099066E-3</v>
      </c>
      <c r="I2420" s="19">
        <f t="shared" si="74"/>
        <v>1.5926145872698805E-2</v>
      </c>
      <c r="J2420" s="17">
        <f>SUM(SUMIFS('Census Data'!W:W,'Census Data'!$A:$A,$A2420),SUMIFS('Census Data'!X:X,'Census Data'!$A:$A,$A2420))/SUMIFS('Census Data'!$F:$F,'Census Data'!$A:$A,$A2420)</f>
        <v>1.5710198132052045E-2</v>
      </c>
      <c r="K2420" s="19">
        <f t="shared" si="75"/>
        <v>0.98428980186794801</v>
      </c>
      <c r="L2420" s="24">
        <f>'EPA Data'!D2421/SUM('EPA Data'!D:D)</f>
        <v>5.3624073699446821E-5</v>
      </c>
      <c r="M2420" s="24">
        <f>'EPA Data'!E2421/SUM('EPA Data'!E:E)</f>
        <v>9.7827778586877665E-5</v>
      </c>
      <c r="N2420" s="24">
        <f>'EPA Data'!F2421/SUM('EPA Data'!F:F)</f>
        <v>1.2833515102065162E-4</v>
      </c>
      <c r="O2420" s="24">
        <f>'EPA Data'!G2421/SUM('EPA Data'!G:G)</f>
        <v>3.2264263753235223E-5</v>
      </c>
      <c r="P2420" s="24">
        <f>'EPA Data'!H2421/SUM('EPA Data'!H:H)</f>
        <v>6.2531838451171192E-5</v>
      </c>
      <c r="Q2420" s="24">
        <f>'EPA Data'!I2421/SUM('EPA Data'!I:I)</f>
        <v>3.4209499320832833E-5</v>
      </c>
      <c r="R2420" s="24">
        <f>'EPA Data'!J2421/SUM('EPA Data'!J:J)</f>
        <v>4.875309139581351E-5</v>
      </c>
      <c r="S2420" s="24">
        <f>'EPA Data'!K2421/SUM('EPA Data'!K:K)</f>
        <v>8.0761387706663332E-5</v>
      </c>
      <c r="T2420" s="24">
        <f>'EPA Data'!L2421/SUM('EPA Data'!L:L)</f>
        <v>9.2832246586598588E-5</v>
      </c>
      <c r="U2420" s="24">
        <f>'EPA Data'!M2421/SUM('EPA Data'!M:M)</f>
        <v>5.0146966651358226E-5</v>
      </c>
      <c r="V2420" s="24">
        <f>'EPA Data'!N2421/SUM('EPA Data'!N:N)</f>
        <v>4.4813349045391148E-5</v>
      </c>
      <c r="W2420" s="24">
        <f>'EPA Data'!O2421/SUM('EPA Data'!O:O)</f>
        <v>6.33239398292757E-5</v>
      </c>
      <c r="X2420" s="24">
        <f>'EPA Data'!P2421/SUM('EPA Data'!P:P)</f>
        <v>1.0666017198070414E-4</v>
      </c>
    </row>
    <row r="2421" spans="1:24" x14ac:dyDescent="0.25">
      <c r="A2421" s="16" t="s">
        <v>3917</v>
      </c>
      <c r="B2421" s="16" t="s">
        <v>3884</v>
      </c>
      <c r="C2421" s="21" t="s">
        <v>81</v>
      </c>
      <c r="D2421" s="17">
        <f>SUMIFS('Census Data'!G:G,'Census Data'!$A:$A,$A2421)/SUMIFS('Census Data'!$F:$F,'Census Data'!$A:$A,$A2421)</f>
        <v>0.49023881728582258</v>
      </c>
      <c r="E2421" s="19">
        <f>SUMIFS('Census Data'!H:H,'Census Data'!$A:$A,$A2421)/SUMIFS('Census Data'!$F:$F,'Census Data'!$A:$A,$A2421)</f>
        <v>0.50976118271417736</v>
      </c>
      <c r="F2421" s="17">
        <f>SUM(SUMIFS('Census Data'!I:I,'Census Data'!$A:$A,$A2421),SUMIFS('Census Data'!J:J,'Census Data'!$A:$A,$A2421))/SUMIFS('Census Data'!$F:$F,'Census Data'!$A:$A,$A2421)</f>
        <v>0.91264689158453371</v>
      </c>
      <c r="G2421" s="17">
        <f>SUM(SUMIFS('Census Data'!K:K,'Census Data'!$A:$A,$A2421),SUMIFS('Census Data'!L:L,'Census Data'!$A:$A,$A2421))/SUMIFS('Census Data'!$F:$F,'Census Data'!$A:$A,$A2421)</f>
        <v>5.2430818802122824E-2</v>
      </c>
      <c r="H2421" s="17">
        <f>SUM(SUMIFS('Census Data'!O:O,'Census Data'!$A:$A,$A2421),SUMIFS('Census Data'!P:P,'Census Data'!$A:$A,$A2421))/SUMIFS('Census Data'!$F:$F,'Census Data'!$A:$A,$A2421)</f>
        <v>9.4294920394238056E-3</v>
      </c>
      <c r="I2421" s="19">
        <f t="shared" si="74"/>
        <v>2.5492797573919646E-2</v>
      </c>
      <c r="J2421" s="17">
        <f>SUM(SUMIFS('Census Data'!W:W,'Census Data'!$A:$A,$A2421),SUMIFS('Census Data'!X:X,'Census Data'!$A:$A,$A2421))/SUMIFS('Census Data'!$F:$F,'Census Data'!$A:$A,$A2421)</f>
        <v>3.7078278999241848E-2</v>
      </c>
      <c r="K2421" s="19">
        <f t="shared" si="75"/>
        <v>0.96292172100075812</v>
      </c>
      <c r="L2421" s="24">
        <f>'EPA Data'!D2422/SUM('EPA Data'!D:D)</f>
        <v>8.9318987683852064E-5</v>
      </c>
      <c r="M2421" s="24">
        <f>'EPA Data'!E2422/SUM('EPA Data'!E:E)</f>
        <v>1.6030037478585978E-4</v>
      </c>
      <c r="N2421" s="24">
        <f>'EPA Data'!F2422/SUM('EPA Data'!F:F)</f>
        <v>2.0995427341372679E-4</v>
      </c>
      <c r="O2421" s="24">
        <f>'EPA Data'!G2422/SUM('EPA Data'!G:G)</f>
        <v>7.7543033449631654E-5</v>
      </c>
      <c r="P2421" s="24">
        <f>'EPA Data'!H2422/SUM('EPA Data'!H:H)</f>
        <v>1.2031364670555685E-4</v>
      </c>
      <c r="Q2421" s="24">
        <f>'EPA Data'!I2422/SUM('EPA Data'!I:I)</f>
        <v>6.5143332524644697E-5</v>
      </c>
      <c r="R2421" s="24">
        <f>'EPA Data'!J2422/SUM('EPA Data'!J:J)</f>
        <v>1.1669904824861786E-4</v>
      </c>
      <c r="S2421" s="24">
        <f>'EPA Data'!K2422/SUM('EPA Data'!K:K)</f>
        <v>1.3922831378457371E-4</v>
      </c>
      <c r="T2421" s="24">
        <f>'EPA Data'!L2422/SUM('EPA Data'!L:L)</f>
        <v>2.0772070269360111E-4</v>
      </c>
      <c r="U2421" s="24">
        <f>'EPA Data'!M2422/SUM('EPA Data'!M:M)</f>
        <v>8.4140660497666168E-5</v>
      </c>
      <c r="V2421" s="24">
        <f>'EPA Data'!N2422/SUM('EPA Data'!N:N)</f>
        <v>7.1052311750766488E-5</v>
      </c>
      <c r="W2421" s="24">
        <f>'EPA Data'!O2422/SUM('EPA Data'!O:O)</f>
        <v>9.3118853851696784E-5</v>
      </c>
      <c r="X2421" s="24">
        <f>'EPA Data'!P2422/SUM('EPA Data'!P:P)</f>
        <v>1.9384803555485506E-4</v>
      </c>
    </row>
    <row r="2422" spans="1:24" x14ac:dyDescent="0.25">
      <c r="A2422" s="16" t="s">
        <v>3918</v>
      </c>
      <c r="B2422" s="16" t="s">
        <v>3884</v>
      </c>
      <c r="C2422" s="21" t="s">
        <v>1234</v>
      </c>
      <c r="D2422" s="17">
        <f>SUMIFS('Census Data'!G:G,'Census Data'!$A:$A,$A2422)/SUMIFS('Census Data'!$F:$F,'Census Data'!$A:$A,$A2422)</f>
        <v>0.48132619624285106</v>
      </c>
      <c r="E2422" s="19">
        <f>SUMIFS('Census Data'!H:H,'Census Data'!$A:$A,$A2422)/SUMIFS('Census Data'!$F:$F,'Census Data'!$A:$A,$A2422)</f>
        <v>0.518673803757149</v>
      </c>
      <c r="F2422" s="17">
        <f>SUM(SUMIFS('Census Data'!I:I,'Census Data'!$A:$A,$A2422),SUMIFS('Census Data'!J:J,'Census Data'!$A:$A,$A2422))/SUMIFS('Census Data'!$F:$F,'Census Data'!$A:$A,$A2422)</f>
        <v>0.79433374717603245</v>
      </c>
      <c r="G2422" s="17">
        <f>SUM(SUMIFS('Census Data'!K:K,'Census Data'!$A:$A,$A2422),SUMIFS('Census Data'!L:L,'Census Data'!$A:$A,$A2422))/SUMIFS('Census Data'!$F:$F,'Census Data'!$A:$A,$A2422)</f>
        <v>0.18061180876396718</v>
      </c>
      <c r="H2422" s="17">
        <f>SUM(SUMIFS('Census Data'!O:O,'Census Data'!$A:$A,$A2422),SUMIFS('Census Data'!P:P,'Census Data'!$A:$A,$A2422))/SUMIFS('Census Data'!$F:$F,'Census Data'!$A:$A,$A2422)</f>
        <v>3.5821138542323897E-3</v>
      </c>
      <c r="I2422" s="19">
        <f t="shared" si="74"/>
        <v>2.1472330205767998E-2</v>
      </c>
      <c r="J2422" s="17">
        <f>SUM(SUMIFS('Census Data'!W:W,'Census Data'!$A:$A,$A2422),SUMIFS('Census Data'!X:X,'Census Data'!$A:$A,$A2422))/SUMIFS('Census Data'!$F:$F,'Census Data'!$A:$A,$A2422)</f>
        <v>2.7985264486190545E-2</v>
      </c>
      <c r="K2422" s="19">
        <f t="shared" si="75"/>
        <v>0.97201473551380946</v>
      </c>
      <c r="L2422" s="24">
        <f>'EPA Data'!D2423/SUM('EPA Data'!D:D)</f>
        <v>1.7845144598440014E-4</v>
      </c>
      <c r="M2422" s="24">
        <f>'EPA Data'!E2423/SUM('EPA Data'!E:E)</f>
        <v>2.3272318607945978E-4</v>
      </c>
      <c r="N2422" s="24">
        <f>'EPA Data'!F2423/SUM('EPA Data'!F:F)</f>
        <v>3.3720429690121647E-4</v>
      </c>
      <c r="O2422" s="24">
        <f>'EPA Data'!G2423/SUM('EPA Data'!G:G)</f>
        <v>6.7740146919864213E-5</v>
      </c>
      <c r="P2422" s="24">
        <f>'EPA Data'!H2423/SUM('EPA Data'!H:H)</f>
        <v>1.2786665972633137E-4</v>
      </c>
      <c r="Q2422" s="24">
        <f>'EPA Data'!I2423/SUM('EPA Data'!I:I)</f>
        <v>7.3666466300305371E-5</v>
      </c>
      <c r="R2422" s="24">
        <f>'EPA Data'!J2423/SUM('EPA Data'!J:J)</f>
        <v>1.1309866514999827E-4</v>
      </c>
      <c r="S2422" s="24">
        <f>'EPA Data'!K2423/SUM('EPA Data'!K:K)</f>
        <v>1.8496816581036959E-4</v>
      </c>
      <c r="T2422" s="24">
        <f>'EPA Data'!L2423/SUM('EPA Data'!L:L)</f>
        <v>1.9644080315857159E-4</v>
      </c>
      <c r="U2422" s="24">
        <f>'EPA Data'!M2423/SUM('EPA Data'!M:M)</f>
        <v>8.3530694808971217E-5</v>
      </c>
      <c r="V2422" s="24">
        <f>'EPA Data'!N2423/SUM('EPA Data'!N:N)</f>
        <v>8.7052029051490562E-5</v>
      </c>
      <c r="W2422" s="24">
        <f>'EPA Data'!O2423/SUM('EPA Data'!O:O)</f>
        <v>1.7824526826523915E-4</v>
      </c>
      <c r="X2422" s="24">
        <f>'EPA Data'!P2423/SUM('EPA Data'!P:P)</f>
        <v>3.0796173493453428E-4</v>
      </c>
    </row>
    <row r="2423" spans="1:24" x14ac:dyDescent="0.25">
      <c r="A2423" s="16" t="s">
        <v>3919</v>
      </c>
      <c r="B2423" s="16" t="s">
        <v>3884</v>
      </c>
      <c r="C2423" s="21" t="s">
        <v>3920</v>
      </c>
      <c r="D2423" s="17">
        <f>SUMIFS('Census Data'!G:G,'Census Data'!$A:$A,$A2423)/SUMIFS('Census Data'!$F:$F,'Census Data'!$A:$A,$A2423)</f>
        <v>0.48567743687211512</v>
      </c>
      <c r="E2423" s="19">
        <f>SUMIFS('Census Data'!H:H,'Census Data'!$A:$A,$A2423)/SUMIFS('Census Data'!$F:$F,'Census Data'!$A:$A,$A2423)</f>
        <v>0.51432256312788482</v>
      </c>
      <c r="F2423" s="17">
        <f>SUM(SUMIFS('Census Data'!I:I,'Census Data'!$A:$A,$A2423),SUMIFS('Census Data'!J:J,'Census Data'!$A:$A,$A2423))/SUMIFS('Census Data'!$F:$F,'Census Data'!$A:$A,$A2423)</f>
        <v>0.8635962530545751</v>
      </c>
      <c r="G2423" s="17">
        <f>SUM(SUMIFS('Census Data'!K:K,'Census Data'!$A:$A,$A2423),SUMIFS('Census Data'!L:L,'Census Data'!$A:$A,$A2423))/SUMIFS('Census Data'!$F:$F,'Census Data'!$A:$A,$A2423)</f>
        <v>0.10297311973934292</v>
      </c>
      <c r="H2423" s="17">
        <f>SUM(SUMIFS('Census Data'!O:O,'Census Data'!$A:$A,$A2423),SUMIFS('Census Data'!P:P,'Census Data'!$A:$A,$A2423))/SUMIFS('Census Data'!$F:$F,'Census Data'!$A:$A,$A2423)</f>
        <v>5.566114580505023E-3</v>
      </c>
      <c r="I2423" s="19">
        <f t="shared" si="74"/>
        <v>2.7864512625576987E-2</v>
      </c>
      <c r="J2423" s="17">
        <f>SUM(SUMIFS('Census Data'!W:W,'Census Data'!$A:$A,$A2423),SUMIFS('Census Data'!X:X,'Census Data'!$A:$A,$A2423))/SUMIFS('Census Data'!$F:$F,'Census Data'!$A:$A,$A2423)</f>
        <v>3.0308172685310889E-2</v>
      </c>
      <c r="K2423" s="19">
        <f t="shared" si="75"/>
        <v>0.96969182731468906</v>
      </c>
      <c r="L2423" s="24">
        <f>'EPA Data'!D2424/SUM('EPA Data'!D:D)</f>
        <v>6.6132359761888896E-5</v>
      </c>
      <c r="M2423" s="24">
        <f>'EPA Data'!E2424/SUM('EPA Data'!E:E)</f>
        <v>1.1768673236936512E-4</v>
      </c>
      <c r="N2423" s="24">
        <f>'EPA Data'!F2424/SUM('EPA Data'!F:F)</f>
        <v>1.6185955956734839E-4</v>
      </c>
      <c r="O2423" s="24">
        <f>'EPA Data'!G2424/SUM('EPA Data'!G:G)</f>
        <v>4.7708078147244038E-5</v>
      </c>
      <c r="P2423" s="24">
        <f>'EPA Data'!H2424/SUM('EPA Data'!H:H)</f>
        <v>8.1918410579670344E-5</v>
      </c>
      <c r="Q2423" s="24">
        <f>'EPA Data'!I2424/SUM('EPA Data'!I:I)</f>
        <v>4.5261361823369991E-5</v>
      </c>
      <c r="R2423" s="24">
        <f>'EPA Data'!J2424/SUM('EPA Data'!J:J)</f>
        <v>9.244172623020792E-5</v>
      </c>
      <c r="S2423" s="24">
        <f>'EPA Data'!K2424/SUM('EPA Data'!K:K)</f>
        <v>9.7939328893326445E-5</v>
      </c>
      <c r="T2423" s="24">
        <f>'EPA Data'!L2424/SUM('EPA Data'!L:L)</f>
        <v>1.3694739603198534E-4</v>
      </c>
      <c r="U2423" s="24">
        <f>'EPA Data'!M2424/SUM('EPA Data'!M:M)</f>
        <v>5.3449419969523644E-5</v>
      </c>
      <c r="V2423" s="24">
        <f>'EPA Data'!N2424/SUM('EPA Data'!N:N)</f>
        <v>5.0238785600395937E-5</v>
      </c>
      <c r="W2423" s="24">
        <f>'EPA Data'!O2424/SUM('EPA Data'!O:O)</f>
        <v>6.8848668961721523E-5</v>
      </c>
      <c r="X2423" s="24">
        <f>'EPA Data'!P2424/SUM('EPA Data'!P:P)</f>
        <v>1.4739120620841289E-4</v>
      </c>
    </row>
    <row r="2424" spans="1:24" x14ac:dyDescent="0.25">
      <c r="A2424" s="16" t="s">
        <v>3921</v>
      </c>
      <c r="B2424" s="16" t="s">
        <v>3884</v>
      </c>
      <c r="C2424" s="21" t="s">
        <v>3922</v>
      </c>
      <c r="D2424" s="17">
        <f>SUMIFS('Census Data'!G:G,'Census Data'!$A:$A,$A2424)/SUMIFS('Census Data'!$F:$F,'Census Data'!$A:$A,$A2424)</f>
        <v>0.50304459691252146</v>
      </c>
      <c r="E2424" s="19">
        <f>SUMIFS('Census Data'!H:H,'Census Data'!$A:$A,$A2424)/SUMIFS('Census Data'!$F:$F,'Census Data'!$A:$A,$A2424)</f>
        <v>0.49695540308747854</v>
      </c>
      <c r="F2424" s="17">
        <f>SUM(SUMIFS('Census Data'!I:I,'Census Data'!$A:$A,$A2424),SUMIFS('Census Data'!J:J,'Census Data'!$A:$A,$A2424))/SUMIFS('Census Data'!$F:$F,'Census Data'!$A:$A,$A2424)</f>
        <v>0.97028301886792456</v>
      </c>
      <c r="G2424" s="17">
        <f>SUM(SUMIFS('Census Data'!K:K,'Census Data'!$A:$A,$A2424),SUMIFS('Census Data'!L:L,'Census Data'!$A:$A,$A2424))/SUMIFS('Census Data'!$F:$F,'Census Data'!$A:$A,$A2424)</f>
        <v>9.5626072041166375E-3</v>
      </c>
      <c r="H2424" s="17">
        <f>SUM(SUMIFS('Census Data'!O:O,'Census Data'!$A:$A,$A2424),SUMIFS('Census Data'!P:P,'Census Data'!$A:$A,$A2424))/SUMIFS('Census Data'!$F:$F,'Census Data'!$A:$A,$A2424)</f>
        <v>2.8301886792452828E-3</v>
      </c>
      <c r="I2424" s="19">
        <f t="shared" si="74"/>
        <v>1.7324185248713486E-2</v>
      </c>
      <c r="J2424" s="17">
        <f>SUM(SUMIFS('Census Data'!W:W,'Census Data'!$A:$A,$A2424),SUMIFS('Census Data'!X:X,'Census Data'!$A:$A,$A2424))/SUMIFS('Census Data'!$F:$F,'Census Data'!$A:$A,$A2424)</f>
        <v>3.3962264150943396E-2</v>
      </c>
      <c r="K2424" s="19">
        <f t="shared" si="75"/>
        <v>0.96603773584905661</v>
      </c>
      <c r="L2424" s="24">
        <f>'EPA Data'!D2425/SUM('EPA Data'!D:D)</f>
        <v>7.980080430811348E-5</v>
      </c>
      <c r="M2424" s="24">
        <f>'EPA Data'!E2425/SUM('EPA Data'!E:E)</f>
        <v>1.2341135539783906E-4</v>
      </c>
      <c r="N2424" s="24">
        <f>'EPA Data'!F2425/SUM('EPA Data'!F:F)</f>
        <v>1.5460518359592429E-4</v>
      </c>
      <c r="O2424" s="24">
        <f>'EPA Data'!G2425/SUM('EPA Data'!G:G)</f>
        <v>5.7018712862491552E-5</v>
      </c>
      <c r="P2424" s="24">
        <f>'EPA Data'!H2425/SUM('EPA Data'!H:H)</f>
        <v>8.983536152998818E-5</v>
      </c>
      <c r="Q2424" s="24">
        <f>'EPA Data'!I2425/SUM('EPA Data'!I:I)</f>
        <v>4.6867241847067279E-5</v>
      </c>
      <c r="R2424" s="24">
        <f>'EPA Data'!J2425/SUM('EPA Data'!J:J)</f>
        <v>1.0560975990241886E-4</v>
      </c>
      <c r="S2424" s="24">
        <f>'EPA Data'!K2425/SUM('EPA Data'!K:K)</f>
        <v>1.1198757109377802E-4</v>
      </c>
      <c r="T2424" s="24">
        <f>'EPA Data'!L2425/SUM('EPA Data'!L:L)</f>
        <v>1.3155397919260809E-4</v>
      </c>
      <c r="U2424" s="24">
        <f>'EPA Data'!M2425/SUM('EPA Data'!M:M)</f>
        <v>7.534740470135867E-5</v>
      </c>
      <c r="V2424" s="24">
        <f>'EPA Data'!N2425/SUM('EPA Data'!N:N)</f>
        <v>6.1961007014669389E-5</v>
      </c>
      <c r="W2424" s="24">
        <f>'EPA Data'!O2425/SUM('EPA Data'!O:O)</f>
        <v>8.2249918846094688E-5</v>
      </c>
      <c r="X2424" s="24">
        <f>'EPA Data'!P2425/SUM('EPA Data'!P:P)</f>
        <v>1.2883541871545364E-4</v>
      </c>
    </row>
    <row r="2425" spans="1:24" x14ac:dyDescent="0.25">
      <c r="A2425" s="16" t="s">
        <v>3923</v>
      </c>
      <c r="B2425" s="16" t="s">
        <v>3884</v>
      </c>
      <c r="C2425" s="21" t="s">
        <v>85</v>
      </c>
      <c r="D2425" s="17">
        <f>SUMIFS('Census Data'!G:G,'Census Data'!$A:$A,$A2425)/SUMIFS('Census Data'!$F:$F,'Census Data'!$A:$A,$A2425)</f>
        <v>0.49163879598662208</v>
      </c>
      <c r="E2425" s="19">
        <f>SUMIFS('Census Data'!H:H,'Census Data'!$A:$A,$A2425)/SUMIFS('Census Data'!$F:$F,'Census Data'!$A:$A,$A2425)</f>
        <v>0.50836120401337792</v>
      </c>
      <c r="F2425" s="17">
        <f>SUM(SUMIFS('Census Data'!I:I,'Census Data'!$A:$A,$A2425),SUMIFS('Census Data'!J:J,'Census Data'!$A:$A,$A2425))/SUMIFS('Census Data'!$F:$F,'Census Data'!$A:$A,$A2425)</f>
        <v>0.95416178024873677</v>
      </c>
      <c r="G2425" s="17">
        <f>SUM(SUMIFS('Census Data'!K:K,'Census Data'!$A:$A,$A2425),SUMIFS('Census Data'!L:L,'Census Data'!$A:$A,$A2425))/SUMIFS('Census Data'!$F:$F,'Census Data'!$A:$A,$A2425)</f>
        <v>2.2195196108239588E-2</v>
      </c>
      <c r="H2425" s="17">
        <f>SUM(SUMIFS('Census Data'!O:O,'Census Data'!$A:$A,$A2425),SUMIFS('Census Data'!P:P,'Census Data'!$A:$A,$A2425))/SUMIFS('Census Data'!$F:$F,'Census Data'!$A:$A,$A2425)</f>
        <v>5.834744965179748E-3</v>
      </c>
      <c r="I2425" s="19">
        <f t="shared" si="74"/>
        <v>1.7808278677843847E-2</v>
      </c>
      <c r="J2425" s="17">
        <f>SUM(SUMIFS('Census Data'!W:W,'Census Data'!$A:$A,$A2425),SUMIFS('Census Data'!X:X,'Census Data'!$A:$A,$A2425))/SUMIFS('Census Data'!$F:$F,'Census Data'!$A:$A,$A2425)</f>
        <v>3.0404378230465188E-2</v>
      </c>
      <c r="K2425" s="19">
        <f t="shared" si="75"/>
        <v>0.96959562176953484</v>
      </c>
      <c r="L2425" s="24">
        <f>'EPA Data'!D2426/SUM('EPA Data'!D:D)</f>
        <v>2.1011212552809837E-4</v>
      </c>
      <c r="M2425" s="24">
        <f>'EPA Data'!E2426/SUM('EPA Data'!E:E)</f>
        <v>3.177711436510231E-4</v>
      </c>
      <c r="N2425" s="24">
        <f>'EPA Data'!F2426/SUM('EPA Data'!F:F)</f>
        <v>3.8168663513131826E-4</v>
      </c>
      <c r="O2425" s="24">
        <f>'EPA Data'!G2426/SUM('EPA Data'!G:G)</f>
        <v>1.474082443497318E-4</v>
      </c>
      <c r="P2425" s="24">
        <f>'EPA Data'!H2426/SUM('EPA Data'!H:H)</f>
        <v>2.3713731483823667E-4</v>
      </c>
      <c r="Q2425" s="24">
        <f>'EPA Data'!I2426/SUM('EPA Data'!I:I)</f>
        <v>1.2375075200466419E-4</v>
      </c>
      <c r="R2425" s="24">
        <f>'EPA Data'!J2426/SUM('EPA Data'!J:J)</f>
        <v>3.1333084240304268E-4</v>
      </c>
      <c r="S2425" s="24">
        <f>'EPA Data'!K2426/SUM('EPA Data'!K:K)</f>
        <v>3.2061680315194271E-4</v>
      </c>
      <c r="T2425" s="24">
        <f>'EPA Data'!L2426/SUM('EPA Data'!L:L)</f>
        <v>3.7147482716754583E-4</v>
      </c>
      <c r="U2425" s="24">
        <f>'EPA Data'!M2426/SUM('EPA Data'!M:M)</f>
        <v>2.0687901563133583E-4</v>
      </c>
      <c r="V2425" s="24">
        <f>'EPA Data'!N2426/SUM('EPA Data'!N:N)</f>
        <v>1.6230102097040903E-4</v>
      </c>
      <c r="W2425" s="24">
        <f>'EPA Data'!O2426/SUM('EPA Data'!O:O)</f>
        <v>2.4148020346115013E-4</v>
      </c>
      <c r="X2425" s="24">
        <f>'EPA Data'!P2426/SUM('EPA Data'!P:P)</f>
        <v>3.314244526471121E-4</v>
      </c>
    </row>
    <row r="2426" spans="1:24" x14ac:dyDescent="0.25">
      <c r="A2426" s="16" t="s">
        <v>3924</v>
      </c>
      <c r="B2426" s="16" t="s">
        <v>3884</v>
      </c>
      <c r="C2426" s="21" t="s">
        <v>1091</v>
      </c>
      <c r="D2426" s="17">
        <f>SUMIFS('Census Data'!G:G,'Census Data'!$A:$A,$A2426)/SUMIFS('Census Data'!$F:$F,'Census Data'!$A:$A,$A2426)</f>
        <v>0.49646235197735905</v>
      </c>
      <c r="E2426" s="19">
        <f>SUMIFS('Census Data'!H:H,'Census Data'!$A:$A,$A2426)/SUMIFS('Census Data'!$F:$F,'Census Data'!$A:$A,$A2426)</f>
        <v>0.50353764802264089</v>
      </c>
      <c r="F2426" s="17">
        <f>SUM(SUMIFS('Census Data'!I:I,'Census Data'!$A:$A,$A2426),SUMIFS('Census Data'!J:J,'Census Data'!$A:$A,$A2426))/SUMIFS('Census Data'!$F:$F,'Census Data'!$A:$A,$A2426)</f>
        <v>0.97006032620838611</v>
      </c>
      <c r="G2426" s="17">
        <f>SUM(SUMIFS('Census Data'!K:K,'Census Data'!$A:$A,$A2426),SUMIFS('Census Data'!L:L,'Census Data'!$A:$A,$A2426))/SUMIFS('Census Data'!$F:$F,'Census Data'!$A:$A,$A2426)</f>
        <v>6.6284352424219855E-3</v>
      </c>
      <c r="H2426" s="17">
        <f>SUM(SUMIFS('Census Data'!O:O,'Census Data'!$A:$A,$A2426),SUMIFS('Census Data'!P:P,'Census Data'!$A:$A,$A2426))/SUMIFS('Census Data'!$F:$F,'Census Data'!$A:$A,$A2426)</f>
        <v>3.8727936247858791E-3</v>
      </c>
      <c r="I2426" s="19">
        <f t="shared" si="74"/>
        <v>1.9438444924406051E-2</v>
      </c>
      <c r="J2426" s="17">
        <f>SUM(SUMIFS('Census Data'!W:W,'Census Data'!$A:$A,$A2426),SUMIFS('Census Data'!X:X,'Census Data'!$A:$A,$A2426))/SUMIFS('Census Data'!$F:$F,'Census Data'!$A:$A,$A2426)</f>
        <v>1.318239368436732E-2</v>
      </c>
      <c r="K2426" s="19">
        <f t="shared" si="75"/>
        <v>0.98681760631563264</v>
      </c>
      <c r="L2426" s="24">
        <f>'EPA Data'!D2427/SUM('EPA Data'!D:D)</f>
        <v>3.6059307227399948E-5</v>
      </c>
      <c r="M2426" s="24">
        <f>'EPA Data'!E2427/SUM('EPA Data'!E:E)</f>
        <v>6.5591540625488227E-5</v>
      </c>
      <c r="N2426" s="24">
        <f>'EPA Data'!F2427/SUM('EPA Data'!F:F)</f>
        <v>8.4923580166918996E-5</v>
      </c>
      <c r="O2426" s="24">
        <f>'EPA Data'!G2427/SUM('EPA Data'!G:G)</f>
        <v>2.8636410725988263E-5</v>
      </c>
      <c r="P2426" s="24">
        <f>'EPA Data'!H2427/SUM('EPA Data'!H:H)</f>
        <v>4.934886754694085E-5</v>
      </c>
      <c r="Q2426" s="24">
        <f>'EPA Data'!I2427/SUM('EPA Data'!I:I)</f>
        <v>2.7039730800699855E-5</v>
      </c>
      <c r="R2426" s="24">
        <f>'EPA Data'!J2427/SUM('EPA Data'!J:J)</f>
        <v>4.0372022330634214E-5</v>
      </c>
      <c r="S2426" s="24">
        <f>'EPA Data'!K2427/SUM('EPA Data'!K:K)</f>
        <v>5.6465982978564948E-5</v>
      </c>
      <c r="T2426" s="24">
        <f>'EPA Data'!L2427/SUM('EPA Data'!L:L)</f>
        <v>7.26536583088981E-5</v>
      </c>
      <c r="U2426" s="24">
        <f>'EPA Data'!M2427/SUM('EPA Data'!M:M)</f>
        <v>3.5172403215148188E-5</v>
      </c>
      <c r="V2426" s="24">
        <f>'EPA Data'!N2427/SUM('EPA Data'!N:N)</f>
        <v>3.1098066504106996E-5</v>
      </c>
      <c r="W2426" s="24">
        <f>'EPA Data'!O2427/SUM('EPA Data'!O:O)</f>
        <v>4.0587205180882365E-5</v>
      </c>
      <c r="X2426" s="24">
        <f>'EPA Data'!P2427/SUM('EPA Data'!P:P)</f>
        <v>7.669200669375684E-5</v>
      </c>
    </row>
    <row r="2427" spans="1:24" x14ac:dyDescent="0.25">
      <c r="A2427" s="16" t="s">
        <v>3925</v>
      </c>
      <c r="B2427" s="16" t="s">
        <v>3884</v>
      </c>
      <c r="C2427" s="21" t="s">
        <v>3926</v>
      </c>
      <c r="D2427" s="17">
        <f>SUMIFS('Census Data'!G:G,'Census Data'!$A:$A,$A2427)/SUMIFS('Census Data'!$F:$F,'Census Data'!$A:$A,$A2427)</f>
        <v>0.48921982320510055</v>
      </c>
      <c r="E2427" s="19">
        <f>SUMIFS('Census Data'!H:H,'Census Data'!$A:$A,$A2427)/SUMIFS('Census Data'!$F:$F,'Census Data'!$A:$A,$A2427)</f>
        <v>0.5107801767948994</v>
      </c>
      <c r="F2427" s="17">
        <f>SUM(SUMIFS('Census Data'!I:I,'Census Data'!$A:$A,$A2427),SUMIFS('Census Data'!J:J,'Census Data'!$A:$A,$A2427))/SUMIFS('Census Data'!$F:$F,'Census Data'!$A:$A,$A2427)</f>
        <v>0.91346598084208586</v>
      </c>
      <c r="G2427" s="17">
        <f>SUM(SUMIFS('Census Data'!K:K,'Census Data'!$A:$A,$A2427),SUMIFS('Census Data'!L:L,'Census Data'!$A:$A,$A2427))/SUMIFS('Census Data'!$F:$F,'Census Data'!$A:$A,$A2427)</f>
        <v>4.4676132688576092E-2</v>
      </c>
      <c r="H2427" s="17">
        <f>SUM(SUMIFS('Census Data'!O:O,'Census Data'!$A:$A,$A2427),SUMIFS('Census Data'!P:P,'Census Data'!$A:$A,$A2427))/SUMIFS('Census Data'!$F:$F,'Census Data'!$A:$A,$A2427)</f>
        <v>1.0333569470539317E-2</v>
      </c>
      <c r="I2427" s="19">
        <f t="shared" si="74"/>
        <v>3.1524316998798763E-2</v>
      </c>
      <c r="J2427" s="17">
        <f>SUM(SUMIFS('Census Data'!W:W,'Census Data'!$A:$A,$A2427),SUMIFS('Census Data'!X:X,'Census Data'!$A:$A,$A2427))/SUMIFS('Census Data'!$F:$F,'Census Data'!$A:$A,$A2427)</f>
        <v>0.12126158869005452</v>
      </c>
      <c r="K2427" s="19">
        <f t="shared" si="75"/>
        <v>0.87873841130994546</v>
      </c>
      <c r="L2427" s="24">
        <f>'EPA Data'!D2428/SUM('EPA Data'!D:D)</f>
        <v>1.9303345961382322E-4</v>
      </c>
      <c r="M2427" s="24">
        <f>'EPA Data'!E2428/SUM('EPA Data'!E:E)</f>
        <v>2.9563127141335525E-4</v>
      </c>
      <c r="N2427" s="24">
        <f>'EPA Data'!F2428/SUM('EPA Data'!F:F)</f>
        <v>3.6399526112212055E-4</v>
      </c>
      <c r="O2427" s="24">
        <f>'EPA Data'!G2428/SUM('EPA Data'!G:G)</f>
        <v>1.7902121612967784E-4</v>
      </c>
      <c r="P2427" s="24">
        <f>'EPA Data'!H2428/SUM('EPA Data'!H:H)</f>
        <v>2.3582258605037371E-4</v>
      </c>
      <c r="Q2427" s="24">
        <f>'EPA Data'!I2428/SUM('EPA Data'!I:I)</f>
        <v>1.1830850639993179E-4</v>
      </c>
      <c r="R2427" s="24">
        <f>'EPA Data'!J2428/SUM('EPA Data'!J:J)</f>
        <v>5.1662794791380385E-4</v>
      </c>
      <c r="S2427" s="24">
        <f>'EPA Data'!K2428/SUM('EPA Data'!K:K)</f>
        <v>2.822026224253566E-4</v>
      </c>
      <c r="T2427" s="24">
        <f>'EPA Data'!L2428/SUM('EPA Data'!L:L)</f>
        <v>3.2154909210212646E-4</v>
      </c>
      <c r="U2427" s="24">
        <f>'EPA Data'!M2428/SUM('EPA Data'!M:M)</f>
        <v>1.9518412621987011E-4</v>
      </c>
      <c r="V2427" s="24">
        <f>'EPA Data'!N2428/SUM('EPA Data'!N:N)</f>
        <v>1.5333568164055788E-4</v>
      </c>
      <c r="W2427" s="24">
        <f>'EPA Data'!O2428/SUM('EPA Data'!O:O)</f>
        <v>2.0209764231155687E-4</v>
      </c>
      <c r="X2427" s="24">
        <f>'EPA Data'!P2428/SUM('EPA Data'!P:P)</f>
        <v>3.1218652780103573E-4</v>
      </c>
    </row>
    <row r="2428" spans="1:24" x14ac:dyDescent="0.25">
      <c r="A2428" s="16" t="s">
        <v>3927</v>
      </c>
      <c r="B2428" s="16" t="s">
        <v>3884</v>
      </c>
      <c r="C2428" s="21" t="s">
        <v>621</v>
      </c>
      <c r="D2428" s="17">
        <f>SUMIFS('Census Data'!G:G,'Census Data'!$A:$A,$A2428)/SUMIFS('Census Data'!$F:$F,'Census Data'!$A:$A,$A2428)</f>
        <v>0.48271361921023154</v>
      </c>
      <c r="E2428" s="19">
        <f>SUMIFS('Census Data'!H:H,'Census Data'!$A:$A,$A2428)/SUMIFS('Census Data'!$F:$F,'Census Data'!$A:$A,$A2428)</f>
        <v>0.51728638078976852</v>
      </c>
      <c r="F2428" s="17">
        <f>SUM(SUMIFS('Census Data'!I:I,'Census Data'!$A:$A,$A2428),SUMIFS('Census Data'!J:J,'Census Data'!$A:$A,$A2428))/SUMIFS('Census Data'!$F:$F,'Census Data'!$A:$A,$A2428)</f>
        <v>0.75935552631292758</v>
      </c>
      <c r="G2428" s="17">
        <f>SUM(SUMIFS('Census Data'!K:K,'Census Data'!$A:$A,$A2428),SUMIFS('Census Data'!L:L,'Census Data'!$A:$A,$A2428))/SUMIFS('Census Data'!$F:$F,'Census Data'!$A:$A,$A2428)</f>
        <v>0.19346173505453992</v>
      </c>
      <c r="H2428" s="17">
        <f>SUM(SUMIFS('Census Data'!O:O,'Census Data'!$A:$A,$A2428),SUMIFS('Census Data'!P:P,'Census Data'!$A:$A,$A2428))/SUMIFS('Census Data'!$F:$F,'Census Data'!$A:$A,$A2428)</f>
        <v>2.1677306391447618E-2</v>
      </c>
      <c r="I2428" s="19">
        <f t="shared" si="74"/>
        <v>2.5505432241084924E-2</v>
      </c>
      <c r="J2428" s="17">
        <f>SUM(SUMIFS('Census Data'!W:W,'Census Data'!$A:$A,$A2428),SUMIFS('Census Data'!X:X,'Census Data'!$A:$A,$A2428))/SUMIFS('Census Data'!$F:$F,'Census Data'!$A:$A,$A2428)</f>
        <v>6.0336483561897095E-2</v>
      </c>
      <c r="K2428" s="19">
        <f t="shared" si="75"/>
        <v>0.93966351643810286</v>
      </c>
      <c r="L2428" s="24">
        <f>'EPA Data'!D2429/SUM('EPA Data'!D:D)</f>
        <v>6.1160200902918315E-4</v>
      </c>
      <c r="M2428" s="24">
        <f>'EPA Data'!E2429/SUM('EPA Data'!E:E)</f>
        <v>1.0256545134003509E-3</v>
      </c>
      <c r="N2428" s="24">
        <f>'EPA Data'!F2429/SUM('EPA Data'!F:F)</f>
        <v>1.3300476409967357E-3</v>
      </c>
      <c r="O2428" s="24">
        <f>'EPA Data'!G2429/SUM('EPA Data'!G:G)</f>
        <v>8.3754116827598779E-4</v>
      </c>
      <c r="P2428" s="24">
        <f>'EPA Data'!H2429/SUM('EPA Data'!H:H)</f>
        <v>1.0556435476114249E-3</v>
      </c>
      <c r="Q2428" s="24">
        <f>'EPA Data'!I2429/SUM('EPA Data'!I:I)</f>
        <v>5.6098497050360635E-4</v>
      </c>
      <c r="R2428" s="24">
        <f>'EPA Data'!J2429/SUM('EPA Data'!J:J)</f>
        <v>9.3234956334170842E-4</v>
      </c>
      <c r="S2428" s="24">
        <f>'EPA Data'!K2429/SUM('EPA Data'!K:K)</f>
        <v>1.1052528366283956E-3</v>
      </c>
      <c r="T2428" s="24">
        <f>'EPA Data'!L2429/SUM('EPA Data'!L:L)</f>
        <v>1.1826195707763244E-3</v>
      </c>
      <c r="U2428" s="24">
        <f>'EPA Data'!M2429/SUM('EPA Data'!M:M)</f>
        <v>6.8795909324460911E-4</v>
      </c>
      <c r="V2428" s="24">
        <f>'EPA Data'!N2429/SUM('EPA Data'!N:N)</f>
        <v>6.5830924905657185E-4</v>
      </c>
      <c r="W2428" s="24">
        <f>'EPA Data'!O2429/SUM('EPA Data'!O:O)</f>
        <v>6.5121136167987687E-4</v>
      </c>
      <c r="X2428" s="24">
        <f>'EPA Data'!P2429/SUM('EPA Data'!P:P)</f>
        <v>1.1394080053870766E-3</v>
      </c>
    </row>
    <row r="2429" spans="1:24" x14ac:dyDescent="0.25">
      <c r="A2429" s="16" t="s">
        <v>3928</v>
      </c>
      <c r="B2429" s="16" t="s">
        <v>3884</v>
      </c>
      <c r="C2429" s="21" t="s">
        <v>819</v>
      </c>
      <c r="D2429" s="17">
        <f>SUMIFS('Census Data'!G:G,'Census Data'!$A:$A,$A2429)/SUMIFS('Census Data'!$F:$F,'Census Data'!$A:$A,$A2429)</f>
        <v>0.4918429003021148</v>
      </c>
      <c r="E2429" s="19">
        <f>SUMIFS('Census Data'!H:H,'Census Data'!$A:$A,$A2429)/SUMIFS('Census Data'!$F:$F,'Census Data'!$A:$A,$A2429)</f>
        <v>0.50815709969788525</v>
      </c>
      <c r="F2429" s="17">
        <f>SUM(SUMIFS('Census Data'!I:I,'Census Data'!$A:$A,$A2429),SUMIFS('Census Data'!J:J,'Census Data'!$A:$A,$A2429))/SUMIFS('Census Data'!$F:$F,'Census Data'!$A:$A,$A2429)</f>
        <v>0.97129909365558909</v>
      </c>
      <c r="G2429" s="17">
        <f>SUM(SUMIFS('Census Data'!K:K,'Census Data'!$A:$A,$A2429),SUMIFS('Census Data'!L:L,'Census Data'!$A:$A,$A2429))/SUMIFS('Census Data'!$F:$F,'Census Data'!$A:$A,$A2429)</f>
        <v>5.7401812688821757E-3</v>
      </c>
      <c r="H2429" s="17">
        <f>SUM(SUMIFS('Census Data'!O:O,'Census Data'!$A:$A,$A2429),SUMIFS('Census Data'!P:P,'Census Data'!$A:$A,$A2429))/SUMIFS('Census Data'!$F:$F,'Census Data'!$A:$A,$A2429)</f>
        <v>2.4169184290030211E-3</v>
      </c>
      <c r="I2429" s="19">
        <f t="shared" si="74"/>
        <v>2.0543806646525664E-2</v>
      </c>
      <c r="J2429" s="17">
        <f>SUM(SUMIFS('Census Data'!W:W,'Census Data'!$A:$A,$A2429),SUMIFS('Census Data'!X:X,'Census Data'!$A:$A,$A2429))/SUMIFS('Census Data'!$F:$F,'Census Data'!$A:$A,$A2429)</f>
        <v>6.7975830815709968E-3</v>
      </c>
      <c r="K2429" s="19">
        <f t="shared" si="75"/>
        <v>0.99320241691842903</v>
      </c>
      <c r="L2429" s="24">
        <f>'EPA Data'!D2430/SUM('EPA Data'!D:D)</f>
        <v>3.9038494268962044E-5</v>
      </c>
      <c r="M2429" s="24">
        <f>'EPA Data'!E2430/SUM('EPA Data'!E:E)</f>
        <v>3.6721608181496487E-5</v>
      </c>
      <c r="N2429" s="24">
        <f>'EPA Data'!F2430/SUM('EPA Data'!F:F)</f>
        <v>4.558028166198936E-5</v>
      </c>
      <c r="O2429" s="24">
        <f>'EPA Data'!G2430/SUM('EPA Data'!G:G)</f>
        <v>1.2450784760123571E-5</v>
      </c>
      <c r="P2429" s="24">
        <f>'EPA Data'!H2430/SUM('EPA Data'!H:H)</f>
        <v>2.2195443082373289E-5</v>
      </c>
      <c r="Q2429" s="24">
        <f>'EPA Data'!I2430/SUM('EPA Data'!I:I)</f>
        <v>1.2191973504979937E-5</v>
      </c>
      <c r="R2429" s="24">
        <f>'EPA Data'!J2430/SUM('EPA Data'!J:J)</f>
        <v>2.315493749389767E-5</v>
      </c>
      <c r="S2429" s="24">
        <f>'EPA Data'!K2430/SUM('EPA Data'!K:K)</f>
        <v>3.3527856038247658E-5</v>
      </c>
      <c r="T2429" s="24">
        <f>'EPA Data'!L2430/SUM('EPA Data'!L:L)</f>
        <v>4.0457305749601712E-5</v>
      </c>
      <c r="U2429" s="24">
        <f>'EPA Data'!M2430/SUM('EPA Data'!M:M)</f>
        <v>2.0015065261290706E-5</v>
      </c>
      <c r="V2429" s="24">
        <f>'EPA Data'!N2430/SUM('EPA Data'!N:N)</f>
        <v>1.6500097710958961E-5</v>
      </c>
      <c r="W2429" s="24">
        <f>'EPA Data'!O2430/SUM('EPA Data'!O:O)</f>
        <v>2.2860210806861982E-5</v>
      </c>
      <c r="X2429" s="24">
        <f>'EPA Data'!P2430/SUM('EPA Data'!P:P)</f>
        <v>3.5351250440290448E-5</v>
      </c>
    </row>
    <row r="2430" spans="1:24" x14ac:dyDescent="0.25">
      <c r="A2430" s="16" t="s">
        <v>3929</v>
      </c>
      <c r="B2430" s="16" t="s">
        <v>3884</v>
      </c>
      <c r="C2430" s="21" t="s">
        <v>3930</v>
      </c>
      <c r="D2430" s="17">
        <f>SUMIFS('Census Data'!G:G,'Census Data'!$A:$A,$A2430)/SUMIFS('Census Data'!$F:$F,'Census Data'!$A:$A,$A2430)</f>
        <v>0.55077844311377244</v>
      </c>
      <c r="E2430" s="19">
        <f>SUMIFS('Census Data'!H:H,'Census Data'!$A:$A,$A2430)/SUMIFS('Census Data'!$F:$F,'Census Data'!$A:$A,$A2430)</f>
        <v>0.44922155688622756</v>
      </c>
      <c r="F2430" s="17">
        <f>SUM(SUMIFS('Census Data'!I:I,'Census Data'!$A:$A,$A2430),SUMIFS('Census Data'!J:J,'Census Data'!$A:$A,$A2430))/SUMIFS('Census Data'!$F:$F,'Census Data'!$A:$A,$A2430)</f>
        <v>0.55181636726546901</v>
      </c>
      <c r="G2430" s="17">
        <f>SUM(SUMIFS('Census Data'!K:K,'Census Data'!$A:$A,$A2430),SUMIFS('Census Data'!L:L,'Census Data'!$A:$A,$A2430))/SUMIFS('Census Data'!$F:$F,'Census Data'!$A:$A,$A2430)</f>
        <v>0.42223552894211575</v>
      </c>
      <c r="H2430" s="17">
        <f>SUM(SUMIFS('Census Data'!O:O,'Census Data'!$A:$A,$A2430),SUMIFS('Census Data'!P:P,'Census Data'!$A:$A,$A2430))/SUMIFS('Census Data'!$F:$F,'Census Data'!$A:$A,$A2430)</f>
        <v>7.7445109780439119E-3</v>
      </c>
      <c r="I2430" s="19">
        <f t="shared" si="74"/>
        <v>1.8203592814371228E-2</v>
      </c>
      <c r="J2430" s="17">
        <f>SUM(SUMIFS('Census Data'!W:W,'Census Data'!$A:$A,$A2430),SUMIFS('Census Data'!X:X,'Census Data'!$A:$A,$A2430))/SUMIFS('Census Data'!$F:$F,'Census Data'!$A:$A,$A2430)</f>
        <v>1.8123752495009981E-2</v>
      </c>
      <c r="K2430" s="19">
        <f t="shared" si="75"/>
        <v>0.98187624750499003</v>
      </c>
      <c r="L2430" s="24">
        <f>'EPA Data'!D2431/SUM('EPA Data'!D:D)</f>
        <v>9.4383368590868325E-5</v>
      </c>
      <c r="M2430" s="24">
        <f>'EPA Data'!E2431/SUM('EPA Data'!E:E)</f>
        <v>9.5814337977696842E-5</v>
      </c>
      <c r="N2430" s="24">
        <f>'EPA Data'!F2431/SUM('EPA Data'!F:F)</f>
        <v>1.2683874378617224E-4</v>
      </c>
      <c r="O2430" s="24">
        <f>'EPA Data'!G2431/SUM('EPA Data'!G:G)</f>
        <v>2.7208545527195209E-5</v>
      </c>
      <c r="P2430" s="24">
        <f>'EPA Data'!H2431/SUM('EPA Data'!H:H)</f>
        <v>5.2767359262680536E-5</v>
      </c>
      <c r="Q2430" s="24">
        <f>'EPA Data'!I2431/SUM('EPA Data'!I:I)</f>
        <v>3.3814237857028397E-5</v>
      </c>
      <c r="R2430" s="24">
        <f>'EPA Data'!J2431/SUM('EPA Data'!J:J)</f>
        <v>4.1399990384787135E-5</v>
      </c>
      <c r="S2430" s="24">
        <f>'EPA Data'!K2431/SUM('EPA Data'!K:K)</f>
        <v>7.9136007997286612E-5</v>
      </c>
      <c r="T2430" s="24">
        <f>'EPA Data'!L2431/SUM('EPA Data'!L:L)</f>
        <v>8.3135010432942443E-5</v>
      </c>
      <c r="U2430" s="24">
        <f>'EPA Data'!M2431/SUM('EPA Data'!M:M)</f>
        <v>3.040598057712363E-5</v>
      </c>
      <c r="V2430" s="24">
        <f>'EPA Data'!N2431/SUM('EPA Data'!N:N)</f>
        <v>3.4107090345456218E-5</v>
      </c>
      <c r="W2430" s="24">
        <f>'EPA Data'!O2431/SUM('EPA Data'!O:O)</f>
        <v>7.2307488876721952E-5</v>
      </c>
      <c r="X2430" s="24">
        <f>'EPA Data'!P2431/SUM('EPA Data'!P:P)</f>
        <v>1.1109735674775957E-4</v>
      </c>
    </row>
    <row r="2431" spans="1:24" x14ac:dyDescent="0.25">
      <c r="A2431" s="16" t="s">
        <v>3931</v>
      </c>
      <c r="B2431" s="16" t="s">
        <v>3884</v>
      </c>
      <c r="C2431" s="21" t="s">
        <v>1095</v>
      </c>
      <c r="D2431" s="17">
        <f>SUMIFS('Census Data'!G:G,'Census Data'!$A:$A,$A2431)/SUMIFS('Census Data'!$F:$F,'Census Data'!$A:$A,$A2431)</f>
        <v>0.48639482301574927</v>
      </c>
      <c r="E2431" s="19">
        <f>SUMIFS('Census Data'!H:H,'Census Data'!$A:$A,$A2431)/SUMIFS('Census Data'!$F:$F,'Census Data'!$A:$A,$A2431)</f>
        <v>0.51360517698425079</v>
      </c>
      <c r="F2431" s="17">
        <f>SUM(SUMIFS('Census Data'!I:I,'Census Data'!$A:$A,$A2431),SUMIFS('Census Data'!J:J,'Census Data'!$A:$A,$A2431))/SUMIFS('Census Data'!$F:$F,'Census Data'!$A:$A,$A2431)</f>
        <v>0.93930297832527676</v>
      </c>
      <c r="G2431" s="17">
        <f>SUM(SUMIFS('Census Data'!K:K,'Census Data'!$A:$A,$A2431),SUMIFS('Census Data'!L:L,'Census Data'!$A:$A,$A2431))/SUMIFS('Census Data'!$F:$F,'Census Data'!$A:$A,$A2431)</f>
        <v>3.3447684391080618E-2</v>
      </c>
      <c r="H2431" s="17">
        <f>SUM(SUMIFS('Census Data'!O:O,'Census Data'!$A:$A,$A2431),SUMIFS('Census Data'!P:P,'Census Data'!$A:$A,$A2431))/SUMIFS('Census Data'!$F:$F,'Census Data'!$A:$A,$A2431)</f>
        <v>5.6915640106034613E-3</v>
      </c>
      <c r="I2431" s="19">
        <f t="shared" si="74"/>
        <v>2.1557773273039205E-2</v>
      </c>
      <c r="J2431" s="17">
        <f>SUM(SUMIFS('Census Data'!W:W,'Census Data'!$A:$A,$A2431),SUMIFS('Census Data'!X:X,'Census Data'!$A:$A,$A2431))/SUMIFS('Census Data'!$F:$F,'Census Data'!$A:$A,$A2431)</f>
        <v>2.6742554186808046E-2</v>
      </c>
      <c r="K2431" s="19">
        <f t="shared" si="75"/>
        <v>0.97325744581319196</v>
      </c>
      <c r="L2431" s="24">
        <f>'EPA Data'!D2432/SUM('EPA Data'!D:D)</f>
        <v>7.0378703518940067E-5</v>
      </c>
      <c r="M2431" s="24">
        <f>'EPA Data'!E2432/SUM('EPA Data'!E:E)</f>
        <v>1.1899015584569437E-4</v>
      </c>
      <c r="N2431" s="24">
        <f>'EPA Data'!F2432/SUM('EPA Data'!F:F)</f>
        <v>1.6644396529699718E-4</v>
      </c>
      <c r="O2431" s="24">
        <f>'EPA Data'!G2432/SUM('EPA Data'!G:G)</f>
        <v>3.257187625559787E-5</v>
      </c>
      <c r="P2431" s="24">
        <f>'EPA Data'!H2432/SUM('EPA Data'!H:H)</f>
        <v>6.7548202669700667E-5</v>
      </c>
      <c r="Q2431" s="24">
        <f>'EPA Data'!I2432/SUM('EPA Data'!I:I)</f>
        <v>3.7483994459656509E-5</v>
      </c>
      <c r="R2431" s="24">
        <f>'EPA Data'!J2432/SUM('EPA Data'!J:J)</f>
        <v>7.2861778799810536E-5</v>
      </c>
      <c r="S2431" s="24">
        <f>'EPA Data'!K2432/SUM('EPA Data'!K:K)</f>
        <v>1.1929851144150657E-4</v>
      </c>
      <c r="T2431" s="24">
        <f>'EPA Data'!L2432/SUM('EPA Data'!L:L)</f>
        <v>1.4462384989752315E-4</v>
      </c>
      <c r="U2431" s="24">
        <f>'EPA Data'!M2432/SUM('EPA Data'!M:M)</f>
        <v>4.3592395938821408E-5</v>
      </c>
      <c r="V2431" s="24">
        <f>'EPA Data'!N2432/SUM('EPA Data'!N:N)</f>
        <v>4.4499118888694722E-5</v>
      </c>
      <c r="W2431" s="24">
        <f>'EPA Data'!O2432/SUM('EPA Data'!O:O)</f>
        <v>6.5269367212210795E-5</v>
      </c>
      <c r="X2431" s="24">
        <f>'EPA Data'!P2432/SUM('EPA Data'!P:P)</f>
        <v>1.3954000646947365E-4</v>
      </c>
    </row>
    <row r="2432" spans="1:24" x14ac:dyDescent="0.25">
      <c r="A2432" s="16" t="s">
        <v>3932</v>
      </c>
      <c r="B2432" s="16" t="s">
        <v>3884</v>
      </c>
      <c r="C2432" s="21" t="s">
        <v>3933</v>
      </c>
      <c r="D2432" s="17">
        <f>SUMIFS('Census Data'!G:G,'Census Data'!$A:$A,$A2432)/SUMIFS('Census Data'!$F:$F,'Census Data'!$A:$A,$A2432)</f>
        <v>0.4918818018525693</v>
      </c>
      <c r="E2432" s="19">
        <f>SUMIFS('Census Data'!H:H,'Census Data'!$A:$A,$A2432)/SUMIFS('Census Data'!$F:$F,'Census Data'!$A:$A,$A2432)</f>
        <v>0.50811819814743076</v>
      </c>
      <c r="F2432" s="17">
        <f>SUM(SUMIFS('Census Data'!I:I,'Census Data'!$A:$A,$A2432),SUMIFS('Census Data'!J:J,'Census Data'!$A:$A,$A2432))/SUMIFS('Census Data'!$F:$F,'Census Data'!$A:$A,$A2432)</f>
        <v>0.96328320360652275</v>
      </c>
      <c r="G2432" s="17">
        <f>SUM(SUMIFS('Census Data'!K:K,'Census Data'!$A:$A,$A2432),SUMIFS('Census Data'!L:L,'Census Data'!$A:$A,$A2432))/SUMIFS('Census Data'!$F:$F,'Census Data'!$A:$A,$A2432)</f>
        <v>1.4986088120311344E-2</v>
      </c>
      <c r="H2432" s="17">
        <f>SUM(SUMIFS('Census Data'!O:O,'Census Data'!$A:$A,$A2432),SUMIFS('Census Data'!P:P,'Census Data'!$A:$A,$A2432))/SUMIFS('Census Data'!$F:$F,'Census Data'!$A:$A,$A2432)</f>
        <v>5.5119219525939494E-3</v>
      </c>
      <c r="I2432" s="19">
        <f t="shared" si="74"/>
        <v>1.6218786320571943E-2</v>
      </c>
      <c r="J2432" s="17">
        <f>SUM(SUMIFS('Census Data'!W:W,'Census Data'!$A:$A,$A2432),SUMIFS('Census Data'!X:X,'Census Data'!$A:$A,$A2432))/SUMIFS('Census Data'!$F:$F,'Census Data'!$A:$A,$A2432)</f>
        <v>1.6694255626386784E-2</v>
      </c>
      <c r="K2432" s="19">
        <f t="shared" si="75"/>
        <v>0.98330574437361318</v>
      </c>
      <c r="L2432" s="24">
        <f>'EPA Data'!D2433/SUM('EPA Data'!D:D)</f>
        <v>3.3991201858619052E-4</v>
      </c>
      <c r="M2432" s="24">
        <f>'EPA Data'!E2433/SUM('EPA Data'!E:E)</f>
        <v>2.8452798298657448E-4</v>
      </c>
      <c r="N2432" s="24">
        <f>'EPA Data'!F2433/SUM('EPA Data'!F:F)</f>
        <v>3.3049571080060955E-4</v>
      </c>
      <c r="O2432" s="24">
        <f>'EPA Data'!G2433/SUM('EPA Data'!G:G)</f>
        <v>1.0993982903123616E-4</v>
      </c>
      <c r="P2432" s="24">
        <f>'EPA Data'!H2433/SUM('EPA Data'!H:H)</f>
        <v>1.8217391060574561E-4</v>
      </c>
      <c r="Q2432" s="24">
        <f>'EPA Data'!I2433/SUM('EPA Data'!I:I)</f>
        <v>9.6301401504143394E-5</v>
      </c>
      <c r="R2432" s="24">
        <f>'EPA Data'!J2433/SUM('EPA Data'!J:J)</f>
        <v>2.5795520505487052E-4</v>
      </c>
      <c r="S2432" s="24">
        <f>'EPA Data'!K2433/SUM('EPA Data'!K:K)</f>
        <v>3.7090702905523241E-4</v>
      </c>
      <c r="T2432" s="24">
        <f>'EPA Data'!L2433/SUM('EPA Data'!L:L)</f>
        <v>5.3834968283237878E-4</v>
      </c>
      <c r="U2432" s="24">
        <f>'EPA Data'!M2433/SUM('EPA Data'!M:M)</f>
        <v>1.714924662627415E-4</v>
      </c>
      <c r="V2432" s="24">
        <f>'EPA Data'!N2433/SUM('EPA Data'!N:N)</f>
        <v>1.3544010312433916E-4</v>
      </c>
      <c r="W2432" s="24">
        <f>'EPA Data'!O2433/SUM('EPA Data'!O:O)</f>
        <v>1.8361688401721723E-4</v>
      </c>
      <c r="X2432" s="24">
        <f>'EPA Data'!P2433/SUM('EPA Data'!P:P)</f>
        <v>2.6440400812710119E-4</v>
      </c>
    </row>
    <row r="2433" spans="1:24" x14ac:dyDescent="0.25">
      <c r="A2433" s="16" t="s">
        <v>3934</v>
      </c>
      <c r="B2433" s="16" t="s">
        <v>3884</v>
      </c>
      <c r="C2433" s="21" t="s">
        <v>3129</v>
      </c>
      <c r="D2433" s="17">
        <f>SUMIFS('Census Data'!G:G,'Census Data'!$A:$A,$A2433)/SUMIFS('Census Data'!$F:$F,'Census Data'!$A:$A,$A2433)</f>
        <v>0.46804207119741098</v>
      </c>
      <c r="E2433" s="19">
        <f>SUMIFS('Census Data'!H:H,'Census Data'!$A:$A,$A2433)/SUMIFS('Census Data'!$F:$F,'Census Data'!$A:$A,$A2433)</f>
        <v>0.53195792880258896</v>
      </c>
      <c r="F2433" s="17">
        <f>SUM(SUMIFS('Census Data'!I:I,'Census Data'!$A:$A,$A2433),SUMIFS('Census Data'!J:J,'Census Data'!$A:$A,$A2433))/SUMIFS('Census Data'!$F:$F,'Census Data'!$A:$A,$A2433)</f>
        <v>0.47295423023578365</v>
      </c>
      <c r="G2433" s="17">
        <f>SUM(SUMIFS('Census Data'!K:K,'Census Data'!$A:$A,$A2433),SUMIFS('Census Data'!L:L,'Census Data'!$A:$A,$A2433))/SUMIFS('Census Data'!$F:$F,'Census Data'!$A:$A,$A2433)</f>
        <v>0.50629912159038371</v>
      </c>
      <c r="H2433" s="17">
        <f>SUM(SUMIFS('Census Data'!O:O,'Census Data'!$A:$A,$A2433),SUMIFS('Census Data'!P:P,'Census Data'!$A:$A,$A2433))/SUMIFS('Census Data'!$F:$F,'Census Data'!$A:$A,$A2433)</f>
        <v>2.8895053166897826E-3</v>
      </c>
      <c r="I2433" s="19">
        <f t="shared" si="74"/>
        <v>1.7857142857142905E-2</v>
      </c>
      <c r="J2433" s="17">
        <f>SUM(SUMIFS('Census Data'!W:W,'Census Data'!$A:$A,$A2433),SUMIFS('Census Data'!X:X,'Census Data'!$A:$A,$A2433))/SUMIFS('Census Data'!$F:$F,'Census Data'!$A:$A,$A2433)</f>
        <v>4.2533518261673599E-2</v>
      </c>
      <c r="K2433" s="19">
        <f t="shared" si="75"/>
        <v>0.95746648173832638</v>
      </c>
      <c r="L2433" s="24">
        <f>'EPA Data'!D2434/SUM('EPA Data'!D:D)</f>
        <v>7.7526743391726557E-5</v>
      </c>
      <c r="M2433" s="24">
        <f>'EPA Data'!E2434/SUM('EPA Data'!E:E)</f>
        <v>6.9983661403508253E-5</v>
      </c>
      <c r="N2433" s="24">
        <f>'EPA Data'!F2434/SUM('EPA Data'!F:F)</f>
        <v>9.2801797430216553E-5</v>
      </c>
      <c r="O2433" s="24">
        <f>'EPA Data'!G2434/SUM('EPA Data'!G:G)</f>
        <v>2.387715690071602E-5</v>
      </c>
      <c r="P2433" s="24">
        <f>'EPA Data'!H2434/SUM('EPA Data'!H:H)</f>
        <v>4.0349823379193171E-5</v>
      </c>
      <c r="Q2433" s="24">
        <f>'EPA Data'!I2434/SUM('EPA Data'!I:I)</f>
        <v>2.7234830962269666E-5</v>
      </c>
      <c r="R2433" s="24">
        <f>'EPA Data'!J2434/SUM('EPA Data'!J:J)</f>
        <v>3.3971994809565952E-5</v>
      </c>
      <c r="S2433" s="24">
        <f>'EPA Data'!K2434/SUM('EPA Data'!K:K)</f>
        <v>5.7895454463599898E-5</v>
      </c>
      <c r="T2433" s="24">
        <f>'EPA Data'!L2434/SUM('EPA Data'!L:L)</f>
        <v>5.7205623424410909E-5</v>
      </c>
      <c r="U2433" s="24">
        <f>'EPA Data'!M2434/SUM('EPA Data'!M:M)</f>
        <v>2.2143152044401515E-5</v>
      </c>
      <c r="V2433" s="24">
        <f>'EPA Data'!N2434/SUM('EPA Data'!N:N)</f>
        <v>2.5743641172161185E-5</v>
      </c>
      <c r="W2433" s="24">
        <f>'EPA Data'!O2434/SUM('EPA Data'!O:O)</f>
        <v>6.6039117646082582E-5</v>
      </c>
      <c r="X2433" s="24">
        <f>'EPA Data'!P2434/SUM('EPA Data'!P:P)</f>
        <v>8.6962737258450292E-5</v>
      </c>
    </row>
    <row r="2434" spans="1:24" x14ac:dyDescent="0.25">
      <c r="A2434" s="16" t="s">
        <v>3935</v>
      </c>
      <c r="B2434" s="16" t="s">
        <v>3884</v>
      </c>
      <c r="C2434" s="21" t="s">
        <v>1097</v>
      </c>
      <c r="D2434" s="17">
        <f>SUMIFS('Census Data'!G:G,'Census Data'!$A:$A,$A2434)/SUMIFS('Census Data'!$F:$F,'Census Data'!$A:$A,$A2434)</f>
        <v>0.48981043496816873</v>
      </c>
      <c r="E2434" s="19">
        <f>SUMIFS('Census Data'!H:H,'Census Data'!$A:$A,$A2434)/SUMIFS('Census Data'!$F:$F,'Census Data'!$A:$A,$A2434)</f>
        <v>0.51018956503183133</v>
      </c>
      <c r="F2434" s="17">
        <f>SUM(SUMIFS('Census Data'!I:I,'Census Data'!$A:$A,$A2434),SUMIFS('Census Data'!J:J,'Census Data'!$A:$A,$A2434))/SUMIFS('Census Data'!$F:$F,'Census Data'!$A:$A,$A2434)</f>
        <v>0.8948678735284703</v>
      </c>
      <c r="G2434" s="17">
        <f>SUM(SUMIFS('Census Data'!K:K,'Census Data'!$A:$A,$A2434),SUMIFS('Census Data'!L:L,'Census Data'!$A:$A,$A2434))/SUMIFS('Census Data'!$F:$F,'Census Data'!$A:$A,$A2434)</f>
        <v>7.753316498915247E-2</v>
      </c>
      <c r="H2434" s="17">
        <f>SUM(SUMIFS('Census Data'!O:O,'Census Data'!$A:$A,$A2434),SUMIFS('Census Data'!P:P,'Census Data'!$A:$A,$A2434))/SUMIFS('Census Data'!$F:$F,'Census Data'!$A:$A,$A2434)</f>
        <v>3.5921328733506419E-3</v>
      </c>
      <c r="I2434" s="19">
        <f t="shared" si="74"/>
        <v>2.4006828609026587E-2</v>
      </c>
      <c r="J2434" s="17">
        <f>SUM(SUMIFS('Census Data'!W:W,'Census Data'!$A:$A,$A2434),SUMIFS('Census Data'!X:X,'Census Data'!$A:$A,$A2434))/SUMIFS('Census Data'!$F:$F,'Census Data'!$A:$A,$A2434)</f>
        <v>2.4967101753387629E-2</v>
      </c>
      <c r="K2434" s="19">
        <f t="shared" si="75"/>
        <v>0.97503289824661232</v>
      </c>
      <c r="L2434" s="24">
        <f>'EPA Data'!D2435/SUM('EPA Data'!D:D)</f>
        <v>7.2385533519532961E-5</v>
      </c>
      <c r="M2434" s="24">
        <f>'EPA Data'!E2435/SUM('EPA Data'!E:E)</f>
        <v>1.0900230721985105E-4</v>
      </c>
      <c r="N2434" s="24">
        <f>'EPA Data'!F2435/SUM('EPA Data'!F:F)</f>
        <v>1.5519084563274288E-4</v>
      </c>
      <c r="O2434" s="24">
        <f>'EPA Data'!G2435/SUM('EPA Data'!G:G)</f>
        <v>3.1573094225072681E-5</v>
      </c>
      <c r="P2434" s="24">
        <f>'EPA Data'!H2435/SUM('EPA Data'!H:H)</f>
        <v>6.2422703429101378E-5</v>
      </c>
      <c r="Q2434" s="24">
        <f>'EPA Data'!I2435/SUM('EPA Data'!I:I)</f>
        <v>3.5721580585397398E-5</v>
      </c>
      <c r="R2434" s="24">
        <f>'EPA Data'!J2435/SUM('EPA Data'!J:J)</f>
        <v>5.5452071828517211E-5</v>
      </c>
      <c r="S2434" s="24">
        <f>'EPA Data'!K2435/SUM('EPA Data'!K:K)</f>
        <v>9.2143655599059377E-5</v>
      </c>
      <c r="T2434" s="24">
        <f>'EPA Data'!L2435/SUM('EPA Data'!L:L)</f>
        <v>1.0636371954290997E-4</v>
      </c>
      <c r="U2434" s="24">
        <f>'EPA Data'!M2435/SUM('EPA Data'!M:M)</f>
        <v>4.2549620124710387E-5</v>
      </c>
      <c r="V2434" s="24">
        <f>'EPA Data'!N2435/SUM('EPA Data'!N:N)</f>
        <v>4.2157169560619394E-5</v>
      </c>
      <c r="W2434" s="24">
        <f>'EPA Data'!O2435/SUM('EPA Data'!O:O)</f>
        <v>7.6554691435477286E-5</v>
      </c>
      <c r="X2434" s="24">
        <f>'EPA Data'!P2435/SUM('EPA Data'!P:P)</f>
        <v>1.3334997354279315E-4</v>
      </c>
    </row>
    <row r="2435" spans="1:24" x14ac:dyDescent="0.25">
      <c r="A2435" s="16" t="s">
        <v>3936</v>
      </c>
      <c r="B2435" s="16" t="s">
        <v>3884</v>
      </c>
      <c r="C2435" s="21" t="s">
        <v>89</v>
      </c>
      <c r="D2435" s="17">
        <f>SUMIFS('Census Data'!G:G,'Census Data'!$A:$A,$A2435)/SUMIFS('Census Data'!$F:$F,'Census Data'!$A:$A,$A2435)</f>
        <v>0.48542278559282731</v>
      </c>
      <c r="E2435" s="19">
        <f>SUMIFS('Census Data'!H:H,'Census Data'!$A:$A,$A2435)/SUMIFS('Census Data'!$F:$F,'Census Data'!$A:$A,$A2435)</f>
        <v>0.51457721440717263</v>
      </c>
      <c r="F2435" s="17">
        <f>SUM(SUMIFS('Census Data'!I:I,'Census Data'!$A:$A,$A2435),SUMIFS('Census Data'!J:J,'Census Data'!$A:$A,$A2435))/SUMIFS('Census Data'!$F:$F,'Census Data'!$A:$A,$A2435)</f>
        <v>0.89435770598237752</v>
      </c>
      <c r="G2435" s="17">
        <f>SUM(SUMIFS('Census Data'!K:K,'Census Data'!$A:$A,$A2435),SUMIFS('Census Data'!L:L,'Census Data'!$A:$A,$A2435))/SUMIFS('Census Data'!$F:$F,'Census Data'!$A:$A,$A2435)</f>
        <v>7.5869531612304836E-2</v>
      </c>
      <c r="H2435" s="17">
        <f>SUM(SUMIFS('Census Data'!O:O,'Census Data'!$A:$A,$A2435),SUMIFS('Census Data'!P:P,'Census Data'!$A:$A,$A2435))/SUMIFS('Census Data'!$F:$F,'Census Data'!$A:$A,$A2435)</f>
        <v>5.5340856392023493E-3</v>
      </c>
      <c r="I2435" s="19">
        <f t="shared" ref="I2435:I2498" si="76">100%-SUM(F2435:H2435)</f>
        <v>2.4238676766115352E-2</v>
      </c>
      <c r="J2435" s="17">
        <f>SUM(SUMIFS('Census Data'!W:W,'Census Data'!$A:$A,$A2435),SUMIFS('Census Data'!X:X,'Census Data'!$A:$A,$A2435))/SUMIFS('Census Data'!$F:$F,'Census Data'!$A:$A,$A2435)</f>
        <v>2.8999845416602256E-2</v>
      </c>
      <c r="K2435" s="19">
        <f t="shared" ref="K2435:K2498" si="77">100%-J2435</f>
        <v>0.97100015458339772</v>
      </c>
      <c r="L2435" s="24">
        <f>'EPA Data'!D2436/SUM('EPA Data'!D:D)</f>
        <v>1.3477492917393801E-4</v>
      </c>
      <c r="M2435" s="24">
        <f>'EPA Data'!E2436/SUM('EPA Data'!E:E)</f>
        <v>1.8494816143885324E-4</v>
      </c>
      <c r="N2435" s="24">
        <f>'EPA Data'!F2436/SUM('EPA Data'!F:F)</f>
        <v>2.8154015245953999E-4</v>
      </c>
      <c r="O2435" s="24">
        <f>'EPA Data'!G2436/SUM('EPA Data'!G:G)</f>
        <v>4.9048986041516479E-5</v>
      </c>
      <c r="P2435" s="24">
        <f>'EPA Data'!H2436/SUM('EPA Data'!H:H)</f>
        <v>9.4715920221170752E-5</v>
      </c>
      <c r="Q2435" s="24">
        <f>'EPA Data'!I2436/SUM('EPA Data'!I:I)</f>
        <v>5.1105941914575057E-5</v>
      </c>
      <c r="R2435" s="24">
        <f>'EPA Data'!J2436/SUM('EPA Data'!J:J)</f>
        <v>8.2485613065297361E-5</v>
      </c>
      <c r="S2435" s="24">
        <f>'EPA Data'!K2436/SUM('EPA Data'!K:K)</f>
        <v>1.4184679695157908E-4</v>
      </c>
      <c r="T2435" s="24">
        <f>'EPA Data'!L2436/SUM('EPA Data'!L:L)</f>
        <v>1.5498748996339767E-4</v>
      </c>
      <c r="U2435" s="24">
        <f>'EPA Data'!M2436/SUM('EPA Data'!M:M)</f>
        <v>6.9967102295728775E-5</v>
      </c>
      <c r="V2435" s="24">
        <f>'EPA Data'!N2436/SUM('EPA Data'!N:N)</f>
        <v>6.7826985233066881E-5</v>
      </c>
      <c r="W2435" s="24">
        <f>'EPA Data'!O2436/SUM('EPA Data'!O:O)</f>
        <v>1.1617974634201293E-4</v>
      </c>
      <c r="X2435" s="24">
        <f>'EPA Data'!P2436/SUM('EPA Data'!P:P)</f>
        <v>2.1837245644463699E-4</v>
      </c>
    </row>
    <row r="2436" spans="1:24" x14ac:dyDescent="0.25">
      <c r="A2436" s="16" t="s">
        <v>3937</v>
      </c>
      <c r="B2436" s="16" t="s">
        <v>3884</v>
      </c>
      <c r="C2436" s="21" t="s">
        <v>1729</v>
      </c>
      <c r="D2436" s="17">
        <f>SUMIFS('Census Data'!G:G,'Census Data'!$A:$A,$A2436)/SUMIFS('Census Data'!$F:$F,'Census Data'!$A:$A,$A2436)</f>
        <v>0.52518071332115335</v>
      </c>
      <c r="E2436" s="19">
        <f>SUMIFS('Census Data'!H:H,'Census Data'!$A:$A,$A2436)/SUMIFS('Census Data'!$F:$F,'Census Data'!$A:$A,$A2436)</f>
        <v>0.4748192866788466</v>
      </c>
      <c r="F2436" s="17">
        <f>SUM(SUMIFS('Census Data'!I:I,'Census Data'!$A:$A,$A2436),SUMIFS('Census Data'!J:J,'Census Data'!$A:$A,$A2436))/SUMIFS('Census Data'!$F:$F,'Census Data'!$A:$A,$A2436)</f>
        <v>0.92326634363333071</v>
      </c>
      <c r="G2436" s="17">
        <f>SUM(SUMIFS('Census Data'!K:K,'Census Data'!$A:$A,$A2436),SUMIFS('Census Data'!L:L,'Census Data'!$A:$A,$A2436))/SUMIFS('Census Data'!$F:$F,'Census Data'!$A:$A,$A2436)</f>
        <v>5.0083406148224638E-2</v>
      </c>
      <c r="H2436" s="17">
        <f>SUM(SUMIFS('Census Data'!O:O,'Census Data'!$A:$A,$A2436),SUMIFS('Census Data'!P:P,'Census Data'!$A:$A,$A2436))/SUMIFS('Census Data'!$F:$F,'Census Data'!$A:$A,$A2436)</f>
        <v>3.6142664230677576E-3</v>
      </c>
      <c r="I2436" s="19">
        <f t="shared" si="76"/>
        <v>2.3035983795376969E-2</v>
      </c>
      <c r="J2436" s="17">
        <f>SUM(SUMIFS('Census Data'!W:W,'Census Data'!$A:$A,$A2436),SUMIFS('Census Data'!X:X,'Census Data'!$A:$A,$A2436))/SUMIFS('Census Data'!$F:$F,'Census Data'!$A:$A,$A2436)</f>
        <v>2.6372229724362539E-2</v>
      </c>
      <c r="K2436" s="19">
        <f t="shared" si="77"/>
        <v>0.97362777027563752</v>
      </c>
      <c r="L2436" s="24">
        <f>'EPA Data'!D2437/SUM('EPA Data'!D:D)</f>
        <v>5.4440304012818806E-5</v>
      </c>
      <c r="M2436" s="24">
        <f>'EPA Data'!E2437/SUM('EPA Data'!E:E)</f>
        <v>9.1945883644039953E-5</v>
      </c>
      <c r="N2436" s="24">
        <f>'EPA Data'!F2437/SUM('EPA Data'!F:F)</f>
        <v>1.2858829917696904E-4</v>
      </c>
      <c r="O2436" s="24">
        <f>'EPA Data'!G2437/SUM('EPA Data'!G:G)</f>
        <v>3.170843561179337E-5</v>
      </c>
      <c r="P2436" s="24">
        <f>'EPA Data'!H2437/SUM('EPA Data'!H:H)</f>
        <v>5.769415791643717E-5</v>
      </c>
      <c r="Q2436" s="24">
        <f>'EPA Data'!I2437/SUM('EPA Data'!I:I)</f>
        <v>3.3039066008247587E-5</v>
      </c>
      <c r="R2436" s="24">
        <f>'EPA Data'!J2437/SUM('EPA Data'!J:J)</f>
        <v>4.9686910209113814E-5</v>
      </c>
      <c r="S2436" s="24">
        <f>'EPA Data'!K2437/SUM('EPA Data'!K:K)</f>
        <v>8.813478096303165E-5</v>
      </c>
      <c r="T2436" s="24">
        <f>'EPA Data'!L2437/SUM('EPA Data'!L:L)</f>
        <v>8.7502563465553083E-5</v>
      </c>
      <c r="U2436" s="24">
        <f>'EPA Data'!M2437/SUM('EPA Data'!M:M)</f>
        <v>4.1803058813426811E-5</v>
      </c>
      <c r="V2436" s="24">
        <f>'EPA Data'!N2437/SUM('EPA Data'!N:N)</f>
        <v>4.0386256923405256E-5</v>
      </c>
      <c r="W2436" s="24">
        <f>'EPA Data'!O2437/SUM('EPA Data'!O:O)</f>
        <v>6.058569835807298E-5</v>
      </c>
      <c r="X2436" s="24">
        <f>'EPA Data'!P2437/SUM('EPA Data'!P:P)</f>
        <v>1.0879583364959431E-4</v>
      </c>
    </row>
    <row r="2437" spans="1:24" x14ac:dyDescent="0.25">
      <c r="A2437" s="16" t="s">
        <v>3938</v>
      </c>
      <c r="B2437" s="16" t="s">
        <v>3884</v>
      </c>
      <c r="C2437" s="21" t="s">
        <v>91</v>
      </c>
      <c r="D2437" s="17">
        <f>SUMIFS('Census Data'!G:G,'Census Data'!$A:$A,$A2437)/SUMIFS('Census Data'!$F:$F,'Census Data'!$A:$A,$A2437)</f>
        <v>0.49250091452261918</v>
      </c>
      <c r="E2437" s="19">
        <f>SUMIFS('Census Data'!H:H,'Census Data'!$A:$A,$A2437)/SUMIFS('Census Data'!$F:$F,'Census Data'!$A:$A,$A2437)</f>
        <v>0.50749908547738076</v>
      </c>
      <c r="F2437" s="17">
        <f>SUM(SUMIFS('Census Data'!I:I,'Census Data'!$A:$A,$A2437),SUMIFS('Census Data'!J:J,'Census Data'!$A:$A,$A2437))/SUMIFS('Census Data'!$F:$F,'Census Data'!$A:$A,$A2437)</f>
        <v>0.93830020729179364</v>
      </c>
      <c r="G2437" s="17">
        <f>SUM(SUMIFS('Census Data'!K:K,'Census Data'!$A:$A,$A2437),SUMIFS('Census Data'!L:L,'Census Data'!$A:$A,$A2437))/SUMIFS('Census Data'!$F:$F,'Census Data'!$A:$A,$A2437)</f>
        <v>2.9630532861846116E-2</v>
      </c>
      <c r="H2437" s="17">
        <f>SUM(SUMIFS('Census Data'!O:O,'Census Data'!$A:$A,$A2437),SUMIFS('Census Data'!P:P,'Census Data'!$A:$A,$A2437))/SUMIFS('Census Data'!$F:$F,'Census Data'!$A:$A,$A2437)</f>
        <v>4.9993903182538714E-3</v>
      </c>
      <c r="I2437" s="19">
        <f t="shared" si="76"/>
        <v>2.7069869528106305E-2</v>
      </c>
      <c r="J2437" s="17">
        <f>SUM(SUMIFS('Census Data'!W:W,'Census Data'!$A:$A,$A2437),SUMIFS('Census Data'!X:X,'Census Data'!$A:$A,$A2437))/SUMIFS('Census Data'!$F:$F,'Census Data'!$A:$A,$A2437)</f>
        <v>2.4753078892817949E-2</v>
      </c>
      <c r="K2437" s="19">
        <f t="shared" si="77"/>
        <v>0.97524692110718203</v>
      </c>
      <c r="L2437" s="24">
        <f>'EPA Data'!D2438/SUM('EPA Data'!D:D)</f>
        <v>2.4112640056253677E-5</v>
      </c>
      <c r="M2437" s="24">
        <f>'EPA Data'!E2438/SUM('EPA Data'!E:E)</f>
        <v>3.6508754113003512E-5</v>
      </c>
      <c r="N2437" s="24">
        <f>'EPA Data'!F2438/SUM('EPA Data'!F:F)</f>
        <v>5.1129711095511899E-5</v>
      </c>
      <c r="O2437" s="24">
        <f>'EPA Data'!G2438/SUM('EPA Data'!G:G)</f>
        <v>1.1028251091247532E-5</v>
      </c>
      <c r="P2437" s="24">
        <f>'EPA Data'!H2438/SUM('EPA Data'!H:H)</f>
        <v>2.0455996624027964E-5</v>
      </c>
      <c r="Q2437" s="24">
        <f>'EPA Data'!I2438/SUM('EPA Data'!I:I)</f>
        <v>1.098892569898011E-5</v>
      </c>
      <c r="R2437" s="24">
        <f>'EPA Data'!J2438/SUM('EPA Data'!J:J)</f>
        <v>1.8097193561086453E-5</v>
      </c>
      <c r="S2437" s="24">
        <f>'EPA Data'!K2438/SUM('EPA Data'!K:K)</f>
        <v>2.851519354251647E-5</v>
      </c>
      <c r="T2437" s="24">
        <f>'EPA Data'!L2438/SUM('EPA Data'!L:L)</f>
        <v>3.2686256333495681E-5</v>
      </c>
      <c r="U2437" s="24">
        <f>'EPA Data'!M2438/SUM('EPA Data'!M:M)</f>
        <v>1.7493321821921254E-5</v>
      </c>
      <c r="V2437" s="24">
        <f>'EPA Data'!N2438/SUM('EPA Data'!N:N)</f>
        <v>1.4672838909914461E-5</v>
      </c>
      <c r="W2437" s="24">
        <f>'EPA Data'!O2438/SUM('EPA Data'!O:O)</f>
        <v>2.1677476085156855E-5</v>
      </c>
      <c r="X2437" s="24">
        <f>'EPA Data'!P2438/SUM('EPA Data'!P:P)</f>
        <v>4.315436430831387E-5</v>
      </c>
    </row>
    <row r="2438" spans="1:24" x14ac:dyDescent="0.25">
      <c r="A2438" s="16" t="s">
        <v>3939</v>
      </c>
      <c r="B2438" s="16" t="s">
        <v>3884</v>
      </c>
      <c r="C2438" s="21" t="s">
        <v>2363</v>
      </c>
      <c r="D2438" s="17">
        <f>SUMIFS('Census Data'!G:G,'Census Data'!$A:$A,$A2438)/SUMIFS('Census Data'!$F:$F,'Census Data'!$A:$A,$A2438)</f>
        <v>0.49897750511247446</v>
      </c>
      <c r="E2438" s="19">
        <f>SUMIFS('Census Data'!H:H,'Census Data'!$A:$A,$A2438)/SUMIFS('Census Data'!$F:$F,'Census Data'!$A:$A,$A2438)</f>
        <v>0.50102249488752559</v>
      </c>
      <c r="F2438" s="17">
        <f>SUM(SUMIFS('Census Data'!I:I,'Census Data'!$A:$A,$A2438),SUMIFS('Census Data'!J:J,'Census Data'!$A:$A,$A2438))/SUMIFS('Census Data'!$F:$F,'Census Data'!$A:$A,$A2438)</f>
        <v>0.94360133462490581</v>
      </c>
      <c r="G2438" s="17">
        <f>SUM(SUMIFS('Census Data'!K:K,'Census Data'!$A:$A,$A2438),SUMIFS('Census Data'!L:L,'Census Data'!$A:$A,$A2438))/SUMIFS('Census Data'!$F:$F,'Census Data'!$A:$A,$A2438)</f>
        <v>2.7984070605962759E-2</v>
      </c>
      <c r="H2438" s="17">
        <f>SUM(SUMIFS('Census Data'!O:O,'Census Data'!$A:$A,$A2438),SUMIFS('Census Data'!P:P,'Census Data'!$A:$A,$A2438))/SUMIFS('Census Data'!$F:$F,'Census Data'!$A:$A,$A2438)</f>
        <v>4.9510278764395652E-3</v>
      </c>
      <c r="I2438" s="19">
        <f t="shared" si="76"/>
        <v>2.3463566892691912E-2</v>
      </c>
      <c r="J2438" s="17">
        <f>SUM(SUMIFS('Census Data'!W:W,'Census Data'!$A:$A,$A2438),SUMIFS('Census Data'!X:X,'Census Data'!$A:$A,$A2438))/SUMIFS('Census Data'!$F:$F,'Census Data'!$A:$A,$A2438)</f>
        <v>2.5992896351307717E-2</v>
      </c>
      <c r="K2438" s="19">
        <f t="shared" si="77"/>
        <v>0.97400710364869225</v>
      </c>
      <c r="L2438" s="24">
        <f>'EPA Data'!D2439/SUM('EPA Data'!D:D)</f>
        <v>5.3806493840044988E-5</v>
      </c>
      <c r="M2438" s="24">
        <f>'EPA Data'!E2439/SUM('EPA Data'!E:E)</f>
        <v>8.4842742932904309E-5</v>
      </c>
      <c r="N2438" s="24">
        <f>'EPA Data'!F2439/SUM('EPA Data'!F:F)</f>
        <v>1.1383323133732672E-4</v>
      </c>
      <c r="O2438" s="24">
        <f>'EPA Data'!G2439/SUM('EPA Data'!G:G)</f>
        <v>2.451493229507283E-5</v>
      </c>
      <c r="P2438" s="24">
        <f>'EPA Data'!H2439/SUM('EPA Data'!H:H)</f>
        <v>4.7254434724278784E-5</v>
      </c>
      <c r="Q2438" s="24">
        <f>'EPA Data'!I2439/SUM('EPA Data'!I:I)</f>
        <v>2.5676177772891903E-5</v>
      </c>
      <c r="R2438" s="24">
        <f>'EPA Data'!J2439/SUM('EPA Data'!J:J)</f>
        <v>4.3141684634423737E-5</v>
      </c>
      <c r="S2438" s="24">
        <f>'EPA Data'!K2439/SUM('EPA Data'!K:K)</f>
        <v>6.3937213776248393E-5</v>
      </c>
      <c r="T2438" s="24">
        <f>'EPA Data'!L2439/SUM('EPA Data'!L:L)</f>
        <v>7.5021396499873379E-5</v>
      </c>
      <c r="U2438" s="24">
        <f>'EPA Data'!M2439/SUM('EPA Data'!M:M)</f>
        <v>4.2342007749225051E-5</v>
      </c>
      <c r="V2438" s="24">
        <f>'EPA Data'!N2439/SUM('EPA Data'!N:N)</f>
        <v>3.8949322378803153E-5</v>
      </c>
      <c r="W2438" s="24">
        <f>'EPA Data'!O2439/SUM('EPA Data'!O:O)</f>
        <v>5.3943090863604559E-5</v>
      </c>
      <c r="X2438" s="24">
        <f>'EPA Data'!P2439/SUM('EPA Data'!P:P)</f>
        <v>9.5418610348915777E-5</v>
      </c>
    </row>
    <row r="2439" spans="1:24" x14ac:dyDescent="0.25">
      <c r="A2439" s="16" t="s">
        <v>3940</v>
      </c>
      <c r="B2439" s="16" t="s">
        <v>3884</v>
      </c>
      <c r="C2439" s="21" t="s">
        <v>93</v>
      </c>
      <c r="D2439" s="17">
        <f>SUMIFS('Census Data'!G:G,'Census Data'!$A:$A,$A2439)/SUMIFS('Census Data'!$F:$F,'Census Data'!$A:$A,$A2439)</f>
        <v>0.5</v>
      </c>
      <c r="E2439" s="19">
        <f>SUMIFS('Census Data'!H:H,'Census Data'!$A:$A,$A2439)/SUMIFS('Census Data'!$F:$F,'Census Data'!$A:$A,$A2439)</f>
        <v>0.5</v>
      </c>
      <c r="F2439" s="17">
        <f>SUM(SUMIFS('Census Data'!I:I,'Census Data'!$A:$A,$A2439),SUMIFS('Census Data'!J:J,'Census Data'!$A:$A,$A2439))/SUMIFS('Census Data'!$F:$F,'Census Data'!$A:$A,$A2439)</f>
        <v>0.97072798235194302</v>
      </c>
      <c r="G2439" s="17">
        <f>SUM(SUMIFS('Census Data'!K:K,'Census Data'!$A:$A,$A2439),SUMIFS('Census Data'!L:L,'Census Data'!$A:$A,$A2439))/SUMIFS('Census Data'!$F:$F,'Census Data'!$A:$A,$A2439)</f>
        <v>6.1937892414729344E-3</v>
      </c>
      <c r="H2439" s="17">
        <f>SUM(SUMIFS('Census Data'!O:O,'Census Data'!$A:$A,$A2439),SUMIFS('Census Data'!P:P,'Census Data'!$A:$A,$A2439))/SUMIFS('Census Data'!$F:$F,'Census Data'!$A:$A,$A2439)</f>
        <v>1.4423892754115051E-3</v>
      </c>
      <c r="I2439" s="19">
        <f t="shared" si="76"/>
        <v>2.1635839131172507E-2</v>
      </c>
      <c r="J2439" s="17">
        <f>SUM(SUMIFS('Census Data'!W:W,'Census Data'!$A:$A,$A2439),SUMIFS('Census Data'!X:X,'Census Data'!$A:$A,$A2439))/SUMIFS('Census Data'!$F:$F,'Census Data'!$A:$A,$A2439)</f>
        <v>2.1720685559137962E-2</v>
      </c>
      <c r="K2439" s="19">
        <f t="shared" si="77"/>
        <v>0.97827931444086202</v>
      </c>
      <c r="L2439" s="24">
        <f>'EPA Data'!D2440/SUM('EPA Data'!D:D)</f>
        <v>3.1535499208956659E-5</v>
      </c>
      <c r="M2439" s="24">
        <f>'EPA Data'!E2440/SUM('EPA Data'!E:E)</f>
        <v>5.9044885454508244E-5</v>
      </c>
      <c r="N2439" s="24">
        <f>'EPA Data'!F2440/SUM('EPA Data'!F:F)</f>
        <v>7.7725652360238344E-5</v>
      </c>
      <c r="O2439" s="24">
        <f>'EPA Data'!G2440/SUM('EPA Data'!G:G)</f>
        <v>2.2111915072388959E-5</v>
      </c>
      <c r="P2439" s="24">
        <f>'EPA Data'!H2440/SUM('EPA Data'!H:H)</f>
        <v>3.8649992875333466E-5</v>
      </c>
      <c r="Q2439" s="24">
        <f>'EPA Data'!I2440/SUM('EPA Data'!I:I)</f>
        <v>2.1229512501472226E-5</v>
      </c>
      <c r="R2439" s="24">
        <f>'EPA Data'!J2440/SUM('EPA Data'!J:J)</f>
        <v>3.6021064267780469E-5</v>
      </c>
      <c r="S2439" s="24">
        <f>'EPA Data'!K2440/SUM('EPA Data'!K:K)</f>
        <v>4.8665891552509657E-5</v>
      </c>
      <c r="T2439" s="24">
        <f>'EPA Data'!L2440/SUM('EPA Data'!L:L)</f>
        <v>5.503674999633801E-5</v>
      </c>
      <c r="U2439" s="24">
        <f>'EPA Data'!M2440/SUM('EPA Data'!M:M)</f>
        <v>3.1557565789948566E-5</v>
      </c>
      <c r="V2439" s="24">
        <f>'EPA Data'!N2440/SUM('EPA Data'!N:N)</f>
        <v>2.7534892894965279E-5</v>
      </c>
      <c r="W2439" s="24">
        <f>'EPA Data'!O2440/SUM('EPA Data'!O:O)</f>
        <v>3.923874837950584E-5</v>
      </c>
      <c r="X2439" s="24">
        <f>'EPA Data'!P2440/SUM('EPA Data'!P:P)</f>
        <v>7.0837599215914897E-5</v>
      </c>
    </row>
    <row r="2440" spans="1:24" x14ac:dyDescent="0.25">
      <c r="A2440" s="16" t="s">
        <v>3941</v>
      </c>
      <c r="B2440" s="16" t="s">
        <v>3884</v>
      </c>
      <c r="C2440" s="21" t="s">
        <v>95</v>
      </c>
      <c r="D2440" s="17">
        <f>SUMIFS('Census Data'!G:G,'Census Data'!$A:$A,$A2440)/SUMIFS('Census Data'!$F:$F,'Census Data'!$A:$A,$A2440)</f>
        <v>0.49261400128452154</v>
      </c>
      <c r="E2440" s="19">
        <f>SUMIFS('Census Data'!H:H,'Census Data'!$A:$A,$A2440)/SUMIFS('Census Data'!$F:$F,'Census Data'!$A:$A,$A2440)</f>
        <v>0.50738599871547851</v>
      </c>
      <c r="F2440" s="17">
        <f>SUM(SUMIFS('Census Data'!I:I,'Census Data'!$A:$A,$A2440),SUMIFS('Census Data'!J:J,'Census Data'!$A:$A,$A2440))/SUMIFS('Census Data'!$F:$F,'Census Data'!$A:$A,$A2440)</f>
        <v>0.95162858977887876</v>
      </c>
      <c r="G2440" s="17">
        <f>SUM(SUMIFS('Census Data'!K:K,'Census Data'!$A:$A,$A2440),SUMIFS('Census Data'!L:L,'Census Data'!$A:$A,$A2440))/SUMIFS('Census Data'!$F:$F,'Census Data'!$A:$A,$A2440)</f>
        <v>2.0956051013854483E-2</v>
      </c>
      <c r="H2440" s="17">
        <f>SUM(SUMIFS('Census Data'!O:O,'Census Data'!$A:$A,$A2440),SUMIFS('Census Data'!P:P,'Census Data'!$A:$A,$A2440))/SUMIFS('Census Data'!$F:$F,'Census Data'!$A:$A,$A2440)</f>
        <v>7.1015689512799341E-3</v>
      </c>
      <c r="I2440" s="19">
        <f t="shared" si="76"/>
        <v>2.0313790255986897E-2</v>
      </c>
      <c r="J2440" s="17">
        <f>SUM(SUMIFS('Census Data'!W:W,'Census Data'!$A:$A,$A2440),SUMIFS('Census Data'!X:X,'Census Data'!$A:$A,$A2440))/SUMIFS('Census Data'!$F:$F,'Census Data'!$A:$A,$A2440)</f>
        <v>3.7985136251032205E-2</v>
      </c>
      <c r="K2440" s="19">
        <f t="shared" si="77"/>
        <v>0.96201486374896783</v>
      </c>
      <c r="L2440" s="24">
        <f>'EPA Data'!D2441/SUM('EPA Data'!D:D)</f>
        <v>1.4385155677195172E-4</v>
      </c>
      <c r="M2440" s="24">
        <f>'EPA Data'!E2441/SUM('EPA Data'!E:E)</f>
        <v>2.3185639109377101E-4</v>
      </c>
      <c r="N2440" s="24">
        <f>'EPA Data'!F2441/SUM('EPA Data'!F:F)</f>
        <v>2.8998470977180271E-4</v>
      </c>
      <c r="O2440" s="24">
        <f>'EPA Data'!G2441/SUM('EPA Data'!G:G)</f>
        <v>1.3839523273248124E-4</v>
      </c>
      <c r="P2440" s="24">
        <f>'EPA Data'!H2441/SUM('EPA Data'!H:H)</f>
        <v>1.9030084524060325E-4</v>
      </c>
      <c r="Q2440" s="24">
        <f>'EPA Data'!I2441/SUM('EPA Data'!I:I)</f>
        <v>9.8016680231413872E-5</v>
      </c>
      <c r="R2440" s="24">
        <f>'EPA Data'!J2441/SUM('EPA Data'!J:J)</f>
        <v>2.2336480283842135E-4</v>
      </c>
      <c r="S2440" s="24">
        <f>'EPA Data'!K2441/SUM('EPA Data'!K:K)</f>
        <v>2.0756435700024613E-4</v>
      </c>
      <c r="T2440" s="24">
        <f>'EPA Data'!L2441/SUM('EPA Data'!L:L)</f>
        <v>2.5189190803780767E-4</v>
      </c>
      <c r="U2440" s="24">
        <f>'EPA Data'!M2441/SUM('EPA Data'!M:M)</f>
        <v>1.5807215564882509E-4</v>
      </c>
      <c r="V2440" s="24">
        <f>'EPA Data'!N2441/SUM('EPA Data'!N:N)</f>
        <v>1.2028197706799026E-4</v>
      </c>
      <c r="W2440" s="24">
        <f>'EPA Data'!O2441/SUM('EPA Data'!O:O)</f>
        <v>1.5896635800628699E-4</v>
      </c>
      <c r="X2440" s="24">
        <f>'EPA Data'!P2441/SUM('EPA Data'!P:P)</f>
        <v>2.4283776812215896E-4</v>
      </c>
    </row>
    <row r="2441" spans="1:24" x14ac:dyDescent="0.25">
      <c r="A2441" s="16" t="s">
        <v>3942</v>
      </c>
      <c r="B2441" s="16" t="s">
        <v>3884</v>
      </c>
      <c r="C2441" s="21" t="s">
        <v>250</v>
      </c>
      <c r="D2441" s="17">
        <f>SUMIFS('Census Data'!G:G,'Census Data'!$A:$A,$A2441)/SUMIFS('Census Data'!$F:$F,'Census Data'!$A:$A,$A2441)</f>
        <v>0.53654148864402973</v>
      </c>
      <c r="E2441" s="19">
        <f>SUMIFS('Census Data'!H:H,'Census Data'!$A:$A,$A2441)/SUMIFS('Census Data'!$F:$F,'Census Data'!$A:$A,$A2441)</f>
        <v>0.46345851135597033</v>
      </c>
      <c r="F2441" s="17">
        <f>SUM(SUMIFS('Census Data'!I:I,'Census Data'!$A:$A,$A2441),SUMIFS('Census Data'!J:J,'Census Data'!$A:$A,$A2441))/SUMIFS('Census Data'!$F:$F,'Census Data'!$A:$A,$A2441)</f>
        <v>0.95851135597031711</v>
      </c>
      <c r="G2441" s="17">
        <f>SUM(SUMIFS('Census Data'!K:K,'Census Data'!$A:$A,$A2441),SUMIFS('Census Data'!L:L,'Census Data'!$A:$A,$A2441))/SUMIFS('Census Data'!$F:$F,'Census Data'!$A:$A,$A2441)</f>
        <v>2.2430852259950528E-2</v>
      </c>
      <c r="H2441" s="17">
        <f>SUM(SUMIFS('Census Data'!O:O,'Census Data'!$A:$A,$A2441),SUMIFS('Census Data'!P:P,'Census Data'!$A:$A,$A2441))/SUMIFS('Census Data'!$F:$F,'Census Data'!$A:$A,$A2441)</f>
        <v>2.7546660670114682E-3</v>
      </c>
      <c r="I2441" s="19">
        <f t="shared" si="76"/>
        <v>1.6303125702720855E-2</v>
      </c>
      <c r="J2441" s="17">
        <f>SUM(SUMIFS('Census Data'!W:W,'Census Data'!$A:$A,$A2441),SUMIFS('Census Data'!X:X,'Census Data'!$A:$A,$A2441))/SUMIFS('Census Data'!$F:$F,'Census Data'!$A:$A,$A2441)</f>
        <v>2.1081628063863277E-2</v>
      </c>
      <c r="K2441" s="19">
        <f t="shared" si="77"/>
        <v>0.97891837193613673</v>
      </c>
      <c r="L2441" s="24">
        <f>'EPA Data'!D2442/SUM('EPA Data'!D:D)</f>
        <v>5.0326478221738446E-5</v>
      </c>
      <c r="M2441" s="24">
        <f>'EPA Data'!E2442/SUM('EPA Data'!E:E)</f>
        <v>8.2918862542138863E-5</v>
      </c>
      <c r="N2441" s="24">
        <f>'EPA Data'!F2442/SUM('EPA Data'!F:F)</f>
        <v>9.847820288196481E-5</v>
      </c>
      <c r="O2441" s="24">
        <f>'EPA Data'!G2442/SUM('EPA Data'!G:G)</f>
        <v>3.2558299261337312E-5</v>
      </c>
      <c r="P2441" s="24">
        <f>'EPA Data'!H2442/SUM('EPA Data'!H:H)</f>
        <v>5.399130824256488E-5</v>
      </c>
      <c r="Q2441" s="24">
        <f>'EPA Data'!I2442/SUM('EPA Data'!I:I)</f>
        <v>3.2048169587724034E-5</v>
      </c>
      <c r="R2441" s="24">
        <f>'EPA Data'!J2442/SUM('EPA Data'!J:J)</f>
        <v>6.6227175563851083E-5</v>
      </c>
      <c r="S2441" s="24">
        <f>'EPA Data'!K2442/SUM('EPA Data'!K:K)</f>
        <v>8.4191720313534209E-5</v>
      </c>
      <c r="T2441" s="24">
        <f>'EPA Data'!L2442/SUM('EPA Data'!L:L)</f>
        <v>9.656280973198478E-5</v>
      </c>
      <c r="U2441" s="24">
        <f>'EPA Data'!M2442/SUM('EPA Data'!M:M)</f>
        <v>5.466371413326793E-5</v>
      </c>
      <c r="V2441" s="24">
        <f>'EPA Data'!N2442/SUM('EPA Data'!N:N)</f>
        <v>4.322838329612236E-5</v>
      </c>
      <c r="W2441" s="24">
        <f>'EPA Data'!O2442/SUM('EPA Data'!O:O)</f>
        <v>7.793601994851038E-5</v>
      </c>
      <c r="X2441" s="24">
        <f>'EPA Data'!P2442/SUM('EPA Data'!P:P)</f>
        <v>7.5664711533197826E-5</v>
      </c>
    </row>
    <row r="2442" spans="1:24" x14ac:dyDescent="0.25">
      <c r="A2442" s="16" t="s">
        <v>3943</v>
      </c>
      <c r="B2442" s="16" t="s">
        <v>3884</v>
      </c>
      <c r="C2442" s="21" t="s">
        <v>1116</v>
      </c>
      <c r="D2442" s="17">
        <f>SUMIFS('Census Data'!G:G,'Census Data'!$A:$A,$A2442)/SUMIFS('Census Data'!$F:$F,'Census Data'!$A:$A,$A2442)</f>
        <v>0.48632506437202461</v>
      </c>
      <c r="E2442" s="19">
        <f>SUMIFS('Census Data'!H:H,'Census Data'!$A:$A,$A2442)/SUMIFS('Census Data'!$F:$F,'Census Data'!$A:$A,$A2442)</f>
        <v>0.51367493562797539</v>
      </c>
      <c r="F2442" s="17">
        <f>SUM(SUMIFS('Census Data'!I:I,'Census Data'!$A:$A,$A2442),SUMIFS('Census Data'!J:J,'Census Data'!$A:$A,$A2442))/SUMIFS('Census Data'!$F:$F,'Census Data'!$A:$A,$A2442)</f>
        <v>0.85898965157246343</v>
      </c>
      <c r="G2442" s="17">
        <f>SUM(SUMIFS('Census Data'!K:K,'Census Data'!$A:$A,$A2442),SUMIFS('Census Data'!L:L,'Census Data'!$A:$A,$A2442))/SUMIFS('Census Data'!$F:$F,'Census Data'!$A:$A,$A2442)</f>
        <v>8.932987180877415E-2</v>
      </c>
      <c r="H2442" s="17">
        <f>SUM(SUMIFS('Census Data'!O:O,'Census Data'!$A:$A,$A2442),SUMIFS('Census Data'!P:P,'Census Data'!$A:$A,$A2442))/SUMIFS('Census Data'!$F:$F,'Census Data'!$A:$A,$A2442)</f>
        <v>2.4294459221837372E-2</v>
      </c>
      <c r="I2442" s="19">
        <f t="shared" si="76"/>
        <v>2.7386017396925033E-2</v>
      </c>
      <c r="J2442" s="17">
        <f>SUM(SUMIFS('Census Data'!W:W,'Census Data'!$A:$A,$A2442),SUMIFS('Census Data'!X:X,'Census Data'!$A:$A,$A2442))/SUMIFS('Census Data'!$F:$F,'Census Data'!$A:$A,$A2442)</f>
        <v>4.5637692345310461E-2</v>
      </c>
      <c r="K2442" s="19">
        <f t="shared" si="77"/>
        <v>0.95436230765468955</v>
      </c>
      <c r="L2442" s="24">
        <f>'EPA Data'!D2443/SUM('EPA Data'!D:D)</f>
        <v>1.1437301312034033E-3</v>
      </c>
      <c r="M2442" s="24">
        <f>'EPA Data'!E2443/SUM('EPA Data'!E:E)</f>
        <v>1.8311481688733826E-3</v>
      </c>
      <c r="N2442" s="24">
        <f>'EPA Data'!F2443/SUM('EPA Data'!F:F)</f>
        <v>2.2905257938283801E-3</v>
      </c>
      <c r="O2442" s="24">
        <f>'EPA Data'!G2443/SUM('EPA Data'!G:G)</f>
        <v>2.0405951369122295E-3</v>
      </c>
      <c r="P2442" s="24">
        <f>'EPA Data'!H2443/SUM('EPA Data'!H:H)</f>
        <v>1.9519130840628118E-3</v>
      </c>
      <c r="Q2442" s="24">
        <f>'EPA Data'!I2443/SUM('EPA Data'!I:I)</f>
        <v>9.1260589754330566E-4</v>
      </c>
      <c r="R2442" s="24">
        <f>'EPA Data'!J2443/SUM('EPA Data'!J:J)</f>
        <v>1.9565624029805979E-3</v>
      </c>
      <c r="S2442" s="24">
        <f>'EPA Data'!K2443/SUM('EPA Data'!K:K)</f>
        <v>2.0901119201947953E-3</v>
      </c>
      <c r="T2442" s="24">
        <f>'EPA Data'!L2443/SUM('EPA Data'!L:L)</f>
        <v>1.9957870609834776E-3</v>
      </c>
      <c r="U2442" s="24">
        <f>'EPA Data'!M2443/SUM('EPA Data'!M:M)</f>
        <v>1.4689824268513257E-3</v>
      </c>
      <c r="V2442" s="24">
        <f>'EPA Data'!N2443/SUM('EPA Data'!N:N)</f>
        <v>1.3632093117046393E-3</v>
      </c>
      <c r="W2442" s="24">
        <f>'EPA Data'!O2443/SUM('EPA Data'!O:O)</f>
        <v>1.2964030901942336E-3</v>
      </c>
      <c r="X2442" s="24">
        <f>'EPA Data'!P2443/SUM('EPA Data'!P:P)</f>
        <v>1.8872886159354352E-3</v>
      </c>
    </row>
    <row r="2443" spans="1:24" x14ac:dyDescent="0.25">
      <c r="A2443" s="16" t="s">
        <v>3944</v>
      </c>
      <c r="B2443" s="16" t="s">
        <v>3884</v>
      </c>
      <c r="C2443" s="21" t="s">
        <v>353</v>
      </c>
      <c r="D2443" s="17">
        <f>SUMIFS('Census Data'!G:G,'Census Data'!$A:$A,$A2443)/SUMIFS('Census Data'!$F:$F,'Census Data'!$A:$A,$A2443)</f>
        <v>0.62827822120866594</v>
      </c>
      <c r="E2443" s="19">
        <f>SUMIFS('Census Data'!H:H,'Census Data'!$A:$A,$A2443)/SUMIFS('Census Data'!$F:$F,'Census Data'!$A:$A,$A2443)</f>
        <v>0.37172177879133411</v>
      </c>
      <c r="F2443" s="17">
        <f>SUM(SUMIFS('Census Data'!I:I,'Census Data'!$A:$A,$A2443),SUMIFS('Census Data'!J:J,'Census Data'!$A:$A,$A2443))/SUMIFS('Census Data'!$F:$F,'Census Data'!$A:$A,$A2443)</f>
        <v>0.6928449258836944</v>
      </c>
      <c r="G2443" s="17">
        <f>SUM(SUMIFS('Census Data'!K:K,'Census Data'!$A:$A,$A2443),SUMIFS('Census Data'!L:L,'Census Data'!$A:$A,$A2443))/SUMIFS('Census Data'!$F:$F,'Census Data'!$A:$A,$A2443)</f>
        <v>0.27964652223489167</v>
      </c>
      <c r="H2443" s="17">
        <f>SUM(SUMIFS('Census Data'!O:O,'Census Data'!$A:$A,$A2443),SUMIFS('Census Data'!P:P,'Census Data'!$A:$A,$A2443))/SUMIFS('Census Data'!$F:$F,'Census Data'!$A:$A,$A2443)</f>
        <v>2.4230330672748005E-3</v>
      </c>
      <c r="I2443" s="19">
        <f t="shared" si="76"/>
        <v>2.5085518814139229E-2</v>
      </c>
      <c r="J2443" s="17">
        <f>SUM(SUMIFS('Census Data'!W:W,'Census Data'!$A:$A,$A2443),SUMIFS('Census Data'!X:X,'Census Data'!$A:$A,$A2443))/SUMIFS('Census Data'!$F:$F,'Census Data'!$A:$A,$A2443)</f>
        <v>2.5940706955530218E-2</v>
      </c>
      <c r="K2443" s="19">
        <f t="shared" si="77"/>
        <v>0.97405929304446981</v>
      </c>
      <c r="L2443" s="24">
        <f>'EPA Data'!D2444/SUM('EPA Data'!D:D)</f>
        <v>2.2416665994845336E-5</v>
      </c>
      <c r="M2443" s="24">
        <f>'EPA Data'!E2444/SUM('EPA Data'!E:E)</f>
        <v>3.4581401982926817E-5</v>
      </c>
      <c r="N2443" s="24">
        <f>'EPA Data'!F2444/SUM('EPA Data'!F:F)</f>
        <v>5.0669857502361699E-5</v>
      </c>
      <c r="O2443" s="24">
        <f>'EPA Data'!G2444/SUM('EPA Data'!G:G)</f>
        <v>1.108976568369743E-5</v>
      </c>
      <c r="P2443" s="24">
        <f>'EPA Data'!H2444/SUM('EPA Data'!H:H)</f>
        <v>1.8725897718189659E-5</v>
      </c>
      <c r="Q2443" s="24">
        <f>'EPA Data'!I2444/SUM('EPA Data'!I:I)</f>
        <v>9.3939774247622666E-6</v>
      </c>
      <c r="R2443" s="24">
        <f>'EPA Data'!J2444/SUM('EPA Data'!J:J)</f>
        <v>1.2934758826552223E-5</v>
      </c>
      <c r="S2443" s="24">
        <f>'EPA Data'!K2444/SUM('EPA Data'!K:K)</f>
        <v>2.622358842723416E-5</v>
      </c>
      <c r="T2443" s="24">
        <f>'EPA Data'!L2444/SUM('EPA Data'!L:L)</f>
        <v>2.8291953951797591E-5</v>
      </c>
      <c r="U2443" s="24">
        <f>'EPA Data'!M2444/SUM('EPA Data'!M:M)</f>
        <v>1.1577444558192351E-5</v>
      </c>
      <c r="V2443" s="24">
        <f>'EPA Data'!N2444/SUM('EPA Data'!N:N)</f>
        <v>1.1458107613300967E-5</v>
      </c>
      <c r="W2443" s="24">
        <f>'EPA Data'!O2444/SUM('EPA Data'!O:O)</f>
        <v>2.1540194272629292E-5</v>
      </c>
      <c r="X2443" s="24">
        <f>'EPA Data'!P2444/SUM('EPA Data'!P:P)</f>
        <v>4.4944599766028416E-5</v>
      </c>
    </row>
    <row r="2444" spans="1:24" x14ac:dyDescent="0.25">
      <c r="A2444" s="16" t="s">
        <v>3945</v>
      </c>
      <c r="B2444" s="16" t="s">
        <v>3884</v>
      </c>
      <c r="C2444" s="21" t="s">
        <v>99</v>
      </c>
      <c r="D2444" s="17">
        <f>SUMIFS('Census Data'!G:G,'Census Data'!$A:$A,$A2444)/SUMIFS('Census Data'!$F:$F,'Census Data'!$A:$A,$A2444)</f>
        <v>0.51886240393243088</v>
      </c>
      <c r="E2444" s="19">
        <f>SUMIFS('Census Data'!H:H,'Census Data'!$A:$A,$A2444)/SUMIFS('Census Data'!$F:$F,'Census Data'!$A:$A,$A2444)</f>
        <v>0.48113759606756917</v>
      </c>
      <c r="F2444" s="17">
        <f>SUM(SUMIFS('Census Data'!I:I,'Census Data'!$A:$A,$A2444),SUMIFS('Census Data'!J:J,'Census Data'!$A:$A,$A2444))/SUMIFS('Census Data'!$F:$F,'Census Data'!$A:$A,$A2444)</f>
        <v>0.61888971248000624</v>
      </c>
      <c r="G2444" s="17">
        <f>SUM(SUMIFS('Census Data'!K:K,'Census Data'!$A:$A,$A2444),SUMIFS('Census Data'!L:L,'Census Data'!$A:$A,$A2444))/SUMIFS('Census Data'!$F:$F,'Census Data'!$A:$A,$A2444)</f>
        <v>0.35052471423555576</v>
      </c>
      <c r="H2444" s="17">
        <f>SUM(SUMIFS('Census Data'!O:O,'Census Data'!$A:$A,$A2444),SUMIFS('Census Data'!P:P,'Census Data'!$A:$A,$A2444))/SUMIFS('Census Data'!$F:$F,'Census Data'!$A:$A,$A2444)</f>
        <v>5.5787461475441816E-3</v>
      </c>
      <c r="I2444" s="19">
        <f t="shared" si="76"/>
        <v>2.5006827136893839E-2</v>
      </c>
      <c r="J2444" s="17">
        <f>SUM(SUMIFS('Census Data'!W:W,'Census Data'!$A:$A,$A2444),SUMIFS('Census Data'!X:X,'Census Data'!$A:$A,$A2444))/SUMIFS('Census Data'!$F:$F,'Census Data'!$A:$A,$A2444)</f>
        <v>2.711348652128116E-2</v>
      </c>
      <c r="K2444" s="19">
        <f t="shared" si="77"/>
        <v>0.9728865134787188</v>
      </c>
      <c r="L2444" s="24">
        <f>'EPA Data'!D2445/SUM('EPA Data'!D:D)</f>
        <v>6.6079757201110463E-5</v>
      </c>
      <c r="M2444" s="24">
        <f>'EPA Data'!E2445/SUM('EPA Data'!E:E)</f>
        <v>1.0054279229330102E-4</v>
      </c>
      <c r="N2444" s="24">
        <f>'EPA Data'!F2445/SUM('EPA Data'!F:F)</f>
        <v>1.4357320938412389E-4</v>
      </c>
      <c r="O2444" s="24">
        <f>'EPA Data'!G2445/SUM('EPA Data'!G:G)</f>
        <v>3.7208894890913502E-5</v>
      </c>
      <c r="P2444" s="24">
        <f>'EPA Data'!H2445/SUM('EPA Data'!H:H)</f>
        <v>6.038444779583093E-5</v>
      </c>
      <c r="Q2444" s="24">
        <f>'EPA Data'!I2445/SUM('EPA Data'!I:I)</f>
        <v>3.6806191936636858E-5</v>
      </c>
      <c r="R2444" s="24">
        <f>'EPA Data'!J2445/SUM('EPA Data'!J:J)</f>
        <v>5.2759905528703224E-5</v>
      </c>
      <c r="S2444" s="24">
        <f>'EPA Data'!K2445/SUM('EPA Data'!K:K)</f>
        <v>8.4059689429735295E-5</v>
      </c>
      <c r="T2444" s="24">
        <f>'EPA Data'!L2445/SUM('EPA Data'!L:L)</f>
        <v>8.578220251259846E-5</v>
      </c>
      <c r="U2444" s="24">
        <f>'EPA Data'!M2445/SUM('EPA Data'!M:M)</f>
        <v>3.3805654739520039E-5</v>
      </c>
      <c r="V2444" s="24">
        <f>'EPA Data'!N2445/SUM('EPA Data'!N:N)</f>
        <v>3.712188926439314E-5</v>
      </c>
      <c r="W2444" s="24">
        <f>'EPA Data'!O2445/SUM('EPA Data'!O:O)</f>
        <v>8.9780821788790999E-5</v>
      </c>
      <c r="X2444" s="24">
        <f>'EPA Data'!P2445/SUM('EPA Data'!P:P)</f>
        <v>1.3446793414258635E-4</v>
      </c>
    </row>
    <row r="2445" spans="1:24" x14ac:dyDescent="0.25">
      <c r="A2445" s="16" t="s">
        <v>3946</v>
      </c>
      <c r="B2445" s="16" t="s">
        <v>3884</v>
      </c>
      <c r="C2445" s="21" t="s">
        <v>101</v>
      </c>
      <c r="D2445" s="17">
        <f>SUMIFS('Census Data'!G:G,'Census Data'!$A:$A,$A2445)/SUMIFS('Census Data'!$F:$F,'Census Data'!$A:$A,$A2445)</f>
        <v>0.493113134882878</v>
      </c>
      <c r="E2445" s="19">
        <f>SUMIFS('Census Data'!H:H,'Census Data'!$A:$A,$A2445)/SUMIFS('Census Data'!$F:$F,'Census Data'!$A:$A,$A2445)</f>
        <v>0.506886865117122</v>
      </c>
      <c r="F2445" s="17">
        <f>SUM(SUMIFS('Census Data'!I:I,'Census Data'!$A:$A,$A2445),SUMIFS('Census Data'!J:J,'Census Data'!$A:$A,$A2445))/SUMIFS('Census Data'!$F:$F,'Census Data'!$A:$A,$A2445)</f>
        <v>0.95428390195278878</v>
      </c>
      <c r="G2445" s="17">
        <f>SUM(SUMIFS('Census Data'!K:K,'Census Data'!$A:$A,$A2445),SUMIFS('Census Data'!L:L,'Census Data'!$A:$A,$A2445))/SUMIFS('Census Data'!$F:$F,'Census Data'!$A:$A,$A2445)</f>
        <v>1.819129174029269E-2</v>
      </c>
      <c r="H2445" s="17">
        <f>SUM(SUMIFS('Census Data'!O:O,'Census Data'!$A:$A,$A2445),SUMIFS('Census Data'!P:P,'Census Data'!$A:$A,$A2445))/SUMIFS('Census Data'!$F:$F,'Census Data'!$A:$A,$A2445)</f>
        <v>5.0292238684246293E-3</v>
      </c>
      <c r="I2445" s="19">
        <f t="shared" si="76"/>
        <v>2.2495582438493922E-2</v>
      </c>
      <c r="J2445" s="17">
        <f>SUM(SUMIFS('Census Data'!W:W,'Census Data'!$A:$A,$A2445),SUMIFS('Census Data'!X:X,'Census Data'!$A:$A,$A2445))/SUMIFS('Census Data'!$F:$F,'Census Data'!$A:$A,$A2445)</f>
        <v>2.4104027909927054E-2</v>
      </c>
      <c r="K2445" s="19">
        <f t="shared" si="77"/>
        <v>0.97589597209007295</v>
      </c>
      <c r="L2445" s="24">
        <f>'EPA Data'!D2446/SUM('EPA Data'!D:D)</f>
        <v>9.0315703425376221E-5</v>
      </c>
      <c r="M2445" s="24">
        <f>'EPA Data'!E2446/SUM('EPA Data'!E:E)</f>
        <v>1.6060127342199239E-4</v>
      </c>
      <c r="N2445" s="24">
        <f>'EPA Data'!F2446/SUM('EPA Data'!F:F)</f>
        <v>2.2291016274119296E-4</v>
      </c>
      <c r="O2445" s="24">
        <f>'EPA Data'!G2446/SUM('EPA Data'!G:G)</f>
        <v>5.4253560759664964E-5</v>
      </c>
      <c r="P2445" s="24">
        <f>'EPA Data'!H2446/SUM('EPA Data'!H:H)</f>
        <v>1.0071076724287981E-4</v>
      </c>
      <c r="Q2445" s="24">
        <f>'EPA Data'!I2446/SUM('EPA Data'!I:I)</f>
        <v>5.5347230184451798E-5</v>
      </c>
      <c r="R2445" s="24">
        <f>'EPA Data'!J2446/SUM('EPA Data'!J:J)</f>
        <v>9.1970558084738052E-5</v>
      </c>
      <c r="S2445" s="24">
        <f>'EPA Data'!K2446/SUM('EPA Data'!K:K)</f>
        <v>1.3164082027355831E-4</v>
      </c>
      <c r="T2445" s="24">
        <f>'EPA Data'!L2446/SUM('EPA Data'!L:L)</f>
        <v>1.792199065440819E-4</v>
      </c>
      <c r="U2445" s="24">
        <f>'EPA Data'!M2446/SUM('EPA Data'!M:M)</f>
        <v>6.9933873623830012E-5</v>
      </c>
      <c r="V2445" s="24">
        <f>'EPA Data'!N2446/SUM('EPA Data'!N:N)</f>
        <v>6.4804232319473404E-5</v>
      </c>
      <c r="W2445" s="24">
        <f>'EPA Data'!O2446/SUM('EPA Data'!O:O)</f>
        <v>8.9060863127442638E-5</v>
      </c>
      <c r="X2445" s="24">
        <f>'EPA Data'!P2446/SUM('EPA Data'!P:P)</f>
        <v>1.9432231032042485E-4</v>
      </c>
    </row>
    <row r="2446" spans="1:24" x14ac:dyDescent="0.25">
      <c r="A2446" s="16" t="s">
        <v>3947</v>
      </c>
      <c r="B2446" s="16" t="s">
        <v>3884</v>
      </c>
      <c r="C2446" s="21" t="s">
        <v>1018</v>
      </c>
      <c r="D2446" s="17">
        <f>SUMIFS('Census Data'!G:G,'Census Data'!$A:$A,$A2446)/SUMIFS('Census Data'!$F:$F,'Census Data'!$A:$A,$A2446)</f>
        <v>0.48948483860449948</v>
      </c>
      <c r="E2446" s="19">
        <f>SUMIFS('Census Data'!H:H,'Census Data'!$A:$A,$A2446)/SUMIFS('Census Data'!$F:$F,'Census Data'!$A:$A,$A2446)</f>
        <v>0.51051516139550046</v>
      </c>
      <c r="F2446" s="17">
        <f>SUM(SUMIFS('Census Data'!I:I,'Census Data'!$A:$A,$A2446),SUMIFS('Census Data'!J:J,'Census Data'!$A:$A,$A2446))/SUMIFS('Census Data'!$F:$F,'Census Data'!$A:$A,$A2446)</f>
        <v>0.95019563090968373</v>
      </c>
      <c r="G2446" s="17">
        <f>SUM(SUMIFS('Census Data'!K:K,'Census Data'!$A:$A,$A2446),SUMIFS('Census Data'!L:L,'Census Data'!$A:$A,$A2446))/SUMIFS('Census Data'!$F:$F,'Census Data'!$A:$A,$A2446)</f>
        <v>2.0785784153896314E-2</v>
      </c>
      <c r="H2446" s="17">
        <f>SUM(SUMIFS('Census Data'!O:O,'Census Data'!$A:$A,$A2446),SUMIFS('Census Data'!P:P,'Census Data'!$A:$A,$A2446))/SUMIFS('Census Data'!$F:$F,'Census Data'!$A:$A,$A2446)</f>
        <v>6.4395174437561131E-3</v>
      </c>
      <c r="I2446" s="19">
        <f t="shared" si="76"/>
        <v>2.2579067492663807E-2</v>
      </c>
      <c r="J2446" s="17">
        <f>SUM(SUMIFS('Census Data'!W:W,'Census Data'!$A:$A,$A2446),SUMIFS('Census Data'!X:X,'Census Data'!$A:$A,$A2446))/SUMIFS('Census Data'!$F:$F,'Census Data'!$A:$A,$A2446)</f>
        <v>2.4698402347570918E-2</v>
      </c>
      <c r="K2446" s="19">
        <f t="shared" si="77"/>
        <v>0.97530159765242908</v>
      </c>
      <c r="L2446" s="24">
        <f>'EPA Data'!D2447/SUM('EPA Data'!D:D)</f>
        <v>2.8070154474383247E-5</v>
      </c>
      <c r="M2446" s="24">
        <f>'EPA Data'!E2447/SUM('EPA Data'!E:E)</f>
        <v>4.8799488021861276E-5</v>
      </c>
      <c r="N2446" s="24">
        <f>'EPA Data'!F2447/SUM('EPA Data'!F:F)</f>
        <v>6.7872487784544015E-5</v>
      </c>
      <c r="O2446" s="24">
        <f>'EPA Data'!G2447/SUM('EPA Data'!G:G)</f>
        <v>1.6264347138490834E-5</v>
      </c>
      <c r="P2446" s="24">
        <f>'EPA Data'!H2447/SUM('EPA Data'!H:H)</f>
        <v>2.993728373104721E-5</v>
      </c>
      <c r="Q2446" s="24">
        <f>'EPA Data'!I2447/SUM('EPA Data'!I:I)</f>
        <v>1.7828669601051885E-5</v>
      </c>
      <c r="R2446" s="24">
        <f>'EPA Data'!J2447/SUM('EPA Data'!J:J)</f>
        <v>2.5734243481436891E-5</v>
      </c>
      <c r="S2446" s="24">
        <f>'EPA Data'!K2447/SUM('EPA Data'!K:K)</f>
        <v>4.0332073631972975E-5</v>
      </c>
      <c r="T2446" s="24">
        <f>'EPA Data'!L2447/SUM('EPA Data'!L:L)</f>
        <v>4.8360653659789766E-5</v>
      </c>
      <c r="U2446" s="24">
        <f>'EPA Data'!M2447/SUM('EPA Data'!M:M)</f>
        <v>2.1810457873028598E-5</v>
      </c>
      <c r="V2446" s="24">
        <f>'EPA Data'!N2447/SUM('EPA Data'!N:N)</f>
        <v>2.1383186018272283E-5</v>
      </c>
      <c r="W2446" s="24">
        <f>'EPA Data'!O2447/SUM('EPA Data'!O:O)</f>
        <v>3.2369591031604152E-5</v>
      </c>
      <c r="X2446" s="24">
        <f>'EPA Data'!P2447/SUM('EPA Data'!P:P)</f>
        <v>5.7699706156525802E-5</v>
      </c>
    </row>
    <row r="2447" spans="1:24" x14ac:dyDescent="0.25">
      <c r="A2447" s="16" t="s">
        <v>3948</v>
      </c>
      <c r="B2447" s="16" t="s">
        <v>3884</v>
      </c>
      <c r="C2447" s="21" t="s">
        <v>256</v>
      </c>
      <c r="D2447" s="17">
        <f>SUMIFS('Census Data'!G:G,'Census Data'!$A:$A,$A2447)/SUMIFS('Census Data'!$F:$F,'Census Data'!$A:$A,$A2447)</f>
        <v>0.48946633300355002</v>
      </c>
      <c r="E2447" s="19">
        <f>SUMIFS('Census Data'!H:H,'Census Data'!$A:$A,$A2447)/SUMIFS('Census Data'!$F:$F,'Census Data'!$A:$A,$A2447)</f>
        <v>0.51053366699644998</v>
      </c>
      <c r="F2447" s="17">
        <f>SUM(SUMIFS('Census Data'!I:I,'Census Data'!$A:$A,$A2447),SUMIFS('Census Data'!J:J,'Census Data'!$A:$A,$A2447))/SUMIFS('Census Data'!$F:$F,'Census Data'!$A:$A,$A2447)</f>
        <v>0.89335389629284756</v>
      </c>
      <c r="G2447" s="17">
        <f>SUM(SUMIFS('Census Data'!K:K,'Census Data'!$A:$A,$A2447),SUMIFS('Census Data'!L:L,'Census Data'!$A:$A,$A2447))/SUMIFS('Census Data'!$F:$F,'Census Data'!$A:$A,$A2447)</f>
        <v>6.9952860385264506E-2</v>
      </c>
      <c r="H2447" s="17">
        <f>SUM(SUMIFS('Census Data'!O:O,'Census Data'!$A:$A,$A2447),SUMIFS('Census Data'!P:P,'Census Data'!$A:$A,$A2447))/SUMIFS('Census Data'!$F:$F,'Census Data'!$A:$A,$A2447)</f>
        <v>5.2086364429959845E-3</v>
      </c>
      <c r="I2447" s="19">
        <f t="shared" si="76"/>
        <v>3.1484606878891985E-2</v>
      </c>
      <c r="J2447" s="17">
        <f>SUM(SUMIFS('Census Data'!W:W,'Census Data'!$A:$A,$A2447),SUMIFS('Census Data'!X:X,'Census Data'!$A:$A,$A2447))/SUMIFS('Census Data'!$F:$F,'Census Data'!$A:$A,$A2447)</f>
        <v>3.7886282954082522E-2</v>
      </c>
      <c r="K2447" s="19">
        <f t="shared" si="77"/>
        <v>0.96211371704591753</v>
      </c>
      <c r="L2447" s="24">
        <f>'EPA Data'!D2448/SUM('EPA Data'!D:D)</f>
        <v>7.3246660862655069E-5</v>
      </c>
      <c r="M2447" s="24">
        <f>'EPA Data'!E2448/SUM('EPA Data'!E:E)</f>
        <v>1.3316399016960757E-4</v>
      </c>
      <c r="N2447" s="24">
        <f>'EPA Data'!F2448/SUM('EPA Data'!F:F)</f>
        <v>1.7791000399222616E-4</v>
      </c>
      <c r="O2447" s="24">
        <f>'EPA Data'!G2448/SUM('EPA Data'!G:G)</f>
        <v>6.2322316899213404E-5</v>
      </c>
      <c r="P2447" s="24">
        <f>'EPA Data'!H2448/SUM('EPA Data'!H:H)</f>
        <v>9.8829580306720481E-5</v>
      </c>
      <c r="Q2447" s="24">
        <f>'EPA Data'!I2448/SUM('EPA Data'!I:I)</f>
        <v>6.1013402447584047E-5</v>
      </c>
      <c r="R2447" s="24">
        <f>'EPA Data'!J2448/SUM('EPA Data'!J:J)</f>
        <v>9.2876100465257854E-5</v>
      </c>
      <c r="S2447" s="24">
        <f>'EPA Data'!K2448/SUM('EPA Data'!K:K)</f>
        <v>1.1301742896431213E-4</v>
      </c>
      <c r="T2447" s="24">
        <f>'EPA Data'!L2448/SUM('EPA Data'!L:L)</f>
        <v>1.6780730659302111E-4</v>
      </c>
      <c r="U2447" s="24">
        <f>'EPA Data'!M2448/SUM('EPA Data'!M:M)</f>
        <v>6.5490298842044587E-5</v>
      </c>
      <c r="V2447" s="24">
        <f>'EPA Data'!N2448/SUM('EPA Data'!N:N)</f>
        <v>6.0508993100810494E-5</v>
      </c>
      <c r="W2447" s="24">
        <f>'EPA Data'!O2448/SUM('EPA Data'!O:O)</f>
        <v>8.012956948775588E-5</v>
      </c>
      <c r="X2447" s="24">
        <f>'EPA Data'!P2448/SUM('EPA Data'!P:P)</f>
        <v>1.6806587074277371E-4</v>
      </c>
    </row>
    <row r="2448" spans="1:24" x14ac:dyDescent="0.25">
      <c r="A2448" s="16" t="s">
        <v>3949</v>
      </c>
      <c r="B2448" s="16" t="s">
        <v>3884</v>
      </c>
      <c r="C2448" s="21" t="s">
        <v>3950</v>
      </c>
      <c r="D2448" s="17">
        <f>SUMIFS('Census Data'!G:G,'Census Data'!$A:$A,$A2448)/SUMIFS('Census Data'!$F:$F,'Census Data'!$A:$A,$A2448)</f>
        <v>0.49323074646741139</v>
      </c>
      <c r="E2448" s="19">
        <f>SUMIFS('Census Data'!H:H,'Census Data'!$A:$A,$A2448)/SUMIFS('Census Data'!$F:$F,'Census Data'!$A:$A,$A2448)</f>
        <v>0.50676925353258861</v>
      </c>
      <c r="F2448" s="17">
        <f>SUM(SUMIFS('Census Data'!I:I,'Census Data'!$A:$A,$A2448),SUMIFS('Census Data'!J:J,'Census Data'!$A:$A,$A2448))/SUMIFS('Census Data'!$F:$F,'Census Data'!$A:$A,$A2448)</f>
        <v>0.95429829104091146</v>
      </c>
      <c r="G2448" s="17">
        <f>SUM(SUMIFS('Census Data'!K:K,'Census Data'!$A:$A,$A2448),SUMIFS('Census Data'!L:L,'Census Data'!$A:$A,$A2448))/SUMIFS('Census Data'!$F:$F,'Census Data'!$A:$A,$A2448)</f>
        <v>1.5794924909373381E-2</v>
      </c>
      <c r="H2448" s="17">
        <f>SUM(SUMIFS('Census Data'!O:O,'Census Data'!$A:$A,$A2448),SUMIFS('Census Data'!P:P,'Census Data'!$A:$A,$A2448))/SUMIFS('Census Data'!$F:$F,'Census Data'!$A:$A,$A2448)</f>
        <v>9.1921284308648377E-3</v>
      </c>
      <c r="I2448" s="19">
        <f t="shared" si="76"/>
        <v>2.0714655618850331E-2</v>
      </c>
      <c r="J2448" s="17">
        <f>SUM(SUMIFS('Census Data'!W:W,'Census Data'!$A:$A,$A2448),SUMIFS('Census Data'!X:X,'Census Data'!$A:$A,$A2448))/SUMIFS('Census Data'!$F:$F,'Census Data'!$A:$A,$A2448)</f>
        <v>9.223570318857735E-2</v>
      </c>
      <c r="K2448" s="19">
        <f t="shared" si="77"/>
        <v>0.90776429681142268</v>
      </c>
      <c r="L2448" s="24">
        <f>'EPA Data'!D2449/SUM('EPA Data'!D:D)</f>
        <v>1.9906092697344698E-4</v>
      </c>
      <c r="M2448" s="24">
        <f>'EPA Data'!E2449/SUM('EPA Data'!E:E)</f>
        <v>2.8045108947996708E-4</v>
      </c>
      <c r="N2448" s="24">
        <f>'EPA Data'!F2449/SUM('EPA Data'!F:F)</f>
        <v>3.6016173331830811E-4</v>
      </c>
      <c r="O2448" s="24">
        <f>'EPA Data'!G2449/SUM('EPA Data'!G:G)</f>
        <v>1.806235178178877E-4</v>
      </c>
      <c r="P2448" s="24">
        <f>'EPA Data'!H2449/SUM('EPA Data'!H:H)</f>
        <v>2.3306625772779056E-4</v>
      </c>
      <c r="Q2448" s="24">
        <f>'EPA Data'!I2449/SUM('EPA Data'!I:I)</f>
        <v>1.1506427331957601E-4</v>
      </c>
      <c r="R2448" s="24">
        <f>'EPA Data'!J2449/SUM('EPA Data'!J:J)</f>
        <v>3.4371339850027769E-4</v>
      </c>
      <c r="S2448" s="24">
        <f>'EPA Data'!K2449/SUM('EPA Data'!K:K)</f>
        <v>2.6785195705265473E-4</v>
      </c>
      <c r="T2448" s="24">
        <f>'EPA Data'!L2449/SUM('EPA Data'!L:L)</f>
        <v>3.6299160492173863E-4</v>
      </c>
      <c r="U2448" s="24">
        <f>'EPA Data'!M2449/SUM('EPA Data'!M:M)</f>
        <v>1.7553214194826353E-4</v>
      </c>
      <c r="V2448" s="24">
        <f>'EPA Data'!N2449/SUM('EPA Data'!N:N)</f>
        <v>1.5032288858846462E-4</v>
      </c>
      <c r="W2448" s="24">
        <f>'EPA Data'!O2449/SUM('EPA Data'!O:O)</f>
        <v>1.7569352708032178E-4</v>
      </c>
      <c r="X2448" s="24">
        <f>'EPA Data'!P2449/SUM('EPA Data'!P:P)</f>
        <v>2.9879580110851338E-4</v>
      </c>
    </row>
    <row r="2449" spans="1:24" x14ac:dyDescent="0.25">
      <c r="A2449" s="16" t="s">
        <v>3951</v>
      </c>
      <c r="B2449" s="16" t="s">
        <v>3884</v>
      </c>
      <c r="C2449" s="21" t="s">
        <v>3952</v>
      </c>
      <c r="D2449" s="17">
        <f>SUMIFS('Census Data'!G:G,'Census Data'!$A:$A,$A2449)/SUMIFS('Census Data'!$F:$F,'Census Data'!$A:$A,$A2449)</f>
        <v>0.4869316280626092</v>
      </c>
      <c r="E2449" s="19">
        <f>SUMIFS('Census Data'!H:H,'Census Data'!$A:$A,$A2449)/SUMIFS('Census Data'!$F:$F,'Census Data'!$A:$A,$A2449)</f>
        <v>0.51306837193739074</v>
      </c>
      <c r="F2449" s="17">
        <f>SUM(SUMIFS('Census Data'!I:I,'Census Data'!$A:$A,$A2449),SUMIFS('Census Data'!J:J,'Census Data'!$A:$A,$A2449))/SUMIFS('Census Data'!$F:$F,'Census Data'!$A:$A,$A2449)</f>
        <v>0.92519611852622974</v>
      </c>
      <c r="G2449" s="17">
        <f>SUM(SUMIFS('Census Data'!K:K,'Census Data'!$A:$A,$A2449),SUMIFS('Census Data'!L:L,'Census Data'!$A:$A,$A2449))/SUMIFS('Census Data'!$F:$F,'Census Data'!$A:$A,$A2449)</f>
        <v>3.9316652414767443E-2</v>
      </c>
      <c r="H2449" s="17">
        <f>SUM(SUMIFS('Census Data'!O:O,'Census Data'!$A:$A,$A2449),SUMIFS('Census Data'!P:P,'Census Data'!$A:$A,$A2449))/SUMIFS('Census Data'!$F:$F,'Census Data'!$A:$A,$A2449)</f>
        <v>7.6588467115291667E-3</v>
      </c>
      <c r="I2449" s="19">
        <f t="shared" si="76"/>
        <v>2.7828382347473646E-2</v>
      </c>
      <c r="J2449" s="17">
        <f>SUM(SUMIFS('Census Data'!W:W,'Census Data'!$A:$A,$A2449),SUMIFS('Census Data'!X:X,'Census Data'!$A:$A,$A2449))/SUMIFS('Census Data'!$F:$F,'Census Data'!$A:$A,$A2449)</f>
        <v>4.472617764062907E-2</v>
      </c>
      <c r="K2449" s="19">
        <f t="shared" si="77"/>
        <v>0.95527382235937097</v>
      </c>
      <c r="L2449" s="24">
        <f>'EPA Data'!D2450/SUM('EPA Data'!D:D)</f>
        <v>1.4147708376880877E-4</v>
      </c>
      <c r="M2449" s="24">
        <f>'EPA Data'!E2450/SUM('EPA Data'!E:E)</f>
        <v>2.18094896425013E-4</v>
      </c>
      <c r="N2449" s="24">
        <f>'EPA Data'!F2450/SUM('EPA Data'!F:F)</f>
        <v>2.8171059765858583E-4</v>
      </c>
      <c r="O2449" s="24">
        <f>'EPA Data'!G2450/SUM('EPA Data'!G:G)</f>
        <v>1.1587840332459718E-4</v>
      </c>
      <c r="P2449" s="24">
        <f>'EPA Data'!H2450/SUM('EPA Data'!H:H)</f>
        <v>1.7428366947232554E-4</v>
      </c>
      <c r="Q2449" s="24">
        <f>'EPA Data'!I2450/SUM('EPA Data'!I:I)</f>
        <v>9.1564276007758132E-5</v>
      </c>
      <c r="R2449" s="24">
        <f>'EPA Data'!J2450/SUM('EPA Data'!J:J)</f>
        <v>2.6866521982902241E-4</v>
      </c>
      <c r="S2449" s="24">
        <f>'EPA Data'!K2450/SUM('EPA Data'!K:K)</f>
        <v>2.1082482639337249E-4</v>
      </c>
      <c r="T2449" s="24">
        <f>'EPA Data'!L2450/SUM('EPA Data'!L:L)</f>
        <v>2.715086533976357E-4</v>
      </c>
      <c r="U2449" s="24">
        <f>'EPA Data'!M2450/SUM('EPA Data'!M:M)</f>
        <v>1.2849855870446803E-4</v>
      </c>
      <c r="V2449" s="24">
        <f>'EPA Data'!N2450/SUM('EPA Data'!N:N)</f>
        <v>1.1984752500412738E-4</v>
      </c>
      <c r="W2449" s="24">
        <f>'EPA Data'!O2450/SUM('EPA Data'!O:O)</f>
        <v>1.3197701707090825E-4</v>
      </c>
      <c r="X2449" s="24">
        <f>'EPA Data'!P2450/SUM('EPA Data'!P:P)</f>
        <v>2.3635106318051563E-4</v>
      </c>
    </row>
    <row r="2450" spans="1:24" x14ac:dyDescent="0.25">
      <c r="A2450" s="16" t="s">
        <v>3953</v>
      </c>
      <c r="B2450" s="16" t="s">
        <v>3884</v>
      </c>
      <c r="C2450" s="21" t="s">
        <v>3954</v>
      </c>
      <c r="D2450" s="17">
        <f>SUMIFS('Census Data'!G:G,'Census Data'!$A:$A,$A2450)/SUMIFS('Census Data'!$F:$F,'Census Data'!$A:$A,$A2450)</f>
        <v>0.48988090604810464</v>
      </c>
      <c r="E2450" s="19">
        <f>SUMIFS('Census Data'!H:H,'Census Data'!$A:$A,$A2450)/SUMIFS('Census Data'!$F:$F,'Census Data'!$A:$A,$A2450)</f>
        <v>0.51011909395189536</v>
      </c>
      <c r="F2450" s="17">
        <f>SUM(SUMIFS('Census Data'!I:I,'Census Data'!$A:$A,$A2450),SUMIFS('Census Data'!J:J,'Census Data'!$A:$A,$A2450))/SUMIFS('Census Data'!$F:$F,'Census Data'!$A:$A,$A2450)</f>
        <v>0.91414337977737992</v>
      </c>
      <c r="G2450" s="17">
        <f>SUM(SUMIFS('Census Data'!K:K,'Census Data'!$A:$A,$A2450),SUMIFS('Census Data'!L:L,'Census Data'!$A:$A,$A2450))/SUMIFS('Census Data'!$F:$F,'Census Data'!$A:$A,$A2450)</f>
        <v>6.098700085623103E-2</v>
      </c>
      <c r="H2450" s="17">
        <f>SUM(SUMIFS('Census Data'!O:O,'Census Data'!$A:$A,$A2450),SUMIFS('Census Data'!P:P,'Census Data'!$A:$A,$A2450))/SUMIFS('Census Data'!$F:$F,'Census Data'!$A:$A,$A2450)</f>
        <v>3.8919592122674553E-3</v>
      </c>
      <c r="I2450" s="19">
        <f t="shared" si="76"/>
        <v>2.0977660154121613E-2</v>
      </c>
      <c r="J2450" s="17">
        <f>SUM(SUMIFS('Census Data'!W:W,'Census Data'!$A:$A,$A2450),SUMIFS('Census Data'!X:X,'Census Data'!$A:$A,$A2450))/SUMIFS('Census Data'!$F:$F,'Census Data'!$A:$A,$A2450)</f>
        <v>2.2690122207519266E-2</v>
      </c>
      <c r="K2450" s="19">
        <f t="shared" si="77"/>
        <v>0.97730987779248069</v>
      </c>
      <c r="L2450" s="24">
        <f>'EPA Data'!D2451/SUM('EPA Data'!D:D)</f>
        <v>7.0336302216904929E-5</v>
      </c>
      <c r="M2450" s="24">
        <f>'EPA Data'!E2451/SUM('EPA Data'!E:E)</f>
        <v>1.0850677127942185E-4</v>
      </c>
      <c r="N2450" s="24">
        <f>'EPA Data'!F2451/SUM('EPA Data'!F:F)</f>
        <v>1.5186982533032075E-4</v>
      </c>
      <c r="O2450" s="24">
        <f>'EPA Data'!G2451/SUM('EPA Data'!G:G)</f>
        <v>3.0170865755054677E-5</v>
      </c>
      <c r="P2450" s="24">
        <f>'EPA Data'!H2451/SUM('EPA Data'!H:H)</f>
        <v>6.1335673732199921E-5</v>
      </c>
      <c r="Q2450" s="24">
        <f>'EPA Data'!I2451/SUM('EPA Data'!I:I)</f>
        <v>3.5247840005632004E-5</v>
      </c>
      <c r="R2450" s="24">
        <f>'EPA Data'!J2451/SUM('EPA Data'!J:J)</f>
        <v>5.4357731865001621E-5</v>
      </c>
      <c r="S2450" s="24">
        <f>'EPA Data'!K2451/SUM('EPA Data'!K:K)</f>
        <v>9.1783992938934713E-5</v>
      </c>
      <c r="T2450" s="24">
        <f>'EPA Data'!L2451/SUM('EPA Data'!L:L)</f>
        <v>1.0676829017999202E-4</v>
      </c>
      <c r="U2450" s="24">
        <f>'EPA Data'!M2451/SUM('EPA Data'!M:M)</f>
        <v>3.940773128063917E-5</v>
      </c>
      <c r="V2450" s="24">
        <f>'EPA Data'!N2451/SUM('EPA Data'!N:N)</f>
        <v>4.0066964100267114E-5</v>
      </c>
      <c r="W2450" s="24">
        <f>'EPA Data'!O2451/SUM('EPA Data'!O:O)</f>
        <v>6.4464041265747246E-5</v>
      </c>
      <c r="X2450" s="24">
        <f>'EPA Data'!P2451/SUM('EPA Data'!P:P)</f>
        <v>1.2755946494183952E-4</v>
      </c>
    </row>
    <row r="2451" spans="1:24" x14ac:dyDescent="0.25">
      <c r="A2451" s="16" t="s">
        <v>3955</v>
      </c>
      <c r="B2451" s="16" t="s">
        <v>3884</v>
      </c>
      <c r="C2451" s="21" t="s">
        <v>109</v>
      </c>
      <c r="D2451" s="17">
        <f>SUMIFS('Census Data'!G:G,'Census Data'!$A:$A,$A2451)/SUMIFS('Census Data'!$F:$F,'Census Data'!$A:$A,$A2451)</f>
        <v>0.48890334119177303</v>
      </c>
      <c r="E2451" s="19">
        <f>SUMIFS('Census Data'!H:H,'Census Data'!$A:$A,$A2451)/SUMIFS('Census Data'!$F:$F,'Census Data'!$A:$A,$A2451)</f>
        <v>0.51109665880822697</v>
      </c>
      <c r="F2451" s="17">
        <f>SUM(SUMIFS('Census Data'!I:I,'Census Data'!$A:$A,$A2451),SUMIFS('Census Data'!J:J,'Census Data'!$A:$A,$A2451))/SUMIFS('Census Data'!$F:$F,'Census Data'!$A:$A,$A2451)</f>
        <v>0.95797089667506707</v>
      </c>
      <c r="G2451" s="17">
        <f>SUM(SUMIFS('Census Data'!K:K,'Census Data'!$A:$A,$A2451),SUMIFS('Census Data'!L:L,'Census Data'!$A:$A,$A2451))/SUMIFS('Census Data'!$F:$F,'Census Data'!$A:$A,$A2451)</f>
        <v>1.1990895049182992E-2</v>
      </c>
      <c r="H2451" s="17">
        <f>SUM(SUMIFS('Census Data'!O:O,'Census Data'!$A:$A,$A2451),SUMIFS('Census Data'!P:P,'Census Data'!$A:$A,$A2451))/SUMIFS('Census Data'!$F:$F,'Census Data'!$A:$A,$A2451)</f>
        <v>7.8855377611576297E-3</v>
      </c>
      <c r="I2451" s="19">
        <f t="shared" si="76"/>
        <v>2.2152670514592354E-2</v>
      </c>
      <c r="J2451" s="17">
        <f>SUM(SUMIFS('Census Data'!W:W,'Census Data'!$A:$A,$A2451),SUMIFS('Census Data'!X:X,'Census Data'!$A:$A,$A2451))/SUMIFS('Census Data'!$F:$F,'Census Data'!$A:$A,$A2451)</f>
        <v>5.1052759938216404E-2</v>
      </c>
      <c r="K2451" s="19">
        <f t="shared" si="77"/>
        <v>0.94894724006178355</v>
      </c>
      <c r="L2451" s="24">
        <f>'EPA Data'!D2452/SUM('EPA Data'!D:D)</f>
        <v>6.0556295277237531E-5</v>
      </c>
      <c r="M2451" s="24">
        <f>'EPA Data'!E2452/SUM('EPA Data'!E:E)</f>
        <v>1.0744087049059461E-4</v>
      </c>
      <c r="N2451" s="24">
        <f>'EPA Data'!F2452/SUM('EPA Data'!F:F)</f>
        <v>1.4254445448657254E-4</v>
      </c>
      <c r="O2451" s="24">
        <f>'EPA Data'!G2452/SUM('EPA Data'!G:G)</f>
        <v>4.3714116581276935E-5</v>
      </c>
      <c r="P2451" s="24">
        <f>'EPA Data'!H2452/SUM('EPA Data'!H:H)</f>
        <v>7.1039800086284194E-5</v>
      </c>
      <c r="Q2451" s="24">
        <f>'EPA Data'!I2452/SUM('EPA Data'!I:I)</f>
        <v>3.9945969570373137E-5</v>
      </c>
      <c r="R2451" s="24">
        <f>'EPA Data'!J2452/SUM('EPA Data'!J:J)</f>
        <v>6.8268266669398902E-5</v>
      </c>
      <c r="S2451" s="24">
        <f>'EPA Data'!K2452/SUM('EPA Data'!K:K)</f>
        <v>8.9187638466894234E-5</v>
      </c>
      <c r="T2451" s="24">
        <f>'EPA Data'!L2452/SUM('EPA Data'!L:L)</f>
        <v>9.5432607875423097E-5</v>
      </c>
      <c r="U2451" s="24">
        <f>'EPA Data'!M2452/SUM('EPA Data'!M:M)</f>
        <v>6.1215777238427145E-5</v>
      </c>
      <c r="V2451" s="24">
        <f>'EPA Data'!N2452/SUM('EPA Data'!N:N)</f>
        <v>5.1861760505327811E-5</v>
      </c>
      <c r="W2451" s="24">
        <f>'EPA Data'!O2452/SUM('EPA Data'!O:O)</f>
        <v>7.4350516500865994E-5</v>
      </c>
      <c r="X2451" s="24">
        <f>'EPA Data'!P2452/SUM('EPA Data'!P:P)</f>
        <v>1.3712853580784325E-4</v>
      </c>
    </row>
    <row r="2452" spans="1:24" x14ac:dyDescent="0.25">
      <c r="A2452" s="16" t="s">
        <v>3956</v>
      </c>
      <c r="B2452" s="16" t="s">
        <v>3884</v>
      </c>
      <c r="C2452" s="21" t="s">
        <v>111</v>
      </c>
      <c r="D2452" s="17">
        <f>SUMIFS('Census Data'!G:G,'Census Data'!$A:$A,$A2452)/SUMIFS('Census Data'!$F:$F,'Census Data'!$A:$A,$A2452)</f>
        <v>0.47368958197256694</v>
      </c>
      <c r="E2452" s="19">
        <f>SUMIFS('Census Data'!H:H,'Census Data'!$A:$A,$A2452)/SUMIFS('Census Data'!$F:$F,'Census Data'!$A:$A,$A2452)</f>
        <v>0.52631041802743306</v>
      </c>
      <c r="F2452" s="17">
        <f>SUM(SUMIFS('Census Data'!I:I,'Census Data'!$A:$A,$A2452),SUMIFS('Census Data'!J:J,'Census Data'!$A:$A,$A2452))/SUMIFS('Census Data'!$F:$F,'Census Data'!$A:$A,$A2452)</f>
        <v>0.58905535597648595</v>
      </c>
      <c r="G2452" s="17">
        <f>SUM(SUMIFS('Census Data'!K:K,'Census Data'!$A:$A,$A2452),SUMIFS('Census Data'!L:L,'Census Data'!$A:$A,$A2452))/SUMIFS('Census Data'!$F:$F,'Census Data'!$A:$A,$A2452)</f>
        <v>0.37714320705421295</v>
      </c>
      <c r="H2452" s="17">
        <f>SUM(SUMIFS('Census Data'!O:O,'Census Data'!$A:$A,$A2452),SUMIFS('Census Data'!P:P,'Census Data'!$A:$A,$A2452))/SUMIFS('Census Data'!$F:$F,'Census Data'!$A:$A,$A2452)</f>
        <v>1.1818256041802743E-2</v>
      </c>
      <c r="I2452" s="19">
        <f t="shared" si="76"/>
        <v>2.1983180927498402E-2</v>
      </c>
      <c r="J2452" s="17">
        <f>SUM(SUMIFS('Census Data'!W:W,'Census Data'!$A:$A,$A2452),SUMIFS('Census Data'!X:X,'Census Data'!$A:$A,$A2452))/SUMIFS('Census Data'!$F:$F,'Census Data'!$A:$A,$A2452)</f>
        <v>4.0720934030045723E-2</v>
      </c>
      <c r="K2452" s="19">
        <f t="shared" si="77"/>
        <v>0.95927906596995427</v>
      </c>
      <c r="L2452" s="24">
        <f>'EPA Data'!D2453/SUM('EPA Data'!D:D)</f>
        <v>2.3557286404238855E-4</v>
      </c>
      <c r="M2452" s="24">
        <f>'EPA Data'!E2453/SUM('EPA Data'!E:E)</f>
        <v>3.0116364641740362E-4</v>
      </c>
      <c r="N2452" s="24">
        <f>'EPA Data'!F2453/SUM('EPA Data'!F:F)</f>
        <v>4.2087923184875231E-4</v>
      </c>
      <c r="O2452" s="24">
        <f>'EPA Data'!G2453/SUM('EPA Data'!G:G)</f>
        <v>1.0688767243831818E-4</v>
      </c>
      <c r="P2452" s="24">
        <f>'EPA Data'!H2453/SUM('EPA Data'!H:H)</f>
        <v>1.8440914749458248E-4</v>
      </c>
      <c r="Q2452" s="24">
        <f>'EPA Data'!I2453/SUM('EPA Data'!I:I)</f>
        <v>1.1809025649713269E-4</v>
      </c>
      <c r="R2452" s="24">
        <f>'EPA Data'!J2453/SUM('EPA Data'!J:J)</f>
        <v>2.4135798669731176E-4</v>
      </c>
      <c r="S2452" s="24">
        <f>'EPA Data'!K2453/SUM('EPA Data'!K:K)</f>
        <v>2.6036112200217916E-4</v>
      </c>
      <c r="T2452" s="24">
        <f>'EPA Data'!L2453/SUM('EPA Data'!L:L)</f>
        <v>2.7763901522627889E-4</v>
      </c>
      <c r="U2452" s="24">
        <f>'EPA Data'!M2453/SUM('EPA Data'!M:M)</f>
        <v>1.2170659135427634E-4</v>
      </c>
      <c r="V2452" s="24">
        <f>'EPA Data'!N2453/SUM('EPA Data'!N:N)</f>
        <v>1.3543178155584666E-4</v>
      </c>
      <c r="W2452" s="24">
        <f>'EPA Data'!O2453/SUM('EPA Data'!O:O)</f>
        <v>2.7779998180722733E-4</v>
      </c>
      <c r="X2452" s="24">
        <f>'EPA Data'!P2453/SUM('EPA Data'!P:P)</f>
        <v>3.6838069165617354E-4</v>
      </c>
    </row>
    <row r="2453" spans="1:24" x14ac:dyDescent="0.25">
      <c r="A2453" s="16" t="s">
        <v>3957</v>
      </c>
      <c r="B2453" s="16" t="s">
        <v>3884</v>
      </c>
      <c r="C2453" s="21" t="s">
        <v>115</v>
      </c>
      <c r="D2453" s="17">
        <f>SUMIFS('Census Data'!G:G,'Census Data'!$A:$A,$A2453)/SUMIFS('Census Data'!$F:$F,'Census Data'!$A:$A,$A2453)</f>
        <v>0.48977756252810739</v>
      </c>
      <c r="E2453" s="19">
        <f>SUMIFS('Census Data'!H:H,'Census Data'!$A:$A,$A2453)/SUMIFS('Census Data'!$F:$F,'Census Data'!$A:$A,$A2453)</f>
        <v>0.51022243747189266</v>
      </c>
      <c r="F2453" s="17">
        <f>SUM(SUMIFS('Census Data'!I:I,'Census Data'!$A:$A,$A2453),SUMIFS('Census Data'!J:J,'Census Data'!$A:$A,$A2453))/SUMIFS('Census Data'!$F:$F,'Census Data'!$A:$A,$A2453)</f>
        <v>0.93102016812536759</v>
      </c>
      <c r="G2453" s="17">
        <f>SUM(SUMIFS('Census Data'!K:K,'Census Data'!$A:$A,$A2453),SUMIFS('Census Data'!L:L,'Census Data'!$A:$A,$A2453))/SUMIFS('Census Data'!$F:$F,'Census Data'!$A:$A,$A2453)</f>
        <v>4.0647594008371674E-2</v>
      </c>
      <c r="H2453" s="17">
        <f>SUM(SUMIFS('Census Data'!O:O,'Census Data'!$A:$A,$A2453),SUMIFS('Census Data'!P:P,'Census Data'!$A:$A,$A2453))/SUMIFS('Census Data'!$F:$F,'Census Data'!$A:$A,$A2453)</f>
        <v>6.6765835264814754E-3</v>
      </c>
      <c r="I2453" s="19">
        <f t="shared" si="76"/>
        <v>2.1655654339779229E-2</v>
      </c>
      <c r="J2453" s="17">
        <f>SUM(SUMIFS('Census Data'!W:W,'Census Data'!$A:$A,$A2453),SUMIFS('Census Data'!X:X,'Census Data'!$A:$A,$A2453))/SUMIFS('Census Data'!$F:$F,'Census Data'!$A:$A,$A2453)</f>
        <v>2.0202719064586431E-2</v>
      </c>
      <c r="K2453" s="19">
        <f t="shared" si="77"/>
        <v>0.97979728093541352</v>
      </c>
      <c r="L2453" s="24">
        <f>'EPA Data'!D2454/SUM('EPA Data'!D:D)</f>
        <v>6.6999060934085048E-5</v>
      </c>
      <c r="M2453" s="24">
        <f>'EPA Data'!E2454/SUM('EPA Data'!E:E)</f>
        <v>1.1599182848020886E-4</v>
      </c>
      <c r="N2453" s="24">
        <f>'EPA Data'!F2454/SUM('EPA Data'!F:F)</f>
        <v>1.5027648775910619E-4</v>
      </c>
      <c r="O2453" s="24">
        <f>'EPA Data'!G2454/SUM('EPA Data'!G:G)</f>
        <v>5.6677291598649035E-5</v>
      </c>
      <c r="P2453" s="24">
        <f>'EPA Data'!H2454/SUM('EPA Data'!H:H)</f>
        <v>9.4314548132090842E-5</v>
      </c>
      <c r="Q2453" s="24">
        <f>'EPA Data'!I2454/SUM('EPA Data'!I:I)</f>
        <v>4.9388860876343196E-5</v>
      </c>
      <c r="R2453" s="24">
        <f>'EPA Data'!J2454/SUM('EPA Data'!J:J)</f>
        <v>7.2450199744309525E-5</v>
      </c>
      <c r="S2453" s="24">
        <f>'EPA Data'!K2454/SUM('EPA Data'!K:K)</f>
        <v>1.008696597391736E-4</v>
      </c>
      <c r="T2453" s="24">
        <f>'EPA Data'!L2454/SUM('EPA Data'!L:L)</f>
        <v>1.3897545377355373E-4</v>
      </c>
      <c r="U2453" s="24">
        <f>'EPA Data'!M2454/SUM('EPA Data'!M:M)</f>
        <v>6.1809752365270579E-5</v>
      </c>
      <c r="V2453" s="24">
        <f>'EPA Data'!N2454/SUM('EPA Data'!N:N)</f>
        <v>5.5152036435643819E-5</v>
      </c>
      <c r="W2453" s="24">
        <f>'EPA Data'!O2454/SUM('EPA Data'!O:O)</f>
        <v>6.8899041780291187E-5</v>
      </c>
      <c r="X2453" s="24">
        <f>'EPA Data'!P2454/SUM('EPA Data'!P:P)</f>
        <v>1.3119934433969169E-4</v>
      </c>
    </row>
    <row r="2454" spans="1:24" x14ac:dyDescent="0.25">
      <c r="A2454" s="16" t="s">
        <v>3958</v>
      </c>
      <c r="B2454" s="16" t="s">
        <v>3884</v>
      </c>
      <c r="C2454" s="21" t="s">
        <v>117</v>
      </c>
      <c r="D2454" s="17">
        <f>SUMIFS('Census Data'!G:G,'Census Data'!$A:$A,$A2454)/SUMIFS('Census Data'!$F:$F,'Census Data'!$A:$A,$A2454)</f>
        <v>0.48968727272727275</v>
      </c>
      <c r="E2454" s="19">
        <f>SUMIFS('Census Data'!H:H,'Census Data'!$A:$A,$A2454)/SUMIFS('Census Data'!$F:$F,'Census Data'!$A:$A,$A2454)</f>
        <v>0.51031272727272725</v>
      </c>
      <c r="F2454" s="17">
        <f>SUM(SUMIFS('Census Data'!I:I,'Census Data'!$A:$A,$A2454),SUMIFS('Census Data'!J:J,'Census Data'!$A:$A,$A2454))/SUMIFS('Census Data'!$F:$F,'Census Data'!$A:$A,$A2454)</f>
        <v>0.90315636363636365</v>
      </c>
      <c r="G2454" s="17">
        <f>SUM(SUMIFS('Census Data'!K:K,'Census Data'!$A:$A,$A2454),SUMIFS('Census Data'!L:L,'Census Data'!$A:$A,$A2454))/SUMIFS('Census Data'!$F:$F,'Census Data'!$A:$A,$A2454)</f>
        <v>6.5192727272727277E-2</v>
      </c>
      <c r="H2454" s="17">
        <f>SUM(SUMIFS('Census Data'!O:O,'Census Data'!$A:$A,$A2454),SUMIFS('Census Data'!P:P,'Census Data'!$A:$A,$A2454))/SUMIFS('Census Data'!$F:$F,'Census Data'!$A:$A,$A2454)</f>
        <v>6.9236363636363636E-3</v>
      </c>
      <c r="I2454" s="19">
        <f t="shared" si="76"/>
        <v>2.4727272727272709E-2</v>
      </c>
      <c r="J2454" s="17">
        <f>SUM(SUMIFS('Census Data'!W:W,'Census Data'!$A:$A,$A2454),SUMIFS('Census Data'!X:X,'Census Data'!$A:$A,$A2454))/SUMIFS('Census Data'!$F:$F,'Census Data'!$A:$A,$A2454)</f>
        <v>5.7367272727272725E-2</v>
      </c>
      <c r="K2454" s="19">
        <f t="shared" si="77"/>
        <v>0.94263272727272729</v>
      </c>
      <c r="L2454" s="24">
        <f>'EPA Data'!D2455/SUM('EPA Data'!D:D)</f>
        <v>5.7818137132660087E-5</v>
      </c>
      <c r="M2454" s="24">
        <f>'EPA Data'!E2455/SUM('EPA Data'!E:E)</f>
        <v>1.0607614976057389E-4</v>
      </c>
      <c r="N2454" s="24">
        <f>'EPA Data'!F2455/SUM('EPA Data'!F:F)</f>
        <v>1.4312875988546297E-4</v>
      </c>
      <c r="O2454" s="24">
        <f>'EPA Data'!G2455/SUM('EPA Data'!G:G)</f>
        <v>5.3381859670480258E-5</v>
      </c>
      <c r="P2454" s="24">
        <f>'EPA Data'!H2455/SUM('EPA Data'!H:H)</f>
        <v>7.9219853996487081E-5</v>
      </c>
      <c r="Q2454" s="24">
        <f>'EPA Data'!I2455/SUM('EPA Data'!I:I)</f>
        <v>4.6017216461352481E-5</v>
      </c>
      <c r="R2454" s="24">
        <f>'EPA Data'!J2455/SUM('EPA Data'!J:J)</f>
        <v>9.0396103388485768E-5</v>
      </c>
      <c r="S2454" s="24">
        <f>'EPA Data'!K2455/SUM('EPA Data'!K:K)</f>
        <v>8.8891665354861511E-5</v>
      </c>
      <c r="T2454" s="24">
        <f>'EPA Data'!L2455/SUM('EPA Data'!L:L)</f>
        <v>1.1130552799787824E-4</v>
      </c>
      <c r="U2454" s="24">
        <f>'EPA Data'!M2455/SUM('EPA Data'!M:M)</f>
        <v>5.8011777434759036E-5</v>
      </c>
      <c r="V2454" s="24">
        <f>'EPA Data'!N2455/SUM('EPA Data'!N:N)</f>
        <v>5.1887503305248511E-5</v>
      </c>
      <c r="W2454" s="24">
        <f>'EPA Data'!O2455/SUM('EPA Data'!O:O)</f>
        <v>7.4349625563595081E-5</v>
      </c>
      <c r="X2454" s="24">
        <f>'EPA Data'!P2455/SUM('EPA Data'!P:P)</f>
        <v>1.364454885660688E-4</v>
      </c>
    </row>
    <row r="2455" spans="1:24" x14ac:dyDescent="0.25">
      <c r="A2455" s="16" t="s">
        <v>3959</v>
      </c>
      <c r="B2455" s="16" t="s">
        <v>3884</v>
      </c>
      <c r="C2455" s="21" t="s">
        <v>3960</v>
      </c>
      <c r="D2455" s="17">
        <f>SUMIFS('Census Data'!G:G,'Census Data'!$A:$A,$A2455)/SUMIFS('Census Data'!$F:$F,'Census Data'!$A:$A,$A2455)</f>
        <v>0.48308381835724734</v>
      </c>
      <c r="E2455" s="19">
        <f>SUMIFS('Census Data'!H:H,'Census Data'!$A:$A,$A2455)/SUMIFS('Census Data'!$F:$F,'Census Data'!$A:$A,$A2455)</f>
        <v>0.51691618164275266</v>
      </c>
      <c r="F2455" s="17">
        <f>SUM(SUMIFS('Census Data'!I:I,'Census Data'!$A:$A,$A2455),SUMIFS('Census Data'!J:J,'Census Data'!$A:$A,$A2455))/SUMIFS('Census Data'!$F:$F,'Census Data'!$A:$A,$A2455)</f>
        <v>0.84108852853600591</v>
      </c>
      <c r="G2455" s="17">
        <f>SUM(SUMIFS('Census Data'!K:K,'Census Data'!$A:$A,$A2455),SUMIFS('Census Data'!L:L,'Census Data'!$A:$A,$A2455))/SUMIFS('Census Data'!$F:$F,'Census Data'!$A:$A,$A2455)</f>
        <v>0.11998506022596409</v>
      </c>
      <c r="H2455" s="17">
        <f>SUM(SUMIFS('Census Data'!O:O,'Census Data'!$A:$A,$A2455),SUMIFS('Census Data'!P:P,'Census Data'!$A:$A,$A2455))/SUMIFS('Census Data'!$F:$F,'Census Data'!$A:$A,$A2455)</f>
        <v>9.7627273387490016E-3</v>
      </c>
      <c r="I2455" s="19">
        <f t="shared" si="76"/>
        <v>2.9163683899280923E-2</v>
      </c>
      <c r="J2455" s="17">
        <f>SUM(SUMIFS('Census Data'!W:W,'Census Data'!$A:$A,$A2455),SUMIFS('Census Data'!X:X,'Census Data'!$A:$A,$A2455))/SUMIFS('Census Data'!$F:$F,'Census Data'!$A:$A,$A2455)</f>
        <v>6.2280183012231941E-2</v>
      </c>
      <c r="K2455" s="19">
        <f t="shared" si="77"/>
        <v>0.93771981698776807</v>
      </c>
      <c r="L2455" s="24">
        <f>'EPA Data'!D2456/SUM('EPA Data'!D:D)</f>
        <v>1.6188624426844469E-4</v>
      </c>
      <c r="M2455" s="24">
        <f>'EPA Data'!E2456/SUM('EPA Data'!E:E)</f>
        <v>2.8769037824844559E-4</v>
      </c>
      <c r="N2455" s="24">
        <f>'EPA Data'!F2456/SUM('EPA Data'!F:F)</f>
        <v>3.9283228405564378E-4</v>
      </c>
      <c r="O2455" s="24">
        <f>'EPA Data'!G2456/SUM('EPA Data'!G:G)</f>
        <v>1.4701475023039918E-4</v>
      </c>
      <c r="P2455" s="24">
        <f>'EPA Data'!H2456/SUM('EPA Data'!H:H)</f>
        <v>2.1762295763642122E-4</v>
      </c>
      <c r="Q2455" s="24">
        <f>'EPA Data'!I2456/SUM('EPA Data'!I:I)</f>
        <v>1.2912887934909013E-4</v>
      </c>
      <c r="R2455" s="24">
        <f>'EPA Data'!J2456/SUM('EPA Data'!J:J)</f>
        <v>2.2277198320875294E-4</v>
      </c>
      <c r="S2455" s="24">
        <f>'EPA Data'!K2456/SUM('EPA Data'!K:K)</f>
        <v>2.469999228438464E-4</v>
      </c>
      <c r="T2455" s="24">
        <f>'EPA Data'!L2456/SUM('EPA Data'!L:L)</f>
        <v>2.9097648156797812E-4</v>
      </c>
      <c r="U2455" s="24">
        <f>'EPA Data'!M2456/SUM('EPA Data'!M:M)</f>
        <v>1.568370660282946E-4</v>
      </c>
      <c r="V2455" s="24">
        <f>'EPA Data'!N2456/SUM('EPA Data'!N:N)</f>
        <v>1.5173538894652766E-4</v>
      </c>
      <c r="W2455" s="24">
        <f>'EPA Data'!O2456/SUM('EPA Data'!O:O)</f>
        <v>2.2895697225726685E-4</v>
      </c>
      <c r="X2455" s="24">
        <f>'EPA Data'!P2456/SUM('EPA Data'!P:P)</f>
        <v>3.6179786999546404E-4</v>
      </c>
    </row>
    <row r="2456" spans="1:24" x14ac:dyDescent="0.25">
      <c r="A2456" s="16" t="s">
        <v>3961</v>
      </c>
      <c r="B2456" s="16" t="s">
        <v>3884</v>
      </c>
      <c r="C2456" s="21" t="s">
        <v>3377</v>
      </c>
      <c r="D2456" s="17">
        <f>SUMIFS('Census Data'!G:G,'Census Data'!$A:$A,$A2456)/SUMIFS('Census Data'!$F:$F,'Census Data'!$A:$A,$A2456)</f>
        <v>0.49573337626791175</v>
      </c>
      <c r="E2456" s="19">
        <f>SUMIFS('Census Data'!H:H,'Census Data'!$A:$A,$A2456)/SUMIFS('Census Data'!$F:$F,'Census Data'!$A:$A,$A2456)</f>
        <v>0.50426662373208819</v>
      </c>
      <c r="F2456" s="17">
        <f>SUM(SUMIFS('Census Data'!I:I,'Census Data'!$A:$A,$A2456),SUMIFS('Census Data'!J:J,'Census Data'!$A:$A,$A2456))/SUMIFS('Census Data'!$F:$F,'Census Data'!$A:$A,$A2456)</f>
        <v>0.95491869264208662</v>
      </c>
      <c r="G2456" s="17">
        <f>SUM(SUMIFS('Census Data'!K:K,'Census Data'!$A:$A,$A2456),SUMIFS('Census Data'!L:L,'Census Data'!$A:$A,$A2456))/SUMIFS('Census Data'!$F:$F,'Census Data'!$A:$A,$A2456)</f>
        <v>1.63419739172436E-2</v>
      </c>
      <c r="H2456" s="17">
        <f>SUM(SUMIFS('Census Data'!O:O,'Census Data'!$A:$A,$A2456),SUMIFS('Census Data'!P:P,'Census Data'!$A:$A,$A2456))/SUMIFS('Census Data'!$F:$F,'Census Data'!$A:$A,$A2456)</f>
        <v>3.3810980518435034E-3</v>
      </c>
      <c r="I2456" s="19">
        <f t="shared" si="76"/>
        <v>2.5358235388826311E-2</v>
      </c>
      <c r="J2456" s="17">
        <f>SUM(SUMIFS('Census Data'!W:W,'Census Data'!$A:$A,$A2456),SUMIFS('Census Data'!X:X,'Census Data'!$A:$A,$A2456))/SUMIFS('Census Data'!$F:$F,'Census Data'!$A:$A,$A2456)</f>
        <v>2.254065367895669E-2</v>
      </c>
      <c r="K2456" s="19">
        <f t="shared" si="77"/>
        <v>0.97745934632104325</v>
      </c>
      <c r="L2456" s="24">
        <f>'EPA Data'!D2457/SUM('EPA Data'!D:D)</f>
        <v>3.4182304800995653E-5</v>
      </c>
      <c r="M2456" s="24">
        <f>'EPA Data'!E2457/SUM('EPA Data'!E:E)</f>
        <v>5.5206087966669715E-5</v>
      </c>
      <c r="N2456" s="24">
        <f>'EPA Data'!F2457/SUM('EPA Data'!F:F)</f>
        <v>7.2055198796591927E-5</v>
      </c>
      <c r="O2456" s="24">
        <f>'EPA Data'!G2457/SUM('EPA Data'!G:G)</f>
        <v>2.7552763578669345E-5</v>
      </c>
      <c r="P2456" s="24">
        <f>'EPA Data'!H2457/SUM('EPA Data'!H:H)</f>
        <v>4.3108912128445786E-5</v>
      </c>
      <c r="Q2456" s="24">
        <f>'EPA Data'!I2457/SUM('EPA Data'!I:I)</f>
        <v>2.3188291822467357E-5</v>
      </c>
      <c r="R2456" s="24">
        <f>'EPA Data'!J2457/SUM('EPA Data'!J:J)</f>
        <v>5.1017031277371917E-5</v>
      </c>
      <c r="S2456" s="24">
        <f>'EPA Data'!K2457/SUM('EPA Data'!K:K)</f>
        <v>4.92309503162523E-5</v>
      </c>
      <c r="T2456" s="24">
        <f>'EPA Data'!L2457/SUM('EPA Data'!L:L)</f>
        <v>6.1200098736253152E-5</v>
      </c>
      <c r="U2456" s="24">
        <f>'EPA Data'!M2457/SUM('EPA Data'!M:M)</f>
        <v>3.2530134683912266E-5</v>
      </c>
      <c r="V2456" s="24">
        <f>'EPA Data'!N2457/SUM('EPA Data'!N:N)</f>
        <v>2.8739612984482899E-5</v>
      </c>
      <c r="W2456" s="24">
        <f>'EPA Data'!O2457/SUM('EPA Data'!O:O)</f>
        <v>3.4473659479727013E-5</v>
      </c>
      <c r="X2456" s="24">
        <f>'EPA Data'!P2457/SUM('EPA Data'!P:P)</f>
        <v>6.2316128252926607E-5</v>
      </c>
    </row>
    <row r="2457" spans="1:24" x14ac:dyDescent="0.25">
      <c r="A2457" s="16" t="s">
        <v>3962</v>
      </c>
      <c r="B2457" s="16" t="s">
        <v>3884</v>
      </c>
      <c r="C2457" s="21" t="s">
        <v>121</v>
      </c>
      <c r="D2457" s="17">
        <f>SUMIFS('Census Data'!G:G,'Census Data'!$A:$A,$A2457)/SUMIFS('Census Data'!$F:$F,'Census Data'!$A:$A,$A2457)</f>
        <v>0.49814158341390052</v>
      </c>
      <c r="E2457" s="19">
        <f>SUMIFS('Census Data'!H:H,'Census Data'!$A:$A,$A2457)/SUMIFS('Census Data'!$F:$F,'Census Data'!$A:$A,$A2457)</f>
        <v>0.50185841658609942</v>
      </c>
      <c r="F2457" s="17">
        <f>SUM(SUMIFS('Census Data'!I:I,'Census Data'!$A:$A,$A2457),SUMIFS('Census Data'!J:J,'Census Data'!$A:$A,$A2457))/SUMIFS('Census Data'!$F:$F,'Census Data'!$A:$A,$A2457)</f>
        <v>0.94807175851326675</v>
      </c>
      <c r="G2457" s="17">
        <f>SUM(SUMIFS('Census Data'!K:K,'Census Data'!$A:$A,$A2457),SUMIFS('Census Data'!L:L,'Census Data'!$A:$A,$A2457))/SUMIFS('Census Data'!$F:$F,'Census Data'!$A:$A,$A2457)</f>
        <v>2.2150606939520895E-2</v>
      </c>
      <c r="H2457" s="17">
        <f>SUM(SUMIFS('Census Data'!O:O,'Census Data'!$A:$A,$A2457),SUMIFS('Census Data'!P:P,'Census Data'!$A:$A,$A2457))/SUMIFS('Census Data'!$F:$F,'Census Data'!$A:$A,$A2457)</f>
        <v>4.3828553013213018E-3</v>
      </c>
      <c r="I2457" s="19">
        <f t="shared" si="76"/>
        <v>2.5394779245891064E-2</v>
      </c>
      <c r="J2457" s="17">
        <f>SUM(SUMIFS('Census Data'!W:W,'Census Data'!$A:$A,$A2457),SUMIFS('Census Data'!X:X,'Census Data'!$A:$A,$A2457))/SUMIFS('Census Data'!$F:$F,'Census Data'!$A:$A,$A2457)</f>
        <v>4.6492641529702436E-2</v>
      </c>
      <c r="K2457" s="19">
        <f t="shared" si="77"/>
        <v>0.95350735847029755</v>
      </c>
      <c r="L2457" s="24">
        <f>'EPA Data'!D2458/SUM('EPA Data'!D:D)</f>
        <v>9.5975208946966054E-5</v>
      </c>
      <c r="M2457" s="24">
        <f>'EPA Data'!E2458/SUM('EPA Data'!E:E)</f>
        <v>1.5069762646256643E-4</v>
      </c>
      <c r="N2457" s="24">
        <f>'EPA Data'!F2458/SUM('EPA Data'!F:F)</f>
        <v>1.9079048541828695E-4</v>
      </c>
      <c r="O2457" s="24">
        <f>'EPA Data'!G2458/SUM('EPA Data'!G:G)</f>
        <v>7.6023540055558772E-5</v>
      </c>
      <c r="P2457" s="24">
        <f>'EPA Data'!H2458/SUM('EPA Data'!H:H)</f>
        <v>1.173535627192419E-4</v>
      </c>
      <c r="Q2457" s="24">
        <f>'EPA Data'!I2458/SUM('EPA Data'!I:I)</f>
        <v>6.6311746096312467E-5</v>
      </c>
      <c r="R2457" s="24">
        <f>'EPA Data'!J2458/SUM('EPA Data'!J:J)</f>
        <v>3.446480438723081E-4</v>
      </c>
      <c r="S2457" s="24">
        <f>'EPA Data'!K2458/SUM('EPA Data'!K:K)</f>
        <v>1.3280826896351963E-4</v>
      </c>
      <c r="T2457" s="24">
        <f>'EPA Data'!L2458/SUM('EPA Data'!L:L)</f>
        <v>1.6138344492488133E-4</v>
      </c>
      <c r="U2457" s="24">
        <f>'EPA Data'!M2458/SUM('EPA Data'!M:M)</f>
        <v>9.0197725761221958E-5</v>
      </c>
      <c r="V2457" s="24">
        <f>'EPA Data'!N2458/SUM('EPA Data'!N:N)</f>
        <v>7.6301014763391247E-5</v>
      </c>
      <c r="W2457" s="24">
        <f>'EPA Data'!O2458/SUM('EPA Data'!O:O)</f>
        <v>9.7841530263739589E-5</v>
      </c>
      <c r="X2457" s="24">
        <f>'EPA Data'!P2458/SUM('EPA Data'!P:P)</f>
        <v>1.6278751270027472E-4</v>
      </c>
    </row>
    <row r="2458" spans="1:24" x14ac:dyDescent="0.25">
      <c r="A2458" s="16" t="s">
        <v>3963</v>
      </c>
      <c r="B2458" s="16" t="s">
        <v>3884</v>
      </c>
      <c r="C2458" s="21" t="s">
        <v>123</v>
      </c>
      <c r="D2458" s="17">
        <f>SUMIFS('Census Data'!G:G,'Census Data'!$A:$A,$A2458)/SUMIFS('Census Data'!$F:$F,'Census Data'!$A:$A,$A2458)</f>
        <v>0.49764346174273777</v>
      </c>
      <c r="E2458" s="19">
        <f>SUMIFS('Census Data'!H:H,'Census Data'!$A:$A,$A2458)/SUMIFS('Census Data'!$F:$F,'Census Data'!$A:$A,$A2458)</f>
        <v>0.50235653825726223</v>
      </c>
      <c r="F2458" s="17">
        <f>SUM(SUMIFS('Census Data'!I:I,'Census Data'!$A:$A,$A2458),SUMIFS('Census Data'!J:J,'Census Data'!$A:$A,$A2458))/SUMIFS('Census Data'!$F:$F,'Census Data'!$A:$A,$A2458)</f>
        <v>0.70401879488786701</v>
      </c>
      <c r="G2458" s="17">
        <f>SUM(SUMIFS('Census Data'!K:K,'Census Data'!$A:$A,$A2458),SUMIFS('Census Data'!L:L,'Census Data'!$A:$A,$A2458))/SUMIFS('Census Data'!$F:$F,'Census Data'!$A:$A,$A2458)</f>
        <v>0.2133181494117028</v>
      </c>
      <c r="H2458" s="17">
        <f>SUM(SUMIFS('Census Data'!O:O,'Census Data'!$A:$A,$A2458),SUMIFS('Census Data'!P:P,'Census Data'!$A:$A,$A2458))/SUMIFS('Census Data'!$F:$F,'Census Data'!$A:$A,$A2458)</f>
        <v>2.3106037044302918E-2</v>
      </c>
      <c r="I2458" s="19">
        <f t="shared" si="76"/>
        <v>5.9557018656127281E-2</v>
      </c>
      <c r="J2458" s="17">
        <f>SUM(SUMIFS('Census Data'!W:W,'Census Data'!$A:$A,$A2458),SUMIFS('Census Data'!X:X,'Census Data'!$A:$A,$A2458))/SUMIFS('Census Data'!$F:$F,'Census Data'!$A:$A,$A2458)</f>
        <v>0.10245319221217936</v>
      </c>
      <c r="K2458" s="19">
        <f t="shared" si="77"/>
        <v>0.89754680778782059</v>
      </c>
      <c r="L2458" s="24">
        <f>'EPA Data'!D2459/SUM('EPA Data'!D:D)</f>
        <v>3.5170307118340919E-4</v>
      </c>
      <c r="M2458" s="24">
        <f>'EPA Data'!E2459/SUM('EPA Data'!E:E)</f>
        <v>4.8014953087057387E-4</v>
      </c>
      <c r="N2458" s="24">
        <f>'EPA Data'!F2459/SUM('EPA Data'!F:F)</f>
        <v>6.5027621801594859E-4</v>
      </c>
      <c r="O2458" s="24">
        <f>'EPA Data'!G2459/SUM('EPA Data'!G:G)</f>
        <v>1.9393667907703112E-4</v>
      </c>
      <c r="P2458" s="24">
        <f>'EPA Data'!H2459/SUM('EPA Data'!H:H)</f>
        <v>2.972587948354852E-4</v>
      </c>
      <c r="Q2458" s="24">
        <f>'EPA Data'!I2459/SUM('EPA Data'!I:I)</f>
        <v>1.5783172402506333E-4</v>
      </c>
      <c r="R2458" s="24">
        <f>'EPA Data'!J2459/SUM('EPA Data'!J:J)</f>
        <v>3.4240518064099961E-4</v>
      </c>
      <c r="S2458" s="24">
        <f>'EPA Data'!K2459/SUM('EPA Data'!K:K)</f>
        <v>3.6316411839557304E-4</v>
      </c>
      <c r="T2458" s="24">
        <f>'EPA Data'!L2459/SUM('EPA Data'!L:L)</f>
        <v>4.9346217130202732E-4</v>
      </c>
      <c r="U2458" s="24">
        <f>'EPA Data'!M2459/SUM('EPA Data'!M:M)</f>
        <v>2.4468580630180925E-4</v>
      </c>
      <c r="V2458" s="24">
        <f>'EPA Data'!N2459/SUM('EPA Data'!N:N)</f>
        <v>2.1167938695667427E-4</v>
      </c>
      <c r="W2458" s="24">
        <f>'EPA Data'!O2459/SUM('EPA Data'!O:O)</f>
        <v>2.981911149133519E-4</v>
      </c>
      <c r="X2458" s="24">
        <f>'EPA Data'!P2459/SUM('EPA Data'!P:P)</f>
        <v>5.6897600520746728E-4</v>
      </c>
    </row>
    <row r="2459" spans="1:24" x14ac:dyDescent="0.25">
      <c r="A2459" s="16" t="s">
        <v>3964</v>
      </c>
      <c r="B2459" s="16" t="s">
        <v>3884</v>
      </c>
      <c r="C2459" s="21" t="s">
        <v>3157</v>
      </c>
      <c r="D2459" s="17">
        <f>SUMIFS('Census Data'!G:G,'Census Data'!$A:$A,$A2459)/SUMIFS('Census Data'!$F:$F,'Census Data'!$A:$A,$A2459)</f>
        <v>0.49198520345252772</v>
      </c>
      <c r="E2459" s="19">
        <f>SUMIFS('Census Data'!H:H,'Census Data'!$A:$A,$A2459)/SUMIFS('Census Data'!$F:$F,'Census Data'!$A:$A,$A2459)</f>
        <v>0.50801479654747228</v>
      </c>
      <c r="F2459" s="17">
        <f>SUM(SUMIFS('Census Data'!I:I,'Census Data'!$A:$A,$A2459),SUMIFS('Census Data'!J:J,'Census Data'!$A:$A,$A2459))/SUMIFS('Census Data'!$F:$F,'Census Data'!$A:$A,$A2459)</f>
        <v>0.94004315659679405</v>
      </c>
      <c r="G2459" s="17">
        <f>SUM(SUMIFS('Census Data'!K:K,'Census Data'!$A:$A,$A2459),SUMIFS('Census Data'!L:L,'Census Data'!$A:$A,$A2459))/SUMIFS('Census Data'!$F:$F,'Census Data'!$A:$A,$A2459)</f>
        <v>2.5123304562268804E-2</v>
      </c>
      <c r="H2459" s="17">
        <f>SUM(SUMIFS('Census Data'!O:O,'Census Data'!$A:$A,$A2459),SUMIFS('Census Data'!P:P,'Census Data'!$A:$A,$A2459))/SUMIFS('Census Data'!$F:$F,'Census Data'!$A:$A,$A2459)</f>
        <v>1.8649815043156596E-2</v>
      </c>
      <c r="I2459" s="19">
        <f t="shared" si="76"/>
        <v>1.6183723797780547E-2</v>
      </c>
      <c r="J2459" s="17">
        <f>SUM(SUMIFS('Census Data'!W:W,'Census Data'!$A:$A,$A2459),SUMIFS('Census Data'!X:X,'Census Data'!$A:$A,$A2459))/SUMIFS('Census Data'!$F:$F,'Census Data'!$A:$A,$A2459)</f>
        <v>1.7879161528976572E-2</v>
      </c>
      <c r="K2459" s="19">
        <f t="shared" si="77"/>
        <v>0.98212083847102338</v>
      </c>
      <c r="L2459" s="24">
        <f>'EPA Data'!D2460/SUM('EPA Data'!D:D)</f>
        <v>1.1955863060121849E-5</v>
      </c>
      <c r="M2459" s="24">
        <f>'EPA Data'!E2460/SUM('EPA Data'!E:E)</f>
        <v>2.1930708484067625E-5</v>
      </c>
      <c r="N2459" s="24">
        <f>'EPA Data'!F2460/SUM('EPA Data'!F:F)</f>
        <v>2.888628813340658E-5</v>
      </c>
      <c r="O2459" s="24">
        <f>'EPA Data'!G2460/SUM('EPA Data'!G:G)</f>
        <v>9.9757409234762302E-6</v>
      </c>
      <c r="P2459" s="24">
        <f>'EPA Data'!H2460/SUM('EPA Data'!H:H)</f>
        <v>1.5966408785472363E-5</v>
      </c>
      <c r="Q2459" s="24">
        <f>'EPA Data'!I2460/SUM('EPA Data'!I:I)</f>
        <v>9.1743548316379276E-6</v>
      </c>
      <c r="R2459" s="24">
        <f>'EPA Data'!J2460/SUM('EPA Data'!J:J)</f>
        <v>1.5974665114481713E-5</v>
      </c>
      <c r="S2459" s="24">
        <f>'EPA Data'!K2460/SUM('EPA Data'!K:K)</f>
        <v>1.9236709244465157E-5</v>
      </c>
      <c r="T2459" s="24">
        <f>'EPA Data'!L2460/SUM('EPA Data'!L:L)</f>
        <v>2.7022871407552192E-5</v>
      </c>
      <c r="U2459" s="24">
        <f>'EPA Data'!M2460/SUM('EPA Data'!M:M)</f>
        <v>1.1823493557144656E-5</v>
      </c>
      <c r="V2459" s="24">
        <f>'EPA Data'!N2460/SUM('EPA Data'!N:N)</f>
        <v>1.05847951258243E-5</v>
      </c>
      <c r="W2459" s="24">
        <f>'EPA Data'!O2460/SUM('EPA Data'!O:O)</f>
        <v>1.359189496578842E-5</v>
      </c>
      <c r="X2459" s="24">
        <f>'EPA Data'!P2460/SUM('EPA Data'!P:P)</f>
        <v>2.8863066594074271E-5</v>
      </c>
    </row>
    <row r="2460" spans="1:24" x14ac:dyDescent="0.25">
      <c r="A2460" s="16" t="s">
        <v>3965</v>
      </c>
      <c r="B2460" s="16" t="s">
        <v>3884</v>
      </c>
      <c r="C2460" s="21" t="s">
        <v>125</v>
      </c>
      <c r="D2460" s="17">
        <f>SUMIFS('Census Data'!G:G,'Census Data'!$A:$A,$A2460)/SUMIFS('Census Data'!$F:$F,'Census Data'!$A:$A,$A2460)</f>
        <v>0.54637200392468344</v>
      </c>
      <c r="E2460" s="19">
        <f>SUMIFS('Census Data'!H:H,'Census Data'!$A:$A,$A2460)/SUMIFS('Census Data'!$F:$F,'Census Data'!$A:$A,$A2460)</f>
        <v>0.45362799607531656</v>
      </c>
      <c r="F2460" s="17">
        <f>SUM(SUMIFS('Census Data'!I:I,'Census Data'!$A:$A,$A2460),SUMIFS('Census Data'!J:J,'Census Data'!$A:$A,$A2460))/SUMIFS('Census Data'!$F:$F,'Census Data'!$A:$A,$A2460)</f>
        <v>0.93968135308134371</v>
      </c>
      <c r="G2460" s="17">
        <f>SUM(SUMIFS('Census Data'!K:K,'Census Data'!$A:$A,$A2460),SUMIFS('Census Data'!L:L,'Census Data'!$A:$A,$A2460))/SUMIFS('Census Data'!$F:$F,'Census Data'!$A:$A,$A2460)</f>
        <v>3.6910713451385323E-2</v>
      </c>
      <c r="H2460" s="17">
        <f>SUM(SUMIFS('Census Data'!O:O,'Census Data'!$A:$A,$A2460),SUMIFS('Census Data'!P:P,'Census Data'!$A:$A,$A2460))/SUMIFS('Census Data'!$F:$F,'Census Data'!$A:$A,$A2460)</f>
        <v>2.8033453254216697E-3</v>
      </c>
      <c r="I2460" s="19">
        <f t="shared" si="76"/>
        <v>2.0604588141849289E-2</v>
      </c>
      <c r="J2460" s="17">
        <f>SUM(SUMIFS('Census Data'!W:W,'Census Data'!$A:$A,$A2460),SUMIFS('Census Data'!X:X,'Census Data'!$A:$A,$A2460))/SUMIFS('Census Data'!$F:$F,'Census Data'!$A:$A,$A2460)</f>
        <v>1.4764285380554128E-2</v>
      </c>
      <c r="K2460" s="19">
        <f t="shared" si="77"/>
        <v>0.98523571461944592</v>
      </c>
      <c r="L2460" s="24">
        <f>'EPA Data'!D2461/SUM('EPA Data'!D:D)</f>
        <v>4.7322760205499799E-5</v>
      </c>
      <c r="M2460" s="24">
        <f>'EPA Data'!E2461/SUM('EPA Data'!E:E)</f>
        <v>8.2588422382342795E-5</v>
      </c>
      <c r="N2460" s="24">
        <f>'EPA Data'!F2461/SUM('EPA Data'!F:F)</f>
        <v>1.0751586978840991E-4</v>
      </c>
      <c r="O2460" s="24">
        <f>'EPA Data'!G2461/SUM('EPA Data'!G:G)</f>
        <v>3.3204366782283015E-5</v>
      </c>
      <c r="P2460" s="24">
        <f>'EPA Data'!H2461/SUM('EPA Data'!H:H)</f>
        <v>5.8684519896326669E-5</v>
      </c>
      <c r="Q2460" s="24">
        <f>'EPA Data'!I2461/SUM('EPA Data'!I:I)</f>
        <v>3.006038563451315E-5</v>
      </c>
      <c r="R2460" s="24">
        <f>'EPA Data'!J2461/SUM('EPA Data'!J:J)</f>
        <v>4.8303791712395595E-5</v>
      </c>
      <c r="S2460" s="24">
        <f>'EPA Data'!K2461/SUM('EPA Data'!K:K)</f>
        <v>7.1763450795235312E-5</v>
      </c>
      <c r="T2460" s="24">
        <f>'EPA Data'!L2461/SUM('EPA Data'!L:L)</f>
        <v>8.4340631944023852E-5</v>
      </c>
      <c r="U2460" s="24">
        <f>'EPA Data'!M2461/SUM('EPA Data'!M:M)</f>
        <v>4.3672958235983195E-5</v>
      </c>
      <c r="V2460" s="24">
        <f>'EPA Data'!N2461/SUM('EPA Data'!N:N)</f>
        <v>3.9541440881768186E-5</v>
      </c>
      <c r="W2460" s="24">
        <f>'EPA Data'!O2461/SUM('EPA Data'!O:O)</f>
        <v>5.2673272834127634E-5</v>
      </c>
      <c r="X2460" s="24">
        <f>'EPA Data'!P2461/SUM('EPA Data'!P:P)</f>
        <v>8.7317707906397216E-5</v>
      </c>
    </row>
    <row r="2461" spans="1:24" x14ac:dyDescent="0.25">
      <c r="A2461" s="16" t="s">
        <v>3966</v>
      </c>
      <c r="B2461" s="16" t="s">
        <v>3884</v>
      </c>
      <c r="C2461" s="21" t="s">
        <v>3967</v>
      </c>
      <c r="D2461" s="17">
        <f>SUMIFS('Census Data'!G:G,'Census Data'!$A:$A,$A2461)/SUMIFS('Census Data'!$F:$F,'Census Data'!$A:$A,$A2461)</f>
        <v>0.48362100502178323</v>
      </c>
      <c r="E2461" s="19">
        <f>SUMIFS('Census Data'!H:H,'Census Data'!$A:$A,$A2461)/SUMIFS('Census Data'!$F:$F,'Census Data'!$A:$A,$A2461)</f>
        <v>0.51637899497821682</v>
      </c>
      <c r="F2461" s="17">
        <f>SUM(SUMIFS('Census Data'!I:I,'Census Data'!$A:$A,$A2461),SUMIFS('Census Data'!J:J,'Census Data'!$A:$A,$A2461))/SUMIFS('Census Data'!$F:$F,'Census Data'!$A:$A,$A2461)</f>
        <v>0.86594166749808776</v>
      </c>
      <c r="G2461" s="17">
        <f>SUM(SUMIFS('Census Data'!K:K,'Census Data'!$A:$A,$A2461),SUMIFS('Census Data'!L:L,'Census Data'!$A:$A,$A2461))/SUMIFS('Census Data'!$F:$F,'Census Data'!$A:$A,$A2461)</f>
        <v>0.10815125212012372</v>
      </c>
      <c r="H2461" s="17">
        <f>SUM(SUMIFS('Census Data'!O:O,'Census Data'!$A:$A,$A2461),SUMIFS('Census Data'!P:P,'Census Data'!$A:$A,$A2461))/SUMIFS('Census Data'!$F:$F,'Census Data'!$A:$A,$A2461)</f>
        <v>4.4896737503741391E-3</v>
      </c>
      <c r="I2461" s="19">
        <f t="shared" si="76"/>
        <v>2.1417406631414337E-2</v>
      </c>
      <c r="J2461" s="17">
        <f>SUM(SUMIFS('Census Data'!W:W,'Census Data'!$A:$A,$A2461),SUMIFS('Census Data'!X:X,'Census Data'!$A:$A,$A2461))/SUMIFS('Census Data'!$F:$F,'Census Data'!$A:$A,$A2461)</f>
        <v>4.7923110179919522E-2</v>
      </c>
      <c r="K2461" s="19">
        <f t="shared" si="77"/>
        <v>0.95207688982008043</v>
      </c>
      <c r="L2461" s="24">
        <f>'EPA Data'!D2462/SUM('EPA Data'!D:D)</f>
        <v>9.4574819809232889E-5</v>
      </c>
      <c r="M2461" s="24">
        <f>'EPA Data'!E2462/SUM('EPA Data'!E:E)</f>
        <v>1.5265578687594564E-4</v>
      </c>
      <c r="N2461" s="24">
        <f>'EPA Data'!F2462/SUM('EPA Data'!F:F)</f>
        <v>2.2887286401704731E-4</v>
      </c>
      <c r="O2461" s="24">
        <f>'EPA Data'!G2462/SUM('EPA Data'!G:G)</f>
        <v>4.8829736359622444E-5</v>
      </c>
      <c r="P2461" s="24">
        <f>'EPA Data'!H2462/SUM('EPA Data'!H:H)</f>
        <v>9.0010326731998377E-5</v>
      </c>
      <c r="Q2461" s="24">
        <f>'EPA Data'!I2462/SUM('EPA Data'!I:I)</f>
        <v>4.4596678447580882E-5</v>
      </c>
      <c r="R2461" s="24">
        <f>'EPA Data'!J2462/SUM('EPA Data'!J:J)</f>
        <v>7.7714093418010925E-5</v>
      </c>
      <c r="S2461" s="24">
        <f>'EPA Data'!K2462/SUM('EPA Data'!K:K)</f>
        <v>1.2330902504632403E-4</v>
      </c>
      <c r="T2461" s="24">
        <f>'EPA Data'!L2462/SUM('EPA Data'!L:L)</f>
        <v>1.3292515080018348E-4</v>
      </c>
      <c r="U2461" s="24">
        <f>'EPA Data'!M2462/SUM('EPA Data'!M:M)</f>
        <v>5.5485383120837899E-5</v>
      </c>
      <c r="V2461" s="24">
        <f>'EPA Data'!N2462/SUM('EPA Data'!N:N)</f>
        <v>5.5802868227417206E-5</v>
      </c>
      <c r="W2461" s="24">
        <f>'EPA Data'!O2462/SUM('EPA Data'!O:O)</f>
        <v>1.0673144955129297E-4</v>
      </c>
      <c r="X2461" s="24">
        <f>'EPA Data'!P2462/SUM('EPA Data'!P:P)</f>
        <v>2.2413652593579987E-4</v>
      </c>
    </row>
    <row r="2462" spans="1:24" x14ac:dyDescent="0.25">
      <c r="A2462" s="16" t="s">
        <v>3968</v>
      </c>
      <c r="B2462" s="16" t="s">
        <v>3884</v>
      </c>
      <c r="C2462" s="21" t="s">
        <v>3969</v>
      </c>
      <c r="D2462" s="17">
        <f>SUMIFS('Census Data'!G:G,'Census Data'!$A:$A,$A2462)/SUMIFS('Census Data'!$F:$F,'Census Data'!$A:$A,$A2462)</f>
        <v>0.49692010251337621</v>
      </c>
      <c r="E2462" s="19">
        <f>SUMIFS('Census Data'!H:H,'Census Data'!$A:$A,$A2462)/SUMIFS('Census Data'!$F:$F,'Census Data'!$A:$A,$A2462)</f>
        <v>0.50307989748662385</v>
      </c>
      <c r="F2462" s="17">
        <f>SUM(SUMIFS('Census Data'!I:I,'Census Data'!$A:$A,$A2462),SUMIFS('Census Data'!J:J,'Census Data'!$A:$A,$A2462))/SUMIFS('Census Data'!$F:$F,'Census Data'!$A:$A,$A2462)</f>
        <v>0.97288790971628969</v>
      </c>
      <c r="G2462" s="17">
        <f>SUM(SUMIFS('Census Data'!K:K,'Census Data'!$A:$A,$A2462),SUMIFS('Census Data'!L:L,'Census Data'!$A:$A,$A2462))/SUMIFS('Census Data'!$F:$F,'Census Data'!$A:$A,$A2462)</f>
        <v>6.7443010655995686E-3</v>
      </c>
      <c r="H2462" s="17">
        <f>SUM(SUMIFS('Census Data'!O:O,'Census Data'!$A:$A,$A2462),SUMIFS('Census Data'!P:P,'Census Data'!$A:$A,$A2462))/SUMIFS('Census Data'!$F:$F,'Census Data'!$A:$A,$A2462)</f>
        <v>3.7768085967357585E-3</v>
      </c>
      <c r="I2462" s="19">
        <f t="shared" si="76"/>
        <v>1.6590980621374984E-2</v>
      </c>
      <c r="J2462" s="17">
        <f>SUM(SUMIFS('Census Data'!W:W,'Census Data'!$A:$A,$A2462),SUMIFS('Census Data'!X:X,'Census Data'!$A:$A,$A2462))/SUMIFS('Census Data'!$F:$F,'Census Data'!$A:$A,$A2462)</f>
        <v>1.6590980621374939E-2</v>
      </c>
      <c r="K2462" s="19">
        <f t="shared" si="77"/>
        <v>0.98340901937862502</v>
      </c>
      <c r="L2462" s="24">
        <f>'EPA Data'!D2463/SUM('EPA Data'!D:D)</f>
        <v>5.7599911430668983E-5</v>
      </c>
      <c r="M2462" s="24">
        <f>'EPA Data'!E2463/SUM('EPA Data'!E:E)</f>
        <v>1.0745433948249053E-4</v>
      </c>
      <c r="N2462" s="24">
        <f>'EPA Data'!F2463/SUM('EPA Data'!F:F)</f>
        <v>1.4049733644178403E-4</v>
      </c>
      <c r="O2462" s="24">
        <f>'EPA Data'!G2463/SUM('EPA Data'!G:G)</f>
        <v>3.8120587489086521E-5</v>
      </c>
      <c r="P2462" s="24">
        <f>'EPA Data'!H2463/SUM('EPA Data'!H:H)</f>
        <v>6.9582248867630699E-5</v>
      </c>
      <c r="Q2462" s="24">
        <f>'EPA Data'!I2463/SUM('EPA Data'!I:I)</f>
        <v>3.7915970150385067E-5</v>
      </c>
      <c r="R2462" s="24">
        <f>'EPA Data'!J2463/SUM('EPA Data'!J:J)</f>
        <v>6.2607386455247989E-5</v>
      </c>
      <c r="S2462" s="24">
        <f>'EPA Data'!K2463/SUM('EPA Data'!K:K)</f>
        <v>8.8779690472258292E-5</v>
      </c>
      <c r="T2462" s="24">
        <f>'EPA Data'!L2463/SUM('EPA Data'!L:L)</f>
        <v>1.0143304721266762E-4</v>
      </c>
      <c r="U2462" s="24">
        <f>'EPA Data'!M2463/SUM('EPA Data'!M:M)</f>
        <v>5.6344183193567806E-5</v>
      </c>
      <c r="V2462" s="24">
        <f>'EPA Data'!N2463/SUM('EPA Data'!N:N)</f>
        <v>4.9416509034803271E-5</v>
      </c>
      <c r="W2462" s="24">
        <f>'EPA Data'!O2463/SUM('EPA Data'!O:O)</f>
        <v>7.0548131805997977E-5</v>
      </c>
      <c r="X2462" s="24">
        <f>'EPA Data'!P2463/SUM('EPA Data'!P:P)</f>
        <v>1.2402036980398306E-4</v>
      </c>
    </row>
    <row r="2463" spans="1:24" x14ac:dyDescent="0.25">
      <c r="A2463" s="16" t="s">
        <v>3970</v>
      </c>
      <c r="B2463" s="16" t="s">
        <v>3884</v>
      </c>
      <c r="C2463" s="21" t="s">
        <v>127</v>
      </c>
      <c r="D2463" s="17">
        <f>SUMIFS('Census Data'!G:G,'Census Data'!$A:$A,$A2463)/SUMIFS('Census Data'!$F:$F,'Census Data'!$A:$A,$A2463)</f>
        <v>0.50334323922734026</v>
      </c>
      <c r="E2463" s="19">
        <f>SUMIFS('Census Data'!H:H,'Census Data'!$A:$A,$A2463)/SUMIFS('Census Data'!$F:$F,'Census Data'!$A:$A,$A2463)</f>
        <v>0.49665676077265974</v>
      </c>
      <c r="F2463" s="17">
        <f>SUM(SUMIFS('Census Data'!I:I,'Census Data'!$A:$A,$A2463),SUMIFS('Census Data'!J:J,'Census Data'!$A:$A,$A2463))/SUMIFS('Census Data'!$F:$F,'Census Data'!$A:$A,$A2463)</f>
        <v>0.93722139673105498</v>
      </c>
      <c r="G2463" s="17">
        <f>SUM(SUMIFS('Census Data'!K:K,'Census Data'!$A:$A,$A2463),SUMIFS('Census Data'!L:L,'Census Data'!$A:$A,$A2463))/SUMIFS('Census Data'!$F:$F,'Census Data'!$A:$A,$A2463)</f>
        <v>2.3774145616641901E-2</v>
      </c>
      <c r="H2463" s="17">
        <f>SUM(SUMIFS('Census Data'!O:O,'Census Data'!$A:$A,$A2463),SUMIFS('Census Data'!P:P,'Census Data'!$A:$A,$A2463))/SUMIFS('Census Data'!$F:$F,'Census Data'!$A:$A,$A2463)</f>
        <v>8.2961862308073304E-3</v>
      </c>
      <c r="I2463" s="19">
        <f t="shared" si="76"/>
        <v>3.0708271421495792E-2</v>
      </c>
      <c r="J2463" s="17">
        <f>SUM(SUMIFS('Census Data'!W:W,'Census Data'!$A:$A,$A2463),SUMIFS('Census Data'!X:X,'Census Data'!$A:$A,$A2463))/SUMIFS('Census Data'!$F:$F,'Census Data'!$A:$A,$A2463)</f>
        <v>2.711738484398217E-2</v>
      </c>
      <c r="K2463" s="19">
        <f t="shared" si="77"/>
        <v>0.97288261515601782</v>
      </c>
      <c r="L2463" s="24">
        <f>'EPA Data'!D2464/SUM('EPA Data'!D:D)</f>
        <v>2.1757164862228214E-5</v>
      </c>
      <c r="M2463" s="24">
        <f>'EPA Data'!E2464/SUM('EPA Data'!E:E)</f>
        <v>3.619523339825875E-5</v>
      </c>
      <c r="N2463" s="24">
        <f>'EPA Data'!F2464/SUM('EPA Data'!F:F)</f>
        <v>5.1250512486855361E-5</v>
      </c>
      <c r="O2463" s="24">
        <f>'EPA Data'!G2464/SUM('EPA Data'!G:G)</f>
        <v>9.7344678897323367E-6</v>
      </c>
      <c r="P2463" s="24">
        <f>'EPA Data'!H2464/SUM('EPA Data'!H:H)</f>
        <v>2.0078919116542423E-5</v>
      </c>
      <c r="Q2463" s="24">
        <f>'EPA Data'!I2464/SUM('EPA Data'!I:I)</f>
        <v>1.1477048091504226E-5</v>
      </c>
      <c r="R2463" s="24">
        <f>'EPA Data'!J2464/SUM('EPA Data'!J:J)</f>
        <v>1.6798962407005053E-5</v>
      </c>
      <c r="S2463" s="24">
        <f>'EPA Data'!K2464/SUM('EPA Data'!K:K)</f>
        <v>2.9668065933603227E-5</v>
      </c>
      <c r="T2463" s="24">
        <f>'EPA Data'!L2464/SUM('EPA Data'!L:L)</f>
        <v>3.4102436093582517E-5</v>
      </c>
      <c r="U2463" s="24">
        <f>'EPA Data'!M2464/SUM('EPA Data'!M:M)</f>
        <v>1.3950633562928431E-5</v>
      </c>
      <c r="V2463" s="24">
        <f>'EPA Data'!N2464/SUM('EPA Data'!N:N)</f>
        <v>1.4068556365573742E-5</v>
      </c>
      <c r="W2463" s="24">
        <f>'EPA Data'!O2464/SUM('EPA Data'!O:O)</f>
        <v>2.1897336161777617E-5</v>
      </c>
      <c r="X2463" s="24">
        <f>'EPA Data'!P2464/SUM('EPA Data'!P:P)</f>
        <v>4.1564111104524422E-5</v>
      </c>
    </row>
    <row r="2464" spans="1:24" x14ac:dyDescent="0.25">
      <c r="A2464" s="16" t="s">
        <v>3971</v>
      </c>
      <c r="B2464" s="16" t="s">
        <v>3884</v>
      </c>
      <c r="C2464" s="21" t="s">
        <v>3972</v>
      </c>
      <c r="D2464" s="17">
        <f>SUMIFS('Census Data'!G:G,'Census Data'!$A:$A,$A2464)/SUMIFS('Census Data'!$F:$F,'Census Data'!$A:$A,$A2464)</f>
        <v>0.49702852614896986</v>
      </c>
      <c r="E2464" s="19">
        <f>SUMIFS('Census Data'!H:H,'Census Data'!$A:$A,$A2464)/SUMIFS('Census Data'!$F:$F,'Census Data'!$A:$A,$A2464)</f>
        <v>0.50297147385103014</v>
      </c>
      <c r="F2464" s="17">
        <f>SUM(SUMIFS('Census Data'!I:I,'Census Data'!$A:$A,$A2464),SUMIFS('Census Data'!J:J,'Census Data'!$A:$A,$A2464))/SUMIFS('Census Data'!$F:$F,'Census Data'!$A:$A,$A2464)</f>
        <v>0.98197305863708395</v>
      </c>
      <c r="G2464" s="17">
        <f>SUM(SUMIFS('Census Data'!K:K,'Census Data'!$A:$A,$A2464),SUMIFS('Census Data'!L:L,'Census Data'!$A:$A,$A2464))/SUMIFS('Census Data'!$F:$F,'Census Data'!$A:$A,$A2464)</f>
        <v>3.1695721077654518E-3</v>
      </c>
      <c r="H2464" s="17">
        <f>SUM(SUMIFS('Census Data'!O:O,'Census Data'!$A:$A,$A2464),SUMIFS('Census Data'!P:P,'Census Data'!$A:$A,$A2464))/SUMIFS('Census Data'!$F:$F,'Census Data'!$A:$A,$A2464)</f>
        <v>1.1885895404120444E-3</v>
      </c>
      <c r="I2464" s="19">
        <f t="shared" si="76"/>
        <v>1.3668779714738566E-2</v>
      </c>
      <c r="J2464" s="17">
        <f>SUM(SUMIFS('Census Data'!W:W,'Census Data'!$A:$A,$A2464),SUMIFS('Census Data'!X:X,'Census Data'!$A:$A,$A2464))/SUMIFS('Census Data'!$F:$F,'Census Data'!$A:$A,$A2464)</f>
        <v>2.2583201267828843E-2</v>
      </c>
      <c r="K2464" s="19">
        <f t="shared" si="77"/>
        <v>0.97741679873217113</v>
      </c>
      <c r="L2464" s="24">
        <f>'EPA Data'!D2465/SUM('EPA Data'!D:D)</f>
        <v>1.2535029024132103E-5</v>
      </c>
      <c r="M2464" s="24">
        <f>'EPA Data'!E2465/SUM('EPA Data'!E:E)</f>
        <v>2.3466138318721167E-5</v>
      </c>
      <c r="N2464" s="24">
        <f>'EPA Data'!F2465/SUM('EPA Data'!F:F)</f>
        <v>3.0808910113345134E-5</v>
      </c>
      <c r="O2464" s="24">
        <f>'EPA Data'!G2465/SUM('EPA Data'!G:G)</f>
        <v>7.7816443262927399E-6</v>
      </c>
      <c r="P2464" s="24">
        <f>'EPA Data'!H2465/SUM('EPA Data'!H:H)</f>
        <v>1.4838151136784661E-5</v>
      </c>
      <c r="Q2464" s="24">
        <f>'EPA Data'!I2465/SUM('EPA Data'!I:I)</f>
        <v>8.0640946044930705E-6</v>
      </c>
      <c r="R2464" s="24">
        <f>'EPA Data'!J2465/SUM('EPA Data'!J:J)</f>
        <v>1.1267957747250859E-5</v>
      </c>
      <c r="S2464" s="24">
        <f>'EPA Data'!K2465/SUM('EPA Data'!K:K)</f>
        <v>1.9549794144159957E-5</v>
      </c>
      <c r="T2464" s="24">
        <f>'EPA Data'!L2465/SUM('EPA Data'!L:L)</f>
        <v>2.1713949664719571E-5</v>
      </c>
      <c r="U2464" s="24">
        <f>'EPA Data'!M2465/SUM('EPA Data'!M:M)</f>
        <v>1.2787436126187393E-5</v>
      </c>
      <c r="V2464" s="24">
        <f>'EPA Data'!N2465/SUM('EPA Data'!N:N)</f>
        <v>1.062867409459983E-5</v>
      </c>
      <c r="W2464" s="24">
        <f>'EPA Data'!O2465/SUM('EPA Data'!O:O)</f>
        <v>1.5447728922031926E-5</v>
      </c>
      <c r="X2464" s="24">
        <f>'EPA Data'!P2465/SUM('EPA Data'!P:P)</f>
        <v>2.7451061651871412E-5</v>
      </c>
    </row>
    <row r="2465" spans="1:24" x14ac:dyDescent="0.25">
      <c r="A2465" s="16" t="s">
        <v>3973</v>
      </c>
      <c r="B2465" s="16" t="s">
        <v>3884</v>
      </c>
      <c r="C2465" s="21" t="s">
        <v>284</v>
      </c>
      <c r="D2465" s="17">
        <f>SUMIFS('Census Data'!G:G,'Census Data'!$A:$A,$A2465)/SUMIFS('Census Data'!$F:$F,'Census Data'!$A:$A,$A2465)</f>
        <v>0.49453422053231938</v>
      </c>
      <c r="E2465" s="19">
        <f>SUMIFS('Census Data'!H:H,'Census Data'!$A:$A,$A2465)/SUMIFS('Census Data'!$F:$F,'Census Data'!$A:$A,$A2465)</f>
        <v>0.50546577946768056</v>
      </c>
      <c r="F2465" s="17">
        <f>SUM(SUMIFS('Census Data'!I:I,'Census Data'!$A:$A,$A2465),SUMIFS('Census Data'!J:J,'Census Data'!$A:$A,$A2465))/SUMIFS('Census Data'!$F:$F,'Census Data'!$A:$A,$A2465)</f>
        <v>0.96423479087452468</v>
      </c>
      <c r="G2465" s="17">
        <f>SUM(SUMIFS('Census Data'!K:K,'Census Data'!$A:$A,$A2465),SUMIFS('Census Data'!L:L,'Census Data'!$A:$A,$A2465))/SUMIFS('Census Data'!$F:$F,'Census Data'!$A:$A,$A2465)</f>
        <v>7.1292775665399242E-3</v>
      </c>
      <c r="H2465" s="17">
        <f>SUM(SUMIFS('Census Data'!O:O,'Census Data'!$A:$A,$A2465),SUMIFS('Census Data'!P:P,'Census Data'!$A:$A,$A2465))/SUMIFS('Census Data'!$F:$F,'Census Data'!$A:$A,$A2465)</f>
        <v>3.6240494296577949E-3</v>
      </c>
      <c r="I2465" s="19">
        <f t="shared" si="76"/>
        <v>2.5011882129277629E-2</v>
      </c>
      <c r="J2465" s="17">
        <f>SUM(SUMIFS('Census Data'!W:W,'Census Data'!$A:$A,$A2465),SUMIFS('Census Data'!X:X,'Census Data'!$A:$A,$A2465))/SUMIFS('Census Data'!$F:$F,'Census Data'!$A:$A,$A2465)</f>
        <v>2.2873098859315589E-2</v>
      </c>
      <c r="K2465" s="19">
        <f t="shared" si="77"/>
        <v>0.97712690114068446</v>
      </c>
      <c r="L2465" s="24">
        <f>'EPA Data'!D2466/SUM('EPA Data'!D:D)</f>
        <v>4.4040862290677587E-5</v>
      </c>
      <c r="M2465" s="24">
        <f>'EPA Data'!E2466/SUM('EPA Data'!E:E)</f>
        <v>6.3850070122783021E-5</v>
      </c>
      <c r="N2465" s="24">
        <f>'EPA Data'!F2466/SUM('EPA Data'!F:F)</f>
        <v>8.1563041771373231E-5</v>
      </c>
      <c r="O2465" s="24">
        <f>'EPA Data'!G2466/SUM('EPA Data'!G:G)</f>
        <v>2.9770862006905395E-5</v>
      </c>
      <c r="P2465" s="24">
        <f>'EPA Data'!H2466/SUM('EPA Data'!H:H)</f>
        <v>4.7604607844429236E-5</v>
      </c>
      <c r="Q2465" s="24">
        <f>'EPA Data'!I2466/SUM('EPA Data'!I:I)</f>
        <v>2.6525440843941349E-5</v>
      </c>
      <c r="R2465" s="24">
        <f>'EPA Data'!J2466/SUM('EPA Data'!J:J)</f>
        <v>6.0079103892321353E-5</v>
      </c>
      <c r="S2465" s="24">
        <f>'EPA Data'!K2466/SUM('EPA Data'!K:K)</f>
        <v>5.388853856678913E-5</v>
      </c>
      <c r="T2465" s="24">
        <f>'EPA Data'!L2466/SUM('EPA Data'!L:L)</f>
        <v>7.14919222335462E-5</v>
      </c>
      <c r="U2465" s="24">
        <f>'EPA Data'!M2466/SUM('EPA Data'!M:M)</f>
        <v>3.4538747974259143E-5</v>
      </c>
      <c r="V2465" s="24">
        <f>'EPA Data'!N2466/SUM('EPA Data'!N:N)</f>
        <v>3.0192696778201111E-5</v>
      </c>
      <c r="W2465" s="24">
        <f>'EPA Data'!O2466/SUM('EPA Data'!O:O)</f>
        <v>3.9070217910610892E-5</v>
      </c>
      <c r="X2465" s="24">
        <f>'EPA Data'!P2466/SUM('EPA Data'!P:P)</f>
        <v>6.6639484338527208E-5</v>
      </c>
    </row>
    <row r="2466" spans="1:24" x14ac:dyDescent="0.25">
      <c r="A2466" s="16" t="s">
        <v>3974</v>
      </c>
      <c r="B2466" s="16" t="s">
        <v>3884</v>
      </c>
      <c r="C2466" s="21" t="s">
        <v>673</v>
      </c>
      <c r="D2466" s="17">
        <f>SUMIFS('Census Data'!G:G,'Census Data'!$A:$A,$A2466)/SUMIFS('Census Data'!$F:$F,'Census Data'!$A:$A,$A2466)</f>
        <v>0.49676615365443327</v>
      </c>
      <c r="E2466" s="19">
        <f>SUMIFS('Census Data'!H:H,'Census Data'!$A:$A,$A2466)/SUMIFS('Census Data'!$F:$F,'Census Data'!$A:$A,$A2466)</f>
        <v>0.50323384634556667</v>
      </c>
      <c r="F2466" s="17">
        <f>SUM(SUMIFS('Census Data'!I:I,'Census Data'!$A:$A,$A2466),SUMIFS('Census Data'!J:J,'Census Data'!$A:$A,$A2466))/SUMIFS('Census Data'!$F:$F,'Census Data'!$A:$A,$A2466)</f>
        <v>0.93324194653872516</v>
      </c>
      <c r="G2466" s="17">
        <f>SUM(SUMIFS('Census Data'!K:K,'Census Data'!$A:$A,$A2466),SUMIFS('Census Data'!L:L,'Census Data'!$A:$A,$A2466))/SUMIFS('Census Data'!$F:$F,'Census Data'!$A:$A,$A2466)</f>
        <v>2.4013957255903794E-2</v>
      </c>
      <c r="H2466" s="17">
        <f>SUM(SUMIFS('Census Data'!O:O,'Census Data'!$A:$A,$A2466),SUMIFS('Census Data'!P:P,'Census Data'!$A:$A,$A2466))/SUMIFS('Census Data'!$F:$F,'Census Data'!$A:$A,$A2466)</f>
        <v>1.5714374727397347E-2</v>
      </c>
      <c r="I2466" s="19">
        <f t="shared" si="76"/>
        <v>2.7029721477973667E-2</v>
      </c>
      <c r="J2466" s="17">
        <f>SUM(SUMIFS('Census Data'!W:W,'Census Data'!$A:$A,$A2466),SUMIFS('Census Data'!X:X,'Census Data'!$A:$A,$A2466))/SUMIFS('Census Data'!$F:$F,'Census Data'!$A:$A,$A2466)</f>
        <v>6.5237709514611497E-2</v>
      </c>
      <c r="K2466" s="19">
        <f t="shared" si="77"/>
        <v>0.9347622904853885</v>
      </c>
      <c r="L2466" s="24">
        <f>'EPA Data'!D2467/SUM('EPA Data'!D:D)</f>
        <v>1.4662442060886201E-4</v>
      </c>
      <c r="M2466" s="24">
        <f>'EPA Data'!E2467/SUM('EPA Data'!E:E)</f>
        <v>2.7424879915492729E-4</v>
      </c>
      <c r="N2466" s="24">
        <f>'EPA Data'!F2467/SUM('EPA Data'!F:F)</f>
        <v>3.5806037573456629E-4</v>
      </c>
      <c r="O2466" s="24">
        <f>'EPA Data'!G2467/SUM('EPA Data'!G:G)</f>
        <v>1.318812422238541E-4</v>
      </c>
      <c r="P2466" s="24">
        <f>'EPA Data'!H2467/SUM('EPA Data'!H:H)</f>
        <v>2.0231599907972152E-4</v>
      </c>
      <c r="Q2466" s="24">
        <f>'EPA Data'!I2467/SUM('EPA Data'!I:I)</f>
        <v>1.0405528643259839E-4</v>
      </c>
      <c r="R2466" s="24">
        <f>'EPA Data'!J2467/SUM('EPA Data'!J:J)</f>
        <v>2.4040288394692997E-4</v>
      </c>
      <c r="S2466" s="24">
        <f>'EPA Data'!K2467/SUM('EPA Data'!K:K)</f>
        <v>2.312646102417967E-4</v>
      </c>
      <c r="T2466" s="24">
        <f>'EPA Data'!L2467/SUM('EPA Data'!L:L)</f>
        <v>2.6189093650238142E-4</v>
      </c>
      <c r="U2466" s="24">
        <f>'EPA Data'!M2467/SUM('EPA Data'!M:M)</f>
        <v>1.6628032655739003E-4</v>
      </c>
      <c r="V2466" s="24">
        <f>'EPA Data'!N2467/SUM('EPA Data'!N:N)</f>
        <v>1.3288828050419201E-4</v>
      </c>
      <c r="W2466" s="24">
        <f>'EPA Data'!O2467/SUM('EPA Data'!O:O)</f>
        <v>1.7726797980456745E-4</v>
      </c>
      <c r="X2466" s="24">
        <f>'EPA Data'!P2467/SUM('EPA Data'!P:P)</f>
        <v>3.2753925894672703E-4</v>
      </c>
    </row>
    <row r="2467" spans="1:24" x14ac:dyDescent="0.25">
      <c r="A2467" s="16" t="s">
        <v>3975</v>
      </c>
      <c r="B2467" s="16" t="s">
        <v>3884</v>
      </c>
      <c r="C2467" s="21" t="s">
        <v>3976</v>
      </c>
      <c r="D2467" s="17">
        <f>SUMIFS('Census Data'!G:G,'Census Data'!$A:$A,$A2467)/SUMIFS('Census Data'!$F:$F,'Census Data'!$A:$A,$A2467)</f>
        <v>0.49645732203696447</v>
      </c>
      <c r="E2467" s="19">
        <f>SUMIFS('Census Data'!H:H,'Census Data'!$A:$A,$A2467)/SUMIFS('Census Data'!$F:$F,'Census Data'!$A:$A,$A2467)</f>
        <v>0.50354267796303553</v>
      </c>
      <c r="F2467" s="17">
        <f>SUM(SUMIFS('Census Data'!I:I,'Census Data'!$A:$A,$A2467),SUMIFS('Census Data'!J:J,'Census Data'!$A:$A,$A2467))/SUMIFS('Census Data'!$F:$F,'Census Data'!$A:$A,$A2467)</f>
        <v>0.94639249856785357</v>
      </c>
      <c r="G2467" s="17">
        <f>SUM(SUMIFS('Census Data'!K:K,'Census Data'!$A:$A,$A2467),SUMIFS('Census Data'!L:L,'Census Data'!$A:$A,$A2467))/SUMIFS('Census Data'!$F:$F,'Census Data'!$A:$A,$A2467)</f>
        <v>2.1708324539451866E-2</v>
      </c>
      <c r="H2467" s="17">
        <f>SUM(SUMIFS('Census Data'!O:O,'Census Data'!$A:$A,$A2467),SUMIFS('Census Data'!P:P,'Census Data'!$A:$A,$A2467))/SUMIFS('Census Data'!$F:$F,'Census Data'!$A:$A,$A2467)</f>
        <v>6.5426478125847985E-3</v>
      </c>
      <c r="I2467" s="19">
        <f t="shared" si="76"/>
        <v>2.5356529080109769E-2</v>
      </c>
      <c r="J2467" s="17">
        <f>SUM(SUMIFS('Census Data'!W:W,'Census Data'!$A:$A,$A2467),SUMIFS('Census Data'!X:X,'Census Data'!$A:$A,$A2467))/SUMIFS('Census Data'!$F:$F,'Census Data'!$A:$A,$A2467)</f>
        <v>5.2039677993185998E-2</v>
      </c>
      <c r="K2467" s="19">
        <f t="shared" si="77"/>
        <v>0.94796032200681402</v>
      </c>
      <c r="L2467" s="24">
        <f>'EPA Data'!D2468/SUM('EPA Data'!D:D)</f>
        <v>7.6725308905108153E-5</v>
      </c>
      <c r="M2467" s="24">
        <f>'EPA Data'!E2468/SUM('EPA Data'!E:E)</f>
        <v>1.233238292070581E-4</v>
      </c>
      <c r="N2467" s="24">
        <f>'EPA Data'!F2468/SUM('EPA Data'!F:F)</f>
        <v>1.6116677316624221E-4</v>
      </c>
      <c r="O2467" s="24">
        <f>'EPA Data'!G2468/SUM('EPA Data'!G:G)</f>
        <v>6.1829172116671996E-5</v>
      </c>
      <c r="P2467" s="24">
        <f>'EPA Data'!H2468/SUM('EPA Data'!H:H)</f>
        <v>9.8473518173277646E-5</v>
      </c>
      <c r="Q2467" s="24">
        <f>'EPA Data'!I2468/SUM('EPA Data'!I:I)</f>
        <v>5.0581647560198046E-5</v>
      </c>
      <c r="R2467" s="24">
        <f>'EPA Data'!J2468/SUM('EPA Data'!J:J)</f>
        <v>1.1054756819217279E-4</v>
      </c>
      <c r="S2467" s="24">
        <f>'EPA Data'!K2468/SUM('EPA Data'!K:K)</f>
        <v>1.0976405033505932E-4</v>
      </c>
      <c r="T2467" s="24">
        <f>'EPA Data'!L2468/SUM('EPA Data'!L:L)</f>
        <v>1.3585137352916375E-4</v>
      </c>
      <c r="U2467" s="24">
        <f>'EPA Data'!M2468/SUM('EPA Data'!M:M)</f>
        <v>7.2011395396847139E-5</v>
      </c>
      <c r="V2467" s="24">
        <f>'EPA Data'!N2468/SUM('EPA Data'!N:N)</f>
        <v>6.2974970177865884E-5</v>
      </c>
      <c r="W2467" s="24">
        <f>'EPA Data'!O2468/SUM('EPA Data'!O:O)</f>
        <v>7.709442510783983E-5</v>
      </c>
      <c r="X2467" s="24">
        <f>'EPA Data'!P2468/SUM('EPA Data'!P:P)</f>
        <v>1.3841161033251314E-4</v>
      </c>
    </row>
    <row r="2468" spans="1:24" x14ac:dyDescent="0.25">
      <c r="A2468" s="16" t="s">
        <v>3977</v>
      </c>
      <c r="B2468" s="16" t="s">
        <v>3884</v>
      </c>
      <c r="C2468" s="21" t="s">
        <v>3978</v>
      </c>
      <c r="D2468" s="17">
        <f>SUMIFS('Census Data'!G:G,'Census Data'!$A:$A,$A2468)/SUMIFS('Census Data'!$F:$F,'Census Data'!$A:$A,$A2468)</f>
        <v>0.49123299988760255</v>
      </c>
      <c r="E2468" s="19">
        <f>SUMIFS('Census Data'!H:H,'Census Data'!$A:$A,$A2468)/SUMIFS('Census Data'!$F:$F,'Census Data'!$A:$A,$A2468)</f>
        <v>0.50876700011239739</v>
      </c>
      <c r="F2468" s="17">
        <f>SUM(SUMIFS('Census Data'!I:I,'Census Data'!$A:$A,$A2468),SUMIFS('Census Data'!J:J,'Census Data'!$A:$A,$A2468))/SUMIFS('Census Data'!$F:$F,'Census Data'!$A:$A,$A2468)</f>
        <v>0.9424337791765014</v>
      </c>
      <c r="G2468" s="17">
        <f>SUM(SUMIFS('Census Data'!K:K,'Census Data'!$A:$A,$A2468),SUMIFS('Census Data'!L:L,'Census Data'!$A:$A,$A2468))/SUMIFS('Census Data'!$F:$F,'Census Data'!$A:$A,$A2468)</f>
        <v>2.7462440523022741E-2</v>
      </c>
      <c r="H2468" s="17">
        <f>SUM(SUMIFS('Census Data'!O:O,'Census Data'!$A:$A,$A2468),SUMIFS('Census Data'!P:P,'Census Data'!$A:$A,$A2468))/SUMIFS('Census Data'!$F:$F,'Census Data'!$A:$A,$A2468)</f>
        <v>6.3129893971750782E-3</v>
      </c>
      <c r="I2468" s="19">
        <f t="shared" si="76"/>
        <v>2.3790790903300829E-2</v>
      </c>
      <c r="J2468" s="17">
        <f>SUM(SUMIFS('Census Data'!W:W,'Census Data'!$A:$A,$A2468),SUMIFS('Census Data'!X:X,'Census Data'!$A:$A,$A2468))/SUMIFS('Census Data'!$F:$F,'Census Data'!$A:$A,$A2468)</f>
        <v>2.0156607096024879E-2</v>
      </c>
      <c r="K2468" s="19">
        <f t="shared" si="77"/>
        <v>0.97984339290397515</v>
      </c>
      <c r="L2468" s="24">
        <f>'EPA Data'!D2469/SUM('EPA Data'!D:D)</f>
        <v>3.6508984027850918E-4</v>
      </c>
      <c r="M2468" s="24">
        <f>'EPA Data'!E2469/SUM('EPA Data'!E:E)</f>
        <v>3.0933545492355444E-4</v>
      </c>
      <c r="N2468" s="24">
        <f>'EPA Data'!F2469/SUM('EPA Data'!F:F)</f>
        <v>4.3691468734883307E-4</v>
      </c>
      <c r="O2468" s="24">
        <f>'EPA Data'!G2469/SUM('EPA Data'!G:G)</f>
        <v>1.4234281227216441E-4</v>
      </c>
      <c r="P2468" s="24">
        <f>'EPA Data'!H2469/SUM('EPA Data'!H:H)</f>
        <v>2.1025179641853757E-4</v>
      </c>
      <c r="Q2468" s="24">
        <f>'EPA Data'!I2469/SUM('EPA Data'!I:I)</f>
        <v>1.0756961729154936E-4</v>
      </c>
      <c r="R2468" s="24">
        <f>'EPA Data'!J2469/SUM('EPA Data'!J:J)</f>
        <v>2.304422965923334E-4</v>
      </c>
      <c r="S2468" s="24">
        <f>'EPA Data'!K2469/SUM('EPA Data'!K:K)</f>
        <v>2.3437973816174064E-4</v>
      </c>
      <c r="T2468" s="24">
        <f>'EPA Data'!L2469/SUM('EPA Data'!L:L)</f>
        <v>2.8488496849348848E-4</v>
      </c>
      <c r="U2468" s="24">
        <f>'EPA Data'!M2469/SUM('EPA Data'!M:M)</f>
        <v>1.6053619588425713E-4</v>
      </c>
      <c r="V2468" s="24">
        <f>'EPA Data'!N2469/SUM('EPA Data'!N:N)</f>
        <v>1.4066450710644015E-4</v>
      </c>
      <c r="W2468" s="24">
        <f>'EPA Data'!O2469/SUM('EPA Data'!O:O)</f>
        <v>1.7009609359292869E-4</v>
      </c>
      <c r="X2468" s="24">
        <f>'EPA Data'!P2469/SUM('EPA Data'!P:P)</f>
        <v>2.861157457700407E-4</v>
      </c>
    </row>
    <row r="2469" spans="1:24" x14ac:dyDescent="0.25">
      <c r="A2469" s="16" t="s">
        <v>3979</v>
      </c>
      <c r="B2469" s="16" t="s">
        <v>3884</v>
      </c>
      <c r="C2469" s="21" t="s">
        <v>1798</v>
      </c>
      <c r="D2469" s="17">
        <f>SUMIFS('Census Data'!G:G,'Census Data'!$A:$A,$A2469)/SUMIFS('Census Data'!$F:$F,'Census Data'!$A:$A,$A2469)</f>
        <v>0.49369891245317699</v>
      </c>
      <c r="E2469" s="19">
        <f>SUMIFS('Census Data'!H:H,'Census Data'!$A:$A,$A2469)/SUMIFS('Census Data'!$F:$F,'Census Data'!$A:$A,$A2469)</f>
        <v>0.50630108754682301</v>
      </c>
      <c r="F2469" s="17">
        <f>SUM(SUMIFS('Census Data'!I:I,'Census Data'!$A:$A,$A2469),SUMIFS('Census Data'!J:J,'Census Data'!$A:$A,$A2469))/SUMIFS('Census Data'!$F:$F,'Census Data'!$A:$A,$A2469)</f>
        <v>0.89032626404689963</v>
      </c>
      <c r="G2469" s="17">
        <f>SUM(SUMIFS('Census Data'!K:K,'Census Data'!$A:$A,$A2469),SUMIFS('Census Data'!L:L,'Census Data'!$A:$A,$A2469))/SUMIFS('Census Data'!$F:$F,'Census Data'!$A:$A,$A2469)</f>
        <v>7.803601019314052E-2</v>
      </c>
      <c r="H2469" s="17">
        <f>SUM(SUMIFS('Census Data'!O:O,'Census Data'!$A:$A,$A2469),SUMIFS('Census Data'!P:P,'Census Data'!$A:$A,$A2469))/SUMIFS('Census Data'!$F:$F,'Census Data'!$A:$A,$A2469)</f>
        <v>7.3245791152019828E-3</v>
      </c>
      <c r="I2469" s="19">
        <f t="shared" si="76"/>
        <v>2.431314664475781E-2</v>
      </c>
      <c r="J2469" s="17">
        <f>SUM(SUMIFS('Census Data'!W:W,'Census Data'!$A:$A,$A2469),SUMIFS('Census Data'!X:X,'Census Data'!$A:$A,$A2469))/SUMIFS('Census Data'!$F:$F,'Census Data'!$A:$A,$A2469)</f>
        <v>7.4262320192722761E-2</v>
      </c>
      <c r="K2469" s="19">
        <f t="shared" si="77"/>
        <v>0.92573767980727728</v>
      </c>
      <c r="L2469" s="24">
        <f>'EPA Data'!D2470/SUM('EPA Data'!D:D)</f>
        <v>1.672513201562825E-4</v>
      </c>
      <c r="M2469" s="24">
        <f>'EPA Data'!E2470/SUM('EPA Data'!E:E)</f>
        <v>2.5530367343686201E-4</v>
      </c>
      <c r="N2469" s="24">
        <f>'EPA Data'!F2470/SUM('EPA Data'!F:F)</f>
        <v>3.4638140357604432E-4</v>
      </c>
      <c r="O2469" s="24">
        <f>'EPA Data'!G2470/SUM('EPA Data'!G:G)</f>
        <v>1.5828291550168793E-4</v>
      </c>
      <c r="P2469" s="24">
        <f>'EPA Data'!H2470/SUM('EPA Data'!H:H)</f>
        <v>2.0093742976579971E-4</v>
      </c>
      <c r="Q2469" s="24">
        <f>'EPA Data'!I2470/SUM('EPA Data'!I:I)</f>
        <v>1.3528581983915204E-4</v>
      </c>
      <c r="R2469" s="24">
        <f>'EPA Data'!J2470/SUM('EPA Data'!J:J)</f>
        <v>2.4154575959439446E-4</v>
      </c>
      <c r="S2469" s="24">
        <f>'EPA Data'!K2470/SUM('EPA Data'!K:K)</f>
        <v>2.1573347338313452E-4</v>
      </c>
      <c r="T2469" s="24">
        <f>'EPA Data'!L2470/SUM('EPA Data'!L:L)</f>
        <v>2.3402458414225802E-4</v>
      </c>
      <c r="U2469" s="24">
        <f>'EPA Data'!M2470/SUM('EPA Data'!M:M)</f>
        <v>1.64998568084534E-4</v>
      </c>
      <c r="V2469" s="24">
        <f>'EPA Data'!N2470/SUM('EPA Data'!N:N)</f>
        <v>1.4990430030400331E-4</v>
      </c>
      <c r="W2469" s="24">
        <f>'EPA Data'!O2470/SUM('EPA Data'!O:O)</f>
        <v>2.5112698558126944E-4</v>
      </c>
      <c r="X2469" s="24">
        <f>'EPA Data'!P2470/SUM('EPA Data'!P:P)</f>
        <v>3.254987880040217E-4</v>
      </c>
    </row>
    <row r="2470" spans="1:24" x14ac:dyDescent="0.25">
      <c r="A2470" s="16" t="s">
        <v>3980</v>
      </c>
      <c r="B2470" s="16" t="s">
        <v>3884</v>
      </c>
      <c r="C2470" s="21" t="s">
        <v>3187</v>
      </c>
      <c r="D2470" s="17">
        <f>SUMIFS('Census Data'!G:G,'Census Data'!$A:$A,$A2470)/SUMIFS('Census Data'!$F:$F,'Census Data'!$A:$A,$A2470)</f>
        <v>0.49130114209187897</v>
      </c>
      <c r="E2470" s="19">
        <f>SUMIFS('Census Data'!H:H,'Census Data'!$A:$A,$A2470)/SUMIFS('Census Data'!$F:$F,'Census Data'!$A:$A,$A2470)</f>
        <v>0.50869885790812108</v>
      </c>
      <c r="F2470" s="17">
        <f>SUM(SUMIFS('Census Data'!I:I,'Census Data'!$A:$A,$A2470),SUMIFS('Census Data'!J:J,'Census Data'!$A:$A,$A2470))/SUMIFS('Census Data'!$F:$F,'Census Data'!$A:$A,$A2470)</f>
        <v>0.76630001354259147</v>
      </c>
      <c r="G2470" s="17">
        <f>SUM(SUMIFS('Census Data'!K:K,'Census Data'!$A:$A,$A2470),SUMIFS('Census Data'!L:L,'Census Data'!$A:$A,$A2470))/SUMIFS('Census Data'!$F:$F,'Census Data'!$A:$A,$A2470)</f>
        <v>0.16267962742826189</v>
      </c>
      <c r="H2470" s="17">
        <f>SUM(SUMIFS('Census Data'!O:O,'Census Data'!$A:$A,$A2470),SUMIFS('Census Data'!P:P,'Census Data'!$A:$A,$A2470))/SUMIFS('Census Data'!$F:$F,'Census Data'!$A:$A,$A2470)</f>
        <v>3.6483741366597953E-2</v>
      </c>
      <c r="I2470" s="19">
        <f t="shared" si="76"/>
        <v>3.4536617662548674E-2</v>
      </c>
      <c r="J2470" s="17">
        <f>SUM(SUMIFS('Census Data'!W:W,'Census Data'!$A:$A,$A2470),SUMIFS('Census Data'!X:X,'Census Data'!$A:$A,$A2470))/SUMIFS('Census Data'!$F:$F,'Census Data'!$A:$A,$A2470)</f>
        <v>8.6823058519042387E-2</v>
      </c>
      <c r="K2470" s="19">
        <f t="shared" si="77"/>
        <v>0.91317694148095763</v>
      </c>
      <c r="L2470" s="24">
        <f>'EPA Data'!D2471/SUM('EPA Data'!D:D)</f>
        <v>3.3134680965394751E-4</v>
      </c>
      <c r="M2470" s="24">
        <f>'EPA Data'!E2471/SUM('EPA Data'!E:E)</f>
        <v>6.0427302948731754E-4</v>
      </c>
      <c r="N2470" s="24">
        <f>'EPA Data'!F2471/SUM('EPA Data'!F:F)</f>
        <v>8.005495590485696E-4</v>
      </c>
      <c r="O2470" s="24">
        <f>'EPA Data'!G2471/SUM('EPA Data'!G:G)</f>
        <v>4.7753996670077219E-4</v>
      </c>
      <c r="P2470" s="24">
        <f>'EPA Data'!H2471/SUM('EPA Data'!H:H)</f>
        <v>5.3454208807675882E-4</v>
      </c>
      <c r="Q2470" s="24">
        <f>'EPA Data'!I2471/SUM('EPA Data'!I:I)</f>
        <v>2.8573776158323473E-4</v>
      </c>
      <c r="R2470" s="24">
        <f>'EPA Data'!J2471/SUM('EPA Data'!J:J)</f>
        <v>7.68289284879518E-4</v>
      </c>
      <c r="S2470" s="24">
        <f>'EPA Data'!K2471/SUM('EPA Data'!K:K)</f>
        <v>5.2962662190278746E-4</v>
      </c>
      <c r="T2470" s="24">
        <f>'EPA Data'!L2471/SUM('EPA Data'!L:L)</f>
        <v>5.8413835666642415E-4</v>
      </c>
      <c r="U2470" s="24">
        <f>'EPA Data'!M2471/SUM('EPA Data'!M:M)</f>
        <v>4.0096697591108431E-4</v>
      </c>
      <c r="V2470" s="24">
        <f>'EPA Data'!N2471/SUM('EPA Data'!N:N)</f>
        <v>3.4541467505097546E-4</v>
      </c>
      <c r="W2470" s="24">
        <f>'EPA Data'!O2471/SUM('EPA Data'!O:O)</f>
        <v>4.3080311847180474E-4</v>
      </c>
      <c r="X2470" s="24">
        <f>'EPA Data'!P2471/SUM('EPA Data'!P:P)</f>
        <v>7.872079106949196E-4</v>
      </c>
    </row>
    <row r="2471" spans="1:24" x14ac:dyDescent="0.25">
      <c r="A2471" s="16" t="s">
        <v>3981</v>
      </c>
      <c r="B2471" s="16" t="s">
        <v>3884</v>
      </c>
      <c r="C2471" s="21" t="s">
        <v>297</v>
      </c>
      <c r="D2471" s="17">
        <f>SUMIFS('Census Data'!G:G,'Census Data'!$A:$A,$A2471)/SUMIFS('Census Data'!$F:$F,'Census Data'!$A:$A,$A2471)</f>
        <v>0.49107304694580389</v>
      </c>
      <c r="E2471" s="19">
        <f>SUMIFS('Census Data'!H:H,'Census Data'!$A:$A,$A2471)/SUMIFS('Census Data'!$F:$F,'Census Data'!$A:$A,$A2471)</f>
        <v>0.50892695305419611</v>
      </c>
      <c r="F2471" s="17">
        <f>SUM(SUMIFS('Census Data'!I:I,'Census Data'!$A:$A,$A2471),SUMIFS('Census Data'!J:J,'Census Data'!$A:$A,$A2471))/SUMIFS('Census Data'!$F:$F,'Census Data'!$A:$A,$A2471)</f>
        <v>0.98006162769621175</v>
      </c>
      <c r="G2471" s="17">
        <f>SUM(SUMIFS('Census Data'!K:K,'Census Data'!$A:$A,$A2471),SUMIFS('Census Data'!L:L,'Census Data'!$A:$A,$A2471))/SUMIFS('Census Data'!$F:$F,'Census Data'!$A:$A,$A2471)</f>
        <v>3.0813848105854633E-3</v>
      </c>
      <c r="H2471" s="17">
        <f>SUM(SUMIFS('Census Data'!O:O,'Census Data'!$A:$A,$A2471),SUMIFS('Census Data'!P:P,'Census Data'!$A:$A,$A2471))/SUMIFS('Census Data'!$F:$F,'Census Data'!$A:$A,$A2471)</f>
        <v>2.9907558455682438E-3</v>
      </c>
      <c r="I2471" s="19">
        <f t="shared" si="76"/>
        <v>1.3866231647634453E-2</v>
      </c>
      <c r="J2471" s="17">
        <f>SUM(SUMIFS('Census Data'!W:W,'Census Data'!$A:$A,$A2471),SUMIFS('Census Data'!X:X,'Census Data'!$A:$A,$A2471))/SUMIFS('Census Data'!$F:$F,'Census Data'!$A:$A,$A2471)</f>
        <v>1.105673373210078E-2</v>
      </c>
      <c r="K2471" s="19">
        <f t="shared" si="77"/>
        <v>0.98894326626789919</v>
      </c>
      <c r="L2471" s="24">
        <f>'EPA Data'!D2472/SUM('EPA Data'!D:D)</f>
        <v>5.7992046466545499E-5</v>
      </c>
      <c r="M2471" s="24">
        <f>'EPA Data'!E2472/SUM('EPA Data'!E:E)</f>
        <v>1.0773626179482951E-4</v>
      </c>
      <c r="N2471" s="24">
        <f>'EPA Data'!F2472/SUM('EPA Data'!F:F)</f>
        <v>1.4008734314111196E-4</v>
      </c>
      <c r="O2471" s="24">
        <f>'EPA Data'!G2472/SUM('EPA Data'!G:G)</f>
        <v>3.922933008313447E-5</v>
      </c>
      <c r="P2471" s="24">
        <f>'EPA Data'!H2472/SUM('EPA Data'!H:H)</f>
        <v>7.1965173331597806E-5</v>
      </c>
      <c r="Q2471" s="24">
        <f>'EPA Data'!I2472/SUM('EPA Data'!I:I)</f>
        <v>3.7165305015330634E-5</v>
      </c>
      <c r="R2471" s="24">
        <f>'EPA Data'!J2472/SUM('EPA Data'!J:J)</f>
        <v>5.6140712235357275E-5</v>
      </c>
      <c r="S2471" s="24">
        <f>'EPA Data'!K2472/SUM('EPA Data'!K:K)</f>
        <v>9.2183408295770682E-5</v>
      </c>
      <c r="T2471" s="24">
        <f>'EPA Data'!L2472/SUM('EPA Data'!L:L)</f>
        <v>1.0400777609572216E-4</v>
      </c>
      <c r="U2471" s="24">
        <f>'EPA Data'!M2472/SUM('EPA Data'!M:M)</f>
        <v>5.4569720109048338E-5</v>
      </c>
      <c r="V2471" s="24">
        <f>'EPA Data'!N2472/SUM('EPA Data'!N:N)</f>
        <v>4.9773159233194338E-5</v>
      </c>
      <c r="W2471" s="24">
        <f>'EPA Data'!O2472/SUM('EPA Data'!O:O)</f>
        <v>6.8454150317238033E-5</v>
      </c>
      <c r="X2471" s="24">
        <f>'EPA Data'!P2472/SUM('EPA Data'!P:P)</f>
        <v>1.1059804662392643E-4</v>
      </c>
    </row>
    <row r="2472" spans="1:24" x14ac:dyDescent="0.25">
      <c r="A2472" s="16" t="s">
        <v>3982</v>
      </c>
      <c r="B2472" s="16" t="s">
        <v>3884</v>
      </c>
      <c r="C2472" s="21" t="s">
        <v>3983</v>
      </c>
      <c r="D2472" s="17">
        <f>SUMIFS('Census Data'!G:G,'Census Data'!$A:$A,$A2472)/SUMIFS('Census Data'!$F:$F,'Census Data'!$A:$A,$A2472)</f>
        <v>0.49527485691468121</v>
      </c>
      <c r="E2472" s="19">
        <f>SUMIFS('Census Data'!H:H,'Census Data'!$A:$A,$A2472)/SUMIFS('Census Data'!$F:$F,'Census Data'!$A:$A,$A2472)</f>
        <v>0.50472514308531879</v>
      </c>
      <c r="F2472" s="17">
        <f>SUM(SUMIFS('Census Data'!I:I,'Census Data'!$A:$A,$A2472),SUMIFS('Census Data'!J:J,'Census Data'!$A:$A,$A2472))/SUMIFS('Census Data'!$F:$F,'Census Data'!$A:$A,$A2472)</f>
        <v>0.96392918940503125</v>
      </c>
      <c r="G2472" s="17">
        <f>SUM(SUMIFS('Census Data'!K:K,'Census Data'!$A:$A,$A2472),SUMIFS('Census Data'!L:L,'Census Data'!$A:$A,$A2472))/SUMIFS('Census Data'!$F:$F,'Census Data'!$A:$A,$A2472)</f>
        <v>7.7865033941168643E-3</v>
      </c>
      <c r="H2472" s="17">
        <f>SUM(SUMIFS('Census Data'!O:O,'Census Data'!$A:$A,$A2472),SUMIFS('Census Data'!P:P,'Census Data'!$A:$A,$A2472))/SUMIFS('Census Data'!$F:$F,'Census Data'!$A:$A,$A2472)</f>
        <v>4.5920404631971251E-3</v>
      </c>
      <c r="I2472" s="19">
        <f t="shared" si="76"/>
        <v>2.3692266737654677E-2</v>
      </c>
      <c r="J2472" s="17">
        <f>SUM(SUMIFS('Census Data'!W:W,'Census Data'!$A:$A,$A2472),SUMIFS('Census Data'!X:X,'Census Data'!$A:$A,$A2472))/SUMIFS('Census Data'!$F:$F,'Census Data'!$A:$A,$A2472)</f>
        <v>3.6669772394516173E-2</v>
      </c>
      <c r="K2472" s="19">
        <f t="shared" si="77"/>
        <v>0.96333022760548381</v>
      </c>
      <c r="L2472" s="24">
        <f>'EPA Data'!D2473/SUM('EPA Data'!D:D)</f>
        <v>3.4795115858064754E-5</v>
      </c>
      <c r="M2472" s="24">
        <f>'EPA Data'!E2473/SUM('EPA Data'!E:E)</f>
        <v>6.1068844693260656E-5</v>
      </c>
      <c r="N2472" s="24">
        <f>'EPA Data'!F2473/SUM('EPA Data'!F:F)</f>
        <v>7.9520324621537493E-5</v>
      </c>
      <c r="O2472" s="24">
        <f>'EPA Data'!G2473/SUM('EPA Data'!G:G)</f>
        <v>2.7145264400372786E-5</v>
      </c>
      <c r="P2472" s="24">
        <f>'EPA Data'!H2473/SUM('EPA Data'!H:H)</f>
        <v>4.5894092972106818E-5</v>
      </c>
      <c r="Q2472" s="24">
        <f>'EPA Data'!I2473/SUM('EPA Data'!I:I)</f>
        <v>2.4708562075498901E-5</v>
      </c>
      <c r="R2472" s="24">
        <f>'EPA Data'!J2473/SUM('EPA Data'!J:J)</f>
        <v>3.9628419153328176E-5</v>
      </c>
      <c r="S2472" s="24">
        <f>'EPA Data'!K2473/SUM('EPA Data'!K:K)</f>
        <v>5.2096584046461358E-5</v>
      </c>
      <c r="T2472" s="24">
        <f>'EPA Data'!L2473/SUM('EPA Data'!L:L)</f>
        <v>6.6393041348480493E-5</v>
      </c>
      <c r="U2472" s="24">
        <f>'EPA Data'!M2473/SUM('EPA Data'!M:M)</f>
        <v>3.2984159384149157E-5</v>
      </c>
      <c r="V2472" s="24">
        <f>'EPA Data'!N2473/SUM('EPA Data'!N:N)</f>
        <v>2.9185893094393747E-5</v>
      </c>
      <c r="W2472" s="24">
        <f>'EPA Data'!O2473/SUM('EPA Data'!O:O)</f>
        <v>3.7341636912136659E-5</v>
      </c>
      <c r="X2472" s="24">
        <f>'EPA Data'!P2473/SUM('EPA Data'!P:P)</f>
        <v>6.9532200210692288E-5</v>
      </c>
    </row>
    <row r="2473" spans="1:24" x14ac:dyDescent="0.25">
      <c r="A2473" s="16" t="s">
        <v>3984</v>
      </c>
      <c r="B2473" s="16" t="s">
        <v>3884</v>
      </c>
      <c r="C2473" s="21" t="s">
        <v>303</v>
      </c>
      <c r="D2473" s="17">
        <f>SUMIFS('Census Data'!G:G,'Census Data'!$A:$A,$A2473)/SUMIFS('Census Data'!$F:$F,'Census Data'!$A:$A,$A2473)</f>
        <v>0.4911653944020356</v>
      </c>
      <c r="E2473" s="19">
        <f>SUMIFS('Census Data'!H:H,'Census Data'!$A:$A,$A2473)/SUMIFS('Census Data'!$F:$F,'Census Data'!$A:$A,$A2473)</f>
        <v>0.50883460559796434</v>
      </c>
      <c r="F2473" s="17">
        <f>SUM(SUMIFS('Census Data'!I:I,'Census Data'!$A:$A,$A2473),SUMIFS('Census Data'!J:J,'Census Data'!$A:$A,$A2473))/SUMIFS('Census Data'!$F:$F,'Census Data'!$A:$A,$A2473)</f>
        <v>0.95025954198473284</v>
      </c>
      <c r="G2473" s="17">
        <f>SUM(SUMIFS('Census Data'!K:K,'Census Data'!$A:$A,$A2473),SUMIFS('Census Data'!L:L,'Census Data'!$A:$A,$A2473))/SUMIFS('Census Data'!$F:$F,'Census Data'!$A:$A,$A2473)</f>
        <v>1.4005089058524173E-2</v>
      </c>
      <c r="H2473" s="17">
        <f>SUM(SUMIFS('Census Data'!O:O,'Census Data'!$A:$A,$A2473),SUMIFS('Census Data'!P:P,'Census Data'!$A:$A,$A2473))/SUMIFS('Census Data'!$F:$F,'Census Data'!$A:$A,$A2473)</f>
        <v>1.2264631043256997E-2</v>
      </c>
      <c r="I2473" s="19">
        <f t="shared" si="76"/>
        <v>2.3470737913485973E-2</v>
      </c>
      <c r="J2473" s="17">
        <f>SUM(SUMIFS('Census Data'!W:W,'Census Data'!$A:$A,$A2473),SUMIFS('Census Data'!X:X,'Census Data'!$A:$A,$A2473))/SUMIFS('Census Data'!$F:$F,'Census Data'!$A:$A,$A2473)</f>
        <v>6.4478371501272266E-2</v>
      </c>
      <c r="K2473" s="19">
        <f t="shared" si="77"/>
        <v>0.93552162849872778</v>
      </c>
      <c r="L2473" s="24">
        <f>'EPA Data'!D2474/SUM('EPA Data'!D:D)</f>
        <v>1.9837320983195404E-4</v>
      </c>
      <c r="M2473" s="24">
        <f>'EPA Data'!E2474/SUM('EPA Data'!E:E)</f>
        <v>3.3818141767795001E-4</v>
      </c>
      <c r="N2473" s="24">
        <f>'EPA Data'!F2474/SUM('EPA Data'!F:F)</f>
        <v>4.0658371356141955E-4</v>
      </c>
      <c r="O2473" s="24">
        <f>'EPA Data'!G2474/SUM('EPA Data'!G:G)</f>
        <v>2.257147431089679E-4</v>
      </c>
      <c r="P2473" s="24">
        <f>'EPA Data'!H2474/SUM('EPA Data'!H:H)</f>
        <v>2.7879242029032678E-4</v>
      </c>
      <c r="Q2473" s="24">
        <f>'EPA Data'!I2474/SUM('EPA Data'!I:I)</f>
        <v>1.5151223499553361E-4</v>
      </c>
      <c r="R2473" s="24">
        <f>'EPA Data'!J2474/SUM('EPA Data'!J:J)</f>
        <v>3.0380061875124275E-4</v>
      </c>
      <c r="S2473" s="24">
        <f>'EPA Data'!K2474/SUM('EPA Data'!K:K)</f>
        <v>2.9654225978812451E-4</v>
      </c>
      <c r="T2473" s="24">
        <f>'EPA Data'!L2474/SUM('EPA Data'!L:L)</f>
        <v>3.3974153799026785E-4</v>
      </c>
      <c r="U2473" s="24">
        <f>'EPA Data'!M2474/SUM('EPA Data'!M:M)</f>
        <v>2.3753238675707069E-4</v>
      </c>
      <c r="V2473" s="24">
        <f>'EPA Data'!N2474/SUM('EPA Data'!N:N)</f>
        <v>1.8643899352329652E-4</v>
      </c>
      <c r="W2473" s="24">
        <f>'EPA Data'!O2474/SUM('EPA Data'!O:O)</f>
        <v>2.3972983710958182E-4</v>
      </c>
      <c r="X2473" s="24">
        <f>'EPA Data'!P2474/SUM('EPA Data'!P:P)</f>
        <v>3.3485669357453463E-4</v>
      </c>
    </row>
    <row r="2474" spans="1:24" x14ac:dyDescent="0.25">
      <c r="A2474" s="16" t="s">
        <v>3985</v>
      </c>
      <c r="B2474" s="16" t="s">
        <v>3884</v>
      </c>
      <c r="C2474" s="21" t="s">
        <v>139</v>
      </c>
      <c r="D2474" s="17">
        <f>SUMIFS('Census Data'!G:G,'Census Data'!$A:$A,$A2474)/SUMIFS('Census Data'!$F:$F,'Census Data'!$A:$A,$A2474)</f>
        <v>0.47444529571068517</v>
      </c>
      <c r="E2474" s="19">
        <f>SUMIFS('Census Data'!H:H,'Census Data'!$A:$A,$A2474)/SUMIFS('Census Data'!$F:$F,'Census Data'!$A:$A,$A2474)</f>
        <v>0.52555470428931483</v>
      </c>
      <c r="F2474" s="17">
        <f>SUM(SUMIFS('Census Data'!I:I,'Census Data'!$A:$A,$A2474),SUMIFS('Census Data'!J:J,'Census Data'!$A:$A,$A2474))/SUMIFS('Census Data'!$F:$F,'Census Data'!$A:$A,$A2474)</f>
        <v>0.40892008459547186</v>
      </c>
      <c r="G2474" s="17">
        <f>SUM(SUMIFS('Census Data'!K:K,'Census Data'!$A:$A,$A2474),SUMIFS('Census Data'!L:L,'Census Data'!$A:$A,$A2474))/SUMIFS('Census Data'!$F:$F,'Census Data'!$A:$A,$A2474)</f>
        <v>0.54271388419981093</v>
      </c>
      <c r="H2474" s="17">
        <f>SUM(SUMIFS('Census Data'!O:O,'Census Data'!$A:$A,$A2474),SUMIFS('Census Data'!P:P,'Census Data'!$A:$A,$A2474))/SUMIFS('Census Data'!$F:$F,'Census Data'!$A:$A,$A2474)</f>
        <v>2.8173237185301216E-2</v>
      </c>
      <c r="I2474" s="19">
        <f t="shared" si="76"/>
        <v>2.0192794019415983E-2</v>
      </c>
      <c r="J2474" s="17">
        <f>SUM(SUMIFS('Census Data'!W:W,'Census Data'!$A:$A,$A2474),SUMIFS('Census Data'!X:X,'Census Data'!$A:$A,$A2474))/SUMIFS('Census Data'!$F:$F,'Census Data'!$A:$A,$A2474)</f>
        <v>6.6291350731887411E-2</v>
      </c>
      <c r="K2474" s="19">
        <f t="shared" si="77"/>
        <v>0.93370864926811259</v>
      </c>
      <c r="L2474" s="24">
        <f>'EPA Data'!D2475/SUM('EPA Data'!D:D)</f>
        <v>3.2342693045843791E-3</v>
      </c>
      <c r="M2474" s="24">
        <f>'EPA Data'!E2475/SUM('EPA Data'!E:E)</f>
        <v>2.4968262384022972E-3</v>
      </c>
      <c r="N2474" s="24">
        <f>'EPA Data'!F2475/SUM('EPA Data'!F:F)</f>
        <v>3.1948069119537023E-3</v>
      </c>
      <c r="O2474" s="24">
        <f>'EPA Data'!G2475/SUM('EPA Data'!G:G)</f>
        <v>2.2172599808732165E-3</v>
      </c>
      <c r="P2474" s="24">
        <f>'EPA Data'!H2475/SUM('EPA Data'!H:H)</f>
        <v>2.3862895497418638E-3</v>
      </c>
      <c r="Q2474" s="24">
        <f>'EPA Data'!I2475/SUM('EPA Data'!I:I)</f>
        <v>3.2119658644953037E-3</v>
      </c>
      <c r="R2474" s="24">
        <f>'EPA Data'!J2475/SUM('EPA Data'!J:J)</f>
        <v>2.4330097627317179E-3</v>
      </c>
      <c r="S2474" s="24">
        <f>'EPA Data'!K2475/SUM('EPA Data'!K:K)</f>
        <v>3.5153692228630249E-3</v>
      </c>
      <c r="T2474" s="24">
        <f>'EPA Data'!L2475/SUM('EPA Data'!L:L)</f>
        <v>2.4959767906196097E-3</v>
      </c>
      <c r="U2474" s="24">
        <f>'EPA Data'!M2475/SUM('EPA Data'!M:M)</f>
        <v>1.1754939615532599E-3</v>
      </c>
      <c r="V2474" s="24">
        <f>'EPA Data'!N2475/SUM('EPA Data'!N:N)</f>
        <v>1.7130848110401072E-3</v>
      </c>
      <c r="W2474" s="24">
        <f>'EPA Data'!O2475/SUM('EPA Data'!O:O)</f>
        <v>1.0903398919002804E-2</v>
      </c>
      <c r="X2474" s="24">
        <f>'EPA Data'!P2475/SUM('EPA Data'!P:P)</f>
        <v>3.0140506465481292E-3</v>
      </c>
    </row>
    <row r="2475" spans="1:24" x14ac:dyDescent="0.25">
      <c r="A2475" s="16" t="s">
        <v>3986</v>
      </c>
      <c r="B2475" s="16" t="s">
        <v>3884</v>
      </c>
      <c r="C2475" s="21" t="s">
        <v>1624</v>
      </c>
      <c r="D2475" s="17">
        <f>SUMIFS('Census Data'!G:G,'Census Data'!$A:$A,$A2475)/SUMIFS('Census Data'!$F:$F,'Census Data'!$A:$A,$A2475)</f>
        <v>0.49714739296522298</v>
      </c>
      <c r="E2475" s="19">
        <f>SUMIFS('Census Data'!H:H,'Census Data'!$A:$A,$A2475)/SUMIFS('Census Data'!$F:$F,'Census Data'!$A:$A,$A2475)</f>
        <v>0.50285260703477697</v>
      </c>
      <c r="F2475" s="17">
        <f>SUM(SUMIFS('Census Data'!I:I,'Census Data'!$A:$A,$A2475),SUMIFS('Census Data'!J:J,'Census Data'!$A:$A,$A2475))/SUMIFS('Census Data'!$F:$F,'Census Data'!$A:$A,$A2475)</f>
        <v>0.95252269682988544</v>
      </c>
      <c r="G2475" s="17">
        <f>SUM(SUMIFS('Census Data'!K:K,'Census Data'!$A:$A,$A2475),SUMIFS('Census Data'!L:L,'Census Data'!$A:$A,$A2475))/SUMIFS('Census Data'!$F:$F,'Census Data'!$A:$A,$A2475)</f>
        <v>2.2622414049709778E-2</v>
      </c>
      <c r="H2475" s="17">
        <f>SUM(SUMIFS('Census Data'!O:O,'Census Data'!$A:$A,$A2475),SUMIFS('Census Data'!P:P,'Census Data'!$A:$A,$A2475))/SUMIFS('Census Data'!$F:$F,'Census Data'!$A:$A,$A2475)</f>
        <v>4.5145606985166446E-3</v>
      </c>
      <c r="I2475" s="19">
        <f t="shared" si="76"/>
        <v>2.0340328421888154E-2</v>
      </c>
      <c r="J2475" s="17">
        <f>SUM(SUMIFS('Census Data'!W:W,'Census Data'!$A:$A,$A2475),SUMIFS('Census Data'!X:X,'Census Data'!$A:$A,$A2475))/SUMIFS('Census Data'!$F:$F,'Census Data'!$A:$A,$A2475)</f>
        <v>3.0907377089844718E-2</v>
      </c>
      <c r="K2475" s="19">
        <f t="shared" si="77"/>
        <v>0.9690926229101553</v>
      </c>
      <c r="L2475" s="24">
        <f>'EPA Data'!D2476/SUM('EPA Data'!D:D)</f>
        <v>4.9120468140652339E-5</v>
      </c>
      <c r="M2475" s="24">
        <f>'EPA Data'!E2476/SUM('EPA Data'!E:E)</f>
        <v>9.0673281349275086E-5</v>
      </c>
      <c r="N2475" s="24">
        <f>'EPA Data'!F2476/SUM('EPA Data'!F:F)</f>
        <v>1.1983225009916425E-4</v>
      </c>
      <c r="O2475" s="24">
        <f>'EPA Data'!G2476/SUM('EPA Data'!G:G)</f>
        <v>3.9959818201589273E-5</v>
      </c>
      <c r="P2475" s="24">
        <f>'EPA Data'!H2476/SUM('EPA Data'!H:H)</f>
        <v>6.2906479521580372E-5</v>
      </c>
      <c r="Q2475" s="24">
        <f>'EPA Data'!I2476/SUM('EPA Data'!I:I)</f>
        <v>3.3563892149143722E-5</v>
      </c>
      <c r="R2475" s="24">
        <f>'EPA Data'!J2476/SUM('EPA Data'!J:J)</f>
        <v>6.6667217132386321E-5</v>
      </c>
      <c r="S2475" s="24">
        <f>'EPA Data'!K2476/SUM('EPA Data'!K:K)</f>
        <v>7.5958978918040087E-5</v>
      </c>
      <c r="T2475" s="24">
        <f>'EPA Data'!L2476/SUM('EPA Data'!L:L)</f>
        <v>8.2595062268768393E-5</v>
      </c>
      <c r="U2475" s="24">
        <f>'EPA Data'!M2476/SUM('EPA Data'!M:M)</f>
        <v>4.879050068470384E-5</v>
      </c>
      <c r="V2475" s="24">
        <f>'EPA Data'!N2476/SUM('EPA Data'!N:N)</f>
        <v>4.2832406486704261E-5</v>
      </c>
      <c r="W2475" s="24">
        <f>'EPA Data'!O2476/SUM('EPA Data'!O:O)</f>
        <v>5.9126823439707218E-5</v>
      </c>
      <c r="X2475" s="24">
        <f>'EPA Data'!P2476/SUM('EPA Data'!P:P)</f>
        <v>1.1073682343243115E-4</v>
      </c>
    </row>
    <row r="2476" spans="1:24" x14ac:dyDescent="0.25">
      <c r="A2476" s="16" t="s">
        <v>3987</v>
      </c>
      <c r="B2476" s="16" t="s">
        <v>3884</v>
      </c>
      <c r="C2476" s="21" t="s">
        <v>910</v>
      </c>
      <c r="D2476" s="17">
        <f>SUMIFS('Census Data'!G:G,'Census Data'!$A:$A,$A2476)/SUMIFS('Census Data'!$F:$F,'Census Data'!$A:$A,$A2476)</f>
        <v>0.49959897921983232</v>
      </c>
      <c r="E2476" s="19">
        <f>SUMIFS('Census Data'!H:H,'Census Data'!$A:$A,$A2476)/SUMIFS('Census Data'!$F:$F,'Census Data'!$A:$A,$A2476)</f>
        <v>0.50040102078016768</v>
      </c>
      <c r="F2476" s="17">
        <f>SUM(SUMIFS('Census Data'!I:I,'Census Data'!$A:$A,$A2476),SUMIFS('Census Data'!J:J,'Census Data'!$A:$A,$A2476))/SUMIFS('Census Data'!$F:$F,'Census Data'!$A:$A,$A2476)</f>
        <v>0.94232592052497266</v>
      </c>
      <c r="G2476" s="17">
        <f>SUM(SUMIFS('Census Data'!K:K,'Census Data'!$A:$A,$A2476),SUMIFS('Census Data'!L:L,'Census Data'!$A:$A,$A2476))/SUMIFS('Census Data'!$F:$F,'Census Data'!$A:$A,$A2476)</f>
        <v>1.8884433102442581E-2</v>
      </c>
      <c r="H2476" s="17">
        <f>SUM(SUMIFS('Census Data'!O:O,'Census Data'!$A:$A,$A2476),SUMIFS('Census Data'!P:P,'Census Data'!$A:$A,$A2476))/SUMIFS('Census Data'!$F:$F,'Census Data'!$A:$A,$A2476)</f>
        <v>1.0499453153481589E-2</v>
      </c>
      <c r="I2476" s="19">
        <f t="shared" si="76"/>
        <v>2.8290193219103199E-2</v>
      </c>
      <c r="J2476" s="17">
        <f>SUM(SUMIFS('Census Data'!W:W,'Census Data'!$A:$A,$A2476),SUMIFS('Census Data'!X:X,'Census Data'!$A:$A,$A2476))/SUMIFS('Census Data'!$F:$F,'Census Data'!$A:$A,$A2476)</f>
        <v>3.4998177178271965E-2</v>
      </c>
      <c r="K2476" s="19">
        <f t="shared" si="77"/>
        <v>0.96500182282172808</v>
      </c>
      <c r="L2476" s="24">
        <f>'EPA Data'!D2477/SUM('EPA Data'!D:D)</f>
        <v>5.1221180091522325E-5</v>
      </c>
      <c r="M2476" s="24">
        <f>'EPA Data'!E2477/SUM('EPA Data'!E:E)</f>
        <v>7.2442183651157645E-5</v>
      </c>
      <c r="N2476" s="24">
        <f>'EPA Data'!F2477/SUM('EPA Data'!F:F)</f>
        <v>9.9565877719321662E-5</v>
      </c>
      <c r="O2476" s="24">
        <f>'EPA Data'!G2477/SUM('EPA Data'!G:G)</f>
        <v>2.0216213219386009E-5</v>
      </c>
      <c r="P2476" s="24">
        <f>'EPA Data'!H2477/SUM('EPA Data'!H:H)</f>
        <v>3.9361227330310072E-5</v>
      </c>
      <c r="Q2476" s="24">
        <f>'EPA Data'!I2477/SUM('EPA Data'!I:I)</f>
        <v>2.0727707739542143E-5</v>
      </c>
      <c r="R2476" s="24">
        <f>'EPA Data'!J2477/SUM('EPA Data'!J:J)</f>
        <v>3.1821306616139717E-5</v>
      </c>
      <c r="S2476" s="24">
        <f>'EPA Data'!K2477/SUM('EPA Data'!K:K)</f>
        <v>5.3986004011607128E-5</v>
      </c>
      <c r="T2476" s="24">
        <f>'EPA Data'!L2477/SUM('EPA Data'!L:L)</f>
        <v>6.4301575423153577E-5</v>
      </c>
      <c r="U2476" s="24">
        <f>'EPA Data'!M2477/SUM('EPA Data'!M:M)</f>
        <v>2.9474540366515906E-5</v>
      </c>
      <c r="V2476" s="24">
        <f>'EPA Data'!N2477/SUM('EPA Data'!N:N)</f>
        <v>2.8308908657978437E-5</v>
      </c>
      <c r="W2476" s="24">
        <f>'EPA Data'!O2477/SUM('EPA Data'!O:O)</f>
        <v>4.3122421416244374E-5</v>
      </c>
      <c r="X2476" s="24">
        <f>'EPA Data'!P2477/SUM('EPA Data'!P:P)</f>
        <v>8.3657600261152729E-5</v>
      </c>
    </row>
    <row r="2477" spans="1:24" x14ac:dyDescent="0.25">
      <c r="A2477" s="16" t="s">
        <v>3988</v>
      </c>
      <c r="B2477" s="16" t="s">
        <v>3884</v>
      </c>
      <c r="C2477" s="21" t="s">
        <v>1307</v>
      </c>
      <c r="D2477" s="17">
        <f>SUMIFS('Census Data'!G:G,'Census Data'!$A:$A,$A2477)/SUMIFS('Census Data'!$F:$F,'Census Data'!$A:$A,$A2477)</f>
        <v>0.48663702730694419</v>
      </c>
      <c r="E2477" s="19">
        <f>SUMIFS('Census Data'!H:H,'Census Data'!$A:$A,$A2477)/SUMIFS('Census Data'!$F:$F,'Census Data'!$A:$A,$A2477)</f>
        <v>0.51336297269305575</v>
      </c>
      <c r="F2477" s="17">
        <f>SUM(SUMIFS('Census Data'!I:I,'Census Data'!$A:$A,$A2477),SUMIFS('Census Data'!J:J,'Census Data'!$A:$A,$A2477))/SUMIFS('Census Data'!$F:$F,'Census Data'!$A:$A,$A2477)</f>
        <v>0.94845530098264585</v>
      </c>
      <c r="G2477" s="17">
        <f>SUM(SUMIFS('Census Data'!K:K,'Census Data'!$A:$A,$A2477),SUMIFS('Census Data'!L:L,'Census Data'!$A:$A,$A2477))/SUMIFS('Census Data'!$F:$F,'Census Data'!$A:$A,$A2477)</f>
        <v>2.336625659938869E-2</v>
      </c>
      <c r="H2477" s="17">
        <f>SUM(SUMIFS('Census Data'!O:O,'Census Data'!$A:$A,$A2477),SUMIFS('Census Data'!P:P,'Census Data'!$A:$A,$A2477))/SUMIFS('Census Data'!$F:$F,'Census Data'!$A:$A,$A2477)</f>
        <v>7.9508424482784747E-3</v>
      </c>
      <c r="I2477" s="19">
        <f t="shared" si="76"/>
        <v>2.0227599969686927E-2</v>
      </c>
      <c r="J2477" s="17">
        <f>SUM(SUMIFS('Census Data'!W:W,'Census Data'!$A:$A,$A2477),SUMIFS('Census Data'!X:X,'Census Data'!$A:$A,$A2477))/SUMIFS('Census Data'!$F:$F,'Census Data'!$A:$A,$A2477)</f>
        <v>2.0334958445954478E-2</v>
      </c>
      <c r="K2477" s="19">
        <f t="shared" si="77"/>
        <v>0.97966504155404555</v>
      </c>
      <c r="L2477" s="24">
        <f>'EPA Data'!D2478/SUM('EPA Data'!D:D)</f>
        <v>3.8857885025930648E-4</v>
      </c>
      <c r="M2477" s="24">
        <f>'EPA Data'!E2478/SUM('EPA Data'!E:E)</f>
        <v>6.158967856564185E-4</v>
      </c>
      <c r="N2477" s="24">
        <f>'EPA Data'!F2478/SUM('EPA Data'!F:F)</f>
        <v>7.0245938636515905E-4</v>
      </c>
      <c r="O2477" s="24">
        <f>'EPA Data'!G2478/SUM('EPA Data'!G:G)</f>
        <v>4.0838143733273245E-4</v>
      </c>
      <c r="P2477" s="24">
        <f>'EPA Data'!H2478/SUM('EPA Data'!H:H)</f>
        <v>4.8884801351419536E-4</v>
      </c>
      <c r="Q2477" s="24">
        <f>'EPA Data'!I2478/SUM('EPA Data'!I:I)</f>
        <v>2.5976531846751323E-4</v>
      </c>
      <c r="R2477" s="24">
        <f>'EPA Data'!J2478/SUM('EPA Data'!J:J)</f>
        <v>1.2644367956238158E-3</v>
      </c>
      <c r="S2477" s="24">
        <f>'EPA Data'!K2478/SUM('EPA Data'!K:K)</f>
        <v>1.3203983603364041E-3</v>
      </c>
      <c r="T2477" s="24">
        <f>'EPA Data'!L2478/SUM('EPA Data'!L:L)</f>
        <v>1.1847782078519026E-3</v>
      </c>
      <c r="U2477" s="24">
        <f>'EPA Data'!M2478/SUM('EPA Data'!M:M)</f>
        <v>4.8591220423085084E-4</v>
      </c>
      <c r="V2477" s="24">
        <f>'EPA Data'!N2478/SUM('EPA Data'!N:N)</f>
        <v>3.551646809431004E-4</v>
      </c>
      <c r="W2477" s="24">
        <f>'EPA Data'!O2478/SUM('EPA Data'!O:O)</f>
        <v>4.9643599196419041E-4</v>
      </c>
      <c r="X2477" s="24">
        <f>'EPA Data'!P2478/SUM('EPA Data'!P:P)</f>
        <v>5.8176819694185364E-4</v>
      </c>
    </row>
    <row r="2478" spans="1:24" x14ac:dyDescent="0.25">
      <c r="A2478" s="16" t="s">
        <v>3989</v>
      </c>
      <c r="B2478" s="16" t="s">
        <v>3884</v>
      </c>
      <c r="C2478" s="21" t="s">
        <v>1632</v>
      </c>
      <c r="D2478" s="17">
        <f>SUMIFS('Census Data'!G:G,'Census Data'!$A:$A,$A2478)/SUMIFS('Census Data'!$F:$F,'Census Data'!$A:$A,$A2478)</f>
        <v>0.48817197555454483</v>
      </c>
      <c r="E2478" s="19">
        <f>SUMIFS('Census Data'!H:H,'Census Data'!$A:$A,$A2478)/SUMIFS('Census Data'!$F:$F,'Census Data'!$A:$A,$A2478)</f>
        <v>0.51182802444545517</v>
      </c>
      <c r="F2478" s="17">
        <f>SUM(SUMIFS('Census Data'!I:I,'Census Data'!$A:$A,$A2478),SUMIFS('Census Data'!J:J,'Census Data'!$A:$A,$A2478))/SUMIFS('Census Data'!$F:$F,'Census Data'!$A:$A,$A2478)</f>
        <v>0.87648667158085136</v>
      </c>
      <c r="G2478" s="17">
        <f>SUM(SUMIFS('Census Data'!K:K,'Census Data'!$A:$A,$A2478),SUMIFS('Census Data'!L:L,'Census Data'!$A:$A,$A2478))/SUMIFS('Census Data'!$F:$F,'Census Data'!$A:$A,$A2478)</f>
        <v>8.2589670801900855E-2</v>
      </c>
      <c r="H2478" s="17">
        <f>SUM(SUMIFS('Census Data'!O:O,'Census Data'!$A:$A,$A2478),SUMIFS('Census Data'!P:P,'Census Data'!$A:$A,$A2478))/SUMIFS('Census Data'!$F:$F,'Census Data'!$A:$A,$A2478)</f>
        <v>1.5986783979757741E-2</v>
      </c>
      <c r="I2478" s="19">
        <f t="shared" si="76"/>
        <v>2.4936873637490087E-2</v>
      </c>
      <c r="J2478" s="17">
        <f>SUM(SUMIFS('Census Data'!W:W,'Census Data'!$A:$A,$A2478),SUMIFS('Census Data'!X:X,'Census Data'!$A:$A,$A2478))/SUMIFS('Census Data'!$F:$F,'Census Data'!$A:$A,$A2478)</f>
        <v>5.3047055932832501E-2</v>
      </c>
      <c r="K2478" s="19">
        <f t="shared" si="77"/>
        <v>0.94695294406716746</v>
      </c>
      <c r="L2478" s="24">
        <f>'EPA Data'!D2479/SUM('EPA Data'!D:D)</f>
        <v>3.9673155686820259E-4</v>
      </c>
      <c r="M2478" s="24">
        <f>'EPA Data'!E2479/SUM('EPA Data'!E:E)</f>
        <v>6.6637868560414076E-4</v>
      </c>
      <c r="N2478" s="24">
        <f>'EPA Data'!F2479/SUM('EPA Data'!F:F)</f>
        <v>8.4868253056559939E-4</v>
      </c>
      <c r="O2478" s="24">
        <f>'EPA Data'!G2479/SUM('EPA Data'!G:G)</f>
        <v>3.6261564494038408E-4</v>
      </c>
      <c r="P2478" s="24">
        <f>'EPA Data'!H2479/SUM('EPA Data'!H:H)</f>
        <v>4.6459949166732496E-4</v>
      </c>
      <c r="Q2478" s="24">
        <f>'EPA Data'!I2479/SUM('EPA Data'!I:I)</f>
        <v>2.7366398352631681E-4</v>
      </c>
      <c r="R2478" s="24">
        <f>'EPA Data'!J2479/SUM('EPA Data'!J:J)</f>
        <v>6.0746768892897625E-4</v>
      </c>
      <c r="S2478" s="24">
        <f>'EPA Data'!K2479/SUM('EPA Data'!K:K)</f>
        <v>6.4135178822118154E-4</v>
      </c>
      <c r="T2478" s="24">
        <f>'EPA Data'!L2479/SUM('EPA Data'!L:L)</f>
        <v>5.5474392903143534E-4</v>
      </c>
      <c r="U2478" s="24">
        <f>'EPA Data'!M2479/SUM('EPA Data'!M:M)</f>
        <v>4.2563308732745096E-4</v>
      </c>
      <c r="V2478" s="24">
        <f>'EPA Data'!N2479/SUM('EPA Data'!N:N)</f>
        <v>3.5804085021084509E-4</v>
      </c>
      <c r="W2478" s="24">
        <f>'EPA Data'!O2479/SUM('EPA Data'!O:O)</f>
        <v>5.0658573916286562E-4</v>
      </c>
      <c r="X2478" s="24">
        <f>'EPA Data'!P2479/SUM('EPA Data'!P:P)</f>
        <v>7.9459716076774175E-4</v>
      </c>
    </row>
    <row r="2479" spans="1:24" x14ac:dyDescent="0.25">
      <c r="A2479" s="16" t="s">
        <v>3990</v>
      </c>
      <c r="B2479" s="16" t="s">
        <v>3884</v>
      </c>
      <c r="C2479" s="21" t="s">
        <v>1313</v>
      </c>
      <c r="D2479" s="17">
        <f>SUMIFS('Census Data'!G:G,'Census Data'!$A:$A,$A2479)/SUMIFS('Census Data'!$F:$F,'Census Data'!$A:$A,$A2479)</f>
        <v>0.49267033555739542</v>
      </c>
      <c r="E2479" s="19">
        <f>SUMIFS('Census Data'!H:H,'Census Data'!$A:$A,$A2479)/SUMIFS('Census Data'!$F:$F,'Census Data'!$A:$A,$A2479)</f>
        <v>0.50732966444260463</v>
      </c>
      <c r="F2479" s="17">
        <f>SUM(SUMIFS('Census Data'!I:I,'Census Data'!$A:$A,$A2479),SUMIFS('Census Data'!J:J,'Census Data'!$A:$A,$A2479))/SUMIFS('Census Data'!$F:$F,'Census Data'!$A:$A,$A2479)</f>
        <v>0.7788762804590984</v>
      </c>
      <c r="G2479" s="17">
        <f>SUM(SUMIFS('Census Data'!K:K,'Census Data'!$A:$A,$A2479),SUMIFS('Census Data'!L:L,'Census Data'!$A:$A,$A2479))/SUMIFS('Census Data'!$F:$F,'Census Data'!$A:$A,$A2479)</f>
        <v>0.1850679394146009</v>
      </c>
      <c r="H2479" s="17">
        <f>SUM(SUMIFS('Census Data'!O:O,'Census Data'!$A:$A,$A2479),SUMIFS('Census Data'!P:P,'Census Data'!$A:$A,$A2479))/SUMIFS('Census Data'!$F:$F,'Census Data'!$A:$A,$A2479)</f>
        <v>7.8897384697803538E-3</v>
      </c>
      <c r="I2479" s="19">
        <f t="shared" si="76"/>
        <v>2.8166041656520369E-2</v>
      </c>
      <c r="J2479" s="17">
        <f>SUM(SUMIFS('Census Data'!W:W,'Census Data'!$A:$A,$A2479),SUMIFS('Census Data'!X:X,'Census Data'!$A:$A,$A2479))/SUMIFS('Census Data'!$F:$F,'Census Data'!$A:$A,$A2479)</f>
        <v>2.8864104936768453E-2</v>
      </c>
      <c r="K2479" s="19">
        <f t="shared" si="77"/>
        <v>0.9711358950632315</v>
      </c>
      <c r="L2479" s="24">
        <f>'EPA Data'!D2480/SUM('EPA Data'!D:D)</f>
        <v>1.7065623195246457E-4</v>
      </c>
      <c r="M2479" s="24">
        <f>'EPA Data'!E2480/SUM('EPA Data'!E:E)</f>
        <v>2.2007510143640414E-4</v>
      </c>
      <c r="N2479" s="24">
        <f>'EPA Data'!F2480/SUM('EPA Data'!F:F)</f>
        <v>3.0385522081764781E-4</v>
      </c>
      <c r="O2479" s="24">
        <f>'EPA Data'!G2480/SUM('EPA Data'!G:G)</f>
        <v>1.0961224656140968E-4</v>
      </c>
      <c r="P2479" s="24">
        <f>'EPA Data'!H2480/SUM('EPA Data'!H:H)</f>
        <v>1.4510110657856538E-4</v>
      </c>
      <c r="Q2479" s="24">
        <f>'EPA Data'!I2480/SUM('EPA Data'!I:I)</f>
        <v>1.0633458370526103E-4</v>
      </c>
      <c r="R2479" s="24">
        <f>'EPA Data'!J2480/SUM('EPA Data'!J:J)</f>
        <v>1.3458932275788813E-4</v>
      </c>
      <c r="S2479" s="24">
        <f>'EPA Data'!K2480/SUM('EPA Data'!K:K)</f>
        <v>2.0479627011096382E-4</v>
      </c>
      <c r="T2479" s="24">
        <f>'EPA Data'!L2480/SUM('EPA Data'!L:L)</f>
        <v>1.9503477670191385E-4</v>
      </c>
      <c r="U2479" s="24">
        <f>'EPA Data'!M2480/SUM('EPA Data'!M:M)</f>
        <v>8.4976103404670712E-5</v>
      </c>
      <c r="V2479" s="24">
        <f>'EPA Data'!N2480/SUM('EPA Data'!N:N)</f>
        <v>9.1978294021556077E-5</v>
      </c>
      <c r="W2479" s="24">
        <f>'EPA Data'!O2480/SUM('EPA Data'!O:O)</f>
        <v>2.7469103295851648E-4</v>
      </c>
      <c r="X2479" s="24">
        <f>'EPA Data'!P2480/SUM('EPA Data'!P:P)</f>
        <v>2.9042975335359558E-4</v>
      </c>
    </row>
    <row r="2480" spans="1:24" x14ac:dyDescent="0.25">
      <c r="A2480" s="16" t="s">
        <v>3991</v>
      </c>
      <c r="B2480" s="16" t="s">
        <v>3884</v>
      </c>
      <c r="C2480" s="21" t="s">
        <v>3992</v>
      </c>
      <c r="D2480" s="17">
        <f>SUMIFS('Census Data'!G:G,'Census Data'!$A:$A,$A2480)/SUMIFS('Census Data'!$F:$F,'Census Data'!$A:$A,$A2480)</f>
        <v>0.58862105636299189</v>
      </c>
      <c r="E2480" s="19">
        <f>SUMIFS('Census Data'!H:H,'Census Data'!$A:$A,$A2480)/SUMIFS('Census Data'!$F:$F,'Census Data'!$A:$A,$A2480)</f>
        <v>0.41137894363700817</v>
      </c>
      <c r="F2480" s="17">
        <f>SUM(SUMIFS('Census Data'!I:I,'Census Data'!$A:$A,$A2480),SUMIFS('Census Data'!J:J,'Census Data'!$A:$A,$A2480))/SUMIFS('Census Data'!$F:$F,'Census Data'!$A:$A,$A2480)</f>
        <v>0.85581354129741227</v>
      </c>
      <c r="G2480" s="17">
        <f>SUM(SUMIFS('Census Data'!K:K,'Census Data'!$A:$A,$A2480),SUMIFS('Census Data'!L:L,'Census Data'!$A:$A,$A2480))/SUMIFS('Census Data'!$F:$F,'Census Data'!$A:$A,$A2480)</f>
        <v>0.11378943637008153</v>
      </c>
      <c r="H2480" s="17">
        <f>SUM(SUMIFS('Census Data'!O:O,'Census Data'!$A:$A,$A2480),SUMIFS('Census Data'!P:P,'Census Data'!$A:$A,$A2480))/SUMIFS('Census Data'!$F:$F,'Census Data'!$A:$A,$A2480)</f>
        <v>4.7855370436015602E-3</v>
      </c>
      <c r="I2480" s="19">
        <f t="shared" si="76"/>
        <v>2.5611485288904667E-2</v>
      </c>
      <c r="J2480" s="17">
        <f>SUM(SUMIFS('Census Data'!W:W,'Census Data'!$A:$A,$A2480),SUMIFS('Census Data'!X:X,'Census Data'!$A:$A,$A2480))/SUMIFS('Census Data'!$F:$F,'Census Data'!$A:$A,$A2480)</f>
        <v>2.5168380007089684E-2</v>
      </c>
      <c r="K2480" s="19">
        <f t="shared" si="77"/>
        <v>0.97483161999291035</v>
      </c>
      <c r="L2480" s="24">
        <f>'EPA Data'!D2481/SUM('EPA Data'!D:D)</f>
        <v>2.1558083032830221E-5</v>
      </c>
      <c r="M2480" s="24">
        <f>'EPA Data'!E2481/SUM('EPA Data'!E:E)</f>
        <v>3.8415482987798658E-5</v>
      </c>
      <c r="N2480" s="24">
        <f>'EPA Data'!F2481/SUM('EPA Data'!F:F)</f>
        <v>5.0887599814140531E-5</v>
      </c>
      <c r="O2480" s="24">
        <f>'EPA Data'!G2481/SUM('EPA Data'!G:G)</f>
        <v>1.7296850500183554E-5</v>
      </c>
      <c r="P2480" s="24">
        <f>'EPA Data'!H2481/SUM('EPA Data'!H:H)</f>
        <v>2.6063718927236676E-5</v>
      </c>
      <c r="Q2480" s="24">
        <f>'EPA Data'!I2481/SUM('EPA Data'!I:I)</f>
        <v>1.521071338339676E-5</v>
      </c>
      <c r="R2480" s="24">
        <f>'EPA Data'!J2481/SUM('EPA Data'!J:J)</f>
        <v>2.576634068244522E-5</v>
      </c>
      <c r="S2480" s="24">
        <f>'EPA Data'!K2481/SUM('EPA Data'!K:K)</f>
        <v>3.1656399612901942E-5</v>
      </c>
      <c r="T2480" s="24">
        <f>'EPA Data'!L2481/SUM('EPA Data'!L:L)</f>
        <v>3.3923451145280598E-5</v>
      </c>
      <c r="U2480" s="24">
        <f>'EPA Data'!M2481/SUM('EPA Data'!M:M)</f>
        <v>2.2607977952333469E-5</v>
      </c>
      <c r="V2480" s="24">
        <f>'EPA Data'!N2481/SUM('EPA Data'!N:N)</f>
        <v>1.9153557654600714E-5</v>
      </c>
      <c r="W2480" s="24">
        <f>'EPA Data'!O2481/SUM('EPA Data'!O:O)</f>
        <v>2.8631442913969333E-5</v>
      </c>
      <c r="X2480" s="24">
        <f>'EPA Data'!P2481/SUM('EPA Data'!P:P)</f>
        <v>5.0014284641704215E-5</v>
      </c>
    </row>
    <row r="2481" spans="1:24" x14ac:dyDescent="0.25">
      <c r="A2481" s="16" t="s">
        <v>3993</v>
      </c>
      <c r="B2481" s="16" t="s">
        <v>3884</v>
      </c>
      <c r="C2481" s="21" t="s">
        <v>3994</v>
      </c>
      <c r="D2481" s="17">
        <f>SUMIFS('Census Data'!G:G,'Census Data'!$A:$A,$A2481)/SUMIFS('Census Data'!$F:$F,'Census Data'!$A:$A,$A2481)</f>
        <v>0.49482748979477714</v>
      </c>
      <c r="E2481" s="19">
        <f>SUMIFS('Census Data'!H:H,'Census Data'!$A:$A,$A2481)/SUMIFS('Census Data'!$F:$F,'Census Data'!$A:$A,$A2481)</f>
        <v>0.5051725102052228</v>
      </c>
      <c r="F2481" s="17">
        <f>SUM(SUMIFS('Census Data'!I:I,'Census Data'!$A:$A,$A2481),SUMIFS('Census Data'!J:J,'Census Data'!$A:$A,$A2481))/SUMIFS('Census Data'!$F:$F,'Census Data'!$A:$A,$A2481)</f>
        <v>0.97422132751775425</v>
      </c>
      <c r="G2481" s="17">
        <f>SUM(SUMIFS('Census Data'!K:K,'Census Data'!$A:$A,$A2481),SUMIFS('Census Data'!L:L,'Census Data'!$A:$A,$A2481))/SUMIFS('Census Data'!$F:$F,'Census Data'!$A:$A,$A2481)</f>
        <v>5.2563887490913157E-3</v>
      </c>
      <c r="H2481" s="17">
        <f>SUM(SUMIFS('Census Data'!O:O,'Census Data'!$A:$A,$A2481),SUMIFS('Census Data'!P:P,'Census Data'!$A:$A,$A2481))/SUMIFS('Census Data'!$F:$F,'Census Data'!$A:$A,$A2481)</f>
        <v>2.5722753453000058E-3</v>
      </c>
      <c r="I2481" s="19">
        <f t="shared" si="76"/>
        <v>1.7950008387854433E-2</v>
      </c>
      <c r="J2481" s="17">
        <f>SUM(SUMIFS('Census Data'!W:W,'Census Data'!$A:$A,$A2481),SUMIFS('Census Data'!X:X,'Census Data'!$A:$A,$A2481))/SUMIFS('Census Data'!$F:$F,'Census Data'!$A:$A,$A2481)</f>
        <v>5.4800648660739248E-2</v>
      </c>
      <c r="K2481" s="19">
        <f t="shared" si="77"/>
        <v>0.9451993513392607</v>
      </c>
      <c r="L2481" s="24">
        <f>'EPA Data'!D2482/SUM('EPA Data'!D:D)</f>
        <v>6.2232884835385812E-5</v>
      </c>
      <c r="M2481" s="24">
        <f>'EPA Data'!E2482/SUM('EPA Data'!E:E)</f>
        <v>9.919220240248321E-5</v>
      </c>
      <c r="N2481" s="24">
        <f>'EPA Data'!F2482/SUM('EPA Data'!F:F)</f>
        <v>1.1555283726208888E-4</v>
      </c>
      <c r="O2481" s="24">
        <f>'EPA Data'!G2482/SUM('EPA Data'!G:G)</f>
        <v>4.5992351837771329E-5</v>
      </c>
      <c r="P2481" s="24">
        <f>'EPA Data'!H2482/SUM('EPA Data'!H:H)</f>
        <v>6.9609033553289261E-5</v>
      </c>
      <c r="Q2481" s="24">
        <f>'EPA Data'!I2482/SUM('EPA Data'!I:I)</f>
        <v>3.9781956653249176E-5</v>
      </c>
      <c r="R2481" s="24">
        <f>'EPA Data'!J2482/SUM('EPA Data'!J:J)</f>
        <v>9.2149717726116022E-5</v>
      </c>
      <c r="S2481" s="24">
        <f>'EPA Data'!K2482/SUM('EPA Data'!K:K)</f>
        <v>9.5001931702438325E-5</v>
      </c>
      <c r="T2481" s="24">
        <f>'EPA Data'!L2482/SUM('EPA Data'!L:L)</f>
        <v>1.1168002998791866E-4</v>
      </c>
      <c r="U2481" s="24">
        <f>'EPA Data'!M2482/SUM('EPA Data'!M:M)</f>
        <v>6.2692022033533434E-5</v>
      </c>
      <c r="V2481" s="24">
        <f>'EPA Data'!N2482/SUM('EPA Data'!N:N)</f>
        <v>5.3212369513512817E-5</v>
      </c>
      <c r="W2481" s="24">
        <f>'EPA Data'!O2482/SUM('EPA Data'!O:O)</f>
        <v>8.7773435529124011E-5</v>
      </c>
      <c r="X2481" s="24">
        <f>'EPA Data'!P2482/SUM('EPA Data'!P:P)</f>
        <v>9.1611277887647505E-5</v>
      </c>
    </row>
    <row r="2482" spans="1:24" x14ac:dyDescent="0.25">
      <c r="A2482" s="16" t="s">
        <v>3995</v>
      </c>
      <c r="B2482" s="16" t="s">
        <v>3884</v>
      </c>
      <c r="C2482" s="21" t="s">
        <v>309</v>
      </c>
      <c r="D2482" s="17">
        <f>SUMIFS('Census Data'!G:G,'Census Data'!$A:$A,$A2482)/SUMIFS('Census Data'!$F:$F,'Census Data'!$A:$A,$A2482)</f>
        <v>0.4954436210694973</v>
      </c>
      <c r="E2482" s="19">
        <f>SUMIFS('Census Data'!H:H,'Census Data'!$A:$A,$A2482)/SUMIFS('Census Data'!$F:$F,'Census Data'!$A:$A,$A2482)</f>
        <v>0.50455637893050276</v>
      </c>
      <c r="F2482" s="17">
        <f>SUM(SUMIFS('Census Data'!I:I,'Census Data'!$A:$A,$A2482),SUMIFS('Census Data'!J:J,'Census Data'!$A:$A,$A2482))/SUMIFS('Census Data'!$F:$F,'Census Data'!$A:$A,$A2482)</f>
        <v>0.97426396955738037</v>
      </c>
      <c r="G2482" s="17">
        <f>SUM(SUMIFS('Census Data'!K:K,'Census Data'!$A:$A,$A2482),SUMIFS('Census Data'!L:L,'Census Data'!$A:$A,$A2482))/SUMIFS('Census Data'!$F:$F,'Census Data'!$A:$A,$A2482)</f>
        <v>5.157220108151412E-3</v>
      </c>
      <c r="H2482" s="17">
        <f>SUM(SUMIFS('Census Data'!O:O,'Census Data'!$A:$A,$A2482),SUMIFS('Census Data'!P:P,'Census Data'!$A:$A,$A2482))/SUMIFS('Census Data'!$F:$F,'Census Data'!$A:$A,$A2482)</f>
        <v>1.8025235329461246E-3</v>
      </c>
      <c r="I2482" s="19">
        <f t="shared" si="76"/>
        <v>1.8776286801522102E-2</v>
      </c>
      <c r="J2482" s="17">
        <f>SUM(SUMIFS('Census Data'!W:W,'Census Data'!$A:$A,$A2482),SUMIFS('Census Data'!X:X,'Census Data'!$A:$A,$A2482))/SUMIFS('Census Data'!$F:$F,'Census Data'!$A:$A,$A2482)</f>
        <v>1.8626076507109953E-2</v>
      </c>
      <c r="K2482" s="19">
        <f t="shared" si="77"/>
        <v>0.9813739234928901</v>
      </c>
      <c r="L2482" s="24">
        <f>'EPA Data'!D2483/SUM('EPA Data'!D:D)</f>
        <v>6.6458899676312798E-5</v>
      </c>
      <c r="M2482" s="24">
        <f>'EPA Data'!E2483/SUM('EPA Data'!E:E)</f>
        <v>1.0667473658212459E-4</v>
      </c>
      <c r="N2482" s="24">
        <f>'EPA Data'!F2483/SUM('EPA Data'!F:F)</f>
        <v>1.3800308304388317E-4</v>
      </c>
      <c r="O2482" s="24">
        <f>'EPA Data'!G2483/SUM('EPA Data'!G:G)</f>
        <v>4.6255606227344268E-5</v>
      </c>
      <c r="P2482" s="24">
        <f>'EPA Data'!H2483/SUM('EPA Data'!H:H)</f>
        <v>7.1108729700409672E-5</v>
      </c>
      <c r="Q2482" s="24">
        <f>'EPA Data'!I2483/SUM('EPA Data'!I:I)</f>
        <v>3.8356582787682936E-5</v>
      </c>
      <c r="R2482" s="24">
        <f>'EPA Data'!J2483/SUM('EPA Data'!J:J)</f>
        <v>7.4717861230942881E-5</v>
      </c>
      <c r="S2482" s="24">
        <f>'EPA Data'!K2483/SUM('EPA Data'!K:K)</f>
        <v>9.4252753777904628E-5</v>
      </c>
      <c r="T2482" s="24">
        <f>'EPA Data'!L2483/SUM('EPA Data'!L:L)</f>
        <v>1.054753543452569E-4</v>
      </c>
      <c r="U2482" s="24">
        <f>'EPA Data'!M2483/SUM('EPA Data'!M:M)</f>
        <v>6.028484135581345E-5</v>
      </c>
      <c r="V2482" s="24">
        <f>'EPA Data'!N2483/SUM('EPA Data'!N:N)</f>
        <v>5.0229759199599403E-5</v>
      </c>
      <c r="W2482" s="24">
        <f>'EPA Data'!O2483/SUM('EPA Data'!O:O)</f>
        <v>6.8214960775478661E-5</v>
      </c>
      <c r="X2482" s="24">
        <f>'EPA Data'!P2483/SUM('EPA Data'!P:P)</f>
        <v>1.0641547098070283E-4</v>
      </c>
    </row>
    <row r="2483" spans="1:24" x14ac:dyDescent="0.25">
      <c r="A2483" s="16" t="s">
        <v>3996</v>
      </c>
      <c r="B2483" s="16" t="s">
        <v>3884</v>
      </c>
      <c r="C2483" s="21" t="s">
        <v>311</v>
      </c>
      <c r="D2483" s="17">
        <f>SUMIFS('Census Data'!G:G,'Census Data'!$A:$A,$A2483)/SUMIFS('Census Data'!$F:$F,'Census Data'!$A:$A,$A2483)</f>
        <v>0.50425749318801094</v>
      </c>
      <c r="E2483" s="19">
        <f>SUMIFS('Census Data'!H:H,'Census Data'!$A:$A,$A2483)/SUMIFS('Census Data'!$F:$F,'Census Data'!$A:$A,$A2483)</f>
        <v>0.49574250681198911</v>
      </c>
      <c r="F2483" s="17">
        <f>SUM(SUMIFS('Census Data'!I:I,'Census Data'!$A:$A,$A2483),SUMIFS('Census Data'!J:J,'Census Data'!$A:$A,$A2483))/SUMIFS('Census Data'!$F:$F,'Census Data'!$A:$A,$A2483)</f>
        <v>0.96832425068119887</v>
      </c>
      <c r="G2483" s="17">
        <f>SUM(SUMIFS('Census Data'!K:K,'Census Data'!$A:$A,$A2483),SUMIFS('Census Data'!L:L,'Census Data'!$A:$A,$A2483))/SUMIFS('Census Data'!$F:$F,'Census Data'!$A:$A,$A2483)</f>
        <v>9.1961852861035427E-3</v>
      </c>
      <c r="H2483" s="17">
        <f>SUM(SUMIFS('Census Data'!O:O,'Census Data'!$A:$A,$A2483),SUMIFS('Census Data'!P:P,'Census Data'!$A:$A,$A2483))/SUMIFS('Census Data'!$F:$F,'Census Data'!$A:$A,$A2483)</f>
        <v>2.2138964577656677E-3</v>
      </c>
      <c r="I2483" s="19">
        <f t="shared" si="76"/>
        <v>2.0265667574931867E-2</v>
      </c>
      <c r="J2483" s="17">
        <f>SUM(SUMIFS('Census Data'!W:W,'Census Data'!$A:$A,$A2483),SUMIFS('Census Data'!X:X,'Census Data'!$A:$A,$A2483))/SUMIFS('Census Data'!$F:$F,'Census Data'!$A:$A,$A2483)</f>
        <v>2.0265667574931881E-2</v>
      </c>
      <c r="K2483" s="19">
        <f t="shared" si="77"/>
        <v>0.97973433242506813</v>
      </c>
      <c r="L2483" s="24">
        <f>'EPA Data'!D2484/SUM('EPA Data'!D:D)</f>
        <v>1.2847018932686261E-5</v>
      </c>
      <c r="M2483" s="24">
        <f>'EPA Data'!E2484/SUM('EPA Data'!E:E)</f>
        <v>2.3411996849493539E-5</v>
      </c>
      <c r="N2483" s="24">
        <f>'EPA Data'!F2484/SUM('EPA Data'!F:F)</f>
        <v>3.0645168726189001E-5</v>
      </c>
      <c r="O2483" s="24">
        <f>'EPA Data'!G2484/SUM('EPA Data'!G:G)</f>
        <v>9.5378186979858633E-6</v>
      </c>
      <c r="P2483" s="24">
        <f>'EPA Data'!H2484/SUM('EPA Data'!H:H)</f>
        <v>1.6937308200336922E-5</v>
      </c>
      <c r="Q2483" s="24">
        <f>'EPA Data'!I2484/SUM('EPA Data'!I:I)</f>
        <v>9.2143357471795585E-6</v>
      </c>
      <c r="R2483" s="24">
        <f>'EPA Data'!J2484/SUM('EPA Data'!J:J)</f>
        <v>1.4766600745313992E-5</v>
      </c>
      <c r="S2483" s="24">
        <f>'EPA Data'!K2484/SUM('EPA Data'!K:K)</f>
        <v>2.0078331636708624E-5</v>
      </c>
      <c r="T2483" s="24">
        <f>'EPA Data'!L2484/SUM('EPA Data'!L:L)</f>
        <v>2.3691530450591062E-5</v>
      </c>
      <c r="U2483" s="24">
        <f>'EPA Data'!M2484/SUM('EPA Data'!M:M)</f>
        <v>1.2132243053647311E-5</v>
      </c>
      <c r="V2483" s="24">
        <f>'EPA Data'!N2484/SUM('EPA Data'!N:N)</f>
        <v>1.1219142936294193E-5</v>
      </c>
      <c r="W2483" s="24">
        <f>'EPA Data'!O2484/SUM('EPA Data'!O:O)</f>
        <v>1.4252726381470289E-5</v>
      </c>
      <c r="X2483" s="24">
        <f>'EPA Data'!P2484/SUM('EPA Data'!P:P)</f>
        <v>2.7345752104925062E-5</v>
      </c>
    </row>
    <row r="2484" spans="1:24" x14ac:dyDescent="0.25">
      <c r="A2484" s="16" t="s">
        <v>3997</v>
      </c>
      <c r="B2484" s="16" t="s">
        <v>3884</v>
      </c>
      <c r="C2484" s="21" t="s">
        <v>947</v>
      </c>
      <c r="D2484" s="17">
        <f>SUMIFS('Census Data'!G:G,'Census Data'!$A:$A,$A2484)/SUMIFS('Census Data'!$F:$F,'Census Data'!$A:$A,$A2484)</f>
        <v>0.49683843302565595</v>
      </c>
      <c r="E2484" s="19">
        <f>SUMIFS('Census Data'!H:H,'Census Data'!$A:$A,$A2484)/SUMIFS('Census Data'!$F:$F,'Census Data'!$A:$A,$A2484)</f>
        <v>0.50316156697434411</v>
      </c>
      <c r="F2484" s="17">
        <f>SUM(SUMIFS('Census Data'!I:I,'Census Data'!$A:$A,$A2484),SUMIFS('Census Data'!J:J,'Census Data'!$A:$A,$A2484))/SUMIFS('Census Data'!$F:$F,'Census Data'!$A:$A,$A2484)</f>
        <v>0.92918574508806362</v>
      </c>
      <c r="G2484" s="17">
        <f>SUM(SUMIFS('Census Data'!K:K,'Census Data'!$A:$A,$A2484),SUMIFS('Census Data'!L:L,'Census Data'!$A:$A,$A2484))/SUMIFS('Census Data'!$F:$F,'Census Data'!$A:$A,$A2484)</f>
        <v>3.8181069360660902E-2</v>
      </c>
      <c r="H2484" s="17">
        <f>SUM(SUMIFS('Census Data'!O:O,'Census Data'!$A:$A,$A2484),SUMIFS('Census Data'!P:P,'Census Data'!$A:$A,$A2484))/SUMIFS('Census Data'!$F:$F,'Census Data'!$A:$A,$A2484)</f>
        <v>8.6246577997431979E-3</v>
      </c>
      <c r="I2484" s="19">
        <f t="shared" si="76"/>
        <v>2.4008527751532283E-2</v>
      </c>
      <c r="J2484" s="17">
        <f>SUM(SUMIFS('Census Data'!W:W,'Census Data'!$A:$A,$A2484),SUMIFS('Census Data'!X:X,'Census Data'!$A:$A,$A2484))/SUMIFS('Census Data'!$F:$F,'Census Data'!$A:$A,$A2484)</f>
        <v>9.4362477893257746E-2</v>
      </c>
      <c r="K2484" s="19">
        <f t="shared" si="77"/>
        <v>0.90563752210674231</v>
      </c>
      <c r="L2484" s="24">
        <f>'EPA Data'!D2485/SUM('EPA Data'!D:D)</f>
        <v>8.2200969053576958E-5</v>
      </c>
      <c r="M2484" s="24">
        <f>'EPA Data'!E2485/SUM('EPA Data'!E:E)</f>
        <v>1.5196719640670774E-4</v>
      </c>
      <c r="N2484" s="24">
        <f>'EPA Data'!F2485/SUM('EPA Data'!F:F)</f>
        <v>1.991435134484313E-4</v>
      </c>
      <c r="O2484" s="24">
        <f>'EPA Data'!G2485/SUM('EPA Data'!G:G)</f>
        <v>6.5943555675977835E-5</v>
      </c>
      <c r="P2484" s="24">
        <f>'EPA Data'!H2485/SUM('EPA Data'!H:H)</f>
        <v>1.0897399305819629E-4</v>
      </c>
      <c r="Q2484" s="24">
        <f>'EPA Data'!I2485/SUM('EPA Data'!I:I)</f>
        <v>5.983960028049831E-5</v>
      </c>
      <c r="R2484" s="24">
        <f>'EPA Data'!J2485/SUM('EPA Data'!J:J)</f>
        <v>1.1858732326057827E-4</v>
      </c>
      <c r="S2484" s="24">
        <f>'EPA Data'!K2485/SUM('EPA Data'!K:K)</f>
        <v>1.2788310379628862E-4</v>
      </c>
      <c r="T2484" s="24">
        <f>'EPA Data'!L2485/SUM('EPA Data'!L:L)</f>
        <v>1.5735858386956456E-4</v>
      </c>
      <c r="U2484" s="24">
        <f>'EPA Data'!M2485/SUM('EPA Data'!M:M)</f>
        <v>8.6411394332091784E-5</v>
      </c>
      <c r="V2484" s="24">
        <f>'EPA Data'!N2485/SUM('EPA Data'!N:N)</f>
        <v>7.1956753068529993E-5</v>
      </c>
      <c r="W2484" s="24">
        <f>'EPA Data'!O2485/SUM('EPA Data'!O:O)</f>
        <v>9.7132278344203471E-5</v>
      </c>
      <c r="X2484" s="24">
        <f>'EPA Data'!P2485/SUM('EPA Data'!P:P)</f>
        <v>1.8770799684963716E-4</v>
      </c>
    </row>
    <row r="2485" spans="1:24" x14ac:dyDescent="0.25">
      <c r="A2485" s="16" t="s">
        <v>3998</v>
      </c>
      <c r="B2485" s="16" t="s">
        <v>3884</v>
      </c>
      <c r="C2485" s="21" t="s">
        <v>151</v>
      </c>
      <c r="D2485" s="17">
        <f>SUMIFS('Census Data'!G:G,'Census Data'!$A:$A,$A2485)/SUMIFS('Census Data'!$F:$F,'Census Data'!$A:$A,$A2485)</f>
        <v>0.48854106280193238</v>
      </c>
      <c r="E2485" s="19">
        <f>SUMIFS('Census Data'!H:H,'Census Data'!$A:$A,$A2485)/SUMIFS('Census Data'!$F:$F,'Census Data'!$A:$A,$A2485)</f>
        <v>0.51145893719806768</v>
      </c>
      <c r="F2485" s="17">
        <f>SUM(SUMIFS('Census Data'!I:I,'Census Data'!$A:$A,$A2485),SUMIFS('Census Data'!J:J,'Census Data'!$A:$A,$A2485))/SUMIFS('Census Data'!$F:$F,'Census Data'!$A:$A,$A2485)</f>
        <v>0.91287342995169085</v>
      </c>
      <c r="G2485" s="17">
        <f>SUM(SUMIFS('Census Data'!K:K,'Census Data'!$A:$A,$A2485),SUMIFS('Census Data'!L:L,'Census Data'!$A:$A,$A2485))/SUMIFS('Census Data'!$F:$F,'Census Data'!$A:$A,$A2485)</f>
        <v>4.4521739130434786E-2</v>
      </c>
      <c r="H2485" s="17">
        <f>SUM(SUMIFS('Census Data'!O:O,'Census Data'!$A:$A,$A2485),SUMIFS('Census Data'!P:P,'Census Data'!$A:$A,$A2485))/SUMIFS('Census Data'!$F:$F,'Census Data'!$A:$A,$A2485)</f>
        <v>1.6942995169082126E-2</v>
      </c>
      <c r="I2485" s="19">
        <f t="shared" si="76"/>
        <v>2.5661835748792217E-2</v>
      </c>
      <c r="J2485" s="17">
        <f>SUM(SUMIFS('Census Data'!W:W,'Census Data'!$A:$A,$A2485),SUMIFS('Census Data'!X:X,'Census Data'!$A:$A,$A2485))/SUMIFS('Census Data'!$F:$F,'Census Data'!$A:$A,$A2485)</f>
        <v>3.6220289855072467E-2</v>
      </c>
      <c r="K2485" s="19">
        <f t="shared" si="77"/>
        <v>0.96377971014492758</v>
      </c>
      <c r="L2485" s="24">
        <f>'EPA Data'!D2486/SUM('EPA Data'!D:D)</f>
        <v>3.2405154742276012E-4</v>
      </c>
      <c r="M2485" s="24">
        <f>'EPA Data'!E2486/SUM('EPA Data'!E:E)</f>
        <v>5.1969241328724794E-4</v>
      </c>
      <c r="N2485" s="24">
        <f>'EPA Data'!F2486/SUM('EPA Data'!F:F)</f>
        <v>6.2092532276479323E-4</v>
      </c>
      <c r="O2485" s="24">
        <f>'EPA Data'!G2486/SUM('EPA Data'!G:G)</f>
        <v>2.8039130473601513E-4</v>
      </c>
      <c r="P2485" s="24">
        <f>'EPA Data'!H2486/SUM('EPA Data'!H:H)</f>
        <v>3.8680727870913517E-4</v>
      </c>
      <c r="Q2485" s="24">
        <f>'EPA Data'!I2486/SUM('EPA Data'!I:I)</f>
        <v>2.0783298816112538E-4</v>
      </c>
      <c r="R2485" s="24">
        <f>'EPA Data'!J2486/SUM('EPA Data'!J:J)</f>
        <v>5.8376433837948021E-4</v>
      </c>
      <c r="S2485" s="24">
        <f>'EPA Data'!K2486/SUM('EPA Data'!K:K)</f>
        <v>5.2832375683230411E-4</v>
      </c>
      <c r="T2485" s="24">
        <f>'EPA Data'!L2486/SUM('EPA Data'!L:L)</f>
        <v>5.8615205047251847E-4</v>
      </c>
      <c r="U2485" s="24">
        <f>'EPA Data'!M2486/SUM('EPA Data'!M:M)</f>
        <v>4.1718928484467665E-4</v>
      </c>
      <c r="V2485" s="24">
        <f>'EPA Data'!N2486/SUM('EPA Data'!N:N)</f>
        <v>3.5793259655830323E-4</v>
      </c>
      <c r="W2485" s="24">
        <f>'EPA Data'!O2486/SUM('EPA Data'!O:O)</f>
        <v>4.2978337103971337E-4</v>
      </c>
      <c r="X2485" s="24">
        <f>'EPA Data'!P2486/SUM('EPA Data'!P:P)</f>
        <v>5.0979838086182862E-4</v>
      </c>
    </row>
    <row r="2486" spans="1:24" x14ac:dyDescent="0.25">
      <c r="A2486" s="16" t="s">
        <v>3999</v>
      </c>
      <c r="B2486" s="16" t="s">
        <v>3884</v>
      </c>
      <c r="C2486" s="21" t="s">
        <v>950</v>
      </c>
      <c r="D2486" s="17">
        <f>SUMIFS('Census Data'!G:G,'Census Data'!$A:$A,$A2486)/SUMIFS('Census Data'!$F:$F,'Census Data'!$A:$A,$A2486)</f>
        <v>0.5537695675643256</v>
      </c>
      <c r="E2486" s="19">
        <f>SUMIFS('Census Data'!H:H,'Census Data'!$A:$A,$A2486)/SUMIFS('Census Data'!$F:$F,'Census Data'!$A:$A,$A2486)</f>
        <v>0.44623043243567445</v>
      </c>
      <c r="F2486" s="17">
        <f>SUM(SUMIFS('Census Data'!I:I,'Census Data'!$A:$A,$A2486),SUMIFS('Census Data'!J:J,'Census Data'!$A:$A,$A2486))/SUMIFS('Census Data'!$F:$F,'Census Data'!$A:$A,$A2486)</f>
        <v>0.91447250044982908</v>
      </c>
      <c r="G2486" s="17">
        <f>SUM(SUMIFS('Census Data'!K:K,'Census Data'!$A:$A,$A2486),SUMIFS('Census Data'!L:L,'Census Data'!$A:$A,$A2486))/SUMIFS('Census Data'!$F:$F,'Census Data'!$A:$A,$A2486)</f>
        <v>6.7234450908654708E-2</v>
      </c>
      <c r="H2486" s="17">
        <f>SUM(SUMIFS('Census Data'!O:O,'Census Data'!$A:$A,$A2486),SUMIFS('Census Data'!P:P,'Census Data'!$A:$A,$A2486))/SUMIFS('Census Data'!$F:$F,'Census Data'!$A:$A,$A2486)</f>
        <v>2.5790199724104838E-3</v>
      </c>
      <c r="I2486" s="19">
        <f t="shared" si="76"/>
        <v>1.5714028669105762E-2</v>
      </c>
      <c r="J2486" s="17">
        <f>SUM(SUMIFS('Census Data'!W:W,'Census Data'!$A:$A,$A2486),SUMIFS('Census Data'!X:X,'Census Data'!$A:$A,$A2486))/SUMIFS('Census Data'!$F:$F,'Census Data'!$A:$A,$A2486)</f>
        <v>2.1711749535176635E-2</v>
      </c>
      <c r="K2486" s="19">
        <f t="shared" si="77"/>
        <v>0.97828825046482337</v>
      </c>
      <c r="L2486" s="24">
        <f>'EPA Data'!D2487/SUM('EPA Data'!D:D)</f>
        <v>3.7178686400971369E-5</v>
      </c>
      <c r="M2486" s="24">
        <f>'EPA Data'!E2487/SUM('EPA Data'!E:E)</f>
        <v>6.4486521235988838E-5</v>
      </c>
      <c r="N2486" s="24">
        <f>'EPA Data'!F2487/SUM('EPA Data'!F:F)</f>
        <v>9.0340058602404565E-5</v>
      </c>
      <c r="O2486" s="24">
        <f>'EPA Data'!G2487/SUM('EPA Data'!G:G)</f>
        <v>1.8579575731914623E-5</v>
      </c>
      <c r="P2486" s="24">
        <f>'EPA Data'!H2487/SUM('EPA Data'!H:H)</f>
        <v>3.8140793648553409E-5</v>
      </c>
      <c r="Q2486" s="24">
        <f>'EPA Data'!I2487/SUM('EPA Data'!I:I)</f>
        <v>2.1683288819847059E-5</v>
      </c>
      <c r="R2486" s="24">
        <f>'EPA Data'!J2487/SUM('EPA Data'!J:J)</f>
        <v>3.2973785856539596E-5</v>
      </c>
      <c r="S2486" s="24">
        <f>'EPA Data'!K2487/SUM('EPA Data'!K:K)</f>
        <v>5.6876104249304483E-5</v>
      </c>
      <c r="T2486" s="24">
        <f>'EPA Data'!L2487/SUM('EPA Data'!L:L)</f>
        <v>7.1163020398181119E-5</v>
      </c>
      <c r="U2486" s="24">
        <f>'EPA Data'!M2487/SUM('EPA Data'!M:M)</f>
        <v>2.4939174001267899E-5</v>
      </c>
      <c r="V2486" s="24">
        <f>'EPA Data'!N2487/SUM('EPA Data'!N:N)</f>
        <v>2.5225084172580933E-5</v>
      </c>
      <c r="W2486" s="24">
        <f>'EPA Data'!O2487/SUM('EPA Data'!O:O)</f>
        <v>3.7562182623091993E-5</v>
      </c>
      <c r="X2486" s="24">
        <f>'EPA Data'!P2487/SUM('EPA Data'!P:P)</f>
        <v>7.6771298524774373E-5</v>
      </c>
    </row>
    <row r="2487" spans="1:24" x14ac:dyDescent="0.25">
      <c r="A2487" s="16" t="s">
        <v>4000</v>
      </c>
      <c r="B2487" s="16" t="s">
        <v>3884</v>
      </c>
      <c r="C2487" s="21" t="s">
        <v>4001</v>
      </c>
      <c r="D2487" s="17">
        <f>SUMIFS('Census Data'!G:G,'Census Data'!$A:$A,$A2487)/SUMIFS('Census Data'!$F:$F,'Census Data'!$A:$A,$A2487)</f>
        <v>0.48838814210273646</v>
      </c>
      <c r="E2487" s="19">
        <f>SUMIFS('Census Data'!H:H,'Census Data'!$A:$A,$A2487)/SUMIFS('Census Data'!$F:$F,'Census Data'!$A:$A,$A2487)</f>
        <v>0.5116118578972636</v>
      </c>
      <c r="F2487" s="17">
        <f>SUM(SUMIFS('Census Data'!I:I,'Census Data'!$A:$A,$A2487),SUMIFS('Census Data'!J:J,'Census Data'!$A:$A,$A2487))/SUMIFS('Census Data'!$F:$F,'Census Data'!$A:$A,$A2487)</f>
        <v>0.88871219395103218</v>
      </c>
      <c r="G2487" s="17">
        <f>SUM(SUMIFS('Census Data'!K:K,'Census Data'!$A:$A,$A2487),SUMIFS('Census Data'!L:L,'Census Data'!$A:$A,$A2487))/SUMIFS('Census Data'!$F:$F,'Census Data'!$A:$A,$A2487)</f>
        <v>7.6902304368698993E-2</v>
      </c>
      <c r="H2487" s="17">
        <f>SUM(SUMIFS('Census Data'!O:O,'Census Data'!$A:$A,$A2487),SUMIFS('Census Data'!P:P,'Census Data'!$A:$A,$A2487))/SUMIFS('Census Data'!$F:$F,'Census Data'!$A:$A,$A2487)</f>
        <v>1.2181949111857897E-2</v>
      </c>
      <c r="I2487" s="19">
        <f t="shared" si="76"/>
        <v>2.2203552568410889E-2</v>
      </c>
      <c r="J2487" s="17">
        <f>SUM(SUMIFS('Census Data'!W:W,'Census Data'!$A:$A,$A2487),SUMIFS('Census Data'!X:X,'Census Data'!$A:$A,$A2487))/SUMIFS('Census Data'!$F:$F,'Census Data'!$A:$A,$A2487)</f>
        <v>2.9404704752760441E-2</v>
      </c>
      <c r="K2487" s="19">
        <f t="shared" si="77"/>
        <v>0.97059529524723953</v>
      </c>
      <c r="L2487" s="24">
        <f>'EPA Data'!D2488/SUM('EPA Data'!D:D)</f>
        <v>9.7861963592977278E-5</v>
      </c>
      <c r="M2487" s="24">
        <f>'EPA Data'!E2488/SUM('EPA Data'!E:E)</f>
        <v>1.4537201011043043E-4</v>
      </c>
      <c r="N2487" s="24">
        <f>'EPA Data'!F2488/SUM('EPA Data'!F:F)</f>
        <v>2.2234966393255536E-4</v>
      </c>
      <c r="O2487" s="24">
        <f>'EPA Data'!G2488/SUM('EPA Data'!G:G)</f>
        <v>3.8174242931466194E-5</v>
      </c>
      <c r="P2487" s="24">
        <f>'EPA Data'!H2488/SUM('EPA Data'!H:H)</f>
        <v>7.4626787813058645E-5</v>
      </c>
      <c r="Q2487" s="24">
        <f>'EPA Data'!I2488/SUM('EPA Data'!I:I)</f>
        <v>4.006127817733133E-5</v>
      </c>
      <c r="R2487" s="24">
        <f>'EPA Data'!J2488/SUM('EPA Data'!J:J)</f>
        <v>6.1485240088314083E-5</v>
      </c>
      <c r="S2487" s="24">
        <f>'EPA Data'!K2488/SUM('EPA Data'!K:K)</f>
        <v>1.0943925311671637E-4</v>
      </c>
      <c r="T2487" s="24">
        <f>'EPA Data'!L2488/SUM('EPA Data'!L:L)</f>
        <v>1.2343910664428586E-4</v>
      </c>
      <c r="U2487" s="24">
        <f>'EPA Data'!M2488/SUM('EPA Data'!M:M)</f>
        <v>5.3143250779371928E-5</v>
      </c>
      <c r="V2487" s="24">
        <f>'EPA Data'!N2488/SUM('EPA Data'!N:N)</f>
        <v>5.1346166832961196E-5</v>
      </c>
      <c r="W2487" s="24">
        <f>'EPA Data'!O2488/SUM('EPA Data'!O:O)</f>
        <v>9.4426637429835728E-5</v>
      </c>
      <c r="X2487" s="24">
        <f>'EPA Data'!P2488/SUM('EPA Data'!P:P)</f>
        <v>1.8536274273113577E-4</v>
      </c>
    </row>
    <row r="2488" spans="1:24" x14ac:dyDescent="0.25">
      <c r="A2488" s="16" t="s">
        <v>4002</v>
      </c>
      <c r="B2488" s="16" t="s">
        <v>3884</v>
      </c>
      <c r="C2488" s="21" t="s">
        <v>314</v>
      </c>
      <c r="D2488" s="17">
        <f>SUMIFS('Census Data'!G:G,'Census Data'!$A:$A,$A2488)/SUMIFS('Census Data'!$F:$F,'Census Data'!$A:$A,$A2488)</f>
        <v>0.48952276467361494</v>
      </c>
      <c r="E2488" s="19">
        <f>SUMIFS('Census Data'!H:H,'Census Data'!$A:$A,$A2488)/SUMIFS('Census Data'!$F:$F,'Census Data'!$A:$A,$A2488)</f>
        <v>0.51047723532638511</v>
      </c>
      <c r="F2488" s="17">
        <f>SUM(SUMIFS('Census Data'!I:I,'Census Data'!$A:$A,$A2488),SUMIFS('Census Data'!J:J,'Census Data'!$A:$A,$A2488))/SUMIFS('Census Data'!$F:$F,'Census Data'!$A:$A,$A2488)</f>
        <v>0.95538489669043702</v>
      </c>
      <c r="G2488" s="17">
        <f>SUM(SUMIFS('Census Data'!K:K,'Census Data'!$A:$A,$A2488),SUMIFS('Census Data'!L:L,'Census Data'!$A:$A,$A2488))/SUMIFS('Census Data'!$F:$F,'Census Data'!$A:$A,$A2488)</f>
        <v>1.8394587675991954E-2</v>
      </c>
      <c r="H2488" s="17">
        <f>SUM(SUMIFS('Census Data'!O:O,'Census Data'!$A:$A,$A2488),SUMIFS('Census Data'!P:P,'Census Data'!$A:$A,$A2488))/SUMIFS('Census Data'!$F:$F,'Census Data'!$A:$A,$A2488)</f>
        <v>4.2420917900895961E-3</v>
      </c>
      <c r="I2488" s="19">
        <f t="shared" si="76"/>
        <v>2.1978423843481365E-2</v>
      </c>
      <c r="J2488" s="17">
        <f>SUM(SUMIFS('Census Data'!W:W,'Census Data'!$A:$A,$A2488),SUMIFS('Census Data'!X:X,'Census Data'!$A:$A,$A2488))/SUMIFS('Census Data'!$F:$F,'Census Data'!$A:$A,$A2488)</f>
        <v>2.8268422014993601E-2</v>
      </c>
      <c r="K2488" s="19">
        <f t="shared" si="77"/>
        <v>0.97173157798500642</v>
      </c>
      <c r="L2488" s="24">
        <f>'EPA Data'!D2489/SUM('EPA Data'!D:D)</f>
        <v>6.5317916043444493E-5</v>
      </c>
      <c r="M2488" s="24">
        <f>'EPA Data'!E2489/SUM('EPA Data'!E:E)</f>
        <v>1.2129570124567143E-4</v>
      </c>
      <c r="N2488" s="24">
        <f>'EPA Data'!F2489/SUM('EPA Data'!F:F)</f>
        <v>1.5820005906400488E-4</v>
      </c>
      <c r="O2488" s="24">
        <f>'EPA Data'!G2489/SUM('EPA Data'!G:G)</f>
        <v>4.8977761772582211E-5</v>
      </c>
      <c r="P2488" s="24">
        <f>'EPA Data'!H2489/SUM('EPA Data'!H:H)</f>
        <v>8.2978932097368979E-5</v>
      </c>
      <c r="Q2488" s="24">
        <f>'EPA Data'!I2489/SUM('EPA Data'!I:I)</f>
        <v>4.470400501747609E-5</v>
      </c>
      <c r="R2488" s="24">
        <f>'EPA Data'!J2489/SUM('EPA Data'!J:J)</f>
        <v>8.8239501247990183E-5</v>
      </c>
      <c r="S2488" s="24">
        <f>'EPA Data'!K2489/SUM('EPA Data'!K:K)</f>
        <v>1.0050612320567327E-4</v>
      </c>
      <c r="T2488" s="24">
        <f>'EPA Data'!L2489/SUM('EPA Data'!L:L)</f>
        <v>1.1982197653167629E-4</v>
      </c>
      <c r="U2488" s="24">
        <f>'EPA Data'!M2489/SUM('EPA Data'!M:M)</f>
        <v>6.8675474176440506E-5</v>
      </c>
      <c r="V2488" s="24">
        <f>'EPA Data'!N2489/SUM('EPA Data'!N:N)</f>
        <v>5.6851085230076396E-5</v>
      </c>
      <c r="W2488" s="24">
        <f>'EPA Data'!O2489/SUM('EPA Data'!O:O)</f>
        <v>7.6289525261810176E-5</v>
      </c>
      <c r="X2488" s="24">
        <f>'EPA Data'!P2489/SUM('EPA Data'!P:P)</f>
        <v>1.4514696315106224E-4</v>
      </c>
    </row>
    <row r="2489" spans="1:24" x14ac:dyDescent="0.25">
      <c r="A2489" s="16" t="s">
        <v>4003</v>
      </c>
      <c r="B2489" s="16" t="s">
        <v>3884</v>
      </c>
      <c r="C2489" s="21" t="s">
        <v>1194</v>
      </c>
      <c r="D2489" s="17">
        <f>SUMIFS('Census Data'!G:G,'Census Data'!$A:$A,$A2489)/SUMIFS('Census Data'!$F:$F,'Census Data'!$A:$A,$A2489)</f>
        <v>0.49115816317970573</v>
      </c>
      <c r="E2489" s="19">
        <f>SUMIFS('Census Data'!H:H,'Census Data'!$A:$A,$A2489)/SUMIFS('Census Data'!$F:$F,'Census Data'!$A:$A,$A2489)</f>
        <v>0.50884183682029427</v>
      </c>
      <c r="F2489" s="17">
        <f>SUM(SUMIFS('Census Data'!I:I,'Census Data'!$A:$A,$A2489),SUMIFS('Census Data'!J:J,'Census Data'!$A:$A,$A2489))/SUMIFS('Census Data'!$F:$F,'Census Data'!$A:$A,$A2489)</f>
        <v>0.88249752529235104</v>
      </c>
      <c r="G2489" s="17">
        <f>SUM(SUMIFS('Census Data'!K:K,'Census Data'!$A:$A,$A2489),SUMIFS('Census Data'!L:L,'Census Data'!$A:$A,$A2489))/SUMIFS('Census Data'!$F:$F,'Census Data'!$A:$A,$A2489)</f>
        <v>4.4607653977148803E-2</v>
      </c>
      <c r="H2489" s="17">
        <f>SUM(SUMIFS('Census Data'!O:O,'Census Data'!$A:$A,$A2489),SUMIFS('Census Data'!P:P,'Census Data'!$A:$A,$A2489))/SUMIFS('Census Data'!$F:$F,'Census Data'!$A:$A,$A2489)</f>
        <v>5.168364008523061E-2</v>
      </c>
      <c r="I2489" s="19">
        <f t="shared" si="76"/>
        <v>2.1211180645269501E-2</v>
      </c>
      <c r="J2489" s="17">
        <f>SUM(SUMIFS('Census Data'!W:W,'Census Data'!$A:$A,$A2489),SUMIFS('Census Data'!X:X,'Census Data'!$A:$A,$A2489))/SUMIFS('Census Data'!$F:$F,'Census Data'!$A:$A,$A2489)</f>
        <v>4.9179571498078958E-2</v>
      </c>
      <c r="K2489" s="19">
        <f t="shared" si="77"/>
        <v>0.95082042850192106</v>
      </c>
      <c r="L2489" s="24">
        <f>'EPA Data'!D2490/SUM('EPA Data'!D:D)</f>
        <v>3.1922590118506735E-4</v>
      </c>
      <c r="M2489" s="24">
        <f>'EPA Data'!E2490/SUM('EPA Data'!E:E)</f>
        <v>5.5440856807160641E-4</v>
      </c>
      <c r="N2489" s="24">
        <f>'EPA Data'!F2490/SUM('EPA Data'!F:F)</f>
        <v>7.5104276744726551E-4</v>
      </c>
      <c r="O2489" s="24">
        <f>'EPA Data'!G2490/SUM('EPA Data'!G:G)</f>
        <v>4.4218630718133382E-4</v>
      </c>
      <c r="P2489" s="24">
        <f>'EPA Data'!H2490/SUM('EPA Data'!H:H)</f>
        <v>4.7933618149874173E-4</v>
      </c>
      <c r="Q2489" s="24">
        <f>'EPA Data'!I2490/SUM('EPA Data'!I:I)</f>
        <v>2.9409384628130013E-4</v>
      </c>
      <c r="R2489" s="24">
        <f>'EPA Data'!J2490/SUM('EPA Data'!J:J)</f>
        <v>5.5218269785341288E-4</v>
      </c>
      <c r="S2489" s="24">
        <f>'EPA Data'!K2490/SUM('EPA Data'!K:K)</f>
        <v>4.7213627994223514E-4</v>
      </c>
      <c r="T2489" s="24">
        <f>'EPA Data'!L2490/SUM('EPA Data'!L:L)</f>
        <v>5.2872113802657846E-4</v>
      </c>
      <c r="U2489" s="24">
        <f>'EPA Data'!M2490/SUM('EPA Data'!M:M)</f>
        <v>3.9423266662383957E-4</v>
      </c>
      <c r="V2489" s="24">
        <f>'EPA Data'!N2490/SUM('EPA Data'!N:N)</f>
        <v>3.7000316807586089E-4</v>
      </c>
      <c r="W2489" s="24">
        <f>'EPA Data'!O2490/SUM('EPA Data'!O:O)</f>
        <v>5.0581371877577309E-4</v>
      </c>
      <c r="X2489" s="24">
        <f>'EPA Data'!P2490/SUM('EPA Data'!P:P)</f>
        <v>6.9326764932310918E-4</v>
      </c>
    </row>
    <row r="2490" spans="1:24" x14ac:dyDescent="0.25">
      <c r="A2490" s="16" t="s">
        <v>4004</v>
      </c>
      <c r="B2490" s="16" t="s">
        <v>3884</v>
      </c>
      <c r="C2490" s="21" t="s">
        <v>1644</v>
      </c>
      <c r="D2490" s="17">
        <f>SUMIFS('Census Data'!G:G,'Census Data'!$A:$A,$A2490)/SUMIFS('Census Data'!$F:$F,'Census Data'!$A:$A,$A2490)</f>
        <v>0.49204670358157571</v>
      </c>
      <c r="E2490" s="19">
        <f>SUMIFS('Census Data'!H:H,'Census Data'!$A:$A,$A2490)/SUMIFS('Census Data'!$F:$F,'Census Data'!$A:$A,$A2490)</f>
        <v>0.50795329641842424</v>
      </c>
      <c r="F2490" s="17">
        <f>SUM(SUMIFS('Census Data'!I:I,'Census Data'!$A:$A,$A2490),SUMIFS('Census Data'!J:J,'Census Data'!$A:$A,$A2490))/SUMIFS('Census Data'!$F:$F,'Census Data'!$A:$A,$A2490)</f>
        <v>0.88138838770332584</v>
      </c>
      <c r="G2490" s="17">
        <f>SUM(SUMIFS('Census Data'!K:K,'Census Data'!$A:$A,$A2490),SUMIFS('Census Data'!L:L,'Census Data'!$A:$A,$A2490))/SUMIFS('Census Data'!$F:$F,'Census Data'!$A:$A,$A2490)</f>
        <v>7.4894405386535051E-2</v>
      </c>
      <c r="H2490" s="17">
        <f>SUM(SUMIFS('Census Data'!O:O,'Census Data'!$A:$A,$A2490),SUMIFS('Census Data'!P:P,'Census Data'!$A:$A,$A2490))/SUMIFS('Census Data'!$F:$F,'Census Data'!$A:$A,$A2490)</f>
        <v>1.807033188853633E-2</v>
      </c>
      <c r="I2490" s="19">
        <f t="shared" si="76"/>
        <v>2.5646875021602789E-2</v>
      </c>
      <c r="J2490" s="17">
        <f>SUM(SUMIFS('Census Data'!W:W,'Census Data'!$A:$A,$A2490),SUMIFS('Census Data'!X:X,'Census Data'!$A:$A,$A2490))/SUMIFS('Census Data'!$F:$F,'Census Data'!$A:$A,$A2490)</f>
        <v>4.6454717020261722E-2</v>
      </c>
      <c r="K2490" s="19">
        <f t="shared" si="77"/>
        <v>0.95354528297973828</v>
      </c>
      <c r="L2490" s="24">
        <f>'EPA Data'!D2491/SUM('EPA Data'!D:D)</f>
        <v>2.6504159076212632E-4</v>
      </c>
      <c r="M2490" s="24">
        <f>'EPA Data'!E2491/SUM('EPA Data'!E:E)</f>
        <v>4.7346425315602695E-4</v>
      </c>
      <c r="N2490" s="24">
        <f>'EPA Data'!F2491/SUM('EPA Data'!F:F)</f>
        <v>6.3563719323227836E-4</v>
      </c>
      <c r="O2490" s="24">
        <f>'EPA Data'!G2491/SUM('EPA Data'!G:G)</f>
        <v>2.9842443340252875E-4</v>
      </c>
      <c r="P2490" s="24">
        <f>'EPA Data'!H2491/SUM('EPA Data'!H:H)</f>
        <v>3.6577066667376634E-4</v>
      </c>
      <c r="Q2490" s="24">
        <f>'EPA Data'!I2491/SUM('EPA Data'!I:I)</f>
        <v>2.0831191562418081E-4</v>
      </c>
      <c r="R2490" s="24">
        <f>'EPA Data'!J2491/SUM('EPA Data'!J:J)</f>
        <v>4.2602704692778056E-4</v>
      </c>
      <c r="S2490" s="24">
        <f>'EPA Data'!K2491/SUM('EPA Data'!K:K)</f>
        <v>3.9319225513264629E-4</v>
      </c>
      <c r="T2490" s="24">
        <f>'EPA Data'!L2491/SUM('EPA Data'!L:L)</f>
        <v>4.3879419202196755E-4</v>
      </c>
      <c r="U2490" s="24">
        <f>'EPA Data'!M2491/SUM('EPA Data'!M:M)</f>
        <v>3.0978770360896239E-4</v>
      </c>
      <c r="V2490" s="24">
        <f>'EPA Data'!N2491/SUM('EPA Data'!N:N)</f>
        <v>2.6161083030459202E-4</v>
      </c>
      <c r="W2490" s="24">
        <f>'EPA Data'!O2491/SUM('EPA Data'!O:O)</f>
        <v>3.5843696331261295E-4</v>
      </c>
      <c r="X2490" s="24">
        <f>'EPA Data'!P2491/SUM('EPA Data'!P:P)</f>
        <v>6.0060888023595843E-4</v>
      </c>
    </row>
    <row r="2491" spans="1:24" x14ac:dyDescent="0.25">
      <c r="A2491" s="16" t="s">
        <v>4005</v>
      </c>
      <c r="B2491" s="16" t="s">
        <v>2588</v>
      </c>
      <c r="C2491" s="21" t="s">
        <v>1479</v>
      </c>
      <c r="D2491" s="17">
        <f>SUMIFS('Census Data'!G:G,'Census Data'!$A:$A,$A2491)/SUMIFS('Census Data'!$F:$F,'Census Data'!$A:$A,$A2491)</f>
        <v>0.61442798995410064</v>
      </c>
      <c r="E2491" s="19">
        <f>SUMIFS('Census Data'!H:H,'Census Data'!$A:$A,$A2491)/SUMIFS('Census Data'!$F:$F,'Census Data'!$A:$A,$A2491)</f>
        <v>0.38557201004589936</v>
      </c>
      <c r="F2491" s="17">
        <f>SUM(SUMIFS('Census Data'!I:I,'Census Data'!$A:$A,$A2491),SUMIFS('Census Data'!J:J,'Census Data'!$A:$A,$A2491))/SUMIFS('Census Data'!$F:$F,'Census Data'!$A:$A,$A2491)</f>
        <v>0.74538841257469468</v>
      </c>
      <c r="G2491" s="17">
        <f>SUM(SUMIFS('Census Data'!K:K,'Census Data'!$A:$A,$A2491),SUMIFS('Census Data'!L:L,'Census Data'!$A:$A,$A2491))/SUMIFS('Census Data'!$F:$F,'Census Data'!$A:$A,$A2491)</f>
        <v>0.2187234779596432</v>
      </c>
      <c r="H2491" s="17">
        <f>SUM(SUMIFS('Census Data'!O:O,'Census Data'!$A:$A,$A2491),SUMIFS('Census Data'!P:P,'Census Data'!$A:$A,$A2491))/SUMIFS('Census Data'!$F:$F,'Census Data'!$A:$A,$A2491)</f>
        <v>9.3184376894431455E-3</v>
      </c>
      <c r="I2491" s="19">
        <f t="shared" si="76"/>
        <v>2.6569671776218939E-2</v>
      </c>
      <c r="J2491" s="17">
        <f>SUM(SUMIFS('Census Data'!W:W,'Census Data'!$A:$A,$A2491),SUMIFS('Census Data'!X:X,'Census Data'!$A:$A,$A2491))/SUMIFS('Census Data'!$F:$F,'Census Data'!$A:$A,$A2491)</f>
        <v>0.18203862475101759</v>
      </c>
      <c r="K2491" s="19">
        <f t="shared" si="77"/>
        <v>0.81796137524898238</v>
      </c>
      <c r="L2491" s="24">
        <f>'EPA Data'!D2492/SUM('EPA Data'!D:D)</f>
        <v>1.3605401322053739E-4</v>
      </c>
      <c r="M2491" s="24">
        <f>'EPA Data'!E2492/SUM('EPA Data'!E:E)</f>
        <v>2.4606833078938439E-4</v>
      </c>
      <c r="N2491" s="24">
        <f>'EPA Data'!F2492/SUM('EPA Data'!F:F)</f>
        <v>2.5505015307114814E-4</v>
      </c>
      <c r="O2491" s="24">
        <f>'EPA Data'!G2492/SUM('EPA Data'!G:G)</f>
        <v>6.8170266726751084E-5</v>
      </c>
      <c r="P2491" s="24">
        <f>'EPA Data'!H2492/SUM('EPA Data'!H:H)</f>
        <v>1.2597080867224266E-4</v>
      </c>
      <c r="Q2491" s="24">
        <f>'EPA Data'!I2492/SUM('EPA Data'!I:I)</f>
        <v>6.3750188065703314E-5</v>
      </c>
      <c r="R2491" s="24">
        <f>'EPA Data'!J2492/SUM('EPA Data'!J:J)</f>
        <v>8.0503919194903513E-5</v>
      </c>
      <c r="S2491" s="24">
        <f>'EPA Data'!K2492/SUM('EPA Data'!K:K)</f>
        <v>2.6553656683159449E-4</v>
      </c>
      <c r="T2491" s="24">
        <f>'EPA Data'!L2492/SUM('EPA Data'!L:L)</f>
        <v>1.9053311452794271E-4</v>
      </c>
      <c r="U2491" s="24">
        <f>'EPA Data'!M2492/SUM('EPA Data'!M:M)</f>
        <v>3.641765175639778E-5</v>
      </c>
      <c r="V2491" s="24">
        <f>'EPA Data'!N2492/SUM('EPA Data'!N:N)</f>
        <v>5.8394800605595888E-5</v>
      </c>
      <c r="W2491" s="24">
        <f>'EPA Data'!O2492/SUM('EPA Data'!O:O)</f>
        <v>3.6233748668469277E-5</v>
      </c>
      <c r="X2491" s="24">
        <f>'EPA Data'!P2492/SUM('EPA Data'!P:P)</f>
        <v>3.0004274580658634E-4</v>
      </c>
    </row>
    <row r="2492" spans="1:24" x14ac:dyDescent="0.25">
      <c r="A2492" s="16" t="s">
        <v>4006</v>
      </c>
      <c r="B2492" s="16" t="s">
        <v>2588</v>
      </c>
      <c r="C2492" s="21" t="s">
        <v>4007</v>
      </c>
      <c r="D2492" s="17">
        <f>SUMIFS('Census Data'!G:G,'Census Data'!$A:$A,$A2492)/SUMIFS('Census Data'!$F:$F,'Census Data'!$A:$A,$A2492)</f>
        <v>0.5115209836941994</v>
      </c>
      <c r="E2492" s="19">
        <f>SUMIFS('Census Data'!H:H,'Census Data'!$A:$A,$A2492)/SUMIFS('Census Data'!$F:$F,'Census Data'!$A:$A,$A2492)</f>
        <v>0.4884790163058006</v>
      </c>
      <c r="F2492" s="17">
        <f>SUM(SUMIFS('Census Data'!I:I,'Census Data'!$A:$A,$A2492),SUMIFS('Census Data'!J:J,'Census Data'!$A:$A,$A2492))/SUMIFS('Census Data'!$F:$F,'Census Data'!$A:$A,$A2492)</f>
        <v>0.94311681368618017</v>
      </c>
      <c r="G2492" s="17">
        <f>SUM(SUMIFS('Census Data'!K:K,'Census Data'!$A:$A,$A2492),SUMIFS('Census Data'!L:L,'Census Data'!$A:$A,$A2492))/SUMIFS('Census Data'!$F:$F,'Census Data'!$A:$A,$A2492)</f>
        <v>2.0422346966051858E-2</v>
      </c>
      <c r="H2492" s="17">
        <f>SUM(SUMIFS('Census Data'!O:O,'Census Data'!$A:$A,$A2492),SUMIFS('Census Data'!P:P,'Census Data'!$A:$A,$A2492))/SUMIFS('Census Data'!$F:$F,'Census Data'!$A:$A,$A2492)</f>
        <v>6.950013365410318E-3</v>
      </c>
      <c r="I2492" s="19">
        <f t="shared" si="76"/>
        <v>2.9510825982357658E-2</v>
      </c>
      <c r="J2492" s="17">
        <f>SUM(SUMIFS('Census Data'!W:W,'Census Data'!$A:$A,$A2492),SUMIFS('Census Data'!X:X,'Census Data'!$A:$A,$A2492))/SUMIFS('Census Data'!$F:$F,'Census Data'!$A:$A,$A2492)</f>
        <v>0.56615878107457895</v>
      </c>
      <c r="K2492" s="19">
        <f t="shared" si="77"/>
        <v>0.43384121892542105</v>
      </c>
      <c r="L2492" s="24">
        <f>'EPA Data'!D2493/SUM('EPA Data'!D:D)</f>
        <v>2.4079050248314256E-5</v>
      </c>
      <c r="M2492" s="24">
        <f>'EPA Data'!E2493/SUM('EPA Data'!E:E)</f>
        <v>3.3413564225628099E-5</v>
      </c>
      <c r="N2492" s="24">
        <f>'EPA Data'!F2493/SUM('EPA Data'!F:F)</f>
        <v>2.5460312644150098E-5</v>
      </c>
      <c r="O2492" s="24">
        <f>'EPA Data'!G2493/SUM('EPA Data'!G:G)</f>
        <v>1.0779785440769578E-5</v>
      </c>
      <c r="P2492" s="24">
        <f>'EPA Data'!H2493/SUM('EPA Data'!H:H)</f>
        <v>2.2957077243608991E-5</v>
      </c>
      <c r="Q2492" s="24">
        <f>'EPA Data'!I2493/SUM('EPA Data'!I:I)</f>
        <v>1.0324326151607811E-5</v>
      </c>
      <c r="R2492" s="24">
        <f>'EPA Data'!J2493/SUM('EPA Data'!J:J)</f>
        <v>1.7465930786432358E-5</v>
      </c>
      <c r="S2492" s="24">
        <f>'EPA Data'!K2493/SUM('EPA Data'!K:K)</f>
        <v>1.2671283298695683E-4</v>
      </c>
      <c r="T2492" s="24">
        <f>'EPA Data'!L2493/SUM('EPA Data'!L:L)</f>
        <v>4.7554604742015124E-5</v>
      </c>
      <c r="U2492" s="24">
        <f>'EPA Data'!M2493/SUM('EPA Data'!M:M)</f>
        <v>4.7919142794202449E-6</v>
      </c>
      <c r="V2492" s="24">
        <f>'EPA Data'!N2493/SUM('EPA Data'!N:N)</f>
        <v>1.0921707493422389E-5</v>
      </c>
      <c r="W2492" s="24">
        <f>'EPA Data'!O2493/SUM('EPA Data'!O:O)</f>
        <v>5.0419883299398903E-6</v>
      </c>
      <c r="X2492" s="24">
        <f>'EPA Data'!P2493/SUM('EPA Data'!P:P)</f>
        <v>7.4822149268432246E-5</v>
      </c>
    </row>
    <row r="2493" spans="1:24" x14ac:dyDescent="0.25">
      <c r="A2493" s="16" t="s">
        <v>4008</v>
      </c>
      <c r="B2493" s="16" t="s">
        <v>2588</v>
      </c>
      <c r="C2493" s="21" t="s">
        <v>4009</v>
      </c>
      <c r="D2493" s="17">
        <f>SUMIFS('Census Data'!G:G,'Census Data'!$A:$A,$A2493)/SUMIFS('Census Data'!$F:$F,'Census Data'!$A:$A,$A2493)</f>
        <v>0.48841607565011819</v>
      </c>
      <c r="E2493" s="19">
        <f>SUMIFS('Census Data'!H:H,'Census Data'!$A:$A,$A2493)/SUMIFS('Census Data'!$F:$F,'Census Data'!$A:$A,$A2493)</f>
        <v>0.51158392434988176</v>
      </c>
      <c r="F2493" s="17">
        <f>SUM(SUMIFS('Census Data'!I:I,'Census Data'!$A:$A,$A2493),SUMIFS('Census Data'!J:J,'Census Data'!$A:$A,$A2493))/SUMIFS('Census Data'!$F:$F,'Census Data'!$A:$A,$A2493)</f>
        <v>0.80984835380268694</v>
      </c>
      <c r="G2493" s="17">
        <f>SUM(SUMIFS('Census Data'!K:K,'Census Data'!$A:$A,$A2493),SUMIFS('Census Data'!L:L,'Census Data'!$A:$A,$A2493))/SUMIFS('Census Data'!$F:$F,'Census Data'!$A:$A,$A2493)</f>
        <v>0.15677795075823098</v>
      </c>
      <c r="H2493" s="17">
        <f>SUM(SUMIFS('Census Data'!O:O,'Census Data'!$A:$A,$A2493),SUMIFS('Census Data'!P:P,'Census Data'!$A:$A,$A2493))/SUMIFS('Census Data'!$F:$F,'Census Data'!$A:$A,$A2493)</f>
        <v>1.0644063887447385E-2</v>
      </c>
      <c r="I2493" s="19">
        <f t="shared" si="76"/>
        <v>2.2729631551634655E-2</v>
      </c>
      <c r="J2493" s="17">
        <f>SUM(SUMIFS('Census Data'!W:W,'Census Data'!$A:$A,$A2493),SUMIFS('Census Data'!X:X,'Census Data'!$A:$A,$A2493))/SUMIFS('Census Data'!$F:$F,'Census Data'!$A:$A,$A2493)</f>
        <v>0.22718099521420745</v>
      </c>
      <c r="K2493" s="19">
        <f t="shared" si="77"/>
        <v>0.77281900478579257</v>
      </c>
      <c r="L2493" s="24">
        <f>'EPA Data'!D2494/SUM('EPA Data'!D:D)</f>
        <v>1.5535956742457701E-4</v>
      </c>
      <c r="M2493" s="24">
        <f>'EPA Data'!E2494/SUM('EPA Data'!E:E)</f>
        <v>2.5113325740393032E-4</v>
      </c>
      <c r="N2493" s="24">
        <f>'EPA Data'!F2494/SUM('EPA Data'!F:F)</f>
        <v>2.8943802221078198E-4</v>
      </c>
      <c r="O2493" s="24">
        <f>'EPA Data'!G2494/SUM('EPA Data'!G:G)</f>
        <v>9.1230894012454309E-5</v>
      </c>
      <c r="P2493" s="24">
        <f>'EPA Data'!H2494/SUM('EPA Data'!H:H)</f>
        <v>1.5099727502760796E-4</v>
      </c>
      <c r="Q2493" s="24">
        <f>'EPA Data'!I2494/SUM('EPA Data'!I:I)</f>
        <v>8.7011753783375437E-5</v>
      </c>
      <c r="R2493" s="24">
        <f>'EPA Data'!J2494/SUM('EPA Data'!J:J)</f>
        <v>1.3466678700177752E-4</v>
      </c>
      <c r="S2493" s="24">
        <f>'EPA Data'!K2494/SUM('EPA Data'!K:K)</f>
        <v>3.7291946702933549E-4</v>
      </c>
      <c r="T2493" s="24">
        <f>'EPA Data'!L2494/SUM('EPA Data'!L:L)</f>
        <v>3.0012901222274181E-4</v>
      </c>
      <c r="U2493" s="24">
        <f>'EPA Data'!M2494/SUM('EPA Data'!M:M)</f>
        <v>5.8959502384459163E-5</v>
      </c>
      <c r="V2493" s="24">
        <f>'EPA Data'!N2494/SUM('EPA Data'!N:N)</f>
        <v>8.3541562498889134E-5</v>
      </c>
      <c r="W2493" s="24">
        <f>'EPA Data'!O2494/SUM('EPA Data'!O:O)</f>
        <v>4.9337185338656652E-5</v>
      </c>
      <c r="X2493" s="24">
        <f>'EPA Data'!P2494/SUM('EPA Data'!P:P)</f>
        <v>2.930508647775092E-4</v>
      </c>
    </row>
    <row r="2494" spans="1:24" x14ac:dyDescent="0.25">
      <c r="A2494" s="16" t="s">
        <v>4010</v>
      </c>
      <c r="B2494" s="16" t="s">
        <v>2588</v>
      </c>
      <c r="C2494" s="21" t="s">
        <v>4011</v>
      </c>
      <c r="D2494" s="17">
        <f>SUMIFS('Census Data'!G:G,'Census Data'!$A:$A,$A2494)/SUMIFS('Census Data'!$F:$F,'Census Data'!$A:$A,$A2494)</f>
        <v>0.49481071884304551</v>
      </c>
      <c r="E2494" s="19">
        <f>SUMIFS('Census Data'!H:H,'Census Data'!$A:$A,$A2494)/SUMIFS('Census Data'!$F:$F,'Census Data'!$A:$A,$A2494)</f>
        <v>0.50518928115695449</v>
      </c>
      <c r="F2494" s="17">
        <f>SUM(SUMIFS('Census Data'!I:I,'Census Data'!$A:$A,$A2494),SUMIFS('Census Data'!J:J,'Census Data'!$A:$A,$A2494))/SUMIFS('Census Data'!$F:$F,'Census Data'!$A:$A,$A2494)</f>
        <v>0.92900893236920457</v>
      </c>
      <c r="G2494" s="17">
        <f>SUM(SUMIFS('Census Data'!K:K,'Census Data'!$A:$A,$A2494),SUMIFS('Census Data'!L:L,'Census Data'!$A:$A,$A2494))/SUMIFS('Census Data'!$F:$F,'Census Data'!$A:$A,$A2494)</f>
        <v>1.7269247128881327E-2</v>
      </c>
      <c r="H2494" s="17">
        <f>SUM(SUMIFS('Census Data'!O:O,'Census Data'!$A:$A,$A2494),SUMIFS('Census Data'!P:P,'Census Data'!$A:$A,$A2494))/SUMIFS('Census Data'!$F:$F,'Census Data'!$A:$A,$A2494)</f>
        <v>2.0884729902169288E-2</v>
      </c>
      <c r="I2494" s="19">
        <f t="shared" si="76"/>
        <v>3.2837090599744823E-2</v>
      </c>
      <c r="J2494" s="17">
        <f>SUM(SUMIFS('Census Data'!W:W,'Census Data'!$A:$A,$A2494),SUMIFS('Census Data'!X:X,'Census Data'!$A:$A,$A2494))/SUMIFS('Census Data'!$F:$F,'Census Data'!$A:$A,$A2494)</f>
        <v>0.27903019991492983</v>
      </c>
      <c r="K2494" s="19">
        <f t="shared" si="77"/>
        <v>0.72096980008507017</v>
      </c>
      <c r="L2494" s="24">
        <f>'EPA Data'!D2495/SUM('EPA Data'!D:D)</f>
        <v>9.039759058817962E-5</v>
      </c>
      <c r="M2494" s="24">
        <f>'EPA Data'!E2495/SUM('EPA Data'!E:E)</f>
        <v>1.920560442677568E-4</v>
      </c>
      <c r="N2494" s="24">
        <f>'EPA Data'!F2495/SUM('EPA Data'!F:F)</f>
        <v>2.0550906787597552E-4</v>
      </c>
      <c r="O2494" s="24">
        <f>'EPA Data'!G2495/SUM('EPA Data'!G:G)</f>
        <v>8.8596677398024613E-5</v>
      </c>
      <c r="P2494" s="24">
        <f>'EPA Data'!H2495/SUM('EPA Data'!H:H)</f>
        <v>1.2883636830828116E-4</v>
      </c>
      <c r="Q2494" s="24">
        <f>'EPA Data'!I2495/SUM('EPA Data'!I:I)</f>
        <v>1.0324669848116727E-4</v>
      </c>
      <c r="R2494" s="24">
        <f>'EPA Data'!J2495/SUM('EPA Data'!J:J)</f>
        <v>5.5135881155034239E-5</v>
      </c>
      <c r="S2494" s="24">
        <f>'EPA Data'!K2495/SUM('EPA Data'!K:K)</f>
        <v>2.3824079572007845E-4</v>
      </c>
      <c r="T2494" s="24">
        <f>'EPA Data'!L2495/SUM('EPA Data'!L:L)</f>
        <v>1.5580870221941828E-4</v>
      </c>
      <c r="U2494" s="24">
        <f>'EPA Data'!M2495/SUM('EPA Data'!M:M)</f>
        <v>2.4300041315407192E-5</v>
      </c>
      <c r="V2494" s="24">
        <f>'EPA Data'!N2495/SUM('EPA Data'!N:N)</f>
        <v>4.6831576980332164E-5</v>
      </c>
      <c r="W2494" s="24">
        <f>'EPA Data'!O2495/SUM('EPA Data'!O:O)</f>
        <v>2.7152734957224878E-5</v>
      </c>
      <c r="X2494" s="24">
        <f>'EPA Data'!P2495/SUM('EPA Data'!P:P)</f>
        <v>2.5915062505202548E-4</v>
      </c>
    </row>
    <row r="2495" spans="1:24" x14ac:dyDescent="0.25">
      <c r="A2495" s="16" t="s">
        <v>4012</v>
      </c>
      <c r="B2495" s="16" t="s">
        <v>2588</v>
      </c>
      <c r="C2495" s="21" t="s">
        <v>4013</v>
      </c>
      <c r="D2495" s="17">
        <f>SUMIFS('Census Data'!G:G,'Census Data'!$A:$A,$A2495)/SUMIFS('Census Data'!$F:$F,'Census Data'!$A:$A,$A2495)</f>
        <v>0.48941891733894538</v>
      </c>
      <c r="E2495" s="19">
        <f>SUMIFS('Census Data'!H:H,'Census Data'!$A:$A,$A2495)/SUMIFS('Census Data'!$F:$F,'Census Data'!$A:$A,$A2495)</f>
        <v>0.51058108266105462</v>
      </c>
      <c r="F2495" s="17">
        <f>SUM(SUMIFS('Census Data'!I:I,'Census Data'!$A:$A,$A2495),SUMIFS('Census Data'!J:J,'Census Data'!$A:$A,$A2495))/SUMIFS('Census Data'!$F:$F,'Census Data'!$A:$A,$A2495)</f>
        <v>0.95147901321173856</v>
      </c>
      <c r="G2495" s="17">
        <f>SUM(SUMIFS('Census Data'!K:K,'Census Data'!$A:$A,$A2495),SUMIFS('Census Data'!L:L,'Census Data'!$A:$A,$A2495))/SUMIFS('Census Data'!$F:$F,'Census Data'!$A:$A,$A2495)</f>
        <v>1.1224131883549631E-2</v>
      </c>
      <c r="H2495" s="17">
        <f>SUM(SUMIFS('Census Data'!O:O,'Census Data'!$A:$A,$A2495),SUMIFS('Census Data'!P:P,'Census Data'!$A:$A,$A2495))/SUMIFS('Census Data'!$F:$F,'Census Data'!$A:$A,$A2495)</f>
        <v>4.7936396585993215E-3</v>
      </c>
      <c r="I2495" s="19">
        <f t="shared" si="76"/>
        <v>3.2503215246112438E-2</v>
      </c>
      <c r="J2495" s="17">
        <f>SUM(SUMIFS('Census Data'!W:W,'Census Data'!$A:$A,$A2495),SUMIFS('Census Data'!X:X,'Census Data'!$A:$A,$A2495))/SUMIFS('Census Data'!$F:$F,'Census Data'!$A:$A,$A2495)</f>
        <v>8.1725710277095756E-2</v>
      </c>
      <c r="K2495" s="19">
        <f t="shared" si="77"/>
        <v>0.91827428972290426</v>
      </c>
      <c r="L2495" s="24">
        <f>'EPA Data'!D2496/SUM('EPA Data'!D:D)</f>
        <v>1.1531705443748561E-5</v>
      </c>
      <c r="M2495" s="24">
        <f>'EPA Data'!E2496/SUM('EPA Data'!E:E)</f>
        <v>2.9555317700733306E-5</v>
      </c>
      <c r="N2495" s="24">
        <f>'EPA Data'!F2496/SUM('EPA Data'!F:F)</f>
        <v>2.8216183563873766E-5</v>
      </c>
      <c r="O2495" s="24">
        <f>'EPA Data'!G2496/SUM('EPA Data'!G:G)</f>
        <v>8.1448261598665791E-6</v>
      </c>
      <c r="P2495" s="24">
        <f>'EPA Data'!H2496/SUM('EPA Data'!H:H)</f>
        <v>1.7471959713855867E-5</v>
      </c>
      <c r="Q2495" s="24">
        <f>'EPA Data'!I2496/SUM('EPA Data'!I:I)</f>
        <v>8.810054869654124E-6</v>
      </c>
      <c r="R2495" s="24">
        <f>'EPA Data'!J2496/SUM('EPA Data'!J:J)</f>
        <v>9.763900227701521E-6</v>
      </c>
      <c r="S2495" s="24">
        <f>'EPA Data'!K2496/SUM('EPA Data'!K:K)</f>
        <v>4.8222609507065912E-5</v>
      </c>
      <c r="T2495" s="24">
        <f>'EPA Data'!L2496/SUM('EPA Data'!L:L)</f>
        <v>2.2943867690716482E-5</v>
      </c>
      <c r="U2495" s="24">
        <f>'EPA Data'!M2496/SUM('EPA Data'!M:M)</f>
        <v>4.2202437047953588E-6</v>
      </c>
      <c r="V2495" s="24">
        <f>'EPA Data'!N2496/SUM('EPA Data'!N:N)</f>
        <v>8.681012757321709E-6</v>
      </c>
      <c r="W2495" s="24">
        <f>'EPA Data'!O2496/SUM('EPA Data'!O:O)</f>
        <v>5.3112954250966076E-6</v>
      </c>
      <c r="X2495" s="24">
        <f>'EPA Data'!P2496/SUM('EPA Data'!P:P)</f>
        <v>5.6983944525666074E-5</v>
      </c>
    </row>
    <row r="2496" spans="1:24" x14ac:dyDescent="0.25">
      <c r="A2496" s="16" t="s">
        <v>4014</v>
      </c>
      <c r="B2496" s="16" t="s">
        <v>2588</v>
      </c>
      <c r="C2496" s="21" t="s">
        <v>3602</v>
      </c>
      <c r="D2496" s="17">
        <f>SUMIFS('Census Data'!G:G,'Census Data'!$A:$A,$A2496)/SUMIFS('Census Data'!$F:$F,'Census Data'!$A:$A,$A2496)</f>
        <v>0.48913619501854794</v>
      </c>
      <c r="E2496" s="19">
        <f>SUMIFS('Census Data'!H:H,'Census Data'!$A:$A,$A2496)/SUMIFS('Census Data'!$F:$F,'Census Data'!$A:$A,$A2496)</f>
        <v>0.51086380498145201</v>
      </c>
      <c r="F2496" s="17">
        <f>SUM(SUMIFS('Census Data'!I:I,'Census Data'!$A:$A,$A2496),SUMIFS('Census Data'!J:J,'Census Data'!$A:$A,$A2496))/SUMIFS('Census Data'!$F:$F,'Census Data'!$A:$A,$A2496)</f>
        <v>0.96290408055113941</v>
      </c>
      <c r="G2496" s="17">
        <f>SUM(SUMIFS('Census Data'!K:K,'Census Data'!$A:$A,$A2496),SUMIFS('Census Data'!L:L,'Census Data'!$A:$A,$A2496))/SUMIFS('Census Data'!$F:$F,'Census Data'!$A:$A,$A2496)</f>
        <v>1.1658717541070483E-2</v>
      </c>
      <c r="H2496" s="17">
        <f>SUM(SUMIFS('Census Data'!O:O,'Census Data'!$A:$A,$A2496),SUMIFS('Census Data'!P:P,'Census Data'!$A:$A,$A2496))/SUMIFS('Census Data'!$F:$F,'Census Data'!$A:$A,$A2496)</f>
        <v>3.7095919448860626E-3</v>
      </c>
      <c r="I2496" s="19">
        <f t="shared" si="76"/>
        <v>2.1727609962904015E-2</v>
      </c>
      <c r="J2496" s="17">
        <f>SUM(SUMIFS('Census Data'!W:W,'Census Data'!$A:$A,$A2496),SUMIFS('Census Data'!X:X,'Census Data'!$A:$A,$A2496))/SUMIFS('Census Data'!$F:$F,'Census Data'!$A:$A,$A2496)</f>
        <v>9.1679915209326973E-2</v>
      </c>
      <c r="K2496" s="19">
        <f t="shared" si="77"/>
        <v>0.90832008479067305</v>
      </c>
      <c r="L2496" s="24">
        <f>'EPA Data'!D2497/SUM('EPA Data'!D:D)</f>
        <v>2.5720949122071026E-6</v>
      </c>
      <c r="M2496" s="24">
        <f>'EPA Data'!E2497/SUM('EPA Data'!E:E)</f>
        <v>8.5218525569935018E-6</v>
      </c>
      <c r="N2496" s="24">
        <f>'EPA Data'!F2497/SUM('EPA Data'!F:F)</f>
        <v>7.6832669497890858E-6</v>
      </c>
      <c r="O2496" s="24">
        <f>'EPA Data'!G2497/SUM('EPA Data'!G:G)</f>
        <v>2.263136581853999E-6</v>
      </c>
      <c r="P2496" s="24">
        <f>'EPA Data'!H2497/SUM('EPA Data'!H:H)</f>
        <v>5.150486634295604E-6</v>
      </c>
      <c r="Q2496" s="24">
        <f>'EPA Data'!I2497/SUM('EPA Data'!I:I)</f>
        <v>2.1700374099047854E-6</v>
      </c>
      <c r="R2496" s="24">
        <f>'EPA Data'!J2497/SUM('EPA Data'!J:J)</f>
        <v>2.0815242837661642E-6</v>
      </c>
      <c r="S2496" s="24">
        <f>'EPA Data'!K2497/SUM('EPA Data'!K:K)</f>
        <v>1.3078313377785253E-5</v>
      </c>
      <c r="T2496" s="24">
        <f>'EPA Data'!L2497/SUM('EPA Data'!L:L)</f>
        <v>6.3083848289428926E-6</v>
      </c>
      <c r="U2496" s="24">
        <f>'EPA Data'!M2497/SUM('EPA Data'!M:M)</f>
        <v>1.0867970712684728E-6</v>
      </c>
      <c r="V2496" s="24">
        <f>'EPA Data'!N2497/SUM('EPA Data'!N:N)</f>
        <v>2.4135175960197377E-6</v>
      </c>
      <c r="W2496" s="24">
        <f>'EPA Data'!O2497/SUM('EPA Data'!O:O)</f>
        <v>1.2800018298475412E-6</v>
      </c>
      <c r="X2496" s="24">
        <f>'EPA Data'!P2497/SUM('EPA Data'!P:P)</f>
        <v>1.8076579466763555E-5</v>
      </c>
    </row>
    <row r="2497" spans="1:24" x14ac:dyDescent="0.25">
      <c r="A2497" s="16" t="s">
        <v>4015</v>
      </c>
      <c r="B2497" s="16" t="s">
        <v>2588</v>
      </c>
      <c r="C2497" s="21" t="s">
        <v>4016</v>
      </c>
      <c r="D2497" s="17">
        <f>SUMIFS('Census Data'!G:G,'Census Data'!$A:$A,$A2497)/SUMIFS('Census Data'!$F:$F,'Census Data'!$A:$A,$A2497)</f>
        <v>0.49799620745606316</v>
      </c>
      <c r="E2497" s="19">
        <f>SUMIFS('Census Data'!H:H,'Census Data'!$A:$A,$A2497)/SUMIFS('Census Data'!$F:$F,'Census Data'!$A:$A,$A2497)</f>
        <v>0.50200379254393679</v>
      </c>
      <c r="F2497" s="17">
        <f>SUM(SUMIFS('Census Data'!I:I,'Census Data'!$A:$A,$A2497),SUMIFS('Census Data'!J:J,'Census Data'!$A:$A,$A2497))/SUMIFS('Census Data'!$F:$F,'Census Data'!$A:$A,$A2497)</f>
        <v>0.95312102906965379</v>
      </c>
      <c r="G2497" s="17">
        <f>SUM(SUMIFS('Census Data'!K:K,'Census Data'!$A:$A,$A2497),SUMIFS('Census Data'!L:L,'Census Data'!$A:$A,$A2497))/SUMIFS('Census Data'!$F:$F,'Census Data'!$A:$A,$A2497)</f>
        <v>1.3508494125466737E-2</v>
      </c>
      <c r="H2497" s="17">
        <f>SUM(SUMIFS('Census Data'!O:O,'Census Data'!$A:$A,$A2497),SUMIFS('Census Data'!P:P,'Census Data'!$A:$A,$A2497))/SUMIFS('Census Data'!$F:$F,'Census Data'!$A:$A,$A2497)</f>
        <v>6.2166441850917834E-3</v>
      </c>
      <c r="I2497" s="19">
        <f t="shared" si="76"/>
        <v>2.7153832619787655E-2</v>
      </c>
      <c r="J2497" s="17">
        <f>SUM(SUMIFS('Census Data'!W:W,'Census Data'!$A:$A,$A2497),SUMIFS('Census Data'!X:X,'Census Data'!$A:$A,$A2497))/SUMIFS('Census Data'!$F:$F,'Census Data'!$A:$A,$A2497)</f>
        <v>0.64830997204465035</v>
      </c>
      <c r="K2497" s="19">
        <f t="shared" si="77"/>
        <v>0.35169002795534965</v>
      </c>
      <c r="L2497" s="24">
        <f>'EPA Data'!D2498/SUM('EPA Data'!D:D)</f>
        <v>1.2027912834466727E-4</v>
      </c>
      <c r="M2497" s="24">
        <f>'EPA Data'!E2498/SUM('EPA Data'!E:E)</f>
        <v>1.4278461084430661E-4</v>
      </c>
      <c r="N2497" s="24">
        <f>'EPA Data'!F2498/SUM('EPA Data'!F:F)</f>
        <v>1.2422764249001077E-4</v>
      </c>
      <c r="O2497" s="24">
        <f>'EPA Data'!G2498/SUM('EPA Data'!G:G)</f>
        <v>6.7737403916610125E-5</v>
      </c>
      <c r="P2497" s="24">
        <f>'EPA Data'!H2498/SUM('EPA Data'!H:H)</f>
        <v>1.0763422541816723E-4</v>
      </c>
      <c r="Q2497" s="24">
        <f>'EPA Data'!I2498/SUM('EPA Data'!I:I)</f>
        <v>6.2173448895399113E-5</v>
      </c>
      <c r="R2497" s="24">
        <f>'EPA Data'!J2498/SUM('EPA Data'!J:J)</f>
        <v>8.526772950442194E-5</v>
      </c>
      <c r="S2497" s="24">
        <f>'EPA Data'!K2498/SUM('EPA Data'!K:K)</f>
        <v>3.0051350674728007E-4</v>
      </c>
      <c r="T2497" s="24">
        <f>'EPA Data'!L2498/SUM('EPA Data'!L:L)</f>
        <v>2.2334865827174604E-4</v>
      </c>
      <c r="U2497" s="24">
        <f>'EPA Data'!M2498/SUM('EPA Data'!M:M)</f>
        <v>2.9506244388783375E-5</v>
      </c>
      <c r="V2497" s="24">
        <f>'EPA Data'!N2498/SUM('EPA Data'!N:N)</f>
        <v>5.0422974197002256E-5</v>
      </c>
      <c r="W2497" s="24">
        <f>'EPA Data'!O2498/SUM('EPA Data'!O:O)</f>
        <v>2.2477409924311213E-5</v>
      </c>
      <c r="X2497" s="24">
        <f>'EPA Data'!P2498/SUM('EPA Data'!P:P)</f>
        <v>2.7494597811096821E-4</v>
      </c>
    </row>
    <row r="2498" spans="1:24" x14ac:dyDescent="0.25">
      <c r="A2498" s="16" t="s">
        <v>4017</v>
      </c>
      <c r="B2498" s="16" t="s">
        <v>2588</v>
      </c>
      <c r="C2498" s="21" t="s">
        <v>4018</v>
      </c>
      <c r="D2498" s="17">
        <f>SUMIFS('Census Data'!G:G,'Census Data'!$A:$A,$A2498)/SUMIFS('Census Data'!$F:$F,'Census Data'!$A:$A,$A2498)</f>
        <v>0.49716968566862013</v>
      </c>
      <c r="E2498" s="19">
        <f>SUMIFS('Census Data'!H:H,'Census Data'!$A:$A,$A2498)/SUMIFS('Census Data'!$F:$F,'Census Data'!$A:$A,$A2498)</f>
        <v>0.50283031433137981</v>
      </c>
      <c r="F2498" s="17">
        <f>SUM(SUMIFS('Census Data'!I:I,'Census Data'!$A:$A,$A2498),SUMIFS('Census Data'!J:J,'Census Data'!$A:$A,$A2498))/SUMIFS('Census Data'!$F:$F,'Census Data'!$A:$A,$A2498)</f>
        <v>0.87376798082045815</v>
      </c>
      <c r="G2498" s="17">
        <f>SUM(SUMIFS('Census Data'!K:K,'Census Data'!$A:$A,$A2498),SUMIFS('Census Data'!L:L,'Census Data'!$A:$A,$A2498))/SUMIFS('Census Data'!$F:$F,'Census Data'!$A:$A,$A2498)</f>
        <v>9.2534629728289824E-2</v>
      </c>
      <c r="H2498" s="17">
        <f>SUM(SUMIFS('Census Data'!O:O,'Census Data'!$A:$A,$A2498),SUMIFS('Census Data'!P:P,'Census Data'!$A:$A,$A2498))/SUMIFS('Census Data'!$F:$F,'Census Data'!$A:$A,$A2498)</f>
        <v>7.9914757591901964E-3</v>
      </c>
      <c r="I2498" s="19">
        <f t="shared" si="76"/>
        <v>2.5705913692061766E-2</v>
      </c>
      <c r="J2498" s="17">
        <f>SUM(SUMIFS('Census Data'!W:W,'Census Data'!$A:$A,$A2498),SUMIFS('Census Data'!X:X,'Census Data'!$A:$A,$A2498))/SUMIFS('Census Data'!$F:$F,'Census Data'!$A:$A,$A2498)</f>
        <v>0.27820324986680872</v>
      </c>
      <c r="K2498" s="19">
        <f t="shared" si="77"/>
        <v>0.72179675013319122</v>
      </c>
      <c r="L2498" s="24">
        <f>'EPA Data'!D2499/SUM('EPA Data'!D:D)</f>
        <v>8.9930901363431337E-5</v>
      </c>
      <c r="M2498" s="24">
        <f>'EPA Data'!E2499/SUM('EPA Data'!E:E)</f>
        <v>9.5193256862109892E-5</v>
      </c>
      <c r="N2498" s="24">
        <f>'EPA Data'!F2499/SUM('EPA Data'!F:F)</f>
        <v>8.3895758078212558E-5</v>
      </c>
      <c r="O2498" s="24">
        <f>'EPA Data'!G2499/SUM('EPA Data'!G:G)</f>
        <v>6.7928339930390793E-5</v>
      </c>
      <c r="P2498" s="24">
        <f>'EPA Data'!H2499/SUM('EPA Data'!H:H)</f>
        <v>9.0777152014833069E-5</v>
      </c>
      <c r="Q2498" s="24">
        <f>'EPA Data'!I2499/SUM('EPA Data'!I:I)</f>
        <v>8.385775413479997E-5</v>
      </c>
      <c r="R2498" s="24">
        <f>'EPA Data'!J2499/SUM('EPA Data'!J:J)</f>
        <v>6.5379364955411607E-5</v>
      </c>
      <c r="S2498" s="24">
        <f>'EPA Data'!K2499/SUM('EPA Data'!K:K)</f>
        <v>1.3953518641696868E-4</v>
      </c>
      <c r="T2498" s="24">
        <f>'EPA Data'!L2499/SUM('EPA Data'!L:L)</f>
        <v>1.2933907881760215E-4</v>
      </c>
      <c r="U2498" s="24">
        <f>'EPA Data'!M2499/SUM('EPA Data'!M:M)</f>
        <v>2.5156259729247127E-5</v>
      </c>
      <c r="V2498" s="24">
        <f>'EPA Data'!N2499/SUM('EPA Data'!N:N)</f>
        <v>4.3308227659507422E-5</v>
      </c>
      <c r="W2498" s="24">
        <f>'EPA Data'!O2499/SUM('EPA Data'!O:O)</f>
        <v>1.6432307573763921E-5</v>
      </c>
      <c r="X2498" s="24">
        <f>'EPA Data'!P2499/SUM('EPA Data'!P:P)</f>
        <v>1.4288348896619008E-4</v>
      </c>
    </row>
    <row r="2499" spans="1:24" x14ac:dyDescent="0.25">
      <c r="A2499" s="16" t="s">
        <v>4019</v>
      </c>
      <c r="B2499" s="16" t="s">
        <v>2588</v>
      </c>
      <c r="C2499" s="21" t="s">
        <v>4020</v>
      </c>
      <c r="D2499" s="17">
        <f>SUMIFS('Census Data'!G:G,'Census Data'!$A:$A,$A2499)/SUMIFS('Census Data'!$F:$F,'Census Data'!$A:$A,$A2499)</f>
        <v>0.50228571428571434</v>
      </c>
      <c r="E2499" s="19">
        <f>SUMIFS('Census Data'!H:H,'Census Data'!$A:$A,$A2499)/SUMIFS('Census Data'!$F:$F,'Census Data'!$A:$A,$A2499)</f>
        <v>0.49771428571428572</v>
      </c>
      <c r="F2499" s="17">
        <f>SUM(SUMIFS('Census Data'!I:I,'Census Data'!$A:$A,$A2499),SUMIFS('Census Data'!J:J,'Census Data'!$A:$A,$A2499))/SUMIFS('Census Data'!$F:$F,'Census Data'!$A:$A,$A2499)</f>
        <v>0.92071428571428571</v>
      </c>
      <c r="G2499" s="17">
        <f>SUM(SUMIFS('Census Data'!K:K,'Census Data'!$A:$A,$A2499),SUMIFS('Census Data'!L:L,'Census Data'!$A:$A,$A2499))/SUMIFS('Census Data'!$F:$F,'Census Data'!$A:$A,$A2499)</f>
        <v>2.1285714285714286E-2</v>
      </c>
      <c r="H2499" s="17">
        <f>SUM(SUMIFS('Census Data'!O:O,'Census Data'!$A:$A,$A2499),SUMIFS('Census Data'!P:P,'Census Data'!$A:$A,$A2499))/SUMIFS('Census Data'!$F:$F,'Census Data'!$A:$A,$A2499)</f>
        <v>9.1428571428571435E-3</v>
      </c>
      <c r="I2499" s="19">
        <f t="shared" ref="I2499:I2562" si="78">100%-SUM(F2499:H2499)</f>
        <v>4.8857142857142932E-2</v>
      </c>
      <c r="J2499" s="17">
        <f>SUM(SUMIFS('Census Data'!W:W,'Census Data'!$A:$A,$A2499),SUMIFS('Census Data'!X:X,'Census Data'!$A:$A,$A2499))/SUMIFS('Census Data'!$F:$F,'Census Data'!$A:$A,$A2499)</f>
        <v>0.64014285714285712</v>
      </c>
      <c r="K2499" s="19">
        <f t="shared" ref="K2499:K2562" si="79">100%-J2499</f>
        <v>0.35985714285714288</v>
      </c>
      <c r="L2499" s="24">
        <f>'EPA Data'!D2500/SUM('EPA Data'!D:D)</f>
        <v>3.9086388627730106E-6</v>
      </c>
      <c r="M2499" s="24">
        <f>'EPA Data'!E2500/SUM('EPA Data'!E:E)</f>
        <v>1.241216272929137E-5</v>
      </c>
      <c r="N2499" s="24">
        <f>'EPA Data'!F2500/SUM('EPA Data'!F:F)</f>
        <v>1.0213124877144941E-5</v>
      </c>
      <c r="O2499" s="24">
        <f>'EPA Data'!G2500/SUM('EPA Data'!G:G)</f>
        <v>3.2908985682379578E-6</v>
      </c>
      <c r="P2499" s="24">
        <f>'EPA Data'!H2500/SUM('EPA Data'!H:H)</f>
        <v>8.0585779103057864E-6</v>
      </c>
      <c r="Q2499" s="24">
        <f>'EPA Data'!I2500/SUM('EPA Data'!I:I)</f>
        <v>3.690202877415324E-6</v>
      </c>
      <c r="R2499" s="24">
        <f>'EPA Data'!J2500/SUM('EPA Data'!J:J)</f>
        <v>3.1009059637919237E-6</v>
      </c>
      <c r="S2499" s="24">
        <f>'EPA Data'!K2500/SUM('EPA Data'!K:K)</f>
        <v>2.2022550950668666E-5</v>
      </c>
      <c r="T2499" s="24">
        <f>'EPA Data'!L2500/SUM('EPA Data'!L:L)</f>
        <v>1.0494241605516756E-5</v>
      </c>
      <c r="U2499" s="24">
        <f>'EPA Data'!M2500/SUM('EPA Data'!M:M)</f>
        <v>1.6811537831881841E-6</v>
      </c>
      <c r="V2499" s="24">
        <f>'EPA Data'!N2500/SUM('EPA Data'!N:N)</f>
        <v>3.7557961937299118E-6</v>
      </c>
      <c r="W2499" s="24">
        <f>'EPA Data'!O2500/SUM('EPA Data'!O:O)</f>
        <v>1.8748767719993055E-6</v>
      </c>
      <c r="X2499" s="24">
        <f>'EPA Data'!P2500/SUM('EPA Data'!P:P)</f>
        <v>2.9960303741586453E-5</v>
      </c>
    </row>
    <row r="2500" spans="1:24" x14ac:dyDescent="0.25">
      <c r="A2500" s="16" t="s">
        <v>4021</v>
      </c>
      <c r="B2500" s="16" t="s">
        <v>2588</v>
      </c>
      <c r="C2500" s="21" t="s">
        <v>4022</v>
      </c>
      <c r="D2500" s="17">
        <f>SUMIFS('Census Data'!G:G,'Census Data'!$A:$A,$A2500)/SUMIFS('Census Data'!$F:$F,'Census Data'!$A:$A,$A2500)</f>
        <v>0.4963655244029076</v>
      </c>
      <c r="E2500" s="19">
        <f>SUMIFS('Census Data'!H:H,'Census Data'!$A:$A,$A2500)/SUMIFS('Census Data'!$F:$F,'Census Data'!$A:$A,$A2500)</f>
        <v>0.5036344755970924</v>
      </c>
      <c r="F2500" s="17">
        <f>SUM(SUMIFS('Census Data'!I:I,'Census Data'!$A:$A,$A2500),SUMIFS('Census Data'!J:J,'Census Data'!$A:$A,$A2500))/SUMIFS('Census Data'!$F:$F,'Census Data'!$A:$A,$A2500)</f>
        <v>0.95327102803738317</v>
      </c>
      <c r="G2500" s="17">
        <f>SUM(SUMIFS('Census Data'!K:K,'Census Data'!$A:$A,$A2500),SUMIFS('Census Data'!L:L,'Census Data'!$A:$A,$A2500))/SUMIFS('Census Data'!$F:$F,'Census Data'!$A:$A,$A2500)</f>
        <v>1.107649705780547E-2</v>
      </c>
      <c r="H2500" s="17">
        <f>SUM(SUMIFS('Census Data'!O:O,'Census Data'!$A:$A,$A2500),SUMIFS('Census Data'!P:P,'Census Data'!$A:$A,$A2500))/SUMIFS('Census Data'!$F:$F,'Census Data'!$A:$A,$A2500)</f>
        <v>5.6680512287988925E-3</v>
      </c>
      <c r="I2500" s="19">
        <f t="shared" si="78"/>
        <v>2.9984423676012506E-2</v>
      </c>
      <c r="J2500" s="17">
        <f>SUM(SUMIFS('Census Data'!W:W,'Census Data'!$A:$A,$A2500),SUMIFS('Census Data'!X:X,'Census Data'!$A:$A,$A2500))/SUMIFS('Census Data'!$F:$F,'Census Data'!$A:$A,$A2500)</f>
        <v>0.19751644167532018</v>
      </c>
      <c r="K2500" s="19">
        <f t="shared" si="79"/>
        <v>0.80248355832467988</v>
      </c>
      <c r="L2500" s="24">
        <f>'EPA Data'!D2501/SUM('EPA Data'!D:D)</f>
        <v>3.9504260378523254E-5</v>
      </c>
      <c r="M2500" s="24">
        <f>'EPA Data'!E2501/SUM('EPA Data'!E:E)</f>
        <v>6.701602931069448E-5</v>
      </c>
      <c r="N2500" s="24">
        <f>'EPA Data'!F2501/SUM('EPA Data'!F:F)</f>
        <v>6.0348122584479411E-5</v>
      </c>
      <c r="O2500" s="24">
        <f>'EPA Data'!G2501/SUM('EPA Data'!G:G)</f>
        <v>3.3005054649871827E-5</v>
      </c>
      <c r="P2500" s="24">
        <f>'EPA Data'!H2501/SUM('EPA Data'!H:H)</f>
        <v>4.8148524974436773E-5</v>
      </c>
      <c r="Q2500" s="24">
        <f>'EPA Data'!I2501/SUM('EPA Data'!I:I)</f>
        <v>2.8129432108622414E-5</v>
      </c>
      <c r="R2500" s="24">
        <f>'EPA Data'!J2501/SUM('EPA Data'!J:J)</f>
        <v>2.8384249810137428E-5</v>
      </c>
      <c r="S2500" s="24">
        <f>'EPA Data'!K2501/SUM('EPA Data'!K:K)</f>
        <v>1.1676311044550255E-4</v>
      </c>
      <c r="T2500" s="24">
        <f>'EPA Data'!L2501/SUM('EPA Data'!L:L)</f>
        <v>6.3931147722574199E-5</v>
      </c>
      <c r="U2500" s="24">
        <f>'EPA Data'!M2501/SUM('EPA Data'!M:M)</f>
        <v>1.6077328076166361E-5</v>
      </c>
      <c r="V2500" s="24">
        <f>'EPA Data'!N2501/SUM('EPA Data'!N:N)</f>
        <v>2.5359752615698975E-5</v>
      </c>
      <c r="W2500" s="24">
        <f>'EPA Data'!O2501/SUM('EPA Data'!O:O)</f>
        <v>1.1580917841555589E-5</v>
      </c>
      <c r="X2500" s="24">
        <f>'EPA Data'!P2501/SUM('EPA Data'!P:P)</f>
        <v>1.185095848642261E-4</v>
      </c>
    </row>
    <row r="2501" spans="1:24" x14ac:dyDescent="0.25">
      <c r="A2501" s="16" t="s">
        <v>4023</v>
      </c>
      <c r="B2501" s="16" t="s">
        <v>2588</v>
      </c>
      <c r="C2501" s="21" t="s">
        <v>4024</v>
      </c>
      <c r="D2501" s="17">
        <f>SUMIFS('Census Data'!G:G,'Census Data'!$A:$A,$A2501)/SUMIFS('Census Data'!$F:$F,'Census Data'!$A:$A,$A2501)</f>
        <v>0.50845891144348143</v>
      </c>
      <c r="E2501" s="19">
        <f>SUMIFS('Census Data'!H:H,'Census Data'!$A:$A,$A2501)/SUMIFS('Census Data'!$F:$F,'Census Data'!$A:$A,$A2501)</f>
        <v>0.49154108855651862</v>
      </c>
      <c r="F2501" s="17">
        <f>SUM(SUMIFS('Census Data'!I:I,'Census Data'!$A:$A,$A2501),SUMIFS('Census Data'!J:J,'Census Data'!$A:$A,$A2501))/SUMIFS('Census Data'!$F:$F,'Census Data'!$A:$A,$A2501)</f>
        <v>0.87519583422562353</v>
      </c>
      <c r="G2501" s="17">
        <f>SUM(SUMIFS('Census Data'!K:K,'Census Data'!$A:$A,$A2501),SUMIFS('Census Data'!L:L,'Census Data'!$A:$A,$A2501))/SUMIFS('Census Data'!$F:$F,'Census Data'!$A:$A,$A2501)</f>
        <v>7.2777070207274322E-2</v>
      </c>
      <c r="H2501" s="17">
        <f>SUM(SUMIFS('Census Data'!O:O,'Census Data'!$A:$A,$A2501),SUMIFS('Census Data'!P:P,'Census Data'!$A:$A,$A2501))/SUMIFS('Census Data'!$F:$F,'Census Data'!$A:$A,$A2501)</f>
        <v>9.2873324842487285E-3</v>
      </c>
      <c r="I2501" s="19">
        <f t="shared" si="78"/>
        <v>4.2739763082853433E-2</v>
      </c>
      <c r="J2501" s="17">
        <f>SUM(SUMIFS('Census Data'!W:W,'Census Data'!$A:$A,$A2501),SUMIFS('Census Data'!X:X,'Census Data'!$A:$A,$A2501))/SUMIFS('Census Data'!$F:$F,'Census Data'!$A:$A,$A2501)</f>
        <v>0.39661643542260744</v>
      </c>
      <c r="K2501" s="19">
        <f t="shared" si="79"/>
        <v>0.60338356457739262</v>
      </c>
      <c r="L2501" s="24">
        <f>'EPA Data'!D2502/SUM('EPA Data'!D:D)</f>
        <v>2.2791620274602851E-4</v>
      </c>
      <c r="M2501" s="24">
        <f>'EPA Data'!E2502/SUM('EPA Data'!E:E)</f>
        <v>2.8130608468987479E-4</v>
      </c>
      <c r="N2501" s="24">
        <f>'EPA Data'!F2502/SUM('EPA Data'!F:F)</f>
        <v>2.733004267881064E-4</v>
      </c>
      <c r="O2501" s="24">
        <f>'EPA Data'!G2502/SUM('EPA Data'!G:G)</f>
        <v>1.0902192396907212E-4</v>
      </c>
      <c r="P2501" s="24">
        <f>'EPA Data'!H2502/SUM('EPA Data'!H:H)</f>
        <v>1.7471660349238662E-4</v>
      </c>
      <c r="Q2501" s="24">
        <f>'EPA Data'!I2502/SUM('EPA Data'!I:I)</f>
        <v>9.6312115823666747E-5</v>
      </c>
      <c r="R2501" s="24">
        <f>'EPA Data'!J2502/SUM('EPA Data'!J:J)</f>
        <v>1.2185957100605581E-4</v>
      </c>
      <c r="S2501" s="24">
        <f>'EPA Data'!K2502/SUM('EPA Data'!K:K)</f>
        <v>3.4614506822719517E-4</v>
      </c>
      <c r="T2501" s="24">
        <f>'EPA Data'!L2502/SUM('EPA Data'!L:L)</f>
        <v>2.4533690301259138E-4</v>
      </c>
      <c r="U2501" s="24">
        <f>'EPA Data'!M2502/SUM('EPA Data'!M:M)</f>
        <v>5.1665237539472624E-5</v>
      </c>
      <c r="V2501" s="24">
        <f>'EPA Data'!N2502/SUM('EPA Data'!N:N)</f>
        <v>8.0515967519553675E-5</v>
      </c>
      <c r="W2501" s="24">
        <f>'EPA Data'!O2502/SUM('EPA Data'!O:O)</f>
        <v>3.7609061418103525E-5</v>
      </c>
      <c r="X2501" s="24">
        <f>'EPA Data'!P2502/SUM('EPA Data'!P:P)</f>
        <v>4.088243325859944E-4</v>
      </c>
    </row>
    <row r="2502" spans="1:24" x14ac:dyDescent="0.25">
      <c r="A2502" s="16" t="s">
        <v>4025</v>
      </c>
      <c r="B2502" s="16" t="s">
        <v>2588</v>
      </c>
      <c r="C2502" s="21" t="s">
        <v>4026</v>
      </c>
      <c r="D2502" s="17">
        <f>SUMIFS('Census Data'!G:G,'Census Data'!$A:$A,$A2502)/SUMIFS('Census Data'!$F:$F,'Census Data'!$A:$A,$A2502)</f>
        <v>0.48560843545169563</v>
      </c>
      <c r="E2502" s="19">
        <f>SUMIFS('Census Data'!H:H,'Census Data'!$A:$A,$A2502)/SUMIFS('Census Data'!$F:$F,'Census Data'!$A:$A,$A2502)</f>
        <v>0.51439156454830437</v>
      </c>
      <c r="F2502" s="17">
        <f>SUM(SUMIFS('Census Data'!I:I,'Census Data'!$A:$A,$A2502),SUMIFS('Census Data'!J:J,'Census Data'!$A:$A,$A2502))/SUMIFS('Census Data'!$F:$F,'Census Data'!$A:$A,$A2502)</f>
        <v>0.93017953833000855</v>
      </c>
      <c r="G2502" s="17">
        <f>SUM(SUMIFS('Census Data'!K:K,'Census Data'!$A:$A,$A2502),SUMIFS('Census Data'!L:L,'Census Data'!$A:$A,$A2502))/SUMIFS('Census Data'!$F:$F,'Census Data'!$A:$A,$A2502)</f>
        <v>3.0777999430037048E-2</v>
      </c>
      <c r="H2502" s="17">
        <f>SUM(SUMIFS('Census Data'!O:O,'Census Data'!$A:$A,$A2502),SUMIFS('Census Data'!P:P,'Census Data'!$A:$A,$A2502))/SUMIFS('Census Data'!$F:$F,'Census Data'!$A:$A,$A2502)</f>
        <v>4.8446850954687948E-3</v>
      </c>
      <c r="I2502" s="19">
        <f t="shared" si="78"/>
        <v>3.4197777144485686E-2</v>
      </c>
      <c r="J2502" s="17">
        <f>SUM(SUMIFS('Census Data'!W:W,'Census Data'!$A:$A,$A2502),SUMIFS('Census Data'!X:X,'Census Data'!$A:$A,$A2502))/SUMIFS('Census Data'!$F:$F,'Census Data'!$A:$A,$A2502)</f>
        <v>0.14163579367341123</v>
      </c>
      <c r="K2502" s="19">
        <f t="shared" si="79"/>
        <v>0.85836420632658883</v>
      </c>
      <c r="L2502" s="24">
        <f>'EPA Data'!D2503/SUM('EPA Data'!D:D)</f>
        <v>5.7570047802734291E-6</v>
      </c>
      <c r="M2502" s="24">
        <f>'EPA Data'!E2503/SUM('EPA Data'!E:E)</f>
        <v>1.6349576298942465E-5</v>
      </c>
      <c r="N2502" s="24">
        <f>'EPA Data'!F2503/SUM('EPA Data'!F:F)</f>
        <v>1.5536690933333586E-5</v>
      </c>
      <c r="O2502" s="24">
        <f>'EPA Data'!G2503/SUM('EPA Data'!G:G)</f>
        <v>4.2774145680060709E-6</v>
      </c>
      <c r="P2502" s="24">
        <f>'EPA Data'!H2503/SUM('EPA Data'!H:H)</f>
        <v>9.9229915938295019E-6</v>
      </c>
      <c r="Q2502" s="24">
        <f>'EPA Data'!I2503/SUM('EPA Data'!I:I)</f>
        <v>5.0615152730541224E-6</v>
      </c>
      <c r="R2502" s="24">
        <f>'EPA Data'!J2503/SUM('EPA Data'!J:J)</f>
        <v>4.4502058429222046E-6</v>
      </c>
      <c r="S2502" s="24">
        <f>'EPA Data'!K2503/SUM('EPA Data'!K:K)</f>
        <v>2.6348477965291917E-5</v>
      </c>
      <c r="T2502" s="24">
        <f>'EPA Data'!L2503/SUM('EPA Data'!L:L)</f>
        <v>1.2914490344018256E-5</v>
      </c>
      <c r="U2502" s="24">
        <f>'EPA Data'!M2503/SUM('EPA Data'!M:M)</f>
        <v>2.2145187615654647E-6</v>
      </c>
      <c r="V2502" s="24">
        <f>'EPA Data'!N2503/SUM('EPA Data'!N:N)</f>
        <v>4.9082374312790353E-6</v>
      </c>
      <c r="W2502" s="24">
        <f>'EPA Data'!O2503/SUM('EPA Data'!O:O)</f>
        <v>2.9156851864471637E-6</v>
      </c>
      <c r="X2502" s="24">
        <f>'EPA Data'!P2503/SUM('EPA Data'!P:P)</f>
        <v>3.3397200131770462E-5</v>
      </c>
    </row>
    <row r="2503" spans="1:24" x14ac:dyDescent="0.25">
      <c r="A2503" s="16" t="s">
        <v>4027</v>
      </c>
      <c r="B2503" s="16" t="s">
        <v>2588</v>
      </c>
      <c r="C2503" s="21" t="s">
        <v>4028</v>
      </c>
      <c r="D2503" s="17">
        <f>SUMIFS('Census Data'!G:G,'Census Data'!$A:$A,$A2503)/SUMIFS('Census Data'!$F:$F,'Census Data'!$A:$A,$A2503)</f>
        <v>0.60878243512974051</v>
      </c>
      <c r="E2503" s="19">
        <f>SUMIFS('Census Data'!H:H,'Census Data'!$A:$A,$A2503)/SUMIFS('Census Data'!$F:$F,'Census Data'!$A:$A,$A2503)</f>
        <v>0.39121756487025949</v>
      </c>
      <c r="F2503" s="17">
        <f>SUM(SUMIFS('Census Data'!I:I,'Census Data'!$A:$A,$A2503),SUMIFS('Census Data'!J:J,'Census Data'!$A:$A,$A2503))/SUMIFS('Census Data'!$F:$F,'Census Data'!$A:$A,$A2503)</f>
        <v>0.88097650852141873</v>
      </c>
      <c r="G2503" s="17">
        <f>SUM(SUMIFS('Census Data'!K:K,'Census Data'!$A:$A,$A2503),SUMIFS('Census Data'!L:L,'Census Data'!$A:$A,$A2503))/SUMIFS('Census Data'!$F:$F,'Census Data'!$A:$A,$A2503)</f>
        <v>8.9236910793797017E-2</v>
      </c>
      <c r="H2503" s="17">
        <f>SUM(SUMIFS('Census Data'!O:O,'Census Data'!$A:$A,$A2503),SUMIFS('Census Data'!P:P,'Census Data'!$A:$A,$A2503))/SUMIFS('Census Data'!$F:$F,'Census Data'!$A:$A,$A2503)</f>
        <v>6.4179333640411486E-3</v>
      </c>
      <c r="I2503" s="19">
        <f t="shared" si="78"/>
        <v>2.3368647320743063E-2</v>
      </c>
      <c r="J2503" s="17">
        <f>SUM(SUMIFS('Census Data'!W:W,'Census Data'!$A:$A,$A2503),SUMIFS('Census Data'!X:X,'Census Data'!$A:$A,$A2503))/SUMIFS('Census Data'!$F:$F,'Census Data'!$A:$A,$A2503)</f>
        <v>0.59315215722401349</v>
      </c>
      <c r="K2503" s="19">
        <f t="shared" si="79"/>
        <v>0.40684784277598651</v>
      </c>
      <c r="L2503" s="24">
        <f>'EPA Data'!D2504/SUM('EPA Data'!D:D)</f>
        <v>5.6266636248290185E-5</v>
      </c>
      <c r="M2503" s="24">
        <f>'EPA Data'!E2504/SUM('EPA Data'!E:E)</f>
        <v>8.9546336735258532E-5</v>
      </c>
      <c r="N2503" s="24">
        <f>'EPA Data'!F2504/SUM('EPA Data'!F:F)</f>
        <v>9.3290965948469713E-5</v>
      </c>
      <c r="O2503" s="24">
        <f>'EPA Data'!G2504/SUM('EPA Data'!G:G)</f>
        <v>3.576462668492723E-5</v>
      </c>
      <c r="P2503" s="24">
        <f>'EPA Data'!H2504/SUM('EPA Data'!H:H)</f>
        <v>5.7217079375696586E-5</v>
      </c>
      <c r="Q2503" s="24">
        <f>'EPA Data'!I2504/SUM('EPA Data'!I:I)</f>
        <v>3.556800954544215E-5</v>
      </c>
      <c r="R2503" s="24">
        <f>'EPA Data'!J2504/SUM('EPA Data'!J:J)</f>
        <v>4.3601067099787876E-5</v>
      </c>
      <c r="S2503" s="24">
        <f>'EPA Data'!K2504/SUM('EPA Data'!K:K)</f>
        <v>1.5287606910655772E-4</v>
      </c>
      <c r="T2503" s="24">
        <f>'EPA Data'!L2504/SUM('EPA Data'!L:L)</f>
        <v>1.1368189885056529E-4</v>
      </c>
      <c r="U2503" s="24">
        <f>'EPA Data'!M2504/SUM('EPA Data'!M:M)</f>
        <v>1.3483542659308925E-5</v>
      </c>
      <c r="V2503" s="24">
        <f>'EPA Data'!N2504/SUM('EPA Data'!N:N)</f>
        <v>2.4243449822984553E-5</v>
      </c>
      <c r="W2503" s="24">
        <f>'EPA Data'!O2504/SUM('EPA Data'!O:O)</f>
        <v>1.2499702712650432E-5</v>
      </c>
      <c r="X2503" s="24">
        <f>'EPA Data'!P2504/SUM('EPA Data'!P:P)</f>
        <v>1.5754366600985833E-4</v>
      </c>
    </row>
    <row r="2504" spans="1:24" x14ac:dyDescent="0.25">
      <c r="A2504" s="16" t="s">
        <v>4029</v>
      </c>
      <c r="B2504" s="16" t="s">
        <v>2588</v>
      </c>
      <c r="C2504" s="21" t="s">
        <v>1660</v>
      </c>
      <c r="D2504" s="17">
        <f>SUMIFS('Census Data'!G:G,'Census Data'!$A:$A,$A2504)/SUMIFS('Census Data'!$F:$F,'Census Data'!$A:$A,$A2504)</f>
        <v>0.49678720613682203</v>
      </c>
      <c r="E2504" s="19">
        <f>SUMIFS('Census Data'!H:H,'Census Data'!$A:$A,$A2504)/SUMIFS('Census Data'!$F:$F,'Census Data'!$A:$A,$A2504)</f>
        <v>0.50321279386317797</v>
      </c>
      <c r="F2504" s="17">
        <f>SUM(SUMIFS('Census Data'!I:I,'Census Data'!$A:$A,$A2504),SUMIFS('Census Data'!J:J,'Census Data'!$A:$A,$A2504))/SUMIFS('Census Data'!$F:$F,'Census Data'!$A:$A,$A2504)</f>
        <v>0.65741312230659865</v>
      </c>
      <c r="G2504" s="17">
        <f>SUM(SUMIFS('Census Data'!K:K,'Census Data'!$A:$A,$A2504),SUMIFS('Census Data'!L:L,'Census Data'!$A:$A,$A2504))/SUMIFS('Census Data'!$F:$F,'Census Data'!$A:$A,$A2504)</f>
        <v>0.24444511798613483</v>
      </c>
      <c r="H2504" s="17">
        <f>SUM(SUMIFS('Census Data'!O:O,'Census Data'!$A:$A,$A2504),SUMIFS('Census Data'!P:P,'Census Data'!$A:$A,$A2504))/SUMIFS('Census Data'!$F:$F,'Census Data'!$A:$A,$A2504)</f>
        <v>3.1615434636452812E-2</v>
      </c>
      <c r="I2504" s="19">
        <f t="shared" si="78"/>
        <v>6.6526325070813686E-2</v>
      </c>
      <c r="J2504" s="17">
        <f>SUM(SUMIFS('Census Data'!W:W,'Census Data'!$A:$A,$A2504),SUMIFS('Census Data'!X:X,'Census Data'!$A:$A,$A2504))/SUMIFS('Census Data'!$F:$F,'Census Data'!$A:$A,$A2504)</f>
        <v>0.25559070218558155</v>
      </c>
      <c r="K2504" s="19">
        <f t="shared" si="79"/>
        <v>0.74440929781441845</v>
      </c>
      <c r="L2504" s="24">
        <f>'EPA Data'!D2505/SUM('EPA Data'!D:D)</f>
        <v>7.6894176508861701E-4</v>
      </c>
      <c r="M2504" s="24">
        <f>'EPA Data'!E2505/SUM('EPA Data'!E:E)</f>
        <v>7.9236474339006949E-4</v>
      </c>
      <c r="N2504" s="24">
        <f>'EPA Data'!F2505/SUM('EPA Data'!F:F)</f>
        <v>7.1683704859796464E-4</v>
      </c>
      <c r="O2504" s="24">
        <f>'EPA Data'!G2505/SUM('EPA Data'!G:G)</f>
        <v>4.1167453418390778E-4</v>
      </c>
      <c r="P2504" s="24">
        <f>'EPA Data'!H2505/SUM('EPA Data'!H:H)</f>
        <v>5.3956215443404015E-4</v>
      </c>
      <c r="Q2504" s="24">
        <f>'EPA Data'!I2505/SUM('EPA Data'!I:I)</f>
        <v>2.3762717403842491E-4</v>
      </c>
      <c r="R2504" s="24">
        <f>'EPA Data'!J2505/SUM('EPA Data'!J:J)</f>
        <v>3.705336306355648E-4</v>
      </c>
      <c r="S2504" s="24">
        <f>'EPA Data'!K2505/SUM('EPA Data'!K:K)</f>
        <v>9.1095386393846953E-4</v>
      </c>
      <c r="T2504" s="24">
        <f>'EPA Data'!L2505/SUM('EPA Data'!L:L)</f>
        <v>5.8049079417851171E-4</v>
      </c>
      <c r="U2504" s="24">
        <f>'EPA Data'!M2505/SUM('EPA Data'!M:M)</f>
        <v>1.6896001477180326E-4</v>
      </c>
      <c r="V2504" s="24">
        <f>'EPA Data'!N2505/SUM('EPA Data'!N:N)</f>
        <v>2.5072283728971151E-4</v>
      </c>
      <c r="W2504" s="24">
        <f>'EPA Data'!O2505/SUM('EPA Data'!O:O)</f>
        <v>1.0929713971496069E-4</v>
      </c>
      <c r="X2504" s="24">
        <f>'EPA Data'!P2505/SUM('EPA Data'!P:P)</f>
        <v>1.1964934454426327E-3</v>
      </c>
    </row>
    <row r="2505" spans="1:24" x14ac:dyDescent="0.25">
      <c r="A2505" s="16" t="s">
        <v>4030</v>
      </c>
      <c r="B2505" s="16" t="s">
        <v>2588</v>
      </c>
      <c r="C2505" s="21" t="s">
        <v>4031</v>
      </c>
      <c r="D2505" s="17">
        <f>SUMIFS('Census Data'!G:G,'Census Data'!$A:$A,$A2505)/SUMIFS('Census Data'!$F:$F,'Census Data'!$A:$A,$A2505)</f>
        <v>0.49401713155722282</v>
      </c>
      <c r="E2505" s="19">
        <f>SUMIFS('Census Data'!H:H,'Census Data'!$A:$A,$A2505)/SUMIFS('Census Data'!$F:$F,'Census Data'!$A:$A,$A2505)</f>
        <v>0.50598286844277718</v>
      </c>
      <c r="F2505" s="17">
        <f>SUM(SUMIFS('Census Data'!I:I,'Census Data'!$A:$A,$A2505),SUMIFS('Census Data'!J:J,'Census Data'!$A:$A,$A2505))/SUMIFS('Census Data'!$F:$F,'Census Data'!$A:$A,$A2505)</f>
        <v>0.84256176773872826</v>
      </c>
      <c r="G2505" s="17">
        <f>SUM(SUMIFS('Census Data'!K:K,'Census Data'!$A:$A,$A2505),SUMIFS('Census Data'!L:L,'Census Data'!$A:$A,$A2505))/SUMIFS('Census Data'!$F:$F,'Census Data'!$A:$A,$A2505)</f>
        <v>8.6048092539557211E-2</v>
      </c>
      <c r="H2505" s="17">
        <f>SUM(SUMIFS('Census Data'!O:O,'Census Data'!$A:$A,$A2505),SUMIFS('Census Data'!P:P,'Census Data'!$A:$A,$A2505))/SUMIFS('Census Data'!$F:$F,'Census Data'!$A:$A,$A2505)</f>
        <v>3.2664954376073717E-2</v>
      </c>
      <c r="I2505" s="19">
        <f t="shared" si="78"/>
        <v>3.8725185345640734E-2</v>
      </c>
      <c r="J2505" s="17">
        <f>SUM(SUMIFS('Census Data'!W:W,'Census Data'!$A:$A,$A2505),SUMIFS('Census Data'!X:X,'Census Data'!$A:$A,$A2505))/SUMIFS('Census Data'!$F:$F,'Census Data'!$A:$A,$A2505)</f>
        <v>0.60681568852149725</v>
      </c>
      <c r="K2505" s="19">
        <f t="shared" si="79"/>
        <v>0.39318431147850275</v>
      </c>
      <c r="L2505" s="24">
        <f>'EPA Data'!D2506/SUM('EPA Data'!D:D)</f>
        <v>4.3210153782925007E-3</v>
      </c>
      <c r="M2505" s="24">
        <f>'EPA Data'!E2506/SUM('EPA Data'!E:E)</f>
        <v>4.1197740355783628E-3</v>
      </c>
      <c r="N2505" s="24">
        <f>'EPA Data'!F2506/SUM('EPA Data'!F:F)</f>
        <v>3.2853340196563772E-3</v>
      </c>
      <c r="O2505" s="24">
        <f>'EPA Data'!G2506/SUM('EPA Data'!G:G)</f>
        <v>4.359165719151098E-3</v>
      </c>
      <c r="P2505" s="24">
        <f>'EPA Data'!H2506/SUM('EPA Data'!H:H)</f>
        <v>4.5050597661200628E-3</v>
      </c>
      <c r="Q2505" s="24">
        <f>'EPA Data'!I2506/SUM('EPA Data'!I:I)</f>
        <v>3.4114212057177779E-3</v>
      </c>
      <c r="R2505" s="24">
        <f>'EPA Data'!J2506/SUM('EPA Data'!J:J)</f>
        <v>3.8553100902754102E-3</v>
      </c>
      <c r="S2505" s="24">
        <f>'EPA Data'!K2506/SUM('EPA Data'!K:K)</f>
        <v>8.0444769867008374E-3</v>
      </c>
      <c r="T2505" s="24">
        <f>'EPA Data'!L2506/SUM('EPA Data'!L:L)</f>
        <v>4.9579986660449474E-3</v>
      </c>
      <c r="U2505" s="24">
        <f>'EPA Data'!M2506/SUM('EPA Data'!M:M)</f>
        <v>1.7458789758871193E-3</v>
      </c>
      <c r="V2505" s="24">
        <f>'EPA Data'!N2506/SUM('EPA Data'!N:N)</f>
        <v>2.8678997974751069E-3</v>
      </c>
      <c r="W2505" s="24">
        <f>'EPA Data'!O2506/SUM('EPA Data'!O:O)</f>
        <v>8.3245364608347712E-4</v>
      </c>
      <c r="X2505" s="24">
        <f>'EPA Data'!P2506/SUM('EPA Data'!P:P)</f>
        <v>6.185290130712149E-3</v>
      </c>
    </row>
    <row r="2506" spans="1:24" x14ac:dyDescent="0.25">
      <c r="A2506" s="16" t="s">
        <v>4032</v>
      </c>
      <c r="B2506" s="16" t="s">
        <v>2588</v>
      </c>
      <c r="C2506" s="21" t="s">
        <v>4033</v>
      </c>
      <c r="D2506" s="17">
        <f>SUMIFS('Census Data'!G:G,'Census Data'!$A:$A,$A2506)/SUMIFS('Census Data'!$F:$F,'Census Data'!$A:$A,$A2506)</f>
        <v>0.49870086329729274</v>
      </c>
      <c r="E2506" s="19">
        <f>SUMIFS('Census Data'!H:H,'Census Data'!$A:$A,$A2506)/SUMIFS('Census Data'!$F:$F,'Census Data'!$A:$A,$A2506)</f>
        <v>0.5012991367027072</v>
      </c>
      <c r="F2506" s="17">
        <f>SUM(SUMIFS('Census Data'!I:I,'Census Data'!$A:$A,$A2506),SUMIFS('Census Data'!J:J,'Census Data'!$A:$A,$A2506))/SUMIFS('Census Data'!$F:$F,'Census Data'!$A:$A,$A2506)</f>
        <v>0.94560388902858106</v>
      </c>
      <c r="G2506" s="17">
        <f>SUM(SUMIFS('Census Data'!K:K,'Census Data'!$A:$A,$A2506),SUMIFS('Census Data'!L:L,'Census Data'!$A:$A,$A2506))/SUMIFS('Census Data'!$F:$F,'Census Data'!$A:$A,$A2506)</f>
        <v>1.5338194619059593E-2</v>
      </c>
      <c r="H2506" s="17">
        <f>SUM(SUMIFS('Census Data'!O:O,'Census Data'!$A:$A,$A2506),SUMIFS('Census Data'!P:P,'Census Data'!$A:$A,$A2506))/SUMIFS('Census Data'!$F:$F,'Census Data'!$A:$A,$A2506)</f>
        <v>9.4711256390914416E-3</v>
      </c>
      <c r="I2506" s="19">
        <f t="shared" si="78"/>
        <v>2.9586790713267863E-2</v>
      </c>
      <c r="J2506" s="17">
        <f>SUM(SUMIFS('Census Data'!W:W,'Census Data'!$A:$A,$A2506),SUMIFS('Census Data'!X:X,'Census Data'!$A:$A,$A2506))/SUMIFS('Census Data'!$F:$F,'Census Data'!$A:$A,$A2506)</f>
        <v>0.19679825664236023</v>
      </c>
      <c r="K2506" s="19">
        <f t="shared" si="79"/>
        <v>0.80320174335763972</v>
      </c>
      <c r="L2506" s="24">
        <f>'EPA Data'!D2507/SUM('EPA Data'!D:D)</f>
        <v>3.6917708284188792E-5</v>
      </c>
      <c r="M2506" s="24">
        <f>'EPA Data'!E2507/SUM('EPA Data'!E:E)</f>
        <v>4.6979600588896668E-5</v>
      </c>
      <c r="N2506" s="24">
        <f>'EPA Data'!F2507/SUM('EPA Data'!F:F)</f>
        <v>4.1057536088329995E-5</v>
      </c>
      <c r="O2506" s="24">
        <f>'EPA Data'!G2507/SUM('EPA Data'!G:G)</f>
        <v>2.0657401556459886E-5</v>
      </c>
      <c r="P2506" s="24">
        <f>'EPA Data'!H2507/SUM('EPA Data'!H:H)</f>
        <v>3.2238574301847782E-5</v>
      </c>
      <c r="Q2506" s="24">
        <f>'EPA Data'!I2507/SUM('EPA Data'!I:I)</f>
        <v>1.8078991732194327E-5</v>
      </c>
      <c r="R2506" s="24">
        <f>'EPA Data'!J2507/SUM('EPA Data'!J:J)</f>
        <v>2.016800722872762E-5</v>
      </c>
      <c r="S2506" s="24">
        <f>'EPA Data'!K2507/SUM('EPA Data'!K:K)</f>
        <v>7.0015803083903333E-5</v>
      </c>
      <c r="T2506" s="24">
        <f>'EPA Data'!L2507/SUM('EPA Data'!L:L)</f>
        <v>4.359388421221852E-5</v>
      </c>
      <c r="U2506" s="24">
        <f>'EPA Data'!M2507/SUM('EPA Data'!M:M)</f>
        <v>9.7812076239596001E-6</v>
      </c>
      <c r="V2506" s="24">
        <f>'EPA Data'!N2507/SUM('EPA Data'!N:N)</f>
        <v>1.6530702338008944E-5</v>
      </c>
      <c r="W2506" s="24">
        <f>'EPA Data'!O2507/SUM('EPA Data'!O:O)</f>
        <v>7.2239285691813017E-6</v>
      </c>
      <c r="X2506" s="24">
        <f>'EPA Data'!P2507/SUM('EPA Data'!P:P)</f>
        <v>7.2001702443591755E-5</v>
      </c>
    </row>
    <row r="2507" spans="1:24" x14ac:dyDescent="0.25">
      <c r="A2507" s="16" t="s">
        <v>4034</v>
      </c>
      <c r="B2507" s="16" t="s">
        <v>2588</v>
      </c>
      <c r="C2507" s="21" t="s">
        <v>4035</v>
      </c>
      <c r="D2507" s="17">
        <f>SUMIFS('Census Data'!G:G,'Census Data'!$A:$A,$A2507)/SUMIFS('Census Data'!$F:$F,'Census Data'!$A:$A,$A2507)</f>
        <v>0.51529051987767582</v>
      </c>
      <c r="E2507" s="19">
        <f>SUMIFS('Census Data'!H:H,'Census Data'!$A:$A,$A2507)/SUMIFS('Census Data'!$F:$F,'Census Data'!$A:$A,$A2507)</f>
        <v>0.48470948012232418</v>
      </c>
      <c r="F2507" s="17">
        <f>SUM(SUMIFS('Census Data'!I:I,'Census Data'!$A:$A,$A2507),SUMIFS('Census Data'!J:J,'Census Data'!$A:$A,$A2507))/SUMIFS('Census Data'!$F:$F,'Census Data'!$A:$A,$A2507)</f>
        <v>0.94954128440366969</v>
      </c>
      <c r="G2507" s="17">
        <f>SUM(SUMIFS('Census Data'!K:K,'Census Data'!$A:$A,$A2507),SUMIFS('Census Data'!L:L,'Census Data'!$A:$A,$A2507))/SUMIFS('Census Data'!$F:$F,'Census Data'!$A:$A,$A2507)</f>
        <v>9.1743119266055051E-3</v>
      </c>
      <c r="H2507" s="17">
        <f>SUM(SUMIFS('Census Data'!O:O,'Census Data'!$A:$A,$A2507),SUMIFS('Census Data'!P:P,'Census Data'!$A:$A,$A2507))/SUMIFS('Census Data'!$F:$F,'Census Data'!$A:$A,$A2507)</f>
        <v>1.5290519877675841E-3</v>
      </c>
      <c r="I2507" s="19">
        <f t="shared" si="78"/>
        <v>3.9755351681957318E-2</v>
      </c>
      <c r="J2507" s="17">
        <f>SUM(SUMIFS('Census Data'!W:W,'Census Data'!$A:$A,$A2507),SUMIFS('Census Data'!X:X,'Census Data'!$A:$A,$A2507))/SUMIFS('Census Data'!$F:$F,'Census Data'!$A:$A,$A2507)</f>
        <v>0.17889908256880735</v>
      </c>
      <c r="K2507" s="19">
        <f t="shared" si="79"/>
        <v>0.82110091743119262</v>
      </c>
      <c r="L2507" s="24">
        <f>'EPA Data'!D2508/SUM('EPA Data'!D:D)</f>
        <v>5.0377533915093667E-7</v>
      </c>
      <c r="M2507" s="24">
        <f>'EPA Data'!E2508/SUM('EPA Data'!E:E)</f>
        <v>1.3259034886991618E-6</v>
      </c>
      <c r="N2507" s="24">
        <f>'EPA Data'!F2508/SUM('EPA Data'!F:F)</f>
        <v>1.1178686906494429E-6</v>
      </c>
      <c r="O2507" s="24">
        <f>'EPA Data'!G2508/SUM('EPA Data'!G:G)</f>
        <v>3.6528114343291273E-7</v>
      </c>
      <c r="P2507" s="24">
        <f>'EPA Data'!H2508/SUM('EPA Data'!H:H)</f>
        <v>8.5261096902142197E-7</v>
      </c>
      <c r="Q2507" s="24">
        <f>'EPA Data'!I2508/SUM('EPA Data'!I:I)</f>
        <v>3.9658176136917264E-7</v>
      </c>
      <c r="R2507" s="24">
        <f>'EPA Data'!J2508/SUM('EPA Data'!J:J)</f>
        <v>4.6604063388706825E-7</v>
      </c>
      <c r="S2507" s="24">
        <f>'EPA Data'!K2508/SUM('EPA Data'!K:K)</f>
        <v>2.9338739021808407E-6</v>
      </c>
      <c r="T2507" s="24">
        <f>'EPA Data'!L2508/SUM('EPA Data'!L:L)</f>
        <v>1.7675603572865295E-6</v>
      </c>
      <c r="U2507" s="24">
        <f>'EPA Data'!M2508/SUM('EPA Data'!M:M)</f>
        <v>1.7140896303850759E-7</v>
      </c>
      <c r="V2507" s="24">
        <f>'EPA Data'!N2508/SUM('EPA Data'!N:N)</f>
        <v>4.0191609524868444E-7</v>
      </c>
      <c r="W2507" s="24">
        <f>'EPA Data'!O2508/SUM('EPA Data'!O:O)</f>
        <v>2.0550320354595792E-7</v>
      </c>
      <c r="X2507" s="24">
        <f>'EPA Data'!P2508/SUM('EPA Data'!P:P)</f>
        <v>2.9326422695756063E-6</v>
      </c>
    </row>
    <row r="2508" spans="1:24" x14ac:dyDescent="0.25">
      <c r="A2508" s="16" t="s">
        <v>4036</v>
      </c>
      <c r="B2508" s="16" t="s">
        <v>2588</v>
      </c>
      <c r="C2508" s="21" t="s">
        <v>4037</v>
      </c>
      <c r="D2508" s="17">
        <f>SUMIFS('Census Data'!G:G,'Census Data'!$A:$A,$A2508)/SUMIFS('Census Data'!$F:$F,'Census Data'!$A:$A,$A2508)</f>
        <v>0.49435375970029433</v>
      </c>
      <c r="E2508" s="19">
        <f>SUMIFS('Census Data'!H:H,'Census Data'!$A:$A,$A2508)/SUMIFS('Census Data'!$F:$F,'Census Data'!$A:$A,$A2508)</f>
        <v>0.50564624029970562</v>
      </c>
      <c r="F2508" s="17">
        <f>SUM(SUMIFS('Census Data'!I:I,'Census Data'!$A:$A,$A2508),SUMIFS('Census Data'!J:J,'Census Data'!$A:$A,$A2508))/SUMIFS('Census Data'!$F:$F,'Census Data'!$A:$A,$A2508)</f>
        <v>0.94637409686914642</v>
      </c>
      <c r="G2508" s="17">
        <f>SUM(SUMIFS('Census Data'!K:K,'Census Data'!$A:$A,$A2508),SUMIFS('Census Data'!L:L,'Census Data'!$A:$A,$A2508))/SUMIFS('Census Data'!$F:$F,'Census Data'!$A:$A,$A2508)</f>
        <v>2.1728659352421728E-2</v>
      </c>
      <c r="H2508" s="17">
        <f>SUM(SUMIFS('Census Data'!O:O,'Census Data'!$A:$A,$A2508),SUMIFS('Census Data'!P:P,'Census Data'!$A:$A,$A2508))/SUMIFS('Census Data'!$F:$F,'Census Data'!$A:$A,$A2508)</f>
        <v>6.4222638480064221E-3</v>
      </c>
      <c r="I2508" s="19">
        <f t="shared" si="78"/>
        <v>2.5474979930425468E-2</v>
      </c>
      <c r="J2508" s="17">
        <f>SUM(SUMIFS('Census Data'!W:W,'Census Data'!$A:$A,$A2508),SUMIFS('Census Data'!X:X,'Census Data'!$A:$A,$A2508))/SUMIFS('Census Data'!$F:$F,'Census Data'!$A:$A,$A2508)</f>
        <v>0.18908215145838908</v>
      </c>
      <c r="K2508" s="19">
        <f t="shared" si="79"/>
        <v>0.81091784854161086</v>
      </c>
      <c r="L2508" s="24">
        <f>'EPA Data'!D2509/SUM('EPA Data'!D:D)</f>
        <v>1.1107046504611863E-4</v>
      </c>
      <c r="M2508" s="24">
        <f>'EPA Data'!E2509/SUM('EPA Data'!E:E)</f>
        <v>1.1793485903466991E-4</v>
      </c>
      <c r="N2508" s="24">
        <f>'EPA Data'!F2509/SUM('EPA Data'!F:F)</f>
        <v>1.1129405782953082E-4</v>
      </c>
      <c r="O2508" s="24">
        <f>'EPA Data'!G2509/SUM('EPA Data'!G:G)</f>
        <v>4.1433828922759576E-5</v>
      </c>
      <c r="P2508" s="24">
        <f>'EPA Data'!H2509/SUM('EPA Data'!H:H)</f>
        <v>7.4271569112646516E-5</v>
      </c>
      <c r="Q2508" s="24">
        <f>'EPA Data'!I2509/SUM('EPA Data'!I:I)</f>
        <v>3.7634581731900978E-5</v>
      </c>
      <c r="R2508" s="24">
        <f>'EPA Data'!J2509/SUM('EPA Data'!J:J)</f>
        <v>4.2978848980378119E-5</v>
      </c>
      <c r="S2508" s="24">
        <f>'EPA Data'!K2509/SUM('EPA Data'!K:K)</f>
        <v>1.6174802228366609E-4</v>
      </c>
      <c r="T2508" s="24">
        <f>'EPA Data'!L2509/SUM('EPA Data'!L:L)</f>
        <v>9.661568045487102E-5</v>
      </c>
      <c r="U2508" s="24">
        <f>'EPA Data'!M2509/SUM('EPA Data'!M:M)</f>
        <v>1.9562956263534649E-5</v>
      </c>
      <c r="V2508" s="24">
        <f>'EPA Data'!N2509/SUM('EPA Data'!N:N)</f>
        <v>3.5032139797699912E-5</v>
      </c>
      <c r="W2508" s="24">
        <f>'EPA Data'!O2509/SUM('EPA Data'!O:O)</f>
        <v>1.8040061983740413E-5</v>
      </c>
      <c r="X2508" s="24">
        <f>'EPA Data'!P2509/SUM('EPA Data'!P:P)</f>
        <v>1.8619425481418382E-4</v>
      </c>
    </row>
    <row r="2509" spans="1:24" x14ac:dyDescent="0.25">
      <c r="A2509" s="16" t="s">
        <v>4038</v>
      </c>
      <c r="B2509" s="16" t="s">
        <v>2588</v>
      </c>
      <c r="C2509" s="21" t="s">
        <v>4039</v>
      </c>
      <c r="D2509" s="17">
        <f>SUMIFS('Census Data'!G:G,'Census Data'!$A:$A,$A2509)/SUMIFS('Census Data'!$F:$F,'Census Data'!$A:$A,$A2509)</f>
        <v>0.50054158399914206</v>
      </c>
      <c r="E2509" s="19">
        <f>SUMIFS('Census Data'!H:H,'Census Data'!$A:$A,$A2509)/SUMIFS('Census Data'!$F:$F,'Census Data'!$A:$A,$A2509)</f>
        <v>0.49945841600085794</v>
      </c>
      <c r="F2509" s="17">
        <f>SUM(SUMIFS('Census Data'!I:I,'Census Data'!$A:$A,$A2509),SUMIFS('Census Data'!J:J,'Census Data'!$A:$A,$A2509))/SUMIFS('Census Data'!$F:$F,'Census Data'!$A:$A,$A2509)</f>
        <v>0.69744222210306184</v>
      </c>
      <c r="G2509" s="17">
        <f>SUM(SUMIFS('Census Data'!K:K,'Census Data'!$A:$A,$A2509),SUMIFS('Census Data'!L:L,'Census Data'!$A:$A,$A2509))/SUMIFS('Census Data'!$F:$F,'Census Data'!$A:$A,$A2509)</f>
        <v>0.25410477773607165</v>
      </c>
      <c r="H2509" s="17">
        <f>SUM(SUMIFS('Census Data'!O:O,'Census Data'!$A:$A,$A2509),SUMIFS('Census Data'!P:P,'Census Data'!$A:$A,$A2509))/SUMIFS('Census Data'!$F:$F,'Census Data'!$A:$A,$A2509)</f>
        <v>1.2268754356801973E-2</v>
      </c>
      <c r="I2509" s="19">
        <f t="shared" si="78"/>
        <v>3.6184245804064541E-2</v>
      </c>
      <c r="J2509" s="17">
        <f>SUM(SUMIFS('Census Data'!W:W,'Census Data'!$A:$A,$A2509),SUMIFS('Census Data'!X:X,'Census Data'!$A:$A,$A2509))/SUMIFS('Census Data'!$F:$F,'Census Data'!$A:$A,$A2509)</f>
        <v>7.8427797737144089E-2</v>
      </c>
      <c r="K2509" s="19">
        <f t="shared" si="79"/>
        <v>0.92157220226285586</v>
      </c>
      <c r="L2509" s="24">
        <f>'EPA Data'!D2510/SUM('EPA Data'!D:D)</f>
        <v>1.9267167733918496E-4</v>
      </c>
      <c r="M2509" s="24">
        <f>'EPA Data'!E2510/SUM('EPA Data'!E:E)</f>
        <v>4.2424339049068231E-4</v>
      </c>
      <c r="N2509" s="24">
        <f>'EPA Data'!F2510/SUM('EPA Data'!F:F)</f>
        <v>4.3397794772864886E-4</v>
      </c>
      <c r="O2509" s="24">
        <f>'EPA Data'!G2510/SUM('EPA Data'!G:G)</f>
        <v>1.0981888368397724E-4</v>
      </c>
      <c r="P2509" s="24">
        <f>'EPA Data'!H2510/SUM('EPA Data'!H:H)</f>
        <v>2.0715387352233743E-4</v>
      </c>
      <c r="Q2509" s="24">
        <f>'EPA Data'!I2510/SUM('EPA Data'!I:I)</f>
        <v>8.9644123249445573E-5</v>
      </c>
      <c r="R2509" s="24">
        <f>'EPA Data'!J2510/SUM('EPA Data'!J:J)</f>
        <v>1.6880349220652237E-4</v>
      </c>
      <c r="S2509" s="24">
        <f>'EPA Data'!K2510/SUM('EPA Data'!K:K)</f>
        <v>4.5684228657660685E-4</v>
      </c>
      <c r="T2509" s="24">
        <f>'EPA Data'!L2510/SUM('EPA Data'!L:L)</f>
        <v>3.0030903017707017E-4</v>
      </c>
      <c r="U2509" s="24">
        <f>'EPA Data'!M2510/SUM('EPA Data'!M:M)</f>
        <v>6.3632818432940848E-5</v>
      </c>
      <c r="V2509" s="24">
        <f>'EPA Data'!N2510/SUM('EPA Data'!N:N)</f>
        <v>9.8506853763074474E-5</v>
      </c>
      <c r="W2509" s="24">
        <f>'EPA Data'!O2510/SUM('EPA Data'!O:O)</f>
        <v>7.0489368682520449E-5</v>
      </c>
      <c r="X2509" s="24">
        <f>'EPA Data'!P2510/SUM('EPA Data'!P:P)</f>
        <v>4.2555171492626584E-4</v>
      </c>
    </row>
    <row r="2510" spans="1:24" x14ac:dyDescent="0.25">
      <c r="A2510" s="16" t="s">
        <v>4040</v>
      </c>
      <c r="B2510" s="16" t="s">
        <v>2588</v>
      </c>
      <c r="C2510" s="21" t="s">
        <v>4041</v>
      </c>
      <c r="D2510" s="17">
        <f>SUMIFS('Census Data'!G:G,'Census Data'!$A:$A,$A2510)/SUMIFS('Census Data'!$F:$F,'Census Data'!$A:$A,$A2510)</f>
        <v>0.50513274052540458</v>
      </c>
      <c r="E2510" s="19">
        <f>SUMIFS('Census Data'!H:H,'Census Data'!$A:$A,$A2510)/SUMIFS('Census Data'!$F:$F,'Census Data'!$A:$A,$A2510)</f>
        <v>0.49486725947459548</v>
      </c>
      <c r="F2510" s="17">
        <f>SUM(SUMIFS('Census Data'!I:I,'Census Data'!$A:$A,$A2510),SUMIFS('Census Data'!J:J,'Census Data'!$A:$A,$A2510))/SUMIFS('Census Data'!$F:$F,'Census Data'!$A:$A,$A2510)</f>
        <v>0.74901673684885539</v>
      </c>
      <c r="G2510" s="17">
        <f>SUM(SUMIFS('Census Data'!K:K,'Census Data'!$A:$A,$A2510),SUMIFS('Census Data'!L:L,'Census Data'!$A:$A,$A2510))/SUMIFS('Census Data'!$F:$F,'Census Data'!$A:$A,$A2510)</f>
        <v>0.15126221063206721</v>
      </c>
      <c r="H2510" s="17">
        <f>SUM(SUMIFS('Census Data'!O:O,'Census Data'!$A:$A,$A2510),SUMIFS('Census Data'!P:P,'Census Data'!$A:$A,$A2510))/SUMIFS('Census Data'!$F:$F,'Census Data'!$A:$A,$A2510)</f>
        <v>6.9467007246221915E-2</v>
      </c>
      <c r="I2510" s="19">
        <f t="shared" si="78"/>
        <v>3.0254045272855468E-2</v>
      </c>
      <c r="J2510" s="17">
        <f>SUM(SUMIFS('Census Data'!W:W,'Census Data'!$A:$A,$A2510),SUMIFS('Census Data'!X:X,'Census Data'!$A:$A,$A2510))/SUMIFS('Census Data'!$F:$F,'Census Data'!$A:$A,$A2510)</f>
        <v>0.3156889254643781</v>
      </c>
      <c r="K2510" s="19">
        <f t="shared" si="79"/>
        <v>0.6843110745356219</v>
      </c>
      <c r="L2510" s="24">
        <f>'EPA Data'!D2511/SUM('EPA Data'!D:D)</f>
        <v>1.1573314805207709E-3</v>
      </c>
      <c r="M2510" s="24">
        <f>'EPA Data'!E2511/SUM('EPA Data'!E:E)</f>
        <v>1.1754946836836561E-3</v>
      </c>
      <c r="N2510" s="24">
        <f>'EPA Data'!F2511/SUM('EPA Data'!F:F)</f>
        <v>9.0617735397863566E-4</v>
      </c>
      <c r="O2510" s="24">
        <f>'EPA Data'!G2511/SUM('EPA Data'!G:G)</f>
        <v>6.6449744741851468E-4</v>
      </c>
      <c r="P2510" s="24">
        <f>'EPA Data'!H2511/SUM('EPA Data'!H:H)</f>
        <v>9.4731809381958985E-4</v>
      </c>
      <c r="Q2510" s="24">
        <f>'EPA Data'!I2511/SUM('EPA Data'!I:I)</f>
        <v>8.7567912890764181E-4</v>
      </c>
      <c r="R2510" s="24">
        <f>'EPA Data'!J2511/SUM('EPA Data'!J:J)</f>
        <v>1.1570399280332675E-3</v>
      </c>
      <c r="S2510" s="24">
        <f>'EPA Data'!K2511/SUM('EPA Data'!K:K)</f>
        <v>1.932633968008925E-3</v>
      </c>
      <c r="T2510" s="24">
        <f>'EPA Data'!L2511/SUM('EPA Data'!L:L)</f>
        <v>1.531680775444127E-3</v>
      </c>
      <c r="U2510" s="24">
        <f>'EPA Data'!M2511/SUM('EPA Data'!M:M)</f>
        <v>2.4928766991075643E-4</v>
      </c>
      <c r="V2510" s="24">
        <f>'EPA Data'!N2511/SUM('EPA Data'!N:N)</f>
        <v>4.1766306448512327E-4</v>
      </c>
      <c r="W2510" s="24">
        <f>'EPA Data'!O2511/SUM('EPA Data'!O:O)</f>
        <v>1.7667646718220334E-4</v>
      </c>
      <c r="X2510" s="24">
        <f>'EPA Data'!P2511/SUM('EPA Data'!P:P)</f>
        <v>1.2366545136056233E-3</v>
      </c>
    </row>
    <row r="2511" spans="1:24" x14ac:dyDescent="0.25">
      <c r="A2511" s="16" t="s">
        <v>4042</v>
      </c>
      <c r="B2511" s="16" t="s">
        <v>2588</v>
      </c>
      <c r="C2511" s="21" t="s">
        <v>4043</v>
      </c>
      <c r="D2511" s="17">
        <f>SUMIFS('Census Data'!G:G,'Census Data'!$A:$A,$A2511)/SUMIFS('Census Data'!$F:$F,'Census Data'!$A:$A,$A2511)</f>
        <v>0.50357530834035014</v>
      </c>
      <c r="E2511" s="19">
        <f>SUMIFS('Census Data'!H:H,'Census Data'!$A:$A,$A2511)/SUMIFS('Census Data'!$F:$F,'Census Data'!$A:$A,$A2511)</f>
        <v>0.49642469165964986</v>
      </c>
      <c r="F2511" s="17">
        <f>SUM(SUMIFS('Census Data'!I:I,'Census Data'!$A:$A,$A2511),SUMIFS('Census Data'!J:J,'Census Data'!$A:$A,$A2511))/SUMIFS('Census Data'!$F:$F,'Census Data'!$A:$A,$A2511)</f>
        <v>0.79629249905109267</v>
      </c>
      <c r="G2511" s="17">
        <f>SUM(SUMIFS('Census Data'!K:K,'Census Data'!$A:$A,$A2511),SUMIFS('Census Data'!L:L,'Census Data'!$A:$A,$A2511))/SUMIFS('Census Data'!$F:$F,'Census Data'!$A:$A,$A2511)</f>
        <v>0.11173983796589169</v>
      </c>
      <c r="H2511" s="17">
        <f>SUM(SUMIFS('Census Data'!O:O,'Census Data'!$A:$A,$A2511),SUMIFS('Census Data'!P:P,'Census Data'!$A:$A,$A2511))/SUMIFS('Census Data'!$F:$F,'Census Data'!$A:$A,$A2511)</f>
        <v>6.2815484422649878E-2</v>
      </c>
      <c r="I2511" s="19">
        <f t="shared" si="78"/>
        <v>2.9152178560365782E-2</v>
      </c>
      <c r="J2511" s="17">
        <f>SUM(SUMIFS('Census Data'!W:W,'Census Data'!$A:$A,$A2511),SUMIFS('Census Data'!X:X,'Census Data'!$A:$A,$A2511))/SUMIFS('Census Data'!$F:$F,'Census Data'!$A:$A,$A2511)</f>
        <v>0.26209475112450975</v>
      </c>
      <c r="K2511" s="19">
        <f t="shared" si="79"/>
        <v>0.73790524887549025</v>
      </c>
      <c r="L2511" s="24">
        <f>'EPA Data'!D2512/SUM('EPA Data'!D:D)</f>
        <v>3.0024380384440299E-4</v>
      </c>
      <c r="M2511" s="24">
        <f>'EPA Data'!E2512/SUM('EPA Data'!E:E)</f>
        <v>3.7102856455591718E-4</v>
      </c>
      <c r="N2511" s="24">
        <f>'EPA Data'!F2512/SUM('EPA Data'!F:F)</f>
        <v>3.6319148249539971E-4</v>
      </c>
      <c r="O2511" s="24">
        <f>'EPA Data'!G2512/SUM('EPA Data'!G:G)</f>
        <v>2.063182954085141E-4</v>
      </c>
      <c r="P2511" s="24">
        <f>'EPA Data'!H2512/SUM('EPA Data'!H:H)</f>
        <v>2.6799211987049156E-4</v>
      </c>
      <c r="Q2511" s="24">
        <f>'EPA Data'!I2512/SUM('EPA Data'!I:I)</f>
        <v>1.5938223275982052E-4</v>
      </c>
      <c r="R2511" s="24">
        <f>'EPA Data'!J2512/SUM('EPA Data'!J:J)</f>
        <v>1.9835177515822974E-4</v>
      </c>
      <c r="S2511" s="24">
        <f>'EPA Data'!K2512/SUM('EPA Data'!K:K)</f>
        <v>4.9709577575398766E-4</v>
      </c>
      <c r="T2511" s="24">
        <f>'EPA Data'!L2512/SUM('EPA Data'!L:L)</f>
        <v>3.5152845251583029E-4</v>
      </c>
      <c r="U2511" s="24">
        <f>'EPA Data'!M2512/SUM('EPA Data'!M:M)</f>
        <v>7.9289654632985372E-5</v>
      </c>
      <c r="V2511" s="24">
        <f>'EPA Data'!N2512/SUM('EPA Data'!N:N)</f>
        <v>1.2701880212394071E-4</v>
      </c>
      <c r="W2511" s="24">
        <f>'EPA Data'!O2512/SUM('EPA Data'!O:O)</f>
        <v>6.0914392232796854E-5</v>
      </c>
      <c r="X2511" s="24">
        <f>'EPA Data'!P2512/SUM('EPA Data'!P:P)</f>
        <v>5.5335637204693934E-4</v>
      </c>
    </row>
    <row r="2512" spans="1:24" x14ac:dyDescent="0.25">
      <c r="A2512" s="16" t="s">
        <v>4044</v>
      </c>
      <c r="B2512" s="16" t="s">
        <v>2588</v>
      </c>
      <c r="C2512" s="21" t="s">
        <v>4045</v>
      </c>
      <c r="D2512" s="17">
        <f>SUMIFS('Census Data'!G:G,'Census Data'!$A:$A,$A2512)/SUMIFS('Census Data'!$F:$F,'Census Data'!$A:$A,$A2512)</f>
        <v>0.50950776920569385</v>
      </c>
      <c r="E2512" s="19">
        <f>SUMIFS('Census Data'!H:H,'Census Data'!$A:$A,$A2512)/SUMIFS('Census Data'!$F:$F,'Census Data'!$A:$A,$A2512)</f>
        <v>0.49049223079430621</v>
      </c>
      <c r="F2512" s="17">
        <f>SUM(SUMIFS('Census Data'!I:I,'Census Data'!$A:$A,$A2512),SUMIFS('Census Data'!J:J,'Census Data'!$A:$A,$A2512))/SUMIFS('Census Data'!$F:$F,'Census Data'!$A:$A,$A2512)</f>
        <v>0.92317722481799414</v>
      </c>
      <c r="G2512" s="17">
        <f>SUM(SUMIFS('Census Data'!K:K,'Census Data'!$A:$A,$A2512),SUMIFS('Census Data'!L:L,'Census Data'!$A:$A,$A2512))/SUMIFS('Census Data'!$F:$F,'Census Data'!$A:$A,$A2512)</f>
        <v>1.6625013582527437E-2</v>
      </c>
      <c r="H2512" s="17">
        <f>SUM(SUMIFS('Census Data'!O:O,'Census Data'!$A:$A,$A2512),SUMIFS('Census Data'!P:P,'Census Data'!$A:$A,$A2512))/SUMIFS('Census Data'!$F:$F,'Census Data'!$A:$A,$A2512)</f>
        <v>1.7385635118982942E-2</v>
      </c>
      <c r="I2512" s="19">
        <f t="shared" si="78"/>
        <v>4.2812126480495483E-2</v>
      </c>
      <c r="J2512" s="17">
        <f>SUM(SUMIFS('Census Data'!W:W,'Census Data'!$A:$A,$A2512),SUMIFS('Census Data'!X:X,'Census Data'!$A:$A,$A2512))/SUMIFS('Census Data'!$F:$F,'Census Data'!$A:$A,$A2512)</f>
        <v>0.45191785287406283</v>
      </c>
      <c r="K2512" s="19">
        <f t="shared" si="79"/>
        <v>0.54808214712593717</v>
      </c>
      <c r="L2512" s="24">
        <f>'EPA Data'!D2513/SUM('EPA Data'!D:D)</f>
        <v>5.4780002805698813E-6</v>
      </c>
      <c r="M2512" s="24">
        <f>'EPA Data'!E2513/SUM('EPA Data'!E:E)</f>
        <v>1.9786121732274793E-5</v>
      </c>
      <c r="N2512" s="24">
        <f>'EPA Data'!F2513/SUM('EPA Data'!F:F)</f>
        <v>1.6382749998916941E-5</v>
      </c>
      <c r="O2512" s="24">
        <f>'EPA Data'!G2513/SUM('EPA Data'!G:G)</f>
        <v>3.8872145576041522E-6</v>
      </c>
      <c r="P2512" s="24">
        <f>'EPA Data'!H2513/SUM('EPA Data'!H:H)</f>
        <v>1.2794879517393959E-5</v>
      </c>
      <c r="Q2512" s="24">
        <f>'EPA Data'!I2513/SUM('EPA Data'!I:I)</f>
        <v>6.6813108139416279E-6</v>
      </c>
      <c r="R2512" s="24">
        <f>'EPA Data'!J2513/SUM('EPA Data'!J:J)</f>
        <v>3.9881257614664184E-6</v>
      </c>
      <c r="S2512" s="24">
        <f>'EPA Data'!K2513/SUM('EPA Data'!K:K)</f>
        <v>2.9563578911604101E-5</v>
      </c>
      <c r="T2512" s="24">
        <f>'EPA Data'!L2513/SUM('EPA Data'!L:L)</f>
        <v>1.4090959856569861E-5</v>
      </c>
      <c r="U2512" s="24">
        <f>'EPA Data'!M2513/SUM('EPA Data'!M:M)</f>
        <v>2.2615435007255541E-6</v>
      </c>
      <c r="V2512" s="24">
        <f>'EPA Data'!N2513/SUM('EPA Data'!N:N)</f>
        <v>6.2835383066303728E-6</v>
      </c>
      <c r="W2512" s="24">
        <f>'EPA Data'!O2513/SUM('EPA Data'!O:O)</f>
        <v>3.3935103394018203E-6</v>
      </c>
      <c r="X2512" s="24">
        <f>'EPA Data'!P2513/SUM('EPA Data'!P:P)</f>
        <v>3.737946204245779E-5</v>
      </c>
    </row>
    <row r="2513" spans="1:24" x14ac:dyDescent="0.25">
      <c r="A2513" s="16" t="s">
        <v>4046</v>
      </c>
      <c r="B2513" s="16" t="s">
        <v>2588</v>
      </c>
      <c r="C2513" s="21" t="s">
        <v>4047</v>
      </c>
      <c r="D2513" s="17">
        <f>SUMIFS('Census Data'!G:G,'Census Data'!$A:$A,$A2513)/SUMIFS('Census Data'!$F:$F,'Census Data'!$A:$A,$A2513)</f>
        <v>0.49741267787839588</v>
      </c>
      <c r="E2513" s="19">
        <f>SUMIFS('Census Data'!H:H,'Census Data'!$A:$A,$A2513)/SUMIFS('Census Data'!$F:$F,'Census Data'!$A:$A,$A2513)</f>
        <v>0.50258732212160417</v>
      </c>
      <c r="F2513" s="17">
        <f>SUM(SUMIFS('Census Data'!I:I,'Census Data'!$A:$A,$A2513),SUMIFS('Census Data'!J:J,'Census Data'!$A:$A,$A2513))/SUMIFS('Census Data'!$F:$F,'Census Data'!$A:$A,$A2513)</f>
        <v>0.93014230271668819</v>
      </c>
      <c r="G2513" s="17">
        <f>SUM(SUMIFS('Census Data'!K:K,'Census Data'!$A:$A,$A2513),SUMIFS('Census Data'!L:L,'Census Data'!$A:$A,$A2513))/SUMIFS('Census Data'!$F:$F,'Census Data'!$A:$A,$A2513)</f>
        <v>3.2988357050452784E-2</v>
      </c>
      <c r="H2513" s="17">
        <f>SUM(SUMIFS('Census Data'!O:O,'Census Data'!$A:$A,$A2513),SUMIFS('Census Data'!P:P,'Census Data'!$A:$A,$A2513))/SUMIFS('Census Data'!$F:$F,'Census Data'!$A:$A,$A2513)</f>
        <v>2.5873221216041399E-3</v>
      </c>
      <c r="I2513" s="19">
        <f t="shared" si="78"/>
        <v>3.4282018111254864E-2</v>
      </c>
      <c r="J2513" s="17">
        <f>SUM(SUMIFS('Census Data'!W:W,'Census Data'!$A:$A,$A2513),SUMIFS('Census Data'!X:X,'Census Data'!$A:$A,$A2513))/SUMIFS('Census Data'!$F:$F,'Census Data'!$A:$A,$A2513)</f>
        <v>0.24967658473479948</v>
      </c>
      <c r="K2513" s="19">
        <f t="shared" si="79"/>
        <v>0.75032341526520052</v>
      </c>
      <c r="L2513" s="24">
        <f>'EPA Data'!D2514/SUM('EPA Data'!D:D)</f>
        <v>1.2548028421295238E-6</v>
      </c>
      <c r="M2513" s="24">
        <f>'EPA Data'!E2514/SUM('EPA Data'!E:E)</f>
        <v>4.2411604637126482E-6</v>
      </c>
      <c r="N2513" s="24">
        <f>'EPA Data'!F2514/SUM('EPA Data'!F:F)</f>
        <v>3.9526935324056349E-6</v>
      </c>
      <c r="O2513" s="24">
        <f>'EPA Data'!G2514/SUM('EPA Data'!G:G)</f>
        <v>1.039068248431484E-6</v>
      </c>
      <c r="P2513" s="24">
        <f>'EPA Data'!H2514/SUM('EPA Data'!H:H)</f>
        <v>2.5271245682966776E-6</v>
      </c>
      <c r="Q2513" s="24">
        <f>'EPA Data'!I2514/SUM('EPA Data'!I:I)</f>
        <v>1.1156723993050586E-6</v>
      </c>
      <c r="R2513" s="24">
        <f>'EPA Data'!J2514/SUM('EPA Data'!J:J)</f>
        <v>1.1443502513373034E-6</v>
      </c>
      <c r="S2513" s="24">
        <f>'EPA Data'!K2514/SUM('EPA Data'!K:K)</f>
        <v>6.568279344501739E-6</v>
      </c>
      <c r="T2513" s="24">
        <f>'EPA Data'!L2514/SUM('EPA Data'!L:L)</f>
        <v>3.2768168026748958E-6</v>
      </c>
      <c r="U2513" s="24">
        <f>'EPA Data'!M2514/SUM('EPA Data'!M:M)</f>
        <v>5.4023672203038502E-7</v>
      </c>
      <c r="V2513" s="24">
        <f>'EPA Data'!N2514/SUM('EPA Data'!N:N)</f>
        <v>1.2144589014601435E-6</v>
      </c>
      <c r="W2513" s="24">
        <f>'EPA Data'!O2514/SUM('EPA Data'!O:O)</f>
        <v>6.5853434697902291E-7</v>
      </c>
      <c r="X2513" s="24">
        <f>'EPA Data'!P2514/SUM('EPA Data'!P:P)</f>
        <v>8.9503103445128284E-6</v>
      </c>
    </row>
    <row r="2514" spans="1:24" x14ac:dyDescent="0.25">
      <c r="A2514" s="16" t="s">
        <v>4048</v>
      </c>
      <c r="B2514" s="16" t="s">
        <v>2588</v>
      </c>
      <c r="C2514" s="21" t="s">
        <v>722</v>
      </c>
      <c r="D2514" s="17">
        <f>SUMIFS('Census Data'!G:G,'Census Data'!$A:$A,$A2514)/SUMIFS('Census Data'!$F:$F,'Census Data'!$A:$A,$A2514)</f>
        <v>0.50979839278161565</v>
      </c>
      <c r="E2514" s="19">
        <f>SUMIFS('Census Data'!H:H,'Census Data'!$A:$A,$A2514)/SUMIFS('Census Data'!$F:$F,'Census Data'!$A:$A,$A2514)</f>
        <v>0.49020160721838435</v>
      </c>
      <c r="F2514" s="17">
        <f>SUM(SUMIFS('Census Data'!I:I,'Census Data'!$A:$A,$A2514),SUMIFS('Census Data'!J:J,'Census Data'!$A:$A,$A2514))/SUMIFS('Census Data'!$F:$F,'Census Data'!$A:$A,$A2514)</f>
        <v>0.96475398279994362</v>
      </c>
      <c r="G2514" s="17">
        <f>SUM(SUMIFS('Census Data'!K:K,'Census Data'!$A:$A,$A2514),SUMIFS('Census Data'!L:L,'Census Data'!$A:$A,$A2514))/SUMIFS('Census Data'!$F:$F,'Census Data'!$A:$A,$A2514)</f>
        <v>1.0996757366417595E-2</v>
      </c>
      <c r="H2514" s="17">
        <f>SUM(SUMIFS('Census Data'!O:O,'Census Data'!$A:$A,$A2514),SUMIFS('Census Data'!P:P,'Census Data'!$A:$A,$A2514))/SUMIFS('Census Data'!$F:$F,'Census Data'!$A:$A,$A2514)</f>
        <v>1.113774143521782E-2</v>
      </c>
      <c r="I2514" s="19">
        <f t="shared" si="78"/>
        <v>1.3111518398420952E-2</v>
      </c>
      <c r="J2514" s="17">
        <f>SUM(SUMIFS('Census Data'!W:W,'Census Data'!$A:$A,$A2514),SUMIFS('Census Data'!X:X,'Census Data'!$A:$A,$A2514))/SUMIFS('Census Data'!$F:$F,'Census Data'!$A:$A,$A2514)</f>
        <v>0.91399971803186242</v>
      </c>
      <c r="K2514" s="19">
        <f t="shared" si="79"/>
        <v>8.6000281968137582E-2</v>
      </c>
      <c r="L2514" s="24">
        <f>'EPA Data'!D2515/SUM('EPA Data'!D:D)</f>
        <v>1.4728199701478026E-5</v>
      </c>
      <c r="M2514" s="24">
        <f>'EPA Data'!E2515/SUM('EPA Data'!E:E)</f>
        <v>2.504538747967118E-5</v>
      </c>
      <c r="N2514" s="24">
        <f>'EPA Data'!F2515/SUM('EPA Data'!F:F)</f>
        <v>2.4547476203555373E-5</v>
      </c>
      <c r="O2514" s="24">
        <f>'EPA Data'!G2515/SUM('EPA Data'!G:G)</f>
        <v>1.2919104000186658E-5</v>
      </c>
      <c r="P2514" s="24">
        <f>'EPA Data'!H2515/SUM('EPA Data'!H:H)</f>
        <v>1.8337042184119378E-5</v>
      </c>
      <c r="Q2514" s="24">
        <f>'EPA Data'!I2515/SUM('EPA Data'!I:I)</f>
        <v>9.7676871265328301E-6</v>
      </c>
      <c r="R2514" s="24">
        <f>'EPA Data'!J2515/SUM('EPA Data'!J:J)</f>
        <v>1.4138594524442569E-5</v>
      </c>
      <c r="S2514" s="24">
        <f>'EPA Data'!K2515/SUM('EPA Data'!K:K)</f>
        <v>4.5708599408441051E-5</v>
      </c>
      <c r="T2514" s="24">
        <f>'EPA Data'!L2515/SUM('EPA Data'!L:L)</f>
        <v>2.1274839498537397E-5</v>
      </c>
      <c r="U2514" s="24">
        <f>'EPA Data'!M2515/SUM('EPA Data'!M:M)</f>
        <v>4.6047749492277909E-6</v>
      </c>
      <c r="V2514" s="24">
        <f>'EPA Data'!N2515/SUM('EPA Data'!N:N)</f>
        <v>8.3212564968597393E-6</v>
      </c>
      <c r="W2514" s="24">
        <f>'EPA Data'!O2515/SUM('EPA Data'!O:O)</f>
        <v>3.9579965733346579E-6</v>
      </c>
      <c r="X2514" s="24">
        <f>'EPA Data'!P2515/SUM('EPA Data'!P:P)</f>
        <v>5.7298672059796688E-5</v>
      </c>
    </row>
    <row r="2515" spans="1:24" x14ac:dyDescent="0.25">
      <c r="A2515" s="16" t="s">
        <v>4049</v>
      </c>
      <c r="B2515" s="16" t="s">
        <v>2588</v>
      </c>
      <c r="C2515" s="21" t="s">
        <v>1050</v>
      </c>
      <c r="D2515" s="17">
        <f>SUMIFS('Census Data'!G:G,'Census Data'!$A:$A,$A2515)/SUMIFS('Census Data'!$F:$F,'Census Data'!$A:$A,$A2515)</f>
        <v>0.49471793788294949</v>
      </c>
      <c r="E2515" s="19">
        <f>SUMIFS('Census Data'!H:H,'Census Data'!$A:$A,$A2515)/SUMIFS('Census Data'!$F:$F,'Census Data'!$A:$A,$A2515)</f>
        <v>0.50528206211705051</v>
      </c>
      <c r="F2515" s="17">
        <f>SUM(SUMIFS('Census Data'!I:I,'Census Data'!$A:$A,$A2515),SUMIFS('Census Data'!J:J,'Census Data'!$A:$A,$A2515))/SUMIFS('Census Data'!$F:$F,'Census Data'!$A:$A,$A2515)</f>
        <v>0.92399112613564338</v>
      </c>
      <c r="G2515" s="17">
        <f>SUM(SUMIFS('Census Data'!K:K,'Census Data'!$A:$A,$A2515),SUMIFS('Census Data'!L:L,'Census Data'!$A:$A,$A2515))/SUMIFS('Census Data'!$F:$F,'Census Data'!$A:$A,$A2515)</f>
        <v>4.0777519543629834E-2</v>
      </c>
      <c r="H2515" s="17">
        <f>SUM(SUMIFS('Census Data'!O:O,'Census Data'!$A:$A,$A2515),SUMIFS('Census Data'!P:P,'Census Data'!$A:$A,$A2515))/SUMIFS('Census Data'!$F:$F,'Census Data'!$A:$A,$A2515)</f>
        <v>8.0287344179167542E-3</v>
      </c>
      <c r="I2515" s="19">
        <f t="shared" si="78"/>
        <v>2.7202619902810032E-2</v>
      </c>
      <c r="J2515" s="17">
        <f>SUM(SUMIFS('Census Data'!W:W,'Census Data'!$A:$A,$A2515),SUMIFS('Census Data'!X:X,'Census Data'!$A:$A,$A2515))/SUMIFS('Census Data'!$F:$F,'Census Data'!$A:$A,$A2515)</f>
        <v>0.23069406296218042</v>
      </c>
      <c r="K2515" s="19">
        <f t="shared" si="79"/>
        <v>0.76930593703781958</v>
      </c>
      <c r="L2515" s="24">
        <f>'EPA Data'!D2516/SUM('EPA Data'!D:D)</f>
        <v>7.2650272587506716E-5</v>
      </c>
      <c r="M2515" s="24">
        <f>'EPA Data'!E2516/SUM('EPA Data'!E:E)</f>
        <v>1.6293076971757425E-4</v>
      </c>
      <c r="N2515" s="24">
        <f>'EPA Data'!F2516/SUM('EPA Data'!F:F)</f>
        <v>1.5293437045315702E-4</v>
      </c>
      <c r="O2515" s="24">
        <f>'EPA Data'!G2516/SUM('EPA Data'!G:G)</f>
        <v>4.7145190499262751E-5</v>
      </c>
      <c r="P2515" s="24">
        <f>'EPA Data'!H2516/SUM('EPA Data'!H:H)</f>
        <v>9.8320650739990289E-5</v>
      </c>
      <c r="Q2515" s="24">
        <f>'EPA Data'!I2516/SUM('EPA Data'!I:I)</f>
        <v>4.8394695147564116E-5</v>
      </c>
      <c r="R2515" s="24">
        <f>'EPA Data'!J2516/SUM('EPA Data'!J:J)</f>
        <v>4.9042772851338891E-5</v>
      </c>
      <c r="S2515" s="24">
        <f>'EPA Data'!K2516/SUM('EPA Data'!K:K)</f>
        <v>2.5472539555000792E-4</v>
      </c>
      <c r="T2515" s="24">
        <f>'EPA Data'!L2516/SUM('EPA Data'!L:L)</f>
        <v>1.2462349113250508E-4</v>
      </c>
      <c r="U2515" s="24">
        <f>'EPA Data'!M2516/SUM('EPA Data'!M:M)</f>
        <v>2.3351951856436153E-5</v>
      </c>
      <c r="V2515" s="24">
        <f>'EPA Data'!N2516/SUM('EPA Data'!N:N)</f>
        <v>4.7767809013915313E-5</v>
      </c>
      <c r="W2515" s="24">
        <f>'EPA Data'!O2516/SUM('EPA Data'!O:O)</f>
        <v>2.6761284235865584E-5</v>
      </c>
      <c r="X2515" s="24">
        <f>'EPA Data'!P2516/SUM('EPA Data'!P:P)</f>
        <v>2.7830131063252866E-4</v>
      </c>
    </row>
    <row r="2516" spans="1:24" x14ac:dyDescent="0.25">
      <c r="A2516" s="16" t="s">
        <v>4050</v>
      </c>
      <c r="B2516" s="16" t="s">
        <v>2588</v>
      </c>
      <c r="C2516" s="21" t="s">
        <v>4051</v>
      </c>
      <c r="D2516" s="17">
        <f>SUMIFS('Census Data'!G:G,'Census Data'!$A:$A,$A2516)/SUMIFS('Census Data'!$F:$F,'Census Data'!$A:$A,$A2516)</f>
        <v>0.49362901914005314</v>
      </c>
      <c r="E2516" s="19">
        <f>SUMIFS('Census Data'!H:H,'Census Data'!$A:$A,$A2516)/SUMIFS('Census Data'!$F:$F,'Census Data'!$A:$A,$A2516)</f>
        <v>0.50637098085994692</v>
      </c>
      <c r="F2516" s="17">
        <f>SUM(SUMIFS('Census Data'!I:I,'Census Data'!$A:$A,$A2516),SUMIFS('Census Data'!J:J,'Census Data'!$A:$A,$A2516))/SUMIFS('Census Data'!$F:$F,'Census Data'!$A:$A,$A2516)</f>
        <v>0.8388548500786206</v>
      </c>
      <c r="G2516" s="17">
        <f>SUM(SUMIFS('Census Data'!K:K,'Census Data'!$A:$A,$A2516),SUMIFS('Census Data'!L:L,'Census Data'!$A:$A,$A2516))/SUMIFS('Census Data'!$F:$F,'Census Data'!$A:$A,$A2516)</f>
        <v>0.12741961719893727</v>
      </c>
      <c r="H2516" s="17">
        <f>SUM(SUMIFS('Census Data'!O:O,'Census Data'!$A:$A,$A2516),SUMIFS('Census Data'!P:P,'Census Data'!$A:$A,$A2516))/SUMIFS('Census Data'!$F:$F,'Census Data'!$A:$A,$A2516)</f>
        <v>4.9341213468524639E-3</v>
      </c>
      <c r="I2516" s="19">
        <f t="shared" si="78"/>
        <v>2.8791411375589715E-2</v>
      </c>
      <c r="J2516" s="17">
        <f>SUM(SUMIFS('Census Data'!W:W,'Census Data'!$A:$A,$A2516),SUMIFS('Census Data'!X:X,'Census Data'!$A:$A,$A2516))/SUMIFS('Census Data'!$F:$F,'Census Data'!$A:$A,$A2516)</f>
        <v>0.21140812232283251</v>
      </c>
      <c r="K2516" s="19">
        <f t="shared" si="79"/>
        <v>0.78859187767716743</v>
      </c>
      <c r="L2516" s="24">
        <f>'EPA Data'!D2517/SUM('EPA Data'!D:D)</f>
        <v>5.6611227862210556E-5</v>
      </c>
      <c r="M2516" s="24">
        <f>'EPA Data'!E2517/SUM('EPA Data'!E:E)</f>
        <v>7.5690844344015917E-5</v>
      </c>
      <c r="N2516" s="24">
        <f>'EPA Data'!F2517/SUM('EPA Data'!F:F)</f>
        <v>8.0122426993305368E-5</v>
      </c>
      <c r="O2516" s="24">
        <f>'EPA Data'!G2517/SUM('EPA Data'!G:G)</f>
        <v>3.2337014123183097E-5</v>
      </c>
      <c r="P2516" s="24">
        <f>'EPA Data'!H2517/SUM('EPA Data'!H:H)</f>
        <v>5.3256191536307674E-5</v>
      </c>
      <c r="Q2516" s="24">
        <f>'EPA Data'!I2517/SUM('EPA Data'!I:I)</f>
        <v>3.3013597887365936E-5</v>
      </c>
      <c r="R2516" s="24">
        <f>'EPA Data'!J2517/SUM('EPA Data'!J:J)</f>
        <v>3.4322949535676765E-5</v>
      </c>
      <c r="S2516" s="24">
        <f>'EPA Data'!K2517/SUM('EPA Data'!K:K)</f>
        <v>1.0252499030956594E-4</v>
      </c>
      <c r="T2516" s="24">
        <f>'EPA Data'!L2517/SUM('EPA Data'!L:L)</f>
        <v>7.0390906572188463E-5</v>
      </c>
      <c r="U2516" s="24">
        <f>'EPA Data'!M2517/SUM('EPA Data'!M:M)</f>
        <v>1.3519953517430798E-5</v>
      </c>
      <c r="V2516" s="24">
        <f>'EPA Data'!N2517/SUM('EPA Data'!N:N)</f>
        <v>2.3598599000672627E-5</v>
      </c>
      <c r="W2516" s="24">
        <f>'EPA Data'!O2517/SUM('EPA Data'!O:O)</f>
        <v>1.2279935603397074E-5</v>
      </c>
      <c r="X2516" s="24">
        <f>'EPA Data'!P2517/SUM('EPA Data'!P:P)</f>
        <v>1.19377607907173E-4</v>
      </c>
    </row>
    <row r="2517" spans="1:24" x14ac:dyDescent="0.25">
      <c r="A2517" s="16" t="s">
        <v>4052</v>
      </c>
      <c r="B2517" s="16" t="s">
        <v>2588</v>
      </c>
      <c r="C2517" s="21" t="s">
        <v>4053</v>
      </c>
      <c r="D2517" s="17">
        <f>SUMIFS('Census Data'!G:G,'Census Data'!$A:$A,$A2517)/SUMIFS('Census Data'!$F:$F,'Census Data'!$A:$A,$A2517)</f>
        <v>0.49006333714048383</v>
      </c>
      <c r="E2517" s="19">
        <f>SUMIFS('Census Data'!H:H,'Census Data'!$A:$A,$A2517)/SUMIFS('Census Data'!$F:$F,'Census Data'!$A:$A,$A2517)</f>
        <v>0.50993666285951611</v>
      </c>
      <c r="F2517" s="17">
        <f>SUM(SUMIFS('Census Data'!I:I,'Census Data'!$A:$A,$A2517),SUMIFS('Census Data'!J:J,'Census Data'!$A:$A,$A2517))/SUMIFS('Census Data'!$F:$F,'Census Data'!$A:$A,$A2517)</f>
        <v>0.94195825978610737</v>
      </c>
      <c r="G2517" s="17">
        <f>SUM(SUMIFS('Census Data'!K:K,'Census Data'!$A:$A,$A2517),SUMIFS('Census Data'!L:L,'Census Data'!$A:$A,$A2517))/SUMIFS('Census Data'!$F:$F,'Census Data'!$A:$A,$A2517)</f>
        <v>2.0392482608244212E-2</v>
      </c>
      <c r="H2517" s="17">
        <f>SUM(SUMIFS('Census Data'!O:O,'Census Data'!$A:$A,$A2517),SUMIFS('Census Data'!P:P,'Census Data'!$A:$A,$A2517))/SUMIFS('Census Data'!$F:$F,'Census Data'!$A:$A,$A2517)</f>
        <v>9.5940193126362785E-3</v>
      </c>
      <c r="I2517" s="19">
        <f t="shared" si="78"/>
        <v>2.8055238293012152E-2</v>
      </c>
      <c r="J2517" s="17">
        <f>SUM(SUMIFS('Census Data'!W:W,'Census Data'!$A:$A,$A2517),SUMIFS('Census Data'!X:X,'Census Data'!$A:$A,$A2517))/SUMIFS('Census Data'!$F:$F,'Census Data'!$A:$A,$A2517)</f>
        <v>0.22581248053161665</v>
      </c>
      <c r="K2517" s="19">
        <f t="shared" si="79"/>
        <v>0.77418751946838338</v>
      </c>
      <c r="L2517" s="24">
        <f>'EPA Data'!D2518/SUM('EPA Data'!D:D)</f>
        <v>1.1858136556299525E-4</v>
      </c>
      <c r="M2517" s="24">
        <f>'EPA Data'!E2518/SUM('EPA Data'!E:E)</f>
        <v>1.8502306173999306E-4</v>
      </c>
      <c r="N2517" s="24">
        <f>'EPA Data'!F2518/SUM('EPA Data'!F:F)</f>
        <v>1.7034155094596004E-4</v>
      </c>
      <c r="O2517" s="24">
        <f>'EPA Data'!G2518/SUM('EPA Data'!G:G)</f>
        <v>6.9848017336234444E-5</v>
      </c>
      <c r="P2517" s="24">
        <f>'EPA Data'!H2518/SUM('EPA Data'!H:H)</f>
        <v>1.1679990757074195E-4</v>
      </c>
      <c r="Q2517" s="24">
        <f>'EPA Data'!I2518/SUM('EPA Data'!I:I)</f>
        <v>5.9357673331903954E-5</v>
      </c>
      <c r="R2517" s="24">
        <f>'EPA Data'!J2518/SUM('EPA Data'!J:J)</f>
        <v>7.3492469793353193E-5</v>
      </c>
      <c r="S2517" s="24">
        <f>'EPA Data'!K2518/SUM('EPA Data'!K:K)</f>
        <v>2.4280397320547848E-4</v>
      </c>
      <c r="T2517" s="24">
        <f>'EPA Data'!L2518/SUM('EPA Data'!L:L)</f>
        <v>1.4731727499238233E-4</v>
      </c>
      <c r="U2517" s="24">
        <f>'EPA Data'!M2518/SUM('EPA Data'!M:M)</f>
        <v>3.2803646649909052E-5</v>
      </c>
      <c r="V2517" s="24">
        <f>'EPA Data'!N2518/SUM('EPA Data'!N:N)</f>
        <v>5.9578119308506235E-5</v>
      </c>
      <c r="W2517" s="24">
        <f>'EPA Data'!O2518/SUM('EPA Data'!O:O)</f>
        <v>2.7216103839029011E-5</v>
      </c>
      <c r="X2517" s="24">
        <f>'EPA Data'!P2518/SUM('EPA Data'!P:P)</f>
        <v>2.8740332679339984E-4</v>
      </c>
    </row>
    <row r="2518" spans="1:24" x14ac:dyDescent="0.25">
      <c r="A2518" s="16" t="s">
        <v>4054</v>
      </c>
      <c r="B2518" s="16" t="s">
        <v>2588</v>
      </c>
      <c r="C2518" s="21" t="s">
        <v>1677</v>
      </c>
      <c r="D2518" s="17">
        <f>SUMIFS('Census Data'!G:G,'Census Data'!$A:$A,$A2518)/SUMIFS('Census Data'!$F:$F,'Census Data'!$A:$A,$A2518)</f>
        <v>0.50451172590692561</v>
      </c>
      <c r="E2518" s="19">
        <f>SUMIFS('Census Data'!H:H,'Census Data'!$A:$A,$A2518)/SUMIFS('Census Data'!$F:$F,'Census Data'!$A:$A,$A2518)</f>
        <v>0.49548827409307439</v>
      </c>
      <c r="F2518" s="17">
        <f>SUM(SUMIFS('Census Data'!I:I,'Census Data'!$A:$A,$A2518),SUMIFS('Census Data'!J:J,'Census Data'!$A:$A,$A2518))/SUMIFS('Census Data'!$F:$F,'Census Data'!$A:$A,$A2518)</f>
        <v>0.88848937339684864</v>
      </c>
      <c r="G2518" s="17">
        <f>SUM(SUMIFS('Census Data'!K:K,'Census Data'!$A:$A,$A2518),SUMIFS('Census Data'!L:L,'Census Data'!$A:$A,$A2518))/SUMIFS('Census Data'!$F:$F,'Census Data'!$A:$A,$A2518)</f>
        <v>6.5820813484792962E-2</v>
      </c>
      <c r="H2518" s="17">
        <f>SUM(SUMIFS('Census Data'!O:O,'Census Data'!$A:$A,$A2518),SUMIFS('Census Data'!P:P,'Census Data'!$A:$A,$A2518))/SUMIFS('Census Data'!$F:$F,'Census Data'!$A:$A,$A2518)</f>
        <v>1.0351777207768413E-2</v>
      </c>
      <c r="I2518" s="19">
        <f t="shared" si="78"/>
        <v>3.5338035910590038E-2</v>
      </c>
      <c r="J2518" s="17">
        <f>SUM(SUMIFS('Census Data'!W:W,'Census Data'!$A:$A,$A2518),SUMIFS('Census Data'!X:X,'Census Data'!$A:$A,$A2518))/SUMIFS('Census Data'!$F:$F,'Census Data'!$A:$A,$A2518)</f>
        <v>0.53792598021253202</v>
      </c>
      <c r="K2518" s="19">
        <f t="shared" si="79"/>
        <v>0.46207401978746798</v>
      </c>
      <c r="L2518" s="24">
        <f>'EPA Data'!D2519/SUM('EPA Data'!D:D)</f>
        <v>7.7272548167778952E-5</v>
      </c>
      <c r="M2518" s="24">
        <f>'EPA Data'!E2519/SUM('EPA Data'!E:E)</f>
        <v>1.1165416324598215E-4</v>
      </c>
      <c r="N2518" s="24">
        <f>'EPA Data'!F2519/SUM('EPA Data'!F:F)</f>
        <v>1.1547825007852228E-4</v>
      </c>
      <c r="O2518" s="24">
        <f>'EPA Data'!G2519/SUM('EPA Data'!G:G)</f>
        <v>5.8228373368095568E-5</v>
      </c>
      <c r="P2518" s="24">
        <f>'EPA Data'!H2519/SUM('EPA Data'!H:H)</f>
        <v>8.1168154261554695E-5</v>
      </c>
      <c r="Q2518" s="24">
        <f>'EPA Data'!I2519/SUM('EPA Data'!I:I)</f>
        <v>4.612816599063663E-5</v>
      </c>
      <c r="R2518" s="24">
        <f>'EPA Data'!J2519/SUM('EPA Data'!J:J)</f>
        <v>5.5275268606318335E-5</v>
      </c>
      <c r="S2518" s="24">
        <f>'EPA Data'!K2519/SUM('EPA Data'!K:K)</f>
        <v>1.8395668427418705E-4</v>
      </c>
      <c r="T2518" s="24">
        <f>'EPA Data'!L2519/SUM('EPA Data'!L:L)</f>
        <v>1.4030171404517559E-4</v>
      </c>
      <c r="U2518" s="24">
        <f>'EPA Data'!M2519/SUM('EPA Data'!M:M)</f>
        <v>2.3604041125667572E-5</v>
      </c>
      <c r="V2518" s="24">
        <f>'EPA Data'!N2519/SUM('EPA Data'!N:N)</f>
        <v>4.0292094864382259E-5</v>
      </c>
      <c r="W2518" s="24">
        <f>'EPA Data'!O2519/SUM('EPA Data'!O:O)</f>
        <v>1.6616026586307867E-5</v>
      </c>
      <c r="X2518" s="24">
        <f>'EPA Data'!P2519/SUM('EPA Data'!P:P)</f>
        <v>1.8181007307444609E-4</v>
      </c>
    </row>
    <row r="2519" spans="1:24" x14ac:dyDescent="0.25">
      <c r="A2519" s="16" t="s">
        <v>4055</v>
      </c>
      <c r="B2519" s="16" t="s">
        <v>2588</v>
      </c>
      <c r="C2519" s="21" t="s">
        <v>37</v>
      </c>
      <c r="D2519" s="17">
        <f>SUMIFS('Census Data'!G:G,'Census Data'!$A:$A,$A2519)/SUMIFS('Census Data'!$F:$F,'Census Data'!$A:$A,$A2519)</f>
        <v>0.51338656646312819</v>
      </c>
      <c r="E2519" s="19">
        <f>SUMIFS('Census Data'!H:H,'Census Data'!$A:$A,$A2519)/SUMIFS('Census Data'!$F:$F,'Census Data'!$A:$A,$A2519)</f>
        <v>0.48661343353687175</v>
      </c>
      <c r="F2519" s="17">
        <f>SUM(SUMIFS('Census Data'!I:I,'Census Data'!$A:$A,$A2519),SUMIFS('Census Data'!J:J,'Census Data'!$A:$A,$A2519))/SUMIFS('Census Data'!$F:$F,'Census Data'!$A:$A,$A2519)</f>
        <v>0.89300140911225923</v>
      </c>
      <c r="G2519" s="17">
        <f>SUM(SUMIFS('Census Data'!K:K,'Census Data'!$A:$A,$A2519),SUMIFS('Census Data'!L:L,'Census Data'!$A:$A,$A2519))/SUMIFS('Census Data'!$F:$F,'Census Data'!$A:$A,$A2519)</f>
        <v>3.1282292155941756E-2</v>
      </c>
      <c r="H2519" s="17">
        <f>SUM(SUMIFS('Census Data'!O:O,'Census Data'!$A:$A,$A2519),SUMIFS('Census Data'!P:P,'Census Data'!$A:$A,$A2519))/SUMIFS('Census Data'!$F:$F,'Census Data'!$A:$A,$A2519)</f>
        <v>5.3311413809300143E-2</v>
      </c>
      <c r="I2519" s="19">
        <f t="shared" si="78"/>
        <v>2.2404884922498813E-2</v>
      </c>
      <c r="J2519" s="17">
        <f>SUM(SUMIFS('Census Data'!W:W,'Census Data'!$A:$A,$A2519),SUMIFS('Census Data'!X:X,'Census Data'!$A:$A,$A2519))/SUMIFS('Census Data'!$F:$F,'Census Data'!$A:$A,$A2519)</f>
        <v>0.49422263973696573</v>
      </c>
      <c r="K2519" s="19">
        <f t="shared" si="79"/>
        <v>0.50577736026303421</v>
      </c>
      <c r="L2519" s="24">
        <f>'EPA Data'!D2520/SUM('EPA Data'!D:D)</f>
        <v>1.053166962627924E-4</v>
      </c>
      <c r="M2519" s="24">
        <f>'EPA Data'!E2520/SUM('EPA Data'!E:E)</f>
        <v>1.58115042048059E-4</v>
      </c>
      <c r="N2519" s="24">
        <f>'EPA Data'!F2520/SUM('EPA Data'!F:F)</f>
        <v>1.2261153456900338E-4</v>
      </c>
      <c r="O2519" s="24">
        <f>'EPA Data'!G2520/SUM('EPA Data'!G:G)</f>
        <v>3.1919139963019822E-5</v>
      </c>
      <c r="P2519" s="24">
        <f>'EPA Data'!H2520/SUM('EPA Data'!H:H)</f>
        <v>6.3823079208219589E-5</v>
      </c>
      <c r="Q2519" s="24">
        <f>'EPA Data'!I2520/SUM('EPA Data'!I:I)</f>
        <v>4.0746046317860164E-5</v>
      </c>
      <c r="R2519" s="24">
        <f>'EPA Data'!J2520/SUM('EPA Data'!J:J)</f>
        <v>3.6547269954326567E-5</v>
      </c>
      <c r="S2519" s="24">
        <f>'EPA Data'!K2520/SUM('EPA Data'!K:K)</f>
        <v>1.5946666726407836E-4</v>
      </c>
      <c r="T2519" s="24">
        <f>'EPA Data'!L2520/SUM('EPA Data'!L:L)</f>
        <v>9.4030245792249434E-5</v>
      </c>
      <c r="U2519" s="24">
        <f>'EPA Data'!M2520/SUM('EPA Data'!M:M)</f>
        <v>1.3083958500713517E-5</v>
      </c>
      <c r="V2519" s="24">
        <f>'EPA Data'!N2520/SUM('EPA Data'!N:N)</f>
        <v>2.6145011590787413E-5</v>
      </c>
      <c r="W2519" s="24">
        <f>'EPA Data'!O2520/SUM('EPA Data'!O:O)</f>
        <v>1.6226504937822128E-5</v>
      </c>
      <c r="X2519" s="24">
        <f>'EPA Data'!P2520/SUM('EPA Data'!P:P)</f>
        <v>1.4926833334886547E-4</v>
      </c>
    </row>
    <row r="2520" spans="1:24" x14ac:dyDescent="0.25">
      <c r="A2520" s="16" t="s">
        <v>4056</v>
      </c>
      <c r="B2520" s="16" t="s">
        <v>2588</v>
      </c>
      <c r="C2520" s="21" t="s">
        <v>4057</v>
      </c>
      <c r="D2520" s="17">
        <f>SUMIFS('Census Data'!G:G,'Census Data'!$A:$A,$A2520)/SUMIFS('Census Data'!$F:$F,'Census Data'!$A:$A,$A2520)</f>
        <v>0.49594778742021084</v>
      </c>
      <c r="E2520" s="19">
        <f>SUMIFS('Census Data'!H:H,'Census Data'!$A:$A,$A2520)/SUMIFS('Census Data'!$F:$F,'Census Data'!$A:$A,$A2520)</f>
        <v>0.50405221257978916</v>
      </c>
      <c r="F2520" s="17">
        <f>SUM(SUMIFS('Census Data'!I:I,'Census Data'!$A:$A,$A2520),SUMIFS('Census Data'!J:J,'Census Data'!$A:$A,$A2520))/SUMIFS('Census Data'!$F:$F,'Census Data'!$A:$A,$A2520)</f>
        <v>0.94707021444452411</v>
      </c>
      <c r="G2520" s="17">
        <f>SUM(SUMIFS('Census Data'!K:K,'Census Data'!$A:$A,$A2520),SUMIFS('Census Data'!L:L,'Census Data'!$A:$A,$A2520))/SUMIFS('Census Data'!$F:$F,'Census Data'!$A:$A,$A2520)</f>
        <v>1.6997776662124365E-2</v>
      </c>
      <c r="H2520" s="17">
        <f>SUM(SUMIFS('Census Data'!O:O,'Census Data'!$A:$A,$A2520),SUMIFS('Census Data'!P:P,'Census Data'!$A:$A,$A2520))/SUMIFS('Census Data'!$F:$F,'Census Data'!$A:$A,$A2520)</f>
        <v>6.9568959334433047E-3</v>
      </c>
      <c r="I2520" s="19">
        <f t="shared" si="78"/>
        <v>2.8975112959908289E-2</v>
      </c>
      <c r="J2520" s="17">
        <f>SUM(SUMIFS('Census Data'!W:W,'Census Data'!$A:$A,$A2520),SUMIFS('Census Data'!X:X,'Census Data'!$A:$A,$A2520))/SUMIFS('Census Data'!$F:$F,'Census Data'!$A:$A,$A2520)</f>
        <v>0.10019364555691028</v>
      </c>
      <c r="K2520" s="19">
        <f t="shared" si="79"/>
        <v>0.89980635444308976</v>
      </c>
      <c r="L2520" s="24">
        <f>'EPA Data'!D2521/SUM('EPA Data'!D:D)</f>
        <v>2.4543852746959754E-5</v>
      </c>
      <c r="M2520" s="24">
        <f>'EPA Data'!E2521/SUM('EPA Data'!E:E)</f>
        <v>6.2452660202390361E-5</v>
      </c>
      <c r="N2520" s="24">
        <f>'EPA Data'!F2521/SUM('EPA Data'!F:F)</f>
        <v>5.9259432674062834E-5</v>
      </c>
      <c r="O2520" s="24">
        <f>'EPA Data'!G2521/SUM('EPA Data'!G:G)</f>
        <v>1.7987733178332596E-5</v>
      </c>
      <c r="P2520" s="24">
        <f>'EPA Data'!H2521/SUM('EPA Data'!H:H)</f>
        <v>3.9492298015880285E-5</v>
      </c>
      <c r="Q2520" s="24">
        <f>'EPA Data'!I2521/SUM('EPA Data'!I:I)</f>
        <v>1.8438584204646727E-5</v>
      </c>
      <c r="R2520" s="24">
        <f>'EPA Data'!J2521/SUM('EPA Data'!J:J)</f>
        <v>1.6866321666756386E-5</v>
      </c>
      <c r="S2520" s="24">
        <f>'EPA Data'!K2521/SUM('EPA Data'!K:K)</f>
        <v>9.8696976082975437E-5</v>
      </c>
      <c r="T2520" s="24">
        <f>'EPA Data'!L2521/SUM('EPA Data'!L:L)</f>
        <v>4.8801873805177238E-5</v>
      </c>
      <c r="U2520" s="24">
        <f>'EPA Data'!M2521/SUM('EPA Data'!M:M)</f>
        <v>8.6434612524430939E-6</v>
      </c>
      <c r="V2520" s="24">
        <f>'EPA Data'!N2521/SUM('EPA Data'!N:N)</f>
        <v>1.78957187247953E-5</v>
      </c>
      <c r="W2520" s="24">
        <f>'EPA Data'!O2521/SUM('EPA Data'!O:O)</f>
        <v>1.0763320202595204E-5</v>
      </c>
      <c r="X2520" s="24">
        <f>'EPA Data'!P2521/SUM('EPA Data'!P:P)</f>
        <v>1.1639486002858528E-4</v>
      </c>
    </row>
    <row r="2521" spans="1:24" x14ac:dyDescent="0.25">
      <c r="A2521" s="16" t="s">
        <v>4058</v>
      </c>
      <c r="B2521" s="16" t="s">
        <v>2588</v>
      </c>
      <c r="C2521" s="21" t="s">
        <v>1847</v>
      </c>
      <c r="D2521" s="17">
        <f>SUMIFS('Census Data'!G:G,'Census Data'!$A:$A,$A2521)/SUMIFS('Census Data'!$F:$F,'Census Data'!$A:$A,$A2521)</f>
        <v>0.48750954124060941</v>
      </c>
      <c r="E2521" s="19">
        <f>SUMIFS('Census Data'!H:H,'Census Data'!$A:$A,$A2521)/SUMIFS('Census Data'!$F:$F,'Census Data'!$A:$A,$A2521)</f>
        <v>0.51249045875939059</v>
      </c>
      <c r="F2521" s="17">
        <f>SUM(SUMIFS('Census Data'!I:I,'Census Data'!$A:$A,$A2521),SUMIFS('Census Data'!J:J,'Census Data'!$A:$A,$A2521))/SUMIFS('Census Data'!$F:$F,'Census Data'!$A:$A,$A2521)</f>
        <v>0.97072759196810687</v>
      </c>
      <c r="G2521" s="17">
        <f>SUM(SUMIFS('Census Data'!K:K,'Census Data'!$A:$A,$A2521),SUMIFS('Census Data'!L:L,'Census Data'!$A:$A,$A2521))/SUMIFS('Census Data'!$F:$F,'Census Data'!$A:$A,$A2521)</f>
        <v>8.2001498240630681E-3</v>
      </c>
      <c r="H2521" s="17">
        <f>SUM(SUMIFS('Census Data'!O:O,'Census Data'!$A:$A,$A2521),SUMIFS('Census Data'!P:P,'Census Data'!$A:$A,$A2521))/SUMIFS('Census Data'!$F:$F,'Census Data'!$A:$A,$A2521)</f>
        <v>7.8811238222623436E-3</v>
      </c>
      <c r="I2521" s="19">
        <f t="shared" si="78"/>
        <v>1.3191134385567738E-2</v>
      </c>
      <c r="J2521" s="17">
        <f>SUM(SUMIFS('Census Data'!W:W,'Census Data'!$A:$A,$A2521),SUMIFS('Census Data'!X:X,'Census Data'!$A:$A,$A2521))/SUMIFS('Census Data'!$F:$F,'Census Data'!$A:$A,$A2521)</f>
        <v>0.90003379312463516</v>
      </c>
      <c r="K2521" s="19">
        <f t="shared" si="79"/>
        <v>9.9966206875364838E-2</v>
      </c>
      <c r="L2521" s="24">
        <f>'EPA Data'!D2522/SUM('EPA Data'!D:D)</f>
        <v>4.2300169265167321E-4</v>
      </c>
      <c r="M2521" s="24">
        <f>'EPA Data'!E2522/SUM('EPA Data'!E:E)</f>
        <v>1.1993372515605527E-3</v>
      </c>
      <c r="N2521" s="24">
        <f>'EPA Data'!F2522/SUM('EPA Data'!F:F)</f>
        <v>1.1769656923908589E-3</v>
      </c>
      <c r="O2521" s="24">
        <f>'EPA Data'!G2522/SUM('EPA Data'!G:G)</f>
        <v>9.1220600861430484E-4</v>
      </c>
      <c r="P2521" s="24">
        <f>'EPA Data'!H2522/SUM('EPA Data'!H:H)</f>
        <v>1.0893356004038509E-3</v>
      </c>
      <c r="Q2521" s="24">
        <f>'EPA Data'!I2522/SUM('EPA Data'!I:I)</f>
        <v>7.8320726358820168E-4</v>
      </c>
      <c r="R2521" s="24">
        <f>'EPA Data'!J2522/SUM('EPA Data'!J:J)</f>
        <v>5.3812943401851453E-4</v>
      </c>
      <c r="S2521" s="24">
        <f>'EPA Data'!K2522/SUM('EPA Data'!K:K)</f>
        <v>1.517900066415319E-3</v>
      </c>
      <c r="T2521" s="24">
        <f>'EPA Data'!L2522/SUM('EPA Data'!L:L)</f>
        <v>9.6768093521500858E-4</v>
      </c>
      <c r="U2521" s="24">
        <f>'EPA Data'!M2522/SUM('EPA Data'!M:M)</f>
        <v>2.8981689782076731E-4</v>
      </c>
      <c r="V2521" s="24">
        <f>'EPA Data'!N2522/SUM('EPA Data'!N:N)</f>
        <v>4.8121110753606198E-4</v>
      </c>
      <c r="W2521" s="24">
        <f>'EPA Data'!O2522/SUM('EPA Data'!O:O)</f>
        <v>1.9905973215246064E-4</v>
      </c>
      <c r="X2521" s="24">
        <f>'EPA Data'!P2522/SUM('EPA Data'!P:P)</f>
        <v>2.5489378008265169E-3</v>
      </c>
    </row>
    <row r="2522" spans="1:24" x14ac:dyDescent="0.25">
      <c r="A2522" s="16" t="s">
        <v>4059</v>
      </c>
      <c r="B2522" s="16" t="s">
        <v>2588</v>
      </c>
      <c r="C2522" s="21" t="s">
        <v>4060</v>
      </c>
      <c r="D2522" s="17">
        <f>SUMIFS('Census Data'!G:G,'Census Data'!$A:$A,$A2522)/SUMIFS('Census Data'!$F:$F,'Census Data'!$A:$A,$A2522)</f>
        <v>0.48587139147701236</v>
      </c>
      <c r="E2522" s="19">
        <f>SUMIFS('Census Data'!H:H,'Census Data'!$A:$A,$A2522)/SUMIFS('Census Data'!$F:$F,'Census Data'!$A:$A,$A2522)</f>
        <v>0.51412860852298758</v>
      </c>
      <c r="F2522" s="17">
        <f>SUM(SUMIFS('Census Data'!I:I,'Census Data'!$A:$A,$A2522),SUMIFS('Census Data'!J:J,'Census Data'!$A:$A,$A2522))/SUMIFS('Census Data'!$F:$F,'Census Data'!$A:$A,$A2522)</f>
        <v>0.78608522987627916</v>
      </c>
      <c r="G2522" s="17">
        <f>SUM(SUMIFS('Census Data'!K:K,'Census Data'!$A:$A,$A2522),SUMIFS('Census Data'!L:L,'Census Data'!$A:$A,$A2522))/SUMIFS('Census Data'!$F:$F,'Census Data'!$A:$A,$A2522)</f>
        <v>0.16541927600427678</v>
      </c>
      <c r="H2522" s="17">
        <f>SUM(SUMIFS('Census Data'!O:O,'Census Data'!$A:$A,$A2522),SUMIFS('Census Data'!P:P,'Census Data'!$A:$A,$A2522))/SUMIFS('Census Data'!$F:$F,'Census Data'!$A:$A,$A2522)</f>
        <v>1.0462807392698946E-2</v>
      </c>
      <c r="I2522" s="19">
        <f t="shared" si="78"/>
        <v>3.8032686726745202E-2</v>
      </c>
      <c r="J2522" s="17">
        <f>SUM(SUMIFS('Census Data'!W:W,'Census Data'!$A:$A,$A2522),SUMIFS('Census Data'!X:X,'Census Data'!$A:$A,$A2522))/SUMIFS('Census Data'!$F:$F,'Census Data'!$A:$A,$A2522)</f>
        <v>0.25897357568351914</v>
      </c>
      <c r="K2522" s="19">
        <f t="shared" si="79"/>
        <v>0.7410264243164808</v>
      </c>
      <c r="L2522" s="24">
        <f>'EPA Data'!D2523/SUM('EPA Data'!D:D)</f>
        <v>2.4212137994868693E-5</v>
      </c>
      <c r="M2522" s="24">
        <f>'EPA Data'!E2523/SUM('EPA Data'!E:E)</f>
        <v>5.2932462651681926E-5</v>
      </c>
      <c r="N2522" s="24">
        <f>'EPA Data'!F2523/SUM('EPA Data'!F:F)</f>
        <v>5.3616157090243899E-5</v>
      </c>
      <c r="O2522" s="24">
        <f>'EPA Data'!G2523/SUM('EPA Data'!G:G)</f>
        <v>1.4795645107296393E-5</v>
      </c>
      <c r="P2522" s="24">
        <f>'EPA Data'!H2523/SUM('EPA Data'!H:H)</f>
        <v>2.2855192123633629E-5</v>
      </c>
      <c r="Q2522" s="24">
        <f>'EPA Data'!I2523/SUM('EPA Data'!I:I)</f>
        <v>1.0134897506362705E-5</v>
      </c>
      <c r="R2522" s="24">
        <f>'EPA Data'!J2523/SUM('EPA Data'!J:J)</f>
        <v>1.5182262116836611E-5</v>
      </c>
      <c r="S2522" s="24">
        <f>'EPA Data'!K2523/SUM('EPA Data'!K:K)</f>
        <v>5.2965622392333708E-5</v>
      </c>
      <c r="T2522" s="24">
        <f>'EPA Data'!L2523/SUM('EPA Data'!L:L)</f>
        <v>3.5040925621487515E-5</v>
      </c>
      <c r="U2522" s="24">
        <f>'EPA Data'!M2523/SUM('EPA Data'!M:M)</f>
        <v>8.618916219307059E-6</v>
      </c>
      <c r="V2522" s="24">
        <f>'EPA Data'!N2523/SUM('EPA Data'!N:N)</f>
        <v>1.0804355441085156E-5</v>
      </c>
      <c r="W2522" s="24">
        <f>'EPA Data'!O2523/SUM('EPA Data'!O:O)</f>
        <v>7.156368408563545E-6</v>
      </c>
      <c r="X2522" s="24">
        <f>'EPA Data'!P2523/SUM('EPA Data'!P:P)</f>
        <v>5.1044367175037975E-5</v>
      </c>
    </row>
    <row r="2523" spans="1:24" x14ac:dyDescent="0.25">
      <c r="A2523" s="16" t="s">
        <v>4061</v>
      </c>
      <c r="B2523" s="16" t="s">
        <v>2588</v>
      </c>
      <c r="C2523" s="21" t="s">
        <v>4062</v>
      </c>
      <c r="D2523" s="17">
        <f>SUMIFS('Census Data'!G:G,'Census Data'!$A:$A,$A2523)/SUMIFS('Census Data'!$F:$F,'Census Data'!$A:$A,$A2523)</f>
        <v>0.50320620992237597</v>
      </c>
      <c r="E2523" s="19">
        <f>SUMIFS('Census Data'!H:H,'Census Data'!$A:$A,$A2523)/SUMIFS('Census Data'!$F:$F,'Census Data'!$A:$A,$A2523)</f>
        <v>0.49679379007762403</v>
      </c>
      <c r="F2523" s="17">
        <f>SUM(SUMIFS('Census Data'!I:I,'Census Data'!$A:$A,$A2523),SUMIFS('Census Data'!J:J,'Census Data'!$A:$A,$A2523))/SUMIFS('Census Data'!$F:$F,'Census Data'!$A:$A,$A2523)</f>
        <v>0.94465069186635164</v>
      </c>
      <c r="G2523" s="17">
        <f>SUM(SUMIFS('Census Data'!K:K,'Census Data'!$A:$A,$A2523),SUMIFS('Census Data'!L:L,'Census Data'!$A:$A,$A2523))/SUMIFS('Census Data'!$F:$F,'Census Data'!$A:$A,$A2523)</f>
        <v>1.0968612892338846E-2</v>
      </c>
      <c r="H2523" s="17">
        <f>SUM(SUMIFS('Census Data'!O:O,'Census Data'!$A:$A,$A2523),SUMIFS('Census Data'!P:P,'Census Data'!$A:$A,$A2523))/SUMIFS('Census Data'!$F:$F,'Census Data'!$A:$A,$A2523)</f>
        <v>6.7499156260546747E-3</v>
      </c>
      <c r="I2523" s="19">
        <f t="shared" si="78"/>
        <v>3.763077961525485E-2</v>
      </c>
      <c r="J2523" s="17">
        <f>SUM(SUMIFS('Census Data'!W:W,'Census Data'!$A:$A,$A2523),SUMIFS('Census Data'!X:X,'Census Data'!$A:$A,$A2523))/SUMIFS('Census Data'!$F:$F,'Census Data'!$A:$A,$A2523)</f>
        <v>9.7198785015187306E-2</v>
      </c>
      <c r="K2523" s="19">
        <f t="shared" si="79"/>
        <v>0.90280121498481269</v>
      </c>
      <c r="L2523" s="24">
        <f>'EPA Data'!D2524/SUM('EPA Data'!D:D)</f>
        <v>6.7456330366641342E-6</v>
      </c>
      <c r="M2523" s="24">
        <f>'EPA Data'!E2524/SUM('EPA Data'!E:E)</f>
        <v>2.1035497222422982E-5</v>
      </c>
      <c r="N2523" s="24">
        <f>'EPA Data'!F2524/SUM('EPA Data'!F:F)</f>
        <v>1.8881537069099691E-5</v>
      </c>
      <c r="O2523" s="24">
        <f>'EPA Data'!G2524/SUM('EPA Data'!G:G)</f>
        <v>6.2781180158052343E-6</v>
      </c>
      <c r="P2523" s="24">
        <f>'EPA Data'!H2524/SUM('EPA Data'!H:H)</f>
        <v>1.3272395786405517E-5</v>
      </c>
      <c r="Q2523" s="24">
        <f>'EPA Data'!I2524/SUM('EPA Data'!I:I)</f>
        <v>5.2182927499522966E-6</v>
      </c>
      <c r="R2523" s="24">
        <f>'EPA Data'!J2524/SUM('EPA Data'!J:J)</f>
        <v>6.0093458057384885E-6</v>
      </c>
      <c r="S2523" s="24">
        <f>'EPA Data'!K2524/SUM('EPA Data'!K:K)</f>
        <v>3.5005861115925569E-5</v>
      </c>
      <c r="T2523" s="24">
        <f>'EPA Data'!L2524/SUM('EPA Data'!L:L)</f>
        <v>1.5316245787615968E-5</v>
      </c>
      <c r="U2523" s="24">
        <f>'EPA Data'!M2524/SUM('EPA Data'!M:M)</f>
        <v>2.7641155609452613E-6</v>
      </c>
      <c r="V2523" s="24">
        <f>'EPA Data'!N2524/SUM('EPA Data'!N:N)</f>
        <v>5.9796103224635526E-6</v>
      </c>
      <c r="W2523" s="24">
        <f>'EPA Data'!O2524/SUM('EPA Data'!O:O)</f>
        <v>3.1178466004991168E-6</v>
      </c>
      <c r="X2523" s="24">
        <f>'EPA Data'!P2524/SUM('EPA Data'!P:P)</f>
        <v>4.5050413911994168E-5</v>
      </c>
    </row>
    <row r="2524" spans="1:24" x14ac:dyDescent="0.25">
      <c r="A2524" s="16" t="s">
        <v>4063</v>
      </c>
      <c r="B2524" s="16" t="s">
        <v>2588</v>
      </c>
      <c r="C2524" s="21" t="s">
        <v>1056</v>
      </c>
      <c r="D2524" s="17">
        <f>SUMIFS('Census Data'!G:G,'Census Data'!$A:$A,$A2524)/SUMIFS('Census Data'!$F:$F,'Census Data'!$A:$A,$A2524)</f>
        <v>0.48331446080063944</v>
      </c>
      <c r="E2524" s="19">
        <f>SUMIFS('Census Data'!H:H,'Census Data'!$A:$A,$A2524)/SUMIFS('Census Data'!$F:$F,'Census Data'!$A:$A,$A2524)</f>
        <v>0.51668553919936056</v>
      </c>
      <c r="F2524" s="17">
        <f>SUM(SUMIFS('Census Data'!I:I,'Census Data'!$A:$A,$A2524),SUMIFS('Census Data'!J:J,'Census Data'!$A:$A,$A2524))/SUMIFS('Census Data'!$F:$F,'Census Data'!$A:$A,$A2524)</f>
        <v>0.80020648771065073</v>
      </c>
      <c r="G2524" s="17">
        <f>SUM(SUMIFS('Census Data'!K:K,'Census Data'!$A:$A,$A2524),SUMIFS('Census Data'!L:L,'Census Data'!$A:$A,$A2524))/SUMIFS('Census Data'!$F:$F,'Census Data'!$A:$A,$A2524)</f>
        <v>0.17041897022580429</v>
      </c>
      <c r="H2524" s="17">
        <f>SUM(SUMIFS('Census Data'!O:O,'Census Data'!$A:$A,$A2524),SUMIFS('Census Data'!P:P,'Census Data'!$A:$A,$A2524))/SUMIFS('Census Data'!$F:$F,'Census Data'!$A:$A,$A2524)</f>
        <v>4.9623659495104241E-3</v>
      </c>
      <c r="I2524" s="19">
        <f t="shared" si="78"/>
        <v>2.4412176114034567E-2</v>
      </c>
      <c r="J2524" s="17">
        <f>SUM(SUMIFS('Census Data'!W:W,'Census Data'!$A:$A,$A2524),SUMIFS('Census Data'!X:X,'Census Data'!$A:$A,$A2524))/SUMIFS('Census Data'!$F:$F,'Census Data'!$A:$A,$A2524)</f>
        <v>4.7658695796975951E-2</v>
      </c>
      <c r="K2524" s="19">
        <f t="shared" si="79"/>
        <v>0.9523413042030241</v>
      </c>
      <c r="L2524" s="24">
        <f>'EPA Data'!D2525/SUM('EPA Data'!D:D)</f>
        <v>1.024230131755445E-4</v>
      </c>
      <c r="M2524" s="24">
        <f>'EPA Data'!E2525/SUM('EPA Data'!E:E)</f>
        <v>1.7415380948227838E-4</v>
      </c>
      <c r="N2524" s="24">
        <f>'EPA Data'!F2525/SUM('EPA Data'!F:F)</f>
        <v>1.6604475438139029E-4</v>
      </c>
      <c r="O2524" s="24">
        <f>'EPA Data'!G2525/SUM('EPA Data'!G:G)</f>
        <v>4.1925475356043816E-5</v>
      </c>
      <c r="P2524" s="24">
        <f>'EPA Data'!H2525/SUM('EPA Data'!H:H)</f>
        <v>7.8160675920298191E-5</v>
      </c>
      <c r="Q2524" s="24">
        <f>'EPA Data'!I2525/SUM('EPA Data'!I:I)</f>
        <v>3.6661035174018775E-5</v>
      </c>
      <c r="R2524" s="24">
        <f>'EPA Data'!J2525/SUM('EPA Data'!J:J)</f>
        <v>7.698833253936394E-5</v>
      </c>
      <c r="S2524" s="24">
        <f>'EPA Data'!K2525/SUM('EPA Data'!K:K)</f>
        <v>2.2492576908583417E-4</v>
      </c>
      <c r="T2524" s="24">
        <f>'EPA Data'!L2525/SUM('EPA Data'!L:L)</f>
        <v>1.2389793807685207E-4</v>
      </c>
      <c r="U2524" s="24">
        <f>'EPA Data'!M2525/SUM('EPA Data'!M:M)</f>
        <v>2.4500252090071036E-5</v>
      </c>
      <c r="V2524" s="24">
        <f>'EPA Data'!N2525/SUM('EPA Data'!N:N)</f>
        <v>3.6993691889184512E-5</v>
      </c>
      <c r="W2524" s="24">
        <f>'EPA Data'!O2525/SUM('EPA Data'!O:O)</f>
        <v>2.6507274146286502E-5</v>
      </c>
      <c r="X2524" s="24">
        <f>'EPA Data'!P2525/SUM('EPA Data'!P:P)</f>
        <v>1.5850691869753145E-4</v>
      </c>
    </row>
    <row r="2525" spans="1:24" x14ac:dyDescent="0.25">
      <c r="A2525" s="16" t="s">
        <v>4064</v>
      </c>
      <c r="B2525" s="16" t="s">
        <v>2588</v>
      </c>
      <c r="C2525" s="21" t="s">
        <v>4065</v>
      </c>
      <c r="D2525" s="17">
        <f>SUMIFS('Census Data'!G:G,'Census Data'!$A:$A,$A2525)/SUMIFS('Census Data'!$F:$F,'Census Data'!$A:$A,$A2525)</f>
        <v>0.51301460823373179</v>
      </c>
      <c r="E2525" s="19">
        <f>SUMIFS('Census Data'!H:H,'Census Data'!$A:$A,$A2525)/SUMIFS('Census Data'!$F:$F,'Census Data'!$A:$A,$A2525)</f>
        <v>0.48698539176626826</v>
      </c>
      <c r="F2525" s="17">
        <f>SUM(SUMIFS('Census Data'!I:I,'Census Data'!$A:$A,$A2525),SUMIFS('Census Data'!J:J,'Census Data'!$A:$A,$A2525))/SUMIFS('Census Data'!$F:$F,'Census Data'!$A:$A,$A2525)</f>
        <v>0.9375830013280213</v>
      </c>
      <c r="G2525" s="17">
        <f>SUM(SUMIFS('Census Data'!K:K,'Census Data'!$A:$A,$A2525),SUMIFS('Census Data'!L:L,'Census Data'!$A:$A,$A2525))/SUMIFS('Census Data'!$F:$F,'Census Data'!$A:$A,$A2525)</f>
        <v>2.6826029216467463E-2</v>
      </c>
      <c r="H2525" s="17">
        <f>SUM(SUMIFS('Census Data'!O:O,'Census Data'!$A:$A,$A2525),SUMIFS('Census Data'!P:P,'Census Data'!$A:$A,$A2525))/SUMIFS('Census Data'!$F:$F,'Census Data'!$A:$A,$A2525)</f>
        <v>6.6401062416998674E-3</v>
      </c>
      <c r="I2525" s="19">
        <f t="shared" si="78"/>
        <v>2.8950863213811351E-2</v>
      </c>
      <c r="J2525" s="17">
        <f>SUM(SUMIFS('Census Data'!W:W,'Census Data'!$A:$A,$A2525),SUMIFS('Census Data'!X:X,'Census Data'!$A:$A,$A2525))/SUMIFS('Census Data'!$F:$F,'Census Data'!$A:$A,$A2525)</f>
        <v>0.65697211155378488</v>
      </c>
      <c r="K2525" s="19">
        <f t="shared" si="79"/>
        <v>0.34302788844621512</v>
      </c>
      <c r="L2525" s="24">
        <f>'EPA Data'!D2526/SUM('EPA Data'!D:D)</f>
        <v>4.9164062395818502E-6</v>
      </c>
      <c r="M2525" s="24">
        <f>'EPA Data'!E2526/SUM('EPA Data'!E:E)</f>
        <v>1.5122386087017578E-5</v>
      </c>
      <c r="N2525" s="24">
        <f>'EPA Data'!F2526/SUM('EPA Data'!F:F)</f>
        <v>1.2709254957513072E-5</v>
      </c>
      <c r="O2525" s="24">
        <f>'EPA Data'!G2526/SUM('EPA Data'!G:G)</f>
        <v>4.1713927891721184E-6</v>
      </c>
      <c r="P2525" s="24">
        <f>'EPA Data'!H2526/SUM('EPA Data'!H:H)</f>
        <v>9.702778937242103E-6</v>
      </c>
      <c r="Q2525" s="24">
        <f>'EPA Data'!I2526/SUM('EPA Data'!I:I)</f>
        <v>4.1309700733566814E-6</v>
      </c>
      <c r="R2525" s="24">
        <f>'EPA Data'!J2526/SUM('EPA Data'!J:J)</f>
        <v>3.5687212796067848E-6</v>
      </c>
      <c r="S2525" s="24">
        <f>'EPA Data'!K2526/SUM('EPA Data'!K:K)</f>
        <v>2.4089698737866394E-5</v>
      </c>
      <c r="T2525" s="24">
        <f>'EPA Data'!L2526/SUM('EPA Data'!L:L)</f>
        <v>1.154706527076742E-5</v>
      </c>
      <c r="U2525" s="24">
        <f>'EPA Data'!M2526/SUM('EPA Data'!M:M)</f>
        <v>1.9817658976323445E-6</v>
      </c>
      <c r="V2525" s="24">
        <f>'EPA Data'!N2526/SUM('EPA Data'!N:N)</f>
        <v>4.4476585728351972E-6</v>
      </c>
      <c r="W2525" s="24">
        <f>'EPA Data'!O2526/SUM('EPA Data'!O:O)</f>
        <v>2.2137195843310336E-6</v>
      </c>
      <c r="X2525" s="24">
        <f>'EPA Data'!P2526/SUM('EPA Data'!P:P)</f>
        <v>3.5213988770862594E-5</v>
      </c>
    </row>
    <row r="2526" spans="1:24" x14ac:dyDescent="0.25">
      <c r="A2526" s="16" t="s">
        <v>4066</v>
      </c>
      <c r="B2526" s="16" t="s">
        <v>2588</v>
      </c>
      <c r="C2526" s="21" t="s">
        <v>39</v>
      </c>
      <c r="D2526" s="17">
        <f>SUMIFS('Census Data'!G:G,'Census Data'!$A:$A,$A2526)/SUMIFS('Census Data'!$F:$F,'Census Data'!$A:$A,$A2526)</f>
        <v>0.50466500901065314</v>
      </c>
      <c r="E2526" s="19">
        <f>SUMIFS('Census Data'!H:H,'Census Data'!$A:$A,$A2526)/SUMIFS('Census Data'!$F:$F,'Census Data'!$A:$A,$A2526)</f>
        <v>0.49533499098934691</v>
      </c>
      <c r="F2526" s="17">
        <f>SUM(SUMIFS('Census Data'!I:I,'Census Data'!$A:$A,$A2526),SUMIFS('Census Data'!J:J,'Census Data'!$A:$A,$A2526))/SUMIFS('Census Data'!$F:$F,'Census Data'!$A:$A,$A2526)</f>
        <v>0.87585829322262021</v>
      </c>
      <c r="G2526" s="17">
        <f>SUM(SUMIFS('Census Data'!K:K,'Census Data'!$A:$A,$A2526),SUMIFS('Census Data'!L:L,'Census Data'!$A:$A,$A2526))/SUMIFS('Census Data'!$F:$F,'Census Data'!$A:$A,$A2526)</f>
        <v>8.2966443871615309E-2</v>
      </c>
      <c r="H2526" s="17">
        <f>SUM(SUMIFS('Census Data'!O:O,'Census Data'!$A:$A,$A2526),SUMIFS('Census Data'!P:P,'Census Data'!$A:$A,$A2526))/SUMIFS('Census Data'!$F:$F,'Census Data'!$A:$A,$A2526)</f>
        <v>1.3367703081871478E-2</v>
      </c>
      <c r="I2526" s="19">
        <f t="shared" si="78"/>
        <v>2.7807559823892936E-2</v>
      </c>
      <c r="J2526" s="17">
        <f>SUM(SUMIFS('Census Data'!W:W,'Census Data'!$A:$A,$A2526),SUMIFS('Census Data'!X:X,'Census Data'!$A:$A,$A2526))/SUMIFS('Census Data'!$F:$F,'Census Data'!$A:$A,$A2526)</f>
        <v>0.23806373611332893</v>
      </c>
      <c r="K2526" s="19">
        <f t="shared" si="79"/>
        <v>0.76193626388667113</v>
      </c>
      <c r="L2526" s="24">
        <f>'EPA Data'!D2527/SUM('EPA Data'!D:D)</f>
        <v>1.1311266719867327E-4</v>
      </c>
      <c r="M2526" s="24">
        <f>'EPA Data'!E2527/SUM('EPA Data'!E:E)</f>
        <v>1.2728367021989091E-4</v>
      </c>
      <c r="N2526" s="24">
        <f>'EPA Data'!F2527/SUM('EPA Data'!F:F)</f>
        <v>1.1603717576445598E-4</v>
      </c>
      <c r="O2526" s="24">
        <f>'EPA Data'!G2527/SUM('EPA Data'!G:G)</f>
        <v>7.9052677180484134E-5</v>
      </c>
      <c r="P2526" s="24">
        <f>'EPA Data'!H2527/SUM('EPA Data'!H:H)</f>
        <v>1.1564371989895206E-4</v>
      </c>
      <c r="Q2526" s="24">
        <f>'EPA Data'!I2527/SUM('EPA Data'!I:I)</f>
        <v>1.0240152990435133E-4</v>
      </c>
      <c r="R2526" s="24">
        <f>'EPA Data'!J2527/SUM('EPA Data'!J:J)</f>
        <v>1.0425822407340167E-4</v>
      </c>
      <c r="S2526" s="24">
        <f>'EPA Data'!K2527/SUM('EPA Data'!K:K)</f>
        <v>1.9099175576734305E-4</v>
      </c>
      <c r="T2526" s="24">
        <f>'EPA Data'!L2527/SUM('EPA Data'!L:L)</f>
        <v>3.1544300014163968E-4</v>
      </c>
      <c r="U2526" s="24">
        <f>'EPA Data'!M2527/SUM('EPA Data'!M:M)</f>
        <v>2.1973414481479989E-5</v>
      </c>
      <c r="V2526" s="24">
        <f>'EPA Data'!N2527/SUM('EPA Data'!N:N)</f>
        <v>3.499353696608183E-5</v>
      </c>
      <c r="W2526" s="24">
        <f>'EPA Data'!O2527/SUM('EPA Data'!O:O)</f>
        <v>2.0754484440687158E-5</v>
      </c>
      <c r="X2526" s="24">
        <f>'EPA Data'!P2527/SUM('EPA Data'!P:P)</f>
        <v>1.3498692094413904E-4</v>
      </c>
    </row>
    <row r="2527" spans="1:24" x14ac:dyDescent="0.25">
      <c r="A2527" s="16" t="s">
        <v>4067</v>
      </c>
      <c r="B2527" s="16" t="s">
        <v>2588</v>
      </c>
      <c r="C2527" s="21" t="s">
        <v>41</v>
      </c>
      <c r="D2527" s="17">
        <f>SUMIFS('Census Data'!G:G,'Census Data'!$A:$A,$A2527)/SUMIFS('Census Data'!$F:$F,'Census Data'!$A:$A,$A2527)</f>
        <v>0.50951639250845271</v>
      </c>
      <c r="E2527" s="19">
        <f>SUMIFS('Census Data'!H:H,'Census Data'!$A:$A,$A2527)/SUMIFS('Census Data'!$F:$F,'Census Data'!$A:$A,$A2527)</f>
        <v>0.49048360749154729</v>
      </c>
      <c r="F2527" s="17">
        <f>SUM(SUMIFS('Census Data'!I:I,'Census Data'!$A:$A,$A2527),SUMIFS('Census Data'!J:J,'Census Data'!$A:$A,$A2527))/SUMIFS('Census Data'!$F:$F,'Census Data'!$A:$A,$A2527)</f>
        <v>0.81202750446377692</v>
      </c>
      <c r="G2527" s="17">
        <f>SUM(SUMIFS('Census Data'!K:K,'Census Data'!$A:$A,$A2527),SUMIFS('Census Data'!L:L,'Census Data'!$A:$A,$A2527))/SUMIFS('Census Data'!$F:$F,'Census Data'!$A:$A,$A2527)</f>
        <v>0.14474034114652584</v>
      </c>
      <c r="H2527" s="17">
        <f>SUM(SUMIFS('Census Data'!O:O,'Census Data'!$A:$A,$A2527),SUMIFS('Census Data'!P:P,'Census Data'!$A:$A,$A2527))/SUMIFS('Census Data'!$F:$F,'Census Data'!$A:$A,$A2527)</f>
        <v>5.7554230140941381E-3</v>
      </c>
      <c r="I2527" s="19">
        <f t="shared" si="78"/>
        <v>3.7476731375603034E-2</v>
      </c>
      <c r="J2527" s="17">
        <f>SUM(SUMIFS('Census Data'!W:W,'Census Data'!$A:$A,$A2527),SUMIFS('Census Data'!X:X,'Census Data'!$A:$A,$A2527))/SUMIFS('Census Data'!$F:$F,'Census Data'!$A:$A,$A2527)</f>
        <v>0.23802378148387343</v>
      </c>
      <c r="K2527" s="19">
        <f t="shared" si="79"/>
        <v>0.76197621851612651</v>
      </c>
      <c r="L2527" s="24">
        <f>'EPA Data'!D2528/SUM('EPA Data'!D:D)</f>
        <v>1.0808588412045415E-4</v>
      </c>
      <c r="M2527" s="24">
        <f>'EPA Data'!E2528/SUM('EPA Data'!E:E)</f>
        <v>2.187034057418124E-4</v>
      </c>
      <c r="N2527" s="24">
        <f>'EPA Data'!F2528/SUM('EPA Data'!F:F)</f>
        <v>2.2609958146734707E-4</v>
      </c>
      <c r="O2527" s="24">
        <f>'EPA Data'!G2528/SUM('EPA Data'!G:G)</f>
        <v>5.1831145059227378E-5</v>
      </c>
      <c r="P2527" s="24">
        <f>'EPA Data'!H2528/SUM('EPA Data'!H:H)</f>
        <v>9.5114362931952908E-5</v>
      </c>
      <c r="Q2527" s="24">
        <f>'EPA Data'!I2528/SUM('EPA Data'!I:I)</f>
        <v>4.9043734045066326E-5</v>
      </c>
      <c r="R2527" s="24">
        <f>'EPA Data'!J2528/SUM('EPA Data'!J:J)</f>
        <v>6.7150251801817467E-5</v>
      </c>
      <c r="S2527" s="24">
        <f>'EPA Data'!K2528/SUM('EPA Data'!K:K)</f>
        <v>2.1686290543910397E-4</v>
      </c>
      <c r="T2527" s="24">
        <f>'EPA Data'!L2528/SUM('EPA Data'!L:L)</f>
        <v>1.4933680932395111E-4</v>
      </c>
      <c r="U2527" s="24">
        <f>'EPA Data'!M2528/SUM('EPA Data'!M:M)</f>
        <v>3.0056746036780006E-5</v>
      </c>
      <c r="V2527" s="24">
        <f>'EPA Data'!N2528/SUM('EPA Data'!N:N)</f>
        <v>4.5871668644407829E-5</v>
      </c>
      <c r="W2527" s="24">
        <f>'EPA Data'!O2528/SUM('EPA Data'!O:O)</f>
        <v>2.9101900403057524E-5</v>
      </c>
      <c r="X2527" s="24">
        <f>'EPA Data'!P2528/SUM('EPA Data'!P:P)</f>
        <v>2.1393198104780606E-4</v>
      </c>
    </row>
    <row r="2528" spans="1:24" x14ac:dyDescent="0.25">
      <c r="A2528" s="16" t="s">
        <v>4068</v>
      </c>
      <c r="B2528" s="16" t="s">
        <v>2588</v>
      </c>
      <c r="C2528" s="21" t="s">
        <v>4069</v>
      </c>
      <c r="D2528" s="17">
        <f>SUMIFS('Census Data'!G:G,'Census Data'!$A:$A,$A2528)/SUMIFS('Census Data'!$F:$F,'Census Data'!$A:$A,$A2528)</f>
        <v>0.61251026553517651</v>
      </c>
      <c r="E2528" s="19">
        <f>SUMIFS('Census Data'!H:H,'Census Data'!$A:$A,$A2528)/SUMIFS('Census Data'!$F:$F,'Census Data'!$A:$A,$A2528)</f>
        <v>0.38748973446482343</v>
      </c>
      <c r="F2528" s="17">
        <f>SUM(SUMIFS('Census Data'!I:I,'Census Data'!$A:$A,$A2528),SUMIFS('Census Data'!J:J,'Census Data'!$A:$A,$A2528))/SUMIFS('Census Data'!$F:$F,'Census Data'!$A:$A,$A2528)</f>
        <v>0.8583356145633726</v>
      </c>
      <c r="G2528" s="17">
        <f>SUM(SUMIFS('Census Data'!K:K,'Census Data'!$A:$A,$A2528),SUMIFS('Census Data'!L:L,'Census Data'!$A:$A,$A2528))/SUMIFS('Census Data'!$F:$F,'Census Data'!$A:$A,$A2528)</f>
        <v>0.10826717766219546</v>
      </c>
      <c r="H2528" s="17">
        <f>SUM(SUMIFS('Census Data'!O:O,'Census Data'!$A:$A,$A2528),SUMIFS('Census Data'!P:P,'Census Data'!$A:$A,$A2528))/SUMIFS('Census Data'!$F:$F,'Census Data'!$A:$A,$A2528)</f>
        <v>7.6649329318368466E-3</v>
      </c>
      <c r="I2528" s="19">
        <f t="shared" si="78"/>
        <v>2.5732274842595104E-2</v>
      </c>
      <c r="J2528" s="17">
        <f>SUM(SUMIFS('Census Data'!W:W,'Census Data'!$A:$A,$A2528),SUMIFS('Census Data'!X:X,'Census Data'!$A:$A,$A2528))/SUMIFS('Census Data'!$F:$F,'Census Data'!$A:$A,$A2528)</f>
        <v>0.31727347385710375</v>
      </c>
      <c r="K2528" s="19">
        <f t="shared" si="79"/>
        <v>0.68272652614289631</v>
      </c>
      <c r="L2528" s="24">
        <f>'EPA Data'!D2529/SUM('EPA Data'!D:D)</f>
        <v>6.4706367596811309E-6</v>
      </c>
      <c r="M2528" s="24">
        <f>'EPA Data'!E2529/SUM('EPA Data'!E:E)</f>
        <v>2.1603014340240061E-5</v>
      </c>
      <c r="N2528" s="24">
        <f>'EPA Data'!F2529/SUM('EPA Data'!F:F)</f>
        <v>2.1241147039094312E-5</v>
      </c>
      <c r="O2528" s="24">
        <f>'EPA Data'!G2529/SUM('EPA Data'!G:G)</f>
        <v>5.0741908266097452E-6</v>
      </c>
      <c r="P2528" s="24">
        <f>'EPA Data'!H2529/SUM('EPA Data'!H:H)</f>
        <v>1.2522677684130619E-5</v>
      </c>
      <c r="Q2528" s="24">
        <f>'EPA Data'!I2529/SUM('EPA Data'!I:I)</f>
        <v>5.7285537034279456E-6</v>
      </c>
      <c r="R2528" s="24">
        <f>'EPA Data'!J2529/SUM('EPA Data'!J:J)</f>
        <v>4.7916616151274467E-6</v>
      </c>
      <c r="S2528" s="24">
        <f>'EPA Data'!K2529/SUM('EPA Data'!K:K)</f>
        <v>3.259979272271543E-5</v>
      </c>
      <c r="T2528" s="24">
        <f>'EPA Data'!L2529/SUM('EPA Data'!L:L)</f>
        <v>1.5972488846490216E-5</v>
      </c>
      <c r="U2528" s="24">
        <f>'EPA Data'!M2529/SUM('EPA Data'!M:M)</f>
        <v>2.6764204800959139E-6</v>
      </c>
      <c r="V2528" s="24">
        <f>'EPA Data'!N2529/SUM('EPA Data'!N:N)</f>
        <v>6.0626567465845764E-6</v>
      </c>
      <c r="W2528" s="24">
        <f>'EPA Data'!O2529/SUM('EPA Data'!O:O)</f>
        <v>3.595908045512582E-6</v>
      </c>
      <c r="X2528" s="24">
        <f>'EPA Data'!P2529/SUM('EPA Data'!P:P)</f>
        <v>4.1837920489448403E-5</v>
      </c>
    </row>
    <row r="2529" spans="1:24" x14ac:dyDescent="0.25">
      <c r="A2529" s="16" t="s">
        <v>4070</v>
      </c>
      <c r="B2529" s="16" t="s">
        <v>2588</v>
      </c>
      <c r="C2529" s="21" t="s">
        <v>49</v>
      </c>
      <c r="D2529" s="17">
        <f>SUMIFS('Census Data'!G:G,'Census Data'!$A:$A,$A2529)/SUMIFS('Census Data'!$F:$F,'Census Data'!$A:$A,$A2529)</f>
        <v>0.49947473975742529</v>
      </c>
      <c r="E2529" s="19">
        <f>SUMIFS('Census Data'!H:H,'Census Data'!$A:$A,$A2529)/SUMIFS('Census Data'!$F:$F,'Census Data'!$A:$A,$A2529)</f>
        <v>0.50052526024257471</v>
      </c>
      <c r="F2529" s="17">
        <f>SUM(SUMIFS('Census Data'!I:I,'Census Data'!$A:$A,$A2529),SUMIFS('Census Data'!J:J,'Census Data'!$A:$A,$A2529))/SUMIFS('Census Data'!$F:$F,'Census Data'!$A:$A,$A2529)</f>
        <v>0.94976602043739855</v>
      </c>
      <c r="G2529" s="17">
        <f>SUM(SUMIFS('Census Data'!K:K,'Census Data'!$A:$A,$A2529),SUMIFS('Census Data'!L:L,'Census Data'!$A:$A,$A2529))/SUMIFS('Census Data'!$F:$F,'Census Data'!$A:$A,$A2529)</f>
        <v>1.0505204851494605E-2</v>
      </c>
      <c r="H2529" s="17">
        <f>SUM(SUMIFS('Census Data'!O:O,'Census Data'!$A:$A,$A2529),SUMIFS('Census Data'!P:P,'Census Data'!$A:$A,$A2529))/SUMIFS('Census Data'!$F:$F,'Census Data'!$A:$A,$A2529)</f>
        <v>4.775093114315729E-3</v>
      </c>
      <c r="I2529" s="19">
        <f t="shared" si="78"/>
        <v>3.4953681596791131E-2</v>
      </c>
      <c r="J2529" s="17">
        <f>SUM(SUMIFS('Census Data'!W:W,'Census Data'!$A:$A,$A2529),SUMIFS('Census Data'!X:X,'Census Data'!$A:$A,$A2529))/SUMIFS('Census Data'!$F:$F,'Census Data'!$A:$A,$A2529)</f>
        <v>6.8952344570719123E-2</v>
      </c>
      <c r="K2529" s="19">
        <f t="shared" si="79"/>
        <v>0.93104765542928092</v>
      </c>
      <c r="L2529" s="24">
        <f>'EPA Data'!D2530/SUM('EPA Data'!D:D)</f>
        <v>1.947540944665177E-5</v>
      </c>
      <c r="M2529" s="24">
        <f>'EPA Data'!E2530/SUM('EPA Data'!E:E)</f>
        <v>4.6004484382503029E-5</v>
      </c>
      <c r="N2529" s="24">
        <f>'EPA Data'!F2530/SUM('EPA Data'!F:F)</f>
        <v>4.4486652050066983E-5</v>
      </c>
      <c r="O2529" s="24">
        <f>'EPA Data'!G2530/SUM('EPA Data'!G:G)</f>
        <v>1.3735807984642586E-5</v>
      </c>
      <c r="P2529" s="24">
        <f>'EPA Data'!H2530/SUM('EPA Data'!H:H)</f>
        <v>2.8379013710783143E-5</v>
      </c>
      <c r="Q2529" s="24">
        <f>'EPA Data'!I2530/SUM('EPA Data'!I:I)</f>
        <v>1.3593354105872754E-5</v>
      </c>
      <c r="R2529" s="24">
        <f>'EPA Data'!J2530/SUM('EPA Data'!J:J)</f>
        <v>1.6068241180363325E-5</v>
      </c>
      <c r="S2529" s="24">
        <f>'EPA Data'!K2530/SUM('EPA Data'!K:K)</f>
        <v>7.7324762599185399E-5</v>
      </c>
      <c r="T2529" s="24">
        <f>'EPA Data'!L2530/SUM('EPA Data'!L:L)</f>
        <v>3.559515600440777E-5</v>
      </c>
      <c r="U2529" s="24">
        <f>'EPA Data'!M2530/SUM('EPA Data'!M:M)</f>
        <v>6.9647783890110937E-6</v>
      </c>
      <c r="V2529" s="24">
        <f>'EPA Data'!N2530/SUM('EPA Data'!N:N)</f>
        <v>1.3652450151860427E-5</v>
      </c>
      <c r="W2529" s="24">
        <f>'EPA Data'!O2530/SUM('EPA Data'!O:O)</f>
        <v>8.132068676708825E-6</v>
      </c>
      <c r="X2529" s="24">
        <f>'EPA Data'!P2530/SUM('EPA Data'!P:P)</f>
        <v>9.0678752059411398E-5</v>
      </c>
    </row>
    <row r="2530" spans="1:24" x14ac:dyDescent="0.25">
      <c r="A2530" s="16" t="s">
        <v>4071</v>
      </c>
      <c r="B2530" s="16" t="s">
        <v>2588</v>
      </c>
      <c r="C2530" s="21" t="s">
        <v>4072</v>
      </c>
      <c r="D2530" s="17">
        <f>SUMIFS('Census Data'!G:G,'Census Data'!$A:$A,$A2530)/SUMIFS('Census Data'!$F:$F,'Census Data'!$A:$A,$A2530)</f>
        <v>0.50718541885734314</v>
      </c>
      <c r="E2530" s="19">
        <f>SUMIFS('Census Data'!H:H,'Census Data'!$A:$A,$A2530)/SUMIFS('Census Data'!$F:$F,'Census Data'!$A:$A,$A2530)</f>
        <v>0.49281458114265686</v>
      </c>
      <c r="F2530" s="17">
        <f>SUM(SUMIFS('Census Data'!I:I,'Census Data'!$A:$A,$A2530),SUMIFS('Census Data'!J:J,'Census Data'!$A:$A,$A2530))/SUMIFS('Census Data'!$F:$F,'Census Data'!$A:$A,$A2530)</f>
        <v>0.90676480897301082</v>
      </c>
      <c r="G2530" s="17">
        <f>SUM(SUMIFS('Census Data'!K:K,'Census Data'!$A:$A,$A2530),SUMIFS('Census Data'!L:L,'Census Data'!$A:$A,$A2530))/SUMIFS('Census Data'!$F:$F,'Census Data'!$A:$A,$A2530)</f>
        <v>4.4164037854889593E-2</v>
      </c>
      <c r="H2530" s="17">
        <f>SUM(SUMIFS('Census Data'!O:O,'Census Data'!$A:$A,$A2530),SUMIFS('Census Data'!P:P,'Census Data'!$A:$A,$A2530))/SUMIFS('Census Data'!$F:$F,'Census Data'!$A:$A,$A2530)</f>
        <v>4.9071153172099546E-3</v>
      </c>
      <c r="I2530" s="19">
        <f t="shared" si="78"/>
        <v>4.4164037854889537E-2</v>
      </c>
      <c r="J2530" s="17">
        <f>SUM(SUMIFS('Census Data'!W:W,'Census Data'!$A:$A,$A2530),SUMIFS('Census Data'!X:X,'Census Data'!$A:$A,$A2530))/SUMIFS('Census Data'!$F:$F,'Census Data'!$A:$A,$A2530)</f>
        <v>0.60883280757097791</v>
      </c>
      <c r="K2530" s="19">
        <f t="shared" si="79"/>
        <v>0.39116719242902209</v>
      </c>
      <c r="L2530" s="24">
        <f>'EPA Data'!D2531/SUM('EPA Data'!D:D)</f>
        <v>1.7553135832994926E-6</v>
      </c>
      <c r="M2530" s="24">
        <f>'EPA Data'!E2531/SUM('EPA Data'!E:E)</f>
        <v>4.7365131866768433E-6</v>
      </c>
      <c r="N2530" s="24">
        <f>'EPA Data'!F2531/SUM('EPA Data'!F:F)</f>
        <v>3.7100819306635992E-6</v>
      </c>
      <c r="O2530" s="24">
        <f>'EPA Data'!G2531/SUM('EPA Data'!G:G)</f>
        <v>1.3138784202691713E-6</v>
      </c>
      <c r="P2530" s="24">
        <f>'EPA Data'!H2531/SUM('EPA Data'!H:H)</f>
        <v>3.1742225558001533E-6</v>
      </c>
      <c r="Q2530" s="24">
        <f>'EPA Data'!I2531/SUM('EPA Data'!I:I)</f>
        <v>1.4661721081717534E-6</v>
      </c>
      <c r="R2530" s="24">
        <f>'EPA Data'!J2531/SUM('EPA Data'!J:J)</f>
        <v>1.5350725877176543E-6</v>
      </c>
      <c r="S2530" s="24">
        <f>'EPA Data'!K2531/SUM('EPA Data'!K:K)</f>
        <v>1.0677750849931187E-5</v>
      </c>
      <c r="T2530" s="24">
        <f>'EPA Data'!L2531/SUM('EPA Data'!L:L)</f>
        <v>5.0099348915319093E-6</v>
      </c>
      <c r="U2530" s="24">
        <f>'EPA Data'!M2531/SUM('EPA Data'!M:M)</f>
        <v>6.6943023659538749E-7</v>
      </c>
      <c r="V2530" s="24">
        <f>'EPA Data'!N2531/SUM('EPA Data'!N:N)</f>
        <v>1.4914036819024271E-6</v>
      </c>
      <c r="W2530" s="24">
        <f>'EPA Data'!O2531/SUM('EPA Data'!O:O)</f>
        <v>7.3625893976586386E-7</v>
      </c>
      <c r="X2530" s="24">
        <f>'EPA Data'!P2531/SUM('EPA Data'!P:P)</f>
        <v>1.2008931932569078E-5</v>
      </c>
    </row>
    <row r="2531" spans="1:24" x14ac:dyDescent="0.25">
      <c r="A2531" s="16" t="s">
        <v>4073</v>
      </c>
      <c r="B2531" s="16" t="s">
        <v>2588</v>
      </c>
      <c r="C2531" s="21" t="s">
        <v>4074</v>
      </c>
      <c r="D2531" s="17">
        <f>SUMIFS('Census Data'!G:G,'Census Data'!$A:$A,$A2531)/SUMIFS('Census Data'!$F:$F,'Census Data'!$A:$A,$A2531)</f>
        <v>0.50044286979627994</v>
      </c>
      <c r="E2531" s="19">
        <f>SUMIFS('Census Data'!H:H,'Census Data'!$A:$A,$A2531)/SUMIFS('Census Data'!$F:$F,'Census Data'!$A:$A,$A2531)</f>
        <v>0.49955713020372011</v>
      </c>
      <c r="F2531" s="17">
        <f>SUM(SUMIFS('Census Data'!I:I,'Census Data'!$A:$A,$A2531),SUMIFS('Census Data'!J:J,'Census Data'!$A:$A,$A2531))/SUMIFS('Census Data'!$F:$F,'Census Data'!$A:$A,$A2531)</f>
        <v>0.94301741954532037</v>
      </c>
      <c r="G2531" s="17">
        <f>SUM(SUMIFS('Census Data'!K:K,'Census Data'!$A:$A,$A2531),SUMIFS('Census Data'!L:L,'Census Data'!$A:$A,$A2531))/SUMIFS('Census Data'!$F:$F,'Census Data'!$A:$A,$A2531)</f>
        <v>1.0333628579864187E-2</v>
      </c>
      <c r="H2531" s="17">
        <f>SUM(SUMIFS('Census Data'!O:O,'Census Data'!$A:$A,$A2531),SUMIFS('Census Data'!P:P,'Census Data'!$A:$A,$A2531))/SUMIFS('Census Data'!$F:$F,'Census Data'!$A:$A,$A2531)</f>
        <v>1.4762326542663124E-3</v>
      </c>
      <c r="I2531" s="19">
        <f t="shared" si="78"/>
        <v>4.5172719220549107E-2</v>
      </c>
      <c r="J2531" s="17">
        <f>SUM(SUMIFS('Census Data'!W:W,'Census Data'!$A:$A,$A2531),SUMIFS('Census Data'!X:X,'Census Data'!$A:$A,$A2531))/SUMIFS('Census Data'!$F:$F,'Census Data'!$A:$A,$A2531)</f>
        <v>0.2211396516090936</v>
      </c>
      <c r="K2531" s="19">
        <f t="shared" si="79"/>
        <v>0.77886034839090645</v>
      </c>
      <c r="L2531" s="24">
        <f>'EPA Data'!D2532/SUM('EPA Data'!D:D)</f>
        <v>4.9876613417591956E-6</v>
      </c>
      <c r="M2531" s="24">
        <f>'EPA Data'!E2532/SUM('EPA Data'!E:E)</f>
        <v>1.3369345652180713E-5</v>
      </c>
      <c r="N2531" s="24">
        <f>'EPA Data'!F2532/SUM('EPA Data'!F:F)</f>
        <v>1.2122367135786338E-5</v>
      </c>
      <c r="O2531" s="24">
        <f>'EPA Data'!G2532/SUM('EPA Data'!G:G)</f>
        <v>3.737528951073095E-6</v>
      </c>
      <c r="P2531" s="24">
        <f>'EPA Data'!H2532/SUM('EPA Data'!H:H)</f>
        <v>8.3988149078976939E-6</v>
      </c>
      <c r="Q2531" s="24">
        <f>'EPA Data'!I2532/SUM('EPA Data'!I:I)</f>
        <v>4.0913532875005634E-6</v>
      </c>
      <c r="R2531" s="24">
        <f>'EPA Data'!J2532/SUM('EPA Data'!J:J)</f>
        <v>3.8199585945325391E-6</v>
      </c>
      <c r="S2531" s="24">
        <f>'EPA Data'!K2532/SUM('EPA Data'!K:K)</f>
        <v>2.4287327327106632E-5</v>
      </c>
      <c r="T2531" s="24">
        <f>'EPA Data'!L2532/SUM('EPA Data'!L:L)</f>
        <v>1.2539544685439396E-5</v>
      </c>
      <c r="U2531" s="24">
        <f>'EPA Data'!M2532/SUM('EPA Data'!M:M)</f>
        <v>1.8251920899715948E-6</v>
      </c>
      <c r="V2531" s="24">
        <f>'EPA Data'!N2532/SUM('EPA Data'!N:N)</f>
        <v>3.961101970369321E-6</v>
      </c>
      <c r="W2531" s="24">
        <f>'EPA Data'!O2532/SUM('EPA Data'!O:O)</f>
        <v>2.1700946471785087E-6</v>
      </c>
      <c r="X2531" s="24">
        <f>'EPA Data'!P2532/SUM('EPA Data'!P:P)</f>
        <v>2.5949766839569679E-5</v>
      </c>
    </row>
    <row r="2532" spans="1:24" x14ac:dyDescent="0.25">
      <c r="A2532" s="16" t="s">
        <v>4075</v>
      </c>
      <c r="B2532" s="16" t="s">
        <v>2588</v>
      </c>
      <c r="C2532" s="21" t="s">
        <v>4076</v>
      </c>
      <c r="D2532" s="17">
        <f>SUMIFS('Census Data'!G:G,'Census Data'!$A:$A,$A2532)/SUMIFS('Census Data'!$F:$F,'Census Data'!$A:$A,$A2532)</f>
        <v>0.50899082568807341</v>
      </c>
      <c r="E2532" s="19">
        <f>SUMIFS('Census Data'!H:H,'Census Data'!$A:$A,$A2532)/SUMIFS('Census Data'!$F:$F,'Census Data'!$A:$A,$A2532)</f>
        <v>0.49100917431192659</v>
      </c>
      <c r="F2532" s="17">
        <f>SUM(SUMIFS('Census Data'!I:I,'Census Data'!$A:$A,$A2532),SUMIFS('Census Data'!J:J,'Census Data'!$A:$A,$A2532))/SUMIFS('Census Data'!$F:$F,'Census Data'!$A:$A,$A2532)</f>
        <v>0.92097859327217124</v>
      </c>
      <c r="G2532" s="17">
        <f>SUM(SUMIFS('Census Data'!K:K,'Census Data'!$A:$A,$A2532),SUMIFS('Census Data'!L:L,'Census Data'!$A:$A,$A2532))/SUMIFS('Census Data'!$F:$F,'Census Data'!$A:$A,$A2532)</f>
        <v>3.2293577981651375E-2</v>
      </c>
      <c r="H2532" s="17">
        <f>SUM(SUMIFS('Census Data'!O:O,'Census Data'!$A:$A,$A2532),SUMIFS('Census Data'!P:P,'Census Data'!$A:$A,$A2532))/SUMIFS('Census Data'!$F:$F,'Census Data'!$A:$A,$A2532)</f>
        <v>1.1131498470948012E-2</v>
      </c>
      <c r="I2532" s="19">
        <f t="shared" si="78"/>
        <v>3.559633027522946E-2</v>
      </c>
      <c r="J2532" s="17">
        <f>SUM(SUMIFS('Census Data'!W:W,'Census Data'!$A:$A,$A2532),SUMIFS('Census Data'!X:X,'Census Data'!$A:$A,$A2532))/SUMIFS('Census Data'!$F:$F,'Census Data'!$A:$A,$A2532)</f>
        <v>0.17541284403669724</v>
      </c>
      <c r="K2532" s="19">
        <f t="shared" si="79"/>
        <v>0.82458715596330279</v>
      </c>
      <c r="L2532" s="24">
        <f>'EPA Data'!D2533/SUM('EPA Data'!D:D)</f>
        <v>1.5700881636987135E-5</v>
      </c>
      <c r="M2532" s="24">
        <f>'EPA Data'!E2533/SUM('EPA Data'!E:E)</f>
        <v>3.8709082707263853E-5</v>
      </c>
      <c r="N2532" s="24">
        <f>'EPA Data'!F2533/SUM('EPA Data'!F:F)</f>
        <v>3.6464627317766223E-5</v>
      </c>
      <c r="O2532" s="24">
        <f>'EPA Data'!G2533/SUM('EPA Data'!G:G)</f>
        <v>1.0433864954112577E-5</v>
      </c>
      <c r="P2532" s="24">
        <f>'EPA Data'!H2533/SUM('EPA Data'!H:H)</f>
        <v>2.3537546892760734E-5</v>
      </c>
      <c r="Q2532" s="24">
        <f>'EPA Data'!I2533/SUM('EPA Data'!I:I)</f>
        <v>1.1375157270511452E-5</v>
      </c>
      <c r="R2532" s="24">
        <f>'EPA Data'!J2533/SUM('EPA Data'!J:J)</f>
        <v>1.0571409775898431E-5</v>
      </c>
      <c r="S2532" s="24">
        <f>'EPA Data'!K2533/SUM('EPA Data'!K:K)</f>
        <v>6.1679547931310408E-5</v>
      </c>
      <c r="T2532" s="24">
        <f>'EPA Data'!L2533/SUM('EPA Data'!L:L)</f>
        <v>3.060022856758129E-5</v>
      </c>
      <c r="U2532" s="24">
        <f>'EPA Data'!M2533/SUM('EPA Data'!M:M)</f>
        <v>5.1158915057566194E-6</v>
      </c>
      <c r="V2532" s="24">
        <f>'EPA Data'!N2533/SUM('EPA Data'!N:N)</f>
        <v>1.0960732213910616E-5</v>
      </c>
      <c r="W2532" s="24">
        <f>'EPA Data'!O2533/SUM('EPA Data'!O:O)</f>
        <v>6.2957539939790441E-6</v>
      </c>
      <c r="X2532" s="24">
        <f>'EPA Data'!P2533/SUM('EPA Data'!P:P)</f>
        <v>7.1393204338859905E-5</v>
      </c>
    </row>
    <row r="2533" spans="1:24" x14ac:dyDescent="0.25">
      <c r="A2533" s="16" t="s">
        <v>4077</v>
      </c>
      <c r="B2533" s="16" t="s">
        <v>2588</v>
      </c>
      <c r="C2533" s="21" t="s">
        <v>4078</v>
      </c>
      <c r="D2533" s="17">
        <f>SUMIFS('Census Data'!G:G,'Census Data'!$A:$A,$A2533)/SUMIFS('Census Data'!$F:$F,'Census Data'!$A:$A,$A2533)</f>
        <v>0.49245310370821371</v>
      </c>
      <c r="E2533" s="19">
        <f>SUMIFS('Census Data'!H:H,'Census Data'!$A:$A,$A2533)/SUMIFS('Census Data'!$F:$F,'Census Data'!$A:$A,$A2533)</f>
        <v>0.50754689629178629</v>
      </c>
      <c r="F2533" s="17">
        <f>SUM(SUMIFS('Census Data'!I:I,'Census Data'!$A:$A,$A2533),SUMIFS('Census Data'!J:J,'Census Data'!$A:$A,$A2533))/SUMIFS('Census Data'!$F:$F,'Census Data'!$A:$A,$A2533)</f>
        <v>0.69261643133957651</v>
      </c>
      <c r="G2533" s="17">
        <f>SUM(SUMIFS('Census Data'!K:K,'Census Data'!$A:$A,$A2533),SUMIFS('Census Data'!L:L,'Census Data'!$A:$A,$A2533))/SUMIFS('Census Data'!$F:$F,'Census Data'!$A:$A,$A2533)</f>
        <v>0.10861963990606245</v>
      </c>
      <c r="H2533" s="17">
        <f>SUM(SUMIFS('Census Data'!O:O,'Census Data'!$A:$A,$A2533),SUMIFS('Census Data'!P:P,'Census Data'!$A:$A,$A2533))/SUMIFS('Census Data'!$F:$F,'Census Data'!$A:$A,$A2533)</f>
        <v>0.16295265431561856</v>
      </c>
      <c r="I2533" s="19">
        <f t="shared" si="78"/>
        <v>3.5811274438742435E-2</v>
      </c>
      <c r="J2533" s="17">
        <f>SUM(SUMIFS('Census Data'!W:W,'Census Data'!$A:$A,$A2533),SUMIFS('Census Data'!X:X,'Census Data'!$A:$A,$A2533))/SUMIFS('Census Data'!$F:$F,'Census Data'!$A:$A,$A2533)</f>
        <v>0.15524436326384661</v>
      </c>
      <c r="K2533" s="19">
        <f t="shared" si="79"/>
        <v>0.84475563673615339</v>
      </c>
      <c r="L2533" s="24">
        <f>'EPA Data'!D2534/SUM('EPA Data'!D:D)</f>
        <v>1.2027667302468451E-3</v>
      </c>
      <c r="M2533" s="24">
        <f>'EPA Data'!E2534/SUM('EPA Data'!E:E)</f>
        <v>2.2194846651845349E-3</v>
      </c>
      <c r="N2533" s="24">
        <f>'EPA Data'!F2534/SUM('EPA Data'!F:F)</f>
        <v>2.0873898108969974E-3</v>
      </c>
      <c r="O2533" s="24">
        <f>'EPA Data'!G2534/SUM('EPA Data'!G:G)</f>
        <v>1.9914012906315321E-3</v>
      </c>
      <c r="P2533" s="24">
        <f>'EPA Data'!H2534/SUM('EPA Data'!H:H)</f>
        <v>1.8099737064536242E-3</v>
      </c>
      <c r="Q2533" s="24">
        <f>'EPA Data'!I2534/SUM('EPA Data'!I:I)</f>
        <v>7.1072556264011781E-4</v>
      </c>
      <c r="R2533" s="24">
        <f>'EPA Data'!J2534/SUM('EPA Data'!J:J)</f>
        <v>1.4195386755517785E-3</v>
      </c>
      <c r="S2533" s="24">
        <f>'EPA Data'!K2534/SUM('EPA Data'!K:K)</f>
        <v>2.7886986462478977E-3</v>
      </c>
      <c r="T2533" s="24">
        <f>'EPA Data'!L2534/SUM('EPA Data'!L:L)</f>
        <v>1.6757744560939405E-3</v>
      </c>
      <c r="U2533" s="24">
        <f>'EPA Data'!M2534/SUM('EPA Data'!M:M)</f>
        <v>7.795824151024907E-4</v>
      </c>
      <c r="V2533" s="24">
        <f>'EPA Data'!N2534/SUM('EPA Data'!N:N)</f>
        <v>1.0603761203138594E-3</v>
      </c>
      <c r="W2533" s="24">
        <f>'EPA Data'!O2534/SUM('EPA Data'!O:O)</f>
        <v>3.840529283185117E-4</v>
      </c>
      <c r="X2533" s="24">
        <f>'EPA Data'!P2534/SUM('EPA Data'!P:P)</f>
        <v>3.2847974160364946E-3</v>
      </c>
    </row>
    <row r="2534" spans="1:24" x14ac:dyDescent="0.25">
      <c r="A2534" s="16" t="s">
        <v>4079</v>
      </c>
      <c r="B2534" s="16" t="s">
        <v>2588</v>
      </c>
      <c r="C2534" s="21" t="s">
        <v>4080</v>
      </c>
      <c r="D2534" s="17">
        <f>SUMIFS('Census Data'!G:G,'Census Data'!$A:$A,$A2534)/SUMIFS('Census Data'!$F:$F,'Census Data'!$A:$A,$A2534)</f>
        <v>0.48972602739726029</v>
      </c>
      <c r="E2534" s="19">
        <f>SUMIFS('Census Data'!H:H,'Census Data'!$A:$A,$A2534)/SUMIFS('Census Data'!$F:$F,'Census Data'!$A:$A,$A2534)</f>
        <v>0.51027397260273977</v>
      </c>
      <c r="F2534" s="17">
        <f>SUM(SUMIFS('Census Data'!I:I,'Census Data'!$A:$A,$A2534),SUMIFS('Census Data'!J:J,'Census Data'!$A:$A,$A2534))/SUMIFS('Census Data'!$F:$F,'Census Data'!$A:$A,$A2534)</f>
        <v>0.87876712328767126</v>
      </c>
      <c r="G2534" s="17">
        <f>SUM(SUMIFS('Census Data'!K:K,'Census Data'!$A:$A,$A2534),SUMIFS('Census Data'!L:L,'Census Data'!$A:$A,$A2534))/SUMIFS('Census Data'!$F:$F,'Census Data'!$A:$A,$A2534)</f>
        <v>6.3698630136986303E-2</v>
      </c>
      <c r="H2534" s="17">
        <f>SUM(SUMIFS('Census Data'!O:O,'Census Data'!$A:$A,$A2534),SUMIFS('Census Data'!P:P,'Census Data'!$A:$A,$A2534))/SUMIFS('Census Data'!$F:$F,'Census Data'!$A:$A,$A2534)</f>
        <v>5.1369863013698627E-3</v>
      </c>
      <c r="I2534" s="19">
        <f t="shared" si="78"/>
        <v>5.2397260273972623E-2</v>
      </c>
      <c r="J2534" s="17">
        <f>SUM(SUMIFS('Census Data'!W:W,'Census Data'!$A:$A,$A2534),SUMIFS('Census Data'!X:X,'Census Data'!$A:$A,$A2534))/SUMIFS('Census Data'!$F:$F,'Census Data'!$A:$A,$A2534)</f>
        <v>0.34041095890410961</v>
      </c>
      <c r="K2534" s="19">
        <f t="shared" si="79"/>
        <v>0.65958904109589045</v>
      </c>
      <c r="L2534" s="24">
        <f>'EPA Data'!D2535/SUM('EPA Data'!D:D)</f>
        <v>2.6009237037263135E-6</v>
      </c>
      <c r="M2534" s="24">
        <f>'EPA Data'!E2535/SUM('EPA Data'!E:E)</f>
        <v>9.0491723181756732E-6</v>
      </c>
      <c r="N2534" s="24">
        <f>'EPA Data'!F2535/SUM('EPA Data'!F:F)</f>
        <v>9.1463865229914735E-6</v>
      </c>
      <c r="O2534" s="24">
        <f>'EPA Data'!G2535/SUM('EPA Data'!G:G)</f>
        <v>1.9714813394461236E-6</v>
      </c>
      <c r="P2534" s="24">
        <f>'EPA Data'!H2535/SUM('EPA Data'!H:H)</f>
        <v>5.0052226868372382E-6</v>
      </c>
      <c r="Q2534" s="24">
        <f>'EPA Data'!I2535/SUM('EPA Data'!I:I)</f>
        <v>2.2557912606619119E-6</v>
      </c>
      <c r="R2534" s="24">
        <f>'EPA Data'!J2535/SUM('EPA Data'!J:J)</f>
        <v>2.1040916668353904E-6</v>
      </c>
      <c r="S2534" s="24">
        <f>'EPA Data'!K2535/SUM('EPA Data'!K:K)</f>
        <v>1.4097233936906639E-5</v>
      </c>
      <c r="T2534" s="24">
        <f>'EPA Data'!L2535/SUM('EPA Data'!L:L)</f>
        <v>6.4908862612160883E-6</v>
      </c>
      <c r="U2534" s="24">
        <f>'EPA Data'!M2535/SUM('EPA Data'!M:M)</f>
        <v>1.098588675674569E-6</v>
      </c>
      <c r="V2534" s="24">
        <f>'EPA Data'!N2535/SUM('EPA Data'!N:N)</f>
        <v>2.4444771655023868E-6</v>
      </c>
      <c r="W2534" s="24">
        <f>'EPA Data'!O2535/SUM('EPA Data'!O:O)</f>
        <v>1.4460454216645324E-6</v>
      </c>
      <c r="X2534" s="24">
        <f>'EPA Data'!P2535/SUM('EPA Data'!P:P)</f>
        <v>1.7542113821886872E-5</v>
      </c>
    </row>
    <row r="2535" spans="1:24" x14ac:dyDescent="0.25">
      <c r="A2535" s="16" t="s">
        <v>4081</v>
      </c>
      <c r="B2535" s="16" t="s">
        <v>2588</v>
      </c>
      <c r="C2535" s="21" t="s">
        <v>435</v>
      </c>
      <c r="D2535" s="17">
        <f>SUMIFS('Census Data'!G:G,'Census Data'!$A:$A,$A2535)/SUMIFS('Census Data'!$F:$F,'Census Data'!$A:$A,$A2535)</f>
        <v>0.50355929837621549</v>
      </c>
      <c r="E2535" s="19">
        <f>SUMIFS('Census Data'!H:H,'Census Data'!$A:$A,$A2535)/SUMIFS('Census Data'!$F:$F,'Census Data'!$A:$A,$A2535)</f>
        <v>0.49644070162378451</v>
      </c>
      <c r="F2535" s="17">
        <f>SUM(SUMIFS('Census Data'!I:I,'Census Data'!$A:$A,$A2535),SUMIFS('Census Data'!J:J,'Census Data'!$A:$A,$A2535))/SUMIFS('Census Data'!$F:$F,'Census Data'!$A:$A,$A2535)</f>
        <v>0.83673754245568321</v>
      </c>
      <c r="G2535" s="17">
        <f>SUM(SUMIFS('Census Data'!K:K,'Census Data'!$A:$A,$A2535),SUMIFS('Census Data'!L:L,'Census Data'!$A:$A,$A2535))/SUMIFS('Census Data'!$F:$F,'Census Data'!$A:$A,$A2535)</f>
        <v>0.12529660819801797</v>
      </c>
      <c r="H2535" s="17">
        <f>SUM(SUMIFS('Census Data'!O:O,'Census Data'!$A:$A,$A2535),SUMIFS('Census Data'!P:P,'Census Data'!$A:$A,$A2535))/SUMIFS('Census Data'!$F:$F,'Census Data'!$A:$A,$A2535)</f>
        <v>7.0720699762713444E-3</v>
      </c>
      <c r="I2535" s="19">
        <f t="shared" si="78"/>
        <v>3.0893779370027574E-2</v>
      </c>
      <c r="J2535" s="17">
        <f>SUM(SUMIFS('Census Data'!W:W,'Census Data'!$A:$A,$A2535),SUMIFS('Census Data'!X:X,'Census Data'!$A:$A,$A2535))/SUMIFS('Census Data'!$F:$F,'Census Data'!$A:$A,$A2535)</f>
        <v>0.30656492811613084</v>
      </c>
      <c r="K2535" s="19">
        <f t="shared" si="79"/>
        <v>0.6934350718838691</v>
      </c>
      <c r="L2535" s="24">
        <f>'EPA Data'!D2536/SUM('EPA Data'!D:D)</f>
        <v>1.0187021373393905E-4</v>
      </c>
      <c r="M2535" s="24">
        <f>'EPA Data'!E2536/SUM('EPA Data'!E:E)</f>
        <v>8.6441413092084229E-5</v>
      </c>
      <c r="N2535" s="24">
        <f>'EPA Data'!F2536/SUM('EPA Data'!F:F)</f>
        <v>9.2202396788450305E-5</v>
      </c>
      <c r="O2535" s="24">
        <f>'EPA Data'!G2536/SUM('EPA Data'!G:G)</f>
        <v>4.1441831006655021E-5</v>
      </c>
      <c r="P2535" s="24">
        <f>'EPA Data'!H2536/SUM('EPA Data'!H:H)</f>
        <v>6.3430137474114213E-5</v>
      </c>
      <c r="Q2535" s="24">
        <f>'EPA Data'!I2536/SUM('EPA Data'!I:I)</f>
        <v>4.3865469364140112E-5</v>
      </c>
      <c r="R2535" s="24">
        <f>'EPA Data'!J2536/SUM('EPA Data'!J:J)</f>
        <v>4.1412459454331978E-5</v>
      </c>
      <c r="S2535" s="24">
        <f>'EPA Data'!K2536/SUM('EPA Data'!K:K)</f>
        <v>1.1615771235166486E-4</v>
      </c>
      <c r="T2535" s="24">
        <f>'EPA Data'!L2536/SUM('EPA Data'!L:L)</f>
        <v>8.8177965100082444E-5</v>
      </c>
      <c r="U2535" s="24">
        <f>'EPA Data'!M2536/SUM('EPA Data'!M:M)</f>
        <v>1.6005610538980267E-5</v>
      </c>
      <c r="V2535" s="24">
        <f>'EPA Data'!N2536/SUM('EPA Data'!N:N)</f>
        <v>2.736403295511868E-5</v>
      </c>
      <c r="W2535" s="24">
        <f>'EPA Data'!O2536/SUM('EPA Data'!O:O)</f>
        <v>1.3171430678519662E-5</v>
      </c>
      <c r="X2535" s="24">
        <f>'EPA Data'!P2536/SUM('EPA Data'!P:P)</f>
        <v>1.3839522696860646E-4</v>
      </c>
    </row>
    <row r="2536" spans="1:24" x14ac:dyDescent="0.25">
      <c r="A2536" s="16" t="s">
        <v>4082</v>
      </c>
      <c r="B2536" s="16" t="s">
        <v>2588</v>
      </c>
      <c r="C2536" s="21" t="s">
        <v>4083</v>
      </c>
      <c r="D2536" s="17">
        <f>SUMIFS('Census Data'!G:G,'Census Data'!$A:$A,$A2536)/SUMIFS('Census Data'!$F:$F,'Census Data'!$A:$A,$A2536)</f>
        <v>0.49504830067409689</v>
      </c>
      <c r="E2536" s="19">
        <f>SUMIFS('Census Data'!H:H,'Census Data'!$A:$A,$A2536)/SUMIFS('Census Data'!$F:$F,'Census Data'!$A:$A,$A2536)</f>
        <v>0.50495169932590311</v>
      </c>
      <c r="F2536" s="17">
        <f>SUM(SUMIFS('Census Data'!I:I,'Census Data'!$A:$A,$A2536),SUMIFS('Census Data'!J:J,'Census Data'!$A:$A,$A2536))/SUMIFS('Census Data'!$F:$F,'Census Data'!$A:$A,$A2536)</f>
        <v>0.92949189867421211</v>
      </c>
      <c r="G2536" s="17">
        <f>SUM(SUMIFS('Census Data'!K:K,'Census Data'!$A:$A,$A2536),SUMIFS('Census Data'!L:L,'Census Data'!$A:$A,$A2536))/SUMIFS('Census Data'!$F:$F,'Census Data'!$A:$A,$A2536)</f>
        <v>2.6816636685466265E-2</v>
      </c>
      <c r="H2536" s="17">
        <f>SUM(SUMIFS('Census Data'!O:O,'Census Data'!$A:$A,$A2536),SUMIFS('Census Data'!P:P,'Census Data'!$A:$A,$A2536))/SUMIFS('Census Data'!$F:$F,'Census Data'!$A:$A,$A2536)</f>
        <v>1.4128507320320852E-2</v>
      </c>
      <c r="I2536" s="19">
        <f t="shared" si="78"/>
        <v>2.9562957320000693E-2</v>
      </c>
      <c r="J2536" s="17">
        <f>SUM(SUMIFS('Census Data'!W:W,'Census Data'!$A:$A,$A2536),SUMIFS('Census Data'!X:X,'Census Data'!$A:$A,$A2536))/SUMIFS('Census Data'!$F:$F,'Census Data'!$A:$A,$A2536)</f>
        <v>0.28054721558937062</v>
      </c>
      <c r="K2536" s="19">
        <f t="shared" si="79"/>
        <v>0.71945278441062932</v>
      </c>
      <c r="L2536" s="24">
        <f>'EPA Data'!D2537/SUM('EPA Data'!D:D)</f>
        <v>5.3733197474930584E-4</v>
      </c>
      <c r="M2536" s="24">
        <f>'EPA Data'!E2537/SUM('EPA Data'!E:E)</f>
        <v>4.2582042622998434E-4</v>
      </c>
      <c r="N2536" s="24">
        <f>'EPA Data'!F2537/SUM('EPA Data'!F:F)</f>
        <v>3.5739958530224168E-4</v>
      </c>
      <c r="O2536" s="24">
        <f>'EPA Data'!G2537/SUM('EPA Data'!G:G)</f>
        <v>2.7157108727227309E-4</v>
      </c>
      <c r="P2536" s="24">
        <f>'EPA Data'!H2537/SUM('EPA Data'!H:H)</f>
        <v>3.1702241752755005E-4</v>
      </c>
      <c r="Q2536" s="24">
        <f>'EPA Data'!I2537/SUM('EPA Data'!I:I)</f>
        <v>1.7426500675702419E-4</v>
      </c>
      <c r="R2536" s="24">
        <f>'EPA Data'!J2537/SUM('EPA Data'!J:J)</f>
        <v>2.843030072035235E-4</v>
      </c>
      <c r="S2536" s="24">
        <f>'EPA Data'!K2537/SUM('EPA Data'!K:K)</f>
        <v>7.4917541288234922E-4</v>
      </c>
      <c r="T2536" s="24">
        <f>'EPA Data'!L2537/SUM('EPA Data'!L:L)</f>
        <v>4.8423172419141951E-4</v>
      </c>
      <c r="U2536" s="24">
        <f>'EPA Data'!M2537/SUM('EPA Data'!M:M)</f>
        <v>1.2931947787820844E-4</v>
      </c>
      <c r="V2536" s="24">
        <f>'EPA Data'!N2537/SUM('EPA Data'!N:N)</f>
        <v>1.546213563938104E-4</v>
      </c>
      <c r="W2536" s="24">
        <f>'EPA Data'!O2537/SUM('EPA Data'!O:O)</f>
        <v>6.5192680755026604E-5</v>
      </c>
      <c r="X2536" s="24">
        <f>'EPA Data'!P2537/SUM('EPA Data'!P:P)</f>
        <v>6.374345032520392E-4</v>
      </c>
    </row>
    <row r="2537" spans="1:24" x14ac:dyDescent="0.25">
      <c r="A2537" s="16" t="s">
        <v>4084</v>
      </c>
      <c r="B2537" s="16" t="s">
        <v>2588</v>
      </c>
      <c r="C2537" s="21" t="s">
        <v>1503</v>
      </c>
      <c r="D2537" s="17">
        <f>SUMIFS('Census Data'!G:G,'Census Data'!$A:$A,$A2537)/SUMIFS('Census Data'!$F:$F,'Census Data'!$A:$A,$A2537)</f>
        <v>0.49827649431609827</v>
      </c>
      <c r="E2537" s="19">
        <f>SUMIFS('Census Data'!H:H,'Census Data'!$A:$A,$A2537)/SUMIFS('Census Data'!$F:$F,'Census Data'!$A:$A,$A2537)</f>
        <v>0.50172350568390167</v>
      </c>
      <c r="F2537" s="17">
        <f>SUM(SUMIFS('Census Data'!I:I,'Census Data'!$A:$A,$A2537),SUMIFS('Census Data'!J:J,'Census Data'!$A:$A,$A2537))/SUMIFS('Census Data'!$F:$F,'Census Data'!$A:$A,$A2537)</f>
        <v>0.95408874220755413</v>
      </c>
      <c r="G2537" s="17">
        <f>SUM(SUMIFS('Census Data'!K:K,'Census Data'!$A:$A,$A2537),SUMIFS('Census Data'!L:L,'Census Data'!$A:$A,$A2537))/SUMIFS('Census Data'!$F:$F,'Census Data'!$A:$A,$A2537)</f>
        <v>1.0854418775210855E-2</v>
      </c>
      <c r="H2537" s="17">
        <f>SUM(SUMIFS('Census Data'!O:O,'Census Data'!$A:$A,$A2537),SUMIFS('Census Data'!P:P,'Census Data'!$A:$A,$A2537))/SUMIFS('Census Data'!$F:$F,'Census Data'!$A:$A,$A2537)</f>
        <v>6.6740007334066742E-3</v>
      </c>
      <c r="I2537" s="19">
        <f t="shared" si="78"/>
        <v>2.8382838283828371E-2</v>
      </c>
      <c r="J2537" s="17">
        <f>SUM(SUMIFS('Census Data'!W:W,'Census Data'!$A:$A,$A2537),SUMIFS('Census Data'!X:X,'Census Data'!$A:$A,$A2537))/SUMIFS('Census Data'!$F:$F,'Census Data'!$A:$A,$A2537)</f>
        <v>0.28624862486248626</v>
      </c>
      <c r="K2537" s="19">
        <f t="shared" si="79"/>
        <v>0.71375137513751374</v>
      </c>
      <c r="L2537" s="24">
        <f>'EPA Data'!D2538/SUM('EPA Data'!D:D)</f>
        <v>2.6078322395978688E-5</v>
      </c>
      <c r="M2537" s="24">
        <f>'EPA Data'!E2538/SUM('EPA Data'!E:E)</f>
        <v>5.4801854226133974E-5</v>
      </c>
      <c r="N2537" s="24">
        <f>'EPA Data'!F2538/SUM('EPA Data'!F:F)</f>
        <v>5.3509329069560479E-5</v>
      </c>
      <c r="O2537" s="24">
        <f>'EPA Data'!G2538/SUM('EPA Data'!G:G)</f>
        <v>1.5280785350034699E-5</v>
      </c>
      <c r="P2537" s="24">
        <f>'EPA Data'!H2538/SUM('EPA Data'!H:H)</f>
        <v>3.2687181732572019E-5</v>
      </c>
      <c r="Q2537" s="24">
        <f>'EPA Data'!I2538/SUM('EPA Data'!I:I)</f>
        <v>1.6796498163802222E-5</v>
      </c>
      <c r="R2537" s="24">
        <f>'EPA Data'!J2538/SUM('EPA Data'!J:J)</f>
        <v>1.5359116314471509E-5</v>
      </c>
      <c r="S2537" s="24">
        <f>'EPA Data'!K2538/SUM('EPA Data'!K:K)</f>
        <v>8.1285000153231925E-5</v>
      </c>
      <c r="T2537" s="24">
        <f>'EPA Data'!L2538/SUM('EPA Data'!L:L)</f>
        <v>4.2015035758517949E-5</v>
      </c>
      <c r="U2537" s="24">
        <f>'EPA Data'!M2538/SUM('EPA Data'!M:M)</f>
        <v>7.7656246999467005E-6</v>
      </c>
      <c r="V2537" s="24">
        <f>'EPA Data'!N2538/SUM('EPA Data'!N:N)</f>
        <v>1.5656522073125725E-5</v>
      </c>
      <c r="W2537" s="24">
        <f>'EPA Data'!O2538/SUM('EPA Data'!O:O)</f>
        <v>8.9302826195662784E-6</v>
      </c>
      <c r="X2537" s="24">
        <f>'EPA Data'!P2538/SUM('EPA Data'!P:P)</f>
        <v>9.5497021815686706E-5</v>
      </c>
    </row>
    <row r="2538" spans="1:24" x14ac:dyDescent="0.25">
      <c r="A2538" s="16" t="s">
        <v>4085</v>
      </c>
      <c r="B2538" s="16" t="s">
        <v>2588</v>
      </c>
      <c r="C2538" s="21" t="s">
        <v>4086</v>
      </c>
      <c r="D2538" s="17">
        <f>SUMIFS('Census Data'!G:G,'Census Data'!$A:$A,$A2538)/SUMIFS('Census Data'!$F:$F,'Census Data'!$A:$A,$A2538)</f>
        <v>0.53154805575935438</v>
      </c>
      <c r="E2538" s="19">
        <f>SUMIFS('Census Data'!H:H,'Census Data'!$A:$A,$A2538)/SUMIFS('Census Data'!$F:$F,'Census Data'!$A:$A,$A2538)</f>
        <v>0.46845194424064562</v>
      </c>
      <c r="F2538" s="17">
        <f>SUM(SUMIFS('Census Data'!I:I,'Census Data'!$A:$A,$A2538),SUMIFS('Census Data'!J:J,'Census Data'!$A:$A,$A2538))/SUMIFS('Census Data'!$F:$F,'Census Data'!$A:$A,$A2538)</f>
        <v>0.93727072633895814</v>
      </c>
      <c r="G2538" s="17">
        <f>SUM(SUMIFS('Census Data'!K:K,'Census Data'!$A:$A,$A2538),SUMIFS('Census Data'!L:L,'Census Data'!$A:$A,$A2538))/SUMIFS('Census Data'!$F:$F,'Census Data'!$A:$A,$A2538)</f>
        <v>2.2010271460014674E-2</v>
      </c>
      <c r="H2538" s="17">
        <f>SUM(SUMIFS('Census Data'!O:O,'Census Data'!$A:$A,$A2538),SUMIFS('Census Data'!P:P,'Census Data'!$A:$A,$A2538))/SUMIFS('Census Data'!$F:$F,'Census Data'!$A:$A,$A2538)</f>
        <v>1.797505502567865E-2</v>
      </c>
      <c r="I2538" s="19">
        <f t="shared" si="78"/>
        <v>2.2743947175348556E-2</v>
      </c>
      <c r="J2538" s="17">
        <f>SUM(SUMIFS('Census Data'!W:W,'Census Data'!$A:$A,$A2538),SUMIFS('Census Data'!X:X,'Census Data'!$A:$A,$A2538))/SUMIFS('Census Data'!$F:$F,'Census Data'!$A:$A,$A2538)</f>
        <v>0.34739545121056492</v>
      </c>
      <c r="K2538" s="19">
        <f t="shared" si="79"/>
        <v>0.65260454878943508</v>
      </c>
      <c r="L2538" s="24">
        <f>'EPA Data'!D2539/SUM('EPA Data'!D:D)</f>
        <v>4.6316429983411783E-6</v>
      </c>
      <c r="M2538" s="24">
        <f>'EPA Data'!E2539/SUM('EPA Data'!E:E)</f>
        <v>1.154259923585099E-5</v>
      </c>
      <c r="N2538" s="24">
        <f>'EPA Data'!F2539/SUM('EPA Data'!F:F)</f>
        <v>1.0680871024142442E-5</v>
      </c>
      <c r="O2538" s="24">
        <f>'EPA Data'!G2539/SUM('EPA Data'!G:G)</f>
        <v>3.0724900347139855E-6</v>
      </c>
      <c r="P2538" s="24">
        <f>'EPA Data'!H2539/SUM('EPA Data'!H:H)</f>
        <v>6.9568754822546741E-6</v>
      </c>
      <c r="Q2538" s="24">
        <f>'EPA Data'!I2539/SUM('EPA Data'!I:I)</f>
        <v>3.4854650675505553E-6</v>
      </c>
      <c r="R2538" s="24">
        <f>'EPA Data'!J2539/SUM('EPA Data'!J:J)</f>
        <v>2.9997025987346424E-6</v>
      </c>
      <c r="S2538" s="24">
        <f>'EPA Data'!K2539/SUM('EPA Data'!K:K)</f>
        <v>1.8029622393745571E-5</v>
      </c>
      <c r="T2538" s="24">
        <f>'EPA Data'!L2539/SUM('EPA Data'!L:L)</f>
        <v>9.3663873284287092E-6</v>
      </c>
      <c r="U2538" s="24">
        <f>'EPA Data'!M2539/SUM('EPA Data'!M:M)</f>
        <v>1.5082522933205561E-6</v>
      </c>
      <c r="V2538" s="24">
        <f>'EPA Data'!N2539/SUM('EPA Data'!N:N)</f>
        <v>3.3319090355852177E-6</v>
      </c>
      <c r="W2538" s="24">
        <f>'EPA Data'!O2539/SUM('EPA Data'!O:O)</f>
        <v>1.8423691825317168E-6</v>
      </c>
      <c r="X2538" s="24">
        <f>'EPA Data'!P2539/SUM('EPA Data'!P:P)</f>
        <v>2.0922947382188711E-5</v>
      </c>
    </row>
    <row r="2539" spans="1:24" x14ac:dyDescent="0.25">
      <c r="A2539" s="16" t="s">
        <v>4087</v>
      </c>
      <c r="B2539" s="16" t="s">
        <v>2588</v>
      </c>
      <c r="C2539" s="21" t="s">
        <v>4088</v>
      </c>
      <c r="D2539" s="17">
        <f>SUMIFS('Census Data'!G:G,'Census Data'!$A:$A,$A2539)/SUMIFS('Census Data'!$F:$F,'Census Data'!$A:$A,$A2539)</f>
        <v>0.49872748866858957</v>
      </c>
      <c r="E2539" s="19">
        <f>SUMIFS('Census Data'!H:H,'Census Data'!$A:$A,$A2539)/SUMIFS('Census Data'!$F:$F,'Census Data'!$A:$A,$A2539)</f>
        <v>0.50127251133141038</v>
      </c>
      <c r="F2539" s="17">
        <f>SUM(SUMIFS('Census Data'!I:I,'Census Data'!$A:$A,$A2539),SUMIFS('Census Data'!J:J,'Census Data'!$A:$A,$A2539))/SUMIFS('Census Data'!$F:$F,'Census Data'!$A:$A,$A2539)</f>
        <v>0.91962576047700995</v>
      </c>
      <c r="G2539" s="17">
        <f>SUM(SUMIFS('Census Data'!K:K,'Census Data'!$A:$A,$A2539),SUMIFS('Census Data'!L:L,'Census Data'!$A:$A,$A2539))/SUMIFS('Census Data'!$F:$F,'Census Data'!$A:$A,$A2539)</f>
        <v>3.6115083500981651E-2</v>
      </c>
      <c r="H2539" s="17">
        <f>SUM(SUMIFS('Census Data'!O:O,'Census Data'!$A:$A,$A2539),SUMIFS('Census Data'!P:P,'Census Data'!$A:$A,$A2539))/SUMIFS('Census Data'!$F:$F,'Census Data'!$A:$A,$A2539)</f>
        <v>1.0349758828804808E-2</v>
      </c>
      <c r="I2539" s="19">
        <f t="shared" si="78"/>
        <v>3.3909397193203517E-2</v>
      </c>
      <c r="J2539" s="17">
        <f>SUM(SUMIFS('Census Data'!W:W,'Census Data'!$A:$A,$A2539),SUMIFS('Census Data'!X:X,'Census Data'!$A:$A,$A2539))/SUMIFS('Census Data'!$F:$F,'Census Data'!$A:$A,$A2539)</f>
        <v>0.18922849455849916</v>
      </c>
      <c r="K2539" s="19">
        <f t="shared" si="79"/>
        <v>0.81077150544150078</v>
      </c>
      <c r="L2539" s="24">
        <f>'EPA Data'!D2540/SUM('EPA Data'!D:D)</f>
        <v>8.3702668805980709E-5</v>
      </c>
      <c r="M2539" s="24">
        <f>'EPA Data'!E2540/SUM('EPA Data'!E:E)</f>
        <v>1.6637611270641119E-4</v>
      </c>
      <c r="N2539" s="24">
        <f>'EPA Data'!F2540/SUM('EPA Data'!F:F)</f>
        <v>1.609761588022538E-4</v>
      </c>
      <c r="O2539" s="24">
        <f>'EPA Data'!G2540/SUM('EPA Data'!G:G)</f>
        <v>7.5246809651965309E-5</v>
      </c>
      <c r="P2539" s="24">
        <f>'EPA Data'!H2540/SUM('EPA Data'!H:H)</f>
        <v>1.1271727473396148E-4</v>
      </c>
      <c r="Q2539" s="24">
        <f>'EPA Data'!I2540/SUM('EPA Data'!I:I)</f>
        <v>5.0891351646097255E-5</v>
      </c>
      <c r="R2539" s="24">
        <f>'EPA Data'!J2540/SUM('EPA Data'!J:J)</f>
        <v>7.2210851055975504E-5</v>
      </c>
      <c r="S2539" s="24">
        <f>'EPA Data'!K2540/SUM('EPA Data'!K:K)</f>
        <v>2.6744114391499081E-4</v>
      </c>
      <c r="T2539" s="24">
        <f>'EPA Data'!L2540/SUM('EPA Data'!L:L)</f>
        <v>1.2205021449781957E-4</v>
      </c>
      <c r="U2539" s="24">
        <f>'EPA Data'!M2540/SUM('EPA Data'!M:M)</f>
        <v>3.4728909552933401E-5</v>
      </c>
      <c r="V2539" s="24">
        <f>'EPA Data'!N2540/SUM('EPA Data'!N:N)</f>
        <v>5.5543904249569191E-5</v>
      </c>
      <c r="W2539" s="24">
        <f>'EPA Data'!O2540/SUM('EPA Data'!O:O)</f>
        <v>2.8653696977540747E-5</v>
      </c>
      <c r="X2539" s="24">
        <f>'EPA Data'!P2540/SUM('EPA Data'!P:P)</f>
        <v>2.695436027812821E-4</v>
      </c>
    </row>
    <row r="2540" spans="1:24" x14ac:dyDescent="0.25">
      <c r="A2540" s="16" t="s">
        <v>4089</v>
      </c>
      <c r="B2540" s="16" t="s">
        <v>2588</v>
      </c>
      <c r="C2540" s="21" t="s">
        <v>4090</v>
      </c>
      <c r="D2540" s="17">
        <f>SUMIFS('Census Data'!G:G,'Census Data'!$A:$A,$A2540)/SUMIFS('Census Data'!$F:$F,'Census Data'!$A:$A,$A2540)</f>
        <v>0.49803162565338177</v>
      </c>
      <c r="E2540" s="19">
        <f>SUMIFS('Census Data'!H:H,'Census Data'!$A:$A,$A2540)/SUMIFS('Census Data'!$F:$F,'Census Data'!$A:$A,$A2540)</f>
        <v>0.50196837434661823</v>
      </c>
      <c r="F2540" s="17">
        <f>SUM(SUMIFS('Census Data'!I:I,'Census Data'!$A:$A,$A2540),SUMIFS('Census Data'!J:J,'Census Data'!$A:$A,$A2540))/SUMIFS('Census Data'!$F:$F,'Census Data'!$A:$A,$A2540)</f>
        <v>0.73484220089268082</v>
      </c>
      <c r="G2540" s="17">
        <f>SUM(SUMIFS('Census Data'!K:K,'Census Data'!$A:$A,$A2540),SUMIFS('Census Data'!L:L,'Census Data'!$A:$A,$A2540))/SUMIFS('Census Data'!$F:$F,'Census Data'!$A:$A,$A2540)</f>
        <v>0.17728535503153348</v>
      </c>
      <c r="H2540" s="17">
        <f>SUM(SUMIFS('Census Data'!O:O,'Census Data'!$A:$A,$A2540),SUMIFS('Census Data'!P:P,'Census Data'!$A:$A,$A2540))/SUMIFS('Census Data'!$F:$F,'Census Data'!$A:$A,$A2540)</f>
        <v>2.1724532922542165E-2</v>
      </c>
      <c r="I2540" s="19">
        <f t="shared" si="78"/>
        <v>6.6147911153243477E-2</v>
      </c>
      <c r="J2540" s="17">
        <f>SUM(SUMIFS('Census Data'!W:W,'Census Data'!$A:$A,$A2540),SUMIFS('Census Data'!X:X,'Census Data'!$A:$A,$A2540))/SUMIFS('Census Data'!$F:$F,'Census Data'!$A:$A,$A2540)</f>
        <v>0.18892443812458032</v>
      </c>
      <c r="K2540" s="19">
        <f t="shared" si="79"/>
        <v>0.81107556187541974</v>
      </c>
      <c r="L2540" s="24">
        <f>'EPA Data'!D2541/SUM('EPA Data'!D:D)</f>
        <v>1.1906265951043597E-4</v>
      </c>
      <c r="M2540" s="24">
        <f>'EPA Data'!E2541/SUM('EPA Data'!E:E)</f>
        <v>1.7828178842793169E-4</v>
      </c>
      <c r="N2540" s="24">
        <f>'EPA Data'!F2541/SUM('EPA Data'!F:F)</f>
        <v>1.7480153181019623E-4</v>
      </c>
      <c r="O2540" s="24">
        <f>'EPA Data'!G2541/SUM('EPA Data'!G:G)</f>
        <v>6.2365649916150076E-5</v>
      </c>
      <c r="P2540" s="24">
        <f>'EPA Data'!H2541/SUM('EPA Data'!H:H)</f>
        <v>1.0992120324625493E-4</v>
      </c>
      <c r="Q2540" s="24">
        <f>'EPA Data'!I2541/SUM('EPA Data'!I:I)</f>
        <v>5.465398751491122E-5</v>
      </c>
      <c r="R2540" s="24">
        <f>'EPA Data'!J2541/SUM('EPA Data'!J:J)</f>
        <v>6.2278215763123204E-5</v>
      </c>
      <c r="S2540" s="24">
        <f>'EPA Data'!K2541/SUM('EPA Data'!K:K)</f>
        <v>2.2384173745372164E-4</v>
      </c>
      <c r="T2540" s="24">
        <f>'EPA Data'!L2541/SUM('EPA Data'!L:L)</f>
        <v>1.3644294978902631E-4</v>
      </c>
      <c r="U2540" s="24">
        <f>'EPA Data'!M2541/SUM('EPA Data'!M:M)</f>
        <v>2.9776010836047453E-5</v>
      </c>
      <c r="V2540" s="24">
        <f>'EPA Data'!N2541/SUM('EPA Data'!N:N)</f>
        <v>5.3377765108292824E-5</v>
      </c>
      <c r="W2540" s="24">
        <f>'EPA Data'!O2541/SUM('EPA Data'!O:O)</f>
        <v>2.6907719460441762E-5</v>
      </c>
      <c r="X2540" s="24">
        <f>'EPA Data'!P2541/SUM('EPA Data'!P:P)</f>
        <v>2.8817864050268018E-4</v>
      </c>
    </row>
    <row r="2541" spans="1:24" x14ac:dyDescent="0.25">
      <c r="A2541" s="16" t="s">
        <v>4091</v>
      </c>
      <c r="B2541" s="16" t="s">
        <v>2588</v>
      </c>
      <c r="C2541" s="21" t="s">
        <v>4092</v>
      </c>
      <c r="D2541" s="17">
        <f>SUMIFS('Census Data'!G:G,'Census Data'!$A:$A,$A2541)/SUMIFS('Census Data'!$F:$F,'Census Data'!$A:$A,$A2541)</f>
        <v>0.48712446351931332</v>
      </c>
      <c r="E2541" s="19">
        <f>SUMIFS('Census Data'!H:H,'Census Data'!$A:$A,$A2541)/SUMIFS('Census Data'!$F:$F,'Census Data'!$A:$A,$A2541)</f>
        <v>0.51287553648068673</v>
      </c>
      <c r="F2541" s="17">
        <f>SUM(SUMIFS('Census Data'!I:I,'Census Data'!$A:$A,$A2541),SUMIFS('Census Data'!J:J,'Census Data'!$A:$A,$A2541))/SUMIFS('Census Data'!$F:$F,'Census Data'!$A:$A,$A2541)</f>
        <v>0.86051502145922742</v>
      </c>
      <c r="G2541" s="17">
        <f>SUM(SUMIFS('Census Data'!K:K,'Census Data'!$A:$A,$A2541),SUMIFS('Census Data'!L:L,'Census Data'!$A:$A,$A2541))/SUMIFS('Census Data'!$F:$F,'Census Data'!$A:$A,$A2541)</f>
        <v>0.11158798283261803</v>
      </c>
      <c r="H2541" s="17">
        <f>SUM(SUMIFS('Census Data'!O:O,'Census Data'!$A:$A,$A2541),SUMIFS('Census Data'!P:P,'Census Data'!$A:$A,$A2541))/SUMIFS('Census Data'!$F:$F,'Census Data'!$A:$A,$A2541)</f>
        <v>7.1530758226037196E-4</v>
      </c>
      <c r="I2541" s="19">
        <f t="shared" si="78"/>
        <v>2.7181688125894166E-2</v>
      </c>
      <c r="J2541" s="17">
        <f>SUM(SUMIFS('Census Data'!W:W,'Census Data'!$A:$A,$A2541),SUMIFS('Census Data'!X:X,'Census Data'!$A:$A,$A2541))/SUMIFS('Census Data'!$F:$F,'Census Data'!$A:$A,$A2541)</f>
        <v>0.24248927038626608</v>
      </c>
      <c r="K2541" s="19">
        <f t="shared" si="79"/>
        <v>0.75751072961373389</v>
      </c>
      <c r="L2541" s="24">
        <f>'EPA Data'!D2542/SUM('EPA Data'!D:D)</f>
        <v>2.2286552279717237E-6</v>
      </c>
      <c r="M2541" s="24">
        <f>'EPA Data'!E2542/SUM('EPA Data'!E:E)</f>
        <v>7.068410116908651E-6</v>
      </c>
      <c r="N2541" s="24">
        <f>'EPA Data'!F2542/SUM('EPA Data'!F:F)</f>
        <v>6.5590793090735502E-6</v>
      </c>
      <c r="O2541" s="24">
        <f>'EPA Data'!G2542/SUM('EPA Data'!G:G)</f>
        <v>1.5668459950600299E-6</v>
      </c>
      <c r="P2541" s="24">
        <f>'EPA Data'!H2542/SUM('EPA Data'!H:H)</f>
        <v>4.1177378932163353E-6</v>
      </c>
      <c r="Q2541" s="24">
        <f>'EPA Data'!I2542/SUM('EPA Data'!I:I)</f>
        <v>1.9652341090893846E-6</v>
      </c>
      <c r="R2541" s="24">
        <f>'EPA Data'!J2542/SUM('EPA Data'!J:J)</f>
        <v>1.5885188389620853E-6</v>
      </c>
      <c r="S2541" s="24">
        <f>'EPA Data'!K2542/SUM('EPA Data'!K:K)</f>
        <v>1.0923864194149125E-5</v>
      </c>
      <c r="T2541" s="24">
        <f>'EPA Data'!L2542/SUM('EPA Data'!L:L)</f>
        <v>5.4269855382220884E-6</v>
      </c>
      <c r="U2541" s="24">
        <f>'EPA Data'!M2542/SUM('EPA Data'!M:M)</f>
        <v>8.9067738906170035E-7</v>
      </c>
      <c r="V2541" s="24">
        <f>'EPA Data'!N2542/SUM('EPA Data'!N:N)</f>
        <v>2.028200427844554E-6</v>
      </c>
      <c r="W2541" s="24">
        <f>'EPA Data'!O2542/SUM('EPA Data'!O:O)</f>
        <v>1.223206515646661E-6</v>
      </c>
      <c r="X2541" s="24">
        <f>'EPA Data'!P2542/SUM('EPA Data'!P:P)</f>
        <v>1.4163014149704908E-5</v>
      </c>
    </row>
    <row r="2542" spans="1:24" x14ac:dyDescent="0.25">
      <c r="A2542" s="16" t="s">
        <v>4093</v>
      </c>
      <c r="B2542" s="16" t="s">
        <v>2588</v>
      </c>
      <c r="C2542" s="21" t="s">
        <v>4094</v>
      </c>
      <c r="D2542" s="17">
        <f>SUMIFS('Census Data'!G:G,'Census Data'!$A:$A,$A2542)/SUMIFS('Census Data'!$F:$F,'Census Data'!$A:$A,$A2542)</f>
        <v>0.50406504065040647</v>
      </c>
      <c r="E2542" s="19">
        <f>SUMIFS('Census Data'!H:H,'Census Data'!$A:$A,$A2542)/SUMIFS('Census Data'!$F:$F,'Census Data'!$A:$A,$A2542)</f>
        <v>0.49593495934959347</v>
      </c>
      <c r="F2542" s="17">
        <f>SUM(SUMIFS('Census Data'!I:I,'Census Data'!$A:$A,$A2542),SUMIFS('Census Data'!J:J,'Census Data'!$A:$A,$A2542))/SUMIFS('Census Data'!$F:$F,'Census Data'!$A:$A,$A2542)</f>
        <v>0.92203460496143419</v>
      </c>
      <c r="G2542" s="17">
        <f>SUM(SUMIFS('Census Data'!K:K,'Census Data'!$A:$A,$A2542),SUMIFS('Census Data'!L:L,'Census Data'!$A:$A,$A2542))/SUMIFS('Census Data'!$F:$F,'Census Data'!$A:$A,$A2542)</f>
        <v>3.6689597665207421E-2</v>
      </c>
      <c r="H2542" s="17">
        <f>SUM(SUMIFS('Census Data'!O:O,'Census Data'!$A:$A,$A2542),SUMIFS('Census Data'!P:P,'Census Data'!$A:$A,$A2542))/SUMIFS('Census Data'!$F:$F,'Census Data'!$A:$A,$A2542)</f>
        <v>9.7977902855951645E-3</v>
      </c>
      <c r="I2542" s="19">
        <f t="shared" si="78"/>
        <v>3.1478007087763271E-2</v>
      </c>
      <c r="J2542" s="17">
        <f>SUM(SUMIFS('Census Data'!W:W,'Census Data'!$A:$A,$A2542),SUMIFS('Census Data'!X:X,'Census Data'!$A:$A,$A2542))/SUMIFS('Census Data'!$F:$F,'Census Data'!$A:$A,$A2542)</f>
        <v>0.66103814884302692</v>
      </c>
      <c r="K2542" s="19">
        <f t="shared" si="79"/>
        <v>0.33896185115697308</v>
      </c>
      <c r="L2542" s="24">
        <f>'EPA Data'!D2543/SUM('EPA Data'!D:D)</f>
        <v>5.2022686947222865E-6</v>
      </c>
      <c r="M2542" s="24">
        <f>'EPA Data'!E2543/SUM('EPA Data'!E:E)</f>
        <v>9.9570304191743067E-6</v>
      </c>
      <c r="N2542" s="24">
        <f>'EPA Data'!F2543/SUM('EPA Data'!F:F)</f>
        <v>8.0711422414593535E-6</v>
      </c>
      <c r="O2542" s="24">
        <f>'EPA Data'!G2543/SUM('EPA Data'!G:G)</f>
        <v>2.7558041815390363E-6</v>
      </c>
      <c r="P2542" s="24">
        <f>'EPA Data'!H2543/SUM('EPA Data'!H:H)</f>
        <v>6.7004833252161366E-6</v>
      </c>
      <c r="Q2542" s="24">
        <f>'EPA Data'!I2543/SUM('EPA Data'!I:I)</f>
        <v>3.1833448337344974E-6</v>
      </c>
      <c r="R2542" s="24">
        <f>'EPA Data'!J2543/SUM('EPA Data'!J:J)</f>
        <v>5.2345747335174765E-6</v>
      </c>
      <c r="S2542" s="24">
        <f>'EPA Data'!K2543/SUM('EPA Data'!K:K)</f>
        <v>3.6589667181358119E-5</v>
      </c>
      <c r="T2542" s="24">
        <f>'EPA Data'!L2543/SUM('EPA Data'!L:L)</f>
        <v>1.0847595395225216E-5</v>
      </c>
      <c r="U2542" s="24">
        <f>'EPA Data'!M2543/SUM('EPA Data'!M:M)</f>
        <v>1.3017118050233321E-6</v>
      </c>
      <c r="V2542" s="24">
        <f>'EPA Data'!N2543/SUM('EPA Data'!N:N)</f>
        <v>3.2229518138796339E-6</v>
      </c>
      <c r="W2542" s="24">
        <f>'EPA Data'!O2543/SUM('EPA Data'!O:O)</f>
        <v>1.5766335837392887E-6</v>
      </c>
      <c r="X2542" s="24">
        <f>'EPA Data'!P2543/SUM('EPA Data'!P:P)</f>
        <v>2.0103858365956201E-5</v>
      </c>
    </row>
    <row r="2543" spans="1:24" x14ac:dyDescent="0.25">
      <c r="A2543" s="16" t="s">
        <v>4095</v>
      </c>
      <c r="B2543" s="16" t="s">
        <v>2588</v>
      </c>
      <c r="C2543" s="21" t="s">
        <v>3905</v>
      </c>
      <c r="D2543" s="17">
        <f>SUMIFS('Census Data'!G:G,'Census Data'!$A:$A,$A2543)/SUMIFS('Census Data'!$F:$F,'Census Data'!$A:$A,$A2543)</f>
        <v>0.50173210161662818</v>
      </c>
      <c r="E2543" s="19">
        <f>SUMIFS('Census Data'!H:H,'Census Data'!$A:$A,$A2543)/SUMIFS('Census Data'!$F:$F,'Census Data'!$A:$A,$A2543)</f>
        <v>0.49826789838337182</v>
      </c>
      <c r="F2543" s="17">
        <f>SUM(SUMIFS('Census Data'!I:I,'Census Data'!$A:$A,$A2543),SUMIFS('Census Data'!J:J,'Census Data'!$A:$A,$A2543))/SUMIFS('Census Data'!$F:$F,'Census Data'!$A:$A,$A2543)</f>
        <v>0.93620092378752884</v>
      </c>
      <c r="G2543" s="17">
        <f>SUM(SUMIFS('Census Data'!K:K,'Census Data'!$A:$A,$A2543),SUMIFS('Census Data'!L:L,'Census Data'!$A:$A,$A2543))/SUMIFS('Census Data'!$F:$F,'Census Data'!$A:$A,$A2543)</f>
        <v>1.5877598152424944E-2</v>
      </c>
      <c r="H2543" s="17">
        <f>SUM(SUMIFS('Census Data'!O:O,'Census Data'!$A:$A,$A2543),SUMIFS('Census Data'!P:P,'Census Data'!$A:$A,$A2543))/SUMIFS('Census Data'!$F:$F,'Census Data'!$A:$A,$A2543)</f>
        <v>1.010392609699769E-2</v>
      </c>
      <c r="I2543" s="19">
        <f t="shared" si="78"/>
        <v>3.7817551963048479E-2</v>
      </c>
      <c r="J2543" s="17">
        <f>SUM(SUMIFS('Census Data'!W:W,'Census Data'!$A:$A,$A2543),SUMIFS('Census Data'!X:X,'Census Data'!$A:$A,$A2543))/SUMIFS('Census Data'!$F:$F,'Census Data'!$A:$A,$A2543)</f>
        <v>0.65993071593533492</v>
      </c>
      <c r="K2543" s="19">
        <f t="shared" si="79"/>
        <v>0.34006928406466508</v>
      </c>
      <c r="L2543" s="24">
        <f>'EPA Data'!D2544/SUM('EPA Data'!D:D)</f>
        <v>2.7210040786395629E-6</v>
      </c>
      <c r="M2543" s="24">
        <f>'EPA Data'!E2544/SUM('EPA Data'!E:E)</f>
        <v>8.5407420618000517E-6</v>
      </c>
      <c r="N2543" s="24">
        <f>'EPA Data'!F2544/SUM('EPA Data'!F:F)</f>
        <v>7.3194272411566712E-6</v>
      </c>
      <c r="O2543" s="24">
        <f>'EPA Data'!G2544/SUM('EPA Data'!G:G)</f>
        <v>1.9921659760360569E-6</v>
      </c>
      <c r="P2543" s="24">
        <f>'EPA Data'!H2544/SUM('EPA Data'!H:H)</f>
        <v>5.4900723399242949E-6</v>
      </c>
      <c r="Q2543" s="24">
        <f>'EPA Data'!I2544/SUM('EPA Data'!I:I)</f>
        <v>2.7343022012713208E-6</v>
      </c>
      <c r="R2543" s="24">
        <f>'EPA Data'!J2544/SUM('EPA Data'!J:J)</f>
        <v>2.8839998085334482E-6</v>
      </c>
      <c r="S2543" s="24">
        <f>'EPA Data'!K2544/SUM('EPA Data'!K:K)</f>
        <v>2.5812754940543076E-5</v>
      </c>
      <c r="T2543" s="24">
        <f>'EPA Data'!L2544/SUM('EPA Data'!L:L)</f>
        <v>8.2078262144194152E-6</v>
      </c>
      <c r="U2543" s="24">
        <f>'EPA Data'!M2544/SUM('EPA Data'!M:M)</f>
        <v>1.0182375436701856E-6</v>
      </c>
      <c r="V2543" s="24">
        <f>'EPA Data'!N2544/SUM('EPA Data'!N:N)</f>
        <v>2.6009524632735681E-6</v>
      </c>
      <c r="W2543" s="24">
        <f>'EPA Data'!O2544/SUM('EPA Data'!O:O)</f>
        <v>1.4163229795786401E-6</v>
      </c>
      <c r="X2543" s="24">
        <f>'EPA Data'!P2544/SUM('EPA Data'!P:P)</f>
        <v>1.6243131007918998E-5</v>
      </c>
    </row>
    <row r="2544" spans="1:24" x14ac:dyDescent="0.25">
      <c r="A2544" s="16" t="s">
        <v>4096</v>
      </c>
      <c r="B2544" s="16" t="s">
        <v>2588</v>
      </c>
      <c r="C2544" s="21" t="s">
        <v>4097</v>
      </c>
      <c r="D2544" s="17">
        <f>SUMIFS('Census Data'!G:G,'Census Data'!$A:$A,$A2544)/SUMIFS('Census Data'!$F:$F,'Census Data'!$A:$A,$A2544)</f>
        <v>0.49625239672302596</v>
      </c>
      <c r="E2544" s="19">
        <f>SUMIFS('Census Data'!H:H,'Census Data'!$A:$A,$A2544)/SUMIFS('Census Data'!$F:$F,'Census Data'!$A:$A,$A2544)</f>
        <v>0.50374760327697399</v>
      </c>
      <c r="F2544" s="17">
        <f>SUM(SUMIFS('Census Data'!I:I,'Census Data'!$A:$A,$A2544),SUMIFS('Census Data'!J:J,'Census Data'!$A:$A,$A2544))/SUMIFS('Census Data'!$F:$F,'Census Data'!$A:$A,$A2544)</f>
        <v>0.92539654871884258</v>
      </c>
      <c r="G2544" s="17">
        <f>SUM(SUMIFS('Census Data'!K:K,'Census Data'!$A:$A,$A2544),SUMIFS('Census Data'!L:L,'Census Data'!$A:$A,$A2544))/SUMIFS('Census Data'!$F:$F,'Census Data'!$A:$A,$A2544)</f>
        <v>4.0264946836325609E-2</v>
      </c>
      <c r="H2544" s="17">
        <f>SUM(SUMIFS('Census Data'!O:O,'Census Data'!$A:$A,$A2544),SUMIFS('Census Data'!P:P,'Census Data'!$A:$A,$A2544))/SUMIFS('Census Data'!$F:$F,'Census Data'!$A:$A,$A2544)</f>
        <v>3.1375283249084887E-3</v>
      </c>
      <c r="I2544" s="19">
        <f t="shared" si="78"/>
        <v>3.120097611992334E-2</v>
      </c>
      <c r="J2544" s="17">
        <f>SUM(SUMIFS('Census Data'!W:W,'Census Data'!$A:$A,$A2544),SUMIFS('Census Data'!X:X,'Census Data'!$A:$A,$A2544))/SUMIFS('Census Data'!$F:$F,'Census Data'!$A:$A,$A2544)</f>
        <v>0.56649816977514378</v>
      </c>
      <c r="K2544" s="19">
        <f t="shared" si="79"/>
        <v>0.43350183022485622</v>
      </c>
      <c r="L2544" s="24">
        <f>'EPA Data'!D2545/SUM('EPA Data'!D:D)</f>
        <v>5.8212256858878042E-6</v>
      </c>
      <c r="M2544" s="24">
        <f>'EPA Data'!E2545/SUM('EPA Data'!E:E)</f>
        <v>1.7300253481203835E-5</v>
      </c>
      <c r="N2544" s="24">
        <f>'EPA Data'!F2545/SUM('EPA Data'!F:F)</f>
        <v>1.6166248385441915E-5</v>
      </c>
      <c r="O2544" s="24">
        <f>'EPA Data'!G2545/SUM('EPA Data'!G:G)</f>
        <v>4.6704435384298298E-6</v>
      </c>
      <c r="P2544" s="24">
        <f>'EPA Data'!H2545/SUM('EPA Data'!H:H)</f>
        <v>1.0541838660562922E-5</v>
      </c>
      <c r="Q2544" s="24">
        <f>'EPA Data'!I2545/SUM('EPA Data'!I:I)</f>
        <v>4.8845927797416408E-6</v>
      </c>
      <c r="R2544" s="24">
        <f>'EPA Data'!J2545/SUM('EPA Data'!J:J)</f>
        <v>4.7810092424205552E-6</v>
      </c>
      <c r="S2544" s="24">
        <f>'EPA Data'!K2545/SUM('EPA Data'!K:K)</f>
        <v>2.9743727686490556E-5</v>
      </c>
      <c r="T2544" s="24">
        <f>'EPA Data'!L2545/SUM('EPA Data'!L:L)</f>
        <v>1.5330740292209397E-5</v>
      </c>
      <c r="U2544" s="24">
        <f>'EPA Data'!M2545/SUM('EPA Data'!M:M)</f>
        <v>2.3079519892861709E-6</v>
      </c>
      <c r="V2544" s="24">
        <f>'EPA Data'!N2545/SUM('EPA Data'!N:N)</f>
        <v>5.0467142424913309E-6</v>
      </c>
      <c r="W2544" s="24">
        <f>'EPA Data'!O2545/SUM('EPA Data'!O:O)</f>
        <v>2.7095881538419376E-6</v>
      </c>
      <c r="X2544" s="24">
        <f>'EPA Data'!P2545/SUM('EPA Data'!P:P)</f>
        <v>3.8383332267155801E-5</v>
      </c>
    </row>
    <row r="2545" spans="1:24" x14ac:dyDescent="0.25">
      <c r="A2545" s="16" t="s">
        <v>4098</v>
      </c>
      <c r="B2545" s="16" t="s">
        <v>2588</v>
      </c>
      <c r="C2545" s="21" t="s">
        <v>4099</v>
      </c>
      <c r="D2545" s="17">
        <f>SUMIFS('Census Data'!G:G,'Census Data'!$A:$A,$A2545)/SUMIFS('Census Data'!$F:$F,'Census Data'!$A:$A,$A2545)</f>
        <v>0.49884845693228924</v>
      </c>
      <c r="E2545" s="19">
        <f>SUMIFS('Census Data'!H:H,'Census Data'!$A:$A,$A2545)/SUMIFS('Census Data'!$F:$F,'Census Data'!$A:$A,$A2545)</f>
        <v>0.5011515430677107</v>
      </c>
      <c r="F2545" s="17">
        <f>SUM(SUMIFS('Census Data'!I:I,'Census Data'!$A:$A,$A2545),SUMIFS('Census Data'!J:J,'Census Data'!$A:$A,$A2545))/SUMIFS('Census Data'!$F:$F,'Census Data'!$A:$A,$A2545)</f>
        <v>0.90649470290188849</v>
      </c>
      <c r="G2545" s="17">
        <f>SUM(SUMIFS('Census Data'!K:K,'Census Data'!$A:$A,$A2545),SUMIFS('Census Data'!L:L,'Census Data'!$A:$A,$A2545))/SUMIFS('Census Data'!$F:$F,'Census Data'!$A:$A,$A2545)</f>
        <v>1.7964071856287425E-2</v>
      </c>
      <c r="H2545" s="17">
        <f>SUM(SUMIFS('Census Data'!O:O,'Census Data'!$A:$A,$A2545),SUMIFS('Census Data'!P:P,'Census Data'!$A:$A,$A2545))/SUMIFS('Census Data'!$F:$F,'Census Data'!$A:$A,$A2545)</f>
        <v>2.1188392445877474E-2</v>
      </c>
      <c r="I2545" s="19">
        <f t="shared" si="78"/>
        <v>5.4352832795946604E-2</v>
      </c>
      <c r="J2545" s="17">
        <f>SUM(SUMIFS('Census Data'!W:W,'Census Data'!$A:$A,$A2545),SUMIFS('Census Data'!X:X,'Census Data'!$A:$A,$A2545))/SUMIFS('Census Data'!$F:$F,'Census Data'!$A:$A,$A2545)</f>
        <v>0.72869645324735144</v>
      </c>
      <c r="K2545" s="19">
        <f t="shared" si="79"/>
        <v>0.27130354675264856</v>
      </c>
      <c r="L2545" s="24">
        <f>'EPA Data'!D2546/SUM('EPA Data'!D:D)</f>
        <v>9.6840179907534419E-7</v>
      </c>
      <c r="M2545" s="24">
        <f>'EPA Data'!E2546/SUM('EPA Data'!E:E)</f>
        <v>3.4357200933625088E-6</v>
      </c>
      <c r="N2545" s="24">
        <f>'EPA Data'!F2546/SUM('EPA Data'!F:F)</f>
        <v>2.5351117723251586E-6</v>
      </c>
      <c r="O2545" s="24">
        <f>'EPA Data'!G2546/SUM('EPA Data'!G:G)</f>
        <v>9.0668205538583415E-7</v>
      </c>
      <c r="P2545" s="24">
        <f>'EPA Data'!H2546/SUM('EPA Data'!H:H)</f>
        <v>2.650175683243508E-6</v>
      </c>
      <c r="Q2545" s="24">
        <f>'EPA Data'!I2546/SUM('EPA Data'!I:I)</f>
        <v>1.3374221385059141E-6</v>
      </c>
      <c r="R2545" s="24">
        <f>'EPA Data'!J2546/SUM('EPA Data'!J:J)</f>
        <v>1.0191893274039086E-6</v>
      </c>
      <c r="S2545" s="24">
        <f>'EPA Data'!K2546/SUM('EPA Data'!K:K)</f>
        <v>6.6709343726532408E-6</v>
      </c>
      <c r="T2545" s="24">
        <f>'EPA Data'!L2546/SUM('EPA Data'!L:L)</f>
        <v>2.6902914359931151E-6</v>
      </c>
      <c r="U2545" s="24">
        <f>'EPA Data'!M2546/SUM('EPA Data'!M:M)</f>
        <v>4.5977958477884953E-7</v>
      </c>
      <c r="V2545" s="24">
        <f>'EPA Data'!N2546/SUM('EPA Data'!N:N)</f>
        <v>1.2781199109401944E-6</v>
      </c>
      <c r="W2545" s="24">
        <f>'EPA Data'!O2546/SUM('EPA Data'!O:O)</f>
        <v>6.0407483788407174E-7</v>
      </c>
      <c r="X2545" s="24">
        <f>'EPA Data'!P2546/SUM('EPA Data'!P:P)</f>
        <v>7.1735688845113864E-6</v>
      </c>
    </row>
    <row r="2546" spans="1:24" x14ac:dyDescent="0.25">
      <c r="A2546" s="16" t="s">
        <v>4100</v>
      </c>
      <c r="B2546" s="16" t="s">
        <v>2588</v>
      </c>
      <c r="C2546" s="21" t="s">
        <v>4101</v>
      </c>
      <c r="D2546" s="17">
        <f>SUMIFS('Census Data'!G:G,'Census Data'!$A:$A,$A2546)/SUMIFS('Census Data'!$F:$F,'Census Data'!$A:$A,$A2546)</f>
        <v>0.52641690682036502</v>
      </c>
      <c r="E2546" s="19">
        <f>SUMIFS('Census Data'!H:H,'Census Data'!$A:$A,$A2546)/SUMIFS('Census Data'!$F:$F,'Census Data'!$A:$A,$A2546)</f>
        <v>0.47358309317963498</v>
      </c>
      <c r="F2546" s="17">
        <f>SUM(SUMIFS('Census Data'!I:I,'Census Data'!$A:$A,$A2546),SUMIFS('Census Data'!J:J,'Census Data'!$A:$A,$A2546))/SUMIFS('Census Data'!$F:$F,'Census Data'!$A:$A,$A2546)</f>
        <v>0.92273912446823114</v>
      </c>
      <c r="G2546" s="17">
        <f>SUM(SUMIFS('Census Data'!K:K,'Census Data'!$A:$A,$A2546),SUMIFS('Census Data'!L:L,'Census Data'!$A:$A,$A2546))/SUMIFS('Census Data'!$F:$F,'Census Data'!$A:$A,$A2546)</f>
        <v>2.607383010841224E-2</v>
      </c>
      <c r="H2546" s="17">
        <f>SUM(SUMIFS('Census Data'!O:O,'Census Data'!$A:$A,$A2546),SUMIFS('Census Data'!P:P,'Census Data'!$A:$A,$A2546))/SUMIFS('Census Data'!$F:$F,'Census Data'!$A:$A,$A2546)</f>
        <v>1.0429532043364897E-2</v>
      </c>
      <c r="I2546" s="19">
        <f t="shared" si="78"/>
        <v>4.0757513379991672E-2</v>
      </c>
      <c r="J2546" s="17">
        <f>SUM(SUMIFS('Census Data'!W:W,'Census Data'!$A:$A,$A2546),SUMIFS('Census Data'!X:X,'Census Data'!$A:$A,$A2546))/SUMIFS('Census Data'!$F:$F,'Census Data'!$A:$A,$A2546)</f>
        <v>0.47550432276657062</v>
      </c>
      <c r="K2546" s="19">
        <f t="shared" si="79"/>
        <v>0.52449567723342938</v>
      </c>
      <c r="L2546" s="24">
        <f>'EPA Data'!D2547/SUM('EPA Data'!D:D)</f>
        <v>3.5699463139331394E-6</v>
      </c>
      <c r="M2546" s="24">
        <f>'EPA Data'!E2547/SUM('EPA Data'!E:E)</f>
        <v>1.3984637879952235E-5</v>
      </c>
      <c r="N2546" s="24">
        <f>'EPA Data'!F2547/SUM('EPA Data'!F:F)</f>
        <v>1.0924405813183817E-5</v>
      </c>
      <c r="O2546" s="24">
        <f>'EPA Data'!G2547/SUM('EPA Data'!G:G)</f>
        <v>3.0630740847845346E-6</v>
      </c>
      <c r="P2546" s="24">
        <f>'EPA Data'!H2547/SUM('EPA Data'!H:H)</f>
        <v>8.1727333355318808E-6</v>
      </c>
      <c r="Q2546" s="24">
        <f>'EPA Data'!I2547/SUM('EPA Data'!I:I)</f>
        <v>3.4637325504929373E-6</v>
      </c>
      <c r="R2546" s="24">
        <f>'EPA Data'!J2547/SUM('EPA Data'!J:J)</f>
        <v>2.6904414981468337E-6</v>
      </c>
      <c r="S2546" s="24">
        <f>'EPA Data'!K2547/SUM('EPA Data'!K:K)</f>
        <v>2.0268626436550602E-5</v>
      </c>
      <c r="T2546" s="24">
        <f>'EPA Data'!L2547/SUM('EPA Data'!L:L)</f>
        <v>9.0557482935015072E-6</v>
      </c>
      <c r="U2546" s="24">
        <f>'EPA Data'!M2547/SUM('EPA Data'!M:M)</f>
        <v>1.7046793400238554E-6</v>
      </c>
      <c r="V2546" s="24">
        <f>'EPA Data'!N2547/SUM('EPA Data'!N:N)</f>
        <v>3.9408310943571802E-6</v>
      </c>
      <c r="W2546" s="24">
        <f>'EPA Data'!O2547/SUM('EPA Data'!O:O)</f>
        <v>2.0501706168726125E-6</v>
      </c>
      <c r="X2546" s="24">
        <f>'EPA Data'!P2547/SUM('EPA Data'!P:P)</f>
        <v>3.1876906361176884E-5</v>
      </c>
    </row>
    <row r="2547" spans="1:24" x14ac:dyDescent="0.25">
      <c r="A2547" s="16" t="s">
        <v>4102</v>
      </c>
      <c r="B2547" s="16" t="s">
        <v>2588</v>
      </c>
      <c r="C2547" s="21" t="s">
        <v>69</v>
      </c>
      <c r="D2547" s="17">
        <f>SUMIFS('Census Data'!G:G,'Census Data'!$A:$A,$A2547)/SUMIFS('Census Data'!$F:$F,'Census Data'!$A:$A,$A2547)</f>
        <v>0.4933284411857109</v>
      </c>
      <c r="E2547" s="19">
        <f>SUMIFS('Census Data'!H:H,'Census Data'!$A:$A,$A2547)/SUMIFS('Census Data'!$F:$F,'Census Data'!$A:$A,$A2547)</f>
        <v>0.50667155881428916</v>
      </c>
      <c r="F2547" s="17">
        <f>SUM(SUMIFS('Census Data'!I:I,'Census Data'!$A:$A,$A2547),SUMIFS('Census Data'!J:J,'Census Data'!$A:$A,$A2547))/SUMIFS('Census Data'!$F:$F,'Census Data'!$A:$A,$A2547)</f>
        <v>0.66557554573753297</v>
      </c>
      <c r="G2547" s="17">
        <f>SUM(SUMIFS('Census Data'!K:K,'Census Data'!$A:$A,$A2547),SUMIFS('Census Data'!L:L,'Census Data'!$A:$A,$A2547))/SUMIFS('Census Data'!$F:$F,'Census Data'!$A:$A,$A2547)</f>
        <v>0.23575914545766369</v>
      </c>
      <c r="H2547" s="17">
        <f>SUM(SUMIFS('Census Data'!O:O,'Census Data'!$A:$A,$A2547),SUMIFS('Census Data'!P:P,'Census Data'!$A:$A,$A2547))/SUMIFS('Census Data'!$F:$F,'Census Data'!$A:$A,$A2547)</f>
        <v>6.7248690578998571E-2</v>
      </c>
      <c r="I2547" s="19">
        <f t="shared" si="78"/>
        <v>3.141661822580466E-2</v>
      </c>
      <c r="J2547" s="17">
        <f>SUM(SUMIFS('Census Data'!W:W,'Census Data'!$A:$A,$A2547),SUMIFS('Census Data'!X:X,'Census Data'!$A:$A,$A2547))/SUMIFS('Census Data'!$F:$F,'Census Data'!$A:$A,$A2547)</f>
        <v>0.40758432124866628</v>
      </c>
      <c r="K2547" s="19">
        <f t="shared" si="79"/>
        <v>0.59241567875133372</v>
      </c>
      <c r="L2547" s="24">
        <f>'EPA Data'!D2548/SUM('EPA Data'!D:D)</f>
        <v>4.184858891064111E-3</v>
      </c>
      <c r="M2547" s="24">
        <f>'EPA Data'!E2548/SUM('EPA Data'!E:E)</f>
        <v>6.6058367596211736E-3</v>
      </c>
      <c r="N2547" s="24">
        <f>'EPA Data'!F2548/SUM('EPA Data'!F:F)</f>
        <v>6.2036145882058552E-3</v>
      </c>
      <c r="O2547" s="24">
        <f>'EPA Data'!G2548/SUM('EPA Data'!G:G)</f>
        <v>8.6190025874082372E-3</v>
      </c>
      <c r="P2547" s="24">
        <f>'EPA Data'!H2548/SUM('EPA Data'!H:H)</f>
        <v>7.7211100696550653E-3</v>
      </c>
      <c r="Q2547" s="24">
        <f>'EPA Data'!I2548/SUM('EPA Data'!I:I)</f>
        <v>3.1176786162207338E-3</v>
      </c>
      <c r="R2547" s="24">
        <f>'EPA Data'!J2548/SUM('EPA Data'!J:J)</f>
        <v>5.5877870760667496E-3</v>
      </c>
      <c r="S2547" s="24">
        <f>'EPA Data'!K2548/SUM('EPA Data'!K:K)</f>
        <v>9.1278922700359297E-3</v>
      </c>
      <c r="T2547" s="24">
        <f>'EPA Data'!L2548/SUM('EPA Data'!L:L)</f>
        <v>4.9617702216762545E-3</v>
      </c>
      <c r="U2547" s="24">
        <f>'EPA Data'!M2548/SUM('EPA Data'!M:M)</f>
        <v>2.6657508829026765E-3</v>
      </c>
      <c r="V2547" s="24">
        <f>'EPA Data'!N2548/SUM('EPA Data'!N:N)</f>
        <v>5.0487240857007626E-3</v>
      </c>
      <c r="W2547" s="24">
        <f>'EPA Data'!O2548/SUM('EPA Data'!O:O)</f>
        <v>1.1063928519418284E-3</v>
      </c>
      <c r="X2547" s="24">
        <f>'EPA Data'!P2548/SUM('EPA Data'!P:P)</f>
        <v>8.7577660572802345E-3</v>
      </c>
    </row>
    <row r="2548" spans="1:24" x14ac:dyDescent="0.25">
      <c r="A2548" s="16" t="s">
        <v>4103</v>
      </c>
      <c r="B2548" s="16" t="s">
        <v>2588</v>
      </c>
      <c r="C2548" s="21" t="s">
        <v>770</v>
      </c>
      <c r="D2548" s="17">
        <f>SUMIFS('Census Data'!G:G,'Census Data'!$A:$A,$A2548)/SUMIFS('Census Data'!$F:$F,'Census Data'!$A:$A,$A2548)</f>
        <v>0.54698302954116906</v>
      </c>
      <c r="E2548" s="19">
        <f>SUMIFS('Census Data'!H:H,'Census Data'!$A:$A,$A2548)/SUMIFS('Census Data'!$F:$F,'Census Data'!$A:$A,$A2548)</f>
        <v>0.45301697045883094</v>
      </c>
      <c r="F2548" s="17">
        <f>SUM(SUMIFS('Census Data'!I:I,'Census Data'!$A:$A,$A2548),SUMIFS('Census Data'!J:J,'Census Data'!$A:$A,$A2548))/SUMIFS('Census Data'!$F:$F,'Census Data'!$A:$A,$A2548)</f>
        <v>0.89472030169704586</v>
      </c>
      <c r="G2548" s="17">
        <f>SUM(SUMIFS('Census Data'!K:K,'Census Data'!$A:$A,$A2548),SUMIFS('Census Data'!L:L,'Census Data'!$A:$A,$A2548))/SUMIFS('Census Data'!$F:$F,'Census Data'!$A:$A,$A2548)</f>
        <v>6.2539283469516024E-2</v>
      </c>
      <c r="H2548" s="17">
        <f>SUM(SUMIFS('Census Data'!O:O,'Census Data'!$A:$A,$A2548),SUMIFS('Census Data'!P:P,'Census Data'!$A:$A,$A2548))/SUMIFS('Census Data'!$F:$F,'Census Data'!$A:$A,$A2548)</f>
        <v>1.3356379635449403E-2</v>
      </c>
      <c r="I2548" s="19">
        <f t="shared" si="78"/>
        <v>2.9384035197988712E-2</v>
      </c>
      <c r="J2548" s="17">
        <f>SUM(SUMIFS('Census Data'!W:W,'Census Data'!$A:$A,$A2548),SUMIFS('Census Data'!X:X,'Census Data'!$A:$A,$A2548))/SUMIFS('Census Data'!$F:$F,'Census Data'!$A:$A,$A2548)</f>
        <v>0.58139534883720934</v>
      </c>
      <c r="K2548" s="19">
        <f t="shared" si="79"/>
        <v>0.41860465116279066</v>
      </c>
      <c r="L2548" s="24">
        <f>'EPA Data'!D2549/SUM('EPA Data'!D:D)</f>
        <v>1.1906952824762921E-5</v>
      </c>
      <c r="M2548" s="24">
        <f>'EPA Data'!E2549/SUM('EPA Data'!E:E)</f>
        <v>3.2033900890451421E-5</v>
      </c>
      <c r="N2548" s="24">
        <f>'EPA Data'!F2549/SUM('EPA Data'!F:F)</f>
        <v>2.6888334743350054E-5</v>
      </c>
      <c r="O2548" s="24">
        <f>'EPA Data'!G2549/SUM('EPA Data'!G:G)</f>
        <v>1.0180380656352194E-5</v>
      </c>
      <c r="P2548" s="24">
        <f>'EPA Data'!H2549/SUM('EPA Data'!H:H)</f>
        <v>2.217401162353617E-5</v>
      </c>
      <c r="Q2548" s="24">
        <f>'EPA Data'!I2549/SUM('EPA Data'!I:I)</f>
        <v>1.0327810270181416E-5</v>
      </c>
      <c r="R2548" s="24">
        <f>'EPA Data'!J2549/SUM('EPA Data'!J:J)</f>
        <v>1.1762812545031585E-5</v>
      </c>
      <c r="S2548" s="24">
        <f>'EPA Data'!K2549/SUM('EPA Data'!K:K)</f>
        <v>7.9975081528524701E-5</v>
      </c>
      <c r="T2548" s="24">
        <f>'EPA Data'!L2549/SUM('EPA Data'!L:L)</f>
        <v>3.8166184984966141E-5</v>
      </c>
      <c r="U2548" s="24">
        <f>'EPA Data'!M2549/SUM('EPA Data'!M:M)</f>
        <v>4.4624538598212921E-6</v>
      </c>
      <c r="V2548" s="24">
        <f>'EPA Data'!N2549/SUM('EPA Data'!N:N)</f>
        <v>1.0355396210534869E-5</v>
      </c>
      <c r="W2548" s="24">
        <f>'EPA Data'!O2549/SUM('EPA Data'!O:O)</f>
        <v>5.0531947713519167E-6</v>
      </c>
      <c r="X2548" s="24">
        <f>'EPA Data'!P2549/SUM('EPA Data'!P:P)</f>
        <v>7.9902512586654364E-5</v>
      </c>
    </row>
    <row r="2549" spans="1:24" x14ac:dyDescent="0.25">
      <c r="A2549" s="16" t="s">
        <v>4104</v>
      </c>
      <c r="B2549" s="16" t="s">
        <v>2588</v>
      </c>
      <c r="C2549" s="21" t="s">
        <v>4105</v>
      </c>
      <c r="D2549" s="17">
        <f>SUMIFS('Census Data'!G:G,'Census Data'!$A:$A,$A2549)/SUMIFS('Census Data'!$F:$F,'Census Data'!$A:$A,$A2549)</f>
        <v>0.49854416046586864</v>
      </c>
      <c r="E2549" s="19">
        <f>SUMIFS('Census Data'!H:H,'Census Data'!$A:$A,$A2549)/SUMIFS('Census Data'!$F:$F,'Census Data'!$A:$A,$A2549)</f>
        <v>0.50145583953413131</v>
      </c>
      <c r="F2549" s="17">
        <f>SUM(SUMIFS('Census Data'!I:I,'Census Data'!$A:$A,$A2549),SUMIFS('Census Data'!J:J,'Census Data'!$A:$A,$A2549))/SUMIFS('Census Data'!$F:$F,'Census Data'!$A:$A,$A2549)</f>
        <v>0.94074193896257952</v>
      </c>
      <c r="G2549" s="17">
        <f>SUM(SUMIFS('Census Data'!K:K,'Census Data'!$A:$A,$A2549),SUMIFS('Census Data'!L:L,'Census Data'!$A:$A,$A2549))/SUMIFS('Census Data'!$F:$F,'Census Data'!$A:$A,$A2549)</f>
        <v>2.2592472770408715E-2</v>
      </c>
      <c r="H2549" s="17">
        <f>SUM(SUMIFS('Census Data'!O:O,'Census Data'!$A:$A,$A2549),SUMIFS('Census Data'!P:P,'Census Data'!$A:$A,$A2549))/SUMIFS('Census Data'!$F:$F,'Census Data'!$A:$A,$A2549)</f>
        <v>6.3086379812358458E-3</v>
      </c>
      <c r="I2549" s="19">
        <f t="shared" si="78"/>
        <v>3.0356950285775897E-2</v>
      </c>
      <c r="J2549" s="17">
        <f>SUM(SUMIFS('Census Data'!W:W,'Census Data'!$A:$A,$A2549),SUMIFS('Census Data'!X:X,'Census Data'!$A:$A,$A2549))/SUMIFS('Census Data'!$F:$F,'Census Data'!$A:$A,$A2549)</f>
        <v>0.74199288256227758</v>
      </c>
      <c r="K2549" s="19">
        <f t="shared" si="79"/>
        <v>0.25800711743772242</v>
      </c>
      <c r="L2549" s="24">
        <f>'EPA Data'!D2550/SUM('EPA Data'!D:D)</f>
        <v>1.0591693230979239E-5</v>
      </c>
      <c r="M2549" s="24">
        <f>'EPA Data'!E2550/SUM('EPA Data'!E:E)</f>
        <v>3.7419527905239029E-5</v>
      </c>
      <c r="N2549" s="24">
        <f>'EPA Data'!F2550/SUM('EPA Data'!F:F)</f>
        <v>3.0761515341924393E-5</v>
      </c>
      <c r="O2549" s="24">
        <f>'EPA Data'!G2550/SUM('EPA Data'!G:G)</f>
        <v>1.0457300944042615E-5</v>
      </c>
      <c r="P2549" s="24">
        <f>'EPA Data'!H2550/SUM('EPA Data'!H:H)</f>
        <v>2.4855171710299393E-5</v>
      </c>
      <c r="Q2549" s="24">
        <f>'EPA Data'!I2550/SUM('EPA Data'!I:I)</f>
        <v>1.0234179167882312E-5</v>
      </c>
      <c r="R2549" s="24">
        <f>'EPA Data'!J2550/SUM('EPA Data'!J:J)</f>
        <v>9.40162337935628E-6</v>
      </c>
      <c r="S2549" s="24">
        <f>'EPA Data'!K2550/SUM('EPA Data'!K:K)</f>
        <v>5.8100729635856307E-5</v>
      </c>
      <c r="T2549" s="24">
        <f>'EPA Data'!L2550/SUM('EPA Data'!L:L)</f>
        <v>2.804532087625727E-5</v>
      </c>
      <c r="U2549" s="24">
        <f>'EPA Data'!M2550/SUM('EPA Data'!M:M)</f>
        <v>5.3983797661506096E-6</v>
      </c>
      <c r="V2549" s="24">
        <f>'EPA Data'!N2550/SUM('EPA Data'!N:N)</f>
        <v>1.1415892200339743E-5</v>
      </c>
      <c r="W2549" s="24">
        <f>'EPA Data'!O2550/SUM('EPA Data'!O:O)</f>
        <v>5.4726983958242075E-6</v>
      </c>
      <c r="X2549" s="24">
        <f>'EPA Data'!P2550/SUM('EPA Data'!P:P)</f>
        <v>8.8696637456492938E-5</v>
      </c>
    </row>
    <row r="2550" spans="1:24" x14ac:dyDescent="0.25">
      <c r="A2550" s="16" t="s">
        <v>4106</v>
      </c>
      <c r="B2550" s="16" t="s">
        <v>2588</v>
      </c>
      <c r="C2550" s="21" t="s">
        <v>466</v>
      </c>
      <c r="D2550" s="17">
        <f>SUMIFS('Census Data'!G:G,'Census Data'!$A:$A,$A2550)/SUMIFS('Census Data'!$F:$F,'Census Data'!$A:$A,$A2550)</f>
        <v>0.49765522416057023</v>
      </c>
      <c r="E2550" s="19">
        <f>SUMIFS('Census Data'!H:H,'Census Data'!$A:$A,$A2550)/SUMIFS('Census Data'!$F:$F,'Census Data'!$A:$A,$A2550)</f>
        <v>0.50234477583942971</v>
      </c>
      <c r="F2550" s="17">
        <f>SUM(SUMIFS('Census Data'!I:I,'Census Data'!$A:$A,$A2550),SUMIFS('Census Data'!J:J,'Census Data'!$A:$A,$A2550))/SUMIFS('Census Data'!$F:$F,'Census Data'!$A:$A,$A2550)</f>
        <v>0.86756706058900768</v>
      </c>
      <c r="G2550" s="17">
        <f>SUM(SUMIFS('Census Data'!K:K,'Census Data'!$A:$A,$A2550),SUMIFS('Census Data'!L:L,'Census Data'!$A:$A,$A2550))/SUMIFS('Census Data'!$F:$F,'Census Data'!$A:$A,$A2550)</f>
        <v>6.7154380041268058E-2</v>
      </c>
      <c r="H2550" s="17">
        <f>SUM(SUMIFS('Census Data'!O:O,'Census Data'!$A:$A,$A2550),SUMIFS('Census Data'!P:P,'Census Data'!$A:$A,$A2550))/SUMIFS('Census Data'!$F:$F,'Census Data'!$A:$A,$A2550)</f>
        <v>6.7529544175576814E-3</v>
      </c>
      <c r="I2550" s="19">
        <f t="shared" si="78"/>
        <v>5.8525604952166632E-2</v>
      </c>
      <c r="J2550" s="17">
        <f>SUM(SUMIFS('Census Data'!W:W,'Census Data'!$A:$A,$A2550),SUMIFS('Census Data'!X:X,'Census Data'!$A:$A,$A2550))/SUMIFS('Census Data'!$F:$F,'Census Data'!$A:$A,$A2550)</f>
        <v>8.8538735696867377E-2</v>
      </c>
      <c r="K2550" s="19">
        <f t="shared" si="79"/>
        <v>0.91146126430313257</v>
      </c>
      <c r="L2550" s="24">
        <f>'EPA Data'!D2551/SUM('EPA Data'!D:D)</f>
        <v>1.2202087216125849E-5</v>
      </c>
      <c r="M2550" s="24">
        <f>'EPA Data'!E2551/SUM('EPA Data'!E:E)</f>
        <v>2.7247729242568124E-5</v>
      </c>
      <c r="N2550" s="24">
        <f>'EPA Data'!F2551/SUM('EPA Data'!F:F)</f>
        <v>2.7052505732516779E-5</v>
      </c>
      <c r="O2550" s="24">
        <f>'EPA Data'!G2551/SUM('EPA Data'!G:G)</f>
        <v>1.0389583711232305E-5</v>
      </c>
      <c r="P2550" s="24">
        <f>'EPA Data'!H2551/SUM('EPA Data'!H:H)</f>
        <v>1.4941440211663435E-5</v>
      </c>
      <c r="Q2550" s="24">
        <f>'EPA Data'!I2551/SUM('EPA Data'!I:I)</f>
        <v>5.946190610929132E-6</v>
      </c>
      <c r="R2550" s="24">
        <f>'EPA Data'!J2551/SUM('EPA Data'!J:J)</f>
        <v>7.3249115949081374E-6</v>
      </c>
      <c r="S2550" s="24">
        <f>'EPA Data'!K2551/SUM('EPA Data'!K:K)</f>
        <v>2.5813650297739311E-5</v>
      </c>
      <c r="T2550" s="24">
        <f>'EPA Data'!L2551/SUM('EPA Data'!L:L)</f>
        <v>1.7994320572803065E-5</v>
      </c>
      <c r="U2550" s="24">
        <f>'EPA Data'!M2551/SUM('EPA Data'!M:M)</f>
        <v>4.6604182362093662E-6</v>
      </c>
      <c r="V2550" s="24">
        <f>'EPA Data'!N2551/SUM('EPA Data'!N:N)</f>
        <v>6.5993423361776837E-6</v>
      </c>
      <c r="W2550" s="24">
        <f>'EPA Data'!O2551/SUM('EPA Data'!O:O)</f>
        <v>4.1204144378230426E-6</v>
      </c>
      <c r="X2550" s="24">
        <f>'EPA Data'!P2551/SUM('EPA Data'!P:P)</f>
        <v>3.7644034312885569E-5</v>
      </c>
    </row>
    <row r="2551" spans="1:24" x14ac:dyDescent="0.25">
      <c r="A2551" s="16" t="s">
        <v>4107</v>
      </c>
      <c r="B2551" s="16" t="s">
        <v>2588</v>
      </c>
      <c r="C2551" s="21" t="s">
        <v>4108</v>
      </c>
      <c r="D2551" s="17">
        <f>SUMIFS('Census Data'!G:G,'Census Data'!$A:$A,$A2551)/SUMIFS('Census Data'!$F:$F,'Census Data'!$A:$A,$A2551)</f>
        <v>0.49168119728541365</v>
      </c>
      <c r="E2551" s="19">
        <f>SUMIFS('Census Data'!H:H,'Census Data'!$A:$A,$A2551)/SUMIFS('Census Data'!$F:$F,'Census Data'!$A:$A,$A2551)</f>
        <v>0.50831880271458629</v>
      </c>
      <c r="F2551" s="17">
        <f>SUM(SUMIFS('Census Data'!I:I,'Census Data'!$A:$A,$A2551),SUMIFS('Census Data'!J:J,'Census Data'!$A:$A,$A2551))/SUMIFS('Census Data'!$F:$F,'Census Data'!$A:$A,$A2551)</f>
        <v>0.75615611689267559</v>
      </c>
      <c r="G2551" s="17">
        <f>SUM(SUMIFS('Census Data'!K:K,'Census Data'!$A:$A,$A2551),SUMIFS('Census Data'!L:L,'Census Data'!$A:$A,$A2551))/SUMIFS('Census Data'!$F:$F,'Census Data'!$A:$A,$A2551)</f>
        <v>0.11024371989851298</v>
      </c>
      <c r="H2551" s="17">
        <f>SUM(SUMIFS('Census Data'!O:O,'Census Data'!$A:$A,$A2551),SUMIFS('Census Data'!P:P,'Census Data'!$A:$A,$A2551))/SUMIFS('Census Data'!$F:$F,'Census Data'!$A:$A,$A2551)</f>
        <v>9.6735034777678711E-2</v>
      </c>
      <c r="I2551" s="19">
        <f t="shared" si="78"/>
        <v>3.6865128431132654E-2</v>
      </c>
      <c r="J2551" s="17">
        <f>SUM(SUMIFS('Census Data'!W:W,'Census Data'!$A:$A,$A2551),SUMIFS('Census Data'!X:X,'Census Data'!$A:$A,$A2551))/SUMIFS('Census Data'!$F:$F,'Census Data'!$A:$A,$A2551)</f>
        <v>0.19601400800489627</v>
      </c>
      <c r="K2551" s="19">
        <f t="shared" si="79"/>
        <v>0.80398599199510379</v>
      </c>
      <c r="L2551" s="24">
        <f>'EPA Data'!D2552/SUM('EPA Data'!D:D)</f>
        <v>1.1478182669215345E-3</v>
      </c>
      <c r="M2551" s="24">
        <f>'EPA Data'!E2552/SUM('EPA Data'!E:E)</f>
        <v>1.8888088519609363E-3</v>
      </c>
      <c r="N2551" s="24">
        <f>'EPA Data'!F2552/SUM('EPA Data'!F:F)</f>
        <v>1.7448737352950942E-3</v>
      </c>
      <c r="O2551" s="24">
        <f>'EPA Data'!G2552/SUM('EPA Data'!G:G)</f>
        <v>1.5377278204731404E-3</v>
      </c>
      <c r="P2551" s="24">
        <f>'EPA Data'!H2552/SUM('EPA Data'!H:H)</f>
        <v>1.6146458508333906E-3</v>
      </c>
      <c r="Q2551" s="24">
        <f>'EPA Data'!I2552/SUM('EPA Data'!I:I)</f>
        <v>7.0243881452130511E-4</v>
      </c>
      <c r="R2551" s="24">
        <f>'EPA Data'!J2552/SUM('EPA Data'!J:J)</f>
        <v>1.2501234965318928E-3</v>
      </c>
      <c r="S2551" s="24">
        <f>'EPA Data'!K2552/SUM('EPA Data'!K:K)</f>
        <v>2.8681634084772143E-3</v>
      </c>
      <c r="T2551" s="24">
        <f>'EPA Data'!L2552/SUM('EPA Data'!L:L)</f>
        <v>1.383861962258425E-3</v>
      </c>
      <c r="U2551" s="24">
        <f>'EPA Data'!M2552/SUM('EPA Data'!M:M)</f>
        <v>6.2477346682281675E-4</v>
      </c>
      <c r="V2551" s="24">
        <f>'EPA Data'!N2552/SUM('EPA Data'!N:N)</f>
        <v>9.1162790540725658E-4</v>
      </c>
      <c r="W2551" s="24">
        <f>'EPA Data'!O2552/SUM('EPA Data'!O:O)</f>
        <v>3.1844041855322693E-4</v>
      </c>
      <c r="X2551" s="24">
        <f>'EPA Data'!P2552/SUM('EPA Data'!P:P)</f>
        <v>2.7334588307907043E-3</v>
      </c>
    </row>
    <row r="2552" spans="1:24" x14ac:dyDescent="0.25">
      <c r="A2552" s="16" t="s">
        <v>4109</v>
      </c>
      <c r="B2552" s="16" t="s">
        <v>2588</v>
      </c>
      <c r="C2552" s="21" t="s">
        <v>4110</v>
      </c>
      <c r="D2552" s="17">
        <f>SUMIFS('Census Data'!G:G,'Census Data'!$A:$A,$A2552)/SUMIFS('Census Data'!$F:$F,'Census Data'!$A:$A,$A2552)</f>
        <v>0.52504960317460314</v>
      </c>
      <c r="E2552" s="19">
        <f>SUMIFS('Census Data'!H:H,'Census Data'!$A:$A,$A2552)/SUMIFS('Census Data'!$F:$F,'Census Data'!$A:$A,$A2552)</f>
        <v>0.4749503968253968</v>
      </c>
      <c r="F2552" s="17">
        <f>SUM(SUMIFS('Census Data'!I:I,'Census Data'!$A:$A,$A2552),SUMIFS('Census Data'!J:J,'Census Data'!$A:$A,$A2552))/SUMIFS('Census Data'!$F:$F,'Census Data'!$A:$A,$A2552)</f>
        <v>0.88015873015873014</v>
      </c>
      <c r="G2552" s="17">
        <f>SUM(SUMIFS('Census Data'!K:K,'Census Data'!$A:$A,$A2552),SUMIFS('Census Data'!L:L,'Census Data'!$A:$A,$A2552))/SUMIFS('Census Data'!$F:$F,'Census Data'!$A:$A,$A2552)</f>
        <v>9.1269841269841265E-2</v>
      </c>
      <c r="H2552" s="17">
        <f>SUM(SUMIFS('Census Data'!O:O,'Census Data'!$A:$A,$A2552),SUMIFS('Census Data'!P:P,'Census Data'!$A:$A,$A2552))/SUMIFS('Census Data'!$F:$F,'Census Data'!$A:$A,$A2552)</f>
        <v>4.0674603174603178E-3</v>
      </c>
      <c r="I2552" s="19">
        <f t="shared" si="78"/>
        <v>2.4503968253968278E-2</v>
      </c>
      <c r="J2552" s="17">
        <f>SUM(SUMIFS('Census Data'!W:W,'Census Data'!$A:$A,$A2552),SUMIFS('Census Data'!X:X,'Census Data'!$A:$A,$A2552))/SUMIFS('Census Data'!$F:$F,'Census Data'!$A:$A,$A2552)</f>
        <v>0.36165674603174602</v>
      </c>
      <c r="K2552" s="19">
        <f t="shared" si="79"/>
        <v>0.63834325396825398</v>
      </c>
      <c r="L2552" s="24">
        <f>'EPA Data'!D2553/SUM('EPA Data'!D:D)</f>
        <v>4.9162678827195689E-5</v>
      </c>
      <c r="M2552" s="24">
        <f>'EPA Data'!E2553/SUM('EPA Data'!E:E)</f>
        <v>7.388156037772707E-5</v>
      </c>
      <c r="N2552" s="24">
        <f>'EPA Data'!F2553/SUM('EPA Data'!F:F)</f>
        <v>7.4101099234786052E-5</v>
      </c>
      <c r="O2552" s="24">
        <f>'EPA Data'!G2553/SUM('EPA Data'!G:G)</f>
        <v>2.8467836242540828E-5</v>
      </c>
      <c r="P2552" s="24">
        <f>'EPA Data'!H2553/SUM('EPA Data'!H:H)</f>
        <v>4.6257594498489968E-5</v>
      </c>
      <c r="Q2552" s="24">
        <f>'EPA Data'!I2553/SUM('EPA Data'!I:I)</f>
        <v>2.7799991669840848E-5</v>
      </c>
      <c r="R2552" s="24">
        <f>'EPA Data'!J2553/SUM('EPA Data'!J:J)</f>
        <v>3.5075400137096768E-5</v>
      </c>
      <c r="S2552" s="24">
        <f>'EPA Data'!K2553/SUM('EPA Data'!K:K)</f>
        <v>1.5834092710304142E-4</v>
      </c>
      <c r="T2552" s="24">
        <f>'EPA Data'!L2553/SUM('EPA Data'!L:L)</f>
        <v>1.2401475391569198E-4</v>
      </c>
      <c r="U2552" s="24">
        <f>'EPA Data'!M2553/SUM('EPA Data'!M:M)</f>
        <v>1.1358912627846072E-5</v>
      </c>
      <c r="V2552" s="24">
        <f>'EPA Data'!N2553/SUM('EPA Data'!N:N)</f>
        <v>1.9763203492781636E-5</v>
      </c>
      <c r="W2552" s="24">
        <f>'EPA Data'!O2553/SUM('EPA Data'!O:O)</f>
        <v>1.0490240181778164E-5</v>
      </c>
      <c r="X2552" s="24">
        <f>'EPA Data'!P2553/SUM('EPA Data'!P:P)</f>
        <v>1.2597144485711469E-4</v>
      </c>
    </row>
    <row r="2553" spans="1:24" x14ac:dyDescent="0.25">
      <c r="A2553" s="16" t="s">
        <v>4111</v>
      </c>
      <c r="B2553" s="16" t="s">
        <v>2588</v>
      </c>
      <c r="C2553" s="21" t="s">
        <v>4112</v>
      </c>
      <c r="D2553" s="17">
        <f>SUMIFS('Census Data'!G:G,'Census Data'!$A:$A,$A2553)/SUMIFS('Census Data'!$F:$F,'Census Data'!$A:$A,$A2553)</f>
        <v>0.5549525101763908</v>
      </c>
      <c r="E2553" s="19">
        <f>SUMIFS('Census Data'!H:H,'Census Data'!$A:$A,$A2553)/SUMIFS('Census Data'!$F:$F,'Census Data'!$A:$A,$A2553)</f>
        <v>0.4450474898236092</v>
      </c>
      <c r="F2553" s="17">
        <f>SUM(SUMIFS('Census Data'!I:I,'Census Data'!$A:$A,$A2553),SUMIFS('Census Data'!J:J,'Census Data'!$A:$A,$A2553))/SUMIFS('Census Data'!$F:$F,'Census Data'!$A:$A,$A2553)</f>
        <v>0.88331071913161463</v>
      </c>
      <c r="G2553" s="17">
        <f>SUM(SUMIFS('Census Data'!K:K,'Census Data'!$A:$A,$A2553),SUMIFS('Census Data'!L:L,'Census Data'!$A:$A,$A2553))/SUMIFS('Census Data'!$F:$F,'Census Data'!$A:$A,$A2553)</f>
        <v>5.7440072365445502E-2</v>
      </c>
      <c r="H2553" s="17">
        <f>SUM(SUMIFS('Census Data'!O:O,'Census Data'!$A:$A,$A2553),SUMIFS('Census Data'!P:P,'Census Data'!$A:$A,$A2553))/SUMIFS('Census Data'!$F:$F,'Census Data'!$A:$A,$A2553)</f>
        <v>1.2211668928086838E-2</v>
      </c>
      <c r="I2553" s="19">
        <f t="shared" si="78"/>
        <v>4.7037539574853016E-2</v>
      </c>
      <c r="J2553" s="17">
        <f>SUM(SUMIFS('Census Data'!W:W,'Census Data'!$A:$A,$A2553),SUMIFS('Census Data'!X:X,'Census Data'!$A:$A,$A2553))/SUMIFS('Census Data'!$F:$F,'Census Data'!$A:$A,$A2553)</f>
        <v>0.30348258706467662</v>
      </c>
      <c r="K2553" s="19">
        <f t="shared" si="79"/>
        <v>0.69651741293532332</v>
      </c>
      <c r="L2553" s="24">
        <f>'EPA Data'!D2554/SUM('EPA Data'!D:D)</f>
        <v>2.4546509528395663E-6</v>
      </c>
      <c r="M2553" s="24">
        <f>'EPA Data'!E2554/SUM('EPA Data'!E:E)</f>
        <v>7.0344417923067614E-6</v>
      </c>
      <c r="N2553" s="24">
        <f>'EPA Data'!F2554/SUM('EPA Data'!F:F)</f>
        <v>6.6246708285909782E-6</v>
      </c>
      <c r="O2553" s="24">
        <f>'EPA Data'!G2554/SUM('EPA Data'!G:G)</f>
        <v>1.62665348610253E-6</v>
      </c>
      <c r="P2553" s="24">
        <f>'EPA Data'!H2554/SUM('EPA Data'!H:H)</f>
        <v>4.1429196364981454E-6</v>
      </c>
      <c r="Q2553" s="24">
        <f>'EPA Data'!I2554/SUM('EPA Data'!I:I)</f>
        <v>1.9744002225397953E-6</v>
      </c>
      <c r="R2553" s="24">
        <f>'EPA Data'!J2554/SUM('EPA Data'!J:J)</f>
        <v>1.7334923816303386E-6</v>
      </c>
      <c r="S2553" s="24">
        <f>'EPA Data'!K2554/SUM('EPA Data'!K:K)</f>
        <v>1.157886507665828E-5</v>
      </c>
      <c r="T2553" s="24">
        <f>'EPA Data'!L2554/SUM('EPA Data'!L:L)</f>
        <v>5.5431218847058526E-6</v>
      </c>
      <c r="U2553" s="24">
        <f>'EPA Data'!M2554/SUM('EPA Data'!M:M)</f>
        <v>8.8093860078147435E-7</v>
      </c>
      <c r="V2553" s="24">
        <f>'EPA Data'!N2554/SUM('EPA Data'!N:N)</f>
        <v>2.0132069521301905E-6</v>
      </c>
      <c r="W2553" s="24">
        <f>'EPA Data'!O2554/SUM('EPA Data'!O:O)</f>
        <v>1.1707264367492714E-6</v>
      </c>
      <c r="X2553" s="24">
        <f>'EPA Data'!P2554/SUM('EPA Data'!P:P)</f>
        <v>1.4532443706787702E-5</v>
      </c>
    </row>
    <row r="2554" spans="1:24" x14ac:dyDescent="0.25">
      <c r="A2554" s="16" t="s">
        <v>4113</v>
      </c>
      <c r="B2554" s="16" t="s">
        <v>2588</v>
      </c>
      <c r="C2554" s="21" t="s">
        <v>4114</v>
      </c>
      <c r="D2554" s="17">
        <f>SUMIFS('Census Data'!G:G,'Census Data'!$A:$A,$A2554)/SUMIFS('Census Data'!$F:$F,'Census Data'!$A:$A,$A2554)</f>
        <v>0.48725800079020148</v>
      </c>
      <c r="E2554" s="19">
        <f>SUMIFS('Census Data'!H:H,'Census Data'!$A:$A,$A2554)/SUMIFS('Census Data'!$F:$F,'Census Data'!$A:$A,$A2554)</f>
        <v>0.51274199920979846</v>
      </c>
      <c r="F2554" s="17">
        <f>SUM(SUMIFS('Census Data'!I:I,'Census Data'!$A:$A,$A2554),SUMIFS('Census Data'!J:J,'Census Data'!$A:$A,$A2554))/SUMIFS('Census Data'!$F:$F,'Census Data'!$A:$A,$A2554)</f>
        <v>0.95742789411299878</v>
      </c>
      <c r="G2554" s="17">
        <f>SUM(SUMIFS('Census Data'!K:K,'Census Data'!$A:$A,$A2554),SUMIFS('Census Data'!L:L,'Census Data'!$A:$A,$A2554))/SUMIFS('Census Data'!$F:$F,'Census Data'!$A:$A,$A2554)</f>
        <v>1.6791781904385617E-2</v>
      </c>
      <c r="H2554" s="17">
        <f>SUM(SUMIFS('Census Data'!O:O,'Census Data'!$A:$A,$A2554),SUMIFS('Census Data'!P:P,'Census Data'!$A:$A,$A2554))/SUMIFS('Census Data'!$F:$F,'Census Data'!$A:$A,$A2554)</f>
        <v>7.6056894508099568E-3</v>
      </c>
      <c r="I2554" s="19">
        <f t="shared" si="78"/>
        <v>1.8174634531805678E-2</v>
      </c>
      <c r="J2554" s="17">
        <f>SUM(SUMIFS('Census Data'!W:W,'Census Data'!$A:$A,$A2554),SUMIFS('Census Data'!X:X,'Census Data'!$A:$A,$A2554))/SUMIFS('Census Data'!$F:$F,'Census Data'!$A:$A,$A2554)</f>
        <v>0.87593836428289218</v>
      </c>
      <c r="K2554" s="19">
        <f t="shared" si="79"/>
        <v>0.12406163571710782</v>
      </c>
      <c r="L2554" s="24">
        <f>'EPA Data'!D2555/SUM('EPA Data'!D:D)</f>
        <v>9.7122096185822537E-6</v>
      </c>
      <c r="M2554" s="24">
        <f>'EPA Data'!E2555/SUM('EPA Data'!E:E)</f>
        <v>2.5296711259371525E-5</v>
      </c>
      <c r="N2554" s="24">
        <f>'EPA Data'!F2555/SUM('EPA Data'!F:F)</f>
        <v>2.3569299846860395E-5</v>
      </c>
      <c r="O2554" s="24">
        <f>'EPA Data'!G2555/SUM('EPA Data'!G:G)</f>
        <v>8.8117416352609236E-6</v>
      </c>
      <c r="P2554" s="24">
        <f>'EPA Data'!H2555/SUM('EPA Data'!H:H)</f>
        <v>1.8338737663401038E-5</v>
      </c>
      <c r="Q2554" s="24">
        <f>'EPA Data'!I2555/SUM('EPA Data'!I:I)</f>
        <v>9.793341241714274E-6</v>
      </c>
      <c r="R2554" s="24">
        <f>'EPA Data'!J2555/SUM('EPA Data'!J:J)</f>
        <v>1.537871945602398E-5</v>
      </c>
      <c r="S2554" s="24">
        <f>'EPA Data'!K2555/SUM('EPA Data'!K:K)</f>
        <v>1.1856562262253582E-4</v>
      </c>
      <c r="T2554" s="24">
        <f>'EPA Data'!L2555/SUM('EPA Data'!L:L)</f>
        <v>4.6906240685683767E-5</v>
      </c>
      <c r="U2554" s="24">
        <f>'EPA Data'!M2555/SUM('EPA Data'!M:M)</f>
        <v>3.5598756488261262E-6</v>
      </c>
      <c r="V2554" s="24">
        <f>'EPA Data'!N2555/SUM('EPA Data'!N:N)</f>
        <v>8.1351668740571116E-6</v>
      </c>
      <c r="W2554" s="24">
        <f>'EPA Data'!O2555/SUM('EPA Data'!O:O)</f>
        <v>4.3245475347919416E-6</v>
      </c>
      <c r="X2554" s="24">
        <f>'EPA Data'!P2555/SUM('EPA Data'!P:P)</f>
        <v>6.0493822575087714E-5</v>
      </c>
    </row>
    <row r="2555" spans="1:24" x14ac:dyDescent="0.25">
      <c r="A2555" s="16" t="s">
        <v>4115</v>
      </c>
      <c r="B2555" s="16" t="s">
        <v>2588</v>
      </c>
      <c r="C2555" s="21" t="s">
        <v>4116</v>
      </c>
      <c r="D2555" s="17">
        <f>SUMIFS('Census Data'!G:G,'Census Data'!$A:$A,$A2555)/SUMIFS('Census Data'!$F:$F,'Census Data'!$A:$A,$A2555)</f>
        <v>0.4917632702867602</v>
      </c>
      <c r="E2555" s="19">
        <f>SUMIFS('Census Data'!H:H,'Census Data'!$A:$A,$A2555)/SUMIFS('Census Data'!$F:$F,'Census Data'!$A:$A,$A2555)</f>
        <v>0.50823672971323974</v>
      </c>
      <c r="F2555" s="17">
        <f>SUM(SUMIFS('Census Data'!I:I,'Census Data'!$A:$A,$A2555),SUMIFS('Census Data'!J:J,'Census Data'!$A:$A,$A2555))/SUMIFS('Census Data'!$F:$F,'Census Data'!$A:$A,$A2555)</f>
        <v>0.90726052471018914</v>
      </c>
      <c r="G2555" s="17">
        <f>SUM(SUMIFS('Census Data'!K:K,'Census Data'!$A:$A,$A2555),SUMIFS('Census Data'!L:L,'Census Data'!$A:$A,$A2555))/SUMIFS('Census Data'!$F:$F,'Census Data'!$A:$A,$A2555)</f>
        <v>6.0402684563758392E-2</v>
      </c>
      <c r="H2555" s="17">
        <f>SUM(SUMIFS('Census Data'!O:O,'Census Data'!$A:$A,$A2555),SUMIFS('Census Data'!P:P,'Census Data'!$A:$A,$A2555))/SUMIFS('Census Data'!$F:$F,'Census Data'!$A:$A,$A2555)</f>
        <v>5.7962172056131786E-3</v>
      </c>
      <c r="I2555" s="19">
        <f t="shared" si="78"/>
        <v>2.6540573520439259E-2</v>
      </c>
      <c r="J2555" s="17">
        <f>SUM(SUMIFS('Census Data'!W:W,'Census Data'!$A:$A,$A2555),SUMIFS('Census Data'!X:X,'Census Data'!$A:$A,$A2555))/SUMIFS('Census Data'!$F:$F,'Census Data'!$A:$A,$A2555)</f>
        <v>0.11287370347773032</v>
      </c>
      <c r="K2555" s="19">
        <f t="shared" si="79"/>
        <v>0.88712629652226971</v>
      </c>
      <c r="L2555" s="24">
        <f>'EPA Data'!D2556/SUM('EPA Data'!D:D)</f>
        <v>4.3795500512555724E-6</v>
      </c>
      <c r="M2555" s="24">
        <f>'EPA Data'!E2556/SUM('EPA Data'!E:E)</f>
        <v>1.550197422674798E-5</v>
      </c>
      <c r="N2555" s="24">
        <f>'EPA Data'!F2556/SUM('EPA Data'!F:F)</f>
        <v>1.5451822647227016E-5</v>
      </c>
      <c r="O2555" s="24">
        <f>'EPA Data'!G2556/SUM('EPA Data'!G:G)</f>
        <v>3.6224829395798395E-6</v>
      </c>
      <c r="P2555" s="24">
        <f>'EPA Data'!H2556/SUM('EPA Data'!H:H)</f>
        <v>8.7769324065174471E-6</v>
      </c>
      <c r="Q2555" s="24">
        <f>'EPA Data'!I2556/SUM('EPA Data'!I:I)</f>
        <v>3.8240768590585863E-6</v>
      </c>
      <c r="R2555" s="24">
        <f>'EPA Data'!J2556/SUM('EPA Data'!J:J)</f>
        <v>3.5731407105236318E-6</v>
      </c>
      <c r="S2555" s="24">
        <f>'EPA Data'!K2556/SUM('EPA Data'!K:K)</f>
        <v>2.3213791723217215E-5</v>
      </c>
      <c r="T2555" s="24">
        <f>'EPA Data'!L2556/SUM('EPA Data'!L:L)</f>
        <v>1.1001333871650958E-5</v>
      </c>
      <c r="U2555" s="24">
        <f>'EPA Data'!M2556/SUM('EPA Data'!M:M)</f>
        <v>1.8513371767903196E-6</v>
      </c>
      <c r="V2555" s="24">
        <f>'EPA Data'!N2556/SUM('EPA Data'!N:N)</f>
        <v>4.1724253475397512E-6</v>
      </c>
      <c r="W2555" s="24">
        <f>'EPA Data'!O2556/SUM('EPA Data'!O:O)</f>
        <v>2.3605847829814337E-6</v>
      </c>
      <c r="X2555" s="24">
        <f>'EPA Data'!P2556/SUM('EPA Data'!P:P)</f>
        <v>3.0253548240869582E-5</v>
      </c>
    </row>
    <row r="2556" spans="1:24" x14ac:dyDescent="0.25">
      <c r="A2556" s="16" t="s">
        <v>4117</v>
      </c>
      <c r="B2556" s="16" t="s">
        <v>2588</v>
      </c>
      <c r="C2556" s="21" t="s">
        <v>607</v>
      </c>
      <c r="D2556" s="17">
        <f>SUMIFS('Census Data'!G:G,'Census Data'!$A:$A,$A2556)/SUMIFS('Census Data'!$F:$F,'Census Data'!$A:$A,$A2556)</f>
        <v>0.51151743300170294</v>
      </c>
      <c r="E2556" s="19">
        <f>SUMIFS('Census Data'!H:H,'Census Data'!$A:$A,$A2556)/SUMIFS('Census Data'!$F:$F,'Census Data'!$A:$A,$A2556)</f>
        <v>0.48848256699829701</v>
      </c>
      <c r="F2556" s="17">
        <f>SUM(SUMIFS('Census Data'!I:I,'Census Data'!$A:$A,$A2556),SUMIFS('Census Data'!J:J,'Census Data'!$A:$A,$A2556))/SUMIFS('Census Data'!$F:$F,'Census Data'!$A:$A,$A2556)</f>
        <v>0.96441695796361027</v>
      </c>
      <c r="G2556" s="17">
        <f>SUM(SUMIFS('Census Data'!K:K,'Census Data'!$A:$A,$A2556),SUMIFS('Census Data'!L:L,'Census Data'!$A:$A,$A2556))/SUMIFS('Census Data'!$F:$F,'Census Data'!$A:$A,$A2556)</f>
        <v>1.4340772609124317E-2</v>
      </c>
      <c r="H2556" s="17">
        <f>SUM(SUMIFS('Census Data'!O:O,'Census Data'!$A:$A,$A2556),SUMIFS('Census Data'!P:P,'Census Data'!$A:$A,$A2556))/SUMIFS('Census Data'!$F:$F,'Census Data'!$A:$A,$A2556)</f>
        <v>5.1985300708075645E-3</v>
      </c>
      <c r="I2556" s="19">
        <f t="shared" si="78"/>
        <v>1.6043739356457754E-2</v>
      </c>
      <c r="J2556" s="17">
        <f>SUM(SUMIFS('Census Data'!W:W,'Census Data'!$A:$A,$A2556),SUMIFS('Census Data'!X:X,'Census Data'!$A:$A,$A2556))/SUMIFS('Census Data'!$F:$F,'Census Data'!$A:$A,$A2556)</f>
        <v>0.89334050371963791</v>
      </c>
      <c r="K2556" s="19">
        <f t="shared" si="79"/>
        <v>0.10665949628036209</v>
      </c>
      <c r="L2556" s="24">
        <f>'EPA Data'!D2557/SUM('EPA Data'!D:D)</f>
        <v>1.898197845047584E-5</v>
      </c>
      <c r="M2556" s="24">
        <f>'EPA Data'!E2557/SUM('EPA Data'!E:E)</f>
        <v>4.0006647521706572E-5</v>
      </c>
      <c r="N2556" s="24">
        <f>'EPA Data'!F2557/SUM('EPA Data'!F:F)</f>
        <v>3.8305597013211606E-5</v>
      </c>
      <c r="O2556" s="24">
        <f>'EPA Data'!G2557/SUM('EPA Data'!G:G)</f>
        <v>1.3609719229992633E-5</v>
      </c>
      <c r="P2556" s="24">
        <f>'EPA Data'!H2557/SUM('EPA Data'!H:H)</f>
        <v>2.7446169269869773E-5</v>
      </c>
      <c r="Q2556" s="24">
        <f>'EPA Data'!I2557/SUM('EPA Data'!I:I)</f>
        <v>1.479607445711942E-5</v>
      </c>
      <c r="R2556" s="24">
        <f>'EPA Data'!J2557/SUM('EPA Data'!J:J)</f>
        <v>1.7856489742557814E-5</v>
      </c>
      <c r="S2556" s="24">
        <f>'EPA Data'!K2557/SUM('EPA Data'!K:K)</f>
        <v>7.8948159731913315E-5</v>
      </c>
      <c r="T2556" s="24">
        <f>'EPA Data'!L2557/SUM('EPA Data'!L:L)</f>
        <v>4.254834266210768E-5</v>
      </c>
      <c r="U2556" s="24">
        <f>'EPA Data'!M2557/SUM('EPA Data'!M:M)</f>
        <v>5.8170357395948828E-6</v>
      </c>
      <c r="V2556" s="24">
        <f>'EPA Data'!N2557/SUM('EPA Data'!N:N)</f>
        <v>1.2493464584262769E-5</v>
      </c>
      <c r="W2556" s="24">
        <f>'EPA Data'!O2557/SUM('EPA Data'!O:O)</f>
        <v>6.4435294981019043E-6</v>
      </c>
      <c r="X2556" s="24">
        <f>'EPA Data'!P2557/SUM('EPA Data'!P:P)</f>
        <v>8.3673649462410917E-5</v>
      </c>
    </row>
    <row r="2557" spans="1:24" x14ac:dyDescent="0.25">
      <c r="A2557" s="16" t="s">
        <v>4118</v>
      </c>
      <c r="B2557" s="16" t="s">
        <v>2588</v>
      </c>
      <c r="C2557" s="21" t="s">
        <v>4119</v>
      </c>
      <c r="D2557" s="17">
        <f>SUMIFS('Census Data'!G:G,'Census Data'!$A:$A,$A2557)/SUMIFS('Census Data'!$F:$F,'Census Data'!$A:$A,$A2557)</f>
        <v>0.5</v>
      </c>
      <c r="E2557" s="19">
        <f>SUMIFS('Census Data'!H:H,'Census Data'!$A:$A,$A2557)/SUMIFS('Census Data'!$F:$F,'Census Data'!$A:$A,$A2557)</f>
        <v>0.5</v>
      </c>
      <c r="F2557" s="17">
        <f>SUM(SUMIFS('Census Data'!I:I,'Census Data'!$A:$A,$A2557),SUMIFS('Census Data'!J:J,'Census Data'!$A:$A,$A2557))/SUMIFS('Census Data'!$F:$F,'Census Data'!$A:$A,$A2557)</f>
        <v>0.94264705882352939</v>
      </c>
      <c r="G2557" s="17">
        <f>SUM(SUMIFS('Census Data'!K:K,'Census Data'!$A:$A,$A2557),SUMIFS('Census Data'!L:L,'Census Data'!$A:$A,$A2557))/SUMIFS('Census Data'!$F:$F,'Census Data'!$A:$A,$A2557)</f>
        <v>2.162309368191721E-2</v>
      </c>
      <c r="H2557" s="17">
        <f>SUM(SUMIFS('Census Data'!O:O,'Census Data'!$A:$A,$A2557),SUMIFS('Census Data'!P:P,'Census Data'!$A:$A,$A2557))/SUMIFS('Census Data'!$F:$F,'Census Data'!$A:$A,$A2557)</f>
        <v>7.5163398692810459E-3</v>
      </c>
      <c r="I2557" s="19">
        <f t="shared" si="78"/>
        <v>2.8213507625272416E-2</v>
      </c>
      <c r="J2557" s="17">
        <f>SUM(SUMIFS('Census Data'!W:W,'Census Data'!$A:$A,$A2557),SUMIFS('Census Data'!X:X,'Census Data'!$A:$A,$A2557))/SUMIFS('Census Data'!$F:$F,'Census Data'!$A:$A,$A2557)</f>
        <v>0.16998910675381262</v>
      </c>
      <c r="K2557" s="19">
        <f t="shared" si="79"/>
        <v>0.83001089324618738</v>
      </c>
      <c r="L2557" s="24">
        <f>'EPA Data'!D2558/SUM('EPA Data'!D:D)</f>
        <v>3.2690195170257743E-5</v>
      </c>
      <c r="M2557" s="24">
        <f>'EPA Data'!E2558/SUM('EPA Data'!E:E)</f>
        <v>7.703630618305932E-5</v>
      </c>
      <c r="N2557" s="24">
        <f>'EPA Data'!F2558/SUM('EPA Data'!F:F)</f>
        <v>7.4167754897245717E-5</v>
      </c>
      <c r="O2557" s="24">
        <f>'EPA Data'!G2558/SUM('EPA Data'!G:G)</f>
        <v>2.2429035375627166E-5</v>
      </c>
      <c r="P2557" s="24">
        <f>'EPA Data'!H2558/SUM('EPA Data'!H:H)</f>
        <v>4.7442240029188099E-5</v>
      </c>
      <c r="Q2557" s="24">
        <f>'EPA Data'!I2558/SUM('EPA Data'!I:I)</f>
        <v>2.2143810706136959E-5</v>
      </c>
      <c r="R2557" s="24">
        <f>'EPA Data'!J2558/SUM('EPA Data'!J:J)</f>
        <v>2.2361832986638923E-5</v>
      </c>
      <c r="S2557" s="24">
        <f>'EPA Data'!K2558/SUM('EPA Data'!K:K)</f>
        <v>1.2979960424681507E-4</v>
      </c>
      <c r="T2557" s="24">
        <f>'EPA Data'!L2558/SUM('EPA Data'!L:L)</f>
        <v>5.9211976048382877E-5</v>
      </c>
      <c r="U2557" s="24">
        <f>'EPA Data'!M2558/SUM('EPA Data'!M:M)</f>
        <v>1.0840684590119544E-5</v>
      </c>
      <c r="V2557" s="24">
        <f>'EPA Data'!N2558/SUM('EPA Data'!N:N)</f>
        <v>2.1633470958914453E-5</v>
      </c>
      <c r="W2557" s="24">
        <f>'EPA Data'!O2558/SUM('EPA Data'!O:O)</f>
        <v>1.2874481286122629E-5</v>
      </c>
      <c r="X2557" s="24">
        <f>'EPA Data'!P2558/SUM('EPA Data'!P:P)</f>
        <v>1.386681949078252E-4</v>
      </c>
    </row>
    <row r="2558" spans="1:24" x14ac:dyDescent="0.25">
      <c r="A2558" s="16" t="s">
        <v>4120</v>
      </c>
      <c r="B2558" s="16" t="s">
        <v>2588</v>
      </c>
      <c r="C2558" s="21" t="s">
        <v>4121</v>
      </c>
      <c r="D2558" s="17">
        <f>SUMIFS('Census Data'!G:G,'Census Data'!$A:$A,$A2558)/SUMIFS('Census Data'!$F:$F,'Census Data'!$A:$A,$A2558)</f>
        <v>0.51053103361147378</v>
      </c>
      <c r="E2558" s="19">
        <f>SUMIFS('Census Data'!H:H,'Census Data'!$A:$A,$A2558)/SUMIFS('Census Data'!$F:$F,'Census Data'!$A:$A,$A2558)</f>
        <v>0.48946896638852627</v>
      </c>
      <c r="F2558" s="17">
        <f>SUM(SUMIFS('Census Data'!I:I,'Census Data'!$A:$A,$A2558),SUMIFS('Census Data'!J:J,'Census Data'!$A:$A,$A2558))/SUMIFS('Census Data'!$F:$F,'Census Data'!$A:$A,$A2558)</f>
        <v>0.90111476751111463</v>
      </c>
      <c r="G2558" s="17">
        <f>SUM(SUMIFS('Census Data'!K:K,'Census Data'!$A:$A,$A2558),SUMIFS('Census Data'!L:L,'Census Data'!$A:$A,$A2558))/SUMIFS('Census Data'!$F:$F,'Census Data'!$A:$A,$A2558)</f>
        <v>5.3398145864290744E-2</v>
      </c>
      <c r="H2558" s="17">
        <f>SUM(SUMIFS('Census Data'!O:O,'Census Data'!$A:$A,$A2558),SUMIFS('Census Data'!P:P,'Census Data'!$A:$A,$A2558))/SUMIFS('Census Data'!$F:$F,'Census Data'!$A:$A,$A2558)</f>
        <v>1.2982559573584882E-2</v>
      </c>
      <c r="I2558" s="19">
        <f t="shared" si="78"/>
        <v>3.2504527051009813E-2</v>
      </c>
      <c r="J2558" s="17">
        <f>SUM(SUMIFS('Census Data'!W:W,'Census Data'!$A:$A,$A2558),SUMIFS('Census Data'!X:X,'Census Data'!$A:$A,$A2558))/SUMIFS('Census Data'!$F:$F,'Census Data'!$A:$A,$A2558)</f>
        <v>0.62559332944297719</v>
      </c>
      <c r="K2558" s="19">
        <f t="shared" si="79"/>
        <v>0.37440667055702281</v>
      </c>
      <c r="L2558" s="24">
        <f>'EPA Data'!D2559/SUM('EPA Data'!D:D)</f>
        <v>4.5150650428323329E-4</v>
      </c>
      <c r="M2558" s="24">
        <f>'EPA Data'!E2559/SUM('EPA Data'!E:E)</f>
        <v>3.4764342833889345E-4</v>
      </c>
      <c r="N2558" s="24">
        <f>'EPA Data'!F2559/SUM('EPA Data'!F:F)</f>
        <v>2.3773272043129759E-4</v>
      </c>
      <c r="O2558" s="24">
        <f>'EPA Data'!G2559/SUM('EPA Data'!G:G)</f>
        <v>1.2394203373928964E-4</v>
      </c>
      <c r="P2558" s="24">
        <f>'EPA Data'!H2559/SUM('EPA Data'!H:H)</f>
        <v>2.244836276444849E-4</v>
      </c>
      <c r="Q2558" s="24">
        <f>'EPA Data'!I2559/SUM('EPA Data'!I:I)</f>
        <v>9.5312249762544683E-5</v>
      </c>
      <c r="R2558" s="24">
        <f>'EPA Data'!J2559/SUM('EPA Data'!J:J)</f>
        <v>1.9185195764571695E-4</v>
      </c>
      <c r="S2558" s="24">
        <f>'EPA Data'!K2559/SUM('EPA Data'!K:K)</f>
        <v>1.1542275799015444E-3</v>
      </c>
      <c r="T2558" s="24">
        <f>'EPA Data'!L2559/SUM('EPA Data'!L:L)</f>
        <v>4.1987400138224001E-4</v>
      </c>
      <c r="U2558" s="24">
        <f>'EPA Data'!M2559/SUM('EPA Data'!M:M)</f>
        <v>5.042839671902187E-5</v>
      </c>
      <c r="V2558" s="24">
        <f>'EPA Data'!N2559/SUM('EPA Data'!N:N)</f>
        <v>1.1072068939369419E-4</v>
      </c>
      <c r="W2558" s="24">
        <f>'EPA Data'!O2559/SUM('EPA Data'!O:O)</f>
        <v>4.7556085524881946E-5</v>
      </c>
      <c r="X2558" s="24">
        <f>'EPA Data'!P2559/SUM('EPA Data'!P:P)</f>
        <v>6.0247994547808477E-4</v>
      </c>
    </row>
    <row r="2559" spans="1:24" x14ac:dyDescent="0.25">
      <c r="A2559" s="16" t="s">
        <v>4122</v>
      </c>
      <c r="B2559" s="16" t="s">
        <v>2588</v>
      </c>
      <c r="C2559" s="21" t="s">
        <v>1080</v>
      </c>
      <c r="D2559" s="17">
        <f>SUMIFS('Census Data'!G:G,'Census Data'!$A:$A,$A2559)/SUMIFS('Census Data'!$F:$F,'Census Data'!$A:$A,$A2559)</f>
        <v>0.53002070393374745</v>
      </c>
      <c r="E2559" s="19">
        <f>SUMIFS('Census Data'!H:H,'Census Data'!$A:$A,$A2559)/SUMIFS('Census Data'!$F:$F,'Census Data'!$A:$A,$A2559)</f>
        <v>0.46997929606625261</v>
      </c>
      <c r="F2559" s="17">
        <f>SUM(SUMIFS('Census Data'!I:I,'Census Data'!$A:$A,$A2559),SUMIFS('Census Data'!J:J,'Census Data'!$A:$A,$A2559))/SUMIFS('Census Data'!$F:$F,'Census Data'!$A:$A,$A2559)</f>
        <v>0.94565217391304346</v>
      </c>
      <c r="G2559" s="17">
        <f>SUM(SUMIFS('Census Data'!K:K,'Census Data'!$A:$A,$A2559),SUMIFS('Census Data'!L:L,'Census Data'!$A:$A,$A2559))/SUMIFS('Census Data'!$F:$F,'Census Data'!$A:$A,$A2559)</f>
        <v>1.1904761904761904E-2</v>
      </c>
      <c r="H2559" s="17">
        <f>SUM(SUMIFS('Census Data'!O:O,'Census Data'!$A:$A,$A2559),SUMIFS('Census Data'!P:P,'Census Data'!$A:$A,$A2559))/SUMIFS('Census Data'!$F:$F,'Census Data'!$A:$A,$A2559)</f>
        <v>7.246376811594203E-3</v>
      </c>
      <c r="I2559" s="19">
        <f t="shared" si="78"/>
        <v>3.5196687370600444E-2</v>
      </c>
      <c r="J2559" s="17">
        <f>SUM(SUMIFS('Census Data'!W:W,'Census Data'!$A:$A,$A2559),SUMIFS('Census Data'!X:X,'Census Data'!$A:$A,$A2559))/SUMIFS('Census Data'!$F:$F,'Census Data'!$A:$A,$A2559)</f>
        <v>0.55331262939958592</v>
      </c>
      <c r="K2559" s="19">
        <f t="shared" si="79"/>
        <v>0.44668737060041408</v>
      </c>
      <c r="L2559" s="24">
        <f>'EPA Data'!D2560/SUM('EPA Data'!D:D)</f>
        <v>1.7630678192214463E-6</v>
      </c>
      <c r="M2559" s="24">
        <f>'EPA Data'!E2560/SUM('EPA Data'!E:E)</f>
        <v>4.6457259380477457E-6</v>
      </c>
      <c r="N2559" s="24">
        <f>'EPA Data'!F2560/SUM('EPA Data'!F:F)</f>
        <v>4.2199271503892197E-6</v>
      </c>
      <c r="O2559" s="24">
        <f>'EPA Data'!G2560/SUM('EPA Data'!G:G)</f>
        <v>1.4465148703043387E-6</v>
      </c>
      <c r="P2559" s="24">
        <f>'EPA Data'!H2560/SUM('EPA Data'!H:H)</f>
        <v>3.180604068610319E-6</v>
      </c>
      <c r="Q2559" s="24">
        <f>'EPA Data'!I2560/SUM('EPA Data'!I:I)</f>
        <v>1.670344076223065E-6</v>
      </c>
      <c r="R2559" s="24">
        <f>'EPA Data'!J2560/SUM('EPA Data'!J:J)</f>
        <v>1.4605112555235321E-6</v>
      </c>
      <c r="S2559" s="24">
        <f>'EPA Data'!K2560/SUM('EPA Data'!K:K)</f>
        <v>9.781335504282E-6</v>
      </c>
      <c r="T2559" s="24">
        <f>'EPA Data'!L2560/SUM('EPA Data'!L:L)</f>
        <v>4.1253544218913904E-6</v>
      </c>
      <c r="U2559" s="24">
        <f>'EPA Data'!M2560/SUM('EPA Data'!M:M)</f>
        <v>6.8660900399231971E-7</v>
      </c>
      <c r="V2559" s="24">
        <f>'EPA Data'!N2560/SUM('EPA Data'!N:N)</f>
        <v>1.5058464284330108E-6</v>
      </c>
      <c r="W2559" s="24">
        <f>'EPA Data'!O2560/SUM('EPA Data'!O:O)</f>
        <v>8.0207208860455938E-7</v>
      </c>
      <c r="X2559" s="24">
        <f>'EPA Data'!P2560/SUM('EPA Data'!P:P)</f>
        <v>9.2703012758618286E-6</v>
      </c>
    </row>
    <row r="2560" spans="1:24" x14ac:dyDescent="0.25">
      <c r="A2560" s="16" t="s">
        <v>4123</v>
      </c>
      <c r="B2560" s="16" t="s">
        <v>2588</v>
      </c>
      <c r="C2560" s="21" t="s">
        <v>1516</v>
      </c>
      <c r="D2560" s="17">
        <f>SUMIFS('Census Data'!G:G,'Census Data'!$A:$A,$A2560)/SUMIFS('Census Data'!$F:$F,'Census Data'!$A:$A,$A2560)</f>
        <v>0.49385367859500284</v>
      </c>
      <c r="E2560" s="19">
        <f>SUMIFS('Census Data'!H:H,'Census Data'!$A:$A,$A2560)/SUMIFS('Census Data'!$F:$F,'Census Data'!$A:$A,$A2560)</f>
        <v>0.50614632140499716</v>
      </c>
      <c r="F2560" s="17">
        <f>SUM(SUMIFS('Census Data'!I:I,'Census Data'!$A:$A,$A2560),SUMIFS('Census Data'!J:J,'Census Data'!$A:$A,$A2560))/SUMIFS('Census Data'!$F:$F,'Census Data'!$A:$A,$A2560)</f>
        <v>0.84062307251144319</v>
      </c>
      <c r="G2560" s="17">
        <f>SUM(SUMIFS('Census Data'!K:K,'Census Data'!$A:$A,$A2560),SUMIFS('Census Data'!L:L,'Census Data'!$A:$A,$A2560))/SUMIFS('Census Data'!$F:$F,'Census Data'!$A:$A,$A2560)</f>
        <v>0.12156839405711317</v>
      </c>
      <c r="H2560" s="17">
        <f>SUM(SUMIFS('Census Data'!O:O,'Census Data'!$A:$A,$A2560),SUMIFS('Census Data'!P:P,'Census Data'!$A:$A,$A2560))/SUMIFS('Census Data'!$F:$F,'Census Data'!$A:$A,$A2560)</f>
        <v>8.4890653912328348E-3</v>
      </c>
      <c r="I2560" s="19">
        <f t="shared" si="78"/>
        <v>2.9319468040210794E-2</v>
      </c>
      <c r="J2560" s="17">
        <f>SUM(SUMIFS('Census Data'!W:W,'Census Data'!$A:$A,$A2560),SUMIFS('Census Data'!X:X,'Census Data'!$A:$A,$A2560))/SUMIFS('Census Data'!$F:$F,'Census Data'!$A:$A,$A2560)</f>
        <v>0.26892861393959722</v>
      </c>
      <c r="K2560" s="19">
        <f t="shared" si="79"/>
        <v>0.73107138606040278</v>
      </c>
      <c r="L2560" s="24">
        <f>'EPA Data'!D2561/SUM('EPA Data'!D:D)</f>
        <v>5.5131677963305499E-4</v>
      </c>
      <c r="M2560" s="24">
        <f>'EPA Data'!E2561/SUM('EPA Data'!E:E)</f>
        <v>6.7069669113200669E-4</v>
      </c>
      <c r="N2560" s="24">
        <f>'EPA Data'!F2561/SUM('EPA Data'!F:F)</f>
        <v>6.1541163256236399E-4</v>
      </c>
      <c r="O2560" s="24">
        <f>'EPA Data'!G2561/SUM('EPA Data'!G:G)</f>
        <v>3.8624999804011813E-4</v>
      </c>
      <c r="P2560" s="24">
        <f>'EPA Data'!H2561/SUM('EPA Data'!H:H)</f>
        <v>4.63955501506375E-4</v>
      </c>
      <c r="Q2560" s="24">
        <f>'EPA Data'!I2561/SUM('EPA Data'!I:I)</f>
        <v>1.9272241568052048E-4</v>
      </c>
      <c r="R2560" s="24">
        <f>'EPA Data'!J2561/SUM('EPA Data'!J:J)</f>
        <v>4.262829987736083E-4</v>
      </c>
      <c r="S2560" s="24">
        <f>'EPA Data'!K2561/SUM('EPA Data'!K:K)</f>
        <v>8.292590157728631E-4</v>
      </c>
      <c r="T2560" s="24">
        <f>'EPA Data'!L2561/SUM('EPA Data'!L:L)</f>
        <v>4.9889067748196678E-4</v>
      </c>
      <c r="U2560" s="24">
        <f>'EPA Data'!M2561/SUM('EPA Data'!M:M)</f>
        <v>1.4662125565749061E-4</v>
      </c>
      <c r="V2560" s="24">
        <f>'EPA Data'!N2561/SUM('EPA Data'!N:N)</f>
        <v>2.3675237261272666E-4</v>
      </c>
      <c r="W2560" s="24">
        <f>'EPA Data'!O2561/SUM('EPA Data'!O:O)</f>
        <v>9.0867683912864718E-5</v>
      </c>
      <c r="X2560" s="24">
        <f>'EPA Data'!P2561/SUM('EPA Data'!P:P)</f>
        <v>8.802968705763941E-4</v>
      </c>
    </row>
    <row r="2561" spans="1:24" x14ac:dyDescent="0.25">
      <c r="A2561" s="16" t="s">
        <v>4124</v>
      </c>
      <c r="B2561" s="16" t="s">
        <v>2588</v>
      </c>
      <c r="C2561" s="21" t="s">
        <v>478</v>
      </c>
      <c r="D2561" s="17">
        <f>SUMIFS('Census Data'!G:G,'Census Data'!$A:$A,$A2561)/SUMIFS('Census Data'!$F:$F,'Census Data'!$A:$A,$A2561)</f>
        <v>0.49426622722040708</v>
      </c>
      <c r="E2561" s="19">
        <f>SUMIFS('Census Data'!H:H,'Census Data'!$A:$A,$A2561)/SUMIFS('Census Data'!$F:$F,'Census Data'!$A:$A,$A2561)</f>
        <v>0.50573377277959297</v>
      </c>
      <c r="F2561" s="17">
        <f>SUM(SUMIFS('Census Data'!I:I,'Census Data'!$A:$A,$A2561),SUMIFS('Census Data'!J:J,'Census Data'!$A:$A,$A2561))/SUMIFS('Census Data'!$F:$F,'Census Data'!$A:$A,$A2561)</f>
        <v>0.91840812737268807</v>
      </c>
      <c r="G2561" s="17">
        <f>SUM(SUMIFS('Census Data'!K:K,'Census Data'!$A:$A,$A2561),SUMIFS('Census Data'!L:L,'Census Data'!$A:$A,$A2561))/SUMIFS('Census Data'!$F:$F,'Census Data'!$A:$A,$A2561)</f>
        <v>3.9851627309535557E-2</v>
      </c>
      <c r="H2561" s="17">
        <f>SUM(SUMIFS('Census Data'!O:O,'Census Data'!$A:$A,$A2561),SUMIFS('Census Data'!P:P,'Census Data'!$A:$A,$A2561))/SUMIFS('Census Data'!$F:$F,'Census Data'!$A:$A,$A2561)</f>
        <v>1.3596858102230833E-2</v>
      </c>
      <c r="I2561" s="19">
        <f t="shared" si="78"/>
        <v>2.8143387215545546E-2</v>
      </c>
      <c r="J2561" s="17">
        <f>SUM(SUMIFS('Census Data'!W:W,'Census Data'!$A:$A,$A2561),SUMIFS('Census Data'!X:X,'Census Data'!$A:$A,$A2561))/SUMIFS('Census Data'!$F:$F,'Census Data'!$A:$A,$A2561)</f>
        <v>0.82946077274861241</v>
      </c>
      <c r="K2561" s="19">
        <f t="shared" si="79"/>
        <v>0.17053922725138759</v>
      </c>
      <c r="L2561" s="24">
        <f>'EPA Data'!D2562/SUM('EPA Data'!D:D)</f>
        <v>4.5092620662623108E-4</v>
      </c>
      <c r="M2561" s="24">
        <f>'EPA Data'!E2562/SUM('EPA Data'!E:E)</f>
        <v>1.786530505616716E-3</v>
      </c>
      <c r="N2561" s="24">
        <f>'EPA Data'!F2562/SUM('EPA Data'!F:F)</f>
        <v>7.2345469088750238E-4</v>
      </c>
      <c r="O2561" s="24">
        <f>'EPA Data'!G2562/SUM('EPA Data'!G:G)</f>
        <v>1.9238322752861603E-3</v>
      </c>
      <c r="P2561" s="24">
        <f>'EPA Data'!H2562/SUM('EPA Data'!H:H)</f>
        <v>2.5534891319898959E-3</v>
      </c>
      <c r="Q2561" s="24">
        <f>'EPA Data'!I2562/SUM('EPA Data'!I:I)</f>
        <v>8.4124825707548379E-4</v>
      </c>
      <c r="R2561" s="24">
        <f>'EPA Data'!J2562/SUM('EPA Data'!J:J)</f>
        <v>1.550831422736472E-3</v>
      </c>
      <c r="S2561" s="24">
        <f>'EPA Data'!K2562/SUM('EPA Data'!K:K)</f>
        <v>2.4143530693928185E-3</v>
      </c>
      <c r="T2561" s="24">
        <f>'EPA Data'!L2562/SUM('EPA Data'!L:L)</f>
        <v>9.0818826353897264E-4</v>
      </c>
      <c r="U2561" s="24">
        <f>'EPA Data'!M2562/SUM('EPA Data'!M:M)</f>
        <v>5.9213271845311307E-4</v>
      </c>
      <c r="V2561" s="24">
        <f>'EPA Data'!N2562/SUM('EPA Data'!N:N)</f>
        <v>1.6191876413862479E-3</v>
      </c>
      <c r="W2561" s="24">
        <f>'EPA Data'!O2562/SUM('EPA Data'!O:O)</f>
        <v>2.4930183860354864E-4</v>
      </c>
      <c r="X2561" s="24">
        <f>'EPA Data'!P2562/SUM('EPA Data'!P:P)</f>
        <v>2.3880539724741288E-3</v>
      </c>
    </row>
    <row r="2562" spans="1:24" x14ac:dyDescent="0.25">
      <c r="A2562" s="16" t="s">
        <v>4125</v>
      </c>
      <c r="B2562" s="16" t="s">
        <v>2588</v>
      </c>
      <c r="C2562" s="21" t="s">
        <v>4126</v>
      </c>
      <c r="D2562" s="17">
        <f>SUMIFS('Census Data'!G:G,'Census Data'!$A:$A,$A2562)/SUMIFS('Census Data'!$F:$F,'Census Data'!$A:$A,$A2562)</f>
        <v>0.49002295189470235</v>
      </c>
      <c r="E2562" s="19">
        <f>SUMIFS('Census Data'!H:H,'Census Data'!$A:$A,$A2562)/SUMIFS('Census Data'!$F:$F,'Census Data'!$A:$A,$A2562)</f>
        <v>0.50997704810529765</v>
      </c>
      <c r="F2562" s="17">
        <f>SUM(SUMIFS('Census Data'!I:I,'Census Data'!$A:$A,$A2562),SUMIFS('Census Data'!J:J,'Census Data'!$A:$A,$A2562))/SUMIFS('Census Data'!$F:$F,'Census Data'!$A:$A,$A2562)</f>
        <v>0.93899011663309762</v>
      </c>
      <c r="G2562" s="17">
        <f>SUM(SUMIFS('Census Data'!K:K,'Census Data'!$A:$A,$A2562),SUMIFS('Census Data'!L:L,'Census Data'!$A:$A,$A2562))/SUMIFS('Census Data'!$F:$F,'Census Data'!$A:$A,$A2562)</f>
        <v>2.0305400721345263E-2</v>
      </c>
      <c r="H2562" s="17">
        <f>SUM(SUMIFS('Census Data'!O:O,'Census Data'!$A:$A,$A2562),SUMIFS('Census Data'!P:P,'Census Data'!$A:$A,$A2562))/SUMIFS('Census Data'!$F:$F,'Census Data'!$A:$A,$A2562)</f>
        <v>1.0375193217480913E-2</v>
      </c>
      <c r="I2562" s="19">
        <f t="shared" si="78"/>
        <v>3.0329289428076223E-2</v>
      </c>
      <c r="J2562" s="17">
        <f>SUM(SUMIFS('Census Data'!W:W,'Census Data'!$A:$A,$A2562),SUMIFS('Census Data'!X:X,'Census Data'!$A:$A,$A2562))/SUMIFS('Census Data'!$F:$F,'Census Data'!$A:$A,$A2562)</f>
        <v>0.21558386809686636</v>
      </c>
      <c r="K2562" s="19">
        <f t="shared" si="79"/>
        <v>0.78441613190313364</v>
      </c>
      <c r="L2562" s="24">
        <f>'EPA Data'!D2563/SUM('EPA Data'!D:D)</f>
        <v>6.2224828690935201E-5</v>
      </c>
      <c r="M2562" s="24">
        <f>'EPA Data'!E2563/SUM('EPA Data'!E:E)</f>
        <v>1.1542437602264996E-4</v>
      </c>
      <c r="N2562" s="24">
        <f>'EPA Data'!F2563/SUM('EPA Data'!F:F)</f>
        <v>1.119629880894244E-4</v>
      </c>
      <c r="O2562" s="24">
        <f>'EPA Data'!G2563/SUM('EPA Data'!G:G)</f>
        <v>3.4536074109726889E-5</v>
      </c>
      <c r="P2562" s="24">
        <f>'EPA Data'!H2563/SUM('EPA Data'!H:H)</f>
        <v>7.0443044604423185E-5</v>
      </c>
      <c r="Q2562" s="24">
        <f>'EPA Data'!I2563/SUM('EPA Data'!I:I)</f>
        <v>3.6332946468458244E-5</v>
      </c>
      <c r="R2562" s="24">
        <f>'EPA Data'!J2563/SUM('EPA Data'!J:J)</f>
        <v>3.5640374932647108E-5</v>
      </c>
      <c r="S2562" s="24">
        <f>'EPA Data'!K2563/SUM('EPA Data'!K:K)</f>
        <v>1.7505425348695932E-4</v>
      </c>
      <c r="T2562" s="24">
        <f>'EPA Data'!L2563/SUM('EPA Data'!L:L)</f>
        <v>9.0673856881767179E-5</v>
      </c>
      <c r="U2562" s="24">
        <f>'EPA Data'!M2563/SUM('EPA Data'!M:M)</f>
        <v>1.7657692509937528E-5</v>
      </c>
      <c r="V2562" s="24">
        <f>'EPA Data'!N2563/SUM('EPA Data'!N:N)</f>
        <v>3.3790447590729942E-5</v>
      </c>
      <c r="W2562" s="24">
        <f>'EPA Data'!O2563/SUM('EPA Data'!O:O)</f>
        <v>1.8811183686281338E-5</v>
      </c>
      <c r="X2562" s="24">
        <f>'EPA Data'!P2563/SUM('EPA Data'!P:P)</f>
        <v>1.9659875243169204E-4</v>
      </c>
    </row>
    <row r="2563" spans="1:24" x14ac:dyDescent="0.25">
      <c r="A2563" s="16" t="s">
        <v>4127</v>
      </c>
      <c r="B2563" s="16" t="s">
        <v>2588</v>
      </c>
      <c r="C2563" s="21" t="s">
        <v>4128</v>
      </c>
      <c r="D2563" s="17">
        <f>SUMIFS('Census Data'!G:G,'Census Data'!$A:$A,$A2563)/SUMIFS('Census Data'!$F:$F,'Census Data'!$A:$A,$A2563)</f>
        <v>0.47383939411458637</v>
      </c>
      <c r="E2563" s="19">
        <f>SUMIFS('Census Data'!H:H,'Census Data'!$A:$A,$A2563)/SUMIFS('Census Data'!$F:$F,'Census Data'!$A:$A,$A2563)</f>
        <v>0.52616060588541369</v>
      </c>
      <c r="F2563" s="17">
        <f>SUM(SUMIFS('Census Data'!I:I,'Census Data'!$A:$A,$A2563),SUMIFS('Census Data'!J:J,'Census Data'!$A:$A,$A2563))/SUMIFS('Census Data'!$F:$F,'Census Data'!$A:$A,$A2563)</f>
        <v>0.71862172631092092</v>
      </c>
      <c r="G2563" s="17">
        <f>SUM(SUMIFS('Census Data'!K:K,'Census Data'!$A:$A,$A2563),SUMIFS('Census Data'!L:L,'Census Data'!$A:$A,$A2563))/SUMIFS('Census Data'!$F:$F,'Census Data'!$A:$A,$A2563)</f>
        <v>0.24166040353818583</v>
      </c>
      <c r="H2563" s="17">
        <f>SUM(SUMIFS('Census Data'!O:O,'Census Data'!$A:$A,$A2563),SUMIFS('Census Data'!P:P,'Census Data'!$A:$A,$A2563))/SUMIFS('Census Data'!$F:$F,'Census Data'!$A:$A,$A2563)</f>
        <v>6.3016708099670462E-3</v>
      </c>
      <c r="I2563" s="19">
        <f t="shared" ref="I2563:I2626" si="80">100%-SUM(F2563:H2563)</f>
        <v>3.3416199340926211E-2</v>
      </c>
      <c r="J2563" s="17">
        <f>SUM(SUMIFS('Census Data'!W:W,'Census Data'!$A:$A,$A2563),SUMIFS('Census Data'!X:X,'Census Data'!$A:$A,$A2563))/SUMIFS('Census Data'!$F:$F,'Census Data'!$A:$A,$A2563)</f>
        <v>0.24038850667745851</v>
      </c>
      <c r="K2563" s="19">
        <f t="shared" ref="K2563:K2626" si="81">100%-J2563</f>
        <v>0.75961149332254152</v>
      </c>
      <c r="L2563" s="24">
        <f>'EPA Data'!D2564/SUM('EPA Data'!D:D)</f>
        <v>4.7364508047484598E-5</v>
      </c>
      <c r="M2563" s="24">
        <f>'EPA Data'!E2564/SUM('EPA Data'!E:E)</f>
        <v>7.2709689675625215E-5</v>
      </c>
      <c r="N2563" s="24">
        <f>'EPA Data'!F2564/SUM('EPA Data'!F:F)</f>
        <v>7.2122787267896529E-5</v>
      </c>
      <c r="O2563" s="24">
        <f>'EPA Data'!G2564/SUM('EPA Data'!G:G)</f>
        <v>2.6647477461191678E-5</v>
      </c>
      <c r="P2563" s="24">
        <f>'EPA Data'!H2564/SUM('EPA Data'!H:H)</f>
        <v>4.4106933469670099E-5</v>
      </c>
      <c r="Q2563" s="24">
        <f>'EPA Data'!I2564/SUM('EPA Data'!I:I)</f>
        <v>2.1852784639357909E-5</v>
      </c>
      <c r="R2563" s="24">
        <f>'EPA Data'!J2564/SUM('EPA Data'!J:J)</f>
        <v>2.7746914487106224E-5</v>
      </c>
      <c r="S2563" s="24">
        <f>'EPA Data'!K2564/SUM('EPA Data'!K:K)</f>
        <v>8.271734375810415E-5</v>
      </c>
      <c r="T2563" s="24">
        <f>'EPA Data'!L2564/SUM('EPA Data'!L:L)</f>
        <v>5.355222574037586E-5</v>
      </c>
      <c r="U2563" s="24">
        <f>'EPA Data'!M2564/SUM('EPA Data'!M:M)</f>
        <v>1.1365865016639356E-5</v>
      </c>
      <c r="V2563" s="24">
        <f>'EPA Data'!N2564/SUM('EPA Data'!N:N)</f>
        <v>2.0202955693468232E-5</v>
      </c>
      <c r="W2563" s="24">
        <f>'EPA Data'!O2564/SUM('EPA Data'!O:O)</f>
        <v>1.0515701619524883E-5</v>
      </c>
      <c r="X2563" s="24">
        <f>'EPA Data'!P2564/SUM('EPA Data'!P:P)</f>
        <v>1.1287869462170109E-4</v>
      </c>
    </row>
    <row r="2564" spans="1:24" x14ac:dyDescent="0.25">
      <c r="A2564" s="16" t="s">
        <v>4129</v>
      </c>
      <c r="B2564" s="16" t="s">
        <v>2588</v>
      </c>
      <c r="C2564" s="21" t="s">
        <v>793</v>
      </c>
      <c r="D2564" s="17">
        <f>SUMIFS('Census Data'!G:G,'Census Data'!$A:$A,$A2564)/SUMIFS('Census Data'!$F:$F,'Census Data'!$A:$A,$A2564)</f>
        <v>0.5315087007940531</v>
      </c>
      <c r="E2564" s="19">
        <f>SUMIFS('Census Data'!H:H,'Census Data'!$A:$A,$A2564)/SUMIFS('Census Data'!$F:$F,'Census Data'!$A:$A,$A2564)</f>
        <v>0.46849129920594695</v>
      </c>
      <c r="F2564" s="17">
        <f>SUM(SUMIFS('Census Data'!I:I,'Census Data'!$A:$A,$A2564),SUMIFS('Census Data'!J:J,'Census Data'!$A:$A,$A2564))/SUMIFS('Census Data'!$F:$F,'Census Data'!$A:$A,$A2564)</f>
        <v>0.8908317846483077</v>
      </c>
      <c r="G2564" s="17">
        <f>SUM(SUMIFS('Census Data'!K:K,'Census Data'!$A:$A,$A2564),SUMIFS('Census Data'!L:L,'Census Data'!$A:$A,$A2564))/SUMIFS('Census Data'!$F:$F,'Census Data'!$A:$A,$A2564)</f>
        <v>6.4566086613729798E-2</v>
      </c>
      <c r="H2564" s="17">
        <f>SUM(SUMIFS('Census Data'!O:O,'Census Data'!$A:$A,$A2564),SUMIFS('Census Data'!P:P,'Census Data'!$A:$A,$A2564))/SUMIFS('Census Data'!$F:$F,'Census Data'!$A:$A,$A2564)</f>
        <v>7.8278988567888723E-3</v>
      </c>
      <c r="I2564" s="19">
        <f t="shared" si="80"/>
        <v>3.6774229881173626E-2</v>
      </c>
      <c r="J2564" s="17">
        <f>SUM(SUMIFS('Census Data'!W:W,'Census Data'!$A:$A,$A2564),SUMIFS('Census Data'!X:X,'Census Data'!$A:$A,$A2564))/SUMIFS('Census Data'!$F:$F,'Census Data'!$A:$A,$A2564)</f>
        <v>0.11958664188770626</v>
      </c>
      <c r="K2564" s="19">
        <f t="shared" si="81"/>
        <v>0.88041335811229371</v>
      </c>
      <c r="L2564" s="24">
        <f>'EPA Data'!D2565/SUM('EPA Data'!D:D)</f>
        <v>7.6503318455414419E-5</v>
      </c>
      <c r="M2564" s="24">
        <f>'EPA Data'!E2565/SUM('EPA Data'!E:E)</f>
        <v>1.7382859741121005E-4</v>
      </c>
      <c r="N2564" s="24">
        <f>'EPA Data'!F2565/SUM('EPA Data'!F:F)</f>
        <v>1.6916928877162783E-4</v>
      </c>
      <c r="O2564" s="24">
        <f>'EPA Data'!G2565/SUM('EPA Data'!G:G)</f>
        <v>6.5265262717214119E-5</v>
      </c>
      <c r="P2564" s="24">
        <f>'EPA Data'!H2565/SUM('EPA Data'!H:H)</f>
        <v>1.0079544359046659E-4</v>
      </c>
      <c r="Q2564" s="24">
        <f>'EPA Data'!I2565/SUM('EPA Data'!I:I)</f>
        <v>4.4162992133221825E-5</v>
      </c>
      <c r="R2564" s="24">
        <f>'EPA Data'!J2565/SUM('EPA Data'!J:J)</f>
        <v>5.8286181121591321E-5</v>
      </c>
      <c r="S2564" s="24">
        <f>'EPA Data'!K2565/SUM('EPA Data'!K:K)</f>
        <v>1.8405655846242324E-4</v>
      </c>
      <c r="T2564" s="24">
        <f>'EPA Data'!L2565/SUM('EPA Data'!L:L)</f>
        <v>1.2283197267414316E-4</v>
      </c>
      <c r="U2564" s="24">
        <f>'EPA Data'!M2565/SUM('EPA Data'!M:M)</f>
        <v>3.3007120932205721E-5</v>
      </c>
      <c r="V2564" s="24">
        <f>'EPA Data'!N2565/SUM('EPA Data'!N:N)</f>
        <v>5.0994370882857425E-5</v>
      </c>
      <c r="W2564" s="24">
        <f>'EPA Data'!O2565/SUM('EPA Data'!O:O)</f>
        <v>2.9070330234544559E-5</v>
      </c>
      <c r="X2564" s="24">
        <f>'EPA Data'!P2565/SUM('EPA Data'!P:P)</f>
        <v>2.5133516729628798E-4</v>
      </c>
    </row>
    <row r="2565" spans="1:24" x14ac:dyDescent="0.25">
      <c r="A2565" s="16" t="s">
        <v>4130</v>
      </c>
      <c r="B2565" s="16" t="s">
        <v>2588</v>
      </c>
      <c r="C2565" s="21" t="s">
        <v>79</v>
      </c>
      <c r="D2565" s="17">
        <f>SUMIFS('Census Data'!G:G,'Census Data'!$A:$A,$A2565)/SUMIFS('Census Data'!$F:$F,'Census Data'!$A:$A,$A2565)</f>
        <v>0.49262210999763278</v>
      </c>
      <c r="E2565" s="19">
        <f>SUMIFS('Census Data'!H:H,'Census Data'!$A:$A,$A2565)/SUMIFS('Census Data'!$F:$F,'Census Data'!$A:$A,$A2565)</f>
        <v>0.50737789000236722</v>
      </c>
      <c r="F2565" s="17">
        <f>SUM(SUMIFS('Census Data'!I:I,'Census Data'!$A:$A,$A2565),SUMIFS('Census Data'!J:J,'Census Data'!$A:$A,$A2565))/SUMIFS('Census Data'!$F:$F,'Census Data'!$A:$A,$A2565)</f>
        <v>0.90621794365974906</v>
      </c>
      <c r="G2565" s="17">
        <f>SUM(SUMIFS('Census Data'!K:K,'Census Data'!$A:$A,$A2565),SUMIFS('Census Data'!L:L,'Census Data'!$A:$A,$A2565))/SUMIFS('Census Data'!$F:$F,'Census Data'!$A:$A,$A2565)</f>
        <v>6.3165785528288484E-2</v>
      </c>
      <c r="H2565" s="17">
        <f>SUM(SUMIFS('Census Data'!O:O,'Census Data'!$A:$A,$A2565),SUMIFS('Census Data'!P:P,'Census Data'!$A:$A,$A2565))/SUMIFS('Census Data'!$F:$F,'Census Data'!$A:$A,$A2565)</f>
        <v>4.5766590389016018E-3</v>
      </c>
      <c r="I2565" s="19">
        <f t="shared" si="80"/>
        <v>2.6039611773060911E-2</v>
      </c>
      <c r="J2565" s="17">
        <f>SUM(SUMIFS('Census Data'!W:W,'Census Data'!$A:$A,$A2565),SUMIFS('Census Data'!X:X,'Census Data'!$A:$A,$A2565))/SUMIFS('Census Data'!$F:$F,'Census Data'!$A:$A,$A2565)</f>
        <v>0.21502406691391146</v>
      </c>
      <c r="K2565" s="19">
        <f t="shared" si="81"/>
        <v>0.7849759330860886</v>
      </c>
      <c r="L2565" s="24">
        <f>'EPA Data'!D2566/SUM('EPA Data'!D:D)</f>
        <v>9.8230564603841679E-5</v>
      </c>
      <c r="M2565" s="24">
        <f>'EPA Data'!E2566/SUM('EPA Data'!E:E)</f>
        <v>1.1502881843121959E-4</v>
      </c>
      <c r="N2565" s="24">
        <f>'EPA Data'!F2566/SUM('EPA Data'!F:F)</f>
        <v>1.0512008569346136E-4</v>
      </c>
      <c r="O2565" s="24">
        <f>'EPA Data'!G2566/SUM('EPA Data'!G:G)</f>
        <v>5.1087319397507873E-5</v>
      </c>
      <c r="P2565" s="24">
        <f>'EPA Data'!H2566/SUM('EPA Data'!H:H)</f>
        <v>8.2228453381489022E-5</v>
      </c>
      <c r="Q2565" s="24">
        <f>'EPA Data'!I2566/SUM('EPA Data'!I:I)</f>
        <v>5.5624817508161224E-5</v>
      </c>
      <c r="R2565" s="24">
        <f>'EPA Data'!J2566/SUM('EPA Data'!J:J)</f>
        <v>5.3374376277890757E-5</v>
      </c>
      <c r="S2565" s="24">
        <f>'EPA Data'!K2566/SUM('EPA Data'!K:K)</f>
        <v>1.5923021563796889E-4</v>
      </c>
      <c r="T2565" s="24">
        <f>'EPA Data'!L2566/SUM('EPA Data'!L:L)</f>
        <v>1.1255074304002908E-4</v>
      </c>
      <c r="U2565" s="24">
        <f>'EPA Data'!M2566/SUM('EPA Data'!M:M)</f>
        <v>1.9821067881902914E-5</v>
      </c>
      <c r="V2565" s="24">
        <f>'EPA Data'!N2566/SUM('EPA Data'!N:N)</f>
        <v>3.6317464661081108E-5</v>
      </c>
      <c r="W2565" s="24">
        <f>'EPA Data'!O2566/SUM('EPA Data'!O:O)</f>
        <v>1.6429107946869235E-5</v>
      </c>
      <c r="X2565" s="24">
        <f>'EPA Data'!P2566/SUM('EPA Data'!P:P)</f>
        <v>1.7972556647316692E-4</v>
      </c>
    </row>
    <row r="2566" spans="1:24" x14ac:dyDescent="0.25">
      <c r="A2566" s="16" t="s">
        <v>4131</v>
      </c>
      <c r="B2566" s="16" t="s">
        <v>2588</v>
      </c>
      <c r="C2566" s="21" t="s">
        <v>4132</v>
      </c>
      <c r="D2566" s="17">
        <f>SUMIFS('Census Data'!G:G,'Census Data'!$A:$A,$A2566)/SUMIFS('Census Data'!$F:$F,'Census Data'!$A:$A,$A2566)</f>
        <v>0.50026109660574414</v>
      </c>
      <c r="E2566" s="19">
        <f>SUMIFS('Census Data'!H:H,'Census Data'!$A:$A,$A2566)/SUMIFS('Census Data'!$F:$F,'Census Data'!$A:$A,$A2566)</f>
        <v>0.49973890339425586</v>
      </c>
      <c r="F2566" s="17">
        <f>SUM(SUMIFS('Census Data'!I:I,'Census Data'!$A:$A,$A2566),SUMIFS('Census Data'!J:J,'Census Data'!$A:$A,$A2566))/SUMIFS('Census Data'!$F:$F,'Census Data'!$A:$A,$A2566)</f>
        <v>0.91853785900783291</v>
      </c>
      <c r="G2566" s="17">
        <f>SUM(SUMIFS('Census Data'!K:K,'Census Data'!$A:$A,$A2566),SUMIFS('Census Data'!L:L,'Census Data'!$A:$A,$A2566))/SUMIFS('Census Data'!$F:$F,'Census Data'!$A:$A,$A2566)</f>
        <v>4.0469973890339427E-2</v>
      </c>
      <c r="H2566" s="17">
        <f>SUM(SUMIFS('Census Data'!O:O,'Census Data'!$A:$A,$A2566),SUMIFS('Census Data'!P:P,'Census Data'!$A:$A,$A2566))/SUMIFS('Census Data'!$F:$F,'Census Data'!$A:$A,$A2566)</f>
        <v>5.2219321148825066E-3</v>
      </c>
      <c r="I2566" s="19">
        <f t="shared" si="80"/>
        <v>3.5770234986945093E-2</v>
      </c>
      <c r="J2566" s="17">
        <f>SUM(SUMIFS('Census Data'!W:W,'Census Data'!$A:$A,$A2566),SUMIFS('Census Data'!X:X,'Census Data'!$A:$A,$A2566))/SUMIFS('Census Data'!$F:$F,'Census Data'!$A:$A,$A2566)</f>
        <v>0.28198433420365537</v>
      </c>
      <c r="K2566" s="19">
        <f t="shared" si="81"/>
        <v>0.71801566579634457</v>
      </c>
      <c r="L2566" s="24">
        <f>'EPA Data'!D2567/SUM('EPA Data'!D:D)</f>
        <v>4.7879127148347252E-6</v>
      </c>
      <c r="M2566" s="24">
        <f>'EPA Data'!E2567/SUM('EPA Data'!E:E)</f>
        <v>1.3122270224510492E-5</v>
      </c>
      <c r="N2566" s="24">
        <f>'EPA Data'!F2567/SUM('EPA Data'!F:F)</f>
        <v>1.1896363283886837E-5</v>
      </c>
      <c r="O2566" s="24">
        <f>'EPA Data'!G2567/SUM('EPA Data'!G:G)</f>
        <v>3.6027872970004926E-6</v>
      </c>
      <c r="P2566" s="24">
        <f>'EPA Data'!H2567/SUM('EPA Data'!H:H)</f>
        <v>8.311023224796117E-6</v>
      </c>
      <c r="Q2566" s="24">
        <f>'EPA Data'!I2567/SUM('EPA Data'!I:I)</f>
        <v>3.9432232357237959E-6</v>
      </c>
      <c r="R2566" s="24">
        <f>'EPA Data'!J2567/SUM('EPA Data'!J:J)</f>
        <v>3.6108111594957177E-6</v>
      </c>
      <c r="S2566" s="24">
        <f>'EPA Data'!K2567/SUM('EPA Data'!K:K)</f>
        <v>2.3585945197630151E-5</v>
      </c>
      <c r="T2566" s="24">
        <f>'EPA Data'!L2567/SUM('EPA Data'!L:L)</f>
        <v>1.1277027014402314E-5</v>
      </c>
      <c r="U2566" s="24">
        <f>'EPA Data'!M2567/SUM('EPA Data'!M:M)</f>
        <v>1.7556075068494113E-6</v>
      </c>
      <c r="V2566" s="24">
        <f>'EPA Data'!N2567/SUM('EPA Data'!N:N)</f>
        <v>3.871200483678639E-6</v>
      </c>
      <c r="W2566" s="24">
        <f>'EPA Data'!O2567/SUM('EPA Data'!O:O)</f>
        <v>2.193534044684274E-6</v>
      </c>
      <c r="X2566" s="24">
        <f>'EPA Data'!P2567/SUM('EPA Data'!P:P)</f>
        <v>2.7774145936251607E-5</v>
      </c>
    </row>
    <row r="2567" spans="1:24" x14ac:dyDescent="0.25">
      <c r="A2567" s="16" t="s">
        <v>4133</v>
      </c>
      <c r="B2567" s="16" t="s">
        <v>2588</v>
      </c>
      <c r="C2567" s="21" t="s">
        <v>796</v>
      </c>
      <c r="D2567" s="17">
        <f>SUMIFS('Census Data'!G:G,'Census Data'!$A:$A,$A2567)/SUMIFS('Census Data'!$F:$F,'Census Data'!$A:$A,$A2567)</f>
        <v>0.50262605042016806</v>
      </c>
      <c r="E2567" s="19">
        <f>SUMIFS('Census Data'!H:H,'Census Data'!$A:$A,$A2567)/SUMIFS('Census Data'!$F:$F,'Census Data'!$A:$A,$A2567)</f>
        <v>0.49737394957983194</v>
      </c>
      <c r="F2567" s="17">
        <f>SUM(SUMIFS('Census Data'!I:I,'Census Data'!$A:$A,$A2567),SUMIFS('Census Data'!J:J,'Census Data'!$A:$A,$A2567))/SUMIFS('Census Data'!$F:$F,'Census Data'!$A:$A,$A2567)</f>
        <v>0.91911764705882348</v>
      </c>
      <c r="G2567" s="17">
        <f>SUM(SUMIFS('Census Data'!K:K,'Census Data'!$A:$A,$A2567),SUMIFS('Census Data'!L:L,'Census Data'!$A:$A,$A2567))/SUMIFS('Census Data'!$F:$F,'Census Data'!$A:$A,$A2567)</f>
        <v>4.2717086834733894E-2</v>
      </c>
      <c r="H2567" s="17">
        <f>SUM(SUMIFS('Census Data'!O:O,'Census Data'!$A:$A,$A2567),SUMIFS('Census Data'!P:P,'Census Data'!$A:$A,$A2567))/SUMIFS('Census Data'!$F:$F,'Census Data'!$A:$A,$A2567)</f>
        <v>5.4271708683473387E-3</v>
      </c>
      <c r="I2567" s="19">
        <f t="shared" si="80"/>
        <v>3.2738095238095344E-2</v>
      </c>
      <c r="J2567" s="17">
        <f>SUM(SUMIFS('Census Data'!W:W,'Census Data'!$A:$A,$A2567),SUMIFS('Census Data'!X:X,'Census Data'!$A:$A,$A2567))/SUMIFS('Census Data'!$F:$F,'Census Data'!$A:$A,$A2567)</f>
        <v>0.5892857142857143</v>
      </c>
      <c r="K2567" s="19">
        <f t="shared" si="81"/>
        <v>0.4107142857142857</v>
      </c>
      <c r="L2567" s="24">
        <f>'EPA Data'!D2568/SUM('EPA Data'!D:D)</f>
        <v>5.4226949908284131E-6</v>
      </c>
      <c r="M2567" s="24">
        <f>'EPA Data'!E2568/SUM('EPA Data'!E:E)</f>
        <v>1.676294433941634E-5</v>
      </c>
      <c r="N2567" s="24">
        <f>'EPA Data'!F2568/SUM('EPA Data'!F:F)</f>
        <v>1.4525725792500445E-5</v>
      </c>
      <c r="O2567" s="24">
        <f>'EPA Data'!G2568/SUM('EPA Data'!G:G)</f>
        <v>4.747770492283162E-6</v>
      </c>
      <c r="P2567" s="24">
        <f>'EPA Data'!H2568/SUM('EPA Data'!H:H)</f>
        <v>1.0567565245239528E-5</v>
      </c>
      <c r="Q2567" s="24">
        <f>'EPA Data'!I2568/SUM('EPA Data'!I:I)</f>
        <v>4.7344613245135697E-6</v>
      </c>
      <c r="R2567" s="24">
        <f>'EPA Data'!J2568/SUM('EPA Data'!J:J)</f>
        <v>4.7201556231296839E-6</v>
      </c>
      <c r="S2567" s="24">
        <f>'EPA Data'!K2568/SUM('EPA Data'!K:K)</f>
        <v>2.7144048764808485E-5</v>
      </c>
      <c r="T2567" s="24">
        <f>'EPA Data'!L2568/SUM('EPA Data'!L:L)</f>
        <v>1.3557685373203656E-5</v>
      </c>
      <c r="U2567" s="24">
        <f>'EPA Data'!M2568/SUM('EPA Data'!M:M)</f>
        <v>2.3366455977884211E-6</v>
      </c>
      <c r="V2567" s="24">
        <f>'EPA Data'!N2568/SUM('EPA Data'!N:N)</f>
        <v>5.0969303863013152E-6</v>
      </c>
      <c r="W2567" s="24">
        <f>'EPA Data'!O2568/SUM('EPA Data'!O:O)</f>
        <v>2.7194775575491291E-6</v>
      </c>
      <c r="X2567" s="24">
        <f>'EPA Data'!P2568/SUM('EPA Data'!P:P)</f>
        <v>3.8419048752002807E-5</v>
      </c>
    </row>
    <row r="2568" spans="1:24" x14ac:dyDescent="0.25">
      <c r="A2568" s="16" t="s">
        <v>4134</v>
      </c>
      <c r="B2568" s="16" t="s">
        <v>2588</v>
      </c>
      <c r="C2568" s="21" t="s">
        <v>4135</v>
      </c>
      <c r="D2568" s="17">
        <f>SUMIFS('Census Data'!G:G,'Census Data'!$A:$A,$A2568)/SUMIFS('Census Data'!$F:$F,'Census Data'!$A:$A,$A2568)</f>
        <v>0.47359307359307357</v>
      </c>
      <c r="E2568" s="19">
        <f>SUMIFS('Census Data'!H:H,'Census Data'!$A:$A,$A2568)/SUMIFS('Census Data'!$F:$F,'Census Data'!$A:$A,$A2568)</f>
        <v>0.52640692640692643</v>
      </c>
      <c r="F2568" s="17">
        <f>SUM(SUMIFS('Census Data'!I:I,'Census Data'!$A:$A,$A2568),SUMIFS('Census Data'!J:J,'Census Data'!$A:$A,$A2568))/SUMIFS('Census Data'!$F:$F,'Census Data'!$A:$A,$A2568)</f>
        <v>0.92034632034632036</v>
      </c>
      <c r="G2568" s="17">
        <f>SUM(SUMIFS('Census Data'!K:K,'Census Data'!$A:$A,$A2568),SUMIFS('Census Data'!L:L,'Census Data'!$A:$A,$A2568))/SUMIFS('Census Data'!$F:$F,'Census Data'!$A:$A,$A2568)</f>
        <v>4.7619047619047616E-2</v>
      </c>
      <c r="H2568" s="17">
        <f>SUM(SUMIFS('Census Data'!O:O,'Census Data'!$A:$A,$A2568),SUMIFS('Census Data'!P:P,'Census Data'!$A:$A,$A2568))/SUMIFS('Census Data'!$F:$F,'Census Data'!$A:$A,$A2568)</f>
        <v>8.658008658008658E-3</v>
      </c>
      <c r="I2568" s="19">
        <f t="shared" si="80"/>
        <v>2.3376623376623384E-2</v>
      </c>
      <c r="J2568" s="17">
        <f>SUM(SUMIFS('Census Data'!W:W,'Census Data'!$A:$A,$A2568),SUMIFS('Census Data'!X:X,'Census Data'!$A:$A,$A2568))/SUMIFS('Census Data'!$F:$F,'Census Data'!$A:$A,$A2568)</f>
        <v>0.18701298701298702</v>
      </c>
      <c r="K2568" s="19">
        <f t="shared" si="81"/>
        <v>0.81298701298701292</v>
      </c>
      <c r="L2568" s="24">
        <f>'EPA Data'!D2569/SUM('EPA Data'!D:D)</f>
        <v>1.4184709709137878E-6</v>
      </c>
      <c r="M2568" s="24">
        <f>'EPA Data'!E2569/SUM('EPA Data'!E:E)</f>
        <v>4.3462313065677008E-6</v>
      </c>
      <c r="N2568" s="24">
        <f>'EPA Data'!F2569/SUM('EPA Data'!F:F)</f>
        <v>4.0822298439127979E-6</v>
      </c>
      <c r="O2568" s="24">
        <f>'EPA Data'!G2569/SUM('EPA Data'!G:G)</f>
        <v>1.0274604009245594E-6</v>
      </c>
      <c r="P2568" s="24">
        <f>'EPA Data'!H2569/SUM('EPA Data'!H:H)</f>
        <v>2.5300113221967184E-6</v>
      </c>
      <c r="Q2568" s="24">
        <f>'EPA Data'!I2569/SUM('EPA Data'!I:I)</f>
        <v>1.2553724559165155E-6</v>
      </c>
      <c r="R2568" s="24">
        <f>'EPA Data'!J2569/SUM('EPA Data'!J:J)</f>
        <v>1.0226883131918668E-6</v>
      </c>
      <c r="S2568" s="24">
        <f>'EPA Data'!K2569/SUM('EPA Data'!K:K)</f>
        <v>6.6633075572634887E-6</v>
      </c>
      <c r="T2568" s="24">
        <f>'EPA Data'!L2569/SUM('EPA Data'!L:L)</f>
        <v>3.3831995471155529E-6</v>
      </c>
      <c r="U2568" s="24">
        <f>'EPA Data'!M2569/SUM('EPA Data'!M:M)</f>
        <v>5.5454523251997914E-7</v>
      </c>
      <c r="V2568" s="24">
        <f>'EPA Data'!N2569/SUM('EPA Data'!N:N)</f>
        <v>1.2433153422937267E-6</v>
      </c>
      <c r="W2568" s="24">
        <f>'EPA Data'!O2569/SUM('EPA Data'!O:O)</f>
        <v>7.5911341758506951E-7</v>
      </c>
      <c r="X2568" s="24">
        <f>'EPA Data'!P2569/SUM('EPA Data'!P:P)</f>
        <v>8.4996067948389148E-6</v>
      </c>
    </row>
    <row r="2569" spans="1:24" x14ac:dyDescent="0.25">
      <c r="A2569" s="16" t="s">
        <v>4136</v>
      </c>
      <c r="B2569" s="16" t="s">
        <v>2588</v>
      </c>
      <c r="C2569" s="21" t="s">
        <v>4137</v>
      </c>
      <c r="D2569" s="17">
        <f>SUMIFS('Census Data'!G:G,'Census Data'!$A:$A,$A2569)/SUMIFS('Census Data'!$F:$F,'Census Data'!$A:$A,$A2569)</f>
        <v>0.49068607642345335</v>
      </c>
      <c r="E2569" s="19">
        <f>SUMIFS('Census Data'!H:H,'Census Data'!$A:$A,$A2569)/SUMIFS('Census Data'!$F:$F,'Census Data'!$A:$A,$A2569)</f>
        <v>0.5093139235765467</v>
      </c>
      <c r="F2569" s="17">
        <f>SUM(SUMIFS('Census Data'!I:I,'Census Data'!$A:$A,$A2569),SUMIFS('Census Data'!J:J,'Census Data'!$A:$A,$A2569))/SUMIFS('Census Data'!$F:$F,'Census Data'!$A:$A,$A2569)</f>
        <v>0.5473371541774672</v>
      </c>
      <c r="G2569" s="17">
        <f>SUM(SUMIFS('Census Data'!K:K,'Census Data'!$A:$A,$A2569),SUMIFS('Census Data'!L:L,'Census Data'!$A:$A,$A2569))/SUMIFS('Census Data'!$F:$F,'Census Data'!$A:$A,$A2569)</f>
        <v>0.21333320191994953</v>
      </c>
      <c r="H2569" s="17">
        <f>SUM(SUMIFS('Census Data'!O:O,'Census Data'!$A:$A,$A2569),SUMIFS('Census Data'!P:P,'Census Data'!$A:$A,$A2569))/SUMIFS('Census Data'!$F:$F,'Census Data'!$A:$A,$A2569)</f>
        <v>0.20921955234030809</v>
      </c>
      <c r="I2569" s="19">
        <f t="shared" si="80"/>
        <v>3.0110091562275176E-2</v>
      </c>
      <c r="J2569" s="17">
        <f>SUM(SUMIFS('Census Data'!W:W,'Census Data'!$A:$A,$A2569),SUMIFS('Census Data'!X:X,'Census Data'!$A:$A,$A2569))/SUMIFS('Census Data'!$F:$F,'Census Data'!$A:$A,$A2569)</f>
        <v>0.24947023979657207</v>
      </c>
      <c r="K2569" s="19">
        <f t="shared" si="81"/>
        <v>0.75052976020342799</v>
      </c>
      <c r="L2569" s="24">
        <f>'EPA Data'!D2570/SUM('EPA Data'!D:D)</f>
        <v>2.0798740396187083E-3</v>
      </c>
      <c r="M2569" s="24">
        <f>'EPA Data'!E2570/SUM('EPA Data'!E:E)</f>
        <v>1.5639714959605954E-3</v>
      </c>
      <c r="N2569" s="24">
        <f>'EPA Data'!F2570/SUM('EPA Data'!F:F)</f>
        <v>1.0521286462192095E-3</v>
      </c>
      <c r="O2569" s="24">
        <f>'EPA Data'!G2570/SUM('EPA Data'!G:G)</f>
        <v>1.4382704936822955E-3</v>
      </c>
      <c r="P2569" s="24">
        <f>'EPA Data'!H2570/SUM('EPA Data'!H:H)</f>
        <v>1.5841628902251801E-3</v>
      </c>
      <c r="Q2569" s="24">
        <f>'EPA Data'!I2570/SUM('EPA Data'!I:I)</f>
        <v>1.6809847839178984E-3</v>
      </c>
      <c r="R2569" s="24">
        <f>'EPA Data'!J2570/SUM('EPA Data'!J:J)</f>
        <v>1.5827496422187632E-3</v>
      </c>
      <c r="S2569" s="24">
        <f>'EPA Data'!K2570/SUM('EPA Data'!K:K)</f>
        <v>2.159883846001868E-3</v>
      </c>
      <c r="T2569" s="24">
        <f>'EPA Data'!L2570/SUM('EPA Data'!L:L)</f>
        <v>2.2085839068826337E-3</v>
      </c>
      <c r="U2569" s="24">
        <f>'EPA Data'!M2570/SUM('EPA Data'!M:M)</f>
        <v>5.8533703601631711E-4</v>
      </c>
      <c r="V2569" s="24">
        <f>'EPA Data'!N2570/SUM('EPA Data'!N:N)</f>
        <v>8.6120650760938594E-4</v>
      </c>
      <c r="W2569" s="24">
        <f>'EPA Data'!O2570/SUM('EPA Data'!O:O)</f>
        <v>2.7564946066452686E-4</v>
      </c>
      <c r="X2569" s="24">
        <f>'EPA Data'!P2570/SUM('EPA Data'!P:P)</f>
        <v>1.7109136097654431E-3</v>
      </c>
    </row>
    <row r="2570" spans="1:24" x14ac:dyDescent="0.25">
      <c r="A2570" s="16" t="s">
        <v>4138</v>
      </c>
      <c r="B2570" s="16" t="s">
        <v>2588</v>
      </c>
      <c r="C2570" s="21" t="s">
        <v>81</v>
      </c>
      <c r="D2570" s="17">
        <f>SUMIFS('Census Data'!G:G,'Census Data'!$A:$A,$A2570)/SUMIFS('Census Data'!$F:$F,'Census Data'!$A:$A,$A2570)</f>
        <v>0.4976223776223776</v>
      </c>
      <c r="E2570" s="19">
        <f>SUMIFS('Census Data'!H:H,'Census Data'!$A:$A,$A2570)/SUMIFS('Census Data'!$F:$F,'Census Data'!$A:$A,$A2570)</f>
        <v>0.5023776223776224</v>
      </c>
      <c r="F2570" s="17">
        <f>SUM(SUMIFS('Census Data'!I:I,'Census Data'!$A:$A,$A2570),SUMIFS('Census Data'!J:J,'Census Data'!$A:$A,$A2570))/SUMIFS('Census Data'!$F:$F,'Census Data'!$A:$A,$A2570)</f>
        <v>0.91645687645687646</v>
      </c>
      <c r="G2570" s="17">
        <f>SUM(SUMIFS('Census Data'!K:K,'Census Data'!$A:$A,$A2570),SUMIFS('Census Data'!L:L,'Census Data'!$A:$A,$A2570))/SUMIFS('Census Data'!$F:$F,'Census Data'!$A:$A,$A2570)</f>
        <v>4.195804195804196E-2</v>
      </c>
      <c r="H2570" s="17">
        <f>SUM(SUMIFS('Census Data'!O:O,'Census Data'!$A:$A,$A2570),SUMIFS('Census Data'!P:P,'Census Data'!$A:$A,$A2570))/SUMIFS('Census Data'!$F:$F,'Census Data'!$A:$A,$A2570)</f>
        <v>1.0629370629370629E-2</v>
      </c>
      <c r="I2570" s="19">
        <f t="shared" si="80"/>
        <v>3.0955710955710924E-2</v>
      </c>
      <c r="J2570" s="17">
        <f>SUM(SUMIFS('Census Data'!W:W,'Census Data'!$A:$A,$A2570),SUMIFS('Census Data'!X:X,'Census Data'!$A:$A,$A2570))/SUMIFS('Census Data'!$F:$F,'Census Data'!$A:$A,$A2570)</f>
        <v>0.15067599067599069</v>
      </c>
      <c r="K2570" s="19">
        <f t="shared" si="81"/>
        <v>0.84932400932400931</v>
      </c>
      <c r="L2570" s="24">
        <f>'EPA Data'!D2571/SUM('EPA Data'!D:D)</f>
        <v>2.2727359832753422E-5</v>
      </c>
      <c r="M2570" s="24">
        <f>'EPA Data'!E2571/SUM('EPA Data'!E:E)</f>
        <v>5.0162153126782418E-5</v>
      </c>
      <c r="N2570" s="24">
        <f>'EPA Data'!F2571/SUM('EPA Data'!F:F)</f>
        <v>5.0330185673018987E-5</v>
      </c>
      <c r="O2570" s="24">
        <f>'EPA Data'!G2571/SUM('EPA Data'!G:G)</f>
        <v>1.3021537452353443E-5</v>
      </c>
      <c r="P2570" s="24">
        <f>'EPA Data'!H2571/SUM('EPA Data'!H:H)</f>
        <v>2.2800600208474636E-5</v>
      </c>
      <c r="Q2570" s="24">
        <f>'EPA Data'!I2571/SUM('EPA Data'!I:I)</f>
        <v>1.0176795996938831E-5</v>
      </c>
      <c r="R2570" s="24">
        <f>'EPA Data'!J2571/SUM('EPA Data'!J:J)</f>
        <v>1.3214195613297457E-5</v>
      </c>
      <c r="S2570" s="24">
        <f>'EPA Data'!K2571/SUM('EPA Data'!K:K)</f>
        <v>4.8910250810584064E-5</v>
      </c>
      <c r="T2570" s="24">
        <f>'EPA Data'!L2571/SUM('EPA Data'!L:L)</f>
        <v>3.3495053420355227E-5</v>
      </c>
      <c r="U2570" s="24">
        <f>'EPA Data'!M2571/SUM('EPA Data'!M:M)</f>
        <v>7.6517253586956883E-6</v>
      </c>
      <c r="V2570" s="24">
        <f>'EPA Data'!N2571/SUM('EPA Data'!N:N)</f>
        <v>1.0776153306942395E-5</v>
      </c>
      <c r="W2570" s="24">
        <f>'EPA Data'!O2571/SUM('EPA Data'!O:O)</f>
        <v>7.1580883048604483E-6</v>
      </c>
      <c r="X2570" s="24">
        <f>'EPA Data'!P2571/SUM('EPA Data'!P:P)</f>
        <v>5.4770719545803555E-5</v>
      </c>
    </row>
    <row r="2571" spans="1:24" x14ac:dyDescent="0.25">
      <c r="A2571" s="16" t="s">
        <v>4139</v>
      </c>
      <c r="B2571" s="16" t="s">
        <v>2588</v>
      </c>
      <c r="C2571" s="21" t="s">
        <v>4140</v>
      </c>
      <c r="D2571" s="17">
        <f>SUMIFS('Census Data'!G:G,'Census Data'!$A:$A,$A2571)/SUMIFS('Census Data'!$F:$F,'Census Data'!$A:$A,$A2571)</f>
        <v>0.51965309124106096</v>
      </c>
      <c r="E2571" s="19">
        <f>SUMIFS('Census Data'!H:H,'Census Data'!$A:$A,$A2571)/SUMIFS('Census Data'!$F:$F,'Census Data'!$A:$A,$A2571)</f>
        <v>0.48034690875893898</v>
      </c>
      <c r="F2571" s="17">
        <f>SUM(SUMIFS('Census Data'!I:I,'Census Data'!$A:$A,$A2571),SUMIFS('Census Data'!J:J,'Census Data'!$A:$A,$A2571))/SUMIFS('Census Data'!$F:$F,'Census Data'!$A:$A,$A2571)</f>
        <v>0.79718009839225035</v>
      </c>
      <c r="G2571" s="17">
        <f>SUM(SUMIFS('Census Data'!K:K,'Census Data'!$A:$A,$A2571),SUMIFS('Census Data'!L:L,'Census Data'!$A:$A,$A2571))/SUMIFS('Census Data'!$F:$F,'Census Data'!$A:$A,$A2571)</f>
        <v>0.15844195364406349</v>
      </c>
      <c r="H2571" s="17">
        <f>SUM(SUMIFS('Census Data'!O:O,'Census Data'!$A:$A,$A2571),SUMIFS('Census Data'!P:P,'Census Data'!$A:$A,$A2571))/SUMIFS('Census Data'!$F:$F,'Census Data'!$A:$A,$A2571)</f>
        <v>8.9263072475528737E-3</v>
      </c>
      <c r="I2571" s="19">
        <f t="shared" si="80"/>
        <v>3.545164071613327E-2</v>
      </c>
      <c r="J2571" s="17">
        <f>SUM(SUMIFS('Census Data'!W:W,'Census Data'!$A:$A,$A2571),SUMIFS('Census Data'!X:X,'Census Data'!$A:$A,$A2571))/SUMIFS('Census Data'!$F:$F,'Census Data'!$A:$A,$A2571)</f>
        <v>0.16072424811076735</v>
      </c>
      <c r="K2571" s="19">
        <f t="shared" si="81"/>
        <v>0.83927575188923265</v>
      </c>
      <c r="L2571" s="24">
        <f>'EPA Data'!D2572/SUM('EPA Data'!D:D)</f>
        <v>8.9236562823334715E-5</v>
      </c>
      <c r="M2571" s="24">
        <f>'EPA Data'!E2572/SUM('EPA Data'!E:E)</f>
        <v>1.1263527679608727E-4</v>
      </c>
      <c r="N2571" s="24">
        <f>'EPA Data'!F2572/SUM('EPA Data'!F:F)</f>
        <v>9.4819366265266978E-5</v>
      </c>
      <c r="O2571" s="24">
        <f>'EPA Data'!G2572/SUM('EPA Data'!G:G)</f>
        <v>3.0549908331412651E-5</v>
      </c>
      <c r="P2571" s="24">
        <f>'EPA Data'!H2572/SUM('EPA Data'!H:H)</f>
        <v>5.3317398625483037E-5</v>
      </c>
      <c r="Q2571" s="24">
        <f>'EPA Data'!I2572/SUM('EPA Data'!I:I)</f>
        <v>2.6015619989653943E-5</v>
      </c>
      <c r="R2571" s="24">
        <f>'EPA Data'!J2572/SUM('EPA Data'!J:J)</f>
        <v>4.4176081965444494E-5</v>
      </c>
      <c r="S2571" s="24">
        <f>'EPA Data'!K2572/SUM('EPA Data'!K:K)</f>
        <v>1.3601010234410579E-4</v>
      </c>
      <c r="T2571" s="24">
        <f>'EPA Data'!L2572/SUM('EPA Data'!L:L)</f>
        <v>7.2207994816436539E-5</v>
      </c>
      <c r="U2571" s="24">
        <f>'EPA Data'!M2572/SUM('EPA Data'!M:M)</f>
        <v>1.3557595524212581E-5</v>
      </c>
      <c r="V2571" s="24">
        <f>'EPA Data'!N2572/SUM('EPA Data'!N:N)</f>
        <v>2.3303153003820212E-5</v>
      </c>
      <c r="W2571" s="24">
        <f>'EPA Data'!O2572/SUM('EPA Data'!O:O)</f>
        <v>1.3608505135430581E-5</v>
      </c>
      <c r="X2571" s="24">
        <f>'EPA Data'!P2572/SUM('EPA Data'!P:P)</f>
        <v>1.2436006156938759E-4</v>
      </c>
    </row>
    <row r="2572" spans="1:24" x14ac:dyDescent="0.25">
      <c r="A2572" s="16" t="s">
        <v>4141</v>
      </c>
      <c r="B2572" s="16" t="s">
        <v>2588</v>
      </c>
      <c r="C2572" s="21" t="s">
        <v>4142</v>
      </c>
      <c r="D2572" s="17">
        <f>SUMIFS('Census Data'!G:G,'Census Data'!$A:$A,$A2572)/SUMIFS('Census Data'!$F:$F,'Census Data'!$A:$A,$A2572)</f>
        <v>0.59174628188712697</v>
      </c>
      <c r="E2572" s="19">
        <f>SUMIFS('Census Data'!H:H,'Census Data'!$A:$A,$A2572)/SUMIFS('Census Data'!$F:$F,'Census Data'!$A:$A,$A2572)</f>
        <v>0.40825371811287303</v>
      </c>
      <c r="F2572" s="17">
        <f>SUM(SUMIFS('Census Data'!I:I,'Census Data'!$A:$A,$A2572),SUMIFS('Census Data'!J:J,'Census Data'!$A:$A,$A2572))/SUMIFS('Census Data'!$F:$F,'Census Data'!$A:$A,$A2572)</f>
        <v>0.91046981187826259</v>
      </c>
      <c r="G2572" s="17">
        <f>SUM(SUMIFS('Census Data'!K:K,'Census Data'!$A:$A,$A2572),SUMIFS('Census Data'!L:L,'Census Data'!$A:$A,$A2572))/SUMIFS('Census Data'!$F:$F,'Census Data'!$A:$A,$A2572)</f>
        <v>4.1416330148724513E-2</v>
      </c>
      <c r="H2572" s="17">
        <f>SUM(SUMIFS('Census Data'!O:O,'Census Data'!$A:$A,$A2572),SUMIFS('Census Data'!P:P,'Census Data'!$A:$A,$A2572))/SUMIFS('Census Data'!$F:$F,'Census Data'!$A:$A,$A2572)</f>
        <v>2.7381069634590763E-2</v>
      </c>
      <c r="I2572" s="19">
        <f t="shared" si="80"/>
        <v>2.0732788338422181E-2</v>
      </c>
      <c r="J2572" s="17">
        <f>SUM(SUMIFS('Census Data'!W:W,'Census Data'!$A:$A,$A2572),SUMIFS('Census Data'!X:X,'Census Data'!$A:$A,$A2572))/SUMIFS('Census Data'!$F:$F,'Census Data'!$A:$A,$A2572)</f>
        <v>0.79858169999015072</v>
      </c>
      <c r="K2572" s="19">
        <f t="shared" si="81"/>
        <v>0.20141830000984928</v>
      </c>
      <c r="L2572" s="24">
        <f>'EPA Data'!D2573/SUM('EPA Data'!D:D)</f>
        <v>2.048518778856606E-5</v>
      </c>
      <c r="M2572" s="24">
        <f>'EPA Data'!E2573/SUM('EPA Data'!E:E)</f>
        <v>3.9586127763144177E-5</v>
      </c>
      <c r="N2572" s="24">
        <f>'EPA Data'!F2573/SUM('EPA Data'!F:F)</f>
        <v>3.663796138587539E-5</v>
      </c>
      <c r="O2572" s="24">
        <f>'EPA Data'!G2573/SUM('EPA Data'!G:G)</f>
        <v>1.7280993686851658E-5</v>
      </c>
      <c r="P2572" s="24">
        <f>'EPA Data'!H2573/SUM('EPA Data'!H:H)</f>
        <v>3.2131501814754058E-5</v>
      </c>
      <c r="Q2572" s="24">
        <f>'EPA Data'!I2573/SUM('EPA Data'!I:I)</f>
        <v>1.7818319411214052E-5</v>
      </c>
      <c r="R2572" s="24">
        <f>'EPA Data'!J2573/SUM('EPA Data'!J:J)</f>
        <v>1.9213418016039145E-5</v>
      </c>
      <c r="S2572" s="24">
        <f>'EPA Data'!K2573/SUM('EPA Data'!K:K)</f>
        <v>9.9672284025628514E-5</v>
      </c>
      <c r="T2572" s="24">
        <f>'EPA Data'!L2573/SUM('EPA Data'!L:L)</f>
        <v>6.3806353399957551E-5</v>
      </c>
      <c r="U2572" s="24">
        <f>'EPA Data'!M2573/SUM('EPA Data'!M:M)</f>
        <v>6.4158260744832001E-6</v>
      </c>
      <c r="V2572" s="24">
        <f>'EPA Data'!N2573/SUM('EPA Data'!N:N)</f>
        <v>1.4067411960434972E-5</v>
      </c>
      <c r="W2572" s="24">
        <f>'EPA Data'!O2573/SUM('EPA Data'!O:O)</f>
        <v>6.6560606472592833E-6</v>
      </c>
      <c r="X2572" s="24">
        <f>'EPA Data'!P2573/SUM('EPA Data'!P:P)</f>
        <v>8.8097152349139631E-5</v>
      </c>
    </row>
    <row r="2573" spans="1:24" x14ac:dyDescent="0.25">
      <c r="A2573" s="16" t="s">
        <v>4143</v>
      </c>
      <c r="B2573" s="16" t="s">
        <v>2588</v>
      </c>
      <c r="C2573" s="21" t="s">
        <v>4144</v>
      </c>
      <c r="D2573" s="17">
        <f>SUMIFS('Census Data'!G:G,'Census Data'!$A:$A,$A2573)/SUMIFS('Census Data'!$F:$F,'Census Data'!$A:$A,$A2573)</f>
        <v>0.5060952912711707</v>
      </c>
      <c r="E2573" s="19">
        <f>SUMIFS('Census Data'!H:H,'Census Data'!$A:$A,$A2573)/SUMIFS('Census Data'!$F:$F,'Census Data'!$A:$A,$A2573)</f>
        <v>0.49390470872882936</v>
      </c>
      <c r="F2573" s="17">
        <f>SUM(SUMIFS('Census Data'!I:I,'Census Data'!$A:$A,$A2573),SUMIFS('Census Data'!J:J,'Census Data'!$A:$A,$A2573))/SUMIFS('Census Data'!$F:$F,'Census Data'!$A:$A,$A2573)</f>
        <v>0.9489112227805695</v>
      </c>
      <c r="G2573" s="17">
        <f>SUM(SUMIFS('Census Data'!K:K,'Census Data'!$A:$A,$A2573),SUMIFS('Census Data'!L:L,'Census Data'!$A:$A,$A2573))/SUMIFS('Census Data'!$F:$F,'Census Data'!$A:$A,$A2573)</f>
        <v>2.3171412618648801E-2</v>
      </c>
      <c r="H2573" s="17">
        <f>SUM(SUMIFS('Census Data'!O:O,'Census Data'!$A:$A,$A2573),SUMIFS('Census Data'!P:P,'Census Data'!$A:$A,$A2573))/SUMIFS('Census Data'!$F:$F,'Census Data'!$A:$A,$A2573)</f>
        <v>4.14107574911595E-3</v>
      </c>
      <c r="I2573" s="19">
        <f t="shared" si="80"/>
        <v>2.3776288851665828E-2</v>
      </c>
      <c r="J2573" s="17">
        <f>SUM(SUMIFS('Census Data'!W:W,'Census Data'!$A:$A,$A2573),SUMIFS('Census Data'!X:X,'Census Data'!$A:$A,$A2573))/SUMIFS('Census Data'!$F:$F,'Census Data'!$A:$A,$A2573)</f>
        <v>0.42536757863391028</v>
      </c>
      <c r="K2573" s="19">
        <f t="shared" si="81"/>
        <v>0.57463242136608972</v>
      </c>
      <c r="L2573" s="24">
        <f>'EPA Data'!D2574/SUM('EPA Data'!D:D)</f>
        <v>1.0812514193692923E-5</v>
      </c>
      <c r="M2573" s="24">
        <f>'EPA Data'!E2574/SUM('EPA Data'!E:E)</f>
        <v>2.5740364714003384E-5</v>
      </c>
      <c r="N2573" s="24">
        <f>'EPA Data'!F2574/SUM('EPA Data'!F:F)</f>
        <v>2.0431060046007498E-5</v>
      </c>
      <c r="O2573" s="24">
        <f>'EPA Data'!G2574/SUM('EPA Data'!G:G)</f>
        <v>7.9082596275428189E-6</v>
      </c>
      <c r="P2573" s="24">
        <f>'EPA Data'!H2574/SUM('EPA Data'!H:H)</f>
        <v>1.8189003675476236E-5</v>
      </c>
      <c r="Q2573" s="24">
        <f>'EPA Data'!I2574/SUM('EPA Data'!I:I)</f>
        <v>8.2907614042673537E-6</v>
      </c>
      <c r="R2573" s="24">
        <f>'EPA Data'!J2574/SUM('EPA Data'!J:J)</f>
        <v>1.2460454497030441E-5</v>
      </c>
      <c r="S2573" s="24">
        <f>'EPA Data'!K2574/SUM('EPA Data'!K:K)</f>
        <v>7.9067013748507358E-5</v>
      </c>
      <c r="T2573" s="24">
        <f>'EPA Data'!L2574/SUM('EPA Data'!L:L)</f>
        <v>3.3847804993308818E-5</v>
      </c>
      <c r="U2573" s="24">
        <f>'EPA Data'!M2574/SUM('EPA Data'!M:M)</f>
        <v>3.6848859292120472E-6</v>
      </c>
      <c r="V2573" s="24">
        <f>'EPA Data'!N2574/SUM('EPA Data'!N:N)</f>
        <v>8.3851499241604668E-6</v>
      </c>
      <c r="W2573" s="24">
        <f>'EPA Data'!O2574/SUM('EPA Data'!O:O)</f>
        <v>4.0340167643858295E-6</v>
      </c>
      <c r="X2573" s="24">
        <f>'EPA Data'!P2574/SUM('EPA Data'!P:P)</f>
        <v>6.6347799264937024E-5</v>
      </c>
    </row>
    <row r="2574" spans="1:24" x14ac:dyDescent="0.25">
      <c r="A2574" s="16" t="s">
        <v>4145</v>
      </c>
      <c r="B2574" s="16" t="s">
        <v>2588</v>
      </c>
      <c r="C2574" s="21" t="s">
        <v>4146</v>
      </c>
      <c r="D2574" s="17">
        <f>SUMIFS('Census Data'!G:G,'Census Data'!$A:$A,$A2574)/SUMIFS('Census Data'!$F:$F,'Census Data'!$A:$A,$A2574)</f>
        <v>0.49085897836844089</v>
      </c>
      <c r="E2574" s="19">
        <f>SUMIFS('Census Data'!H:H,'Census Data'!$A:$A,$A2574)/SUMIFS('Census Data'!$F:$F,'Census Data'!$A:$A,$A2574)</f>
        <v>0.50914102163155905</v>
      </c>
      <c r="F2574" s="17">
        <f>SUM(SUMIFS('Census Data'!I:I,'Census Data'!$A:$A,$A2574),SUMIFS('Census Data'!J:J,'Census Data'!$A:$A,$A2574))/SUMIFS('Census Data'!$F:$F,'Census Data'!$A:$A,$A2574)</f>
        <v>0.80255393275832332</v>
      </c>
      <c r="G2574" s="17">
        <f>SUM(SUMIFS('Census Data'!K:K,'Census Data'!$A:$A,$A2574),SUMIFS('Census Data'!L:L,'Census Data'!$A:$A,$A2574))/SUMIFS('Census Data'!$F:$F,'Census Data'!$A:$A,$A2574)</f>
        <v>0.13232633520294385</v>
      </c>
      <c r="H2574" s="17">
        <f>SUM(SUMIFS('Census Data'!O:O,'Census Data'!$A:$A,$A2574),SUMIFS('Census Data'!P:P,'Census Data'!$A:$A,$A2574))/SUMIFS('Census Data'!$F:$F,'Census Data'!$A:$A,$A2574)</f>
        <v>3.4871791874062884E-2</v>
      </c>
      <c r="I2574" s="19">
        <f t="shared" si="80"/>
        <v>3.0247940164670029E-2</v>
      </c>
      <c r="J2574" s="17">
        <f>SUM(SUMIFS('Census Data'!W:W,'Census Data'!$A:$A,$A2574),SUMIFS('Census Data'!X:X,'Census Data'!$A:$A,$A2574))/SUMIFS('Census Data'!$F:$F,'Census Data'!$A:$A,$A2574)</f>
        <v>0.25385004340341205</v>
      </c>
      <c r="K2574" s="19">
        <f t="shared" si="81"/>
        <v>0.74614995659658789</v>
      </c>
      <c r="L2574" s="24">
        <f>'EPA Data'!D2575/SUM('EPA Data'!D:D)</f>
        <v>2.0091149892948771E-3</v>
      </c>
      <c r="M2574" s="24">
        <f>'EPA Data'!E2575/SUM('EPA Data'!E:E)</f>
        <v>1.6512518224076E-3</v>
      </c>
      <c r="N2574" s="24">
        <f>'EPA Data'!F2575/SUM('EPA Data'!F:F)</f>
        <v>9.6741041485119499E-4</v>
      </c>
      <c r="O2574" s="24">
        <f>'EPA Data'!G2575/SUM('EPA Data'!G:G)</f>
        <v>9.760776208557403E-4</v>
      </c>
      <c r="P2574" s="24">
        <f>'EPA Data'!H2575/SUM('EPA Data'!H:H)</f>
        <v>1.3320472811934262E-3</v>
      </c>
      <c r="Q2574" s="24">
        <f>'EPA Data'!I2575/SUM('EPA Data'!I:I)</f>
        <v>1.3840690006844676E-3</v>
      </c>
      <c r="R2574" s="24">
        <f>'EPA Data'!J2575/SUM('EPA Data'!J:J)</f>
        <v>1.1085866590187822E-3</v>
      </c>
      <c r="S2574" s="24">
        <f>'EPA Data'!K2575/SUM('EPA Data'!K:K)</f>
        <v>1.6997515676634915E-3</v>
      </c>
      <c r="T2574" s="24">
        <f>'EPA Data'!L2575/SUM('EPA Data'!L:L)</f>
        <v>2.3412212882288575E-3</v>
      </c>
      <c r="U2574" s="24">
        <f>'EPA Data'!M2575/SUM('EPA Data'!M:M)</f>
        <v>2.3516741070751191E-4</v>
      </c>
      <c r="V2574" s="24">
        <f>'EPA Data'!N2575/SUM('EPA Data'!N:N)</f>
        <v>4.2896512500522482E-4</v>
      </c>
      <c r="W2574" s="24">
        <f>'EPA Data'!O2575/SUM('EPA Data'!O:O)</f>
        <v>2.0033339670676376E-4</v>
      </c>
      <c r="X2574" s="24">
        <f>'EPA Data'!P2575/SUM('EPA Data'!P:P)</f>
        <v>1.1041645391761574E-3</v>
      </c>
    </row>
    <row r="2575" spans="1:24" x14ac:dyDescent="0.25">
      <c r="A2575" s="16" t="s">
        <v>4147</v>
      </c>
      <c r="B2575" s="16" t="s">
        <v>2588</v>
      </c>
      <c r="C2575" s="21" t="s">
        <v>4148</v>
      </c>
      <c r="D2575" s="17">
        <f>SUMIFS('Census Data'!G:G,'Census Data'!$A:$A,$A2575)/SUMIFS('Census Data'!$F:$F,'Census Data'!$A:$A,$A2575)</f>
        <v>0.65018462032428959</v>
      </c>
      <c r="E2575" s="19">
        <f>SUMIFS('Census Data'!H:H,'Census Data'!$A:$A,$A2575)/SUMIFS('Census Data'!$F:$F,'Census Data'!$A:$A,$A2575)</f>
        <v>0.34981537967571041</v>
      </c>
      <c r="F2575" s="17">
        <f>SUM(SUMIFS('Census Data'!I:I,'Census Data'!$A:$A,$A2575),SUMIFS('Census Data'!J:J,'Census Data'!$A:$A,$A2575))/SUMIFS('Census Data'!$F:$F,'Census Data'!$A:$A,$A2575)</f>
        <v>0.89035158131321235</v>
      </c>
      <c r="G2575" s="17">
        <f>SUM(SUMIFS('Census Data'!K:K,'Census Data'!$A:$A,$A2575),SUMIFS('Census Data'!L:L,'Census Data'!$A:$A,$A2575))/SUMIFS('Census Data'!$F:$F,'Census Data'!$A:$A,$A2575)</f>
        <v>7.3527050890993734E-2</v>
      </c>
      <c r="H2575" s="17">
        <f>SUM(SUMIFS('Census Data'!O:O,'Census Data'!$A:$A,$A2575),SUMIFS('Census Data'!P:P,'Census Data'!$A:$A,$A2575))/SUMIFS('Census Data'!$F:$F,'Census Data'!$A:$A,$A2575)</f>
        <v>7.5453523840102749E-3</v>
      </c>
      <c r="I2575" s="19">
        <f t="shared" si="80"/>
        <v>2.8576015411783562E-2</v>
      </c>
      <c r="J2575" s="17">
        <f>SUM(SUMIFS('Census Data'!W:W,'Census Data'!$A:$A,$A2575),SUMIFS('Census Data'!X:X,'Census Data'!$A:$A,$A2575))/SUMIFS('Census Data'!$F:$F,'Census Data'!$A:$A,$A2575)</f>
        <v>0.51982661743458014</v>
      </c>
      <c r="K2575" s="19">
        <f t="shared" si="81"/>
        <v>0.48017338256541986</v>
      </c>
      <c r="L2575" s="24">
        <f>'EPA Data'!D2576/SUM('EPA Data'!D:D)</f>
        <v>5.5780073983313954E-6</v>
      </c>
      <c r="M2575" s="24">
        <f>'EPA Data'!E2576/SUM('EPA Data'!E:E)</f>
        <v>1.4058659663479531E-5</v>
      </c>
      <c r="N2575" s="24">
        <f>'EPA Data'!F2576/SUM('EPA Data'!F:F)</f>
        <v>1.216608551463722E-5</v>
      </c>
      <c r="O2575" s="24">
        <f>'EPA Data'!G2576/SUM('EPA Data'!G:G)</f>
        <v>3.8421535640450595E-6</v>
      </c>
      <c r="P2575" s="24">
        <f>'EPA Data'!H2576/SUM('EPA Data'!H:H)</f>
        <v>8.890433889558703E-6</v>
      </c>
      <c r="Q2575" s="24">
        <f>'EPA Data'!I2576/SUM('EPA Data'!I:I)</f>
        <v>4.1229880362936913E-6</v>
      </c>
      <c r="R2575" s="24">
        <f>'EPA Data'!J2576/SUM('EPA Data'!J:J)</f>
        <v>4.1999489090872203E-6</v>
      </c>
      <c r="S2575" s="24">
        <f>'EPA Data'!K2576/SUM('EPA Data'!K:K)</f>
        <v>2.7074349858287769E-5</v>
      </c>
      <c r="T2575" s="24">
        <f>'EPA Data'!L2576/SUM('EPA Data'!L:L)</f>
        <v>1.4836095171347125E-5</v>
      </c>
      <c r="U2575" s="24">
        <f>'EPA Data'!M2576/SUM('EPA Data'!M:M)</f>
        <v>1.7992071099615672E-6</v>
      </c>
      <c r="V2575" s="24">
        <f>'EPA Data'!N2576/SUM('EPA Data'!N:N)</f>
        <v>4.1357563837665438E-6</v>
      </c>
      <c r="W2575" s="24">
        <f>'EPA Data'!O2576/SUM('EPA Data'!O:O)</f>
        <v>2.1751342532196591E-6</v>
      </c>
      <c r="X2575" s="24">
        <f>'EPA Data'!P2576/SUM('EPA Data'!P:P)</f>
        <v>3.1254151992128135E-5</v>
      </c>
    </row>
    <row r="2576" spans="1:24" x14ac:dyDescent="0.25">
      <c r="A2576" s="16" t="s">
        <v>4149</v>
      </c>
      <c r="B2576" s="16" t="s">
        <v>2588</v>
      </c>
      <c r="C2576" s="21" t="s">
        <v>4150</v>
      </c>
      <c r="D2576" s="17">
        <f>SUMIFS('Census Data'!G:G,'Census Data'!$A:$A,$A2576)/SUMIFS('Census Data'!$F:$F,'Census Data'!$A:$A,$A2576)</f>
        <v>0.48729064769527197</v>
      </c>
      <c r="E2576" s="19">
        <f>SUMIFS('Census Data'!H:H,'Census Data'!$A:$A,$A2576)/SUMIFS('Census Data'!$F:$F,'Census Data'!$A:$A,$A2576)</f>
        <v>0.51270935230472803</v>
      </c>
      <c r="F2576" s="17">
        <f>SUM(SUMIFS('Census Data'!I:I,'Census Data'!$A:$A,$A2576),SUMIFS('Census Data'!J:J,'Census Data'!$A:$A,$A2576))/SUMIFS('Census Data'!$F:$F,'Census Data'!$A:$A,$A2576)</f>
        <v>0.96494738402252855</v>
      </c>
      <c r="G2576" s="17">
        <f>SUM(SUMIFS('Census Data'!K:K,'Census Data'!$A:$A,$A2576),SUMIFS('Census Data'!L:L,'Census Data'!$A:$A,$A2576))/SUMIFS('Census Data'!$F:$F,'Census Data'!$A:$A,$A2576)</f>
        <v>6.706684452349192E-3</v>
      </c>
      <c r="H2576" s="17">
        <f>SUM(SUMIFS('Census Data'!O:O,'Census Data'!$A:$A,$A2576),SUMIFS('Census Data'!P:P,'Census Data'!$A:$A,$A2576))/SUMIFS('Census Data'!$F:$F,'Census Data'!$A:$A,$A2576)</f>
        <v>5.1874907366236843E-3</v>
      </c>
      <c r="I2576" s="19">
        <f t="shared" si="80"/>
        <v>2.3158440788498491E-2</v>
      </c>
      <c r="J2576" s="17">
        <f>SUM(SUMIFS('Census Data'!W:W,'Census Data'!$A:$A,$A2576),SUMIFS('Census Data'!X:X,'Census Data'!$A:$A,$A2576))/SUMIFS('Census Data'!$F:$F,'Census Data'!$A:$A,$A2576)</f>
        <v>0.2382169853268119</v>
      </c>
      <c r="K2576" s="19">
        <f t="shared" si="81"/>
        <v>0.7617830146731881</v>
      </c>
      <c r="L2576" s="24">
        <f>'EPA Data'!D2577/SUM('EPA Data'!D:D)</f>
        <v>6.3374198544270034E-5</v>
      </c>
      <c r="M2576" s="24">
        <f>'EPA Data'!E2577/SUM('EPA Data'!E:E)</f>
        <v>1.0431304832189069E-4</v>
      </c>
      <c r="N2576" s="24">
        <f>'EPA Data'!F2577/SUM('EPA Data'!F:F)</f>
        <v>9.5239742175784995E-5</v>
      </c>
      <c r="O2576" s="24">
        <f>'EPA Data'!G2577/SUM('EPA Data'!G:G)</f>
        <v>4.1029450957495185E-5</v>
      </c>
      <c r="P2576" s="24">
        <f>'EPA Data'!H2577/SUM('EPA Data'!H:H)</f>
        <v>7.0030735492419401E-5</v>
      </c>
      <c r="Q2576" s="24">
        <f>'EPA Data'!I2577/SUM('EPA Data'!I:I)</f>
        <v>4.0232922100022894E-5</v>
      </c>
      <c r="R2576" s="24">
        <f>'EPA Data'!J2577/SUM('EPA Data'!J:J)</f>
        <v>4.0787850965306265E-5</v>
      </c>
      <c r="S2576" s="24">
        <f>'EPA Data'!K2577/SUM('EPA Data'!K:K)</f>
        <v>1.6125766770573144E-4</v>
      </c>
      <c r="T2576" s="24">
        <f>'EPA Data'!L2577/SUM('EPA Data'!L:L)</f>
        <v>9.3130123600384225E-5</v>
      </c>
      <c r="U2576" s="24">
        <f>'EPA Data'!M2577/SUM('EPA Data'!M:M)</f>
        <v>2.0157021334224159E-5</v>
      </c>
      <c r="V2576" s="24">
        <f>'EPA Data'!N2577/SUM('EPA Data'!N:N)</f>
        <v>3.5996800067544847E-5</v>
      </c>
      <c r="W2576" s="24">
        <f>'EPA Data'!O2577/SUM('EPA Data'!O:O)</f>
        <v>1.6860015568409275E-5</v>
      </c>
      <c r="X2576" s="24">
        <f>'EPA Data'!P2577/SUM('EPA Data'!P:P)</f>
        <v>1.7059370381710532E-4</v>
      </c>
    </row>
    <row r="2577" spans="1:24" x14ac:dyDescent="0.25">
      <c r="A2577" s="16" t="s">
        <v>4151</v>
      </c>
      <c r="B2577" s="16" t="s">
        <v>2588</v>
      </c>
      <c r="C2577" s="21" t="s">
        <v>4152</v>
      </c>
      <c r="D2577" s="17">
        <f>SUMIFS('Census Data'!G:G,'Census Data'!$A:$A,$A2577)/SUMIFS('Census Data'!$F:$F,'Census Data'!$A:$A,$A2577)</f>
        <v>0.5514549325762953</v>
      </c>
      <c r="E2577" s="19">
        <f>SUMIFS('Census Data'!H:H,'Census Data'!$A:$A,$A2577)/SUMIFS('Census Data'!$F:$F,'Census Data'!$A:$A,$A2577)</f>
        <v>0.44854506742370476</v>
      </c>
      <c r="F2577" s="17">
        <f>SUM(SUMIFS('Census Data'!I:I,'Census Data'!$A:$A,$A2577),SUMIFS('Census Data'!J:J,'Census Data'!$A:$A,$A2577))/SUMIFS('Census Data'!$F:$F,'Census Data'!$A:$A,$A2577)</f>
        <v>0.97090134847409515</v>
      </c>
      <c r="G2577" s="17">
        <f>SUM(SUMIFS('Census Data'!K:K,'Census Data'!$A:$A,$A2577),SUMIFS('Census Data'!L:L,'Census Data'!$A:$A,$A2577))/SUMIFS('Census Data'!$F:$F,'Census Data'!$A:$A,$A2577)</f>
        <v>1.5613910574875798E-2</v>
      </c>
      <c r="H2577" s="17">
        <f>SUM(SUMIFS('Census Data'!O:O,'Census Data'!$A:$A,$A2577),SUMIFS('Census Data'!P:P,'Census Data'!$A:$A,$A2577))/SUMIFS('Census Data'!$F:$F,'Census Data'!$A:$A,$A2577)</f>
        <v>1.4194464158977999E-3</v>
      </c>
      <c r="I2577" s="19">
        <f t="shared" si="80"/>
        <v>1.2065294535131277E-2</v>
      </c>
      <c r="J2577" s="17">
        <f>SUM(SUMIFS('Census Data'!W:W,'Census Data'!$A:$A,$A2577),SUMIFS('Census Data'!X:X,'Census Data'!$A:$A,$A2577))/SUMIFS('Census Data'!$F:$F,'Census Data'!$A:$A,$A2577)</f>
        <v>0.39318665720369056</v>
      </c>
      <c r="K2577" s="19">
        <f t="shared" si="81"/>
        <v>0.60681334279630939</v>
      </c>
      <c r="L2577" s="24">
        <f>'EPA Data'!D2578/SUM('EPA Data'!D:D)</f>
        <v>6.7010591328222768E-7</v>
      </c>
      <c r="M2577" s="24">
        <f>'EPA Data'!E2578/SUM('EPA Data'!E:E)</f>
        <v>1.8338999864054847E-6</v>
      </c>
      <c r="N2577" s="24">
        <f>'EPA Data'!F2578/SUM('EPA Data'!F:F)</f>
        <v>1.5563922793816365E-6</v>
      </c>
      <c r="O2577" s="24">
        <f>'EPA Data'!G2578/SUM('EPA Data'!G:G)</f>
        <v>5.0848192581459164E-7</v>
      </c>
      <c r="P2577" s="24">
        <f>'EPA Data'!H2578/SUM('EPA Data'!H:H)</f>
        <v>1.1885119831905245E-6</v>
      </c>
      <c r="Q2577" s="24">
        <f>'EPA Data'!I2578/SUM('EPA Data'!I:I)</f>
        <v>5.6873389383764144E-7</v>
      </c>
      <c r="R2577" s="24">
        <f>'EPA Data'!J2578/SUM('EPA Data'!J:J)</f>
        <v>7.9791949561173123E-7</v>
      </c>
      <c r="S2577" s="24">
        <f>'EPA Data'!K2578/SUM('EPA Data'!K:K)</f>
        <v>5.2955889743330472E-6</v>
      </c>
      <c r="T2577" s="24">
        <f>'EPA Data'!L2578/SUM('EPA Data'!L:L)</f>
        <v>2.4512629013772987E-6</v>
      </c>
      <c r="U2577" s="24">
        <f>'EPA Data'!M2578/SUM('EPA Data'!M:M)</f>
        <v>2.3458927381281075E-7</v>
      </c>
      <c r="V2577" s="24">
        <f>'EPA Data'!N2578/SUM('EPA Data'!N:N)</f>
        <v>5.5317714973857712E-7</v>
      </c>
      <c r="W2577" s="24">
        <f>'EPA Data'!O2578/SUM('EPA Data'!O:O)</f>
        <v>2.9570362967386925E-7</v>
      </c>
      <c r="X2577" s="24">
        <f>'EPA Data'!P2578/SUM('EPA Data'!P:P)</f>
        <v>3.8354477523761506E-6</v>
      </c>
    </row>
    <row r="2578" spans="1:24" x14ac:dyDescent="0.25">
      <c r="A2578" s="16" t="s">
        <v>4153</v>
      </c>
      <c r="B2578" s="16" t="s">
        <v>2588</v>
      </c>
      <c r="C2578" s="21" t="s">
        <v>4154</v>
      </c>
      <c r="D2578" s="17">
        <f>SUMIFS('Census Data'!G:G,'Census Data'!$A:$A,$A2578)/SUMIFS('Census Data'!$F:$F,'Census Data'!$A:$A,$A2578)</f>
        <v>0.49177330895795246</v>
      </c>
      <c r="E2578" s="19">
        <f>SUMIFS('Census Data'!H:H,'Census Data'!$A:$A,$A2578)/SUMIFS('Census Data'!$F:$F,'Census Data'!$A:$A,$A2578)</f>
        <v>0.50822669104204754</v>
      </c>
      <c r="F2578" s="17">
        <f>SUM(SUMIFS('Census Data'!I:I,'Census Data'!$A:$A,$A2578),SUMIFS('Census Data'!J:J,'Census Data'!$A:$A,$A2578))/SUMIFS('Census Data'!$F:$F,'Census Data'!$A:$A,$A2578)</f>
        <v>0.91956124314442411</v>
      </c>
      <c r="G2578" s="17">
        <f>SUM(SUMIFS('Census Data'!K:K,'Census Data'!$A:$A,$A2578),SUMIFS('Census Data'!L:L,'Census Data'!$A:$A,$A2578))/SUMIFS('Census Data'!$F:$F,'Census Data'!$A:$A,$A2578)</f>
        <v>5.0143640637242103E-2</v>
      </c>
      <c r="H2578" s="17">
        <f>SUM(SUMIFS('Census Data'!O:O,'Census Data'!$A:$A,$A2578),SUMIFS('Census Data'!P:P,'Census Data'!$A:$A,$A2578))/SUMIFS('Census Data'!$F:$F,'Census Data'!$A:$A,$A2578)</f>
        <v>5.0927135022199007E-3</v>
      </c>
      <c r="I2578" s="19">
        <f t="shared" si="80"/>
        <v>2.5202402716113959E-2</v>
      </c>
      <c r="J2578" s="17">
        <f>SUM(SUMIFS('Census Data'!W:W,'Census Data'!$A:$A,$A2578),SUMIFS('Census Data'!X:X,'Census Data'!$A:$A,$A2578))/SUMIFS('Census Data'!$F:$F,'Census Data'!$A:$A,$A2578)</f>
        <v>0.35831809872029252</v>
      </c>
      <c r="K2578" s="19">
        <f t="shared" si="81"/>
        <v>0.64168190127970748</v>
      </c>
      <c r="L2578" s="24">
        <f>'EPA Data'!D2579/SUM('EPA Data'!D:D)</f>
        <v>1.8903475754665249E-5</v>
      </c>
      <c r="M2578" s="24">
        <f>'EPA Data'!E2579/SUM('EPA Data'!E:E)</f>
        <v>3.0323423731312022E-5</v>
      </c>
      <c r="N2578" s="24">
        <f>'EPA Data'!F2579/SUM('EPA Data'!F:F)</f>
        <v>3.5703081022179898E-5</v>
      </c>
      <c r="O2578" s="24">
        <f>'EPA Data'!G2579/SUM('EPA Data'!G:G)</f>
        <v>1.0587773493847515E-5</v>
      </c>
      <c r="P2578" s="24">
        <f>'EPA Data'!H2579/SUM('EPA Data'!H:H)</f>
        <v>1.8252200639384929E-5</v>
      </c>
      <c r="Q2578" s="24">
        <f>'EPA Data'!I2579/SUM('EPA Data'!I:I)</f>
        <v>1.1830463457493044E-5</v>
      </c>
      <c r="R2578" s="24">
        <f>'EPA Data'!J2579/SUM('EPA Data'!J:J)</f>
        <v>1.2051153904133509E-5</v>
      </c>
      <c r="S2578" s="24">
        <f>'EPA Data'!K2579/SUM('EPA Data'!K:K)</f>
        <v>4.7006415013178124E-5</v>
      </c>
      <c r="T2578" s="24">
        <f>'EPA Data'!L2579/SUM('EPA Data'!L:L)</f>
        <v>3.2134029342744462E-5</v>
      </c>
      <c r="U2578" s="24">
        <f>'EPA Data'!M2579/SUM('EPA Data'!M:M)</f>
        <v>4.1326620681578762E-6</v>
      </c>
      <c r="V2578" s="24">
        <f>'EPA Data'!N2579/SUM('EPA Data'!N:N)</f>
        <v>7.7444775700594201E-6</v>
      </c>
      <c r="W2578" s="24">
        <f>'EPA Data'!O2579/SUM('EPA Data'!O:O)</f>
        <v>4.2622012940292102E-6</v>
      </c>
      <c r="X2578" s="24">
        <f>'EPA Data'!P2579/SUM('EPA Data'!P:P)</f>
        <v>4.9764216909047032E-5</v>
      </c>
    </row>
    <row r="2579" spans="1:24" x14ac:dyDescent="0.25">
      <c r="A2579" s="16" t="s">
        <v>4155</v>
      </c>
      <c r="B2579" s="16" t="s">
        <v>2588</v>
      </c>
      <c r="C2579" s="21" t="s">
        <v>4156</v>
      </c>
      <c r="D2579" s="17">
        <f>SUMIFS('Census Data'!G:G,'Census Data'!$A:$A,$A2579)/SUMIFS('Census Data'!$F:$F,'Census Data'!$A:$A,$A2579)</f>
        <v>0.50650285549743246</v>
      </c>
      <c r="E2579" s="19">
        <f>SUMIFS('Census Data'!H:H,'Census Data'!$A:$A,$A2579)/SUMIFS('Census Data'!$F:$F,'Census Data'!$A:$A,$A2579)</f>
        <v>0.49349714450256754</v>
      </c>
      <c r="F2579" s="17">
        <f>SUM(SUMIFS('Census Data'!I:I,'Census Data'!$A:$A,$A2579),SUMIFS('Census Data'!J:J,'Census Data'!$A:$A,$A2579))/SUMIFS('Census Data'!$F:$F,'Census Data'!$A:$A,$A2579)</f>
        <v>0.88813168882276716</v>
      </c>
      <c r="G2579" s="17">
        <f>SUM(SUMIFS('Census Data'!K:K,'Census Data'!$A:$A,$A2579),SUMIFS('Census Data'!L:L,'Census Data'!$A:$A,$A2579))/SUMIFS('Census Data'!$F:$F,'Census Data'!$A:$A,$A2579)</f>
        <v>7.4578874118155211E-2</v>
      </c>
      <c r="H2579" s="17">
        <f>SUM(SUMIFS('Census Data'!O:O,'Census Data'!$A:$A,$A2579),SUMIFS('Census Data'!P:P,'Census Data'!$A:$A,$A2579))/SUMIFS('Census Data'!$F:$F,'Census Data'!$A:$A,$A2579)</f>
        <v>5.375053990497672E-3</v>
      </c>
      <c r="I2579" s="19">
        <f t="shared" si="80"/>
        <v>3.1914383068579966E-2</v>
      </c>
      <c r="J2579" s="17">
        <f>SUM(SUMIFS('Census Data'!W:W,'Census Data'!$A:$A,$A2579),SUMIFS('Census Data'!X:X,'Census Data'!$A:$A,$A2579))/SUMIFS('Census Data'!$F:$F,'Census Data'!$A:$A,$A2579)</f>
        <v>0.51298171521812164</v>
      </c>
      <c r="K2579" s="19">
        <f t="shared" si="81"/>
        <v>0.48701828478187836</v>
      </c>
      <c r="L2579" s="24">
        <f>'EPA Data'!D2580/SUM('EPA Data'!D:D)</f>
        <v>4.3269561871217476E-5</v>
      </c>
      <c r="M2579" s="24">
        <f>'EPA Data'!E2580/SUM('EPA Data'!E:E)</f>
        <v>6.5015409507134447E-5</v>
      </c>
      <c r="N2579" s="24">
        <f>'EPA Data'!F2580/SUM('EPA Data'!F:F)</f>
        <v>7.0643233613749501E-5</v>
      </c>
      <c r="O2579" s="24">
        <f>'EPA Data'!G2580/SUM('EPA Data'!G:G)</f>
        <v>2.6480122581483149E-5</v>
      </c>
      <c r="P2579" s="24">
        <f>'EPA Data'!H2580/SUM('EPA Data'!H:H)</f>
        <v>4.3872271583956376E-5</v>
      </c>
      <c r="Q2579" s="24">
        <f>'EPA Data'!I2580/SUM('EPA Data'!I:I)</f>
        <v>2.5135164888637638E-5</v>
      </c>
      <c r="R2579" s="24">
        <f>'EPA Data'!J2580/SUM('EPA Data'!J:J)</f>
        <v>2.7699792575015638E-5</v>
      </c>
      <c r="S2579" s="24">
        <f>'EPA Data'!K2580/SUM('EPA Data'!K:K)</f>
        <v>1.1056550142203221E-4</v>
      </c>
      <c r="T2579" s="24">
        <f>'EPA Data'!L2580/SUM('EPA Data'!L:L)</f>
        <v>9.2380530726928042E-5</v>
      </c>
      <c r="U2579" s="24">
        <f>'EPA Data'!M2580/SUM('EPA Data'!M:M)</f>
        <v>1.0572833845336295E-5</v>
      </c>
      <c r="V2579" s="24">
        <f>'EPA Data'!N2580/SUM('EPA Data'!N:N)</f>
        <v>1.962254271193917E-5</v>
      </c>
      <c r="W2579" s="24">
        <f>'EPA Data'!O2580/SUM('EPA Data'!O:O)</f>
        <v>9.2821292424131043E-6</v>
      </c>
      <c r="X2579" s="24">
        <f>'EPA Data'!P2580/SUM('EPA Data'!P:P)</f>
        <v>1.0738286379596871E-4</v>
      </c>
    </row>
    <row r="2580" spans="1:24" x14ac:dyDescent="0.25">
      <c r="A2580" s="16" t="s">
        <v>4157</v>
      </c>
      <c r="B2580" s="16" t="s">
        <v>2588</v>
      </c>
      <c r="C2580" s="21" t="s">
        <v>1530</v>
      </c>
      <c r="D2580" s="17">
        <f>SUMIFS('Census Data'!G:G,'Census Data'!$A:$A,$A2580)/SUMIFS('Census Data'!$F:$F,'Census Data'!$A:$A,$A2580)</f>
        <v>0.53792378689573239</v>
      </c>
      <c r="E2580" s="19">
        <f>SUMIFS('Census Data'!H:H,'Census Data'!$A:$A,$A2580)/SUMIFS('Census Data'!$F:$F,'Census Data'!$A:$A,$A2580)</f>
        <v>0.46207621310426755</v>
      </c>
      <c r="F2580" s="17">
        <f>SUM(SUMIFS('Census Data'!I:I,'Census Data'!$A:$A,$A2580),SUMIFS('Census Data'!J:J,'Census Data'!$A:$A,$A2580))/SUMIFS('Census Data'!$F:$F,'Census Data'!$A:$A,$A2580)</f>
        <v>0.89838252764324222</v>
      </c>
      <c r="G2580" s="17">
        <f>SUM(SUMIFS('Census Data'!K:K,'Census Data'!$A:$A,$A2580),SUMIFS('Census Data'!L:L,'Census Data'!$A:$A,$A2580))/SUMIFS('Census Data'!$F:$F,'Census Data'!$A:$A,$A2580)</f>
        <v>5.647445855798227E-2</v>
      </c>
      <c r="H2580" s="17">
        <f>SUM(SUMIFS('Census Data'!O:O,'Census Data'!$A:$A,$A2580),SUMIFS('Census Data'!P:P,'Census Data'!$A:$A,$A2580))/SUMIFS('Census Data'!$F:$F,'Census Data'!$A:$A,$A2580)</f>
        <v>6.8536964269395959E-3</v>
      </c>
      <c r="I2580" s="19">
        <f t="shared" si="80"/>
        <v>3.828931737183594E-2</v>
      </c>
      <c r="J2580" s="17">
        <f>SUM(SUMIFS('Census Data'!W:W,'Census Data'!$A:$A,$A2580),SUMIFS('Census Data'!X:X,'Census Data'!$A:$A,$A2580))/SUMIFS('Census Data'!$F:$F,'Census Data'!$A:$A,$A2580)</f>
        <v>0.2983642511194371</v>
      </c>
      <c r="K2580" s="19">
        <f t="shared" si="81"/>
        <v>0.7016357488805629</v>
      </c>
      <c r="L2580" s="24">
        <f>'EPA Data'!D2581/SUM('EPA Data'!D:D)</f>
        <v>2.2837193532973269E-5</v>
      </c>
      <c r="M2580" s="24">
        <f>'EPA Data'!E2581/SUM('EPA Data'!E:E)</f>
        <v>7.6965780289111772E-5</v>
      </c>
      <c r="N2580" s="24">
        <f>'EPA Data'!F2581/SUM('EPA Data'!F:F)</f>
        <v>6.997140390109242E-5</v>
      </c>
      <c r="O2580" s="24">
        <f>'EPA Data'!G2581/SUM('EPA Data'!G:G)</f>
        <v>2.0105494271580988E-5</v>
      </c>
      <c r="P2580" s="24">
        <f>'EPA Data'!H2581/SUM('EPA Data'!H:H)</f>
        <v>4.65845437265807E-5</v>
      </c>
      <c r="Q2580" s="24">
        <f>'EPA Data'!I2581/SUM('EPA Data'!I:I)</f>
        <v>1.9380750118624256E-5</v>
      </c>
      <c r="R2580" s="24">
        <f>'EPA Data'!J2581/SUM('EPA Data'!J:J)</f>
        <v>2.1993005197396913E-5</v>
      </c>
      <c r="S2580" s="24">
        <f>'EPA Data'!K2581/SUM('EPA Data'!K:K)</f>
        <v>1.4044836529121464E-4</v>
      </c>
      <c r="T2580" s="24">
        <f>'EPA Data'!L2581/SUM('EPA Data'!L:L)</f>
        <v>5.9928930194885615E-5</v>
      </c>
      <c r="U2580" s="24">
        <f>'EPA Data'!M2581/SUM('EPA Data'!M:M)</f>
        <v>9.7684161550692015E-6</v>
      </c>
      <c r="V2580" s="24">
        <f>'EPA Data'!N2581/SUM('EPA Data'!N:N)</f>
        <v>2.1789942467264646E-5</v>
      </c>
      <c r="W2580" s="24">
        <f>'EPA Data'!O2581/SUM('EPA Data'!O:O)</f>
        <v>1.2121941436140812E-5</v>
      </c>
      <c r="X2580" s="24">
        <f>'EPA Data'!P2581/SUM('EPA Data'!P:P)</f>
        <v>1.6122531037069705E-4</v>
      </c>
    </row>
    <row r="2581" spans="1:24" x14ac:dyDescent="0.25">
      <c r="A2581" s="16" t="s">
        <v>4158</v>
      </c>
      <c r="B2581" s="16" t="s">
        <v>2588</v>
      </c>
      <c r="C2581" s="21" t="s">
        <v>1715</v>
      </c>
      <c r="D2581" s="17">
        <f>SUMIFS('Census Data'!G:G,'Census Data'!$A:$A,$A2581)/SUMIFS('Census Data'!$F:$F,'Census Data'!$A:$A,$A2581)</f>
        <v>0.48900243737702992</v>
      </c>
      <c r="E2581" s="19">
        <f>SUMIFS('Census Data'!H:H,'Census Data'!$A:$A,$A2581)/SUMIFS('Census Data'!$F:$F,'Census Data'!$A:$A,$A2581)</f>
        <v>0.51099756262297003</v>
      </c>
      <c r="F2581" s="17">
        <f>SUM(SUMIFS('Census Data'!I:I,'Census Data'!$A:$A,$A2581),SUMIFS('Census Data'!J:J,'Census Data'!$A:$A,$A2581))/SUMIFS('Census Data'!$F:$F,'Census Data'!$A:$A,$A2581)</f>
        <v>0.87544416057322405</v>
      </c>
      <c r="G2581" s="17">
        <f>SUM(SUMIFS('Census Data'!K:K,'Census Data'!$A:$A,$A2581),SUMIFS('Census Data'!L:L,'Census Data'!$A:$A,$A2581))/SUMIFS('Census Data'!$F:$F,'Census Data'!$A:$A,$A2581)</f>
        <v>6.186679587701524E-2</v>
      </c>
      <c r="H2581" s="17">
        <f>SUM(SUMIFS('Census Data'!O:O,'Census Data'!$A:$A,$A2581),SUMIFS('Census Data'!P:P,'Census Data'!$A:$A,$A2581))/SUMIFS('Census Data'!$F:$F,'Census Data'!$A:$A,$A2581)</f>
        <v>1.5556632308460341E-2</v>
      </c>
      <c r="I2581" s="19">
        <f t="shared" si="80"/>
        <v>4.7132411241300298E-2</v>
      </c>
      <c r="J2581" s="17">
        <f>SUM(SUMIFS('Census Data'!W:W,'Census Data'!$A:$A,$A2581),SUMIFS('Census Data'!X:X,'Census Data'!$A:$A,$A2581))/SUMIFS('Census Data'!$F:$F,'Census Data'!$A:$A,$A2581)</f>
        <v>0.14220479840249023</v>
      </c>
      <c r="K2581" s="19">
        <f t="shared" si="81"/>
        <v>0.85779520159750977</v>
      </c>
      <c r="L2581" s="24">
        <f>'EPA Data'!D2582/SUM('EPA Data'!D:D)</f>
        <v>3.0447969683654221E-4</v>
      </c>
      <c r="M2581" s="24">
        <f>'EPA Data'!E2582/SUM('EPA Data'!E:E)</f>
        <v>5.3612349219308284E-4</v>
      </c>
      <c r="N2581" s="24">
        <f>'EPA Data'!F2582/SUM('EPA Data'!F:F)</f>
        <v>5.0041832618142636E-4</v>
      </c>
      <c r="O2581" s="24">
        <f>'EPA Data'!G2582/SUM('EPA Data'!G:G)</f>
        <v>3.0063516901963059E-4</v>
      </c>
      <c r="P2581" s="24">
        <f>'EPA Data'!H2582/SUM('EPA Data'!H:H)</f>
        <v>3.9136485886676981E-4</v>
      </c>
      <c r="Q2581" s="24">
        <f>'EPA Data'!I2582/SUM('EPA Data'!I:I)</f>
        <v>1.5898738257918608E-4</v>
      </c>
      <c r="R2581" s="24">
        <f>'EPA Data'!J2582/SUM('EPA Data'!J:J)</f>
        <v>2.4195930877084849E-4</v>
      </c>
      <c r="S2581" s="24">
        <f>'EPA Data'!K2582/SUM('EPA Data'!K:K)</f>
        <v>7.0213885630870075E-4</v>
      </c>
      <c r="T2581" s="24">
        <f>'EPA Data'!L2582/SUM('EPA Data'!L:L)</f>
        <v>4.0158583900319904E-4</v>
      </c>
      <c r="U2581" s="24">
        <f>'EPA Data'!M2582/SUM('EPA Data'!M:M)</f>
        <v>1.3815815193543292E-4</v>
      </c>
      <c r="V2581" s="24">
        <f>'EPA Data'!N2582/SUM('EPA Data'!N:N)</f>
        <v>1.9881964451842692E-4</v>
      </c>
      <c r="W2581" s="24">
        <f>'EPA Data'!O2582/SUM('EPA Data'!O:O)</f>
        <v>9.4482607658650931E-5</v>
      </c>
      <c r="X2581" s="24">
        <f>'EPA Data'!P2582/SUM('EPA Data'!P:P)</f>
        <v>8.4468600125658195E-4</v>
      </c>
    </row>
    <row r="2582" spans="1:24" x14ac:dyDescent="0.25">
      <c r="A2582" s="16" t="s">
        <v>4159</v>
      </c>
      <c r="B2582" s="16" t="s">
        <v>2588</v>
      </c>
      <c r="C2582" s="21" t="s">
        <v>4160</v>
      </c>
      <c r="D2582" s="17">
        <f>SUMIFS('Census Data'!G:G,'Census Data'!$A:$A,$A2582)/SUMIFS('Census Data'!$F:$F,'Census Data'!$A:$A,$A2582)</f>
        <v>0.48621566017185042</v>
      </c>
      <c r="E2582" s="19">
        <f>SUMIFS('Census Data'!H:H,'Census Data'!$A:$A,$A2582)/SUMIFS('Census Data'!$F:$F,'Census Data'!$A:$A,$A2582)</f>
        <v>0.51378433982814953</v>
      </c>
      <c r="F2582" s="17">
        <f>SUM(SUMIFS('Census Data'!I:I,'Census Data'!$A:$A,$A2582),SUMIFS('Census Data'!J:J,'Census Data'!$A:$A,$A2582))/SUMIFS('Census Data'!$F:$F,'Census Data'!$A:$A,$A2582)</f>
        <v>0.74432207834119968</v>
      </c>
      <c r="G2582" s="17">
        <f>SUM(SUMIFS('Census Data'!K:K,'Census Data'!$A:$A,$A2582),SUMIFS('Census Data'!L:L,'Census Data'!$A:$A,$A2582))/SUMIFS('Census Data'!$F:$F,'Census Data'!$A:$A,$A2582)</f>
        <v>0.20906047036992215</v>
      </c>
      <c r="H2582" s="17">
        <f>SUM(SUMIFS('Census Data'!O:O,'Census Data'!$A:$A,$A2582),SUMIFS('Census Data'!P:P,'Census Data'!$A:$A,$A2582))/SUMIFS('Census Data'!$F:$F,'Census Data'!$A:$A,$A2582)</f>
        <v>1.4070757190689419E-2</v>
      </c>
      <c r="I2582" s="19">
        <f t="shared" si="80"/>
        <v>3.2546694098188778E-2</v>
      </c>
      <c r="J2582" s="17">
        <f>SUM(SUMIFS('Census Data'!W:W,'Census Data'!$A:$A,$A2582),SUMIFS('Census Data'!X:X,'Census Data'!$A:$A,$A2582))/SUMIFS('Census Data'!$F:$F,'Census Data'!$A:$A,$A2582)</f>
        <v>0.1922142885957481</v>
      </c>
      <c r="K2582" s="19">
        <f t="shared" si="81"/>
        <v>0.80778571140425193</v>
      </c>
      <c r="L2582" s="24">
        <f>'EPA Data'!D2583/SUM('EPA Data'!D:D)</f>
        <v>3.257333367523893E-4</v>
      </c>
      <c r="M2582" s="24">
        <f>'EPA Data'!E2583/SUM('EPA Data'!E:E)</f>
        <v>5.7663587797006897E-4</v>
      </c>
      <c r="N2582" s="24">
        <f>'EPA Data'!F2583/SUM('EPA Data'!F:F)</f>
        <v>4.8869374837788603E-4</v>
      </c>
      <c r="O2582" s="24">
        <f>'EPA Data'!G2583/SUM('EPA Data'!G:G)</f>
        <v>2.2105009453022862E-4</v>
      </c>
      <c r="P2582" s="24">
        <f>'EPA Data'!H2583/SUM('EPA Data'!H:H)</f>
        <v>2.5660753304066765E-4</v>
      </c>
      <c r="Q2582" s="24">
        <f>'EPA Data'!I2583/SUM('EPA Data'!I:I)</f>
        <v>1.1453040942749269E-4</v>
      </c>
      <c r="R2582" s="24">
        <f>'EPA Data'!J2583/SUM('EPA Data'!J:J)</f>
        <v>2.3891994937368081E-4</v>
      </c>
      <c r="S2582" s="24">
        <f>'EPA Data'!K2583/SUM('EPA Data'!K:K)</f>
        <v>7.7366143625052218E-4</v>
      </c>
      <c r="T2582" s="24">
        <f>'EPA Data'!L2583/SUM('EPA Data'!L:L)</f>
        <v>3.5531276350658862E-4</v>
      </c>
      <c r="U2582" s="24">
        <f>'EPA Data'!M2583/SUM('EPA Data'!M:M)</f>
        <v>9.7477748370131803E-5</v>
      </c>
      <c r="V2582" s="24">
        <f>'EPA Data'!N2583/SUM('EPA Data'!N:N)</f>
        <v>1.3432623945560155E-4</v>
      </c>
      <c r="W2582" s="24">
        <f>'EPA Data'!O2583/SUM('EPA Data'!O:O)</f>
        <v>7.1711626156291562E-5</v>
      </c>
      <c r="X2582" s="24">
        <f>'EPA Data'!P2583/SUM('EPA Data'!P:P)</f>
        <v>4.6485426690655822E-4</v>
      </c>
    </row>
    <row r="2583" spans="1:24" x14ac:dyDescent="0.25">
      <c r="A2583" s="16" t="s">
        <v>4161</v>
      </c>
      <c r="B2583" s="16" t="s">
        <v>2588</v>
      </c>
      <c r="C2583" s="21" t="s">
        <v>4162</v>
      </c>
      <c r="D2583" s="17">
        <f>SUMIFS('Census Data'!G:G,'Census Data'!$A:$A,$A2583)/SUMIFS('Census Data'!$F:$F,'Census Data'!$A:$A,$A2583)</f>
        <v>0.54407894736842111</v>
      </c>
      <c r="E2583" s="19">
        <f>SUMIFS('Census Data'!H:H,'Census Data'!$A:$A,$A2583)/SUMIFS('Census Data'!$F:$F,'Census Data'!$A:$A,$A2583)</f>
        <v>0.45592105263157895</v>
      </c>
      <c r="F2583" s="17">
        <f>SUM(SUMIFS('Census Data'!I:I,'Census Data'!$A:$A,$A2583),SUMIFS('Census Data'!J:J,'Census Data'!$A:$A,$A2583))/SUMIFS('Census Data'!$F:$F,'Census Data'!$A:$A,$A2583)</f>
        <v>0.81076869806094187</v>
      </c>
      <c r="G2583" s="17">
        <f>SUM(SUMIFS('Census Data'!K:K,'Census Data'!$A:$A,$A2583),SUMIFS('Census Data'!L:L,'Census Data'!$A:$A,$A2583))/SUMIFS('Census Data'!$F:$F,'Census Data'!$A:$A,$A2583)</f>
        <v>0.15450138504155125</v>
      </c>
      <c r="H2583" s="17">
        <f>SUM(SUMIFS('Census Data'!O:O,'Census Data'!$A:$A,$A2583),SUMIFS('Census Data'!P:P,'Census Data'!$A:$A,$A2583))/SUMIFS('Census Data'!$F:$F,'Census Data'!$A:$A,$A2583)</f>
        <v>3.9127423822714683E-3</v>
      </c>
      <c r="I2583" s="19">
        <f t="shared" si="80"/>
        <v>3.0817174515235357E-2</v>
      </c>
      <c r="J2583" s="17">
        <f>SUM(SUMIFS('Census Data'!W:W,'Census Data'!$A:$A,$A2583),SUMIFS('Census Data'!X:X,'Census Data'!$A:$A,$A2583))/SUMIFS('Census Data'!$F:$F,'Census Data'!$A:$A,$A2583)</f>
        <v>0.24695290858725763</v>
      </c>
      <c r="K2583" s="19">
        <f t="shared" si="81"/>
        <v>0.7530470914127424</v>
      </c>
      <c r="L2583" s="24">
        <f>'EPA Data'!D2584/SUM('EPA Data'!D:D)</f>
        <v>1.218265150901165E-4</v>
      </c>
      <c r="M2583" s="24">
        <f>'EPA Data'!E2584/SUM('EPA Data'!E:E)</f>
        <v>1.3482211703745315E-4</v>
      </c>
      <c r="N2583" s="24">
        <f>'EPA Data'!F2584/SUM('EPA Data'!F:F)</f>
        <v>1.1090550469997374E-4</v>
      </c>
      <c r="O2583" s="24">
        <f>'EPA Data'!G2584/SUM('EPA Data'!G:G)</f>
        <v>5.7958275837447145E-5</v>
      </c>
      <c r="P2583" s="24">
        <f>'EPA Data'!H2584/SUM('EPA Data'!H:H)</f>
        <v>8.0413750567454885E-5</v>
      </c>
      <c r="Q2583" s="24">
        <f>'EPA Data'!I2584/SUM('EPA Data'!I:I)</f>
        <v>6.2931097985428905E-5</v>
      </c>
      <c r="R2583" s="24">
        <f>'EPA Data'!J2584/SUM('EPA Data'!J:J)</f>
        <v>6.2118184355427006E-5</v>
      </c>
      <c r="S2583" s="24">
        <f>'EPA Data'!K2584/SUM('EPA Data'!K:K)</f>
        <v>1.4285692556815404E-4</v>
      </c>
      <c r="T2583" s="24">
        <f>'EPA Data'!L2584/SUM('EPA Data'!L:L)</f>
        <v>1.1991649080962937E-4</v>
      </c>
      <c r="U2583" s="24">
        <f>'EPA Data'!M2584/SUM('EPA Data'!M:M)</f>
        <v>2.3624963721123408E-5</v>
      </c>
      <c r="V2583" s="24">
        <f>'EPA Data'!N2584/SUM('EPA Data'!N:N)</f>
        <v>3.8751088924870115E-5</v>
      </c>
      <c r="W2583" s="24">
        <f>'EPA Data'!O2584/SUM('EPA Data'!O:O)</f>
        <v>1.8799287736894421E-5</v>
      </c>
      <c r="X2583" s="24">
        <f>'EPA Data'!P2584/SUM('EPA Data'!P:P)</f>
        <v>1.5093604384415244E-4</v>
      </c>
    </row>
    <row r="2584" spans="1:24" x14ac:dyDescent="0.25">
      <c r="A2584" s="16" t="s">
        <v>4163</v>
      </c>
      <c r="B2584" s="16" t="s">
        <v>2588</v>
      </c>
      <c r="C2584" s="21" t="s">
        <v>2924</v>
      </c>
      <c r="D2584" s="17">
        <f>SUMIFS('Census Data'!G:G,'Census Data'!$A:$A,$A2584)/SUMIFS('Census Data'!$F:$F,'Census Data'!$A:$A,$A2584)</f>
        <v>0.4947346970577835</v>
      </c>
      <c r="E2584" s="19">
        <f>SUMIFS('Census Data'!H:H,'Census Data'!$A:$A,$A2584)/SUMIFS('Census Data'!$F:$F,'Census Data'!$A:$A,$A2584)</f>
        <v>0.5052653029422165</v>
      </c>
      <c r="F2584" s="17">
        <f>SUM(SUMIFS('Census Data'!I:I,'Census Data'!$A:$A,$A2584),SUMIFS('Census Data'!J:J,'Census Data'!$A:$A,$A2584))/SUMIFS('Census Data'!$F:$F,'Census Data'!$A:$A,$A2584)</f>
        <v>0.85133685352448651</v>
      </c>
      <c r="G2584" s="17">
        <f>SUM(SUMIFS('Census Data'!K:K,'Census Data'!$A:$A,$A2584),SUMIFS('Census Data'!L:L,'Census Data'!$A:$A,$A2584))/SUMIFS('Census Data'!$F:$F,'Census Data'!$A:$A,$A2584)</f>
        <v>8.8350404861939388E-2</v>
      </c>
      <c r="H2584" s="17">
        <f>SUM(SUMIFS('Census Data'!O:O,'Census Data'!$A:$A,$A2584),SUMIFS('Census Data'!P:P,'Census Data'!$A:$A,$A2584))/SUMIFS('Census Data'!$F:$F,'Census Data'!$A:$A,$A2584)</f>
        <v>1.9814560645381698E-2</v>
      </c>
      <c r="I2584" s="19">
        <f t="shared" si="80"/>
        <v>4.0498180968192465E-2</v>
      </c>
      <c r="J2584" s="17">
        <f>SUM(SUMIFS('Census Data'!W:W,'Census Data'!$A:$A,$A2584),SUMIFS('Census Data'!X:X,'Census Data'!$A:$A,$A2584))/SUMIFS('Census Data'!$F:$F,'Census Data'!$A:$A,$A2584)</f>
        <v>0.38508933334132467</v>
      </c>
      <c r="K2584" s="19">
        <f t="shared" si="81"/>
        <v>0.61491066665867533</v>
      </c>
      <c r="L2584" s="24">
        <f>'EPA Data'!D2585/SUM('EPA Data'!D:D)</f>
        <v>7.6433312590881361E-4</v>
      </c>
      <c r="M2584" s="24">
        <f>'EPA Data'!E2585/SUM('EPA Data'!E:E)</f>
        <v>4.6388440251243654E-4</v>
      </c>
      <c r="N2584" s="24">
        <f>'EPA Data'!F2585/SUM('EPA Data'!F:F)</f>
        <v>3.6829765165329623E-4</v>
      </c>
      <c r="O2584" s="24">
        <f>'EPA Data'!G2585/SUM('EPA Data'!G:G)</f>
        <v>1.9518040867032586E-4</v>
      </c>
      <c r="P2584" s="24">
        <f>'EPA Data'!H2585/SUM('EPA Data'!H:H)</f>
        <v>2.6527019981690994E-4</v>
      </c>
      <c r="Q2584" s="24">
        <f>'EPA Data'!I2585/SUM('EPA Data'!I:I)</f>
        <v>1.3912028618261885E-4</v>
      </c>
      <c r="R2584" s="24">
        <f>'EPA Data'!J2585/SUM('EPA Data'!J:J)</f>
        <v>2.1448464771558763E-4</v>
      </c>
      <c r="S2584" s="24">
        <f>'EPA Data'!K2585/SUM('EPA Data'!K:K)</f>
        <v>6.4763911726832166E-4</v>
      </c>
      <c r="T2584" s="24">
        <f>'EPA Data'!L2585/SUM('EPA Data'!L:L)</f>
        <v>4.8963091049824701E-4</v>
      </c>
      <c r="U2584" s="24">
        <f>'EPA Data'!M2585/SUM('EPA Data'!M:M)</f>
        <v>9.0526412528490812E-5</v>
      </c>
      <c r="V2584" s="24">
        <f>'EPA Data'!N2585/SUM('EPA Data'!N:N)</f>
        <v>1.2557923393175102E-4</v>
      </c>
      <c r="W2584" s="24">
        <f>'EPA Data'!O2585/SUM('EPA Data'!O:O)</f>
        <v>5.4474120466194258E-5</v>
      </c>
      <c r="X2584" s="24">
        <f>'EPA Data'!P2585/SUM('EPA Data'!P:P)</f>
        <v>6.0633681990052428E-4</v>
      </c>
    </row>
    <row r="2585" spans="1:24" x14ac:dyDescent="0.25">
      <c r="A2585" s="16" t="s">
        <v>4164</v>
      </c>
      <c r="B2585" s="16" t="s">
        <v>2588</v>
      </c>
      <c r="C2585" s="21" t="s">
        <v>87</v>
      </c>
      <c r="D2585" s="17">
        <f>SUMIFS('Census Data'!G:G,'Census Data'!$A:$A,$A2585)/SUMIFS('Census Data'!$F:$F,'Census Data'!$A:$A,$A2585)</f>
        <v>0.52116386277914151</v>
      </c>
      <c r="E2585" s="19">
        <f>SUMIFS('Census Data'!H:H,'Census Data'!$A:$A,$A2585)/SUMIFS('Census Data'!$F:$F,'Census Data'!$A:$A,$A2585)</f>
        <v>0.47883613722085855</v>
      </c>
      <c r="F2585" s="17">
        <f>SUM(SUMIFS('Census Data'!I:I,'Census Data'!$A:$A,$A2585),SUMIFS('Census Data'!J:J,'Census Data'!$A:$A,$A2585))/SUMIFS('Census Data'!$F:$F,'Census Data'!$A:$A,$A2585)</f>
        <v>0.90169430641202175</v>
      </c>
      <c r="G2585" s="17">
        <f>SUM(SUMIFS('Census Data'!K:K,'Census Data'!$A:$A,$A2585),SUMIFS('Census Data'!L:L,'Census Data'!$A:$A,$A2585))/SUMIFS('Census Data'!$F:$F,'Census Data'!$A:$A,$A2585)</f>
        <v>5.7983595761240493E-2</v>
      </c>
      <c r="H2585" s="17">
        <f>SUM(SUMIFS('Census Data'!O:O,'Census Data'!$A:$A,$A2585),SUMIFS('Census Data'!P:P,'Census Data'!$A:$A,$A2585))/SUMIFS('Census Data'!$F:$F,'Census Data'!$A:$A,$A2585)</f>
        <v>6.7353170089205529E-3</v>
      </c>
      <c r="I2585" s="19">
        <f t="shared" si="80"/>
        <v>3.3586780817817186E-2</v>
      </c>
      <c r="J2585" s="17">
        <f>SUM(SUMIFS('Census Data'!W:W,'Census Data'!$A:$A,$A2585),SUMIFS('Census Data'!X:X,'Census Data'!$A:$A,$A2585))/SUMIFS('Census Data'!$F:$F,'Census Data'!$A:$A,$A2585)</f>
        <v>0.60405316410225707</v>
      </c>
      <c r="K2585" s="19">
        <f t="shared" si="81"/>
        <v>0.39594683589774293</v>
      </c>
      <c r="L2585" s="24">
        <f>'EPA Data'!D2586/SUM('EPA Data'!D:D)</f>
        <v>2.588301957275707E-5</v>
      </c>
      <c r="M2585" s="24">
        <f>'EPA Data'!E2586/SUM('EPA Data'!E:E)</f>
        <v>8.0660831116944001E-5</v>
      </c>
      <c r="N2585" s="24">
        <f>'EPA Data'!F2586/SUM('EPA Data'!F:F)</f>
        <v>7.1102872165355763E-5</v>
      </c>
      <c r="O2585" s="24">
        <f>'EPA Data'!G2586/SUM('EPA Data'!G:G)</f>
        <v>2.2998565025847418E-5</v>
      </c>
      <c r="P2585" s="24">
        <f>'EPA Data'!H2586/SUM('EPA Data'!H:H)</f>
        <v>5.1245798566339887E-5</v>
      </c>
      <c r="Q2585" s="24">
        <f>'EPA Data'!I2586/SUM('EPA Data'!I:I)</f>
        <v>2.2204402933661395E-5</v>
      </c>
      <c r="R2585" s="24">
        <f>'EPA Data'!J2586/SUM('EPA Data'!J:J)</f>
        <v>2.1529783544946228E-5</v>
      </c>
      <c r="S2585" s="24">
        <f>'EPA Data'!K2586/SUM('EPA Data'!K:K)</f>
        <v>1.3010486930606222E-4</v>
      </c>
      <c r="T2585" s="24">
        <f>'EPA Data'!L2586/SUM('EPA Data'!L:L)</f>
        <v>6.2085131312572469E-5</v>
      </c>
      <c r="U2585" s="24">
        <f>'EPA Data'!M2586/SUM('EPA Data'!M:M)</f>
        <v>1.1719787457290847E-5</v>
      </c>
      <c r="V2585" s="24">
        <f>'EPA Data'!N2586/SUM('EPA Data'!N:N)</f>
        <v>2.4331779963105002E-5</v>
      </c>
      <c r="W2585" s="24">
        <f>'EPA Data'!O2586/SUM('EPA Data'!O:O)</f>
        <v>1.2030004457062672E-5</v>
      </c>
      <c r="X2585" s="24">
        <f>'EPA Data'!P2586/SUM('EPA Data'!P:P)</f>
        <v>1.8383279447824007E-4</v>
      </c>
    </row>
    <row r="2586" spans="1:24" x14ac:dyDescent="0.25">
      <c r="A2586" s="16" t="s">
        <v>4165</v>
      </c>
      <c r="B2586" s="16" t="s">
        <v>2588</v>
      </c>
      <c r="C2586" s="21" t="s">
        <v>817</v>
      </c>
      <c r="D2586" s="17">
        <f>SUMIFS('Census Data'!G:G,'Census Data'!$A:$A,$A2586)/SUMIFS('Census Data'!$F:$F,'Census Data'!$A:$A,$A2586)</f>
        <v>0.4892037786774629</v>
      </c>
      <c r="E2586" s="19">
        <f>SUMIFS('Census Data'!H:H,'Census Data'!$A:$A,$A2586)/SUMIFS('Census Data'!$F:$F,'Census Data'!$A:$A,$A2586)</f>
        <v>0.5107962213225371</v>
      </c>
      <c r="F2586" s="17">
        <f>SUM(SUMIFS('Census Data'!I:I,'Census Data'!$A:$A,$A2586),SUMIFS('Census Data'!J:J,'Census Data'!$A:$A,$A2586))/SUMIFS('Census Data'!$F:$F,'Census Data'!$A:$A,$A2586)</f>
        <v>0.87112010796221317</v>
      </c>
      <c r="G2586" s="17">
        <f>SUM(SUMIFS('Census Data'!K:K,'Census Data'!$A:$A,$A2586),SUMIFS('Census Data'!L:L,'Census Data'!$A:$A,$A2586))/SUMIFS('Census Data'!$F:$F,'Census Data'!$A:$A,$A2586)</f>
        <v>9.1093117408906882E-2</v>
      </c>
      <c r="H2586" s="17">
        <f>SUM(SUMIFS('Census Data'!O:O,'Census Data'!$A:$A,$A2586),SUMIFS('Census Data'!P:P,'Census Data'!$A:$A,$A2586))/SUMIFS('Census Data'!$F:$F,'Census Data'!$A:$A,$A2586)</f>
        <v>4.7233468286099868E-3</v>
      </c>
      <c r="I2586" s="19">
        <f t="shared" si="80"/>
        <v>3.306342780026994E-2</v>
      </c>
      <c r="J2586" s="17">
        <f>SUM(SUMIFS('Census Data'!W:W,'Census Data'!$A:$A,$A2586),SUMIFS('Census Data'!X:X,'Census Data'!$A:$A,$A2586))/SUMIFS('Census Data'!$F:$F,'Census Data'!$A:$A,$A2586)</f>
        <v>0.35121457489878544</v>
      </c>
      <c r="K2586" s="19">
        <f t="shared" si="81"/>
        <v>0.64878542510121462</v>
      </c>
      <c r="L2586" s="24">
        <f>'EPA Data'!D2587/SUM('EPA Data'!D:D)</f>
        <v>4.3161455988481236E-6</v>
      </c>
      <c r="M2586" s="24">
        <f>'EPA Data'!E2587/SUM('EPA Data'!E:E)</f>
        <v>1.4573579632179908E-5</v>
      </c>
      <c r="N2586" s="24">
        <f>'EPA Data'!F2587/SUM('EPA Data'!F:F)</f>
        <v>1.3733424707513636E-5</v>
      </c>
      <c r="O2586" s="24">
        <f>'EPA Data'!G2587/SUM('EPA Data'!G:G)</f>
        <v>3.4021602716335893E-6</v>
      </c>
      <c r="P2586" s="24">
        <f>'EPA Data'!H2587/SUM('EPA Data'!H:H)</f>
        <v>8.5371522802992947E-6</v>
      </c>
      <c r="Q2586" s="24">
        <f>'EPA Data'!I2587/SUM('EPA Data'!I:I)</f>
        <v>3.8330438800190764E-6</v>
      </c>
      <c r="R2586" s="24">
        <f>'EPA Data'!J2587/SUM('EPA Data'!J:J)</f>
        <v>3.3600066379691271E-6</v>
      </c>
      <c r="S2586" s="24">
        <f>'EPA Data'!K2587/SUM('EPA Data'!K:K)</f>
        <v>2.2391944515594246E-5</v>
      </c>
      <c r="T2586" s="24">
        <f>'EPA Data'!L2587/SUM('EPA Data'!L:L)</f>
        <v>1.0795512972294644E-5</v>
      </c>
      <c r="U2586" s="24">
        <f>'EPA Data'!M2587/SUM('EPA Data'!M:M)</f>
        <v>1.8218104042402773E-6</v>
      </c>
      <c r="V2586" s="24">
        <f>'EPA Data'!N2587/SUM('EPA Data'!N:N)</f>
        <v>4.1278655461264739E-6</v>
      </c>
      <c r="W2586" s="24">
        <f>'EPA Data'!O2587/SUM('EPA Data'!O:O)</f>
        <v>2.3723645231590953E-6</v>
      </c>
      <c r="X2586" s="24">
        <f>'EPA Data'!P2587/SUM('EPA Data'!P:P)</f>
        <v>2.9622627688222202E-5</v>
      </c>
    </row>
    <row r="2587" spans="1:24" x14ac:dyDescent="0.25">
      <c r="A2587" s="16" t="s">
        <v>4166</v>
      </c>
      <c r="B2587" s="16" t="s">
        <v>2588</v>
      </c>
      <c r="C2587" s="21" t="s">
        <v>621</v>
      </c>
      <c r="D2587" s="17">
        <f>SUMIFS('Census Data'!G:G,'Census Data'!$A:$A,$A2587)/SUMIFS('Census Data'!$F:$F,'Census Data'!$A:$A,$A2587)</f>
        <v>0.50005909466966081</v>
      </c>
      <c r="E2587" s="19">
        <f>SUMIFS('Census Data'!H:H,'Census Data'!$A:$A,$A2587)/SUMIFS('Census Data'!$F:$F,'Census Data'!$A:$A,$A2587)</f>
        <v>0.49994090533033919</v>
      </c>
      <c r="F2587" s="17">
        <f>SUM(SUMIFS('Census Data'!I:I,'Census Data'!$A:$A,$A2587),SUMIFS('Census Data'!J:J,'Census Data'!$A:$A,$A2587))/SUMIFS('Census Data'!$F:$F,'Census Data'!$A:$A,$A2587)</f>
        <v>0.94681479730528306</v>
      </c>
      <c r="G2587" s="17">
        <f>SUM(SUMIFS('Census Data'!K:K,'Census Data'!$A:$A,$A2587),SUMIFS('Census Data'!L:L,'Census Data'!$A:$A,$A2587))/SUMIFS('Census Data'!$F:$F,'Census Data'!$A:$A,$A2587)</f>
        <v>1.0046093842335421E-2</v>
      </c>
      <c r="H2587" s="17">
        <f>SUM(SUMIFS('Census Data'!O:O,'Census Data'!$A:$A,$A2587),SUMIFS('Census Data'!P:P,'Census Data'!$A:$A,$A2587))/SUMIFS('Census Data'!$F:$F,'Census Data'!$A:$A,$A2587)</f>
        <v>8.6278217704763033E-3</v>
      </c>
      <c r="I2587" s="19">
        <f t="shared" si="80"/>
        <v>3.4511287081905206E-2</v>
      </c>
      <c r="J2587" s="17">
        <f>SUM(SUMIFS('Census Data'!W:W,'Census Data'!$A:$A,$A2587),SUMIFS('Census Data'!X:X,'Census Data'!$A:$A,$A2587))/SUMIFS('Census Data'!$F:$F,'Census Data'!$A:$A,$A2587)</f>
        <v>0.13414490013000827</v>
      </c>
      <c r="K2587" s="19">
        <f t="shared" si="81"/>
        <v>0.86585509986999176</v>
      </c>
      <c r="L2587" s="24">
        <f>'EPA Data'!D2588/SUM('EPA Data'!D:D)</f>
        <v>2.657325691651206E-5</v>
      </c>
      <c r="M2587" s="24">
        <f>'EPA Data'!E2588/SUM('EPA Data'!E:E)</f>
        <v>4.6176810007024711E-5</v>
      </c>
      <c r="N2587" s="24">
        <f>'EPA Data'!F2588/SUM('EPA Data'!F:F)</f>
        <v>4.4696030833341895E-5</v>
      </c>
      <c r="O2587" s="24">
        <f>'EPA Data'!G2588/SUM('EPA Data'!G:G)</f>
        <v>1.3837014465347517E-5</v>
      </c>
      <c r="P2587" s="24">
        <f>'EPA Data'!H2588/SUM('EPA Data'!H:H)</f>
        <v>2.7468327551986286E-5</v>
      </c>
      <c r="Q2587" s="24">
        <f>'EPA Data'!I2588/SUM('EPA Data'!I:I)</f>
        <v>1.4453072152281041E-5</v>
      </c>
      <c r="R2587" s="24">
        <f>'EPA Data'!J2588/SUM('EPA Data'!J:J)</f>
        <v>1.4006495067088149E-5</v>
      </c>
      <c r="S2587" s="24">
        <f>'EPA Data'!K2588/SUM('EPA Data'!K:K)</f>
        <v>6.1453923150466059E-5</v>
      </c>
      <c r="T2587" s="24">
        <f>'EPA Data'!L2588/SUM('EPA Data'!L:L)</f>
        <v>3.4661336321028921E-5</v>
      </c>
      <c r="U2587" s="24">
        <f>'EPA Data'!M2588/SUM('EPA Data'!M:M)</f>
        <v>6.8430109900376513E-6</v>
      </c>
      <c r="V2587" s="24">
        <f>'EPA Data'!N2588/SUM('EPA Data'!N:N)</f>
        <v>1.3545748898783812E-5</v>
      </c>
      <c r="W2587" s="24">
        <f>'EPA Data'!O2588/SUM('EPA Data'!O:O)</f>
        <v>7.1866331602926049E-6</v>
      </c>
      <c r="X2587" s="24">
        <f>'EPA Data'!P2588/SUM('EPA Data'!P:P)</f>
        <v>7.5061930427994353E-5</v>
      </c>
    </row>
    <row r="2588" spans="1:24" x14ac:dyDescent="0.25">
      <c r="A2588" s="16" t="s">
        <v>4167</v>
      </c>
      <c r="B2588" s="16" t="s">
        <v>2588</v>
      </c>
      <c r="C2588" s="21" t="s">
        <v>4168</v>
      </c>
      <c r="D2588" s="17">
        <f>SUMIFS('Census Data'!G:G,'Census Data'!$A:$A,$A2588)/SUMIFS('Census Data'!$F:$F,'Census Data'!$A:$A,$A2588)</f>
        <v>0.50435265789961103</v>
      </c>
      <c r="E2588" s="19">
        <f>SUMIFS('Census Data'!H:H,'Census Data'!$A:$A,$A2588)/SUMIFS('Census Data'!$F:$F,'Census Data'!$A:$A,$A2588)</f>
        <v>0.49564734210038897</v>
      </c>
      <c r="F2588" s="17">
        <f>SUM(SUMIFS('Census Data'!I:I,'Census Data'!$A:$A,$A2588),SUMIFS('Census Data'!J:J,'Census Data'!$A:$A,$A2588))/SUMIFS('Census Data'!$F:$F,'Census Data'!$A:$A,$A2588)</f>
        <v>0.95295425078718277</v>
      </c>
      <c r="G2588" s="17">
        <f>SUM(SUMIFS('Census Data'!K:K,'Census Data'!$A:$A,$A2588),SUMIFS('Census Data'!L:L,'Census Data'!$A:$A,$A2588))/SUMIFS('Census Data'!$F:$F,'Census Data'!$A:$A,$A2588)</f>
        <v>1.0372291165030561E-2</v>
      </c>
      <c r="H2588" s="17">
        <f>SUM(SUMIFS('Census Data'!O:O,'Census Data'!$A:$A,$A2588),SUMIFS('Census Data'!P:P,'Census Data'!$A:$A,$A2588))/SUMIFS('Census Data'!$F:$F,'Census Data'!$A:$A,$A2588)</f>
        <v>4.2600481570661238E-3</v>
      </c>
      <c r="I2588" s="19">
        <f t="shared" si="80"/>
        <v>3.2413409890720501E-2</v>
      </c>
      <c r="J2588" s="17">
        <f>SUM(SUMIFS('Census Data'!W:W,'Census Data'!$A:$A,$A2588),SUMIFS('Census Data'!X:X,'Census Data'!$A:$A,$A2588))/SUMIFS('Census Data'!$F:$F,'Census Data'!$A:$A,$A2588)</f>
        <v>0.49268383033895163</v>
      </c>
      <c r="K2588" s="19">
        <f t="shared" si="81"/>
        <v>0.50731616966104842</v>
      </c>
      <c r="L2588" s="24">
        <f>'EPA Data'!D2589/SUM('EPA Data'!D:D)</f>
        <v>4.1578053728811208E-6</v>
      </c>
      <c r="M2588" s="24">
        <f>'EPA Data'!E2589/SUM('EPA Data'!E:E)</f>
        <v>1.4641480978355842E-5</v>
      </c>
      <c r="N2588" s="24">
        <f>'EPA Data'!F2589/SUM('EPA Data'!F:F)</f>
        <v>1.3536496204231918E-5</v>
      </c>
      <c r="O2588" s="24">
        <f>'EPA Data'!G2589/SUM('EPA Data'!G:G)</f>
        <v>3.1468352710896583E-6</v>
      </c>
      <c r="P2588" s="24">
        <f>'EPA Data'!H2589/SUM('EPA Data'!H:H)</f>
        <v>7.6945668788161149E-6</v>
      </c>
      <c r="Q2588" s="24">
        <f>'EPA Data'!I2589/SUM('EPA Data'!I:I)</f>
        <v>3.1874393279679899E-6</v>
      </c>
      <c r="R2588" s="24">
        <f>'EPA Data'!J2589/SUM('EPA Data'!J:J)</f>
        <v>4.8157680182942791E-6</v>
      </c>
      <c r="S2588" s="24">
        <f>'EPA Data'!K2589/SUM('EPA Data'!K:K)</f>
        <v>2.6750566021498734E-5</v>
      </c>
      <c r="T2588" s="24">
        <f>'EPA Data'!L2589/SUM('EPA Data'!L:L)</f>
        <v>9.8331292955360245E-6</v>
      </c>
      <c r="U2588" s="24">
        <f>'EPA Data'!M2589/SUM('EPA Data'!M:M)</f>
        <v>1.7248719025335998E-6</v>
      </c>
      <c r="V2588" s="24">
        <f>'EPA Data'!N2589/SUM('EPA Data'!N:N)</f>
        <v>3.7791365007433923E-6</v>
      </c>
      <c r="W2588" s="24">
        <f>'EPA Data'!O2589/SUM('EPA Data'!O:O)</f>
        <v>2.0125691903995571E-6</v>
      </c>
      <c r="X2588" s="24">
        <f>'EPA Data'!P2589/SUM('EPA Data'!P:P)</f>
        <v>3.0099308693264853E-5</v>
      </c>
    </row>
    <row r="2589" spans="1:24" x14ac:dyDescent="0.25">
      <c r="A2589" s="16" t="s">
        <v>4169</v>
      </c>
      <c r="B2589" s="16" t="s">
        <v>2588</v>
      </c>
      <c r="C2589" s="21" t="s">
        <v>3930</v>
      </c>
      <c r="D2589" s="17">
        <f>SUMIFS('Census Data'!G:G,'Census Data'!$A:$A,$A2589)/SUMIFS('Census Data'!$F:$F,'Census Data'!$A:$A,$A2589)</f>
        <v>0.50495804729214344</v>
      </c>
      <c r="E2589" s="19">
        <f>SUMIFS('Census Data'!H:H,'Census Data'!$A:$A,$A2589)/SUMIFS('Census Data'!$F:$F,'Census Data'!$A:$A,$A2589)</f>
        <v>0.49504195270785661</v>
      </c>
      <c r="F2589" s="17">
        <f>SUM(SUMIFS('Census Data'!I:I,'Census Data'!$A:$A,$A2589),SUMIFS('Census Data'!J:J,'Census Data'!$A:$A,$A2589))/SUMIFS('Census Data'!$F:$F,'Census Data'!$A:$A,$A2589)</f>
        <v>0.89956775997965932</v>
      </c>
      <c r="G2589" s="17">
        <f>SUM(SUMIFS('Census Data'!K:K,'Census Data'!$A:$A,$A2589),SUMIFS('Census Data'!L:L,'Census Data'!$A:$A,$A2589))/SUMIFS('Census Data'!$F:$F,'Census Data'!$A:$A,$A2589)</f>
        <v>5.6953979150775491E-2</v>
      </c>
      <c r="H2589" s="17">
        <f>SUM(SUMIFS('Census Data'!O:O,'Census Data'!$A:$A,$A2589),SUMIFS('Census Data'!P:P,'Census Data'!$A:$A,$A2589))/SUMIFS('Census Data'!$F:$F,'Census Data'!$A:$A,$A2589)</f>
        <v>5.5936943808797355E-3</v>
      </c>
      <c r="I2589" s="19">
        <f t="shared" si="80"/>
        <v>3.7884566488685434E-2</v>
      </c>
      <c r="J2589" s="17">
        <f>SUM(SUMIFS('Census Data'!W:W,'Census Data'!$A:$A,$A2589),SUMIFS('Census Data'!X:X,'Census Data'!$A:$A,$A2589))/SUMIFS('Census Data'!$F:$F,'Census Data'!$A:$A,$A2589)</f>
        <v>0.24205441139079584</v>
      </c>
      <c r="K2589" s="19">
        <f t="shared" si="81"/>
        <v>0.75794558860920414</v>
      </c>
      <c r="L2589" s="24">
        <f>'EPA Data'!D2590/SUM('EPA Data'!D:D)</f>
        <v>4.4007091173648001E-6</v>
      </c>
      <c r="M2589" s="24">
        <f>'EPA Data'!E2590/SUM('EPA Data'!E:E)</f>
        <v>1.3939352730426419E-5</v>
      </c>
      <c r="N2589" s="24">
        <f>'EPA Data'!F2590/SUM('EPA Data'!F:F)</f>
        <v>1.3432093294114402E-5</v>
      </c>
      <c r="O2589" s="24">
        <f>'EPA Data'!G2590/SUM('EPA Data'!G:G)</f>
        <v>3.4744452470818192E-6</v>
      </c>
      <c r="P2589" s="24">
        <f>'EPA Data'!H2590/SUM('EPA Data'!H:H)</f>
        <v>8.2219726864248383E-6</v>
      </c>
      <c r="Q2589" s="24">
        <f>'EPA Data'!I2590/SUM('EPA Data'!I:I)</f>
        <v>3.9357651262658595E-6</v>
      </c>
      <c r="R2589" s="24">
        <f>'EPA Data'!J2590/SUM('EPA Data'!J:J)</f>
        <v>3.5367825803448276E-6</v>
      </c>
      <c r="S2589" s="24">
        <f>'EPA Data'!K2590/SUM('EPA Data'!K:K)</f>
        <v>2.1180905302394129E-5</v>
      </c>
      <c r="T2589" s="24">
        <f>'EPA Data'!L2590/SUM('EPA Data'!L:L)</f>
        <v>1.046623142061289E-5</v>
      </c>
      <c r="U2589" s="24">
        <f>'EPA Data'!M2590/SUM('EPA Data'!M:M)</f>
        <v>1.8041342406118914E-6</v>
      </c>
      <c r="V2589" s="24">
        <f>'EPA Data'!N2590/SUM('EPA Data'!N:N)</f>
        <v>4.0128856713285492E-6</v>
      </c>
      <c r="W2589" s="24">
        <f>'EPA Data'!O2590/SUM('EPA Data'!O:O)</f>
        <v>2.4349315614194022E-6</v>
      </c>
      <c r="X2589" s="24">
        <f>'EPA Data'!P2590/SUM('EPA Data'!P:P)</f>
        <v>2.7115177193429783E-5</v>
      </c>
    </row>
    <row r="2590" spans="1:24" x14ac:dyDescent="0.25">
      <c r="A2590" s="16" t="s">
        <v>4170</v>
      </c>
      <c r="B2590" s="16" t="s">
        <v>2588</v>
      </c>
      <c r="C2590" s="21" t="s">
        <v>1095</v>
      </c>
      <c r="D2590" s="17">
        <f>SUMIFS('Census Data'!G:G,'Census Data'!$A:$A,$A2590)/SUMIFS('Census Data'!$F:$F,'Census Data'!$A:$A,$A2590)</f>
        <v>0.49173639804173463</v>
      </c>
      <c r="E2590" s="19">
        <f>SUMIFS('Census Data'!H:H,'Census Data'!$A:$A,$A2590)/SUMIFS('Census Data'!$F:$F,'Census Data'!$A:$A,$A2590)</f>
        <v>0.50826360195826537</v>
      </c>
      <c r="F2590" s="17">
        <f>SUM(SUMIFS('Census Data'!I:I,'Census Data'!$A:$A,$A2590),SUMIFS('Census Data'!J:J,'Census Data'!$A:$A,$A2590))/SUMIFS('Census Data'!$F:$F,'Census Data'!$A:$A,$A2590)</f>
        <v>0.91521127738620189</v>
      </c>
      <c r="G2590" s="17">
        <f>SUM(SUMIFS('Census Data'!K:K,'Census Data'!$A:$A,$A2590),SUMIFS('Census Data'!L:L,'Census Data'!$A:$A,$A2590))/SUMIFS('Census Data'!$F:$F,'Census Data'!$A:$A,$A2590)</f>
        <v>5.6109162876289018E-2</v>
      </c>
      <c r="H2590" s="17">
        <f>SUM(SUMIFS('Census Data'!O:O,'Census Data'!$A:$A,$A2590),SUMIFS('Census Data'!P:P,'Census Data'!$A:$A,$A2590))/SUMIFS('Census Data'!$F:$F,'Census Data'!$A:$A,$A2590)</f>
        <v>7.4302975591125312E-3</v>
      </c>
      <c r="I2590" s="19">
        <f t="shared" si="80"/>
        <v>2.1249262178396622E-2</v>
      </c>
      <c r="J2590" s="17">
        <f>SUM(SUMIFS('Census Data'!W:W,'Census Data'!$A:$A,$A2590),SUMIFS('Census Data'!X:X,'Census Data'!$A:$A,$A2590))/SUMIFS('Census Data'!$F:$F,'Census Data'!$A:$A,$A2590)</f>
        <v>5.9737509114266868E-2</v>
      </c>
      <c r="K2590" s="19">
        <f t="shared" si="81"/>
        <v>0.9402624908857331</v>
      </c>
      <c r="L2590" s="24">
        <f>'EPA Data'!D2591/SUM('EPA Data'!D:D)</f>
        <v>1.4220491848944259E-4</v>
      </c>
      <c r="M2590" s="24">
        <f>'EPA Data'!E2591/SUM('EPA Data'!E:E)</f>
        <v>2.0739926868040617E-4</v>
      </c>
      <c r="N2590" s="24">
        <f>'EPA Data'!F2591/SUM('EPA Data'!F:F)</f>
        <v>2.6601448589314318E-4</v>
      </c>
      <c r="O2590" s="24">
        <f>'EPA Data'!G2591/SUM('EPA Data'!G:G)</f>
        <v>7.2933048217771533E-5</v>
      </c>
      <c r="P2590" s="24">
        <f>'EPA Data'!H2591/SUM('EPA Data'!H:H)</f>
        <v>1.1894674035443112E-4</v>
      </c>
      <c r="Q2590" s="24">
        <f>'EPA Data'!I2591/SUM('EPA Data'!I:I)</f>
        <v>7.731102198513041E-5</v>
      </c>
      <c r="R2590" s="24">
        <f>'EPA Data'!J2591/SUM('EPA Data'!J:J)</f>
        <v>1.2758404924944651E-4</v>
      </c>
      <c r="S2590" s="24">
        <f>'EPA Data'!K2591/SUM('EPA Data'!K:K)</f>
        <v>2.8682987492756356E-4</v>
      </c>
      <c r="T2590" s="24">
        <f>'EPA Data'!L2591/SUM('EPA Data'!L:L)</f>
        <v>4.349550828594173E-4</v>
      </c>
      <c r="U2590" s="24">
        <f>'EPA Data'!M2591/SUM('EPA Data'!M:M)</f>
        <v>3.9662460706073979E-5</v>
      </c>
      <c r="V2590" s="24">
        <f>'EPA Data'!N2591/SUM('EPA Data'!N:N)</f>
        <v>5.6032902502292512E-5</v>
      </c>
      <c r="W2590" s="24">
        <f>'EPA Data'!O2591/SUM('EPA Data'!O:O)</f>
        <v>3.7167822797861133E-5</v>
      </c>
      <c r="X2590" s="24">
        <f>'EPA Data'!P2591/SUM('EPA Data'!P:P)</f>
        <v>2.060683287176406E-4</v>
      </c>
    </row>
    <row r="2591" spans="1:24" x14ac:dyDescent="0.25">
      <c r="A2591" s="16" t="s">
        <v>4171</v>
      </c>
      <c r="B2591" s="16" t="s">
        <v>2588</v>
      </c>
      <c r="C2591" s="21" t="s">
        <v>823</v>
      </c>
      <c r="D2591" s="17">
        <f>SUMIFS('Census Data'!G:G,'Census Data'!$A:$A,$A2591)/SUMIFS('Census Data'!$F:$F,'Census Data'!$A:$A,$A2591)</f>
        <v>0.49634663427622749</v>
      </c>
      <c r="E2591" s="19">
        <f>SUMIFS('Census Data'!H:H,'Census Data'!$A:$A,$A2591)/SUMIFS('Census Data'!$F:$F,'Census Data'!$A:$A,$A2591)</f>
        <v>0.50365336572377251</v>
      </c>
      <c r="F2591" s="17">
        <f>SUM(SUMIFS('Census Data'!I:I,'Census Data'!$A:$A,$A2591),SUMIFS('Census Data'!J:J,'Census Data'!$A:$A,$A2591))/SUMIFS('Census Data'!$F:$F,'Census Data'!$A:$A,$A2591)</f>
        <v>0.6956212440262447</v>
      </c>
      <c r="G2591" s="17">
        <f>SUM(SUMIFS('Census Data'!K:K,'Census Data'!$A:$A,$A2591),SUMIFS('Census Data'!L:L,'Census Data'!$A:$A,$A2591))/SUMIFS('Census Data'!$F:$F,'Census Data'!$A:$A,$A2591)</f>
        <v>0.19961407286787988</v>
      </c>
      <c r="H2591" s="17">
        <f>SUM(SUMIFS('Census Data'!O:O,'Census Data'!$A:$A,$A2591),SUMIFS('Census Data'!P:P,'Census Data'!$A:$A,$A2591))/SUMIFS('Census Data'!$F:$F,'Census Data'!$A:$A,$A2591)</f>
        <v>7.3282873555292713E-2</v>
      </c>
      <c r="I2591" s="19">
        <f t="shared" si="80"/>
        <v>3.1481809550582662E-2</v>
      </c>
      <c r="J2591" s="17">
        <f>SUM(SUMIFS('Census Data'!W:W,'Census Data'!$A:$A,$A2591),SUMIFS('Census Data'!X:X,'Census Data'!$A:$A,$A2591))/SUMIFS('Census Data'!$F:$F,'Census Data'!$A:$A,$A2591)</f>
        <v>0.43727495982135756</v>
      </c>
      <c r="K2591" s="19">
        <f t="shared" si="81"/>
        <v>0.56272504017864244</v>
      </c>
      <c r="L2591" s="24">
        <f>'EPA Data'!D2592/SUM('EPA Data'!D:D)</f>
        <v>1.2870534891754453E-2</v>
      </c>
      <c r="M2591" s="24">
        <f>'EPA Data'!E2592/SUM('EPA Data'!E:E)</f>
        <v>1.0532888205487229E-2</v>
      </c>
      <c r="N2591" s="24">
        <f>'EPA Data'!F2592/SUM('EPA Data'!F:F)</f>
        <v>9.0140259029918846E-3</v>
      </c>
      <c r="O2591" s="24">
        <f>'EPA Data'!G2592/SUM('EPA Data'!G:G)</f>
        <v>1.4348165975057012E-2</v>
      </c>
      <c r="P2591" s="24">
        <f>'EPA Data'!H2592/SUM('EPA Data'!H:H)</f>
        <v>1.4165024733072747E-2</v>
      </c>
      <c r="Q2591" s="24">
        <f>'EPA Data'!I2592/SUM('EPA Data'!I:I)</f>
        <v>1.8849163650772421E-2</v>
      </c>
      <c r="R2591" s="24">
        <f>'EPA Data'!J2592/SUM('EPA Data'!J:J)</f>
        <v>1.5901576295371016E-2</v>
      </c>
      <c r="S2591" s="24">
        <f>'EPA Data'!K2592/SUM('EPA Data'!K:K)</f>
        <v>1.9186186057666026E-2</v>
      </c>
      <c r="T2591" s="24">
        <f>'EPA Data'!L2592/SUM('EPA Data'!L:L)</f>
        <v>2.4742973338521618E-2</v>
      </c>
      <c r="U2591" s="24">
        <f>'EPA Data'!M2592/SUM('EPA Data'!M:M)</f>
        <v>4.1453691031081152E-3</v>
      </c>
      <c r="V2591" s="24">
        <f>'EPA Data'!N2592/SUM('EPA Data'!N:N)</f>
        <v>7.5656785014548067E-3</v>
      </c>
      <c r="W2591" s="24">
        <f>'EPA Data'!O2592/SUM('EPA Data'!O:O)</f>
        <v>2.0857816429987537E-3</v>
      </c>
      <c r="X2591" s="24">
        <f>'EPA Data'!P2592/SUM('EPA Data'!P:P)</f>
        <v>9.214408905164893E-3</v>
      </c>
    </row>
    <row r="2592" spans="1:24" x14ac:dyDescent="0.25">
      <c r="A2592" s="16" t="s">
        <v>4172</v>
      </c>
      <c r="B2592" s="16" t="s">
        <v>2588</v>
      </c>
      <c r="C2592" s="21" t="s">
        <v>1240</v>
      </c>
      <c r="D2592" s="17">
        <f>SUMIFS('Census Data'!G:G,'Census Data'!$A:$A,$A2592)/SUMIFS('Census Data'!$F:$F,'Census Data'!$A:$A,$A2592)</f>
        <v>0.49003050200592008</v>
      </c>
      <c r="E2592" s="19">
        <f>SUMIFS('Census Data'!H:H,'Census Data'!$A:$A,$A2592)/SUMIFS('Census Data'!$F:$F,'Census Data'!$A:$A,$A2592)</f>
        <v>0.50996949799407987</v>
      </c>
      <c r="F2592" s="17">
        <f>SUM(SUMIFS('Census Data'!I:I,'Census Data'!$A:$A,$A2592),SUMIFS('Census Data'!J:J,'Census Data'!$A:$A,$A2592))/SUMIFS('Census Data'!$F:$F,'Census Data'!$A:$A,$A2592)</f>
        <v>0.74952293660691482</v>
      </c>
      <c r="G2592" s="17">
        <f>SUM(SUMIFS('Census Data'!K:K,'Census Data'!$A:$A,$A2592),SUMIFS('Census Data'!L:L,'Census Data'!$A:$A,$A2592))/SUMIFS('Census Data'!$F:$F,'Census Data'!$A:$A,$A2592)</f>
        <v>0.21109491683320061</v>
      </c>
      <c r="H2592" s="17">
        <f>SUM(SUMIFS('Census Data'!O:O,'Census Data'!$A:$A,$A2592),SUMIFS('Census Data'!P:P,'Census Data'!$A:$A,$A2592))/SUMIFS('Census Data'!$F:$F,'Census Data'!$A:$A,$A2592)</f>
        <v>7.7081423827626101E-3</v>
      </c>
      <c r="I2592" s="19">
        <f t="shared" si="80"/>
        <v>3.1674004177121962E-2</v>
      </c>
      <c r="J2592" s="17">
        <f>SUM(SUMIFS('Census Data'!W:W,'Census Data'!$A:$A,$A2592),SUMIFS('Census Data'!X:X,'Census Data'!$A:$A,$A2592))/SUMIFS('Census Data'!$F:$F,'Census Data'!$A:$A,$A2592)</f>
        <v>0.13640256637567053</v>
      </c>
      <c r="K2592" s="19">
        <f t="shared" si="81"/>
        <v>0.8635974336243295</v>
      </c>
      <c r="L2592" s="24">
        <f>'EPA Data'!D2593/SUM('EPA Data'!D:D)</f>
        <v>2.5935968091077017E-4</v>
      </c>
      <c r="M2592" s="24">
        <f>'EPA Data'!E2593/SUM('EPA Data'!E:E)</f>
        <v>3.3196482431636785E-4</v>
      </c>
      <c r="N2592" s="24">
        <f>'EPA Data'!F2593/SUM('EPA Data'!F:F)</f>
        <v>3.5664804685730058E-4</v>
      </c>
      <c r="O2592" s="24">
        <f>'EPA Data'!G2593/SUM('EPA Data'!G:G)</f>
        <v>6.9013044591543726E-5</v>
      </c>
      <c r="P2592" s="24">
        <f>'EPA Data'!H2593/SUM('EPA Data'!H:H)</f>
        <v>1.2153325351816796E-4</v>
      </c>
      <c r="Q2592" s="24">
        <f>'EPA Data'!I2593/SUM('EPA Data'!I:I)</f>
        <v>5.5749053841509529E-5</v>
      </c>
      <c r="R2592" s="24">
        <f>'EPA Data'!J2593/SUM('EPA Data'!J:J)</f>
        <v>1.3209605225503293E-4</v>
      </c>
      <c r="S2592" s="24">
        <f>'EPA Data'!K2593/SUM('EPA Data'!K:K)</f>
        <v>4.2182737595759074E-4</v>
      </c>
      <c r="T2592" s="24">
        <f>'EPA Data'!L2593/SUM('EPA Data'!L:L)</f>
        <v>1.9340791078837805E-4</v>
      </c>
      <c r="U2592" s="24">
        <f>'EPA Data'!M2593/SUM('EPA Data'!M:M)</f>
        <v>3.7751720690976852E-5</v>
      </c>
      <c r="V2592" s="24">
        <f>'EPA Data'!N2593/SUM('EPA Data'!N:N)</f>
        <v>5.3403952533609609E-5</v>
      </c>
      <c r="W2592" s="24">
        <f>'EPA Data'!O2593/SUM('EPA Data'!O:O)</f>
        <v>3.8338068903212174E-5</v>
      </c>
      <c r="X2592" s="24">
        <f>'EPA Data'!P2593/SUM('EPA Data'!P:P)</f>
        <v>2.3267027636960616E-4</v>
      </c>
    </row>
    <row r="2593" spans="1:24" x14ac:dyDescent="0.25">
      <c r="A2593" s="16" t="s">
        <v>4173</v>
      </c>
      <c r="B2593" s="16" t="s">
        <v>2588</v>
      </c>
      <c r="C2593" s="21" t="s">
        <v>4174</v>
      </c>
      <c r="D2593" s="17">
        <f>SUMIFS('Census Data'!G:G,'Census Data'!$A:$A,$A2593)/SUMIFS('Census Data'!$F:$F,'Census Data'!$A:$A,$A2593)</f>
        <v>0.6016857962697274</v>
      </c>
      <c r="E2593" s="19">
        <f>SUMIFS('Census Data'!H:H,'Census Data'!$A:$A,$A2593)/SUMIFS('Census Data'!$F:$F,'Census Data'!$A:$A,$A2593)</f>
        <v>0.3983142037302726</v>
      </c>
      <c r="F2593" s="17">
        <f>SUM(SUMIFS('Census Data'!I:I,'Census Data'!$A:$A,$A2593),SUMIFS('Census Data'!J:J,'Census Data'!$A:$A,$A2593))/SUMIFS('Census Data'!$F:$F,'Census Data'!$A:$A,$A2593)</f>
        <v>0.90118364418938302</v>
      </c>
      <c r="G2593" s="17">
        <f>SUM(SUMIFS('Census Data'!K:K,'Census Data'!$A:$A,$A2593),SUMIFS('Census Data'!L:L,'Census Data'!$A:$A,$A2593))/SUMIFS('Census Data'!$F:$F,'Census Data'!$A:$A,$A2593)</f>
        <v>7.0301291248206596E-2</v>
      </c>
      <c r="H2593" s="17">
        <f>SUM(SUMIFS('Census Data'!O:O,'Census Data'!$A:$A,$A2593),SUMIFS('Census Data'!P:P,'Census Data'!$A:$A,$A2593))/SUMIFS('Census Data'!$F:$F,'Census Data'!$A:$A,$A2593)</f>
        <v>8.4289813486370154E-3</v>
      </c>
      <c r="I2593" s="19">
        <f t="shared" si="80"/>
        <v>2.0086083213773365E-2</v>
      </c>
      <c r="J2593" s="17">
        <f>SUM(SUMIFS('Census Data'!W:W,'Census Data'!$A:$A,$A2593),SUMIFS('Census Data'!X:X,'Census Data'!$A:$A,$A2593))/SUMIFS('Census Data'!$F:$F,'Census Data'!$A:$A,$A2593)</f>
        <v>0.27905308464849354</v>
      </c>
      <c r="K2593" s="19">
        <f t="shared" si="81"/>
        <v>0.72094691535150646</v>
      </c>
      <c r="L2593" s="24">
        <f>'EPA Data'!D2594/SUM('EPA Data'!D:D)</f>
        <v>3.6402567128912343E-6</v>
      </c>
      <c r="M2593" s="24">
        <f>'EPA Data'!E2594/SUM('EPA Data'!E:E)</f>
        <v>1.3879245988437684E-5</v>
      </c>
      <c r="N2593" s="24">
        <f>'EPA Data'!F2594/SUM('EPA Data'!F:F)</f>
        <v>1.0699098561185017E-5</v>
      </c>
      <c r="O2593" s="24">
        <f>'EPA Data'!G2594/SUM('EPA Data'!G:G)</f>
        <v>3.1523583618033626E-6</v>
      </c>
      <c r="P2593" s="24">
        <f>'EPA Data'!H2594/SUM('EPA Data'!H:H)</f>
        <v>8.3264333801116398E-6</v>
      </c>
      <c r="Q2593" s="24">
        <f>'EPA Data'!I2594/SUM('EPA Data'!I:I)</f>
        <v>3.5932081598917756E-6</v>
      </c>
      <c r="R2593" s="24">
        <f>'EPA Data'!J2594/SUM('EPA Data'!J:J)</f>
        <v>2.8723589902625102E-6</v>
      </c>
      <c r="S2593" s="24">
        <f>'EPA Data'!K2594/SUM('EPA Data'!K:K)</f>
        <v>2.0922806962563724E-5</v>
      </c>
      <c r="T2593" s="24">
        <f>'EPA Data'!L2594/SUM('EPA Data'!L:L)</f>
        <v>9.5112861866472776E-6</v>
      </c>
      <c r="U2593" s="24">
        <f>'EPA Data'!M2594/SUM('EPA Data'!M:M)</f>
        <v>1.7037315482925402E-6</v>
      </c>
      <c r="V2593" s="24">
        <f>'EPA Data'!N2594/SUM('EPA Data'!N:N)</f>
        <v>3.9498612845747024E-6</v>
      </c>
      <c r="W2593" s="24">
        <f>'EPA Data'!O2594/SUM('EPA Data'!O:O)</f>
        <v>2.034207345161944E-6</v>
      </c>
      <c r="X2593" s="24">
        <f>'EPA Data'!P2594/SUM('EPA Data'!P:P)</f>
        <v>3.1357378726100765E-5</v>
      </c>
    </row>
    <row r="2594" spans="1:24" x14ac:dyDescent="0.25">
      <c r="A2594" s="16" t="s">
        <v>4175</v>
      </c>
      <c r="B2594" s="16" t="s">
        <v>2588</v>
      </c>
      <c r="C2594" s="21" t="s">
        <v>1541</v>
      </c>
      <c r="D2594" s="17">
        <f>SUMIFS('Census Data'!G:G,'Census Data'!$A:$A,$A2594)/SUMIFS('Census Data'!$F:$F,'Census Data'!$A:$A,$A2594)</f>
        <v>0.53004595263343934</v>
      </c>
      <c r="E2594" s="19">
        <f>SUMIFS('Census Data'!H:H,'Census Data'!$A:$A,$A2594)/SUMIFS('Census Data'!$F:$F,'Census Data'!$A:$A,$A2594)</f>
        <v>0.4699540473665606</v>
      </c>
      <c r="F2594" s="17">
        <f>SUM(SUMIFS('Census Data'!I:I,'Census Data'!$A:$A,$A2594),SUMIFS('Census Data'!J:J,'Census Data'!$A:$A,$A2594))/SUMIFS('Census Data'!$F:$F,'Census Data'!$A:$A,$A2594)</f>
        <v>0.90827147401908803</v>
      </c>
      <c r="G2594" s="17">
        <f>SUM(SUMIFS('Census Data'!K:K,'Census Data'!$A:$A,$A2594),SUMIFS('Census Data'!L:L,'Census Data'!$A:$A,$A2594))/SUMIFS('Census Data'!$F:$F,'Census Data'!$A:$A,$A2594)</f>
        <v>4.789678331565924E-2</v>
      </c>
      <c r="H2594" s="17">
        <f>SUM(SUMIFS('Census Data'!O:O,'Census Data'!$A:$A,$A2594),SUMIFS('Census Data'!P:P,'Census Data'!$A:$A,$A2594))/SUMIFS('Census Data'!$F:$F,'Census Data'!$A:$A,$A2594)</f>
        <v>8.8370448921880531E-3</v>
      </c>
      <c r="I2594" s="19">
        <f t="shared" si="80"/>
        <v>3.4994697773064631E-2</v>
      </c>
      <c r="J2594" s="17">
        <f>SUM(SUMIFS('Census Data'!W:W,'Census Data'!$A:$A,$A2594),SUMIFS('Census Data'!X:X,'Census Data'!$A:$A,$A2594))/SUMIFS('Census Data'!$F:$F,'Census Data'!$A:$A,$A2594)</f>
        <v>0.28614351360904916</v>
      </c>
      <c r="K2594" s="19">
        <f t="shared" si="81"/>
        <v>0.7138564863909509</v>
      </c>
      <c r="L2594" s="24">
        <f>'EPA Data'!D2595/SUM('EPA Data'!D:D)</f>
        <v>8.9081415445260543E-6</v>
      </c>
      <c r="M2594" s="24">
        <f>'EPA Data'!E2595/SUM('EPA Data'!E:E)</f>
        <v>2.5439854254506849E-5</v>
      </c>
      <c r="N2594" s="24">
        <f>'EPA Data'!F2595/SUM('EPA Data'!F:F)</f>
        <v>2.4142718466915983E-5</v>
      </c>
      <c r="O2594" s="24">
        <f>'EPA Data'!G2595/SUM('EPA Data'!G:G)</f>
        <v>6.5607443593292724E-6</v>
      </c>
      <c r="P2594" s="24">
        <f>'EPA Data'!H2595/SUM('EPA Data'!H:H)</f>
        <v>1.5359705917610905E-5</v>
      </c>
      <c r="Q2594" s="24">
        <f>'EPA Data'!I2595/SUM('EPA Data'!I:I)</f>
        <v>7.6625040952195874E-6</v>
      </c>
      <c r="R2594" s="24">
        <f>'EPA Data'!J2595/SUM('EPA Data'!J:J)</f>
        <v>6.0989435972598915E-6</v>
      </c>
      <c r="S2594" s="24">
        <f>'EPA Data'!K2595/SUM('EPA Data'!K:K)</f>
        <v>4.0053662311803557E-5</v>
      </c>
      <c r="T2594" s="24">
        <f>'EPA Data'!L2595/SUM('EPA Data'!L:L)</f>
        <v>1.991273667129715E-5</v>
      </c>
      <c r="U2594" s="24">
        <f>'EPA Data'!M2595/SUM('EPA Data'!M:M)</f>
        <v>3.3852728339152899E-6</v>
      </c>
      <c r="V2594" s="24">
        <f>'EPA Data'!N2595/SUM('EPA Data'!N:N)</f>
        <v>7.4249258031536818E-6</v>
      </c>
      <c r="W2594" s="24">
        <f>'EPA Data'!O2595/SUM('EPA Data'!O:O)</f>
        <v>4.4830181598061276E-6</v>
      </c>
      <c r="X2594" s="24">
        <f>'EPA Data'!P2595/SUM('EPA Data'!P:P)</f>
        <v>5.3170109983948267E-5</v>
      </c>
    </row>
    <row r="2595" spans="1:24" x14ac:dyDescent="0.25">
      <c r="A2595" s="16" t="s">
        <v>4176</v>
      </c>
      <c r="B2595" s="16" t="s">
        <v>2588</v>
      </c>
      <c r="C2595" s="21" t="s">
        <v>4177</v>
      </c>
      <c r="D2595" s="17">
        <f>SUMIFS('Census Data'!G:G,'Census Data'!$A:$A,$A2595)/SUMIFS('Census Data'!$F:$F,'Census Data'!$A:$A,$A2595)</f>
        <v>0.49653548574879119</v>
      </c>
      <c r="E2595" s="19">
        <f>SUMIFS('Census Data'!H:H,'Census Data'!$A:$A,$A2595)/SUMIFS('Census Data'!$F:$F,'Census Data'!$A:$A,$A2595)</f>
        <v>0.50346451425120875</v>
      </c>
      <c r="F2595" s="17">
        <f>SUM(SUMIFS('Census Data'!I:I,'Census Data'!$A:$A,$A2595),SUMIFS('Census Data'!J:J,'Census Data'!$A:$A,$A2595))/SUMIFS('Census Data'!$F:$F,'Census Data'!$A:$A,$A2595)</f>
        <v>0.89980494458949312</v>
      </c>
      <c r="G2595" s="17">
        <f>SUM(SUMIFS('Census Data'!K:K,'Census Data'!$A:$A,$A2595),SUMIFS('Census Data'!L:L,'Census Data'!$A:$A,$A2595))/SUMIFS('Census Data'!$F:$F,'Census Data'!$A:$A,$A2595)</f>
        <v>4.6283303865051195E-2</v>
      </c>
      <c r="H2595" s="17">
        <f>SUM(SUMIFS('Census Data'!O:O,'Census Data'!$A:$A,$A2595),SUMIFS('Census Data'!P:P,'Census Data'!$A:$A,$A2595))/SUMIFS('Census Data'!$F:$F,'Census Data'!$A:$A,$A2595)</f>
        <v>1.7337776020782743E-2</v>
      </c>
      <c r="I2595" s="19">
        <f t="shared" si="80"/>
        <v>3.6573975524672897E-2</v>
      </c>
      <c r="J2595" s="17">
        <f>SUM(SUMIFS('Census Data'!W:W,'Census Data'!$A:$A,$A2595),SUMIFS('Census Data'!X:X,'Census Data'!$A:$A,$A2595))/SUMIFS('Census Data'!$F:$F,'Census Data'!$A:$A,$A2595)</f>
        <v>0.40085841757497037</v>
      </c>
      <c r="K2595" s="19">
        <f t="shared" si="81"/>
        <v>0.59914158242502968</v>
      </c>
      <c r="L2595" s="24">
        <f>'EPA Data'!D2596/SUM('EPA Data'!D:D)</f>
        <v>4.4058885569434259E-4</v>
      </c>
      <c r="M2595" s="24">
        <f>'EPA Data'!E2596/SUM('EPA Data'!E:E)</f>
        <v>3.7687987218061565E-4</v>
      </c>
      <c r="N2595" s="24">
        <f>'EPA Data'!F2596/SUM('EPA Data'!F:F)</f>
        <v>3.1735915771160394E-4</v>
      </c>
      <c r="O2595" s="24">
        <f>'EPA Data'!G2596/SUM('EPA Data'!G:G)</f>
        <v>1.8895088889186778E-4</v>
      </c>
      <c r="P2595" s="24">
        <f>'EPA Data'!H2596/SUM('EPA Data'!H:H)</f>
        <v>2.5189400147518668E-4</v>
      </c>
      <c r="Q2595" s="24">
        <f>'EPA Data'!I2596/SUM('EPA Data'!I:I)</f>
        <v>1.1946012547221957E-4</v>
      </c>
      <c r="R2595" s="24">
        <f>'EPA Data'!J2596/SUM('EPA Data'!J:J)</f>
        <v>2.052039785919564E-4</v>
      </c>
      <c r="S2595" s="24">
        <f>'EPA Data'!K2596/SUM('EPA Data'!K:K)</f>
        <v>6.2432224318738209E-4</v>
      </c>
      <c r="T2595" s="24">
        <f>'EPA Data'!L2596/SUM('EPA Data'!L:L)</f>
        <v>4.272769680125644E-4</v>
      </c>
      <c r="U2595" s="24">
        <f>'EPA Data'!M2596/SUM('EPA Data'!M:M)</f>
        <v>9.1984734490661575E-5</v>
      </c>
      <c r="V2595" s="24">
        <f>'EPA Data'!N2596/SUM('EPA Data'!N:N)</f>
        <v>1.1848092590250781E-4</v>
      </c>
      <c r="W2595" s="24">
        <f>'EPA Data'!O2596/SUM('EPA Data'!O:O)</f>
        <v>5.2531633176253191E-5</v>
      </c>
      <c r="X2595" s="24">
        <f>'EPA Data'!P2596/SUM('EPA Data'!P:P)</f>
        <v>5.666292064254783E-4</v>
      </c>
    </row>
    <row r="2596" spans="1:24" x14ac:dyDescent="0.25">
      <c r="A2596" s="16" t="s">
        <v>4178</v>
      </c>
      <c r="B2596" s="16" t="s">
        <v>2588</v>
      </c>
      <c r="C2596" s="21" t="s">
        <v>4179</v>
      </c>
      <c r="D2596" s="17">
        <f>SUMIFS('Census Data'!G:G,'Census Data'!$A:$A,$A2596)/SUMIFS('Census Data'!$F:$F,'Census Data'!$A:$A,$A2596)</f>
        <v>0.49882168106834252</v>
      </c>
      <c r="E2596" s="19">
        <f>SUMIFS('Census Data'!H:H,'Census Data'!$A:$A,$A2596)/SUMIFS('Census Data'!$F:$F,'Census Data'!$A:$A,$A2596)</f>
        <v>0.50117831893165754</v>
      </c>
      <c r="F2596" s="17">
        <f>SUM(SUMIFS('Census Data'!I:I,'Census Data'!$A:$A,$A2596),SUMIFS('Census Data'!J:J,'Census Data'!$A:$A,$A2596))/SUMIFS('Census Data'!$F:$F,'Census Data'!$A:$A,$A2596)</f>
        <v>0.94972505891594661</v>
      </c>
      <c r="G2596" s="17">
        <f>SUM(SUMIFS('Census Data'!K:K,'Census Data'!$A:$A,$A2596),SUMIFS('Census Data'!L:L,'Census Data'!$A:$A,$A2596))/SUMIFS('Census Data'!$F:$F,'Census Data'!$A:$A,$A2596)</f>
        <v>8.3791568473422368E-3</v>
      </c>
      <c r="H2596" s="17">
        <f>SUM(SUMIFS('Census Data'!O:O,'Census Data'!$A:$A,$A2596),SUMIFS('Census Data'!P:P,'Census Data'!$A:$A,$A2596))/SUMIFS('Census Data'!$F:$F,'Census Data'!$A:$A,$A2596)</f>
        <v>1.2830583922492799E-2</v>
      </c>
      <c r="I2596" s="19">
        <f t="shared" si="80"/>
        <v>2.9065200314218331E-2</v>
      </c>
      <c r="J2596" s="17">
        <f>SUM(SUMIFS('Census Data'!W:W,'Census Data'!$A:$A,$A2596),SUMIFS('Census Data'!X:X,'Census Data'!$A:$A,$A2596))/SUMIFS('Census Data'!$F:$F,'Census Data'!$A:$A,$A2596)</f>
        <v>0.34223618748363444</v>
      </c>
      <c r="K2596" s="19">
        <f t="shared" si="81"/>
        <v>0.65776381251636562</v>
      </c>
      <c r="L2596" s="24">
        <f>'EPA Data'!D2597/SUM('EPA Data'!D:D)</f>
        <v>3.088552448812279E-6</v>
      </c>
      <c r="M2596" s="24">
        <f>'EPA Data'!E2597/SUM('EPA Data'!E:E)</f>
        <v>1.0863340018143555E-5</v>
      </c>
      <c r="N2596" s="24">
        <f>'EPA Data'!F2597/SUM('EPA Data'!F:F)</f>
        <v>1.0412499658392865E-5</v>
      </c>
      <c r="O2596" s="24">
        <f>'EPA Data'!G2597/SUM('EPA Data'!G:G)</f>
        <v>2.6217278328487732E-6</v>
      </c>
      <c r="P2596" s="24">
        <f>'EPA Data'!H2597/SUM('EPA Data'!H:H)</f>
        <v>6.2237619018389033E-6</v>
      </c>
      <c r="Q2596" s="24">
        <f>'EPA Data'!I2597/SUM('EPA Data'!I:I)</f>
        <v>2.5675936766193578E-6</v>
      </c>
      <c r="R2596" s="24">
        <f>'EPA Data'!J2597/SUM('EPA Data'!J:J)</f>
        <v>3.4614984323977866E-6</v>
      </c>
      <c r="S2596" s="24">
        <f>'EPA Data'!K2597/SUM('EPA Data'!K:K)</f>
        <v>2.1994619875951553E-5</v>
      </c>
      <c r="T2596" s="24">
        <f>'EPA Data'!L2597/SUM('EPA Data'!L:L)</f>
        <v>7.6855333045765627E-6</v>
      </c>
      <c r="U2596" s="24">
        <f>'EPA Data'!M2597/SUM('EPA Data'!M:M)</f>
        <v>1.3308618954511175E-6</v>
      </c>
      <c r="V2596" s="24">
        <f>'EPA Data'!N2597/SUM('EPA Data'!N:N)</f>
        <v>2.8907193812033413E-6</v>
      </c>
      <c r="W2596" s="24">
        <f>'EPA Data'!O2597/SUM('EPA Data'!O:O)</f>
        <v>1.6695350992542054E-6</v>
      </c>
      <c r="X2596" s="24">
        <f>'EPA Data'!P2597/SUM('EPA Data'!P:P)</f>
        <v>2.1924979041310685E-5</v>
      </c>
    </row>
    <row r="2597" spans="1:24" x14ac:dyDescent="0.25">
      <c r="A2597" s="16" t="s">
        <v>4180</v>
      </c>
      <c r="B2597" s="16" t="s">
        <v>2588</v>
      </c>
      <c r="C2597" s="21" t="s">
        <v>1097</v>
      </c>
      <c r="D2597" s="17">
        <f>SUMIFS('Census Data'!G:G,'Census Data'!$A:$A,$A2597)/SUMIFS('Census Data'!$F:$F,'Census Data'!$A:$A,$A2597)</f>
        <v>0.48967209350109381</v>
      </c>
      <c r="E2597" s="19">
        <f>SUMIFS('Census Data'!H:H,'Census Data'!$A:$A,$A2597)/SUMIFS('Census Data'!$F:$F,'Census Data'!$A:$A,$A2597)</f>
        <v>0.51032790649890614</v>
      </c>
      <c r="F2597" s="17">
        <f>SUM(SUMIFS('Census Data'!I:I,'Census Data'!$A:$A,$A2597),SUMIFS('Census Data'!J:J,'Census Data'!$A:$A,$A2597))/SUMIFS('Census Data'!$F:$F,'Census Data'!$A:$A,$A2597)</f>
        <v>0.89808670848592531</v>
      </c>
      <c r="G2597" s="17">
        <f>SUM(SUMIFS('Census Data'!K:K,'Census Data'!$A:$A,$A2597),SUMIFS('Census Data'!L:L,'Census Data'!$A:$A,$A2597))/SUMIFS('Census Data'!$F:$F,'Census Data'!$A:$A,$A2597)</f>
        <v>6.4457256124829276E-2</v>
      </c>
      <c r="H2597" s="17">
        <f>SUM(SUMIFS('Census Data'!O:O,'Census Data'!$A:$A,$A2597),SUMIFS('Census Data'!P:P,'Census Data'!$A:$A,$A2597))/SUMIFS('Census Data'!$F:$F,'Census Data'!$A:$A,$A2597)</f>
        <v>6.7442619384314156E-3</v>
      </c>
      <c r="I2597" s="19">
        <f t="shared" si="80"/>
        <v>3.0711773450814106E-2</v>
      </c>
      <c r="J2597" s="17">
        <f>SUM(SUMIFS('Census Data'!W:W,'Census Data'!$A:$A,$A2597),SUMIFS('Census Data'!X:X,'Census Data'!$A:$A,$A2597))/SUMIFS('Census Data'!$F:$F,'Census Data'!$A:$A,$A2597)</f>
        <v>0.13558625524251544</v>
      </c>
      <c r="K2597" s="19">
        <f t="shared" si="81"/>
        <v>0.86441374475748456</v>
      </c>
      <c r="L2597" s="24">
        <f>'EPA Data'!D2598/SUM('EPA Data'!D:D)</f>
        <v>2.4402943247713599E-4</v>
      </c>
      <c r="M2597" s="24">
        <f>'EPA Data'!E2598/SUM('EPA Data'!E:E)</f>
        <v>4.2354217314426082E-4</v>
      </c>
      <c r="N2597" s="24">
        <f>'EPA Data'!F2598/SUM('EPA Data'!F:F)</f>
        <v>4.1214551726472513E-4</v>
      </c>
      <c r="O2597" s="24">
        <f>'EPA Data'!G2598/SUM('EPA Data'!G:G)</f>
        <v>1.3217245368374965E-4</v>
      </c>
      <c r="P2597" s="24">
        <f>'EPA Data'!H2598/SUM('EPA Data'!H:H)</f>
        <v>2.2301428382302772E-4</v>
      </c>
      <c r="Q2597" s="24">
        <f>'EPA Data'!I2598/SUM('EPA Data'!I:I)</f>
        <v>1.0519871651641919E-4</v>
      </c>
      <c r="R2597" s="24">
        <f>'EPA Data'!J2598/SUM('EPA Data'!J:J)</f>
        <v>1.4453313282210509E-4</v>
      </c>
      <c r="S2597" s="24">
        <f>'EPA Data'!K2598/SUM('EPA Data'!K:K)</f>
        <v>4.6689270366279329E-4</v>
      </c>
      <c r="T2597" s="24">
        <f>'EPA Data'!L2598/SUM('EPA Data'!L:L)</f>
        <v>3.0642804448336548E-4</v>
      </c>
      <c r="U2597" s="24">
        <f>'EPA Data'!M2598/SUM('EPA Data'!M:M)</f>
        <v>7.2518223390219259E-5</v>
      </c>
      <c r="V2597" s="24">
        <f>'EPA Data'!N2598/SUM('EPA Data'!N:N)</f>
        <v>1.0326391224398505E-4</v>
      </c>
      <c r="W2597" s="24">
        <f>'EPA Data'!O2598/SUM('EPA Data'!O:O)</f>
        <v>5.9544657525206616E-5</v>
      </c>
      <c r="X2597" s="24">
        <f>'EPA Data'!P2598/SUM('EPA Data'!P:P)</f>
        <v>5.2182420612539838E-4</v>
      </c>
    </row>
    <row r="2598" spans="1:24" x14ac:dyDescent="0.25">
      <c r="A2598" s="16" t="s">
        <v>4181</v>
      </c>
      <c r="B2598" s="16" t="s">
        <v>2588</v>
      </c>
      <c r="C2598" s="21" t="s">
        <v>2928</v>
      </c>
      <c r="D2598" s="17">
        <f>SUMIFS('Census Data'!G:G,'Census Data'!$A:$A,$A2598)/SUMIFS('Census Data'!$F:$F,'Census Data'!$A:$A,$A2598)</f>
        <v>0.49040700719575187</v>
      </c>
      <c r="E2598" s="19">
        <f>SUMIFS('Census Data'!H:H,'Census Data'!$A:$A,$A2598)/SUMIFS('Census Data'!$F:$F,'Census Data'!$A:$A,$A2598)</f>
        <v>0.50959299280424819</v>
      </c>
      <c r="F2598" s="17">
        <f>SUM(SUMIFS('Census Data'!I:I,'Census Data'!$A:$A,$A2598),SUMIFS('Census Data'!J:J,'Census Data'!$A:$A,$A2598))/SUMIFS('Census Data'!$F:$F,'Census Data'!$A:$A,$A2598)</f>
        <v>0.96975044520189202</v>
      </c>
      <c r="G2598" s="17">
        <f>SUM(SUMIFS('Census Data'!K:K,'Census Data'!$A:$A,$A2598),SUMIFS('Census Data'!L:L,'Census Data'!$A:$A,$A2598))/SUMIFS('Census Data'!$F:$F,'Census Data'!$A:$A,$A2598)</f>
        <v>8.9178514735117828E-3</v>
      </c>
      <c r="H2598" s="17">
        <f>SUM(SUMIFS('Census Data'!O:O,'Census Data'!$A:$A,$A2598),SUMIFS('Census Data'!P:P,'Census Data'!$A:$A,$A2598))/SUMIFS('Census Data'!$F:$F,'Census Data'!$A:$A,$A2598)</f>
        <v>1.0450013640962949E-2</v>
      </c>
      <c r="I2598" s="19">
        <f t="shared" si="80"/>
        <v>1.0881689683633233E-2</v>
      </c>
      <c r="J2598" s="17">
        <f>SUM(SUMIFS('Census Data'!W:W,'Census Data'!$A:$A,$A2598),SUMIFS('Census Data'!X:X,'Census Data'!$A:$A,$A2598))/SUMIFS('Census Data'!$F:$F,'Census Data'!$A:$A,$A2598)</f>
        <v>0.92488606630313785</v>
      </c>
      <c r="K2598" s="19">
        <f t="shared" si="81"/>
        <v>7.5113933696862145E-2</v>
      </c>
      <c r="L2598" s="24">
        <f>'EPA Data'!D2599/SUM('EPA Data'!D:D)</f>
        <v>1.5287585818504106E-3</v>
      </c>
      <c r="M2598" s="24">
        <f>'EPA Data'!E2599/SUM('EPA Data'!E:E)</f>
        <v>1.8850544988864249E-3</v>
      </c>
      <c r="N2598" s="24">
        <f>'EPA Data'!F2599/SUM('EPA Data'!F:F)</f>
        <v>1.5810303881392612E-3</v>
      </c>
      <c r="O2598" s="24">
        <f>'EPA Data'!G2599/SUM('EPA Data'!G:G)</f>
        <v>1.5054979799494789E-3</v>
      </c>
      <c r="P2598" s="24">
        <f>'EPA Data'!H2599/SUM('EPA Data'!H:H)</f>
        <v>1.7078365565860133E-3</v>
      </c>
      <c r="Q2598" s="24">
        <f>'EPA Data'!I2599/SUM('EPA Data'!I:I)</f>
        <v>7.0788960538527605E-4</v>
      </c>
      <c r="R2598" s="24">
        <f>'EPA Data'!J2599/SUM('EPA Data'!J:J)</f>
        <v>1.2900758459631371E-3</v>
      </c>
      <c r="S2598" s="24">
        <f>'EPA Data'!K2599/SUM('EPA Data'!K:K)</f>
        <v>3.458867707575987E-3</v>
      </c>
      <c r="T2598" s="24">
        <f>'EPA Data'!L2599/SUM('EPA Data'!L:L)</f>
        <v>1.330551578950422E-3</v>
      </c>
      <c r="U2598" s="24">
        <f>'EPA Data'!M2599/SUM('EPA Data'!M:M)</f>
        <v>4.935960545895898E-4</v>
      </c>
      <c r="V2598" s="24">
        <f>'EPA Data'!N2599/SUM('EPA Data'!N:N)</f>
        <v>7.8956393038251817E-4</v>
      </c>
      <c r="W2598" s="24">
        <f>'EPA Data'!O2599/SUM('EPA Data'!O:O)</f>
        <v>2.7274498191949174E-4</v>
      </c>
      <c r="X2598" s="24">
        <f>'EPA Data'!P2599/SUM('EPA Data'!P:P)</f>
        <v>4.2372525610325307E-3</v>
      </c>
    </row>
    <row r="2599" spans="1:24" x14ac:dyDescent="0.25">
      <c r="A2599" s="16" t="s">
        <v>4182</v>
      </c>
      <c r="B2599" s="16" t="s">
        <v>2588</v>
      </c>
      <c r="C2599" s="21" t="s">
        <v>2634</v>
      </c>
      <c r="D2599" s="17">
        <f>SUMIFS('Census Data'!G:G,'Census Data'!$A:$A,$A2599)/SUMIFS('Census Data'!$F:$F,'Census Data'!$A:$A,$A2599)</f>
        <v>0.49682119566700317</v>
      </c>
      <c r="E2599" s="19">
        <f>SUMIFS('Census Data'!H:H,'Census Data'!$A:$A,$A2599)/SUMIFS('Census Data'!$F:$F,'Census Data'!$A:$A,$A2599)</f>
        <v>0.50317880433299678</v>
      </c>
      <c r="F2599" s="17">
        <f>SUM(SUMIFS('Census Data'!I:I,'Census Data'!$A:$A,$A2599),SUMIFS('Census Data'!J:J,'Census Data'!$A:$A,$A2599))/SUMIFS('Census Data'!$F:$F,'Census Data'!$A:$A,$A2599)</f>
        <v>0.89557695980790741</v>
      </c>
      <c r="G2599" s="17">
        <f>SUM(SUMIFS('Census Data'!K:K,'Census Data'!$A:$A,$A2599),SUMIFS('Census Data'!L:L,'Census Data'!$A:$A,$A2599))/SUMIFS('Census Data'!$F:$F,'Census Data'!$A:$A,$A2599)</f>
        <v>6.7014106796911235E-2</v>
      </c>
      <c r="H2599" s="17">
        <f>SUM(SUMIFS('Census Data'!O:O,'Census Data'!$A:$A,$A2599),SUMIFS('Census Data'!P:P,'Census Data'!$A:$A,$A2599))/SUMIFS('Census Data'!$F:$F,'Census Data'!$A:$A,$A2599)</f>
        <v>6.7941826516412455E-3</v>
      </c>
      <c r="I2599" s="19">
        <f t="shared" si="80"/>
        <v>3.0614750743540142E-2</v>
      </c>
      <c r="J2599" s="17">
        <f>SUM(SUMIFS('Census Data'!W:W,'Census Data'!$A:$A,$A2599),SUMIFS('Census Data'!X:X,'Census Data'!$A:$A,$A2599))/SUMIFS('Census Data'!$F:$F,'Census Data'!$A:$A,$A2599)</f>
        <v>0.21225681464705723</v>
      </c>
      <c r="K2599" s="19">
        <f t="shared" si="81"/>
        <v>0.78774318535294274</v>
      </c>
      <c r="L2599" s="24">
        <f>'EPA Data'!D2600/SUM('EPA Data'!D:D)</f>
        <v>1.1383486747644621E-4</v>
      </c>
      <c r="M2599" s="24">
        <f>'EPA Data'!E2600/SUM('EPA Data'!E:E)</f>
        <v>1.7914340520022766E-4</v>
      </c>
      <c r="N2599" s="24">
        <f>'EPA Data'!F2600/SUM('EPA Data'!F:F)</f>
        <v>1.7707434100665257E-4</v>
      </c>
      <c r="O2599" s="24">
        <f>'EPA Data'!G2600/SUM('EPA Data'!G:G)</f>
        <v>8.259974533590679E-5</v>
      </c>
      <c r="P2599" s="24">
        <f>'EPA Data'!H2600/SUM('EPA Data'!H:H)</f>
        <v>1.2396099146292191E-4</v>
      </c>
      <c r="Q2599" s="24">
        <f>'EPA Data'!I2600/SUM('EPA Data'!I:I)</f>
        <v>6.0746615891452798E-5</v>
      </c>
      <c r="R2599" s="24">
        <f>'EPA Data'!J2600/SUM('EPA Data'!J:J)</f>
        <v>7.7654678560489386E-5</v>
      </c>
      <c r="S2599" s="24">
        <f>'EPA Data'!K2600/SUM('EPA Data'!K:K)</f>
        <v>2.3293283104881094E-4</v>
      </c>
      <c r="T2599" s="24">
        <f>'EPA Data'!L2600/SUM('EPA Data'!L:L)</f>
        <v>1.3151736565742743E-4</v>
      </c>
      <c r="U2599" s="24">
        <f>'EPA Data'!M2600/SUM('EPA Data'!M:M)</f>
        <v>3.441140507123373E-5</v>
      </c>
      <c r="V2599" s="24">
        <f>'EPA Data'!N2600/SUM('EPA Data'!N:N)</f>
        <v>5.6979661547383955E-5</v>
      </c>
      <c r="W2599" s="24">
        <f>'EPA Data'!O2600/SUM('EPA Data'!O:O)</f>
        <v>2.5652481813085436E-5</v>
      </c>
      <c r="X2599" s="24">
        <f>'EPA Data'!P2600/SUM('EPA Data'!P:P)</f>
        <v>2.696456981935171E-4</v>
      </c>
    </row>
    <row r="2600" spans="1:24" x14ac:dyDescent="0.25">
      <c r="A2600" s="16" t="s">
        <v>4183</v>
      </c>
      <c r="B2600" s="16" t="s">
        <v>2588</v>
      </c>
      <c r="C2600" s="21" t="s">
        <v>4184</v>
      </c>
      <c r="D2600" s="17">
        <f>SUMIFS('Census Data'!G:G,'Census Data'!$A:$A,$A2600)/SUMIFS('Census Data'!$F:$F,'Census Data'!$A:$A,$A2600)</f>
        <v>0.49850136831588548</v>
      </c>
      <c r="E2600" s="19">
        <f>SUMIFS('Census Data'!H:H,'Census Data'!$A:$A,$A2600)/SUMIFS('Census Data'!$F:$F,'Census Data'!$A:$A,$A2600)</f>
        <v>0.50149863168411446</v>
      </c>
      <c r="F2600" s="17">
        <f>SUM(SUMIFS('Census Data'!I:I,'Census Data'!$A:$A,$A2600),SUMIFS('Census Data'!J:J,'Census Data'!$A:$A,$A2600))/SUMIFS('Census Data'!$F:$F,'Census Data'!$A:$A,$A2600)</f>
        <v>0.92784848616480609</v>
      </c>
      <c r="G2600" s="17">
        <f>SUM(SUMIFS('Census Data'!K:K,'Census Data'!$A:$A,$A2600),SUMIFS('Census Data'!L:L,'Census Data'!$A:$A,$A2600))/SUMIFS('Census Data'!$F:$F,'Census Data'!$A:$A,$A2600)</f>
        <v>4.0267581773163634E-2</v>
      </c>
      <c r="H2600" s="17">
        <f>SUM(SUMIFS('Census Data'!O:O,'Census Data'!$A:$A,$A2600),SUMIFS('Census Data'!P:P,'Census Data'!$A:$A,$A2600))/SUMIFS('Census Data'!$F:$F,'Census Data'!$A:$A,$A2600)</f>
        <v>5.0823161461274486E-3</v>
      </c>
      <c r="I2600" s="19">
        <f t="shared" si="80"/>
        <v>2.680161591590291E-2</v>
      </c>
      <c r="J2600" s="17">
        <f>SUM(SUMIFS('Census Data'!W:W,'Census Data'!$A:$A,$A2600),SUMIFS('Census Data'!X:X,'Census Data'!$A:$A,$A2600))/SUMIFS('Census Data'!$F:$F,'Census Data'!$A:$A,$A2600)</f>
        <v>0.48703357803744407</v>
      </c>
      <c r="K2600" s="19">
        <f t="shared" si="81"/>
        <v>0.51296642196255593</v>
      </c>
      <c r="L2600" s="24">
        <f>'EPA Data'!D2601/SUM('EPA Data'!D:D)</f>
        <v>1.6904456153686827E-5</v>
      </c>
      <c r="M2600" s="24">
        <f>'EPA Data'!E2601/SUM('EPA Data'!E:E)</f>
        <v>4.7627249212941499E-5</v>
      </c>
      <c r="N2600" s="24">
        <f>'EPA Data'!F2601/SUM('EPA Data'!F:F)</f>
        <v>3.7938423920109602E-5</v>
      </c>
      <c r="O2600" s="24">
        <f>'EPA Data'!G2601/SUM('EPA Data'!G:G)</f>
        <v>1.5357234071312452E-5</v>
      </c>
      <c r="P2600" s="24">
        <f>'EPA Data'!H2601/SUM('EPA Data'!H:H)</f>
        <v>3.3188144291407613E-5</v>
      </c>
      <c r="Q2600" s="24">
        <f>'EPA Data'!I2601/SUM('EPA Data'!I:I)</f>
        <v>1.4734133116011974E-5</v>
      </c>
      <c r="R2600" s="24">
        <f>'EPA Data'!J2601/SUM('EPA Data'!J:J)</f>
        <v>1.7413763301789922E-5</v>
      </c>
      <c r="S2600" s="24">
        <f>'EPA Data'!K2601/SUM('EPA Data'!K:K)</f>
        <v>1.0993299726117963E-4</v>
      </c>
      <c r="T2600" s="24">
        <f>'EPA Data'!L2601/SUM('EPA Data'!L:L)</f>
        <v>4.9561494742294911E-5</v>
      </c>
      <c r="U2600" s="24">
        <f>'EPA Data'!M2601/SUM('EPA Data'!M:M)</f>
        <v>7.2609971185230458E-6</v>
      </c>
      <c r="V2600" s="24">
        <f>'EPA Data'!N2601/SUM('EPA Data'!N:N)</f>
        <v>1.552664219499784E-5</v>
      </c>
      <c r="W2600" s="24">
        <f>'EPA Data'!O2601/SUM('EPA Data'!O:O)</f>
        <v>7.5130105981120951E-6</v>
      </c>
      <c r="X2600" s="24">
        <f>'EPA Data'!P2601/SUM('EPA Data'!P:P)</f>
        <v>1.2956236070384177E-4</v>
      </c>
    </row>
    <row r="2601" spans="1:24" x14ac:dyDescent="0.25">
      <c r="A2601" s="16" t="s">
        <v>4185</v>
      </c>
      <c r="B2601" s="16" t="s">
        <v>2588</v>
      </c>
      <c r="C2601" s="21" t="s">
        <v>4186</v>
      </c>
      <c r="D2601" s="17">
        <f>SUMIFS('Census Data'!G:G,'Census Data'!$A:$A,$A2601)/SUMIFS('Census Data'!$F:$F,'Census Data'!$A:$A,$A2601)</f>
        <v>0.48737082880456822</v>
      </c>
      <c r="E2601" s="19">
        <f>SUMIFS('Census Data'!H:H,'Census Data'!$A:$A,$A2601)/SUMIFS('Census Data'!$F:$F,'Census Data'!$A:$A,$A2601)</f>
        <v>0.51262917119543172</v>
      </c>
      <c r="F2601" s="17">
        <f>SUM(SUMIFS('Census Data'!I:I,'Census Data'!$A:$A,$A2601),SUMIFS('Census Data'!J:J,'Census Data'!$A:$A,$A2601))/SUMIFS('Census Data'!$F:$F,'Census Data'!$A:$A,$A2601)</f>
        <v>0.95404182145580196</v>
      </c>
      <c r="G2601" s="17">
        <f>SUM(SUMIFS('Census Data'!K:K,'Census Data'!$A:$A,$A2601),SUMIFS('Census Data'!L:L,'Census Data'!$A:$A,$A2601))/SUMIFS('Census Data'!$F:$F,'Census Data'!$A:$A,$A2601)</f>
        <v>1.1501711467644339E-2</v>
      </c>
      <c r="H2601" s="17">
        <f>SUM(SUMIFS('Census Data'!O:O,'Census Data'!$A:$A,$A2601),SUMIFS('Census Data'!P:P,'Census Data'!$A:$A,$A2601))/SUMIFS('Census Data'!$F:$F,'Census Data'!$A:$A,$A2601)</f>
        <v>8.8412309589085535E-3</v>
      </c>
      <c r="I2601" s="19">
        <f t="shared" si="80"/>
        <v>2.5615236117645157E-2</v>
      </c>
      <c r="J2601" s="17">
        <f>SUM(SUMIFS('Census Data'!W:W,'Census Data'!$A:$A,$A2601),SUMIFS('Census Data'!X:X,'Census Data'!$A:$A,$A2601))/SUMIFS('Census Data'!$F:$F,'Census Data'!$A:$A,$A2601)</f>
        <v>0.12812484791460507</v>
      </c>
      <c r="K2601" s="19">
        <f t="shared" si="81"/>
        <v>0.8718751520853949</v>
      </c>
      <c r="L2601" s="24">
        <f>'EPA Data'!D2602/SUM('EPA Data'!D:D)</f>
        <v>6.5917665292904105E-4</v>
      </c>
      <c r="M2601" s="24">
        <f>'EPA Data'!E2602/SUM('EPA Data'!E:E)</f>
        <v>3.3301829010140137E-4</v>
      </c>
      <c r="N2601" s="24">
        <f>'EPA Data'!F2602/SUM('EPA Data'!F:F)</f>
        <v>2.9798188157076778E-4</v>
      </c>
      <c r="O2601" s="24">
        <f>'EPA Data'!G2602/SUM('EPA Data'!G:G)</f>
        <v>1.2902387815649931E-4</v>
      </c>
      <c r="P2601" s="24">
        <f>'EPA Data'!H2602/SUM('EPA Data'!H:H)</f>
        <v>2.0568239516821683E-4</v>
      </c>
      <c r="Q2601" s="24">
        <f>'EPA Data'!I2602/SUM('EPA Data'!I:I)</f>
        <v>1.0478655314807572E-4</v>
      </c>
      <c r="R2601" s="24">
        <f>'EPA Data'!J2602/SUM('EPA Data'!J:J)</f>
        <v>1.5275250740598808E-4</v>
      </c>
      <c r="S2601" s="24">
        <f>'EPA Data'!K2602/SUM('EPA Data'!K:K)</f>
        <v>5.4393282523248609E-4</v>
      </c>
      <c r="T2601" s="24">
        <f>'EPA Data'!L2602/SUM('EPA Data'!L:L)</f>
        <v>2.4684520639223049E-4</v>
      </c>
      <c r="U2601" s="24">
        <f>'EPA Data'!M2602/SUM('EPA Data'!M:M)</f>
        <v>6.6393091599544748E-5</v>
      </c>
      <c r="V2601" s="24">
        <f>'EPA Data'!N2602/SUM('EPA Data'!N:N)</f>
        <v>9.8335594670883648E-5</v>
      </c>
      <c r="W2601" s="24">
        <f>'EPA Data'!O2602/SUM('EPA Data'!O:O)</f>
        <v>5.0724091893733756E-5</v>
      </c>
      <c r="X2601" s="24">
        <f>'EPA Data'!P2602/SUM('EPA Data'!P:P)</f>
        <v>5.2866472221085902E-4</v>
      </c>
    </row>
    <row r="2602" spans="1:24" x14ac:dyDescent="0.25">
      <c r="A2602" s="16" t="s">
        <v>4187</v>
      </c>
      <c r="B2602" s="16" t="s">
        <v>2588</v>
      </c>
      <c r="C2602" s="21" t="s">
        <v>1731</v>
      </c>
      <c r="D2602" s="17">
        <f>SUMIFS('Census Data'!G:G,'Census Data'!$A:$A,$A2602)/SUMIFS('Census Data'!$F:$F,'Census Data'!$A:$A,$A2602)</f>
        <v>0.49236867651817495</v>
      </c>
      <c r="E2602" s="19">
        <f>SUMIFS('Census Data'!H:H,'Census Data'!$A:$A,$A2602)/SUMIFS('Census Data'!$F:$F,'Census Data'!$A:$A,$A2602)</f>
        <v>0.50763132348182505</v>
      </c>
      <c r="F2602" s="17">
        <f>SUM(SUMIFS('Census Data'!I:I,'Census Data'!$A:$A,$A2602),SUMIFS('Census Data'!J:J,'Census Data'!$A:$A,$A2602))/SUMIFS('Census Data'!$F:$F,'Census Data'!$A:$A,$A2602)</f>
        <v>0.88709416459928814</v>
      </c>
      <c r="G2602" s="17">
        <f>SUM(SUMIFS('Census Data'!K:K,'Census Data'!$A:$A,$A2602),SUMIFS('Census Data'!L:L,'Census Data'!$A:$A,$A2602))/SUMIFS('Census Data'!$F:$F,'Census Data'!$A:$A,$A2602)</f>
        <v>7.4290799266530039E-2</v>
      </c>
      <c r="H2602" s="17">
        <f>SUM(SUMIFS('Census Data'!O:O,'Census Data'!$A:$A,$A2602),SUMIFS('Census Data'!P:P,'Census Data'!$A:$A,$A2602))/SUMIFS('Census Data'!$F:$F,'Census Data'!$A:$A,$A2602)</f>
        <v>7.1459389494121454E-3</v>
      </c>
      <c r="I2602" s="19">
        <f t="shared" si="80"/>
        <v>3.1469097184769645E-2</v>
      </c>
      <c r="J2602" s="17">
        <f>SUM(SUMIFS('Census Data'!W:W,'Census Data'!$A:$A,$A2602),SUMIFS('Census Data'!X:X,'Census Data'!$A:$A,$A2602))/SUMIFS('Census Data'!$F:$F,'Census Data'!$A:$A,$A2602)</f>
        <v>0.17438787617301263</v>
      </c>
      <c r="K2602" s="19">
        <f t="shared" si="81"/>
        <v>0.82561212382698734</v>
      </c>
      <c r="L2602" s="24">
        <f>'EPA Data'!D2603/SUM('EPA Data'!D:D)</f>
        <v>7.7582441069593843E-5</v>
      </c>
      <c r="M2602" s="24">
        <f>'EPA Data'!E2603/SUM('EPA Data'!E:E)</f>
        <v>1.6786953147705409E-4</v>
      </c>
      <c r="N2602" s="24">
        <f>'EPA Data'!F2603/SUM('EPA Data'!F:F)</f>
        <v>1.6273975347129793E-4</v>
      </c>
      <c r="O2602" s="24">
        <f>'EPA Data'!G2603/SUM('EPA Data'!G:G)</f>
        <v>5.0037682150505349E-5</v>
      </c>
      <c r="P2602" s="24">
        <f>'EPA Data'!H2603/SUM('EPA Data'!H:H)</f>
        <v>8.4362273356170127E-5</v>
      </c>
      <c r="Q2602" s="24">
        <f>'EPA Data'!I2603/SUM('EPA Data'!I:I)</f>
        <v>3.5291451739476648E-5</v>
      </c>
      <c r="R2602" s="24">
        <f>'EPA Data'!J2603/SUM('EPA Data'!J:J)</f>
        <v>4.4421958396869435E-5</v>
      </c>
      <c r="S2602" s="24">
        <f>'EPA Data'!K2603/SUM('EPA Data'!K:K)</f>
        <v>1.5913783570574536E-4</v>
      </c>
      <c r="T2602" s="24">
        <f>'EPA Data'!L2603/SUM('EPA Data'!L:L)</f>
        <v>1.1127853483094536E-4</v>
      </c>
      <c r="U2602" s="24">
        <f>'EPA Data'!M2603/SUM('EPA Data'!M:M)</f>
        <v>2.6545071667010191E-5</v>
      </c>
      <c r="V2602" s="24">
        <f>'EPA Data'!N2603/SUM('EPA Data'!N:N)</f>
        <v>3.8431150637023477E-5</v>
      </c>
      <c r="W2602" s="24">
        <f>'EPA Data'!O2603/SUM('EPA Data'!O:O)</f>
        <v>2.4542056335016093E-5</v>
      </c>
      <c r="X2602" s="24">
        <f>'EPA Data'!P2603/SUM('EPA Data'!P:P)</f>
        <v>2.0483949456150086E-4</v>
      </c>
    </row>
    <row r="2603" spans="1:24" x14ac:dyDescent="0.25">
      <c r="A2603" s="16" t="s">
        <v>4188</v>
      </c>
      <c r="B2603" s="16" t="s">
        <v>2588</v>
      </c>
      <c r="C2603" s="21" t="s">
        <v>91</v>
      </c>
      <c r="D2603" s="17">
        <f>SUMIFS('Census Data'!G:G,'Census Data'!$A:$A,$A2603)/SUMIFS('Census Data'!$F:$F,'Census Data'!$A:$A,$A2603)</f>
        <v>0.53526645768025083</v>
      </c>
      <c r="E2603" s="19">
        <f>SUMIFS('Census Data'!H:H,'Census Data'!$A:$A,$A2603)/SUMIFS('Census Data'!$F:$F,'Census Data'!$A:$A,$A2603)</f>
        <v>0.46473354231974923</v>
      </c>
      <c r="F2603" s="17">
        <f>SUM(SUMIFS('Census Data'!I:I,'Census Data'!$A:$A,$A2603),SUMIFS('Census Data'!J:J,'Census Data'!$A:$A,$A2603))/SUMIFS('Census Data'!$F:$F,'Census Data'!$A:$A,$A2603)</f>
        <v>0.71869557645419713</v>
      </c>
      <c r="G2603" s="17">
        <f>SUM(SUMIFS('Census Data'!K:K,'Census Data'!$A:$A,$A2603),SUMIFS('Census Data'!L:L,'Census Data'!$A:$A,$A2603))/SUMIFS('Census Data'!$F:$F,'Census Data'!$A:$A,$A2603)</f>
        <v>0.25187216997561823</v>
      </c>
      <c r="H2603" s="17">
        <f>SUM(SUMIFS('Census Data'!O:O,'Census Data'!$A:$A,$A2603),SUMIFS('Census Data'!P:P,'Census Data'!$A:$A,$A2603))/SUMIFS('Census Data'!$F:$F,'Census Data'!$A:$A,$A2603)</f>
        <v>8.1853012887495649E-3</v>
      </c>
      <c r="I2603" s="19">
        <f t="shared" si="80"/>
        <v>2.1246952281435028E-2</v>
      </c>
      <c r="J2603" s="17">
        <f>SUM(SUMIFS('Census Data'!W:W,'Census Data'!$A:$A,$A2603),SUMIFS('Census Data'!X:X,'Census Data'!$A:$A,$A2603))/SUMIFS('Census Data'!$F:$F,'Census Data'!$A:$A,$A2603)</f>
        <v>0.11590038314176246</v>
      </c>
      <c r="K2603" s="19">
        <f t="shared" si="81"/>
        <v>0.88409961685823757</v>
      </c>
      <c r="L2603" s="24">
        <f>'EPA Data'!D2604/SUM('EPA Data'!D:D)</f>
        <v>6.1007607057018003E-5</v>
      </c>
      <c r="M2603" s="24">
        <f>'EPA Data'!E2604/SUM('EPA Data'!E:E)</f>
        <v>1.1011988081467285E-4</v>
      </c>
      <c r="N2603" s="24">
        <f>'EPA Data'!F2604/SUM('EPA Data'!F:F)</f>
        <v>1.1945423544849169E-4</v>
      </c>
      <c r="O2603" s="24">
        <f>'EPA Data'!G2604/SUM('EPA Data'!G:G)</f>
        <v>3.2000777525980136E-5</v>
      </c>
      <c r="P2603" s="24">
        <f>'EPA Data'!H2604/SUM('EPA Data'!H:H)</f>
        <v>5.6772672987944321E-5</v>
      </c>
      <c r="Q2603" s="24">
        <f>'EPA Data'!I2604/SUM('EPA Data'!I:I)</f>
        <v>3.3083238344629645E-5</v>
      </c>
      <c r="R2603" s="24">
        <f>'EPA Data'!J2604/SUM('EPA Data'!J:J)</f>
        <v>3.7577608963622742E-5</v>
      </c>
      <c r="S2603" s="24">
        <f>'EPA Data'!K2604/SUM('EPA Data'!K:K)</f>
        <v>1.1885787535099795E-4</v>
      </c>
      <c r="T2603" s="24">
        <f>'EPA Data'!L2604/SUM('EPA Data'!L:L)</f>
        <v>9.5889047317250571E-5</v>
      </c>
      <c r="U2603" s="24">
        <f>'EPA Data'!M2604/SUM('EPA Data'!M:M)</f>
        <v>1.641569141491967E-5</v>
      </c>
      <c r="V2603" s="24">
        <f>'EPA Data'!N2604/SUM('EPA Data'!N:N)</f>
        <v>2.7020828885538012E-5</v>
      </c>
      <c r="W2603" s="24">
        <f>'EPA Data'!O2604/SUM('EPA Data'!O:O)</f>
        <v>1.706832832327087E-5</v>
      </c>
      <c r="X2603" s="24">
        <f>'EPA Data'!P2604/SUM('EPA Data'!P:P)</f>
        <v>1.3379058645409758E-4</v>
      </c>
    </row>
    <row r="2604" spans="1:24" x14ac:dyDescent="0.25">
      <c r="A2604" s="16" t="s">
        <v>4189</v>
      </c>
      <c r="B2604" s="16" t="s">
        <v>2588</v>
      </c>
      <c r="C2604" s="21" t="s">
        <v>242</v>
      </c>
      <c r="D2604" s="17">
        <f>SUMIFS('Census Data'!G:G,'Census Data'!$A:$A,$A2604)/SUMIFS('Census Data'!$F:$F,'Census Data'!$A:$A,$A2604)</f>
        <v>0.57143246781584112</v>
      </c>
      <c r="E2604" s="19">
        <f>SUMIFS('Census Data'!H:H,'Census Data'!$A:$A,$A2604)/SUMIFS('Census Data'!$F:$F,'Census Data'!$A:$A,$A2604)</f>
        <v>0.42856753218415883</v>
      </c>
      <c r="F2604" s="17">
        <f>SUM(SUMIFS('Census Data'!I:I,'Census Data'!$A:$A,$A2604),SUMIFS('Census Data'!J:J,'Census Data'!$A:$A,$A2604))/SUMIFS('Census Data'!$F:$F,'Census Data'!$A:$A,$A2604)</f>
        <v>0.88187322714379224</v>
      </c>
      <c r="G2604" s="17">
        <f>SUM(SUMIFS('Census Data'!K:K,'Census Data'!$A:$A,$A2604),SUMIFS('Census Data'!L:L,'Census Data'!$A:$A,$A2604))/SUMIFS('Census Data'!$F:$F,'Census Data'!$A:$A,$A2604)</f>
        <v>6.99323587169976E-2</v>
      </c>
      <c r="H2604" s="17">
        <f>SUM(SUMIFS('Census Data'!O:O,'Census Data'!$A:$A,$A2604),SUMIFS('Census Data'!P:P,'Census Data'!$A:$A,$A2604))/SUMIFS('Census Data'!$F:$F,'Census Data'!$A:$A,$A2604)</f>
        <v>1.2355444032293258E-2</v>
      </c>
      <c r="I2604" s="19">
        <f t="shared" si="80"/>
        <v>3.5838970106916834E-2</v>
      </c>
      <c r="J2604" s="17">
        <f>SUM(SUMIFS('Census Data'!W:W,'Census Data'!$A:$A,$A2604),SUMIFS('Census Data'!X:X,'Census Data'!$A:$A,$A2604))/SUMIFS('Census Data'!$F:$F,'Census Data'!$A:$A,$A2604)</f>
        <v>0.43383155138555529</v>
      </c>
      <c r="K2604" s="19">
        <f t="shared" si="81"/>
        <v>0.56616844861444471</v>
      </c>
      <c r="L2604" s="24">
        <f>'EPA Data'!D2605/SUM('EPA Data'!D:D)</f>
        <v>4.0211173661368135E-5</v>
      </c>
      <c r="M2604" s="24">
        <f>'EPA Data'!E2605/SUM('EPA Data'!E:E)</f>
        <v>1.0237616701147936E-4</v>
      </c>
      <c r="N2604" s="24">
        <f>'EPA Data'!F2605/SUM('EPA Data'!F:F)</f>
        <v>8.1758286985254014E-5</v>
      </c>
      <c r="O2604" s="24">
        <f>'EPA Data'!G2605/SUM('EPA Data'!G:G)</f>
        <v>3.1519486427301414E-5</v>
      </c>
      <c r="P2604" s="24">
        <f>'EPA Data'!H2605/SUM('EPA Data'!H:H)</f>
        <v>6.6447701233747226E-5</v>
      </c>
      <c r="Q2604" s="24">
        <f>'EPA Data'!I2605/SUM('EPA Data'!I:I)</f>
        <v>2.9713325510373631E-5</v>
      </c>
      <c r="R2604" s="24">
        <f>'EPA Data'!J2605/SUM('EPA Data'!J:J)</f>
        <v>5.0397043731533564E-5</v>
      </c>
      <c r="S2604" s="24">
        <f>'EPA Data'!K2605/SUM('EPA Data'!K:K)</f>
        <v>2.795776107090288E-4</v>
      </c>
      <c r="T2604" s="24">
        <f>'EPA Data'!L2605/SUM('EPA Data'!L:L)</f>
        <v>2.1853903195334521E-4</v>
      </c>
      <c r="U2604" s="24">
        <f>'EPA Data'!M2605/SUM('EPA Data'!M:M)</f>
        <v>1.3479687584914089E-5</v>
      </c>
      <c r="V2604" s="24">
        <f>'EPA Data'!N2605/SUM('EPA Data'!N:N)</f>
        <v>3.0278270746122001E-5</v>
      </c>
      <c r="W2604" s="24">
        <f>'EPA Data'!O2605/SUM('EPA Data'!O:O)</f>
        <v>1.5142261394596853E-5</v>
      </c>
      <c r="X2604" s="24">
        <f>'EPA Data'!P2605/SUM('EPA Data'!P:P)</f>
        <v>2.1057385444337752E-4</v>
      </c>
    </row>
    <row r="2605" spans="1:24" x14ac:dyDescent="0.25">
      <c r="A2605" s="16" t="s">
        <v>4190</v>
      </c>
      <c r="B2605" s="16" t="s">
        <v>2588</v>
      </c>
      <c r="C2605" s="21" t="s">
        <v>4191</v>
      </c>
      <c r="D2605" s="17">
        <f>SUMIFS('Census Data'!G:G,'Census Data'!$A:$A,$A2605)/SUMIFS('Census Data'!$F:$F,'Census Data'!$A:$A,$A2605)</f>
        <v>0.53090462546049944</v>
      </c>
      <c r="E2605" s="19">
        <f>SUMIFS('Census Data'!H:H,'Census Data'!$A:$A,$A2605)/SUMIFS('Census Data'!$F:$F,'Census Data'!$A:$A,$A2605)</f>
        <v>0.46909537453950062</v>
      </c>
      <c r="F2605" s="17">
        <f>SUM(SUMIFS('Census Data'!I:I,'Census Data'!$A:$A,$A2605),SUMIFS('Census Data'!J:J,'Census Data'!$A:$A,$A2605))/SUMIFS('Census Data'!$F:$F,'Census Data'!$A:$A,$A2605)</f>
        <v>0.90176013098649199</v>
      </c>
      <c r="G2605" s="17">
        <f>SUM(SUMIFS('Census Data'!K:K,'Census Data'!$A:$A,$A2605),SUMIFS('Census Data'!L:L,'Census Data'!$A:$A,$A2605))/SUMIFS('Census Data'!$F:$F,'Census Data'!$A:$A,$A2605)</f>
        <v>3.8477282030290626E-2</v>
      </c>
      <c r="H2605" s="17">
        <f>SUM(SUMIFS('Census Data'!O:O,'Census Data'!$A:$A,$A2605),SUMIFS('Census Data'!P:P,'Census Data'!$A:$A,$A2605))/SUMIFS('Census Data'!$F:$F,'Census Data'!$A:$A,$A2605)</f>
        <v>1.5554645927138764E-2</v>
      </c>
      <c r="I2605" s="19">
        <f t="shared" si="80"/>
        <v>4.4207941056078615E-2</v>
      </c>
      <c r="J2605" s="17">
        <f>SUM(SUMIFS('Census Data'!W:W,'Census Data'!$A:$A,$A2605),SUMIFS('Census Data'!X:X,'Census Data'!$A:$A,$A2605))/SUMIFS('Census Data'!$F:$F,'Census Data'!$A:$A,$A2605)</f>
        <v>0.7693409742120344</v>
      </c>
      <c r="K2605" s="19">
        <f t="shared" si="81"/>
        <v>0.2306590257879656</v>
      </c>
      <c r="L2605" s="24">
        <f>'EPA Data'!D2606/SUM('EPA Data'!D:D)</f>
        <v>1.807222773432964E-6</v>
      </c>
      <c r="M2605" s="24">
        <f>'EPA Data'!E2606/SUM('EPA Data'!E:E)</f>
        <v>6.6468588877828044E-6</v>
      </c>
      <c r="N2605" s="24">
        <f>'EPA Data'!F2606/SUM('EPA Data'!F:F)</f>
        <v>4.6445452003577704E-6</v>
      </c>
      <c r="O2605" s="24">
        <f>'EPA Data'!G2606/SUM('EPA Data'!G:G)</f>
        <v>2.0195513110577886E-6</v>
      </c>
      <c r="P2605" s="24">
        <f>'EPA Data'!H2606/SUM('EPA Data'!H:H)</f>
        <v>5.5149364983152567E-6</v>
      </c>
      <c r="Q2605" s="24">
        <f>'EPA Data'!I2606/SUM('EPA Data'!I:I)</f>
        <v>2.7627278934834971E-6</v>
      </c>
      <c r="R2605" s="24">
        <f>'EPA Data'!J2606/SUM('EPA Data'!J:J)</f>
        <v>1.8225938595803501E-6</v>
      </c>
      <c r="S2605" s="24">
        <f>'EPA Data'!K2606/SUM('EPA Data'!K:K)</f>
        <v>1.0589344210616141E-5</v>
      </c>
      <c r="T2605" s="24">
        <f>'EPA Data'!L2606/SUM('EPA Data'!L:L)</f>
        <v>4.6857717381538981E-6</v>
      </c>
      <c r="U2605" s="24">
        <f>'EPA Data'!M2606/SUM('EPA Data'!M:M)</f>
        <v>9.7065048640478862E-7</v>
      </c>
      <c r="V2605" s="24">
        <f>'EPA Data'!N2606/SUM('EPA Data'!N:N)</f>
        <v>2.9615638697387913E-6</v>
      </c>
      <c r="W2605" s="24">
        <f>'EPA Data'!O2606/SUM('EPA Data'!O:O)</f>
        <v>1.206228350175207E-6</v>
      </c>
      <c r="X2605" s="24">
        <f>'EPA Data'!P2606/SUM('EPA Data'!P:P)</f>
        <v>1.3131546653105124E-5</v>
      </c>
    </row>
    <row r="2606" spans="1:24" x14ac:dyDescent="0.25">
      <c r="A2606" s="16" t="s">
        <v>4192</v>
      </c>
      <c r="B2606" s="16" t="s">
        <v>2588</v>
      </c>
      <c r="C2606" s="21" t="s">
        <v>4193</v>
      </c>
      <c r="D2606" s="17">
        <f>SUMIFS('Census Data'!G:G,'Census Data'!$A:$A,$A2606)/SUMIFS('Census Data'!$F:$F,'Census Data'!$A:$A,$A2606)</f>
        <v>0.49226119236464694</v>
      </c>
      <c r="E2606" s="19">
        <f>SUMIFS('Census Data'!H:H,'Census Data'!$A:$A,$A2606)/SUMIFS('Census Data'!$F:$F,'Census Data'!$A:$A,$A2606)</f>
        <v>0.50773880763535306</v>
      </c>
      <c r="F2606" s="17">
        <f>SUM(SUMIFS('Census Data'!I:I,'Census Data'!$A:$A,$A2606),SUMIFS('Census Data'!J:J,'Census Data'!$A:$A,$A2606))/SUMIFS('Census Data'!$F:$F,'Census Data'!$A:$A,$A2606)</f>
        <v>0.86491064364971504</v>
      </c>
      <c r="G2606" s="17">
        <f>SUM(SUMIFS('Census Data'!K:K,'Census Data'!$A:$A,$A2606),SUMIFS('Census Data'!L:L,'Census Data'!$A:$A,$A2606))/SUMIFS('Census Data'!$F:$F,'Census Data'!$A:$A,$A2606)</f>
        <v>8.245937886686816E-2</v>
      </c>
      <c r="H2606" s="17">
        <f>SUM(SUMIFS('Census Data'!O:O,'Census Data'!$A:$A,$A2606),SUMIFS('Census Data'!P:P,'Census Data'!$A:$A,$A2606))/SUMIFS('Census Data'!$F:$F,'Census Data'!$A:$A,$A2606)</f>
        <v>1.5122624094772502E-2</v>
      </c>
      <c r="I2606" s="19">
        <f t="shared" si="80"/>
        <v>3.7507353388644304E-2</v>
      </c>
      <c r="J2606" s="17">
        <f>SUM(SUMIFS('Census Data'!W:W,'Census Data'!$A:$A,$A2606),SUMIFS('Census Data'!X:X,'Census Data'!$A:$A,$A2606))/SUMIFS('Census Data'!$F:$F,'Census Data'!$A:$A,$A2606)</f>
        <v>0.17630890317869241</v>
      </c>
      <c r="K2606" s="19">
        <f t="shared" si="81"/>
        <v>0.82369109682130759</v>
      </c>
      <c r="L2606" s="24">
        <f>'EPA Data'!D2607/SUM('EPA Data'!D:D)</f>
        <v>1.9272949161404905E-4</v>
      </c>
      <c r="M2606" s="24">
        <f>'EPA Data'!E2607/SUM('EPA Data'!E:E)</f>
        <v>3.8793628812313534E-4</v>
      </c>
      <c r="N2606" s="24">
        <f>'EPA Data'!F2607/SUM('EPA Data'!F:F)</f>
        <v>3.6202699356774944E-4</v>
      </c>
      <c r="O2606" s="24">
        <f>'EPA Data'!G2607/SUM('EPA Data'!G:G)</f>
        <v>1.7043410777147015E-4</v>
      </c>
      <c r="P2606" s="24">
        <f>'EPA Data'!H2607/SUM('EPA Data'!H:H)</f>
        <v>2.3963948734912532E-4</v>
      </c>
      <c r="Q2606" s="24">
        <f>'EPA Data'!I2607/SUM('EPA Data'!I:I)</f>
        <v>9.6380546008162778E-5</v>
      </c>
      <c r="R2606" s="24">
        <f>'EPA Data'!J2607/SUM('EPA Data'!J:J)</f>
        <v>1.2986511120250741E-4</v>
      </c>
      <c r="S2606" s="24">
        <f>'EPA Data'!K2607/SUM('EPA Data'!K:K)</f>
        <v>3.9680417141152072E-4</v>
      </c>
      <c r="T2606" s="24">
        <f>'EPA Data'!L2607/SUM('EPA Data'!L:L)</f>
        <v>2.703710757181648E-4</v>
      </c>
      <c r="U2606" s="24">
        <f>'EPA Data'!M2607/SUM('EPA Data'!M:M)</f>
        <v>7.9874623709572773E-5</v>
      </c>
      <c r="V2606" s="24">
        <f>'EPA Data'!N2607/SUM('EPA Data'!N:N)</f>
        <v>1.0996689398107998E-4</v>
      </c>
      <c r="W2606" s="24">
        <f>'EPA Data'!O2607/SUM('EPA Data'!O:O)</f>
        <v>6.0832553834002554E-5</v>
      </c>
      <c r="X2606" s="24">
        <f>'EPA Data'!P2607/SUM('EPA Data'!P:P)</f>
        <v>5.3722945717168675E-4</v>
      </c>
    </row>
    <row r="2607" spans="1:24" x14ac:dyDescent="0.25">
      <c r="A2607" s="16" t="s">
        <v>4194</v>
      </c>
      <c r="B2607" s="16" t="s">
        <v>2588</v>
      </c>
      <c r="C2607" s="21" t="s">
        <v>3831</v>
      </c>
      <c r="D2607" s="17">
        <f>SUMIFS('Census Data'!G:G,'Census Data'!$A:$A,$A2607)/SUMIFS('Census Data'!$F:$F,'Census Data'!$A:$A,$A2607)</f>
        <v>0.50544464609800366</v>
      </c>
      <c r="E2607" s="19">
        <f>SUMIFS('Census Data'!H:H,'Census Data'!$A:$A,$A2607)/SUMIFS('Census Data'!$F:$F,'Census Data'!$A:$A,$A2607)</f>
        <v>0.4945553539019964</v>
      </c>
      <c r="F2607" s="17">
        <f>SUM(SUMIFS('Census Data'!I:I,'Census Data'!$A:$A,$A2607),SUMIFS('Census Data'!J:J,'Census Data'!$A:$A,$A2607))/SUMIFS('Census Data'!$F:$F,'Census Data'!$A:$A,$A2607)</f>
        <v>0.91708854713917276</v>
      </c>
      <c r="G2607" s="17">
        <f>SUM(SUMIFS('Census Data'!K:K,'Census Data'!$A:$A,$A2607),SUMIFS('Census Data'!L:L,'Census Data'!$A:$A,$A2607))/SUMIFS('Census Data'!$F:$F,'Census Data'!$A:$A,$A2607)</f>
        <v>2.9850033432037446E-2</v>
      </c>
      <c r="H2607" s="17">
        <f>SUM(SUMIFS('Census Data'!O:O,'Census Data'!$A:$A,$A2607),SUMIFS('Census Data'!P:P,'Census Data'!$A:$A,$A2607))/SUMIFS('Census Data'!$F:$F,'Census Data'!$A:$A,$A2607)</f>
        <v>7.5938485051103254E-3</v>
      </c>
      <c r="I2607" s="19">
        <f t="shared" si="80"/>
        <v>4.5467570923679479E-2</v>
      </c>
      <c r="J2607" s="17">
        <f>SUM(SUMIFS('Census Data'!W:W,'Census Data'!$A:$A,$A2607),SUMIFS('Census Data'!X:X,'Census Data'!$A:$A,$A2607))/SUMIFS('Census Data'!$F:$F,'Census Data'!$A:$A,$A2607)</f>
        <v>0.24061514948896742</v>
      </c>
      <c r="K2607" s="19">
        <f t="shared" si="81"/>
        <v>0.75938485051103255</v>
      </c>
      <c r="L2607" s="24">
        <f>'EPA Data'!D2608/SUM('EPA Data'!D:D)</f>
        <v>3.5947298358196967E-5</v>
      </c>
      <c r="M2607" s="24">
        <f>'EPA Data'!E2608/SUM('EPA Data'!E:E)</f>
        <v>7.4970991342640853E-5</v>
      </c>
      <c r="N2607" s="24">
        <f>'EPA Data'!F2608/SUM('EPA Data'!F:F)</f>
        <v>6.7807412942024755E-5</v>
      </c>
      <c r="O2607" s="24">
        <f>'EPA Data'!G2608/SUM('EPA Data'!G:G)</f>
        <v>1.7863628797063705E-5</v>
      </c>
      <c r="P2607" s="24">
        <f>'EPA Data'!H2608/SUM('EPA Data'!H:H)</f>
        <v>4.0853248435617737E-5</v>
      </c>
      <c r="Q2607" s="24">
        <f>'EPA Data'!I2608/SUM('EPA Data'!I:I)</f>
        <v>1.6986196631763931E-5</v>
      </c>
      <c r="R2607" s="24">
        <f>'EPA Data'!J2608/SUM('EPA Data'!J:J)</f>
        <v>3.1092322536778555E-5</v>
      </c>
      <c r="S2607" s="24">
        <f>'EPA Data'!K2608/SUM('EPA Data'!K:K)</f>
        <v>1.3530117653955064E-4</v>
      </c>
      <c r="T2607" s="24">
        <f>'EPA Data'!L2608/SUM('EPA Data'!L:L)</f>
        <v>9.3562637361359853E-5</v>
      </c>
      <c r="U2607" s="24">
        <f>'EPA Data'!M2608/SUM('EPA Data'!M:M)</f>
        <v>9.2193995949369745E-6</v>
      </c>
      <c r="V2607" s="24">
        <f>'EPA Data'!N2608/SUM('EPA Data'!N:N)</f>
        <v>2.0306857827574082E-5</v>
      </c>
      <c r="W2607" s="24">
        <f>'EPA Data'!O2608/SUM('EPA Data'!O:O)</f>
        <v>1.0496217208773932E-5</v>
      </c>
      <c r="X2607" s="24">
        <f>'EPA Data'!P2608/SUM('EPA Data'!P:P)</f>
        <v>1.4742033606563425E-4</v>
      </c>
    </row>
    <row r="2608" spans="1:24" x14ac:dyDescent="0.25">
      <c r="A2608" s="16" t="s">
        <v>4195</v>
      </c>
      <c r="B2608" s="16" t="s">
        <v>2588</v>
      </c>
      <c r="C2608" s="21" t="s">
        <v>4196</v>
      </c>
      <c r="D2608" s="17">
        <f>SUMIFS('Census Data'!G:G,'Census Data'!$A:$A,$A2608)/SUMIFS('Census Data'!$F:$F,'Census Data'!$A:$A,$A2608)</f>
        <v>0.50846354166666663</v>
      </c>
      <c r="E2608" s="19">
        <f>SUMIFS('Census Data'!H:H,'Census Data'!$A:$A,$A2608)/SUMIFS('Census Data'!$F:$F,'Census Data'!$A:$A,$A2608)</f>
        <v>0.49153645833333331</v>
      </c>
      <c r="F2608" s="17">
        <f>SUM(SUMIFS('Census Data'!I:I,'Census Data'!$A:$A,$A2608),SUMIFS('Census Data'!J:J,'Census Data'!$A:$A,$A2608))/SUMIFS('Census Data'!$F:$F,'Census Data'!$A:$A,$A2608)</f>
        <v>0.95182291666666663</v>
      </c>
      <c r="G2608" s="17">
        <f>SUM(SUMIFS('Census Data'!K:K,'Census Data'!$A:$A,$A2608),SUMIFS('Census Data'!L:L,'Census Data'!$A:$A,$A2608))/SUMIFS('Census Data'!$F:$F,'Census Data'!$A:$A,$A2608)</f>
        <v>1.2369791666666666E-2</v>
      </c>
      <c r="H2608" s="17">
        <f>SUM(SUMIFS('Census Data'!O:O,'Census Data'!$A:$A,$A2608),SUMIFS('Census Data'!P:P,'Census Data'!$A:$A,$A2608))/SUMIFS('Census Data'!$F:$F,'Census Data'!$A:$A,$A2608)</f>
        <v>5.208333333333333E-3</v>
      </c>
      <c r="I2608" s="19">
        <f t="shared" si="80"/>
        <v>3.059895833333337E-2</v>
      </c>
      <c r="J2608" s="17">
        <f>SUM(SUMIFS('Census Data'!W:W,'Census Data'!$A:$A,$A2608),SUMIFS('Census Data'!X:X,'Census Data'!$A:$A,$A2608))/SUMIFS('Census Data'!$F:$F,'Census Data'!$A:$A,$A2608)</f>
        <v>0.255859375</v>
      </c>
      <c r="K2608" s="19">
        <f t="shared" si="81"/>
        <v>0.744140625</v>
      </c>
      <c r="L2608" s="24">
        <f>'EPA Data'!D2609/SUM('EPA Data'!D:D)</f>
        <v>1.2151955606285332E-6</v>
      </c>
      <c r="M2608" s="24">
        <f>'EPA Data'!E2609/SUM('EPA Data'!E:E)</f>
        <v>3.4648997823041271E-6</v>
      </c>
      <c r="N2608" s="24">
        <f>'EPA Data'!F2609/SUM('EPA Data'!F:F)</f>
        <v>3.0748679719030336E-6</v>
      </c>
      <c r="O2608" s="24">
        <f>'EPA Data'!G2609/SUM('EPA Data'!G:G)</f>
        <v>8.6116991159146799E-7</v>
      </c>
      <c r="P2608" s="24">
        <f>'EPA Data'!H2609/SUM('EPA Data'!H:H)</f>
        <v>2.1543185555078457E-6</v>
      </c>
      <c r="Q2608" s="24">
        <f>'EPA Data'!I2609/SUM('EPA Data'!I:I)</f>
        <v>1.0722466597602017E-6</v>
      </c>
      <c r="R2608" s="24">
        <f>'EPA Data'!J2609/SUM('EPA Data'!J:J)</f>
        <v>1.106673529997114E-6</v>
      </c>
      <c r="S2608" s="24">
        <f>'EPA Data'!K2609/SUM('EPA Data'!K:K)</f>
        <v>7.8292992568781999E-6</v>
      </c>
      <c r="T2608" s="24">
        <f>'EPA Data'!L2609/SUM('EPA Data'!L:L)</f>
        <v>3.2967032789651339E-6</v>
      </c>
      <c r="U2608" s="24">
        <f>'EPA Data'!M2609/SUM('EPA Data'!M:M)</f>
        <v>4.3680975242067257E-7</v>
      </c>
      <c r="V2608" s="24">
        <f>'EPA Data'!N2609/SUM('EPA Data'!N:N)</f>
        <v>1.0343313010140293E-6</v>
      </c>
      <c r="W2608" s="24">
        <f>'EPA Data'!O2609/SUM('EPA Data'!O:O)</f>
        <v>5.7747842352700966E-7</v>
      </c>
      <c r="X2608" s="24">
        <f>'EPA Data'!P2609/SUM('EPA Data'!P:P)</f>
        <v>6.4562545380520438E-6</v>
      </c>
    </row>
    <row r="2609" spans="1:24" x14ac:dyDescent="0.25">
      <c r="A2609" s="16" t="s">
        <v>4197</v>
      </c>
      <c r="B2609" s="16" t="s">
        <v>2588</v>
      </c>
      <c r="C2609" s="21" t="s">
        <v>4198</v>
      </c>
      <c r="D2609" s="17">
        <f>SUMIFS('Census Data'!G:G,'Census Data'!$A:$A,$A2609)/SUMIFS('Census Data'!$F:$F,'Census Data'!$A:$A,$A2609)</f>
        <v>0.56485730274202572</v>
      </c>
      <c r="E2609" s="19">
        <f>SUMIFS('Census Data'!H:H,'Census Data'!$A:$A,$A2609)/SUMIFS('Census Data'!$F:$F,'Census Data'!$A:$A,$A2609)</f>
        <v>0.43514269725797428</v>
      </c>
      <c r="F2609" s="17">
        <f>SUM(SUMIFS('Census Data'!I:I,'Census Data'!$A:$A,$A2609),SUMIFS('Census Data'!J:J,'Census Data'!$A:$A,$A2609))/SUMIFS('Census Data'!$F:$F,'Census Data'!$A:$A,$A2609)</f>
        <v>0.92870733072188028</v>
      </c>
      <c r="G2609" s="17">
        <f>SUM(SUMIFS('Census Data'!K:K,'Census Data'!$A:$A,$A2609),SUMIFS('Census Data'!L:L,'Census Data'!$A:$A,$A2609))/SUMIFS('Census Data'!$F:$F,'Census Data'!$A:$A,$A2609)</f>
        <v>4.0962506994963628E-2</v>
      </c>
      <c r="H2609" s="17">
        <f>SUM(SUMIFS('Census Data'!O:O,'Census Data'!$A:$A,$A2609),SUMIFS('Census Data'!P:P,'Census Data'!$A:$A,$A2609))/SUMIFS('Census Data'!$F:$F,'Census Data'!$A:$A,$A2609)</f>
        <v>5.8198097369893675E-3</v>
      </c>
      <c r="I2609" s="19">
        <f t="shared" si="80"/>
        <v>2.4510352546166736E-2</v>
      </c>
      <c r="J2609" s="17">
        <f>SUM(SUMIFS('Census Data'!W:W,'Census Data'!$A:$A,$A2609),SUMIFS('Census Data'!X:X,'Census Data'!$A:$A,$A2609))/SUMIFS('Census Data'!$F:$F,'Census Data'!$A:$A,$A2609)</f>
        <v>0.17358701734750978</v>
      </c>
      <c r="K2609" s="19">
        <f t="shared" si="81"/>
        <v>0.82641298265249019</v>
      </c>
      <c r="L2609" s="24">
        <f>'EPA Data'!D2610/SUM('EPA Data'!D:D)</f>
        <v>1.7200419133737657E-5</v>
      </c>
      <c r="M2609" s="24">
        <f>'EPA Data'!E2610/SUM('EPA Data'!E:E)</f>
        <v>3.4459962870565293E-5</v>
      </c>
      <c r="N2609" s="24">
        <f>'EPA Data'!F2610/SUM('EPA Data'!F:F)</f>
        <v>3.3152715251476696E-5</v>
      </c>
      <c r="O2609" s="24">
        <f>'EPA Data'!G2610/SUM('EPA Data'!G:G)</f>
        <v>9.8344103147698972E-6</v>
      </c>
      <c r="P2609" s="24">
        <f>'EPA Data'!H2610/SUM('EPA Data'!H:H)</f>
        <v>2.0953060486008123E-5</v>
      </c>
      <c r="Q2609" s="24">
        <f>'EPA Data'!I2610/SUM('EPA Data'!I:I)</f>
        <v>1.0847040864255581E-5</v>
      </c>
      <c r="R2609" s="24">
        <f>'EPA Data'!J2610/SUM('EPA Data'!J:J)</f>
        <v>1.1835113634357559E-5</v>
      </c>
      <c r="S2609" s="24">
        <f>'EPA Data'!K2610/SUM('EPA Data'!K:K)</f>
        <v>6.3196056856831102E-5</v>
      </c>
      <c r="T2609" s="24">
        <f>'EPA Data'!L2610/SUM('EPA Data'!L:L)</f>
        <v>2.6687088490771216E-5</v>
      </c>
      <c r="U2609" s="24">
        <f>'EPA Data'!M2610/SUM('EPA Data'!M:M)</f>
        <v>5.2454770875754433E-6</v>
      </c>
      <c r="V2609" s="24">
        <f>'EPA Data'!N2610/SUM('EPA Data'!N:N)</f>
        <v>1.038179331714639E-5</v>
      </c>
      <c r="W2609" s="24">
        <f>'EPA Data'!O2610/SUM('EPA Data'!O:O)</f>
        <v>5.9744432776828628E-6</v>
      </c>
      <c r="X2609" s="24">
        <f>'EPA Data'!P2610/SUM('EPA Data'!P:P)</f>
        <v>5.9814471252726681E-5</v>
      </c>
    </row>
    <row r="2610" spans="1:24" x14ac:dyDescent="0.25">
      <c r="A2610" s="16" t="s">
        <v>4199</v>
      </c>
      <c r="B2610" s="16" t="s">
        <v>2588</v>
      </c>
      <c r="C2610" s="21" t="s">
        <v>93</v>
      </c>
      <c r="D2610" s="17">
        <f>SUMIFS('Census Data'!G:G,'Census Data'!$A:$A,$A2610)/SUMIFS('Census Data'!$F:$F,'Census Data'!$A:$A,$A2610)</f>
        <v>0.49762872628726285</v>
      </c>
      <c r="E2610" s="19">
        <f>SUMIFS('Census Data'!H:H,'Census Data'!$A:$A,$A2610)/SUMIFS('Census Data'!$F:$F,'Census Data'!$A:$A,$A2610)</f>
        <v>0.50237127371273715</v>
      </c>
      <c r="F2610" s="17">
        <f>SUM(SUMIFS('Census Data'!I:I,'Census Data'!$A:$A,$A2610),SUMIFS('Census Data'!J:J,'Census Data'!$A:$A,$A2610))/SUMIFS('Census Data'!$F:$F,'Census Data'!$A:$A,$A2610)</f>
        <v>0.89329268292682928</v>
      </c>
      <c r="G2610" s="17">
        <f>SUM(SUMIFS('Census Data'!K:K,'Census Data'!$A:$A,$A2610),SUMIFS('Census Data'!L:L,'Census Data'!$A:$A,$A2610))/SUMIFS('Census Data'!$F:$F,'Census Data'!$A:$A,$A2610)</f>
        <v>6.7411924119241198E-2</v>
      </c>
      <c r="H2610" s="17">
        <f>SUM(SUMIFS('Census Data'!O:O,'Census Data'!$A:$A,$A2610),SUMIFS('Census Data'!P:P,'Census Data'!$A:$A,$A2610))/SUMIFS('Census Data'!$F:$F,'Census Data'!$A:$A,$A2610)</f>
        <v>1.0772357723577236E-2</v>
      </c>
      <c r="I2610" s="19">
        <f t="shared" si="80"/>
        <v>2.8523035230352267E-2</v>
      </c>
      <c r="J2610" s="17">
        <f>SUM(SUMIFS('Census Data'!W:W,'Census Data'!$A:$A,$A2610),SUMIFS('Census Data'!X:X,'Census Data'!$A:$A,$A2610))/SUMIFS('Census Data'!$F:$F,'Census Data'!$A:$A,$A2610)</f>
        <v>0.33516260162601624</v>
      </c>
      <c r="K2610" s="19">
        <f t="shared" si="81"/>
        <v>0.6648373983739837</v>
      </c>
      <c r="L2610" s="24">
        <f>'EPA Data'!D2611/SUM('EPA Data'!D:D)</f>
        <v>4.3719242821740978E-5</v>
      </c>
      <c r="M2610" s="24">
        <f>'EPA Data'!E2611/SUM('EPA Data'!E:E)</f>
        <v>5.9872097017653079E-5</v>
      </c>
      <c r="N2610" s="24">
        <f>'EPA Data'!F2611/SUM('EPA Data'!F:F)</f>
        <v>5.9881221209184689E-5</v>
      </c>
      <c r="O2610" s="24">
        <f>'EPA Data'!G2611/SUM('EPA Data'!G:G)</f>
        <v>1.9260081709061604E-5</v>
      </c>
      <c r="P2610" s="24">
        <f>'EPA Data'!H2611/SUM('EPA Data'!H:H)</f>
        <v>3.4388214332788385E-5</v>
      </c>
      <c r="Q2610" s="24">
        <f>'EPA Data'!I2611/SUM('EPA Data'!I:I)</f>
        <v>2.0732944395954648E-5</v>
      </c>
      <c r="R2610" s="24">
        <f>'EPA Data'!J2611/SUM('EPA Data'!J:J)</f>
        <v>2.0150993181342458E-5</v>
      </c>
      <c r="S2610" s="24">
        <f>'EPA Data'!K2611/SUM('EPA Data'!K:K)</f>
        <v>7.8640635930648384E-5</v>
      </c>
      <c r="T2610" s="24">
        <f>'EPA Data'!L2611/SUM('EPA Data'!L:L)</f>
        <v>5.2448672863442477E-5</v>
      </c>
      <c r="U2610" s="24">
        <f>'EPA Data'!M2611/SUM('EPA Data'!M:M)</f>
        <v>7.931530519771811E-6</v>
      </c>
      <c r="V2610" s="24">
        <f>'EPA Data'!N2611/SUM('EPA Data'!N:N)</f>
        <v>1.4603625135544743E-5</v>
      </c>
      <c r="W2610" s="24">
        <f>'EPA Data'!O2611/SUM('EPA Data'!O:O)</f>
        <v>8.4778840415955656E-6</v>
      </c>
      <c r="X2610" s="24">
        <f>'EPA Data'!P2611/SUM('EPA Data'!P:P)</f>
        <v>9.2556241544904493E-5</v>
      </c>
    </row>
    <row r="2611" spans="1:24" x14ac:dyDescent="0.25">
      <c r="A2611" s="16" t="s">
        <v>4200</v>
      </c>
      <c r="B2611" s="16" t="s">
        <v>2588</v>
      </c>
      <c r="C2611" s="21" t="s">
        <v>834</v>
      </c>
      <c r="D2611" s="17">
        <f>SUMIFS('Census Data'!G:G,'Census Data'!$A:$A,$A2611)/SUMIFS('Census Data'!$F:$F,'Census Data'!$A:$A,$A2611)</f>
        <v>0.49475076697908749</v>
      </c>
      <c r="E2611" s="19">
        <f>SUMIFS('Census Data'!H:H,'Census Data'!$A:$A,$A2611)/SUMIFS('Census Data'!$F:$F,'Census Data'!$A:$A,$A2611)</f>
        <v>0.50524923302091251</v>
      </c>
      <c r="F2611" s="17">
        <f>SUM(SUMIFS('Census Data'!I:I,'Census Data'!$A:$A,$A2611),SUMIFS('Census Data'!J:J,'Census Data'!$A:$A,$A2611))/SUMIFS('Census Data'!$F:$F,'Census Data'!$A:$A,$A2611)</f>
        <v>0.80956401812603784</v>
      </c>
      <c r="G2611" s="17">
        <f>SUM(SUMIFS('Census Data'!K:K,'Census Data'!$A:$A,$A2611),SUMIFS('Census Data'!L:L,'Census Data'!$A:$A,$A2611))/SUMIFS('Census Data'!$F:$F,'Census Data'!$A:$A,$A2611)</f>
        <v>0.16023530074024037</v>
      </c>
      <c r="H2611" s="17">
        <f>SUM(SUMIFS('Census Data'!O:O,'Census Data'!$A:$A,$A2611),SUMIFS('Census Data'!P:P,'Census Data'!$A:$A,$A2611))/SUMIFS('Census Data'!$F:$F,'Census Data'!$A:$A,$A2611)</f>
        <v>5.8825185060091753E-3</v>
      </c>
      <c r="I2611" s="19">
        <f t="shared" si="80"/>
        <v>2.4318162627712581E-2</v>
      </c>
      <c r="J2611" s="17">
        <f>SUM(SUMIFS('Census Data'!W:W,'Census Data'!$A:$A,$A2611),SUMIFS('Census Data'!X:X,'Census Data'!$A:$A,$A2611))/SUMIFS('Census Data'!$F:$F,'Census Data'!$A:$A,$A2611)</f>
        <v>6.8366686368881754E-2</v>
      </c>
      <c r="K2611" s="19">
        <f t="shared" si="81"/>
        <v>0.93163331363111823</v>
      </c>
      <c r="L2611" s="24">
        <f>'EPA Data'!D2612/SUM('EPA Data'!D:D)</f>
        <v>9.3739630242336473E-5</v>
      </c>
      <c r="M2611" s="24">
        <f>'EPA Data'!E2612/SUM('EPA Data'!E:E)</f>
        <v>1.1038767185154233E-4</v>
      </c>
      <c r="N2611" s="24">
        <f>'EPA Data'!F2612/SUM('EPA Data'!F:F)</f>
        <v>1.3878481197457593E-4</v>
      </c>
      <c r="O2611" s="24">
        <f>'EPA Data'!G2612/SUM('EPA Data'!G:G)</f>
        <v>3.3155308799023824E-5</v>
      </c>
      <c r="P2611" s="24">
        <f>'EPA Data'!H2612/SUM('EPA Data'!H:H)</f>
        <v>6.1066673808357649E-5</v>
      </c>
      <c r="Q2611" s="24">
        <f>'EPA Data'!I2612/SUM('EPA Data'!I:I)</f>
        <v>3.8707195140984718E-5</v>
      </c>
      <c r="R2611" s="24">
        <f>'EPA Data'!J2612/SUM('EPA Data'!J:J)</f>
        <v>6.8655537012971376E-5</v>
      </c>
      <c r="S2611" s="24">
        <f>'EPA Data'!K2612/SUM('EPA Data'!K:K)</f>
        <v>1.5751515078896901E-4</v>
      </c>
      <c r="T2611" s="24">
        <f>'EPA Data'!L2612/SUM('EPA Data'!L:L)</f>
        <v>1.8894656960199884E-4</v>
      </c>
      <c r="U2611" s="24">
        <f>'EPA Data'!M2612/SUM('EPA Data'!M:M)</f>
        <v>3.9238387475645264E-5</v>
      </c>
      <c r="V2611" s="24">
        <f>'EPA Data'!N2612/SUM('EPA Data'!N:N)</f>
        <v>5.0760659606482161E-5</v>
      </c>
      <c r="W2611" s="24">
        <f>'EPA Data'!O2612/SUM('EPA Data'!O:O)</f>
        <v>2.8705022711626247E-5</v>
      </c>
      <c r="X2611" s="24">
        <f>'EPA Data'!P2612/SUM('EPA Data'!P:P)</f>
        <v>1.1852667547197115E-4</v>
      </c>
    </row>
    <row r="2612" spans="1:24" x14ac:dyDescent="0.25">
      <c r="A2612" s="16" t="s">
        <v>4201</v>
      </c>
      <c r="B2612" s="16" t="s">
        <v>2588</v>
      </c>
      <c r="C2612" s="21" t="s">
        <v>836</v>
      </c>
      <c r="D2612" s="17">
        <f>SUMIFS('Census Data'!G:G,'Census Data'!$A:$A,$A2612)/SUMIFS('Census Data'!$F:$F,'Census Data'!$A:$A,$A2612)</f>
        <v>0.51187335092348285</v>
      </c>
      <c r="E2612" s="19">
        <f>SUMIFS('Census Data'!H:H,'Census Data'!$A:$A,$A2612)/SUMIFS('Census Data'!$F:$F,'Census Data'!$A:$A,$A2612)</f>
        <v>0.48812664907651715</v>
      </c>
      <c r="F2612" s="17">
        <f>SUM(SUMIFS('Census Data'!I:I,'Census Data'!$A:$A,$A2612),SUMIFS('Census Data'!J:J,'Census Data'!$A:$A,$A2612))/SUMIFS('Census Data'!$F:$F,'Census Data'!$A:$A,$A2612)</f>
        <v>0.93535620052770452</v>
      </c>
      <c r="G2612" s="17">
        <f>SUM(SUMIFS('Census Data'!K:K,'Census Data'!$A:$A,$A2612),SUMIFS('Census Data'!L:L,'Census Data'!$A:$A,$A2612))/SUMIFS('Census Data'!$F:$F,'Census Data'!$A:$A,$A2612)</f>
        <v>1.3192612137203167E-2</v>
      </c>
      <c r="H2612" s="17">
        <f>SUM(SUMIFS('Census Data'!O:O,'Census Data'!$A:$A,$A2612),SUMIFS('Census Data'!P:P,'Census Data'!$A:$A,$A2612))/SUMIFS('Census Data'!$F:$F,'Census Data'!$A:$A,$A2612)</f>
        <v>1.4951627088830254E-2</v>
      </c>
      <c r="I2612" s="19">
        <f t="shared" si="80"/>
        <v>3.6499560246262108E-2</v>
      </c>
      <c r="J2612" s="17">
        <f>SUM(SUMIFS('Census Data'!W:W,'Census Data'!$A:$A,$A2612),SUMIFS('Census Data'!X:X,'Census Data'!$A:$A,$A2612))/SUMIFS('Census Data'!$F:$F,'Census Data'!$A:$A,$A2612)</f>
        <v>0.32321899736147758</v>
      </c>
      <c r="K2612" s="19">
        <f t="shared" si="81"/>
        <v>0.67678100263852237</v>
      </c>
      <c r="L2612" s="24">
        <f>'EPA Data'!D2613/SUM('EPA Data'!D:D)</f>
        <v>2.1488023917333454E-6</v>
      </c>
      <c r="M2612" s="24">
        <f>'EPA Data'!E2613/SUM('EPA Data'!E:E)</f>
        <v>7.7298370392306169E-6</v>
      </c>
      <c r="N2612" s="24">
        <f>'EPA Data'!F2613/SUM('EPA Data'!F:F)</f>
        <v>6.064674264633144E-6</v>
      </c>
      <c r="O2612" s="24">
        <f>'EPA Data'!G2613/SUM('EPA Data'!G:G)</f>
        <v>1.760271071243805E-6</v>
      </c>
      <c r="P2612" s="24">
        <f>'EPA Data'!H2613/SUM('EPA Data'!H:H)</f>
        <v>5.4370447180767509E-6</v>
      </c>
      <c r="Q2612" s="24">
        <f>'EPA Data'!I2613/SUM('EPA Data'!I:I)</f>
        <v>2.8910194264949145E-6</v>
      </c>
      <c r="R2612" s="24">
        <f>'EPA Data'!J2613/SUM('EPA Data'!J:J)</f>
        <v>1.7645861033034501E-6</v>
      </c>
      <c r="S2612" s="24">
        <f>'EPA Data'!K2613/SUM('EPA Data'!K:K)</f>
        <v>1.2376001007065931E-5</v>
      </c>
      <c r="T2612" s="24">
        <f>'EPA Data'!L2613/SUM('EPA Data'!L:L)</f>
        <v>5.7536961217667176E-6</v>
      </c>
      <c r="U2612" s="24">
        <f>'EPA Data'!M2613/SUM('EPA Data'!M:M)</f>
        <v>9.5707775715220548E-7</v>
      </c>
      <c r="V2612" s="24">
        <f>'EPA Data'!N2613/SUM('EPA Data'!N:N)</f>
        <v>2.6321027669460128E-6</v>
      </c>
      <c r="W2612" s="24">
        <f>'EPA Data'!O2613/SUM('EPA Data'!O:O)</f>
        <v>1.3637266914720005E-6</v>
      </c>
      <c r="X2612" s="24">
        <f>'EPA Data'!P2613/SUM('EPA Data'!P:P)</f>
        <v>1.5949854300187821E-5</v>
      </c>
    </row>
    <row r="2613" spans="1:24" x14ac:dyDescent="0.25">
      <c r="A2613" s="16" t="s">
        <v>4202</v>
      </c>
      <c r="B2613" s="16" t="s">
        <v>2588</v>
      </c>
      <c r="C2613" s="21" t="s">
        <v>95</v>
      </c>
      <c r="D2613" s="17">
        <f>SUMIFS('Census Data'!G:G,'Census Data'!$A:$A,$A2613)/SUMIFS('Census Data'!$F:$F,'Census Data'!$A:$A,$A2613)</f>
        <v>0.5113151670542404</v>
      </c>
      <c r="E2613" s="19">
        <f>SUMIFS('Census Data'!H:H,'Census Data'!$A:$A,$A2613)/SUMIFS('Census Data'!$F:$F,'Census Data'!$A:$A,$A2613)</f>
        <v>0.48868483294575954</v>
      </c>
      <c r="F2613" s="17">
        <f>SUM(SUMIFS('Census Data'!I:I,'Census Data'!$A:$A,$A2613),SUMIFS('Census Data'!J:J,'Census Data'!$A:$A,$A2613))/SUMIFS('Census Data'!$F:$F,'Census Data'!$A:$A,$A2613)</f>
        <v>0.59050344841293501</v>
      </c>
      <c r="G2613" s="17">
        <f>SUM(SUMIFS('Census Data'!K:K,'Census Data'!$A:$A,$A2613),SUMIFS('Census Data'!L:L,'Census Data'!$A:$A,$A2613))/SUMIFS('Census Data'!$F:$F,'Census Data'!$A:$A,$A2613)</f>
        <v>0.34109275932661537</v>
      </c>
      <c r="H2613" s="17">
        <f>SUM(SUMIFS('Census Data'!O:O,'Census Data'!$A:$A,$A2613),SUMIFS('Census Data'!P:P,'Census Data'!$A:$A,$A2613))/SUMIFS('Census Data'!$F:$F,'Census Data'!$A:$A,$A2613)</f>
        <v>3.9445073837775527E-2</v>
      </c>
      <c r="I2613" s="19">
        <f t="shared" si="80"/>
        <v>2.8958718422674168E-2</v>
      </c>
      <c r="J2613" s="17">
        <f>SUM(SUMIFS('Census Data'!W:W,'Census Data'!$A:$A,$A2613),SUMIFS('Census Data'!X:X,'Census Data'!$A:$A,$A2613))/SUMIFS('Census Data'!$F:$F,'Census Data'!$A:$A,$A2613)</f>
        <v>0.22092103432512472</v>
      </c>
      <c r="K2613" s="19">
        <f t="shared" si="81"/>
        <v>0.77907896567487533</v>
      </c>
      <c r="L2613" s="24">
        <f>'EPA Data'!D2614/SUM('EPA Data'!D:D)</f>
        <v>6.8245992009650252E-4</v>
      </c>
      <c r="M2613" s="24">
        <f>'EPA Data'!E2614/SUM('EPA Data'!E:E)</f>
        <v>7.8853851723340073E-4</v>
      </c>
      <c r="N2613" s="24">
        <f>'EPA Data'!F2614/SUM('EPA Data'!F:F)</f>
        <v>7.7394275602102693E-4</v>
      </c>
      <c r="O2613" s="24">
        <f>'EPA Data'!G2614/SUM('EPA Data'!G:G)</f>
        <v>3.6297310229881698E-4</v>
      </c>
      <c r="P2613" s="24">
        <f>'EPA Data'!H2614/SUM('EPA Data'!H:H)</f>
        <v>5.635731631984368E-4</v>
      </c>
      <c r="Q2613" s="24">
        <f>'EPA Data'!I2614/SUM('EPA Data'!I:I)</f>
        <v>4.0480964622155755E-4</v>
      </c>
      <c r="R2613" s="24">
        <f>'EPA Data'!J2614/SUM('EPA Data'!J:J)</f>
        <v>8.8348497124407759E-4</v>
      </c>
      <c r="S2613" s="24">
        <f>'EPA Data'!K2614/SUM('EPA Data'!K:K)</f>
        <v>1.5372927288599442E-3</v>
      </c>
      <c r="T2613" s="24">
        <f>'EPA Data'!L2614/SUM('EPA Data'!L:L)</f>
        <v>4.1462926115652526E-3</v>
      </c>
      <c r="U2613" s="24">
        <f>'EPA Data'!M2614/SUM('EPA Data'!M:M)</f>
        <v>1.2022972354587539E-4</v>
      </c>
      <c r="V2613" s="24">
        <f>'EPA Data'!N2614/SUM('EPA Data'!N:N)</f>
        <v>1.9665901140584804E-4</v>
      </c>
      <c r="W2613" s="24">
        <f>'EPA Data'!O2614/SUM('EPA Data'!O:O)</f>
        <v>1.1986656872556224E-4</v>
      </c>
      <c r="X2613" s="24">
        <f>'EPA Data'!P2614/SUM('EPA Data'!P:P)</f>
        <v>7.2224606644780858E-4</v>
      </c>
    </row>
    <row r="2614" spans="1:24" x14ac:dyDescent="0.25">
      <c r="A2614" s="16" t="s">
        <v>4203</v>
      </c>
      <c r="B2614" s="16" t="s">
        <v>2588</v>
      </c>
      <c r="C2614" s="21" t="s">
        <v>4204</v>
      </c>
      <c r="D2614" s="17">
        <f>SUMIFS('Census Data'!G:G,'Census Data'!$A:$A,$A2614)/SUMIFS('Census Data'!$F:$F,'Census Data'!$A:$A,$A2614)</f>
        <v>0.51269230769230767</v>
      </c>
      <c r="E2614" s="19">
        <f>SUMIFS('Census Data'!H:H,'Census Data'!$A:$A,$A2614)/SUMIFS('Census Data'!$F:$F,'Census Data'!$A:$A,$A2614)</f>
        <v>0.48730769230769233</v>
      </c>
      <c r="F2614" s="17">
        <f>SUM(SUMIFS('Census Data'!I:I,'Census Data'!$A:$A,$A2614),SUMIFS('Census Data'!J:J,'Census Data'!$A:$A,$A2614))/SUMIFS('Census Data'!$F:$F,'Census Data'!$A:$A,$A2614)</f>
        <v>0.97115384615384615</v>
      </c>
      <c r="G2614" s="17">
        <f>SUM(SUMIFS('Census Data'!K:K,'Census Data'!$A:$A,$A2614),SUMIFS('Census Data'!L:L,'Census Data'!$A:$A,$A2614))/SUMIFS('Census Data'!$F:$F,'Census Data'!$A:$A,$A2614)</f>
        <v>7.884615384615384E-3</v>
      </c>
      <c r="H2614" s="17">
        <f>SUM(SUMIFS('Census Data'!O:O,'Census Data'!$A:$A,$A2614),SUMIFS('Census Data'!P:P,'Census Data'!$A:$A,$A2614))/SUMIFS('Census Data'!$F:$F,'Census Data'!$A:$A,$A2614)</f>
        <v>5.5769230769230765E-3</v>
      </c>
      <c r="I2614" s="19">
        <f t="shared" si="80"/>
        <v>1.5384615384615441E-2</v>
      </c>
      <c r="J2614" s="17">
        <f>SUM(SUMIFS('Census Data'!W:W,'Census Data'!$A:$A,$A2614),SUMIFS('Census Data'!X:X,'Census Data'!$A:$A,$A2614))/SUMIFS('Census Data'!$F:$F,'Census Data'!$A:$A,$A2614)</f>
        <v>0.92711538461538456</v>
      </c>
      <c r="K2614" s="19">
        <f t="shared" si="81"/>
        <v>7.2884615384615437E-2</v>
      </c>
      <c r="L2614" s="24">
        <f>'EPA Data'!D2615/SUM('EPA Data'!D:D)</f>
        <v>7.9988159795063182E-6</v>
      </c>
      <c r="M2614" s="24">
        <f>'EPA Data'!E2615/SUM('EPA Data'!E:E)</f>
        <v>1.5756080422865764E-5</v>
      </c>
      <c r="N2614" s="24">
        <f>'EPA Data'!F2615/SUM('EPA Data'!F:F)</f>
        <v>1.4753051163686705E-5</v>
      </c>
      <c r="O2614" s="24">
        <f>'EPA Data'!G2615/SUM('EPA Data'!G:G)</f>
        <v>6.7540753742500586E-6</v>
      </c>
      <c r="P2614" s="24">
        <f>'EPA Data'!H2615/SUM('EPA Data'!H:H)</f>
        <v>1.1303615271210723E-5</v>
      </c>
      <c r="Q2614" s="24">
        <f>'EPA Data'!I2615/SUM('EPA Data'!I:I)</f>
        <v>5.6155765743122409E-6</v>
      </c>
      <c r="R2614" s="24">
        <f>'EPA Data'!J2615/SUM('EPA Data'!J:J)</f>
        <v>8.2845263683073654E-6</v>
      </c>
      <c r="S2614" s="24">
        <f>'EPA Data'!K2615/SUM('EPA Data'!K:K)</f>
        <v>3.5476696906982295E-5</v>
      </c>
      <c r="T2614" s="24">
        <f>'EPA Data'!L2615/SUM('EPA Data'!L:L)</f>
        <v>1.3983805244341621E-5</v>
      </c>
      <c r="U2614" s="24">
        <f>'EPA Data'!M2615/SUM('EPA Data'!M:M)</f>
        <v>2.7151225393492154E-6</v>
      </c>
      <c r="V2614" s="24">
        <f>'EPA Data'!N2615/SUM('EPA Data'!N:N)</f>
        <v>5.2117144743481248E-6</v>
      </c>
      <c r="W2614" s="24">
        <f>'EPA Data'!O2615/SUM('EPA Data'!O:O)</f>
        <v>2.4882328520621598E-6</v>
      </c>
      <c r="X2614" s="24">
        <f>'EPA Data'!P2615/SUM('EPA Data'!P:P)</f>
        <v>4.1547096991843485E-5</v>
      </c>
    </row>
    <row r="2615" spans="1:24" x14ac:dyDescent="0.25">
      <c r="A2615" s="16" t="s">
        <v>4205</v>
      </c>
      <c r="B2615" s="16" t="s">
        <v>2588</v>
      </c>
      <c r="C2615" s="21" t="s">
        <v>4206</v>
      </c>
      <c r="D2615" s="17">
        <f>SUMIFS('Census Data'!G:G,'Census Data'!$A:$A,$A2615)/SUMIFS('Census Data'!$F:$F,'Census Data'!$A:$A,$A2615)</f>
        <v>0.4961711377896349</v>
      </c>
      <c r="E2615" s="19">
        <f>SUMIFS('Census Data'!H:H,'Census Data'!$A:$A,$A2615)/SUMIFS('Census Data'!$F:$F,'Census Data'!$A:$A,$A2615)</f>
        <v>0.50382886221036505</v>
      </c>
      <c r="F2615" s="17">
        <f>SUM(SUMIFS('Census Data'!I:I,'Census Data'!$A:$A,$A2615),SUMIFS('Census Data'!J:J,'Census Data'!$A:$A,$A2615))/SUMIFS('Census Data'!$F:$F,'Census Data'!$A:$A,$A2615)</f>
        <v>0.96346524381206466</v>
      </c>
      <c r="G2615" s="17">
        <f>SUM(SUMIFS('Census Data'!K:K,'Census Data'!$A:$A,$A2615),SUMIFS('Census Data'!L:L,'Census Data'!$A:$A,$A2615))/SUMIFS('Census Data'!$F:$F,'Census Data'!$A:$A,$A2615)</f>
        <v>1.0696111852181216E-2</v>
      </c>
      <c r="H2615" s="17">
        <f>SUM(SUMIFS('Census Data'!O:O,'Census Data'!$A:$A,$A2615),SUMIFS('Census Data'!P:P,'Census Data'!$A:$A,$A2615))/SUMIFS('Census Data'!$F:$F,'Census Data'!$A:$A,$A2615)</f>
        <v>5.9532631786967044E-3</v>
      </c>
      <c r="I2615" s="19">
        <f t="shared" si="80"/>
        <v>1.9885381157057402E-2</v>
      </c>
      <c r="J2615" s="17">
        <f>SUM(SUMIFS('Census Data'!W:W,'Census Data'!$A:$A,$A2615),SUMIFS('Census Data'!X:X,'Census Data'!$A:$A,$A2615))/SUMIFS('Census Data'!$F:$F,'Census Data'!$A:$A,$A2615)</f>
        <v>0.80067684402944517</v>
      </c>
      <c r="K2615" s="19">
        <f t="shared" si="81"/>
        <v>0.19932315597055483</v>
      </c>
      <c r="L2615" s="24">
        <f>'EPA Data'!D2616/SUM('EPA Data'!D:D)</f>
        <v>6.268086907028117E-5</v>
      </c>
      <c r="M2615" s="24">
        <f>'EPA Data'!E2616/SUM('EPA Data'!E:E)</f>
        <v>1.1799069331094991E-4</v>
      </c>
      <c r="N2615" s="24">
        <f>'EPA Data'!F2616/SUM('EPA Data'!F:F)</f>
        <v>1.1721034236407361E-4</v>
      </c>
      <c r="O2615" s="24">
        <f>'EPA Data'!G2616/SUM('EPA Data'!G:G)</f>
        <v>5.355824394025415E-5</v>
      </c>
      <c r="P2615" s="24">
        <f>'EPA Data'!H2616/SUM('EPA Data'!H:H)</f>
        <v>8.5320405328378327E-5</v>
      </c>
      <c r="Q2615" s="24">
        <f>'EPA Data'!I2616/SUM('EPA Data'!I:I)</f>
        <v>4.7630717012065264E-5</v>
      </c>
      <c r="R2615" s="24">
        <f>'EPA Data'!J2616/SUM('EPA Data'!J:J)</f>
        <v>6.4893241393592822E-5</v>
      </c>
      <c r="S2615" s="24">
        <f>'EPA Data'!K2616/SUM('EPA Data'!K:K)</f>
        <v>2.1119624148879893E-4</v>
      </c>
      <c r="T2615" s="24">
        <f>'EPA Data'!L2616/SUM('EPA Data'!L:L)</f>
        <v>1.1925276312024641E-4</v>
      </c>
      <c r="U2615" s="24">
        <f>'EPA Data'!M2616/SUM('EPA Data'!M:M)</f>
        <v>2.0669943192234789E-5</v>
      </c>
      <c r="V2615" s="24">
        <f>'EPA Data'!N2616/SUM('EPA Data'!N:N)</f>
        <v>3.7560750951147253E-5</v>
      </c>
      <c r="W2615" s="24">
        <f>'EPA Data'!O2616/SUM('EPA Data'!O:O)</f>
        <v>1.8689532012397922E-5</v>
      </c>
      <c r="X2615" s="24">
        <f>'EPA Data'!P2616/SUM('EPA Data'!P:P)</f>
        <v>2.6376950035855257E-4</v>
      </c>
    </row>
    <row r="2616" spans="1:24" x14ac:dyDescent="0.25">
      <c r="A2616" s="16" t="s">
        <v>4207</v>
      </c>
      <c r="B2616" s="16" t="s">
        <v>2588</v>
      </c>
      <c r="C2616" s="21" t="s">
        <v>250</v>
      </c>
      <c r="D2616" s="17">
        <f>SUMIFS('Census Data'!G:G,'Census Data'!$A:$A,$A2616)/SUMIFS('Census Data'!$F:$F,'Census Data'!$A:$A,$A2616)</f>
        <v>0.49993459108049848</v>
      </c>
      <c r="E2616" s="19">
        <f>SUMIFS('Census Data'!H:H,'Census Data'!$A:$A,$A2616)/SUMIFS('Census Data'!$F:$F,'Census Data'!$A:$A,$A2616)</f>
        <v>0.50006540891950158</v>
      </c>
      <c r="F2616" s="17">
        <f>SUM(SUMIFS('Census Data'!I:I,'Census Data'!$A:$A,$A2616),SUMIFS('Census Data'!J:J,'Census Data'!$A:$A,$A2616))/SUMIFS('Census Data'!$F:$F,'Census Data'!$A:$A,$A2616)</f>
        <v>0.91191978022603049</v>
      </c>
      <c r="G2616" s="17">
        <f>SUM(SUMIFS('Census Data'!K:K,'Census Data'!$A:$A,$A2616),SUMIFS('Census Data'!L:L,'Census Data'!$A:$A,$A2616))/SUMIFS('Census Data'!$F:$F,'Census Data'!$A:$A,$A2616)</f>
        <v>4.2003901784241571E-2</v>
      </c>
      <c r="H2616" s="17">
        <f>SUM(SUMIFS('Census Data'!O:O,'Census Data'!$A:$A,$A2616),SUMIFS('Census Data'!P:P,'Census Data'!$A:$A,$A2616))/SUMIFS('Census Data'!$F:$F,'Census Data'!$A:$A,$A2616)</f>
        <v>9.9421557642321284E-3</v>
      </c>
      <c r="I2616" s="19">
        <f t="shared" si="80"/>
        <v>3.6134162225495814E-2</v>
      </c>
      <c r="J2616" s="17">
        <f>SUM(SUMIFS('Census Data'!W:W,'Census Data'!$A:$A,$A2616),SUMIFS('Census Data'!X:X,'Census Data'!$A:$A,$A2616))/SUMIFS('Census Data'!$F:$F,'Census Data'!$A:$A,$A2616)</f>
        <v>0.22616129270775864</v>
      </c>
      <c r="K2616" s="19">
        <f t="shared" si="81"/>
        <v>0.77383870729224136</v>
      </c>
      <c r="L2616" s="24">
        <f>'EPA Data'!D2617/SUM('EPA Data'!D:D)</f>
        <v>4.2031174378465445E-4</v>
      </c>
      <c r="M2616" s="24">
        <f>'EPA Data'!E2617/SUM('EPA Data'!E:E)</f>
        <v>6.2986904533721697E-4</v>
      </c>
      <c r="N2616" s="24">
        <f>'EPA Data'!F2617/SUM('EPA Data'!F:F)</f>
        <v>6.1743923763161914E-4</v>
      </c>
      <c r="O2616" s="24">
        <f>'EPA Data'!G2617/SUM('EPA Data'!G:G)</f>
        <v>3.4150304753197879E-4</v>
      </c>
      <c r="P2616" s="24">
        <f>'EPA Data'!H2617/SUM('EPA Data'!H:H)</f>
        <v>4.5795967986566509E-4</v>
      </c>
      <c r="Q2616" s="24">
        <f>'EPA Data'!I2617/SUM('EPA Data'!I:I)</f>
        <v>2.3366759640250937E-4</v>
      </c>
      <c r="R2616" s="24">
        <f>'EPA Data'!J2617/SUM('EPA Data'!J:J)</f>
        <v>4.0313584956966759E-4</v>
      </c>
      <c r="S2616" s="24">
        <f>'EPA Data'!K2617/SUM('EPA Data'!K:K)</f>
        <v>1.0284172576659804E-3</v>
      </c>
      <c r="T2616" s="24">
        <f>'EPA Data'!L2617/SUM('EPA Data'!L:L)</f>
        <v>4.6200747709956294E-4</v>
      </c>
      <c r="U2616" s="24">
        <f>'EPA Data'!M2617/SUM('EPA Data'!M:M)</f>
        <v>1.5340599064330801E-4</v>
      </c>
      <c r="V2616" s="24">
        <f>'EPA Data'!N2617/SUM('EPA Data'!N:N)</f>
        <v>2.1413229558387787E-4</v>
      </c>
      <c r="W2616" s="24">
        <f>'EPA Data'!O2617/SUM('EPA Data'!O:O)</f>
        <v>9.2412146913843255E-5</v>
      </c>
      <c r="X2616" s="24">
        <f>'EPA Data'!P2617/SUM('EPA Data'!P:P)</f>
        <v>9.3241888411041971E-4</v>
      </c>
    </row>
    <row r="2617" spans="1:24" x14ac:dyDescent="0.25">
      <c r="A2617" s="16" t="s">
        <v>4208</v>
      </c>
      <c r="B2617" s="16" t="s">
        <v>2588</v>
      </c>
      <c r="C2617" s="21" t="s">
        <v>842</v>
      </c>
      <c r="D2617" s="17">
        <f>SUMIFS('Census Data'!G:G,'Census Data'!$A:$A,$A2617)/SUMIFS('Census Data'!$F:$F,'Census Data'!$A:$A,$A2617)</f>
        <v>0.62749589204800083</v>
      </c>
      <c r="E2617" s="19">
        <f>SUMIFS('Census Data'!H:H,'Census Data'!$A:$A,$A2617)/SUMIFS('Census Data'!$F:$F,'Census Data'!$A:$A,$A2617)</f>
        <v>0.37250410795199923</v>
      </c>
      <c r="F2617" s="17">
        <f>SUM(SUMIFS('Census Data'!I:I,'Census Data'!$A:$A,$A2617),SUMIFS('Census Data'!J:J,'Census Data'!$A:$A,$A2617))/SUMIFS('Census Data'!$F:$F,'Census Data'!$A:$A,$A2617)</f>
        <v>0.8285614698999153</v>
      </c>
      <c r="G2617" s="17">
        <f>SUM(SUMIFS('Census Data'!K:K,'Census Data'!$A:$A,$A2617),SUMIFS('Census Data'!L:L,'Census Data'!$A:$A,$A2617))/SUMIFS('Census Data'!$F:$F,'Census Data'!$A:$A,$A2617)</f>
        <v>0.13235074441069561</v>
      </c>
      <c r="H2617" s="17">
        <f>SUM(SUMIFS('Census Data'!O:O,'Census Data'!$A:$A,$A2617),SUMIFS('Census Data'!P:P,'Census Data'!$A:$A,$A2617))/SUMIFS('Census Data'!$F:$F,'Census Data'!$A:$A,$A2617)</f>
        <v>8.1163172832744105E-3</v>
      </c>
      <c r="I2617" s="19">
        <f t="shared" si="80"/>
        <v>3.0971468406114644E-2</v>
      </c>
      <c r="J2617" s="17">
        <f>SUM(SUMIFS('Census Data'!W:W,'Census Data'!$A:$A,$A2617),SUMIFS('Census Data'!X:X,'Census Data'!$A:$A,$A2617))/SUMIFS('Census Data'!$F:$F,'Census Data'!$A:$A,$A2617)</f>
        <v>0.28013742966688243</v>
      </c>
      <c r="K2617" s="19">
        <f t="shared" si="81"/>
        <v>0.71986257033311762</v>
      </c>
      <c r="L2617" s="24">
        <f>'EPA Data'!D2618/SUM('EPA Data'!D:D)</f>
        <v>2.1362677503062098E-5</v>
      </c>
      <c r="M2617" s="24">
        <f>'EPA Data'!E2618/SUM('EPA Data'!E:E)</f>
        <v>5.8890532959148968E-5</v>
      </c>
      <c r="N2617" s="24">
        <f>'EPA Data'!F2618/SUM('EPA Data'!F:F)</f>
        <v>5.5077966208936957E-5</v>
      </c>
      <c r="O2617" s="24">
        <f>'EPA Data'!G2618/SUM('EPA Data'!G:G)</f>
        <v>1.730404557282526E-5</v>
      </c>
      <c r="P2617" s="24">
        <f>'EPA Data'!H2618/SUM('EPA Data'!H:H)</f>
        <v>3.7449550919518623E-5</v>
      </c>
      <c r="Q2617" s="24">
        <f>'EPA Data'!I2618/SUM('EPA Data'!I:I)</f>
        <v>1.8186648376480715E-5</v>
      </c>
      <c r="R2617" s="24">
        <f>'EPA Data'!J2618/SUM('EPA Data'!J:J)</f>
        <v>1.5145310401600107E-5</v>
      </c>
      <c r="S2617" s="24">
        <f>'EPA Data'!K2618/SUM('EPA Data'!K:K)</f>
        <v>9.4597630834875103E-5</v>
      </c>
      <c r="T2617" s="24">
        <f>'EPA Data'!L2618/SUM('EPA Data'!L:L)</f>
        <v>4.6919139493521845E-5</v>
      </c>
      <c r="U2617" s="24">
        <f>'EPA Data'!M2618/SUM('EPA Data'!M:M)</f>
        <v>8.5777082433499478E-6</v>
      </c>
      <c r="V2617" s="24">
        <f>'EPA Data'!N2618/SUM('EPA Data'!N:N)</f>
        <v>1.7883936151799209E-5</v>
      </c>
      <c r="W2617" s="24">
        <f>'EPA Data'!O2618/SUM('EPA Data'!O:O)</f>
        <v>1.0388235611538647E-5</v>
      </c>
      <c r="X2617" s="24">
        <f>'EPA Data'!P2618/SUM('EPA Data'!P:P)</f>
        <v>1.2046866371669745E-4</v>
      </c>
    </row>
    <row r="2618" spans="1:24" x14ac:dyDescent="0.25">
      <c r="A2618" s="16" t="s">
        <v>4209</v>
      </c>
      <c r="B2618" s="16" t="s">
        <v>2588</v>
      </c>
      <c r="C2618" s="21" t="s">
        <v>4210</v>
      </c>
      <c r="D2618" s="17">
        <f>SUMIFS('Census Data'!G:G,'Census Data'!$A:$A,$A2618)/SUMIFS('Census Data'!$F:$F,'Census Data'!$A:$A,$A2618)</f>
        <v>0.58560348695596431</v>
      </c>
      <c r="E2618" s="19">
        <f>SUMIFS('Census Data'!H:H,'Census Data'!$A:$A,$A2618)/SUMIFS('Census Data'!$F:$F,'Census Data'!$A:$A,$A2618)</f>
        <v>0.41439651304403563</v>
      </c>
      <c r="F2618" s="17">
        <f>SUM(SUMIFS('Census Data'!I:I,'Census Data'!$A:$A,$A2618),SUMIFS('Census Data'!J:J,'Census Data'!$A:$A,$A2618))/SUMIFS('Census Data'!$F:$F,'Census Data'!$A:$A,$A2618)</f>
        <v>0.88250753156848916</v>
      </c>
      <c r="G2618" s="17">
        <f>SUM(SUMIFS('Census Data'!K:K,'Census Data'!$A:$A,$A2618),SUMIFS('Census Data'!L:L,'Census Data'!$A:$A,$A2618))/SUMIFS('Census Data'!$F:$F,'Census Data'!$A:$A,$A2618)</f>
        <v>9.1212101788346905E-2</v>
      </c>
      <c r="H2618" s="17">
        <f>SUM(SUMIFS('Census Data'!O:O,'Census Data'!$A:$A,$A2618),SUMIFS('Census Data'!P:P,'Census Data'!$A:$A,$A2618))/SUMIFS('Census Data'!$F:$F,'Census Data'!$A:$A,$A2618)</f>
        <v>5.1278764181783218E-3</v>
      </c>
      <c r="I2618" s="19">
        <f t="shared" si="80"/>
        <v>2.1152490224985554E-2</v>
      </c>
      <c r="J2618" s="17">
        <f>SUM(SUMIFS('Census Data'!W:W,'Census Data'!$A:$A,$A2618),SUMIFS('Census Data'!X:X,'Census Data'!$A:$A,$A2618))/SUMIFS('Census Data'!$F:$F,'Census Data'!$A:$A,$A2618)</f>
        <v>0.5642587013652971</v>
      </c>
      <c r="K2618" s="19">
        <f t="shared" si="81"/>
        <v>0.4357412986347029</v>
      </c>
      <c r="L2618" s="24">
        <f>'EPA Data'!D2619/SUM('EPA Data'!D:D)</f>
        <v>2.8583597713927957E-5</v>
      </c>
      <c r="M2618" s="24">
        <f>'EPA Data'!E2619/SUM('EPA Data'!E:E)</f>
        <v>4.3868459360447528E-5</v>
      </c>
      <c r="N2618" s="24">
        <f>'EPA Data'!F2619/SUM('EPA Data'!F:F)</f>
        <v>4.5445623320687467E-5</v>
      </c>
      <c r="O2618" s="24">
        <f>'EPA Data'!G2619/SUM('EPA Data'!G:G)</f>
        <v>1.6765717492523808E-5</v>
      </c>
      <c r="P2618" s="24">
        <f>'EPA Data'!H2619/SUM('EPA Data'!H:H)</f>
        <v>2.9167523327767901E-5</v>
      </c>
      <c r="Q2618" s="24">
        <f>'EPA Data'!I2619/SUM('EPA Data'!I:I)</f>
        <v>1.690265899477618E-5</v>
      </c>
      <c r="R2618" s="24">
        <f>'EPA Data'!J2619/SUM('EPA Data'!J:J)</f>
        <v>3.1145643141538114E-5</v>
      </c>
      <c r="S2618" s="24">
        <f>'EPA Data'!K2619/SUM('EPA Data'!K:K)</f>
        <v>1.2029126605866915E-4</v>
      </c>
      <c r="T2618" s="24">
        <f>'EPA Data'!L2619/SUM('EPA Data'!L:L)</f>
        <v>1.0796983518104914E-4</v>
      </c>
      <c r="U2618" s="24">
        <f>'EPA Data'!M2619/SUM('EPA Data'!M:M)</f>
        <v>7.0870477490352446E-6</v>
      </c>
      <c r="V2618" s="24">
        <f>'EPA Data'!N2619/SUM('EPA Data'!N:N)</f>
        <v>1.3049869057543907E-5</v>
      </c>
      <c r="W2618" s="24">
        <f>'EPA Data'!O2619/SUM('EPA Data'!O:O)</f>
        <v>6.5835538479677766E-6</v>
      </c>
      <c r="X2618" s="24">
        <f>'EPA Data'!P2619/SUM('EPA Data'!P:P)</f>
        <v>8.1518179597971722E-5</v>
      </c>
    </row>
    <row r="2619" spans="1:24" x14ac:dyDescent="0.25">
      <c r="A2619" s="16" t="s">
        <v>4211</v>
      </c>
      <c r="B2619" s="16" t="s">
        <v>2588</v>
      </c>
      <c r="C2619" s="21" t="s">
        <v>4212</v>
      </c>
      <c r="D2619" s="17">
        <f>SUMIFS('Census Data'!G:G,'Census Data'!$A:$A,$A2619)/SUMIFS('Census Data'!$F:$F,'Census Data'!$A:$A,$A2619)</f>
        <v>0.49297119438283121</v>
      </c>
      <c r="E2619" s="19">
        <f>SUMIFS('Census Data'!H:H,'Census Data'!$A:$A,$A2619)/SUMIFS('Census Data'!$F:$F,'Census Data'!$A:$A,$A2619)</f>
        <v>0.50702880561716879</v>
      </c>
      <c r="F2619" s="17">
        <f>SUM(SUMIFS('Census Data'!I:I,'Census Data'!$A:$A,$A2619),SUMIFS('Census Data'!J:J,'Census Data'!$A:$A,$A2619))/SUMIFS('Census Data'!$F:$F,'Census Data'!$A:$A,$A2619)</f>
        <v>0.81274145452942992</v>
      </c>
      <c r="G2619" s="17">
        <f>SUM(SUMIFS('Census Data'!K:K,'Census Data'!$A:$A,$A2619),SUMIFS('Census Data'!L:L,'Census Data'!$A:$A,$A2619))/SUMIFS('Census Data'!$F:$F,'Census Data'!$A:$A,$A2619)</f>
        <v>0.13906311970268961</v>
      </c>
      <c r="H2619" s="17">
        <f>SUM(SUMIFS('Census Data'!O:O,'Census Data'!$A:$A,$A2619),SUMIFS('Census Data'!P:P,'Census Data'!$A:$A,$A2619))/SUMIFS('Census Data'!$F:$F,'Census Data'!$A:$A,$A2619)</f>
        <v>1.4887553799374238E-2</v>
      </c>
      <c r="I2619" s="19">
        <f t="shared" si="80"/>
        <v>3.3307871968506264E-2</v>
      </c>
      <c r="J2619" s="17">
        <f>SUM(SUMIFS('Census Data'!W:W,'Census Data'!$A:$A,$A2619),SUMIFS('Census Data'!X:X,'Census Data'!$A:$A,$A2619))/SUMIFS('Census Data'!$F:$F,'Census Data'!$A:$A,$A2619)</f>
        <v>0.23255284457305697</v>
      </c>
      <c r="K2619" s="19">
        <f t="shared" si="81"/>
        <v>0.76744715542694308</v>
      </c>
      <c r="L2619" s="24">
        <f>'EPA Data'!D2620/SUM('EPA Data'!D:D)</f>
        <v>3.3590042419843731E-4</v>
      </c>
      <c r="M2619" s="24">
        <f>'EPA Data'!E2620/SUM('EPA Data'!E:E)</f>
        <v>5.0925097310998999E-4</v>
      </c>
      <c r="N2619" s="24">
        <f>'EPA Data'!F2620/SUM('EPA Data'!F:F)</f>
        <v>4.3614021210136041E-4</v>
      </c>
      <c r="O2619" s="24">
        <f>'EPA Data'!G2620/SUM('EPA Data'!G:G)</f>
        <v>2.2071284118725863E-4</v>
      </c>
      <c r="P2619" s="24">
        <f>'EPA Data'!H2620/SUM('EPA Data'!H:H)</f>
        <v>3.0237031239022235E-4</v>
      </c>
      <c r="Q2619" s="24">
        <f>'EPA Data'!I2620/SUM('EPA Data'!I:I)</f>
        <v>1.3206130739385047E-4</v>
      </c>
      <c r="R2619" s="24">
        <f>'EPA Data'!J2620/SUM('EPA Data'!J:J)</f>
        <v>1.9392872369112724E-4</v>
      </c>
      <c r="S2619" s="24">
        <f>'EPA Data'!K2620/SUM('EPA Data'!K:K)</f>
        <v>5.1059654540139255E-4</v>
      </c>
      <c r="T2619" s="24">
        <f>'EPA Data'!L2620/SUM('EPA Data'!L:L)</f>
        <v>3.4416155582680163E-4</v>
      </c>
      <c r="U2619" s="24">
        <f>'EPA Data'!M2620/SUM('EPA Data'!M:M)</f>
        <v>1.0076963869654034E-4</v>
      </c>
      <c r="V2619" s="24">
        <f>'EPA Data'!N2620/SUM('EPA Data'!N:N)</f>
        <v>1.4244894797658613E-4</v>
      </c>
      <c r="W2619" s="24">
        <f>'EPA Data'!O2620/SUM('EPA Data'!O:O)</f>
        <v>6.7261491329062944E-5</v>
      </c>
      <c r="X2619" s="24">
        <f>'EPA Data'!P2620/SUM('EPA Data'!P:P)</f>
        <v>6.3570071444154596E-4</v>
      </c>
    </row>
    <row r="2620" spans="1:24" x14ac:dyDescent="0.25">
      <c r="A2620" s="16" t="s">
        <v>4213</v>
      </c>
      <c r="B2620" s="16" t="s">
        <v>2588</v>
      </c>
      <c r="C2620" s="21" t="s">
        <v>1114</v>
      </c>
      <c r="D2620" s="17">
        <f>SUMIFS('Census Data'!G:G,'Census Data'!$A:$A,$A2620)/SUMIFS('Census Data'!$F:$F,'Census Data'!$A:$A,$A2620)</f>
        <v>0.49018574350108579</v>
      </c>
      <c r="E2620" s="19">
        <f>SUMIFS('Census Data'!H:H,'Census Data'!$A:$A,$A2620)/SUMIFS('Census Data'!$F:$F,'Census Data'!$A:$A,$A2620)</f>
        <v>0.50981425649891421</v>
      </c>
      <c r="F2620" s="17">
        <f>SUM(SUMIFS('Census Data'!I:I,'Census Data'!$A:$A,$A2620),SUMIFS('Census Data'!J:J,'Census Data'!$A:$A,$A2620))/SUMIFS('Census Data'!$F:$F,'Census Data'!$A:$A,$A2620)</f>
        <v>0.94480403111888844</v>
      </c>
      <c r="G2620" s="17">
        <f>SUM(SUMIFS('Census Data'!K:K,'Census Data'!$A:$A,$A2620),SUMIFS('Census Data'!L:L,'Census Data'!$A:$A,$A2620))/SUMIFS('Census Data'!$F:$F,'Census Data'!$A:$A,$A2620)</f>
        <v>1.4484198098290147E-2</v>
      </c>
      <c r="H2620" s="17">
        <f>SUM(SUMIFS('Census Data'!O:O,'Census Data'!$A:$A,$A2620),SUMIFS('Census Data'!P:P,'Census Data'!$A:$A,$A2620))/SUMIFS('Census Data'!$F:$F,'Census Data'!$A:$A,$A2620)</f>
        <v>1.4146865973730261E-2</v>
      </c>
      <c r="I2620" s="19">
        <f t="shared" si="80"/>
        <v>2.6564904809091128E-2</v>
      </c>
      <c r="J2620" s="17">
        <f>SUM(SUMIFS('Census Data'!W:W,'Census Data'!$A:$A,$A2620),SUMIFS('Census Data'!X:X,'Census Data'!$A:$A,$A2620))/SUMIFS('Census Data'!$F:$F,'Census Data'!$A:$A,$A2620)</f>
        <v>0.24580970251523265</v>
      </c>
      <c r="K2620" s="19">
        <f t="shared" si="81"/>
        <v>0.7541902974847674</v>
      </c>
      <c r="L2620" s="24">
        <f>'EPA Data'!D2621/SUM('EPA Data'!D:D)</f>
        <v>1.0779820853644439E-4</v>
      </c>
      <c r="M2620" s="24">
        <f>'EPA Data'!E2621/SUM('EPA Data'!E:E)</f>
        <v>1.3006881549541951E-4</v>
      </c>
      <c r="N2620" s="24">
        <f>'EPA Data'!F2621/SUM('EPA Data'!F:F)</f>
        <v>1.1532896313930569E-4</v>
      </c>
      <c r="O2620" s="24">
        <f>'EPA Data'!G2621/SUM('EPA Data'!G:G)</f>
        <v>8.3397550619815735E-5</v>
      </c>
      <c r="P2620" s="24">
        <f>'EPA Data'!H2621/SUM('EPA Data'!H:H)</f>
        <v>1.004412944753301E-4</v>
      </c>
      <c r="Q2620" s="24">
        <f>'EPA Data'!I2621/SUM('EPA Data'!I:I)</f>
        <v>6.2256554292112692E-5</v>
      </c>
      <c r="R2620" s="24">
        <f>'EPA Data'!J2621/SUM('EPA Data'!J:J)</f>
        <v>7.4424996598385499E-5</v>
      </c>
      <c r="S2620" s="24">
        <f>'EPA Data'!K2621/SUM('EPA Data'!K:K)</f>
        <v>2.0612725230441289E-4</v>
      </c>
      <c r="T2620" s="24">
        <f>'EPA Data'!L2621/SUM('EPA Data'!L:L)</f>
        <v>1.289480132021269E-4</v>
      </c>
      <c r="U2620" s="24">
        <f>'EPA Data'!M2621/SUM('EPA Data'!M:M)</f>
        <v>3.7953209615032201E-5</v>
      </c>
      <c r="V2620" s="24">
        <f>'EPA Data'!N2621/SUM('EPA Data'!N:N)</f>
        <v>5.9267375419119972E-5</v>
      </c>
      <c r="W2620" s="24">
        <f>'EPA Data'!O2621/SUM('EPA Data'!O:O)</f>
        <v>2.2674465880436774E-5</v>
      </c>
      <c r="X2620" s="24">
        <f>'EPA Data'!P2621/SUM('EPA Data'!P:P)</f>
        <v>2.047950898477931E-4</v>
      </c>
    </row>
    <row r="2621" spans="1:24" x14ac:dyDescent="0.25">
      <c r="A2621" s="16" t="s">
        <v>4214</v>
      </c>
      <c r="B2621" s="16" t="s">
        <v>2588</v>
      </c>
      <c r="C2621" s="21" t="s">
        <v>4215</v>
      </c>
      <c r="D2621" s="17">
        <f>SUMIFS('Census Data'!G:G,'Census Data'!$A:$A,$A2621)/SUMIFS('Census Data'!$F:$F,'Census Data'!$A:$A,$A2621)</f>
        <v>0.52475247524752477</v>
      </c>
      <c r="E2621" s="19">
        <f>SUMIFS('Census Data'!H:H,'Census Data'!$A:$A,$A2621)/SUMIFS('Census Data'!$F:$F,'Census Data'!$A:$A,$A2621)</f>
        <v>0.47524752475247523</v>
      </c>
      <c r="F2621" s="17">
        <f>SUM(SUMIFS('Census Data'!I:I,'Census Data'!$A:$A,$A2621),SUMIFS('Census Data'!J:J,'Census Data'!$A:$A,$A2621))/SUMIFS('Census Data'!$F:$F,'Census Data'!$A:$A,$A2621)</f>
        <v>0.90099009900990101</v>
      </c>
      <c r="G2621" s="17">
        <f>SUM(SUMIFS('Census Data'!K:K,'Census Data'!$A:$A,$A2621),SUMIFS('Census Data'!L:L,'Census Data'!$A:$A,$A2621))/SUMIFS('Census Data'!$F:$F,'Census Data'!$A:$A,$A2621)</f>
        <v>4.2079207920792082E-2</v>
      </c>
      <c r="H2621" s="17">
        <f>SUM(SUMIFS('Census Data'!O:O,'Census Data'!$A:$A,$A2621),SUMIFS('Census Data'!P:P,'Census Data'!$A:$A,$A2621))/SUMIFS('Census Data'!$F:$F,'Census Data'!$A:$A,$A2621)</f>
        <v>1.7326732673267328E-2</v>
      </c>
      <c r="I2621" s="19">
        <f t="shared" si="80"/>
        <v>3.9603960396039528E-2</v>
      </c>
      <c r="J2621" s="17">
        <f>SUM(SUMIFS('Census Data'!W:W,'Census Data'!$A:$A,$A2621),SUMIFS('Census Data'!X:X,'Census Data'!$A:$A,$A2621))/SUMIFS('Census Data'!$F:$F,'Census Data'!$A:$A,$A2621)</f>
        <v>0.73267326732673266</v>
      </c>
      <c r="K2621" s="19">
        <f t="shared" si="81"/>
        <v>0.26732673267326734</v>
      </c>
      <c r="L2621" s="24">
        <f>'EPA Data'!D2622/SUM('EPA Data'!D:D)</f>
        <v>4.1848023097576593E-7</v>
      </c>
      <c r="M2621" s="24">
        <f>'EPA Data'!E2622/SUM('EPA Data'!E:E)</f>
        <v>1.0496084604638402E-6</v>
      </c>
      <c r="N2621" s="24">
        <f>'EPA Data'!F2622/SUM('EPA Data'!F:F)</f>
        <v>1.0637157456064355E-6</v>
      </c>
      <c r="O2621" s="24">
        <f>'EPA Data'!G2622/SUM('EPA Data'!G:G)</f>
        <v>3.8408111649236618E-7</v>
      </c>
      <c r="P2621" s="24">
        <f>'EPA Data'!H2622/SUM('EPA Data'!H:H)</f>
        <v>7.0938990072879523E-7</v>
      </c>
      <c r="Q2621" s="24">
        <f>'EPA Data'!I2622/SUM('EPA Data'!I:I)</f>
        <v>4.3566152143011087E-7</v>
      </c>
      <c r="R2621" s="24">
        <f>'EPA Data'!J2622/SUM('EPA Data'!J:J)</f>
        <v>3.7266189869723015E-7</v>
      </c>
      <c r="S2621" s="24">
        <f>'EPA Data'!K2622/SUM('EPA Data'!K:K)</f>
        <v>1.4965889721067869E-6</v>
      </c>
      <c r="T2621" s="24">
        <f>'EPA Data'!L2622/SUM('EPA Data'!L:L)</f>
        <v>8.9400276364591588E-7</v>
      </c>
      <c r="U2621" s="24">
        <f>'EPA Data'!M2622/SUM('EPA Data'!M:M)</f>
        <v>1.5248744909030948E-7</v>
      </c>
      <c r="V2621" s="24">
        <f>'EPA Data'!N2622/SUM('EPA Data'!N:N)</f>
        <v>3.1737158669655503E-7</v>
      </c>
      <c r="W2621" s="24">
        <f>'EPA Data'!O2622/SUM('EPA Data'!O:O)</f>
        <v>1.7040724762433641E-7</v>
      </c>
      <c r="X2621" s="24">
        <f>'EPA Data'!P2622/SUM('EPA Data'!P:P)</f>
        <v>2.2107113788961637E-6</v>
      </c>
    </row>
    <row r="2622" spans="1:24" x14ac:dyDescent="0.25">
      <c r="A2622" s="16" t="s">
        <v>4216</v>
      </c>
      <c r="B2622" s="16" t="s">
        <v>2588</v>
      </c>
      <c r="C2622" s="21" t="s">
        <v>573</v>
      </c>
      <c r="D2622" s="17">
        <f>SUMIFS('Census Data'!G:G,'Census Data'!$A:$A,$A2622)/SUMIFS('Census Data'!$F:$F,'Census Data'!$A:$A,$A2622)</f>
        <v>0.50918635170603677</v>
      </c>
      <c r="E2622" s="19">
        <f>SUMIFS('Census Data'!H:H,'Census Data'!$A:$A,$A2622)/SUMIFS('Census Data'!$F:$F,'Census Data'!$A:$A,$A2622)</f>
        <v>0.49081364829396323</v>
      </c>
      <c r="F2622" s="17">
        <f>SUM(SUMIFS('Census Data'!I:I,'Census Data'!$A:$A,$A2622),SUMIFS('Census Data'!J:J,'Census Data'!$A:$A,$A2622))/SUMIFS('Census Data'!$F:$F,'Census Data'!$A:$A,$A2622)</f>
        <v>0.94094488188976377</v>
      </c>
      <c r="G2622" s="17">
        <f>SUM(SUMIFS('Census Data'!K:K,'Census Data'!$A:$A,$A2622),SUMIFS('Census Data'!L:L,'Census Data'!$A:$A,$A2622))/SUMIFS('Census Data'!$F:$F,'Census Data'!$A:$A,$A2622)</f>
        <v>1.1811023622047244E-2</v>
      </c>
      <c r="H2622" s="17">
        <f>SUM(SUMIFS('Census Data'!O:O,'Census Data'!$A:$A,$A2622),SUMIFS('Census Data'!P:P,'Census Data'!$A:$A,$A2622))/SUMIFS('Census Data'!$F:$F,'Census Data'!$A:$A,$A2622)</f>
        <v>1.3123359580052493E-3</v>
      </c>
      <c r="I2622" s="19">
        <f t="shared" si="80"/>
        <v>4.5931758530183719E-2</v>
      </c>
      <c r="J2622" s="17">
        <f>SUM(SUMIFS('Census Data'!W:W,'Census Data'!$A:$A,$A2622),SUMIFS('Census Data'!X:X,'Census Data'!$A:$A,$A2622))/SUMIFS('Census Data'!$F:$F,'Census Data'!$A:$A,$A2622)</f>
        <v>0.19553805774278216</v>
      </c>
      <c r="K2622" s="19">
        <f t="shared" si="81"/>
        <v>0.8044619422572179</v>
      </c>
      <c r="L2622" s="24">
        <f>'EPA Data'!D2623/SUM('EPA Data'!D:D)</f>
        <v>1.3263597187156697E-6</v>
      </c>
      <c r="M2622" s="24">
        <f>'EPA Data'!E2623/SUM('EPA Data'!E:E)</f>
        <v>3.1692782831380685E-6</v>
      </c>
      <c r="N2622" s="24">
        <f>'EPA Data'!F2623/SUM('EPA Data'!F:F)</f>
        <v>2.889635900517541E-6</v>
      </c>
      <c r="O2622" s="24">
        <f>'EPA Data'!G2623/SUM('EPA Data'!G:G)</f>
        <v>7.8796151486690197E-7</v>
      </c>
      <c r="P2622" s="24">
        <f>'EPA Data'!H2623/SUM('EPA Data'!H:H)</f>
        <v>1.9271503922776608E-6</v>
      </c>
      <c r="Q2622" s="24">
        <f>'EPA Data'!I2623/SUM('EPA Data'!I:I)</f>
        <v>9.2463267667441235E-7</v>
      </c>
      <c r="R2622" s="24">
        <f>'EPA Data'!J2623/SUM('EPA Data'!J:J)</f>
        <v>9.3501444613456891E-7</v>
      </c>
      <c r="S2622" s="24">
        <f>'EPA Data'!K2623/SUM('EPA Data'!K:K)</f>
        <v>5.8606489008772426E-6</v>
      </c>
      <c r="T2622" s="24">
        <f>'EPA Data'!L2623/SUM('EPA Data'!L:L)</f>
        <v>2.696240769067036E-6</v>
      </c>
      <c r="U2622" s="24">
        <f>'EPA Data'!M2623/SUM('EPA Data'!M:M)</f>
        <v>3.9886055020974441E-7</v>
      </c>
      <c r="V2622" s="24">
        <f>'EPA Data'!N2623/SUM('EPA Data'!N:N)</f>
        <v>9.2349957905906783E-7</v>
      </c>
      <c r="W2622" s="24">
        <f>'EPA Data'!O2623/SUM('EPA Data'!O:O)</f>
        <v>5.165344405558975E-7</v>
      </c>
      <c r="X2622" s="24">
        <f>'EPA Data'!P2623/SUM('EPA Data'!P:P)</f>
        <v>6.6298097603544167E-6</v>
      </c>
    </row>
    <row r="2623" spans="1:24" x14ac:dyDescent="0.25">
      <c r="A2623" s="16" t="s">
        <v>4217</v>
      </c>
      <c r="B2623" s="16" t="s">
        <v>2588</v>
      </c>
      <c r="C2623" s="21" t="s">
        <v>4218</v>
      </c>
      <c r="D2623" s="17">
        <f>SUMIFS('Census Data'!G:G,'Census Data'!$A:$A,$A2623)/SUMIFS('Census Data'!$F:$F,'Census Data'!$A:$A,$A2623)</f>
        <v>0.48148288973384029</v>
      </c>
      <c r="E2623" s="19">
        <f>SUMIFS('Census Data'!H:H,'Census Data'!$A:$A,$A2623)/SUMIFS('Census Data'!$F:$F,'Census Data'!$A:$A,$A2623)</f>
        <v>0.51851711026615965</v>
      </c>
      <c r="F2623" s="17">
        <f>SUM(SUMIFS('Census Data'!I:I,'Census Data'!$A:$A,$A2623),SUMIFS('Census Data'!J:J,'Census Data'!$A:$A,$A2623))/SUMIFS('Census Data'!$F:$F,'Census Data'!$A:$A,$A2623)</f>
        <v>0.93794676806083654</v>
      </c>
      <c r="G2623" s="17">
        <f>SUM(SUMIFS('Census Data'!K:K,'Census Data'!$A:$A,$A2623),SUMIFS('Census Data'!L:L,'Census Data'!$A:$A,$A2623))/SUMIFS('Census Data'!$F:$F,'Census Data'!$A:$A,$A2623)</f>
        <v>1.9733840304182508E-2</v>
      </c>
      <c r="H2623" s="17">
        <f>SUM(SUMIFS('Census Data'!O:O,'Census Data'!$A:$A,$A2623),SUMIFS('Census Data'!P:P,'Census Data'!$A:$A,$A2623))/SUMIFS('Census Data'!$F:$F,'Census Data'!$A:$A,$A2623)</f>
        <v>1.193916349809886E-2</v>
      </c>
      <c r="I2623" s="19">
        <f t="shared" si="80"/>
        <v>3.0380228136882126E-2</v>
      </c>
      <c r="J2623" s="17">
        <f>SUM(SUMIFS('Census Data'!W:W,'Census Data'!$A:$A,$A2623),SUMIFS('Census Data'!X:X,'Census Data'!$A:$A,$A2623))/SUMIFS('Census Data'!$F:$F,'Census Data'!$A:$A,$A2623)</f>
        <v>0.27442965779467682</v>
      </c>
      <c r="K2623" s="19">
        <f t="shared" si="81"/>
        <v>0.72557034220532324</v>
      </c>
      <c r="L2623" s="24">
        <f>'EPA Data'!D2624/SUM('EPA Data'!D:D)</f>
        <v>9.9642886177642504E-5</v>
      </c>
      <c r="M2623" s="24">
        <f>'EPA Data'!E2624/SUM('EPA Data'!E:E)</f>
        <v>1.8794773691377248E-4</v>
      </c>
      <c r="N2623" s="24">
        <f>'EPA Data'!F2624/SUM('EPA Data'!F:F)</f>
        <v>1.6932765508234022E-4</v>
      </c>
      <c r="O2623" s="24">
        <f>'EPA Data'!G2624/SUM('EPA Data'!G:G)</f>
        <v>9.2155024800510645E-5</v>
      </c>
      <c r="P2623" s="24">
        <f>'EPA Data'!H2624/SUM('EPA Data'!H:H)</f>
        <v>1.4120347732073782E-4</v>
      </c>
      <c r="Q2623" s="24">
        <f>'EPA Data'!I2624/SUM('EPA Data'!I:I)</f>
        <v>8.4213100174013414E-5</v>
      </c>
      <c r="R2623" s="24">
        <f>'EPA Data'!J2624/SUM('EPA Data'!J:J)</f>
        <v>7.7292176703383606E-5</v>
      </c>
      <c r="S2623" s="24">
        <f>'EPA Data'!K2624/SUM('EPA Data'!K:K)</f>
        <v>3.0681409812753928E-4</v>
      </c>
      <c r="T2623" s="24">
        <f>'EPA Data'!L2624/SUM('EPA Data'!L:L)</f>
        <v>1.6894560773200062E-4</v>
      </c>
      <c r="U2623" s="24">
        <f>'EPA Data'!M2624/SUM('EPA Data'!M:M)</f>
        <v>4.2607760029689873E-5</v>
      </c>
      <c r="V2623" s="24">
        <f>'EPA Data'!N2624/SUM('EPA Data'!N:N)</f>
        <v>7.8254108867227706E-5</v>
      </c>
      <c r="W2623" s="24">
        <f>'EPA Data'!O2624/SUM('EPA Data'!O:O)</f>
        <v>3.3064227706256913E-5</v>
      </c>
      <c r="X2623" s="24">
        <f>'EPA Data'!P2624/SUM('EPA Data'!P:P)</f>
        <v>3.1952011496553894E-4</v>
      </c>
    </row>
    <row r="2624" spans="1:24" x14ac:dyDescent="0.25">
      <c r="A2624" s="16" t="s">
        <v>4219</v>
      </c>
      <c r="B2624" s="16" t="s">
        <v>2588</v>
      </c>
      <c r="C2624" s="21" t="s">
        <v>4220</v>
      </c>
      <c r="D2624" s="17">
        <f>SUMIFS('Census Data'!G:G,'Census Data'!$A:$A,$A2624)/SUMIFS('Census Data'!$F:$F,'Census Data'!$A:$A,$A2624)</f>
        <v>0.49020059949273692</v>
      </c>
      <c r="E2624" s="19">
        <f>SUMIFS('Census Data'!H:H,'Census Data'!$A:$A,$A2624)/SUMIFS('Census Data'!$F:$F,'Census Data'!$A:$A,$A2624)</f>
        <v>0.50979940050726313</v>
      </c>
      <c r="F2624" s="17">
        <f>SUM(SUMIFS('Census Data'!I:I,'Census Data'!$A:$A,$A2624),SUMIFS('Census Data'!J:J,'Census Data'!$A:$A,$A2624))/SUMIFS('Census Data'!$F:$F,'Census Data'!$A:$A,$A2624)</f>
        <v>0.96218584274844365</v>
      </c>
      <c r="G2624" s="17">
        <f>SUM(SUMIFS('Census Data'!K:K,'Census Data'!$A:$A,$A2624),SUMIFS('Census Data'!L:L,'Census Data'!$A:$A,$A2624))/SUMIFS('Census Data'!$F:$F,'Census Data'!$A:$A,$A2624)</f>
        <v>8.7618169241411113E-3</v>
      </c>
      <c r="H2624" s="17">
        <f>SUM(SUMIFS('Census Data'!O:O,'Census Data'!$A:$A,$A2624),SUMIFS('Census Data'!P:P,'Census Data'!$A:$A,$A2624))/SUMIFS('Census Data'!$F:$F,'Census Data'!$A:$A,$A2624)</f>
        <v>8.3006686649757903E-3</v>
      </c>
      <c r="I2624" s="19">
        <f t="shared" si="80"/>
        <v>2.0751671662439408E-2</v>
      </c>
      <c r="J2624" s="17">
        <f>SUM(SUMIFS('Census Data'!W:W,'Census Data'!$A:$A,$A2624),SUMIFS('Census Data'!X:X,'Census Data'!$A:$A,$A2624))/SUMIFS('Census Data'!$F:$F,'Census Data'!$A:$A,$A2624)</f>
        <v>0.24925063407885636</v>
      </c>
      <c r="K2624" s="19">
        <f t="shared" si="81"/>
        <v>0.75074936592114361</v>
      </c>
      <c r="L2624" s="24">
        <f>'EPA Data'!D2625/SUM('EPA Data'!D:D)</f>
        <v>5.7262761878585787E-6</v>
      </c>
      <c r="M2624" s="24">
        <f>'EPA Data'!E2625/SUM('EPA Data'!E:E)</f>
        <v>1.3138605806711997E-5</v>
      </c>
      <c r="N2624" s="24">
        <f>'EPA Data'!F2625/SUM('EPA Data'!F:F)</f>
        <v>1.1700115986032873E-5</v>
      </c>
      <c r="O2624" s="24">
        <f>'EPA Data'!G2625/SUM('EPA Data'!G:G)</f>
        <v>4.3358894835577732E-6</v>
      </c>
      <c r="P2624" s="24">
        <f>'EPA Data'!H2625/SUM('EPA Data'!H:H)</f>
        <v>8.5461524329222358E-6</v>
      </c>
      <c r="Q2624" s="24">
        <f>'EPA Data'!I2625/SUM('EPA Data'!I:I)</f>
        <v>4.5706710766217542E-6</v>
      </c>
      <c r="R2624" s="24">
        <f>'EPA Data'!J2625/SUM('EPA Data'!J:J)</f>
        <v>3.9248038159845886E-6</v>
      </c>
      <c r="S2624" s="24">
        <f>'EPA Data'!K2625/SUM('EPA Data'!K:K)</f>
        <v>2.0774366041840316E-5</v>
      </c>
      <c r="T2624" s="24">
        <f>'EPA Data'!L2625/SUM('EPA Data'!L:L)</f>
        <v>1.1145190397477431E-5</v>
      </c>
      <c r="U2624" s="24">
        <f>'EPA Data'!M2625/SUM('EPA Data'!M:M)</f>
        <v>2.0902403738668185E-6</v>
      </c>
      <c r="V2624" s="24">
        <f>'EPA Data'!N2625/SUM('EPA Data'!N:N)</f>
        <v>4.9508052603922662E-6</v>
      </c>
      <c r="W2624" s="24">
        <f>'EPA Data'!O2625/SUM('EPA Data'!O:O)</f>
        <v>2.2656108699015551E-6</v>
      </c>
      <c r="X2624" s="24">
        <f>'EPA Data'!P2625/SUM('EPA Data'!P:P)</f>
        <v>2.2905640395153341E-5</v>
      </c>
    </row>
    <row r="2625" spans="1:24" x14ac:dyDescent="0.25">
      <c r="A2625" s="16" t="s">
        <v>4221</v>
      </c>
      <c r="B2625" s="16" t="s">
        <v>2588</v>
      </c>
      <c r="C2625" s="21" t="s">
        <v>4222</v>
      </c>
      <c r="D2625" s="17">
        <f>SUMIFS('Census Data'!G:G,'Census Data'!$A:$A,$A2625)/SUMIFS('Census Data'!$F:$F,'Census Data'!$A:$A,$A2625)</f>
        <v>0.5</v>
      </c>
      <c r="E2625" s="19">
        <f>SUMIFS('Census Data'!H:H,'Census Data'!$A:$A,$A2625)/SUMIFS('Census Data'!$F:$F,'Census Data'!$A:$A,$A2625)</f>
        <v>0.5</v>
      </c>
      <c r="F2625" s="17">
        <f>SUM(SUMIFS('Census Data'!I:I,'Census Data'!$A:$A,$A2625),SUMIFS('Census Data'!J:J,'Census Data'!$A:$A,$A2625))/SUMIFS('Census Data'!$F:$F,'Census Data'!$A:$A,$A2625)</f>
        <v>0.94852941176470584</v>
      </c>
      <c r="G2625" s="17">
        <f>SUM(SUMIFS('Census Data'!K:K,'Census Data'!$A:$A,$A2625),SUMIFS('Census Data'!L:L,'Census Data'!$A:$A,$A2625))/SUMIFS('Census Data'!$F:$F,'Census Data'!$A:$A,$A2625)</f>
        <v>0</v>
      </c>
      <c r="H2625" s="17">
        <f>SUM(SUMIFS('Census Data'!O:O,'Census Data'!$A:$A,$A2625),SUMIFS('Census Data'!P:P,'Census Data'!$A:$A,$A2625))/SUMIFS('Census Data'!$F:$F,'Census Data'!$A:$A,$A2625)</f>
        <v>0</v>
      </c>
      <c r="I2625" s="19">
        <f t="shared" si="80"/>
        <v>5.1470588235294157E-2</v>
      </c>
      <c r="J2625" s="17">
        <f>SUM(SUMIFS('Census Data'!W:W,'Census Data'!$A:$A,$A2625),SUMIFS('Census Data'!X:X,'Census Data'!$A:$A,$A2625))/SUMIFS('Census Data'!$F:$F,'Census Data'!$A:$A,$A2625)</f>
        <v>0.16911764705882354</v>
      </c>
      <c r="K2625" s="19">
        <f t="shared" si="81"/>
        <v>0.83088235294117641</v>
      </c>
      <c r="L2625" s="24">
        <f>'EPA Data'!D2626/SUM('EPA Data'!D:D)</f>
        <v>1.7220174203610551E-7</v>
      </c>
      <c r="M2625" s="24">
        <f>'EPA Data'!E2626/SUM('EPA Data'!E:E)</f>
        <v>5.2440127338669772E-7</v>
      </c>
      <c r="N2625" s="24">
        <f>'EPA Data'!F2626/SUM('EPA Data'!F:F)</f>
        <v>5.0034586776482146E-7</v>
      </c>
      <c r="O2625" s="24">
        <f>'EPA Data'!G2626/SUM('EPA Data'!G:G)</f>
        <v>1.169766004967875E-7</v>
      </c>
      <c r="P2625" s="24">
        <f>'EPA Data'!H2626/SUM('EPA Data'!H:H)</f>
        <v>3.0264426646168042E-7</v>
      </c>
      <c r="Q2625" s="24">
        <f>'EPA Data'!I2626/SUM('EPA Data'!I:I)</f>
        <v>1.4646474788410479E-7</v>
      </c>
      <c r="R2625" s="24">
        <f>'EPA Data'!J2626/SUM('EPA Data'!J:J)</f>
        <v>1.1969460491159727E-7</v>
      </c>
      <c r="S2625" s="24">
        <f>'EPA Data'!K2626/SUM('EPA Data'!K:K)</f>
        <v>8.2278849548057162E-7</v>
      </c>
      <c r="T2625" s="24">
        <f>'EPA Data'!L2626/SUM('EPA Data'!L:L)</f>
        <v>4.1555887229518863E-7</v>
      </c>
      <c r="U2625" s="24">
        <f>'EPA Data'!M2626/SUM('EPA Data'!M:M)</f>
        <v>6.4568015827930489E-8</v>
      </c>
      <c r="V2625" s="24">
        <f>'EPA Data'!N2626/SUM('EPA Data'!N:N)</f>
        <v>1.4808804598151176E-7</v>
      </c>
      <c r="W2625" s="24">
        <f>'EPA Data'!O2626/SUM('EPA Data'!O:O)</f>
        <v>8.9610083344920316E-8</v>
      </c>
      <c r="X2625" s="24">
        <f>'EPA Data'!P2626/SUM('EPA Data'!P:P)</f>
        <v>1.0223055351490247E-6</v>
      </c>
    </row>
    <row r="2626" spans="1:24" x14ac:dyDescent="0.25">
      <c r="A2626" s="16" t="s">
        <v>4223</v>
      </c>
      <c r="B2626" s="16" t="s">
        <v>2588</v>
      </c>
      <c r="C2626" s="21" t="s">
        <v>4224</v>
      </c>
      <c r="D2626" s="17">
        <f>SUMIFS('Census Data'!G:G,'Census Data'!$A:$A,$A2626)/SUMIFS('Census Data'!$F:$F,'Census Data'!$A:$A,$A2626)</f>
        <v>0.54867739296427598</v>
      </c>
      <c r="E2626" s="19">
        <f>SUMIFS('Census Data'!H:H,'Census Data'!$A:$A,$A2626)/SUMIFS('Census Data'!$F:$F,'Census Data'!$A:$A,$A2626)</f>
        <v>0.45132260703572402</v>
      </c>
      <c r="F2626" s="17">
        <f>SUM(SUMIFS('Census Data'!I:I,'Census Data'!$A:$A,$A2626),SUMIFS('Census Data'!J:J,'Census Data'!$A:$A,$A2626))/SUMIFS('Census Data'!$F:$F,'Census Data'!$A:$A,$A2626)</f>
        <v>0.93264248704663211</v>
      </c>
      <c r="G2626" s="17">
        <f>SUM(SUMIFS('Census Data'!K:K,'Census Data'!$A:$A,$A2626),SUMIFS('Census Data'!L:L,'Census Data'!$A:$A,$A2626))/SUMIFS('Census Data'!$F:$F,'Census Data'!$A:$A,$A2626)</f>
        <v>2.1816198527406599E-2</v>
      </c>
      <c r="H2626" s="17">
        <f>SUM(SUMIFS('Census Data'!O:O,'Census Data'!$A:$A,$A2626),SUMIFS('Census Data'!P:P,'Census Data'!$A:$A,$A2626))/SUMIFS('Census Data'!$F:$F,'Census Data'!$A:$A,$A2626)</f>
        <v>5.9994545950368145E-3</v>
      </c>
      <c r="I2626" s="19">
        <f t="shared" si="80"/>
        <v>3.9541859830924508E-2</v>
      </c>
      <c r="J2626" s="17">
        <f>SUM(SUMIFS('Census Data'!W:W,'Census Data'!$A:$A,$A2626),SUMIFS('Census Data'!X:X,'Census Data'!$A:$A,$A2626))/SUMIFS('Census Data'!$F:$F,'Census Data'!$A:$A,$A2626)</f>
        <v>0.62121625306790296</v>
      </c>
      <c r="K2626" s="19">
        <f t="shared" si="81"/>
        <v>0.37878374693209704</v>
      </c>
      <c r="L2626" s="24">
        <f>'EPA Data'!D2627/SUM('EPA Data'!D:D)</f>
        <v>3.2902965996933889E-6</v>
      </c>
      <c r="M2626" s="24">
        <f>'EPA Data'!E2627/SUM('EPA Data'!E:E)</f>
        <v>8.89688820878704E-6</v>
      </c>
      <c r="N2626" s="24">
        <f>'EPA Data'!F2627/SUM('EPA Data'!F:F)</f>
        <v>8.1163250195490009E-6</v>
      </c>
      <c r="O2626" s="24">
        <f>'EPA Data'!G2627/SUM('EPA Data'!G:G)</f>
        <v>3.0287979640789091E-6</v>
      </c>
      <c r="P2626" s="24">
        <f>'EPA Data'!H2627/SUM('EPA Data'!H:H)</f>
        <v>6.6679556093061318E-6</v>
      </c>
      <c r="Q2626" s="24">
        <f>'EPA Data'!I2627/SUM('EPA Data'!I:I)</f>
        <v>3.243554594107242E-6</v>
      </c>
      <c r="R2626" s="24">
        <f>'EPA Data'!J2627/SUM('EPA Data'!J:J)</f>
        <v>2.8288460793051939E-6</v>
      </c>
      <c r="S2626" s="24">
        <f>'EPA Data'!K2627/SUM('EPA Data'!K:K)</f>
        <v>1.6455179787823007E-5</v>
      </c>
      <c r="T2626" s="24">
        <f>'EPA Data'!L2627/SUM('EPA Data'!L:L)</f>
        <v>8.7054113610318626E-6</v>
      </c>
      <c r="U2626" s="24">
        <f>'EPA Data'!M2627/SUM('EPA Data'!M:M)</f>
        <v>1.2371231629750623E-6</v>
      </c>
      <c r="V2626" s="24">
        <f>'EPA Data'!N2627/SUM('EPA Data'!N:N)</f>
        <v>2.8688518958143725E-6</v>
      </c>
      <c r="W2626" s="24">
        <f>'EPA Data'!O2627/SUM('EPA Data'!O:O)</f>
        <v>1.518191972407364E-6</v>
      </c>
      <c r="X2626" s="24">
        <f>'EPA Data'!P2627/SUM('EPA Data'!P:P)</f>
        <v>2.0732153930087739E-5</v>
      </c>
    </row>
    <row r="2627" spans="1:24" x14ac:dyDescent="0.25">
      <c r="A2627" s="16" t="s">
        <v>4225</v>
      </c>
      <c r="B2627" s="16" t="s">
        <v>2588</v>
      </c>
      <c r="C2627" s="21" t="s">
        <v>4226</v>
      </c>
      <c r="D2627" s="17">
        <f>SUMIFS('Census Data'!G:G,'Census Data'!$A:$A,$A2627)/SUMIFS('Census Data'!$F:$F,'Census Data'!$A:$A,$A2627)</f>
        <v>0.50821382007822691</v>
      </c>
      <c r="E2627" s="19">
        <f>SUMIFS('Census Data'!H:H,'Census Data'!$A:$A,$A2627)/SUMIFS('Census Data'!$F:$F,'Census Data'!$A:$A,$A2627)</f>
        <v>0.49178617992177315</v>
      </c>
      <c r="F2627" s="17">
        <f>SUM(SUMIFS('Census Data'!I:I,'Census Data'!$A:$A,$A2627),SUMIFS('Census Data'!J:J,'Census Data'!$A:$A,$A2627))/SUMIFS('Census Data'!$F:$F,'Census Data'!$A:$A,$A2627)</f>
        <v>0.90762711864406775</v>
      </c>
      <c r="G2627" s="17">
        <f>SUM(SUMIFS('Census Data'!K:K,'Census Data'!$A:$A,$A2627),SUMIFS('Census Data'!L:L,'Census Data'!$A:$A,$A2627))/SUMIFS('Census Data'!$F:$F,'Census Data'!$A:$A,$A2627)</f>
        <v>4.1036505867014343E-2</v>
      </c>
      <c r="H2627" s="17">
        <f>SUM(SUMIFS('Census Data'!O:O,'Census Data'!$A:$A,$A2627),SUMIFS('Census Data'!P:P,'Census Data'!$A:$A,$A2627))/SUMIFS('Census Data'!$F:$F,'Census Data'!$A:$A,$A2627)</f>
        <v>2.4022164276401563E-2</v>
      </c>
      <c r="I2627" s="19">
        <f t="shared" ref="I2627:I2690" si="82">100%-SUM(F2627:H2627)</f>
        <v>2.7314211212516315E-2</v>
      </c>
      <c r="J2627" s="17">
        <f>SUM(SUMIFS('Census Data'!W:W,'Census Data'!$A:$A,$A2627),SUMIFS('Census Data'!X:X,'Census Data'!$A:$A,$A2627))/SUMIFS('Census Data'!$F:$F,'Census Data'!$A:$A,$A2627)</f>
        <v>0.73373533246414602</v>
      </c>
      <c r="K2627" s="19">
        <f t="shared" ref="K2627:K2690" si="83">100%-J2627</f>
        <v>0.26626466753585398</v>
      </c>
      <c r="L2627" s="24">
        <f>'EPA Data'!D2628/SUM('EPA Data'!D:D)</f>
        <v>4.4371448936629604E-5</v>
      </c>
      <c r="M2627" s="24">
        <f>'EPA Data'!E2628/SUM('EPA Data'!E:E)</f>
        <v>9.0551410575934315E-5</v>
      </c>
      <c r="N2627" s="24">
        <f>'EPA Data'!F2628/SUM('EPA Data'!F:F)</f>
        <v>9.1337610346530976E-5</v>
      </c>
      <c r="O2627" s="24">
        <f>'EPA Data'!G2628/SUM('EPA Data'!G:G)</f>
        <v>3.7123505192245781E-5</v>
      </c>
      <c r="P2627" s="24">
        <f>'EPA Data'!H2628/SUM('EPA Data'!H:H)</f>
        <v>6.1619639899236295E-5</v>
      </c>
      <c r="Q2627" s="24">
        <f>'EPA Data'!I2628/SUM('EPA Data'!I:I)</f>
        <v>3.9521014509552295E-5</v>
      </c>
      <c r="R2627" s="24">
        <f>'EPA Data'!J2628/SUM('EPA Data'!J:J)</f>
        <v>5.1892308585738102E-5</v>
      </c>
      <c r="S2627" s="24">
        <f>'EPA Data'!K2628/SUM('EPA Data'!K:K)</f>
        <v>1.5160141592736665E-4</v>
      </c>
      <c r="T2627" s="24">
        <f>'EPA Data'!L2628/SUM('EPA Data'!L:L)</f>
        <v>8.0942559952448801E-5</v>
      </c>
      <c r="U2627" s="24">
        <f>'EPA Data'!M2628/SUM('EPA Data'!M:M)</f>
        <v>1.3747100783318346E-5</v>
      </c>
      <c r="V2627" s="24">
        <f>'EPA Data'!N2628/SUM('EPA Data'!N:N)</f>
        <v>2.7195355721761928E-5</v>
      </c>
      <c r="W2627" s="24">
        <f>'EPA Data'!O2628/SUM('EPA Data'!O:O)</f>
        <v>1.4429825342727281E-5</v>
      </c>
      <c r="X2627" s="24">
        <f>'EPA Data'!P2628/SUM('EPA Data'!P:P)</f>
        <v>1.8279900931539954E-4</v>
      </c>
    </row>
    <row r="2628" spans="1:24" x14ac:dyDescent="0.25">
      <c r="A2628" s="16" t="s">
        <v>4227</v>
      </c>
      <c r="B2628" s="16" t="s">
        <v>2588</v>
      </c>
      <c r="C2628" s="21" t="s">
        <v>1116</v>
      </c>
      <c r="D2628" s="17">
        <f>SUMIFS('Census Data'!G:G,'Census Data'!$A:$A,$A2628)/SUMIFS('Census Data'!$F:$F,'Census Data'!$A:$A,$A2628)</f>
        <v>0.48908296943231439</v>
      </c>
      <c r="E2628" s="19">
        <f>SUMIFS('Census Data'!H:H,'Census Data'!$A:$A,$A2628)/SUMIFS('Census Data'!$F:$F,'Census Data'!$A:$A,$A2628)</f>
        <v>0.51091703056768556</v>
      </c>
      <c r="F2628" s="17">
        <f>SUM(SUMIFS('Census Data'!I:I,'Census Data'!$A:$A,$A2628),SUMIFS('Census Data'!J:J,'Census Data'!$A:$A,$A2628))/SUMIFS('Census Data'!$F:$F,'Census Data'!$A:$A,$A2628)</f>
        <v>0.89765283842794763</v>
      </c>
      <c r="G2628" s="17">
        <f>SUM(SUMIFS('Census Data'!K:K,'Census Data'!$A:$A,$A2628),SUMIFS('Census Data'!L:L,'Census Data'!$A:$A,$A2628))/SUMIFS('Census Data'!$F:$F,'Census Data'!$A:$A,$A2628)</f>
        <v>5.8406113537117901E-2</v>
      </c>
      <c r="H2628" s="17">
        <f>SUM(SUMIFS('Census Data'!O:O,'Census Data'!$A:$A,$A2628),SUMIFS('Census Data'!P:P,'Census Data'!$A:$A,$A2628))/SUMIFS('Census Data'!$F:$F,'Census Data'!$A:$A,$A2628)</f>
        <v>3.2751091703056767E-3</v>
      </c>
      <c r="I2628" s="19">
        <f t="shared" si="82"/>
        <v>4.066593886462877E-2</v>
      </c>
      <c r="J2628" s="17">
        <f>SUM(SUMIFS('Census Data'!W:W,'Census Data'!$A:$A,$A2628),SUMIFS('Census Data'!X:X,'Census Data'!$A:$A,$A2628))/SUMIFS('Census Data'!$F:$F,'Census Data'!$A:$A,$A2628)</f>
        <v>0.34825327510917031</v>
      </c>
      <c r="K2628" s="19">
        <f t="shared" si="83"/>
        <v>0.65174672489082974</v>
      </c>
      <c r="L2628" s="24">
        <f>'EPA Data'!D2629/SUM('EPA Data'!D:D)</f>
        <v>4.6766235257538228E-6</v>
      </c>
      <c r="M2628" s="24">
        <f>'EPA Data'!E2629/SUM('EPA Data'!E:E)</f>
        <v>1.3869331264922313E-5</v>
      </c>
      <c r="N2628" s="24">
        <f>'EPA Data'!F2629/SUM('EPA Data'!F:F)</f>
        <v>1.3124145624890347E-5</v>
      </c>
      <c r="O2628" s="24">
        <f>'EPA Data'!G2629/SUM('EPA Data'!G:G)</f>
        <v>3.3162317468274905E-6</v>
      </c>
      <c r="P2628" s="24">
        <f>'EPA Data'!H2629/SUM('EPA Data'!H:H)</f>
        <v>8.1083053436805033E-6</v>
      </c>
      <c r="Q2628" s="24">
        <f>'EPA Data'!I2629/SUM('EPA Data'!I:I)</f>
        <v>4.0973051050939706E-6</v>
      </c>
      <c r="R2628" s="24">
        <f>'EPA Data'!J2629/SUM('EPA Data'!J:J)</f>
        <v>3.17494519601245E-6</v>
      </c>
      <c r="S2628" s="24">
        <f>'EPA Data'!K2629/SUM('EPA Data'!K:K)</f>
        <v>2.0922211026767526E-5</v>
      </c>
      <c r="T2628" s="24">
        <f>'EPA Data'!L2629/SUM('EPA Data'!L:L)</f>
        <v>1.0785800228615439E-5</v>
      </c>
      <c r="U2628" s="24">
        <f>'EPA Data'!M2629/SUM('EPA Data'!M:M)</f>
        <v>1.7848947109222371E-6</v>
      </c>
      <c r="V2628" s="24">
        <f>'EPA Data'!N2629/SUM('EPA Data'!N:N)</f>
        <v>3.9716340344389382E-6</v>
      </c>
      <c r="W2628" s="24">
        <f>'EPA Data'!O2629/SUM('EPA Data'!O:O)</f>
        <v>2.4255379836716778E-6</v>
      </c>
      <c r="X2628" s="24">
        <f>'EPA Data'!P2629/SUM('EPA Data'!P:P)</f>
        <v>2.7583102868678274E-5</v>
      </c>
    </row>
    <row r="2629" spans="1:24" x14ac:dyDescent="0.25">
      <c r="A2629" s="16" t="s">
        <v>4228</v>
      </c>
      <c r="B2629" s="16" t="s">
        <v>2588</v>
      </c>
      <c r="C2629" s="21" t="s">
        <v>97</v>
      </c>
      <c r="D2629" s="17">
        <f>SUMIFS('Census Data'!G:G,'Census Data'!$A:$A,$A2629)/SUMIFS('Census Data'!$F:$F,'Census Data'!$A:$A,$A2629)</f>
        <v>0.4813373713873122</v>
      </c>
      <c r="E2629" s="19">
        <f>SUMIFS('Census Data'!H:H,'Census Data'!$A:$A,$A2629)/SUMIFS('Census Data'!$F:$F,'Census Data'!$A:$A,$A2629)</f>
        <v>0.51866262861268775</v>
      </c>
      <c r="F2629" s="17">
        <f>SUM(SUMIFS('Census Data'!I:I,'Census Data'!$A:$A,$A2629),SUMIFS('Census Data'!J:J,'Census Data'!$A:$A,$A2629))/SUMIFS('Census Data'!$F:$F,'Census Data'!$A:$A,$A2629)</f>
        <v>0.80733668946428927</v>
      </c>
      <c r="G2629" s="17">
        <f>SUM(SUMIFS('Census Data'!K:K,'Census Data'!$A:$A,$A2629),SUMIFS('Census Data'!L:L,'Census Data'!$A:$A,$A2629))/SUMIFS('Census Data'!$F:$F,'Census Data'!$A:$A,$A2629)</f>
        <v>0.13504081509857799</v>
      </c>
      <c r="H2629" s="17">
        <f>SUM(SUMIFS('Census Data'!O:O,'Census Data'!$A:$A,$A2629),SUMIFS('Census Data'!P:P,'Census Data'!$A:$A,$A2629))/SUMIFS('Census Data'!$F:$F,'Census Data'!$A:$A,$A2629)</f>
        <v>7.9223410016245818E-3</v>
      </c>
      <c r="I2629" s="19">
        <f t="shared" si="82"/>
        <v>4.9700154435508126E-2</v>
      </c>
      <c r="J2629" s="17">
        <f>SUM(SUMIFS('Census Data'!W:W,'Census Data'!$A:$A,$A2629),SUMIFS('Census Data'!X:X,'Census Data'!$A:$A,$A2629))/SUMIFS('Census Data'!$F:$F,'Census Data'!$A:$A,$A2629)</f>
        <v>8.4438115485669582E-2</v>
      </c>
      <c r="K2629" s="19">
        <f t="shared" si="83"/>
        <v>0.9155618845143304</v>
      </c>
      <c r="L2629" s="24">
        <f>'EPA Data'!D2630/SUM('EPA Data'!D:D)</f>
        <v>1.3730154498160218E-4</v>
      </c>
      <c r="M2629" s="24">
        <f>'EPA Data'!E2630/SUM('EPA Data'!E:E)</f>
        <v>3.0043444197780053E-4</v>
      </c>
      <c r="N2629" s="24">
        <f>'EPA Data'!F2630/SUM('EPA Data'!F:F)</f>
        <v>2.8480068787776645E-4</v>
      </c>
      <c r="O2629" s="24">
        <f>'EPA Data'!G2630/SUM('EPA Data'!G:G)</f>
        <v>7.5198028695089023E-5</v>
      </c>
      <c r="P2629" s="24">
        <f>'EPA Data'!H2630/SUM('EPA Data'!H:H)</f>
        <v>1.3234534941188023E-4</v>
      </c>
      <c r="Q2629" s="24">
        <f>'EPA Data'!I2630/SUM('EPA Data'!I:I)</f>
        <v>5.7592228536449605E-5</v>
      </c>
      <c r="R2629" s="24">
        <f>'EPA Data'!J2630/SUM('EPA Data'!J:J)</f>
        <v>7.3696476972948206E-5</v>
      </c>
      <c r="S2629" s="24">
        <f>'EPA Data'!K2630/SUM('EPA Data'!K:K)</f>
        <v>2.5950514889456252E-4</v>
      </c>
      <c r="T2629" s="24">
        <f>'EPA Data'!L2630/SUM('EPA Data'!L:L)</f>
        <v>1.7570421975500762E-4</v>
      </c>
      <c r="U2629" s="24">
        <f>'EPA Data'!M2630/SUM('EPA Data'!M:M)</f>
        <v>4.1266343088648726E-5</v>
      </c>
      <c r="V2629" s="24">
        <f>'EPA Data'!N2630/SUM('EPA Data'!N:N)</f>
        <v>6.5646534711854223E-5</v>
      </c>
      <c r="W2629" s="24">
        <f>'EPA Data'!O2630/SUM('EPA Data'!O:O)</f>
        <v>4.1415091208501698E-5</v>
      </c>
      <c r="X2629" s="24">
        <f>'EPA Data'!P2630/SUM('EPA Data'!P:P)</f>
        <v>3.463780754928638E-4</v>
      </c>
    </row>
    <row r="2630" spans="1:24" x14ac:dyDescent="0.25">
      <c r="A2630" s="16" t="s">
        <v>4229</v>
      </c>
      <c r="B2630" s="16" t="s">
        <v>2588</v>
      </c>
      <c r="C2630" s="21" t="s">
        <v>4230</v>
      </c>
      <c r="D2630" s="17">
        <f>SUMIFS('Census Data'!G:G,'Census Data'!$A:$A,$A2630)/SUMIFS('Census Data'!$F:$F,'Census Data'!$A:$A,$A2630)</f>
        <v>0.49600558442565734</v>
      </c>
      <c r="E2630" s="19">
        <f>SUMIFS('Census Data'!H:H,'Census Data'!$A:$A,$A2630)/SUMIFS('Census Data'!$F:$F,'Census Data'!$A:$A,$A2630)</f>
        <v>0.50399441557434266</v>
      </c>
      <c r="F2630" s="17">
        <f>SUM(SUMIFS('Census Data'!I:I,'Census Data'!$A:$A,$A2630),SUMIFS('Census Data'!J:J,'Census Data'!$A:$A,$A2630))/SUMIFS('Census Data'!$F:$F,'Census Data'!$A:$A,$A2630)</f>
        <v>0.91181261149460946</v>
      </c>
      <c r="G2630" s="17">
        <f>SUM(SUMIFS('Census Data'!K:K,'Census Data'!$A:$A,$A2630),SUMIFS('Census Data'!L:L,'Census Data'!$A:$A,$A2630))/SUMIFS('Census Data'!$F:$F,'Census Data'!$A:$A,$A2630)</f>
        <v>4.638175754285271E-2</v>
      </c>
      <c r="H2630" s="17">
        <f>SUM(SUMIFS('Census Data'!O:O,'Census Data'!$A:$A,$A2630),SUMIFS('Census Data'!P:P,'Census Data'!$A:$A,$A2630))/SUMIFS('Census Data'!$F:$F,'Census Data'!$A:$A,$A2630)</f>
        <v>5.2741797874815794E-3</v>
      </c>
      <c r="I2630" s="19">
        <f t="shared" si="82"/>
        <v>3.6531451175056295E-2</v>
      </c>
      <c r="J2630" s="17">
        <f>SUM(SUMIFS('Census Data'!W:W,'Census Data'!$A:$A,$A2630),SUMIFS('Census Data'!X:X,'Census Data'!$A:$A,$A2630))/SUMIFS('Census Data'!$F:$F,'Census Data'!$A:$A,$A2630)</f>
        <v>0.56076940975723266</v>
      </c>
      <c r="K2630" s="19">
        <f t="shared" si="83"/>
        <v>0.43923059024276734</v>
      </c>
      <c r="L2630" s="24">
        <f>'EPA Data'!D2631/SUM('EPA Data'!D:D)</f>
        <v>1.2280508445737579E-5</v>
      </c>
      <c r="M2630" s="24">
        <f>'EPA Data'!E2631/SUM('EPA Data'!E:E)</f>
        <v>3.6631753172015067E-5</v>
      </c>
      <c r="N2630" s="24">
        <f>'EPA Data'!F2631/SUM('EPA Data'!F:F)</f>
        <v>3.0901484776391841E-5</v>
      </c>
      <c r="O2630" s="24">
        <f>'EPA Data'!G2631/SUM('EPA Data'!G:G)</f>
        <v>9.0357066598426371E-6</v>
      </c>
      <c r="P2630" s="24">
        <f>'EPA Data'!H2631/SUM('EPA Data'!H:H)</f>
        <v>2.1079931232865379E-5</v>
      </c>
      <c r="Q2630" s="24">
        <f>'EPA Data'!I2631/SUM('EPA Data'!I:I)</f>
        <v>9.2026338241206883E-6</v>
      </c>
      <c r="R2630" s="24">
        <f>'EPA Data'!J2631/SUM('EPA Data'!J:J)</f>
        <v>8.5546327585946441E-6</v>
      </c>
      <c r="S2630" s="24">
        <f>'EPA Data'!K2631/SUM('EPA Data'!K:K)</f>
        <v>5.7614557073708995E-5</v>
      </c>
      <c r="T2630" s="24">
        <f>'EPA Data'!L2631/SUM('EPA Data'!L:L)</f>
        <v>2.7132904313872104E-5</v>
      </c>
      <c r="U2630" s="24">
        <f>'EPA Data'!M2631/SUM('EPA Data'!M:M)</f>
        <v>4.4505849916226146E-6</v>
      </c>
      <c r="V2630" s="24">
        <f>'EPA Data'!N2631/SUM('EPA Data'!N:N)</f>
        <v>9.723569628163196E-6</v>
      </c>
      <c r="W2630" s="24">
        <f>'EPA Data'!O2631/SUM('EPA Data'!O:O)</f>
        <v>4.8665279185333239E-6</v>
      </c>
      <c r="X2630" s="24">
        <f>'EPA Data'!P2631/SUM('EPA Data'!P:P)</f>
        <v>8.0188656465161756E-5</v>
      </c>
    </row>
    <row r="2631" spans="1:24" x14ac:dyDescent="0.25">
      <c r="A2631" s="16" t="s">
        <v>4231</v>
      </c>
      <c r="B2631" s="16" t="s">
        <v>2588</v>
      </c>
      <c r="C2631" s="21" t="s">
        <v>4232</v>
      </c>
      <c r="D2631" s="17">
        <f>SUMIFS('Census Data'!G:G,'Census Data'!$A:$A,$A2631)/SUMIFS('Census Data'!$F:$F,'Census Data'!$A:$A,$A2631)</f>
        <v>0.49122643270487215</v>
      </c>
      <c r="E2631" s="19">
        <f>SUMIFS('Census Data'!H:H,'Census Data'!$A:$A,$A2631)/SUMIFS('Census Data'!$F:$F,'Census Data'!$A:$A,$A2631)</f>
        <v>0.5087735672951279</v>
      </c>
      <c r="F2631" s="17">
        <f>SUM(SUMIFS('Census Data'!I:I,'Census Data'!$A:$A,$A2631),SUMIFS('Census Data'!J:J,'Census Data'!$A:$A,$A2631))/SUMIFS('Census Data'!$F:$F,'Census Data'!$A:$A,$A2631)</f>
        <v>0.89817061788314356</v>
      </c>
      <c r="G2631" s="17">
        <f>SUM(SUMIFS('Census Data'!K:K,'Census Data'!$A:$A,$A2631),SUMIFS('Census Data'!L:L,'Census Data'!$A:$A,$A2631))/SUMIFS('Census Data'!$F:$F,'Census Data'!$A:$A,$A2631)</f>
        <v>4.2327795407877546E-2</v>
      </c>
      <c r="H2631" s="17">
        <f>SUM(SUMIFS('Census Data'!O:O,'Census Data'!$A:$A,$A2631),SUMIFS('Census Data'!P:P,'Census Data'!$A:$A,$A2631))/SUMIFS('Census Data'!$F:$F,'Census Data'!$A:$A,$A2631)</f>
        <v>1.4093709165577749E-2</v>
      </c>
      <c r="I2631" s="19">
        <f t="shared" si="82"/>
        <v>4.5407877543401143E-2</v>
      </c>
      <c r="J2631" s="17">
        <f>SUM(SUMIFS('Census Data'!W:W,'Census Data'!$A:$A,$A2631),SUMIFS('Census Data'!X:X,'Census Data'!$A:$A,$A2631))/SUMIFS('Census Data'!$F:$F,'Census Data'!$A:$A,$A2631)</f>
        <v>0.19404517453798767</v>
      </c>
      <c r="K2631" s="19">
        <f t="shared" si="83"/>
        <v>0.80595482546201236</v>
      </c>
      <c r="L2631" s="24">
        <f>'EPA Data'!D2632/SUM('EPA Data'!D:D)</f>
        <v>5.3724201565905056E-5</v>
      </c>
      <c r="M2631" s="24">
        <f>'EPA Data'!E2632/SUM('EPA Data'!E:E)</f>
        <v>9.1336117639167838E-5</v>
      </c>
      <c r="N2631" s="24">
        <f>'EPA Data'!F2632/SUM('EPA Data'!F:F)</f>
        <v>8.4765323060749043E-5</v>
      </c>
      <c r="O2631" s="24">
        <f>'EPA Data'!G2632/SUM('EPA Data'!G:G)</f>
        <v>2.8477740918092597E-5</v>
      </c>
      <c r="P2631" s="24">
        <f>'EPA Data'!H2632/SUM('EPA Data'!H:H)</f>
        <v>5.4022745171426279E-5</v>
      </c>
      <c r="Q2631" s="24">
        <f>'EPA Data'!I2632/SUM('EPA Data'!I:I)</f>
        <v>2.7834322026161974E-5</v>
      </c>
      <c r="R2631" s="24">
        <f>'EPA Data'!J2632/SUM('EPA Data'!J:J)</f>
        <v>2.9165738787720446E-5</v>
      </c>
      <c r="S2631" s="24">
        <f>'EPA Data'!K2632/SUM('EPA Data'!K:K)</f>
        <v>1.1890900664231153E-4</v>
      </c>
      <c r="T2631" s="24">
        <f>'EPA Data'!L2632/SUM('EPA Data'!L:L)</f>
        <v>6.9203336463923015E-5</v>
      </c>
      <c r="U2631" s="24">
        <f>'EPA Data'!M2632/SUM('EPA Data'!M:M)</f>
        <v>1.4003196611316921E-5</v>
      </c>
      <c r="V2631" s="24">
        <f>'EPA Data'!N2632/SUM('EPA Data'!N:N)</f>
        <v>2.6175897898130935E-5</v>
      </c>
      <c r="W2631" s="24">
        <f>'EPA Data'!O2632/SUM('EPA Data'!O:O)</f>
        <v>1.3347077024661027E-5</v>
      </c>
      <c r="X2631" s="24">
        <f>'EPA Data'!P2632/SUM('EPA Data'!P:P)</f>
        <v>1.4012449854426098E-4</v>
      </c>
    </row>
    <row r="2632" spans="1:24" x14ac:dyDescent="0.25">
      <c r="A2632" s="16" t="s">
        <v>4233</v>
      </c>
      <c r="B2632" s="16" t="s">
        <v>2588</v>
      </c>
      <c r="C2632" s="21" t="s">
        <v>1119</v>
      </c>
      <c r="D2632" s="17">
        <f>SUMIFS('Census Data'!G:G,'Census Data'!$A:$A,$A2632)/SUMIFS('Census Data'!$F:$F,'Census Data'!$A:$A,$A2632)</f>
        <v>0.58843085106382975</v>
      </c>
      <c r="E2632" s="19">
        <f>SUMIFS('Census Data'!H:H,'Census Data'!$A:$A,$A2632)/SUMIFS('Census Data'!$F:$F,'Census Data'!$A:$A,$A2632)</f>
        <v>0.41156914893617019</v>
      </c>
      <c r="F2632" s="17">
        <f>SUM(SUMIFS('Census Data'!I:I,'Census Data'!$A:$A,$A2632),SUMIFS('Census Data'!J:J,'Census Data'!$A:$A,$A2632))/SUMIFS('Census Data'!$F:$F,'Census Data'!$A:$A,$A2632)</f>
        <v>0.96356382978723409</v>
      </c>
      <c r="G2632" s="17">
        <f>SUM(SUMIFS('Census Data'!K:K,'Census Data'!$A:$A,$A2632),SUMIFS('Census Data'!L:L,'Census Data'!$A:$A,$A2632))/SUMIFS('Census Data'!$F:$F,'Census Data'!$A:$A,$A2632)</f>
        <v>1.5824468085106382E-2</v>
      </c>
      <c r="H2632" s="17">
        <f>SUM(SUMIFS('Census Data'!O:O,'Census Data'!$A:$A,$A2632),SUMIFS('Census Data'!P:P,'Census Data'!$A:$A,$A2632))/SUMIFS('Census Data'!$F:$F,'Census Data'!$A:$A,$A2632)</f>
        <v>4.3882978723404258E-3</v>
      </c>
      <c r="I2632" s="19">
        <f t="shared" si="82"/>
        <v>1.6223404255319096E-2</v>
      </c>
      <c r="J2632" s="17">
        <f>SUM(SUMIFS('Census Data'!W:W,'Census Data'!$A:$A,$A2632),SUMIFS('Census Data'!X:X,'Census Data'!$A:$A,$A2632))/SUMIFS('Census Data'!$F:$F,'Census Data'!$A:$A,$A2632)</f>
        <v>0.86994680851063833</v>
      </c>
      <c r="K2632" s="19">
        <f t="shared" si="83"/>
        <v>0.13005319148936167</v>
      </c>
      <c r="L2632" s="24">
        <f>'EPA Data'!D2633/SUM('EPA Data'!D:D)</f>
        <v>7.8087677993369949E-6</v>
      </c>
      <c r="M2632" s="24">
        <f>'EPA Data'!E2633/SUM('EPA Data'!E:E)</f>
        <v>1.7527471444093538E-5</v>
      </c>
      <c r="N2632" s="24">
        <f>'EPA Data'!F2633/SUM('EPA Data'!F:F)</f>
        <v>1.6557956900875152E-5</v>
      </c>
      <c r="O2632" s="24">
        <f>'EPA Data'!G2633/SUM('EPA Data'!G:G)</f>
        <v>6.0573301989501068E-6</v>
      </c>
      <c r="P2632" s="24">
        <f>'EPA Data'!H2633/SUM('EPA Data'!H:H)</f>
        <v>1.2747636666788383E-5</v>
      </c>
      <c r="Q2632" s="24">
        <f>'EPA Data'!I2633/SUM('EPA Data'!I:I)</f>
        <v>6.8328463951512435E-6</v>
      </c>
      <c r="R2632" s="24">
        <f>'EPA Data'!J2633/SUM('EPA Data'!J:J)</f>
        <v>8.6959727084642028E-6</v>
      </c>
      <c r="S2632" s="24">
        <f>'EPA Data'!K2633/SUM('EPA Data'!K:K)</f>
        <v>5.095743503930963E-5</v>
      </c>
      <c r="T2632" s="24">
        <f>'EPA Data'!L2633/SUM('EPA Data'!L:L)</f>
        <v>3.6072682803134003E-5</v>
      </c>
      <c r="U2632" s="24">
        <f>'EPA Data'!M2633/SUM('EPA Data'!M:M)</f>
        <v>2.3315840585711334E-6</v>
      </c>
      <c r="V2632" s="24">
        <f>'EPA Data'!N2633/SUM('EPA Data'!N:N)</f>
        <v>5.4501663163810142E-6</v>
      </c>
      <c r="W2632" s="24">
        <f>'EPA Data'!O2633/SUM('EPA Data'!O:O)</f>
        <v>2.8680084215321157E-6</v>
      </c>
      <c r="X2632" s="24">
        <f>'EPA Data'!P2633/SUM('EPA Data'!P:P)</f>
        <v>3.738946142355778E-5</v>
      </c>
    </row>
    <row r="2633" spans="1:24" x14ac:dyDescent="0.25">
      <c r="A2633" s="16" t="s">
        <v>4234</v>
      </c>
      <c r="B2633" s="16" t="s">
        <v>2588</v>
      </c>
      <c r="C2633" s="21" t="s">
        <v>4235</v>
      </c>
      <c r="D2633" s="17">
        <f>SUMIFS('Census Data'!G:G,'Census Data'!$A:$A,$A2633)/SUMIFS('Census Data'!$F:$F,'Census Data'!$A:$A,$A2633)</f>
        <v>0.48938176044457676</v>
      </c>
      <c r="E2633" s="19">
        <f>SUMIFS('Census Data'!H:H,'Census Data'!$A:$A,$A2633)/SUMIFS('Census Data'!$F:$F,'Census Data'!$A:$A,$A2633)</f>
        <v>0.51061823955542329</v>
      </c>
      <c r="F2633" s="17">
        <f>SUM(SUMIFS('Census Data'!I:I,'Census Data'!$A:$A,$A2633),SUMIFS('Census Data'!J:J,'Census Data'!$A:$A,$A2633))/SUMIFS('Census Data'!$F:$F,'Census Data'!$A:$A,$A2633)</f>
        <v>0.90751215639575267</v>
      </c>
      <c r="G2633" s="17">
        <f>SUM(SUMIFS('Census Data'!K:K,'Census Data'!$A:$A,$A2633),SUMIFS('Census Data'!L:L,'Census Data'!$A:$A,$A2633))/SUMIFS('Census Data'!$F:$F,'Census Data'!$A:$A,$A2633)</f>
        <v>6.5148357646124838E-2</v>
      </c>
      <c r="H2633" s="17">
        <f>SUM(SUMIFS('Census Data'!O:O,'Census Data'!$A:$A,$A2633),SUMIFS('Census Data'!P:P,'Census Data'!$A:$A,$A2633))/SUMIFS('Census Data'!$F:$F,'Census Data'!$A:$A,$A2633)</f>
        <v>5.3587377195593927E-3</v>
      </c>
      <c r="I2633" s="19">
        <f t="shared" si="82"/>
        <v>2.1980748238563108E-2</v>
      </c>
      <c r="J2633" s="17">
        <f>SUM(SUMIFS('Census Data'!W:W,'Census Data'!$A:$A,$A2633),SUMIFS('Census Data'!X:X,'Census Data'!$A:$A,$A2633))/SUMIFS('Census Data'!$F:$F,'Census Data'!$A:$A,$A2633)</f>
        <v>0.19599087029870002</v>
      </c>
      <c r="K2633" s="19">
        <f t="shared" si="83"/>
        <v>0.80400912970130001</v>
      </c>
      <c r="L2633" s="24">
        <f>'EPA Data'!D2634/SUM('EPA Data'!D:D)</f>
        <v>5.7940168694826294E-5</v>
      </c>
      <c r="M2633" s="24">
        <f>'EPA Data'!E2634/SUM('EPA Data'!E:E)</f>
        <v>7.6422308562512246E-5</v>
      </c>
      <c r="N2633" s="24">
        <f>'EPA Data'!F2634/SUM('EPA Data'!F:F)</f>
        <v>8.611514460493615E-5</v>
      </c>
      <c r="O2633" s="24">
        <f>'EPA Data'!G2634/SUM('EPA Data'!G:G)</f>
        <v>2.9363508709523236E-5</v>
      </c>
      <c r="P2633" s="24">
        <f>'EPA Data'!H2634/SUM('EPA Data'!H:H)</f>
        <v>5.048431082984871E-5</v>
      </c>
      <c r="Q2633" s="24">
        <f>'EPA Data'!I2634/SUM('EPA Data'!I:I)</f>
        <v>3.1291191125028709E-5</v>
      </c>
      <c r="R2633" s="24">
        <f>'EPA Data'!J2634/SUM('EPA Data'!J:J)</f>
        <v>3.3801832332645261E-5</v>
      </c>
      <c r="S2633" s="24">
        <f>'EPA Data'!K2634/SUM('EPA Data'!K:K)</f>
        <v>1.254639945836554E-4</v>
      </c>
      <c r="T2633" s="24">
        <f>'EPA Data'!L2634/SUM('EPA Data'!L:L)</f>
        <v>9.6928132357639935E-5</v>
      </c>
      <c r="U2633" s="24">
        <f>'EPA Data'!M2634/SUM('EPA Data'!M:M)</f>
        <v>1.2871676484197336E-5</v>
      </c>
      <c r="V2633" s="24">
        <f>'EPA Data'!N2634/SUM('EPA Data'!N:N)</f>
        <v>2.1688504719942181E-5</v>
      </c>
      <c r="W2633" s="24">
        <f>'EPA Data'!O2634/SUM('EPA Data'!O:O)</f>
        <v>1.1626355642372418E-5</v>
      </c>
      <c r="X2633" s="24">
        <f>'EPA Data'!P2634/SUM('EPA Data'!P:P)</f>
        <v>1.3402737088597265E-4</v>
      </c>
    </row>
    <row r="2634" spans="1:24" x14ac:dyDescent="0.25">
      <c r="A2634" s="16" t="s">
        <v>4236</v>
      </c>
      <c r="B2634" s="16" t="s">
        <v>2588</v>
      </c>
      <c r="C2634" s="21" t="s">
        <v>103</v>
      </c>
      <c r="D2634" s="17">
        <f>SUMIFS('Census Data'!G:G,'Census Data'!$A:$A,$A2634)/SUMIFS('Census Data'!$F:$F,'Census Data'!$A:$A,$A2634)</f>
        <v>0.50339346829862519</v>
      </c>
      <c r="E2634" s="19">
        <f>SUMIFS('Census Data'!H:H,'Census Data'!$A:$A,$A2634)/SUMIFS('Census Data'!$F:$F,'Census Data'!$A:$A,$A2634)</f>
        <v>0.49660653170137481</v>
      </c>
      <c r="F2634" s="17">
        <f>SUM(SUMIFS('Census Data'!I:I,'Census Data'!$A:$A,$A2634),SUMIFS('Census Data'!J:J,'Census Data'!$A:$A,$A2634))/SUMIFS('Census Data'!$F:$F,'Census Data'!$A:$A,$A2634)</f>
        <v>0.85544405127907652</v>
      </c>
      <c r="G2634" s="17">
        <f>SUM(SUMIFS('Census Data'!K:K,'Census Data'!$A:$A,$A2634),SUMIFS('Census Data'!L:L,'Census Data'!$A:$A,$A2634))/SUMIFS('Census Data'!$F:$F,'Census Data'!$A:$A,$A2634)</f>
        <v>0.10789488949475028</v>
      </c>
      <c r="H2634" s="17">
        <f>SUM(SUMIFS('Census Data'!O:O,'Census Data'!$A:$A,$A2634),SUMIFS('Census Data'!P:P,'Census Data'!$A:$A,$A2634))/SUMIFS('Census Data'!$F:$F,'Census Data'!$A:$A,$A2634)</f>
        <v>5.8588085155751495E-3</v>
      </c>
      <c r="I2634" s="19">
        <f t="shared" si="82"/>
        <v>3.0802250710598056E-2</v>
      </c>
      <c r="J2634" s="17">
        <f>SUM(SUMIFS('Census Data'!W:W,'Census Data'!$A:$A,$A2634),SUMIFS('Census Data'!X:X,'Census Data'!$A:$A,$A2634))/SUMIFS('Census Data'!$F:$F,'Census Data'!$A:$A,$A2634)</f>
        <v>0.24461975752653867</v>
      </c>
      <c r="K2634" s="19">
        <f t="shared" si="83"/>
        <v>0.75538024247346136</v>
      </c>
      <c r="L2634" s="24">
        <f>'EPA Data'!D2635/SUM('EPA Data'!D:D)</f>
        <v>4.2501507742462622E-5</v>
      </c>
      <c r="M2634" s="24">
        <f>'EPA Data'!E2635/SUM('EPA Data'!E:E)</f>
        <v>5.6690597150155232E-5</v>
      </c>
      <c r="N2634" s="24">
        <f>'EPA Data'!F2635/SUM('EPA Data'!F:F)</f>
        <v>5.8911036027179313E-5</v>
      </c>
      <c r="O2634" s="24">
        <f>'EPA Data'!G2635/SUM('EPA Data'!G:G)</f>
        <v>2.2227040409699305E-5</v>
      </c>
      <c r="P2634" s="24">
        <f>'EPA Data'!H2635/SUM('EPA Data'!H:H)</f>
        <v>3.6973826200322472E-5</v>
      </c>
      <c r="Q2634" s="24">
        <f>'EPA Data'!I2635/SUM('EPA Data'!I:I)</f>
        <v>1.9735514598196083E-5</v>
      </c>
      <c r="R2634" s="24">
        <f>'EPA Data'!J2635/SUM('EPA Data'!J:J)</f>
        <v>3.2917706704112531E-5</v>
      </c>
      <c r="S2634" s="24">
        <f>'EPA Data'!K2635/SUM('EPA Data'!K:K)</f>
        <v>7.1982123766991748E-5</v>
      </c>
      <c r="T2634" s="24">
        <f>'EPA Data'!L2635/SUM('EPA Data'!L:L)</f>
        <v>4.8370508963629969E-5</v>
      </c>
      <c r="U2634" s="24">
        <f>'EPA Data'!M2635/SUM('EPA Data'!M:M)</f>
        <v>9.6460044403112343E-6</v>
      </c>
      <c r="V2634" s="24">
        <f>'EPA Data'!N2635/SUM('EPA Data'!N:N)</f>
        <v>1.5870724147107701E-5</v>
      </c>
      <c r="W2634" s="24">
        <f>'EPA Data'!O2635/SUM('EPA Data'!O:O)</f>
        <v>8.1704564521644751E-6</v>
      </c>
      <c r="X2634" s="24">
        <f>'EPA Data'!P2635/SUM('EPA Data'!P:P)</f>
        <v>9.0824092681224413E-5</v>
      </c>
    </row>
    <row r="2635" spans="1:24" x14ac:dyDescent="0.25">
      <c r="A2635" s="16" t="s">
        <v>4237</v>
      </c>
      <c r="B2635" s="16" t="s">
        <v>2588</v>
      </c>
      <c r="C2635" s="21" t="s">
        <v>642</v>
      </c>
      <c r="D2635" s="17">
        <f>SUMIFS('Census Data'!G:G,'Census Data'!$A:$A,$A2635)/SUMIFS('Census Data'!$F:$F,'Census Data'!$A:$A,$A2635)</f>
        <v>0.49724201333026891</v>
      </c>
      <c r="E2635" s="19">
        <f>SUMIFS('Census Data'!H:H,'Census Data'!$A:$A,$A2635)/SUMIFS('Census Data'!$F:$F,'Census Data'!$A:$A,$A2635)</f>
        <v>0.50275798666973115</v>
      </c>
      <c r="F2635" s="17">
        <f>SUM(SUMIFS('Census Data'!I:I,'Census Data'!$A:$A,$A2635),SUMIFS('Census Data'!J:J,'Census Data'!$A:$A,$A2635))/SUMIFS('Census Data'!$F:$F,'Census Data'!$A:$A,$A2635)</f>
        <v>0.8966329579407033</v>
      </c>
      <c r="G2635" s="17">
        <f>SUM(SUMIFS('Census Data'!K:K,'Census Data'!$A:$A,$A2635),SUMIFS('Census Data'!L:L,'Census Data'!$A:$A,$A2635))/SUMIFS('Census Data'!$F:$F,'Census Data'!$A:$A,$A2635)</f>
        <v>7.3431395081590439E-2</v>
      </c>
      <c r="H2635" s="17">
        <f>SUM(SUMIFS('Census Data'!O:O,'Census Data'!$A:$A,$A2635),SUMIFS('Census Data'!P:P,'Census Data'!$A:$A,$A2635))/SUMIFS('Census Data'!$F:$F,'Census Data'!$A:$A,$A2635)</f>
        <v>6.7225925074695476E-3</v>
      </c>
      <c r="I2635" s="19">
        <f t="shared" si="82"/>
        <v>2.3213054470236694E-2</v>
      </c>
      <c r="J2635" s="17">
        <f>SUM(SUMIFS('Census Data'!W:W,'Census Data'!$A:$A,$A2635),SUMIFS('Census Data'!X:X,'Census Data'!$A:$A,$A2635))/SUMIFS('Census Data'!$F:$F,'Census Data'!$A:$A,$A2635)</f>
        <v>0.15036773155596414</v>
      </c>
      <c r="K2635" s="19">
        <f t="shared" si="83"/>
        <v>0.84963226844403583</v>
      </c>
      <c r="L2635" s="24">
        <f>'EPA Data'!D2636/SUM('EPA Data'!D:D)</f>
        <v>5.3468278321843244E-5</v>
      </c>
      <c r="M2635" s="24">
        <f>'EPA Data'!E2636/SUM('EPA Data'!E:E)</f>
        <v>8.1200772859743266E-5</v>
      </c>
      <c r="N2635" s="24">
        <f>'EPA Data'!F2636/SUM('EPA Data'!F:F)</f>
        <v>8.0583306243215422E-5</v>
      </c>
      <c r="O2635" s="24">
        <f>'EPA Data'!G2636/SUM('EPA Data'!G:G)</f>
        <v>2.8243819152716938E-5</v>
      </c>
      <c r="P2635" s="24">
        <f>'EPA Data'!H2636/SUM('EPA Data'!H:H)</f>
        <v>4.8234001247249312E-5</v>
      </c>
      <c r="Q2635" s="24">
        <f>'EPA Data'!I2636/SUM('EPA Data'!I:I)</f>
        <v>2.4849176385781176E-5</v>
      </c>
      <c r="R2635" s="24">
        <f>'EPA Data'!J2636/SUM('EPA Data'!J:J)</f>
        <v>4.0236126796278791E-5</v>
      </c>
      <c r="S2635" s="24">
        <f>'EPA Data'!K2636/SUM('EPA Data'!K:K)</f>
        <v>9.6604335615918397E-5</v>
      </c>
      <c r="T2635" s="24">
        <f>'EPA Data'!L2636/SUM('EPA Data'!L:L)</f>
        <v>6.6140611714618209E-5</v>
      </c>
      <c r="U2635" s="24">
        <f>'EPA Data'!M2636/SUM('EPA Data'!M:M)</f>
        <v>1.2265580240624517E-5</v>
      </c>
      <c r="V2635" s="24">
        <f>'EPA Data'!N2636/SUM('EPA Data'!N:N)</f>
        <v>2.0688759464297568E-5</v>
      </c>
      <c r="W2635" s="24">
        <f>'EPA Data'!O2636/SUM('EPA Data'!O:O)</f>
        <v>1.2165760055308755E-5</v>
      </c>
      <c r="X2635" s="24">
        <f>'EPA Data'!P2636/SUM('EPA Data'!P:P)</f>
        <v>1.0882733216976581E-4</v>
      </c>
    </row>
    <row r="2636" spans="1:24" x14ac:dyDescent="0.25">
      <c r="A2636" s="16" t="s">
        <v>4238</v>
      </c>
      <c r="B2636" s="16" t="s">
        <v>2588</v>
      </c>
      <c r="C2636" s="21" t="s">
        <v>646</v>
      </c>
      <c r="D2636" s="17">
        <f>SUMIFS('Census Data'!G:G,'Census Data'!$A:$A,$A2636)/SUMIFS('Census Data'!$F:$F,'Census Data'!$A:$A,$A2636)</f>
        <v>0.49392987905099811</v>
      </c>
      <c r="E2636" s="19">
        <f>SUMIFS('Census Data'!H:H,'Census Data'!$A:$A,$A2636)/SUMIFS('Census Data'!$F:$F,'Census Data'!$A:$A,$A2636)</f>
        <v>0.50607012094900194</v>
      </c>
      <c r="F2636" s="17">
        <f>SUM(SUMIFS('Census Data'!I:I,'Census Data'!$A:$A,$A2636),SUMIFS('Census Data'!J:J,'Census Data'!$A:$A,$A2636))/SUMIFS('Census Data'!$F:$F,'Census Data'!$A:$A,$A2636)</f>
        <v>0.86540314444734123</v>
      </c>
      <c r="G2636" s="17">
        <f>SUM(SUMIFS('Census Data'!K:K,'Census Data'!$A:$A,$A2636),SUMIFS('Census Data'!L:L,'Census Data'!$A:$A,$A2636))/SUMIFS('Census Data'!$F:$F,'Census Data'!$A:$A,$A2636)</f>
        <v>9.6815878665593574E-2</v>
      </c>
      <c r="H2636" s="17">
        <f>SUM(SUMIFS('Census Data'!O:O,'Census Data'!$A:$A,$A2636),SUMIFS('Census Data'!P:P,'Census Data'!$A:$A,$A2636))/SUMIFS('Census Data'!$F:$F,'Census Data'!$A:$A,$A2636)</f>
        <v>6.823926818485814E-3</v>
      </c>
      <c r="I2636" s="19">
        <f t="shared" si="82"/>
        <v>3.0957050068579406E-2</v>
      </c>
      <c r="J2636" s="17">
        <f>SUM(SUMIFS('Census Data'!W:W,'Census Data'!$A:$A,$A2636),SUMIFS('Census Data'!X:X,'Census Data'!$A:$A,$A2636))/SUMIFS('Census Data'!$F:$F,'Census Data'!$A:$A,$A2636)</f>
        <v>0.28575476938074562</v>
      </c>
      <c r="K2636" s="19">
        <f t="shared" si="83"/>
        <v>0.71424523061925438</v>
      </c>
      <c r="L2636" s="24">
        <f>'EPA Data'!D2637/SUM('EPA Data'!D:D)</f>
        <v>1.8708826495865752E-4</v>
      </c>
      <c r="M2636" s="24">
        <f>'EPA Data'!E2637/SUM('EPA Data'!E:E)</f>
        <v>2.6922846011429285E-4</v>
      </c>
      <c r="N2636" s="24">
        <f>'EPA Data'!F2637/SUM('EPA Data'!F:F)</f>
        <v>3.0412187858612787E-4</v>
      </c>
      <c r="O2636" s="24">
        <f>'EPA Data'!G2637/SUM('EPA Data'!G:G)</f>
        <v>1.2977072802289883E-4</v>
      </c>
      <c r="P2636" s="24">
        <f>'EPA Data'!H2637/SUM('EPA Data'!H:H)</f>
        <v>1.9392795047630496E-4</v>
      </c>
      <c r="Q2636" s="24">
        <f>'EPA Data'!I2637/SUM('EPA Data'!I:I)</f>
        <v>1.5188783869559644E-4</v>
      </c>
      <c r="R2636" s="24">
        <f>'EPA Data'!J2637/SUM('EPA Data'!J:J)</f>
        <v>1.5800284280844534E-4</v>
      </c>
      <c r="S2636" s="24">
        <f>'EPA Data'!K2637/SUM('EPA Data'!K:K)</f>
        <v>3.5419964516865399E-4</v>
      </c>
      <c r="T2636" s="24">
        <f>'EPA Data'!L2637/SUM('EPA Data'!L:L)</f>
        <v>5.0794570320418498E-4</v>
      </c>
      <c r="U2636" s="24">
        <f>'EPA Data'!M2637/SUM('EPA Data'!M:M)</f>
        <v>5.4639118548985329E-5</v>
      </c>
      <c r="V2636" s="24">
        <f>'EPA Data'!N2637/SUM('EPA Data'!N:N)</f>
        <v>8.3074246049926308E-5</v>
      </c>
      <c r="W2636" s="24">
        <f>'EPA Data'!O2637/SUM('EPA Data'!O:O)</f>
        <v>4.6004905631608756E-5</v>
      </c>
      <c r="X2636" s="24">
        <f>'EPA Data'!P2637/SUM('EPA Data'!P:P)</f>
        <v>2.9080740545906104E-4</v>
      </c>
    </row>
    <row r="2637" spans="1:24" x14ac:dyDescent="0.25">
      <c r="A2637" s="16" t="s">
        <v>4239</v>
      </c>
      <c r="B2637" s="16" t="s">
        <v>2588</v>
      </c>
      <c r="C2637" s="21" t="s">
        <v>105</v>
      </c>
      <c r="D2637" s="17">
        <f>SUMIFS('Census Data'!G:G,'Census Data'!$A:$A,$A2637)/SUMIFS('Census Data'!$F:$F,'Census Data'!$A:$A,$A2637)</f>
        <v>0.513461620514571</v>
      </c>
      <c r="E2637" s="19">
        <f>SUMIFS('Census Data'!H:H,'Census Data'!$A:$A,$A2637)/SUMIFS('Census Data'!$F:$F,'Census Data'!$A:$A,$A2637)</f>
        <v>0.486538379485429</v>
      </c>
      <c r="F2637" s="17">
        <f>SUM(SUMIFS('Census Data'!I:I,'Census Data'!$A:$A,$A2637),SUMIFS('Census Data'!J:J,'Census Data'!$A:$A,$A2637))/SUMIFS('Census Data'!$F:$F,'Census Data'!$A:$A,$A2637)</f>
        <v>0.78589409907411356</v>
      </c>
      <c r="G2637" s="17">
        <f>SUM(SUMIFS('Census Data'!K:K,'Census Data'!$A:$A,$A2637),SUMIFS('Census Data'!L:L,'Census Data'!$A:$A,$A2637))/SUMIFS('Census Data'!$F:$F,'Census Data'!$A:$A,$A2637)</f>
        <v>0.17485173017024364</v>
      </c>
      <c r="H2637" s="17">
        <f>SUM(SUMIFS('Census Data'!O:O,'Census Data'!$A:$A,$A2637),SUMIFS('Census Data'!P:P,'Census Data'!$A:$A,$A2637))/SUMIFS('Census Data'!$F:$F,'Census Data'!$A:$A,$A2637)</f>
        <v>8.0215044587617877E-3</v>
      </c>
      <c r="I2637" s="19">
        <f t="shared" si="82"/>
        <v>3.123266629688104E-2</v>
      </c>
      <c r="J2637" s="17">
        <f>SUM(SUMIFS('Census Data'!W:W,'Census Data'!$A:$A,$A2637),SUMIFS('Census Data'!X:X,'Census Data'!$A:$A,$A2637))/SUMIFS('Census Data'!$F:$F,'Census Data'!$A:$A,$A2637)</f>
        <v>0.22596748730639588</v>
      </c>
      <c r="K2637" s="19">
        <f t="shared" si="83"/>
        <v>0.77403251269360407</v>
      </c>
      <c r="L2637" s="24">
        <f>'EPA Data'!D2638/SUM('EPA Data'!D:D)</f>
        <v>7.2846985287823172E-5</v>
      </c>
      <c r="M2637" s="24">
        <f>'EPA Data'!E2638/SUM('EPA Data'!E:E)</f>
        <v>1.0206228694690849E-4</v>
      </c>
      <c r="N2637" s="24">
        <f>'EPA Data'!F2638/SUM('EPA Data'!F:F)</f>
        <v>1.011581910770082E-4</v>
      </c>
      <c r="O2637" s="24">
        <f>'EPA Data'!G2638/SUM('EPA Data'!G:G)</f>
        <v>3.6925040593564551E-5</v>
      </c>
      <c r="P2637" s="24">
        <f>'EPA Data'!H2638/SUM('EPA Data'!H:H)</f>
        <v>6.3722998226612316E-5</v>
      </c>
      <c r="Q2637" s="24">
        <f>'EPA Data'!I2638/SUM('EPA Data'!I:I)</f>
        <v>3.0792026958228096E-5</v>
      </c>
      <c r="R2637" s="24">
        <f>'EPA Data'!J2638/SUM('EPA Data'!J:J)</f>
        <v>6.0698574216694634E-5</v>
      </c>
      <c r="S2637" s="24">
        <f>'EPA Data'!K2638/SUM('EPA Data'!K:K)</f>
        <v>1.3228973970394239E-4</v>
      </c>
      <c r="T2637" s="24">
        <f>'EPA Data'!L2638/SUM('EPA Data'!L:L)</f>
        <v>8.2105009272718336E-5</v>
      </c>
      <c r="U2637" s="24">
        <f>'EPA Data'!M2638/SUM('EPA Data'!M:M)</f>
        <v>1.6211147274243451E-5</v>
      </c>
      <c r="V2637" s="24">
        <f>'EPA Data'!N2638/SUM('EPA Data'!N:N)</f>
        <v>2.9271707058977294E-5</v>
      </c>
      <c r="W2637" s="24">
        <f>'EPA Data'!O2638/SUM('EPA Data'!O:O)</f>
        <v>1.5278749110861214E-5</v>
      </c>
      <c r="X2637" s="24">
        <f>'EPA Data'!P2638/SUM('EPA Data'!P:P)</f>
        <v>1.5534367467608719E-4</v>
      </c>
    </row>
    <row r="2638" spans="1:24" x14ac:dyDescent="0.25">
      <c r="A2638" s="16" t="s">
        <v>4240</v>
      </c>
      <c r="B2638" s="16" t="s">
        <v>2588</v>
      </c>
      <c r="C2638" s="21" t="s">
        <v>4241</v>
      </c>
      <c r="D2638" s="17">
        <f>SUMIFS('Census Data'!G:G,'Census Data'!$A:$A,$A2638)/SUMIFS('Census Data'!$F:$F,'Census Data'!$A:$A,$A2638)</f>
        <v>0.51128982369316422</v>
      </c>
      <c r="E2638" s="19">
        <f>SUMIFS('Census Data'!H:H,'Census Data'!$A:$A,$A2638)/SUMIFS('Census Data'!$F:$F,'Census Data'!$A:$A,$A2638)</f>
        <v>0.48871017630683578</v>
      </c>
      <c r="F2638" s="17">
        <f>SUM(SUMIFS('Census Data'!I:I,'Census Data'!$A:$A,$A2638),SUMIFS('Census Data'!J:J,'Census Data'!$A:$A,$A2638))/SUMIFS('Census Data'!$F:$F,'Census Data'!$A:$A,$A2638)</f>
        <v>0.91896071759975251</v>
      </c>
      <c r="G2638" s="17">
        <f>SUM(SUMIFS('Census Data'!K:K,'Census Data'!$A:$A,$A2638),SUMIFS('Census Data'!L:L,'Census Data'!$A:$A,$A2638))/SUMIFS('Census Data'!$F:$F,'Census Data'!$A:$A,$A2638)</f>
        <v>2.0723785957315187E-2</v>
      </c>
      <c r="H2638" s="17">
        <f>SUM(SUMIFS('Census Data'!O:O,'Census Data'!$A:$A,$A2638),SUMIFS('Census Data'!P:P,'Census Data'!$A:$A,$A2638))/SUMIFS('Census Data'!$F:$F,'Census Data'!$A:$A,$A2638)</f>
        <v>7.732755954222085E-3</v>
      </c>
      <c r="I2638" s="19">
        <f t="shared" si="82"/>
        <v>5.2582740488710256E-2</v>
      </c>
      <c r="J2638" s="17">
        <f>SUM(SUMIFS('Census Data'!W:W,'Census Data'!$A:$A,$A2638),SUMIFS('Census Data'!X:X,'Census Data'!$A:$A,$A2638))/SUMIFS('Census Data'!$F:$F,'Census Data'!$A:$A,$A2638)</f>
        <v>0.34457160532013609</v>
      </c>
      <c r="K2638" s="19">
        <f t="shared" si="83"/>
        <v>0.65542839467986391</v>
      </c>
      <c r="L2638" s="24">
        <f>'EPA Data'!D2639/SUM('EPA Data'!D:D)</f>
        <v>2.6901221301074168E-6</v>
      </c>
      <c r="M2638" s="24">
        <f>'EPA Data'!E2639/SUM('EPA Data'!E:E)</f>
        <v>9.4210200706027692E-6</v>
      </c>
      <c r="N2638" s="24">
        <f>'EPA Data'!F2639/SUM('EPA Data'!F:F)</f>
        <v>8.8502348686605005E-6</v>
      </c>
      <c r="O2638" s="24">
        <f>'EPA Data'!G2639/SUM('EPA Data'!G:G)</f>
        <v>1.9997294348252404E-6</v>
      </c>
      <c r="P2638" s="24">
        <f>'EPA Data'!H2639/SUM('EPA Data'!H:H)</f>
        <v>5.0822485071612726E-6</v>
      </c>
      <c r="Q2638" s="24">
        <f>'EPA Data'!I2639/SUM('EPA Data'!I:I)</f>
        <v>2.16949252519553E-6</v>
      </c>
      <c r="R2638" s="24">
        <f>'EPA Data'!J2639/SUM('EPA Data'!J:J)</f>
        <v>2.5825551737784072E-6</v>
      </c>
      <c r="S2638" s="24">
        <f>'EPA Data'!K2639/SUM('EPA Data'!K:K)</f>
        <v>1.6507244227383319E-5</v>
      </c>
      <c r="T2638" s="24">
        <f>'EPA Data'!L2639/SUM('EPA Data'!L:L)</f>
        <v>6.9054285596529463E-6</v>
      </c>
      <c r="U2638" s="24">
        <f>'EPA Data'!M2639/SUM('EPA Data'!M:M)</f>
        <v>1.1825137230211341E-6</v>
      </c>
      <c r="V2638" s="24">
        <f>'EPA Data'!N2639/SUM('EPA Data'!N:N)</f>
        <v>2.4981530506756102E-6</v>
      </c>
      <c r="W2638" s="24">
        <f>'EPA Data'!O2639/SUM('EPA Data'!O:O)</f>
        <v>1.4732771130321625E-6</v>
      </c>
      <c r="X2638" s="24">
        <f>'EPA Data'!P2639/SUM('EPA Data'!P:P)</f>
        <v>1.8786281883334406E-5</v>
      </c>
    </row>
    <row r="2639" spans="1:24" x14ac:dyDescent="0.25">
      <c r="A2639" s="16" t="s">
        <v>4242</v>
      </c>
      <c r="B2639" s="16" t="s">
        <v>2588</v>
      </c>
      <c r="C2639" s="21" t="s">
        <v>4243</v>
      </c>
      <c r="D2639" s="17">
        <f>SUMIFS('Census Data'!G:G,'Census Data'!$A:$A,$A2639)/SUMIFS('Census Data'!$F:$F,'Census Data'!$A:$A,$A2639)</f>
        <v>0.5492750061440157</v>
      </c>
      <c r="E2639" s="19">
        <f>SUMIFS('Census Data'!H:H,'Census Data'!$A:$A,$A2639)/SUMIFS('Census Data'!$F:$F,'Census Data'!$A:$A,$A2639)</f>
        <v>0.45072499385598425</v>
      </c>
      <c r="F2639" s="17">
        <f>SUM(SUMIFS('Census Data'!I:I,'Census Data'!$A:$A,$A2639),SUMIFS('Census Data'!J:J,'Census Data'!$A:$A,$A2639))/SUMIFS('Census Data'!$F:$F,'Census Data'!$A:$A,$A2639)</f>
        <v>0.92020971573687227</v>
      </c>
      <c r="G2639" s="17">
        <f>SUM(SUMIFS('Census Data'!K:K,'Census Data'!$A:$A,$A2639),SUMIFS('Census Data'!L:L,'Census Data'!$A:$A,$A2639))/SUMIFS('Census Data'!$F:$F,'Census Data'!$A:$A,$A2639)</f>
        <v>4.7841402473990331E-2</v>
      </c>
      <c r="H2639" s="17">
        <f>SUM(SUMIFS('Census Data'!O:O,'Census Data'!$A:$A,$A2639),SUMIFS('Census Data'!P:P,'Census Data'!$A:$A,$A2639))/SUMIFS('Census Data'!$F:$F,'Census Data'!$A:$A,$A2639)</f>
        <v>7.5366592938477918E-3</v>
      </c>
      <c r="I2639" s="19">
        <f t="shared" si="82"/>
        <v>2.4412222495289515E-2</v>
      </c>
      <c r="J2639" s="17">
        <f>SUM(SUMIFS('Census Data'!W:W,'Census Data'!$A:$A,$A2639),SUMIFS('Census Data'!X:X,'Census Data'!$A:$A,$A2639))/SUMIFS('Census Data'!$F:$F,'Census Data'!$A:$A,$A2639)</f>
        <v>0.40812648480380109</v>
      </c>
      <c r="K2639" s="19">
        <f t="shared" si="83"/>
        <v>0.59187351519619891</v>
      </c>
      <c r="L2639" s="24">
        <f>'EPA Data'!D2640/SUM('EPA Data'!D:D)</f>
        <v>2.5899242522409423E-5</v>
      </c>
      <c r="M2639" s="24">
        <f>'EPA Data'!E2640/SUM('EPA Data'!E:E)</f>
        <v>4.2721786738189156E-5</v>
      </c>
      <c r="N2639" s="24">
        <f>'EPA Data'!F2640/SUM('EPA Data'!F:F)</f>
        <v>3.7984195055712062E-5</v>
      </c>
      <c r="O2639" s="24">
        <f>'EPA Data'!G2640/SUM('EPA Data'!G:G)</f>
        <v>1.790367359924802E-5</v>
      </c>
      <c r="P2639" s="24">
        <f>'EPA Data'!H2640/SUM('EPA Data'!H:H)</f>
        <v>3.0762660360141814E-5</v>
      </c>
      <c r="Q2639" s="24">
        <f>'EPA Data'!I2640/SUM('EPA Data'!I:I)</f>
        <v>1.8738066462971339E-5</v>
      </c>
      <c r="R2639" s="24">
        <f>'EPA Data'!J2640/SUM('EPA Data'!J:J)</f>
        <v>2.5185282340339856E-5</v>
      </c>
      <c r="S2639" s="24">
        <f>'EPA Data'!K2640/SUM('EPA Data'!K:K)</f>
        <v>8.9842502720220851E-5</v>
      </c>
      <c r="T2639" s="24">
        <f>'EPA Data'!L2640/SUM('EPA Data'!L:L)</f>
        <v>6.5097447943641276E-5</v>
      </c>
      <c r="U2639" s="24">
        <f>'EPA Data'!M2640/SUM('EPA Data'!M:M)</f>
        <v>6.7707923371377488E-6</v>
      </c>
      <c r="V2639" s="24">
        <f>'EPA Data'!N2640/SUM('EPA Data'!N:N)</f>
        <v>1.3106090170481616E-5</v>
      </c>
      <c r="W2639" s="24">
        <f>'EPA Data'!O2640/SUM('EPA Data'!O:O)</f>
        <v>6.4381993690376288E-6</v>
      </c>
      <c r="X2639" s="24">
        <f>'EPA Data'!P2640/SUM('EPA Data'!P:P)</f>
        <v>8.0296338701114252E-5</v>
      </c>
    </row>
    <row r="2640" spans="1:24" x14ac:dyDescent="0.25">
      <c r="A2640" s="16" t="s">
        <v>4244</v>
      </c>
      <c r="B2640" s="16" t="s">
        <v>2588</v>
      </c>
      <c r="C2640" s="21" t="s">
        <v>4245</v>
      </c>
      <c r="D2640" s="17">
        <f>SUMIFS('Census Data'!G:G,'Census Data'!$A:$A,$A2640)/SUMIFS('Census Data'!$F:$F,'Census Data'!$A:$A,$A2640)</f>
        <v>0.48442303280568938</v>
      </c>
      <c r="E2640" s="19">
        <f>SUMIFS('Census Data'!H:H,'Census Data'!$A:$A,$A2640)/SUMIFS('Census Data'!$F:$F,'Census Data'!$A:$A,$A2640)</f>
        <v>0.51557696719431068</v>
      </c>
      <c r="F2640" s="17">
        <f>SUM(SUMIFS('Census Data'!I:I,'Census Data'!$A:$A,$A2640),SUMIFS('Census Data'!J:J,'Census Data'!$A:$A,$A2640))/SUMIFS('Census Data'!$F:$F,'Census Data'!$A:$A,$A2640)</f>
        <v>0.95902729983941271</v>
      </c>
      <c r="G2640" s="17">
        <f>SUM(SUMIFS('Census Data'!K:K,'Census Data'!$A:$A,$A2640),SUMIFS('Census Data'!L:L,'Census Data'!$A:$A,$A2640))/SUMIFS('Census Data'!$F:$F,'Census Data'!$A:$A,$A2640)</f>
        <v>1.1516402844689149E-2</v>
      </c>
      <c r="H2640" s="17">
        <f>SUM(SUMIFS('Census Data'!O:O,'Census Data'!$A:$A,$A2640),SUMIFS('Census Data'!P:P,'Census Data'!$A:$A,$A2640))/SUMIFS('Census Data'!$F:$F,'Census Data'!$A:$A,$A2640)</f>
        <v>6.0105528791007112E-3</v>
      </c>
      <c r="I2640" s="19">
        <f t="shared" si="82"/>
        <v>2.3445744436797478E-2</v>
      </c>
      <c r="J2640" s="17">
        <f>SUM(SUMIFS('Census Data'!W:W,'Census Data'!$A:$A,$A2640),SUMIFS('Census Data'!X:X,'Census Data'!$A:$A,$A2640))/SUMIFS('Census Data'!$F:$F,'Census Data'!$A:$A,$A2640)</f>
        <v>0.1081899518238128</v>
      </c>
      <c r="K2640" s="19">
        <f t="shared" si="83"/>
        <v>0.89181004817618725</v>
      </c>
      <c r="L2640" s="24">
        <f>'EPA Data'!D2641/SUM('EPA Data'!D:D)</f>
        <v>9.4529830259166311E-5</v>
      </c>
      <c r="M2640" s="24">
        <f>'EPA Data'!E2641/SUM('EPA Data'!E:E)</f>
        <v>1.113893000359451E-4</v>
      </c>
      <c r="N2640" s="24">
        <f>'EPA Data'!F2641/SUM('EPA Data'!F:F)</f>
        <v>9.9688486999081454E-5</v>
      </c>
      <c r="O2640" s="24">
        <f>'EPA Data'!G2641/SUM('EPA Data'!G:G)</f>
        <v>3.437763466596878E-5</v>
      </c>
      <c r="P2640" s="24">
        <f>'EPA Data'!H2641/SUM('EPA Data'!H:H)</f>
        <v>6.7357751118503372E-5</v>
      </c>
      <c r="Q2640" s="24">
        <f>'EPA Data'!I2641/SUM('EPA Data'!I:I)</f>
        <v>3.7664393212628518E-5</v>
      </c>
      <c r="R2640" s="24">
        <f>'EPA Data'!J2641/SUM('EPA Data'!J:J)</f>
        <v>3.4988367943252632E-5</v>
      </c>
      <c r="S2640" s="24">
        <f>'EPA Data'!K2641/SUM('EPA Data'!K:K)</f>
        <v>1.5617345396060474E-4</v>
      </c>
      <c r="T2640" s="24">
        <f>'EPA Data'!L2641/SUM('EPA Data'!L:L)</f>
        <v>9.0596929908909666E-5</v>
      </c>
      <c r="U2640" s="24">
        <f>'EPA Data'!M2641/SUM('EPA Data'!M:M)</f>
        <v>1.7227062001182183E-5</v>
      </c>
      <c r="V2640" s="24">
        <f>'EPA Data'!N2641/SUM('EPA Data'!N:N)</f>
        <v>3.4039215499836052E-5</v>
      </c>
      <c r="W2640" s="24">
        <f>'EPA Data'!O2641/SUM('EPA Data'!O:O)</f>
        <v>1.6860333206914562E-5</v>
      </c>
      <c r="X2640" s="24">
        <f>'EPA Data'!P2641/SUM('EPA Data'!P:P)</f>
        <v>1.734495396742377E-4</v>
      </c>
    </row>
    <row r="2641" spans="1:24" x14ac:dyDescent="0.25">
      <c r="A2641" s="16" t="s">
        <v>4246</v>
      </c>
      <c r="B2641" s="16" t="s">
        <v>2588</v>
      </c>
      <c r="C2641" s="21" t="s">
        <v>4247</v>
      </c>
      <c r="D2641" s="17">
        <f>SUMIFS('Census Data'!G:G,'Census Data'!$A:$A,$A2641)/SUMIFS('Census Data'!$F:$F,'Census Data'!$A:$A,$A2641)</f>
        <v>0.57988165680473369</v>
      </c>
      <c r="E2641" s="19">
        <f>SUMIFS('Census Data'!H:H,'Census Data'!$A:$A,$A2641)/SUMIFS('Census Data'!$F:$F,'Census Data'!$A:$A,$A2641)</f>
        <v>0.42011834319526625</v>
      </c>
      <c r="F2641" s="17">
        <f>SUM(SUMIFS('Census Data'!I:I,'Census Data'!$A:$A,$A2641),SUMIFS('Census Data'!J:J,'Census Data'!$A:$A,$A2641))/SUMIFS('Census Data'!$F:$F,'Census Data'!$A:$A,$A2641)</f>
        <v>0.94674556213017746</v>
      </c>
      <c r="G2641" s="17">
        <f>SUM(SUMIFS('Census Data'!K:K,'Census Data'!$A:$A,$A2641),SUMIFS('Census Data'!L:L,'Census Data'!$A:$A,$A2641))/SUMIFS('Census Data'!$F:$F,'Census Data'!$A:$A,$A2641)</f>
        <v>3.5502958579881658E-2</v>
      </c>
      <c r="H2641" s="17">
        <f>SUM(SUMIFS('Census Data'!O:O,'Census Data'!$A:$A,$A2641),SUMIFS('Census Data'!P:P,'Census Data'!$A:$A,$A2641))/SUMIFS('Census Data'!$F:$F,'Census Data'!$A:$A,$A2641)</f>
        <v>1.1834319526627219E-2</v>
      </c>
      <c r="I2641" s="19">
        <f t="shared" si="82"/>
        <v>5.9171597633137507E-3</v>
      </c>
      <c r="J2641" s="17">
        <f>SUM(SUMIFS('Census Data'!W:W,'Census Data'!$A:$A,$A2641),SUMIFS('Census Data'!X:X,'Census Data'!$A:$A,$A2641))/SUMIFS('Census Data'!$F:$F,'Census Data'!$A:$A,$A2641)</f>
        <v>0.13609467455621302</v>
      </c>
      <c r="K2641" s="19">
        <f t="shared" si="83"/>
        <v>0.86390532544378695</v>
      </c>
      <c r="L2641" s="24">
        <f>'EPA Data'!D2642/SUM('EPA Data'!D:D)</f>
        <v>3.072761010081057E-8</v>
      </c>
      <c r="M2641" s="24">
        <f>'EPA Data'!E2642/SUM('EPA Data'!E:E)</f>
        <v>9.5113859527306536E-8</v>
      </c>
      <c r="N2641" s="24">
        <f>'EPA Data'!F2642/SUM('EPA Data'!F:F)</f>
        <v>7.4168646333444612E-8</v>
      </c>
      <c r="O2641" s="24">
        <f>'EPA Data'!G2642/SUM('EPA Data'!G:G)</f>
        <v>2.609156287180055E-8</v>
      </c>
      <c r="P2641" s="24">
        <f>'EPA Data'!H2642/SUM('EPA Data'!H:H)</f>
        <v>7.0118459374017857E-8</v>
      </c>
      <c r="Q2641" s="24">
        <f>'EPA Data'!I2642/SUM('EPA Data'!I:I)</f>
        <v>3.2957927959690986E-8</v>
      </c>
      <c r="R2641" s="24">
        <f>'EPA Data'!J2642/SUM('EPA Data'!J:J)</f>
        <v>4.3338280264393583E-8</v>
      </c>
      <c r="S2641" s="24">
        <f>'EPA Data'!K2642/SUM('EPA Data'!K:K)</f>
        <v>2.9443123717270818E-7</v>
      </c>
      <c r="T2641" s="24">
        <f>'EPA Data'!L2642/SUM('EPA Data'!L:L)</f>
        <v>1.2760422336005409E-7</v>
      </c>
      <c r="U2641" s="24">
        <f>'EPA Data'!M2642/SUM('EPA Data'!M:M)</f>
        <v>1.3043632887411727E-8</v>
      </c>
      <c r="V2641" s="24">
        <f>'EPA Data'!N2642/SUM('EPA Data'!N:N)</f>
        <v>3.2961773219366993E-8</v>
      </c>
      <c r="W2641" s="24">
        <f>'EPA Data'!O2642/SUM('EPA Data'!O:O)</f>
        <v>1.5556268323471612E-8</v>
      </c>
      <c r="X2641" s="24">
        <f>'EPA Data'!P2642/SUM('EPA Data'!P:P)</f>
        <v>1.9891534908354339E-7</v>
      </c>
    </row>
    <row r="2642" spans="1:24" x14ac:dyDescent="0.25">
      <c r="A2642" s="16" t="s">
        <v>4248</v>
      </c>
      <c r="B2642" s="16" t="s">
        <v>2588</v>
      </c>
      <c r="C2642" s="21" t="s">
        <v>4249</v>
      </c>
      <c r="D2642" s="17">
        <f>SUMIFS('Census Data'!G:G,'Census Data'!$A:$A,$A2642)/SUMIFS('Census Data'!$F:$F,'Census Data'!$A:$A,$A2642)</f>
        <v>0.49267634567519619</v>
      </c>
      <c r="E2642" s="19">
        <f>SUMIFS('Census Data'!H:H,'Census Data'!$A:$A,$A2642)/SUMIFS('Census Data'!$F:$F,'Census Data'!$A:$A,$A2642)</f>
        <v>0.50732365432480386</v>
      </c>
      <c r="F2642" s="17">
        <f>SUM(SUMIFS('Census Data'!I:I,'Census Data'!$A:$A,$A2642),SUMIFS('Census Data'!J:J,'Census Data'!$A:$A,$A2642))/SUMIFS('Census Data'!$F:$F,'Census Data'!$A:$A,$A2642)</f>
        <v>0.86539545157436837</v>
      </c>
      <c r="G2642" s="17">
        <f>SUM(SUMIFS('Census Data'!K:K,'Census Data'!$A:$A,$A2642),SUMIFS('Census Data'!L:L,'Census Data'!$A:$A,$A2642))/SUMIFS('Census Data'!$F:$F,'Census Data'!$A:$A,$A2642)</f>
        <v>7.8571911555886137E-2</v>
      </c>
      <c r="H2642" s="17">
        <f>SUM(SUMIFS('Census Data'!O:O,'Census Data'!$A:$A,$A2642),SUMIFS('Census Data'!P:P,'Census Data'!$A:$A,$A2642))/SUMIFS('Census Data'!$F:$F,'Census Data'!$A:$A,$A2642)</f>
        <v>2.3720976658971115E-2</v>
      </c>
      <c r="I2642" s="19">
        <f t="shared" si="82"/>
        <v>3.2311660210774362E-2</v>
      </c>
      <c r="J2642" s="17">
        <f>SUM(SUMIFS('Census Data'!W:W,'Census Data'!$A:$A,$A2642),SUMIFS('Census Data'!X:X,'Census Data'!$A:$A,$A2642))/SUMIFS('Census Data'!$F:$F,'Census Data'!$A:$A,$A2642)</f>
        <v>0.36290164182516604</v>
      </c>
      <c r="K2642" s="19">
        <f t="shared" si="83"/>
        <v>0.63709835817483396</v>
      </c>
      <c r="L2642" s="24">
        <f>'EPA Data'!D2643/SUM('EPA Data'!D:D)</f>
        <v>1.9840698857552194E-4</v>
      </c>
      <c r="M2642" s="24">
        <f>'EPA Data'!E2643/SUM('EPA Data'!E:E)</f>
        <v>5.9041933083688568E-4</v>
      </c>
      <c r="N2642" s="24">
        <f>'EPA Data'!F2643/SUM('EPA Data'!F:F)</f>
        <v>5.0681518575077878E-4</v>
      </c>
      <c r="O2642" s="24">
        <f>'EPA Data'!G2643/SUM('EPA Data'!G:G)</f>
        <v>2.6633062928745299E-4</v>
      </c>
      <c r="P2642" s="24">
        <f>'EPA Data'!H2643/SUM('EPA Data'!H:H)</f>
        <v>4.287599044450357E-4</v>
      </c>
      <c r="Q2642" s="24">
        <f>'EPA Data'!I2643/SUM('EPA Data'!I:I)</f>
        <v>1.8879222514397241E-4</v>
      </c>
      <c r="R2642" s="24">
        <f>'EPA Data'!J2643/SUM('EPA Data'!J:J)</f>
        <v>2.9790968997855065E-4</v>
      </c>
      <c r="S2642" s="24">
        <f>'EPA Data'!K2643/SUM('EPA Data'!K:K)</f>
        <v>1.0958931777352917E-3</v>
      </c>
      <c r="T2642" s="24">
        <f>'EPA Data'!L2643/SUM('EPA Data'!L:L)</f>
        <v>5.6204224051553176E-4</v>
      </c>
      <c r="U2642" s="24">
        <f>'EPA Data'!M2643/SUM('EPA Data'!M:M)</f>
        <v>1.1251260343186441E-4</v>
      </c>
      <c r="V2642" s="24">
        <f>'EPA Data'!N2643/SUM('EPA Data'!N:N)</f>
        <v>2.1722812748125017E-4</v>
      </c>
      <c r="W2642" s="24">
        <f>'EPA Data'!O2643/SUM('EPA Data'!O:O)</f>
        <v>9.2013746881770787E-5</v>
      </c>
      <c r="X2642" s="24">
        <f>'EPA Data'!P2643/SUM('EPA Data'!P:P)</f>
        <v>1.4437969363588353E-3</v>
      </c>
    </row>
    <row r="2643" spans="1:24" x14ac:dyDescent="0.25">
      <c r="A2643" s="16" t="s">
        <v>4250</v>
      </c>
      <c r="B2643" s="16" t="s">
        <v>2588</v>
      </c>
      <c r="C2643" s="21" t="s">
        <v>4251</v>
      </c>
      <c r="D2643" s="17">
        <f>SUMIFS('Census Data'!G:G,'Census Data'!$A:$A,$A2643)/SUMIFS('Census Data'!$F:$F,'Census Data'!$A:$A,$A2643)</f>
        <v>0.51268694337086207</v>
      </c>
      <c r="E2643" s="19">
        <f>SUMIFS('Census Data'!H:H,'Census Data'!$A:$A,$A2643)/SUMIFS('Census Data'!$F:$F,'Census Data'!$A:$A,$A2643)</f>
        <v>0.48731305662913799</v>
      </c>
      <c r="F2643" s="17">
        <f>SUM(SUMIFS('Census Data'!I:I,'Census Data'!$A:$A,$A2643),SUMIFS('Census Data'!J:J,'Census Data'!$A:$A,$A2643))/SUMIFS('Census Data'!$F:$F,'Census Data'!$A:$A,$A2643)</f>
        <v>0.93261636699714334</v>
      </c>
      <c r="G2643" s="17">
        <f>SUM(SUMIFS('Census Data'!K:K,'Census Data'!$A:$A,$A2643),SUMIFS('Census Data'!L:L,'Census Data'!$A:$A,$A2643))/SUMIFS('Census Data'!$F:$F,'Census Data'!$A:$A,$A2643)</f>
        <v>2.5709964711813141E-2</v>
      </c>
      <c r="H2643" s="17">
        <f>SUM(SUMIFS('Census Data'!O:O,'Census Data'!$A:$A,$A2643),SUMIFS('Census Data'!P:P,'Census Data'!$A:$A,$A2643))/SUMIFS('Census Data'!$F:$F,'Census Data'!$A:$A,$A2643)</f>
        <v>3.5288186859351368E-3</v>
      </c>
      <c r="I2643" s="19">
        <f t="shared" si="82"/>
        <v>3.8144849605108333E-2</v>
      </c>
      <c r="J2643" s="17">
        <f>SUM(SUMIFS('Census Data'!W:W,'Census Data'!$A:$A,$A2643),SUMIFS('Census Data'!X:X,'Census Data'!$A:$A,$A2643))/SUMIFS('Census Data'!$F:$F,'Census Data'!$A:$A,$A2643)</f>
        <v>0.46765249537892789</v>
      </c>
      <c r="K2643" s="19">
        <f t="shared" si="83"/>
        <v>0.53234750462107217</v>
      </c>
      <c r="L2643" s="24">
        <f>'EPA Data'!D2644/SUM('EPA Data'!D:D)</f>
        <v>4.238144027372951E-6</v>
      </c>
      <c r="M2643" s="24">
        <f>'EPA Data'!E2644/SUM('EPA Data'!E:E)</f>
        <v>1.2039329233016095E-5</v>
      </c>
      <c r="N2643" s="24">
        <f>'EPA Data'!F2644/SUM('EPA Data'!F:F)</f>
        <v>9.9765406926376294E-6</v>
      </c>
      <c r="O2643" s="24">
        <f>'EPA Data'!G2644/SUM('EPA Data'!G:G)</f>
        <v>3.8343172539159802E-6</v>
      </c>
      <c r="P2643" s="24">
        <f>'EPA Data'!H2644/SUM('EPA Data'!H:H)</f>
        <v>8.1031268106342066E-6</v>
      </c>
      <c r="Q2643" s="24">
        <f>'EPA Data'!I2644/SUM('EPA Data'!I:I)</f>
        <v>3.731008978934914E-6</v>
      </c>
      <c r="R2643" s="24">
        <f>'EPA Data'!J2644/SUM('EPA Data'!J:J)</f>
        <v>3.9933172910284286E-6</v>
      </c>
      <c r="S2643" s="24">
        <f>'EPA Data'!K2644/SUM('EPA Data'!K:K)</f>
        <v>2.501204165115592E-5</v>
      </c>
      <c r="T2643" s="24">
        <f>'EPA Data'!L2644/SUM('EPA Data'!L:L)</f>
        <v>1.3270108220021942E-5</v>
      </c>
      <c r="U2643" s="24">
        <f>'EPA Data'!M2644/SUM('EPA Data'!M:M)</f>
        <v>1.7221925226980873E-6</v>
      </c>
      <c r="V2643" s="24">
        <f>'EPA Data'!N2644/SUM('EPA Data'!N:N)</f>
        <v>3.7900348755086434E-6</v>
      </c>
      <c r="W2643" s="24">
        <f>'EPA Data'!O2644/SUM('EPA Data'!O:O)</f>
        <v>1.89019701941879E-6</v>
      </c>
      <c r="X2643" s="24">
        <f>'EPA Data'!P2644/SUM('EPA Data'!P:P)</f>
        <v>3.1051964801530461E-5</v>
      </c>
    </row>
    <row r="2644" spans="1:24" x14ac:dyDescent="0.25">
      <c r="A2644" s="16" t="s">
        <v>4252</v>
      </c>
      <c r="B2644" s="16" t="s">
        <v>2588</v>
      </c>
      <c r="C2644" s="21" t="s">
        <v>4253</v>
      </c>
      <c r="D2644" s="17">
        <f>SUMIFS('Census Data'!G:G,'Census Data'!$A:$A,$A2644)/SUMIFS('Census Data'!$F:$F,'Census Data'!$A:$A,$A2644)</f>
        <v>0.50388276553106215</v>
      </c>
      <c r="E2644" s="19">
        <f>SUMIFS('Census Data'!H:H,'Census Data'!$A:$A,$A2644)/SUMIFS('Census Data'!$F:$F,'Census Data'!$A:$A,$A2644)</f>
        <v>0.49611723446893785</v>
      </c>
      <c r="F2644" s="17">
        <f>SUM(SUMIFS('Census Data'!I:I,'Census Data'!$A:$A,$A2644),SUMIFS('Census Data'!J:J,'Census Data'!$A:$A,$A2644))/SUMIFS('Census Data'!$F:$F,'Census Data'!$A:$A,$A2644)</f>
        <v>0.93023547094188375</v>
      </c>
      <c r="G2644" s="17">
        <f>SUM(SUMIFS('Census Data'!K:K,'Census Data'!$A:$A,$A2644),SUMIFS('Census Data'!L:L,'Census Data'!$A:$A,$A2644))/SUMIFS('Census Data'!$F:$F,'Census Data'!$A:$A,$A2644)</f>
        <v>2.9058116232464931E-2</v>
      </c>
      <c r="H2644" s="17">
        <f>SUM(SUMIFS('Census Data'!O:O,'Census Data'!$A:$A,$A2644),SUMIFS('Census Data'!P:P,'Census Data'!$A:$A,$A2644))/SUMIFS('Census Data'!$F:$F,'Census Data'!$A:$A,$A2644)</f>
        <v>8.3917835671342682E-3</v>
      </c>
      <c r="I2644" s="19">
        <f t="shared" si="82"/>
        <v>3.2314629258517136E-2</v>
      </c>
      <c r="J2644" s="17">
        <f>SUM(SUMIFS('Census Data'!W:W,'Census Data'!$A:$A,$A2644),SUMIFS('Census Data'!X:X,'Census Data'!$A:$A,$A2644))/SUMIFS('Census Data'!$F:$F,'Census Data'!$A:$A,$A2644)</f>
        <v>0.33041082164328656</v>
      </c>
      <c r="K2644" s="19">
        <f t="shared" si="83"/>
        <v>0.66958917835671339</v>
      </c>
      <c r="L2644" s="24">
        <f>'EPA Data'!D2645/SUM('EPA Data'!D:D)</f>
        <v>1.4554414899020246E-5</v>
      </c>
      <c r="M2644" s="24">
        <f>'EPA Data'!E2645/SUM('EPA Data'!E:E)</f>
        <v>3.3278143397928327E-5</v>
      </c>
      <c r="N2644" s="24">
        <f>'EPA Data'!F2645/SUM('EPA Data'!F:F)</f>
        <v>3.0972124720880238E-5</v>
      </c>
      <c r="O2644" s="24">
        <f>'EPA Data'!G2645/SUM('EPA Data'!G:G)</f>
        <v>8.8470315546444007E-6</v>
      </c>
      <c r="P2644" s="24">
        <f>'EPA Data'!H2645/SUM('EPA Data'!H:H)</f>
        <v>1.9580051337045968E-5</v>
      </c>
      <c r="Q2644" s="24">
        <f>'EPA Data'!I2645/SUM('EPA Data'!I:I)</f>
        <v>1.0151775834159502E-5</v>
      </c>
      <c r="R2644" s="24">
        <f>'EPA Data'!J2645/SUM('EPA Data'!J:J)</f>
        <v>1.2298539586797911E-5</v>
      </c>
      <c r="S2644" s="24">
        <f>'EPA Data'!K2645/SUM('EPA Data'!K:K)</f>
        <v>4.9782899073879411E-5</v>
      </c>
      <c r="T2644" s="24">
        <f>'EPA Data'!L2645/SUM('EPA Data'!L:L)</f>
        <v>2.6537482926676462E-5</v>
      </c>
      <c r="U2644" s="24">
        <f>'EPA Data'!M2645/SUM('EPA Data'!M:M)</f>
        <v>4.3882648956768753E-6</v>
      </c>
      <c r="V2644" s="24">
        <f>'EPA Data'!N2645/SUM('EPA Data'!N:N)</f>
        <v>9.3262753633811382E-6</v>
      </c>
      <c r="W2644" s="24">
        <f>'EPA Data'!O2645/SUM('EPA Data'!O:O)</f>
        <v>5.2460362068220045E-6</v>
      </c>
      <c r="X2644" s="24">
        <f>'EPA Data'!P2645/SUM('EPA Data'!P:P)</f>
        <v>5.7600743015863433E-5</v>
      </c>
    </row>
    <row r="2645" spans="1:24" x14ac:dyDescent="0.25">
      <c r="A2645" s="16" t="s">
        <v>4254</v>
      </c>
      <c r="B2645" s="16" t="s">
        <v>2588</v>
      </c>
      <c r="C2645" s="21" t="s">
        <v>4255</v>
      </c>
      <c r="D2645" s="17">
        <f>SUMIFS('Census Data'!G:G,'Census Data'!$A:$A,$A2645)/SUMIFS('Census Data'!$F:$F,'Census Data'!$A:$A,$A2645)</f>
        <v>0.48811291271631929</v>
      </c>
      <c r="E2645" s="19">
        <f>SUMIFS('Census Data'!H:H,'Census Data'!$A:$A,$A2645)/SUMIFS('Census Data'!$F:$F,'Census Data'!$A:$A,$A2645)</f>
        <v>0.51188708728368071</v>
      </c>
      <c r="F2645" s="17">
        <f>SUM(SUMIFS('Census Data'!I:I,'Census Data'!$A:$A,$A2645),SUMIFS('Census Data'!J:J,'Census Data'!$A:$A,$A2645))/SUMIFS('Census Data'!$F:$F,'Census Data'!$A:$A,$A2645)</f>
        <v>0.799904918888798</v>
      </c>
      <c r="G2645" s="17">
        <f>SUM(SUMIFS('Census Data'!K:K,'Census Data'!$A:$A,$A2645),SUMIFS('Census Data'!L:L,'Census Data'!$A:$A,$A2645))/SUMIFS('Census Data'!$F:$F,'Census Data'!$A:$A,$A2645)</f>
        <v>0.14831484317461802</v>
      </c>
      <c r="H2645" s="17">
        <f>SUM(SUMIFS('Census Data'!O:O,'Census Data'!$A:$A,$A2645),SUMIFS('Census Data'!P:P,'Census Data'!$A:$A,$A2645))/SUMIFS('Census Data'!$F:$F,'Census Data'!$A:$A,$A2645)</f>
        <v>1.7531554069588461E-2</v>
      </c>
      <c r="I2645" s="19">
        <f t="shared" si="82"/>
        <v>3.4248683866995422E-2</v>
      </c>
      <c r="J2645" s="17">
        <f>SUM(SUMIFS('Census Data'!W:W,'Census Data'!$A:$A,$A2645),SUMIFS('Census Data'!X:X,'Census Data'!$A:$A,$A2645))/SUMIFS('Census Data'!$F:$F,'Census Data'!$A:$A,$A2645)</f>
        <v>0.2698355174711542</v>
      </c>
      <c r="K2645" s="19">
        <f t="shared" si="83"/>
        <v>0.7301644825288458</v>
      </c>
      <c r="L2645" s="24">
        <f>'EPA Data'!D2646/SUM('EPA Data'!D:D)</f>
        <v>6.462760751856048E-4</v>
      </c>
      <c r="M2645" s="24">
        <f>'EPA Data'!E2646/SUM('EPA Data'!E:E)</f>
        <v>7.741052905874614E-4</v>
      </c>
      <c r="N2645" s="24">
        <f>'EPA Data'!F2646/SUM('EPA Data'!F:F)</f>
        <v>7.5503838028916071E-4</v>
      </c>
      <c r="O2645" s="24">
        <f>'EPA Data'!G2646/SUM('EPA Data'!G:G)</f>
        <v>3.9745003152138526E-4</v>
      </c>
      <c r="P2645" s="24">
        <f>'EPA Data'!H2646/SUM('EPA Data'!H:H)</f>
        <v>5.6819308451924852E-4</v>
      </c>
      <c r="Q2645" s="24">
        <f>'EPA Data'!I2646/SUM('EPA Data'!I:I)</f>
        <v>2.5570250351665997E-4</v>
      </c>
      <c r="R2645" s="24">
        <f>'EPA Data'!J2646/SUM('EPA Data'!J:J)</f>
        <v>3.6413458628330647E-4</v>
      </c>
      <c r="S2645" s="24">
        <f>'EPA Data'!K2646/SUM('EPA Data'!K:K)</f>
        <v>9.9305369088494477E-4</v>
      </c>
      <c r="T2645" s="24">
        <f>'EPA Data'!L2646/SUM('EPA Data'!L:L)</f>
        <v>5.9122895399893265E-4</v>
      </c>
      <c r="U2645" s="24">
        <f>'EPA Data'!M2646/SUM('EPA Data'!M:M)</f>
        <v>1.6067634868451735E-4</v>
      </c>
      <c r="V2645" s="24">
        <f>'EPA Data'!N2646/SUM('EPA Data'!N:N)</f>
        <v>2.629101356051431E-4</v>
      </c>
      <c r="W2645" s="24">
        <f>'EPA Data'!O2646/SUM('EPA Data'!O:O)</f>
        <v>1.1713620236510637E-4</v>
      </c>
      <c r="X2645" s="24">
        <f>'EPA Data'!P2646/SUM('EPA Data'!P:P)</f>
        <v>1.2572899764326545E-3</v>
      </c>
    </row>
    <row r="2646" spans="1:24" x14ac:dyDescent="0.25">
      <c r="A2646" s="16" t="s">
        <v>4256</v>
      </c>
      <c r="B2646" s="16" t="s">
        <v>2588</v>
      </c>
      <c r="C2646" s="21" t="s">
        <v>4257</v>
      </c>
      <c r="D2646" s="17">
        <f>SUMIFS('Census Data'!G:G,'Census Data'!$A:$A,$A2646)/SUMIFS('Census Data'!$F:$F,'Census Data'!$A:$A,$A2646)</f>
        <v>0.52759084791386268</v>
      </c>
      <c r="E2646" s="19">
        <f>SUMIFS('Census Data'!H:H,'Census Data'!$A:$A,$A2646)/SUMIFS('Census Data'!$F:$F,'Census Data'!$A:$A,$A2646)</f>
        <v>0.47240915208613726</v>
      </c>
      <c r="F2646" s="17">
        <f>SUM(SUMIFS('Census Data'!I:I,'Census Data'!$A:$A,$A2646),SUMIFS('Census Data'!J:J,'Census Data'!$A:$A,$A2646))/SUMIFS('Census Data'!$F:$F,'Census Data'!$A:$A,$A2646)</f>
        <v>0.93539703903095561</v>
      </c>
      <c r="G2646" s="17">
        <f>SUM(SUMIFS('Census Data'!K:K,'Census Data'!$A:$A,$A2646),SUMIFS('Census Data'!L:L,'Census Data'!$A:$A,$A2646))/SUMIFS('Census Data'!$F:$F,'Census Data'!$A:$A,$A2646)</f>
        <v>2.4226110363391656E-2</v>
      </c>
      <c r="H2646" s="17">
        <f>SUM(SUMIFS('Census Data'!O:O,'Census Data'!$A:$A,$A2646),SUMIFS('Census Data'!P:P,'Census Data'!$A:$A,$A2646))/SUMIFS('Census Data'!$F:$F,'Census Data'!$A:$A,$A2646)</f>
        <v>6.7294751009421266E-3</v>
      </c>
      <c r="I2646" s="19">
        <f t="shared" si="82"/>
        <v>3.3647375504710642E-2</v>
      </c>
      <c r="J2646" s="17">
        <f>SUM(SUMIFS('Census Data'!W:W,'Census Data'!$A:$A,$A2646),SUMIFS('Census Data'!X:X,'Census Data'!$A:$A,$A2646))/SUMIFS('Census Data'!$F:$F,'Census Data'!$A:$A,$A2646)</f>
        <v>0.42126514131897713</v>
      </c>
      <c r="K2646" s="19">
        <f t="shared" si="83"/>
        <v>0.57873485868102281</v>
      </c>
      <c r="L2646" s="24">
        <f>'EPA Data'!D2647/SUM('EPA Data'!D:D)</f>
        <v>9.668967038883957E-7</v>
      </c>
      <c r="M2646" s="24">
        <f>'EPA Data'!E2647/SUM('EPA Data'!E:E)</f>
        <v>1.8381861594662185E-6</v>
      </c>
      <c r="N2646" s="24">
        <f>'EPA Data'!F2647/SUM('EPA Data'!F:F)</f>
        <v>1.692130639175977E-6</v>
      </c>
      <c r="O2646" s="24">
        <f>'EPA Data'!G2647/SUM('EPA Data'!G:G)</f>
        <v>6.4492650625158654E-7</v>
      </c>
      <c r="P2646" s="24">
        <f>'EPA Data'!H2647/SUM('EPA Data'!H:H)</f>
        <v>1.2723365053781386E-6</v>
      </c>
      <c r="Q2646" s="24">
        <f>'EPA Data'!I2647/SUM('EPA Data'!I:I)</f>
        <v>7.2170765632312808E-7</v>
      </c>
      <c r="R2646" s="24">
        <f>'EPA Data'!J2647/SUM('EPA Data'!J:J)</f>
        <v>1.0205335058447014E-6</v>
      </c>
      <c r="S2646" s="24">
        <f>'EPA Data'!K2647/SUM('EPA Data'!K:K)</f>
        <v>4.946079315973215E-6</v>
      </c>
      <c r="T2646" s="24">
        <f>'EPA Data'!L2647/SUM('EPA Data'!L:L)</f>
        <v>3.9662839289767346E-6</v>
      </c>
      <c r="U2646" s="24">
        <f>'EPA Data'!M2647/SUM('EPA Data'!M:M)</f>
        <v>2.7492891970712543E-7</v>
      </c>
      <c r="V2646" s="24">
        <f>'EPA Data'!N2647/SUM('EPA Data'!N:N)</f>
        <v>5.94456575715443E-7</v>
      </c>
      <c r="W2646" s="24">
        <f>'EPA Data'!O2647/SUM('EPA Data'!O:O)</f>
        <v>2.957826519361594E-7</v>
      </c>
      <c r="X2646" s="24">
        <f>'EPA Data'!P2647/SUM('EPA Data'!P:P)</f>
        <v>3.8115343217197681E-6</v>
      </c>
    </row>
    <row r="2647" spans="1:24" x14ac:dyDescent="0.25">
      <c r="A2647" s="16" t="s">
        <v>4258</v>
      </c>
      <c r="B2647" s="16" t="s">
        <v>2588</v>
      </c>
      <c r="C2647" s="21" t="s">
        <v>111</v>
      </c>
      <c r="D2647" s="17">
        <f>SUMIFS('Census Data'!G:G,'Census Data'!$A:$A,$A2647)/SUMIFS('Census Data'!$F:$F,'Census Data'!$A:$A,$A2647)</f>
        <v>0.57588910669280313</v>
      </c>
      <c r="E2647" s="19">
        <f>SUMIFS('Census Data'!H:H,'Census Data'!$A:$A,$A2647)/SUMIFS('Census Data'!$F:$F,'Census Data'!$A:$A,$A2647)</f>
        <v>0.42411089330719687</v>
      </c>
      <c r="F2647" s="17">
        <f>SUM(SUMIFS('Census Data'!I:I,'Census Data'!$A:$A,$A2647),SUMIFS('Census Data'!J:J,'Census Data'!$A:$A,$A2647))/SUMIFS('Census Data'!$F:$F,'Census Data'!$A:$A,$A2647)</f>
        <v>0.76057126855222623</v>
      </c>
      <c r="G2647" s="17">
        <f>SUM(SUMIFS('Census Data'!K:K,'Census Data'!$A:$A,$A2647),SUMIFS('Census Data'!L:L,'Census Data'!$A:$A,$A2647))/SUMIFS('Census Data'!$F:$F,'Census Data'!$A:$A,$A2647)</f>
        <v>0.2009241108933072</v>
      </c>
      <c r="H2647" s="17">
        <f>SUM(SUMIFS('Census Data'!O:O,'Census Data'!$A:$A,$A2647),SUMIFS('Census Data'!P:P,'Census Data'!$A:$A,$A2647))/SUMIFS('Census Data'!$F:$F,'Census Data'!$A:$A,$A2647)</f>
        <v>7.9809577149257908E-3</v>
      </c>
      <c r="I2647" s="19">
        <f t="shared" si="82"/>
        <v>3.0523662839540777E-2</v>
      </c>
      <c r="J2647" s="17">
        <f>SUM(SUMIFS('Census Data'!W:W,'Census Data'!$A:$A,$A2647),SUMIFS('Census Data'!X:X,'Census Data'!$A:$A,$A2647))/SUMIFS('Census Data'!$F:$F,'Census Data'!$A:$A,$A2647)</f>
        <v>0.24187902548305798</v>
      </c>
      <c r="K2647" s="19">
        <f t="shared" si="83"/>
        <v>0.75812097451694205</v>
      </c>
      <c r="L2647" s="24">
        <f>'EPA Data'!D2648/SUM('EPA Data'!D:D)</f>
        <v>3.2352446432374234E-5</v>
      </c>
      <c r="M2647" s="24">
        <f>'EPA Data'!E2648/SUM('EPA Data'!E:E)</f>
        <v>4.6526244107355391E-5</v>
      </c>
      <c r="N2647" s="24">
        <f>'EPA Data'!F2648/SUM('EPA Data'!F:F)</f>
        <v>4.5736946883441484E-5</v>
      </c>
      <c r="O2647" s="24">
        <f>'EPA Data'!G2648/SUM('EPA Data'!G:G)</f>
        <v>1.9429720828475237E-5</v>
      </c>
      <c r="P2647" s="24">
        <f>'EPA Data'!H2648/SUM('EPA Data'!H:H)</f>
        <v>2.886254421605863E-5</v>
      </c>
      <c r="Q2647" s="24">
        <f>'EPA Data'!I2648/SUM('EPA Data'!I:I)</f>
        <v>1.7646133223451253E-5</v>
      </c>
      <c r="R2647" s="24">
        <f>'EPA Data'!J2648/SUM('EPA Data'!J:J)</f>
        <v>2.0964353355559271E-5</v>
      </c>
      <c r="S2647" s="24">
        <f>'EPA Data'!K2648/SUM('EPA Data'!K:K)</f>
        <v>5.6063561779713035E-5</v>
      </c>
      <c r="T2647" s="24">
        <f>'EPA Data'!L2648/SUM('EPA Data'!L:L)</f>
        <v>4.214591486856709E-5</v>
      </c>
      <c r="U2647" s="24">
        <f>'EPA Data'!M2648/SUM('EPA Data'!M:M)</f>
        <v>8.0844353962229146E-6</v>
      </c>
      <c r="V2647" s="24">
        <f>'EPA Data'!N2648/SUM('EPA Data'!N:N)</f>
        <v>1.3209168737092453E-5</v>
      </c>
      <c r="W2647" s="24">
        <f>'EPA Data'!O2648/SUM('EPA Data'!O:O)</f>
        <v>7.3804546267607019E-6</v>
      </c>
      <c r="X2647" s="24">
        <f>'EPA Data'!P2648/SUM('EPA Data'!P:P)</f>
        <v>6.4762975868680868E-5</v>
      </c>
    </row>
    <row r="2648" spans="1:24" x14ac:dyDescent="0.25">
      <c r="A2648" s="16" t="s">
        <v>4259</v>
      </c>
      <c r="B2648" s="16" t="s">
        <v>2588</v>
      </c>
      <c r="C2648" s="21" t="s">
        <v>115</v>
      </c>
      <c r="D2648" s="17">
        <f>SUMIFS('Census Data'!G:G,'Census Data'!$A:$A,$A2648)/SUMIFS('Census Data'!$F:$F,'Census Data'!$A:$A,$A2648)</f>
        <v>0.49076517150395776</v>
      </c>
      <c r="E2648" s="19">
        <f>SUMIFS('Census Data'!H:H,'Census Data'!$A:$A,$A2648)/SUMIFS('Census Data'!$F:$F,'Census Data'!$A:$A,$A2648)</f>
        <v>0.50923482849604218</v>
      </c>
      <c r="F2648" s="17">
        <f>SUM(SUMIFS('Census Data'!I:I,'Census Data'!$A:$A,$A2648),SUMIFS('Census Data'!J:J,'Census Data'!$A:$A,$A2648))/SUMIFS('Census Data'!$F:$F,'Census Data'!$A:$A,$A2648)</f>
        <v>0.74538258575197891</v>
      </c>
      <c r="G2648" s="17">
        <f>SUM(SUMIFS('Census Data'!K:K,'Census Data'!$A:$A,$A2648),SUMIFS('Census Data'!L:L,'Census Data'!$A:$A,$A2648))/SUMIFS('Census Data'!$F:$F,'Census Data'!$A:$A,$A2648)</f>
        <v>0.20854475339963466</v>
      </c>
      <c r="H2648" s="17">
        <f>SUM(SUMIFS('Census Data'!O:O,'Census Data'!$A:$A,$A2648),SUMIFS('Census Data'!P:P,'Census Data'!$A:$A,$A2648))/SUMIFS('Census Data'!$F:$F,'Census Data'!$A:$A,$A2648)</f>
        <v>9.3363101278668564E-3</v>
      </c>
      <c r="I2648" s="19">
        <f t="shared" si="82"/>
        <v>3.6736350720519617E-2</v>
      </c>
      <c r="J2648" s="17">
        <f>SUM(SUMIFS('Census Data'!W:W,'Census Data'!$A:$A,$A2648),SUMIFS('Census Data'!X:X,'Census Data'!$A:$A,$A2648))/SUMIFS('Census Data'!$F:$F,'Census Data'!$A:$A,$A2648)</f>
        <v>4.5362289425613961E-2</v>
      </c>
      <c r="K2648" s="19">
        <f t="shared" si="83"/>
        <v>0.95463771057438607</v>
      </c>
      <c r="L2648" s="24">
        <f>'EPA Data'!D2649/SUM('EPA Data'!D:D)</f>
        <v>4.7128463100326811E-5</v>
      </c>
      <c r="M2648" s="24">
        <f>'EPA Data'!E2649/SUM('EPA Data'!E:E)</f>
        <v>6.2495190248969455E-5</v>
      </c>
      <c r="N2648" s="24">
        <f>'EPA Data'!F2649/SUM('EPA Data'!F:F)</f>
        <v>5.9416381731109865E-5</v>
      </c>
      <c r="O2648" s="24">
        <f>'EPA Data'!G2649/SUM('EPA Data'!G:G)</f>
        <v>1.8865316411929413E-5</v>
      </c>
      <c r="P2648" s="24">
        <f>'EPA Data'!H2649/SUM('EPA Data'!H:H)</f>
        <v>2.9544332500314378E-5</v>
      </c>
      <c r="Q2648" s="24">
        <f>'EPA Data'!I2649/SUM('EPA Data'!I:I)</f>
        <v>1.2969188671420454E-5</v>
      </c>
      <c r="R2648" s="24">
        <f>'EPA Data'!J2649/SUM('EPA Data'!J:J)</f>
        <v>3.1867472539682166E-5</v>
      </c>
      <c r="S2648" s="24">
        <f>'EPA Data'!K2649/SUM('EPA Data'!K:K)</f>
        <v>8.7716682873634739E-5</v>
      </c>
      <c r="T2648" s="24">
        <f>'EPA Data'!L2649/SUM('EPA Data'!L:L)</f>
        <v>4.3409403369859443E-5</v>
      </c>
      <c r="U2648" s="24">
        <f>'EPA Data'!M2649/SUM('EPA Data'!M:M)</f>
        <v>1.0144986185652917E-5</v>
      </c>
      <c r="V2648" s="24">
        <f>'EPA Data'!N2649/SUM('EPA Data'!N:N)</f>
        <v>1.4414493870828032E-5</v>
      </c>
      <c r="W2648" s="24">
        <f>'EPA Data'!O2649/SUM('EPA Data'!O:O)</f>
        <v>9.4739015531580886E-6</v>
      </c>
      <c r="X2648" s="24">
        <f>'EPA Data'!P2649/SUM('EPA Data'!P:P)</f>
        <v>5.5355820897066456E-5</v>
      </c>
    </row>
    <row r="2649" spans="1:24" x14ac:dyDescent="0.25">
      <c r="A2649" s="16" t="s">
        <v>4260</v>
      </c>
      <c r="B2649" s="16" t="s">
        <v>2588</v>
      </c>
      <c r="C2649" s="21" t="s">
        <v>652</v>
      </c>
      <c r="D2649" s="17">
        <f>SUMIFS('Census Data'!G:G,'Census Data'!$A:$A,$A2649)/SUMIFS('Census Data'!$F:$F,'Census Data'!$A:$A,$A2649)</f>
        <v>0.50181944203777507</v>
      </c>
      <c r="E2649" s="19">
        <f>SUMIFS('Census Data'!H:H,'Census Data'!$A:$A,$A2649)/SUMIFS('Census Data'!$F:$F,'Census Data'!$A:$A,$A2649)</f>
        <v>0.49818055796222493</v>
      </c>
      <c r="F2649" s="17">
        <f>SUM(SUMIFS('Census Data'!I:I,'Census Data'!$A:$A,$A2649),SUMIFS('Census Data'!J:J,'Census Data'!$A:$A,$A2649))/SUMIFS('Census Data'!$F:$F,'Census Data'!$A:$A,$A2649)</f>
        <v>0.93536648761046615</v>
      </c>
      <c r="G2649" s="17">
        <f>SUM(SUMIFS('Census Data'!K:K,'Census Data'!$A:$A,$A2649),SUMIFS('Census Data'!L:L,'Census Data'!$A:$A,$A2649))/SUMIFS('Census Data'!$F:$F,'Census Data'!$A:$A,$A2649)</f>
        <v>2.9630913186622768E-2</v>
      </c>
      <c r="H2649" s="17">
        <f>SUM(SUMIFS('Census Data'!O:O,'Census Data'!$A:$A,$A2649),SUMIFS('Census Data'!P:P,'Census Data'!$A:$A,$A2649))/SUMIFS('Census Data'!$F:$F,'Census Data'!$A:$A,$A2649)</f>
        <v>5.3716860162883384E-3</v>
      </c>
      <c r="I2649" s="19">
        <f t="shared" si="82"/>
        <v>2.9630913186622698E-2</v>
      </c>
      <c r="J2649" s="17">
        <f>SUM(SUMIFS('Census Data'!W:W,'Census Data'!$A:$A,$A2649),SUMIFS('Census Data'!X:X,'Census Data'!$A:$A,$A2649))/SUMIFS('Census Data'!$F:$F,'Census Data'!$A:$A,$A2649)</f>
        <v>0.47634725350892393</v>
      </c>
      <c r="K2649" s="19">
        <f t="shared" si="83"/>
        <v>0.52365274649107607</v>
      </c>
      <c r="L2649" s="24">
        <f>'EPA Data'!D2650/SUM('EPA Data'!D:D)</f>
        <v>3.6857473272453613E-6</v>
      </c>
      <c r="M2649" s="24">
        <f>'EPA Data'!E2650/SUM('EPA Data'!E:E)</f>
        <v>9.1087065975103982E-6</v>
      </c>
      <c r="N2649" s="24">
        <f>'EPA Data'!F2650/SUM('EPA Data'!F:F)</f>
        <v>7.6037136054663177E-6</v>
      </c>
      <c r="O2649" s="24">
        <f>'EPA Data'!G2650/SUM('EPA Data'!G:G)</f>
        <v>3.2773041370330851E-6</v>
      </c>
      <c r="P2649" s="24">
        <f>'EPA Data'!H2650/SUM('EPA Data'!H:H)</f>
        <v>6.5896762341556387E-6</v>
      </c>
      <c r="Q2649" s="24">
        <f>'EPA Data'!I2650/SUM('EPA Data'!I:I)</f>
        <v>3.0563212055273094E-6</v>
      </c>
      <c r="R2649" s="24">
        <f>'EPA Data'!J2650/SUM('EPA Data'!J:J)</f>
        <v>4.4738481904107508E-6</v>
      </c>
      <c r="S2649" s="24">
        <f>'EPA Data'!K2650/SUM('EPA Data'!K:K)</f>
        <v>2.9485857837165424E-5</v>
      </c>
      <c r="T2649" s="24">
        <f>'EPA Data'!L2650/SUM('EPA Data'!L:L)</f>
        <v>1.2327079860822866E-5</v>
      </c>
      <c r="U2649" s="24">
        <f>'EPA Data'!M2650/SUM('EPA Data'!M:M)</f>
        <v>1.357575724935583E-6</v>
      </c>
      <c r="V2649" s="24">
        <f>'EPA Data'!N2650/SUM('EPA Data'!N:N)</f>
        <v>3.0199992676745862E-6</v>
      </c>
      <c r="W2649" s="24">
        <f>'EPA Data'!O2650/SUM('EPA Data'!O:O)</f>
        <v>1.4543737483274634E-6</v>
      </c>
      <c r="X2649" s="24">
        <f>'EPA Data'!P2650/SUM('EPA Data'!P:P)</f>
        <v>2.08813219891437E-5</v>
      </c>
    </row>
    <row r="2650" spans="1:24" x14ac:dyDescent="0.25">
      <c r="A2650" s="16" t="s">
        <v>4261</v>
      </c>
      <c r="B2650" s="16" t="s">
        <v>2588</v>
      </c>
      <c r="C2650" s="21" t="s">
        <v>1138</v>
      </c>
      <c r="D2650" s="17">
        <f>SUMIFS('Census Data'!G:G,'Census Data'!$A:$A,$A2650)/SUMIFS('Census Data'!$F:$F,'Census Data'!$A:$A,$A2650)</f>
        <v>0.51146467009826857</v>
      </c>
      <c r="E2650" s="19">
        <f>SUMIFS('Census Data'!H:H,'Census Data'!$A:$A,$A2650)/SUMIFS('Census Data'!$F:$F,'Census Data'!$A:$A,$A2650)</f>
        <v>0.48853532990173137</v>
      </c>
      <c r="F2650" s="17">
        <f>SUM(SUMIFS('Census Data'!I:I,'Census Data'!$A:$A,$A2650),SUMIFS('Census Data'!J:J,'Census Data'!$A:$A,$A2650))/SUMIFS('Census Data'!$F:$F,'Census Data'!$A:$A,$A2650)</f>
        <v>0.96654188114178752</v>
      </c>
      <c r="G2650" s="17">
        <f>SUM(SUMIFS('Census Data'!K:K,'Census Data'!$A:$A,$A2650),SUMIFS('Census Data'!L:L,'Census Data'!$A:$A,$A2650))/SUMIFS('Census Data'!$F:$F,'Census Data'!$A:$A,$A2650)</f>
        <v>8.8909686476368738E-3</v>
      </c>
      <c r="H2650" s="17">
        <f>SUM(SUMIFS('Census Data'!O:O,'Census Data'!$A:$A,$A2650),SUMIFS('Census Data'!P:P,'Census Data'!$A:$A,$A2650))/SUMIFS('Census Data'!$F:$F,'Census Data'!$A:$A,$A2650)</f>
        <v>3.2756200280767431E-3</v>
      </c>
      <c r="I2650" s="19">
        <f t="shared" si="82"/>
        <v>2.1291530182498852E-2</v>
      </c>
      <c r="J2650" s="17">
        <f>SUM(SUMIFS('Census Data'!W:W,'Census Data'!$A:$A,$A2650),SUMIFS('Census Data'!X:X,'Census Data'!$A:$A,$A2650))/SUMIFS('Census Data'!$F:$F,'Census Data'!$A:$A,$A2650)</f>
        <v>0.25432849789424428</v>
      </c>
      <c r="K2650" s="19">
        <f t="shared" si="83"/>
        <v>0.74567150210575572</v>
      </c>
      <c r="L2650" s="24">
        <f>'EPA Data'!D2651/SUM('EPA Data'!D:D)</f>
        <v>6.3988648548312244E-6</v>
      </c>
      <c r="M2650" s="24">
        <f>'EPA Data'!E2651/SUM('EPA Data'!E:E)</f>
        <v>1.2468050831461808E-5</v>
      </c>
      <c r="N2650" s="24">
        <f>'EPA Data'!F2651/SUM('EPA Data'!F:F)</f>
        <v>1.1460373048108433E-5</v>
      </c>
      <c r="O2650" s="24">
        <f>'EPA Data'!G2651/SUM('EPA Data'!G:G)</f>
        <v>3.6799408637737466E-6</v>
      </c>
      <c r="P2650" s="24">
        <f>'EPA Data'!H2651/SUM('EPA Data'!H:H)</f>
        <v>7.5139893908210809E-6</v>
      </c>
      <c r="Q2650" s="24">
        <f>'EPA Data'!I2651/SUM('EPA Data'!I:I)</f>
        <v>4.1055569648735623E-6</v>
      </c>
      <c r="R2650" s="24">
        <f>'EPA Data'!J2651/SUM('EPA Data'!J:J)</f>
        <v>4.0840129460907998E-6</v>
      </c>
      <c r="S2650" s="24">
        <f>'EPA Data'!K2651/SUM('EPA Data'!K:K)</f>
        <v>1.8469699176706951E-5</v>
      </c>
      <c r="T2650" s="24">
        <f>'EPA Data'!L2651/SUM('EPA Data'!L:L)</f>
        <v>1.0162534310534782E-5</v>
      </c>
      <c r="U2650" s="24">
        <f>'EPA Data'!M2651/SUM('EPA Data'!M:M)</f>
        <v>1.8726662102272667E-6</v>
      </c>
      <c r="V2650" s="24">
        <f>'EPA Data'!N2651/SUM('EPA Data'!N:N)</f>
        <v>3.7315224260127326E-6</v>
      </c>
      <c r="W2650" s="24">
        <f>'EPA Data'!O2651/SUM('EPA Data'!O:O)</f>
        <v>1.9643888522444245E-6</v>
      </c>
      <c r="X2650" s="24">
        <f>'EPA Data'!P2651/SUM('EPA Data'!P:P)</f>
        <v>2.0545699224342456E-5</v>
      </c>
    </row>
    <row r="2651" spans="1:24" x14ac:dyDescent="0.25">
      <c r="A2651" s="16" t="s">
        <v>4262</v>
      </c>
      <c r="B2651" s="16" t="s">
        <v>2588</v>
      </c>
      <c r="C2651" s="21" t="s">
        <v>4263</v>
      </c>
      <c r="D2651" s="17">
        <f>SUMIFS('Census Data'!G:G,'Census Data'!$A:$A,$A2651)/SUMIFS('Census Data'!$F:$F,'Census Data'!$A:$A,$A2651)</f>
        <v>0.50282455039161644</v>
      </c>
      <c r="E2651" s="19">
        <f>SUMIFS('Census Data'!H:H,'Census Data'!$A:$A,$A2651)/SUMIFS('Census Data'!$F:$F,'Census Data'!$A:$A,$A2651)</f>
        <v>0.49717544960838361</v>
      </c>
      <c r="F2651" s="17">
        <f>SUM(SUMIFS('Census Data'!I:I,'Census Data'!$A:$A,$A2651),SUMIFS('Census Data'!J:J,'Census Data'!$A:$A,$A2651))/SUMIFS('Census Data'!$F:$F,'Census Data'!$A:$A,$A2651)</f>
        <v>0.83628523865404036</v>
      </c>
      <c r="G2651" s="17">
        <f>SUM(SUMIFS('Census Data'!K:K,'Census Data'!$A:$A,$A2651),SUMIFS('Census Data'!L:L,'Census Data'!$A:$A,$A2651))/SUMIFS('Census Data'!$F:$F,'Census Data'!$A:$A,$A2651)</f>
        <v>0.11254537019348852</v>
      </c>
      <c r="H2651" s="17">
        <f>SUM(SUMIFS('Census Data'!O:O,'Census Data'!$A:$A,$A2651),SUMIFS('Census Data'!P:P,'Census Data'!$A:$A,$A2651))/SUMIFS('Census Data'!$F:$F,'Census Data'!$A:$A,$A2651)</f>
        <v>1.9266981415277135E-2</v>
      </c>
      <c r="I2651" s="19">
        <f t="shared" si="82"/>
        <v>3.1902409737193937E-2</v>
      </c>
      <c r="J2651" s="17">
        <f>SUM(SUMIFS('Census Data'!W:W,'Census Data'!$A:$A,$A2651),SUMIFS('Census Data'!X:X,'Census Data'!$A:$A,$A2651))/SUMIFS('Census Data'!$F:$F,'Census Data'!$A:$A,$A2651)</f>
        <v>0.43266108124334796</v>
      </c>
      <c r="K2651" s="19">
        <f t="shared" si="83"/>
        <v>0.56733891875665199</v>
      </c>
      <c r="L2651" s="24">
        <f>'EPA Data'!D2652/SUM('EPA Data'!D:D)</f>
        <v>1.2442341539906706E-4</v>
      </c>
      <c r="M2651" s="24">
        <f>'EPA Data'!E2652/SUM('EPA Data'!E:E)</f>
        <v>1.7443907132409794E-4</v>
      </c>
      <c r="N2651" s="24">
        <f>'EPA Data'!F2652/SUM('EPA Data'!F:F)</f>
        <v>1.6464119842939334E-4</v>
      </c>
      <c r="O2651" s="24">
        <f>'EPA Data'!G2652/SUM('EPA Data'!G:G)</f>
        <v>6.3186818003941087E-5</v>
      </c>
      <c r="P2651" s="24">
        <f>'EPA Data'!H2652/SUM('EPA Data'!H:H)</f>
        <v>1.1791858731849347E-4</v>
      </c>
      <c r="Q2651" s="24">
        <f>'EPA Data'!I2652/SUM('EPA Data'!I:I)</f>
        <v>7.7152502448945428E-5</v>
      </c>
      <c r="R2651" s="24">
        <f>'EPA Data'!J2652/SUM('EPA Data'!J:J)</f>
        <v>8.2316014802821813E-5</v>
      </c>
      <c r="S2651" s="24">
        <f>'EPA Data'!K2652/SUM('EPA Data'!K:K)</f>
        <v>2.5771990548340104E-4</v>
      </c>
      <c r="T2651" s="24">
        <f>'EPA Data'!L2652/SUM('EPA Data'!L:L)</f>
        <v>1.7563273360623853E-4</v>
      </c>
      <c r="U2651" s="24">
        <f>'EPA Data'!M2652/SUM('EPA Data'!M:M)</f>
        <v>2.6383922726983923E-5</v>
      </c>
      <c r="V2651" s="24">
        <f>'EPA Data'!N2652/SUM('EPA Data'!N:N)</f>
        <v>5.0161684777807141E-5</v>
      </c>
      <c r="W2651" s="24">
        <f>'EPA Data'!O2652/SUM('EPA Data'!O:O)</f>
        <v>2.9588305669295155E-5</v>
      </c>
      <c r="X2651" s="24">
        <f>'EPA Data'!P2652/SUM('EPA Data'!P:P)</f>
        <v>2.6929538971842503E-4</v>
      </c>
    </row>
    <row r="2652" spans="1:24" x14ac:dyDescent="0.25">
      <c r="A2652" s="16" t="s">
        <v>4264</v>
      </c>
      <c r="B2652" s="16" t="s">
        <v>2588</v>
      </c>
      <c r="C2652" s="21" t="s">
        <v>4265</v>
      </c>
      <c r="D2652" s="17">
        <f>SUMIFS('Census Data'!G:G,'Census Data'!$A:$A,$A2652)/SUMIFS('Census Data'!$F:$F,'Census Data'!$A:$A,$A2652)</f>
        <v>0.50137938081128031</v>
      </c>
      <c r="E2652" s="19">
        <f>SUMIFS('Census Data'!H:H,'Census Data'!$A:$A,$A2652)/SUMIFS('Census Data'!$F:$F,'Census Data'!$A:$A,$A2652)</f>
        <v>0.49862061918871975</v>
      </c>
      <c r="F2652" s="17">
        <f>SUM(SUMIFS('Census Data'!I:I,'Census Data'!$A:$A,$A2652),SUMIFS('Census Data'!J:J,'Census Data'!$A:$A,$A2652))/SUMIFS('Census Data'!$F:$F,'Census Data'!$A:$A,$A2652)</f>
        <v>0.96171792513878951</v>
      </c>
      <c r="G2652" s="17">
        <f>SUM(SUMIFS('Census Data'!K:K,'Census Data'!$A:$A,$A2652),SUMIFS('Census Data'!L:L,'Census Data'!$A:$A,$A2652))/SUMIFS('Census Data'!$F:$F,'Census Data'!$A:$A,$A2652)</f>
        <v>7.118286161915466E-3</v>
      </c>
      <c r="H2652" s="17">
        <f>SUM(SUMIFS('Census Data'!O:O,'Census Data'!$A:$A,$A2652),SUMIFS('Census Data'!P:P,'Census Data'!$A:$A,$A2652))/SUMIFS('Census Data'!$F:$F,'Census Data'!$A:$A,$A2652)</f>
        <v>7.1012567691836111E-3</v>
      </c>
      <c r="I2652" s="19">
        <f t="shared" si="82"/>
        <v>2.406253193011143E-2</v>
      </c>
      <c r="J2652" s="17">
        <f>SUM(SUMIFS('Census Data'!W:W,'Census Data'!$A:$A,$A2652),SUMIFS('Census Data'!X:X,'Census Data'!$A:$A,$A2652))/SUMIFS('Census Data'!$F:$F,'Census Data'!$A:$A,$A2652)</f>
        <v>0.95115970164503938</v>
      </c>
      <c r="K2652" s="19">
        <f t="shared" si="83"/>
        <v>4.8840298354960621E-2</v>
      </c>
      <c r="L2652" s="24">
        <f>'EPA Data'!D2653/SUM('EPA Data'!D:D)</f>
        <v>4.111814306901846E-5</v>
      </c>
      <c r="M2652" s="24">
        <f>'EPA Data'!E2653/SUM('EPA Data'!E:E)</f>
        <v>1.1766227938677268E-4</v>
      </c>
      <c r="N2652" s="24">
        <f>'EPA Data'!F2653/SUM('EPA Data'!F:F)</f>
        <v>1.1055853973907399E-4</v>
      </c>
      <c r="O2652" s="24">
        <f>'EPA Data'!G2653/SUM('EPA Data'!G:G)</f>
        <v>3.8642845583272077E-5</v>
      </c>
      <c r="P2652" s="24">
        <f>'EPA Data'!H2653/SUM('EPA Data'!H:H)</f>
        <v>8.7369652093264067E-5</v>
      </c>
      <c r="Q2652" s="24">
        <f>'EPA Data'!I2653/SUM('EPA Data'!I:I)</f>
        <v>4.4286432096610448E-5</v>
      </c>
      <c r="R2652" s="24">
        <f>'EPA Data'!J2653/SUM('EPA Data'!J:J)</f>
        <v>4.8000002307145097E-5</v>
      </c>
      <c r="S2652" s="24">
        <f>'EPA Data'!K2653/SUM('EPA Data'!K:K)</f>
        <v>3.3244255832425669E-4</v>
      </c>
      <c r="T2652" s="24">
        <f>'EPA Data'!L2653/SUM('EPA Data'!L:L)</f>
        <v>1.6436412075012365E-4</v>
      </c>
      <c r="U2652" s="24">
        <f>'EPA Data'!M2653/SUM('EPA Data'!M:M)</f>
        <v>1.7229387861126477E-5</v>
      </c>
      <c r="V2652" s="24">
        <f>'EPA Data'!N2653/SUM('EPA Data'!N:N)</f>
        <v>3.9456382275101842E-5</v>
      </c>
      <c r="W2652" s="24">
        <f>'EPA Data'!O2653/SUM('EPA Data'!O:O)</f>
        <v>2.0269597641450399E-5</v>
      </c>
      <c r="X2652" s="24">
        <f>'EPA Data'!P2653/SUM('EPA Data'!P:P)</f>
        <v>3.2273871457302704E-4</v>
      </c>
    </row>
    <row r="2653" spans="1:24" x14ac:dyDescent="0.25">
      <c r="A2653" s="16" t="s">
        <v>4266</v>
      </c>
      <c r="B2653" s="16" t="s">
        <v>2588</v>
      </c>
      <c r="C2653" s="21" t="s">
        <v>3375</v>
      </c>
      <c r="D2653" s="17">
        <f>SUMIFS('Census Data'!G:G,'Census Data'!$A:$A,$A2653)/SUMIFS('Census Data'!$F:$F,'Census Data'!$A:$A,$A2653)</f>
        <v>0.51622596153846156</v>
      </c>
      <c r="E2653" s="19">
        <f>SUMIFS('Census Data'!H:H,'Census Data'!$A:$A,$A2653)/SUMIFS('Census Data'!$F:$F,'Census Data'!$A:$A,$A2653)</f>
        <v>0.48377403846153844</v>
      </c>
      <c r="F2653" s="17">
        <f>SUM(SUMIFS('Census Data'!I:I,'Census Data'!$A:$A,$A2653),SUMIFS('Census Data'!J:J,'Census Data'!$A:$A,$A2653))/SUMIFS('Census Data'!$F:$F,'Census Data'!$A:$A,$A2653)</f>
        <v>0.93319633995037221</v>
      </c>
      <c r="G2653" s="17">
        <f>SUM(SUMIFS('Census Data'!K:K,'Census Data'!$A:$A,$A2653),SUMIFS('Census Data'!L:L,'Census Data'!$A:$A,$A2653))/SUMIFS('Census Data'!$F:$F,'Census Data'!$A:$A,$A2653)</f>
        <v>3.1094913151364763E-2</v>
      </c>
      <c r="H2653" s="17">
        <f>SUM(SUMIFS('Census Data'!O:O,'Census Data'!$A:$A,$A2653),SUMIFS('Census Data'!P:P,'Census Data'!$A:$A,$A2653))/SUMIFS('Census Data'!$F:$F,'Census Data'!$A:$A,$A2653)</f>
        <v>8.8011786600496276E-3</v>
      </c>
      <c r="I2653" s="19">
        <f t="shared" si="82"/>
        <v>2.6907568238213386E-2</v>
      </c>
      <c r="J2653" s="17">
        <f>SUM(SUMIFS('Census Data'!W:W,'Census Data'!$A:$A,$A2653),SUMIFS('Census Data'!X:X,'Census Data'!$A:$A,$A2653))/SUMIFS('Census Data'!$F:$F,'Census Data'!$A:$A,$A2653)</f>
        <v>0.52648107940446653</v>
      </c>
      <c r="K2653" s="19">
        <f t="shared" si="83"/>
        <v>0.47351892059553347</v>
      </c>
      <c r="L2653" s="24">
        <f>'EPA Data'!D2654/SUM('EPA Data'!D:D)</f>
        <v>7.3965293940472955E-5</v>
      </c>
      <c r="M2653" s="24">
        <f>'EPA Data'!E2654/SUM('EPA Data'!E:E)</f>
        <v>1.1638808198363598E-4</v>
      </c>
      <c r="N2653" s="24">
        <f>'EPA Data'!F2654/SUM('EPA Data'!F:F)</f>
        <v>1.0687461061255526E-4</v>
      </c>
      <c r="O2653" s="24">
        <f>'EPA Data'!G2654/SUM('EPA Data'!G:G)</f>
        <v>6.3106434181836021E-5</v>
      </c>
      <c r="P2653" s="24">
        <f>'EPA Data'!H2654/SUM('EPA Data'!H:H)</f>
        <v>9.5482814188915796E-5</v>
      </c>
      <c r="Q2653" s="24">
        <f>'EPA Data'!I2654/SUM('EPA Data'!I:I)</f>
        <v>5.0219752425921443E-5</v>
      </c>
      <c r="R2653" s="24">
        <f>'EPA Data'!J2654/SUM('EPA Data'!J:J)</f>
        <v>5.7051402139300951E-5</v>
      </c>
      <c r="S2653" s="24">
        <f>'EPA Data'!K2654/SUM('EPA Data'!K:K)</f>
        <v>2.3238876434151457E-4</v>
      </c>
      <c r="T2653" s="24">
        <f>'EPA Data'!L2654/SUM('EPA Data'!L:L)</f>
        <v>1.3616535806469155E-4</v>
      </c>
      <c r="U2653" s="24">
        <f>'EPA Data'!M2654/SUM('EPA Data'!M:M)</f>
        <v>2.6686027537324582E-5</v>
      </c>
      <c r="V2653" s="24">
        <f>'EPA Data'!N2654/SUM('EPA Data'!N:N)</f>
        <v>4.167221209381101E-5</v>
      </c>
      <c r="W2653" s="24">
        <f>'EPA Data'!O2654/SUM('EPA Data'!O:O)</f>
        <v>1.9832895054009078E-5</v>
      </c>
      <c r="X2653" s="24">
        <f>'EPA Data'!P2654/SUM('EPA Data'!P:P)</f>
        <v>2.4670904777298762E-4</v>
      </c>
    </row>
    <row r="2654" spans="1:24" x14ac:dyDescent="0.25">
      <c r="A2654" s="16" t="s">
        <v>4267</v>
      </c>
      <c r="B2654" s="16" t="s">
        <v>2588</v>
      </c>
      <c r="C2654" s="21" t="s">
        <v>1142</v>
      </c>
      <c r="D2654" s="17">
        <f>SUMIFS('Census Data'!G:G,'Census Data'!$A:$A,$A2654)/SUMIFS('Census Data'!$F:$F,'Census Data'!$A:$A,$A2654)</f>
        <v>0.49859681945743684</v>
      </c>
      <c r="E2654" s="19">
        <f>SUMIFS('Census Data'!H:H,'Census Data'!$A:$A,$A2654)/SUMIFS('Census Data'!$F:$F,'Census Data'!$A:$A,$A2654)</f>
        <v>0.50140318054256316</v>
      </c>
      <c r="F2654" s="17">
        <f>SUM(SUMIFS('Census Data'!I:I,'Census Data'!$A:$A,$A2654),SUMIFS('Census Data'!J:J,'Census Data'!$A:$A,$A2654))/SUMIFS('Census Data'!$F:$F,'Census Data'!$A:$A,$A2654)</f>
        <v>0.95088868101029</v>
      </c>
      <c r="G2654" s="17">
        <f>SUM(SUMIFS('Census Data'!K:K,'Census Data'!$A:$A,$A2654),SUMIFS('Census Data'!L:L,'Census Data'!$A:$A,$A2654))/SUMIFS('Census Data'!$F:$F,'Census Data'!$A:$A,$A2654)</f>
        <v>1.7305893358278764E-2</v>
      </c>
      <c r="H2654" s="17">
        <f>SUM(SUMIFS('Census Data'!O:O,'Census Data'!$A:$A,$A2654),SUMIFS('Census Data'!P:P,'Census Data'!$A:$A,$A2654))/SUMIFS('Census Data'!$F:$F,'Census Data'!$A:$A,$A2654)</f>
        <v>1.8709073900841909E-3</v>
      </c>
      <c r="I2654" s="19">
        <f t="shared" si="82"/>
        <v>2.9934518241346963E-2</v>
      </c>
      <c r="J2654" s="17">
        <f>SUM(SUMIFS('Census Data'!W:W,'Census Data'!$A:$A,$A2654),SUMIFS('Census Data'!X:X,'Census Data'!$A:$A,$A2654))/SUMIFS('Census Data'!$F:$F,'Census Data'!$A:$A,$A2654)</f>
        <v>0.36997193638914871</v>
      </c>
      <c r="K2654" s="19">
        <f t="shared" si="83"/>
        <v>0.63002806361085129</v>
      </c>
      <c r="L2654" s="24">
        <f>'EPA Data'!D2655/SUM('EPA Data'!D:D)</f>
        <v>3.5300192887930555E-6</v>
      </c>
      <c r="M2654" s="24">
        <f>'EPA Data'!E2655/SUM('EPA Data'!E:E)</f>
        <v>8.4874149349963407E-6</v>
      </c>
      <c r="N2654" s="24">
        <f>'EPA Data'!F2655/SUM('EPA Data'!F:F)</f>
        <v>7.7888937205056255E-6</v>
      </c>
      <c r="O2654" s="24">
        <f>'EPA Data'!G2655/SUM('EPA Data'!G:G)</f>
        <v>2.3725106746299707E-6</v>
      </c>
      <c r="P2654" s="24">
        <f>'EPA Data'!H2655/SUM('EPA Data'!H:H)</f>
        <v>5.1673711962392885E-6</v>
      </c>
      <c r="Q2654" s="24">
        <f>'EPA Data'!I2655/SUM('EPA Data'!I:I)</f>
        <v>2.6973653051150512E-6</v>
      </c>
      <c r="R2654" s="24">
        <f>'EPA Data'!J2655/SUM('EPA Data'!J:J)</f>
        <v>2.2995593657219328E-6</v>
      </c>
      <c r="S2654" s="24">
        <f>'EPA Data'!K2655/SUM('EPA Data'!K:K)</f>
        <v>1.340616585721017E-5</v>
      </c>
      <c r="T2654" s="24">
        <f>'EPA Data'!L2655/SUM('EPA Data'!L:L)</f>
        <v>7.0511086120247694E-6</v>
      </c>
      <c r="U2654" s="24">
        <f>'EPA Data'!M2655/SUM('EPA Data'!M:M)</f>
        <v>1.1803395165165475E-6</v>
      </c>
      <c r="V2654" s="24">
        <f>'EPA Data'!N2655/SUM('EPA Data'!N:N)</f>
        <v>2.5560554033922424E-6</v>
      </c>
      <c r="W2654" s="24">
        <f>'EPA Data'!O2655/SUM('EPA Data'!O:O)</f>
        <v>1.361259182595588E-6</v>
      </c>
      <c r="X2654" s="24">
        <f>'EPA Data'!P2655/SUM('EPA Data'!P:P)</f>
        <v>1.4836632368313541E-5</v>
      </c>
    </row>
    <row r="2655" spans="1:24" x14ac:dyDescent="0.25">
      <c r="A2655" s="16" t="s">
        <v>4268</v>
      </c>
      <c r="B2655" s="16" t="s">
        <v>2588</v>
      </c>
      <c r="C2655" s="21" t="s">
        <v>2129</v>
      </c>
      <c r="D2655" s="17">
        <f>SUMIFS('Census Data'!G:G,'Census Data'!$A:$A,$A2655)/SUMIFS('Census Data'!$F:$F,'Census Data'!$A:$A,$A2655)</f>
        <v>0.50760608939558449</v>
      </c>
      <c r="E2655" s="19">
        <f>SUMIFS('Census Data'!H:H,'Census Data'!$A:$A,$A2655)/SUMIFS('Census Data'!$F:$F,'Census Data'!$A:$A,$A2655)</f>
        <v>0.49239391060441551</v>
      </c>
      <c r="F2655" s="17">
        <f>SUM(SUMIFS('Census Data'!I:I,'Census Data'!$A:$A,$A2655),SUMIFS('Census Data'!J:J,'Census Data'!$A:$A,$A2655))/SUMIFS('Census Data'!$F:$F,'Census Data'!$A:$A,$A2655)</f>
        <v>0.87834215526601522</v>
      </c>
      <c r="G2655" s="17">
        <f>SUM(SUMIFS('Census Data'!K:K,'Census Data'!$A:$A,$A2655),SUMIFS('Census Data'!L:L,'Census Data'!$A:$A,$A2655))/SUMIFS('Census Data'!$F:$F,'Census Data'!$A:$A,$A2655)</f>
        <v>6.9020313065508501E-2</v>
      </c>
      <c r="H2655" s="17">
        <f>SUM(SUMIFS('Census Data'!O:O,'Census Data'!$A:$A,$A2655),SUMIFS('Census Data'!P:P,'Census Data'!$A:$A,$A2655))/SUMIFS('Census Data'!$F:$F,'Census Data'!$A:$A,$A2655)</f>
        <v>2.2688201230546507E-2</v>
      </c>
      <c r="I2655" s="19">
        <f t="shared" si="82"/>
        <v>2.99493304379298E-2</v>
      </c>
      <c r="J2655" s="17">
        <f>SUM(SUMIFS('Census Data'!W:W,'Census Data'!$A:$A,$A2655),SUMIFS('Census Data'!X:X,'Census Data'!$A:$A,$A2655))/SUMIFS('Census Data'!$F:$F,'Census Data'!$A:$A,$A2655)</f>
        <v>0.45999592833876224</v>
      </c>
      <c r="K2655" s="19">
        <f t="shared" si="83"/>
        <v>0.54000407166123776</v>
      </c>
      <c r="L2655" s="24">
        <f>'EPA Data'!D2656/SUM('EPA Data'!D:D)</f>
        <v>1.1415938684843981E-4</v>
      </c>
      <c r="M2655" s="24">
        <f>'EPA Data'!E2656/SUM('EPA Data'!E:E)</f>
        <v>2.8428512751686041E-4</v>
      </c>
      <c r="N2655" s="24">
        <f>'EPA Data'!F2656/SUM('EPA Data'!F:F)</f>
        <v>2.4136898634527363E-4</v>
      </c>
      <c r="O2655" s="24">
        <f>'EPA Data'!G2656/SUM('EPA Data'!G:G)</f>
        <v>1.32328602256852E-4</v>
      </c>
      <c r="P2655" s="24">
        <f>'EPA Data'!H2656/SUM('EPA Data'!H:H)</f>
        <v>2.2310735496844898E-4</v>
      </c>
      <c r="Q2655" s="24">
        <f>'EPA Data'!I2656/SUM('EPA Data'!I:I)</f>
        <v>1.0781219315305109E-4</v>
      </c>
      <c r="R2655" s="24">
        <f>'EPA Data'!J2656/SUM('EPA Data'!J:J)</f>
        <v>1.7570371838387304E-4</v>
      </c>
      <c r="S2655" s="24">
        <f>'EPA Data'!K2656/SUM('EPA Data'!K:K)</f>
        <v>1.0679577797220068E-3</v>
      </c>
      <c r="T2655" s="24">
        <f>'EPA Data'!L2656/SUM('EPA Data'!L:L)</f>
        <v>3.920989208336041E-4</v>
      </c>
      <c r="U2655" s="24">
        <f>'EPA Data'!M2656/SUM('EPA Data'!M:M)</f>
        <v>5.0680912207117835E-5</v>
      </c>
      <c r="V2655" s="24">
        <f>'EPA Data'!N2656/SUM('EPA Data'!N:N)</f>
        <v>1.0675428854964148E-4</v>
      </c>
      <c r="W2655" s="24">
        <f>'EPA Data'!O2656/SUM('EPA Data'!O:O)</f>
        <v>4.7187969612740095E-5</v>
      </c>
      <c r="X2655" s="24">
        <f>'EPA Data'!P2656/SUM('EPA Data'!P:P)</f>
        <v>5.8282880905788012E-4</v>
      </c>
    </row>
    <row r="2656" spans="1:24" x14ac:dyDescent="0.25">
      <c r="A2656" s="16" t="s">
        <v>4269</v>
      </c>
      <c r="B2656" s="16" t="s">
        <v>2588</v>
      </c>
      <c r="C2656" s="21" t="s">
        <v>4270</v>
      </c>
      <c r="D2656" s="17">
        <f>SUMIFS('Census Data'!G:G,'Census Data'!$A:$A,$A2656)/SUMIFS('Census Data'!$F:$F,'Census Data'!$A:$A,$A2656)</f>
        <v>0.49369536317125245</v>
      </c>
      <c r="E2656" s="19">
        <f>SUMIFS('Census Data'!H:H,'Census Data'!$A:$A,$A2656)/SUMIFS('Census Data'!$F:$F,'Census Data'!$A:$A,$A2656)</f>
        <v>0.50630463682874749</v>
      </c>
      <c r="F2656" s="17">
        <f>SUM(SUMIFS('Census Data'!I:I,'Census Data'!$A:$A,$A2656),SUMIFS('Census Data'!J:J,'Census Data'!$A:$A,$A2656))/SUMIFS('Census Data'!$F:$F,'Census Data'!$A:$A,$A2656)</f>
        <v>0.86448052209644277</v>
      </c>
      <c r="G2656" s="17">
        <f>SUM(SUMIFS('Census Data'!K:K,'Census Data'!$A:$A,$A2656),SUMIFS('Census Data'!L:L,'Census Data'!$A:$A,$A2656))/SUMIFS('Census Data'!$F:$F,'Census Data'!$A:$A,$A2656)</f>
        <v>9.5032832453772711E-2</v>
      </c>
      <c r="H2656" s="17">
        <f>SUM(SUMIFS('Census Data'!O:O,'Census Data'!$A:$A,$A2656),SUMIFS('Census Data'!P:P,'Census Data'!$A:$A,$A2656))/SUMIFS('Census Data'!$F:$F,'Census Data'!$A:$A,$A2656)</f>
        <v>9.7087378640776691E-3</v>
      </c>
      <c r="I2656" s="19">
        <f t="shared" si="82"/>
        <v>3.0777907585706865E-2</v>
      </c>
      <c r="J2656" s="17">
        <f>SUM(SUMIFS('Census Data'!W:W,'Census Data'!$A:$A,$A2656),SUMIFS('Census Data'!X:X,'Census Data'!$A:$A,$A2656))/SUMIFS('Census Data'!$F:$F,'Census Data'!$A:$A,$A2656)</f>
        <v>0.26829956089110907</v>
      </c>
      <c r="K2656" s="19">
        <f t="shared" si="83"/>
        <v>0.73170043910889093</v>
      </c>
      <c r="L2656" s="24">
        <f>'EPA Data'!D2657/SUM('EPA Data'!D:D)</f>
        <v>6.9486946167132902E-5</v>
      </c>
      <c r="M2656" s="24">
        <f>'EPA Data'!E2657/SUM('EPA Data'!E:E)</f>
        <v>1.1854068740121878E-4</v>
      </c>
      <c r="N2656" s="24">
        <f>'EPA Data'!F2657/SUM('EPA Data'!F:F)</f>
        <v>1.2556409874521911E-4</v>
      </c>
      <c r="O2656" s="24">
        <f>'EPA Data'!G2657/SUM('EPA Data'!G:G)</f>
        <v>3.8884747083783565E-5</v>
      </c>
      <c r="P2656" s="24">
        <f>'EPA Data'!H2657/SUM('EPA Data'!H:H)</f>
        <v>6.6041801682732419E-5</v>
      </c>
      <c r="Q2656" s="24">
        <f>'EPA Data'!I2657/SUM('EPA Data'!I:I)</f>
        <v>3.4082470453349593E-5</v>
      </c>
      <c r="R2656" s="24">
        <f>'EPA Data'!J2657/SUM('EPA Data'!J:J)</f>
        <v>4.7734052804366891E-5</v>
      </c>
      <c r="S2656" s="24">
        <f>'EPA Data'!K2657/SUM('EPA Data'!K:K)</f>
        <v>1.2620469801046682E-4</v>
      </c>
      <c r="T2656" s="24">
        <f>'EPA Data'!L2657/SUM('EPA Data'!L:L)</f>
        <v>8.2675376932928369E-5</v>
      </c>
      <c r="U2656" s="24">
        <f>'EPA Data'!M2657/SUM('EPA Data'!M:M)</f>
        <v>1.6578072179875368E-5</v>
      </c>
      <c r="V2656" s="24">
        <f>'EPA Data'!N2657/SUM('EPA Data'!N:N)</f>
        <v>2.9354287384316635E-5</v>
      </c>
      <c r="W2656" s="24">
        <f>'EPA Data'!O2657/SUM('EPA Data'!O:O)</f>
        <v>1.5454980376689137E-5</v>
      </c>
      <c r="X2656" s="24">
        <f>'EPA Data'!P2657/SUM('EPA Data'!P:P)</f>
        <v>1.6297693460929635E-4</v>
      </c>
    </row>
    <row r="2657" spans="1:24" x14ac:dyDescent="0.25">
      <c r="A2657" s="16" t="s">
        <v>4271</v>
      </c>
      <c r="B2657" s="16" t="s">
        <v>2588</v>
      </c>
      <c r="C2657" s="21" t="s">
        <v>1423</v>
      </c>
      <c r="D2657" s="17">
        <f>SUMIFS('Census Data'!G:G,'Census Data'!$A:$A,$A2657)/SUMIFS('Census Data'!$F:$F,'Census Data'!$A:$A,$A2657)</f>
        <v>0.49989739380258569</v>
      </c>
      <c r="E2657" s="19">
        <f>SUMIFS('Census Data'!H:H,'Census Data'!$A:$A,$A2657)/SUMIFS('Census Data'!$F:$F,'Census Data'!$A:$A,$A2657)</f>
        <v>0.50010260619741431</v>
      </c>
      <c r="F2657" s="17">
        <f>SUM(SUMIFS('Census Data'!I:I,'Census Data'!$A:$A,$A2657),SUMIFS('Census Data'!J:J,'Census Data'!$A:$A,$A2657))/SUMIFS('Census Data'!$F:$F,'Census Data'!$A:$A,$A2657)</f>
        <v>0.96142006977221428</v>
      </c>
      <c r="G2657" s="17">
        <f>SUM(SUMIFS('Census Data'!K:K,'Census Data'!$A:$A,$A2657),SUMIFS('Census Data'!L:L,'Census Data'!$A:$A,$A2657))/SUMIFS('Census Data'!$F:$F,'Census Data'!$A:$A,$A2657)</f>
        <v>1.1697106505232917E-2</v>
      </c>
      <c r="H2657" s="17">
        <f>SUM(SUMIFS('Census Data'!O:O,'Census Data'!$A:$A,$A2657),SUMIFS('Census Data'!P:P,'Census Data'!$A:$A,$A2657))/SUMIFS('Census Data'!$F:$F,'Census Data'!$A:$A,$A2657)</f>
        <v>4.1042478965729531E-3</v>
      </c>
      <c r="I2657" s="19">
        <f t="shared" si="82"/>
        <v>2.2778575825979863E-2</v>
      </c>
      <c r="J2657" s="17">
        <f>SUM(SUMIFS('Census Data'!W:W,'Census Data'!$A:$A,$A2657),SUMIFS('Census Data'!X:X,'Census Data'!$A:$A,$A2657))/SUMIFS('Census Data'!$F:$F,'Census Data'!$A:$A,$A2657)</f>
        <v>0.1826390313974964</v>
      </c>
      <c r="K2657" s="19">
        <f t="shared" si="83"/>
        <v>0.81736096860250362</v>
      </c>
      <c r="L2657" s="24">
        <f>'EPA Data'!D2658/SUM('EPA Data'!D:D)</f>
        <v>1.2292530363773519E-5</v>
      </c>
      <c r="M2657" s="24">
        <f>'EPA Data'!E2658/SUM('EPA Data'!E:E)</f>
        <v>2.4280198925724849E-5</v>
      </c>
      <c r="N2657" s="24">
        <f>'EPA Data'!F2658/SUM('EPA Data'!F:F)</f>
        <v>2.3069776140166221E-5</v>
      </c>
      <c r="O2657" s="24">
        <f>'EPA Data'!G2658/SUM('EPA Data'!G:G)</f>
        <v>6.7194814590945445E-6</v>
      </c>
      <c r="P2657" s="24">
        <f>'EPA Data'!H2658/SUM('EPA Data'!H:H)</f>
        <v>1.434546787029125E-5</v>
      </c>
      <c r="Q2657" s="24">
        <f>'EPA Data'!I2658/SUM('EPA Data'!I:I)</f>
        <v>7.4902052630217044E-6</v>
      </c>
      <c r="R2657" s="24">
        <f>'EPA Data'!J2658/SUM('EPA Data'!J:J)</f>
        <v>6.8034976989091807E-6</v>
      </c>
      <c r="S2657" s="24">
        <f>'EPA Data'!K2658/SUM('EPA Data'!K:K)</f>
        <v>3.4099850913257241E-5</v>
      </c>
      <c r="T2657" s="24">
        <f>'EPA Data'!L2658/SUM('EPA Data'!L:L)</f>
        <v>1.8617040676435539E-5</v>
      </c>
      <c r="U2657" s="24">
        <f>'EPA Data'!M2658/SUM('EPA Data'!M:M)</f>
        <v>3.3468671497788267E-6</v>
      </c>
      <c r="V2657" s="24">
        <f>'EPA Data'!N2658/SUM('EPA Data'!N:N)</f>
        <v>6.8652750592250367E-6</v>
      </c>
      <c r="W2657" s="24">
        <f>'EPA Data'!O2658/SUM('EPA Data'!O:O)</f>
        <v>3.7087355667735992E-6</v>
      </c>
      <c r="X2657" s="24">
        <f>'EPA Data'!P2658/SUM('EPA Data'!P:P)</f>
        <v>3.9454307451341491E-5</v>
      </c>
    </row>
    <row r="2658" spans="1:24" x14ac:dyDescent="0.25">
      <c r="A2658" s="16" t="s">
        <v>4272</v>
      </c>
      <c r="B2658" s="16" t="s">
        <v>2588</v>
      </c>
      <c r="C2658" s="21" t="s">
        <v>867</v>
      </c>
      <c r="D2658" s="17">
        <f>SUMIFS('Census Data'!G:G,'Census Data'!$A:$A,$A2658)/SUMIFS('Census Data'!$F:$F,'Census Data'!$A:$A,$A2658)</f>
        <v>0.60573434757167932</v>
      </c>
      <c r="E2658" s="19">
        <f>SUMIFS('Census Data'!H:H,'Census Data'!$A:$A,$A2658)/SUMIFS('Census Data'!$F:$F,'Census Data'!$A:$A,$A2658)</f>
        <v>0.39426565242832068</v>
      </c>
      <c r="F2658" s="17">
        <f>SUM(SUMIFS('Census Data'!I:I,'Census Data'!$A:$A,$A2658),SUMIFS('Census Data'!J:J,'Census Data'!$A:$A,$A2658))/SUMIFS('Census Data'!$F:$F,'Census Data'!$A:$A,$A2658)</f>
        <v>0.82796957284961969</v>
      </c>
      <c r="G2658" s="17">
        <f>SUM(SUMIFS('Census Data'!K:K,'Census Data'!$A:$A,$A2658),SUMIFS('Census Data'!L:L,'Census Data'!$A:$A,$A2658))/SUMIFS('Census Data'!$F:$F,'Census Data'!$A:$A,$A2658)</f>
        <v>0.11971913399648917</v>
      </c>
      <c r="H2658" s="17">
        <f>SUM(SUMIFS('Census Data'!O:O,'Census Data'!$A:$A,$A2658),SUMIFS('Census Data'!P:P,'Census Data'!$A:$A,$A2658))/SUMIFS('Census Data'!$F:$F,'Census Data'!$A:$A,$A2658)</f>
        <v>7.6067875950848445E-3</v>
      </c>
      <c r="I2658" s="19">
        <f t="shared" si="82"/>
        <v>4.470450555880634E-2</v>
      </c>
      <c r="J2658" s="17">
        <f>SUM(SUMIFS('Census Data'!W:W,'Census Data'!$A:$A,$A2658),SUMIFS('Census Data'!X:X,'Census Data'!$A:$A,$A2658))/SUMIFS('Census Data'!$F:$F,'Census Data'!$A:$A,$A2658)</f>
        <v>0.40620245757753071</v>
      </c>
      <c r="K2658" s="19">
        <f t="shared" si="83"/>
        <v>0.59379754242246929</v>
      </c>
      <c r="L2658" s="24">
        <f>'EPA Data'!D2659/SUM('EPA Data'!D:D)</f>
        <v>1.0797282707397126E-5</v>
      </c>
      <c r="M2658" s="24">
        <f>'EPA Data'!E2659/SUM('EPA Data'!E:E)</f>
        <v>2.5376181340200166E-5</v>
      </c>
      <c r="N2658" s="24">
        <f>'EPA Data'!F2659/SUM('EPA Data'!F:F)</f>
        <v>2.217375527479877E-5</v>
      </c>
      <c r="O2658" s="24">
        <f>'EPA Data'!G2659/SUM('EPA Data'!G:G)</f>
        <v>7.3139989872887684E-6</v>
      </c>
      <c r="P2658" s="24">
        <f>'EPA Data'!H2659/SUM('EPA Data'!H:H)</f>
        <v>1.654120210161678E-5</v>
      </c>
      <c r="Q2658" s="24">
        <f>'EPA Data'!I2659/SUM('EPA Data'!I:I)</f>
        <v>7.6877495468690889E-6</v>
      </c>
      <c r="R2658" s="24">
        <f>'EPA Data'!J2659/SUM('EPA Data'!J:J)</f>
        <v>7.8966787677465417E-6</v>
      </c>
      <c r="S2658" s="24">
        <f>'EPA Data'!K2659/SUM('EPA Data'!K:K)</f>
        <v>5.1662913718659275E-5</v>
      </c>
      <c r="T2658" s="24">
        <f>'EPA Data'!L2659/SUM('EPA Data'!L:L)</f>
        <v>2.3214311421932023E-5</v>
      </c>
      <c r="U2658" s="24">
        <f>'EPA Data'!M2659/SUM('EPA Data'!M:M)</f>
        <v>3.3162128668727124E-6</v>
      </c>
      <c r="V2658" s="24">
        <f>'EPA Data'!N2659/SUM('EPA Data'!N:N)</f>
        <v>7.4475953826520545E-6</v>
      </c>
      <c r="W2658" s="24">
        <f>'EPA Data'!O2659/SUM('EPA Data'!O:O)</f>
        <v>4.0480083531795525E-6</v>
      </c>
      <c r="X2658" s="24">
        <f>'EPA Data'!P2659/SUM('EPA Data'!P:P)</f>
        <v>5.2657727256263953E-5</v>
      </c>
    </row>
    <row r="2659" spans="1:24" x14ac:dyDescent="0.25">
      <c r="A2659" s="16" t="s">
        <v>4273</v>
      </c>
      <c r="B2659" s="16" t="s">
        <v>2588</v>
      </c>
      <c r="C2659" s="21" t="s">
        <v>4274</v>
      </c>
      <c r="D2659" s="17">
        <f>SUMIFS('Census Data'!G:G,'Census Data'!$A:$A,$A2659)/SUMIFS('Census Data'!$F:$F,'Census Data'!$A:$A,$A2659)</f>
        <v>0.49122010293672419</v>
      </c>
      <c r="E2659" s="19">
        <f>SUMIFS('Census Data'!H:H,'Census Data'!$A:$A,$A2659)/SUMIFS('Census Data'!$F:$F,'Census Data'!$A:$A,$A2659)</f>
        <v>0.50877989706327575</v>
      </c>
      <c r="F2659" s="17">
        <f>SUM(SUMIFS('Census Data'!I:I,'Census Data'!$A:$A,$A2659),SUMIFS('Census Data'!J:J,'Census Data'!$A:$A,$A2659))/SUMIFS('Census Data'!$F:$F,'Census Data'!$A:$A,$A2659)</f>
        <v>0.95433444343526086</v>
      </c>
      <c r="G2659" s="17">
        <f>SUM(SUMIFS('Census Data'!K:K,'Census Data'!$A:$A,$A2659),SUMIFS('Census Data'!L:L,'Census Data'!$A:$A,$A2659))/SUMIFS('Census Data'!$F:$F,'Census Data'!$A:$A,$A2659)</f>
        <v>8.426682813603795E-3</v>
      </c>
      <c r="H2659" s="17">
        <f>SUM(SUMIFS('Census Data'!O:O,'Census Data'!$A:$A,$A2659),SUMIFS('Census Data'!P:P,'Census Data'!$A:$A,$A2659))/SUMIFS('Census Data'!$F:$F,'Census Data'!$A:$A,$A2659)</f>
        <v>4.894540316883641E-3</v>
      </c>
      <c r="I2659" s="19">
        <f t="shared" si="82"/>
        <v>3.2344333434251693E-2</v>
      </c>
      <c r="J2659" s="17">
        <f>SUM(SUMIFS('Census Data'!W:W,'Census Data'!$A:$A,$A2659),SUMIFS('Census Data'!X:X,'Census Data'!$A:$A,$A2659))/SUMIFS('Census Data'!$F:$F,'Census Data'!$A:$A,$A2659)</f>
        <v>0.11171662125340599</v>
      </c>
      <c r="K2659" s="19">
        <f t="shared" si="83"/>
        <v>0.88828337874659402</v>
      </c>
      <c r="L2659" s="24">
        <f>'EPA Data'!D2660/SUM('EPA Data'!D:D)</f>
        <v>4.628616673023234E-5</v>
      </c>
      <c r="M2659" s="24">
        <f>'EPA Data'!E2660/SUM('EPA Data'!E:E)</f>
        <v>1.0064438813306455E-4</v>
      </c>
      <c r="N2659" s="24">
        <f>'EPA Data'!F2660/SUM('EPA Data'!F:F)</f>
        <v>9.7681626463195178E-5</v>
      </c>
      <c r="O2659" s="24">
        <f>'EPA Data'!G2660/SUM('EPA Data'!G:G)</f>
        <v>3.2040971892940325E-5</v>
      </c>
      <c r="P2659" s="24">
        <f>'EPA Data'!H2660/SUM('EPA Data'!H:H)</f>
        <v>6.0315749192690058E-5</v>
      </c>
      <c r="Q2659" s="24">
        <f>'EPA Data'!I2660/SUM('EPA Data'!I:I)</f>
        <v>2.8971247548766026E-5</v>
      </c>
      <c r="R2659" s="24">
        <f>'EPA Data'!J2660/SUM('EPA Data'!J:J)</f>
        <v>3.6556625440256938E-5</v>
      </c>
      <c r="S2659" s="24">
        <f>'EPA Data'!K2660/SUM('EPA Data'!K:K)</f>
        <v>1.7512367797231339E-4</v>
      </c>
      <c r="T2659" s="24">
        <f>'EPA Data'!L2660/SUM('EPA Data'!L:L)</f>
        <v>7.3757180542058549E-5</v>
      </c>
      <c r="U2659" s="24">
        <f>'EPA Data'!M2660/SUM('EPA Data'!M:M)</f>
        <v>1.6460861653990425E-5</v>
      </c>
      <c r="V2659" s="24">
        <f>'EPA Data'!N2660/SUM('EPA Data'!N:N)</f>
        <v>2.9368180664803766E-5</v>
      </c>
      <c r="W2659" s="24">
        <f>'EPA Data'!O2660/SUM('EPA Data'!O:O)</f>
        <v>1.7640224831113566E-5</v>
      </c>
      <c r="X2659" s="24">
        <f>'EPA Data'!P2660/SUM('EPA Data'!P:P)</f>
        <v>1.6767126759950466E-4</v>
      </c>
    </row>
    <row r="2660" spans="1:24" x14ac:dyDescent="0.25">
      <c r="A2660" s="16" t="s">
        <v>4275</v>
      </c>
      <c r="B2660" s="16" t="s">
        <v>2588</v>
      </c>
      <c r="C2660" s="21" t="s">
        <v>123</v>
      </c>
      <c r="D2660" s="17">
        <f>SUMIFS('Census Data'!G:G,'Census Data'!$A:$A,$A2660)/SUMIFS('Census Data'!$F:$F,'Census Data'!$A:$A,$A2660)</f>
        <v>0.4948525743713687</v>
      </c>
      <c r="E2660" s="19">
        <f>SUMIFS('Census Data'!H:H,'Census Data'!$A:$A,$A2660)/SUMIFS('Census Data'!$F:$F,'Census Data'!$A:$A,$A2660)</f>
        <v>0.50514742562863135</v>
      </c>
      <c r="F2660" s="17">
        <f>SUM(SUMIFS('Census Data'!I:I,'Census Data'!$A:$A,$A2660),SUMIFS('Census Data'!J:J,'Census Data'!$A:$A,$A2660))/SUMIFS('Census Data'!$F:$F,'Census Data'!$A:$A,$A2660)</f>
        <v>0.87858562277017604</v>
      </c>
      <c r="G2660" s="17">
        <f>SUM(SUMIFS('Census Data'!K:K,'Census Data'!$A:$A,$A2660),SUMIFS('Census Data'!L:L,'Census Data'!$A:$A,$A2660))/SUMIFS('Census Data'!$F:$F,'Census Data'!$A:$A,$A2660)</f>
        <v>5.8509263390468413E-2</v>
      </c>
      <c r="H2660" s="17">
        <f>SUM(SUMIFS('Census Data'!O:O,'Census Data'!$A:$A,$A2660),SUMIFS('Census Data'!P:P,'Census Data'!$A:$A,$A2660))/SUMIFS('Census Data'!$F:$F,'Census Data'!$A:$A,$A2660)</f>
        <v>3.2572099356098463E-2</v>
      </c>
      <c r="I2660" s="19">
        <f t="shared" si="82"/>
        <v>3.0333014483256981E-2</v>
      </c>
      <c r="J2660" s="17">
        <f>SUM(SUMIFS('Census Data'!W:W,'Census Data'!$A:$A,$A2660),SUMIFS('Census Data'!X:X,'Census Data'!$A:$A,$A2660))/SUMIFS('Census Data'!$F:$F,'Census Data'!$A:$A,$A2660)</f>
        <v>0.25162868728710169</v>
      </c>
      <c r="K2660" s="19">
        <f t="shared" si="83"/>
        <v>0.74837131271289836</v>
      </c>
      <c r="L2660" s="24">
        <f>'EPA Data'!D2661/SUM('EPA Data'!D:D)</f>
        <v>1.4215347480659843E-3</v>
      </c>
      <c r="M2660" s="24">
        <f>'EPA Data'!E2661/SUM('EPA Data'!E:E)</f>
        <v>1.3051363287540038E-3</v>
      </c>
      <c r="N2660" s="24">
        <f>'EPA Data'!F2661/SUM('EPA Data'!F:F)</f>
        <v>1.3085450481804073E-3</v>
      </c>
      <c r="O2660" s="24">
        <f>'EPA Data'!G2661/SUM('EPA Data'!G:G)</f>
        <v>1.3594834118625561E-3</v>
      </c>
      <c r="P2660" s="24">
        <f>'EPA Data'!H2661/SUM('EPA Data'!H:H)</f>
        <v>1.2240535395196376E-3</v>
      </c>
      <c r="Q2660" s="24">
        <f>'EPA Data'!I2661/SUM('EPA Data'!I:I)</f>
        <v>1.1065328961377089E-3</v>
      </c>
      <c r="R2660" s="24">
        <f>'EPA Data'!J2661/SUM('EPA Data'!J:J)</f>
        <v>1.3685788437912507E-3</v>
      </c>
      <c r="S2660" s="24">
        <f>'EPA Data'!K2661/SUM('EPA Data'!K:K)</f>
        <v>1.7617670512892264E-3</v>
      </c>
      <c r="T2660" s="24">
        <f>'EPA Data'!L2661/SUM('EPA Data'!L:L)</f>
        <v>1.8468923280541046E-3</v>
      </c>
      <c r="U2660" s="24">
        <f>'EPA Data'!M2661/SUM('EPA Data'!M:M)</f>
        <v>5.0627720228076383E-4</v>
      </c>
      <c r="V2660" s="24">
        <f>'EPA Data'!N2661/SUM('EPA Data'!N:N)</f>
        <v>6.3419999147280089E-4</v>
      </c>
      <c r="W2660" s="24">
        <f>'EPA Data'!O2661/SUM('EPA Data'!O:O)</f>
        <v>2.4489872976966322E-4</v>
      </c>
      <c r="X2660" s="24">
        <f>'EPA Data'!P2661/SUM('EPA Data'!P:P)</f>
        <v>1.4255801655958904E-3</v>
      </c>
    </row>
    <row r="2661" spans="1:24" x14ac:dyDescent="0.25">
      <c r="A2661" s="16" t="s">
        <v>4276</v>
      </c>
      <c r="B2661" s="16" t="s">
        <v>2588</v>
      </c>
      <c r="C2661" s="21" t="s">
        <v>3157</v>
      </c>
      <c r="D2661" s="17">
        <f>SUMIFS('Census Data'!G:G,'Census Data'!$A:$A,$A2661)/SUMIFS('Census Data'!$F:$F,'Census Data'!$A:$A,$A2661)</f>
        <v>0.51867239732569248</v>
      </c>
      <c r="E2661" s="19">
        <f>SUMIFS('Census Data'!H:H,'Census Data'!$A:$A,$A2661)/SUMIFS('Census Data'!$F:$F,'Census Data'!$A:$A,$A2661)</f>
        <v>0.48132760267430752</v>
      </c>
      <c r="F2661" s="17">
        <f>SUM(SUMIFS('Census Data'!I:I,'Census Data'!$A:$A,$A2661),SUMIFS('Census Data'!J:J,'Census Data'!$A:$A,$A2661))/SUMIFS('Census Data'!$F:$F,'Census Data'!$A:$A,$A2661)</f>
        <v>0.86155682903533903</v>
      </c>
      <c r="G2661" s="17">
        <f>SUM(SUMIFS('Census Data'!K:K,'Census Data'!$A:$A,$A2661),SUMIFS('Census Data'!L:L,'Census Data'!$A:$A,$A2661))/SUMIFS('Census Data'!$F:$F,'Census Data'!$A:$A,$A2661)</f>
        <v>4.2263610315186245E-2</v>
      </c>
      <c r="H2661" s="17">
        <f>SUM(SUMIFS('Census Data'!O:O,'Census Data'!$A:$A,$A2661),SUMIFS('Census Data'!P:P,'Census Data'!$A:$A,$A2661))/SUMIFS('Census Data'!$F:$F,'Census Data'!$A:$A,$A2661)</f>
        <v>6.2320916905444126E-2</v>
      </c>
      <c r="I2661" s="19">
        <f t="shared" si="82"/>
        <v>3.3858643744030581E-2</v>
      </c>
      <c r="J2661" s="17">
        <f>SUM(SUMIFS('Census Data'!W:W,'Census Data'!$A:$A,$A2661),SUMIFS('Census Data'!X:X,'Census Data'!$A:$A,$A2661))/SUMIFS('Census Data'!$F:$F,'Census Data'!$A:$A,$A2661)</f>
        <v>0.5727793696275072</v>
      </c>
      <c r="K2661" s="19">
        <f t="shared" si="83"/>
        <v>0.4272206303724928</v>
      </c>
      <c r="L2661" s="24">
        <f>'EPA Data'!D2662/SUM('EPA Data'!D:D)</f>
        <v>1.1551839577735354E-5</v>
      </c>
      <c r="M2661" s="24">
        <f>'EPA Data'!E2662/SUM('EPA Data'!E:E)</f>
        <v>4.0313788939631389E-5</v>
      </c>
      <c r="N2661" s="24">
        <f>'EPA Data'!F2662/SUM('EPA Data'!F:F)</f>
        <v>3.4455859791544061E-5</v>
      </c>
      <c r="O2661" s="24">
        <f>'EPA Data'!G2662/SUM('EPA Data'!G:G)</f>
        <v>9.9529434695351487E-6</v>
      </c>
      <c r="P2661" s="24">
        <f>'EPA Data'!H2662/SUM('EPA Data'!H:H)</f>
        <v>2.3729002657100383E-5</v>
      </c>
      <c r="Q2661" s="24">
        <f>'EPA Data'!I2662/SUM('EPA Data'!I:I)</f>
        <v>9.7940433047050449E-6</v>
      </c>
      <c r="R2661" s="24">
        <f>'EPA Data'!J2662/SUM('EPA Data'!J:J)</f>
        <v>1.6693035052712995E-5</v>
      </c>
      <c r="S2661" s="24">
        <f>'EPA Data'!K2662/SUM('EPA Data'!K:K)</f>
        <v>7.5246650174738447E-5</v>
      </c>
      <c r="T2661" s="24">
        <f>'EPA Data'!L2662/SUM('EPA Data'!L:L)</f>
        <v>3.0725037545915421E-5</v>
      </c>
      <c r="U2661" s="24">
        <f>'EPA Data'!M2662/SUM('EPA Data'!M:M)</f>
        <v>5.0289590878576759E-6</v>
      </c>
      <c r="V2661" s="24">
        <f>'EPA Data'!N2662/SUM('EPA Data'!N:N)</f>
        <v>1.1247081074108033E-5</v>
      </c>
      <c r="W2661" s="24">
        <f>'EPA Data'!O2662/SUM('EPA Data'!O:O)</f>
        <v>5.8948089802240104E-6</v>
      </c>
      <c r="X2661" s="24">
        <f>'EPA Data'!P2662/SUM('EPA Data'!P:P)</f>
        <v>8.81715699683527E-5</v>
      </c>
    </row>
    <row r="2662" spans="1:24" x14ac:dyDescent="0.25">
      <c r="A2662" s="16" t="s">
        <v>4277</v>
      </c>
      <c r="B2662" s="16" t="s">
        <v>2588</v>
      </c>
      <c r="C2662" s="21" t="s">
        <v>1574</v>
      </c>
      <c r="D2662" s="17">
        <f>SUMIFS('Census Data'!G:G,'Census Data'!$A:$A,$A2662)/SUMIFS('Census Data'!$F:$F,'Census Data'!$A:$A,$A2662)</f>
        <v>0.48006134969325154</v>
      </c>
      <c r="E2662" s="19">
        <f>SUMIFS('Census Data'!H:H,'Census Data'!$A:$A,$A2662)/SUMIFS('Census Data'!$F:$F,'Census Data'!$A:$A,$A2662)</f>
        <v>0.51993865030674846</v>
      </c>
      <c r="F2662" s="17">
        <f>SUM(SUMIFS('Census Data'!I:I,'Census Data'!$A:$A,$A2662),SUMIFS('Census Data'!J:J,'Census Data'!$A:$A,$A2662))/SUMIFS('Census Data'!$F:$F,'Census Data'!$A:$A,$A2662)</f>
        <v>0.72739748143364547</v>
      </c>
      <c r="G2662" s="17">
        <f>SUM(SUMIFS('Census Data'!K:K,'Census Data'!$A:$A,$A2662),SUMIFS('Census Data'!L:L,'Census Data'!$A:$A,$A2662))/SUMIFS('Census Data'!$F:$F,'Census Data'!$A:$A,$A2662)</f>
        <v>0.22247336131740394</v>
      </c>
      <c r="H2662" s="17">
        <f>SUM(SUMIFS('Census Data'!O:O,'Census Data'!$A:$A,$A2662),SUMIFS('Census Data'!P:P,'Census Data'!$A:$A,$A2662))/SUMIFS('Census Data'!$F:$F,'Census Data'!$A:$A,$A2662)</f>
        <v>6.7000322893122372E-3</v>
      </c>
      <c r="I2662" s="19">
        <f t="shared" si="82"/>
        <v>4.3429124959638354E-2</v>
      </c>
      <c r="J2662" s="17">
        <f>SUM(SUMIFS('Census Data'!W:W,'Census Data'!$A:$A,$A2662),SUMIFS('Census Data'!X:X,'Census Data'!$A:$A,$A2662))/SUMIFS('Census Data'!$F:$F,'Census Data'!$A:$A,$A2662)</f>
        <v>0.10671617694543106</v>
      </c>
      <c r="K2662" s="19">
        <f t="shared" si="83"/>
        <v>0.89328382305456899</v>
      </c>
      <c r="L2662" s="24">
        <f>'EPA Data'!D2663/SUM('EPA Data'!D:D)</f>
        <v>2.7486929254449604E-5</v>
      </c>
      <c r="M2662" s="24">
        <f>'EPA Data'!E2663/SUM('EPA Data'!E:E)</f>
        <v>5.7493118726880134E-5</v>
      </c>
      <c r="N2662" s="24">
        <f>'EPA Data'!F2663/SUM('EPA Data'!F:F)</f>
        <v>5.7073416553908304E-5</v>
      </c>
      <c r="O2662" s="24">
        <f>'EPA Data'!G2663/SUM('EPA Data'!G:G)</f>
        <v>1.5147119629103487E-5</v>
      </c>
      <c r="P2662" s="24">
        <f>'EPA Data'!H2663/SUM('EPA Data'!H:H)</f>
        <v>2.6173159387348245E-5</v>
      </c>
      <c r="Q2662" s="24">
        <f>'EPA Data'!I2663/SUM('EPA Data'!I:I)</f>
        <v>1.1701789457329936E-5</v>
      </c>
      <c r="R2662" s="24">
        <f>'EPA Data'!J2663/SUM('EPA Data'!J:J)</f>
        <v>1.8506849886860133E-5</v>
      </c>
      <c r="S2662" s="24">
        <f>'EPA Data'!K2663/SUM('EPA Data'!K:K)</f>
        <v>6.20359553284859E-5</v>
      </c>
      <c r="T2662" s="24">
        <f>'EPA Data'!L2663/SUM('EPA Data'!L:L)</f>
        <v>3.9117954813476498E-5</v>
      </c>
      <c r="U2662" s="24">
        <f>'EPA Data'!M2663/SUM('EPA Data'!M:M)</f>
        <v>9.041197673644362E-6</v>
      </c>
      <c r="V2662" s="24">
        <f>'EPA Data'!N2663/SUM('EPA Data'!N:N)</f>
        <v>1.2458630963388718E-5</v>
      </c>
      <c r="W2662" s="24">
        <f>'EPA Data'!O2663/SUM('EPA Data'!O:O)</f>
        <v>8.428863123493523E-6</v>
      </c>
      <c r="X2662" s="24">
        <f>'EPA Data'!P2663/SUM('EPA Data'!P:P)</f>
        <v>5.5978473272696388E-5</v>
      </c>
    </row>
    <row r="2663" spans="1:24" x14ac:dyDescent="0.25">
      <c r="A2663" s="16" t="s">
        <v>4278</v>
      </c>
      <c r="B2663" s="16" t="s">
        <v>2588</v>
      </c>
      <c r="C2663" s="21" t="s">
        <v>4279</v>
      </c>
      <c r="D2663" s="17">
        <f>SUMIFS('Census Data'!G:G,'Census Data'!$A:$A,$A2663)/SUMIFS('Census Data'!$F:$F,'Census Data'!$A:$A,$A2663)</f>
        <v>0.51</v>
      </c>
      <c r="E2663" s="19">
        <f>SUMIFS('Census Data'!H:H,'Census Data'!$A:$A,$A2663)/SUMIFS('Census Data'!$F:$F,'Census Data'!$A:$A,$A2663)</f>
        <v>0.49</v>
      </c>
      <c r="F2663" s="17">
        <f>SUM(SUMIFS('Census Data'!I:I,'Census Data'!$A:$A,$A2663),SUMIFS('Census Data'!J:J,'Census Data'!$A:$A,$A2663))/SUMIFS('Census Data'!$F:$F,'Census Data'!$A:$A,$A2663)</f>
        <v>0.9325</v>
      </c>
      <c r="G2663" s="17">
        <f>SUM(SUMIFS('Census Data'!K:K,'Census Data'!$A:$A,$A2663),SUMIFS('Census Data'!L:L,'Census Data'!$A:$A,$A2663))/SUMIFS('Census Data'!$F:$F,'Census Data'!$A:$A,$A2663)</f>
        <v>0.03</v>
      </c>
      <c r="H2663" s="17">
        <f>SUM(SUMIFS('Census Data'!O:O,'Census Data'!$A:$A,$A2663),SUMIFS('Census Data'!P:P,'Census Data'!$A:$A,$A2663))/SUMIFS('Census Data'!$F:$F,'Census Data'!$A:$A,$A2663)</f>
        <v>1.6666666666666668E-3</v>
      </c>
      <c r="I2663" s="19">
        <f t="shared" si="82"/>
        <v>3.5833333333333273E-2</v>
      </c>
      <c r="J2663" s="17">
        <f>SUM(SUMIFS('Census Data'!W:W,'Census Data'!$A:$A,$A2663),SUMIFS('Census Data'!X:X,'Census Data'!$A:$A,$A2663))/SUMIFS('Census Data'!$F:$F,'Census Data'!$A:$A,$A2663)</f>
        <v>0.1925</v>
      </c>
      <c r="K2663" s="19">
        <f t="shared" si="83"/>
        <v>0.8075</v>
      </c>
      <c r="L2663" s="24">
        <f>'EPA Data'!D2664/SUM('EPA Data'!D:D)</f>
        <v>1.4031139942655443E-6</v>
      </c>
      <c r="M2663" s="24">
        <f>'EPA Data'!E2664/SUM('EPA Data'!E:E)</f>
        <v>4.3400230132490424E-6</v>
      </c>
      <c r="N2663" s="24">
        <f>'EPA Data'!F2664/SUM('EPA Data'!F:F)</f>
        <v>3.9254159695813055E-6</v>
      </c>
      <c r="O2663" s="24">
        <f>'EPA Data'!G2664/SUM('EPA Data'!G:G)</f>
        <v>1.0098539989829238E-6</v>
      </c>
      <c r="P2663" s="24">
        <f>'EPA Data'!H2664/SUM('EPA Data'!H:H)</f>
        <v>2.6101725755495094E-6</v>
      </c>
      <c r="Q2663" s="24">
        <f>'EPA Data'!I2664/SUM('EPA Data'!I:I)</f>
        <v>1.2286390498686624E-6</v>
      </c>
      <c r="R2663" s="24">
        <f>'EPA Data'!J2664/SUM('EPA Data'!J:J)</f>
        <v>1.0293832198708289E-6</v>
      </c>
      <c r="S2663" s="24">
        <f>'EPA Data'!K2664/SUM('EPA Data'!K:K)</f>
        <v>6.8879654686160543E-6</v>
      </c>
      <c r="T2663" s="24">
        <f>'EPA Data'!L2664/SUM('EPA Data'!L:L)</f>
        <v>3.4154736575824768E-6</v>
      </c>
      <c r="U2663" s="24">
        <f>'EPA Data'!M2664/SUM('EPA Data'!M:M)</f>
        <v>5.5487237789994607E-7</v>
      </c>
      <c r="V2663" s="24">
        <f>'EPA Data'!N2664/SUM('EPA Data'!N:N)</f>
        <v>1.274555328929585E-6</v>
      </c>
      <c r="W2663" s="24">
        <f>'EPA Data'!O2664/SUM('EPA Data'!O:O)</f>
        <v>7.418447290904901E-7</v>
      </c>
      <c r="X2663" s="24">
        <f>'EPA Data'!P2664/SUM('EPA Data'!P:P)</f>
        <v>9.253837390835031E-6</v>
      </c>
    </row>
    <row r="2664" spans="1:24" x14ac:dyDescent="0.25">
      <c r="A2664" s="16" t="s">
        <v>4280</v>
      </c>
      <c r="B2664" s="16" t="s">
        <v>2588</v>
      </c>
      <c r="C2664" s="21" t="s">
        <v>4281</v>
      </c>
      <c r="D2664" s="17">
        <f>SUMIFS('Census Data'!G:G,'Census Data'!$A:$A,$A2664)/SUMIFS('Census Data'!$F:$F,'Census Data'!$A:$A,$A2664)</f>
        <v>0.48110545365315011</v>
      </c>
      <c r="E2664" s="19">
        <f>SUMIFS('Census Data'!H:H,'Census Data'!$A:$A,$A2664)/SUMIFS('Census Data'!$F:$F,'Census Data'!$A:$A,$A2664)</f>
        <v>0.51889454634684984</v>
      </c>
      <c r="F2664" s="17">
        <f>SUM(SUMIFS('Census Data'!I:I,'Census Data'!$A:$A,$A2664),SUMIFS('Census Data'!J:J,'Census Data'!$A:$A,$A2664))/SUMIFS('Census Data'!$F:$F,'Census Data'!$A:$A,$A2664)</f>
        <v>0.77616403901601128</v>
      </c>
      <c r="G2664" s="17">
        <f>SUM(SUMIFS('Census Data'!K:K,'Census Data'!$A:$A,$A2664),SUMIFS('Census Data'!L:L,'Census Data'!$A:$A,$A2664))/SUMIFS('Census Data'!$F:$F,'Census Data'!$A:$A,$A2664)</f>
        <v>0.18227409361388872</v>
      </c>
      <c r="H2664" s="17">
        <f>SUM(SUMIFS('Census Data'!O:O,'Census Data'!$A:$A,$A2664),SUMIFS('Census Data'!P:P,'Census Data'!$A:$A,$A2664))/SUMIFS('Census Data'!$F:$F,'Census Data'!$A:$A,$A2664)</f>
        <v>1.3250720814673947E-2</v>
      </c>
      <c r="I2664" s="19">
        <f t="shared" si="82"/>
        <v>2.8311146555426103E-2</v>
      </c>
      <c r="J2664" s="17">
        <f>SUM(SUMIFS('Census Data'!W:W,'Census Data'!$A:$A,$A2664),SUMIFS('Census Data'!X:X,'Census Data'!$A:$A,$A2664))/SUMIFS('Census Data'!$F:$F,'Census Data'!$A:$A,$A2664)</f>
        <v>0.20007974970860684</v>
      </c>
      <c r="K2664" s="19">
        <f t="shared" si="83"/>
        <v>0.79992025029139313</v>
      </c>
      <c r="L2664" s="24">
        <f>'EPA Data'!D2665/SUM('EPA Data'!D:D)</f>
        <v>1.1667004043453267E-4</v>
      </c>
      <c r="M2664" s="24">
        <f>'EPA Data'!E2665/SUM('EPA Data'!E:E)</f>
        <v>1.8228230314882763E-4</v>
      </c>
      <c r="N2664" s="24">
        <f>'EPA Data'!F2665/SUM('EPA Data'!F:F)</f>
        <v>1.9998888264919588E-4</v>
      </c>
      <c r="O2664" s="24">
        <f>'EPA Data'!G2665/SUM('EPA Data'!G:G)</f>
        <v>5.9592705218350569E-5</v>
      </c>
      <c r="P2664" s="24">
        <f>'EPA Data'!H2665/SUM('EPA Data'!H:H)</f>
        <v>1.0588921658634425E-4</v>
      </c>
      <c r="Q2664" s="24">
        <f>'EPA Data'!I2665/SUM('EPA Data'!I:I)</f>
        <v>5.9645891146719909E-5</v>
      </c>
      <c r="R2664" s="24">
        <f>'EPA Data'!J2665/SUM('EPA Data'!J:J)</f>
        <v>8.5153811949656777E-5</v>
      </c>
      <c r="S2664" s="24">
        <f>'EPA Data'!K2665/SUM('EPA Data'!K:K)</f>
        <v>2.748556189502461E-4</v>
      </c>
      <c r="T2664" s="24">
        <f>'EPA Data'!L2665/SUM('EPA Data'!L:L)</f>
        <v>1.918429621724311E-4</v>
      </c>
      <c r="U2664" s="24">
        <f>'EPA Data'!M2665/SUM('EPA Data'!M:M)</f>
        <v>3.4862295938518136E-5</v>
      </c>
      <c r="V2664" s="24">
        <f>'EPA Data'!N2665/SUM('EPA Data'!N:N)</f>
        <v>5.2261272844528939E-5</v>
      </c>
      <c r="W2664" s="24">
        <f>'EPA Data'!O2665/SUM('EPA Data'!O:O)</f>
        <v>3.4442027332969106E-5</v>
      </c>
      <c r="X2664" s="24">
        <f>'EPA Data'!P2665/SUM('EPA Data'!P:P)</f>
        <v>2.1432923736198299E-4</v>
      </c>
    </row>
    <row r="2665" spans="1:24" x14ac:dyDescent="0.25">
      <c r="A2665" s="16" t="s">
        <v>4282</v>
      </c>
      <c r="B2665" s="16" t="s">
        <v>2588</v>
      </c>
      <c r="C2665" s="21" t="s">
        <v>4283</v>
      </c>
      <c r="D2665" s="17">
        <f>SUMIFS('Census Data'!G:G,'Census Data'!$A:$A,$A2665)/SUMIFS('Census Data'!$F:$F,'Census Data'!$A:$A,$A2665)</f>
        <v>0.49089058727276358</v>
      </c>
      <c r="E2665" s="19">
        <f>SUMIFS('Census Data'!H:H,'Census Data'!$A:$A,$A2665)/SUMIFS('Census Data'!$F:$F,'Census Data'!$A:$A,$A2665)</f>
        <v>0.50910941272723642</v>
      </c>
      <c r="F2665" s="17">
        <f>SUM(SUMIFS('Census Data'!I:I,'Census Data'!$A:$A,$A2665),SUMIFS('Census Data'!J:J,'Census Data'!$A:$A,$A2665))/SUMIFS('Census Data'!$F:$F,'Census Data'!$A:$A,$A2665)</f>
        <v>0.81016901801927643</v>
      </c>
      <c r="G2665" s="17">
        <f>SUM(SUMIFS('Census Data'!K:K,'Census Data'!$A:$A,$A2665),SUMIFS('Census Data'!L:L,'Census Data'!$A:$A,$A2665))/SUMIFS('Census Data'!$F:$F,'Census Data'!$A:$A,$A2665)</f>
        <v>0.13323888013090415</v>
      </c>
      <c r="H2665" s="17">
        <f>SUM(SUMIFS('Census Data'!O:O,'Census Data'!$A:$A,$A2665),SUMIFS('Census Data'!P:P,'Census Data'!$A:$A,$A2665))/SUMIFS('Census Data'!$F:$F,'Census Data'!$A:$A,$A2665)</f>
        <v>8.0019156705844786E-3</v>
      </c>
      <c r="I2665" s="19">
        <f t="shared" si="82"/>
        <v>4.859018617923494E-2</v>
      </c>
      <c r="J2665" s="17">
        <f>SUM(SUMIFS('Census Data'!W:W,'Census Data'!$A:$A,$A2665),SUMIFS('Census Data'!X:X,'Census Data'!$A:$A,$A2665))/SUMIFS('Census Data'!$F:$F,'Census Data'!$A:$A,$A2665)</f>
        <v>0.28541496218546086</v>
      </c>
      <c r="K2665" s="19">
        <f t="shared" si="83"/>
        <v>0.71458503781453908</v>
      </c>
      <c r="L2665" s="24">
        <f>'EPA Data'!D2666/SUM('EPA Data'!D:D)</f>
        <v>1.4941732755490859E-4</v>
      </c>
      <c r="M2665" s="24">
        <f>'EPA Data'!E2666/SUM('EPA Data'!E:E)</f>
        <v>2.5026539941135057E-4</v>
      </c>
      <c r="N2665" s="24">
        <f>'EPA Data'!F2666/SUM('EPA Data'!F:F)</f>
        <v>2.3996745620970058E-4</v>
      </c>
      <c r="O2665" s="24">
        <f>'EPA Data'!G2666/SUM('EPA Data'!G:G)</f>
        <v>9.3070360492091434E-5</v>
      </c>
      <c r="P2665" s="24">
        <f>'EPA Data'!H2666/SUM('EPA Data'!H:H)</f>
        <v>1.4561756387895656E-4</v>
      </c>
      <c r="Q2665" s="24">
        <f>'EPA Data'!I2666/SUM('EPA Data'!I:I)</f>
        <v>6.540621058084225E-5</v>
      </c>
      <c r="R2665" s="24">
        <f>'EPA Data'!J2666/SUM('EPA Data'!J:J)</f>
        <v>1.0645450859960966E-4</v>
      </c>
      <c r="S2665" s="24">
        <f>'EPA Data'!K2666/SUM('EPA Data'!K:K)</f>
        <v>3.0666008331756893E-4</v>
      </c>
      <c r="T2665" s="24">
        <f>'EPA Data'!L2666/SUM('EPA Data'!L:L)</f>
        <v>2.3199032481162988E-4</v>
      </c>
      <c r="U2665" s="24">
        <f>'EPA Data'!M2666/SUM('EPA Data'!M:M)</f>
        <v>3.9248089407236681E-5</v>
      </c>
      <c r="V2665" s="24">
        <f>'EPA Data'!N2666/SUM('EPA Data'!N:N)</f>
        <v>7.038810077662018E-5</v>
      </c>
      <c r="W2665" s="24">
        <f>'EPA Data'!O2666/SUM('EPA Data'!O:O)</f>
        <v>3.3356989693480628E-5</v>
      </c>
      <c r="X2665" s="24">
        <f>'EPA Data'!P2666/SUM('EPA Data'!P:P)</f>
        <v>3.2736617745701468E-4</v>
      </c>
    </row>
    <row r="2666" spans="1:24" x14ac:dyDescent="0.25">
      <c r="A2666" s="16" t="s">
        <v>4284</v>
      </c>
      <c r="B2666" s="16" t="s">
        <v>2588</v>
      </c>
      <c r="C2666" s="21" t="s">
        <v>274</v>
      </c>
      <c r="D2666" s="17">
        <f>SUMIFS('Census Data'!G:G,'Census Data'!$A:$A,$A2666)/SUMIFS('Census Data'!$F:$F,'Census Data'!$A:$A,$A2666)</f>
        <v>0.51283560132401618</v>
      </c>
      <c r="E2666" s="19">
        <f>SUMIFS('Census Data'!H:H,'Census Data'!$A:$A,$A2666)/SUMIFS('Census Data'!$F:$F,'Census Data'!$A:$A,$A2666)</f>
        <v>0.48716439867598382</v>
      </c>
      <c r="F2666" s="17">
        <f>SUM(SUMIFS('Census Data'!I:I,'Census Data'!$A:$A,$A2666),SUMIFS('Census Data'!J:J,'Census Data'!$A:$A,$A2666))/SUMIFS('Census Data'!$F:$F,'Census Data'!$A:$A,$A2666)</f>
        <v>0.76726737771239428</v>
      </c>
      <c r="G2666" s="17">
        <f>SUM(SUMIFS('Census Data'!K:K,'Census Data'!$A:$A,$A2666),SUMIFS('Census Data'!L:L,'Census Data'!$A:$A,$A2666))/SUMIFS('Census Data'!$F:$F,'Census Data'!$A:$A,$A2666)</f>
        <v>0.19735196763516</v>
      </c>
      <c r="H2666" s="17">
        <f>SUM(SUMIFS('Census Data'!O:O,'Census Data'!$A:$A,$A2666),SUMIFS('Census Data'!P:P,'Census Data'!$A:$A,$A2666))/SUMIFS('Census Data'!$F:$F,'Census Data'!$A:$A,$A2666)</f>
        <v>5.8109599117322549E-3</v>
      </c>
      <c r="I2666" s="19">
        <f t="shared" si="82"/>
        <v>2.956969474071347E-2</v>
      </c>
      <c r="J2666" s="17">
        <f>SUM(SUMIFS('Census Data'!W:W,'Census Data'!$A:$A,$A2666),SUMIFS('Census Data'!X:X,'Census Data'!$A:$A,$A2666))/SUMIFS('Census Data'!$F:$F,'Census Data'!$A:$A,$A2666)</f>
        <v>3.9279146745126885E-2</v>
      </c>
      <c r="K2666" s="19">
        <f t="shared" si="83"/>
        <v>0.96072085325487311</v>
      </c>
      <c r="L2666" s="24">
        <f>'EPA Data'!D2667/SUM('EPA Data'!D:D)</f>
        <v>6.7520283548074835E-5</v>
      </c>
      <c r="M2666" s="24">
        <f>'EPA Data'!E2667/SUM('EPA Data'!E:E)</f>
        <v>5.7570342375791739E-5</v>
      </c>
      <c r="N2666" s="24">
        <f>'EPA Data'!F2667/SUM('EPA Data'!F:F)</f>
        <v>6.5629459677074472E-5</v>
      </c>
      <c r="O2666" s="24">
        <f>'EPA Data'!G2667/SUM('EPA Data'!G:G)</f>
        <v>1.4424563846766875E-5</v>
      </c>
      <c r="P2666" s="24">
        <f>'EPA Data'!H2667/SUM('EPA Data'!H:H)</f>
        <v>2.8559062700416703E-5</v>
      </c>
      <c r="Q2666" s="24">
        <f>'EPA Data'!I2667/SUM('EPA Data'!I:I)</f>
        <v>1.7609612849741001E-5</v>
      </c>
      <c r="R2666" s="24">
        <f>'EPA Data'!J2667/SUM('EPA Data'!J:J)</f>
        <v>2.9711769339053415E-5</v>
      </c>
      <c r="S2666" s="24">
        <f>'EPA Data'!K2667/SUM('EPA Data'!K:K)</f>
        <v>6.8774998476535369E-5</v>
      </c>
      <c r="T2666" s="24">
        <f>'EPA Data'!L2667/SUM('EPA Data'!L:L)</f>
        <v>8.3330379141055496E-5</v>
      </c>
      <c r="U2666" s="24">
        <f>'EPA Data'!M2667/SUM('EPA Data'!M:M)</f>
        <v>8.4592814467345261E-6</v>
      </c>
      <c r="V2666" s="24">
        <f>'EPA Data'!N2667/SUM('EPA Data'!N:N)</f>
        <v>1.2846778829042915E-5</v>
      </c>
      <c r="W2666" s="24">
        <f>'EPA Data'!O2667/SUM('EPA Data'!O:O)</f>
        <v>1.0384392960352774E-5</v>
      </c>
      <c r="X2666" s="24">
        <f>'EPA Data'!P2667/SUM('EPA Data'!P:P)</f>
        <v>5.7671758617751514E-5</v>
      </c>
    </row>
    <row r="2667" spans="1:24" x14ac:dyDescent="0.25">
      <c r="A2667" s="16" t="s">
        <v>4285</v>
      </c>
      <c r="B2667" s="16" t="s">
        <v>2588</v>
      </c>
      <c r="C2667" s="21" t="s">
        <v>4286</v>
      </c>
      <c r="D2667" s="17">
        <f>SUMIFS('Census Data'!G:G,'Census Data'!$A:$A,$A2667)/SUMIFS('Census Data'!$F:$F,'Census Data'!$A:$A,$A2667)</f>
        <v>0.49898056272937341</v>
      </c>
      <c r="E2667" s="19">
        <f>SUMIFS('Census Data'!H:H,'Census Data'!$A:$A,$A2667)/SUMIFS('Census Data'!$F:$F,'Census Data'!$A:$A,$A2667)</f>
        <v>0.50101943727062659</v>
      </c>
      <c r="F2667" s="17">
        <f>SUM(SUMIFS('Census Data'!I:I,'Census Data'!$A:$A,$A2667),SUMIFS('Census Data'!J:J,'Census Data'!$A:$A,$A2667))/SUMIFS('Census Data'!$F:$F,'Census Data'!$A:$A,$A2667)</f>
        <v>0.90471659643876579</v>
      </c>
      <c r="G2667" s="17">
        <f>SUM(SUMIFS('Census Data'!K:K,'Census Data'!$A:$A,$A2667),SUMIFS('Census Data'!L:L,'Census Data'!$A:$A,$A2667))/SUMIFS('Census Data'!$F:$F,'Census Data'!$A:$A,$A2667)</f>
        <v>5.2399075710207965E-2</v>
      </c>
      <c r="H2667" s="17">
        <f>SUM(SUMIFS('Census Data'!O:O,'Census Data'!$A:$A,$A2667),SUMIFS('Census Data'!P:P,'Census Data'!$A:$A,$A2667))/SUMIFS('Census Data'!$F:$F,'Census Data'!$A:$A,$A2667)</f>
        <v>8.019573195596031E-3</v>
      </c>
      <c r="I2667" s="19">
        <f t="shared" si="82"/>
        <v>3.4864754655430263E-2</v>
      </c>
      <c r="J2667" s="17">
        <f>SUM(SUMIFS('Census Data'!W:W,'Census Data'!$A:$A,$A2667),SUMIFS('Census Data'!X:X,'Census Data'!$A:$A,$A2667))/SUMIFS('Census Data'!$F:$F,'Census Data'!$A:$A,$A2667)</f>
        <v>0.39098817452766071</v>
      </c>
      <c r="K2667" s="19">
        <f t="shared" si="83"/>
        <v>0.60901182547233934</v>
      </c>
      <c r="L2667" s="24">
        <f>'EPA Data'!D2668/SUM('EPA Data'!D:D)</f>
        <v>1.7627333666903717E-5</v>
      </c>
      <c r="M2667" s="24">
        <f>'EPA Data'!E2668/SUM('EPA Data'!E:E)</f>
        <v>4.7407471347556155E-5</v>
      </c>
      <c r="N2667" s="24">
        <f>'EPA Data'!F2668/SUM('EPA Data'!F:F)</f>
        <v>4.3529555537604677E-5</v>
      </c>
      <c r="O2667" s="24">
        <f>'EPA Data'!G2668/SUM('EPA Data'!G:G)</f>
        <v>1.5015847435767802E-5</v>
      </c>
      <c r="P2667" s="24">
        <f>'EPA Data'!H2668/SUM('EPA Data'!H:H)</f>
        <v>3.1862714571196825E-5</v>
      </c>
      <c r="Q2667" s="24">
        <f>'EPA Data'!I2668/SUM('EPA Data'!I:I)</f>
        <v>1.4392534937155138E-5</v>
      </c>
      <c r="R2667" s="24">
        <f>'EPA Data'!J2668/SUM('EPA Data'!J:J)</f>
        <v>1.5302356560324479E-5</v>
      </c>
      <c r="S2667" s="24">
        <f>'EPA Data'!K2668/SUM('EPA Data'!K:K)</f>
        <v>9.153215163426396E-5</v>
      </c>
      <c r="T2667" s="24">
        <f>'EPA Data'!L2668/SUM('EPA Data'!L:L)</f>
        <v>4.1547015191088161E-5</v>
      </c>
      <c r="U2667" s="24">
        <f>'EPA Data'!M2668/SUM('EPA Data'!M:M)</f>
        <v>6.5108544529325834E-6</v>
      </c>
      <c r="V2667" s="24">
        <f>'EPA Data'!N2668/SUM('EPA Data'!N:N)</f>
        <v>1.4201207573585141E-5</v>
      </c>
      <c r="W2667" s="24">
        <f>'EPA Data'!O2668/SUM('EPA Data'!O:O)</f>
        <v>7.7124023593435852E-6</v>
      </c>
      <c r="X2667" s="24">
        <f>'EPA Data'!P2668/SUM('EPA Data'!P:P)</f>
        <v>9.2347222137264816E-5</v>
      </c>
    </row>
    <row r="2668" spans="1:24" x14ac:dyDescent="0.25">
      <c r="A2668" s="16" t="s">
        <v>4287</v>
      </c>
      <c r="B2668" s="16" t="s">
        <v>2588</v>
      </c>
      <c r="C2668" s="21" t="s">
        <v>4288</v>
      </c>
      <c r="D2668" s="17">
        <f>SUMIFS('Census Data'!G:G,'Census Data'!$A:$A,$A2668)/SUMIFS('Census Data'!$F:$F,'Census Data'!$A:$A,$A2668)</f>
        <v>0.49411251635412123</v>
      </c>
      <c r="E2668" s="19">
        <f>SUMIFS('Census Data'!H:H,'Census Data'!$A:$A,$A2668)/SUMIFS('Census Data'!$F:$F,'Census Data'!$A:$A,$A2668)</f>
        <v>0.50588748364587877</v>
      </c>
      <c r="F2668" s="17">
        <f>SUM(SUMIFS('Census Data'!I:I,'Census Data'!$A:$A,$A2668),SUMIFS('Census Data'!J:J,'Census Data'!$A:$A,$A2668))/SUMIFS('Census Data'!$F:$F,'Census Data'!$A:$A,$A2668)</f>
        <v>0.90880058736826996</v>
      </c>
      <c r="G2668" s="17">
        <f>SUM(SUMIFS('Census Data'!K:K,'Census Data'!$A:$A,$A2668),SUMIFS('Census Data'!L:L,'Census Data'!$A:$A,$A2668))/SUMIFS('Census Data'!$F:$F,'Census Data'!$A:$A,$A2668)</f>
        <v>4.2697367331504248E-2</v>
      </c>
      <c r="H2668" s="17">
        <f>SUM(SUMIFS('Census Data'!O:O,'Census Data'!$A:$A,$A2668),SUMIFS('Census Data'!P:P,'Census Data'!$A:$A,$A2668))/SUMIFS('Census Data'!$F:$F,'Census Data'!$A:$A,$A2668)</f>
        <v>2.226368639833947E-2</v>
      </c>
      <c r="I2668" s="19">
        <f t="shared" si="82"/>
        <v>2.6238358901886416E-2</v>
      </c>
      <c r="J2668" s="17">
        <f>SUM(SUMIFS('Census Data'!W:W,'Census Data'!$A:$A,$A2668),SUMIFS('Census Data'!X:X,'Census Data'!$A:$A,$A2668))/SUMIFS('Census Data'!$F:$F,'Census Data'!$A:$A,$A2668)</f>
        <v>0.64490993502514538</v>
      </c>
      <c r="K2668" s="19">
        <f t="shared" si="83"/>
        <v>0.35509006497485462</v>
      </c>
      <c r="L2668" s="24">
        <f>'EPA Data'!D2669/SUM('EPA Data'!D:D)</f>
        <v>8.809102190227376E-4</v>
      </c>
      <c r="M2668" s="24">
        <f>'EPA Data'!E2669/SUM('EPA Data'!E:E)</f>
        <v>1.2082806314252009E-3</v>
      </c>
      <c r="N2668" s="24">
        <f>'EPA Data'!F2669/SUM('EPA Data'!F:F)</f>
        <v>1.0661266441873512E-3</v>
      </c>
      <c r="O2668" s="24">
        <f>'EPA Data'!G2669/SUM('EPA Data'!G:G)</f>
        <v>7.869825637994676E-4</v>
      </c>
      <c r="P2668" s="24">
        <f>'EPA Data'!H2669/SUM('EPA Data'!H:H)</f>
        <v>1.0079494278692105E-3</v>
      </c>
      <c r="Q2668" s="24">
        <f>'EPA Data'!I2669/SUM('EPA Data'!I:I)</f>
        <v>7.9789997236812018E-4</v>
      </c>
      <c r="R2668" s="24">
        <f>'EPA Data'!J2669/SUM('EPA Data'!J:J)</f>
        <v>1.44462640663828E-3</v>
      </c>
      <c r="S2668" s="24">
        <f>'EPA Data'!K2669/SUM('EPA Data'!K:K)</f>
        <v>2.5685371431527267E-3</v>
      </c>
      <c r="T2668" s="24">
        <f>'EPA Data'!L2669/SUM('EPA Data'!L:L)</f>
        <v>1.350337711984162E-3</v>
      </c>
      <c r="U2668" s="24">
        <f>'EPA Data'!M2669/SUM('EPA Data'!M:M)</f>
        <v>2.3534490981570657E-4</v>
      </c>
      <c r="V2668" s="24">
        <f>'EPA Data'!N2669/SUM('EPA Data'!N:N)</f>
        <v>4.2062728347583522E-4</v>
      </c>
      <c r="W2668" s="24">
        <f>'EPA Data'!O2669/SUM('EPA Data'!O:O)</f>
        <v>1.8619990872126481E-4</v>
      </c>
      <c r="X2668" s="24">
        <f>'EPA Data'!P2669/SUM('EPA Data'!P:P)</f>
        <v>2.2020770871077405E-3</v>
      </c>
    </row>
    <row r="2669" spans="1:24" x14ac:dyDescent="0.25">
      <c r="A2669" s="16" t="s">
        <v>4289</v>
      </c>
      <c r="B2669" s="16" t="s">
        <v>2588</v>
      </c>
      <c r="C2669" s="21" t="s">
        <v>4290</v>
      </c>
      <c r="D2669" s="17">
        <f>SUMIFS('Census Data'!G:G,'Census Data'!$A:$A,$A2669)/SUMIFS('Census Data'!$F:$F,'Census Data'!$A:$A,$A2669)</f>
        <v>0.50172834485563234</v>
      </c>
      <c r="E2669" s="19">
        <f>SUMIFS('Census Data'!H:H,'Census Data'!$A:$A,$A2669)/SUMIFS('Census Data'!$F:$F,'Census Data'!$A:$A,$A2669)</f>
        <v>0.49827165514436761</v>
      </c>
      <c r="F2669" s="17">
        <f>SUM(SUMIFS('Census Data'!I:I,'Census Data'!$A:$A,$A2669),SUMIFS('Census Data'!J:J,'Census Data'!$A:$A,$A2669))/SUMIFS('Census Data'!$F:$F,'Census Data'!$A:$A,$A2669)</f>
        <v>0.94550630337535579</v>
      </c>
      <c r="G2669" s="17">
        <f>SUM(SUMIFS('Census Data'!K:K,'Census Data'!$A:$A,$A2669),SUMIFS('Census Data'!L:L,'Census Data'!$A:$A,$A2669))/SUMIFS('Census Data'!$F:$F,'Census Data'!$A:$A,$A2669)</f>
        <v>1.3725091500610005E-2</v>
      </c>
      <c r="H2669" s="17">
        <f>SUM(SUMIFS('Census Data'!O:O,'Census Data'!$A:$A,$A2669),SUMIFS('Census Data'!P:P,'Census Data'!$A:$A,$A2669))/SUMIFS('Census Data'!$F:$F,'Census Data'!$A:$A,$A2669)</f>
        <v>6.8117120780805205E-3</v>
      </c>
      <c r="I2669" s="19">
        <f t="shared" si="82"/>
        <v>3.3956893045953729E-2</v>
      </c>
      <c r="J2669" s="17">
        <f>SUM(SUMIFS('Census Data'!W:W,'Census Data'!$A:$A,$A2669),SUMIFS('Census Data'!X:X,'Census Data'!$A:$A,$A2669))/SUMIFS('Census Data'!$F:$F,'Census Data'!$A:$A,$A2669)</f>
        <v>0.55418869459129727</v>
      </c>
      <c r="K2669" s="19">
        <f t="shared" si="83"/>
        <v>0.44581130540870273</v>
      </c>
      <c r="L2669" s="24">
        <f>'EPA Data'!D2670/SUM('EPA Data'!D:D)</f>
        <v>8.8756407105947381E-6</v>
      </c>
      <c r="M2669" s="24">
        <f>'EPA Data'!E2670/SUM('EPA Data'!E:E)</f>
        <v>2.8312709697912118E-5</v>
      </c>
      <c r="N2669" s="24">
        <f>'EPA Data'!F2670/SUM('EPA Data'!F:F)</f>
        <v>2.5657879536981697E-5</v>
      </c>
      <c r="O2669" s="24">
        <f>'EPA Data'!G2670/SUM('EPA Data'!G:G)</f>
        <v>6.2457474338451117E-6</v>
      </c>
      <c r="P2669" s="24">
        <f>'EPA Data'!H2670/SUM('EPA Data'!H:H)</f>
        <v>1.5234248180580933E-5</v>
      </c>
      <c r="Q2669" s="24">
        <f>'EPA Data'!I2670/SUM('EPA Data'!I:I)</f>
        <v>6.429123500525191E-6</v>
      </c>
      <c r="R2669" s="24">
        <f>'EPA Data'!J2670/SUM('EPA Data'!J:J)</f>
        <v>8.6371098193358121E-6</v>
      </c>
      <c r="S2669" s="24">
        <f>'EPA Data'!K2670/SUM('EPA Data'!K:K)</f>
        <v>5.2228492836097137E-5</v>
      </c>
      <c r="T2669" s="24">
        <f>'EPA Data'!L2670/SUM('EPA Data'!L:L)</f>
        <v>2.1907969158598628E-5</v>
      </c>
      <c r="U2669" s="24">
        <f>'EPA Data'!M2670/SUM('EPA Data'!M:M)</f>
        <v>3.477157573504152E-6</v>
      </c>
      <c r="V2669" s="24">
        <f>'EPA Data'!N2670/SUM('EPA Data'!N:N)</f>
        <v>7.5115267041626764E-6</v>
      </c>
      <c r="W2669" s="24">
        <f>'EPA Data'!O2670/SUM('EPA Data'!O:O)</f>
        <v>4.152139551948347E-6</v>
      </c>
      <c r="X2669" s="24">
        <f>'EPA Data'!P2670/SUM('EPA Data'!P:P)</f>
        <v>5.8600207393272309E-5</v>
      </c>
    </row>
    <row r="2670" spans="1:24" x14ac:dyDescent="0.25">
      <c r="A2670" s="16" t="s">
        <v>4291</v>
      </c>
      <c r="B2670" s="16" t="s">
        <v>2588</v>
      </c>
      <c r="C2670" s="21" t="s">
        <v>1786</v>
      </c>
      <c r="D2670" s="17">
        <f>SUMIFS('Census Data'!G:G,'Census Data'!$A:$A,$A2670)/SUMIFS('Census Data'!$F:$F,'Census Data'!$A:$A,$A2670)</f>
        <v>0.52414772727272729</v>
      </c>
      <c r="E2670" s="19">
        <f>SUMIFS('Census Data'!H:H,'Census Data'!$A:$A,$A2670)/SUMIFS('Census Data'!$F:$F,'Census Data'!$A:$A,$A2670)</f>
        <v>0.47585227272727271</v>
      </c>
      <c r="F2670" s="17">
        <f>SUM(SUMIFS('Census Data'!I:I,'Census Data'!$A:$A,$A2670),SUMIFS('Census Data'!J:J,'Census Data'!$A:$A,$A2670))/SUMIFS('Census Data'!$F:$F,'Census Data'!$A:$A,$A2670)</f>
        <v>0.91240530303030298</v>
      </c>
      <c r="G2670" s="17">
        <f>SUM(SUMIFS('Census Data'!K:K,'Census Data'!$A:$A,$A2670),SUMIFS('Census Data'!L:L,'Census Data'!$A:$A,$A2670))/SUMIFS('Census Data'!$F:$F,'Census Data'!$A:$A,$A2670)</f>
        <v>3.7405303030303032E-2</v>
      </c>
      <c r="H2670" s="17">
        <f>SUM(SUMIFS('Census Data'!O:O,'Census Data'!$A:$A,$A2670),SUMIFS('Census Data'!P:P,'Census Data'!$A:$A,$A2670))/SUMIFS('Census Data'!$F:$F,'Census Data'!$A:$A,$A2670)</f>
        <v>1.4204545454545454E-2</v>
      </c>
      <c r="I2670" s="19">
        <f t="shared" si="82"/>
        <v>3.5984848484848619E-2</v>
      </c>
      <c r="J2670" s="17">
        <f>SUM(SUMIFS('Census Data'!W:W,'Census Data'!$A:$A,$A2670),SUMIFS('Census Data'!X:X,'Census Data'!$A:$A,$A2670))/SUMIFS('Census Data'!$F:$F,'Census Data'!$A:$A,$A2670)</f>
        <v>0.17140151515151514</v>
      </c>
      <c r="K2670" s="19">
        <f t="shared" si="83"/>
        <v>0.82859848484848486</v>
      </c>
      <c r="L2670" s="24">
        <f>'EPA Data'!D2671/SUM('EPA Data'!D:D)</f>
        <v>1.0547319520600135E-6</v>
      </c>
      <c r="M2670" s="24">
        <f>'EPA Data'!E2671/SUM('EPA Data'!E:E)</f>
        <v>3.839568522109515E-6</v>
      </c>
      <c r="N2670" s="24">
        <f>'EPA Data'!F2671/SUM('EPA Data'!F:F)</f>
        <v>3.0206452706545007E-6</v>
      </c>
      <c r="O2670" s="24">
        <f>'EPA Data'!G2671/SUM('EPA Data'!G:G)</f>
        <v>9.0209957730201517E-7</v>
      </c>
      <c r="P2670" s="24">
        <f>'EPA Data'!H2671/SUM('EPA Data'!H:H)</f>
        <v>2.4087100160747691E-6</v>
      </c>
      <c r="Q2670" s="24">
        <f>'EPA Data'!I2671/SUM('EPA Data'!I:I)</f>
        <v>1.0460319420413516E-6</v>
      </c>
      <c r="R2670" s="24">
        <f>'EPA Data'!J2671/SUM('EPA Data'!J:J)</f>
        <v>8.4223596661612846E-7</v>
      </c>
      <c r="S2670" s="24">
        <f>'EPA Data'!K2671/SUM('EPA Data'!K:K)</f>
        <v>5.9770935926523242E-6</v>
      </c>
      <c r="T2670" s="24">
        <f>'EPA Data'!L2671/SUM('EPA Data'!L:L)</f>
        <v>2.7795953843236867E-6</v>
      </c>
      <c r="U2670" s="24">
        <f>'EPA Data'!M2671/SUM('EPA Data'!M:M)</f>
        <v>4.9135951158952143E-7</v>
      </c>
      <c r="V2670" s="24">
        <f>'EPA Data'!N2671/SUM('EPA Data'!N:N)</f>
        <v>1.1397062567443869E-6</v>
      </c>
      <c r="W2670" s="24">
        <f>'EPA Data'!O2671/SUM('EPA Data'!O:O)</f>
        <v>5.7902787965034576E-7</v>
      </c>
      <c r="X2670" s="24">
        <f>'EPA Data'!P2671/SUM('EPA Data'!P:P)</f>
        <v>8.5548630715012347E-6</v>
      </c>
    </row>
    <row r="2671" spans="1:24" x14ac:dyDescent="0.25">
      <c r="A2671" s="16" t="s">
        <v>4292</v>
      </c>
      <c r="B2671" s="16" t="s">
        <v>2588</v>
      </c>
      <c r="C2671" s="21" t="s">
        <v>378</v>
      </c>
      <c r="D2671" s="17">
        <f>SUMIFS('Census Data'!G:G,'Census Data'!$A:$A,$A2671)/SUMIFS('Census Data'!$F:$F,'Census Data'!$A:$A,$A2671)</f>
        <v>0.49587510192335366</v>
      </c>
      <c r="E2671" s="19">
        <f>SUMIFS('Census Data'!H:H,'Census Data'!$A:$A,$A2671)/SUMIFS('Census Data'!$F:$F,'Census Data'!$A:$A,$A2671)</f>
        <v>0.5041248980766464</v>
      </c>
      <c r="F2671" s="17">
        <f>SUM(SUMIFS('Census Data'!I:I,'Census Data'!$A:$A,$A2671),SUMIFS('Census Data'!J:J,'Census Data'!$A:$A,$A2671))/SUMIFS('Census Data'!$F:$F,'Census Data'!$A:$A,$A2671)</f>
        <v>0.87411866276560024</v>
      </c>
      <c r="G2671" s="17">
        <f>SUM(SUMIFS('Census Data'!K:K,'Census Data'!$A:$A,$A2671),SUMIFS('Census Data'!L:L,'Census Data'!$A:$A,$A2671))/SUMIFS('Census Data'!$F:$F,'Census Data'!$A:$A,$A2671)</f>
        <v>8.8337570147249272E-2</v>
      </c>
      <c r="H2671" s="17">
        <f>SUM(SUMIFS('Census Data'!O:O,'Census Data'!$A:$A,$A2671),SUMIFS('Census Data'!P:P,'Census Data'!$A:$A,$A2671))/SUMIFS('Census Data'!$F:$F,'Census Data'!$A:$A,$A2671)</f>
        <v>1.1835100004796394E-2</v>
      </c>
      <c r="I2671" s="19">
        <f t="shared" si="82"/>
        <v>2.5708667082354086E-2</v>
      </c>
      <c r="J2671" s="17">
        <f>SUM(SUMIFS('Census Data'!W:W,'Census Data'!$A:$A,$A2671),SUMIFS('Census Data'!X:X,'Census Data'!$A:$A,$A2671))/SUMIFS('Census Data'!$F:$F,'Census Data'!$A:$A,$A2671)</f>
        <v>8.4824212192431289E-2</v>
      </c>
      <c r="K2671" s="19">
        <f t="shared" si="83"/>
        <v>0.9151757878075687</v>
      </c>
      <c r="L2671" s="24">
        <f>'EPA Data'!D2672/SUM('EPA Data'!D:D)</f>
        <v>3.5513458478475096E-4</v>
      </c>
      <c r="M2671" s="24">
        <f>'EPA Data'!E2672/SUM('EPA Data'!E:E)</f>
        <v>3.6601876599258139E-4</v>
      </c>
      <c r="N2671" s="24">
        <f>'EPA Data'!F2672/SUM('EPA Data'!F:F)</f>
        <v>4.2230808813595495E-4</v>
      </c>
      <c r="O2671" s="24">
        <f>'EPA Data'!G2672/SUM('EPA Data'!G:G)</f>
        <v>1.3744588984208249E-4</v>
      </c>
      <c r="P2671" s="24">
        <f>'EPA Data'!H2672/SUM('EPA Data'!H:H)</f>
        <v>1.7937460253488513E-4</v>
      </c>
      <c r="Q2671" s="24">
        <f>'EPA Data'!I2672/SUM('EPA Data'!I:I)</f>
        <v>1.2687387659947384E-4</v>
      </c>
      <c r="R2671" s="24">
        <f>'EPA Data'!J2672/SUM('EPA Data'!J:J)</f>
        <v>3.037335044125317E-4</v>
      </c>
      <c r="S2671" s="24">
        <f>'EPA Data'!K2672/SUM('EPA Data'!K:K)</f>
        <v>5.6326935285071287E-4</v>
      </c>
      <c r="T2671" s="24">
        <f>'EPA Data'!L2672/SUM('EPA Data'!L:L)</f>
        <v>1.1809322273784147E-3</v>
      </c>
      <c r="U2671" s="24">
        <f>'EPA Data'!M2672/SUM('EPA Data'!M:M)</f>
        <v>5.8111167920675364E-5</v>
      </c>
      <c r="V2671" s="24">
        <f>'EPA Data'!N2672/SUM('EPA Data'!N:N)</f>
        <v>6.7160868180162961E-5</v>
      </c>
      <c r="W2671" s="24">
        <f>'EPA Data'!O2672/SUM('EPA Data'!O:O)</f>
        <v>4.8232210072501137E-5</v>
      </c>
      <c r="X2671" s="24">
        <f>'EPA Data'!P2672/SUM('EPA Data'!P:P)</f>
        <v>2.7158725162419479E-4</v>
      </c>
    </row>
    <row r="2672" spans="1:24" x14ac:dyDescent="0.25">
      <c r="A2672" s="16" t="s">
        <v>4293</v>
      </c>
      <c r="B2672" s="16" t="s">
        <v>2588</v>
      </c>
      <c r="C2672" s="21" t="s">
        <v>4294</v>
      </c>
      <c r="D2672" s="17">
        <f>SUMIFS('Census Data'!G:G,'Census Data'!$A:$A,$A2672)/SUMIFS('Census Data'!$F:$F,'Census Data'!$A:$A,$A2672)</f>
        <v>0.49121244304361233</v>
      </c>
      <c r="E2672" s="19">
        <f>SUMIFS('Census Data'!H:H,'Census Data'!$A:$A,$A2672)/SUMIFS('Census Data'!$F:$F,'Census Data'!$A:$A,$A2672)</f>
        <v>0.50878755695638767</v>
      </c>
      <c r="F2672" s="17">
        <f>SUM(SUMIFS('Census Data'!I:I,'Census Data'!$A:$A,$A2672),SUMIFS('Census Data'!J:J,'Census Data'!$A:$A,$A2672))/SUMIFS('Census Data'!$F:$F,'Census Data'!$A:$A,$A2672)</f>
        <v>0.93435883380725615</v>
      </c>
      <c r="G2672" s="17">
        <f>SUM(SUMIFS('Census Data'!K:K,'Census Data'!$A:$A,$A2672),SUMIFS('Census Data'!L:L,'Census Data'!$A:$A,$A2672))/SUMIFS('Census Data'!$F:$F,'Census Data'!$A:$A,$A2672)</f>
        <v>2.5420535133098086E-2</v>
      </c>
      <c r="H2672" s="17">
        <f>SUM(SUMIFS('Census Data'!O:O,'Census Data'!$A:$A,$A2672),SUMIFS('Census Data'!P:P,'Census Data'!$A:$A,$A2672))/SUMIFS('Census Data'!$F:$F,'Census Data'!$A:$A,$A2672)</f>
        <v>9.9009900990099011E-3</v>
      </c>
      <c r="I2672" s="19">
        <f t="shared" si="82"/>
        <v>3.0319640960635885E-2</v>
      </c>
      <c r="J2672" s="17">
        <f>SUM(SUMIFS('Census Data'!W:W,'Census Data'!$A:$A,$A2672),SUMIFS('Census Data'!X:X,'Census Data'!$A:$A,$A2672))/SUMIFS('Census Data'!$F:$F,'Census Data'!$A:$A,$A2672)</f>
        <v>0.20158278803658913</v>
      </c>
      <c r="K2672" s="19">
        <f t="shared" si="83"/>
        <v>0.79841721196341087</v>
      </c>
      <c r="L2672" s="24">
        <f>'EPA Data'!D2673/SUM('EPA Data'!D:D)</f>
        <v>5.9332260428629983E-5</v>
      </c>
      <c r="M2672" s="24">
        <f>'EPA Data'!E2673/SUM('EPA Data'!E:E)</f>
        <v>1.1457722195659707E-4</v>
      </c>
      <c r="N2672" s="24">
        <f>'EPA Data'!F2673/SUM('EPA Data'!F:F)</f>
        <v>1.0995044795517647E-4</v>
      </c>
      <c r="O2672" s="24">
        <f>'EPA Data'!G2673/SUM('EPA Data'!G:G)</f>
        <v>3.3690214572015237E-5</v>
      </c>
      <c r="P2672" s="24">
        <f>'EPA Data'!H2673/SUM('EPA Data'!H:H)</f>
        <v>7.0719395580485088E-5</v>
      </c>
      <c r="Q2672" s="24">
        <f>'EPA Data'!I2673/SUM('EPA Data'!I:I)</f>
        <v>3.5763062553527506E-5</v>
      </c>
      <c r="R2672" s="24">
        <f>'EPA Data'!J2673/SUM('EPA Data'!J:J)</f>
        <v>3.8337934373855017E-5</v>
      </c>
      <c r="S2672" s="24">
        <f>'EPA Data'!K2673/SUM('EPA Data'!K:K)</f>
        <v>2.0097242917914901E-4</v>
      </c>
      <c r="T2672" s="24">
        <f>'EPA Data'!L2673/SUM('EPA Data'!L:L)</f>
        <v>8.8666378876337362E-5</v>
      </c>
      <c r="U2672" s="24">
        <f>'EPA Data'!M2673/SUM('EPA Data'!M:M)</f>
        <v>1.7284589713179319E-5</v>
      </c>
      <c r="V2672" s="24">
        <f>'EPA Data'!N2673/SUM('EPA Data'!N:N)</f>
        <v>3.4010268112898725E-5</v>
      </c>
      <c r="W2672" s="24">
        <f>'EPA Data'!O2673/SUM('EPA Data'!O:O)</f>
        <v>1.9263694599820991E-5</v>
      </c>
      <c r="X2672" s="24">
        <f>'EPA Data'!P2673/SUM('EPA Data'!P:P)</f>
        <v>1.9696644273258025E-4</v>
      </c>
    </row>
    <row r="2673" spans="1:24" x14ac:dyDescent="0.25">
      <c r="A2673" s="16" t="s">
        <v>4295</v>
      </c>
      <c r="B2673" s="16" t="s">
        <v>2588</v>
      </c>
      <c r="C2673" s="21" t="s">
        <v>2399</v>
      </c>
      <c r="D2673" s="17">
        <f>SUMIFS('Census Data'!G:G,'Census Data'!$A:$A,$A2673)/SUMIFS('Census Data'!$F:$F,'Census Data'!$A:$A,$A2673)</f>
        <v>0.49620591532292835</v>
      </c>
      <c r="E2673" s="19">
        <f>SUMIFS('Census Data'!H:H,'Census Data'!$A:$A,$A2673)/SUMIFS('Census Data'!$F:$F,'Census Data'!$A:$A,$A2673)</f>
        <v>0.50379408467707165</v>
      </c>
      <c r="F2673" s="17">
        <f>SUM(SUMIFS('Census Data'!I:I,'Census Data'!$A:$A,$A2673),SUMIFS('Census Data'!J:J,'Census Data'!$A:$A,$A2673))/SUMIFS('Census Data'!$F:$F,'Census Data'!$A:$A,$A2673)</f>
        <v>0.80551004570147455</v>
      </c>
      <c r="G2673" s="17">
        <f>SUM(SUMIFS('Census Data'!K:K,'Census Data'!$A:$A,$A2673),SUMIFS('Census Data'!L:L,'Census Data'!$A:$A,$A2673))/SUMIFS('Census Data'!$F:$F,'Census Data'!$A:$A,$A2673)</f>
        <v>0.15710959730964905</v>
      </c>
      <c r="H2673" s="17">
        <f>SUM(SUMIFS('Census Data'!O:O,'Census Data'!$A:$A,$A2673),SUMIFS('Census Data'!P:P,'Census Data'!$A:$A,$A2673))/SUMIFS('Census Data'!$F:$F,'Census Data'!$A:$A,$A2673)</f>
        <v>8.8816073122359226E-3</v>
      </c>
      <c r="I2673" s="19">
        <f t="shared" si="82"/>
        <v>2.8498749676640456E-2</v>
      </c>
      <c r="J2673" s="17">
        <f>SUM(SUMIFS('Census Data'!W:W,'Census Data'!$A:$A,$A2673),SUMIFS('Census Data'!X:X,'Census Data'!$A:$A,$A2673))/SUMIFS('Census Data'!$F:$F,'Census Data'!$A:$A,$A2673)</f>
        <v>9.0842459256704325E-2</v>
      </c>
      <c r="K2673" s="19">
        <f t="shared" si="83"/>
        <v>0.90915754074329569</v>
      </c>
      <c r="L2673" s="24">
        <f>'EPA Data'!D2674/SUM('EPA Data'!D:D)</f>
        <v>5.8459862865197916E-5</v>
      </c>
      <c r="M2673" s="24">
        <f>'EPA Data'!E2674/SUM('EPA Data'!E:E)</f>
        <v>8.7627894699041382E-5</v>
      </c>
      <c r="N2673" s="24">
        <f>'EPA Data'!F2674/SUM('EPA Data'!F:F)</f>
        <v>9.4431494341137663E-5</v>
      </c>
      <c r="O2673" s="24">
        <f>'EPA Data'!G2674/SUM('EPA Data'!G:G)</f>
        <v>2.8070477506930417E-5</v>
      </c>
      <c r="P2673" s="24">
        <f>'EPA Data'!H2674/SUM('EPA Data'!H:H)</f>
        <v>5.1814469428837526E-5</v>
      </c>
      <c r="Q2673" s="24">
        <f>'EPA Data'!I2674/SUM('EPA Data'!I:I)</f>
        <v>2.670221401788639E-5</v>
      </c>
      <c r="R2673" s="24">
        <f>'EPA Data'!J2674/SUM('EPA Data'!J:J)</f>
        <v>6.1022311743743307E-5</v>
      </c>
      <c r="S2673" s="24">
        <f>'EPA Data'!K2674/SUM('EPA Data'!K:K)</f>
        <v>2.0457131161540965E-4</v>
      </c>
      <c r="T2673" s="24">
        <f>'EPA Data'!L2674/SUM('EPA Data'!L:L)</f>
        <v>8.768920758063559E-5</v>
      </c>
      <c r="U2673" s="24">
        <f>'EPA Data'!M2674/SUM('EPA Data'!M:M)</f>
        <v>1.5941602981516465E-5</v>
      </c>
      <c r="V2673" s="24">
        <f>'EPA Data'!N2674/SUM('EPA Data'!N:N)</f>
        <v>2.4381201591647563E-5</v>
      </c>
      <c r="W2673" s="24">
        <f>'EPA Data'!O2674/SUM('EPA Data'!O:O)</f>
        <v>1.7386629221047471E-5</v>
      </c>
      <c r="X2673" s="24">
        <f>'EPA Data'!P2674/SUM('EPA Data'!P:P)</f>
        <v>1.0410164559740221E-4</v>
      </c>
    </row>
    <row r="2674" spans="1:24" x14ac:dyDescent="0.25">
      <c r="A2674" s="16" t="s">
        <v>4296</v>
      </c>
      <c r="B2674" s="16" t="s">
        <v>2588</v>
      </c>
      <c r="C2674" s="21" t="s">
        <v>4297</v>
      </c>
      <c r="D2674" s="17">
        <f>SUMIFS('Census Data'!G:G,'Census Data'!$A:$A,$A2674)/SUMIFS('Census Data'!$F:$F,'Census Data'!$A:$A,$A2674)</f>
        <v>0.49819426363750891</v>
      </c>
      <c r="E2674" s="19">
        <f>SUMIFS('Census Data'!H:H,'Census Data'!$A:$A,$A2674)/SUMIFS('Census Data'!$F:$F,'Census Data'!$A:$A,$A2674)</f>
        <v>0.50180573636249104</v>
      </c>
      <c r="F2674" s="17">
        <f>SUM(SUMIFS('Census Data'!I:I,'Census Data'!$A:$A,$A2674),SUMIFS('Census Data'!J:J,'Census Data'!$A:$A,$A2674))/SUMIFS('Census Data'!$F:$F,'Census Data'!$A:$A,$A2674)</f>
        <v>0.94824955556488755</v>
      </c>
      <c r="G2674" s="17">
        <f>SUM(SUMIFS('Census Data'!K:K,'Census Data'!$A:$A,$A2674),SUMIFS('Census Data'!L:L,'Census Data'!$A:$A,$A2674))/SUMIFS('Census Data'!$F:$F,'Census Data'!$A:$A,$A2674)</f>
        <v>1.6629572082475959E-2</v>
      </c>
      <c r="H2674" s="17">
        <f>SUM(SUMIFS('Census Data'!O:O,'Census Data'!$A:$A,$A2674),SUMIFS('Census Data'!P:P,'Census Data'!$A:$A,$A2674))/SUMIFS('Census Data'!$F:$F,'Census Data'!$A:$A,$A2674)</f>
        <v>6.8519996080572236E-3</v>
      </c>
      <c r="I2674" s="19">
        <f t="shared" si="82"/>
        <v>2.8268872744579232E-2</v>
      </c>
      <c r="J2674" s="17">
        <f>SUM(SUMIFS('Census Data'!W:W,'Census Data'!$A:$A,$A2674),SUMIFS('Census Data'!X:X,'Census Data'!$A:$A,$A2674))/SUMIFS('Census Data'!$F:$F,'Census Data'!$A:$A,$A2674)</f>
        <v>0.13022998642198239</v>
      </c>
      <c r="K2674" s="19">
        <f t="shared" si="83"/>
        <v>0.86977001357801764</v>
      </c>
      <c r="L2674" s="24">
        <f>'EPA Data'!D2675/SUM('EPA Data'!D:D)</f>
        <v>4.394021422564921E-4</v>
      </c>
      <c r="M2674" s="24">
        <f>'EPA Data'!E2675/SUM('EPA Data'!E:E)</f>
        <v>5.0792002061382155E-4</v>
      </c>
      <c r="N2674" s="24">
        <f>'EPA Data'!F2675/SUM('EPA Data'!F:F)</f>
        <v>4.78205326546476E-4</v>
      </c>
      <c r="O2674" s="24">
        <f>'EPA Data'!G2675/SUM('EPA Data'!G:G)</f>
        <v>2.2583982027525688E-4</v>
      </c>
      <c r="P2674" s="24">
        <f>'EPA Data'!H2675/SUM('EPA Data'!H:H)</f>
        <v>3.759004932679988E-4</v>
      </c>
      <c r="Q2674" s="24">
        <f>'EPA Data'!I2675/SUM('EPA Data'!I:I)</f>
        <v>2.0220107552408755E-4</v>
      </c>
      <c r="R2674" s="24">
        <f>'EPA Data'!J2675/SUM('EPA Data'!J:J)</f>
        <v>2.4251271672224694E-4</v>
      </c>
      <c r="S2674" s="24">
        <f>'EPA Data'!K2675/SUM('EPA Data'!K:K)</f>
        <v>8.6786805238838502E-4</v>
      </c>
      <c r="T2674" s="24">
        <f>'EPA Data'!L2675/SUM('EPA Data'!L:L)</f>
        <v>3.994741579582201E-4</v>
      </c>
      <c r="U2674" s="24">
        <f>'EPA Data'!M2675/SUM('EPA Data'!M:M)</f>
        <v>1.1476471736854743E-4</v>
      </c>
      <c r="V2674" s="24">
        <f>'EPA Data'!N2675/SUM('EPA Data'!N:N)</f>
        <v>1.7692149892423355E-4</v>
      </c>
      <c r="W2674" s="24">
        <f>'EPA Data'!O2675/SUM('EPA Data'!O:O)</f>
        <v>8.5345751548721507E-5</v>
      </c>
      <c r="X2674" s="24">
        <f>'EPA Data'!P2675/SUM('EPA Data'!P:P)</f>
        <v>8.329013515099708E-4</v>
      </c>
    </row>
    <row r="2675" spans="1:24" x14ac:dyDescent="0.25">
      <c r="A2675" s="16" t="s">
        <v>4298</v>
      </c>
      <c r="B2675" s="16" t="s">
        <v>2588</v>
      </c>
      <c r="C2675" s="21" t="s">
        <v>4299</v>
      </c>
      <c r="D2675" s="17">
        <f>SUMIFS('Census Data'!G:G,'Census Data'!$A:$A,$A2675)/SUMIFS('Census Data'!$F:$F,'Census Data'!$A:$A,$A2675)</f>
        <v>0.5172306090577824</v>
      </c>
      <c r="E2675" s="19">
        <f>SUMIFS('Census Data'!H:H,'Census Data'!$A:$A,$A2675)/SUMIFS('Census Data'!$F:$F,'Census Data'!$A:$A,$A2675)</f>
        <v>0.4827693909422176</v>
      </c>
      <c r="F2675" s="17">
        <f>SUM(SUMIFS('Census Data'!I:I,'Census Data'!$A:$A,$A2675),SUMIFS('Census Data'!J:J,'Census Data'!$A:$A,$A2675))/SUMIFS('Census Data'!$F:$F,'Census Data'!$A:$A,$A2675)</f>
        <v>0.93951067152524725</v>
      </c>
      <c r="G2675" s="17">
        <f>SUM(SUMIFS('Census Data'!K:K,'Census Data'!$A:$A,$A2675),SUMIFS('Census Data'!L:L,'Census Data'!$A:$A,$A2675))/SUMIFS('Census Data'!$F:$F,'Census Data'!$A:$A,$A2675)</f>
        <v>1.7803227485684539E-2</v>
      </c>
      <c r="H2675" s="17">
        <f>SUM(SUMIFS('Census Data'!O:O,'Census Data'!$A:$A,$A2675),SUMIFS('Census Data'!P:P,'Census Data'!$A:$A,$A2675))/SUMIFS('Census Data'!$F:$F,'Census Data'!$A:$A,$A2675)</f>
        <v>9.5783446121811555E-3</v>
      </c>
      <c r="I2675" s="19">
        <f t="shared" si="82"/>
        <v>3.3107756376887121E-2</v>
      </c>
      <c r="J2675" s="17">
        <f>SUM(SUMIFS('Census Data'!W:W,'Census Data'!$A:$A,$A2675),SUMIFS('Census Data'!X:X,'Census Data'!$A:$A,$A2675))/SUMIFS('Census Data'!$F:$F,'Census Data'!$A:$A,$A2675)</f>
        <v>0.64737116085372204</v>
      </c>
      <c r="K2675" s="19">
        <f t="shared" si="83"/>
        <v>0.35262883914627796</v>
      </c>
      <c r="L2675" s="24">
        <f>'EPA Data'!D2676/SUM('EPA Data'!D:D)</f>
        <v>4.8461595033638799E-6</v>
      </c>
      <c r="M2675" s="24">
        <f>'EPA Data'!E2676/SUM('EPA Data'!E:E)</f>
        <v>1.6514193677797122E-5</v>
      </c>
      <c r="N2675" s="24">
        <f>'EPA Data'!F2676/SUM('EPA Data'!F:F)</f>
        <v>1.3556375760652259E-5</v>
      </c>
      <c r="O2675" s="24">
        <f>'EPA Data'!G2676/SUM('EPA Data'!G:G)</f>
        <v>5.1899603484966408E-6</v>
      </c>
      <c r="P2675" s="24">
        <f>'EPA Data'!H2676/SUM('EPA Data'!H:H)</f>
        <v>1.157953934073994E-5</v>
      </c>
      <c r="Q2675" s="24">
        <f>'EPA Data'!I2676/SUM('EPA Data'!I:I)</f>
        <v>4.7889681329053074E-6</v>
      </c>
      <c r="R2675" s="24">
        <f>'EPA Data'!J2676/SUM('EPA Data'!J:J)</f>
        <v>3.8952890385298708E-6</v>
      </c>
      <c r="S2675" s="24">
        <f>'EPA Data'!K2676/SUM('EPA Data'!K:K)</f>
        <v>2.7284341935046153E-5</v>
      </c>
      <c r="T2675" s="24">
        <f>'EPA Data'!L2676/SUM('EPA Data'!L:L)</f>
        <v>1.3248877858849523E-5</v>
      </c>
      <c r="U2675" s="24">
        <f>'EPA Data'!M2676/SUM('EPA Data'!M:M)</f>
        <v>2.318987186234917E-6</v>
      </c>
      <c r="V2675" s="24">
        <f>'EPA Data'!N2676/SUM('EPA Data'!N:N)</f>
        <v>5.0192598874237912E-6</v>
      </c>
      <c r="W2675" s="24">
        <f>'EPA Data'!O2676/SUM('EPA Data'!O:O)</f>
        <v>2.4775416048111413E-6</v>
      </c>
      <c r="X2675" s="24">
        <f>'EPA Data'!P2676/SUM('EPA Data'!P:P)</f>
        <v>3.9404898350018402E-5</v>
      </c>
    </row>
    <row r="2676" spans="1:24" x14ac:dyDescent="0.25">
      <c r="A2676" s="16" t="s">
        <v>4300</v>
      </c>
      <c r="B2676" s="16" t="s">
        <v>2588</v>
      </c>
      <c r="C2676" s="21" t="s">
        <v>4301</v>
      </c>
      <c r="D2676" s="17">
        <f>SUMIFS('Census Data'!G:G,'Census Data'!$A:$A,$A2676)/SUMIFS('Census Data'!$F:$F,'Census Data'!$A:$A,$A2676)</f>
        <v>0.56702268849143656</v>
      </c>
      <c r="E2676" s="19">
        <f>SUMIFS('Census Data'!H:H,'Census Data'!$A:$A,$A2676)/SUMIFS('Census Data'!$F:$F,'Census Data'!$A:$A,$A2676)</f>
        <v>0.4329773115085635</v>
      </c>
      <c r="F2676" s="17">
        <f>SUM(SUMIFS('Census Data'!I:I,'Census Data'!$A:$A,$A2676),SUMIFS('Census Data'!J:J,'Census Data'!$A:$A,$A2676))/SUMIFS('Census Data'!$F:$F,'Census Data'!$A:$A,$A2676)</f>
        <v>0.91449156291474432</v>
      </c>
      <c r="G2676" s="17">
        <f>SUM(SUMIFS('Census Data'!K:K,'Census Data'!$A:$A,$A2676),SUMIFS('Census Data'!L:L,'Census Data'!$A:$A,$A2676))/SUMIFS('Census Data'!$F:$F,'Census Data'!$A:$A,$A2676)</f>
        <v>4.5187385451557857E-2</v>
      </c>
      <c r="H2676" s="17">
        <f>SUM(SUMIFS('Census Data'!O:O,'Census Data'!$A:$A,$A2676),SUMIFS('Census Data'!P:P,'Census Data'!$A:$A,$A2676))/SUMIFS('Census Data'!$F:$F,'Census Data'!$A:$A,$A2676)</f>
        <v>1.2829425519812931E-2</v>
      </c>
      <c r="I2676" s="19">
        <f t="shared" si="82"/>
        <v>2.7491626113884893E-2</v>
      </c>
      <c r="J2676" s="17">
        <f>SUM(SUMIFS('Census Data'!W:W,'Census Data'!$A:$A,$A2676),SUMIFS('Census Data'!X:X,'Census Data'!$A:$A,$A2676))/SUMIFS('Census Data'!$F:$F,'Census Data'!$A:$A,$A2676)</f>
        <v>0.69038741073121401</v>
      </c>
      <c r="K2676" s="19">
        <f t="shared" si="83"/>
        <v>0.30961258926878599</v>
      </c>
      <c r="L2676" s="24">
        <f>'EPA Data'!D2677/SUM('EPA Data'!D:D)</f>
        <v>1.0611437362213351E-5</v>
      </c>
      <c r="M2676" s="24">
        <f>'EPA Data'!E2677/SUM('EPA Data'!E:E)</f>
        <v>3.324882288791592E-5</v>
      </c>
      <c r="N2676" s="24">
        <f>'EPA Data'!F2677/SUM('EPA Data'!F:F)</f>
        <v>2.8001696220967961E-5</v>
      </c>
      <c r="O2676" s="24">
        <f>'EPA Data'!G2677/SUM('EPA Data'!G:G)</f>
        <v>7.4093672843285209E-6</v>
      </c>
      <c r="P2676" s="24">
        <f>'EPA Data'!H2677/SUM('EPA Data'!H:H)</f>
        <v>2.2034395960906322E-5</v>
      </c>
      <c r="Q2676" s="24">
        <f>'EPA Data'!I2677/SUM('EPA Data'!I:I)</f>
        <v>1.0901183542961807E-5</v>
      </c>
      <c r="R2676" s="24">
        <f>'EPA Data'!J2677/SUM('EPA Data'!J:J)</f>
        <v>9.3871309235102602E-6</v>
      </c>
      <c r="S2676" s="24">
        <f>'EPA Data'!K2677/SUM('EPA Data'!K:K)</f>
        <v>7.5578963742323576E-5</v>
      </c>
      <c r="T2676" s="24">
        <f>'EPA Data'!L2677/SUM('EPA Data'!L:L)</f>
        <v>3.2813601195067496E-5</v>
      </c>
      <c r="U2676" s="24">
        <f>'EPA Data'!M2677/SUM('EPA Data'!M:M)</f>
        <v>3.9439022271297716E-6</v>
      </c>
      <c r="V2676" s="24">
        <f>'EPA Data'!N2677/SUM('EPA Data'!N:N)</f>
        <v>1.0538561663474078E-5</v>
      </c>
      <c r="W2676" s="24">
        <f>'EPA Data'!O2677/SUM('EPA Data'!O:O)</f>
        <v>5.5279752430242187E-6</v>
      </c>
      <c r="X2676" s="24">
        <f>'EPA Data'!P2677/SUM('EPA Data'!P:P)</f>
        <v>6.3759688080085054E-5</v>
      </c>
    </row>
    <row r="2677" spans="1:24" x14ac:dyDescent="0.25">
      <c r="A2677" s="16" t="s">
        <v>4302</v>
      </c>
      <c r="B2677" s="16" t="s">
        <v>2588</v>
      </c>
      <c r="C2677" s="21" t="s">
        <v>284</v>
      </c>
      <c r="D2677" s="17">
        <f>SUMIFS('Census Data'!G:G,'Census Data'!$A:$A,$A2677)/SUMIFS('Census Data'!$F:$F,'Census Data'!$A:$A,$A2677)</f>
        <v>0.5405526454150682</v>
      </c>
      <c r="E2677" s="19">
        <f>SUMIFS('Census Data'!H:H,'Census Data'!$A:$A,$A2677)/SUMIFS('Census Data'!$F:$F,'Census Data'!$A:$A,$A2677)</f>
        <v>0.45944735458493174</v>
      </c>
      <c r="F2677" s="17">
        <f>SUM(SUMIFS('Census Data'!I:I,'Census Data'!$A:$A,$A2677),SUMIFS('Census Data'!J:J,'Census Data'!$A:$A,$A2677))/SUMIFS('Census Data'!$F:$F,'Census Data'!$A:$A,$A2677)</f>
        <v>0.85038848752750573</v>
      </c>
      <c r="G2677" s="17">
        <f>SUM(SUMIFS('Census Data'!K:K,'Census Data'!$A:$A,$A2677),SUMIFS('Census Data'!L:L,'Census Data'!$A:$A,$A2677))/SUMIFS('Census Data'!$F:$F,'Census Data'!$A:$A,$A2677)</f>
        <v>0.10053940373493273</v>
      </c>
      <c r="H2677" s="17">
        <f>SUM(SUMIFS('Census Data'!O:O,'Census Data'!$A:$A,$A2677),SUMIFS('Census Data'!P:P,'Census Data'!$A:$A,$A2677))/SUMIFS('Census Data'!$F:$F,'Census Data'!$A:$A,$A2677)</f>
        <v>8.4902537339590668E-3</v>
      </c>
      <c r="I2677" s="19">
        <f t="shared" si="82"/>
        <v>4.0581855003602452E-2</v>
      </c>
      <c r="J2677" s="17">
        <f>SUM(SUMIFS('Census Data'!W:W,'Census Data'!$A:$A,$A2677),SUMIFS('Census Data'!X:X,'Census Data'!$A:$A,$A2677))/SUMIFS('Census Data'!$F:$F,'Census Data'!$A:$A,$A2677)</f>
        <v>0.15529764570716414</v>
      </c>
      <c r="K2677" s="19">
        <f t="shared" si="83"/>
        <v>0.8447023542928358</v>
      </c>
      <c r="L2677" s="24">
        <f>'EPA Data'!D2678/SUM('EPA Data'!D:D)</f>
        <v>1.2540470142200934E-4</v>
      </c>
      <c r="M2677" s="24">
        <f>'EPA Data'!E2678/SUM('EPA Data'!E:E)</f>
        <v>1.9471906935725168E-4</v>
      </c>
      <c r="N2677" s="24">
        <f>'EPA Data'!F2678/SUM('EPA Data'!F:F)</f>
        <v>2.2404318729045547E-4</v>
      </c>
      <c r="O2677" s="24">
        <f>'EPA Data'!G2678/SUM('EPA Data'!G:G)</f>
        <v>6.9697728067603067E-5</v>
      </c>
      <c r="P2677" s="24">
        <f>'EPA Data'!H2678/SUM('EPA Data'!H:H)</f>
        <v>1.1723596973572233E-4</v>
      </c>
      <c r="Q2677" s="24">
        <f>'EPA Data'!I2678/SUM('EPA Data'!I:I)</f>
        <v>7.719185203172298E-5</v>
      </c>
      <c r="R2677" s="24">
        <f>'EPA Data'!J2678/SUM('EPA Data'!J:J)</f>
        <v>1.0199677740838383E-4</v>
      </c>
      <c r="S2677" s="24">
        <f>'EPA Data'!K2678/SUM('EPA Data'!K:K)</f>
        <v>2.5787013188590996E-4</v>
      </c>
      <c r="T2677" s="24">
        <f>'EPA Data'!L2678/SUM('EPA Data'!L:L)</f>
        <v>2.5244467151664144E-4</v>
      </c>
      <c r="U2677" s="24">
        <f>'EPA Data'!M2678/SUM('EPA Data'!M:M)</f>
        <v>4.1135666345960491E-5</v>
      </c>
      <c r="V2677" s="24">
        <f>'EPA Data'!N2678/SUM('EPA Data'!N:N)</f>
        <v>6.026073676353793E-5</v>
      </c>
      <c r="W2677" s="24">
        <f>'EPA Data'!O2678/SUM('EPA Data'!O:O)</f>
        <v>3.7983669551402154E-5</v>
      </c>
      <c r="X2677" s="24">
        <f>'EPA Data'!P2678/SUM('EPA Data'!P:P)</f>
        <v>2.2322148124274136E-4</v>
      </c>
    </row>
    <row r="2678" spans="1:24" x14ac:dyDescent="0.25">
      <c r="A2678" s="16" t="s">
        <v>4303</v>
      </c>
      <c r="B2678" s="16" t="s">
        <v>2588</v>
      </c>
      <c r="C2678" s="21" t="s">
        <v>3676</v>
      </c>
      <c r="D2678" s="17">
        <f>SUMIFS('Census Data'!G:G,'Census Data'!$A:$A,$A2678)/SUMIFS('Census Data'!$F:$F,'Census Data'!$A:$A,$A2678)</f>
        <v>0.51391219179832215</v>
      </c>
      <c r="E2678" s="19">
        <f>SUMIFS('Census Data'!H:H,'Census Data'!$A:$A,$A2678)/SUMIFS('Census Data'!$F:$F,'Census Data'!$A:$A,$A2678)</f>
        <v>0.4860878082016778</v>
      </c>
      <c r="F2678" s="17">
        <f>SUM(SUMIFS('Census Data'!I:I,'Census Data'!$A:$A,$A2678),SUMIFS('Census Data'!J:J,'Census Data'!$A:$A,$A2678))/SUMIFS('Census Data'!$F:$F,'Census Data'!$A:$A,$A2678)</f>
        <v>0.7942085764169825</v>
      </c>
      <c r="G2678" s="17">
        <f>SUM(SUMIFS('Census Data'!K:K,'Census Data'!$A:$A,$A2678),SUMIFS('Census Data'!L:L,'Census Data'!$A:$A,$A2678))/SUMIFS('Census Data'!$F:$F,'Census Data'!$A:$A,$A2678)</f>
        <v>0.11111868159945493</v>
      </c>
      <c r="H2678" s="17">
        <f>SUM(SUMIFS('Census Data'!O:O,'Census Data'!$A:$A,$A2678),SUMIFS('Census Data'!P:P,'Census Data'!$A:$A,$A2678))/SUMIFS('Census Data'!$F:$F,'Census Data'!$A:$A,$A2678)</f>
        <v>5.8340075799514543E-2</v>
      </c>
      <c r="I2678" s="19">
        <f t="shared" si="82"/>
        <v>3.6332666184048068E-2</v>
      </c>
      <c r="J2678" s="17">
        <f>SUM(SUMIFS('Census Data'!W:W,'Census Data'!$A:$A,$A2678),SUMIFS('Census Data'!X:X,'Census Data'!$A:$A,$A2678))/SUMIFS('Census Data'!$F:$F,'Census Data'!$A:$A,$A2678)</f>
        <v>0.3906315206745305</v>
      </c>
      <c r="K2678" s="19">
        <f t="shared" si="83"/>
        <v>0.60936847932546945</v>
      </c>
      <c r="L2678" s="24">
        <f>'EPA Data'!D2679/SUM('EPA Data'!D:D)</f>
        <v>1.4691927350129271E-4</v>
      </c>
      <c r="M2678" s="24">
        <f>'EPA Data'!E2679/SUM('EPA Data'!E:E)</f>
        <v>4.4198783872803128E-4</v>
      </c>
      <c r="N2678" s="24">
        <f>'EPA Data'!F2679/SUM('EPA Data'!F:F)</f>
        <v>4.5070693481854169E-4</v>
      </c>
      <c r="O2678" s="24">
        <f>'EPA Data'!G2679/SUM('EPA Data'!G:G)</f>
        <v>1.193155389138443E-4</v>
      </c>
      <c r="P2678" s="24">
        <f>'EPA Data'!H2679/SUM('EPA Data'!H:H)</f>
        <v>2.1787250250419979E-4</v>
      </c>
      <c r="Q2678" s="24">
        <f>'EPA Data'!I2679/SUM('EPA Data'!I:I)</f>
        <v>8.6641693237374067E-5</v>
      </c>
      <c r="R2678" s="24">
        <f>'EPA Data'!J2679/SUM('EPA Data'!J:J)</f>
        <v>1.0465833604527208E-4</v>
      </c>
      <c r="S2678" s="24">
        <f>'EPA Data'!K2679/SUM('EPA Data'!K:K)</f>
        <v>5.3718649829550527E-4</v>
      </c>
      <c r="T2678" s="24">
        <f>'EPA Data'!L2679/SUM('EPA Data'!L:L)</f>
        <v>2.3688806929758293E-4</v>
      </c>
      <c r="U2678" s="24">
        <f>'EPA Data'!M2679/SUM('EPA Data'!M:M)</f>
        <v>4.8125641691924231E-5</v>
      </c>
      <c r="V2678" s="24">
        <f>'EPA Data'!N2679/SUM('EPA Data'!N:N)</f>
        <v>1.0647049123291021E-4</v>
      </c>
      <c r="W2678" s="24">
        <f>'EPA Data'!O2679/SUM('EPA Data'!O:O)</f>
        <v>4.8404908578367862E-5</v>
      </c>
      <c r="X2678" s="24">
        <f>'EPA Data'!P2679/SUM('EPA Data'!P:P)</f>
        <v>6.8346493569093375E-4</v>
      </c>
    </row>
    <row r="2679" spans="1:24" x14ac:dyDescent="0.25">
      <c r="A2679" s="16" t="s">
        <v>4304</v>
      </c>
      <c r="B2679" s="16" t="s">
        <v>2588</v>
      </c>
      <c r="C2679" s="21" t="s">
        <v>4305</v>
      </c>
      <c r="D2679" s="17">
        <f>SUMIFS('Census Data'!G:G,'Census Data'!$A:$A,$A2679)/SUMIFS('Census Data'!$F:$F,'Census Data'!$A:$A,$A2679)</f>
        <v>0.5129773269689738</v>
      </c>
      <c r="E2679" s="19">
        <f>SUMIFS('Census Data'!H:H,'Census Data'!$A:$A,$A2679)/SUMIFS('Census Data'!$F:$F,'Census Data'!$A:$A,$A2679)</f>
        <v>0.48702267303102625</v>
      </c>
      <c r="F2679" s="17">
        <f>SUM(SUMIFS('Census Data'!I:I,'Census Data'!$A:$A,$A2679),SUMIFS('Census Data'!J:J,'Census Data'!$A:$A,$A2679))/SUMIFS('Census Data'!$F:$F,'Census Data'!$A:$A,$A2679)</f>
        <v>0.92228520286396176</v>
      </c>
      <c r="G2679" s="17">
        <f>SUM(SUMIFS('Census Data'!K:K,'Census Data'!$A:$A,$A2679),SUMIFS('Census Data'!L:L,'Census Data'!$A:$A,$A2679))/SUMIFS('Census Data'!$F:$F,'Census Data'!$A:$A,$A2679)</f>
        <v>1.4468973747016707E-2</v>
      </c>
      <c r="H2679" s="17">
        <f>SUM(SUMIFS('Census Data'!O:O,'Census Data'!$A:$A,$A2679),SUMIFS('Census Data'!P:P,'Census Data'!$A:$A,$A2679))/SUMIFS('Census Data'!$F:$F,'Census Data'!$A:$A,$A2679)</f>
        <v>3.1324582338902146E-2</v>
      </c>
      <c r="I2679" s="19">
        <f t="shared" si="82"/>
        <v>3.1921241050119398E-2</v>
      </c>
      <c r="J2679" s="17">
        <f>SUM(SUMIFS('Census Data'!W:W,'Census Data'!$A:$A,$A2679),SUMIFS('Census Data'!X:X,'Census Data'!$A:$A,$A2679))/SUMIFS('Census Data'!$F:$F,'Census Data'!$A:$A,$A2679)</f>
        <v>0.8195107398568019</v>
      </c>
      <c r="K2679" s="19">
        <f t="shared" si="83"/>
        <v>0.1804892601431981</v>
      </c>
      <c r="L2679" s="24">
        <f>'EPA Data'!D2680/SUM('EPA Data'!D:D)</f>
        <v>2.6601900081113164E-6</v>
      </c>
      <c r="M2679" s="24">
        <f>'EPA Data'!E2680/SUM('EPA Data'!E:E)</f>
        <v>9.8178073882608569E-6</v>
      </c>
      <c r="N2679" s="24">
        <f>'EPA Data'!F2680/SUM('EPA Data'!F:F)</f>
        <v>7.7967155559928421E-6</v>
      </c>
      <c r="O2679" s="24">
        <f>'EPA Data'!G2680/SUM('EPA Data'!G:G)</f>
        <v>2.2107331611942083E-6</v>
      </c>
      <c r="P2679" s="24">
        <f>'EPA Data'!H2680/SUM('EPA Data'!H:H)</f>
        <v>7.0277934251508507E-6</v>
      </c>
      <c r="Q2679" s="24">
        <f>'EPA Data'!I2680/SUM('EPA Data'!I:I)</f>
        <v>3.559768480499238E-6</v>
      </c>
      <c r="R2679" s="24">
        <f>'EPA Data'!J2680/SUM('EPA Data'!J:J)</f>
        <v>2.0337272458325264E-6</v>
      </c>
      <c r="S2679" s="24">
        <f>'EPA Data'!K2680/SUM('EPA Data'!K:K)</f>
        <v>1.4359629991278975E-5</v>
      </c>
      <c r="T2679" s="24">
        <f>'EPA Data'!L2680/SUM('EPA Data'!L:L)</f>
        <v>6.7407613591093291E-6</v>
      </c>
      <c r="U2679" s="24">
        <f>'EPA Data'!M2680/SUM('EPA Data'!M:M)</f>
        <v>1.2050140552655291E-6</v>
      </c>
      <c r="V2679" s="24">
        <f>'EPA Data'!N2680/SUM('EPA Data'!N:N)</f>
        <v>3.337423906264991E-6</v>
      </c>
      <c r="W2679" s="24">
        <f>'EPA Data'!O2680/SUM('EPA Data'!O:O)</f>
        <v>1.7088564220241641E-6</v>
      </c>
      <c r="X2679" s="24">
        <f>'EPA Data'!P2680/SUM('EPA Data'!P:P)</f>
        <v>2.3755837404124781E-5</v>
      </c>
    </row>
    <row r="2680" spans="1:24" x14ac:dyDescent="0.25">
      <c r="A2680" s="16" t="s">
        <v>4306</v>
      </c>
      <c r="B2680" s="16" t="s">
        <v>2588</v>
      </c>
      <c r="C2680" s="21" t="s">
        <v>4307</v>
      </c>
      <c r="D2680" s="17">
        <f>SUMIFS('Census Data'!G:G,'Census Data'!$A:$A,$A2680)/SUMIFS('Census Data'!$F:$F,'Census Data'!$A:$A,$A2680)</f>
        <v>0.49944062649832188</v>
      </c>
      <c r="E2680" s="19">
        <f>SUMIFS('Census Data'!H:H,'Census Data'!$A:$A,$A2680)/SUMIFS('Census Data'!$F:$F,'Census Data'!$A:$A,$A2680)</f>
        <v>0.50055937350167812</v>
      </c>
      <c r="F2680" s="17">
        <f>SUM(SUMIFS('Census Data'!I:I,'Census Data'!$A:$A,$A2680),SUMIFS('Census Data'!J:J,'Census Data'!$A:$A,$A2680))/SUMIFS('Census Data'!$F:$F,'Census Data'!$A:$A,$A2680)</f>
        <v>0.93495285280485851</v>
      </c>
      <c r="G2680" s="17">
        <f>SUM(SUMIFS('Census Data'!K:K,'Census Data'!$A:$A,$A2680),SUMIFS('Census Data'!L:L,'Census Data'!$A:$A,$A2680))/SUMIFS('Census Data'!$F:$F,'Census Data'!$A:$A,$A2680)</f>
        <v>2.7089659581268979E-2</v>
      </c>
      <c r="H2680" s="17">
        <f>SUM(SUMIFS('Census Data'!O:O,'Census Data'!$A:$A,$A2680),SUMIFS('Census Data'!P:P,'Census Data'!$A:$A,$A2680))/SUMIFS('Census Data'!$F:$F,'Census Data'!$A:$A,$A2680)</f>
        <v>8.4705130254115399E-3</v>
      </c>
      <c r="I2680" s="19">
        <f t="shared" si="82"/>
        <v>2.9486974588460946E-2</v>
      </c>
      <c r="J2680" s="17">
        <f>SUM(SUMIFS('Census Data'!W:W,'Census Data'!$A:$A,$A2680),SUMIFS('Census Data'!X:X,'Census Data'!$A:$A,$A2680))/SUMIFS('Census Data'!$F:$F,'Census Data'!$A:$A,$A2680)</f>
        <v>9.421447978264344E-2</v>
      </c>
      <c r="K2680" s="19">
        <f t="shared" si="83"/>
        <v>0.90578552021735659</v>
      </c>
      <c r="L2680" s="24">
        <f>'EPA Data'!D2681/SUM('EPA Data'!D:D)</f>
        <v>2.995760902524248E-5</v>
      </c>
      <c r="M2680" s="24">
        <f>'EPA Data'!E2681/SUM('EPA Data'!E:E)</f>
        <v>6.0395030113925832E-5</v>
      </c>
      <c r="N2680" s="24">
        <f>'EPA Data'!F2681/SUM('EPA Data'!F:F)</f>
        <v>5.8425875363741573E-5</v>
      </c>
      <c r="O2680" s="24">
        <f>'EPA Data'!G2681/SUM('EPA Data'!G:G)</f>
        <v>1.9695146486001392E-5</v>
      </c>
      <c r="P2680" s="24">
        <f>'EPA Data'!H2681/SUM('EPA Data'!H:H)</f>
        <v>3.1186151861421139E-5</v>
      </c>
      <c r="Q2680" s="24">
        <f>'EPA Data'!I2681/SUM('EPA Data'!I:I)</f>
        <v>1.3713102999283773E-5</v>
      </c>
      <c r="R2680" s="24">
        <f>'EPA Data'!J2681/SUM('EPA Data'!J:J)</f>
        <v>1.7369210870271141E-5</v>
      </c>
      <c r="S2680" s="24">
        <f>'EPA Data'!K2681/SUM('EPA Data'!K:K)</f>
        <v>5.9447955585607715E-5</v>
      </c>
      <c r="T2680" s="24">
        <f>'EPA Data'!L2681/SUM('EPA Data'!L:L)</f>
        <v>4.1989903867705753E-5</v>
      </c>
      <c r="U2680" s="24">
        <f>'EPA Data'!M2681/SUM('EPA Data'!M:M)</f>
        <v>1.1117952049824448E-5</v>
      </c>
      <c r="V2680" s="24">
        <f>'EPA Data'!N2681/SUM('EPA Data'!N:N)</f>
        <v>1.4781644554780473E-5</v>
      </c>
      <c r="W2680" s="24">
        <f>'EPA Data'!O2681/SUM('EPA Data'!O:O)</f>
        <v>9.1357676170027863E-6</v>
      </c>
      <c r="X2680" s="24">
        <f>'EPA Data'!P2681/SUM('EPA Data'!P:P)</f>
        <v>7.7959515143889247E-5</v>
      </c>
    </row>
    <row r="2681" spans="1:24" x14ac:dyDescent="0.25">
      <c r="A2681" s="16" t="s">
        <v>4308</v>
      </c>
      <c r="B2681" s="16" t="s">
        <v>2588</v>
      </c>
      <c r="C2681" s="21" t="s">
        <v>4309</v>
      </c>
      <c r="D2681" s="17">
        <f>SUMIFS('Census Data'!G:G,'Census Data'!$A:$A,$A2681)/SUMIFS('Census Data'!$F:$F,'Census Data'!$A:$A,$A2681)</f>
        <v>0.49063632336816421</v>
      </c>
      <c r="E2681" s="19">
        <f>SUMIFS('Census Data'!H:H,'Census Data'!$A:$A,$A2681)/SUMIFS('Census Data'!$F:$F,'Census Data'!$A:$A,$A2681)</f>
        <v>0.50936367663183579</v>
      </c>
      <c r="F2681" s="17">
        <f>SUM(SUMIFS('Census Data'!I:I,'Census Data'!$A:$A,$A2681),SUMIFS('Census Data'!J:J,'Census Data'!$A:$A,$A2681))/SUMIFS('Census Data'!$F:$F,'Census Data'!$A:$A,$A2681)</f>
        <v>0.91451061265094802</v>
      </c>
      <c r="G2681" s="17">
        <f>SUM(SUMIFS('Census Data'!K:K,'Census Data'!$A:$A,$A2681),SUMIFS('Census Data'!L:L,'Census Data'!$A:$A,$A2681))/SUMIFS('Census Data'!$F:$F,'Census Data'!$A:$A,$A2681)</f>
        <v>3.5465061395801412E-2</v>
      </c>
      <c r="H2681" s="17">
        <f>SUM(SUMIFS('Census Data'!O:O,'Census Data'!$A:$A,$A2681),SUMIFS('Census Data'!P:P,'Census Data'!$A:$A,$A2681))/SUMIFS('Census Data'!$F:$F,'Census Data'!$A:$A,$A2681)</f>
        <v>1.8095604627014154E-2</v>
      </c>
      <c r="I2681" s="19">
        <f t="shared" si="82"/>
        <v>3.1928721326236364E-2</v>
      </c>
      <c r="J2681" s="17">
        <f>SUM(SUMIFS('Census Data'!W:W,'Census Data'!$A:$A,$A2681),SUMIFS('Census Data'!X:X,'Census Data'!$A:$A,$A2681))/SUMIFS('Census Data'!$F:$F,'Census Data'!$A:$A,$A2681)</f>
        <v>0.23071169751584819</v>
      </c>
      <c r="K2681" s="19">
        <f t="shared" si="83"/>
        <v>0.76928830248415181</v>
      </c>
      <c r="L2681" s="24">
        <f>'EPA Data'!D2682/SUM('EPA Data'!D:D)</f>
        <v>1.1222366781323338E-4</v>
      </c>
      <c r="M2681" s="24">
        <f>'EPA Data'!E2682/SUM('EPA Data'!E:E)</f>
        <v>3.5633810375850904E-4</v>
      </c>
      <c r="N2681" s="24">
        <f>'EPA Data'!F2682/SUM('EPA Data'!F:F)</f>
        <v>3.1003383438730982E-4</v>
      </c>
      <c r="O2681" s="24">
        <f>'EPA Data'!G2682/SUM('EPA Data'!G:G)</f>
        <v>1.2219995725986962E-4</v>
      </c>
      <c r="P2681" s="24">
        <f>'EPA Data'!H2682/SUM('EPA Data'!H:H)</f>
        <v>2.3302778401882338E-4</v>
      </c>
      <c r="Q2681" s="24">
        <f>'EPA Data'!I2682/SUM('EPA Data'!I:I)</f>
        <v>9.2152403081896821E-5</v>
      </c>
      <c r="R2681" s="24">
        <f>'EPA Data'!J2682/SUM('EPA Data'!J:J)</f>
        <v>9.6716718049973674E-5</v>
      </c>
      <c r="S2681" s="24">
        <f>'EPA Data'!K2682/SUM('EPA Data'!K:K)</f>
        <v>5.4189863298551835E-4</v>
      </c>
      <c r="T2681" s="24">
        <f>'EPA Data'!L2682/SUM('EPA Data'!L:L)</f>
        <v>2.5049432371853438E-4</v>
      </c>
      <c r="U2681" s="24">
        <f>'EPA Data'!M2682/SUM('EPA Data'!M:M)</f>
        <v>5.3278812893067658E-5</v>
      </c>
      <c r="V2681" s="24">
        <f>'EPA Data'!N2682/SUM('EPA Data'!N:N)</f>
        <v>1.080975827121768E-4</v>
      </c>
      <c r="W2681" s="24">
        <f>'EPA Data'!O2682/SUM('EPA Data'!O:O)</f>
        <v>5.2398918385649154E-5</v>
      </c>
      <c r="X2681" s="24">
        <f>'EPA Data'!P2682/SUM('EPA Data'!P:P)</f>
        <v>7.6879816167348103E-4</v>
      </c>
    </row>
    <row r="2682" spans="1:24" x14ac:dyDescent="0.25">
      <c r="A2682" s="16" t="s">
        <v>4310</v>
      </c>
      <c r="B2682" s="16" t="s">
        <v>2588</v>
      </c>
      <c r="C2682" s="21" t="s">
        <v>4311</v>
      </c>
      <c r="D2682" s="17">
        <f>SUMIFS('Census Data'!G:G,'Census Data'!$A:$A,$A2682)/SUMIFS('Census Data'!$F:$F,'Census Data'!$A:$A,$A2682)</f>
        <v>0.53416471810859967</v>
      </c>
      <c r="E2682" s="19">
        <f>SUMIFS('Census Data'!H:H,'Census Data'!$A:$A,$A2682)/SUMIFS('Census Data'!$F:$F,'Census Data'!$A:$A,$A2682)</f>
        <v>0.46583528189140039</v>
      </c>
      <c r="F2682" s="17">
        <f>SUM(SUMIFS('Census Data'!I:I,'Census Data'!$A:$A,$A2682),SUMIFS('Census Data'!J:J,'Census Data'!$A:$A,$A2682))/SUMIFS('Census Data'!$F:$F,'Census Data'!$A:$A,$A2682)</f>
        <v>0.91971940763834759</v>
      </c>
      <c r="G2682" s="17">
        <f>SUM(SUMIFS('Census Data'!K:K,'Census Data'!$A:$A,$A2682),SUMIFS('Census Data'!L:L,'Census Data'!$A:$A,$A2682))/SUMIFS('Census Data'!$F:$F,'Census Data'!$A:$A,$A2682)</f>
        <v>3.5333852948817877E-2</v>
      </c>
      <c r="H2682" s="17">
        <f>SUM(SUMIFS('Census Data'!O:O,'Census Data'!$A:$A,$A2682),SUMIFS('Census Data'!P:P,'Census Data'!$A:$A,$A2682))/SUMIFS('Census Data'!$F:$F,'Census Data'!$A:$A,$A2682)</f>
        <v>6.2353858144972721E-3</v>
      </c>
      <c r="I2682" s="19">
        <f t="shared" si="82"/>
        <v>3.8711353598337328E-2</v>
      </c>
      <c r="J2682" s="17">
        <f>SUM(SUMIFS('Census Data'!W:W,'Census Data'!$A:$A,$A2682),SUMIFS('Census Data'!X:X,'Census Data'!$A:$A,$A2682))/SUMIFS('Census Data'!$F:$F,'Census Data'!$A:$A,$A2682)</f>
        <v>0.70615744349181608</v>
      </c>
      <c r="K2682" s="19">
        <f t="shared" si="83"/>
        <v>0.29384255650818392</v>
      </c>
      <c r="L2682" s="24">
        <f>'EPA Data'!D2683/SUM('EPA Data'!D:D)</f>
        <v>2.1548948155967528E-6</v>
      </c>
      <c r="M2682" s="24">
        <f>'EPA Data'!E2683/SUM('EPA Data'!E:E)</f>
        <v>6.4528222138575915E-6</v>
      </c>
      <c r="N2682" s="24">
        <f>'EPA Data'!F2683/SUM('EPA Data'!F:F)</f>
        <v>5.5241950059041958E-6</v>
      </c>
      <c r="O2682" s="24">
        <f>'EPA Data'!G2683/SUM('EPA Data'!G:G)</f>
        <v>1.6101205613946354E-6</v>
      </c>
      <c r="P2682" s="24">
        <f>'EPA Data'!H2683/SUM('EPA Data'!H:H)</f>
        <v>4.1520200558390579E-6</v>
      </c>
      <c r="Q2682" s="24">
        <f>'EPA Data'!I2683/SUM('EPA Data'!I:I)</f>
        <v>2.0337324041740754E-6</v>
      </c>
      <c r="R2682" s="24">
        <f>'EPA Data'!J2683/SUM('EPA Data'!J:J)</f>
        <v>2.5827198483314828E-6</v>
      </c>
      <c r="S2682" s="24">
        <f>'EPA Data'!K2683/SUM('EPA Data'!K:K)</f>
        <v>1.8873842484659669E-5</v>
      </c>
      <c r="T2682" s="24">
        <f>'EPA Data'!L2683/SUM('EPA Data'!L:L)</f>
        <v>8.0488614203157158E-6</v>
      </c>
      <c r="U2682" s="24">
        <f>'EPA Data'!M2683/SUM('EPA Data'!M:M)</f>
        <v>7.9072712105076864E-7</v>
      </c>
      <c r="V2682" s="24">
        <f>'EPA Data'!N2683/SUM('EPA Data'!N:N)</f>
        <v>1.9641882653528268E-6</v>
      </c>
      <c r="W2682" s="24">
        <f>'EPA Data'!O2683/SUM('EPA Data'!O:O)</f>
        <v>1.0781541806605634E-6</v>
      </c>
      <c r="X2682" s="24">
        <f>'EPA Data'!P2683/SUM('EPA Data'!P:P)</f>
        <v>1.2593558209223277E-5</v>
      </c>
    </row>
    <row r="2683" spans="1:24" x14ac:dyDescent="0.25">
      <c r="A2683" s="16" t="s">
        <v>4312</v>
      </c>
      <c r="B2683" s="16" t="s">
        <v>2588</v>
      </c>
      <c r="C2683" s="21" t="s">
        <v>4313</v>
      </c>
      <c r="D2683" s="17">
        <f>SUMIFS('Census Data'!G:G,'Census Data'!$A:$A,$A2683)/SUMIFS('Census Data'!$F:$F,'Census Data'!$A:$A,$A2683)</f>
        <v>0.49391657010428736</v>
      </c>
      <c r="E2683" s="19">
        <f>SUMIFS('Census Data'!H:H,'Census Data'!$A:$A,$A2683)/SUMIFS('Census Data'!$F:$F,'Census Data'!$A:$A,$A2683)</f>
        <v>0.50608342989571264</v>
      </c>
      <c r="F2683" s="17">
        <f>SUM(SUMIFS('Census Data'!I:I,'Census Data'!$A:$A,$A2683),SUMIFS('Census Data'!J:J,'Census Data'!$A:$A,$A2683))/SUMIFS('Census Data'!$F:$F,'Census Data'!$A:$A,$A2683)</f>
        <v>0.94293163383545775</v>
      </c>
      <c r="G2683" s="17">
        <f>SUM(SUMIFS('Census Data'!K:K,'Census Data'!$A:$A,$A2683),SUMIFS('Census Data'!L:L,'Census Data'!$A:$A,$A2683))/SUMIFS('Census Data'!$F:$F,'Census Data'!$A:$A,$A2683)</f>
        <v>1.0718424101969872E-2</v>
      </c>
      <c r="H2683" s="17">
        <f>SUM(SUMIFS('Census Data'!O:O,'Census Data'!$A:$A,$A2683),SUMIFS('Census Data'!P:P,'Census Data'!$A:$A,$A2683))/SUMIFS('Census Data'!$F:$F,'Census Data'!$A:$A,$A2683)</f>
        <v>4.0556199304750866E-3</v>
      </c>
      <c r="I2683" s="19">
        <f t="shared" si="82"/>
        <v>4.2294322132097273E-2</v>
      </c>
      <c r="J2683" s="17">
        <f>SUM(SUMIFS('Census Data'!W:W,'Census Data'!$A:$A,$A2683),SUMIFS('Census Data'!X:X,'Census Data'!$A:$A,$A2683))/SUMIFS('Census Data'!$F:$F,'Census Data'!$A:$A,$A2683)</f>
        <v>0.27838933951332562</v>
      </c>
      <c r="K2683" s="19">
        <f t="shared" si="83"/>
        <v>0.72161066048667433</v>
      </c>
      <c r="L2683" s="24">
        <f>'EPA Data'!D2684/SUM('EPA Data'!D:D)</f>
        <v>4.8544019051646082E-6</v>
      </c>
      <c r="M2683" s="24">
        <f>'EPA Data'!E2684/SUM('EPA Data'!E:E)</f>
        <v>1.1044040489112781E-5</v>
      </c>
      <c r="N2683" s="24">
        <f>'EPA Data'!F2684/SUM('EPA Data'!F:F)</f>
        <v>9.9480416746006756E-6</v>
      </c>
      <c r="O2683" s="24">
        <f>'EPA Data'!G2684/SUM('EPA Data'!G:G)</f>
        <v>4.5985507714332783E-6</v>
      </c>
      <c r="P2683" s="24">
        <f>'EPA Data'!H2684/SUM('EPA Data'!H:H)</f>
        <v>7.994467061641653E-6</v>
      </c>
      <c r="Q2683" s="24">
        <f>'EPA Data'!I2684/SUM('EPA Data'!I:I)</f>
        <v>4.1674511524965546E-6</v>
      </c>
      <c r="R2683" s="24">
        <f>'EPA Data'!J2684/SUM('EPA Data'!J:J)</f>
        <v>3.8854826390258096E-6</v>
      </c>
      <c r="S2683" s="24">
        <f>'EPA Data'!K2684/SUM('EPA Data'!K:K)</f>
        <v>2.0861937208239132E-5</v>
      </c>
      <c r="T2683" s="24">
        <f>'EPA Data'!L2684/SUM('EPA Data'!L:L)</f>
        <v>1.0617007665655901E-5</v>
      </c>
      <c r="U2683" s="24">
        <f>'EPA Data'!M2684/SUM('EPA Data'!M:M)</f>
        <v>2.0619746749029127E-6</v>
      </c>
      <c r="V2683" s="24">
        <f>'EPA Data'!N2684/SUM('EPA Data'!N:N)</f>
        <v>3.851422232395109E-6</v>
      </c>
      <c r="W2683" s="24">
        <f>'EPA Data'!O2684/SUM('EPA Data'!O:O)</f>
        <v>1.9662481995924279E-6</v>
      </c>
      <c r="X2683" s="24">
        <f>'EPA Data'!P2684/SUM('EPA Data'!P:P)</f>
        <v>2.2108463859742283E-5</v>
      </c>
    </row>
    <row r="2684" spans="1:24" x14ac:dyDescent="0.25">
      <c r="A2684" s="16" t="s">
        <v>4314</v>
      </c>
      <c r="B2684" s="16" t="s">
        <v>2588</v>
      </c>
      <c r="C2684" s="21" t="s">
        <v>1895</v>
      </c>
      <c r="D2684" s="17">
        <f>SUMIFS('Census Data'!G:G,'Census Data'!$A:$A,$A2684)/SUMIFS('Census Data'!$F:$F,'Census Data'!$A:$A,$A2684)</f>
        <v>0.48573567329285539</v>
      </c>
      <c r="E2684" s="19">
        <f>SUMIFS('Census Data'!H:H,'Census Data'!$A:$A,$A2684)/SUMIFS('Census Data'!$F:$F,'Census Data'!$A:$A,$A2684)</f>
        <v>0.51426432670714461</v>
      </c>
      <c r="F2684" s="17">
        <f>SUM(SUMIFS('Census Data'!I:I,'Census Data'!$A:$A,$A2684),SUMIFS('Census Data'!J:J,'Census Data'!$A:$A,$A2684))/SUMIFS('Census Data'!$F:$F,'Census Data'!$A:$A,$A2684)</f>
        <v>0.79381186060051567</v>
      </c>
      <c r="G2684" s="17">
        <f>SUM(SUMIFS('Census Data'!K:K,'Census Data'!$A:$A,$A2684),SUMIFS('Census Data'!L:L,'Census Data'!$A:$A,$A2684))/SUMIFS('Census Data'!$F:$F,'Census Data'!$A:$A,$A2684)</f>
        <v>0.16568244198619314</v>
      </c>
      <c r="H2684" s="17">
        <f>SUM(SUMIFS('Census Data'!O:O,'Census Data'!$A:$A,$A2684),SUMIFS('Census Data'!P:P,'Census Data'!$A:$A,$A2684))/SUMIFS('Census Data'!$F:$F,'Census Data'!$A:$A,$A2684)</f>
        <v>3.7428262496880978E-3</v>
      </c>
      <c r="I2684" s="19">
        <f t="shared" si="82"/>
        <v>3.6762871163602995E-2</v>
      </c>
      <c r="J2684" s="17">
        <f>SUM(SUMIFS('Census Data'!W:W,'Census Data'!$A:$A,$A2684),SUMIFS('Census Data'!X:X,'Census Data'!$A:$A,$A2684))/SUMIFS('Census Data'!$F:$F,'Census Data'!$A:$A,$A2684)</f>
        <v>6.986608999417783E-2</v>
      </c>
      <c r="K2684" s="19">
        <f t="shared" si="83"/>
        <v>0.93013391000582213</v>
      </c>
      <c r="L2684" s="24">
        <f>'EPA Data'!D2685/SUM('EPA Data'!D:D)</f>
        <v>3.1191738811442004E-5</v>
      </c>
      <c r="M2684" s="24">
        <f>'EPA Data'!E2685/SUM('EPA Data'!E:E)</f>
        <v>7.5122723206714651E-5</v>
      </c>
      <c r="N2684" s="24">
        <f>'EPA Data'!F2685/SUM('EPA Data'!F:F)</f>
        <v>7.6617481706466126E-5</v>
      </c>
      <c r="O2684" s="24">
        <f>'EPA Data'!G2685/SUM('EPA Data'!G:G)</f>
        <v>1.5676647455523304E-5</v>
      </c>
      <c r="P2684" s="24">
        <f>'EPA Data'!H2685/SUM('EPA Data'!H:H)</f>
        <v>3.2631789892187262E-5</v>
      </c>
      <c r="Q2684" s="24">
        <f>'EPA Data'!I2685/SUM('EPA Data'!I:I)</f>
        <v>1.4964255218341584E-5</v>
      </c>
      <c r="R2684" s="24">
        <f>'EPA Data'!J2685/SUM('EPA Data'!J:J)</f>
        <v>1.8927213045425672E-5</v>
      </c>
      <c r="S2684" s="24">
        <f>'EPA Data'!K2685/SUM('EPA Data'!K:K)</f>
        <v>6.8542262001389505E-5</v>
      </c>
      <c r="T2684" s="24">
        <f>'EPA Data'!L2685/SUM('EPA Data'!L:L)</f>
        <v>4.7543347374535443E-5</v>
      </c>
      <c r="U2684" s="24">
        <f>'EPA Data'!M2685/SUM('EPA Data'!M:M)</f>
        <v>9.7686225863399723E-6</v>
      </c>
      <c r="V2684" s="24">
        <f>'EPA Data'!N2685/SUM('EPA Data'!N:N)</f>
        <v>1.6078643361089403E-5</v>
      </c>
      <c r="W2684" s="24">
        <f>'EPA Data'!O2685/SUM('EPA Data'!O:O)</f>
        <v>1.1093404714189776E-5</v>
      </c>
      <c r="X2684" s="24">
        <f>'EPA Data'!P2685/SUM('EPA Data'!P:P)</f>
        <v>8.3070822728572717E-5</v>
      </c>
    </row>
    <row r="2685" spans="1:24" x14ac:dyDescent="0.25">
      <c r="A2685" s="16" t="s">
        <v>4315</v>
      </c>
      <c r="B2685" s="16" t="s">
        <v>2588</v>
      </c>
      <c r="C2685" s="21" t="s">
        <v>4316</v>
      </c>
      <c r="D2685" s="17">
        <f>SUMIFS('Census Data'!G:G,'Census Data'!$A:$A,$A2685)/SUMIFS('Census Data'!$F:$F,'Census Data'!$A:$A,$A2685)</f>
        <v>0.61160490736104156</v>
      </c>
      <c r="E2685" s="19">
        <f>SUMIFS('Census Data'!H:H,'Census Data'!$A:$A,$A2685)/SUMIFS('Census Data'!$F:$F,'Census Data'!$A:$A,$A2685)</f>
        <v>0.38839509263895844</v>
      </c>
      <c r="F2685" s="17">
        <f>SUM(SUMIFS('Census Data'!I:I,'Census Data'!$A:$A,$A2685),SUMIFS('Census Data'!J:J,'Census Data'!$A:$A,$A2685))/SUMIFS('Census Data'!$F:$F,'Census Data'!$A:$A,$A2685)</f>
        <v>0.90779919879819726</v>
      </c>
      <c r="G2685" s="17">
        <f>SUM(SUMIFS('Census Data'!K:K,'Census Data'!$A:$A,$A2685),SUMIFS('Census Data'!L:L,'Census Data'!$A:$A,$A2685))/SUMIFS('Census Data'!$F:$F,'Census Data'!$A:$A,$A2685)</f>
        <v>5.5520781171757634E-2</v>
      </c>
      <c r="H2685" s="17">
        <f>SUM(SUMIFS('Census Data'!O:O,'Census Data'!$A:$A,$A2685),SUMIFS('Census Data'!P:P,'Census Data'!$A:$A,$A2685))/SUMIFS('Census Data'!$F:$F,'Census Data'!$A:$A,$A2685)</f>
        <v>1.5523284927391086E-2</v>
      </c>
      <c r="I2685" s="19">
        <f t="shared" si="82"/>
        <v>2.1156735102654034E-2</v>
      </c>
      <c r="J2685" s="17">
        <f>SUM(SUMIFS('Census Data'!W:W,'Census Data'!$A:$A,$A2685),SUMIFS('Census Data'!X:X,'Census Data'!$A:$A,$A2685))/SUMIFS('Census Data'!$F:$F,'Census Data'!$A:$A,$A2685)</f>
        <v>0.7464947421131698</v>
      </c>
      <c r="K2685" s="19">
        <f t="shared" si="83"/>
        <v>0.2535052578868302</v>
      </c>
      <c r="L2685" s="24">
        <f>'EPA Data'!D2686/SUM('EPA Data'!D:D)</f>
        <v>7.2822870287791387E-6</v>
      </c>
      <c r="M2685" s="24">
        <f>'EPA Data'!E2686/SUM('EPA Data'!E:E)</f>
        <v>2.4667954413227398E-5</v>
      </c>
      <c r="N2685" s="24">
        <f>'EPA Data'!F2686/SUM('EPA Data'!F:F)</f>
        <v>1.9521649356720018E-5</v>
      </c>
      <c r="O2685" s="24">
        <f>'EPA Data'!G2686/SUM('EPA Data'!G:G)</f>
        <v>6.3565076408986476E-6</v>
      </c>
      <c r="P2685" s="24">
        <f>'EPA Data'!H2686/SUM('EPA Data'!H:H)</f>
        <v>1.8085133760358984E-5</v>
      </c>
      <c r="Q2685" s="24">
        <f>'EPA Data'!I2686/SUM('EPA Data'!I:I)</f>
        <v>8.6880714250075495E-6</v>
      </c>
      <c r="R2685" s="24">
        <f>'EPA Data'!J2686/SUM('EPA Data'!J:J)</f>
        <v>8.6942326739030785E-6</v>
      </c>
      <c r="S2685" s="24">
        <f>'EPA Data'!K2686/SUM('EPA Data'!K:K)</f>
        <v>5.8398682417533946E-5</v>
      </c>
      <c r="T2685" s="24">
        <f>'EPA Data'!L2686/SUM('EPA Data'!L:L)</f>
        <v>2.4188511159885384E-5</v>
      </c>
      <c r="U2685" s="24">
        <f>'EPA Data'!M2686/SUM('EPA Data'!M:M)</f>
        <v>3.1171189513200078E-6</v>
      </c>
      <c r="V2685" s="24">
        <f>'EPA Data'!N2686/SUM('EPA Data'!N:N)</f>
        <v>8.4117579752070608E-6</v>
      </c>
      <c r="W2685" s="24">
        <f>'EPA Data'!O2686/SUM('EPA Data'!O:O)</f>
        <v>4.1721585250618476E-6</v>
      </c>
      <c r="X2685" s="24">
        <f>'EPA Data'!P2686/SUM('EPA Data'!P:P)</f>
        <v>4.8765708048930222E-5</v>
      </c>
    </row>
    <row r="2686" spans="1:24" x14ac:dyDescent="0.25">
      <c r="A2686" s="16" t="s">
        <v>4317</v>
      </c>
      <c r="B2686" s="16" t="s">
        <v>2588</v>
      </c>
      <c r="C2686" s="21" t="s">
        <v>4318</v>
      </c>
      <c r="D2686" s="17">
        <f>SUMIFS('Census Data'!G:G,'Census Data'!$A:$A,$A2686)/SUMIFS('Census Data'!$F:$F,'Census Data'!$A:$A,$A2686)</f>
        <v>0.49453080023028212</v>
      </c>
      <c r="E2686" s="19">
        <f>SUMIFS('Census Data'!H:H,'Census Data'!$A:$A,$A2686)/SUMIFS('Census Data'!$F:$F,'Census Data'!$A:$A,$A2686)</f>
        <v>0.50546919976971794</v>
      </c>
      <c r="F2686" s="17">
        <f>SUM(SUMIFS('Census Data'!I:I,'Census Data'!$A:$A,$A2686),SUMIFS('Census Data'!J:J,'Census Data'!$A:$A,$A2686))/SUMIFS('Census Data'!$F:$F,'Census Data'!$A:$A,$A2686)</f>
        <v>0.89824409902130109</v>
      </c>
      <c r="G2686" s="17">
        <f>SUM(SUMIFS('Census Data'!K:K,'Census Data'!$A:$A,$A2686),SUMIFS('Census Data'!L:L,'Census Data'!$A:$A,$A2686))/SUMIFS('Census Data'!$F:$F,'Census Data'!$A:$A,$A2686)</f>
        <v>6.2607944732297069E-2</v>
      </c>
      <c r="H2686" s="17">
        <f>SUM(SUMIFS('Census Data'!O:O,'Census Data'!$A:$A,$A2686),SUMIFS('Census Data'!P:P,'Census Data'!$A:$A,$A2686))/SUMIFS('Census Data'!$F:$F,'Census Data'!$A:$A,$A2686)</f>
        <v>8.9234312032239489E-3</v>
      </c>
      <c r="I2686" s="19">
        <f t="shared" si="82"/>
        <v>3.0224525043177963E-2</v>
      </c>
      <c r="J2686" s="17">
        <f>SUM(SUMIFS('Census Data'!W:W,'Census Data'!$A:$A,$A2686),SUMIFS('Census Data'!X:X,'Census Data'!$A:$A,$A2686))/SUMIFS('Census Data'!$F:$F,'Census Data'!$A:$A,$A2686)</f>
        <v>0.50604490500863553</v>
      </c>
      <c r="K2686" s="19">
        <f t="shared" si="83"/>
        <v>0.49395509499136447</v>
      </c>
      <c r="L2686" s="24">
        <f>'EPA Data'!D2687/SUM('EPA Data'!D:D)</f>
        <v>1.7052206679292118E-5</v>
      </c>
      <c r="M2686" s="24">
        <f>'EPA Data'!E2687/SUM('EPA Data'!E:E)</f>
        <v>3.3969733908771537E-5</v>
      </c>
      <c r="N2686" s="24">
        <f>'EPA Data'!F2687/SUM('EPA Data'!F:F)</f>
        <v>3.9204228203897557E-5</v>
      </c>
      <c r="O2686" s="24">
        <f>'EPA Data'!G2687/SUM('EPA Data'!G:G)</f>
        <v>1.4454836346821748E-5</v>
      </c>
      <c r="P2686" s="24">
        <f>'EPA Data'!H2687/SUM('EPA Data'!H:H)</f>
        <v>2.2116863790476083E-5</v>
      </c>
      <c r="Q2686" s="24">
        <f>'EPA Data'!I2687/SUM('EPA Data'!I:I)</f>
        <v>1.4234353334275419E-5</v>
      </c>
      <c r="R2686" s="24">
        <f>'EPA Data'!J2687/SUM('EPA Data'!J:J)</f>
        <v>1.0598506206984222E-5</v>
      </c>
      <c r="S2686" s="24">
        <f>'EPA Data'!K2687/SUM('EPA Data'!K:K)</f>
        <v>4.8677069563843958E-5</v>
      </c>
      <c r="T2686" s="24">
        <f>'EPA Data'!L2687/SUM('EPA Data'!L:L)</f>
        <v>3.2902254518364234E-5</v>
      </c>
      <c r="U2686" s="24">
        <f>'EPA Data'!M2687/SUM('EPA Data'!M:M)</f>
        <v>4.6537081209713772E-6</v>
      </c>
      <c r="V2686" s="24">
        <f>'EPA Data'!N2687/SUM('EPA Data'!N:N)</f>
        <v>8.9096411570099801E-6</v>
      </c>
      <c r="W2686" s="24">
        <f>'EPA Data'!O2687/SUM('EPA Data'!O:O)</f>
        <v>5.1441904558351309E-6</v>
      </c>
      <c r="X2686" s="24">
        <f>'EPA Data'!P2687/SUM('EPA Data'!P:P)</f>
        <v>5.6863419171054753E-5</v>
      </c>
    </row>
    <row r="2687" spans="1:24" x14ac:dyDescent="0.25">
      <c r="A2687" s="16" t="s">
        <v>4319</v>
      </c>
      <c r="B2687" s="16" t="s">
        <v>2588</v>
      </c>
      <c r="C2687" s="21" t="s">
        <v>3863</v>
      </c>
      <c r="D2687" s="17">
        <f>SUMIFS('Census Data'!G:G,'Census Data'!$A:$A,$A2687)/SUMIFS('Census Data'!$F:$F,'Census Data'!$A:$A,$A2687)</f>
        <v>0.49531615925058547</v>
      </c>
      <c r="E2687" s="19">
        <f>SUMIFS('Census Data'!H:H,'Census Data'!$A:$A,$A2687)/SUMIFS('Census Data'!$F:$F,'Census Data'!$A:$A,$A2687)</f>
        <v>0.50468384074941453</v>
      </c>
      <c r="F2687" s="17">
        <f>SUM(SUMIFS('Census Data'!I:I,'Census Data'!$A:$A,$A2687),SUMIFS('Census Data'!J:J,'Census Data'!$A:$A,$A2687))/SUMIFS('Census Data'!$F:$F,'Census Data'!$A:$A,$A2687)</f>
        <v>0.95901639344262291</v>
      </c>
      <c r="G2687" s="17">
        <f>SUM(SUMIFS('Census Data'!K:K,'Census Data'!$A:$A,$A2687),SUMIFS('Census Data'!L:L,'Census Data'!$A:$A,$A2687))/SUMIFS('Census Data'!$F:$F,'Census Data'!$A:$A,$A2687)</f>
        <v>1.17096018735363E-3</v>
      </c>
      <c r="H2687" s="17">
        <f>SUM(SUMIFS('Census Data'!O:O,'Census Data'!$A:$A,$A2687),SUMIFS('Census Data'!P:P,'Census Data'!$A:$A,$A2687))/SUMIFS('Census Data'!$F:$F,'Census Data'!$A:$A,$A2687)</f>
        <v>2.34192037470726E-3</v>
      </c>
      <c r="I2687" s="19">
        <f t="shared" si="82"/>
        <v>3.7470725995316201E-2</v>
      </c>
      <c r="J2687" s="17">
        <f>SUM(SUMIFS('Census Data'!W:W,'Census Data'!$A:$A,$A2687),SUMIFS('Census Data'!X:X,'Census Data'!$A:$A,$A2687))/SUMIFS('Census Data'!$F:$F,'Census Data'!$A:$A,$A2687)</f>
        <v>0.11007025761124122</v>
      </c>
      <c r="K2687" s="19">
        <f t="shared" si="83"/>
        <v>0.88992974238875877</v>
      </c>
      <c r="L2687" s="24">
        <f>'EPA Data'!D2688/SUM('EPA Data'!D:D)</f>
        <v>6.7208392787380271E-7</v>
      </c>
      <c r="M2687" s="24">
        <f>'EPA Data'!E2688/SUM('EPA Data'!E:E)</f>
        <v>2.3129903976729299E-6</v>
      </c>
      <c r="N2687" s="24">
        <f>'EPA Data'!F2688/SUM('EPA Data'!F:F)</f>
        <v>2.2564958659088545E-6</v>
      </c>
      <c r="O2687" s="24">
        <f>'EPA Data'!G2688/SUM('EPA Data'!G:G)</f>
        <v>5.1978769668058698E-7</v>
      </c>
      <c r="P2687" s="24">
        <f>'EPA Data'!H2688/SUM('EPA Data'!H:H)</f>
        <v>1.2638350361234401E-6</v>
      </c>
      <c r="Q2687" s="24">
        <f>'EPA Data'!I2688/SUM('EPA Data'!I:I)</f>
        <v>5.274824538537566E-7</v>
      </c>
      <c r="R2687" s="24">
        <f>'EPA Data'!J2688/SUM('EPA Data'!J:J)</f>
        <v>6.3001248261206417E-7</v>
      </c>
      <c r="S2687" s="24">
        <f>'EPA Data'!K2688/SUM('EPA Data'!K:K)</f>
        <v>3.8879926935242968E-6</v>
      </c>
      <c r="T2687" s="24">
        <f>'EPA Data'!L2688/SUM('EPA Data'!L:L)</f>
        <v>1.6218176850309035E-6</v>
      </c>
      <c r="U2687" s="24">
        <f>'EPA Data'!M2688/SUM('EPA Data'!M:M)</f>
        <v>2.7031439464210295E-7</v>
      </c>
      <c r="V2687" s="24">
        <f>'EPA Data'!N2688/SUM('EPA Data'!N:N)</f>
        <v>6.0192678762569951E-7</v>
      </c>
      <c r="W2687" s="24">
        <f>'EPA Data'!O2688/SUM('EPA Data'!O:O)</f>
        <v>3.3459033000123223E-7</v>
      </c>
      <c r="X2687" s="24">
        <f>'EPA Data'!P2688/SUM('EPA Data'!P:P)</f>
        <v>4.536413627414199E-6</v>
      </c>
    </row>
    <row r="2688" spans="1:24" x14ac:dyDescent="0.25">
      <c r="A2688" s="16" t="s">
        <v>4320</v>
      </c>
      <c r="B2688" s="16" t="s">
        <v>2588</v>
      </c>
      <c r="C2688" s="21" t="s">
        <v>1798</v>
      </c>
      <c r="D2688" s="17">
        <f>SUMIFS('Census Data'!G:G,'Census Data'!$A:$A,$A2688)/SUMIFS('Census Data'!$F:$F,'Census Data'!$A:$A,$A2688)</f>
        <v>0.49174182968255825</v>
      </c>
      <c r="E2688" s="19">
        <f>SUMIFS('Census Data'!H:H,'Census Data'!$A:$A,$A2688)/SUMIFS('Census Data'!$F:$F,'Census Data'!$A:$A,$A2688)</f>
        <v>0.50825817031744169</v>
      </c>
      <c r="F2688" s="17">
        <f>SUM(SUMIFS('Census Data'!I:I,'Census Data'!$A:$A,$A2688),SUMIFS('Census Data'!J:J,'Census Data'!$A:$A,$A2688))/SUMIFS('Census Data'!$F:$F,'Census Data'!$A:$A,$A2688)</f>
        <v>0.76109874663230648</v>
      </c>
      <c r="G2688" s="17">
        <f>SUM(SUMIFS('Census Data'!K:K,'Census Data'!$A:$A,$A2688),SUMIFS('Census Data'!L:L,'Census Data'!$A:$A,$A2688))/SUMIFS('Census Data'!$F:$F,'Census Data'!$A:$A,$A2688)</f>
        <v>0.2017102026473</v>
      </c>
      <c r="H2688" s="17">
        <f>SUM(SUMIFS('Census Data'!O:O,'Census Data'!$A:$A,$A2688),SUMIFS('Census Data'!P:P,'Census Data'!$A:$A,$A2688))/SUMIFS('Census Data'!$F:$F,'Census Data'!$A:$A,$A2688)</f>
        <v>8.4924446526882975E-3</v>
      </c>
      <c r="I2688" s="19">
        <f t="shared" si="82"/>
        <v>2.8698606067705246E-2</v>
      </c>
      <c r="J2688" s="17">
        <f>SUM(SUMIFS('Census Data'!W:W,'Census Data'!$A:$A,$A2688),SUMIFS('Census Data'!X:X,'Census Data'!$A:$A,$A2688))/SUMIFS('Census Data'!$F:$F,'Census Data'!$A:$A,$A2688)</f>
        <v>0.21881222912029988</v>
      </c>
      <c r="K2688" s="19">
        <f t="shared" si="83"/>
        <v>0.78118777087970015</v>
      </c>
      <c r="L2688" s="24">
        <f>'EPA Data'!D2689/SUM('EPA Data'!D:D)</f>
        <v>9.1453280153454546E-5</v>
      </c>
      <c r="M2688" s="24">
        <f>'EPA Data'!E2689/SUM('EPA Data'!E:E)</f>
        <v>8.9592201323251275E-5</v>
      </c>
      <c r="N2688" s="24">
        <f>'EPA Data'!F2689/SUM('EPA Data'!F:F)</f>
        <v>7.7348400217053758E-5</v>
      </c>
      <c r="O2688" s="24">
        <f>'EPA Data'!G2689/SUM('EPA Data'!G:G)</f>
        <v>2.4647498997330743E-5</v>
      </c>
      <c r="P2688" s="24">
        <f>'EPA Data'!H2689/SUM('EPA Data'!H:H)</f>
        <v>4.1084833414030145E-5</v>
      </c>
      <c r="Q2688" s="24">
        <f>'EPA Data'!I2689/SUM('EPA Data'!I:I)</f>
        <v>2.1807768779531713E-5</v>
      </c>
      <c r="R2688" s="24">
        <f>'EPA Data'!J2689/SUM('EPA Data'!J:J)</f>
        <v>3.1030387780261663E-5</v>
      </c>
      <c r="S2688" s="24">
        <f>'EPA Data'!K2689/SUM('EPA Data'!K:K)</f>
        <v>8.3386408725403543E-5</v>
      </c>
      <c r="T2688" s="24">
        <f>'EPA Data'!L2689/SUM('EPA Data'!L:L)</f>
        <v>5.2963430958047041E-5</v>
      </c>
      <c r="U2688" s="24">
        <f>'EPA Data'!M2689/SUM('EPA Data'!M:M)</f>
        <v>1.0277488517908533E-5</v>
      </c>
      <c r="V2688" s="24">
        <f>'EPA Data'!N2689/SUM('EPA Data'!N:N)</f>
        <v>1.8229154930205863E-5</v>
      </c>
      <c r="W2688" s="24">
        <f>'EPA Data'!O2689/SUM('EPA Data'!O:O)</f>
        <v>1.0122457402702827E-5</v>
      </c>
      <c r="X2688" s="24">
        <f>'EPA Data'!P2689/SUM('EPA Data'!P:P)</f>
        <v>9.6388123553678084E-5</v>
      </c>
    </row>
    <row r="2689" spans="1:24" x14ac:dyDescent="0.25">
      <c r="A2689" s="16" t="s">
        <v>4321</v>
      </c>
      <c r="B2689" s="16" t="s">
        <v>2588</v>
      </c>
      <c r="C2689" s="21" t="s">
        <v>4322</v>
      </c>
      <c r="D2689" s="17">
        <f>SUMIFS('Census Data'!G:G,'Census Data'!$A:$A,$A2689)/SUMIFS('Census Data'!$F:$F,'Census Data'!$A:$A,$A2689)</f>
        <v>0.49388552637849686</v>
      </c>
      <c r="E2689" s="19">
        <f>SUMIFS('Census Data'!H:H,'Census Data'!$A:$A,$A2689)/SUMIFS('Census Data'!$F:$F,'Census Data'!$A:$A,$A2689)</f>
        <v>0.50611447362150308</v>
      </c>
      <c r="F2689" s="17">
        <f>SUM(SUMIFS('Census Data'!I:I,'Census Data'!$A:$A,$A2689),SUMIFS('Census Data'!J:J,'Census Data'!$A:$A,$A2689))/SUMIFS('Census Data'!$F:$F,'Census Data'!$A:$A,$A2689)</f>
        <v>0.86272696945146066</v>
      </c>
      <c r="G2689" s="17">
        <f>SUM(SUMIFS('Census Data'!K:K,'Census Data'!$A:$A,$A2689),SUMIFS('Census Data'!L:L,'Census Data'!$A:$A,$A2689))/SUMIFS('Census Data'!$F:$F,'Census Data'!$A:$A,$A2689)</f>
        <v>7.4183863127293526E-2</v>
      </c>
      <c r="H2689" s="17">
        <f>SUM(SUMIFS('Census Data'!O:O,'Census Data'!$A:$A,$A2689),SUMIFS('Census Data'!P:P,'Census Data'!$A:$A,$A2689))/SUMIFS('Census Data'!$F:$F,'Census Data'!$A:$A,$A2689)</f>
        <v>3.2235619310870704E-2</v>
      </c>
      <c r="I2689" s="19">
        <f t="shared" si="82"/>
        <v>3.0853548110375106E-2</v>
      </c>
      <c r="J2689" s="17">
        <f>SUM(SUMIFS('Census Data'!W:W,'Census Data'!$A:$A,$A2689),SUMIFS('Census Data'!X:X,'Census Data'!$A:$A,$A2689))/SUMIFS('Census Data'!$F:$F,'Census Data'!$A:$A,$A2689)</f>
        <v>0.18626507172472953</v>
      </c>
      <c r="K2689" s="19">
        <f t="shared" si="83"/>
        <v>0.8137349282752705</v>
      </c>
      <c r="L2689" s="24">
        <f>'EPA Data'!D2690/SUM('EPA Data'!D:D)</f>
        <v>1.7691290845552637E-4</v>
      </c>
      <c r="M2689" s="24">
        <f>'EPA Data'!E2690/SUM('EPA Data'!E:E)</f>
        <v>3.0791554786731431E-4</v>
      </c>
      <c r="N2689" s="24">
        <f>'EPA Data'!F2690/SUM('EPA Data'!F:F)</f>
        <v>2.9272431883624783E-4</v>
      </c>
      <c r="O2689" s="24">
        <f>'EPA Data'!G2690/SUM('EPA Data'!G:G)</f>
        <v>2.5486183306134506E-4</v>
      </c>
      <c r="P2689" s="24">
        <f>'EPA Data'!H2690/SUM('EPA Data'!H:H)</f>
        <v>2.2759333165919498E-4</v>
      </c>
      <c r="Q2689" s="24">
        <f>'EPA Data'!I2690/SUM('EPA Data'!I:I)</f>
        <v>8.9539397980109464E-5</v>
      </c>
      <c r="R2689" s="24">
        <f>'EPA Data'!J2690/SUM('EPA Data'!J:J)</f>
        <v>1.7716518453276932E-4</v>
      </c>
      <c r="S2689" s="24">
        <f>'EPA Data'!K2690/SUM('EPA Data'!K:K)</f>
        <v>3.448184947958364E-4</v>
      </c>
      <c r="T2689" s="24">
        <f>'EPA Data'!L2690/SUM('EPA Data'!L:L)</f>
        <v>2.2273986642907688E-4</v>
      </c>
      <c r="U2689" s="24">
        <f>'EPA Data'!M2690/SUM('EPA Data'!M:M)</f>
        <v>1.0535396241016725E-4</v>
      </c>
      <c r="V2689" s="24">
        <f>'EPA Data'!N2690/SUM('EPA Data'!N:N)</f>
        <v>1.1674231176352587E-4</v>
      </c>
      <c r="W2689" s="24">
        <f>'EPA Data'!O2690/SUM('EPA Data'!O:O)</f>
        <v>4.829300685714054E-5</v>
      </c>
      <c r="X2689" s="24">
        <f>'EPA Data'!P2690/SUM('EPA Data'!P:P)</f>
        <v>4.5115400495013427E-4</v>
      </c>
    </row>
    <row r="2690" spans="1:24" x14ac:dyDescent="0.25">
      <c r="A2690" s="16" t="s">
        <v>4323</v>
      </c>
      <c r="B2690" s="16" t="s">
        <v>2588</v>
      </c>
      <c r="C2690" s="21" t="s">
        <v>4324</v>
      </c>
      <c r="D2690" s="17">
        <f>SUMIFS('Census Data'!G:G,'Census Data'!$A:$A,$A2690)/SUMIFS('Census Data'!$F:$F,'Census Data'!$A:$A,$A2690)</f>
        <v>0.50672252533125484</v>
      </c>
      <c r="E2690" s="19">
        <f>SUMIFS('Census Data'!H:H,'Census Data'!$A:$A,$A2690)/SUMIFS('Census Data'!$F:$F,'Census Data'!$A:$A,$A2690)</f>
        <v>0.49327747466874511</v>
      </c>
      <c r="F2690" s="17">
        <f>SUM(SUMIFS('Census Data'!I:I,'Census Data'!$A:$A,$A2690),SUMIFS('Census Data'!J:J,'Census Data'!$A:$A,$A2690))/SUMIFS('Census Data'!$F:$F,'Census Data'!$A:$A,$A2690)</f>
        <v>0.928975058456742</v>
      </c>
      <c r="G2690" s="17">
        <f>SUM(SUMIFS('Census Data'!K:K,'Census Data'!$A:$A,$A2690),SUMIFS('Census Data'!L:L,'Census Data'!$A:$A,$A2690))/SUMIFS('Census Data'!$F:$F,'Census Data'!$A:$A,$A2690)</f>
        <v>2.5818394388152768E-2</v>
      </c>
      <c r="H2690" s="17">
        <f>SUM(SUMIFS('Census Data'!O:O,'Census Data'!$A:$A,$A2690),SUMIFS('Census Data'!P:P,'Census Data'!$A:$A,$A2690))/SUMIFS('Census Data'!$F:$F,'Census Data'!$A:$A,$A2690)</f>
        <v>1.4224473889321902E-2</v>
      </c>
      <c r="I2690" s="19">
        <f t="shared" si="82"/>
        <v>3.0982073265783283E-2</v>
      </c>
      <c r="J2690" s="17">
        <f>SUM(SUMIFS('Census Data'!W:W,'Census Data'!$A:$A,$A2690),SUMIFS('Census Data'!X:X,'Census Data'!$A:$A,$A2690))/SUMIFS('Census Data'!$F:$F,'Census Data'!$A:$A,$A2690)</f>
        <v>0.348012470771629</v>
      </c>
      <c r="K2690" s="19">
        <f t="shared" si="83"/>
        <v>0.651987529228371</v>
      </c>
      <c r="L2690" s="24">
        <f>'EPA Data'!D2691/SUM('EPA Data'!D:D)</f>
        <v>1.4456060333095816E-5</v>
      </c>
      <c r="M2690" s="24">
        <f>'EPA Data'!E2691/SUM('EPA Data'!E:E)</f>
        <v>3.8302142557913079E-5</v>
      </c>
      <c r="N2690" s="24">
        <f>'EPA Data'!F2691/SUM('EPA Data'!F:F)</f>
        <v>3.5727371095098598E-5</v>
      </c>
      <c r="O2690" s="24">
        <f>'EPA Data'!G2691/SUM('EPA Data'!G:G)</f>
        <v>1.0786483928884491E-5</v>
      </c>
      <c r="P2690" s="24">
        <f>'EPA Data'!H2691/SUM('EPA Data'!H:H)</f>
        <v>2.3680556605879135E-5</v>
      </c>
      <c r="Q2690" s="24">
        <f>'EPA Data'!I2691/SUM('EPA Data'!I:I)</f>
        <v>1.132142325533717E-5</v>
      </c>
      <c r="R2690" s="24">
        <f>'EPA Data'!J2691/SUM('EPA Data'!J:J)</f>
        <v>9.7645713710886328E-6</v>
      </c>
      <c r="S2690" s="24">
        <f>'EPA Data'!K2691/SUM('EPA Data'!K:K)</f>
        <v>6.141434022278158E-5</v>
      </c>
      <c r="T2690" s="24">
        <f>'EPA Data'!L2691/SUM('EPA Data'!L:L)</f>
        <v>3.0852330002194416E-5</v>
      </c>
      <c r="U2690" s="24">
        <f>'EPA Data'!M2691/SUM('EPA Data'!M:M)</f>
        <v>5.1347344033731982E-6</v>
      </c>
      <c r="V2690" s="24">
        <f>'EPA Data'!N2691/SUM('EPA Data'!N:N)</f>
        <v>1.1178473607096604E-5</v>
      </c>
      <c r="W2690" s="24">
        <f>'EPA Data'!O2691/SUM('EPA Data'!O:O)</f>
        <v>6.317601325318082E-6</v>
      </c>
      <c r="X2690" s="24">
        <f>'EPA Data'!P2691/SUM('EPA Data'!P:P)</f>
        <v>7.3077386771285685E-5</v>
      </c>
    </row>
    <row r="2691" spans="1:24" x14ac:dyDescent="0.25">
      <c r="A2691" s="16" t="s">
        <v>4325</v>
      </c>
      <c r="B2691" s="16" t="s">
        <v>2588</v>
      </c>
      <c r="C2691" s="21" t="s">
        <v>4326</v>
      </c>
      <c r="D2691" s="17">
        <f>SUMIFS('Census Data'!G:G,'Census Data'!$A:$A,$A2691)/SUMIFS('Census Data'!$F:$F,'Census Data'!$A:$A,$A2691)</f>
        <v>0.53736720214682199</v>
      </c>
      <c r="E2691" s="19">
        <f>SUMIFS('Census Data'!H:H,'Census Data'!$A:$A,$A2691)/SUMIFS('Census Data'!$F:$F,'Census Data'!$A:$A,$A2691)</f>
        <v>0.46263279785317796</v>
      </c>
      <c r="F2691" s="17">
        <f>SUM(SUMIFS('Census Data'!I:I,'Census Data'!$A:$A,$A2691),SUMIFS('Census Data'!J:J,'Census Data'!$A:$A,$A2691))/SUMIFS('Census Data'!$F:$F,'Census Data'!$A:$A,$A2691)</f>
        <v>0.78860787413152966</v>
      </c>
      <c r="G2691" s="17">
        <f>SUM(SUMIFS('Census Data'!K:K,'Census Data'!$A:$A,$A2691),SUMIFS('Census Data'!L:L,'Census Data'!$A:$A,$A2691))/SUMIFS('Census Data'!$F:$F,'Census Data'!$A:$A,$A2691)</f>
        <v>0.17499908098371503</v>
      </c>
      <c r="H2691" s="17">
        <f>SUM(SUMIFS('Census Data'!O:O,'Census Data'!$A:$A,$A2691),SUMIFS('Census Data'!P:P,'Census Data'!$A:$A,$A2691))/SUMIFS('Census Data'!$F:$F,'Census Data'!$A:$A,$A2691)</f>
        <v>7.0948057199573577E-3</v>
      </c>
      <c r="I2691" s="19">
        <f t="shared" ref="I2691:I2754" si="84">100%-SUM(F2691:H2691)</f>
        <v>2.9298239164798012E-2</v>
      </c>
      <c r="J2691" s="17">
        <f>SUM(SUMIFS('Census Data'!W:W,'Census Data'!$A:$A,$A2691),SUMIFS('Census Data'!X:X,'Census Data'!$A:$A,$A2691))/SUMIFS('Census Data'!$F:$F,'Census Data'!$A:$A,$A2691)</f>
        <v>0.17505422196081313</v>
      </c>
      <c r="K2691" s="19">
        <f t="shared" ref="K2691:K2754" si="85">100%-J2691</f>
        <v>0.82494577803918689</v>
      </c>
      <c r="L2691" s="24">
        <f>'EPA Data'!D2692/SUM('EPA Data'!D:D)</f>
        <v>2.2911141673185307E-4</v>
      </c>
      <c r="M2691" s="24">
        <f>'EPA Data'!E2692/SUM('EPA Data'!E:E)</f>
        <v>3.2228019292773611E-4</v>
      </c>
      <c r="N2691" s="24">
        <f>'EPA Data'!F2692/SUM('EPA Data'!F:F)</f>
        <v>2.7502564063071561E-4</v>
      </c>
      <c r="O2691" s="24">
        <f>'EPA Data'!G2692/SUM('EPA Data'!G:G)</f>
        <v>6.0233470680271042E-5</v>
      </c>
      <c r="P2691" s="24">
        <f>'EPA Data'!H2692/SUM('EPA Data'!H:H)</f>
        <v>1.0902482828420833E-4</v>
      </c>
      <c r="Q2691" s="24">
        <f>'EPA Data'!I2692/SUM('EPA Data'!I:I)</f>
        <v>5.7270301219524501E-5</v>
      </c>
      <c r="R2691" s="24">
        <f>'EPA Data'!J2692/SUM('EPA Data'!J:J)</f>
        <v>1.0375070038634935E-4</v>
      </c>
      <c r="S2691" s="24">
        <f>'EPA Data'!K2692/SUM('EPA Data'!K:K)</f>
        <v>3.1844835732600644E-4</v>
      </c>
      <c r="T2691" s="24">
        <f>'EPA Data'!L2692/SUM('EPA Data'!L:L)</f>
        <v>1.8480560284397127E-4</v>
      </c>
      <c r="U2691" s="24">
        <f>'EPA Data'!M2692/SUM('EPA Data'!M:M)</f>
        <v>3.6200743887302125E-5</v>
      </c>
      <c r="V2691" s="24">
        <f>'EPA Data'!N2692/SUM('EPA Data'!N:N)</f>
        <v>5.310336681875536E-5</v>
      </c>
      <c r="W2691" s="24">
        <f>'EPA Data'!O2692/SUM('EPA Data'!O:O)</f>
        <v>3.4456507000441681E-5</v>
      </c>
      <c r="X2691" s="24">
        <f>'EPA Data'!P2692/SUM('EPA Data'!P:P)</f>
        <v>2.2959517076624308E-4</v>
      </c>
    </row>
    <row r="2692" spans="1:24" x14ac:dyDescent="0.25">
      <c r="A2692" s="16" t="s">
        <v>4327</v>
      </c>
      <c r="B2692" s="16" t="s">
        <v>2588</v>
      </c>
      <c r="C2692" s="21" t="s">
        <v>1898</v>
      </c>
      <c r="D2692" s="17">
        <f>SUMIFS('Census Data'!G:G,'Census Data'!$A:$A,$A2692)/SUMIFS('Census Data'!$F:$F,'Census Data'!$A:$A,$A2692)</f>
        <v>0.48947068867387594</v>
      </c>
      <c r="E2692" s="19">
        <f>SUMIFS('Census Data'!H:H,'Census Data'!$A:$A,$A2692)/SUMIFS('Census Data'!$F:$F,'Census Data'!$A:$A,$A2692)</f>
        <v>0.51052931132612411</v>
      </c>
      <c r="F2692" s="17">
        <f>SUM(SUMIFS('Census Data'!I:I,'Census Data'!$A:$A,$A2692),SUMIFS('Census Data'!J:J,'Census Data'!$A:$A,$A2692))/SUMIFS('Census Data'!$F:$F,'Census Data'!$A:$A,$A2692)</f>
        <v>0.89869095048377912</v>
      </c>
      <c r="G2692" s="17">
        <f>SUM(SUMIFS('Census Data'!K:K,'Census Data'!$A:$A,$A2692),SUMIFS('Census Data'!L:L,'Census Data'!$A:$A,$A2692))/SUMIFS('Census Data'!$F:$F,'Census Data'!$A:$A,$A2692)</f>
        <v>6.9151963574274333E-2</v>
      </c>
      <c r="H2692" s="17">
        <f>SUM(SUMIFS('Census Data'!O:O,'Census Data'!$A:$A,$A2692),SUMIFS('Census Data'!P:P,'Census Data'!$A:$A,$A2692))/SUMIFS('Census Data'!$F:$F,'Census Data'!$A:$A,$A2692)</f>
        <v>3.8892050844242078E-3</v>
      </c>
      <c r="I2692" s="19">
        <f t="shared" si="84"/>
        <v>2.8267880857522298E-2</v>
      </c>
      <c r="J2692" s="17">
        <f>SUM(SUMIFS('Census Data'!W:W,'Census Data'!$A:$A,$A2692),SUMIFS('Census Data'!X:X,'Census Data'!$A:$A,$A2692))/SUMIFS('Census Data'!$F:$F,'Census Data'!$A:$A,$A2692)</f>
        <v>4.8757351546196169E-2</v>
      </c>
      <c r="K2692" s="19">
        <f t="shared" si="85"/>
        <v>0.9512426484538038</v>
      </c>
      <c r="L2692" s="24">
        <f>'EPA Data'!D2693/SUM('EPA Data'!D:D)</f>
        <v>3.8166392272771429E-5</v>
      </c>
      <c r="M2692" s="24">
        <f>'EPA Data'!E2693/SUM('EPA Data'!E:E)</f>
        <v>5.9686100685039737E-5</v>
      </c>
      <c r="N2692" s="24">
        <f>'EPA Data'!F2693/SUM('EPA Data'!F:F)</f>
        <v>6.4357590452023992E-5</v>
      </c>
      <c r="O2692" s="24">
        <f>'EPA Data'!G2693/SUM('EPA Data'!G:G)</f>
        <v>1.4951718529624661E-5</v>
      </c>
      <c r="P2692" s="24">
        <f>'EPA Data'!H2693/SUM('EPA Data'!H:H)</f>
        <v>3.1381507868578833E-5</v>
      </c>
      <c r="Q2692" s="24">
        <f>'EPA Data'!I2693/SUM('EPA Data'!I:I)</f>
        <v>1.878523304561628E-5</v>
      </c>
      <c r="R2692" s="24">
        <f>'EPA Data'!J2693/SUM('EPA Data'!J:J)</f>
        <v>2.8469642426871494E-5</v>
      </c>
      <c r="S2692" s="24">
        <f>'EPA Data'!K2693/SUM('EPA Data'!K:K)</f>
        <v>7.6809577556876188E-5</v>
      </c>
      <c r="T2692" s="24">
        <f>'EPA Data'!L2693/SUM('EPA Data'!L:L)</f>
        <v>7.3177629520449394E-5</v>
      </c>
      <c r="U2692" s="24">
        <f>'EPA Data'!M2693/SUM('EPA Data'!M:M)</f>
        <v>9.7992467752524769E-6</v>
      </c>
      <c r="V2692" s="24">
        <f>'EPA Data'!N2693/SUM('EPA Data'!N:N)</f>
        <v>1.5093791793073101E-5</v>
      </c>
      <c r="W2692" s="24">
        <f>'EPA Data'!O2693/SUM('EPA Data'!O:O)</f>
        <v>1.1786910285872491E-5</v>
      </c>
      <c r="X2692" s="24">
        <f>'EPA Data'!P2693/SUM('EPA Data'!P:P)</f>
        <v>6.285734156766918E-5</v>
      </c>
    </row>
    <row r="2693" spans="1:24" x14ac:dyDescent="0.25">
      <c r="A2693" s="16" t="s">
        <v>4328</v>
      </c>
      <c r="B2693" s="16" t="s">
        <v>2588</v>
      </c>
      <c r="C2693" s="21" t="s">
        <v>4329</v>
      </c>
      <c r="D2693" s="17">
        <f>SUMIFS('Census Data'!G:G,'Census Data'!$A:$A,$A2693)/SUMIFS('Census Data'!$F:$F,'Census Data'!$A:$A,$A2693)</f>
        <v>0.49301930314434866</v>
      </c>
      <c r="E2693" s="19">
        <f>SUMIFS('Census Data'!H:H,'Census Data'!$A:$A,$A2693)/SUMIFS('Census Data'!$F:$F,'Census Data'!$A:$A,$A2693)</f>
        <v>0.50698069685565128</v>
      </c>
      <c r="F2693" s="17">
        <f>SUM(SUMIFS('Census Data'!I:I,'Census Data'!$A:$A,$A2693),SUMIFS('Census Data'!J:J,'Census Data'!$A:$A,$A2693))/SUMIFS('Census Data'!$F:$F,'Census Data'!$A:$A,$A2693)</f>
        <v>0.75658613572902755</v>
      </c>
      <c r="G2693" s="17">
        <f>SUM(SUMIFS('Census Data'!K:K,'Census Data'!$A:$A,$A2693),SUMIFS('Census Data'!L:L,'Census Data'!$A:$A,$A2693))/SUMIFS('Census Data'!$F:$F,'Census Data'!$A:$A,$A2693)</f>
        <v>0.21294160495325967</v>
      </c>
      <c r="H2693" s="17">
        <f>SUM(SUMIFS('Census Data'!O:O,'Census Data'!$A:$A,$A2693),SUMIFS('Census Data'!P:P,'Census Data'!$A:$A,$A2693))/SUMIFS('Census Data'!$F:$F,'Census Data'!$A:$A,$A2693)</f>
        <v>3.5206992837198011E-3</v>
      </c>
      <c r="I2693" s="19">
        <f t="shared" si="84"/>
        <v>2.6951560033993016E-2</v>
      </c>
      <c r="J2693" s="17">
        <f>SUM(SUMIFS('Census Data'!W:W,'Census Data'!$A:$A,$A2693),SUMIFS('Census Data'!X:X,'Census Data'!$A:$A,$A2693))/SUMIFS('Census Data'!$F:$F,'Census Data'!$A:$A,$A2693)</f>
        <v>7.7212577394682527E-2</v>
      </c>
      <c r="K2693" s="19">
        <f t="shared" si="85"/>
        <v>0.92278742260531743</v>
      </c>
      <c r="L2693" s="24">
        <f>'EPA Data'!D2694/SUM('EPA Data'!D:D)</f>
        <v>2.5242495474451066E-5</v>
      </c>
      <c r="M2693" s="24">
        <f>'EPA Data'!E2694/SUM('EPA Data'!E:E)</f>
        <v>4.0195045044959669E-5</v>
      </c>
      <c r="N2693" s="24">
        <f>'EPA Data'!F2694/SUM('EPA Data'!F:F)</f>
        <v>4.5635818666365451E-5</v>
      </c>
      <c r="O2693" s="24">
        <f>'EPA Data'!G2694/SUM('EPA Data'!G:G)</f>
        <v>1.1073737202420811E-5</v>
      </c>
      <c r="P2693" s="24">
        <f>'EPA Data'!H2694/SUM('EPA Data'!H:H)</f>
        <v>2.2352055499662082E-5</v>
      </c>
      <c r="Q2693" s="24">
        <f>'EPA Data'!I2694/SUM('EPA Data'!I:I)</f>
        <v>1.3520902777007936E-5</v>
      </c>
      <c r="R2693" s="24">
        <f>'EPA Data'!J2694/SUM('EPA Data'!J:J)</f>
        <v>1.834204490835271E-5</v>
      </c>
      <c r="S2693" s="24">
        <f>'EPA Data'!K2694/SUM('EPA Data'!K:K)</f>
        <v>5.6309193724087809E-5</v>
      </c>
      <c r="T2693" s="24">
        <f>'EPA Data'!L2694/SUM('EPA Data'!L:L)</f>
        <v>4.9618736866005772E-5</v>
      </c>
      <c r="U2693" s="24">
        <f>'EPA Data'!M2694/SUM('EPA Data'!M:M)</f>
        <v>7.4277376240023659E-6</v>
      </c>
      <c r="V2693" s="24">
        <f>'EPA Data'!N2694/SUM('EPA Data'!N:N)</f>
        <v>1.1295708187383167E-5</v>
      </c>
      <c r="W2693" s="24">
        <f>'EPA Data'!O2694/SUM('EPA Data'!O:O)</f>
        <v>8.2538326861611817E-6</v>
      </c>
      <c r="X2693" s="24">
        <f>'EPA Data'!P2694/SUM('EPA Data'!P:P)</f>
        <v>4.5764143726589594E-5</v>
      </c>
    </row>
    <row r="2694" spans="1:24" x14ac:dyDescent="0.25">
      <c r="A2694" s="16" t="s">
        <v>4330</v>
      </c>
      <c r="B2694" s="16" t="s">
        <v>2588</v>
      </c>
      <c r="C2694" s="21" t="s">
        <v>4331</v>
      </c>
      <c r="D2694" s="17">
        <f>SUMIFS('Census Data'!G:G,'Census Data'!$A:$A,$A2694)/SUMIFS('Census Data'!$F:$F,'Census Data'!$A:$A,$A2694)</f>
        <v>0.49783429779271632</v>
      </c>
      <c r="E2694" s="19">
        <f>SUMIFS('Census Data'!H:H,'Census Data'!$A:$A,$A2694)/SUMIFS('Census Data'!$F:$F,'Census Data'!$A:$A,$A2694)</f>
        <v>0.50216570220728374</v>
      </c>
      <c r="F2694" s="17">
        <f>SUM(SUMIFS('Census Data'!I:I,'Census Data'!$A:$A,$A2694),SUMIFS('Census Data'!J:J,'Census Data'!$A:$A,$A2694))/SUMIFS('Census Data'!$F:$F,'Census Data'!$A:$A,$A2694)</f>
        <v>0.86718181503170588</v>
      </c>
      <c r="G2694" s="17">
        <f>SUM(SUMIFS('Census Data'!K:K,'Census Data'!$A:$A,$A2694),SUMIFS('Census Data'!L:L,'Census Data'!$A:$A,$A2694))/SUMIFS('Census Data'!$F:$F,'Census Data'!$A:$A,$A2694)</f>
        <v>9.4875082296683871E-2</v>
      </c>
      <c r="H2694" s="17">
        <f>SUM(SUMIFS('Census Data'!O:O,'Census Data'!$A:$A,$A2694),SUMIFS('Census Data'!P:P,'Census Data'!$A:$A,$A2694))/SUMIFS('Census Data'!$F:$F,'Census Data'!$A:$A,$A2694)</f>
        <v>5.4402439446966282E-3</v>
      </c>
      <c r="I2694" s="19">
        <f t="shared" si="84"/>
        <v>3.2502858726913608E-2</v>
      </c>
      <c r="J2694" s="17">
        <f>SUM(SUMIFS('Census Data'!W:W,'Census Data'!$A:$A,$A2694),SUMIFS('Census Data'!X:X,'Census Data'!$A:$A,$A2694))/SUMIFS('Census Data'!$F:$F,'Census Data'!$A:$A,$A2694)</f>
        <v>0.13794656779514189</v>
      </c>
      <c r="K2694" s="19">
        <f t="shared" si="85"/>
        <v>0.86205343220485808</v>
      </c>
      <c r="L2694" s="24">
        <f>'EPA Data'!D2695/SUM('EPA Data'!D:D)</f>
        <v>7.2344055738759891E-5</v>
      </c>
      <c r="M2694" s="24">
        <f>'EPA Data'!E2695/SUM('EPA Data'!E:E)</f>
        <v>1.0464698682821116E-4</v>
      </c>
      <c r="N2694" s="24">
        <f>'EPA Data'!F2695/SUM('EPA Data'!F:F)</f>
        <v>1.2334243335542256E-4</v>
      </c>
      <c r="O2694" s="24">
        <f>'EPA Data'!G2695/SUM('EPA Data'!G:G)</f>
        <v>4.4646434137483998E-5</v>
      </c>
      <c r="P2694" s="24">
        <f>'EPA Data'!H2695/SUM('EPA Data'!H:H)</f>
        <v>6.4791726597262199E-5</v>
      </c>
      <c r="Q2694" s="24">
        <f>'EPA Data'!I2695/SUM('EPA Data'!I:I)</f>
        <v>4.939056364105962E-5</v>
      </c>
      <c r="R2694" s="24">
        <f>'EPA Data'!J2695/SUM('EPA Data'!J:J)</f>
        <v>5.4059040302037171E-5</v>
      </c>
      <c r="S2694" s="24">
        <f>'EPA Data'!K2695/SUM('EPA Data'!K:K)</f>
        <v>1.2303527656038437E-4</v>
      </c>
      <c r="T2694" s="24">
        <f>'EPA Data'!L2695/SUM('EPA Data'!L:L)</f>
        <v>1.3232755548156077E-4</v>
      </c>
      <c r="U2694" s="24">
        <f>'EPA Data'!M2695/SUM('EPA Data'!M:M)</f>
        <v>2.1779676620520232E-5</v>
      </c>
      <c r="V2694" s="24">
        <f>'EPA Data'!N2695/SUM('EPA Data'!N:N)</f>
        <v>3.1129019757888E-5</v>
      </c>
      <c r="W2694" s="24">
        <f>'EPA Data'!O2695/SUM('EPA Data'!O:O)</f>
        <v>1.8130182225513942E-5</v>
      </c>
      <c r="X2694" s="24">
        <f>'EPA Data'!P2695/SUM('EPA Data'!P:P)</f>
        <v>1.1301076536291866E-4</v>
      </c>
    </row>
    <row r="2695" spans="1:24" x14ac:dyDescent="0.25">
      <c r="A2695" s="16" t="s">
        <v>4332</v>
      </c>
      <c r="B2695" s="16" t="s">
        <v>2588</v>
      </c>
      <c r="C2695" s="21" t="s">
        <v>4333</v>
      </c>
      <c r="D2695" s="17">
        <f>SUMIFS('Census Data'!G:G,'Census Data'!$A:$A,$A2695)/SUMIFS('Census Data'!$F:$F,'Census Data'!$A:$A,$A2695)</f>
        <v>0.5042259853139518</v>
      </c>
      <c r="E2695" s="19">
        <f>SUMIFS('Census Data'!H:H,'Census Data'!$A:$A,$A2695)/SUMIFS('Census Data'!$F:$F,'Census Data'!$A:$A,$A2695)</f>
        <v>0.49577401468604826</v>
      </c>
      <c r="F2695" s="17">
        <f>SUM(SUMIFS('Census Data'!I:I,'Census Data'!$A:$A,$A2695),SUMIFS('Census Data'!J:J,'Census Data'!$A:$A,$A2695))/SUMIFS('Census Data'!$F:$F,'Census Data'!$A:$A,$A2695)</f>
        <v>0.94052150457065786</v>
      </c>
      <c r="G2695" s="17">
        <f>SUM(SUMIFS('Census Data'!K:K,'Census Data'!$A:$A,$A2695),SUMIFS('Census Data'!L:L,'Census Data'!$A:$A,$A2695))/SUMIFS('Census Data'!$F:$F,'Census Data'!$A:$A,$A2695)</f>
        <v>2.0800239772216393E-2</v>
      </c>
      <c r="H2695" s="17">
        <f>SUM(SUMIFS('Census Data'!O:O,'Census Data'!$A:$A,$A2695),SUMIFS('Census Data'!P:P,'Census Data'!$A:$A,$A2695))/SUMIFS('Census Data'!$F:$F,'Census Data'!$A:$A,$A2695)</f>
        <v>1.2168439982017084E-2</v>
      </c>
      <c r="I2695" s="19">
        <f t="shared" si="84"/>
        <v>2.6509815675108683E-2</v>
      </c>
      <c r="J2695" s="17">
        <f>SUM(SUMIFS('Census Data'!W:W,'Census Data'!$A:$A,$A2695),SUMIFS('Census Data'!X:X,'Census Data'!$A:$A,$A2695))/SUMIFS('Census Data'!$F:$F,'Census Data'!$A:$A,$A2695)</f>
        <v>0.5848643788401019</v>
      </c>
      <c r="K2695" s="19">
        <f t="shared" si="85"/>
        <v>0.4151356211598981</v>
      </c>
      <c r="L2695" s="24">
        <f>'EPA Data'!D2696/SUM('EPA Data'!D:D)</f>
        <v>2.2311710901311657E-4</v>
      </c>
      <c r="M2695" s="24">
        <f>'EPA Data'!E2696/SUM('EPA Data'!E:E)</f>
        <v>2.5039989728129722E-4</v>
      </c>
      <c r="N2695" s="24">
        <f>'EPA Data'!F2696/SUM('EPA Data'!F:F)</f>
        <v>2.0601320367054818E-4</v>
      </c>
      <c r="O2695" s="24">
        <f>'EPA Data'!G2696/SUM('EPA Data'!G:G)</f>
        <v>1.7428079371308296E-4</v>
      </c>
      <c r="P2695" s="24">
        <f>'EPA Data'!H2696/SUM('EPA Data'!H:H)</f>
        <v>1.842318737286891E-4</v>
      </c>
      <c r="Q2695" s="24">
        <f>'EPA Data'!I2696/SUM('EPA Data'!I:I)</f>
        <v>1.2828097848981384E-4</v>
      </c>
      <c r="R2695" s="24">
        <f>'EPA Data'!J2696/SUM('EPA Data'!J:J)</f>
        <v>2.2105041390195821E-4</v>
      </c>
      <c r="S2695" s="24">
        <f>'EPA Data'!K2696/SUM('EPA Data'!K:K)</f>
        <v>3.8468146055986124E-4</v>
      </c>
      <c r="T2695" s="24">
        <f>'EPA Data'!L2696/SUM('EPA Data'!L:L)</f>
        <v>2.2686472078012316E-4</v>
      </c>
      <c r="U2695" s="24">
        <f>'EPA Data'!M2696/SUM('EPA Data'!M:M)</f>
        <v>4.8616137945472357E-5</v>
      </c>
      <c r="V2695" s="24">
        <f>'EPA Data'!N2696/SUM('EPA Data'!N:N)</f>
        <v>6.8814493185196684E-5</v>
      </c>
      <c r="W2695" s="24">
        <f>'EPA Data'!O2696/SUM('EPA Data'!O:O)</f>
        <v>3.3572662364928066E-5</v>
      </c>
      <c r="X2695" s="24">
        <f>'EPA Data'!P2696/SUM('EPA Data'!P:P)</f>
        <v>4.287163063344534E-4</v>
      </c>
    </row>
    <row r="2696" spans="1:24" x14ac:dyDescent="0.25">
      <c r="A2696" s="16" t="s">
        <v>4334</v>
      </c>
      <c r="B2696" s="16" t="s">
        <v>2588</v>
      </c>
      <c r="C2696" s="21" t="s">
        <v>4335</v>
      </c>
      <c r="D2696" s="17">
        <f>SUMIFS('Census Data'!G:G,'Census Data'!$A:$A,$A2696)/SUMIFS('Census Data'!$F:$F,'Census Data'!$A:$A,$A2696)</f>
        <v>0.54170107349298102</v>
      </c>
      <c r="E2696" s="19">
        <f>SUMIFS('Census Data'!H:H,'Census Data'!$A:$A,$A2696)/SUMIFS('Census Data'!$F:$F,'Census Data'!$A:$A,$A2696)</f>
        <v>0.45829892650701898</v>
      </c>
      <c r="F2696" s="17">
        <f>SUM(SUMIFS('Census Data'!I:I,'Census Data'!$A:$A,$A2696),SUMIFS('Census Data'!J:J,'Census Data'!$A:$A,$A2696))/SUMIFS('Census Data'!$F:$F,'Census Data'!$A:$A,$A2696)</f>
        <v>0.91990090834021465</v>
      </c>
      <c r="G2696" s="17">
        <f>SUM(SUMIFS('Census Data'!K:K,'Census Data'!$A:$A,$A2696),SUMIFS('Census Data'!L:L,'Census Data'!$A:$A,$A2696))/SUMIFS('Census Data'!$F:$F,'Census Data'!$A:$A,$A2696)</f>
        <v>3.9966969446738235E-2</v>
      </c>
      <c r="H2696" s="17">
        <f>SUM(SUMIFS('Census Data'!O:O,'Census Data'!$A:$A,$A2696),SUMIFS('Census Data'!P:P,'Census Data'!$A:$A,$A2696))/SUMIFS('Census Data'!$F:$F,'Census Data'!$A:$A,$A2696)</f>
        <v>6.4409578860445916E-3</v>
      </c>
      <c r="I2696" s="19">
        <f t="shared" si="84"/>
        <v>3.3691164327002476E-2</v>
      </c>
      <c r="J2696" s="17">
        <f>SUM(SUMIFS('Census Data'!W:W,'Census Data'!$A:$A,$A2696),SUMIFS('Census Data'!X:X,'Census Data'!$A:$A,$A2696))/SUMIFS('Census Data'!$F:$F,'Census Data'!$A:$A,$A2696)</f>
        <v>0.30635838150289019</v>
      </c>
      <c r="K2696" s="19">
        <f t="shared" si="85"/>
        <v>0.69364161849710981</v>
      </c>
      <c r="L2696" s="24">
        <f>'EPA Data'!D2697/SUM('EPA Data'!D:D)</f>
        <v>1.2704758795761525E-5</v>
      </c>
      <c r="M2696" s="24">
        <f>'EPA Data'!E2697/SUM('EPA Data'!E:E)</f>
        <v>2.1919145009681869E-5</v>
      </c>
      <c r="N2696" s="24">
        <f>'EPA Data'!F2697/SUM('EPA Data'!F:F)</f>
        <v>2.0461496362248957E-5</v>
      </c>
      <c r="O2696" s="24">
        <f>'EPA Data'!G2697/SUM('EPA Data'!G:G)</f>
        <v>6.0044255275389844E-6</v>
      </c>
      <c r="P2696" s="24">
        <f>'EPA Data'!H2697/SUM('EPA Data'!H:H)</f>
        <v>1.2934060322826258E-5</v>
      </c>
      <c r="Q2696" s="24">
        <f>'EPA Data'!I2697/SUM('EPA Data'!I:I)</f>
        <v>6.93467958410746E-6</v>
      </c>
      <c r="R2696" s="24">
        <f>'EPA Data'!J2697/SUM('EPA Data'!J:J)</f>
        <v>6.4935506202858872E-6</v>
      </c>
      <c r="S2696" s="24">
        <f>'EPA Data'!K2697/SUM('EPA Data'!K:K)</f>
        <v>3.1177631189646878E-5</v>
      </c>
      <c r="T2696" s="24">
        <f>'EPA Data'!L2697/SUM('EPA Data'!L:L)</f>
        <v>1.7039807016334307E-5</v>
      </c>
      <c r="U2696" s="24">
        <f>'EPA Data'!M2697/SUM('EPA Data'!M:M)</f>
        <v>3.0383507971929525E-6</v>
      </c>
      <c r="V2696" s="24">
        <f>'EPA Data'!N2697/SUM('EPA Data'!N:N)</f>
        <v>6.3653342218249231E-6</v>
      </c>
      <c r="W2696" s="24">
        <f>'EPA Data'!O2697/SUM('EPA Data'!O:O)</f>
        <v>3.3653102379571053E-6</v>
      </c>
      <c r="X2696" s="24">
        <f>'EPA Data'!P2697/SUM('EPA Data'!P:P)</f>
        <v>3.597970302060621E-5</v>
      </c>
    </row>
    <row r="2697" spans="1:24" x14ac:dyDescent="0.25">
      <c r="A2697" s="16" t="s">
        <v>4336</v>
      </c>
      <c r="B2697" s="16" t="s">
        <v>2588</v>
      </c>
      <c r="C2697" s="21" t="s">
        <v>4337</v>
      </c>
      <c r="D2697" s="17">
        <f>SUMIFS('Census Data'!G:G,'Census Data'!$A:$A,$A2697)/SUMIFS('Census Data'!$F:$F,'Census Data'!$A:$A,$A2697)</f>
        <v>0.49624060150375937</v>
      </c>
      <c r="E2697" s="19">
        <f>SUMIFS('Census Data'!H:H,'Census Data'!$A:$A,$A2697)/SUMIFS('Census Data'!$F:$F,'Census Data'!$A:$A,$A2697)</f>
        <v>0.50375939849624063</v>
      </c>
      <c r="F2697" s="17">
        <f>SUM(SUMIFS('Census Data'!I:I,'Census Data'!$A:$A,$A2697),SUMIFS('Census Data'!J:J,'Census Data'!$A:$A,$A2697))/SUMIFS('Census Data'!$F:$F,'Census Data'!$A:$A,$A2697)</f>
        <v>0.94450411743644824</v>
      </c>
      <c r="G2697" s="17">
        <f>SUM(SUMIFS('Census Data'!K:K,'Census Data'!$A:$A,$A2697),SUMIFS('Census Data'!L:L,'Census Data'!$A:$A,$A2697))/SUMIFS('Census Data'!$F:$F,'Census Data'!$A:$A,$A2697)</f>
        <v>1.790189760114572E-2</v>
      </c>
      <c r="H2697" s="17">
        <f>SUM(SUMIFS('Census Data'!O:O,'Census Data'!$A:$A,$A2697),SUMIFS('Census Data'!P:P,'Census Data'!$A:$A,$A2697))/SUMIFS('Census Data'!$F:$F,'Census Data'!$A:$A,$A2697)</f>
        <v>4.296455424274973E-3</v>
      </c>
      <c r="I2697" s="19">
        <f t="shared" si="84"/>
        <v>3.3297529538131143E-2</v>
      </c>
      <c r="J2697" s="17">
        <f>SUM(SUMIFS('Census Data'!W:W,'Census Data'!$A:$A,$A2697),SUMIFS('Census Data'!X:X,'Census Data'!$A:$A,$A2697))/SUMIFS('Census Data'!$F:$F,'Census Data'!$A:$A,$A2697)</f>
        <v>0.54600787683494445</v>
      </c>
      <c r="K2697" s="19">
        <f t="shared" si="85"/>
        <v>0.45399212316505555</v>
      </c>
      <c r="L2697" s="24">
        <f>'EPA Data'!D2698/SUM('EPA Data'!D:D)</f>
        <v>2.0960739022576701E-6</v>
      </c>
      <c r="M2697" s="24">
        <f>'EPA Data'!E2698/SUM('EPA Data'!E:E)</f>
        <v>5.7037103305231277E-6</v>
      </c>
      <c r="N2697" s="24">
        <f>'EPA Data'!F2698/SUM('EPA Data'!F:F)</f>
        <v>5.1186237675851904E-6</v>
      </c>
      <c r="O2697" s="24">
        <f>'EPA Data'!G2698/SUM('EPA Data'!G:G)</f>
        <v>1.5734558249087839E-6</v>
      </c>
      <c r="P2697" s="24">
        <f>'EPA Data'!H2698/SUM('EPA Data'!H:H)</f>
        <v>3.6384980967443E-6</v>
      </c>
      <c r="Q2697" s="24">
        <f>'EPA Data'!I2698/SUM('EPA Data'!I:I)</f>
        <v>1.87606948962336E-6</v>
      </c>
      <c r="R2697" s="24">
        <f>'EPA Data'!J2698/SUM('EPA Data'!J:J)</f>
        <v>1.7554623963087229E-6</v>
      </c>
      <c r="S2697" s="24">
        <f>'EPA Data'!K2698/SUM('EPA Data'!K:K)</f>
        <v>1.197946474687655E-5</v>
      </c>
      <c r="T2697" s="24">
        <f>'EPA Data'!L2698/SUM('EPA Data'!L:L)</f>
        <v>5.0126866135180258E-6</v>
      </c>
      <c r="U2697" s="24">
        <f>'EPA Data'!M2698/SUM('EPA Data'!M:M)</f>
        <v>7.7190637126094798E-7</v>
      </c>
      <c r="V2697" s="24">
        <f>'EPA Data'!N2698/SUM('EPA Data'!N:N)</f>
        <v>1.7943906265235674E-6</v>
      </c>
      <c r="W2697" s="24">
        <f>'EPA Data'!O2698/SUM('EPA Data'!O:O)</f>
        <v>9.6351379573524295E-7</v>
      </c>
      <c r="X2697" s="24">
        <f>'EPA Data'!P2698/SUM('EPA Data'!P:P)</f>
        <v>1.0689906069785161E-5</v>
      </c>
    </row>
    <row r="2698" spans="1:24" x14ac:dyDescent="0.25">
      <c r="A2698" s="16" t="s">
        <v>4338</v>
      </c>
      <c r="B2698" s="16" t="s">
        <v>2588</v>
      </c>
      <c r="C2698" s="21" t="s">
        <v>4339</v>
      </c>
      <c r="D2698" s="17">
        <f>SUMIFS('Census Data'!G:G,'Census Data'!$A:$A,$A2698)/SUMIFS('Census Data'!$F:$F,'Census Data'!$A:$A,$A2698)</f>
        <v>0.54050170628030891</v>
      </c>
      <c r="E2698" s="19">
        <f>SUMIFS('Census Data'!H:H,'Census Data'!$A:$A,$A2698)/SUMIFS('Census Data'!$F:$F,'Census Data'!$A:$A,$A2698)</f>
        <v>0.45949829371969109</v>
      </c>
      <c r="F2698" s="17">
        <f>SUM(SUMIFS('Census Data'!I:I,'Census Data'!$A:$A,$A2698),SUMIFS('Census Data'!J:J,'Census Data'!$A:$A,$A2698))/SUMIFS('Census Data'!$F:$F,'Census Data'!$A:$A,$A2698)</f>
        <v>0.90390947733940008</v>
      </c>
      <c r="G2698" s="17">
        <f>SUM(SUMIFS('Census Data'!K:K,'Census Data'!$A:$A,$A2698),SUMIFS('Census Data'!L:L,'Census Data'!$A:$A,$A2698))/SUMIFS('Census Data'!$F:$F,'Census Data'!$A:$A,$A2698)</f>
        <v>5.4780578339220502E-2</v>
      </c>
      <c r="H2698" s="17">
        <f>SUM(SUMIFS('Census Data'!O:O,'Census Data'!$A:$A,$A2698),SUMIFS('Census Data'!P:P,'Census Data'!$A:$A,$A2698))/SUMIFS('Census Data'!$F:$F,'Census Data'!$A:$A,$A2698)</f>
        <v>7.9626414416571877E-3</v>
      </c>
      <c r="I2698" s="19">
        <f t="shared" si="84"/>
        <v>3.3347302879722318E-2</v>
      </c>
      <c r="J2698" s="17">
        <f>SUM(SUMIFS('Census Data'!W:W,'Census Data'!$A:$A,$A2698),SUMIFS('Census Data'!X:X,'Census Data'!$A:$A,$A2698))/SUMIFS('Census Data'!$F:$F,'Census Data'!$A:$A,$A2698)</f>
        <v>0.4084894929054661</v>
      </c>
      <c r="K2698" s="19">
        <f t="shared" si="85"/>
        <v>0.5915105070945339</v>
      </c>
      <c r="L2698" s="24">
        <f>'EPA Data'!D2699/SUM('EPA Data'!D:D)</f>
        <v>3.1357917650082486E-5</v>
      </c>
      <c r="M2698" s="24">
        <f>'EPA Data'!E2699/SUM('EPA Data'!E:E)</f>
        <v>4.6321023023152137E-5</v>
      </c>
      <c r="N2698" s="24">
        <f>'EPA Data'!F2699/SUM('EPA Data'!F:F)</f>
        <v>3.8052177048231274E-5</v>
      </c>
      <c r="O2698" s="24">
        <f>'EPA Data'!G2699/SUM('EPA Data'!G:G)</f>
        <v>1.2706751734927167E-5</v>
      </c>
      <c r="P2698" s="24">
        <f>'EPA Data'!H2699/SUM('EPA Data'!H:H)</f>
        <v>2.849182922812831E-5</v>
      </c>
      <c r="Q2698" s="24">
        <f>'EPA Data'!I2699/SUM('EPA Data'!I:I)</f>
        <v>1.3154352545960427E-5</v>
      </c>
      <c r="R2698" s="24">
        <f>'EPA Data'!J2699/SUM('EPA Data'!J:J)</f>
        <v>1.5851069395293722E-5</v>
      </c>
      <c r="S2698" s="24">
        <f>'EPA Data'!K2699/SUM('EPA Data'!K:K)</f>
        <v>8.7930577893807616E-5</v>
      </c>
      <c r="T2698" s="24">
        <f>'EPA Data'!L2699/SUM('EPA Data'!L:L)</f>
        <v>4.2468845165225695E-5</v>
      </c>
      <c r="U2698" s="24">
        <f>'EPA Data'!M2699/SUM('EPA Data'!M:M)</f>
        <v>5.8215124747453452E-6</v>
      </c>
      <c r="V2698" s="24">
        <f>'EPA Data'!N2699/SUM('EPA Data'!N:N)</f>
        <v>1.3068083541099181E-5</v>
      </c>
      <c r="W2698" s="24">
        <f>'EPA Data'!O2699/SUM('EPA Data'!O:O)</f>
        <v>6.9207309949669187E-6</v>
      </c>
      <c r="X2698" s="24">
        <f>'EPA Data'!P2699/SUM('EPA Data'!P:P)</f>
        <v>9.5907382942162804E-5</v>
      </c>
    </row>
    <row r="2699" spans="1:24" x14ac:dyDescent="0.25">
      <c r="A2699" s="16" t="s">
        <v>4340</v>
      </c>
      <c r="B2699" s="16" t="s">
        <v>2588</v>
      </c>
      <c r="C2699" s="21" t="s">
        <v>4341</v>
      </c>
      <c r="D2699" s="17">
        <f>SUMIFS('Census Data'!G:G,'Census Data'!$A:$A,$A2699)/SUMIFS('Census Data'!$F:$F,'Census Data'!$A:$A,$A2699)</f>
        <v>0.48851454823889739</v>
      </c>
      <c r="E2699" s="19">
        <f>SUMIFS('Census Data'!H:H,'Census Data'!$A:$A,$A2699)/SUMIFS('Census Data'!$F:$F,'Census Data'!$A:$A,$A2699)</f>
        <v>0.51148545176110261</v>
      </c>
      <c r="F2699" s="17">
        <f>SUM(SUMIFS('Census Data'!I:I,'Census Data'!$A:$A,$A2699),SUMIFS('Census Data'!J:J,'Census Data'!$A:$A,$A2699))/SUMIFS('Census Data'!$F:$F,'Census Data'!$A:$A,$A2699)</f>
        <v>0.94823889739663092</v>
      </c>
      <c r="G2699" s="17">
        <f>SUM(SUMIFS('Census Data'!K:K,'Census Data'!$A:$A,$A2699),SUMIFS('Census Data'!L:L,'Census Data'!$A:$A,$A2699))/SUMIFS('Census Data'!$F:$F,'Census Data'!$A:$A,$A2699)</f>
        <v>1.8376722817764167E-2</v>
      </c>
      <c r="H2699" s="17">
        <f>SUM(SUMIFS('Census Data'!O:O,'Census Data'!$A:$A,$A2699),SUMIFS('Census Data'!P:P,'Census Data'!$A:$A,$A2699))/SUMIFS('Census Data'!$F:$F,'Census Data'!$A:$A,$A2699)</f>
        <v>4.5941807044410417E-3</v>
      </c>
      <c r="I2699" s="19">
        <f t="shared" si="84"/>
        <v>2.879019908116387E-2</v>
      </c>
      <c r="J2699" s="17">
        <f>SUM(SUMIFS('Census Data'!W:W,'Census Data'!$A:$A,$A2699),SUMIFS('Census Data'!X:X,'Census Data'!$A:$A,$A2699))/SUMIFS('Census Data'!$F:$F,'Census Data'!$A:$A,$A2699)</f>
        <v>0.11301684532924962</v>
      </c>
      <c r="K2699" s="19">
        <f t="shared" si="85"/>
        <v>0.8869831546707504</v>
      </c>
      <c r="L2699" s="24">
        <f>'EPA Data'!D2700/SUM('EPA Data'!D:D)</f>
        <v>4.1609163021300419E-6</v>
      </c>
      <c r="M2699" s="24">
        <f>'EPA Data'!E2700/SUM('EPA Data'!E:E)</f>
        <v>1.1043266776513209E-5</v>
      </c>
      <c r="N2699" s="24">
        <f>'EPA Data'!F2700/SUM('EPA Data'!F:F)</f>
        <v>1.0646917551910637E-5</v>
      </c>
      <c r="O2699" s="24">
        <f>'EPA Data'!G2700/SUM('EPA Data'!G:G)</f>
        <v>2.8592617471958011E-6</v>
      </c>
      <c r="P2699" s="24">
        <f>'EPA Data'!H2700/SUM('EPA Data'!H:H)</f>
        <v>6.6672433622456436E-6</v>
      </c>
      <c r="Q2699" s="24">
        <f>'EPA Data'!I2700/SUM('EPA Data'!I:I)</f>
        <v>3.3885620373578908E-6</v>
      </c>
      <c r="R2699" s="24">
        <f>'EPA Data'!J2700/SUM('EPA Data'!J:J)</f>
        <v>2.9502227740440033E-6</v>
      </c>
      <c r="S2699" s="24">
        <f>'EPA Data'!K2700/SUM('EPA Data'!K:K)</f>
        <v>1.8503334955845784E-5</v>
      </c>
      <c r="T2699" s="24">
        <f>'EPA Data'!L2700/SUM('EPA Data'!L:L)</f>
        <v>8.6405167322301675E-6</v>
      </c>
      <c r="U2699" s="24">
        <f>'EPA Data'!M2700/SUM('EPA Data'!M:M)</f>
        <v>1.4858966827532936E-6</v>
      </c>
      <c r="V2699" s="24">
        <f>'EPA Data'!N2700/SUM('EPA Data'!N:N)</f>
        <v>3.2306418122072703E-6</v>
      </c>
      <c r="W2699" s="24">
        <f>'EPA Data'!O2700/SUM('EPA Data'!O:O)</f>
        <v>1.9422355033210288E-6</v>
      </c>
      <c r="X2699" s="24">
        <f>'EPA Data'!P2700/SUM('EPA Data'!P:P)</f>
        <v>2.1703254742935048E-5</v>
      </c>
    </row>
    <row r="2700" spans="1:24" x14ac:dyDescent="0.25">
      <c r="A2700" s="16" t="s">
        <v>4342</v>
      </c>
      <c r="B2700" s="16" t="s">
        <v>2588</v>
      </c>
      <c r="C2700" s="21" t="s">
        <v>139</v>
      </c>
      <c r="D2700" s="17">
        <f>SUMIFS('Census Data'!G:G,'Census Data'!$A:$A,$A2700)/SUMIFS('Census Data'!$F:$F,'Census Data'!$A:$A,$A2700)</f>
        <v>0.49600379836986624</v>
      </c>
      <c r="E2700" s="19">
        <f>SUMIFS('Census Data'!H:H,'Census Data'!$A:$A,$A2700)/SUMIFS('Census Data'!$F:$F,'Census Data'!$A:$A,$A2700)</f>
        <v>0.5039962016301337</v>
      </c>
      <c r="F2700" s="17">
        <f>SUM(SUMIFS('Census Data'!I:I,'Census Data'!$A:$A,$A2700),SUMIFS('Census Data'!J:J,'Census Data'!$A:$A,$A2700))/SUMIFS('Census Data'!$F:$F,'Census Data'!$A:$A,$A2700)</f>
        <v>0.78222679433409825</v>
      </c>
      <c r="G2700" s="17">
        <f>SUM(SUMIFS('Census Data'!K:K,'Census Data'!$A:$A,$A2700),SUMIFS('Census Data'!L:L,'Census Data'!$A:$A,$A2700))/SUMIFS('Census Data'!$F:$F,'Census Data'!$A:$A,$A2700)</f>
        <v>0.17769249030624357</v>
      </c>
      <c r="H2700" s="17">
        <f>SUM(SUMIFS('Census Data'!O:O,'Census Data'!$A:$A,$A2700),SUMIFS('Census Data'!P:P,'Census Data'!$A:$A,$A2700))/SUMIFS('Census Data'!$F:$F,'Census Data'!$A:$A,$A2700)</f>
        <v>1.3650391706892459E-2</v>
      </c>
      <c r="I2700" s="19">
        <f t="shared" si="84"/>
        <v>2.6430323652765764E-2</v>
      </c>
      <c r="J2700" s="17">
        <f>SUM(SUMIFS('Census Data'!W:W,'Census Data'!$A:$A,$A2700),SUMIFS('Census Data'!X:X,'Census Data'!$A:$A,$A2700))/SUMIFS('Census Data'!$F:$F,'Census Data'!$A:$A,$A2700)</f>
        <v>0.1871092822663607</v>
      </c>
      <c r="K2700" s="19">
        <f t="shared" si="85"/>
        <v>0.8128907177336393</v>
      </c>
      <c r="L2700" s="24">
        <f>'EPA Data'!D2701/SUM('EPA Data'!D:D)</f>
        <v>5.646509243025599E-5</v>
      </c>
      <c r="M2700" s="24">
        <f>'EPA Data'!E2701/SUM('EPA Data'!E:E)</f>
        <v>9.6237213608607887E-5</v>
      </c>
      <c r="N2700" s="24">
        <f>'EPA Data'!F2701/SUM('EPA Data'!F:F)</f>
        <v>1.0040934041082761E-4</v>
      </c>
      <c r="O2700" s="24">
        <f>'EPA Data'!G2701/SUM('EPA Data'!G:G)</f>
        <v>2.4915338566485917E-5</v>
      </c>
      <c r="P2700" s="24">
        <f>'EPA Data'!H2701/SUM('EPA Data'!H:H)</f>
        <v>4.9040334929742203E-5</v>
      </c>
      <c r="Q2700" s="24">
        <f>'EPA Data'!I2701/SUM('EPA Data'!I:I)</f>
        <v>2.7070705400710618E-5</v>
      </c>
      <c r="R2700" s="24">
        <f>'EPA Data'!J2701/SUM('EPA Data'!J:J)</f>
        <v>4.1647897769179544E-5</v>
      </c>
      <c r="S2700" s="24">
        <f>'EPA Data'!K2701/SUM('EPA Data'!K:K)</f>
        <v>1.361050567189689E-4</v>
      </c>
      <c r="T2700" s="24">
        <f>'EPA Data'!L2701/SUM('EPA Data'!L:L)</f>
        <v>9.3466176093544412E-5</v>
      </c>
      <c r="U2700" s="24">
        <f>'EPA Data'!M2701/SUM('EPA Data'!M:M)</f>
        <v>1.5397300527135978E-5</v>
      </c>
      <c r="V2700" s="24">
        <f>'EPA Data'!N2701/SUM('EPA Data'!N:N)</f>
        <v>2.3721435608321721E-5</v>
      </c>
      <c r="W2700" s="24">
        <f>'EPA Data'!O2701/SUM('EPA Data'!O:O)</f>
        <v>1.7422983335341244E-5</v>
      </c>
      <c r="X2700" s="24">
        <f>'EPA Data'!P2701/SUM('EPA Data'!P:P)</f>
        <v>1.0139851267649897E-4</v>
      </c>
    </row>
    <row r="2701" spans="1:24" x14ac:dyDescent="0.25">
      <c r="A2701" s="16" t="s">
        <v>4343</v>
      </c>
      <c r="B2701" s="16" t="s">
        <v>2588</v>
      </c>
      <c r="C2701" s="21" t="s">
        <v>1622</v>
      </c>
      <c r="D2701" s="17">
        <f>SUMIFS('Census Data'!G:G,'Census Data'!$A:$A,$A2701)/SUMIFS('Census Data'!$F:$F,'Census Data'!$A:$A,$A2701)</f>
        <v>0.52150893448047653</v>
      </c>
      <c r="E2701" s="19">
        <f>SUMIFS('Census Data'!H:H,'Census Data'!$A:$A,$A2701)/SUMIFS('Census Data'!$F:$F,'Census Data'!$A:$A,$A2701)</f>
        <v>0.47849106551952347</v>
      </c>
      <c r="F2701" s="17">
        <f>SUM(SUMIFS('Census Data'!I:I,'Census Data'!$A:$A,$A2701),SUMIFS('Census Data'!J:J,'Census Data'!$A:$A,$A2701))/SUMIFS('Census Data'!$F:$F,'Census Data'!$A:$A,$A2701)</f>
        <v>0.94705493050959633</v>
      </c>
      <c r="G2701" s="17">
        <f>SUM(SUMIFS('Census Data'!K:K,'Census Data'!$A:$A,$A2701),SUMIFS('Census Data'!L:L,'Census Data'!$A:$A,$A2701))/SUMIFS('Census Data'!$F:$F,'Census Data'!$A:$A,$A2701)</f>
        <v>1.886168100595632E-2</v>
      </c>
      <c r="H2701" s="17">
        <f>SUM(SUMIFS('Census Data'!O:O,'Census Data'!$A:$A,$A2701),SUMIFS('Census Data'!P:P,'Census Data'!$A:$A,$A2701))/SUMIFS('Census Data'!$F:$F,'Census Data'!$A:$A,$A2701)</f>
        <v>8.2726671078755792E-3</v>
      </c>
      <c r="I2701" s="19">
        <f t="shared" si="84"/>
        <v>2.581072137657181E-2</v>
      </c>
      <c r="J2701" s="17">
        <f>SUM(SUMIFS('Census Data'!W:W,'Census Data'!$A:$A,$A2701),SUMIFS('Census Data'!X:X,'Census Data'!$A:$A,$A2701))/SUMIFS('Census Data'!$F:$F,'Census Data'!$A:$A,$A2701)</f>
        <v>0.44242223692918597</v>
      </c>
      <c r="K2701" s="19">
        <f t="shared" si="85"/>
        <v>0.55757776307081408</v>
      </c>
      <c r="L2701" s="24">
        <f>'EPA Data'!D2702/SUM('EPA Data'!D:D)</f>
        <v>2.3242427041539394E-6</v>
      </c>
      <c r="M2701" s="24">
        <f>'EPA Data'!E2702/SUM('EPA Data'!E:E)</f>
        <v>8.8161552790885747E-6</v>
      </c>
      <c r="N2701" s="24">
        <f>'EPA Data'!F2702/SUM('EPA Data'!F:F)</f>
        <v>7.4579726868768322E-6</v>
      </c>
      <c r="O2701" s="24">
        <f>'EPA Data'!G2702/SUM('EPA Data'!G:G)</f>
        <v>2.0030748722258396E-6</v>
      </c>
      <c r="P2701" s="24">
        <f>'EPA Data'!H2702/SUM('EPA Data'!H:H)</f>
        <v>5.0180981260246347E-6</v>
      </c>
      <c r="Q2701" s="24">
        <f>'EPA Data'!I2702/SUM('EPA Data'!I:I)</f>
        <v>2.0654326439178353E-6</v>
      </c>
      <c r="R2701" s="24">
        <f>'EPA Data'!J2702/SUM('EPA Data'!J:J)</f>
        <v>2.1717816695524548E-6</v>
      </c>
      <c r="S2701" s="24">
        <f>'EPA Data'!K2702/SUM('EPA Data'!K:K)</f>
        <v>1.4471500803143158E-5</v>
      </c>
      <c r="T2701" s="24">
        <f>'EPA Data'!L2702/SUM('EPA Data'!L:L)</f>
        <v>5.7067334294778426E-6</v>
      </c>
      <c r="U2701" s="24">
        <f>'EPA Data'!M2702/SUM('EPA Data'!M:M)</f>
        <v>1.0699535644857391E-6</v>
      </c>
      <c r="V2701" s="24">
        <f>'EPA Data'!N2702/SUM('EPA Data'!N:N)</f>
        <v>2.3774827286920748E-6</v>
      </c>
      <c r="W2701" s="24">
        <f>'EPA Data'!O2702/SUM('EPA Data'!O:O)</f>
        <v>1.2764458280444849E-6</v>
      </c>
      <c r="X2701" s="24">
        <f>'EPA Data'!P2702/SUM('EPA Data'!P:P)</f>
        <v>1.9569176656073869E-5</v>
      </c>
    </row>
    <row r="2702" spans="1:24" x14ac:dyDescent="0.25">
      <c r="A2702" s="16" t="s">
        <v>4344</v>
      </c>
      <c r="B2702" s="16" t="s">
        <v>2588</v>
      </c>
      <c r="C2702" s="21" t="s">
        <v>1624</v>
      </c>
      <c r="D2702" s="17">
        <f>SUMIFS('Census Data'!G:G,'Census Data'!$A:$A,$A2702)/SUMIFS('Census Data'!$F:$F,'Census Data'!$A:$A,$A2702)</f>
        <v>0.48231371723429761</v>
      </c>
      <c r="E2702" s="19">
        <f>SUMIFS('Census Data'!H:H,'Census Data'!$A:$A,$A2702)/SUMIFS('Census Data'!$F:$F,'Census Data'!$A:$A,$A2702)</f>
        <v>0.51768628276570239</v>
      </c>
      <c r="F2702" s="17">
        <f>SUM(SUMIFS('Census Data'!I:I,'Census Data'!$A:$A,$A2702),SUMIFS('Census Data'!J:J,'Census Data'!$A:$A,$A2702))/SUMIFS('Census Data'!$F:$F,'Census Data'!$A:$A,$A2702)</f>
        <v>0.77754767970921712</v>
      </c>
      <c r="G2702" s="17">
        <f>SUM(SUMIFS('Census Data'!K:K,'Census Data'!$A:$A,$A2702),SUMIFS('Census Data'!L:L,'Census Data'!$A:$A,$A2702))/SUMIFS('Census Data'!$F:$F,'Census Data'!$A:$A,$A2702)</f>
        <v>0.17807012644413989</v>
      </c>
      <c r="H2702" s="17">
        <f>SUM(SUMIFS('Census Data'!O:O,'Census Data'!$A:$A,$A2702),SUMIFS('Census Data'!P:P,'Census Data'!$A:$A,$A2702))/SUMIFS('Census Data'!$F:$F,'Census Data'!$A:$A,$A2702)</f>
        <v>1.6485428634033794E-2</v>
      </c>
      <c r="I2702" s="19">
        <f t="shared" si="84"/>
        <v>2.7896765212609198E-2</v>
      </c>
      <c r="J2702" s="17">
        <f>SUM(SUMIFS('Census Data'!W:W,'Census Data'!$A:$A,$A2702),SUMIFS('Census Data'!X:X,'Census Data'!$A:$A,$A2702))/SUMIFS('Census Data'!$F:$F,'Census Data'!$A:$A,$A2702)</f>
        <v>0.20084124235771275</v>
      </c>
      <c r="K2702" s="19">
        <f t="shared" si="85"/>
        <v>0.79915875764228728</v>
      </c>
      <c r="L2702" s="24">
        <f>'EPA Data'!D2703/SUM('EPA Data'!D:D)</f>
        <v>4.2734725736892957E-4</v>
      </c>
      <c r="M2702" s="24">
        <f>'EPA Data'!E2703/SUM('EPA Data'!E:E)</f>
        <v>7.785191209152511E-4</v>
      </c>
      <c r="N2702" s="24">
        <f>'EPA Data'!F2703/SUM('EPA Data'!F:F)</f>
        <v>8.0317170443583636E-4</v>
      </c>
      <c r="O2702" s="24">
        <f>'EPA Data'!G2703/SUM('EPA Data'!G:G)</f>
        <v>2.8897934560235747E-4</v>
      </c>
      <c r="P2702" s="24">
        <f>'EPA Data'!H2703/SUM('EPA Data'!H:H)</f>
        <v>4.5440844384940195E-4</v>
      </c>
      <c r="Q2702" s="24">
        <f>'EPA Data'!I2703/SUM('EPA Data'!I:I)</f>
        <v>2.0255152807946981E-4</v>
      </c>
      <c r="R2702" s="24">
        <f>'EPA Data'!J2703/SUM('EPA Data'!J:J)</f>
        <v>3.2062105077733746E-4</v>
      </c>
      <c r="S2702" s="24">
        <f>'EPA Data'!K2703/SUM('EPA Data'!K:K)</f>
        <v>1.0032336533666094E-3</v>
      </c>
      <c r="T2702" s="24">
        <f>'EPA Data'!L2703/SUM('EPA Data'!L:L)</f>
        <v>6.519911874167646E-4</v>
      </c>
      <c r="U2702" s="24">
        <f>'EPA Data'!M2703/SUM('EPA Data'!M:M)</f>
        <v>1.5940320943575232E-4</v>
      </c>
      <c r="V2702" s="24">
        <f>'EPA Data'!N2703/SUM('EPA Data'!N:N)</f>
        <v>2.2448322280392598E-4</v>
      </c>
      <c r="W2702" s="24">
        <f>'EPA Data'!O2703/SUM('EPA Data'!O:O)</f>
        <v>1.2907548616614774E-4</v>
      </c>
      <c r="X2702" s="24">
        <f>'EPA Data'!P2703/SUM('EPA Data'!P:P)</f>
        <v>9.3157280709876085E-4</v>
      </c>
    </row>
    <row r="2703" spans="1:24" x14ac:dyDescent="0.25">
      <c r="A2703" s="16" t="s">
        <v>4345</v>
      </c>
      <c r="B2703" s="16" t="s">
        <v>2588</v>
      </c>
      <c r="C2703" s="21" t="s">
        <v>4346</v>
      </c>
      <c r="D2703" s="17">
        <f>SUMIFS('Census Data'!G:G,'Census Data'!$A:$A,$A2703)/SUMIFS('Census Data'!$F:$F,'Census Data'!$A:$A,$A2703)</f>
        <v>0.49386503067484661</v>
      </c>
      <c r="E2703" s="19">
        <f>SUMIFS('Census Data'!H:H,'Census Data'!$A:$A,$A2703)/SUMIFS('Census Data'!$F:$F,'Census Data'!$A:$A,$A2703)</f>
        <v>0.50613496932515334</v>
      </c>
      <c r="F2703" s="17">
        <f>SUM(SUMIFS('Census Data'!I:I,'Census Data'!$A:$A,$A2703),SUMIFS('Census Data'!J:J,'Census Data'!$A:$A,$A2703))/SUMIFS('Census Data'!$F:$F,'Census Data'!$A:$A,$A2703)</f>
        <v>0.93722611744084139</v>
      </c>
      <c r="G2703" s="17">
        <f>SUM(SUMIFS('Census Data'!K:K,'Census Data'!$A:$A,$A2703),SUMIFS('Census Data'!L:L,'Census Data'!$A:$A,$A2703))/SUMIFS('Census Data'!$F:$F,'Census Data'!$A:$A,$A2703)</f>
        <v>1.2708150744960562E-2</v>
      </c>
      <c r="H2703" s="17">
        <f>SUM(SUMIFS('Census Data'!O:O,'Census Data'!$A:$A,$A2703),SUMIFS('Census Data'!P:P,'Census Data'!$A:$A,$A2703))/SUMIFS('Census Data'!$F:$F,'Census Data'!$A:$A,$A2703)</f>
        <v>1.0517090271691499E-2</v>
      </c>
      <c r="I2703" s="19">
        <f t="shared" si="84"/>
        <v>3.9548641542506591E-2</v>
      </c>
      <c r="J2703" s="17">
        <f>SUM(SUMIFS('Census Data'!W:W,'Census Data'!$A:$A,$A2703),SUMIFS('Census Data'!X:X,'Census Data'!$A:$A,$A2703))/SUMIFS('Census Data'!$F:$F,'Census Data'!$A:$A,$A2703)</f>
        <v>0.18109114811568799</v>
      </c>
      <c r="K2703" s="19">
        <f t="shared" si="85"/>
        <v>0.81890885188431195</v>
      </c>
      <c r="L2703" s="24">
        <f>'EPA Data'!D2704/SUM('EPA Data'!D:D)</f>
        <v>3.8550859603207525E-5</v>
      </c>
      <c r="M2703" s="24">
        <f>'EPA Data'!E2704/SUM('EPA Data'!E:E)</f>
        <v>3.3846484421952917E-5</v>
      </c>
      <c r="N2703" s="24">
        <f>'EPA Data'!F2704/SUM('EPA Data'!F:F)</f>
        <v>3.3122260654298607E-5</v>
      </c>
      <c r="O2703" s="24">
        <f>'EPA Data'!G2704/SUM('EPA Data'!G:G)</f>
        <v>1.3722881069136938E-5</v>
      </c>
      <c r="P2703" s="24">
        <f>'EPA Data'!H2704/SUM('EPA Data'!H:H)</f>
        <v>2.0956411028691738E-5</v>
      </c>
      <c r="Q2703" s="24">
        <f>'EPA Data'!I2704/SUM('EPA Data'!I:I)</f>
        <v>1.0566454055007223E-5</v>
      </c>
      <c r="R2703" s="24">
        <f>'EPA Data'!J2704/SUM('EPA Data'!J:J)</f>
        <v>1.5232652530077688E-5</v>
      </c>
      <c r="S2703" s="24">
        <f>'EPA Data'!K2704/SUM('EPA Data'!K:K)</f>
        <v>5.1371299368250045E-5</v>
      </c>
      <c r="T2703" s="24">
        <f>'EPA Data'!L2704/SUM('EPA Data'!L:L)</f>
        <v>2.601513272630162E-5</v>
      </c>
      <c r="U2703" s="24">
        <f>'EPA Data'!M2704/SUM('EPA Data'!M:M)</f>
        <v>6.9332512112229284E-6</v>
      </c>
      <c r="V2703" s="24">
        <f>'EPA Data'!N2704/SUM('EPA Data'!N:N)</f>
        <v>9.9454515953501691E-6</v>
      </c>
      <c r="W2703" s="24">
        <f>'EPA Data'!O2704/SUM('EPA Data'!O:O)</f>
        <v>5.2893628736707866E-6</v>
      </c>
      <c r="X2703" s="24">
        <f>'EPA Data'!P2704/SUM('EPA Data'!P:P)</f>
        <v>5.6285523118023753E-5</v>
      </c>
    </row>
    <row r="2704" spans="1:24" x14ac:dyDescent="0.25">
      <c r="A2704" s="16" t="s">
        <v>4347</v>
      </c>
      <c r="B2704" s="16" t="s">
        <v>2588</v>
      </c>
      <c r="C2704" s="21" t="s">
        <v>4348</v>
      </c>
      <c r="D2704" s="17">
        <f>SUMIFS('Census Data'!G:G,'Census Data'!$A:$A,$A2704)/SUMIFS('Census Data'!$F:$F,'Census Data'!$A:$A,$A2704)</f>
        <v>0.48793959741927501</v>
      </c>
      <c r="E2704" s="19">
        <f>SUMIFS('Census Data'!H:H,'Census Data'!$A:$A,$A2704)/SUMIFS('Census Data'!$F:$F,'Census Data'!$A:$A,$A2704)</f>
        <v>0.51206040258072505</v>
      </c>
      <c r="F2704" s="17">
        <f>SUM(SUMIFS('Census Data'!I:I,'Census Data'!$A:$A,$A2704),SUMIFS('Census Data'!J:J,'Census Data'!$A:$A,$A2704))/SUMIFS('Census Data'!$F:$F,'Census Data'!$A:$A,$A2704)</f>
        <v>0.98615258459300981</v>
      </c>
      <c r="G2704" s="17">
        <f>SUM(SUMIFS('Census Data'!K:K,'Census Data'!$A:$A,$A2704),SUMIFS('Census Data'!L:L,'Census Data'!$A:$A,$A2704))/SUMIFS('Census Data'!$F:$F,'Census Data'!$A:$A,$A2704)</f>
        <v>4.053656800705522E-3</v>
      </c>
      <c r="H2704" s="17">
        <f>SUM(SUMIFS('Census Data'!O:O,'Census Data'!$A:$A,$A2704),SUMIFS('Census Data'!P:P,'Census Data'!$A:$A,$A2704))/SUMIFS('Census Data'!$F:$F,'Census Data'!$A:$A,$A2704)</f>
        <v>2.429099685918958E-3</v>
      </c>
      <c r="I2704" s="19">
        <f t="shared" si="84"/>
        <v>7.364658920365641E-3</v>
      </c>
      <c r="J2704" s="17">
        <f>SUM(SUMIFS('Census Data'!W:W,'Census Data'!$A:$A,$A2704),SUMIFS('Census Data'!X:X,'Census Data'!$A:$A,$A2704))/SUMIFS('Census Data'!$F:$F,'Census Data'!$A:$A,$A2704)</f>
        <v>0.96353256076617211</v>
      </c>
      <c r="K2704" s="19">
        <f t="shared" si="85"/>
        <v>3.6467439233827892E-2</v>
      </c>
      <c r="L2704" s="24">
        <f>'EPA Data'!D2705/SUM('EPA Data'!D:D)</f>
        <v>7.3543429101428093E-5</v>
      </c>
      <c r="M2704" s="24">
        <f>'EPA Data'!E2705/SUM('EPA Data'!E:E)</f>
        <v>1.6061463991089104E-4</v>
      </c>
      <c r="N2704" s="24">
        <f>'EPA Data'!F2705/SUM('EPA Data'!F:F)</f>
        <v>1.5711206623456628E-4</v>
      </c>
      <c r="O2704" s="24">
        <f>'EPA Data'!G2705/SUM('EPA Data'!G:G)</f>
        <v>6.4546441142459071E-5</v>
      </c>
      <c r="P2704" s="24">
        <f>'EPA Data'!H2705/SUM('EPA Data'!H:H)</f>
        <v>1.1345756643963616E-4</v>
      </c>
      <c r="Q2704" s="24">
        <f>'EPA Data'!I2705/SUM('EPA Data'!I:I)</f>
        <v>5.654297443963717E-5</v>
      </c>
      <c r="R2704" s="24">
        <f>'EPA Data'!J2705/SUM('EPA Data'!J:J)</f>
        <v>6.9513711066939362E-5</v>
      </c>
      <c r="S2704" s="24">
        <f>'EPA Data'!K2705/SUM('EPA Data'!K:K)</f>
        <v>3.6319225761176832E-4</v>
      </c>
      <c r="T2704" s="24">
        <f>'EPA Data'!L2705/SUM('EPA Data'!L:L)</f>
        <v>1.3222149915991866E-4</v>
      </c>
      <c r="U2704" s="24">
        <f>'EPA Data'!M2705/SUM('EPA Data'!M:M)</f>
        <v>2.8042820311224181E-5</v>
      </c>
      <c r="V2704" s="24">
        <f>'EPA Data'!N2705/SUM('EPA Data'!N:N)</f>
        <v>5.264332858437266E-5</v>
      </c>
      <c r="W2704" s="24">
        <f>'EPA Data'!O2705/SUM('EPA Data'!O:O)</f>
        <v>2.5650742548586993E-5</v>
      </c>
      <c r="X2704" s="24">
        <f>'EPA Data'!P2705/SUM('EPA Data'!P:P)</f>
        <v>3.9391707514322533E-4</v>
      </c>
    </row>
    <row r="2705" spans="1:24" x14ac:dyDescent="0.25">
      <c r="A2705" s="16" t="s">
        <v>4349</v>
      </c>
      <c r="B2705" s="16" t="s">
        <v>2588</v>
      </c>
      <c r="C2705" s="21" t="s">
        <v>908</v>
      </c>
      <c r="D2705" s="17">
        <f>SUMIFS('Census Data'!G:G,'Census Data'!$A:$A,$A2705)/SUMIFS('Census Data'!$F:$F,'Census Data'!$A:$A,$A2705)</f>
        <v>0.52658552210121712</v>
      </c>
      <c r="E2705" s="19">
        <f>SUMIFS('Census Data'!H:H,'Census Data'!$A:$A,$A2705)/SUMIFS('Census Data'!$F:$F,'Census Data'!$A:$A,$A2705)</f>
        <v>0.47341447789878283</v>
      </c>
      <c r="F2705" s="17">
        <f>SUM(SUMIFS('Census Data'!I:I,'Census Data'!$A:$A,$A2705),SUMIFS('Census Data'!J:J,'Census Data'!$A:$A,$A2705))/SUMIFS('Census Data'!$F:$F,'Census Data'!$A:$A,$A2705)</f>
        <v>0.93401665598975014</v>
      </c>
      <c r="G2705" s="17">
        <f>SUM(SUMIFS('Census Data'!K:K,'Census Data'!$A:$A,$A2705),SUMIFS('Census Data'!L:L,'Census Data'!$A:$A,$A2705))/SUMIFS('Census Data'!$F:$F,'Census Data'!$A:$A,$A2705)</f>
        <v>2.9895366218236172E-2</v>
      </c>
      <c r="H2705" s="17">
        <f>SUM(SUMIFS('Census Data'!O:O,'Census Data'!$A:$A,$A2705),SUMIFS('Census Data'!P:P,'Census Data'!$A:$A,$A2705))/SUMIFS('Census Data'!$F:$F,'Census Data'!$A:$A,$A2705)</f>
        <v>8.4347640401452057E-3</v>
      </c>
      <c r="I2705" s="19">
        <f t="shared" si="84"/>
        <v>2.7653213751868466E-2</v>
      </c>
      <c r="J2705" s="17">
        <f>SUM(SUMIFS('Census Data'!W:W,'Census Data'!$A:$A,$A2705),SUMIFS('Census Data'!X:X,'Census Data'!$A:$A,$A2705))/SUMIFS('Census Data'!$F:$F,'Census Data'!$A:$A,$A2705)</f>
        <v>0.24418108050395046</v>
      </c>
      <c r="K2705" s="19">
        <f t="shared" si="85"/>
        <v>0.75581891949604951</v>
      </c>
      <c r="L2705" s="24">
        <f>'EPA Data'!D2706/SUM('EPA Data'!D:D)</f>
        <v>1.631095991918618E-5</v>
      </c>
      <c r="M2705" s="24">
        <f>'EPA Data'!E2706/SUM('EPA Data'!E:E)</f>
        <v>4.034917006152611E-5</v>
      </c>
      <c r="N2705" s="24">
        <f>'EPA Data'!F2706/SUM('EPA Data'!F:F)</f>
        <v>3.9015949951178346E-5</v>
      </c>
      <c r="O2705" s="24">
        <f>'EPA Data'!G2706/SUM('EPA Data'!G:G)</f>
        <v>1.088516598211616E-5</v>
      </c>
      <c r="P2705" s="24">
        <f>'EPA Data'!H2706/SUM('EPA Data'!H:H)</f>
        <v>2.453168565931114E-5</v>
      </c>
      <c r="Q2705" s="24">
        <f>'EPA Data'!I2706/SUM('EPA Data'!I:I)</f>
        <v>1.262526425399718E-5</v>
      </c>
      <c r="R2705" s="24">
        <f>'EPA Data'!J2706/SUM('EPA Data'!J:J)</f>
        <v>1.2093700770841435E-5</v>
      </c>
      <c r="S2705" s="24">
        <f>'EPA Data'!K2706/SUM('EPA Data'!K:K)</f>
        <v>7.3010347901343104E-5</v>
      </c>
      <c r="T2705" s="24">
        <f>'EPA Data'!L2706/SUM('EPA Data'!L:L)</f>
        <v>3.1704721630997017E-5</v>
      </c>
      <c r="U2705" s="24">
        <f>'EPA Data'!M2706/SUM('EPA Data'!M:M)</f>
        <v>5.5549114760337827E-6</v>
      </c>
      <c r="V2705" s="24">
        <f>'EPA Data'!N2706/SUM('EPA Data'!N:N)</f>
        <v>1.1934005837664249E-5</v>
      </c>
      <c r="W2705" s="24">
        <f>'EPA Data'!O2706/SUM('EPA Data'!O:O)</f>
        <v>6.9465914176653963E-6</v>
      </c>
      <c r="X2705" s="24">
        <f>'EPA Data'!P2706/SUM('EPA Data'!P:P)</f>
        <v>7.5732955866535188E-5</v>
      </c>
    </row>
    <row r="2706" spans="1:24" x14ac:dyDescent="0.25">
      <c r="A2706" s="16" t="s">
        <v>4350</v>
      </c>
      <c r="B2706" s="16" t="s">
        <v>2588</v>
      </c>
      <c r="C2706" s="21" t="s">
        <v>4351</v>
      </c>
      <c r="D2706" s="17">
        <f>SUMIFS('Census Data'!G:G,'Census Data'!$A:$A,$A2706)/SUMIFS('Census Data'!$F:$F,'Census Data'!$A:$A,$A2706)</f>
        <v>0.50580945003872968</v>
      </c>
      <c r="E2706" s="19">
        <f>SUMIFS('Census Data'!H:H,'Census Data'!$A:$A,$A2706)/SUMIFS('Census Data'!$F:$F,'Census Data'!$A:$A,$A2706)</f>
        <v>0.49419054996127032</v>
      </c>
      <c r="F2706" s="17">
        <f>SUM(SUMIFS('Census Data'!I:I,'Census Data'!$A:$A,$A2706),SUMIFS('Census Data'!J:J,'Census Data'!$A:$A,$A2706))/SUMIFS('Census Data'!$F:$F,'Census Data'!$A:$A,$A2706)</f>
        <v>0.93415956622773044</v>
      </c>
      <c r="G2706" s="17">
        <f>SUM(SUMIFS('Census Data'!K:K,'Census Data'!$A:$A,$A2706),SUMIFS('Census Data'!L:L,'Census Data'!$A:$A,$A2706))/SUMIFS('Census Data'!$F:$F,'Census Data'!$A:$A,$A2706)</f>
        <v>2.0914020139426802E-2</v>
      </c>
      <c r="H2706" s="17">
        <f>SUM(SUMIFS('Census Data'!O:O,'Census Data'!$A:$A,$A2706),SUMIFS('Census Data'!P:P,'Census Data'!$A:$A,$A2706))/SUMIFS('Census Data'!$F:$F,'Census Data'!$A:$A,$A2706)</f>
        <v>3.8729666924864447E-3</v>
      </c>
      <c r="I2706" s="19">
        <f t="shared" si="84"/>
        <v>4.1053446940356286E-2</v>
      </c>
      <c r="J2706" s="17">
        <f>SUM(SUMIFS('Census Data'!W:W,'Census Data'!$A:$A,$A2706),SUMIFS('Census Data'!X:X,'Census Data'!$A:$A,$A2706))/SUMIFS('Census Data'!$F:$F,'Census Data'!$A:$A,$A2706)</f>
        <v>0.40821068938807126</v>
      </c>
      <c r="K2706" s="19">
        <f t="shared" si="85"/>
        <v>0.59178931061192874</v>
      </c>
      <c r="L2706" s="24">
        <f>'EPA Data'!D2707/SUM('EPA Data'!D:D)</f>
        <v>1.1188634420035484E-6</v>
      </c>
      <c r="M2706" s="24">
        <f>'EPA Data'!E2707/SUM('EPA Data'!E:E)</f>
        <v>3.0004432091094486E-6</v>
      </c>
      <c r="N2706" s="24">
        <f>'EPA Data'!F2707/SUM('EPA Data'!F:F)</f>
        <v>2.6077958141740988E-6</v>
      </c>
      <c r="O2706" s="24">
        <f>'EPA Data'!G2707/SUM('EPA Data'!G:G)</f>
        <v>7.6015523727398962E-7</v>
      </c>
      <c r="P2706" s="24">
        <f>'EPA Data'!H2707/SUM('EPA Data'!H:H)</f>
        <v>1.8613948602462563E-6</v>
      </c>
      <c r="Q2706" s="24">
        <f>'EPA Data'!I2707/SUM('EPA Data'!I:I)</f>
        <v>9.0651787972968858E-7</v>
      </c>
      <c r="R2706" s="24">
        <f>'EPA Data'!J2707/SUM('EPA Data'!J:J)</f>
        <v>9.8588882733362868E-7</v>
      </c>
      <c r="S2706" s="24">
        <f>'EPA Data'!K2707/SUM('EPA Data'!K:K)</f>
        <v>6.8350940447775737E-6</v>
      </c>
      <c r="T2706" s="24">
        <f>'EPA Data'!L2707/SUM('EPA Data'!L:L)</f>
        <v>3.2546085054447901E-6</v>
      </c>
      <c r="U2706" s="24">
        <f>'EPA Data'!M2707/SUM('EPA Data'!M:M)</f>
        <v>3.7587769966332068E-7</v>
      </c>
      <c r="V2706" s="24">
        <f>'EPA Data'!N2707/SUM('EPA Data'!N:N)</f>
        <v>8.7914693265987283E-7</v>
      </c>
      <c r="W2706" s="24">
        <f>'EPA Data'!O2707/SUM('EPA Data'!O:O)</f>
        <v>4.7619822402515376E-7</v>
      </c>
      <c r="X2706" s="24">
        <f>'EPA Data'!P2707/SUM('EPA Data'!P:P)</f>
        <v>5.7425877983340468E-6</v>
      </c>
    </row>
    <row r="2707" spans="1:24" x14ac:dyDescent="0.25">
      <c r="A2707" s="16" t="s">
        <v>4352</v>
      </c>
      <c r="B2707" s="16" t="s">
        <v>2588</v>
      </c>
      <c r="C2707" s="21" t="s">
        <v>4353</v>
      </c>
      <c r="D2707" s="17">
        <f>SUMIFS('Census Data'!G:G,'Census Data'!$A:$A,$A2707)/SUMIFS('Census Data'!$F:$F,'Census Data'!$A:$A,$A2707)</f>
        <v>0.4874074074074074</v>
      </c>
      <c r="E2707" s="19">
        <f>SUMIFS('Census Data'!H:H,'Census Data'!$A:$A,$A2707)/SUMIFS('Census Data'!$F:$F,'Census Data'!$A:$A,$A2707)</f>
        <v>0.5125925925925926</v>
      </c>
      <c r="F2707" s="17">
        <f>SUM(SUMIFS('Census Data'!I:I,'Census Data'!$A:$A,$A2707),SUMIFS('Census Data'!J:J,'Census Data'!$A:$A,$A2707))/SUMIFS('Census Data'!$F:$F,'Census Data'!$A:$A,$A2707)</f>
        <v>0.91629629629629628</v>
      </c>
      <c r="G2707" s="17">
        <f>SUM(SUMIFS('Census Data'!K:K,'Census Data'!$A:$A,$A2707),SUMIFS('Census Data'!L:L,'Census Data'!$A:$A,$A2707))/SUMIFS('Census Data'!$F:$F,'Census Data'!$A:$A,$A2707)</f>
        <v>3.3333333333333333E-2</v>
      </c>
      <c r="H2707" s="17">
        <f>SUM(SUMIFS('Census Data'!O:O,'Census Data'!$A:$A,$A2707),SUMIFS('Census Data'!P:P,'Census Data'!$A:$A,$A2707))/SUMIFS('Census Data'!$F:$F,'Census Data'!$A:$A,$A2707)</f>
        <v>1.2592592592592593E-2</v>
      </c>
      <c r="I2707" s="19">
        <f t="shared" si="84"/>
        <v>3.7777777777777799E-2</v>
      </c>
      <c r="J2707" s="17">
        <f>SUM(SUMIFS('Census Data'!W:W,'Census Data'!$A:$A,$A2707),SUMIFS('Census Data'!X:X,'Census Data'!$A:$A,$A2707))/SUMIFS('Census Data'!$F:$F,'Census Data'!$A:$A,$A2707)</f>
        <v>0.17925925925925926</v>
      </c>
      <c r="K2707" s="19">
        <f t="shared" si="85"/>
        <v>0.82074074074074077</v>
      </c>
      <c r="L2707" s="24">
        <f>'EPA Data'!D2708/SUM('EPA Data'!D:D)</f>
        <v>2.3022920314064796E-6</v>
      </c>
      <c r="M2707" s="24">
        <f>'EPA Data'!E2708/SUM('EPA Data'!E:E)</f>
        <v>6.6297853957279292E-6</v>
      </c>
      <c r="N2707" s="24">
        <f>'EPA Data'!F2708/SUM('EPA Data'!F:F)</f>
        <v>6.3354409141572986E-6</v>
      </c>
      <c r="O2707" s="24">
        <f>'EPA Data'!G2708/SUM('EPA Data'!G:G)</f>
        <v>1.5861649014058925E-6</v>
      </c>
      <c r="P2707" s="24">
        <f>'EPA Data'!H2708/SUM('EPA Data'!H:H)</f>
        <v>3.9283245663388273E-6</v>
      </c>
      <c r="Q2707" s="24">
        <f>'EPA Data'!I2708/SUM('EPA Data'!I:I)</f>
        <v>1.8819820126463883E-6</v>
      </c>
      <c r="R2707" s="24">
        <f>'EPA Data'!J2708/SUM('EPA Data'!J:J)</f>
        <v>1.6014947755865551E-6</v>
      </c>
      <c r="S2707" s="24">
        <f>'EPA Data'!K2708/SUM('EPA Data'!K:K)</f>
        <v>1.0820353344054209E-5</v>
      </c>
      <c r="T2707" s="24">
        <f>'EPA Data'!L2708/SUM('EPA Data'!L:L)</f>
        <v>5.3786230028569964E-6</v>
      </c>
      <c r="U2707" s="24">
        <f>'EPA Data'!M2708/SUM('EPA Data'!M:M)</f>
        <v>8.3682131335228523E-7</v>
      </c>
      <c r="V2707" s="24">
        <f>'EPA Data'!N2708/SUM('EPA Data'!N:N)</f>
        <v>1.8923054754663064E-6</v>
      </c>
      <c r="W2707" s="24">
        <f>'EPA Data'!O2708/SUM('EPA Data'!O:O)</f>
        <v>1.1312075583235873E-6</v>
      </c>
      <c r="X2707" s="24">
        <f>'EPA Data'!P2708/SUM('EPA Data'!P:P)</f>
        <v>1.3268145365310664E-5</v>
      </c>
    </row>
    <row r="2708" spans="1:24" x14ac:dyDescent="0.25">
      <c r="A2708" s="16" t="s">
        <v>4354</v>
      </c>
      <c r="B2708" s="16" t="s">
        <v>2588</v>
      </c>
      <c r="C2708" s="21" t="s">
        <v>4355</v>
      </c>
      <c r="D2708" s="17">
        <f>SUMIFS('Census Data'!G:G,'Census Data'!$A:$A,$A2708)/SUMIFS('Census Data'!$F:$F,'Census Data'!$A:$A,$A2708)</f>
        <v>0.51059322033898302</v>
      </c>
      <c r="E2708" s="19">
        <f>SUMIFS('Census Data'!H:H,'Census Data'!$A:$A,$A2708)/SUMIFS('Census Data'!$F:$F,'Census Data'!$A:$A,$A2708)</f>
        <v>0.48940677966101692</v>
      </c>
      <c r="F2708" s="17">
        <f>SUM(SUMIFS('Census Data'!I:I,'Census Data'!$A:$A,$A2708),SUMIFS('Census Data'!J:J,'Census Data'!$A:$A,$A2708))/SUMIFS('Census Data'!$F:$F,'Census Data'!$A:$A,$A2708)</f>
        <v>0.96133474576271183</v>
      </c>
      <c r="G2708" s="17">
        <f>SUM(SUMIFS('Census Data'!K:K,'Census Data'!$A:$A,$A2708),SUMIFS('Census Data'!L:L,'Census Data'!$A:$A,$A2708))/SUMIFS('Census Data'!$F:$F,'Census Data'!$A:$A,$A2708)</f>
        <v>9.5338983050847464E-3</v>
      </c>
      <c r="H2708" s="17">
        <f>SUM(SUMIFS('Census Data'!O:O,'Census Data'!$A:$A,$A2708),SUMIFS('Census Data'!P:P,'Census Data'!$A:$A,$A2708))/SUMIFS('Census Data'!$F:$F,'Census Data'!$A:$A,$A2708)</f>
        <v>5.2966101694915252E-3</v>
      </c>
      <c r="I2708" s="19">
        <f t="shared" si="84"/>
        <v>2.3834745762711829E-2</v>
      </c>
      <c r="J2708" s="17">
        <f>SUM(SUMIFS('Census Data'!W:W,'Census Data'!$A:$A,$A2708),SUMIFS('Census Data'!X:X,'Census Data'!$A:$A,$A2708))/SUMIFS('Census Data'!$F:$F,'Census Data'!$A:$A,$A2708)</f>
        <v>0.63797669491525422</v>
      </c>
      <c r="K2708" s="19">
        <f t="shared" si="85"/>
        <v>0.36202330508474578</v>
      </c>
      <c r="L2708" s="24">
        <f>'EPA Data'!D2709/SUM('EPA Data'!D:D)</f>
        <v>3.0852970417324621E-6</v>
      </c>
      <c r="M2708" s="24">
        <f>'EPA Data'!E2709/SUM('EPA Data'!E:E)</f>
        <v>8.5302934726004315E-6</v>
      </c>
      <c r="N2708" s="24">
        <f>'EPA Data'!F2709/SUM('EPA Data'!F:F)</f>
        <v>7.7454433016994187E-6</v>
      </c>
      <c r="O2708" s="24">
        <f>'EPA Data'!G2709/SUM('EPA Data'!G:G)</f>
        <v>2.4322668372025898E-6</v>
      </c>
      <c r="P2708" s="24">
        <f>'EPA Data'!H2709/SUM('EPA Data'!H:H)</f>
        <v>5.8054772026364866E-6</v>
      </c>
      <c r="Q2708" s="24">
        <f>'EPA Data'!I2709/SUM('EPA Data'!I:I)</f>
        <v>2.9486436041367202E-6</v>
      </c>
      <c r="R2708" s="24">
        <f>'EPA Data'!J2709/SUM('EPA Data'!J:J)</f>
        <v>3.1552591198150512E-6</v>
      </c>
      <c r="S2708" s="24">
        <f>'EPA Data'!K2709/SUM('EPA Data'!K:K)</f>
        <v>2.7394341799210668E-5</v>
      </c>
      <c r="T2708" s="24">
        <f>'EPA Data'!L2709/SUM('EPA Data'!L:L)</f>
        <v>7.4480849227733022E-6</v>
      </c>
      <c r="U2708" s="24">
        <f>'EPA Data'!M2709/SUM('EPA Data'!M:M)</f>
        <v>1.1511302525058222E-6</v>
      </c>
      <c r="V2708" s="24">
        <f>'EPA Data'!N2709/SUM('EPA Data'!N:N)</f>
        <v>2.9093254382608455E-6</v>
      </c>
      <c r="W2708" s="24">
        <f>'EPA Data'!O2709/SUM('EPA Data'!O:O)</f>
        <v>1.5091160331649234E-6</v>
      </c>
      <c r="X2708" s="24">
        <f>'EPA Data'!P2709/SUM('EPA Data'!P:P)</f>
        <v>1.6504636765688944E-5</v>
      </c>
    </row>
    <row r="2709" spans="1:24" x14ac:dyDescent="0.25">
      <c r="A2709" s="16" t="s">
        <v>4356</v>
      </c>
      <c r="B2709" s="16" t="s">
        <v>2588</v>
      </c>
      <c r="C2709" s="21" t="s">
        <v>4357</v>
      </c>
      <c r="D2709" s="17">
        <f>SUMIFS('Census Data'!G:G,'Census Data'!$A:$A,$A2709)/SUMIFS('Census Data'!$F:$F,'Census Data'!$A:$A,$A2709)</f>
        <v>0.53467622008922533</v>
      </c>
      <c r="E2709" s="19">
        <f>SUMIFS('Census Data'!H:H,'Census Data'!$A:$A,$A2709)/SUMIFS('Census Data'!$F:$F,'Census Data'!$A:$A,$A2709)</f>
        <v>0.46532377991077462</v>
      </c>
      <c r="F2709" s="17">
        <f>SUM(SUMIFS('Census Data'!I:I,'Census Data'!$A:$A,$A2709),SUMIFS('Census Data'!J:J,'Census Data'!$A:$A,$A2709))/SUMIFS('Census Data'!$F:$F,'Census Data'!$A:$A,$A2709)</f>
        <v>0.86643233743409487</v>
      </c>
      <c r="G2709" s="17">
        <f>SUM(SUMIFS('Census Data'!K:K,'Census Data'!$A:$A,$A2709),SUMIFS('Census Data'!L:L,'Census Data'!$A:$A,$A2709))/SUMIFS('Census Data'!$F:$F,'Census Data'!$A:$A,$A2709)</f>
        <v>8.6251182911991353E-2</v>
      </c>
      <c r="H2709" s="17">
        <f>SUM(SUMIFS('Census Data'!O:O,'Census Data'!$A:$A,$A2709),SUMIFS('Census Data'!P:P,'Census Data'!$A:$A,$A2709))/SUMIFS('Census Data'!$F:$F,'Census Data'!$A:$A,$A2709)</f>
        <v>6.8946870352845748E-3</v>
      </c>
      <c r="I2709" s="19">
        <f t="shared" si="84"/>
        <v>4.0421792618629215E-2</v>
      </c>
      <c r="J2709" s="17">
        <f>SUM(SUMIFS('Census Data'!W:W,'Census Data'!$A:$A,$A2709),SUMIFS('Census Data'!X:X,'Census Data'!$A:$A,$A2709))/SUMIFS('Census Data'!$F:$F,'Census Data'!$A:$A,$A2709)</f>
        <v>0.45099364607273218</v>
      </c>
      <c r="K2709" s="19">
        <f t="shared" si="85"/>
        <v>0.54900635392726782</v>
      </c>
      <c r="L2709" s="24">
        <f>'EPA Data'!D2710/SUM('EPA Data'!D:D)</f>
        <v>6.6154103192286414E-6</v>
      </c>
      <c r="M2709" s="24">
        <f>'EPA Data'!E2710/SUM('EPA Data'!E:E)</f>
        <v>2.184514826123192E-5</v>
      </c>
      <c r="N2709" s="24">
        <f>'EPA Data'!F2710/SUM('EPA Data'!F:F)</f>
        <v>2.0279633756129007E-5</v>
      </c>
      <c r="O2709" s="24">
        <f>'EPA Data'!G2710/SUM('EPA Data'!G:G)</f>
        <v>5.7054460317470189E-6</v>
      </c>
      <c r="P2709" s="24">
        <f>'EPA Data'!H2710/SUM('EPA Data'!H:H)</f>
        <v>1.2965865411641095E-5</v>
      </c>
      <c r="Q2709" s="24">
        <f>'EPA Data'!I2710/SUM('EPA Data'!I:I)</f>
        <v>5.5091380617076039E-6</v>
      </c>
      <c r="R2709" s="24">
        <f>'EPA Data'!J2710/SUM('EPA Data'!J:J)</f>
        <v>5.0082904918911738E-6</v>
      </c>
      <c r="S2709" s="24">
        <f>'EPA Data'!K2710/SUM('EPA Data'!K:K)</f>
        <v>3.262299991612123E-5</v>
      </c>
      <c r="T2709" s="24">
        <f>'EPA Data'!L2710/SUM('EPA Data'!L:L)</f>
        <v>1.548339069263998E-5</v>
      </c>
      <c r="U2709" s="24">
        <f>'EPA Data'!M2710/SUM('EPA Data'!M:M)</f>
        <v>2.722830490262949E-6</v>
      </c>
      <c r="V2709" s="24">
        <f>'EPA Data'!N2710/SUM('EPA Data'!N:N)</f>
        <v>6.0290824766193039E-6</v>
      </c>
      <c r="W2709" s="24">
        <f>'EPA Data'!O2710/SUM('EPA Data'!O:O)</f>
        <v>3.1685215630128196E-6</v>
      </c>
      <c r="X2709" s="24">
        <f>'EPA Data'!P2710/SUM('EPA Data'!P:P)</f>
        <v>4.6713450156258289E-5</v>
      </c>
    </row>
    <row r="2710" spans="1:24" x14ac:dyDescent="0.25">
      <c r="A2710" s="16" t="s">
        <v>4358</v>
      </c>
      <c r="B2710" s="16" t="s">
        <v>2588</v>
      </c>
      <c r="C2710" s="21" t="s">
        <v>4359</v>
      </c>
      <c r="D2710" s="17">
        <f>SUMIFS('Census Data'!G:G,'Census Data'!$A:$A,$A2710)/SUMIFS('Census Data'!$F:$F,'Census Data'!$A:$A,$A2710)</f>
        <v>0.48886024594354854</v>
      </c>
      <c r="E2710" s="19">
        <f>SUMIFS('Census Data'!H:H,'Census Data'!$A:$A,$A2710)/SUMIFS('Census Data'!$F:$F,'Census Data'!$A:$A,$A2710)</f>
        <v>0.5111397540564514</v>
      </c>
      <c r="F2710" s="17">
        <f>SUM(SUMIFS('Census Data'!I:I,'Census Data'!$A:$A,$A2710),SUMIFS('Census Data'!J:J,'Census Data'!$A:$A,$A2710))/SUMIFS('Census Data'!$F:$F,'Census Data'!$A:$A,$A2710)</f>
        <v>0.72617698327954849</v>
      </c>
      <c r="G2710" s="17">
        <f>SUM(SUMIFS('Census Data'!K:K,'Census Data'!$A:$A,$A2710),SUMIFS('Census Data'!L:L,'Census Data'!$A:$A,$A2710))/SUMIFS('Census Data'!$F:$F,'Census Data'!$A:$A,$A2710)</f>
        <v>0.17862036656099956</v>
      </c>
      <c r="H2710" s="17">
        <f>SUM(SUMIFS('Census Data'!O:O,'Census Data'!$A:$A,$A2710),SUMIFS('Census Data'!P:P,'Census Data'!$A:$A,$A2710))/SUMIFS('Census Data'!$F:$F,'Census Data'!$A:$A,$A2710)</f>
        <v>5.8096612866019984E-2</v>
      </c>
      <c r="I2710" s="19">
        <f t="shared" si="84"/>
        <v>3.7106037293431982E-2</v>
      </c>
      <c r="J2710" s="17">
        <f>SUM(SUMIFS('Census Data'!W:W,'Census Data'!$A:$A,$A2710),SUMIFS('Census Data'!X:X,'Census Data'!$A:$A,$A2710))/SUMIFS('Census Data'!$F:$F,'Census Data'!$A:$A,$A2710)</f>
        <v>0.29474700537213766</v>
      </c>
      <c r="K2710" s="19">
        <f t="shared" si="85"/>
        <v>0.70525299462786228</v>
      </c>
      <c r="L2710" s="24">
        <f>'EPA Data'!D2711/SUM('EPA Data'!D:D)</f>
        <v>3.3038785474087595E-3</v>
      </c>
      <c r="M2710" s="24">
        <f>'EPA Data'!E2711/SUM('EPA Data'!E:E)</f>
        <v>5.3833574269370387E-3</v>
      </c>
      <c r="N2710" s="24">
        <f>'EPA Data'!F2711/SUM('EPA Data'!F:F)</f>
        <v>5.200872828443579E-3</v>
      </c>
      <c r="O2710" s="24">
        <f>'EPA Data'!G2711/SUM('EPA Data'!G:G)</f>
        <v>6.0725655178362281E-3</v>
      </c>
      <c r="P2710" s="24">
        <f>'EPA Data'!H2711/SUM('EPA Data'!H:H)</f>
        <v>6.7111321785006204E-3</v>
      </c>
      <c r="Q2710" s="24">
        <f>'EPA Data'!I2711/SUM('EPA Data'!I:I)</f>
        <v>4.9477364561135448E-3</v>
      </c>
      <c r="R2710" s="24">
        <f>'EPA Data'!J2711/SUM('EPA Data'!J:J)</f>
        <v>4.637853320520028E-3</v>
      </c>
      <c r="S2710" s="24">
        <f>'EPA Data'!K2711/SUM('EPA Data'!K:K)</f>
        <v>1.0087160330383029E-2</v>
      </c>
      <c r="T2710" s="24">
        <f>'EPA Data'!L2711/SUM('EPA Data'!L:L)</f>
        <v>3.9469677008804023E-3</v>
      </c>
      <c r="U2710" s="24">
        <f>'EPA Data'!M2711/SUM('EPA Data'!M:M)</f>
        <v>2.2438121315256328E-3</v>
      </c>
      <c r="V2710" s="24">
        <f>'EPA Data'!N2711/SUM('EPA Data'!N:N)</f>
        <v>3.3885336170176401E-3</v>
      </c>
      <c r="W2710" s="24">
        <f>'EPA Data'!O2711/SUM('EPA Data'!O:O)</f>
        <v>9.0001943897424221E-4</v>
      </c>
      <c r="X2710" s="24">
        <f>'EPA Data'!P2711/SUM('EPA Data'!P:P)</f>
        <v>7.6057981005154341E-3</v>
      </c>
    </row>
    <row r="2711" spans="1:24" x14ac:dyDescent="0.25">
      <c r="A2711" s="16" t="s">
        <v>4360</v>
      </c>
      <c r="B2711" s="16" t="s">
        <v>2588</v>
      </c>
      <c r="C2711" s="21" t="s">
        <v>688</v>
      </c>
      <c r="D2711" s="17">
        <f>SUMIFS('Census Data'!G:G,'Census Data'!$A:$A,$A2711)/SUMIFS('Census Data'!$F:$F,'Census Data'!$A:$A,$A2711)</f>
        <v>0.48632945506179637</v>
      </c>
      <c r="E2711" s="19">
        <f>SUMIFS('Census Data'!H:H,'Census Data'!$A:$A,$A2711)/SUMIFS('Census Data'!$F:$F,'Census Data'!$A:$A,$A2711)</f>
        <v>0.51367054493820363</v>
      </c>
      <c r="F2711" s="17">
        <f>SUM(SUMIFS('Census Data'!I:I,'Census Data'!$A:$A,$A2711),SUMIFS('Census Data'!J:J,'Census Data'!$A:$A,$A2711))/SUMIFS('Census Data'!$F:$F,'Census Data'!$A:$A,$A2711)</f>
        <v>0.85176840488575278</v>
      </c>
      <c r="G2711" s="17">
        <f>SUM(SUMIFS('Census Data'!K:K,'Census Data'!$A:$A,$A2711),SUMIFS('Census Data'!L:L,'Census Data'!$A:$A,$A2711))/SUMIFS('Census Data'!$F:$F,'Census Data'!$A:$A,$A2711)</f>
        <v>8.3646058217540606E-2</v>
      </c>
      <c r="H2711" s="17">
        <f>SUM(SUMIFS('Census Data'!O:O,'Census Data'!$A:$A,$A2711),SUMIFS('Census Data'!P:P,'Census Data'!$A:$A,$A2711))/SUMIFS('Census Data'!$F:$F,'Census Data'!$A:$A,$A2711)</f>
        <v>2.3305852181346624E-2</v>
      </c>
      <c r="I2711" s="19">
        <f t="shared" si="84"/>
        <v>4.1279684715360032E-2</v>
      </c>
      <c r="J2711" s="17">
        <f>SUM(SUMIFS('Census Data'!W:W,'Census Data'!$A:$A,$A2711),SUMIFS('Census Data'!X:X,'Census Data'!$A:$A,$A2711))/SUMIFS('Census Data'!$F:$F,'Census Data'!$A:$A,$A2711)</f>
        <v>0.24972832780329485</v>
      </c>
      <c r="K2711" s="19">
        <f t="shared" si="85"/>
        <v>0.7502716721967051</v>
      </c>
      <c r="L2711" s="24">
        <f>'EPA Data'!D2712/SUM('EPA Data'!D:D)</f>
        <v>1.3520363668642933E-4</v>
      </c>
      <c r="M2711" s="24">
        <f>'EPA Data'!E2712/SUM('EPA Data'!E:E)</f>
        <v>3.6344122046717261E-4</v>
      </c>
      <c r="N2711" s="24">
        <f>'EPA Data'!F2712/SUM('EPA Data'!F:F)</f>
        <v>3.3906103871526985E-4</v>
      </c>
      <c r="O2711" s="24">
        <f>'EPA Data'!G2712/SUM('EPA Data'!G:G)</f>
        <v>1.4013559621631552E-4</v>
      </c>
      <c r="P2711" s="24">
        <f>'EPA Data'!H2712/SUM('EPA Data'!H:H)</f>
        <v>2.5794077230143842E-4</v>
      </c>
      <c r="Q2711" s="24">
        <f>'EPA Data'!I2712/SUM('EPA Data'!I:I)</f>
        <v>1.156103813997894E-4</v>
      </c>
      <c r="R2711" s="24">
        <f>'EPA Data'!J2712/SUM('EPA Data'!J:J)</f>
        <v>1.021293698937835E-4</v>
      </c>
      <c r="S2711" s="24">
        <f>'EPA Data'!K2712/SUM('EPA Data'!K:K)</f>
        <v>5.7508747306802622E-4</v>
      </c>
      <c r="T2711" s="24">
        <f>'EPA Data'!L2712/SUM('EPA Data'!L:L)</f>
        <v>2.9506878734693911E-4</v>
      </c>
      <c r="U2711" s="24">
        <f>'EPA Data'!M2712/SUM('EPA Data'!M:M)</f>
        <v>5.9376161841215053E-5</v>
      </c>
      <c r="V2711" s="24">
        <f>'EPA Data'!N2712/SUM('EPA Data'!N:N)</f>
        <v>1.1974364813282812E-4</v>
      </c>
      <c r="W2711" s="24">
        <f>'EPA Data'!O2712/SUM('EPA Data'!O:O)</f>
        <v>6.1405868094198101E-5</v>
      </c>
      <c r="X2711" s="24">
        <f>'EPA Data'!P2712/SUM('EPA Data'!P:P)</f>
        <v>6.9936922711530273E-4</v>
      </c>
    </row>
    <row r="2712" spans="1:24" x14ac:dyDescent="0.25">
      <c r="A2712" s="16" t="s">
        <v>4361</v>
      </c>
      <c r="B2712" s="16" t="s">
        <v>2588</v>
      </c>
      <c r="C2712" s="21" t="s">
        <v>922</v>
      </c>
      <c r="D2712" s="17">
        <f>SUMIFS('Census Data'!G:G,'Census Data'!$A:$A,$A2712)/SUMIFS('Census Data'!$F:$F,'Census Data'!$A:$A,$A2712)</f>
        <v>0.50386597938144329</v>
      </c>
      <c r="E2712" s="19">
        <f>SUMIFS('Census Data'!H:H,'Census Data'!$A:$A,$A2712)/SUMIFS('Census Data'!$F:$F,'Census Data'!$A:$A,$A2712)</f>
        <v>0.49613402061855671</v>
      </c>
      <c r="F2712" s="17">
        <f>SUM(SUMIFS('Census Data'!I:I,'Census Data'!$A:$A,$A2712),SUMIFS('Census Data'!J:J,'Census Data'!$A:$A,$A2712))/SUMIFS('Census Data'!$F:$F,'Census Data'!$A:$A,$A2712)</f>
        <v>0.91108247422680411</v>
      </c>
      <c r="G2712" s="17">
        <f>SUM(SUMIFS('Census Data'!K:K,'Census Data'!$A:$A,$A2712),SUMIFS('Census Data'!L:L,'Census Data'!$A:$A,$A2712))/SUMIFS('Census Data'!$F:$F,'Census Data'!$A:$A,$A2712)</f>
        <v>1.6752577319587628E-2</v>
      </c>
      <c r="H2712" s="17">
        <f>SUM(SUMIFS('Census Data'!O:O,'Census Data'!$A:$A,$A2712),SUMIFS('Census Data'!P:P,'Census Data'!$A:$A,$A2712))/SUMIFS('Census Data'!$F:$F,'Census Data'!$A:$A,$A2712)</f>
        <v>1.1597938144329897E-2</v>
      </c>
      <c r="I2712" s="19">
        <f t="shared" si="84"/>
        <v>6.0567010309278357E-2</v>
      </c>
      <c r="J2712" s="17">
        <f>SUM(SUMIFS('Census Data'!W:W,'Census Data'!$A:$A,$A2712),SUMIFS('Census Data'!X:X,'Census Data'!$A:$A,$A2712))/SUMIFS('Census Data'!$F:$F,'Census Data'!$A:$A,$A2712)</f>
        <v>0.51417525773195871</v>
      </c>
      <c r="K2712" s="19">
        <f t="shared" si="85"/>
        <v>0.48582474226804129</v>
      </c>
      <c r="L2712" s="24">
        <f>'EPA Data'!D2713/SUM('EPA Data'!D:D)</f>
        <v>5.4832809817079739E-7</v>
      </c>
      <c r="M2712" s="24">
        <f>'EPA Data'!E2713/SUM('EPA Data'!E:E)</f>
        <v>1.8172338488963516E-6</v>
      </c>
      <c r="N2712" s="24">
        <f>'EPA Data'!F2713/SUM('EPA Data'!F:F)</f>
        <v>1.555749079058959E-6</v>
      </c>
      <c r="O2712" s="24">
        <f>'EPA Data'!G2713/SUM('EPA Data'!G:G)</f>
        <v>4.0611085370211186E-7</v>
      </c>
      <c r="P2712" s="24">
        <f>'EPA Data'!H2713/SUM('EPA Data'!H:H)</f>
        <v>1.202100111142012E-6</v>
      </c>
      <c r="Q2712" s="24">
        <f>'EPA Data'!I2713/SUM('EPA Data'!I:I)</f>
        <v>6.0407543043652318E-7</v>
      </c>
      <c r="R2712" s="24">
        <f>'EPA Data'!J2713/SUM('EPA Data'!J:J)</f>
        <v>4.5610022474066179E-7</v>
      </c>
      <c r="S2712" s="24">
        <f>'EPA Data'!K2713/SUM('EPA Data'!K:K)</f>
        <v>3.595170773701705E-6</v>
      </c>
      <c r="T2712" s="24">
        <f>'EPA Data'!L2713/SUM('EPA Data'!L:L)</f>
        <v>1.5115436255414485E-6</v>
      </c>
      <c r="U2712" s="24">
        <f>'EPA Data'!M2713/SUM('EPA Data'!M:M)</f>
        <v>2.1522176011662664E-7</v>
      </c>
      <c r="V2712" s="24">
        <f>'EPA Data'!N2713/SUM('EPA Data'!N:N)</f>
        <v>5.7107205879042096E-7</v>
      </c>
      <c r="W2712" s="24">
        <f>'EPA Data'!O2713/SUM('EPA Data'!O:O)</f>
        <v>3.0847192285821939E-7</v>
      </c>
      <c r="X2712" s="24">
        <f>'EPA Data'!P2713/SUM('EPA Data'!P:P)</f>
        <v>3.5405995407840015E-6</v>
      </c>
    </row>
    <row r="2713" spans="1:24" x14ac:dyDescent="0.25">
      <c r="A2713" s="16" t="s">
        <v>4362</v>
      </c>
      <c r="B2713" s="16" t="s">
        <v>2588</v>
      </c>
      <c r="C2713" s="21" t="s">
        <v>4363</v>
      </c>
      <c r="D2713" s="17">
        <f>SUMIFS('Census Data'!G:G,'Census Data'!$A:$A,$A2713)/SUMIFS('Census Data'!$F:$F,'Census Data'!$A:$A,$A2713)</f>
        <v>0.52735673178244302</v>
      </c>
      <c r="E2713" s="19">
        <f>SUMIFS('Census Data'!H:H,'Census Data'!$A:$A,$A2713)/SUMIFS('Census Data'!$F:$F,'Census Data'!$A:$A,$A2713)</f>
        <v>0.47264326821755692</v>
      </c>
      <c r="F2713" s="17">
        <f>SUM(SUMIFS('Census Data'!I:I,'Census Data'!$A:$A,$A2713),SUMIFS('Census Data'!J:J,'Census Data'!$A:$A,$A2713))/SUMIFS('Census Data'!$F:$F,'Census Data'!$A:$A,$A2713)</f>
        <v>0.91732187727972769</v>
      </c>
      <c r="G2713" s="17">
        <f>SUM(SUMIFS('Census Data'!K:K,'Census Data'!$A:$A,$A2713),SUMIFS('Census Data'!L:L,'Census Data'!$A:$A,$A2713))/SUMIFS('Census Data'!$F:$F,'Census Data'!$A:$A,$A2713)</f>
        <v>4.7013050174272514E-2</v>
      </c>
      <c r="H2713" s="17">
        <f>SUM(SUMIFS('Census Data'!O:O,'Census Data'!$A:$A,$A2713),SUMIFS('Census Data'!P:P,'Census Data'!$A:$A,$A2713))/SUMIFS('Census Data'!$F:$F,'Census Data'!$A:$A,$A2713)</f>
        <v>6.0792737294317906E-3</v>
      </c>
      <c r="I2713" s="19">
        <f t="shared" si="84"/>
        <v>2.9585798816567976E-2</v>
      </c>
      <c r="J2713" s="17">
        <f>SUM(SUMIFS('Census Data'!W:W,'Census Data'!$A:$A,$A2713),SUMIFS('Census Data'!X:X,'Census Data'!$A:$A,$A2713))/SUMIFS('Census Data'!$F:$F,'Census Data'!$A:$A,$A2713)</f>
        <v>0.55969846802302015</v>
      </c>
      <c r="K2713" s="19">
        <f t="shared" si="85"/>
        <v>0.44030153197697985</v>
      </c>
      <c r="L2713" s="24">
        <f>'EPA Data'!D2714/SUM('EPA Data'!D:D)</f>
        <v>1.0057463538624143E-5</v>
      </c>
      <c r="M2713" s="24">
        <f>'EPA Data'!E2714/SUM('EPA Data'!E:E)</f>
        <v>2.6366082958003935E-5</v>
      </c>
      <c r="N2713" s="24">
        <f>'EPA Data'!F2714/SUM('EPA Data'!F:F)</f>
        <v>2.1221230439723448E-5</v>
      </c>
      <c r="O2713" s="24">
        <f>'EPA Data'!G2714/SUM('EPA Data'!G:G)</f>
        <v>8.5439376767666727E-6</v>
      </c>
      <c r="P2713" s="24">
        <f>'EPA Data'!H2714/SUM('EPA Data'!H:H)</f>
        <v>1.8443518150496707E-5</v>
      </c>
      <c r="Q2713" s="24">
        <f>'EPA Data'!I2714/SUM('EPA Data'!I:I)</f>
        <v>8.3637288018231507E-6</v>
      </c>
      <c r="R2713" s="24">
        <f>'EPA Data'!J2714/SUM('EPA Data'!J:J)</f>
        <v>9.3223340754714405E-6</v>
      </c>
      <c r="S2713" s="24">
        <f>'EPA Data'!K2714/SUM('EPA Data'!K:K)</f>
        <v>6.3031576832878758E-5</v>
      </c>
      <c r="T2713" s="24">
        <f>'EPA Data'!L2714/SUM('EPA Data'!L:L)</f>
        <v>2.8301203041869066E-5</v>
      </c>
      <c r="U2713" s="24">
        <f>'EPA Data'!M2714/SUM('EPA Data'!M:M)</f>
        <v>3.790820844334127E-6</v>
      </c>
      <c r="V2713" s="24">
        <f>'EPA Data'!N2714/SUM('EPA Data'!N:N)</f>
        <v>8.5665229809717348E-6</v>
      </c>
      <c r="W2713" s="24">
        <f>'EPA Data'!O2714/SUM('EPA Data'!O:O)</f>
        <v>4.139658682874876E-6</v>
      </c>
      <c r="X2713" s="24">
        <f>'EPA Data'!P2714/SUM('EPA Data'!P:P)</f>
        <v>6.9971260406397141E-5</v>
      </c>
    </row>
    <row r="2714" spans="1:24" x14ac:dyDescent="0.25">
      <c r="A2714" s="16" t="s">
        <v>4364</v>
      </c>
      <c r="B2714" s="16" t="s">
        <v>2588</v>
      </c>
      <c r="C2714" s="21" t="s">
        <v>4365</v>
      </c>
      <c r="D2714" s="17">
        <f>SUMIFS('Census Data'!G:G,'Census Data'!$A:$A,$A2714)/SUMIFS('Census Data'!$F:$F,'Census Data'!$A:$A,$A2714)</f>
        <v>0.47834776815456365</v>
      </c>
      <c r="E2714" s="19">
        <f>SUMIFS('Census Data'!H:H,'Census Data'!$A:$A,$A2714)/SUMIFS('Census Data'!$F:$F,'Census Data'!$A:$A,$A2714)</f>
        <v>0.52165223184543641</v>
      </c>
      <c r="F2714" s="17">
        <f>SUM(SUMIFS('Census Data'!I:I,'Census Data'!$A:$A,$A2714),SUMIFS('Census Data'!J:J,'Census Data'!$A:$A,$A2714))/SUMIFS('Census Data'!$F:$F,'Census Data'!$A:$A,$A2714)</f>
        <v>0.95869420386409065</v>
      </c>
      <c r="G2714" s="17">
        <f>SUM(SUMIFS('Census Data'!K:K,'Census Data'!$A:$A,$A2714),SUMIFS('Census Data'!L:L,'Census Data'!$A:$A,$A2714))/SUMIFS('Census Data'!$F:$F,'Census Data'!$A:$A,$A2714)</f>
        <v>9.3271152564956689E-3</v>
      </c>
      <c r="H2714" s="17">
        <f>SUM(SUMIFS('Census Data'!O:O,'Census Data'!$A:$A,$A2714),SUMIFS('Census Data'!P:P,'Census Data'!$A:$A,$A2714))/SUMIFS('Census Data'!$F:$F,'Census Data'!$A:$A,$A2714)</f>
        <v>5.3297801465689541E-3</v>
      </c>
      <c r="I2714" s="19">
        <f t="shared" si="84"/>
        <v>2.664890073284476E-2</v>
      </c>
      <c r="J2714" s="17">
        <f>SUM(SUMIFS('Census Data'!W:W,'Census Data'!$A:$A,$A2714),SUMIFS('Census Data'!X:X,'Census Data'!$A:$A,$A2714))/SUMIFS('Census Data'!$F:$F,'Census Data'!$A:$A,$A2714)</f>
        <v>0.14323784143904064</v>
      </c>
      <c r="K2714" s="19">
        <f t="shared" si="85"/>
        <v>0.85676215856095939</v>
      </c>
      <c r="L2714" s="24">
        <f>'EPA Data'!D2715/SUM('EPA Data'!D:D)</f>
        <v>2.487418799073136E-6</v>
      </c>
      <c r="M2714" s="24">
        <f>'EPA Data'!E2715/SUM('EPA Data'!E:E)</f>
        <v>6.7677499930855791E-6</v>
      </c>
      <c r="N2714" s="24">
        <f>'EPA Data'!F2715/SUM('EPA Data'!F:F)</f>
        <v>6.4961101418066199E-6</v>
      </c>
      <c r="O2714" s="24">
        <f>'EPA Data'!G2715/SUM('EPA Data'!G:G)</f>
        <v>1.709348808487627E-6</v>
      </c>
      <c r="P2714" s="24">
        <f>'EPA Data'!H2715/SUM('EPA Data'!H:H)</f>
        <v>4.0659388699416573E-6</v>
      </c>
      <c r="Q2714" s="24">
        <f>'EPA Data'!I2715/SUM('EPA Data'!I:I)</f>
        <v>2.11746127473767E-6</v>
      </c>
      <c r="R2714" s="24">
        <f>'EPA Data'!J2715/SUM('EPA Data'!J:J)</f>
        <v>1.8153136314397611E-6</v>
      </c>
      <c r="S2714" s="24">
        <f>'EPA Data'!K2715/SUM('EPA Data'!K:K)</f>
        <v>1.1131513807177879E-5</v>
      </c>
      <c r="T2714" s="24">
        <f>'EPA Data'!L2715/SUM('EPA Data'!L:L)</f>
        <v>5.2614816294438297E-6</v>
      </c>
      <c r="U2714" s="24">
        <f>'EPA Data'!M2715/SUM('EPA Data'!M:M)</f>
        <v>8.9984439146334845E-7</v>
      </c>
      <c r="V2714" s="24">
        <f>'EPA Data'!N2715/SUM('EPA Data'!N:N)</f>
        <v>2.0083842823511304E-6</v>
      </c>
      <c r="W2714" s="24">
        <f>'EPA Data'!O2715/SUM('EPA Data'!O:O)</f>
        <v>1.2005379725622557E-6</v>
      </c>
      <c r="X2714" s="24">
        <f>'EPA Data'!P2715/SUM('EPA Data'!P:P)</f>
        <v>1.3680975806137068E-5</v>
      </c>
    </row>
    <row r="2715" spans="1:24" x14ac:dyDescent="0.25">
      <c r="A2715" s="16" t="s">
        <v>4366</v>
      </c>
      <c r="B2715" s="16" t="s">
        <v>2588</v>
      </c>
      <c r="C2715" s="21" t="s">
        <v>4367</v>
      </c>
      <c r="D2715" s="17">
        <f>SUMIFS('Census Data'!G:G,'Census Data'!$A:$A,$A2715)/SUMIFS('Census Data'!$F:$F,'Census Data'!$A:$A,$A2715)</f>
        <v>0.48992366412213739</v>
      </c>
      <c r="E2715" s="19">
        <f>SUMIFS('Census Data'!H:H,'Census Data'!$A:$A,$A2715)/SUMIFS('Census Data'!$F:$F,'Census Data'!$A:$A,$A2715)</f>
        <v>0.51007633587786261</v>
      </c>
      <c r="F2715" s="17">
        <f>SUM(SUMIFS('Census Data'!I:I,'Census Data'!$A:$A,$A2715),SUMIFS('Census Data'!J:J,'Census Data'!$A:$A,$A2715))/SUMIFS('Census Data'!$F:$F,'Census Data'!$A:$A,$A2715)</f>
        <v>0.84751145038167941</v>
      </c>
      <c r="G2715" s="17">
        <f>SUM(SUMIFS('Census Data'!K:K,'Census Data'!$A:$A,$A2715),SUMIFS('Census Data'!L:L,'Census Data'!$A:$A,$A2715))/SUMIFS('Census Data'!$F:$F,'Census Data'!$A:$A,$A2715)</f>
        <v>9.9114503816793889E-2</v>
      </c>
      <c r="H2715" s="17">
        <f>SUM(SUMIFS('Census Data'!O:O,'Census Data'!$A:$A,$A2715),SUMIFS('Census Data'!P:P,'Census Data'!$A:$A,$A2715))/SUMIFS('Census Data'!$F:$F,'Census Data'!$A:$A,$A2715)</f>
        <v>1.1816793893129771E-2</v>
      </c>
      <c r="I2715" s="19">
        <f t="shared" si="84"/>
        <v>4.1557251908396986E-2</v>
      </c>
      <c r="J2715" s="17">
        <f>SUM(SUMIFS('Census Data'!W:W,'Census Data'!$A:$A,$A2715),SUMIFS('Census Data'!X:X,'Census Data'!$A:$A,$A2715))/SUMIFS('Census Data'!$F:$F,'Census Data'!$A:$A,$A2715)</f>
        <v>0.44079389312977102</v>
      </c>
      <c r="K2715" s="19">
        <f t="shared" si="85"/>
        <v>0.55920610687022898</v>
      </c>
      <c r="L2715" s="24">
        <f>'EPA Data'!D2716/SUM('EPA Data'!D:D)</f>
        <v>5.2630446450022821E-5</v>
      </c>
      <c r="M2715" s="24">
        <f>'EPA Data'!E2716/SUM('EPA Data'!E:E)</f>
        <v>1.2123756740474644E-4</v>
      </c>
      <c r="N2715" s="24">
        <f>'EPA Data'!F2716/SUM('EPA Data'!F:F)</f>
        <v>1.2262706278143073E-4</v>
      </c>
      <c r="O2715" s="24">
        <f>'EPA Data'!G2716/SUM('EPA Data'!G:G)</f>
        <v>3.1042372090762748E-5</v>
      </c>
      <c r="P2715" s="24">
        <f>'EPA Data'!H2716/SUM('EPA Data'!H:H)</f>
        <v>5.2761564994811094E-5</v>
      </c>
      <c r="Q2715" s="24">
        <f>'EPA Data'!I2716/SUM('EPA Data'!I:I)</f>
        <v>2.3026982371785467E-5</v>
      </c>
      <c r="R2715" s="24">
        <f>'EPA Data'!J2716/SUM('EPA Data'!J:J)</f>
        <v>3.4459534731839418E-5</v>
      </c>
      <c r="S2715" s="24">
        <f>'EPA Data'!K2716/SUM('EPA Data'!K:K)</f>
        <v>1.1671377451978765E-4</v>
      </c>
      <c r="T2715" s="24">
        <f>'EPA Data'!L2716/SUM('EPA Data'!L:L)</f>
        <v>7.5795122454789474E-5</v>
      </c>
      <c r="U2715" s="24">
        <f>'EPA Data'!M2716/SUM('EPA Data'!M:M)</f>
        <v>1.7330390235442076E-5</v>
      </c>
      <c r="V2715" s="24">
        <f>'EPA Data'!N2716/SUM('EPA Data'!N:N)</f>
        <v>2.4426789589289276E-5</v>
      </c>
      <c r="W2715" s="24">
        <f>'EPA Data'!O2716/SUM('EPA Data'!O:O)</f>
        <v>1.6465787446948903E-5</v>
      </c>
      <c r="X2715" s="24">
        <f>'EPA Data'!P2716/SUM('EPA Data'!P:P)</f>
        <v>1.1714911746495475E-4</v>
      </c>
    </row>
    <row r="2716" spans="1:24" x14ac:dyDescent="0.25">
      <c r="A2716" s="16" t="s">
        <v>4368</v>
      </c>
      <c r="B2716" s="16" t="s">
        <v>2588</v>
      </c>
      <c r="C2716" s="21" t="s">
        <v>4369</v>
      </c>
      <c r="D2716" s="17">
        <f>SUMIFS('Census Data'!G:G,'Census Data'!$A:$A,$A2716)/SUMIFS('Census Data'!$F:$F,'Census Data'!$A:$A,$A2716)</f>
        <v>0.49760906040268454</v>
      </c>
      <c r="E2716" s="19">
        <f>SUMIFS('Census Data'!H:H,'Census Data'!$A:$A,$A2716)/SUMIFS('Census Data'!$F:$F,'Census Data'!$A:$A,$A2716)</f>
        <v>0.5023909395973154</v>
      </c>
      <c r="F2716" s="17">
        <f>SUM(SUMIFS('Census Data'!I:I,'Census Data'!$A:$A,$A2716),SUMIFS('Census Data'!J:J,'Census Data'!$A:$A,$A2716))/SUMIFS('Census Data'!$F:$F,'Census Data'!$A:$A,$A2716)</f>
        <v>0.90614932885906041</v>
      </c>
      <c r="G2716" s="17">
        <f>SUM(SUMIFS('Census Data'!K:K,'Census Data'!$A:$A,$A2716),SUMIFS('Census Data'!L:L,'Census Data'!$A:$A,$A2716))/SUMIFS('Census Data'!$F:$F,'Census Data'!$A:$A,$A2716)</f>
        <v>4.3758389261744968E-2</v>
      </c>
      <c r="H2716" s="17">
        <f>SUM(SUMIFS('Census Data'!O:O,'Census Data'!$A:$A,$A2716),SUMIFS('Census Data'!P:P,'Census Data'!$A:$A,$A2716))/SUMIFS('Census Data'!$F:$F,'Census Data'!$A:$A,$A2716)</f>
        <v>1.4253355704697986E-2</v>
      </c>
      <c r="I2716" s="19">
        <f t="shared" si="84"/>
        <v>3.5838926174496688E-2</v>
      </c>
      <c r="J2716" s="17">
        <f>SUM(SUMIFS('Census Data'!W:W,'Census Data'!$A:$A,$A2716),SUMIFS('Census Data'!X:X,'Census Data'!$A:$A,$A2716))/SUMIFS('Census Data'!$F:$F,'Census Data'!$A:$A,$A2716)</f>
        <v>0.40716442953020132</v>
      </c>
      <c r="K2716" s="19">
        <f t="shared" si="85"/>
        <v>0.59283557046979873</v>
      </c>
      <c r="L2716" s="24">
        <f>'EPA Data'!D2717/SUM('EPA Data'!D:D)</f>
        <v>1.0021107545800292E-4</v>
      </c>
      <c r="M2716" s="24">
        <f>'EPA Data'!E2717/SUM('EPA Data'!E:E)</f>
        <v>2.7053886550982604E-4</v>
      </c>
      <c r="N2716" s="24">
        <f>'EPA Data'!F2717/SUM('EPA Data'!F:F)</f>
        <v>2.4556577464067392E-4</v>
      </c>
      <c r="O2716" s="24">
        <f>'EPA Data'!G2717/SUM('EPA Data'!G:G)</f>
        <v>9.4856922791498963E-5</v>
      </c>
      <c r="P2716" s="24">
        <f>'EPA Data'!H2717/SUM('EPA Data'!H:H)</f>
        <v>1.8469743661478534E-4</v>
      </c>
      <c r="Q2716" s="24">
        <f>'EPA Data'!I2717/SUM('EPA Data'!I:I)</f>
        <v>9.0608105508897528E-5</v>
      </c>
      <c r="R2716" s="24">
        <f>'EPA Data'!J2717/SUM('EPA Data'!J:J)</f>
        <v>8.1270174382467491E-5</v>
      </c>
      <c r="S2716" s="24">
        <f>'EPA Data'!K2717/SUM('EPA Data'!K:K)</f>
        <v>4.9046819353025474E-4</v>
      </c>
      <c r="T2716" s="24">
        <f>'EPA Data'!L2717/SUM('EPA Data'!L:L)</f>
        <v>2.3397613367258802E-4</v>
      </c>
      <c r="U2716" s="24">
        <f>'EPA Data'!M2717/SUM('EPA Data'!M:M)</f>
        <v>4.1907575591366898E-5</v>
      </c>
      <c r="V2716" s="24">
        <f>'EPA Data'!N2717/SUM('EPA Data'!N:N)</f>
        <v>8.8616403087103443E-5</v>
      </c>
      <c r="W2716" s="24">
        <f>'EPA Data'!O2717/SUM('EPA Data'!O:O)</f>
        <v>4.4566514523193501E-5</v>
      </c>
      <c r="X2716" s="24">
        <f>'EPA Data'!P2717/SUM('EPA Data'!P:P)</f>
        <v>5.2205807703474387E-4</v>
      </c>
    </row>
    <row r="2717" spans="1:24" x14ac:dyDescent="0.25">
      <c r="A2717" s="16" t="s">
        <v>4370</v>
      </c>
      <c r="B2717" s="16" t="s">
        <v>2588</v>
      </c>
      <c r="C2717" s="21" t="s">
        <v>4371</v>
      </c>
      <c r="D2717" s="17">
        <f>SUMIFS('Census Data'!G:G,'Census Data'!$A:$A,$A2717)/SUMIFS('Census Data'!$F:$F,'Census Data'!$A:$A,$A2717)</f>
        <v>0.50530709900043491</v>
      </c>
      <c r="E2717" s="19">
        <f>SUMIFS('Census Data'!H:H,'Census Data'!$A:$A,$A2717)/SUMIFS('Census Data'!$F:$F,'Census Data'!$A:$A,$A2717)</f>
        <v>0.49469290099956514</v>
      </c>
      <c r="F2717" s="17">
        <f>SUM(SUMIFS('Census Data'!I:I,'Census Data'!$A:$A,$A2717),SUMIFS('Census Data'!J:J,'Census Data'!$A:$A,$A2717))/SUMIFS('Census Data'!$F:$F,'Census Data'!$A:$A,$A2717)</f>
        <v>0.7970852950734485</v>
      </c>
      <c r="G2717" s="17">
        <f>SUM(SUMIFS('Census Data'!K:K,'Census Data'!$A:$A,$A2717),SUMIFS('Census Data'!L:L,'Census Data'!$A:$A,$A2717))/SUMIFS('Census Data'!$F:$F,'Census Data'!$A:$A,$A2717)</f>
        <v>8.8902739031393604E-2</v>
      </c>
      <c r="H2717" s="17">
        <f>SUM(SUMIFS('Census Data'!O:O,'Census Data'!$A:$A,$A2717),SUMIFS('Census Data'!P:P,'Census Data'!$A:$A,$A2717))/SUMIFS('Census Data'!$F:$F,'Census Data'!$A:$A,$A2717)</f>
        <v>7.4200481336060803E-2</v>
      </c>
      <c r="I2717" s="19">
        <f t="shared" si="84"/>
        <v>3.981148455909711E-2</v>
      </c>
      <c r="J2717" s="17">
        <f>SUM(SUMIFS('Census Data'!W:W,'Census Data'!$A:$A,$A2717),SUMIFS('Census Data'!X:X,'Census Data'!$A:$A,$A2717))/SUMIFS('Census Data'!$F:$F,'Census Data'!$A:$A,$A2717)</f>
        <v>0.33641010585939524</v>
      </c>
      <c r="K2717" s="19">
        <f t="shared" si="85"/>
        <v>0.66358989414060476</v>
      </c>
      <c r="L2717" s="24">
        <f>'EPA Data'!D2718/SUM('EPA Data'!D:D)</f>
        <v>1.8959301193814321E-3</v>
      </c>
      <c r="M2717" s="24">
        <f>'EPA Data'!E2718/SUM('EPA Data'!E:E)</f>
        <v>2.0431436658161794E-3</v>
      </c>
      <c r="N2717" s="24">
        <f>'EPA Data'!F2718/SUM('EPA Data'!F:F)</f>
        <v>1.8140755454398691E-3</v>
      </c>
      <c r="O2717" s="24">
        <f>'EPA Data'!G2718/SUM('EPA Data'!G:G)</f>
        <v>1.5626161904721326E-3</v>
      </c>
      <c r="P2717" s="24">
        <f>'EPA Data'!H2718/SUM('EPA Data'!H:H)</f>
        <v>1.7016947004459089E-3</v>
      </c>
      <c r="Q2717" s="24">
        <f>'EPA Data'!I2718/SUM('EPA Data'!I:I)</f>
        <v>9.5651817721931925E-4</v>
      </c>
      <c r="R2717" s="24">
        <f>'EPA Data'!J2718/SUM('EPA Data'!J:J)</f>
        <v>1.2789746833271878E-3</v>
      </c>
      <c r="S2717" s="24">
        <f>'EPA Data'!K2718/SUM('EPA Data'!K:K)</f>
        <v>2.9036241354676601E-3</v>
      </c>
      <c r="T2717" s="24">
        <f>'EPA Data'!L2718/SUM('EPA Data'!L:L)</f>
        <v>1.788772364615417E-3</v>
      </c>
      <c r="U2717" s="24">
        <f>'EPA Data'!M2718/SUM('EPA Data'!M:M)</f>
        <v>5.9322326949648333E-4</v>
      </c>
      <c r="V2717" s="24">
        <f>'EPA Data'!N2718/SUM('EPA Data'!N:N)</f>
        <v>1.046099507052008E-3</v>
      </c>
      <c r="W2717" s="24">
        <f>'EPA Data'!O2718/SUM('EPA Data'!O:O)</f>
        <v>2.9180918404343319E-4</v>
      </c>
      <c r="X2717" s="24">
        <f>'EPA Data'!P2718/SUM('EPA Data'!P:P)</f>
        <v>2.9579802946513222E-3</v>
      </c>
    </row>
    <row r="2718" spans="1:24" x14ac:dyDescent="0.25">
      <c r="A2718" s="16" t="s">
        <v>4372</v>
      </c>
      <c r="B2718" s="16" t="s">
        <v>2588</v>
      </c>
      <c r="C2718" s="21" t="s">
        <v>423</v>
      </c>
      <c r="D2718" s="17">
        <f>SUMIFS('Census Data'!G:G,'Census Data'!$A:$A,$A2718)/SUMIFS('Census Data'!$F:$F,'Census Data'!$A:$A,$A2718)</f>
        <v>0.48051327554433143</v>
      </c>
      <c r="E2718" s="19">
        <f>SUMIFS('Census Data'!H:H,'Census Data'!$A:$A,$A2718)/SUMIFS('Census Data'!$F:$F,'Census Data'!$A:$A,$A2718)</f>
        <v>0.51948672445566857</v>
      </c>
      <c r="F2718" s="17">
        <f>SUM(SUMIFS('Census Data'!I:I,'Census Data'!$A:$A,$A2718),SUMIFS('Census Data'!J:J,'Census Data'!$A:$A,$A2718))/SUMIFS('Census Data'!$F:$F,'Census Data'!$A:$A,$A2718)</f>
        <v>0.87680021841512523</v>
      </c>
      <c r="G2718" s="17">
        <f>SUM(SUMIFS('Census Data'!K:K,'Census Data'!$A:$A,$A2718),SUMIFS('Census Data'!L:L,'Census Data'!$A:$A,$A2718))/SUMIFS('Census Data'!$F:$F,'Census Data'!$A:$A,$A2718)</f>
        <v>8.9481946624803771E-2</v>
      </c>
      <c r="H2718" s="17">
        <f>SUM(SUMIFS('Census Data'!O:O,'Census Data'!$A:$A,$A2718),SUMIFS('Census Data'!P:P,'Census Data'!$A:$A,$A2718))/SUMIFS('Census Data'!$F:$F,'Census Data'!$A:$A,$A2718)</f>
        <v>5.1873592246263053E-3</v>
      </c>
      <c r="I2718" s="19">
        <f t="shared" si="84"/>
        <v>2.8530475735444649E-2</v>
      </c>
      <c r="J2718" s="17">
        <f>SUM(SUMIFS('Census Data'!W:W,'Census Data'!$A:$A,$A2718),SUMIFS('Census Data'!X:X,'Census Data'!$A:$A,$A2718))/SUMIFS('Census Data'!$F:$F,'Census Data'!$A:$A,$A2718)</f>
        <v>0.10675039246467818</v>
      </c>
      <c r="K2718" s="19">
        <f t="shared" si="85"/>
        <v>0.89324960753532179</v>
      </c>
      <c r="L2718" s="24">
        <f>'EPA Data'!D2719/SUM('EPA Data'!D:D)</f>
        <v>4.0894698340260712E-5</v>
      </c>
      <c r="M2718" s="24">
        <f>'EPA Data'!E2719/SUM('EPA Data'!E:E)</f>
        <v>6.6086216734020112E-5</v>
      </c>
      <c r="N2718" s="24">
        <f>'EPA Data'!F2719/SUM('EPA Data'!F:F)</f>
        <v>7.6799545883966184E-5</v>
      </c>
      <c r="O2718" s="24">
        <f>'EPA Data'!G2719/SUM('EPA Data'!G:G)</f>
        <v>2.4897877063095621E-5</v>
      </c>
      <c r="P2718" s="24">
        <f>'EPA Data'!H2719/SUM('EPA Data'!H:H)</f>
        <v>4.1485098152176335E-5</v>
      </c>
      <c r="Q2718" s="24">
        <f>'EPA Data'!I2719/SUM('EPA Data'!I:I)</f>
        <v>2.7693623887462888E-5</v>
      </c>
      <c r="R2718" s="24">
        <f>'EPA Data'!J2719/SUM('EPA Data'!J:J)</f>
        <v>3.0105619894573807E-5</v>
      </c>
      <c r="S2718" s="24">
        <f>'EPA Data'!K2719/SUM('EPA Data'!K:K)</f>
        <v>8.4408397917824744E-5</v>
      </c>
      <c r="T2718" s="24">
        <f>'EPA Data'!L2719/SUM('EPA Data'!L:L)</f>
        <v>7.7163860325036912E-5</v>
      </c>
      <c r="U2718" s="24">
        <f>'EPA Data'!M2719/SUM('EPA Data'!M:M)</f>
        <v>1.266693774696694E-5</v>
      </c>
      <c r="V2718" s="24">
        <f>'EPA Data'!N2719/SUM('EPA Data'!N:N)</f>
        <v>2.0266811226559071E-5</v>
      </c>
      <c r="W2718" s="24">
        <f>'EPA Data'!O2719/SUM('EPA Data'!O:O)</f>
        <v>1.2497858859863661E-5</v>
      </c>
      <c r="X2718" s="24">
        <f>'EPA Data'!P2719/SUM('EPA Data'!P:P)</f>
        <v>8.4113093475454996E-5</v>
      </c>
    </row>
    <row r="2719" spans="1:24" x14ac:dyDescent="0.25">
      <c r="A2719" s="16" t="s">
        <v>4373</v>
      </c>
      <c r="B2719" s="16" t="s">
        <v>2588</v>
      </c>
      <c r="C2719" s="21" t="s">
        <v>4374</v>
      </c>
      <c r="D2719" s="17">
        <f>SUMIFS('Census Data'!G:G,'Census Data'!$A:$A,$A2719)/SUMIFS('Census Data'!$F:$F,'Census Data'!$A:$A,$A2719)</f>
        <v>0.53959025470653377</v>
      </c>
      <c r="E2719" s="19">
        <f>SUMIFS('Census Data'!H:H,'Census Data'!$A:$A,$A2719)/SUMIFS('Census Data'!$F:$F,'Census Data'!$A:$A,$A2719)</f>
        <v>0.46040974529346623</v>
      </c>
      <c r="F2719" s="17">
        <f>SUM(SUMIFS('Census Data'!I:I,'Census Data'!$A:$A,$A2719),SUMIFS('Census Data'!J:J,'Census Data'!$A:$A,$A2719))/SUMIFS('Census Data'!$F:$F,'Census Data'!$A:$A,$A2719)</f>
        <v>0.8578811369509044</v>
      </c>
      <c r="G2719" s="17">
        <f>SUM(SUMIFS('Census Data'!K:K,'Census Data'!$A:$A,$A2719),SUMIFS('Census Data'!L:L,'Census Data'!$A:$A,$A2719))/SUMIFS('Census Data'!$F:$F,'Census Data'!$A:$A,$A2719)</f>
        <v>0.11203396087117018</v>
      </c>
      <c r="H2719" s="17">
        <f>SUM(SUMIFS('Census Data'!O:O,'Census Data'!$A:$A,$A2719),SUMIFS('Census Data'!P:P,'Census Data'!$A:$A,$A2719))/SUMIFS('Census Data'!$F:$F,'Census Data'!$A:$A,$A2719)</f>
        <v>6.2292358803986711E-3</v>
      </c>
      <c r="I2719" s="19">
        <f t="shared" si="84"/>
        <v>2.3855666297526779E-2</v>
      </c>
      <c r="J2719" s="17">
        <f>SUM(SUMIFS('Census Data'!W:W,'Census Data'!$A:$A,$A2719),SUMIFS('Census Data'!X:X,'Census Data'!$A:$A,$A2719))/SUMIFS('Census Data'!$F:$F,'Census Data'!$A:$A,$A2719)</f>
        <v>8.259505352528608E-2</v>
      </c>
      <c r="K2719" s="19">
        <f t="shared" si="85"/>
        <v>0.91740494647471393</v>
      </c>
      <c r="L2719" s="24">
        <f>'EPA Data'!D2720/SUM('EPA Data'!D:D)</f>
        <v>5.2127254988188378E-5</v>
      </c>
      <c r="M2719" s="24">
        <f>'EPA Data'!E2720/SUM('EPA Data'!E:E)</f>
        <v>7.7428775378221256E-5</v>
      </c>
      <c r="N2719" s="24">
        <f>'EPA Data'!F2720/SUM('EPA Data'!F:F)</f>
        <v>8.9715477894752556E-5</v>
      </c>
      <c r="O2719" s="24">
        <f>'EPA Data'!G2720/SUM('EPA Data'!G:G)</f>
        <v>2.380290793592022E-5</v>
      </c>
      <c r="P2719" s="24">
        <f>'EPA Data'!H2720/SUM('EPA Data'!H:H)</f>
        <v>4.3532440291124194E-5</v>
      </c>
      <c r="Q2719" s="24">
        <f>'EPA Data'!I2720/SUM('EPA Data'!I:I)</f>
        <v>2.9881810149606727E-5</v>
      </c>
      <c r="R2719" s="24">
        <f>'EPA Data'!J2720/SUM('EPA Data'!J:J)</f>
        <v>3.9468093939945072E-5</v>
      </c>
      <c r="S2719" s="24">
        <f>'EPA Data'!K2720/SUM('EPA Data'!K:K)</f>
        <v>1.0191405379192866E-4</v>
      </c>
      <c r="T2719" s="24">
        <f>'EPA Data'!L2720/SUM('EPA Data'!L:L)</f>
        <v>1.1992282829716033E-4</v>
      </c>
      <c r="U2719" s="24">
        <f>'EPA Data'!M2720/SUM('EPA Data'!M:M)</f>
        <v>1.8956251546461828E-5</v>
      </c>
      <c r="V2719" s="24">
        <f>'EPA Data'!N2720/SUM('EPA Data'!N:N)</f>
        <v>2.3879737407009749E-5</v>
      </c>
      <c r="W2719" s="24">
        <f>'EPA Data'!O2720/SUM('EPA Data'!O:O)</f>
        <v>1.5720499051624297E-5</v>
      </c>
      <c r="X2719" s="24">
        <f>'EPA Data'!P2720/SUM('EPA Data'!P:P)</f>
        <v>8.4599995294677968E-5</v>
      </c>
    </row>
    <row r="2720" spans="1:24" x14ac:dyDescent="0.25">
      <c r="A2720" s="16" t="s">
        <v>4375</v>
      </c>
      <c r="B2720" s="16" t="s">
        <v>2588</v>
      </c>
      <c r="C2720" s="21" t="s">
        <v>4376</v>
      </c>
      <c r="D2720" s="17">
        <f>SUMIFS('Census Data'!G:G,'Census Data'!$A:$A,$A2720)/SUMIFS('Census Data'!$F:$F,'Census Data'!$A:$A,$A2720)</f>
        <v>0.49294661461451872</v>
      </c>
      <c r="E2720" s="19">
        <f>SUMIFS('Census Data'!H:H,'Census Data'!$A:$A,$A2720)/SUMIFS('Census Data'!$F:$F,'Census Data'!$A:$A,$A2720)</f>
        <v>0.50705338538548128</v>
      </c>
      <c r="F2720" s="17">
        <f>SUM(SUMIFS('Census Data'!I:I,'Census Data'!$A:$A,$A2720),SUMIFS('Census Data'!J:J,'Census Data'!$A:$A,$A2720))/SUMIFS('Census Data'!$F:$F,'Census Data'!$A:$A,$A2720)</f>
        <v>0.88281081598927025</v>
      </c>
      <c r="G2720" s="17">
        <f>SUM(SUMIFS('Census Data'!K:K,'Census Data'!$A:$A,$A2720),SUMIFS('Census Data'!L:L,'Census Data'!$A:$A,$A2720))/SUMIFS('Census Data'!$F:$F,'Census Data'!$A:$A,$A2720)</f>
        <v>7.9275740665341418E-2</v>
      </c>
      <c r="H2720" s="17">
        <f>SUM(SUMIFS('Census Data'!O:O,'Census Data'!$A:$A,$A2720),SUMIFS('Census Data'!P:P,'Census Data'!$A:$A,$A2720))/SUMIFS('Census Data'!$F:$F,'Census Data'!$A:$A,$A2720)</f>
        <v>5.221181711493785E-3</v>
      </c>
      <c r="I2720" s="19">
        <f t="shared" si="84"/>
        <v>3.2692261633894604E-2</v>
      </c>
      <c r="J2720" s="17">
        <f>SUM(SUMIFS('Census Data'!W:W,'Census Data'!$A:$A,$A2720),SUMIFS('Census Data'!X:X,'Census Data'!$A:$A,$A2720))/SUMIFS('Census Data'!$F:$F,'Census Data'!$A:$A,$A2720)</f>
        <v>9.0700069456086982E-2</v>
      </c>
      <c r="K2720" s="19">
        <f t="shared" si="85"/>
        <v>0.909299930543913</v>
      </c>
      <c r="L2720" s="24">
        <f>'EPA Data'!D2721/SUM('EPA Data'!D:D)</f>
        <v>1.0473363998407354E-4</v>
      </c>
      <c r="M2720" s="24">
        <f>'EPA Data'!E2721/SUM('EPA Data'!E:E)</f>
        <v>1.8926976607414389E-4</v>
      </c>
      <c r="N2720" s="24">
        <f>'EPA Data'!F2721/SUM('EPA Data'!F:F)</f>
        <v>1.7992125580151963E-4</v>
      </c>
      <c r="O2720" s="24">
        <f>'EPA Data'!G2721/SUM('EPA Data'!G:G)</f>
        <v>5.5418950337200844E-5</v>
      </c>
      <c r="P2720" s="24">
        <f>'EPA Data'!H2721/SUM('EPA Data'!H:H)</f>
        <v>8.8431557910055767E-5</v>
      </c>
      <c r="Q2720" s="24">
        <f>'EPA Data'!I2721/SUM('EPA Data'!I:I)</f>
        <v>4.0438668470527394E-5</v>
      </c>
      <c r="R2720" s="24">
        <f>'EPA Data'!J2721/SUM('EPA Data'!J:J)</f>
        <v>6.6941071710641936E-5</v>
      </c>
      <c r="S2720" s="24">
        <f>'EPA Data'!K2721/SUM('EPA Data'!K:K)</f>
        <v>2.3084742611442088E-4</v>
      </c>
      <c r="T2720" s="24">
        <f>'EPA Data'!L2721/SUM('EPA Data'!L:L)</f>
        <v>1.3744732653750817E-4</v>
      </c>
      <c r="U2720" s="24">
        <f>'EPA Data'!M2721/SUM('EPA Data'!M:M)</f>
        <v>3.2639338178688561E-5</v>
      </c>
      <c r="V2720" s="24">
        <f>'EPA Data'!N2721/SUM('EPA Data'!N:N)</f>
        <v>4.2030895948133001E-5</v>
      </c>
      <c r="W2720" s="24">
        <f>'EPA Data'!O2721/SUM('EPA Data'!O:O)</f>
        <v>2.7814081567067755E-5</v>
      </c>
      <c r="X2720" s="24">
        <f>'EPA Data'!P2721/SUM('EPA Data'!P:P)</f>
        <v>1.885372744716019E-4</v>
      </c>
    </row>
    <row r="2721" spans="1:24" x14ac:dyDescent="0.25">
      <c r="A2721" s="16" t="s">
        <v>4377</v>
      </c>
      <c r="B2721" s="16" t="s">
        <v>2588</v>
      </c>
      <c r="C2721" s="21" t="s">
        <v>4378</v>
      </c>
      <c r="D2721" s="17">
        <f>SUMIFS('Census Data'!G:G,'Census Data'!$A:$A,$A2721)/SUMIFS('Census Data'!$F:$F,'Census Data'!$A:$A,$A2721)</f>
        <v>0.50423844681432872</v>
      </c>
      <c r="E2721" s="19">
        <f>SUMIFS('Census Data'!H:H,'Census Data'!$A:$A,$A2721)/SUMIFS('Census Data'!$F:$F,'Census Data'!$A:$A,$A2721)</f>
        <v>0.49576155318567133</v>
      </c>
      <c r="F2721" s="17">
        <f>SUM(SUMIFS('Census Data'!I:I,'Census Data'!$A:$A,$A2721),SUMIFS('Census Data'!J:J,'Census Data'!$A:$A,$A2721))/SUMIFS('Census Data'!$F:$F,'Census Data'!$A:$A,$A2721)</f>
        <v>0.91386382280557832</v>
      </c>
      <c r="G2721" s="17">
        <f>SUM(SUMIFS('Census Data'!K:K,'Census Data'!$A:$A,$A2721),SUMIFS('Census Data'!L:L,'Census Data'!$A:$A,$A2721))/SUMIFS('Census Data'!$F:$F,'Census Data'!$A:$A,$A2721)</f>
        <v>3.4181022696199069E-2</v>
      </c>
      <c r="H2721" s="17">
        <f>SUM(SUMIFS('Census Data'!O:O,'Census Data'!$A:$A,$A2721),SUMIFS('Census Data'!P:P,'Census Data'!$A:$A,$A2721))/SUMIFS('Census Data'!$F:$F,'Census Data'!$A:$A,$A2721)</f>
        <v>6.0158599945310367E-3</v>
      </c>
      <c r="I2721" s="19">
        <f t="shared" si="84"/>
        <v>4.5939294503691608E-2</v>
      </c>
      <c r="J2721" s="17">
        <f>SUM(SUMIFS('Census Data'!W:W,'Census Data'!$A:$A,$A2721),SUMIFS('Census Data'!X:X,'Census Data'!$A:$A,$A2721))/SUMIFS('Census Data'!$F:$F,'Census Data'!$A:$A,$A2721)</f>
        <v>0.54361498496034999</v>
      </c>
      <c r="K2721" s="19">
        <f t="shared" si="85"/>
        <v>0.45638501503965001</v>
      </c>
      <c r="L2721" s="24">
        <f>'EPA Data'!D2722/SUM('EPA Data'!D:D)</f>
        <v>2.4958949058591901E-6</v>
      </c>
      <c r="M2721" s="24">
        <f>'EPA Data'!E2722/SUM('EPA Data'!E:E)</f>
        <v>6.9264229484334921E-6</v>
      </c>
      <c r="N2721" s="24">
        <f>'EPA Data'!F2722/SUM('EPA Data'!F:F)</f>
        <v>5.8743307471530763E-6</v>
      </c>
      <c r="O2721" s="24">
        <f>'EPA Data'!G2722/SUM('EPA Data'!G:G)</f>
        <v>1.9380213168525363E-6</v>
      </c>
      <c r="P2721" s="24">
        <f>'EPA Data'!H2722/SUM('EPA Data'!H:H)</f>
        <v>4.7058311257110181E-6</v>
      </c>
      <c r="Q2721" s="24">
        <f>'EPA Data'!I2722/SUM('EPA Data'!I:I)</f>
        <v>2.268226682367856E-6</v>
      </c>
      <c r="R2721" s="24">
        <f>'EPA Data'!J2722/SUM('EPA Data'!J:J)</f>
        <v>3.2807495919773945E-6</v>
      </c>
      <c r="S2721" s="24">
        <f>'EPA Data'!K2722/SUM('EPA Data'!K:K)</f>
        <v>2.3149834149367162E-5</v>
      </c>
      <c r="T2721" s="24">
        <f>'EPA Data'!L2722/SUM('EPA Data'!L:L)</f>
        <v>8.5237777248788836E-6</v>
      </c>
      <c r="U2721" s="24">
        <f>'EPA Data'!M2722/SUM('EPA Data'!M:M)</f>
        <v>9.2213440388723747E-7</v>
      </c>
      <c r="V2721" s="24">
        <f>'EPA Data'!N2722/SUM('EPA Data'!N:N)</f>
        <v>2.2296005745843151E-6</v>
      </c>
      <c r="W2721" s="24">
        <f>'EPA Data'!O2722/SUM('EPA Data'!O:O)</f>
        <v>1.1447691730430853E-6</v>
      </c>
      <c r="X2721" s="24">
        <f>'EPA Data'!P2722/SUM('EPA Data'!P:P)</f>
        <v>1.3448065782158367E-5</v>
      </c>
    </row>
    <row r="2722" spans="1:24" x14ac:dyDescent="0.25">
      <c r="A2722" s="16" t="s">
        <v>4379</v>
      </c>
      <c r="B2722" s="16" t="s">
        <v>2588</v>
      </c>
      <c r="C2722" s="21" t="s">
        <v>4380</v>
      </c>
      <c r="D2722" s="17">
        <f>SUMIFS('Census Data'!G:G,'Census Data'!$A:$A,$A2722)/SUMIFS('Census Data'!$F:$F,'Census Data'!$A:$A,$A2722)</f>
        <v>0.49085673684604164</v>
      </c>
      <c r="E2722" s="19">
        <f>SUMIFS('Census Data'!H:H,'Census Data'!$A:$A,$A2722)/SUMIFS('Census Data'!$F:$F,'Census Data'!$A:$A,$A2722)</f>
        <v>0.5091432631539583</v>
      </c>
      <c r="F2722" s="17">
        <f>SUM(SUMIFS('Census Data'!I:I,'Census Data'!$A:$A,$A2722),SUMIFS('Census Data'!J:J,'Census Data'!$A:$A,$A2722))/SUMIFS('Census Data'!$F:$F,'Census Data'!$A:$A,$A2722)</f>
        <v>0.95534946337085369</v>
      </c>
      <c r="G2722" s="17">
        <f>SUM(SUMIFS('Census Data'!K:K,'Census Data'!$A:$A,$A2722),SUMIFS('Census Data'!L:L,'Census Data'!$A:$A,$A2722))/SUMIFS('Census Data'!$F:$F,'Census Data'!$A:$A,$A2722)</f>
        <v>1.2826745447066303E-2</v>
      </c>
      <c r="H2722" s="17">
        <f>SUM(SUMIFS('Census Data'!O:O,'Census Data'!$A:$A,$A2722),SUMIFS('Census Data'!P:P,'Census Data'!$A:$A,$A2722))/SUMIFS('Census Data'!$F:$F,'Census Data'!$A:$A,$A2722)</f>
        <v>8.6384204031262849E-3</v>
      </c>
      <c r="I2722" s="19">
        <f t="shared" si="84"/>
        <v>2.3185370778953773E-2</v>
      </c>
      <c r="J2722" s="17">
        <f>SUM(SUMIFS('Census Data'!W:W,'Census Data'!$A:$A,$A2722),SUMIFS('Census Data'!X:X,'Census Data'!$A:$A,$A2722))/SUMIFS('Census Data'!$F:$F,'Census Data'!$A:$A,$A2722)</f>
        <v>0.7271605399947646</v>
      </c>
      <c r="K2722" s="19">
        <f t="shared" si="85"/>
        <v>0.2728394600052354</v>
      </c>
      <c r="L2722" s="24">
        <f>'EPA Data'!D2723/SUM('EPA Data'!D:D)</f>
        <v>2.8295760549353086E-5</v>
      </c>
      <c r="M2722" s="24">
        <f>'EPA Data'!E2723/SUM('EPA Data'!E:E)</f>
        <v>6.3868970470889284E-5</v>
      </c>
      <c r="N2722" s="24">
        <f>'EPA Data'!F2723/SUM('EPA Data'!F:F)</f>
        <v>5.7522940455713301E-5</v>
      </c>
      <c r="O2722" s="24">
        <f>'EPA Data'!G2723/SUM('EPA Data'!G:G)</f>
        <v>2.8444794425788585E-5</v>
      </c>
      <c r="P2722" s="24">
        <f>'EPA Data'!H2723/SUM('EPA Data'!H:H)</f>
        <v>5.2059956807315253E-5</v>
      </c>
      <c r="Q2722" s="24">
        <f>'EPA Data'!I2723/SUM('EPA Data'!I:I)</f>
        <v>2.5482067834495644E-5</v>
      </c>
      <c r="R2722" s="24">
        <f>'EPA Data'!J2723/SUM('EPA Data'!J:J)</f>
        <v>2.6024853048318842E-5</v>
      </c>
      <c r="S2722" s="24">
        <f>'EPA Data'!K2723/SUM('EPA Data'!K:K)</f>
        <v>1.2565383065828449E-4</v>
      </c>
      <c r="T2722" s="24">
        <f>'EPA Data'!L2723/SUM('EPA Data'!L:L)</f>
        <v>6.8829472219649547E-5</v>
      </c>
      <c r="U2722" s="24">
        <f>'EPA Data'!M2723/SUM('EPA Data'!M:M)</f>
        <v>1.1186458490265471E-5</v>
      </c>
      <c r="V2722" s="24">
        <f>'EPA Data'!N2723/SUM('EPA Data'!N:N)</f>
        <v>2.1827546154881885E-5</v>
      </c>
      <c r="W2722" s="24">
        <f>'EPA Data'!O2723/SUM('EPA Data'!O:O)</f>
        <v>1.0980205323459157E-5</v>
      </c>
      <c r="X2722" s="24">
        <f>'EPA Data'!P2723/SUM('EPA Data'!P:P)</f>
        <v>1.457157012686985E-4</v>
      </c>
    </row>
    <row r="2723" spans="1:24" x14ac:dyDescent="0.25">
      <c r="A2723" s="16" t="s">
        <v>4381</v>
      </c>
      <c r="B2723" s="16" t="s">
        <v>2588</v>
      </c>
      <c r="C2723" s="21" t="s">
        <v>4382</v>
      </c>
      <c r="D2723" s="17">
        <f>SUMIFS('Census Data'!G:G,'Census Data'!$A:$A,$A2723)/SUMIFS('Census Data'!$F:$F,'Census Data'!$A:$A,$A2723)</f>
        <v>0.51104538500764918</v>
      </c>
      <c r="E2723" s="19">
        <f>SUMIFS('Census Data'!H:H,'Census Data'!$A:$A,$A2723)/SUMIFS('Census Data'!$F:$F,'Census Data'!$A:$A,$A2723)</f>
        <v>0.48895461499235082</v>
      </c>
      <c r="F2723" s="17">
        <f>SUM(SUMIFS('Census Data'!I:I,'Census Data'!$A:$A,$A2723),SUMIFS('Census Data'!J:J,'Census Data'!$A:$A,$A2723))/SUMIFS('Census Data'!$F:$F,'Census Data'!$A:$A,$A2723)</f>
        <v>0.94604793472717996</v>
      </c>
      <c r="G2723" s="17">
        <f>SUM(SUMIFS('Census Data'!K:K,'Census Data'!$A:$A,$A2723),SUMIFS('Census Data'!L:L,'Census Data'!$A:$A,$A2723))/SUMIFS('Census Data'!$F:$F,'Census Data'!$A:$A,$A2723)</f>
        <v>2.0887302396736359E-2</v>
      </c>
      <c r="H2723" s="17">
        <f>SUM(SUMIFS('Census Data'!O:O,'Census Data'!$A:$A,$A2723),SUMIFS('Census Data'!P:P,'Census Data'!$A:$A,$A2723))/SUMIFS('Census Data'!$F:$F,'Census Data'!$A:$A,$A2723)</f>
        <v>8.6486486486486488E-3</v>
      </c>
      <c r="I2723" s="19">
        <f t="shared" si="84"/>
        <v>2.441611422743506E-2</v>
      </c>
      <c r="J2723" s="17">
        <f>SUM(SUMIFS('Census Data'!W:W,'Census Data'!$A:$A,$A2723),SUMIFS('Census Data'!X:X,'Census Data'!$A:$A,$A2723))/SUMIFS('Census Data'!$F:$F,'Census Data'!$A:$A,$A2723)</f>
        <v>0.8228250892401836</v>
      </c>
      <c r="K2723" s="19">
        <f t="shared" si="85"/>
        <v>0.1771749107598164</v>
      </c>
      <c r="L2723" s="24">
        <f>'EPA Data'!D2724/SUM('EPA Data'!D:D)</f>
        <v>3.0722476235440143E-5</v>
      </c>
      <c r="M2723" s="24">
        <f>'EPA Data'!E2724/SUM('EPA Data'!E:E)</f>
        <v>9.4221537566973118E-5</v>
      </c>
      <c r="N2723" s="24">
        <f>'EPA Data'!F2724/SUM('EPA Data'!F:F)</f>
        <v>8.4887225156907986E-5</v>
      </c>
      <c r="O2723" s="24">
        <f>'EPA Data'!G2724/SUM('EPA Data'!G:G)</f>
        <v>2.4136338904224011E-5</v>
      </c>
      <c r="P2723" s="24">
        <f>'EPA Data'!H2724/SUM('EPA Data'!H:H)</f>
        <v>6.3388331994866532E-5</v>
      </c>
      <c r="Q2723" s="24">
        <f>'EPA Data'!I2724/SUM('EPA Data'!I:I)</f>
        <v>3.2185787032105405E-5</v>
      </c>
      <c r="R2723" s="24">
        <f>'EPA Data'!J2724/SUM('EPA Data'!J:J)</f>
        <v>2.4684931255556389E-5</v>
      </c>
      <c r="S2723" s="24">
        <f>'EPA Data'!K2724/SUM('EPA Data'!K:K)</f>
        <v>1.8374171773238258E-4</v>
      </c>
      <c r="T2723" s="24">
        <f>'EPA Data'!L2724/SUM('EPA Data'!L:L)</f>
        <v>8.2046962860996345E-5</v>
      </c>
      <c r="U2723" s="24">
        <f>'EPA Data'!M2724/SUM('EPA Data'!M:M)</f>
        <v>1.1843748505517556E-5</v>
      </c>
      <c r="V2723" s="24">
        <f>'EPA Data'!N2724/SUM('EPA Data'!N:N)</f>
        <v>2.9839508847453943E-5</v>
      </c>
      <c r="W2723" s="24">
        <f>'EPA Data'!O2724/SUM('EPA Data'!O:O)</f>
        <v>1.5884601949646811E-5</v>
      </c>
      <c r="X2723" s="24">
        <f>'EPA Data'!P2724/SUM('EPA Data'!P:P)</f>
        <v>1.9059417440684865E-4</v>
      </c>
    </row>
    <row r="2724" spans="1:24" x14ac:dyDescent="0.25">
      <c r="A2724" s="16" t="s">
        <v>4383</v>
      </c>
      <c r="B2724" s="16" t="s">
        <v>2588</v>
      </c>
      <c r="C2724" s="21" t="s">
        <v>4384</v>
      </c>
      <c r="D2724" s="17">
        <f>SUMIFS('Census Data'!G:G,'Census Data'!$A:$A,$A2724)/SUMIFS('Census Data'!$F:$F,'Census Data'!$A:$A,$A2724)</f>
        <v>0.48830182010955997</v>
      </c>
      <c r="E2724" s="19">
        <f>SUMIFS('Census Data'!H:H,'Census Data'!$A:$A,$A2724)/SUMIFS('Census Data'!$F:$F,'Census Data'!$A:$A,$A2724)</f>
        <v>0.51169817989043997</v>
      </c>
      <c r="F2724" s="17">
        <f>SUM(SUMIFS('Census Data'!I:I,'Census Data'!$A:$A,$A2724),SUMIFS('Census Data'!J:J,'Census Data'!$A:$A,$A2724))/SUMIFS('Census Data'!$F:$F,'Census Data'!$A:$A,$A2724)</f>
        <v>0.93634917830005304</v>
      </c>
      <c r="G2724" s="17">
        <f>SUM(SUMIFS('Census Data'!K:K,'Census Data'!$A:$A,$A2724),SUMIFS('Census Data'!L:L,'Census Data'!$A:$A,$A2724))/SUMIFS('Census Data'!$F:$F,'Census Data'!$A:$A,$A2724)</f>
        <v>2.9280791659303765E-2</v>
      </c>
      <c r="H2724" s="17">
        <f>SUM(SUMIFS('Census Data'!O:O,'Census Data'!$A:$A,$A2724),SUMIFS('Census Data'!P:P,'Census Data'!$A:$A,$A2724))/SUMIFS('Census Data'!$F:$F,'Census Data'!$A:$A,$A2724)</f>
        <v>5.7430641456087646E-3</v>
      </c>
      <c r="I2724" s="19">
        <f t="shared" si="84"/>
        <v>2.862696589503444E-2</v>
      </c>
      <c r="J2724" s="17">
        <f>SUM(SUMIFS('Census Data'!W:W,'Census Data'!$A:$A,$A2724),SUMIFS('Census Data'!X:X,'Census Data'!$A:$A,$A2724))/SUMIFS('Census Data'!$F:$F,'Census Data'!$A:$A,$A2724)</f>
        <v>0.11661070860576074</v>
      </c>
      <c r="K2724" s="19">
        <f t="shared" si="85"/>
        <v>0.88338929139423927</v>
      </c>
      <c r="L2724" s="24">
        <f>'EPA Data'!D2725/SUM('EPA Data'!D:D)</f>
        <v>1.3831662707954016E-4</v>
      </c>
      <c r="M2724" s="24">
        <f>'EPA Data'!E2725/SUM('EPA Data'!E:E)</f>
        <v>2.6700277218891466E-4</v>
      </c>
      <c r="N2724" s="24">
        <f>'EPA Data'!F2725/SUM('EPA Data'!F:F)</f>
        <v>2.6510224310191135E-4</v>
      </c>
      <c r="O2724" s="24">
        <f>'EPA Data'!G2725/SUM('EPA Data'!G:G)</f>
        <v>8.8351832492194804E-5</v>
      </c>
      <c r="P2724" s="24">
        <f>'EPA Data'!H2725/SUM('EPA Data'!H:H)</f>
        <v>1.4789338869105833E-4</v>
      </c>
      <c r="Q2724" s="24">
        <f>'EPA Data'!I2725/SUM('EPA Data'!I:I)</f>
        <v>6.6515585370334571E-5</v>
      </c>
      <c r="R2724" s="24">
        <f>'EPA Data'!J2725/SUM('EPA Data'!J:J)</f>
        <v>8.4559998099863163E-5</v>
      </c>
      <c r="S2724" s="24">
        <f>'EPA Data'!K2725/SUM('EPA Data'!K:K)</f>
        <v>2.8189951959559822E-4</v>
      </c>
      <c r="T2724" s="24">
        <f>'EPA Data'!L2725/SUM('EPA Data'!L:L)</f>
        <v>1.9329344519368767E-4</v>
      </c>
      <c r="U2724" s="24">
        <f>'EPA Data'!M2725/SUM('EPA Data'!M:M)</f>
        <v>4.9055028072001812E-5</v>
      </c>
      <c r="V2724" s="24">
        <f>'EPA Data'!N2725/SUM('EPA Data'!N:N)</f>
        <v>6.9760215192077383E-5</v>
      </c>
      <c r="W2724" s="24">
        <f>'EPA Data'!O2725/SUM('EPA Data'!O:O)</f>
        <v>4.1564036551997672E-5</v>
      </c>
      <c r="X2724" s="24">
        <f>'EPA Data'!P2725/SUM('EPA Data'!P:P)</f>
        <v>3.4623763055515388E-4</v>
      </c>
    </row>
    <row r="2725" spans="1:24" x14ac:dyDescent="0.25">
      <c r="A2725" s="16" t="s">
        <v>4385</v>
      </c>
      <c r="B2725" s="16" t="s">
        <v>2588</v>
      </c>
      <c r="C2725" s="21" t="s">
        <v>4386</v>
      </c>
      <c r="D2725" s="17">
        <f>SUMIFS('Census Data'!G:G,'Census Data'!$A:$A,$A2725)/SUMIFS('Census Data'!$F:$F,'Census Data'!$A:$A,$A2725)</f>
        <v>0.48990052560705444</v>
      </c>
      <c r="E2725" s="19">
        <f>SUMIFS('Census Data'!H:H,'Census Data'!$A:$A,$A2725)/SUMIFS('Census Data'!$F:$F,'Census Data'!$A:$A,$A2725)</f>
        <v>0.51009947439294556</v>
      </c>
      <c r="F2725" s="17">
        <f>SUM(SUMIFS('Census Data'!I:I,'Census Data'!$A:$A,$A2725),SUMIFS('Census Data'!J:J,'Census Data'!$A:$A,$A2725))/SUMIFS('Census Data'!$F:$F,'Census Data'!$A:$A,$A2725)</f>
        <v>0.89457451891751005</v>
      </c>
      <c r="G2725" s="17">
        <f>SUM(SUMIFS('Census Data'!K:K,'Census Data'!$A:$A,$A2725),SUMIFS('Census Data'!L:L,'Census Data'!$A:$A,$A2725))/SUMIFS('Census Data'!$F:$F,'Census Data'!$A:$A,$A2725)</f>
        <v>6.5668302853915991E-2</v>
      </c>
      <c r="H2725" s="17">
        <f>SUM(SUMIFS('Census Data'!O:O,'Census Data'!$A:$A,$A2725),SUMIFS('Census Data'!P:P,'Census Data'!$A:$A,$A2725))/SUMIFS('Census Data'!$F:$F,'Census Data'!$A:$A,$A2725)</f>
        <v>1.4193562399548238E-2</v>
      </c>
      <c r="I2725" s="19">
        <f t="shared" si="84"/>
        <v>2.5563615829025665E-2</v>
      </c>
      <c r="J2725" s="17">
        <f>SUM(SUMIFS('Census Data'!W:W,'Census Data'!$A:$A,$A2725),SUMIFS('Census Data'!X:X,'Census Data'!$A:$A,$A2725))/SUMIFS('Census Data'!$F:$F,'Census Data'!$A:$A,$A2725)</f>
        <v>0.47838929672907343</v>
      </c>
      <c r="K2725" s="19">
        <f t="shared" si="85"/>
        <v>0.52161070327092651</v>
      </c>
      <c r="L2725" s="24">
        <f>'EPA Data'!D2726/SUM('EPA Data'!D:D)</f>
        <v>2.5411276254304197E-4</v>
      </c>
      <c r="M2725" s="24">
        <f>'EPA Data'!E2726/SUM('EPA Data'!E:E)</f>
        <v>3.3746280624206369E-4</v>
      </c>
      <c r="N2725" s="24">
        <f>'EPA Data'!F2726/SUM('EPA Data'!F:F)</f>
        <v>3.0465301051331629E-4</v>
      </c>
      <c r="O2725" s="24">
        <f>'EPA Data'!G2726/SUM('EPA Data'!G:G)</f>
        <v>1.4011173633672513E-4</v>
      </c>
      <c r="P2725" s="24">
        <f>'EPA Data'!H2726/SUM('EPA Data'!H:H)</f>
        <v>2.0893251896696676E-4</v>
      </c>
      <c r="Q2725" s="24">
        <f>'EPA Data'!I2726/SUM('EPA Data'!I:I)</f>
        <v>1.3972869187471113E-4</v>
      </c>
      <c r="R2725" s="24">
        <f>'EPA Data'!J2726/SUM('EPA Data'!J:J)</f>
        <v>1.2398237334606776E-4</v>
      </c>
      <c r="S2725" s="24">
        <f>'EPA Data'!K2726/SUM('EPA Data'!K:K)</f>
        <v>5.2000048087065195E-4</v>
      </c>
      <c r="T2725" s="24">
        <f>'EPA Data'!L2726/SUM('EPA Data'!L:L)</f>
        <v>2.8771937359653302E-4</v>
      </c>
      <c r="U2725" s="24">
        <f>'EPA Data'!M2726/SUM('EPA Data'!M:M)</f>
        <v>4.9975503248623419E-5</v>
      </c>
      <c r="V2725" s="24">
        <f>'EPA Data'!N2726/SUM('EPA Data'!N:N)</f>
        <v>8.4654981542230692E-5</v>
      </c>
      <c r="W2725" s="24">
        <f>'EPA Data'!O2726/SUM('EPA Data'!O:O)</f>
        <v>4.6606958429251877E-5</v>
      </c>
      <c r="X2725" s="24">
        <f>'EPA Data'!P2726/SUM('EPA Data'!P:P)</f>
        <v>5.0821593149659721E-4</v>
      </c>
    </row>
    <row r="2726" spans="1:24" x14ac:dyDescent="0.25">
      <c r="A2726" s="16" t="s">
        <v>4387</v>
      </c>
      <c r="B2726" s="16" t="s">
        <v>2588</v>
      </c>
      <c r="C2726" s="21" t="s">
        <v>149</v>
      </c>
      <c r="D2726" s="17">
        <f>SUMIFS('Census Data'!G:G,'Census Data'!$A:$A,$A2726)/SUMIFS('Census Data'!$F:$F,'Census Data'!$A:$A,$A2726)</f>
        <v>0.58073755327458854</v>
      </c>
      <c r="E2726" s="19">
        <f>SUMIFS('Census Data'!H:H,'Census Data'!$A:$A,$A2726)/SUMIFS('Census Data'!$F:$F,'Census Data'!$A:$A,$A2726)</f>
        <v>0.41926244672541146</v>
      </c>
      <c r="F2726" s="17">
        <f>SUM(SUMIFS('Census Data'!I:I,'Census Data'!$A:$A,$A2726),SUMIFS('Census Data'!J:J,'Census Data'!$A:$A,$A2726))/SUMIFS('Census Data'!$F:$F,'Census Data'!$A:$A,$A2726)</f>
        <v>0.72715188225459426</v>
      </c>
      <c r="G2726" s="17">
        <f>SUM(SUMIFS('Census Data'!K:K,'Census Data'!$A:$A,$A2726),SUMIFS('Census Data'!L:L,'Census Data'!$A:$A,$A2726))/SUMIFS('Census Data'!$F:$F,'Census Data'!$A:$A,$A2726)</f>
        <v>0.23579230105110249</v>
      </c>
      <c r="H2726" s="17">
        <f>SUM(SUMIFS('Census Data'!O:O,'Census Data'!$A:$A,$A2726),SUMIFS('Census Data'!P:P,'Census Data'!$A:$A,$A2726))/SUMIFS('Census Data'!$F:$F,'Census Data'!$A:$A,$A2726)</f>
        <v>1.1415493826314564E-2</v>
      </c>
      <c r="I2726" s="19">
        <f t="shared" si="84"/>
        <v>2.5640322867988674E-2</v>
      </c>
      <c r="J2726" s="17">
        <f>SUM(SUMIFS('Census Data'!W:W,'Census Data'!$A:$A,$A2726),SUMIFS('Census Data'!X:X,'Census Data'!$A:$A,$A2726))/SUMIFS('Census Data'!$F:$F,'Census Data'!$A:$A,$A2726)</f>
        <v>0.18082525934960464</v>
      </c>
      <c r="K2726" s="19">
        <f t="shared" si="85"/>
        <v>0.81917474065039531</v>
      </c>
      <c r="L2726" s="24">
        <f>'EPA Data'!D2727/SUM('EPA Data'!D:D)</f>
        <v>1.3043297165001342E-4</v>
      </c>
      <c r="M2726" s="24">
        <f>'EPA Data'!E2727/SUM('EPA Data'!E:E)</f>
        <v>1.8421924375525714E-4</v>
      </c>
      <c r="N2726" s="24">
        <f>'EPA Data'!F2727/SUM('EPA Data'!F:F)</f>
        <v>1.9026719841829513E-4</v>
      </c>
      <c r="O2726" s="24">
        <f>'EPA Data'!G2727/SUM('EPA Data'!G:G)</f>
        <v>9.1143435211591596E-5</v>
      </c>
      <c r="P2726" s="24">
        <f>'EPA Data'!H2727/SUM('EPA Data'!H:H)</f>
        <v>1.2452121673167069E-4</v>
      </c>
      <c r="Q2726" s="24">
        <f>'EPA Data'!I2727/SUM('EPA Data'!I:I)</f>
        <v>9.4065553547767846E-5</v>
      </c>
      <c r="R2726" s="24">
        <f>'EPA Data'!J2727/SUM('EPA Data'!J:J)</f>
        <v>9.3079415494010692E-5</v>
      </c>
      <c r="S2726" s="24">
        <f>'EPA Data'!K2727/SUM('EPA Data'!K:K)</f>
        <v>2.0955717618653769E-4</v>
      </c>
      <c r="T2726" s="24">
        <f>'EPA Data'!L2727/SUM('EPA Data'!L:L)</f>
        <v>1.972652720926626E-4</v>
      </c>
      <c r="U2726" s="24">
        <f>'EPA Data'!M2727/SUM('EPA Data'!M:M)</f>
        <v>3.9182046954789271E-5</v>
      </c>
      <c r="V2726" s="24">
        <f>'EPA Data'!N2727/SUM('EPA Data'!N:N)</f>
        <v>6.0671357158799052E-5</v>
      </c>
      <c r="W2726" s="24">
        <f>'EPA Data'!O2727/SUM('EPA Data'!O:O)</f>
        <v>3.0910026605263518E-5</v>
      </c>
      <c r="X2726" s="24">
        <f>'EPA Data'!P2727/SUM('EPA Data'!P:P)</f>
        <v>2.146616996728196E-4</v>
      </c>
    </row>
    <row r="2727" spans="1:24" x14ac:dyDescent="0.25">
      <c r="A2727" s="16" t="s">
        <v>4388</v>
      </c>
      <c r="B2727" s="16" t="s">
        <v>2588</v>
      </c>
      <c r="C2727" s="21" t="s">
        <v>4389</v>
      </c>
      <c r="D2727" s="17">
        <f>SUMIFS('Census Data'!G:G,'Census Data'!$A:$A,$A2727)/SUMIFS('Census Data'!$F:$F,'Census Data'!$A:$A,$A2727)</f>
        <v>0.49782789704231983</v>
      </c>
      <c r="E2727" s="19">
        <f>SUMIFS('Census Data'!H:H,'Census Data'!$A:$A,$A2727)/SUMIFS('Census Data'!$F:$F,'Census Data'!$A:$A,$A2727)</f>
        <v>0.50217210295768022</v>
      </c>
      <c r="F2727" s="17">
        <f>SUM(SUMIFS('Census Data'!I:I,'Census Data'!$A:$A,$A2727),SUMIFS('Census Data'!J:J,'Census Data'!$A:$A,$A2727))/SUMIFS('Census Data'!$F:$F,'Census Data'!$A:$A,$A2727)</f>
        <v>0.70964413713210006</v>
      </c>
      <c r="G2727" s="17">
        <f>SUM(SUMIFS('Census Data'!K:K,'Census Data'!$A:$A,$A2727),SUMIFS('Census Data'!L:L,'Census Data'!$A:$A,$A2727))/SUMIFS('Census Data'!$F:$F,'Census Data'!$A:$A,$A2727)</f>
        <v>0.24448828874488651</v>
      </c>
      <c r="H2727" s="17">
        <f>SUM(SUMIFS('Census Data'!O:O,'Census Data'!$A:$A,$A2727),SUMIFS('Census Data'!P:P,'Census Data'!$A:$A,$A2727))/SUMIFS('Census Data'!$F:$F,'Census Data'!$A:$A,$A2727)</f>
        <v>1.3648046917423886E-2</v>
      </c>
      <c r="I2727" s="19">
        <f t="shared" si="84"/>
        <v>3.2219527205589515E-2</v>
      </c>
      <c r="J2727" s="17">
        <f>SUM(SUMIFS('Census Data'!W:W,'Census Data'!$A:$A,$A2727),SUMIFS('Census Data'!X:X,'Census Data'!$A:$A,$A2727))/SUMIFS('Census Data'!$F:$F,'Census Data'!$A:$A,$A2727)</f>
        <v>0.31046591608442242</v>
      </c>
      <c r="K2727" s="19">
        <f t="shared" si="85"/>
        <v>0.68953408391557758</v>
      </c>
      <c r="L2727" s="24">
        <f>'EPA Data'!D2728/SUM('EPA Data'!D:D)</f>
        <v>1.020215279463911E-4</v>
      </c>
      <c r="M2727" s="24">
        <f>'EPA Data'!E2728/SUM('EPA Data'!E:E)</f>
        <v>1.1033097528740575E-4</v>
      </c>
      <c r="N2727" s="24">
        <f>'EPA Data'!F2728/SUM('EPA Data'!F:F)</f>
        <v>8.679370747519695E-5</v>
      </c>
      <c r="O2727" s="24">
        <f>'EPA Data'!G2728/SUM('EPA Data'!G:G)</f>
        <v>9.371179887270796E-5</v>
      </c>
      <c r="P2727" s="24">
        <f>'EPA Data'!H2728/SUM('EPA Data'!H:H)</f>
        <v>1.1010971439352249E-4</v>
      </c>
      <c r="Q2727" s="24">
        <f>'EPA Data'!I2728/SUM('EPA Data'!I:I)</f>
        <v>1.0770672128687777E-4</v>
      </c>
      <c r="R2727" s="24">
        <f>'EPA Data'!J2728/SUM('EPA Data'!J:J)</f>
        <v>9.8399961594671556E-5</v>
      </c>
      <c r="S2727" s="24">
        <f>'EPA Data'!K2728/SUM('EPA Data'!K:K)</f>
        <v>1.6450179566722495E-4</v>
      </c>
      <c r="T2727" s="24">
        <f>'EPA Data'!L2728/SUM('EPA Data'!L:L)</f>
        <v>1.6096800773945252E-4</v>
      </c>
      <c r="U2727" s="24">
        <f>'EPA Data'!M2728/SUM('EPA Data'!M:M)</f>
        <v>3.5063430328277982E-5</v>
      </c>
      <c r="V2727" s="24">
        <f>'EPA Data'!N2728/SUM('EPA Data'!N:N)</f>
        <v>5.5260943131736225E-5</v>
      </c>
      <c r="W2727" s="24">
        <f>'EPA Data'!O2728/SUM('EPA Data'!O:O)</f>
        <v>2.0887915854748236E-5</v>
      </c>
      <c r="X2727" s="24">
        <f>'EPA Data'!P2728/SUM('EPA Data'!P:P)</f>
        <v>1.5267707955545621E-4</v>
      </c>
    </row>
    <row r="2728" spans="1:24" x14ac:dyDescent="0.25">
      <c r="A2728" s="16" t="s">
        <v>4390</v>
      </c>
      <c r="B2728" s="16" t="s">
        <v>2588</v>
      </c>
      <c r="C2728" s="21" t="s">
        <v>3300</v>
      </c>
      <c r="D2728" s="17">
        <f>SUMIFS('Census Data'!G:G,'Census Data'!$A:$A,$A2728)/SUMIFS('Census Data'!$F:$F,'Census Data'!$A:$A,$A2728)</f>
        <v>0.50691781963660609</v>
      </c>
      <c r="E2728" s="19">
        <f>SUMIFS('Census Data'!H:H,'Census Data'!$A:$A,$A2728)/SUMIFS('Census Data'!$F:$F,'Census Data'!$A:$A,$A2728)</f>
        <v>0.49308218036339391</v>
      </c>
      <c r="F2728" s="17">
        <f>SUM(SUMIFS('Census Data'!I:I,'Census Data'!$A:$A,$A2728),SUMIFS('Census Data'!J:J,'Census Data'!$A:$A,$A2728))/SUMIFS('Census Data'!$F:$F,'Census Data'!$A:$A,$A2728)</f>
        <v>0.90223370561760297</v>
      </c>
      <c r="G2728" s="17">
        <f>SUM(SUMIFS('Census Data'!K:K,'Census Data'!$A:$A,$A2728),SUMIFS('Census Data'!L:L,'Census Data'!$A:$A,$A2728))/SUMIFS('Census Data'!$F:$F,'Census Data'!$A:$A,$A2728)</f>
        <v>5.2925487581263544E-2</v>
      </c>
      <c r="H2728" s="17">
        <f>SUM(SUMIFS('Census Data'!O:O,'Census Data'!$A:$A,$A2728),SUMIFS('Census Data'!P:P,'Census Data'!$A:$A,$A2728))/SUMIFS('Census Data'!$F:$F,'Census Data'!$A:$A,$A2728)</f>
        <v>5.9176529421570258E-3</v>
      </c>
      <c r="I2728" s="19">
        <f t="shared" si="84"/>
        <v>3.8923153858976378E-2</v>
      </c>
      <c r="J2728" s="17">
        <f>SUM(SUMIFS('Census Data'!W:W,'Census Data'!$A:$A,$A2728),SUMIFS('Census Data'!X:X,'Census Data'!$A:$A,$A2728))/SUMIFS('Census Data'!$F:$F,'Census Data'!$A:$A,$A2728)</f>
        <v>0.55159193198866474</v>
      </c>
      <c r="K2728" s="19">
        <f t="shared" si="85"/>
        <v>0.44840806801133526</v>
      </c>
      <c r="L2728" s="24">
        <f>'EPA Data'!D2729/SUM('EPA Data'!D:D)</f>
        <v>7.7702274162439176E-6</v>
      </c>
      <c r="M2728" s="24">
        <f>'EPA Data'!E2729/SUM('EPA Data'!E:E)</f>
        <v>2.2782089453788862E-5</v>
      </c>
      <c r="N2728" s="24">
        <f>'EPA Data'!F2729/SUM('EPA Data'!F:F)</f>
        <v>1.8544313923109588E-5</v>
      </c>
      <c r="O2728" s="24">
        <f>'EPA Data'!G2729/SUM('EPA Data'!G:G)</f>
        <v>6.7194168687233536E-6</v>
      </c>
      <c r="P2728" s="24">
        <f>'EPA Data'!H2729/SUM('EPA Data'!H:H)</f>
        <v>1.6638192924814628E-5</v>
      </c>
      <c r="Q2728" s="24">
        <f>'EPA Data'!I2729/SUM('EPA Data'!I:I)</f>
        <v>7.529835147067949E-6</v>
      </c>
      <c r="R2728" s="24">
        <f>'EPA Data'!J2729/SUM('EPA Data'!J:J)</f>
        <v>9.4850021676834249E-6</v>
      </c>
      <c r="S2728" s="24">
        <f>'EPA Data'!K2729/SUM('EPA Data'!K:K)</f>
        <v>6.2830147045359958E-5</v>
      </c>
      <c r="T2728" s="24">
        <f>'EPA Data'!L2729/SUM('EPA Data'!L:L)</f>
        <v>2.6285654621343755E-5</v>
      </c>
      <c r="U2728" s="24">
        <f>'EPA Data'!M2729/SUM('EPA Data'!M:M)</f>
        <v>3.0063605438514386E-6</v>
      </c>
      <c r="V2728" s="24">
        <f>'EPA Data'!N2729/SUM('EPA Data'!N:N)</f>
        <v>7.529761397963228E-6</v>
      </c>
      <c r="W2728" s="24">
        <f>'EPA Data'!O2729/SUM('EPA Data'!O:O)</f>
        <v>3.6745506910524994E-6</v>
      </c>
      <c r="X2728" s="24">
        <f>'EPA Data'!P2729/SUM('EPA Data'!P:P)</f>
        <v>4.6005378292369839E-5</v>
      </c>
    </row>
    <row r="2729" spans="1:24" x14ac:dyDescent="0.25">
      <c r="A2729" s="16" t="s">
        <v>4391</v>
      </c>
      <c r="B2729" s="16" t="s">
        <v>2588</v>
      </c>
      <c r="C2729" s="21" t="s">
        <v>151</v>
      </c>
      <c r="D2729" s="17">
        <f>SUMIFS('Census Data'!G:G,'Census Data'!$A:$A,$A2729)/SUMIFS('Census Data'!$F:$F,'Census Data'!$A:$A,$A2729)</f>
        <v>0.48874087286104456</v>
      </c>
      <c r="E2729" s="19">
        <f>SUMIFS('Census Data'!H:H,'Census Data'!$A:$A,$A2729)/SUMIFS('Census Data'!$F:$F,'Census Data'!$A:$A,$A2729)</f>
        <v>0.51125912713895549</v>
      </c>
      <c r="F2729" s="17">
        <f>SUM(SUMIFS('Census Data'!I:I,'Census Data'!$A:$A,$A2729),SUMIFS('Census Data'!J:J,'Census Data'!$A:$A,$A2729))/SUMIFS('Census Data'!$F:$F,'Census Data'!$A:$A,$A2729)</f>
        <v>0.78565854746112251</v>
      </c>
      <c r="G2729" s="17">
        <f>SUM(SUMIFS('Census Data'!K:K,'Census Data'!$A:$A,$A2729),SUMIFS('Census Data'!L:L,'Census Data'!$A:$A,$A2729))/SUMIFS('Census Data'!$F:$F,'Census Data'!$A:$A,$A2729)</f>
        <v>0.1762722256284488</v>
      </c>
      <c r="H2729" s="17">
        <f>SUM(SUMIFS('Census Data'!O:O,'Census Data'!$A:$A,$A2729),SUMIFS('Census Data'!P:P,'Census Data'!$A:$A,$A2729))/SUMIFS('Census Data'!$F:$F,'Census Data'!$A:$A,$A2729)</f>
        <v>1.7557549746390948E-2</v>
      </c>
      <c r="I2729" s="19">
        <f t="shared" si="84"/>
        <v>2.0511677164037789E-2</v>
      </c>
      <c r="J2729" s="17">
        <f>SUM(SUMIFS('Census Data'!W:W,'Census Data'!$A:$A,$A2729),SUMIFS('Census Data'!X:X,'Census Data'!$A:$A,$A2729))/SUMIFS('Census Data'!$F:$F,'Census Data'!$A:$A,$A2729)</f>
        <v>0.16743771250209019</v>
      </c>
      <c r="K2729" s="19">
        <f t="shared" si="85"/>
        <v>0.83256228749790984</v>
      </c>
      <c r="L2729" s="24">
        <f>'EPA Data'!D2730/SUM('EPA Data'!D:D)</f>
        <v>1.1460536176929641E-4</v>
      </c>
      <c r="M2729" s="24">
        <f>'EPA Data'!E2730/SUM('EPA Data'!E:E)</f>
        <v>1.3772716971284724E-4</v>
      </c>
      <c r="N2729" s="24">
        <f>'EPA Data'!F2730/SUM('EPA Data'!F:F)</f>
        <v>1.3957910231411343E-4</v>
      </c>
      <c r="O2729" s="24">
        <f>'EPA Data'!G2730/SUM('EPA Data'!G:G)</f>
        <v>7.2009315532345214E-5</v>
      </c>
      <c r="P2729" s="24">
        <f>'EPA Data'!H2730/SUM('EPA Data'!H:H)</f>
        <v>1.0509235744614437E-4</v>
      </c>
      <c r="Q2729" s="24">
        <f>'EPA Data'!I2730/SUM('EPA Data'!I:I)</f>
        <v>7.8134277289865E-5</v>
      </c>
      <c r="R2729" s="24">
        <f>'EPA Data'!J2730/SUM('EPA Data'!J:J)</f>
        <v>6.9822373206153966E-5</v>
      </c>
      <c r="S2729" s="24">
        <f>'EPA Data'!K2730/SUM('EPA Data'!K:K)</f>
        <v>1.8383565698148942E-4</v>
      </c>
      <c r="T2729" s="24">
        <f>'EPA Data'!L2730/SUM('EPA Data'!L:L)</f>
        <v>1.4409208006781879E-4</v>
      </c>
      <c r="U2729" s="24">
        <f>'EPA Data'!M2730/SUM('EPA Data'!M:M)</f>
        <v>2.9453262222360288E-5</v>
      </c>
      <c r="V2729" s="24">
        <f>'EPA Data'!N2730/SUM('EPA Data'!N:N)</f>
        <v>4.9073152125242703E-5</v>
      </c>
      <c r="W2729" s="24">
        <f>'EPA Data'!O2730/SUM('EPA Data'!O:O)</f>
        <v>2.2707415064899512E-5</v>
      </c>
      <c r="X2729" s="24">
        <f>'EPA Data'!P2730/SUM('EPA Data'!P:P)</f>
        <v>2.0920392983854832E-4</v>
      </c>
    </row>
    <row r="2730" spans="1:24" x14ac:dyDescent="0.25">
      <c r="A2730" s="16" t="s">
        <v>4392</v>
      </c>
      <c r="B2730" s="16" t="s">
        <v>2588</v>
      </c>
      <c r="C2730" s="21" t="s">
        <v>4393</v>
      </c>
      <c r="D2730" s="17">
        <f>SUMIFS('Census Data'!G:G,'Census Data'!$A:$A,$A2730)/SUMIFS('Census Data'!$F:$F,'Census Data'!$A:$A,$A2730)</f>
        <v>0.49210199094891777</v>
      </c>
      <c r="E2730" s="19">
        <f>SUMIFS('Census Data'!H:H,'Census Data'!$A:$A,$A2730)/SUMIFS('Census Data'!$F:$F,'Census Data'!$A:$A,$A2730)</f>
        <v>0.50789800905108218</v>
      </c>
      <c r="F2730" s="17">
        <f>SUM(SUMIFS('Census Data'!I:I,'Census Data'!$A:$A,$A2730),SUMIFS('Census Data'!J:J,'Census Data'!$A:$A,$A2730))/SUMIFS('Census Data'!$F:$F,'Census Data'!$A:$A,$A2730)</f>
        <v>0.97573847288289983</v>
      </c>
      <c r="G2730" s="17">
        <f>SUM(SUMIFS('Census Data'!K:K,'Census Data'!$A:$A,$A2730),SUMIFS('Census Data'!L:L,'Census Data'!$A:$A,$A2730))/SUMIFS('Census Data'!$F:$F,'Census Data'!$A:$A,$A2730)</f>
        <v>7.3485823344852019E-3</v>
      </c>
      <c r="H2730" s="17">
        <f>SUM(SUMIFS('Census Data'!O:O,'Census Data'!$A:$A,$A2730),SUMIFS('Census Data'!P:P,'Census Data'!$A:$A,$A2730))/SUMIFS('Census Data'!$F:$F,'Census Data'!$A:$A,$A2730)</f>
        <v>6.1593626650087475E-3</v>
      </c>
      <c r="I2730" s="19">
        <f t="shared" si="84"/>
        <v>1.0753582117606242E-2</v>
      </c>
      <c r="J2730" s="17">
        <f>SUM(SUMIFS('Census Data'!W:W,'Census Data'!$A:$A,$A2730),SUMIFS('Census Data'!X:X,'Census Data'!$A:$A,$A2730))/SUMIFS('Census Data'!$F:$F,'Census Data'!$A:$A,$A2730)</f>
        <v>0.95389876089816805</v>
      </c>
      <c r="K2730" s="19">
        <f t="shared" si="85"/>
        <v>4.6101239101831948E-2</v>
      </c>
      <c r="L2730" s="24">
        <f>'EPA Data'!D2731/SUM('EPA Data'!D:D)</f>
        <v>2.1118363915315007E-4</v>
      </c>
      <c r="M2730" s="24">
        <f>'EPA Data'!E2731/SUM('EPA Data'!E:E)</f>
        <v>5.2448752852043989E-4</v>
      </c>
      <c r="N2730" s="24">
        <f>'EPA Data'!F2731/SUM('EPA Data'!F:F)</f>
        <v>4.6452759663668608E-4</v>
      </c>
      <c r="O2730" s="24">
        <f>'EPA Data'!G2731/SUM('EPA Data'!G:G)</f>
        <v>1.9383862868324698E-4</v>
      </c>
      <c r="P2730" s="24">
        <f>'EPA Data'!H2731/SUM('EPA Data'!H:H)</f>
        <v>3.9803207042635598E-4</v>
      </c>
      <c r="Q2730" s="24">
        <f>'EPA Data'!I2731/SUM('EPA Data'!I:I)</f>
        <v>2.291450506960498E-4</v>
      </c>
      <c r="R2730" s="24">
        <f>'EPA Data'!J2731/SUM('EPA Data'!J:J)</f>
        <v>2.6243570165678713E-4</v>
      </c>
      <c r="S2730" s="24">
        <f>'EPA Data'!K2731/SUM('EPA Data'!K:K)</f>
        <v>1.9261428568267231E-3</v>
      </c>
      <c r="T2730" s="24">
        <f>'EPA Data'!L2731/SUM('EPA Data'!L:L)</f>
        <v>6.2080065008682705E-4</v>
      </c>
      <c r="U2730" s="24">
        <f>'EPA Data'!M2731/SUM('EPA Data'!M:M)</f>
        <v>7.4593929717711789E-5</v>
      </c>
      <c r="V2730" s="24">
        <f>'EPA Data'!N2731/SUM('EPA Data'!N:N)</f>
        <v>1.793759447932185E-4</v>
      </c>
      <c r="W2730" s="24">
        <f>'EPA Data'!O2731/SUM('EPA Data'!O:O)</f>
        <v>8.8494912657473247E-5</v>
      </c>
      <c r="X2730" s="24">
        <f>'EPA Data'!P2731/SUM('EPA Data'!P:P)</f>
        <v>1.2471753991341874E-3</v>
      </c>
    </row>
    <row r="2731" spans="1:24" x14ac:dyDescent="0.25">
      <c r="A2731" s="16" t="s">
        <v>4394</v>
      </c>
      <c r="B2731" s="16" t="s">
        <v>2588</v>
      </c>
      <c r="C2731" s="21" t="s">
        <v>4395</v>
      </c>
      <c r="D2731" s="17">
        <f>SUMIFS('Census Data'!G:G,'Census Data'!$A:$A,$A2731)/SUMIFS('Census Data'!$F:$F,'Census Data'!$A:$A,$A2731)</f>
        <v>0.49121667147944942</v>
      </c>
      <c r="E2731" s="19">
        <f>SUMIFS('Census Data'!H:H,'Census Data'!$A:$A,$A2731)/SUMIFS('Census Data'!$F:$F,'Census Data'!$A:$A,$A2731)</f>
        <v>0.50878332852055064</v>
      </c>
      <c r="F2731" s="17">
        <f>SUM(SUMIFS('Census Data'!I:I,'Census Data'!$A:$A,$A2731),SUMIFS('Census Data'!J:J,'Census Data'!$A:$A,$A2731))/SUMIFS('Census Data'!$F:$F,'Census Data'!$A:$A,$A2731)</f>
        <v>0.83829049956684953</v>
      </c>
      <c r="G2731" s="17">
        <f>SUM(SUMIFS('Census Data'!K:K,'Census Data'!$A:$A,$A2731),SUMIFS('Census Data'!L:L,'Census Data'!$A:$A,$A2731))/SUMIFS('Census Data'!$F:$F,'Census Data'!$A:$A,$A2731)</f>
        <v>0.13586485706035228</v>
      </c>
      <c r="H2731" s="17">
        <f>SUM(SUMIFS('Census Data'!O:O,'Census Data'!$A:$A,$A2731),SUMIFS('Census Data'!P:P,'Census Data'!$A:$A,$A2731))/SUMIFS('Census Data'!$F:$F,'Census Data'!$A:$A,$A2731)</f>
        <v>5.8715949562036769E-3</v>
      </c>
      <c r="I2731" s="19">
        <f t="shared" si="84"/>
        <v>1.9973048416594419E-2</v>
      </c>
      <c r="J2731" s="17">
        <f>SUM(SUMIFS('Census Data'!W:W,'Census Data'!$A:$A,$A2731),SUMIFS('Census Data'!X:X,'Census Data'!$A:$A,$A2731))/SUMIFS('Census Data'!$F:$F,'Census Data'!$A:$A,$A2731)</f>
        <v>0.42597940128982575</v>
      </c>
      <c r="K2731" s="19">
        <f t="shared" si="85"/>
        <v>0.5740205987101743</v>
      </c>
      <c r="L2731" s="24">
        <f>'EPA Data'!D2732/SUM('EPA Data'!D:D)</f>
        <v>2.7001778188746086E-4</v>
      </c>
      <c r="M2731" s="24">
        <f>'EPA Data'!E2732/SUM('EPA Data'!E:E)</f>
        <v>1.5736352229849424E-4</v>
      </c>
      <c r="N2731" s="24">
        <f>'EPA Data'!F2732/SUM('EPA Data'!F:F)</f>
        <v>1.2744159230880061E-4</v>
      </c>
      <c r="O2731" s="24">
        <f>'EPA Data'!G2732/SUM('EPA Data'!G:G)</f>
        <v>7.9568860341507056E-5</v>
      </c>
      <c r="P2731" s="24">
        <f>'EPA Data'!H2732/SUM('EPA Data'!H:H)</f>
        <v>1.2086244002249417E-4</v>
      </c>
      <c r="Q2731" s="24">
        <f>'EPA Data'!I2732/SUM('EPA Data'!I:I)</f>
        <v>9.7397968883330177E-5</v>
      </c>
      <c r="R2731" s="24">
        <f>'EPA Data'!J2732/SUM('EPA Data'!J:J)</f>
        <v>8.6253976951912884E-5</v>
      </c>
      <c r="S2731" s="24">
        <f>'EPA Data'!K2732/SUM('EPA Data'!K:K)</f>
        <v>2.1874983003211584E-4</v>
      </c>
      <c r="T2731" s="24">
        <f>'EPA Data'!L2732/SUM('EPA Data'!L:L)</f>
        <v>1.6550888816930292E-4</v>
      </c>
      <c r="U2731" s="24">
        <f>'EPA Data'!M2732/SUM('EPA Data'!M:M)</f>
        <v>3.211837429262165E-5</v>
      </c>
      <c r="V2731" s="24">
        <f>'EPA Data'!N2732/SUM('EPA Data'!N:N)</f>
        <v>5.6580860356188484E-5</v>
      </c>
      <c r="W2731" s="24">
        <f>'EPA Data'!O2732/SUM('EPA Data'!O:O)</f>
        <v>2.4773645794490503E-5</v>
      </c>
      <c r="X2731" s="24">
        <f>'EPA Data'!P2732/SUM('EPA Data'!P:P)</f>
        <v>2.4282266101800613E-4</v>
      </c>
    </row>
    <row r="2732" spans="1:24" x14ac:dyDescent="0.25">
      <c r="A2732" s="16" t="s">
        <v>4396</v>
      </c>
      <c r="B2732" s="16" t="s">
        <v>2588</v>
      </c>
      <c r="C2732" s="21" t="s">
        <v>954</v>
      </c>
      <c r="D2732" s="17">
        <f>SUMIFS('Census Data'!G:G,'Census Data'!$A:$A,$A2732)/SUMIFS('Census Data'!$F:$F,'Census Data'!$A:$A,$A2732)</f>
        <v>0.50217563291139244</v>
      </c>
      <c r="E2732" s="19">
        <f>SUMIFS('Census Data'!H:H,'Census Data'!$A:$A,$A2732)/SUMIFS('Census Data'!$F:$F,'Census Data'!$A:$A,$A2732)</f>
        <v>0.49782436708860761</v>
      </c>
      <c r="F2732" s="17">
        <f>SUM(SUMIFS('Census Data'!I:I,'Census Data'!$A:$A,$A2732),SUMIFS('Census Data'!J:J,'Census Data'!$A:$A,$A2732))/SUMIFS('Census Data'!$F:$F,'Census Data'!$A:$A,$A2732)</f>
        <v>0.92365506329113922</v>
      </c>
      <c r="G2732" s="17">
        <f>SUM(SUMIFS('Census Data'!K:K,'Census Data'!$A:$A,$A2732),SUMIFS('Census Data'!L:L,'Census Data'!$A:$A,$A2732))/SUMIFS('Census Data'!$F:$F,'Census Data'!$A:$A,$A2732)</f>
        <v>3.1052215189873417E-2</v>
      </c>
      <c r="H2732" s="17">
        <f>SUM(SUMIFS('Census Data'!O:O,'Census Data'!$A:$A,$A2732),SUMIFS('Census Data'!P:P,'Census Data'!$A:$A,$A2732))/SUMIFS('Census Data'!$F:$F,'Census Data'!$A:$A,$A2732)</f>
        <v>8.7025316455696198E-3</v>
      </c>
      <c r="I2732" s="19">
        <f t="shared" si="84"/>
        <v>3.6590189873417667E-2</v>
      </c>
      <c r="J2732" s="17">
        <f>SUM(SUMIFS('Census Data'!W:W,'Census Data'!$A:$A,$A2732),SUMIFS('Census Data'!X:X,'Census Data'!$A:$A,$A2732))/SUMIFS('Census Data'!$F:$F,'Census Data'!$A:$A,$A2732)</f>
        <v>0.25178006329113922</v>
      </c>
      <c r="K2732" s="19">
        <f t="shared" si="85"/>
        <v>0.74821993670886078</v>
      </c>
      <c r="L2732" s="24">
        <f>'EPA Data'!D2733/SUM('EPA Data'!D:D)</f>
        <v>5.4827361072063142E-6</v>
      </c>
      <c r="M2732" s="24">
        <f>'EPA Data'!E2733/SUM('EPA Data'!E:E)</f>
        <v>1.8581128318303673E-5</v>
      </c>
      <c r="N2732" s="24">
        <f>'EPA Data'!F2733/SUM('EPA Data'!F:F)</f>
        <v>1.6894706666822242E-5</v>
      </c>
      <c r="O2732" s="24">
        <f>'EPA Data'!G2733/SUM('EPA Data'!G:G)</f>
        <v>4.4130784154011848E-6</v>
      </c>
      <c r="P2732" s="24">
        <f>'EPA Data'!H2733/SUM('EPA Data'!H:H)</f>
        <v>1.0870735801544664E-5</v>
      </c>
      <c r="Q2732" s="24">
        <f>'EPA Data'!I2733/SUM('EPA Data'!I:I)</f>
        <v>4.695486349973642E-6</v>
      </c>
      <c r="R2732" s="24">
        <f>'EPA Data'!J2733/SUM('EPA Data'!J:J)</f>
        <v>5.7735432952953078E-6</v>
      </c>
      <c r="S2732" s="24">
        <f>'EPA Data'!K2733/SUM('EPA Data'!K:K)</f>
        <v>3.6585640980978936E-5</v>
      </c>
      <c r="T2732" s="24">
        <f>'EPA Data'!L2733/SUM('EPA Data'!L:L)</f>
        <v>1.4184056971053343E-5</v>
      </c>
      <c r="U2732" s="24">
        <f>'EPA Data'!M2733/SUM('EPA Data'!M:M)</f>
        <v>2.3965781241962303E-6</v>
      </c>
      <c r="V2732" s="24">
        <f>'EPA Data'!N2733/SUM('EPA Data'!N:N)</f>
        <v>5.1886912155574171E-6</v>
      </c>
      <c r="W2732" s="24">
        <f>'EPA Data'!O2733/SUM('EPA Data'!O:O)</f>
        <v>3.0338195949306069E-6</v>
      </c>
      <c r="X2732" s="24">
        <f>'EPA Data'!P2733/SUM('EPA Data'!P:P)</f>
        <v>3.8372840365204417E-5</v>
      </c>
    </row>
    <row r="2733" spans="1:24" x14ac:dyDescent="0.25">
      <c r="A2733" s="16" t="s">
        <v>4397</v>
      </c>
      <c r="B2733" s="16" t="s">
        <v>2588</v>
      </c>
      <c r="C2733" s="21" t="s">
        <v>1642</v>
      </c>
      <c r="D2733" s="17">
        <f>SUMIFS('Census Data'!G:G,'Census Data'!$A:$A,$A2733)/SUMIFS('Census Data'!$F:$F,'Census Data'!$A:$A,$A2733)</f>
        <v>0.51684186644483099</v>
      </c>
      <c r="E2733" s="19">
        <f>SUMIFS('Census Data'!H:H,'Census Data'!$A:$A,$A2733)/SUMIFS('Census Data'!$F:$F,'Census Data'!$A:$A,$A2733)</f>
        <v>0.48315813355516901</v>
      </c>
      <c r="F2733" s="17">
        <f>SUM(SUMIFS('Census Data'!I:I,'Census Data'!$A:$A,$A2733),SUMIFS('Census Data'!J:J,'Census Data'!$A:$A,$A2733))/SUMIFS('Census Data'!$F:$F,'Census Data'!$A:$A,$A2733)</f>
        <v>0.82432125841337067</v>
      </c>
      <c r="G2733" s="17">
        <f>SUM(SUMIFS('Census Data'!K:K,'Census Data'!$A:$A,$A2733),SUMIFS('Census Data'!L:L,'Census Data'!$A:$A,$A2733))/SUMIFS('Census Data'!$F:$F,'Census Data'!$A:$A,$A2733)</f>
        <v>0.11101111699311805</v>
      </c>
      <c r="H2733" s="17">
        <f>SUM(SUMIFS('Census Data'!O:O,'Census Data'!$A:$A,$A2733),SUMIFS('Census Data'!P:P,'Census Data'!$A:$A,$A2733))/SUMIFS('Census Data'!$F:$F,'Census Data'!$A:$A,$A2733)</f>
        <v>2.1356726915223473E-2</v>
      </c>
      <c r="I2733" s="19">
        <f t="shared" si="84"/>
        <v>4.3310897678287774E-2</v>
      </c>
      <c r="J2733" s="17">
        <f>SUM(SUMIFS('Census Data'!W:W,'Census Data'!$A:$A,$A2733),SUMIFS('Census Data'!X:X,'Census Data'!$A:$A,$A2733))/SUMIFS('Census Data'!$F:$F,'Census Data'!$A:$A,$A2733)</f>
        <v>0.19829085684035394</v>
      </c>
      <c r="K2733" s="19">
        <f t="shared" si="85"/>
        <v>0.80170914315964603</v>
      </c>
      <c r="L2733" s="24">
        <f>'EPA Data'!D2734/SUM('EPA Data'!D:D)</f>
        <v>1.3853602504706856E-4</v>
      </c>
      <c r="M2733" s="24">
        <f>'EPA Data'!E2734/SUM('EPA Data'!E:E)</f>
        <v>3.7120750554298407E-4</v>
      </c>
      <c r="N2733" s="24">
        <f>'EPA Data'!F2734/SUM('EPA Data'!F:F)</f>
        <v>3.5208416965732211E-4</v>
      </c>
      <c r="O2733" s="24">
        <f>'EPA Data'!G2734/SUM('EPA Data'!G:G)</f>
        <v>1.7408487883772381E-4</v>
      </c>
      <c r="P2733" s="24">
        <f>'EPA Data'!H2734/SUM('EPA Data'!H:H)</f>
        <v>2.5965028649424732E-4</v>
      </c>
      <c r="Q2733" s="24">
        <f>'EPA Data'!I2734/SUM('EPA Data'!I:I)</f>
        <v>1.2993061170780913E-4</v>
      </c>
      <c r="R2733" s="24">
        <f>'EPA Data'!J2734/SUM('EPA Data'!J:J)</f>
        <v>2.6493581421806824E-4</v>
      </c>
      <c r="S2733" s="24">
        <f>'EPA Data'!K2734/SUM('EPA Data'!K:K)</f>
        <v>8.6135193980998038E-4</v>
      </c>
      <c r="T2733" s="24">
        <f>'EPA Data'!L2734/SUM('EPA Data'!L:L)</f>
        <v>3.1166761004170363E-4</v>
      </c>
      <c r="U2733" s="24">
        <f>'EPA Data'!M2734/SUM('EPA Data'!M:M)</f>
        <v>6.5759861055913845E-5</v>
      </c>
      <c r="V2733" s="24">
        <f>'EPA Data'!N2734/SUM('EPA Data'!N:N)</f>
        <v>1.2766742215699665E-4</v>
      </c>
      <c r="W2733" s="24">
        <f>'EPA Data'!O2734/SUM('EPA Data'!O:O)</f>
        <v>6.7511763355744471E-5</v>
      </c>
      <c r="X2733" s="24">
        <f>'EPA Data'!P2734/SUM('EPA Data'!P:P)</f>
        <v>7.744132738025188E-4</v>
      </c>
    </row>
    <row r="2734" spans="1:24" x14ac:dyDescent="0.25">
      <c r="A2734" s="16" t="s">
        <v>4398</v>
      </c>
      <c r="B2734" s="16" t="s">
        <v>2588</v>
      </c>
      <c r="C2734" s="21" t="s">
        <v>4399</v>
      </c>
      <c r="D2734" s="17">
        <f>SUMIFS('Census Data'!G:G,'Census Data'!$A:$A,$A2734)/SUMIFS('Census Data'!$F:$F,'Census Data'!$A:$A,$A2734)</f>
        <v>0.49165948782206909</v>
      </c>
      <c r="E2734" s="19">
        <f>SUMIFS('Census Data'!H:H,'Census Data'!$A:$A,$A2734)/SUMIFS('Census Data'!$F:$F,'Census Data'!$A:$A,$A2734)</f>
        <v>0.50834051217793097</v>
      </c>
      <c r="F2734" s="17">
        <f>SUM(SUMIFS('Census Data'!I:I,'Census Data'!$A:$A,$A2734),SUMIFS('Census Data'!J:J,'Census Data'!$A:$A,$A2734))/SUMIFS('Census Data'!$F:$F,'Census Data'!$A:$A,$A2734)</f>
        <v>0.84493695669198843</v>
      </c>
      <c r="G2734" s="17">
        <f>SUM(SUMIFS('Census Data'!K:K,'Census Data'!$A:$A,$A2734),SUMIFS('Census Data'!L:L,'Census Data'!$A:$A,$A2734))/SUMIFS('Census Data'!$F:$F,'Census Data'!$A:$A,$A2734)</f>
        <v>8.2308716422585956E-2</v>
      </c>
      <c r="H2734" s="17">
        <f>SUM(SUMIFS('Census Data'!O:O,'Census Data'!$A:$A,$A2734),SUMIFS('Census Data'!P:P,'Census Data'!$A:$A,$A2734))/SUMIFS('Census Data'!$F:$F,'Census Data'!$A:$A,$A2734)</f>
        <v>3.1325867334951837E-2</v>
      </c>
      <c r="I2734" s="19">
        <f t="shared" si="84"/>
        <v>4.1428459550473806E-2</v>
      </c>
      <c r="J2734" s="17">
        <f>SUM(SUMIFS('Census Data'!W:W,'Census Data'!$A:$A,$A2734),SUMIFS('Census Data'!X:X,'Census Data'!$A:$A,$A2734))/SUMIFS('Census Data'!$F:$F,'Census Data'!$A:$A,$A2734)</f>
        <v>0.29806562769206674</v>
      </c>
      <c r="K2734" s="19">
        <f t="shared" si="85"/>
        <v>0.70193437230793321</v>
      </c>
      <c r="L2734" s="24">
        <f>'EPA Data'!D2735/SUM('EPA Data'!D:D)</f>
        <v>1.5192493941039994E-5</v>
      </c>
      <c r="M2734" s="24">
        <f>'EPA Data'!E2735/SUM('EPA Data'!E:E)</f>
        <v>4.4652661739588214E-5</v>
      </c>
      <c r="N2734" s="24">
        <f>'EPA Data'!F2735/SUM('EPA Data'!F:F)</f>
        <v>4.2094927285202773E-5</v>
      </c>
      <c r="O2734" s="24">
        <f>'EPA Data'!G2735/SUM('EPA Data'!G:G)</f>
        <v>1.3016640126908915E-5</v>
      </c>
      <c r="P2734" s="24">
        <f>'EPA Data'!H2735/SUM('EPA Data'!H:H)</f>
        <v>2.8055719800862366E-5</v>
      </c>
      <c r="Q2734" s="24">
        <f>'EPA Data'!I2735/SUM('EPA Data'!I:I)</f>
        <v>1.3432353772477848E-5</v>
      </c>
      <c r="R2734" s="24">
        <f>'EPA Data'!J2735/SUM('EPA Data'!J:J)</f>
        <v>1.2720748812813946E-5</v>
      </c>
      <c r="S2734" s="24">
        <f>'EPA Data'!K2735/SUM('EPA Data'!K:K)</f>
        <v>7.1006643729708757E-5</v>
      </c>
      <c r="T2734" s="24">
        <f>'EPA Data'!L2735/SUM('EPA Data'!L:L)</f>
        <v>3.4648068011465137E-5</v>
      </c>
      <c r="U2734" s="24">
        <f>'EPA Data'!M2735/SUM('EPA Data'!M:M)</f>
        <v>6.1523761535968702E-6</v>
      </c>
      <c r="V2734" s="24">
        <f>'EPA Data'!N2735/SUM('EPA Data'!N:N)</f>
        <v>1.3496394216678729E-5</v>
      </c>
      <c r="W2734" s="24">
        <f>'EPA Data'!O2735/SUM('EPA Data'!O:O)</f>
        <v>8.0520198997369809E-6</v>
      </c>
      <c r="X2734" s="24">
        <f>'EPA Data'!P2735/SUM('EPA Data'!P:P)</f>
        <v>9.7036412511934927E-5</v>
      </c>
    </row>
    <row r="2735" spans="1:24" x14ac:dyDescent="0.25">
      <c r="A2735" s="16" t="s">
        <v>4400</v>
      </c>
      <c r="B2735" s="16" t="s">
        <v>2588</v>
      </c>
      <c r="C2735" s="21" t="s">
        <v>4401</v>
      </c>
      <c r="D2735" s="17">
        <f>SUMIFS('Census Data'!G:G,'Census Data'!$A:$A,$A2735)/SUMIFS('Census Data'!$F:$F,'Census Data'!$A:$A,$A2735)</f>
        <v>0.55328214252270813</v>
      </c>
      <c r="E2735" s="19">
        <f>SUMIFS('Census Data'!H:H,'Census Data'!$A:$A,$A2735)/SUMIFS('Census Data'!$F:$F,'Census Data'!$A:$A,$A2735)</f>
        <v>0.44671785747729187</v>
      </c>
      <c r="F2735" s="17">
        <f>SUM(SUMIFS('Census Data'!I:I,'Census Data'!$A:$A,$A2735),SUMIFS('Census Data'!J:J,'Census Data'!$A:$A,$A2735))/SUMIFS('Census Data'!$F:$F,'Census Data'!$A:$A,$A2735)</f>
        <v>0.95041670568405279</v>
      </c>
      <c r="G2735" s="17">
        <f>SUM(SUMIFS('Census Data'!K:K,'Census Data'!$A:$A,$A2735),SUMIFS('Census Data'!L:L,'Census Data'!$A:$A,$A2735))/SUMIFS('Census Data'!$F:$F,'Census Data'!$A:$A,$A2735)</f>
        <v>2.734338421200487E-2</v>
      </c>
      <c r="H2735" s="17">
        <f>SUM(SUMIFS('Census Data'!O:O,'Census Data'!$A:$A,$A2735),SUMIFS('Census Data'!P:P,'Census Data'!$A:$A,$A2735))/SUMIFS('Census Data'!$F:$F,'Census Data'!$A:$A,$A2735)</f>
        <v>8.6618597246933236E-3</v>
      </c>
      <c r="I2735" s="19">
        <f t="shared" si="84"/>
        <v>1.3578050379248974E-2</v>
      </c>
      <c r="J2735" s="17">
        <f>SUM(SUMIFS('Census Data'!W:W,'Census Data'!$A:$A,$A2735),SUMIFS('Census Data'!X:X,'Census Data'!$A:$A,$A2735))/SUMIFS('Census Data'!$F:$F,'Census Data'!$A:$A,$A2735)</f>
        <v>0.88528888472703438</v>
      </c>
      <c r="K2735" s="19">
        <f t="shared" si="85"/>
        <v>0.11471111527296562</v>
      </c>
      <c r="L2735" s="24">
        <f>'EPA Data'!D2736/SUM('EPA Data'!D:D)</f>
        <v>2.2463702287660163E-5</v>
      </c>
      <c r="M2735" s="24">
        <f>'EPA Data'!E2736/SUM('EPA Data'!E:E)</f>
        <v>6.0351255816451009E-5</v>
      </c>
      <c r="N2735" s="24">
        <f>'EPA Data'!F2736/SUM('EPA Data'!F:F)</f>
        <v>6.0676301958692384E-5</v>
      </c>
      <c r="O2735" s="24">
        <f>'EPA Data'!G2736/SUM('EPA Data'!G:G)</f>
        <v>4.7584469613729648E-5</v>
      </c>
      <c r="P2735" s="24">
        <f>'EPA Data'!H2736/SUM('EPA Data'!H:H)</f>
        <v>4.9389475788571503E-5</v>
      </c>
      <c r="Q2735" s="24">
        <f>'EPA Data'!I2736/SUM('EPA Data'!I:I)</f>
        <v>3.1063397880903562E-5</v>
      </c>
      <c r="R2735" s="24">
        <f>'EPA Data'!J2736/SUM('EPA Data'!J:J)</f>
        <v>2.853637345419846E-5</v>
      </c>
      <c r="S2735" s="24">
        <f>'EPA Data'!K2736/SUM('EPA Data'!K:K)</f>
        <v>8.1640649403794517E-5</v>
      </c>
      <c r="T2735" s="24">
        <f>'EPA Data'!L2736/SUM('EPA Data'!L:L)</f>
        <v>4.9171058434446241E-5</v>
      </c>
      <c r="U2735" s="24">
        <f>'EPA Data'!M2736/SUM('EPA Data'!M:M)</f>
        <v>1.5158266471907494E-5</v>
      </c>
      <c r="V2735" s="24">
        <f>'EPA Data'!N2736/SUM('EPA Data'!N:N)</f>
        <v>2.1657927881979448E-5</v>
      </c>
      <c r="W2735" s="24">
        <f>'EPA Data'!O2736/SUM('EPA Data'!O:O)</f>
        <v>9.7414267737729701E-6</v>
      </c>
      <c r="X2735" s="24">
        <f>'EPA Data'!P2736/SUM('EPA Data'!P:P)</f>
        <v>1.4271262180728098E-4</v>
      </c>
    </row>
    <row r="2736" spans="1:24" x14ac:dyDescent="0.25">
      <c r="A2736" s="16" t="s">
        <v>4402</v>
      </c>
      <c r="B2736" s="16" t="s">
        <v>2588</v>
      </c>
      <c r="C2736" s="21" t="s">
        <v>1194</v>
      </c>
      <c r="D2736" s="17">
        <f>SUMIFS('Census Data'!G:G,'Census Data'!$A:$A,$A2736)/SUMIFS('Census Data'!$F:$F,'Census Data'!$A:$A,$A2736)</f>
        <v>0.49299383118477491</v>
      </c>
      <c r="E2736" s="19">
        <f>SUMIFS('Census Data'!H:H,'Census Data'!$A:$A,$A2736)/SUMIFS('Census Data'!$F:$F,'Census Data'!$A:$A,$A2736)</f>
        <v>0.50700616881522509</v>
      </c>
      <c r="F2736" s="17">
        <f>SUM(SUMIFS('Census Data'!I:I,'Census Data'!$A:$A,$A2736),SUMIFS('Census Data'!J:J,'Census Data'!$A:$A,$A2736))/SUMIFS('Census Data'!$F:$F,'Census Data'!$A:$A,$A2736)</f>
        <v>0.80649935399313522</v>
      </c>
      <c r="G2736" s="17">
        <f>SUM(SUMIFS('Census Data'!K:K,'Census Data'!$A:$A,$A2736),SUMIFS('Census Data'!L:L,'Census Data'!$A:$A,$A2736))/SUMIFS('Census Data'!$F:$F,'Census Data'!$A:$A,$A2736)</f>
        <v>7.3737915946294225E-2</v>
      </c>
      <c r="H2736" s="17">
        <f>SUM(SUMIFS('Census Data'!O:O,'Census Data'!$A:$A,$A2736),SUMIFS('Census Data'!P:P,'Census Data'!$A:$A,$A2736))/SUMIFS('Census Data'!$F:$F,'Census Data'!$A:$A,$A2736)</f>
        <v>8.016073124929092E-2</v>
      </c>
      <c r="I2736" s="19">
        <f t="shared" si="84"/>
        <v>3.9601998811279682E-2</v>
      </c>
      <c r="J2736" s="17">
        <f>SUM(SUMIFS('Census Data'!W:W,'Census Data'!$A:$A,$A2736),SUMIFS('Census Data'!X:X,'Census Data'!$A:$A,$A2736))/SUMIFS('Census Data'!$F:$F,'Census Data'!$A:$A,$A2736)</f>
        <v>0.24824612946214636</v>
      </c>
      <c r="K2736" s="19">
        <f t="shared" si="85"/>
        <v>0.7517538705378537</v>
      </c>
      <c r="L2736" s="24">
        <f>'EPA Data'!D2737/SUM('EPA Data'!D:D)</f>
        <v>8.7140585862683013E-4</v>
      </c>
      <c r="M2736" s="24">
        <f>'EPA Data'!E2737/SUM('EPA Data'!E:E)</f>
        <v>1.163832100351851E-3</v>
      </c>
      <c r="N2736" s="24">
        <f>'EPA Data'!F2737/SUM('EPA Data'!F:F)</f>
        <v>1.2069572767412927E-3</v>
      </c>
      <c r="O2736" s="24">
        <f>'EPA Data'!G2737/SUM('EPA Data'!G:G)</f>
        <v>7.5255303089304256E-4</v>
      </c>
      <c r="P2736" s="24">
        <f>'EPA Data'!H2737/SUM('EPA Data'!H:H)</f>
        <v>8.3251599905848723E-4</v>
      </c>
      <c r="Q2736" s="24">
        <f>'EPA Data'!I2737/SUM('EPA Data'!I:I)</f>
        <v>3.8445898560263023E-4</v>
      </c>
      <c r="R2736" s="24">
        <f>'EPA Data'!J2737/SUM('EPA Data'!J:J)</f>
        <v>7.36848699657282E-4</v>
      </c>
      <c r="S2736" s="24">
        <f>'EPA Data'!K2737/SUM('EPA Data'!K:K)</f>
        <v>1.4842048960243322E-3</v>
      </c>
      <c r="T2736" s="24">
        <f>'EPA Data'!L2737/SUM('EPA Data'!L:L)</f>
        <v>9.5465066914397919E-4</v>
      </c>
      <c r="U2736" s="24">
        <f>'EPA Data'!M2737/SUM('EPA Data'!M:M)</f>
        <v>3.1295353881857768E-4</v>
      </c>
      <c r="V2736" s="24">
        <f>'EPA Data'!N2737/SUM('EPA Data'!N:N)</f>
        <v>4.347958072933876E-4</v>
      </c>
      <c r="W2736" s="24">
        <f>'EPA Data'!O2737/SUM('EPA Data'!O:O)</f>
        <v>1.6702579592721447E-4</v>
      </c>
      <c r="X2736" s="24">
        <f>'EPA Data'!P2737/SUM('EPA Data'!P:P)</f>
        <v>1.8782297080982382E-3</v>
      </c>
    </row>
    <row r="2737" spans="1:24" x14ac:dyDescent="0.25">
      <c r="A2737" s="16" t="s">
        <v>4403</v>
      </c>
      <c r="B2737" s="16" t="s">
        <v>2588</v>
      </c>
      <c r="C2737" s="21" t="s">
        <v>1644</v>
      </c>
      <c r="D2737" s="17">
        <f>SUMIFS('Census Data'!G:G,'Census Data'!$A:$A,$A2737)/SUMIFS('Census Data'!$F:$F,'Census Data'!$A:$A,$A2737)</f>
        <v>0.50189935382807915</v>
      </c>
      <c r="E2737" s="19">
        <f>SUMIFS('Census Data'!H:H,'Census Data'!$A:$A,$A2737)/SUMIFS('Census Data'!$F:$F,'Census Data'!$A:$A,$A2737)</f>
        <v>0.4981006461719209</v>
      </c>
      <c r="F2737" s="17">
        <f>SUM(SUMIFS('Census Data'!I:I,'Census Data'!$A:$A,$A2737),SUMIFS('Census Data'!J:J,'Census Data'!$A:$A,$A2737))/SUMIFS('Census Data'!$F:$F,'Census Data'!$A:$A,$A2737)</f>
        <v>0.94983356177795186</v>
      </c>
      <c r="G2737" s="17">
        <f>SUM(SUMIFS('Census Data'!K:K,'Census Data'!$A:$A,$A2737),SUMIFS('Census Data'!L:L,'Census Data'!$A:$A,$A2737))/SUMIFS('Census Data'!$F:$F,'Census Data'!$A:$A,$A2737)</f>
        <v>1.8680242803994516E-2</v>
      </c>
      <c r="H2737" s="17">
        <f>SUM(SUMIFS('Census Data'!O:O,'Census Data'!$A:$A,$A2737),SUMIFS('Census Data'!P:P,'Census Data'!$A:$A,$A2737))/SUMIFS('Census Data'!$F:$F,'Census Data'!$A:$A,$A2737)</f>
        <v>6.5400430781280593E-3</v>
      </c>
      <c r="I2737" s="19">
        <f t="shared" si="84"/>
        <v>2.4946152339925587E-2</v>
      </c>
      <c r="J2737" s="17">
        <f>SUM(SUMIFS('Census Data'!W:W,'Census Data'!$A:$A,$A2737),SUMIFS('Census Data'!X:X,'Census Data'!$A:$A,$A2737))/SUMIFS('Census Data'!$F:$F,'Census Data'!$A:$A,$A2737)</f>
        <v>0.40184061092617973</v>
      </c>
      <c r="K2737" s="19">
        <f t="shared" si="85"/>
        <v>0.59815938907382027</v>
      </c>
      <c r="L2737" s="24">
        <f>'EPA Data'!D2738/SUM('EPA Data'!D:D)</f>
        <v>1.051077207459428E-4</v>
      </c>
      <c r="M2737" s="24">
        <f>'EPA Data'!E2738/SUM('EPA Data'!E:E)</f>
        <v>1.3901505563553384E-4</v>
      </c>
      <c r="N2737" s="24">
        <f>'EPA Data'!F2738/SUM('EPA Data'!F:F)</f>
        <v>1.3244578078068178E-4</v>
      </c>
      <c r="O2737" s="24">
        <f>'EPA Data'!G2738/SUM('EPA Data'!G:G)</f>
        <v>6.2002864220480152E-5</v>
      </c>
      <c r="P2737" s="24">
        <f>'EPA Data'!H2738/SUM('EPA Data'!H:H)</f>
        <v>9.678135520226942E-5</v>
      </c>
      <c r="Q2737" s="24">
        <f>'EPA Data'!I2738/SUM('EPA Data'!I:I)</f>
        <v>5.410060208026363E-5</v>
      </c>
      <c r="R2737" s="24">
        <f>'EPA Data'!J2738/SUM('EPA Data'!J:J)</f>
        <v>8.4612490353787437E-5</v>
      </c>
      <c r="S2737" s="24">
        <f>'EPA Data'!K2738/SUM('EPA Data'!K:K)</f>
        <v>2.8252794464860096E-4</v>
      </c>
      <c r="T2737" s="24">
        <f>'EPA Data'!L2738/SUM('EPA Data'!L:L)</f>
        <v>2.6269793271244086E-4</v>
      </c>
      <c r="U2737" s="24">
        <f>'EPA Data'!M2738/SUM('EPA Data'!M:M)</f>
        <v>3.1740329656351083E-5</v>
      </c>
      <c r="V2737" s="24">
        <f>'EPA Data'!N2738/SUM('EPA Data'!N:N)</f>
        <v>4.5370320668680351E-5</v>
      </c>
      <c r="W2737" s="24">
        <f>'EPA Data'!O2738/SUM('EPA Data'!O:O)</f>
        <v>2.203635336516332E-5</v>
      </c>
      <c r="X2737" s="24">
        <f>'EPA Data'!P2738/SUM('EPA Data'!P:P)</f>
        <v>2.6223849727898327E-4</v>
      </c>
    </row>
    <row r="2738" spans="1:24" x14ac:dyDescent="0.25">
      <c r="A2738" s="16" t="s">
        <v>4404</v>
      </c>
      <c r="B2738" s="16" t="s">
        <v>2588</v>
      </c>
      <c r="C2738" s="21" t="s">
        <v>4405</v>
      </c>
      <c r="D2738" s="17">
        <f>SUMIFS('Census Data'!G:G,'Census Data'!$A:$A,$A2738)/SUMIFS('Census Data'!$F:$F,'Census Data'!$A:$A,$A2738)</f>
        <v>0.51660424469413235</v>
      </c>
      <c r="E2738" s="19">
        <f>SUMIFS('Census Data'!H:H,'Census Data'!$A:$A,$A2738)/SUMIFS('Census Data'!$F:$F,'Census Data'!$A:$A,$A2738)</f>
        <v>0.48339575530586765</v>
      </c>
      <c r="F2738" s="17">
        <f>SUM(SUMIFS('Census Data'!I:I,'Census Data'!$A:$A,$A2738),SUMIFS('Census Data'!J:J,'Census Data'!$A:$A,$A2738))/SUMIFS('Census Data'!$F:$F,'Census Data'!$A:$A,$A2738)</f>
        <v>0.92359550561797754</v>
      </c>
      <c r="G2738" s="17">
        <f>SUM(SUMIFS('Census Data'!K:K,'Census Data'!$A:$A,$A2738),SUMIFS('Census Data'!L:L,'Census Data'!$A:$A,$A2738))/SUMIFS('Census Data'!$F:$F,'Census Data'!$A:$A,$A2738)</f>
        <v>3.4207240948813986E-2</v>
      </c>
      <c r="H2738" s="17">
        <f>SUM(SUMIFS('Census Data'!O:O,'Census Data'!$A:$A,$A2738),SUMIFS('Census Data'!P:P,'Census Data'!$A:$A,$A2738))/SUMIFS('Census Data'!$F:$F,'Census Data'!$A:$A,$A2738)</f>
        <v>8.988764044943821E-3</v>
      </c>
      <c r="I2738" s="19">
        <f t="shared" si="84"/>
        <v>3.3208489388264595E-2</v>
      </c>
      <c r="J2738" s="17">
        <f>SUM(SUMIFS('Census Data'!W:W,'Census Data'!$A:$A,$A2738),SUMIFS('Census Data'!X:X,'Census Data'!$A:$A,$A2738))/SUMIFS('Census Data'!$F:$F,'Census Data'!$A:$A,$A2738)</f>
        <v>0.6184769038701623</v>
      </c>
      <c r="K2738" s="19">
        <f t="shared" si="85"/>
        <v>0.3815230961298377</v>
      </c>
      <c r="L2738" s="24">
        <f>'EPA Data'!D2739/SUM('EPA Data'!D:D)</f>
        <v>5.6001327622003945E-6</v>
      </c>
      <c r="M2738" s="24">
        <f>'EPA Data'!E2739/SUM('EPA Data'!E:E)</f>
        <v>1.4369608978347627E-5</v>
      </c>
      <c r="N2738" s="24">
        <f>'EPA Data'!F2739/SUM('EPA Data'!F:F)</f>
        <v>1.1521053249679555E-5</v>
      </c>
      <c r="O2738" s="24">
        <f>'EPA Data'!G2739/SUM('EPA Data'!G:G)</f>
        <v>4.0674600053851104E-6</v>
      </c>
      <c r="P2738" s="24">
        <f>'EPA Data'!H2739/SUM('EPA Data'!H:H)</f>
        <v>1.0174977978275893E-5</v>
      </c>
      <c r="Q2738" s="24">
        <f>'EPA Data'!I2739/SUM('EPA Data'!I:I)</f>
        <v>4.7373848405497682E-6</v>
      </c>
      <c r="R2738" s="24">
        <f>'EPA Data'!J2739/SUM('EPA Data'!J:J)</f>
        <v>6.6290737950110213E-6</v>
      </c>
      <c r="S2738" s="24">
        <f>'EPA Data'!K2739/SUM('EPA Data'!K:K)</f>
        <v>4.5698648152745737E-5</v>
      </c>
      <c r="T2738" s="24">
        <f>'EPA Data'!L2739/SUM('EPA Data'!L:L)</f>
        <v>1.6261238901183438E-5</v>
      </c>
      <c r="U2738" s="24">
        <f>'EPA Data'!M2739/SUM('EPA Data'!M:M)</f>
        <v>1.9437362193486183E-6</v>
      </c>
      <c r="V2738" s="24">
        <f>'EPA Data'!N2739/SUM('EPA Data'!N:N)</f>
        <v>4.802585847816458E-6</v>
      </c>
      <c r="W2738" s="24">
        <f>'EPA Data'!O2739/SUM('EPA Data'!O:O)</f>
        <v>2.2846265701751962E-6</v>
      </c>
      <c r="X2738" s="24">
        <f>'EPA Data'!P2739/SUM('EPA Data'!P:P)</f>
        <v>3.006538111930313E-5</v>
      </c>
    </row>
    <row r="2739" spans="1:24" x14ac:dyDescent="0.25">
      <c r="A2739" s="16" t="s">
        <v>4406</v>
      </c>
      <c r="B2739" s="16" t="s">
        <v>2588</v>
      </c>
      <c r="C2739" s="21" t="s">
        <v>4407</v>
      </c>
      <c r="D2739" s="17">
        <f>SUMIFS('Census Data'!G:G,'Census Data'!$A:$A,$A2739)/SUMIFS('Census Data'!$F:$F,'Census Data'!$A:$A,$A2739)</f>
        <v>0.50097165066300864</v>
      </c>
      <c r="E2739" s="19">
        <f>SUMIFS('Census Data'!H:H,'Census Data'!$A:$A,$A2739)/SUMIFS('Census Data'!$F:$F,'Census Data'!$A:$A,$A2739)</f>
        <v>0.49902834933699131</v>
      </c>
      <c r="F2739" s="17">
        <f>SUM(SUMIFS('Census Data'!I:I,'Census Data'!$A:$A,$A2739),SUMIFS('Census Data'!J:J,'Census Data'!$A:$A,$A2739))/SUMIFS('Census Data'!$F:$F,'Census Data'!$A:$A,$A2739)</f>
        <v>0.9478023548239598</v>
      </c>
      <c r="G2739" s="17">
        <f>SUM(SUMIFS('Census Data'!K:K,'Census Data'!$A:$A,$A2739),SUMIFS('Census Data'!L:L,'Census Data'!$A:$A,$A2739))/SUMIFS('Census Data'!$F:$F,'Census Data'!$A:$A,$A2739)</f>
        <v>1.5889346136259717E-2</v>
      </c>
      <c r="H2739" s="17">
        <f>SUM(SUMIFS('Census Data'!O:O,'Census Data'!$A:$A,$A2739),SUMIFS('Census Data'!P:P,'Census Data'!$A:$A,$A2739))/SUMIFS('Census Data'!$F:$F,'Census Data'!$A:$A,$A2739)</f>
        <v>6.6157978966620941E-3</v>
      </c>
      <c r="I2739" s="19">
        <f t="shared" si="84"/>
        <v>2.9692501143118388E-2</v>
      </c>
      <c r="J2739" s="17">
        <f>SUM(SUMIFS('Census Data'!W:W,'Census Data'!$A:$A,$A2739),SUMIFS('Census Data'!X:X,'Census Data'!$A:$A,$A2739))/SUMIFS('Census Data'!$F:$F,'Census Data'!$A:$A,$A2739)</f>
        <v>0.19954561042524005</v>
      </c>
      <c r="K2739" s="19">
        <f t="shared" si="85"/>
        <v>0.80045438957476001</v>
      </c>
      <c r="L2739" s="24">
        <f>'EPA Data'!D2740/SUM('EPA Data'!D:D)</f>
        <v>1.5266958069090795E-4</v>
      </c>
      <c r="M2739" s="24">
        <f>'EPA Data'!E2740/SUM('EPA Data'!E:E)</f>
        <v>2.4120029775635135E-4</v>
      </c>
      <c r="N2739" s="24">
        <f>'EPA Data'!F2740/SUM('EPA Data'!F:F)</f>
        <v>2.2100637397459187E-4</v>
      </c>
      <c r="O2739" s="24">
        <f>'EPA Data'!G2740/SUM('EPA Data'!G:G)</f>
        <v>1.0788579996945469E-4</v>
      </c>
      <c r="P2739" s="24">
        <f>'EPA Data'!H2740/SUM('EPA Data'!H:H)</f>
        <v>1.7329924973101264E-4</v>
      </c>
      <c r="Q2739" s="24">
        <f>'EPA Data'!I2740/SUM('EPA Data'!I:I)</f>
        <v>9.1923150699391612E-5</v>
      </c>
      <c r="R2739" s="24">
        <f>'EPA Data'!J2740/SUM('EPA Data'!J:J)</f>
        <v>1.3315568163039165E-4</v>
      </c>
      <c r="S2739" s="24">
        <f>'EPA Data'!K2740/SUM('EPA Data'!K:K)</f>
        <v>5.3867830873462772E-4</v>
      </c>
      <c r="T2739" s="24">
        <f>'EPA Data'!L2740/SUM('EPA Data'!L:L)</f>
        <v>1.7219637599535147E-4</v>
      </c>
      <c r="U2739" s="24">
        <f>'EPA Data'!M2740/SUM('EPA Data'!M:M)</f>
        <v>5.1832580939228412E-5</v>
      </c>
      <c r="V2739" s="24">
        <f>'EPA Data'!N2740/SUM('EPA Data'!N:N)</f>
        <v>8.314168637527302E-5</v>
      </c>
      <c r="W2739" s="24">
        <f>'EPA Data'!O2740/SUM('EPA Data'!O:O)</f>
        <v>3.8921648310224822E-5</v>
      </c>
      <c r="X2739" s="24">
        <f>'EPA Data'!P2740/SUM('EPA Data'!P:P)</f>
        <v>3.8420552752324751E-4</v>
      </c>
    </row>
    <row r="2740" spans="1:24" x14ac:dyDescent="0.25">
      <c r="A2740" s="16" t="s">
        <v>4408</v>
      </c>
      <c r="B2740" s="16" t="s">
        <v>2588</v>
      </c>
      <c r="C2740" s="21" t="s">
        <v>3424</v>
      </c>
      <c r="D2740" s="17">
        <f>SUMIFS('Census Data'!G:G,'Census Data'!$A:$A,$A2740)/SUMIFS('Census Data'!$F:$F,'Census Data'!$A:$A,$A2740)</f>
        <v>0.49632183403236785</v>
      </c>
      <c r="E2740" s="19">
        <f>SUMIFS('Census Data'!H:H,'Census Data'!$A:$A,$A2740)/SUMIFS('Census Data'!$F:$F,'Census Data'!$A:$A,$A2740)</f>
        <v>0.50367816596763215</v>
      </c>
      <c r="F2740" s="17">
        <f>SUM(SUMIFS('Census Data'!I:I,'Census Data'!$A:$A,$A2740),SUMIFS('Census Data'!J:J,'Census Data'!$A:$A,$A2740))/SUMIFS('Census Data'!$F:$F,'Census Data'!$A:$A,$A2740)</f>
        <v>0.91121895518127316</v>
      </c>
      <c r="G2740" s="17">
        <f>SUM(SUMIFS('Census Data'!K:K,'Census Data'!$A:$A,$A2740),SUMIFS('Census Data'!L:L,'Census Data'!$A:$A,$A2740))/SUMIFS('Census Data'!$F:$F,'Census Data'!$A:$A,$A2740)</f>
        <v>5.5556775511100373E-2</v>
      </c>
      <c r="H2740" s="17">
        <f>SUM(SUMIFS('Census Data'!O:O,'Census Data'!$A:$A,$A2740),SUMIFS('Census Data'!P:P,'Census Data'!$A:$A,$A2740))/SUMIFS('Census Data'!$F:$F,'Census Data'!$A:$A,$A2740)</f>
        <v>6.1266167460857727E-3</v>
      </c>
      <c r="I2740" s="19">
        <f t="shared" si="84"/>
        <v>2.709765256154073E-2</v>
      </c>
      <c r="J2740" s="17">
        <f>SUM(SUMIFS('Census Data'!W:W,'Census Data'!$A:$A,$A2740),SUMIFS('Census Data'!X:X,'Census Data'!$A:$A,$A2740))/SUMIFS('Census Data'!$F:$F,'Census Data'!$A:$A,$A2740)</f>
        <v>0.10351566788906212</v>
      </c>
      <c r="K2740" s="19">
        <f t="shared" si="85"/>
        <v>0.89648433211093792</v>
      </c>
      <c r="L2740" s="24">
        <f>'EPA Data'!D2741/SUM('EPA Data'!D:D)</f>
        <v>1.3539724953251452E-4</v>
      </c>
      <c r="M2740" s="24">
        <f>'EPA Data'!E2741/SUM('EPA Data'!E:E)</f>
        <v>2.8855373388236041E-4</v>
      </c>
      <c r="N2740" s="24">
        <f>'EPA Data'!F2741/SUM('EPA Data'!F:F)</f>
        <v>2.8183640129148143E-4</v>
      </c>
      <c r="O2740" s="24">
        <f>'EPA Data'!G2741/SUM('EPA Data'!G:G)</f>
        <v>7.97539178947371E-5</v>
      </c>
      <c r="P2740" s="24">
        <f>'EPA Data'!H2741/SUM('EPA Data'!H:H)</f>
        <v>1.3298928038454731E-4</v>
      </c>
      <c r="Q2740" s="24">
        <f>'EPA Data'!I2741/SUM('EPA Data'!I:I)</f>
        <v>5.8926402323804186E-5</v>
      </c>
      <c r="R2740" s="24">
        <f>'EPA Data'!J2741/SUM('EPA Data'!J:J)</f>
        <v>8.410629262543999E-5</v>
      </c>
      <c r="S2740" s="24">
        <f>'EPA Data'!K2741/SUM('EPA Data'!K:K)</f>
        <v>2.9385272363218937E-4</v>
      </c>
      <c r="T2740" s="24">
        <f>'EPA Data'!L2741/SUM('EPA Data'!L:L)</f>
        <v>1.962594657455569E-4</v>
      </c>
      <c r="U2740" s="24">
        <f>'EPA Data'!M2741/SUM('EPA Data'!M:M)</f>
        <v>4.767428166266081E-5</v>
      </c>
      <c r="V2740" s="24">
        <f>'EPA Data'!N2741/SUM('EPA Data'!N:N)</f>
        <v>6.3544727307573014E-5</v>
      </c>
      <c r="W2740" s="24">
        <f>'EPA Data'!O2741/SUM('EPA Data'!O:O)</f>
        <v>4.0602815951324975E-5</v>
      </c>
      <c r="X2740" s="24">
        <f>'EPA Data'!P2741/SUM('EPA Data'!P:P)</f>
        <v>3.0576532544858973E-4</v>
      </c>
    </row>
    <row r="2741" spans="1:24" x14ac:dyDescent="0.25">
      <c r="A2741" s="16" t="s">
        <v>4409</v>
      </c>
      <c r="B2741" s="16" t="s">
        <v>2588</v>
      </c>
      <c r="C2741" s="21" t="s">
        <v>4410</v>
      </c>
      <c r="D2741" s="17">
        <f>SUMIFS('Census Data'!G:G,'Census Data'!$A:$A,$A2741)/SUMIFS('Census Data'!$F:$F,'Census Data'!$A:$A,$A2741)</f>
        <v>0.50889475496384717</v>
      </c>
      <c r="E2741" s="19">
        <f>SUMIFS('Census Data'!H:H,'Census Data'!$A:$A,$A2741)/SUMIFS('Census Data'!$F:$F,'Census Data'!$A:$A,$A2741)</f>
        <v>0.49110524503615288</v>
      </c>
      <c r="F2741" s="17">
        <f>SUM(SUMIFS('Census Data'!I:I,'Census Data'!$A:$A,$A2741),SUMIFS('Census Data'!J:J,'Census Data'!$A:$A,$A2741))/SUMIFS('Census Data'!$F:$F,'Census Data'!$A:$A,$A2741)</f>
        <v>0.94800872259841618</v>
      </c>
      <c r="G2741" s="17">
        <f>SUM(SUMIFS('Census Data'!K:K,'Census Data'!$A:$A,$A2741),SUMIFS('Census Data'!L:L,'Census Data'!$A:$A,$A2741))/SUMIFS('Census Data'!$F:$F,'Census Data'!$A:$A,$A2741)</f>
        <v>1.5264547228279583E-2</v>
      </c>
      <c r="H2741" s="17">
        <f>SUM(SUMIFS('Census Data'!O:O,'Census Data'!$A:$A,$A2741),SUMIFS('Census Data'!P:P,'Census Data'!$A:$A,$A2741))/SUMIFS('Census Data'!$F:$F,'Census Data'!$A:$A,$A2741)</f>
        <v>6.0828646849535178E-3</v>
      </c>
      <c r="I2741" s="19">
        <f t="shared" si="84"/>
        <v>3.064386548835063E-2</v>
      </c>
      <c r="J2741" s="17">
        <f>SUM(SUMIFS('Census Data'!W:W,'Census Data'!$A:$A,$A2741),SUMIFS('Census Data'!X:X,'Census Data'!$A:$A,$A2741))/SUMIFS('Census Data'!$F:$F,'Census Data'!$A:$A,$A2741)</f>
        <v>0.67519798002984044</v>
      </c>
      <c r="K2741" s="19">
        <f t="shared" si="85"/>
        <v>0.32480201997015956</v>
      </c>
      <c r="L2741" s="24">
        <f>'EPA Data'!D2742/SUM('EPA Data'!D:D)</f>
        <v>6.9078512881247356E-6</v>
      </c>
      <c r="M2741" s="24">
        <f>'EPA Data'!E2742/SUM('EPA Data'!E:E)</f>
        <v>1.3261863115815101E-5</v>
      </c>
      <c r="N2741" s="24">
        <f>'EPA Data'!F2742/SUM('EPA Data'!F:F)</f>
        <v>1.0082906879132742E-5</v>
      </c>
      <c r="O2741" s="24">
        <f>'EPA Data'!G2742/SUM('EPA Data'!G:G)</f>
        <v>3.8642638550257196E-6</v>
      </c>
      <c r="P2741" s="24">
        <f>'EPA Data'!H2742/SUM('EPA Data'!H:H)</f>
        <v>8.8535527429335583E-6</v>
      </c>
      <c r="Q2741" s="24">
        <f>'EPA Data'!I2742/SUM('EPA Data'!I:I)</f>
        <v>4.096741882918538E-6</v>
      </c>
      <c r="R2741" s="24">
        <f>'EPA Data'!J2742/SUM('EPA Data'!J:J)</f>
        <v>5.878949346104959E-6</v>
      </c>
      <c r="S2741" s="24">
        <f>'EPA Data'!K2742/SUM('EPA Data'!K:K)</f>
        <v>3.5141418195435618E-5</v>
      </c>
      <c r="T2741" s="24">
        <f>'EPA Data'!L2742/SUM('EPA Data'!L:L)</f>
        <v>1.6034896888558487E-5</v>
      </c>
      <c r="U2741" s="24">
        <f>'EPA Data'!M2742/SUM('EPA Data'!M:M)</f>
        <v>1.8661224572910283E-6</v>
      </c>
      <c r="V2741" s="24">
        <f>'EPA Data'!N2742/SUM('EPA Data'!N:N)</f>
        <v>4.1816083777371754E-6</v>
      </c>
      <c r="W2741" s="24">
        <f>'EPA Data'!O2742/SUM('EPA Data'!O:O)</f>
        <v>1.9991082903280756E-6</v>
      </c>
      <c r="X2741" s="24">
        <f>'EPA Data'!P2742/SUM('EPA Data'!P:P)</f>
        <v>3.2329575968200348E-5</v>
      </c>
    </row>
    <row r="2742" spans="1:24" x14ac:dyDescent="0.25">
      <c r="A2742" s="16" t="s">
        <v>4411</v>
      </c>
      <c r="B2742" s="16" t="s">
        <v>2588</v>
      </c>
      <c r="C2742" s="21" t="s">
        <v>4412</v>
      </c>
      <c r="D2742" s="17">
        <f>SUMIFS('Census Data'!G:G,'Census Data'!$A:$A,$A2742)/SUMIFS('Census Data'!$F:$F,'Census Data'!$A:$A,$A2742)</f>
        <v>0.49650194336479736</v>
      </c>
      <c r="E2742" s="19">
        <f>SUMIFS('Census Data'!H:H,'Census Data'!$A:$A,$A2742)/SUMIFS('Census Data'!$F:$F,'Census Data'!$A:$A,$A2742)</f>
        <v>0.50349805663520264</v>
      </c>
      <c r="F2742" s="17">
        <f>SUM(SUMIFS('Census Data'!I:I,'Census Data'!$A:$A,$A2742),SUMIFS('Census Data'!J:J,'Census Data'!$A:$A,$A2742))/SUMIFS('Census Data'!$F:$F,'Census Data'!$A:$A,$A2742)</f>
        <v>0.94536368684064409</v>
      </c>
      <c r="G2742" s="17">
        <f>SUM(SUMIFS('Census Data'!K:K,'Census Data'!$A:$A,$A2742),SUMIFS('Census Data'!L:L,'Census Data'!$A:$A,$A2742))/SUMIFS('Census Data'!$F:$F,'Census Data'!$A:$A,$A2742)</f>
        <v>1.7046085508051083E-2</v>
      </c>
      <c r="H2742" s="17">
        <f>SUM(SUMIFS('Census Data'!O:O,'Census Data'!$A:$A,$A2742),SUMIFS('Census Data'!P:P,'Census Data'!$A:$A,$A2742))/SUMIFS('Census Data'!$F:$F,'Census Data'!$A:$A,$A2742)</f>
        <v>7.828983897834537E-3</v>
      </c>
      <c r="I2742" s="19">
        <f t="shared" si="84"/>
        <v>2.9761243753470334E-2</v>
      </c>
      <c r="J2742" s="17">
        <f>SUM(SUMIFS('Census Data'!W:W,'Census Data'!$A:$A,$A2742),SUMIFS('Census Data'!X:X,'Census Data'!$A:$A,$A2742))/SUMIFS('Census Data'!$F:$F,'Census Data'!$A:$A,$A2742)</f>
        <v>0.19350360910605219</v>
      </c>
      <c r="K2742" s="19">
        <f t="shared" si="85"/>
        <v>0.80649639089394776</v>
      </c>
      <c r="L2742" s="24">
        <f>'EPA Data'!D2743/SUM('EPA Data'!D:D)</f>
        <v>4.0163742464355623E-5</v>
      </c>
      <c r="M2742" s="24">
        <f>'EPA Data'!E2743/SUM('EPA Data'!E:E)</f>
        <v>9.9846649674489464E-5</v>
      </c>
      <c r="N2742" s="24">
        <f>'EPA Data'!F2743/SUM('EPA Data'!F:F)</f>
        <v>9.4832425589096004E-5</v>
      </c>
      <c r="O2742" s="24">
        <f>'EPA Data'!G2743/SUM('EPA Data'!G:G)</f>
        <v>2.6622123652977885E-5</v>
      </c>
      <c r="P2742" s="24">
        <f>'EPA Data'!H2743/SUM('EPA Data'!H:H)</f>
        <v>5.9486345993546828E-5</v>
      </c>
      <c r="Q2742" s="24">
        <f>'EPA Data'!I2743/SUM('EPA Data'!I:I)</f>
        <v>3.1149426793653346E-5</v>
      </c>
      <c r="R2742" s="24">
        <f>'EPA Data'!J2743/SUM('EPA Data'!J:J)</f>
        <v>3.0264933663709816E-5</v>
      </c>
      <c r="S2742" s="24">
        <f>'EPA Data'!K2743/SUM('EPA Data'!K:K)</f>
        <v>1.6806441555563729E-4</v>
      </c>
      <c r="T2742" s="24">
        <f>'EPA Data'!L2743/SUM('EPA Data'!L:L)</f>
        <v>7.6774035116196132E-5</v>
      </c>
      <c r="U2742" s="24">
        <f>'EPA Data'!M2743/SUM('EPA Data'!M:M)</f>
        <v>1.3933497231443836E-5</v>
      </c>
      <c r="V2742" s="24">
        <f>'EPA Data'!N2743/SUM('EPA Data'!N:N)</f>
        <v>2.9678613821668898E-5</v>
      </c>
      <c r="W2742" s="24">
        <f>'EPA Data'!O2743/SUM('EPA Data'!O:O)</f>
        <v>1.7259461483364982E-5</v>
      </c>
      <c r="X2742" s="24">
        <f>'EPA Data'!P2743/SUM('EPA Data'!P:P)</f>
        <v>1.8530069718202886E-4</v>
      </c>
    </row>
    <row r="2743" spans="1:24" x14ac:dyDescent="0.25">
      <c r="A2743" s="16" t="s">
        <v>4413</v>
      </c>
      <c r="B2743" s="16" t="s">
        <v>2588</v>
      </c>
      <c r="C2743" s="21" t="s">
        <v>4414</v>
      </c>
      <c r="D2743" s="17">
        <f>SUMIFS('Census Data'!G:G,'Census Data'!$A:$A,$A2743)/SUMIFS('Census Data'!$F:$F,'Census Data'!$A:$A,$A2743)</f>
        <v>0.49728471683475561</v>
      </c>
      <c r="E2743" s="19">
        <f>SUMIFS('Census Data'!H:H,'Census Data'!$A:$A,$A2743)/SUMIFS('Census Data'!$F:$F,'Census Data'!$A:$A,$A2743)</f>
        <v>0.50271528316524439</v>
      </c>
      <c r="F2743" s="17">
        <f>SUM(SUMIFS('Census Data'!I:I,'Census Data'!$A:$A,$A2743),SUMIFS('Census Data'!J:J,'Census Data'!$A:$A,$A2743))/SUMIFS('Census Data'!$F:$F,'Census Data'!$A:$A,$A2743)</f>
        <v>0.98384935467945556</v>
      </c>
      <c r="G2743" s="17">
        <f>SUM(SUMIFS('Census Data'!K:K,'Census Data'!$A:$A,$A2743),SUMIFS('Census Data'!L:L,'Census Data'!$A:$A,$A2743))/SUMIFS('Census Data'!$F:$F,'Census Data'!$A:$A,$A2743)</f>
        <v>5.5010931659496441E-3</v>
      </c>
      <c r="H2743" s="17">
        <f>SUM(SUMIFS('Census Data'!O:O,'Census Data'!$A:$A,$A2743),SUMIFS('Census Data'!P:P,'Census Data'!$A:$A,$A2743))/SUMIFS('Census Data'!$F:$F,'Census Data'!$A:$A,$A2743)</f>
        <v>2.4684392411312506E-3</v>
      </c>
      <c r="I2743" s="19">
        <f t="shared" si="84"/>
        <v>8.1811129134635729E-3</v>
      </c>
      <c r="J2743" s="17">
        <f>SUM(SUMIFS('Census Data'!W:W,'Census Data'!$A:$A,$A2743),SUMIFS('Census Data'!X:X,'Census Data'!$A:$A,$A2743))/SUMIFS('Census Data'!$F:$F,'Census Data'!$A:$A,$A2743)</f>
        <v>0.94710487340433036</v>
      </c>
      <c r="K2743" s="19">
        <f t="shared" si="85"/>
        <v>5.2895126595669639E-2</v>
      </c>
      <c r="L2743" s="24">
        <f>'EPA Data'!D2744/SUM('EPA Data'!D:D)</f>
        <v>1.1968725586465119E-5</v>
      </c>
      <c r="M2743" s="24">
        <f>'EPA Data'!E2744/SUM('EPA Data'!E:E)</f>
        <v>3.0862605747125444E-5</v>
      </c>
      <c r="N2743" s="24">
        <f>'EPA Data'!F2744/SUM('EPA Data'!F:F)</f>
        <v>2.8940767729922364E-5</v>
      </c>
      <c r="O2743" s="24">
        <f>'EPA Data'!G2744/SUM('EPA Data'!G:G)</f>
        <v>9.8581699933281852E-6</v>
      </c>
      <c r="P2743" s="24">
        <f>'EPA Data'!H2744/SUM('EPA Data'!H:H)</f>
        <v>2.0964073040248171E-5</v>
      </c>
      <c r="Q2743" s="24">
        <f>'EPA Data'!I2744/SUM('EPA Data'!I:I)</f>
        <v>1.1159288618677324E-5</v>
      </c>
      <c r="R2743" s="24">
        <f>'EPA Data'!J2744/SUM('EPA Data'!J:J)</f>
        <v>1.4496466378273743E-5</v>
      </c>
      <c r="S2743" s="24">
        <f>'EPA Data'!K2744/SUM('EPA Data'!K:K)</f>
        <v>1.0693798092770989E-4</v>
      </c>
      <c r="T2743" s="24">
        <f>'EPA Data'!L2744/SUM('EPA Data'!L:L)</f>
        <v>2.7913364348916585E-5</v>
      </c>
      <c r="U2743" s="24">
        <f>'EPA Data'!M2744/SUM('EPA Data'!M:M)</f>
        <v>4.3322038431997451E-6</v>
      </c>
      <c r="V2743" s="24">
        <f>'EPA Data'!N2744/SUM('EPA Data'!N:N)</f>
        <v>9.8102665278372532E-6</v>
      </c>
      <c r="W2743" s="24">
        <f>'EPA Data'!O2744/SUM('EPA Data'!O:O)</f>
        <v>5.007179798129147E-6</v>
      </c>
      <c r="X2743" s="24">
        <f>'EPA Data'!P2744/SUM('EPA Data'!P:P)</f>
        <v>7.5170793640375248E-5</v>
      </c>
    </row>
    <row r="2744" spans="1:24" x14ac:dyDescent="0.25">
      <c r="A2744" s="16" t="s">
        <v>4415</v>
      </c>
      <c r="B2744" s="16" t="s">
        <v>2588</v>
      </c>
      <c r="C2744" s="21" t="s">
        <v>4416</v>
      </c>
      <c r="D2744" s="17">
        <f>SUMIFS('Census Data'!G:G,'Census Data'!$A:$A,$A2744)/SUMIFS('Census Data'!$F:$F,'Census Data'!$A:$A,$A2744)</f>
        <v>0.50912162162162167</v>
      </c>
      <c r="E2744" s="19">
        <f>SUMIFS('Census Data'!H:H,'Census Data'!$A:$A,$A2744)/SUMIFS('Census Data'!$F:$F,'Census Data'!$A:$A,$A2744)</f>
        <v>0.49087837837837839</v>
      </c>
      <c r="F2744" s="17">
        <f>SUM(SUMIFS('Census Data'!I:I,'Census Data'!$A:$A,$A2744),SUMIFS('Census Data'!J:J,'Census Data'!$A:$A,$A2744))/SUMIFS('Census Data'!$F:$F,'Census Data'!$A:$A,$A2744)</f>
        <v>0.9652027027027027</v>
      </c>
      <c r="G2744" s="17">
        <f>SUM(SUMIFS('Census Data'!K:K,'Census Data'!$A:$A,$A2744),SUMIFS('Census Data'!L:L,'Census Data'!$A:$A,$A2744))/SUMIFS('Census Data'!$F:$F,'Census Data'!$A:$A,$A2744)</f>
        <v>1.2837837837837839E-2</v>
      </c>
      <c r="H2744" s="17">
        <f>SUM(SUMIFS('Census Data'!O:O,'Census Data'!$A:$A,$A2744),SUMIFS('Census Data'!P:P,'Census Data'!$A:$A,$A2744))/SUMIFS('Census Data'!$F:$F,'Census Data'!$A:$A,$A2744)</f>
        <v>2.5337837837837839E-3</v>
      </c>
      <c r="I2744" s="19">
        <f t="shared" si="84"/>
        <v>1.9425675675675658E-2</v>
      </c>
      <c r="J2744" s="17">
        <f>SUM(SUMIFS('Census Data'!W:W,'Census Data'!$A:$A,$A2744),SUMIFS('Census Data'!X:X,'Census Data'!$A:$A,$A2744))/SUMIFS('Census Data'!$F:$F,'Census Data'!$A:$A,$A2744)</f>
        <v>0.94045608108108103</v>
      </c>
      <c r="K2744" s="19">
        <f t="shared" si="85"/>
        <v>5.954391891891897E-2</v>
      </c>
      <c r="L2744" s="24">
        <f>'EPA Data'!D2745/SUM('EPA Data'!D:D)</f>
        <v>9.4379399080832432E-6</v>
      </c>
      <c r="M2744" s="24">
        <f>'EPA Data'!E2745/SUM('EPA Data'!E:E)</f>
        <v>2.3336935424802354E-5</v>
      </c>
      <c r="N2744" s="24">
        <f>'EPA Data'!F2745/SUM('EPA Data'!F:F)</f>
        <v>2.2018348551509783E-5</v>
      </c>
      <c r="O2744" s="24">
        <f>'EPA Data'!G2745/SUM('EPA Data'!G:G)</f>
        <v>8.3834504972101308E-6</v>
      </c>
      <c r="P2744" s="24">
        <f>'EPA Data'!H2745/SUM('EPA Data'!H:H)</f>
        <v>1.7805064965067234E-5</v>
      </c>
      <c r="Q2744" s="24">
        <f>'EPA Data'!I2745/SUM('EPA Data'!I:I)</f>
        <v>9.1921736094857956E-6</v>
      </c>
      <c r="R2744" s="24">
        <f>'EPA Data'!J2745/SUM('EPA Data'!J:J)</f>
        <v>1.0207369496063424E-5</v>
      </c>
      <c r="S2744" s="24">
        <f>'EPA Data'!K2745/SUM('EPA Data'!K:K)</f>
        <v>6.2175751982460208E-5</v>
      </c>
      <c r="T2744" s="24">
        <f>'EPA Data'!L2745/SUM('EPA Data'!L:L)</f>
        <v>4.304496985773174E-5</v>
      </c>
      <c r="U2744" s="24">
        <f>'EPA Data'!M2745/SUM('EPA Data'!M:M)</f>
        <v>3.4091960372283167E-6</v>
      </c>
      <c r="V2744" s="24">
        <f>'EPA Data'!N2745/SUM('EPA Data'!N:N)</f>
        <v>7.6480696475300954E-6</v>
      </c>
      <c r="W2744" s="24">
        <f>'EPA Data'!O2745/SUM('EPA Data'!O:O)</f>
        <v>4.0401835997567064E-6</v>
      </c>
      <c r="X2744" s="24">
        <f>'EPA Data'!P2745/SUM('EPA Data'!P:P)</f>
        <v>5.741331534658338E-5</v>
      </c>
    </row>
    <row r="2745" spans="1:24" x14ac:dyDescent="0.25">
      <c r="A2745" s="16" t="s">
        <v>4417</v>
      </c>
      <c r="B2745" s="16" t="s">
        <v>4418</v>
      </c>
      <c r="C2745" s="21" t="s">
        <v>3434</v>
      </c>
      <c r="D2745" s="17">
        <f>SUMIFS('Census Data'!G:G,'Census Data'!$A:$A,$A2745)/SUMIFS('Census Data'!$F:$F,'Census Data'!$A:$A,$A2745)</f>
        <v>0.50789865871833084</v>
      </c>
      <c r="E2745" s="19">
        <f>SUMIFS('Census Data'!H:H,'Census Data'!$A:$A,$A2745)/SUMIFS('Census Data'!$F:$F,'Census Data'!$A:$A,$A2745)</f>
        <v>0.49210134128166916</v>
      </c>
      <c r="F2745" s="17">
        <f>SUM(SUMIFS('Census Data'!I:I,'Census Data'!$A:$A,$A2745),SUMIFS('Census Data'!J:J,'Census Data'!$A:$A,$A2745))/SUMIFS('Census Data'!$F:$F,'Census Data'!$A:$A,$A2745)</f>
        <v>0.94262295081967218</v>
      </c>
      <c r="G2745" s="17">
        <f>SUM(SUMIFS('Census Data'!K:K,'Census Data'!$A:$A,$A2745),SUMIFS('Census Data'!L:L,'Census Data'!$A:$A,$A2745))/SUMIFS('Census Data'!$F:$F,'Census Data'!$A:$A,$A2745)</f>
        <v>3.5767511177347243E-3</v>
      </c>
      <c r="H2745" s="17">
        <f>SUM(SUMIFS('Census Data'!O:O,'Census Data'!$A:$A,$A2745),SUMIFS('Census Data'!P:P,'Census Data'!$A:$A,$A2745))/SUMIFS('Census Data'!$F:$F,'Census Data'!$A:$A,$A2745)</f>
        <v>8.1967213114754103E-3</v>
      </c>
      <c r="I2745" s="19">
        <f t="shared" si="84"/>
        <v>4.5603576751117703E-2</v>
      </c>
      <c r="J2745" s="17">
        <f>SUM(SUMIFS('Census Data'!W:W,'Census Data'!$A:$A,$A2745),SUMIFS('Census Data'!X:X,'Census Data'!$A:$A,$A2745))/SUMIFS('Census Data'!$F:$F,'Census Data'!$A:$A,$A2745)</f>
        <v>0.12414307004470938</v>
      </c>
      <c r="K2745" s="19">
        <f t="shared" si="85"/>
        <v>0.87585692995529063</v>
      </c>
      <c r="L2745" s="24">
        <f>'EPA Data'!D2746/SUM('EPA Data'!D:D)</f>
        <v>5.2141496945627516E-6</v>
      </c>
      <c r="M2745" s="24">
        <f>'EPA Data'!E2746/SUM('EPA Data'!E:E)</f>
        <v>8.1748511253563119E-6</v>
      </c>
      <c r="N2745" s="24">
        <f>'EPA Data'!F2746/SUM('EPA Data'!F:F)</f>
        <v>2.8663296306353964E-6</v>
      </c>
      <c r="O2745" s="24">
        <f>'EPA Data'!G2746/SUM('EPA Data'!G:G)</f>
        <v>2.8347174061433938E-6</v>
      </c>
      <c r="P2745" s="24">
        <f>'EPA Data'!H2746/SUM('EPA Data'!H:H)</f>
        <v>6.4554345584165931E-6</v>
      </c>
      <c r="Q2745" s="24">
        <f>'EPA Data'!I2746/SUM('EPA Data'!I:I)</f>
        <v>4.6722789767077995E-6</v>
      </c>
      <c r="R2745" s="24">
        <f>'EPA Data'!J2746/SUM('EPA Data'!J:J)</f>
        <v>2.2145849068614507E-6</v>
      </c>
      <c r="S2745" s="24">
        <f>'EPA Data'!K2746/SUM('EPA Data'!K:K)</f>
        <v>6.6549673631206337E-6</v>
      </c>
      <c r="T2745" s="24">
        <f>'EPA Data'!L2746/SUM('EPA Data'!L:L)</f>
        <v>4.0944277492078558E-6</v>
      </c>
      <c r="U2745" s="24">
        <f>'EPA Data'!M2746/SUM('EPA Data'!M:M)</f>
        <v>1.383087992551612E-6</v>
      </c>
      <c r="V2745" s="24">
        <f>'EPA Data'!N2746/SUM('EPA Data'!N:N)</f>
        <v>3.2801922810634667E-6</v>
      </c>
      <c r="W2745" s="24">
        <f>'EPA Data'!O2746/SUM('EPA Data'!O:O)</f>
        <v>2.0728662754391763E-6</v>
      </c>
      <c r="X2745" s="24">
        <f>'EPA Data'!P2746/SUM('EPA Data'!P:P)</f>
        <v>9.941685033387185E-6</v>
      </c>
    </row>
    <row r="2746" spans="1:24" x14ac:dyDescent="0.25">
      <c r="A2746" s="16" t="s">
        <v>4419</v>
      </c>
      <c r="B2746" s="16" t="s">
        <v>4418</v>
      </c>
      <c r="C2746" s="21" t="s">
        <v>4420</v>
      </c>
      <c r="D2746" s="17">
        <f>SUMIFS('Census Data'!G:G,'Census Data'!$A:$A,$A2746)/SUMIFS('Census Data'!$F:$F,'Census Data'!$A:$A,$A2746)</f>
        <v>0.50986689505049421</v>
      </c>
      <c r="E2746" s="19">
        <f>SUMIFS('Census Data'!H:H,'Census Data'!$A:$A,$A2746)/SUMIFS('Census Data'!$F:$F,'Census Data'!$A:$A,$A2746)</f>
        <v>0.49013310494950574</v>
      </c>
      <c r="F2746" s="17">
        <f>SUM(SUMIFS('Census Data'!I:I,'Census Data'!$A:$A,$A2746),SUMIFS('Census Data'!J:J,'Census Data'!$A:$A,$A2746))/SUMIFS('Census Data'!$F:$F,'Census Data'!$A:$A,$A2746)</f>
        <v>0.95178960139885094</v>
      </c>
      <c r="G2746" s="17">
        <f>SUM(SUMIFS('Census Data'!K:K,'Census Data'!$A:$A,$A2746),SUMIFS('Census Data'!L:L,'Census Data'!$A:$A,$A2746))/SUMIFS('Census Data'!$F:$F,'Census Data'!$A:$A,$A2746)</f>
        <v>5.8880205545444814E-3</v>
      </c>
      <c r="H2746" s="17">
        <f>SUM(SUMIFS('Census Data'!O:O,'Census Data'!$A:$A,$A2746),SUMIFS('Census Data'!P:P,'Census Data'!$A:$A,$A2746))/SUMIFS('Census Data'!$F:$F,'Census Data'!$A:$A,$A2746)</f>
        <v>8.385968668593655E-3</v>
      </c>
      <c r="I2746" s="19">
        <f t="shared" si="84"/>
        <v>3.3936409378010901E-2</v>
      </c>
      <c r="J2746" s="17">
        <f>SUM(SUMIFS('Census Data'!W:W,'Census Data'!$A:$A,$A2746),SUMIFS('Census Data'!X:X,'Census Data'!$A:$A,$A2746))/SUMIFS('Census Data'!$F:$F,'Census Data'!$A:$A,$A2746)</f>
        <v>9.6902544338579019E-2</v>
      </c>
      <c r="K2746" s="19">
        <f t="shared" si="85"/>
        <v>0.90309745566142097</v>
      </c>
      <c r="L2746" s="24">
        <f>'EPA Data'!D2747/SUM('EPA Data'!D:D)</f>
        <v>2.6817534307958071E-5</v>
      </c>
      <c r="M2746" s="24">
        <f>'EPA Data'!E2747/SUM('EPA Data'!E:E)</f>
        <v>7.8048467833087424E-5</v>
      </c>
      <c r="N2746" s="24">
        <f>'EPA Data'!F2747/SUM('EPA Data'!F:F)</f>
        <v>3.1469359461878598E-5</v>
      </c>
      <c r="O2746" s="24">
        <f>'EPA Data'!G2747/SUM('EPA Data'!G:G)</f>
        <v>4.3044230439989359E-5</v>
      </c>
      <c r="P2746" s="24">
        <f>'EPA Data'!H2747/SUM('EPA Data'!H:H)</f>
        <v>9.6651787192357977E-5</v>
      </c>
      <c r="Q2746" s="24">
        <f>'EPA Data'!I2747/SUM('EPA Data'!I:I)</f>
        <v>4.2120905703385171E-5</v>
      </c>
      <c r="R2746" s="24">
        <f>'EPA Data'!J2747/SUM('EPA Data'!J:J)</f>
        <v>4.7171623893336922E-5</v>
      </c>
      <c r="S2746" s="24">
        <f>'EPA Data'!K2747/SUM('EPA Data'!K:K)</f>
        <v>1.0264438212187851E-4</v>
      </c>
      <c r="T2746" s="24">
        <f>'EPA Data'!L2747/SUM('EPA Data'!L:L)</f>
        <v>4.957610249561436E-5</v>
      </c>
      <c r="U2746" s="24">
        <f>'EPA Data'!M2747/SUM('EPA Data'!M:M)</f>
        <v>2.5465172713906078E-5</v>
      </c>
      <c r="V2746" s="24">
        <f>'EPA Data'!N2747/SUM('EPA Data'!N:N)</f>
        <v>5.4109134727492312E-5</v>
      </c>
      <c r="W2746" s="24">
        <f>'EPA Data'!O2747/SUM('EPA Data'!O:O)</f>
        <v>1.9033627480987755E-5</v>
      </c>
      <c r="X2746" s="24">
        <f>'EPA Data'!P2747/SUM('EPA Data'!P:P)</f>
        <v>1.5583961096498741E-4</v>
      </c>
    </row>
    <row r="2747" spans="1:24" x14ac:dyDescent="0.25">
      <c r="A2747" s="16" t="s">
        <v>4421</v>
      </c>
      <c r="B2747" s="16" t="s">
        <v>4418</v>
      </c>
      <c r="C2747" s="21" t="s">
        <v>4422</v>
      </c>
      <c r="D2747" s="17">
        <f>SUMIFS('Census Data'!G:G,'Census Data'!$A:$A,$A2747)/SUMIFS('Census Data'!$F:$F,'Census Data'!$A:$A,$A2747)</f>
        <v>0.50026112916929744</v>
      </c>
      <c r="E2747" s="19">
        <f>SUMIFS('Census Data'!H:H,'Census Data'!$A:$A,$A2747)/SUMIFS('Census Data'!$F:$F,'Census Data'!$A:$A,$A2747)</f>
        <v>0.49973887083070256</v>
      </c>
      <c r="F2747" s="17">
        <f>SUM(SUMIFS('Census Data'!I:I,'Census Data'!$A:$A,$A2747),SUMIFS('Census Data'!J:J,'Census Data'!$A:$A,$A2747))/SUMIFS('Census Data'!$F:$F,'Census Data'!$A:$A,$A2747)</f>
        <v>0.92936261097989692</v>
      </c>
      <c r="G2747" s="17">
        <f>SUM(SUMIFS('Census Data'!K:K,'Census Data'!$A:$A,$A2747),SUMIFS('Census Data'!L:L,'Census Data'!$A:$A,$A2747))/SUMIFS('Census Data'!$F:$F,'Census Data'!$A:$A,$A2747)</f>
        <v>1.078034749666768E-2</v>
      </c>
      <c r="H2747" s="17">
        <f>SUM(SUMIFS('Census Data'!O:O,'Census Data'!$A:$A,$A2747),SUMIFS('Census Data'!P:P,'Census Data'!$A:$A,$A2747))/SUMIFS('Census Data'!$F:$F,'Census Data'!$A:$A,$A2747)</f>
        <v>2.33924966287055E-2</v>
      </c>
      <c r="I2747" s="19">
        <f t="shared" si="84"/>
        <v>3.6464544894729944E-2</v>
      </c>
      <c r="J2747" s="17">
        <f>SUM(SUMIFS('Census Data'!W:W,'Census Data'!$A:$A,$A2747),SUMIFS('Census Data'!X:X,'Census Data'!$A:$A,$A2747))/SUMIFS('Census Data'!$F:$F,'Census Data'!$A:$A,$A2747)</f>
        <v>0.10929230097670105</v>
      </c>
      <c r="K2747" s="19">
        <f t="shared" si="85"/>
        <v>0.89070769902329894</v>
      </c>
      <c r="L2747" s="24">
        <f>'EPA Data'!D2748/SUM('EPA Data'!D:D)</f>
        <v>4.1085381705039894E-5</v>
      </c>
      <c r="M2747" s="24">
        <f>'EPA Data'!E2748/SUM('EPA Data'!E:E)</f>
        <v>1.2102276001156197E-4</v>
      </c>
      <c r="N2747" s="24">
        <f>'EPA Data'!F2748/SUM('EPA Data'!F:F)</f>
        <v>5.1460928953822135E-5</v>
      </c>
      <c r="O2747" s="24">
        <f>'EPA Data'!G2748/SUM('EPA Data'!G:G)</f>
        <v>9.476821712632244E-5</v>
      </c>
      <c r="P2747" s="24">
        <f>'EPA Data'!H2748/SUM('EPA Data'!H:H)</f>
        <v>1.541791885265506E-4</v>
      </c>
      <c r="Q2747" s="24">
        <f>'EPA Data'!I2748/SUM('EPA Data'!I:I)</f>
        <v>5.5248139756508033E-5</v>
      </c>
      <c r="R2747" s="24">
        <f>'EPA Data'!J2748/SUM('EPA Data'!J:J)</f>
        <v>6.6163074948671777E-5</v>
      </c>
      <c r="S2747" s="24">
        <f>'EPA Data'!K2748/SUM('EPA Data'!K:K)</f>
        <v>1.9013680825069666E-4</v>
      </c>
      <c r="T2747" s="24">
        <f>'EPA Data'!L2748/SUM('EPA Data'!L:L)</f>
        <v>7.5014083296847986E-5</v>
      </c>
      <c r="U2747" s="24">
        <f>'EPA Data'!M2748/SUM('EPA Data'!M:M)</f>
        <v>5.8311255614286693E-5</v>
      </c>
      <c r="V2747" s="24">
        <f>'EPA Data'!N2748/SUM('EPA Data'!N:N)</f>
        <v>9.668656497036963E-5</v>
      </c>
      <c r="W2747" s="24">
        <f>'EPA Data'!O2748/SUM('EPA Data'!O:O)</f>
        <v>2.4430390905847576E-5</v>
      </c>
      <c r="X2747" s="24">
        <f>'EPA Data'!P2748/SUM('EPA Data'!P:P)</f>
        <v>2.1681716416918414E-4</v>
      </c>
    </row>
    <row r="2748" spans="1:24" x14ac:dyDescent="0.25">
      <c r="A2748" s="16" t="s">
        <v>4423</v>
      </c>
      <c r="B2748" s="16" t="s">
        <v>4418</v>
      </c>
      <c r="C2748" s="21" t="s">
        <v>2607</v>
      </c>
      <c r="D2748" s="17">
        <f>SUMIFS('Census Data'!G:G,'Census Data'!$A:$A,$A2748)/SUMIFS('Census Data'!$F:$F,'Census Data'!$A:$A,$A2748)</f>
        <v>0.49665249474661582</v>
      </c>
      <c r="E2748" s="19">
        <f>SUMIFS('Census Data'!H:H,'Census Data'!$A:$A,$A2748)/SUMIFS('Census Data'!$F:$F,'Census Data'!$A:$A,$A2748)</f>
        <v>0.50334750525338412</v>
      </c>
      <c r="F2748" s="17">
        <f>SUM(SUMIFS('Census Data'!I:I,'Census Data'!$A:$A,$A2748),SUMIFS('Census Data'!J:J,'Census Data'!$A:$A,$A2748))/SUMIFS('Census Data'!$F:$F,'Census Data'!$A:$A,$A2748)</f>
        <v>0.94839466353907054</v>
      </c>
      <c r="G2748" s="17">
        <f>SUM(SUMIFS('Census Data'!K:K,'Census Data'!$A:$A,$A2748),SUMIFS('Census Data'!L:L,'Census Data'!$A:$A,$A2748))/SUMIFS('Census Data'!$F:$F,'Census Data'!$A:$A,$A2748)</f>
        <v>6.1574549186336315E-3</v>
      </c>
      <c r="H2748" s="17">
        <f>SUM(SUMIFS('Census Data'!O:O,'Census Data'!$A:$A,$A2748),SUMIFS('Census Data'!P:P,'Census Data'!$A:$A,$A2748))/SUMIFS('Census Data'!$F:$F,'Census Data'!$A:$A,$A2748)</f>
        <v>6.5484044372770365E-3</v>
      </c>
      <c r="I2748" s="19">
        <f t="shared" si="84"/>
        <v>3.8899477105018843E-2</v>
      </c>
      <c r="J2748" s="17">
        <f>SUM(SUMIFS('Census Data'!W:W,'Census Data'!$A:$A,$A2748),SUMIFS('Census Data'!X:X,'Census Data'!$A:$A,$A2748))/SUMIFS('Census Data'!$F:$F,'Census Data'!$A:$A,$A2748)</f>
        <v>0.13419342227434883</v>
      </c>
      <c r="K2748" s="19">
        <f t="shared" si="85"/>
        <v>0.86580657772565117</v>
      </c>
      <c r="L2748" s="24">
        <f>'EPA Data'!D2749/SUM('EPA Data'!D:D)</f>
        <v>1.6876705201257157E-5</v>
      </c>
      <c r="M2748" s="24">
        <f>'EPA Data'!E2749/SUM('EPA Data'!E:E)</f>
        <v>5.3208599547733586E-5</v>
      </c>
      <c r="N2748" s="24">
        <f>'EPA Data'!F2749/SUM('EPA Data'!F:F)</f>
        <v>2.4575704375083977E-5</v>
      </c>
      <c r="O2748" s="24">
        <f>'EPA Data'!G2749/SUM('EPA Data'!G:G)</f>
        <v>1.6825421344263488E-5</v>
      </c>
      <c r="P2748" s="24">
        <f>'EPA Data'!H2749/SUM('EPA Data'!H:H)</f>
        <v>4.0440874614036061E-5</v>
      </c>
      <c r="Q2748" s="24">
        <f>'EPA Data'!I2749/SUM('EPA Data'!I:I)</f>
        <v>1.7588045369878978E-5</v>
      </c>
      <c r="R2748" s="24">
        <f>'EPA Data'!J2749/SUM('EPA Data'!J:J)</f>
        <v>1.6155914350490836E-5</v>
      </c>
      <c r="S2748" s="24">
        <f>'EPA Data'!K2749/SUM('EPA Data'!K:K)</f>
        <v>7.1966417806407915E-5</v>
      </c>
      <c r="T2748" s="24">
        <f>'EPA Data'!L2749/SUM('EPA Data'!L:L)</f>
        <v>2.9821064009140017E-5</v>
      </c>
      <c r="U2748" s="24">
        <f>'EPA Data'!M2749/SUM('EPA Data'!M:M)</f>
        <v>1.0027669485453445E-5</v>
      </c>
      <c r="V2748" s="24">
        <f>'EPA Data'!N2749/SUM('EPA Data'!N:N)</f>
        <v>2.1459062857881534E-5</v>
      </c>
      <c r="W2748" s="24">
        <f>'EPA Data'!O2749/SUM('EPA Data'!O:O)</f>
        <v>8.9094153192252497E-6</v>
      </c>
      <c r="X2748" s="24">
        <f>'EPA Data'!P2749/SUM('EPA Data'!P:P)</f>
        <v>7.305353641550672E-5</v>
      </c>
    </row>
    <row r="2749" spans="1:24" x14ac:dyDescent="0.25">
      <c r="A2749" s="16" t="s">
        <v>4424</v>
      </c>
      <c r="B2749" s="16" t="s">
        <v>4418</v>
      </c>
      <c r="C2749" s="21" t="s">
        <v>4425</v>
      </c>
      <c r="D2749" s="17">
        <f>SUMIFS('Census Data'!G:G,'Census Data'!$A:$A,$A2749)/SUMIFS('Census Data'!$F:$F,'Census Data'!$A:$A,$A2749)</f>
        <v>0.57473684210526321</v>
      </c>
      <c r="E2749" s="19">
        <f>SUMIFS('Census Data'!H:H,'Census Data'!$A:$A,$A2749)/SUMIFS('Census Data'!$F:$F,'Census Data'!$A:$A,$A2749)</f>
        <v>0.42526315789473684</v>
      </c>
      <c r="F2749" s="17">
        <f>SUM(SUMIFS('Census Data'!I:I,'Census Data'!$A:$A,$A2749),SUMIFS('Census Data'!J:J,'Census Data'!$A:$A,$A2749))/SUMIFS('Census Data'!$F:$F,'Census Data'!$A:$A,$A2749)</f>
        <v>0.9536842105263158</v>
      </c>
      <c r="G2749" s="17">
        <f>SUM(SUMIFS('Census Data'!K:K,'Census Data'!$A:$A,$A2749),SUMIFS('Census Data'!L:L,'Census Data'!$A:$A,$A2749))/SUMIFS('Census Data'!$F:$F,'Census Data'!$A:$A,$A2749)</f>
        <v>2.1052631578947368E-3</v>
      </c>
      <c r="H2749" s="17">
        <f>SUM(SUMIFS('Census Data'!O:O,'Census Data'!$A:$A,$A2749),SUMIFS('Census Data'!P:P,'Census Data'!$A:$A,$A2749))/SUMIFS('Census Data'!$F:$F,'Census Data'!$A:$A,$A2749)</f>
        <v>5.263157894736842E-3</v>
      </c>
      <c r="I2749" s="19">
        <f t="shared" si="84"/>
        <v>3.8947368421052619E-2</v>
      </c>
      <c r="J2749" s="17">
        <f>SUM(SUMIFS('Census Data'!W:W,'Census Data'!$A:$A,$A2749),SUMIFS('Census Data'!X:X,'Census Data'!$A:$A,$A2749))/SUMIFS('Census Data'!$F:$F,'Census Data'!$A:$A,$A2749)</f>
        <v>4.4210526315789471E-2</v>
      </c>
      <c r="K2749" s="19">
        <f t="shared" si="85"/>
        <v>0.95578947368421052</v>
      </c>
      <c r="L2749" s="24">
        <f>'EPA Data'!D2750/SUM('EPA Data'!D:D)</f>
        <v>4.5666107532608719E-7</v>
      </c>
      <c r="M2749" s="24">
        <f>'EPA Data'!E2750/SUM('EPA Data'!E:E)</f>
        <v>1.7615478096273792E-6</v>
      </c>
      <c r="N2749" s="24">
        <f>'EPA Data'!F2750/SUM('EPA Data'!F:F)</f>
        <v>8.1741716759439279E-7</v>
      </c>
      <c r="O2749" s="24">
        <f>'EPA Data'!G2750/SUM('EPA Data'!G:G)</f>
        <v>3.8118216310250611E-7</v>
      </c>
      <c r="P2749" s="24">
        <f>'EPA Data'!H2750/SUM('EPA Data'!H:H)</f>
        <v>1.1388976259382774E-6</v>
      </c>
      <c r="Q2749" s="24">
        <f>'EPA Data'!I2750/SUM('EPA Data'!I:I)</f>
        <v>4.9012117633739369E-7</v>
      </c>
      <c r="R2749" s="24">
        <f>'EPA Data'!J2750/SUM('EPA Data'!J:J)</f>
        <v>5.6700764018437282E-7</v>
      </c>
      <c r="S2749" s="24">
        <f>'EPA Data'!K2750/SUM('EPA Data'!K:K)</f>
        <v>3.3771809478579873E-6</v>
      </c>
      <c r="T2749" s="24">
        <f>'EPA Data'!L2750/SUM('EPA Data'!L:L)</f>
        <v>1.3226682884998949E-6</v>
      </c>
      <c r="U2749" s="24">
        <f>'EPA Data'!M2750/SUM('EPA Data'!M:M)</f>
        <v>2.5610698644564596E-7</v>
      </c>
      <c r="V2749" s="24">
        <f>'EPA Data'!N2750/SUM('EPA Data'!N:N)</f>
        <v>5.665159116209425E-7</v>
      </c>
      <c r="W2749" s="24">
        <f>'EPA Data'!O2750/SUM('EPA Data'!O:O)</f>
        <v>2.6078818539061637E-7</v>
      </c>
      <c r="X2749" s="24">
        <f>'EPA Data'!P2750/SUM('EPA Data'!P:P)</f>
        <v>2.6601386688162067E-6</v>
      </c>
    </row>
    <row r="2750" spans="1:24" x14ac:dyDescent="0.25">
      <c r="A2750" s="16" t="s">
        <v>4426</v>
      </c>
      <c r="B2750" s="16" t="s">
        <v>4418</v>
      </c>
      <c r="C2750" s="21" t="s">
        <v>1370</v>
      </c>
      <c r="D2750" s="17">
        <f>SUMIFS('Census Data'!G:G,'Census Data'!$A:$A,$A2750)/SUMIFS('Census Data'!$F:$F,'Census Data'!$A:$A,$A2750)</f>
        <v>0.5051071646585894</v>
      </c>
      <c r="E2750" s="19">
        <f>SUMIFS('Census Data'!H:H,'Census Data'!$A:$A,$A2750)/SUMIFS('Census Data'!$F:$F,'Census Data'!$A:$A,$A2750)</f>
        <v>0.49489283534141065</v>
      </c>
      <c r="F2750" s="17">
        <f>SUM(SUMIFS('Census Data'!I:I,'Census Data'!$A:$A,$A2750),SUMIFS('Census Data'!J:J,'Census Data'!$A:$A,$A2750))/SUMIFS('Census Data'!$F:$F,'Census Data'!$A:$A,$A2750)</f>
        <v>0.92132631561180489</v>
      </c>
      <c r="G2750" s="17">
        <f>SUM(SUMIFS('Census Data'!K:K,'Census Data'!$A:$A,$A2750),SUMIFS('Census Data'!L:L,'Census Data'!$A:$A,$A2750))/SUMIFS('Census Data'!$F:$F,'Census Data'!$A:$A,$A2750)</f>
        <v>1.4324253616930301E-2</v>
      </c>
      <c r="H2750" s="17">
        <f>SUM(SUMIFS('Census Data'!O:O,'Census Data'!$A:$A,$A2750),SUMIFS('Census Data'!P:P,'Census Data'!$A:$A,$A2750))/SUMIFS('Census Data'!$F:$F,'Census Data'!$A:$A,$A2750)</f>
        <v>2.0867500654043393E-2</v>
      </c>
      <c r="I2750" s="19">
        <f t="shared" si="84"/>
        <v>4.3481930117221346E-2</v>
      </c>
      <c r="J2750" s="17">
        <f>SUM(SUMIFS('Census Data'!W:W,'Census Data'!$A:$A,$A2750),SUMIFS('Census Data'!X:X,'Census Data'!$A:$A,$A2750))/SUMIFS('Census Data'!$F:$F,'Census Data'!$A:$A,$A2750)</f>
        <v>0.10160036682691902</v>
      </c>
      <c r="K2750" s="19">
        <f t="shared" si="85"/>
        <v>0.89839963317308102</v>
      </c>
      <c r="L2750" s="24">
        <f>'EPA Data'!D2751/SUM('EPA Data'!D:D)</f>
        <v>2.5651244061150098E-4</v>
      </c>
      <c r="M2750" s="24">
        <f>'EPA Data'!E2751/SUM('EPA Data'!E:E)</f>
        <v>5.1479213486055222E-4</v>
      </c>
      <c r="N2750" s="24">
        <f>'EPA Data'!F2751/SUM('EPA Data'!F:F)</f>
        <v>1.7946586949198676E-4</v>
      </c>
      <c r="O2750" s="24">
        <f>'EPA Data'!G2751/SUM('EPA Data'!G:G)</f>
        <v>1.0109323003560612E-3</v>
      </c>
      <c r="P2750" s="24">
        <f>'EPA Data'!H2751/SUM('EPA Data'!H:H)</f>
        <v>9.7399226280720755E-4</v>
      </c>
      <c r="Q2750" s="24">
        <f>'EPA Data'!I2751/SUM('EPA Data'!I:I)</f>
        <v>3.4075592331750452E-4</v>
      </c>
      <c r="R2750" s="24">
        <f>'EPA Data'!J2751/SUM('EPA Data'!J:J)</f>
        <v>7.0162899463186909E-4</v>
      </c>
      <c r="S2750" s="24">
        <f>'EPA Data'!K2751/SUM('EPA Data'!K:K)</f>
        <v>8.6972859359554756E-4</v>
      </c>
      <c r="T2750" s="24">
        <f>'EPA Data'!L2751/SUM('EPA Data'!L:L)</f>
        <v>2.9569738394917067E-4</v>
      </c>
      <c r="U2750" s="24">
        <f>'EPA Data'!M2751/SUM('EPA Data'!M:M)</f>
        <v>4.6122224890377228E-4</v>
      </c>
      <c r="V2750" s="24">
        <f>'EPA Data'!N2751/SUM('EPA Data'!N:N)</f>
        <v>6.56640187213568E-4</v>
      </c>
      <c r="W2750" s="24">
        <f>'EPA Data'!O2751/SUM('EPA Data'!O:O)</f>
        <v>9.6626868998613133E-5</v>
      </c>
      <c r="X2750" s="24">
        <f>'EPA Data'!P2751/SUM('EPA Data'!P:P)</f>
        <v>6.6953567032687535E-4</v>
      </c>
    </row>
    <row r="2751" spans="1:24" x14ac:dyDescent="0.25">
      <c r="A2751" s="16" t="s">
        <v>4427</v>
      </c>
      <c r="B2751" s="16" t="s">
        <v>4418</v>
      </c>
      <c r="C2751" s="21" t="s">
        <v>4428</v>
      </c>
      <c r="D2751" s="17">
        <f>SUMIFS('Census Data'!G:G,'Census Data'!$A:$A,$A2751)/SUMIFS('Census Data'!$F:$F,'Census Data'!$A:$A,$A2751)</f>
        <v>0.5055672585013542</v>
      </c>
      <c r="E2751" s="19">
        <f>SUMIFS('Census Data'!H:H,'Census Data'!$A:$A,$A2751)/SUMIFS('Census Data'!$F:$F,'Census Data'!$A:$A,$A2751)</f>
        <v>0.4944327414986458</v>
      </c>
      <c r="F2751" s="17">
        <f>SUM(SUMIFS('Census Data'!I:I,'Census Data'!$A:$A,$A2751),SUMIFS('Census Data'!J:J,'Census Data'!$A:$A,$A2751))/SUMIFS('Census Data'!$F:$F,'Census Data'!$A:$A,$A2751)</f>
        <v>0.90926873307252487</v>
      </c>
      <c r="G2751" s="17">
        <f>SUM(SUMIFS('Census Data'!K:K,'Census Data'!$A:$A,$A2751),SUMIFS('Census Data'!L:L,'Census Data'!$A:$A,$A2751))/SUMIFS('Census Data'!$F:$F,'Census Data'!$A:$A,$A2751)</f>
        <v>5.4167920553716518E-3</v>
      </c>
      <c r="H2751" s="17">
        <f>SUM(SUMIFS('Census Data'!O:O,'Census Data'!$A:$A,$A2751),SUMIFS('Census Data'!P:P,'Census Data'!$A:$A,$A2751))/SUMIFS('Census Data'!$F:$F,'Census Data'!$A:$A,$A2751)</f>
        <v>5.0657036814123783E-3</v>
      </c>
      <c r="I2751" s="19">
        <f t="shared" si="84"/>
        <v>8.0248771190691182E-2</v>
      </c>
      <c r="J2751" s="17">
        <f>SUM(SUMIFS('Census Data'!W:W,'Census Data'!$A:$A,$A2751),SUMIFS('Census Data'!X:X,'Census Data'!$A:$A,$A2751))/SUMIFS('Census Data'!$F:$F,'Census Data'!$A:$A,$A2751)</f>
        <v>8.3057478182365335E-2</v>
      </c>
      <c r="K2751" s="19">
        <f t="shared" si="85"/>
        <v>0.91694252181763469</v>
      </c>
      <c r="L2751" s="24">
        <f>'EPA Data'!D2752/SUM('EPA Data'!D:D)</f>
        <v>9.9723989361575871E-6</v>
      </c>
      <c r="M2751" s="24">
        <f>'EPA Data'!E2752/SUM('EPA Data'!E:E)</f>
        <v>3.4662644433621491E-5</v>
      </c>
      <c r="N2751" s="24">
        <f>'EPA Data'!F2752/SUM('EPA Data'!F:F)</f>
        <v>1.5796297071050863E-5</v>
      </c>
      <c r="O2751" s="24">
        <f>'EPA Data'!G2752/SUM('EPA Data'!G:G)</f>
        <v>1.0046094081967103E-5</v>
      </c>
      <c r="P2751" s="24">
        <f>'EPA Data'!H2752/SUM('EPA Data'!H:H)</f>
        <v>2.5332565185709205E-5</v>
      </c>
      <c r="Q2751" s="24">
        <f>'EPA Data'!I2752/SUM('EPA Data'!I:I)</f>
        <v>1.0687049091500404E-5</v>
      </c>
      <c r="R2751" s="24">
        <f>'EPA Data'!J2752/SUM('EPA Data'!J:J)</f>
        <v>1.3752820190443564E-5</v>
      </c>
      <c r="S2751" s="24">
        <f>'EPA Data'!K2752/SUM('EPA Data'!K:K)</f>
        <v>9.8692766741351586E-5</v>
      </c>
      <c r="T2751" s="24">
        <f>'EPA Data'!L2752/SUM('EPA Data'!L:L)</f>
        <v>2.010872225188256E-5</v>
      </c>
      <c r="U2751" s="24">
        <f>'EPA Data'!M2752/SUM('EPA Data'!M:M)</f>
        <v>7.5367336731036098E-6</v>
      </c>
      <c r="V2751" s="24">
        <f>'EPA Data'!N2752/SUM('EPA Data'!N:N)</f>
        <v>1.3250632581557466E-5</v>
      </c>
      <c r="W2751" s="24">
        <f>'EPA Data'!O2752/SUM('EPA Data'!O:O)</f>
        <v>5.4196101553984081E-6</v>
      </c>
      <c r="X2751" s="24">
        <f>'EPA Data'!P2752/SUM('EPA Data'!P:P)</f>
        <v>5.2143126171720389E-5</v>
      </c>
    </row>
    <row r="2752" spans="1:24" x14ac:dyDescent="0.25">
      <c r="A2752" s="16" t="s">
        <v>4429</v>
      </c>
      <c r="B2752" s="16" t="s">
        <v>4418</v>
      </c>
      <c r="C2752" s="21" t="s">
        <v>4430</v>
      </c>
      <c r="D2752" s="17">
        <f>SUMIFS('Census Data'!G:G,'Census Data'!$A:$A,$A2752)/SUMIFS('Census Data'!$F:$F,'Census Data'!$A:$A,$A2752)</f>
        <v>0.50888933280063919</v>
      </c>
      <c r="E2752" s="19">
        <f>SUMIFS('Census Data'!H:H,'Census Data'!$A:$A,$A2752)/SUMIFS('Census Data'!$F:$F,'Census Data'!$A:$A,$A2752)</f>
        <v>0.49111066719936075</v>
      </c>
      <c r="F2752" s="17">
        <f>SUM(SUMIFS('Census Data'!I:I,'Census Data'!$A:$A,$A2752),SUMIFS('Census Data'!J:J,'Census Data'!$A:$A,$A2752))/SUMIFS('Census Data'!$F:$F,'Census Data'!$A:$A,$A2752)</f>
        <v>0.96354374750299643</v>
      </c>
      <c r="G2752" s="17">
        <f>SUM(SUMIFS('Census Data'!K:K,'Census Data'!$A:$A,$A2752),SUMIFS('Census Data'!L:L,'Census Data'!$A:$A,$A2752))/SUMIFS('Census Data'!$F:$F,'Census Data'!$A:$A,$A2752)</f>
        <v>4.4946064722333201E-3</v>
      </c>
      <c r="H2752" s="17">
        <f>SUM(SUMIFS('Census Data'!O:O,'Census Data'!$A:$A,$A2752),SUMIFS('Census Data'!P:P,'Census Data'!$A:$A,$A2752))/SUMIFS('Census Data'!$F:$F,'Census Data'!$A:$A,$A2752)</f>
        <v>5.3935277666799838E-3</v>
      </c>
      <c r="I2752" s="19">
        <f t="shared" si="84"/>
        <v>2.6568118258090245E-2</v>
      </c>
      <c r="J2752" s="17">
        <f>SUM(SUMIFS('Census Data'!W:W,'Census Data'!$A:$A,$A2752),SUMIFS('Census Data'!X:X,'Census Data'!$A:$A,$A2752))/SUMIFS('Census Data'!$F:$F,'Census Data'!$A:$A,$A2752)</f>
        <v>6.4722333200159812E-2</v>
      </c>
      <c r="K2752" s="19">
        <f t="shared" si="85"/>
        <v>0.93527766679984015</v>
      </c>
      <c r="L2752" s="24">
        <f>'EPA Data'!D2753/SUM('EPA Data'!D:D)</f>
        <v>8.1243511026902213E-6</v>
      </c>
      <c r="M2752" s="24">
        <f>'EPA Data'!E2753/SUM('EPA Data'!E:E)</f>
        <v>3.3890385199761671E-5</v>
      </c>
      <c r="N2752" s="24">
        <f>'EPA Data'!F2753/SUM('EPA Data'!F:F)</f>
        <v>1.6063197783557044E-5</v>
      </c>
      <c r="O2752" s="24">
        <f>'EPA Data'!G2753/SUM('EPA Data'!G:G)</f>
        <v>5.0803880639733274E-6</v>
      </c>
      <c r="P2752" s="24">
        <f>'EPA Data'!H2753/SUM('EPA Data'!H:H)</f>
        <v>1.3574466721589979E-5</v>
      </c>
      <c r="Q2752" s="24">
        <f>'EPA Data'!I2753/SUM('EPA Data'!I:I)</f>
        <v>6.3847468323771623E-6</v>
      </c>
      <c r="R2752" s="24">
        <f>'EPA Data'!J2753/SUM('EPA Data'!J:J)</f>
        <v>4.523596034386081E-6</v>
      </c>
      <c r="S2752" s="24">
        <f>'EPA Data'!K2753/SUM('EPA Data'!K:K)</f>
        <v>2.1059395447051775E-5</v>
      </c>
      <c r="T2752" s="24">
        <f>'EPA Data'!L2753/SUM('EPA Data'!L:L)</f>
        <v>9.8087932545945759E-6</v>
      </c>
      <c r="U2752" s="24">
        <f>'EPA Data'!M2753/SUM('EPA Data'!M:M)</f>
        <v>2.8678054303306057E-6</v>
      </c>
      <c r="V2752" s="24">
        <f>'EPA Data'!N2753/SUM('EPA Data'!N:N)</f>
        <v>6.9206902886323524E-6</v>
      </c>
      <c r="W2752" s="24">
        <f>'EPA Data'!O2753/SUM('EPA Data'!O:O)</f>
        <v>3.0480242339412891E-6</v>
      </c>
      <c r="X2752" s="24">
        <f>'EPA Data'!P2753/SUM('EPA Data'!P:P)</f>
        <v>2.73205798607575E-5</v>
      </c>
    </row>
    <row r="2753" spans="1:24" x14ac:dyDescent="0.25">
      <c r="A2753" s="16" t="s">
        <v>4431</v>
      </c>
      <c r="B2753" s="16" t="s">
        <v>4418</v>
      </c>
      <c r="C2753" s="21" t="s">
        <v>482</v>
      </c>
      <c r="D2753" s="17">
        <f>SUMIFS('Census Data'!G:G,'Census Data'!$A:$A,$A2753)/SUMIFS('Census Data'!$F:$F,'Census Data'!$A:$A,$A2753)</f>
        <v>0.52326272025341514</v>
      </c>
      <c r="E2753" s="19">
        <f>SUMIFS('Census Data'!H:H,'Census Data'!$A:$A,$A2753)/SUMIFS('Census Data'!$F:$F,'Census Data'!$A:$A,$A2753)</f>
        <v>0.47673727974658481</v>
      </c>
      <c r="F2753" s="17">
        <f>SUM(SUMIFS('Census Data'!I:I,'Census Data'!$A:$A,$A2753),SUMIFS('Census Data'!J:J,'Census Data'!$A:$A,$A2753))/SUMIFS('Census Data'!$F:$F,'Census Data'!$A:$A,$A2753)</f>
        <v>0.93367649970302913</v>
      </c>
      <c r="G2753" s="17">
        <f>SUM(SUMIFS('Census Data'!K:K,'Census Data'!$A:$A,$A2753),SUMIFS('Census Data'!L:L,'Census Data'!$A:$A,$A2753))/SUMIFS('Census Data'!$F:$F,'Census Data'!$A:$A,$A2753)</f>
        <v>5.7414373391407644E-3</v>
      </c>
      <c r="H2753" s="17">
        <f>SUM(SUMIFS('Census Data'!O:O,'Census Data'!$A:$A,$A2753),SUMIFS('Census Data'!P:P,'Census Data'!$A:$A,$A2753))/SUMIFS('Census Data'!$F:$F,'Census Data'!$A:$A,$A2753)</f>
        <v>1.0690952286675905E-2</v>
      </c>
      <c r="I2753" s="19">
        <f t="shared" si="84"/>
        <v>4.9891110671154149E-2</v>
      </c>
      <c r="J2753" s="17">
        <f>SUM(SUMIFS('Census Data'!W:W,'Census Data'!$A:$A,$A2753),SUMIFS('Census Data'!X:X,'Census Data'!$A:$A,$A2753))/SUMIFS('Census Data'!$F:$F,'Census Data'!$A:$A,$A2753)</f>
        <v>6.5135616709562458E-2</v>
      </c>
      <c r="K2753" s="19">
        <f t="shared" si="85"/>
        <v>0.93486438329043753</v>
      </c>
      <c r="L2753" s="24">
        <f>'EPA Data'!D2754/SUM('EPA Data'!D:D)</f>
        <v>2.2248818361524552E-6</v>
      </c>
      <c r="M2753" s="24">
        <f>'EPA Data'!E2754/SUM('EPA Data'!E:E)</f>
        <v>5.8898223930107143E-6</v>
      </c>
      <c r="N2753" s="24">
        <f>'EPA Data'!F2754/SUM('EPA Data'!F:F)</f>
        <v>2.7749807524968252E-6</v>
      </c>
      <c r="O2753" s="24">
        <f>'EPA Data'!G2754/SUM('EPA Data'!G:G)</f>
        <v>1.5719591947869772E-6</v>
      </c>
      <c r="P2753" s="24">
        <f>'EPA Data'!H2754/SUM('EPA Data'!H:H)</f>
        <v>4.3703362580052443E-6</v>
      </c>
      <c r="Q2753" s="24">
        <f>'EPA Data'!I2754/SUM('EPA Data'!I:I)</f>
        <v>3.1060864690933131E-6</v>
      </c>
      <c r="R2753" s="24">
        <f>'EPA Data'!J2754/SUM('EPA Data'!J:J)</f>
        <v>1.5097981302239294E-6</v>
      </c>
      <c r="S2753" s="24">
        <f>'EPA Data'!K2754/SUM('EPA Data'!K:K)</f>
        <v>6.0506756749611291E-6</v>
      </c>
      <c r="T2753" s="24">
        <f>'EPA Data'!L2754/SUM('EPA Data'!L:L)</f>
        <v>3.2489904804085777E-6</v>
      </c>
      <c r="U2753" s="24">
        <f>'EPA Data'!M2754/SUM('EPA Data'!M:M)</f>
        <v>9.2509578811230282E-7</v>
      </c>
      <c r="V2753" s="24">
        <f>'EPA Data'!N2754/SUM('EPA Data'!N:N)</f>
        <v>2.2968577445832199E-6</v>
      </c>
      <c r="W2753" s="24">
        <f>'EPA Data'!O2754/SUM('EPA Data'!O:O)</f>
        <v>1.3532601153588661E-6</v>
      </c>
      <c r="X2753" s="24">
        <f>'EPA Data'!P2754/SUM('EPA Data'!P:P)</f>
        <v>8.6108950349540263E-6</v>
      </c>
    </row>
    <row r="2754" spans="1:24" x14ac:dyDescent="0.25">
      <c r="A2754" s="16" t="s">
        <v>4432</v>
      </c>
      <c r="B2754" s="16" t="s">
        <v>4418</v>
      </c>
      <c r="C2754" s="21" t="s">
        <v>486</v>
      </c>
      <c r="D2754" s="17">
        <f>SUMIFS('Census Data'!G:G,'Census Data'!$A:$A,$A2754)/SUMIFS('Census Data'!$F:$F,'Census Data'!$A:$A,$A2754)</f>
        <v>0.5030756612671724</v>
      </c>
      <c r="E2754" s="19">
        <f>SUMIFS('Census Data'!H:H,'Census Data'!$A:$A,$A2754)/SUMIFS('Census Data'!$F:$F,'Census Data'!$A:$A,$A2754)</f>
        <v>0.49692433873282754</v>
      </c>
      <c r="F2754" s="17">
        <f>SUM(SUMIFS('Census Data'!I:I,'Census Data'!$A:$A,$A2754),SUMIFS('Census Data'!J:J,'Census Data'!$A:$A,$A2754))/SUMIFS('Census Data'!$F:$F,'Census Data'!$A:$A,$A2754)</f>
        <v>0.90506458888661057</v>
      </c>
      <c r="G2754" s="17">
        <f>SUM(SUMIFS('Census Data'!K:K,'Census Data'!$A:$A,$A2754),SUMIFS('Census Data'!L:L,'Census Data'!$A:$A,$A2754))/SUMIFS('Census Data'!$F:$F,'Census Data'!$A:$A,$A2754)</f>
        <v>9.1244617592782448E-3</v>
      </c>
      <c r="H2754" s="17">
        <f>SUM(SUMIFS('Census Data'!O:O,'Census Data'!$A:$A,$A2754),SUMIFS('Census Data'!P:P,'Census Data'!$A:$A,$A2754))/SUMIFS('Census Data'!$F:$F,'Census Data'!$A:$A,$A2754)</f>
        <v>1.5275784293623128E-2</v>
      </c>
      <c r="I2754" s="19">
        <f t="shared" si="84"/>
        <v>7.053516506048807E-2</v>
      </c>
      <c r="J2754" s="17">
        <f>SUM(SUMIFS('Census Data'!W:W,'Census Data'!$A:$A,$A2754),SUMIFS('Census Data'!X:X,'Census Data'!$A:$A,$A2754))/SUMIFS('Census Data'!$F:$F,'Census Data'!$A:$A,$A2754)</f>
        <v>0.10580274759073201</v>
      </c>
      <c r="K2754" s="19">
        <f t="shared" si="85"/>
        <v>0.89419725240926795</v>
      </c>
      <c r="L2754" s="24">
        <f>'EPA Data'!D2755/SUM('EPA Data'!D:D)</f>
        <v>4.0846415666325719E-6</v>
      </c>
      <c r="M2754" s="24">
        <f>'EPA Data'!E2755/SUM('EPA Data'!E:E)</f>
        <v>1.509161157548653E-5</v>
      </c>
      <c r="N2754" s="24">
        <f>'EPA Data'!F2755/SUM('EPA Data'!F:F)</f>
        <v>7.7061984604705089E-6</v>
      </c>
      <c r="O2754" s="24">
        <f>'EPA Data'!G2755/SUM('EPA Data'!G:G)</f>
        <v>4.1184994149361851E-6</v>
      </c>
      <c r="P2754" s="24">
        <f>'EPA Data'!H2755/SUM('EPA Data'!H:H)</f>
        <v>1.1262964405182332E-5</v>
      </c>
      <c r="Q2754" s="24">
        <f>'EPA Data'!I2755/SUM('EPA Data'!I:I)</f>
        <v>5.0889219260744692E-6</v>
      </c>
      <c r="R2754" s="24">
        <f>'EPA Data'!J2755/SUM('EPA Data'!J:J)</f>
        <v>4.0739472887051139E-6</v>
      </c>
      <c r="S2754" s="24">
        <f>'EPA Data'!K2755/SUM('EPA Data'!K:K)</f>
        <v>2.1640754944372891E-5</v>
      </c>
      <c r="T2754" s="24">
        <f>'EPA Data'!L2755/SUM('EPA Data'!L:L)</f>
        <v>8.4591975278341566E-6</v>
      </c>
      <c r="U2754" s="24">
        <f>'EPA Data'!M2755/SUM('EPA Data'!M:M)</f>
        <v>2.7329584716515387E-6</v>
      </c>
      <c r="V2754" s="24">
        <f>'EPA Data'!N2755/SUM('EPA Data'!N:N)</f>
        <v>5.9099696066623741E-6</v>
      </c>
      <c r="W2754" s="24">
        <f>'EPA Data'!O2755/SUM('EPA Data'!O:O)</f>
        <v>2.4895808788894622E-6</v>
      </c>
      <c r="X2754" s="24">
        <f>'EPA Data'!P2755/SUM('EPA Data'!P:P)</f>
        <v>2.3143333373667053E-5</v>
      </c>
    </row>
    <row r="2755" spans="1:24" x14ac:dyDescent="0.25">
      <c r="A2755" s="16" t="s">
        <v>4433</v>
      </c>
      <c r="B2755" s="16" t="s">
        <v>4418</v>
      </c>
      <c r="C2755" s="21" t="s">
        <v>2094</v>
      </c>
      <c r="D2755" s="17">
        <f>SUMIFS('Census Data'!G:G,'Census Data'!$A:$A,$A2755)/SUMIFS('Census Data'!$F:$F,'Census Data'!$A:$A,$A2755)</f>
        <v>0.4994255912762815</v>
      </c>
      <c r="E2755" s="19">
        <f>SUMIFS('Census Data'!H:H,'Census Data'!$A:$A,$A2755)/SUMIFS('Census Data'!$F:$F,'Census Data'!$A:$A,$A2755)</f>
        <v>0.5005744087237185</v>
      </c>
      <c r="F2755" s="17">
        <f>SUM(SUMIFS('Census Data'!I:I,'Census Data'!$A:$A,$A2755),SUMIFS('Census Data'!J:J,'Census Data'!$A:$A,$A2755))/SUMIFS('Census Data'!$F:$F,'Census Data'!$A:$A,$A2755)</f>
        <v>0.93411623114936448</v>
      </c>
      <c r="G2755" s="17">
        <f>SUM(SUMIFS('Census Data'!K:K,'Census Data'!$A:$A,$A2755),SUMIFS('Census Data'!L:L,'Census Data'!$A:$A,$A2755))/SUMIFS('Census Data'!$F:$F,'Census Data'!$A:$A,$A2755)</f>
        <v>7.1481974507193787E-3</v>
      </c>
      <c r="H2755" s="17">
        <f>SUM(SUMIFS('Census Data'!O:O,'Census Data'!$A:$A,$A2755),SUMIFS('Census Data'!P:P,'Census Data'!$A:$A,$A2755))/SUMIFS('Census Data'!$F:$F,'Census Data'!$A:$A,$A2755)</f>
        <v>9.5370083334852928E-3</v>
      </c>
      <c r="I2755" s="19">
        <f t="shared" ref="I2755:I2818" si="86">100%-SUM(F2755:H2755)</f>
        <v>4.9198563066430889E-2</v>
      </c>
      <c r="J2755" s="17">
        <f>SUM(SUMIFS('Census Data'!W:W,'Census Data'!$A:$A,$A2755),SUMIFS('Census Data'!X:X,'Census Data'!$A:$A,$A2755))/SUMIFS('Census Data'!$F:$F,'Census Data'!$A:$A,$A2755)</f>
        <v>8.9334232936413863E-2</v>
      </c>
      <c r="K2755" s="19">
        <f t="shared" ref="K2755:K2818" si="87">100%-J2755</f>
        <v>0.91066576706358615</v>
      </c>
      <c r="L2755" s="24">
        <f>'EPA Data'!D2756/SUM('EPA Data'!D:D)</f>
        <v>2.5526777316640927E-5</v>
      </c>
      <c r="M2755" s="24">
        <f>'EPA Data'!E2756/SUM('EPA Data'!E:E)</f>
        <v>4.4149554950416214E-5</v>
      </c>
      <c r="N2755" s="24">
        <f>'EPA Data'!F2756/SUM('EPA Data'!F:F)</f>
        <v>1.6946300761815643E-5</v>
      </c>
      <c r="O2755" s="24">
        <f>'EPA Data'!G2756/SUM('EPA Data'!G:G)</f>
        <v>1.9468499119084534E-5</v>
      </c>
      <c r="P2755" s="24">
        <f>'EPA Data'!H2756/SUM('EPA Data'!H:H)</f>
        <v>4.1814513190633065E-5</v>
      </c>
      <c r="Q2755" s="24">
        <f>'EPA Data'!I2756/SUM('EPA Data'!I:I)</f>
        <v>3.0769154898629482E-5</v>
      </c>
      <c r="R2755" s="24">
        <f>'EPA Data'!J2756/SUM('EPA Data'!J:J)</f>
        <v>1.4052212964337461E-5</v>
      </c>
      <c r="S2755" s="24">
        <f>'EPA Data'!K2756/SUM('EPA Data'!K:K)</f>
        <v>3.9216817289742866E-5</v>
      </c>
      <c r="T2755" s="24">
        <f>'EPA Data'!L2756/SUM('EPA Data'!L:L)</f>
        <v>2.5038387334632246E-5</v>
      </c>
      <c r="U2755" s="24">
        <f>'EPA Data'!M2756/SUM('EPA Data'!M:M)</f>
        <v>9.4056533501938901E-6</v>
      </c>
      <c r="V2755" s="24">
        <f>'EPA Data'!N2756/SUM('EPA Data'!N:N)</f>
        <v>2.1102799180431382E-5</v>
      </c>
      <c r="W2755" s="24">
        <f>'EPA Data'!O2756/SUM('EPA Data'!O:O)</f>
        <v>1.3451177234307355E-5</v>
      </c>
      <c r="X2755" s="24">
        <f>'EPA Data'!P2756/SUM('EPA Data'!P:P)</f>
        <v>6.016916678684654E-5</v>
      </c>
    </row>
    <row r="2756" spans="1:24" x14ac:dyDescent="0.25">
      <c r="A2756" s="16" t="s">
        <v>4434</v>
      </c>
      <c r="B2756" s="16" t="s">
        <v>4418</v>
      </c>
      <c r="C2756" s="21" t="s">
        <v>4435</v>
      </c>
      <c r="D2756" s="17">
        <f>SUMIFS('Census Data'!G:G,'Census Data'!$A:$A,$A2756)/SUMIFS('Census Data'!$F:$F,'Census Data'!$A:$A,$A2756)</f>
        <v>0.51244070899558958</v>
      </c>
      <c r="E2756" s="19">
        <f>SUMIFS('Census Data'!H:H,'Census Data'!$A:$A,$A2756)/SUMIFS('Census Data'!$F:$F,'Census Data'!$A:$A,$A2756)</f>
        <v>0.48755929100441042</v>
      </c>
      <c r="F2756" s="17">
        <f>SUM(SUMIFS('Census Data'!I:I,'Census Data'!$A:$A,$A2756),SUMIFS('Census Data'!J:J,'Census Data'!$A:$A,$A2756))/SUMIFS('Census Data'!$F:$F,'Census Data'!$A:$A,$A2756)</f>
        <v>0.95930764749937592</v>
      </c>
      <c r="G2756" s="17">
        <f>SUM(SUMIFS('Census Data'!K:K,'Census Data'!$A:$A,$A2756),SUMIFS('Census Data'!L:L,'Census Data'!$A:$A,$A2756))/SUMIFS('Census Data'!$F:$F,'Census Data'!$A:$A,$A2756)</f>
        <v>5.9082965798452191E-3</v>
      </c>
      <c r="H2756" s="17">
        <f>SUM(SUMIFS('Census Data'!O:O,'Census Data'!$A:$A,$A2756),SUMIFS('Census Data'!P:P,'Census Data'!$A:$A,$A2756))/SUMIFS('Census Data'!$F:$F,'Census Data'!$A:$A,$A2756)</f>
        <v>4.2439876841141718E-3</v>
      </c>
      <c r="I2756" s="19">
        <f t="shared" si="86"/>
        <v>3.0540068236664664E-2</v>
      </c>
      <c r="J2756" s="17">
        <f>SUM(SUMIFS('Census Data'!W:W,'Census Data'!$A:$A,$A2756),SUMIFS('Census Data'!X:X,'Census Data'!$A:$A,$A2756))/SUMIFS('Census Data'!$F:$F,'Census Data'!$A:$A,$A2756)</f>
        <v>5.8084380461013566E-2</v>
      </c>
      <c r="K2756" s="19">
        <f t="shared" si="87"/>
        <v>0.94191561953898639</v>
      </c>
      <c r="L2756" s="24">
        <f>'EPA Data'!D2757/SUM('EPA Data'!D:D)</f>
        <v>1.294175295867155E-5</v>
      </c>
      <c r="M2756" s="24">
        <f>'EPA Data'!E2757/SUM('EPA Data'!E:E)</f>
        <v>1.871552675638698E-5</v>
      </c>
      <c r="N2756" s="24">
        <f>'EPA Data'!F2757/SUM('EPA Data'!F:F)</f>
        <v>5.3743500170433867E-6</v>
      </c>
      <c r="O2756" s="24">
        <f>'EPA Data'!G2757/SUM('EPA Data'!G:G)</f>
        <v>4.0242099981270037E-6</v>
      </c>
      <c r="P2756" s="24">
        <f>'EPA Data'!H2757/SUM('EPA Data'!H:H)</f>
        <v>1.0457726147625889E-5</v>
      </c>
      <c r="Q2756" s="24">
        <f>'EPA Data'!I2757/SUM('EPA Data'!I:I)</f>
        <v>5.9623956917534354E-6</v>
      </c>
      <c r="R2756" s="24">
        <f>'EPA Data'!J2757/SUM('EPA Data'!J:J)</f>
        <v>4.3677624339337203E-6</v>
      </c>
      <c r="S2756" s="24">
        <f>'EPA Data'!K2757/SUM('EPA Data'!K:K)</f>
        <v>1.2551542762197214E-5</v>
      </c>
      <c r="T2756" s="24">
        <f>'EPA Data'!L2757/SUM('EPA Data'!L:L)</f>
        <v>6.7029620431502692E-6</v>
      </c>
      <c r="U2756" s="24">
        <f>'EPA Data'!M2757/SUM('EPA Data'!M:M)</f>
        <v>2.2189004808484641E-6</v>
      </c>
      <c r="V2756" s="24">
        <f>'EPA Data'!N2757/SUM('EPA Data'!N:N)</f>
        <v>5.2118988928362721E-6</v>
      </c>
      <c r="W2756" s="24">
        <f>'EPA Data'!O2757/SUM('EPA Data'!O:O)</f>
        <v>2.7127722861753927E-6</v>
      </c>
      <c r="X2756" s="24">
        <f>'EPA Data'!P2757/SUM('EPA Data'!P:P)</f>
        <v>1.861200331296964E-5</v>
      </c>
    </row>
    <row r="2757" spans="1:24" x14ac:dyDescent="0.25">
      <c r="A2757" s="16" t="s">
        <v>4436</v>
      </c>
      <c r="B2757" s="16" t="s">
        <v>4418</v>
      </c>
      <c r="C2757" s="21" t="s">
        <v>1110</v>
      </c>
      <c r="D2757" s="17">
        <f>SUMIFS('Census Data'!G:G,'Census Data'!$A:$A,$A2757)/SUMIFS('Census Data'!$F:$F,'Census Data'!$A:$A,$A2757)</f>
        <v>0.50380420999239162</v>
      </c>
      <c r="E2757" s="19">
        <f>SUMIFS('Census Data'!H:H,'Census Data'!$A:$A,$A2757)/SUMIFS('Census Data'!$F:$F,'Census Data'!$A:$A,$A2757)</f>
        <v>0.49619579000760844</v>
      </c>
      <c r="F2757" s="17">
        <f>SUM(SUMIFS('Census Data'!I:I,'Census Data'!$A:$A,$A2757),SUMIFS('Census Data'!J:J,'Census Data'!$A:$A,$A2757))/SUMIFS('Census Data'!$F:$F,'Census Data'!$A:$A,$A2757)</f>
        <v>0.947121481105757</v>
      </c>
      <c r="G2757" s="17">
        <f>SUM(SUMIFS('Census Data'!K:K,'Census Data'!$A:$A,$A2757),SUMIFS('Census Data'!L:L,'Census Data'!$A:$A,$A2757))/SUMIFS('Census Data'!$F:$F,'Census Data'!$A:$A,$A2757)</f>
        <v>7.735226984529546E-3</v>
      </c>
      <c r="H2757" s="17">
        <f>SUM(SUMIFS('Census Data'!O:O,'Census Data'!$A:$A,$A2757),SUMIFS('Census Data'!P:P,'Census Data'!$A:$A,$A2757))/SUMIFS('Census Data'!$F:$F,'Census Data'!$A:$A,$A2757)</f>
        <v>9.7641389804717215E-3</v>
      </c>
      <c r="I2757" s="19">
        <f t="shared" si="86"/>
        <v>3.5379152929241764E-2</v>
      </c>
      <c r="J2757" s="17">
        <f>SUM(SUMIFS('Census Data'!W:W,'Census Data'!$A:$A,$A2757),SUMIFS('Census Data'!X:X,'Census Data'!$A:$A,$A2757))/SUMIFS('Census Data'!$F:$F,'Census Data'!$A:$A,$A2757)</f>
        <v>4.7299010905401978E-2</v>
      </c>
      <c r="K2757" s="19">
        <f t="shared" si="87"/>
        <v>0.95270098909459799</v>
      </c>
      <c r="L2757" s="24">
        <f>'EPA Data'!D2758/SUM('EPA Data'!D:D)</f>
        <v>5.1935097785891944E-6</v>
      </c>
      <c r="M2757" s="24">
        <f>'EPA Data'!E2758/SUM('EPA Data'!E:E)</f>
        <v>1.2909815938147742E-5</v>
      </c>
      <c r="N2757" s="24">
        <f>'EPA Data'!F2758/SUM('EPA Data'!F:F)</f>
        <v>6.0119780215924309E-6</v>
      </c>
      <c r="O2757" s="24">
        <f>'EPA Data'!G2758/SUM('EPA Data'!G:G)</f>
        <v>3.5191690445205895E-6</v>
      </c>
      <c r="P2757" s="24">
        <f>'EPA Data'!H2758/SUM('EPA Data'!H:H)</f>
        <v>9.7157890960285379E-6</v>
      </c>
      <c r="Q2757" s="24">
        <f>'EPA Data'!I2758/SUM('EPA Data'!I:I)</f>
        <v>7.7057831350350294E-6</v>
      </c>
      <c r="R2757" s="24">
        <f>'EPA Data'!J2758/SUM('EPA Data'!J:J)</f>
        <v>3.2465402954618463E-6</v>
      </c>
      <c r="S2757" s="24">
        <f>'EPA Data'!K2758/SUM('EPA Data'!K:K)</f>
        <v>1.2112995644679533E-5</v>
      </c>
      <c r="T2757" s="24">
        <f>'EPA Data'!L2758/SUM('EPA Data'!L:L)</f>
        <v>7.0476138895733888E-6</v>
      </c>
      <c r="U2757" s="24">
        <f>'EPA Data'!M2758/SUM('EPA Data'!M:M)</f>
        <v>1.9435128813398658E-6</v>
      </c>
      <c r="V2757" s="24">
        <f>'EPA Data'!N2758/SUM('EPA Data'!N:N)</f>
        <v>5.0091989746971769E-6</v>
      </c>
      <c r="W2757" s="24">
        <f>'EPA Data'!O2758/SUM('EPA Data'!O:O)</f>
        <v>3.2680973607790063E-6</v>
      </c>
      <c r="X2757" s="24">
        <f>'EPA Data'!P2758/SUM('EPA Data'!P:P)</f>
        <v>1.7838173876336798E-5</v>
      </c>
    </row>
    <row r="2758" spans="1:24" x14ac:dyDescent="0.25">
      <c r="A2758" s="16" t="s">
        <v>4437</v>
      </c>
      <c r="B2758" s="16" t="s">
        <v>4418</v>
      </c>
      <c r="C2758" s="21" t="s">
        <v>4438</v>
      </c>
      <c r="D2758" s="17">
        <f>SUMIFS('Census Data'!G:G,'Census Data'!$A:$A,$A2758)/SUMIFS('Census Data'!$F:$F,'Census Data'!$A:$A,$A2758)</f>
        <v>0.51304215953897481</v>
      </c>
      <c r="E2758" s="19">
        <f>SUMIFS('Census Data'!H:H,'Census Data'!$A:$A,$A2758)/SUMIFS('Census Data'!$F:$F,'Census Data'!$A:$A,$A2758)</f>
        <v>0.48695784046102519</v>
      </c>
      <c r="F2758" s="17">
        <f>SUM(SUMIFS('Census Data'!I:I,'Census Data'!$A:$A,$A2758),SUMIFS('Census Data'!J:J,'Census Data'!$A:$A,$A2758))/SUMIFS('Census Data'!$F:$F,'Census Data'!$A:$A,$A2758)</f>
        <v>0.93835304822565968</v>
      </c>
      <c r="G2758" s="17">
        <f>SUM(SUMIFS('Census Data'!K:K,'Census Data'!$A:$A,$A2758),SUMIFS('Census Data'!L:L,'Census Data'!$A:$A,$A2758))/SUMIFS('Census Data'!$F:$F,'Census Data'!$A:$A,$A2758)</f>
        <v>5.6869881710646039E-3</v>
      </c>
      <c r="H2758" s="17">
        <f>SUM(SUMIFS('Census Data'!O:O,'Census Data'!$A:$A,$A2758),SUMIFS('Census Data'!P:P,'Census Data'!$A:$A,$A2758))/SUMIFS('Census Data'!$F:$F,'Census Data'!$A:$A,$A2758)</f>
        <v>1.5696087352138309E-2</v>
      </c>
      <c r="I2758" s="19">
        <f t="shared" si="86"/>
        <v>4.0263876251137365E-2</v>
      </c>
      <c r="J2758" s="17">
        <f>SUM(SUMIFS('Census Data'!W:W,'Census Data'!$A:$A,$A2758),SUMIFS('Census Data'!X:X,'Census Data'!$A:$A,$A2758))/SUMIFS('Census Data'!$F:$F,'Census Data'!$A:$A,$A2758)</f>
        <v>0.12860175917500757</v>
      </c>
      <c r="K2758" s="19">
        <f t="shared" si="87"/>
        <v>0.8713982408249924</v>
      </c>
      <c r="L2758" s="24">
        <f>'EPA Data'!D2759/SUM('EPA Data'!D:D)</f>
        <v>2.2296582300967926E-5</v>
      </c>
      <c r="M2758" s="24">
        <f>'EPA Data'!E2759/SUM('EPA Data'!E:E)</f>
        <v>5.0012949207571466E-5</v>
      </c>
      <c r="N2758" s="24">
        <f>'EPA Data'!F2759/SUM('EPA Data'!F:F)</f>
        <v>1.1773645761739157E-5</v>
      </c>
      <c r="O2758" s="24">
        <f>'EPA Data'!G2759/SUM('EPA Data'!G:G)</f>
        <v>5.2498250621873821E-6</v>
      </c>
      <c r="P2758" s="24">
        <f>'EPA Data'!H2759/SUM('EPA Data'!H:H)</f>
        <v>1.3725205585212526E-5</v>
      </c>
      <c r="Q2758" s="24">
        <f>'EPA Data'!I2759/SUM('EPA Data'!I:I)</f>
        <v>9.1329095384401741E-6</v>
      </c>
      <c r="R2758" s="24">
        <f>'EPA Data'!J2759/SUM('EPA Data'!J:J)</f>
        <v>4.9423513759276669E-6</v>
      </c>
      <c r="S2758" s="24">
        <f>'EPA Data'!K2759/SUM('EPA Data'!K:K)</f>
        <v>1.7232635301936777E-5</v>
      </c>
      <c r="T2758" s="24">
        <f>'EPA Data'!L2759/SUM('EPA Data'!L:L)</f>
        <v>8.9894187367241616E-6</v>
      </c>
      <c r="U2758" s="24">
        <f>'EPA Data'!M2759/SUM('EPA Data'!M:M)</f>
        <v>2.7206911116386066E-6</v>
      </c>
      <c r="V2758" s="24">
        <f>'EPA Data'!N2759/SUM('EPA Data'!N:N)</f>
        <v>7.0128831118812366E-6</v>
      </c>
      <c r="W2758" s="24">
        <f>'EPA Data'!O2759/SUM('EPA Data'!O:O)</f>
        <v>4.1436407851118495E-6</v>
      </c>
      <c r="X2758" s="24">
        <f>'EPA Data'!P2759/SUM('EPA Data'!P:P)</f>
        <v>2.3023556865472838E-5</v>
      </c>
    </row>
    <row r="2759" spans="1:24" x14ac:dyDescent="0.25">
      <c r="A2759" s="16" t="s">
        <v>4439</v>
      </c>
      <c r="B2759" s="16" t="s">
        <v>4418</v>
      </c>
      <c r="C2759" s="21" t="s">
        <v>125</v>
      </c>
      <c r="D2759" s="17">
        <f>SUMIFS('Census Data'!G:G,'Census Data'!$A:$A,$A2759)/SUMIFS('Census Data'!$F:$F,'Census Data'!$A:$A,$A2759)</f>
        <v>0.51443418013856812</v>
      </c>
      <c r="E2759" s="19">
        <f>SUMIFS('Census Data'!H:H,'Census Data'!$A:$A,$A2759)/SUMIFS('Census Data'!$F:$F,'Census Data'!$A:$A,$A2759)</f>
        <v>0.48556581986143188</v>
      </c>
      <c r="F2759" s="17">
        <f>SUM(SUMIFS('Census Data'!I:I,'Census Data'!$A:$A,$A2759),SUMIFS('Census Data'!J:J,'Census Data'!$A:$A,$A2759))/SUMIFS('Census Data'!$F:$F,'Census Data'!$A:$A,$A2759)</f>
        <v>0.97212141207522274</v>
      </c>
      <c r="G2759" s="17">
        <f>SUM(SUMIFS('Census Data'!K:K,'Census Data'!$A:$A,$A2759),SUMIFS('Census Data'!L:L,'Census Data'!$A:$A,$A2759))/SUMIFS('Census Data'!$F:$F,'Census Data'!$A:$A,$A2759)</f>
        <v>4.7014186737050481E-3</v>
      </c>
      <c r="H2759" s="17">
        <f>SUM(SUMIFS('Census Data'!O:O,'Census Data'!$A:$A,$A2759),SUMIFS('Census Data'!P:P,'Census Data'!$A:$A,$A2759))/SUMIFS('Census Data'!$F:$F,'Census Data'!$A:$A,$A2759)</f>
        <v>5.5262289673375124E-3</v>
      </c>
      <c r="I2759" s="19">
        <f t="shared" si="86"/>
        <v>1.7650940283734706E-2</v>
      </c>
      <c r="J2759" s="17">
        <f>SUM(SUMIFS('Census Data'!W:W,'Census Data'!$A:$A,$A2759),SUMIFS('Census Data'!X:X,'Census Data'!$A:$A,$A2759))/SUMIFS('Census Data'!$F:$F,'Census Data'!$A:$A,$A2759)</f>
        <v>3.2250082481029362E-2</v>
      </c>
      <c r="K2759" s="19">
        <f t="shared" si="87"/>
        <v>0.96774991751897066</v>
      </c>
      <c r="L2759" s="24">
        <f>'EPA Data'!D2760/SUM('EPA Data'!D:D)</f>
        <v>7.3339694582581066E-6</v>
      </c>
      <c r="M2759" s="24">
        <f>'EPA Data'!E2760/SUM('EPA Data'!E:E)</f>
        <v>1.9859098184280609E-5</v>
      </c>
      <c r="N2759" s="24">
        <f>'EPA Data'!F2760/SUM('EPA Data'!F:F)</f>
        <v>7.7772478017237447E-6</v>
      </c>
      <c r="O2759" s="24">
        <f>'EPA Data'!G2760/SUM('EPA Data'!G:G)</f>
        <v>1.3939094757994257E-5</v>
      </c>
      <c r="P2759" s="24">
        <f>'EPA Data'!H2760/SUM('EPA Data'!H:H)</f>
        <v>2.2289565482370639E-5</v>
      </c>
      <c r="Q2759" s="24">
        <f>'EPA Data'!I2760/SUM('EPA Data'!I:I)</f>
        <v>8.7751010394829834E-6</v>
      </c>
      <c r="R2759" s="24">
        <f>'EPA Data'!J2760/SUM('EPA Data'!J:J)</f>
        <v>1.0066325741354324E-5</v>
      </c>
      <c r="S2759" s="24">
        <f>'EPA Data'!K2760/SUM('EPA Data'!K:K)</f>
        <v>3.5855610328226809E-5</v>
      </c>
      <c r="T2759" s="24">
        <f>'EPA Data'!L2760/SUM('EPA Data'!L:L)</f>
        <v>1.2105733671409958E-5</v>
      </c>
      <c r="U2759" s="24">
        <f>'EPA Data'!M2760/SUM('EPA Data'!M:M)</f>
        <v>7.7440205938827739E-6</v>
      </c>
      <c r="V2759" s="24">
        <f>'EPA Data'!N2760/SUM('EPA Data'!N:N)</f>
        <v>1.3377219452845642E-5</v>
      </c>
      <c r="W2759" s="24">
        <f>'EPA Data'!O2760/SUM('EPA Data'!O:O)</f>
        <v>3.333356579053609E-6</v>
      </c>
      <c r="X2759" s="24">
        <f>'EPA Data'!P2760/SUM('EPA Data'!P:P)</f>
        <v>2.7277169582883211E-5</v>
      </c>
    </row>
    <row r="2760" spans="1:24" x14ac:dyDescent="0.25">
      <c r="A2760" s="16" t="s">
        <v>4440</v>
      </c>
      <c r="B2760" s="16" t="s">
        <v>4418</v>
      </c>
      <c r="C2760" s="21" t="s">
        <v>4441</v>
      </c>
      <c r="D2760" s="17">
        <f>SUMIFS('Census Data'!G:G,'Census Data'!$A:$A,$A2760)/SUMIFS('Census Data'!$F:$F,'Census Data'!$A:$A,$A2760)</f>
        <v>0.51453684922244758</v>
      </c>
      <c r="E2760" s="19">
        <f>SUMIFS('Census Data'!H:H,'Census Data'!$A:$A,$A2760)/SUMIFS('Census Data'!$F:$F,'Census Data'!$A:$A,$A2760)</f>
        <v>0.48546315077755242</v>
      </c>
      <c r="F2760" s="17">
        <f>SUM(SUMIFS('Census Data'!I:I,'Census Data'!$A:$A,$A2760),SUMIFS('Census Data'!J:J,'Census Data'!$A:$A,$A2760))/SUMIFS('Census Data'!$F:$F,'Census Data'!$A:$A,$A2760)</f>
        <v>0.9628127112914131</v>
      </c>
      <c r="G2760" s="17">
        <f>SUM(SUMIFS('Census Data'!K:K,'Census Data'!$A:$A,$A2760),SUMIFS('Census Data'!L:L,'Census Data'!$A:$A,$A2760))/SUMIFS('Census Data'!$F:$F,'Census Data'!$A:$A,$A2760)</f>
        <v>2.7045300878972278E-3</v>
      </c>
      <c r="H2760" s="17">
        <f>SUM(SUMIFS('Census Data'!O:O,'Census Data'!$A:$A,$A2760),SUMIFS('Census Data'!P:P,'Census Data'!$A:$A,$A2760))/SUMIFS('Census Data'!$F:$F,'Census Data'!$A:$A,$A2760)</f>
        <v>4.0567951318458417E-3</v>
      </c>
      <c r="I2760" s="19">
        <f t="shared" si="86"/>
        <v>3.0425963488843855E-2</v>
      </c>
      <c r="J2760" s="17">
        <f>SUM(SUMIFS('Census Data'!W:W,'Census Data'!$A:$A,$A2760),SUMIFS('Census Data'!X:X,'Census Data'!$A:$A,$A2760))/SUMIFS('Census Data'!$F:$F,'Census Data'!$A:$A,$A2760)</f>
        <v>8.0459770114942528E-2</v>
      </c>
      <c r="K2760" s="19">
        <f t="shared" si="87"/>
        <v>0.91954022988505746</v>
      </c>
      <c r="L2760" s="24">
        <f>'EPA Data'!D2761/SUM('EPA Data'!D:D)</f>
        <v>8.4572405483364656E-7</v>
      </c>
      <c r="M2760" s="24">
        <f>'EPA Data'!E2761/SUM('EPA Data'!E:E)</f>
        <v>1.7995691170736823E-6</v>
      </c>
      <c r="N2760" s="24">
        <f>'EPA Data'!F2761/SUM('EPA Data'!F:F)</f>
        <v>7.1024132803789889E-7</v>
      </c>
      <c r="O2760" s="24">
        <f>'EPA Data'!G2761/SUM('EPA Data'!G:G)</f>
        <v>5.0787826371426336E-7</v>
      </c>
      <c r="P2760" s="24">
        <f>'EPA Data'!H2761/SUM('EPA Data'!H:H)</f>
        <v>1.3433034773742938E-6</v>
      </c>
      <c r="Q2760" s="24">
        <f>'EPA Data'!I2761/SUM('EPA Data'!I:I)</f>
        <v>9.4566837001730895E-7</v>
      </c>
      <c r="R2760" s="24">
        <f>'EPA Data'!J2761/SUM('EPA Data'!J:J)</f>
        <v>4.6694684173597545E-7</v>
      </c>
      <c r="S2760" s="24">
        <f>'EPA Data'!K2761/SUM('EPA Data'!K:K)</f>
        <v>1.6845320058067069E-6</v>
      </c>
      <c r="T2760" s="24">
        <f>'EPA Data'!L2761/SUM('EPA Data'!L:L)</f>
        <v>9.4877606512940559E-7</v>
      </c>
      <c r="U2760" s="24">
        <f>'EPA Data'!M2761/SUM('EPA Data'!M:M)</f>
        <v>2.977264724052578E-7</v>
      </c>
      <c r="V2760" s="24">
        <f>'EPA Data'!N2761/SUM('EPA Data'!N:N)</f>
        <v>7.0319906356496588E-7</v>
      </c>
      <c r="W2760" s="24">
        <f>'EPA Data'!O2761/SUM('EPA Data'!O:O)</f>
        <v>4.3102383074929331E-7</v>
      </c>
      <c r="X2760" s="24">
        <f>'EPA Data'!P2761/SUM('EPA Data'!P:P)</f>
        <v>2.5125890842746154E-6</v>
      </c>
    </row>
    <row r="2761" spans="1:24" x14ac:dyDescent="0.25">
      <c r="A2761" s="16" t="s">
        <v>4442</v>
      </c>
      <c r="B2761" s="16" t="s">
        <v>4418</v>
      </c>
      <c r="C2761" s="21" t="s">
        <v>4443</v>
      </c>
      <c r="D2761" s="17">
        <f>SUMIFS('Census Data'!G:G,'Census Data'!$A:$A,$A2761)/SUMIFS('Census Data'!$F:$F,'Census Data'!$A:$A,$A2761)</f>
        <v>0.51550543697140561</v>
      </c>
      <c r="E2761" s="19">
        <f>SUMIFS('Census Data'!H:H,'Census Data'!$A:$A,$A2761)/SUMIFS('Census Data'!$F:$F,'Census Data'!$A:$A,$A2761)</f>
        <v>0.48449456302859445</v>
      </c>
      <c r="F2761" s="17">
        <f>SUM(SUMIFS('Census Data'!I:I,'Census Data'!$A:$A,$A2761),SUMIFS('Census Data'!J:J,'Census Data'!$A:$A,$A2761))/SUMIFS('Census Data'!$F:$F,'Census Data'!$A:$A,$A2761)</f>
        <v>0.97221103503826012</v>
      </c>
      <c r="G2761" s="17">
        <f>SUM(SUMIFS('Census Data'!K:K,'Census Data'!$A:$A,$A2761),SUMIFS('Census Data'!L:L,'Census Data'!$A:$A,$A2761))/SUMIFS('Census Data'!$F:$F,'Census Data'!$A:$A,$A2761)</f>
        <v>3.6246476037051951E-3</v>
      </c>
      <c r="H2761" s="17">
        <f>SUM(SUMIFS('Census Data'!O:O,'Census Data'!$A:$A,$A2761),SUMIFS('Census Data'!P:P,'Census Data'!$A:$A,$A2761))/SUMIFS('Census Data'!$F:$F,'Census Data'!$A:$A,$A2761)</f>
        <v>3.2219089810712849E-3</v>
      </c>
      <c r="I2761" s="19">
        <f t="shared" si="86"/>
        <v>2.0942408376963373E-2</v>
      </c>
      <c r="J2761" s="17">
        <f>SUM(SUMIFS('Census Data'!W:W,'Census Data'!$A:$A,$A2761),SUMIFS('Census Data'!X:X,'Census Data'!$A:$A,$A2761))/SUMIFS('Census Data'!$F:$F,'Census Data'!$A:$A,$A2761)</f>
        <v>6.8465565847764795E-2</v>
      </c>
      <c r="K2761" s="19">
        <f t="shared" si="87"/>
        <v>0.93153443415223525</v>
      </c>
      <c r="L2761" s="24">
        <f>'EPA Data'!D2762/SUM('EPA Data'!D:D)</f>
        <v>1.0663751560397201E-6</v>
      </c>
      <c r="M2761" s="24">
        <f>'EPA Data'!E2762/SUM('EPA Data'!E:E)</f>
        <v>3.4444958158021122E-6</v>
      </c>
      <c r="N2761" s="24">
        <f>'EPA Data'!F2762/SUM('EPA Data'!F:F)</f>
        <v>1.5248172532196272E-6</v>
      </c>
      <c r="O2761" s="24">
        <f>'EPA Data'!G2762/SUM('EPA Data'!G:G)</f>
        <v>1.515890331959814E-6</v>
      </c>
      <c r="P2761" s="24">
        <f>'EPA Data'!H2762/SUM('EPA Data'!H:H)</f>
        <v>3.4237594729138758E-6</v>
      </c>
      <c r="Q2761" s="24">
        <f>'EPA Data'!I2762/SUM('EPA Data'!I:I)</f>
        <v>1.392678163372878E-6</v>
      </c>
      <c r="R2761" s="24">
        <f>'EPA Data'!J2762/SUM('EPA Data'!J:J)</f>
        <v>1.3508811132608394E-6</v>
      </c>
      <c r="S2761" s="24">
        <f>'EPA Data'!K2762/SUM('EPA Data'!K:K)</f>
        <v>5.4447729252491766E-6</v>
      </c>
      <c r="T2761" s="24">
        <f>'EPA Data'!L2762/SUM('EPA Data'!L:L)</f>
        <v>2.2118648650357798E-6</v>
      </c>
      <c r="U2761" s="24">
        <f>'EPA Data'!M2762/SUM('EPA Data'!M:M)</f>
        <v>9.1836927333847034E-7</v>
      </c>
      <c r="V2761" s="24">
        <f>'EPA Data'!N2762/SUM('EPA Data'!N:N)</f>
        <v>1.8880272191693775E-6</v>
      </c>
      <c r="W2761" s="24">
        <f>'EPA Data'!O2762/SUM('EPA Data'!O:O)</f>
        <v>6.3736877633425355E-7</v>
      </c>
      <c r="X2761" s="24">
        <f>'EPA Data'!P2762/SUM('EPA Data'!P:P)</f>
        <v>5.9294075331571954E-6</v>
      </c>
    </row>
    <row r="2762" spans="1:24" x14ac:dyDescent="0.25">
      <c r="A2762" s="16" t="s">
        <v>4444</v>
      </c>
      <c r="B2762" s="16" t="s">
        <v>4418</v>
      </c>
      <c r="C2762" s="21" t="s">
        <v>4445</v>
      </c>
      <c r="D2762" s="17">
        <f>SUMIFS('Census Data'!G:G,'Census Data'!$A:$A,$A2762)/SUMIFS('Census Data'!$F:$F,'Census Data'!$A:$A,$A2762)</f>
        <v>0.50204707364553181</v>
      </c>
      <c r="E2762" s="19">
        <f>SUMIFS('Census Data'!H:H,'Census Data'!$A:$A,$A2762)/SUMIFS('Census Data'!$F:$F,'Census Data'!$A:$A,$A2762)</f>
        <v>0.49795292635446819</v>
      </c>
      <c r="F2762" s="17">
        <f>SUM(SUMIFS('Census Data'!I:I,'Census Data'!$A:$A,$A2762),SUMIFS('Census Data'!J:J,'Census Data'!$A:$A,$A2762))/SUMIFS('Census Data'!$F:$F,'Census Data'!$A:$A,$A2762)</f>
        <v>0.871254536006694</v>
      </c>
      <c r="G2762" s="17">
        <f>SUM(SUMIFS('Census Data'!K:K,'Census Data'!$A:$A,$A2762),SUMIFS('Census Data'!L:L,'Census Data'!$A:$A,$A2762))/SUMIFS('Census Data'!$F:$F,'Census Data'!$A:$A,$A2762)</f>
        <v>2.2395011534447798E-2</v>
      </c>
      <c r="H2762" s="17">
        <f>SUM(SUMIFS('Census Data'!O:O,'Census Data'!$A:$A,$A2762),SUMIFS('Census Data'!P:P,'Census Data'!$A:$A,$A2762))/SUMIFS('Census Data'!$F:$F,'Census Data'!$A:$A,$A2762)</f>
        <v>4.5652629138850279E-2</v>
      </c>
      <c r="I2762" s="19">
        <f t="shared" si="86"/>
        <v>6.0697823320007949E-2</v>
      </c>
      <c r="J2762" s="17">
        <f>SUM(SUMIFS('Census Data'!W:W,'Census Data'!$A:$A,$A2762),SUMIFS('Census Data'!X:X,'Census Data'!$A:$A,$A2762))/SUMIFS('Census Data'!$F:$F,'Census Data'!$A:$A,$A2762)</f>
        <v>0.18806966685826115</v>
      </c>
      <c r="K2762" s="19">
        <f t="shared" si="87"/>
        <v>0.8119303331417389</v>
      </c>
      <c r="L2762" s="24">
        <f>'EPA Data'!D2763/SUM('EPA Data'!D:D)</f>
        <v>8.8285832231828961E-4</v>
      </c>
      <c r="M2762" s="24">
        <f>'EPA Data'!E2763/SUM('EPA Data'!E:E)</f>
        <v>1.6062262826811876E-3</v>
      </c>
      <c r="N2762" s="24">
        <f>'EPA Data'!F2763/SUM('EPA Data'!F:F)</f>
        <v>5.3978967389713671E-4</v>
      </c>
      <c r="O2762" s="24">
        <f>'EPA Data'!G2763/SUM('EPA Data'!G:G)</f>
        <v>3.4958498379111156E-3</v>
      </c>
      <c r="P2762" s="24">
        <f>'EPA Data'!H2763/SUM('EPA Data'!H:H)</f>
        <v>3.6047245734890402E-3</v>
      </c>
      <c r="Q2762" s="24">
        <f>'EPA Data'!I2763/SUM('EPA Data'!I:I)</f>
        <v>1.5748191983009235E-3</v>
      </c>
      <c r="R2762" s="24">
        <f>'EPA Data'!J2763/SUM('EPA Data'!J:J)</f>
        <v>2.5983021769206303E-3</v>
      </c>
      <c r="S2762" s="24">
        <f>'EPA Data'!K2763/SUM('EPA Data'!K:K)</f>
        <v>3.4966489422771302E-3</v>
      </c>
      <c r="T2762" s="24">
        <f>'EPA Data'!L2763/SUM('EPA Data'!L:L)</f>
        <v>9.8733921310174074E-4</v>
      </c>
      <c r="U2762" s="24">
        <f>'EPA Data'!M2763/SUM('EPA Data'!M:M)</f>
        <v>1.522971433309737E-3</v>
      </c>
      <c r="V2762" s="24">
        <f>'EPA Data'!N2763/SUM('EPA Data'!N:N)</f>
        <v>2.4984301760851198E-3</v>
      </c>
      <c r="W2762" s="24">
        <f>'EPA Data'!O2763/SUM('EPA Data'!O:O)</f>
        <v>3.0824777078813692E-4</v>
      </c>
      <c r="X2762" s="24">
        <f>'EPA Data'!P2763/SUM('EPA Data'!P:P)</f>
        <v>1.9197955155143595E-3</v>
      </c>
    </row>
    <row r="2763" spans="1:24" x14ac:dyDescent="0.25">
      <c r="A2763" s="16" t="s">
        <v>4446</v>
      </c>
      <c r="B2763" s="16" t="s">
        <v>4418</v>
      </c>
      <c r="C2763" s="21" t="s">
        <v>541</v>
      </c>
      <c r="D2763" s="17">
        <f>SUMIFS('Census Data'!G:G,'Census Data'!$A:$A,$A2763)/SUMIFS('Census Data'!$F:$F,'Census Data'!$A:$A,$A2763)</f>
        <v>0.50032662660047034</v>
      </c>
      <c r="E2763" s="19">
        <f>SUMIFS('Census Data'!H:H,'Census Data'!$A:$A,$A2763)/SUMIFS('Census Data'!$F:$F,'Census Data'!$A:$A,$A2763)</f>
        <v>0.49967337339952966</v>
      </c>
      <c r="F2763" s="17">
        <f>SUM(SUMIFS('Census Data'!I:I,'Census Data'!$A:$A,$A2763),SUMIFS('Census Data'!J:J,'Census Data'!$A:$A,$A2763))/SUMIFS('Census Data'!$F:$F,'Census Data'!$A:$A,$A2763)</f>
        <v>0.47805069244839299</v>
      </c>
      <c r="G2763" s="17">
        <f>SUM(SUMIFS('Census Data'!K:K,'Census Data'!$A:$A,$A2763),SUMIFS('Census Data'!L:L,'Census Data'!$A:$A,$A2763))/SUMIFS('Census Data'!$F:$F,'Census Data'!$A:$A,$A2763)</f>
        <v>4.1808204860203811E-3</v>
      </c>
      <c r="H2763" s="17">
        <f>SUM(SUMIFS('Census Data'!O:O,'Census Data'!$A:$A,$A2763),SUMIFS('Census Data'!P:P,'Census Data'!$A:$A,$A2763))/SUMIFS('Census Data'!$F:$F,'Census Data'!$A:$A,$A2763)</f>
        <v>5.8792788084661611E-3</v>
      </c>
      <c r="I2763" s="19">
        <f t="shared" si="86"/>
        <v>0.51188920825712048</v>
      </c>
      <c r="J2763" s="17">
        <f>SUM(SUMIFS('Census Data'!W:W,'Census Data'!$A:$A,$A2763),SUMIFS('Census Data'!X:X,'Census Data'!$A:$A,$A2763))/SUMIFS('Census Data'!$F:$F,'Census Data'!$A:$A,$A2763)</f>
        <v>5.7943558923438727E-2</v>
      </c>
      <c r="K2763" s="19">
        <f t="shared" si="87"/>
        <v>0.94205644107656128</v>
      </c>
      <c r="L2763" s="24">
        <f>'EPA Data'!D2764/SUM('EPA Data'!D:D)</f>
        <v>3.7118208692646808E-6</v>
      </c>
      <c r="M2763" s="24">
        <f>'EPA Data'!E2764/SUM('EPA Data'!E:E)</f>
        <v>1.1614766320264749E-5</v>
      </c>
      <c r="N2763" s="24">
        <f>'EPA Data'!F2764/SUM('EPA Data'!F:F)</f>
        <v>6.2040957520792555E-6</v>
      </c>
      <c r="O2763" s="24">
        <f>'EPA Data'!G2764/SUM('EPA Data'!G:G)</f>
        <v>3.2759622290932178E-6</v>
      </c>
      <c r="P2763" s="24">
        <f>'EPA Data'!H2764/SUM('EPA Data'!H:H)</f>
        <v>9.642507818002352E-6</v>
      </c>
      <c r="Q2763" s="24">
        <f>'EPA Data'!I2764/SUM('EPA Data'!I:I)</f>
        <v>5.2814627012935929E-6</v>
      </c>
      <c r="R2763" s="24">
        <f>'EPA Data'!J2764/SUM('EPA Data'!J:J)</f>
        <v>3.2949304206461919E-6</v>
      </c>
      <c r="S2763" s="24">
        <f>'EPA Data'!K2764/SUM('EPA Data'!K:K)</f>
        <v>1.8079003087320287E-5</v>
      </c>
      <c r="T2763" s="24">
        <f>'EPA Data'!L2764/SUM('EPA Data'!L:L)</f>
        <v>7.2388732233259622E-6</v>
      </c>
      <c r="U2763" s="24">
        <f>'EPA Data'!M2764/SUM('EPA Data'!M:M)</f>
        <v>2.1974556362563348E-6</v>
      </c>
      <c r="V2763" s="24">
        <f>'EPA Data'!N2764/SUM('EPA Data'!N:N)</f>
        <v>5.0692739287810128E-6</v>
      </c>
      <c r="W2763" s="24">
        <f>'EPA Data'!O2764/SUM('EPA Data'!O:O)</f>
        <v>2.5021004843660167E-6</v>
      </c>
      <c r="X2763" s="24">
        <f>'EPA Data'!P2764/SUM('EPA Data'!P:P)</f>
        <v>2.1413621615889211E-5</v>
      </c>
    </row>
    <row r="2764" spans="1:24" x14ac:dyDescent="0.25">
      <c r="A2764" s="16" t="s">
        <v>4447</v>
      </c>
      <c r="B2764" s="16" t="s">
        <v>4418</v>
      </c>
      <c r="C2764" s="21" t="s">
        <v>4448</v>
      </c>
      <c r="D2764" s="17">
        <f>SUMIFS('Census Data'!G:G,'Census Data'!$A:$A,$A2764)/SUMIFS('Census Data'!$F:$F,'Census Data'!$A:$A,$A2764)</f>
        <v>0.52690778628914958</v>
      </c>
      <c r="E2764" s="19">
        <f>SUMIFS('Census Data'!H:H,'Census Data'!$A:$A,$A2764)/SUMIFS('Census Data'!$F:$F,'Census Data'!$A:$A,$A2764)</f>
        <v>0.47309221371085036</v>
      </c>
      <c r="F2764" s="17">
        <f>SUM(SUMIFS('Census Data'!I:I,'Census Data'!$A:$A,$A2764),SUMIFS('Census Data'!J:J,'Census Data'!$A:$A,$A2764))/SUMIFS('Census Data'!$F:$F,'Census Data'!$A:$A,$A2764)</f>
        <v>0.93955848605320147</v>
      </c>
      <c r="G2764" s="17">
        <f>SUM(SUMIFS('Census Data'!K:K,'Census Data'!$A:$A,$A2764),SUMIFS('Census Data'!L:L,'Census Data'!$A:$A,$A2764))/SUMIFS('Census Data'!$F:$F,'Census Data'!$A:$A,$A2764)</f>
        <v>1.1506512815540257E-2</v>
      </c>
      <c r="H2764" s="17">
        <f>SUM(SUMIFS('Census Data'!O:O,'Census Data'!$A:$A,$A2764),SUMIFS('Census Data'!P:P,'Census Data'!$A:$A,$A2764))/SUMIFS('Census Data'!$F:$F,'Census Data'!$A:$A,$A2764)</f>
        <v>8.306667959533276E-3</v>
      </c>
      <c r="I2764" s="19">
        <f t="shared" si="86"/>
        <v>4.0628333171724984E-2</v>
      </c>
      <c r="J2764" s="17">
        <f>SUM(SUMIFS('Census Data'!W:W,'Census Data'!$A:$A,$A2764),SUMIFS('Census Data'!X:X,'Census Data'!$A:$A,$A2764))/SUMIFS('Census Data'!$F:$F,'Census Data'!$A:$A,$A2764)</f>
        <v>9.5122660719480265E-2</v>
      </c>
      <c r="K2764" s="19">
        <f t="shared" si="87"/>
        <v>0.90487733928051972</v>
      </c>
      <c r="L2764" s="24">
        <f>'EPA Data'!D2765/SUM('EPA Data'!D:D)</f>
        <v>1.4944078644595767E-5</v>
      </c>
      <c r="M2764" s="24">
        <f>'EPA Data'!E2765/SUM('EPA Data'!E:E)</f>
        <v>3.9962795844242444E-5</v>
      </c>
      <c r="N2764" s="24">
        <f>'EPA Data'!F2765/SUM('EPA Data'!F:F)</f>
        <v>1.5914113858952384E-5</v>
      </c>
      <c r="O2764" s="24">
        <f>'EPA Data'!G2765/SUM('EPA Data'!G:G)</f>
        <v>1.2680262560606859E-5</v>
      </c>
      <c r="P2764" s="24">
        <f>'EPA Data'!H2765/SUM('EPA Data'!H:H)</f>
        <v>2.9448429813943507E-5</v>
      </c>
      <c r="Q2764" s="24">
        <f>'EPA Data'!I2765/SUM('EPA Data'!I:I)</f>
        <v>1.5132145199742944E-5</v>
      </c>
      <c r="R2764" s="24">
        <f>'EPA Data'!J2765/SUM('EPA Data'!J:J)</f>
        <v>1.0820499651020507E-5</v>
      </c>
      <c r="S2764" s="24">
        <f>'EPA Data'!K2765/SUM('EPA Data'!K:K)</f>
        <v>3.8454950293256027E-5</v>
      </c>
      <c r="T2764" s="24">
        <f>'EPA Data'!L2765/SUM('EPA Data'!L:L)</f>
        <v>1.9796215723257547E-5</v>
      </c>
      <c r="U2764" s="24">
        <f>'EPA Data'!M2765/SUM('EPA Data'!M:M)</f>
        <v>8.0579352679065519E-6</v>
      </c>
      <c r="V2764" s="24">
        <f>'EPA Data'!N2765/SUM('EPA Data'!N:N)</f>
        <v>1.5721346434849494E-5</v>
      </c>
      <c r="W2764" s="24">
        <f>'EPA Data'!O2765/SUM('EPA Data'!O:O)</f>
        <v>6.9628878224425823E-6</v>
      </c>
      <c r="X2764" s="24">
        <f>'EPA Data'!P2765/SUM('EPA Data'!P:P)</f>
        <v>5.5469673734857326E-5</v>
      </c>
    </row>
    <row r="2765" spans="1:24" x14ac:dyDescent="0.25">
      <c r="A2765" s="16" t="s">
        <v>4449</v>
      </c>
      <c r="B2765" s="16" t="s">
        <v>4418</v>
      </c>
      <c r="C2765" s="21" t="s">
        <v>303</v>
      </c>
      <c r="D2765" s="17">
        <f>SUMIFS('Census Data'!G:G,'Census Data'!$A:$A,$A2765)/SUMIFS('Census Data'!$F:$F,'Census Data'!$A:$A,$A2765)</f>
        <v>0.51008325624421835</v>
      </c>
      <c r="E2765" s="19">
        <f>SUMIFS('Census Data'!H:H,'Census Data'!$A:$A,$A2765)/SUMIFS('Census Data'!$F:$F,'Census Data'!$A:$A,$A2765)</f>
        <v>0.4899167437557817</v>
      </c>
      <c r="F2765" s="17">
        <f>SUM(SUMIFS('Census Data'!I:I,'Census Data'!$A:$A,$A2765),SUMIFS('Census Data'!J:J,'Census Data'!$A:$A,$A2765))/SUMIFS('Census Data'!$F:$F,'Census Data'!$A:$A,$A2765)</f>
        <v>0.95837187789084177</v>
      </c>
      <c r="G2765" s="17">
        <f>SUM(SUMIFS('Census Data'!K:K,'Census Data'!$A:$A,$A2765),SUMIFS('Census Data'!L:L,'Census Data'!$A:$A,$A2765))/SUMIFS('Census Data'!$F:$F,'Census Data'!$A:$A,$A2765)</f>
        <v>5.6891766882516187E-3</v>
      </c>
      <c r="H2765" s="17">
        <f>SUM(SUMIFS('Census Data'!O:O,'Census Data'!$A:$A,$A2765),SUMIFS('Census Data'!P:P,'Census Data'!$A:$A,$A2765))/SUMIFS('Census Data'!$F:$F,'Census Data'!$A:$A,$A2765)</f>
        <v>3.93154486586494E-3</v>
      </c>
      <c r="I2765" s="19">
        <f t="shared" si="86"/>
        <v>3.2007400555041698E-2</v>
      </c>
      <c r="J2765" s="17">
        <f>SUM(SUMIFS('Census Data'!W:W,'Census Data'!$A:$A,$A2765),SUMIFS('Census Data'!X:X,'Census Data'!$A:$A,$A2765))/SUMIFS('Census Data'!$F:$F,'Census Data'!$A:$A,$A2765)</f>
        <v>5.5134135060129506E-2</v>
      </c>
      <c r="K2765" s="19">
        <f t="shared" si="87"/>
        <v>0.94486586493987046</v>
      </c>
      <c r="L2765" s="24">
        <f>'EPA Data'!D2766/SUM('EPA Data'!D:D)</f>
        <v>1.3164721828307265E-5</v>
      </c>
      <c r="M2765" s="24">
        <f>'EPA Data'!E2766/SUM('EPA Data'!E:E)</f>
        <v>2.7937132933342889E-5</v>
      </c>
      <c r="N2765" s="24">
        <f>'EPA Data'!F2766/SUM('EPA Data'!F:F)</f>
        <v>1.1958732547786243E-5</v>
      </c>
      <c r="O2765" s="24">
        <f>'EPA Data'!G2766/SUM('EPA Data'!G:G)</f>
        <v>9.7105859069730885E-6</v>
      </c>
      <c r="P2765" s="24">
        <f>'EPA Data'!H2766/SUM('EPA Data'!H:H)</f>
        <v>2.4368000463072849E-5</v>
      </c>
      <c r="Q2765" s="24">
        <f>'EPA Data'!I2766/SUM('EPA Data'!I:I)</f>
        <v>1.4999096404077639E-5</v>
      </c>
      <c r="R2765" s="24">
        <f>'EPA Data'!J2766/SUM('EPA Data'!J:J)</f>
        <v>9.8859791289837656E-6</v>
      </c>
      <c r="S2765" s="24">
        <f>'EPA Data'!K2766/SUM('EPA Data'!K:K)</f>
        <v>3.101349593635517E-5</v>
      </c>
      <c r="T2765" s="24">
        <f>'EPA Data'!L2766/SUM('EPA Data'!L:L)</f>
        <v>1.7353839960141092E-5</v>
      </c>
      <c r="U2765" s="24">
        <f>'EPA Data'!M2766/SUM('EPA Data'!M:M)</f>
        <v>5.9697806783046697E-6</v>
      </c>
      <c r="V2765" s="24">
        <f>'EPA Data'!N2766/SUM('EPA Data'!N:N)</f>
        <v>1.2475933459625899E-5</v>
      </c>
      <c r="W2765" s="24">
        <f>'EPA Data'!O2766/SUM('EPA Data'!O:O)</f>
        <v>6.8844039961553071E-6</v>
      </c>
      <c r="X2765" s="24">
        <f>'EPA Data'!P2766/SUM('EPA Data'!P:P)</f>
        <v>4.5233932280892492E-5</v>
      </c>
    </row>
    <row r="2766" spans="1:24" x14ac:dyDescent="0.25">
      <c r="A2766" s="16" t="s">
        <v>4450</v>
      </c>
      <c r="B2766" s="16" t="s">
        <v>4418</v>
      </c>
      <c r="C2766" s="21" t="s">
        <v>547</v>
      </c>
      <c r="D2766" s="17">
        <f>SUMIFS('Census Data'!G:G,'Census Data'!$A:$A,$A2766)/SUMIFS('Census Data'!$F:$F,'Census Data'!$A:$A,$A2766)</f>
        <v>0.51208921580258626</v>
      </c>
      <c r="E2766" s="19">
        <f>SUMIFS('Census Data'!H:H,'Census Data'!$A:$A,$A2766)/SUMIFS('Census Data'!$F:$F,'Census Data'!$A:$A,$A2766)</f>
        <v>0.48791078419741368</v>
      </c>
      <c r="F2766" s="17">
        <f>SUM(SUMIFS('Census Data'!I:I,'Census Data'!$A:$A,$A2766),SUMIFS('Census Data'!J:J,'Census Data'!$A:$A,$A2766))/SUMIFS('Census Data'!$F:$F,'Census Data'!$A:$A,$A2766)</f>
        <v>0.94497567920275238</v>
      </c>
      <c r="G2766" s="17">
        <f>SUM(SUMIFS('Census Data'!K:K,'Census Data'!$A:$A,$A2766),SUMIFS('Census Data'!L:L,'Census Data'!$A:$A,$A2766))/SUMIFS('Census Data'!$F:$F,'Census Data'!$A:$A,$A2766)</f>
        <v>1.1887531142484281E-2</v>
      </c>
      <c r="H2766" s="17">
        <f>SUM(SUMIFS('Census Data'!O:O,'Census Data'!$A:$A,$A2766),SUMIFS('Census Data'!P:P,'Census Data'!$A:$A,$A2766))/SUMIFS('Census Data'!$F:$F,'Census Data'!$A:$A,$A2766)</f>
        <v>1.8602443943528293E-2</v>
      </c>
      <c r="I2766" s="19">
        <f t="shared" si="86"/>
        <v>2.4534345711235028E-2</v>
      </c>
      <c r="J2766" s="17">
        <f>SUM(SUMIFS('Census Data'!W:W,'Census Data'!$A:$A,$A2766),SUMIFS('Census Data'!X:X,'Census Data'!$A:$A,$A2766))/SUMIFS('Census Data'!$F:$F,'Census Data'!$A:$A,$A2766)</f>
        <v>0.11484161822280223</v>
      </c>
      <c r="K2766" s="19">
        <f t="shared" si="87"/>
        <v>0.88515838177719774</v>
      </c>
      <c r="L2766" s="24">
        <f>'EPA Data'!D2767/SUM('EPA Data'!D:D)</f>
        <v>1.7043949422245432E-5</v>
      </c>
      <c r="M2766" s="24">
        <f>'EPA Data'!E2767/SUM('EPA Data'!E:E)</f>
        <v>5.5993606315450664E-5</v>
      </c>
      <c r="N2766" s="24">
        <f>'EPA Data'!F2767/SUM('EPA Data'!F:F)</f>
        <v>2.2967303312094017E-5</v>
      </c>
      <c r="O2766" s="24">
        <f>'EPA Data'!G2767/SUM('EPA Data'!G:G)</f>
        <v>2.0619237242763046E-5</v>
      </c>
      <c r="P2766" s="24">
        <f>'EPA Data'!H2767/SUM('EPA Data'!H:H)</f>
        <v>4.5634191700791048E-5</v>
      </c>
      <c r="Q2766" s="24">
        <f>'EPA Data'!I2767/SUM('EPA Data'!I:I)</f>
        <v>1.639891308106937E-5</v>
      </c>
      <c r="R2766" s="24">
        <f>'EPA Data'!J2767/SUM('EPA Data'!J:J)</f>
        <v>2.1781094336184057E-5</v>
      </c>
      <c r="S2766" s="24">
        <f>'EPA Data'!K2767/SUM('EPA Data'!K:K)</f>
        <v>9.7550436309149332E-5</v>
      </c>
      <c r="T2766" s="24">
        <f>'EPA Data'!L2767/SUM('EPA Data'!L:L)</f>
        <v>3.0593160514739287E-5</v>
      </c>
      <c r="U2766" s="24">
        <f>'EPA Data'!M2767/SUM('EPA Data'!M:M)</f>
        <v>1.3614533867323637E-5</v>
      </c>
      <c r="V2766" s="24">
        <f>'EPA Data'!N2767/SUM('EPA Data'!N:N)</f>
        <v>2.5778724894820534E-5</v>
      </c>
      <c r="W2766" s="24">
        <f>'EPA Data'!O2767/SUM('EPA Data'!O:O)</f>
        <v>8.2781746418587911E-6</v>
      </c>
      <c r="X2766" s="24">
        <f>'EPA Data'!P2767/SUM('EPA Data'!P:P)</f>
        <v>7.6336738117665468E-5</v>
      </c>
    </row>
    <row r="2767" spans="1:24" x14ac:dyDescent="0.25">
      <c r="A2767" s="16" t="s">
        <v>4451</v>
      </c>
      <c r="B2767" s="16" t="s">
        <v>4418</v>
      </c>
      <c r="C2767" s="21" t="s">
        <v>4452</v>
      </c>
      <c r="D2767" s="17">
        <f>SUMIFS('Census Data'!G:G,'Census Data'!$A:$A,$A2767)/SUMIFS('Census Data'!$F:$F,'Census Data'!$A:$A,$A2767)</f>
        <v>0.50768762368701481</v>
      </c>
      <c r="E2767" s="19">
        <f>SUMIFS('Census Data'!H:H,'Census Data'!$A:$A,$A2767)/SUMIFS('Census Data'!$F:$F,'Census Data'!$A:$A,$A2767)</f>
        <v>0.49231237631298524</v>
      </c>
      <c r="F2767" s="17">
        <f>SUM(SUMIFS('Census Data'!I:I,'Census Data'!$A:$A,$A2767),SUMIFS('Census Data'!J:J,'Census Data'!$A:$A,$A2767))/SUMIFS('Census Data'!$F:$F,'Census Data'!$A:$A,$A2767)</f>
        <v>0.94089317593656152</v>
      </c>
      <c r="G2767" s="17">
        <f>SUM(SUMIFS('Census Data'!K:K,'Census Data'!$A:$A,$A2767),SUMIFS('Census Data'!L:L,'Census Data'!$A:$A,$A2767))/SUMIFS('Census Data'!$F:$F,'Census Data'!$A:$A,$A2767)</f>
        <v>8.9262237229964427E-3</v>
      </c>
      <c r="H2767" s="17">
        <f>SUM(SUMIFS('Census Data'!O:O,'Census Data'!$A:$A,$A2767),SUMIFS('Census Data'!P:P,'Census Data'!$A:$A,$A2767))/SUMIFS('Census Data'!$F:$F,'Census Data'!$A:$A,$A2767)</f>
        <v>8.1512337563486893E-3</v>
      </c>
      <c r="I2767" s="19">
        <f t="shared" si="86"/>
        <v>4.2029366584093286E-2</v>
      </c>
      <c r="J2767" s="17">
        <f>SUM(SUMIFS('Census Data'!W:W,'Census Data'!$A:$A,$A2767),SUMIFS('Census Data'!X:X,'Census Data'!$A:$A,$A2767))/SUMIFS('Census Data'!$F:$F,'Census Data'!$A:$A,$A2767)</f>
        <v>0.12946484174981662</v>
      </c>
      <c r="K2767" s="19">
        <f t="shared" si="87"/>
        <v>0.87053515825018335</v>
      </c>
      <c r="L2767" s="24">
        <f>'EPA Data'!D2768/SUM('EPA Data'!D:D)</f>
        <v>3.6839223954189047E-5</v>
      </c>
      <c r="M2767" s="24">
        <f>'EPA Data'!E2768/SUM('EPA Data'!E:E)</f>
        <v>9.9284135877196207E-5</v>
      </c>
      <c r="N2767" s="24">
        <f>'EPA Data'!F2768/SUM('EPA Data'!F:F)</f>
        <v>3.2721066257068395E-5</v>
      </c>
      <c r="O2767" s="24">
        <f>'EPA Data'!G2768/SUM('EPA Data'!G:G)</f>
        <v>2.812387311428074E-5</v>
      </c>
      <c r="P2767" s="24">
        <f>'EPA Data'!H2768/SUM('EPA Data'!H:H)</f>
        <v>7.4954205688672598E-5</v>
      </c>
      <c r="Q2767" s="24">
        <f>'EPA Data'!I2768/SUM('EPA Data'!I:I)</f>
        <v>4.1750664402360065E-5</v>
      </c>
      <c r="R2767" s="24">
        <f>'EPA Data'!J2768/SUM('EPA Data'!J:J)</f>
        <v>3.8992569087239405E-5</v>
      </c>
      <c r="S2767" s="24">
        <f>'EPA Data'!K2768/SUM('EPA Data'!K:K)</f>
        <v>8.8176554608843013E-5</v>
      </c>
      <c r="T2767" s="24">
        <f>'EPA Data'!L2768/SUM('EPA Data'!L:L)</f>
        <v>4.8618432186421695E-5</v>
      </c>
      <c r="U2767" s="24">
        <f>'EPA Data'!M2768/SUM('EPA Data'!M:M)</f>
        <v>1.7225280538200938E-5</v>
      </c>
      <c r="V2767" s="24">
        <f>'EPA Data'!N2768/SUM('EPA Data'!N:N)</f>
        <v>4.1014512608064669E-5</v>
      </c>
      <c r="W2767" s="24">
        <f>'EPA Data'!O2768/SUM('EPA Data'!O:O)</f>
        <v>2.1046626645461539E-5</v>
      </c>
      <c r="X2767" s="24">
        <f>'EPA Data'!P2768/SUM('EPA Data'!P:P)</f>
        <v>1.4098358374287477E-4</v>
      </c>
    </row>
    <row r="2768" spans="1:24" x14ac:dyDescent="0.25">
      <c r="A2768" s="16" t="s">
        <v>4453</v>
      </c>
      <c r="B2768" s="16" t="s">
        <v>4418</v>
      </c>
      <c r="C2768" s="21" t="s">
        <v>4454</v>
      </c>
      <c r="D2768" s="17">
        <f>SUMIFS('Census Data'!G:G,'Census Data'!$A:$A,$A2768)/SUMIFS('Census Data'!$F:$F,'Census Data'!$A:$A,$A2768)</f>
        <v>0.5074718755247104</v>
      </c>
      <c r="E2768" s="19">
        <f>SUMIFS('Census Data'!H:H,'Census Data'!$A:$A,$A2768)/SUMIFS('Census Data'!$F:$F,'Census Data'!$A:$A,$A2768)</f>
        <v>0.49252812447528965</v>
      </c>
      <c r="F2768" s="17">
        <f>SUM(SUMIFS('Census Data'!I:I,'Census Data'!$A:$A,$A2768),SUMIFS('Census Data'!J:J,'Census Data'!$A:$A,$A2768))/SUMIFS('Census Data'!$F:$F,'Census Data'!$A:$A,$A2768)</f>
        <v>0.8805899143672693</v>
      </c>
      <c r="G2768" s="17">
        <f>SUM(SUMIFS('Census Data'!K:K,'Census Data'!$A:$A,$A2768),SUMIFS('Census Data'!L:L,'Census Data'!$A:$A,$A2768))/SUMIFS('Census Data'!$F:$F,'Census Data'!$A:$A,$A2768)</f>
        <v>6.7162926064812225E-3</v>
      </c>
      <c r="H2768" s="17">
        <f>SUM(SUMIFS('Census Data'!O:O,'Census Data'!$A:$A,$A2768),SUMIFS('Census Data'!P:P,'Census Data'!$A:$A,$A2768))/SUMIFS('Census Data'!$F:$F,'Census Data'!$A:$A,$A2768)</f>
        <v>5.9047405831980744E-3</v>
      </c>
      <c r="I2768" s="19">
        <f t="shared" si="86"/>
        <v>0.10678905244305137</v>
      </c>
      <c r="J2768" s="17">
        <f>SUM(SUMIFS('Census Data'!W:W,'Census Data'!$A:$A,$A2768),SUMIFS('Census Data'!X:X,'Census Data'!$A:$A,$A2768))/SUMIFS('Census Data'!$F:$F,'Census Data'!$A:$A,$A2768)</f>
        <v>8.4317456763866344E-2</v>
      </c>
      <c r="K2768" s="19">
        <f t="shared" si="87"/>
        <v>0.91568254323613363</v>
      </c>
      <c r="L2768" s="24">
        <f>'EPA Data'!D2769/SUM('EPA Data'!D:D)</f>
        <v>1.4590975970592652E-5</v>
      </c>
      <c r="M2768" s="24">
        <f>'EPA Data'!E2769/SUM('EPA Data'!E:E)</f>
        <v>5.4535298084700138E-5</v>
      </c>
      <c r="N2768" s="24">
        <f>'EPA Data'!F2769/SUM('EPA Data'!F:F)</f>
        <v>2.7800620350459761E-5</v>
      </c>
      <c r="O2768" s="24">
        <f>'EPA Data'!G2769/SUM('EPA Data'!G:G)</f>
        <v>1.4447672464207192E-5</v>
      </c>
      <c r="P2768" s="24">
        <f>'EPA Data'!H2769/SUM('EPA Data'!H:H)</f>
        <v>4.2542980269992844E-5</v>
      </c>
      <c r="Q2768" s="24">
        <f>'EPA Data'!I2769/SUM('EPA Data'!I:I)</f>
        <v>1.8825895067044479E-5</v>
      </c>
      <c r="R2768" s="24">
        <f>'EPA Data'!J2769/SUM('EPA Data'!J:J)</f>
        <v>2.2949486674024777E-5</v>
      </c>
      <c r="S2768" s="24">
        <f>'EPA Data'!K2769/SUM('EPA Data'!K:K)</f>
        <v>1.5334648221924975E-4</v>
      </c>
      <c r="T2768" s="24">
        <f>'EPA Data'!L2769/SUM('EPA Data'!L:L)</f>
        <v>4.1306297696060268E-5</v>
      </c>
      <c r="U2768" s="24">
        <f>'EPA Data'!M2769/SUM('EPA Data'!M:M)</f>
        <v>1.0431249720638464E-5</v>
      </c>
      <c r="V2768" s="24">
        <f>'EPA Data'!N2769/SUM('EPA Data'!N:N)</f>
        <v>2.2121587539687594E-5</v>
      </c>
      <c r="W2768" s="24">
        <f>'EPA Data'!O2769/SUM('EPA Data'!O:O)</f>
        <v>1.017093988480201E-5</v>
      </c>
      <c r="X2768" s="24">
        <f>'EPA Data'!P2769/SUM('EPA Data'!P:P)</f>
        <v>9.4324902710502106E-5</v>
      </c>
    </row>
    <row r="2769" spans="1:24" x14ac:dyDescent="0.25">
      <c r="A2769" s="16" t="s">
        <v>4455</v>
      </c>
      <c r="B2769" s="16" t="s">
        <v>4418</v>
      </c>
      <c r="C2769" s="21" t="s">
        <v>4418</v>
      </c>
      <c r="D2769" s="17">
        <f>SUMIFS('Census Data'!G:G,'Census Data'!$A:$A,$A2769)/SUMIFS('Census Data'!$F:$F,'Census Data'!$A:$A,$A2769)</f>
        <v>0.50517183116301367</v>
      </c>
      <c r="E2769" s="19">
        <f>SUMIFS('Census Data'!H:H,'Census Data'!$A:$A,$A2769)/SUMIFS('Census Data'!$F:$F,'Census Data'!$A:$A,$A2769)</f>
        <v>0.49482816883698633</v>
      </c>
      <c r="F2769" s="17">
        <f>SUM(SUMIFS('Census Data'!I:I,'Census Data'!$A:$A,$A2769),SUMIFS('Census Data'!J:J,'Census Data'!$A:$A,$A2769))/SUMIFS('Census Data'!$F:$F,'Census Data'!$A:$A,$A2769)</f>
        <v>0.92700181536696347</v>
      </c>
      <c r="G2769" s="17">
        <f>SUM(SUMIFS('Census Data'!K:K,'Census Data'!$A:$A,$A2769),SUMIFS('Census Data'!L:L,'Census Data'!$A:$A,$A2769))/SUMIFS('Census Data'!$F:$F,'Census Data'!$A:$A,$A2769)</f>
        <v>8.2721007175021802E-3</v>
      </c>
      <c r="H2769" s="17">
        <f>SUM(SUMIFS('Census Data'!O:O,'Census Data'!$A:$A,$A2769),SUMIFS('Census Data'!P:P,'Census Data'!$A:$A,$A2769))/SUMIFS('Census Data'!$F:$F,'Census Data'!$A:$A,$A2769)</f>
        <v>1.8699065596831359E-2</v>
      </c>
      <c r="I2769" s="19">
        <f t="shared" si="86"/>
        <v>4.6027018318703039E-2</v>
      </c>
      <c r="J2769" s="17">
        <f>SUM(SUMIFS('Census Data'!W:W,'Census Data'!$A:$A,$A2769),SUMIFS('Census Data'!X:X,'Census Data'!$A:$A,$A2769))/SUMIFS('Census Data'!$F:$F,'Census Data'!$A:$A,$A2769)</f>
        <v>0.12173960879234874</v>
      </c>
      <c r="K2769" s="19">
        <f t="shared" si="87"/>
        <v>0.8782603912076512</v>
      </c>
      <c r="L2769" s="24">
        <f>'EPA Data'!D2770/SUM('EPA Data'!D:D)</f>
        <v>4.6876610561323682E-4</v>
      </c>
      <c r="M2769" s="24">
        <f>'EPA Data'!E2770/SUM('EPA Data'!E:E)</f>
        <v>9.4074716005794652E-4</v>
      </c>
      <c r="N2769" s="24">
        <f>'EPA Data'!F2770/SUM('EPA Data'!F:F)</f>
        <v>3.2260039941833991E-4</v>
      </c>
      <c r="O2769" s="24">
        <f>'EPA Data'!G2770/SUM('EPA Data'!G:G)</f>
        <v>5.889919479269344E-4</v>
      </c>
      <c r="P2769" s="24">
        <f>'EPA Data'!H2770/SUM('EPA Data'!H:H)</f>
        <v>9.1042841944382518E-4</v>
      </c>
      <c r="Q2769" s="24">
        <f>'EPA Data'!I2770/SUM('EPA Data'!I:I)</f>
        <v>3.2079134757037907E-4</v>
      </c>
      <c r="R2769" s="24">
        <f>'EPA Data'!J2770/SUM('EPA Data'!J:J)</f>
        <v>3.910148151129278E-4</v>
      </c>
      <c r="S2769" s="24">
        <f>'EPA Data'!K2770/SUM('EPA Data'!K:K)</f>
        <v>9.4996156590382535E-4</v>
      </c>
      <c r="T2769" s="24">
        <f>'EPA Data'!L2770/SUM('EPA Data'!L:L)</f>
        <v>4.20101635318567E-4</v>
      </c>
      <c r="U2769" s="24">
        <f>'EPA Data'!M2770/SUM('EPA Data'!M:M)</f>
        <v>2.9400587826195439E-4</v>
      </c>
      <c r="V2769" s="24">
        <f>'EPA Data'!N2770/SUM('EPA Data'!N:N)</f>
        <v>6.5304089284355616E-4</v>
      </c>
      <c r="W2769" s="24">
        <f>'EPA Data'!O2770/SUM('EPA Data'!O:O)</f>
        <v>1.3812571605786175E-4</v>
      </c>
      <c r="X2769" s="24">
        <f>'EPA Data'!P2770/SUM('EPA Data'!P:P)</f>
        <v>1.0482214321214354E-3</v>
      </c>
    </row>
    <row r="2770" spans="1:24" x14ac:dyDescent="0.25">
      <c r="A2770" s="16" t="s">
        <v>4456</v>
      </c>
      <c r="B2770" s="16" t="s">
        <v>4418</v>
      </c>
      <c r="C2770" s="21" t="s">
        <v>4457</v>
      </c>
      <c r="D2770" s="17">
        <f>SUMIFS('Census Data'!G:G,'Census Data'!$A:$A,$A2770)/SUMIFS('Census Data'!$F:$F,'Census Data'!$A:$A,$A2770)</f>
        <v>0.50896130943650819</v>
      </c>
      <c r="E2770" s="19">
        <f>SUMIFS('Census Data'!H:H,'Census Data'!$A:$A,$A2770)/SUMIFS('Census Data'!$F:$F,'Census Data'!$A:$A,$A2770)</f>
        <v>0.49103869056349181</v>
      </c>
      <c r="F2770" s="17">
        <f>SUM(SUMIFS('Census Data'!I:I,'Census Data'!$A:$A,$A2770),SUMIFS('Census Data'!J:J,'Census Data'!$A:$A,$A2770))/SUMIFS('Census Data'!$F:$F,'Census Data'!$A:$A,$A2770)</f>
        <v>0.95426945528145257</v>
      </c>
      <c r="G2770" s="17">
        <f>SUM(SUMIFS('Census Data'!K:K,'Census Data'!$A:$A,$A2770),SUMIFS('Census Data'!L:L,'Census Data'!$A:$A,$A2770))/SUMIFS('Census Data'!$F:$F,'Census Data'!$A:$A,$A2770)</f>
        <v>8.2426446862808363E-3</v>
      </c>
      <c r="H2770" s="17">
        <f>SUM(SUMIFS('Census Data'!O:O,'Census Data'!$A:$A,$A2770),SUMIFS('Census Data'!P:P,'Census Data'!$A:$A,$A2770))/SUMIFS('Census Data'!$F:$F,'Census Data'!$A:$A,$A2770)</f>
        <v>1.0442638819629814E-2</v>
      </c>
      <c r="I2770" s="19">
        <f t="shared" si="86"/>
        <v>2.7045261212636729E-2</v>
      </c>
      <c r="J2770" s="17">
        <f>SUM(SUMIFS('Census Data'!W:W,'Census Data'!$A:$A,$A2770),SUMIFS('Census Data'!X:X,'Census Data'!$A:$A,$A2770))/SUMIFS('Census Data'!$F:$F,'Census Data'!$A:$A,$A2770)</f>
        <v>0.13657563579830453</v>
      </c>
      <c r="K2770" s="19">
        <f t="shared" si="87"/>
        <v>0.86342436420169544</v>
      </c>
      <c r="L2770" s="24">
        <f>'EPA Data'!D2771/SUM('EPA Data'!D:D)</f>
        <v>1.5644584673794779E-5</v>
      </c>
      <c r="M2770" s="24">
        <f>'EPA Data'!E2771/SUM('EPA Data'!E:E)</f>
        <v>4.6789379824960094E-5</v>
      </c>
      <c r="N2770" s="24">
        <f>'EPA Data'!F2771/SUM('EPA Data'!F:F)</f>
        <v>1.8890435555538407E-5</v>
      </c>
      <c r="O2770" s="24">
        <f>'EPA Data'!G2771/SUM('EPA Data'!G:G)</f>
        <v>1.8460206340594604E-5</v>
      </c>
      <c r="P2770" s="24">
        <f>'EPA Data'!H2771/SUM('EPA Data'!H:H)</f>
        <v>3.6568185487619269E-5</v>
      </c>
      <c r="Q2770" s="24">
        <f>'EPA Data'!I2771/SUM('EPA Data'!I:I)</f>
        <v>1.4723387360832329E-5</v>
      </c>
      <c r="R2770" s="24">
        <f>'EPA Data'!J2771/SUM('EPA Data'!J:J)</f>
        <v>1.5256269290286829E-5</v>
      </c>
      <c r="S2770" s="24">
        <f>'EPA Data'!K2771/SUM('EPA Data'!K:K)</f>
        <v>6.0047504206230271E-5</v>
      </c>
      <c r="T2770" s="24">
        <f>'EPA Data'!L2771/SUM('EPA Data'!L:L)</f>
        <v>2.3788412293087078E-5</v>
      </c>
      <c r="U2770" s="24">
        <f>'EPA Data'!M2771/SUM('EPA Data'!M:M)</f>
        <v>1.1041027575474417E-5</v>
      </c>
      <c r="V2770" s="24">
        <f>'EPA Data'!N2771/SUM('EPA Data'!N:N)</f>
        <v>2.0988745187495175E-5</v>
      </c>
      <c r="W2770" s="24">
        <f>'EPA Data'!O2771/SUM('EPA Data'!O:O)</f>
        <v>6.9783087845100827E-6</v>
      </c>
      <c r="X2770" s="24">
        <f>'EPA Data'!P2771/SUM('EPA Data'!P:P)</f>
        <v>5.8784826217478892E-5</v>
      </c>
    </row>
    <row r="2771" spans="1:24" x14ac:dyDescent="0.25">
      <c r="A2771" s="16" t="s">
        <v>4458</v>
      </c>
      <c r="B2771" s="16" t="s">
        <v>4418</v>
      </c>
      <c r="C2771" s="21" t="s">
        <v>151</v>
      </c>
      <c r="D2771" s="17">
        <f>SUMIFS('Census Data'!G:G,'Census Data'!$A:$A,$A2771)/SUMIFS('Census Data'!$F:$F,'Census Data'!$A:$A,$A2771)</f>
        <v>0.49604631778143232</v>
      </c>
      <c r="E2771" s="19">
        <f>SUMIFS('Census Data'!H:H,'Census Data'!$A:$A,$A2771)/SUMIFS('Census Data'!$F:$F,'Census Data'!$A:$A,$A2771)</f>
        <v>0.50395368221856762</v>
      </c>
      <c r="F2771" s="17">
        <f>SUM(SUMIFS('Census Data'!I:I,'Census Data'!$A:$A,$A2771),SUMIFS('Census Data'!J:J,'Census Data'!$A:$A,$A2771))/SUMIFS('Census Data'!$F:$F,'Census Data'!$A:$A,$A2771)</f>
        <v>0.93224672779292161</v>
      </c>
      <c r="G2771" s="17">
        <f>SUM(SUMIFS('Census Data'!K:K,'Census Data'!$A:$A,$A2771),SUMIFS('Census Data'!L:L,'Census Data'!$A:$A,$A2771))/SUMIFS('Census Data'!$F:$F,'Census Data'!$A:$A,$A2771)</f>
        <v>9.1858343283245849E-3</v>
      </c>
      <c r="H2771" s="17">
        <f>SUM(SUMIFS('Census Data'!O:O,'Census Data'!$A:$A,$A2771),SUMIFS('Census Data'!P:P,'Census Data'!$A:$A,$A2771))/SUMIFS('Census Data'!$F:$F,'Census Data'!$A:$A,$A2771)</f>
        <v>1.0340399648561581E-2</v>
      </c>
      <c r="I2771" s="19">
        <f t="shared" si="86"/>
        <v>4.8227038230192254E-2</v>
      </c>
      <c r="J2771" s="17">
        <f>SUM(SUMIFS('Census Data'!W:W,'Census Data'!$A:$A,$A2771),SUMIFS('Census Data'!X:X,'Census Data'!$A:$A,$A2771))/SUMIFS('Census Data'!$F:$F,'Census Data'!$A:$A,$A2771)</f>
        <v>0.10879947734799161</v>
      </c>
      <c r="K2771" s="19">
        <f t="shared" si="87"/>
        <v>0.89120052265200833</v>
      </c>
      <c r="L2771" s="24">
        <f>'EPA Data'!D2772/SUM('EPA Data'!D:D)</f>
        <v>1.5096814789431035E-4</v>
      </c>
      <c r="M2771" s="24">
        <f>'EPA Data'!E2772/SUM('EPA Data'!E:E)</f>
        <v>2.5653520829063285E-4</v>
      </c>
      <c r="N2771" s="24">
        <f>'EPA Data'!F2772/SUM('EPA Data'!F:F)</f>
        <v>1.0818010088543743E-4</v>
      </c>
      <c r="O2771" s="24">
        <f>'EPA Data'!G2772/SUM('EPA Data'!G:G)</f>
        <v>1.3854241748825248E-4</v>
      </c>
      <c r="P2771" s="24">
        <f>'EPA Data'!H2772/SUM('EPA Data'!H:H)</f>
        <v>2.7449436993127747E-4</v>
      </c>
      <c r="Q2771" s="24">
        <f>'EPA Data'!I2772/SUM('EPA Data'!I:I)</f>
        <v>2.1876349331250398E-4</v>
      </c>
      <c r="R2771" s="24">
        <f>'EPA Data'!J2772/SUM('EPA Data'!J:J)</f>
        <v>9.929748360761452E-5</v>
      </c>
      <c r="S2771" s="24">
        <f>'EPA Data'!K2772/SUM('EPA Data'!K:K)</f>
        <v>2.406701893310521E-4</v>
      </c>
      <c r="T2771" s="24">
        <f>'EPA Data'!L2772/SUM('EPA Data'!L:L)</f>
        <v>1.6178484060062079E-4</v>
      </c>
      <c r="U2771" s="24">
        <f>'EPA Data'!M2772/SUM('EPA Data'!M:M)</f>
        <v>6.9318061077938486E-5</v>
      </c>
      <c r="V2771" s="24">
        <f>'EPA Data'!N2772/SUM('EPA Data'!N:N)</f>
        <v>1.4616704069461277E-4</v>
      </c>
      <c r="W2771" s="24">
        <f>'EPA Data'!O2772/SUM('EPA Data'!O:O)</f>
        <v>9.1939857192889209E-5</v>
      </c>
      <c r="X2771" s="24">
        <f>'EPA Data'!P2772/SUM('EPA Data'!P:P)</f>
        <v>3.6380763420901236E-4</v>
      </c>
    </row>
    <row r="2772" spans="1:24" x14ac:dyDescent="0.25">
      <c r="A2772" s="16" t="s">
        <v>4459</v>
      </c>
      <c r="B2772" s="16" t="s">
        <v>4418</v>
      </c>
      <c r="C2772" s="21" t="s">
        <v>950</v>
      </c>
      <c r="D2772" s="17">
        <f>SUMIFS('Census Data'!G:G,'Census Data'!$A:$A,$A2772)/SUMIFS('Census Data'!$F:$F,'Census Data'!$A:$A,$A2772)</f>
        <v>0.51161932866101067</v>
      </c>
      <c r="E2772" s="19">
        <f>SUMIFS('Census Data'!H:H,'Census Data'!$A:$A,$A2772)/SUMIFS('Census Data'!$F:$F,'Census Data'!$A:$A,$A2772)</f>
        <v>0.48838067133898933</v>
      </c>
      <c r="F2772" s="17">
        <f>SUM(SUMIFS('Census Data'!I:I,'Census Data'!$A:$A,$A2772),SUMIFS('Census Data'!J:J,'Census Data'!$A:$A,$A2772))/SUMIFS('Census Data'!$F:$F,'Census Data'!$A:$A,$A2772)</f>
        <v>0.95831796385097745</v>
      </c>
      <c r="G2772" s="17">
        <f>SUM(SUMIFS('Census Data'!K:K,'Census Data'!$A:$A,$A2772),SUMIFS('Census Data'!L:L,'Census Data'!$A:$A,$A2772))/SUMIFS('Census Data'!$F:$F,'Census Data'!$A:$A,$A2772)</f>
        <v>4.7952784950202878E-3</v>
      </c>
      <c r="H2772" s="17">
        <f>SUM(SUMIFS('Census Data'!O:O,'Census Data'!$A:$A,$A2772),SUMIFS('Census Data'!P:P,'Census Data'!$A:$A,$A2772))/SUMIFS('Census Data'!$F:$F,'Census Data'!$A:$A,$A2772)</f>
        <v>9.5905569900405756E-3</v>
      </c>
      <c r="I2772" s="19">
        <f t="shared" si="86"/>
        <v>2.7296200663961767E-2</v>
      </c>
      <c r="J2772" s="17">
        <f>SUM(SUMIFS('Census Data'!W:W,'Census Data'!$A:$A,$A2772),SUMIFS('Census Data'!X:X,'Census Data'!$A:$A,$A2772))/SUMIFS('Census Data'!$F:$F,'Census Data'!$A:$A,$A2772)</f>
        <v>7.0453707119144227E-2</v>
      </c>
      <c r="K2772" s="19">
        <f t="shared" si="87"/>
        <v>0.92954629288085577</v>
      </c>
      <c r="L2772" s="24">
        <f>'EPA Data'!D2773/SUM('EPA Data'!D:D)</f>
        <v>1.4450899054562086E-6</v>
      </c>
      <c r="M2772" s="24">
        <f>'EPA Data'!E2773/SUM('EPA Data'!E:E)</f>
        <v>4.0522833133212356E-6</v>
      </c>
      <c r="N2772" s="24">
        <f>'EPA Data'!F2773/SUM('EPA Data'!F:F)</f>
        <v>1.979705166690933E-6</v>
      </c>
      <c r="O2772" s="24">
        <f>'EPA Data'!G2773/SUM('EPA Data'!G:G)</f>
        <v>1.1263723271122528E-6</v>
      </c>
      <c r="P2772" s="24">
        <f>'EPA Data'!H2773/SUM('EPA Data'!H:H)</f>
        <v>3.1535430973478315E-6</v>
      </c>
      <c r="Q2772" s="24">
        <f>'EPA Data'!I2773/SUM('EPA Data'!I:I)</f>
        <v>1.952293097244564E-6</v>
      </c>
      <c r="R2772" s="24">
        <f>'EPA Data'!J2773/SUM('EPA Data'!J:J)</f>
        <v>1.0914590548893625E-6</v>
      </c>
      <c r="S2772" s="24">
        <f>'EPA Data'!K2773/SUM('EPA Data'!K:K)</f>
        <v>4.6536969351378669E-6</v>
      </c>
      <c r="T2772" s="24">
        <f>'EPA Data'!L2773/SUM('EPA Data'!L:L)</f>
        <v>2.4662046274103681E-6</v>
      </c>
      <c r="U2772" s="24">
        <f>'EPA Data'!M2773/SUM('EPA Data'!M:M)</f>
        <v>6.7283373201870281E-7</v>
      </c>
      <c r="V2772" s="24">
        <f>'EPA Data'!N2773/SUM('EPA Data'!N:N)</f>
        <v>1.6955953687709792E-6</v>
      </c>
      <c r="W2772" s="24">
        <f>'EPA Data'!O2773/SUM('EPA Data'!O:O)</f>
        <v>8.8384463551361551E-7</v>
      </c>
      <c r="X2772" s="24">
        <f>'EPA Data'!P2773/SUM('EPA Data'!P:P)</f>
        <v>6.4830694130700121E-6</v>
      </c>
    </row>
    <row r="2773" spans="1:24" x14ac:dyDescent="0.25">
      <c r="A2773" s="16" t="s">
        <v>4460</v>
      </c>
      <c r="B2773" s="16" t="s">
        <v>4418</v>
      </c>
      <c r="C2773" s="21" t="s">
        <v>4461</v>
      </c>
      <c r="D2773" s="17">
        <f>SUMIFS('Census Data'!G:G,'Census Data'!$A:$A,$A2773)/SUMIFS('Census Data'!$F:$F,'Census Data'!$A:$A,$A2773)</f>
        <v>0.50341835342584729</v>
      </c>
      <c r="E2773" s="19">
        <f>SUMIFS('Census Data'!H:H,'Census Data'!$A:$A,$A2773)/SUMIFS('Census Data'!$F:$F,'Census Data'!$A:$A,$A2773)</f>
        <v>0.49658164657415271</v>
      </c>
      <c r="F2773" s="17">
        <f>SUM(SUMIFS('Census Data'!I:I,'Census Data'!$A:$A,$A2773),SUMIFS('Census Data'!J:J,'Census Data'!$A:$A,$A2773))/SUMIFS('Census Data'!$F:$F,'Census Data'!$A:$A,$A2773)</f>
        <v>0.92230595704288409</v>
      </c>
      <c r="G2773" s="17">
        <f>SUM(SUMIFS('Census Data'!K:K,'Census Data'!$A:$A,$A2773),SUMIFS('Census Data'!L:L,'Census Data'!$A:$A,$A2773))/SUMIFS('Census Data'!$F:$F,'Census Data'!$A:$A,$A2773)</f>
        <v>1.7428030113791394E-2</v>
      </c>
      <c r="H2773" s="17">
        <f>SUM(SUMIFS('Census Data'!O:O,'Census Data'!$A:$A,$A2773),SUMIFS('Census Data'!P:P,'Census Data'!$A:$A,$A2773))/SUMIFS('Census Data'!$F:$F,'Census Data'!$A:$A,$A2773)</f>
        <v>1.6290500474611183E-2</v>
      </c>
      <c r="I2773" s="19">
        <f t="shared" si="86"/>
        <v>4.3975512368713332E-2</v>
      </c>
      <c r="J2773" s="17">
        <f>SUM(SUMIFS('Census Data'!W:W,'Census Data'!$A:$A,$A2773),SUMIFS('Census Data'!X:X,'Census Data'!$A:$A,$A2773))/SUMIFS('Census Data'!$F:$F,'Census Data'!$A:$A,$A2773)</f>
        <v>0.18737342100509966</v>
      </c>
      <c r="K2773" s="19">
        <f t="shared" si="87"/>
        <v>0.81262657899490032</v>
      </c>
      <c r="L2773" s="24">
        <f>'EPA Data'!D2774/SUM('EPA Data'!D:D)</f>
        <v>1.6677117067818992E-4</v>
      </c>
      <c r="M2773" s="24">
        <f>'EPA Data'!E2774/SUM('EPA Data'!E:E)</f>
        <v>4.2084545414888477E-4</v>
      </c>
      <c r="N2773" s="24">
        <f>'EPA Data'!F2774/SUM('EPA Data'!F:F)</f>
        <v>1.6005919471860105E-4</v>
      </c>
      <c r="O2773" s="24">
        <f>'EPA Data'!G2774/SUM('EPA Data'!G:G)</f>
        <v>6.0747808595081282E-4</v>
      </c>
      <c r="P2773" s="24">
        <f>'EPA Data'!H2774/SUM('EPA Data'!H:H)</f>
        <v>6.9664001866173893E-4</v>
      </c>
      <c r="Q2773" s="24">
        <f>'EPA Data'!I2774/SUM('EPA Data'!I:I)</f>
        <v>2.2493443838744897E-4</v>
      </c>
      <c r="R2773" s="24">
        <f>'EPA Data'!J2774/SUM('EPA Data'!J:J)</f>
        <v>3.7726706080556136E-4</v>
      </c>
      <c r="S2773" s="24">
        <f>'EPA Data'!K2774/SUM('EPA Data'!K:K)</f>
        <v>6.8147128835694727E-4</v>
      </c>
      <c r="T2773" s="24">
        <f>'EPA Data'!L2774/SUM('EPA Data'!L:L)</f>
        <v>2.4684043706647049E-4</v>
      </c>
      <c r="U2773" s="24">
        <f>'EPA Data'!M2774/SUM('EPA Data'!M:M)</f>
        <v>3.0665563605805277E-4</v>
      </c>
      <c r="V2773" s="24">
        <f>'EPA Data'!N2774/SUM('EPA Data'!N:N)</f>
        <v>4.4808844434347122E-4</v>
      </c>
      <c r="W2773" s="24">
        <f>'EPA Data'!O2774/SUM('EPA Data'!O:O)</f>
        <v>8.1023640533683521E-5</v>
      </c>
      <c r="X2773" s="24">
        <f>'EPA Data'!P2774/SUM('EPA Data'!P:P)</f>
        <v>6.0936691553976007E-4</v>
      </c>
    </row>
    <row r="2774" spans="1:24" x14ac:dyDescent="0.25">
      <c r="A2774" s="16" t="s">
        <v>4462</v>
      </c>
      <c r="B2774" s="16" t="s">
        <v>4463</v>
      </c>
      <c r="C2774" s="21" t="s">
        <v>4464</v>
      </c>
      <c r="D2774" s="17">
        <f>SUMIFS('Census Data'!G:G,'Census Data'!$A:$A,$A2774)/SUMIFS('Census Data'!$F:$F,'Census Data'!$A:$A,$A2774)</f>
        <v>0.49941539549174757</v>
      </c>
      <c r="E2774" s="19">
        <f>SUMIFS('Census Data'!H:H,'Census Data'!$A:$A,$A2774)/SUMIFS('Census Data'!$F:$F,'Census Data'!$A:$A,$A2774)</f>
        <v>0.50058460450825248</v>
      </c>
      <c r="F2774" s="17">
        <f>SUM(SUMIFS('Census Data'!I:I,'Census Data'!$A:$A,$A2774),SUMIFS('Census Data'!J:J,'Census Data'!$A:$A,$A2774))/SUMIFS('Census Data'!$F:$F,'Census Data'!$A:$A,$A2774)</f>
        <v>0.94463931261386191</v>
      </c>
      <c r="G2774" s="17">
        <f>SUM(SUMIFS('Census Data'!K:K,'Census Data'!$A:$A,$A2774),SUMIFS('Census Data'!L:L,'Census Data'!$A:$A,$A2774))/SUMIFS('Census Data'!$F:$F,'Census Data'!$A:$A,$A2774)</f>
        <v>1.3323544606683524E-2</v>
      </c>
      <c r="H2774" s="17">
        <f>SUM(SUMIFS('Census Data'!O:O,'Census Data'!$A:$A,$A2774),SUMIFS('Census Data'!P:P,'Census Data'!$A:$A,$A2774))/SUMIFS('Census Data'!$F:$F,'Census Data'!$A:$A,$A2774)</f>
        <v>1.8435435190472305E-2</v>
      </c>
      <c r="I2774" s="19">
        <f t="shared" si="86"/>
        <v>2.3601707588982279E-2</v>
      </c>
      <c r="J2774" s="17">
        <f>SUM(SUMIFS('Census Data'!W:W,'Census Data'!$A:$A,$A2774),SUMIFS('Census Data'!X:X,'Census Data'!$A:$A,$A2774))/SUMIFS('Census Data'!$F:$F,'Census Data'!$A:$A,$A2774)</f>
        <v>2.2867553090246621E-2</v>
      </c>
      <c r="K2774" s="19">
        <f t="shared" si="87"/>
        <v>0.97713244690975343</v>
      </c>
      <c r="L2774" s="24">
        <f>'EPA Data'!D2775/SUM('EPA Data'!D:D)</f>
        <v>8.3566161406016773E-5</v>
      </c>
      <c r="M2774" s="24">
        <f>'EPA Data'!E2775/SUM('EPA Data'!E:E)</f>
        <v>1.2834373597048481E-4</v>
      </c>
      <c r="N2774" s="24">
        <f>'EPA Data'!F2775/SUM('EPA Data'!F:F)</f>
        <v>1.407610586767046E-4</v>
      </c>
      <c r="O2774" s="24">
        <f>'EPA Data'!G2775/SUM('EPA Data'!G:G)</f>
        <v>5.8563358434760173E-5</v>
      </c>
      <c r="P2774" s="24">
        <f>'EPA Data'!H2775/SUM('EPA Data'!H:H)</f>
        <v>8.6142486848591541E-5</v>
      </c>
      <c r="Q2774" s="24">
        <f>'EPA Data'!I2775/SUM('EPA Data'!I:I)</f>
        <v>6.3722053153311949E-5</v>
      </c>
      <c r="R2774" s="24">
        <f>'EPA Data'!J2775/SUM('EPA Data'!J:J)</f>
        <v>5.2848900276834072E-5</v>
      </c>
      <c r="S2774" s="24">
        <f>'EPA Data'!K2775/SUM('EPA Data'!K:K)</f>
        <v>1.0660125685383214E-4</v>
      </c>
      <c r="T2774" s="24">
        <f>'EPA Data'!L2775/SUM('EPA Data'!L:L)</f>
        <v>1.1182527347755447E-4</v>
      </c>
      <c r="U2774" s="24">
        <f>'EPA Data'!M2775/SUM('EPA Data'!M:M)</f>
        <v>2.2812678615589932E-4</v>
      </c>
      <c r="V2774" s="24">
        <f>'EPA Data'!N2775/SUM('EPA Data'!N:N)</f>
        <v>1.3839685064000057E-4</v>
      </c>
      <c r="W2774" s="24">
        <f>'EPA Data'!O2775/SUM('EPA Data'!O:O)</f>
        <v>1.9216560144549109E-4</v>
      </c>
      <c r="X2774" s="24">
        <f>'EPA Data'!P2775/SUM('EPA Data'!P:P)</f>
        <v>9.6113029856888222E-5</v>
      </c>
    </row>
    <row r="2775" spans="1:24" x14ac:dyDescent="0.25">
      <c r="A2775" s="16" t="s">
        <v>4465</v>
      </c>
      <c r="B2775" s="16" t="s">
        <v>4463</v>
      </c>
      <c r="C2775" s="21" t="s">
        <v>4466</v>
      </c>
      <c r="D2775" s="17">
        <f>SUMIFS('Census Data'!G:G,'Census Data'!$A:$A,$A2775)/SUMIFS('Census Data'!$F:$F,'Census Data'!$A:$A,$A2775)</f>
        <v>0.48700310121229207</v>
      </c>
      <c r="E2775" s="19">
        <f>SUMIFS('Census Data'!H:H,'Census Data'!$A:$A,$A2775)/SUMIFS('Census Data'!$F:$F,'Census Data'!$A:$A,$A2775)</f>
        <v>0.51299689878770793</v>
      </c>
      <c r="F2775" s="17">
        <f>SUM(SUMIFS('Census Data'!I:I,'Census Data'!$A:$A,$A2775),SUMIFS('Census Data'!J:J,'Census Data'!$A:$A,$A2775))/SUMIFS('Census Data'!$F:$F,'Census Data'!$A:$A,$A2775)</f>
        <v>0.9549760360868339</v>
      </c>
      <c r="G2775" s="17">
        <f>SUM(SUMIFS('Census Data'!K:K,'Census Data'!$A:$A,$A2775),SUMIFS('Census Data'!L:L,'Census Data'!$A:$A,$A2775))/SUMIFS('Census Data'!$F:$F,'Census Data'!$A:$A,$A2775)</f>
        <v>1.3645334085142374E-2</v>
      </c>
      <c r="H2775" s="17">
        <f>SUM(SUMIFS('Census Data'!O:O,'Census Data'!$A:$A,$A2775),SUMIFS('Census Data'!P:P,'Census Data'!$A:$A,$A2775))/SUMIFS('Census Data'!$F:$F,'Census Data'!$A:$A,$A2775)</f>
        <v>1.1248942768536791E-2</v>
      </c>
      <c r="I2775" s="19">
        <f t="shared" si="86"/>
        <v>2.0129687059486923E-2</v>
      </c>
      <c r="J2775" s="17">
        <f>SUM(SUMIFS('Census Data'!W:W,'Census Data'!$A:$A,$A2775),SUMIFS('Census Data'!X:X,'Census Data'!$A:$A,$A2775))/SUMIFS('Census Data'!$F:$F,'Census Data'!$A:$A,$A2775)</f>
        <v>2.2272342824922471E-2</v>
      </c>
      <c r="K2775" s="19">
        <f t="shared" si="87"/>
        <v>0.97772765717507748</v>
      </c>
      <c r="L2775" s="24">
        <f>'EPA Data'!D2776/SUM('EPA Data'!D:D)</f>
        <v>1.0781394473891933E-4</v>
      </c>
      <c r="M2775" s="24">
        <f>'EPA Data'!E2776/SUM('EPA Data'!E:E)</f>
        <v>1.3704454475760056E-4</v>
      </c>
      <c r="N2775" s="24">
        <f>'EPA Data'!F2776/SUM('EPA Data'!F:F)</f>
        <v>1.38866229974434E-4</v>
      </c>
      <c r="O2775" s="24">
        <f>'EPA Data'!G2776/SUM('EPA Data'!G:G)</f>
        <v>7.3823191945452643E-5</v>
      </c>
      <c r="P2775" s="24">
        <f>'EPA Data'!H2776/SUM('EPA Data'!H:H)</f>
        <v>1.0071334082892504E-4</v>
      </c>
      <c r="Q2775" s="24">
        <f>'EPA Data'!I2776/SUM('EPA Data'!I:I)</f>
        <v>8.1443637191166949E-5</v>
      </c>
      <c r="R2775" s="24">
        <f>'EPA Data'!J2776/SUM('EPA Data'!J:J)</f>
        <v>6.8821541805891802E-5</v>
      </c>
      <c r="S2775" s="24">
        <f>'EPA Data'!K2776/SUM('EPA Data'!K:K)</f>
        <v>1.1166936347183904E-4</v>
      </c>
      <c r="T2775" s="24">
        <f>'EPA Data'!L2776/SUM('EPA Data'!L:L)</f>
        <v>1.1064495706121918E-4</v>
      </c>
      <c r="U2775" s="24">
        <f>'EPA Data'!M2776/SUM('EPA Data'!M:M)</f>
        <v>3.4477909432669573E-4</v>
      </c>
      <c r="V2775" s="24">
        <f>'EPA Data'!N2776/SUM('EPA Data'!N:N)</f>
        <v>1.8196118884335105E-4</v>
      </c>
      <c r="W2775" s="24">
        <f>'EPA Data'!O2776/SUM('EPA Data'!O:O)</f>
        <v>2.388560794334311E-4</v>
      </c>
      <c r="X2775" s="24">
        <f>'EPA Data'!P2776/SUM('EPA Data'!P:P)</f>
        <v>9.1104461853400671E-5</v>
      </c>
    </row>
    <row r="2776" spans="1:24" x14ac:dyDescent="0.25">
      <c r="A2776" s="16" t="s">
        <v>4467</v>
      </c>
      <c r="B2776" s="16" t="s">
        <v>4463</v>
      </c>
      <c r="C2776" s="21" t="s">
        <v>4468</v>
      </c>
      <c r="D2776" s="17">
        <f>SUMIFS('Census Data'!G:G,'Census Data'!$A:$A,$A2776)/SUMIFS('Census Data'!$F:$F,'Census Data'!$A:$A,$A2776)</f>
        <v>0.49918314273330444</v>
      </c>
      <c r="E2776" s="19">
        <f>SUMIFS('Census Data'!H:H,'Census Data'!$A:$A,$A2776)/SUMIFS('Census Data'!$F:$F,'Census Data'!$A:$A,$A2776)</f>
        <v>0.50081685726669556</v>
      </c>
      <c r="F2776" s="17">
        <f>SUM(SUMIFS('Census Data'!I:I,'Census Data'!$A:$A,$A2776),SUMIFS('Census Data'!J:J,'Census Data'!$A:$A,$A2776))/SUMIFS('Census Data'!$F:$F,'Census Data'!$A:$A,$A2776)</f>
        <v>0.96075751008568666</v>
      </c>
      <c r="G2776" s="17">
        <f>SUM(SUMIFS('Census Data'!K:K,'Census Data'!$A:$A,$A2776),SUMIFS('Census Data'!L:L,'Census Data'!$A:$A,$A2776))/SUMIFS('Census Data'!$F:$F,'Census Data'!$A:$A,$A2776)</f>
        <v>8.9020771513353119E-3</v>
      </c>
      <c r="H2776" s="17">
        <f>SUM(SUMIFS('Census Data'!O:O,'Census Data'!$A:$A,$A2776),SUMIFS('Census Data'!P:P,'Census Data'!$A:$A,$A2776))/SUMIFS('Census Data'!$F:$F,'Census Data'!$A:$A,$A2776)</f>
        <v>9.335511619377854E-3</v>
      </c>
      <c r="I2776" s="19">
        <f t="shared" si="86"/>
        <v>2.1004901143600208E-2</v>
      </c>
      <c r="J2776" s="17">
        <f>SUM(SUMIFS('Census Data'!W:W,'Census Data'!$A:$A,$A2776),SUMIFS('Census Data'!X:X,'Census Data'!$A:$A,$A2776))/SUMIFS('Census Data'!$F:$F,'Census Data'!$A:$A,$A2776)</f>
        <v>1.6537192011469342E-2</v>
      </c>
      <c r="K2776" s="19">
        <f t="shared" si="87"/>
        <v>0.9834628079885307</v>
      </c>
      <c r="L2776" s="24">
        <f>'EPA Data'!D2777/SUM('EPA Data'!D:D)</f>
        <v>5.7158646460687475E-5</v>
      </c>
      <c r="M2776" s="24">
        <f>'EPA Data'!E2777/SUM('EPA Data'!E:E)</f>
        <v>9.2691723233984742E-5</v>
      </c>
      <c r="N2776" s="24">
        <f>'EPA Data'!F2777/SUM('EPA Data'!F:F)</f>
        <v>1.0311752069660364E-4</v>
      </c>
      <c r="O2776" s="24">
        <f>'EPA Data'!G2777/SUM('EPA Data'!G:G)</f>
        <v>4.6346411202379872E-5</v>
      </c>
      <c r="P2776" s="24">
        <f>'EPA Data'!H2777/SUM('EPA Data'!H:H)</f>
        <v>6.7028899914696374E-5</v>
      </c>
      <c r="Q2776" s="24">
        <f>'EPA Data'!I2777/SUM('EPA Data'!I:I)</f>
        <v>5.3175966783951186E-5</v>
      </c>
      <c r="R2776" s="24">
        <f>'EPA Data'!J2777/SUM('EPA Data'!J:J)</f>
        <v>3.7510064619231642E-5</v>
      </c>
      <c r="S2776" s="24">
        <f>'EPA Data'!K2777/SUM('EPA Data'!K:K)</f>
        <v>7.8492318848290429E-5</v>
      </c>
      <c r="T2776" s="24">
        <f>'EPA Data'!L2777/SUM('EPA Data'!L:L)</f>
        <v>7.6591841898102786E-5</v>
      </c>
      <c r="U2776" s="24">
        <f>'EPA Data'!M2777/SUM('EPA Data'!M:M)</f>
        <v>2.7389240428902205E-4</v>
      </c>
      <c r="V2776" s="24">
        <f>'EPA Data'!N2777/SUM('EPA Data'!N:N)</f>
        <v>1.184336440336839E-4</v>
      </c>
      <c r="W2776" s="24">
        <f>'EPA Data'!O2777/SUM('EPA Data'!O:O)</f>
        <v>1.5805959304106897E-4</v>
      </c>
      <c r="X2776" s="24">
        <f>'EPA Data'!P2777/SUM('EPA Data'!P:P)</f>
        <v>6.8979809222458673E-5</v>
      </c>
    </row>
    <row r="2777" spans="1:24" x14ac:dyDescent="0.25">
      <c r="A2777" s="16" t="s">
        <v>4469</v>
      </c>
      <c r="B2777" s="16" t="s">
        <v>4463</v>
      </c>
      <c r="C2777" s="21" t="s">
        <v>4470</v>
      </c>
      <c r="D2777" s="17">
        <f>SUMIFS('Census Data'!G:G,'Census Data'!$A:$A,$A2777)/SUMIFS('Census Data'!$F:$F,'Census Data'!$A:$A,$A2777)</f>
        <v>0.48908251615030468</v>
      </c>
      <c r="E2777" s="19">
        <f>SUMIFS('Census Data'!H:H,'Census Data'!$A:$A,$A2777)/SUMIFS('Census Data'!$F:$F,'Census Data'!$A:$A,$A2777)</f>
        <v>0.51091748384969526</v>
      </c>
      <c r="F2777" s="17">
        <f>SUM(SUMIFS('Census Data'!I:I,'Census Data'!$A:$A,$A2777),SUMIFS('Census Data'!J:J,'Census Data'!$A:$A,$A2777))/SUMIFS('Census Data'!$F:$F,'Census Data'!$A:$A,$A2777)</f>
        <v>0.90300658224138142</v>
      </c>
      <c r="G2777" s="17">
        <f>SUM(SUMIFS('Census Data'!K:K,'Census Data'!$A:$A,$A2777),SUMIFS('Census Data'!L:L,'Census Data'!$A:$A,$A2777))/SUMIFS('Census Data'!$F:$F,'Census Data'!$A:$A,$A2777)</f>
        <v>2.5498552883852138E-2</v>
      </c>
      <c r="H2777" s="17">
        <f>SUM(SUMIFS('Census Data'!O:O,'Census Data'!$A:$A,$A2777),SUMIFS('Census Data'!P:P,'Census Data'!$A:$A,$A2777))/SUMIFS('Census Data'!$F:$F,'Census Data'!$A:$A,$A2777)</f>
        <v>4.5532257867549185E-2</v>
      </c>
      <c r="I2777" s="19">
        <f t="shared" si="86"/>
        <v>2.5962607007217198E-2</v>
      </c>
      <c r="J2777" s="17">
        <f>SUM(SUMIFS('Census Data'!W:W,'Census Data'!$A:$A,$A2777),SUMIFS('Census Data'!X:X,'Census Data'!$A:$A,$A2777))/SUMIFS('Census Data'!$F:$F,'Census Data'!$A:$A,$A2777)</f>
        <v>2.4600974513659068E-2</v>
      </c>
      <c r="K2777" s="19">
        <f t="shared" si="87"/>
        <v>0.97539902548634094</v>
      </c>
      <c r="L2777" s="24">
        <f>'EPA Data'!D2778/SUM('EPA Data'!D:D)</f>
        <v>2.2140262803770148E-4</v>
      </c>
      <c r="M2777" s="24">
        <f>'EPA Data'!E2778/SUM('EPA Data'!E:E)</f>
        <v>3.5814614715974456E-4</v>
      </c>
      <c r="N2777" s="24">
        <f>'EPA Data'!F2778/SUM('EPA Data'!F:F)</f>
        <v>4.0449193518846691E-4</v>
      </c>
      <c r="O2777" s="24">
        <f>'EPA Data'!G2778/SUM('EPA Data'!G:G)</f>
        <v>2.4252007119920352E-4</v>
      </c>
      <c r="P2777" s="24">
        <f>'EPA Data'!H2778/SUM('EPA Data'!H:H)</f>
        <v>2.6502862814087639E-4</v>
      </c>
      <c r="Q2777" s="24">
        <f>'EPA Data'!I2778/SUM('EPA Data'!I:I)</f>
        <v>2.0253704934010416E-4</v>
      </c>
      <c r="R2777" s="24">
        <f>'EPA Data'!J2778/SUM('EPA Data'!J:J)</f>
        <v>1.5517381493002652E-4</v>
      </c>
      <c r="S2777" s="24">
        <f>'EPA Data'!K2778/SUM('EPA Data'!K:K)</f>
        <v>3.0477147266230438E-4</v>
      </c>
      <c r="T2777" s="24">
        <f>'EPA Data'!L2778/SUM('EPA Data'!L:L)</f>
        <v>3.0176084775684322E-4</v>
      </c>
      <c r="U2777" s="24">
        <f>'EPA Data'!M2778/SUM('EPA Data'!M:M)</f>
        <v>9.9009642555552093E-4</v>
      </c>
      <c r="V2777" s="24">
        <f>'EPA Data'!N2778/SUM('EPA Data'!N:N)</f>
        <v>4.2377197995686471E-4</v>
      </c>
      <c r="W2777" s="24">
        <f>'EPA Data'!O2778/SUM('EPA Data'!O:O)</f>
        <v>5.4828513232815757E-4</v>
      </c>
      <c r="X2777" s="24">
        <f>'EPA Data'!P2778/SUM('EPA Data'!P:P)</f>
        <v>2.6865039004792495E-4</v>
      </c>
    </row>
    <row r="2778" spans="1:24" x14ac:dyDescent="0.25">
      <c r="A2778" s="16" t="s">
        <v>4471</v>
      </c>
      <c r="B2778" s="16" t="s">
        <v>4463</v>
      </c>
      <c r="C2778" s="21" t="s">
        <v>2016</v>
      </c>
      <c r="D2778" s="17">
        <f>SUMIFS('Census Data'!G:G,'Census Data'!$A:$A,$A2778)/SUMIFS('Census Data'!$F:$F,'Census Data'!$A:$A,$A2778)</f>
        <v>0.50267726756449782</v>
      </c>
      <c r="E2778" s="19">
        <f>SUMIFS('Census Data'!H:H,'Census Data'!$A:$A,$A2778)/SUMIFS('Census Data'!$F:$F,'Census Data'!$A:$A,$A2778)</f>
        <v>0.49732273243550218</v>
      </c>
      <c r="F2778" s="17">
        <f>SUM(SUMIFS('Census Data'!I:I,'Census Data'!$A:$A,$A2778),SUMIFS('Census Data'!J:J,'Census Data'!$A:$A,$A2778))/SUMIFS('Census Data'!$F:$F,'Census Data'!$A:$A,$A2778)</f>
        <v>0.96300503001784843</v>
      </c>
      <c r="G2778" s="17">
        <f>SUM(SUMIFS('Census Data'!K:K,'Census Data'!$A:$A,$A2778),SUMIFS('Census Data'!L:L,'Census Data'!$A:$A,$A2778))/SUMIFS('Census Data'!$F:$F,'Census Data'!$A:$A,$A2778)</f>
        <v>6.0035696900859973E-3</v>
      </c>
      <c r="H2778" s="17">
        <f>SUM(SUMIFS('Census Data'!O:O,'Census Data'!$A:$A,$A2778),SUMIFS('Census Data'!P:P,'Census Data'!$A:$A,$A2778))/SUMIFS('Census Data'!$F:$F,'Census Data'!$A:$A,$A2778)</f>
        <v>7.4638974525393477E-3</v>
      </c>
      <c r="I2778" s="19">
        <f t="shared" si="86"/>
        <v>2.3527502839526204E-2</v>
      </c>
      <c r="J2778" s="17">
        <f>SUM(SUMIFS('Census Data'!W:W,'Census Data'!$A:$A,$A2778),SUMIFS('Census Data'!X:X,'Census Data'!$A:$A,$A2778))/SUMIFS('Census Data'!$F:$F,'Census Data'!$A:$A,$A2778)</f>
        <v>1.4765536264806102E-2</v>
      </c>
      <c r="K2778" s="19">
        <f t="shared" si="87"/>
        <v>0.98523446373519385</v>
      </c>
      <c r="L2778" s="24">
        <f>'EPA Data'!D2779/SUM('EPA Data'!D:D)</f>
        <v>1.0984524725463592E-5</v>
      </c>
      <c r="M2778" s="24">
        <f>'EPA Data'!E2779/SUM('EPA Data'!E:E)</f>
        <v>1.8506355248918168E-5</v>
      </c>
      <c r="N2778" s="24">
        <f>'EPA Data'!F2779/SUM('EPA Data'!F:F)</f>
        <v>2.0799602285046921E-5</v>
      </c>
      <c r="O2778" s="24">
        <f>'EPA Data'!G2779/SUM('EPA Data'!G:G)</f>
        <v>8.1048682968130689E-6</v>
      </c>
      <c r="P2778" s="24">
        <f>'EPA Data'!H2779/SUM('EPA Data'!H:H)</f>
        <v>1.2647632320756315E-5</v>
      </c>
      <c r="Q2778" s="24">
        <f>'EPA Data'!I2779/SUM('EPA Data'!I:I)</f>
        <v>1.0332512520436771E-5</v>
      </c>
      <c r="R2778" s="24">
        <f>'EPA Data'!J2779/SUM('EPA Data'!J:J)</f>
        <v>7.2513509543300738E-6</v>
      </c>
      <c r="S2778" s="24">
        <f>'EPA Data'!K2779/SUM('EPA Data'!K:K)</f>
        <v>1.5229297994192571E-5</v>
      </c>
      <c r="T2778" s="24">
        <f>'EPA Data'!L2779/SUM('EPA Data'!L:L)</f>
        <v>1.4912393280690702E-5</v>
      </c>
      <c r="U2778" s="24">
        <f>'EPA Data'!M2779/SUM('EPA Data'!M:M)</f>
        <v>3.6464748349194294E-5</v>
      </c>
      <c r="V2778" s="24">
        <f>'EPA Data'!N2779/SUM('EPA Data'!N:N)</f>
        <v>2.1574734933580173E-5</v>
      </c>
      <c r="W2778" s="24">
        <f>'EPA Data'!O2779/SUM('EPA Data'!O:O)</f>
        <v>2.922449337153587E-5</v>
      </c>
      <c r="X2778" s="24">
        <f>'EPA Data'!P2779/SUM('EPA Data'!P:P)</f>
        <v>1.3467419033378734E-5</v>
      </c>
    </row>
    <row r="2779" spans="1:24" x14ac:dyDescent="0.25">
      <c r="A2779" s="16" t="s">
        <v>4472</v>
      </c>
      <c r="B2779" s="16" t="s">
        <v>4463</v>
      </c>
      <c r="C2779" s="21" t="s">
        <v>81</v>
      </c>
      <c r="D2779" s="17">
        <f>SUMIFS('Census Data'!G:G,'Census Data'!$A:$A,$A2779)/SUMIFS('Census Data'!$F:$F,'Census Data'!$A:$A,$A2779)</f>
        <v>0.49834014817213879</v>
      </c>
      <c r="E2779" s="19">
        <f>SUMIFS('Census Data'!H:H,'Census Data'!$A:$A,$A2779)/SUMIFS('Census Data'!$F:$F,'Census Data'!$A:$A,$A2779)</f>
        <v>0.50165985182786121</v>
      </c>
      <c r="F2779" s="17">
        <f>SUM(SUMIFS('Census Data'!I:I,'Census Data'!$A:$A,$A2779),SUMIFS('Census Data'!J:J,'Census Data'!$A:$A,$A2779))/SUMIFS('Census Data'!$F:$F,'Census Data'!$A:$A,$A2779)</f>
        <v>0.94965790858669685</v>
      </c>
      <c r="G2779" s="17">
        <f>SUM(SUMIFS('Census Data'!K:K,'Census Data'!$A:$A,$A2779),SUMIFS('Census Data'!L:L,'Census Data'!$A:$A,$A2779))/SUMIFS('Census Data'!$F:$F,'Census Data'!$A:$A,$A2779)</f>
        <v>7.4895753208372128E-3</v>
      </c>
      <c r="H2779" s="17">
        <f>SUM(SUMIFS('Census Data'!O:O,'Census Data'!$A:$A,$A2779),SUMIFS('Census Data'!P:P,'Census Data'!$A:$A,$A2779))/SUMIFS('Census Data'!$F:$F,'Census Data'!$A:$A,$A2779)</f>
        <v>8.3397433302295453E-3</v>
      </c>
      <c r="I2779" s="19">
        <f t="shared" si="86"/>
        <v>3.451277276223641E-2</v>
      </c>
      <c r="J2779" s="17">
        <f>SUM(SUMIFS('Census Data'!W:W,'Census Data'!$A:$A,$A2779),SUMIFS('Census Data'!X:X,'Census Data'!$A:$A,$A2779))/SUMIFS('Census Data'!$F:$F,'Census Data'!$A:$A,$A2779)</f>
        <v>1.7124812760616979E-2</v>
      </c>
      <c r="K2779" s="19">
        <f t="shared" si="87"/>
        <v>0.98287518723938305</v>
      </c>
      <c r="L2779" s="24">
        <f>'EPA Data'!D2780/SUM('EPA Data'!D:D)</f>
        <v>7.6975598348914064E-5</v>
      </c>
      <c r="M2779" s="24">
        <f>'EPA Data'!E2780/SUM('EPA Data'!E:E)</f>
        <v>1.3176024009709636E-4</v>
      </c>
      <c r="N2779" s="24">
        <f>'EPA Data'!F2780/SUM('EPA Data'!F:F)</f>
        <v>1.5179185857886574E-4</v>
      </c>
      <c r="O2779" s="24">
        <f>'EPA Data'!G2780/SUM('EPA Data'!G:G)</f>
        <v>6.1005101882811164E-5</v>
      </c>
      <c r="P2779" s="24">
        <f>'EPA Data'!H2780/SUM('EPA Data'!H:H)</f>
        <v>8.7572635217393518E-5</v>
      </c>
      <c r="Q2779" s="24">
        <f>'EPA Data'!I2780/SUM('EPA Data'!I:I)</f>
        <v>6.4475254097974847E-5</v>
      </c>
      <c r="R2779" s="24">
        <f>'EPA Data'!J2780/SUM('EPA Data'!J:J)</f>
        <v>4.9252022535931944E-5</v>
      </c>
      <c r="S2779" s="24">
        <f>'EPA Data'!K2780/SUM('EPA Data'!K:K)</f>
        <v>1.0987288390926563E-4</v>
      </c>
      <c r="T2779" s="24">
        <f>'EPA Data'!L2780/SUM('EPA Data'!L:L)</f>
        <v>1.1231004597418315E-4</v>
      </c>
      <c r="U2779" s="24">
        <f>'EPA Data'!M2780/SUM('EPA Data'!M:M)</f>
        <v>3.3351402119548404E-4</v>
      </c>
      <c r="V2779" s="24">
        <f>'EPA Data'!N2780/SUM('EPA Data'!N:N)</f>
        <v>1.4078149537436244E-4</v>
      </c>
      <c r="W2779" s="24">
        <f>'EPA Data'!O2780/SUM('EPA Data'!O:O)</f>
        <v>1.9574526344355049E-4</v>
      </c>
      <c r="X2779" s="24">
        <f>'EPA Data'!P2780/SUM('EPA Data'!P:P)</f>
        <v>1.0237513723818637E-4</v>
      </c>
    </row>
    <row r="2780" spans="1:24" x14ac:dyDescent="0.25">
      <c r="A2780" s="16" t="s">
        <v>4473</v>
      </c>
      <c r="B2780" s="16" t="s">
        <v>4463</v>
      </c>
      <c r="C2780" s="21" t="s">
        <v>4474</v>
      </c>
      <c r="D2780" s="17">
        <f>SUMIFS('Census Data'!G:G,'Census Data'!$A:$A,$A2780)/SUMIFS('Census Data'!$F:$F,'Census Data'!$A:$A,$A2780)</f>
        <v>0.50642709053213542</v>
      </c>
      <c r="E2780" s="19">
        <f>SUMIFS('Census Data'!H:H,'Census Data'!$A:$A,$A2780)/SUMIFS('Census Data'!$F:$F,'Census Data'!$A:$A,$A2780)</f>
        <v>0.49357290946786453</v>
      </c>
      <c r="F2780" s="17">
        <f>SUM(SUMIFS('Census Data'!I:I,'Census Data'!$A:$A,$A2780),SUMIFS('Census Data'!J:J,'Census Data'!$A:$A,$A2780))/SUMIFS('Census Data'!$F:$F,'Census Data'!$A:$A,$A2780)</f>
        <v>0.94001382170006909</v>
      </c>
      <c r="G2780" s="17">
        <f>SUM(SUMIFS('Census Data'!K:K,'Census Data'!$A:$A,$A2780),SUMIFS('Census Data'!L:L,'Census Data'!$A:$A,$A2780))/SUMIFS('Census Data'!$F:$F,'Census Data'!$A:$A,$A2780)</f>
        <v>8.9841050449205248E-3</v>
      </c>
      <c r="H2780" s="17">
        <f>SUM(SUMIFS('Census Data'!O:O,'Census Data'!$A:$A,$A2780),SUMIFS('Census Data'!P:P,'Census Data'!$A:$A,$A2780))/SUMIFS('Census Data'!$F:$F,'Census Data'!$A:$A,$A2780)</f>
        <v>6.0815480304077406E-3</v>
      </c>
      <c r="I2780" s="19">
        <f t="shared" si="86"/>
        <v>4.4920525224602659E-2</v>
      </c>
      <c r="J2780" s="17">
        <f>SUM(SUMIFS('Census Data'!W:W,'Census Data'!$A:$A,$A2780),SUMIFS('Census Data'!X:X,'Census Data'!$A:$A,$A2780))/SUMIFS('Census Data'!$F:$F,'Census Data'!$A:$A,$A2780)</f>
        <v>2.0870767104353836E-2</v>
      </c>
      <c r="K2780" s="19">
        <f t="shared" si="87"/>
        <v>0.97912923289564613</v>
      </c>
      <c r="L2780" s="24">
        <f>'EPA Data'!D2781/SUM('EPA Data'!D:D)</f>
        <v>1.3511670324416767E-5</v>
      </c>
      <c r="M2780" s="24">
        <f>'EPA Data'!E2781/SUM('EPA Data'!E:E)</f>
        <v>2.2842325055522039E-5</v>
      </c>
      <c r="N2780" s="24">
        <f>'EPA Data'!F2781/SUM('EPA Data'!F:F)</f>
        <v>2.668188620178452E-5</v>
      </c>
      <c r="O2780" s="24">
        <f>'EPA Data'!G2781/SUM('EPA Data'!G:G)</f>
        <v>1.099429350176409E-5</v>
      </c>
      <c r="P2780" s="24">
        <f>'EPA Data'!H2781/SUM('EPA Data'!H:H)</f>
        <v>1.4470079965772507E-5</v>
      </c>
      <c r="Q2780" s="24">
        <f>'EPA Data'!I2781/SUM('EPA Data'!I:I)</f>
        <v>1.0202764468683306E-5</v>
      </c>
      <c r="R2780" s="24">
        <f>'EPA Data'!J2781/SUM('EPA Data'!J:J)</f>
        <v>8.2300175978184229E-6</v>
      </c>
      <c r="S2780" s="24">
        <f>'EPA Data'!K2781/SUM('EPA Data'!K:K)</f>
        <v>1.9257157109784379E-5</v>
      </c>
      <c r="T2780" s="24">
        <f>'EPA Data'!L2781/SUM('EPA Data'!L:L)</f>
        <v>2.0084547423833453E-5</v>
      </c>
      <c r="U2780" s="24">
        <f>'EPA Data'!M2781/SUM('EPA Data'!M:M)</f>
        <v>4.1593790592023447E-5</v>
      </c>
      <c r="V2780" s="24">
        <f>'EPA Data'!N2781/SUM('EPA Data'!N:N)</f>
        <v>2.2835169616763266E-5</v>
      </c>
      <c r="W2780" s="24">
        <f>'EPA Data'!O2781/SUM('EPA Data'!O:O)</f>
        <v>3.1645111832015957E-5</v>
      </c>
      <c r="X2780" s="24">
        <f>'EPA Data'!P2781/SUM('EPA Data'!P:P)</f>
        <v>1.7461721535561043E-5</v>
      </c>
    </row>
    <row r="2781" spans="1:24" x14ac:dyDescent="0.25">
      <c r="A2781" s="16" t="s">
        <v>4475</v>
      </c>
      <c r="B2781" s="16" t="s">
        <v>4463</v>
      </c>
      <c r="C2781" s="21" t="s">
        <v>4476</v>
      </c>
      <c r="D2781" s="17">
        <f>SUMIFS('Census Data'!G:G,'Census Data'!$A:$A,$A2781)/SUMIFS('Census Data'!$F:$F,'Census Data'!$A:$A,$A2781)</f>
        <v>0.50015771626843308</v>
      </c>
      <c r="E2781" s="19">
        <f>SUMIFS('Census Data'!H:H,'Census Data'!$A:$A,$A2781)/SUMIFS('Census Data'!$F:$F,'Census Data'!$A:$A,$A2781)</f>
        <v>0.49984228373156692</v>
      </c>
      <c r="F2781" s="17">
        <f>SUM(SUMIFS('Census Data'!I:I,'Census Data'!$A:$A,$A2781),SUMIFS('Census Data'!J:J,'Census Data'!$A:$A,$A2781))/SUMIFS('Census Data'!$F:$F,'Census Data'!$A:$A,$A2781)</f>
        <v>0.95871776673763898</v>
      </c>
      <c r="G2781" s="17">
        <f>SUM(SUMIFS('Census Data'!K:K,'Census Data'!$A:$A,$A2781),SUMIFS('Census Data'!L:L,'Census Data'!$A:$A,$A2781))/SUMIFS('Census Data'!$F:$F,'Census Data'!$A:$A,$A2781)</f>
        <v>1.174986199826512E-2</v>
      </c>
      <c r="H2781" s="17">
        <f>SUM(SUMIFS('Census Data'!O:O,'Census Data'!$A:$A,$A2781),SUMIFS('Census Data'!P:P,'Census Data'!$A:$A,$A2781))/SUMIFS('Census Data'!$F:$F,'Census Data'!$A:$A,$A2781)</f>
        <v>6.9395158110559102E-3</v>
      </c>
      <c r="I2781" s="19">
        <f t="shared" si="86"/>
        <v>2.2592855453040017E-2</v>
      </c>
      <c r="J2781" s="17">
        <f>SUM(SUMIFS('Census Data'!W:W,'Census Data'!$A:$A,$A2781),SUMIFS('Census Data'!X:X,'Census Data'!$A:$A,$A2781))/SUMIFS('Census Data'!$F:$F,'Census Data'!$A:$A,$A2781)</f>
        <v>1.8492232473779669E-2</v>
      </c>
      <c r="K2781" s="19">
        <f t="shared" si="87"/>
        <v>0.98150776752622038</v>
      </c>
      <c r="L2781" s="24">
        <f>'EPA Data'!D2782/SUM('EPA Data'!D:D)</f>
        <v>3.3975984773537814E-5</v>
      </c>
      <c r="M2781" s="24">
        <f>'EPA Data'!E2782/SUM('EPA Data'!E:E)</f>
        <v>5.5742079649538575E-5</v>
      </c>
      <c r="N2781" s="24">
        <f>'EPA Data'!F2782/SUM('EPA Data'!F:F)</f>
        <v>6.2657294969260517E-5</v>
      </c>
      <c r="O2781" s="24">
        <f>'EPA Data'!G2782/SUM('EPA Data'!G:G)</f>
        <v>2.7611245616353235E-5</v>
      </c>
      <c r="P2781" s="24">
        <f>'EPA Data'!H2782/SUM('EPA Data'!H:H)</f>
        <v>3.7922701390114147E-5</v>
      </c>
      <c r="Q2781" s="24">
        <f>'EPA Data'!I2782/SUM('EPA Data'!I:I)</f>
        <v>2.955125112538837E-5</v>
      </c>
      <c r="R2781" s="24">
        <f>'EPA Data'!J2782/SUM('EPA Data'!J:J)</f>
        <v>2.2351594391104089E-5</v>
      </c>
      <c r="S2781" s="24">
        <f>'EPA Data'!K2782/SUM('EPA Data'!K:K)</f>
        <v>4.6353656593464991E-5</v>
      </c>
      <c r="T2781" s="24">
        <f>'EPA Data'!L2782/SUM('EPA Data'!L:L)</f>
        <v>4.6870167191486814E-5</v>
      </c>
      <c r="U2781" s="24">
        <f>'EPA Data'!M2782/SUM('EPA Data'!M:M)</f>
        <v>1.6027064766811977E-4</v>
      </c>
      <c r="V2781" s="24">
        <f>'EPA Data'!N2782/SUM('EPA Data'!N:N)</f>
        <v>6.423853239650548E-5</v>
      </c>
      <c r="W2781" s="24">
        <f>'EPA Data'!O2782/SUM('EPA Data'!O:O)</f>
        <v>8.5875355651677745E-5</v>
      </c>
      <c r="X2781" s="24">
        <f>'EPA Data'!P2782/SUM('EPA Data'!P:P)</f>
        <v>4.1415451670543871E-5</v>
      </c>
    </row>
    <row r="2782" spans="1:24" x14ac:dyDescent="0.25">
      <c r="A2782" s="16" t="s">
        <v>4477</v>
      </c>
      <c r="B2782" s="16" t="s">
        <v>4463</v>
      </c>
      <c r="C2782" s="21" t="s">
        <v>378</v>
      </c>
      <c r="D2782" s="17">
        <f>SUMIFS('Census Data'!G:G,'Census Data'!$A:$A,$A2782)/SUMIFS('Census Data'!$F:$F,'Census Data'!$A:$A,$A2782)</f>
        <v>0.50207669943236877</v>
      </c>
      <c r="E2782" s="19">
        <f>SUMIFS('Census Data'!H:H,'Census Data'!$A:$A,$A2782)/SUMIFS('Census Data'!$F:$F,'Census Data'!$A:$A,$A2782)</f>
        <v>0.49792330056763118</v>
      </c>
      <c r="F2782" s="17">
        <f>SUM(SUMIFS('Census Data'!I:I,'Census Data'!$A:$A,$A2782),SUMIFS('Census Data'!J:J,'Census Data'!$A:$A,$A2782))/SUMIFS('Census Data'!$F:$F,'Census Data'!$A:$A,$A2782)</f>
        <v>0.9685033919424062</v>
      </c>
      <c r="G2782" s="17">
        <f>SUM(SUMIFS('Census Data'!K:K,'Census Data'!$A:$A,$A2782),SUMIFS('Census Data'!L:L,'Census Data'!$A:$A,$A2782))/SUMIFS('Census Data'!$F:$F,'Census Data'!$A:$A,$A2782)</f>
        <v>6.7492731551986708E-3</v>
      </c>
      <c r="H2782" s="17">
        <f>SUM(SUMIFS('Census Data'!O:O,'Census Data'!$A:$A,$A2782),SUMIFS('Census Data'!P:P,'Census Data'!$A:$A,$A2782))/SUMIFS('Census Data'!$F:$F,'Census Data'!$A:$A,$A2782)</f>
        <v>5.745535096220407E-3</v>
      </c>
      <c r="I2782" s="19">
        <f t="shared" si="86"/>
        <v>1.9001799806174668E-2</v>
      </c>
      <c r="J2782" s="17">
        <f>SUM(SUMIFS('Census Data'!W:W,'Census Data'!$A:$A,$A2782),SUMIFS('Census Data'!X:X,'Census Data'!$A:$A,$A2782))/SUMIFS('Census Data'!$F:$F,'Census Data'!$A:$A,$A2782)</f>
        <v>1.3913886196871107E-2</v>
      </c>
      <c r="K2782" s="19">
        <f t="shared" si="87"/>
        <v>0.98608611380312894</v>
      </c>
      <c r="L2782" s="24">
        <f>'EPA Data'!D2783/SUM('EPA Data'!D:D)</f>
        <v>5.893124448513685E-5</v>
      </c>
      <c r="M2782" s="24">
        <f>'EPA Data'!E2783/SUM('EPA Data'!E:E)</f>
        <v>8.9650357714355096E-5</v>
      </c>
      <c r="N2782" s="24">
        <f>'EPA Data'!F2783/SUM('EPA Data'!F:F)</f>
        <v>9.7412715809815279E-5</v>
      </c>
      <c r="O2782" s="24">
        <f>'EPA Data'!G2783/SUM('EPA Data'!G:G)</f>
        <v>4.6523039834964925E-5</v>
      </c>
      <c r="P2782" s="24">
        <f>'EPA Data'!H2783/SUM('EPA Data'!H:H)</f>
        <v>6.53601584981104E-5</v>
      </c>
      <c r="Q2782" s="24">
        <f>'EPA Data'!I2783/SUM('EPA Data'!I:I)</f>
        <v>5.2215405771760235E-5</v>
      </c>
      <c r="R2782" s="24">
        <f>'EPA Data'!J2783/SUM('EPA Data'!J:J)</f>
        <v>3.7989263187979594E-5</v>
      </c>
      <c r="S2782" s="24">
        <f>'EPA Data'!K2783/SUM('EPA Data'!K:K)</f>
        <v>7.466631103578058E-5</v>
      </c>
      <c r="T2782" s="24">
        <f>'EPA Data'!L2783/SUM('EPA Data'!L:L)</f>
        <v>7.3425767249651585E-5</v>
      </c>
      <c r="U2782" s="24">
        <f>'EPA Data'!M2783/SUM('EPA Data'!M:M)</f>
        <v>2.5353324481200402E-4</v>
      </c>
      <c r="V2782" s="24">
        <f>'EPA Data'!N2783/SUM('EPA Data'!N:N)</f>
        <v>1.1569680546001437E-4</v>
      </c>
      <c r="W2782" s="24">
        <f>'EPA Data'!O2783/SUM('EPA Data'!O:O)</f>
        <v>1.519930617123359E-4</v>
      </c>
      <c r="X2782" s="24">
        <f>'EPA Data'!P2783/SUM('EPA Data'!P:P)</f>
        <v>6.4733087770911719E-5</v>
      </c>
    </row>
    <row r="2783" spans="1:24" x14ac:dyDescent="0.25">
      <c r="A2783" s="16" t="s">
        <v>4478</v>
      </c>
      <c r="B2783" s="16" t="s">
        <v>4463</v>
      </c>
      <c r="C2783" s="21" t="s">
        <v>1886</v>
      </c>
      <c r="D2783" s="17">
        <f>SUMIFS('Census Data'!G:G,'Census Data'!$A:$A,$A2783)/SUMIFS('Census Data'!$F:$F,'Census Data'!$A:$A,$A2783)</f>
        <v>0.5009801383289566</v>
      </c>
      <c r="E2783" s="19">
        <f>SUMIFS('Census Data'!H:H,'Census Data'!$A:$A,$A2783)/SUMIFS('Census Data'!$F:$F,'Census Data'!$A:$A,$A2783)</f>
        <v>0.4990198616710434</v>
      </c>
      <c r="F2783" s="17">
        <f>SUM(SUMIFS('Census Data'!I:I,'Census Data'!$A:$A,$A2783),SUMIFS('Census Data'!J:J,'Census Data'!$A:$A,$A2783))/SUMIFS('Census Data'!$F:$F,'Census Data'!$A:$A,$A2783)</f>
        <v>0.96123830306616853</v>
      </c>
      <c r="G2783" s="17">
        <f>SUM(SUMIFS('Census Data'!K:K,'Census Data'!$A:$A,$A2783),SUMIFS('Census Data'!L:L,'Census Data'!$A:$A,$A2783))/SUMIFS('Census Data'!$F:$F,'Census Data'!$A:$A,$A2783)</f>
        <v>8.3959019121944006E-3</v>
      </c>
      <c r="H2783" s="17">
        <f>SUM(SUMIFS('Census Data'!O:O,'Census Data'!$A:$A,$A2783),SUMIFS('Census Data'!P:P,'Census Data'!$A:$A,$A2783))/SUMIFS('Census Data'!$F:$F,'Census Data'!$A:$A,$A2783)</f>
        <v>4.5123349484040391E-3</v>
      </c>
      <c r="I2783" s="19">
        <f t="shared" si="86"/>
        <v>2.585346007323297E-2</v>
      </c>
      <c r="J2783" s="17">
        <f>SUM(SUMIFS('Census Data'!W:W,'Census Data'!$A:$A,$A2783),SUMIFS('Census Data'!X:X,'Census Data'!$A:$A,$A2783))/SUMIFS('Census Data'!$F:$F,'Census Data'!$A:$A,$A2783)</f>
        <v>1.6717831120316603E-2</v>
      </c>
      <c r="K2783" s="19">
        <f t="shared" si="87"/>
        <v>0.98328216887968345</v>
      </c>
      <c r="L2783" s="24">
        <f>'EPA Data'!D2784/SUM('EPA Data'!D:D)</f>
        <v>6.0391519074610441E-5</v>
      </c>
      <c r="M2783" s="24">
        <f>'EPA Data'!E2784/SUM('EPA Data'!E:E)</f>
        <v>1.0289505355683137E-4</v>
      </c>
      <c r="N2783" s="24">
        <f>'EPA Data'!F2784/SUM('EPA Data'!F:F)</f>
        <v>1.1695195912480079E-4</v>
      </c>
      <c r="O2783" s="24">
        <f>'EPA Data'!G2784/SUM('EPA Data'!G:G)</f>
        <v>4.6130363778470448E-5</v>
      </c>
      <c r="P2783" s="24">
        <f>'EPA Data'!H2784/SUM('EPA Data'!H:H)</f>
        <v>7.0640846545284719E-5</v>
      </c>
      <c r="Q2783" s="24">
        <f>'EPA Data'!I2784/SUM('EPA Data'!I:I)</f>
        <v>5.5068298986435404E-5</v>
      </c>
      <c r="R2783" s="24">
        <f>'EPA Data'!J2784/SUM('EPA Data'!J:J)</f>
        <v>3.9000587662711075E-5</v>
      </c>
      <c r="S2783" s="24">
        <f>'EPA Data'!K2784/SUM('EPA Data'!K:K)</f>
        <v>8.5008820383814806E-5</v>
      </c>
      <c r="T2783" s="24">
        <f>'EPA Data'!L2784/SUM('EPA Data'!L:L)</f>
        <v>8.4898399240097334E-5</v>
      </c>
      <c r="U2783" s="24">
        <f>'EPA Data'!M2784/SUM('EPA Data'!M:M)</f>
        <v>2.6357242440467612E-4</v>
      </c>
      <c r="V2783" s="24">
        <f>'EPA Data'!N2784/SUM('EPA Data'!N:N)</f>
        <v>1.1941560679976601E-4</v>
      </c>
      <c r="W2783" s="24">
        <f>'EPA Data'!O2784/SUM('EPA Data'!O:O)</f>
        <v>1.6342672699121028E-4</v>
      </c>
      <c r="X2783" s="24">
        <f>'EPA Data'!P2784/SUM('EPA Data'!P:P)</f>
        <v>7.7474669297266627E-5</v>
      </c>
    </row>
    <row r="2784" spans="1:24" x14ac:dyDescent="0.25">
      <c r="A2784" s="16" t="s">
        <v>4479</v>
      </c>
      <c r="B2784" s="16" t="s">
        <v>4463</v>
      </c>
      <c r="C2784" s="21" t="s">
        <v>4480</v>
      </c>
      <c r="D2784" s="17">
        <f>SUMIFS('Census Data'!G:G,'Census Data'!$A:$A,$A2784)/SUMIFS('Census Data'!$F:$F,'Census Data'!$A:$A,$A2784)</f>
        <v>0.4951968517468337</v>
      </c>
      <c r="E2784" s="19">
        <f>SUMIFS('Census Data'!H:H,'Census Data'!$A:$A,$A2784)/SUMIFS('Census Data'!$F:$F,'Census Data'!$A:$A,$A2784)</f>
        <v>0.5048031482531663</v>
      </c>
      <c r="F2784" s="17">
        <f>SUM(SUMIFS('Census Data'!I:I,'Census Data'!$A:$A,$A2784),SUMIFS('Census Data'!J:J,'Census Data'!$A:$A,$A2784))/SUMIFS('Census Data'!$F:$F,'Census Data'!$A:$A,$A2784)</f>
        <v>0.96422127133061819</v>
      </c>
      <c r="G2784" s="17">
        <f>SUM(SUMIFS('Census Data'!K:K,'Census Data'!$A:$A,$A2784),SUMIFS('Census Data'!L:L,'Census Data'!$A:$A,$A2784))/SUMIFS('Census Data'!$F:$F,'Census Data'!$A:$A,$A2784)</f>
        <v>7.2004261827430362E-3</v>
      </c>
      <c r="H2784" s="17">
        <f>SUM(SUMIFS('Census Data'!O:O,'Census Data'!$A:$A,$A2784),SUMIFS('Census Data'!P:P,'Census Data'!$A:$A,$A2784))/SUMIFS('Census Data'!$F:$F,'Census Data'!$A:$A,$A2784)</f>
        <v>9.9499922668453891E-3</v>
      </c>
      <c r="I2784" s="19">
        <f t="shared" si="86"/>
        <v>1.8628310219793387E-2</v>
      </c>
      <c r="J2784" s="17">
        <f>SUM(SUMIFS('Census Data'!W:W,'Census Data'!$A:$A,$A2784),SUMIFS('Census Data'!X:X,'Census Data'!$A:$A,$A2784))/SUMIFS('Census Data'!$F:$F,'Census Data'!$A:$A,$A2784)</f>
        <v>1.6084961591998764E-2</v>
      </c>
      <c r="K2784" s="19">
        <f t="shared" si="87"/>
        <v>0.98391503840800121</v>
      </c>
      <c r="L2784" s="24">
        <f>'EPA Data'!D2785/SUM('EPA Data'!D:D)</f>
        <v>2.0103190659911827E-4</v>
      </c>
      <c r="M2784" s="24">
        <f>'EPA Data'!E2785/SUM('EPA Data'!E:E)</f>
        <v>2.863277685682035E-4</v>
      </c>
      <c r="N2784" s="24">
        <f>'EPA Data'!F2785/SUM('EPA Data'!F:F)</f>
        <v>3.0380937703937617E-4</v>
      </c>
      <c r="O2784" s="24">
        <f>'EPA Data'!G2785/SUM('EPA Data'!G:G)</f>
        <v>1.4434554258054699E-4</v>
      </c>
      <c r="P2784" s="24">
        <f>'EPA Data'!H2785/SUM('EPA Data'!H:H)</f>
        <v>2.025793027938943E-4</v>
      </c>
      <c r="Q2784" s="24">
        <f>'EPA Data'!I2785/SUM('EPA Data'!I:I)</f>
        <v>1.5147227503709617E-4</v>
      </c>
      <c r="R2784" s="24">
        <f>'EPA Data'!J2785/SUM('EPA Data'!J:J)</f>
        <v>1.3295036262981033E-4</v>
      </c>
      <c r="S2784" s="24">
        <f>'EPA Data'!K2785/SUM('EPA Data'!K:K)</f>
        <v>2.3577704597440357E-4</v>
      </c>
      <c r="T2784" s="24">
        <f>'EPA Data'!L2785/SUM('EPA Data'!L:L)</f>
        <v>2.3736464214233464E-4</v>
      </c>
      <c r="U2784" s="24">
        <f>'EPA Data'!M2785/SUM('EPA Data'!M:M)</f>
        <v>6.3843294809840456E-4</v>
      </c>
      <c r="V2784" s="24">
        <f>'EPA Data'!N2785/SUM('EPA Data'!N:N)</f>
        <v>3.5149729699361236E-4</v>
      </c>
      <c r="W2784" s="24">
        <f>'EPA Data'!O2785/SUM('EPA Data'!O:O)</f>
        <v>4.8431344624016157E-4</v>
      </c>
      <c r="X2784" s="24">
        <f>'EPA Data'!P2785/SUM('EPA Data'!P:P)</f>
        <v>2.0085026891594201E-4</v>
      </c>
    </row>
    <row r="2785" spans="1:24" x14ac:dyDescent="0.25">
      <c r="A2785" s="16" t="s">
        <v>4481</v>
      </c>
      <c r="B2785" s="16" t="s">
        <v>4463</v>
      </c>
      <c r="C2785" s="21" t="s">
        <v>151</v>
      </c>
      <c r="D2785" s="17">
        <f>SUMIFS('Census Data'!G:G,'Census Data'!$A:$A,$A2785)/SUMIFS('Census Data'!$F:$F,'Census Data'!$A:$A,$A2785)</f>
        <v>0.49728637709941959</v>
      </c>
      <c r="E2785" s="19">
        <f>SUMIFS('Census Data'!H:H,'Census Data'!$A:$A,$A2785)/SUMIFS('Census Data'!$F:$F,'Census Data'!$A:$A,$A2785)</f>
        <v>0.50271362290058041</v>
      </c>
      <c r="F2785" s="17">
        <f>SUM(SUMIFS('Census Data'!I:I,'Census Data'!$A:$A,$A2785),SUMIFS('Census Data'!J:J,'Census Data'!$A:$A,$A2785))/SUMIFS('Census Data'!$F:$F,'Census Data'!$A:$A,$A2785)</f>
        <v>0.95793456487870021</v>
      </c>
      <c r="G2785" s="17">
        <f>SUM(SUMIFS('Census Data'!K:K,'Census Data'!$A:$A,$A2785),SUMIFS('Census Data'!L:L,'Census Data'!$A:$A,$A2785))/SUMIFS('Census Data'!$F:$F,'Census Data'!$A:$A,$A2785)</f>
        <v>9.3821157698299913E-3</v>
      </c>
      <c r="H2785" s="17">
        <f>SUM(SUMIFS('Census Data'!O:O,'Census Data'!$A:$A,$A2785),SUMIFS('Census Data'!P:P,'Census Data'!$A:$A,$A2785))/SUMIFS('Census Data'!$F:$F,'Census Data'!$A:$A,$A2785)</f>
        <v>9.6389255080552658E-3</v>
      </c>
      <c r="I2785" s="19">
        <f t="shared" si="86"/>
        <v>2.3044393843414612E-2</v>
      </c>
      <c r="J2785" s="17">
        <f>SUM(SUMIFS('Census Data'!W:W,'Census Data'!$A:$A,$A2785),SUMIFS('Census Data'!X:X,'Census Data'!$A:$A,$A2785))/SUMIFS('Census Data'!$F:$F,'Census Data'!$A:$A,$A2785)</f>
        <v>1.9996918283141298E-2</v>
      </c>
      <c r="K2785" s="19">
        <f t="shared" si="87"/>
        <v>0.98000308171685868</v>
      </c>
      <c r="L2785" s="24">
        <f>'EPA Data'!D2786/SUM('EPA Data'!D:D)</f>
        <v>1.0321322607132198E-4</v>
      </c>
      <c r="M2785" s="24">
        <f>'EPA Data'!E2786/SUM('EPA Data'!E:E)</f>
        <v>1.5948290443817392E-4</v>
      </c>
      <c r="N2785" s="24">
        <f>'EPA Data'!F2786/SUM('EPA Data'!F:F)</f>
        <v>1.7523164376269656E-4</v>
      </c>
      <c r="O2785" s="24">
        <f>'EPA Data'!G2786/SUM('EPA Data'!G:G)</f>
        <v>8.9890754571685485E-5</v>
      </c>
      <c r="P2785" s="24">
        <f>'EPA Data'!H2786/SUM('EPA Data'!H:H)</f>
        <v>1.1501750168248505E-4</v>
      </c>
      <c r="Q2785" s="24">
        <f>'EPA Data'!I2786/SUM('EPA Data'!I:I)</f>
        <v>8.9655094293495397E-5</v>
      </c>
      <c r="R2785" s="24">
        <f>'EPA Data'!J2786/SUM('EPA Data'!J:J)</f>
        <v>6.8142452523130132E-5</v>
      </c>
      <c r="S2785" s="24">
        <f>'EPA Data'!K2786/SUM('EPA Data'!K:K)</f>
        <v>1.3307544064387243E-4</v>
      </c>
      <c r="T2785" s="24">
        <f>'EPA Data'!L2786/SUM('EPA Data'!L:L)</f>
        <v>1.3236828105577783E-4</v>
      </c>
      <c r="U2785" s="24">
        <f>'EPA Data'!M2786/SUM('EPA Data'!M:M)</f>
        <v>5.275498769375782E-4</v>
      </c>
      <c r="V2785" s="24">
        <f>'EPA Data'!N2786/SUM('EPA Data'!N:N)</f>
        <v>1.9855617365588228E-4</v>
      </c>
      <c r="W2785" s="24">
        <f>'EPA Data'!O2786/SUM('EPA Data'!O:O)</f>
        <v>2.6084078555236331E-4</v>
      </c>
      <c r="X2785" s="24">
        <f>'EPA Data'!P2786/SUM('EPA Data'!P:P)</f>
        <v>1.1499626453691941E-4</v>
      </c>
    </row>
    <row r="2786" spans="1:24" x14ac:dyDescent="0.25">
      <c r="A2786" s="16" t="s">
        <v>4482</v>
      </c>
      <c r="B2786" s="16" t="s">
        <v>4463</v>
      </c>
      <c r="C2786" s="21" t="s">
        <v>570</v>
      </c>
      <c r="D2786" s="17">
        <f>SUMIFS('Census Data'!G:G,'Census Data'!$A:$A,$A2786)/SUMIFS('Census Data'!$F:$F,'Census Data'!$A:$A,$A2786)</f>
        <v>0.48938941783904127</v>
      </c>
      <c r="E2786" s="19">
        <f>SUMIFS('Census Data'!H:H,'Census Data'!$A:$A,$A2786)/SUMIFS('Census Data'!$F:$F,'Census Data'!$A:$A,$A2786)</f>
        <v>0.51061058216095878</v>
      </c>
      <c r="F2786" s="17">
        <f>SUM(SUMIFS('Census Data'!I:I,'Census Data'!$A:$A,$A2786),SUMIFS('Census Data'!J:J,'Census Data'!$A:$A,$A2786))/SUMIFS('Census Data'!$F:$F,'Census Data'!$A:$A,$A2786)</f>
        <v>0.94701814220074843</v>
      </c>
      <c r="G2786" s="17">
        <f>SUM(SUMIFS('Census Data'!K:K,'Census Data'!$A:$A,$A2786),SUMIFS('Census Data'!L:L,'Census Data'!$A:$A,$A2786))/SUMIFS('Census Data'!$F:$F,'Census Data'!$A:$A,$A2786)</f>
        <v>1.5347449197101038E-2</v>
      </c>
      <c r="H2786" s="17">
        <f>SUM(SUMIFS('Census Data'!O:O,'Census Data'!$A:$A,$A2786),SUMIFS('Census Data'!P:P,'Census Data'!$A:$A,$A2786))/SUMIFS('Census Data'!$F:$F,'Census Data'!$A:$A,$A2786)</f>
        <v>1.2031642271801431E-2</v>
      </c>
      <c r="I2786" s="19">
        <f t="shared" si="86"/>
        <v>2.560276633034908E-2</v>
      </c>
      <c r="J2786" s="17">
        <f>SUM(SUMIFS('Census Data'!W:W,'Census Data'!$A:$A,$A2786),SUMIFS('Census Data'!X:X,'Census Data'!$A:$A,$A2786))/SUMIFS('Census Data'!$F:$F,'Census Data'!$A:$A,$A2786)</f>
        <v>2.4394865236132823E-2</v>
      </c>
      <c r="K2786" s="19">
        <f t="shared" si="87"/>
        <v>0.97560513476386723</v>
      </c>
      <c r="L2786" s="24">
        <f>'EPA Data'!D2787/SUM('EPA Data'!D:D)</f>
        <v>1.0151297372199348E-4</v>
      </c>
      <c r="M2786" s="24">
        <f>'EPA Data'!E2787/SUM('EPA Data'!E:E)</f>
        <v>1.3048043020264213E-4</v>
      </c>
      <c r="N2786" s="24">
        <f>'EPA Data'!F2787/SUM('EPA Data'!F:F)</f>
        <v>1.3235478357003451E-4</v>
      </c>
      <c r="O2786" s="24">
        <f>'EPA Data'!G2787/SUM('EPA Data'!G:G)</f>
        <v>7.6570945661715527E-5</v>
      </c>
      <c r="P2786" s="24">
        <f>'EPA Data'!H2787/SUM('EPA Data'!H:H)</f>
        <v>1.004267829659957E-4</v>
      </c>
      <c r="Q2786" s="24">
        <f>'EPA Data'!I2787/SUM('EPA Data'!I:I)</f>
        <v>8.2366027457691737E-5</v>
      </c>
      <c r="R2786" s="24">
        <f>'EPA Data'!J2787/SUM('EPA Data'!J:J)</f>
        <v>6.7244074879528693E-5</v>
      </c>
      <c r="S2786" s="24">
        <f>'EPA Data'!K2787/SUM('EPA Data'!K:K)</f>
        <v>1.0800835894398063E-4</v>
      </c>
      <c r="T2786" s="24">
        <f>'EPA Data'!L2787/SUM('EPA Data'!L:L)</f>
        <v>1.0308993958254317E-4</v>
      </c>
      <c r="U2786" s="24">
        <f>'EPA Data'!M2787/SUM('EPA Data'!M:M)</f>
        <v>3.5239651895723715E-4</v>
      </c>
      <c r="V2786" s="24">
        <f>'EPA Data'!N2787/SUM('EPA Data'!N:N)</f>
        <v>1.8415132891403334E-4</v>
      </c>
      <c r="W2786" s="24">
        <f>'EPA Data'!O2787/SUM('EPA Data'!O:O)</f>
        <v>2.3639168109018617E-4</v>
      </c>
      <c r="X2786" s="24">
        <f>'EPA Data'!P2787/SUM('EPA Data'!P:P)</f>
        <v>8.6087484760935472E-5</v>
      </c>
    </row>
    <row r="2787" spans="1:24" x14ac:dyDescent="0.25">
      <c r="A2787" s="16" t="s">
        <v>4483</v>
      </c>
      <c r="B2787" s="16" t="s">
        <v>4463</v>
      </c>
      <c r="C2787" s="21" t="s">
        <v>4484</v>
      </c>
      <c r="D2787" s="17">
        <f>SUMIFS('Census Data'!G:G,'Census Data'!$A:$A,$A2787)/SUMIFS('Census Data'!$F:$F,'Census Data'!$A:$A,$A2787)</f>
        <v>0.48966619447168647</v>
      </c>
      <c r="E2787" s="19">
        <f>SUMIFS('Census Data'!H:H,'Census Data'!$A:$A,$A2787)/SUMIFS('Census Data'!$F:$F,'Census Data'!$A:$A,$A2787)</f>
        <v>0.51033380552831353</v>
      </c>
      <c r="F2787" s="17">
        <f>SUM(SUMIFS('Census Data'!I:I,'Census Data'!$A:$A,$A2787),SUMIFS('Census Data'!J:J,'Census Data'!$A:$A,$A2787))/SUMIFS('Census Data'!$F:$F,'Census Data'!$A:$A,$A2787)</f>
        <v>0.95891903672224044</v>
      </c>
      <c r="G2787" s="17">
        <f>SUM(SUMIFS('Census Data'!K:K,'Census Data'!$A:$A,$A2787),SUMIFS('Census Data'!L:L,'Census Data'!$A:$A,$A2787))/SUMIFS('Census Data'!$F:$F,'Census Data'!$A:$A,$A2787)</f>
        <v>9.9887399658566706E-3</v>
      </c>
      <c r="H2787" s="17">
        <f>SUM(SUMIFS('Census Data'!O:O,'Census Data'!$A:$A,$A2787),SUMIFS('Census Data'!P:P,'Census Data'!$A:$A,$A2787))/SUMIFS('Census Data'!$F:$F,'Census Data'!$A:$A,$A2787)</f>
        <v>9.6981584395772046E-3</v>
      </c>
      <c r="I2787" s="19">
        <f t="shared" si="86"/>
        <v>2.1394064872325647E-2</v>
      </c>
      <c r="J2787" s="17">
        <f>SUM(SUMIFS('Census Data'!W:W,'Census Data'!$A:$A,$A2787),SUMIFS('Census Data'!X:X,'Census Data'!$A:$A,$A2787))/SUMIFS('Census Data'!$F:$F,'Census Data'!$A:$A,$A2787)</f>
        <v>1.8488249609531073E-2</v>
      </c>
      <c r="K2787" s="19">
        <f t="shared" si="87"/>
        <v>0.9815117503904689</v>
      </c>
      <c r="L2787" s="24">
        <f>'EPA Data'!D2788/SUM('EPA Data'!D:D)</f>
        <v>1.4945657110784701E-4</v>
      </c>
      <c r="M2787" s="24">
        <f>'EPA Data'!E2788/SUM('EPA Data'!E:E)</f>
        <v>2.1424804556198612E-4</v>
      </c>
      <c r="N2787" s="24">
        <f>'EPA Data'!F2788/SUM('EPA Data'!F:F)</f>
        <v>2.2498768150250426E-4</v>
      </c>
      <c r="O2787" s="24">
        <f>'EPA Data'!G2788/SUM('EPA Data'!G:G)</f>
        <v>1.138961832833614E-4</v>
      </c>
      <c r="P2787" s="24">
        <f>'EPA Data'!H2788/SUM('EPA Data'!H:H)</f>
        <v>1.5880786507533717E-4</v>
      </c>
      <c r="Q2787" s="24">
        <f>'EPA Data'!I2788/SUM('EPA Data'!I:I)</f>
        <v>1.2674253580780101E-4</v>
      </c>
      <c r="R2787" s="24">
        <f>'EPA Data'!J2788/SUM('EPA Data'!J:J)</f>
        <v>9.9365616160747798E-5</v>
      </c>
      <c r="S2787" s="24">
        <f>'EPA Data'!K2788/SUM('EPA Data'!K:K)</f>
        <v>1.7896695396929429E-4</v>
      </c>
      <c r="T2787" s="24">
        <f>'EPA Data'!L2788/SUM('EPA Data'!L:L)</f>
        <v>1.7506976397457024E-4</v>
      </c>
      <c r="U2787" s="24">
        <f>'EPA Data'!M2788/SUM('EPA Data'!M:M)</f>
        <v>6.2035683884536521E-4</v>
      </c>
      <c r="V2787" s="24">
        <f>'EPA Data'!N2788/SUM('EPA Data'!N:N)</f>
        <v>2.8924547844396049E-4</v>
      </c>
      <c r="W2787" s="24">
        <f>'EPA Data'!O2788/SUM('EPA Data'!O:O)</f>
        <v>3.780051376615904E-4</v>
      </c>
      <c r="X2787" s="24">
        <f>'EPA Data'!P2788/SUM('EPA Data'!P:P)</f>
        <v>1.4771496821222075E-4</v>
      </c>
    </row>
    <row r="2788" spans="1:24" x14ac:dyDescent="0.25">
      <c r="A2788" s="16" t="s">
        <v>4485</v>
      </c>
      <c r="B2788" s="16" t="s">
        <v>4486</v>
      </c>
      <c r="C2788" s="21" t="s">
        <v>4487</v>
      </c>
      <c r="D2788" s="17">
        <f>SUMIFS('Census Data'!G:G,'Census Data'!$A:$A,$A2788)/SUMIFS('Census Data'!$F:$F,'Census Data'!$A:$A,$A2788)</f>
        <v>0.48669389775962374</v>
      </c>
      <c r="E2788" s="19">
        <f>SUMIFS('Census Data'!H:H,'Census Data'!$A:$A,$A2788)/SUMIFS('Census Data'!$F:$F,'Census Data'!$A:$A,$A2788)</f>
        <v>0.51330610224037632</v>
      </c>
      <c r="F2788" s="17">
        <f>SUM(SUMIFS('Census Data'!I:I,'Census Data'!$A:$A,$A2788),SUMIFS('Census Data'!J:J,'Census Data'!$A:$A,$A2788))/SUMIFS('Census Data'!$F:$F,'Census Data'!$A:$A,$A2788)</f>
        <v>0.67765193712093086</v>
      </c>
      <c r="G2788" s="17">
        <f>SUM(SUMIFS('Census Data'!K:K,'Census Data'!$A:$A,$A2788),SUMIFS('Census Data'!L:L,'Census Data'!$A:$A,$A2788))/SUMIFS('Census Data'!$F:$F,'Census Data'!$A:$A,$A2788)</f>
        <v>0.28790691917316502</v>
      </c>
      <c r="H2788" s="17">
        <f>SUM(SUMIFS('Census Data'!O:O,'Census Data'!$A:$A,$A2788),SUMIFS('Census Data'!P:P,'Census Data'!$A:$A,$A2788))/SUMIFS('Census Data'!$F:$F,'Census Data'!$A:$A,$A2788)</f>
        <v>7.9527169204109422E-3</v>
      </c>
      <c r="I2788" s="19">
        <f t="shared" si="86"/>
        <v>2.6488426785493124E-2</v>
      </c>
      <c r="J2788" s="17">
        <f>SUM(SUMIFS('Census Data'!W:W,'Census Data'!$A:$A,$A2788),SUMIFS('Census Data'!X:X,'Census Data'!$A:$A,$A2788))/SUMIFS('Census Data'!$F:$F,'Census Data'!$A:$A,$A2788)</f>
        <v>9.1440772372818419E-2</v>
      </c>
      <c r="K2788" s="19">
        <f t="shared" si="87"/>
        <v>0.90855922762718155</v>
      </c>
      <c r="L2788" s="24">
        <f>'EPA Data'!D2789/SUM('EPA Data'!D:D)</f>
        <v>1.7196358479438468E-4</v>
      </c>
      <c r="M2788" s="24">
        <f>'EPA Data'!E2789/SUM('EPA Data'!E:E)</f>
        <v>2.1535581314483407E-4</v>
      </c>
      <c r="N2788" s="24">
        <f>'EPA Data'!F2789/SUM('EPA Data'!F:F)</f>
        <v>2.2115759195800837E-4</v>
      </c>
      <c r="O2788" s="24">
        <f>'EPA Data'!G2789/SUM('EPA Data'!G:G)</f>
        <v>9.8890576982493396E-5</v>
      </c>
      <c r="P2788" s="24">
        <f>'EPA Data'!H2789/SUM('EPA Data'!H:H)</f>
        <v>1.499351653646033E-4</v>
      </c>
      <c r="Q2788" s="24">
        <f>'EPA Data'!I2789/SUM('EPA Data'!I:I)</f>
        <v>1.3502338712141875E-4</v>
      </c>
      <c r="R2788" s="24">
        <f>'EPA Data'!J2789/SUM('EPA Data'!J:J)</f>
        <v>1.0630662338384306E-4</v>
      </c>
      <c r="S2788" s="24">
        <f>'EPA Data'!K2789/SUM('EPA Data'!K:K)</f>
        <v>1.6100414673421662E-4</v>
      </c>
      <c r="T2788" s="24">
        <f>'EPA Data'!L2789/SUM('EPA Data'!L:L)</f>
        <v>1.8136407842650148E-4</v>
      </c>
      <c r="U2788" s="24">
        <f>'EPA Data'!M2789/SUM('EPA Data'!M:M)</f>
        <v>1.1686561456656695E-4</v>
      </c>
      <c r="V2788" s="24">
        <f>'EPA Data'!N2789/SUM('EPA Data'!N:N)</f>
        <v>1.4783915175837267E-4</v>
      </c>
      <c r="W2788" s="24">
        <f>'EPA Data'!O2789/SUM('EPA Data'!O:O)</f>
        <v>2.8856510325256596E-4</v>
      </c>
      <c r="X2788" s="24">
        <f>'EPA Data'!P2789/SUM('EPA Data'!P:P)</f>
        <v>1.3646719706005261E-4</v>
      </c>
    </row>
    <row r="2789" spans="1:24" x14ac:dyDescent="0.25">
      <c r="A2789" s="16" t="s">
        <v>4488</v>
      </c>
      <c r="B2789" s="16" t="s">
        <v>4486</v>
      </c>
      <c r="C2789" s="21" t="s">
        <v>4489</v>
      </c>
      <c r="D2789" s="17">
        <f>SUMIFS('Census Data'!G:G,'Census Data'!$A:$A,$A2789)/SUMIFS('Census Data'!$F:$F,'Census Data'!$A:$A,$A2789)</f>
        <v>0.47854202872038781</v>
      </c>
      <c r="E2789" s="19">
        <f>SUMIFS('Census Data'!H:H,'Census Data'!$A:$A,$A2789)/SUMIFS('Census Data'!$F:$F,'Census Data'!$A:$A,$A2789)</f>
        <v>0.52145797127961213</v>
      </c>
      <c r="F2789" s="17">
        <f>SUM(SUMIFS('Census Data'!I:I,'Census Data'!$A:$A,$A2789),SUMIFS('Census Data'!J:J,'Census Data'!$A:$A,$A2789))/SUMIFS('Census Data'!$F:$F,'Census Data'!$A:$A,$A2789)</f>
        <v>0.81759809750297263</v>
      </c>
      <c r="G2789" s="17">
        <f>SUM(SUMIFS('Census Data'!K:K,'Census Data'!$A:$A,$A2789),SUMIFS('Census Data'!L:L,'Census Data'!$A:$A,$A2789))/SUMIFS('Census Data'!$F:$F,'Census Data'!$A:$A,$A2789)</f>
        <v>9.6954175432177811E-2</v>
      </c>
      <c r="H2789" s="17">
        <f>SUM(SUMIFS('Census Data'!O:O,'Census Data'!$A:$A,$A2789),SUMIFS('Census Data'!P:P,'Census Data'!$A:$A,$A2789))/SUMIFS('Census Data'!$F:$F,'Census Data'!$A:$A,$A2789)</f>
        <v>5.5346199579255462E-2</v>
      </c>
      <c r="I2789" s="19">
        <f t="shared" si="86"/>
        <v>3.0101527485594137E-2</v>
      </c>
      <c r="J2789" s="17">
        <f>SUM(SUMIFS('Census Data'!W:W,'Census Data'!$A:$A,$A2789),SUMIFS('Census Data'!X:X,'Census Data'!$A:$A,$A2789))/SUMIFS('Census Data'!$F:$F,'Census Data'!$A:$A,$A2789)</f>
        <v>5.7742614104088541E-2</v>
      </c>
      <c r="K2789" s="19">
        <f t="shared" si="87"/>
        <v>0.94225738589591146</v>
      </c>
      <c r="L2789" s="24">
        <f>'EPA Data'!D2790/SUM('EPA Data'!D:D)</f>
        <v>2.5427866173963491E-4</v>
      </c>
      <c r="M2789" s="24">
        <f>'EPA Data'!E2790/SUM('EPA Data'!E:E)</f>
        <v>3.5063732894551498E-4</v>
      </c>
      <c r="N2789" s="24">
        <f>'EPA Data'!F2790/SUM('EPA Data'!F:F)</f>
        <v>3.9910772934119865E-4</v>
      </c>
      <c r="O2789" s="24">
        <f>'EPA Data'!G2790/SUM('EPA Data'!G:G)</f>
        <v>1.3905938310145266E-4</v>
      </c>
      <c r="P2789" s="24">
        <f>'EPA Data'!H2790/SUM('EPA Data'!H:H)</f>
        <v>1.9698965014339719E-4</v>
      </c>
      <c r="Q2789" s="24">
        <f>'EPA Data'!I2790/SUM('EPA Data'!I:I)</f>
        <v>1.3636949335997845E-4</v>
      </c>
      <c r="R2789" s="24">
        <f>'EPA Data'!J2790/SUM('EPA Data'!J:J)</f>
        <v>1.9181121980961925E-4</v>
      </c>
      <c r="S2789" s="24">
        <f>'EPA Data'!K2790/SUM('EPA Data'!K:K)</f>
        <v>2.6378369000167615E-4</v>
      </c>
      <c r="T2789" s="24">
        <f>'EPA Data'!L2790/SUM('EPA Data'!L:L)</f>
        <v>2.766233366990523E-4</v>
      </c>
      <c r="U2789" s="24">
        <f>'EPA Data'!M2790/SUM('EPA Data'!M:M)</f>
        <v>2.0044138713475217E-4</v>
      </c>
      <c r="V2789" s="24">
        <f>'EPA Data'!N2790/SUM('EPA Data'!N:N)</f>
        <v>1.9365101070816589E-4</v>
      </c>
      <c r="W2789" s="24">
        <f>'EPA Data'!O2790/SUM('EPA Data'!O:O)</f>
        <v>3.3664200359054448E-4</v>
      </c>
      <c r="X2789" s="24">
        <f>'EPA Data'!P2790/SUM('EPA Data'!P:P)</f>
        <v>2.2949492197169615E-4</v>
      </c>
    </row>
    <row r="2790" spans="1:24" x14ac:dyDescent="0.25">
      <c r="A2790" s="16" t="s">
        <v>4490</v>
      </c>
      <c r="B2790" s="16" t="s">
        <v>4486</v>
      </c>
      <c r="C2790" s="21" t="s">
        <v>3059</v>
      </c>
      <c r="D2790" s="17">
        <f>SUMIFS('Census Data'!G:G,'Census Data'!$A:$A,$A2790)/SUMIFS('Census Data'!$F:$F,'Census Data'!$A:$A,$A2790)</f>
        <v>0.48855989232839836</v>
      </c>
      <c r="E2790" s="19">
        <f>SUMIFS('Census Data'!H:H,'Census Data'!$A:$A,$A2790)/SUMIFS('Census Data'!$F:$F,'Census Data'!$A:$A,$A2790)</f>
        <v>0.51144010767160164</v>
      </c>
      <c r="F2790" s="17">
        <f>SUM(SUMIFS('Census Data'!I:I,'Census Data'!$A:$A,$A2790),SUMIFS('Census Data'!J:J,'Census Data'!$A:$A,$A2790))/SUMIFS('Census Data'!$F:$F,'Census Data'!$A:$A,$A2790)</f>
        <v>0.92752355316285329</v>
      </c>
      <c r="G2790" s="17">
        <f>SUM(SUMIFS('Census Data'!K:K,'Census Data'!$A:$A,$A2790),SUMIFS('Census Data'!L:L,'Census Data'!$A:$A,$A2790))/SUMIFS('Census Data'!$F:$F,'Census Data'!$A:$A,$A2790)</f>
        <v>4.6971736204576044E-2</v>
      </c>
      <c r="H2790" s="17">
        <f>SUM(SUMIFS('Census Data'!O:O,'Census Data'!$A:$A,$A2790),SUMIFS('Census Data'!P:P,'Census Data'!$A:$A,$A2790))/SUMIFS('Census Data'!$F:$F,'Census Data'!$A:$A,$A2790)</f>
        <v>3.0955585464333781E-3</v>
      </c>
      <c r="I2790" s="19">
        <f t="shared" si="86"/>
        <v>2.2409152086137252E-2</v>
      </c>
      <c r="J2790" s="17">
        <f>SUM(SUMIFS('Census Data'!W:W,'Census Data'!$A:$A,$A2790),SUMIFS('Census Data'!X:X,'Census Data'!$A:$A,$A2790))/SUMIFS('Census Data'!$F:$F,'Census Data'!$A:$A,$A2790)</f>
        <v>1.601615074024226E-2</v>
      </c>
      <c r="K2790" s="19">
        <f t="shared" si="87"/>
        <v>0.98398384925975779</v>
      </c>
      <c r="L2790" s="24">
        <f>'EPA Data'!D2791/SUM('EPA Data'!D:D)</f>
        <v>3.7251584337626876E-5</v>
      </c>
      <c r="M2790" s="24">
        <f>'EPA Data'!E2791/SUM('EPA Data'!E:E)</f>
        <v>5.5888220103154789E-5</v>
      </c>
      <c r="N2790" s="24">
        <f>'EPA Data'!F2791/SUM('EPA Data'!F:F)</f>
        <v>6.8047985738256328E-5</v>
      </c>
      <c r="O2790" s="24">
        <f>'EPA Data'!G2791/SUM('EPA Data'!G:G)</f>
        <v>2.8559677856195425E-5</v>
      </c>
      <c r="P2790" s="24">
        <f>'EPA Data'!H2791/SUM('EPA Data'!H:H)</f>
        <v>3.2471932278524258E-5</v>
      </c>
      <c r="Q2790" s="24">
        <f>'EPA Data'!I2791/SUM('EPA Data'!I:I)</f>
        <v>1.9297600188064245E-5</v>
      </c>
      <c r="R2790" s="24">
        <f>'EPA Data'!J2791/SUM('EPA Data'!J:J)</f>
        <v>7.0921170633040609E-5</v>
      </c>
      <c r="S2790" s="24">
        <f>'EPA Data'!K2791/SUM('EPA Data'!K:K)</f>
        <v>4.8844505429345426E-5</v>
      </c>
      <c r="T2790" s="24">
        <f>'EPA Data'!L2791/SUM('EPA Data'!L:L)</f>
        <v>5.6012271857653649E-5</v>
      </c>
      <c r="U2790" s="24">
        <f>'EPA Data'!M2791/SUM('EPA Data'!M:M)</f>
        <v>3.1177979259173963E-5</v>
      </c>
      <c r="V2790" s="24">
        <f>'EPA Data'!N2791/SUM('EPA Data'!N:N)</f>
        <v>2.9283648787654935E-5</v>
      </c>
      <c r="W2790" s="24">
        <f>'EPA Data'!O2791/SUM('EPA Data'!O:O)</f>
        <v>4.8250292225460471E-5</v>
      </c>
      <c r="X2790" s="24">
        <f>'EPA Data'!P2791/SUM('EPA Data'!P:P)</f>
        <v>4.0555747801323835E-5</v>
      </c>
    </row>
    <row r="2791" spans="1:24" x14ac:dyDescent="0.25">
      <c r="A2791" s="16" t="s">
        <v>4491</v>
      </c>
      <c r="B2791" s="16" t="s">
        <v>4486</v>
      </c>
      <c r="C2791" s="21" t="s">
        <v>4492</v>
      </c>
      <c r="D2791" s="17">
        <f>SUMIFS('Census Data'!G:G,'Census Data'!$A:$A,$A2791)/SUMIFS('Census Data'!$F:$F,'Census Data'!$A:$A,$A2791)</f>
        <v>0.4931913275009509</v>
      </c>
      <c r="E2791" s="19">
        <f>SUMIFS('Census Data'!H:H,'Census Data'!$A:$A,$A2791)/SUMIFS('Census Data'!$F:$F,'Census Data'!$A:$A,$A2791)</f>
        <v>0.50680867249904904</v>
      </c>
      <c r="F2791" s="17">
        <f>SUM(SUMIFS('Census Data'!I:I,'Census Data'!$A:$A,$A2791),SUMIFS('Census Data'!J:J,'Census Data'!$A:$A,$A2791))/SUMIFS('Census Data'!$F:$F,'Census Data'!$A:$A,$A2791)</f>
        <v>0.7645492582731076</v>
      </c>
      <c r="G2791" s="17">
        <f>SUM(SUMIFS('Census Data'!K:K,'Census Data'!$A:$A,$A2791),SUMIFS('Census Data'!L:L,'Census Data'!$A:$A,$A2791))/SUMIFS('Census Data'!$F:$F,'Census Data'!$A:$A,$A2791)</f>
        <v>0.20448839863065804</v>
      </c>
      <c r="H2791" s="17">
        <f>SUM(SUMIFS('Census Data'!O:O,'Census Data'!$A:$A,$A2791),SUMIFS('Census Data'!P:P,'Census Data'!$A:$A,$A2791))/SUMIFS('Census Data'!$F:$F,'Census Data'!$A:$A,$A2791)</f>
        <v>6.085964244960061E-3</v>
      </c>
      <c r="I2791" s="19">
        <f t="shared" si="86"/>
        <v>2.487637885127425E-2</v>
      </c>
      <c r="J2791" s="17">
        <f>SUM(SUMIFS('Census Data'!W:W,'Census Data'!$A:$A,$A2791),SUMIFS('Census Data'!X:X,'Census Data'!$A:$A,$A2791))/SUMIFS('Census Data'!$F:$F,'Census Data'!$A:$A,$A2791)</f>
        <v>3.1799163179916316E-2</v>
      </c>
      <c r="K2791" s="19">
        <f t="shared" si="87"/>
        <v>0.96820083682008373</v>
      </c>
      <c r="L2791" s="24">
        <f>'EPA Data'!D2792/SUM('EPA Data'!D:D)</f>
        <v>5.2240124322106261E-5</v>
      </c>
      <c r="M2791" s="24">
        <f>'EPA Data'!E2792/SUM('EPA Data'!E:E)</f>
        <v>6.1835491275251769E-5</v>
      </c>
      <c r="N2791" s="24">
        <f>'EPA Data'!F2792/SUM('EPA Data'!F:F)</f>
        <v>6.1212071951932405E-5</v>
      </c>
      <c r="O2791" s="24">
        <f>'EPA Data'!G2792/SUM('EPA Data'!G:G)</f>
        <v>1.985344275034352E-5</v>
      </c>
      <c r="P2791" s="24">
        <f>'EPA Data'!H2792/SUM('EPA Data'!H:H)</f>
        <v>3.179725365546889E-5</v>
      </c>
      <c r="Q2791" s="24">
        <f>'EPA Data'!I2792/SUM('EPA Data'!I:I)</f>
        <v>2.2906945318191666E-5</v>
      </c>
      <c r="R2791" s="24">
        <f>'EPA Data'!J2792/SUM('EPA Data'!J:J)</f>
        <v>2.6255048061677192E-5</v>
      </c>
      <c r="S2791" s="24">
        <f>'EPA Data'!K2792/SUM('EPA Data'!K:K)</f>
        <v>4.0538010438313344E-5</v>
      </c>
      <c r="T2791" s="24">
        <f>'EPA Data'!L2792/SUM('EPA Data'!L:L)</f>
        <v>4.3660666763899971E-5</v>
      </c>
      <c r="U2791" s="24">
        <f>'EPA Data'!M2792/SUM('EPA Data'!M:M)</f>
        <v>3.0712383418394277E-5</v>
      </c>
      <c r="V2791" s="24">
        <f>'EPA Data'!N2792/SUM('EPA Data'!N:N)</f>
        <v>3.0205809437964446E-5</v>
      </c>
      <c r="W2791" s="24">
        <f>'EPA Data'!O2792/SUM('EPA Data'!O:O)</f>
        <v>5.2652637952205111E-5</v>
      </c>
      <c r="X2791" s="24">
        <f>'EPA Data'!P2792/SUM('EPA Data'!P:P)</f>
        <v>3.8881928437057238E-5</v>
      </c>
    </row>
    <row r="2792" spans="1:24" x14ac:dyDescent="0.25">
      <c r="A2792" s="16" t="s">
        <v>4493</v>
      </c>
      <c r="B2792" s="16" t="s">
        <v>4486</v>
      </c>
      <c r="C2792" s="21" t="s">
        <v>4494</v>
      </c>
      <c r="D2792" s="17">
        <f>SUMIFS('Census Data'!G:G,'Census Data'!$A:$A,$A2792)/SUMIFS('Census Data'!$F:$F,'Census Data'!$A:$A,$A2792)</f>
        <v>0.48599905078310396</v>
      </c>
      <c r="E2792" s="19">
        <f>SUMIFS('Census Data'!H:H,'Census Data'!$A:$A,$A2792)/SUMIFS('Census Data'!$F:$F,'Census Data'!$A:$A,$A2792)</f>
        <v>0.5140009492168961</v>
      </c>
      <c r="F2792" s="17">
        <f>SUM(SUMIFS('Census Data'!I:I,'Census Data'!$A:$A,$A2792),SUMIFS('Census Data'!J:J,'Census Data'!$A:$A,$A2792))/SUMIFS('Census Data'!$F:$F,'Census Data'!$A:$A,$A2792)</f>
        <v>0.7688340452460054</v>
      </c>
      <c r="G2792" s="17">
        <f>SUM(SUMIFS('Census Data'!K:K,'Census Data'!$A:$A,$A2792),SUMIFS('Census Data'!L:L,'Census Data'!$A:$A,$A2792))/SUMIFS('Census Data'!$F:$F,'Census Data'!$A:$A,$A2792)</f>
        <v>0.191140642303433</v>
      </c>
      <c r="H2792" s="17">
        <f>SUM(SUMIFS('Census Data'!O:O,'Census Data'!$A:$A,$A2792),SUMIFS('Census Data'!P:P,'Census Data'!$A:$A,$A2792))/SUMIFS('Census Data'!$F:$F,'Census Data'!$A:$A,$A2792)</f>
        <v>5.6953013763644993E-3</v>
      </c>
      <c r="I2792" s="19">
        <f t="shared" si="86"/>
        <v>3.4330011074197087E-2</v>
      </c>
      <c r="J2792" s="17">
        <f>SUM(SUMIFS('Census Data'!W:W,'Census Data'!$A:$A,$A2792),SUMIFS('Census Data'!X:X,'Census Data'!$A:$A,$A2792))/SUMIFS('Census Data'!$F:$F,'Census Data'!$A:$A,$A2792)</f>
        <v>2.4268311975953173E-2</v>
      </c>
      <c r="K2792" s="19">
        <f t="shared" si="87"/>
        <v>0.97573168802404686</v>
      </c>
      <c r="L2792" s="24">
        <f>'EPA Data'!D2793/SUM('EPA Data'!D:D)</f>
        <v>7.3065966382339961E-5</v>
      </c>
      <c r="M2792" s="24">
        <f>'EPA Data'!E2793/SUM('EPA Data'!E:E)</f>
        <v>1.0862239945702043E-4</v>
      </c>
      <c r="N2792" s="24">
        <f>'EPA Data'!F2793/SUM('EPA Data'!F:F)</f>
        <v>1.2271788920964379E-4</v>
      </c>
      <c r="O2792" s="24">
        <f>'EPA Data'!G2793/SUM('EPA Data'!G:G)</f>
        <v>4.0730266884595998E-5</v>
      </c>
      <c r="P2792" s="24">
        <f>'EPA Data'!H2793/SUM('EPA Data'!H:H)</f>
        <v>6.5670465659535725E-5</v>
      </c>
      <c r="Q2792" s="24">
        <f>'EPA Data'!I2793/SUM('EPA Data'!I:I)</f>
        <v>3.9251710481278764E-5</v>
      </c>
      <c r="R2792" s="24">
        <f>'EPA Data'!J2793/SUM('EPA Data'!J:J)</f>
        <v>6.0440854857359858E-5</v>
      </c>
      <c r="S2792" s="24">
        <f>'EPA Data'!K2793/SUM('EPA Data'!K:K)</f>
        <v>9.1333903271795686E-5</v>
      </c>
      <c r="T2792" s="24">
        <f>'EPA Data'!L2793/SUM('EPA Data'!L:L)</f>
        <v>9.0312811060941944E-5</v>
      </c>
      <c r="U2792" s="24">
        <f>'EPA Data'!M2793/SUM('EPA Data'!M:M)</f>
        <v>7.0073245839997561E-5</v>
      </c>
      <c r="V2792" s="24">
        <f>'EPA Data'!N2793/SUM('EPA Data'!N:N)</f>
        <v>5.8473485406158221E-5</v>
      </c>
      <c r="W2792" s="24">
        <f>'EPA Data'!O2793/SUM('EPA Data'!O:O)</f>
        <v>1.0196762345825466E-4</v>
      </c>
      <c r="X2792" s="24">
        <f>'EPA Data'!P2793/SUM('EPA Data'!P:P)</f>
        <v>7.9552930143661989E-5</v>
      </c>
    </row>
    <row r="2793" spans="1:24" x14ac:dyDescent="0.25">
      <c r="A2793" s="16" t="s">
        <v>4495</v>
      </c>
      <c r="B2793" s="16" t="s">
        <v>4486</v>
      </c>
      <c r="C2793" s="21" t="s">
        <v>4496</v>
      </c>
      <c r="D2793" s="17">
        <f>SUMIFS('Census Data'!G:G,'Census Data'!$A:$A,$A2793)/SUMIFS('Census Data'!$F:$F,'Census Data'!$A:$A,$A2793)</f>
        <v>0.48513606938595938</v>
      </c>
      <c r="E2793" s="19">
        <f>SUMIFS('Census Data'!H:H,'Census Data'!$A:$A,$A2793)/SUMIFS('Census Data'!$F:$F,'Census Data'!$A:$A,$A2793)</f>
        <v>0.51486393061404057</v>
      </c>
      <c r="F2793" s="17">
        <f>SUM(SUMIFS('Census Data'!I:I,'Census Data'!$A:$A,$A2793),SUMIFS('Census Data'!J:J,'Census Data'!$A:$A,$A2793))/SUMIFS('Census Data'!$F:$F,'Census Data'!$A:$A,$A2793)</f>
        <v>0.78693985293193391</v>
      </c>
      <c r="G2793" s="17">
        <f>SUM(SUMIFS('Census Data'!K:K,'Census Data'!$A:$A,$A2793),SUMIFS('Census Data'!L:L,'Census Data'!$A:$A,$A2793))/SUMIFS('Census Data'!$F:$F,'Census Data'!$A:$A,$A2793)</f>
        <v>0.18546917227075607</v>
      </c>
      <c r="H2793" s="17">
        <f>SUM(SUMIFS('Census Data'!O:O,'Census Data'!$A:$A,$A2793),SUMIFS('Census Data'!P:P,'Census Data'!$A:$A,$A2793))/SUMIFS('Census Data'!$F:$F,'Census Data'!$A:$A,$A2793)</f>
        <v>3.8338256552070894E-3</v>
      </c>
      <c r="I2793" s="19">
        <f t="shared" si="86"/>
        <v>2.3757149142102918E-2</v>
      </c>
      <c r="J2793" s="17">
        <f>SUM(SUMIFS('Census Data'!W:W,'Census Data'!$A:$A,$A2793),SUMIFS('Census Data'!X:X,'Census Data'!$A:$A,$A2793))/SUMIFS('Census Data'!$F:$F,'Census Data'!$A:$A,$A2793)</f>
        <v>1.8854880271510277E-2</v>
      </c>
      <c r="K2793" s="19">
        <f t="shared" si="87"/>
        <v>0.98114511972848972</v>
      </c>
      <c r="L2793" s="24">
        <f>'EPA Data'!D2794/SUM('EPA Data'!D:D)</f>
        <v>5.1889735574742553E-5</v>
      </c>
      <c r="M2793" s="24">
        <f>'EPA Data'!E2794/SUM('EPA Data'!E:E)</f>
        <v>6.3366494714805704E-5</v>
      </c>
      <c r="N2793" s="24">
        <f>'EPA Data'!F2794/SUM('EPA Data'!F:F)</f>
        <v>7.005779287247946E-5</v>
      </c>
      <c r="O2793" s="24">
        <f>'EPA Data'!G2794/SUM('EPA Data'!G:G)</f>
        <v>2.3379004031295088E-5</v>
      </c>
      <c r="P2793" s="24">
        <f>'EPA Data'!H2794/SUM('EPA Data'!H:H)</f>
        <v>3.6760345769206345E-5</v>
      </c>
      <c r="Q2793" s="24">
        <f>'EPA Data'!I2794/SUM('EPA Data'!I:I)</f>
        <v>2.3650251890033123E-5</v>
      </c>
      <c r="R2793" s="24">
        <f>'EPA Data'!J2794/SUM('EPA Data'!J:J)</f>
        <v>3.5461062265399696E-5</v>
      </c>
      <c r="S2793" s="24">
        <f>'EPA Data'!K2794/SUM('EPA Data'!K:K)</f>
        <v>4.9202327956011605E-5</v>
      </c>
      <c r="T2793" s="24">
        <f>'EPA Data'!L2794/SUM('EPA Data'!L:L)</f>
        <v>5.1931591615560098E-5</v>
      </c>
      <c r="U2793" s="24">
        <f>'EPA Data'!M2794/SUM('EPA Data'!M:M)</f>
        <v>3.8567505119324533E-5</v>
      </c>
      <c r="V2793" s="24">
        <f>'EPA Data'!N2794/SUM('EPA Data'!N:N)</f>
        <v>3.3957108852120379E-5</v>
      </c>
      <c r="W2793" s="24">
        <f>'EPA Data'!O2794/SUM('EPA Data'!O:O)</f>
        <v>5.7941710302852777E-5</v>
      </c>
      <c r="X2793" s="24">
        <f>'EPA Data'!P2794/SUM('EPA Data'!P:P)</f>
        <v>4.6532890938524326E-5</v>
      </c>
    </row>
    <row r="2794" spans="1:24" x14ac:dyDescent="0.25">
      <c r="A2794" s="16" t="s">
        <v>4497</v>
      </c>
      <c r="B2794" s="16" t="s">
        <v>4486</v>
      </c>
      <c r="C2794" s="21" t="s">
        <v>4498</v>
      </c>
      <c r="D2794" s="17">
        <f>SUMIFS('Census Data'!G:G,'Census Data'!$A:$A,$A2794)/SUMIFS('Census Data'!$F:$F,'Census Data'!$A:$A,$A2794)</f>
        <v>0.50112311161027179</v>
      </c>
      <c r="E2794" s="19">
        <f>SUMIFS('Census Data'!H:H,'Census Data'!$A:$A,$A2794)/SUMIFS('Census Data'!$F:$F,'Census Data'!$A:$A,$A2794)</f>
        <v>0.49887688838972816</v>
      </c>
      <c r="F2794" s="17">
        <f>SUM(SUMIFS('Census Data'!I:I,'Census Data'!$A:$A,$A2794),SUMIFS('Census Data'!J:J,'Census Data'!$A:$A,$A2794))/SUMIFS('Census Data'!$F:$F,'Census Data'!$A:$A,$A2794)</f>
        <v>0.75003166668074073</v>
      </c>
      <c r="G2794" s="17">
        <f>SUM(SUMIFS('Census Data'!K:K,'Census Data'!$A:$A,$A2794),SUMIFS('Census Data'!L:L,'Census Data'!$A:$A,$A2794))/SUMIFS('Census Data'!$F:$F,'Census Data'!$A:$A,$A2794)</f>
        <v>9.6781820791920353E-2</v>
      </c>
      <c r="H2794" s="17">
        <f>SUM(SUMIFS('Census Data'!O:O,'Census Data'!$A:$A,$A2794),SUMIFS('Census Data'!P:P,'Census Data'!$A:$A,$A2794))/SUMIFS('Census Data'!$F:$F,'Census Data'!$A:$A,$A2794)</f>
        <v>0.10954560424249077</v>
      </c>
      <c r="I2794" s="19">
        <f t="shared" si="86"/>
        <v>4.3640908284848123E-2</v>
      </c>
      <c r="J2794" s="17">
        <f>SUM(SUMIFS('Census Data'!W:W,'Census Data'!$A:$A,$A2794),SUMIFS('Census Data'!X:X,'Census Data'!$A:$A,$A2794))/SUMIFS('Census Data'!$F:$F,'Census Data'!$A:$A,$A2794)</f>
        <v>0.1560154026735123</v>
      </c>
      <c r="K2794" s="19">
        <f t="shared" si="87"/>
        <v>0.84398459732648767</v>
      </c>
      <c r="L2794" s="24">
        <f>'EPA Data'!D2795/SUM('EPA Data'!D:D)</f>
        <v>3.220680862961825E-4</v>
      </c>
      <c r="M2794" s="24">
        <f>'EPA Data'!E2795/SUM('EPA Data'!E:E)</f>
        <v>3.2977285543573889E-4</v>
      </c>
      <c r="N2794" s="24">
        <f>'EPA Data'!F2795/SUM('EPA Data'!F:F)</f>
        <v>3.4915725700272607E-4</v>
      </c>
      <c r="O2794" s="24">
        <f>'EPA Data'!G2795/SUM('EPA Data'!G:G)</f>
        <v>6.6375113883416126E-4</v>
      </c>
      <c r="P2794" s="24">
        <f>'EPA Data'!H2795/SUM('EPA Data'!H:H)</f>
        <v>3.7727516675613857E-4</v>
      </c>
      <c r="Q2794" s="24">
        <f>'EPA Data'!I2795/SUM('EPA Data'!I:I)</f>
        <v>8.4345233930116492E-4</v>
      </c>
      <c r="R2794" s="24">
        <f>'EPA Data'!J2795/SUM('EPA Data'!J:J)</f>
        <v>4.9778077486520756E-4</v>
      </c>
      <c r="S2794" s="24">
        <f>'EPA Data'!K2795/SUM('EPA Data'!K:K)</f>
        <v>2.9518622852360885E-4</v>
      </c>
      <c r="T2794" s="24">
        <f>'EPA Data'!L2795/SUM('EPA Data'!L:L)</f>
        <v>2.7889906274275071E-4</v>
      </c>
      <c r="U2794" s="24">
        <f>'EPA Data'!M2795/SUM('EPA Data'!M:M)</f>
        <v>4.3400846384585717E-4</v>
      </c>
      <c r="V2794" s="24">
        <f>'EPA Data'!N2795/SUM('EPA Data'!N:N)</f>
        <v>4.6902350101438991E-4</v>
      </c>
      <c r="W2794" s="24">
        <f>'EPA Data'!O2795/SUM('EPA Data'!O:O)</f>
        <v>9.0755034579057881E-4</v>
      </c>
      <c r="X2794" s="24">
        <f>'EPA Data'!P2795/SUM('EPA Data'!P:P)</f>
        <v>1.9165540787751875E-4</v>
      </c>
    </row>
    <row r="2795" spans="1:24" x14ac:dyDescent="0.25">
      <c r="A2795" s="16" t="s">
        <v>4499</v>
      </c>
      <c r="B2795" s="16" t="s">
        <v>4486</v>
      </c>
      <c r="C2795" s="21" t="s">
        <v>4500</v>
      </c>
      <c r="D2795" s="17">
        <f>SUMIFS('Census Data'!G:G,'Census Data'!$A:$A,$A2795)/SUMIFS('Census Data'!$F:$F,'Census Data'!$A:$A,$A2795)</f>
        <v>0.50763651764207629</v>
      </c>
      <c r="E2795" s="19">
        <f>SUMIFS('Census Data'!H:H,'Census Data'!$A:$A,$A2795)/SUMIFS('Census Data'!$F:$F,'Census Data'!$A:$A,$A2795)</f>
        <v>0.49236348235792371</v>
      </c>
      <c r="F2795" s="17">
        <f>SUM(SUMIFS('Census Data'!I:I,'Census Data'!$A:$A,$A2795),SUMIFS('Census Data'!J:J,'Census Data'!$A:$A,$A2795))/SUMIFS('Census Data'!$F:$F,'Census Data'!$A:$A,$A2795)</f>
        <v>0.9277905714815109</v>
      </c>
      <c r="G2795" s="17">
        <f>SUM(SUMIFS('Census Data'!K:K,'Census Data'!$A:$A,$A2795),SUMIFS('Census Data'!L:L,'Census Data'!$A:$A,$A2795))/SUMIFS('Census Data'!$F:$F,'Census Data'!$A:$A,$A2795)</f>
        <v>4.6560258344582967E-2</v>
      </c>
      <c r="H2795" s="17">
        <f>SUM(SUMIFS('Census Data'!O:O,'Census Data'!$A:$A,$A2795),SUMIFS('Census Data'!P:P,'Census Data'!$A:$A,$A2795))/SUMIFS('Census Data'!$F:$F,'Census Data'!$A:$A,$A2795)</f>
        <v>6.4850843060959796E-3</v>
      </c>
      <c r="I2795" s="19">
        <f t="shared" si="86"/>
        <v>1.9164085867810154E-2</v>
      </c>
      <c r="J2795" s="17">
        <f>SUM(SUMIFS('Census Data'!W:W,'Census Data'!$A:$A,$A2795),SUMIFS('Census Data'!X:X,'Census Data'!$A:$A,$A2795))/SUMIFS('Census Data'!$F:$F,'Census Data'!$A:$A,$A2795)</f>
        <v>3.1419571719738477E-2</v>
      </c>
      <c r="K2795" s="19">
        <f t="shared" si="87"/>
        <v>0.96858042828026147</v>
      </c>
      <c r="L2795" s="24">
        <f>'EPA Data'!D2796/SUM('EPA Data'!D:D)</f>
        <v>2.120603344184514E-4</v>
      </c>
      <c r="M2795" s="24">
        <f>'EPA Data'!E2796/SUM('EPA Data'!E:E)</f>
        <v>3.1068117389373274E-4</v>
      </c>
      <c r="N2795" s="24">
        <f>'EPA Data'!F2796/SUM('EPA Data'!F:F)</f>
        <v>3.6504381716049574E-4</v>
      </c>
      <c r="O2795" s="24">
        <f>'EPA Data'!G2796/SUM('EPA Data'!G:G)</f>
        <v>9.7262763325617089E-5</v>
      </c>
      <c r="P2795" s="24">
        <f>'EPA Data'!H2796/SUM('EPA Data'!H:H)</f>
        <v>1.6825786432846118E-4</v>
      </c>
      <c r="Q2795" s="24">
        <f>'EPA Data'!I2796/SUM('EPA Data'!I:I)</f>
        <v>1.0148715049090779E-4</v>
      </c>
      <c r="R2795" s="24">
        <f>'EPA Data'!J2796/SUM('EPA Data'!J:J)</f>
        <v>1.3748201238484174E-4</v>
      </c>
      <c r="S2795" s="24">
        <f>'EPA Data'!K2796/SUM('EPA Data'!K:K)</f>
        <v>2.33207141167901E-4</v>
      </c>
      <c r="T2795" s="24">
        <f>'EPA Data'!L2796/SUM('EPA Data'!L:L)</f>
        <v>2.5040734825283343E-4</v>
      </c>
      <c r="U2795" s="24">
        <f>'EPA Data'!M2796/SUM('EPA Data'!M:M)</f>
        <v>1.6691077611169017E-4</v>
      </c>
      <c r="V2795" s="24">
        <f>'EPA Data'!N2796/SUM('EPA Data'!N:N)</f>
        <v>1.566394466464555E-4</v>
      </c>
      <c r="W2795" s="24">
        <f>'EPA Data'!O2796/SUM('EPA Data'!O:O)</f>
        <v>2.5994057091290669E-4</v>
      </c>
      <c r="X2795" s="24">
        <f>'EPA Data'!P2796/SUM('EPA Data'!P:P)</f>
        <v>2.0440623054442586E-4</v>
      </c>
    </row>
    <row r="2796" spans="1:24" x14ac:dyDescent="0.25">
      <c r="A2796" s="16" t="s">
        <v>4501</v>
      </c>
      <c r="B2796" s="16" t="s">
        <v>4486</v>
      </c>
      <c r="C2796" s="21" t="s">
        <v>1658</v>
      </c>
      <c r="D2796" s="17">
        <f>SUMIFS('Census Data'!G:G,'Census Data'!$A:$A,$A2796)/SUMIFS('Census Data'!$F:$F,'Census Data'!$A:$A,$A2796)</f>
        <v>0.50614902339040269</v>
      </c>
      <c r="E2796" s="19">
        <f>SUMIFS('Census Data'!H:H,'Census Data'!$A:$A,$A2796)/SUMIFS('Census Data'!$F:$F,'Census Data'!$A:$A,$A2796)</f>
        <v>0.49385097660959731</v>
      </c>
      <c r="F2796" s="17">
        <f>SUM(SUMIFS('Census Data'!I:I,'Census Data'!$A:$A,$A2796),SUMIFS('Census Data'!J:J,'Census Data'!$A:$A,$A2796))/SUMIFS('Census Data'!$F:$F,'Census Data'!$A:$A,$A2796)</f>
        <v>0.92910537738123944</v>
      </c>
      <c r="G2796" s="17">
        <f>SUM(SUMIFS('Census Data'!K:K,'Census Data'!$A:$A,$A2796),SUMIFS('Census Data'!L:L,'Census Data'!$A:$A,$A2796))/SUMIFS('Census Data'!$F:$F,'Census Data'!$A:$A,$A2796)</f>
        <v>4.8468772606703639E-2</v>
      </c>
      <c r="H2796" s="17">
        <f>SUM(SUMIFS('Census Data'!O:O,'Census Data'!$A:$A,$A2796),SUMIFS('Census Data'!P:P,'Census Data'!$A:$A,$A2796))/SUMIFS('Census Data'!$F:$F,'Census Data'!$A:$A,$A2796)</f>
        <v>4.8227634434530988E-3</v>
      </c>
      <c r="I2796" s="19">
        <f t="shared" si="86"/>
        <v>1.7603086568603765E-2</v>
      </c>
      <c r="J2796" s="17">
        <f>SUM(SUMIFS('Census Data'!W:W,'Census Data'!$A:$A,$A2796),SUMIFS('Census Data'!X:X,'Census Data'!$A:$A,$A2796))/SUMIFS('Census Data'!$F:$F,'Census Data'!$A:$A,$A2796)</f>
        <v>2.1943573667711599E-2</v>
      </c>
      <c r="K2796" s="19">
        <f t="shared" si="87"/>
        <v>0.9780564263322884</v>
      </c>
      <c r="L2796" s="24">
        <f>'EPA Data'!D2797/SUM('EPA Data'!D:D)</f>
        <v>1.7791810328335343E-5</v>
      </c>
      <c r="M2796" s="24">
        <f>'EPA Data'!E2797/SUM('EPA Data'!E:E)</f>
        <v>2.6655097643306714E-5</v>
      </c>
      <c r="N2796" s="24">
        <f>'EPA Data'!F2797/SUM('EPA Data'!F:F)</f>
        <v>3.2170107691960335E-5</v>
      </c>
      <c r="O2796" s="24">
        <f>'EPA Data'!G2797/SUM('EPA Data'!G:G)</f>
        <v>7.1862220417203208E-6</v>
      </c>
      <c r="P2796" s="24">
        <f>'EPA Data'!H2797/SUM('EPA Data'!H:H)</f>
        <v>1.3403041773961061E-5</v>
      </c>
      <c r="Q2796" s="24">
        <f>'EPA Data'!I2797/SUM('EPA Data'!I:I)</f>
        <v>8.396539768089624E-6</v>
      </c>
      <c r="R2796" s="24">
        <f>'EPA Data'!J2797/SUM('EPA Data'!J:J)</f>
        <v>1.1580403916537237E-5</v>
      </c>
      <c r="S2796" s="24">
        <f>'EPA Data'!K2797/SUM('EPA Data'!K:K)</f>
        <v>2.1248136744018209E-5</v>
      </c>
      <c r="T2796" s="24">
        <f>'EPA Data'!L2797/SUM('EPA Data'!L:L)</f>
        <v>2.2529568766012417E-5</v>
      </c>
      <c r="U2796" s="24">
        <f>'EPA Data'!M2797/SUM('EPA Data'!M:M)</f>
        <v>1.2078114779456375E-5</v>
      </c>
      <c r="V2796" s="24">
        <f>'EPA Data'!N2797/SUM('EPA Data'!N:N)</f>
        <v>1.3260727599072982E-5</v>
      </c>
      <c r="W2796" s="24">
        <f>'EPA Data'!O2797/SUM('EPA Data'!O:O)</f>
        <v>2.0604555192552862E-5</v>
      </c>
      <c r="X2796" s="24">
        <f>'EPA Data'!P2797/SUM('EPA Data'!P:P)</f>
        <v>1.7586091773657996E-5</v>
      </c>
    </row>
    <row r="2797" spans="1:24" x14ac:dyDescent="0.25">
      <c r="A2797" s="16" t="s">
        <v>4502</v>
      </c>
      <c r="B2797" s="16" t="s">
        <v>4486</v>
      </c>
      <c r="C2797" s="21" t="s">
        <v>3605</v>
      </c>
      <c r="D2797" s="17">
        <f>SUMIFS('Census Data'!G:G,'Census Data'!$A:$A,$A2797)/SUMIFS('Census Data'!$F:$F,'Census Data'!$A:$A,$A2797)</f>
        <v>0.49208197779662521</v>
      </c>
      <c r="E2797" s="19">
        <f>SUMIFS('Census Data'!H:H,'Census Data'!$A:$A,$A2797)/SUMIFS('Census Data'!$F:$F,'Census Data'!$A:$A,$A2797)</f>
        <v>0.50791802220337479</v>
      </c>
      <c r="F2797" s="17">
        <f>SUM(SUMIFS('Census Data'!I:I,'Census Data'!$A:$A,$A2797),SUMIFS('Census Data'!J:J,'Census Data'!$A:$A,$A2797))/SUMIFS('Census Data'!$F:$F,'Census Data'!$A:$A,$A2797)</f>
        <v>0.8956036305176146</v>
      </c>
      <c r="G2797" s="17">
        <f>SUM(SUMIFS('Census Data'!K:K,'Census Data'!$A:$A,$A2797),SUMIFS('Census Data'!L:L,'Census Data'!$A:$A,$A2797))/SUMIFS('Census Data'!$F:$F,'Census Data'!$A:$A,$A2797)</f>
        <v>7.211666265807562E-2</v>
      </c>
      <c r="H2797" s="17">
        <f>SUM(SUMIFS('Census Data'!O:O,'Census Data'!$A:$A,$A2797),SUMIFS('Census Data'!P:P,'Census Data'!$A:$A,$A2797))/SUMIFS('Census Data'!$F:$F,'Census Data'!$A:$A,$A2797)</f>
        <v>1.2342240844589035E-2</v>
      </c>
      <c r="I2797" s="19">
        <f t="shared" si="86"/>
        <v>1.9937465979720792E-2</v>
      </c>
      <c r="J2797" s="17">
        <f>SUM(SUMIFS('Census Data'!W:W,'Census Data'!$A:$A,$A2797),SUMIFS('Census Data'!X:X,'Census Data'!$A:$A,$A2797))/SUMIFS('Census Data'!$F:$F,'Census Data'!$A:$A,$A2797)</f>
        <v>2.367178500449384E-2</v>
      </c>
      <c r="K2797" s="19">
        <f t="shared" si="87"/>
        <v>0.97632821499550615</v>
      </c>
      <c r="L2797" s="24">
        <f>'EPA Data'!D2798/SUM('EPA Data'!D:D)</f>
        <v>1.751677320765415E-4</v>
      </c>
      <c r="M2797" s="24">
        <f>'EPA Data'!E2798/SUM('EPA Data'!E:E)</f>
        <v>2.6579227265732585E-4</v>
      </c>
      <c r="N2797" s="24">
        <f>'EPA Data'!F2798/SUM('EPA Data'!F:F)</f>
        <v>3.0283962290261323E-4</v>
      </c>
      <c r="O2797" s="24">
        <f>'EPA Data'!G2798/SUM('EPA Data'!G:G)</f>
        <v>1.126930999440344E-4</v>
      </c>
      <c r="P2797" s="24">
        <f>'EPA Data'!H2798/SUM('EPA Data'!H:H)</f>
        <v>1.72916061254174E-4</v>
      </c>
      <c r="Q2797" s="24">
        <f>'EPA Data'!I2798/SUM('EPA Data'!I:I)</f>
        <v>9.9648628273100597E-5</v>
      </c>
      <c r="R2797" s="24">
        <f>'EPA Data'!J2798/SUM('EPA Data'!J:J)</f>
        <v>1.7624288835835998E-4</v>
      </c>
      <c r="S2797" s="24">
        <f>'EPA Data'!K2798/SUM('EPA Data'!K:K)</f>
        <v>2.3188036947887735E-4</v>
      </c>
      <c r="T2797" s="24">
        <f>'EPA Data'!L2798/SUM('EPA Data'!L:L)</f>
        <v>2.5077488255949103E-4</v>
      </c>
      <c r="U2797" s="24">
        <f>'EPA Data'!M2798/SUM('EPA Data'!M:M)</f>
        <v>1.9498796258014456E-4</v>
      </c>
      <c r="V2797" s="24">
        <f>'EPA Data'!N2798/SUM('EPA Data'!N:N)</f>
        <v>1.4750385115783538E-4</v>
      </c>
      <c r="W2797" s="24">
        <f>'EPA Data'!O2798/SUM('EPA Data'!O:O)</f>
        <v>2.653490985833829E-4</v>
      </c>
      <c r="X2797" s="24">
        <f>'EPA Data'!P2798/SUM('EPA Data'!P:P)</f>
        <v>2.1222164132950997E-4</v>
      </c>
    </row>
    <row r="2798" spans="1:24" x14ac:dyDescent="0.25">
      <c r="A2798" s="16" t="s">
        <v>4503</v>
      </c>
      <c r="B2798" s="16" t="s">
        <v>4486</v>
      </c>
      <c r="C2798" s="21" t="s">
        <v>4504</v>
      </c>
      <c r="D2798" s="17">
        <f>SUMIFS('Census Data'!G:G,'Census Data'!$A:$A,$A2798)/SUMIFS('Census Data'!$F:$F,'Census Data'!$A:$A,$A2798)</f>
        <v>0.5484076433121019</v>
      </c>
      <c r="E2798" s="19">
        <f>SUMIFS('Census Data'!H:H,'Census Data'!$A:$A,$A2798)/SUMIFS('Census Data'!$F:$F,'Census Data'!$A:$A,$A2798)</f>
        <v>0.4515923566878981</v>
      </c>
      <c r="F2798" s="17">
        <f>SUM(SUMIFS('Census Data'!I:I,'Census Data'!$A:$A,$A2798),SUMIFS('Census Data'!J:J,'Census Data'!$A:$A,$A2798))/SUMIFS('Census Data'!$F:$F,'Census Data'!$A:$A,$A2798)</f>
        <v>0.94251592356687897</v>
      </c>
      <c r="G2798" s="17">
        <f>SUM(SUMIFS('Census Data'!K:K,'Census Data'!$A:$A,$A2798),SUMIFS('Census Data'!L:L,'Census Data'!$A:$A,$A2798))/SUMIFS('Census Data'!$F:$F,'Census Data'!$A:$A,$A2798)</f>
        <v>3.9808917197452227E-2</v>
      </c>
      <c r="H2798" s="17">
        <f>SUM(SUMIFS('Census Data'!O:O,'Census Data'!$A:$A,$A2798),SUMIFS('Census Data'!P:P,'Census Data'!$A:$A,$A2798))/SUMIFS('Census Data'!$F:$F,'Census Data'!$A:$A,$A2798)</f>
        <v>5.7324840764331206E-3</v>
      </c>
      <c r="I2798" s="19">
        <f t="shared" si="86"/>
        <v>1.1942675159235638E-2</v>
      </c>
      <c r="J2798" s="17">
        <f>SUM(SUMIFS('Census Data'!W:W,'Census Data'!$A:$A,$A2798),SUMIFS('Census Data'!X:X,'Census Data'!$A:$A,$A2798))/SUMIFS('Census Data'!$F:$F,'Census Data'!$A:$A,$A2798)</f>
        <v>9.8726114649681524E-3</v>
      </c>
      <c r="K2798" s="19">
        <f t="shared" si="87"/>
        <v>0.99012738853503179</v>
      </c>
      <c r="L2798" s="24">
        <f>'EPA Data'!D2799/SUM('EPA Data'!D:D)</f>
        <v>2.0613031146189801E-5</v>
      </c>
      <c r="M2798" s="24">
        <f>'EPA Data'!E2799/SUM('EPA Data'!E:E)</f>
        <v>3.4945449841188176E-5</v>
      </c>
      <c r="N2798" s="24">
        <f>'EPA Data'!F2799/SUM('EPA Data'!F:F)</f>
        <v>4.3973315652524112E-5</v>
      </c>
      <c r="O2798" s="24">
        <f>'EPA Data'!G2799/SUM('EPA Data'!G:G)</f>
        <v>1.1291749598040865E-5</v>
      </c>
      <c r="P2798" s="24">
        <f>'EPA Data'!H2799/SUM('EPA Data'!H:H)</f>
        <v>2.0413311050350501E-5</v>
      </c>
      <c r="Q2798" s="24">
        <f>'EPA Data'!I2799/SUM('EPA Data'!I:I)</f>
        <v>1.1988679115667089E-5</v>
      </c>
      <c r="R2798" s="24">
        <f>'EPA Data'!J2799/SUM('EPA Data'!J:J)</f>
        <v>1.9048738484893799E-5</v>
      </c>
      <c r="S2798" s="24">
        <f>'EPA Data'!K2799/SUM('EPA Data'!K:K)</f>
        <v>3.2667375330408677E-5</v>
      </c>
      <c r="T2798" s="24">
        <f>'EPA Data'!L2799/SUM('EPA Data'!L:L)</f>
        <v>3.7119277344340563E-5</v>
      </c>
      <c r="U2798" s="24">
        <f>'EPA Data'!M2799/SUM('EPA Data'!M:M)</f>
        <v>1.9162087361919928E-5</v>
      </c>
      <c r="V2798" s="24">
        <f>'EPA Data'!N2799/SUM('EPA Data'!N:N)</f>
        <v>1.7087250809287677E-5</v>
      </c>
      <c r="W2798" s="24">
        <f>'EPA Data'!O2799/SUM('EPA Data'!O:O)</f>
        <v>2.8434162286705886E-5</v>
      </c>
      <c r="X2798" s="24">
        <f>'EPA Data'!P2799/SUM('EPA Data'!P:P)</f>
        <v>2.7881332967315378E-5</v>
      </c>
    </row>
    <row r="2799" spans="1:24" x14ac:dyDescent="0.25">
      <c r="A2799" s="16" t="s">
        <v>4505</v>
      </c>
      <c r="B2799" s="16" t="s">
        <v>4486</v>
      </c>
      <c r="C2799" s="21" t="s">
        <v>4506</v>
      </c>
      <c r="D2799" s="17">
        <f>SUMIFS('Census Data'!G:G,'Census Data'!$A:$A,$A2799)/SUMIFS('Census Data'!$F:$F,'Census Data'!$A:$A,$A2799)</f>
        <v>0.49654388222268769</v>
      </c>
      <c r="E2799" s="19">
        <f>SUMIFS('Census Data'!H:H,'Census Data'!$A:$A,$A2799)/SUMIFS('Census Data'!$F:$F,'Census Data'!$A:$A,$A2799)</f>
        <v>0.50345611777731236</v>
      </c>
      <c r="F2799" s="17">
        <f>SUM(SUMIFS('Census Data'!I:I,'Census Data'!$A:$A,$A2799),SUMIFS('Census Data'!J:J,'Census Data'!$A:$A,$A2799))/SUMIFS('Census Data'!$F:$F,'Census Data'!$A:$A,$A2799)</f>
        <v>0.94126095933451026</v>
      </c>
      <c r="G2799" s="17">
        <f>SUM(SUMIFS('Census Data'!K:K,'Census Data'!$A:$A,$A2799),SUMIFS('Census Data'!L:L,'Census Data'!$A:$A,$A2799))/SUMIFS('Census Data'!$F:$F,'Census Data'!$A:$A,$A2799)</f>
        <v>3.2705945719500883E-2</v>
      </c>
      <c r="H2799" s="17">
        <f>SUM(SUMIFS('Census Data'!O:O,'Census Data'!$A:$A,$A2799),SUMIFS('Census Data'!P:P,'Census Data'!$A:$A,$A2799))/SUMIFS('Census Data'!$F:$F,'Census Data'!$A:$A,$A2799)</f>
        <v>7.8398515814357105E-3</v>
      </c>
      <c r="I2799" s="19">
        <f t="shared" si="86"/>
        <v>1.819324336455308E-2</v>
      </c>
      <c r="J2799" s="17">
        <f>SUM(SUMIFS('Census Data'!W:W,'Census Data'!$A:$A,$A2799),SUMIFS('Census Data'!X:X,'Census Data'!$A:$A,$A2799))/SUMIFS('Census Data'!$F:$F,'Census Data'!$A:$A,$A2799)</f>
        <v>1.7534935216493613E-2</v>
      </c>
      <c r="K2799" s="19">
        <f t="shared" si="87"/>
        <v>0.98246506478350637</v>
      </c>
      <c r="L2799" s="24">
        <f>'EPA Data'!D2800/SUM('EPA Data'!D:D)</f>
        <v>8.7630756385219892E-5</v>
      </c>
      <c r="M2799" s="24">
        <f>'EPA Data'!E2800/SUM('EPA Data'!E:E)</f>
        <v>1.3851935525820022E-4</v>
      </c>
      <c r="N2799" s="24">
        <f>'EPA Data'!F2800/SUM('EPA Data'!F:F)</f>
        <v>1.6507067968958024E-4</v>
      </c>
      <c r="O2799" s="24">
        <f>'EPA Data'!G2800/SUM('EPA Data'!G:G)</f>
        <v>6.1394123057541169E-5</v>
      </c>
      <c r="P2799" s="24">
        <f>'EPA Data'!H2800/SUM('EPA Data'!H:H)</f>
        <v>9.1677394091927464E-5</v>
      </c>
      <c r="Q2799" s="24">
        <f>'EPA Data'!I2800/SUM('EPA Data'!I:I)</f>
        <v>5.2152979797618105E-5</v>
      </c>
      <c r="R2799" s="24">
        <f>'EPA Data'!J2800/SUM('EPA Data'!J:J)</f>
        <v>1.0271723793686026E-4</v>
      </c>
      <c r="S2799" s="24">
        <f>'EPA Data'!K2800/SUM('EPA Data'!K:K)</f>
        <v>1.2401497233469977E-4</v>
      </c>
      <c r="T2799" s="24">
        <f>'EPA Data'!L2800/SUM('EPA Data'!L:L)</f>
        <v>1.4884424797964772E-4</v>
      </c>
      <c r="U2799" s="24">
        <f>'EPA Data'!M2800/SUM('EPA Data'!M:M)</f>
        <v>8.7886129186428839E-5</v>
      </c>
      <c r="V2799" s="24">
        <f>'EPA Data'!N2800/SUM('EPA Data'!N:N)</f>
        <v>7.6629801349247932E-5</v>
      </c>
      <c r="W2799" s="24">
        <f>'EPA Data'!O2800/SUM('EPA Data'!O:O)</f>
        <v>1.3692559643845278E-4</v>
      </c>
      <c r="X2799" s="24">
        <f>'EPA Data'!P2800/SUM('EPA Data'!P:P)</f>
        <v>1.0351645433088851E-4</v>
      </c>
    </row>
    <row r="2800" spans="1:24" x14ac:dyDescent="0.25">
      <c r="A2800" s="16" t="s">
        <v>4507</v>
      </c>
      <c r="B2800" s="16" t="s">
        <v>4486</v>
      </c>
      <c r="C2800" s="21" t="s">
        <v>3073</v>
      </c>
      <c r="D2800" s="17">
        <f>SUMIFS('Census Data'!G:G,'Census Data'!$A:$A,$A2800)/SUMIFS('Census Data'!$F:$F,'Census Data'!$A:$A,$A2800)</f>
        <v>0.53607294683013984</v>
      </c>
      <c r="E2800" s="19">
        <f>SUMIFS('Census Data'!H:H,'Census Data'!$A:$A,$A2800)/SUMIFS('Census Data'!$F:$F,'Census Data'!$A:$A,$A2800)</f>
        <v>0.46392705316986016</v>
      </c>
      <c r="F2800" s="17">
        <f>SUM(SUMIFS('Census Data'!I:I,'Census Data'!$A:$A,$A2800),SUMIFS('Census Data'!J:J,'Census Data'!$A:$A,$A2800))/SUMIFS('Census Data'!$F:$F,'Census Data'!$A:$A,$A2800)</f>
        <v>0.42394183968948307</v>
      </c>
      <c r="G2800" s="17">
        <f>SUM(SUMIFS('Census Data'!K:K,'Census Data'!$A:$A,$A2800),SUMIFS('Census Data'!L:L,'Census Data'!$A:$A,$A2800))/SUMIFS('Census Data'!$F:$F,'Census Data'!$A:$A,$A2800)</f>
        <v>0.54771733103320808</v>
      </c>
      <c r="H2800" s="17">
        <f>SUM(SUMIFS('Census Data'!O:O,'Census Data'!$A:$A,$A2800),SUMIFS('Census Data'!P:P,'Census Data'!$A:$A,$A2800))/SUMIFS('Census Data'!$F:$F,'Census Data'!$A:$A,$A2800)</f>
        <v>9.3031852627687758E-3</v>
      </c>
      <c r="I2800" s="19">
        <f t="shared" si="86"/>
        <v>1.9037644014540112E-2</v>
      </c>
      <c r="J2800" s="17">
        <f>SUM(SUMIFS('Census Data'!W:W,'Census Data'!$A:$A,$A2800),SUMIFS('Census Data'!X:X,'Census Data'!$A:$A,$A2800))/SUMIFS('Census Data'!$F:$F,'Census Data'!$A:$A,$A2800)</f>
        <v>2.4520978374715053E-2</v>
      </c>
      <c r="K2800" s="19">
        <f t="shared" si="87"/>
        <v>0.97547902162528499</v>
      </c>
      <c r="L2800" s="24">
        <f>'EPA Data'!D2801/SUM('EPA Data'!D:D)</f>
        <v>2.8666087004910828E-4</v>
      </c>
      <c r="M2800" s="24">
        <f>'EPA Data'!E2801/SUM('EPA Data'!E:E)</f>
        <v>7.9479738174943537E-5</v>
      </c>
      <c r="N2800" s="24">
        <f>'EPA Data'!F2801/SUM('EPA Data'!F:F)</f>
        <v>7.3461369403602915E-5</v>
      </c>
      <c r="O2800" s="24">
        <f>'EPA Data'!G2801/SUM('EPA Data'!G:G)</f>
        <v>2.6825568586782202E-5</v>
      </c>
      <c r="P2800" s="24">
        <f>'EPA Data'!H2801/SUM('EPA Data'!H:H)</f>
        <v>4.3288785099193389E-5</v>
      </c>
      <c r="Q2800" s="24">
        <f>'EPA Data'!I2801/SUM('EPA Data'!I:I)</f>
        <v>3.0917494521448275E-5</v>
      </c>
      <c r="R2800" s="24">
        <f>'EPA Data'!J2801/SUM('EPA Data'!J:J)</f>
        <v>3.6801303152444258E-5</v>
      </c>
      <c r="S2800" s="24">
        <f>'EPA Data'!K2801/SUM('EPA Data'!K:K)</f>
        <v>5.0727566614195597E-5</v>
      </c>
      <c r="T2800" s="24">
        <f>'EPA Data'!L2801/SUM('EPA Data'!L:L)</f>
        <v>5.6717203874691529E-5</v>
      </c>
      <c r="U2800" s="24">
        <f>'EPA Data'!M2801/SUM('EPA Data'!M:M)</f>
        <v>3.4793067749432628E-5</v>
      </c>
      <c r="V2800" s="24">
        <f>'EPA Data'!N2801/SUM('EPA Data'!N:N)</f>
        <v>3.8391196245252537E-5</v>
      </c>
      <c r="W2800" s="24">
        <f>'EPA Data'!O2801/SUM('EPA Data'!O:O)</f>
        <v>6.5404286104150272E-5</v>
      </c>
      <c r="X2800" s="24">
        <f>'EPA Data'!P2801/SUM('EPA Data'!P:P)</f>
        <v>5.2874520978051033E-5</v>
      </c>
    </row>
    <row r="2801" spans="1:24" x14ac:dyDescent="0.25">
      <c r="A2801" s="16" t="s">
        <v>4508</v>
      </c>
      <c r="B2801" s="16" t="s">
        <v>4486</v>
      </c>
      <c r="C2801" s="21" t="s">
        <v>1349</v>
      </c>
      <c r="D2801" s="17">
        <f>SUMIFS('Census Data'!G:G,'Census Data'!$A:$A,$A2801)/SUMIFS('Census Data'!$F:$F,'Census Data'!$A:$A,$A2801)</f>
        <v>0.50647495715101887</v>
      </c>
      <c r="E2801" s="19">
        <f>SUMIFS('Census Data'!H:H,'Census Data'!$A:$A,$A2801)/SUMIFS('Census Data'!$F:$F,'Census Data'!$A:$A,$A2801)</f>
        <v>0.49352504284898113</v>
      </c>
      <c r="F2801" s="17">
        <f>SUM(SUMIFS('Census Data'!I:I,'Census Data'!$A:$A,$A2801),SUMIFS('Census Data'!J:J,'Census Data'!$A:$A,$A2801))/SUMIFS('Census Data'!$F:$F,'Census Data'!$A:$A,$A2801)</f>
        <v>0.95281851075985524</v>
      </c>
      <c r="G2801" s="17">
        <f>SUM(SUMIFS('Census Data'!K:K,'Census Data'!$A:$A,$A2801),SUMIFS('Census Data'!L:L,'Census Data'!$A:$A,$A2801))/SUMIFS('Census Data'!$F:$F,'Census Data'!$A:$A,$A2801)</f>
        <v>3.3803085126642547E-2</v>
      </c>
      <c r="H2801" s="17">
        <f>SUM(SUMIFS('Census Data'!O:O,'Census Data'!$A:$A,$A2801),SUMIFS('Census Data'!P:P,'Census Data'!$A:$A,$A2801))/SUMIFS('Census Data'!$F:$F,'Census Data'!$A:$A,$A2801)</f>
        <v>4.4277280517996571E-3</v>
      </c>
      <c r="I2801" s="19">
        <f t="shared" si="86"/>
        <v>8.9506760617025227E-3</v>
      </c>
      <c r="J2801" s="17">
        <f>SUM(SUMIFS('Census Data'!W:W,'Census Data'!$A:$A,$A2801),SUMIFS('Census Data'!X:X,'Census Data'!$A:$A,$A2801))/SUMIFS('Census Data'!$F:$F,'Census Data'!$A:$A,$A2801)</f>
        <v>8.9030660826509237E-3</v>
      </c>
      <c r="K2801" s="19">
        <f t="shared" si="87"/>
        <v>0.9910969339173491</v>
      </c>
      <c r="L2801" s="24">
        <f>'EPA Data'!D2802/SUM('EPA Data'!D:D)</f>
        <v>6.1113053993172518E-5</v>
      </c>
      <c r="M2801" s="24">
        <f>'EPA Data'!E2802/SUM('EPA Data'!E:E)</f>
        <v>9.5752464163382508E-5</v>
      </c>
      <c r="N2801" s="24">
        <f>'EPA Data'!F2802/SUM('EPA Data'!F:F)</f>
        <v>1.210672625506012E-4</v>
      </c>
      <c r="O2801" s="24">
        <f>'EPA Data'!G2802/SUM('EPA Data'!G:G)</f>
        <v>3.078638767901484E-5</v>
      </c>
      <c r="P2801" s="24">
        <f>'EPA Data'!H2802/SUM('EPA Data'!H:H)</f>
        <v>5.6721488595233779E-5</v>
      </c>
      <c r="Q2801" s="24">
        <f>'EPA Data'!I2802/SUM('EPA Data'!I:I)</f>
        <v>3.2686056686152685E-5</v>
      </c>
      <c r="R2801" s="24">
        <f>'EPA Data'!J2802/SUM('EPA Data'!J:J)</f>
        <v>1.0772635827300772E-4</v>
      </c>
      <c r="S2801" s="24">
        <f>'EPA Data'!K2802/SUM('EPA Data'!K:K)</f>
        <v>2.3732736975050234E-4</v>
      </c>
      <c r="T2801" s="24">
        <f>'EPA Data'!L2802/SUM('EPA Data'!L:L)</f>
        <v>3.4101156871502332E-4</v>
      </c>
      <c r="U2801" s="24">
        <f>'EPA Data'!M2802/SUM('EPA Data'!M:M)</f>
        <v>6.1155970160015169E-5</v>
      </c>
      <c r="V2801" s="24">
        <f>'EPA Data'!N2802/SUM('EPA Data'!N:N)</f>
        <v>5.0709510001968485E-5</v>
      </c>
      <c r="W2801" s="24">
        <f>'EPA Data'!O2802/SUM('EPA Data'!O:O)</f>
        <v>7.1906303697267813E-5</v>
      </c>
      <c r="X2801" s="24">
        <f>'EPA Data'!P2802/SUM('EPA Data'!P:P)</f>
        <v>8.2678064860973062E-5</v>
      </c>
    </row>
    <row r="2802" spans="1:24" x14ac:dyDescent="0.25">
      <c r="A2802" s="16" t="s">
        <v>4509</v>
      </c>
      <c r="B2802" s="16" t="s">
        <v>4486</v>
      </c>
      <c r="C2802" s="21" t="s">
        <v>4510</v>
      </c>
      <c r="D2802" s="17">
        <f>SUMIFS('Census Data'!G:G,'Census Data'!$A:$A,$A2802)/SUMIFS('Census Data'!$F:$F,'Census Data'!$A:$A,$A2802)</f>
        <v>0.54916025192442264</v>
      </c>
      <c r="E2802" s="19">
        <f>SUMIFS('Census Data'!H:H,'Census Data'!$A:$A,$A2802)/SUMIFS('Census Data'!$F:$F,'Census Data'!$A:$A,$A2802)</f>
        <v>0.45083974807557731</v>
      </c>
      <c r="F2802" s="17">
        <f>SUM(SUMIFS('Census Data'!I:I,'Census Data'!$A:$A,$A2802),SUMIFS('Census Data'!J:J,'Census Data'!$A:$A,$A2802))/SUMIFS('Census Data'!$F:$F,'Census Data'!$A:$A,$A2802)</f>
        <v>0.63272684861208306</v>
      </c>
      <c r="G2802" s="17">
        <f>SUM(SUMIFS('Census Data'!K:K,'Census Data'!$A:$A,$A2802),SUMIFS('Census Data'!L:L,'Census Data'!$A:$A,$A2802))/SUMIFS('Census Data'!$F:$F,'Census Data'!$A:$A,$A2802)</f>
        <v>0.33724049451831117</v>
      </c>
      <c r="H2802" s="17">
        <f>SUM(SUMIFS('Census Data'!O:O,'Census Data'!$A:$A,$A2802),SUMIFS('Census Data'!P:P,'Census Data'!$A:$A,$A2802))/SUMIFS('Census Data'!$F:$F,'Census Data'!$A:$A,$A2802)</f>
        <v>4.3153720550501515E-3</v>
      </c>
      <c r="I2802" s="19">
        <f t="shared" si="86"/>
        <v>2.5717284814555597E-2</v>
      </c>
      <c r="J2802" s="17">
        <f>SUM(SUMIFS('Census Data'!W:W,'Census Data'!$A:$A,$A2802),SUMIFS('Census Data'!X:X,'Census Data'!$A:$A,$A2802))/SUMIFS('Census Data'!$F:$F,'Census Data'!$A:$A,$A2802)</f>
        <v>2.4201073011429906E-2</v>
      </c>
      <c r="K2802" s="19">
        <f t="shared" si="87"/>
        <v>0.97579892698857007</v>
      </c>
      <c r="L2802" s="24">
        <f>'EPA Data'!D2803/SUM('EPA Data'!D:D)</f>
        <v>5.6017602042689108E-5</v>
      </c>
      <c r="M2802" s="24">
        <f>'EPA Data'!E2803/SUM('EPA Data'!E:E)</f>
        <v>6.6631816323875324E-5</v>
      </c>
      <c r="N2802" s="24">
        <f>'EPA Data'!F2803/SUM('EPA Data'!F:F)</f>
        <v>7.1696013991715853E-5</v>
      </c>
      <c r="O2802" s="24">
        <f>'EPA Data'!G2803/SUM('EPA Data'!G:G)</f>
        <v>2.1595421239048325E-5</v>
      </c>
      <c r="P2802" s="24">
        <f>'EPA Data'!H2803/SUM('EPA Data'!H:H)</f>
        <v>3.6196809711098257E-5</v>
      </c>
      <c r="Q2802" s="24">
        <f>'EPA Data'!I2803/SUM('EPA Data'!I:I)</f>
        <v>2.4723339453599436E-5</v>
      </c>
      <c r="R2802" s="24">
        <f>'EPA Data'!J2803/SUM('EPA Data'!J:J)</f>
        <v>3.2141070846898107E-5</v>
      </c>
      <c r="S2802" s="24">
        <f>'EPA Data'!K2803/SUM('EPA Data'!K:K)</f>
        <v>4.8884447662709949E-5</v>
      </c>
      <c r="T2802" s="24">
        <f>'EPA Data'!L2803/SUM('EPA Data'!L:L)</f>
        <v>5.2117777406386684E-5</v>
      </c>
      <c r="U2802" s="24">
        <f>'EPA Data'!M2803/SUM('EPA Data'!M:M)</f>
        <v>3.4876078649456464E-5</v>
      </c>
      <c r="V2802" s="24">
        <f>'EPA Data'!N2803/SUM('EPA Data'!N:N)</f>
        <v>3.4776547141392049E-5</v>
      </c>
      <c r="W2802" s="24">
        <f>'EPA Data'!O2803/SUM('EPA Data'!O:O)</f>
        <v>6.0006840918596192E-5</v>
      </c>
      <c r="X2802" s="24">
        <f>'EPA Data'!P2803/SUM('EPA Data'!P:P)</f>
        <v>4.5244417472750518E-5</v>
      </c>
    </row>
    <row r="2803" spans="1:24" x14ac:dyDescent="0.25">
      <c r="A2803" s="16" t="s">
        <v>4511</v>
      </c>
      <c r="B2803" s="16" t="s">
        <v>4486</v>
      </c>
      <c r="C2803" s="21" t="s">
        <v>1681</v>
      </c>
      <c r="D2803" s="17">
        <f>SUMIFS('Census Data'!G:G,'Census Data'!$A:$A,$A2803)/SUMIFS('Census Data'!$F:$F,'Census Data'!$A:$A,$A2803)</f>
        <v>0.4858886763232213</v>
      </c>
      <c r="E2803" s="19">
        <f>SUMIFS('Census Data'!H:H,'Census Data'!$A:$A,$A2803)/SUMIFS('Census Data'!$F:$F,'Census Data'!$A:$A,$A2803)</f>
        <v>0.5141113236767787</v>
      </c>
      <c r="F2803" s="17">
        <f>SUM(SUMIFS('Census Data'!I:I,'Census Data'!$A:$A,$A2803),SUMIFS('Census Data'!J:J,'Census Data'!$A:$A,$A2803))/SUMIFS('Census Data'!$F:$F,'Census Data'!$A:$A,$A2803)</f>
        <v>0.81506786918101481</v>
      </c>
      <c r="G2803" s="17">
        <f>SUM(SUMIFS('Census Data'!K:K,'Census Data'!$A:$A,$A2803),SUMIFS('Census Data'!L:L,'Census Data'!$A:$A,$A2803))/SUMIFS('Census Data'!$F:$F,'Census Data'!$A:$A,$A2803)</f>
        <v>0.14800036439828732</v>
      </c>
      <c r="H2803" s="17">
        <f>SUM(SUMIFS('Census Data'!O:O,'Census Data'!$A:$A,$A2803),SUMIFS('Census Data'!P:P,'Census Data'!$A:$A,$A2803))/SUMIFS('Census Data'!$F:$F,'Census Data'!$A:$A,$A2803)</f>
        <v>1.0786189304910267E-2</v>
      </c>
      <c r="I2803" s="19">
        <f t="shared" si="86"/>
        <v>2.6145577115787577E-2</v>
      </c>
      <c r="J2803" s="17">
        <f>SUM(SUMIFS('Census Data'!W:W,'Census Data'!$A:$A,$A2803),SUMIFS('Census Data'!X:X,'Census Data'!$A:$A,$A2803))/SUMIFS('Census Data'!$F:$F,'Census Data'!$A:$A,$A2803)</f>
        <v>2.853238589778628E-2</v>
      </c>
      <c r="K2803" s="19">
        <f t="shared" si="87"/>
        <v>0.97146761410221372</v>
      </c>
      <c r="L2803" s="24">
        <f>'EPA Data'!D2804/SUM('EPA Data'!D:D)</f>
        <v>1.6279019012339896E-4</v>
      </c>
      <c r="M2803" s="24">
        <f>'EPA Data'!E2804/SUM('EPA Data'!E:E)</f>
        <v>1.7084300771894802E-4</v>
      </c>
      <c r="N2803" s="24">
        <f>'EPA Data'!F2804/SUM('EPA Data'!F:F)</f>
        <v>1.8663979250457547E-4</v>
      </c>
      <c r="O2803" s="24">
        <f>'EPA Data'!G2804/SUM('EPA Data'!G:G)</f>
        <v>6.8077651747777538E-5</v>
      </c>
      <c r="P2803" s="24">
        <f>'EPA Data'!H2804/SUM('EPA Data'!H:H)</f>
        <v>9.9589598716174943E-5</v>
      </c>
      <c r="Q2803" s="24">
        <f>'EPA Data'!I2804/SUM('EPA Data'!I:I)</f>
        <v>6.2759550989344279E-5</v>
      </c>
      <c r="R2803" s="24">
        <f>'EPA Data'!J2804/SUM('EPA Data'!J:J)</f>
        <v>1.1822653286391223E-4</v>
      </c>
      <c r="S2803" s="24">
        <f>'EPA Data'!K2804/SUM('EPA Data'!K:K)</f>
        <v>1.363702446598713E-4</v>
      </c>
      <c r="T2803" s="24">
        <f>'EPA Data'!L2804/SUM('EPA Data'!L:L)</f>
        <v>1.3785695961469993E-4</v>
      </c>
      <c r="U2803" s="24">
        <f>'EPA Data'!M2804/SUM('EPA Data'!M:M)</f>
        <v>1.0641349280161921E-4</v>
      </c>
      <c r="V2803" s="24">
        <f>'EPA Data'!N2804/SUM('EPA Data'!N:N)</f>
        <v>8.653647958903549E-5</v>
      </c>
      <c r="W2803" s="24">
        <f>'EPA Data'!O2804/SUM('EPA Data'!O:O)</f>
        <v>1.509056379104175E-4</v>
      </c>
      <c r="X2803" s="24">
        <f>'EPA Data'!P2804/SUM('EPA Data'!P:P)</f>
        <v>1.2280822364998779E-4</v>
      </c>
    </row>
    <row r="2804" spans="1:24" x14ac:dyDescent="0.25">
      <c r="A2804" s="16" t="s">
        <v>4512</v>
      </c>
      <c r="B2804" s="16" t="s">
        <v>4486</v>
      </c>
      <c r="C2804" s="21" t="s">
        <v>1974</v>
      </c>
      <c r="D2804" s="17">
        <f>SUMIFS('Census Data'!G:G,'Census Data'!$A:$A,$A2804)/SUMIFS('Census Data'!$F:$F,'Census Data'!$A:$A,$A2804)</f>
        <v>0.49513425549227014</v>
      </c>
      <c r="E2804" s="19">
        <f>SUMIFS('Census Data'!H:H,'Census Data'!$A:$A,$A2804)/SUMIFS('Census Data'!$F:$F,'Census Data'!$A:$A,$A2804)</f>
        <v>0.50486574450772981</v>
      </c>
      <c r="F2804" s="17">
        <f>SUM(SUMIFS('Census Data'!I:I,'Census Data'!$A:$A,$A2804),SUMIFS('Census Data'!J:J,'Census Data'!$A:$A,$A2804))/SUMIFS('Census Data'!$F:$F,'Census Data'!$A:$A,$A2804)</f>
        <v>0.67173311635475996</v>
      </c>
      <c r="G2804" s="17">
        <f>SUM(SUMIFS('Census Data'!K:K,'Census Data'!$A:$A,$A2804),SUMIFS('Census Data'!L:L,'Census Data'!$A:$A,$A2804))/SUMIFS('Census Data'!$F:$F,'Census Data'!$A:$A,$A2804)</f>
        <v>0.27173311635475994</v>
      </c>
      <c r="H2804" s="17">
        <f>SUM(SUMIFS('Census Data'!O:O,'Census Data'!$A:$A,$A2804),SUMIFS('Census Data'!P:P,'Census Data'!$A:$A,$A2804))/SUMIFS('Census Data'!$F:$F,'Census Data'!$A:$A,$A2804)</f>
        <v>1.1293734743694061E-2</v>
      </c>
      <c r="I2804" s="19">
        <f t="shared" si="86"/>
        <v>4.5240032546785991E-2</v>
      </c>
      <c r="J2804" s="17">
        <f>SUM(SUMIFS('Census Data'!W:W,'Census Data'!$A:$A,$A2804),SUMIFS('Census Data'!X:X,'Census Data'!$A:$A,$A2804))/SUMIFS('Census Data'!$F:$F,'Census Data'!$A:$A,$A2804)</f>
        <v>5.2432872253864928E-2</v>
      </c>
      <c r="K2804" s="19">
        <f t="shared" si="87"/>
        <v>0.94756712774613505</v>
      </c>
      <c r="L2804" s="24">
        <f>'EPA Data'!D2805/SUM('EPA Data'!D:D)</f>
        <v>1.4224952283950465E-4</v>
      </c>
      <c r="M2804" s="24">
        <f>'EPA Data'!E2805/SUM('EPA Data'!E:E)</f>
        <v>1.2842029593635666E-4</v>
      </c>
      <c r="N2804" s="24">
        <f>'EPA Data'!F2805/SUM('EPA Data'!F:F)</f>
        <v>1.3490864196178686E-4</v>
      </c>
      <c r="O2804" s="24">
        <f>'EPA Data'!G2805/SUM('EPA Data'!G:G)</f>
        <v>6.3588067142859606E-5</v>
      </c>
      <c r="P2804" s="24">
        <f>'EPA Data'!H2805/SUM('EPA Data'!H:H)</f>
        <v>7.8973956054509992E-5</v>
      </c>
      <c r="Q2804" s="24">
        <f>'EPA Data'!I2805/SUM('EPA Data'!I:I)</f>
        <v>5.9449428773376958E-5</v>
      </c>
      <c r="R2804" s="24">
        <f>'EPA Data'!J2805/SUM('EPA Data'!J:J)</f>
        <v>6.6856365171504754E-5</v>
      </c>
      <c r="S2804" s="24">
        <f>'EPA Data'!K2805/SUM('EPA Data'!K:K)</f>
        <v>8.9527848038428745E-5</v>
      </c>
      <c r="T2804" s="24">
        <f>'EPA Data'!L2805/SUM('EPA Data'!L:L)</f>
        <v>9.4109820120620059E-5</v>
      </c>
      <c r="U2804" s="24">
        <f>'EPA Data'!M2805/SUM('EPA Data'!M:M)</f>
        <v>7.7648430338228051E-5</v>
      </c>
      <c r="V2804" s="24">
        <f>'EPA Data'!N2805/SUM('EPA Data'!N:N)</f>
        <v>8.2807592073750659E-5</v>
      </c>
      <c r="W2804" s="24">
        <f>'EPA Data'!O2805/SUM('EPA Data'!O:O)</f>
        <v>1.5796456877066505E-4</v>
      </c>
      <c r="X2804" s="24">
        <f>'EPA Data'!P2805/SUM('EPA Data'!P:P)</f>
        <v>7.4900442637560331E-5</v>
      </c>
    </row>
    <row r="2805" spans="1:24" x14ac:dyDescent="0.25">
      <c r="A2805" s="16" t="s">
        <v>4513</v>
      </c>
      <c r="B2805" s="16" t="s">
        <v>4486</v>
      </c>
      <c r="C2805" s="21" t="s">
        <v>201</v>
      </c>
      <c r="D2805" s="17">
        <f>SUMIFS('Census Data'!G:G,'Census Data'!$A:$A,$A2805)/SUMIFS('Census Data'!$F:$F,'Census Data'!$A:$A,$A2805)</f>
        <v>0.49619012453425532</v>
      </c>
      <c r="E2805" s="19">
        <f>SUMIFS('Census Data'!H:H,'Census Data'!$A:$A,$A2805)/SUMIFS('Census Data'!$F:$F,'Census Data'!$A:$A,$A2805)</f>
        <v>0.50380987546574474</v>
      </c>
      <c r="F2805" s="17">
        <f>SUM(SUMIFS('Census Data'!I:I,'Census Data'!$A:$A,$A2805),SUMIFS('Census Data'!J:J,'Census Data'!$A:$A,$A2805))/SUMIFS('Census Data'!$F:$F,'Census Data'!$A:$A,$A2805)</f>
        <v>0.97223993823638011</v>
      </c>
      <c r="G2805" s="17">
        <f>SUM(SUMIFS('Census Data'!K:K,'Census Data'!$A:$A,$A2805),SUMIFS('Census Data'!L:L,'Census Data'!$A:$A,$A2805))/SUMIFS('Census Data'!$F:$F,'Census Data'!$A:$A,$A2805)</f>
        <v>8.8281695814172063E-3</v>
      </c>
      <c r="H2805" s="17">
        <f>SUM(SUMIFS('Census Data'!O:O,'Census Data'!$A:$A,$A2805),SUMIFS('Census Data'!P:P,'Census Data'!$A:$A,$A2805))/SUMIFS('Census Data'!$F:$F,'Census Data'!$A:$A,$A2805)</f>
        <v>2.2825685609747909E-3</v>
      </c>
      <c r="I2805" s="19">
        <f t="shared" si="86"/>
        <v>1.6649323621227952E-2</v>
      </c>
      <c r="J2805" s="17">
        <f>SUM(SUMIFS('Census Data'!W:W,'Census Data'!$A:$A,$A2805),SUMIFS('Census Data'!X:X,'Census Data'!$A:$A,$A2805))/SUMIFS('Census Data'!$F:$F,'Census Data'!$A:$A,$A2805)</f>
        <v>3.8501560874089492E-2</v>
      </c>
      <c r="K2805" s="19">
        <f t="shared" si="87"/>
        <v>0.96149843912591049</v>
      </c>
      <c r="L2805" s="24">
        <f>'EPA Data'!D2806/SUM('EPA Data'!D:D)</f>
        <v>8.9852415254580633E-5</v>
      </c>
      <c r="M2805" s="24">
        <f>'EPA Data'!E2806/SUM('EPA Data'!E:E)</f>
        <v>1.5296886765302789E-4</v>
      </c>
      <c r="N2805" s="24">
        <f>'EPA Data'!F2806/SUM('EPA Data'!F:F)</f>
        <v>1.7843337469966464E-4</v>
      </c>
      <c r="O2805" s="24">
        <f>'EPA Data'!G2806/SUM('EPA Data'!G:G)</f>
        <v>5.836894117188587E-5</v>
      </c>
      <c r="P2805" s="24">
        <f>'EPA Data'!H2806/SUM('EPA Data'!H:H)</f>
        <v>9.7722226501915623E-5</v>
      </c>
      <c r="Q2805" s="24">
        <f>'EPA Data'!I2806/SUM('EPA Data'!I:I)</f>
        <v>5.4944356052545928E-5</v>
      </c>
      <c r="R2805" s="24">
        <f>'EPA Data'!J2806/SUM('EPA Data'!J:J)</f>
        <v>9.4682443913379335E-5</v>
      </c>
      <c r="S2805" s="24">
        <f>'EPA Data'!K2806/SUM('EPA Data'!K:K)</f>
        <v>1.2387734430562285E-4</v>
      </c>
      <c r="T2805" s="24">
        <f>'EPA Data'!L2806/SUM('EPA Data'!L:L)</f>
        <v>1.4331312513054885E-4</v>
      </c>
      <c r="U2805" s="24">
        <f>'EPA Data'!M2806/SUM('EPA Data'!M:M)</f>
        <v>1.039391876402209E-4</v>
      </c>
      <c r="V2805" s="24">
        <f>'EPA Data'!N2806/SUM('EPA Data'!N:N)</f>
        <v>7.7061065246918477E-5</v>
      </c>
      <c r="W2805" s="24">
        <f>'EPA Data'!O2806/SUM('EPA Data'!O:O)</f>
        <v>1.5706268846587583E-4</v>
      </c>
      <c r="X2805" s="24">
        <f>'EPA Data'!P2806/SUM('EPA Data'!P:P)</f>
        <v>1.2512814314006267E-4</v>
      </c>
    </row>
    <row r="2806" spans="1:24" x14ac:dyDescent="0.25">
      <c r="A2806" s="16" t="s">
        <v>4514</v>
      </c>
      <c r="B2806" s="16" t="s">
        <v>4486</v>
      </c>
      <c r="C2806" s="21" t="s">
        <v>4515</v>
      </c>
      <c r="D2806" s="17">
        <f>SUMIFS('Census Data'!G:G,'Census Data'!$A:$A,$A2806)/SUMIFS('Census Data'!$F:$F,'Census Data'!$A:$A,$A2806)</f>
        <v>0.48470486859112449</v>
      </c>
      <c r="E2806" s="19">
        <f>SUMIFS('Census Data'!H:H,'Census Data'!$A:$A,$A2806)/SUMIFS('Census Data'!$F:$F,'Census Data'!$A:$A,$A2806)</f>
        <v>0.51529513140887551</v>
      </c>
      <c r="F2806" s="17">
        <f>SUM(SUMIFS('Census Data'!I:I,'Census Data'!$A:$A,$A2806),SUMIFS('Census Data'!J:J,'Census Data'!$A:$A,$A2806))/SUMIFS('Census Data'!$F:$F,'Census Data'!$A:$A,$A2806)</f>
        <v>0.4475082579347982</v>
      </c>
      <c r="G2806" s="17">
        <f>SUM(SUMIFS('Census Data'!K:K,'Census Data'!$A:$A,$A2806),SUMIFS('Census Data'!L:L,'Census Data'!$A:$A,$A2806))/SUMIFS('Census Data'!$F:$F,'Census Data'!$A:$A,$A2806)</f>
        <v>0.44420508401551057</v>
      </c>
      <c r="H2806" s="17">
        <f>SUM(SUMIFS('Census Data'!O:O,'Census Data'!$A:$A,$A2806),SUMIFS('Census Data'!P:P,'Census Data'!$A:$A,$A2806))/SUMIFS('Census Data'!$F:$F,'Census Data'!$A:$A,$A2806)</f>
        <v>6.3191153238546603E-3</v>
      </c>
      <c r="I2806" s="19">
        <f t="shared" si="86"/>
        <v>0.10196754272583664</v>
      </c>
      <c r="J2806" s="17">
        <f>SUM(SUMIFS('Census Data'!W:W,'Census Data'!$A:$A,$A2806),SUMIFS('Census Data'!X:X,'Census Data'!$A:$A,$A2806))/SUMIFS('Census Data'!$F:$F,'Census Data'!$A:$A,$A2806)</f>
        <v>1.8095648427401981E-2</v>
      </c>
      <c r="K2806" s="19">
        <f t="shared" si="87"/>
        <v>0.98190435157259803</v>
      </c>
      <c r="L2806" s="24">
        <f>'EPA Data'!D2807/SUM('EPA Data'!D:D)</f>
        <v>3.8462792325437111E-5</v>
      </c>
      <c r="M2806" s="24">
        <f>'EPA Data'!E2807/SUM('EPA Data'!E:E)</f>
        <v>2.9663918204918979E-5</v>
      </c>
      <c r="N2806" s="24">
        <f>'EPA Data'!F2807/SUM('EPA Data'!F:F)</f>
        <v>2.7147346269549885E-5</v>
      </c>
      <c r="O2806" s="24">
        <f>'EPA Data'!G2807/SUM('EPA Data'!G:G)</f>
        <v>1.4346809319391709E-5</v>
      </c>
      <c r="P2806" s="24">
        <f>'EPA Data'!H2807/SUM('EPA Data'!H:H)</f>
        <v>1.7850038563410322E-5</v>
      </c>
      <c r="Q2806" s="24">
        <f>'EPA Data'!I2807/SUM('EPA Data'!I:I)</f>
        <v>1.436751477437581E-5</v>
      </c>
      <c r="R2806" s="24">
        <f>'EPA Data'!J2807/SUM('EPA Data'!J:J)</f>
        <v>1.9734218713384901E-5</v>
      </c>
      <c r="S2806" s="24">
        <f>'EPA Data'!K2807/SUM('EPA Data'!K:K)</f>
        <v>2.0667216204283555E-5</v>
      </c>
      <c r="T2806" s="24">
        <f>'EPA Data'!L2807/SUM('EPA Data'!L:L)</f>
        <v>2.151915652660232E-5</v>
      </c>
      <c r="U2806" s="24">
        <f>'EPA Data'!M2807/SUM('EPA Data'!M:M)</f>
        <v>1.6383881218337672E-5</v>
      </c>
      <c r="V2806" s="24">
        <f>'EPA Data'!N2807/SUM('EPA Data'!N:N)</f>
        <v>1.7033518082799613E-5</v>
      </c>
      <c r="W2806" s="24">
        <f>'EPA Data'!O2807/SUM('EPA Data'!O:O)</f>
        <v>3.1902154981956468E-5</v>
      </c>
      <c r="X2806" s="24">
        <f>'EPA Data'!P2807/SUM('EPA Data'!P:P)</f>
        <v>1.7501980753601383E-5</v>
      </c>
    </row>
    <row r="2807" spans="1:24" x14ac:dyDescent="0.25">
      <c r="A2807" s="16" t="s">
        <v>4516</v>
      </c>
      <c r="B2807" s="16" t="s">
        <v>4486</v>
      </c>
      <c r="C2807" s="21" t="s">
        <v>595</v>
      </c>
      <c r="D2807" s="17">
        <f>SUMIFS('Census Data'!G:G,'Census Data'!$A:$A,$A2807)/SUMIFS('Census Data'!$F:$F,'Census Data'!$A:$A,$A2807)</f>
        <v>0.49553872053872056</v>
      </c>
      <c r="E2807" s="19">
        <f>SUMIFS('Census Data'!H:H,'Census Data'!$A:$A,$A2807)/SUMIFS('Census Data'!$F:$F,'Census Data'!$A:$A,$A2807)</f>
        <v>0.5044612794612795</v>
      </c>
      <c r="F2807" s="17">
        <f>SUM(SUMIFS('Census Data'!I:I,'Census Data'!$A:$A,$A2807),SUMIFS('Census Data'!J:J,'Census Data'!$A:$A,$A2807))/SUMIFS('Census Data'!$F:$F,'Census Data'!$A:$A,$A2807)</f>
        <v>0.69882154882154879</v>
      </c>
      <c r="G2807" s="17">
        <f>SUM(SUMIFS('Census Data'!K:K,'Census Data'!$A:$A,$A2807),SUMIFS('Census Data'!L:L,'Census Data'!$A:$A,$A2807))/SUMIFS('Census Data'!$F:$F,'Census Data'!$A:$A,$A2807)</f>
        <v>0.27617845117845119</v>
      </c>
      <c r="H2807" s="17">
        <f>SUM(SUMIFS('Census Data'!O:O,'Census Data'!$A:$A,$A2807),SUMIFS('Census Data'!P:P,'Census Data'!$A:$A,$A2807))/SUMIFS('Census Data'!$F:$F,'Census Data'!$A:$A,$A2807)</f>
        <v>2.861952861952862E-3</v>
      </c>
      <c r="I2807" s="19">
        <f t="shared" si="86"/>
        <v>2.2138047138047123E-2</v>
      </c>
      <c r="J2807" s="17">
        <f>SUM(SUMIFS('Census Data'!W:W,'Census Data'!$A:$A,$A2807),SUMIFS('Census Data'!X:X,'Census Data'!$A:$A,$A2807))/SUMIFS('Census Data'!$F:$F,'Census Data'!$A:$A,$A2807)</f>
        <v>2.3148148148148147E-2</v>
      </c>
      <c r="K2807" s="19">
        <f t="shared" si="87"/>
        <v>0.97685185185185186</v>
      </c>
      <c r="L2807" s="24">
        <f>'EPA Data'!D2808/SUM('EPA Data'!D:D)</f>
        <v>4.0347935680283056E-5</v>
      </c>
      <c r="M2807" s="24">
        <f>'EPA Data'!E2808/SUM('EPA Data'!E:E)</f>
        <v>5.4230106957821181E-5</v>
      </c>
      <c r="N2807" s="24">
        <f>'EPA Data'!F2808/SUM('EPA Data'!F:F)</f>
        <v>5.8492524772196599E-5</v>
      </c>
      <c r="O2807" s="24">
        <f>'EPA Data'!G2808/SUM('EPA Data'!G:G)</f>
        <v>1.8271115695822018E-5</v>
      </c>
      <c r="P2807" s="24">
        <f>'EPA Data'!H2808/SUM('EPA Data'!H:H)</f>
        <v>3.0644116167912305E-5</v>
      </c>
      <c r="Q2807" s="24">
        <f>'EPA Data'!I2808/SUM('EPA Data'!I:I)</f>
        <v>2.0813888591297388E-5</v>
      </c>
      <c r="R2807" s="24">
        <f>'EPA Data'!J2808/SUM('EPA Data'!J:J)</f>
        <v>2.8850638112427966E-5</v>
      </c>
      <c r="S2807" s="24">
        <f>'EPA Data'!K2808/SUM('EPA Data'!K:K)</f>
        <v>3.92995064338191E-5</v>
      </c>
      <c r="T2807" s="24">
        <f>'EPA Data'!L2808/SUM('EPA Data'!L:L)</f>
        <v>4.2830998603002733E-5</v>
      </c>
      <c r="U2807" s="24">
        <f>'EPA Data'!M2808/SUM('EPA Data'!M:M)</f>
        <v>2.7853318602533393E-5</v>
      </c>
      <c r="V2807" s="24">
        <f>'EPA Data'!N2808/SUM('EPA Data'!N:N)</f>
        <v>2.7897513957695163E-5</v>
      </c>
      <c r="W2807" s="24">
        <f>'EPA Data'!O2808/SUM('EPA Data'!O:O)</f>
        <v>4.6762450224868953E-5</v>
      </c>
      <c r="X2807" s="24">
        <f>'EPA Data'!P2808/SUM('EPA Data'!P:P)</f>
        <v>4.0425525019812964E-5</v>
      </c>
    </row>
    <row r="2808" spans="1:24" x14ac:dyDescent="0.25">
      <c r="A2808" s="16" t="s">
        <v>4517</v>
      </c>
      <c r="B2808" s="16" t="s">
        <v>4486</v>
      </c>
      <c r="C2808" s="21" t="s">
        <v>3725</v>
      </c>
      <c r="D2808" s="17">
        <f>SUMIFS('Census Data'!G:G,'Census Data'!$A:$A,$A2808)/SUMIFS('Census Data'!$F:$F,'Census Data'!$A:$A,$A2808)</f>
        <v>0.48162708828181244</v>
      </c>
      <c r="E2808" s="19">
        <f>SUMIFS('Census Data'!H:H,'Census Data'!$A:$A,$A2808)/SUMIFS('Census Data'!$F:$F,'Census Data'!$A:$A,$A2808)</f>
        <v>0.51837291171818756</v>
      </c>
      <c r="F2808" s="17">
        <f>SUM(SUMIFS('Census Data'!I:I,'Census Data'!$A:$A,$A2808),SUMIFS('Census Data'!J:J,'Census Data'!$A:$A,$A2808))/SUMIFS('Census Data'!$F:$F,'Census Data'!$A:$A,$A2808)</f>
        <v>0.68184704168343713</v>
      </c>
      <c r="G2808" s="17">
        <f>SUM(SUMIFS('Census Data'!K:K,'Census Data'!$A:$A,$A2808),SUMIFS('Census Data'!L:L,'Census Data'!$A:$A,$A2808))/SUMIFS('Census Data'!$F:$F,'Census Data'!$A:$A,$A2808)</f>
        <v>0.24535291750046767</v>
      </c>
      <c r="H2808" s="17">
        <f>SUM(SUMIFS('Census Data'!O:O,'Census Data'!$A:$A,$A2808),SUMIFS('Census Data'!P:P,'Census Data'!$A:$A,$A2808))/SUMIFS('Census Data'!$F:$F,'Census Data'!$A:$A,$A2808)</f>
        <v>3.6731651181115751E-2</v>
      </c>
      <c r="I2808" s="19">
        <f t="shared" si="86"/>
        <v>3.6068389634979381E-2</v>
      </c>
      <c r="J2808" s="17">
        <f>SUM(SUMIFS('Census Data'!W:W,'Census Data'!$A:$A,$A2808),SUMIFS('Census Data'!X:X,'Census Data'!$A:$A,$A2808))/SUMIFS('Census Data'!$F:$F,'Census Data'!$A:$A,$A2808)</f>
        <v>9.4619645013350268E-2</v>
      </c>
      <c r="K2808" s="19">
        <f t="shared" si="87"/>
        <v>0.9053803549866497</v>
      </c>
      <c r="L2808" s="24">
        <f>'EPA Data'!D2809/SUM('EPA Data'!D:D)</f>
        <v>1.7136965564511037E-3</v>
      </c>
      <c r="M2808" s="24">
        <f>'EPA Data'!E2809/SUM('EPA Data'!E:E)</f>
        <v>1.4165079202722436E-3</v>
      </c>
      <c r="N2808" s="24">
        <f>'EPA Data'!F2809/SUM('EPA Data'!F:F)</f>
        <v>1.3220237761438409E-3</v>
      </c>
      <c r="O2808" s="24">
        <f>'EPA Data'!G2809/SUM('EPA Data'!G:G)</f>
        <v>7.1607066544304308E-4</v>
      </c>
      <c r="P2808" s="24">
        <f>'EPA Data'!H2809/SUM('EPA Data'!H:H)</f>
        <v>7.9162737038508874E-4</v>
      </c>
      <c r="Q2808" s="24">
        <f>'EPA Data'!I2809/SUM('EPA Data'!I:I)</f>
        <v>5.4346229296137183E-4</v>
      </c>
      <c r="R2808" s="24">
        <f>'EPA Data'!J2809/SUM('EPA Data'!J:J)</f>
        <v>1.0391361648600494E-3</v>
      </c>
      <c r="S2808" s="24">
        <f>'EPA Data'!K2809/SUM('EPA Data'!K:K)</f>
        <v>8.9626431458800411E-4</v>
      </c>
      <c r="T2808" s="24">
        <f>'EPA Data'!L2809/SUM('EPA Data'!L:L)</f>
        <v>9.3173894099759646E-4</v>
      </c>
      <c r="U2808" s="24">
        <f>'EPA Data'!M2809/SUM('EPA Data'!M:M)</f>
        <v>8.0707673467815847E-4</v>
      </c>
      <c r="V2808" s="24">
        <f>'EPA Data'!N2809/SUM('EPA Data'!N:N)</f>
        <v>7.9089526134299023E-4</v>
      </c>
      <c r="W2808" s="24">
        <f>'EPA Data'!O2809/SUM('EPA Data'!O:O)</f>
        <v>1.5023411834639688E-3</v>
      </c>
      <c r="X2808" s="24">
        <f>'EPA Data'!P2809/SUM('EPA Data'!P:P)</f>
        <v>7.6585892069811162E-4</v>
      </c>
    </row>
    <row r="2809" spans="1:24" x14ac:dyDescent="0.25">
      <c r="A2809" s="16" t="s">
        <v>4518</v>
      </c>
      <c r="B2809" s="16" t="s">
        <v>4486</v>
      </c>
      <c r="C2809" s="21" t="s">
        <v>47</v>
      </c>
      <c r="D2809" s="17">
        <f>SUMIFS('Census Data'!G:G,'Census Data'!$A:$A,$A2809)/SUMIFS('Census Data'!$F:$F,'Census Data'!$A:$A,$A2809)</f>
        <v>0.49524591285313635</v>
      </c>
      <c r="E2809" s="19">
        <f>SUMIFS('Census Data'!H:H,'Census Data'!$A:$A,$A2809)/SUMIFS('Census Data'!$F:$F,'Census Data'!$A:$A,$A2809)</f>
        <v>0.50475408714686365</v>
      </c>
      <c r="F2809" s="17">
        <f>SUM(SUMIFS('Census Data'!I:I,'Census Data'!$A:$A,$A2809),SUMIFS('Census Data'!J:J,'Census Data'!$A:$A,$A2809))/SUMIFS('Census Data'!$F:$F,'Census Data'!$A:$A,$A2809)</f>
        <v>0.90642314795813672</v>
      </c>
      <c r="G2809" s="17">
        <f>SUM(SUMIFS('Census Data'!K:K,'Census Data'!$A:$A,$A2809),SUMIFS('Census Data'!L:L,'Census Data'!$A:$A,$A2809))/SUMIFS('Census Data'!$F:$F,'Census Data'!$A:$A,$A2809)</f>
        <v>4.6583213626103015E-2</v>
      </c>
      <c r="H2809" s="17">
        <f>SUM(SUMIFS('Census Data'!O:O,'Census Data'!$A:$A,$A2809),SUMIFS('Census Data'!P:P,'Census Data'!$A:$A,$A2809))/SUMIFS('Census Data'!$F:$F,'Census Data'!$A:$A,$A2809)</f>
        <v>1.4364867638005336E-2</v>
      </c>
      <c r="I2809" s="19">
        <f t="shared" si="86"/>
        <v>3.2628770777754945E-2</v>
      </c>
      <c r="J2809" s="17">
        <f>SUM(SUMIFS('Census Data'!W:W,'Census Data'!$A:$A,$A2809),SUMIFS('Census Data'!X:X,'Census Data'!$A:$A,$A2809))/SUMIFS('Census Data'!$F:$F,'Census Data'!$A:$A,$A2809)</f>
        <v>6.3752650660099872E-2</v>
      </c>
      <c r="K2809" s="19">
        <f t="shared" si="87"/>
        <v>0.93624734933990017</v>
      </c>
      <c r="L2809" s="24">
        <f>'EPA Data'!D2810/SUM('EPA Data'!D:D)</f>
        <v>6.1004225972377001E-5</v>
      </c>
      <c r="M2809" s="24">
        <f>'EPA Data'!E2810/SUM('EPA Data'!E:E)</f>
        <v>7.3086246799285853E-5</v>
      </c>
      <c r="N2809" s="24">
        <f>'EPA Data'!F2810/SUM('EPA Data'!F:F)</f>
        <v>8.2473791298729525E-5</v>
      </c>
      <c r="O2809" s="24">
        <f>'EPA Data'!G2810/SUM('EPA Data'!G:G)</f>
        <v>3.4052022079668225E-5</v>
      </c>
      <c r="P2809" s="24">
        <f>'EPA Data'!H2810/SUM('EPA Data'!H:H)</f>
        <v>4.1431260666771951E-5</v>
      </c>
      <c r="Q2809" s="24">
        <f>'EPA Data'!I2810/SUM('EPA Data'!I:I)</f>
        <v>2.6459418106790535E-5</v>
      </c>
      <c r="R2809" s="24">
        <f>'EPA Data'!J2810/SUM('EPA Data'!J:J)</f>
        <v>3.7607855019549249E-5</v>
      </c>
      <c r="S2809" s="24">
        <f>'EPA Data'!K2810/SUM('EPA Data'!K:K)</f>
        <v>5.5480016215471237E-5</v>
      </c>
      <c r="T2809" s="24">
        <f>'EPA Data'!L2810/SUM('EPA Data'!L:L)</f>
        <v>5.9588278471110794E-5</v>
      </c>
      <c r="U2809" s="24">
        <f>'EPA Data'!M2810/SUM('EPA Data'!M:M)</f>
        <v>5.2771875851235559E-5</v>
      </c>
      <c r="V2809" s="24">
        <f>'EPA Data'!N2810/SUM('EPA Data'!N:N)</f>
        <v>4.3433062555158206E-5</v>
      </c>
      <c r="W2809" s="24">
        <f>'EPA Data'!O2810/SUM('EPA Data'!O:O)</f>
        <v>7.9225713626409391E-5</v>
      </c>
      <c r="X2809" s="24">
        <f>'EPA Data'!P2810/SUM('EPA Data'!P:P)</f>
        <v>4.7814903926427328E-5</v>
      </c>
    </row>
    <row r="2810" spans="1:24" x14ac:dyDescent="0.25">
      <c r="A2810" s="16" t="s">
        <v>4519</v>
      </c>
      <c r="B2810" s="16" t="s">
        <v>4486</v>
      </c>
      <c r="C2810" s="21" t="s">
        <v>3454</v>
      </c>
      <c r="D2810" s="17">
        <f>SUMIFS('Census Data'!G:G,'Census Data'!$A:$A,$A2810)/SUMIFS('Census Data'!$F:$F,'Census Data'!$A:$A,$A2810)</f>
        <v>0.49795361527967258</v>
      </c>
      <c r="E2810" s="19">
        <f>SUMIFS('Census Data'!H:H,'Census Data'!$A:$A,$A2810)/SUMIFS('Census Data'!$F:$F,'Census Data'!$A:$A,$A2810)</f>
        <v>0.50204638472032748</v>
      </c>
      <c r="F2810" s="17">
        <f>SUM(SUMIFS('Census Data'!I:I,'Census Data'!$A:$A,$A2810),SUMIFS('Census Data'!J:J,'Census Data'!$A:$A,$A2810))/SUMIFS('Census Data'!$F:$F,'Census Data'!$A:$A,$A2810)</f>
        <v>0.98070551549405571</v>
      </c>
      <c r="G2810" s="17">
        <f>SUM(SUMIFS('Census Data'!K:K,'Census Data'!$A:$A,$A2810),SUMIFS('Census Data'!L:L,'Census Data'!$A:$A,$A2810))/SUMIFS('Census Data'!$F:$F,'Census Data'!$A:$A,$A2810)</f>
        <v>4.482557006431495E-3</v>
      </c>
      <c r="H2810" s="17">
        <f>SUM(SUMIFS('Census Data'!O:O,'Census Data'!$A:$A,$A2810),SUMIFS('Census Data'!P:P,'Census Data'!$A:$A,$A2810))/SUMIFS('Census Data'!$F:$F,'Census Data'!$A:$A,$A2810)</f>
        <v>1.5591502631066068E-3</v>
      </c>
      <c r="I2810" s="19">
        <f t="shared" si="86"/>
        <v>1.3252777236406166E-2</v>
      </c>
      <c r="J2810" s="17">
        <f>SUM(SUMIFS('Census Data'!W:W,'Census Data'!$A:$A,$A2810),SUMIFS('Census Data'!X:X,'Census Data'!$A:$A,$A2810))/SUMIFS('Census Data'!$F:$F,'Census Data'!$A:$A,$A2810)</f>
        <v>1.5786396413954396E-2</v>
      </c>
      <c r="K2810" s="19">
        <f t="shared" si="87"/>
        <v>0.98421360358604559</v>
      </c>
      <c r="L2810" s="24">
        <f>'EPA Data'!D2811/SUM('EPA Data'!D:D)</f>
        <v>1.162814068424102E-5</v>
      </c>
      <c r="M2810" s="24">
        <f>'EPA Data'!E2811/SUM('EPA Data'!E:E)</f>
        <v>1.8693756975642507E-5</v>
      </c>
      <c r="N2810" s="24">
        <f>'EPA Data'!F2811/SUM('EPA Data'!F:F)</f>
        <v>2.2617877640909661E-5</v>
      </c>
      <c r="O2810" s="24">
        <f>'EPA Data'!G2811/SUM('EPA Data'!G:G)</f>
        <v>6.6177973043517227E-6</v>
      </c>
      <c r="P2810" s="24">
        <f>'EPA Data'!H2811/SUM('EPA Data'!H:H)</f>
        <v>1.1327794347312808E-5</v>
      </c>
      <c r="Q2810" s="24">
        <f>'EPA Data'!I2811/SUM('EPA Data'!I:I)</f>
        <v>6.7604946125313847E-6</v>
      </c>
      <c r="R2810" s="24">
        <f>'EPA Data'!J2811/SUM('EPA Data'!J:J)</f>
        <v>1.1138827509483116E-5</v>
      </c>
      <c r="S2810" s="24">
        <f>'EPA Data'!K2811/SUM('EPA Data'!K:K)</f>
        <v>1.6483802729464478E-5</v>
      </c>
      <c r="T2810" s="24">
        <f>'EPA Data'!L2811/SUM('EPA Data'!L:L)</f>
        <v>1.8880523385957992E-5</v>
      </c>
      <c r="U2810" s="24">
        <f>'EPA Data'!M2811/SUM('EPA Data'!M:M)</f>
        <v>1.0709399542998691E-5</v>
      </c>
      <c r="V2810" s="24">
        <f>'EPA Data'!N2811/SUM('EPA Data'!N:N)</f>
        <v>9.9889983582189713E-6</v>
      </c>
      <c r="W2810" s="24">
        <f>'EPA Data'!O2811/SUM('EPA Data'!O:O)</f>
        <v>1.8498166433885311E-5</v>
      </c>
      <c r="X2810" s="24">
        <f>'EPA Data'!P2811/SUM('EPA Data'!P:P)</f>
        <v>1.4465961443962262E-5</v>
      </c>
    </row>
    <row r="2811" spans="1:24" x14ac:dyDescent="0.25">
      <c r="A2811" s="16" t="s">
        <v>4520</v>
      </c>
      <c r="B2811" s="16" t="s">
        <v>4486</v>
      </c>
      <c r="C2811" s="21" t="s">
        <v>4521</v>
      </c>
      <c r="D2811" s="17">
        <f>SUMIFS('Census Data'!G:G,'Census Data'!$A:$A,$A2811)/SUMIFS('Census Data'!$F:$F,'Census Data'!$A:$A,$A2811)</f>
        <v>0.49930614960555081</v>
      </c>
      <c r="E2811" s="19">
        <f>SUMIFS('Census Data'!H:H,'Census Data'!$A:$A,$A2811)/SUMIFS('Census Data'!$F:$F,'Census Data'!$A:$A,$A2811)</f>
        <v>0.50069385039444925</v>
      </c>
      <c r="F2811" s="17">
        <f>SUM(SUMIFS('Census Data'!I:I,'Census Data'!$A:$A,$A2811),SUMIFS('Census Data'!J:J,'Census Data'!$A:$A,$A2811))/SUMIFS('Census Data'!$F:$F,'Census Data'!$A:$A,$A2811)</f>
        <v>0.79439216804486268</v>
      </c>
      <c r="G2811" s="17">
        <f>SUM(SUMIFS('Census Data'!K:K,'Census Data'!$A:$A,$A2811),SUMIFS('Census Data'!L:L,'Census Data'!$A:$A,$A2811))/SUMIFS('Census Data'!$F:$F,'Census Data'!$A:$A,$A2811)</f>
        <v>0.1458416500332668</v>
      </c>
      <c r="H2811" s="17">
        <f>SUM(SUMIFS('Census Data'!O:O,'Census Data'!$A:$A,$A2811),SUMIFS('Census Data'!P:P,'Census Data'!$A:$A,$A2811))/SUMIFS('Census Data'!$F:$F,'Census Data'!$A:$A,$A2811)</f>
        <v>1.6956563064347497E-2</v>
      </c>
      <c r="I2811" s="19">
        <f t="shared" si="86"/>
        <v>4.2809618857523102E-2</v>
      </c>
      <c r="J2811" s="17">
        <f>SUM(SUMIFS('Census Data'!W:W,'Census Data'!$A:$A,$A2811),SUMIFS('Census Data'!X:X,'Census Data'!$A:$A,$A2811))/SUMIFS('Census Data'!$F:$F,'Census Data'!$A:$A,$A2811)</f>
        <v>0.11592053987263568</v>
      </c>
      <c r="K2811" s="19">
        <f t="shared" si="87"/>
        <v>0.88407946012736427</v>
      </c>
      <c r="L2811" s="24">
        <f>'EPA Data'!D2812/SUM('EPA Data'!D:D)</f>
        <v>1.5121173933191001E-4</v>
      </c>
      <c r="M2811" s="24">
        <f>'EPA Data'!E2812/SUM('EPA Data'!E:E)</f>
        <v>1.8662403040113678E-4</v>
      </c>
      <c r="N2811" s="24">
        <f>'EPA Data'!F2812/SUM('EPA Data'!F:F)</f>
        <v>2.0977330561134668E-4</v>
      </c>
      <c r="O2811" s="24">
        <f>'EPA Data'!G2812/SUM('EPA Data'!G:G)</f>
        <v>7.2604481911340529E-5</v>
      </c>
      <c r="P2811" s="24">
        <f>'EPA Data'!H2812/SUM('EPA Data'!H:H)</f>
        <v>1.0052499465795336E-4</v>
      </c>
      <c r="Q2811" s="24">
        <f>'EPA Data'!I2812/SUM('EPA Data'!I:I)</f>
        <v>7.1982479149246704E-5</v>
      </c>
      <c r="R2811" s="24">
        <f>'EPA Data'!J2812/SUM('EPA Data'!J:J)</f>
        <v>8.7030225614848647E-5</v>
      </c>
      <c r="S2811" s="24">
        <f>'EPA Data'!K2812/SUM('EPA Data'!K:K)</f>
        <v>1.3543269927907063E-4</v>
      </c>
      <c r="T2811" s="24">
        <f>'EPA Data'!L2812/SUM('EPA Data'!L:L)</f>
        <v>1.4280356493041258E-4</v>
      </c>
      <c r="U2811" s="24">
        <f>'EPA Data'!M2812/SUM('EPA Data'!M:M)</f>
        <v>1.1741214397647452E-4</v>
      </c>
      <c r="V2811" s="24">
        <f>'EPA Data'!N2812/SUM('EPA Data'!N:N)</f>
        <v>1.0949716872350828E-4</v>
      </c>
      <c r="W2811" s="24">
        <f>'EPA Data'!O2812/SUM('EPA Data'!O:O)</f>
        <v>1.947574193130386E-4</v>
      </c>
      <c r="X2811" s="24">
        <f>'EPA Data'!P2812/SUM('EPA Data'!P:P)</f>
        <v>1.1778458075079549E-4</v>
      </c>
    </row>
    <row r="2812" spans="1:24" x14ac:dyDescent="0.25">
      <c r="A2812" s="16" t="s">
        <v>4522</v>
      </c>
      <c r="B2812" s="16" t="s">
        <v>4486</v>
      </c>
      <c r="C2812" s="21" t="s">
        <v>1070</v>
      </c>
      <c r="D2812" s="17">
        <f>SUMIFS('Census Data'!G:G,'Census Data'!$A:$A,$A2812)/SUMIFS('Census Data'!$F:$F,'Census Data'!$A:$A,$A2812)</f>
        <v>0.48378977043898508</v>
      </c>
      <c r="E2812" s="19">
        <f>SUMIFS('Census Data'!H:H,'Census Data'!$A:$A,$A2812)/SUMIFS('Census Data'!$F:$F,'Census Data'!$A:$A,$A2812)</f>
        <v>0.51621022956101492</v>
      </c>
      <c r="F2812" s="17">
        <f>SUM(SUMIFS('Census Data'!I:I,'Census Data'!$A:$A,$A2812),SUMIFS('Census Data'!J:J,'Census Data'!$A:$A,$A2812))/SUMIFS('Census Data'!$F:$F,'Census Data'!$A:$A,$A2812)</f>
        <v>0.65847764800644382</v>
      </c>
      <c r="G2812" s="17">
        <f>SUM(SUMIFS('Census Data'!K:K,'Census Data'!$A:$A,$A2812),SUMIFS('Census Data'!L:L,'Census Data'!$A:$A,$A2812))/SUMIFS('Census Data'!$F:$F,'Census Data'!$A:$A,$A2812)</f>
        <v>0.30497382198952877</v>
      </c>
      <c r="H2812" s="17">
        <f>SUM(SUMIFS('Census Data'!O:O,'Census Data'!$A:$A,$A2812),SUMIFS('Census Data'!P:P,'Census Data'!$A:$A,$A2812))/SUMIFS('Census Data'!$F:$F,'Census Data'!$A:$A,$A2812)</f>
        <v>4.6314941602899722E-3</v>
      </c>
      <c r="I2812" s="19">
        <f t="shared" si="86"/>
        <v>3.1917035843737396E-2</v>
      </c>
      <c r="J2812" s="17">
        <f>SUM(SUMIFS('Census Data'!W:W,'Census Data'!$A:$A,$A2812),SUMIFS('Census Data'!X:X,'Census Data'!$A:$A,$A2812))/SUMIFS('Census Data'!$F:$F,'Census Data'!$A:$A,$A2812)</f>
        <v>3.221908981071285E-2</v>
      </c>
      <c r="K2812" s="19">
        <f t="shared" si="87"/>
        <v>0.96778091018928714</v>
      </c>
      <c r="L2812" s="24">
        <f>'EPA Data'!D2813/SUM('EPA Data'!D:D)</f>
        <v>2.9111033133135531E-5</v>
      </c>
      <c r="M2812" s="24">
        <f>'EPA Data'!E2813/SUM('EPA Data'!E:E)</f>
        <v>3.5677920082968369E-5</v>
      </c>
      <c r="N2812" s="24">
        <f>'EPA Data'!F2813/SUM('EPA Data'!F:F)</f>
        <v>3.8118179407745391E-5</v>
      </c>
      <c r="O2812" s="24">
        <f>'EPA Data'!G2813/SUM('EPA Data'!G:G)</f>
        <v>1.1191183372460245E-5</v>
      </c>
      <c r="P2812" s="24">
        <f>'EPA Data'!H2813/SUM('EPA Data'!H:H)</f>
        <v>1.9125555776436568E-5</v>
      </c>
      <c r="Q2812" s="24">
        <f>'EPA Data'!I2813/SUM('EPA Data'!I:I)</f>
        <v>1.3648070485306511E-5</v>
      </c>
      <c r="R2812" s="24">
        <f>'EPA Data'!J2813/SUM('EPA Data'!J:J)</f>
        <v>1.5401160694801341E-5</v>
      </c>
      <c r="S2812" s="24">
        <f>'EPA Data'!K2813/SUM('EPA Data'!K:K)</f>
        <v>2.5425267020642666E-5</v>
      </c>
      <c r="T2812" s="24">
        <f>'EPA Data'!L2813/SUM('EPA Data'!L:L)</f>
        <v>2.7421004187644145E-5</v>
      </c>
      <c r="U2812" s="24">
        <f>'EPA Data'!M2813/SUM('EPA Data'!M:M)</f>
        <v>1.838215603840807E-5</v>
      </c>
      <c r="V2812" s="24">
        <f>'EPA Data'!N2813/SUM('EPA Data'!N:N)</f>
        <v>1.860314930846499E-5</v>
      </c>
      <c r="W2812" s="24">
        <f>'EPA Data'!O2813/SUM('EPA Data'!O:O)</f>
        <v>3.2221354564284605E-5</v>
      </c>
      <c r="X2812" s="24">
        <f>'EPA Data'!P2813/SUM('EPA Data'!P:P)</f>
        <v>2.4499428476115967E-5</v>
      </c>
    </row>
    <row r="2813" spans="1:24" x14ac:dyDescent="0.25">
      <c r="A2813" s="16" t="s">
        <v>4523</v>
      </c>
      <c r="B2813" s="16" t="s">
        <v>4486</v>
      </c>
      <c r="C2813" s="21" t="s">
        <v>4524</v>
      </c>
      <c r="D2813" s="17">
        <f>SUMIFS('Census Data'!G:G,'Census Data'!$A:$A,$A2813)/SUMIFS('Census Data'!$F:$F,'Census Data'!$A:$A,$A2813)</f>
        <v>0.50928900684453138</v>
      </c>
      <c r="E2813" s="19">
        <f>SUMIFS('Census Data'!H:H,'Census Data'!$A:$A,$A2813)/SUMIFS('Census Data'!$F:$F,'Census Data'!$A:$A,$A2813)</f>
        <v>0.49071099315546862</v>
      </c>
      <c r="F2813" s="17">
        <f>SUM(SUMIFS('Census Data'!I:I,'Census Data'!$A:$A,$A2813),SUMIFS('Census Data'!J:J,'Census Data'!$A:$A,$A2813))/SUMIFS('Census Data'!$F:$F,'Census Data'!$A:$A,$A2813)</f>
        <v>0.98219025003492111</v>
      </c>
      <c r="G2813" s="17">
        <f>SUM(SUMIFS('Census Data'!K:K,'Census Data'!$A:$A,$A2813),SUMIFS('Census Data'!L:L,'Census Data'!$A:$A,$A2813))/SUMIFS('Census Data'!$F:$F,'Census Data'!$A:$A,$A2813)</f>
        <v>5.3080039111607765E-3</v>
      </c>
      <c r="H2813" s="17">
        <f>SUM(SUMIFS('Census Data'!O:O,'Census Data'!$A:$A,$A2813),SUMIFS('Census Data'!P:P,'Census Data'!$A:$A,$A2813))/SUMIFS('Census Data'!$F:$F,'Census Data'!$A:$A,$A2813)</f>
        <v>2.2349490152255903E-3</v>
      </c>
      <c r="I2813" s="19">
        <f t="shared" si="86"/>
        <v>1.0266797038692488E-2</v>
      </c>
      <c r="J2813" s="17">
        <f>SUM(SUMIFS('Census Data'!W:W,'Census Data'!$A:$A,$A2813),SUMIFS('Census Data'!X:X,'Census Data'!$A:$A,$A2813))/SUMIFS('Census Data'!$F:$F,'Census Data'!$A:$A,$A2813)</f>
        <v>1.0546165665595754E-2</v>
      </c>
      <c r="K2813" s="19">
        <f t="shared" si="87"/>
        <v>0.98945383433440426</v>
      </c>
      <c r="L2813" s="24">
        <f>'EPA Data'!D2814/SUM('EPA Data'!D:D)</f>
        <v>5.2509060831505768E-5</v>
      </c>
      <c r="M2813" s="24">
        <f>'EPA Data'!E2814/SUM('EPA Data'!E:E)</f>
        <v>7.8664740179269131E-5</v>
      </c>
      <c r="N2813" s="24">
        <f>'EPA Data'!F2814/SUM('EPA Data'!F:F)</f>
        <v>9.7608965513055646E-5</v>
      </c>
      <c r="O2813" s="24">
        <f>'EPA Data'!G2814/SUM('EPA Data'!G:G)</f>
        <v>2.4264524758416154E-5</v>
      </c>
      <c r="P2813" s="24">
        <f>'EPA Data'!H2814/SUM('EPA Data'!H:H)</f>
        <v>4.514092869831817E-5</v>
      </c>
      <c r="Q2813" s="24">
        <f>'EPA Data'!I2814/SUM('EPA Data'!I:I)</f>
        <v>2.6268195009498119E-5</v>
      </c>
      <c r="R2813" s="24">
        <f>'EPA Data'!J2814/SUM('EPA Data'!J:J)</f>
        <v>5.7514311965451619E-5</v>
      </c>
      <c r="S2813" s="24">
        <f>'EPA Data'!K2814/SUM('EPA Data'!K:K)</f>
        <v>1.4974502068914331E-4</v>
      </c>
      <c r="T2813" s="24">
        <f>'EPA Data'!L2814/SUM('EPA Data'!L:L)</f>
        <v>1.1102420173026053E-4</v>
      </c>
      <c r="U2813" s="24">
        <f>'EPA Data'!M2814/SUM('EPA Data'!M:M)</f>
        <v>4.9747794171832704E-5</v>
      </c>
      <c r="V2813" s="24">
        <f>'EPA Data'!N2814/SUM('EPA Data'!N:N)</f>
        <v>3.8959760970488362E-5</v>
      </c>
      <c r="W2813" s="24">
        <f>'EPA Data'!O2814/SUM('EPA Data'!O:O)</f>
        <v>5.7594841307802163E-5</v>
      </c>
      <c r="X2813" s="24">
        <f>'EPA Data'!P2814/SUM('EPA Data'!P:P)</f>
        <v>7.0467898571061039E-5</v>
      </c>
    </row>
    <row r="2814" spans="1:24" x14ac:dyDescent="0.25">
      <c r="A2814" s="16" t="s">
        <v>4525</v>
      </c>
      <c r="B2814" s="16" t="s">
        <v>4486</v>
      </c>
      <c r="C2814" s="21" t="s">
        <v>4526</v>
      </c>
      <c r="D2814" s="17">
        <f>SUMIFS('Census Data'!G:G,'Census Data'!$A:$A,$A2814)/SUMIFS('Census Data'!$F:$F,'Census Data'!$A:$A,$A2814)</f>
        <v>0.49033071748878926</v>
      </c>
      <c r="E2814" s="19">
        <f>SUMIFS('Census Data'!H:H,'Census Data'!$A:$A,$A2814)/SUMIFS('Census Data'!$F:$F,'Census Data'!$A:$A,$A2814)</f>
        <v>0.5096692825112108</v>
      </c>
      <c r="F2814" s="17">
        <f>SUM(SUMIFS('Census Data'!I:I,'Census Data'!$A:$A,$A2814),SUMIFS('Census Data'!J:J,'Census Data'!$A:$A,$A2814))/SUMIFS('Census Data'!$F:$F,'Census Data'!$A:$A,$A2814)</f>
        <v>0.64777186098654704</v>
      </c>
      <c r="G2814" s="17">
        <f>SUM(SUMIFS('Census Data'!K:K,'Census Data'!$A:$A,$A2814),SUMIFS('Census Data'!L:L,'Census Data'!$A:$A,$A2814))/SUMIFS('Census Data'!$F:$F,'Census Data'!$A:$A,$A2814)</f>
        <v>0.32216928251121074</v>
      </c>
      <c r="H2814" s="17">
        <f>SUM(SUMIFS('Census Data'!O:O,'Census Data'!$A:$A,$A2814),SUMIFS('Census Data'!P:P,'Census Data'!$A:$A,$A2814))/SUMIFS('Census Data'!$F:$F,'Census Data'!$A:$A,$A2814)</f>
        <v>8.4080717488789238E-3</v>
      </c>
      <c r="I2814" s="19">
        <f t="shared" si="86"/>
        <v>2.1650784753363239E-2</v>
      </c>
      <c r="J2814" s="17">
        <f>SUM(SUMIFS('Census Data'!W:W,'Census Data'!$A:$A,$A2814),SUMIFS('Census Data'!X:X,'Census Data'!$A:$A,$A2814))/SUMIFS('Census Data'!$F:$F,'Census Data'!$A:$A,$A2814)</f>
        <v>3.773122197309417E-2</v>
      </c>
      <c r="K2814" s="19">
        <f t="shared" si="87"/>
        <v>0.9622687780269058</v>
      </c>
      <c r="L2814" s="24">
        <f>'EPA Data'!D2815/SUM('EPA Data'!D:D)</f>
        <v>1.7045858396160681E-4</v>
      </c>
      <c r="M2814" s="24">
        <f>'EPA Data'!E2815/SUM('EPA Data'!E:E)</f>
        <v>9.8221394525044883E-5</v>
      </c>
      <c r="N2814" s="24">
        <f>'EPA Data'!F2815/SUM('EPA Data'!F:F)</f>
        <v>9.5143393942557957E-5</v>
      </c>
      <c r="O2814" s="24">
        <f>'EPA Data'!G2815/SUM('EPA Data'!G:G)</f>
        <v>3.9571894080806445E-5</v>
      </c>
      <c r="P2814" s="24">
        <f>'EPA Data'!H2815/SUM('EPA Data'!H:H)</f>
        <v>5.6732706541649397E-5</v>
      </c>
      <c r="Q2814" s="24">
        <f>'EPA Data'!I2815/SUM('EPA Data'!I:I)</f>
        <v>4.1085614277247413E-5</v>
      </c>
      <c r="R2814" s="24">
        <f>'EPA Data'!J2815/SUM('EPA Data'!J:J)</f>
        <v>5.3820088266314677E-5</v>
      </c>
      <c r="S2814" s="24">
        <f>'EPA Data'!K2815/SUM('EPA Data'!K:K)</f>
        <v>6.8180241761115008E-5</v>
      </c>
      <c r="T2814" s="24">
        <f>'EPA Data'!L2815/SUM('EPA Data'!L:L)</f>
        <v>7.2349476671917657E-5</v>
      </c>
      <c r="U2814" s="24">
        <f>'EPA Data'!M2815/SUM('EPA Data'!M:M)</f>
        <v>4.9134545701823641E-5</v>
      </c>
      <c r="V2814" s="24">
        <f>'EPA Data'!N2815/SUM('EPA Data'!N:N)</f>
        <v>5.1309729023868332E-5</v>
      </c>
      <c r="W2814" s="24">
        <f>'EPA Data'!O2815/SUM('EPA Data'!O:O)</f>
        <v>9.1185988684281636E-5</v>
      </c>
      <c r="X2814" s="24">
        <f>'EPA Data'!P2815/SUM('EPA Data'!P:P)</f>
        <v>6.3218851872588356E-5</v>
      </c>
    </row>
    <row r="2815" spans="1:24" x14ac:dyDescent="0.25">
      <c r="A2815" s="16" t="s">
        <v>4527</v>
      </c>
      <c r="B2815" s="16" t="s">
        <v>4486</v>
      </c>
      <c r="C2815" s="21" t="s">
        <v>2016</v>
      </c>
      <c r="D2815" s="17">
        <f>SUMIFS('Census Data'!G:G,'Census Data'!$A:$A,$A2815)/SUMIFS('Census Data'!$F:$F,'Census Data'!$A:$A,$A2815)</f>
        <v>0.46863872911531085</v>
      </c>
      <c r="E2815" s="19">
        <f>SUMIFS('Census Data'!H:H,'Census Data'!$A:$A,$A2815)/SUMIFS('Census Data'!$F:$F,'Census Data'!$A:$A,$A2815)</f>
        <v>0.5313612708846891</v>
      </c>
      <c r="F2815" s="17">
        <f>SUM(SUMIFS('Census Data'!I:I,'Census Data'!$A:$A,$A2815),SUMIFS('Census Data'!J:J,'Census Data'!$A:$A,$A2815))/SUMIFS('Census Data'!$F:$F,'Census Data'!$A:$A,$A2815)</f>
        <v>0.57271980279375512</v>
      </c>
      <c r="G2815" s="17">
        <f>SUM(SUMIFS('Census Data'!K:K,'Census Data'!$A:$A,$A2815),SUMIFS('Census Data'!L:L,'Census Data'!$A:$A,$A2815))/SUMIFS('Census Data'!$F:$F,'Census Data'!$A:$A,$A2815)</f>
        <v>0.37432666849265039</v>
      </c>
      <c r="H2815" s="17">
        <f>SUM(SUMIFS('Census Data'!O:O,'Census Data'!$A:$A,$A2815),SUMIFS('Census Data'!P:P,'Census Data'!$A:$A,$A2815))/SUMIFS('Census Data'!$F:$F,'Census Data'!$A:$A,$A2815)</f>
        <v>1.159499680452844E-2</v>
      </c>
      <c r="I2815" s="19">
        <f t="shared" si="86"/>
        <v>4.1358531909066021E-2</v>
      </c>
      <c r="J2815" s="17">
        <f>SUM(SUMIFS('Census Data'!W:W,'Census Data'!$A:$A,$A2815),SUMIFS('Census Data'!X:X,'Census Data'!$A:$A,$A2815))/SUMIFS('Census Data'!$F:$F,'Census Data'!$A:$A,$A2815)</f>
        <v>3.8984753035697983E-2</v>
      </c>
      <c r="K2815" s="19">
        <f t="shared" si="87"/>
        <v>0.96101524696430207</v>
      </c>
      <c r="L2815" s="24">
        <f>'EPA Data'!D2816/SUM('EPA Data'!D:D)</f>
        <v>5.5589684690861922E-5</v>
      </c>
      <c r="M2815" s="24">
        <f>'EPA Data'!E2816/SUM('EPA Data'!E:E)</f>
        <v>5.7039945400526453E-5</v>
      </c>
      <c r="N2815" s="24">
        <f>'EPA Data'!F2816/SUM('EPA Data'!F:F)</f>
        <v>5.764102809012317E-5</v>
      </c>
      <c r="O2815" s="24">
        <f>'EPA Data'!G2816/SUM('EPA Data'!G:G)</f>
        <v>2.6610049674199024E-5</v>
      </c>
      <c r="P2815" s="24">
        <f>'EPA Data'!H2816/SUM('EPA Data'!H:H)</f>
        <v>3.5186790816598307E-5</v>
      </c>
      <c r="Q2815" s="24">
        <f>'EPA Data'!I2816/SUM('EPA Data'!I:I)</f>
        <v>2.9031748088959578E-5</v>
      </c>
      <c r="R2815" s="24">
        <f>'EPA Data'!J2816/SUM('EPA Data'!J:J)</f>
        <v>3.1255345764498899E-5</v>
      </c>
      <c r="S2815" s="24">
        <f>'EPA Data'!K2816/SUM('EPA Data'!K:K)</f>
        <v>3.9825556693844714E-5</v>
      </c>
      <c r="T2815" s="24">
        <f>'EPA Data'!L2816/SUM('EPA Data'!L:L)</f>
        <v>4.2025787281688035E-5</v>
      </c>
      <c r="U2815" s="24">
        <f>'EPA Data'!M2816/SUM('EPA Data'!M:M)</f>
        <v>3.1995896979720312E-5</v>
      </c>
      <c r="V2815" s="24">
        <f>'EPA Data'!N2816/SUM('EPA Data'!N:N)</f>
        <v>3.9262774441056427E-5</v>
      </c>
      <c r="W2815" s="24">
        <f>'EPA Data'!O2816/SUM('EPA Data'!O:O)</f>
        <v>7.5955079031228421E-5</v>
      </c>
      <c r="X2815" s="24">
        <f>'EPA Data'!P2816/SUM('EPA Data'!P:P)</f>
        <v>3.4131994271388755E-5</v>
      </c>
    </row>
    <row r="2816" spans="1:24" x14ac:dyDescent="0.25">
      <c r="A2816" s="16" t="s">
        <v>4528</v>
      </c>
      <c r="B2816" s="16" t="s">
        <v>4486</v>
      </c>
      <c r="C2816" s="21" t="s">
        <v>4529</v>
      </c>
      <c r="D2816" s="17">
        <f>SUMIFS('Census Data'!G:G,'Census Data'!$A:$A,$A2816)/SUMIFS('Census Data'!$F:$F,'Census Data'!$A:$A,$A2816)</f>
        <v>0.4963948717769962</v>
      </c>
      <c r="E2816" s="19">
        <f>SUMIFS('Census Data'!H:H,'Census Data'!$A:$A,$A2816)/SUMIFS('Census Data'!$F:$F,'Census Data'!$A:$A,$A2816)</f>
        <v>0.50360512822300385</v>
      </c>
      <c r="F2816" s="17">
        <f>SUM(SUMIFS('Census Data'!I:I,'Census Data'!$A:$A,$A2816),SUMIFS('Census Data'!J:J,'Census Data'!$A:$A,$A2816))/SUMIFS('Census Data'!$F:$F,'Census Data'!$A:$A,$A2816)</f>
        <v>0.64676017749396097</v>
      </c>
      <c r="G2816" s="17">
        <f>SUM(SUMIFS('Census Data'!K:K,'Census Data'!$A:$A,$A2816),SUMIFS('Census Data'!L:L,'Census Data'!$A:$A,$A2816))/SUMIFS('Census Data'!$F:$F,'Census Data'!$A:$A,$A2816)</f>
        <v>0.10627503198167894</v>
      </c>
      <c r="H2816" s="17">
        <f>SUM(SUMIFS('Census Data'!O:O,'Census Data'!$A:$A,$A2816),SUMIFS('Census Data'!P:P,'Census Data'!$A:$A,$A2816))/SUMIFS('Census Data'!$F:$F,'Census Data'!$A:$A,$A2816)</f>
        <v>0.20137564791221507</v>
      </c>
      <c r="I2816" s="19">
        <f t="shared" si="86"/>
        <v>4.5589142612144973E-2</v>
      </c>
      <c r="J2816" s="17">
        <f>SUM(SUMIFS('Census Data'!W:W,'Census Data'!$A:$A,$A2816),SUMIFS('Census Data'!X:X,'Census Data'!$A:$A,$A2816))/SUMIFS('Census Data'!$F:$F,'Census Data'!$A:$A,$A2816)</f>
        <v>0.1651500786034725</v>
      </c>
      <c r="K2816" s="19">
        <f t="shared" si="87"/>
        <v>0.83484992139652747</v>
      </c>
      <c r="L2816" s="24">
        <f>'EPA Data'!D2817/SUM('EPA Data'!D:D)</f>
        <v>2.224642802676226E-3</v>
      </c>
      <c r="M2816" s="24">
        <f>'EPA Data'!E2817/SUM('EPA Data'!E:E)</f>
        <v>2.1773765253820104E-3</v>
      </c>
      <c r="N2816" s="24">
        <f>'EPA Data'!F2817/SUM('EPA Data'!F:F)</f>
        <v>2.3271879274232403E-3</v>
      </c>
      <c r="O2816" s="24">
        <f>'EPA Data'!G2817/SUM('EPA Data'!G:G)</f>
        <v>3.8192754924794635E-3</v>
      </c>
      <c r="P2816" s="24">
        <f>'EPA Data'!H2817/SUM('EPA Data'!H:H)</f>
        <v>1.8611907521030489E-3</v>
      </c>
      <c r="Q2816" s="24">
        <f>'EPA Data'!I2817/SUM('EPA Data'!I:I)</f>
        <v>1.4922046012499281E-3</v>
      </c>
      <c r="R2816" s="24">
        <f>'EPA Data'!J2817/SUM('EPA Data'!J:J)</f>
        <v>3.1696603724420003E-3</v>
      </c>
      <c r="S2816" s="24">
        <f>'EPA Data'!K2817/SUM('EPA Data'!K:K)</f>
        <v>1.982819242350995E-3</v>
      </c>
      <c r="T2816" s="24">
        <f>'EPA Data'!L2817/SUM('EPA Data'!L:L)</f>
        <v>1.8911956133889692E-3</v>
      </c>
      <c r="U2816" s="24">
        <f>'EPA Data'!M2817/SUM('EPA Data'!M:M)</f>
        <v>2.8275275599662065E-3</v>
      </c>
      <c r="V2816" s="24">
        <f>'EPA Data'!N2817/SUM('EPA Data'!N:N)</f>
        <v>2.6551200637143636E-3</v>
      </c>
      <c r="W2816" s="24">
        <f>'EPA Data'!O2817/SUM('EPA Data'!O:O)</f>
        <v>5.3668155795180252E-3</v>
      </c>
      <c r="X2816" s="24">
        <f>'EPA Data'!P2817/SUM('EPA Data'!P:P)</f>
        <v>1.2826696940023488E-3</v>
      </c>
    </row>
    <row r="2817" spans="1:24" x14ac:dyDescent="0.25">
      <c r="A2817" s="16" t="s">
        <v>4530</v>
      </c>
      <c r="B2817" s="16" t="s">
        <v>4486</v>
      </c>
      <c r="C2817" s="21" t="s">
        <v>4531</v>
      </c>
      <c r="D2817" s="17">
        <f>SUMIFS('Census Data'!G:G,'Census Data'!$A:$A,$A2817)/SUMIFS('Census Data'!$F:$F,'Census Data'!$A:$A,$A2817)</f>
        <v>0.49441183903849933</v>
      </c>
      <c r="E2817" s="19">
        <f>SUMIFS('Census Data'!H:H,'Census Data'!$A:$A,$A2817)/SUMIFS('Census Data'!$F:$F,'Census Data'!$A:$A,$A2817)</f>
        <v>0.50558816096150061</v>
      </c>
      <c r="F2817" s="17">
        <f>SUM(SUMIFS('Census Data'!I:I,'Census Data'!$A:$A,$A2817),SUMIFS('Census Data'!J:J,'Census Data'!$A:$A,$A2817))/SUMIFS('Census Data'!$F:$F,'Census Data'!$A:$A,$A2817)</f>
        <v>0.87025076521299594</v>
      </c>
      <c r="G2817" s="17">
        <f>SUM(SUMIFS('Census Data'!K:K,'Census Data'!$A:$A,$A2817),SUMIFS('Census Data'!L:L,'Census Data'!$A:$A,$A2817))/SUMIFS('Census Data'!$F:$F,'Census Data'!$A:$A,$A2817)</f>
        <v>7.8262334671871048E-2</v>
      </c>
      <c r="H2817" s="17">
        <f>SUM(SUMIFS('Census Data'!O:O,'Census Data'!$A:$A,$A2817),SUMIFS('Census Data'!P:P,'Census Data'!$A:$A,$A2817))/SUMIFS('Census Data'!$F:$F,'Census Data'!$A:$A,$A2817)</f>
        <v>1.7269944680014603E-2</v>
      </c>
      <c r="I2817" s="19">
        <f t="shared" si="86"/>
        <v>3.4216955435118379E-2</v>
      </c>
      <c r="J2817" s="17">
        <f>SUM(SUMIFS('Census Data'!W:W,'Census Data'!$A:$A,$A2817),SUMIFS('Census Data'!X:X,'Census Data'!$A:$A,$A2817))/SUMIFS('Census Data'!$F:$F,'Census Data'!$A:$A,$A2817)</f>
        <v>9.1572828620370111E-2</v>
      </c>
      <c r="K2817" s="19">
        <f t="shared" si="87"/>
        <v>0.90842717137962992</v>
      </c>
      <c r="L2817" s="24">
        <f>'EPA Data'!D2818/SUM('EPA Data'!D:D)</f>
        <v>2.7218158176518277E-4</v>
      </c>
      <c r="M2817" s="24">
        <f>'EPA Data'!E2818/SUM('EPA Data'!E:E)</f>
        <v>3.2247732244581424E-4</v>
      </c>
      <c r="N2817" s="24">
        <f>'EPA Data'!F2818/SUM('EPA Data'!F:F)</f>
        <v>3.6286156547005318E-4</v>
      </c>
      <c r="O2817" s="24">
        <f>'EPA Data'!G2818/SUM('EPA Data'!G:G)</f>
        <v>1.4053946065129032E-4</v>
      </c>
      <c r="P2817" s="24">
        <f>'EPA Data'!H2818/SUM('EPA Data'!H:H)</f>
        <v>1.8257481250133972E-4</v>
      </c>
      <c r="Q2817" s="24">
        <f>'EPA Data'!I2818/SUM('EPA Data'!I:I)</f>
        <v>1.3529839672131135E-4</v>
      </c>
      <c r="R2817" s="24">
        <f>'EPA Data'!J2818/SUM('EPA Data'!J:J)</f>
        <v>1.5151887616749932E-4</v>
      </c>
      <c r="S2817" s="24">
        <f>'EPA Data'!K2818/SUM('EPA Data'!K:K)</f>
        <v>2.4073901090380064E-4</v>
      </c>
      <c r="T2817" s="24">
        <f>'EPA Data'!L2818/SUM('EPA Data'!L:L)</f>
        <v>2.5692702100786754E-4</v>
      </c>
      <c r="U2817" s="24">
        <f>'EPA Data'!M2818/SUM('EPA Data'!M:M)</f>
        <v>2.1174936178986468E-4</v>
      </c>
      <c r="V2817" s="24">
        <f>'EPA Data'!N2818/SUM('EPA Data'!N:N)</f>
        <v>1.972395317543051E-4</v>
      </c>
      <c r="W2817" s="24">
        <f>'EPA Data'!O2818/SUM('EPA Data'!O:O)</f>
        <v>3.6791265448759354E-4</v>
      </c>
      <c r="X2817" s="24">
        <f>'EPA Data'!P2818/SUM('EPA Data'!P:P)</f>
        <v>2.0317449360190585E-4</v>
      </c>
    </row>
    <row r="2818" spans="1:24" x14ac:dyDescent="0.25">
      <c r="A2818" s="16" t="s">
        <v>4532</v>
      </c>
      <c r="B2818" s="16" t="s">
        <v>4486</v>
      </c>
      <c r="C2818" s="21" t="s">
        <v>796</v>
      </c>
      <c r="D2818" s="17">
        <f>SUMIFS('Census Data'!G:G,'Census Data'!$A:$A,$A2818)/SUMIFS('Census Data'!$F:$F,'Census Data'!$A:$A,$A2818)</f>
        <v>0.50358752936694395</v>
      </c>
      <c r="E2818" s="19">
        <f>SUMIFS('Census Data'!H:H,'Census Data'!$A:$A,$A2818)/SUMIFS('Census Data'!$F:$F,'Census Data'!$A:$A,$A2818)</f>
        <v>0.49641247063305605</v>
      </c>
      <c r="F2818" s="17">
        <f>SUM(SUMIFS('Census Data'!I:I,'Census Data'!$A:$A,$A2818),SUMIFS('Census Data'!J:J,'Census Data'!$A:$A,$A2818))/SUMIFS('Census Data'!$F:$F,'Census Data'!$A:$A,$A2818)</f>
        <v>0.95536224522191882</v>
      </c>
      <c r="G2818" s="17">
        <f>SUM(SUMIFS('Census Data'!K:K,'Census Data'!$A:$A,$A2818),SUMIFS('Census Data'!L:L,'Census Data'!$A:$A,$A2818))/SUMIFS('Census Data'!$F:$F,'Census Data'!$A:$A,$A2818)</f>
        <v>2.0255254301860436E-2</v>
      </c>
      <c r="H2818" s="17">
        <f>SUM(SUMIFS('Census Data'!O:O,'Census Data'!$A:$A,$A2818),SUMIFS('Census Data'!P:P,'Census Data'!$A:$A,$A2818))/SUMIFS('Census Data'!$F:$F,'Census Data'!$A:$A,$A2818)</f>
        <v>5.3336719791732806E-3</v>
      </c>
      <c r="I2818" s="19">
        <f t="shared" si="86"/>
        <v>1.9048828497047476E-2</v>
      </c>
      <c r="J2818" s="17">
        <f>SUM(SUMIFS('Census Data'!W:W,'Census Data'!$A:$A,$A2818),SUMIFS('Census Data'!X:X,'Census Data'!$A:$A,$A2818))/SUMIFS('Census Data'!$F:$F,'Census Data'!$A:$A,$A2818)</f>
        <v>3.0097149025334943E-2</v>
      </c>
      <c r="K2818" s="19">
        <f t="shared" si="87"/>
        <v>0.96990285097466511</v>
      </c>
      <c r="L2818" s="24">
        <f>'EPA Data'!D2819/SUM('EPA Data'!D:D)</f>
        <v>4.2589915559332228E-5</v>
      </c>
      <c r="M2818" s="24">
        <f>'EPA Data'!E2819/SUM('EPA Data'!E:E)</f>
        <v>7.0027973356802709E-5</v>
      </c>
      <c r="N2818" s="24">
        <f>'EPA Data'!F2819/SUM('EPA Data'!F:F)</f>
        <v>8.1771393454656429E-5</v>
      </c>
      <c r="O2818" s="24">
        <f>'EPA Data'!G2819/SUM('EPA Data'!G:G)</f>
        <v>2.7094487036167948E-5</v>
      </c>
      <c r="P2818" s="24">
        <f>'EPA Data'!H2819/SUM('EPA Data'!H:H)</f>
        <v>4.418014275000893E-5</v>
      </c>
      <c r="Q2818" s="24">
        <f>'EPA Data'!I2819/SUM('EPA Data'!I:I)</f>
        <v>2.6505586607347845E-5</v>
      </c>
      <c r="R2818" s="24">
        <f>'EPA Data'!J2819/SUM('EPA Data'!J:J)</f>
        <v>4.6614134521969428E-5</v>
      </c>
      <c r="S2818" s="24">
        <f>'EPA Data'!K2819/SUM('EPA Data'!K:K)</f>
        <v>5.7944625271494201E-5</v>
      </c>
      <c r="T2818" s="24">
        <f>'EPA Data'!L2819/SUM('EPA Data'!L:L)</f>
        <v>6.6583120674919136E-5</v>
      </c>
      <c r="U2818" s="24">
        <f>'EPA Data'!M2819/SUM('EPA Data'!M:M)</f>
        <v>4.6752729864964462E-5</v>
      </c>
      <c r="V2818" s="24">
        <f>'EPA Data'!N2819/SUM('EPA Data'!N:N)</f>
        <v>3.7117952055985247E-5</v>
      </c>
      <c r="W2818" s="24">
        <f>'EPA Data'!O2819/SUM('EPA Data'!O:O)</f>
        <v>7.1999658428698797E-5</v>
      </c>
      <c r="X2818" s="24">
        <f>'EPA Data'!P2819/SUM('EPA Data'!P:P)</f>
        <v>5.7490952468582514E-5</v>
      </c>
    </row>
    <row r="2819" spans="1:24" x14ac:dyDescent="0.25">
      <c r="A2819" s="16" t="s">
        <v>4533</v>
      </c>
      <c r="B2819" s="16" t="s">
        <v>4486</v>
      </c>
      <c r="C2819" s="21" t="s">
        <v>4534</v>
      </c>
      <c r="D2819" s="17">
        <f>SUMIFS('Census Data'!G:G,'Census Data'!$A:$A,$A2819)/SUMIFS('Census Data'!$F:$F,'Census Data'!$A:$A,$A2819)</f>
        <v>0.45823248991565824</v>
      </c>
      <c r="E2819" s="19">
        <f>SUMIFS('Census Data'!H:H,'Census Data'!$A:$A,$A2819)/SUMIFS('Census Data'!$F:$F,'Census Data'!$A:$A,$A2819)</f>
        <v>0.54176751008434176</v>
      </c>
      <c r="F2819" s="17">
        <f>SUM(SUMIFS('Census Data'!I:I,'Census Data'!$A:$A,$A2819),SUMIFS('Census Data'!J:J,'Census Data'!$A:$A,$A2819))/SUMIFS('Census Data'!$F:$F,'Census Data'!$A:$A,$A2819)</f>
        <v>0.80685735240190681</v>
      </c>
      <c r="G2819" s="17">
        <f>SUM(SUMIFS('Census Data'!K:K,'Census Data'!$A:$A,$A2819),SUMIFS('Census Data'!L:L,'Census Data'!$A:$A,$A2819))/SUMIFS('Census Data'!$F:$F,'Census Data'!$A:$A,$A2819)</f>
        <v>0.15254858819215256</v>
      </c>
      <c r="H2819" s="17">
        <f>SUM(SUMIFS('Census Data'!O:O,'Census Data'!$A:$A,$A2819),SUMIFS('Census Data'!P:P,'Census Data'!$A:$A,$A2819))/SUMIFS('Census Data'!$F:$F,'Census Data'!$A:$A,$A2819)</f>
        <v>9.4242757609094251E-3</v>
      </c>
      <c r="I2819" s="19">
        <f t="shared" ref="I2819:I2882" si="88">100%-SUM(F2819:H2819)</f>
        <v>3.1169783645031202E-2</v>
      </c>
      <c r="J2819" s="17">
        <f>SUM(SUMIFS('Census Data'!W:W,'Census Data'!$A:$A,$A2819),SUMIFS('Census Data'!X:X,'Census Data'!$A:$A,$A2819))/SUMIFS('Census Data'!$F:$F,'Census Data'!$A:$A,$A2819)</f>
        <v>3.8430509717638429E-2</v>
      </c>
      <c r="K2819" s="19">
        <f t="shared" ref="K2819:K2882" si="89">100%-J2819</f>
        <v>0.96156949028236161</v>
      </c>
      <c r="L2819" s="24">
        <f>'EPA Data'!D2820/SUM('EPA Data'!D:D)</f>
        <v>9.8111132743945349E-5</v>
      </c>
      <c r="M2819" s="24">
        <f>'EPA Data'!E2820/SUM('EPA Data'!E:E)</f>
        <v>9.2909704933978433E-5</v>
      </c>
      <c r="N2819" s="24">
        <f>'EPA Data'!F2820/SUM('EPA Data'!F:F)</f>
        <v>9.886116300707053E-5</v>
      </c>
      <c r="O2819" s="24">
        <f>'EPA Data'!G2820/SUM('EPA Data'!G:G)</f>
        <v>3.1661888302924599E-5</v>
      </c>
      <c r="P2819" s="24">
        <f>'EPA Data'!H2820/SUM('EPA Data'!H:H)</f>
        <v>4.8796615469937099E-5</v>
      </c>
      <c r="Q2819" s="24">
        <f>'EPA Data'!I2820/SUM('EPA Data'!I:I)</f>
        <v>3.3482434504748034E-5</v>
      </c>
      <c r="R2819" s="24">
        <f>'EPA Data'!J2820/SUM('EPA Data'!J:J)</f>
        <v>4.1255397365783856E-5</v>
      </c>
      <c r="S2819" s="24">
        <f>'EPA Data'!K2820/SUM('EPA Data'!K:K)</f>
        <v>6.4997960307251065E-5</v>
      </c>
      <c r="T2819" s="24">
        <f>'EPA Data'!L2820/SUM('EPA Data'!L:L)</f>
        <v>6.9398220201021075E-5</v>
      </c>
      <c r="U2819" s="24">
        <f>'EPA Data'!M2820/SUM('EPA Data'!M:M)</f>
        <v>5.2443623418065474E-5</v>
      </c>
      <c r="V2819" s="24">
        <f>'EPA Data'!N2820/SUM('EPA Data'!N:N)</f>
        <v>4.8517794795294943E-5</v>
      </c>
      <c r="W2819" s="24">
        <f>'EPA Data'!O2820/SUM('EPA Data'!O:O)</f>
        <v>8.4281267444709081E-5</v>
      </c>
      <c r="X2819" s="24">
        <f>'EPA Data'!P2820/SUM('EPA Data'!P:P)</f>
        <v>5.9404432210731034E-5</v>
      </c>
    </row>
    <row r="2820" spans="1:24" x14ac:dyDescent="0.25">
      <c r="A2820" s="16" t="s">
        <v>4535</v>
      </c>
      <c r="B2820" s="16" t="s">
        <v>4486</v>
      </c>
      <c r="C2820" s="21" t="s">
        <v>81</v>
      </c>
      <c r="D2820" s="17">
        <f>SUMIFS('Census Data'!G:G,'Census Data'!$A:$A,$A2820)/SUMIFS('Census Data'!$F:$F,'Census Data'!$A:$A,$A2820)</f>
        <v>0.49186324542307552</v>
      </c>
      <c r="E2820" s="19">
        <f>SUMIFS('Census Data'!H:H,'Census Data'!$A:$A,$A2820)/SUMIFS('Census Data'!$F:$F,'Census Data'!$A:$A,$A2820)</f>
        <v>0.50813675457692442</v>
      </c>
      <c r="F2820" s="17">
        <f>SUM(SUMIFS('Census Data'!I:I,'Census Data'!$A:$A,$A2820),SUMIFS('Census Data'!J:J,'Census Data'!$A:$A,$A2820))/SUMIFS('Census Data'!$F:$F,'Census Data'!$A:$A,$A2820)</f>
        <v>0.89579244138324832</v>
      </c>
      <c r="G2820" s="17">
        <f>SUM(SUMIFS('Census Data'!K:K,'Census Data'!$A:$A,$A2820),SUMIFS('Census Data'!L:L,'Census Data'!$A:$A,$A2820))/SUMIFS('Census Data'!$F:$F,'Census Data'!$A:$A,$A2820)</f>
        <v>7.9047856964419544E-2</v>
      </c>
      <c r="H2820" s="17">
        <f>SUM(SUMIFS('Census Data'!O:O,'Census Data'!$A:$A,$A2820),SUMIFS('Census Data'!P:P,'Census Data'!$A:$A,$A2820))/SUMIFS('Census Data'!$F:$F,'Census Data'!$A:$A,$A2820)</f>
        <v>4.6929088897612508E-3</v>
      </c>
      <c r="I2820" s="19">
        <f t="shared" si="88"/>
        <v>2.0466792762570907E-2</v>
      </c>
      <c r="J2820" s="17">
        <f>SUM(SUMIFS('Census Data'!W:W,'Census Data'!$A:$A,$A2820),SUMIFS('Census Data'!X:X,'Census Data'!$A:$A,$A2820))/SUMIFS('Census Data'!$F:$F,'Census Data'!$A:$A,$A2820)</f>
        <v>2.8781984939866528E-2</v>
      </c>
      <c r="K2820" s="19">
        <f t="shared" si="89"/>
        <v>0.9712180150601335</v>
      </c>
      <c r="L2820" s="24">
        <f>'EPA Data'!D2821/SUM('EPA Data'!D:D)</f>
        <v>1.5623740765117078E-4</v>
      </c>
      <c r="M2820" s="24">
        <f>'EPA Data'!E2821/SUM('EPA Data'!E:E)</f>
        <v>2.3655411993575717E-4</v>
      </c>
      <c r="N2820" s="24">
        <f>'EPA Data'!F2821/SUM('EPA Data'!F:F)</f>
        <v>2.7022017892898686E-4</v>
      </c>
      <c r="O2820" s="24">
        <f>'EPA Data'!G2821/SUM('EPA Data'!G:G)</f>
        <v>9.935366170099163E-5</v>
      </c>
      <c r="P2820" s="24">
        <f>'EPA Data'!H2821/SUM('EPA Data'!H:H)</f>
        <v>1.5550509882028188E-4</v>
      </c>
      <c r="Q2820" s="24">
        <f>'EPA Data'!I2821/SUM('EPA Data'!I:I)</f>
        <v>9.098445580579756E-5</v>
      </c>
      <c r="R2820" s="24">
        <f>'EPA Data'!J2821/SUM('EPA Data'!J:J)</f>
        <v>1.7098537189091503E-4</v>
      </c>
      <c r="S2820" s="24">
        <f>'EPA Data'!K2821/SUM('EPA Data'!K:K)</f>
        <v>1.9498569305461387E-4</v>
      </c>
      <c r="T2820" s="24">
        <f>'EPA Data'!L2821/SUM('EPA Data'!L:L)</f>
        <v>2.1373404927682409E-4</v>
      </c>
      <c r="U2820" s="24">
        <f>'EPA Data'!M2821/SUM('EPA Data'!M:M)</f>
        <v>1.7789663446511606E-4</v>
      </c>
      <c r="V2820" s="24">
        <f>'EPA Data'!N2821/SUM('EPA Data'!N:N)</f>
        <v>1.328967031239109E-4</v>
      </c>
      <c r="W2820" s="24">
        <f>'EPA Data'!O2821/SUM('EPA Data'!O:O)</f>
        <v>2.4872343825362817E-4</v>
      </c>
      <c r="X2820" s="24">
        <f>'EPA Data'!P2821/SUM('EPA Data'!P:P)</f>
        <v>1.9937472073179802E-4</v>
      </c>
    </row>
    <row r="2821" spans="1:24" x14ac:dyDescent="0.25">
      <c r="A2821" s="16" t="s">
        <v>4536</v>
      </c>
      <c r="B2821" s="16" t="s">
        <v>4486</v>
      </c>
      <c r="C2821" s="21" t="s">
        <v>1983</v>
      </c>
      <c r="D2821" s="17">
        <f>SUMIFS('Census Data'!G:G,'Census Data'!$A:$A,$A2821)/SUMIFS('Census Data'!$F:$F,'Census Data'!$A:$A,$A2821)</f>
        <v>0.49819175260040532</v>
      </c>
      <c r="E2821" s="19">
        <f>SUMIFS('Census Data'!H:H,'Census Data'!$A:$A,$A2821)/SUMIFS('Census Data'!$F:$F,'Census Data'!$A:$A,$A2821)</f>
        <v>0.50180824739959473</v>
      </c>
      <c r="F2821" s="17">
        <f>SUM(SUMIFS('Census Data'!I:I,'Census Data'!$A:$A,$A2821),SUMIFS('Census Data'!J:J,'Census Data'!$A:$A,$A2821))/SUMIFS('Census Data'!$F:$F,'Census Data'!$A:$A,$A2821)</f>
        <v>0.90543369946144459</v>
      </c>
      <c r="G2821" s="17">
        <f>SUM(SUMIFS('Census Data'!K:K,'Census Data'!$A:$A,$A2821),SUMIFS('Census Data'!L:L,'Census Data'!$A:$A,$A2821))/SUMIFS('Census Data'!$F:$F,'Census Data'!$A:$A,$A2821)</f>
        <v>4.7305543425929034E-2</v>
      </c>
      <c r="H2821" s="17">
        <f>SUM(SUMIFS('Census Data'!O:O,'Census Data'!$A:$A,$A2821),SUMIFS('Census Data'!P:P,'Census Data'!$A:$A,$A2821))/SUMIFS('Census Data'!$F:$F,'Census Data'!$A:$A,$A2821)</f>
        <v>1.7612217706268963E-2</v>
      </c>
      <c r="I2821" s="19">
        <f t="shared" si="88"/>
        <v>2.9648539406357366E-2</v>
      </c>
      <c r="J2821" s="17">
        <f>SUM(SUMIFS('Census Data'!W:W,'Census Data'!$A:$A,$A2821),SUMIFS('Census Data'!X:X,'Census Data'!$A:$A,$A2821))/SUMIFS('Census Data'!$F:$F,'Census Data'!$A:$A,$A2821)</f>
        <v>9.3211514561150108E-2</v>
      </c>
      <c r="K2821" s="19">
        <f t="shared" si="89"/>
        <v>0.90678848543884993</v>
      </c>
      <c r="L2821" s="24">
        <f>'EPA Data'!D2822/SUM('EPA Data'!D:D)</f>
        <v>2.8466166383338129E-4</v>
      </c>
      <c r="M2821" s="24">
        <f>'EPA Data'!E2822/SUM('EPA Data'!E:E)</f>
        <v>3.4877677283270741E-4</v>
      </c>
      <c r="N2821" s="24">
        <f>'EPA Data'!F2822/SUM('EPA Data'!F:F)</f>
        <v>4.0301824779066597E-4</v>
      </c>
      <c r="O2821" s="24">
        <f>'EPA Data'!G2822/SUM('EPA Data'!G:G)</f>
        <v>1.7154407831934302E-4</v>
      </c>
      <c r="P2821" s="24">
        <f>'EPA Data'!H2822/SUM('EPA Data'!H:H)</f>
        <v>1.9024529527032847E-4</v>
      </c>
      <c r="Q2821" s="24">
        <f>'EPA Data'!I2822/SUM('EPA Data'!I:I)</f>
        <v>1.2111761236501461E-4</v>
      </c>
      <c r="R2821" s="24">
        <f>'EPA Data'!J2822/SUM('EPA Data'!J:J)</f>
        <v>1.8204043879410783E-4</v>
      </c>
      <c r="S2821" s="24">
        <f>'EPA Data'!K2822/SUM('EPA Data'!K:K)</f>
        <v>2.7375533658502188E-4</v>
      </c>
      <c r="T2821" s="24">
        <f>'EPA Data'!L2822/SUM('EPA Data'!L:L)</f>
        <v>2.8690280009715299E-4</v>
      </c>
      <c r="U2821" s="24">
        <f>'EPA Data'!M2822/SUM('EPA Data'!M:M)</f>
        <v>2.3818426357295546E-4</v>
      </c>
      <c r="V2821" s="24">
        <f>'EPA Data'!N2822/SUM('EPA Data'!N:N)</f>
        <v>2.0271000810404848E-4</v>
      </c>
      <c r="W2821" s="24">
        <f>'EPA Data'!O2822/SUM('EPA Data'!O:O)</f>
        <v>3.6844752286772881E-4</v>
      </c>
      <c r="X2821" s="24">
        <f>'EPA Data'!P2822/SUM('EPA Data'!P:P)</f>
        <v>2.0576491574290522E-4</v>
      </c>
    </row>
    <row r="2822" spans="1:24" x14ac:dyDescent="0.25">
      <c r="A2822" s="16" t="s">
        <v>4537</v>
      </c>
      <c r="B2822" s="16" t="s">
        <v>4486</v>
      </c>
      <c r="C2822" s="21" t="s">
        <v>3920</v>
      </c>
      <c r="D2822" s="17">
        <f>SUMIFS('Census Data'!G:G,'Census Data'!$A:$A,$A2822)/SUMIFS('Census Data'!$F:$F,'Census Data'!$A:$A,$A2822)</f>
        <v>0.49443779904306218</v>
      </c>
      <c r="E2822" s="19">
        <f>SUMIFS('Census Data'!H:H,'Census Data'!$A:$A,$A2822)/SUMIFS('Census Data'!$F:$F,'Census Data'!$A:$A,$A2822)</f>
        <v>0.50556220095693782</v>
      </c>
      <c r="F2822" s="17">
        <f>SUM(SUMIFS('Census Data'!I:I,'Census Data'!$A:$A,$A2822),SUMIFS('Census Data'!J:J,'Census Data'!$A:$A,$A2822))/SUMIFS('Census Data'!$F:$F,'Census Data'!$A:$A,$A2822)</f>
        <v>0.96273923444976073</v>
      </c>
      <c r="G2822" s="17">
        <f>SUM(SUMIFS('Census Data'!K:K,'Census Data'!$A:$A,$A2822),SUMIFS('Census Data'!L:L,'Census Data'!$A:$A,$A2822))/SUMIFS('Census Data'!$F:$F,'Census Data'!$A:$A,$A2822)</f>
        <v>1.5968899521531101E-2</v>
      </c>
      <c r="H2822" s="17">
        <f>SUM(SUMIFS('Census Data'!O:O,'Census Data'!$A:$A,$A2822),SUMIFS('Census Data'!P:P,'Census Data'!$A:$A,$A2822))/SUMIFS('Census Data'!$F:$F,'Census Data'!$A:$A,$A2822)</f>
        <v>5.8014354066985643E-3</v>
      </c>
      <c r="I2822" s="19">
        <f t="shared" si="88"/>
        <v>1.549043062200961E-2</v>
      </c>
      <c r="J2822" s="17">
        <f>SUM(SUMIFS('Census Data'!W:W,'Census Data'!$A:$A,$A2822),SUMIFS('Census Data'!X:X,'Census Data'!$A:$A,$A2822))/SUMIFS('Census Data'!$F:$F,'Census Data'!$A:$A,$A2822)</f>
        <v>1.8361244019138755E-2</v>
      </c>
      <c r="K2822" s="19">
        <f t="shared" si="89"/>
        <v>0.98163875598086126</v>
      </c>
      <c r="L2822" s="24">
        <f>'EPA Data'!D2823/SUM('EPA Data'!D:D)</f>
        <v>5.2993840057557763E-5</v>
      </c>
      <c r="M2822" s="24">
        <f>'EPA Data'!E2823/SUM('EPA Data'!E:E)</f>
        <v>8.5853949886724446E-5</v>
      </c>
      <c r="N2822" s="24">
        <f>'EPA Data'!F2823/SUM('EPA Data'!F:F)</f>
        <v>1.0626759259314558E-4</v>
      </c>
      <c r="O2822" s="24">
        <f>'EPA Data'!G2823/SUM('EPA Data'!G:G)</f>
        <v>2.9856001448583607E-5</v>
      </c>
      <c r="P2822" s="24">
        <f>'EPA Data'!H2823/SUM('EPA Data'!H:H)</f>
        <v>5.2071433150338869E-5</v>
      </c>
      <c r="Q2822" s="24">
        <f>'EPA Data'!I2823/SUM('EPA Data'!I:I)</f>
        <v>2.9770926111273212E-5</v>
      </c>
      <c r="R2822" s="24">
        <f>'EPA Data'!J2823/SUM('EPA Data'!J:J)</f>
        <v>4.8734062524407436E-5</v>
      </c>
      <c r="S2822" s="24">
        <f>'EPA Data'!K2823/SUM('EPA Data'!K:K)</f>
        <v>9.4040157607067074E-5</v>
      </c>
      <c r="T2822" s="24">
        <f>'EPA Data'!L2823/SUM('EPA Data'!L:L)</f>
        <v>1.2065001968438321E-4</v>
      </c>
      <c r="U2822" s="24">
        <f>'EPA Data'!M2823/SUM('EPA Data'!M:M)</f>
        <v>5.1164454043064119E-5</v>
      </c>
      <c r="V2822" s="24">
        <f>'EPA Data'!N2823/SUM('EPA Data'!N:N)</f>
        <v>4.3383403456233653E-5</v>
      </c>
      <c r="W2822" s="24">
        <f>'EPA Data'!O2823/SUM('EPA Data'!O:O)</f>
        <v>7.2632235511971638E-5</v>
      </c>
      <c r="X2822" s="24">
        <f>'EPA Data'!P2823/SUM('EPA Data'!P:P)</f>
        <v>6.8410271261695917E-5</v>
      </c>
    </row>
    <row r="2823" spans="1:24" x14ac:dyDescent="0.25">
      <c r="A2823" s="16" t="s">
        <v>4538</v>
      </c>
      <c r="B2823" s="16" t="s">
        <v>4486</v>
      </c>
      <c r="C2823" s="21" t="s">
        <v>2884</v>
      </c>
      <c r="D2823" s="17">
        <f>SUMIFS('Census Data'!G:G,'Census Data'!$A:$A,$A2823)/SUMIFS('Census Data'!$F:$F,'Census Data'!$A:$A,$A2823)</f>
        <v>0.49231551890328801</v>
      </c>
      <c r="E2823" s="19">
        <f>SUMIFS('Census Data'!H:H,'Census Data'!$A:$A,$A2823)/SUMIFS('Census Data'!$F:$F,'Census Data'!$A:$A,$A2823)</f>
        <v>0.50768448109671205</v>
      </c>
      <c r="F2823" s="17">
        <f>SUM(SUMIFS('Census Data'!I:I,'Census Data'!$A:$A,$A2823),SUMIFS('Census Data'!J:J,'Census Data'!$A:$A,$A2823))/SUMIFS('Census Data'!$F:$F,'Census Data'!$A:$A,$A2823)</f>
        <v>0.87819963585734173</v>
      </c>
      <c r="G2823" s="17">
        <f>SUM(SUMIFS('Census Data'!K:K,'Census Data'!$A:$A,$A2823),SUMIFS('Census Data'!L:L,'Census Data'!$A:$A,$A2823))/SUMIFS('Census Data'!$F:$F,'Census Data'!$A:$A,$A2823)</f>
        <v>7.9870408053978798E-2</v>
      </c>
      <c r="H2823" s="17">
        <f>SUM(SUMIFS('Census Data'!O:O,'Census Data'!$A:$A,$A2823),SUMIFS('Census Data'!P:P,'Census Data'!$A:$A,$A2823))/SUMIFS('Census Data'!$F:$F,'Census Data'!$A:$A,$A2823)</f>
        <v>8.916140087822641E-3</v>
      </c>
      <c r="I2823" s="19">
        <f t="shared" si="88"/>
        <v>3.3013816000856844E-2</v>
      </c>
      <c r="J2823" s="17">
        <f>SUM(SUMIFS('Census Data'!W:W,'Census Data'!$A:$A,$A2823),SUMIFS('Census Data'!X:X,'Census Data'!$A:$A,$A2823))/SUMIFS('Census Data'!$F:$F,'Census Data'!$A:$A,$A2823)</f>
        <v>3.7779800792545788E-2</v>
      </c>
      <c r="K2823" s="19">
        <f t="shared" si="89"/>
        <v>0.96222019920745416</v>
      </c>
      <c r="L2823" s="24">
        <f>'EPA Data'!D2824/SUM('EPA Data'!D:D)</f>
        <v>1.4846311035221707E-4</v>
      </c>
      <c r="M2823" s="24">
        <f>'EPA Data'!E2824/SUM('EPA Data'!E:E)</f>
        <v>1.5987372347335812E-4</v>
      </c>
      <c r="N2823" s="24">
        <f>'EPA Data'!F2824/SUM('EPA Data'!F:F)</f>
        <v>1.5870998462363617E-4</v>
      </c>
      <c r="O2823" s="24">
        <f>'EPA Data'!G2824/SUM('EPA Data'!G:G)</f>
        <v>9.3258994829222683E-5</v>
      </c>
      <c r="P2823" s="24">
        <f>'EPA Data'!H2824/SUM('EPA Data'!H:H)</f>
        <v>1.1938643089366165E-4</v>
      </c>
      <c r="Q2823" s="24">
        <f>'EPA Data'!I2824/SUM('EPA Data'!I:I)</f>
        <v>9.2102640437968845E-5</v>
      </c>
      <c r="R2823" s="24">
        <f>'EPA Data'!J2824/SUM('EPA Data'!J:J)</f>
        <v>9.5882407270237447E-5</v>
      </c>
      <c r="S2823" s="24">
        <f>'EPA Data'!K2824/SUM('EPA Data'!K:K)</f>
        <v>1.1753295542344834E-4</v>
      </c>
      <c r="T2823" s="24">
        <f>'EPA Data'!L2824/SUM('EPA Data'!L:L)</f>
        <v>1.2687018686454007E-4</v>
      </c>
      <c r="U2823" s="24">
        <f>'EPA Data'!M2824/SUM('EPA Data'!M:M)</f>
        <v>9.3834976448965368E-5</v>
      </c>
      <c r="V2823" s="24">
        <f>'EPA Data'!N2824/SUM('EPA Data'!N:N)</f>
        <v>1.0155589894263211E-4</v>
      </c>
      <c r="W2823" s="24">
        <f>'EPA Data'!O2824/SUM('EPA Data'!O:O)</f>
        <v>1.965786074303643E-4</v>
      </c>
      <c r="X2823" s="24">
        <f>'EPA Data'!P2824/SUM('EPA Data'!P:P)</f>
        <v>1.0065429890784554E-4</v>
      </c>
    </row>
    <row r="2824" spans="1:24" x14ac:dyDescent="0.25">
      <c r="A2824" s="16" t="s">
        <v>4539</v>
      </c>
      <c r="B2824" s="16" t="s">
        <v>4486</v>
      </c>
      <c r="C2824" s="21" t="s">
        <v>4540</v>
      </c>
      <c r="D2824" s="17">
        <f>SUMIFS('Census Data'!G:G,'Census Data'!$A:$A,$A2824)/SUMIFS('Census Data'!$F:$F,'Census Data'!$A:$A,$A2824)</f>
        <v>0.49088536184902959</v>
      </c>
      <c r="E2824" s="19">
        <f>SUMIFS('Census Data'!H:H,'Census Data'!$A:$A,$A2824)/SUMIFS('Census Data'!$F:$F,'Census Data'!$A:$A,$A2824)</f>
        <v>0.50911463815097036</v>
      </c>
      <c r="F2824" s="17">
        <f>SUM(SUMIFS('Census Data'!I:I,'Census Data'!$A:$A,$A2824),SUMIFS('Census Data'!J:J,'Census Data'!$A:$A,$A2824))/SUMIFS('Census Data'!$F:$F,'Census Data'!$A:$A,$A2824)</f>
        <v>0.80436155432997936</v>
      </c>
      <c r="G2824" s="17">
        <f>SUM(SUMIFS('Census Data'!K:K,'Census Data'!$A:$A,$A2824),SUMIFS('Census Data'!L:L,'Census Data'!$A:$A,$A2824))/SUMIFS('Census Data'!$F:$F,'Census Data'!$A:$A,$A2824)</f>
        <v>0.15758009514587631</v>
      </c>
      <c r="H2824" s="17">
        <f>SUM(SUMIFS('Census Data'!O:O,'Census Data'!$A:$A,$A2824),SUMIFS('Census Data'!P:P,'Census Data'!$A:$A,$A2824))/SUMIFS('Census Data'!$F:$F,'Census Data'!$A:$A,$A2824)</f>
        <v>1.7218877615459101E-2</v>
      </c>
      <c r="I2824" s="19">
        <f t="shared" si="88"/>
        <v>2.0839472908685153E-2</v>
      </c>
      <c r="J2824" s="17">
        <f>SUM(SUMIFS('Census Data'!W:W,'Census Data'!$A:$A,$A2824),SUMIFS('Census Data'!X:X,'Census Data'!$A:$A,$A2824))/SUMIFS('Census Data'!$F:$F,'Census Data'!$A:$A,$A2824)</f>
        <v>3.0943459773502293E-2</v>
      </c>
      <c r="K2824" s="19">
        <f t="shared" si="89"/>
        <v>0.96905654022649768</v>
      </c>
      <c r="L2824" s="24">
        <f>'EPA Data'!D2825/SUM('EPA Data'!D:D)</f>
        <v>7.9269189538782391E-5</v>
      </c>
      <c r="M2824" s="24">
        <f>'EPA Data'!E2825/SUM('EPA Data'!E:E)</f>
        <v>9.8529057215532366E-5</v>
      </c>
      <c r="N2824" s="24">
        <f>'EPA Data'!F2825/SUM('EPA Data'!F:F)</f>
        <v>1.0545316580192049E-4</v>
      </c>
      <c r="O2824" s="24">
        <f>'EPA Data'!G2825/SUM('EPA Data'!G:G)</f>
        <v>3.9638389253970205E-5</v>
      </c>
      <c r="P2824" s="24">
        <f>'EPA Data'!H2825/SUM('EPA Data'!H:H)</f>
        <v>5.7331483700903187E-5</v>
      </c>
      <c r="Q2824" s="24">
        <f>'EPA Data'!I2825/SUM('EPA Data'!I:I)</f>
        <v>3.9142691625219239E-5</v>
      </c>
      <c r="R2824" s="24">
        <f>'EPA Data'!J2825/SUM('EPA Data'!J:J)</f>
        <v>4.539233635481206E-5</v>
      </c>
      <c r="S2824" s="24">
        <f>'EPA Data'!K2825/SUM('EPA Data'!K:K)</f>
        <v>7.0082056028020098E-5</v>
      </c>
      <c r="T2824" s="24">
        <f>'EPA Data'!L2825/SUM('EPA Data'!L:L)</f>
        <v>7.3992484747982388E-5</v>
      </c>
      <c r="U2824" s="24">
        <f>'EPA Data'!M2825/SUM('EPA Data'!M:M)</f>
        <v>6.3770502849455564E-5</v>
      </c>
      <c r="V2824" s="24">
        <f>'EPA Data'!N2825/SUM('EPA Data'!N:N)</f>
        <v>5.4405588710327888E-5</v>
      </c>
      <c r="W2824" s="24">
        <f>'EPA Data'!O2825/SUM('EPA Data'!O:O)</f>
        <v>9.7946168909388782E-5</v>
      </c>
      <c r="X2824" s="24">
        <f>'EPA Data'!P2825/SUM('EPA Data'!P:P)</f>
        <v>6.4574214232844201E-5</v>
      </c>
    </row>
    <row r="2825" spans="1:24" x14ac:dyDescent="0.25">
      <c r="A2825" s="16" t="s">
        <v>4541</v>
      </c>
      <c r="B2825" s="16" t="s">
        <v>4486</v>
      </c>
      <c r="C2825" s="21" t="s">
        <v>1715</v>
      </c>
      <c r="D2825" s="17">
        <f>SUMIFS('Census Data'!G:G,'Census Data'!$A:$A,$A2825)/SUMIFS('Census Data'!$F:$F,'Census Data'!$A:$A,$A2825)</f>
        <v>0.51414790996784565</v>
      </c>
      <c r="E2825" s="19">
        <f>SUMIFS('Census Data'!H:H,'Census Data'!$A:$A,$A2825)/SUMIFS('Census Data'!$F:$F,'Census Data'!$A:$A,$A2825)</f>
        <v>0.48585209003215435</v>
      </c>
      <c r="F2825" s="17">
        <f>SUM(SUMIFS('Census Data'!I:I,'Census Data'!$A:$A,$A2825),SUMIFS('Census Data'!J:J,'Census Data'!$A:$A,$A2825))/SUMIFS('Census Data'!$F:$F,'Census Data'!$A:$A,$A2825)</f>
        <v>0.92482315112540192</v>
      </c>
      <c r="G2825" s="17">
        <f>SUM(SUMIFS('Census Data'!K:K,'Census Data'!$A:$A,$A2825),SUMIFS('Census Data'!L:L,'Census Data'!$A:$A,$A2825))/SUMIFS('Census Data'!$F:$F,'Census Data'!$A:$A,$A2825)</f>
        <v>5.7427652733118971E-2</v>
      </c>
      <c r="H2825" s="17">
        <f>SUM(SUMIFS('Census Data'!O:O,'Census Data'!$A:$A,$A2825),SUMIFS('Census Data'!P:P,'Census Data'!$A:$A,$A2825))/SUMIFS('Census Data'!$F:$F,'Census Data'!$A:$A,$A2825)</f>
        <v>2.057877813504823E-3</v>
      </c>
      <c r="I2825" s="19">
        <f t="shared" si="88"/>
        <v>1.5691318327974213E-2</v>
      </c>
      <c r="J2825" s="17">
        <f>SUM(SUMIFS('Census Data'!W:W,'Census Data'!$A:$A,$A2825),SUMIFS('Census Data'!X:X,'Census Data'!$A:$A,$A2825))/SUMIFS('Census Data'!$F:$F,'Census Data'!$A:$A,$A2825)</f>
        <v>3.8263665594855306E-2</v>
      </c>
      <c r="K2825" s="19">
        <f t="shared" si="89"/>
        <v>0.96173633440514472</v>
      </c>
      <c r="L2825" s="24">
        <f>'EPA Data'!D2826/SUM('EPA Data'!D:D)</f>
        <v>4.9286800982205701E-5</v>
      </c>
      <c r="M2825" s="24">
        <f>'EPA Data'!E2826/SUM('EPA Data'!E:E)</f>
        <v>8.384932932574223E-5</v>
      </c>
      <c r="N2825" s="24">
        <f>'EPA Data'!F2826/SUM('EPA Data'!F:F)</f>
        <v>1.0204252368879317E-4</v>
      </c>
      <c r="O2825" s="24">
        <f>'EPA Data'!G2826/SUM('EPA Data'!G:G)</f>
        <v>3.0504234343304159E-5</v>
      </c>
      <c r="P2825" s="24">
        <f>'EPA Data'!H2826/SUM('EPA Data'!H:H)</f>
        <v>5.2897078997779745E-5</v>
      </c>
      <c r="Q2825" s="24">
        <f>'EPA Data'!I2826/SUM('EPA Data'!I:I)</f>
        <v>3.1556625947938922E-5</v>
      </c>
      <c r="R2825" s="24">
        <f>'EPA Data'!J2826/SUM('EPA Data'!J:J)</f>
        <v>5.3229470038727871E-5</v>
      </c>
      <c r="S2825" s="24">
        <f>'EPA Data'!K2826/SUM('EPA Data'!K:K)</f>
        <v>7.6184256021219918E-5</v>
      </c>
      <c r="T2825" s="24">
        <f>'EPA Data'!L2826/SUM('EPA Data'!L:L)</f>
        <v>8.6176814811705273E-5</v>
      </c>
      <c r="U2825" s="24">
        <f>'EPA Data'!M2826/SUM('EPA Data'!M:M)</f>
        <v>5.8314160699074278E-5</v>
      </c>
      <c r="V2825" s="24">
        <f>'EPA Data'!N2826/SUM('EPA Data'!N:N)</f>
        <v>4.3349061196947887E-5</v>
      </c>
      <c r="W2825" s="24">
        <f>'EPA Data'!O2826/SUM('EPA Data'!O:O)</f>
        <v>8.6406900448428466E-5</v>
      </c>
      <c r="X2825" s="24">
        <f>'EPA Data'!P2826/SUM('EPA Data'!P:P)</f>
        <v>7.3753161613894803E-5</v>
      </c>
    </row>
    <row r="2826" spans="1:24" x14ac:dyDescent="0.25">
      <c r="A2826" s="16" t="s">
        <v>4542</v>
      </c>
      <c r="B2826" s="16" t="s">
        <v>4486</v>
      </c>
      <c r="C2826" s="21" t="s">
        <v>85</v>
      </c>
      <c r="D2826" s="17">
        <f>SUMIFS('Census Data'!G:G,'Census Data'!$A:$A,$A2826)/SUMIFS('Census Data'!$F:$F,'Census Data'!$A:$A,$A2826)</f>
        <v>0.48685604722740805</v>
      </c>
      <c r="E2826" s="19">
        <f>SUMIFS('Census Data'!H:H,'Census Data'!$A:$A,$A2826)/SUMIFS('Census Data'!$F:$F,'Census Data'!$A:$A,$A2826)</f>
        <v>0.51314395277259195</v>
      </c>
      <c r="F2826" s="17">
        <f>SUM(SUMIFS('Census Data'!I:I,'Census Data'!$A:$A,$A2826),SUMIFS('Census Data'!J:J,'Census Data'!$A:$A,$A2826))/SUMIFS('Census Data'!$F:$F,'Census Data'!$A:$A,$A2826)</f>
        <v>0.8758262273575862</v>
      </c>
      <c r="G2826" s="17">
        <f>SUM(SUMIFS('Census Data'!K:K,'Census Data'!$A:$A,$A2826),SUMIFS('Census Data'!L:L,'Census Data'!$A:$A,$A2826))/SUMIFS('Census Data'!$F:$F,'Census Data'!$A:$A,$A2826)</f>
        <v>7.3162117160300716E-2</v>
      </c>
      <c r="H2826" s="17">
        <f>SUM(SUMIFS('Census Data'!O:O,'Census Data'!$A:$A,$A2826),SUMIFS('Census Data'!P:P,'Census Data'!$A:$A,$A2826))/SUMIFS('Census Data'!$F:$F,'Census Data'!$A:$A,$A2826)</f>
        <v>1.9879913214592058E-2</v>
      </c>
      <c r="I2826" s="19">
        <f t="shared" si="88"/>
        <v>3.1131742267521023E-2</v>
      </c>
      <c r="J2826" s="17">
        <f>SUM(SUMIFS('Census Data'!W:W,'Census Data'!$A:$A,$A2826),SUMIFS('Census Data'!X:X,'Census Data'!$A:$A,$A2826))/SUMIFS('Census Data'!$F:$F,'Census Data'!$A:$A,$A2826)</f>
        <v>6.0346132499117008E-2</v>
      </c>
      <c r="K2826" s="19">
        <f t="shared" si="89"/>
        <v>0.93965386750088298</v>
      </c>
      <c r="L2826" s="24">
        <f>'EPA Data'!D2827/SUM('EPA Data'!D:D)</f>
        <v>4.6632160929522634E-5</v>
      </c>
      <c r="M2826" s="24">
        <f>'EPA Data'!E2827/SUM('EPA Data'!E:E)</f>
        <v>6.2404791993378344E-5</v>
      </c>
      <c r="N2826" s="24">
        <f>'EPA Data'!F2827/SUM('EPA Data'!F:F)</f>
        <v>7.2188790108487907E-5</v>
      </c>
      <c r="O2826" s="24">
        <f>'EPA Data'!G2827/SUM('EPA Data'!G:G)</f>
        <v>2.2305389512316496E-5</v>
      </c>
      <c r="P2826" s="24">
        <f>'EPA Data'!H2827/SUM('EPA Data'!H:H)</f>
        <v>3.3227125738666948E-5</v>
      </c>
      <c r="Q2826" s="24">
        <f>'EPA Data'!I2827/SUM('EPA Data'!I:I)</f>
        <v>2.1866121216544544E-5</v>
      </c>
      <c r="R2826" s="24">
        <f>'EPA Data'!J2827/SUM('EPA Data'!J:J)</f>
        <v>3.0350996926024001E-5</v>
      </c>
      <c r="S2826" s="24">
        <f>'EPA Data'!K2827/SUM('EPA Data'!K:K)</f>
        <v>4.5783058243121228E-5</v>
      </c>
      <c r="T2826" s="24">
        <f>'EPA Data'!L2827/SUM('EPA Data'!L:L)</f>
        <v>4.8223158159464768E-5</v>
      </c>
      <c r="U2826" s="24">
        <f>'EPA Data'!M2827/SUM('EPA Data'!M:M)</f>
        <v>3.8631382325838486E-5</v>
      </c>
      <c r="V2826" s="24">
        <f>'EPA Data'!N2827/SUM('EPA Data'!N:N)</f>
        <v>3.382956578360257E-5</v>
      </c>
      <c r="W2826" s="24">
        <f>'EPA Data'!O2827/SUM('EPA Data'!O:O)</f>
        <v>5.81375886723246E-5</v>
      </c>
      <c r="X2826" s="24">
        <f>'EPA Data'!P2827/SUM('EPA Data'!P:P)</f>
        <v>4.1268602619747308E-5</v>
      </c>
    </row>
    <row r="2827" spans="1:24" x14ac:dyDescent="0.25">
      <c r="A2827" s="16" t="s">
        <v>4543</v>
      </c>
      <c r="B2827" s="16" t="s">
        <v>4486</v>
      </c>
      <c r="C2827" s="21" t="s">
        <v>4544</v>
      </c>
      <c r="D2827" s="17">
        <f>SUMIFS('Census Data'!G:G,'Census Data'!$A:$A,$A2827)/SUMIFS('Census Data'!$F:$F,'Census Data'!$A:$A,$A2827)</f>
        <v>0.6283521524347212</v>
      </c>
      <c r="E2827" s="19">
        <f>SUMIFS('Census Data'!H:H,'Census Data'!$A:$A,$A2827)/SUMIFS('Census Data'!$F:$F,'Census Data'!$A:$A,$A2827)</f>
        <v>0.37164784756527874</v>
      </c>
      <c r="F2827" s="17">
        <f>SUM(SUMIFS('Census Data'!I:I,'Census Data'!$A:$A,$A2827),SUMIFS('Census Data'!J:J,'Census Data'!$A:$A,$A2827))/SUMIFS('Census Data'!$F:$F,'Census Data'!$A:$A,$A2827)</f>
        <v>0.37764643613267468</v>
      </c>
      <c r="G2827" s="17">
        <f>SUM(SUMIFS('Census Data'!K:K,'Census Data'!$A:$A,$A2827),SUMIFS('Census Data'!L:L,'Census Data'!$A:$A,$A2827))/SUMIFS('Census Data'!$F:$F,'Census Data'!$A:$A,$A2827)</f>
        <v>0.60188779110797463</v>
      </c>
      <c r="H2827" s="17">
        <f>SUM(SUMIFS('Census Data'!O:O,'Census Data'!$A:$A,$A2827),SUMIFS('Census Data'!P:P,'Census Data'!$A:$A,$A2827))/SUMIFS('Census Data'!$F:$F,'Census Data'!$A:$A,$A2827)</f>
        <v>6.968948482709951E-3</v>
      </c>
      <c r="I2827" s="19">
        <f t="shared" si="88"/>
        <v>1.3496824276640784E-2</v>
      </c>
      <c r="J2827" s="17">
        <f>SUM(SUMIFS('Census Data'!W:W,'Census Data'!$A:$A,$A2827),SUMIFS('Census Data'!X:X,'Census Data'!$A:$A,$A2827))/SUMIFS('Census Data'!$F:$F,'Census Data'!$A:$A,$A2827)</f>
        <v>2.7875793930839804E-2</v>
      </c>
      <c r="K2827" s="19">
        <f t="shared" si="89"/>
        <v>0.97212420606916017</v>
      </c>
      <c r="L2827" s="24">
        <f>'EPA Data'!D2828/SUM('EPA Data'!D:D)</f>
        <v>1.6174524962837519E-4</v>
      </c>
      <c r="M2827" s="24">
        <f>'EPA Data'!E2828/SUM('EPA Data'!E:E)</f>
        <v>4.4718043527094914E-5</v>
      </c>
      <c r="N2827" s="24">
        <f>'EPA Data'!F2828/SUM('EPA Data'!F:F)</f>
        <v>4.1164511799738224E-5</v>
      </c>
      <c r="O2827" s="24">
        <f>'EPA Data'!G2828/SUM('EPA Data'!G:G)</f>
        <v>1.9239780930837334E-5</v>
      </c>
      <c r="P2827" s="24">
        <f>'EPA Data'!H2828/SUM('EPA Data'!H:H)</f>
        <v>2.7266438969386065E-5</v>
      </c>
      <c r="Q2827" s="24">
        <f>'EPA Data'!I2828/SUM('EPA Data'!I:I)</f>
        <v>1.976418915602066E-5</v>
      </c>
      <c r="R2827" s="24">
        <f>'EPA Data'!J2828/SUM('EPA Data'!J:J)</f>
        <v>3.7353395798207488E-5</v>
      </c>
      <c r="S2827" s="24">
        <f>'EPA Data'!K2828/SUM('EPA Data'!K:K)</f>
        <v>3.2408712450424027E-5</v>
      </c>
      <c r="T2827" s="24">
        <f>'EPA Data'!L2828/SUM('EPA Data'!L:L)</f>
        <v>3.4241030328606291E-5</v>
      </c>
      <c r="U2827" s="24">
        <f>'EPA Data'!M2828/SUM('EPA Data'!M:M)</f>
        <v>2.0829567989831912E-5</v>
      </c>
      <c r="V2827" s="24">
        <f>'EPA Data'!N2828/SUM('EPA Data'!N:N)</f>
        <v>2.3849859085649381E-5</v>
      </c>
      <c r="W2827" s="24">
        <f>'EPA Data'!O2828/SUM('EPA Data'!O:O)</f>
        <v>4.1257213250454691E-5</v>
      </c>
      <c r="X2827" s="24">
        <f>'EPA Data'!P2828/SUM('EPA Data'!P:P)</f>
        <v>3.1182923009271737E-5</v>
      </c>
    </row>
    <row r="2828" spans="1:24" x14ac:dyDescent="0.25">
      <c r="A2828" s="16" t="s">
        <v>4545</v>
      </c>
      <c r="B2828" s="16" t="s">
        <v>4486</v>
      </c>
      <c r="C2828" s="21" t="s">
        <v>3125</v>
      </c>
      <c r="D2828" s="17">
        <f>SUMIFS('Census Data'!G:G,'Census Data'!$A:$A,$A2828)/SUMIFS('Census Data'!$F:$F,'Census Data'!$A:$A,$A2828)</f>
        <v>0.47943145292088113</v>
      </c>
      <c r="E2828" s="19">
        <f>SUMIFS('Census Data'!H:H,'Census Data'!$A:$A,$A2828)/SUMIFS('Census Data'!$F:$F,'Census Data'!$A:$A,$A2828)</f>
        <v>0.52056854707911882</v>
      </c>
      <c r="F2828" s="17">
        <f>SUM(SUMIFS('Census Data'!I:I,'Census Data'!$A:$A,$A2828),SUMIFS('Census Data'!J:J,'Census Data'!$A:$A,$A2828))/SUMIFS('Census Data'!$F:$F,'Census Data'!$A:$A,$A2828)</f>
        <v>0.61177788918050191</v>
      </c>
      <c r="G2828" s="17">
        <f>SUM(SUMIFS('Census Data'!K:K,'Census Data'!$A:$A,$A2828),SUMIFS('Census Data'!L:L,'Census Data'!$A:$A,$A2828))/SUMIFS('Census Data'!$F:$F,'Census Data'!$A:$A,$A2828)</f>
        <v>0.36286160832768127</v>
      </c>
      <c r="H2828" s="17">
        <f>SUM(SUMIFS('Census Data'!O:O,'Census Data'!$A:$A,$A2828),SUMIFS('Census Data'!P:P,'Census Data'!$A:$A,$A2828))/SUMIFS('Census Data'!$F:$F,'Census Data'!$A:$A,$A2828)</f>
        <v>6.9888826634425406E-3</v>
      </c>
      <c r="I2828" s="19">
        <f t="shared" si="88"/>
        <v>1.8371619828374319E-2</v>
      </c>
      <c r="J2828" s="17">
        <f>SUM(SUMIFS('Census Data'!W:W,'Census Data'!$A:$A,$A2828),SUMIFS('Census Data'!X:X,'Census Data'!$A:$A,$A2828))/SUMIFS('Census Data'!$F:$F,'Census Data'!$A:$A,$A2828)</f>
        <v>2.1998761463831795E-2</v>
      </c>
      <c r="K2828" s="19">
        <f t="shared" si="89"/>
        <v>0.97800123853616816</v>
      </c>
      <c r="L2828" s="24">
        <f>'EPA Data'!D2829/SUM('EPA Data'!D:D)</f>
        <v>1.4177027774741165E-4</v>
      </c>
      <c r="M2828" s="24">
        <f>'EPA Data'!E2829/SUM('EPA Data'!E:E)</f>
        <v>1.8076467531782323E-4</v>
      </c>
      <c r="N2828" s="24">
        <f>'EPA Data'!F2829/SUM('EPA Data'!F:F)</f>
        <v>1.9634645702173328E-4</v>
      </c>
      <c r="O2828" s="24">
        <f>'EPA Data'!G2829/SUM('EPA Data'!G:G)</f>
        <v>6.6726441566504821E-5</v>
      </c>
      <c r="P2828" s="24">
        <f>'EPA Data'!H2829/SUM('EPA Data'!H:H)</f>
        <v>1.0938258766374724E-4</v>
      </c>
      <c r="Q2828" s="24">
        <f>'EPA Data'!I2829/SUM('EPA Data'!I:I)</f>
        <v>7.2599880678317775E-5</v>
      </c>
      <c r="R2828" s="24">
        <f>'EPA Data'!J2829/SUM('EPA Data'!J:J)</f>
        <v>1.1533502473207429E-4</v>
      </c>
      <c r="S2828" s="24">
        <f>'EPA Data'!K2829/SUM('EPA Data'!K:K)</f>
        <v>1.4030994248727586E-4</v>
      </c>
      <c r="T2828" s="24">
        <f>'EPA Data'!L2829/SUM('EPA Data'!L:L)</f>
        <v>1.5285603213795331E-4</v>
      </c>
      <c r="U2828" s="24">
        <f>'EPA Data'!M2829/SUM('EPA Data'!M:M)</f>
        <v>9.7529412487261735E-5</v>
      </c>
      <c r="V2828" s="24">
        <f>'EPA Data'!N2829/SUM('EPA Data'!N:N)</f>
        <v>9.6027391399858454E-5</v>
      </c>
      <c r="W2828" s="24">
        <f>'EPA Data'!O2829/SUM('EPA Data'!O:O)</f>
        <v>1.6129557017641118E-4</v>
      </c>
      <c r="X2828" s="24">
        <f>'EPA Data'!P2829/SUM('EPA Data'!P:P)</f>
        <v>1.4246915412243613E-4</v>
      </c>
    </row>
    <row r="2829" spans="1:24" x14ac:dyDescent="0.25">
      <c r="A2829" s="16" t="s">
        <v>4546</v>
      </c>
      <c r="B2829" s="16" t="s">
        <v>4486</v>
      </c>
      <c r="C2829" s="21" t="s">
        <v>4547</v>
      </c>
      <c r="D2829" s="17">
        <f>SUMIFS('Census Data'!G:G,'Census Data'!$A:$A,$A2829)/SUMIFS('Census Data'!$F:$F,'Census Data'!$A:$A,$A2829)</f>
        <v>0.48978341963142363</v>
      </c>
      <c r="E2829" s="19">
        <f>SUMIFS('Census Data'!H:H,'Census Data'!$A:$A,$A2829)/SUMIFS('Census Data'!$F:$F,'Census Data'!$A:$A,$A2829)</f>
        <v>0.51021658036857631</v>
      </c>
      <c r="F2829" s="17">
        <f>SUM(SUMIFS('Census Data'!I:I,'Census Data'!$A:$A,$A2829),SUMIFS('Census Data'!J:J,'Census Data'!$A:$A,$A2829))/SUMIFS('Census Data'!$F:$F,'Census Data'!$A:$A,$A2829)</f>
        <v>0.85957537627823244</v>
      </c>
      <c r="G2829" s="17">
        <f>SUM(SUMIFS('Census Data'!K:K,'Census Data'!$A:$A,$A2829),SUMIFS('Census Data'!L:L,'Census Data'!$A:$A,$A2829))/SUMIFS('Census Data'!$F:$F,'Census Data'!$A:$A,$A2829)</f>
        <v>9.52433977321233E-2</v>
      </c>
      <c r="H2829" s="17">
        <f>SUM(SUMIFS('Census Data'!O:O,'Census Data'!$A:$A,$A2829),SUMIFS('Census Data'!P:P,'Census Data'!$A:$A,$A2829))/SUMIFS('Census Data'!$F:$F,'Census Data'!$A:$A,$A2829)</f>
        <v>1.9430989365848226E-2</v>
      </c>
      <c r="I2829" s="19">
        <f t="shared" si="88"/>
        <v>2.5750236623796052E-2</v>
      </c>
      <c r="J2829" s="17">
        <f>SUM(SUMIFS('Census Data'!W:W,'Census Data'!$A:$A,$A2829),SUMIFS('Census Data'!X:X,'Census Data'!$A:$A,$A2829))/SUMIFS('Census Data'!$F:$F,'Census Data'!$A:$A,$A2829)</f>
        <v>3.105803314589017E-2</v>
      </c>
      <c r="K2829" s="19">
        <f t="shared" si="89"/>
        <v>0.96894196685410983</v>
      </c>
      <c r="L2829" s="24">
        <f>'EPA Data'!D2830/SUM('EPA Data'!D:D)</f>
        <v>8.2051979830877208E-4</v>
      </c>
      <c r="M2829" s="24">
        <f>'EPA Data'!E2830/SUM('EPA Data'!E:E)</f>
        <v>5.0137450442671748E-4</v>
      </c>
      <c r="N2829" s="24">
        <f>'EPA Data'!F2830/SUM('EPA Data'!F:F)</f>
        <v>4.9656235804683489E-4</v>
      </c>
      <c r="O2829" s="24">
        <f>'EPA Data'!G2830/SUM('EPA Data'!G:G)</f>
        <v>2.6194083656043361E-4</v>
      </c>
      <c r="P2829" s="24">
        <f>'EPA Data'!H2830/SUM('EPA Data'!H:H)</f>
        <v>2.9393915528192811E-4</v>
      </c>
      <c r="Q2829" s="24">
        <f>'EPA Data'!I2830/SUM('EPA Data'!I:I)</f>
        <v>2.054889412953922E-4</v>
      </c>
      <c r="R2829" s="24">
        <f>'EPA Data'!J2830/SUM('EPA Data'!J:J)</f>
        <v>3.1498675514912282E-4</v>
      </c>
      <c r="S2829" s="24">
        <f>'EPA Data'!K2830/SUM('EPA Data'!K:K)</f>
        <v>3.3988294348512906E-4</v>
      </c>
      <c r="T2829" s="24">
        <f>'EPA Data'!L2830/SUM('EPA Data'!L:L)</f>
        <v>3.567343276884572E-4</v>
      </c>
      <c r="U2829" s="24">
        <f>'EPA Data'!M2830/SUM('EPA Data'!M:M)</f>
        <v>3.009587428108438E-4</v>
      </c>
      <c r="V2829" s="24">
        <f>'EPA Data'!N2830/SUM('EPA Data'!N:N)</f>
        <v>2.9484088821430038E-4</v>
      </c>
      <c r="W2829" s="24">
        <f>'EPA Data'!O2830/SUM('EPA Data'!O:O)</f>
        <v>5.4895389308555053E-4</v>
      </c>
      <c r="X2829" s="24">
        <f>'EPA Data'!P2830/SUM('EPA Data'!P:P)</f>
        <v>2.8746481674677793E-4</v>
      </c>
    </row>
    <row r="2830" spans="1:24" x14ac:dyDescent="0.25">
      <c r="A2830" s="16" t="s">
        <v>4548</v>
      </c>
      <c r="B2830" s="16" t="s">
        <v>4486</v>
      </c>
      <c r="C2830" s="21" t="s">
        <v>4549</v>
      </c>
      <c r="D2830" s="17">
        <f>SUMIFS('Census Data'!G:G,'Census Data'!$A:$A,$A2830)/SUMIFS('Census Data'!$F:$F,'Census Data'!$A:$A,$A2830)</f>
        <v>0.47449050535339671</v>
      </c>
      <c r="E2830" s="19">
        <f>SUMIFS('Census Data'!H:H,'Census Data'!$A:$A,$A2830)/SUMIFS('Census Data'!$F:$F,'Census Data'!$A:$A,$A2830)</f>
        <v>0.52550949464660324</v>
      </c>
      <c r="F2830" s="17">
        <f>SUM(SUMIFS('Census Data'!I:I,'Census Data'!$A:$A,$A2830),SUMIFS('Census Data'!J:J,'Census Data'!$A:$A,$A2830))/SUMIFS('Census Data'!$F:$F,'Census Data'!$A:$A,$A2830)</f>
        <v>0.57015337738575289</v>
      </c>
      <c r="G2830" s="17">
        <f>SUM(SUMIFS('Census Data'!K:K,'Census Data'!$A:$A,$A2830),SUMIFS('Census Data'!L:L,'Census Data'!$A:$A,$A2830))/SUMIFS('Census Data'!$F:$F,'Census Data'!$A:$A,$A2830)</f>
        <v>0.3087347121377918</v>
      </c>
      <c r="H2830" s="17">
        <f>SUM(SUMIFS('Census Data'!O:O,'Census Data'!$A:$A,$A2830),SUMIFS('Census Data'!P:P,'Census Data'!$A:$A,$A2830))/SUMIFS('Census Data'!$F:$F,'Census Data'!$A:$A,$A2830)</f>
        <v>9.1143770895174989E-2</v>
      </c>
      <c r="I2830" s="19">
        <f t="shared" si="88"/>
        <v>2.9968139581280306E-2</v>
      </c>
      <c r="J2830" s="17">
        <f>SUM(SUMIFS('Census Data'!W:W,'Census Data'!$A:$A,$A2830),SUMIFS('Census Data'!X:X,'Census Data'!$A:$A,$A2830))/SUMIFS('Census Data'!$F:$F,'Census Data'!$A:$A,$A2830)</f>
        <v>5.9652135010791432E-2</v>
      </c>
      <c r="K2830" s="19">
        <f t="shared" si="89"/>
        <v>0.94034786498920853</v>
      </c>
      <c r="L2830" s="24">
        <f>'EPA Data'!D2831/SUM('EPA Data'!D:D)</f>
        <v>1.561176043063411E-3</v>
      </c>
      <c r="M2830" s="24">
        <f>'EPA Data'!E2831/SUM('EPA Data'!E:E)</f>
        <v>1.1447646914023073E-3</v>
      </c>
      <c r="N2830" s="24">
        <f>'EPA Data'!F2831/SUM('EPA Data'!F:F)</f>
        <v>1.0782994339949552E-3</v>
      </c>
      <c r="O2830" s="24">
        <f>'EPA Data'!G2831/SUM('EPA Data'!G:G)</f>
        <v>9.2171738995762181E-4</v>
      </c>
      <c r="P2830" s="24">
        <f>'EPA Data'!H2831/SUM('EPA Data'!H:H)</f>
        <v>8.3520104105736892E-4</v>
      </c>
      <c r="Q2830" s="24">
        <f>'EPA Data'!I2831/SUM('EPA Data'!I:I)</f>
        <v>8.2920239126172519E-4</v>
      </c>
      <c r="R2830" s="24">
        <f>'EPA Data'!J2831/SUM('EPA Data'!J:J)</f>
        <v>1.1983755974735006E-3</v>
      </c>
      <c r="S2830" s="24">
        <f>'EPA Data'!K2831/SUM('EPA Data'!K:K)</f>
        <v>7.9734307827180749E-4</v>
      </c>
      <c r="T2830" s="24">
        <f>'EPA Data'!L2831/SUM('EPA Data'!L:L)</f>
        <v>8.1070238564677911E-4</v>
      </c>
      <c r="U2830" s="24">
        <f>'EPA Data'!M2831/SUM('EPA Data'!M:M)</f>
        <v>8.7649943155747247E-4</v>
      </c>
      <c r="V2830" s="24">
        <f>'EPA Data'!N2831/SUM('EPA Data'!N:N)</f>
        <v>8.592545099113557E-4</v>
      </c>
      <c r="W2830" s="24">
        <f>'EPA Data'!O2831/SUM('EPA Data'!O:O)</f>
        <v>1.6614253040092696E-3</v>
      </c>
      <c r="X2830" s="24">
        <f>'EPA Data'!P2831/SUM('EPA Data'!P:P)</f>
        <v>6.6231262524010749E-4</v>
      </c>
    </row>
    <row r="2831" spans="1:24" x14ac:dyDescent="0.25">
      <c r="A2831" s="16" t="s">
        <v>4550</v>
      </c>
      <c r="B2831" s="16" t="s">
        <v>4486</v>
      </c>
      <c r="C2831" s="21" t="s">
        <v>89</v>
      </c>
      <c r="D2831" s="17">
        <f>SUMIFS('Census Data'!G:G,'Census Data'!$A:$A,$A2831)/SUMIFS('Census Data'!$F:$F,'Census Data'!$A:$A,$A2831)</f>
        <v>0.48094230274739402</v>
      </c>
      <c r="E2831" s="19">
        <f>SUMIFS('Census Data'!H:H,'Census Data'!$A:$A,$A2831)/SUMIFS('Census Data'!$F:$F,'Census Data'!$A:$A,$A2831)</f>
        <v>0.51905769725260598</v>
      </c>
      <c r="F2831" s="17">
        <f>SUM(SUMIFS('Census Data'!I:I,'Census Data'!$A:$A,$A2831),SUMIFS('Census Data'!J:J,'Census Data'!$A:$A,$A2831))/SUMIFS('Census Data'!$F:$F,'Census Data'!$A:$A,$A2831)</f>
        <v>0.74420950610202341</v>
      </c>
      <c r="G2831" s="17">
        <f>SUM(SUMIFS('Census Data'!K:K,'Census Data'!$A:$A,$A2831),SUMIFS('Census Data'!L:L,'Census Data'!$A:$A,$A2831))/SUMIFS('Census Data'!$F:$F,'Census Data'!$A:$A,$A2831)</f>
        <v>0.22616057123642622</v>
      </c>
      <c r="H2831" s="17">
        <f>SUM(SUMIFS('Census Data'!O:O,'Census Data'!$A:$A,$A2831),SUMIFS('Census Data'!P:P,'Census Data'!$A:$A,$A2831))/SUMIFS('Census Data'!$F:$F,'Census Data'!$A:$A,$A2831)</f>
        <v>5.0240322803963844E-3</v>
      </c>
      <c r="I2831" s="19">
        <f t="shared" si="88"/>
        <v>2.4605890381154016E-2</v>
      </c>
      <c r="J2831" s="17">
        <f>SUM(SUMIFS('Census Data'!W:W,'Census Data'!$A:$A,$A2831),SUMIFS('Census Data'!X:X,'Census Data'!$A:$A,$A2831))/SUMIFS('Census Data'!$F:$F,'Census Data'!$A:$A,$A2831)</f>
        <v>5.7875269497794569E-2</v>
      </c>
      <c r="K2831" s="19">
        <f t="shared" si="89"/>
        <v>0.94212473050220547</v>
      </c>
      <c r="L2831" s="24">
        <f>'EPA Data'!D2832/SUM('EPA Data'!D:D)</f>
        <v>2.0742162078458311E-4</v>
      </c>
      <c r="M2831" s="24">
        <f>'EPA Data'!E2832/SUM('EPA Data'!E:E)</f>
        <v>2.6470311813990203E-4</v>
      </c>
      <c r="N2831" s="24">
        <f>'EPA Data'!F2832/SUM('EPA Data'!F:F)</f>
        <v>2.8780902622945701E-4</v>
      </c>
      <c r="O2831" s="24">
        <f>'EPA Data'!G2832/SUM('EPA Data'!G:G)</f>
        <v>1.1911598757602802E-4</v>
      </c>
      <c r="P2831" s="24">
        <f>'EPA Data'!H2832/SUM('EPA Data'!H:H)</f>
        <v>1.7338615049794615E-4</v>
      </c>
      <c r="Q2831" s="24">
        <f>'EPA Data'!I2832/SUM('EPA Data'!I:I)</f>
        <v>1.0424478580807017E-4</v>
      </c>
      <c r="R2831" s="24">
        <f>'EPA Data'!J2832/SUM('EPA Data'!J:J)</f>
        <v>2.2376704910799088E-4</v>
      </c>
      <c r="S2831" s="24">
        <f>'EPA Data'!K2832/SUM('EPA Data'!K:K)</f>
        <v>2.1509101680378511E-4</v>
      </c>
      <c r="T2831" s="24">
        <f>'EPA Data'!L2832/SUM('EPA Data'!L:L)</f>
        <v>2.3633088378908235E-4</v>
      </c>
      <c r="U2831" s="24">
        <f>'EPA Data'!M2832/SUM('EPA Data'!M:M)</f>
        <v>1.968132015017804E-4</v>
      </c>
      <c r="V2831" s="24">
        <f>'EPA Data'!N2832/SUM('EPA Data'!N:N)</f>
        <v>1.4508180483830904E-4</v>
      </c>
      <c r="W2831" s="24">
        <f>'EPA Data'!O2832/SUM('EPA Data'!O:O)</f>
        <v>2.7444117928498822E-4</v>
      </c>
      <c r="X2831" s="24">
        <f>'EPA Data'!P2832/SUM('EPA Data'!P:P)</f>
        <v>2.1438200150997763E-4</v>
      </c>
    </row>
    <row r="2832" spans="1:24" x14ac:dyDescent="0.25">
      <c r="A2832" s="16" t="s">
        <v>4551</v>
      </c>
      <c r="B2832" s="16" t="s">
        <v>4486</v>
      </c>
      <c r="C2832" s="21" t="s">
        <v>3354</v>
      </c>
      <c r="D2832" s="17">
        <f>SUMIFS('Census Data'!G:G,'Census Data'!$A:$A,$A2832)/SUMIFS('Census Data'!$F:$F,'Census Data'!$A:$A,$A2832)</f>
        <v>0.49589041095890413</v>
      </c>
      <c r="E2832" s="19">
        <f>SUMIFS('Census Data'!H:H,'Census Data'!$A:$A,$A2832)/SUMIFS('Census Data'!$F:$F,'Census Data'!$A:$A,$A2832)</f>
        <v>0.50410958904109593</v>
      </c>
      <c r="F2832" s="17">
        <f>SUM(SUMIFS('Census Data'!I:I,'Census Data'!$A:$A,$A2832),SUMIFS('Census Data'!J:J,'Census Data'!$A:$A,$A2832))/SUMIFS('Census Data'!$F:$F,'Census Data'!$A:$A,$A2832)</f>
        <v>0.9762557077625571</v>
      </c>
      <c r="G2832" s="17">
        <f>SUM(SUMIFS('Census Data'!K:K,'Census Data'!$A:$A,$A2832),SUMIFS('Census Data'!L:L,'Census Data'!$A:$A,$A2832))/SUMIFS('Census Data'!$F:$F,'Census Data'!$A:$A,$A2832)</f>
        <v>1.0958904109589041E-2</v>
      </c>
      <c r="H2832" s="17">
        <f>SUM(SUMIFS('Census Data'!O:O,'Census Data'!$A:$A,$A2832),SUMIFS('Census Data'!P:P,'Census Data'!$A:$A,$A2832))/SUMIFS('Census Data'!$F:$F,'Census Data'!$A:$A,$A2832)</f>
        <v>6.392694063926941E-3</v>
      </c>
      <c r="I2832" s="19">
        <f t="shared" si="88"/>
        <v>6.3926940639269514E-3</v>
      </c>
      <c r="J2832" s="17">
        <f>SUM(SUMIFS('Census Data'!W:W,'Census Data'!$A:$A,$A2832),SUMIFS('Census Data'!X:X,'Census Data'!$A:$A,$A2832))/SUMIFS('Census Data'!$F:$F,'Census Data'!$A:$A,$A2832)</f>
        <v>1.0502283105022832E-2</v>
      </c>
      <c r="K2832" s="19">
        <f t="shared" si="89"/>
        <v>0.98949771689497712</v>
      </c>
      <c r="L2832" s="24">
        <f>'EPA Data'!D2833/SUM('EPA Data'!D:D)</f>
        <v>1.0086339996326469E-5</v>
      </c>
      <c r="M2832" s="24">
        <f>'EPA Data'!E2833/SUM('EPA Data'!E:E)</f>
        <v>1.4538269068753127E-5</v>
      </c>
      <c r="N2832" s="24">
        <f>'EPA Data'!F2833/SUM('EPA Data'!F:F)</f>
        <v>1.7045902520683856E-5</v>
      </c>
      <c r="O2832" s="24">
        <f>'EPA Data'!G2833/SUM('EPA Data'!G:G)</f>
        <v>3.1459499163818942E-6</v>
      </c>
      <c r="P2832" s="24">
        <f>'EPA Data'!H2833/SUM('EPA Data'!H:H)</f>
        <v>6.2592854724389894E-6</v>
      </c>
      <c r="Q2832" s="24">
        <f>'EPA Data'!I2833/SUM('EPA Data'!I:I)</f>
        <v>4.0346695599098285E-6</v>
      </c>
      <c r="R2832" s="24">
        <f>'EPA Data'!J2833/SUM('EPA Data'!J:J)</f>
        <v>4.7945428224378755E-6</v>
      </c>
      <c r="S2832" s="24">
        <f>'EPA Data'!K2833/SUM('EPA Data'!K:K)</f>
        <v>1.0670457758587306E-5</v>
      </c>
      <c r="T2832" s="24">
        <f>'EPA Data'!L2833/SUM('EPA Data'!L:L)</f>
        <v>1.1035714852534624E-5</v>
      </c>
      <c r="U2832" s="24">
        <f>'EPA Data'!M2833/SUM('EPA Data'!M:M)</f>
        <v>5.6478919413113084E-6</v>
      </c>
      <c r="V2832" s="24">
        <f>'EPA Data'!N2833/SUM('EPA Data'!N:N)</f>
        <v>6.6143307593307272E-6</v>
      </c>
      <c r="W2832" s="24">
        <f>'EPA Data'!O2833/SUM('EPA Data'!O:O)</f>
        <v>9.9707772691491607E-6</v>
      </c>
      <c r="X2832" s="24">
        <f>'EPA Data'!P2833/SUM('EPA Data'!P:P)</f>
        <v>8.4610063118730069E-6</v>
      </c>
    </row>
    <row r="2833" spans="1:24" x14ac:dyDescent="0.25">
      <c r="A2833" s="16" t="s">
        <v>4552</v>
      </c>
      <c r="B2833" s="16" t="s">
        <v>4486</v>
      </c>
      <c r="C2833" s="21" t="s">
        <v>4553</v>
      </c>
      <c r="D2833" s="17">
        <f>SUMIFS('Census Data'!G:G,'Census Data'!$A:$A,$A2833)/SUMIFS('Census Data'!$F:$F,'Census Data'!$A:$A,$A2833)</f>
        <v>0.49006979438950121</v>
      </c>
      <c r="E2833" s="19">
        <f>SUMIFS('Census Data'!H:H,'Census Data'!$A:$A,$A2833)/SUMIFS('Census Data'!$F:$F,'Census Data'!$A:$A,$A2833)</f>
        <v>0.50993020561049884</v>
      </c>
      <c r="F2833" s="17">
        <f>SUM(SUMIFS('Census Data'!I:I,'Census Data'!$A:$A,$A2833),SUMIFS('Census Data'!J:J,'Census Data'!$A:$A,$A2833))/SUMIFS('Census Data'!$F:$F,'Census Data'!$A:$A,$A2833)</f>
        <v>0.72707429464550377</v>
      </c>
      <c r="G2833" s="17">
        <f>SUM(SUMIFS('Census Data'!K:K,'Census Data'!$A:$A,$A2833),SUMIFS('Census Data'!L:L,'Census Data'!$A:$A,$A2833))/SUMIFS('Census Data'!$F:$F,'Census Data'!$A:$A,$A2833)</f>
        <v>0.23220782020534103</v>
      </c>
      <c r="H2833" s="17">
        <f>SUM(SUMIFS('Census Data'!O:O,'Census Data'!$A:$A,$A2833),SUMIFS('Census Data'!P:P,'Census Data'!$A:$A,$A2833))/SUMIFS('Census Data'!$F:$F,'Census Data'!$A:$A,$A2833)</f>
        <v>9.7819935864615053E-3</v>
      </c>
      <c r="I2833" s="19">
        <f t="shared" si="88"/>
        <v>3.0935891562693718E-2</v>
      </c>
      <c r="J2833" s="17">
        <f>SUM(SUMIFS('Census Data'!W:W,'Census Data'!$A:$A,$A2833),SUMIFS('Census Data'!X:X,'Census Data'!$A:$A,$A2833))/SUMIFS('Census Data'!$F:$F,'Census Data'!$A:$A,$A2833)</f>
        <v>3.3900132043439599E-2</v>
      </c>
      <c r="K2833" s="19">
        <f t="shared" si="89"/>
        <v>0.96609986795656044</v>
      </c>
      <c r="L2833" s="24">
        <f>'EPA Data'!D2834/SUM('EPA Data'!D:D)</f>
        <v>1.51508108040525E-4</v>
      </c>
      <c r="M2833" s="24">
        <f>'EPA Data'!E2834/SUM('EPA Data'!E:E)</f>
        <v>1.5963223480759277E-4</v>
      </c>
      <c r="N2833" s="24">
        <f>'EPA Data'!F2834/SUM('EPA Data'!F:F)</f>
        <v>1.5679846494515365E-4</v>
      </c>
      <c r="O2833" s="24">
        <f>'EPA Data'!G2834/SUM('EPA Data'!G:G)</f>
        <v>8.2795467422515443E-5</v>
      </c>
      <c r="P2833" s="24">
        <f>'EPA Data'!H2834/SUM('EPA Data'!H:H)</f>
        <v>1.0934190808698463E-4</v>
      </c>
      <c r="Q2833" s="24">
        <f>'EPA Data'!I2834/SUM('EPA Data'!I:I)</f>
        <v>9.894268559841352E-5</v>
      </c>
      <c r="R2833" s="24">
        <f>'EPA Data'!J2834/SUM('EPA Data'!J:J)</f>
        <v>1.250836051487085E-4</v>
      </c>
      <c r="S2833" s="24">
        <f>'EPA Data'!K2834/SUM('EPA Data'!K:K)</f>
        <v>1.2883151555760723E-4</v>
      </c>
      <c r="T2833" s="24">
        <f>'EPA Data'!L2834/SUM('EPA Data'!L:L)</f>
        <v>1.4250666007922016E-4</v>
      </c>
      <c r="U2833" s="24">
        <f>'EPA Data'!M2834/SUM('EPA Data'!M:M)</f>
        <v>8.3506564667185294E-5</v>
      </c>
      <c r="V2833" s="24">
        <f>'EPA Data'!N2834/SUM('EPA Data'!N:N)</f>
        <v>9.7980590344342293E-5</v>
      </c>
      <c r="W2833" s="24">
        <f>'EPA Data'!O2834/SUM('EPA Data'!O:O)</f>
        <v>1.8604412252898428E-4</v>
      </c>
      <c r="X2833" s="24">
        <f>'EPA Data'!P2834/SUM('EPA Data'!P:P)</f>
        <v>1.1029300846458333E-4</v>
      </c>
    </row>
    <row r="2834" spans="1:24" x14ac:dyDescent="0.25">
      <c r="A2834" s="16" t="s">
        <v>4554</v>
      </c>
      <c r="B2834" s="16" t="s">
        <v>4486</v>
      </c>
      <c r="C2834" s="21" t="s">
        <v>4555</v>
      </c>
      <c r="D2834" s="17">
        <f>SUMIFS('Census Data'!G:G,'Census Data'!$A:$A,$A2834)/SUMIFS('Census Data'!$F:$F,'Census Data'!$A:$A,$A2834)</f>
        <v>0.48331874077074866</v>
      </c>
      <c r="E2834" s="19">
        <f>SUMIFS('Census Data'!H:H,'Census Data'!$A:$A,$A2834)/SUMIFS('Census Data'!$F:$F,'Census Data'!$A:$A,$A2834)</f>
        <v>0.51668125922925134</v>
      </c>
      <c r="F2834" s="17">
        <f>SUM(SUMIFS('Census Data'!I:I,'Census Data'!$A:$A,$A2834),SUMIFS('Census Data'!J:J,'Census Data'!$A:$A,$A2834))/SUMIFS('Census Data'!$F:$F,'Census Data'!$A:$A,$A2834)</f>
        <v>0.80332710426930465</v>
      </c>
      <c r="G2834" s="17">
        <f>SUM(SUMIFS('Census Data'!K:K,'Census Data'!$A:$A,$A2834),SUMIFS('Census Data'!L:L,'Census Data'!$A:$A,$A2834))/SUMIFS('Census Data'!$F:$F,'Census Data'!$A:$A,$A2834)</f>
        <v>0.13633809442912589</v>
      </c>
      <c r="H2834" s="17">
        <f>SUM(SUMIFS('Census Data'!O:O,'Census Data'!$A:$A,$A2834),SUMIFS('Census Data'!P:P,'Census Data'!$A:$A,$A2834))/SUMIFS('Census Data'!$F:$F,'Census Data'!$A:$A,$A2834)</f>
        <v>2.6436496216823702E-2</v>
      </c>
      <c r="I2834" s="19">
        <f t="shared" si="88"/>
        <v>3.3898305084745672E-2</v>
      </c>
      <c r="J2834" s="17">
        <f>SUM(SUMIFS('Census Data'!W:W,'Census Data'!$A:$A,$A2834),SUMIFS('Census Data'!X:X,'Census Data'!$A:$A,$A2834))/SUMIFS('Census Data'!$F:$F,'Census Data'!$A:$A,$A2834)</f>
        <v>6.1314898788599505E-2</v>
      </c>
      <c r="K2834" s="19">
        <f t="shared" si="89"/>
        <v>0.93868510121140047</v>
      </c>
      <c r="L2834" s="24">
        <f>'EPA Data'!D2835/SUM('EPA Data'!D:D)</f>
        <v>3.2355602242981854E-4</v>
      </c>
      <c r="M2834" s="24">
        <f>'EPA Data'!E2835/SUM('EPA Data'!E:E)</f>
        <v>3.0332435596705661E-4</v>
      </c>
      <c r="N2834" s="24">
        <f>'EPA Data'!F2835/SUM('EPA Data'!F:F)</f>
        <v>3.0015643410042937E-4</v>
      </c>
      <c r="O2834" s="24">
        <f>'EPA Data'!G2835/SUM('EPA Data'!G:G)</f>
        <v>2.0165318978536116E-4</v>
      </c>
      <c r="P2834" s="24">
        <f>'EPA Data'!H2835/SUM('EPA Data'!H:H)</f>
        <v>2.3422110571255132E-4</v>
      </c>
      <c r="Q2834" s="24">
        <f>'EPA Data'!I2835/SUM('EPA Data'!I:I)</f>
        <v>1.7283633476718413E-4</v>
      </c>
      <c r="R2834" s="24">
        <f>'EPA Data'!J2835/SUM('EPA Data'!J:J)</f>
        <v>2.7837374311084033E-4</v>
      </c>
      <c r="S2834" s="24">
        <f>'EPA Data'!K2835/SUM('EPA Data'!K:K)</f>
        <v>2.5536970447223215E-4</v>
      </c>
      <c r="T2834" s="24">
        <f>'EPA Data'!L2835/SUM('EPA Data'!L:L)</f>
        <v>2.8230323018046185E-4</v>
      </c>
      <c r="U2834" s="24">
        <f>'EPA Data'!M2835/SUM('EPA Data'!M:M)</f>
        <v>1.8996928853727134E-4</v>
      </c>
      <c r="V2834" s="24">
        <f>'EPA Data'!N2835/SUM('EPA Data'!N:N)</f>
        <v>2.1083905127378686E-4</v>
      </c>
      <c r="W2834" s="24">
        <f>'EPA Data'!O2835/SUM('EPA Data'!O:O)</f>
        <v>4.1841156392292283E-4</v>
      </c>
      <c r="X2834" s="24">
        <f>'EPA Data'!P2835/SUM('EPA Data'!P:P)</f>
        <v>1.9658120956365566E-4</v>
      </c>
    </row>
    <row r="2835" spans="1:24" x14ac:dyDescent="0.25">
      <c r="A2835" s="16" t="s">
        <v>4556</v>
      </c>
      <c r="B2835" s="16" t="s">
        <v>4486</v>
      </c>
      <c r="C2835" s="21" t="s">
        <v>4557</v>
      </c>
      <c r="D2835" s="17">
        <f>SUMIFS('Census Data'!G:G,'Census Data'!$A:$A,$A2835)/SUMIFS('Census Data'!$F:$F,'Census Data'!$A:$A,$A2835)</f>
        <v>0.50960854092526686</v>
      </c>
      <c r="E2835" s="19">
        <f>SUMIFS('Census Data'!H:H,'Census Data'!$A:$A,$A2835)/SUMIFS('Census Data'!$F:$F,'Census Data'!$A:$A,$A2835)</f>
        <v>0.49039145907473308</v>
      </c>
      <c r="F2835" s="17">
        <f>SUM(SUMIFS('Census Data'!I:I,'Census Data'!$A:$A,$A2835),SUMIFS('Census Data'!J:J,'Census Data'!$A:$A,$A2835))/SUMIFS('Census Data'!$F:$F,'Census Data'!$A:$A,$A2835)</f>
        <v>0.68953736654804265</v>
      </c>
      <c r="G2835" s="17">
        <f>SUM(SUMIFS('Census Data'!K:K,'Census Data'!$A:$A,$A2835),SUMIFS('Census Data'!L:L,'Census Data'!$A:$A,$A2835))/SUMIFS('Census Data'!$F:$F,'Census Data'!$A:$A,$A2835)</f>
        <v>0.26192170818505339</v>
      </c>
      <c r="H2835" s="17">
        <f>SUM(SUMIFS('Census Data'!O:O,'Census Data'!$A:$A,$A2835),SUMIFS('Census Data'!P:P,'Census Data'!$A:$A,$A2835))/SUMIFS('Census Data'!$F:$F,'Census Data'!$A:$A,$A2835)</f>
        <v>4.9822064056939501E-3</v>
      </c>
      <c r="I2835" s="19">
        <f t="shared" si="88"/>
        <v>4.35587188612101E-2</v>
      </c>
      <c r="J2835" s="17">
        <f>SUM(SUMIFS('Census Data'!W:W,'Census Data'!$A:$A,$A2835),SUMIFS('Census Data'!X:X,'Census Data'!$A:$A,$A2835))/SUMIFS('Census Data'!$F:$F,'Census Data'!$A:$A,$A2835)</f>
        <v>3.1316725978647687E-2</v>
      </c>
      <c r="K2835" s="19">
        <f t="shared" si="89"/>
        <v>0.96868327402135235</v>
      </c>
      <c r="L2835" s="24">
        <f>'EPA Data'!D2836/SUM('EPA Data'!D:D)</f>
        <v>3.3409274141695975E-5</v>
      </c>
      <c r="M2835" s="24">
        <f>'EPA Data'!E2836/SUM('EPA Data'!E:E)</f>
        <v>3.3628716727723189E-5</v>
      </c>
      <c r="N2835" s="24">
        <f>'EPA Data'!F2836/SUM('EPA Data'!F:F)</f>
        <v>3.280862953809467E-5</v>
      </c>
      <c r="O2835" s="24">
        <f>'EPA Data'!G2836/SUM('EPA Data'!G:G)</f>
        <v>1.5287829138765178E-5</v>
      </c>
      <c r="P2835" s="24">
        <f>'EPA Data'!H2836/SUM('EPA Data'!H:H)</f>
        <v>2.018927346140943E-5</v>
      </c>
      <c r="Q2835" s="24">
        <f>'EPA Data'!I2836/SUM('EPA Data'!I:I)</f>
        <v>1.6409850069824863E-5</v>
      </c>
      <c r="R2835" s="24">
        <f>'EPA Data'!J2836/SUM('EPA Data'!J:J)</f>
        <v>1.9393614788505002E-5</v>
      </c>
      <c r="S2835" s="24">
        <f>'EPA Data'!K2836/SUM('EPA Data'!K:K)</f>
        <v>2.329979601452262E-5</v>
      </c>
      <c r="T2835" s="24">
        <f>'EPA Data'!L2836/SUM('EPA Data'!L:L)</f>
        <v>2.4540441124434468E-5</v>
      </c>
      <c r="U2835" s="24">
        <f>'EPA Data'!M2836/SUM('EPA Data'!M:M)</f>
        <v>1.8578587142728487E-5</v>
      </c>
      <c r="V2835" s="24">
        <f>'EPA Data'!N2836/SUM('EPA Data'!N:N)</f>
        <v>2.0544007371926978E-5</v>
      </c>
      <c r="W2835" s="24">
        <f>'EPA Data'!O2836/SUM('EPA Data'!O:O)</f>
        <v>3.9594348559811447E-5</v>
      </c>
      <c r="X2835" s="24">
        <f>'EPA Data'!P2836/SUM('EPA Data'!P:P)</f>
        <v>2.0521459683149597E-5</v>
      </c>
    </row>
    <row r="2836" spans="1:24" x14ac:dyDescent="0.25">
      <c r="A2836" s="16" t="s">
        <v>4558</v>
      </c>
      <c r="B2836" s="16" t="s">
        <v>4486</v>
      </c>
      <c r="C2836" s="21" t="s">
        <v>4559</v>
      </c>
      <c r="D2836" s="17">
        <f>SUMIFS('Census Data'!G:G,'Census Data'!$A:$A,$A2836)/SUMIFS('Census Data'!$F:$F,'Census Data'!$A:$A,$A2836)</f>
        <v>0.50626024742882691</v>
      </c>
      <c r="E2836" s="19">
        <f>SUMIFS('Census Data'!H:H,'Census Data'!$A:$A,$A2836)/SUMIFS('Census Data'!$F:$F,'Census Data'!$A:$A,$A2836)</f>
        <v>0.49373975257117303</v>
      </c>
      <c r="F2836" s="17">
        <f>SUM(SUMIFS('Census Data'!I:I,'Census Data'!$A:$A,$A2836),SUMIFS('Census Data'!J:J,'Census Data'!$A:$A,$A2836))/SUMIFS('Census Data'!$F:$F,'Census Data'!$A:$A,$A2836)</f>
        <v>0.77880459084811449</v>
      </c>
      <c r="G2836" s="17">
        <f>SUM(SUMIFS('Census Data'!K:K,'Census Data'!$A:$A,$A2836),SUMIFS('Census Data'!L:L,'Census Data'!$A:$A,$A2836))/SUMIFS('Census Data'!$F:$F,'Census Data'!$A:$A,$A2836)</f>
        <v>0.1606424206290058</v>
      </c>
      <c r="H2836" s="17">
        <f>SUM(SUMIFS('Census Data'!O:O,'Census Data'!$A:$A,$A2836),SUMIFS('Census Data'!P:P,'Census Data'!$A:$A,$A2836))/SUMIFS('Census Data'!$F:$F,'Census Data'!$A:$A,$A2836)</f>
        <v>1.6097779102697867E-2</v>
      </c>
      <c r="I2836" s="19">
        <f t="shared" si="88"/>
        <v>4.4455209420181885E-2</v>
      </c>
      <c r="J2836" s="17">
        <f>SUM(SUMIFS('Census Data'!W:W,'Census Data'!$A:$A,$A2836),SUMIFS('Census Data'!X:X,'Census Data'!$A:$A,$A2836))/SUMIFS('Census Data'!$F:$F,'Census Data'!$A:$A,$A2836)</f>
        <v>5.8428976002384857E-2</v>
      </c>
      <c r="K2836" s="19">
        <f t="shared" si="89"/>
        <v>0.94157102399761516</v>
      </c>
      <c r="L2836" s="24">
        <f>'EPA Data'!D2837/SUM('EPA Data'!D:D)</f>
        <v>8.5894641489695661E-5</v>
      </c>
      <c r="M2836" s="24">
        <f>'EPA Data'!E2837/SUM('EPA Data'!E:E)</f>
        <v>8.6876690103853822E-5</v>
      </c>
      <c r="N2836" s="24">
        <f>'EPA Data'!F2837/SUM('EPA Data'!F:F)</f>
        <v>9.0339424542550193E-5</v>
      </c>
      <c r="O2836" s="24">
        <f>'EPA Data'!G2837/SUM('EPA Data'!G:G)</f>
        <v>5.0850671083459381E-5</v>
      </c>
      <c r="P2836" s="24">
        <f>'EPA Data'!H2837/SUM('EPA Data'!H:H)</f>
        <v>5.7210654796785088E-5</v>
      </c>
      <c r="Q2836" s="24">
        <f>'EPA Data'!I2837/SUM('EPA Data'!I:I)</f>
        <v>4.7415325134351733E-5</v>
      </c>
      <c r="R2836" s="24">
        <f>'EPA Data'!J2837/SUM('EPA Data'!J:J)</f>
        <v>4.9944992967553018E-5</v>
      </c>
      <c r="S2836" s="24">
        <f>'EPA Data'!K2837/SUM('EPA Data'!K:K)</f>
        <v>6.2407204143290177E-5</v>
      </c>
      <c r="T2836" s="24">
        <f>'EPA Data'!L2837/SUM('EPA Data'!L:L)</f>
        <v>6.5759879712308389E-5</v>
      </c>
      <c r="U2836" s="24">
        <f>'EPA Data'!M2837/SUM('EPA Data'!M:M)</f>
        <v>6.0642863004156249E-5</v>
      </c>
      <c r="V2836" s="24">
        <f>'EPA Data'!N2837/SUM('EPA Data'!N:N)</f>
        <v>7.0061788682669525E-5</v>
      </c>
      <c r="W2836" s="24">
        <f>'EPA Data'!O2837/SUM('EPA Data'!O:O)</f>
        <v>1.3668976534284076E-4</v>
      </c>
      <c r="X2836" s="24">
        <f>'EPA Data'!P2837/SUM('EPA Data'!P:P)</f>
        <v>5.0493919429836539E-5</v>
      </c>
    </row>
    <row r="2837" spans="1:24" x14ac:dyDescent="0.25">
      <c r="A2837" s="16" t="s">
        <v>4560</v>
      </c>
      <c r="B2837" s="16" t="s">
        <v>4486</v>
      </c>
      <c r="C2837" s="21" t="s">
        <v>4561</v>
      </c>
      <c r="D2837" s="17">
        <f>SUMIFS('Census Data'!G:G,'Census Data'!$A:$A,$A2837)/SUMIFS('Census Data'!$F:$F,'Census Data'!$A:$A,$A2837)</f>
        <v>0.48915325402379284</v>
      </c>
      <c r="E2837" s="19">
        <f>SUMIFS('Census Data'!H:H,'Census Data'!$A:$A,$A2837)/SUMIFS('Census Data'!$F:$F,'Census Data'!$A:$A,$A2837)</f>
        <v>0.51084674597620716</v>
      </c>
      <c r="F2837" s="17">
        <f>SUM(SUMIFS('Census Data'!I:I,'Census Data'!$A:$A,$A2837),SUMIFS('Census Data'!J:J,'Census Data'!$A:$A,$A2837))/SUMIFS('Census Data'!$F:$F,'Census Data'!$A:$A,$A2837)</f>
        <v>0.79356193142057385</v>
      </c>
      <c r="G2837" s="17">
        <f>SUM(SUMIFS('Census Data'!K:K,'Census Data'!$A:$A,$A2837),SUMIFS('Census Data'!L:L,'Census Data'!$A:$A,$A2837))/SUMIFS('Census Data'!$F:$F,'Census Data'!$A:$A,$A2837)</f>
        <v>0.15424539304875204</v>
      </c>
      <c r="H2837" s="17">
        <f>SUM(SUMIFS('Census Data'!O:O,'Census Data'!$A:$A,$A2837),SUMIFS('Census Data'!P:P,'Census Data'!$A:$A,$A2837))/SUMIFS('Census Data'!$F:$F,'Census Data'!$A:$A,$A2837)</f>
        <v>1.1254956846279449E-2</v>
      </c>
      <c r="I2837" s="19">
        <f t="shared" si="88"/>
        <v>4.0937718684394664E-2</v>
      </c>
      <c r="J2837" s="17">
        <f>SUM(SUMIFS('Census Data'!W:W,'Census Data'!$A:$A,$A2837),SUMIFS('Census Data'!X:X,'Census Data'!$A:$A,$A2837))/SUMIFS('Census Data'!$F:$F,'Census Data'!$A:$A,$A2837)</f>
        <v>2.8633076743643574E-2</v>
      </c>
      <c r="K2837" s="19">
        <f t="shared" si="89"/>
        <v>0.97136692325635643</v>
      </c>
      <c r="L2837" s="24">
        <f>'EPA Data'!D2838/SUM('EPA Data'!D:D)</f>
        <v>7.3274034360557778E-5</v>
      </c>
      <c r="M2837" s="24">
        <f>'EPA Data'!E2838/SUM('EPA Data'!E:E)</f>
        <v>7.0740963018706531E-5</v>
      </c>
      <c r="N2837" s="24">
        <f>'EPA Data'!F2838/SUM('EPA Data'!F:F)</f>
        <v>6.9989900841411527E-5</v>
      </c>
      <c r="O2837" s="24">
        <f>'EPA Data'!G2838/SUM('EPA Data'!G:G)</f>
        <v>3.2649106201099034E-5</v>
      </c>
      <c r="P2837" s="24">
        <f>'EPA Data'!H2838/SUM('EPA Data'!H:H)</f>
        <v>4.1511668390735442E-5</v>
      </c>
      <c r="Q2837" s="24">
        <f>'EPA Data'!I2838/SUM('EPA Data'!I:I)</f>
        <v>3.2206414061916362E-5</v>
      </c>
      <c r="R2837" s="24">
        <f>'EPA Data'!J2838/SUM('EPA Data'!J:J)</f>
        <v>5.0556245693219081E-5</v>
      </c>
      <c r="S2837" s="24">
        <f>'EPA Data'!K2838/SUM('EPA Data'!K:K)</f>
        <v>5.3996546551892417E-5</v>
      </c>
      <c r="T2837" s="24">
        <f>'EPA Data'!L2838/SUM('EPA Data'!L:L)</f>
        <v>5.6657757175780689E-5</v>
      </c>
      <c r="U2837" s="24">
        <f>'EPA Data'!M2838/SUM('EPA Data'!M:M)</f>
        <v>3.9631656460401955E-5</v>
      </c>
      <c r="V2837" s="24">
        <f>'EPA Data'!N2838/SUM('EPA Data'!N:N)</f>
        <v>4.2969736366497124E-5</v>
      </c>
      <c r="W2837" s="24">
        <f>'EPA Data'!O2838/SUM('EPA Data'!O:O)</f>
        <v>8.0629815270815216E-5</v>
      </c>
      <c r="X2837" s="24">
        <f>'EPA Data'!P2838/SUM('EPA Data'!P:P)</f>
        <v>4.2348920937904023E-5</v>
      </c>
    </row>
    <row r="2838" spans="1:24" x14ac:dyDescent="0.25">
      <c r="A2838" s="16" t="s">
        <v>4562</v>
      </c>
      <c r="B2838" s="16" t="s">
        <v>4486</v>
      </c>
      <c r="C2838" s="21" t="s">
        <v>2772</v>
      </c>
      <c r="D2838" s="17">
        <f>SUMIFS('Census Data'!G:G,'Census Data'!$A:$A,$A2838)/SUMIFS('Census Data'!$F:$F,'Census Data'!$A:$A,$A2838)</f>
        <v>0.47250778081674999</v>
      </c>
      <c r="E2838" s="19">
        <f>SUMIFS('Census Data'!H:H,'Census Data'!$A:$A,$A2838)/SUMIFS('Census Data'!$F:$F,'Census Data'!$A:$A,$A2838)</f>
        <v>0.52749221918325007</v>
      </c>
      <c r="F2838" s="17">
        <f>SUM(SUMIFS('Census Data'!I:I,'Census Data'!$A:$A,$A2838),SUMIFS('Census Data'!J:J,'Census Data'!$A:$A,$A2838))/SUMIFS('Census Data'!$F:$F,'Census Data'!$A:$A,$A2838)</f>
        <v>0.6898990851645761</v>
      </c>
      <c r="G2838" s="17">
        <f>SUM(SUMIFS('Census Data'!K:K,'Census Data'!$A:$A,$A2838),SUMIFS('Census Data'!L:L,'Census Data'!$A:$A,$A2838))/SUMIFS('Census Data'!$F:$F,'Census Data'!$A:$A,$A2838)</f>
        <v>0.28397623314156373</v>
      </c>
      <c r="H2838" s="17">
        <f>SUM(SUMIFS('Census Data'!O:O,'Census Data'!$A:$A,$A2838),SUMIFS('Census Data'!P:P,'Census Data'!$A:$A,$A2838))/SUMIFS('Census Data'!$F:$F,'Census Data'!$A:$A,$A2838)</f>
        <v>7.8279732151277943E-3</v>
      </c>
      <c r="I2838" s="19">
        <f t="shared" si="88"/>
        <v>1.8296708478732326E-2</v>
      </c>
      <c r="J2838" s="17">
        <f>SUM(SUMIFS('Census Data'!W:W,'Census Data'!$A:$A,$A2838),SUMIFS('Census Data'!X:X,'Census Data'!$A:$A,$A2838))/SUMIFS('Census Data'!$F:$F,'Census Data'!$A:$A,$A2838)</f>
        <v>2.5370178251438273E-2</v>
      </c>
      <c r="K2838" s="19">
        <f t="shared" si="89"/>
        <v>0.97462982174856172</v>
      </c>
      <c r="L2838" s="24">
        <f>'EPA Data'!D2839/SUM('EPA Data'!D:D)</f>
        <v>7.4483121878047908E-5</v>
      </c>
      <c r="M2838" s="24">
        <f>'EPA Data'!E2839/SUM('EPA Data'!E:E)</f>
        <v>8.0877737040096508E-5</v>
      </c>
      <c r="N2838" s="24">
        <f>'EPA Data'!F2839/SUM('EPA Data'!F:F)</f>
        <v>8.2573216502236166E-5</v>
      </c>
      <c r="O2838" s="24">
        <f>'EPA Data'!G2839/SUM('EPA Data'!G:G)</f>
        <v>4.0207202024747473E-5</v>
      </c>
      <c r="P2838" s="24">
        <f>'EPA Data'!H2839/SUM('EPA Data'!H:H)</f>
        <v>5.408544963581718E-5</v>
      </c>
      <c r="Q2838" s="24">
        <f>'EPA Data'!I2839/SUM('EPA Data'!I:I)</f>
        <v>4.6033015498282865E-5</v>
      </c>
      <c r="R2838" s="24">
        <f>'EPA Data'!J2839/SUM('EPA Data'!J:J)</f>
        <v>4.2081091305604983E-5</v>
      </c>
      <c r="S2838" s="24">
        <f>'EPA Data'!K2839/SUM('EPA Data'!K:K)</f>
        <v>5.9026083623768758E-5</v>
      </c>
      <c r="T2838" s="24">
        <f>'EPA Data'!L2839/SUM('EPA Data'!L:L)</f>
        <v>6.3749819191812518E-5</v>
      </c>
      <c r="U2838" s="24">
        <f>'EPA Data'!M2839/SUM('EPA Data'!M:M)</f>
        <v>5.0364673701958323E-5</v>
      </c>
      <c r="V2838" s="24">
        <f>'EPA Data'!N2839/SUM('EPA Data'!N:N)</f>
        <v>5.3624086314580178E-5</v>
      </c>
      <c r="W2838" s="24">
        <f>'EPA Data'!O2839/SUM('EPA Data'!O:O)</f>
        <v>1.0800313467539851E-4</v>
      </c>
      <c r="X2838" s="24">
        <f>'EPA Data'!P2839/SUM('EPA Data'!P:P)</f>
        <v>5.144293329943547E-5</v>
      </c>
    </row>
    <row r="2839" spans="1:24" x14ac:dyDescent="0.25">
      <c r="A2839" s="16" t="s">
        <v>4563</v>
      </c>
      <c r="B2839" s="16" t="s">
        <v>4486</v>
      </c>
      <c r="C2839" s="21" t="s">
        <v>103</v>
      </c>
      <c r="D2839" s="17">
        <f>SUMIFS('Census Data'!G:G,'Census Data'!$A:$A,$A2839)/SUMIFS('Census Data'!$F:$F,'Census Data'!$A:$A,$A2839)</f>
        <v>0.5214959655039918</v>
      </c>
      <c r="E2839" s="19">
        <f>SUMIFS('Census Data'!H:H,'Census Data'!$A:$A,$A2839)/SUMIFS('Census Data'!$F:$F,'Census Data'!$A:$A,$A2839)</f>
        <v>0.4785040344960082</v>
      </c>
      <c r="F2839" s="17">
        <f>SUM(SUMIFS('Census Data'!I:I,'Census Data'!$A:$A,$A2839),SUMIFS('Census Data'!J:J,'Census Data'!$A:$A,$A2839))/SUMIFS('Census Data'!$F:$F,'Census Data'!$A:$A,$A2839)</f>
        <v>0.94522477906331381</v>
      </c>
      <c r="G2839" s="17">
        <f>SUM(SUMIFS('Census Data'!K:K,'Census Data'!$A:$A,$A2839),SUMIFS('Census Data'!L:L,'Census Data'!$A:$A,$A2839))/SUMIFS('Census Data'!$F:$F,'Census Data'!$A:$A,$A2839)</f>
        <v>3.7228365281987787E-2</v>
      </c>
      <c r="H2839" s="17">
        <f>SUM(SUMIFS('Census Data'!O:O,'Census Data'!$A:$A,$A2839),SUMIFS('Census Data'!P:P,'Census Data'!$A:$A,$A2839))/SUMIFS('Census Data'!$F:$F,'Census Data'!$A:$A,$A2839)</f>
        <v>3.0312086410792809E-3</v>
      </c>
      <c r="I2839" s="19">
        <f t="shared" si="88"/>
        <v>1.4515647013619071E-2</v>
      </c>
      <c r="J2839" s="17">
        <f>SUM(SUMIFS('Census Data'!W:W,'Census Data'!$A:$A,$A2839),SUMIFS('Census Data'!X:X,'Census Data'!$A:$A,$A2839))/SUMIFS('Census Data'!$F:$F,'Census Data'!$A:$A,$A2839)</f>
        <v>1.9681509627289415E-2</v>
      </c>
      <c r="K2839" s="19">
        <f t="shared" si="89"/>
        <v>0.98031849037271057</v>
      </c>
      <c r="L2839" s="24">
        <f>'EPA Data'!D2840/SUM('EPA Data'!D:D)</f>
        <v>8.1749504614597306E-5</v>
      </c>
      <c r="M2839" s="24">
        <f>'EPA Data'!E2840/SUM('EPA Data'!E:E)</f>
        <v>1.0436654555288864E-4</v>
      </c>
      <c r="N2839" s="24">
        <f>'EPA Data'!F2840/SUM('EPA Data'!F:F)</f>
        <v>1.3383437859682757E-4</v>
      </c>
      <c r="O2839" s="24">
        <f>'EPA Data'!G2840/SUM('EPA Data'!G:G)</f>
        <v>3.4569296891641507E-5</v>
      </c>
      <c r="P2839" s="24">
        <f>'EPA Data'!H2840/SUM('EPA Data'!H:H)</f>
        <v>6.1944504728022576E-5</v>
      </c>
      <c r="Q2839" s="24">
        <f>'EPA Data'!I2840/SUM('EPA Data'!I:I)</f>
        <v>3.4809454060655609E-5</v>
      </c>
      <c r="R2839" s="24">
        <f>'EPA Data'!J2840/SUM('EPA Data'!J:J)</f>
        <v>6.0057138059221693E-5</v>
      </c>
      <c r="S2839" s="24">
        <f>'EPA Data'!K2840/SUM('EPA Data'!K:K)</f>
        <v>1.0179948237345636E-4</v>
      </c>
      <c r="T2839" s="24">
        <f>'EPA Data'!L2840/SUM('EPA Data'!L:L)</f>
        <v>1.1123912693896406E-4</v>
      </c>
      <c r="U2839" s="24">
        <f>'EPA Data'!M2840/SUM('EPA Data'!M:M)</f>
        <v>6.469250453544963E-5</v>
      </c>
      <c r="V2839" s="24">
        <f>'EPA Data'!N2840/SUM('EPA Data'!N:N)</f>
        <v>4.8333940930876013E-5</v>
      </c>
      <c r="W2839" s="24">
        <f>'EPA Data'!O2840/SUM('EPA Data'!O:O)</f>
        <v>7.1056787262166704E-5</v>
      </c>
      <c r="X2839" s="24">
        <f>'EPA Data'!P2840/SUM('EPA Data'!P:P)</f>
        <v>1.0063769679489588E-4</v>
      </c>
    </row>
    <row r="2840" spans="1:24" x14ac:dyDescent="0.25">
      <c r="A2840" s="16" t="s">
        <v>4564</v>
      </c>
      <c r="B2840" s="16" t="s">
        <v>4486</v>
      </c>
      <c r="C2840" s="21" t="s">
        <v>4565</v>
      </c>
      <c r="D2840" s="17">
        <f>SUMIFS('Census Data'!G:G,'Census Data'!$A:$A,$A2840)/SUMIFS('Census Data'!$F:$F,'Census Data'!$A:$A,$A2840)</f>
        <v>0.49611885727551036</v>
      </c>
      <c r="E2840" s="19">
        <f>SUMIFS('Census Data'!H:H,'Census Data'!$A:$A,$A2840)/SUMIFS('Census Data'!$F:$F,'Census Data'!$A:$A,$A2840)</f>
        <v>0.50388114272448969</v>
      </c>
      <c r="F2840" s="17">
        <f>SUM(SUMIFS('Census Data'!I:I,'Census Data'!$A:$A,$A2840),SUMIFS('Census Data'!J:J,'Census Data'!$A:$A,$A2840))/SUMIFS('Census Data'!$F:$F,'Census Data'!$A:$A,$A2840)</f>
        <v>0.67043899230542292</v>
      </c>
      <c r="G2840" s="17">
        <f>SUM(SUMIFS('Census Data'!K:K,'Census Data'!$A:$A,$A2840),SUMIFS('Census Data'!L:L,'Census Data'!$A:$A,$A2840))/SUMIFS('Census Data'!$F:$F,'Census Data'!$A:$A,$A2840)</f>
        <v>8.0923639423704716E-2</v>
      </c>
      <c r="H2840" s="17">
        <f>SUM(SUMIFS('Census Data'!O:O,'Census Data'!$A:$A,$A2840),SUMIFS('Census Data'!P:P,'Census Data'!$A:$A,$A2840))/SUMIFS('Census Data'!$F:$F,'Census Data'!$A:$A,$A2840)</f>
        <v>0.20345167795946201</v>
      </c>
      <c r="I2840" s="19">
        <f t="shared" si="88"/>
        <v>4.5185690311410287E-2</v>
      </c>
      <c r="J2840" s="17">
        <f>SUM(SUMIFS('Census Data'!W:W,'Census Data'!$A:$A,$A2840),SUMIFS('Census Data'!X:X,'Census Data'!$A:$A,$A2840))/SUMIFS('Census Data'!$F:$F,'Census Data'!$A:$A,$A2840)</f>
        <v>0.13906339925230571</v>
      </c>
      <c r="K2840" s="19">
        <f t="shared" si="89"/>
        <v>0.86093660074769429</v>
      </c>
      <c r="L2840" s="24">
        <f>'EPA Data'!D2841/SUM('EPA Data'!D:D)</f>
        <v>1.1098688095233422E-3</v>
      </c>
      <c r="M2840" s="24">
        <f>'EPA Data'!E2841/SUM('EPA Data'!E:E)</f>
        <v>8.2654927904363834E-4</v>
      </c>
      <c r="N2840" s="24">
        <f>'EPA Data'!F2841/SUM('EPA Data'!F:F)</f>
        <v>8.9291418760367313E-4</v>
      </c>
      <c r="O2840" s="24">
        <f>'EPA Data'!G2841/SUM('EPA Data'!G:G)</f>
        <v>6.1562477786372097E-4</v>
      </c>
      <c r="P2840" s="24">
        <f>'EPA Data'!H2841/SUM('EPA Data'!H:H)</f>
        <v>5.7474858459964629E-4</v>
      </c>
      <c r="Q2840" s="24">
        <f>'EPA Data'!I2841/SUM('EPA Data'!I:I)</f>
        <v>7.9983804868980163E-4</v>
      </c>
      <c r="R2840" s="24">
        <f>'EPA Data'!J2841/SUM('EPA Data'!J:J)</f>
        <v>5.2209692811222119E-4</v>
      </c>
      <c r="S2840" s="24">
        <f>'EPA Data'!K2841/SUM('EPA Data'!K:K)</f>
        <v>6.3224035490131738E-4</v>
      </c>
      <c r="T2840" s="24">
        <f>'EPA Data'!L2841/SUM('EPA Data'!L:L)</f>
        <v>6.6617795391910235E-4</v>
      </c>
      <c r="U2840" s="24">
        <f>'EPA Data'!M2841/SUM('EPA Data'!M:M)</f>
        <v>6.6432241095618766E-4</v>
      </c>
      <c r="V2840" s="24">
        <f>'EPA Data'!N2841/SUM('EPA Data'!N:N)</f>
        <v>5.9518205910070576E-4</v>
      </c>
      <c r="W2840" s="24">
        <f>'EPA Data'!O2841/SUM('EPA Data'!O:O)</f>
        <v>1.1971509621912912E-3</v>
      </c>
      <c r="X2840" s="24">
        <f>'EPA Data'!P2841/SUM('EPA Data'!P:P)</f>
        <v>5.1109264111210155E-4</v>
      </c>
    </row>
    <row r="2841" spans="1:24" x14ac:dyDescent="0.25">
      <c r="A2841" s="16" t="s">
        <v>4566</v>
      </c>
      <c r="B2841" s="16" t="s">
        <v>4486</v>
      </c>
      <c r="C2841" s="21" t="s">
        <v>1412</v>
      </c>
      <c r="D2841" s="17">
        <f>SUMIFS('Census Data'!G:G,'Census Data'!$A:$A,$A2841)/SUMIFS('Census Data'!$F:$F,'Census Data'!$A:$A,$A2841)</f>
        <v>0.49463967439014656</v>
      </c>
      <c r="E2841" s="19">
        <f>SUMIFS('Census Data'!H:H,'Census Data'!$A:$A,$A2841)/SUMIFS('Census Data'!$F:$F,'Census Data'!$A:$A,$A2841)</f>
        <v>0.50536032560985344</v>
      </c>
      <c r="F2841" s="17">
        <f>SUM(SUMIFS('Census Data'!I:I,'Census Data'!$A:$A,$A2841),SUMIFS('Census Data'!J:J,'Census Data'!$A:$A,$A2841))/SUMIFS('Census Data'!$F:$F,'Census Data'!$A:$A,$A2841)</f>
        <v>0.80811896464579291</v>
      </c>
      <c r="G2841" s="17">
        <f>SUM(SUMIFS('Census Data'!K:K,'Census Data'!$A:$A,$A2841),SUMIFS('Census Data'!L:L,'Census Data'!$A:$A,$A2841))/SUMIFS('Census Data'!$F:$F,'Census Data'!$A:$A,$A2841)</f>
        <v>0.15551594796626853</v>
      </c>
      <c r="H2841" s="17">
        <f>SUM(SUMIFS('Census Data'!O:O,'Census Data'!$A:$A,$A2841),SUMIFS('Census Data'!P:P,'Census Data'!$A:$A,$A2841))/SUMIFS('Census Data'!$F:$F,'Census Data'!$A:$A,$A2841)</f>
        <v>6.4643132664733583E-3</v>
      </c>
      <c r="I2841" s="19">
        <f t="shared" si="88"/>
        <v>2.990077412146519E-2</v>
      </c>
      <c r="J2841" s="17">
        <f>SUM(SUMIFS('Census Data'!W:W,'Census Data'!$A:$A,$A2841),SUMIFS('Census Data'!X:X,'Census Data'!$A:$A,$A2841))/SUMIFS('Census Data'!$F:$F,'Census Data'!$A:$A,$A2841)</f>
        <v>3.3279242371844327E-2</v>
      </c>
      <c r="K2841" s="19">
        <f t="shared" si="89"/>
        <v>0.96672075762815568</v>
      </c>
      <c r="L2841" s="24">
        <f>'EPA Data'!D2842/SUM('EPA Data'!D:D)</f>
        <v>1.2156084673575093E-4</v>
      </c>
      <c r="M2841" s="24">
        <f>'EPA Data'!E2842/SUM('EPA Data'!E:E)</f>
        <v>1.4690509022028593E-4</v>
      </c>
      <c r="N2841" s="24">
        <f>'EPA Data'!F2842/SUM('EPA Data'!F:F)</f>
        <v>1.6027089566190405E-4</v>
      </c>
      <c r="O2841" s="24">
        <f>'EPA Data'!G2842/SUM('EPA Data'!G:G)</f>
        <v>5.1596131151719847E-5</v>
      </c>
      <c r="P2841" s="24">
        <f>'EPA Data'!H2842/SUM('EPA Data'!H:H)</f>
        <v>8.0048289643887044E-5</v>
      </c>
      <c r="Q2841" s="24">
        <f>'EPA Data'!I2842/SUM('EPA Data'!I:I)</f>
        <v>5.7380512010885529E-5</v>
      </c>
      <c r="R2841" s="24">
        <f>'EPA Data'!J2842/SUM('EPA Data'!J:J)</f>
        <v>6.6083920450920463E-5</v>
      </c>
      <c r="S2841" s="24">
        <f>'EPA Data'!K2842/SUM('EPA Data'!K:K)</f>
        <v>1.0733441544276333E-4</v>
      </c>
      <c r="T2841" s="24">
        <f>'EPA Data'!L2842/SUM('EPA Data'!L:L)</f>
        <v>1.1054698492216474E-4</v>
      </c>
      <c r="U2841" s="24">
        <f>'EPA Data'!M2842/SUM('EPA Data'!M:M)</f>
        <v>8.6350328377969603E-5</v>
      </c>
      <c r="V2841" s="24">
        <f>'EPA Data'!N2842/SUM('EPA Data'!N:N)</f>
        <v>8.2307238189462711E-5</v>
      </c>
      <c r="W2841" s="24">
        <f>'EPA Data'!O2842/SUM('EPA Data'!O:O)</f>
        <v>1.4553704359787994E-4</v>
      </c>
      <c r="X2841" s="24">
        <f>'EPA Data'!P2842/SUM('EPA Data'!P:P)</f>
        <v>9.293961064989839E-5</v>
      </c>
    </row>
    <row r="2842" spans="1:24" x14ac:dyDescent="0.25">
      <c r="A2842" s="16" t="s">
        <v>4567</v>
      </c>
      <c r="B2842" s="16" t="s">
        <v>4486</v>
      </c>
      <c r="C2842" s="21" t="s">
        <v>4568</v>
      </c>
      <c r="D2842" s="17">
        <f>SUMIFS('Census Data'!G:G,'Census Data'!$A:$A,$A2842)/SUMIFS('Census Data'!$F:$F,'Census Data'!$A:$A,$A2842)</f>
        <v>0.52886192194162018</v>
      </c>
      <c r="E2842" s="19">
        <f>SUMIFS('Census Data'!H:H,'Census Data'!$A:$A,$A2842)/SUMIFS('Census Data'!$F:$F,'Census Data'!$A:$A,$A2842)</f>
        <v>0.47113807805837982</v>
      </c>
      <c r="F2842" s="17">
        <f>SUM(SUMIFS('Census Data'!I:I,'Census Data'!$A:$A,$A2842),SUMIFS('Census Data'!J:J,'Census Data'!$A:$A,$A2842))/SUMIFS('Census Data'!$F:$F,'Census Data'!$A:$A,$A2842)</f>
        <v>0.62905870777304029</v>
      </c>
      <c r="G2842" s="17">
        <f>SUM(SUMIFS('Census Data'!K:K,'Census Data'!$A:$A,$A2842),SUMIFS('Census Data'!L:L,'Census Data'!$A:$A,$A2842))/SUMIFS('Census Data'!$F:$F,'Census Data'!$A:$A,$A2842)</f>
        <v>0.33863561823548705</v>
      </c>
      <c r="H2842" s="17">
        <f>SUM(SUMIFS('Census Data'!O:O,'Census Data'!$A:$A,$A2842),SUMIFS('Census Data'!P:P,'Census Data'!$A:$A,$A2842))/SUMIFS('Census Data'!$F:$F,'Census Data'!$A:$A,$A2842)</f>
        <v>3.4437520498524108E-3</v>
      </c>
      <c r="I2842" s="19">
        <f t="shared" si="88"/>
        <v>2.8861921941620294E-2</v>
      </c>
      <c r="J2842" s="17">
        <f>SUM(SUMIFS('Census Data'!W:W,'Census Data'!$A:$A,$A2842),SUMIFS('Census Data'!X:X,'Census Data'!$A:$A,$A2842))/SUMIFS('Census Data'!$F:$F,'Census Data'!$A:$A,$A2842)</f>
        <v>5.3870121351262706E-2</v>
      </c>
      <c r="K2842" s="19">
        <f t="shared" si="89"/>
        <v>0.94612987864873732</v>
      </c>
      <c r="L2842" s="24">
        <f>'EPA Data'!D2843/SUM('EPA Data'!D:D)</f>
        <v>5.0487430256272836E-5</v>
      </c>
      <c r="M2842" s="24">
        <f>'EPA Data'!E2843/SUM('EPA Data'!E:E)</f>
        <v>6.0313934638318132E-5</v>
      </c>
      <c r="N2842" s="24">
        <f>'EPA Data'!F2843/SUM('EPA Data'!F:F)</f>
        <v>6.1848732991149678E-5</v>
      </c>
      <c r="O2842" s="24">
        <f>'EPA Data'!G2843/SUM('EPA Data'!G:G)</f>
        <v>1.8785395774007094E-5</v>
      </c>
      <c r="P2842" s="24">
        <f>'EPA Data'!H2843/SUM('EPA Data'!H:H)</f>
        <v>3.0414417263886424E-5</v>
      </c>
      <c r="Q2842" s="24">
        <f>'EPA Data'!I2843/SUM('EPA Data'!I:I)</f>
        <v>2.1206294649654285E-5</v>
      </c>
      <c r="R2842" s="24">
        <f>'EPA Data'!J2843/SUM('EPA Data'!J:J)</f>
        <v>2.6772514149103867E-5</v>
      </c>
      <c r="S2842" s="24">
        <f>'EPA Data'!K2843/SUM('EPA Data'!K:K)</f>
        <v>3.829897558126715E-5</v>
      </c>
      <c r="T2842" s="24">
        <f>'EPA Data'!L2843/SUM('EPA Data'!L:L)</f>
        <v>4.2118002388446461E-5</v>
      </c>
      <c r="U2842" s="24">
        <f>'EPA Data'!M2843/SUM('EPA Data'!M:M)</f>
        <v>2.7140611850588699E-5</v>
      </c>
      <c r="V2842" s="24">
        <f>'EPA Data'!N2843/SUM('EPA Data'!N:N)</f>
        <v>2.7775876070219028E-5</v>
      </c>
      <c r="W2842" s="24">
        <f>'EPA Data'!O2843/SUM('EPA Data'!O:O)</f>
        <v>4.6776379835417745E-5</v>
      </c>
      <c r="X2842" s="24">
        <f>'EPA Data'!P2843/SUM('EPA Data'!P:P)</f>
        <v>3.9233031387201169E-5</v>
      </c>
    </row>
    <row r="2843" spans="1:24" x14ac:dyDescent="0.25">
      <c r="A2843" s="16" t="s">
        <v>4569</v>
      </c>
      <c r="B2843" s="16" t="s">
        <v>4486</v>
      </c>
      <c r="C2843" s="21" t="s">
        <v>111</v>
      </c>
      <c r="D2843" s="17">
        <f>SUMIFS('Census Data'!G:G,'Census Data'!$A:$A,$A2843)/SUMIFS('Census Data'!$F:$F,'Census Data'!$A:$A,$A2843)</f>
        <v>0.48442802201945556</v>
      </c>
      <c r="E2843" s="19">
        <f>SUMIFS('Census Data'!H:H,'Census Data'!$A:$A,$A2843)/SUMIFS('Census Data'!$F:$F,'Census Data'!$A:$A,$A2843)</f>
        <v>0.51557197798054444</v>
      </c>
      <c r="F2843" s="17">
        <f>SUM(SUMIFS('Census Data'!I:I,'Census Data'!$A:$A,$A2843),SUMIFS('Census Data'!J:J,'Census Data'!$A:$A,$A2843))/SUMIFS('Census Data'!$F:$F,'Census Data'!$A:$A,$A2843)</f>
        <v>0.86878817585400803</v>
      </c>
      <c r="G2843" s="17">
        <f>SUM(SUMIFS('Census Data'!K:K,'Census Data'!$A:$A,$A2843),SUMIFS('Census Data'!L:L,'Census Data'!$A:$A,$A2843))/SUMIFS('Census Data'!$F:$F,'Census Data'!$A:$A,$A2843)</f>
        <v>9.2677776939898954E-2</v>
      </c>
      <c r="H2843" s="17">
        <f>SUM(SUMIFS('Census Data'!O:O,'Census Data'!$A:$A,$A2843),SUMIFS('Census Data'!P:P,'Census Data'!$A:$A,$A2843))/SUMIFS('Census Data'!$F:$F,'Census Data'!$A:$A,$A2843)</f>
        <v>6.2589548299524919E-3</v>
      </c>
      <c r="I2843" s="19">
        <f t="shared" si="88"/>
        <v>3.2275092376140457E-2</v>
      </c>
      <c r="J2843" s="17">
        <f>SUM(SUMIFS('Census Data'!W:W,'Census Data'!$A:$A,$A2843),SUMIFS('Census Data'!X:X,'Census Data'!$A:$A,$A2843))/SUMIFS('Census Data'!$F:$F,'Census Data'!$A:$A,$A2843)</f>
        <v>3.2275092376140561E-2</v>
      </c>
      <c r="K2843" s="19">
        <f t="shared" si="89"/>
        <v>0.96772490762385943</v>
      </c>
      <c r="L2843" s="24">
        <f>'EPA Data'!D2844/SUM('EPA Data'!D:D)</f>
        <v>5.1930300205330652E-5</v>
      </c>
      <c r="M2843" s="24">
        <f>'EPA Data'!E2844/SUM('EPA Data'!E:E)</f>
        <v>6.7657015668147125E-5</v>
      </c>
      <c r="N2843" s="24">
        <f>'EPA Data'!F2844/SUM('EPA Data'!F:F)</f>
        <v>7.7764234758053393E-5</v>
      </c>
      <c r="O2843" s="24">
        <f>'EPA Data'!G2844/SUM('EPA Data'!G:G)</f>
        <v>2.2135245703880819E-5</v>
      </c>
      <c r="P2843" s="24">
        <f>'EPA Data'!H2844/SUM('EPA Data'!H:H)</f>
        <v>3.4434442369365147E-5</v>
      </c>
      <c r="Q2843" s="24">
        <f>'EPA Data'!I2844/SUM('EPA Data'!I:I)</f>
        <v>2.380565667660606E-5</v>
      </c>
      <c r="R2843" s="24">
        <f>'EPA Data'!J2844/SUM('EPA Data'!J:J)</f>
        <v>2.848934363640146E-5</v>
      </c>
      <c r="S2843" s="24">
        <f>'EPA Data'!K2844/SUM('EPA Data'!K:K)</f>
        <v>4.8044359587116406E-5</v>
      </c>
      <c r="T2843" s="24">
        <f>'EPA Data'!L2844/SUM('EPA Data'!L:L)</f>
        <v>5.0783345906097532E-5</v>
      </c>
      <c r="U2843" s="24">
        <f>'EPA Data'!M2844/SUM('EPA Data'!M:M)</f>
        <v>3.7892743681041027E-5</v>
      </c>
      <c r="V2843" s="24">
        <f>'EPA Data'!N2844/SUM('EPA Data'!N:N)</f>
        <v>3.6165204462590369E-5</v>
      </c>
      <c r="W2843" s="24">
        <f>'EPA Data'!O2844/SUM('EPA Data'!O:O)</f>
        <v>6.1996338707319279E-5</v>
      </c>
      <c r="X2843" s="24">
        <f>'EPA Data'!P2844/SUM('EPA Data'!P:P)</f>
        <v>4.1592289470509721E-5</v>
      </c>
    </row>
    <row r="2844" spans="1:24" x14ac:dyDescent="0.25">
      <c r="A2844" s="16" t="s">
        <v>4570</v>
      </c>
      <c r="B2844" s="16" t="s">
        <v>4486</v>
      </c>
      <c r="C2844" s="21" t="s">
        <v>4571</v>
      </c>
      <c r="D2844" s="17">
        <f>SUMIFS('Census Data'!G:G,'Census Data'!$A:$A,$A2844)/SUMIFS('Census Data'!$F:$F,'Census Data'!$A:$A,$A2844)</f>
        <v>0.48415213946117275</v>
      </c>
      <c r="E2844" s="19">
        <f>SUMIFS('Census Data'!H:H,'Census Data'!$A:$A,$A2844)/SUMIFS('Census Data'!$F:$F,'Census Data'!$A:$A,$A2844)</f>
        <v>0.51584786053882725</v>
      </c>
      <c r="F2844" s="17">
        <f>SUM(SUMIFS('Census Data'!I:I,'Census Data'!$A:$A,$A2844),SUMIFS('Census Data'!J:J,'Census Data'!$A:$A,$A2844))/SUMIFS('Census Data'!$F:$F,'Census Data'!$A:$A,$A2844)</f>
        <v>0.88102784695494685</v>
      </c>
      <c r="G2844" s="17">
        <f>SUM(SUMIFS('Census Data'!K:K,'Census Data'!$A:$A,$A2844),SUMIFS('Census Data'!L:L,'Census Data'!$A:$A,$A2844))/SUMIFS('Census Data'!$F:$F,'Census Data'!$A:$A,$A2844)</f>
        <v>8.4559655875028297E-2</v>
      </c>
      <c r="H2844" s="17">
        <f>SUM(SUMIFS('Census Data'!O:O,'Census Data'!$A:$A,$A2844),SUMIFS('Census Data'!P:P,'Census Data'!$A:$A,$A2844))/SUMIFS('Census Data'!$F:$F,'Census Data'!$A:$A,$A2844)</f>
        <v>8.7163232963549924E-3</v>
      </c>
      <c r="I2844" s="19">
        <f t="shared" si="88"/>
        <v>2.5696173873669848E-2</v>
      </c>
      <c r="J2844" s="17">
        <f>SUM(SUMIFS('Census Data'!W:W,'Census Data'!$A:$A,$A2844),SUMIFS('Census Data'!X:X,'Census Data'!$A:$A,$A2844))/SUMIFS('Census Data'!$F:$F,'Census Data'!$A:$A,$A2844)</f>
        <v>2.7167760923703873E-2</v>
      </c>
      <c r="K2844" s="19">
        <f t="shared" si="89"/>
        <v>0.97283223907629612</v>
      </c>
      <c r="L2844" s="24">
        <f>'EPA Data'!D2845/SUM('EPA Data'!D:D)</f>
        <v>4.0484479365368513E-5</v>
      </c>
      <c r="M2844" s="24">
        <f>'EPA Data'!E2845/SUM('EPA Data'!E:E)</f>
        <v>4.7468015842968295E-5</v>
      </c>
      <c r="N2844" s="24">
        <f>'EPA Data'!F2845/SUM('EPA Data'!F:F)</f>
        <v>4.8517079973601644E-5</v>
      </c>
      <c r="O2844" s="24">
        <f>'EPA Data'!G2845/SUM('EPA Data'!G:G)</f>
        <v>2.7517399982056378E-5</v>
      </c>
      <c r="P2844" s="24">
        <f>'EPA Data'!H2845/SUM('EPA Data'!H:H)</f>
        <v>3.5423511482807493E-5</v>
      </c>
      <c r="Q2844" s="24">
        <f>'EPA Data'!I2845/SUM('EPA Data'!I:I)</f>
        <v>3.1804574687030476E-5</v>
      </c>
      <c r="R2844" s="24">
        <f>'EPA Data'!J2845/SUM('EPA Data'!J:J)</f>
        <v>2.8407478579576709E-5</v>
      </c>
      <c r="S2844" s="24">
        <f>'EPA Data'!K2845/SUM('EPA Data'!K:K)</f>
        <v>3.5654447403664546E-5</v>
      </c>
      <c r="T2844" s="24">
        <f>'EPA Data'!L2845/SUM('EPA Data'!L:L)</f>
        <v>3.883395942882578E-5</v>
      </c>
      <c r="U2844" s="24">
        <f>'EPA Data'!M2845/SUM('EPA Data'!M:M)</f>
        <v>2.7040296397037341E-5</v>
      </c>
      <c r="V2844" s="24">
        <f>'EPA Data'!N2845/SUM('EPA Data'!N:N)</f>
        <v>3.1178080128296243E-5</v>
      </c>
      <c r="W2844" s="24">
        <f>'EPA Data'!O2845/SUM('EPA Data'!O:O)</f>
        <v>6.0770951332179024E-5</v>
      </c>
      <c r="X2844" s="24">
        <f>'EPA Data'!P2845/SUM('EPA Data'!P:P)</f>
        <v>3.0075365738197759E-5</v>
      </c>
    </row>
    <row r="2845" spans="1:24" x14ac:dyDescent="0.25">
      <c r="A2845" s="16" t="s">
        <v>4572</v>
      </c>
      <c r="B2845" s="16" t="s">
        <v>4486</v>
      </c>
      <c r="C2845" s="21" t="s">
        <v>3153</v>
      </c>
      <c r="D2845" s="17">
        <f>SUMIFS('Census Data'!G:G,'Census Data'!$A:$A,$A2845)/SUMIFS('Census Data'!$F:$F,'Census Data'!$A:$A,$A2845)</f>
        <v>0.48710236374930527</v>
      </c>
      <c r="E2845" s="19">
        <f>SUMIFS('Census Data'!H:H,'Census Data'!$A:$A,$A2845)/SUMIFS('Census Data'!$F:$F,'Census Data'!$A:$A,$A2845)</f>
        <v>0.51289763625069473</v>
      </c>
      <c r="F2845" s="17">
        <f>SUM(SUMIFS('Census Data'!I:I,'Census Data'!$A:$A,$A2845),SUMIFS('Census Data'!J:J,'Census Data'!$A:$A,$A2845))/SUMIFS('Census Data'!$F:$F,'Census Data'!$A:$A,$A2845)</f>
        <v>0.62248667734658514</v>
      </c>
      <c r="G2845" s="17">
        <f>SUM(SUMIFS('Census Data'!K:K,'Census Data'!$A:$A,$A2845),SUMIFS('Census Data'!L:L,'Census Data'!$A:$A,$A2845))/SUMIFS('Census Data'!$F:$F,'Census Data'!$A:$A,$A2845)</f>
        <v>0.34557164808578805</v>
      </c>
      <c r="H2845" s="17">
        <f>SUM(SUMIFS('Census Data'!O:O,'Census Data'!$A:$A,$A2845),SUMIFS('Census Data'!P:P,'Census Data'!$A:$A,$A2845))/SUMIFS('Census Data'!$F:$F,'Census Data'!$A:$A,$A2845)</f>
        <v>8.4022623990584241E-3</v>
      </c>
      <c r="I2845" s="19">
        <f t="shared" si="88"/>
        <v>2.3539412168568474E-2</v>
      </c>
      <c r="J2845" s="17">
        <f>SUM(SUMIFS('Census Data'!W:W,'Census Data'!$A:$A,$A2845),SUMIFS('Census Data'!X:X,'Census Data'!$A:$A,$A2845))/SUMIFS('Census Data'!$F:$F,'Census Data'!$A:$A,$A2845)</f>
        <v>3.122241475136496E-2</v>
      </c>
      <c r="K2845" s="19">
        <f t="shared" si="89"/>
        <v>0.968777585248635</v>
      </c>
      <c r="L2845" s="24">
        <f>'EPA Data'!D2846/SUM('EPA Data'!D:D)</f>
        <v>1.8062596579801392E-4</v>
      </c>
      <c r="M2845" s="24">
        <f>'EPA Data'!E2846/SUM('EPA Data'!E:E)</f>
        <v>1.8868456428284923E-4</v>
      </c>
      <c r="N2845" s="24">
        <f>'EPA Data'!F2846/SUM('EPA Data'!F:F)</f>
        <v>1.9326896477327063E-4</v>
      </c>
      <c r="O2845" s="24">
        <f>'EPA Data'!G2846/SUM('EPA Data'!G:G)</f>
        <v>7.4413527799691492E-5</v>
      </c>
      <c r="P2845" s="24">
        <f>'EPA Data'!H2846/SUM('EPA Data'!H:H)</f>
        <v>1.1092897674048699E-4</v>
      </c>
      <c r="Q2845" s="24">
        <f>'EPA Data'!I2846/SUM('EPA Data'!I:I)</f>
        <v>7.5034260522076229E-5</v>
      </c>
      <c r="R2845" s="24">
        <f>'EPA Data'!J2846/SUM('EPA Data'!J:J)</f>
        <v>1.043429148818379E-4</v>
      </c>
      <c r="S2845" s="24">
        <f>'EPA Data'!K2846/SUM('EPA Data'!K:K)</f>
        <v>1.2351207461640693E-4</v>
      </c>
      <c r="T2845" s="24">
        <f>'EPA Data'!L2846/SUM('EPA Data'!L:L)</f>
        <v>1.3522012468617986E-4</v>
      </c>
      <c r="U2845" s="24">
        <f>'EPA Data'!M2846/SUM('EPA Data'!M:M)</f>
        <v>9.1306207076492411E-5</v>
      </c>
      <c r="V2845" s="24">
        <f>'EPA Data'!N2846/SUM('EPA Data'!N:N)</f>
        <v>9.5669923949674021E-5</v>
      </c>
      <c r="W2845" s="24">
        <f>'EPA Data'!O2846/SUM('EPA Data'!O:O)</f>
        <v>1.5362497989055581E-4</v>
      </c>
      <c r="X2845" s="24">
        <f>'EPA Data'!P2846/SUM('EPA Data'!P:P)</f>
        <v>1.3427446470526012E-4</v>
      </c>
    </row>
    <row r="2846" spans="1:24" x14ac:dyDescent="0.25">
      <c r="A2846" s="16" t="s">
        <v>4573</v>
      </c>
      <c r="B2846" s="16" t="s">
        <v>4486</v>
      </c>
      <c r="C2846" s="21" t="s">
        <v>562</v>
      </c>
      <c r="D2846" s="17">
        <f>SUMIFS('Census Data'!G:G,'Census Data'!$A:$A,$A2846)/SUMIFS('Census Data'!$F:$F,'Census Data'!$A:$A,$A2846)</f>
        <v>0.49054999054999054</v>
      </c>
      <c r="E2846" s="19">
        <f>SUMIFS('Census Data'!H:H,'Census Data'!$A:$A,$A2846)/SUMIFS('Census Data'!$F:$F,'Census Data'!$A:$A,$A2846)</f>
        <v>0.5094500094500094</v>
      </c>
      <c r="F2846" s="17">
        <f>SUM(SUMIFS('Census Data'!I:I,'Census Data'!$A:$A,$A2846),SUMIFS('Census Data'!J:J,'Census Data'!$A:$A,$A2846))/SUMIFS('Census Data'!$F:$F,'Census Data'!$A:$A,$A2846)</f>
        <v>0.80088830088830087</v>
      </c>
      <c r="G2846" s="17">
        <f>SUM(SUMIFS('Census Data'!K:K,'Census Data'!$A:$A,$A2846),SUMIFS('Census Data'!L:L,'Census Data'!$A:$A,$A2846))/SUMIFS('Census Data'!$F:$F,'Census Data'!$A:$A,$A2846)</f>
        <v>0.16622566622566623</v>
      </c>
      <c r="H2846" s="17">
        <f>SUM(SUMIFS('Census Data'!O:O,'Census Data'!$A:$A,$A2846),SUMIFS('Census Data'!P:P,'Census Data'!$A:$A,$A2846))/SUMIFS('Census Data'!$F:$F,'Census Data'!$A:$A,$A2846)</f>
        <v>4.8195048195048195E-3</v>
      </c>
      <c r="I2846" s="19">
        <f t="shared" si="88"/>
        <v>2.8066528066528096E-2</v>
      </c>
      <c r="J2846" s="17">
        <f>SUM(SUMIFS('Census Data'!W:W,'Census Data'!$A:$A,$A2846),SUMIFS('Census Data'!X:X,'Census Data'!$A:$A,$A2846))/SUMIFS('Census Data'!$F:$F,'Census Data'!$A:$A,$A2846)</f>
        <v>2.9106029106029108E-2</v>
      </c>
      <c r="K2846" s="19">
        <f t="shared" si="89"/>
        <v>0.97089397089397089</v>
      </c>
      <c r="L2846" s="24">
        <f>'EPA Data'!D2847/SUM('EPA Data'!D:D)</f>
        <v>6.7952493031853139E-5</v>
      </c>
      <c r="M2846" s="24">
        <f>'EPA Data'!E2847/SUM('EPA Data'!E:E)</f>
        <v>7.052149833763583E-5</v>
      </c>
      <c r="N2846" s="24">
        <f>'EPA Data'!F2847/SUM('EPA Data'!F:F)</f>
        <v>7.0687002986792003E-5</v>
      </c>
      <c r="O2846" s="24">
        <f>'EPA Data'!G2847/SUM('EPA Data'!G:G)</f>
        <v>3.3205737669933151E-5</v>
      </c>
      <c r="P2846" s="24">
        <f>'EPA Data'!H2847/SUM('EPA Data'!H:H)</f>
        <v>4.6146253387772951E-5</v>
      </c>
      <c r="Q2846" s="24">
        <f>'EPA Data'!I2847/SUM('EPA Data'!I:I)</f>
        <v>3.96793401925234E-5</v>
      </c>
      <c r="R2846" s="24">
        <f>'EPA Data'!J2847/SUM('EPA Data'!J:J)</f>
        <v>3.705644297550598E-5</v>
      </c>
      <c r="S2846" s="24">
        <f>'EPA Data'!K2847/SUM('EPA Data'!K:K)</f>
        <v>5.0996122028397103E-5</v>
      </c>
      <c r="T2846" s="24">
        <f>'EPA Data'!L2847/SUM('EPA Data'!L:L)</f>
        <v>5.4932048218281705E-5</v>
      </c>
      <c r="U2846" s="24">
        <f>'EPA Data'!M2847/SUM('EPA Data'!M:M)</f>
        <v>4.0208017978547543E-5</v>
      </c>
      <c r="V2846" s="24">
        <f>'EPA Data'!N2847/SUM('EPA Data'!N:N)</f>
        <v>4.5320099472309045E-5</v>
      </c>
      <c r="W2846" s="24">
        <f>'EPA Data'!O2847/SUM('EPA Data'!O:O)</f>
        <v>8.8767721523468711E-5</v>
      </c>
      <c r="X2846" s="24">
        <f>'EPA Data'!P2847/SUM('EPA Data'!P:P)</f>
        <v>4.4034972802335213E-5</v>
      </c>
    </row>
    <row r="2847" spans="1:24" x14ac:dyDescent="0.25">
      <c r="A2847" s="16" t="s">
        <v>4574</v>
      </c>
      <c r="B2847" s="16" t="s">
        <v>4486</v>
      </c>
      <c r="C2847" s="21" t="s">
        <v>123</v>
      </c>
      <c r="D2847" s="17">
        <f>SUMIFS('Census Data'!G:G,'Census Data'!$A:$A,$A2847)/SUMIFS('Census Data'!$F:$F,'Census Data'!$A:$A,$A2847)</f>
        <v>0.51733901659308879</v>
      </c>
      <c r="E2847" s="19">
        <f>SUMIFS('Census Data'!H:H,'Census Data'!$A:$A,$A2847)/SUMIFS('Census Data'!$F:$F,'Census Data'!$A:$A,$A2847)</f>
        <v>0.48266098340691127</v>
      </c>
      <c r="F2847" s="17">
        <f>SUM(SUMIFS('Census Data'!I:I,'Census Data'!$A:$A,$A2847),SUMIFS('Census Data'!J:J,'Census Data'!$A:$A,$A2847))/SUMIFS('Census Data'!$F:$F,'Census Data'!$A:$A,$A2847)</f>
        <v>0.86473841782107885</v>
      </c>
      <c r="G2847" s="17">
        <f>SUM(SUMIFS('Census Data'!K:K,'Census Data'!$A:$A,$A2847),SUMIFS('Census Data'!L:L,'Census Data'!$A:$A,$A2847))/SUMIFS('Census Data'!$F:$F,'Census Data'!$A:$A,$A2847)</f>
        <v>4.3010097934744002E-2</v>
      </c>
      <c r="H2847" s="17">
        <f>SUM(SUMIFS('Census Data'!O:O,'Census Data'!$A:$A,$A2847),SUMIFS('Census Data'!P:P,'Census Data'!$A:$A,$A2847))/SUMIFS('Census Data'!$F:$F,'Census Data'!$A:$A,$A2847)</f>
        <v>6.3378494951032621E-2</v>
      </c>
      <c r="I2847" s="19">
        <f t="shared" si="88"/>
        <v>2.8872989293144524E-2</v>
      </c>
      <c r="J2847" s="17">
        <f>SUM(SUMIFS('Census Data'!W:W,'Census Data'!$A:$A,$A2847),SUMIFS('Census Data'!X:X,'Census Data'!$A:$A,$A2847))/SUMIFS('Census Data'!$F:$F,'Census Data'!$A:$A,$A2847)</f>
        <v>3.4749073933120211E-2</v>
      </c>
      <c r="K2847" s="19">
        <f t="shared" si="89"/>
        <v>0.96525092606687979</v>
      </c>
      <c r="L2847" s="24">
        <f>'EPA Data'!D2848/SUM('EPA Data'!D:D)</f>
        <v>1.2721871232678237E-4</v>
      </c>
      <c r="M2847" s="24">
        <f>'EPA Data'!E2848/SUM('EPA Data'!E:E)</f>
        <v>2.058329088282221E-4</v>
      </c>
      <c r="N2847" s="24">
        <f>'EPA Data'!F2848/SUM('EPA Data'!F:F)</f>
        <v>2.4720397844112823E-4</v>
      </c>
      <c r="O2847" s="24">
        <f>'EPA Data'!G2848/SUM('EPA Data'!G:G)</f>
        <v>1.0056738452343923E-4</v>
      </c>
      <c r="P2847" s="24">
        <f>'EPA Data'!H2848/SUM('EPA Data'!H:H)</f>
        <v>1.3946274970109084E-4</v>
      </c>
      <c r="Q2847" s="24">
        <f>'EPA Data'!I2848/SUM('EPA Data'!I:I)</f>
        <v>7.6748556885087229E-5</v>
      </c>
      <c r="R2847" s="24">
        <f>'EPA Data'!J2848/SUM('EPA Data'!J:J)</f>
        <v>1.6739850325652423E-4</v>
      </c>
      <c r="S2847" s="24">
        <f>'EPA Data'!K2848/SUM('EPA Data'!K:K)</f>
        <v>1.7846945397581303E-4</v>
      </c>
      <c r="T2847" s="24">
        <f>'EPA Data'!L2848/SUM('EPA Data'!L:L)</f>
        <v>2.0318550068810747E-4</v>
      </c>
      <c r="U2847" s="24">
        <f>'EPA Data'!M2848/SUM('EPA Data'!M:M)</f>
        <v>1.4214377001692881E-4</v>
      </c>
      <c r="V2847" s="24">
        <f>'EPA Data'!N2848/SUM('EPA Data'!N:N)</f>
        <v>1.1720368387409681E-4</v>
      </c>
      <c r="W2847" s="24">
        <f>'EPA Data'!O2848/SUM('EPA Data'!O:O)</f>
        <v>3.0412791028087803E-4</v>
      </c>
      <c r="X2847" s="24">
        <f>'EPA Data'!P2848/SUM('EPA Data'!P:P)</f>
        <v>1.6245324269029146E-4</v>
      </c>
    </row>
    <row r="2848" spans="1:24" x14ac:dyDescent="0.25">
      <c r="A2848" s="16" t="s">
        <v>4575</v>
      </c>
      <c r="B2848" s="16" t="s">
        <v>4486</v>
      </c>
      <c r="C2848" s="21" t="s">
        <v>1781</v>
      </c>
      <c r="D2848" s="17">
        <f>SUMIFS('Census Data'!G:G,'Census Data'!$A:$A,$A2848)/SUMIFS('Census Data'!$F:$F,'Census Data'!$A:$A,$A2848)</f>
        <v>0.48332217012726053</v>
      </c>
      <c r="E2848" s="19">
        <f>SUMIFS('Census Data'!H:H,'Census Data'!$A:$A,$A2848)/SUMIFS('Census Data'!$F:$F,'Census Data'!$A:$A,$A2848)</f>
        <v>0.51667782987273947</v>
      </c>
      <c r="F2848" s="17">
        <f>SUM(SUMIFS('Census Data'!I:I,'Census Data'!$A:$A,$A2848),SUMIFS('Census Data'!J:J,'Census Data'!$A:$A,$A2848))/SUMIFS('Census Data'!$F:$F,'Census Data'!$A:$A,$A2848)</f>
        <v>0.8496316141995981</v>
      </c>
      <c r="G2848" s="17">
        <f>SUM(SUMIFS('Census Data'!K:K,'Census Data'!$A:$A,$A2848),SUMIFS('Census Data'!L:L,'Census Data'!$A:$A,$A2848))/SUMIFS('Census Data'!$F:$F,'Census Data'!$A:$A,$A2848)</f>
        <v>0.11393168117883457</v>
      </c>
      <c r="H2848" s="17">
        <f>SUM(SUMIFS('Census Data'!O:O,'Census Data'!$A:$A,$A2848),SUMIFS('Census Data'!P:P,'Census Data'!$A:$A,$A2848))/SUMIFS('Census Data'!$F:$F,'Census Data'!$A:$A,$A2848)</f>
        <v>7.5686537173476221E-3</v>
      </c>
      <c r="I2848" s="19">
        <f t="shared" si="88"/>
        <v>2.8868050904219733E-2</v>
      </c>
      <c r="J2848" s="17">
        <f>SUM(SUMIFS('Census Data'!W:W,'Census Data'!$A:$A,$A2848),SUMIFS('Census Data'!X:X,'Census Data'!$A:$A,$A2848))/SUMIFS('Census Data'!$F:$F,'Census Data'!$A:$A,$A2848)</f>
        <v>4.3000669792364367E-2</v>
      </c>
      <c r="K2848" s="19">
        <f t="shared" si="89"/>
        <v>0.95699933020763561</v>
      </c>
      <c r="L2848" s="24">
        <f>'EPA Data'!D2849/SUM('EPA Data'!D:D)</f>
        <v>4.9494805119580276E-5</v>
      </c>
      <c r="M2848" s="24">
        <f>'EPA Data'!E2849/SUM('EPA Data'!E:E)</f>
        <v>7.1923059181712152E-5</v>
      </c>
      <c r="N2848" s="24">
        <f>'EPA Data'!F2849/SUM('EPA Data'!F:F)</f>
        <v>8.1517732469959075E-5</v>
      </c>
      <c r="O2848" s="24">
        <f>'EPA Data'!G2849/SUM('EPA Data'!G:G)</f>
        <v>2.5638047597459879E-5</v>
      </c>
      <c r="P2848" s="24">
        <f>'EPA Data'!H2849/SUM('EPA Data'!H:H)</f>
        <v>4.0677501197377719E-5</v>
      </c>
      <c r="Q2848" s="24">
        <f>'EPA Data'!I2849/SUM('EPA Data'!I:I)</f>
        <v>2.5468906773056697E-5</v>
      </c>
      <c r="R2848" s="24">
        <f>'EPA Data'!J2849/SUM('EPA Data'!J:J)</f>
        <v>3.8568261604750538E-5</v>
      </c>
      <c r="S2848" s="24">
        <f>'EPA Data'!K2849/SUM('EPA Data'!K:K)</f>
        <v>5.5737338966665431E-5</v>
      </c>
      <c r="T2848" s="24">
        <f>'EPA Data'!L2849/SUM('EPA Data'!L:L)</f>
        <v>5.8102414771392979E-5</v>
      </c>
      <c r="U2848" s="24">
        <f>'EPA Data'!M2849/SUM('EPA Data'!M:M)</f>
        <v>4.1541347074272494E-5</v>
      </c>
      <c r="V2848" s="24">
        <f>'EPA Data'!N2849/SUM('EPA Data'!N:N)</f>
        <v>3.8148216045137422E-5</v>
      </c>
      <c r="W2848" s="24">
        <f>'EPA Data'!O2849/SUM('EPA Data'!O:O)</f>
        <v>6.5626760887979168E-5</v>
      </c>
      <c r="X2848" s="24">
        <f>'EPA Data'!P2849/SUM('EPA Data'!P:P)</f>
        <v>4.8956819559455657E-5</v>
      </c>
    </row>
    <row r="2849" spans="1:24" x14ac:dyDescent="0.25">
      <c r="A2849" s="16" t="s">
        <v>4576</v>
      </c>
      <c r="B2849" s="16" t="s">
        <v>4486</v>
      </c>
      <c r="C2849" s="21" t="s">
        <v>4577</v>
      </c>
      <c r="D2849" s="17">
        <f>SUMIFS('Census Data'!G:G,'Census Data'!$A:$A,$A2849)/SUMIFS('Census Data'!$F:$F,'Census Data'!$A:$A,$A2849)</f>
        <v>0.50920271967433195</v>
      </c>
      <c r="E2849" s="19">
        <f>SUMIFS('Census Data'!H:H,'Census Data'!$A:$A,$A2849)/SUMIFS('Census Data'!$F:$F,'Census Data'!$A:$A,$A2849)</f>
        <v>0.490797280325668</v>
      </c>
      <c r="F2849" s="17">
        <f>SUM(SUMIFS('Census Data'!I:I,'Census Data'!$A:$A,$A2849),SUMIFS('Census Data'!J:J,'Census Data'!$A:$A,$A2849))/SUMIFS('Census Data'!$F:$F,'Census Data'!$A:$A,$A2849)</f>
        <v>0.8081936685288641</v>
      </c>
      <c r="G2849" s="17">
        <f>SUM(SUMIFS('Census Data'!K:K,'Census Data'!$A:$A,$A2849),SUMIFS('Census Data'!L:L,'Census Data'!$A:$A,$A2849))/SUMIFS('Census Data'!$F:$F,'Census Data'!$A:$A,$A2849)</f>
        <v>0.13858213156641117</v>
      </c>
      <c r="H2849" s="17">
        <f>SUM(SUMIFS('Census Data'!O:O,'Census Data'!$A:$A,$A2849),SUMIFS('Census Data'!P:P,'Census Data'!$A:$A,$A2849))/SUMIFS('Census Data'!$F:$F,'Census Data'!$A:$A,$A2849)</f>
        <v>1.2212550344289983E-2</v>
      </c>
      <c r="I2849" s="19">
        <f t="shared" si="88"/>
        <v>4.1011649560434682E-2</v>
      </c>
      <c r="J2849" s="17">
        <f>SUM(SUMIFS('Census Data'!W:W,'Census Data'!$A:$A,$A2849),SUMIFS('Census Data'!X:X,'Census Data'!$A:$A,$A2849))/SUMIFS('Census Data'!$F:$F,'Census Data'!$A:$A,$A2849)</f>
        <v>3.6291195703953921E-2</v>
      </c>
      <c r="K2849" s="19">
        <f t="shared" si="89"/>
        <v>0.96370880429604611</v>
      </c>
      <c r="L2849" s="24">
        <f>'EPA Data'!D2850/SUM('EPA Data'!D:D)</f>
        <v>8.1234578328755343E-5</v>
      </c>
      <c r="M2849" s="24">
        <f>'EPA Data'!E2850/SUM('EPA Data'!E:E)</f>
        <v>7.0334171092685925E-5</v>
      </c>
      <c r="N2849" s="24">
        <f>'EPA Data'!F2850/SUM('EPA Data'!F:F)</f>
        <v>6.8244134896345266E-5</v>
      </c>
      <c r="O2849" s="24">
        <f>'EPA Data'!G2850/SUM('EPA Data'!G:G)</f>
        <v>3.7108620672752449E-5</v>
      </c>
      <c r="P2849" s="24">
        <f>'EPA Data'!H2850/SUM('EPA Data'!H:H)</f>
        <v>4.5327948654220643E-5</v>
      </c>
      <c r="Q2849" s="24">
        <f>'EPA Data'!I2850/SUM('EPA Data'!I:I)</f>
        <v>3.5411572621487259E-5</v>
      </c>
      <c r="R2849" s="24">
        <f>'EPA Data'!J2850/SUM('EPA Data'!J:J)</f>
        <v>4.6907859663693818E-5</v>
      </c>
      <c r="S2849" s="24">
        <f>'EPA Data'!K2850/SUM('EPA Data'!K:K)</f>
        <v>5.0297164921560556E-5</v>
      </c>
      <c r="T2849" s="24">
        <f>'EPA Data'!L2850/SUM('EPA Data'!L:L)</f>
        <v>5.2959247416873833E-5</v>
      </c>
      <c r="U2849" s="24">
        <f>'EPA Data'!M2850/SUM('EPA Data'!M:M)</f>
        <v>4.312558551798504E-5</v>
      </c>
      <c r="V2849" s="24">
        <f>'EPA Data'!N2850/SUM('EPA Data'!N:N)</f>
        <v>4.3782492643424314E-5</v>
      </c>
      <c r="W2849" s="24">
        <f>'EPA Data'!O2850/SUM('EPA Data'!O:O)</f>
        <v>8.4176384759720478E-5</v>
      </c>
      <c r="X2849" s="24">
        <f>'EPA Data'!P2850/SUM('EPA Data'!P:P)</f>
        <v>4.3150943502727517E-5</v>
      </c>
    </row>
    <row r="2850" spans="1:24" x14ac:dyDescent="0.25">
      <c r="A2850" s="16" t="s">
        <v>4578</v>
      </c>
      <c r="B2850" s="16" t="s">
        <v>4486</v>
      </c>
      <c r="C2850" s="21" t="s">
        <v>3163</v>
      </c>
      <c r="D2850" s="17">
        <f>SUMIFS('Census Data'!G:G,'Census Data'!$A:$A,$A2850)/SUMIFS('Census Data'!$F:$F,'Census Data'!$A:$A,$A2850)</f>
        <v>0.47890691716481637</v>
      </c>
      <c r="E2850" s="19">
        <f>SUMIFS('Census Data'!H:H,'Census Data'!$A:$A,$A2850)/SUMIFS('Census Data'!$F:$F,'Census Data'!$A:$A,$A2850)</f>
        <v>0.52109308283518363</v>
      </c>
      <c r="F2850" s="17">
        <f>SUM(SUMIFS('Census Data'!I:I,'Census Data'!$A:$A,$A2850),SUMIFS('Census Data'!J:J,'Census Data'!$A:$A,$A2850))/SUMIFS('Census Data'!$F:$F,'Census Data'!$A:$A,$A2850)</f>
        <v>0.62690008539709652</v>
      </c>
      <c r="G2850" s="17">
        <f>SUM(SUMIFS('Census Data'!K:K,'Census Data'!$A:$A,$A2850),SUMIFS('Census Data'!L:L,'Census Data'!$A:$A,$A2850))/SUMIFS('Census Data'!$F:$F,'Census Data'!$A:$A,$A2850)</f>
        <v>0.33748932536293769</v>
      </c>
      <c r="H2850" s="17">
        <f>SUM(SUMIFS('Census Data'!O:O,'Census Data'!$A:$A,$A2850),SUMIFS('Census Data'!P:P,'Census Data'!$A:$A,$A2850))/SUMIFS('Census Data'!$F:$F,'Census Data'!$A:$A,$A2850)</f>
        <v>1.0418445772843723E-2</v>
      </c>
      <c r="I2850" s="19">
        <f t="shared" si="88"/>
        <v>2.5192143467122174E-2</v>
      </c>
      <c r="J2850" s="17">
        <f>SUM(SUMIFS('Census Data'!W:W,'Census Data'!$A:$A,$A2850),SUMIFS('Census Data'!X:X,'Census Data'!$A:$A,$A2850))/SUMIFS('Census Data'!$F:$F,'Census Data'!$A:$A,$A2850)</f>
        <v>9.46199829205807E-2</v>
      </c>
      <c r="K2850" s="19">
        <f t="shared" si="89"/>
        <v>0.90538001707941929</v>
      </c>
      <c r="L2850" s="24">
        <f>'EPA Data'!D2851/SUM('EPA Data'!D:D)</f>
        <v>6.7112408980766507E-5</v>
      </c>
      <c r="M2850" s="24">
        <f>'EPA Data'!E2851/SUM('EPA Data'!E:E)</f>
        <v>8.4595982801492734E-5</v>
      </c>
      <c r="N2850" s="24">
        <f>'EPA Data'!F2851/SUM('EPA Data'!F:F)</f>
        <v>8.6941352978735928E-5</v>
      </c>
      <c r="O2850" s="24">
        <f>'EPA Data'!G2851/SUM('EPA Data'!G:G)</f>
        <v>4.8711183803186757E-5</v>
      </c>
      <c r="P2850" s="24">
        <f>'EPA Data'!H2851/SUM('EPA Data'!H:H)</f>
        <v>6.6541285197052022E-5</v>
      </c>
      <c r="Q2850" s="24">
        <f>'EPA Data'!I2851/SUM('EPA Data'!I:I)</f>
        <v>6.5928629274393169E-5</v>
      </c>
      <c r="R2850" s="24">
        <f>'EPA Data'!J2851/SUM('EPA Data'!J:J)</f>
        <v>4.8386733525744838E-5</v>
      </c>
      <c r="S2850" s="24">
        <f>'EPA Data'!K2851/SUM('EPA Data'!K:K)</f>
        <v>6.4137845881901456E-5</v>
      </c>
      <c r="T2850" s="24">
        <f>'EPA Data'!L2851/SUM('EPA Data'!L:L)</f>
        <v>7.109516442622201E-5</v>
      </c>
      <c r="U2850" s="24">
        <f>'EPA Data'!M2851/SUM('EPA Data'!M:M)</f>
        <v>4.4629133004259742E-5</v>
      </c>
      <c r="V2850" s="24">
        <f>'EPA Data'!N2851/SUM('EPA Data'!N:N)</f>
        <v>5.7050301407185984E-5</v>
      </c>
      <c r="W2850" s="24">
        <f>'EPA Data'!O2851/SUM('EPA Data'!O:O)</f>
        <v>1.1082061145910832E-4</v>
      </c>
      <c r="X2850" s="24">
        <f>'EPA Data'!P2851/SUM('EPA Data'!P:P)</f>
        <v>5.5195650968965035E-5</v>
      </c>
    </row>
    <row r="2851" spans="1:24" x14ac:dyDescent="0.25">
      <c r="A2851" s="16" t="s">
        <v>4579</v>
      </c>
      <c r="B2851" s="16" t="s">
        <v>4486</v>
      </c>
      <c r="C2851" s="21" t="s">
        <v>3670</v>
      </c>
      <c r="D2851" s="17">
        <f>SUMIFS('Census Data'!G:G,'Census Data'!$A:$A,$A2851)/SUMIFS('Census Data'!$F:$F,'Census Data'!$A:$A,$A2851)</f>
        <v>0.48987184787102106</v>
      </c>
      <c r="E2851" s="19">
        <f>SUMIFS('Census Data'!H:H,'Census Data'!$A:$A,$A2851)/SUMIFS('Census Data'!$F:$F,'Census Data'!$A:$A,$A2851)</f>
        <v>0.51012815212897888</v>
      </c>
      <c r="F2851" s="17">
        <f>SUM(SUMIFS('Census Data'!I:I,'Census Data'!$A:$A,$A2851),SUMIFS('Census Data'!J:J,'Census Data'!$A:$A,$A2851))/SUMIFS('Census Data'!$F:$F,'Census Data'!$A:$A,$A2851)</f>
        <v>0.72401818933443574</v>
      </c>
      <c r="G2851" s="17">
        <f>SUM(SUMIFS('Census Data'!K:K,'Census Data'!$A:$A,$A2851),SUMIFS('Census Data'!L:L,'Census Data'!$A:$A,$A2851))/SUMIFS('Census Data'!$F:$F,'Census Data'!$A:$A,$A2851)</f>
        <v>0.24985531211244316</v>
      </c>
      <c r="H2851" s="17">
        <f>SUM(SUMIFS('Census Data'!O:O,'Census Data'!$A:$A,$A2851),SUMIFS('Census Data'!P:P,'Census Data'!$A:$A,$A2851))/SUMIFS('Census Data'!$F:$F,'Census Data'!$A:$A,$A2851)</f>
        <v>5.1260851591566764E-3</v>
      </c>
      <c r="I2851" s="19">
        <f t="shared" si="88"/>
        <v>2.1000413393964412E-2</v>
      </c>
      <c r="J2851" s="17">
        <f>SUM(SUMIFS('Census Data'!W:W,'Census Data'!$A:$A,$A2851),SUMIFS('Census Data'!X:X,'Census Data'!$A:$A,$A2851))/SUMIFS('Census Data'!$F:$F,'Census Data'!$A:$A,$A2851)</f>
        <v>3.8280281107895824E-2</v>
      </c>
      <c r="K2851" s="19">
        <f t="shared" si="89"/>
        <v>0.96171971889210417</v>
      </c>
      <c r="L2851" s="24">
        <f>'EPA Data'!D2852/SUM('EPA Data'!D:D)</f>
        <v>7.1506266273624802E-5</v>
      </c>
      <c r="M2851" s="24">
        <f>'EPA Data'!E2852/SUM('EPA Data'!E:E)</f>
        <v>7.7410391733746047E-5</v>
      </c>
      <c r="N2851" s="24">
        <f>'EPA Data'!F2852/SUM('EPA Data'!F:F)</f>
        <v>7.9501097405908138E-5</v>
      </c>
      <c r="O2851" s="24">
        <f>'EPA Data'!G2852/SUM('EPA Data'!G:G)</f>
        <v>3.8525145226790881E-5</v>
      </c>
      <c r="P2851" s="24">
        <f>'EPA Data'!H2852/SUM('EPA Data'!H:H)</f>
        <v>5.2871801183964199E-5</v>
      </c>
      <c r="Q2851" s="24">
        <f>'EPA Data'!I2852/SUM('EPA Data'!I:I)</f>
        <v>4.5877479729808675E-5</v>
      </c>
      <c r="R2851" s="24">
        <f>'EPA Data'!J2852/SUM('EPA Data'!J:J)</f>
        <v>3.8474009815657487E-5</v>
      </c>
      <c r="S2851" s="24">
        <f>'EPA Data'!K2852/SUM('EPA Data'!K:K)</f>
        <v>5.6404546939883775E-5</v>
      </c>
      <c r="T2851" s="24">
        <f>'EPA Data'!L2852/SUM('EPA Data'!L:L)</f>
        <v>6.0567562854806421E-5</v>
      </c>
      <c r="U2851" s="24">
        <f>'EPA Data'!M2852/SUM('EPA Data'!M:M)</f>
        <v>4.7650436906612031E-5</v>
      </c>
      <c r="V2851" s="24">
        <f>'EPA Data'!N2852/SUM('EPA Data'!N:N)</f>
        <v>5.2303517309717751E-5</v>
      </c>
      <c r="W2851" s="24">
        <f>'EPA Data'!O2852/SUM('EPA Data'!O:O)</f>
        <v>1.0659753780583366E-4</v>
      </c>
      <c r="X2851" s="24">
        <f>'EPA Data'!P2852/SUM('EPA Data'!P:P)</f>
        <v>4.8823679229359182E-5</v>
      </c>
    </row>
    <row r="2852" spans="1:24" x14ac:dyDescent="0.25">
      <c r="A2852" s="16" t="s">
        <v>4580</v>
      </c>
      <c r="B2852" s="16" t="s">
        <v>4486</v>
      </c>
      <c r="C2852" s="21" t="s">
        <v>4581</v>
      </c>
      <c r="D2852" s="17">
        <f>SUMIFS('Census Data'!G:G,'Census Data'!$A:$A,$A2852)/SUMIFS('Census Data'!$F:$F,'Census Data'!$A:$A,$A2852)</f>
        <v>0.5410320378151261</v>
      </c>
      <c r="E2852" s="19">
        <f>SUMIFS('Census Data'!H:H,'Census Data'!$A:$A,$A2852)/SUMIFS('Census Data'!$F:$F,'Census Data'!$A:$A,$A2852)</f>
        <v>0.45896796218487396</v>
      </c>
      <c r="F2852" s="17">
        <f>SUM(SUMIFS('Census Data'!I:I,'Census Data'!$A:$A,$A2852),SUMIFS('Census Data'!J:J,'Census Data'!$A:$A,$A2852))/SUMIFS('Census Data'!$F:$F,'Census Data'!$A:$A,$A2852)</f>
        <v>0.57530199579831931</v>
      </c>
      <c r="G2852" s="17">
        <f>SUM(SUMIFS('Census Data'!K:K,'Census Data'!$A:$A,$A2852),SUMIFS('Census Data'!L:L,'Census Data'!$A:$A,$A2852))/SUMIFS('Census Data'!$F:$F,'Census Data'!$A:$A,$A2852)</f>
        <v>0.39325105042016806</v>
      </c>
      <c r="H2852" s="17">
        <f>SUM(SUMIFS('Census Data'!O:O,'Census Data'!$A:$A,$A2852),SUMIFS('Census Data'!P:P,'Census Data'!$A:$A,$A2852))/SUMIFS('Census Data'!$F:$F,'Census Data'!$A:$A,$A2852)</f>
        <v>5.580357142857143E-3</v>
      </c>
      <c r="I2852" s="19">
        <f t="shared" si="88"/>
        <v>2.5866596638655537E-2</v>
      </c>
      <c r="J2852" s="17">
        <f>SUM(SUMIFS('Census Data'!W:W,'Census Data'!$A:$A,$A2852),SUMIFS('Census Data'!X:X,'Census Data'!$A:$A,$A2852))/SUMIFS('Census Data'!$F:$F,'Census Data'!$A:$A,$A2852)</f>
        <v>4.7859768907563029E-2</v>
      </c>
      <c r="K2852" s="19">
        <f t="shared" si="89"/>
        <v>0.95214023109243695</v>
      </c>
      <c r="L2852" s="24">
        <f>'EPA Data'!D2853/SUM('EPA Data'!D:D)</f>
        <v>6.7253533947903037E-5</v>
      </c>
      <c r="M2852" s="24">
        <f>'EPA Data'!E2853/SUM('EPA Data'!E:E)</f>
        <v>7.5519671084809189E-5</v>
      </c>
      <c r="N2852" s="24">
        <f>'EPA Data'!F2853/SUM('EPA Data'!F:F)</f>
        <v>7.6916973480348598E-5</v>
      </c>
      <c r="O2852" s="24">
        <f>'EPA Data'!G2853/SUM('EPA Data'!G:G)</f>
        <v>2.5304921161704671E-5</v>
      </c>
      <c r="P2852" s="24">
        <f>'EPA Data'!H2853/SUM('EPA Data'!H:H)</f>
        <v>4.0638610078505285E-5</v>
      </c>
      <c r="Q2852" s="24">
        <f>'EPA Data'!I2853/SUM('EPA Data'!I:I)</f>
        <v>2.825872696299751E-5</v>
      </c>
      <c r="R2852" s="24">
        <f>'EPA Data'!J2853/SUM('EPA Data'!J:J)</f>
        <v>3.4356236296274053E-5</v>
      </c>
      <c r="S2852" s="24">
        <f>'EPA Data'!K2853/SUM('EPA Data'!K:K)</f>
        <v>5.0012128539539765E-5</v>
      </c>
      <c r="T2852" s="24">
        <f>'EPA Data'!L2853/SUM('EPA Data'!L:L)</f>
        <v>5.4501891363145389E-5</v>
      </c>
      <c r="U2852" s="24">
        <f>'EPA Data'!M2853/SUM('EPA Data'!M:M)</f>
        <v>3.6382115991033894E-5</v>
      </c>
      <c r="V2852" s="24">
        <f>'EPA Data'!N2853/SUM('EPA Data'!N:N)</f>
        <v>3.69739186904623E-5</v>
      </c>
      <c r="W2852" s="24">
        <f>'EPA Data'!O2853/SUM('EPA Data'!O:O)</f>
        <v>6.4311489563124199E-5</v>
      </c>
      <c r="X2852" s="24">
        <f>'EPA Data'!P2853/SUM('EPA Data'!P:P)</f>
        <v>5.0534170595764865E-5</v>
      </c>
    </row>
    <row r="2853" spans="1:24" x14ac:dyDescent="0.25">
      <c r="A2853" s="16" t="s">
        <v>4582</v>
      </c>
      <c r="B2853" s="16" t="s">
        <v>4486</v>
      </c>
      <c r="C2853" s="21" t="s">
        <v>378</v>
      </c>
      <c r="D2853" s="17">
        <f>SUMIFS('Census Data'!G:G,'Census Data'!$A:$A,$A2853)/SUMIFS('Census Data'!$F:$F,'Census Data'!$A:$A,$A2853)</f>
        <v>0.4889476667296429</v>
      </c>
      <c r="E2853" s="19">
        <f>SUMIFS('Census Data'!H:H,'Census Data'!$A:$A,$A2853)/SUMIFS('Census Data'!$F:$F,'Census Data'!$A:$A,$A2853)</f>
        <v>0.51105233327035704</v>
      </c>
      <c r="F2853" s="17">
        <f>SUM(SUMIFS('Census Data'!I:I,'Census Data'!$A:$A,$A2853),SUMIFS('Census Data'!J:J,'Census Data'!$A:$A,$A2853))/SUMIFS('Census Data'!$F:$F,'Census Data'!$A:$A,$A2853)</f>
        <v>0.82246093222854988</v>
      </c>
      <c r="G2853" s="17">
        <f>SUM(SUMIFS('Census Data'!K:K,'Census Data'!$A:$A,$A2853),SUMIFS('Census Data'!L:L,'Census Data'!$A:$A,$A2853))/SUMIFS('Census Data'!$F:$F,'Census Data'!$A:$A,$A2853)</f>
        <v>0.13257401959461282</v>
      </c>
      <c r="H2853" s="17">
        <f>SUM(SUMIFS('Census Data'!O:O,'Census Data'!$A:$A,$A2853),SUMIFS('Census Data'!P:P,'Census Data'!$A:$A,$A2853))/SUMIFS('Census Data'!$F:$F,'Census Data'!$A:$A,$A2853)</f>
        <v>1.0768940109578689E-2</v>
      </c>
      <c r="I2853" s="19">
        <f t="shared" si="88"/>
        <v>3.419610806725859E-2</v>
      </c>
      <c r="J2853" s="17">
        <f>SUM(SUMIFS('Census Data'!W:W,'Census Data'!$A:$A,$A2853),SUMIFS('Census Data'!X:X,'Census Data'!$A:$A,$A2853))/SUMIFS('Census Data'!$F:$F,'Census Data'!$A:$A,$A2853)</f>
        <v>5.5518069687727725E-2</v>
      </c>
      <c r="K2853" s="19">
        <f t="shared" si="89"/>
        <v>0.94448193031227223</v>
      </c>
      <c r="L2853" s="24">
        <f>'EPA Data'!D2854/SUM('EPA Data'!D:D)</f>
        <v>1.3812723408297868E-4</v>
      </c>
      <c r="M2853" s="24">
        <f>'EPA Data'!E2854/SUM('EPA Data'!E:E)</f>
        <v>1.7281209350611707E-4</v>
      </c>
      <c r="N2853" s="24">
        <f>'EPA Data'!F2854/SUM('EPA Data'!F:F)</f>
        <v>1.9215922147787176E-4</v>
      </c>
      <c r="O2853" s="24">
        <f>'EPA Data'!G2854/SUM('EPA Data'!G:G)</f>
        <v>6.2730547692398843E-5</v>
      </c>
      <c r="P2853" s="24">
        <f>'EPA Data'!H2854/SUM('EPA Data'!H:H)</f>
        <v>9.3140063109381781E-5</v>
      </c>
      <c r="Q2853" s="24">
        <f>'EPA Data'!I2854/SUM('EPA Data'!I:I)</f>
        <v>6.8033725857651576E-5</v>
      </c>
      <c r="R2853" s="24">
        <f>'EPA Data'!J2854/SUM('EPA Data'!J:J)</f>
        <v>8.0731028501838974E-5</v>
      </c>
      <c r="S2853" s="24">
        <f>'EPA Data'!K2854/SUM('EPA Data'!K:K)</f>
        <v>1.416044673636164E-4</v>
      </c>
      <c r="T2853" s="24">
        <f>'EPA Data'!L2854/SUM('EPA Data'!L:L)</f>
        <v>1.2972527562608356E-4</v>
      </c>
      <c r="U2853" s="24">
        <f>'EPA Data'!M2854/SUM('EPA Data'!M:M)</f>
        <v>1.0340525273570623E-4</v>
      </c>
      <c r="V2853" s="24">
        <f>'EPA Data'!N2854/SUM('EPA Data'!N:N)</f>
        <v>9.8929631884009609E-5</v>
      </c>
      <c r="W2853" s="24">
        <f>'EPA Data'!O2854/SUM('EPA Data'!O:O)</f>
        <v>1.7614512381474866E-4</v>
      </c>
      <c r="X2853" s="24">
        <f>'EPA Data'!P2854/SUM('EPA Data'!P:P)</f>
        <v>1.090893626568352E-4</v>
      </c>
    </row>
    <row r="2854" spans="1:24" x14ac:dyDescent="0.25">
      <c r="A2854" s="16" t="s">
        <v>4583</v>
      </c>
      <c r="B2854" s="16" t="s">
        <v>4486</v>
      </c>
      <c r="C2854" s="21" t="s">
        <v>1435</v>
      </c>
      <c r="D2854" s="17">
        <f>SUMIFS('Census Data'!G:G,'Census Data'!$A:$A,$A2854)/SUMIFS('Census Data'!$F:$F,'Census Data'!$A:$A,$A2854)</f>
        <v>0.49477031210777339</v>
      </c>
      <c r="E2854" s="19">
        <f>SUMIFS('Census Data'!H:H,'Census Data'!$A:$A,$A2854)/SUMIFS('Census Data'!$F:$F,'Census Data'!$A:$A,$A2854)</f>
        <v>0.50522968789222655</v>
      </c>
      <c r="F2854" s="17">
        <f>SUM(SUMIFS('Census Data'!I:I,'Census Data'!$A:$A,$A2854),SUMIFS('Census Data'!J:J,'Census Data'!$A:$A,$A2854))/SUMIFS('Census Data'!$F:$F,'Census Data'!$A:$A,$A2854)</f>
        <v>0.95523387164254037</v>
      </c>
      <c r="G2854" s="17">
        <f>SUM(SUMIFS('Census Data'!K:K,'Census Data'!$A:$A,$A2854),SUMIFS('Census Data'!L:L,'Census Data'!$A:$A,$A2854))/SUMIFS('Census Data'!$F:$F,'Census Data'!$A:$A,$A2854)</f>
        <v>2.2257551669316374E-2</v>
      </c>
      <c r="H2854" s="17">
        <f>SUM(SUMIFS('Census Data'!O:O,'Census Data'!$A:$A,$A2854),SUMIFS('Census Data'!P:P,'Census Data'!$A:$A,$A2854))/SUMIFS('Census Data'!$F:$F,'Census Data'!$A:$A,$A2854)</f>
        <v>5.0623378796753413E-3</v>
      </c>
      <c r="I2854" s="19">
        <f t="shared" si="88"/>
        <v>1.7446238808467851E-2</v>
      </c>
      <c r="J2854" s="17">
        <f>SUM(SUMIFS('Census Data'!W:W,'Census Data'!$A:$A,$A2854),SUMIFS('Census Data'!X:X,'Census Data'!$A:$A,$A2854))/SUMIFS('Census Data'!$F:$F,'Census Data'!$A:$A,$A2854)</f>
        <v>2.2048364153627313E-2</v>
      </c>
      <c r="K2854" s="19">
        <f t="shared" si="89"/>
        <v>0.97795163584637268</v>
      </c>
      <c r="L2854" s="24">
        <f>'EPA Data'!D2855/SUM('EPA Data'!D:D)</f>
        <v>9.1312931838524145E-5</v>
      </c>
      <c r="M2854" s="24">
        <f>'EPA Data'!E2855/SUM('EPA Data'!E:E)</f>
        <v>1.1526133584055347E-4</v>
      </c>
      <c r="N2854" s="24">
        <f>'EPA Data'!F2855/SUM('EPA Data'!F:F)</f>
        <v>1.3554293610078903E-4</v>
      </c>
      <c r="O2854" s="24">
        <f>'EPA Data'!G2855/SUM('EPA Data'!G:G)</f>
        <v>4.024597859622141E-5</v>
      </c>
      <c r="P2854" s="24">
        <f>'EPA Data'!H2855/SUM('EPA Data'!H:H)</f>
        <v>5.9501122745895084E-5</v>
      </c>
      <c r="Q2854" s="24">
        <f>'EPA Data'!I2855/SUM('EPA Data'!I:I)</f>
        <v>3.8002842586578986E-5</v>
      </c>
      <c r="R2854" s="24">
        <f>'EPA Data'!J2855/SUM('EPA Data'!J:J)</f>
        <v>5.0661817513757199E-5</v>
      </c>
      <c r="S2854" s="24">
        <f>'EPA Data'!K2855/SUM('EPA Data'!K:K)</f>
        <v>8.4083878027652295E-5</v>
      </c>
      <c r="T2854" s="24">
        <f>'EPA Data'!L2855/SUM('EPA Data'!L:L)</f>
        <v>8.8356475291960349E-5</v>
      </c>
      <c r="U2854" s="24">
        <f>'EPA Data'!M2855/SUM('EPA Data'!M:M)</f>
        <v>7.0522873435819886E-5</v>
      </c>
      <c r="V2854" s="24">
        <f>'EPA Data'!N2855/SUM('EPA Data'!N:N)</f>
        <v>6.1073247991241139E-5</v>
      </c>
      <c r="W2854" s="24">
        <f>'EPA Data'!O2855/SUM('EPA Data'!O:O)</f>
        <v>1.0295215949994327E-4</v>
      </c>
      <c r="X2854" s="24">
        <f>'EPA Data'!P2855/SUM('EPA Data'!P:P)</f>
        <v>7.2178137637957007E-5</v>
      </c>
    </row>
    <row r="2855" spans="1:24" x14ac:dyDescent="0.25">
      <c r="A2855" s="16" t="s">
        <v>4584</v>
      </c>
      <c r="B2855" s="16" t="s">
        <v>4486</v>
      </c>
      <c r="C2855" s="21" t="s">
        <v>4585</v>
      </c>
      <c r="D2855" s="17">
        <f>SUMIFS('Census Data'!G:G,'Census Data'!$A:$A,$A2855)/SUMIFS('Census Data'!$F:$F,'Census Data'!$A:$A,$A2855)</f>
        <v>0.49613811903680144</v>
      </c>
      <c r="E2855" s="19">
        <f>SUMIFS('Census Data'!H:H,'Census Data'!$A:$A,$A2855)/SUMIFS('Census Data'!$F:$F,'Census Data'!$A:$A,$A2855)</f>
        <v>0.50386188096319851</v>
      </c>
      <c r="F2855" s="17">
        <f>SUM(SUMIFS('Census Data'!I:I,'Census Data'!$A:$A,$A2855),SUMIFS('Census Data'!J:J,'Census Data'!$A:$A,$A2855))/SUMIFS('Census Data'!$F:$F,'Census Data'!$A:$A,$A2855)</f>
        <v>0.92486369831894588</v>
      </c>
      <c r="G2855" s="17">
        <f>SUM(SUMIFS('Census Data'!K:K,'Census Data'!$A:$A,$A2855),SUMIFS('Census Data'!L:L,'Census Data'!$A:$A,$A2855))/SUMIFS('Census Data'!$F:$F,'Census Data'!$A:$A,$A2855)</f>
        <v>5.2646524307133125E-2</v>
      </c>
      <c r="H2855" s="17">
        <f>SUM(SUMIFS('Census Data'!O:O,'Census Data'!$A:$A,$A2855),SUMIFS('Census Data'!P:P,'Census Data'!$A:$A,$A2855))/SUMIFS('Census Data'!$F:$F,'Census Data'!$A:$A,$A2855)</f>
        <v>3.3507496592457974E-3</v>
      </c>
      <c r="I2855" s="19">
        <f t="shared" si="88"/>
        <v>1.9139027714675239E-2</v>
      </c>
      <c r="J2855" s="17">
        <f>SUM(SUMIFS('Census Data'!W:W,'Census Data'!$A:$A,$A2855),SUMIFS('Census Data'!X:X,'Census Data'!$A:$A,$A2855))/SUMIFS('Census Data'!$F:$F,'Census Data'!$A:$A,$A2855)</f>
        <v>3.1690140845070422E-2</v>
      </c>
      <c r="K2855" s="19">
        <f t="shared" si="89"/>
        <v>0.96830985915492962</v>
      </c>
      <c r="L2855" s="24">
        <f>'EPA Data'!D2856/SUM('EPA Data'!D:D)</f>
        <v>6.438579521726686E-5</v>
      </c>
      <c r="M2855" s="24">
        <f>'EPA Data'!E2856/SUM('EPA Data'!E:E)</f>
        <v>9.9965783021290503E-5</v>
      </c>
      <c r="N2855" s="24">
        <f>'EPA Data'!F2856/SUM('EPA Data'!F:F)</f>
        <v>1.0984476537949551E-4</v>
      </c>
      <c r="O2855" s="24">
        <f>'EPA Data'!G2856/SUM('EPA Data'!G:G)</f>
        <v>3.8141718364096432E-5</v>
      </c>
      <c r="P2855" s="24">
        <f>'EPA Data'!H2856/SUM('EPA Data'!H:H)</f>
        <v>6.2717755914879576E-5</v>
      </c>
      <c r="Q2855" s="24">
        <f>'EPA Data'!I2856/SUM('EPA Data'!I:I)</f>
        <v>3.8178143523953829E-5</v>
      </c>
      <c r="R2855" s="24">
        <f>'EPA Data'!J2856/SUM('EPA Data'!J:J)</f>
        <v>6.975063254794E-5</v>
      </c>
      <c r="S2855" s="24">
        <f>'EPA Data'!K2856/SUM('EPA Data'!K:K)</f>
        <v>7.8866660715227159E-5</v>
      </c>
      <c r="T2855" s="24">
        <f>'EPA Data'!L2856/SUM('EPA Data'!L:L)</f>
        <v>8.7444051179660118E-5</v>
      </c>
      <c r="U2855" s="24">
        <f>'EPA Data'!M2856/SUM('EPA Data'!M:M)</f>
        <v>6.4492838326816215E-5</v>
      </c>
      <c r="V2855" s="24">
        <f>'EPA Data'!N2856/SUM('EPA Data'!N:N)</f>
        <v>5.2319882555830248E-5</v>
      </c>
      <c r="W2855" s="24">
        <f>'EPA Data'!O2856/SUM('EPA Data'!O:O)</f>
        <v>1.0270031864893686E-4</v>
      </c>
      <c r="X2855" s="24">
        <f>'EPA Data'!P2856/SUM('EPA Data'!P:P)</f>
        <v>8.0995194922805212E-5</v>
      </c>
    </row>
    <row r="2856" spans="1:24" x14ac:dyDescent="0.25">
      <c r="A2856" s="16" t="s">
        <v>4586</v>
      </c>
      <c r="B2856" s="16" t="s">
        <v>4486</v>
      </c>
      <c r="C2856" s="21" t="s">
        <v>4587</v>
      </c>
      <c r="D2856" s="17">
        <f>SUMIFS('Census Data'!G:G,'Census Data'!$A:$A,$A2856)/SUMIFS('Census Data'!$F:$F,'Census Data'!$A:$A,$A2856)</f>
        <v>0.49244457699572525</v>
      </c>
      <c r="E2856" s="19">
        <f>SUMIFS('Census Data'!H:H,'Census Data'!$A:$A,$A2856)/SUMIFS('Census Data'!$F:$F,'Census Data'!$A:$A,$A2856)</f>
        <v>0.50755542300427481</v>
      </c>
      <c r="F2856" s="17">
        <f>SUM(SUMIFS('Census Data'!I:I,'Census Data'!$A:$A,$A2856),SUMIFS('Census Data'!J:J,'Census Data'!$A:$A,$A2856))/SUMIFS('Census Data'!$F:$F,'Census Data'!$A:$A,$A2856)</f>
        <v>0.76200417536534448</v>
      </c>
      <c r="G2856" s="17">
        <f>SUM(SUMIFS('Census Data'!K:K,'Census Data'!$A:$A,$A2856),SUMIFS('Census Data'!L:L,'Census Data'!$A:$A,$A2856))/SUMIFS('Census Data'!$F:$F,'Census Data'!$A:$A,$A2856)</f>
        <v>0.21489876395930677</v>
      </c>
      <c r="H2856" s="17">
        <f>SUM(SUMIFS('Census Data'!O:O,'Census Data'!$A:$A,$A2856),SUMIFS('Census Data'!P:P,'Census Data'!$A:$A,$A2856))/SUMIFS('Census Data'!$F:$F,'Census Data'!$A:$A,$A2856)</f>
        <v>5.0203797594194251E-3</v>
      </c>
      <c r="I2856" s="19">
        <f t="shared" si="88"/>
        <v>1.80766809159294E-2</v>
      </c>
      <c r="J2856" s="17">
        <f>SUM(SUMIFS('Census Data'!W:W,'Census Data'!$A:$A,$A2856),SUMIFS('Census Data'!X:X,'Census Data'!$A:$A,$A2856))/SUMIFS('Census Data'!$F:$F,'Census Data'!$A:$A,$A2856)</f>
        <v>2.7554097491467013E-2</v>
      </c>
      <c r="K2856" s="19">
        <f t="shared" si="89"/>
        <v>0.97244590250853302</v>
      </c>
      <c r="L2856" s="24">
        <f>'EPA Data'!D2857/SUM('EPA Data'!D:D)</f>
        <v>2.3611681970301486E-4</v>
      </c>
      <c r="M2856" s="24">
        <f>'EPA Data'!E2857/SUM('EPA Data'!E:E)</f>
        <v>3.1921139019888488E-4</v>
      </c>
      <c r="N2856" s="24">
        <f>'EPA Data'!F2857/SUM('EPA Data'!F:F)</f>
        <v>3.3312049730214067E-4</v>
      </c>
      <c r="O2856" s="24">
        <f>'EPA Data'!G2857/SUM('EPA Data'!G:G)</f>
        <v>1.0737271812861197E-4</v>
      </c>
      <c r="P2856" s="24">
        <f>'EPA Data'!H2857/SUM('EPA Data'!H:H)</f>
        <v>1.7206654198952462E-4</v>
      </c>
      <c r="Q2856" s="24">
        <f>'EPA Data'!I2857/SUM('EPA Data'!I:I)</f>
        <v>1.0380210627637039E-4</v>
      </c>
      <c r="R2856" s="24">
        <f>'EPA Data'!J2857/SUM('EPA Data'!J:J)</f>
        <v>1.8309306561806632E-4</v>
      </c>
      <c r="S2856" s="24">
        <f>'EPA Data'!K2857/SUM('EPA Data'!K:K)</f>
        <v>2.4896113824671395E-4</v>
      </c>
      <c r="T2856" s="24">
        <f>'EPA Data'!L2857/SUM('EPA Data'!L:L)</f>
        <v>2.4124909520656057E-4</v>
      </c>
      <c r="U2856" s="24">
        <f>'EPA Data'!M2857/SUM('EPA Data'!M:M)</f>
        <v>1.6898589273216184E-4</v>
      </c>
      <c r="V2856" s="24">
        <f>'EPA Data'!N2857/SUM('EPA Data'!N:N)</f>
        <v>1.4507827941364864E-4</v>
      </c>
      <c r="W2856" s="24">
        <f>'EPA Data'!O2857/SUM('EPA Data'!O:O)</f>
        <v>2.5195279146404318E-4</v>
      </c>
      <c r="X2856" s="24">
        <f>'EPA Data'!P2857/SUM('EPA Data'!P:P)</f>
        <v>2.1446270380261594E-4</v>
      </c>
    </row>
    <row r="2857" spans="1:24" x14ac:dyDescent="0.25">
      <c r="A2857" s="16" t="s">
        <v>4588</v>
      </c>
      <c r="B2857" s="16" t="s">
        <v>4486</v>
      </c>
      <c r="C2857" s="21" t="s">
        <v>4589</v>
      </c>
      <c r="D2857" s="17">
        <f>SUMIFS('Census Data'!G:G,'Census Data'!$A:$A,$A2857)/SUMIFS('Census Data'!$F:$F,'Census Data'!$A:$A,$A2857)</f>
        <v>0.516828544448941</v>
      </c>
      <c r="E2857" s="19">
        <f>SUMIFS('Census Data'!H:H,'Census Data'!$A:$A,$A2857)/SUMIFS('Census Data'!$F:$F,'Census Data'!$A:$A,$A2857)</f>
        <v>0.48317145555105895</v>
      </c>
      <c r="F2857" s="17">
        <f>SUM(SUMIFS('Census Data'!I:I,'Census Data'!$A:$A,$A2857),SUMIFS('Census Data'!J:J,'Census Data'!$A:$A,$A2857))/SUMIFS('Census Data'!$F:$F,'Census Data'!$A:$A,$A2857)</f>
        <v>0.88007554296506141</v>
      </c>
      <c r="G2857" s="17">
        <f>SUM(SUMIFS('Census Data'!K:K,'Census Data'!$A:$A,$A2857),SUMIFS('Census Data'!L:L,'Census Data'!$A:$A,$A2857))/SUMIFS('Census Data'!$F:$F,'Census Data'!$A:$A,$A2857)</f>
        <v>9.1933090516659918E-2</v>
      </c>
      <c r="H2857" s="17">
        <f>SUM(SUMIFS('Census Data'!O:O,'Census Data'!$A:$A,$A2857),SUMIFS('Census Data'!P:P,'Census Data'!$A:$A,$A2857))/SUMIFS('Census Data'!$F:$F,'Census Data'!$A:$A,$A2857)</f>
        <v>6.0029677593416968E-3</v>
      </c>
      <c r="I2857" s="19">
        <f t="shared" si="88"/>
        <v>2.1988398758936989E-2</v>
      </c>
      <c r="J2857" s="17">
        <f>SUM(SUMIFS('Census Data'!W:W,'Census Data'!$A:$A,$A2857),SUMIFS('Census Data'!X:X,'Census Data'!$A:$A,$A2857))/SUMIFS('Census Data'!$F:$F,'Census Data'!$A:$A,$A2857)</f>
        <v>2.3168757588021043E-2</v>
      </c>
      <c r="K2857" s="19">
        <f t="shared" si="89"/>
        <v>0.97683124241197894</v>
      </c>
      <c r="L2857" s="24">
        <f>'EPA Data'!D2858/SUM('EPA Data'!D:D)</f>
        <v>7.3478678387284732E-5</v>
      </c>
      <c r="M2857" s="24">
        <f>'EPA Data'!E2858/SUM('EPA Data'!E:E)</f>
        <v>8.6701044212299751E-5</v>
      </c>
      <c r="N2857" s="24">
        <f>'EPA Data'!F2858/SUM('EPA Data'!F:F)</f>
        <v>9.0172881361318309E-5</v>
      </c>
      <c r="O2857" s="24">
        <f>'EPA Data'!G2858/SUM('EPA Data'!G:G)</f>
        <v>3.5611126071452928E-5</v>
      </c>
      <c r="P2857" s="24">
        <f>'EPA Data'!H2858/SUM('EPA Data'!H:H)</f>
        <v>5.0855959358344827E-5</v>
      </c>
      <c r="Q2857" s="24">
        <f>'EPA Data'!I2858/SUM('EPA Data'!I:I)</f>
        <v>3.4306680032656176E-5</v>
      </c>
      <c r="R2857" s="24">
        <f>'EPA Data'!J2858/SUM('EPA Data'!J:J)</f>
        <v>4.092659445346503E-5</v>
      </c>
      <c r="S2857" s="24">
        <f>'EPA Data'!K2858/SUM('EPA Data'!K:K)</f>
        <v>5.9690635758238791E-5</v>
      </c>
      <c r="T2857" s="24">
        <f>'EPA Data'!L2858/SUM('EPA Data'!L:L)</f>
        <v>6.4273483077409264E-5</v>
      </c>
      <c r="U2857" s="24">
        <f>'EPA Data'!M2858/SUM('EPA Data'!M:M)</f>
        <v>6.22500743234398E-5</v>
      </c>
      <c r="V2857" s="24">
        <f>'EPA Data'!N2858/SUM('EPA Data'!N:N)</f>
        <v>4.7242309795082646E-5</v>
      </c>
      <c r="W2857" s="24">
        <f>'EPA Data'!O2858/SUM('EPA Data'!O:O)</f>
        <v>8.5572735249869302E-5</v>
      </c>
      <c r="X2857" s="24">
        <f>'EPA Data'!P2858/SUM('EPA Data'!P:P)</f>
        <v>5.968886367341725E-5</v>
      </c>
    </row>
    <row r="2858" spans="1:24" x14ac:dyDescent="0.25">
      <c r="A2858" s="16" t="s">
        <v>4590</v>
      </c>
      <c r="B2858" s="16" t="s">
        <v>4486</v>
      </c>
      <c r="C2858" s="21" t="s">
        <v>4591</v>
      </c>
      <c r="D2858" s="17">
        <f>SUMIFS('Census Data'!G:G,'Census Data'!$A:$A,$A2858)/SUMIFS('Census Data'!$F:$F,'Census Data'!$A:$A,$A2858)</f>
        <v>0.49995614419787737</v>
      </c>
      <c r="E2858" s="19">
        <f>SUMIFS('Census Data'!H:H,'Census Data'!$A:$A,$A2858)/SUMIFS('Census Data'!$F:$F,'Census Data'!$A:$A,$A2858)</f>
        <v>0.50004385580212263</v>
      </c>
      <c r="F2858" s="17">
        <f>SUM(SUMIFS('Census Data'!I:I,'Census Data'!$A:$A,$A2858),SUMIFS('Census Data'!J:J,'Census Data'!$A:$A,$A2858))/SUMIFS('Census Data'!$F:$F,'Census Data'!$A:$A,$A2858)</f>
        <v>0.633584773265503</v>
      </c>
      <c r="G2858" s="17">
        <f>SUM(SUMIFS('Census Data'!K:K,'Census Data'!$A:$A,$A2858),SUMIFS('Census Data'!L:L,'Census Data'!$A:$A,$A2858))/SUMIFS('Census Data'!$F:$F,'Census Data'!$A:$A,$A2858)</f>
        <v>0.32839224629418473</v>
      </c>
      <c r="H2858" s="17">
        <f>SUM(SUMIFS('Census Data'!O:O,'Census Data'!$A:$A,$A2858),SUMIFS('Census Data'!P:P,'Census Data'!$A:$A,$A2858))/SUMIFS('Census Data'!$F:$F,'Census Data'!$A:$A,$A2858)</f>
        <v>1.3946145074993421E-2</v>
      </c>
      <c r="I2858" s="19">
        <f t="shared" si="88"/>
        <v>2.4076835365318905E-2</v>
      </c>
      <c r="J2858" s="17">
        <f>SUM(SUMIFS('Census Data'!W:W,'Census Data'!$A:$A,$A2858),SUMIFS('Census Data'!X:X,'Census Data'!$A:$A,$A2858))/SUMIFS('Census Data'!$F:$F,'Census Data'!$A:$A,$A2858)</f>
        <v>2.9558810630646436E-2</v>
      </c>
      <c r="K2858" s="19">
        <f t="shared" si="89"/>
        <v>0.97044118936935353</v>
      </c>
      <c r="L2858" s="24">
        <f>'EPA Data'!D2859/SUM('EPA Data'!D:D)</f>
        <v>6.6964831566677515E-5</v>
      </c>
      <c r="M2858" s="24">
        <f>'EPA Data'!E2859/SUM('EPA Data'!E:E)</f>
        <v>8.5613044432505413E-5</v>
      </c>
      <c r="N2858" s="24">
        <f>'EPA Data'!F2859/SUM('EPA Data'!F:F)</f>
        <v>9.1341830356426649E-5</v>
      </c>
      <c r="O2858" s="24">
        <f>'EPA Data'!G2859/SUM('EPA Data'!G:G)</f>
        <v>2.8255214073030623E-5</v>
      </c>
      <c r="P2858" s="24">
        <f>'EPA Data'!H2859/SUM('EPA Data'!H:H)</f>
        <v>4.7425183644542696E-5</v>
      </c>
      <c r="Q2858" s="24">
        <f>'EPA Data'!I2859/SUM('EPA Data'!I:I)</f>
        <v>3.193840937410336E-5</v>
      </c>
      <c r="R2858" s="24">
        <f>'EPA Data'!J2859/SUM('EPA Data'!J:J)</f>
        <v>3.9148452667513803E-5</v>
      </c>
      <c r="S2858" s="24">
        <f>'EPA Data'!K2859/SUM('EPA Data'!K:K)</f>
        <v>6.0555426971436782E-5</v>
      </c>
      <c r="T2858" s="24">
        <f>'EPA Data'!L2859/SUM('EPA Data'!L:L)</f>
        <v>6.5962156148596389E-5</v>
      </c>
      <c r="U2858" s="24">
        <f>'EPA Data'!M2859/SUM('EPA Data'!M:M)</f>
        <v>4.3814694859457629E-5</v>
      </c>
      <c r="V2858" s="24">
        <f>'EPA Data'!N2859/SUM('EPA Data'!N:N)</f>
        <v>4.3628980672866775E-5</v>
      </c>
      <c r="W2858" s="24">
        <f>'EPA Data'!O2859/SUM('EPA Data'!O:O)</f>
        <v>7.4046966425383542E-5</v>
      </c>
      <c r="X2858" s="24">
        <f>'EPA Data'!P2859/SUM('EPA Data'!P:P)</f>
        <v>6.049255973552053E-5</v>
      </c>
    </row>
    <row r="2859" spans="1:24" x14ac:dyDescent="0.25">
      <c r="A2859" s="16" t="s">
        <v>4592</v>
      </c>
      <c r="B2859" s="16" t="s">
        <v>4486</v>
      </c>
      <c r="C2859" s="21" t="s">
        <v>4593</v>
      </c>
      <c r="D2859" s="17">
        <f>SUMIFS('Census Data'!G:G,'Census Data'!$A:$A,$A2859)/SUMIFS('Census Data'!$F:$F,'Census Data'!$A:$A,$A2859)</f>
        <v>0.53706359346074628</v>
      </c>
      <c r="E2859" s="19">
        <f>SUMIFS('Census Data'!H:H,'Census Data'!$A:$A,$A2859)/SUMIFS('Census Data'!$F:$F,'Census Data'!$A:$A,$A2859)</f>
        <v>0.46293640653925378</v>
      </c>
      <c r="F2859" s="17">
        <f>SUM(SUMIFS('Census Data'!I:I,'Census Data'!$A:$A,$A2859),SUMIFS('Census Data'!J:J,'Census Data'!$A:$A,$A2859))/SUMIFS('Census Data'!$F:$F,'Census Data'!$A:$A,$A2859)</f>
        <v>0.60284723489687897</v>
      </c>
      <c r="G2859" s="17">
        <f>SUM(SUMIFS('Census Data'!K:K,'Census Data'!$A:$A,$A2859),SUMIFS('Census Data'!L:L,'Census Data'!$A:$A,$A2859))/SUMIFS('Census Data'!$F:$F,'Census Data'!$A:$A,$A2859)</f>
        <v>0.3261804813182802</v>
      </c>
      <c r="H2859" s="17">
        <f>SUM(SUMIFS('Census Data'!O:O,'Census Data'!$A:$A,$A2859),SUMIFS('Census Data'!P:P,'Census Data'!$A:$A,$A2859))/SUMIFS('Census Data'!$F:$F,'Census Data'!$A:$A,$A2859)</f>
        <v>2.1823586160143925E-2</v>
      </c>
      <c r="I2859" s="19">
        <f t="shared" si="88"/>
        <v>4.9148697624696869E-2</v>
      </c>
      <c r="J2859" s="17">
        <f>SUM(SUMIFS('Census Data'!W:W,'Census Data'!$A:$A,$A2859),SUMIFS('Census Data'!X:X,'Census Data'!$A:$A,$A2859))/SUMIFS('Census Data'!$F:$F,'Census Data'!$A:$A,$A2859)</f>
        <v>8.6459990092039737E-2</v>
      </c>
      <c r="K2859" s="19">
        <f t="shared" si="89"/>
        <v>0.91354000990796025</v>
      </c>
      <c r="L2859" s="24">
        <f>'EPA Data'!D2860/SUM('EPA Data'!D:D)</f>
        <v>1.3155237021385784E-4</v>
      </c>
      <c r="M2859" s="24">
        <f>'EPA Data'!E2860/SUM('EPA Data'!E:E)</f>
        <v>9.878207387996896E-5</v>
      </c>
      <c r="N2859" s="24">
        <f>'EPA Data'!F2860/SUM('EPA Data'!F:F)</f>
        <v>8.3196259686902944E-5</v>
      </c>
      <c r="O2859" s="24">
        <f>'EPA Data'!G2860/SUM('EPA Data'!G:G)</f>
        <v>4.8815690287000763E-5</v>
      </c>
      <c r="P2859" s="24">
        <f>'EPA Data'!H2860/SUM('EPA Data'!H:H)</f>
        <v>5.7966641998303085E-5</v>
      </c>
      <c r="Q2859" s="24">
        <f>'EPA Data'!I2860/SUM('EPA Data'!I:I)</f>
        <v>4.2804489767526589E-5</v>
      </c>
      <c r="R2859" s="24">
        <f>'EPA Data'!J2860/SUM('EPA Data'!J:J)</f>
        <v>7.4745202881753108E-5</v>
      </c>
      <c r="S2859" s="24">
        <f>'EPA Data'!K2860/SUM('EPA Data'!K:K)</f>
        <v>6.5504220266235998E-5</v>
      </c>
      <c r="T2859" s="24">
        <f>'EPA Data'!L2860/SUM('EPA Data'!L:L)</f>
        <v>6.6490573371897699E-5</v>
      </c>
      <c r="U2859" s="24">
        <f>'EPA Data'!M2860/SUM('EPA Data'!M:M)</f>
        <v>5.1602479559013131E-5</v>
      </c>
      <c r="V2859" s="24">
        <f>'EPA Data'!N2860/SUM('EPA Data'!N:N)</f>
        <v>5.3531083818379916E-5</v>
      </c>
      <c r="W2859" s="24">
        <f>'EPA Data'!O2860/SUM('EPA Data'!O:O)</f>
        <v>1.0086242739460157E-4</v>
      </c>
      <c r="X2859" s="24">
        <f>'EPA Data'!P2860/SUM('EPA Data'!P:P)</f>
        <v>5.4388485788603336E-5</v>
      </c>
    </row>
    <row r="2860" spans="1:24" x14ac:dyDescent="0.25">
      <c r="A2860" s="16" t="s">
        <v>4594</v>
      </c>
      <c r="B2860" s="16" t="s">
        <v>4486</v>
      </c>
      <c r="C2860" s="21" t="s">
        <v>4595</v>
      </c>
      <c r="D2860" s="17">
        <f>SUMIFS('Census Data'!G:G,'Census Data'!$A:$A,$A2860)/SUMIFS('Census Data'!$F:$F,'Census Data'!$A:$A,$A2860)</f>
        <v>0.49994578332465156</v>
      </c>
      <c r="E2860" s="19">
        <f>SUMIFS('Census Data'!H:H,'Census Data'!$A:$A,$A2860)/SUMIFS('Census Data'!$F:$F,'Census Data'!$A:$A,$A2860)</f>
        <v>0.50005421667534844</v>
      </c>
      <c r="F2860" s="17">
        <f>SUM(SUMIFS('Census Data'!I:I,'Census Data'!$A:$A,$A2860),SUMIFS('Census Data'!J:J,'Census Data'!$A:$A,$A2860))/SUMIFS('Census Data'!$F:$F,'Census Data'!$A:$A,$A2860)</f>
        <v>0.62380643583828543</v>
      </c>
      <c r="G2860" s="17">
        <f>SUM(SUMIFS('Census Data'!K:K,'Census Data'!$A:$A,$A2860),SUMIFS('Census Data'!L:L,'Census Data'!$A:$A,$A2860))/SUMIFS('Census Data'!$F:$F,'Census Data'!$A:$A,$A2860)</f>
        <v>0.22220757545153985</v>
      </c>
      <c r="H2860" s="17">
        <f>SUM(SUMIFS('Census Data'!O:O,'Census Data'!$A:$A,$A2860),SUMIFS('Census Data'!P:P,'Census Data'!$A:$A,$A2860))/SUMIFS('Census Data'!$F:$F,'Census Data'!$A:$A,$A2860)</f>
        <v>9.4462457610001382E-2</v>
      </c>
      <c r="I2860" s="19">
        <f t="shared" si="88"/>
        <v>5.9523531100173277E-2</v>
      </c>
      <c r="J2860" s="17">
        <f>SUM(SUMIFS('Census Data'!W:W,'Census Data'!$A:$A,$A2860),SUMIFS('Census Data'!X:X,'Census Data'!$A:$A,$A2860))/SUMIFS('Census Data'!$F:$F,'Census Data'!$A:$A,$A2860)</f>
        <v>0.24487439803544284</v>
      </c>
      <c r="K2860" s="19">
        <f t="shared" si="89"/>
        <v>0.75512560196455714</v>
      </c>
      <c r="L2860" s="24">
        <f>'EPA Data'!D2861/SUM('EPA Data'!D:D)</f>
        <v>9.6896364010332829E-4</v>
      </c>
      <c r="M2860" s="24">
        <f>'EPA Data'!E2861/SUM('EPA Data'!E:E)</f>
        <v>8.3808534325748388E-4</v>
      </c>
      <c r="N2860" s="24">
        <f>'EPA Data'!F2861/SUM('EPA Data'!F:F)</f>
        <v>8.8757496969819622E-4</v>
      </c>
      <c r="O2860" s="24">
        <f>'EPA Data'!G2861/SUM('EPA Data'!G:G)</f>
        <v>8.6982222282423402E-4</v>
      </c>
      <c r="P2860" s="24">
        <f>'EPA Data'!H2861/SUM('EPA Data'!H:H)</f>
        <v>5.8787663363612586E-4</v>
      </c>
      <c r="Q2860" s="24">
        <f>'EPA Data'!I2861/SUM('EPA Data'!I:I)</f>
        <v>5.096446233785304E-4</v>
      </c>
      <c r="R2860" s="24">
        <f>'EPA Data'!J2861/SUM('EPA Data'!J:J)</f>
        <v>1.1741610507156467E-3</v>
      </c>
      <c r="S2860" s="24">
        <f>'EPA Data'!K2861/SUM('EPA Data'!K:K)</f>
        <v>6.5995138221523341E-4</v>
      </c>
      <c r="T2860" s="24">
        <f>'EPA Data'!L2861/SUM('EPA Data'!L:L)</f>
        <v>6.5792393155082978E-4</v>
      </c>
      <c r="U2860" s="24">
        <f>'EPA Data'!M2861/SUM('EPA Data'!M:M)</f>
        <v>7.5199066554624313E-4</v>
      </c>
      <c r="V2860" s="24">
        <f>'EPA Data'!N2861/SUM('EPA Data'!N:N)</f>
        <v>7.2309164167974344E-4</v>
      </c>
      <c r="W2860" s="24">
        <f>'EPA Data'!O2861/SUM('EPA Data'!O:O)</f>
        <v>1.459040466131612E-3</v>
      </c>
      <c r="X2860" s="24">
        <f>'EPA Data'!P2861/SUM('EPA Data'!P:P)</f>
        <v>4.9607407798297467E-4</v>
      </c>
    </row>
    <row r="2861" spans="1:24" x14ac:dyDescent="0.25">
      <c r="A2861" s="16" t="s">
        <v>4596</v>
      </c>
      <c r="B2861" s="16" t="s">
        <v>4486</v>
      </c>
      <c r="C2861" s="21" t="s">
        <v>290</v>
      </c>
      <c r="D2861" s="17">
        <f>SUMIFS('Census Data'!G:G,'Census Data'!$A:$A,$A2861)/SUMIFS('Census Data'!$F:$F,'Census Data'!$A:$A,$A2861)</f>
        <v>0.50116084286008167</v>
      </c>
      <c r="E2861" s="19">
        <f>SUMIFS('Census Data'!H:H,'Census Data'!$A:$A,$A2861)/SUMIFS('Census Data'!$F:$F,'Census Data'!$A:$A,$A2861)</f>
        <v>0.49883915713991828</v>
      </c>
      <c r="F2861" s="17">
        <f>SUM(SUMIFS('Census Data'!I:I,'Census Data'!$A:$A,$A2861),SUMIFS('Census Data'!J:J,'Census Data'!$A:$A,$A2861))/SUMIFS('Census Data'!$F:$F,'Census Data'!$A:$A,$A2861)</f>
        <v>0.92279660269785757</v>
      </c>
      <c r="G2861" s="17">
        <f>SUM(SUMIFS('Census Data'!K:K,'Census Data'!$A:$A,$A2861),SUMIFS('Census Data'!L:L,'Census Data'!$A:$A,$A2861))/SUMIFS('Census Data'!$F:$F,'Census Data'!$A:$A,$A2861)</f>
        <v>5.0489317306844562E-2</v>
      </c>
      <c r="H2861" s="17">
        <f>SUM(SUMIFS('Census Data'!O:O,'Census Data'!$A:$A,$A2861),SUMIFS('Census Data'!P:P,'Census Data'!$A:$A,$A2861))/SUMIFS('Census Data'!$F:$F,'Census Data'!$A:$A,$A2861)</f>
        <v>6.6711728921150853E-3</v>
      </c>
      <c r="I2861" s="19">
        <f t="shared" si="88"/>
        <v>2.0042907103182794E-2</v>
      </c>
      <c r="J2861" s="17">
        <f>SUM(SUMIFS('Census Data'!W:W,'Census Data'!$A:$A,$A2861),SUMIFS('Census Data'!X:X,'Census Data'!$A:$A,$A2861))/SUMIFS('Census Data'!$F:$F,'Census Data'!$A:$A,$A2861)</f>
        <v>1.8191436212419549E-2</v>
      </c>
      <c r="K2861" s="19">
        <f t="shared" si="89"/>
        <v>0.98180856378758041</v>
      </c>
      <c r="L2861" s="24">
        <f>'EPA Data'!D2862/SUM('EPA Data'!D:D)</f>
        <v>1.1928633740948095E-4</v>
      </c>
      <c r="M2861" s="24">
        <f>'EPA Data'!E2862/SUM('EPA Data'!E:E)</f>
        <v>1.780829087925483E-4</v>
      </c>
      <c r="N2861" s="24">
        <f>'EPA Data'!F2862/SUM('EPA Data'!F:F)</f>
        <v>2.067600366986186E-4</v>
      </c>
      <c r="O2861" s="24">
        <f>'EPA Data'!G2862/SUM('EPA Data'!G:G)</f>
        <v>6.7673752930095645E-5</v>
      </c>
      <c r="P2861" s="24">
        <f>'EPA Data'!H2862/SUM('EPA Data'!H:H)</f>
        <v>1.0746699135432741E-4</v>
      </c>
      <c r="Q2861" s="24">
        <f>'EPA Data'!I2862/SUM('EPA Data'!I:I)</f>
        <v>6.1930571775524468E-5</v>
      </c>
      <c r="R2861" s="24">
        <f>'EPA Data'!J2862/SUM('EPA Data'!J:J)</f>
        <v>1.3009760628329332E-4</v>
      </c>
      <c r="S2861" s="24">
        <f>'EPA Data'!K2862/SUM('EPA Data'!K:K)</f>
        <v>1.5185316769631777E-4</v>
      </c>
      <c r="T2861" s="24">
        <f>'EPA Data'!L2862/SUM('EPA Data'!L:L)</f>
        <v>1.6914248198200083E-4</v>
      </c>
      <c r="U2861" s="24">
        <f>'EPA Data'!M2862/SUM('EPA Data'!M:M)</f>
        <v>1.0816427681612214E-4</v>
      </c>
      <c r="V2861" s="24">
        <f>'EPA Data'!N2862/SUM('EPA Data'!N:N)</f>
        <v>8.7351781093727171E-5</v>
      </c>
      <c r="W2861" s="24">
        <f>'EPA Data'!O2862/SUM('EPA Data'!O:O)</f>
        <v>1.5871090692251322E-4</v>
      </c>
      <c r="X2861" s="24">
        <f>'EPA Data'!P2862/SUM('EPA Data'!P:P)</f>
        <v>1.3984683756575804E-4</v>
      </c>
    </row>
    <row r="2862" spans="1:24" x14ac:dyDescent="0.25">
      <c r="A2862" s="16" t="s">
        <v>4597</v>
      </c>
      <c r="B2862" s="16" t="s">
        <v>4486</v>
      </c>
      <c r="C2862" s="21" t="s">
        <v>4598</v>
      </c>
      <c r="D2862" s="17">
        <f>SUMIFS('Census Data'!G:G,'Census Data'!$A:$A,$A2862)/SUMIFS('Census Data'!$F:$F,'Census Data'!$A:$A,$A2862)</f>
        <v>0.49158751696065128</v>
      </c>
      <c r="E2862" s="19">
        <f>SUMIFS('Census Data'!H:H,'Census Data'!$A:$A,$A2862)/SUMIFS('Census Data'!$F:$F,'Census Data'!$A:$A,$A2862)</f>
        <v>0.50841248303934872</v>
      </c>
      <c r="F2862" s="17">
        <f>SUM(SUMIFS('Census Data'!I:I,'Census Data'!$A:$A,$A2862),SUMIFS('Census Data'!J:J,'Census Data'!$A:$A,$A2862))/SUMIFS('Census Data'!$F:$F,'Census Data'!$A:$A,$A2862)</f>
        <v>0.92360922659430122</v>
      </c>
      <c r="G2862" s="17">
        <f>SUM(SUMIFS('Census Data'!K:K,'Census Data'!$A:$A,$A2862),SUMIFS('Census Data'!L:L,'Census Data'!$A:$A,$A2862))/SUMIFS('Census Data'!$F:$F,'Census Data'!$A:$A,$A2862)</f>
        <v>4.1926729986431481E-2</v>
      </c>
      <c r="H2862" s="17">
        <f>SUM(SUMIFS('Census Data'!O:O,'Census Data'!$A:$A,$A2862),SUMIFS('Census Data'!P:P,'Census Data'!$A:$A,$A2862))/SUMIFS('Census Data'!$F:$F,'Census Data'!$A:$A,$A2862)</f>
        <v>9.633649932157394E-3</v>
      </c>
      <c r="I2862" s="19">
        <f t="shared" si="88"/>
        <v>2.4830393487109914E-2</v>
      </c>
      <c r="J2862" s="17">
        <f>SUM(SUMIFS('Census Data'!W:W,'Census Data'!$A:$A,$A2862),SUMIFS('Census Data'!X:X,'Census Data'!$A:$A,$A2862))/SUMIFS('Census Data'!$F:$F,'Census Data'!$A:$A,$A2862)</f>
        <v>4.3826322930800542E-2</v>
      </c>
      <c r="K2862" s="19">
        <f t="shared" si="89"/>
        <v>0.95617367706919942</v>
      </c>
      <c r="L2862" s="24">
        <f>'EPA Data'!D2863/SUM('EPA Data'!D:D)</f>
        <v>2.9525021156706686E-5</v>
      </c>
      <c r="M2862" s="24">
        <f>'EPA Data'!E2863/SUM('EPA Data'!E:E)</f>
        <v>3.5122564571516626E-5</v>
      </c>
      <c r="N2862" s="24">
        <f>'EPA Data'!F2863/SUM('EPA Data'!F:F)</f>
        <v>4.028920467879375E-5</v>
      </c>
      <c r="O2862" s="24">
        <f>'EPA Data'!G2863/SUM('EPA Data'!G:G)</f>
        <v>1.2320912434148288E-5</v>
      </c>
      <c r="P2862" s="24">
        <f>'EPA Data'!H2863/SUM('EPA Data'!H:H)</f>
        <v>1.832088069097446E-5</v>
      </c>
      <c r="Q2862" s="24">
        <f>'EPA Data'!I2863/SUM('EPA Data'!I:I)</f>
        <v>1.3883447581514808E-5</v>
      </c>
      <c r="R2862" s="24">
        <f>'EPA Data'!J2863/SUM('EPA Data'!J:J)</f>
        <v>1.4882529739012517E-5</v>
      </c>
      <c r="S2862" s="24">
        <f>'EPA Data'!K2863/SUM('EPA Data'!K:K)</f>
        <v>2.5631805576786995E-5</v>
      </c>
      <c r="T2862" s="24">
        <f>'EPA Data'!L2863/SUM('EPA Data'!L:L)</f>
        <v>2.6665203951663751E-5</v>
      </c>
      <c r="U2862" s="24">
        <f>'EPA Data'!M2863/SUM('EPA Data'!M:M)</f>
        <v>2.1469198240991454E-5</v>
      </c>
      <c r="V2862" s="24">
        <f>'EPA Data'!N2863/SUM('EPA Data'!N:N)</f>
        <v>1.9389775001390242E-5</v>
      </c>
      <c r="W2862" s="24">
        <f>'EPA Data'!O2863/SUM('EPA Data'!O:O)</f>
        <v>3.4270146165207449E-5</v>
      </c>
      <c r="X2862" s="24">
        <f>'EPA Data'!P2863/SUM('EPA Data'!P:P)</f>
        <v>2.1785814389410718E-5</v>
      </c>
    </row>
    <row r="2863" spans="1:24" x14ac:dyDescent="0.25">
      <c r="A2863" s="16" t="s">
        <v>4599</v>
      </c>
      <c r="B2863" s="16" t="s">
        <v>4486</v>
      </c>
      <c r="C2863" s="21" t="s">
        <v>897</v>
      </c>
      <c r="D2863" s="17">
        <f>SUMIFS('Census Data'!G:G,'Census Data'!$A:$A,$A2863)/SUMIFS('Census Data'!$F:$F,'Census Data'!$A:$A,$A2863)</f>
        <v>0.56433558683364737</v>
      </c>
      <c r="E2863" s="19">
        <f>SUMIFS('Census Data'!H:H,'Census Data'!$A:$A,$A2863)/SUMIFS('Census Data'!$F:$F,'Census Data'!$A:$A,$A2863)</f>
        <v>0.43566441316635268</v>
      </c>
      <c r="F2863" s="17">
        <f>SUM(SUMIFS('Census Data'!I:I,'Census Data'!$A:$A,$A2863),SUMIFS('Census Data'!J:J,'Census Data'!$A:$A,$A2863))/SUMIFS('Census Data'!$F:$F,'Census Data'!$A:$A,$A2863)</f>
        <v>0.66751634711293362</v>
      </c>
      <c r="G2863" s="17">
        <f>SUM(SUMIFS('Census Data'!K:K,'Census Data'!$A:$A,$A2863),SUMIFS('Census Data'!L:L,'Census Data'!$A:$A,$A2863))/SUMIFS('Census Data'!$F:$F,'Census Data'!$A:$A,$A2863)</f>
        <v>0.29646459049096752</v>
      </c>
      <c r="H2863" s="17">
        <f>SUM(SUMIFS('Census Data'!O:O,'Census Data'!$A:$A,$A2863),SUMIFS('Census Data'!P:P,'Census Data'!$A:$A,$A2863))/SUMIFS('Census Data'!$F:$F,'Census Data'!$A:$A,$A2863)</f>
        <v>7.0929845949240832E-3</v>
      </c>
      <c r="I2863" s="19">
        <f t="shared" si="88"/>
        <v>2.8926077801174732E-2</v>
      </c>
      <c r="J2863" s="17">
        <f>SUM(SUMIFS('Census Data'!W:W,'Census Data'!$A:$A,$A2863),SUMIFS('Census Data'!X:X,'Census Data'!$A:$A,$A2863))/SUMIFS('Census Data'!$F:$F,'Census Data'!$A:$A,$A2863)</f>
        <v>7.2924747866563222E-2</v>
      </c>
      <c r="K2863" s="19">
        <f t="shared" si="89"/>
        <v>0.92707525213343678</v>
      </c>
      <c r="L2863" s="24">
        <f>'EPA Data'!D2864/SUM('EPA Data'!D:D)</f>
        <v>4.2823382200931582E-5</v>
      </c>
      <c r="M2863" s="24">
        <f>'EPA Data'!E2864/SUM('EPA Data'!E:E)</f>
        <v>4.5013014786294474E-5</v>
      </c>
      <c r="N2863" s="24">
        <f>'EPA Data'!F2864/SUM('EPA Data'!F:F)</f>
        <v>4.5330797390232539E-5</v>
      </c>
      <c r="O2863" s="24">
        <f>'EPA Data'!G2864/SUM('EPA Data'!G:G)</f>
        <v>2.1033190791954132E-5</v>
      </c>
      <c r="P2863" s="24">
        <f>'EPA Data'!H2864/SUM('EPA Data'!H:H)</f>
        <v>2.8136025932997076E-5</v>
      </c>
      <c r="Q2863" s="24">
        <f>'EPA Data'!I2864/SUM('EPA Data'!I:I)</f>
        <v>2.3002575204304053E-5</v>
      </c>
      <c r="R2863" s="24">
        <f>'EPA Data'!J2864/SUM('EPA Data'!J:J)</f>
        <v>2.2429873843724209E-5</v>
      </c>
      <c r="S2863" s="24">
        <f>'EPA Data'!K2864/SUM('EPA Data'!K:K)</f>
        <v>3.1417815408743254E-5</v>
      </c>
      <c r="T2863" s="24">
        <f>'EPA Data'!L2864/SUM('EPA Data'!L:L)</f>
        <v>3.3668140996763388E-5</v>
      </c>
      <c r="U2863" s="24">
        <f>'EPA Data'!M2864/SUM('EPA Data'!M:M)</f>
        <v>2.6412313028606759E-5</v>
      </c>
      <c r="V2863" s="24">
        <f>'EPA Data'!N2864/SUM('EPA Data'!N:N)</f>
        <v>3.0292717282073574E-5</v>
      </c>
      <c r="W2863" s="24">
        <f>'EPA Data'!O2864/SUM('EPA Data'!O:O)</f>
        <v>6.1333640197008786E-5</v>
      </c>
      <c r="X2863" s="24">
        <f>'EPA Data'!P2864/SUM('EPA Data'!P:P)</f>
        <v>2.7876320527588031E-5</v>
      </c>
    </row>
    <row r="2864" spans="1:24" x14ac:dyDescent="0.25">
      <c r="A2864" s="16" t="s">
        <v>4600</v>
      </c>
      <c r="B2864" s="16" t="s">
        <v>4486</v>
      </c>
      <c r="C2864" s="21" t="s">
        <v>4601</v>
      </c>
      <c r="D2864" s="17">
        <f>SUMIFS('Census Data'!G:G,'Census Data'!$A:$A,$A2864)/SUMIFS('Census Data'!$F:$F,'Census Data'!$A:$A,$A2864)</f>
        <v>0.48182320090034614</v>
      </c>
      <c r="E2864" s="19">
        <f>SUMIFS('Census Data'!H:H,'Census Data'!$A:$A,$A2864)/SUMIFS('Census Data'!$F:$F,'Census Data'!$A:$A,$A2864)</f>
        <v>0.51817679909965386</v>
      </c>
      <c r="F2864" s="17">
        <f>SUM(SUMIFS('Census Data'!I:I,'Census Data'!$A:$A,$A2864),SUMIFS('Census Data'!J:J,'Census Data'!$A:$A,$A2864))/SUMIFS('Census Data'!$F:$F,'Census Data'!$A:$A,$A2864)</f>
        <v>0.87909031066188181</v>
      </c>
      <c r="G2864" s="17">
        <f>SUM(SUMIFS('Census Data'!K:K,'Census Data'!$A:$A,$A2864),SUMIFS('Census Data'!L:L,'Census Data'!$A:$A,$A2864))/SUMIFS('Census Data'!$F:$F,'Census Data'!$A:$A,$A2864)</f>
        <v>6.4043488416537495E-2</v>
      </c>
      <c r="H2864" s="17">
        <f>SUM(SUMIFS('Census Data'!O:O,'Census Data'!$A:$A,$A2864),SUMIFS('Census Data'!P:P,'Census Data'!$A:$A,$A2864))/SUMIFS('Census Data'!$F:$F,'Census Data'!$A:$A,$A2864)</f>
        <v>3.484594313379908E-2</v>
      </c>
      <c r="I2864" s="19">
        <f t="shared" si="88"/>
        <v>2.2020257787781605E-2</v>
      </c>
      <c r="J2864" s="17">
        <f>SUM(SUMIFS('Census Data'!W:W,'Census Data'!$A:$A,$A2864),SUMIFS('Census Data'!X:X,'Census Data'!$A:$A,$A2864))/SUMIFS('Census Data'!$F:$F,'Census Data'!$A:$A,$A2864)</f>
        <v>3.3062238549253602E-2</v>
      </c>
      <c r="K2864" s="19">
        <f t="shared" si="89"/>
        <v>0.96693776145074639</v>
      </c>
      <c r="L2864" s="24">
        <f>'EPA Data'!D2865/SUM('EPA Data'!D:D)</f>
        <v>2.1196070041396147E-4</v>
      </c>
      <c r="M2864" s="24">
        <f>'EPA Data'!E2865/SUM('EPA Data'!E:E)</f>
        <v>3.390168127874499E-4</v>
      </c>
      <c r="N2864" s="24">
        <f>'EPA Data'!F2865/SUM('EPA Data'!F:F)</f>
        <v>4.0171996790404883E-4</v>
      </c>
      <c r="O2864" s="24">
        <f>'EPA Data'!G2865/SUM('EPA Data'!G:G)</f>
        <v>2.1737179052890346E-4</v>
      </c>
      <c r="P2864" s="24">
        <f>'EPA Data'!H2865/SUM('EPA Data'!H:H)</f>
        <v>2.4200954609138428E-4</v>
      </c>
      <c r="Q2864" s="24">
        <f>'EPA Data'!I2865/SUM('EPA Data'!I:I)</f>
        <v>1.3674328689016583E-4</v>
      </c>
      <c r="R2864" s="24">
        <f>'EPA Data'!J2865/SUM('EPA Data'!J:J)</f>
        <v>3.798608867278926E-4</v>
      </c>
      <c r="S2864" s="24">
        <f>'EPA Data'!K2865/SUM('EPA Data'!K:K)</f>
        <v>2.9112163069293254E-4</v>
      </c>
      <c r="T2864" s="24">
        <f>'EPA Data'!L2865/SUM('EPA Data'!L:L)</f>
        <v>3.1532204117587774E-4</v>
      </c>
      <c r="U2864" s="24">
        <f>'EPA Data'!M2865/SUM('EPA Data'!M:M)</f>
        <v>2.927589403994456E-4</v>
      </c>
      <c r="V2864" s="24">
        <f>'EPA Data'!N2865/SUM('EPA Data'!N:N)</f>
        <v>2.0577200426140723E-4</v>
      </c>
      <c r="W2864" s="24">
        <f>'EPA Data'!O2865/SUM('EPA Data'!O:O)</f>
        <v>3.9105040387526742E-4</v>
      </c>
      <c r="X2864" s="24">
        <f>'EPA Data'!P2865/SUM('EPA Data'!P:P)</f>
        <v>2.6780506188268336E-4</v>
      </c>
    </row>
    <row r="2865" spans="1:24" x14ac:dyDescent="0.25">
      <c r="A2865" s="16" t="s">
        <v>4602</v>
      </c>
      <c r="B2865" s="16" t="s">
        <v>4486</v>
      </c>
      <c r="C2865" s="21" t="s">
        <v>4603</v>
      </c>
      <c r="D2865" s="17">
        <f>SUMIFS('Census Data'!G:G,'Census Data'!$A:$A,$A2865)/SUMIFS('Census Data'!$F:$F,'Census Data'!$A:$A,$A2865)</f>
        <v>0.49466176405440127</v>
      </c>
      <c r="E2865" s="19">
        <f>SUMIFS('Census Data'!H:H,'Census Data'!$A:$A,$A2865)/SUMIFS('Census Data'!$F:$F,'Census Data'!$A:$A,$A2865)</f>
        <v>0.50533823594559868</v>
      </c>
      <c r="F2865" s="17">
        <f>SUM(SUMIFS('Census Data'!I:I,'Census Data'!$A:$A,$A2865),SUMIFS('Census Data'!J:J,'Census Data'!$A:$A,$A2865))/SUMIFS('Census Data'!$F:$F,'Census Data'!$A:$A,$A2865)</f>
        <v>0.93549816152040044</v>
      </c>
      <c r="G2865" s="17">
        <f>SUM(SUMIFS('Census Data'!K:K,'Census Data'!$A:$A,$A2865),SUMIFS('Census Data'!L:L,'Census Data'!$A:$A,$A2865))/SUMIFS('Census Data'!$F:$F,'Census Data'!$A:$A,$A2865)</f>
        <v>3.3048332078146461E-2</v>
      </c>
      <c r="H2865" s="17">
        <f>SUM(SUMIFS('Census Data'!O:O,'Census Data'!$A:$A,$A2865),SUMIFS('Census Data'!P:P,'Census Data'!$A:$A,$A2865))/SUMIFS('Census Data'!$F:$F,'Census Data'!$A:$A,$A2865)</f>
        <v>7.4425198245691758E-3</v>
      </c>
      <c r="I2865" s="19">
        <f t="shared" si="88"/>
        <v>2.401098657688383E-2</v>
      </c>
      <c r="J2865" s="17">
        <f>SUM(SUMIFS('Census Data'!W:W,'Census Data'!$A:$A,$A2865),SUMIFS('Census Data'!X:X,'Census Data'!$A:$A,$A2865))/SUMIFS('Census Data'!$F:$F,'Census Data'!$A:$A,$A2865)</f>
        <v>2.0378328091082268E-2</v>
      </c>
      <c r="K2865" s="19">
        <f t="shared" si="89"/>
        <v>0.97962167190891769</v>
      </c>
      <c r="L2865" s="24">
        <f>'EPA Data'!D2866/SUM('EPA Data'!D:D)</f>
        <v>5.519727825999511E-5</v>
      </c>
      <c r="M2865" s="24">
        <f>'EPA Data'!E2866/SUM('EPA Data'!E:E)</f>
        <v>8.5225791439568177E-5</v>
      </c>
      <c r="N2865" s="24">
        <f>'EPA Data'!F2866/SUM('EPA Data'!F:F)</f>
        <v>1.0002793560856647E-4</v>
      </c>
      <c r="O2865" s="24">
        <f>'EPA Data'!G2866/SUM('EPA Data'!G:G)</f>
        <v>3.2008714282732092E-5</v>
      </c>
      <c r="P2865" s="24">
        <f>'EPA Data'!H2866/SUM('EPA Data'!H:H)</f>
        <v>5.178874991141858E-5</v>
      </c>
      <c r="Q2865" s="24">
        <f>'EPA Data'!I2866/SUM('EPA Data'!I:I)</f>
        <v>3.01485783682718E-5</v>
      </c>
      <c r="R2865" s="24">
        <f>'EPA Data'!J2866/SUM('EPA Data'!J:J)</f>
        <v>4.7256842277623667E-5</v>
      </c>
      <c r="S2865" s="24">
        <f>'EPA Data'!K2866/SUM('EPA Data'!K:K)</f>
        <v>6.7251510997491036E-5</v>
      </c>
      <c r="T2865" s="24">
        <f>'EPA Data'!L2866/SUM('EPA Data'!L:L)</f>
        <v>7.2973122306314986E-5</v>
      </c>
      <c r="U2865" s="24">
        <f>'EPA Data'!M2866/SUM('EPA Data'!M:M)</f>
        <v>4.9017900537256848E-5</v>
      </c>
      <c r="V2865" s="24">
        <f>'EPA Data'!N2866/SUM('EPA Data'!N:N)</f>
        <v>4.4346925636641472E-5</v>
      </c>
      <c r="W2865" s="24">
        <f>'EPA Data'!O2866/SUM('EPA Data'!O:O)</f>
        <v>7.4745403141178796E-5</v>
      </c>
      <c r="X2865" s="24">
        <f>'EPA Data'!P2866/SUM('EPA Data'!P:P)</f>
        <v>6.0372187371037438E-5</v>
      </c>
    </row>
    <row r="2866" spans="1:24" x14ac:dyDescent="0.25">
      <c r="A2866" s="16" t="s">
        <v>4604</v>
      </c>
      <c r="B2866" s="16" t="s">
        <v>4486</v>
      </c>
      <c r="C2866" s="21" t="s">
        <v>2867</v>
      </c>
      <c r="D2866" s="17">
        <f>SUMIFS('Census Data'!G:G,'Census Data'!$A:$A,$A2866)/SUMIFS('Census Data'!$F:$F,'Census Data'!$A:$A,$A2866)</f>
        <v>0.49110411480451016</v>
      </c>
      <c r="E2866" s="19">
        <f>SUMIFS('Census Data'!H:H,'Census Data'!$A:$A,$A2866)/SUMIFS('Census Data'!$F:$F,'Census Data'!$A:$A,$A2866)</f>
        <v>0.50889588519548978</v>
      </c>
      <c r="F2866" s="17">
        <f>SUM(SUMIFS('Census Data'!I:I,'Census Data'!$A:$A,$A2866),SUMIFS('Census Data'!J:J,'Census Data'!$A:$A,$A2866))/SUMIFS('Census Data'!$F:$F,'Census Data'!$A:$A,$A2866)</f>
        <v>0.94185337043002881</v>
      </c>
      <c r="G2866" s="17">
        <f>SUM(SUMIFS('Census Data'!K:K,'Census Data'!$A:$A,$A2866),SUMIFS('Census Data'!L:L,'Census Data'!$A:$A,$A2866))/SUMIFS('Census Data'!$F:$F,'Census Data'!$A:$A,$A2866)</f>
        <v>2.5406355249670522E-2</v>
      </c>
      <c r="H2866" s="17">
        <f>SUM(SUMIFS('Census Data'!O:O,'Census Data'!$A:$A,$A2866),SUMIFS('Census Data'!P:P,'Census Data'!$A:$A,$A2866))/SUMIFS('Census Data'!$F:$F,'Census Data'!$A:$A,$A2866)</f>
        <v>9.7622882803729202E-3</v>
      </c>
      <c r="I2866" s="19">
        <f t="shared" si="88"/>
        <v>2.2977986039927734E-2</v>
      </c>
      <c r="J2866" s="17">
        <f>SUM(SUMIFS('Census Data'!W:W,'Census Data'!$A:$A,$A2866),SUMIFS('Census Data'!X:X,'Census Data'!$A:$A,$A2866))/SUMIFS('Census Data'!$F:$F,'Census Data'!$A:$A,$A2866)</f>
        <v>7.4437448137843504E-2</v>
      </c>
      <c r="K2866" s="19">
        <f t="shared" si="89"/>
        <v>0.92556255186215652</v>
      </c>
      <c r="L2866" s="24">
        <f>'EPA Data'!D2867/SUM('EPA Data'!D:D)</f>
        <v>2.4077527139087113E-4</v>
      </c>
      <c r="M2866" s="24">
        <f>'EPA Data'!E2867/SUM('EPA Data'!E:E)</f>
        <v>3.2365039909613188E-4</v>
      </c>
      <c r="N2866" s="24">
        <f>'EPA Data'!F2867/SUM('EPA Data'!F:F)</f>
        <v>3.8249045080098967E-4</v>
      </c>
      <c r="O2866" s="24">
        <f>'EPA Data'!G2867/SUM('EPA Data'!G:G)</f>
        <v>1.0956916355587176E-4</v>
      </c>
      <c r="P2866" s="24">
        <f>'EPA Data'!H2867/SUM('EPA Data'!H:H)</f>
        <v>1.6518230400229417E-4</v>
      </c>
      <c r="Q2866" s="24">
        <f>'EPA Data'!I2867/SUM('EPA Data'!I:I)</f>
        <v>1.0114968086157878E-4</v>
      </c>
      <c r="R2866" s="24">
        <f>'EPA Data'!J2867/SUM('EPA Data'!J:J)</f>
        <v>1.7437994306046943E-4</v>
      </c>
      <c r="S2866" s="24">
        <f>'EPA Data'!K2867/SUM('EPA Data'!K:K)</f>
        <v>2.4575033385214215E-4</v>
      </c>
      <c r="T2866" s="24">
        <f>'EPA Data'!L2867/SUM('EPA Data'!L:L)</f>
        <v>2.4956227604463338E-4</v>
      </c>
      <c r="U2866" s="24">
        <f>'EPA Data'!M2867/SUM('EPA Data'!M:M)</f>
        <v>1.798620912779533E-4</v>
      </c>
      <c r="V2866" s="24">
        <f>'EPA Data'!N2867/SUM('EPA Data'!N:N)</f>
        <v>1.653970132866032E-4</v>
      </c>
      <c r="W2866" s="24">
        <f>'EPA Data'!O2867/SUM('EPA Data'!O:O)</f>
        <v>2.738057357078872E-4</v>
      </c>
      <c r="X2866" s="24">
        <f>'EPA Data'!P2867/SUM('EPA Data'!P:P)</f>
        <v>2.0449620350202705E-4</v>
      </c>
    </row>
    <row r="2867" spans="1:24" x14ac:dyDescent="0.25">
      <c r="A2867" s="16" t="s">
        <v>4605</v>
      </c>
      <c r="B2867" s="16" t="s">
        <v>4486</v>
      </c>
      <c r="C2867" s="21" t="s">
        <v>135</v>
      </c>
      <c r="D2867" s="17">
        <f>SUMIFS('Census Data'!G:G,'Census Data'!$A:$A,$A2867)/SUMIFS('Census Data'!$F:$F,'Census Data'!$A:$A,$A2867)</f>
        <v>0.48849018280297901</v>
      </c>
      <c r="E2867" s="19">
        <f>SUMIFS('Census Data'!H:H,'Census Data'!$A:$A,$A2867)/SUMIFS('Census Data'!$F:$F,'Census Data'!$A:$A,$A2867)</f>
        <v>0.51150981719702104</v>
      </c>
      <c r="F2867" s="17">
        <f>SUM(SUMIFS('Census Data'!I:I,'Census Data'!$A:$A,$A2867),SUMIFS('Census Data'!J:J,'Census Data'!$A:$A,$A2867))/SUMIFS('Census Data'!$F:$F,'Census Data'!$A:$A,$A2867)</f>
        <v>0.97577672459189047</v>
      </c>
      <c r="G2867" s="17">
        <f>SUM(SUMIFS('Census Data'!K:K,'Census Data'!$A:$A,$A2867),SUMIFS('Census Data'!L:L,'Census Data'!$A:$A,$A2867))/SUMIFS('Census Data'!$F:$F,'Census Data'!$A:$A,$A2867)</f>
        <v>1.0719927781539155E-2</v>
      </c>
      <c r="H2867" s="17">
        <f>SUM(SUMIFS('Census Data'!O:O,'Census Data'!$A:$A,$A2867),SUMIFS('Census Data'!P:P,'Census Data'!$A:$A,$A2867))/SUMIFS('Census Data'!$F:$F,'Census Data'!$A:$A,$A2867)</f>
        <v>2.4072820281351086E-3</v>
      </c>
      <c r="I2867" s="19">
        <f t="shared" si="88"/>
        <v>1.1096065598435234E-2</v>
      </c>
      <c r="J2867" s="17">
        <f>SUM(SUMIFS('Census Data'!W:W,'Census Data'!$A:$A,$A2867),SUMIFS('Census Data'!X:X,'Census Data'!$A:$A,$A2867))/SUMIFS('Census Data'!$F:$F,'Census Data'!$A:$A,$A2867)</f>
        <v>1.4029940570224931E-2</v>
      </c>
      <c r="K2867" s="19">
        <f t="shared" si="89"/>
        <v>0.98597005942977511</v>
      </c>
      <c r="L2867" s="24">
        <f>'EPA Data'!D2868/SUM('EPA Data'!D:D)</f>
        <v>9.4461442951597211E-5</v>
      </c>
      <c r="M2867" s="24">
        <f>'EPA Data'!E2868/SUM('EPA Data'!E:E)</f>
        <v>1.2646420378815957E-4</v>
      </c>
      <c r="N2867" s="24">
        <f>'EPA Data'!F2868/SUM('EPA Data'!F:F)</f>
        <v>1.5043926891601247E-4</v>
      </c>
      <c r="O2867" s="24">
        <f>'EPA Data'!G2868/SUM('EPA Data'!G:G)</f>
        <v>4.7753222150481694E-5</v>
      </c>
      <c r="P2867" s="24">
        <f>'EPA Data'!H2868/SUM('EPA Data'!H:H)</f>
        <v>8.1851314035498993E-5</v>
      </c>
      <c r="Q2867" s="24">
        <f>'EPA Data'!I2868/SUM('EPA Data'!I:I)</f>
        <v>4.6209162578739877E-5</v>
      </c>
      <c r="R2867" s="24">
        <f>'EPA Data'!J2868/SUM('EPA Data'!J:J)</f>
        <v>1.1787779925303997E-4</v>
      </c>
      <c r="S2867" s="24">
        <f>'EPA Data'!K2868/SUM('EPA Data'!K:K)</f>
        <v>2.1286478206624038E-4</v>
      </c>
      <c r="T2867" s="24">
        <f>'EPA Data'!L2868/SUM('EPA Data'!L:L)</f>
        <v>1.9094860100987577E-4</v>
      </c>
      <c r="U2867" s="24">
        <f>'EPA Data'!M2868/SUM('EPA Data'!M:M)</f>
        <v>8.8032529702643199E-5</v>
      </c>
      <c r="V2867" s="24">
        <f>'EPA Data'!N2868/SUM('EPA Data'!N:N)</f>
        <v>6.7936303712906774E-5</v>
      </c>
      <c r="W2867" s="24">
        <f>'EPA Data'!O2868/SUM('EPA Data'!O:O)</f>
        <v>9.9765532542129268E-5</v>
      </c>
      <c r="X2867" s="24">
        <f>'EPA Data'!P2868/SUM('EPA Data'!P:P)</f>
        <v>1.1903031897408532E-4</v>
      </c>
    </row>
    <row r="2868" spans="1:24" x14ac:dyDescent="0.25">
      <c r="A2868" s="16" t="s">
        <v>4606</v>
      </c>
      <c r="B2868" s="16" t="s">
        <v>4486</v>
      </c>
      <c r="C2868" s="21" t="s">
        <v>297</v>
      </c>
      <c r="D2868" s="17">
        <f>SUMIFS('Census Data'!G:G,'Census Data'!$A:$A,$A2868)/SUMIFS('Census Data'!$F:$F,'Census Data'!$A:$A,$A2868)</f>
        <v>0.50273578781415196</v>
      </c>
      <c r="E2868" s="19">
        <f>SUMIFS('Census Data'!H:H,'Census Data'!$A:$A,$A2868)/SUMIFS('Census Data'!$F:$F,'Census Data'!$A:$A,$A2868)</f>
        <v>0.4972642121858481</v>
      </c>
      <c r="F2868" s="17">
        <f>SUM(SUMIFS('Census Data'!I:I,'Census Data'!$A:$A,$A2868),SUMIFS('Census Data'!J:J,'Census Data'!$A:$A,$A2868))/SUMIFS('Census Data'!$F:$F,'Census Data'!$A:$A,$A2868)</f>
        <v>0.97560975609756095</v>
      </c>
      <c r="G2868" s="17">
        <f>SUM(SUMIFS('Census Data'!K:K,'Census Data'!$A:$A,$A2868),SUMIFS('Census Data'!L:L,'Census Data'!$A:$A,$A2868))/SUMIFS('Census Data'!$F:$F,'Census Data'!$A:$A,$A2868)</f>
        <v>9.1347491421682279E-3</v>
      </c>
      <c r="H2868" s="17">
        <f>SUM(SUMIFS('Census Data'!O:O,'Census Data'!$A:$A,$A2868),SUMIFS('Census Data'!P:P,'Census Data'!$A:$A,$A2868))/SUMIFS('Census Data'!$F:$F,'Census Data'!$A:$A,$A2868)</f>
        <v>1.9011406844106464E-3</v>
      </c>
      <c r="I2868" s="19">
        <f t="shared" si="88"/>
        <v>1.3354354075860164E-2</v>
      </c>
      <c r="J2868" s="17">
        <f>SUM(SUMIFS('Census Data'!W:W,'Census Data'!$A:$A,$A2868),SUMIFS('Census Data'!X:X,'Census Data'!$A:$A,$A2868))/SUMIFS('Census Data'!$F:$F,'Census Data'!$A:$A,$A2868)</f>
        <v>1.469906334044329E-2</v>
      </c>
      <c r="K2868" s="19">
        <f t="shared" si="89"/>
        <v>0.98530093665955676</v>
      </c>
      <c r="L2868" s="24">
        <f>'EPA Data'!D2869/SUM('EPA Data'!D:D)</f>
        <v>7.8573205887497895E-5</v>
      </c>
      <c r="M2868" s="24">
        <f>'EPA Data'!E2869/SUM('EPA Data'!E:E)</f>
        <v>1.096321215698499E-4</v>
      </c>
      <c r="N2868" s="24">
        <f>'EPA Data'!F2869/SUM('EPA Data'!F:F)</f>
        <v>1.3302268528670458E-4</v>
      </c>
      <c r="O2868" s="24">
        <f>'EPA Data'!G2869/SUM('EPA Data'!G:G)</f>
        <v>4.2395211654820857E-5</v>
      </c>
      <c r="P2868" s="24">
        <f>'EPA Data'!H2869/SUM('EPA Data'!H:H)</f>
        <v>7.2491325142676462E-5</v>
      </c>
      <c r="Q2868" s="24">
        <f>'EPA Data'!I2869/SUM('EPA Data'!I:I)</f>
        <v>3.9254408708444788E-5</v>
      </c>
      <c r="R2868" s="24">
        <f>'EPA Data'!J2869/SUM('EPA Data'!J:J)</f>
        <v>9.3318079598168799E-5</v>
      </c>
      <c r="S2868" s="24">
        <f>'EPA Data'!K2869/SUM('EPA Data'!K:K)</f>
        <v>1.4173391973497029E-4</v>
      </c>
      <c r="T2868" s="24">
        <f>'EPA Data'!L2869/SUM('EPA Data'!L:L)</f>
        <v>1.4910026870840667E-4</v>
      </c>
      <c r="U2868" s="24">
        <f>'EPA Data'!M2869/SUM('EPA Data'!M:M)</f>
        <v>7.0179256159171044E-5</v>
      </c>
      <c r="V2868" s="24">
        <f>'EPA Data'!N2869/SUM('EPA Data'!N:N)</f>
        <v>5.6279766858921661E-5</v>
      </c>
      <c r="W2868" s="24">
        <f>'EPA Data'!O2869/SUM('EPA Data'!O:O)</f>
        <v>8.1276321964636835E-5</v>
      </c>
      <c r="X2868" s="24">
        <f>'EPA Data'!P2869/SUM('EPA Data'!P:P)</f>
        <v>1.0749286638219927E-4</v>
      </c>
    </row>
    <row r="2869" spans="1:24" x14ac:dyDescent="0.25">
      <c r="A2869" s="16" t="s">
        <v>4607</v>
      </c>
      <c r="B2869" s="16" t="s">
        <v>4486</v>
      </c>
      <c r="C2869" s="21" t="s">
        <v>4608</v>
      </c>
      <c r="D2869" s="17">
        <f>SUMIFS('Census Data'!G:G,'Census Data'!$A:$A,$A2869)/SUMIFS('Census Data'!$F:$F,'Census Data'!$A:$A,$A2869)</f>
        <v>0.49064563462949379</v>
      </c>
      <c r="E2869" s="19">
        <f>SUMIFS('Census Data'!H:H,'Census Data'!$A:$A,$A2869)/SUMIFS('Census Data'!$F:$F,'Census Data'!$A:$A,$A2869)</f>
        <v>0.50935436537050627</v>
      </c>
      <c r="F2869" s="17">
        <f>SUM(SUMIFS('Census Data'!I:I,'Census Data'!$A:$A,$A2869),SUMIFS('Census Data'!J:J,'Census Data'!$A:$A,$A2869))/SUMIFS('Census Data'!$F:$F,'Census Data'!$A:$A,$A2869)</f>
        <v>0.9359180117388114</v>
      </c>
      <c r="G2869" s="17">
        <f>SUM(SUMIFS('Census Data'!K:K,'Census Data'!$A:$A,$A2869),SUMIFS('Census Data'!L:L,'Census Data'!$A:$A,$A2869))/SUMIFS('Census Data'!$F:$F,'Census Data'!$A:$A,$A2869)</f>
        <v>2.9094827586206896E-2</v>
      </c>
      <c r="H2869" s="17">
        <f>SUM(SUMIFS('Census Data'!O:O,'Census Data'!$A:$A,$A2869),SUMIFS('Census Data'!P:P,'Census Data'!$A:$A,$A2869))/SUMIFS('Census Data'!$F:$F,'Census Data'!$A:$A,$A2869)</f>
        <v>1.1096845194424065E-2</v>
      </c>
      <c r="I2869" s="19">
        <f t="shared" si="88"/>
        <v>2.3890315480557645E-2</v>
      </c>
      <c r="J2869" s="17">
        <f>SUM(SUMIFS('Census Data'!W:W,'Census Data'!$A:$A,$A2869),SUMIFS('Census Data'!X:X,'Census Data'!$A:$A,$A2869))/SUMIFS('Census Data'!$F:$F,'Census Data'!$A:$A,$A2869)</f>
        <v>7.3528063096111512E-2</v>
      </c>
      <c r="K2869" s="19">
        <f t="shared" si="89"/>
        <v>0.92647193690388852</v>
      </c>
      <c r="L2869" s="24">
        <f>'EPA Data'!D2870/SUM('EPA Data'!D:D)</f>
        <v>1.8062598368370257E-4</v>
      </c>
      <c r="M2869" s="24">
        <f>'EPA Data'!E2870/SUM('EPA Data'!E:E)</f>
        <v>2.1709552555121379E-4</v>
      </c>
      <c r="N2869" s="24">
        <f>'EPA Data'!F2870/SUM('EPA Data'!F:F)</f>
        <v>2.5825506922078371E-4</v>
      </c>
      <c r="O2869" s="24">
        <f>'EPA Data'!G2870/SUM('EPA Data'!G:G)</f>
        <v>7.0421955831867684E-5</v>
      </c>
      <c r="P2869" s="24">
        <f>'EPA Data'!H2870/SUM('EPA Data'!H:H)</f>
        <v>1.099689251244184E-4</v>
      </c>
      <c r="Q2869" s="24">
        <f>'EPA Data'!I2870/SUM('EPA Data'!I:I)</f>
        <v>6.8216794021771333E-5</v>
      </c>
      <c r="R2869" s="24">
        <f>'EPA Data'!J2870/SUM('EPA Data'!J:J)</f>
        <v>9.7259250412009865E-5</v>
      </c>
      <c r="S2869" s="24">
        <f>'EPA Data'!K2870/SUM('EPA Data'!K:K)</f>
        <v>1.6464277082057379E-4</v>
      </c>
      <c r="T2869" s="24">
        <f>'EPA Data'!L2870/SUM('EPA Data'!L:L)</f>
        <v>1.7192971477158521E-4</v>
      </c>
      <c r="U2869" s="24">
        <f>'EPA Data'!M2870/SUM('EPA Data'!M:M)</f>
        <v>1.2674503579841189E-4</v>
      </c>
      <c r="V2869" s="24">
        <f>'EPA Data'!N2870/SUM('EPA Data'!N:N)</f>
        <v>1.1468761191470309E-4</v>
      </c>
      <c r="W2869" s="24">
        <f>'EPA Data'!O2870/SUM('EPA Data'!O:O)</f>
        <v>1.9310013266443936E-4</v>
      </c>
      <c r="X2869" s="24">
        <f>'EPA Data'!P2870/SUM('EPA Data'!P:P)</f>
        <v>1.3164720951988146E-4</v>
      </c>
    </row>
    <row r="2870" spans="1:24" x14ac:dyDescent="0.25">
      <c r="A2870" s="16" t="s">
        <v>4609</v>
      </c>
      <c r="B2870" s="16" t="s">
        <v>4486</v>
      </c>
      <c r="C2870" s="21" t="s">
        <v>4610</v>
      </c>
      <c r="D2870" s="17">
        <f>SUMIFS('Census Data'!G:G,'Census Data'!$A:$A,$A2870)/SUMIFS('Census Data'!$F:$F,'Census Data'!$A:$A,$A2870)</f>
        <v>0.4888386925325538</v>
      </c>
      <c r="E2870" s="19">
        <f>SUMIFS('Census Data'!H:H,'Census Data'!$A:$A,$A2870)/SUMIFS('Census Data'!$F:$F,'Census Data'!$A:$A,$A2870)</f>
        <v>0.51116130746744615</v>
      </c>
      <c r="F2870" s="17">
        <f>SUM(SUMIFS('Census Data'!I:I,'Census Data'!$A:$A,$A2870),SUMIFS('Census Data'!J:J,'Census Data'!$A:$A,$A2870))/SUMIFS('Census Data'!$F:$F,'Census Data'!$A:$A,$A2870)</f>
        <v>0.95678315174063244</v>
      </c>
      <c r="G2870" s="17">
        <f>SUM(SUMIFS('Census Data'!K:K,'Census Data'!$A:$A,$A2870),SUMIFS('Census Data'!L:L,'Census Data'!$A:$A,$A2870))/SUMIFS('Census Data'!$F:$F,'Census Data'!$A:$A,$A2870)</f>
        <v>2.4847196385862344E-2</v>
      </c>
      <c r="H2870" s="17">
        <f>SUM(SUMIFS('Census Data'!O:O,'Census Data'!$A:$A,$A2870),SUMIFS('Census Data'!P:P,'Census Data'!$A:$A,$A2870))/SUMIFS('Census Data'!$F:$F,'Census Data'!$A:$A,$A2870)</f>
        <v>5.0823810789263884E-3</v>
      </c>
      <c r="I2870" s="19">
        <f t="shared" si="88"/>
        <v>1.328727079457892E-2</v>
      </c>
      <c r="J2870" s="17">
        <f>SUM(SUMIFS('Census Data'!W:W,'Census Data'!$A:$A,$A2870),SUMIFS('Census Data'!X:X,'Census Data'!$A:$A,$A2870))/SUMIFS('Census Data'!$F:$F,'Census Data'!$A:$A,$A2870)</f>
        <v>2.0096997076800426E-2</v>
      </c>
      <c r="K2870" s="19">
        <f t="shared" si="89"/>
        <v>0.97990300292319954</v>
      </c>
      <c r="L2870" s="24">
        <f>'EPA Data'!D2871/SUM('EPA Data'!D:D)</f>
        <v>9.2042693491561171E-5</v>
      </c>
      <c r="M2870" s="24">
        <f>'EPA Data'!E2871/SUM('EPA Data'!E:E)</f>
        <v>1.5265226909330453E-4</v>
      </c>
      <c r="N2870" s="24">
        <f>'EPA Data'!F2871/SUM('EPA Data'!F:F)</f>
        <v>1.8976462131410803E-4</v>
      </c>
      <c r="O2870" s="24">
        <f>'EPA Data'!G2871/SUM('EPA Data'!G:G)</f>
        <v>5.4680474133524209E-5</v>
      </c>
      <c r="P2870" s="24">
        <f>'EPA Data'!H2871/SUM('EPA Data'!H:H)</f>
        <v>9.5641001721254325E-5</v>
      </c>
      <c r="Q2870" s="24">
        <f>'EPA Data'!I2871/SUM('EPA Data'!I:I)</f>
        <v>5.624131526211356E-5</v>
      </c>
      <c r="R2870" s="24">
        <f>'EPA Data'!J2871/SUM('EPA Data'!J:J)</f>
        <v>1.0924151171129414E-4</v>
      </c>
      <c r="S2870" s="24">
        <f>'EPA Data'!K2871/SUM('EPA Data'!K:K)</f>
        <v>1.5908574859155476E-4</v>
      </c>
      <c r="T2870" s="24">
        <f>'EPA Data'!L2871/SUM('EPA Data'!L:L)</f>
        <v>1.7118862132604548E-4</v>
      </c>
      <c r="U2870" s="24">
        <f>'EPA Data'!M2871/SUM('EPA Data'!M:M)</f>
        <v>1.0125770934039005E-4</v>
      </c>
      <c r="V2870" s="24">
        <f>'EPA Data'!N2871/SUM('EPA Data'!N:N)</f>
        <v>7.8749945761696403E-5</v>
      </c>
      <c r="W2870" s="24">
        <f>'EPA Data'!O2871/SUM('EPA Data'!O:O)</f>
        <v>1.318666570585236E-4</v>
      </c>
      <c r="X2870" s="24">
        <f>'EPA Data'!P2871/SUM('EPA Data'!P:P)</f>
        <v>1.347879398361407E-4</v>
      </c>
    </row>
    <row r="2871" spans="1:24" x14ac:dyDescent="0.25">
      <c r="A2871" s="16" t="s">
        <v>4611</v>
      </c>
      <c r="B2871" s="16" t="s">
        <v>4486</v>
      </c>
      <c r="C2871" s="21" t="s">
        <v>4612</v>
      </c>
      <c r="D2871" s="17">
        <f>SUMIFS('Census Data'!G:G,'Census Data'!$A:$A,$A2871)/SUMIFS('Census Data'!$F:$F,'Census Data'!$A:$A,$A2871)</f>
        <v>0.51710056151097494</v>
      </c>
      <c r="E2871" s="19">
        <f>SUMIFS('Census Data'!H:H,'Census Data'!$A:$A,$A2871)/SUMIFS('Census Data'!$F:$F,'Census Data'!$A:$A,$A2871)</f>
        <v>0.482899438489025</v>
      </c>
      <c r="F2871" s="17">
        <f>SUM(SUMIFS('Census Data'!I:I,'Census Data'!$A:$A,$A2871),SUMIFS('Census Data'!J:J,'Census Data'!$A:$A,$A2871))/SUMIFS('Census Data'!$F:$F,'Census Data'!$A:$A,$A2871)</f>
        <v>0.62288015427372245</v>
      </c>
      <c r="G2871" s="17">
        <f>SUM(SUMIFS('Census Data'!K:K,'Census Data'!$A:$A,$A2871),SUMIFS('Census Data'!L:L,'Census Data'!$A:$A,$A2871))/SUMIFS('Census Data'!$F:$F,'Census Data'!$A:$A,$A2871)</f>
        <v>0.34739946684816514</v>
      </c>
      <c r="H2871" s="17">
        <f>SUM(SUMIFS('Census Data'!O:O,'Census Data'!$A:$A,$A2871),SUMIFS('Census Data'!P:P,'Census Data'!$A:$A,$A2871))/SUMIFS('Census Data'!$F:$F,'Census Data'!$A:$A,$A2871)</f>
        <v>5.1046452271567124E-3</v>
      </c>
      <c r="I2871" s="19">
        <f t="shared" si="88"/>
        <v>2.4615733650955707E-2</v>
      </c>
      <c r="J2871" s="17">
        <f>SUM(SUMIFS('Census Data'!W:W,'Census Data'!$A:$A,$A2871),SUMIFS('Census Data'!X:X,'Census Data'!$A:$A,$A2871))/SUMIFS('Census Data'!$F:$F,'Census Data'!$A:$A,$A2871)</f>
        <v>2.0361862628325109E-2</v>
      </c>
      <c r="K2871" s="19">
        <f t="shared" si="89"/>
        <v>0.97963813737167493</v>
      </c>
      <c r="L2871" s="24">
        <f>'EPA Data'!D2872/SUM('EPA Data'!D:D)</f>
        <v>7.7905181616146608E-5</v>
      </c>
      <c r="M2871" s="24">
        <f>'EPA Data'!E2872/SUM('EPA Data'!E:E)</f>
        <v>7.1022329696201518E-5</v>
      </c>
      <c r="N2871" s="24">
        <f>'EPA Data'!F2872/SUM('EPA Data'!F:F)</f>
        <v>6.9684699642376076E-5</v>
      </c>
      <c r="O2871" s="24">
        <f>'EPA Data'!G2872/SUM('EPA Data'!G:G)</f>
        <v>3.0193754814351095E-5</v>
      </c>
      <c r="P2871" s="24">
        <f>'EPA Data'!H2872/SUM('EPA Data'!H:H)</f>
        <v>4.6304901175266235E-5</v>
      </c>
      <c r="Q2871" s="24">
        <f>'EPA Data'!I2872/SUM('EPA Data'!I:I)</f>
        <v>3.7092193537683448E-5</v>
      </c>
      <c r="R2871" s="24">
        <f>'EPA Data'!J2872/SUM('EPA Data'!J:J)</f>
        <v>4.6772312195987458E-5</v>
      </c>
      <c r="S2871" s="24">
        <f>'EPA Data'!K2872/SUM('EPA Data'!K:K)</f>
        <v>5.4629282110254138E-5</v>
      </c>
      <c r="T2871" s="24">
        <f>'EPA Data'!L2872/SUM('EPA Data'!L:L)</f>
        <v>5.8160645045752501E-5</v>
      </c>
      <c r="U2871" s="24">
        <f>'EPA Data'!M2872/SUM('EPA Data'!M:M)</f>
        <v>3.3776183082935825E-5</v>
      </c>
      <c r="V2871" s="24">
        <f>'EPA Data'!N2872/SUM('EPA Data'!N:N)</f>
        <v>4.145030865323843E-5</v>
      </c>
      <c r="W2871" s="24">
        <f>'EPA Data'!O2872/SUM('EPA Data'!O:O)</f>
        <v>7.5336904142621989E-5</v>
      </c>
      <c r="X2871" s="24">
        <f>'EPA Data'!P2872/SUM('EPA Data'!P:P)</f>
        <v>5.2537338787556835E-5</v>
      </c>
    </row>
    <row r="2872" spans="1:24" x14ac:dyDescent="0.25">
      <c r="A2872" s="16" t="s">
        <v>4613</v>
      </c>
      <c r="B2872" s="16" t="s">
        <v>4486</v>
      </c>
      <c r="C2872" s="21" t="s">
        <v>4614</v>
      </c>
      <c r="D2872" s="17">
        <f>SUMIFS('Census Data'!G:G,'Census Data'!$A:$A,$A2872)/SUMIFS('Census Data'!$F:$F,'Census Data'!$A:$A,$A2872)</f>
        <v>0.49211173512461914</v>
      </c>
      <c r="E2872" s="19">
        <f>SUMIFS('Census Data'!H:H,'Census Data'!$A:$A,$A2872)/SUMIFS('Census Data'!$F:$F,'Census Data'!$A:$A,$A2872)</f>
        <v>0.50788826487538086</v>
      </c>
      <c r="F2872" s="17">
        <f>SUM(SUMIFS('Census Data'!I:I,'Census Data'!$A:$A,$A2872),SUMIFS('Census Data'!J:J,'Census Data'!$A:$A,$A2872))/SUMIFS('Census Data'!$F:$F,'Census Data'!$A:$A,$A2872)</f>
        <v>0.75438828322871931</v>
      </c>
      <c r="G2872" s="17">
        <f>SUM(SUMIFS('Census Data'!K:K,'Census Data'!$A:$A,$A2872),SUMIFS('Census Data'!L:L,'Census Data'!$A:$A,$A2872))/SUMIFS('Census Data'!$F:$F,'Census Data'!$A:$A,$A2872)</f>
        <v>0.17470175824982564</v>
      </c>
      <c r="H2872" s="17">
        <f>SUM(SUMIFS('Census Data'!O:O,'Census Data'!$A:$A,$A2872),SUMIFS('Census Data'!P:P,'Census Data'!$A:$A,$A2872))/SUMIFS('Census Data'!$F:$F,'Census Data'!$A:$A,$A2872)</f>
        <v>2.8330213265793047E-2</v>
      </c>
      <c r="I2872" s="19">
        <f t="shared" si="88"/>
        <v>4.2579745255661994E-2</v>
      </c>
      <c r="J2872" s="17">
        <f>SUM(SUMIFS('Census Data'!W:W,'Census Data'!$A:$A,$A2872),SUMIFS('Census Data'!X:X,'Census Data'!$A:$A,$A2872))/SUMIFS('Census Data'!$F:$F,'Census Data'!$A:$A,$A2872)</f>
        <v>0.10720552068421246</v>
      </c>
      <c r="K2872" s="19">
        <f t="shared" si="89"/>
        <v>0.89279447931578759</v>
      </c>
      <c r="L2872" s="24">
        <f>'EPA Data'!D2873/SUM('EPA Data'!D:D)</f>
        <v>3.6153335353942943E-4</v>
      </c>
      <c r="M2872" s="24">
        <f>'EPA Data'!E2873/SUM('EPA Data'!E:E)</f>
        <v>4.2815795811214678E-4</v>
      </c>
      <c r="N2872" s="24">
        <f>'EPA Data'!F2873/SUM('EPA Data'!F:F)</f>
        <v>4.6220907932575088E-4</v>
      </c>
      <c r="O2872" s="24">
        <f>'EPA Data'!G2873/SUM('EPA Data'!G:G)</f>
        <v>1.9101731242837641E-4</v>
      </c>
      <c r="P2872" s="24">
        <f>'EPA Data'!H2873/SUM('EPA Data'!H:H)</f>
        <v>2.5086362136968068E-4</v>
      </c>
      <c r="Q2872" s="24">
        <f>'EPA Data'!I2873/SUM('EPA Data'!I:I)</f>
        <v>1.9727908217225917E-4</v>
      </c>
      <c r="R2872" s="24">
        <f>'EPA Data'!J2873/SUM('EPA Data'!J:J)</f>
        <v>2.1936280518730563E-4</v>
      </c>
      <c r="S2872" s="24">
        <f>'EPA Data'!K2873/SUM('EPA Data'!K:K)</f>
        <v>3.0560523916725211E-4</v>
      </c>
      <c r="T2872" s="24">
        <f>'EPA Data'!L2873/SUM('EPA Data'!L:L)</f>
        <v>3.1848830013107919E-4</v>
      </c>
      <c r="U2872" s="24">
        <f>'EPA Data'!M2873/SUM('EPA Data'!M:M)</f>
        <v>2.7760670692791986E-4</v>
      </c>
      <c r="V2872" s="24">
        <f>'EPA Data'!N2873/SUM('EPA Data'!N:N)</f>
        <v>2.6696089022355812E-4</v>
      </c>
      <c r="W2872" s="24">
        <f>'EPA Data'!O2873/SUM('EPA Data'!O:O)</f>
        <v>5.0168531301799388E-4</v>
      </c>
      <c r="X2872" s="24">
        <f>'EPA Data'!P2873/SUM('EPA Data'!P:P)</f>
        <v>2.5858277803478518E-4</v>
      </c>
    </row>
    <row r="2873" spans="1:24" x14ac:dyDescent="0.25">
      <c r="A2873" s="16" t="s">
        <v>4615</v>
      </c>
      <c r="B2873" s="16" t="s">
        <v>4486</v>
      </c>
      <c r="C2873" s="21" t="s">
        <v>1626</v>
      </c>
      <c r="D2873" s="17">
        <f>SUMIFS('Census Data'!G:G,'Census Data'!$A:$A,$A2873)/SUMIFS('Census Data'!$F:$F,'Census Data'!$A:$A,$A2873)</f>
        <v>0.5048207113983334</v>
      </c>
      <c r="E2873" s="19">
        <f>SUMIFS('Census Data'!H:H,'Census Data'!$A:$A,$A2873)/SUMIFS('Census Data'!$F:$F,'Census Data'!$A:$A,$A2873)</f>
        <v>0.49517928860166666</v>
      </c>
      <c r="F2873" s="17">
        <f>SUM(SUMIFS('Census Data'!I:I,'Census Data'!$A:$A,$A2873),SUMIFS('Census Data'!J:J,'Census Data'!$A:$A,$A2873))/SUMIFS('Census Data'!$F:$F,'Census Data'!$A:$A,$A2873)</f>
        <v>0.70923980586334556</v>
      </c>
      <c r="G2873" s="17">
        <f>SUM(SUMIFS('Census Data'!K:K,'Census Data'!$A:$A,$A2873),SUMIFS('Census Data'!L:L,'Census Data'!$A:$A,$A2873))/SUMIFS('Census Data'!$F:$F,'Census Data'!$A:$A,$A2873)</f>
        <v>0.20006279352703393</v>
      </c>
      <c r="H2873" s="17">
        <f>SUM(SUMIFS('Census Data'!O:O,'Census Data'!$A:$A,$A2873),SUMIFS('Census Data'!P:P,'Census Data'!$A:$A,$A2873))/SUMIFS('Census Data'!$F:$F,'Census Data'!$A:$A,$A2873)</f>
        <v>3.592967124972201E-2</v>
      </c>
      <c r="I2873" s="19">
        <f t="shared" si="88"/>
        <v>5.4767729359898487E-2</v>
      </c>
      <c r="J2873" s="17">
        <f>SUM(SUMIFS('Census Data'!W:W,'Census Data'!$A:$A,$A2873),SUMIFS('Census Data'!X:X,'Census Data'!$A:$A,$A2873))/SUMIFS('Census Data'!$F:$F,'Census Data'!$A:$A,$A2873)</f>
        <v>0.14176292827147735</v>
      </c>
      <c r="K2873" s="19">
        <f t="shared" si="89"/>
        <v>0.85823707172852259</v>
      </c>
      <c r="L2873" s="24">
        <f>'EPA Data'!D2874/SUM('EPA Data'!D:D)</f>
        <v>3.3894489248005035E-4</v>
      </c>
      <c r="M2873" s="24">
        <f>'EPA Data'!E2874/SUM('EPA Data'!E:E)</f>
        <v>3.7933775326022101E-4</v>
      </c>
      <c r="N2873" s="24">
        <f>'EPA Data'!F2874/SUM('EPA Data'!F:F)</f>
        <v>4.0812859173719392E-4</v>
      </c>
      <c r="O2873" s="24">
        <f>'EPA Data'!G2874/SUM('EPA Data'!G:G)</f>
        <v>2.8007221111098028E-4</v>
      </c>
      <c r="P2873" s="24">
        <f>'EPA Data'!H2874/SUM('EPA Data'!H:H)</f>
        <v>2.6479250686645703E-4</v>
      </c>
      <c r="Q2873" s="24">
        <f>'EPA Data'!I2874/SUM('EPA Data'!I:I)</f>
        <v>2.1429144636825749E-4</v>
      </c>
      <c r="R2873" s="24">
        <f>'EPA Data'!J2874/SUM('EPA Data'!J:J)</f>
        <v>2.488350911314529E-4</v>
      </c>
      <c r="S2873" s="24">
        <f>'EPA Data'!K2874/SUM('EPA Data'!K:K)</f>
        <v>2.8139968527799824E-4</v>
      </c>
      <c r="T2873" s="24">
        <f>'EPA Data'!L2874/SUM('EPA Data'!L:L)</f>
        <v>2.9093590255093593E-4</v>
      </c>
      <c r="U2873" s="24">
        <f>'EPA Data'!M2874/SUM('EPA Data'!M:M)</f>
        <v>2.8315193862018899E-4</v>
      </c>
      <c r="V2873" s="24">
        <f>'EPA Data'!N2874/SUM('EPA Data'!N:N)</f>
        <v>2.915982213061537E-4</v>
      </c>
      <c r="W2873" s="24">
        <f>'EPA Data'!O2874/SUM('EPA Data'!O:O)</f>
        <v>5.7146097896826396E-4</v>
      </c>
      <c r="X2873" s="24">
        <f>'EPA Data'!P2874/SUM('EPA Data'!P:P)</f>
        <v>2.2729828971065262E-4</v>
      </c>
    </row>
    <row r="2874" spans="1:24" x14ac:dyDescent="0.25">
      <c r="A2874" s="16" t="s">
        <v>4616</v>
      </c>
      <c r="B2874" s="16" t="s">
        <v>4486</v>
      </c>
      <c r="C2874" s="21" t="s">
        <v>3196</v>
      </c>
      <c r="D2874" s="17">
        <f>SUMIFS('Census Data'!G:G,'Census Data'!$A:$A,$A2874)/SUMIFS('Census Data'!$F:$F,'Census Data'!$A:$A,$A2874)</f>
        <v>0.49610713173466209</v>
      </c>
      <c r="E2874" s="19">
        <f>SUMIFS('Census Data'!H:H,'Census Data'!$A:$A,$A2874)/SUMIFS('Census Data'!$F:$F,'Census Data'!$A:$A,$A2874)</f>
        <v>0.50389286826533786</v>
      </c>
      <c r="F2874" s="17">
        <f>SUM(SUMIFS('Census Data'!I:I,'Census Data'!$A:$A,$A2874),SUMIFS('Census Data'!J:J,'Census Data'!$A:$A,$A2874))/SUMIFS('Census Data'!$F:$F,'Census Data'!$A:$A,$A2874)</f>
        <v>0.55185300529430081</v>
      </c>
      <c r="G2874" s="17">
        <f>SUM(SUMIFS('Census Data'!K:K,'Census Data'!$A:$A,$A2874),SUMIFS('Census Data'!L:L,'Census Data'!$A:$A,$A2874))/SUMIFS('Census Data'!$F:$F,'Census Data'!$A:$A,$A2874)</f>
        <v>0.41544690127686079</v>
      </c>
      <c r="H2874" s="17">
        <f>SUM(SUMIFS('Census Data'!O:O,'Census Data'!$A:$A,$A2874),SUMIFS('Census Data'!P:P,'Census Data'!$A:$A,$A2874))/SUMIFS('Census Data'!$F:$F,'Census Data'!$A:$A,$A2874)</f>
        <v>4.9828713796325136E-3</v>
      </c>
      <c r="I2874" s="19">
        <f t="shared" si="88"/>
        <v>2.7717222049205903E-2</v>
      </c>
      <c r="J2874" s="17">
        <f>SUM(SUMIFS('Census Data'!W:W,'Census Data'!$A:$A,$A2874),SUMIFS('Census Data'!X:X,'Census Data'!$A:$A,$A2874))/SUMIFS('Census Data'!$F:$F,'Census Data'!$A:$A,$A2874)</f>
        <v>2.7250077857365308E-2</v>
      </c>
      <c r="K2874" s="19">
        <f t="shared" si="89"/>
        <v>0.97274992214263467</v>
      </c>
      <c r="L2874" s="24">
        <f>'EPA Data'!D2875/SUM('EPA Data'!D:D)</f>
        <v>3.385772207675864E-5</v>
      </c>
      <c r="M2874" s="24">
        <f>'EPA Data'!E2875/SUM('EPA Data'!E:E)</f>
        <v>2.9993061649862206E-5</v>
      </c>
      <c r="N2874" s="24">
        <f>'EPA Data'!F2875/SUM('EPA Data'!F:F)</f>
        <v>2.9406331229302815E-5</v>
      </c>
      <c r="O2874" s="24">
        <f>'EPA Data'!G2875/SUM('EPA Data'!G:G)</f>
        <v>1.3230479935431908E-5</v>
      </c>
      <c r="P2874" s="24">
        <f>'EPA Data'!H2875/SUM('EPA Data'!H:H)</f>
        <v>1.8985808044429303E-5</v>
      </c>
      <c r="Q2874" s="24">
        <f>'EPA Data'!I2875/SUM('EPA Data'!I:I)</f>
        <v>1.6330330957567871E-5</v>
      </c>
      <c r="R2874" s="24">
        <f>'EPA Data'!J2875/SUM('EPA Data'!J:J)</f>
        <v>1.8555962329990405E-5</v>
      </c>
      <c r="S2874" s="24">
        <f>'EPA Data'!K2875/SUM('EPA Data'!K:K)</f>
        <v>2.231851185328507E-5</v>
      </c>
      <c r="T2874" s="24">
        <f>'EPA Data'!L2875/SUM('EPA Data'!L:L)</f>
        <v>2.3952713100693553E-5</v>
      </c>
      <c r="U2874" s="24">
        <f>'EPA Data'!M2875/SUM('EPA Data'!M:M)</f>
        <v>1.4922635912102324E-5</v>
      </c>
      <c r="V2874" s="24">
        <f>'EPA Data'!N2875/SUM('EPA Data'!N:N)</f>
        <v>1.7822625846472858E-5</v>
      </c>
      <c r="W2874" s="24">
        <f>'EPA Data'!O2875/SUM('EPA Data'!O:O)</f>
        <v>3.3281383981942442E-5</v>
      </c>
      <c r="X2874" s="24">
        <f>'EPA Data'!P2875/SUM('EPA Data'!P:P)</f>
        <v>1.9965557974078833E-5</v>
      </c>
    </row>
    <row r="2875" spans="1:24" x14ac:dyDescent="0.25">
      <c r="A2875" s="16" t="s">
        <v>4617</v>
      </c>
      <c r="B2875" s="16" t="s">
        <v>4486</v>
      </c>
      <c r="C2875" s="21" t="s">
        <v>577</v>
      </c>
      <c r="D2875" s="17">
        <f>SUMIFS('Census Data'!G:G,'Census Data'!$A:$A,$A2875)/SUMIFS('Census Data'!$F:$F,'Census Data'!$A:$A,$A2875)</f>
        <v>0.59575230755444031</v>
      </c>
      <c r="E2875" s="19">
        <f>SUMIFS('Census Data'!H:H,'Census Data'!$A:$A,$A2875)/SUMIFS('Census Data'!$F:$F,'Census Data'!$A:$A,$A2875)</f>
        <v>0.40424769244555964</v>
      </c>
      <c r="F2875" s="17">
        <f>SUM(SUMIFS('Census Data'!I:I,'Census Data'!$A:$A,$A2875),SUMIFS('Census Data'!J:J,'Census Data'!$A:$A,$A2875))/SUMIFS('Census Data'!$F:$F,'Census Data'!$A:$A,$A2875)</f>
        <v>0.41285061385428801</v>
      </c>
      <c r="G2875" s="17">
        <f>SUM(SUMIFS('Census Data'!K:K,'Census Data'!$A:$A,$A2875),SUMIFS('Census Data'!L:L,'Census Data'!$A:$A,$A2875))/SUMIFS('Census Data'!$F:$F,'Census Data'!$A:$A,$A2875)</f>
        <v>0.56125100815485263</v>
      </c>
      <c r="H2875" s="17">
        <f>SUM(SUMIFS('Census Data'!O:O,'Census Data'!$A:$A,$A2875),SUMIFS('Census Data'!P:P,'Census Data'!$A:$A,$A2875))/SUMIFS('Census Data'!$F:$F,'Census Data'!$A:$A,$A2875)</f>
        <v>4.5703019983869518E-3</v>
      </c>
      <c r="I2875" s="19">
        <f t="shared" si="88"/>
        <v>2.1328075992472439E-2</v>
      </c>
      <c r="J2875" s="17">
        <f>SUM(SUMIFS('Census Data'!W:W,'Census Data'!$A:$A,$A2875),SUMIFS('Census Data'!X:X,'Census Data'!$A:$A,$A2875))/SUMIFS('Census Data'!$F:$F,'Census Data'!$A:$A,$A2875)</f>
        <v>3.2888251635451206E-2</v>
      </c>
      <c r="K2875" s="19">
        <f t="shared" si="89"/>
        <v>0.96711174836454883</v>
      </c>
      <c r="L2875" s="24">
        <f>'EPA Data'!D2876/SUM('EPA Data'!D:D)</f>
        <v>9.7573546915462119E-5</v>
      </c>
      <c r="M2875" s="24">
        <f>'EPA Data'!E2876/SUM('EPA Data'!E:E)</f>
        <v>5.3101368066593688E-5</v>
      </c>
      <c r="N2875" s="24">
        <f>'EPA Data'!F2876/SUM('EPA Data'!F:F)</f>
        <v>4.9850675262228856E-5</v>
      </c>
      <c r="O2875" s="24">
        <f>'EPA Data'!G2876/SUM('EPA Data'!G:G)</f>
        <v>2.3170800530828455E-5</v>
      </c>
      <c r="P2875" s="24">
        <f>'EPA Data'!H2876/SUM('EPA Data'!H:H)</f>
        <v>3.3887149077864998E-5</v>
      </c>
      <c r="Q2875" s="24">
        <f>'EPA Data'!I2876/SUM('EPA Data'!I:I)</f>
        <v>2.6276122034162578E-5</v>
      </c>
      <c r="R2875" s="24">
        <f>'EPA Data'!J2876/SUM('EPA Data'!J:J)</f>
        <v>3.8242133807647306E-5</v>
      </c>
      <c r="S2875" s="24">
        <f>'EPA Data'!K2876/SUM('EPA Data'!K:K)</f>
        <v>3.9301645988677632E-5</v>
      </c>
      <c r="T2875" s="24">
        <f>'EPA Data'!L2876/SUM('EPA Data'!L:L)</f>
        <v>4.1148769162270178E-5</v>
      </c>
      <c r="U2875" s="24">
        <f>'EPA Data'!M2876/SUM('EPA Data'!M:M)</f>
        <v>2.5390203165668997E-5</v>
      </c>
      <c r="V2875" s="24">
        <f>'EPA Data'!N2876/SUM('EPA Data'!N:N)</f>
        <v>3.0227761553755513E-5</v>
      </c>
      <c r="W2875" s="24">
        <f>'EPA Data'!O2876/SUM('EPA Data'!O:O)</f>
        <v>5.4858699349646562E-5</v>
      </c>
      <c r="X2875" s="24">
        <f>'EPA Data'!P2876/SUM('EPA Data'!P:P)</f>
        <v>3.6083194132256562E-5</v>
      </c>
    </row>
    <row r="2876" spans="1:24" x14ac:dyDescent="0.25">
      <c r="A2876" s="16" t="s">
        <v>4618</v>
      </c>
      <c r="B2876" s="16" t="s">
        <v>4486</v>
      </c>
      <c r="C2876" s="21" t="s">
        <v>1179</v>
      </c>
      <c r="D2876" s="17">
        <f>SUMIFS('Census Data'!G:G,'Census Data'!$A:$A,$A2876)/SUMIFS('Census Data'!$F:$F,'Census Data'!$A:$A,$A2876)</f>
        <v>0.49577534179086097</v>
      </c>
      <c r="E2876" s="19">
        <f>SUMIFS('Census Data'!H:H,'Census Data'!$A:$A,$A2876)/SUMIFS('Census Data'!$F:$F,'Census Data'!$A:$A,$A2876)</f>
        <v>0.50422465820913909</v>
      </c>
      <c r="F2876" s="17">
        <f>SUM(SUMIFS('Census Data'!I:I,'Census Data'!$A:$A,$A2876),SUMIFS('Census Data'!J:J,'Census Data'!$A:$A,$A2876))/SUMIFS('Census Data'!$F:$F,'Census Data'!$A:$A,$A2876)</f>
        <v>0.94765365192757733</v>
      </c>
      <c r="G2876" s="17">
        <f>SUM(SUMIFS('Census Data'!K:K,'Census Data'!$A:$A,$A2876),SUMIFS('Census Data'!L:L,'Census Data'!$A:$A,$A2876))/SUMIFS('Census Data'!$F:$F,'Census Data'!$A:$A,$A2876)</f>
        <v>3.2269983988175883E-2</v>
      </c>
      <c r="H2876" s="17">
        <f>SUM(SUMIFS('Census Data'!O:O,'Census Data'!$A:$A,$A2876),SUMIFS('Census Data'!P:P,'Census Data'!$A:$A,$A2876))/SUMIFS('Census Data'!$F:$F,'Census Data'!$A:$A,$A2876)</f>
        <v>6.503263948762163E-3</v>
      </c>
      <c r="I2876" s="19">
        <f t="shared" si="88"/>
        <v>1.3573100135484517E-2</v>
      </c>
      <c r="J2876" s="17">
        <f>SUM(SUMIFS('Census Data'!W:W,'Census Data'!$A:$A,$A2876),SUMIFS('Census Data'!X:X,'Census Data'!$A:$A,$A2876))/SUMIFS('Census Data'!$F:$F,'Census Data'!$A:$A,$A2876)</f>
        <v>1.1356078334770292E-2</v>
      </c>
      <c r="K2876" s="19">
        <f t="shared" si="89"/>
        <v>0.98864392166522974</v>
      </c>
      <c r="L2876" s="24">
        <f>'EPA Data'!D2877/SUM('EPA Data'!D:D)</f>
        <v>1.4382177049538169E-4</v>
      </c>
      <c r="M2876" s="24">
        <f>'EPA Data'!E2877/SUM('EPA Data'!E:E)</f>
        <v>2.3424278885298907E-4</v>
      </c>
      <c r="N2876" s="24">
        <f>'EPA Data'!F2877/SUM('EPA Data'!F:F)</f>
        <v>2.9604293856304526E-4</v>
      </c>
      <c r="O2876" s="24">
        <f>'EPA Data'!G2877/SUM('EPA Data'!G:G)</f>
        <v>7.915132043037493E-5</v>
      </c>
      <c r="P2876" s="24">
        <f>'EPA Data'!H2877/SUM('EPA Data'!H:H)</f>
        <v>1.4308277884506605E-4</v>
      </c>
      <c r="Q2876" s="24">
        <f>'EPA Data'!I2877/SUM('EPA Data'!I:I)</f>
        <v>8.2893268904847168E-5</v>
      </c>
      <c r="R2876" s="24">
        <f>'EPA Data'!J2877/SUM('EPA Data'!J:J)</f>
        <v>1.6989120267519778E-4</v>
      </c>
      <c r="S2876" s="24">
        <f>'EPA Data'!K2877/SUM('EPA Data'!K:K)</f>
        <v>3.1664718295216056E-4</v>
      </c>
      <c r="T2876" s="24">
        <f>'EPA Data'!L2877/SUM('EPA Data'!L:L)</f>
        <v>2.7356878717542865E-4</v>
      </c>
      <c r="U2876" s="24">
        <f>'EPA Data'!M2877/SUM('EPA Data'!M:M)</f>
        <v>1.4975335583840453E-4</v>
      </c>
      <c r="V2876" s="24">
        <f>'EPA Data'!N2877/SUM('EPA Data'!N:N)</f>
        <v>1.2572074480603543E-4</v>
      </c>
      <c r="W2876" s="24">
        <f>'EPA Data'!O2877/SUM('EPA Data'!O:O)</f>
        <v>1.9464490168300222E-4</v>
      </c>
      <c r="X2876" s="24">
        <f>'EPA Data'!P2877/SUM('EPA Data'!P:P)</f>
        <v>2.0164802117736188E-4</v>
      </c>
    </row>
    <row r="2877" spans="1:24" x14ac:dyDescent="0.25">
      <c r="A2877" s="16" t="s">
        <v>4619</v>
      </c>
      <c r="B2877" s="16" t="s">
        <v>4486</v>
      </c>
      <c r="C2877" s="21" t="s">
        <v>947</v>
      </c>
      <c r="D2877" s="17">
        <f>SUMIFS('Census Data'!G:G,'Census Data'!$A:$A,$A2877)/SUMIFS('Census Data'!$F:$F,'Census Data'!$A:$A,$A2877)</f>
        <v>0.49840653321382333</v>
      </c>
      <c r="E2877" s="19">
        <f>SUMIFS('Census Data'!H:H,'Census Data'!$A:$A,$A2877)/SUMIFS('Census Data'!$F:$F,'Census Data'!$A:$A,$A2877)</f>
        <v>0.50159346678617667</v>
      </c>
      <c r="F2877" s="17">
        <f>SUM(SUMIFS('Census Data'!I:I,'Census Data'!$A:$A,$A2877),SUMIFS('Census Data'!J:J,'Census Data'!$A:$A,$A2877))/SUMIFS('Census Data'!$F:$F,'Census Data'!$A:$A,$A2877)</f>
        <v>0.90466586993327358</v>
      </c>
      <c r="G2877" s="17">
        <f>SUM(SUMIFS('Census Data'!K:K,'Census Data'!$A:$A,$A2877),SUMIFS('Census Data'!L:L,'Census Data'!$A:$A,$A2877))/SUMIFS('Census Data'!$F:$F,'Census Data'!$A:$A,$A2877)</f>
        <v>4.9621551638283037E-2</v>
      </c>
      <c r="H2877" s="17">
        <f>SUM(SUMIFS('Census Data'!O:O,'Census Data'!$A:$A,$A2877),SUMIFS('Census Data'!P:P,'Census Data'!$A:$A,$A2877))/SUMIFS('Census Data'!$F:$F,'Census Data'!$A:$A,$A2877)</f>
        <v>1.3245692660093617E-2</v>
      </c>
      <c r="I2877" s="19">
        <f t="shared" si="88"/>
        <v>3.2466885768349774E-2</v>
      </c>
      <c r="J2877" s="17">
        <f>SUM(SUMIFS('Census Data'!W:W,'Census Data'!$A:$A,$A2877),SUMIFS('Census Data'!X:X,'Census Data'!$A:$A,$A2877))/SUMIFS('Census Data'!$F:$F,'Census Data'!$A:$A,$A2877)</f>
        <v>5.2908076884772434E-2</v>
      </c>
      <c r="K2877" s="19">
        <f t="shared" si="89"/>
        <v>0.94709192311522761</v>
      </c>
      <c r="L2877" s="24">
        <f>'EPA Data'!D2878/SUM('EPA Data'!D:D)</f>
        <v>1.7469411640723685E-4</v>
      </c>
      <c r="M2877" s="24">
        <f>'EPA Data'!E2878/SUM('EPA Data'!E:E)</f>
        <v>1.7256302863632433E-4</v>
      </c>
      <c r="N2877" s="24">
        <f>'EPA Data'!F2878/SUM('EPA Data'!F:F)</f>
        <v>1.9471217977403413E-4</v>
      </c>
      <c r="O2877" s="24">
        <f>'EPA Data'!G2878/SUM('EPA Data'!G:G)</f>
        <v>7.1199991059195492E-5</v>
      </c>
      <c r="P2877" s="24">
        <f>'EPA Data'!H2878/SUM('EPA Data'!H:H)</f>
        <v>9.1940063961429364E-5</v>
      </c>
      <c r="Q2877" s="24">
        <f>'EPA Data'!I2878/SUM('EPA Data'!I:I)</f>
        <v>6.187429147218963E-5</v>
      </c>
      <c r="R2877" s="24">
        <f>'EPA Data'!J2878/SUM('EPA Data'!J:J)</f>
        <v>8.2200960555570284E-5</v>
      </c>
      <c r="S2877" s="24">
        <f>'EPA Data'!K2878/SUM('EPA Data'!K:K)</f>
        <v>1.2522710399995947E-4</v>
      </c>
      <c r="T2877" s="24">
        <f>'EPA Data'!L2878/SUM('EPA Data'!L:L)</f>
        <v>1.3158194541035951E-4</v>
      </c>
      <c r="U2877" s="24">
        <f>'EPA Data'!M2878/SUM('EPA Data'!M:M)</f>
        <v>1.1993130491161711E-4</v>
      </c>
      <c r="V2877" s="24">
        <f>'EPA Data'!N2878/SUM('EPA Data'!N:N)</f>
        <v>9.5957335110888776E-5</v>
      </c>
      <c r="W2877" s="24">
        <f>'EPA Data'!O2878/SUM('EPA Data'!O:O)</f>
        <v>1.7023335216361443E-4</v>
      </c>
      <c r="X2877" s="24">
        <f>'EPA Data'!P2878/SUM('EPA Data'!P:P)</f>
        <v>1.0290702620721928E-4</v>
      </c>
    </row>
    <row r="2878" spans="1:24" x14ac:dyDescent="0.25">
      <c r="A2878" s="16" t="s">
        <v>4620</v>
      </c>
      <c r="B2878" s="16" t="s">
        <v>4486</v>
      </c>
      <c r="C2878" s="21" t="s">
        <v>151</v>
      </c>
      <c r="D2878" s="17">
        <f>SUMIFS('Census Data'!G:G,'Census Data'!$A:$A,$A2878)/SUMIFS('Census Data'!$F:$F,'Census Data'!$A:$A,$A2878)</f>
        <v>0.49317082247860067</v>
      </c>
      <c r="E2878" s="19">
        <f>SUMIFS('Census Data'!H:H,'Census Data'!$A:$A,$A2878)/SUMIFS('Census Data'!$F:$F,'Census Data'!$A:$A,$A2878)</f>
        <v>0.50682917752139933</v>
      </c>
      <c r="F2878" s="17">
        <f>SUM(SUMIFS('Census Data'!I:I,'Census Data'!$A:$A,$A2878),SUMIFS('Census Data'!J:J,'Census Data'!$A:$A,$A2878))/SUMIFS('Census Data'!$F:$F,'Census Data'!$A:$A,$A2878)</f>
        <v>0.96724972087830297</v>
      </c>
      <c r="G2878" s="17">
        <f>SUM(SUMIFS('Census Data'!K:K,'Census Data'!$A:$A,$A2878),SUMIFS('Census Data'!L:L,'Census Data'!$A:$A,$A2878))/SUMIFS('Census Data'!$F:$F,'Census Data'!$A:$A,$A2878)</f>
        <v>1.5184220320059547E-2</v>
      </c>
      <c r="H2878" s="17">
        <f>SUM(SUMIFS('Census Data'!O:O,'Census Data'!$A:$A,$A2878),SUMIFS('Census Data'!P:P,'Census Data'!$A:$A,$A2878))/SUMIFS('Census Data'!$F:$F,'Census Data'!$A:$A,$A2878)</f>
        <v>5.4149609229624113E-3</v>
      </c>
      <c r="I2878" s="19">
        <f t="shared" si="88"/>
        <v>1.2151097878675077E-2</v>
      </c>
      <c r="J2878" s="17">
        <f>SUM(SUMIFS('Census Data'!W:W,'Census Data'!$A:$A,$A2878),SUMIFS('Census Data'!X:X,'Census Data'!$A:$A,$A2878))/SUMIFS('Census Data'!$F:$F,'Census Data'!$A:$A,$A2878)</f>
        <v>1.6319315221436547E-2</v>
      </c>
      <c r="K2878" s="19">
        <f t="shared" si="89"/>
        <v>0.98368068477856341</v>
      </c>
      <c r="L2878" s="24">
        <f>'EPA Data'!D2879/SUM('EPA Data'!D:D)</f>
        <v>1.2353022808927011E-4</v>
      </c>
      <c r="M2878" s="24">
        <f>'EPA Data'!E2879/SUM('EPA Data'!E:E)</f>
        <v>1.9486282197262077E-4</v>
      </c>
      <c r="N2878" s="24">
        <f>'EPA Data'!F2879/SUM('EPA Data'!F:F)</f>
        <v>2.3484560152710633E-4</v>
      </c>
      <c r="O2878" s="24">
        <f>'EPA Data'!G2879/SUM('EPA Data'!G:G)</f>
        <v>8.6666628694175712E-5</v>
      </c>
      <c r="P2878" s="24">
        <f>'EPA Data'!H2879/SUM('EPA Data'!H:H)</f>
        <v>1.3530273436832658E-4</v>
      </c>
      <c r="Q2878" s="24">
        <f>'EPA Data'!I2879/SUM('EPA Data'!I:I)</f>
        <v>7.5275932608459249E-5</v>
      </c>
      <c r="R2878" s="24">
        <f>'EPA Data'!J2879/SUM('EPA Data'!J:J)</f>
        <v>1.9321600416094352E-4</v>
      </c>
      <c r="S2878" s="24">
        <f>'EPA Data'!K2879/SUM('EPA Data'!K:K)</f>
        <v>2.5936741446914345E-4</v>
      </c>
      <c r="T2878" s="24">
        <f>'EPA Data'!L2879/SUM('EPA Data'!L:L)</f>
        <v>2.7707799125213504E-4</v>
      </c>
      <c r="U2878" s="24">
        <f>'EPA Data'!M2879/SUM('EPA Data'!M:M)</f>
        <v>1.4931249134301347E-4</v>
      </c>
      <c r="V2878" s="24">
        <f>'EPA Data'!N2879/SUM('EPA Data'!N:N)</f>
        <v>1.0789317755459251E-4</v>
      </c>
      <c r="W2878" s="24">
        <f>'EPA Data'!O2879/SUM('EPA Data'!O:O)</f>
        <v>1.7335711768650471E-4</v>
      </c>
      <c r="X2878" s="24">
        <f>'EPA Data'!P2879/SUM('EPA Data'!P:P)</f>
        <v>1.8540439362253552E-4</v>
      </c>
    </row>
    <row r="2879" spans="1:24" x14ac:dyDescent="0.25">
      <c r="A2879" s="16" t="s">
        <v>4621</v>
      </c>
      <c r="B2879" s="16" t="s">
        <v>4486</v>
      </c>
      <c r="C2879" s="21" t="s">
        <v>3693</v>
      </c>
      <c r="D2879" s="17">
        <f>SUMIFS('Census Data'!G:G,'Census Data'!$A:$A,$A2879)/SUMIFS('Census Data'!$F:$F,'Census Data'!$A:$A,$A2879)</f>
        <v>0.48787121842908687</v>
      </c>
      <c r="E2879" s="19">
        <f>SUMIFS('Census Data'!H:H,'Census Data'!$A:$A,$A2879)/SUMIFS('Census Data'!$F:$F,'Census Data'!$A:$A,$A2879)</f>
        <v>0.51212878157091313</v>
      </c>
      <c r="F2879" s="17">
        <f>SUM(SUMIFS('Census Data'!I:I,'Census Data'!$A:$A,$A2879),SUMIFS('Census Data'!J:J,'Census Data'!$A:$A,$A2879))/SUMIFS('Census Data'!$F:$F,'Census Data'!$A:$A,$A2879)</f>
        <v>0.69214543436025533</v>
      </c>
      <c r="G2879" s="17">
        <f>SUM(SUMIFS('Census Data'!K:K,'Census Data'!$A:$A,$A2879),SUMIFS('Census Data'!L:L,'Census Data'!$A:$A,$A2879))/SUMIFS('Census Data'!$F:$F,'Census Data'!$A:$A,$A2879)</f>
        <v>0.26111573688592837</v>
      </c>
      <c r="H2879" s="17">
        <f>SUM(SUMIFS('Census Data'!O:O,'Census Data'!$A:$A,$A2879),SUMIFS('Census Data'!P:P,'Census Data'!$A:$A,$A2879))/SUMIFS('Census Data'!$F:$F,'Census Data'!$A:$A,$A2879)</f>
        <v>8.9369969469886203E-3</v>
      </c>
      <c r="I2879" s="19">
        <f t="shared" si="88"/>
        <v>3.7801831806827724E-2</v>
      </c>
      <c r="J2879" s="17">
        <f>SUM(SUMIFS('Census Data'!W:W,'Census Data'!$A:$A,$A2879),SUMIFS('Census Data'!X:X,'Census Data'!$A:$A,$A2879))/SUMIFS('Census Data'!$F:$F,'Census Data'!$A:$A,$A2879)</f>
        <v>6.8776019983347217E-2</v>
      </c>
      <c r="K2879" s="19">
        <f t="shared" si="89"/>
        <v>0.93122398001665274</v>
      </c>
      <c r="L2879" s="24">
        <f>'EPA Data'!D2880/SUM('EPA Data'!D:D)</f>
        <v>9.4867464942263846E-5</v>
      </c>
      <c r="M2879" s="24">
        <f>'EPA Data'!E2880/SUM('EPA Data'!E:E)</f>
        <v>9.5901557275582602E-5</v>
      </c>
      <c r="N2879" s="24">
        <f>'EPA Data'!F2880/SUM('EPA Data'!F:F)</f>
        <v>9.6891929449522234E-5</v>
      </c>
      <c r="O2879" s="24">
        <f>'EPA Data'!G2880/SUM('EPA Data'!G:G)</f>
        <v>4.9270029518357953E-5</v>
      </c>
      <c r="P2879" s="24">
        <f>'EPA Data'!H2880/SUM('EPA Data'!H:H)</f>
        <v>6.2280041999274264E-5</v>
      </c>
      <c r="Q2879" s="24">
        <f>'EPA Data'!I2880/SUM('EPA Data'!I:I)</f>
        <v>5.3366705248208923E-5</v>
      </c>
      <c r="R2879" s="24">
        <f>'EPA Data'!J2880/SUM('EPA Data'!J:J)</f>
        <v>4.9012670960317374E-5</v>
      </c>
      <c r="S2879" s="24">
        <f>'EPA Data'!K2880/SUM('EPA Data'!K:K)</f>
        <v>6.7264963448664095E-5</v>
      </c>
      <c r="T2879" s="24">
        <f>'EPA Data'!L2880/SUM('EPA Data'!L:L)</f>
        <v>7.1082216765992303E-5</v>
      </c>
      <c r="U2879" s="24">
        <f>'EPA Data'!M2880/SUM('EPA Data'!M:M)</f>
        <v>6.0701628120306337E-5</v>
      </c>
      <c r="V2879" s="24">
        <f>'EPA Data'!N2880/SUM('EPA Data'!N:N)</f>
        <v>7.0910409302979852E-5</v>
      </c>
      <c r="W2879" s="24">
        <f>'EPA Data'!O2880/SUM('EPA Data'!O:O)</f>
        <v>1.4526969656471922E-4</v>
      </c>
      <c r="X2879" s="24">
        <f>'EPA Data'!P2880/SUM('EPA Data'!P:P)</f>
        <v>5.7917153441404508E-5</v>
      </c>
    </row>
    <row r="2880" spans="1:24" x14ac:dyDescent="0.25">
      <c r="A2880" s="16" t="s">
        <v>4622</v>
      </c>
      <c r="B2880" s="16" t="s">
        <v>4486</v>
      </c>
      <c r="C2880" s="21" t="s">
        <v>4407</v>
      </c>
      <c r="D2880" s="17">
        <f>SUMIFS('Census Data'!G:G,'Census Data'!$A:$A,$A2880)/SUMIFS('Census Data'!$F:$F,'Census Data'!$A:$A,$A2880)</f>
        <v>0.52095872455394165</v>
      </c>
      <c r="E2880" s="19">
        <f>SUMIFS('Census Data'!H:H,'Census Data'!$A:$A,$A2880)/SUMIFS('Census Data'!$F:$F,'Census Data'!$A:$A,$A2880)</f>
        <v>0.47904127544605835</v>
      </c>
      <c r="F2880" s="17">
        <f>SUM(SUMIFS('Census Data'!I:I,'Census Data'!$A:$A,$A2880),SUMIFS('Census Data'!J:J,'Census Data'!$A:$A,$A2880))/SUMIFS('Census Data'!$F:$F,'Census Data'!$A:$A,$A2880)</f>
        <v>0.92453789155498489</v>
      </c>
      <c r="G2880" s="17">
        <f>SUM(SUMIFS('Census Data'!K:K,'Census Data'!$A:$A,$A2880),SUMIFS('Census Data'!L:L,'Census Data'!$A:$A,$A2880))/SUMIFS('Census Data'!$F:$F,'Census Data'!$A:$A,$A2880)</f>
        <v>5.7833774710429872E-2</v>
      </c>
      <c r="H2880" s="17">
        <f>SUM(SUMIFS('Census Data'!O:O,'Census Data'!$A:$A,$A2880),SUMIFS('Census Data'!P:P,'Census Data'!$A:$A,$A2880))/SUMIFS('Census Data'!$F:$F,'Census Data'!$A:$A,$A2880)</f>
        <v>4.2265200759703612E-3</v>
      </c>
      <c r="I2880" s="19">
        <f t="shared" si="88"/>
        <v>1.3401813658614925E-2</v>
      </c>
      <c r="J2880" s="17">
        <f>SUM(SUMIFS('Census Data'!W:W,'Census Data'!$A:$A,$A2880),SUMIFS('Census Data'!X:X,'Census Data'!$A:$A,$A2880))/SUMIFS('Census Data'!$F:$F,'Census Data'!$A:$A,$A2880)</f>
        <v>1.2358558703153839E-2</v>
      </c>
      <c r="K2880" s="19">
        <f t="shared" si="89"/>
        <v>0.98764144129684617</v>
      </c>
      <c r="L2880" s="24">
        <f>'EPA Data'!D2881/SUM('EPA Data'!D:D)</f>
        <v>1.4970835541585226E-4</v>
      </c>
      <c r="M2880" s="24">
        <f>'EPA Data'!E2881/SUM('EPA Data'!E:E)</f>
        <v>1.99362260414213E-4</v>
      </c>
      <c r="N2880" s="24">
        <f>'EPA Data'!F2881/SUM('EPA Data'!F:F)</f>
        <v>2.4074513158323636E-4</v>
      </c>
      <c r="O2880" s="24">
        <f>'EPA Data'!G2881/SUM('EPA Data'!G:G)</f>
        <v>6.9167647661962035E-5</v>
      </c>
      <c r="P2880" s="24">
        <f>'EPA Data'!H2881/SUM('EPA Data'!H:H)</f>
        <v>1.1514034873036712E-4</v>
      </c>
      <c r="Q2880" s="24">
        <f>'EPA Data'!I2881/SUM('EPA Data'!I:I)</f>
        <v>6.4558542869350195E-5</v>
      </c>
      <c r="R2880" s="24">
        <f>'EPA Data'!J2881/SUM('EPA Data'!J:J)</f>
        <v>1.4387692842371237E-4</v>
      </c>
      <c r="S2880" s="24">
        <f>'EPA Data'!K2881/SUM('EPA Data'!K:K)</f>
        <v>2.8235140462833596E-4</v>
      </c>
      <c r="T2880" s="24">
        <f>'EPA Data'!L2881/SUM('EPA Data'!L:L)</f>
        <v>2.7274283001984384E-4</v>
      </c>
      <c r="U2880" s="24">
        <f>'EPA Data'!M2881/SUM('EPA Data'!M:M)</f>
        <v>1.2301587095335552E-4</v>
      </c>
      <c r="V2880" s="24">
        <f>'EPA Data'!N2881/SUM('EPA Data'!N:N)</f>
        <v>9.4309904546032241E-5</v>
      </c>
      <c r="W2880" s="24">
        <f>'EPA Data'!O2881/SUM('EPA Data'!O:O)</f>
        <v>1.4139300382781631E-4</v>
      </c>
      <c r="X2880" s="24">
        <f>'EPA Data'!P2881/SUM('EPA Data'!P:P)</f>
        <v>1.7306570086270977E-4</v>
      </c>
    </row>
    <row r="2881" spans="1:24" x14ac:dyDescent="0.25">
      <c r="A2881" s="16" t="s">
        <v>4623</v>
      </c>
      <c r="B2881" s="16" t="s">
        <v>4486</v>
      </c>
      <c r="C2881" s="21" t="s">
        <v>4624</v>
      </c>
      <c r="D2881" s="17">
        <f>SUMIFS('Census Data'!G:G,'Census Data'!$A:$A,$A2881)/SUMIFS('Census Data'!$F:$F,'Census Data'!$A:$A,$A2881)</f>
        <v>0.48856505368846742</v>
      </c>
      <c r="E2881" s="19">
        <f>SUMIFS('Census Data'!H:H,'Census Data'!$A:$A,$A2881)/SUMIFS('Census Data'!$F:$F,'Census Data'!$A:$A,$A2881)</f>
        <v>0.51143494631153252</v>
      </c>
      <c r="F2881" s="17">
        <f>SUM(SUMIFS('Census Data'!I:I,'Census Data'!$A:$A,$A2881),SUMIFS('Census Data'!J:J,'Census Data'!$A:$A,$A2881))/SUMIFS('Census Data'!$F:$F,'Census Data'!$A:$A,$A2881)</f>
        <v>0.94561427973783296</v>
      </c>
      <c r="G2881" s="17">
        <f>SUM(SUMIFS('Census Data'!K:K,'Census Data'!$A:$A,$A2881),SUMIFS('Census Data'!L:L,'Census Data'!$A:$A,$A2881))/SUMIFS('Census Data'!$F:$F,'Census Data'!$A:$A,$A2881)</f>
        <v>2.9737832938223401E-2</v>
      </c>
      <c r="H2881" s="17">
        <f>SUM(SUMIFS('Census Data'!O:O,'Census Data'!$A:$A,$A2881),SUMIFS('Census Data'!P:P,'Census Data'!$A:$A,$A2881))/SUMIFS('Census Data'!$F:$F,'Census Data'!$A:$A,$A2881)</f>
        <v>5.7871984381536743E-3</v>
      </c>
      <c r="I2881" s="19">
        <f t="shared" si="88"/>
        <v>1.8860688885789956E-2</v>
      </c>
      <c r="J2881" s="17">
        <f>SUM(SUMIFS('Census Data'!W:W,'Census Data'!$A:$A,$A2881),SUMIFS('Census Data'!X:X,'Census Data'!$A:$A,$A2881))/SUMIFS('Census Data'!$F:$F,'Census Data'!$A:$A,$A2881)</f>
        <v>1.3910193836285037E-2</v>
      </c>
      <c r="K2881" s="19">
        <f t="shared" si="89"/>
        <v>0.986089806163715</v>
      </c>
      <c r="L2881" s="24">
        <f>'EPA Data'!D2882/SUM('EPA Data'!D:D)</f>
        <v>8.2958348127369462E-5</v>
      </c>
      <c r="M2881" s="24">
        <f>'EPA Data'!E2882/SUM('EPA Data'!E:E)</f>
        <v>1.398459239065678E-4</v>
      </c>
      <c r="N2881" s="24">
        <f>'EPA Data'!F2882/SUM('EPA Data'!F:F)</f>
        <v>1.7323071154212545E-4</v>
      </c>
      <c r="O2881" s="24">
        <f>'EPA Data'!G2882/SUM('EPA Data'!G:G)</f>
        <v>5.3933749027233311E-5</v>
      </c>
      <c r="P2881" s="24">
        <f>'EPA Data'!H2882/SUM('EPA Data'!H:H)</f>
        <v>9.1544927622970492E-5</v>
      </c>
      <c r="Q2881" s="24">
        <f>'EPA Data'!I2882/SUM('EPA Data'!I:I)</f>
        <v>5.1339301889503898E-5</v>
      </c>
      <c r="R2881" s="24">
        <f>'EPA Data'!J2882/SUM('EPA Data'!J:J)</f>
        <v>8.7561617952448215E-5</v>
      </c>
      <c r="S2881" s="24">
        <f>'EPA Data'!K2882/SUM('EPA Data'!K:K)</f>
        <v>1.2829203959084431E-4</v>
      </c>
      <c r="T2881" s="24">
        <f>'EPA Data'!L2882/SUM('EPA Data'!L:L)</f>
        <v>1.4674161484170932E-4</v>
      </c>
      <c r="U2881" s="24">
        <f>'EPA Data'!M2882/SUM('EPA Data'!M:M)</f>
        <v>9.2032011816487122E-5</v>
      </c>
      <c r="V2881" s="24">
        <f>'EPA Data'!N2882/SUM('EPA Data'!N:N)</f>
        <v>7.1759878753591786E-5</v>
      </c>
      <c r="W2881" s="24">
        <f>'EPA Data'!O2882/SUM('EPA Data'!O:O)</f>
        <v>1.2566435463698327E-4</v>
      </c>
      <c r="X2881" s="24">
        <f>'EPA Data'!P2882/SUM('EPA Data'!P:P)</f>
        <v>1.2000174723948777E-4</v>
      </c>
    </row>
    <row r="2882" spans="1:24" x14ac:dyDescent="0.25">
      <c r="A2882" s="16" t="s">
        <v>4625</v>
      </c>
      <c r="B2882" s="16" t="s">
        <v>4486</v>
      </c>
      <c r="C2882" s="21" t="s">
        <v>1963</v>
      </c>
      <c r="D2882" s="17">
        <f>SUMIFS('Census Data'!G:G,'Census Data'!$A:$A,$A2882)/SUMIFS('Census Data'!$F:$F,'Census Data'!$A:$A,$A2882)</f>
        <v>0.49086115992970125</v>
      </c>
      <c r="E2882" s="19">
        <f>SUMIFS('Census Data'!H:H,'Census Data'!$A:$A,$A2882)/SUMIFS('Census Data'!$F:$F,'Census Data'!$A:$A,$A2882)</f>
        <v>0.50913884007029875</v>
      </c>
      <c r="F2882" s="17">
        <f>SUM(SUMIFS('Census Data'!I:I,'Census Data'!$A:$A,$A2882),SUMIFS('Census Data'!J:J,'Census Data'!$A:$A,$A2882))/SUMIFS('Census Data'!$F:$F,'Census Data'!$A:$A,$A2882)</f>
        <v>0.75373462214411246</v>
      </c>
      <c r="G2882" s="17">
        <f>SUM(SUMIFS('Census Data'!K:K,'Census Data'!$A:$A,$A2882),SUMIFS('Census Data'!L:L,'Census Data'!$A:$A,$A2882))/SUMIFS('Census Data'!$F:$F,'Census Data'!$A:$A,$A2882)</f>
        <v>0.13828353837141183</v>
      </c>
      <c r="H2882" s="17">
        <f>SUM(SUMIFS('Census Data'!O:O,'Census Data'!$A:$A,$A2882),SUMIFS('Census Data'!P:P,'Census Data'!$A:$A,$A2882))/SUMIFS('Census Data'!$F:$F,'Census Data'!$A:$A,$A2882)</f>
        <v>6.0735207967193908E-2</v>
      </c>
      <c r="I2882" s="19">
        <f t="shared" si="88"/>
        <v>4.7246631517281812E-2</v>
      </c>
      <c r="J2882" s="17">
        <f>SUM(SUMIFS('Census Data'!W:W,'Census Data'!$A:$A,$A2882),SUMIFS('Census Data'!X:X,'Census Data'!$A:$A,$A2882))/SUMIFS('Census Data'!$F:$F,'Census Data'!$A:$A,$A2882)</f>
        <v>6.8848857644991213E-2</v>
      </c>
      <c r="K2882" s="19">
        <f t="shared" si="89"/>
        <v>0.93115114235500873</v>
      </c>
      <c r="L2882" s="24">
        <f>'EPA Data'!D2883/SUM('EPA Data'!D:D)</f>
        <v>1.6891205644890985E-4</v>
      </c>
      <c r="M2882" s="24">
        <f>'EPA Data'!E2883/SUM('EPA Data'!E:E)</f>
        <v>1.9557859393113321E-4</v>
      </c>
      <c r="N2882" s="24">
        <f>'EPA Data'!F2883/SUM('EPA Data'!F:F)</f>
        <v>1.9822978412840583E-4</v>
      </c>
      <c r="O2882" s="24">
        <f>'EPA Data'!G2883/SUM('EPA Data'!G:G)</f>
        <v>1.5952892417728175E-4</v>
      </c>
      <c r="P2882" s="24">
        <f>'EPA Data'!H2883/SUM('EPA Data'!H:H)</f>
        <v>1.5677372280687341E-4</v>
      </c>
      <c r="Q2882" s="24">
        <f>'EPA Data'!I2883/SUM('EPA Data'!I:I)</f>
        <v>1.4290422232821626E-4</v>
      </c>
      <c r="R2882" s="24">
        <f>'EPA Data'!J2883/SUM('EPA Data'!J:J)</f>
        <v>1.7152646140916454E-4</v>
      </c>
      <c r="S2882" s="24">
        <f>'EPA Data'!K2883/SUM('EPA Data'!K:K)</f>
        <v>1.5345703208854909E-4</v>
      </c>
      <c r="T2882" s="24">
        <f>'EPA Data'!L2883/SUM('EPA Data'!L:L)</f>
        <v>1.6193289887623917E-4</v>
      </c>
      <c r="U2882" s="24">
        <f>'EPA Data'!M2883/SUM('EPA Data'!M:M)</f>
        <v>1.2276297252764427E-4</v>
      </c>
      <c r="V2882" s="24">
        <f>'EPA Data'!N2883/SUM('EPA Data'!N:N)</f>
        <v>1.3755045693609159E-4</v>
      </c>
      <c r="W2882" s="24">
        <f>'EPA Data'!O2883/SUM('EPA Data'!O:O)</f>
        <v>2.735494944014905E-4</v>
      </c>
      <c r="X2882" s="24">
        <f>'EPA Data'!P2883/SUM('EPA Data'!P:P)</f>
        <v>1.2653712317218645E-4</v>
      </c>
    </row>
    <row r="2883" spans="1:24" x14ac:dyDescent="0.25">
      <c r="A2883" s="16" t="s">
        <v>4626</v>
      </c>
      <c r="B2883" s="16" t="s">
        <v>4486</v>
      </c>
      <c r="C2883" s="21" t="s">
        <v>4627</v>
      </c>
      <c r="D2883" s="17">
        <f>SUMIFS('Census Data'!G:G,'Census Data'!$A:$A,$A2883)/SUMIFS('Census Data'!$F:$F,'Census Data'!$A:$A,$A2883)</f>
        <v>0.48234312667787338</v>
      </c>
      <c r="E2883" s="19">
        <f>SUMIFS('Census Data'!H:H,'Census Data'!$A:$A,$A2883)/SUMIFS('Census Data'!$F:$F,'Census Data'!$A:$A,$A2883)</f>
        <v>0.51765687332212662</v>
      </c>
      <c r="F2883" s="17">
        <f>SUM(SUMIFS('Census Data'!I:I,'Census Data'!$A:$A,$A2883),SUMIFS('Census Data'!J:J,'Census Data'!$A:$A,$A2883))/SUMIFS('Census Data'!$F:$F,'Census Data'!$A:$A,$A2883)</f>
        <v>0.66694056251097678</v>
      </c>
      <c r="G2883" s="17">
        <f>SUM(SUMIFS('Census Data'!K:K,'Census Data'!$A:$A,$A2883),SUMIFS('Census Data'!L:L,'Census Data'!$A:$A,$A2883))/SUMIFS('Census Data'!$F:$F,'Census Data'!$A:$A,$A2883)</f>
        <v>0.22762626389341897</v>
      </c>
      <c r="H2883" s="17">
        <f>SUM(SUMIFS('Census Data'!O:O,'Census Data'!$A:$A,$A2883),SUMIFS('Census Data'!P:P,'Census Data'!$A:$A,$A2883))/SUMIFS('Census Data'!$F:$F,'Census Data'!$A:$A,$A2883)</f>
        <v>6.5095215395037265E-2</v>
      </c>
      <c r="I2883" s="19">
        <f t="shared" ref="I2883:I2946" si="90">100%-SUM(F2883:H2883)</f>
        <v>4.0337958200566959E-2</v>
      </c>
      <c r="J2883" s="17">
        <f>SUM(SUMIFS('Census Data'!W:W,'Census Data'!$A:$A,$A2883),SUMIFS('Census Data'!X:X,'Census Data'!$A:$A,$A2883))/SUMIFS('Census Data'!$F:$F,'Census Data'!$A:$A,$A2883)</f>
        <v>0.16608751285846904</v>
      </c>
      <c r="K2883" s="19">
        <f t="shared" ref="K2883:K2946" si="91">100%-J2883</f>
        <v>0.83391248714153099</v>
      </c>
      <c r="L2883" s="24">
        <f>'EPA Data'!D2884/SUM('EPA Data'!D:D)</f>
        <v>2.238146664995079E-4</v>
      </c>
      <c r="M2883" s="24">
        <f>'EPA Data'!E2884/SUM('EPA Data'!E:E)</f>
        <v>2.2814431128793903E-4</v>
      </c>
      <c r="N2883" s="24">
        <f>'EPA Data'!F2884/SUM('EPA Data'!F:F)</f>
        <v>2.4273801201338065E-4</v>
      </c>
      <c r="O2883" s="24">
        <f>'EPA Data'!G2884/SUM('EPA Data'!G:G)</f>
        <v>5.9752791274510664E-4</v>
      </c>
      <c r="P2883" s="24">
        <f>'EPA Data'!H2884/SUM('EPA Data'!H:H)</f>
        <v>2.7023567028369993E-4</v>
      </c>
      <c r="Q2883" s="24">
        <f>'EPA Data'!I2884/SUM('EPA Data'!I:I)</f>
        <v>5.0750335745305703E-4</v>
      </c>
      <c r="R2883" s="24">
        <f>'EPA Data'!J2884/SUM('EPA Data'!J:J)</f>
        <v>4.3748333113348967E-4</v>
      </c>
      <c r="S2883" s="24">
        <f>'EPA Data'!K2884/SUM('EPA Data'!K:K)</f>
        <v>2.1994050452030781E-4</v>
      </c>
      <c r="T2883" s="24">
        <f>'EPA Data'!L2884/SUM('EPA Data'!L:L)</f>
        <v>1.9347034370075479E-4</v>
      </c>
      <c r="U2883" s="24">
        <f>'EPA Data'!M2884/SUM('EPA Data'!M:M)</f>
        <v>3.6124109042280482E-4</v>
      </c>
      <c r="V2883" s="24">
        <f>'EPA Data'!N2884/SUM('EPA Data'!N:N)</f>
        <v>3.750117443223754E-4</v>
      </c>
      <c r="W2883" s="24">
        <f>'EPA Data'!O2884/SUM('EPA Data'!O:O)</f>
        <v>7.0721371846779789E-4</v>
      </c>
      <c r="X2883" s="24">
        <f>'EPA Data'!P2884/SUM('EPA Data'!P:P)</f>
        <v>1.3472665923767489E-4</v>
      </c>
    </row>
    <row r="2884" spans="1:24" x14ac:dyDescent="0.25">
      <c r="A2884" s="16" t="s">
        <v>4628</v>
      </c>
      <c r="B2884" s="16" t="s">
        <v>4486</v>
      </c>
      <c r="C2884" s="21" t="s">
        <v>4629</v>
      </c>
      <c r="D2884" s="17">
        <f>SUMIFS('Census Data'!G:G,'Census Data'!$A:$A,$A2884)/SUMIFS('Census Data'!$F:$F,'Census Data'!$A:$A,$A2884)</f>
        <v>0.47213936284452929</v>
      </c>
      <c r="E2884" s="19">
        <f>SUMIFS('Census Data'!H:H,'Census Data'!$A:$A,$A2884)/SUMIFS('Census Data'!$F:$F,'Census Data'!$A:$A,$A2884)</f>
        <v>0.52786063715547071</v>
      </c>
      <c r="F2884" s="17">
        <f>SUM(SUMIFS('Census Data'!I:I,'Census Data'!$A:$A,$A2884),SUMIFS('Census Data'!J:J,'Census Data'!$A:$A,$A2884))/SUMIFS('Census Data'!$F:$F,'Census Data'!$A:$A,$A2884)</f>
        <v>0.89834148669609837</v>
      </c>
      <c r="G2884" s="17">
        <f>SUM(SUMIFS('Census Data'!K:K,'Census Data'!$A:$A,$A2884),SUMIFS('Census Data'!L:L,'Census Data'!$A:$A,$A2884))/SUMIFS('Census Data'!$F:$F,'Census Data'!$A:$A,$A2884)</f>
        <v>6.2701348287793821E-2</v>
      </c>
      <c r="H2884" s="17">
        <f>SUM(SUMIFS('Census Data'!O:O,'Census Data'!$A:$A,$A2884),SUMIFS('Census Data'!P:P,'Census Data'!$A:$A,$A2884))/SUMIFS('Census Data'!$F:$F,'Census Data'!$A:$A,$A2884)</f>
        <v>9.1874477985920532E-3</v>
      </c>
      <c r="I2884" s="19">
        <f t="shared" si="90"/>
        <v>2.9769717217515757E-2</v>
      </c>
      <c r="J2884" s="17">
        <f>SUM(SUMIFS('Census Data'!W:W,'Census Data'!$A:$A,$A2884),SUMIFS('Census Data'!X:X,'Census Data'!$A:$A,$A2884))/SUMIFS('Census Data'!$F:$F,'Census Data'!$A:$A,$A2884)</f>
        <v>2.4877699558525236E-2</v>
      </c>
      <c r="K2884" s="19">
        <f t="shared" si="91"/>
        <v>0.97512230044147474</v>
      </c>
      <c r="L2884" s="24">
        <f>'EPA Data'!D2885/SUM('EPA Data'!D:D)</f>
        <v>0</v>
      </c>
      <c r="M2884" s="24">
        <f>'EPA Data'!E2885/SUM('EPA Data'!E:E)</f>
        <v>0</v>
      </c>
      <c r="N2884" s="24">
        <f>'EPA Data'!F2885/SUM('EPA Data'!F:F)</f>
        <v>0</v>
      </c>
      <c r="O2884" s="24">
        <f>'EPA Data'!G2885/SUM('EPA Data'!G:G)</f>
        <v>0</v>
      </c>
      <c r="P2884" s="24">
        <f>'EPA Data'!H2885/SUM('EPA Data'!H:H)</f>
        <v>0</v>
      </c>
      <c r="Q2884" s="24">
        <f>'EPA Data'!I2885/SUM('EPA Data'!I:I)</f>
        <v>0</v>
      </c>
      <c r="R2884" s="24">
        <f>'EPA Data'!J2885/SUM('EPA Data'!J:J)</f>
        <v>0</v>
      </c>
      <c r="S2884" s="24">
        <f>'EPA Data'!K2885/SUM('EPA Data'!K:K)</f>
        <v>0</v>
      </c>
      <c r="T2884" s="24">
        <f>'EPA Data'!L2885/SUM('EPA Data'!L:L)</f>
        <v>0</v>
      </c>
      <c r="U2884" s="24">
        <f>'EPA Data'!M2885/SUM('EPA Data'!M:M)</f>
        <v>0</v>
      </c>
      <c r="V2884" s="24">
        <f>'EPA Data'!N2885/SUM('EPA Data'!N:N)</f>
        <v>0</v>
      </c>
      <c r="W2884" s="24">
        <f>'EPA Data'!O2885/SUM('EPA Data'!O:O)</f>
        <v>0</v>
      </c>
      <c r="X2884" s="24">
        <f>'EPA Data'!P2885/SUM('EPA Data'!P:P)</f>
        <v>0</v>
      </c>
    </row>
    <row r="2885" spans="1:24" x14ac:dyDescent="0.25">
      <c r="A2885" s="16" t="s">
        <v>4630</v>
      </c>
      <c r="B2885" s="16" t="s">
        <v>4486</v>
      </c>
      <c r="C2885" s="21" t="s">
        <v>4631</v>
      </c>
      <c r="D2885" s="17">
        <f>SUMIFS('Census Data'!G:G,'Census Data'!$A:$A,$A2885)/SUMIFS('Census Data'!$F:$F,'Census Data'!$A:$A,$A2885)</f>
        <v>0.46711948132139547</v>
      </c>
      <c r="E2885" s="19">
        <f>SUMIFS('Census Data'!H:H,'Census Data'!$A:$A,$A2885)/SUMIFS('Census Data'!$F:$F,'Census Data'!$A:$A,$A2885)</f>
        <v>0.53288051867860453</v>
      </c>
      <c r="F2885" s="17">
        <f>SUM(SUMIFS('Census Data'!I:I,'Census Data'!$A:$A,$A2885),SUMIFS('Census Data'!J:J,'Census Data'!$A:$A,$A2885))/SUMIFS('Census Data'!$F:$F,'Census Data'!$A:$A,$A2885)</f>
        <v>0.90398271071318304</v>
      </c>
      <c r="G2885" s="17">
        <f>SUM(SUMIFS('Census Data'!K:K,'Census Data'!$A:$A,$A2885),SUMIFS('Census Data'!L:L,'Census Data'!$A:$A,$A2885))/SUMIFS('Census Data'!$F:$F,'Census Data'!$A:$A,$A2885)</f>
        <v>5.1559123186168572E-2</v>
      </c>
      <c r="H2885" s="17">
        <f>SUM(SUMIFS('Census Data'!O:O,'Census Data'!$A:$A,$A2885),SUMIFS('Census Data'!P:P,'Census Data'!$A:$A,$A2885))/SUMIFS('Census Data'!$F:$F,'Census Data'!$A:$A,$A2885)</f>
        <v>6.6378511886384687E-3</v>
      </c>
      <c r="I2885" s="19">
        <f t="shared" si="90"/>
        <v>3.7820314912009878E-2</v>
      </c>
      <c r="J2885" s="17">
        <f>SUM(SUMIFS('Census Data'!W:W,'Census Data'!$A:$A,$A2885),SUMIFS('Census Data'!X:X,'Census Data'!$A:$A,$A2885))/SUMIFS('Census Data'!$F:$F,'Census Data'!$A:$A,$A2885)</f>
        <v>2.7786353812905219E-2</v>
      </c>
      <c r="K2885" s="19">
        <f t="shared" si="91"/>
        <v>0.97221364618709483</v>
      </c>
      <c r="L2885" s="24">
        <f>'EPA Data'!D2886/SUM('EPA Data'!D:D)</f>
        <v>2.6533187033467705E-5</v>
      </c>
      <c r="M2885" s="24">
        <f>'EPA Data'!E2886/SUM('EPA Data'!E:E)</f>
        <v>4.0234303666580774E-5</v>
      </c>
      <c r="N2885" s="24">
        <f>'EPA Data'!F2886/SUM('EPA Data'!F:F)</f>
        <v>4.6744250064023157E-5</v>
      </c>
      <c r="O2885" s="24">
        <f>'EPA Data'!G2886/SUM('EPA Data'!G:G)</f>
        <v>1.459865036934359E-5</v>
      </c>
      <c r="P2885" s="24">
        <f>'EPA Data'!H2886/SUM('EPA Data'!H:H)</f>
        <v>2.2657876277587638E-5</v>
      </c>
      <c r="Q2885" s="24">
        <f>'EPA Data'!I2886/SUM('EPA Data'!I:I)</f>
        <v>1.4056901674081835E-5</v>
      </c>
      <c r="R2885" s="24">
        <f>'EPA Data'!J2886/SUM('EPA Data'!J:J)</f>
        <v>2.3848355852250478E-5</v>
      </c>
      <c r="S2885" s="24">
        <f>'EPA Data'!K2886/SUM('EPA Data'!K:K)</f>
        <v>3.1705404721574859E-5</v>
      </c>
      <c r="T2885" s="24">
        <f>'EPA Data'!L2886/SUM('EPA Data'!L:L)</f>
        <v>3.3792436580872878E-5</v>
      </c>
      <c r="U2885" s="24">
        <f>'EPA Data'!M2886/SUM('EPA Data'!M:M)</f>
        <v>2.2888508412469055E-5</v>
      </c>
      <c r="V2885" s="24">
        <f>'EPA Data'!N2886/SUM('EPA Data'!N:N)</f>
        <v>2.0956014695270192E-5</v>
      </c>
      <c r="W2885" s="24">
        <f>'EPA Data'!O2886/SUM('EPA Data'!O:O)</f>
        <v>3.5429716517868701E-5</v>
      </c>
      <c r="X2885" s="24">
        <f>'EPA Data'!P2886/SUM('EPA Data'!P:P)</f>
        <v>2.7589880062954874E-5</v>
      </c>
    </row>
    <row r="2886" spans="1:24" x14ac:dyDescent="0.25">
      <c r="A2886" s="16" t="s">
        <v>4632</v>
      </c>
      <c r="B2886" s="16" t="s">
        <v>4486</v>
      </c>
      <c r="C2886" s="21" t="s">
        <v>4633</v>
      </c>
      <c r="D2886" s="17">
        <f>SUMIFS('Census Data'!G:G,'Census Data'!$A:$A,$A2886)/SUMIFS('Census Data'!$F:$F,'Census Data'!$A:$A,$A2886)</f>
        <v>0.48387847501375197</v>
      </c>
      <c r="E2886" s="19">
        <f>SUMIFS('Census Data'!H:H,'Census Data'!$A:$A,$A2886)/SUMIFS('Census Data'!$F:$F,'Census Data'!$A:$A,$A2886)</f>
        <v>0.51612152498624808</v>
      </c>
      <c r="F2886" s="17">
        <f>SUM(SUMIFS('Census Data'!I:I,'Census Data'!$A:$A,$A2886),SUMIFS('Census Data'!J:J,'Census Data'!$A:$A,$A2886))/SUMIFS('Census Data'!$F:$F,'Census Data'!$A:$A,$A2886)</f>
        <v>0.70737951169974189</v>
      </c>
      <c r="G2886" s="17">
        <f>SUM(SUMIFS('Census Data'!K:K,'Census Data'!$A:$A,$A2886),SUMIFS('Census Data'!L:L,'Census Data'!$A:$A,$A2886))/SUMIFS('Census Data'!$F:$F,'Census Data'!$A:$A,$A2886)</f>
        <v>0.18391655735623916</v>
      </c>
      <c r="H2886" s="17">
        <f>SUM(SUMIFS('Census Data'!O:O,'Census Data'!$A:$A,$A2886),SUMIFS('Census Data'!P:P,'Census Data'!$A:$A,$A2886))/SUMIFS('Census Data'!$F:$F,'Census Data'!$A:$A,$A2886)</f>
        <v>7.2081411585494859E-2</v>
      </c>
      <c r="I2886" s="19">
        <f t="shared" si="90"/>
        <v>3.6622519358524119E-2</v>
      </c>
      <c r="J2886" s="17">
        <f>SUM(SUMIFS('Census Data'!W:W,'Census Data'!$A:$A,$A2886),SUMIFS('Census Data'!X:X,'Census Data'!$A:$A,$A2886))/SUMIFS('Census Data'!$F:$F,'Census Data'!$A:$A,$A2886)</f>
        <v>5.8075572292980153E-2</v>
      </c>
      <c r="K2886" s="19">
        <f t="shared" si="91"/>
        <v>0.9419244277070199</v>
      </c>
      <c r="L2886" s="24">
        <f>'EPA Data'!D2887/SUM('EPA Data'!D:D)</f>
        <v>9.0777421189029605E-5</v>
      </c>
      <c r="M2886" s="24">
        <f>'EPA Data'!E2887/SUM('EPA Data'!E:E)</f>
        <v>1.2343051696421357E-4</v>
      </c>
      <c r="N2886" s="24">
        <f>'EPA Data'!F2887/SUM('EPA Data'!F:F)</f>
        <v>1.3857922937211348E-4</v>
      </c>
      <c r="O2886" s="24">
        <f>'EPA Data'!G2887/SUM('EPA Data'!G:G)</f>
        <v>7.5249865046672474E-5</v>
      </c>
      <c r="P2886" s="24">
        <f>'EPA Data'!H2887/SUM('EPA Data'!H:H)</f>
        <v>7.0998076763906755E-5</v>
      </c>
      <c r="Q2886" s="24">
        <f>'EPA Data'!I2887/SUM('EPA Data'!I:I)</f>
        <v>4.7090791277591496E-5</v>
      </c>
      <c r="R2886" s="24">
        <f>'EPA Data'!J2887/SUM('EPA Data'!J:J)</f>
        <v>9.4556652168425201E-5</v>
      </c>
      <c r="S2886" s="24">
        <f>'EPA Data'!K2887/SUM('EPA Data'!K:K)</f>
        <v>9.2994468193381347E-5</v>
      </c>
      <c r="T2886" s="24">
        <f>'EPA Data'!L2887/SUM('EPA Data'!L:L)</f>
        <v>9.7224617522377095E-5</v>
      </c>
      <c r="U2886" s="24">
        <f>'EPA Data'!M2887/SUM('EPA Data'!M:M)</f>
        <v>9.5772954064289665E-5</v>
      </c>
      <c r="V2886" s="24">
        <f>'EPA Data'!N2887/SUM('EPA Data'!N:N)</f>
        <v>7.1001978134905828E-5</v>
      </c>
      <c r="W2886" s="24">
        <f>'EPA Data'!O2887/SUM('EPA Data'!O:O)</f>
        <v>1.3131911025365914E-4</v>
      </c>
      <c r="X2886" s="24">
        <f>'EPA Data'!P2887/SUM('EPA Data'!P:P)</f>
        <v>7.9584850057695447E-5</v>
      </c>
    </row>
    <row r="2887" spans="1:24" x14ac:dyDescent="0.25">
      <c r="A2887" s="16" t="s">
        <v>4634</v>
      </c>
      <c r="B2887" s="16" t="s">
        <v>4486</v>
      </c>
      <c r="C2887" s="21" t="s">
        <v>4635</v>
      </c>
      <c r="D2887" s="17">
        <f>SUMIFS('Census Data'!G:G,'Census Data'!$A:$A,$A2887)/SUMIFS('Census Data'!$F:$F,'Census Data'!$A:$A,$A2887)</f>
        <v>0.48874548165090775</v>
      </c>
      <c r="E2887" s="19">
        <f>SUMIFS('Census Data'!H:H,'Census Data'!$A:$A,$A2887)/SUMIFS('Census Data'!$F:$F,'Census Data'!$A:$A,$A2887)</f>
        <v>0.51125451834909219</v>
      </c>
      <c r="F2887" s="17">
        <f>SUM(SUMIFS('Census Data'!I:I,'Census Data'!$A:$A,$A2887),SUMIFS('Census Data'!J:J,'Census Data'!$A:$A,$A2887))/SUMIFS('Census Data'!$F:$F,'Census Data'!$A:$A,$A2887)</f>
        <v>0.61603937345559256</v>
      </c>
      <c r="G2887" s="17">
        <f>SUM(SUMIFS('Census Data'!K:K,'Census Data'!$A:$A,$A2887),SUMIFS('Census Data'!L:L,'Census Data'!$A:$A,$A2887))/SUMIFS('Census Data'!$F:$F,'Census Data'!$A:$A,$A2887)</f>
        <v>0.30612453284865315</v>
      </c>
      <c r="H2887" s="17">
        <f>SUM(SUMIFS('Census Data'!O:O,'Census Data'!$A:$A,$A2887),SUMIFS('Census Data'!P:P,'Census Data'!$A:$A,$A2887))/SUMIFS('Census Data'!$F:$F,'Census Data'!$A:$A,$A2887)</f>
        <v>3.4970490330222398E-2</v>
      </c>
      <c r="I2887" s="19">
        <f t="shared" si="90"/>
        <v>4.2865603365531912E-2</v>
      </c>
      <c r="J2887" s="17">
        <f>SUM(SUMIFS('Census Data'!W:W,'Census Data'!$A:$A,$A2887),SUMIFS('Census Data'!X:X,'Census Data'!$A:$A,$A2887))/SUMIFS('Census Data'!$F:$F,'Census Data'!$A:$A,$A2887)</f>
        <v>6.6326301386648148E-2</v>
      </c>
      <c r="K2887" s="19">
        <f t="shared" si="91"/>
        <v>0.93367369861335181</v>
      </c>
      <c r="L2887" s="24">
        <f>'EPA Data'!D2888/SUM('EPA Data'!D:D)</f>
        <v>5.6981979541760944E-4</v>
      </c>
      <c r="M2887" s="24">
        <f>'EPA Data'!E2888/SUM('EPA Data'!E:E)</f>
        <v>7.180095166933033E-4</v>
      </c>
      <c r="N2887" s="24">
        <f>'EPA Data'!F2888/SUM('EPA Data'!F:F)</f>
        <v>7.0939541137119018E-4</v>
      </c>
      <c r="O2887" s="24">
        <f>'EPA Data'!G2888/SUM('EPA Data'!G:G)</f>
        <v>6.8860199361584851E-4</v>
      </c>
      <c r="P2887" s="24">
        <f>'EPA Data'!H2888/SUM('EPA Data'!H:H)</f>
        <v>6.2653384372748715E-4</v>
      </c>
      <c r="Q2887" s="24">
        <f>'EPA Data'!I2888/SUM('EPA Data'!I:I)</f>
        <v>6.8474432277990745E-4</v>
      </c>
      <c r="R2887" s="24">
        <f>'EPA Data'!J2888/SUM('EPA Data'!J:J)</f>
        <v>6.8659998409017684E-4</v>
      </c>
      <c r="S2887" s="24">
        <f>'EPA Data'!K2888/SUM('EPA Data'!K:K)</f>
        <v>5.5620396188844879E-4</v>
      </c>
      <c r="T2887" s="24">
        <f>'EPA Data'!L2888/SUM('EPA Data'!L:L)</f>
        <v>6.1374143464246937E-4</v>
      </c>
      <c r="U2887" s="24">
        <f>'EPA Data'!M2888/SUM('EPA Data'!M:M)</f>
        <v>4.7341544396012775E-4</v>
      </c>
      <c r="V2887" s="24">
        <f>'EPA Data'!N2888/SUM('EPA Data'!N:N)</f>
        <v>5.5087709119639827E-4</v>
      </c>
      <c r="W2887" s="24">
        <f>'EPA Data'!O2888/SUM('EPA Data'!O:O)</f>
        <v>1.1417404279169588E-3</v>
      </c>
      <c r="X2887" s="24">
        <f>'EPA Data'!P2888/SUM('EPA Data'!P:P)</f>
        <v>4.8951628765447246E-4</v>
      </c>
    </row>
    <row r="2888" spans="1:24" x14ac:dyDescent="0.25">
      <c r="A2888" s="16" t="s">
        <v>4636</v>
      </c>
      <c r="B2888" s="16" t="s">
        <v>4486</v>
      </c>
      <c r="C2888" s="21" t="s">
        <v>4637</v>
      </c>
      <c r="D2888" s="17">
        <f>SUMIFS('Census Data'!G:G,'Census Data'!$A:$A,$A2888)/SUMIFS('Census Data'!$F:$F,'Census Data'!$A:$A,$A2888)</f>
        <v>0.45912492803684513</v>
      </c>
      <c r="E2888" s="19">
        <f>SUMIFS('Census Data'!H:H,'Census Data'!$A:$A,$A2888)/SUMIFS('Census Data'!$F:$F,'Census Data'!$A:$A,$A2888)</f>
        <v>0.54087507196315487</v>
      </c>
      <c r="F2888" s="17">
        <f>SUM(SUMIFS('Census Data'!I:I,'Census Data'!$A:$A,$A2888),SUMIFS('Census Data'!J:J,'Census Data'!$A:$A,$A2888))/SUMIFS('Census Data'!$F:$F,'Census Data'!$A:$A,$A2888)</f>
        <v>0.75636154289004032</v>
      </c>
      <c r="G2888" s="17">
        <f>SUM(SUMIFS('Census Data'!K:K,'Census Data'!$A:$A,$A2888),SUMIFS('Census Data'!L:L,'Census Data'!$A:$A,$A2888))/SUMIFS('Census Data'!$F:$F,'Census Data'!$A:$A,$A2888)</f>
        <v>0.16695451928612551</v>
      </c>
      <c r="H2888" s="17">
        <f>SUM(SUMIFS('Census Data'!O:O,'Census Data'!$A:$A,$A2888),SUMIFS('Census Data'!P:P,'Census Data'!$A:$A,$A2888))/SUMIFS('Census Data'!$F:$F,'Census Data'!$A:$A,$A2888)</f>
        <v>3.8169257340241798E-2</v>
      </c>
      <c r="I2888" s="19">
        <f t="shared" si="90"/>
        <v>3.8514680483592412E-2</v>
      </c>
      <c r="J2888" s="17">
        <f>SUM(SUMIFS('Census Data'!W:W,'Census Data'!$A:$A,$A2888),SUMIFS('Census Data'!X:X,'Census Data'!$A:$A,$A2888))/SUMIFS('Census Data'!$F:$F,'Census Data'!$A:$A,$A2888)</f>
        <v>6.551525618883132E-2</v>
      </c>
      <c r="K2888" s="19">
        <f t="shared" si="91"/>
        <v>0.93448474381116864</v>
      </c>
      <c r="L2888" s="24">
        <f>'EPA Data'!D2889/SUM('EPA Data'!D:D)</f>
        <v>1.1985530845552024E-4</v>
      </c>
      <c r="M2888" s="24">
        <f>'EPA Data'!E2889/SUM('EPA Data'!E:E)</f>
        <v>8.7209189887711185E-5</v>
      </c>
      <c r="N2888" s="24">
        <f>'EPA Data'!F2889/SUM('EPA Data'!F:F)</f>
        <v>8.054958513130962E-5</v>
      </c>
      <c r="O2888" s="24">
        <f>'EPA Data'!G2889/SUM('EPA Data'!G:G)</f>
        <v>5.0781830518490034E-5</v>
      </c>
      <c r="P2888" s="24">
        <f>'EPA Data'!H2889/SUM('EPA Data'!H:H)</f>
        <v>5.3090311956567683E-5</v>
      </c>
      <c r="Q2888" s="24">
        <f>'EPA Data'!I2889/SUM('EPA Data'!I:I)</f>
        <v>3.7465004703611349E-5</v>
      </c>
      <c r="R2888" s="24">
        <f>'EPA Data'!J2889/SUM('EPA Data'!J:J)</f>
        <v>7.6843362680467441E-5</v>
      </c>
      <c r="S2888" s="24">
        <f>'EPA Data'!K2889/SUM('EPA Data'!K:K)</f>
        <v>6.031184795320481E-5</v>
      </c>
      <c r="T2888" s="24">
        <f>'EPA Data'!L2889/SUM('EPA Data'!L:L)</f>
        <v>6.2234824810972141E-5</v>
      </c>
      <c r="U2888" s="24">
        <f>'EPA Data'!M2889/SUM('EPA Data'!M:M)</f>
        <v>5.2620754128439499E-5</v>
      </c>
      <c r="V2888" s="24">
        <f>'EPA Data'!N2889/SUM('EPA Data'!N:N)</f>
        <v>5.1743125102415537E-5</v>
      </c>
      <c r="W2888" s="24">
        <f>'EPA Data'!O2889/SUM('EPA Data'!O:O)</f>
        <v>9.6679972733600171E-5</v>
      </c>
      <c r="X2888" s="24">
        <f>'EPA Data'!P2889/SUM('EPA Data'!P:P)</f>
        <v>5.1223663553204754E-5</v>
      </c>
    </row>
    <row r="2889" spans="1:24" x14ac:dyDescent="0.25">
      <c r="A2889" s="16" t="s">
        <v>4638</v>
      </c>
      <c r="B2889" s="16" t="s">
        <v>4486</v>
      </c>
      <c r="C2889" s="21" t="s">
        <v>4639</v>
      </c>
      <c r="D2889" s="17">
        <f>SUMIFS('Census Data'!G:G,'Census Data'!$A:$A,$A2889)/SUMIFS('Census Data'!$F:$F,'Census Data'!$A:$A,$A2889)</f>
        <v>0.48176236908631276</v>
      </c>
      <c r="E2889" s="19">
        <f>SUMIFS('Census Data'!H:H,'Census Data'!$A:$A,$A2889)/SUMIFS('Census Data'!$F:$F,'Census Data'!$A:$A,$A2889)</f>
        <v>0.51823763091368724</v>
      </c>
      <c r="F2889" s="17">
        <f>SUM(SUMIFS('Census Data'!I:I,'Census Data'!$A:$A,$A2889),SUMIFS('Census Data'!J:J,'Census Data'!$A:$A,$A2889))/SUMIFS('Census Data'!$F:$F,'Census Data'!$A:$A,$A2889)</f>
        <v>0.82322137955940777</v>
      </c>
      <c r="G2889" s="17">
        <f>SUM(SUMIFS('Census Data'!K:K,'Census Data'!$A:$A,$A2889),SUMIFS('Census Data'!L:L,'Census Data'!$A:$A,$A2889))/SUMIFS('Census Data'!$F:$F,'Census Data'!$A:$A,$A2889)</f>
        <v>0.13741422896352473</v>
      </c>
      <c r="H2889" s="17">
        <f>SUM(SUMIFS('Census Data'!O:O,'Census Data'!$A:$A,$A2889),SUMIFS('Census Data'!P:P,'Census Data'!$A:$A,$A2889))/SUMIFS('Census Data'!$F:$F,'Census Data'!$A:$A,$A2889)</f>
        <v>9.5702419646081626E-3</v>
      </c>
      <c r="I2889" s="19">
        <f t="shared" si="90"/>
        <v>2.9794149512459289E-2</v>
      </c>
      <c r="J2889" s="17">
        <f>SUM(SUMIFS('Census Data'!W:W,'Census Data'!$A:$A,$A2889),SUMIFS('Census Data'!X:X,'Census Data'!$A:$A,$A2889))/SUMIFS('Census Data'!$F:$F,'Census Data'!$A:$A,$A2889)</f>
        <v>2.2210184182015168E-2</v>
      </c>
      <c r="K2889" s="19">
        <f t="shared" si="91"/>
        <v>0.97778981581798485</v>
      </c>
      <c r="L2889" s="24">
        <f>'EPA Data'!D2890/SUM('EPA Data'!D:D)</f>
        <v>0</v>
      </c>
      <c r="M2889" s="24">
        <f>'EPA Data'!E2890/SUM('EPA Data'!E:E)</f>
        <v>0</v>
      </c>
      <c r="N2889" s="24">
        <f>'EPA Data'!F2890/SUM('EPA Data'!F:F)</f>
        <v>0</v>
      </c>
      <c r="O2889" s="24">
        <f>'EPA Data'!G2890/SUM('EPA Data'!G:G)</f>
        <v>0</v>
      </c>
      <c r="P2889" s="24">
        <f>'EPA Data'!H2890/SUM('EPA Data'!H:H)</f>
        <v>0</v>
      </c>
      <c r="Q2889" s="24">
        <f>'EPA Data'!I2890/SUM('EPA Data'!I:I)</f>
        <v>0</v>
      </c>
      <c r="R2889" s="24">
        <f>'EPA Data'!J2890/SUM('EPA Data'!J:J)</f>
        <v>0</v>
      </c>
      <c r="S2889" s="24">
        <f>'EPA Data'!K2890/SUM('EPA Data'!K:K)</f>
        <v>0</v>
      </c>
      <c r="T2889" s="24">
        <f>'EPA Data'!L2890/SUM('EPA Data'!L:L)</f>
        <v>0</v>
      </c>
      <c r="U2889" s="24">
        <f>'EPA Data'!M2890/SUM('EPA Data'!M:M)</f>
        <v>0</v>
      </c>
      <c r="V2889" s="24">
        <f>'EPA Data'!N2890/SUM('EPA Data'!N:N)</f>
        <v>0</v>
      </c>
      <c r="W2889" s="24">
        <f>'EPA Data'!O2890/SUM('EPA Data'!O:O)</f>
        <v>0</v>
      </c>
      <c r="X2889" s="24">
        <f>'EPA Data'!P2890/SUM('EPA Data'!P:P)</f>
        <v>0</v>
      </c>
    </row>
    <row r="2890" spans="1:24" x14ac:dyDescent="0.25">
      <c r="A2890" s="16" t="s">
        <v>4640</v>
      </c>
      <c r="B2890" s="16" t="s">
        <v>4486</v>
      </c>
      <c r="C2890" s="21" t="s">
        <v>4641</v>
      </c>
      <c r="D2890" s="17">
        <f>SUMIFS('Census Data'!G:G,'Census Data'!$A:$A,$A2890)/SUMIFS('Census Data'!$F:$F,'Census Data'!$A:$A,$A2890)</f>
        <v>0.45929477574667865</v>
      </c>
      <c r="E2890" s="19">
        <f>SUMIFS('Census Data'!H:H,'Census Data'!$A:$A,$A2890)/SUMIFS('Census Data'!$F:$F,'Census Data'!$A:$A,$A2890)</f>
        <v>0.54070522425332135</v>
      </c>
      <c r="F2890" s="17">
        <f>SUM(SUMIFS('Census Data'!I:I,'Census Data'!$A:$A,$A2890),SUMIFS('Census Data'!J:J,'Census Data'!$A:$A,$A2890))/SUMIFS('Census Data'!$F:$F,'Census Data'!$A:$A,$A2890)</f>
        <v>0.44890620317650587</v>
      </c>
      <c r="G2890" s="17">
        <f>SUM(SUMIFS('Census Data'!K:K,'Census Data'!$A:$A,$A2890),SUMIFS('Census Data'!L:L,'Census Data'!$A:$A,$A2890))/SUMIFS('Census Data'!$F:$F,'Census Data'!$A:$A,$A2890)</f>
        <v>0.51525821596244137</v>
      </c>
      <c r="H2890" s="17">
        <f>SUM(SUMIFS('Census Data'!O:O,'Census Data'!$A:$A,$A2890),SUMIFS('Census Data'!P:P,'Census Data'!$A:$A,$A2890))/SUMIFS('Census Data'!$F:$F,'Census Data'!$A:$A,$A2890)</f>
        <v>1.3784836679652383E-2</v>
      </c>
      <c r="I2890" s="19">
        <f t="shared" si="90"/>
        <v>2.2050744181400406E-2</v>
      </c>
      <c r="J2890" s="17">
        <f>SUM(SUMIFS('Census Data'!W:W,'Census Data'!$A:$A,$A2890),SUMIFS('Census Data'!X:X,'Census Data'!$A:$A,$A2890))/SUMIFS('Census Data'!$F:$F,'Census Data'!$A:$A,$A2890)</f>
        <v>4.6998301867945264E-2</v>
      </c>
      <c r="K2890" s="19">
        <f t="shared" si="91"/>
        <v>0.95300169813205471</v>
      </c>
      <c r="L2890" s="24">
        <f>'EPA Data'!D2891/SUM('EPA Data'!D:D)</f>
        <v>2.0747510731046356E-4</v>
      </c>
      <c r="M2890" s="24">
        <f>'EPA Data'!E2891/SUM('EPA Data'!E:E)</f>
        <v>2.3246385945378624E-4</v>
      </c>
      <c r="N2890" s="24">
        <f>'EPA Data'!F2891/SUM('EPA Data'!F:F)</f>
        <v>2.4604364217255465E-4</v>
      </c>
      <c r="O2890" s="24">
        <f>'EPA Data'!G2891/SUM('EPA Data'!G:G)</f>
        <v>1.1635612451591611E-4</v>
      </c>
      <c r="P2890" s="24">
        <f>'EPA Data'!H2891/SUM('EPA Data'!H:H)</f>
        <v>1.5118094090719799E-4</v>
      </c>
      <c r="Q2890" s="24">
        <f>'EPA Data'!I2891/SUM('EPA Data'!I:I)</f>
        <v>9.3142157340241351E-5</v>
      </c>
      <c r="R2890" s="24">
        <f>'EPA Data'!J2891/SUM('EPA Data'!J:J)</f>
        <v>2.4460023619518357E-4</v>
      </c>
      <c r="S2890" s="24">
        <f>'EPA Data'!K2891/SUM('EPA Data'!K:K)</f>
        <v>1.9188861995439192E-4</v>
      </c>
      <c r="T2890" s="24">
        <f>'EPA Data'!L2891/SUM('EPA Data'!L:L)</f>
        <v>2.0118244782113307E-4</v>
      </c>
      <c r="U2890" s="24">
        <f>'EPA Data'!M2891/SUM('EPA Data'!M:M)</f>
        <v>1.4066976570273999E-4</v>
      </c>
      <c r="V2890" s="24">
        <f>'EPA Data'!N2891/SUM('EPA Data'!N:N)</f>
        <v>1.3186227835051246E-4</v>
      </c>
      <c r="W2890" s="24">
        <f>'EPA Data'!O2891/SUM('EPA Data'!O:O)</f>
        <v>2.2688807646314372E-4</v>
      </c>
      <c r="X2890" s="24">
        <f>'EPA Data'!P2891/SUM('EPA Data'!P:P)</f>
        <v>1.7431794653452381E-4</v>
      </c>
    </row>
    <row r="2891" spans="1:24" x14ac:dyDescent="0.25">
      <c r="A2891" s="16" t="s">
        <v>4642</v>
      </c>
      <c r="B2891" s="16" t="s">
        <v>4486</v>
      </c>
      <c r="C2891" s="21" t="s">
        <v>4643</v>
      </c>
      <c r="D2891" s="17">
        <f>SUMIFS('Census Data'!G:G,'Census Data'!$A:$A,$A2891)/SUMIFS('Census Data'!$F:$F,'Census Data'!$A:$A,$A2891)</f>
        <v>0.46090534979423869</v>
      </c>
      <c r="E2891" s="19">
        <f>SUMIFS('Census Data'!H:H,'Census Data'!$A:$A,$A2891)/SUMIFS('Census Data'!$F:$F,'Census Data'!$A:$A,$A2891)</f>
        <v>0.53909465020576131</v>
      </c>
      <c r="F2891" s="17">
        <f>SUM(SUMIFS('Census Data'!I:I,'Census Data'!$A:$A,$A2891),SUMIFS('Census Data'!J:J,'Census Data'!$A:$A,$A2891))/SUMIFS('Census Data'!$F:$F,'Census Data'!$A:$A,$A2891)</f>
        <v>0.31462775907220353</v>
      </c>
      <c r="G2891" s="17">
        <f>SUM(SUMIFS('Census Data'!K:K,'Census Data'!$A:$A,$A2891),SUMIFS('Census Data'!L:L,'Census Data'!$A:$A,$A2891))/SUMIFS('Census Data'!$F:$F,'Census Data'!$A:$A,$A2891)</f>
        <v>0.65188926300037409</v>
      </c>
      <c r="H2891" s="17">
        <f>SUM(SUMIFS('Census Data'!O:O,'Census Data'!$A:$A,$A2891),SUMIFS('Census Data'!P:P,'Census Data'!$A:$A,$A2891))/SUMIFS('Census Data'!$F:$F,'Census Data'!$A:$A,$A2891)</f>
        <v>1.0101010101010102E-2</v>
      </c>
      <c r="I2891" s="19">
        <f t="shared" si="90"/>
        <v>2.3381967826412331E-2</v>
      </c>
      <c r="J2891" s="17">
        <f>SUM(SUMIFS('Census Data'!W:W,'Census Data'!$A:$A,$A2891),SUMIFS('Census Data'!X:X,'Census Data'!$A:$A,$A2891))/SUMIFS('Census Data'!$F:$F,'Census Data'!$A:$A,$A2891)</f>
        <v>6.4721286943509163E-2</v>
      </c>
      <c r="K2891" s="19">
        <f t="shared" si="91"/>
        <v>0.9352787130564908</v>
      </c>
      <c r="L2891" s="24">
        <f>'EPA Data'!D2892/SUM('EPA Data'!D:D)</f>
        <v>1.1885870155295137E-4</v>
      </c>
      <c r="M2891" s="24">
        <f>'EPA Data'!E2892/SUM('EPA Data'!E:E)</f>
        <v>2.1560991362527057E-5</v>
      </c>
      <c r="N2891" s="24">
        <f>'EPA Data'!F2892/SUM('EPA Data'!F:F)</f>
        <v>2.1358723288356086E-5</v>
      </c>
      <c r="O2891" s="24">
        <f>'EPA Data'!G2892/SUM('EPA Data'!G:G)</f>
        <v>1.1932762861043212E-5</v>
      </c>
      <c r="P2891" s="24">
        <f>'EPA Data'!H2892/SUM('EPA Data'!H:H)</f>
        <v>1.3980817693687454E-5</v>
      </c>
      <c r="Q2891" s="24">
        <f>'EPA Data'!I2892/SUM('EPA Data'!I:I)</f>
        <v>1.0238915473431994E-5</v>
      </c>
      <c r="R2891" s="24">
        <f>'EPA Data'!J2892/SUM('EPA Data'!J:J)</f>
        <v>2.2025906456259313E-5</v>
      </c>
      <c r="S2891" s="24">
        <f>'EPA Data'!K2892/SUM('EPA Data'!K:K)</f>
        <v>1.6341913614094559E-5</v>
      </c>
      <c r="T2891" s="24">
        <f>'EPA Data'!L2892/SUM('EPA Data'!L:L)</f>
        <v>1.7544586787894313E-5</v>
      </c>
      <c r="U2891" s="24">
        <f>'EPA Data'!M2892/SUM('EPA Data'!M:M)</f>
        <v>1.226728477794794E-5</v>
      </c>
      <c r="V2891" s="24">
        <f>'EPA Data'!N2892/SUM('EPA Data'!N:N)</f>
        <v>1.2494707514347264E-5</v>
      </c>
      <c r="W2891" s="24">
        <f>'EPA Data'!O2892/SUM('EPA Data'!O:O)</f>
        <v>2.1667346515750546E-5</v>
      </c>
      <c r="X2891" s="24">
        <f>'EPA Data'!P2892/SUM('EPA Data'!P:P)</f>
        <v>1.5980496612448731E-5</v>
      </c>
    </row>
    <row r="2892" spans="1:24" x14ac:dyDescent="0.25">
      <c r="A2892" s="16" t="s">
        <v>4644</v>
      </c>
      <c r="B2892" s="16" t="s">
        <v>4486</v>
      </c>
      <c r="C2892" s="21" t="s">
        <v>4645</v>
      </c>
      <c r="D2892" s="17">
        <f>SUMIFS('Census Data'!G:G,'Census Data'!$A:$A,$A2892)/SUMIFS('Census Data'!$F:$F,'Census Data'!$A:$A,$A2892)</f>
        <v>0.49161080811024604</v>
      </c>
      <c r="E2892" s="19">
        <f>SUMIFS('Census Data'!H:H,'Census Data'!$A:$A,$A2892)/SUMIFS('Census Data'!$F:$F,'Census Data'!$A:$A,$A2892)</f>
        <v>0.50838919188975396</v>
      </c>
      <c r="F2892" s="17">
        <f>SUM(SUMIFS('Census Data'!I:I,'Census Data'!$A:$A,$A2892),SUMIFS('Census Data'!J:J,'Census Data'!$A:$A,$A2892))/SUMIFS('Census Data'!$F:$F,'Census Data'!$A:$A,$A2892)</f>
        <v>0.70294350306007747</v>
      </c>
      <c r="G2892" s="17">
        <f>SUM(SUMIFS('Census Data'!K:K,'Census Data'!$A:$A,$A2892),SUMIFS('Census Data'!L:L,'Census Data'!$A:$A,$A2892))/SUMIFS('Census Data'!$F:$F,'Census Data'!$A:$A,$A2892)</f>
        <v>6.3366501519630289E-2</v>
      </c>
      <c r="H2892" s="17">
        <f>SUM(SUMIFS('Census Data'!O:O,'Census Data'!$A:$A,$A2892),SUMIFS('Census Data'!P:P,'Census Data'!$A:$A,$A2892))/SUMIFS('Census Data'!$F:$F,'Census Data'!$A:$A,$A2892)</f>
        <v>0.18864232482617926</v>
      </c>
      <c r="I2892" s="19">
        <f t="shared" si="90"/>
        <v>4.5047670594112965E-2</v>
      </c>
      <c r="J2892" s="17">
        <f>SUM(SUMIFS('Census Data'!W:W,'Census Data'!$A:$A,$A2892),SUMIFS('Census Data'!X:X,'Census Data'!$A:$A,$A2892))/SUMIFS('Census Data'!$F:$F,'Census Data'!$A:$A,$A2892)</f>
        <v>0.17619384653815728</v>
      </c>
      <c r="K2892" s="19">
        <f t="shared" si="91"/>
        <v>0.82380615346184272</v>
      </c>
      <c r="L2892" s="24">
        <f>'EPA Data'!D2893/SUM('EPA Data'!D:D)</f>
        <v>5.1012434107067688E-5</v>
      </c>
      <c r="M2892" s="24">
        <f>'EPA Data'!E2893/SUM('EPA Data'!E:E)</f>
        <v>4.7340518052369453E-5</v>
      </c>
      <c r="N2892" s="24">
        <f>'EPA Data'!F2893/SUM('EPA Data'!F:F)</f>
        <v>5.1402594003988521E-5</v>
      </c>
      <c r="O2892" s="24">
        <f>'EPA Data'!G2893/SUM('EPA Data'!G:G)</f>
        <v>4.2921217881584353E-4</v>
      </c>
      <c r="P2892" s="24">
        <f>'EPA Data'!H2893/SUM('EPA Data'!H:H)</f>
        <v>4.5385070868471729E-5</v>
      </c>
      <c r="Q2892" s="24">
        <f>'EPA Data'!I2893/SUM('EPA Data'!I:I)</f>
        <v>3.2157832874737782E-5</v>
      </c>
      <c r="R2892" s="24">
        <f>'EPA Data'!J2893/SUM('EPA Data'!J:J)</f>
        <v>2.7002979471659074E-4</v>
      </c>
      <c r="S2892" s="24">
        <f>'EPA Data'!K2893/SUM('EPA Data'!K:K)</f>
        <v>4.0324500886855466E-5</v>
      </c>
      <c r="T2892" s="24">
        <f>'EPA Data'!L2893/SUM('EPA Data'!L:L)</f>
        <v>3.9582371406742737E-5</v>
      </c>
      <c r="U2892" s="24">
        <f>'EPA Data'!M2893/SUM('EPA Data'!M:M)</f>
        <v>2.5149626573480437E-4</v>
      </c>
      <c r="V2892" s="24">
        <f>'EPA Data'!N2893/SUM('EPA Data'!N:N)</f>
        <v>6.8178958022816808E-5</v>
      </c>
      <c r="W2892" s="24">
        <f>'EPA Data'!O2893/SUM('EPA Data'!O:O)</f>
        <v>1.3662878262346657E-4</v>
      </c>
      <c r="X2892" s="24">
        <f>'EPA Data'!P2893/SUM('EPA Data'!P:P)</f>
        <v>2.8714498417363185E-5</v>
      </c>
    </row>
    <row r="2893" spans="1:24" x14ac:dyDescent="0.25">
      <c r="A2893" s="16" t="s">
        <v>4646</v>
      </c>
      <c r="B2893" s="16" t="s">
        <v>4486</v>
      </c>
      <c r="C2893" s="21" t="s">
        <v>4647</v>
      </c>
      <c r="D2893" s="17">
        <f>SUMIFS('Census Data'!G:G,'Census Data'!$A:$A,$A2893)/SUMIFS('Census Data'!$F:$F,'Census Data'!$A:$A,$A2893)</f>
        <v>0.49216665526441816</v>
      </c>
      <c r="E2893" s="19">
        <f>SUMIFS('Census Data'!H:H,'Census Data'!$A:$A,$A2893)/SUMIFS('Census Data'!$F:$F,'Census Data'!$A:$A,$A2893)</f>
        <v>0.50783334473558184</v>
      </c>
      <c r="F2893" s="17">
        <f>SUM(SUMIFS('Census Data'!I:I,'Census Data'!$A:$A,$A2893),SUMIFS('Census Data'!J:J,'Census Data'!$A:$A,$A2893))/SUMIFS('Census Data'!$F:$F,'Census Data'!$A:$A,$A2893)</f>
        <v>0.79845385510022582</v>
      </c>
      <c r="G2893" s="17">
        <f>SUM(SUMIFS('Census Data'!K:K,'Census Data'!$A:$A,$A2893),SUMIFS('Census Data'!L:L,'Census Data'!$A:$A,$A2893))/SUMIFS('Census Data'!$F:$F,'Census Data'!$A:$A,$A2893)</f>
        <v>4.8436751727440649E-2</v>
      </c>
      <c r="H2893" s="17">
        <f>SUM(SUMIFS('Census Data'!O:O,'Census Data'!$A:$A,$A2893),SUMIFS('Census Data'!P:P,'Census Data'!$A:$A,$A2893))/SUMIFS('Census Data'!$F:$F,'Census Data'!$A:$A,$A2893)</f>
        <v>9.9541629609358973E-2</v>
      </c>
      <c r="I2893" s="19">
        <f t="shared" si="90"/>
        <v>5.3567763562974546E-2</v>
      </c>
      <c r="J2893" s="17">
        <f>SUM(SUMIFS('Census Data'!W:W,'Census Data'!$A:$A,$A2893),SUMIFS('Census Data'!X:X,'Census Data'!$A:$A,$A2893))/SUMIFS('Census Data'!$F:$F,'Census Data'!$A:$A,$A2893)</f>
        <v>0.10631456523226381</v>
      </c>
      <c r="K2893" s="19">
        <f t="shared" si="91"/>
        <v>0.89368543476773621</v>
      </c>
      <c r="L2893" s="24">
        <f>'EPA Data'!D2894/SUM('EPA Data'!D:D)</f>
        <v>6.4568215583289877E-5</v>
      </c>
      <c r="M2893" s="24">
        <f>'EPA Data'!E2894/SUM('EPA Data'!E:E)</f>
        <v>6.3868471339885422E-5</v>
      </c>
      <c r="N2893" s="24">
        <f>'EPA Data'!F2894/SUM('EPA Data'!F:F)</f>
        <v>6.8162172317006817E-5</v>
      </c>
      <c r="O2893" s="24">
        <f>'EPA Data'!G2894/SUM('EPA Data'!G:G)</f>
        <v>1.1609476461350426E-4</v>
      </c>
      <c r="P2893" s="24">
        <f>'EPA Data'!H2894/SUM('EPA Data'!H:H)</f>
        <v>5.0884679589193496E-5</v>
      </c>
      <c r="Q2893" s="24">
        <f>'EPA Data'!I2894/SUM('EPA Data'!I:I)</f>
        <v>3.7165925869542622E-5</v>
      </c>
      <c r="R2893" s="24">
        <f>'EPA Data'!J2894/SUM('EPA Data'!J:J)</f>
        <v>8.1912914196892027E-5</v>
      </c>
      <c r="S2893" s="24">
        <f>'EPA Data'!K2894/SUM('EPA Data'!K:K)</f>
        <v>5.4756918766982167E-5</v>
      </c>
      <c r="T2893" s="24">
        <f>'EPA Data'!L2894/SUM('EPA Data'!L:L)</f>
        <v>5.2297723858578198E-5</v>
      </c>
      <c r="U2893" s="24">
        <f>'EPA Data'!M2894/SUM('EPA Data'!M:M)</f>
        <v>8.4229193307382562E-5</v>
      </c>
      <c r="V2893" s="24">
        <f>'EPA Data'!N2894/SUM('EPA Data'!N:N)</f>
        <v>7.1415429227645959E-5</v>
      </c>
      <c r="W2893" s="24">
        <f>'EPA Data'!O2894/SUM('EPA Data'!O:O)</f>
        <v>1.417868600798071E-4</v>
      </c>
      <c r="X2893" s="24">
        <f>'EPA Data'!P2894/SUM('EPA Data'!P:P)</f>
        <v>3.7443834651936142E-5</v>
      </c>
    </row>
    <row r="2894" spans="1:24" x14ac:dyDescent="0.25">
      <c r="A2894" s="16" t="s">
        <v>4648</v>
      </c>
      <c r="B2894" s="16" t="s">
        <v>4486</v>
      </c>
      <c r="C2894" s="21" t="s">
        <v>4649</v>
      </c>
      <c r="D2894" s="17">
        <f>SUMIFS('Census Data'!G:G,'Census Data'!$A:$A,$A2894)/SUMIFS('Census Data'!$F:$F,'Census Data'!$A:$A,$A2894)</f>
        <v>0.45550395380946401</v>
      </c>
      <c r="E2894" s="19">
        <f>SUMIFS('Census Data'!H:H,'Census Data'!$A:$A,$A2894)/SUMIFS('Census Data'!$F:$F,'Census Data'!$A:$A,$A2894)</f>
        <v>0.54449604619053593</v>
      </c>
      <c r="F2894" s="17">
        <f>SUM(SUMIFS('Census Data'!I:I,'Census Data'!$A:$A,$A2894),SUMIFS('Census Data'!J:J,'Census Data'!$A:$A,$A2894))/SUMIFS('Census Data'!$F:$F,'Census Data'!$A:$A,$A2894)</f>
        <v>0.38872850508346929</v>
      </c>
      <c r="G2894" s="17">
        <f>SUM(SUMIFS('Census Data'!K:K,'Census Data'!$A:$A,$A2894),SUMIFS('Census Data'!L:L,'Census Data'!$A:$A,$A2894))/SUMIFS('Census Data'!$F:$F,'Census Data'!$A:$A,$A2894)</f>
        <v>0.5748713442952178</v>
      </c>
      <c r="H2894" s="17">
        <f>SUM(SUMIFS('Census Data'!O:O,'Census Data'!$A:$A,$A2894),SUMIFS('Census Data'!P:P,'Census Data'!$A:$A,$A2894))/SUMIFS('Census Data'!$F:$F,'Census Data'!$A:$A,$A2894)</f>
        <v>9.6648675787623945E-3</v>
      </c>
      <c r="I2894" s="19">
        <f t="shared" si="90"/>
        <v>2.6735283042550573E-2</v>
      </c>
      <c r="J2894" s="17">
        <f>SUM(SUMIFS('Census Data'!W:W,'Census Data'!$A:$A,$A2894),SUMIFS('Census Data'!X:X,'Census Data'!$A:$A,$A2894))/SUMIFS('Census Data'!$F:$F,'Census Data'!$A:$A,$A2894)</f>
        <v>2.686080080331367E-2</v>
      </c>
      <c r="K2894" s="19">
        <f t="shared" si="91"/>
        <v>0.97313919919668634</v>
      </c>
      <c r="L2894" s="24">
        <f>'EPA Data'!D2895/SUM('EPA Data'!D:D)</f>
        <v>2.8926394675661433E-5</v>
      </c>
      <c r="M2894" s="24">
        <f>'EPA Data'!E2895/SUM('EPA Data'!E:E)</f>
        <v>3.0527205259845878E-5</v>
      </c>
      <c r="N2894" s="24">
        <f>'EPA Data'!F2895/SUM('EPA Data'!F:F)</f>
        <v>2.9949738805432015E-5</v>
      </c>
      <c r="O2894" s="24">
        <f>'EPA Data'!G2895/SUM('EPA Data'!G:G)</f>
        <v>1.3468027357271009E-5</v>
      </c>
      <c r="P2894" s="24">
        <f>'EPA Data'!H2895/SUM('EPA Data'!H:H)</f>
        <v>2.0079889760210898E-5</v>
      </c>
      <c r="Q2894" s="24">
        <f>'EPA Data'!I2895/SUM('EPA Data'!I:I)</f>
        <v>1.6547530385518839E-5</v>
      </c>
      <c r="R2894" s="24">
        <f>'EPA Data'!J2895/SUM('EPA Data'!J:J)</f>
        <v>1.906551925992234E-5</v>
      </c>
      <c r="S2894" s="24">
        <f>'EPA Data'!K2895/SUM('EPA Data'!K:K)</f>
        <v>2.2975030773222389E-5</v>
      </c>
      <c r="T2894" s="24">
        <f>'EPA Data'!L2895/SUM('EPA Data'!L:L)</f>
        <v>2.5065900557479552E-5</v>
      </c>
      <c r="U2894" s="24">
        <f>'EPA Data'!M2895/SUM('EPA Data'!M:M)</f>
        <v>1.5022735466609644E-5</v>
      </c>
      <c r="V2894" s="24">
        <f>'EPA Data'!N2895/SUM('EPA Data'!N:N)</f>
        <v>1.8429707509784347E-5</v>
      </c>
      <c r="W2894" s="24">
        <f>'EPA Data'!O2895/SUM('EPA Data'!O:O)</f>
        <v>3.4201036548466354E-5</v>
      </c>
      <c r="X2894" s="24">
        <f>'EPA Data'!P2895/SUM('EPA Data'!P:P)</f>
        <v>2.3394724336731508E-5</v>
      </c>
    </row>
    <row r="2895" spans="1:24" x14ac:dyDescent="0.25">
      <c r="A2895" s="16" t="s">
        <v>4650</v>
      </c>
      <c r="B2895" s="16" t="s">
        <v>4486</v>
      </c>
      <c r="C2895" s="21" t="s">
        <v>4651</v>
      </c>
      <c r="D2895" s="17">
        <f>SUMIFS('Census Data'!G:G,'Census Data'!$A:$A,$A2895)/SUMIFS('Census Data'!$F:$F,'Census Data'!$A:$A,$A2895)</f>
        <v>0.46235707397713183</v>
      </c>
      <c r="E2895" s="19">
        <f>SUMIFS('Census Data'!H:H,'Census Data'!$A:$A,$A2895)/SUMIFS('Census Data'!$F:$F,'Census Data'!$A:$A,$A2895)</f>
        <v>0.53764292602286812</v>
      </c>
      <c r="F2895" s="17">
        <f>SUM(SUMIFS('Census Data'!I:I,'Census Data'!$A:$A,$A2895),SUMIFS('Census Data'!J:J,'Census Data'!$A:$A,$A2895))/SUMIFS('Census Data'!$F:$F,'Census Data'!$A:$A,$A2895)</f>
        <v>0.6754373880699821</v>
      </c>
      <c r="G2895" s="17">
        <f>SUM(SUMIFS('Census Data'!K:K,'Census Data'!$A:$A,$A2895),SUMIFS('Census Data'!L:L,'Census Data'!$A:$A,$A2895))/SUMIFS('Census Data'!$F:$F,'Census Data'!$A:$A,$A2895)</f>
        <v>0.24118335858933737</v>
      </c>
      <c r="H2895" s="17">
        <f>SUM(SUMIFS('Census Data'!O:O,'Census Data'!$A:$A,$A2895),SUMIFS('Census Data'!P:P,'Census Data'!$A:$A,$A2895))/SUMIFS('Census Data'!$F:$F,'Census Data'!$A:$A,$A2895)</f>
        <v>3.0789364926298388E-2</v>
      </c>
      <c r="I2895" s="19">
        <f t="shared" si="90"/>
        <v>5.2589888414382169E-2</v>
      </c>
      <c r="J2895" s="17">
        <f>SUM(SUMIFS('Census Data'!W:W,'Census Data'!$A:$A,$A2895),SUMIFS('Census Data'!X:X,'Census Data'!$A:$A,$A2895))/SUMIFS('Census Data'!$F:$F,'Census Data'!$A:$A,$A2895)</f>
        <v>0.1092436974789916</v>
      </c>
      <c r="K2895" s="19">
        <f t="shared" si="91"/>
        <v>0.89075630252100835</v>
      </c>
      <c r="L2895" s="24">
        <f>'EPA Data'!D2896/SUM('EPA Data'!D:D)</f>
        <v>7.0681366663593635E-5</v>
      </c>
      <c r="M2895" s="24">
        <f>'EPA Data'!E2896/SUM('EPA Data'!E:E)</f>
        <v>8.1940436843078331E-5</v>
      </c>
      <c r="N2895" s="24">
        <f>'EPA Data'!F2896/SUM('EPA Data'!F:F)</f>
        <v>8.8104325550801183E-5</v>
      </c>
      <c r="O2895" s="24">
        <f>'EPA Data'!G2896/SUM('EPA Data'!G:G)</f>
        <v>5.6222358528822121E-5</v>
      </c>
      <c r="P2895" s="24">
        <f>'EPA Data'!H2896/SUM('EPA Data'!H:H)</f>
        <v>5.6708174986071809E-5</v>
      </c>
      <c r="Q2895" s="24">
        <f>'EPA Data'!I2896/SUM('EPA Data'!I:I)</f>
        <v>4.3718905855902459E-5</v>
      </c>
      <c r="R2895" s="24">
        <f>'EPA Data'!J2896/SUM('EPA Data'!J:J)</f>
        <v>5.2723972625257301E-5</v>
      </c>
      <c r="S2895" s="24">
        <f>'EPA Data'!K2896/SUM('EPA Data'!K:K)</f>
        <v>5.9679717633051707E-5</v>
      </c>
      <c r="T2895" s="24">
        <f>'EPA Data'!L2896/SUM('EPA Data'!L:L)</f>
        <v>6.2050975940915556E-5</v>
      </c>
      <c r="U2895" s="24">
        <f>'EPA Data'!M2896/SUM('EPA Data'!M:M)</f>
        <v>6.0119305455415402E-5</v>
      </c>
      <c r="V2895" s="24">
        <f>'EPA Data'!N2896/SUM('EPA Data'!N:N)</f>
        <v>6.1862021022727001E-5</v>
      </c>
      <c r="W2895" s="24">
        <f>'EPA Data'!O2896/SUM('EPA Data'!O:O)</f>
        <v>1.2206977137645615E-4</v>
      </c>
      <c r="X2895" s="24">
        <f>'EPA Data'!P2896/SUM('EPA Data'!P:P)</f>
        <v>5.0069183941400683E-5</v>
      </c>
    </row>
    <row r="2896" spans="1:24" x14ac:dyDescent="0.25">
      <c r="A2896" s="16" t="s">
        <v>4652</v>
      </c>
      <c r="B2896" s="16" t="s">
        <v>4486</v>
      </c>
      <c r="C2896" s="21" t="s">
        <v>4653</v>
      </c>
      <c r="D2896" s="17">
        <f>SUMIFS('Census Data'!G:G,'Census Data'!$A:$A,$A2896)/SUMIFS('Census Data'!$F:$F,'Census Data'!$A:$A,$A2896)</f>
        <v>0.46699227981723651</v>
      </c>
      <c r="E2896" s="19">
        <f>SUMIFS('Census Data'!H:H,'Census Data'!$A:$A,$A2896)/SUMIFS('Census Data'!$F:$F,'Census Data'!$A:$A,$A2896)</f>
        <v>0.53300772018276354</v>
      </c>
      <c r="F2896" s="17">
        <f>SUM(SUMIFS('Census Data'!I:I,'Census Data'!$A:$A,$A2896),SUMIFS('Census Data'!J:J,'Census Data'!$A:$A,$A2896))/SUMIFS('Census Data'!$F:$F,'Census Data'!$A:$A,$A2896)</f>
        <v>0.8890814558058926</v>
      </c>
      <c r="G2896" s="17">
        <f>SUM(SUMIFS('Census Data'!K:K,'Census Data'!$A:$A,$A2896),SUMIFS('Census Data'!L:L,'Census Data'!$A:$A,$A2896))/SUMIFS('Census Data'!$F:$F,'Census Data'!$A:$A,$A2896)</f>
        <v>6.9954309122420039E-2</v>
      </c>
      <c r="H2896" s="17">
        <f>SUM(SUMIFS('Census Data'!O:O,'Census Data'!$A:$A,$A2896),SUMIFS('Census Data'!P:P,'Census Data'!$A:$A,$A2896))/SUMIFS('Census Data'!$F:$F,'Census Data'!$A:$A,$A2896)</f>
        <v>7.72018276351032E-3</v>
      </c>
      <c r="I2896" s="19">
        <f t="shared" si="90"/>
        <v>3.3244052308177063E-2</v>
      </c>
      <c r="J2896" s="17">
        <f>SUM(SUMIFS('Census Data'!W:W,'Census Data'!$A:$A,$A2896),SUMIFS('Census Data'!X:X,'Census Data'!$A:$A,$A2896))/SUMIFS('Census Data'!$F:$F,'Census Data'!$A:$A,$A2896)</f>
        <v>0.16291161178509533</v>
      </c>
      <c r="K2896" s="19">
        <f t="shared" si="91"/>
        <v>0.83708838821490472</v>
      </c>
      <c r="L2896" s="24">
        <f>'EPA Data'!D2897/SUM('EPA Data'!D:D)</f>
        <v>3.1956291371752948E-5</v>
      </c>
      <c r="M2896" s="24">
        <f>'EPA Data'!E2897/SUM('EPA Data'!E:E)</f>
        <v>5.3747699284384682E-5</v>
      </c>
      <c r="N2896" s="24">
        <f>'EPA Data'!F2897/SUM('EPA Data'!F:F)</f>
        <v>6.4358468899136339E-5</v>
      </c>
      <c r="O2896" s="24">
        <f>'EPA Data'!G2897/SUM('EPA Data'!G:G)</f>
        <v>1.9676351179166472E-5</v>
      </c>
      <c r="P2896" s="24">
        <f>'EPA Data'!H2897/SUM('EPA Data'!H:H)</f>
        <v>3.3372348386838385E-5</v>
      </c>
      <c r="Q2896" s="24">
        <f>'EPA Data'!I2897/SUM('EPA Data'!I:I)</f>
        <v>1.9640343148738122E-5</v>
      </c>
      <c r="R2896" s="24">
        <f>'EPA Data'!J2897/SUM('EPA Data'!J:J)</f>
        <v>3.4880078793465985E-5</v>
      </c>
      <c r="S2896" s="24">
        <f>'EPA Data'!K2897/SUM('EPA Data'!K:K)</f>
        <v>4.6163827495645212E-5</v>
      </c>
      <c r="T2896" s="24">
        <f>'EPA Data'!L2897/SUM('EPA Data'!L:L)</f>
        <v>5.1910673909694043E-5</v>
      </c>
      <c r="U2896" s="24">
        <f>'EPA Data'!M2897/SUM('EPA Data'!M:M)</f>
        <v>3.3676712290014081E-5</v>
      </c>
      <c r="V2896" s="24">
        <f>'EPA Data'!N2897/SUM('EPA Data'!N:N)</f>
        <v>2.7800444149633038E-5</v>
      </c>
      <c r="W2896" s="24">
        <f>'EPA Data'!O2897/SUM('EPA Data'!O:O)</f>
        <v>5.604517600788954E-5</v>
      </c>
      <c r="X2896" s="24">
        <f>'EPA Data'!P2897/SUM('EPA Data'!P:P)</f>
        <v>4.5324839283487057E-5</v>
      </c>
    </row>
    <row r="2897" spans="1:24" x14ac:dyDescent="0.25">
      <c r="A2897" s="16" t="s">
        <v>4654</v>
      </c>
      <c r="B2897" s="16" t="s">
        <v>4486</v>
      </c>
      <c r="C2897" s="21" t="s">
        <v>4655</v>
      </c>
      <c r="D2897" s="17">
        <f>SUMIFS('Census Data'!G:G,'Census Data'!$A:$A,$A2897)/SUMIFS('Census Data'!$F:$F,'Census Data'!$A:$A,$A2897)</f>
        <v>0.47981562709092263</v>
      </c>
      <c r="E2897" s="19">
        <f>SUMIFS('Census Data'!H:H,'Census Data'!$A:$A,$A2897)/SUMIFS('Census Data'!$F:$F,'Census Data'!$A:$A,$A2897)</f>
        <v>0.52018437290907737</v>
      </c>
      <c r="F2897" s="17">
        <f>SUM(SUMIFS('Census Data'!I:I,'Census Data'!$A:$A,$A2897),SUMIFS('Census Data'!J:J,'Census Data'!$A:$A,$A2897))/SUMIFS('Census Data'!$F:$F,'Census Data'!$A:$A,$A2897)</f>
        <v>0.41244517136272396</v>
      </c>
      <c r="G2897" s="17">
        <f>SUM(SUMIFS('Census Data'!K:K,'Census Data'!$A:$A,$A2897),SUMIFS('Census Data'!L:L,'Census Data'!$A:$A,$A2897))/SUMIFS('Census Data'!$F:$F,'Census Data'!$A:$A,$A2897)</f>
        <v>0.51279458776299158</v>
      </c>
      <c r="H2897" s="17">
        <f>SUM(SUMIFS('Census Data'!O:O,'Census Data'!$A:$A,$A2897),SUMIFS('Census Data'!P:P,'Census Data'!$A:$A,$A2897))/SUMIFS('Census Data'!$F:$F,'Census Data'!$A:$A,$A2897)</f>
        <v>2.4399672886774217E-2</v>
      </c>
      <c r="I2897" s="19">
        <f t="shared" si="90"/>
        <v>5.0360567987510207E-2</v>
      </c>
      <c r="J2897" s="17">
        <f>SUM(SUMIFS('Census Data'!W:W,'Census Data'!$A:$A,$A2897),SUMIFS('Census Data'!X:X,'Census Data'!$A:$A,$A2897))/SUMIFS('Census Data'!$F:$F,'Census Data'!$A:$A,$A2897)</f>
        <v>6.2210988030629695E-2</v>
      </c>
      <c r="K2897" s="19">
        <f t="shared" si="91"/>
        <v>0.93778901196937026</v>
      </c>
      <c r="L2897" s="24">
        <f>'EPA Data'!D2898/SUM('EPA Data'!D:D)</f>
        <v>3.0415277010870209E-4</v>
      </c>
      <c r="M2897" s="24">
        <f>'EPA Data'!E2898/SUM('EPA Data'!E:E)</f>
        <v>3.540417942956911E-4</v>
      </c>
      <c r="N2897" s="24">
        <f>'EPA Data'!F2898/SUM('EPA Data'!F:F)</f>
        <v>3.4834853675019031E-4</v>
      </c>
      <c r="O2897" s="24">
        <f>'EPA Data'!G2898/SUM('EPA Data'!G:G)</f>
        <v>5.6031815288351886E-4</v>
      </c>
      <c r="P2897" s="24">
        <f>'EPA Data'!H2898/SUM('EPA Data'!H:H)</f>
        <v>4.6125819869887006E-4</v>
      </c>
      <c r="Q2897" s="24">
        <f>'EPA Data'!I2898/SUM('EPA Data'!I:I)</f>
        <v>6.2333417615339668E-4</v>
      </c>
      <c r="R2897" s="24">
        <f>'EPA Data'!J2898/SUM('EPA Data'!J:J)</f>
        <v>5.933514957191903E-4</v>
      </c>
      <c r="S2897" s="24">
        <f>'EPA Data'!K2898/SUM('EPA Data'!K:K)</f>
        <v>3.170783410472062E-4</v>
      </c>
      <c r="T2897" s="24">
        <f>'EPA Data'!L2898/SUM('EPA Data'!L:L)</f>
        <v>3.2289826148074185E-4</v>
      </c>
      <c r="U2897" s="24">
        <f>'EPA Data'!M2898/SUM('EPA Data'!M:M)</f>
        <v>2.9796899939255349E-4</v>
      </c>
      <c r="V2897" s="24">
        <f>'EPA Data'!N2898/SUM('EPA Data'!N:N)</f>
        <v>3.4029840851250605E-4</v>
      </c>
      <c r="W2897" s="24">
        <f>'EPA Data'!O2898/SUM('EPA Data'!O:O)</f>
        <v>7.5284557704315234E-4</v>
      </c>
      <c r="X2897" s="24">
        <f>'EPA Data'!P2898/SUM('EPA Data'!P:P)</f>
        <v>2.2885018399483649E-4</v>
      </c>
    </row>
    <row r="2898" spans="1:24" x14ac:dyDescent="0.25">
      <c r="A2898" s="16" t="s">
        <v>4656</v>
      </c>
      <c r="B2898" s="16" t="s">
        <v>4486</v>
      </c>
      <c r="C2898" s="21" t="s">
        <v>4657</v>
      </c>
      <c r="D2898" s="17">
        <f>SUMIFS('Census Data'!G:G,'Census Data'!$A:$A,$A2898)/SUMIFS('Census Data'!$F:$F,'Census Data'!$A:$A,$A2898)</f>
        <v>0.48091142296665157</v>
      </c>
      <c r="E2898" s="19">
        <f>SUMIFS('Census Data'!H:H,'Census Data'!$A:$A,$A2898)/SUMIFS('Census Data'!$F:$F,'Census Data'!$A:$A,$A2898)</f>
        <v>0.51908857703334843</v>
      </c>
      <c r="F2898" s="17">
        <f>SUM(SUMIFS('Census Data'!I:I,'Census Data'!$A:$A,$A2898),SUMIFS('Census Data'!J:J,'Census Data'!$A:$A,$A2898))/SUMIFS('Census Data'!$F:$F,'Census Data'!$A:$A,$A2898)</f>
        <v>0.82582616568583067</v>
      </c>
      <c r="G2898" s="17">
        <f>SUM(SUMIFS('Census Data'!K:K,'Census Data'!$A:$A,$A2898),SUMIFS('Census Data'!L:L,'Census Data'!$A:$A,$A2898))/SUMIFS('Census Data'!$F:$F,'Census Data'!$A:$A,$A2898)</f>
        <v>8.9010864644635576E-2</v>
      </c>
      <c r="H2898" s="17">
        <f>SUM(SUMIFS('Census Data'!O:O,'Census Data'!$A:$A,$A2898),SUMIFS('Census Data'!P:P,'Census Data'!$A:$A,$A2898))/SUMIFS('Census Data'!$F:$F,'Census Data'!$A:$A,$A2898)</f>
        <v>4.409989437151049E-2</v>
      </c>
      <c r="I2898" s="19">
        <f t="shared" si="90"/>
        <v>4.1063075298023222E-2</v>
      </c>
      <c r="J2898" s="17">
        <f>SUM(SUMIFS('Census Data'!W:W,'Census Data'!$A:$A,$A2898),SUMIFS('Census Data'!X:X,'Census Data'!$A:$A,$A2898))/SUMIFS('Census Data'!$F:$F,'Census Data'!$A:$A,$A2898)</f>
        <v>0.20744680851063829</v>
      </c>
      <c r="K2898" s="19">
        <f t="shared" si="91"/>
        <v>0.79255319148936176</v>
      </c>
      <c r="L2898" s="24">
        <f>'EPA Data'!D2899/SUM('EPA Data'!D:D)</f>
        <v>5.8795405095803902E-5</v>
      </c>
      <c r="M2898" s="24">
        <f>'EPA Data'!E2899/SUM('EPA Data'!E:E)</f>
        <v>8.0689824891009909E-5</v>
      </c>
      <c r="N2898" s="24">
        <f>'EPA Data'!F2899/SUM('EPA Data'!F:F)</f>
        <v>9.5169479395883718E-5</v>
      </c>
      <c r="O2898" s="24">
        <f>'EPA Data'!G2899/SUM('EPA Data'!G:G)</f>
        <v>6.1843164404916138E-5</v>
      </c>
      <c r="P2898" s="24">
        <f>'EPA Data'!H2899/SUM('EPA Data'!H:H)</f>
        <v>5.2595767130237731E-5</v>
      </c>
      <c r="Q2898" s="24">
        <f>'EPA Data'!I2899/SUM('EPA Data'!I:I)</f>
        <v>2.7867580950530767E-5</v>
      </c>
      <c r="R2898" s="24">
        <f>'EPA Data'!J2899/SUM('EPA Data'!J:J)</f>
        <v>1.0791416392579053E-4</v>
      </c>
      <c r="S2898" s="24">
        <f>'EPA Data'!K2899/SUM('EPA Data'!K:K)</f>
        <v>6.4740180575046324E-5</v>
      </c>
      <c r="T2898" s="24">
        <f>'EPA Data'!L2899/SUM('EPA Data'!L:L)</f>
        <v>6.393502216134225E-5</v>
      </c>
      <c r="U2898" s="24">
        <f>'EPA Data'!M2899/SUM('EPA Data'!M:M)</f>
        <v>1.0575032769491811E-4</v>
      </c>
      <c r="V2898" s="24">
        <f>'EPA Data'!N2899/SUM('EPA Data'!N:N)</f>
        <v>4.7197153791433719E-5</v>
      </c>
      <c r="W2898" s="24">
        <f>'EPA Data'!O2899/SUM('EPA Data'!O:O)</f>
        <v>8.722555946483334E-5</v>
      </c>
      <c r="X2898" s="24">
        <f>'EPA Data'!P2899/SUM('EPA Data'!P:P)</f>
        <v>6.2438992746077348E-5</v>
      </c>
    </row>
    <row r="2899" spans="1:24" x14ac:dyDescent="0.25">
      <c r="A2899" s="16" t="s">
        <v>4658</v>
      </c>
      <c r="B2899" s="16" t="s">
        <v>4486</v>
      </c>
      <c r="C2899" s="21" t="s">
        <v>4659</v>
      </c>
      <c r="D2899" s="17">
        <f>SUMIFS('Census Data'!G:G,'Census Data'!$A:$A,$A2899)/SUMIFS('Census Data'!$F:$F,'Census Data'!$A:$A,$A2899)</f>
        <v>0.46659860624084515</v>
      </c>
      <c r="E2899" s="19">
        <f>SUMIFS('Census Data'!H:H,'Census Data'!$A:$A,$A2899)/SUMIFS('Census Data'!$F:$F,'Census Data'!$A:$A,$A2899)</f>
        <v>0.53340139375915485</v>
      </c>
      <c r="F2899" s="17">
        <f>SUM(SUMIFS('Census Data'!I:I,'Census Data'!$A:$A,$A2899),SUMIFS('Census Data'!J:J,'Census Data'!$A:$A,$A2899))/SUMIFS('Census Data'!$F:$F,'Census Data'!$A:$A,$A2899)</f>
        <v>0.50410581916640773</v>
      </c>
      <c r="G2899" s="17">
        <f>SUM(SUMIFS('Census Data'!K:K,'Census Data'!$A:$A,$A2899),SUMIFS('Census Data'!L:L,'Census Data'!$A:$A,$A2899))/SUMIFS('Census Data'!$F:$F,'Census Data'!$A:$A,$A2899)</f>
        <v>0.43481734653113763</v>
      </c>
      <c r="H2899" s="17">
        <f>SUM(SUMIFS('Census Data'!O:O,'Census Data'!$A:$A,$A2899),SUMIFS('Census Data'!P:P,'Census Data'!$A:$A,$A2899))/SUMIFS('Census Data'!$F:$F,'Census Data'!$A:$A,$A2899)</f>
        <v>1.5357983044076524E-2</v>
      </c>
      <c r="I2899" s="19">
        <f t="shared" si="90"/>
        <v>4.5718851258378046E-2</v>
      </c>
      <c r="J2899" s="17">
        <f>SUM(SUMIFS('Census Data'!W:W,'Census Data'!$A:$A,$A2899),SUMIFS('Census Data'!X:X,'Census Data'!$A:$A,$A2899))/SUMIFS('Census Data'!$F:$F,'Census Data'!$A:$A,$A2899)</f>
        <v>8.4957166318966659E-2</v>
      </c>
      <c r="K2899" s="19">
        <f t="shared" si="91"/>
        <v>0.91504283368103334</v>
      </c>
      <c r="L2899" s="24">
        <f>'EPA Data'!D2900/SUM('EPA Data'!D:D)</f>
        <v>1.2821441591292815E-4</v>
      </c>
      <c r="M2899" s="24">
        <f>'EPA Data'!E2900/SUM('EPA Data'!E:E)</f>
        <v>8.911306675888546E-5</v>
      </c>
      <c r="N2899" s="24">
        <f>'EPA Data'!F2900/SUM('EPA Data'!F:F)</f>
        <v>8.6118943191134994E-5</v>
      </c>
      <c r="O2899" s="24">
        <f>'EPA Data'!G2900/SUM('EPA Data'!G:G)</f>
        <v>6.6769909903953003E-5</v>
      </c>
      <c r="P2899" s="24">
        <f>'EPA Data'!H2900/SUM('EPA Data'!H:H)</f>
        <v>6.4720054666315003E-5</v>
      </c>
      <c r="Q2899" s="24">
        <f>'EPA Data'!I2900/SUM('EPA Data'!I:I)</f>
        <v>5.5838820977721362E-5</v>
      </c>
      <c r="R2899" s="24">
        <f>'EPA Data'!J2900/SUM('EPA Data'!J:J)</f>
        <v>1.1485092306313572E-4</v>
      </c>
      <c r="S2899" s="24">
        <f>'EPA Data'!K2900/SUM('EPA Data'!K:K)</f>
        <v>8.6793158553966811E-5</v>
      </c>
      <c r="T2899" s="24">
        <f>'EPA Data'!L2900/SUM('EPA Data'!L:L)</f>
        <v>7.5533001838767891E-5</v>
      </c>
      <c r="U2899" s="24">
        <f>'EPA Data'!M2900/SUM('EPA Data'!M:M)</f>
        <v>6.3728460525979002E-5</v>
      </c>
      <c r="V2899" s="24">
        <f>'EPA Data'!N2900/SUM('EPA Data'!N:N)</f>
        <v>6.3751123174317012E-5</v>
      </c>
      <c r="W2899" s="24">
        <f>'EPA Data'!O2900/SUM('EPA Data'!O:O)</f>
        <v>1.2563302463416943E-4</v>
      </c>
      <c r="X2899" s="24">
        <f>'EPA Data'!P2900/SUM('EPA Data'!P:P)</f>
        <v>5.51328780457397E-5</v>
      </c>
    </row>
    <row r="2900" spans="1:24" x14ac:dyDescent="0.25">
      <c r="A2900" s="16" t="s">
        <v>4660</v>
      </c>
      <c r="B2900" s="16" t="s">
        <v>4486</v>
      </c>
      <c r="C2900" s="21" t="s">
        <v>4661</v>
      </c>
      <c r="D2900" s="17">
        <f>SUMIFS('Census Data'!G:G,'Census Data'!$A:$A,$A2900)/SUMIFS('Census Data'!$F:$F,'Census Data'!$A:$A,$A2900)</f>
        <v>0.56432984152565135</v>
      </c>
      <c r="E2900" s="19">
        <f>SUMIFS('Census Data'!H:H,'Census Data'!$A:$A,$A2900)/SUMIFS('Census Data'!$F:$F,'Census Data'!$A:$A,$A2900)</f>
        <v>0.43567015847434865</v>
      </c>
      <c r="F2900" s="17">
        <f>SUM(SUMIFS('Census Data'!I:I,'Census Data'!$A:$A,$A2900),SUMIFS('Census Data'!J:J,'Census Data'!$A:$A,$A2900))/SUMIFS('Census Data'!$F:$F,'Census Data'!$A:$A,$A2900)</f>
        <v>0.85186677410690304</v>
      </c>
      <c r="G2900" s="17">
        <f>SUM(SUMIFS('Census Data'!K:K,'Census Data'!$A:$A,$A2900),SUMIFS('Census Data'!L:L,'Census Data'!$A:$A,$A2900))/SUMIFS('Census Data'!$F:$F,'Census Data'!$A:$A,$A2900)</f>
        <v>8.5952189094816014E-2</v>
      </c>
      <c r="H2900" s="17">
        <f>SUM(SUMIFS('Census Data'!O:O,'Census Data'!$A:$A,$A2900),SUMIFS('Census Data'!P:P,'Census Data'!$A:$A,$A2900))/SUMIFS('Census Data'!$F:$F,'Census Data'!$A:$A,$A2900)</f>
        <v>2.9680365296803651E-2</v>
      </c>
      <c r="I2900" s="19">
        <f t="shared" si="90"/>
        <v>3.2500671501477285E-2</v>
      </c>
      <c r="J2900" s="17">
        <f>SUM(SUMIFS('Census Data'!W:W,'Census Data'!$A:$A,$A2900),SUMIFS('Census Data'!X:X,'Census Data'!$A:$A,$A2900))/SUMIFS('Census Data'!$F:$F,'Census Data'!$A:$A,$A2900)</f>
        <v>3.5858178887993551E-2</v>
      </c>
      <c r="K2900" s="19">
        <f t="shared" si="91"/>
        <v>0.96414182111200641</v>
      </c>
      <c r="L2900" s="24">
        <f>'EPA Data'!D2901/SUM('EPA Data'!D:D)</f>
        <v>8.2139202705932732E-6</v>
      </c>
      <c r="M2900" s="24">
        <f>'EPA Data'!E2901/SUM('EPA Data'!E:E)</f>
        <v>1.2677119393323162E-5</v>
      </c>
      <c r="N2900" s="24">
        <f>'EPA Data'!F2901/SUM('EPA Data'!F:F)</f>
        <v>1.4919165705062567E-5</v>
      </c>
      <c r="O2900" s="24">
        <f>'EPA Data'!G2901/SUM('EPA Data'!G:G)</f>
        <v>9.4206227849359449E-6</v>
      </c>
      <c r="P2900" s="24">
        <f>'EPA Data'!H2901/SUM('EPA Data'!H:H)</f>
        <v>7.6690258096529367E-6</v>
      </c>
      <c r="Q2900" s="24">
        <f>'EPA Data'!I2901/SUM('EPA Data'!I:I)</f>
        <v>4.5032651705936001E-6</v>
      </c>
      <c r="R2900" s="24">
        <f>'EPA Data'!J2901/SUM('EPA Data'!J:J)</f>
        <v>1.0302971636403975E-5</v>
      </c>
      <c r="S2900" s="24">
        <f>'EPA Data'!K2901/SUM('EPA Data'!K:K)</f>
        <v>1.0014869661293607E-5</v>
      </c>
      <c r="T2900" s="24">
        <f>'EPA Data'!L2901/SUM('EPA Data'!L:L)</f>
        <v>1.0903400370397174E-5</v>
      </c>
      <c r="U2900" s="24">
        <f>'EPA Data'!M2901/SUM('EPA Data'!M:M)</f>
        <v>1.3661401711955245E-5</v>
      </c>
      <c r="V2900" s="24">
        <f>'EPA Data'!N2901/SUM('EPA Data'!N:N)</f>
        <v>6.7408001585682353E-6</v>
      </c>
      <c r="W2900" s="24">
        <f>'EPA Data'!O2901/SUM('EPA Data'!O:O)</f>
        <v>1.1726326551450056E-5</v>
      </c>
      <c r="X2900" s="24">
        <f>'EPA Data'!P2901/SUM('EPA Data'!P:P)</f>
        <v>9.0481824239976103E-6</v>
      </c>
    </row>
    <row r="2901" spans="1:24" x14ac:dyDescent="0.25">
      <c r="A2901" s="16" t="s">
        <v>4662</v>
      </c>
      <c r="B2901" s="16" t="s">
        <v>4486</v>
      </c>
      <c r="C2901" s="21" t="s">
        <v>4663</v>
      </c>
      <c r="D2901" s="17">
        <f>SUMIFS('Census Data'!G:G,'Census Data'!$A:$A,$A2901)/SUMIFS('Census Data'!$F:$F,'Census Data'!$A:$A,$A2901)</f>
        <v>0.46927027553305423</v>
      </c>
      <c r="E2901" s="19">
        <f>SUMIFS('Census Data'!H:H,'Census Data'!$A:$A,$A2901)/SUMIFS('Census Data'!$F:$F,'Census Data'!$A:$A,$A2901)</f>
        <v>0.53072972446694577</v>
      </c>
      <c r="F2901" s="17">
        <f>SUM(SUMIFS('Census Data'!I:I,'Census Data'!$A:$A,$A2901),SUMIFS('Census Data'!J:J,'Census Data'!$A:$A,$A2901))/SUMIFS('Census Data'!$F:$F,'Census Data'!$A:$A,$A2901)</f>
        <v>0.66284928439295099</v>
      </c>
      <c r="G2901" s="17">
        <f>SUM(SUMIFS('Census Data'!K:K,'Census Data'!$A:$A,$A2901),SUMIFS('Census Data'!L:L,'Census Data'!$A:$A,$A2901))/SUMIFS('Census Data'!$F:$F,'Census Data'!$A:$A,$A2901)</f>
        <v>0.28047415052088404</v>
      </c>
      <c r="H2901" s="17">
        <f>SUM(SUMIFS('Census Data'!O:O,'Census Data'!$A:$A,$A2901),SUMIFS('Census Data'!P:P,'Census Data'!$A:$A,$A2901))/SUMIFS('Census Data'!$F:$F,'Census Data'!$A:$A,$A2901)</f>
        <v>2.6944796027650667E-2</v>
      </c>
      <c r="I2901" s="19">
        <f t="shared" si="90"/>
        <v>2.9731769058514268E-2</v>
      </c>
      <c r="J2901" s="17">
        <f>SUM(SUMIFS('Census Data'!W:W,'Census Data'!$A:$A,$A2901),SUMIFS('Census Data'!X:X,'Census Data'!$A:$A,$A2901))/SUMIFS('Census Data'!$F:$F,'Census Data'!$A:$A,$A2901)</f>
        <v>4.5078376010125598E-2</v>
      </c>
      <c r="K2901" s="19">
        <f t="shared" si="91"/>
        <v>0.95492162398987435</v>
      </c>
      <c r="L2901" s="24">
        <f>'EPA Data'!D2902/SUM('EPA Data'!D:D)</f>
        <v>2.083859175007356E-4</v>
      </c>
      <c r="M2901" s="24">
        <f>'EPA Data'!E2902/SUM('EPA Data'!E:E)</f>
        <v>3.0263387870953202E-4</v>
      </c>
      <c r="N2901" s="24">
        <f>'EPA Data'!F2902/SUM('EPA Data'!F:F)</f>
        <v>3.3960510921589022E-4</v>
      </c>
      <c r="O2901" s="24">
        <f>'EPA Data'!G2902/SUM('EPA Data'!G:G)</f>
        <v>1.556500842647635E-4</v>
      </c>
      <c r="P2901" s="24">
        <f>'EPA Data'!H2902/SUM('EPA Data'!H:H)</f>
        <v>1.9157262475773748E-4</v>
      </c>
      <c r="Q2901" s="24">
        <f>'EPA Data'!I2902/SUM('EPA Data'!I:I)</f>
        <v>1.1336199061654886E-4</v>
      </c>
      <c r="R2901" s="24">
        <f>'EPA Data'!J2902/SUM('EPA Data'!J:J)</f>
        <v>3.8728488083094773E-4</v>
      </c>
      <c r="S2901" s="24">
        <f>'EPA Data'!K2902/SUM('EPA Data'!K:K)</f>
        <v>2.6123140105730911E-4</v>
      </c>
      <c r="T2901" s="24">
        <f>'EPA Data'!L2902/SUM('EPA Data'!L:L)</f>
        <v>2.6436172526057627E-4</v>
      </c>
      <c r="U2901" s="24">
        <f>'EPA Data'!M2902/SUM('EPA Data'!M:M)</f>
        <v>2.0101970882009947E-4</v>
      </c>
      <c r="V2901" s="24">
        <f>'EPA Data'!N2902/SUM('EPA Data'!N:N)</f>
        <v>1.8117101751552014E-4</v>
      </c>
      <c r="W2901" s="24">
        <f>'EPA Data'!O2902/SUM('EPA Data'!O:O)</f>
        <v>3.1572505867532555E-4</v>
      </c>
      <c r="X2901" s="24">
        <f>'EPA Data'!P2902/SUM('EPA Data'!P:P)</f>
        <v>2.1484507041966437E-4</v>
      </c>
    </row>
    <row r="2902" spans="1:24" x14ac:dyDescent="0.25">
      <c r="A2902" s="16" t="s">
        <v>4664</v>
      </c>
      <c r="B2902" s="16" t="s">
        <v>4486</v>
      </c>
      <c r="C2902" s="21" t="s">
        <v>4665</v>
      </c>
      <c r="D2902" s="17">
        <f>SUMIFS('Census Data'!G:G,'Census Data'!$A:$A,$A2902)/SUMIFS('Census Data'!$F:$F,'Census Data'!$A:$A,$A2902)</f>
        <v>0.50261652671291224</v>
      </c>
      <c r="E2902" s="19">
        <f>SUMIFS('Census Data'!H:H,'Census Data'!$A:$A,$A2902)/SUMIFS('Census Data'!$F:$F,'Census Data'!$A:$A,$A2902)</f>
        <v>0.49738347328708776</v>
      </c>
      <c r="F2902" s="17">
        <f>SUM(SUMIFS('Census Data'!I:I,'Census Data'!$A:$A,$A2902),SUMIFS('Census Data'!J:J,'Census Data'!$A:$A,$A2902))/SUMIFS('Census Data'!$F:$F,'Census Data'!$A:$A,$A2902)</f>
        <v>0.73055859802847756</v>
      </c>
      <c r="G2902" s="17">
        <f>SUM(SUMIFS('Census Data'!K:K,'Census Data'!$A:$A,$A2902),SUMIFS('Census Data'!L:L,'Census Data'!$A:$A,$A2902))/SUMIFS('Census Data'!$F:$F,'Census Data'!$A:$A,$A2902)</f>
        <v>0.15399780941949617</v>
      </c>
      <c r="H2902" s="17">
        <f>SUM(SUMIFS('Census Data'!O:O,'Census Data'!$A:$A,$A2902),SUMIFS('Census Data'!P:P,'Census Data'!$A:$A,$A2902))/SUMIFS('Census Data'!$F:$F,'Census Data'!$A:$A,$A2902)</f>
        <v>6.3380795910916388E-2</v>
      </c>
      <c r="I2902" s="19">
        <f t="shared" si="90"/>
        <v>5.206279664110991E-2</v>
      </c>
      <c r="J2902" s="17">
        <f>SUM(SUMIFS('Census Data'!W:W,'Census Data'!$A:$A,$A2902),SUMIFS('Census Data'!X:X,'Census Data'!$A:$A,$A2902))/SUMIFS('Census Data'!$F:$F,'Census Data'!$A:$A,$A2902)</f>
        <v>0.38106364853352803</v>
      </c>
      <c r="K2902" s="19">
        <f t="shared" si="91"/>
        <v>0.61893635146647197</v>
      </c>
      <c r="L2902" s="24">
        <f>'EPA Data'!D2903/SUM('EPA Data'!D:D)</f>
        <v>1.0134905056813321E-4</v>
      </c>
      <c r="M2902" s="24">
        <f>'EPA Data'!E2903/SUM('EPA Data'!E:E)</f>
        <v>8.6419295482331867E-5</v>
      </c>
      <c r="N2902" s="24">
        <f>'EPA Data'!F2903/SUM('EPA Data'!F:F)</f>
        <v>9.463209009652094E-5</v>
      </c>
      <c r="O2902" s="24">
        <f>'EPA Data'!G2903/SUM('EPA Data'!G:G)</f>
        <v>1.404106330684293E-4</v>
      </c>
      <c r="P2902" s="24">
        <f>'EPA Data'!H2903/SUM('EPA Data'!H:H)</f>
        <v>6.2452478006451374E-5</v>
      </c>
      <c r="Q2902" s="24">
        <f>'EPA Data'!I2903/SUM('EPA Data'!I:I)</f>
        <v>5.3826197616754892E-5</v>
      </c>
      <c r="R2902" s="24">
        <f>'EPA Data'!J2903/SUM('EPA Data'!J:J)</f>
        <v>1.2026660545635369E-4</v>
      </c>
      <c r="S2902" s="24">
        <f>'EPA Data'!K2903/SUM('EPA Data'!K:K)</f>
        <v>6.9266955976411609E-5</v>
      </c>
      <c r="T2902" s="24">
        <f>'EPA Data'!L2903/SUM('EPA Data'!L:L)</f>
        <v>6.9555397885816817E-5</v>
      </c>
      <c r="U2902" s="24">
        <f>'EPA Data'!M2903/SUM('EPA Data'!M:M)</f>
        <v>1.1407893966886174E-4</v>
      </c>
      <c r="V2902" s="24">
        <f>'EPA Data'!N2903/SUM('EPA Data'!N:N)</f>
        <v>7.6871687669837459E-5</v>
      </c>
      <c r="W2902" s="24">
        <f>'EPA Data'!O2903/SUM('EPA Data'!O:O)</f>
        <v>1.5441550078376093E-4</v>
      </c>
      <c r="X2902" s="24">
        <f>'EPA Data'!P2903/SUM('EPA Data'!P:P)</f>
        <v>5.289773790101839E-5</v>
      </c>
    </row>
    <row r="2903" spans="1:24" x14ac:dyDescent="0.25">
      <c r="A2903" s="16" t="s">
        <v>4666</v>
      </c>
      <c r="B2903" s="16" t="s">
        <v>4486</v>
      </c>
      <c r="C2903" s="21" t="s">
        <v>4667</v>
      </c>
      <c r="D2903" s="17">
        <f>SUMIFS('Census Data'!G:G,'Census Data'!$A:$A,$A2903)/SUMIFS('Census Data'!$F:$F,'Census Data'!$A:$A,$A2903)</f>
        <v>0.51293054125185944</v>
      </c>
      <c r="E2903" s="19">
        <f>SUMIFS('Census Data'!H:H,'Census Data'!$A:$A,$A2903)/SUMIFS('Census Data'!$F:$F,'Census Data'!$A:$A,$A2903)</f>
        <v>0.4870694587481405</v>
      </c>
      <c r="F2903" s="17">
        <f>SUM(SUMIFS('Census Data'!I:I,'Census Data'!$A:$A,$A2903),SUMIFS('Census Data'!J:J,'Census Data'!$A:$A,$A2903))/SUMIFS('Census Data'!$F:$F,'Census Data'!$A:$A,$A2903)</f>
        <v>0.67410458862570088</v>
      </c>
      <c r="G2903" s="17">
        <f>SUM(SUMIFS('Census Data'!K:K,'Census Data'!$A:$A,$A2903),SUMIFS('Census Data'!L:L,'Census Data'!$A:$A,$A2903))/SUMIFS('Census Data'!$F:$F,'Census Data'!$A:$A,$A2903)</f>
        <v>0.15619636113971849</v>
      </c>
      <c r="H2903" s="17">
        <f>SUM(SUMIFS('Census Data'!O:O,'Census Data'!$A:$A,$A2903),SUMIFS('Census Data'!P:P,'Census Data'!$A:$A,$A2903))/SUMIFS('Census Data'!$F:$F,'Census Data'!$A:$A,$A2903)</f>
        <v>0.1151733607964298</v>
      </c>
      <c r="I2903" s="19">
        <f t="shared" si="90"/>
        <v>5.4525689438150837E-2</v>
      </c>
      <c r="J2903" s="17">
        <f>SUM(SUMIFS('Census Data'!W:W,'Census Data'!$A:$A,$A2903),SUMIFS('Census Data'!X:X,'Census Data'!$A:$A,$A2903))/SUMIFS('Census Data'!$F:$F,'Census Data'!$A:$A,$A2903)</f>
        <v>0.41045886257008812</v>
      </c>
      <c r="K2903" s="19">
        <f t="shared" si="91"/>
        <v>0.58954113742991188</v>
      </c>
      <c r="L2903" s="24">
        <f>'EPA Data'!D2904/SUM('EPA Data'!D:D)</f>
        <v>3.7590057334700068E-5</v>
      </c>
      <c r="M2903" s="24">
        <f>'EPA Data'!E2904/SUM('EPA Data'!E:E)</f>
        <v>3.0035433720230659E-5</v>
      </c>
      <c r="N2903" s="24">
        <f>'EPA Data'!F2904/SUM('EPA Data'!F:F)</f>
        <v>3.2570687272427359E-5</v>
      </c>
      <c r="O2903" s="24">
        <f>'EPA Data'!G2904/SUM('EPA Data'!G:G)</f>
        <v>5.3392255036380462E-5</v>
      </c>
      <c r="P2903" s="24">
        <f>'EPA Data'!H2904/SUM('EPA Data'!H:H)</f>
        <v>2.5869320975194763E-5</v>
      </c>
      <c r="Q2903" s="24">
        <f>'EPA Data'!I2904/SUM('EPA Data'!I:I)</f>
        <v>1.981890553545442E-5</v>
      </c>
      <c r="R2903" s="24">
        <f>'EPA Data'!J2904/SUM('EPA Data'!J:J)</f>
        <v>4.8157138170689496E-5</v>
      </c>
      <c r="S2903" s="24">
        <f>'EPA Data'!K2904/SUM('EPA Data'!K:K)</f>
        <v>2.3518762593671324E-5</v>
      </c>
      <c r="T2903" s="24">
        <f>'EPA Data'!L2904/SUM('EPA Data'!L:L)</f>
        <v>2.3867343990451585E-5</v>
      </c>
      <c r="U2903" s="24">
        <f>'EPA Data'!M2904/SUM('EPA Data'!M:M)</f>
        <v>4.1933672155847609E-5</v>
      </c>
      <c r="V2903" s="24">
        <f>'EPA Data'!N2904/SUM('EPA Data'!N:N)</f>
        <v>3.2077657092649807E-5</v>
      </c>
      <c r="W2903" s="24">
        <f>'EPA Data'!O2904/SUM('EPA Data'!O:O)</f>
        <v>6.9816548350084263E-5</v>
      </c>
      <c r="X2903" s="24">
        <f>'EPA Data'!P2904/SUM('EPA Data'!P:P)</f>
        <v>1.9155907375142822E-5</v>
      </c>
    </row>
    <row r="2904" spans="1:24" x14ac:dyDescent="0.25">
      <c r="A2904" s="16" t="s">
        <v>4668</v>
      </c>
      <c r="B2904" s="16" t="s">
        <v>4486</v>
      </c>
      <c r="C2904" s="21" t="s">
        <v>4669</v>
      </c>
      <c r="D2904" s="17">
        <f>SUMIFS('Census Data'!G:G,'Census Data'!$A:$A,$A2904)/SUMIFS('Census Data'!$F:$F,'Census Data'!$A:$A,$A2904)</f>
        <v>0.46534968934204235</v>
      </c>
      <c r="E2904" s="19">
        <f>SUMIFS('Census Data'!H:H,'Census Data'!$A:$A,$A2904)/SUMIFS('Census Data'!$F:$F,'Census Data'!$A:$A,$A2904)</f>
        <v>0.53465031065795765</v>
      </c>
      <c r="F2904" s="17">
        <f>SUM(SUMIFS('Census Data'!I:I,'Census Data'!$A:$A,$A2904),SUMIFS('Census Data'!J:J,'Census Data'!$A:$A,$A2904))/SUMIFS('Census Data'!$F:$F,'Census Data'!$A:$A,$A2904)</f>
        <v>0.4839891667994265</v>
      </c>
      <c r="G2904" s="17">
        <f>SUM(SUMIFS('Census Data'!K:K,'Census Data'!$A:$A,$A2904),SUMIFS('Census Data'!L:L,'Census Data'!$A:$A,$A2904))/SUMIFS('Census Data'!$F:$F,'Census Data'!$A:$A,$A2904)</f>
        <v>0.47451011629759438</v>
      </c>
      <c r="H2904" s="17">
        <f>SUM(SUMIFS('Census Data'!O:O,'Census Data'!$A:$A,$A2904),SUMIFS('Census Data'!P:P,'Census Data'!$A:$A,$A2904))/SUMIFS('Census Data'!$F:$F,'Census Data'!$A:$A,$A2904)</f>
        <v>1.2187350645212681E-2</v>
      </c>
      <c r="I2904" s="19">
        <f t="shared" si="90"/>
        <v>2.9313366257766371E-2</v>
      </c>
      <c r="J2904" s="17">
        <f>SUM(SUMIFS('Census Data'!W:W,'Census Data'!$A:$A,$A2904),SUMIFS('Census Data'!X:X,'Census Data'!$A:$A,$A2904))/SUMIFS('Census Data'!$F:$F,'Census Data'!$A:$A,$A2904)</f>
        <v>6.4521268121714201E-2</v>
      </c>
      <c r="K2904" s="19">
        <f t="shared" si="91"/>
        <v>0.93547873187828579</v>
      </c>
      <c r="L2904" s="24">
        <f>'EPA Data'!D2905/SUM('EPA Data'!D:D)</f>
        <v>5.7854627541219319E-5</v>
      </c>
      <c r="M2904" s="24">
        <f>'EPA Data'!E2905/SUM('EPA Data'!E:E)</f>
        <v>7.2454849677681913E-5</v>
      </c>
      <c r="N2904" s="24">
        <f>'EPA Data'!F2905/SUM('EPA Data'!F:F)</f>
        <v>7.8823704515591049E-5</v>
      </c>
      <c r="O2904" s="24">
        <f>'EPA Data'!G2905/SUM('EPA Data'!G:G)</f>
        <v>3.1510495103804615E-5</v>
      </c>
      <c r="P2904" s="24">
        <f>'EPA Data'!H2905/SUM('EPA Data'!H:H)</f>
        <v>4.5920999788811718E-5</v>
      </c>
      <c r="Q2904" s="24">
        <f>'EPA Data'!I2905/SUM('EPA Data'!I:I)</f>
        <v>2.8667374777111067E-5</v>
      </c>
      <c r="R2904" s="24">
        <f>'EPA Data'!J2905/SUM('EPA Data'!J:J)</f>
        <v>6.1104359993541246E-5</v>
      </c>
      <c r="S2904" s="24">
        <f>'EPA Data'!K2905/SUM('EPA Data'!K:K)</f>
        <v>5.8246901930748726E-5</v>
      </c>
      <c r="T2904" s="24">
        <f>'EPA Data'!L2905/SUM('EPA Data'!L:L)</f>
        <v>6.5068398535133884E-5</v>
      </c>
      <c r="U2904" s="24">
        <f>'EPA Data'!M2905/SUM('EPA Data'!M:M)</f>
        <v>4.8308329478005824E-5</v>
      </c>
      <c r="V2904" s="24">
        <f>'EPA Data'!N2905/SUM('EPA Data'!N:N)</f>
        <v>3.9309857996848583E-5</v>
      </c>
      <c r="W2904" s="24">
        <f>'EPA Data'!O2905/SUM('EPA Data'!O:O)</f>
        <v>7.3252753952964618E-5</v>
      </c>
      <c r="X2904" s="24">
        <f>'EPA Data'!P2905/SUM('EPA Data'!P:P)</f>
        <v>5.6274748050133288E-5</v>
      </c>
    </row>
    <row r="2905" spans="1:24" x14ac:dyDescent="0.25">
      <c r="A2905" s="16" t="s">
        <v>4670</v>
      </c>
      <c r="B2905" s="16" t="s">
        <v>4486</v>
      </c>
      <c r="C2905" s="21" t="s">
        <v>4671</v>
      </c>
      <c r="D2905" s="17">
        <f>SUMIFS('Census Data'!G:G,'Census Data'!$A:$A,$A2905)/SUMIFS('Census Data'!$F:$F,'Census Data'!$A:$A,$A2905)</f>
        <v>0.48218719486678757</v>
      </c>
      <c r="E2905" s="19">
        <f>SUMIFS('Census Data'!H:H,'Census Data'!$A:$A,$A2905)/SUMIFS('Census Data'!$F:$F,'Census Data'!$A:$A,$A2905)</f>
        <v>0.51781280513321248</v>
      </c>
      <c r="F2905" s="17">
        <f>SUM(SUMIFS('Census Data'!I:I,'Census Data'!$A:$A,$A2905),SUMIFS('Census Data'!J:J,'Census Data'!$A:$A,$A2905))/SUMIFS('Census Data'!$F:$F,'Census Data'!$A:$A,$A2905)</f>
        <v>0.48653368670665365</v>
      </c>
      <c r="G2905" s="17">
        <f>SUM(SUMIFS('Census Data'!K:K,'Census Data'!$A:$A,$A2905),SUMIFS('Census Data'!L:L,'Census Data'!$A:$A,$A2905))/SUMIFS('Census Data'!$F:$F,'Census Data'!$A:$A,$A2905)</f>
        <v>0.42816571348863158</v>
      </c>
      <c r="H2905" s="17">
        <f>SUM(SUMIFS('Census Data'!O:O,'Census Data'!$A:$A,$A2905),SUMIFS('Census Data'!P:P,'Census Data'!$A:$A,$A2905))/SUMIFS('Census Data'!$F:$F,'Census Data'!$A:$A,$A2905)</f>
        <v>3.3047844887710981E-2</v>
      </c>
      <c r="I2905" s="19">
        <f t="shared" si="90"/>
        <v>5.2252754917003763E-2</v>
      </c>
      <c r="J2905" s="17">
        <f>SUM(SUMIFS('Census Data'!W:W,'Census Data'!$A:$A,$A2905),SUMIFS('Census Data'!X:X,'Census Data'!$A:$A,$A2905))/SUMIFS('Census Data'!$F:$F,'Census Data'!$A:$A,$A2905)</f>
        <v>9.4172130004184687E-2</v>
      </c>
      <c r="K2905" s="19">
        <f t="shared" si="91"/>
        <v>0.90582786999581533</v>
      </c>
      <c r="L2905" s="24">
        <f>'EPA Data'!D2906/SUM('EPA Data'!D:D)</f>
        <v>1.9223384974634706E-4</v>
      </c>
      <c r="M2905" s="24">
        <f>'EPA Data'!E2906/SUM('EPA Data'!E:E)</f>
        <v>2.080789774385427E-4</v>
      </c>
      <c r="N2905" s="24">
        <f>'EPA Data'!F2906/SUM('EPA Data'!F:F)</f>
        <v>2.0973405018641762E-4</v>
      </c>
      <c r="O2905" s="24">
        <f>'EPA Data'!G2906/SUM('EPA Data'!G:G)</f>
        <v>3.6321664581918315E-4</v>
      </c>
      <c r="P2905" s="24">
        <f>'EPA Data'!H2906/SUM('EPA Data'!H:H)</f>
        <v>2.7562985915136008E-4</v>
      </c>
      <c r="Q2905" s="24">
        <f>'EPA Data'!I2906/SUM('EPA Data'!I:I)</f>
        <v>4.8689225766093366E-4</v>
      </c>
      <c r="R2905" s="24">
        <f>'EPA Data'!J2906/SUM('EPA Data'!J:J)</f>
        <v>7.6048297560369249E-4</v>
      </c>
      <c r="S2905" s="24">
        <f>'EPA Data'!K2906/SUM('EPA Data'!K:K)</f>
        <v>2.7535453814302348E-4</v>
      </c>
      <c r="T2905" s="24">
        <f>'EPA Data'!L2906/SUM('EPA Data'!L:L)</f>
        <v>2.0198179685545345E-4</v>
      </c>
      <c r="U2905" s="24">
        <f>'EPA Data'!M2906/SUM('EPA Data'!M:M)</f>
        <v>1.628141348632089E-4</v>
      </c>
      <c r="V2905" s="24">
        <f>'EPA Data'!N2906/SUM('EPA Data'!N:N)</f>
        <v>1.9356130500822636E-4</v>
      </c>
      <c r="W2905" s="24">
        <f>'EPA Data'!O2906/SUM('EPA Data'!O:O)</f>
        <v>4.1847371648167021E-4</v>
      </c>
      <c r="X2905" s="24">
        <f>'EPA Data'!P2906/SUM('EPA Data'!P:P)</f>
        <v>1.4015944471039221E-4</v>
      </c>
    </row>
    <row r="2906" spans="1:24" x14ac:dyDescent="0.25">
      <c r="A2906" s="16" t="s">
        <v>4672</v>
      </c>
      <c r="B2906" s="16" t="s">
        <v>4486</v>
      </c>
      <c r="C2906" s="21" t="s">
        <v>4673</v>
      </c>
      <c r="D2906" s="17">
        <f>SUMIFS('Census Data'!G:G,'Census Data'!$A:$A,$A2906)/SUMIFS('Census Data'!$F:$F,'Census Data'!$A:$A,$A2906)</f>
        <v>0.52140544281582912</v>
      </c>
      <c r="E2906" s="19">
        <f>SUMIFS('Census Data'!H:H,'Census Data'!$A:$A,$A2906)/SUMIFS('Census Data'!$F:$F,'Census Data'!$A:$A,$A2906)</f>
        <v>0.47859455718417082</v>
      </c>
      <c r="F2906" s="17">
        <f>SUM(SUMIFS('Census Data'!I:I,'Census Data'!$A:$A,$A2906),SUMIFS('Census Data'!J:J,'Census Data'!$A:$A,$A2906))/SUMIFS('Census Data'!$F:$F,'Census Data'!$A:$A,$A2906)</f>
        <v>0.49328093201835693</v>
      </c>
      <c r="G2906" s="17">
        <f>SUM(SUMIFS('Census Data'!K:K,'Census Data'!$A:$A,$A2906),SUMIFS('Census Data'!L:L,'Census Data'!$A:$A,$A2906))/SUMIFS('Census Data'!$F:$F,'Census Data'!$A:$A,$A2906)</f>
        <v>0.42090779510756277</v>
      </c>
      <c r="H2906" s="17">
        <f>SUM(SUMIFS('Census Data'!O:O,'Census Data'!$A:$A,$A2906),SUMIFS('Census Data'!P:P,'Census Data'!$A:$A,$A2906))/SUMIFS('Census Data'!$F:$F,'Census Data'!$A:$A,$A2906)</f>
        <v>3.8448228983859405E-2</v>
      </c>
      <c r="I2906" s="19">
        <f t="shared" si="90"/>
        <v>4.7363043890220946E-2</v>
      </c>
      <c r="J2906" s="17">
        <f>SUM(SUMIFS('Census Data'!W:W,'Census Data'!$A:$A,$A2906),SUMIFS('Census Data'!X:X,'Census Data'!$A:$A,$A2906))/SUMIFS('Census Data'!$F:$F,'Census Data'!$A:$A,$A2906)</f>
        <v>8.4595990805052285E-2</v>
      </c>
      <c r="K2906" s="19">
        <f t="shared" si="91"/>
        <v>0.91540400919494769</v>
      </c>
      <c r="L2906" s="24">
        <f>'EPA Data'!D2907/SUM('EPA Data'!D:D)</f>
        <v>4.6272012237401214E-4</v>
      </c>
      <c r="M2906" s="24">
        <f>'EPA Data'!E2907/SUM('EPA Data'!E:E)</f>
        <v>5.3051569774979735E-4</v>
      </c>
      <c r="N2906" s="24">
        <f>'EPA Data'!F2907/SUM('EPA Data'!F:F)</f>
        <v>5.2729620519118405E-4</v>
      </c>
      <c r="O2906" s="24">
        <f>'EPA Data'!G2907/SUM('EPA Data'!G:G)</f>
        <v>1.3100996502432975E-3</v>
      </c>
      <c r="P2906" s="24">
        <f>'EPA Data'!H2907/SUM('EPA Data'!H:H)</f>
        <v>9.969126693759585E-4</v>
      </c>
      <c r="Q2906" s="24">
        <f>'EPA Data'!I2907/SUM('EPA Data'!I:I)</f>
        <v>1.8857276339662283E-3</v>
      </c>
      <c r="R2906" s="24">
        <f>'EPA Data'!J2907/SUM('EPA Data'!J:J)</f>
        <v>1.0112139436581247E-3</v>
      </c>
      <c r="S2906" s="24">
        <f>'EPA Data'!K2907/SUM('EPA Data'!K:K)</f>
        <v>4.7341537444196006E-4</v>
      </c>
      <c r="T2906" s="24">
        <f>'EPA Data'!L2907/SUM('EPA Data'!L:L)</f>
        <v>4.8679404412289016E-4</v>
      </c>
      <c r="U2906" s="24">
        <f>'EPA Data'!M2907/SUM('EPA Data'!M:M)</f>
        <v>5.2763032866467356E-4</v>
      </c>
      <c r="V2906" s="24">
        <f>'EPA Data'!N2907/SUM('EPA Data'!N:N)</f>
        <v>6.1975742936070505E-4</v>
      </c>
      <c r="W2906" s="24">
        <f>'EPA Data'!O2907/SUM('EPA Data'!O:O)</f>
        <v>1.3909848591711379E-3</v>
      </c>
      <c r="X2906" s="24">
        <f>'EPA Data'!P2907/SUM('EPA Data'!P:P)</f>
        <v>3.5379524626408682E-4</v>
      </c>
    </row>
    <row r="2907" spans="1:24" x14ac:dyDescent="0.25">
      <c r="A2907" s="16" t="s">
        <v>4674</v>
      </c>
      <c r="B2907" s="16" t="s">
        <v>4486</v>
      </c>
      <c r="C2907" s="21" t="s">
        <v>4675</v>
      </c>
      <c r="D2907" s="17">
        <f>SUMIFS('Census Data'!G:G,'Census Data'!$A:$A,$A2907)/SUMIFS('Census Data'!$F:$F,'Census Data'!$A:$A,$A2907)</f>
        <v>0.46822406430545088</v>
      </c>
      <c r="E2907" s="19">
        <f>SUMIFS('Census Data'!H:H,'Census Data'!$A:$A,$A2907)/SUMIFS('Census Data'!$F:$F,'Census Data'!$A:$A,$A2907)</f>
        <v>0.53177593569454906</v>
      </c>
      <c r="F2907" s="17">
        <f>SUM(SUMIFS('Census Data'!I:I,'Census Data'!$A:$A,$A2907),SUMIFS('Census Data'!J:J,'Census Data'!$A:$A,$A2907))/SUMIFS('Census Data'!$F:$F,'Census Data'!$A:$A,$A2907)</f>
        <v>0.89701080130620447</v>
      </c>
      <c r="G2907" s="17">
        <f>SUM(SUMIFS('Census Data'!K:K,'Census Data'!$A:$A,$A2907),SUMIFS('Census Data'!L:L,'Census Data'!$A:$A,$A2907))/SUMIFS('Census Data'!$F:$F,'Census Data'!$A:$A,$A2907)</f>
        <v>5.9030394373273044E-2</v>
      </c>
      <c r="H2907" s="17">
        <f>SUM(SUMIFS('Census Data'!O:O,'Census Data'!$A:$A,$A2907),SUMIFS('Census Data'!P:P,'Census Data'!$A:$A,$A2907))/SUMIFS('Census Data'!$F:$F,'Census Data'!$A:$A,$A2907)</f>
        <v>1.8085908063300678E-2</v>
      </c>
      <c r="I2907" s="19">
        <f t="shared" si="90"/>
        <v>2.5872896257221778E-2</v>
      </c>
      <c r="J2907" s="17">
        <f>SUM(SUMIFS('Census Data'!W:W,'Census Data'!$A:$A,$A2907),SUMIFS('Census Data'!X:X,'Census Data'!$A:$A,$A2907))/SUMIFS('Census Data'!$F:$F,'Census Data'!$A:$A,$A2907)</f>
        <v>3.8432554634513942E-2</v>
      </c>
      <c r="K2907" s="19">
        <f t="shared" si="91"/>
        <v>0.96156744536548611</v>
      </c>
      <c r="L2907" s="24">
        <f>'EPA Data'!D2908/SUM('EPA Data'!D:D)</f>
        <v>9.0120914563861191E-6</v>
      </c>
      <c r="M2907" s="24">
        <f>'EPA Data'!E2908/SUM('EPA Data'!E:E)</f>
        <v>1.2844666186763585E-5</v>
      </c>
      <c r="N2907" s="24">
        <f>'EPA Data'!F2908/SUM('EPA Data'!F:F)</f>
        <v>1.5760357711809326E-5</v>
      </c>
      <c r="O2907" s="24">
        <f>'EPA Data'!G2908/SUM('EPA Data'!G:G)</f>
        <v>5.2769395105953369E-6</v>
      </c>
      <c r="P2907" s="24">
        <f>'EPA Data'!H2908/SUM('EPA Data'!H:H)</f>
        <v>7.8699327059945956E-6</v>
      </c>
      <c r="Q2907" s="24">
        <f>'EPA Data'!I2908/SUM('EPA Data'!I:I)</f>
        <v>4.3818449481224591E-6</v>
      </c>
      <c r="R2907" s="24">
        <f>'EPA Data'!J2908/SUM('EPA Data'!J:J)</f>
        <v>1.0768921768979832E-5</v>
      </c>
      <c r="S2907" s="24">
        <f>'EPA Data'!K2908/SUM('EPA Data'!K:K)</f>
        <v>1.8884891425021524E-5</v>
      </c>
      <c r="T2907" s="24">
        <f>'EPA Data'!L2908/SUM('EPA Data'!L:L)</f>
        <v>1.9760951402310874E-5</v>
      </c>
      <c r="U2907" s="24">
        <f>'EPA Data'!M2908/SUM('EPA Data'!M:M)</f>
        <v>9.9143368580596165E-6</v>
      </c>
      <c r="V2907" s="24">
        <f>'EPA Data'!N2908/SUM('EPA Data'!N:N)</f>
        <v>6.353373546042336E-6</v>
      </c>
      <c r="W2907" s="24">
        <f>'EPA Data'!O2908/SUM('EPA Data'!O:O)</f>
        <v>9.3871939884962075E-6</v>
      </c>
      <c r="X2907" s="24">
        <f>'EPA Data'!P2908/SUM('EPA Data'!P:P)</f>
        <v>1.1821723012332027E-5</v>
      </c>
    </row>
    <row r="2908" spans="1:24" x14ac:dyDescent="0.25">
      <c r="A2908" s="16" t="s">
        <v>4676</v>
      </c>
      <c r="B2908" s="16" t="s">
        <v>4486</v>
      </c>
      <c r="C2908" s="21" t="s">
        <v>4677</v>
      </c>
      <c r="D2908" s="17">
        <f>SUMIFS('Census Data'!G:G,'Census Data'!$A:$A,$A2908)/SUMIFS('Census Data'!$F:$F,'Census Data'!$A:$A,$A2908)</f>
        <v>0.45769795189178841</v>
      </c>
      <c r="E2908" s="19">
        <f>SUMIFS('Census Data'!H:H,'Census Data'!$A:$A,$A2908)/SUMIFS('Census Data'!$F:$F,'Census Data'!$A:$A,$A2908)</f>
        <v>0.54230204810821159</v>
      </c>
      <c r="F2908" s="17">
        <f>SUM(SUMIFS('Census Data'!I:I,'Census Data'!$A:$A,$A2908),SUMIFS('Census Data'!J:J,'Census Data'!$A:$A,$A2908))/SUMIFS('Census Data'!$F:$F,'Census Data'!$A:$A,$A2908)</f>
        <v>0.18343648312384356</v>
      </c>
      <c r="G2908" s="17">
        <f>SUM(SUMIFS('Census Data'!K:K,'Census Data'!$A:$A,$A2908),SUMIFS('Census Data'!L:L,'Census Data'!$A:$A,$A2908))/SUMIFS('Census Data'!$F:$F,'Census Data'!$A:$A,$A2908)</f>
        <v>0.76973138518471251</v>
      </c>
      <c r="H2908" s="17">
        <f>SUM(SUMIFS('Census Data'!O:O,'Census Data'!$A:$A,$A2908),SUMIFS('Census Data'!P:P,'Census Data'!$A:$A,$A2908))/SUMIFS('Census Data'!$F:$F,'Census Data'!$A:$A,$A2908)</f>
        <v>1.1516620940470873E-2</v>
      </c>
      <c r="I2908" s="19">
        <f t="shared" si="90"/>
        <v>3.5315510750973056E-2</v>
      </c>
      <c r="J2908" s="17">
        <f>SUM(SUMIFS('Census Data'!W:W,'Census Data'!$A:$A,$A2908),SUMIFS('Census Data'!X:X,'Census Data'!$A:$A,$A2908))/SUMIFS('Census Data'!$F:$F,'Census Data'!$A:$A,$A2908)</f>
        <v>5.1362215274676194E-2</v>
      </c>
      <c r="K2908" s="19">
        <f t="shared" si="91"/>
        <v>0.94863778472532378</v>
      </c>
      <c r="L2908" s="24">
        <f>'EPA Data'!D2909/SUM('EPA Data'!D:D)</f>
        <v>2.2662903111595354E-4</v>
      </c>
      <c r="M2908" s="24">
        <f>'EPA Data'!E2909/SUM('EPA Data'!E:E)</f>
        <v>1.3672353173794461E-4</v>
      </c>
      <c r="N2908" s="24">
        <f>'EPA Data'!F2909/SUM('EPA Data'!F:F)</f>
        <v>1.2759293537230974E-4</v>
      </c>
      <c r="O2908" s="24">
        <f>'EPA Data'!G2909/SUM('EPA Data'!G:G)</f>
        <v>8.7530446319804476E-5</v>
      </c>
      <c r="P2908" s="24">
        <f>'EPA Data'!H2909/SUM('EPA Data'!H:H)</f>
        <v>9.5757435895370361E-5</v>
      </c>
      <c r="Q2908" s="24">
        <f>'EPA Data'!I2909/SUM('EPA Data'!I:I)</f>
        <v>6.4407735547511607E-5</v>
      </c>
      <c r="R2908" s="24">
        <f>'EPA Data'!J2909/SUM('EPA Data'!J:J)</f>
        <v>1.3039091744872284E-4</v>
      </c>
      <c r="S2908" s="24">
        <f>'EPA Data'!K2909/SUM('EPA Data'!K:K)</f>
        <v>9.6220273309394753E-5</v>
      </c>
      <c r="T2908" s="24">
        <f>'EPA Data'!L2909/SUM('EPA Data'!L:L)</f>
        <v>9.9475530104034134E-5</v>
      </c>
      <c r="U2908" s="24">
        <f>'EPA Data'!M2909/SUM('EPA Data'!M:M)</f>
        <v>8.747230397522839E-5</v>
      </c>
      <c r="V2908" s="24">
        <f>'EPA Data'!N2909/SUM('EPA Data'!N:N)</f>
        <v>8.8128553028939897E-5</v>
      </c>
      <c r="W2908" s="24">
        <f>'EPA Data'!O2909/SUM('EPA Data'!O:O)</f>
        <v>1.677810318308509E-4</v>
      </c>
      <c r="X2908" s="24">
        <f>'EPA Data'!P2909/SUM('EPA Data'!P:P)</f>
        <v>8.740995558564176E-5</v>
      </c>
    </row>
    <row r="2909" spans="1:24" x14ac:dyDescent="0.25">
      <c r="A2909" s="16" t="s">
        <v>4678</v>
      </c>
      <c r="B2909" s="16" t="s">
        <v>4486</v>
      </c>
      <c r="C2909" s="21" t="s">
        <v>4679</v>
      </c>
      <c r="D2909" s="17">
        <f>SUMIFS('Census Data'!G:G,'Census Data'!$A:$A,$A2909)/SUMIFS('Census Data'!$F:$F,'Census Data'!$A:$A,$A2909)</f>
        <v>0.50134463368918591</v>
      </c>
      <c r="E2909" s="19">
        <f>SUMIFS('Census Data'!H:H,'Census Data'!$A:$A,$A2909)/SUMIFS('Census Data'!$F:$F,'Census Data'!$A:$A,$A2909)</f>
        <v>0.49865536631081414</v>
      </c>
      <c r="F2909" s="17">
        <f>SUM(SUMIFS('Census Data'!I:I,'Census Data'!$A:$A,$A2909),SUMIFS('Census Data'!J:J,'Census Data'!$A:$A,$A2909))/SUMIFS('Census Data'!$F:$F,'Census Data'!$A:$A,$A2909)</f>
        <v>0.93236085078640696</v>
      </c>
      <c r="G2909" s="17">
        <f>SUM(SUMIFS('Census Data'!K:K,'Census Data'!$A:$A,$A2909),SUMIFS('Census Data'!L:L,'Census Data'!$A:$A,$A2909))/SUMIFS('Census Data'!$F:$F,'Census Data'!$A:$A,$A2909)</f>
        <v>1.2305435579822345E-2</v>
      </c>
      <c r="H2909" s="17">
        <f>SUM(SUMIFS('Census Data'!O:O,'Census Data'!$A:$A,$A2909),SUMIFS('Census Data'!P:P,'Census Data'!$A:$A,$A2909))/SUMIFS('Census Data'!$F:$F,'Census Data'!$A:$A,$A2909)</f>
        <v>2.4121913454486187E-2</v>
      </c>
      <c r="I2909" s="19">
        <f t="shared" si="90"/>
        <v>3.1211800179284488E-2</v>
      </c>
      <c r="J2909" s="17">
        <f>SUM(SUMIFS('Census Data'!W:W,'Census Data'!$A:$A,$A2909),SUMIFS('Census Data'!X:X,'Census Data'!$A:$A,$A2909))/SUMIFS('Census Data'!$F:$F,'Census Data'!$A:$A,$A2909)</f>
        <v>3.3330616901638008E-2</v>
      </c>
      <c r="K2909" s="19">
        <f t="shared" si="91"/>
        <v>0.96666938309836203</v>
      </c>
      <c r="L2909" s="24">
        <f>'EPA Data'!D2910/SUM('EPA Data'!D:D)</f>
        <v>4.1214616318793569E-5</v>
      </c>
      <c r="M2909" s="24">
        <f>'EPA Data'!E2910/SUM('EPA Data'!E:E)</f>
        <v>4.7938161535498025E-5</v>
      </c>
      <c r="N2909" s="24">
        <f>'EPA Data'!F2910/SUM('EPA Data'!F:F)</f>
        <v>4.8324188189772122E-5</v>
      </c>
      <c r="O2909" s="24">
        <f>'EPA Data'!G2910/SUM('EPA Data'!G:G)</f>
        <v>5.9253574825163817E-5</v>
      </c>
      <c r="P2909" s="24">
        <f>'EPA Data'!H2910/SUM('EPA Data'!H:H)</f>
        <v>4.2676419149432701E-5</v>
      </c>
      <c r="Q2909" s="24">
        <f>'EPA Data'!I2910/SUM('EPA Data'!I:I)</f>
        <v>4.0231869005536741E-5</v>
      </c>
      <c r="R2909" s="24">
        <f>'EPA Data'!J2910/SUM('EPA Data'!J:J)</f>
        <v>5.4076998091918462E-5</v>
      </c>
      <c r="S2909" s="24">
        <f>'EPA Data'!K2910/SUM('EPA Data'!K:K)</f>
        <v>3.7825488602668312E-5</v>
      </c>
      <c r="T2909" s="24">
        <f>'EPA Data'!L2910/SUM('EPA Data'!L:L)</f>
        <v>4.0328984284310162E-5</v>
      </c>
      <c r="U2909" s="24">
        <f>'EPA Data'!M2910/SUM('EPA Data'!M:M)</f>
        <v>3.8301474553952508E-5</v>
      </c>
      <c r="V2909" s="24">
        <f>'EPA Data'!N2910/SUM('EPA Data'!N:N)</f>
        <v>3.6790548608789668E-5</v>
      </c>
      <c r="W2909" s="24">
        <f>'EPA Data'!O2910/SUM('EPA Data'!O:O)</f>
        <v>7.5285888299761149E-5</v>
      </c>
      <c r="X2909" s="24">
        <f>'EPA Data'!P2910/SUM('EPA Data'!P:P)</f>
        <v>3.1316671273825103E-5</v>
      </c>
    </row>
    <row r="2910" spans="1:24" x14ac:dyDescent="0.25">
      <c r="A2910" s="16" t="s">
        <v>4680</v>
      </c>
      <c r="B2910" s="16" t="s">
        <v>4486</v>
      </c>
      <c r="C2910" s="21" t="s">
        <v>4681</v>
      </c>
      <c r="D2910" s="17">
        <f>SUMIFS('Census Data'!G:G,'Census Data'!$A:$A,$A2910)/SUMIFS('Census Data'!$F:$F,'Census Data'!$A:$A,$A2910)</f>
        <v>0.47941693679950848</v>
      </c>
      <c r="E2910" s="19">
        <f>SUMIFS('Census Data'!H:H,'Census Data'!$A:$A,$A2910)/SUMIFS('Census Data'!$F:$F,'Census Data'!$A:$A,$A2910)</f>
        <v>0.52058306320049152</v>
      </c>
      <c r="F2910" s="17">
        <f>SUM(SUMIFS('Census Data'!I:I,'Census Data'!$A:$A,$A2910),SUMIFS('Census Data'!J:J,'Census Data'!$A:$A,$A2910))/SUMIFS('Census Data'!$F:$F,'Census Data'!$A:$A,$A2910)</f>
        <v>0.40189410792601538</v>
      </c>
      <c r="G2910" s="17">
        <f>SUM(SUMIFS('Census Data'!K:K,'Census Data'!$A:$A,$A2910),SUMIFS('Census Data'!L:L,'Census Data'!$A:$A,$A2910))/SUMIFS('Census Data'!$F:$F,'Census Data'!$A:$A,$A2910)</f>
        <v>0.54493739274137165</v>
      </c>
      <c r="H2910" s="17">
        <f>SUM(SUMIFS('Census Data'!O:O,'Census Data'!$A:$A,$A2910),SUMIFS('Census Data'!P:P,'Census Data'!$A:$A,$A2910))/SUMIFS('Census Data'!$F:$F,'Census Data'!$A:$A,$A2910)</f>
        <v>1.490497680035594E-2</v>
      </c>
      <c r="I2910" s="19">
        <f t="shared" si="90"/>
        <v>3.8263522532256955E-2</v>
      </c>
      <c r="J2910" s="17">
        <f>SUM(SUMIFS('Census Data'!W:W,'Census Data'!$A:$A,$A2910),SUMIFS('Census Data'!X:X,'Census Data'!$A:$A,$A2910))/SUMIFS('Census Data'!$F:$F,'Census Data'!$A:$A,$A2910)</f>
        <v>4.7013707917540629E-2</v>
      </c>
      <c r="K2910" s="19">
        <f t="shared" si="91"/>
        <v>0.95298629208245933</v>
      </c>
      <c r="L2910" s="24">
        <f>'EPA Data'!D2911/SUM('EPA Data'!D:D)</f>
        <v>3.1343716162418145E-4</v>
      </c>
      <c r="M2910" s="24">
        <f>'EPA Data'!E2911/SUM('EPA Data'!E:E)</f>
        <v>4.4495813226864435E-4</v>
      </c>
      <c r="N2910" s="24">
        <f>'EPA Data'!F2911/SUM('EPA Data'!F:F)</f>
        <v>3.8257699997111072E-4</v>
      </c>
      <c r="O2910" s="24">
        <f>'EPA Data'!G2911/SUM('EPA Data'!G:G)</f>
        <v>4.3898837748836177E-4</v>
      </c>
      <c r="P2910" s="24">
        <f>'EPA Data'!H2911/SUM('EPA Data'!H:H)</f>
        <v>3.6634054935009991E-4</v>
      </c>
      <c r="Q2910" s="24">
        <f>'EPA Data'!I2911/SUM('EPA Data'!I:I)</f>
        <v>4.4309600699233518E-4</v>
      </c>
      <c r="R2910" s="24">
        <f>'EPA Data'!J2911/SUM('EPA Data'!J:J)</f>
        <v>4.6238193250016995E-4</v>
      </c>
      <c r="S2910" s="24">
        <f>'EPA Data'!K2911/SUM('EPA Data'!K:K)</f>
        <v>3.0006264032870334E-4</v>
      </c>
      <c r="T2910" s="24">
        <f>'EPA Data'!L2911/SUM('EPA Data'!L:L)</f>
        <v>3.094562949881299E-4</v>
      </c>
      <c r="U2910" s="24">
        <f>'EPA Data'!M2911/SUM('EPA Data'!M:M)</f>
        <v>2.7702113850747097E-4</v>
      </c>
      <c r="V2910" s="24">
        <f>'EPA Data'!N2911/SUM('EPA Data'!N:N)</f>
        <v>3.1952410665879585E-4</v>
      </c>
      <c r="W2910" s="24">
        <f>'EPA Data'!O2911/SUM('EPA Data'!O:O)</f>
        <v>6.9754961730186002E-4</v>
      </c>
      <c r="X2910" s="24">
        <f>'EPA Data'!P2911/SUM('EPA Data'!P:P)</f>
        <v>2.4526057481548332E-4</v>
      </c>
    </row>
    <row r="2911" spans="1:24" x14ac:dyDescent="0.25">
      <c r="A2911" s="16" t="s">
        <v>4682</v>
      </c>
      <c r="B2911" s="16" t="s">
        <v>4486</v>
      </c>
      <c r="C2911" s="21" t="s">
        <v>4683</v>
      </c>
      <c r="D2911" s="17">
        <f>SUMIFS('Census Data'!G:G,'Census Data'!$A:$A,$A2911)/SUMIFS('Census Data'!$F:$F,'Census Data'!$A:$A,$A2911)</f>
        <v>0.47087511644473667</v>
      </c>
      <c r="E2911" s="19">
        <f>SUMIFS('Census Data'!H:H,'Census Data'!$A:$A,$A2911)/SUMIFS('Census Data'!$F:$F,'Census Data'!$A:$A,$A2911)</f>
        <v>0.52912488355526333</v>
      </c>
      <c r="F2911" s="17">
        <f>SUM(SUMIFS('Census Data'!I:I,'Census Data'!$A:$A,$A2911),SUMIFS('Census Data'!J:J,'Census Data'!$A:$A,$A2911))/SUMIFS('Census Data'!$F:$F,'Census Data'!$A:$A,$A2911)</f>
        <v>0.85769083237437671</v>
      </c>
      <c r="G2911" s="17">
        <f>SUM(SUMIFS('Census Data'!K:K,'Census Data'!$A:$A,$A2911),SUMIFS('Census Data'!L:L,'Census Data'!$A:$A,$A2911))/SUMIFS('Census Data'!$F:$F,'Census Data'!$A:$A,$A2911)</f>
        <v>9.326538440462491E-2</v>
      </c>
      <c r="H2911" s="17">
        <f>SUM(SUMIFS('Census Data'!O:O,'Census Data'!$A:$A,$A2911),SUMIFS('Census Data'!P:P,'Census Data'!$A:$A,$A2911))/SUMIFS('Census Data'!$F:$F,'Census Data'!$A:$A,$A2911)</f>
        <v>2.0768261274590388E-2</v>
      </c>
      <c r="I2911" s="19">
        <f t="shared" si="90"/>
        <v>2.8275521946407922E-2</v>
      </c>
      <c r="J2911" s="17">
        <f>SUM(SUMIFS('Census Data'!W:W,'Census Data'!$A:$A,$A2911),SUMIFS('Census Data'!X:X,'Census Data'!$A:$A,$A2911))/SUMIFS('Census Data'!$F:$F,'Census Data'!$A:$A,$A2911)</f>
        <v>3.0138637733574444E-2</v>
      </c>
      <c r="K2911" s="19">
        <f t="shared" si="91"/>
        <v>0.96986136226642561</v>
      </c>
      <c r="L2911" s="24">
        <f>'EPA Data'!D2912/SUM('EPA Data'!D:D)</f>
        <v>2.1306464182551143E-5</v>
      </c>
      <c r="M2911" s="24">
        <f>'EPA Data'!E2912/SUM('EPA Data'!E:E)</f>
        <v>3.2613061545672022E-5</v>
      </c>
      <c r="N2911" s="24">
        <f>'EPA Data'!F2912/SUM('EPA Data'!F:F)</f>
        <v>3.9363314687297368E-5</v>
      </c>
      <c r="O2911" s="24">
        <f>'EPA Data'!G2912/SUM('EPA Data'!G:G)</f>
        <v>1.3819698842871622E-5</v>
      </c>
      <c r="P2911" s="24">
        <f>'EPA Data'!H2912/SUM('EPA Data'!H:H)</f>
        <v>2.0302864389430377E-5</v>
      </c>
      <c r="Q2911" s="24">
        <f>'EPA Data'!I2912/SUM('EPA Data'!I:I)</f>
        <v>1.1762973723048081E-5</v>
      </c>
      <c r="R2911" s="24">
        <f>'EPA Data'!J2912/SUM('EPA Data'!J:J)</f>
        <v>2.6639558961529562E-5</v>
      </c>
      <c r="S2911" s="24">
        <f>'EPA Data'!K2912/SUM('EPA Data'!K:K)</f>
        <v>2.8724692591416148E-5</v>
      </c>
      <c r="T2911" s="24">
        <f>'EPA Data'!L2912/SUM('EPA Data'!L:L)</f>
        <v>3.2891337785287934E-5</v>
      </c>
      <c r="U2911" s="24">
        <f>'EPA Data'!M2912/SUM('EPA Data'!M:M)</f>
        <v>2.1046694970251819E-5</v>
      </c>
      <c r="V2911" s="24">
        <f>'EPA Data'!N2912/SUM('EPA Data'!N:N)</f>
        <v>1.7051714882390274E-5</v>
      </c>
      <c r="W2911" s="24">
        <f>'EPA Data'!O2912/SUM('EPA Data'!O:O)</f>
        <v>3.0755572945249078E-5</v>
      </c>
      <c r="X2911" s="24">
        <f>'EPA Data'!P2912/SUM('EPA Data'!P:P)</f>
        <v>2.639522712230524E-5</v>
      </c>
    </row>
    <row r="2912" spans="1:24" x14ac:dyDescent="0.25">
      <c r="A2912" s="16" t="s">
        <v>4684</v>
      </c>
      <c r="B2912" s="16" t="s">
        <v>4486</v>
      </c>
      <c r="C2912" s="21" t="s">
        <v>4685</v>
      </c>
      <c r="D2912" s="17">
        <f>SUMIFS('Census Data'!G:G,'Census Data'!$A:$A,$A2912)/SUMIFS('Census Data'!$F:$F,'Census Data'!$A:$A,$A2912)</f>
        <v>0.47439202207988335</v>
      </c>
      <c r="E2912" s="19">
        <f>SUMIFS('Census Data'!H:H,'Census Data'!$A:$A,$A2912)/SUMIFS('Census Data'!$F:$F,'Census Data'!$A:$A,$A2912)</f>
        <v>0.5256079779201166</v>
      </c>
      <c r="F2912" s="17">
        <f>SUM(SUMIFS('Census Data'!I:I,'Census Data'!$A:$A,$A2912),SUMIFS('Census Data'!J:J,'Census Data'!$A:$A,$A2912))/SUMIFS('Census Data'!$F:$F,'Census Data'!$A:$A,$A2912)</f>
        <v>0.4771737054974049</v>
      </c>
      <c r="G2912" s="17">
        <f>SUM(SUMIFS('Census Data'!K:K,'Census Data'!$A:$A,$A2912),SUMIFS('Census Data'!L:L,'Census Data'!$A:$A,$A2912))/SUMIFS('Census Data'!$F:$F,'Census Data'!$A:$A,$A2912)</f>
        <v>0.46892412643857728</v>
      </c>
      <c r="H2912" s="17">
        <f>SUM(SUMIFS('Census Data'!O:O,'Census Data'!$A:$A,$A2912),SUMIFS('Census Data'!P:P,'Census Data'!$A:$A,$A2912))/SUMIFS('Census Data'!$F:$F,'Census Data'!$A:$A,$A2912)</f>
        <v>2.3264594073842629E-2</v>
      </c>
      <c r="I2912" s="19">
        <f t="shared" si="90"/>
        <v>3.0637573990175193E-2</v>
      </c>
      <c r="J2912" s="17">
        <f>SUM(SUMIFS('Census Data'!W:W,'Census Data'!$A:$A,$A2912),SUMIFS('Census Data'!X:X,'Census Data'!$A:$A,$A2912))/SUMIFS('Census Data'!$F:$F,'Census Data'!$A:$A,$A2912)</f>
        <v>7.2926973215990551E-2</v>
      </c>
      <c r="K2912" s="19">
        <f t="shared" si="91"/>
        <v>0.92707302678400949</v>
      </c>
      <c r="L2912" s="24">
        <f>'EPA Data'!D2913/SUM('EPA Data'!D:D)</f>
        <v>7.9666843085902537E-4</v>
      </c>
      <c r="M2912" s="24">
        <f>'EPA Data'!E2913/SUM('EPA Data'!E:E)</f>
        <v>6.1478802718025155E-4</v>
      </c>
      <c r="N2912" s="24">
        <f>'EPA Data'!F2913/SUM('EPA Data'!F:F)</f>
        <v>5.9145352653929755E-4</v>
      </c>
      <c r="O2912" s="24">
        <f>'EPA Data'!G2913/SUM('EPA Data'!G:G)</f>
        <v>6.4729323743874419E-4</v>
      </c>
      <c r="P2912" s="24">
        <f>'EPA Data'!H2913/SUM('EPA Data'!H:H)</f>
        <v>5.06970721674985E-4</v>
      </c>
      <c r="Q2912" s="24">
        <f>'EPA Data'!I2913/SUM('EPA Data'!I:I)</f>
        <v>3.0658590456135047E-4</v>
      </c>
      <c r="R2912" s="24">
        <f>'EPA Data'!J2913/SUM('EPA Data'!J:J)</f>
        <v>8.6011989846694755E-4</v>
      </c>
      <c r="S2912" s="24">
        <f>'EPA Data'!K2913/SUM('EPA Data'!K:K)</f>
        <v>4.54883405497858E-4</v>
      </c>
      <c r="T2912" s="24">
        <f>'EPA Data'!L2913/SUM('EPA Data'!L:L)</f>
        <v>4.4372597418972494E-4</v>
      </c>
      <c r="U2912" s="24">
        <f>'EPA Data'!M2913/SUM('EPA Data'!M:M)</f>
        <v>5.474338760940048E-4</v>
      </c>
      <c r="V2912" s="24">
        <f>'EPA Data'!N2913/SUM('EPA Data'!N:N)</f>
        <v>5.4935871567903427E-4</v>
      </c>
      <c r="W2912" s="24">
        <f>'EPA Data'!O2913/SUM('EPA Data'!O:O)</f>
        <v>1.1166129018384597E-3</v>
      </c>
      <c r="X2912" s="24">
        <f>'EPA Data'!P2913/SUM('EPA Data'!P:P)</f>
        <v>3.6049288164795404E-4</v>
      </c>
    </row>
    <row r="2913" spans="1:24" x14ac:dyDescent="0.25">
      <c r="A2913" s="16" t="s">
        <v>4686</v>
      </c>
      <c r="B2913" s="16" t="s">
        <v>4486</v>
      </c>
      <c r="C2913" s="21" t="s">
        <v>4687</v>
      </c>
      <c r="D2913" s="17">
        <f>SUMIFS('Census Data'!G:G,'Census Data'!$A:$A,$A2913)/SUMIFS('Census Data'!$F:$F,'Census Data'!$A:$A,$A2913)</f>
        <v>0.47708864972817044</v>
      </c>
      <c r="E2913" s="19">
        <f>SUMIFS('Census Data'!H:H,'Census Data'!$A:$A,$A2913)/SUMIFS('Census Data'!$F:$F,'Census Data'!$A:$A,$A2913)</f>
        <v>0.52291135027182956</v>
      </c>
      <c r="F2913" s="17">
        <f>SUM(SUMIFS('Census Data'!I:I,'Census Data'!$A:$A,$A2913),SUMIFS('Census Data'!J:J,'Census Data'!$A:$A,$A2913))/SUMIFS('Census Data'!$F:$F,'Census Data'!$A:$A,$A2913)</f>
        <v>0.63245009733415369</v>
      </c>
      <c r="G2913" s="17">
        <f>SUM(SUMIFS('Census Data'!K:K,'Census Data'!$A:$A,$A2913),SUMIFS('Census Data'!L:L,'Census Data'!$A:$A,$A2913))/SUMIFS('Census Data'!$F:$F,'Census Data'!$A:$A,$A2913)</f>
        <v>0.29457450349495173</v>
      </c>
      <c r="H2913" s="17">
        <f>SUM(SUMIFS('Census Data'!O:O,'Census Data'!$A:$A,$A2913),SUMIFS('Census Data'!P:P,'Census Data'!$A:$A,$A2913))/SUMIFS('Census Data'!$F:$F,'Census Data'!$A:$A,$A2913)</f>
        <v>3.559504957485652E-2</v>
      </c>
      <c r="I2913" s="19">
        <f t="shared" si="90"/>
        <v>3.7380349596038087E-2</v>
      </c>
      <c r="J2913" s="17">
        <f>SUM(SUMIFS('Census Data'!W:W,'Census Data'!$A:$A,$A2913),SUMIFS('Census Data'!X:X,'Census Data'!$A:$A,$A2913))/SUMIFS('Census Data'!$F:$F,'Census Data'!$A:$A,$A2913)</f>
        <v>6.6973966896301307E-2</v>
      </c>
      <c r="K2913" s="19">
        <f t="shared" si="91"/>
        <v>0.93302603310369869</v>
      </c>
      <c r="L2913" s="24">
        <f>'EPA Data'!D2914/SUM('EPA Data'!D:D)</f>
        <v>2.0184318450708555E-4</v>
      </c>
      <c r="M2913" s="24">
        <f>'EPA Data'!E2914/SUM('EPA Data'!E:E)</f>
        <v>3.2103663207649549E-4</v>
      </c>
      <c r="N2913" s="24">
        <f>'EPA Data'!F2914/SUM('EPA Data'!F:F)</f>
        <v>3.8211785500479322E-4</v>
      </c>
      <c r="O2913" s="24">
        <f>'EPA Data'!G2914/SUM('EPA Data'!G:G)</f>
        <v>2.6424734938319897E-4</v>
      </c>
      <c r="P2913" s="24">
        <f>'EPA Data'!H2914/SUM('EPA Data'!H:H)</f>
        <v>2.4436034567312765E-4</v>
      </c>
      <c r="Q2913" s="24">
        <f>'EPA Data'!I2914/SUM('EPA Data'!I:I)</f>
        <v>1.5744291996899117E-4</v>
      </c>
      <c r="R2913" s="24">
        <f>'EPA Data'!J2914/SUM('EPA Data'!J:J)</f>
        <v>4.6002348455847879E-4</v>
      </c>
      <c r="S2913" s="24">
        <f>'EPA Data'!K2914/SUM('EPA Data'!K:K)</f>
        <v>2.8480356124252189E-4</v>
      </c>
      <c r="T2913" s="24">
        <f>'EPA Data'!L2914/SUM('EPA Data'!L:L)</f>
        <v>2.9983494569550245E-4</v>
      </c>
      <c r="U2913" s="24">
        <f>'EPA Data'!M2914/SUM('EPA Data'!M:M)</f>
        <v>3.3286181807955624E-4</v>
      </c>
      <c r="V2913" s="24">
        <f>'EPA Data'!N2914/SUM('EPA Data'!N:N)</f>
        <v>2.1918115337550879E-4</v>
      </c>
      <c r="W2913" s="24">
        <f>'EPA Data'!O2914/SUM('EPA Data'!O:O)</f>
        <v>4.1316743742077287E-4</v>
      </c>
      <c r="X2913" s="24">
        <f>'EPA Data'!P2914/SUM('EPA Data'!P:P)</f>
        <v>2.4972180989909934E-4</v>
      </c>
    </row>
    <row r="2914" spans="1:24" x14ac:dyDescent="0.25">
      <c r="A2914" s="16" t="s">
        <v>4688</v>
      </c>
      <c r="B2914" s="16" t="s">
        <v>4486</v>
      </c>
      <c r="C2914" s="21" t="s">
        <v>4689</v>
      </c>
      <c r="D2914" s="17">
        <f>SUMIFS('Census Data'!G:G,'Census Data'!$A:$A,$A2914)/SUMIFS('Census Data'!$F:$F,'Census Data'!$A:$A,$A2914)</f>
        <v>0.47638433263507374</v>
      </c>
      <c r="E2914" s="19">
        <f>SUMIFS('Census Data'!H:H,'Census Data'!$A:$A,$A2914)/SUMIFS('Census Data'!$F:$F,'Census Data'!$A:$A,$A2914)</f>
        <v>0.52361566736492626</v>
      </c>
      <c r="F2914" s="17">
        <f>SUM(SUMIFS('Census Data'!I:I,'Census Data'!$A:$A,$A2914),SUMIFS('Census Data'!J:J,'Census Data'!$A:$A,$A2914))/SUMIFS('Census Data'!$F:$F,'Census Data'!$A:$A,$A2914)</f>
        <v>0.87704043318445912</v>
      </c>
      <c r="G2914" s="17">
        <f>SUM(SUMIFS('Census Data'!K:K,'Census Data'!$A:$A,$A2914),SUMIFS('Census Data'!L:L,'Census Data'!$A:$A,$A2914))/SUMIFS('Census Data'!$F:$F,'Census Data'!$A:$A,$A2914)</f>
        <v>7.7664914430259677E-2</v>
      </c>
      <c r="H2914" s="17">
        <f>SUM(SUMIFS('Census Data'!O:O,'Census Data'!$A:$A,$A2914),SUMIFS('Census Data'!P:P,'Census Data'!$A:$A,$A2914))/SUMIFS('Census Data'!$F:$F,'Census Data'!$A:$A,$A2914)</f>
        <v>1.8773961503497884E-2</v>
      </c>
      <c r="I2914" s="19">
        <f t="shared" si="90"/>
        <v>2.6520690881783326E-2</v>
      </c>
      <c r="J2914" s="17">
        <f>SUM(SUMIFS('Census Data'!W:W,'Census Data'!$A:$A,$A2914),SUMIFS('Census Data'!X:X,'Census Data'!$A:$A,$A2914))/SUMIFS('Census Data'!$F:$F,'Census Data'!$A:$A,$A2914)</f>
        <v>3.5690288921386509E-2</v>
      </c>
      <c r="K2914" s="19">
        <f t="shared" si="91"/>
        <v>0.96430971107861352</v>
      </c>
      <c r="L2914" s="24">
        <f>'EPA Data'!D2915/SUM('EPA Data'!D:D)</f>
        <v>7.3123090533149687E-5</v>
      </c>
      <c r="M2914" s="24">
        <f>'EPA Data'!E2915/SUM('EPA Data'!E:E)</f>
        <v>1.1692875615794899E-4</v>
      </c>
      <c r="N2914" s="24">
        <f>'EPA Data'!F2915/SUM('EPA Data'!F:F)</f>
        <v>1.3950456804904756E-4</v>
      </c>
      <c r="O2914" s="24">
        <f>'EPA Data'!G2915/SUM('EPA Data'!G:G)</f>
        <v>6.4408991359020995E-5</v>
      </c>
      <c r="P2914" s="24">
        <f>'EPA Data'!H2915/SUM('EPA Data'!H:H)</f>
        <v>7.836498106331263E-5</v>
      </c>
      <c r="Q2914" s="24">
        <f>'EPA Data'!I2915/SUM('EPA Data'!I:I)</f>
        <v>4.6786284553534424E-5</v>
      </c>
      <c r="R2914" s="24">
        <f>'EPA Data'!J2915/SUM('EPA Data'!J:J)</f>
        <v>1.2351546603020698E-4</v>
      </c>
      <c r="S2914" s="24">
        <f>'EPA Data'!K2915/SUM('EPA Data'!K:K)</f>
        <v>1.0265688514558308E-4</v>
      </c>
      <c r="T2914" s="24">
        <f>'EPA Data'!L2915/SUM('EPA Data'!L:L)</f>
        <v>1.1099301791635201E-4</v>
      </c>
      <c r="U2914" s="24">
        <f>'EPA Data'!M2915/SUM('EPA Data'!M:M)</f>
        <v>8.2313803601205405E-5</v>
      </c>
      <c r="V2914" s="24">
        <f>'EPA Data'!N2915/SUM('EPA Data'!N:N)</f>
        <v>6.8620275254371993E-5</v>
      </c>
      <c r="W2914" s="24">
        <f>'EPA Data'!O2915/SUM('EPA Data'!O:O)</f>
        <v>1.2924110365753079E-4</v>
      </c>
      <c r="X2914" s="24">
        <f>'EPA Data'!P2915/SUM('EPA Data'!P:P)</f>
        <v>8.9857432608151617E-5</v>
      </c>
    </row>
    <row r="2915" spans="1:24" x14ac:dyDescent="0.25">
      <c r="A2915" s="16" t="s">
        <v>4690</v>
      </c>
      <c r="B2915" s="16" t="s">
        <v>4486</v>
      </c>
      <c r="C2915" s="21" t="s">
        <v>4691</v>
      </c>
      <c r="D2915" s="17">
        <f>SUMIFS('Census Data'!G:G,'Census Data'!$A:$A,$A2915)/SUMIFS('Census Data'!$F:$F,'Census Data'!$A:$A,$A2915)</f>
        <v>0.45977057596662924</v>
      </c>
      <c r="E2915" s="19">
        <f>SUMIFS('Census Data'!H:H,'Census Data'!$A:$A,$A2915)/SUMIFS('Census Data'!$F:$F,'Census Data'!$A:$A,$A2915)</f>
        <v>0.54022942403337082</v>
      </c>
      <c r="F2915" s="17">
        <f>SUM(SUMIFS('Census Data'!I:I,'Census Data'!$A:$A,$A2915),SUMIFS('Census Data'!J:J,'Census Data'!$A:$A,$A2915))/SUMIFS('Census Data'!$F:$F,'Census Data'!$A:$A,$A2915)</f>
        <v>0.8347906305150008</v>
      </c>
      <c r="G2915" s="17">
        <f>SUM(SUMIFS('Census Data'!K:K,'Census Data'!$A:$A,$A2915),SUMIFS('Census Data'!L:L,'Census Data'!$A:$A,$A2915))/SUMIFS('Census Data'!$F:$F,'Census Data'!$A:$A,$A2915)</f>
        <v>0.11427081662120969</v>
      </c>
      <c r="H2915" s="17">
        <f>SUM(SUMIFS('Census Data'!O:O,'Census Data'!$A:$A,$A2915),SUMIFS('Census Data'!P:P,'Census Data'!$A:$A,$A2915))/SUMIFS('Census Data'!$F:$F,'Census Data'!$A:$A,$A2915)</f>
        <v>1.3637092892668057E-2</v>
      </c>
      <c r="I2915" s="19">
        <f t="shared" si="90"/>
        <v>3.7301459971121553E-2</v>
      </c>
      <c r="J2915" s="17">
        <f>SUM(SUMIFS('Census Data'!W:W,'Census Data'!$A:$A,$A2915),SUMIFS('Census Data'!X:X,'Census Data'!$A:$A,$A2915))/SUMIFS('Census Data'!$F:$F,'Census Data'!$A:$A,$A2915)</f>
        <v>3.3090004813091607E-2</v>
      </c>
      <c r="K2915" s="19">
        <f t="shared" si="91"/>
        <v>0.96690999518690834</v>
      </c>
      <c r="L2915" s="24">
        <f>'EPA Data'!D2916/SUM('EPA Data'!D:D)</f>
        <v>7.0628171848449345E-5</v>
      </c>
      <c r="M2915" s="24">
        <f>'EPA Data'!E2916/SUM('EPA Data'!E:E)</f>
        <v>1.0316961569984396E-4</v>
      </c>
      <c r="N2915" s="24">
        <f>'EPA Data'!F2916/SUM('EPA Data'!F:F)</f>
        <v>1.208848149545094E-4</v>
      </c>
      <c r="O2915" s="24">
        <f>'EPA Data'!G2916/SUM('EPA Data'!G:G)</f>
        <v>6.0589817477264645E-5</v>
      </c>
      <c r="P2915" s="24">
        <f>'EPA Data'!H2916/SUM('EPA Data'!H:H)</f>
        <v>6.065661893069383E-5</v>
      </c>
      <c r="Q2915" s="24">
        <f>'EPA Data'!I2916/SUM('EPA Data'!I:I)</f>
        <v>3.4903409998069852E-5</v>
      </c>
      <c r="R2915" s="24">
        <f>'EPA Data'!J2916/SUM('EPA Data'!J:J)</f>
        <v>7.5911212117959969E-5</v>
      </c>
      <c r="S2915" s="24">
        <f>'EPA Data'!K2916/SUM('EPA Data'!K:K)</f>
        <v>7.8384639354626019E-5</v>
      </c>
      <c r="T2915" s="24">
        <f>'EPA Data'!L2916/SUM('EPA Data'!L:L)</f>
        <v>8.3105163398113682E-5</v>
      </c>
      <c r="U2915" s="24">
        <f>'EPA Data'!M2916/SUM('EPA Data'!M:M)</f>
        <v>1.097778109172765E-4</v>
      </c>
      <c r="V2915" s="24">
        <f>'EPA Data'!N2916/SUM('EPA Data'!N:N)</f>
        <v>5.6162845537436889E-5</v>
      </c>
      <c r="W2915" s="24">
        <f>'EPA Data'!O2916/SUM('EPA Data'!O:O)</f>
        <v>9.6517337945254515E-5</v>
      </c>
      <c r="X2915" s="24">
        <f>'EPA Data'!P2916/SUM('EPA Data'!P:P)</f>
        <v>7.7358312252640086E-5</v>
      </c>
    </row>
    <row r="2916" spans="1:24" x14ac:dyDescent="0.25">
      <c r="A2916" s="16" t="s">
        <v>4692</v>
      </c>
      <c r="B2916" s="16" t="s">
        <v>4486</v>
      </c>
      <c r="C2916" s="21" t="s">
        <v>4693</v>
      </c>
      <c r="D2916" s="17">
        <f>SUMIFS('Census Data'!G:G,'Census Data'!$A:$A,$A2916)/SUMIFS('Census Data'!$F:$F,'Census Data'!$A:$A,$A2916)</f>
        <v>0.48551700178051854</v>
      </c>
      <c r="E2916" s="19">
        <f>SUMIFS('Census Data'!H:H,'Census Data'!$A:$A,$A2916)/SUMIFS('Census Data'!$F:$F,'Census Data'!$A:$A,$A2916)</f>
        <v>0.51448299821948151</v>
      </c>
      <c r="F2916" s="17">
        <f>SUM(SUMIFS('Census Data'!I:I,'Census Data'!$A:$A,$A2916),SUMIFS('Census Data'!J:J,'Census Data'!$A:$A,$A2916))/SUMIFS('Census Data'!$F:$F,'Census Data'!$A:$A,$A2916)</f>
        <v>0.52105137447344418</v>
      </c>
      <c r="G2916" s="17">
        <f>SUM(SUMIFS('Census Data'!K:K,'Census Data'!$A:$A,$A2916),SUMIFS('Census Data'!L:L,'Census Data'!$A:$A,$A2916))/SUMIFS('Census Data'!$F:$F,'Census Data'!$A:$A,$A2916)</f>
        <v>0.42608676770747383</v>
      </c>
      <c r="H2916" s="17">
        <f>SUM(SUMIFS('Census Data'!O:O,'Census Data'!$A:$A,$A2916),SUMIFS('Census Data'!P:P,'Census Data'!$A:$A,$A2916))/SUMIFS('Census Data'!$F:$F,'Census Data'!$A:$A,$A2916)</f>
        <v>1.9042862726364702E-2</v>
      </c>
      <c r="I2916" s="19">
        <f t="shared" si="90"/>
        <v>3.3818995092717352E-2</v>
      </c>
      <c r="J2916" s="17">
        <f>SUM(SUMIFS('Census Data'!W:W,'Census Data'!$A:$A,$A2916),SUMIFS('Census Data'!X:X,'Census Data'!$A:$A,$A2916))/SUMIFS('Census Data'!$F:$F,'Census Data'!$A:$A,$A2916)</f>
        <v>4.668432709428063E-2</v>
      </c>
      <c r="K2916" s="19">
        <f t="shared" si="91"/>
        <v>0.95331567290571939</v>
      </c>
      <c r="L2916" s="24">
        <f>'EPA Data'!D2917/SUM('EPA Data'!D:D)</f>
        <v>2.7475230485229441E-4</v>
      </c>
      <c r="M2916" s="24">
        <f>'EPA Data'!E2917/SUM('EPA Data'!E:E)</f>
        <v>3.2677244155335141E-4</v>
      </c>
      <c r="N2916" s="24">
        <f>'EPA Data'!F2917/SUM('EPA Data'!F:F)</f>
        <v>3.2149956567415725E-4</v>
      </c>
      <c r="O2916" s="24">
        <f>'EPA Data'!G2917/SUM('EPA Data'!G:G)</f>
        <v>1.867971057731655E-4</v>
      </c>
      <c r="P2916" s="24">
        <f>'EPA Data'!H2917/SUM('EPA Data'!H:H)</f>
        <v>2.3554991534873536E-4</v>
      </c>
      <c r="Q2916" s="24">
        <f>'EPA Data'!I2917/SUM('EPA Data'!I:I)</f>
        <v>2.0684740436651704E-4</v>
      </c>
      <c r="R2916" s="24">
        <f>'EPA Data'!J2917/SUM('EPA Data'!J:J)</f>
        <v>2.4776942644368007E-4</v>
      </c>
      <c r="S2916" s="24">
        <f>'EPA Data'!K2917/SUM('EPA Data'!K:K)</f>
        <v>2.5438521795551609E-4</v>
      </c>
      <c r="T2916" s="24">
        <f>'EPA Data'!L2917/SUM('EPA Data'!L:L)</f>
        <v>2.7644453650161319E-4</v>
      </c>
      <c r="U2916" s="24">
        <f>'EPA Data'!M2917/SUM('EPA Data'!M:M)</f>
        <v>1.7686060342505586E-4</v>
      </c>
      <c r="V2916" s="24">
        <f>'EPA Data'!N2917/SUM('EPA Data'!N:N)</f>
        <v>2.082414461323872E-4</v>
      </c>
      <c r="W2916" s="24">
        <f>'EPA Data'!O2917/SUM('EPA Data'!O:O)</f>
        <v>4.0505063088687888E-4</v>
      </c>
      <c r="X2916" s="24">
        <f>'EPA Data'!P2917/SUM('EPA Data'!P:P)</f>
        <v>2.3407853439568621E-4</v>
      </c>
    </row>
    <row r="2917" spans="1:24" x14ac:dyDescent="0.25">
      <c r="A2917" s="16" t="s">
        <v>4694</v>
      </c>
      <c r="B2917" s="16" t="s">
        <v>4486</v>
      </c>
      <c r="C2917" s="21" t="s">
        <v>4695</v>
      </c>
      <c r="D2917" s="17">
        <f>SUMIFS('Census Data'!G:G,'Census Data'!$A:$A,$A2917)/SUMIFS('Census Data'!$F:$F,'Census Data'!$A:$A,$A2917)</f>
        <v>0.49055723219563796</v>
      </c>
      <c r="E2917" s="19">
        <f>SUMIFS('Census Data'!H:H,'Census Data'!$A:$A,$A2917)/SUMIFS('Census Data'!$F:$F,'Census Data'!$A:$A,$A2917)</f>
        <v>0.50944276780436204</v>
      </c>
      <c r="F2917" s="17">
        <f>SUM(SUMIFS('Census Data'!I:I,'Census Data'!$A:$A,$A2917),SUMIFS('Census Data'!J:J,'Census Data'!$A:$A,$A2917))/SUMIFS('Census Data'!$F:$F,'Census Data'!$A:$A,$A2917)</f>
        <v>0.67377670709863235</v>
      </c>
      <c r="G2917" s="17">
        <f>SUM(SUMIFS('Census Data'!K:K,'Census Data'!$A:$A,$A2917),SUMIFS('Census Data'!L:L,'Census Data'!$A:$A,$A2917))/SUMIFS('Census Data'!$F:$F,'Census Data'!$A:$A,$A2917)</f>
        <v>0.20259170529852835</v>
      </c>
      <c r="H2917" s="17">
        <f>SUM(SUMIFS('Census Data'!O:O,'Census Data'!$A:$A,$A2917),SUMIFS('Census Data'!P:P,'Census Data'!$A:$A,$A2917))/SUMIFS('Census Data'!$F:$F,'Census Data'!$A:$A,$A2917)</f>
        <v>7.3873157115744464E-2</v>
      </c>
      <c r="I2917" s="19">
        <f t="shared" si="90"/>
        <v>4.9758430487094829E-2</v>
      </c>
      <c r="J2917" s="17">
        <f>SUM(SUMIFS('Census Data'!W:W,'Census Data'!$A:$A,$A2917),SUMIFS('Census Data'!X:X,'Census Data'!$A:$A,$A2917))/SUMIFS('Census Data'!$F:$F,'Census Data'!$A:$A,$A2917)</f>
        <v>8.4971576135510055E-2</v>
      </c>
      <c r="K2917" s="19">
        <f t="shared" si="91"/>
        <v>0.9150284238644899</v>
      </c>
      <c r="L2917" s="24">
        <f>'EPA Data'!D2918/SUM('EPA Data'!D:D)</f>
        <v>1.3971208491684369E-3</v>
      </c>
      <c r="M2917" s="24">
        <f>'EPA Data'!E2918/SUM('EPA Data'!E:E)</f>
        <v>1.7800692741763921E-3</v>
      </c>
      <c r="N2917" s="24">
        <f>'EPA Data'!F2918/SUM('EPA Data'!F:F)</f>
        <v>1.7429896817617297E-3</v>
      </c>
      <c r="O2917" s="24">
        <f>'EPA Data'!G2918/SUM('EPA Data'!G:G)</f>
        <v>1.7432210095003561E-3</v>
      </c>
      <c r="P2917" s="24">
        <f>'EPA Data'!H2918/SUM('EPA Data'!H:H)</f>
        <v>1.6771897734117439E-3</v>
      </c>
      <c r="Q2917" s="24">
        <f>'EPA Data'!I2918/SUM('EPA Data'!I:I)</f>
        <v>1.9729834463262275E-3</v>
      </c>
      <c r="R2917" s="24">
        <f>'EPA Data'!J2918/SUM('EPA Data'!J:J)</f>
        <v>1.6608139765076581E-3</v>
      </c>
      <c r="S2917" s="24">
        <f>'EPA Data'!K2918/SUM('EPA Data'!K:K)</f>
        <v>1.3420582532501463E-3</v>
      </c>
      <c r="T2917" s="24">
        <f>'EPA Data'!L2918/SUM('EPA Data'!L:L)</f>
        <v>1.4970888215102389E-3</v>
      </c>
      <c r="U2917" s="24">
        <f>'EPA Data'!M2918/SUM('EPA Data'!M:M)</f>
        <v>1.1995891645507498E-3</v>
      </c>
      <c r="V2917" s="24">
        <f>'EPA Data'!N2918/SUM('EPA Data'!N:N)</f>
        <v>1.4912667713852237E-3</v>
      </c>
      <c r="W2917" s="24">
        <f>'EPA Data'!O2918/SUM('EPA Data'!O:O)</f>
        <v>3.0638553874019615E-3</v>
      </c>
      <c r="X2917" s="24">
        <f>'EPA Data'!P2918/SUM('EPA Data'!P:P)</f>
        <v>1.1547900542726028E-3</v>
      </c>
    </row>
    <row r="2918" spans="1:24" x14ac:dyDescent="0.25">
      <c r="A2918" s="16" t="s">
        <v>4696</v>
      </c>
      <c r="B2918" s="16" t="s">
        <v>4486</v>
      </c>
      <c r="C2918" s="21" t="s">
        <v>4697</v>
      </c>
      <c r="D2918" s="17">
        <f>SUMIFS('Census Data'!G:G,'Census Data'!$A:$A,$A2918)/SUMIFS('Census Data'!$F:$F,'Census Data'!$A:$A,$A2918)</f>
        <v>0.47909854175872735</v>
      </c>
      <c r="E2918" s="19">
        <f>SUMIFS('Census Data'!H:H,'Census Data'!$A:$A,$A2918)/SUMIFS('Census Data'!$F:$F,'Census Data'!$A:$A,$A2918)</f>
        <v>0.52090145824127265</v>
      </c>
      <c r="F2918" s="17">
        <f>SUM(SUMIFS('Census Data'!I:I,'Census Data'!$A:$A,$A2918),SUMIFS('Census Data'!J:J,'Census Data'!$A:$A,$A2918))/SUMIFS('Census Data'!$F:$F,'Census Data'!$A:$A,$A2918)</f>
        <v>0.80711444984533809</v>
      </c>
      <c r="G2918" s="17">
        <f>SUM(SUMIFS('Census Data'!K:K,'Census Data'!$A:$A,$A2918),SUMIFS('Census Data'!L:L,'Census Data'!$A:$A,$A2918))/SUMIFS('Census Data'!$F:$F,'Census Data'!$A:$A,$A2918)</f>
        <v>0.13433495360141406</v>
      </c>
      <c r="H2918" s="17">
        <f>SUM(SUMIFS('Census Data'!O:O,'Census Data'!$A:$A,$A2918),SUMIFS('Census Data'!P:P,'Census Data'!$A:$A,$A2918))/SUMIFS('Census Data'!$F:$F,'Census Data'!$A:$A,$A2918)</f>
        <v>1.6880247459125055E-2</v>
      </c>
      <c r="I2918" s="19">
        <f t="shared" si="90"/>
        <v>4.1670349094122705E-2</v>
      </c>
      <c r="J2918" s="17">
        <f>SUM(SUMIFS('Census Data'!W:W,'Census Data'!$A:$A,$A2918),SUMIFS('Census Data'!X:X,'Census Data'!$A:$A,$A2918))/SUMIFS('Census Data'!$F:$F,'Census Data'!$A:$A,$A2918)</f>
        <v>8.6875828546177647E-2</v>
      </c>
      <c r="K2918" s="19">
        <f t="shared" si="91"/>
        <v>0.9131241714538223</v>
      </c>
      <c r="L2918" s="24">
        <f>'EPA Data'!D2919/SUM('EPA Data'!D:D)</f>
        <v>7.6012745404261864E-5</v>
      </c>
      <c r="M2918" s="24">
        <f>'EPA Data'!E2919/SUM('EPA Data'!E:E)</f>
        <v>1.1120798858530526E-4</v>
      </c>
      <c r="N2918" s="24">
        <f>'EPA Data'!F2919/SUM('EPA Data'!F:F)</f>
        <v>1.28809012622026E-4</v>
      </c>
      <c r="O2918" s="24">
        <f>'EPA Data'!G2919/SUM('EPA Data'!G:G)</f>
        <v>4.2141399984570749E-5</v>
      </c>
      <c r="P2918" s="24">
        <f>'EPA Data'!H2919/SUM('EPA Data'!H:H)</f>
        <v>6.2493925705780313E-5</v>
      </c>
      <c r="Q2918" s="24">
        <f>'EPA Data'!I2919/SUM('EPA Data'!I:I)</f>
        <v>3.8029924404484198E-5</v>
      </c>
      <c r="R2918" s="24">
        <f>'EPA Data'!J2919/SUM('EPA Data'!J:J)</f>
        <v>7.3358685558013798E-5</v>
      </c>
      <c r="S2918" s="24">
        <f>'EPA Data'!K2919/SUM('EPA Data'!K:K)</f>
        <v>8.5526078701294011E-5</v>
      </c>
      <c r="T2918" s="24">
        <f>'EPA Data'!L2919/SUM('EPA Data'!L:L)</f>
        <v>9.0060535090056928E-5</v>
      </c>
      <c r="U2918" s="24">
        <f>'EPA Data'!M2919/SUM('EPA Data'!M:M)</f>
        <v>6.4635433812580172E-5</v>
      </c>
      <c r="V2918" s="24">
        <f>'EPA Data'!N2919/SUM('EPA Data'!N:N)</f>
        <v>6.0328851605820756E-5</v>
      </c>
      <c r="W2918" s="24">
        <f>'EPA Data'!O2919/SUM('EPA Data'!O:O)</f>
        <v>1.0293446471101477E-4</v>
      </c>
      <c r="X2918" s="24">
        <f>'EPA Data'!P2919/SUM('EPA Data'!P:P)</f>
        <v>7.5262532694544371E-5</v>
      </c>
    </row>
    <row r="2919" spans="1:24" x14ac:dyDescent="0.25">
      <c r="A2919" s="16" t="s">
        <v>4698</v>
      </c>
      <c r="B2919" s="16" t="s">
        <v>4486</v>
      </c>
      <c r="C2919" s="21" t="s">
        <v>4699</v>
      </c>
      <c r="D2919" s="17">
        <f>SUMIFS('Census Data'!G:G,'Census Data'!$A:$A,$A2919)/SUMIFS('Census Data'!$F:$F,'Census Data'!$A:$A,$A2919)</f>
        <v>0.46014444295840579</v>
      </c>
      <c r="E2919" s="19">
        <f>SUMIFS('Census Data'!H:H,'Census Data'!$A:$A,$A2919)/SUMIFS('Census Data'!$F:$F,'Census Data'!$A:$A,$A2919)</f>
        <v>0.53985555704159427</v>
      </c>
      <c r="F2919" s="17">
        <f>SUM(SUMIFS('Census Data'!I:I,'Census Data'!$A:$A,$A2919),SUMIFS('Census Data'!J:J,'Census Data'!$A:$A,$A2919))/SUMIFS('Census Data'!$F:$F,'Census Data'!$A:$A,$A2919)</f>
        <v>0.7364584726494583</v>
      </c>
      <c r="G2919" s="17">
        <f>SUM(SUMIFS('Census Data'!K:K,'Census Data'!$A:$A,$A2919),SUMIFS('Census Data'!L:L,'Census Data'!$A:$A,$A2919))/SUMIFS('Census Data'!$F:$F,'Census Data'!$A:$A,$A2919)</f>
        <v>0.1598903303463956</v>
      </c>
      <c r="H2919" s="17">
        <f>SUM(SUMIFS('Census Data'!O:O,'Census Data'!$A:$A,$A2919),SUMIFS('Census Data'!P:P,'Census Data'!$A:$A,$A2919))/SUMIFS('Census Data'!$F:$F,'Census Data'!$A:$A,$A2919)</f>
        <v>6.0452052962418082E-2</v>
      </c>
      <c r="I2919" s="19">
        <f t="shared" si="90"/>
        <v>4.3199144041727977E-2</v>
      </c>
      <c r="J2919" s="17">
        <f>SUM(SUMIFS('Census Data'!W:W,'Census Data'!$A:$A,$A2919),SUMIFS('Census Data'!X:X,'Census Data'!$A:$A,$A2919))/SUMIFS('Census Data'!$F:$F,'Census Data'!$A:$A,$A2919)</f>
        <v>7.1485890062859436E-2</v>
      </c>
      <c r="K2919" s="19">
        <f t="shared" si="91"/>
        <v>0.92851410993714056</v>
      </c>
      <c r="L2919" s="24">
        <f>'EPA Data'!D2920/SUM('EPA Data'!D:D)</f>
        <v>4.722811004924759E-5</v>
      </c>
      <c r="M2919" s="24">
        <f>'EPA Data'!E2920/SUM('EPA Data'!E:E)</f>
        <v>4.5655862419788472E-5</v>
      </c>
      <c r="N2919" s="24">
        <f>'EPA Data'!F2920/SUM('EPA Data'!F:F)</f>
        <v>4.5430658449754394E-5</v>
      </c>
      <c r="O2919" s="24">
        <f>'EPA Data'!G2920/SUM('EPA Data'!G:G)</f>
        <v>3.3409807386643577E-5</v>
      </c>
      <c r="P2919" s="24">
        <f>'EPA Data'!H2920/SUM('EPA Data'!H:H)</f>
        <v>3.3564213831270188E-5</v>
      </c>
      <c r="Q2919" s="24">
        <f>'EPA Data'!I2920/SUM('EPA Data'!I:I)</f>
        <v>2.7428086898669689E-5</v>
      </c>
      <c r="R2919" s="24">
        <f>'EPA Data'!J2920/SUM('EPA Data'!J:J)</f>
        <v>4.4520892160287108E-5</v>
      </c>
      <c r="S2919" s="24">
        <f>'EPA Data'!K2920/SUM('EPA Data'!K:K)</f>
        <v>3.5822022805352445E-5</v>
      </c>
      <c r="T2919" s="24">
        <f>'EPA Data'!L2920/SUM('EPA Data'!L:L)</f>
        <v>3.7725402290539987E-5</v>
      </c>
      <c r="U2919" s="24">
        <f>'EPA Data'!M2920/SUM('EPA Data'!M:M)</f>
        <v>2.9706328531979731E-5</v>
      </c>
      <c r="V2919" s="24">
        <f>'EPA Data'!N2920/SUM('EPA Data'!N:N)</f>
        <v>3.1411633512130289E-5</v>
      </c>
      <c r="W2919" s="24">
        <f>'EPA Data'!O2920/SUM('EPA Data'!O:O)</f>
        <v>6.0794351993281711E-5</v>
      </c>
      <c r="X2919" s="24">
        <f>'EPA Data'!P2920/SUM('EPA Data'!P:P)</f>
        <v>2.9555611301966645E-5</v>
      </c>
    </row>
    <row r="2920" spans="1:24" x14ac:dyDescent="0.25">
      <c r="A2920" s="16" t="s">
        <v>4700</v>
      </c>
      <c r="B2920" s="16" t="s">
        <v>4486</v>
      </c>
      <c r="C2920" s="21" t="s">
        <v>4701</v>
      </c>
      <c r="D2920" s="17">
        <f>SUMIFS('Census Data'!G:G,'Census Data'!$A:$A,$A2920)/SUMIFS('Census Data'!$F:$F,'Census Data'!$A:$A,$A2920)</f>
        <v>0.49191537858821854</v>
      </c>
      <c r="E2920" s="19">
        <f>SUMIFS('Census Data'!H:H,'Census Data'!$A:$A,$A2920)/SUMIFS('Census Data'!$F:$F,'Census Data'!$A:$A,$A2920)</f>
        <v>0.50808462141178146</v>
      </c>
      <c r="F2920" s="17">
        <f>SUM(SUMIFS('Census Data'!I:I,'Census Data'!$A:$A,$A2920),SUMIFS('Census Data'!J:J,'Census Data'!$A:$A,$A2920))/SUMIFS('Census Data'!$F:$F,'Census Data'!$A:$A,$A2920)</f>
        <v>0.81423178289051923</v>
      </c>
      <c r="G2920" s="17">
        <f>SUM(SUMIFS('Census Data'!K:K,'Census Data'!$A:$A,$A2920),SUMIFS('Census Data'!L:L,'Census Data'!$A:$A,$A2920))/SUMIFS('Census Data'!$F:$F,'Census Data'!$A:$A,$A2920)</f>
        <v>0.11304223947574614</v>
      </c>
      <c r="H2920" s="17">
        <f>SUM(SUMIFS('Census Data'!O:O,'Census Data'!$A:$A,$A2920),SUMIFS('Census Data'!P:P,'Census Data'!$A:$A,$A2920))/SUMIFS('Census Data'!$F:$F,'Census Data'!$A:$A,$A2920)</f>
        <v>2.7209915236127931E-2</v>
      </c>
      <c r="I2920" s="19">
        <f t="shared" si="90"/>
        <v>4.5516062397606749E-2</v>
      </c>
      <c r="J2920" s="17">
        <f>SUM(SUMIFS('Census Data'!W:W,'Census Data'!$A:$A,$A2920),SUMIFS('Census Data'!X:X,'Census Data'!$A:$A,$A2920))/SUMIFS('Census Data'!$F:$F,'Census Data'!$A:$A,$A2920)</f>
        <v>0.18259847567490561</v>
      </c>
      <c r="K2920" s="19">
        <f t="shared" si="91"/>
        <v>0.81740152432509439</v>
      </c>
      <c r="L2920" s="24">
        <f>'EPA Data'!D2921/SUM('EPA Data'!D:D)</f>
        <v>1.2259048915076146E-4</v>
      </c>
      <c r="M2920" s="24">
        <f>'EPA Data'!E2921/SUM('EPA Data'!E:E)</f>
        <v>1.5038043312267253E-4</v>
      </c>
      <c r="N2920" s="24">
        <f>'EPA Data'!F2921/SUM('EPA Data'!F:F)</f>
        <v>1.7238533320089257E-4</v>
      </c>
      <c r="O2920" s="24">
        <f>'EPA Data'!G2921/SUM('EPA Data'!G:G)</f>
        <v>9.152669507256586E-5</v>
      </c>
      <c r="P2920" s="24">
        <f>'EPA Data'!H2921/SUM('EPA Data'!H:H)</f>
        <v>8.1127273709652529E-5</v>
      </c>
      <c r="Q2920" s="24">
        <f>'EPA Data'!I2921/SUM('EPA Data'!I:I)</f>
        <v>5.2589031645113986E-5</v>
      </c>
      <c r="R2920" s="24">
        <f>'EPA Data'!J2921/SUM('EPA Data'!J:J)</f>
        <v>1.1082542782680481E-4</v>
      </c>
      <c r="S2920" s="24">
        <f>'EPA Data'!K2921/SUM('EPA Data'!K:K)</f>
        <v>1.1758771698121211E-4</v>
      </c>
      <c r="T2920" s="24">
        <f>'EPA Data'!L2921/SUM('EPA Data'!L:L)</f>
        <v>1.2259496041096328E-4</v>
      </c>
      <c r="U2920" s="24">
        <f>'EPA Data'!M2921/SUM('EPA Data'!M:M)</f>
        <v>1.157068886238876E-4</v>
      </c>
      <c r="V2920" s="24">
        <f>'EPA Data'!N2921/SUM('EPA Data'!N:N)</f>
        <v>9.2055631051386546E-5</v>
      </c>
      <c r="W2920" s="24">
        <f>'EPA Data'!O2921/SUM('EPA Data'!O:O)</f>
        <v>1.6328667165222194E-4</v>
      </c>
      <c r="X2920" s="24">
        <f>'EPA Data'!P2921/SUM('EPA Data'!P:P)</f>
        <v>9.0253279802726458E-5</v>
      </c>
    </row>
    <row r="2921" spans="1:24" x14ac:dyDescent="0.25">
      <c r="A2921" s="16" t="s">
        <v>4702</v>
      </c>
      <c r="B2921" s="16" t="s">
        <v>151</v>
      </c>
      <c r="C2921" s="21" t="s">
        <v>436</v>
      </c>
      <c r="D2921" s="17">
        <f>SUMIFS('Census Data'!G:G,'Census Data'!$A:$A,$A2921)/SUMIFS('Census Data'!$F:$F,'Census Data'!$A:$A,$A2921)</f>
        <v>0.51073412400540463</v>
      </c>
      <c r="E2921" s="19">
        <f>SUMIFS('Census Data'!H:H,'Census Data'!$A:$A,$A2921)/SUMIFS('Census Data'!$F:$F,'Census Data'!$A:$A,$A2921)</f>
        <v>0.48926587599459542</v>
      </c>
      <c r="F2921" s="17">
        <f>SUM(SUMIFS('Census Data'!I:I,'Census Data'!$A:$A,$A2921),SUMIFS('Census Data'!J:J,'Census Data'!$A:$A,$A2921))/SUMIFS('Census Data'!$F:$F,'Census Data'!$A:$A,$A2921)</f>
        <v>0.88485212430565985</v>
      </c>
      <c r="G2921" s="17">
        <f>SUM(SUMIFS('Census Data'!K:K,'Census Data'!$A:$A,$A2921),SUMIFS('Census Data'!L:L,'Census Data'!$A:$A,$A2921))/SUMIFS('Census Data'!$F:$F,'Census Data'!$A:$A,$A2921)</f>
        <v>2.1868588300055048E-2</v>
      </c>
      <c r="H2921" s="17">
        <f>SUM(SUMIFS('Census Data'!O:O,'Census Data'!$A:$A,$A2921),SUMIFS('Census Data'!P:P,'Census Data'!$A:$A,$A2921))/SUMIFS('Census Data'!$F:$F,'Census Data'!$A:$A,$A2921)</f>
        <v>1.351148476204774E-2</v>
      </c>
      <c r="I2921" s="19">
        <f t="shared" si="90"/>
        <v>7.9767802632237372E-2</v>
      </c>
      <c r="J2921" s="17">
        <f>SUM(SUMIFS('Census Data'!W:W,'Census Data'!$A:$A,$A2921),SUMIFS('Census Data'!X:X,'Census Data'!$A:$A,$A2921))/SUMIFS('Census Data'!$F:$F,'Census Data'!$A:$A,$A2921)</f>
        <v>0.64735024771055394</v>
      </c>
      <c r="K2921" s="19">
        <f t="shared" si="91"/>
        <v>0.35264975228944606</v>
      </c>
      <c r="L2921" s="24">
        <f>'EPA Data'!D2922/SUM('EPA Data'!D:D)</f>
        <v>3.8426053404601368E-6</v>
      </c>
      <c r="M2921" s="24">
        <f>'EPA Data'!E2922/SUM('EPA Data'!E:E)</f>
        <v>7.9260614980124117E-6</v>
      </c>
      <c r="N2921" s="24">
        <f>'EPA Data'!F2922/SUM('EPA Data'!F:F)</f>
        <v>4.6301383790689014E-6</v>
      </c>
      <c r="O2921" s="24">
        <f>'EPA Data'!G2922/SUM('EPA Data'!G:G)</f>
        <v>1.1263863994630864E-5</v>
      </c>
      <c r="P2921" s="24">
        <f>'EPA Data'!H2922/SUM('EPA Data'!H:H)</f>
        <v>1.9653871714320105E-5</v>
      </c>
      <c r="Q2921" s="24">
        <f>'EPA Data'!I2922/SUM('EPA Data'!I:I)</f>
        <v>6.5358344554844566E-6</v>
      </c>
      <c r="R2921" s="24">
        <f>'EPA Data'!J2922/SUM('EPA Data'!J:J)</f>
        <v>5.1833677176861161E-6</v>
      </c>
      <c r="S2921" s="24">
        <f>'EPA Data'!K2922/SUM('EPA Data'!K:K)</f>
        <v>1.2879453381699805E-5</v>
      </c>
      <c r="T2921" s="24">
        <f>'EPA Data'!L2922/SUM('EPA Data'!L:L)</f>
        <v>8.9289496904905208E-6</v>
      </c>
      <c r="U2921" s="24">
        <f>'EPA Data'!M2922/SUM('EPA Data'!M:M)</f>
        <v>1.3375357288293955E-5</v>
      </c>
      <c r="V2921" s="24">
        <f>'EPA Data'!N2922/SUM('EPA Data'!N:N)</f>
        <v>7.7955678069776046E-6</v>
      </c>
      <c r="W2921" s="24">
        <f>'EPA Data'!O2922/SUM('EPA Data'!O:O)</f>
        <v>5.3996957705732328E-6</v>
      </c>
      <c r="X2921" s="24">
        <f>'EPA Data'!P2922/SUM('EPA Data'!P:P)</f>
        <v>3.8743936709473657E-5</v>
      </c>
    </row>
    <row r="2922" spans="1:24" x14ac:dyDescent="0.25">
      <c r="A2922" s="16" t="s">
        <v>4703</v>
      </c>
      <c r="B2922" s="16" t="s">
        <v>151</v>
      </c>
      <c r="C2922" s="21" t="s">
        <v>4704</v>
      </c>
      <c r="D2922" s="17">
        <f>SUMIFS('Census Data'!G:G,'Census Data'!$A:$A,$A2922)/SUMIFS('Census Data'!$F:$F,'Census Data'!$A:$A,$A2922)</f>
        <v>0.48932778319015147</v>
      </c>
      <c r="E2922" s="19">
        <f>SUMIFS('Census Data'!H:H,'Census Data'!$A:$A,$A2922)/SUMIFS('Census Data'!$F:$F,'Census Data'!$A:$A,$A2922)</f>
        <v>0.51067221680984853</v>
      </c>
      <c r="F2922" s="17">
        <f>SUM(SUMIFS('Census Data'!I:I,'Census Data'!$A:$A,$A2922),SUMIFS('Census Data'!J:J,'Census Data'!$A:$A,$A2922))/SUMIFS('Census Data'!$F:$F,'Census Data'!$A:$A,$A2922)</f>
        <v>0.9322912053848198</v>
      </c>
      <c r="G2922" s="17">
        <f>SUM(SUMIFS('Census Data'!K:K,'Census Data'!$A:$A,$A2922),SUMIFS('Census Data'!L:L,'Census Data'!$A:$A,$A2922))/SUMIFS('Census Data'!$F:$F,'Census Data'!$A:$A,$A2922)</f>
        <v>7.8823841998051543E-3</v>
      </c>
      <c r="H2922" s="17">
        <f>SUM(SUMIFS('Census Data'!O:O,'Census Data'!$A:$A,$A2922),SUMIFS('Census Data'!P:P,'Census Data'!$A:$A,$A2922))/SUMIFS('Census Data'!$F:$F,'Census Data'!$A:$A,$A2922)</f>
        <v>9.7865556638030288E-3</v>
      </c>
      <c r="I2922" s="19">
        <f t="shared" si="90"/>
        <v>5.0039854751572022E-2</v>
      </c>
      <c r="J2922" s="17">
        <f>SUM(SUMIFS('Census Data'!W:W,'Census Data'!$A:$A,$A2922),SUMIFS('Census Data'!X:X,'Census Data'!$A:$A,$A2922))/SUMIFS('Census Data'!$F:$F,'Census Data'!$A:$A,$A2922)</f>
        <v>4.379594367195111E-2</v>
      </c>
      <c r="K2922" s="19">
        <f t="shared" si="91"/>
        <v>0.95620405632804895</v>
      </c>
      <c r="L2922" s="24">
        <f>'EPA Data'!D2923/SUM('EPA Data'!D:D)</f>
        <v>1.3062593344885872E-5</v>
      </c>
      <c r="M2922" s="24">
        <f>'EPA Data'!E2923/SUM('EPA Data'!E:E)</f>
        <v>2.9750846025271193E-5</v>
      </c>
      <c r="N2922" s="24">
        <f>'EPA Data'!F2923/SUM('EPA Data'!F:F)</f>
        <v>1.7177963044676498E-5</v>
      </c>
      <c r="O2922" s="24">
        <f>'EPA Data'!G2923/SUM('EPA Data'!G:G)</f>
        <v>2.2509923641163516E-5</v>
      </c>
      <c r="P2922" s="24">
        <f>'EPA Data'!H2923/SUM('EPA Data'!H:H)</f>
        <v>4.4865506624934216E-5</v>
      </c>
      <c r="Q2922" s="24">
        <f>'EPA Data'!I2923/SUM('EPA Data'!I:I)</f>
        <v>1.8659335861759955E-5</v>
      </c>
      <c r="R2922" s="24">
        <f>'EPA Data'!J2923/SUM('EPA Data'!J:J)</f>
        <v>1.7277791105157671E-5</v>
      </c>
      <c r="S2922" s="24">
        <f>'EPA Data'!K2923/SUM('EPA Data'!K:K)</f>
        <v>4.299783514734422E-5</v>
      </c>
      <c r="T2922" s="24">
        <f>'EPA Data'!L2923/SUM('EPA Data'!L:L)</f>
        <v>2.6556465633721747E-5</v>
      </c>
      <c r="U2922" s="24">
        <f>'EPA Data'!M2923/SUM('EPA Data'!M:M)</f>
        <v>3.0026483821127717E-5</v>
      </c>
      <c r="V2922" s="24">
        <f>'EPA Data'!N2923/SUM('EPA Data'!N:N)</f>
        <v>2.2318830691602086E-5</v>
      </c>
      <c r="W2922" s="24">
        <f>'EPA Data'!O2923/SUM('EPA Data'!O:O)</f>
        <v>1.5406923995023873E-5</v>
      </c>
      <c r="X2922" s="24">
        <f>'EPA Data'!P2923/SUM('EPA Data'!P:P)</f>
        <v>1.236763231879988E-4</v>
      </c>
    </row>
    <row r="2923" spans="1:24" x14ac:dyDescent="0.25">
      <c r="A2923" s="16" t="s">
        <v>4705</v>
      </c>
      <c r="B2923" s="16" t="s">
        <v>151</v>
      </c>
      <c r="C2923" s="21" t="s">
        <v>194</v>
      </c>
      <c r="D2923" s="17">
        <f>SUMIFS('Census Data'!G:G,'Census Data'!$A:$A,$A2923)/SUMIFS('Census Data'!$F:$F,'Census Data'!$A:$A,$A2923)</f>
        <v>0.50111551445765445</v>
      </c>
      <c r="E2923" s="19">
        <f>SUMIFS('Census Data'!H:H,'Census Data'!$A:$A,$A2923)/SUMIFS('Census Data'!$F:$F,'Census Data'!$A:$A,$A2923)</f>
        <v>0.49888448554234549</v>
      </c>
      <c r="F2923" s="17">
        <f>SUM(SUMIFS('Census Data'!I:I,'Census Data'!$A:$A,$A2923),SUMIFS('Census Data'!J:J,'Census Data'!$A:$A,$A2923))/SUMIFS('Census Data'!$F:$F,'Census Data'!$A:$A,$A2923)</f>
        <v>0.90024463036352076</v>
      </c>
      <c r="G2923" s="17">
        <f>SUM(SUMIFS('Census Data'!K:K,'Census Data'!$A:$A,$A2923),SUMIFS('Census Data'!L:L,'Census Data'!$A:$A,$A2923))/SUMIFS('Census Data'!$F:$F,'Census Data'!$A:$A,$A2923)</f>
        <v>1.8127109936885367E-2</v>
      </c>
      <c r="H2923" s="17">
        <f>SUM(SUMIFS('Census Data'!O:O,'Census Data'!$A:$A,$A2923),SUMIFS('Census Data'!P:P,'Census Data'!$A:$A,$A2923))/SUMIFS('Census Data'!$F:$F,'Census Data'!$A:$A,$A2923)</f>
        <v>3.3098488184353445E-2</v>
      </c>
      <c r="I2923" s="19">
        <f t="shared" si="90"/>
        <v>4.8529771515240405E-2</v>
      </c>
      <c r="J2923" s="17">
        <f>SUM(SUMIFS('Census Data'!W:W,'Census Data'!$A:$A,$A2923),SUMIFS('Census Data'!X:X,'Census Data'!$A:$A,$A2923))/SUMIFS('Census Data'!$F:$F,'Census Data'!$A:$A,$A2923)</f>
        <v>0.2260873819658496</v>
      </c>
      <c r="K2923" s="19">
        <f t="shared" si="91"/>
        <v>0.77391261803415046</v>
      </c>
      <c r="L2923" s="24">
        <f>'EPA Data'!D2924/SUM('EPA Data'!D:D)</f>
        <v>1.4941222220845194E-4</v>
      </c>
      <c r="M2923" s="24">
        <f>'EPA Data'!E2924/SUM('EPA Data'!E:E)</f>
        <v>1.8117500511771948E-4</v>
      </c>
      <c r="N2923" s="24">
        <f>'EPA Data'!F2924/SUM('EPA Data'!F:F)</f>
        <v>9.6989446700538419E-5</v>
      </c>
      <c r="O2923" s="24">
        <f>'EPA Data'!G2924/SUM('EPA Data'!G:G)</f>
        <v>3.0748450315743923E-4</v>
      </c>
      <c r="P2923" s="24">
        <f>'EPA Data'!H2924/SUM('EPA Data'!H:H)</f>
        <v>4.9877768609587819E-4</v>
      </c>
      <c r="Q2923" s="24">
        <f>'EPA Data'!I2924/SUM('EPA Data'!I:I)</f>
        <v>1.7846320984029937E-4</v>
      </c>
      <c r="R2923" s="24">
        <f>'EPA Data'!J2924/SUM('EPA Data'!J:J)</f>
        <v>1.3131048474476141E-4</v>
      </c>
      <c r="S2923" s="24">
        <f>'EPA Data'!K2924/SUM('EPA Data'!K:K)</f>
        <v>2.6849816889962133E-4</v>
      </c>
      <c r="T2923" s="24">
        <f>'EPA Data'!L2924/SUM('EPA Data'!L:L)</f>
        <v>1.6725228480135663E-4</v>
      </c>
      <c r="U2923" s="24">
        <f>'EPA Data'!M2924/SUM('EPA Data'!M:M)</f>
        <v>3.7910727259886156E-4</v>
      </c>
      <c r="V2923" s="24">
        <f>'EPA Data'!N2924/SUM('EPA Data'!N:N)</f>
        <v>2.0514281258976347E-4</v>
      </c>
      <c r="W2923" s="24">
        <f>'EPA Data'!O2924/SUM('EPA Data'!O:O)</f>
        <v>1.4706838657913408E-4</v>
      </c>
      <c r="X2923" s="24">
        <f>'EPA Data'!P2924/SUM('EPA Data'!P:P)</f>
        <v>7.7179863493464411E-4</v>
      </c>
    </row>
    <row r="2924" spans="1:24" x14ac:dyDescent="0.25">
      <c r="A2924" s="16" t="s">
        <v>4706</v>
      </c>
      <c r="B2924" s="16" t="s">
        <v>151</v>
      </c>
      <c r="C2924" s="21" t="s">
        <v>4707</v>
      </c>
      <c r="D2924" s="17">
        <f>SUMIFS('Census Data'!G:G,'Census Data'!$A:$A,$A2924)/SUMIFS('Census Data'!$F:$F,'Census Data'!$A:$A,$A2924)</f>
        <v>0.50111398963730569</v>
      </c>
      <c r="E2924" s="19">
        <f>SUMIFS('Census Data'!H:H,'Census Data'!$A:$A,$A2924)/SUMIFS('Census Data'!$F:$F,'Census Data'!$A:$A,$A2924)</f>
        <v>0.49888601036269431</v>
      </c>
      <c r="F2924" s="17">
        <f>SUM(SUMIFS('Census Data'!I:I,'Census Data'!$A:$A,$A2924),SUMIFS('Census Data'!J:J,'Census Data'!$A:$A,$A2924))/SUMIFS('Census Data'!$F:$F,'Census Data'!$A:$A,$A2924)</f>
        <v>0.93202072538860103</v>
      </c>
      <c r="G2924" s="17">
        <f>SUM(SUMIFS('Census Data'!K:K,'Census Data'!$A:$A,$A2924),SUMIFS('Census Data'!L:L,'Census Data'!$A:$A,$A2924))/SUMIFS('Census Data'!$F:$F,'Census Data'!$A:$A,$A2924)</f>
        <v>8.9637305699481872E-3</v>
      </c>
      <c r="H2924" s="17">
        <f>SUM(SUMIFS('Census Data'!O:O,'Census Data'!$A:$A,$A2924),SUMIFS('Census Data'!P:P,'Census Data'!$A:$A,$A2924))/SUMIFS('Census Data'!$F:$F,'Census Data'!$A:$A,$A2924)</f>
        <v>1.2202072538860104E-2</v>
      </c>
      <c r="I2924" s="19">
        <f t="shared" si="90"/>
        <v>4.6813471502590742E-2</v>
      </c>
      <c r="J2924" s="17">
        <f>SUM(SUMIFS('Census Data'!W:W,'Census Data'!$A:$A,$A2924),SUMIFS('Census Data'!X:X,'Census Data'!$A:$A,$A2924))/SUMIFS('Census Data'!$F:$F,'Census Data'!$A:$A,$A2924)</f>
        <v>0.2824481865284974</v>
      </c>
      <c r="K2924" s="19">
        <f t="shared" si="91"/>
        <v>0.71755181347150265</v>
      </c>
      <c r="L2924" s="24">
        <f>'EPA Data'!D2925/SUM('EPA Data'!D:D)</f>
        <v>2.1966642693292722E-5</v>
      </c>
      <c r="M2924" s="24">
        <f>'EPA Data'!E2925/SUM('EPA Data'!E:E)</f>
        <v>4.7217328003326382E-5</v>
      </c>
      <c r="N2924" s="24">
        <f>'EPA Data'!F2925/SUM('EPA Data'!F:F)</f>
        <v>2.8655503335503511E-5</v>
      </c>
      <c r="O2924" s="24">
        <f>'EPA Data'!G2925/SUM('EPA Data'!G:G)</f>
        <v>8.5756818303625527E-5</v>
      </c>
      <c r="P2924" s="24">
        <f>'EPA Data'!H2925/SUM('EPA Data'!H:H)</f>
        <v>1.5124791576202659E-4</v>
      </c>
      <c r="Q2924" s="24">
        <f>'EPA Data'!I2925/SUM('EPA Data'!I:I)</f>
        <v>9.9661729082864956E-5</v>
      </c>
      <c r="R2924" s="24">
        <f>'EPA Data'!J2925/SUM('EPA Data'!J:J)</f>
        <v>5.8085365382624375E-5</v>
      </c>
      <c r="S2924" s="24">
        <f>'EPA Data'!K2925/SUM('EPA Data'!K:K)</f>
        <v>9.7714077953181555E-5</v>
      </c>
      <c r="T2924" s="24">
        <f>'EPA Data'!L2925/SUM('EPA Data'!L:L)</f>
        <v>7.8015645740070794E-5</v>
      </c>
      <c r="U2924" s="24">
        <f>'EPA Data'!M2925/SUM('EPA Data'!M:M)</f>
        <v>1.9465151274599616E-4</v>
      </c>
      <c r="V2924" s="24">
        <f>'EPA Data'!N2925/SUM('EPA Data'!N:N)</f>
        <v>8.1962494351820044E-5</v>
      </c>
      <c r="W2924" s="24">
        <f>'EPA Data'!O2925/SUM('EPA Data'!O:O)</f>
        <v>7.8387380390878444E-5</v>
      </c>
      <c r="X2924" s="24">
        <f>'EPA Data'!P2925/SUM('EPA Data'!P:P)</f>
        <v>1.7267915654154591E-4</v>
      </c>
    </row>
    <row r="2925" spans="1:24" x14ac:dyDescent="0.25">
      <c r="A2925" s="16" t="s">
        <v>4708</v>
      </c>
      <c r="B2925" s="16" t="s">
        <v>151</v>
      </c>
      <c r="C2925" s="21" t="s">
        <v>4709</v>
      </c>
      <c r="D2925" s="17">
        <f>SUMIFS('Census Data'!G:G,'Census Data'!$A:$A,$A2925)/SUMIFS('Census Data'!$F:$F,'Census Data'!$A:$A,$A2925)</f>
        <v>0.49383817615186665</v>
      </c>
      <c r="E2925" s="19">
        <f>SUMIFS('Census Data'!H:H,'Census Data'!$A:$A,$A2925)/SUMIFS('Census Data'!$F:$F,'Census Data'!$A:$A,$A2925)</f>
        <v>0.50616182384813335</v>
      </c>
      <c r="F2925" s="17">
        <f>SUM(SUMIFS('Census Data'!I:I,'Census Data'!$A:$A,$A2925),SUMIFS('Census Data'!J:J,'Census Data'!$A:$A,$A2925))/SUMIFS('Census Data'!$F:$F,'Census Data'!$A:$A,$A2925)</f>
        <v>0.87095731336721371</v>
      </c>
      <c r="G2925" s="17">
        <f>SUM(SUMIFS('Census Data'!K:K,'Census Data'!$A:$A,$A2925),SUMIFS('Census Data'!L:L,'Census Data'!$A:$A,$A2925))/SUMIFS('Census Data'!$F:$F,'Census Data'!$A:$A,$A2925)</f>
        <v>1.1612419340238714E-2</v>
      </c>
      <c r="H2925" s="17">
        <f>SUM(SUMIFS('Census Data'!O:O,'Census Data'!$A:$A,$A2925),SUMIFS('Census Data'!P:P,'Census Data'!$A:$A,$A2925))/SUMIFS('Census Data'!$F:$F,'Census Data'!$A:$A,$A2925)</f>
        <v>1.8802291448448874E-2</v>
      </c>
      <c r="I2925" s="19">
        <f t="shared" si="90"/>
        <v>9.8627975844098659E-2</v>
      </c>
      <c r="J2925" s="17">
        <f>SUM(SUMIFS('Census Data'!W:W,'Census Data'!$A:$A,$A2925),SUMIFS('Census Data'!X:X,'Census Data'!$A:$A,$A2925))/SUMIFS('Census Data'!$F:$F,'Census Data'!$A:$A,$A2925)</f>
        <v>6.5639911549055366E-2</v>
      </c>
      <c r="K2925" s="19">
        <f t="shared" si="91"/>
        <v>0.93436008845094465</v>
      </c>
      <c r="L2925" s="24">
        <f>'EPA Data'!D2926/SUM('EPA Data'!D:D)</f>
        <v>2.7408528684425729E-5</v>
      </c>
      <c r="M2925" s="24">
        <f>'EPA Data'!E2926/SUM('EPA Data'!E:E)</f>
        <v>7.0937440274074253E-5</v>
      </c>
      <c r="N2925" s="24">
        <f>'EPA Data'!F2926/SUM('EPA Data'!F:F)</f>
        <v>4.8228004003897399E-5</v>
      </c>
      <c r="O2925" s="24">
        <f>'EPA Data'!G2926/SUM('EPA Data'!G:G)</f>
        <v>1.0426581051291173E-4</v>
      </c>
      <c r="P2925" s="24">
        <f>'EPA Data'!H2926/SUM('EPA Data'!H:H)</f>
        <v>2.2879458414112205E-4</v>
      </c>
      <c r="Q2925" s="24">
        <f>'EPA Data'!I2926/SUM('EPA Data'!I:I)</f>
        <v>1.8470327930381709E-4</v>
      </c>
      <c r="R2925" s="24">
        <f>'EPA Data'!J2926/SUM('EPA Data'!J:J)</f>
        <v>7.0224979987547313E-5</v>
      </c>
      <c r="S2925" s="24">
        <f>'EPA Data'!K2926/SUM('EPA Data'!K:K)</f>
        <v>1.268873863607676E-4</v>
      </c>
      <c r="T2925" s="24">
        <f>'EPA Data'!L2926/SUM('EPA Data'!L:L)</f>
        <v>9.1670603774903414E-5</v>
      </c>
      <c r="U2925" s="24">
        <f>'EPA Data'!M2926/SUM('EPA Data'!M:M)</f>
        <v>1.9218688533955395E-4</v>
      </c>
      <c r="V2925" s="24">
        <f>'EPA Data'!N2926/SUM('EPA Data'!N:N)</f>
        <v>7.3242243403294388E-5</v>
      </c>
      <c r="W2925" s="24">
        <f>'EPA Data'!O2926/SUM('EPA Data'!O:O)</f>
        <v>7.4051947926820073E-5</v>
      </c>
      <c r="X2925" s="24">
        <f>'EPA Data'!P2926/SUM('EPA Data'!P:P)</f>
        <v>2.0891136440071153E-4</v>
      </c>
    </row>
    <row r="2926" spans="1:24" x14ac:dyDescent="0.25">
      <c r="A2926" s="16" t="s">
        <v>4710</v>
      </c>
      <c r="B2926" s="16" t="s">
        <v>151</v>
      </c>
      <c r="C2926" s="21" t="s">
        <v>205</v>
      </c>
      <c r="D2926" s="17">
        <f>SUMIFS('Census Data'!G:G,'Census Data'!$A:$A,$A2926)/SUMIFS('Census Data'!$F:$F,'Census Data'!$A:$A,$A2926)</f>
        <v>0.49431325923058489</v>
      </c>
      <c r="E2926" s="19">
        <f>SUMIFS('Census Data'!H:H,'Census Data'!$A:$A,$A2926)/SUMIFS('Census Data'!$F:$F,'Census Data'!$A:$A,$A2926)</f>
        <v>0.50568674076941511</v>
      </c>
      <c r="F2926" s="17">
        <f>SUM(SUMIFS('Census Data'!I:I,'Census Data'!$A:$A,$A2926),SUMIFS('Census Data'!J:J,'Census Data'!$A:$A,$A2926))/SUMIFS('Census Data'!$F:$F,'Census Data'!$A:$A,$A2926)</f>
        <v>0.86137993327065931</v>
      </c>
      <c r="G2926" s="17">
        <f>SUM(SUMIFS('Census Data'!K:K,'Census Data'!$A:$A,$A2926),SUMIFS('Census Data'!L:L,'Census Data'!$A:$A,$A2926))/SUMIFS('Census Data'!$F:$F,'Census Data'!$A:$A,$A2926)</f>
        <v>2.3859118754877201E-2</v>
      </c>
      <c r="H2926" s="17">
        <f>SUM(SUMIFS('Census Data'!O:O,'Census Data'!$A:$A,$A2926),SUMIFS('Census Data'!P:P,'Census Data'!$A:$A,$A2926))/SUMIFS('Census Data'!$F:$F,'Census Data'!$A:$A,$A2926)</f>
        <v>5.0358327137622609E-2</v>
      </c>
      <c r="I2926" s="19">
        <f t="shared" si="90"/>
        <v>6.4402620836840896E-2</v>
      </c>
      <c r="J2926" s="17">
        <f>SUM(SUMIFS('Census Data'!W:W,'Census Data'!$A:$A,$A2926),SUMIFS('Census Data'!X:X,'Census Data'!$A:$A,$A2926))/SUMIFS('Census Data'!$F:$F,'Census Data'!$A:$A,$A2926)</f>
        <v>0.10190868853701349</v>
      </c>
      <c r="K2926" s="19">
        <f t="shared" si="91"/>
        <v>0.89809131146298649</v>
      </c>
      <c r="L2926" s="24">
        <f>'EPA Data'!D2927/SUM('EPA Data'!D:D)</f>
        <v>1.913356498021759E-4</v>
      </c>
      <c r="M2926" s="24">
        <f>'EPA Data'!E2927/SUM('EPA Data'!E:E)</f>
        <v>1.0282862518429988E-4</v>
      </c>
      <c r="N2926" s="24">
        <f>'EPA Data'!F2927/SUM('EPA Data'!F:F)</f>
        <v>4.9262727627255408E-5</v>
      </c>
      <c r="O2926" s="24">
        <f>'EPA Data'!G2927/SUM('EPA Data'!G:G)</f>
        <v>1.3452312379973615E-3</v>
      </c>
      <c r="P2926" s="24">
        <f>'EPA Data'!H2927/SUM('EPA Data'!H:H)</f>
        <v>9.3214053299606257E-4</v>
      </c>
      <c r="Q2926" s="24">
        <f>'EPA Data'!I2927/SUM('EPA Data'!I:I)</f>
        <v>8.2746589608608792E-4</v>
      </c>
      <c r="R2926" s="24">
        <f>'EPA Data'!J2927/SUM('EPA Data'!J:J)</f>
        <v>5.7102916521081684E-4</v>
      </c>
      <c r="S2926" s="24">
        <f>'EPA Data'!K2927/SUM('EPA Data'!K:K)</f>
        <v>4.1709224919245908E-4</v>
      </c>
      <c r="T2926" s="24">
        <f>'EPA Data'!L2927/SUM('EPA Data'!L:L)</f>
        <v>2.796901401789446E-4</v>
      </c>
      <c r="U2926" s="24">
        <f>'EPA Data'!M2927/SUM('EPA Data'!M:M)</f>
        <v>2.9035322469057176E-3</v>
      </c>
      <c r="V2926" s="24">
        <f>'EPA Data'!N2927/SUM('EPA Data'!N:N)</f>
        <v>6.121687298349548E-4</v>
      </c>
      <c r="W2926" s="24">
        <f>'EPA Data'!O2927/SUM('EPA Data'!O:O)</f>
        <v>6.6890243578731799E-4</v>
      </c>
      <c r="X2926" s="24">
        <f>'EPA Data'!P2927/SUM('EPA Data'!P:P)</f>
        <v>3.2956535284343528E-4</v>
      </c>
    </row>
    <row r="2927" spans="1:24" x14ac:dyDescent="0.25">
      <c r="A2927" s="16" t="s">
        <v>4711</v>
      </c>
      <c r="B2927" s="16" t="s">
        <v>151</v>
      </c>
      <c r="C2927" s="21" t="s">
        <v>211</v>
      </c>
      <c r="D2927" s="17">
        <f>SUMIFS('Census Data'!G:G,'Census Data'!$A:$A,$A2927)/SUMIFS('Census Data'!$F:$F,'Census Data'!$A:$A,$A2927)</f>
        <v>0.48782936010037642</v>
      </c>
      <c r="E2927" s="19">
        <f>SUMIFS('Census Data'!H:H,'Census Data'!$A:$A,$A2927)/SUMIFS('Census Data'!$F:$F,'Census Data'!$A:$A,$A2927)</f>
        <v>0.51217063989962364</v>
      </c>
      <c r="F2927" s="17">
        <f>SUM(SUMIFS('Census Data'!I:I,'Census Data'!$A:$A,$A2927),SUMIFS('Census Data'!J:J,'Census Data'!$A:$A,$A2927))/SUMIFS('Census Data'!$F:$F,'Census Data'!$A:$A,$A2927)</f>
        <v>0.91116687578419076</v>
      </c>
      <c r="G2927" s="17">
        <f>SUM(SUMIFS('Census Data'!K:K,'Census Data'!$A:$A,$A2927),SUMIFS('Census Data'!L:L,'Census Data'!$A:$A,$A2927))/SUMIFS('Census Data'!$F:$F,'Census Data'!$A:$A,$A2927)</f>
        <v>6.7754077791718943E-3</v>
      </c>
      <c r="H2927" s="17">
        <f>SUM(SUMIFS('Census Data'!O:O,'Census Data'!$A:$A,$A2927),SUMIFS('Census Data'!P:P,'Census Data'!$A:$A,$A2927))/SUMIFS('Census Data'!$F:$F,'Census Data'!$A:$A,$A2927)</f>
        <v>1.4303638644918444E-2</v>
      </c>
      <c r="I2927" s="19">
        <f t="shared" si="90"/>
        <v>6.7754077791718936E-2</v>
      </c>
      <c r="J2927" s="17">
        <f>SUM(SUMIFS('Census Data'!W:W,'Census Data'!$A:$A,$A2927),SUMIFS('Census Data'!X:X,'Census Data'!$A:$A,$A2927))/SUMIFS('Census Data'!$F:$F,'Census Data'!$A:$A,$A2927)</f>
        <v>7.9046424090338768E-2</v>
      </c>
      <c r="K2927" s="19">
        <f t="shared" si="91"/>
        <v>0.9209535759096612</v>
      </c>
      <c r="L2927" s="24">
        <f>'EPA Data'!D2928/SUM('EPA Data'!D:D)</f>
        <v>2.2878082842695525E-6</v>
      </c>
      <c r="M2927" s="24">
        <f>'EPA Data'!E2928/SUM('EPA Data'!E:E)</f>
        <v>3.3461506854468196E-6</v>
      </c>
      <c r="N2927" s="24">
        <f>'EPA Data'!F2928/SUM('EPA Data'!F:F)</f>
        <v>1.8971253652028953E-6</v>
      </c>
      <c r="O2927" s="24">
        <f>'EPA Data'!G2928/SUM('EPA Data'!G:G)</f>
        <v>3.4152807126620444E-6</v>
      </c>
      <c r="P2927" s="24">
        <f>'EPA Data'!H2928/SUM('EPA Data'!H:H)</f>
        <v>5.7797196987076418E-6</v>
      </c>
      <c r="Q2927" s="24">
        <f>'EPA Data'!I2928/SUM('EPA Data'!I:I)</f>
        <v>2.320666596357658E-6</v>
      </c>
      <c r="R2927" s="24">
        <f>'EPA Data'!J2928/SUM('EPA Data'!J:J)</f>
        <v>1.8081361506623969E-6</v>
      </c>
      <c r="S2927" s="24">
        <f>'EPA Data'!K2928/SUM('EPA Data'!K:K)</f>
        <v>4.9833895480212794E-6</v>
      </c>
      <c r="T2927" s="24">
        <f>'EPA Data'!L2928/SUM('EPA Data'!L:L)</f>
        <v>3.2078443315109489E-6</v>
      </c>
      <c r="U2927" s="24">
        <f>'EPA Data'!M2928/SUM('EPA Data'!M:M)</f>
        <v>3.8960465217978281E-6</v>
      </c>
      <c r="V2927" s="24">
        <f>'EPA Data'!N2928/SUM('EPA Data'!N:N)</f>
        <v>2.5734703191187739E-6</v>
      </c>
      <c r="W2927" s="24">
        <f>'EPA Data'!O2928/SUM('EPA Data'!O:O)</f>
        <v>1.9295725731530657E-6</v>
      </c>
      <c r="X2927" s="24">
        <f>'EPA Data'!P2928/SUM('EPA Data'!P:P)</f>
        <v>1.4550876333201385E-5</v>
      </c>
    </row>
    <row r="2928" spans="1:24" x14ac:dyDescent="0.25">
      <c r="A2928" s="16" t="s">
        <v>4712</v>
      </c>
      <c r="B2928" s="16" t="s">
        <v>151</v>
      </c>
      <c r="C2928" s="21" t="s">
        <v>4713</v>
      </c>
      <c r="D2928" s="17">
        <f>SUMIFS('Census Data'!G:G,'Census Data'!$A:$A,$A2928)/SUMIFS('Census Data'!$F:$F,'Census Data'!$A:$A,$A2928)</f>
        <v>0.49510366840577613</v>
      </c>
      <c r="E2928" s="19">
        <f>SUMIFS('Census Data'!H:H,'Census Data'!$A:$A,$A2928)/SUMIFS('Census Data'!$F:$F,'Census Data'!$A:$A,$A2928)</f>
        <v>0.50489633159422387</v>
      </c>
      <c r="F2928" s="17">
        <f>SUM(SUMIFS('Census Data'!I:I,'Census Data'!$A:$A,$A2928),SUMIFS('Census Data'!J:J,'Census Data'!$A:$A,$A2928))/SUMIFS('Census Data'!$F:$F,'Census Data'!$A:$A,$A2928)</f>
        <v>0.91056395974428761</v>
      </c>
      <c r="G2928" s="17">
        <f>SUM(SUMIFS('Census Data'!K:K,'Census Data'!$A:$A,$A2928),SUMIFS('Census Data'!L:L,'Census Data'!$A:$A,$A2928))/SUMIFS('Census Data'!$F:$F,'Census Data'!$A:$A,$A2928)</f>
        <v>1.1465463456095774E-2</v>
      </c>
      <c r="H2928" s="17">
        <f>SUM(SUMIFS('Census Data'!O:O,'Census Data'!$A:$A,$A2928),SUMIFS('Census Data'!P:P,'Census Data'!$A:$A,$A2928))/SUMIFS('Census Data'!$F:$F,'Census Data'!$A:$A,$A2928)</f>
        <v>1.5841870642807412E-2</v>
      </c>
      <c r="I2928" s="19">
        <f t="shared" si="90"/>
        <v>6.212870615680921E-2</v>
      </c>
      <c r="J2928" s="17">
        <f>SUM(SUMIFS('Census Data'!W:W,'Census Data'!$A:$A,$A2928),SUMIFS('Census Data'!X:X,'Census Data'!$A:$A,$A2928))/SUMIFS('Census Data'!$F:$F,'Census Data'!$A:$A,$A2928)</f>
        <v>9.3360339261978606E-2</v>
      </c>
      <c r="K2928" s="19">
        <f t="shared" si="91"/>
        <v>0.90663966073802138</v>
      </c>
      <c r="L2928" s="24">
        <f>'EPA Data'!D2929/SUM('EPA Data'!D:D)</f>
        <v>1.0934629733772204E-4</v>
      </c>
      <c r="M2928" s="24">
        <f>'EPA Data'!E2929/SUM('EPA Data'!E:E)</f>
        <v>4.2679896836398144E-5</v>
      </c>
      <c r="N2928" s="24">
        <f>'EPA Data'!F2929/SUM('EPA Data'!F:F)</f>
        <v>1.9556751641495244E-5</v>
      </c>
      <c r="O2928" s="24">
        <f>'EPA Data'!G2929/SUM('EPA Data'!G:G)</f>
        <v>1.5956230438287673E-4</v>
      </c>
      <c r="P2928" s="24">
        <f>'EPA Data'!H2929/SUM('EPA Data'!H:H)</f>
        <v>2.0593959873477485E-4</v>
      </c>
      <c r="Q2928" s="24">
        <f>'EPA Data'!I2929/SUM('EPA Data'!I:I)</f>
        <v>1.2755373029906726E-4</v>
      </c>
      <c r="R2928" s="24">
        <f>'EPA Data'!J2929/SUM('EPA Data'!J:J)</f>
        <v>1.2133842841486769E-4</v>
      </c>
      <c r="S2928" s="24">
        <f>'EPA Data'!K2929/SUM('EPA Data'!K:K)</f>
        <v>1.818660118487594E-4</v>
      </c>
      <c r="T2928" s="24">
        <f>'EPA Data'!L2929/SUM('EPA Data'!L:L)</f>
        <v>1.1993379299440295E-4</v>
      </c>
      <c r="U2928" s="24">
        <f>'EPA Data'!M2929/SUM('EPA Data'!M:M)</f>
        <v>3.4991829565931133E-4</v>
      </c>
      <c r="V2928" s="24">
        <f>'EPA Data'!N2929/SUM('EPA Data'!N:N)</f>
        <v>8.6579537516596675E-5</v>
      </c>
      <c r="W2928" s="24">
        <f>'EPA Data'!O2929/SUM('EPA Data'!O:O)</f>
        <v>8.6652648063229853E-5</v>
      </c>
      <c r="X2928" s="24">
        <f>'EPA Data'!P2929/SUM('EPA Data'!P:P)</f>
        <v>1.1837338741560246E-4</v>
      </c>
    </row>
    <row r="2929" spans="1:24" x14ac:dyDescent="0.25">
      <c r="A2929" s="16" t="s">
        <v>4714</v>
      </c>
      <c r="B2929" s="16" t="s">
        <v>151</v>
      </c>
      <c r="C2929" s="21" t="s">
        <v>472</v>
      </c>
      <c r="D2929" s="17">
        <f>SUMIFS('Census Data'!G:G,'Census Data'!$A:$A,$A2929)/SUMIFS('Census Data'!$F:$F,'Census Data'!$A:$A,$A2929)</f>
        <v>0.50592921780377165</v>
      </c>
      <c r="E2929" s="19">
        <f>SUMIFS('Census Data'!H:H,'Census Data'!$A:$A,$A2929)/SUMIFS('Census Data'!$F:$F,'Census Data'!$A:$A,$A2929)</f>
        <v>0.49407078219622835</v>
      </c>
      <c r="F2929" s="17">
        <f>SUM(SUMIFS('Census Data'!I:I,'Census Data'!$A:$A,$A2929),SUMIFS('Census Data'!J:J,'Census Data'!$A:$A,$A2929))/SUMIFS('Census Data'!$F:$F,'Census Data'!$A:$A,$A2929)</f>
        <v>0.92871122982338994</v>
      </c>
      <c r="G2929" s="17">
        <f>SUM(SUMIFS('Census Data'!K:K,'Census Data'!$A:$A,$A2929),SUMIFS('Census Data'!L:L,'Census Data'!$A:$A,$A2929))/SUMIFS('Census Data'!$F:$F,'Census Data'!$A:$A,$A2929)</f>
        <v>8.1051831725344817E-3</v>
      </c>
      <c r="H2929" s="17">
        <f>SUM(SUMIFS('Census Data'!O:O,'Census Data'!$A:$A,$A2929),SUMIFS('Census Data'!P:P,'Census Data'!$A:$A,$A2929))/SUMIFS('Census Data'!$F:$F,'Census Data'!$A:$A,$A2929)</f>
        <v>1.1374887747818278E-2</v>
      </c>
      <c r="I2929" s="19">
        <f t="shared" si="90"/>
        <v>5.1808699256257307E-2</v>
      </c>
      <c r="J2929" s="17">
        <f>SUM(SUMIFS('Census Data'!W:W,'Census Data'!$A:$A,$A2929),SUMIFS('Census Data'!X:X,'Census Data'!$A:$A,$A2929))/SUMIFS('Census Data'!$F:$F,'Census Data'!$A:$A,$A2929)</f>
        <v>0.32319417900481245</v>
      </c>
      <c r="K2929" s="19">
        <f t="shared" si="91"/>
        <v>0.67680582099518749</v>
      </c>
      <c r="L2929" s="24">
        <f>'EPA Data'!D2930/SUM('EPA Data'!D:D)</f>
        <v>8.1634448828376254E-6</v>
      </c>
      <c r="M2929" s="24">
        <f>'EPA Data'!E2930/SUM('EPA Data'!E:E)</f>
        <v>1.9899135814179632E-5</v>
      </c>
      <c r="N2929" s="24">
        <f>'EPA Data'!F2930/SUM('EPA Data'!F:F)</f>
        <v>1.2459126523279015E-5</v>
      </c>
      <c r="O2929" s="24">
        <f>'EPA Data'!G2930/SUM('EPA Data'!G:G)</f>
        <v>2.8443868303013836E-5</v>
      </c>
      <c r="P2929" s="24">
        <f>'EPA Data'!H2930/SUM('EPA Data'!H:H)</f>
        <v>5.0194436877116813E-5</v>
      </c>
      <c r="Q2929" s="24">
        <f>'EPA Data'!I2930/SUM('EPA Data'!I:I)</f>
        <v>2.1505562097660824E-5</v>
      </c>
      <c r="R2929" s="24">
        <f>'EPA Data'!J2930/SUM('EPA Data'!J:J)</f>
        <v>1.5065328946873078E-5</v>
      </c>
      <c r="S2929" s="24">
        <f>'EPA Data'!K2930/SUM('EPA Data'!K:K)</f>
        <v>3.4921006253955849E-5</v>
      </c>
      <c r="T2929" s="24">
        <f>'EPA Data'!L2930/SUM('EPA Data'!L:L)</f>
        <v>2.7997739535045428E-5</v>
      </c>
      <c r="U2929" s="24">
        <f>'EPA Data'!M2930/SUM('EPA Data'!M:M)</f>
        <v>4.5641896991507999E-5</v>
      </c>
      <c r="V2929" s="24">
        <f>'EPA Data'!N2930/SUM('EPA Data'!N:N)</f>
        <v>2.0958271927039488E-5</v>
      </c>
      <c r="W2929" s="24">
        <f>'EPA Data'!O2930/SUM('EPA Data'!O:O)</f>
        <v>1.7123605170470883E-5</v>
      </c>
      <c r="X2929" s="24">
        <f>'EPA Data'!P2930/SUM('EPA Data'!P:P)</f>
        <v>9.3578650415491001E-5</v>
      </c>
    </row>
    <row r="2930" spans="1:24" x14ac:dyDescent="0.25">
      <c r="A2930" s="16" t="s">
        <v>4715</v>
      </c>
      <c r="B2930" s="16" t="s">
        <v>151</v>
      </c>
      <c r="C2930" s="21" t="s">
        <v>4716</v>
      </c>
      <c r="D2930" s="17">
        <f>SUMIFS('Census Data'!G:G,'Census Data'!$A:$A,$A2930)/SUMIFS('Census Data'!$F:$F,'Census Data'!$A:$A,$A2930)</f>
        <v>0.51409466369476864</v>
      </c>
      <c r="E2930" s="19">
        <f>SUMIFS('Census Data'!H:H,'Census Data'!$A:$A,$A2930)/SUMIFS('Census Data'!$F:$F,'Census Data'!$A:$A,$A2930)</f>
        <v>0.48590533630523142</v>
      </c>
      <c r="F2930" s="17">
        <f>SUM(SUMIFS('Census Data'!I:I,'Census Data'!$A:$A,$A2930),SUMIFS('Census Data'!J:J,'Census Data'!$A:$A,$A2930))/SUMIFS('Census Data'!$F:$F,'Census Data'!$A:$A,$A2930)</f>
        <v>0.76137406581880163</v>
      </c>
      <c r="G2930" s="17">
        <f>SUM(SUMIFS('Census Data'!K:K,'Census Data'!$A:$A,$A2930),SUMIFS('Census Data'!L:L,'Census Data'!$A:$A,$A2930))/SUMIFS('Census Data'!$F:$F,'Census Data'!$A:$A,$A2930)</f>
        <v>8.1290153402386253E-3</v>
      </c>
      <c r="H2930" s="17">
        <f>SUM(SUMIFS('Census Data'!O:O,'Census Data'!$A:$A,$A2930),SUMIFS('Census Data'!P:P,'Census Data'!$A:$A,$A2930))/SUMIFS('Census Data'!$F:$F,'Census Data'!$A:$A,$A2930)</f>
        <v>1.1275730955814868E-2</v>
      </c>
      <c r="I2930" s="19">
        <f t="shared" si="90"/>
        <v>0.21922118788514489</v>
      </c>
      <c r="J2930" s="17">
        <f>SUM(SUMIFS('Census Data'!W:W,'Census Data'!$A:$A,$A2930),SUMIFS('Census Data'!X:X,'Census Data'!$A:$A,$A2930))/SUMIFS('Census Data'!$F:$F,'Census Data'!$A:$A,$A2930)</f>
        <v>4.8249639438835715E-2</v>
      </c>
      <c r="K2930" s="19">
        <f t="shared" si="91"/>
        <v>0.95175036056116424</v>
      </c>
      <c r="L2930" s="24">
        <f>'EPA Data'!D2931/SUM('EPA Data'!D:D)</f>
        <v>3.265524604060865E-6</v>
      </c>
      <c r="M2930" s="24">
        <f>'EPA Data'!E2931/SUM('EPA Data'!E:E)</f>
        <v>9.5038736942684225E-6</v>
      </c>
      <c r="N2930" s="24">
        <f>'EPA Data'!F2931/SUM('EPA Data'!F:F)</f>
        <v>5.8629272913200584E-6</v>
      </c>
      <c r="O2930" s="24">
        <f>'EPA Data'!G2931/SUM('EPA Data'!G:G)</f>
        <v>7.5150688128049356E-6</v>
      </c>
      <c r="P2930" s="24">
        <f>'EPA Data'!H2931/SUM('EPA Data'!H:H)</f>
        <v>1.7096020918259899E-5</v>
      </c>
      <c r="Q2930" s="24">
        <f>'EPA Data'!I2931/SUM('EPA Data'!I:I)</f>
        <v>7.1963159318810366E-6</v>
      </c>
      <c r="R2930" s="24">
        <f>'EPA Data'!J2931/SUM('EPA Data'!J:J)</f>
        <v>5.8628424026212896E-6</v>
      </c>
      <c r="S2930" s="24">
        <f>'EPA Data'!K2931/SUM('EPA Data'!K:K)</f>
        <v>1.462531386704398E-5</v>
      </c>
      <c r="T2930" s="24">
        <f>'EPA Data'!L2931/SUM('EPA Data'!L:L)</f>
        <v>1.0207112117887335E-5</v>
      </c>
      <c r="U2930" s="24">
        <f>'EPA Data'!M2931/SUM('EPA Data'!M:M)</f>
        <v>1.1305842377318098E-5</v>
      </c>
      <c r="V2930" s="24">
        <f>'EPA Data'!N2931/SUM('EPA Data'!N:N)</f>
        <v>7.6443711726445303E-6</v>
      </c>
      <c r="W2930" s="24">
        <f>'EPA Data'!O2931/SUM('EPA Data'!O:O)</f>
        <v>5.8855122434839941E-6</v>
      </c>
      <c r="X2930" s="24">
        <f>'EPA Data'!P2931/SUM('EPA Data'!P:P)</f>
        <v>3.4695644796252211E-5</v>
      </c>
    </row>
    <row r="2931" spans="1:24" x14ac:dyDescent="0.25">
      <c r="A2931" s="16" t="s">
        <v>4717</v>
      </c>
      <c r="B2931" s="16" t="s">
        <v>151</v>
      </c>
      <c r="C2931" s="21" t="s">
        <v>81</v>
      </c>
      <c r="D2931" s="17">
        <f>SUMIFS('Census Data'!G:G,'Census Data'!$A:$A,$A2931)/SUMIFS('Census Data'!$F:$F,'Census Data'!$A:$A,$A2931)</f>
        <v>0.51588918527231098</v>
      </c>
      <c r="E2931" s="19">
        <f>SUMIFS('Census Data'!H:H,'Census Data'!$A:$A,$A2931)/SUMIFS('Census Data'!$F:$F,'Census Data'!$A:$A,$A2931)</f>
        <v>0.48411081472768897</v>
      </c>
      <c r="F2931" s="17">
        <f>SUM(SUMIFS('Census Data'!I:I,'Census Data'!$A:$A,$A2931),SUMIFS('Census Data'!J:J,'Census Data'!$A:$A,$A2931))/SUMIFS('Census Data'!$F:$F,'Census Data'!$A:$A,$A2931)</f>
        <v>0.89896242464976583</v>
      </c>
      <c r="G2931" s="17">
        <f>SUM(SUMIFS('Census Data'!K:K,'Census Data'!$A:$A,$A2931),SUMIFS('Census Data'!L:L,'Census Data'!$A:$A,$A2931))/SUMIFS('Census Data'!$F:$F,'Census Data'!$A:$A,$A2931)</f>
        <v>2.840730083384092E-2</v>
      </c>
      <c r="H2931" s="17">
        <f>SUM(SUMIFS('Census Data'!O:O,'Census Data'!$A:$A,$A2931),SUMIFS('Census Data'!P:P,'Census Data'!$A:$A,$A2931))/SUMIFS('Census Data'!$F:$F,'Census Data'!$A:$A,$A2931)</f>
        <v>2.4290605112263972E-2</v>
      </c>
      <c r="I2931" s="19">
        <f t="shared" si="90"/>
        <v>4.833966940412926E-2</v>
      </c>
      <c r="J2931" s="17">
        <f>SUM(SUMIFS('Census Data'!W:W,'Census Data'!$A:$A,$A2931),SUMIFS('Census Data'!X:X,'Census Data'!$A:$A,$A2931))/SUMIFS('Census Data'!$F:$F,'Census Data'!$A:$A,$A2931)</f>
        <v>0.53560101657180059</v>
      </c>
      <c r="K2931" s="19">
        <f t="shared" si="91"/>
        <v>0.46439898342819941</v>
      </c>
      <c r="L2931" s="24">
        <f>'EPA Data'!D2932/SUM('EPA Data'!D:D)</f>
        <v>1.9469214531507701E-5</v>
      </c>
      <c r="M2931" s="24">
        <f>'EPA Data'!E2932/SUM('EPA Data'!E:E)</f>
        <v>2.7551022646034209E-5</v>
      </c>
      <c r="N2931" s="24">
        <f>'EPA Data'!F2932/SUM('EPA Data'!F:F)</f>
        <v>1.5228386304768148E-5</v>
      </c>
      <c r="O2931" s="24">
        <f>'EPA Data'!G2932/SUM('EPA Data'!G:G)</f>
        <v>4.6740654864727241E-5</v>
      </c>
      <c r="P2931" s="24">
        <f>'EPA Data'!H2932/SUM('EPA Data'!H:H)</f>
        <v>7.2237718589412807E-5</v>
      </c>
      <c r="Q2931" s="24">
        <f>'EPA Data'!I2932/SUM('EPA Data'!I:I)</f>
        <v>2.494925179762244E-5</v>
      </c>
      <c r="R2931" s="24">
        <f>'EPA Data'!J2932/SUM('EPA Data'!J:J)</f>
        <v>1.9541364799892491E-5</v>
      </c>
      <c r="S2931" s="24">
        <f>'EPA Data'!K2932/SUM('EPA Data'!K:K)</f>
        <v>4.1599151740443445E-5</v>
      </c>
      <c r="T2931" s="24">
        <f>'EPA Data'!L2932/SUM('EPA Data'!L:L)</f>
        <v>2.7349307529478451E-5</v>
      </c>
      <c r="U2931" s="24">
        <f>'EPA Data'!M2932/SUM('EPA Data'!M:M)</f>
        <v>5.0119732939680796E-5</v>
      </c>
      <c r="V2931" s="24">
        <f>'EPA Data'!N2932/SUM('EPA Data'!N:N)</f>
        <v>2.6913685533345979E-5</v>
      </c>
      <c r="W2931" s="24">
        <f>'EPA Data'!O2932/SUM('EPA Data'!O:O)</f>
        <v>1.8930608016987456E-5</v>
      </c>
      <c r="X2931" s="24">
        <f>'EPA Data'!P2932/SUM('EPA Data'!P:P)</f>
        <v>1.3201752883534155E-4</v>
      </c>
    </row>
    <row r="2932" spans="1:24" x14ac:dyDescent="0.25">
      <c r="A2932" s="16" t="s">
        <v>4718</v>
      </c>
      <c r="B2932" s="16" t="s">
        <v>151</v>
      </c>
      <c r="C2932" s="21" t="s">
        <v>482</v>
      </c>
      <c r="D2932" s="17">
        <f>SUMIFS('Census Data'!G:G,'Census Data'!$A:$A,$A2932)/SUMIFS('Census Data'!$F:$F,'Census Data'!$A:$A,$A2932)</f>
        <v>0.48764044943820223</v>
      </c>
      <c r="E2932" s="19">
        <f>SUMIFS('Census Data'!H:H,'Census Data'!$A:$A,$A2932)/SUMIFS('Census Data'!$F:$F,'Census Data'!$A:$A,$A2932)</f>
        <v>0.51235955056179772</v>
      </c>
      <c r="F2932" s="17">
        <f>SUM(SUMIFS('Census Data'!I:I,'Census Data'!$A:$A,$A2932),SUMIFS('Census Data'!J:J,'Census Data'!$A:$A,$A2932))/SUMIFS('Census Data'!$F:$F,'Census Data'!$A:$A,$A2932)</f>
        <v>0.92764044943820223</v>
      </c>
      <c r="G2932" s="17">
        <f>SUM(SUMIFS('Census Data'!K:K,'Census Data'!$A:$A,$A2932),SUMIFS('Census Data'!L:L,'Census Data'!$A:$A,$A2932))/SUMIFS('Census Data'!$F:$F,'Census Data'!$A:$A,$A2932)</f>
        <v>1.348314606741573E-3</v>
      </c>
      <c r="H2932" s="17">
        <f>SUM(SUMIFS('Census Data'!O:O,'Census Data'!$A:$A,$A2932),SUMIFS('Census Data'!P:P,'Census Data'!$A:$A,$A2932))/SUMIFS('Census Data'!$F:$F,'Census Data'!$A:$A,$A2932)</f>
        <v>3.2359550561797755E-2</v>
      </c>
      <c r="I2932" s="19">
        <f t="shared" si="90"/>
        <v>3.8651685393258473E-2</v>
      </c>
      <c r="J2932" s="17">
        <f>SUM(SUMIFS('Census Data'!W:W,'Census Data'!$A:$A,$A2932),SUMIFS('Census Data'!X:X,'Census Data'!$A:$A,$A2932))/SUMIFS('Census Data'!$F:$F,'Census Data'!$A:$A,$A2932)</f>
        <v>5.5730337078651687E-2</v>
      </c>
      <c r="K2932" s="19">
        <f t="shared" si="91"/>
        <v>0.94426966292134829</v>
      </c>
      <c r="L2932" s="24">
        <f>'EPA Data'!D2933/SUM('EPA Data'!D:D)</f>
        <v>1.2482577458919067E-6</v>
      </c>
      <c r="M2932" s="24">
        <f>'EPA Data'!E2933/SUM('EPA Data'!E:E)</f>
        <v>2.2449247249789048E-6</v>
      </c>
      <c r="N2932" s="24">
        <f>'EPA Data'!F2933/SUM('EPA Data'!F:F)</f>
        <v>1.2702133570544788E-6</v>
      </c>
      <c r="O2932" s="24">
        <f>'EPA Data'!G2933/SUM('EPA Data'!G:G)</f>
        <v>1.9029069948660228E-6</v>
      </c>
      <c r="P2932" s="24">
        <f>'EPA Data'!H2933/SUM('EPA Data'!H:H)</f>
        <v>3.6631895490263313E-6</v>
      </c>
      <c r="Q2932" s="24">
        <f>'EPA Data'!I2933/SUM('EPA Data'!I:I)</f>
        <v>1.4553975369738289E-6</v>
      </c>
      <c r="R2932" s="24">
        <f>'EPA Data'!J2933/SUM('EPA Data'!J:J)</f>
        <v>1.1314324585695421E-6</v>
      </c>
      <c r="S2932" s="24">
        <f>'EPA Data'!K2933/SUM('EPA Data'!K:K)</f>
        <v>3.2844888034173232E-6</v>
      </c>
      <c r="T2932" s="24">
        <f>'EPA Data'!L2933/SUM('EPA Data'!L:L)</f>
        <v>2.0274839480231963E-6</v>
      </c>
      <c r="U2932" s="24">
        <f>'EPA Data'!M2933/SUM('EPA Data'!M:M)</f>
        <v>2.2822875610282966E-6</v>
      </c>
      <c r="V2932" s="24">
        <f>'EPA Data'!N2933/SUM('EPA Data'!N:N)</f>
        <v>1.6463088962437044E-6</v>
      </c>
      <c r="W2932" s="24">
        <f>'EPA Data'!O2933/SUM('EPA Data'!O:O)</f>
        <v>1.2089321511104281E-6</v>
      </c>
      <c r="X2932" s="24">
        <f>'EPA Data'!P2933/SUM('EPA Data'!P:P)</f>
        <v>9.9641356636947571E-6</v>
      </c>
    </row>
    <row r="2933" spans="1:24" x14ac:dyDescent="0.25">
      <c r="A2933" s="16" t="s">
        <v>4719</v>
      </c>
      <c r="B2933" s="16" t="s">
        <v>151</v>
      </c>
      <c r="C2933" s="21" t="s">
        <v>235</v>
      </c>
      <c r="D2933" s="17">
        <f>SUMIFS('Census Data'!G:G,'Census Data'!$A:$A,$A2933)/SUMIFS('Census Data'!$F:$F,'Census Data'!$A:$A,$A2933)</f>
        <v>0.50838508999007503</v>
      </c>
      <c r="E2933" s="19">
        <f>SUMIFS('Census Data'!H:H,'Census Data'!$A:$A,$A2933)/SUMIFS('Census Data'!$F:$F,'Census Data'!$A:$A,$A2933)</f>
        <v>0.49161491000992502</v>
      </c>
      <c r="F2933" s="17">
        <f>SUM(SUMIFS('Census Data'!I:I,'Census Data'!$A:$A,$A2933),SUMIFS('Census Data'!J:J,'Census Data'!$A:$A,$A2933))/SUMIFS('Census Data'!$F:$F,'Census Data'!$A:$A,$A2933)</f>
        <v>0.92114229584684804</v>
      </c>
      <c r="G2933" s="17">
        <f>SUM(SUMIFS('Census Data'!K:K,'Census Data'!$A:$A,$A2933),SUMIFS('Census Data'!L:L,'Census Data'!$A:$A,$A2933))/SUMIFS('Census Data'!$F:$F,'Census Data'!$A:$A,$A2933)</f>
        <v>1.8233350045532216E-2</v>
      </c>
      <c r="H2933" s="17">
        <f>SUM(SUMIFS('Census Data'!O:O,'Census Data'!$A:$A,$A2933),SUMIFS('Census Data'!P:P,'Census Data'!$A:$A,$A2933))/SUMIFS('Census Data'!$F:$F,'Census Data'!$A:$A,$A2933)</f>
        <v>1.1725824440056071E-2</v>
      </c>
      <c r="I2933" s="19">
        <f t="shared" si="90"/>
        <v>4.8898529667563695E-2</v>
      </c>
      <c r="J2933" s="17">
        <f>SUM(SUMIFS('Census Data'!W:W,'Census Data'!$A:$A,$A2933),SUMIFS('Census Data'!X:X,'Census Data'!$A:$A,$A2933))/SUMIFS('Census Data'!$F:$F,'Census Data'!$A:$A,$A2933)</f>
        <v>0.42192504067203501</v>
      </c>
      <c r="K2933" s="19">
        <f t="shared" si="91"/>
        <v>0.57807495932796504</v>
      </c>
      <c r="L2933" s="24">
        <f>'EPA Data'!D2934/SUM('EPA Data'!D:D)</f>
        <v>2.0279625074819731E-5</v>
      </c>
      <c r="M2933" s="24">
        <f>'EPA Data'!E2934/SUM('EPA Data'!E:E)</f>
        <v>4.5646934705682418E-5</v>
      </c>
      <c r="N2933" s="24">
        <f>'EPA Data'!F2934/SUM('EPA Data'!F:F)</f>
        <v>2.7485750941338414E-5</v>
      </c>
      <c r="O2933" s="24">
        <f>'EPA Data'!G2934/SUM('EPA Data'!G:G)</f>
        <v>7.6182408300792546E-5</v>
      </c>
      <c r="P2933" s="24">
        <f>'EPA Data'!H2934/SUM('EPA Data'!H:H)</f>
        <v>1.3178091735801265E-4</v>
      </c>
      <c r="Q2933" s="24">
        <f>'EPA Data'!I2934/SUM('EPA Data'!I:I)</f>
        <v>5.1018351697562212E-5</v>
      </c>
      <c r="R2933" s="24">
        <f>'EPA Data'!J2934/SUM('EPA Data'!J:J)</f>
        <v>3.4292624228877081E-5</v>
      </c>
      <c r="S2933" s="24">
        <f>'EPA Data'!K2934/SUM('EPA Data'!K:K)</f>
        <v>7.8162643096029542E-5</v>
      </c>
      <c r="T2933" s="24">
        <f>'EPA Data'!L2934/SUM('EPA Data'!L:L)</f>
        <v>5.5548912696609632E-5</v>
      </c>
      <c r="U2933" s="24">
        <f>'EPA Data'!M2934/SUM('EPA Data'!M:M)</f>
        <v>9.1389596180244917E-5</v>
      </c>
      <c r="V2933" s="24">
        <f>'EPA Data'!N2934/SUM('EPA Data'!N:N)</f>
        <v>4.9451859280072197E-5</v>
      </c>
      <c r="W2933" s="24">
        <f>'EPA Data'!O2934/SUM('EPA Data'!O:O)</f>
        <v>3.9086425221660981E-5</v>
      </c>
      <c r="X2933" s="24">
        <f>'EPA Data'!P2934/SUM('EPA Data'!P:P)</f>
        <v>2.3259989285851098E-4</v>
      </c>
    </row>
    <row r="2934" spans="1:24" x14ac:dyDescent="0.25">
      <c r="A2934" s="16" t="s">
        <v>4720</v>
      </c>
      <c r="B2934" s="16" t="s">
        <v>151</v>
      </c>
      <c r="C2934" s="21" t="s">
        <v>4721</v>
      </c>
      <c r="D2934" s="17">
        <f>SUMIFS('Census Data'!G:G,'Census Data'!$A:$A,$A2934)/SUMIFS('Census Data'!$F:$F,'Census Data'!$A:$A,$A2934)</f>
        <v>0.51118423682071912</v>
      </c>
      <c r="E2934" s="19">
        <f>SUMIFS('Census Data'!H:H,'Census Data'!$A:$A,$A2934)/SUMIFS('Census Data'!$F:$F,'Census Data'!$A:$A,$A2934)</f>
        <v>0.48881576317928083</v>
      </c>
      <c r="F2934" s="17">
        <f>SUM(SUMIFS('Census Data'!I:I,'Census Data'!$A:$A,$A2934),SUMIFS('Census Data'!J:J,'Census Data'!$A:$A,$A2934))/SUMIFS('Census Data'!$F:$F,'Census Data'!$A:$A,$A2934)</f>
        <v>0.87051864483553376</v>
      </c>
      <c r="G2934" s="17">
        <f>SUM(SUMIFS('Census Data'!K:K,'Census Data'!$A:$A,$A2934),SUMIFS('Census Data'!L:L,'Census Data'!$A:$A,$A2934))/SUMIFS('Census Data'!$F:$F,'Census Data'!$A:$A,$A2934)</f>
        <v>1.4175137554788771E-2</v>
      </c>
      <c r="H2934" s="17">
        <f>SUM(SUMIFS('Census Data'!O:O,'Census Data'!$A:$A,$A2934),SUMIFS('Census Data'!P:P,'Census Data'!$A:$A,$A2934))/SUMIFS('Census Data'!$F:$F,'Census Data'!$A:$A,$A2934)</f>
        <v>1.4881229932987837E-2</v>
      </c>
      <c r="I2934" s="19">
        <f t="shared" si="90"/>
        <v>0.10042498767668973</v>
      </c>
      <c r="J2934" s="17">
        <f>SUM(SUMIFS('Census Data'!W:W,'Census Data'!$A:$A,$A2934),SUMIFS('Census Data'!X:X,'Census Data'!$A:$A,$A2934))/SUMIFS('Census Data'!$F:$F,'Census Data'!$A:$A,$A2934)</f>
        <v>0.10318274470097653</v>
      </c>
      <c r="K2934" s="19">
        <f t="shared" si="91"/>
        <v>0.89681725529902345</v>
      </c>
      <c r="L2934" s="24">
        <f>'EPA Data'!D2935/SUM('EPA Data'!D:D)</f>
        <v>2.9800793381823437E-5</v>
      </c>
      <c r="M2934" s="24">
        <f>'EPA Data'!E2935/SUM('EPA Data'!E:E)</f>
        <v>3.5419985717928364E-5</v>
      </c>
      <c r="N2934" s="24">
        <f>'EPA Data'!F2935/SUM('EPA Data'!F:F)</f>
        <v>2.0973976923311619E-5</v>
      </c>
      <c r="O2934" s="24">
        <f>'EPA Data'!G2935/SUM('EPA Data'!G:G)</f>
        <v>4.7260409161063786E-5</v>
      </c>
      <c r="P2934" s="24">
        <f>'EPA Data'!H2935/SUM('EPA Data'!H:H)</f>
        <v>9.0094367688951655E-5</v>
      </c>
      <c r="Q2934" s="24">
        <f>'EPA Data'!I2935/SUM('EPA Data'!I:I)</f>
        <v>5.262336986034919E-5</v>
      </c>
      <c r="R2934" s="24">
        <f>'EPA Data'!J2935/SUM('EPA Data'!J:J)</f>
        <v>6.3984106738254699E-5</v>
      </c>
      <c r="S2934" s="24">
        <f>'EPA Data'!K2935/SUM('EPA Data'!K:K)</f>
        <v>6.822388693602682E-5</v>
      </c>
      <c r="T2934" s="24">
        <f>'EPA Data'!L2935/SUM('EPA Data'!L:L)</f>
        <v>6.4150192964341839E-5</v>
      </c>
      <c r="U2934" s="24">
        <f>'EPA Data'!M2935/SUM('EPA Data'!M:M)</f>
        <v>1.1717736551626369E-4</v>
      </c>
      <c r="V2934" s="24">
        <f>'EPA Data'!N2935/SUM('EPA Data'!N:N)</f>
        <v>4.0664029060763536E-5</v>
      </c>
      <c r="W2934" s="24">
        <f>'EPA Data'!O2935/SUM('EPA Data'!O:O)</f>
        <v>4.3782493598425813E-5</v>
      </c>
      <c r="X2934" s="24">
        <f>'EPA Data'!P2935/SUM('EPA Data'!P:P)</f>
        <v>9.7715836303304083E-5</v>
      </c>
    </row>
    <row r="2935" spans="1:24" x14ac:dyDescent="0.25">
      <c r="A2935" s="16" t="s">
        <v>4722</v>
      </c>
      <c r="B2935" s="16" t="s">
        <v>151</v>
      </c>
      <c r="C2935" s="21" t="s">
        <v>4723</v>
      </c>
      <c r="D2935" s="17">
        <f>SUMIFS('Census Data'!G:G,'Census Data'!$A:$A,$A2935)/SUMIFS('Census Data'!$F:$F,'Census Data'!$A:$A,$A2935)</f>
        <v>0.49797394909620513</v>
      </c>
      <c r="E2935" s="19">
        <f>SUMIFS('Census Data'!H:H,'Census Data'!$A:$A,$A2935)/SUMIFS('Census Data'!$F:$F,'Census Data'!$A:$A,$A2935)</f>
        <v>0.50202605090379493</v>
      </c>
      <c r="F2935" s="17">
        <f>SUM(SUMIFS('Census Data'!I:I,'Census Data'!$A:$A,$A2935),SUMIFS('Census Data'!J:J,'Census Data'!$A:$A,$A2935))/SUMIFS('Census Data'!$F:$F,'Census Data'!$A:$A,$A2935)</f>
        <v>0.85226858975111874</v>
      </c>
      <c r="G2935" s="17">
        <f>SUM(SUMIFS('Census Data'!K:K,'Census Data'!$A:$A,$A2935),SUMIFS('Census Data'!L:L,'Census Data'!$A:$A,$A2935))/SUMIFS('Census Data'!$F:$F,'Census Data'!$A:$A,$A2935)</f>
        <v>3.2405069238087406E-2</v>
      </c>
      <c r="H2935" s="17">
        <f>SUM(SUMIFS('Census Data'!O:O,'Census Data'!$A:$A,$A2935),SUMIFS('Census Data'!P:P,'Census Data'!$A:$A,$A2935))/SUMIFS('Census Data'!$F:$F,'Census Data'!$A:$A,$A2935)</f>
        <v>5.1091718443523094E-2</v>
      </c>
      <c r="I2935" s="19">
        <f t="shared" si="90"/>
        <v>6.4234622567270749E-2</v>
      </c>
      <c r="J2935" s="17">
        <f>SUM(SUMIFS('Census Data'!W:W,'Census Data'!$A:$A,$A2935),SUMIFS('Census Data'!X:X,'Census Data'!$A:$A,$A2935))/SUMIFS('Census Data'!$F:$F,'Census Data'!$A:$A,$A2935)</f>
        <v>8.1864201735943901E-2</v>
      </c>
      <c r="K2935" s="19">
        <f t="shared" si="91"/>
        <v>0.91813579826405611</v>
      </c>
      <c r="L2935" s="24">
        <f>'EPA Data'!D2936/SUM('EPA Data'!D:D)</f>
        <v>2.6826846954855303E-5</v>
      </c>
      <c r="M2935" s="24">
        <f>'EPA Data'!E2936/SUM('EPA Data'!E:E)</f>
        <v>5.5173283265027078E-5</v>
      </c>
      <c r="N2935" s="24">
        <f>'EPA Data'!F2936/SUM('EPA Data'!F:F)</f>
        <v>3.44280809461945E-5</v>
      </c>
      <c r="O2935" s="24">
        <f>'EPA Data'!G2936/SUM('EPA Data'!G:G)</f>
        <v>2.3440776248457454E-4</v>
      </c>
      <c r="P2935" s="24">
        <f>'EPA Data'!H2936/SUM('EPA Data'!H:H)</f>
        <v>3.2643330790192514E-4</v>
      </c>
      <c r="Q2935" s="24">
        <f>'EPA Data'!I2936/SUM('EPA Data'!I:I)</f>
        <v>2.4760430384471589E-4</v>
      </c>
      <c r="R2935" s="24">
        <f>'EPA Data'!J2936/SUM('EPA Data'!J:J)</f>
        <v>1.3580439226705245E-4</v>
      </c>
      <c r="S2935" s="24">
        <f>'EPA Data'!K2936/SUM('EPA Data'!K:K)</f>
        <v>1.3383873963047246E-4</v>
      </c>
      <c r="T2935" s="24">
        <f>'EPA Data'!L2936/SUM('EPA Data'!L:L)</f>
        <v>1.4531808990248619E-4</v>
      </c>
      <c r="U2935" s="24">
        <f>'EPA Data'!M2936/SUM('EPA Data'!M:M)</f>
        <v>6.8598810234922795E-4</v>
      </c>
      <c r="V2935" s="24">
        <f>'EPA Data'!N2936/SUM('EPA Data'!N:N)</f>
        <v>1.697482348846815E-4</v>
      </c>
      <c r="W2935" s="24">
        <f>'EPA Data'!O2936/SUM('EPA Data'!O:O)</f>
        <v>1.9206866747041522E-4</v>
      </c>
      <c r="X2935" s="24">
        <f>'EPA Data'!P2936/SUM('EPA Data'!P:P)</f>
        <v>1.7322479717587629E-4</v>
      </c>
    </row>
    <row r="2936" spans="1:24" x14ac:dyDescent="0.25">
      <c r="A2936" s="16" t="s">
        <v>4724</v>
      </c>
      <c r="B2936" s="16" t="s">
        <v>151</v>
      </c>
      <c r="C2936" s="21" t="s">
        <v>95</v>
      </c>
      <c r="D2936" s="17">
        <f>SUMIFS('Census Data'!G:G,'Census Data'!$A:$A,$A2936)/SUMIFS('Census Data'!$F:$F,'Census Data'!$A:$A,$A2936)</f>
        <v>0.48930821513919492</v>
      </c>
      <c r="E2936" s="19">
        <f>SUMIFS('Census Data'!H:H,'Census Data'!$A:$A,$A2936)/SUMIFS('Census Data'!$F:$F,'Census Data'!$A:$A,$A2936)</f>
        <v>0.51069178486080502</v>
      </c>
      <c r="F2936" s="17">
        <f>SUM(SUMIFS('Census Data'!I:I,'Census Data'!$A:$A,$A2936),SUMIFS('Census Data'!J:J,'Census Data'!$A:$A,$A2936))/SUMIFS('Census Data'!$F:$F,'Census Data'!$A:$A,$A2936)</f>
        <v>0.91114490549641536</v>
      </c>
      <c r="G2936" s="17">
        <f>SUM(SUMIFS('Census Data'!K:K,'Census Data'!$A:$A,$A2936),SUMIFS('Census Data'!L:L,'Census Data'!$A:$A,$A2936))/SUMIFS('Census Data'!$F:$F,'Census Data'!$A:$A,$A2936)</f>
        <v>1.0800409670711648E-2</v>
      </c>
      <c r="H2936" s="17">
        <f>SUM(SUMIFS('Census Data'!O:O,'Census Data'!$A:$A,$A2936),SUMIFS('Census Data'!P:P,'Census Data'!$A:$A,$A2936))/SUMIFS('Census Data'!$F:$F,'Census Data'!$A:$A,$A2936)</f>
        <v>1.9924893702864592E-2</v>
      </c>
      <c r="I2936" s="19">
        <f t="shared" si="90"/>
        <v>5.812979113000849E-2</v>
      </c>
      <c r="J2936" s="17">
        <f>SUM(SUMIFS('Census Data'!W:W,'Census Data'!$A:$A,$A2936),SUMIFS('Census Data'!X:X,'Census Data'!$A:$A,$A2936))/SUMIFS('Census Data'!$F:$F,'Census Data'!$A:$A,$A2936)</f>
        <v>3.7925576487384004E-2</v>
      </c>
      <c r="K2936" s="19">
        <f t="shared" si="91"/>
        <v>0.96207442351261596</v>
      </c>
      <c r="L2936" s="24">
        <f>'EPA Data'!D2937/SUM('EPA Data'!D:D)</f>
        <v>1.5941610046380496E-5</v>
      </c>
      <c r="M2936" s="24">
        <f>'EPA Data'!E2937/SUM('EPA Data'!E:E)</f>
        <v>3.3832497760258877E-5</v>
      </c>
      <c r="N2936" s="24">
        <f>'EPA Data'!F2937/SUM('EPA Data'!F:F)</f>
        <v>2.2380313501984032E-5</v>
      </c>
      <c r="O2936" s="24">
        <f>'EPA Data'!G2937/SUM('EPA Data'!G:G)</f>
        <v>6.3716590929944366E-5</v>
      </c>
      <c r="P2936" s="24">
        <f>'EPA Data'!H2937/SUM('EPA Data'!H:H)</f>
        <v>1.1915873445292179E-4</v>
      </c>
      <c r="Q2936" s="24">
        <f>'EPA Data'!I2937/SUM('EPA Data'!I:I)</f>
        <v>8.6504790954173601E-5</v>
      </c>
      <c r="R2936" s="24">
        <f>'EPA Data'!J2937/SUM('EPA Data'!J:J)</f>
        <v>5.112459034342356E-5</v>
      </c>
      <c r="S2936" s="24">
        <f>'EPA Data'!K2937/SUM('EPA Data'!K:K)</f>
        <v>7.3105320881031055E-5</v>
      </c>
      <c r="T2936" s="24">
        <f>'EPA Data'!L2937/SUM('EPA Data'!L:L)</f>
        <v>5.2989376907348672E-5</v>
      </c>
      <c r="U2936" s="24">
        <f>'EPA Data'!M2937/SUM('EPA Data'!M:M)</f>
        <v>1.4071421199529031E-4</v>
      </c>
      <c r="V2936" s="24">
        <f>'EPA Data'!N2937/SUM('EPA Data'!N:N)</f>
        <v>5.0377547881322757E-5</v>
      </c>
      <c r="W2936" s="24">
        <f>'EPA Data'!O2937/SUM('EPA Data'!O:O)</f>
        <v>5.6907188806625346E-5</v>
      </c>
      <c r="X2936" s="24">
        <f>'EPA Data'!P2937/SUM('EPA Data'!P:P)</f>
        <v>1.0259409161002996E-4</v>
      </c>
    </row>
    <row r="2937" spans="1:24" x14ac:dyDescent="0.25">
      <c r="A2937" s="16" t="s">
        <v>4725</v>
      </c>
      <c r="B2937" s="16" t="s">
        <v>151</v>
      </c>
      <c r="C2937" s="21" t="s">
        <v>4222</v>
      </c>
      <c r="D2937" s="17">
        <f>SUMIFS('Census Data'!G:G,'Census Data'!$A:$A,$A2937)/SUMIFS('Census Data'!$F:$F,'Census Data'!$A:$A,$A2937)</f>
        <v>0.50261054997776078</v>
      </c>
      <c r="E2937" s="19">
        <f>SUMIFS('Census Data'!H:H,'Census Data'!$A:$A,$A2937)/SUMIFS('Census Data'!$F:$F,'Census Data'!$A:$A,$A2937)</f>
        <v>0.49738945002223917</v>
      </c>
      <c r="F2937" s="17">
        <f>SUM(SUMIFS('Census Data'!I:I,'Census Data'!$A:$A,$A2937),SUMIFS('Census Data'!J:J,'Census Data'!$A:$A,$A2937))/SUMIFS('Census Data'!$F:$F,'Census Data'!$A:$A,$A2937)</f>
        <v>0.66191180504815827</v>
      </c>
      <c r="G2937" s="17">
        <f>SUM(SUMIFS('Census Data'!K:K,'Census Data'!$A:$A,$A2937),SUMIFS('Census Data'!L:L,'Census Data'!$A:$A,$A2937))/SUMIFS('Census Data'!$F:$F,'Census Data'!$A:$A,$A2937)</f>
        <v>7.0471976427368466E-2</v>
      </c>
      <c r="H2937" s="17">
        <f>SUM(SUMIFS('Census Data'!O:O,'Census Data'!$A:$A,$A2937),SUMIFS('Census Data'!P:P,'Census Data'!$A:$A,$A2937))/SUMIFS('Census Data'!$F:$F,'Census Data'!$A:$A,$A2937)</f>
        <v>0.19739060415077891</v>
      </c>
      <c r="I2937" s="19">
        <f t="shared" si="90"/>
        <v>7.0225614373694345E-2</v>
      </c>
      <c r="J2937" s="17">
        <f>SUM(SUMIFS('Census Data'!W:W,'Census Data'!$A:$A,$A2937),SUMIFS('Census Data'!X:X,'Census Data'!$A:$A,$A2937))/SUMIFS('Census Data'!$F:$F,'Census Data'!$A:$A,$A2937)</f>
        <v>9.8829802439827738E-2</v>
      </c>
      <c r="K2937" s="19">
        <f t="shared" si="91"/>
        <v>0.90117019756017225</v>
      </c>
      <c r="L2937" s="24">
        <f>'EPA Data'!D2938/SUM('EPA Data'!D:D)</f>
        <v>3.6208414754574178E-4</v>
      </c>
      <c r="M2937" s="24">
        <f>'EPA Data'!E2938/SUM('EPA Data'!E:E)</f>
        <v>4.3239296256533498E-4</v>
      </c>
      <c r="N2937" s="24">
        <f>'EPA Data'!F2938/SUM('EPA Data'!F:F)</f>
        <v>2.396341865567933E-4</v>
      </c>
      <c r="O2937" s="24">
        <f>'EPA Data'!G2938/SUM('EPA Data'!G:G)</f>
        <v>3.2634029261241343E-3</v>
      </c>
      <c r="P2937" s="24">
        <f>'EPA Data'!H2938/SUM('EPA Data'!H:H)</f>
        <v>3.5655849190415643E-3</v>
      </c>
      <c r="Q2937" s="24">
        <f>'EPA Data'!I2938/SUM('EPA Data'!I:I)</f>
        <v>4.2175580194806911E-3</v>
      </c>
      <c r="R2937" s="24">
        <f>'EPA Data'!J2938/SUM('EPA Data'!J:J)</f>
        <v>2.2693043403090372E-3</v>
      </c>
      <c r="S2937" s="24">
        <f>'EPA Data'!K2938/SUM('EPA Data'!K:K)</f>
        <v>1.4001068922834072E-3</v>
      </c>
      <c r="T2937" s="24">
        <f>'EPA Data'!L2938/SUM('EPA Data'!L:L)</f>
        <v>9.8274246152393343E-4</v>
      </c>
      <c r="U2937" s="24">
        <f>'EPA Data'!M2938/SUM('EPA Data'!M:M)</f>
        <v>8.1989984148547884E-3</v>
      </c>
      <c r="V2937" s="24">
        <f>'EPA Data'!N2938/SUM('EPA Data'!N:N)</f>
        <v>2.7265632807661247E-3</v>
      </c>
      <c r="W2937" s="24">
        <f>'EPA Data'!O2938/SUM('EPA Data'!O:O)</f>
        <v>3.2424158963891337E-3</v>
      </c>
      <c r="X2937" s="24">
        <f>'EPA Data'!P2938/SUM('EPA Data'!P:P)</f>
        <v>1.256446932383187E-3</v>
      </c>
    </row>
    <row r="2938" spans="1:24" x14ac:dyDescent="0.25">
      <c r="A2938" s="16" t="s">
        <v>4726</v>
      </c>
      <c r="B2938" s="16" t="s">
        <v>151</v>
      </c>
      <c r="C2938" s="21" t="s">
        <v>4727</v>
      </c>
      <c r="D2938" s="17">
        <f>SUMIFS('Census Data'!G:G,'Census Data'!$A:$A,$A2938)/SUMIFS('Census Data'!$F:$F,'Census Data'!$A:$A,$A2938)</f>
        <v>0.51124052852401525</v>
      </c>
      <c r="E2938" s="19">
        <f>SUMIFS('Census Data'!H:H,'Census Data'!$A:$A,$A2938)/SUMIFS('Census Data'!$F:$F,'Census Data'!$A:$A,$A2938)</f>
        <v>0.4887594714759847</v>
      </c>
      <c r="F2938" s="17">
        <f>SUM(SUMIFS('Census Data'!I:I,'Census Data'!$A:$A,$A2938),SUMIFS('Census Data'!J:J,'Census Data'!$A:$A,$A2938))/SUMIFS('Census Data'!$F:$F,'Census Data'!$A:$A,$A2938)</f>
        <v>0.82462712682292527</v>
      </c>
      <c r="G2938" s="17">
        <f>SUM(SUMIFS('Census Data'!K:K,'Census Data'!$A:$A,$A2938),SUMIFS('Census Data'!L:L,'Census Data'!$A:$A,$A2938))/SUMIFS('Census Data'!$F:$F,'Census Data'!$A:$A,$A2938)</f>
        <v>3.196266295359023E-2</v>
      </c>
      <c r="H2938" s="17">
        <f>SUM(SUMIFS('Census Data'!O:O,'Census Data'!$A:$A,$A2938),SUMIFS('Census Data'!P:P,'Census Data'!$A:$A,$A2938))/SUMIFS('Census Data'!$F:$F,'Census Data'!$A:$A,$A2938)</f>
        <v>5.388012804219941E-2</v>
      </c>
      <c r="I2938" s="19">
        <f t="shared" si="90"/>
        <v>8.9530082181285109E-2</v>
      </c>
      <c r="J2938" s="17">
        <f>SUM(SUMIFS('Census Data'!W:W,'Census Data'!$A:$A,$A2938),SUMIFS('Census Data'!X:X,'Census Data'!$A:$A,$A2938))/SUMIFS('Census Data'!$F:$F,'Census Data'!$A:$A,$A2938)</f>
        <v>8.2428086771060102E-2</v>
      </c>
      <c r="K2938" s="19">
        <f t="shared" si="91"/>
        <v>0.91757191322893994</v>
      </c>
      <c r="L2938" s="24">
        <f>'EPA Data'!D2939/SUM('EPA Data'!D:D)</f>
        <v>4.9803021209032398E-5</v>
      </c>
      <c r="M2938" s="24">
        <f>'EPA Data'!E2939/SUM('EPA Data'!E:E)</f>
        <v>7.4750416852522729E-5</v>
      </c>
      <c r="N2938" s="24">
        <f>'EPA Data'!F2939/SUM('EPA Data'!F:F)</f>
        <v>4.5460092682022676E-5</v>
      </c>
      <c r="O2938" s="24">
        <f>'EPA Data'!G2939/SUM('EPA Data'!G:G)</f>
        <v>5.6588525198876332E-4</v>
      </c>
      <c r="P2938" s="24">
        <f>'EPA Data'!H2939/SUM('EPA Data'!H:H)</f>
        <v>6.9541690538507228E-4</v>
      </c>
      <c r="Q2938" s="24">
        <f>'EPA Data'!I2939/SUM('EPA Data'!I:I)</f>
        <v>5.7615857147509913E-4</v>
      </c>
      <c r="R2938" s="24">
        <f>'EPA Data'!J2939/SUM('EPA Data'!J:J)</f>
        <v>3.1429627604237574E-4</v>
      </c>
      <c r="S2938" s="24">
        <f>'EPA Data'!K2939/SUM('EPA Data'!K:K)</f>
        <v>1.9532647763151662E-4</v>
      </c>
      <c r="T2938" s="24">
        <f>'EPA Data'!L2939/SUM('EPA Data'!L:L)</f>
        <v>1.5155104708288161E-4</v>
      </c>
      <c r="U2938" s="24">
        <f>'EPA Data'!M2939/SUM('EPA Data'!M:M)</f>
        <v>2.0175802775848168E-3</v>
      </c>
      <c r="V2938" s="24">
        <f>'EPA Data'!N2939/SUM('EPA Data'!N:N)</f>
        <v>4.4163237243605733E-4</v>
      </c>
      <c r="W2938" s="24">
        <f>'EPA Data'!O2939/SUM('EPA Data'!O:O)</f>
        <v>6.5419160495570276E-4</v>
      </c>
      <c r="X2938" s="24">
        <f>'EPA Data'!P2939/SUM('EPA Data'!P:P)</f>
        <v>2.3756834658197442E-4</v>
      </c>
    </row>
    <row r="2939" spans="1:24" x14ac:dyDescent="0.25">
      <c r="A2939" s="16" t="s">
        <v>4728</v>
      </c>
      <c r="B2939" s="16" t="s">
        <v>151</v>
      </c>
      <c r="C2939" s="21" t="s">
        <v>4729</v>
      </c>
      <c r="D2939" s="17">
        <f>SUMIFS('Census Data'!G:G,'Census Data'!$A:$A,$A2939)/SUMIFS('Census Data'!$F:$F,'Census Data'!$A:$A,$A2939)</f>
        <v>0.50495462605611763</v>
      </c>
      <c r="E2939" s="19">
        <f>SUMIFS('Census Data'!H:H,'Census Data'!$A:$A,$A2939)/SUMIFS('Census Data'!$F:$F,'Census Data'!$A:$A,$A2939)</f>
        <v>0.49504537394388232</v>
      </c>
      <c r="F2939" s="17">
        <f>SUM(SUMIFS('Census Data'!I:I,'Census Data'!$A:$A,$A2939),SUMIFS('Census Data'!J:J,'Census Data'!$A:$A,$A2939))/SUMIFS('Census Data'!$F:$F,'Census Data'!$A:$A,$A2939)</f>
        <v>0.9155940335871493</v>
      </c>
      <c r="G2939" s="17">
        <f>SUM(SUMIFS('Census Data'!K:K,'Census Data'!$A:$A,$A2939),SUMIFS('Census Data'!L:L,'Census Data'!$A:$A,$A2939))/SUMIFS('Census Data'!$F:$F,'Census Data'!$A:$A,$A2939)</f>
        <v>1.1891102534682382E-2</v>
      </c>
      <c r="H2939" s="17">
        <f>SUM(SUMIFS('Census Data'!O:O,'Census Data'!$A:$A,$A2939),SUMIFS('Census Data'!P:P,'Census Data'!$A:$A,$A2939))/SUMIFS('Census Data'!$F:$F,'Census Data'!$A:$A,$A2939)</f>
        <v>2.2384478981954729E-2</v>
      </c>
      <c r="I2939" s="19">
        <f t="shared" si="90"/>
        <v>5.0130384896213576E-2</v>
      </c>
      <c r="J2939" s="17">
        <f>SUM(SUMIFS('Census Data'!W:W,'Census Data'!$A:$A,$A2939),SUMIFS('Census Data'!X:X,'Census Data'!$A:$A,$A2939))/SUMIFS('Census Data'!$F:$F,'Census Data'!$A:$A,$A2939)</f>
        <v>9.0101178679461769E-2</v>
      </c>
      <c r="K2939" s="19">
        <f t="shared" si="91"/>
        <v>0.90989882132053823</v>
      </c>
      <c r="L2939" s="24">
        <f>'EPA Data'!D2940/SUM('EPA Data'!D:D)</f>
        <v>8.5465077774553598E-6</v>
      </c>
      <c r="M2939" s="24">
        <f>'EPA Data'!E2940/SUM('EPA Data'!E:E)</f>
        <v>1.6219745695933504E-5</v>
      </c>
      <c r="N2939" s="24">
        <f>'EPA Data'!F2940/SUM('EPA Data'!F:F)</f>
        <v>9.7739970553497102E-6</v>
      </c>
      <c r="O2939" s="24">
        <f>'EPA Data'!G2940/SUM('EPA Data'!G:G)</f>
        <v>3.2572333791193036E-5</v>
      </c>
      <c r="P2939" s="24">
        <f>'EPA Data'!H2940/SUM('EPA Data'!H:H)</f>
        <v>5.3329142199186715E-5</v>
      </c>
      <c r="Q2939" s="24">
        <f>'EPA Data'!I2940/SUM('EPA Data'!I:I)</f>
        <v>3.1942336211503238E-5</v>
      </c>
      <c r="R2939" s="24">
        <f>'EPA Data'!J2940/SUM('EPA Data'!J:J)</f>
        <v>1.9362925684355288E-5</v>
      </c>
      <c r="S2939" s="24">
        <f>'EPA Data'!K2940/SUM('EPA Data'!K:K)</f>
        <v>3.1655952515704604E-5</v>
      </c>
      <c r="T2939" s="24">
        <f>'EPA Data'!L2940/SUM('EPA Data'!L:L)</f>
        <v>2.4455281191251163E-5</v>
      </c>
      <c r="U2939" s="24">
        <f>'EPA Data'!M2940/SUM('EPA Data'!M:M)</f>
        <v>6.3540108475471042E-5</v>
      </c>
      <c r="V2939" s="24">
        <f>'EPA Data'!N2940/SUM('EPA Data'!N:N)</f>
        <v>2.6897202815182817E-5</v>
      </c>
      <c r="W2939" s="24">
        <f>'EPA Data'!O2940/SUM('EPA Data'!O:O)</f>
        <v>2.6161819029948435E-5</v>
      </c>
      <c r="X2939" s="24">
        <f>'EPA Data'!P2940/SUM('EPA Data'!P:P)</f>
        <v>6.0220199730758675E-5</v>
      </c>
    </row>
    <row r="2940" spans="1:24" x14ac:dyDescent="0.25">
      <c r="A2940" s="16" t="s">
        <v>4730</v>
      </c>
      <c r="B2940" s="16" t="s">
        <v>151</v>
      </c>
      <c r="C2940" s="21" t="s">
        <v>4731</v>
      </c>
      <c r="D2940" s="17">
        <f>SUMIFS('Census Data'!G:G,'Census Data'!$A:$A,$A2940)/SUMIFS('Census Data'!$F:$F,'Census Data'!$A:$A,$A2940)</f>
        <v>0.50639910813823852</v>
      </c>
      <c r="E2940" s="19">
        <f>SUMIFS('Census Data'!H:H,'Census Data'!$A:$A,$A2940)/SUMIFS('Census Data'!$F:$F,'Census Data'!$A:$A,$A2940)</f>
        <v>0.49360089186176143</v>
      </c>
      <c r="F2940" s="17">
        <f>SUM(SUMIFS('Census Data'!I:I,'Census Data'!$A:$A,$A2940),SUMIFS('Census Data'!J:J,'Census Data'!$A:$A,$A2940))/SUMIFS('Census Data'!$F:$F,'Census Data'!$A:$A,$A2940)</f>
        <v>0.92771460423634333</v>
      </c>
      <c r="G2940" s="17">
        <f>SUM(SUMIFS('Census Data'!K:K,'Census Data'!$A:$A,$A2940),SUMIFS('Census Data'!L:L,'Census Data'!$A:$A,$A2940))/SUMIFS('Census Data'!$F:$F,'Census Data'!$A:$A,$A2940)</f>
        <v>6.822742474916388E-3</v>
      </c>
      <c r="H2940" s="17">
        <f>SUM(SUMIFS('Census Data'!O:O,'Census Data'!$A:$A,$A2940),SUMIFS('Census Data'!P:P,'Census Data'!$A:$A,$A2940))/SUMIFS('Census Data'!$F:$F,'Census Data'!$A:$A,$A2940)</f>
        <v>9.3199554069119291E-3</v>
      </c>
      <c r="I2940" s="19">
        <f t="shared" si="90"/>
        <v>5.6142697881828352E-2</v>
      </c>
      <c r="J2940" s="17">
        <f>SUM(SUMIFS('Census Data'!W:W,'Census Data'!$A:$A,$A2940),SUMIFS('Census Data'!X:X,'Census Data'!$A:$A,$A2940))/SUMIFS('Census Data'!$F:$F,'Census Data'!$A:$A,$A2940)</f>
        <v>0.11723522853957637</v>
      </c>
      <c r="K2940" s="19">
        <f t="shared" si="91"/>
        <v>0.88276477146042365</v>
      </c>
      <c r="L2940" s="24">
        <f>'EPA Data'!D2941/SUM('EPA Data'!D:D)</f>
        <v>1.7093463605103492E-5</v>
      </c>
      <c r="M2940" s="24">
        <f>'EPA Data'!E2941/SUM('EPA Data'!E:E)</f>
        <v>2.2158043160504119E-5</v>
      </c>
      <c r="N2940" s="24">
        <f>'EPA Data'!F2941/SUM('EPA Data'!F:F)</f>
        <v>8.141110120988297E-6</v>
      </c>
      <c r="O2940" s="24">
        <f>'EPA Data'!G2941/SUM('EPA Data'!G:G)</f>
        <v>2.4611726983275606E-5</v>
      </c>
      <c r="P2940" s="24">
        <f>'EPA Data'!H2941/SUM('EPA Data'!H:H)</f>
        <v>3.9987930979037217E-5</v>
      </c>
      <c r="Q2940" s="24">
        <f>'EPA Data'!I2941/SUM('EPA Data'!I:I)</f>
        <v>1.8187269230692706E-5</v>
      </c>
      <c r="R2940" s="24">
        <f>'EPA Data'!J2941/SUM('EPA Data'!J:J)</f>
        <v>1.1441732510830968E-5</v>
      </c>
      <c r="S2940" s="24">
        <f>'EPA Data'!K2941/SUM('EPA Data'!K:K)</f>
        <v>2.2997664124061514E-5</v>
      </c>
      <c r="T2940" s="24">
        <f>'EPA Data'!L2941/SUM('EPA Data'!L:L)</f>
        <v>1.4890950633671064E-5</v>
      </c>
      <c r="U2940" s="24">
        <f>'EPA Data'!M2941/SUM('EPA Data'!M:M)</f>
        <v>3.9135545310102375E-5</v>
      </c>
      <c r="V2940" s="24">
        <f>'EPA Data'!N2941/SUM('EPA Data'!N:N)</f>
        <v>1.7117492915063017E-5</v>
      </c>
      <c r="W2940" s="24">
        <f>'EPA Data'!O2941/SUM('EPA Data'!O:O)</f>
        <v>1.6874274438384278E-5</v>
      </c>
      <c r="X2940" s="24">
        <f>'EPA Data'!P2941/SUM('EPA Data'!P:P)</f>
        <v>5.3080841586148094E-5</v>
      </c>
    </row>
    <row r="2941" spans="1:24" x14ac:dyDescent="0.25">
      <c r="A2941" s="16" t="s">
        <v>4732</v>
      </c>
      <c r="B2941" s="16" t="s">
        <v>151</v>
      </c>
      <c r="C2941" s="21" t="s">
        <v>1018</v>
      </c>
      <c r="D2941" s="17">
        <f>SUMIFS('Census Data'!G:G,'Census Data'!$A:$A,$A2941)/SUMIFS('Census Data'!$F:$F,'Census Data'!$A:$A,$A2941)</f>
        <v>0.50073723468844089</v>
      </c>
      <c r="E2941" s="19">
        <f>SUMIFS('Census Data'!H:H,'Census Data'!$A:$A,$A2941)/SUMIFS('Census Data'!$F:$F,'Census Data'!$A:$A,$A2941)</f>
        <v>0.49926276531155911</v>
      </c>
      <c r="F2941" s="17">
        <f>SUM(SUMIFS('Census Data'!I:I,'Census Data'!$A:$A,$A2941),SUMIFS('Census Data'!J:J,'Census Data'!$A:$A,$A2941))/SUMIFS('Census Data'!$F:$F,'Census Data'!$A:$A,$A2941)</f>
        <v>0.91969717620528579</v>
      </c>
      <c r="G2941" s="17">
        <f>SUM(SUMIFS('Census Data'!K:K,'Census Data'!$A:$A,$A2941),SUMIFS('Census Data'!L:L,'Census Data'!$A:$A,$A2941))/SUMIFS('Census Data'!$F:$F,'Census Data'!$A:$A,$A2941)</f>
        <v>9.354826718871969E-3</v>
      </c>
      <c r="H2941" s="17">
        <f>SUM(SUMIFS('Census Data'!O:O,'Census Data'!$A:$A,$A2941),SUMIFS('Census Data'!P:P,'Census Data'!$A:$A,$A2941))/SUMIFS('Census Data'!$F:$F,'Census Data'!$A:$A,$A2941)</f>
        <v>1.322066239607469E-2</v>
      </c>
      <c r="I2941" s="19">
        <f t="shared" si="90"/>
        <v>5.7727334679767539E-2</v>
      </c>
      <c r="J2941" s="17">
        <f>SUM(SUMIFS('Census Data'!W:W,'Census Data'!$A:$A,$A2941),SUMIFS('Census Data'!X:X,'Census Data'!$A:$A,$A2941))/SUMIFS('Census Data'!$F:$F,'Census Data'!$A:$A,$A2941)</f>
        <v>0.10531924120584336</v>
      </c>
      <c r="K2941" s="19">
        <f t="shared" si="91"/>
        <v>0.89468075879415665</v>
      </c>
      <c r="L2941" s="24">
        <f>'EPA Data'!D2942/SUM('EPA Data'!D:D)</f>
        <v>6.9966965927815367E-5</v>
      </c>
      <c r="M2941" s="24">
        <f>'EPA Data'!E2942/SUM('EPA Data'!E:E)</f>
        <v>3.029272002643846E-5</v>
      </c>
      <c r="N2941" s="24">
        <f>'EPA Data'!F2942/SUM('EPA Data'!F:F)</f>
        <v>1.3965320312855046E-5</v>
      </c>
      <c r="O2941" s="24">
        <f>'EPA Data'!G2942/SUM('EPA Data'!G:G)</f>
        <v>8.4458178790323567E-5</v>
      </c>
      <c r="P2941" s="24">
        <f>'EPA Data'!H2942/SUM('EPA Data'!H:H)</f>
        <v>1.2023217778868619E-4</v>
      </c>
      <c r="Q2941" s="24">
        <f>'EPA Data'!I2942/SUM('EPA Data'!I:I)</f>
        <v>6.2196933950295626E-5</v>
      </c>
      <c r="R2941" s="24">
        <f>'EPA Data'!J2942/SUM('EPA Data'!J:J)</f>
        <v>6.3176946152759445E-5</v>
      </c>
      <c r="S2941" s="24">
        <f>'EPA Data'!K2942/SUM('EPA Data'!K:K)</f>
        <v>8.5581225146371998E-5</v>
      </c>
      <c r="T2941" s="24">
        <f>'EPA Data'!L2942/SUM('EPA Data'!L:L)</f>
        <v>5.235733932029645E-5</v>
      </c>
      <c r="U2941" s="24">
        <f>'EPA Data'!M2942/SUM('EPA Data'!M:M)</f>
        <v>2.0085275512065419E-4</v>
      </c>
      <c r="V2941" s="24">
        <f>'EPA Data'!N2942/SUM('EPA Data'!N:N)</f>
        <v>5.7405301944306374E-5</v>
      </c>
      <c r="W2941" s="24">
        <f>'EPA Data'!O2942/SUM('EPA Data'!O:O)</f>
        <v>5.7435452630034895E-5</v>
      </c>
      <c r="X2941" s="24">
        <f>'EPA Data'!P2942/SUM('EPA Data'!P:P)</f>
        <v>8.0566513899483569E-5</v>
      </c>
    </row>
    <row r="2942" spans="1:24" x14ac:dyDescent="0.25">
      <c r="A2942" s="16" t="s">
        <v>4733</v>
      </c>
      <c r="B2942" s="16" t="s">
        <v>151</v>
      </c>
      <c r="C2942" s="21" t="s">
        <v>256</v>
      </c>
      <c r="D2942" s="17">
        <f>SUMIFS('Census Data'!G:G,'Census Data'!$A:$A,$A2942)/SUMIFS('Census Data'!$F:$F,'Census Data'!$A:$A,$A2942)</f>
        <v>0.509370143523174</v>
      </c>
      <c r="E2942" s="19">
        <f>SUMIFS('Census Data'!H:H,'Census Data'!$A:$A,$A2942)/SUMIFS('Census Data'!$F:$F,'Census Data'!$A:$A,$A2942)</f>
        <v>0.49062985647682605</v>
      </c>
      <c r="F2942" s="17">
        <f>SUM(SUMIFS('Census Data'!I:I,'Census Data'!$A:$A,$A2942),SUMIFS('Census Data'!J:J,'Census Data'!$A:$A,$A2942))/SUMIFS('Census Data'!$F:$F,'Census Data'!$A:$A,$A2942)</f>
        <v>0.93838559283298295</v>
      </c>
      <c r="G2942" s="17">
        <f>SUM(SUMIFS('Census Data'!K:K,'Census Data'!$A:$A,$A2942),SUMIFS('Census Data'!L:L,'Census Data'!$A:$A,$A2942))/SUMIFS('Census Data'!$F:$F,'Census Data'!$A:$A,$A2942)</f>
        <v>6.307706371697596E-3</v>
      </c>
      <c r="H2942" s="17">
        <f>SUM(SUMIFS('Census Data'!O:O,'Census Data'!$A:$A,$A2942),SUMIFS('Census Data'!P:P,'Census Data'!$A:$A,$A2942))/SUMIFS('Census Data'!$F:$F,'Census Data'!$A:$A,$A2942)</f>
        <v>5.3021299936008778E-3</v>
      </c>
      <c r="I2942" s="19">
        <f t="shared" si="90"/>
        <v>5.0004570801718495E-2</v>
      </c>
      <c r="J2942" s="17">
        <f>SUM(SUMIFS('Census Data'!W:W,'Census Data'!$A:$A,$A2942),SUMIFS('Census Data'!X:X,'Census Data'!$A:$A,$A2942))/SUMIFS('Census Data'!$F:$F,'Census Data'!$A:$A,$A2942)</f>
        <v>3.5926501508364565E-2</v>
      </c>
      <c r="K2942" s="19">
        <f t="shared" si="91"/>
        <v>0.96407349849163548</v>
      </c>
      <c r="L2942" s="24">
        <f>'EPA Data'!D2943/SUM('EPA Data'!D:D)</f>
        <v>3.1207092582337366E-6</v>
      </c>
      <c r="M2942" s="24">
        <f>'EPA Data'!E2943/SUM('EPA Data'!E:E)</f>
        <v>7.7299813058146796E-6</v>
      </c>
      <c r="N2942" s="24">
        <f>'EPA Data'!F2943/SUM('EPA Data'!F:F)</f>
        <v>4.6024721058027428E-6</v>
      </c>
      <c r="O2942" s="24">
        <f>'EPA Data'!G2943/SUM('EPA Data'!G:G)</f>
        <v>9.0830774345463943E-6</v>
      </c>
      <c r="P2942" s="24">
        <f>'EPA Data'!H2943/SUM('EPA Data'!H:H)</f>
        <v>1.7151019421585832E-5</v>
      </c>
      <c r="Q2942" s="24">
        <f>'EPA Data'!I2943/SUM('EPA Data'!I:I)</f>
        <v>5.896514415055986E-6</v>
      </c>
      <c r="R2942" s="24">
        <f>'EPA Data'!J2943/SUM('EPA Data'!J:J)</f>
        <v>4.4456653453448132E-6</v>
      </c>
      <c r="S2942" s="24">
        <f>'EPA Data'!K2943/SUM('EPA Data'!K:K)</f>
        <v>1.2354569993033179E-5</v>
      </c>
      <c r="T2942" s="24">
        <f>'EPA Data'!L2943/SUM('EPA Data'!L:L)</f>
        <v>8.7310157877048056E-6</v>
      </c>
      <c r="U2942" s="24">
        <f>'EPA Data'!M2943/SUM('EPA Data'!M:M)</f>
        <v>1.0876605321907296E-5</v>
      </c>
      <c r="V2942" s="24">
        <f>'EPA Data'!N2943/SUM('EPA Data'!N:N)</f>
        <v>6.6194452145259647E-6</v>
      </c>
      <c r="W2942" s="24">
        <f>'EPA Data'!O2943/SUM('EPA Data'!O:O)</f>
        <v>4.8077493004945735E-6</v>
      </c>
      <c r="X2942" s="24">
        <f>'EPA Data'!P2943/SUM('EPA Data'!P:P)</f>
        <v>3.7757081939475256E-5</v>
      </c>
    </row>
    <row r="2943" spans="1:24" x14ac:dyDescent="0.25">
      <c r="A2943" s="16" t="s">
        <v>4734</v>
      </c>
      <c r="B2943" s="16" t="s">
        <v>151</v>
      </c>
      <c r="C2943" s="21" t="s">
        <v>1138</v>
      </c>
      <c r="D2943" s="17">
        <f>SUMIFS('Census Data'!G:G,'Census Data'!$A:$A,$A2943)/SUMIFS('Census Data'!$F:$F,'Census Data'!$A:$A,$A2943)</f>
        <v>0.51878145219266714</v>
      </c>
      <c r="E2943" s="19">
        <f>SUMIFS('Census Data'!H:H,'Census Data'!$A:$A,$A2943)/SUMIFS('Census Data'!$F:$F,'Census Data'!$A:$A,$A2943)</f>
        <v>0.48121854780733286</v>
      </c>
      <c r="F2943" s="17">
        <f>SUM(SUMIFS('Census Data'!I:I,'Census Data'!$A:$A,$A2943),SUMIFS('Census Data'!J:J,'Census Data'!$A:$A,$A2943))/SUMIFS('Census Data'!$F:$F,'Census Data'!$A:$A,$A2943)</f>
        <v>0.87531452192667147</v>
      </c>
      <c r="G2943" s="17">
        <f>SUM(SUMIFS('Census Data'!K:K,'Census Data'!$A:$A,$A2943),SUMIFS('Census Data'!L:L,'Census Data'!$A:$A,$A2943))/SUMIFS('Census Data'!$F:$F,'Census Data'!$A:$A,$A2943)</f>
        <v>1.5022166307213036E-2</v>
      </c>
      <c r="H2943" s="17">
        <f>SUM(SUMIFS('Census Data'!O:O,'Census Data'!$A:$A,$A2943),SUMIFS('Census Data'!P:P,'Census Data'!$A:$A,$A2943))/SUMIFS('Census Data'!$F:$F,'Census Data'!$A:$A,$A2943)</f>
        <v>1.2790558351306014E-2</v>
      </c>
      <c r="I2943" s="19">
        <f t="shared" si="90"/>
        <v>9.6872753414809387E-2</v>
      </c>
      <c r="J2943" s="17">
        <f>SUM(SUMIFS('Census Data'!W:W,'Census Data'!$A:$A,$A2943),SUMIFS('Census Data'!X:X,'Census Data'!$A:$A,$A2943))/SUMIFS('Census Data'!$F:$F,'Census Data'!$A:$A,$A2943)</f>
        <v>0.10632338844955667</v>
      </c>
      <c r="K2943" s="19">
        <f t="shared" si="91"/>
        <v>0.89367661155044331</v>
      </c>
      <c r="L2943" s="24">
        <f>'EPA Data'!D2944/SUM('EPA Data'!D:D)</f>
        <v>2.5379194903703622E-5</v>
      </c>
      <c r="M2943" s="24">
        <f>'EPA Data'!E2944/SUM('EPA Data'!E:E)</f>
        <v>3.5935936192261139E-5</v>
      </c>
      <c r="N2943" s="24">
        <f>'EPA Data'!F2944/SUM('EPA Data'!F:F)</f>
        <v>2.2091313061412666E-5</v>
      </c>
      <c r="O2943" s="24">
        <f>'EPA Data'!G2944/SUM('EPA Data'!G:G)</f>
        <v>1.253693996520575E-4</v>
      </c>
      <c r="P2943" s="24">
        <f>'EPA Data'!H2944/SUM('EPA Data'!H:H)</f>
        <v>1.9458938925470012E-4</v>
      </c>
      <c r="Q2943" s="24">
        <f>'EPA Data'!I2944/SUM('EPA Data'!I:I)</f>
        <v>1.4175837431849812E-4</v>
      </c>
      <c r="R2943" s="24">
        <f>'EPA Data'!J2944/SUM('EPA Data'!J:J)</f>
        <v>9.223691768091657E-5</v>
      </c>
      <c r="S2943" s="24">
        <f>'EPA Data'!K2944/SUM('EPA Data'!K:K)</f>
        <v>8.4167241015228821E-5</v>
      </c>
      <c r="T2943" s="24">
        <f>'EPA Data'!L2944/SUM('EPA Data'!L:L)</f>
        <v>6.6783616663588954E-5</v>
      </c>
      <c r="U2943" s="24">
        <f>'EPA Data'!M2944/SUM('EPA Data'!M:M)</f>
        <v>3.7386821347809183E-4</v>
      </c>
      <c r="V2943" s="24">
        <f>'EPA Data'!N2944/SUM('EPA Data'!N:N)</f>
        <v>1.022330470000359E-4</v>
      </c>
      <c r="W2943" s="24">
        <f>'EPA Data'!O2944/SUM('EPA Data'!O:O)</f>
        <v>1.3132000506457038E-4</v>
      </c>
      <c r="X2943" s="24">
        <f>'EPA Data'!P2944/SUM('EPA Data'!P:P)</f>
        <v>1.2166831165083173E-4</v>
      </c>
    </row>
    <row r="2944" spans="1:24" x14ac:dyDescent="0.25">
      <c r="A2944" s="16" t="s">
        <v>4735</v>
      </c>
      <c r="B2944" s="16" t="s">
        <v>151</v>
      </c>
      <c r="C2944" s="21" t="s">
        <v>4736</v>
      </c>
      <c r="D2944" s="17">
        <f>SUMIFS('Census Data'!G:G,'Census Data'!$A:$A,$A2944)/SUMIFS('Census Data'!$F:$F,'Census Data'!$A:$A,$A2944)</f>
        <v>0.50500674667992329</v>
      </c>
      <c r="E2944" s="19">
        <f>SUMIFS('Census Data'!H:H,'Census Data'!$A:$A,$A2944)/SUMIFS('Census Data'!$F:$F,'Census Data'!$A:$A,$A2944)</f>
        <v>0.49499325332007671</v>
      </c>
      <c r="F2944" s="17">
        <f>SUM(SUMIFS('Census Data'!I:I,'Census Data'!$A:$A,$A2944),SUMIFS('Census Data'!J:J,'Census Data'!$A:$A,$A2944))/SUMIFS('Census Data'!$F:$F,'Census Data'!$A:$A,$A2944)</f>
        <v>0.81211088227635353</v>
      </c>
      <c r="G2944" s="17">
        <f>SUM(SUMIFS('Census Data'!K:K,'Census Data'!$A:$A,$A2944),SUMIFS('Census Data'!L:L,'Census Data'!$A:$A,$A2944))/SUMIFS('Census Data'!$F:$F,'Census Data'!$A:$A,$A2944)</f>
        <v>9.2559714035461496E-3</v>
      </c>
      <c r="H2944" s="17">
        <f>SUM(SUMIFS('Census Data'!O:O,'Census Data'!$A:$A,$A2944),SUMIFS('Census Data'!P:P,'Census Data'!$A:$A,$A2944))/SUMIFS('Census Data'!$F:$F,'Census Data'!$A:$A,$A2944)</f>
        <v>1.2688492768032574E-2</v>
      </c>
      <c r="I2944" s="19">
        <f t="shared" si="90"/>
        <v>0.16594465355206778</v>
      </c>
      <c r="J2944" s="17">
        <f>SUM(SUMIFS('Census Data'!W:W,'Census Data'!$A:$A,$A2944),SUMIFS('Census Data'!X:X,'Census Data'!$A:$A,$A2944))/SUMIFS('Census Data'!$F:$F,'Census Data'!$A:$A,$A2944)</f>
        <v>0.20720592760930806</v>
      </c>
      <c r="K2944" s="19">
        <f t="shared" si="91"/>
        <v>0.79279407239069188</v>
      </c>
      <c r="L2944" s="24">
        <f>'EPA Data'!D2945/SUM('EPA Data'!D:D)</f>
        <v>1.1853570049022737E-5</v>
      </c>
      <c r="M2944" s="24">
        <f>'EPA Data'!E2945/SUM('EPA Data'!E:E)</f>
        <v>3.2646302318194871E-5</v>
      </c>
      <c r="N2944" s="24">
        <f>'EPA Data'!F2945/SUM('EPA Data'!F:F)</f>
        <v>2.0677356699710424E-5</v>
      </c>
      <c r="O2944" s="24">
        <f>'EPA Data'!G2945/SUM('EPA Data'!G:G)</f>
        <v>3.0031723851245871E-5</v>
      </c>
      <c r="P2944" s="24">
        <f>'EPA Data'!H2945/SUM('EPA Data'!H:H)</f>
        <v>6.8595796185483119E-5</v>
      </c>
      <c r="Q2944" s="24">
        <f>'EPA Data'!I2945/SUM('EPA Data'!I:I)</f>
        <v>3.5265705936964323E-5</v>
      </c>
      <c r="R2944" s="24">
        <f>'EPA Data'!J2945/SUM('EPA Data'!J:J)</f>
        <v>2.1104204364714658E-5</v>
      </c>
      <c r="S2944" s="24">
        <f>'EPA Data'!K2945/SUM('EPA Data'!K:K)</f>
        <v>5.7213795192674006E-5</v>
      </c>
      <c r="T2944" s="24">
        <f>'EPA Data'!L2945/SUM('EPA Data'!L:L)</f>
        <v>4.7646232287736169E-5</v>
      </c>
      <c r="U2944" s="24">
        <f>'EPA Data'!M2945/SUM('EPA Data'!M:M)</f>
        <v>5.5648397719400572E-5</v>
      </c>
      <c r="V2944" s="24">
        <f>'EPA Data'!N2945/SUM('EPA Data'!N:N)</f>
        <v>3.2391364309249701E-5</v>
      </c>
      <c r="W2944" s="24">
        <f>'EPA Data'!O2945/SUM('EPA Data'!O:O)</f>
        <v>2.7913242885320951E-5</v>
      </c>
      <c r="X2944" s="24">
        <f>'EPA Data'!P2945/SUM('EPA Data'!P:P)</f>
        <v>1.236469853178838E-4</v>
      </c>
    </row>
    <row r="2945" spans="1:24" x14ac:dyDescent="0.25">
      <c r="A2945" s="16" t="s">
        <v>4737</v>
      </c>
      <c r="B2945" s="16" t="s">
        <v>151</v>
      </c>
      <c r="C2945" s="21" t="s">
        <v>4738</v>
      </c>
      <c r="D2945" s="17">
        <f>SUMIFS('Census Data'!G:G,'Census Data'!$A:$A,$A2945)/SUMIFS('Census Data'!$F:$F,'Census Data'!$A:$A,$A2945)</f>
        <v>0.49659561212229097</v>
      </c>
      <c r="E2945" s="19">
        <f>SUMIFS('Census Data'!H:H,'Census Data'!$A:$A,$A2945)/SUMIFS('Census Data'!$F:$F,'Census Data'!$A:$A,$A2945)</f>
        <v>0.50340438787770903</v>
      </c>
      <c r="F2945" s="17">
        <f>SUM(SUMIFS('Census Data'!I:I,'Census Data'!$A:$A,$A2945),SUMIFS('Census Data'!J:J,'Census Data'!$A:$A,$A2945))/SUMIFS('Census Data'!$F:$F,'Census Data'!$A:$A,$A2945)</f>
        <v>0.89995994837790927</v>
      </c>
      <c r="G2945" s="17">
        <f>SUM(SUMIFS('Census Data'!K:K,'Census Data'!$A:$A,$A2945),SUMIFS('Census Data'!L:L,'Census Data'!$A:$A,$A2945))/SUMIFS('Census Data'!$F:$F,'Census Data'!$A:$A,$A2945)</f>
        <v>1.1303457790040496E-2</v>
      </c>
      <c r="H2945" s="17">
        <f>SUM(SUMIFS('Census Data'!O:O,'Census Data'!$A:$A,$A2945),SUMIFS('Census Data'!P:P,'Census Data'!$A:$A,$A2945))/SUMIFS('Census Data'!$F:$F,'Census Data'!$A:$A,$A2945)</f>
        <v>2.1449868719683147E-2</v>
      </c>
      <c r="I2945" s="19">
        <f t="shared" si="90"/>
        <v>6.7286725112367107E-2</v>
      </c>
      <c r="J2945" s="17">
        <f>SUM(SUMIFS('Census Data'!W:W,'Census Data'!$A:$A,$A2945),SUMIFS('Census Data'!X:X,'Census Data'!$A:$A,$A2945))/SUMIFS('Census Data'!$F:$F,'Census Data'!$A:$A,$A2945)</f>
        <v>0.10146410929642651</v>
      </c>
      <c r="K2945" s="19">
        <f t="shared" si="91"/>
        <v>0.89853589070357354</v>
      </c>
      <c r="L2945" s="24">
        <f>'EPA Data'!D2946/SUM('EPA Data'!D:D)</f>
        <v>9.1490984564911983E-6</v>
      </c>
      <c r="M2945" s="24">
        <f>'EPA Data'!E2946/SUM('EPA Data'!E:E)</f>
        <v>1.8609592430931421E-5</v>
      </c>
      <c r="N2945" s="24">
        <f>'EPA Data'!F2946/SUM('EPA Data'!F:F)</f>
        <v>1.2597561321224892E-5</v>
      </c>
      <c r="O2945" s="24">
        <f>'EPA Data'!G2946/SUM('EPA Data'!G:G)</f>
        <v>2.9607687573198409E-5</v>
      </c>
      <c r="P2945" s="24">
        <f>'EPA Data'!H2946/SUM('EPA Data'!H:H)</f>
        <v>5.8888088056878842E-5</v>
      </c>
      <c r="Q2945" s="24">
        <f>'EPA Data'!I2946/SUM('EPA Data'!I:I)</f>
        <v>3.2759658036110596E-5</v>
      </c>
      <c r="R2945" s="24">
        <f>'EPA Data'!J2946/SUM('EPA Data'!J:J)</f>
        <v>3.3121965973168496E-5</v>
      </c>
      <c r="S2945" s="24">
        <f>'EPA Data'!K2946/SUM('EPA Data'!K:K)</f>
        <v>4.0172826796412402E-5</v>
      </c>
      <c r="T2945" s="24">
        <f>'EPA Data'!L2946/SUM('EPA Data'!L:L)</f>
        <v>3.5122167592862961E-5</v>
      </c>
      <c r="U2945" s="24">
        <f>'EPA Data'!M2946/SUM('EPA Data'!M:M)</f>
        <v>5.9747898573544249E-5</v>
      </c>
      <c r="V2945" s="24">
        <f>'EPA Data'!N2946/SUM('EPA Data'!N:N)</f>
        <v>2.3960184288332103E-5</v>
      </c>
      <c r="W2945" s="24">
        <f>'EPA Data'!O2946/SUM('EPA Data'!O:O)</f>
        <v>2.4262673901417382E-5</v>
      </c>
      <c r="X2945" s="24">
        <f>'EPA Data'!P2946/SUM('EPA Data'!P:P)</f>
        <v>6.3265890968942638E-5</v>
      </c>
    </row>
    <row r="2946" spans="1:24" x14ac:dyDescent="0.25">
      <c r="A2946" s="16" t="s">
        <v>4739</v>
      </c>
      <c r="B2946" s="16" t="s">
        <v>151</v>
      </c>
      <c r="C2946" s="21" t="s">
        <v>4740</v>
      </c>
      <c r="D2946" s="17">
        <f>SUMIFS('Census Data'!G:G,'Census Data'!$A:$A,$A2946)/SUMIFS('Census Data'!$F:$F,'Census Data'!$A:$A,$A2946)</f>
        <v>0.51092975808802099</v>
      </c>
      <c r="E2946" s="19">
        <f>SUMIFS('Census Data'!H:H,'Census Data'!$A:$A,$A2946)/SUMIFS('Census Data'!$F:$F,'Census Data'!$A:$A,$A2946)</f>
        <v>0.48907024191197901</v>
      </c>
      <c r="F2946" s="17">
        <f>SUM(SUMIFS('Census Data'!I:I,'Census Data'!$A:$A,$A2946),SUMIFS('Census Data'!J:J,'Census Data'!$A:$A,$A2946))/SUMIFS('Census Data'!$F:$F,'Census Data'!$A:$A,$A2946)</f>
        <v>0.91125036432526962</v>
      </c>
      <c r="G2946" s="17">
        <f>SUM(SUMIFS('Census Data'!K:K,'Census Data'!$A:$A,$A2946),SUMIFS('Census Data'!L:L,'Census Data'!$A:$A,$A2946))/SUMIFS('Census Data'!$F:$F,'Census Data'!$A:$A,$A2946)</f>
        <v>6.9950451763334306E-3</v>
      </c>
      <c r="H2946" s="17">
        <f>SUM(SUMIFS('Census Data'!O:O,'Census Data'!$A:$A,$A2946),SUMIFS('Census Data'!P:P,'Census Data'!$A:$A,$A2946))/SUMIFS('Census Data'!$F:$F,'Census Data'!$A:$A,$A2946)</f>
        <v>1.2022733896823084E-2</v>
      </c>
      <c r="I2946" s="19">
        <f t="shared" si="90"/>
        <v>6.9731856601573883E-2</v>
      </c>
      <c r="J2946" s="17">
        <f>SUM(SUMIFS('Census Data'!W:W,'Census Data'!$A:$A,$A2946),SUMIFS('Census Data'!X:X,'Census Data'!$A:$A,$A2946))/SUMIFS('Census Data'!$F:$F,'Census Data'!$A:$A,$A2946)</f>
        <v>4.0658700087438063E-2</v>
      </c>
      <c r="K2946" s="19">
        <f t="shared" si="91"/>
        <v>0.9593412999125619</v>
      </c>
      <c r="L2946" s="24">
        <f>'EPA Data'!D2947/SUM('EPA Data'!D:D)</f>
        <v>6.5643675330271525E-6</v>
      </c>
      <c r="M2946" s="24">
        <f>'EPA Data'!E2947/SUM('EPA Data'!E:E)</f>
        <v>1.6312291205936879E-5</v>
      </c>
      <c r="N2946" s="24">
        <f>'EPA Data'!F2947/SUM('EPA Data'!F:F)</f>
        <v>9.5526437775110325E-6</v>
      </c>
      <c r="O2946" s="24">
        <f>'EPA Data'!G2947/SUM('EPA Data'!G:G)</f>
        <v>1.5323268622924532E-5</v>
      </c>
      <c r="P2946" s="24">
        <f>'EPA Data'!H2947/SUM('EPA Data'!H:H)</f>
        <v>3.1442521270724103E-5</v>
      </c>
      <c r="Q2946" s="24">
        <f>'EPA Data'!I2947/SUM('EPA Data'!I:I)</f>
        <v>1.0184028817526593E-5</v>
      </c>
      <c r="R2946" s="24">
        <f>'EPA Data'!J2947/SUM('EPA Data'!J:J)</f>
        <v>1.0884329757880146E-5</v>
      </c>
      <c r="S2946" s="24">
        <f>'EPA Data'!K2947/SUM('EPA Data'!K:K)</f>
        <v>2.44860791826476E-5</v>
      </c>
      <c r="T2946" s="24">
        <f>'EPA Data'!L2947/SUM('EPA Data'!L:L)</f>
        <v>1.4739479352329108E-5</v>
      </c>
      <c r="U2946" s="24">
        <f>'EPA Data'!M2947/SUM('EPA Data'!M:M)</f>
        <v>2.4887367360336758E-5</v>
      </c>
      <c r="V2946" s="24">
        <f>'EPA Data'!N2947/SUM('EPA Data'!N:N)</f>
        <v>1.4548242747786003E-5</v>
      </c>
      <c r="W2946" s="24">
        <f>'EPA Data'!O2947/SUM('EPA Data'!O:O)</f>
        <v>9.0501679134690904E-6</v>
      </c>
      <c r="X2946" s="24">
        <f>'EPA Data'!P2947/SUM('EPA Data'!P:P)</f>
        <v>5.3551639181347461E-5</v>
      </c>
    </row>
    <row r="2947" spans="1:24" x14ac:dyDescent="0.25">
      <c r="A2947" s="16" t="s">
        <v>4741</v>
      </c>
      <c r="B2947" s="16" t="s">
        <v>151</v>
      </c>
      <c r="C2947" s="21" t="s">
        <v>886</v>
      </c>
      <c r="D2947" s="17">
        <f>SUMIFS('Census Data'!G:G,'Census Data'!$A:$A,$A2947)/SUMIFS('Census Data'!$F:$F,'Census Data'!$A:$A,$A2947)</f>
        <v>0.49903533779752041</v>
      </c>
      <c r="E2947" s="19">
        <f>SUMIFS('Census Data'!H:H,'Census Data'!$A:$A,$A2947)/SUMIFS('Census Data'!$F:$F,'Census Data'!$A:$A,$A2947)</f>
        <v>0.50096466220247959</v>
      </c>
      <c r="F2947" s="17">
        <f>SUM(SUMIFS('Census Data'!I:I,'Census Data'!$A:$A,$A2947),SUMIFS('Census Data'!J:J,'Census Data'!$A:$A,$A2947))/SUMIFS('Census Data'!$F:$F,'Census Data'!$A:$A,$A2947)</f>
        <v>0.74342858405710621</v>
      </c>
      <c r="G2947" s="17">
        <f>SUM(SUMIFS('Census Data'!K:K,'Census Data'!$A:$A,$A2947),SUMIFS('Census Data'!L:L,'Census Data'!$A:$A,$A2947))/SUMIFS('Census Data'!$F:$F,'Census Data'!$A:$A,$A2947)</f>
        <v>7.7085681451523794E-2</v>
      </c>
      <c r="H2947" s="17">
        <f>SUM(SUMIFS('Census Data'!O:O,'Census Data'!$A:$A,$A2947),SUMIFS('Census Data'!P:P,'Census Data'!$A:$A,$A2947))/SUMIFS('Census Data'!$F:$F,'Census Data'!$A:$A,$A2947)</f>
        <v>7.0560675374041412E-2</v>
      </c>
      <c r="I2947" s="19">
        <f t="shared" ref="I2947:I3010" si="92">100%-SUM(F2947:H2947)</f>
        <v>0.10892505911732853</v>
      </c>
      <c r="J2947" s="17">
        <f>SUM(SUMIFS('Census Data'!W:W,'Census Data'!$A:$A,$A2947),SUMIFS('Census Data'!X:X,'Census Data'!$A:$A,$A2947))/SUMIFS('Census Data'!$F:$F,'Census Data'!$A:$A,$A2947)</f>
        <v>0.11384450485093593</v>
      </c>
      <c r="K2947" s="19">
        <f t="shared" ref="K2947:K3010" si="93">100%-J2947</f>
        <v>0.88615549514906411</v>
      </c>
      <c r="L2947" s="24">
        <f>'EPA Data'!D2948/SUM('EPA Data'!D:D)</f>
        <v>5.901097051260563E-4</v>
      </c>
      <c r="M2947" s="24">
        <f>'EPA Data'!E2948/SUM('EPA Data'!E:E)</f>
        <v>2.6328067791061177E-4</v>
      </c>
      <c r="N2947" s="24">
        <f>'EPA Data'!F2948/SUM('EPA Data'!F:F)</f>
        <v>1.2527796119553799E-4</v>
      </c>
      <c r="O2947" s="24">
        <f>'EPA Data'!G2948/SUM('EPA Data'!G:G)</f>
        <v>1.4652216809630035E-3</v>
      </c>
      <c r="P2947" s="24">
        <f>'EPA Data'!H2948/SUM('EPA Data'!H:H)</f>
        <v>1.7726206702008192E-3</v>
      </c>
      <c r="Q2947" s="24">
        <f>'EPA Data'!I2948/SUM('EPA Data'!I:I)</f>
        <v>1.608325013075047E-3</v>
      </c>
      <c r="R2947" s="24">
        <f>'EPA Data'!J2948/SUM('EPA Data'!J:J)</f>
        <v>1.0372040922910935E-3</v>
      </c>
      <c r="S2947" s="24">
        <f>'EPA Data'!K2948/SUM('EPA Data'!K:K)</f>
        <v>7.4805410590223528E-4</v>
      </c>
      <c r="T2947" s="24">
        <f>'EPA Data'!L2948/SUM('EPA Data'!L:L)</f>
        <v>4.5006491263672446E-4</v>
      </c>
      <c r="U2947" s="24">
        <f>'EPA Data'!M2948/SUM('EPA Data'!M:M)</f>
        <v>3.6850002660996774E-3</v>
      </c>
      <c r="V2947" s="24">
        <f>'EPA Data'!N2948/SUM('EPA Data'!N:N)</f>
        <v>1.1991387864984839E-3</v>
      </c>
      <c r="W2947" s="24">
        <f>'EPA Data'!O2948/SUM('EPA Data'!O:O)</f>
        <v>1.3796762814851005E-3</v>
      </c>
      <c r="X2947" s="24">
        <f>'EPA Data'!P2948/SUM('EPA Data'!P:P)</f>
        <v>7.0775257080682192E-4</v>
      </c>
    </row>
    <row r="2948" spans="1:24" x14ac:dyDescent="0.25">
      <c r="A2948" s="16" t="s">
        <v>4742</v>
      </c>
      <c r="B2948" s="16" t="s">
        <v>151</v>
      </c>
      <c r="C2948" s="21" t="s">
        <v>541</v>
      </c>
      <c r="D2948" s="17">
        <f>SUMIFS('Census Data'!G:G,'Census Data'!$A:$A,$A2948)/SUMIFS('Census Data'!$F:$F,'Census Data'!$A:$A,$A2948)</f>
        <v>0.48339210556250711</v>
      </c>
      <c r="E2948" s="19">
        <f>SUMIFS('Census Data'!H:H,'Census Data'!$A:$A,$A2948)/SUMIFS('Census Data'!$F:$F,'Census Data'!$A:$A,$A2948)</f>
        <v>0.51660789443749289</v>
      </c>
      <c r="F2948" s="17">
        <f>SUM(SUMIFS('Census Data'!I:I,'Census Data'!$A:$A,$A2948),SUMIFS('Census Data'!J:J,'Census Data'!$A:$A,$A2948))/SUMIFS('Census Data'!$F:$F,'Census Data'!$A:$A,$A2948)</f>
        <v>0.93925605733136164</v>
      </c>
      <c r="G2948" s="17">
        <f>SUM(SUMIFS('Census Data'!K:K,'Census Data'!$A:$A,$A2948),SUMIFS('Census Data'!L:L,'Census Data'!$A:$A,$A2948))/SUMIFS('Census Data'!$F:$F,'Census Data'!$A:$A,$A2948)</f>
        <v>7.6214310089864632E-3</v>
      </c>
      <c r="H2948" s="17">
        <f>SUM(SUMIFS('Census Data'!O:O,'Census Data'!$A:$A,$A2948),SUMIFS('Census Data'!P:P,'Census Data'!$A:$A,$A2948))/SUMIFS('Census Data'!$F:$F,'Census Data'!$A:$A,$A2948)</f>
        <v>1.4958480263906268E-2</v>
      </c>
      <c r="I2948" s="19">
        <f t="shared" si="92"/>
        <v>3.8164031395745646E-2</v>
      </c>
      <c r="J2948" s="17">
        <f>SUM(SUMIFS('Census Data'!W:W,'Census Data'!$A:$A,$A2948),SUMIFS('Census Data'!X:X,'Census Data'!$A:$A,$A2948))/SUMIFS('Census Data'!$F:$F,'Census Data'!$A:$A,$A2948)</f>
        <v>6.7796610169491525E-2</v>
      </c>
      <c r="K2948" s="19">
        <f t="shared" si="93"/>
        <v>0.93220338983050843</v>
      </c>
      <c r="L2948" s="24">
        <f>'EPA Data'!D2949/SUM('EPA Data'!D:D)</f>
        <v>9.0755442368986051E-6</v>
      </c>
      <c r="M2948" s="24">
        <f>'EPA Data'!E2949/SUM('EPA Data'!E:E)</f>
        <v>2.0700008372097623E-5</v>
      </c>
      <c r="N2948" s="24">
        <f>'EPA Data'!F2949/SUM('EPA Data'!F:F)</f>
        <v>1.3391233476458245E-5</v>
      </c>
      <c r="O2948" s="24">
        <f>'EPA Data'!G2949/SUM('EPA Data'!G:G)</f>
        <v>6.6312096300043594E-5</v>
      </c>
      <c r="P2948" s="24">
        <f>'EPA Data'!H2949/SUM('EPA Data'!H:H)</f>
        <v>1.1781035182581199E-4</v>
      </c>
      <c r="Q2948" s="24">
        <f>'EPA Data'!I2949/SUM('EPA Data'!I:I)</f>
        <v>1.1514772188887088E-4</v>
      </c>
      <c r="R2948" s="24">
        <f>'EPA Data'!J2949/SUM('EPA Data'!J:J)</f>
        <v>3.0151555930847174E-5</v>
      </c>
      <c r="S2948" s="24">
        <f>'EPA Data'!K2949/SUM('EPA Data'!K:K)</f>
        <v>4.5277108752151097E-5</v>
      </c>
      <c r="T2948" s="24">
        <f>'EPA Data'!L2949/SUM('EPA Data'!L:L)</f>
        <v>6.0342266727474769E-5</v>
      </c>
      <c r="U2948" s="24">
        <f>'EPA Data'!M2949/SUM('EPA Data'!M:M)</f>
        <v>9.963221389118025E-5</v>
      </c>
      <c r="V2948" s="24">
        <f>'EPA Data'!N2949/SUM('EPA Data'!N:N)</f>
        <v>3.5238228721343775E-5</v>
      </c>
      <c r="W2948" s="24">
        <f>'EPA Data'!O2949/SUM('EPA Data'!O:O)</f>
        <v>4.1132803544671738E-5</v>
      </c>
      <c r="X2948" s="24">
        <f>'EPA Data'!P2949/SUM('EPA Data'!P:P)</f>
        <v>6.1980261240727672E-5</v>
      </c>
    </row>
    <row r="2949" spans="1:24" x14ac:dyDescent="0.25">
      <c r="A2949" s="16" t="s">
        <v>4743</v>
      </c>
      <c r="B2949" s="16" t="s">
        <v>151</v>
      </c>
      <c r="C2949" s="21" t="s">
        <v>4744</v>
      </c>
      <c r="D2949" s="17">
        <f>SUMIFS('Census Data'!G:G,'Census Data'!$A:$A,$A2949)/SUMIFS('Census Data'!$F:$F,'Census Data'!$A:$A,$A2949)</f>
        <v>0.4948105723462714</v>
      </c>
      <c r="E2949" s="19">
        <f>SUMIFS('Census Data'!H:H,'Census Data'!$A:$A,$A2949)/SUMIFS('Census Data'!$F:$F,'Census Data'!$A:$A,$A2949)</f>
        <v>0.50518942765372854</v>
      </c>
      <c r="F2949" s="17">
        <f>SUM(SUMIFS('Census Data'!I:I,'Census Data'!$A:$A,$A2949),SUMIFS('Census Data'!J:J,'Census Data'!$A:$A,$A2949))/SUMIFS('Census Data'!$F:$F,'Census Data'!$A:$A,$A2949)</f>
        <v>0.90309972524283111</v>
      </c>
      <c r="G2949" s="17">
        <f>SUM(SUMIFS('Census Data'!K:K,'Census Data'!$A:$A,$A2949),SUMIFS('Census Data'!L:L,'Census Data'!$A:$A,$A2949))/SUMIFS('Census Data'!$F:$F,'Census Data'!$A:$A,$A2949)</f>
        <v>1.1230215548933865E-2</v>
      </c>
      <c r="H2949" s="17">
        <f>SUM(SUMIFS('Census Data'!O:O,'Census Data'!$A:$A,$A2949),SUMIFS('Census Data'!P:P,'Census Data'!$A:$A,$A2949))/SUMIFS('Census Data'!$F:$F,'Census Data'!$A:$A,$A2949)</f>
        <v>2.3427885917727643E-2</v>
      </c>
      <c r="I2949" s="19">
        <f t="shared" si="92"/>
        <v>6.2242173290507408E-2</v>
      </c>
      <c r="J2949" s="17">
        <f>SUM(SUMIFS('Census Data'!W:W,'Census Data'!$A:$A,$A2949),SUMIFS('Census Data'!X:X,'Census Data'!$A:$A,$A2949))/SUMIFS('Census Data'!$F:$F,'Census Data'!$A:$A,$A2949)</f>
        <v>0.18613830734104717</v>
      </c>
      <c r="K2949" s="19">
        <f t="shared" si="93"/>
        <v>0.81386169265895281</v>
      </c>
      <c r="L2949" s="24">
        <f>'EPA Data'!D2950/SUM('EPA Data'!D:D)</f>
        <v>4.9891381515932724E-5</v>
      </c>
      <c r="M2949" s="24">
        <f>'EPA Data'!E2950/SUM('EPA Data'!E:E)</f>
        <v>6.9314259382962287E-5</v>
      </c>
      <c r="N2949" s="24">
        <f>'EPA Data'!F2950/SUM('EPA Data'!F:F)</f>
        <v>3.980319635718956E-5</v>
      </c>
      <c r="O2949" s="24">
        <f>'EPA Data'!G2950/SUM('EPA Data'!G:G)</f>
        <v>2.3843083416950583E-4</v>
      </c>
      <c r="P2949" s="24">
        <f>'EPA Data'!H2950/SUM('EPA Data'!H:H)</f>
        <v>2.9181996232207366E-4</v>
      </c>
      <c r="Q2949" s="24">
        <f>'EPA Data'!I2950/SUM('EPA Data'!I:I)</f>
        <v>1.8247793871556086E-4</v>
      </c>
      <c r="R2949" s="24">
        <f>'EPA Data'!J2950/SUM('EPA Data'!J:J)</f>
        <v>2.2834050379818877E-4</v>
      </c>
      <c r="S2949" s="24">
        <f>'EPA Data'!K2950/SUM('EPA Data'!K:K)</f>
        <v>2.770385271205047E-4</v>
      </c>
      <c r="T2949" s="24">
        <f>'EPA Data'!L2950/SUM('EPA Data'!L:L)</f>
        <v>4.3153555622978102E-4</v>
      </c>
      <c r="U2949" s="24">
        <f>'EPA Data'!M2950/SUM('EPA Data'!M:M)</f>
        <v>7.0802922797819426E-4</v>
      </c>
      <c r="V2949" s="24">
        <f>'EPA Data'!N2950/SUM('EPA Data'!N:N)</f>
        <v>1.8487643083091654E-4</v>
      </c>
      <c r="W2949" s="24">
        <f>'EPA Data'!O2950/SUM('EPA Data'!O:O)</f>
        <v>1.6587645198496724E-4</v>
      </c>
      <c r="X2949" s="24">
        <f>'EPA Data'!P2950/SUM('EPA Data'!P:P)</f>
        <v>2.2638496816956464E-4</v>
      </c>
    </row>
    <row r="2950" spans="1:24" x14ac:dyDescent="0.25">
      <c r="A2950" s="16" t="s">
        <v>4745</v>
      </c>
      <c r="B2950" s="16" t="s">
        <v>151</v>
      </c>
      <c r="C2950" s="21" t="s">
        <v>4746</v>
      </c>
      <c r="D2950" s="17">
        <f>SUMIFS('Census Data'!G:G,'Census Data'!$A:$A,$A2950)/SUMIFS('Census Data'!$F:$F,'Census Data'!$A:$A,$A2950)</f>
        <v>0.50922784076802119</v>
      </c>
      <c r="E2950" s="19">
        <f>SUMIFS('Census Data'!H:H,'Census Data'!$A:$A,$A2950)/SUMIFS('Census Data'!$F:$F,'Census Data'!$A:$A,$A2950)</f>
        <v>0.49077215923197881</v>
      </c>
      <c r="F2950" s="17">
        <f>SUM(SUMIFS('Census Data'!I:I,'Census Data'!$A:$A,$A2950),SUMIFS('Census Data'!J:J,'Census Data'!$A:$A,$A2950))/SUMIFS('Census Data'!$F:$F,'Census Data'!$A:$A,$A2950)</f>
        <v>0.92841181825705532</v>
      </c>
      <c r="G2950" s="17">
        <f>SUM(SUMIFS('Census Data'!K:K,'Census Data'!$A:$A,$A2950),SUMIFS('Census Data'!L:L,'Census Data'!$A:$A,$A2950))/SUMIFS('Census Data'!$F:$F,'Census Data'!$A:$A,$A2950)</f>
        <v>6.6208722999255148E-3</v>
      </c>
      <c r="H2950" s="17">
        <f>SUM(SUMIFS('Census Data'!O:O,'Census Data'!$A:$A,$A2950),SUMIFS('Census Data'!P:P,'Census Data'!$A:$A,$A2950))/SUMIFS('Census Data'!$F:$F,'Census Data'!$A:$A,$A2950)</f>
        <v>1.0758917487378962E-2</v>
      </c>
      <c r="I2950" s="19">
        <f t="shared" si="92"/>
        <v>5.4208391955640201E-2</v>
      </c>
      <c r="J2950" s="17">
        <f>SUM(SUMIFS('Census Data'!W:W,'Census Data'!$A:$A,$A2950),SUMIFS('Census Data'!X:X,'Census Data'!$A:$A,$A2950))/SUMIFS('Census Data'!$F:$F,'Census Data'!$A:$A,$A2950)</f>
        <v>6.8277745592981873E-2</v>
      </c>
      <c r="K2950" s="19">
        <f t="shared" si="93"/>
        <v>0.93172225440701817</v>
      </c>
      <c r="L2950" s="24">
        <f>'EPA Data'!D2951/SUM('EPA Data'!D:D)</f>
        <v>2.566072093001341E-6</v>
      </c>
      <c r="M2950" s="24">
        <f>'EPA Data'!E2951/SUM('EPA Data'!E:E)</f>
        <v>2.7468797896941716E-6</v>
      </c>
      <c r="N2950" s="24">
        <f>'EPA Data'!F2951/SUM('EPA Data'!F:F)</f>
        <v>1.6477878220163181E-6</v>
      </c>
      <c r="O2950" s="24">
        <f>'EPA Data'!G2951/SUM('EPA Data'!G:G)</f>
        <v>9.3447418695068347E-6</v>
      </c>
      <c r="P2950" s="24">
        <f>'EPA Data'!H2951/SUM('EPA Data'!H:H)</f>
        <v>1.1207171277073883E-5</v>
      </c>
      <c r="Q2950" s="24">
        <f>'EPA Data'!I2951/SUM('EPA Data'!I:I)</f>
        <v>6.9138744189107867E-6</v>
      </c>
      <c r="R2950" s="24">
        <f>'EPA Data'!J2951/SUM('EPA Data'!J:J)</f>
        <v>4.6652479101170576E-6</v>
      </c>
      <c r="S2950" s="24">
        <f>'EPA Data'!K2951/SUM('EPA Data'!K:K)</f>
        <v>7.1582302011012798E-6</v>
      </c>
      <c r="T2950" s="24">
        <f>'EPA Data'!L2951/SUM('EPA Data'!L:L)</f>
        <v>4.7633782033675681E-6</v>
      </c>
      <c r="U2950" s="24">
        <f>'EPA Data'!M2951/SUM('EPA Data'!M:M)</f>
        <v>1.933685349591968E-5</v>
      </c>
      <c r="V2950" s="24">
        <f>'EPA Data'!N2951/SUM('EPA Data'!N:N)</f>
        <v>6.1733179445950192E-6</v>
      </c>
      <c r="W2950" s="24">
        <f>'EPA Data'!O2951/SUM('EPA Data'!O:O)</f>
        <v>5.9647940396747881E-6</v>
      </c>
      <c r="X2950" s="24">
        <f>'EPA Data'!P2951/SUM('EPA Data'!P:P)</f>
        <v>9.0697822144692673E-6</v>
      </c>
    </row>
    <row r="2951" spans="1:24" x14ac:dyDescent="0.25">
      <c r="A2951" s="16" t="s">
        <v>4747</v>
      </c>
      <c r="B2951" s="16" t="s">
        <v>151</v>
      </c>
      <c r="C2951" s="21" t="s">
        <v>4748</v>
      </c>
      <c r="D2951" s="17">
        <f>SUMIFS('Census Data'!G:G,'Census Data'!$A:$A,$A2951)/SUMIFS('Census Data'!$F:$F,'Census Data'!$A:$A,$A2951)</f>
        <v>0.50196391361942772</v>
      </c>
      <c r="E2951" s="19">
        <f>SUMIFS('Census Data'!H:H,'Census Data'!$A:$A,$A2951)/SUMIFS('Census Data'!$F:$F,'Census Data'!$A:$A,$A2951)</f>
        <v>0.49803608638057228</v>
      </c>
      <c r="F2951" s="17">
        <f>SUM(SUMIFS('Census Data'!I:I,'Census Data'!$A:$A,$A2951),SUMIFS('Census Data'!J:J,'Census Data'!$A:$A,$A2951))/SUMIFS('Census Data'!$F:$F,'Census Data'!$A:$A,$A2951)</f>
        <v>0.76964491419966108</v>
      </c>
      <c r="G2951" s="17">
        <f>SUM(SUMIFS('Census Data'!K:K,'Census Data'!$A:$A,$A2951),SUMIFS('Census Data'!L:L,'Census Data'!$A:$A,$A2951))/SUMIFS('Census Data'!$F:$F,'Census Data'!$A:$A,$A2951)</f>
        <v>3.8046036714054418E-2</v>
      </c>
      <c r="H2951" s="17">
        <f>SUM(SUMIFS('Census Data'!O:O,'Census Data'!$A:$A,$A2951),SUMIFS('Census Data'!P:P,'Census Data'!$A:$A,$A2951))/SUMIFS('Census Data'!$F:$F,'Census Data'!$A:$A,$A2951)</f>
        <v>0.12048175184257551</v>
      </c>
      <c r="I2951" s="19">
        <f t="shared" si="92"/>
        <v>7.1827297243709065E-2</v>
      </c>
      <c r="J2951" s="17">
        <f>SUM(SUMIFS('Census Data'!W:W,'Census Data'!$A:$A,$A2951),SUMIFS('Census Data'!X:X,'Census Data'!$A:$A,$A2951))/SUMIFS('Census Data'!$F:$F,'Census Data'!$A:$A,$A2951)</f>
        <v>0.10603187269411969</v>
      </c>
      <c r="K2951" s="19">
        <f t="shared" si="93"/>
        <v>0.89396812730588027</v>
      </c>
      <c r="L2951" s="24">
        <f>'EPA Data'!D2952/SUM('EPA Data'!D:D)</f>
        <v>1.7061142022878402E-4</v>
      </c>
      <c r="M2951" s="24">
        <f>'EPA Data'!E2952/SUM('EPA Data'!E:E)</f>
        <v>2.7624473703393647E-4</v>
      </c>
      <c r="N2951" s="24">
        <f>'EPA Data'!F2952/SUM('EPA Data'!F:F)</f>
        <v>1.5301016417854058E-4</v>
      </c>
      <c r="O2951" s="24">
        <f>'EPA Data'!G2952/SUM('EPA Data'!G:G)</f>
        <v>1.5053645600649034E-3</v>
      </c>
      <c r="P2951" s="24">
        <f>'EPA Data'!H2952/SUM('EPA Data'!H:H)</f>
        <v>1.7051235646873674E-3</v>
      </c>
      <c r="Q2951" s="24">
        <f>'EPA Data'!I2952/SUM('EPA Data'!I:I)</f>
        <v>1.5215227019714297E-3</v>
      </c>
      <c r="R2951" s="24">
        <f>'EPA Data'!J2952/SUM('EPA Data'!J:J)</f>
        <v>1.1002125597493033E-3</v>
      </c>
      <c r="S2951" s="24">
        <f>'EPA Data'!K2952/SUM('EPA Data'!K:K)</f>
        <v>8.5526600624771321E-4</v>
      </c>
      <c r="T2951" s="24">
        <f>'EPA Data'!L2952/SUM('EPA Data'!L:L)</f>
        <v>8.0245606152720044E-4</v>
      </c>
      <c r="U2951" s="24">
        <f>'EPA Data'!M2952/SUM('EPA Data'!M:M)</f>
        <v>4.5543431287252602E-3</v>
      </c>
      <c r="V2951" s="24">
        <f>'EPA Data'!N2952/SUM('EPA Data'!N:N)</f>
        <v>1.2401539685709233E-3</v>
      </c>
      <c r="W2951" s="24">
        <f>'EPA Data'!O2952/SUM('EPA Data'!O:O)</f>
        <v>1.3337387578266553E-3</v>
      </c>
      <c r="X2951" s="24">
        <f>'EPA Data'!P2952/SUM('EPA Data'!P:P)</f>
        <v>8.1843690654710417E-4</v>
      </c>
    </row>
    <row r="2952" spans="1:24" x14ac:dyDescent="0.25">
      <c r="A2952" s="16" t="s">
        <v>4749</v>
      </c>
      <c r="B2952" s="16" t="s">
        <v>151</v>
      </c>
      <c r="C2952" s="21" t="s">
        <v>4750</v>
      </c>
      <c r="D2952" s="17">
        <f>SUMIFS('Census Data'!G:G,'Census Data'!$A:$A,$A2952)/SUMIFS('Census Data'!$F:$F,'Census Data'!$A:$A,$A2952)</f>
        <v>0.49598315219262507</v>
      </c>
      <c r="E2952" s="19">
        <f>SUMIFS('Census Data'!H:H,'Census Data'!$A:$A,$A2952)/SUMIFS('Census Data'!$F:$F,'Census Data'!$A:$A,$A2952)</f>
        <v>0.50401684780737488</v>
      </c>
      <c r="F2952" s="17">
        <f>SUM(SUMIFS('Census Data'!I:I,'Census Data'!$A:$A,$A2952),SUMIFS('Census Data'!J:J,'Census Data'!$A:$A,$A2952))/SUMIFS('Census Data'!$F:$F,'Census Data'!$A:$A,$A2952)</f>
        <v>0.88944104606368046</v>
      </c>
      <c r="G2952" s="17">
        <f>SUM(SUMIFS('Census Data'!K:K,'Census Data'!$A:$A,$A2952),SUMIFS('Census Data'!L:L,'Census Data'!$A:$A,$A2952))/SUMIFS('Census Data'!$F:$F,'Census Data'!$A:$A,$A2952)</f>
        <v>2.0051721697481626E-2</v>
      </c>
      <c r="H2952" s="17">
        <f>SUM(SUMIFS('Census Data'!O:O,'Census Data'!$A:$A,$A2952),SUMIFS('Census Data'!P:P,'Census Data'!$A:$A,$A2952))/SUMIFS('Census Data'!$F:$F,'Census Data'!$A:$A,$A2952)</f>
        <v>2.4372702267414947E-2</v>
      </c>
      <c r="I2952" s="19">
        <f t="shared" si="92"/>
        <v>6.6134529971422995E-2</v>
      </c>
      <c r="J2952" s="17">
        <f>SUM(SUMIFS('Census Data'!W:W,'Census Data'!$A:$A,$A2952),SUMIFS('Census Data'!X:X,'Census Data'!$A:$A,$A2952))/SUMIFS('Census Data'!$F:$F,'Census Data'!$A:$A,$A2952)</f>
        <v>6.0893499975133797E-2</v>
      </c>
      <c r="K2952" s="19">
        <f t="shared" si="93"/>
        <v>0.93910650002486618</v>
      </c>
      <c r="L2952" s="24">
        <f>'EPA Data'!D2953/SUM('EPA Data'!D:D)</f>
        <v>1.3616334829160242E-4</v>
      </c>
      <c r="M2952" s="24">
        <f>'EPA Data'!E2953/SUM('EPA Data'!E:E)</f>
        <v>2.8477423627735105E-4</v>
      </c>
      <c r="N2952" s="24">
        <f>'EPA Data'!F2953/SUM('EPA Data'!F:F)</f>
        <v>1.6545993904058362E-4</v>
      </c>
      <c r="O2952" s="24">
        <f>'EPA Data'!G2953/SUM('EPA Data'!G:G)</f>
        <v>6.0054817421978553E-4</v>
      </c>
      <c r="P2952" s="24">
        <f>'EPA Data'!H2953/SUM('EPA Data'!H:H)</f>
        <v>8.5972134357311682E-4</v>
      </c>
      <c r="Q2952" s="24">
        <f>'EPA Data'!I2953/SUM('EPA Data'!I:I)</f>
        <v>2.4790634548939121E-4</v>
      </c>
      <c r="R2952" s="24">
        <f>'EPA Data'!J2953/SUM('EPA Data'!J:J)</f>
        <v>3.5604440257008292E-4</v>
      </c>
      <c r="S2952" s="24">
        <f>'EPA Data'!K2953/SUM('EPA Data'!K:K)</f>
        <v>4.7858002905435922E-4</v>
      </c>
      <c r="T2952" s="24">
        <f>'EPA Data'!L2953/SUM('EPA Data'!L:L)</f>
        <v>2.8293605029400531E-4</v>
      </c>
      <c r="U2952" s="24">
        <f>'EPA Data'!M2953/SUM('EPA Data'!M:M)</f>
        <v>1.4084756400947675E-3</v>
      </c>
      <c r="V2952" s="24">
        <f>'EPA Data'!N2953/SUM('EPA Data'!N:N)</f>
        <v>4.8087582588262961E-4</v>
      </c>
      <c r="W2952" s="24">
        <f>'EPA Data'!O2953/SUM('EPA Data'!O:O)</f>
        <v>2.5557023307602982E-4</v>
      </c>
      <c r="X2952" s="24">
        <f>'EPA Data'!P2953/SUM('EPA Data'!P:P)</f>
        <v>1.1980845105677164E-3</v>
      </c>
    </row>
    <row r="2953" spans="1:24" x14ac:dyDescent="0.25">
      <c r="A2953" s="16" t="s">
        <v>4751</v>
      </c>
      <c r="B2953" s="16" t="s">
        <v>151</v>
      </c>
      <c r="C2953" s="21" t="s">
        <v>1630</v>
      </c>
      <c r="D2953" s="17">
        <f>SUMIFS('Census Data'!G:G,'Census Data'!$A:$A,$A2953)/SUMIFS('Census Data'!$F:$F,'Census Data'!$A:$A,$A2953)</f>
        <v>0.49909236051877609</v>
      </c>
      <c r="E2953" s="19">
        <f>SUMIFS('Census Data'!H:H,'Census Data'!$A:$A,$A2953)/SUMIFS('Census Data'!$F:$F,'Census Data'!$A:$A,$A2953)</f>
        <v>0.50090763948122385</v>
      </c>
      <c r="F2953" s="17">
        <f>SUM(SUMIFS('Census Data'!I:I,'Census Data'!$A:$A,$A2953),SUMIFS('Census Data'!J:J,'Census Data'!$A:$A,$A2953))/SUMIFS('Census Data'!$F:$F,'Census Data'!$A:$A,$A2953)</f>
        <v>0.89169564551757319</v>
      </c>
      <c r="G2953" s="17">
        <f>SUM(SUMIFS('Census Data'!K:K,'Census Data'!$A:$A,$A2953),SUMIFS('Census Data'!L:L,'Census Data'!$A:$A,$A2953))/SUMIFS('Census Data'!$F:$F,'Census Data'!$A:$A,$A2953)</f>
        <v>5.6864160269448636E-3</v>
      </c>
      <c r="H2953" s="17">
        <f>SUM(SUMIFS('Census Data'!O:O,'Census Data'!$A:$A,$A2953),SUMIFS('Census Data'!P:P,'Census Data'!$A:$A,$A2953))/SUMIFS('Census Data'!$F:$F,'Census Data'!$A:$A,$A2953)</f>
        <v>8.289044900815782E-3</v>
      </c>
      <c r="I2953" s="19">
        <f t="shared" si="92"/>
        <v>9.4328893554666116E-2</v>
      </c>
      <c r="J2953" s="17">
        <f>SUM(SUMIFS('Census Data'!W:W,'Census Data'!$A:$A,$A2953),SUMIFS('Census Data'!X:X,'Census Data'!$A:$A,$A2953))/SUMIFS('Census Data'!$F:$F,'Census Data'!$A:$A,$A2953)</f>
        <v>3.8492662336242156E-2</v>
      </c>
      <c r="K2953" s="19">
        <f t="shared" si="93"/>
        <v>0.96150733766375784</v>
      </c>
      <c r="L2953" s="24">
        <f>'EPA Data'!D2954/SUM('EPA Data'!D:D)</f>
        <v>1.6040295480289571E-5</v>
      </c>
      <c r="M2953" s="24">
        <f>'EPA Data'!E2954/SUM('EPA Data'!E:E)</f>
        <v>4.6018315835623319E-5</v>
      </c>
      <c r="N2953" s="24">
        <f>'EPA Data'!F2954/SUM('EPA Data'!F:F)</f>
        <v>2.7571924390104238E-5</v>
      </c>
      <c r="O2953" s="24">
        <f>'EPA Data'!G2954/SUM('EPA Data'!G:G)</f>
        <v>4.575340847802407E-5</v>
      </c>
      <c r="P2953" s="24">
        <f>'EPA Data'!H2954/SUM('EPA Data'!H:H)</f>
        <v>9.523217500045976E-5</v>
      </c>
      <c r="Q2953" s="24">
        <f>'EPA Data'!I2954/SUM('EPA Data'!I:I)</f>
        <v>3.3892743169369611E-5</v>
      </c>
      <c r="R2953" s="24">
        <f>'EPA Data'!J2954/SUM('EPA Data'!J:J)</f>
        <v>3.529332948484736E-5</v>
      </c>
      <c r="S2953" s="24">
        <f>'EPA Data'!K2954/SUM('EPA Data'!K:K)</f>
        <v>7.2958439277190959E-5</v>
      </c>
      <c r="T2953" s="24">
        <f>'EPA Data'!L2954/SUM('EPA Data'!L:L)</f>
        <v>4.6626509226596095E-5</v>
      </c>
      <c r="U2953" s="24">
        <f>'EPA Data'!M2954/SUM('EPA Data'!M:M)</f>
        <v>8.2921624839254611E-5</v>
      </c>
      <c r="V2953" s="24">
        <f>'EPA Data'!N2954/SUM('EPA Data'!N:N)</f>
        <v>4.5353975632813129E-5</v>
      </c>
      <c r="W2953" s="24">
        <f>'EPA Data'!O2954/SUM('EPA Data'!O:O)</f>
        <v>3.0542975944206458E-5</v>
      </c>
      <c r="X2953" s="24">
        <f>'EPA Data'!P2954/SUM('EPA Data'!P:P)</f>
        <v>1.7056758947583237E-4</v>
      </c>
    </row>
    <row r="2954" spans="1:24" x14ac:dyDescent="0.25">
      <c r="A2954" s="16" t="s">
        <v>4752</v>
      </c>
      <c r="B2954" s="16" t="s">
        <v>151</v>
      </c>
      <c r="C2954" s="21" t="s">
        <v>2818</v>
      </c>
      <c r="D2954" s="17">
        <f>SUMIFS('Census Data'!G:G,'Census Data'!$A:$A,$A2954)/SUMIFS('Census Data'!$F:$F,'Census Data'!$A:$A,$A2954)</f>
        <v>0.48894457141283698</v>
      </c>
      <c r="E2954" s="19">
        <f>SUMIFS('Census Data'!H:H,'Census Data'!$A:$A,$A2954)/SUMIFS('Census Data'!$F:$F,'Census Data'!$A:$A,$A2954)</f>
        <v>0.51105542858716302</v>
      </c>
      <c r="F2954" s="17">
        <f>SUM(SUMIFS('Census Data'!I:I,'Census Data'!$A:$A,$A2954),SUMIFS('Census Data'!J:J,'Census Data'!$A:$A,$A2954))/SUMIFS('Census Data'!$F:$F,'Census Data'!$A:$A,$A2954)</f>
        <v>0.8151451111049921</v>
      </c>
      <c r="G2954" s="17">
        <f>SUM(SUMIFS('Census Data'!K:K,'Census Data'!$A:$A,$A2954),SUMIFS('Census Data'!L:L,'Census Data'!$A:$A,$A2954))/SUMIFS('Census Data'!$F:$F,'Census Data'!$A:$A,$A2954)</f>
        <v>3.5943910565299997E-2</v>
      </c>
      <c r="H2954" s="17">
        <f>SUM(SUMIFS('Census Data'!O:O,'Census Data'!$A:$A,$A2954),SUMIFS('Census Data'!P:P,'Census Data'!$A:$A,$A2954))/SUMIFS('Census Data'!$F:$F,'Census Data'!$A:$A,$A2954)</f>
        <v>6.2852796211140788E-2</v>
      </c>
      <c r="I2954" s="19">
        <f t="shared" si="92"/>
        <v>8.6058182118567084E-2</v>
      </c>
      <c r="J2954" s="17">
        <f>SUM(SUMIFS('Census Data'!W:W,'Census Data'!$A:$A,$A2954),SUMIFS('Census Data'!X:X,'Census Data'!$A:$A,$A2954))/SUMIFS('Census Data'!$F:$F,'Census Data'!$A:$A,$A2954)</f>
        <v>9.3661370707932928E-2</v>
      </c>
      <c r="K2954" s="19">
        <f t="shared" si="93"/>
        <v>0.9063386292920671</v>
      </c>
      <c r="L2954" s="24">
        <f>'EPA Data'!D2955/SUM('EPA Data'!D:D)</f>
        <v>1.6992834368951586E-4</v>
      </c>
      <c r="M2954" s="24">
        <f>'EPA Data'!E2955/SUM('EPA Data'!E:E)</f>
        <v>1.1640049263294327E-4</v>
      </c>
      <c r="N2954" s="24">
        <f>'EPA Data'!F2955/SUM('EPA Data'!F:F)</f>
        <v>6.3092354320503112E-5</v>
      </c>
      <c r="O2954" s="24">
        <f>'EPA Data'!G2955/SUM('EPA Data'!G:G)</f>
        <v>6.4083938596869226E-4</v>
      </c>
      <c r="P2954" s="24">
        <f>'EPA Data'!H2955/SUM('EPA Data'!H:H)</f>
        <v>8.3285351295336418E-4</v>
      </c>
      <c r="Q2954" s="24">
        <f>'EPA Data'!I2955/SUM('EPA Data'!I:I)</f>
        <v>4.3944264670410722E-4</v>
      </c>
      <c r="R2954" s="24">
        <f>'EPA Data'!J2955/SUM('EPA Data'!J:J)</f>
        <v>4.5662856751262608E-4</v>
      </c>
      <c r="S2954" s="24">
        <f>'EPA Data'!K2955/SUM('EPA Data'!K:K)</f>
        <v>2.8468546188413615E-4</v>
      </c>
      <c r="T2954" s="24">
        <f>'EPA Data'!L2955/SUM('EPA Data'!L:L)</f>
        <v>1.9123217892863447E-4</v>
      </c>
      <c r="U2954" s="24">
        <f>'EPA Data'!M2955/SUM('EPA Data'!M:M)</f>
        <v>2.0199681751134633E-3</v>
      </c>
      <c r="V2954" s="24">
        <f>'EPA Data'!N2955/SUM('EPA Data'!N:N)</f>
        <v>5.1249664427535202E-4</v>
      </c>
      <c r="W2954" s="24">
        <f>'EPA Data'!O2955/SUM('EPA Data'!O:O)</f>
        <v>5.1542322485520519E-4</v>
      </c>
      <c r="X2954" s="24">
        <f>'EPA Data'!P2955/SUM('EPA Data'!P:P)</f>
        <v>3.8688680432811336E-4</v>
      </c>
    </row>
    <row r="2955" spans="1:24" x14ac:dyDescent="0.25">
      <c r="A2955" s="16" t="s">
        <v>4753</v>
      </c>
      <c r="B2955" s="16" t="s">
        <v>151</v>
      </c>
      <c r="C2955" s="21" t="s">
        <v>4754</v>
      </c>
      <c r="D2955" s="17">
        <f>SUMIFS('Census Data'!G:G,'Census Data'!$A:$A,$A2955)/SUMIFS('Census Data'!$F:$F,'Census Data'!$A:$A,$A2955)</f>
        <v>0.49866310160427807</v>
      </c>
      <c r="E2955" s="19">
        <f>SUMIFS('Census Data'!H:H,'Census Data'!$A:$A,$A2955)/SUMIFS('Census Data'!$F:$F,'Census Data'!$A:$A,$A2955)</f>
        <v>0.50133689839572193</v>
      </c>
      <c r="F2955" s="17">
        <f>SUM(SUMIFS('Census Data'!I:I,'Census Data'!$A:$A,$A2955),SUMIFS('Census Data'!J:J,'Census Data'!$A:$A,$A2955))/SUMIFS('Census Data'!$F:$F,'Census Data'!$A:$A,$A2955)</f>
        <v>0.91154188948306591</v>
      </c>
      <c r="G2955" s="17">
        <f>SUM(SUMIFS('Census Data'!K:K,'Census Data'!$A:$A,$A2955),SUMIFS('Census Data'!L:L,'Census Data'!$A:$A,$A2955))/SUMIFS('Census Data'!$F:$F,'Census Data'!$A:$A,$A2955)</f>
        <v>7.1301247771836003E-3</v>
      </c>
      <c r="H2955" s="17">
        <f>SUM(SUMIFS('Census Data'!O:O,'Census Data'!$A:$A,$A2955),SUMIFS('Census Data'!P:P,'Census Data'!$A:$A,$A2955))/SUMIFS('Census Data'!$F:$F,'Census Data'!$A:$A,$A2955)</f>
        <v>1.7825311942959002E-2</v>
      </c>
      <c r="I2955" s="19">
        <f t="shared" si="92"/>
        <v>6.3502673796791531E-2</v>
      </c>
      <c r="J2955" s="17">
        <f>SUM(SUMIFS('Census Data'!W:W,'Census Data'!$A:$A,$A2955),SUMIFS('Census Data'!X:X,'Census Data'!$A:$A,$A2955))/SUMIFS('Census Data'!$F:$F,'Census Data'!$A:$A,$A2955)</f>
        <v>5.7486631016042782E-2</v>
      </c>
      <c r="K2955" s="19">
        <f t="shared" si="93"/>
        <v>0.94251336898395721</v>
      </c>
      <c r="L2955" s="24">
        <f>'EPA Data'!D2956/SUM('EPA Data'!D:D)</f>
        <v>2.2769633667334135E-6</v>
      </c>
      <c r="M2955" s="24">
        <f>'EPA Data'!E2956/SUM('EPA Data'!E:E)</f>
        <v>2.6603386056748163E-6</v>
      </c>
      <c r="N2955" s="24">
        <f>'EPA Data'!F2956/SUM('EPA Data'!F:F)</f>
        <v>1.6767414580823896E-6</v>
      </c>
      <c r="O2955" s="24">
        <f>'EPA Data'!G2956/SUM('EPA Data'!G:G)</f>
        <v>6.5256457551517179E-6</v>
      </c>
      <c r="P2955" s="24">
        <f>'EPA Data'!H2956/SUM('EPA Data'!H:H)</f>
        <v>9.2962353823735456E-6</v>
      </c>
      <c r="Q2955" s="24">
        <f>'EPA Data'!I2956/SUM('EPA Data'!I:I)</f>
        <v>5.7170456335829462E-6</v>
      </c>
      <c r="R2955" s="24">
        <f>'EPA Data'!J2956/SUM('EPA Data'!J:J)</f>
        <v>8.3380550563897337E-6</v>
      </c>
      <c r="S2955" s="24">
        <f>'EPA Data'!K2956/SUM('EPA Data'!K:K)</f>
        <v>6.8136938449859936E-6</v>
      </c>
      <c r="T2955" s="24">
        <f>'EPA Data'!L2956/SUM('EPA Data'!L:L)</f>
        <v>6.1135832526852742E-6</v>
      </c>
      <c r="U2955" s="24">
        <f>'EPA Data'!M2956/SUM('EPA Data'!M:M)</f>
        <v>1.1656207978432771E-5</v>
      </c>
      <c r="V2955" s="24">
        <f>'EPA Data'!N2956/SUM('EPA Data'!N:N)</f>
        <v>4.2173539859293212E-6</v>
      </c>
      <c r="W2955" s="24">
        <f>'EPA Data'!O2956/SUM('EPA Data'!O:O)</f>
        <v>3.8736751711027143E-6</v>
      </c>
      <c r="X2955" s="24">
        <f>'EPA Data'!P2956/SUM('EPA Data'!P:P)</f>
        <v>8.7000855956714162E-6</v>
      </c>
    </row>
    <row r="2956" spans="1:24" x14ac:dyDescent="0.25">
      <c r="A2956" s="16" t="s">
        <v>4755</v>
      </c>
      <c r="B2956" s="16" t="s">
        <v>151</v>
      </c>
      <c r="C2956" s="21" t="s">
        <v>4756</v>
      </c>
      <c r="D2956" s="17">
        <f>SUMIFS('Census Data'!G:G,'Census Data'!$A:$A,$A2956)/SUMIFS('Census Data'!$F:$F,'Census Data'!$A:$A,$A2956)</f>
        <v>0.50941408821593148</v>
      </c>
      <c r="E2956" s="19">
        <f>SUMIFS('Census Data'!H:H,'Census Data'!$A:$A,$A2956)/SUMIFS('Census Data'!$F:$F,'Census Data'!$A:$A,$A2956)</f>
        <v>0.49058591178406846</v>
      </c>
      <c r="F2956" s="17">
        <f>SUM(SUMIFS('Census Data'!I:I,'Census Data'!$A:$A,$A2956),SUMIFS('Census Data'!J:J,'Census Data'!$A:$A,$A2956))/SUMIFS('Census Data'!$F:$F,'Census Data'!$A:$A,$A2956)</f>
        <v>0.9135615536537196</v>
      </c>
      <c r="G2956" s="17">
        <f>SUM(SUMIFS('Census Data'!K:K,'Census Data'!$A:$A,$A2956),SUMIFS('Census Data'!L:L,'Census Data'!$A:$A,$A2956))/SUMIFS('Census Data'!$F:$F,'Census Data'!$A:$A,$A2956)</f>
        <v>2.2448979591836733E-2</v>
      </c>
      <c r="H2956" s="17">
        <f>SUM(SUMIFS('Census Data'!O:O,'Census Data'!$A:$A,$A2956),SUMIFS('Census Data'!P:P,'Census Data'!$A:$A,$A2956))/SUMIFS('Census Data'!$F:$F,'Census Data'!$A:$A,$A2956)</f>
        <v>1.7495062541145492E-2</v>
      </c>
      <c r="I2956" s="19">
        <f t="shared" si="92"/>
        <v>4.6494404213298091E-2</v>
      </c>
      <c r="J2956" s="17">
        <f>SUM(SUMIFS('Census Data'!W:W,'Census Data'!$A:$A,$A2956),SUMIFS('Census Data'!X:X,'Census Data'!$A:$A,$A2956))/SUMIFS('Census Data'!$F:$F,'Census Data'!$A:$A,$A2956)</f>
        <v>0.21668861092824226</v>
      </c>
      <c r="K2956" s="19">
        <f t="shared" si="93"/>
        <v>0.78331138907175779</v>
      </c>
      <c r="L2956" s="24">
        <f>'EPA Data'!D2957/SUM('EPA Data'!D:D)</f>
        <v>3.5450774203903394E-5</v>
      </c>
      <c r="M2956" s="24">
        <f>'EPA Data'!E2957/SUM('EPA Data'!E:E)</f>
        <v>4.1416720162204201E-5</v>
      </c>
      <c r="N2956" s="24">
        <f>'EPA Data'!F2957/SUM('EPA Data'!F:F)</f>
        <v>2.3571923642342733E-5</v>
      </c>
      <c r="O2956" s="24">
        <f>'EPA Data'!G2957/SUM('EPA Data'!G:G)</f>
        <v>5.1667580381794834E-5</v>
      </c>
      <c r="P2956" s="24">
        <f>'EPA Data'!H2957/SUM('EPA Data'!H:H)</f>
        <v>8.8754393552488013E-5</v>
      </c>
      <c r="Q2956" s="24">
        <f>'EPA Data'!I2957/SUM('EPA Data'!I:I)</f>
        <v>3.2349066450582292E-5</v>
      </c>
      <c r="R2956" s="24">
        <f>'EPA Data'!J2957/SUM('EPA Data'!J:J)</f>
        <v>3.6678027921397958E-5</v>
      </c>
      <c r="S2956" s="24">
        <f>'EPA Data'!K2957/SUM('EPA Data'!K:K)</f>
        <v>8.3442773786509658E-5</v>
      </c>
      <c r="T2956" s="24">
        <f>'EPA Data'!L2957/SUM('EPA Data'!L:L)</f>
        <v>5.8752221749727714E-5</v>
      </c>
      <c r="U2956" s="24">
        <f>'EPA Data'!M2957/SUM('EPA Data'!M:M)</f>
        <v>7.6053621801928657E-5</v>
      </c>
      <c r="V2956" s="24">
        <f>'EPA Data'!N2957/SUM('EPA Data'!N:N)</f>
        <v>3.9198791330792282E-5</v>
      </c>
      <c r="W2956" s="24">
        <f>'EPA Data'!O2957/SUM('EPA Data'!O:O)</f>
        <v>2.7945343742556162E-5</v>
      </c>
      <c r="X2956" s="24">
        <f>'EPA Data'!P2957/SUM('EPA Data'!P:P)</f>
        <v>1.9842531901880384E-4</v>
      </c>
    </row>
    <row r="2957" spans="1:24" x14ac:dyDescent="0.25">
      <c r="A2957" s="16" t="s">
        <v>4757</v>
      </c>
      <c r="B2957" s="16" t="s">
        <v>151</v>
      </c>
      <c r="C2957" s="21" t="s">
        <v>4758</v>
      </c>
      <c r="D2957" s="17">
        <f>SUMIFS('Census Data'!G:G,'Census Data'!$A:$A,$A2957)/SUMIFS('Census Data'!$F:$F,'Census Data'!$A:$A,$A2957)</f>
        <v>0.49403045623279696</v>
      </c>
      <c r="E2957" s="19">
        <f>SUMIFS('Census Data'!H:H,'Census Data'!$A:$A,$A2957)/SUMIFS('Census Data'!$F:$F,'Census Data'!$A:$A,$A2957)</f>
        <v>0.50596954376720304</v>
      </c>
      <c r="F2957" s="17">
        <f>SUM(SUMIFS('Census Data'!I:I,'Census Data'!$A:$A,$A2957),SUMIFS('Census Data'!J:J,'Census Data'!$A:$A,$A2957))/SUMIFS('Census Data'!$F:$F,'Census Data'!$A:$A,$A2957)</f>
        <v>0.86245403429488721</v>
      </c>
      <c r="G2957" s="17">
        <f>SUM(SUMIFS('Census Data'!K:K,'Census Data'!$A:$A,$A2957),SUMIFS('Census Data'!L:L,'Census Data'!$A:$A,$A2957))/SUMIFS('Census Data'!$F:$F,'Census Data'!$A:$A,$A2957)</f>
        <v>1.2619576264902049E-2</v>
      </c>
      <c r="H2957" s="17">
        <f>SUM(SUMIFS('Census Data'!O:O,'Census Data'!$A:$A,$A2957),SUMIFS('Census Data'!P:P,'Census Data'!$A:$A,$A2957))/SUMIFS('Census Data'!$F:$F,'Census Data'!$A:$A,$A2957)</f>
        <v>4.7669107992689107E-2</v>
      </c>
      <c r="I2957" s="19">
        <f t="shared" si="92"/>
        <v>7.7257281447521642E-2</v>
      </c>
      <c r="J2957" s="17">
        <f>SUM(SUMIFS('Census Data'!W:W,'Census Data'!$A:$A,$A2957),SUMIFS('Census Data'!X:X,'Census Data'!$A:$A,$A2957))/SUMIFS('Census Data'!$F:$F,'Census Data'!$A:$A,$A2957)</f>
        <v>9.8099429872582841E-2</v>
      </c>
      <c r="K2957" s="19">
        <f t="shared" si="93"/>
        <v>0.9019005701274172</v>
      </c>
      <c r="L2957" s="24">
        <f>'EPA Data'!D2958/SUM('EPA Data'!D:D)</f>
        <v>7.9809684102982725E-5</v>
      </c>
      <c r="M2957" s="24">
        <f>'EPA Data'!E2958/SUM('EPA Data'!E:E)</f>
        <v>9.8321753641884287E-5</v>
      </c>
      <c r="N2957" s="24">
        <f>'EPA Data'!F2958/SUM('EPA Data'!F:F)</f>
        <v>5.5548665689353241E-5</v>
      </c>
      <c r="O2957" s="24">
        <f>'EPA Data'!G2958/SUM('EPA Data'!G:G)</f>
        <v>2.1779779177866153E-4</v>
      </c>
      <c r="P2957" s="24">
        <f>'EPA Data'!H2958/SUM('EPA Data'!H:H)</f>
        <v>3.2278274952999355E-4</v>
      </c>
      <c r="Q2957" s="24">
        <f>'EPA Data'!I2958/SUM('EPA Data'!I:I)</f>
        <v>2.0723837224359808E-4</v>
      </c>
      <c r="R2957" s="24">
        <f>'EPA Data'!J2958/SUM('EPA Data'!J:J)</f>
        <v>2.7919038920945233E-4</v>
      </c>
      <c r="S2957" s="24">
        <f>'EPA Data'!K2958/SUM('EPA Data'!K:K)</f>
        <v>3.5329074947393054E-4</v>
      </c>
      <c r="T2957" s="24">
        <f>'EPA Data'!L2958/SUM('EPA Data'!L:L)</f>
        <v>9.0144152708825553E-4</v>
      </c>
      <c r="U2957" s="24">
        <f>'EPA Data'!M2958/SUM('EPA Data'!M:M)</f>
        <v>5.4708236201817906E-4</v>
      </c>
      <c r="V2957" s="24">
        <f>'EPA Data'!N2958/SUM('EPA Data'!N:N)</f>
        <v>2.0059521056461593E-4</v>
      </c>
      <c r="W2957" s="24">
        <f>'EPA Data'!O2958/SUM('EPA Data'!O:O)</f>
        <v>1.7539218110617475E-4</v>
      </c>
      <c r="X2957" s="24">
        <f>'EPA Data'!P2958/SUM('EPA Data'!P:P)</f>
        <v>2.9828129396527661E-4</v>
      </c>
    </row>
    <row r="2958" spans="1:24" x14ac:dyDescent="0.25">
      <c r="A2958" s="16" t="s">
        <v>4759</v>
      </c>
      <c r="B2958" s="16" t="s">
        <v>151</v>
      </c>
      <c r="C2958" s="21" t="s">
        <v>4760</v>
      </c>
      <c r="D2958" s="17">
        <f>SUMIFS('Census Data'!G:G,'Census Data'!$A:$A,$A2958)/SUMIFS('Census Data'!$F:$F,'Census Data'!$A:$A,$A2958)</f>
        <v>0.50898131885677789</v>
      </c>
      <c r="E2958" s="19">
        <f>SUMIFS('Census Data'!H:H,'Census Data'!$A:$A,$A2958)/SUMIFS('Census Data'!$F:$F,'Census Data'!$A:$A,$A2958)</f>
        <v>0.49101868114322211</v>
      </c>
      <c r="F2958" s="17">
        <f>SUM(SUMIFS('Census Data'!I:I,'Census Data'!$A:$A,$A2958),SUMIFS('Census Data'!J:J,'Census Data'!$A:$A,$A2958))/SUMIFS('Census Data'!$F:$F,'Census Data'!$A:$A,$A2958)</f>
        <v>0.83843605300973978</v>
      </c>
      <c r="G2958" s="17">
        <f>SUM(SUMIFS('Census Data'!K:K,'Census Data'!$A:$A,$A2958),SUMIFS('Census Data'!L:L,'Census Data'!$A:$A,$A2958))/SUMIFS('Census Data'!$F:$F,'Census Data'!$A:$A,$A2958)</f>
        <v>2.3770557240938846E-2</v>
      </c>
      <c r="H2958" s="17">
        <f>SUM(SUMIFS('Census Data'!O:O,'Census Data'!$A:$A,$A2958),SUMIFS('Census Data'!P:P,'Census Data'!$A:$A,$A2958))/SUMIFS('Census Data'!$F:$F,'Census Data'!$A:$A,$A2958)</f>
        <v>8.3665974772473256E-2</v>
      </c>
      <c r="I2958" s="19">
        <f t="shared" si="92"/>
        <v>5.4127414976848143E-2</v>
      </c>
      <c r="J2958" s="17">
        <f>SUM(SUMIFS('Census Data'!W:W,'Census Data'!$A:$A,$A2958),SUMIFS('Census Data'!X:X,'Census Data'!$A:$A,$A2958))/SUMIFS('Census Data'!$F:$F,'Census Data'!$A:$A,$A2958)</f>
        <v>6.5064665495768795E-2</v>
      </c>
      <c r="K2958" s="19">
        <f t="shared" si="93"/>
        <v>0.93493533450423116</v>
      </c>
      <c r="L2958" s="24">
        <f>'EPA Data'!D2959/SUM('EPA Data'!D:D)</f>
        <v>8.8880784535176406E-6</v>
      </c>
      <c r="M2958" s="24">
        <f>'EPA Data'!E2959/SUM('EPA Data'!E:E)</f>
        <v>1.6807128311361627E-5</v>
      </c>
      <c r="N2958" s="24">
        <f>'EPA Data'!F2959/SUM('EPA Data'!F:F)</f>
        <v>9.4401688717209615E-6</v>
      </c>
      <c r="O2958" s="24">
        <f>'EPA Data'!G2959/SUM('EPA Data'!G:G)</f>
        <v>1.6397169009553561E-5</v>
      </c>
      <c r="P2958" s="24">
        <f>'EPA Data'!H2959/SUM('EPA Data'!H:H)</f>
        <v>3.103079631173583E-5</v>
      </c>
      <c r="Q2958" s="24">
        <f>'EPA Data'!I2959/SUM('EPA Data'!I:I)</f>
        <v>1.0579657030654568E-5</v>
      </c>
      <c r="R2958" s="24">
        <f>'EPA Data'!J2959/SUM('EPA Data'!J:J)</f>
        <v>1.0281204527855681E-5</v>
      </c>
      <c r="S2958" s="24">
        <f>'EPA Data'!K2959/SUM('EPA Data'!K:K)</f>
        <v>2.5511548640118593E-5</v>
      </c>
      <c r="T2958" s="24">
        <f>'EPA Data'!L2959/SUM('EPA Data'!L:L)</f>
        <v>1.6392696245904299E-5</v>
      </c>
      <c r="U2958" s="24">
        <f>'EPA Data'!M2959/SUM('EPA Data'!M:M)</f>
        <v>2.1398102195493612E-5</v>
      </c>
      <c r="V2958" s="24">
        <f>'EPA Data'!N2959/SUM('EPA Data'!N:N)</f>
        <v>1.3791514323326066E-5</v>
      </c>
      <c r="W2958" s="24">
        <f>'EPA Data'!O2959/SUM('EPA Data'!O:O)</f>
        <v>9.3130176502318065E-6</v>
      </c>
      <c r="X2958" s="24">
        <f>'EPA Data'!P2959/SUM('EPA Data'!P:P)</f>
        <v>7.8610272074477701E-5</v>
      </c>
    </row>
    <row r="2959" spans="1:24" x14ac:dyDescent="0.25">
      <c r="A2959" s="16" t="s">
        <v>4761</v>
      </c>
      <c r="B2959" s="16" t="s">
        <v>151</v>
      </c>
      <c r="C2959" s="21" t="s">
        <v>4762</v>
      </c>
      <c r="D2959" s="17">
        <f>SUMIFS('Census Data'!G:G,'Census Data'!$A:$A,$A2959)/SUMIFS('Census Data'!$F:$F,'Census Data'!$A:$A,$A2959)</f>
        <v>0.49960338497965107</v>
      </c>
      <c r="E2959" s="19">
        <f>SUMIFS('Census Data'!H:H,'Census Data'!$A:$A,$A2959)/SUMIFS('Census Data'!$F:$F,'Census Data'!$A:$A,$A2959)</f>
        <v>0.50039661502034893</v>
      </c>
      <c r="F2959" s="17">
        <f>SUM(SUMIFS('Census Data'!I:I,'Census Data'!$A:$A,$A2959),SUMIFS('Census Data'!J:J,'Census Data'!$A:$A,$A2959))/SUMIFS('Census Data'!$F:$F,'Census Data'!$A:$A,$A2959)</f>
        <v>0.86960733119945155</v>
      </c>
      <c r="G2959" s="17">
        <f>SUM(SUMIFS('Census Data'!K:K,'Census Data'!$A:$A,$A2959),SUMIFS('Census Data'!L:L,'Census Data'!$A:$A,$A2959))/SUMIFS('Census Data'!$F:$F,'Census Data'!$A:$A,$A2959)</f>
        <v>1.5545714365435897E-2</v>
      </c>
      <c r="H2959" s="17">
        <f>SUM(SUMIFS('Census Data'!O:O,'Census Data'!$A:$A,$A2959),SUMIFS('Census Data'!P:P,'Census Data'!$A:$A,$A2959))/SUMIFS('Census Data'!$F:$F,'Census Data'!$A:$A,$A2959)</f>
        <v>1.5952294587301144E-2</v>
      </c>
      <c r="I2959" s="19">
        <f t="shared" si="92"/>
        <v>9.8894659847811317E-2</v>
      </c>
      <c r="J2959" s="17">
        <f>SUM(SUMIFS('Census Data'!W:W,'Census Data'!$A:$A,$A2959),SUMIFS('Census Data'!X:X,'Census Data'!$A:$A,$A2959))/SUMIFS('Census Data'!$F:$F,'Census Data'!$A:$A,$A2959)</f>
        <v>0.50151271759017513</v>
      </c>
      <c r="K2959" s="19">
        <f t="shared" si="93"/>
        <v>0.49848728240982487</v>
      </c>
      <c r="L2959" s="24">
        <f>'EPA Data'!D2960/SUM('EPA Data'!D:D)</f>
        <v>7.6633419497528751E-5</v>
      </c>
      <c r="M2959" s="24">
        <f>'EPA Data'!E2960/SUM('EPA Data'!E:E)</f>
        <v>1.2299975809389746E-4</v>
      </c>
      <c r="N2959" s="24">
        <f>'EPA Data'!F2960/SUM('EPA Data'!F:F)</f>
        <v>6.8485058878990854E-5</v>
      </c>
      <c r="O2959" s="24">
        <f>'EPA Data'!G2960/SUM('EPA Data'!G:G)</f>
        <v>2.041725377048299E-4</v>
      </c>
      <c r="P2959" s="24">
        <f>'EPA Data'!H2960/SUM('EPA Data'!H:H)</f>
        <v>3.5758764274853417E-4</v>
      </c>
      <c r="Q2959" s="24">
        <f>'EPA Data'!I2960/SUM('EPA Data'!I:I)</f>
        <v>1.7455417812008137E-4</v>
      </c>
      <c r="R2959" s="24">
        <f>'EPA Data'!J2960/SUM('EPA Data'!J:J)</f>
        <v>1.1185735782724858E-4</v>
      </c>
      <c r="S2959" s="24">
        <f>'EPA Data'!K2960/SUM('EPA Data'!K:K)</f>
        <v>2.0836410807134771E-4</v>
      </c>
      <c r="T2959" s="24">
        <f>'EPA Data'!L2960/SUM('EPA Data'!L:L)</f>
        <v>1.4686951750877088E-4</v>
      </c>
      <c r="U2959" s="24">
        <f>'EPA Data'!M2960/SUM('EPA Data'!M:M)</f>
        <v>3.8875557280512355E-4</v>
      </c>
      <c r="V2959" s="24">
        <f>'EPA Data'!N2960/SUM('EPA Data'!N:N)</f>
        <v>1.7114190939926965E-4</v>
      </c>
      <c r="W2959" s="24">
        <f>'EPA Data'!O2960/SUM('EPA Data'!O:O)</f>
        <v>1.728351562758768E-4</v>
      </c>
      <c r="X2959" s="24">
        <f>'EPA Data'!P2960/SUM('EPA Data'!P:P)</f>
        <v>4.3271225146748613E-4</v>
      </c>
    </row>
    <row r="2960" spans="1:24" x14ac:dyDescent="0.25">
      <c r="A2960" s="16" t="s">
        <v>4763</v>
      </c>
      <c r="B2960" s="16" t="s">
        <v>4764</v>
      </c>
      <c r="C2960" s="21" t="s">
        <v>27</v>
      </c>
      <c r="D2960" s="17">
        <f>SUMIFS('Census Data'!G:G,'Census Data'!$A:$A,$A2960)/SUMIFS('Census Data'!$F:$F,'Census Data'!$A:$A,$A2960)</f>
        <v>0.48853476065932727</v>
      </c>
      <c r="E2960" s="19">
        <f>SUMIFS('Census Data'!H:H,'Census Data'!$A:$A,$A2960)/SUMIFS('Census Data'!$F:$F,'Census Data'!$A:$A,$A2960)</f>
        <v>0.51146523934067267</v>
      </c>
      <c r="F2960" s="17">
        <f>SUM(SUMIFS('Census Data'!I:I,'Census Data'!$A:$A,$A2960),SUMIFS('Census Data'!J:J,'Census Data'!$A:$A,$A2960))/SUMIFS('Census Data'!$F:$F,'Census Data'!$A:$A,$A2960)</f>
        <v>0.96472234049023786</v>
      </c>
      <c r="G2960" s="17">
        <f>SUM(SUMIFS('Census Data'!K:K,'Census Data'!$A:$A,$A2960),SUMIFS('Census Data'!L:L,'Census Data'!$A:$A,$A2960))/SUMIFS('Census Data'!$F:$F,'Census Data'!$A:$A,$A2960)</f>
        <v>1.0096709445897451E-2</v>
      </c>
      <c r="H2960" s="17">
        <f>SUM(SUMIFS('Census Data'!O:O,'Census Data'!$A:$A,$A2960),SUMIFS('Census Data'!P:P,'Census Data'!$A:$A,$A2960))/SUMIFS('Census Data'!$F:$F,'Census Data'!$A:$A,$A2960)</f>
        <v>3.0411775439450157E-3</v>
      </c>
      <c r="I2960" s="19">
        <f t="shared" si="92"/>
        <v>2.2139772519919609E-2</v>
      </c>
      <c r="J2960" s="17">
        <f>SUM(SUMIFS('Census Data'!W:W,'Census Data'!$A:$A,$A2960),SUMIFS('Census Data'!X:X,'Census Data'!$A:$A,$A2960))/SUMIFS('Census Data'!$F:$F,'Census Data'!$A:$A,$A2960)</f>
        <v>1.1130709810838756E-2</v>
      </c>
      <c r="K2960" s="19">
        <f t="shared" si="93"/>
        <v>0.98886929018916125</v>
      </c>
      <c r="L2960" s="24">
        <f>'EPA Data'!D2961/SUM('EPA Data'!D:D)</f>
        <v>6.7172988221278056E-5</v>
      </c>
      <c r="M2960" s="24">
        <f>'EPA Data'!E2961/SUM('EPA Data'!E:E)</f>
        <v>7.2646084780958386E-5</v>
      </c>
      <c r="N2960" s="24">
        <f>'EPA Data'!F2961/SUM('EPA Data'!F:F)</f>
        <v>9.3390729830381106E-5</v>
      </c>
      <c r="O2960" s="24">
        <f>'EPA Data'!G2961/SUM('EPA Data'!G:G)</f>
        <v>1.9050687338975567E-5</v>
      </c>
      <c r="P2960" s="24">
        <f>'EPA Data'!H2961/SUM('EPA Data'!H:H)</f>
        <v>3.3221027137014755E-5</v>
      </c>
      <c r="Q2960" s="24">
        <f>'EPA Data'!I2961/SUM('EPA Data'!I:I)</f>
        <v>2.0370399591447777E-5</v>
      </c>
      <c r="R2960" s="24">
        <f>'EPA Data'!J2961/SUM('EPA Data'!J:J)</f>
        <v>3.1500568475781463E-5</v>
      </c>
      <c r="S2960" s="24">
        <f>'EPA Data'!K2961/SUM('EPA Data'!K:K)</f>
        <v>1.0195810304038035E-4</v>
      </c>
      <c r="T2960" s="24">
        <f>'EPA Data'!L2961/SUM('EPA Data'!L:L)</f>
        <v>5.8463809220649317E-5</v>
      </c>
      <c r="U2960" s="24">
        <f>'EPA Data'!M2961/SUM('EPA Data'!M:M)</f>
        <v>4.3344629215290057E-5</v>
      </c>
      <c r="V2960" s="24">
        <f>'EPA Data'!N2961/SUM('EPA Data'!N:N)</f>
        <v>4.785261751879636E-5</v>
      </c>
      <c r="W2960" s="24">
        <f>'EPA Data'!O2961/SUM('EPA Data'!O:O)</f>
        <v>5.2440641365410284E-5</v>
      </c>
      <c r="X2960" s="24">
        <f>'EPA Data'!P2961/SUM('EPA Data'!P:P)</f>
        <v>4.5860719416040478E-5</v>
      </c>
    </row>
    <row r="2961" spans="1:24" x14ac:dyDescent="0.25">
      <c r="A2961" s="16" t="s">
        <v>4765</v>
      </c>
      <c r="B2961" s="16" t="s">
        <v>4764</v>
      </c>
      <c r="C2961" s="21" t="s">
        <v>3718</v>
      </c>
      <c r="D2961" s="17">
        <f>SUMIFS('Census Data'!G:G,'Census Data'!$A:$A,$A2961)/SUMIFS('Census Data'!$F:$F,'Census Data'!$A:$A,$A2961)</f>
        <v>0.49724345688128824</v>
      </c>
      <c r="E2961" s="19">
        <f>SUMIFS('Census Data'!H:H,'Census Data'!$A:$A,$A2961)/SUMIFS('Census Data'!$F:$F,'Census Data'!$A:$A,$A2961)</f>
        <v>0.50275654311871176</v>
      </c>
      <c r="F2961" s="17">
        <f>SUM(SUMIFS('Census Data'!I:I,'Census Data'!$A:$A,$A2961),SUMIFS('Census Data'!J:J,'Census Data'!$A:$A,$A2961))/SUMIFS('Census Data'!$F:$F,'Census Data'!$A:$A,$A2961)</f>
        <v>0.87679049433167466</v>
      </c>
      <c r="G2961" s="17">
        <f>SUM(SUMIFS('Census Data'!K:K,'Census Data'!$A:$A,$A2961),SUMIFS('Census Data'!L:L,'Census Data'!$A:$A,$A2961))/SUMIFS('Census Data'!$F:$F,'Census Data'!$A:$A,$A2961)</f>
        <v>7.887825058109775E-2</v>
      </c>
      <c r="H2961" s="17">
        <f>SUM(SUMIFS('Census Data'!O:O,'Census Data'!$A:$A,$A2961),SUMIFS('Census Data'!P:P,'Census Data'!$A:$A,$A2961))/SUMIFS('Census Data'!$F:$F,'Census Data'!$A:$A,$A2961)</f>
        <v>1.1143650720393384E-2</v>
      </c>
      <c r="I2961" s="19">
        <f t="shared" si="92"/>
        <v>3.3187604366834211E-2</v>
      </c>
      <c r="J2961" s="17">
        <f>SUM(SUMIFS('Census Data'!W:W,'Census Data'!$A:$A,$A2961),SUMIFS('Census Data'!X:X,'Census Data'!$A:$A,$A2961))/SUMIFS('Census Data'!$F:$F,'Census Data'!$A:$A,$A2961)</f>
        <v>4.8023428518683235E-2</v>
      </c>
      <c r="K2961" s="19">
        <f t="shared" si="93"/>
        <v>0.95197657148131676</v>
      </c>
      <c r="L2961" s="24">
        <f>'EPA Data'!D2962/SUM('EPA Data'!D:D)</f>
        <v>4.104656167989897E-4</v>
      </c>
      <c r="M2961" s="24">
        <f>'EPA Data'!E2962/SUM('EPA Data'!E:E)</f>
        <v>4.9572481240586395E-4</v>
      </c>
      <c r="N2961" s="24">
        <f>'EPA Data'!F2962/SUM('EPA Data'!F:F)</f>
        <v>5.6636892562888304E-4</v>
      </c>
      <c r="O2961" s="24">
        <f>'EPA Data'!G2962/SUM('EPA Data'!G:G)</f>
        <v>2.4325725534986558E-4</v>
      </c>
      <c r="P2961" s="24">
        <f>'EPA Data'!H2962/SUM('EPA Data'!H:H)</f>
        <v>2.8638078439644432E-4</v>
      </c>
      <c r="Q2961" s="24">
        <f>'EPA Data'!I2962/SUM('EPA Data'!I:I)</f>
        <v>1.9369454501423104E-4</v>
      </c>
      <c r="R2961" s="24">
        <f>'EPA Data'!J2962/SUM('EPA Data'!J:J)</f>
        <v>2.5084676572664631E-4</v>
      </c>
      <c r="S2961" s="24">
        <f>'EPA Data'!K2962/SUM('EPA Data'!K:K)</f>
        <v>3.9372089844013633E-4</v>
      </c>
      <c r="T2961" s="24">
        <f>'EPA Data'!L2962/SUM('EPA Data'!L:L)</f>
        <v>4.2215347085147438E-4</v>
      </c>
      <c r="U2961" s="24">
        <f>'EPA Data'!M2962/SUM('EPA Data'!M:M)</f>
        <v>4.0703675893015288E-4</v>
      </c>
      <c r="V2961" s="24">
        <f>'EPA Data'!N2962/SUM('EPA Data'!N:N)</f>
        <v>3.0124777722669407E-4</v>
      </c>
      <c r="W2961" s="24">
        <f>'EPA Data'!O2962/SUM('EPA Data'!O:O)</f>
        <v>5.891300740405957E-4</v>
      </c>
      <c r="X2961" s="24">
        <f>'EPA Data'!P2962/SUM('EPA Data'!P:P)</f>
        <v>2.9581130457960046E-4</v>
      </c>
    </row>
    <row r="2962" spans="1:24" x14ac:dyDescent="0.25">
      <c r="A2962" s="16" t="s">
        <v>4766</v>
      </c>
      <c r="B2962" s="16" t="s">
        <v>4764</v>
      </c>
      <c r="C2962" s="21" t="s">
        <v>196</v>
      </c>
      <c r="D2962" s="17">
        <f>SUMIFS('Census Data'!G:G,'Census Data'!$A:$A,$A2962)/SUMIFS('Census Data'!$F:$F,'Census Data'!$A:$A,$A2962)</f>
        <v>0.49801929440275899</v>
      </c>
      <c r="E2962" s="19">
        <f>SUMIFS('Census Data'!H:H,'Census Data'!$A:$A,$A2962)/SUMIFS('Census Data'!$F:$F,'Census Data'!$A:$A,$A2962)</f>
        <v>0.50198070559724095</v>
      </c>
      <c r="F2962" s="17">
        <f>SUM(SUMIFS('Census Data'!I:I,'Census Data'!$A:$A,$A2962),SUMIFS('Census Data'!J:J,'Census Data'!$A:$A,$A2962))/SUMIFS('Census Data'!$F:$F,'Census Data'!$A:$A,$A2962)</f>
        <v>0.98173090366780069</v>
      </c>
      <c r="G2962" s="17">
        <f>SUM(SUMIFS('Census Data'!K:K,'Census Data'!$A:$A,$A2962),SUMIFS('Census Data'!L:L,'Census Data'!$A:$A,$A2962))/SUMIFS('Census Data'!$F:$F,'Census Data'!$A:$A,$A2962)</f>
        <v>7.4101691755604233E-3</v>
      </c>
      <c r="H2962" s="17">
        <f>SUM(SUMIFS('Census Data'!O:O,'Census Data'!$A:$A,$A2962),SUMIFS('Census Data'!P:P,'Census Data'!$A:$A,$A2962))/SUMIFS('Census Data'!$F:$F,'Census Data'!$A:$A,$A2962)</f>
        <v>1.2583306147178077E-3</v>
      </c>
      <c r="I2962" s="19">
        <f t="shared" si="92"/>
        <v>9.6005965419210249E-3</v>
      </c>
      <c r="J2962" s="17">
        <f>SUM(SUMIFS('Census Data'!W:W,'Census Data'!$A:$A,$A2962),SUMIFS('Census Data'!X:X,'Census Data'!$A:$A,$A2962))/SUMIFS('Census Data'!$F:$F,'Census Data'!$A:$A,$A2962)</f>
        <v>6.4780724239176029E-3</v>
      </c>
      <c r="K2962" s="19">
        <f t="shared" si="93"/>
        <v>0.99352192757608238</v>
      </c>
      <c r="L2962" s="24">
        <f>'EPA Data'!D2963/SUM('EPA Data'!D:D)</f>
        <v>7.6119445372919121E-5</v>
      </c>
      <c r="M2962" s="24">
        <f>'EPA Data'!E2963/SUM('EPA Data'!E:E)</f>
        <v>1.0700302647311837E-4</v>
      </c>
      <c r="N2962" s="24">
        <f>'EPA Data'!F2963/SUM('EPA Data'!F:F)</f>
        <v>1.4631240664641777E-4</v>
      </c>
      <c r="O2962" s="24">
        <f>'EPA Data'!G2963/SUM('EPA Data'!G:G)</f>
        <v>3.0809385780610916E-5</v>
      </c>
      <c r="P2962" s="24">
        <f>'EPA Data'!H2963/SUM('EPA Data'!H:H)</f>
        <v>5.2126917527628543E-5</v>
      </c>
      <c r="Q2962" s="24">
        <f>'EPA Data'!I2963/SUM('EPA Data'!I:I)</f>
        <v>2.8933438313147342E-5</v>
      </c>
      <c r="R2962" s="24">
        <f>'EPA Data'!J2963/SUM('EPA Data'!J:J)</f>
        <v>8.2436206617357387E-5</v>
      </c>
      <c r="S2962" s="24">
        <f>'EPA Data'!K2963/SUM('EPA Data'!K:K)</f>
        <v>1.3250611032862279E-4</v>
      </c>
      <c r="T2962" s="24">
        <f>'EPA Data'!L2963/SUM('EPA Data'!L:L)</f>
        <v>1.1806995123492467E-4</v>
      </c>
      <c r="U2962" s="24">
        <f>'EPA Data'!M2963/SUM('EPA Data'!M:M)</f>
        <v>6.2218155247465199E-5</v>
      </c>
      <c r="V2962" s="24">
        <f>'EPA Data'!N2963/SUM('EPA Data'!N:N)</f>
        <v>5.0189427128869868E-5</v>
      </c>
      <c r="W2962" s="24">
        <f>'EPA Data'!O2963/SUM('EPA Data'!O:O)</f>
        <v>6.1280970309736296E-5</v>
      </c>
      <c r="X2962" s="24">
        <f>'EPA Data'!P2963/SUM('EPA Data'!P:P)</f>
        <v>7.3006681175710048E-5</v>
      </c>
    </row>
    <row r="2963" spans="1:24" x14ac:dyDescent="0.25">
      <c r="A2963" s="16" t="s">
        <v>4767</v>
      </c>
      <c r="B2963" s="16" t="s">
        <v>4764</v>
      </c>
      <c r="C2963" s="21" t="s">
        <v>4768</v>
      </c>
      <c r="D2963" s="17">
        <f>SUMIFS('Census Data'!G:G,'Census Data'!$A:$A,$A2963)/SUMIFS('Census Data'!$F:$F,'Census Data'!$A:$A,$A2963)</f>
        <v>0.50440639105825036</v>
      </c>
      <c r="E2963" s="19">
        <f>SUMIFS('Census Data'!H:H,'Census Data'!$A:$A,$A2963)/SUMIFS('Census Data'!$F:$F,'Census Data'!$A:$A,$A2963)</f>
        <v>0.49559360894174964</v>
      </c>
      <c r="F2963" s="17">
        <f>SUM(SUMIFS('Census Data'!I:I,'Census Data'!$A:$A,$A2963),SUMIFS('Census Data'!J:J,'Census Data'!$A:$A,$A2963))/SUMIFS('Census Data'!$F:$F,'Census Data'!$A:$A,$A2963)</f>
        <v>0.97327505911012391</v>
      </c>
      <c r="G2963" s="17">
        <f>SUM(SUMIFS('Census Data'!K:K,'Census Data'!$A:$A,$A2963),SUMIFS('Census Data'!L:L,'Census Data'!$A:$A,$A2963))/SUMIFS('Census Data'!$F:$F,'Census Data'!$A:$A,$A2963)</f>
        <v>7.0932148742566458E-3</v>
      </c>
      <c r="H2963" s="17">
        <f>SUM(SUMIFS('Census Data'!O:O,'Census Data'!$A:$A,$A2963),SUMIFS('Census Data'!P:P,'Census Data'!$A:$A,$A2963))/SUMIFS('Census Data'!$F:$F,'Census Data'!$A:$A,$A2963)</f>
        <v>2.3644049580855485E-3</v>
      </c>
      <c r="I2963" s="19">
        <f t="shared" si="92"/>
        <v>1.7267321057533924E-2</v>
      </c>
      <c r="J2963" s="17">
        <f>SUM(SUMIFS('Census Data'!W:W,'Census Data'!$A:$A,$A2963),SUMIFS('Census Data'!X:X,'Census Data'!$A:$A,$A2963))/SUMIFS('Census Data'!$F:$F,'Census Data'!$A:$A,$A2963)</f>
        <v>9.0993766568746859E-3</v>
      </c>
      <c r="K2963" s="19">
        <f t="shared" si="93"/>
        <v>0.99090062334312534</v>
      </c>
      <c r="L2963" s="24">
        <f>'EPA Data'!D2964/SUM('EPA Data'!D:D)</f>
        <v>6.4852201824056242E-5</v>
      </c>
      <c r="M2963" s="24">
        <f>'EPA Data'!E2964/SUM('EPA Data'!E:E)</f>
        <v>8.3672547143115409E-5</v>
      </c>
      <c r="N2963" s="24">
        <f>'EPA Data'!F2964/SUM('EPA Data'!F:F)</f>
        <v>1.0974985412410233E-4</v>
      </c>
      <c r="O2963" s="24">
        <f>'EPA Data'!G2964/SUM('EPA Data'!G:G)</f>
        <v>2.1169258390566874E-5</v>
      </c>
      <c r="P2963" s="24">
        <f>'EPA Data'!H2964/SUM('EPA Data'!H:H)</f>
        <v>3.9317920942218017E-5</v>
      </c>
      <c r="Q2963" s="24">
        <f>'EPA Data'!I2964/SUM('EPA Data'!I:I)</f>
        <v>2.2558732553321029E-5</v>
      </c>
      <c r="R2963" s="24">
        <f>'EPA Data'!J2964/SUM('EPA Data'!J:J)</f>
        <v>3.794955750489991E-5</v>
      </c>
      <c r="S2963" s="24">
        <f>'EPA Data'!K2964/SUM('EPA Data'!K:K)</f>
        <v>1.091466085241307E-4</v>
      </c>
      <c r="T2963" s="24">
        <f>'EPA Data'!L2964/SUM('EPA Data'!L:L)</f>
        <v>7.5172767855868845E-5</v>
      </c>
      <c r="U2963" s="24">
        <f>'EPA Data'!M2964/SUM('EPA Data'!M:M)</f>
        <v>4.4093944972325778E-5</v>
      </c>
      <c r="V2963" s="24">
        <f>'EPA Data'!N2964/SUM('EPA Data'!N:N)</f>
        <v>4.2906439141432052E-5</v>
      </c>
      <c r="W2963" s="24">
        <f>'EPA Data'!O2964/SUM('EPA Data'!O:O)</f>
        <v>5.2230422779516982E-5</v>
      </c>
      <c r="X2963" s="24">
        <f>'EPA Data'!P2964/SUM('EPA Data'!P:P)</f>
        <v>5.4736115594432842E-5</v>
      </c>
    </row>
    <row r="2964" spans="1:24" x14ac:dyDescent="0.25">
      <c r="A2964" s="16" t="s">
        <v>4769</v>
      </c>
      <c r="B2964" s="16" t="s">
        <v>4764</v>
      </c>
      <c r="C2964" s="21" t="s">
        <v>4770</v>
      </c>
      <c r="D2964" s="17">
        <f>SUMIFS('Census Data'!G:G,'Census Data'!$A:$A,$A2964)/SUMIFS('Census Data'!$F:$F,'Census Data'!$A:$A,$A2964)</f>
        <v>0.49391494598659919</v>
      </c>
      <c r="E2964" s="19">
        <f>SUMIFS('Census Data'!H:H,'Census Data'!$A:$A,$A2964)/SUMIFS('Census Data'!$F:$F,'Census Data'!$A:$A,$A2964)</f>
        <v>0.50608505401340076</v>
      </c>
      <c r="F2964" s="17">
        <f>SUM(SUMIFS('Census Data'!I:I,'Census Data'!$A:$A,$A2964),SUMIFS('Census Data'!J:J,'Census Data'!$A:$A,$A2964))/SUMIFS('Census Data'!$F:$F,'Census Data'!$A:$A,$A2964)</f>
        <v>0.96335293313277726</v>
      </c>
      <c r="G2964" s="17">
        <f>SUM(SUMIFS('Census Data'!K:K,'Census Data'!$A:$A,$A2964),SUMIFS('Census Data'!L:L,'Census Data'!$A:$A,$A2964))/SUMIFS('Census Data'!$F:$F,'Census Data'!$A:$A,$A2964)</f>
        <v>1.4813801905282829E-2</v>
      </c>
      <c r="H2964" s="17">
        <f>SUM(SUMIFS('Census Data'!O:O,'Census Data'!$A:$A,$A2964),SUMIFS('Census Data'!P:P,'Census Data'!$A:$A,$A2964))/SUMIFS('Census Data'!$F:$F,'Census Data'!$A:$A,$A2964)</f>
        <v>5.0139021833264961E-3</v>
      </c>
      <c r="I2964" s="19">
        <f t="shared" si="92"/>
        <v>1.68193627786134E-2</v>
      </c>
      <c r="J2964" s="17">
        <f>SUM(SUMIFS('Census Data'!W:W,'Census Data'!$A:$A,$A2964),SUMIFS('Census Data'!X:X,'Census Data'!$A:$A,$A2964))/SUMIFS('Census Data'!$F:$F,'Census Data'!$A:$A,$A2964)</f>
        <v>8.9794430010483612E-3</v>
      </c>
      <c r="K2964" s="19">
        <f t="shared" si="93"/>
        <v>0.99102055699895164</v>
      </c>
      <c r="L2964" s="24">
        <f>'EPA Data'!D2965/SUM('EPA Data'!D:D)</f>
        <v>1.7326434250367482E-4</v>
      </c>
      <c r="M2964" s="24">
        <f>'EPA Data'!E2965/SUM('EPA Data'!E:E)</f>
        <v>2.0643699950692276E-4</v>
      </c>
      <c r="N2964" s="24">
        <f>'EPA Data'!F2965/SUM('EPA Data'!F:F)</f>
        <v>2.6019020835045726E-4</v>
      </c>
      <c r="O2964" s="24">
        <f>'EPA Data'!G2965/SUM('EPA Data'!G:G)</f>
        <v>8.9916728496580874E-5</v>
      </c>
      <c r="P2964" s="24">
        <f>'EPA Data'!H2965/SUM('EPA Data'!H:H)</f>
        <v>1.1650371659392598E-4</v>
      </c>
      <c r="Q2964" s="24">
        <f>'EPA Data'!I2965/SUM('EPA Data'!I:I)</f>
        <v>6.6134255141548501E-5</v>
      </c>
      <c r="R2964" s="24">
        <f>'EPA Data'!J2965/SUM('EPA Data'!J:J)</f>
        <v>1.5108331038163247E-4</v>
      </c>
      <c r="S2964" s="24">
        <f>'EPA Data'!K2965/SUM('EPA Data'!K:K)</f>
        <v>2.7429633465901842E-4</v>
      </c>
      <c r="T2964" s="24">
        <f>'EPA Data'!L2965/SUM('EPA Data'!L:L)</f>
        <v>2.5128763903837717E-4</v>
      </c>
      <c r="U2964" s="24">
        <f>'EPA Data'!M2965/SUM('EPA Data'!M:M)</f>
        <v>2.2875934719270613E-4</v>
      </c>
      <c r="V2964" s="24">
        <f>'EPA Data'!N2965/SUM('EPA Data'!N:N)</f>
        <v>1.5688553922434316E-4</v>
      </c>
      <c r="W2964" s="24">
        <f>'EPA Data'!O2965/SUM('EPA Data'!O:O)</f>
        <v>1.9536873785829924E-4</v>
      </c>
      <c r="X2964" s="24">
        <f>'EPA Data'!P2965/SUM('EPA Data'!P:P)</f>
        <v>1.4473720861702435E-4</v>
      </c>
    </row>
    <row r="2965" spans="1:24" x14ac:dyDescent="0.25">
      <c r="A2965" s="16" t="s">
        <v>4771</v>
      </c>
      <c r="B2965" s="16" t="s">
        <v>4764</v>
      </c>
      <c r="C2965" s="21" t="s">
        <v>4772</v>
      </c>
      <c r="D2965" s="17">
        <f>SUMIFS('Census Data'!G:G,'Census Data'!$A:$A,$A2965)/SUMIFS('Census Data'!$F:$F,'Census Data'!$A:$A,$A2965)</f>
        <v>0.48787862308989072</v>
      </c>
      <c r="E2965" s="19">
        <f>SUMIFS('Census Data'!H:H,'Census Data'!$A:$A,$A2965)/SUMIFS('Census Data'!$F:$F,'Census Data'!$A:$A,$A2965)</f>
        <v>0.51212137691010928</v>
      </c>
      <c r="F2965" s="17">
        <f>SUM(SUMIFS('Census Data'!I:I,'Census Data'!$A:$A,$A2965),SUMIFS('Census Data'!J:J,'Census Data'!$A:$A,$A2965))/SUMIFS('Census Data'!$F:$F,'Census Data'!$A:$A,$A2965)</f>
        <v>0.91275218880852682</v>
      </c>
      <c r="G2965" s="17">
        <f>SUM(SUMIFS('Census Data'!K:K,'Census Data'!$A:$A,$A2965),SUMIFS('Census Data'!L:L,'Census Data'!$A:$A,$A2965))/SUMIFS('Census Data'!$F:$F,'Census Data'!$A:$A,$A2965)</f>
        <v>4.8235358094513021E-2</v>
      </c>
      <c r="H2965" s="17">
        <f>SUM(SUMIFS('Census Data'!O:O,'Census Data'!$A:$A,$A2965),SUMIFS('Census Data'!P:P,'Census Data'!$A:$A,$A2965))/SUMIFS('Census Data'!$F:$F,'Census Data'!$A:$A,$A2965)</f>
        <v>1.262711403556474E-2</v>
      </c>
      <c r="I2965" s="19">
        <f t="shared" si="92"/>
        <v>2.6385339061395396E-2</v>
      </c>
      <c r="J2965" s="17">
        <f>SUM(SUMIFS('Census Data'!W:W,'Census Data'!$A:$A,$A2965),SUMIFS('Census Data'!X:X,'Census Data'!$A:$A,$A2965))/SUMIFS('Census Data'!$F:$F,'Census Data'!$A:$A,$A2965)</f>
        <v>1.4138887378323998E-2</v>
      </c>
      <c r="K2965" s="19">
        <f t="shared" si="93"/>
        <v>0.98586111262167597</v>
      </c>
      <c r="L2965" s="24">
        <f>'EPA Data'!D2966/SUM('EPA Data'!D:D)</f>
        <v>7.0745440059383202E-4</v>
      </c>
      <c r="M2965" s="24">
        <f>'EPA Data'!E2966/SUM('EPA Data'!E:E)</f>
        <v>5.8914944612121448E-4</v>
      </c>
      <c r="N2965" s="24">
        <f>'EPA Data'!F2966/SUM('EPA Data'!F:F)</f>
        <v>8.9460461955897521E-4</v>
      </c>
      <c r="O2965" s="24">
        <f>'EPA Data'!G2966/SUM('EPA Data'!G:G)</f>
        <v>1.5091434993028143E-4</v>
      </c>
      <c r="P2965" s="24">
        <f>'EPA Data'!H2966/SUM('EPA Data'!H:H)</f>
        <v>2.1906057653826757E-4</v>
      </c>
      <c r="Q2965" s="24">
        <f>'EPA Data'!I2966/SUM('EPA Data'!I:I)</f>
        <v>1.1314375643157792E-4</v>
      </c>
      <c r="R2965" s="24">
        <f>'EPA Data'!J2966/SUM('EPA Data'!J:J)</f>
        <v>2.2798464716662409E-4</v>
      </c>
      <c r="S2965" s="24">
        <f>'EPA Data'!K2966/SUM('EPA Data'!K:K)</f>
        <v>4.8552055257179504E-4</v>
      </c>
      <c r="T2965" s="24">
        <f>'EPA Data'!L2966/SUM('EPA Data'!L:L)</f>
        <v>3.8443623135146136E-4</v>
      </c>
      <c r="U2965" s="24">
        <f>'EPA Data'!M2966/SUM('EPA Data'!M:M)</f>
        <v>3.2490104600390414E-4</v>
      </c>
      <c r="V2965" s="24">
        <f>'EPA Data'!N2966/SUM('EPA Data'!N:N)</f>
        <v>2.1763476519505152E-4</v>
      </c>
      <c r="W2965" s="24">
        <f>'EPA Data'!O2966/SUM('EPA Data'!O:O)</f>
        <v>2.3953739853270378E-4</v>
      </c>
      <c r="X2965" s="24">
        <f>'EPA Data'!P2966/SUM('EPA Data'!P:P)</f>
        <v>2.8961048853291745E-4</v>
      </c>
    </row>
    <row r="2966" spans="1:24" x14ac:dyDescent="0.25">
      <c r="A2966" s="16" t="s">
        <v>4773</v>
      </c>
      <c r="B2966" s="16" t="s">
        <v>4764</v>
      </c>
      <c r="C2966" s="21" t="s">
        <v>37</v>
      </c>
      <c r="D2966" s="17">
        <f>SUMIFS('Census Data'!G:G,'Census Data'!$A:$A,$A2966)/SUMIFS('Census Data'!$F:$F,'Census Data'!$A:$A,$A2966)</f>
        <v>0.50077366718244476</v>
      </c>
      <c r="E2966" s="19">
        <f>SUMIFS('Census Data'!H:H,'Census Data'!$A:$A,$A2966)/SUMIFS('Census Data'!$F:$F,'Census Data'!$A:$A,$A2966)</f>
        <v>0.49922633281755519</v>
      </c>
      <c r="F2966" s="17">
        <f>SUM(SUMIFS('Census Data'!I:I,'Census Data'!$A:$A,$A2966),SUMIFS('Census Data'!J:J,'Census Data'!$A:$A,$A2966))/SUMIFS('Census Data'!$F:$F,'Census Data'!$A:$A,$A2966)</f>
        <v>0.97988465325643548</v>
      </c>
      <c r="G2966" s="17">
        <f>SUM(SUMIFS('Census Data'!K:K,'Census Data'!$A:$A,$A2966),SUMIFS('Census Data'!L:L,'Census Data'!$A:$A,$A2966))/SUMIFS('Census Data'!$F:$F,'Census Data'!$A:$A,$A2966)</f>
        <v>3.7980025320016879E-3</v>
      </c>
      <c r="H2966" s="17">
        <f>SUM(SUMIFS('Census Data'!O:O,'Census Data'!$A:$A,$A2966),SUMIFS('Census Data'!P:P,'Census Data'!$A:$A,$A2966))/SUMIFS('Census Data'!$F:$F,'Census Data'!$A:$A,$A2966)</f>
        <v>1.6880011253340836E-3</v>
      </c>
      <c r="I2966" s="19">
        <f t="shared" si="92"/>
        <v>1.4629343086228763E-2</v>
      </c>
      <c r="J2966" s="17">
        <f>SUM(SUMIFS('Census Data'!W:W,'Census Data'!$A:$A,$A2966),SUMIFS('Census Data'!X:X,'Census Data'!$A:$A,$A2966))/SUMIFS('Census Data'!$F:$F,'Census Data'!$A:$A,$A2966)</f>
        <v>1.1253340835560557E-2</v>
      </c>
      <c r="K2966" s="19">
        <f t="shared" si="93"/>
        <v>0.98874665916443949</v>
      </c>
      <c r="L2966" s="24">
        <f>'EPA Data'!D2967/SUM('EPA Data'!D:D)</f>
        <v>4.587224607221537E-5</v>
      </c>
      <c r="M2966" s="24">
        <f>'EPA Data'!E2967/SUM('EPA Data'!E:E)</f>
        <v>5.4444076164166326E-5</v>
      </c>
      <c r="N2966" s="24">
        <f>'EPA Data'!F2967/SUM('EPA Data'!F:F)</f>
        <v>7.4574955544310352E-5</v>
      </c>
      <c r="O2966" s="24">
        <f>'EPA Data'!G2967/SUM('EPA Data'!G:G)</f>
        <v>1.073469055568492E-5</v>
      </c>
      <c r="P2966" s="24">
        <f>'EPA Data'!H2967/SUM('EPA Data'!H:H)</f>
        <v>1.9227392088163753E-5</v>
      </c>
      <c r="Q2966" s="24">
        <f>'EPA Data'!I2967/SUM('EPA Data'!I:I)</f>
        <v>1.1078988854288803E-5</v>
      </c>
      <c r="R2966" s="24">
        <f>'EPA Data'!J2967/SUM('EPA Data'!J:J)</f>
        <v>2.0933618751850454E-5</v>
      </c>
      <c r="S2966" s="24">
        <f>'EPA Data'!K2967/SUM('EPA Data'!K:K)</f>
        <v>7.7915786140218097E-5</v>
      </c>
      <c r="T2966" s="24">
        <f>'EPA Data'!L2967/SUM('EPA Data'!L:L)</f>
        <v>4.134432262124608E-5</v>
      </c>
      <c r="U2966" s="24">
        <f>'EPA Data'!M2967/SUM('EPA Data'!M:M)</f>
        <v>2.4104124175921449E-5</v>
      </c>
      <c r="V2966" s="24">
        <f>'EPA Data'!N2967/SUM('EPA Data'!N:N)</f>
        <v>2.8076425154003711E-5</v>
      </c>
      <c r="W2966" s="24">
        <f>'EPA Data'!O2967/SUM('EPA Data'!O:O)</f>
        <v>2.5705674641799557E-5</v>
      </c>
      <c r="X2966" s="24">
        <f>'EPA Data'!P2967/SUM('EPA Data'!P:P)</f>
        <v>2.8169339567734832E-5</v>
      </c>
    </row>
    <row r="2967" spans="1:24" x14ac:dyDescent="0.25">
      <c r="A2967" s="16" t="s">
        <v>4774</v>
      </c>
      <c r="B2967" s="16" t="s">
        <v>4764</v>
      </c>
      <c r="C2967" s="21" t="s">
        <v>49</v>
      </c>
      <c r="D2967" s="17">
        <f>SUMIFS('Census Data'!G:G,'Census Data'!$A:$A,$A2967)/SUMIFS('Census Data'!$F:$F,'Census Data'!$A:$A,$A2967)</f>
        <v>0.50564174894217206</v>
      </c>
      <c r="E2967" s="19">
        <f>SUMIFS('Census Data'!H:H,'Census Data'!$A:$A,$A2967)/SUMIFS('Census Data'!$F:$F,'Census Data'!$A:$A,$A2967)</f>
        <v>0.49435825105782794</v>
      </c>
      <c r="F2967" s="17">
        <f>SUM(SUMIFS('Census Data'!I:I,'Census Data'!$A:$A,$A2967),SUMIFS('Census Data'!J:J,'Census Data'!$A:$A,$A2967))/SUMIFS('Census Data'!$F:$F,'Census Data'!$A:$A,$A2967)</f>
        <v>0.98095909732016928</v>
      </c>
      <c r="G2967" s="17">
        <f>SUM(SUMIFS('Census Data'!K:K,'Census Data'!$A:$A,$A2967),SUMIFS('Census Data'!L:L,'Census Data'!$A:$A,$A2967))/SUMIFS('Census Data'!$F:$F,'Census Data'!$A:$A,$A2967)</f>
        <v>3.0559473436765397E-3</v>
      </c>
      <c r="H2967" s="17">
        <f>SUM(SUMIFS('Census Data'!O:O,'Census Data'!$A:$A,$A2967),SUMIFS('Census Data'!P:P,'Census Data'!$A:$A,$A2967))/SUMIFS('Census Data'!$F:$F,'Census Data'!$A:$A,$A2967)</f>
        <v>9.4029149036201217E-4</v>
      </c>
      <c r="I2967" s="19">
        <f t="shared" si="92"/>
        <v>1.5044663845792172E-2</v>
      </c>
      <c r="J2967" s="17">
        <f>SUM(SUMIFS('Census Data'!W:W,'Census Data'!$A:$A,$A2967),SUMIFS('Census Data'!X:X,'Census Data'!$A:$A,$A2967))/SUMIFS('Census Data'!$F:$F,'Census Data'!$A:$A,$A2967)</f>
        <v>9.4029149036201215E-3</v>
      </c>
      <c r="K2967" s="19">
        <f t="shared" si="93"/>
        <v>0.99059708509637989</v>
      </c>
      <c r="L2967" s="24">
        <f>'EPA Data'!D2968/SUM('EPA Data'!D:D)</f>
        <v>3.7136164050336383E-5</v>
      </c>
      <c r="M2967" s="24">
        <f>'EPA Data'!E2968/SUM('EPA Data'!E:E)</f>
        <v>5.1246974042799478E-5</v>
      </c>
      <c r="N2967" s="24">
        <f>'EPA Data'!F2968/SUM('EPA Data'!F:F)</f>
        <v>6.4668128722398082E-5</v>
      </c>
      <c r="O2967" s="24">
        <f>'EPA Data'!G2968/SUM('EPA Data'!G:G)</f>
        <v>1.3564201683201438E-5</v>
      </c>
      <c r="P2967" s="24">
        <f>'EPA Data'!H2968/SUM('EPA Data'!H:H)</f>
        <v>2.3850476006775856E-5</v>
      </c>
      <c r="Q2967" s="24">
        <f>'EPA Data'!I2968/SUM('EPA Data'!I:I)</f>
        <v>1.3979779530617966E-5</v>
      </c>
      <c r="R2967" s="24">
        <f>'EPA Data'!J2968/SUM('EPA Data'!J:J)</f>
        <v>2.3330389667919265E-5</v>
      </c>
      <c r="S2967" s="24">
        <f>'EPA Data'!K2968/SUM('EPA Data'!K:K)</f>
        <v>6.2931119499663472E-5</v>
      </c>
      <c r="T2967" s="24">
        <f>'EPA Data'!L2968/SUM('EPA Data'!L:L)</f>
        <v>4.8075802470060409E-5</v>
      </c>
      <c r="U2967" s="24">
        <f>'EPA Data'!M2968/SUM('EPA Data'!M:M)</f>
        <v>2.8200578774015389E-5</v>
      </c>
      <c r="V2967" s="24">
        <f>'EPA Data'!N2968/SUM('EPA Data'!N:N)</f>
        <v>2.6078009575135118E-5</v>
      </c>
      <c r="W2967" s="24">
        <f>'EPA Data'!O2968/SUM('EPA Data'!O:O)</f>
        <v>3.1526388630205643E-5</v>
      </c>
      <c r="X2967" s="24">
        <f>'EPA Data'!P2968/SUM('EPA Data'!P:P)</f>
        <v>3.4586772189740641E-5</v>
      </c>
    </row>
    <row r="2968" spans="1:24" x14ac:dyDescent="0.25">
      <c r="A2968" s="16" t="s">
        <v>4775</v>
      </c>
      <c r="B2968" s="16" t="s">
        <v>4764</v>
      </c>
      <c r="C2968" s="21" t="s">
        <v>4776</v>
      </c>
      <c r="D2968" s="17">
        <f>SUMIFS('Census Data'!G:G,'Census Data'!$A:$A,$A2968)/SUMIFS('Census Data'!$F:$F,'Census Data'!$A:$A,$A2968)</f>
        <v>0.55658143939393945</v>
      </c>
      <c r="E2968" s="19">
        <f>SUMIFS('Census Data'!H:H,'Census Data'!$A:$A,$A2968)/SUMIFS('Census Data'!$F:$F,'Census Data'!$A:$A,$A2968)</f>
        <v>0.44341856060606061</v>
      </c>
      <c r="F2968" s="17">
        <f>SUM(SUMIFS('Census Data'!I:I,'Census Data'!$A:$A,$A2968),SUMIFS('Census Data'!J:J,'Census Data'!$A:$A,$A2968))/SUMIFS('Census Data'!$F:$F,'Census Data'!$A:$A,$A2968)</f>
        <v>0.95537405303030298</v>
      </c>
      <c r="G2968" s="17">
        <f>SUM(SUMIFS('Census Data'!K:K,'Census Data'!$A:$A,$A2968),SUMIFS('Census Data'!L:L,'Census Data'!$A:$A,$A2968))/SUMIFS('Census Data'!$F:$F,'Census Data'!$A:$A,$A2968)</f>
        <v>2.2372159090909092E-2</v>
      </c>
      <c r="H2968" s="17">
        <f>SUM(SUMIFS('Census Data'!O:O,'Census Data'!$A:$A,$A2968),SUMIFS('Census Data'!P:P,'Census Data'!$A:$A,$A2968))/SUMIFS('Census Data'!$F:$F,'Census Data'!$A:$A,$A2968)</f>
        <v>3.3143939393939395E-3</v>
      </c>
      <c r="I2968" s="19">
        <f t="shared" si="92"/>
        <v>1.8939393939394034E-2</v>
      </c>
      <c r="J2968" s="17">
        <f>SUM(SUMIFS('Census Data'!W:W,'Census Data'!$A:$A,$A2968),SUMIFS('Census Data'!X:X,'Census Data'!$A:$A,$A2968))/SUMIFS('Census Data'!$F:$F,'Census Data'!$A:$A,$A2968)</f>
        <v>6.628787878787879E-3</v>
      </c>
      <c r="K2968" s="19">
        <f t="shared" si="93"/>
        <v>0.99337121212121215</v>
      </c>
      <c r="L2968" s="24">
        <f>'EPA Data'!D2969/SUM('EPA Data'!D:D)</f>
        <v>4.3484372905887998E-5</v>
      </c>
      <c r="M2968" s="24">
        <f>'EPA Data'!E2969/SUM('EPA Data'!E:E)</f>
        <v>5.3613979517185227E-5</v>
      </c>
      <c r="N2968" s="24">
        <f>'EPA Data'!F2969/SUM('EPA Data'!F:F)</f>
        <v>6.9730491464301559E-5</v>
      </c>
      <c r="O2968" s="24">
        <f>'EPA Data'!G2969/SUM('EPA Data'!G:G)</f>
        <v>1.0657246209445926E-5</v>
      </c>
      <c r="P2968" s="24">
        <f>'EPA Data'!H2969/SUM('EPA Data'!H:H)</f>
        <v>1.9387272228710527E-5</v>
      </c>
      <c r="Q2968" s="24">
        <f>'EPA Data'!I2969/SUM('EPA Data'!I:I)</f>
        <v>1.1404953033410843E-5</v>
      </c>
      <c r="R2968" s="24">
        <f>'EPA Data'!J2969/SUM('EPA Data'!J:J)</f>
        <v>2.1565049387022379E-5</v>
      </c>
      <c r="S2968" s="24">
        <f>'EPA Data'!K2969/SUM('EPA Data'!K:K)</f>
        <v>8.2828916892770625E-5</v>
      </c>
      <c r="T2968" s="24">
        <f>'EPA Data'!L2969/SUM('EPA Data'!L:L)</f>
        <v>3.7889718197976597E-5</v>
      </c>
      <c r="U2968" s="24">
        <f>'EPA Data'!M2969/SUM('EPA Data'!M:M)</f>
        <v>2.5053418409041144E-5</v>
      </c>
      <c r="V2968" s="24">
        <f>'EPA Data'!N2969/SUM('EPA Data'!N:N)</f>
        <v>2.8368440461720475E-5</v>
      </c>
      <c r="W2968" s="24">
        <f>'EPA Data'!O2969/SUM('EPA Data'!O:O)</f>
        <v>2.8781844746221247E-5</v>
      </c>
      <c r="X2968" s="24">
        <f>'EPA Data'!P2969/SUM('EPA Data'!P:P)</f>
        <v>2.840757472179067E-5</v>
      </c>
    </row>
    <row r="2969" spans="1:24" x14ac:dyDescent="0.25">
      <c r="A2969" s="16" t="s">
        <v>4777</v>
      </c>
      <c r="B2969" s="16" t="s">
        <v>4764</v>
      </c>
      <c r="C2969" s="21" t="s">
        <v>79</v>
      </c>
      <c r="D2969" s="17">
        <f>SUMIFS('Census Data'!G:G,'Census Data'!$A:$A,$A2969)/SUMIFS('Census Data'!$F:$F,'Census Data'!$A:$A,$A2969)</f>
        <v>0.50325425647314059</v>
      </c>
      <c r="E2969" s="19">
        <f>SUMIFS('Census Data'!H:H,'Census Data'!$A:$A,$A2969)/SUMIFS('Census Data'!$F:$F,'Census Data'!$A:$A,$A2969)</f>
        <v>0.49674574352685941</v>
      </c>
      <c r="F2969" s="17">
        <f>SUM(SUMIFS('Census Data'!I:I,'Census Data'!$A:$A,$A2969),SUMIFS('Census Data'!J:J,'Census Data'!$A:$A,$A2969))/SUMIFS('Census Data'!$F:$F,'Census Data'!$A:$A,$A2969)</f>
        <v>0.93375937367353679</v>
      </c>
      <c r="G2969" s="17">
        <f>SUM(SUMIFS('Census Data'!K:K,'Census Data'!$A:$A,$A2969),SUMIFS('Census Data'!L:L,'Census Data'!$A:$A,$A2969))/SUMIFS('Census Data'!$F:$F,'Census Data'!$A:$A,$A2969)</f>
        <v>4.4286185917087204E-2</v>
      </c>
      <c r="H2969" s="17">
        <f>SUM(SUMIFS('Census Data'!O:O,'Census Data'!$A:$A,$A2969),SUMIFS('Census Data'!P:P,'Census Data'!$A:$A,$A2969))/SUMIFS('Census Data'!$F:$F,'Census Data'!$A:$A,$A2969)</f>
        <v>2.8769513748054519E-3</v>
      </c>
      <c r="I2969" s="19">
        <f t="shared" si="92"/>
        <v>1.9077489034570516E-2</v>
      </c>
      <c r="J2969" s="17">
        <f>SUM(SUMIFS('Census Data'!W:W,'Census Data'!$A:$A,$A2969),SUMIFS('Census Data'!X:X,'Census Data'!$A:$A,$A2969))/SUMIFS('Census Data'!$F:$F,'Census Data'!$A:$A,$A2969)</f>
        <v>1.2168089421308306E-2</v>
      </c>
      <c r="K2969" s="19">
        <f t="shared" si="93"/>
        <v>0.98783191057869169</v>
      </c>
      <c r="L2969" s="24">
        <f>'EPA Data'!D2970/SUM('EPA Data'!D:D)</f>
        <v>1.3807297866259485E-4</v>
      </c>
      <c r="M2969" s="24">
        <f>'EPA Data'!E2970/SUM('EPA Data'!E:E)</f>
        <v>1.9897694063127804E-4</v>
      </c>
      <c r="N2969" s="24">
        <f>'EPA Data'!F2970/SUM('EPA Data'!F:F)</f>
        <v>2.5808509547747181E-4</v>
      </c>
      <c r="O2969" s="24">
        <f>'EPA Data'!G2970/SUM('EPA Data'!G:G)</f>
        <v>7.6027858032388706E-5</v>
      </c>
      <c r="P2969" s="24">
        <f>'EPA Data'!H2970/SUM('EPA Data'!H:H)</f>
        <v>1.2070596077884178E-4</v>
      </c>
      <c r="Q2969" s="24">
        <f>'EPA Data'!I2970/SUM('EPA Data'!I:I)</f>
        <v>6.4182834383766347E-5</v>
      </c>
      <c r="R2969" s="24">
        <f>'EPA Data'!J2970/SUM('EPA Data'!J:J)</f>
        <v>1.7995403351278152E-4</v>
      </c>
      <c r="S2969" s="24">
        <f>'EPA Data'!K2970/SUM('EPA Data'!K:K)</f>
        <v>2.4684283184236614E-4</v>
      </c>
      <c r="T2969" s="24">
        <f>'EPA Data'!L2970/SUM('EPA Data'!L:L)</f>
        <v>2.8365910077486942E-4</v>
      </c>
      <c r="U2969" s="24">
        <f>'EPA Data'!M2970/SUM('EPA Data'!M:M)</f>
        <v>1.421838149783801E-4</v>
      </c>
      <c r="V2969" s="24">
        <f>'EPA Data'!N2970/SUM('EPA Data'!N:N)</f>
        <v>1.1330502271964898E-4</v>
      </c>
      <c r="W2969" s="24">
        <f>'EPA Data'!O2970/SUM('EPA Data'!O:O)</f>
        <v>1.4518736233996545E-4</v>
      </c>
      <c r="X2969" s="24">
        <f>'EPA Data'!P2970/SUM('EPA Data'!P:P)</f>
        <v>1.5200456179215586E-4</v>
      </c>
    </row>
    <row r="2970" spans="1:24" x14ac:dyDescent="0.25">
      <c r="A2970" s="16" t="s">
        <v>4778</v>
      </c>
      <c r="B2970" s="16" t="s">
        <v>4764</v>
      </c>
      <c r="C2970" s="21" t="s">
        <v>802</v>
      </c>
      <c r="D2970" s="17">
        <f>SUMIFS('Census Data'!G:G,'Census Data'!$A:$A,$A2970)/SUMIFS('Census Data'!$F:$F,'Census Data'!$A:$A,$A2970)</f>
        <v>0.59248370190464017</v>
      </c>
      <c r="E2970" s="19">
        <f>SUMIFS('Census Data'!H:H,'Census Data'!$A:$A,$A2970)/SUMIFS('Census Data'!$F:$F,'Census Data'!$A:$A,$A2970)</f>
        <v>0.40751629809535983</v>
      </c>
      <c r="F2970" s="17">
        <f>SUM(SUMIFS('Census Data'!I:I,'Census Data'!$A:$A,$A2970),SUMIFS('Census Data'!J:J,'Census Data'!$A:$A,$A2970))/SUMIFS('Census Data'!$F:$F,'Census Data'!$A:$A,$A2970)</f>
        <v>0.85734373002684394</v>
      </c>
      <c r="G2970" s="17">
        <f>SUM(SUMIFS('Census Data'!K:K,'Census Data'!$A:$A,$A2970),SUMIFS('Census Data'!L:L,'Census Data'!$A:$A,$A2970))/SUMIFS('Census Data'!$F:$F,'Census Data'!$A:$A,$A2970)</f>
        <v>0.10814265626997316</v>
      </c>
      <c r="H2970" s="17">
        <f>SUM(SUMIFS('Census Data'!O:O,'Census Data'!$A:$A,$A2970),SUMIFS('Census Data'!P:P,'Census Data'!$A:$A,$A2970))/SUMIFS('Census Data'!$F:$F,'Census Data'!$A:$A,$A2970)</f>
        <v>7.6696919340406497E-3</v>
      </c>
      <c r="I2970" s="19">
        <f t="shared" si="92"/>
        <v>2.6843921769142298E-2</v>
      </c>
      <c r="J2970" s="17">
        <f>SUM(SUMIFS('Census Data'!W:W,'Census Data'!$A:$A,$A2970),SUMIFS('Census Data'!X:X,'Census Data'!$A:$A,$A2970))/SUMIFS('Census Data'!$F:$F,'Census Data'!$A:$A,$A2970)</f>
        <v>5.5093953726191996E-2</v>
      </c>
      <c r="K2970" s="19">
        <f t="shared" si="93"/>
        <v>0.94490604627380803</v>
      </c>
      <c r="L2970" s="24">
        <f>'EPA Data'!D2971/SUM('EPA Data'!D:D)</f>
        <v>3.7503489230881524E-5</v>
      </c>
      <c r="M2970" s="24">
        <f>'EPA Data'!E2971/SUM('EPA Data'!E:E)</f>
        <v>4.5066934514212506E-5</v>
      </c>
      <c r="N2970" s="24">
        <f>'EPA Data'!F2971/SUM('EPA Data'!F:F)</f>
        <v>5.9040807585476144E-5</v>
      </c>
      <c r="O2970" s="24">
        <f>'EPA Data'!G2971/SUM('EPA Data'!G:G)</f>
        <v>9.3648906270475743E-6</v>
      </c>
      <c r="P2970" s="24">
        <f>'EPA Data'!H2971/SUM('EPA Data'!H:H)</f>
        <v>1.7432071449098755E-5</v>
      </c>
      <c r="Q2970" s="24">
        <f>'EPA Data'!I2971/SUM('EPA Data'!I:I)</f>
        <v>1.0245702955555464E-5</v>
      </c>
      <c r="R2970" s="24">
        <f>'EPA Data'!J2971/SUM('EPA Data'!J:J)</f>
        <v>1.7899814283349217E-5</v>
      </c>
      <c r="S2970" s="24">
        <f>'EPA Data'!K2971/SUM('EPA Data'!K:K)</f>
        <v>6.5901426300120223E-5</v>
      </c>
      <c r="T2970" s="24">
        <f>'EPA Data'!L2971/SUM('EPA Data'!L:L)</f>
        <v>3.4997638405499008E-5</v>
      </c>
      <c r="U2970" s="24">
        <f>'EPA Data'!M2971/SUM('EPA Data'!M:M)</f>
        <v>2.0190228196430913E-5</v>
      </c>
      <c r="V2970" s="24">
        <f>'EPA Data'!N2971/SUM('EPA Data'!N:N)</f>
        <v>2.316931570703916E-5</v>
      </c>
      <c r="W2970" s="24">
        <f>'EPA Data'!O2971/SUM('EPA Data'!O:O)</f>
        <v>2.4379754679736958E-5</v>
      </c>
      <c r="X2970" s="24">
        <f>'EPA Data'!P2971/SUM('EPA Data'!P:P)</f>
        <v>2.5377115395495698E-5</v>
      </c>
    </row>
    <row r="2971" spans="1:24" x14ac:dyDescent="0.25">
      <c r="A2971" s="16" t="s">
        <v>4779</v>
      </c>
      <c r="B2971" s="16" t="s">
        <v>4764</v>
      </c>
      <c r="C2971" s="21" t="s">
        <v>235</v>
      </c>
      <c r="D2971" s="17">
        <f>SUMIFS('Census Data'!G:G,'Census Data'!$A:$A,$A2971)/SUMIFS('Census Data'!$F:$F,'Census Data'!$A:$A,$A2971)</f>
        <v>0.49870331950207469</v>
      </c>
      <c r="E2971" s="19">
        <f>SUMIFS('Census Data'!H:H,'Census Data'!$A:$A,$A2971)/SUMIFS('Census Data'!$F:$F,'Census Data'!$A:$A,$A2971)</f>
        <v>0.50129668049792531</v>
      </c>
      <c r="F2971" s="17">
        <f>SUM(SUMIFS('Census Data'!I:I,'Census Data'!$A:$A,$A2971),SUMIFS('Census Data'!J:J,'Census Data'!$A:$A,$A2971))/SUMIFS('Census Data'!$F:$F,'Census Data'!$A:$A,$A2971)</f>
        <v>0.97337482710926693</v>
      </c>
      <c r="G2971" s="17">
        <f>SUM(SUMIFS('Census Data'!K:K,'Census Data'!$A:$A,$A2971),SUMIFS('Census Data'!L:L,'Census Data'!$A:$A,$A2971))/SUMIFS('Census Data'!$F:$F,'Census Data'!$A:$A,$A2971)</f>
        <v>1.2015905947441218E-2</v>
      </c>
      <c r="H2971" s="17">
        <f>SUM(SUMIFS('Census Data'!O:O,'Census Data'!$A:$A,$A2971),SUMIFS('Census Data'!P:P,'Census Data'!$A:$A,$A2971))/SUMIFS('Census Data'!$F:$F,'Census Data'!$A:$A,$A2971)</f>
        <v>2.1611341632088521E-3</v>
      </c>
      <c r="I2971" s="19">
        <f t="shared" si="92"/>
        <v>1.2448132780083054E-2</v>
      </c>
      <c r="J2971" s="17">
        <f>SUM(SUMIFS('Census Data'!W:W,'Census Data'!$A:$A,$A2971),SUMIFS('Census Data'!X:X,'Census Data'!$A:$A,$A2971))/SUMIFS('Census Data'!$F:$F,'Census Data'!$A:$A,$A2971)</f>
        <v>1.4090594744121715E-2</v>
      </c>
      <c r="K2971" s="19">
        <f t="shared" si="93"/>
        <v>0.98590940525587833</v>
      </c>
      <c r="L2971" s="24">
        <f>'EPA Data'!D2972/SUM('EPA Data'!D:D)</f>
        <v>1.2833032582549778E-4</v>
      </c>
      <c r="M2971" s="24">
        <f>'EPA Data'!E2972/SUM('EPA Data'!E:E)</f>
        <v>9.5590398090095744E-5</v>
      </c>
      <c r="N2971" s="24">
        <f>'EPA Data'!F2972/SUM('EPA Data'!F:F)</f>
        <v>1.2075413512230891E-4</v>
      </c>
      <c r="O2971" s="24">
        <f>'EPA Data'!G2972/SUM('EPA Data'!G:G)</f>
        <v>2.059582630309104E-5</v>
      </c>
      <c r="P2971" s="24">
        <f>'EPA Data'!H2972/SUM('EPA Data'!H:H)</f>
        <v>3.7704029837399028E-5</v>
      </c>
      <c r="Q2971" s="24">
        <f>'EPA Data'!I2972/SUM('EPA Data'!I:I)</f>
        <v>2.4497366857901848E-5</v>
      </c>
      <c r="R2971" s="24">
        <f>'EPA Data'!J2972/SUM('EPA Data'!J:J)</f>
        <v>2.9245432510005887E-5</v>
      </c>
      <c r="S2971" s="24">
        <f>'EPA Data'!K2972/SUM('EPA Data'!K:K)</f>
        <v>7.4155984178362095E-5</v>
      </c>
      <c r="T2971" s="24">
        <f>'EPA Data'!L2972/SUM('EPA Data'!L:L)</f>
        <v>6.8861442112950474E-5</v>
      </c>
      <c r="U2971" s="24">
        <f>'EPA Data'!M2972/SUM('EPA Data'!M:M)</f>
        <v>4.2654801506520566E-5</v>
      </c>
      <c r="V2971" s="24">
        <f>'EPA Data'!N2972/SUM('EPA Data'!N:N)</f>
        <v>4.6061369585413263E-5</v>
      </c>
      <c r="W2971" s="24">
        <f>'EPA Data'!O2972/SUM('EPA Data'!O:O)</f>
        <v>6.7481246817395379E-5</v>
      </c>
      <c r="X2971" s="24">
        <f>'EPA Data'!P2972/SUM('EPA Data'!P:P)</f>
        <v>5.0283210420693042E-5</v>
      </c>
    </row>
    <row r="2972" spans="1:24" x14ac:dyDescent="0.25">
      <c r="A2972" s="16" t="s">
        <v>4780</v>
      </c>
      <c r="B2972" s="16" t="s">
        <v>4764</v>
      </c>
      <c r="C2972" s="21" t="s">
        <v>4781</v>
      </c>
      <c r="D2972" s="17">
        <f>SUMIFS('Census Data'!G:G,'Census Data'!$A:$A,$A2972)/SUMIFS('Census Data'!$F:$F,'Census Data'!$A:$A,$A2972)</f>
        <v>0.48967168657319254</v>
      </c>
      <c r="E2972" s="19">
        <f>SUMIFS('Census Data'!H:H,'Census Data'!$A:$A,$A2972)/SUMIFS('Census Data'!$F:$F,'Census Data'!$A:$A,$A2972)</f>
        <v>0.5103283134268074</v>
      </c>
      <c r="F2972" s="17">
        <f>SUM(SUMIFS('Census Data'!I:I,'Census Data'!$A:$A,$A2972),SUMIFS('Census Data'!J:J,'Census Data'!$A:$A,$A2972))/SUMIFS('Census Data'!$F:$F,'Census Data'!$A:$A,$A2972)</f>
        <v>0.94348277652760948</v>
      </c>
      <c r="G2972" s="17">
        <f>SUM(SUMIFS('Census Data'!K:K,'Census Data'!$A:$A,$A2972),SUMIFS('Census Data'!L:L,'Census Data'!$A:$A,$A2972))/SUMIFS('Census Data'!$F:$F,'Census Data'!$A:$A,$A2972)</f>
        <v>2.7320985517281172E-2</v>
      </c>
      <c r="H2972" s="17">
        <f>SUM(SUMIFS('Census Data'!O:O,'Census Data'!$A:$A,$A2972),SUMIFS('Census Data'!P:P,'Census Data'!$A:$A,$A2972))/SUMIFS('Census Data'!$F:$F,'Census Data'!$A:$A,$A2972)</f>
        <v>5.9142576885349947E-3</v>
      </c>
      <c r="I2972" s="19">
        <f t="shared" si="92"/>
        <v>2.3281980266574354E-2</v>
      </c>
      <c r="J2972" s="17">
        <f>SUM(SUMIFS('Census Data'!W:W,'Census Data'!$A:$A,$A2972),SUMIFS('Census Data'!X:X,'Census Data'!$A:$A,$A2972))/SUMIFS('Census Data'!$F:$F,'Census Data'!$A:$A,$A2972)</f>
        <v>2.0973977266170445E-2</v>
      </c>
      <c r="K2972" s="19">
        <f t="shared" si="93"/>
        <v>0.97902602273382955</v>
      </c>
      <c r="L2972" s="24">
        <f>'EPA Data'!D2973/SUM('EPA Data'!D:D)</f>
        <v>1.1396619093829016E-4</v>
      </c>
      <c r="M2972" s="24">
        <f>'EPA Data'!E2973/SUM('EPA Data'!E:E)</f>
        <v>1.7443700396523601E-4</v>
      </c>
      <c r="N2972" s="24">
        <f>'EPA Data'!F2973/SUM('EPA Data'!F:F)</f>
        <v>2.2049648834437477E-4</v>
      </c>
      <c r="O2972" s="24">
        <f>'EPA Data'!G2973/SUM('EPA Data'!G:G)</f>
        <v>5.0959562099200625E-5</v>
      </c>
      <c r="P2972" s="24">
        <f>'EPA Data'!H2973/SUM('EPA Data'!H:H)</f>
        <v>9.5951213032997699E-5</v>
      </c>
      <c r="Q2972" s="24">
        <f>'EPA Data'!I2973/SUM('EPA Data'!I:I)</f>
        <v>5.7365904909256635E-5</v>
      </c>
      <c r="R2972" s="24">
        <f>'EPA Data'!J2973/SUM('EPA Data'!J:J)</f>
        <v>7.7052146616838428E-5</v>
      </c>
      <c r="S2972" s="24">
        <f>'EPA Data'!K2973/SUM('EPA Data'!K:K)</f>
        <v>1.5690981606781594E-4</v>
      </c>
      <c r="T2972" s="24">
        <f>'EPA Data'!L2973/SUM('EPA Data'!L:L)</f>
        <v>1.7347144251345759E-4</v>
      </c>
      <c r="U2972" s="24">
        <f>'EPA Data'!M2973/SUM('EPA Data'!M:M)</f>
        <v>9.5655565003251628E-5</v>
      </c>
      <c r="V2972" s="24">
        <f>'EPA Data'!N2973/SUM('EPA Data'!N:N)</f>
        <v>9.0416908575963417E-5</v>
      </c>
      <c r="W2972" s="24">
        <f>'EPA Data'!O2973/SUM('EPA Data'!O:O)</f>
        <v>1.4237752437494368E-4</v>
      </c>
      <c r="X2972" s="24">
        <f>'EPA Data'!P2973/SUM('EPA Data'!P:P)</f>
        <v>1.3017829493401653E-4</v>
      </c>
    </row>
    <row r="2973" spans="1:24" x14ac:dyDescent="0.25">
      <c r="A2973" s="16" t="s">
        <v>4782</v>
      </c>
      <c r="B2973" s="16" t="s">
        <v>4764</v>
      </c>
      <c r="C2973" s="21" t="s">
        <v>2021</v>
      </c>
      <c r="D2973" s="17">
        <f>SUMIFS('Census Data'!G:G,'Census Data'!$A:$A,$A2973)/SUMIFS('Census Data'!$F:$F,'Census Data'!$A:$A,$A2973)</f>
        <v>0.50925566343042072</v>
      </c>
      <c r="E2973" s="19">
        <f>SUMIFS('Census Data'!H:H,'Census Data'!$A:$A,$A2973)/SUMIFS('Census Data'!$F:$F,'Census Data'!$A:$A,$A2973)</f>
        <v>0.49074433656957928</v>
      </c>
      <c r="F2973" s="17">
        <f>SUM(SUMIFS('Census Data'!I:I,'Census Data'!$A:$A,$A2973),SUMIFS('Census Data'!J:J,'Census Data'!$A:$A,$A2973))/SUMIFS('Census Data'!$F:$F,'Census Data'!$A:$A,$A2973)</f>
        <v>0.96828478964401299</v>
      </c>
      <c r="G2973" s="17">
        <f>SUM(SUMIFS('Census Data'!K:K,'Census Data'!$A:$A,$A2973),SUMIFS('Census Data'!L:L,'Census Data'!$A:$A,$A2973))/SUMIFS('Census Data'!$F:$F,'Census Data'!$A:$A,$A2973)</f>
        <v>1.3635382955771306E-2</v>
      </c>
      <c r="H2973" s="17">
        <f>SUM(SUMIFS('Census Data'!O:O,'Census Data'!$A:$A,$A2973),SUMIFS('Census Data'!P:P,'Census Data'!$A:$A,$A2973))/SUMIFS('Census Data'!$F:$F,'Census Data'!$A:$A,$A2973)</f>
        <v>3.0204962243797194E-3</v>
      </c>
      <c r="I2973" s="19">
        <f t="shared" si="92"/>
        <v>1.5059331175836022E-2</v>
      </c>
      <c r="J2973" s="17">
        <f>SUM(SUMIFS('Census Data'!W:W,'Census Data'!$A:$A,$A2973),SUMIFS('Census Data'!X:X,'Census Data'!$A:$A,$A2973))/SUMIFS('Census Data'!$F:$F,'Census Data'!$A:$A,$A2973)</f>
        <v>1.505933117583603E-2</v>
      </c>
      <c r="K2973" s="19">
        <f t="shared" si="93"/>
        <v>0.98494066882416398</v>
      </c>
      <c r="L2973" s="24">
        <f>'EPA Data'!D2974/SUM('EPA Data'!D:D)</f>
        <v>1.1909693648723327E-4</v>
      </c>
      <c r="M2973" s="24">
        <f>'EPA Data'!E2974/SUM('EPA Data'!E:E)</f>
        <v>1.378785903377081E-4</v>
      </c>
      <c r="N2973" s="24">
        <f>'EPA Data'!F2974/SUM('EPA Data'!F:F)</f>
        <v>1.6265443297254863E-4</v>
      </c>
      <c r="O2973" s="24">
        <f>'EPA Data'!G2974/SUM('EPA Data'!G:G)</f>
        <v>4.1283263855699121E-5</v>
      </c>
      <c r="P2973" s="24">
        <f>'EPA Data'!H2974/SUM('EPA Data'!H:H)</f>
        <v>6.6234481186905306E-5</v>
      </c>
      <c r="Q2973" s="24">
        <f>'EPA Data'!I2974/SUM('EPA Data'!I:I)</f>
        <v>4.3414349358722901E-5</v>
      </c>
      <c r="R2973" s="24">
        <f>'EPA Data'!J2974/SUM('EPA Data'!J:J)</f>
        <v>5.4124952536423089E-5</v>
      </c>
      <c r="S2973" s="24">
        <f>'EPA Data'!K2974/SUM('EPA Data'!K:K)</f>
        <v>1.0777531607062541E-4</v>
      </c>
      <c r="T2973" s="24">
        <f>'EPA Data'!L2974/SUM('EPA Data'!L:L)</f>
        <v>1.1300046883091012E-4</v>
      </c>
      <c r="U2973" s="24">
        <f>'EPA Data'!M2974/SUM('EPA Data'!M:M)</f>
        <v>8.2349353399161816E-5</v>
      </c>
      <c r="V2973" s="24">
        <f>'EPA Data'!N2974/SUM('EPA Data'!N:N)</f>
        <v>7.609463531747153E-5</v>
      </c>
      <c r="W2973" s="24">
        <f>'EPA Data'!O2974/SUM('EPA Data'!O:O)</f>
        <v>1.3700742708996647E-4</v>
      </c>
      <c r="X2973" s="24">
        <f>'EPA Data'!P2974/SUM('EPA Data'!P:P)</f>
        <v>8.086088703646702E-5</v>
      </c>
    </row>
    <row r="2974" spans="1:24" x14ac:dyDescent="0.25">
      <c r="A2974" s="16" t="s">
        <v>4783</v>
      </c>
      <c r="B2974" s="16" t="s">
        <v>4764</v>
      </c>
      <c r="C2974" s="21" t="s">
        <v>819</v>
      </c>
      <c r="D2974" s="17">
        <f>SUMIFS('Census Data'!G:G,'Census Data'!$A:$A,$A2974)/SUMIFS('Census Data'!$F:$F,'Census Data'!$A:$A,$A2974)</f>
        <v>0.48670600485942384</v>
      </c>
      <c r="E2974" s="19">
        <f>SUMIFS('Census Data'!H:H,'Census Data'!$A:$A,$A2974)/SUMIFS('Census Data'!$F:$F,'Census Data'!$A:$A,$A2974)</f>
        <v>0.51329399514057616</v>
      </c>
      <c r="F2974" s="17">
        <f>SUM(SUMIFS('Census Data'!I:I,'Census Data'!$A:$A,$A2974),SUMIFS('Census Data'!J:J,'Census Data'!$A:$A,$A2974))/SUMIFS('Census Data'!$F:$F,'Census Data'!$A:$A,$A2974)</f>
        <v>0.94904547032280462</v>
      </c>
      <c r="G2974" s="17">
        <f>SUM(SUMIFS('Census Data'!K:K,'Census Data'!$A:$A,$A2974),SUMIFS('Census Data'!L:L,'Census Data'!$A:$A,$A2974))/SUMIFS('Census Data'!$F:$F,'Census Data'!$A:$A,$A2974)</f>
        <v>2.7143353002429711E-2</v>
      </c>
      <c r="H2974" s="17">
        <f>SUM(SUMIFS('Census Data'!O:O,'Census Data'!$A:$A,$A2974),SUMIFS('Census Data'!P:P,'Census Data'!$A:$A,$A2974))/SUMIFS('Census Data'!$F:$F,'Census Data'!$A:$A,$A2974)</f>
        <v>4.9288441513363418E-3</v>
      </c>
      <c r="I2974" s="19">
        <f t="shared" si="92"/>
        <v>1.8882332523429302E-2</v>
      </c>
      <c r="J2974" s="17">
        <f>SUM(SUMIFS('Census Data'!W:W,'Census Data'!$A:$A,$A2974),SUMIFS('Census Data'!X:X,'Census Data'!$A:$A,$A2974))/SUMIFS('Census Data'!$F:$F,'Census Data'!$A:$A,$A2974)</f>
        <v>1.6001388406803194E-2</v>
      </c>
      <c r="K2974" s="19">
        <f t="shared" si="93"/>
        <v>0.98399861159319679</v>
      </c>
      <c r="L2974" s="24">
        <f>'EPA Data'!D2975/SUM('EPA Data'!D:D)</f>
        <v>1.8917256938630095E-4</v>
      </c>
      <c r="M2974" s="24">
        <f>'EPA Data'!E2975/SUM('EPA Data'!E:E)</f>
        <v>2.0930851561128106E-4</v>
      </c>
      <c r="N2974" s="24">
        <f>'EPA Data'!F2975/SUM('EPA Data'!F:F)</f>
        <v>2.754957657048602E-4</v>
      </c>
      <c r="O2974" s="24">
        <f>'EPA Data'!G2975/SUM('EPA Data'!G:G)</f>
        <v>9.3248212166686101E-5</v>
      </c>
      <c r="P2974" s="24">
        <f>'EPA Data'!H2975/SUM('EPA Data'!H:H)</f>
        <v>1.1573048086669509E-4</v>
      </c>
      <c r="Q2974" s="24">
        <f>'EPA Data'!I2975/SUM('EPA Data'!I:I)</f>
        <v>6.5287745310063612E-5</v>
      </c>
      <c r="R2974" s="24">
        <f>'EPA Data'!J2975/SUM('EPA Data'!J:J)</f>
        <v>1.4178911395035205E-4</v>
      </c>
      <c r="S2974" s="24">
        <f>'EPA Data'!K2975/SUM('EPA Data'!K:K)</f>
        <v>2.3854900731846231E-4</v>
      </c>
      <c r="T2974" s="24">
        <f>'EPA Data'!L2975/SUM('EPA Data'!L:L)</f>
        <v>2.1756871997753943E-4</v>
      </c>
      <c r="U2974" s="24">
        <f>'EPA Data'!M2975/SUM('EPA Data'!M:M)</f>
        <v>2.2279876952815497E-4</v>
      </c>
      <c r="V2974" s="24">
        <f>'EPA Data'!N2975/SUM('EPA Data'!N:N)</f>
        <v>1.6731441862356236E-4</v>
      </c>
      <c r="W2974" s="24">
        <f>'EPA Data'!O2975/SUM('EPA Data'!O:O)</f>
        <v>1.9863909742501832E-4</v>
      </c>
      <c r="X2974" s="24">
        <f>'EPA Data'!P2975/SUM('EPA Data'!P:P)</f>
        <v>1.398269944777236E-4</v>
      </c>
    </row>
    <row r="2975" spans="1:24" x14ac:dyDescent="0.25">
      <c r="A2975" s="16" t="s">
        <v>4784</v>
      </c>
      <c r="B2975" s="16" t="s">
        <v>4764</v>
      </c>
      <c r="C2975" s="21" t="s">
        <v>4785</v>
      </c>
      <c r="D2975" s="17">
        <f>SUMIFS('Census Data'!G:G,'Census Data'!$A:$A,$A2975)/SUMIFS('Census Data'!$F:$F,'Census Data'!$A:$A,$A2975)</f>
        <v>0.50464576074332168</v>
      </c>
      <c r="E2975" s="19">
        <f>SUMIFS('Census Data'!H:H,'Census Data'!$A:$A,$A2975)/SUMIFS('Census Data'!$F:$F,'Census Data'!$A:$A,$A2975)</f>
        <v>0.49535423925667826</v>
      </c>
      <c r="F2975" s="17">
        <f>SUM(SUMIFS('Census Data'!I:I,'Census Data'!$A:$A,$A2975),SUMIFS('Census Data'!J:J,'Census Data'!$A:$A,$A2975))/SUMIFS('Census Data'!$F:$F,'Census Data'!$A:$A,$A2975)</f>
        <v>0.94127468060394892</v>
      </c>
      <c r="G2975" s="17">
        <f>SUM(SUMIFS('Census Data'!K:K,'Census Data'!$A:$A,$A2975),SUMIFS('Census Data'!L:L,'Census Data'!$A:$A,$A2975))/SUMIFS('Census Data'!$F:$F,'Census Data'!$A:$A,$A2975)</f>
        <v>3.1576655052264806E-2</v>
      </c>
      <c r="H2975" s="17">
        <f>SUM(SUMIFS('Census Data'!O:O,'Census Data'!$A:$A,$A2975),SUMIFS('Census Data'!P:P,'Census Data'!$A:$A,$A2975))/SUMIFS('Census Data'!$F:$F,'Census Data'!$A:$A,$A2975)</f>
        <v>7.0412311265969805E-3</v>
      </c>
      <c r="I2975" s="19">
        <f t="shared" si="92"/>
        <v>2.010743321718933E-2</v>
      </c>
      <c r="J2975" s="17">
        <f>SUM(SUMIFS('Census Data'!W:W,'Census Data'!$A:$A,$A2975),SUMIFS('Census Data'!X:X,'Census Data'!$A:$A,$A2975))/SUMIFS('Census Data'!$F:$F,'Census Data'!$A:$A,$A2975)</f>
        <v>4.8998257839721254E-2</v>
      </c>
      <c r="K2975" s="19">
        <f t="shared" si="93"/>
        <v>0.95100174216027877</v>
      </c>
      <c r="L2975" s="24">
        <f>'EPA Data'!D2976/SUM('EPA Data'!D:D)</f>
        <v>7.4155095200620835E-5</v>
      </c>
      <c r="M2975" s="24">
        <f>'EPA Data'!E2976/SUM('EPA Data'!E:E)</f>
        <v>8.1153861053485634E-5</v>
      </c>
      <c r="N2975" s="24">
        <f>'EPA Data'!F2976/SUM('EPA Data'!F:F)</f>
        <v>9.792087822121725E-5</v>
      </c>
      <c r="O2975" s="24">
        <f>'EPA Data'!G2976/SUM('EPA Data'!G:G)</f>
        <v>2.011026781927997E-5</v>
      </c>
      <c r="P2975" s="24">
        <f>'EPA Data'!H2976/SUM('EPA Data'!H:H)</f>
        <v>3.5989764680631909E-5</v>
      </c>
      <c r="Q2975" s="24">
        <f>'EPA Data'!I2976/SUM('EPA Data'!I:I)</f>
        <v>2.3150191807027869E-5</v>
      </c>
      <c r="R2975" s="24">
        <f>'EPA Data'!J2976/SUM('EPA Data'!J:J)</f>
        <v>2.8080328486033952E-5</v>
      </c>
      <c r="S2975" s="24">
        <f>'EPA Data'!K2976/SUM('EPA Data'!K:K)</f>
        <v>6.3529277409627978E-5</v>
      </c>
      <c r="T2975" s="24">
        <f>'EPA Data'!L2976/SUM('EPA Data'!L:L)</f>
        <v>6.427559749774108E-5</v>
      </c>
      <c r="U2975" s="24">
        <f>'EPA Data'!M2976/SUM('EPA Data'!M:M)</f>
        <v>3.8900145696338048E-5</v>
      </c>
      <c r="V2975" s="24">
        <f>'EPA Data'!N2976/SUM('EPA Data'!N:N)</f>
        <v>4.1743047740364149E-5</v>
      </c>
      <c r="W2975" s="24">
        <f>'EPA Data'!O2976/SUM('EPA Data'!O:O)</f>
        <v>6.5033284329978709E-5</v>
      </c>
      <c r="X2975" s="24">
        <f>'EPA Data'!P2976/SUM('EPA Data'!P:P)</f>
        <v>4.6353726078187058E-5</v>
      </c>
    </row>
    <row r="2976" spans="1:24" x14ac:dyDescent="0.25">
      <c r="A2976" s="16" t="s">
        <v>4786</v>
      </c>
      <c r="B2976" s="16" t="s">
        <v>4764</v>
      </c>
      <c r="C2976" s="21" t="s">
        <v>1240</v>
      </c>
      <c r="D2976" s="17">
        <f>SUMIFS('Census Data'!G:G,'Census Data'!$A:$A,$A2976)/SUMIFS('Census Data'!$F:$F,'Census Data'!$A:$A,$A2976)</f>
        <v>0.4921642678720114</v>
      </c>
      <c r="E2976" s="19">
        <f>SUMIFS('Census Data'!H:H,'Census Data'!$A:$A,$A2976)/SUMIFS('Census Data'!$F:$F,'Census Data'!$A:$A,$A2976)</f>
        <v>0.5078357321279886</v>
      </c>
      <c r="F2976" s="17">
        <f>SUM(SUMIFS('Census Data'!I:I,'Census Data'!$A:$A,$A2976),SUMIFS('Census Data'!J:J,'Census Data'!$A:$A,$A2976))/SUMIFS('Census Data'!$F:$F,'Census Data'!$A:$A,$A2976)</f>
        <v>0.95487391459498039</v>
      </c>
      <c r="G2976" s="17">
        <f>SUM(SUMIFS('Census Data'!K:K,'Census Data'!$A:$A,$A2976),SUMIFS('Census Data'!L:L,'Census Data'!$A:$A,$A2976))/SUMIFS('Census Data'!$F:$F,'Census Data'!$A:$A,$A2976)</f>
        <v>1.8749256571904366E-2</v>
      </c>
      <c r="H2976" s="17">
        <f>SUM(SUMIFS('Census Data'!O:O,'Census Data'!$A:$A,$A2976),SUMIFS('Census Data'!P:P,'Census Data'!$A:$A,$A2976))/SUMIFS('Census Data'!$F:$F,'Census Data'!$A:$A,$A2976)</f>
        <v>6.4826929939336263E-3</v>
      </c>
      <c r="I2976" s="19">
        <f t="shared" si="92"/>
        <v>1.9894135839181537E-2</v>
      </c>
      <c r="J2976" s="17">
        <f>SUM(SUMIFS('Census Data'!W:W,'Census Data'!$A:$A,$A2976),SUMIFS('Census Data'!X:X,'Census Data'!$A:$A,$A2976))/SUMIFS('Census Data'!$F:$F,'Census Data'!$A:$A,$A2976)</f>
        <v>1.7336743190198643E-2</v>
      </c>
      <c r="K2976" s="19">
        <f t="shared" si="93"/>
        <v>0.98266325680980138</v>
      </c>
      <c r="L2976" s="24">
        <f>'EPA Data'!D2977/SUM('EPA Data'!D:D)</f>
        <v>3.5907274419581651E-4</v>
      </c>
      <c r="M2976" s="24">
        <f>'EPA Data'!E2977/SUM('EPA Data'!E:E)</f>
        <v>4.2303925594778597E-4</v>
      </c>
      <c r="N2976" s="24">
        <f>'EPA Data'!F2977/SUM('EPA Data'!F:F)</f>
        <v>5.4036148042722865E-4</v>
      </c>
      <c r="O2976" s="24">
        <f>'EPA Data'!G2977/SUM('EPA Data'!G:G)</f>
        <v>1.2106484632215773E-4</v>
      </c>
      <c r="P2976" s="24">
        <f>'EPA Data'!H2977/SUM('EPA Data'!H:H)</f>
        <v>1.8907597221678058E-4</v>
      </c>
      <c r="Q2976" s="24">
        <f>'EPA Data'!I2977/SUM('EPA Data'!I:I)</f>
        <v>1.1391294764674705E-4</v>
      </c>
      <c r="R2976" s="24">
        <f>'EPA Data'!J2977/SUM('EPA Data'!J:J)</f>
        <v>2.0241719142894522E-4</v>
      </c>
      <c r="S2976" s="24">
        <f>'EPA Data'!K2977/SUM('EPA Data'!K:K)</f>
        <v>6.531207271653867E-4</v>
      </c>
      <c r="T2976" s="24">
        <f>'EPA Data'!L2977/SUM('EPA Data'!L:L)</f>
        <v>3.3589082149946886E-4</v>
      </c>
      <c r="U2976" s="24">
        <f>'EPA Data'!M2977/SUM('EPA Data'!M:M)</f>
        <v>2.7818981491079014E-4</v>
      </c>
      <c r="V2976" s="24">
        <f>'EPA Data'!N2977/SUM('EPA Data'!N:N)</f>
        <v>3.0624616877272971E-4</v>
      </c>
      <c r="W2976" s="24">
        <f>'EPA Data'!O2977/SUM('EPA Data'!O:O)</f>
        <v>2.7988501906051527E-4</v>
      </c>
      <c r="X2976" s="24">
        <f>'EPA Data'!P2977/SUM('EPA Data'!P:P)</f>
        <v>2.5317916133783065E-4</v>
      </c>
    </row>
    <row r="2977" spans="1:24" x14ac:dyDescent="0.25">
      <c r="A2977" s="16" t="s">
        <v>4787</v>
      </c>
      <c r="B2977" s="16" t="s">
        <v>4764</v>
      </c>
      <c r="C2977" s="21" t="s">
        <v>93</v>
      </c>
      <c r="D2977" s="17">
        <f>SUMIFS('Census Data'!G:G,'Census Data'!$A:$A,$A2977)/SUMIFS('Census Data'!$F:$F,'Census Data'!$A:$A,$A2977)</f>
        <v>0.49737541993281076</v>
      </c>
      <c r="E2977" s="19">
        <f>SUMIFS('Census Data'!H:H,'Census Data'!$A:$A,$A2977)/SUMIFS('Census Data'!$F:$F,'Census Data'!$A:$A,$A2977)</f>
        <v>0.50262458006718924</v>
      </c>
      <c r="F2977" s="17">
        <f>SUM(SUMIFS('Census Data'!I:I,'Census Data'!$A:$A,$A2977),SUMIFS('Census Data'!J:J,'Census Data'!$A:$A,$A2977))/SUMIFS('Census Data'!$F:$F,'Census Data'!$A:$A,$A2977)</f>
        <v>0.97669372900335949</v>
      </c>
      <c r="G2977" s="17">
        <f>SUM(SUMIFS('Census Data'!K:K,'Census Data'!$A:$A,$A2977),SUMIFS('Census Data'!L:L,'Census Data'!$A:$A,$A2977))/SUMIFS('Census Data'!$F:$F,'Census Data'!$A:$A,$A2977)</f>
        <v>6.0890257558790595E-3</v>
      </c>
      <c r="H2977" s="17">
        <f>SUM(SUMIFS('Census Data'!O:O,'Census Data'!$A:$A,$A2977),SUMIFS('Census Data'!P:P,'Census Data'!$A:$A,$A2977))/SUMIFS('Census Data'!$F:$F,'Census Data'!$A:$A,$A2977)</f>
        <v>3.3944568868980963E-3</v>
      </c>
      <c r="I2977" s="19">
        <f t="shared" si="92"/>
        <v>1.3822788353863302E-2</v>
      </c>
      <c r="J2977" s="17">
        <f>SUM(SUMIFS('Census Data'!W:W,'Census Data'!$A:$A,$A2977),SUMIFS('Census Data'!X:X,'Census Data'!$A:$A,$A2977))/SUMIFS('Census Data'!$F:$F,'Census Data'!$A:$A,$A2977)</f>
        <v>1.0078387458006719E-2</v>
      </c>
      <c r="K2977" s="19">
        <f t="shared" si="93"/>
        <v>0.98992161254199329</v>
      </c>
      <c r="L2977" s="24">
        <f>'EPA Data'!D2978/SUM('EPA Data'!D:D)</f>
        <v>1.9303441676540425E-4</v>
      </c>
      <c r="M2977" s="24">
        <f>'EPA Data'!E2978/SUM('EPA Data'!E:E)</f>
        <v>1.7332435969560456E-4</v>
      </c>
      <c r="N2977" s="24">
        <f>'EPA Data'!F2978/SUM('EPA Data'!F:F)</f>
        <v>2.5169855261037799E-4</v>
      </c>
      <c r="O2977" s="24">
        <f>'EPA Data'!G2978/SUM('EPA Data'!G:G)</f>
        <v>3.7909070969200269E-5</v>
      </c>
      <c r="P2977" s="24">
        <f>'EPA Data'!H2978/SUM('EPA Data'!H:H)</f>
        <v>6.1700348423353709E-5</v>
      </c>
      <c r="Q2977" s="24">
        <f>'EPA Data'!I2978/SUM('EPA Data'!I:I)</f>
        <v>3.3133354639691036E-5</v>
      </c>
      <c r="R2977" s="24">
        <f>'EPA Data'!J2978/SUM('EPA Data'!J:J)</f>
        <v>5.6337458601284409E-5</v>
      </c>
      <c r="S2977" s="24">
        <f>'EPA Data'!K2978/SUM('EPA Data'!K:K)</f>
        <v>1.556831836857827E-4</v>
      </c>
      <c r="T2977" s="24">
        <f>'EPA Data'!L2978/SUM('EPA Data'!L:L)</f>
        <v>1.1845584693502866E-4</v>
      </c>
      <c r="U2977" s="24">
        <f>'EPA Data'!M2978/SUM('EPA Data'!M:M)</f>
        <v>8.1023287607141661E-5</v>
      </c>
      <c r="V2977" s="24">
        <f>'EPA Data'!N2978/SUM('EPA Data'!N:N)</f>
        <v>6.3665306683452811E-5</v>
      </c>
      <c r="W2977" s="24">
        <f>'EPA Data'!O2978/SUM('EPA Data'!O:O)</f>
        <v>7.2723858726184807E-5</v>
      </c>
      <c r="X2977" s="24">
        <f>'EPA Data'!P2978/SUM('EPA Data'!P:P)</f>
        <v>8.6322635956090785E-5</v>
      </c>
    </row>
    <row r="2978" spans="1:24" x14ac:dyDescent="0.25">
      <c r="A2978" s="16" t="s">
        <v>4788</v>
      </c>
      <c r="B2978" s="16" t="s">
        <v>4764</v>
      </c>
      <c r="C2978" s="21" t="s">
        <v>95</v>
      </c>
      <c r="D2978" s="17">
        <f>SUMIFS('Census Data'!G:G,'Census Data'!$A:$A,$A2978)/SUMIFS('Census Data'!$F:$F,'Census Data'!$A:$A,$A2978)</f>
        <v>0.49629020403877788</v>
      </c>
      <c r="E2978" s="19">
        <f>SUMIFS('Census Data'!H:H,'Census Data'!$A:$A,$A2978)/SUMIFS('Census Data'!$F:$F,'Census Data'!$A:$A,$A2978)</f>
        <v>0.50370979596122212</v>
      </c>
      <c r="F2978" s="17">
        <f>SUM(SUMIFS('Census Data'!I:I,'Census Data'!$A:$A,$A2978),SUMIFS('Census Data'!J:J,'Census Data'!$A:$A,$A2978))/SUMIFS('Census Data'!$F:$F,'Census Data'!$A:$A,$A2978)</f>
        <v>0.88758618275994816</v>
      </c>
      <c r="G2978" s="17">
        <f>SUM(SUMIFS('Census Data'!K:K,'Census Data'!$A:$A,$A2978),SUMIFS('Census Data'!L:L,'Census Data'!$A:$A,$A2978))/SUMIFS('Census Data'!$F:$F,'Census Data'!$A:$A,$A2978)</f>
        <v>6.4221467819269934E-2</v>
      </c>
      <c r="H2978" s="17">
        <f>SUM(SUMIFS('Census Data'!O:O,'Census Data'!$A:$A,$A2978),SUMIFS('Census Data'!P:P,'Census Data'!$A:$A,$A2978))/SUMIFS('Census Data'!$F:$F,'Census Data'!$A:$A,$A2978)</f>
        <v>1.5679137647429391E-2</v>
      </c>
      <c r="I2978" s="19">
        <f t="shared" si="92"/>
        <v>3.2513211773352535E-2</v>
      </c>
      <c r="J2978" s="17">
        <f>SUM(SUMIFS('Census Data'!W:W,'Census Data'!$A:$A,$A2978),SUMIFS('Census Data'!X:X,'Census Data'!$A:$A,$A2978))/SUMIFS('Census Data'!$F:$F,'Census Data'!$A:$A,$A2978)</f>
        <v>6.2769047702376374E-2</v>
      </c>
      <c r="K2978" s="19">
        <f t="shared" si="93"/>
        <v>0.93723095229762365</v>
      </c>
      <c r="L2978" s="24">
        <f>'EPA Data'!D2979/SUM('EPA Data'!D:D)</f>
        <v>2.563889762109849E-4</v>
      </c>
      <c r="M2978" s="24">
        <f>'EPA Data'!E2979/SUM('EPA Data'!E:E)</f>
        <v>3.0141067287615774E-4</v>
      </c>
      <c r="N2978" s="24">
        <f>'EPA Data'!F2979/SUM('EPA Data'!F:F)</f>
        <v>3.3953466603200917E-4</v>
      </c>
      <c r="O2978" s="24">
        <f>'EPA Data'!G2979/SUM('EPA Data'!G:G)</f>
        <v>1.7050494204226964E-4</v>
      </c>
      <c r="P2978" s="24">
        <f>'EPA Data'!H2979/SUM('EPA Data'!H:H)</f>
        <v>1.841461805794073E-4</v>
      </c>
      <c r="Q2978" s="24">
        <f>'EPA Data'!I2979/SUM('EPA Data'!I:I)</f>
        <v>1.2214611368939086E-4</v>
      </c>
      <c r="R2978" s="24">
        <f>'EPA Data'!J2979/SUM('EPA Data'!J:J)</f>
        <v>1.5595349198971873E-4</v>
      </c>
      <c r="S2978" s="24">
        <f>'EPA Data'!K2979/SUM('EPA Data'!K:K)</f>
        <v>2.3280739848242769E-4</v>
      </c>
      <c r="T2978" s="24">
        <f>'EPA Data'!L2979/SUM('EPA Data'!L:L)</f>
        <v>2.6876278836916181E-4</v>
      </c>
      <c r="U2978" s="24">
        <f>'EPA Data'!M2979/SUM('EPA Data'!M:M)</f>
        <v>2.9819532904859221E-4</v>
      </c>
      <c r="V2978" s="24">
        <f>'EPA Data'!N2979/SUM('EPA Data'!N:N)</f>
        <v>1.905350153017095E-4</v>
      </c>
      <c r="W2978" s="24">
        <f>'EPA Data'!O2979/SUM('EPA Data'!O:O)</f>
        <v>3.9485951708335103E-4</v>
      </c>
      <c r="X2978" s="24">
        <f>'EPA Data'!P2979/SUM('EPA Data'!P:P)</f>
        <v>1.9599093875648119E-4</v>
      </c>
    </row>
    <row r="2979" spans="1:24" x14ac:dyDescent="0.25">
      <c r="A2979" s="16" t="s">
        <v>4789</v>
      </c>
      <c r="B2979" s="16" t="s">
        <v>4764</v>
      </c>
      <c r="C2979" s="21" t="s">
        <v>4790</v>
      </c>
      <c r="D2979" s="17">
        <f>SUMIFS('Census Data'!G:G,'Census Data'!$A:$A,$A2979)/SUMIFS('Census Data'!$F:$F,'Census Data'!$A:$A,$A2979)</f>
        <v>0.48179919606566213</v>
      </c>
      <c r="E2979" s="19">
        <f>SUMIFS('Census Data'!H:H,'Census Data'!$A:$A,$A2979)/SUMIFS('Census Data'!$F:$F,'Census Data'!$A:$A,$A2979)</f>
        <v>0.51820080393433787</v>
      </c>
      <c r="F2979" s="17">
        <f>SUM(SUMIFS('Census Data'!I:I,'Census Data'!$A:$A,$A2979),SUMIFS('Census Data'!J:J,'Census Data'!$A:$A,$A2979))/SUMIFS('Census Data'!$F:$F,'Census Data'!$A:$A,$A2979)</f>
        <v>0.88717971750016844</v>
      </c>
      <c r="G2979" s="17">
        <f>SUM(SUMIFS('Census Data'!K:K,'Census Data'!$A:$A,$A2979),SUMIFS('Census Data'!L:L,'Census Data'!$A:$A,$A2979))/SUMIFS('Census Data'!$F:$F,'Census Data'!$A:$A,$A2979)</f>
        <v>7.559902090678404E-2</v>
      </c>
      <c r="H2979" s="17">
        <f>SUM(SUMIFS('Census Data'!O:O,'Census Data'!$A:$A,$A2979),SUMIFS('Census Data'!P:P,'Census Data'!$A:$A,$A2979))/SUMIFS('Census Data'!$F:$F,'Census Data'!$A:$A,$A2979)</f>
        <v>1.0593743684175068E-2</v>
      </c>
      <c r="I2979" s="19">
        <f t="shared" si="92"/>
        <v>2.6627517908872411E-2</v>
      </c>
      <c r="J2979" s="17">
        <f>SUM(SUMIFS('Census Data'!W:W,'Census Data'!$A:$A,$A2979),SUMIFS('Census Data'!X:X,'Census Data'!$A:$A,$A2979))/SUMIFS('Census Data'!$F:$F,'Census Data'!$A:$A,$A2979)</f>
        <v>1.1694100738811166E-2</v>
      </c>
      <c r="K2979" s="19">
        <f t="shared" si="93"/>
        <v>0.98830589926118884</v>
      </c>
      <c r="L2979" s="24">
        <f>'EPA Data'!D2980/SUM('EPA Data'!D:D)</f>
        <v>6.8107531800299282E-4</v>
      </c>
      <c r="M2979" s="24">
        <f>'EPA Data'!E2980/SUM('EPA Data'!E:E)</f>
        <v>8.5738990692819212E-4</v>
      </c>
      <c r="N2979" s="24">
        <f>'EPA Data'!F2980/SUM('EPA Data'!F:F)</f>
        <v>1.1574062192951935E-3</v>
      </c>
      <c r="O2979" s="24">
        <f>'EPA Data'!G2980/SUM('EPA Data'!G:G)</f>
        <v>3.6880909087373692E-4</v>
      </c>
      <c r="P2979" s="24">
        <f>'EPA Data'!H2980/SUM('EPA Data'!H:H)</f>
        <v>5.0161593475641459E-4</v>
      </c>
      <c r="Q2979" s="24">
        <f>'EPA Data'!I2980/SUM('EPA Data'!I:I)</f>
        <v>2.6558742730373755E-4</v>
      </c>
      <c r="R2979" s="24">
        <f>'EPA Data'!J2980/SUM('EPA Data'!J:J)</f>
        <v>5.8588685288748924E-4</v>
      </c>
      <c r="S2979" s="24">
        <f>'EPA Data'!K2980/SUM('EPA Data'!K:K)</f>
        <v>1.3736231409621842E-3</v>
      </c>
      <c r="T2979" s="24">
        <f>'EPA Data'!L2980/SUM('EPA Data'!L:L)</f>
        <v>1.2647579933084598E-3</v>
      </c>
      <c r="U2979" s="24">
        <f>'EPA Data'!M2980/SUM('EPA Data'!M:M)</f>
        <v>6.2144428800951768E-4</v>
      </c>
      <c r="V2979" s="24">
        <f>'EPA Data'!N2980/SUM('EPA Data'!N:N)</f>
        <v>5.4208807615146017E-4</v>
      </c>
      <c r="W2979" s="24">
        <f>'EPA Data'!O2980/SUM('EPA Data'!O:O)</f>
        <v>5.3064290482500453E-4</v>
      </c>
      <c r="X2979" s="24">
        <f>'EPA Data'!P2980/SUM('EPA Data'!P:P)</f>
        <v>5.8159788537867337E-4</v>
      </c>
    </row>
    <row r="2980" spans="1:24" x14ac:dyDescent="0.25">
      <c r="A2980" s="16" t="s">
        <v>4791</v>
      </c>
      <c r="B2980" s="16" t="s">
        <v>4764</v>
      </c>
      <c r="C2980" s="21" t="s">
        <v>1018</v>
      </c>
      <c r="D2980" s="17">
        <f>SUMIFS('Census Data'!G:G,'Census Data'!$A:$A,$A2980)/SUMIFS('Census Data'!$F:$F,'Census Data'!$A:$A,$A2980)</f>
        <v>0.49757968190104984</v>
      </c>
      <c r="E2980" s="19">
        <f>SUMIFS('Census Data'!H:H,'Census Data'!$A:$A,$A2980)/SUMIFS('Census Data'!$F:$F,'Census Data'!$A:$A,$A2980)</f>
        <v>0.50242031809895016</v>
      </c>
      <c r="F2980" s="17">
        <f>SUM(SUMIFS('Census Data'!I:I,'Census Data'!$A:$A,$A2980),SUMIFS('Census Data'!J:J,'Census Data'!$A:$A,$A2980))/SUMIFS('Census Data'!$F:$F,'Census Data'!$A:$A,$A2980)</f>
        <v>0.97133337524360341</v>
      </c>
      <c r="G2980" s="17">
        <f>SUM(SUMIFS('Census Data'!K:K,'Census Data'!$A:$A,$A2980),SUMIFS('Census Data'!L:L,'Census Data'!$A:$A,$A2980))/SUMIFS('Census Data'!$F:$F,'Census Data'!$A:$A,$A2980)</f>
        <v>6.7894637580939209E-3</v>
      </c>
      <c r="H2980" s="17">
        <f>SUM(SUMIFS('Census Data'!O:O,'Census Data'!$A:$A,$A2980),SUMIFS('Census Data'!P:P,'Census Data'!$A:$A,$A2980))/SUMIFS('Census Data'!$F:$F,'Census Data'!$A:$A,$A2980)</f>
        <v>5.6578864650782676E-3</v>
      </c>
      <c r="I2980" s="19">
        <f t="shared" si="92"/>
        <v>1.6219274533224359E-2</v>
      </c>
      <c r="J2980" s="17">
        <f>SUM(SUMIFS('Census Data'!W:W,'Census Data'!$A:$A,$A2980),SUMIFS('Census Data'!X:X,'Census Data'!$A:$A,$A2980))/SUMIFS('Census Data'!$F:$F,'Census Data'!$A:$A,$A2980)</f>
        <v>1.2447350223172188E-2</v>
      </c>
      <c r="K2980" s="19">
        <f t="shared" si="93"/>
        <v>0.98755264977682777</v>
      </c>
      <c r="L2980" s="24">
        <f>'EPA Data'!D2981/SUM('EPA Data'!D:D)</f>
        <v>6.588261985344783E-5</v>
      </c>
      <c r="M2980" s="24">
        <f>'EPA Data'!E2981/SUM('EPA Data'!E:E)</f>
        <v>8.4996516158062483E-5</v>
      </c>
      <c r="N2980" s="24">
        <f>'EPA Data'!F2981/SUM('EPA Data'!F:F)</f>
        <v>1.1061170791892589E-4</v>
      </c>
      <c r="O2980" s="24">
        <f>'EPA Data'!G2981/SUM('EPA Data'!G:G)</f>
        <v>2.1331057761580722E-5</v>
      </c>
      <c r="P2980" s="24">
        <f>'EPA Data'!H2981/SUM('EPA Data'!H:H)</f>
        <v>3.8468762770264402E-5</v>
      </c>
      <c r="Q2980" s="24">
        <f>'EPA Data'!I2981/SUM('EPA Data'!I:I)</f>
        <v>2.2564490517700567E-5</v>
      </c>
      <c r="R2980" s="24">
        <f>'EPA Data'!J2981/SUM('EPA Data'!J:J)</f>
        <v>3.8326363845931403E-5</v>
      </c>
      <c r="S2980" s="24">
        <f>'EPA Data'!K2981/SUM('EPA Data'!K:K)</f>
        <v>1.285425826275805E-4</v>
      </c>
      <c r="T2980" s="24">
        <f>'EPA Data'!L2981/SUM('EPA Data'!L:L)</f>
        <v>6.9457630038581889E-5</v>
      </c>
      <c r="U2980" s="24">
        <f>'EPA Data'!M2981/SUM('EPA Data'!M:M)</f>
        <v>4.6958236337166661E-5</v>
      </c>
      <c r="V2980" s="24">
        <f>'EPA Data'!N2981/SUM('EPA Data'!N:N)</f>
        <v>6.4808497944367034E-5</v>
      </c>
      <c r="W2980" s="24">
        <f>'EPA Data'!O2981/SUM('EPA Data'!O:O)</f>
        <v>5.5365301776451873E-5</v>
      </c>
      <c r="X2980" s="24">
        <f>'EPA Data'!P2981/SUM('EPA Data'!P:P)</f>
        <v>5.4075051960469273E-5</v>
      </c>
    </row>
    <row r="2981" spans="1:24" x14ac:dyDescent="0.25">
      <c r="A2981" s="16" t="s">
        <v>4792</v>
      </c>
      <c r="B2981" s="16" t="s">
        <v>4764</v>
      </c>
      <c r="C2981" s="21" t="s">
        <v>256</v>
      </c>
      <c r="D2981" s="17">
        <f>SUMIFS('Census Data'!G:G,'Census Data'!$A:$A,$A2981)/SUMIFS('Census Data'!$F:$F,'Census Data'!$A:$A,$A2981)</f>
        <v>0.49507570189622224</v>
      </c>
      <c r="E2981" s="19">
        <f>SUMIFS('Census Data'!H:H,'Census Data'!$A:$A,$A2981)/SUMIFS('Census Data'!$F:$F,'Census Data'!$A:$A,$A2981)</f>
        <v>0.5049242981037777</v>
      </c>
      <c r="F2981" s="17">
        <f>SUM(SUMIFS('Census Data'!I:I,'Census Data'!$A:$A,$A2981),SUMIFS('Census Data'!J:J,'Census Data'!$A:$A,$A2981))/SUMIFS('Census Data'!$F:$F,'Census Data'!$A:$A,$A2981)</f>
        <v>0.98177274731735997</v>
      </c>
      <c r="G2981" s="17">
        <f>SUM(SUMIFS('Census Data'!K:K,'Census Data'!$A:$A,$A2981),SUMIFS('Census Data'!L:L,'Census Data'!$A:$A,$A2981))/SUMIFS('Census Data'!$F:$F,'Census Data'!$A:$A,$A2981)</f>
        <v>4.1648292420010781E-3</v>
      </c>
      <c r="H2981" s="17">
        <f>SUM(SUMIFS('Census Data'!O:O,'Census Data'!$A:$A,$A2981),SUMIFS('Census Data'!P:P,'Census Data'!$A:$A,$A2981))/SUMIFS('Census Data'!$F:$F,'Census Data'!$A:$A,$A2981)</f>
        <v>2.0579156254593562E-3</v>
      </c>
      <c r="I2981" s="19">
        <f t="shared" si="92"/>
        <v>1.2004507815179588E-2</v>
      </c>
      <c r="J2981" s="17">
        <f>SUM(SUMIFS('Census Data'!W:W,'Census Data'!$A:$A,$A2981),SUMIFS('Census Data'!X:X,'Census Data'!$A:$A,$A2981))/SUMIFS('Census Data'!$F:$F,'Census Data'!$A:$A,$A2981)</f>
        <v>7.3496986623548437E-3</v>
      </c>
      <c r="K2981" s="19">
        <f t="shared" si="93"/>
        <v>0.9926503013376452</v>
      </c>
      <c r="L2981" s="24">
        <f>'EPA Data'!D2982/SUM('EPA Data'!D:D)</f>
        <v>9.8618986510258083E-5</v>
      </c>
      <c r="M2981" s="24">
        <f>'EPA Data'!E2982/SUM('EPA Data'!E:E)</f>
        <v>1.1419731611742914E-4</v>
      </c>
      <c r="N2981" s="24">
        <f>'EPA Data'!F2982/SUM('EPA Data'!F:F)</f>
        <v>1.6316765535477626E-4</v>
      </c>
      <c r="O2981" s="24">
        <f>'EPA Data'!G2982/SUM('EPA Data'!G:G)</f>
        <v>2.8559385603185093E-5</v>
      </c>
      <c r="P2981" s="24">
        <f>'EPA Data'!H2982/SUM('EPA Data'!H:H)</f>
        <v>4.9526838321120394E-5</v>
      </c>
      <c r="Q2981" s="24">
        <f>'EPA Data'!I2982/SUM('EPA Data'!I:I)</f>
        <v>2.774510239429742E-5</v>
      </c>
      <c r="R2981" s="24">
        <f>'EPA Data'!J2982/SUM('EPA Data'!J:J)</f>
        <v>5.0781271478768679E-5</v>
      </c>
      <c r="S2981" s="24">
        <f>'EPA Data'!K2982/SUM('EPA Data'!K:K)</f>
        <v>1.3232770168626124E-4</v>
      </c>
      <c r="T2981" s="24">
        <f>'EPA Data'!L2982/SUM('EPA Data'!L:L)</f>
        <v>9.4756453025837505E-5</v>
      </c>
      <c r="U2981" s="24">
        <f>'EPA Data'!M2982/SUM('EPA Data'!M:M)</f>
        <v>6.2125979204780891E-5</v>
      </c>
      <c r="V2981" s="24">
        <f>'EPA Data'!N2982/SUM('EPA Data'!N:N)</f>
        <v>4.7742625785160702E-5</v>
      </c>
      <c r="W2981" s="24">
        <f>'EPA Data'!O2982/SUM('EPA Data'!O:O)</f>
        <v>5.9064295137849993E-5</v>
      </c>
      <c r="X2981" s="24">
        <f>'EPA Data'!P2982/SUM('EPA Data'!P:P)</f>
        <v>7.2645135978305472E-5</v>
      </c>
    </row>
    <row r="2982" spans="1:24" x14ac:dyDescent="0.25">
      <c r="A2982" s="16" t="s">
        <v>4793</v>
      </c>
      <c r="B2982" s="16" t="s">
        <v>4764</v>
      </c>
      <c r="C2982" s="21" t="s">
        <v>260</v>
      </c>
      <c r="D2982" s="17">
        <f>SUMIFS('Census Data'!G:G,'Census Data'!$A:$A,$A2982)/SUMIFS('Census Data'!$F:$F,'Census Data'!$A:$A,$A2982)</f>
        <v>0.49305100096817517</v>
      </c>
      <c r="E2982" s="19">
        <f>SUMIFS('Census Data'!H:H,'Census Data'!$A:$A,$A2982)/SUMIFS('Census Data'!$F:$F,'Census Data'!$A:$A,$A2982)</f>
        <v>0.50694899903182489</v>
      </c>
      <c r="F2982" s="17">
        <f>SUM(SUMIFS('Census Data'!I:I,'Census Data'!$A:$A,$A2982),SUMIFS('Census Data'!J:J,'Census Data'!$A:$A,$A2982))/SUMIFS('Census Data'!$F:$F,'Census Data'!$A:$A,$A2982)</f>
        <v>0.96770667416221623</v>
      </c>
      <c r="G2982" s="17">
        <f>SUM(SUMIFS('Census Data'!K:K,'Census Data'!$A:$A,$A2982),SUMIFS('Census Data'!L:L,'Census Data'!$A:$A,$A2982))/SUMIFS('Census Data'!$F:$F,'Census Data'!$A:$A,$A2982)</f>
        <v>1.8426559230456916E-2</v>
      </c>
      <c r="H2982" s="17">
        <f>SUM(SUMIFS('Census Data'!O:O,'Census Data'!$A:$A,$A2982),SUMIFS('Census Data'!P:P,'Census Data'!$A:$A,$A2982))/SUMIFS('Census Data'!$F:$F,'Census Data'!$A:$A,$A2982)</f>
        <v>2.6234423311159E-3</v>
      </c>
      <c r="I2982" s="19">
        <f t="shared" si="92"/>
        <v>1.1243324276210998E-2</v>
      </c>
      <c r="J2982" s="17">
        <f>SUM(SUMIFS('Census Data'!W:W,'Census Data'!$A:$A,$A2982),SUMIFS('Census Data'!X:X,'Census Data'!$A:$A,$A2982))/SUMIFS('Census Data'!$F:$F,'Census Data'!$A:$A,$A2982)</f>
        <v>1.0056528935944282E-2</v>
      </c>
      <c r="K2982" s="19">
        <f t="shared" si="93"/>
        <v>0.98994347106405567</v>
      </c>
      <c r="L2982" s="24">
        <f>'EPA Data'!D2983/SUM('EPA Data'!D:D)</f>
        <v>1.0123344943436558E-4</v>
      </c>
      <c r="M2982" s="24">
        <f>'EPA Data'!E2983/SUM('EPA Data'!E:E)</f>
        <v>1.4372568907072909E-4</v>
      </c>
      <c r="N2982" s="24">
        <f>'EPA Data'!F2983/SUM('EPA Data'!F:F)</f>
        <v>1.9088060947367193E-4</v>
      </c>
      <c r="O2982" s="24">
        <f>'EPA Data'!G2983/SUM('EPA Data'!G:G)</f>
        <v>4.5343725997826807E-5</v>
      </c>
      <c r="P2982" s="24">
        <f>'EPA Data'!H2983/SUM('EPA Data'!H:H)</f>
        <v>7.8280583651551408E-5</v>
      </c>
      <c r="Q2982" s="24">
        <f>'EPA Data'!I2983/SUM('EPA Data'!I:I)</f>
        <v>4.3404544053594324E-5</v>
      </c>
      <c r="R2982" s="24">
        <f>'EPA Data'!J2983/SUM('EPA Data'!J:J)</f>
        <v>1.2182305337851664E-4</v>
      </c>
      <c r="S2982" s="24">
        <f>'EPA Data'!K2983/SUM('EPA Data'!K:K)</f>
        <v>2.097948499170799E-4</v>
      </c>
      <c r="T2982" s="24">
        <f>'EPA Data'!L2983/SUM('EPA Data'!L:L)</f>
        <v>1.6534014845574887E-4</v>
      </c>
      <c r="U2982" s="24">
        <f>'EPA Data'!M2983/SUM('EPA Data'!M:M)</f>
        <v>9.7696637877986415E-5</v>
      </c>
      <c r="V2982" s="24">
        <f>'EPA Data'!N2983/SUM('EPA Data'!N:N)</f>
        <v>7.4895673884717336E-5</v>
      </c>
      <c r="W2982" s="24">
        <f>'EPA Data'!O2983/SUM('EPA Data'!O:O)</f>
        <v>9.3401029179957803E-5</v>
      </c>
      <c r="X2982" s="24">
        <f>'EPA Data'!P2983/SUM('EPA Data'!P:P)</f>
        <v>1.1272598229134126E-4</v>
      </c>
    </row>
    <row r="2983" spans="1:24" x14ac:dyDescent="0.25">
      <c r="A2983" s="16" t="s">
        <v>4794</v>
      </c>
      <c r="B2983" s="16" t="s">
        <v>4764</v>
      </c>
      <c r="C2983" s="21" t="s">
        <v>3148</v>
      </c>
      <c r="D2983" s="17">
        <f>SUMIFS('Census Data'!G:G,'Census Data'!$A:$A,$A2983)/SUMIFS('Census Data'!$F:$F,'Census Data'!$A:$A,$A2983)</f>
        <v>0.48972991375397185</v>
      </c>
      <c r="E2983" s="19">
        <f>SUMIFS('Census Data'!H:H,'Census Data'!$A:$A,$A2983)/SUMIFS('Census Data'!$F:$F,'Census Data'!$A:$A,$A2983)</f>
        <v>0.5102700862460281</v>
      </c>
      <c r="F2983" s="17">
        <f>SUM(SUMIFS('Census Data'!I:I,'Census Data'!$A:$A,$A2983),SUMIFS('Census Data'!J:J,'Census Data'!$A:$A,$A2983))/SUMIFS('Census Data'!$F:$F,'Census Data'!$A:$A,$A2983)</f>
        <v>0.90007943713118477</v>
      </c>
      <c r="G2983" s="17">
        <f>SUM(SUMIFS('Census Data'!K:K,'Census Data'!$A:$A,$A2983),SUMIFS('Census Data'!L:L,'Census Data'!$A:$A,$A2983))/SUMIFS('Census Data'!$F:$F,'Census Data'!$A:$A,$A2983)</f>
        <v>8.1763504312301408E-2</v>
      </c>
      <c r="H2983" s="17">
        <f>SUM(SUMIFS('Census Data'!O:O,'Census Data'!$A:$A,$A2983),SUMIFS('Census Data'!P:P,'Census Data'!$A:$A,$A2983))/SUMIFS('Census Data'!$F:$F,'Census Data'!$A:$A,$A2983)</f>
        <v>1.5887426236949613E-3</v>
      </c>
      <c r="I2983" s="19">
        <f t="shared" si="92"/>
        <v>1.6568315932818822E-2</v>
      </c>
      <c r="J2983" s="17">
        <f>SUM(SUMIFS('Census Data'!W:W,'Census Data'!$A:$A,$A2983),SUMIFS('Census Data'!X:X,'Census Data'!$A:$A,$A2983))/SUMIFS('Census Data'!$F:$F,'Census Data'!$A:$A,$A2983)</f>
        <v>1.3958238765320019E-2</v>
      </c>
      <c r="K2983" s="19">
        <f t="shared" si="93"/>
        <v>0.98604176123468001</v>
      </c>
      <c r="L2983" s="24">
        <f>'EPA Data'!D2984/SUM('EPA Data'!D:D)</f>
        <v>6.5564157879651218E-5</v>
      </c>
      <c r="M2983" s="24">
        <f>'EPA Data'!E2984/SUM('EPA Data'!E:E)</f>
        <v>1.0250609584443234E-4</v>
      </c>
      <c r="N2983" s="24">
        <f>'EPA Data'!F2984/SUM('EPA Data'!F:F)</f>
        <v>1.327127935841941E-4</v>
      </c>
      <c r="O2983" s="24">
        <f>'EPA Data'!G2984/SUM('EPA Data'!G:G)</f>
        <v>3.4320933898103317E-5</v>
      </c>
      <c r="P2983" s="24">
        <f>'EPA Data'!H2984/SUM('EPA Data'!H:H)</f>
        <v>6.2145964416423886E-5</v>
      </c>
      <c r="Q2983" s="24">
        <f>'EPA Data'!I2984/SUM('EPA Data'!I:I)</f>
        <v>3.392094357271161E-5</v>
      </c>
      <c r="R2983" s="24">
        <f>'EPA Data'!J2984/SUM('EPA Data'!J:J)</f>
        <v>6.4048559502100392E-5</v>
      </c>
      <c r="S2983" s="24">
        <f>'EPA Data'!K2984/SUM('EPA Data'!K:K)</f>
        <v>1.3995981596269188E-4</v>
      </c>
      <c r="T2983" s="24">
        <f>'EPA Data'!L2984/SUM('EPA Data'!L:L)</f>
        <v>1.1228835906520542E-4</v>
      </c>
      <c r="U2983" s="24">
        <f>'EPA Data'!M2984/SUM('EPA Data'!M:M)</f>
        <v>6.2687669562907158E-5</v>
      </c>
      <c r="V2983" s="24">
        <f>'EPA Data'!N2984/SUM('EPA Data'!N:N)</f>
        <v>5.2221235085496243E-5</v>
      </c>
      <c r="W2983" s="24">
        <f>'EPA Data'!O2984/SUM('EPA Data'!O:O)</f>
        <v>7.6117996595316583E-5</v>
      </c>
      <c r="X2983" s="24">
        <f>'EPA Data'!P2984/SUM('EPA Data'!P:P)</f>
        <v>8.2455007938059467E-5</v>
      </c>
    </row>
    <row r="2984" spans="1:24" x14ac:dyDescent="0.25">
      <c r="A2984" s="16" t="s">
        <v>4795</v>
      </c>
      <c r="B2984" s="16" t="s">
        <v>4764</v>
      </c>
      <c r="C2984" s="21" t="s">
        <v>115</v>
      </c>
      <c r="D2984" s="17">
        <f>SUMIFS('Census Data'!G:G,'Census Data'!$A:$A,$A2984)/SUMIFS('Census Data'!$F:$F,'Census Data'!$A:$A,$A2984)</f>
        <v>0.49486374661149951</v>
      </c>
      <c r="E2984" s="19">
        <f>SUMIFS('Census Data'!H:H,'Census Data'!$A:$A,$A2984)/SUMIFS('Census Data'!$F:$F,'Census Data'!$A:$A,$A2984)</f>
        <v>0.50513625338850054</v>
      </c>
      <c r="F2984" s="17">
        <f>SUM(SUMIFS('Census Data'!I:I,'Census Data'!$A:$A,$A2984),SUMIFS('Census Data'!J:J,'Census Data'!$A:$A,$A2984))/SUMIFS('Census Data'!$F:$F,'Census Data'!$A:$A,$A2984)</f>
        <v>0.93997003852190042</v>
      </c>
      <c r="G2984" s="17">
        <f>SUM(SUMIFS('Census Data'!K:K,'Census Data'!$A:$A,$A2984),SUMIFS('Census Data'!L:L,'Census Data'!$A:$A,$A2984))/SUMIFS('Census Data'!$F:$F,'Census Data'!$A:$A,$A2984)</f>
        <v>3.2690112712227139E-2</v>
      </c>
      <c r="H2984" s="17">
        <f>SUM(SUMIFS('Census Data'!O:O,'Census Data'!$A:$A,$A2984),SUMIFS('Census Data'!P:P,'Census Data'!$A:$A,$A2984))/SUMIFS('Census Data'!$F:$F,'Census Data'!$A:$A,$A2984)</f>
        <v>6.2241403909259526E-3</v>
      </c>
      <c r="I2984" s="19">
        <f t="shared" si="92"/>
        <v>2.1115708374946474E-2</v>
      </c>
      <c r="J2984" s="17">
        <f>SUM(SUMIFS('Census Data'!W:W,'Census Data'!$A:$A,$A2984),SUMIFS('Census Data'!X:X,'Census Data'!$A:$A,$A2984))/SUMIFS('Census Data'!$F:$F,'Census Data'!$A:$A,$A2984)</f>
        <v>1.3589670423740905E-2</v>
      </c>
      <c r="K2984" s="19">
        <f t="shared" si="93"/>
        <v>0.98641032957625907</v>
      </c>
      <c r="L2984" s="24">
        <f>'EPA Data'!D2985/SUM('EPA Data'!D:D)</f>
        <v>4.3631984333204423E-4</v>
      </c>
      <c r="M2984" s="24">
        <f>'EPA Data'!E2985/SUM('EPA Data'!E:E)</f>
        <v>4.6505107069169671E-4</v>
      </c>
      <c r="N2984" s="24">
        <f>'EPA Data'!F2985/SUM('EPA Data'!F:F)</f>
        <v>5.8081033541199382E-4</v>
      </c>
      <c r="O2984" s="24">
        <f>'EPA Data'!G2985/SUM('EPA Data'!G:G)</f>
        <v>1.2505494204389324E-4</v>
      </c>
      <c r="P2984" s="24">
        <f>'EPA Data'!H2985/SUM('EPA Data'!H:H)</f>
        <v>2.006397111570714E-4</v>
      </c>
      <c r="Q2984" s="24">
        <f>'EPA Data'!I2985/SUM('EPA Data'!I:I)</f>
        <v>1.1652586368084157E-4</v>
      </c>
      <c r="R2984" s="24">
        <f>'EPA Data'!J2985/SUM('EPA Data'!J:J)</f>
        <v>2.0713150797517724E-4</v>
      </c>
      <c r="S2984" s="24">
        <f>'EPA Data'!K2985/SUM('EPA Data'!K:K)</f>
        <v>5.753206624543772E-4</v>
      </c>
      <c r="T2984" s="24">
        <f>'EPA Data'!L2985/SUM('EPA Data'!L:L)</f>
        <v>3.8463297014710299E-4</v>
      </c>
      <c r="U2984" s="24">
        <f>'EPA Data'!M2985/SUM('EPA Data'!M:M)</f>
        <v>3.0436852415934105E-4</v>
      </c>
      <c r="V2984" s="24">
        <f>'EPA Data'!N2985/SUM('EPA Data'!N:N)</f>
        <v>2.7119648016642834E-4</v>
      </c>
      <c r="W2984" s="24">
        <f>'EPA Data'!O2985/SUM('EPA Data'!O:O)</f>
        <v>3.2341980498214369E-4</v>
      </c>
      <c r="X2984" s="24">
        <f>'EPA Data'!P2985/SUM('EPA Data'!P:P)</f>
        <v>2.7118693148139736E-4</v>
      </c>
    </row>
    <row r="2985" spans="1:24" x14ac:dyDescent="0.25">
      <c r="A2985" s="16" t="s">
        <v>4796</v>
      </c>
      <c r="B2985" s="16" t="s">
        <v>4764</v>
      </c>
      <c r="C2985" s="21" t="s">
        <v>117</v>
      </c>
      <c r="D2985" s="17">
        <f>SUMIFS('Census Data'!G:G,'Census Data'!$A:$A,$A2985)/SUMIFS('Census Data'!$F:$F,'Census Data'!$A:$A,$A2985)</f>
        <v>0.49647898856899547</v>
      </c>
      <c r="E2985" s="19">
        <f>SUMIFS('Census Data'!H:H,'Census Data'!$A:$A,$A2985)/SUMIFS('Census Data'!$F:$F,'Census Data'!$A:$A,$A2985)</f>
        <v>0.50352101143100458</v>
      </c>
      <c r="F2985" s="17">
        <f>SUM(SUMIFS('Census Data'!I:I,'Census Data'!$A:$A,$A2985),SUMIFS('Census Data'!J:J,'Census Data'!$A:$A,$A2985))/SUMIFS('Census Data'!$F:$F,'Census Data'!$A:$A,$A2985)</f>
        <v>0.97425567456028295</v>
      </c>
      <c r="G2985" s="17">
        <f>SUM(SUMIFS('Census Data'!K:K,'Census Data'!$A:$A,$A2985),SUMIFS('Census Data'!L:L,'Census Data'!$A:$A,$A2985))/SUMIFS('Census Data'!$F:$F,'Census Data'!$A:$A,$A2985)</f>
        <v>7.7953555402705448E-3</v>
      </c>
      <c r="H2985" s="17">
        <f>SUM(SUMIFS('Census Data'!O:O,'Census Data'!$A:$A,$A2985),SUMIFS('Census Data'!P:P,'Census Data'!$A:$A,$A2985))/SUMIFS('Census Data'!$F:$F,'Census Data'!$A:$A,$A2985)</f>
        <v>3.6684026071861385E-3</v>
      </c>
      <c r="I2985" s="19">
        <f t="shared" si="92"/>
        <v>1.4280567292260349E-2</v>
      </c>
      <c r="J2985" s="17">
        <f>SUM(SUMIFS('Census Data'!W:W,'Census Data'!$A:$A,$A2985),SUMIFS('Census Data'!X:X,'Census Data'!$A:$A,$A2985))/SUMIFS('Census Data'!$F:$F,'Census Data'!$A:$A,$A2985)</f>
        <v>9.8260784121057283E-3</v>
      </c>
      <c r="K2985" s="19">
        <f t="shared" si="93"/>
        <v>0.9901739215878943</v>
      </c>
      <c r="L2985" s="24">
        <f>'EPA Data'!D2986/SUM('EPA Data'!D:D)</f>
        <v>2.5052302772779424E-4</v>
      </c>
      <c r="M2985" s="24">
        <f>'EPA Data'!E2986/SUM('EPA Data'!E:E)</f>
        <v>2.9211381631922835E-4</v>
      </c>
      <c r="N2985" s="24">
        <f>'EPA Data'!F2986/SUM('EPA Data'!F:F)</f>
        <v>3.7934469416764469E-4</v>
      </c>
      <c r="O2985" s="24">
        <f>'EPA Data'!G2986/SUM('EPA Data'!G:G)</f>
        <v>9.5179710592820687E-5</v>
      </c>
      <c r="P2985" s="24">
        <f>'EPA Data'!H2986/SUM('EPA Data'!H:H)</f>
        <v>1.4492374027576707E-4</v>
      </c>
      <c r="Q2985" s="24">
        <f>'EPA Data'!I2986/SUM('EPA Data'!I:I)</f>
        <v>8.0531298475745129E-5</v>
      </c>
      <c r="R2985" s="24">
        <f>'EPA Data'!J2986/SUM('EPA Data'!J:J)</f>
        <v>1.5391605190021433E-4</v>
      </c>
      <c r="S2985" s="24">
        <f>'EPA Data'!K2986/SUM('EPA Data'!K:K)</f>
        <v>3.9037085088512973E-4</v>
      </c>
      <c r="T2985" s="24">
        <f>'EPA Data'!L2986/SUM('EPA Data'!L:L)</f>
        <v>2.9946536669419926E-4</v>
      </c>
      <c r="U2985" s="24">
        <f>'EPA Data'!M2986/SUM('EPA Data'!M:M)</f>
        <v>2.5434702173428363E-4</v>
      </c>
      <c r="V2985" s="24">
        <f>'EPA Data'!N2986/SUM('EPA Data'!N:N)</f>
        <v>1.7905377074698816E-4</v>
      </c>
      <c r="W2985" s="24">
        <f>'EPA Data'!O2986/SUM('EPA Data'!O:O)</f>
        <v>2.3926006912846848E-4</v>
      </c>
      <c r="X2985" s="24">
        <f>'EPA Data'!P2986/SUM('EPA Data'!P:P)</f>
        <v>1.9843266925505194E-4</v>
      </c>
    </row>
    <row r="2986" spans="1:24" x14ac:dyDescent="0.25">
      <c r="A2986" s="16" t="s">
        <v>4797</v>
      </c>
      <c r="B2986" s="16" t="s">
        <v>4764</v>
      </c>
      <c r="C2986" s="21" t="s">
        <v>1138</v>
      </c>
      <c r="D2986" s="17">
        <f>SUMIFS('Census Data'!G:G,'Census Data'!$A:$A,$A2986)/SUMIFS('Census Data'!$F:$F,'Census Data'!$A:$A,$A2986)</f>
        <v>0.48291597526022023</v>
      </c>
      <c r="E2986" s="19">
        <f>SUMIFS('Census Data'!H:H,'Census Data'!$A:$A,$A2986)/SUMIFS('Census Data'!$F:$F,'Census Data'!$A:$A,$A2986)</f>
        <v>0.51708402473977977</v>
      </c>
      <c r="F2986" s="17">
        <f>SUM(SUMIFS('Census Data'!I:I,'Census Data'!$A:$A,$A2986),SUMIFS('Census Data'!J:J,'Census Data'!$A:$A,$A2986))/SUMIFS('Census Data'!$F:$F,'Census Data'!$A:$A,$A2986)</f>
        <v>0.97258259164278171</v>
      </c>
      <c r="G2986" s="17">
        <f>SUM(SUMIFS('Census Data'!K:K,'Census Data'!$A:$A,$A2986),SUMIFS('Census Data'!L:L,'Census Data'!$A:$A,$A2986))/SUMIFS('Census Data'!$F:$F,'Census Data'!$A:$A,$A2986)</f>
        <v>9.1265650927741734E-3</v>
      </c>
      <c r="H2986" s="17">
        <f>SUM(SUMIFS('Census Data'!O:O,'Census Data'!$A:$A,$A2986),SUMIFS('Census Data'!P:P,'Census Data'!$A:$A,$A2986))/SUMIFS('Census Data'!$F:$F,'Census Data'!$A:$A,$A2986)</f>
        <v>2.86619399607784E-3</v>
      </c>
      <c r="I2986" s="19">
        <f t="shared" si="92"/>
        <v>1.5424649268366286E-2</v>
      </c>
      <c r="J2986" s="17">
        <f>SUM(SUMIFS('Census Data'!W:W,'Census Data'!$A:$A,$A2986),SUMIFS('Census Data'!X:X,'Census Data'!$A:$A,$A2986))/SUMIFS('Census Data'!$F:$F,'Census Data'!$A:$A,$A2986)</f>
        <v>8.032885804797104E-3</v>
      </c>
      <c r="K2986" s="19">
        <f t="shared" si="93"/>
        <v>0.99196711419520289</v>
      </c>
      <c r="L2986" s="24">
        <f>'EPA Data'!D2987/SUM('EPA Data'!D:D)</f>
        <v>3.3222297248568835E-4</v>
      </c>
      <c r="M2986" s="24">
        <f>'EPA Data'!E2987/SUM('EPA Data'!E:E)</f>
        <v>1.6725288861860671E-4</v>
      </c>
      <c r="N2986" s="24">
        <f>'EPA Data'!F2987/SUM('EPA Data'!F:F)</f>
        <v>2.4573119691184464E-4</v>
      </c>
      <c r="O2986" s="24">
        <f>'EPA Data'!G2987/SUM('EPA Data'!G:G)</f>
        <v>4.0346653618510921E-5</v>
      </c>
      <c r="P2986" s="24">
        <f>'EPA Data'!H2987/SUM('EPA Data'!H:H)</f>
        <v>6.5207836789625046E-5</v>
      </c>
      <c r="Q2986" s="24">
        <f>'EPA Data'!I2987/SUM('EPA Data'!I:I)</f>
        <v>3.4389036212894532E-5</v>
      </c>
      <c r="R2986" s="24">
        <f>'EPA Data'!J2987/SUM('EPA Data'!J:J)</f>
        <v>5.5883998645269872E-5</v>
      </c>
      <c r="S2986" s="24">
        <f>'EPA Data'!K2987/SUM('EPA Data'!K:K)</f>
        <v>1.4004116381517609E-4</v>
      </c>
      <c r="T2986" s="24">
        <f>'EPA Data'!L2987/SUM('EPA Data'!L:L)</f>
        <v>1.2731985714133971E-4</v>
      </c>
      <c r="U2986" s="24">
        <f>'EPA Data'!M2987/SUM('EPA Data'!M:M)</f>
        <v>9.1713714746910821E-5</v>
      </c>
      <c r="V2986" s="24">
        <f>'EPA Data'!N2987/SUM('EPA Data'!N:N)</f>
        <v>6.4582431193267533E-5</v>
      </c>
      <c r="W2986" s="24">
        <f>'EPA Data'!O2987/SUM('EPA Data'!O:O)</f>
        <v>7.638408469537706E-5</v>
      </c>
      <c r="X2986" s="24">
        <f>'EPA Data'!P2987/SUM('EPA Data'!P:P)</f>
        <v>9.2336316893563506E-5</v>
      </c>
    </row>
    <row r="2987" spans="1:24" x14ac:dyDescent="0.25">
      <c r="A2987" s="16" t="s">
        <v>4798</v>
      </c>
      <c r="B2987" s="16" t="s">
        <v>4764</v>
      </c>
      <c r="C2987" s="21" t="s">
        <v>1144</v>
      </c>
      <c r="D2987" s="17">
        <f>SUMIFS('Census Data'!G:G,'Census Data'!$A:$A,$A2987)/SUMIFS('Census Data'!$F:$F,'Census Data'!$A:$A,$A2987)</f>
        <v>0.4798155144831342</v>
      </c>
      <c r="E2987" s="19">
        <f>SUMIFS('Census Data'!H:H,'Census Data'!$A:$A,$A2987)/SUMIFS('Census Data'!$F:$F,'Census Data'!$A:$A,$A2987)</f>
        <v>0.5201844855168658</v>
      </c>
      <c r="F2987" s="17">
        <f>SUM(SUMIFS('Census Data'!I:I,'Census Data'!$A:$A,$A2987),SUMIFS('Census Data'!J:J,'Census Data'!$A:$A,$A2987))/SUMIFS('Census Data'!$F:$F,'Census Data'!$A:$A,$A2987)</f>
        <v>0.91228428469314815</v>
      </c>
      <c r="G2987" s="17">
        <f>SUM(SUMIFS('Census Data'!K:K,'Census Data'!$A:$A,$A2987),SUMIFS('Census Data'!L:L,'Census Data'!$A:$A,$A2987))/SUMIFS('Census Data'!$F:$F,'Census Data'!$A:$A,$A2987)</f>
        <v>6.0400285918513222E-2</v>
      </c>
      <c r="H2987" s="17">
        <f>SUM(SUMIFS('Census Data'!O:O,'Census Data'!$A:$A,$A2987),SUMIFS('Census Data'!P:P,'Census Data'!$A:$A,$A2987))/SUMIFS('Census Data'!$F:$F,'Census Data'!$A:$A,$A2987)</f>
        <v>5.8715408965587662E-3</v>
      </c>
      <c r="I2987" s="19">
        <f t="shared" si="92"/>
        <v>2.1443888491779917E-2</v>
      </c>
      <c r="J2987" s="17">
        <f>SUM(SUMIFS('Census Data'!W:W,'Census Data'!$A:$A,$A2987),SUMIFS('Census Data'!X:X,'Census Data'!$A:$A,$A2987))/SUMIFS('Census Data'!$F:$F,'Census Data'!$A:$A,$A2987)</f>
        <v>1.240682119881548E-2</v>
      </c>
      <c r="K2987" s="19">
        <f t="shared" si="93"/>
        <v>0.98759317880118447</v>
      </c>
      <c r="L2987" s="24">
        <f>'EPA Data'!D2988/SUM('EPA Data'!D:D)</f>
        <v>1.928588915319129E-4</v>
      </c>
      <c r="M2987" s="24">
        <f>'EPA Data'!E2988/SUM('EPA Data'!E:E)</f>
        <v>3.1746462439563182E-4</v>
      </c>
      <c r="N2987" s="24">
        <f>'EPA Data'!F2988/SUM('EPA Data'!F:F)</f>
        <v>4.0762648608874073E-4</v>
      </c>
      <c r="O2987" s="24">
        <f>'EPA Data'!G2988/SUM('EPA Data'!G:G)</f>
        <v>1.1908525704919645E-4</v>
      </c>
      <c r="P2987" s="24">
        <f>'EPA Data'!H2988/SUM('EPA Data'!H:H)</f>
        <v>1.9624681400411513E-4</v>
      </c>
      <c r="Q2987" s="24">
        <f>'EPA Data'!I2988/SUM('EPA Data'!I:I)</f>
        <v>1.0707807103212622E-4</v>
      </c>
      <c r="R2987" s="24">
        <f>'EPA Data'!J2988/SUM('EPA Data'!J:J)</f>
        <v>1.6416321558944069E-4</v>
      </c>
      <c r="S2987" s="24">
        <f>'EPA Data'!K2988/SUM('EPA Data'!K:K)</f>
        <v>3.1502015439018093E-4</v>
      </c>
      <c r="T2987" s="24">
        <f>'EPA Data'!L2988/SUM('EPA Data'!L:L)</f>
        <v>3.3340725517618967E-4</v>
      </c>
      <c r="U2987" s="24">
        <f>'EPA Data'!M2988/SUM('EPA Data'!M:M)</f>
        <v>2.1483003539331729E-4</v>
      </c>
      <c r="V2987" s="24">
        <f>'EPA Data'!N2988/SUM('EPA Data'!N:N)</f>
        <v>1.6304464936650891E-4</v>
      </c>
      <c r="W2987" s="24">
        <f>'EPA Data'!O2988/SUM('EPA Data'!O:O)</f>
        <v>2.5141756283535925E-4</v>
      </c>
      <c r="X2987" s="24">
        <f>'EPA Data'!P2988/SUM('EPA Data'!P:P)</f>
        <v>2.4372905908478265E-4</v>
      </c>
    </row>
    <row r="2988" spans="1:24" x14ac:dyDescent="0.25">
      <c r="A2988" s="16" t="s">
        <v>4799</v>
      </c>
      <c r="B2988" s="16" t="s">
        <v>4764</v>
      </c>
      <c r="C2988" s="21" t="s">
        <v>511</v>
      </c>
      <c r="D2988" s="17">
        <f>SUMIFS('Census Data'!G:G,'Census Data'!$A:$A,$A2988)/SUMIFS('Census Data'!$F:$F,'Census Data'!$A:$A,$A2988)</f>
        <v>0.4980646121780557</v>
      </c>
      <c r="E2988" s="19">
        <f>SUMIFS('Census Data'!H:H,'Census Data'!$A:$A,$A2988)/SUMIFS('Census Data'!$F:$F,'Census Data'!$A:$A,$A2988)</f>
        <v>0.50193538782194436</v>
      </c>
      <c r="F2988" s="17">
        <f>SUM(SUMIFS('Census Data'!I:I,'Census Data'!$A:$A,$A2988),SUMIFS('Census Data'!J:J,'Census Data'!$A:$A,$A2988))/SUMIFS('Census Data'!$F:$F,'Census Data'!$A:$A,$A2988)</f>
        <v>0.94577192198898319</v>
      </c>
      <c r="G2988" s="17">
        <f>SUM(SUMIFS('Census Data'!K:K,'Census Data'!$A:$A,$A2988),SUMIFS('Census Data'!L:L,'Census Data'!$A:$A,$A2988))/SUMIFS('Census Data'!$F:$F,'Census Data'!$A:$A,$A2988)</f>
        <v>2.9514664284650886E-2</v>
      </c>
      <c r="H2988" s="17">
        <f>SUM(SUMIFS('Census Data'!O:O,'Census Data'!$A:$A,$A2988),SUMIFS('Census Data'!P:P,'Census Data'!$A:$A,$A2988))/SUMIFS('Census Data'!$F:$F,'Census Data'!$A:$A,$A2988)</f>
        <v>6.2900104213190408E-3</v>
      </c>
      <c r="I2988" s="19">
        <f t="shared" si="92"/>
        <v>1.8423403305046882E-2</v>
      </c>
      <c r="J2988" s="17">
        <f>SUM(SUMIFS('Census Data'!W:W,'Census Data'!$A:$A,$A2988),SUMIFS('Census Data'!X:X,'Census Data'!$A:$A,$A2988))/SUMIFS('Census Data'!$F:$F,'Census Data'!$A:$A,$A2988)</f>
        <v>9.9374720857525675E-3</v>
      </c>
      <c r="K2988" s="19">
        <f t="shared" si="93"/>
        <v>0.99006252791424743</v>
      </c>
      <c r="L2988" s="24">
        <f>'EPA Data'!D2989/SUM('EPA Data'!D:D)</f>
        <v>1.8508486899396464E-4</v>
      </c>
      <c r="M2988" s="24">
        <f>'EPA Data'!E2989/SUM('EPA Data'!E:E)</f>
        <v>1.8698186525399683E-4</v>
      </c>
      <c r="N2988" s="24">
        <f>'EPA Data'!F2989/SUM('EPA Data'!F:F)</f>
        <v>2.2562736996104135E-4</v>
      </c>
      <c r="O2988" s="24">
        <f>'EPA Data'!G2989/SUM('EPA Data'!G:G)</f>
        <v>5.1172693869548174E-5</v>
      </c>
      <c r="P2988" s="24">
        <f>'EPA Data'!H2989/SUM('EPA Data'!H:H)</f>
        <v>8.3865603935507816E-5</v>
      </c>
      <c r="Q2988" s="24">
        <f>'EPA Data'!I2989/SUM('EPA Data'!I:I)</f>
        <v>5.4242316638516513E-5</v>
      </c>
      <c r="R2988" s="24">
        <f>'EPA Data'!J2989/SUM('EPA Data'!J:J)</f>
        <v>7.7416605651915412E-5</v>
      </c>
      <c r="S2988" s="24">
        <f>'EPA Data'!K2989/SUM('EPA Data'!K:K)</f>
        <v>1.5376184772499581E-4</v>
      </c>
      <c r="T2988" s="24">
        <f>'EPA Data'!L2989/SUM('EPA Data'!L:L)</f>
        <v>1.5704149409838036E-4</v>
      </c>
      <c r="U2988" s="24">
        <f>'EPA Data'!M2989/SUM('EPA Data'!M:M)</f>
        <v>1.1285075560546031E-4</v>
      </c>
      <c r="V2988" s="24">
        <f>'EPA Data'!N2989/SUM('EPA Data'!N:N)</f>
        <v>1.0020449162975868E-4</v>
      </c>
      <c r="W2988" s="24">
        <f>'EPA Data'!O2989/SUM('EPA Data'!O:O)</f>
        <v>1.7366522703663004E-4</v>
      </c>
      <c r="X2988" s="24">
        <f>'EPA Data'!P2989/SUM('EPA Data'!P:P)</f>
        <v>1.060356971437222E-4</v>
      </c>
    </row>
    <row r="2989" spans="1:24" x14ac:dyDescent="0.25">
      <c r="A2989" s="16" t="s">
        <v>4800</v>
      </c>
      <c r="B2989" s="16" t="s">
        <v>4764</v>
      </c>
      <c r="C2989" s="21" t="s">
        <v>4801</v>
      </c>
      <c r="D2989" s="17">
        <f>SUMIFS('Census Data'!G:G,'Census Data'!$A:$A,$A2989)/SUMIFS('Census Data'!$F:$F,'Census Data'!$A:$A,$A2989)</f>
        <v>0.49423668032786883</v>
      </c>
      <c r="E2989" s="19">
        <f>SUMIFS('Census Data'!H:H,'Census Data'!$A:$A,$A2989)/SUMIFS('Census Data'!$F:$F,'Census Data'!$A:$A,$A2989)</f>
        <v>0.50576331967213117</v>
      </c>
      <c r="F2989" s="17">
        <f>SUM(SUMIFS('Census Data'!I:I,'Census Data'!$A:$A,$A2989),SUMIFS('Census Data'!J:J,'Census Data'!$A:$A,$A2989))/SUMIFS('Census Data'!$F:$F,'Census Data'!$A:$A,$A2989)</f>
        <v>0.96349897540983609</v>
      </c>
      <c r="G2989" s="17">
        <f>SUM(SUMIFS('Census Data'!K:K,'Census Data'!$A:$A,$A2989),SUMIFS('Census Data'!L:L,'Census Data'!$A:$A,$A2989))/SUMIFS('Census Data'!$F:$F,'Census Data'!$A:$A,$A2989)</f>
        <v>1.9851434426229508E-2</v>
      </c>
      <c r="H2989" s="17">
        <f>SUM(SUMIFS('Census Data'!O:O,'Census Data'!$A:$A,$A2989),SUMIFS('Census Data'!P:P,'Census Data'!$A:$A,$A2989))/SUMIFS('Census Data'!$F:$F,'Census Data'!$A:$A,$A2989)</f>
        <v>2.8603142076502734E-3</v>
      </c>
      <c r="I2989" s="19">
        <f t="shared" si="92"/>
        <v>1.3789275956284097E-2</v>
      </c>
      <c r="J2989" s="17">
        <f>SUM(SUMIFS('Census Data'!W:W,'Census Data'!$A:$A,$A2989),SUMIFS('Census Data'!X:X,'Census Data'!$A:$A,$A2989))/SUMIFS('Census Data'!$F:$F,'Census Data'!$A:$A,$A2989)</f>
        <v>8.5809426229508205E-3</v>
      </c>
      <c r="K2989" s="19">
        <f t="shared" si="93"/>
        <v>0.99141905737704916</v>
      </c>
      <c r="L2989" s="24">
        <f>'EPA Data'!D2990/SUM('EPA Data'!D:D)</f>
        <v>6.7720317570169226E-5</v>
      </c>
      <c r="M2989" s="24">
        <f>'EPA Data'!E2990/SUM('EPA Data'!E:E)</f>
        <v>9.8747231975868644E-5</v>
      </c>
      <c r="N2989" s="24">
        <f>'EPA Data'!F2990/SUM('EPA Data'!F:F)</f>
        <v>1.2871076653893138E-4</v>
      </c>
      <c r="O2989" s="24">
        <f>'EPA Data'!G2990/SUM('EPA Data'!G:G)</f>
        <v>3.4954481201850181E-5</v>
      </c>
      <c r="P2989" s="24">
        <f>'EPA Data'!H2990/SUM('EPA Data'!H:H)</f>
        <v>5.8342603762486436E-5</v>
      </c>
      <c r="Q2989" s="24">
        <f>'EPA Data'!I2990/SUM('EPA Data'!I:I)</f>
        <v>3.0130754351147883E-5</v>
      </c>
      <c r="R2989" s="24">
        <f>'EPA Data'!J2990/SUM('EPA Data'!J:J)</f>
        <v>7.449451972557125E-5</v>
      </c>
      <c r="S2989" s="24">
        <f>'EPA Data'!K2990/SUM('EPA Data'!K:K)</f>
        <v>1.5522594860309711E-4</v>
      </c>
      <c r="T2989" s="24">
        <f>'EPA Data'!L2990/SUM('EPA Data'!L:L)</f>
        <v>1.1879087308385217E-4</v>
      </c>
      <c r="U2989" s="24">
        <f>'EPA Data'!M2990/SUM('EPA Data'!M:M)</f>
        <v>6.7838889388352607E-5</v>
      </c>
      <c r="V2989" s="24">
        <f>'EPA Data'!N2990/SUM('EPA Data'!N:N)</f>
        <v>4.9856014923125566E-5</v>
      </c>
      <c r="W2989" s="24">
        <f>'EPA Data'!O2990/SUM('EPA Data'!O:O)</f>
        <v>6.4986568227860128E-5</v>
      </c>
      <c r="X2989" s="24">
        <f>'EPA Data'!P2990/SUM('EPA Data'!P:P)</f>
        <v>7.9914588070634731E-5</v>
      </c>
    </row>
    <row r="2990" spans="1:24" x14ac:dyDescent="0.25">
      <c r="A2990" s="16" t="s">
        <v>4802</v>
      </c>
      <c r="B2990" s="16" t="s">
        <v>4764</v>
      </c>
      <c r="C2990" s="21" t="s">
        <v>4803</v>
      </c>
      <c r="D2990" s="17">
        <f>SUMIFS('Census Data'!G:G,'Census Data'!$A:$A,$A2990)/SUMIFS('Census Data'!$F:$F,'Census Data'!$A:$A,$A2990)</f>
        <v>0.51388099837139722</v>
      </c>
      <c r="E2990" s="19">
        <f>SUMIFS('Census Data'!H:H,'Census Data'!$A:$A,$A2990)/SUMIFS('Census Data'!$F:$F,'Census Data'!$A:$A,$A2990)</f>
        <v>0.48611900162860283</v>
      </c>
      <c r="F2990" s="17">
        <f>SUM(SUMIFS('Census Data'!I:I,'Census Data'!$A:$A,$A2990),SUMIFS('Census Data'!J:J,'Census Data'!$A:$A,$A2990))/SUMIFS('Census Data'!$F:$F,'Census Data'!$A:$A,$A2990)</f>
        <v>0.90202817861606632</v>
      </c>
      <c r="G2990" s="17">
        <f>SUM(SUMIFS('Census Data'!K:K,'Census Data'!$A:$A,$A2990),SUMIFS('Census Data'!L:L,'Census Data'!$A:$A,$A2990))/SUMIFS('Census Data'!$F:$F,'Census Data'!$A:$A,$A2990)</f>
        <v>3.8849751922130062E-2</v>
      </c>
      <c r="H2990" s="17">
        <f>SUM(SUMIFS('Census Data'!O:O,'Census Data'!$A:$A,$A2990),SUMIFS('Census Data'!P:P,'Census Data'!$A:$A,$A2990))/SUMIFS('Census Data'!$F:$F,'Census Data'!$A:$A,$A2990)</f>
        <v>3.356626140968829E-2</v>
      </c>
      <c r="I2990" s="19">
        <f t="shared" si="92"/>
        <v>2.5555808052115325E-2</v>
      </c>
      <c r="J2990" s="17">
        <f>SUM(SUMIFS('Census Data'!W:W,'Census Data'!$A:$A,$A2990),SUMIFS('Census Data'!X:X,'Census Data'!$A:$A,$A2990))/SUMIFS('Census Data'!$F:$F,'Census Data'!$A:$A,$A2990)</f>
        <v>2.2270196568571755E-2</v>
      </c>
      <c r="K2990" s="19">
        <f t="shared" si="93"/>
        <v>0.97772980343142823</v>
      </c>
      <c r="L2990" s="24">
        <f>'EPA Data'!D2991/SUM('EPA Data'!D:D)</f>
        <v>6.8462055940266572E-4</v>
      </c>
      <c r="M2990" s="24">
        <f>'EPA Data'!E2991/SUM('EPA Data'!E:E)</f>
        <v>6.5276575925652183E-4</v>
      </c>
      <c r="N2990" s="24">
        <f>'EPA Data'!F2991/SUM('EPA Data'!F:F)</f>
        <v>7.402632053435448E-4</v>
      </c>
      <c r="O2990" s="24">
        <f>'EPA Data'!G2991/SUM('EPA Data'!G:G)</f>
        <v>1.3703239137257894E-4</v>
      </c>
      <c r="P2990" s="24">
        <f>'EPA Data'!H2991/SUM('EPA Data'!H:H)</f>
        <v>1.7896237867167679E-4</v>
      </c>
      <c r="Q2990" s="24">
        <f>'EPA Data'!I2991/SUM('EPA Data'!I:I)</f>
        <v>1.0247037399165534E-4</v>
      </c>
      <c r="R2990" s="24">
        <f>'EPA Data'!J2991/SUM('EPA Data'!J:J)</f>
        <v>1.9798870510422288E-4</v>
      </c>
      <c r="S2990" s="24">
        <f>'EPA Data'!K2991/SUM('EPA Data'!K:K)</f>
        <v>4.3266879577739069E-4</v>
      </c>
      <c r="T2990" s="24">
        <f>'EPA Data'!L2991/SUM('EPA Data'!L:L)</f>
        <v>3.1574828051331887E-4</v>
      </c>
      <c r="U2990" s="24">
        <f>'EPA Data'!M2991/SUM('EPA Data'!M:M)</f>
        <v>2.9511890309399035E-4</v>
      </c>
      <c r="V2990" s="24">
        <f>'EPA Data'!N2991/SUM('EPA Data'!N:N)</f>
        <v>2.3122379433409456E-4</v>
      </c>
      <c r="W2990" s="24">
        <f>'EPA Data'!O2991/SUM('EPA Data'!O:O)</f>
        <v>2.8662208527390263E-4</v>
      </c>
      <c r="X2990" s="24">
        <f>'EPA Data'!P2991/SUM('EPA Data'!P:P)</f>
        <v>2.1843349547974247E-4</v>
      </c>
    </row>
    <row r="2991" spans="1:24" x14ac:dyDescent="0.25">
      <c r="A2991" s="16" t="s">
        <v>4804</v>
      </c>
      <c r="B2991" s="16" t="s">
        <v>4764</v>
      </c>
      <c r="C2991" s="21" t="s">
        <v>121</v>
      </c>
      <c r="D2991" s="17">
        <f>SUMIFS('Census Data'!G:G,'Census Data'!$A:$A,$A2991)/SUMIFS('Census Data'!$F:$F,'Census Data'!$A:$A,$A2991)</f>
        <v>0.49822975517890772</v>
      </c>
      <c r="E2991" s="19">
        <f>SUMIFS('Census Data'!H:H,'Census Data'!$A:$A,$A2991)/SUMIFS('Census Data'!$F:$F,'Census Data'!$A:$A,$A2991)</f>
        <v>0.50177024482109223</v>
      </c>
      <c r="F2991" s="17">
        <f>SUM(SUMIFS('Census Data'!I:I,'Census Data'!$A:$A,$A2991),SUMIFS('Census Data'!J:J,'Census Data'!$A:$A,$A2991))/SUMIFS('Census Data'!$F:$F,'Census Data'!$A:$A,$A2991)</f>
        <v>0.97009416195856879</v>
      </c>
      <c r="G2991" s="17">
        <f>SUM(SUMIFS('Census Data'!K:K,'Census Data'!$A:$A,$A2991),SUMIFS('Census Data'!L:L,'Census Data'!$A:$A,$A2991))/SUMIFS('Census Data'!$F:$F,'Census Data'!$A:$A,$A2991)</f>
        <v>7.9849340866290017E-3</v>
      </c>
      <c r="H2991" s="17">
        <f>SUM(SUMIFS('Census Data'!O:O,'Census Data'!$A:$A,$A2991),SUMIFS('Census Data'!P:P,'Census Data'!$A:$A,$A2991))/SUMIFS('Census Data'!$F:$F,'Census Data'!$A:$A,$A2991)</f>
        <v>1.807909604519774E-3</v>
      </c>
      <c r="I2991" s="19">
        <f t="shared" si="92"/>
        <v>2.0112994350282354E-2</v>
      </c>
      <c r="J2991" s="17">
        <f>SUM(SUMIFS('Census Data'!W:W,'Census Data'!$A:$A,$A2991),SUMIFS('Census Data'!X:X,'Census Data'!$A:$A,$A2991))/SUMIFS('Census Data'!$F:$F,'Census Data'!$A:$A,$A2991)</f>
        <v>9.8681732580037668E-3</v>
      </c>
      <c r="K2991" s="19">
        <f t="shared" si="93"/>
        <v>0.99013182674199618</v>
      </c>
      <c r="L2991" s="24">
        <f>'EPA Data'!D2992/SUM('EPA Data'!D:D)</f>
        <v>6.3852102350592816E-5</v>
      </c>
      <c r="M2991" s="24">
        <f>'EPA Data'!E2992/SUM('EPA Data'!E:E)</f>
        <v>1.0245560563091459E-4</v>
      </c>
      <c r="N2991" s="24">
        <f>'EPA Data'!F2992/SUM('EPA Data'!F:F)</f>
        <v>1.2683651880375459E-4</v>
      </c>
      <c r="O2991" s="24">
        <f>'EPA Data'!G2992/SUM('EPA Data'!G:G)</f>
        <v>3.1273744378407116E-5</v>
      </c>
      <c r="P2991" s="24">
        <f>'EPA Data'!H2992/SUM('EPA Data'!H:H)</f>
        <v>5.731010878012732E-5</v>
      </c>
      <c r="Q2991" s="24">
        <f>'EPA Data'!I2992/SUM('EPA Data'!I:I)</f>
        <v>3.4617762048156671E-5</v>
      </c>
      <c r="R2991" s="24">
        <f>'EPA Data'!J2992/SUM('EPA Data'!J:J)</f>
        <v>4.8819298331938913E-5</v>
      </c>
      <c r="S2991" s="24">
        <f>'EPA Data'!K2992/SUM('EPA Data'!K:K)</f>
        <v>9.4688322379242874E-5</v>
      </c>
      <c r="T2991" s="24">
        <f>'EPA Data'!L2992/SUM('EPA Data'!L:L)</f>
        <v>1.1265600839703961E-4</v>
      </c>
      <c r="U2991" s="24">
        <f>'EPA Data'!M2992/SUM('EPA Data'!M:M)</f>
        <v>5.700565509045994E-5</v>
      </c>
      <c r="V2991" s="24">
        <f>'EPA Data'!N2992/SUM('EPA Data'!N:N)</f>
        <v>5.2257627421537222E-5</v>
      </c>
      <c r="W2991" s="24">
        <f>'EPA Data'!O2992/SUM('EPA Data'!O:O)</f>
        <v>8.3910118472205788E-5</v>
      </c>
      <c r="X2991" s="24">
        <f>'EPA Data'!P2992/SUM('EPA Data'!P:P)</f>
        <v>7.9243405615909662E-5</v>
      </c>
    </row>
    <row r="2992" spans="1:24" x14ac:dyDescent="0.25">
      <c r="A2992" s="16" t="s">
        <v>4805</v>
      </c>
      <c r="B2992" s="16" t="s">
        <v>4764</v>
      </c>
      <c r="C2992" s="21" t="s">
        <v>125</v>
      </c>
      <c r="D2992" s="17">
        <f>SUMIFS('Census Data'!G:G,'Census Data'!$A:$A,$A2992)/SUMIFS('Census Data'!$F:$F,'Census Data'!$A:$A,$A2992)</f>
        <v>0.50229255200178935</v>
      </c>
      <c r="E2992" s="19">
        <f>SUMIFS('Census Data'!H:H,'Census Data'!$A:$A,$A2992)/SUMIFS('Census Data'!$F:$F,'Census Data'!$A:$A,$A2992)</f>
        <v>0.49770744799821071</v>
      </c>
      <c r="F2992" s="17">
        <f>SUM(SUMIFS('Census Data'!I:I,'Census Data'!$A:$A,$A2992),SUMIFS('Census Data'!J:J,'Census Data'!$A:$A,$A2992))/SUMIFS('Census Data'!$F:$F,'Census Data'!$A:$A,$A2992)</f>
        <v>0.96477298143592038</v>
      </c>
      <c r="G2992" s="17">
        <f>SUM(SUMIFS('Census Data'!K:K,'Census Data'!$A:$A,$A2992),SUMIFS('Census Data'!L:L,'Census Data'!$A:$A,$A2992))/SUMIFS('Census Data'!$F:$F,'Census Data'!$A:$A,$A2992)</f>
        <v>9.2820398121225677E-3</v>
      </c>
      <c r="H2992" s="17">
        <f>SUM(SUMIFS('Census Data'!O:O,'Census Data'!$A:$A,$A2992),SUMIFS('Census Data'!P:P,'Census Data'!$A:$A,$A2992))/SUMIFS('Census Data'!$F:$F,'Census Data'!$A:$A,$A2992)</f>
        <v>4.1377767837172891E-3</v>
      </c>
      <c r="I2992" s="19">
        <f t="shared" si="92"/>
        <v>2.1807201968239709E-2</v>
      </c>
      <c r="J2992" s="17">
        <f>SUM(SUMIFS('Census Data'!W:W,'Census Data'!$A:$A,$A2992),SUMIFS('Census Data'!X:X,'Census Data'!$A:$A,$A2992))/SUMIFS('Census Data'!$F:$F,'Census Data'!$A:$A,$A2992)</f>
        <v>1.6607023037351822E-2</v>
      </c>
      <c r="K2992" s="19">
        <f t="shared" si="93"/>
        <v>0.98339297696264816</v>
      </c>
      <c r="L2992" s="24">
        <f>'EPA Data'!D2993/SUM('EPA Data'!D:D)</f>
        <v>8.5206551481606025E-5</v>
      </c>
      <c r="M2992" s="24">
        <f>'EPA Data'!E2993/SUM('EPA Data'!E:E)</f>
        <v>1.04253969513436E-4</v>
      </c>
      <c r="N2992" s="24">
        <f>'EPA Data'!F2993/SUM('EPA Data'!F:F)</f>
        <v>1.2042258532067582E-4</v>
      </c>
      <c r="O2992" s="24">
        <f>'EPA Data'!G2993/SUM('EPA Data'!G:G)</f>
        <v>3.7396793683703638E-5</v>
      </c>
      <c r="P2992" s="24">
        <f>'EPA Data'!H2993/SUM('EPA Data'!H:H)</f>
        <v>5.5080619780281528E-5</v>
      </c>
      <c r="Q2992" s="24">
        <f>'EPA Data'!I2993/SUM('EPA Data'!I:I)</f>
        <v>3.2679738119235739E-5</v>
      </c>
      <c r="R2992" s="24">
        <f>'EPA Data'!J2993/SUM('EPA Data'!J:J)</f>
        <v>4.3636441662911159E-5</v>
      </c>
      <c r="S2992" s="24">
        <f>'EPA Data'!K2993/SUM('EPA Data'!K:K)</f>
        <v>8.0299682814805888E-5</v>
      </c>
      <c r="T2992" s="24">
        <f>'EPA Data'!L2993/SUM('EPA Data'!L:L)</f>
        <v>8.1375957053487431E-5</v>
      </c>
      <c r="U2992" s="24">
        <f>'EPA Data'!M2993/SUM('EPA Data'!M:M)</f>
        <v>7.8274872657491492E-5</v>
      </c>
      <c r="V2992" s="24">
        <f>'EPA Data'!N2993/SUM('EPA Data'!N:N)</f>
        <v>5.9406797059298934E-5</v>
      </c>
      <c r="W2992" s="24">
        <f>'EPA Data'!O2993/SUM('EPA Data'!O:O)</f>
        <v>1.0661787829109275E-4</v>
      </c>
      <c r="X2992" s="24">
        <f>'EPA Data'!P2993/SUM('EPA Data'!P:P)</f>
        <v>6.0995546990505748E-5</v>
      </c>
    </row>
    <row r="2993" spans="1:24" x14ac:dyDescent="0.25">
      <c r="A2993" s="16" t="s">
        <v>4806</v>
      </c>
      <c r="B2993" s="16" t="s">
        <v>4764</v>
      </c>
      <c r="C2993" s="21" t="s">
        <v>1783</v>
      </c>
      <c r="D2993" s="17">
        <f>SUMIFS('Census Data'!G:G,'Census Data'!$A:$A,$A2993)/SUMIFS('Census Data'!$F:$F,'Census Data'!$A:$A,$A2993)</f>
        <v>0.49257021554539515</v>
      </c>
      <c r="E2993" s="19">
        <f>SUMIFS('Census Data'!H:H,'Census Data'!$A:$A,$A2993)/SUMIFS('Census Data'!$F:$F,'Census Data'!$A:$A,$A2993)</f>
        <v>0.50742978445460485</v>
      </c>
      <c r="F2993" s="17">
        <f>SUM(SUMIFS('Census Data'!I:I,'Census Data'!$A:$A,$A2993),SUMIFS('Census Data'!J:J,'Census Data'!$A:$A,$A2993))/SUMIFS('Census Data'!$F:$F,'Census Data'!$A:$A,$A2993)</f>
        <v>0.97452645329849774</v>
      </c>
      <c r="G2993" s="17">
        <f>SUM(SUMIFS('Census Data'!K:K,'Census Data'!$A:$A,$A2993),SUMIFS('Census Data'!L:L,'Census Data'!$A:$A,$A2993))/SUMIFS('Census Data'!$F:$F,'Census Data'!$A:$A,$A2993)</f>
        <v>6.2459177008491185E-3</v>
      </c>
      <c r="H2993" s="17">
        <f>SUM(SUMIFS('Census Data'!O:O,'Census Data'!$A:$A,$A2993),SUMIFS('Census Data'!P:P,'Census Data'!$A:$A,$A2993))/SUMIFS('Census Data'!$F:$F,'Census Data'!$A:$A,$A2993)</f>
        <v>3.6740692357935989E-3</v>
      </c>
      <c r="I2993" s="19">
        <f t="shared" si="92"/>
        <v>1.5553559764859504E-2</v>
      </c>
      <c r="J2993" s="17">
        <f>SUM(SUMIFS('Census Data'!W:W,'Census Data'!$A:$A,$A2993),SUMIFS('Census Data'!X:X,'Census Data'!$A:$A,$A2993))/SUMIFS('Census Data'!$F:$F,'Census Data'!$A:$A,$A2993)</f>
        <v>7.8788373612018285E-3</v>
      </c>
      <c r="K2993" s="19">
        <f t="shared" si="93"/>
        <v>0.99212116263879813</v>
      </c>
      <c r="L2993" s="24">
        <f>'EPA Data'!D2994/SUM('EPA Data'!D:D)</f>
        <v>9.0435082338507388E-5</v>
      </c>
      <c r="M2993" s="24">
        <f>'EPA Data'!E2994/SUM('EPA Data'!E:E)</f>
        <v>1.2421054813918471E-4</v>
      </c>
      <c r="N2993" s="24">
        <f>'EPA Data'!F2994/SUM('EPA Data'!F:F)</f>
        <v>1.5984986067551311E-4</v>
      </c>
      <c r="O2993" s="24">
        <f>'EPA Data'!G2994/SUM('EPA Data'!G:G)</f>
        <v>3.7395235655890577E-5</v>
      </c>
      <c r="P2993" s="24">
        <f>'EPA Data'!H2994/SUM('EPA Data'!H:H)</f>
        <v>6.5865103235782465E-5</v>
      </c>
      <c r="Q2993" s="24">
        <f>'EPA Data'!I2994/SUM('EPA Data'!I:I)</f>
        <v>3.7739351535083519E-5</v>
      </c>
      <c r="R2993" s="24">
        <f>'EPA Data'!J2994/SUM('EPA Data'!J:J)</f>
        <v>6.7635236679921903E-5</v>
      </c>
      <c r="S2993" s="24">
        <f>'EPA Data'!K2994/SUM('EPA Data'!K:K)</f>
        <v>1.3220808196484418E-4</v>
      </c>
      <c r="T2993" s="24">
        <f>'EPA Data'!L2994/SUM('EPA Data'!L:L)</f>
        <v>1.2893956395894002E-4</v>
      </c>
      <c r="U2993" s="24">
        <f>'EPA Data'!M2994/SUM('EPA Data'!M:M)</f>
        <v>7.7719503221494862E-5</v>
      </c>
      <c r="V2993" s="24">
        <f>'EPA Data'!N2994/SUM('EPA Data'!N:N)</f>
        <v>6.6455746617016082E-5</v>
      </c>
      <c r="W2993" s="24">
        <f>'EPA Data'!O2994/SUM('EPA Data'!O:O)</f>
        <v>8.8762813621198045E-5</v>
      </c>
      <c r="X2993" s="24">
        <f>'EPA Data'!P2994/SUM('EPA Data'!P:P)</f>
        <v>8.979262518462462E-5</v>
      </c>
    </row>
    <row r="2994" spans="1:24" x14ac:dyDescent="0.25">
      <c r="A2994" s="16" t="s">
        <v>4807</v>
      </c>
      <c r="B2994" s="16" t="s">
        <v>4764</v>
      </c>
      <c r="C2994" s="21" t="s">
        <v>1277</v>
      </c>
      <c r="D2994" s="17">
        <f>SUMIFS('Census Data'!G:G,'Census Data'!$A:$A,$A2994)/SUMIFS('Census Data'!$F:$F,'Census Data'!$A:$A,$A2994)</f>
        <v>0.48373620535606482</v>
      </c>
      <c r="E2994" s="19">
        <f>SUMIFS('Census Data'!H:H,'Census Data'!$A:$A,$A2994)/SUMIFS('Census Data'!$F:$F,'Census Data'!$A:$A,$A2994)</f>
        <v>0.51626379464393524</v>
      </c>
      <c r="F2994" s="17">
        <f>SUM(SUMIFS('Census Data'!I:I,'Census Data'!$A:$A,$A2994),SUMIFS('Census Data'!J:J,'Census Data'!$A:$A,$A2994))/SUMIFS('Census Data'!$F:$F,'Census Data'!$A:$A,$A2994)</f>
        <v>0.9301151867861196</v>
      </c>
      <c r="G2994" s="17">
        <f>SUM(SUMIFS('Census Data'!K:K,'Census Data'!$A:$A,$A2994),SUMIFS('Census Data'!L:L,'Census Data'!$A:$A,$A2994))/SUMIFS('Census Data'!$F:$F,'Census Data'!$A:$A,$A2994)</f>
        <v>3.6632778730289056E-2</v>
      </c>
      <c r="H2994" s="17">
        <f>SUM(SUMIFS('Census Data'!O:O,'Census Data'!$A:$A,$A2994),SUMIFS('Census Data'!P:P,'Census Data'!$A:$A,$A2994))/SUMIFS('Census Data'!$F:$F,'Census Data'!$A:$A,$A2994)</f>
        <v>8.0896380188838716E-3</v>
      </c>
      <c r="I2994" s="19">
        <f t="shared" si="92"/>
        <v>2.5162396464707526E-2</v>
      </c>
      <c r="J2994" s="17">
        <f>SUM(SUMIFS('Census Data'!W:W,'Census Data'!$A:$A,$A2994),SUMIFS('Census Data'!X:X,'Census Data'!$A:$A,$A2994))/SUMIFS('Census Data'!$F:$F,'Census Data'!$A:$A,$A2994)</f>
        <v>1.2967569003404893E-2</v>
      </c>
      <c r="K2994" s="19">
        <f t="shared" si="93"/>
        <v>0.9870324309965951</v>
      </c>
      <c r="L2994" s="24">
        <f>'EPA Data'!D2995/SUM('EPA Data'!D:D)</f>
        <v>2.5651480170516287E-4</v>
      </c>
      <c r="M2994" s="24">
        <f>'EPA Data'!E2995/SUM('EPA Data'!E:E)</f>
        <v>3.2596873644149318E-4</v>
      </c>
      <c r="N2994" s="24">
        <f>'EPA Data'!F2995/SUM('EPA Data'!F:F)</f>
        <v>4.0791645060818014E-4</v>
      </c>
      <c r="O2994" s="24">
        <f>'EPA Data'!G2995/SUM('EPA Data'!G:G)</f>
        <v>1.2352477110013117E-4</v>
      </c>
      <c r="P2994" s="24">
        <f>'EPA Data'!H2995/SUM('EPA Data'!H:H)</f>
        <v>1.5665828467438306E-4</v>
      </c>
      <c r="Q2994" s="24">
        <f>'EPA Data'!I2995/SUM('EPA Data'!I:I)</f>
        <v>8.7244099958388497E-5</v>
      </c>
      <c r="R2994" s="24">
        <f>'EPA Data'!J2995/SUM('EPA Data'!J:J)</f>
        <v>1.6243947942836957E-4</v>
      </c>
      <c r="S2994" s="24">
        <f>'EPA Data'!K2995/SUM('EPA Data'!K:K)</f>
        <v>3.6443144941338148E-4</v>
      </c>
      <c r="T2994" s="24">
        <f>'EPA Data'!L2995/SUM('EPA Data'!L:L)</f>
        <v>3.1396590988734405E-4</v>
      </c>
      <c r="U2994" s="24">
        <f>'EPA Data'!M2995/SUM('EPA Data'!M:M)</f>
        <v>3.0786713959562561E-4</v>
      </c>
      <c r="V2994" s="24">
        <f>'EPA Data'!N2995/SUM('EPA Data'!N:N)</f>
        <v>1.9849933991988462E-4</v>
      </c>
      <c r="W2994" s="24">
        <f>'EPA Data'!O2995/SUM('EPA Data'!O:O)</f>
        <v>2.6198208394369017E-4</v>
      </c>
      <c r="X2994" s="24">
        <f>'EPA Data'!P2995/SUM('EPA Data'!P:P)</f>
        <v>2.0160335208597641E-4</v>
      </c>
    </row>
    <row r="2995" spans="1:24" x14ac:dyDescent="0.25">
      <c r="A2995" s="16" t="s">
        <v>4808</v>
      </c>
      <c r="B2995" s="16" t="s">
        <v>4764</v>
      </c>
      <c r="C2995" s="21" t="s">
        <v>1791</v>
      </c>
      <c r="D2995" s="17">
        <f>SUMIFS('Census Data'!G:G,'Census Data'!$A:$A,$A2995)/SUMIFS('Census Data'!$F:$F,'Census Data'!$A:$A,$A2995)</f>
        <v>0.50337207633806857</v>
      </c>
      <c r="E2995" s="19">
        <f>SUMIFS('Census Data'!H:H,'Census Data'!$A:$A,$A2995)/SUMIFS('Census Data'!$F:$F,'Census Data'!$A:$A,$A2995)</f>
        <v>0.49662792366193143</v>
      </c>
      <c r="F2995" s="17">
        <f>SUM(SUMIFS('Census Data'!I:I,'Census Data'!$A:$A,$A2995),SUMIFS('Census Data'!J:J,'Census Data'!$A:$A,$A2995))/SUMIFS('Census Data'!$F:$F,'Census Data'!$A:$A,$A2995)</f>
        <v>0.95867412828239351</v>
      </c>
      <c r="G2995" s="17">
        <f>SUM(SUMIFS('Census Data'!K:K,'Census Data'!$A:$A,$A2995),SUMIFS('Census Data'!L:L,'Census Data'!$A:$A,$A2995))/SUMIFS('Census Data'!$F:$F,'Census Data'!$A:$A,$A2995)</f>
        <v>2.1236906299325585E-2</v>
      </c>
      <c r="H2995" s="17">
        <f>SUM(SUMIFS('Census Data'!O:O,'Census Data'!$A:$A,$A2995),SUMIFS('Census Data'!P:P,'Census Data'!$A:$A,$A2995))/SUMIFS('Census Data'!$F:$F,'Census Data'!$A:$A,$A2995)</f>
        <v>1.8654039316975176E-3</v>
      </c>
      <c r="I2995" s="19">
        <f t="shared" si="92"/>
        <v>1.8223561486583328E-2</v>
      </c>
      <c r="J2995" s="17">
        <f>SUM(SUMIFS('Census Data'!W:W,'Census Data'!$A:$A,$A2995),SUMIFS('Census Data'!X:X,'Census Data'!$A:$A,$A2995))/SUMIFS('Census Data'!$F:$F,'Census Data'!$A:$A,$A2995)</f>
        <v>1.4923231453580141E-2</v>
      </c>
      <c r="K2995" s="19">
        <f t="shared" si="93"/>
        <v>0.9850767685464199</v>
      </c>
      <c r="L2995" s="24">
        <f>'EPA Data'!D2996/SUM('EPA Data'!D:D)</f>
        <v>4.5172148534149702E-5</v>
      </c>
      <c r="M2995" s="24">
        <f>'EPA Data'!E2996/SUM('EPA Data'!E:E)</f>
        <v>6.088631272526593E-5</v>
      </c>
      <c r="N2995" s="24">
        <f>'EPA Data'!F2996/SUM('EPA Data'!F:F)</f>
        <v>7.4375967068117851E-5</v>
      </c>
      <c r="O2995" s="24">
        <f>'EPA Data'!G2996/SUM('EPA Data'!G:G)</f>
        <v>1.3262083291842222E-5</v>
      </c>
      <c r="P2995" s="24">
        <f>'EPA Data'!H2996/SUM('EPA Data'!H:H)</f>
        <v>2.5818768439488889E-5</v>
      </c>
      <c r="Q2995" s="24">
        <f>'EPA Data'!I2996/SUM('EPA Data'!I:I)</f>
        <v>1.6698678260300716E-5</v>
      </c>
      <c r="R2995" s="24">
        <f>'EPA Data'!J2996/SUM('EPA Data'!J:J)</f>
        <v>2.0604570122000202E-5</v>
      </c>
      <c r="S2995" s="24">
        <f>'EPA Data'!K2996/SUM('EPA Data'!K:K)</f>
        <v>5.0248981332185215E-5</v>
      </c>
      <c r="T2995" s="24">
        <f>'EPA Data'!L2996/SUM('EPA Data'!L:L)</f>
        <v>4.521684681966392E-5</v>
      </c>
      <c r="U2995" s="24">
        <f>'EPA Data'!M2996/SUM('EPA Data'!M:M)</f>
        <v>2.55534823546811E-5</v>
      </c>
      <c r="V2995" s="24">
        <f>'EPA Data'!N2996/SUM('EPA Data'!N:N)</f>
        <v>2.9427747836475035E-5</v>
      </c>
      <c r="W2995" s="24">
        <f>'EPA Data'!O2996/SUM('EPA Data'!O:O)</f>
        <v>4.3423143734301731E-5</v>
      </c>
      <c r="X2995" s="24">
        <f>'EPA Data'!P2996/SUM('EPA Data'!P:P)</f>
        <v>3.5227085531049792E-5</v>
      </c>
    </row>
    <row r="2996" spans="1:24" x14ac:dyDescent="0.25">
      <c r="A2996" s="16" t="s">
        <v>4809</v>
      </c>
      <c r="B2996" s="16" t="s">
        <v>4764</v>
      </c>
      <c r="C2996" s="21" t="s">
        <v>4810</v>
      </c>
      <c r="D2996" s="17">
        <f>SUMIFS('Census Data'!G:G,'Census Data'!$A:$A,$A2996)/SUMIFS('Census Data'!$F:$F,'Census Data'!$A:$A,$A2996)</f>
        <v>0.54222520107238603</v>
      </c>
      <c r="E2996" s="19">
        <f>SUMIFS('Census Data'!H:H,'Census Data'!$A:$A,$A2996)/SUMIFS('Census Data'!$F:$F,'Census Data'!$A:$A,$A2996)</f>
        <v>0.45777479892761397</v>
      </c>
      <c r="F2996" s="17">
        <f>SUM(SUMIFS('Census Data'!I:I,'Census Data'!$A:$A,$A2996),SUMIFS('Census Data'!J:J,'Census Data'!$A:$A,$A2996))/SUMIFS('Census Data'!$F:$F,'Census Data'!$A:$A,$A2996)</f>
        <v>0.96434316353887395</v>
      </c>
      <c r="G2996" s="17">
        <f>SUM(SUMIFS('Census Data'!K:K,'Census Data'!$A:$A,$A2996),SUMIFS('Census Data'!L:L,'Census Data'!$A:$A,$A2996))/SUMIFS('Census Data'!$F:$F,'Census Data'!$A:$A,$A2996)</f>
        <v>1.6621983914209115E-2</v>
      </c>
      <c r="H2996" s="17">
        <f>SUM(SUMIFS('Census Data'!O:O,'Census Data'!$A:$A,$A2996),SUMIFS('Census Data'!P:P,'Census Data'!$A:$A,$A2996))/SUMIFS('Census Data'!$F:$F,'Census Data'!$A:$A,$A2996)</f>
        <v>2.1447721179624667E-3</v>
      </c>
      <c r="I2996" s="19">
        <f t="shared" si="92"/>
        <v>1.6890080428954457E-2</v>
      </c>
      <c r="J2996" s="17">
        <f>SUM(SUMIFS('Census Data'!W:W,'Census Data'!$A:$A,$A2996),SUMIFS('Census Data'!X:X,'Census Data'!$A:$A,$A2996))/SUMIFS('Census Data'!$F:$F,'Census Data'!$A:$A,$A2996)</f>
        <v>9.2493297587131363E-3</v>
      </c>
      <c r="K2996" s="19">
        <f t="shared" si="93"/>
        <v>0.99075067024128682</v>
      </c>
      <c r="L2996" s="24">
        <f>'EPA Data'!D2997/SUM('EPA Data'!D:D)</f>
        <v>3.9807657319064786E-5</v>
      </c>
      <c r="M2996" s="24">
        <f>'EPA Data'!E2997/SUM('EPA Data'!E:E)</f>
        <v>4.4998007534987457E-5</v>
      </c>
      <c r="N2996" s="24">
        <f>'EPA Data'!F2997/SUM('EPA Data'!F:F)</f>
        <v>6.0007986034484711E-5</v>
      </c>
      <c r="O2996" s="24">
        <f>'EPA Data'!G2997/SUM('EPA Data'!G:G)</f>
        <v>1.1280645702783687E-5</v>
      </c>
      <c r="P2996" s="24">
        <f>'EPA Data'!H2997/SUM('EPA Data'!H:H)</f>
        <v>1.8665126148767252E-5</v>
      </c>
      <c r="Q2996" s="24">
        <f>'EPA Data'!I2997/SUM('EPA Data'!I:I)</f>
        <v>1.0668606839802523E-5</v>
      </c>
      <c r="R2996" s="24">
        <f>'EPA Data'!J2997/SUM('EPA Data'!J:J)</f>
        <v>2.0253804761669285E-5</v>
      </c>
      <c r="S2996" s="24">
        <f>'EPA Data'!K2997/SUM('EPA Data'!K:K)</f>
        <v>5.4952574663386794E-5</v>
      </c>
      <c r="T2996" s="24">
        <f>'EPA Data'!L2997/SUM('EPA Data'!L:L)</f>
        <v>3.9709174006767588E-5</v>
      </c>
      <c r="U2996" s="24">
        <f>'EPA Data'!M2997/SUM('EPA Data'!M:M)</f>
        <v>2.7122389768390851E-5</v>
      </c>
      <c r="V2996" s="24">
        <f>'EPA Data'!N2997/SUM('EPA Data'!N:N)</f>
        <v>2.286517551529694E-5</v>
      </c>
      <c r="W2996" s="24">
        <f>'EPA Data'!O2997/SUM('EPA Data'!O:O)</f>
        <v>2.6189194046007476E-5</v>
      </c>
      <c r="X2996" s="24">
        <f>'EPA Data'!P2997/SUM('EPA Data'!P:P)</f>
        <v>2.7486759348457063E-5</v>
      </c>
    </row>
    <row r="2997" spans="1:24" x14ac:dyDescent="0.25">
      <c r="A2997" s="16" t="s">
        <v>4811</v>
      </c>
      <c r="B2997" s="16" t="s">
        <v>4764</v>
      </c>
      <c r="C2997" s="21" t="s">
        <v>1441</v>
      </c>
      <c r="D2997" s="17">
        <f>SUMIFS('Census Data'!G:G,'Census Data'!$A:$A,$A2997)/SUMIFS('Census Data'!$F:$F,'Census Data'!$A:$A,$A2997)</f>
        <v>0.51170122468776524</v>
      </c>
      <c r="E2997" s="19">
        <f>SUMIFS('Census Data'!H:H,'Census Data'!$A:$A,$A2997)/SUMIFS('Census Data'!$F:$F,'Census Data'!$A:$A,$A2997)</f>
        <v>0.48829877531223476</v>
      </c>
      <c r="F2997" s="17">
        <f>SUM(SUMIFS('Census Data'!I:I,'Census Data'!$A:$A,$A2997),SUMIFS('Census Data'!J:J,'Census Data'!$A:$A,$A2997))/SUMIFS('Census Data'!$F:$F,'Census Data'!$A:$A,$A2997)</f>
        <v>0.96641202861646658</v>
      </c>
      <c r="G2997" s="17">
        <f>SUM(SUMIFS('Census Data'!K:K,'Census Data'!$A:$A,$A2997),SUMIFS('Census Data'!L:L,'Census Data'!$A:$A,$A2997))/SUMIFS('Census Data'!$F:$F,'Census Data'!$A:$A,$A2997)</f>
        <v>1.3580696010670548E-2</v>
      </c>
      <c r="H2997" s="17">
        <f>SUM(SUMIFS('Census Data'!O:O,'Census Data'!$A:$A,$A2997),SUMIFS('Census Data'!P:P,'Census Data'!$A:$A,$A2997))/SUMIFS('Census Data'!$F:$F,'Census Data'!$A:$A,$A2997)</f>
        <v>2.0613556444767796E-3</v>
      </c>
      <c r="I2997" s="19">
        <f t="shared" si="92"/>
        <v>1.7945919728386106E-2</v>
      </c>
      <c r="J2997" s="17">
        <f>SUM(SUMIFS('Census Data'!W:W,'Census Data'!$A:$A,$A2997),SUMIFS('Census Data'!X:X,'Census Data'!$A:$A,$A2997))/SUMIFS('Census Data'!$F:$F,'Census Data'!$A:$A,$A2997)</f>
        <v>1.6854613798957196E-2</v>
      </c>
      <c r="K2997" s="19">
        <f t="shared" si="93"/>
        <v>0.98314538620104286</v>
      </c>
      <c r="L2997" s="24">
        <f>'EPA Data'!D2998/SUM('EPA Data'!D:D)</f>
        <v>3.1037907936985965E-5</v>
      </c>
      <c r="M2997" s="24">
        <f>'EPA Data'!E2998/SUM('EPA Data'!E:E)</f>
        <v>4.5424402042136376E-5</v>
      </c>
      <c r="N2997" s="24">
        <f>'EPA Data'!F2998/SUM('EPA Data'!F:F)</f>
        <v>5.6826047578949394E-5</v>
      </c>
      <c r="O2997" s="24">
        <f>'EPA Data'!G2998/SUM('EPA Data'!G:G)</f>
        <v>1.0770362614298709E-5</v>
      </c>
      <c r="P2997" s="24">
        <f>'EPA Data'!H2998/SUM('EPA Data'!H:H)</f>
        <v>2.1348293115852536E-5</v>
      </c>
      <c r="Q2997" s="24">
        <f>'EPA Data'!I2998/SUM('EPA Data'!I:I)</f>
        <v>1.3451741713502851E-5</v>
      </c>
      <c r="R2997" s="24">
        <f>'EPA Data'!J2998/SUM('EPA Data'!J:J)</f>
        <v>1.5835725589929354E-5</v>
      </c>
      <c r="S2997" s="24">
        <f>'EPA Data'!K2998/SUM('EPA Data'!K:K)</f>
        <v>3.7782639365419907E-5</v>
      </c>
      <c r="T2997" s="24">
        <f>'EPA Data'!L2998/SUM('EPA Data'!L:L)</f>
        <v>3.8418419653374588E-5</v>
      </c>
      <c r="U2997" s="24">
        <f>'EPA Data'!M2998/SUM('EPA Data'!M:M)</f>
        <v>2.0502097662360913E-5</v>
      </c>
      <c r="V2997" s="24">
        <f>'EPA Data'!N2998/SUM('EPA Data'!N:N)</f>
        <v>2.2400264085521994E-5</v>
      </c>
      <c r="W2997" s="24">
        <f>'EPA Data'!O2998/SUM('EPA Data'!O:O)</f>
        <v>3.362067613654994E-5</v>
      </c>
      <c r="X2997" s="24">
        <f>'EPA Data'!P2998/SUM('EPA Data'!P:P)</f>
        <v>3.0011649375848373E-5</v>
      </c>
    </row>
    <row r="2998" spans="1:24" x14ac:dyDescent="0.25">
      <c r="A2998" s="16" t="s">
        <v>4812</v>
      </c>
      <c r="B2998" s="16" t="s">
        <v>4764</v>
      </c>
      <c r="C2998" s="21" t="s">
        <v>4813</v>
      </c>
      <c r="D2998" s="17">
        <f>SUMIFS('Census Data'!G:G,'Census Data'!$A:$A,$A2998)/SUMIFS('Census Data'!$F:$F,'Census Data'!$A:$A,$A2998)</f>
        <v>0.51235343383584586</v>
      </c>
      <c r="E2998" s="19">
        <f>SUMIFS('Census Data'!H:H,'Census Data'!$A:$A,$A2998)/SUMIFS('Census Data'!$F:$F,'Census Data'!$A:$A,$A2998)</f>
        <v>0.48764656616415408</v>
      </c>
      <c r="F2998" s="17">
        <f>SUM(SUMIFS('Census Data'!I:I,'Census Data'!$A:$A,$A2998),SUMIFS('Census Data'!J:J,'Census Data'!$A:$A,$A2998))/SUMIFS('Census Data'!$F:$F,'Census Data'!$A:$A,$A2998)</f>
        <v>0.97409667384541754</v>
      </c>
      <c r="G2998" s="17">
        <f>SUM(SUMIFS('Census Data'!K:K,'Census Data'!$A:$A,$A2998),SUMIFS('Census Data'!L:L,'Census Data'!$A:$A,$A2998))/SUMIFS('Census Data'!$F:$F,'Census Data'!$A:$A,$A2998)</f>
        <v>1.1456089973677913E-2</v>
      </c>
      <c r="H2998" s="17">
        <f>SUM(SUMIFS('Census Data'!O:O,'Census Data'!$A:$A,$A2998),SUMIFS('Census Data'!P:P,'Census Data'!$A:$A,$A2998))/SUMIFS('Census Data'!$F:$F,'Census Data'!$A:$A,$A2998)</f>
        <v>2.2732711174922229E-3</v>
      </c>
      <c r="I2998" s="19">
        <f t="shared" si="92"/>
        <v>1.2173965063412395E-2</v>
      </c>
      <c r="J2998" s="17">
        <f>SUM(SUMIFS('Census Data'!W:W,'Census Data'!$A:$A,$A2998),SUMIFS('Census Data'!X:X,'Census Data'!$A:$A,$A2998))/SUMIFS('Census Data'!$F:$F,'Census Data'!$A:$A,$A2998)</f>
        <v>1.5972720746590095E-2</v>
      </c>
      <c r="K2998" s="19">
        <f t="shared" si="93"/>
        <v>0.98402727925340994</v>
      </c>
      <c r="L2998" s="24">
        <f>'EPA Data'!D2999/SUM('EPA Data'!D:D)</f>
        <v>2.0080991644219333E-4</v>
      </c>
      <c r="M2998" s="24">
        <f>'EPA Data'!E2999/SUM('EPA Data'!E:E)</f>
        <v>1.9205495607289735E-4</v>
      </c>
      <c r="N2998" s="24">
        <f>'EPA Data'!F2999/SUM('EPA Data'!F:F)</f>
        <v>2.4193873242137759E-4</v>
      </c>
      <c r="O2998" s="24">
        <f>'EPA Data'!G2999/SUM('EPA Data'!G:G)</f>
        <v>5.8305957455479841E-5</v>
      </c>
      <c r="P2998" s="24">
        <f>'EPA Data'!H2999/SUM('EPA Data'!H:H)</f>
        <v>9.379521401613071E-5</v>
      </c>
      <c r="Q2998" s="24">
        <f>'EPA Data'!I2999/SUM('EPA Data'!I:I)</f>
        <v>5.6790818393207725E-5</v>
      </c>
      <c r="R2998" s="24">
        <f>'EPA Data'!J2999/SUM('EPA Data'!J:J)</f>
        <v>8.1095758642604001E-5</v>
      </c>
      <c r="S2998" s="24">
        <f>'EPA Data'!K2999/SUM('EPA Data'!K:K)</f>
        <v>2.1858443023213463E-4</v>
      </c>
      <c r="T2998" s="24">
        <f>'EPA Data'!L2999/SUM('EPA Data'!L:L)</f>
        <v>1.5516086354835316E-4</v>
      </c>
      <c r="U2998" s="24">
        <f>'EPA Data'!M2999/SUM('EPA Data'!M:M)</f>
        <v>1.3987332427331842E-4</v>
      </c>
      <c r="V2998" s="24">
        <f>'EPA Data'!N2999/SUM('EPA Data'!N:N)</f>
        <v>1.2184216253026961E-4</v>
      </c>
      <c r="W2998" s="24">
        <f>'EPA Data'!O2999/SUM('EPA Data'!O:O)</f>
        <v>1.7905155874813953E-4</v>
      </c>
      <c r="X2998" s="24">
        <f>'EPA Data'!P2999/SUM('EPA Data'!P:P)</f>
        <v>1.2129647317023873E-4</v>
      </c>
    </row>
    <row r="2999" spans="1:24" x14ac:dyDescent="0.25">
      <c r="A2999" s="16" t="s">
        <v>4814</v>
      </c>
      <c r="B2999" s="16" t="s">
        <v>4764</v>
      </c>
      <c r="C2999" s="21" t="s">
        <v>673</v>
      </c>
      <c r="D2999" s="17">
        <f>SUMIFS('Census Data'!G:G,'Census Data'!$A:$A,$A2999)/SUMIFS('Census Data'!$F:$F,'Census Data'!$A:$A,$A2999)</f>
        <v>0.49307351638618246</v>
      </c>
      <c r="E2999" s="19">
        <f>SUMIFS('Census Data'!H:H,'Census Data'!$A:$A,$A2999)/SUMIFS('Census Data'!$F:$F,'Census Data'!$A:$A,$A2999)</f>
        <v>0.50692648361381754</v>
      </c>
      <c r="F2999" s="17">
        <f>SUM(SUMIFS('Census Data'!I:I,'Census Data'!$A:$A,$A2999),SUMIFS('Census Data'!J:J,'Census Data'!$A:$A,$A2999))/SUMIFS('Census Data'!$F:$F,'Census Data'!$A:$A,$A2999)</f>
        <v>0.96283436669619127</v>
      </c>
      <c r="G2999" s="17">
        <f>SUM(SUMIFS('Census Data'!K:K,'Census Data'!$A:$A,$A2999),SUMIFS('Census Data'!L:L,'Census Data'!$A:$A,$A2999))/SUMIFS('Census Data'!$F:$F,'Census Data'!$A:$A,$A2999)</f>
        <v>1.2187776793622675E-2</v>
      </c>
      <c r="H2999" s="17">
        <f>SUM(SUMIFS('Census Data'!O:O,'Census Data'!$A:$A,$A2999),SUMIFS('Census Data'!P:P,'Census Data'!$A:$A,$A2999))/SUMIFS('Census Data'!$F:$F,'Census Data'!$A:$A,$A2999)</f>
        <v>8.29052258635961E-3</v>
      </c>
      <c r="I2999" s="19">
        <f t="shared" si="92"/>
        <v>1.6687333923826375E-2</v>
      </c>
      <c r="J2999" s="17">
        <f>SUM(SUMIFS('Census Data'!W:W,'Census Data'!$A:$A,$A2999),SUMIFS('Census Data'!X:X,'Census Data'!$A:$A,$A2999))/SUMIFS('Census Data'!$F:$F,'Census Data'!$A:$A,$A2999)</f>
        <v>1.2559787422497786E-2</v>
      </c>
      <c r="K2999" s="19">
        <f t="shared" si="93"/>
        <v>0.98744021257750225</v>
      </c>
      <c r="L2999" s="24">
        <f>'EPA Data'!D3000/SUM('EPA Data'!D:D)</f>
        <v>3.4202280404833051E-4</v>
      </c>
      <c r="M2999" s="24">
        <f>'EPA Data'!E3000/SUM('EPA Data'!E:E)</f>
        <v>3.132763023607376E-4</v>
      </c>
      <c r="N2999" s="24">
        <f>'EPA Data'!F3000/SUM('EPA Data'!F:F)</f>
        <v>4.4330419028442753E-4</v>
      </c>
      <c r="O2999" s="24">
        <f>'EPA Data'!G3000/SUM('EPA Data'!G:G)</f>
        <v>9.140062473722327E-5</v>
      </c>
      <c r="P2999" s="24">
        <f>'EPA Data'!H3000/SUM('EPA Data'!H:H)</f>
        <v>1.3210536389348651E-4</v>
      </c>
      <c r="Q2999" s="24">
        <f>'EPA Data'!I3000/SUM('EPA Data'!I:I)</f>
        <v>7.0037080939284647E-5</v>
      </c>
      <c r="R2999" s="24">
        <f>'EPA Data'!J3000/SUM('EPA Data'!J:J)</f>
        <v>1.1958535638817491E-4</v>
      </c>
      <c r="S2999" s="24">
        <f>'EPA Data'!K3000/SUM('EPA Data'!K:K)</f>
        <v>3.105355258939257E-4</v>
      </c>
      <c r="T2999" s="24">
        <f>'EPA Data'!L3000/SUM('EPA Data'!L:L)</f>
        <v>2.4077776511165487E-4</v>
      </c>
      <c r="U2999" s="24">
        <f>'EPA Data'!M3000/SUM('EPA Data'!M:M)</f>
        <v>1.8186849705552173E-4</v>
      </c>
      <c r="V2999" s="24">
        <f>'EPA Data'!N3000/SUM('EPA Data'!N:N)</f>
        <v>1.2865695365993476E-4</v>
      </c>
      <c r="W2999" s="24">
        <f>'EPA Data'!O3000/SUM('EPA Data'!O:O)</f>
        <v>1.4751504054852756E-4</v>
      </c>
      <c r="X2999" s="24">
        <f>'EPA Data'!P3000/SUM('EPA Data'!P:P)</f>
        <v>1.7734540242303839E-4</v>
      </c>
    </row>
    <row r="3000" spans="1:24" x14ac:dyDescent="0.25">
      <c r="A3000" s="16" t="s">
        <v>4815</v>
      </c>
      <c r="B3000" s="16" t="s">
        <v>4764</v>
      </c>
      <c r="C3000" s="21" t="s">
        <v>4816</v>
      </c>
      <c r="D3000" s="17">
        <f>SUMIFS('Census Data'!G:G,'Census Data'!$A:$A,$A3000)/SUMIFS('Census Data'!$F:$F,'Census Data'!$A:$A,$A3000)</f>
        <v>0.5018742928804133</v>
      </c>
      <c r="E3000" s="19">
        <f>SUMIFS('Census Data'!H:H,'Census Data'!$A:$A,$A3000)/SUMIFS('Census Data'!$F:$F,'Census Data'!$A:$A,$A3000)</f>
        <v>0.4981257071195867</v>
      </c>
      <c r="F3000" s="17">
        <f>SUM(SUMIFS('Census Data'!I:I,'Census Data'!$A:$A,$A3000),SUMIFS('Census Data'!J:J,'Census Data'!$A:$A,$A3000))/SUMIFS('Census Data'!$F:$F,'Census Data'!$A:$A,$A3000)</f>
        <v>0.88826488188547048</v>
      </c>
      <c r="G3000" s="17">
        <f>SUM(SUMIFS('Census Data'!K:K,'Census Data'!$A:$A,$A3000),SUMIFS('Census Data'!L:L,'Census Data'!$A:$A,$A3000))/SUMIFS('Census Data'!$F:$F,'Census Data'!$A:$A,$A3000)</f>
        <v>7.9906217199874591E-2</v>
      </c>
      <c r="H3000" s="17">
        <f>SUM(SUMIFS('Census Data'!O:O,'Census Data'!$A:$A,$A3000),SUMIFS('Census Data'!P:P,'Census Data'!$A:$A,$A3000))/SUMIFS('Census Data'!$F:$F,'Census Data'!$A:$A,$A3000)</f>
        <v>8.5467755346846416E-3</v>
      </c>
      <c r="I3000" s="19">
        <f t="shared" si="92"/>
        <v>2.328212537997032E-2</v>
      </c>
      <c r="J3000" s="17">
        <f>SUM(SUMIFS('Census Data'!W:W,'Census Data'!$A:$A,$A3000),SUMIFS('Census Data'!X:X,'Census Data'!$A:$A,$A3000))/SUMIFS('Census Data'!$F:$F,'Census Data'!$A:$A,$A3000)</f>
        <v>1.690271397609084E-2</v>
      </c>
      <c r="K3000" s="19">
        <f t="shared" si="93"/>
        <v>0.98309728602390911</v>
      </c>
      <c r="L3000" s="24">
        <f>'EPA Data'!D3001/SUM('EPA Data'!D:D)</f>
        <v>2.1178357363637449E-4</v>
      </c>
      <c r="M3000" s="24">
        <f>'EPA Data'!E3001/SUM('EPA Data'!E:E)</f>
        <v>3.3134910282744972E-4</v>
      </c>
      <c r="N3000" s="24">
        <f>'EPA Data'!F3001/SUM('EPA Data'!F:F)</f>
        <v>4.3233399072500911E-4</v>
      </c>
      <c r="O3000" s="24">
        <f>'EPA Data'!G3001/SUM('EPA Data'!G:G)</f>
        <v>1.3444542077274441E-4</v>
      </c>
      <c r="P3000" s="24">
        <f>'EPA Data'!H3001/SUM('EPA Data'!H:H)</f>
        <v>2.0423375686572462E-4</v>
      </c>
      <c r="Q3000" s="24">
        <f>'EPA Data'!I3001/SUM('EPA Data'!I:I)</f>
        <v>1.082270154539902E-4</v>
      </c>
      <c r="R3000" s="24">
        <f>'EPA Data'!J3001/SUM('EPA Data'!J:J)</f>
        <v>1.9825992976813778E-4</v>
      </c>
      <c r="S3000" s="24">
        <f>'EPA Data'!K3001/SUM('EPA Data'!K:K)</f>
        <v>3.7759603917803566E-4</v>
      </c>
      <c r="T3000" s="24">
        <f>'EPA Data'!L3001/SUM('EPA Data'!L:L)</f>
        <v>3.7735159889596949E-4</v>
      </c>
      <c r="U3000" s="24">
        <f>'EPA Data'!M3001/SUM('EPA Data'!M:M)</f>
        <v>2.3348038132567256E-4</v>
      </c>
      <c r="V3000" s="24">
        <f>'EPA Data'!N3001/SUM('EPA Data'!N:N)</f>
        <v>1.7989780869418208E-4</v>
      </c>
      <c r="W3000" s="24">
        <f>'EPA Data'!O3001/SUM('EPA Data'!O:O)</f>
        <v>2.3379720977902748E-4</v>
      </c>
      <c r="X3000" s="24">
        <f>'EPA Data'!P3001/SUM('EPA Data'!P:P)</f>
        <v>2.4572324246158807E-4</v>
      </c>
    </row>
    <row r="3001" spans="1:24" x14ac:dyDescent="0.25">
      <c r="A3001" s="16" t="s">
        <v>4817</v>
      </c>
      <c r="B3001" s="16" t="s">
        <v>4764</v>
      </c>
      <c r="C3001" s="21" t="s">
        <v>133</v>
      </c>
      <c r="D3001" s="17">
        <f>SUMIFS('Census Data'!G:G,'Census Data'!$A:$A,$A3001)/SUMIFS('Census Data'!$F:$F,'Census Data'!$A:$A,$A3001)</f>
        <v>0.51988151245861647</v>
      </c>
      <c r="E3001" s="19">
        <f>SUMIFS('Census Data'!H:H,'Census Data'!$A:$A,$A3001)/SUMIFS('Census Data'!$F:$F,'Census Data'!$A:$A,$A3001)</f>
        <v>0.48011848754138353</v>
      </c>
      <c r="F3001" s="17">
        <f>SUM(SUMIFS('Census Data'!I:I,'Census Data'!$A:$A,$A3001),SUMIFS('Census Data'!J:J,'Census Data'!$A:$A,$A3001))/SUMIFS('Census Data'!$F:$F,'Census Data'!$A:$A,$A3001)</f>
        <v>0.96414009409304757</v>
      </c>
      <c r="G3001" s="17">
        <f>SUM(SUMIFS('Census Data'!K:K,'Census Data'!$A:$A,$A3001),SUMIFS('Census Data'!L:L,'Census Data'!$A:$A,$A3001))/SUMIFS('Census Data'!$F:$F,'Census Data'!$A:$A,$A3001)</f>
        <v>1.6239763024917232E-2</v>
      </c>
      <c r="H3001" s="17">
        <f>SUM(SUMIFS('Census Data'!O:O,'Census Data'!$A:$A,$A3001),SUMIFS('Census Data'!P:P,'Census Data'!$A:$A,$A3001))/SUMIFS('Census Data'!$F:$F,'Census Data'!$A:$A,$A3001)</f>
        <v>4.7743509322181561E-3</v>
      </c>
      <c r="I3001" s="19">
        <f t="shared" si="92"/>
        <v>1.4845791949817055E-2</v>
      </c>
      <c r="J3001" s="17">
        <f>SUM(SUMIFS('Census Data'!W:W,'Census Data'!$A:$A,$A3001),SUMIFS('Census Data'!X:X,'Census Data'!$A:$A,$A3001))/SUMIFS('Census Data'!$F:$F,'Census Data'!$A:$A,$A3001)</f>
        <v>1.0629029447638962E-2</v>
      </c>
      <c r="K3001" s="19">
        <f t="shared" si="93"/>
        <v>0.98937097055236101</v>
      </c>
      <c r="L3001" s="24">
        <f>'EPA Data'!D3002/SUM('EPA Data'!D:D)</f>
        <v>1.4969206418701152E-4</v>
      </c>
      <c r="M3001" s="24">
        <f>'EPA Data'!E3002/SUM('EPA Data'!E:E)</f>
        <v>1.9385436932208976E-4</v>
      </c>
      <c r="N3001" s="24">
        <f>'EPA Data'!F3002/SUM('EPA Data'!F:F)</f>
        <v>2.4528597047337731E-4</v>
      </c>
      <c r="O3001" s="24">
        <f>'EPA Data'!G3002/SUM('EPA Data'!G:G)</f>
        <v>4.3830302625101247E-5</v>
      </c>
      <c r="P3001" s="24">
        <f>'EPA Data'!H3002/SUM('EPA Data'!H:H)</f>
        <v>8.3015472690515897E-5</v>
      </c>
      <c r="Q3001" s="24">
        <f>'EPA Data'!I3002/SUM('EPA Data'!I:I)</f>
        <v>5.2111822664603136E-5</v>
      </c>
      <c r="R3001" s="24">
        <f>'EPA Data'!J3002/SUM('EPA Data'!J:J)</f>
        <v>6.763268402522644E-5</v>
      </c>
      <c r="S3001" s="24">
        <f>'EPA Data'!K3002/SUM('EPA Data'!K:K)</f>
        <v>2.1519242007606419E-4</v>
      </c>
      <c r="T3001" s="24">
        <f>'EPA Data'!L3002/SUM('EPA Data'!L:L)</f>
        <v>1.5252353609890301E-4</v>
      </c>
      <c r="U3001" s="24">
        <f>'EPA Data'!M3002/SUM('EPA Data'!M:M)</f>
        <v>9.0808079966755753E-5</v>
      </c>
      <c r="V3001" s="24">
        <f>'EPA Data'!N3002/SUM('EPA Data'!N:N)</f>
        <v>1.0142869818514366E-4</v>
      </c>
      <c r="W3001" s="24">
        <f>'EPA Data'!O3002/SUM('EPA Data'!O:O)</f>
        <v>1.2923516149329782E-4</v>
      </c>
      <c r="X3001" s="24">
        <f>'EPA Data'!P3002/SUM('EPA Data'!P:P)</f>
        <v>1.1527039869036119E-4</v>
      </c>
    </row>
    <row r="3002" spans="1:24" x14ac:dyDescent="0.25">
      <c r="A3002" s="16" t="s">
        <v>4818</v>
      </c>
      <c r="B3002" s="16" t="s">
        <v>4764</v>
      </c>
      <c r="C3002" s="21" t="s">
        <v>4819</v>
      </c>
      <c r="D3002" s="17">
        <f>SUMIFS('Census Data'!G:G,'Census Data'!$A:$A,$A3002)/SUMIFS('Census Data'!$F:$F,'Census Data'!$A:$A,$A3002)</f>
        <v>0.4987439815783965</v>
      </c>
      <c r="E3002" s="19">
        <f>SUMIFS('Census Data'!H:H,'Census Data'!$A:$A,$A3002)/SUMIFS('Census Data'!$F:$F,'Census Data'!$A:$A,$A3002)</f>
        <v>0.5012560184216035</v>
      </c>
      <c r="F3002" s="17">
        <f>SUM(SUMIFS('Census Data'!I:I,'Census Data'!$A:$A,$A3002),SUMIFS('Census Data'!J:J,'Census Data'!$A:$A,$A3002))/SUMIFS('Census Data'!$F:$F,'Census Data'!$A:$A,$A3002)</f>
        <v>0.98084571907054641</v>
      </c>
      <c r="G3002" s="17">
        <f>SUM(SUMIFS('Census Data'!K:K,'Census Data'!$A:$A,$A3002),SUMIFS('Census Data'!L:L,'Census Data'!$A:$A,$A3002))/SUMIFS('Census Data'!$F:$F,'Census Data'!$A:$A,$A3002)</f>
        <v>4.8147372828134813E-3</v>
      </c>
      <c r="H3002" s="17">
        <f>SUM(SUMIFS('Census Data'!O:O,'Census Data'!$A:$A,$A3002),SUMIFS('Census Data'!P:P,'Census Data'!$A:$A,$A3002))/SUMIFS('Census Data'!$F:$F,'Census Data'!$A:$A,$A3002)</f>
        <v>2.3027004396064476E-3</v>
      </c>
      <c r="I3002" s="19">
        <f t="shared" si="92"/>
        <v>1.2036843207033687E-2</v>
      </c>
      <c r="J3002" s="17">
        <f>SUM(SUMIFS('Census Data'!W:W,'Census Data'!$A:$A,$A3002),SUMIFS('Census Data'!X:X,'Census Data'!$A:$A,$A3002))/SUMIFS('Census Data'!$F:$F,'Census Data'!$A:$A,$A3002)</f>
        <v>8.6874607494243257E-3</v>
      </c>
      <c r="K3002" s="19">
        <f t="shared" si="93"/>
        <v>0.99131253925057572</v>
      </c>
      <c r="L3002" s="24">
        <f>'EPA Data'!D3003/SUM('EPA Data'!D:D)</f>
        <v>5.64396345424321E-5</v>
      </c>
      <c r="M3002" s="24">
        <f>'EPA Data'!E3003/SUM('EPA Data'!E:E)</f>
        <v>6.8276368300094735E-5</v>
      </c>
      <c r="N3002" s="24">
        <f>'EPA Data'!F3003/SUM('EPA Data'!F:F)</f>
        <v>9.0920135332008285E-5</v>
      </c>
      <c r="O3002" s="24">
        <f>'EPA Data'!G3003/SUM('EPA Data'!G:G)</f>
        <v>1.5985406866758428E-5</v>
      </c>
      <c r="P3002" s="24">
        <f>'EPA Data'!H3003/SUM('EPA Data'!H:H)</f>
        <v>2.8295448468610724E-5</v>
      </c>
      <c r="Q3002" s="24">
        <f>'EPA Data'!I3003/SUM('EPA Data'!I:I)</f>
        <v>1.6255689611313931E-5</v>
      </c>
      <c r="R3002" s="24">
        <f>'EPA Data'!J3003/SUM('EPA Data'!J:J)</f>
        <v>3.2378108914296345E-5</v>
      </c>
      <c r="S3002" s="24">
        <f>'EPA Data'!K3003/SUM('EPA Data'!K:K)</f>
        <v>1.2986456880681051E-4</v>
      </c>
      <c r="T3002" s="24">
        <f>'EPA Data'!L3003/SUM('EPA Data'!L:L)</f>
        <v>5.9247268348426566E-5</v>
      </c>
      <c r="U3002" s="24">
        <f>'EPA Data'!M3003/SUM('EPA Data'!M:M)</f>
        <v>3.7612537830274713E-5</v>
      </c>
      <c r="V3002" s="24">
        <f>'EPA Data'!N3003/SUM('EPA Data'!N:N)</f>
        <v>4.0027996221093732E-5</v>
      </c>
      <c r="W3002" s="24">
        <f>'EPA Data'!O3003/SUM('EPA Data'!O:O)</f>
        <v>3.9017660358907336E-5</v>
      </c>
      <c r="X3002" s="24">
        <f>'EPA Data'!P3003/SUM('EPA Data'!P:P)</f>
        <v>4.1593322824884568E-5</v>
      </c>
    </row>
    <row r="3003" spans="1:24" x14ac:dyDescent="0.25">
      <c r="A3003" s="16" t="s">
        <v>4820</v>
      </c>
      <c r="B3003" s="16" t="s">
        <v>4764</v>
      </c>
      <c r="C3003" s="21" t="s">
        <v>3978</v>
      </c>
      <c r="D3003" s="17">
        <f>SUMIFS('Census Data'!G:G,'Census Data'!$A:$A,$A3003)/SUMIFS('Census Data'!$F:$F,'Census Data'!$A:$A,$A3003)</f>
        <v>0.49298655756867327</v>
      </c>
      <c r="E3003" s="19">
        <f>SUMIFS('Census Data'!H:H,'Census Data'!$A:$A,$A3003)/SUMIFS('Census Data'!$F:$F,'Census Data'!$A:$A,$A3003)</f>
        <v>0.50701344243132673</v>
      </c>
      <c r="F3003" s="17">
        <f>SUM(SUMIFS('Census Data'!I:I,'Census Data'!$A:$A,$A3003),SUMIFS('Census Data'!J:J,'Census Data'!$A:$A,$A3003))/SUMIFS('Census Data'!$F:$F,'Census Data'!$A:$A,$A3003)</f>
        <v>0.97779076563413214</v>
      </c>
      <c r="G3003" s="17">
        <f>SUM(SUMIFS('Census Data'!K:K,'Census Data'!$A:$A,$A3003),SUMIFS('Census Data'!L:L,'Census Data'!$A:$A,$A3003))/SUMIFS('Census Data'!$F:$F,'Census Data'!$A:$A,$A3003)</f>
        <v>3.0683810637054353E-3</v>
      </c>
      <c r="H3003" s="17">
        <f>SUM(SUMIFS('Census Data'!O:O,'Census Data'!$A:$A,$A3003),SUMIFS('Census Data'!P:P,'Census Data'!$A:$A,$A3003))/SUMIFS('Census Data'!$F:$F,'Census Data'!$A:$A,$A3003)</f>
        <v>3.5067212156633548E-3</v>
      </c>
      <c r="I3003" s="19">
        <f t="shared" si="92"/>
        <v>1.5634132086499108E-2</v>
      </c>
      <c r="J3003" s="17">
        <f>SUM(SUMIFS('Census Data'!W:W,'Census Data'!$A:$A,$A3003),SUMIFS('Census Data'!X:X,'Census Data'!$A:$A,$A3003))/SUMIFS('Census Data'!$F:$F,'Census Data'!$A:$A,$A3003)</f>
        <v>1.2638807714786674E-2</v>
      </c>
      <c r="K3003" s="19">
        <f t="shared" si="93"/>
        <v>0.98736119228521335</v>
      </c>
      <c r="L3003" s="24">
        <f>'EPA Data'!D3004/SUM('EPA Data'!D:D)</f>
        <v>8.2356943010139942E-5</v>
      </c>
      <c r="M3003" s="24">
        <f>'EPA Data'!E3004/SUM('EPA Data'!E:E)</f>
        <v>9.2623169878263729E-5</v>
      </c>
      <c r="N3003" s="24">
        <f>'EPA Data'!F3004/SUM('EPA Data'!F:F)</f>
        <v>1.2768152767763684E-4</v>
      </c>
      <c r="O3003" s="24">
        <f>'EPA Data'!G3004/SUM('EPA Data'!G:G)</f>
        <v>2.3104498392005981E-5</v>
      </c>
      <c r="P3003" s="24">
        <f>'EPA Data'!H3004/SUM('EPA Data'!H:H)</f>
        <v>3.6467727953690113E-5</v>
      </c>
      <c r="Q3003" s="24">
        <f>'EPA Data'!I3004/SUM('EPA Data'!I:I)</f>
        <v>2.0535986911024924E-5</v>
      </c>
      <c r="R3003" s="24">
        <f>'EPA Data'!J3004/SUM('EPA Data'!J:J)</f>
        <v>3.5964564169760655E-5</v>
      </c>
      <c r="S3003" s="24">
        <f>'EPA Data'!K3004/SUM('EPA Data'!K:K)</f>
        <v>1.1860886837511399E-4</v>
      </c>
      <c r="T3003" s="24">
        <f>'EPA Data'!L3004/SUM('EPA Data'!L:L)</f>
        <v>8.0699695616865563E-5</v>
      </c>
      <c r="U3003" s="24">
        <f>'EPA Data'!M3004/SUM('EPA Data'!M:M)</f>
        <v>4.6375152192796975E-5</v>
      </c>
      <c r="V3003" s="24">
        <f>'EPA Data'!N3004/SUM('EPA Data'!N:N)</f>
        <v>4.1197685639845855E-5</v>
      </c>
      <c r="W3003" s="24">
        <f>'EPA Data'!O3004/SUM('EPA Data'!O:O)</f>
        <v>4.486406045619802E-5</v>
      </c>
      <c r="X3003" s="24">
        <f>'EPA Data'!P3004/SUM('EPA Data'!P:P)</f>
        <v>5.0896602867509402E-5</v>
      </c>
    </row>
    <row r="3004" spans="1:24" x14ac:dyDescent="0.25">
      <c r="A3004" s="16" t="s">
        <v>4821</v>
      </c>
      <c r="B3004" s="16" t="s">
        <v>4764</v>
      </c>
      <c r="C3004" s="21" t="s">
        <v>4822</v>
      </c>
      <c r="D3004" s="17">
        <f>SUMIFS('Census Data'!G:G,'Census Data'!$A:$A,$A3004)/SUMIFS('Census Data'!$F:$F,'Census Data'!$A:$A,$A3004)</f>
        <v>0.45478406108327368</v>
      </c>
      <c r="E3004" s="19">
        <f>SUMIFS('Census Data'!H:H,'Census Data'!$A:$A,$A3004)/SUMIFS('Census Data'!$F:$F,'Census Data'!$A:$A,$A3004)</f>
        <v>0.54521593891672637</v>
      </c>
      <c r="F3004" s="17">
        <f>SUM(SUMIFS('Census Data'!I:I,'Census Data'!$A:$A,$A3004),SUMIFS('Census Data'!J:J,'Census Data'!$A:$A,$A3004))/SUMIFS('Census Data'!$F:$F,'Census Data'!$A:$A,$A3004)</f>
        <v>0.93199713672154616</v>
      </c>
      <c r="G3004" s="17">
        <f>SUM(SUMIFS('Census Data'!K:K,'Census Data'!$A:$A,$A3004),SUMIFS('Census Data'!L:L,'Census Data'!$A:$A,$A3004))/SUMIFS('Census Data'!$F:$F,'Census Data'!$A:$A,$A3004)</f>
        <v>4.3505925395689177E-2</v>
      </c>
      <c r="H3004" s="17">
        <f>SUM(SUMIFS('Census Data'!O:O,'Census Data'!$A:$A,$A3004),SUMIFS('Census Data'!P:P,'Census Data'!$A:$A,$A3004))/SUMIFS('Census Data'!$F:$F,'Census Data'!$A:$A,$A3004)</f>
        <v>3.3404915294679076E-3</v>
      </c>
      <c r="I3004" s="19">
        <f t="shared" si="92"/>
        <v>2.1156446353296721E-2</v>
      </c>
      <c r="J3004" s="17">
        <f>SUM(SUMIFS('Census Data'!W:W,'Census Data'!$A:$A,$A3004),SUMIFS('Census Data'!X:X,'Census Data'!$A:$A,$A3004))/SUMIFS('Census Data'!$F:$F,'Census Data'!$A:$A,$A3004)</f>
        <v>1.789549033643522E-2</v>
      </c>
      <c r="K3004" s="19">
        <f t="shared" si="93"/>
        <v>0.98210450966356477</v>
      </c>
      <c r="L3004" s="24">
        <f>'EPA Data'!D3005/SUM('EPA Data'!D:D)</f>
        <v>4.2472240071607182E-5</v>
      </c>
      <c r="M3004" s="24">
        <f>'EPA Data'!E3005/SUM('EPA Data'!E:E)</f>
        <v>6.8122952974978995E-5</v>
      </c>
      <c r="N3004" s="24">
        <f>'EPA Data'!F3005/SUM('EPA Data'!F:F)</f>
        <v>8.6818863968296016E-5</v>
      </c>
      <c r="O3004" s="24">
        <f>'EPA Data'!G3005/SUM('EPA Data'!G:G)</f>
        <v>2.2862755297537905E-5</v>
      </c>
      <c r="P3004" s="24">
        <f>'EPA Data'!H3005/SUM('EPA Data'!H:H)</f>
        <v>3.957112863712783E-5</v>
      </c>
      <c r="Q3004" s="24">
        <f>'EPA Data'!I3005/SUM('EPA Data'!I:I)</f>
        <v>2.2436639083877391E-5</v>
      </c>
      <c r="R3004" s="24">
        <f>'EPA Data'!J3005/SUM('EPA Data'!J:J)</f>
        <v>3.2755794979844751E-5</v>
      </c>
      <c r="S3004" s="24">
        <f>'EPA Data'!K3005/SUM('EPA Data'!K:K)</f>
        <v>6.4484449117778179E-5</v>
      </c>
      <c r="T3004" s="24">
        <f>'EPA Data'!L3005/SUM('EPA Data'!L:L)</f>
        <v>6.9348400976160438E-5</v>
      </c>
      <c r="U3004" s="24">
        <f>'EPA Data'!M3005/SUM('EPA Data'!M:M)</f>
        <v>4.1292483272513435E-5</v>
      </c>
      <c r="V3004" s="24">
        <f>'EPA Data'!N3005/SUM('EPA Data'!N:N)</f>
        <v>3.4976764988783147E-5</v>
      </c>
      <c r="W3004" s="24">
        <f>'EPA Data'!O3005/SUM('EPA Data'!O:O)</f>
        <v>5.2896530093298808E-5</v>
      </c>
      <c r="X3004" s="24">
        <f>'EPA Data'!P3005/SUM('EPA Data'!P:P)</f>
        <v>5.2002388673940778E-5</v>
      </c>
    </row>
    <row r="3005" spans="1:24" x14ac:dyDescent="0.25">
      <c r="A3005" s="16" t="s">
        <v>4823</v>
      </c>
      <c r="B3005" s="16" t="s">
        <v>4764</v>
      </c>
      <c r="C3005" s="21" t="s">
        <v>688</v>
      </c>
      <c r="D3005" s="17">
        <f>SUMIFS('Census Data'!G:G,'Census Data'!$A:$A,$A3005)/SUMIFS('Census Data'!$F:$F,'Census Data'!$A:$A,$A3005)</f>
        <v>0.50703803533992209</v>
      </c>
      <c r="E3005" s="19">
        <f>SUMIFS('Census Data'!H:H,'Census Data'!$A:$A,$A3005)/SUMIFS('Census Data'!$F:$F,'Census Data'!$A:$A,$A3005)</f>
        <v>0.49296196466007786</v>
      </c>
      <c r="F3005" s="17">
        <f>SUM(SUMIFS('Census Data'!I:I,'Census Data'!$A:$A,$A3005),SUMIFS('Census Data'!J:J,'Census Data'!$A:$A,$A3005))/SUMIFS('Census Data'!$F:$F,'Census Data'!$A:$A,$A3005)</f>
        <v>0.96921233902365977</v>
      </c>
      <c r="G3005" s="17">
        <f>SUM(SUMIFS('Census Data'!K:K,'Census Data'!$A:$A,$A3005),SUMIFS('Census Data'!L:L,'Census Data'!$A:$A,$A3005))/SUMIFS('Census Data'!$F:$F,'Census Data'!$A:$A,$A3005)</f>
        <v>1.1799940101826894E-2</v>
      </c>
      <c r="H3005" s="17">
        <f>SUM(SUMIFS('Census Data'!O:O,'Census Data'!$A:$A,$A3005),SUMIFS('Census Data'!P:P,'Census Data'!$A:$A,$A3005))/SUMIFS('Census Data'!$F:$F,'Census Data'!$A:$A,$A3005)</f>
        <v>4.6121593291404616E-3</v>
      </c>
      <c r="I3005" s="19">
        <f t="shared" si="92"/>
        <v>1.4375561545372784E-2</v>
      </c>
      <c r="J3005" s="17">
        <f>SUM(SUMIFS('Census Data'!W:W,'Census Data'!$A:$A,$A3005),SUMIFS('Census Data'!X:X,'Census Data'!$A:$A,$A3005))/SUMIFS('Census Data'!$F:$F,'Census Data'!$A:$A,$A3005)</f>
        <v>1.0302485774183887E-2</v>
      </c>
      <c r="K3005" s="19">
        <f t="shared" si="93"/>
        <v>0.98969751422581609</v>
      </c>
      <c r="L3005" s="24">
        <f>'EPA Data'!D3006/SUM('EPA Data'!D:D)</f>
        <v>1.0491510069620485E-4</v>
      </c>
      <c r="M3005" s="24">
        <f>'EPA Data'!E3006/SUM('EPA Data'!E:E)</f>
        <v>1.0796295128042461E-4</v>
      </c>
      <c r="N3005" s="24">
        <f>'EPA Data'!F3006/SUM('EPA Data'!F:F)</f>
        <v>1.4112778821655491E-4</v>
      </c>
      <c r="O3005" s="24">
        <f>'EPA Data'!G3006/SUM('EPA Data'!G:G)</f>
        <v>3.2050119657754415E-5</v>
      </c>
      <c r="P3005" s="24">
        <f>'EPA Data'!H3006/SUM('EPA Data'!H:H)</f>
        <v>5.2586982970676854E-5</v>
      </c>
      <c r="Q3005" s="24">
        <f>'EPA Data'!I3006/SUM('EPA Data'!I:I)</f>
        <v>3.1723014876751809E-5</v>
      </c>
      <c r="R3005" s="24">
        <f>'EPA Data'!J3006/SUM('EPA Data'!J:J)</f>
        <v>4.9628166893224988E-5</v>
      </c>
      <c r="S3005" s="24">
        <f>'EPA Data'!K3006/SUM('EPA Data'!K:K)</f>
        <v>1.5136386312818596E-4</v>
      </c>
      <c r="T3005" s="24">
        <f>'EPA Data'!L3006/SUM('EPA Data'!L:L)</f>
        <v>9.1728122136683254E-5</v>
      </c>
      <c r="U3005" s="24">
        <f>'EPA Data'!M3006/SUM('EPA Data'!M:M)</f>
        <v>7.4773595424378948E-5</v>
      </c>
      <c r="V3005" s="24">
        <f>'EPA Data'!N3006/SUM('EPA Data'!N:N)</f>
        <v>7.2892998996656753E-5</v>
      </c>
      <c r="W3005" s="24">
        <f>'EPA Data'!O3006/SUM('EPA Data'!O:O)</f>
        <v>8.454768093055546E-5</v>
      </c>
      <c r="X3005" s="24">
        <f>'EPA Data'!P3006/SUM('EPA Data'!P:P)</f>
        <v>7.1622030600029942E-5</v>
      </c>
    </row>
    <row r="3006" spans="1:24" x14ac:dyDescent="0.25">
      <c r="A3006" s="16" t="s">
        <v>4824</v>
      </c>
      <c r="B3006" s="16" t="s">
        <v>4764</v>
      </c>
      <c r="C3006" s="21" t="s">
        <v>4825</v>
      </c>
      <c r="D3006" s="17">
        <f>SUMIFS('Census Data'!G:G,'Census Data'!$A:$A,$A3006)/SUMIFS('Census Data'!$F:$F,'Census Data'!$A:$A,$A3006)</f>
        <v>0.50855388214651265</v>
      </c>
      <c r="E3006" s="19">
        <f>SUMIFS('Census Data'!H:H,'Census Data'!$A:$A,$A3006)/SUMIFS('Census Data'!$F:$F,'Census Data'!$A:$A,$A3006)</f>
        <v>0.49144611785348735</v>
      </c>
      <c r="F3006" s="17">
        <f>SUM(SUMIFS('Census Data'!I:I,'Census Data'!$A:$A,$A3006),SUMIFS('Census Data'!J:J,'Census Data'!$A:$A,$A3006))/SUMIFS('Census Data'!$F:$F,'Census Data'!$A:$A,$A3006)</f>
        <v>0.9798216113466881</v>
      </c>
      <c r="G3006" s="17">
        <f>SUM(SUMIFS('Census Data'!K:K,'Census Data'!$A:$A,$A3006),SUMIFS('Census Data'!L:L,'Census Data'!$A:$A,$A3006))/SUMIFS('Census Data'!$F:$F,'Census Data'!$A:$A,$A3006)</f>
        <v>4.0941658137154556E-3</v>
      </c>
      <c r="H3006" s="17">
        <f>SUM(SUMIFS('Census Data'!O:O,'Census Data'!$A:$A,$A3006),SUMIFS('Census Data'!P:P,'Census Data'!$A:$A,$A3006))/SUMIFS('Census Data'!$F:$F,'Census Data'!$A:$A,$A3006)</f>
        <v>3.2168445679192866E-3</v>
      </c>
      <c r="I3006" s="19">
        <f t="shared" si="92"/>
        <v>1.2867378271677166E-2</v>
      </c>
      <c r="J3006" s="17">
        <f>SUM(SUMIFS('Census Data'!W:W,'Census Data'!$A:$A,$A3006),SUMIFS('Census Data'!X:X,'Census Data'!$A:$A,$A3006))/SUMIFS('Census Data'!$F:$F,'Census Data'!$A:$A,$A3006)</f>
        <v>8.9194326655943849E-3</v>
      </c>
      <c r="K3006" s="19">
        <f t="shared" si="93"/>
        <v>0.99108056733440564</v>
      </c>
      <c r="L3006" s="24">
        <f>'EPA Data'!D3007/SUM('EPA Data'!D:D)</f>
        <v>3.7238047601635678E-5</v>
      </c>
      <c r="M3006" s="24">
        <f>'EPA Data'!E3007/SUM('EPA Data'!E:E)</f>
        <v>4.3136131443266199E-5</v>
      </c>
      <c r="N3006" s="24">
        <f>'EPA Data'!F3007/SUM('EPA Data'!F:F)</f>
        <v>5.2966529094035268E-5</v>
      </c>
      <c r="O3006" s="24">
        <f>'EPA Data'!G3007/SUM('EPA Data'!G:G)</f>
        <v>9.9482504756070864E-6</v>
      </c>
      <c r="P3006" s="24">
        <f>'EPA Data'!H3007/SUM('EPA Data'!H:H)</f>
        <v>1.8422260943731132E-5</v>
      </c>
      <c r="Q3006" s="24">
        <f>'EPA Data'!I3007/SUM('EPA Data'!I:I)</f>
        <v>1.1786133942829469E-5</v>
      </c>
      <c r="R3006" s="24">
        <f>'EPA Data'!J3007/SUM('EPA Data'!J:J)</f>
        <v>1.4772954853325978E-5</v>
      </c>
      <c r="S3006" s="24">
        <f>'EPA Data'!K3007/SUM('EPA Data'!K:K)</f>
        <v>4.28922539290832E-5</v>
      </c>
      <c r="T3006" s="24">
        <f>'EPA Data'!L3007/SUM('EPA Data'!L:L)</f>
        <v>3.3516964606221757E-5</v>
      </c>
      <c r="U3006" s="24">
        <f>'EPA Data'!M3007/SUM('EPA Data'!M:M)</f>
        <v>2.1957877527408567E-5</v>
      </c>
      <c r="V3006" s="24">
        <f>'EPA Data'!N3007/SUM('EPA Data'!N:N)</f>
        <v>2.3699583280616709E-5</v>
      </c>
      <c r="W3006" s="24">
        <f>'EPA Data'!O3007/SUM('EPA Data'!O:O)</f>
        <v>3.1704541221626509E-5</v>
      </c>
      <c r="X3006" s="24">
        <f>'EPA Data'!P3007/SUM('EPA Data'!P:P)</f>
        <v>2.4994124739766359E-5</v>
      </c>
    </row>
    <row r="3007" spans="1:24" x14ac:dyDescent="0.25">
      <c r="A3007" s="16" t="s">
        <v>4826</v>
      </c>
      <c r="B3007" s="16" t="s">
        <v>4764</v>
      </c>
      <c r="C3007" s="21" t="s">
        <v>4374</v>
      </c>
      <c r="D3007" s="17">
        <f>SUMIFS('Census Data'!G:G,'Census Data'!$A:$A,$A3007)/SUMIFS('Census Data'!$F:$F,'Census Data'!$A:$A,$A3007)</f>
        <v>0.50378302875101855</v>
      </c>
      <c r="E3007" s="19">
        <f>SUMIFS('Census Data'!H:H,'Census Data'!$A:$A,$A3007)/SUMIFS('Census Data'!$F:$F,'Census Data'!$A:$A,$A3007)</f>
        <v>0.49621697124898151</v>
      </c>
      <c r="F3007" s="17">
        <f>SUM(SUMIFS('Census Data'!I:I,'Census Data'!$A:$A,$A3007),SUMIFS('Census Data'!J:J,'Census Data'!$A:$A,$A3007))/SUMIFS('Census Data'!$F:$F,'Census Data'!$A:$A,$A3007)</f>
        <v>0.97718542660924224</v>
      </c>
      <c r="G3007" s="17">
        <f>SUM(SUMIFS('Census Data'!K:K,'Census Data'!$A:$A,$A3007),SUMIFS('Census Data'!L:L,'Census Data'!$A:$A,$A3007))/SUMIFS('Census Data'!$F:$F,'Census Data'!$A:$A,$A3007)</f>
        <v>3.3756256547549761E-3</v>
      </c>
      <c r="H3007" s="17">
        <f>SUM(SUMIFS('Census Data'!O:O,'Census Data'!$A:$A,$A3007),SUMIFS('Census Data'!P:P,'Census Data'!$A:$A,$A3007))/SUMIFS('Census Data'!$F:$F,'Census Data'!$A:$A,$A3007)</f>
        <v>5.2380398091025496E-3</v>
      </c>
      <c r="I3007" s="19">
        <f t="shared" si="92"/>
        <v>1.4200907926900208E-2</v>
      </c>
      <c r="J3007" s="17">
        <f>SUM(SUMIFS('Census Data'!W:W,'Census Data'!$A:$A,$A3007),SUMIFS('Census Data'!X:X,'Census Data'!$A:$A,$A3007))/SUMIFS('Census Data'!$F:$F,'Census Data'!$A:$A,$A3007)</f>
        <v>7.6824583866837385E-3</v>
      </c>
      <c r="K3007" s="19">
        <f t="shared" si="93"/>
        <v>0.99231754161331631</v>
      </c>
      <c r="L3007" s="24">
        <f>'EPA Data'!D3008/SUM('EPA Data'!D:D)</f>
        <v>5.124964844953516E-5</v>
      </c>
      <c r="M3007" s="24">
        <f>'EPA Data'!E3008/SUM('EPA Data'!E:E)</f>
        <v>5.8088975636346774E-5</v>
      </c>
      <c r="N3007" s="24">
        <f>'EPA Data'!F3008/SUM('EPA Data'!F:F)</f>
        <v>7.6504088424149524E-5</v>
      </c>
      <c r="O3007" s="24">
        <f>'EPA Data'!G3008/SUM('EPA Data'!G:G)</f>
        <v>1.3907972022711015E-5</v>
      </c>
      <c r="P3007" s="24">
        <f>'EPA Data'!H3008/SUM('EPA Data'!H:H)</f>
        <v>2.4653750891815177E-5</v>
      </c>
      <c r="Q3007" s="24">
        <f>'EPA Data'!I3008/SUM('EPA Data'!I:I)</f>
        <v>1.418316298762367E-5</v>
      </c>
      <c r="R3007" s="24">
        <f>'EPA Data'!J3008/SUM('EPA Data'!J:J)</f>
        <v>2.7004325342643638E-5</v>
      </c>
      <c r="S3007" s="24">
        <f>'EPA Data'!K3008/SUM('EPA Data'!K:K)</f>
        <v>8.2894137269107847E-5</v>
      </c>
      <c r="T3007" s="24">
        <f>'EPA Data'!L3008/SUM('EPA Data'!L:L)</f>
        <v>5.2069867421813047E-5</v>
      </c>
      <c r="U3007" s="24">
        <f>'EPA Data'!M3008/SUM('EPA Data'!M:M)</f>
        <v>3.6286620141279289E-5</v>
      </c>
      <c r="V3007" s="24">
        <f>'EPA Data'!N3008/SUM('EPA Data'!N:N)</f>
        <v>3.6084086853752904E-5</v>
      </c>
      <c r="W3007" s="24">
        <f>'EPA Data'!O3008/SUM('EPA Data'!O:O)</f>
        <v>3.7234402927480887E-5</v>
      </c>
      <c r="X3007" s="24">
        <f>'EPA Data'!P3008/SUM('EPA Data'!P:P)</f>
        <v>3.6129421307316317E-5</v>
      </c>
    </row>
    <row r="3008" spans="1:24" x14ac:dyDescent="0.25">
      <c r="A3008" s="16" t="s">
        <v>4827</v>
      </c>
      <c r="B3008" s="16" t="s">
        <v>4764</v>
      </c>
      <c r="C3008" s="21" t="s">
        <v>4376</v>
      </c>
      <c r="D3008" s="17">
        <f>SUMIFS('Census Data'!G:G,'Census Data'!$A:$A,$A3008)/SUMIFS('Census Data'!$F:$F,'Census Data'!$A:$A,$A3008)</f>
        <v>0.49573957643944405</v>
      </c>
      <c r="E3008" s="19">
        <f>SUMIFS('Census Data'!H:H,'Census Data'!$A:$A,$A3008)/SUMIFS('Census Data'!$F:$F,'Census Data'!$A:$A,$A3008)</f>
        <v>0.50426042356055589</v>
      </c>
      <c r="F3008" s="17">
        <f>SUM(SUMIFS('Census Data'!I:I,'Census Data'!$A:$A,$A3008),SUMIFS('Census Data'!J:J,'Census Data'!$A:$A,$A3008))/SUMIFS('Census Data'!$F:$F,'Census Data'!$A:$A,$A3008)</f>
        <v>0.9687706816677697</v>
      </c>
      <c r="G3008" s="17">
        <f>SUM(SUMIFS('Census Data'!K:K,'Census Data'!$A:$A,$A3008),SUMIFS('Census Data'!L:L,'Census Data'!$A:$A,$A3008))/SUMIFS('Census Data'!$F:$F,'Census Data'!$A:$A,$A3008)</f>
        <v>1.0795830575777631E-2</v>
      </c>
      <c r="H3008" s="17">
        <f>SUM(SUMIFS('Census Data'!O:O,'Census Data'!$A:$A,$A3008),SUMIFS('Census Data'!P:P,'Census Data'!$A:$A,$A3008))/SUMIFS('Census Data'!$F:$F,'Census Data'!$A:$A,$A3008)</f>
        <v>5.0049636002647254E-3</v>
      </c>
      <c r="I3008" s="19">
        <f t="shared" si="92"/>
        <v>1.5428524156188006E-2</v>
      </c>
      <c r="J3008" s="17">
        <f>SUM(SUMIFS('Census Data'!W:W,'Census Data'!$A:$A,$A3008),SUMIFS('Census Data'!X:X,'Census Data'!$A:$A,$A3008))/SUMIFS('Census Data'!$F:$F,'Census Data'!$A:$A,$A3008)</f>
        <v>1.4311714096624751E-2</v>
      </c>
      <c r="K3008" s="19">
        <f t="shared" si="93"/>
        <v>0.98568828590337521</v>
      </c>
      <c r="L3008" s="24">
        <f>'EPA Data'!D3009/SUM('EPA Data'!D:D)</f>
        <v>9.4080968788632318E-5</v>
      </c>
      <c r="M3008" s="24">
        <f>'EPA Data'!E3009/SUM('EPA Data'!E:E)</f>
        <v>1.2146803880948199E-4</v>
      </c>
      <c r="N3008" s="24">
        <f>'EPA Data'!F3009/SUM('EPA Data'!F:F)</f>
        <v>1.5771808313215735E-4</v>
      </c>
      <c r="O3008" s="24">
        <f>'EPA Data'!G3009/SUM('EPA Data'!G:G)</f>
        <v>3.1565931079230412E-5</v>
      </c>
      <c r="P3008" s="24">
        <f>'EPA Data'!H3009/SUM('EPA Data'!H:H)</f>
        <v>5.5796507361868189E-5</v>
      </c>
      <c r="Q3008" s="24">
        <f>'EPA Data'!I3009/SUM('EPA Data'!I:I)</f>
        <v>3.3658686370726052E-5</v>
      </c>
      <c r="R3008" s="24">
        <f>'EPA Data'!J3009/SUM('EPA Data'!J:J)</f>
        <v>5.3695489167352864E-5</v>
      </c>
      <c r="S3008" s="24">
        <f>'EPA Data'!K3009/SUM('EPA Data'!K:K)</f>
        <v>1.6477645695238416E-4</v>
      </c>
      <c r="T3008" s="24">
        <f>'EPA Data'!L3009/SUM('EPA Data'!L:L)</f>
        <v>9.9894597910385539E-5</v>
      </c>
      <c r="U3008" s="24">
        <f>'EPA Data'!M3009/SUM('EPA Data'!M:M)</f>
        <v>6.8950486446365904E-5</v>
      </c>
      <c r="V3008" s="24">
        <f>'EPA Data'!N3009/SUM('EPA Data'!N:N)</f>
        <v>7.1408937949491287E-5</v>
      </c>
      <c r="W3008" s="24">
        <f>'EPA Data'!O3009/SUM('EPA Data'!O:O)</f>
        <v>8.4399971278317841E-5</v>
      </c>
      <c r="X3008" s="24">
        <f>'EPA Data'!P3009/SUM('EPA Data'!P:P)</f>
        <v>7.8122205383050365E-5</v>
      </c>
    </row>
    <row r="3009" spans="1:24" x14ac:dyDescent="0.25">
      <c r="A3009" s="16" t="s">
        <v>4828</v>
      </c>
      <c r="B3009" s="16" t="s">
        <v>4764</v>
      </c>
      <c r="C3009" s="21" t="s">
        <v>950</v>
      </c>
      <c r="D3009" s="17">
        <f>SUMIFS('Census Data'!G:G,'Census Data'!$A:$A,$A3009)/SUMIFS('Census Data'!$F:$F,'Census Data'!$A:$A,$A3009)</f>
        <v>0.48916298665042385</v>
      </c>
      <c r="E3009" s="19">
        <f>SUMIFS('Census Data'!H:H,'Census Data'!$A:$A,$A3009)/SUMIFS('Census Data'!$F:$F,'Census Data'!$A:$A,$A3009)</f>
        <v>0.51083701334957621</v>
      </c>
      <c r="F3009" s="17">
        <f>SUM(SUMIFS('Census Data'!I:I,'Census Data'!$A:$A,$A3009),SUMIFS('Census Data'!J:J,'Census Data'!$A:$A,$A3009))/SUMIFS('Census Data'!$F:$F,'Census Data'!$A:$A,$A3009)</f>
        <v>0.97647327546825036</v>
      </c>
      <c r="G3009" s="17">
        <f>SUM(SUMIFS('Census Data'!K:K,'Census Data'!$A:$A,$A3009),SUMIFS('Census Data'!L:L,'Census Data'!$A:$A,$A3009))/SUMIFS('Census Data'!$F:$F,'Census Data'!$A:$A,$A3009)</f>
        <v>5.7611288767067661E-3</v>
      </c>
      <c r="H3009" s="17">
        <f>SUM(SUMIFS('Census Data'!O:O,'Census Data'!$A:$A,$A3009),SUMIFS('Census Data'!P:P,'Census Data'!$A:$A,$A3009))/SUMIFS('Census Data'!$F:$F,'Census Data'!$A:$A,$A3009)</f>
        <v>3.2739454850007612E-3</v>
      </c>
      <c r="I3009" s="19">
        <f t="shared" si="92"/>
        <v>1.449165017004217E-2</v>
      </c>
      <c r="J3009" s="17">
        <f>SUM(SUMIFS('Census Data'!W:W,'Census Data'!$A:$A,$A3009),SUMIFS('Census Data'!X:X,'Census Data'!$A:$A,$A3009))/SUMIFS('Census Data'!$F:$F,'Census Data'!$A:$A,$A3009)</f>
        <v>6.6240292370945636E-3</v>
      </c>
      <c r="K3009" s="19">
        <f t="shared" si="93"/>
        <v>0.9933759707629054</v>
      </c>
      <c r="L3009" s="24">
        <f>'EPA Data'!D3010/SUM('EPA Data'!D:D)</f>
        <v>1.8154657228455683E-4</v>
      </c>
      <c r="M3009" s="24">
        <f>'EPA Data'!E3010/SUM('EPA Data'!E:E)</f>
        <v>1.9957260941954669E-4</v>
      </c>
      <c r="N3009" s="24">
        <f>'EPA Data'!F3010/SUM('EPA Data'!F:F)</f>
        <v>2.6727967968986346E-4</v>
      </c>
      <c r="O3009" s="24">
        <f>'EPA Data'!G3010/SUM('EPA Data'!G:G)</f>
        <v>6.1518681044952979E-5</v>
      </c>
      <c r="P3009" s="24">
        <f>'EPA Data'!H3010/SUM('EPA Data'!H:H)</f>
        <v>1.0590796005790286E-4</v>
      </c>
      <c r="Q3009" s="24">
        <f>'EPA Data'!I3010/SUM('EPA Data'!I:I)</f>
        <v>5.8423182957340453E-5</v>
      </c>
      <c r="R3009" s="24">
        <f>'EPA Data'!J3010/SUM('EPA Data'!J:J)</f>
        <v>9.8901633162282987E-5</v>
      </c>
      <c r="S3009" s="24">
        <f>'EPA Data'!K3010/SUM('EPA Data'!K:K)</f>
        <v>2.9980181580063059E-4</v>
      </c>
      <c r="T3009" s="24">
        <f>'EPA Data'!L3010/SUM('EPA Data'!L:L)</f>
        <v>1.8069160082966686E-4</v>
      </c>
      <c r="U3009" s="24">
        <f>'EPA Data'!M3010/SUM('EPA Data'!M:M)</f>
        <v>1.2314129189840706E-4</v>
      </c>
      <c r="V3009" s="24">
        <f>'EPA Data'!N3010/SUM('EPA Data'!N:N)</f>
        <v>9.1849605284759171E-5</v>
      </c>
      <c r="W3009" s="24">
        <f>'EPA Data'!O3010/SUM('EPA Data'!O:O)</f>
        <v>1.1647164450744789E-4</v>
      </c>
      <c r="X3009" s="24">
        <f>'EPA Data'!P3010/SUM('EPA Data'!P:P)</f>
        <v>1.4790646622412276E-4</v>
      </c>
    </row>
    <row r="3010" spans="1:24" x14ac:dyDescent="0.25">
      <c r="A3010" s="16" t="s">
        <v>4829</v>
      </c>
      <c r="B3010" s="16" t="s">
        <v>4764</v>
      </c>
      <c r="C3010" s="21" t="s">
        <v>952</v>
      </c>
      <c r="D3010" s="17">
        <f>SUMIFS('Census Data'!G:G,'Census Data'!$A:$A,$A3010)/SUMIFS('Census Data'!$F:$F,'Census Data'!$A:$A,$A3010)</f>
        <v>0.50295785062854326</v>
      </c>
      <c r="E3010" s="19">
        <f>SUMIFS('Census Data'!H:H,'Census Data'!$A:$A,$A3010)/SUMIFS('Census Data'!$F:$F,'Census Data'!$A:$A,$A3010)</f>
        <v>0.49704214937145674</v>
      </c>
      <c r="F3010" s="17">
        <f>SUM(SUMIFS('Census Data'!I:I,'Census Data'!$A:$A,$A3010),SUMIFS('Census Data'!J:J,'Census Data'!$A:$A,$A3010))/SUMIFS('Census Data'!$F:$F,'Census Data'!$A:$A,$A3010)</f>
        <v>0.9779393640621149</v>
      </c>
      <c r="G3010" s="17">
        <f>SUM(SUMIFS('Census Data'!K:K,'Census Data'!$A:$A,$A3010),SUMIFS('Census Data'!L:L,'Census Data'!$A:$A,$A3010))/SUMIFS('Census Data'!$F:$F,'Census Data'!$A:$A,$A3010)</f>
        <v>4.5600197190041906E-3</v>
      </c>
      <c r="H3010" s="17">
        <f>SUM(SUMIFS('Census Data'!O:O,'Census Data'!$A:$A,$A3010),SUMIFS('Census Data'!P:P,'Census Data'!$A:$A,$A3010))/SUMIFS('Census Data'!$F:$F,'Census Data'!$A:$A,$A3010)</f>
        <v>1.9719004190288389E-3</v>
      </c>
      <c r="I3010" s="19">
        <f t="shared" si="92"/>
        <v>1.5528715799852044E-2</v>
      </c>
      <c r="J3010" s="17">
        <f>SUM(SUMIFS('Census Data'!W:W,'Census Data'!$A:$A,$A3010),SUMIFS('Census Data'!X:X,'Census Data'!$A:$A,$A3010))/SUMIFS('Census Data'!$F:$F,'Census Data'!$A:$A,$A3010)</f>
        <v>7.3946265713581462E-3</v>
      </c>
      <c r="K3010" s="19">
        <f t="shared" si="93"/>
        <v>0.99260537342864186</v>
      </c>
      <c r="L3010" s="24">
        <f>'EPA Data'!D3011/SUM('EPA Data'!D:D)</f>
        <v>3.7207800855971679E-5</v>
      </c>
      <c r="M3010" s="24">
        <f>'EPA Data'!E3011/SUM('EPA Data'!E:E)</f>
        <v>5.243869396793878E-5</v>
      </c>
      <c r="N3010" s="24">
        <f>'EPA Data'!F3011/SUM('EPA Data'!F:F)</f>
        <v>6.7024894082439094E-5</v>
      </c>
      <c r="O3010" s="24">
        <f>'EPA Data'!G3011/SUM('EPA Data'!G:G)</f>
        <v>1.2525193358916609E-5</v>
      </c>
      <c r="P3010" s="24">
        <f>'EPA Data'!H3011/SUM('EPA Data'!H:H)</f>
        <v>2.4438817918399255E-5</v>
      </c>
      <c r="Q3010" s="24">
        <f>'EPA Data'!I3011/SUM('EPA Data'!I:I)</f>
        <v>1.478989211137979E-5</v>
      </c>
      <c r="R3010" s="24">
        <f>'EPA Data'!J3011/SUM('EPA Data'!J:J)</f>
        <v>2.1281694660124404E-5</v>
      </c>
      <c r="S3010" s="24">
        <f>'EPA Data'!K3011/SUM('EPA Data'!K:K)</f>
        <v>5.1426077205235577E-5</v>
      </c>
      <c r="T3010" s="24">
        <f>'EPA Data'!L3011/SUM('EPA Data'!L:L)</f>
        <v>4.6342724795454636E-5</v>
      </c>
      <c r="U3010" s="24">
        <f>'EPA Data'!M3011/SUM('EPA Data'!M:M)</f>
        <v>2.6013200060798931E-5</v>
      </c>
      <c r="V3010" s="24">
        <f>'EPA Data'!N3011/SUM('EPA Data'!N:N)</f>
        <v>2.6817594659039428E-5</v>
      </c>
      <c r="W3010" s="24">
        <f>'EPA Data'!O3011/SUM('EPA Data'!O:O)</f>
        <v>3.5711601323106594E-5</v>
      </c>
      <c r="X3010" s="24">
        <f>'EPA Data'!P3011/SUM('EPA Data'!P:P)</f>
        <v>3.4595264483875756E-5</v>
      </c>
    </row>
    <row r="3011" spans="1:24" x14ac:dyDescent="0.25">
      <c r="A3011" s="16" t="s">
        <v>4830</v>
      </c>
      <c r="B3011" s="16" t="s">
        <v>4764</v>
      </c>
      <c r="C3011" s="21" t="s">
        <v>4831</v>
      </c>
      <c r="D3011" s="17">
        <f>SUMIFS('Census Data'!G:G,'Census Data'!$A:$A,$A3011)/SUMIFS('Census Data'!$F:$F,'Census Data'!$A:$A,$A3011)</f>
        <v>0.48947892465980752</v>
      </c>
      <c r="E3011" s="19">
        <f>SUMIFS('Census Data'!H:H,'Census Data'!$A:$A,$A3011)/SUMIFS('Census Data'!$F:$F,'Census Data'!$A:$A,$A3011)</f>
        <v>0.51052107534019253</v>
      </c>
      <c r="F3011" s="17">
        <f>SUM(SUMIFS('Census Data'!I:I,'Census Data'!$A:$A,$A3011),SUMIFS('Census Data'!J:J,'Census Data'!$A:$A,$A3011))/SUMIFS('Census Data'!$F:$F,'Census Data'!$A:$A,$A3011)</f>
        <v>0.97796216395618984</v>
      </c>
      <c r="G3011" s="17">
        <f>SUM(SUMIFS('Census Data'!K:K,'Census Data'!$A:$A,$A3011),SUMIFS('Census Data'!L:L,'Census Data'!$A:$A,$A3011))/SUMIFS('Census Data'!$F:$F,'Census Data'!$A:$A,$A3011)</f>
        <v>5.0448058413541325E-3</v>
      </c>
      <c r="H3011" s="17">
        <f>SUM(SUMIFS('Census Data'!O:O,'Census Data'!$A:$A,$A3011),SUMIFS('Census Data'!P:P,'Census Data'!$A:$A,$A3011))/SUMIFS('Census Data'!$F:$F,'Census Data'!$A:$A,$A3011)</f>
        <v>3.4517092598738796E-3</v>
      </c>
      <c r="I3011" s="19">
        <f t="shared" ref="I3011:I3074" si="94">100%-SUM(F3011:H3011)</f>
        <v>1.3541320942582091E-2</v>
      </c>
      <c r="J3011" s="17">
        <f>SUM(SUMIFS('Census Data'!W:W,'Census Data'!$A:$A,$A3011),SUMIFS('Census Data'!X:X,'Census Data'!$A:$A,$A3011))/SUMIFS('Census Data'!$F:$F,'Census Data'!$A:$A,$A3011)</f>
        <v>1.1018918021905078E-2</v>
      </c>
      <c r="K3011" s="19">
        <f t="shared" ref="K3011:K3074" si="95">100%-J3011</f>
        <v>0.98898108197809487</v>
      </c>
      <c r="L3011" s="24">
        <f>'EPA Data'!D3012/SUM('EPA Data'!D:D)</f>
        <v>1.028841756476542E-4</v>
      </c>
      <c r="M3011" s="24">
        <f>'EPA Data'!E3012/SUM('EPA Data'!E:E)</f>
        <v>1.2155937376482731E-4</v>
      </c>
      <c r="N3011" s="24">
        <f>'EPA Data'!F3012/SUM('EPA Data'!F:F)</f>
        <v>1.5713916916633815E-4</v>
      </c>
      <c r="O3011" s="24">
        <f>'EPA Data'!G3012/SUM('EPA Data'!G:G)</f>
        <v>2.8496513630577136E-5</v>
      </c>
      <c r="P3011" s="24">
        <f>'EPA Data'!H3012/SUM('EPA Data'!H:H)</f>
        <v>4.7371233303867637E-5</v>
      </c>
      <c r="Q3011" s="24">
        <f>'EPA Data'!I3012/SUM('EPA Data'!I:I)</f>
        <v>2.688332007312522E-5</v>
      </c>
      <c r="R3011" s="24">
        <f>'EPA Data'!J3012/SUM('EPA Data'!J:J)</f>
        <v>4.7338309984907107E-5</v>
      </c>
      <c r="S3011" s="24">
        <f>'EPA Data'!K3012/SUM('EPA Data'!K:K)</f>
        <v>1.5607006171626829E-4</v>
      </c>
      <c r="T3011" s="24">
        <f>'EPA Data'!L3012/SUM('EPA Data'!L:L)</f>
        <v>9.4166906360790395E-5</v>
      </c>
      <c r="U3011" s="24">
        <f>'EPA Data'!M3012/SUM('EPA Data'!M:M)</f>
        <v>7.5936398257855472E-5</v>
      </c>
      <c r="V3011" s="24">
        <f>'EPA Data'!N3012/SUM('EPA Data'!N:N)</f>
        <v>6.773925255832241E-5</v>
      </c>
      <c r="W3011" s="24">
        <f>'EPA Data'!O3012/SUM('EPA Data'!O:O)</f>
        <v>7.4151086003231421E-5</v>
      </c>
      <c r="X3011" s="24">
        <f>'EPA Data'!P3012/SUM('EPA Data'!P:P)</f>
        <v>6.7065525611127629E-5</v>
      </c>
    </row>
    <row r="3012" spans="1:24" x14ac:dyDescent="0.25">
      <c r="A3012" s="16" t="s">
        <v>4832</v>
      </c>
      <c r="B3012" s="16" t="s">
        <v>4764</v>
      </c>
      <c r="C3012" s="21" t="s">
        <v>4833</v>
      </c>
      <c r="D3012" s="17">
        <f>SUMIFS('Census Data'!G:G,'Census Data'!$A:$A,$A3012)/SUMIFS('Census Data'!$F:$F,'Census Data'!$A:$A,$A3012)</f>
        <v>0.50867548531180207</v>
      </c>
      <c r="E3012" s="19">
        <f>SUMIFS('Census Data'!H:H,'Census Data'!$A:$A,$A3012)/SUMIFS('Census Data'!$F:$F,'Census Data'!$A:$A,$A3012)</f>
        <v>0.49132451468819788</v>
      </c>
      <c r="F3012" s="17">
        <f>SUM(SUMIFS('Census Data'!I:I,'Census Data'!$A:$A,$A3012),SUMIFS('Census Data'!J:J,'Census Data'!$A:$A,$A3012))/SUMIFS('Census Data'!$F:$F,'Census Data'!$A:$A,$A3012)</f>
        <v>0.97680810857241029</v>
      </c>
      <c r="G3012" s="17">
        <f>SUM(SUMIFS('Census Data'!K:K,'Census Data'!$A:$A,$A3012),SUMIFS('Census Data'!L:L,'Census Data'!$A:$A,$A3012))/SUMIFS('Census Data'!$F:$F,'Census Data'!$A:$A,$A3012)</f>
        <v>4.4665864971654354E-3</v>
      </c>
      <c r="H3012" s="17">
        <f>SUM(SUMIFS('Census Data'!O:O,'Census Data'!$A:$A,$A3012),SUMIFS('Census Data'!P:P,'Census Data'!$A:$A,$A3012))/SUMIFS('Census Data'!$F:$F,'Census Data'!$A:$A,$A3012)</f>
        <v>2.9204604019927847E-3</v>
      </c>
      <c r="I3012" s="19">
        <f t="shared" si="94"/>
        <v>1.580484452843145E-2</v>
      </c>
      <c r="J3012" s="17">
        <f>SUM(SUMIFS('Census Data'!W:W,'Census Data'!$A:$A,$A3012),SUMIFS('Census Data'!X:X,'Census Data'!$A:$A,$A3012))/SUMIFS('Census Data'!$F:$F,'Census Data'!$A:$A,$A3012)</f>
        <v>8.7613812059783545E-3</v>
      </c>
      <c r="K3012" s="19">
        <f t="shared" si="95"/>
        <v>0.99123861879402164</v>
      </c>
      <c r="L3012" s="24">
        <f>'EPA Data'!D3013/SUM('EPA Data'!D:D)</f>
        <v>3.7210602239107445E-5</v>
      </c>
      <c r="M3012" s="24">
        <f>'EPA Data'!E3013/SUM('EPA Data'!E:E)</f>
        <v>4.070832174712212E-5</v>
      </c>
      <c r="N3012" s="24">
        <f>'EPA Data'!F3013/SUM('EPA Data'!F:F)</f>
        <v>5.7286395719542909E-5</v>
      </c>
      <c r="O3012" s="24">
        <f>'EPA Data'!G3013/SUM('EPA Data'!G:G)</f>
        <v>8.5119541458521634E-6</v>
      </c>
      <c r="P3012" s="24">
        <f>'EPA Data'!H3013/SUM('EPA Data'!H:H)</f>
        <v>1.4585521190188106E-5</v>
      </c>
      <c r="Q3012" s="24">
        <f>'EPA Data'!I3013/SUM('EPA Data'!I:I)</f>
        <v>8.3136910959025188E-6</v>
      </c>
      <c r="R3012" s="24">
        <f>'EPA Data'!J3013/SUM('EPA Data'!J:J)</f>
        <v>1.4531371409841825E-5</v>
      </c>
      <c r="S3012" s="24">
        <f>'EPA Data'!K3013/SUM('EPA Data'!K:K)</f>
        <v>4.5320527762160756E-5</v>
      </c>
      <c r="T3012" s="24">
        <f>'EPA Data'!L3013/SUM('EPA Data'!L:L)</f>
        <v>3.1587393730270393E-5</v>
      </c>
      <c r="U3012" s="24">
        <f>'EPA Data'!M3013/SUM('EPA Data'!M:M)</f>
        <v>1.984094310494072E-5</v>
      </c>
      <c r="V3012" s="24">
        <f>'EPA Data'!N3013/SUM('EPA Data'!N:N)</f>
        <v>1.7485112224077802E-5</v>
      </c>
      <c r="W3012" s="24">
        <f>'EPA Data'!O3013/SUM('EPA Data'!O:O)</f>
        <v>1.9395092352720191E-5</v>
      </c>
      <c r="X3012" s="24">
        <f>'EPA Data'!P3013/SUM('EPA Data'!P:P)</f>
        <v>2.2158523840119652E-5</v>
      </c>
    </row>
    <row r="3013" spans="1:24" x14ac:dyDescent="0.25">
      <c r="A3013" s="16" t="s">
        <v>4834</v>
      </c>
      <c r="B3013" s="16" t="s">
        <v>4764</v>
      </c>
      <c r="C3013" s="21" t="s">
        <v>3424</v>
      </c>
      <c r="D3013" s="17">
        <f>SUMIFS('Census Data'!G:G,'Census Data'!$A:$A,$A3013)/SUMIFS('Census Data'!$F:$F,'Census Data'!$A:$A,$A3013)</f>
        <v>0.48515290117100507</v>
      </c>
      <c r="E3013" s="19">
        <f>SUMIFS('Census Data'!H:H,'Census Data'!$A:$A,$A3013)/SUMIFS('Census Data'!$F:$F,'Census Data'!$A:$A,$A3013)</f>
        <v>0.51484709882899493</v>
      </c>
      <c r="F3013" s="17">
        <f>SUM(SUMIFS('Census Data'!I:I,'Census Data'!$A:$A,$A3013),SUMIFS('Census Data'!J:J,'Census Data'!$A:$A,$A3013))/SUMIFS('Census Data'!$F:$F,'Census Data'!$A:$A,$A3013)</f>
        <v>0.9618525347829211</v>
      </c>
      <c r="G3013" s="17">
        <f>SUM(SUMIFS('Census Data'!K:K,'Census Data'!$A:$A,$A3013),SUMIFS('Census Data'!L:L,'Census Data'!$A:$A,$A3013))/SUMIFS('Census Data'!$F:$F,'Census Data'!$A:$A,$A3013)</f>
        <v>1.2380564668694173E-2</v>
      </c>
      <c r="H3013" s="17">
        <f>SUM(SUMIFS('Census Data'!O:O,'Census Data'!$A:$A,$A3013),SUMIFS('Census Data'!P:P,'Census Data'!$A:$A,$A3013))/SUMIFS('Census Data'!$F:$F,'Census Data'!$A:$A,$A3013)</f>
        <v>5.9627864651931317E-3</v>
      </c>
      <c r="I3013" s="19">
        <f t="shared" si="94"/>
        <v>1.9804114083191604E-2</v>
      </c>
      <c r="J3013" s="17">
        <f>SUM(SUMIFS('Census Data'!W:W,'Census Data'!$A:$A,$A3013),SUMIFS('Census Data'!X:X,'Census Data'!$A:$A,$A3013))/SUMIFS('Census Data'!$F:$F,'Census Data'!$A:$A,$A3013)</f>
        <v>1.2188989199932949E-2</v>
      </c>
      <c r="K3013" s="19">
        <f t="shared" si="95"/>
        <v>0.98781101080006706</v>
      </c>
      <c r="L3013" s="24">
        <f>'EPA Data'!D3014/SUM('EPA Data'!D:D)</f>
        <v>5.7689611223081896E-4</v>
      </c>
      <c r="M3013" s="24">
        <f>'EPA Data'!E3014/SUM('EPA Data'!E:E)</f>
        <v>5.8093762334904026E-4</v>
      </c>
      <c r="N3013" s="24">
        <f>'EPA Data'!F3014/SUM('EPA Data'!F:F)</f>
        <v>8.5846307219625934E-4</v>
      </c>
      <c r="O3013" s="24">
        <f>'EPA Data'!G3014/SUM('EPA Data'!G:G)</f>
        <v>1.5885147359484192E-4</v>
      </c>
      <c r="P3013" s="24">
        <f>'EPA Data'!H3014/SUM('EPA Data'!H:H)</f>
        <v>2.253529511318965E-4</v>
      </c>
      <c r="Q3013" s="24">
        <f>'EPA Data'!I3014/SUM('EPA Data'!I:I)</f>
        <v>1.2664968011835738E-4</v>
      </c>
      <c r="R3013" s="24">
        <f>'EPA Data'!J3014/SUM('EPA Data'!J:J)</f>
        <v>2.4162303168478484E-4</v>
      </c>
      <c r="S3013" s="24">
        <f>'EPA Data'!K3014/SUM('EPA Data'!K:K)</f>
        <v>6.099225250311435E-4</v>
      </c>
      <c r="T3013" s="24">
        <f>'EPA Data'!L3014/SUM('EPA Data'!L:L)</f>
        <v>7.7516353157959983E-4</v>
      </c>
      <c r="U3013" s="24">
        <f>'EPA Data'!M3014/SUM('EPA Data'!M:M)</f>
        <v>3.5579017702598977E-4</v>
      </c>
      <c r="V3013" s="24">
        <f>'EPA Data'!N3014/SUM('EPA Data'!N:N)</f>
        <v>2.6304277291861085E-4</v>
      </c>
      <c r="W3013" s="24">
        <f>'EPA Data'!O3014/SUM('EPA Data'!O:O)</f>
        <v>2.7530366079420138E-4</v>
      </c>
      <c r="X3013" s="24">
        <f>'EPA Data'!P3014/SUM('EPA Data'!P:P)</f>
        <v>3.0775123930635906E-4</v>
      </c>
    </row>
    <row r="3014" spans="1:24" x14ac:dyDescent="0.25">
      <c r="A3014" s="16" t="s">
        <v>4835</v>
      </c>
      <c r="B3014" s="16" t="s">
        <v>4764</v>
      </c>
      <c r="C3014" s="21" t="s">
        <v>3051</v>
      </c>
      <c r="D3014" s="17">
        <f>SUMIFS('Census Data'!G:G,'Census Data'!$A:$A,$A3014)/SUMIFS('Census Data'!$F:$F,'Census Data'!$A:$A,$A3014)</f>
        <v>0.4939197803275473</v>
      </c>
      <c r="E3014" s="19">
        <f>SUMIFS('Census Data'!H:H,'Census Data'!$A:$A,$A3014)/SUMIFS('Census Data'!$F:$F,'Census Data'!$A:$A,$A3014)</f>
        <v>0.50608021967245265</v>
      </c>
      <c r="F3014" s="17">
        <f>SUM(SUMIFS('Census Data'!I:I,'Census Data'!$A:$A,$A3014),SUMIFS('Census Data'!J:J,'Census Data'!$A:$A,$A3014))/SUMIFS('Census Data'!$F:$F,'Census Data'!$A:$A,$A3014)</f>
        <v>0.97651269981367073</v>
      </c>
      <c r="G3014" s="17">
        <f>SUM(SUMIFS('Census Data'!K:K,'Census Data'!$A:$A,$A3014),SUMIFS('Census Data'!L:L,'Census Data'!$A:$A,$A3014))/SUMIFS('Census Data'!$F:$F,'Census Data'!$A:$A,$A3014)</f>
        <v>7.2570363832499757E-3</v>
      </c>
      <c r="H3014" s="17">
        <f>SUM(SUMIFS('Census Data'!O:O,'Census Data'!$A:$A,$A3014),SUMIFS('Census Data'!P:P,'Census Data'!$A:$A,$A3014))/SUMIFS('Census Data'!$F:$F,'Census Data'!$A:$A,$A3014)</f>
        <v>1.76522506619594E-3</v>
      </c>
      <c r="I3014" s="19">
        <f t="shared" si="94"/>
        <v>1.4465038736883429E-2</v>
      </c>
      <c r="J3014" s="17">
        <f>SUM(SUMIFS('Census Data'!W:W,'Census Data'!$A:$A,$A3014),SUMIFS('Census Data'!X:X,'Census Data'!$A:$A,$A3014))/SUMIFS('Census Data'!$F:$F,'Census Data'!$A:$A,$A3014)</f>
        <v>7.4041384720996374E-3</v>
      </c>
      <c r="K3014" s="19">
        <f t="shared" si="95"/>
        <v>0.99259586152790036</v>
      </c>
      <c r="L3014" s="24">
        <f>'EPA Data'!D3015/SUM('EPA Data'!D:D)</f>
        <v>5.7481890699861828E-5</v>
      </c>
      <c r="M3014" s="24">
        <f>'EPA Data'!E3015/SUM('EPA Data'!E:E)</f>
        <v>8.7973433928119531E-5</v>
      </c>
      <c r="N3014" s="24">
        <f>'EPA Data'!F3015/SUM('EPA Data'!F:F)</f>
        <v>1.1653275848607657E-4</v>
      </c>
      <c r="O3014" s="24">
        <f>'EPA Data'!G3015/SUM('EPA Data'!G:G)</f>
        <v>2.9077053605973115E-5</v>
      </c>
      <c r="P3014" s="24">
        <f>'EPA Data'!H3015/SUM('EPA Data'!H:H)</f>
        <v>5.0445967865148103E-5</v>
      </c>
      <c r="Q3014" s="24">
        <f>'EPA Data'!I3015/SUM('EPA Data'!I:I)</f>
        <v>2.778380230684469E-5</v>
      </c>
      <c r="R3014" s="24">
        <f>'EPA Data'!J3015/SUM('EPA Data'!J:J)</f>
        <v>5.7298496306190623E-5</v>
      </c>
      <c r="S3014" s="24">
        <f>'EPA Data'!K3015/SUM('EPA Data'!K:K)</f>
        <v>1.3232428595669768E-4</v>
      </c>
      <c r="T3014" s="24">
        <f>'EPA Data'!L3015/SUM('EPA Data'!L:L)</f>
        <v>1.226979097204984E-4</v>
      </c>
      <c r="U3014" s="24">
        <f>'EPA Data'!M3015/SUM('EPA Data'!M:M)</f>
        <v>5.8192412742849516E-5</v>
      </c>
      <c r="V3014" s="24">
        <f>'EPA Data'!N3015/SUM('EPA Data'!N:N)</f>
        <v>5.9199577625059932E-5</v>
      </c>
      <c r="W3014" s="24">
        <f>'EPA Data'!O3015/SUM('EPA Data'!O:O)</f>
        <v>6.184430994613786E-5</v>
      </c>
      <c r="X3014" s="24">
        <f>'EPA Data'!P3015/SUM('EPA Data'!P:P)</f>
        <v>6.8905868019872958E-5</v>
      </c>
    </row>
    <row r="3015" spans="1:24" x14ac:dyDescent="0.25">
      <c r="A3015" s="16" t="s">
        <v>4836</v>
      </c>
      <c r="B3015" s="16" t="s">
        <v>4837</v>
      </c>
      <c r="C3015" s="21" t="s">
        <v>436</v>
      </c>
      <c r="D3015" s="17">
        <f>SUMIFS('Census Data'!G:G,'Census Data'!$A:$A,$A3015)/SUMIFS('Census Data'!$F:$F,'Census Data'!$A:$A,$A3015)</f>
        <v>0.53214638971315531</v>
      </c>
      <c r="E3015" s="19">
        <f>SUMIFS('Census Data'!H:H,'Census Data'!$A:$A,$A3015)/SUMIFS('Census Data'!$F:$F,'Census Data'!$A:$A,$A3015)</f>
        <v>0.46785361028684469</v>
      </c>
      <c r="F3015" s="17">
        <f>SUM(SUMIFS('Census Data'!I:I,'Census Data'!$A:$A,$A3015),SUMIFS('Census Data'!J:J,'Census Data'!$A:$A,$A3015))/SUMIFS('Census Data'!$F:$F,'Census Data'!$A:$A,$A3015)</f>
        <v>0.93793273986152326</v>
      </c>
      <c r="G3015" s="17">
        <f>SUM(SUMIFS('Census Data'!K:K,'Census Data'!$A:$A,$A3015),SUMIFS('Census Data'!L:L,'Census Data'!$A:$A,$A3015))/SUMIFS('Census Data'!$F:$F,'Census Data'!$A:$A,$A3015)</f>
        <v>2.9426310583580612E-2</v>
      </c>
      <c r="H3015" s="17">
        <f>SUM(SUMIFS('Census Data'!O:O,'Census Data'!$A:$A,$A3015),SUMIFS('Census Data'!P:P,'Census Data'!$A:$A,$A3015))/SUMIFS('Census Data'!$F:$F,'Census Data'!$A:$A,$A3015)</f>
        <v>6.2809099901088034E-3</v>
      </c>
      <c r="I3015" s="19">
        <f t="shared" si="94"/>
        <v>2.6360039564787385E-2</v>
      </c>
      <c r="J3015" s="17">
        <f>SUM(SUMIFS('Census Data'!W:W,'Census Data'!$A:$A,$A3015),SUMIFS('Census Data'!X:X,'Census Data'!$A:$A,$A3015))/SUMIFS('Census Data'!$F:$F,'Census Data'!$A:$A,$A3015)</f>
        <v>4.1790306627101877E-2</v>
      </c>
      <c r="K3015" s="19">
        <f t="shared" si="95"/>
        <v>0.95820969337289807</v>
      </c>
      <c r="L3015" s="24">
        <f>'EPA Data'!D3016/SUM('EPA Data'!D:D)</f>
        <v>4.0526116226117019E-5</v>
      </c>
      <c r="M3015" s="24">
        <f>'EPA Data'!E3016/SUM('EPA Data'!E:E)</f>
        <v>1.1751851264461438E-4</v>
      </c>
      <c r="N3015" s="24">
        <f>'EPA Data'!F3016/SUM('EPA Data'!F:F)</f>
        <v>1.2997643131030829E-4</v>
      </c>
      <c r="O3015" s="24">
        <f>'EPA Data'!G3016/SUM('EPA Data'!G:G)</f>
        <v>4.641557717511282E-5</v>
      </c>
      <c r="P3015" s="24">
        <f>'EPA Data'!H3016/SUM('EPA Data'!H:H)</f>
        <v>7.2762521437686668E-5</v>
      </c>
      <c r="Q3015" s="24">
        <f>'EPA Data'!I3016/SUM('EPA Data'!I:I)</f>
        <v>2.9649118182374328E-5</v>
      </c>
      <c r="R3015" s="24">
        <f>'EPA Data'!J3016/SUM('EPA Data'!J:J)</f>
        <v>4.6303336292950586E-5</v>
      </c>
      <c r="S3015" s="24">
        <f>'EPA Data'!K3016/SUM('EPA Data'!K:K)</f>
        <v>1.042990754770195E-4</v>
      </c>
      <c r="T3015" s="24">
        <f>'EPA Data'!L3016/SUM('EPA Data'!L:L)</f>
        <v>1.0129624497219096E-4</v>
      </c>
      <c r="U3015" s="24">
        <f>'EPA Data'!M3016/SUM('EPA Data'!M:M)</f>
        <v>1.2101172763546394E-4</v>
      </c>
      <c r="V3015" s="24">
        <f>'EPA Data'!N3016/SUM('EPA Data'!N:N)</f>
        <v>6.6259151456090755E-5</v>
      </c>
      <c r="W3015" s="24">
        <f>'EPA Data'!O3016/SUM('EPA Data'!O:O)</f>
        <v>8.3830015464269637E-5</v>
      </c>
      <c r="X3015" s="24">
        <f>'EPA Data'!P3016/SUM('EPA Data'!P:P)</f>
        <v>1.8426226192450154E-4</v>
      </c>
    </row>
    <row r="3016" spans="1:24" x14ac:dyDescent="0.25">
      <c r="A3016" s="16" t="s">
        <v>4838</v>
      </c>
      <c r="B3016" s="16" t="s">
        <v>4837</v>
      </c>
      <c r="C3016" s="21" t="s">
        <v>3307</v>
      </c>
      <c r="D3016" s="17">
        <f>SUMIFS('Census Data'!G:G,'Census Data'!$A:$A,$A3016)/SUMIFS('Census Data'!$F:$F,'Census Data'!$A:$A,$A3016)</f>
        <v>0.5016707364092019</v>
      </c>
      <c r="E3016" s="19">
        <f>SUMIFS('Census Data'!H:H,'Census Data'!$A:$A,$A3016)/SUMIFS('Census Data'!$F:$F,'Census Data'!$A:$A,$A3016)</f>
        <v>0.4983292635907981</v>
      </c>
      <c r="F3016" s="17">
        <f>SUM(SUMIFS('Census Data'!I:I,'Census Data'!$A:$A,$A3016),SUMIFS('Census Data'!J:J,'Census Data'!$A:$A,$A3016))/SUMIFS('Census Data'!$F:$F,'Census Data'!$A:$A,$A3016)</f>
        <v>0.83806708649273876</v>
      </c>
      <c r="G3016" s="17">
        <f>SUM(SUMIFS('Census Data'!K:K,'Census Data'!$A:$A,$A3016),SUMIFS('Census Data'!L:L,'Census Data'!$A:$A,$A3016))/SUMIFS('Census Data'!$F:$F,'Census Data'!$A:$A,$A3016)</f>
        <v>5.3335046909137639E-3</v>
      </c>
      <c r="H3016" s="17">
        <f>SUM(SUMIFS('Census Data'!O:O,'Census Data'!$A:$A,$A3016),SUMIFS('Census Data'!P:P,'Census Data'!$A:$A,$A3016))/SUMIFS('Census Data'!$F:$F,'Census Data'!$A:$A,$A3016)</f>
        <v>5.9118365248682688E-3</v>
      </c>
      <c r="I3016" s="19">
        <f t="shared" si="94"/>
        <v>0.15068757229147922</v>
      </c>
      <c r="J3016" s="17">
        <f>SUM(SUMIFS('Census Data'!W:W,'Census Data'!$A:$A,$A3016),SUMIFS('Census Data'!X:X,'Census Data'!$A:$A,$A3016))/SUMIFS('Census Data'!$F:$F,'Census Data'!$A:$A,$A3016)</f>
        <v>3.0330291736280685E-2</v>
      </c>
      <c r="K3016" s="19">
        <f t="shared" si="95"/>
        <v>0.96966970826371934</v>
      </c>
      <c r="L3016" s="24">
        <f>'EPA Data'!D3017/SUM('EPA Data'!D:D)</f>
        <v>2.2879729297295462E-5</v>
      </c>
      <c r="M3016" s="24">
        <f>'EPA Data'!E3017/SUM('EPA Data'!E:E)</f>
        <v>7.1517007233039241E-5</v>
      </c>
      <c r="N3016" s="24">
        <f>'EPA Data'!F3017/SUM('EPA Data'!F:F)</f>
        <v>7.1108641244091393E-5</v>
      </c>
      <c r="O3016" s="24">
        <f>'EPA Data'!G3017/SUM('EPA Data'!G:G)</f>
        <v>1.7160710452295137E-5</v>
      </c>
      <c r="P3016" s="24">
        <f>'EPA Data'!H3017/SUM('EPA Data'!H:H)</f>
        <v>3.7559991838291908E-5</v>
      </c>
      <c r="Q3016" s="24">
        <f>'EPA Data'!I3017/SUM('EPA Data'!I:I)</f>
        <v>1.6347607470344509E-5</v>
      </c>
      <c r="R3016" s="24">
        <f>'EPA Data'!J3017/SUM('EPA Data'!J:J)</f>
        <v>1.9305931562676247E-5</v>
      </c>
      <c r="S3016" s="24">
        <f>'EPA Data'!K3017/SUM('EPA Data'!K:K)</f>
        <v>6.3456187192376329E-5</v>
      </c>
      <c r="T3016" s="24">
        <f>'EPA Data'!L3017/SUM('EPA Data'!L:L)</f>
        <v>4.4923122259165902E-5</v>
      </c>
      <c r="U3016" s="24">
        <f>'EPA Data'!M3017/SUM('EPA Data'!M:M)</f>
        <v>5.8769681645622643E-5</v>
      </c>
      <c r="V3016" s="24">
        <f>'EPA Data'!N3017/SUM('EPA Data'!N:N)</f>
        <v>3.1900650711958556E-5</v>
      </c>
      <c r="W3016" s="24">
        <f>'EPA Data'!O3017/SUM('EPA Data'!O:O)</f>
        <v>3.9764951426271346E-5</v>
      </c>
      <c r="X3016" s="24">
        <f>'EPA Data'!P3017/SUM('EPA Data'!P:P)</f>
        <v>1.0059086973749124E-4</v>
      </c>
    </row>
    <row r="3017" spans="1:24" x14ac:dyDescent="0.25">
      <c r="A3017" s="16" t="s">
        <v>4839</v>
      </c>
      <c r="B3017" s="16" t="s">
        <v>4837</v>
      </c>
      <c r="C3017" s="21" t="s">
        <v>4840</v>
      </c>
      <c r="D3017" s="17">
        <f>SUMIFS('Census Data'!G:G,'Census Data'!$A:$A,$A3017)/SUMIFS('Census Data'!$F:$F,'Census Data'!$A:$A,$A3017)</f>
        <v>0.49988948810892053</v>
      </c>
      <c r="E3017" s="19">
        <f>SUMIFS('Census Data'!H:H,'Census Data'!$A:$A,$A3017)/SUMIFS('Census Data'!$F:$F,'Census Data'!$A:$A,$A3017)</f>
        <v>0.50011051189107947</v>
      </c>
      <c r="F3017" s="17">
        <f>SUM(SUMIFS('Census Data'!I:I,'Census Data'!$A:$A,$A3017),SUMIFS('Census Data'!J:J,'Census Data'!$A:$A,$A3017))/SUMIFS('Census Data'!$F:$F,'Census Data'!$A:$A,$A3017)</f>
        <v>0.95252409159225537</v>
      </c>
      <c r="G3017" s="17">
        <f>SUM(SUMIFS('Census Data'!K:K,'Census Data'!$A:$A,$A3017),SUMIFS('Census Data'!L:L,'Census Data'!$A:$A,$A3017))/SUMIFS('Census Data'!$F:$F,'Census Data'!$A:$A,$A3017)</f>
        <v>1.5714790911502078E-2</v>
      </c>
      <c r="H3017" s="17">
        <f>SUM(SUMIFS('Census Data'!O:O,'Census Data'!$A:$A,$A3017),SUMIFS('Census Data'!P:P,'Census Data'!$A:$A,$A3017))/SUMIFS('Census Data'!$F:$F,'Census Data'!$A:$A,$A3017)</f>
        <v>6.7412253558482892E-3</v>
      </c>
      <c r="I3017" s="19">
        <f t="shared" si="94"/>
        <v>2.501989214039424E-2</v>
      </c>
      <c r="J3017" s="17">
        <f>SUM(SUMIFS('Census Data'!W:W,'Census Data'!$A:$A,$A3017),SUMIFS('Census Data'!X:X,'Census Data'!$A:$A,$A3017))/SUMIFS('Census Data'!$F:$F,'Census Data'!$A:$A,$A3017)</f>
        <v>2.5970294403677836E-2</v>
      </c>
      <c r="K3017" s="19">
        <f t="shared" si="95"/>
        <v>0.97402970559632218</v>
      </c>
      <c r="L3017" s="24">
        <f>'EPA Data'!D3018/SUM('EPA Data'!D:D)</f>
        <v>5.2101202618283691E-5</v>
      </c>
      <c r="M3017" s="24">
        <f>'EPA Data'!E3018/SUM('EPA Data'!E:E)</f>
        <v>1.4877032364408229E-4</v>
      </c>
      <c r="N3017" s="24">
        <f>'EPA Data'!F3018/SUM('EPA Data'!F:F)</f>
        <v>1.4050515106111205E-4</v>
      </c>
      <c r="O3017" s="24">
        <f>'EPA Data'!G3018/SUM('EPA Data'!G:G)</f>
        <v>6.6214969818717331E-5</v>
      </c>
      <c r="P3017" s="24">
        <f>'EPA Data'!H3018/SUM('EPA Data'!H:H)</f>
        <v>1.0059456319634113E-4</v>
      </c>
      <c r="Q3017" s="24">
        <f>'EPA Data'!I3018/SUM('EPA Data'!I:I)</f>
        <v>3.9601248782990183E-5</v>
      </c>
      <c r="R3017" s="24">
        <f>'EPA Data'!J3018/SUM('EPA Data'!J:J)</f>
        <v>7.2715958686571044E-5</v>
      </c>
      <c r="S3017" s="24">
        <f>'EPA Data'!K3018/SUM('EPA Data'!K:K)</f>
        <v>1.3983034440511233E-4</v>
      </c>
      <c r="T3017" s="24">
        <f>'EPA Data'!L3018/SUM('EPA Data'!L:L)</f>
        <v>8.8397270591863628E-5</v>
      </c>
      <c r="U3017" s="24">
        <f>'EPA Data'!M3018/SUM('EPA Data'!M:M)</f>
        <v>2.2751348730381106E-4</v>
      </c>
      <c r="V3017" s="24">
        <f>'EPA Data'!N3018/SUM('EPA Data'!N:N)</f>
        <v>9.4206085779188154E-5</v>
      </c>
      <c r="W3017" s="24">
        <f>'EPA Data'!O3018/SUM('EPA Data'!O:O)</f>
        <v>1.1512172734367513E-4</v>
      </c>
      <c r="X3017" s="24">
        <f>'EPA Data'!P3018/SUM('EPA Data'!P:P)</f>
        <v>2.7357976150372046E-4</v>
      </c>
    </row>
    <row r="3018" spans="1:24" x14ac:dyDescent="0.25">
      <c r="A3018" s="16" t="s">
        <v>4841</v>
      </c>
      <c r="B3018" s="16" t="s">
        <v>4837</v>
      </c>
      <c r="C3018" s="21" t="s">
        <v>4842</v>
      </c>
      <c r="D3018" s="17">
        <f>SUMIFS('Census Data'!G:G,'Census Data'!$A:$A,$A3018)/SUMIFS('Census Data'!$F:$F,'Census Data'!$A:$A,$A3018)</f>
        <v>0.50804735301942006</v>
      </c>
      <c r="E3018" s="19">
        <f>SUMIFS('Census Data'!H:H,'Census Data'!$A:$A,$A3018)/SUMIFS('Census Data'!$F:$F,'Census Data'!$A:$A,$A3018)</f>
        <v>0.49195264698057994</v>
      </c>
      <c r="F3018" s="17">
        <f>SUM(SUMIFS('Census Data'!I:I,'Census Data'!$A:$A,$A3018),SUMIFS('Census Data'!J:J,'Census Data'!$A:$A,$A3018))/SUMIFS('Census Data'!$F:$F,'Census Data'!$A:$A,$A3018)</f>
        <v>0.85361798350625162</v>
      </c>
      <c r="G3018" s="17">
        <f>SUM(SUMIFS('Census Data'!K:K,'Census Data'!$A:$A,$A3018),SUMIFS('Census Data'!L:L,'Census Data'!$A:$A,$A3018))/SUMIFS('Census Data'!$F:$F,'Census Data'!$A:$A,$A3018)</f>
        <v>6.2516626762436816E-3</v>
      </c>
      <c r="H3018" s="17">
        <f>SUM(SUMIFS('Census Data'!O:O,'Census Data'!$A:$A,$A3018),SUMIFS('Census Data'!P:P,'Census Data'!$A:$A,$A3018))/SUMIFS('Census Data'!$F:$F,'Census Data'!$A:$A,$A3018)</f>
        <v>5.2540569300345841E-3</v>
      </c>
      <c r="I3018" s="19">
        <f t="shared" si="94"/>
        <v>0.13487629688747016</v>
      </c>
      <c r="J3018" s="17">
        <f>SUM(SUMIFS('Census Data'!W:W,'Census Data'!$A:$A,$A3018),SUMIFS('Census Data'!X:X,'Census Data'!$A:$A,$A3018))/SUMIFS('Census Data'!$F:$F,'Census Data'!$A:$A,$A3018)</f>
        <v>2.2479382814578345E-2</v>
      </c>
      <c r="K3018" s="19">
        <f t="shared" si="95"/>
        <v>0.9775206171854216</v>
      </c>
      <c r="L3018" s="24">
        <f>'EPA Data'!D3019/SUM('EPA Data'!D:D)</f>
        <v>2.1144935793582594E-5</v>
      </c>
      <c r="M3018" s="24">
        <f>'EPA Data'!E3019/SUM('EPA Data'!E:E)</f>
        <v>6.4974675086900584E-5</v>
      </c>
      <c r="N3018" s="24">
        <f>'EPA Data'!F3019/SUM('EPA Data'!F:F)</f>
        <v>6.3667001611930504E-5</v>
      </c>
      <c r="O3018" s="24">
        <f>'EPA Data'!G3019/SUM('EPA Data'!G:G)</f>
        <v>1.6295519974290132E-5</v>
      </c>
      <c r="P3018" s="24">
        <f>'EPA Data'!H3019/SUM('EPA Data'!H:H)</f>
        <v>3.4782272031047746E-5</v>
      </c>
      <c r="Q3018" s="24">
        <f>'EPA Data'!I3019/SUM('EPA Data'!I:I)</f>
        <v>1.4729404669376368E-5</v>
      </c>
      <c r="R3018" s="24">
        <f>'EPA Data'!J3019/SUM('EPA Data'!J:J)</f>
        <v>1.834798912208718E-5</v>
      </c>
      <c r="S3018" s="24">
        <f>'EPA Data'!K3019/SUM('EPA Data'!K:K)</f>
        <v>5.8456961449997224E-5</v>
      </c>
      <c r="T3018" s="24">
        <f>'EPA Data'!L3019/SUM('EPA Data'!L:L)</f>
        <v>4.1096603246161202E-5</v>
      </c>
      <c r="U3018" s="24">
        <f>'EPA Data'!M3019/SUM('EPA Data'!M:M)</f>
        <v>5.6157383181606668E-5</v>
      </c>
      <c r="V3018" s="24">
        <f>'EPA Data'!N3019/SUM('EPA Data'!N:N)</f>
        <v>2.8576714618134842E-5</v>
      </c>
      <c r="W3018" s="24">
        <f>'EPA Data'!O3019/SUM('EPA Data'!O:O)</f>
        <v>3.6209007727819908E-5</v>
      </c>
      <c r="X3018" s="24">
        <f>'EPA Data'!P3019/SUM('EPA Data'!P:P)</f>
        <v>9.3084652001548311E-5</v>
      </c>
    </row>
    <row r="3019" spans="1:24" x14ac:dyDescent="0.25">
      <c r="A3019" s="16" t="s">
        <v>4843</v>
      </c>
      <c r="B3019" s="16" t="s">
        <v>4837</v>
      </c>
      <c r="C3019" s="21" t="s">
        <v>1050</v>
      </c>
      <c r="D3019" s="17">
        <f>SUMIFS('Census Data'!G:G,'Census Data'!$A:$A,$A3019)/SUMIFS('Census Data'!$F:$F,'Census Data'!$A:$A,$A3019)</f>
        <v>0.49613671931111125</v>
      </c>
      <c r="E3019" s="19">
        <f>SUMIFS('Census Data'!H:H,'Census Data'!$A:$A,$A3019)/SUMIFS('Census Data'!$F:$F,'Census Data'!$A:$A,$A3019)</f>
        <v>0.50386328068888875</v>
      </c>
      <c r="F3019" s="17">
        <f>SUM(SUMIFS('Census Data'!I:I,'Census Data'!$A:$A,$A3019),SUMIFS('Census Data'!J:J,'Census Data'!$A:$A,$A3019))/SUMIFS('Census Data'!$F:$F,'Census Data'!$A:$A,$A3019)</f>
        <v>0.8779286464909164</v>
      </c>
      <c r="G3019" s="17">
        <f>SUM(SUMIFS('Census Data'!K:K,'Census Data'!$A:$A,$A3019),SUMIFS('Census Data'!L:L,'Census Data'!$A:$A,$A3019))/SUMIFS('Census Data'!$F:$F,'Census Data'!$A:$A,$A3019)</f>
        <v>2.976464984766124E-2</v>
      </c>
      <c r="H3019" s="17">
        <f>SUM(SUMIFS('Census Data'!O:O,'Census Data'!$A:$A,$A3019),SUMIFS('Census Data'!P:P,'Census Data'!$A:$A,$A3019))/SUMIFS('Census Data'!$F:$F,'Census Data'!$A:$A,$A3019)</f>
        <v>3.4236529549183117E-2</v>
      </c>
      <c r="I3019" s="19">
        <f t="shared" si="94"/>
        <v>5.8070174112239248E-2</v>
      </c>
      <c r="J3019" s="17">
        <f>SUM(SUMIFS('Census Data'!W:W,'Census Data'!$A:$A,$A3019),SUMIFS('Census Data'!X:X,'Census Data'!$A:$A,$A3019))/SUMIFS('Census Data'!$F:$F,'Census Data'!$A:$A,$A3019)</f>
        <v>9.0367503080796246E-2</v>
      </c>
      <c r="K3019" s="19">
        <f t="shared" si="95"/>
        <v>0.90963249691920378</v>
      </c>
      <c r="L3019" s="24">
        <f>'EPA Data'!D3020/SUM('EPA Data'!D:D)</f>
        <v>3.0319355694141486E-4</v>
      </c>
      <c r="M3019" s="24">
        <f>'EPA Data'!E3020/SUM('EPA Data'!E:E)</f>
        <v>6.9909241779069398E-4</v>
      </c>
      <c r="N3019" s="24">
        <f>'EPA Data'!F3020/SUM('EPA Data'!F:F)</f>
        <v>8.2760651522699902E-4</v>
      </c>
      <c r="O3019" s="24">
        <f>'EPA Data'!G3020/SUM('EPA Data'!G:G)</f>
        <v>4.1336448746173086E-4</v>
      </c>
      <c r="P3019" s="24">
        <f>'EPA Data'!H3020/SUM('EPA Data'!H:H)</f>
        <v>4.7037399639243905E-4</v>
      </c>
      <c r="Q3019" s="24">
        <f>'EPA Data'!I3020/SUM('EPA Data'!I:I)</f>
        <v>2.1394883962876093E-4</v>
      </c>
      <c r="R3019" s="24">
        <f>'EPA Data'!J3020/SUM('EPA Data'!J:J)</f>
        <v>7.2816485571750261E-4</v>
      </c>
      <c r="S3019" s="24">
        <f>'EPA Data'!K3020/SUM('EPA Data'!K:K)</f>
        <v>7.4367814179256023E-4</v>
      </c>
      <c r="T3019" s="24">
        <f>'EPA Data'!L3020/SUM('EPA Data'!L:L)</f>
        <v>1.1313014852592247E-3</v>
      </c>
      <c r="U3019" s="24">
        <f>'EPA Data'!M3020/SUM('EPA Data'!M:M)</f>
        <v>8.8528938715852577E-4</v>
      </c>
      <c r="V3019" s="24">
        <f>'EPA Data'!N3020/SUM('EPA Data'!N:N)</f>
        <v>5.6163272731496417E-4</v>
      </c>
      <c r="W3019" s="24">
        <f>'EPA Data'!O3020/SUM('EPA Data'!O:O)</f>
        <v>5.7773973542857011E-4</v>
      </c>
      <c r="X3019" s="24">
        <f>'EPA Data'!P3020/SUM('EPA Data'!P:P)</f>
        <v>9.5584120706107166E-4</v>
      </c>
    </row>
    <row r="3020" spans="1:24" x14ac:dyDescent="0.25">
      <c r="A3020" s="16" t="s">
        <v>4844</v>
      </c>
      <c r="B3020" s="16" t="s">
        <v>4837</v>
      </c>
      <c r="C3020" s="21" t="s">
        <v>2706</v>
      </c>
      <c r="D3020" s="17">
        <f>SUMIFS('Census Data'!G:G,'Census Data'!$A:$A,$A3020)/SUMIFS('Census Data'!$F:$F,'Census Data'!$A:$A,$A3020)</f>
        <v>0.51009132069679997</v>
      </c>
      <c r="E3020" s="19">
        <f>SUMIFS('Census Data'!H:H,'Census Data'!$A:$A,$A3020)/SUMIFS('Census Data'!$F:$F,'Census Data'!$A:$A,$A3020)</f>
        <v>0.48990867930320003</v>
      </c>
      <c r="F3020" s="17">
        <f>SUM(SUMIFS('Census Data'!I:I,'Census Data'!$A:$A,$A3020),SUMIFS('Census Data'!J:J,'Census Data'!$A:$A,$A3020))/SUMIFS('Census Data'!$F:$F,'Census Data'!$A:$A,$A3020)</f>
        <v>0.97321771161077431</v>
      </c>
      <c r="G3020" s="17">
        <f>SUM(SUMIFS('Census Data'!K:K,'Census Data'!$A:$A,$A3020),SUMIFS('Census Data'!L:L,'Census Data'!$A:$A,$A3020))/SUMIFS('Census Data'!$F:$F,'Census Data'!$A:$A,$A3020)</f>
        <v>5.9857263448699254E-3</v>
      </c>
      <c r="H3020" s="17">
        <f>SUM(SUMIFS('Census Data'!O:O,'Census Data'!$A:$A,$A3020),SUMIFS('Census Data'!P:P,'Census Data'!$A:$A,$A3020))/SUMIFS('Census Data'!$F:$F,'Census Data'!$A:$A,$A3020)</f>
        <v>4.6044048806691733E-3</v>
      </c>
      <c r="I3020" s="19">
        <f t="shared" si="94"/>
        <v>1.6192157163686605E-2</v>
      </c>
      <c r="J3020" s="17">
        <f>SUM(SUMIFS('Census Data'!W:W,'Census Data'!$A:$A,$A3020),SUMIFS('Census Data'!X:X,'Census Data'!$A:$A,$A3020))/SUMIFS('Census Data'!$F:$F,'Census Data'!$A:$A,$A3020)</f>
        <v>2.3252244647379326E-2</v>
      </c>
      <c r="K3020" s="19">
        <f t="shared" si="95"/>
        <v>0.97674775535262071</v>
      </c>
      <c r="L3020" s="24">
        <f>'EPA Data'!D3021/SUM('EPA Data'!D:D)</f>
        <v>1.2125037525465399E-5</v>
      </c>
      <c r="M3020" s="24">
        <f>'EPA Data'!E3021/SUM('EPA Data'!E:E)</f>
        <v>3.495526561999912E-5</v>
      </c>
      <c r="N3020" s="24">
        <f>'EPA Data'!F3021/SUM('EPA Data'!F:F)</f>
        <v>3.4707466576257981E-5</v>
      </c>
      <c r="O3020" s="24">
        <f>'EPA Data'!G3021/SUM('EPA Data'!G:G)</f>
        <v>1.8026367061572079E-5</v>
      </c>
      <c r="P3020" s="24">
        <f>'EPA Data'!H3021/SUM('EPA Data'!H:H)</f>
        <v>2.5497501286552331E-5</v>
      </c>
      <c r="Q3020" s="24">
        <f>'EPA Data'!I3021/SUM('EPA Data'!I:I)</f>
        <v>9.4386658298353011E-6</v>
      </c>
      <c r="R3020" s="24">
        <f>'EPA Data'!J3021/SUM('EPA Data'!J:J)</f>
        <v>1.5397462685777832E-5</v>
      </c>
      <c r="S3020" s="24">
        <f>'EPA Data'!K3021/SUM('EPA Data'!K:K)</f>
        <v>3.3852217206008036E-5</v>
      </c>
      <c r="T3020" s="24">
        <f>'EPA Data'!L3021/SUM('EPA Data'!L:L)</f>
        <v>2.6585673146332936E-5</v>
      </c>
      <c r="U3020" s="24">
        <f>'EPA Data'!M3021/SUM('EPA Data'!M:M)</f>
        <v>5.7806220073275509E-5</v>
      </c>
      <c r="V3020" s="24">
        <f>'EPA Data'!N3021/SUM('EPA Data'!N:N)</f>
        <v>2.1394516387030316E-5</v>
      </c>
      <c r="W3020" s="24">
        <f>'EPA Data'!O3021/SUM('EPA Data'!O:O)</f>
        <v>2.7669873685668875E-5</v>
      </c>
      <c r="X3020" s="24">
        <f>'EPA Data'!P3021/SUM('EPA Data'!P:P)</f>
        <v>6.46423243643147E-5</v>
      </c>
    </row>
    <row r="3021" spans="1:24" x14ac:dyDescent="0.25">
      <c r="A3021" s="16" t="s">
        <v>4845</v>
      </c>
      <c r="B3021" s="16" t="s">
        <v>4837</v>
      </c>
      <c r="C3021" s="21" t="s">
        <v>4846</v>
      </c>
      <c r="D3021" s="17">
        <f>SUMIFS('Census Data'!G:G,'Census Data'!$A:$A,$A3021)/SUMIFS('Census Data'!$F:$F,'Census Data'!$A:$A,$A3021)</f>
        <v>0.51167769560140131</v>
      </c>
      <c r="E3021" s="19">
        <f>SUMIFS('Census Data'!H:H,'Census Data'!$A:$A,$A3021)/SUMIFS('Census Data'!$F:$F,'Census Data'!$A:$A,$A3021)</f>
        <v>0.48832230439859869</v>
      </c>
      <c r="F3021" s="17">
        <f>SUM(SUMIFS('Census Data'!I:I,'Census Data'!$A:$A,$A3021),SUMIFS('Census Data'!J:J,'Census Data'!$A:$A,$A3021))/SUMIFS('Census Data'!$F:$F,'Census Data'!$A:$A,$A3021)</f>
        <v>0.91481769819644476</v>
      </c>
      <c r="G3021" s="17">
        <f>SUM(SUMIFS('Census Data'!K:K,'Census Data'!$A:$A,$A3021),SUMIFS('Census Data'!L:L,'Census Data'!$A:$A,$A3021))/SUMIFS('Census Data'!$F:$F,'Census Data'!$A:$A,$A3021)</f>
        <v>8.1095108343064749E-3</v>
      </c>
      <c r="H3021" s="17">
        <f>SUM(SUMIFS('Census Data'!O:O,'Census Data'!$A:$A,$A3021),SUMIFS('Census Data'!P:P,'Census Data'!$A:$A,$A3021))/SUMIFS('Census Data'!$F:$F,'Census Data'!$A:$A,$A3021)</f>
        <v>4.735954327234981E-3</v>
      </c>
      <c r="I3021" s="19">
        <f t="shared" si="94"/>
        <v>7.2336836642013846E-2</v>
      </c>
      <c r="J3021" s="17">
        <f>SUM(SUMIFS('Census Data'!W:W,'Census Data'!$A:$A,$A3021),SUMIFS('Census Data'!X:X,'Census Data'!$A:$A,$A3021))/SUMIFS('Census Data'!$F:$F,'Census Data'!$A:$A,$A3021)</f>
        <v>1.9981834695731154E-2</v>
      </c>
      <c r="K3021" s="19">
        <f t="shared" si="95"/>
        <v>0.98001816530426888</v>
      </c>
      <c r="L3021" s="24">
        <f>'EPA Data'!D3022/SUM('EPA Data'!D:D)</f>
        <v>1.6745504860725487E-5</v>
      </c>
      <c r="M3021" s="24">
        <f>'EPA Data'!E3022/SUM('EPA Data'!E:E)</f>
        <v>4.8471299360658188E-5</v>
      </c>
      <c r="N3021" s="24">
        <f>'EPA Data'!F3022/SUM('EPA Data'!F:F)</f>
        <v>4.65108121249237E-5</v>
      </c>
      <c r="O3021" s="24">
        <f>'EPA Data'!G3022/SUM('EPA Data'!G:G)</f>
        <v>2.0360231573424317E-5</v>
      </c>
      <c r="P3021" s="24">
        <f>'EPA Data'!H3022/SUM('EPA Data'!H:H)</f>
        <v>3.15083666894388E-5</v>
      </c>
      <c r="Q3021" s="24">
        <f>'EPA Data'!I3022/SUM('EPA Data'!I:I)</f>
        <v>1.2260031700876383E-5</v>
      </c>
      <c r="R3021" s="24">
        <f>'EPA Data'!J3022/SUM('EPA Data'!J:J)</f>
        <v>1.7669443444561165E-5</v>
      </c>
      <c r="S3021" s="24">
        <f>'EPA Data'!K3022/SUM('EPA Data'!K:K)</f>
        <v>4.5404233194794781E-5</v>
      </c>
      <c r="T3021" s="24">
        <f>'EPA Data'!L3022/SUM('EPA Data'!L:L)</f>
        <v>2.8563109595592829E-5</v>
      </c>
      <c r="U3021" s="24">
        <f>'EPA Data'!M3022/SUM('EPA Data'!M:M)</f>
        <v>8.0376883840476695E-5</v>
      </c>
      <c r="V3021" s="24">
        <f>'EPA Data'!N3022/SUM('EPA Data'!N:N)</f>
        <v>2.7868963196821386E-5</v>
      </c>
      <c r="W3021" s="24">
        <f>'EPA Data'!O3022/SUM('EPA Data'!O:O)</f>
        <v>3.3497261956326227E-5</v>
      </c>
      <c r="X3021" s="24">
        <f>'EPA Data'!P3022/SUM('EPA Data'!P:P)</f>
        <v>8.6512273930118065E-5</v>
      </c>
    </row>
    <row r="3022" spans="1:24" x14ac:dyDescent="0.25">
      <c r="A3022" s="16" t="s">
        <v>4847</v>
      </c>
      <c r="B3022" s="16" t="s">
        <v>4837</v>
      </c>
      <c r="C3022" s="21" t="s">
        <v>4848</v>
      </c>
      <c r="D3022" s="17">
        <f>SUMIFS('Census Data'!G:G,'Census Data'!$A:$A,$A3022)/SUMIFS('Census Data'!$F:$F,'Census Data'!$A:$A,$A3022)</f>
        <v>0.50424244844177368</v>
      </c>
      <c r="E3022" s="19">
        <f>SUMIFS('Census Data'!H:H,'Census Data'!$A:$A,$A3022)/SUMIFS('Census Data'!$F:$F,'Census Data'!$A:$A,$A3022)</f>
        <v>0.49575755155822637</v>
      </c>
      <c r="F3022" s="17">
        <f>SUM(SUMIFS('Census Data'!I:I,'Census Data'!$A:$A,$A3022),SUMIFS('Census Data'!J:J,'Census Data'!$A:$A,$A3022))/SUMIFS('Census Data'!$F:$F,'Census Data'!$A:$A,$A3022)</f>
        <v>0.9468146698876001</v>
      </c>
      <c r="G3022" s="17">
        <f>SUM(SUMIFS('Census Data'!K:K,'Census Data'!$A:$A,$A3022),SUMIFS('Census Data'!L:L,'Census Data'!$A:$A,$A3022))/SUMIFS('Census Data'!$F:$F,'Census Data'!$A:$A,$A3022)</f>
        <v>8.4848968835472861E-3</v>
      </c>
      <c r="H3022" s="17">
        <f>SUM(SUMIFS('Census Data'!O:O,'Census Data'!$A:$A,$A3022),SUMIFS('Census Data'!P:P,'Census Data'!$A:$A,$A3022))/SUMIFS('Census Data'!$F:$F,'Census Data'!$A:$A,$A3022)</f>
        <v>2.4157000539040508E-2</v>
      </c>
      <c r="I3022" s="19">
        <f t="shared" si="94"/>
        <v>2.054343268981218E-2</v>
      </c>
      <c r="J3022" s="17">
        <f>SUM(SUMIFS('Census Data'!W:W,'Census Data'!$A:$A,$A3022),SUMIFS('Census Data'!X:X,'Census Data'!$A:$A,$A3022))/SUMIFS('Census Data'!$F:$F,'Census Data'!$A:$A,$A3022)</f>
        <v>4.5479047295813452E-2</v>
      </c>
      <c r="K3022" s="19">
        <f t="shared" si="95"/>
        <v>0.95452095270418658</v>
      </c>
      <c r="L3022" s="24">
        <f>'EPA Data'!D3023/SUM('EPA Data'!D:D)</f>
        <v>7.0812161784325044E-5</v>
      </c>
      <c r="M3022" s="24">
        <f>'EPA Data'!E3023/SUM('EPA Data'!E:E)</f>
        <v>1.6367293149756329E-4</v>
      </c>
      <c r="N3022" s="24">
        <f>'EPA Data'!F3023/SUM('EPA Data'!F:F)</f>
        <v>1.9847724210266145E-4</v>
      </c>
      <c r="O3022" s="24">
        <f>'EPA Data'!G3023/SUM('EPA Data'!G:G)</f>
        <v>8.0469891353390625E-5</v>
      </c>
      <c r="P3022" s="24">
        <f>'EPA Data'!H3023/SUM('EPA Data'!H:H)</f>
        <v>1.014280214554154E-4</v>
      </c>
      <c r="Q3022" s="24">
        <f>'EPA Data'!I3023/SUM('EPA Data'!I:I)</f>
        <v>4.3325813452382943E-5</v>
      </c>
      <c r="R3022" s="24">
        <f>'EPA Data'!J3023/SUM('EPA Data'!J:J)</f>
        <v>1.2239136198749487E-4</v>
      </c>
      <c r="S3022" s="24">
        <f>'EPA Data'!K3023/SUM('EPA Data'!K:K)</f>
        <v>1.4418209724224E-4</v>
      </c>
      <c r="T3022" s="24">
        <f>'EPA Data'!L3023/SUM('EPA Data'!L:L)</f>
        <v>1.6230646867382496E-4</v>
      </c>
      <c r="U3022" s="24">
        <f>'EPA Data'!M3023/SUM('EPA Data'!M:M)</f>
        <v>1.6779503688648526E-4</v>
      </c>
      <c r="V3022" s="24">
        <f>'EPA Data'!N3023/SUM('EPA Data'!N:N)</f>
        <v>1.1032587593651979E-4</v>
      </c>
      <c r="W3022" s="24">
        <f>'EPA Data'!O3023/SUM('EPA Data'!O:O)</f>
        <v>1.3450451701477601E-4</v>
      </c>
      <c r="X3022" s="24">
        <f>'EPA Data'!P3023/SUM('EPA Data'!P:P)</f>
        <v>2.2402114588076407E-4</v>
      </c>
    </row>
    <row r="3023" spans="1:24" x14ac:dyDescent="0.25">
      <c r="A3023" s="16" t="s">
        <v>4849</v>
      </c>
      <c r="B3023" s="16" t="s">
        <v>4837</v>
      </c>
      <c r="C3023" s="21" t="s">
        <v>2061</v>
      </c>
      <c r="D3023" s="17">
        <f>SUMIFS('Census Data'!G:G,'Census Data'!$A:$A,$A3023)/SUMIFS('Census Data'!$F:$F,'Census Data'!$A:$A,$A3023)</f>
        <v>0.51950261375235851</v>
      </c>
      <c r="E3023" s="19">
        <f>SUMIFS('Census Data'!H:H,'Census Data'!$A:$A,$A3023)/SUMIFS('Census Data'!$F:$F,'Census Data'!$A:$A,$A3023)</f>
        <v>0.48049738624764143</v>
      </c>
      <c r="F3023" s="17">
        <f>SUM(SUMIFS('Census Data'!I:I,'Census Data'!$A:$A,$A3023),SUMIFS('Census Data'!J:J,'Census Data'!$A:$A,$A3023))/SUMIFS('Census Data'!$F:$F,'Census Data'!$A:$A,$A3023)</f>
        <v>0.947353769061833</v>
      </c>
      <c r="G3023" s="17">
        <f>SUM(SUMIFS('Census Data'!K:K,'Census Data'!$A:$A,$A3023),SUMIFS('Census Data'!L:L,'Census Data'!$A:$A,$A3023))/SUMIFS('Census Data'!$F:$F,'Census Data'!$A:$A,$A3023)</f>
        <v>1.772402486931238E-2</v>
      </c>
      <c r="H3023" s="17">
        <f>SUM(SUMIFS('Census Data'!O:O,'Census Data'!$A:$A,$A3023),SUMIFS('Census Data'!P:P,'Census Data'!$A:$A,$A3023))/SUMIFS('Census Data'!$F:$F,'Census Data'!$A:$A,$A3023)</f>
        <v>1.4754554734139627E-2</v>
      </c>
      <c r="I3023" s="19">
        <f t="shared" si="94"/>
        <v>2.0167651334714987E-2</v>
      </c>
      <c r="J3023" s="17">
        <f>SUM(SUMIFS('Census Data'!W:W,'Census Data'!$A:$A,$A3023),SUMIFS('Census Data'!X:X,'Census Data'!$A:$A,$A3023))/SUMIFS('Census Data'!$F:$F,'Census Data'!$A:$A,$A3023)</f>
        <v>1.8543722354542363E-2</v>
      </c>
      <c r="K3023" s="19">
        <f t="shared" si="95"/>
        <v>0.98145627764545762</v>
      </c>
      <c r="L3023" s="24">
        <f>'EPA Data'!D3024/SUM('EPA Data'!D:D)</f>
        <v>5.2965392294776964E-5</v>
      </c>
      <c r="M3023" s="24">
        <f>'EPA Data'!E3024/SUM('EPA Data'!E:E)</f>
        <v>1.5211401384312957E-4</v>
      </c>
      <c r="N3023" s="24">
        <f>'EPA Data'!F3024/SUM('EPA Data'!F:F)</f>
        <v>1.4853855519538186E-4</v>
      </c>
      <c r="O3023" s="24">
        <f>'EPA Data'!G3024/SUM('EPA Data'!G:G)</f>
        <v>6.8788370300832741E-5</v>
      </c>
      <c r="P3023" s="24">
        <f>'EPA Data'!H3024/SUM('EPA Data'!H:H)</f>
        <v>1.0648619468682139E-4</v>
      </c>
      <c r="Q3023" s="24">
        <f>'EPA Data'!I3024/SUM('EPA Data'!I:I)</f>
        <v>4.213333850545309E-5</v>
      </c>
      <c r="R3023" s="24">
        <f>'EPA Data'!J3024/SUM('EPA Data'!J:J)</f>
        <v>8.6743552406978131E-5</v>
      </c>
      <c r="S3023" s="24">
        <f>'EPA Data'!K3024/SUM('EPA Data'!K:K)</f>
        <v>1.4751178472344469E-4</v>
      </c>
      <c r="T3023" s="24">
        <f>'EPA Data'!L3024/SUM('EPA Data'!L:L)</f>
        <v>9.9545914853428537E-5</v>
      </c>
      <c r="U3023" s="24">
        <f>'EPA Data'!M3024/SUM('EPA Data'!M:M)</f>
        <v>2.0152553661085255E-4</v>
      </c>
      <c r="V3023" s="24">
        <f>'EPA Data'!N3024/SUM('EPA Data'!N:N)</f>
        <v>1.0010543111253684E-4</v>
      </c>
      <c r="W3023" s="24">
        <f>'EPA Data'!O3024/SUM('EPA Data'!O:O)</f>
        <v>1.349054852703729E-4</v>
      </c>
      <c r="X3023" s="24">
        <f>'EPA Data'!P3024/SUM('EPA Data'!P:P)</f>
        <v>2.8020020128973047E-4</v>
      </c>
    </row>
    <row r="3024" spans="1:24" x14ac:dyDescent="0.25">
      <c r="A3024" s="16" t="s">
        <v>4850</v>
      </c>
      <c r="B3024" s="16" t="s">
        <v>4837</v>
      </c>
      <c r="C3024" s="21" t="s">
        <v>205</v>
      </c>
      <c r="D3024" s="17">
        <f>SUMIFS('Census Data'!G:G,'Census Data'!$A:$A,$A3024)/SUMIFS('Census Data'!$F:$F,'Census Data'!$A:$A,$A3024)</f>
        <v>0.50540633806867197</v>
      </c>
      <c r="E3024" s="19">
        <f>SUMIFS('Census Data'!H:H,'Census Data'!$A:$A,$A3024)/SUMIFS('Census Data'!$F:$F,'Census Data'!$A:$A,$A3024)</f>
        <v>0.49459366193132798</v>
      </c>
      <c r="F3024" s="17">
        <f>SUM(SUMIFS('Census Data'!I:I,'Census Data'!$A:$A,$A3024),SUMIFS('Census Data'!J:J,'Census Data'!$A:$A,$A3024))/SUMIFS('Census Data'!$F:$F,'Census Data'!$A:$A,$A3024)</f>
        <v>0.97109909702651409</v>
      </c>
      <c r="G3024" s="17">
        <f>SUM(SUMIFS('Census Data'!K:K,'Census Data'!$A:$A,$A3024),SUMIFS('Census Data'!L:L,'Census Data'!$A:$A,$A3024))/SUMIFS('Census Data'!$F:$F,'Census Data'!$A:$A,$A3024)</f>
        <v>5.9814804164030596E-3</v>
      </c>
      <c r="H3024" s="17">
        <f>SUM(SUMIFS('Census Data'!O:O,'Census Data'!$A:$A,$A3024),SUMIFS('Census Data'!P:P,'Census Data'!$A:$A,$A3024))/SUMIFS('Census Data'!$F:$F,'Census Data'!$A:$A,$A3024)</f>
        <v>5.0900097774199118E-3</v>
      </c>
      <c r="I3024" s="19">
        <f t="shared" si="94"/>
        <v>1.782941277966299E-2</v>
      </c>
      <c r="J3024" s="17">
        <f>SUM(SUMIFS('Census Data'!W:W,'Census Data'!$A:$A,$A3024),SUMIFS('Census Data'!X:X,'Census Data'!$A:$A,$A3024))/SUMIFS('Census Data'!$F:$F,'Census Data'!$A:$A,$A3024)</f>
        <v>5.1647782826249496E-2</v>
      </c>
      <c r="K3024" s="19">
        <f t="shared" si="95"/>
        <v>0.94835221717375051</v>
      </c>
      <c r="L3024" s="24">
        <f>'EPA Data'!D3025/SUM('EPA Data'!D:D)</f>
        <v>3.8193266350764928E-5</v>
      </c>
      <c r="M3024" s="24">
        <f>'EPA Data'!E3025/SUM('EPA Data'!E:E)</f>
        <v>1.1594869935853541E-4</v>
      </c>
      <c r="N3024" s="24">
        <f>'EPA Data'!F3025/SUM('EPA Data'!F:F)</f>
        <v>1.1796561012008533E-4</v>
      </c>
      <c r="O3024" s="24">
        <f>'EPA Data'!G3025/SUM('EPA Data'!G:G)</f>
        <v>4.0751877889551449E-5</v>
      </c>
      <c r="P3024" s="24">
        <f>'EPA Data'!H3025/SUM('EPA Data'!H:H)</f>
        <v>6.9788531517677585E-5</v>
      </c>
      <c r="Q3024" s="24">
        <f>'EPA Data'!I3025/SUM('EPA Data'!I:I)</f>
        <v>2.7257648009469746E-5</v>
      </c>
      <c r="R3024" s="24">
        <f>'EPA Data'!J3025/SUM('EPA Data'!J:J)</f>
        <v>4.4250190791082557E-5</v>
      </c>
      <c r="S3024" s="24">
        <f>'EPA Data'!K3025/SUM('EPA Data'!K:K)</f>
        <v>1.0481813381130362E-4</v>
      </c>
      <c r="T3024" s="24">
        <f>'EPA Data'!L3025/SUM('EPA Data'!L:L)</f>
        <v>8.4814720866718048E-5</v>
      </c>
      <c r="U3024" s="24">
        <f>'EPA Data'!M3025/SUM('EPA Data'!M:M)</f>
        <v>1.1582698563714834E-4</v>
      </c>
      <c r="V3024" s="24">
        <f>'EPA Data'!N3025/SUM('EPA Data'!N:N)</f>
        <v>6.0918058570325675E-5</v>
      </c>
      <c r="W3024" s="24">
        <f>'EPA Data'!O3025/SUM('EPA Data'!O:O)</f>
        <v>8.4674453556926509E-5</v>
      </c>
      <c r="X3024" s="24">
        <f>'EPA Data'!P3025/SUM('EPA Data'!P:P)</f>
        <v>1.9013914821504305E-4</v>
      </c>
    </row>
    <row r="3025" spans="1:24" x14ac:dyDescent="0.25">
      <c r="A3025" s="16" t="s">
        <v>4851</v>
      </c>
      <c r="B3025" s="16" t="s">
        <v>4837</v>
      </c>
      <c r="C3025" s="21" t="s">
        <v>211</v>
      </c>
      <c r="D3025" s="17">
        <f>SUMIFS('Census Data'!G:G,'Census Data'!$A:$A,$A3025)/SUMIFS('Census Data'!$F:$F,'Census Data'!$A:$A,$A3025)</f>
        <v>0.51105471737467845</v>
      </c>
      <c r="E3025" s="19">
        <f>SUMIFS('Census Data'!H:H,'Census Data'!$A:$A,$A3025)/SUMIFS('Census Data'!$F:$F,'Census Data'!$A:$A,$A3025)</f>
        <v>0.48894528262532155</v>
      </c>
      <c r="F3025" s="17">
        <f>SUM(SUMIFS('Census Data'!I:I,'Census Data'!$A:$A,$A3025),SUMIFS('Census Data'!J:J,'Census Data'!$A:$A,$A3025))/SUMIFS('Census Data'!$F:$F,'Census Data'!$A:$A,$A3025)</f>
        <v>0.95339984704164638</v>
      </c>
      <c r="G3025" s="17">
        <f>SUM(SUMIFS('Census Data'!K:K,'Census Data'!$A:$A,$A3025),SUMIFS('Census Data'!L:L,'Census Data'!$A:$A,$A3025))/SUMIFS('Census Data'!$F:$F,'Census Data'!$A:$A,$A3025)</f>
        <v>1.7346867830077176E-2</v>
      </c>
      <c r="H3025" s="17">
        <f>SUM(SUMIFS('Census Data'!O:O,'Census Data'!$A:$A,$A3025),SUMIFS('Census Data'!P:P,'Census Data'!$A:$A,$A3025))/SUMIFS('Census Data'!$F:$F,'Census Data'!$A:$A,$A3025)</f>
        <v>7.7174442049641936E-3</v>
      </c>
      <c r="I3025" s="19">
        <f t="shared" si="94"/>
        <v>2.1535840923312177E-2</v>
      </c>
      <c r="J3025" s="17">
        <f>SUM(SUMIFS('Census Data'!W:W,'Census Data'!$A:$A,$A3025),SUMIFS('Census Data'!X:X,'Census Data'!$A:$A,$A3025))/SUMIFS('Census Data'!$F:$F,'Census Data'!$A:$A,$A3025)</f>
        <v>3.6518806924841829E-2</v>
      </c>
      <c r="K3025" s="19">
        <f t="shared" si="95"/>
        <v>0.96348119307515812</v>
      </c>
      <c r="L3025" s="24">
        <f>'EPA Data'!D3026/SUM('EPA Data'!D:D)</f>
        <v>7.6984515346372137E-5</v>
      </c>
      <c r="M3025" s="24">
        <f>'EPA Data'!E3026/SUM('EPA Data'!E:E)</f>
        <v>1.9326554836457451E-4</v>
      </c>
      <c r="N3025" s="24">
        <f>'EPA Data'!F3026/SUM('EPA Data'!F:F)</f>
        <v>2.1130809078579731E-4</v>
      </c>
      <c r="O3025" s="24">
        <f>'EPA Data'!G3026/SUM('EPA Data'!G:G)</f>
        <v>8.5165323015385194E-5</v>
      </c>
      <c r="P3025" s="24">
        <f>'EPA Data'!H3026/SUM('EPA Data'!H:H)</f>
        <v>1.2090550369445613E-4</v>
      </c>
      <c r="Q3025" s="24">
        <f>'EPA Data'!I3026/SUM('EPA Data'!I:I)</f>
        <v>5.0255424036911506E-5</v>
      </c>
      <c r="R3025" s="24">
        <f>'EPA Data'!J3026/SUM('EPA Data'!J:J)</f>
        <v>9.9951838354346413E-5</v>
      </c>
      <c r="S3025" s="24">
        <f>'EPA Data'!K3026/SUM('EPA Data'!K:K)</f>
        <v>1.8680485388786333E-4</v>
      </c>
      <c r="T3025" s="24">
        <f>'EPA Data'!L3026/SUM('EPA Data'!L:L)</f>
        <v>1.4539609073973403E-4</v>
      </c>
      <c r="U3025" s="24">
        <f>'EPA Data'!M3026/SUM('EPA Data'!M:M)</f>
        <v>1.8260394607513136E-4</v>
      </c>
      <c r="V3025" s="24">
        <f>'EPA Data'!N3026/SUM('EPA Data'!N:N)</f>
        <v>1.1332224058548407E-4</v>
      </c>
      <c r="W3025" s="24">
        <f>'EPA Data'!O3026/SUM('EPA Data'!O:O)</f>
        <v>1.3513363881089381E-4</v>
      </c>
      <c r="X3025" s="24">
        <f>'EPA Data'!P3026/SUM('EPA Data'!P:P)</f>
        <v>2.8179886626653489E-4</v>
      </c>
    </row>
    <row r="3026" spans="1:24" x14ac:dyDescent="0.25">
      <c r="A3026" s="16" t="s">
        <v>4852</v>
      </c>
      <c r="B3026" s="16" t="s">
        <v>4837</v>
      </c>
      <c r="C3026" s="21" t="s">
        <v>217</v>
      </c>
      <c r="D3026" s="17">
        <f>SUMIFS('Census Data'!G:G,'Census Data'!$A:$A,$A3026)/SUMIFS('Census Data'!$F:$F,'Census Data'!$A:$A,$A3026)</f>
        <v>0.51943462897526504</v>
      </c>
      <c r="E3026" s="19">
        <f>SUMIFS('Census Data'!H:H,'Census Data'!$A:$A,$A3026)/SUMIFS('Census Data'!$F:$F,'Census Data'!$A:$A,$A3026)</f>
        <v>0.48056537102473496</v>
      </c>
      <c r="F3026" s="17">
        <f>SUM(SUMIFS('Census Data'!I:I,'Census Data'!$A:$A,$A3026),SUMIFS('Census Data'!J:J,'Census Data'!$A:$A,$A3026))/SUMIFS('Census Data'!$F:$F,'Census Data'!$A:$A,$A3026)</f>
        <v>0.95480751348335502</v>
      </c>
      <c r="G3026" s="17">
        <f>SUM(SUMIFS('Census Data'!K:K,'Census Data'!$A:$A,$A3026),SUMIFS('Census Data'!L:L,'Census Data'!$A:$A,$A3026))/SUMIFS('Census Data'!$F:$F,'Census Data'!$A:$A,$A3026)</f>
        <v>2.237926972909305E-2</v>
      </c>
      <c r="H3026" s="17">
        <f>SUM(SUMIFS('Census Data'!O:O,'Census Data'!$A:$A,$A3026),SUMIFS('Census Data'!P:P,'Census Data'!$A:$A,$A3026))/SUMIFS('Census Data'!$F:$F,'Census Data'!$A:$A,$A3026)</f>
        <v>6.4472134399603245E-3</v>
      </c>
      <c r="I3026" s="19">
        <f t="shared" si="94"/>
        <v>1.6366003347591529E-2</v>
      </c>
      <c r="J3026" s="17">
        <f>SUM(SUMIFS('Census Data'!W:W,'Census Data'!$A:$A,$A3026),SUMIFS('Census Data'!X:X,'Census Data'!$A:$A,$A3026))/SUMIFS('Census Data'!$F:$F,'Census Data'!$A:$A,$A3026)</f>
        <v>1.7667844522968199E-2</v>
      </c>
      <c r="K3026" s="19">
        <f t="shared" si="95"/>
        <v>0.98233215547703179</v>
      </c>
      <c r="L3026" s="24">
        <f>'EPA Data'!D3027/SUM('EPA Data'!D:D)</f>
        <v>2.4337772586522241E-5</v>
      </c>
      <c r="M3026" s="24">
        <f>'EPA Data'!E3027/SUM('EPA Data'!E:E)</f>
        <v>6.9515222985907518E-5</v>
      </c>
      <c r="N3026" s="24">
        <f>'EPA Data'!F3027/SUM('EPA Data'!F:F)</f>
        <v>7.3773191188158702E-5</v>
      </c>
      <c r="O3026" s="24">
        <f>'EPA Data'!G3027/SUM('EPA Data'!G:G)</f>
        <v>2.7134731749234958E-5</v>
      </c>
      <c r="P3026" s="24">
        <f>'EPA Data'!H3027/SUM('EPA Data'!H:H)</f>
        <v>4.1728104039810137E-5</v>
      </c>
      <c r="Q3026" s="24">
        <f>'EPA Data'!I3027/SUM('EPA Data'!I:I)</f>
        <v>1.6109686705613679E-5</v>
      </c>
      <c r="R3026" s="24">
        <f>'EPA Data'!J3027/SUM('EPA Data'!J:J)</f>
        <v>2.2900390957209448E-5</v>
      </c>
      <c r="S3026" s="24">
        <f>'EPA Data'!K3027/SUM('EPA Data'!K:K)</f>
        <v>5.8414895940995899E-5</v>
      </c>
      <c r="T3026" s="24">
        <f>'EPA Data'!L3027/SUM('EPA Data'!L:L)</f>
        <v>4.4734669273255532E-5</v>
      </c>
      <c r="U3026" s="24">
        <f>'EPA Data'!M3027/SUM('EPA Data'!M:M)</f>
        <v>6.3545233076821002E-5</v>
      </c>
      <c r="V3026" s="24">
        <f>'EPA Data'!N3027/SUM('EPA Data'!N:N)</f>
        <v>3.5123903153236675E-5</v>
      </c>
      <c r="W3026" s="24">
        <f>'EPA Data'!O3027/SUM('EPA Data'!O:O)</f>
        <v>4.5457087671922709E-5</v>
      </c>
      <c r="X3026" s="24">
        <f>'EPA Data'!P3027/SUM('EPA Data'!P:P)</f>
        <v>1.1254709657088708E-4</v>
      </c>
    </row>
    <row r="3027" spans="1:24" x14ac:dyDescent="0.25">
      <c r="A3027" s="16" t="s">
        <v>4853</v>
      </c>
      <c r="B3027" s="16" t="s">
        <v>4837</v>
      </c>
      <c r="C3027" s="21" t="s">
        <v>4854</v>
      </c>
      <c r="D3027" s="17">
        <f>SUMIFS('Census Data'!G:G,'Census Data'!$A:$A,$A3027)/SUMIFS('Census Data'!$F:$F,'Census Data'!$A:$A,$A3027)</f>
        <v>0.49671937734934468</v>
      </c>
      <c r="E3027" s="19">
        <f>SUMIFS('Census Data'!H:H,'Census Data'!$A:$A,$A3027)/SUMIFS('Census Data'!$F:$F,'Census Data'!$A:$A,$A3027)</f>
        <v>0.50328062265065532</v>
      </c>
      <c r="F3027" s="17">
        <f>SUM(SUMIFS('Census Data'!I:I,'Census Data'!$A:$A,$A3027),SUMIFS('Census Data'!J:J,'Census Data'!$A:$A,$A3027))/SUMIFS('Census Data'!$F:$F,'Census Data'!$A:$A,$A3027)</f>
        <v>0.84919013343820593</v>
      </c>
      <c r="G3027" s="17">
        <f>SUM(SUMIFS('Census Data'!K:K,'Census Data'!$A:$A,$A3027),SUMIFS('Census Data'!L:L,'Census Data'!$A:$A,$A3027))/SUMIFS('Census Data'!$F:$F,'Census Data'!$A:$A,$A3027)</f>
        <v>5.5319693796358115E-2</v>
      </c>
      <c r="H3027" s="17">
        <f>SUM(SUMIFS('Census Data'!O:O,'Census Data'!$A:$A,$A3027),SUMIFS('Census Data'!P:P,'Census Data'!$A:$A,$A3027))/SUMIFS('Census Data'!$F:$F,'Census Data'!$A:$A,$A3027)</f>
        <v>6.298393071090827E-2</v>
      </c>
      <c r="I3027" s="19">
        <f t="shared" si="94"/>
        <v>3.2506242054527679E-2</v>
      </c>
      <c r="J3027" s="17">
        <f>SUM(SUMIFS('Census Data'!W:W,'Census Data'!$A:$A,$A3027),SUMIFS('Census Data'!X:X,'Census Data'!$A:$A,$A3027))/SUMIFS('Census Data'!$F:$F,'Census Data'!$A:$A,$A3027)</f>
        <v>6.5416731449894364E-2</v>
      </c>
      <c r="K3027" s="19">
        <f t="shared" si="95"/>
        <v>0.93458326855010565</v>
      </c>
      <c r="L3027" s="24">
        <f>'EPA Data'!D3028/SUM('EPA Data'!D:D)</f>
        <v>7.4743612755527632E-4</v>
      </c>
      <c r="M3027" s="24">
        <f>'EPA Data'!E3028/SUM('EPA Data'!E:E)</f>
        <v>1.5797079794959913E-3</v>
      </c>
      <c r="N3027" s="24">
        <f>'EPA Data'!F3028/SUM('EPA Data'!F:F)</f>
        <v>1.7967679748842481E-3</v>
      </c>
      <c r="O3027" s="24">
        <f>'EPA Data'!G3028/SUM('EPA Data'!G:G)</f>
        <v>9.8502662857254705E-4</v>
      </c>
      <c r="P3027" s="24">
        <f>'EPA Data'!H3028/SUM('EPA Data'!H:H)</f>
        <v>1.1775782304192894E-3</v>
      </c>
      <c r="Q3027" s="24">
        <f>'EPA Data'!I3028/SUM('EPA Data'!I:I)</f>
        <v>5.9688736898405982E-4</v>
      </c>
      <c r="R3027" s="24">
        <f>'EPA Data'!J3028/SUM('EPA Data'!J:J)</f>
        <v>1.0943284362968811E-3</v>
      </c>
      <c r="S3027" s="24">
        <f>'EPA Data'!K3028/SUM('EPA Data'!K:K)</f>
        <v>1.3666916175287731E-3</v>
      </c>
      <c r="T3027" s="24">
        <f>'EPA Data'!L3028/SUM('EPA Data'!L:L)</f>
        <v>1.1169990949164029E-3</v>
      </c>
      <c r="U3027" s="24">
        <f>'EPA Data'!M3028/SUM('EPA Data'!M:M)</f>
        <v>1.8770145268680338E-3</v>
      </c>
      <c r="V3027" s="24">
        <f>'EPA Data'!N3028/SUM('EPA Data'!N:N)</f>
        <v>1.4588922396840084E-3</v>
      </c>
      <c r="W3027" s="24">
        <f>'EPA Data'!O3028/SUM('EPA Data'!O:O)</f>
        <v>1.3689389882717369E-3</v>
      </c>
      <c r="X3027" s="24">
        <f>'EPA Data'!P3028/SUM('EPA Data'!P:P)</f>
        <v>2.3466852337894026E-3</v>
      </c>
    </row>
    <row r="3028" spans="1:24" x14ac:dyDescent="0.25">
      <c r="A3028" s="16" t="s">
        <v>4855</v>
      </c>
      <c r="B3028" s="16" t="s">
        <v>4837</v>
      </c>
      <c r="C3028" s="21" t="s">
        <v>775</v>
      </c>
      <c r="D3028" s="17">
        <f>SUMIFS('Census Data'!G:G,'Census Data'!$A:$A,$A3028)/SUMIFS('Census Data'!$F:$F,'Census Data'!$A:$A,$A3028)</f>
        <v>0.5280228600052369</v>
      </c>
      <c r="E3028" s="19">
        <f>SUMIFS('Census Data'!H:H,'Census Data'!$A:$A,$A3028)/SUMIFS('Census Data'!$F:$F,'Census Data'!$A:$A,$A3028)</f>
        <v>0.47197713999476315</v>
      </c>
      <c r="F3028" s="17">
        <f>SUM(SUMIFS('Census Data'!I:I,'Census Data'!$A:$A,$A3028),SUMIFS('Census Data'!J:J,'Census Data'!$A:$A,$A3028))/SUMIFS('Census Data'!$F:$F,'Census Data'!$A:$A,$A3028)</f>
        <v>0.94229214813465545</v>
      </c>
      <c r="G3028" s="17">
        <f>SUM(SUMIFS('Census Data'!K:K,'Census Data'!$A:$A,$A3028),SUMIFS('Census Data'!L:L,'Census Data'!$A:$A,$A3028))/SUMIFS('Census Data'!$F:$F,'Census Data'!$A:$A,$A3028)</f>
        <v>3.3458941927845265E-2</v>
      </c>
      <c r="H3028" s="17">
        <f>SUM(SUMIFS('Census Data'!O:O,'Census Data'!$A:$A,$A3028),SUMIFS('Census Data'!P:P,'Census Data'!$A:$A,$A3028))/SUMIFS('Census Data'!$F:$F,'Census Data'!$A:$A,$A3028)</f>
        <v>6.5232983071300899E-3</v>
      </c>
      <c r="I3028" s="19">
        <f t="shared" si="94"/>
        <v>1.7725611630369231E-2</v>
      </c>
      <c r="J3028" s="17">
        <f>SUM(SUMIFS('Census Data'!W:W,'Census Data'!$A:$A,$A3028),SUMIFS('Census Data'!X:X,'Census Data'!$A:$A,$A3028))/SUMIFS('Census Data'!$F:$F,'Census Data'!$A:$A,$A3028)</f>
        <v>5.0490101207891713E-2</v>
      </c>
      <c r="K3028" s="19">
        <f t="shared" si="95"/>
        <v>0.94950989879210823</v>
      </c>
      <c r="L3028" s="24">
        <f>'EPA Data'!D3029/SUM('EPA Data'!D:D)</f>
        <v>1.4482793117352985E-4</v>
      </c>
      <c r="M3028" s="24">
        <f>'EPA Data'!E3029/SUM('EPA Data'!E:E)</f>
        <v>3.1873111029160213E-4</v>
      </c>
      <c r="N3028" s="24">
        <f>'EPA Data'!F3029/SUM('EPA Data'!F:F)</f>
        <v>3.8366196490015222E-4</v>
      </c>
      <c r="O3028" s="24">
        <f>'EPA Data'!G3029/SUM('EPA Data'!G:G)</f>
        <v>1.5727335768516757E-4</v>
      </c>
      <c r="P3028" s="24">
        <f>'EPA Data'!H3029/SUM('EPA Data'!H:H)</f>
        <v>2.1255673038151078E-4</v>
      </c>
      <c r="Q3028" s="24">
        <f>'EPA Data'!I3029/SUM('EPA Data'!I:I)</f>
        <v>9.9010201529238734E-5</v>
      </c>
      <c r="R3028" s="24">
        <f>'EPA Data'!J3029/SUM('EPA Data'!J:J)</f>
        <v>2.0595285643259221E-4</v>
      </c>
      <c r="S3028" s="24">
        <f>'EPA Data'!K3029/SUM('EPA Data'!K:K)</f>
        <v>2.8281625082859034E-4</v>
      </c>
      <c r="T3028" s="24">
        <f>'EPA Data'!L3029/SUM('EPA Data'!L:L)</f>
        <v>2.4291456783285509E-4</v>
      </c>
      <c r="U3028" s="24">
        <f>'EPA Data'!M3029/SUM('EPA Data'!M:M)</f>
        <v>3.1039422302818693E-4</v>
      </c>
      <c r="V3028" s="24">
        <f>'EPA Data'!N3029/SUM('EPA Data'!N:N)</f>
        <v>2.3338293946736498E-4</v>
      </c>
      <c r="W3028" s="24">
        <f>'EPA Data'!O3029/SUM('EPA Data'!O:O)</f>
        <v>2.6492185542557455E-4</v>
      </c>
      <c r="X3028" s="24">
        <f>'EPA Data'!P3029/SUM('EPA Data'!P:P)</f>
        <v>4.5840066688143275E-4</v>
      </c>
    </row>
    <row r="3029" spans="1:24" x14ac:dyDescent="0.25">
      <c r="A3029" s="16" t="s">
        <v>4856</v>
      </c>
      <c r="B3029" s="16" t="s">
        <v>4837</v>
      </c>
      <c r="C3029" s="21" t="s">
        <v>4857</v>
      </c>
      <c r="D3029" s="17">
        <f>SUMIFS('Census Data'!G:G,'Census Data'!$A:$A,$A3029)/SUMIFS('Census Data'!$F:$F,'Census Data'!$A:$A,$A3029)</f>
        <v>0.49457857452652887</v>
      </c>
      <c r="E3029" s="19">
        <f>SUMIFS('Census Data'!H:H,'Census Data'!$A:$A,$A3029)/SUMIFS('Census Data'!$F:$F,'Census Data'!$A:$A,$A3029)</f>
        <v>0.50542142547347113</v>
      </c>
      <c r="F3029" s="17">
        <f>SUM(SUMIFS('Census Data'!I:I,'Census Data'!$A:$A,$A3029),SUMIFS('Census Data'!J:J,'Census Data'!$A:$A,$A3029))/SUMIFS('Census Data'!$F:$F,'Census Data'!$A:$A,$A3029)</f>
        <v>0.963712592164233</v>
      </c>
      <c r="G3029" s="17">
        <f>SUM(SUMIFS('Census Data'!K:K,'Census Data'!$A:$A,$A3029),SUMIFS('Census Data'!L:L,'Census Data'!$A:$A,$A3029))/SUMIFS('Census Data'!$F:$F,'Census Data'!$A:$A,$A3029)</f>
        <v>7.9514240277576993E-3</v>
      </c>
      <c r="H3029" s="17">
        <f>SUM(SUMIFS('Census Data'!O:O,'Census Data'!$A:$A,$A3029),SUMIFS('Census Data'!P:P,'Census Data'!$A:$A,$A3029))/SUMIFS('Census Data'!$F:$F,'Census Data'!$A:$A,$A3029)</f>
        <v>5.4937111464507735E-3</v>
      </c>
      <c r="I3029" s="19">
        <f t="shared" si="94"/>
        <v>2.2842272661558471E-2</v>
      </c>
      <c r="J3029" s="17">
        <f>SUM(SUMIFS('Census Data'!W:W,'Census Data'!$A:$A,$A3029),SUMIFS('Census Data'!X:X,'Census Data'!$A:$A,$A3029))/SUMIFS('Census Data'!$F:$F,'Census Data'!$A:$A,$A3029)</f>
        <v>3.4624837357235795E-2</v>
      </c>
      <c r="K3029" s="19">
        <f t="shared" si="95"/>
        <v>0.96537516264276424</v>
      </c>
      <c r="L3029" s="24">
        <f>'EPA Data'!D3030/SUM('EPA Data'!D:D)</f>
        <v>5.7326269826061193E-5</v>
      </c>
      <c r="M3029" s="24">
        <f>'EPA Data'!E3030/SUM('EPA Data'!E:E)</f>
        <v>1.5697849887221199E-4</v>
      </c>
      <c r="N3029" s="24">
        <f>'EPA Data'!F3030/SUM('EPA Data'!F:F)</f>
        <v>1.9563989064303339E-4</v>
      </c>
      <c r="O3029" s="24">
        <f>'EPA Data'!G3030/SUM('EPA Data'!G:G)</f>
        <v>4.5291745975645842E-5</v>
      </c>
      <c r="P3029" s="24">
        <f>'EPA Data'!H3030/SUM('EPA Data'!H:H)</f>
        <v>8.6515757533571158E-5</v>
      </c>
      <c r="Q3029" s="24">
        <f>'EPA Data'!I3030/SUM('EPA Data'!I:I)</f>
        <v>4.0322136492611401E-5</v>
      </c>
      <c r="R3029" s="24">
        <f>'EPA Data'!J3030/SUM('EPA Data'!J:J)</f>
        <v>5.5880748662539495E-5</v>
      </c>
      <c r="S3029" s="24">
        <f>'EPA Data'!K3030/SUM('EPA Data'!K:K)</f>
        <v>1.3467759281081613E-4</v>
      </c>
      <c r="T3029" s="24">
        <f>'EPA Data'!L3030/SUM('EPA Data'!L:L)</f>
        <v>1.3172231964888882E-4</v>
      </c>
      <c r="U3029" s="24">
        <f>'EPA Data'!M3030/SUM('EPA Data'!M:M)</f>
        <v>1.0374858462661792E-4</v>
      </c>
      <c r="V3029" s="24">
        <f>'EPA Data'!N3030/SUM('EPA Data'!N:N)</f>
        <v>8.9242603642446328E-5</v>
      </c>
      <c r="W3029" s="24">
        <f>'EPA Data'!O3030/SUM('EPA Data'!O:O)</f>
        <v>1.1274797218364532E-4</v>
      </c>
      <c r="X3029" s="24">
        <f>'EPA Data'!P3030/SUM('EPA Data'!P:P)</f>
        <v>1.9407505009082246E-4</v>
      </c>
    </row>
    <row r="3030" spans="1:24" x14ac:dyDescent="0.25">
      <c r="A3030" s="16" t="s">
        <v>4858</v>
      </c>
      <c r="B3030" s="16" t="s">
        <v>4837</v>
      </c>
      <c r="C3030" s="21" t="s">
        <v>472</v>
      </c>
      <c r="D3030" s="17">
        <f>SUMIFS('Census Data'!G:G,'Census Data'!$A:$A,$A3030)/SUMIFS('Census Data'!$F:$F,'Census Data'!$A:$A,$A3030)</f>
        <v>0.50083429895712628</v>
      </c>
      <c r="E3030" s="19">
        <f>SUMIFS('Census Data'!H:H,'Census Data'!$A:$A,$A3030)/SUMIFS('Census Data'!$F:$F,'Census Data'!$A:$A,$A3030)</f>
        <v>0.49916570104287372</v>
      </c>
      <c r="F3030" s="17">
        <f>SUM(SUMIFS('Census Data'!I:I,'Census Data'!$A:$A,$A3030),SUMIFS('Census Data'!J:J,'Census Data'!$A:$A,$A3030))/SUMIFS('Census Data'!$F:$F,'Census Data'!$A:$A,$A3030)</f>
        <v>0.92614136732329089</v>
      </c>
      <c r="G3030" s="17">
        <f>SUM(SUMIFS('Census Data'!K:K,'Census Data'!$A:$A,$A3030),SUMIFS('Census Data'!L:L,'Census Data'!$A:$A,$A3030))/SUMIFS('Census Data'!$F:$F,'Census Data'!$A:$A,$A3030)</f>
        <v>1.2537659327925841E-2</v>
      </c>
      <c r="H3030" s="17">
        <f>SUM(SUMIFS('Census Data'!O:O,'Census Data'!$A:$A,$A3030),SUMIFS('Census Data'!P:P,'Census Data'!$A:$A,$A3030))/SUMIFS('Census Data'!$F:$F,'Census Data'!$A:$A,$A3030)</f>
        <v>1.1239860950173812E-2</v>
      </c>
      <c r="I3030" s="19">
        <f t="shared" si="94"/>
        <v>5.0081112398609462E-2</v>
      </c>
      <c r="J3030" s="17">
        <f>SUM(SUMIFS('Census Data'!W:W,'Census Data'!$A:$A,$A3030),SUMIFS('Census Data'!X:X,'Census Data'!$A:$A,$A3030))/SUMIFS('Census Data'!$F:$F,'Census Data'!$A:$A,$A3030)</f>
        <v>1.6917728852838935E-2</v>
      </c>
      <c r="K3030" s="19">
        <f t="shared" si="95"/>
        <v>0.98308227114716107</v>
      </c>
      <c r="L3030" s="24">
        <f>'EPA Data'!D3031/SUM('EPA Data'!D:D)</f>
        <v>3.7986507186795029E-5</v>
      </c>
      <c r="M3030" s="24">
        <f>'EPA Data'!E3031/SUM('EPA Data'!E:E)</f>
        <v>1.0413513007845386E-4</v>
      </c>
      <c r="N3030" s="24">
        <f>'EPA Data'!F3031/SUM('EPA Data'!F:F)</f>
        <v>8.8267884128591126E-5</v>
      </c>
      <c r="O3030" s="24">
        <f>'EPA Data'!G3031/SUM('EPA Data'!G:G)</f>
        <v>3.42410083483657E-5</v>
      </c>
      <c r="P3030" s="24">
        <f>'EPA Data'!H3031/SUM('EPA Data'!H:H)</f>
        <v>6.4453726607569713E-5</v>
      </c>
      <c r="Q3030" s="24">
        <f>'EPA Data'!I3031/SUM('EPA Data'!I:I)</f>
        <v>2.2924014879564306E-5</v>
      </c>
      <c r="R3030" s="24">
        <f>'EPA Data'!J3031/SUM('EPA Data'!J:J)</f>
        <v>3.2612371209905139E-5</v>
      </c>
      <c r="S3030" s="24">
        <f>'EPA Data'!K3031/SUM('EPA Data'!K:K)</f>
        <v>1.0229075149481288E-4</v>
      </c>
      <c r="T3030" s="24">
        <f>'EPA Data'!L3031/SUM('EPA Data'!L:L)</f>
        <v>8.5783991398357033E-5</v>
      </c>
      <c r="U3030" s="24">
        <f>'EPA Data'!M3031/SUM('EPA Data'!M:M)</f>
        <v>1.0064029302133349E-4</v>
      </c>
      <c r="V3030" s="24">
        <f>'EPA Data'!N3031/SUM('EPA Data'!N:N)</f>
        <v>4.764808478403878E-5</v>
      </c>
      <c r="W3030" s="24">
        <f>'EPA Data'!O3031/SUM('EPA Data'!O:O)</f>
        <v>6.897640612452935E-5</v>
      </c>
      <c r="X3030" s="24">
        <f>'EPA Data'!P3031/SUM('EPA Data'!P:P)</f>
        <v>1.4613994826233895E-4</v>
      </c>
    </row>
    <row r="3031" spans="1:24" x14ac:dyDescent="0.25">
      <c r="A3031" s="16" t="s">
        <v>4859</v>
      </c>
      <c r="B3031" s="16" t="s">
        <v>4837</v>
      </c>
      <c r="C3031" s="21" t="s">
        <v>3242</v>
      </c>
      <c r="D3031" s="17">
        <f>SUMIFS('Census Data'!G:G,'Census Data'!$A:$A,$A3031)/SUMIFS('Census Data'!$F:$F,'Census Data'!$A:$A,$A3031)</f>
        <v>0.50152089578557568</v>
      </c>
      <c r="E3031" s="19">
        <f>SUMIFS('Census Data'!H:H,'Census Data'!$A:$A,$A3031)/SUMIFS('Census Data'!$F:$F,'Census Data'!$A:$A,$A3031)</f>
        <v>0.49847910421442426</v>
      </c>
      <c r="F3031" s="17">
        <f>SUM(SUMIFS('Census Data'!I:I,'Census Data'!$A:$A,$A3031),SUMIFS('Census Data'!J:J,'Census Data'!$A:$A,$A3031))/SUMIFS('Census Data'!$F:$F,'Census Data'!$A:$A,$A3031)</f>
        <v>0.94121407159231174</v>
      </c>
      <c r="G3031" s="17">
        <f>SUM(SUMIFS('Census Data'!K:K,'Census Data'!$A:$A,$A3031),SUMIFS('Census Data'!L:L,'Census Data'!$A:$A,$A3031))/SUMIFS('Census Data'!$F:$F,'Census Data'!$A:$A,$A3031)</f>
        <v>8.8608710985716797E-3</v>
      </c>
      <c r="H3031" s="17">
        <f>SUM(SUMIFS('Census Data'!O:O,'Census Data'!$A:$A,$A3031),SUMIFS('Census Data'!P:P,'Census Data'!$A:$A,$A3031))/SUMIFS('Census Data'!$F:$F,'Census Data'!$A:$A,$A3031)</f>
        <v>2.9514195027332039E-2</v>
      </c>
      <c r="I3031" s="19">
        <f t="shared" si="94"/>
        <v>2.041086228178457E-2</v>
      </c>
      <c r="J3031" s="17">
        <f>SUM(SUMIFS('Census Data'!W:W,'Census Data'!$A:$A,$A3031),SUMIFS('Census Data'!X:X,'Census Data'!$A:$A,$A3031))/SUMIFS('Census Data'!$F:$F,'Census Data'!$A:$A,$A3031)</f>
        <v>2.0565156057132782E-2</v>
      </c>
      <c r="K3031" s="19">
        <f t="shared" si="95"/>
        <v>0.97943484394286717</v>
      </c>
      <c r="L3031" s="24">
        <f>'EPA Data'!D3032/SUM('EPA Data'!D:D)</f>
        <v>3.6686601069711331E-5</v>
      </c>
      <c r="M3031" s="24">
        <f>'EPA Data'!E3032/SUM('EPA Data'!E:E)</f>
        <v>9.8623965285003209E-5</v>
      </c>
      <c r="N3031" s="24">
        <f>'EPA Data'!F3032/SUM('EPA Data'!F:F)</f>
        <v>9.5824298697015319E-5</v>
      </c>
      <c r="O3031" s="24">
        <f>'EPA Data'!G3032/SUM('EPA Data'!G:G)</f>
        <v>5.1675440268637352E-5</v>
      </c>
      <c r="P3031" s="24">
        <f>'EPA Data'!H3032/SUM('EPA Data'!H:H)</f>
        <v>7.3596203419636053E-5</v>
      </c>
      <c r="Q3031" s="24">
        <f>'EPA Data'!I3032/SUM('EPA Data'!I:I)</f>
        <v>2.8663220031202988E-5</v>
      </c>
      <c r="R3031" s="24">
        <f>'EPA Data'!J3032/SUM('EPA Data'!J:J)</f>
        <v>5.2886989281925335E-5</v>
      </c>
      <c r="S3031" s="24">
        <f>'EPA Data'!K3032/SUM('EPA Data'!K:K)</f>
        <v>1.2104070270654853E-4</v>
      </c>
      <c r="T3031" s="24">
        <f>'EPA Data'!L3032/SUM('EPA Data'!L:L)</f>
        <v>6.4839823524099276E-5</v>
      </c>
      <c r="U3031" s="24">
        <f>'EPA Data'!M3032/SUM('EPA Data'!M:M)</f>
        <v>1.5880516620961544E-4</v>
      </c>
      <c r="V3031" s="24">
        <f>'EPA Data'!N3032/SUM('EPA Data'!N:N)</f>
        <v>7.1920003263775673E-5</v>
      </c>
      <c r="W3031" s="24">
        <f>'EPA Data'!O3032/SUM('EPA Data'!O:O)</f>
        <v>8.8033840998852172E-5</v>
      </c>
      <c r="X3031" s="24">
        <f>'EPA Data'!P3032/SUM('EPA Data'!P:P)</f>
        <v>1.8038906318697671E-4</v>
      </c>
    </row>
    <row r="3032" spans="1:24" x14ac:dyDescent="0.25">
      <c r="A3032" s="16" t="s">
        <v>4860</v>
      </c>
      <c r="B3032" s="16" t="s">
        <v>4837</v>
      </c>
      <c r="C3032" s="21" t="s">
        <v>4861</v>
      </c>
      <c r="D3032" s="17">
        <f>SUMIFS('Census Data'!G:G,'Census Data'!$A:$A,$A3032)/SUMIFS('Census Data'!$F:$F,'Census Data'!$A:$A,$A3032)</f>
        <v>0.49536532691168322</v>
      </c>
      <c r="E3032" s="19">
        <f>SUMIFS('Census Data'!H:H,'Census Data'!$A:$A,$A3032)/SUMIFS('Census Data'!$F:$F,'Census Data'!$A:$A,$A3032)</f>
        <v>0.50463467308831678</v>
      </c>
      <c r="F3032" s="17">
        <f>SUM(SUMIFS('Census Data'!I:I,'Census Data'!$A:$A,$A3032),SUMIFS('Census Data'!J:J,'Census Data'!$A:$A,$A3032))/SUMIFS('Census Data'!$F:$F,'Census Data'!$A:$A,$A3032)</f>
        <v>0.91704412973262239</v>
      </c>
      <c r="G3032" s="17">
        <f>SUM(SUMIFS('Census Data'!K:K,'Census Data'!$A:$A,$A3032),SUMIFS('Census Data'!L:L,'Census Data'!$A:$A,$A3032))/SUMIFS('Census Data'!$F:$F,'Census Data'!$A:$A,$A3032)</f>
        <v>1.2260382623320529E-2</v>
      </c>
      <c r="H3032" s="17">
        <f>SUM(SUMIFS('Census Data'!O:O,'Census Data'!$A:$A,$A3032),SUMIFS('Census Data'!P:P,'Census Data'!$A:$A,$A3032))/SUMIFS('Census Data'!$F:$F,'Census Data'!$A:$A,$A3032)</f>
        <v>4.2811000898266539E-2</v>
      </c>
      <c r="I3032" s="19">
        <f t="shared" si="94"/>
        <v>2.7884486745790582E-2</v>
      </c>
      <c r="J3032" s="17">
        <f>SUM(SUMIFS('Census Data'!W:W,'Census Data'!$A:$A,$A3032),SUMIFS('Census Data'!X:X,'Census Data'!$A:$A,$A3032))/SUMIFS('Census Data'!$F:$F,'Census Data'!$A:$A,$A3032)</f>
        <v>2.6575311048678402E-2</v>
      </c>
      <c r="K3032" s="19">
        <f t="shared" si="95"/>
        <v>0.97342468895132161</v>
      </c>
      <c r="L3032" s="24">
        <f>'EPA Data'!D3033/SUM('EPA Data'!D:D)</f>
        <v>8.6128008087978989E-5</v>
      </c>
      <c r="M3032" s="24">
        <f>'EPA Data'!E3033/SUM('EPA Data'!E:E)</f>
        <v>2.5101263761814042E-4</v>
      </c>
      <c r="N3032" s="24">
        <f>'EPA Data'!F3033/SUM('EPA Data'!F:F)</f>
        <v>2.4939098269401486E-4</v>
      </c>
      <c r="O3032" s="24">
        <f>'EPA Data'!G3033/SUM('EPA Data'!G:G)</f>
        <v>1.3198950207132934E-4</v>
      </c>
      <c r="P3032" s="24">
        <f>'EPA Data'!H3033/SUM('EPA Data'!H:H)</f>
        <v>1.8719663579786768E-4</v>
      </c>
      <c r="Q3032" s="24">
        <f>'EPA Data'!I3033/SUM('EPA Data'!I:I)</f>
        <v>7.0405244867355722E-5</v>
      </c>
      <c r="R3032" s="24">
        <f>'EPA Data'!J3033/SUM('EPA Data'!J:J)</f>
        <v>1.4588398058229746E-4</v>
      </c>
      <c r="S3032" s="24">
        <f>'EPA Data'!K3033/SUM('EPA Data'!K:K)</f>
        <v>2.5221516339363052E-4</v>
      </c>
      <c r="T3032" s="24">
        <f>'EPA Data'!L3033/SUM('EPA Data'!L:L)</f>
        <v>1.7994120144763633E-4</v>
      </c>
      <c r="U3032" s="24">
        <f>'EPA Data'!M3033/SUM('EPA Data'!M:M)</f>
        <v>3.5085369897836963E-4</v>
      </c>
      <c r="V3032" s="24">
        <f>'EPA Data'!N3033/SUM('EPA Data'!N:N)</f>
        <v>1.8962264651523636E-4</v>
      </c>
      <c r="W3032" s="24">
        <f>'EPA Data'!O3033/SUM('EPA Data'!O:O)</f>
        <v>2.8393788108500124E-4</v>
      </c>
      <c r="X3032" s="24">
        <f>'EPA Data'!P3033/SUM('EPA Data'!P:P)</f>
        <v>4.4871040770359539E-4</v>
      </c>
    </row>
    <row r="3033" spans="1:24" x14ac:dyDescent="0.25">
      <c r="A3033" s="16" t="s">
        <v>4862</v>
      </c>
      <c r="B3033" s="16" t="s">
        <v>4837</v>
      </c>
      <c r="C3033" s="21" t="s">
        <v>3739</v>
      </c>
      <c r="D3033" s="17">
        <f>SUMIFS('Census Data'!G:G,'Census Data'!$A:$A,$A3033)/SUMIFS('Census Data'!$F:$F,'Census Data'!$A:$A,$A3033)</f>
        <v>0.51455180442374859</v>
      </c>
      <c r="E3033" s="19">
        <f>SUMIFS('Census Data'!H:H,'Census Data'!$A:$A,$A3033)/SUMIFS('Census Data'!$F:$F,'Census Data'!$A:$A,$A3033)</f>
        <v>0.48544819557625146</v>
      </c>
      <c r="F3033" s="17">
        <f>SUM(SUMIFS('Census Data'!I:I,'Census Data'!$A:$A,$A3033),SUMIFS('Census Data'!J:J,'Census Data'!$A:$A,$A3033))/SUMIFS('Census Data'!$F:$F,'Census Data'!$A:$A,$A3033)</f>
        <v>0.96367869615832358</v>
      </c>
      <c r="G3033" s="17">
        <f>SUM(SUMIFS('Census Data'!K:K,'Census Data'!$A:$A,$A3033),SUMIFS('Census Data'!L:L,'Census Data'!$A:$A,$A3033))/SUMIFS('Census Data'!$F:$F,'Census Data'!$A:$A,$A3033)</f>
        <v>4.4237485448195574E-3</v>
      </c>
      <c r="H3033" s="17">
        <f>SUM(SUMIFS('Census Data'!O:O,'Census Data'!$A:$A,$A3033),SUMIFS('Census Data'!P:P,'Census Data'!$A:$A,$A3033))/SUMIFS('Census Data'!$F:$F,'Census Data'!$A:$A,$A3033)</f>
        <v>4.1909196740395806E-3</v>
      </c>
      <c r="I3033" s="19">
        <f t="shared" si="94"/>
        <v>2.7706635622817277E-2</v>
      </c>
      <c r="J3033" s="17">
        <f>SUM(SUMIFS('Census Data'!W:W,'Census Data'!$A:$A,$A3033),SUMIFS('Census Data'!X:X,'Census Data'!$A:$A,$A3033))/SUMIFS('Census Data'!$F:$F,'Census Data'!$A:$A,$A3033)</f>
        <v>1.0244470314318976E-2</v>
      </c>
      <c r="K3033" s="19">
        <f t="shared" si="95"/>
        <v>0.98975552968568103</v>
      </c>
      <c r="L3033" s="24">
        <f>'EPA Data'!D3034/SUM('EPA Data'!D:D)</f>
        <v>4.3998839437323607E-6</v>
      </c>
      <c r="M3033" s="24">
        <f>'EPA Data'!E3034/SUM('EPA Data'!E:E)</f>
        <v>1.3387681526240139E-5</v>
      </c>
      <c r="N3033" s="24">
        <f>'EPA Data'!F3034/SUM('EPA Data'!F:F)</f>
        <v>1.5279766801449459E-5</v>
      </c>
      <c r="O3033" s="24">
        <f>'EPA Data'!G3034/SUM('EPA Data'!G:G)</f>
        <v>4.5686594282456597E-6</v>
      </c>
      <c r="P3033" s="24">
        <f>'EPA Data'!H3034/SUM('EPA Data'!H:H)</f>
        <v>7.3110959325231159E-6</v>
      </c>
      <c r="Q3033" s="24">
        <f>'EPA Data'!I3034/SUM('EPA Data'!I:I)</f>
        <v>3.1812386447621828E-6</v>
      </c>
      <c r="R3033" s="24">
        <f>'EPA Data'!J3034/SUM('EPA Data'!J:J)</f>
        <v>4.0052186614791725E-6</v>
      </c>
      <c r="S3033" s="24">
        <f>'EPA Data'!K3034/SUM('EPA Data'!K:K)</f>
        <v>1.2222714692268868E-5</v>
      </c>
      <c r="T3033" s="24">
        <f>'EPA Data'!L3034/SUM('EPA Data'!L:L)</f>
        <v>1.0670261657760034E-5</v>
      </c>
      <c r="U3033" s="24">
        <f>'EPA Data'!M3034/SUM('EPA Data'!M:M)</f>
        <v>1.4206344086368379E-5</v>
      </c>
      <c r="V3033" s="24">
        <f>'EPA Data'!N3034/SUM('EPA Data'!N:N)</f>
        <v>6.8140521925722257E-6</v>
      </c>
      <c r="W3033" s="24">
        <f>'EPA Data'!O3034/SUM('EPA Data'!O:O)</f>
        <v>9.1338966487338588E-6</v>
      </c>
      <c r="X3033" s="24">
        <f>'EPA Data'!P3034/SUM('EPA Data'!P:P)</f>
        <v>1.8622547553649095E-5</v>
      </c>
    </row>
    <row r="3034" spans="1:24" x14ac:dyDescent="0.25">
      <c r="A3034" s="16" t="s">
        <v>4863</v>
      </c>
      <c r="B3034" s="16" t="s">
        <v>4837</v>
      </c>
      <c r="C3034" s="21" t="s">
        <v>4864</v>
      </c>
      <c r="D3034" s="17">
        <f>SUMIFS('Census Data'!G:G,'Census Data'!$A:$A,$A3034)/SUMIFS('Census Data'!$F:$F,'Census Data'!$A:$A,$A3034)</f>
        <v>0.49190062183882477</v>
      </c>
      <c r="E3034" s="19">
        <f>SUMIFS('Census Data'!H:H,'Census Data'!$A:$A,$A3034)/SUMIFS('Census Data'!$F:$F,'Census Data'!$A:$A,$A3034)</f>
        <v>0.50809937816117523</v>
      </c>
      <c r="F3034" s="17">
        <f>SUM(SUMIFS('Census Data'!I:I,'Census Data'!$A:$A,$A3034),SUMIFS('Census Data'!J:J,'Census Data'!$A:$A,$A3034))/SUMIFS('Census Data'!$F:$F,'Census Data'!$A:$A,$A3034)</f>
        <v>0.93819328259334833</v>
      </c>
      <c r="G3034" s="17">
        <f>SUM(SUMIFS('Census Data'!K:K,'Census Data'!$A:$A,$A3034),SUMIFS('Census Data'!L:L,'Census Data'!$A:$A,$A3034))/SUMIFS('Census Data'!$F:$F,'Census Data'!$A:$A,$A3034)</f>
        <v>2.2175372087850448E-2</v>
      </c>
      <c r="H3034" s="17">
        <f>SUM(SUMIFS('Census Data'!O:O,'Census Data'!$A:$A,$A3034),SUMIFS('Census Data'!P:P,'Census Data'!$A:$A,$A3034))/SUMIFS('Census Data'!$F:$F,'Census Data'!$A:$A,$A3034)</f>
        <v>1.8519772153612564E-2</v>
      </c>
      <c r="I3034" s="19">
        <f t="shared" si="94"/>
        <v>2.1111573165188635E-2</v>
      </c>
      <c r="J3034" s="17">
        <f>SUM(SUMIFS('Census Data'!W:W,'Census Data'!$A:$A,$A3034),SUMIFS('Census Data'!X:X,'Census Data'!$A:$A,$A3034))/SUMIFS('Census Data'!$F:$F,'Census Data'!$A:$A,$A3034)</f>
        <v>5.4040985271220372E-2</v>
      </c>
      <c r="K3034" s="19">
        <f t="shared" si="95"/>
        <v>0.94595901472877963</v>
      </c>
      <c r="L3034" s="24">
        <f>'EPA Data'!D3035/SUM('EPA Data'!D:D)</f>
        <v>1.467244143569465E-4</v>
      </c>
      <c r="M3034" s="24">
        <f>'EPA Data'!E3035/SUM('EPA Data'!E:E)</f>
        <v>3.3902546142371604E-4</v>
      </c>
      <c r="N3034" s="24">
        <f>'EPA Data'!F3035/SUM('EPA Data'!F:F)</f>
        <v>4.0839474196914408E-4</v>
      </c>
      <c r="O3034" s="24">
        <f>'EPA Data'!G3035/SUM('EPA Data'!G:G)</f>
        <v>1.6974334788870361E-4</v>
      </c>
      <c r="P3034" s="24">
        <f>'EPA Data'!H3035/SUM('EPA Data'!H:H)</f>
        <v>2.2207726241198878E-4</v>
      </c>
      <c r="Q3034" s="24">
        <f>'EPA Data'!I3035/SUM('EPA Data'!I:I)</f>
        <v>9.3510790183518963E-5</v>
      </c>
      <c r="R3034" s="24">
        <f>'EPA Data'!J3035/SUM('EPA Data'!J:J)</f>
        <v>2.3464854126645313E-4</v>
      </c>
      <c r="S3034" s="24">
        <f>'EPA Data'!K3035/SUM('EPA Data'!K:K)</f>
        <v>3.0343739043991362E-4</v>
      </c>
      <c r="T3034" s="24">
        <f>'EPA Data'!L3035/SUM('EPA Data'!L:L)</f>
        <v>3.0855021058392393E-4</v>
      </c>
      <c r="U3034" s="24">
        <f>'EPA Data'!M3035/SUM('EPA Data'!M:M)</f>
        <v>3.4411145671152859E-4</v>
      </c>
      <c r="V3034" s="24">
        <f>'EPA Data'!N3035/SUM('EPA Data'!N:N)</f>
        <v>2.3909864188072981E-4</v>
      </c>
      <c r="W3034" s="24">
        <f>'EPA Data'!O3035/SUM('EPA Data'!O:O)</f>
        <v>2.884775008769928E-4</v>
      </c>
      <c r="X3034" s="24">
        <f>'EPA Data'!P3035/SUM('EPA Data'!P:P)</f>
        <v>4.8145835933376097E-4</v>
      </c>
    </row>
    <row r="3035" spans="1:24" x14ac:dyDescent="0.25">
      <c r="A3035" s="16" t="s">
        <v>4865</v>
      </c>
      <c r="B3035" s="16" t="s">
        <v>4837</v>
      </c>
      <c r="C3035" s="21" t="s">
        <v>3637</v>
      </c>
      <c r="D3035" s="17">
        <f>SUMIFS('Census Data'!G:G,'Census Data'!$A:$A,$A3035)/SUMIFS('Census Data'!$F:$F,'Census Data'!$A:$A,$A3035)</f>
        <v>0.50566414926699244</v>
      </c>
      <c r="E3035" s="19">
        <f>SUMIFS('Census Data'!H:H,'Census Data'!$A:$A,$A3035)/SUMIFS('Census Data'!$F:$F,'Census Data'!$A:$A,$A3035)</f>
        <v>0.49433585073300756</v>
      </c>
      <c r="F3035" s="17">
        <f>SUM(SUMIFS('Census Data'!I:I,'Census Data'!$A:$A,$A3035),SUMIFS('Census Data'!J:J,'Census Data'!$A:$A,$A3035))/SUMIFS('Census Data'!$F:$F,'Census Data'!$A:$A,$A3035)</f>
        <v>0.79498000888494003</v>
      </c>
      <c r="G3035" s="17">
        <f>SUM(SUMIFS('Census Data'!K:K,'Census Data'!$A:$A,$A3035),SUMIFS('Census Data'!L:L,'Census Data'!$A:$A,$A3035))/SUMIFS('Census Data'!$F:$F,'Census Data'!$A:$A,$A3035)</f>
        <v>1.3327410039982231E-2</v>
      </c>
      <c r="H3035" s="17">
        <f>SUM(SUMIFS('Census Data'!O:O,'Census Data'!$A:$A,$A3035),SUMIFS('Census Data'!P:P,'Census Data'!$A:$A,$A3035))/SUMIFS('Census Data'!$F:$F,'Census Data'!$A:$A,$A3035)</f>
        <v>3.442914260328743E-3</v>
      </c>
      <c r="I3035" s="19">
        <f t="shared" si="94"/>
        <v>0.18824966681474897</v>
      </c>
      <c r="J3035" s="17">
        <f>SUM(SUMIFS('Census Data'!W:W,'Census Data'!$A:$A,$A3035),SUMIFS('Census Data'!X:X,'Census Data'!$A:$A,$A3035))/SUMIFS('Census Data'!$F:$F,'Census Data'!$A:$A,$A3035)</f>
        <v>2.6432696579298091E-2</v>
      </c>
      <c r="K3035" s="19">
        <f t="shared" si="95"/>
        <v>0.97356730342070186</v>
      </c>
      <c r="L3035" s="24">
        <f>'EPA Data'!D3036/SUM('EPA Data'!D:D)</f>
        <v>8.5278255904330064E-6</v>
      </c>
      <c r="M3035" s="24">
        <f>'EPA Data'!E3036/SUM('EPA Data'!E:E)</f>
        <v>2.6273134158779647E-5</v>
      </c>
      <c r="N3035" s="24">
        <f>'EPA Data'!F3036/SUM('EPA Data'!F:F)</f>
        <v>2.7778496087453324E-5</v>
      </c>
      <c r="O3035" s="24">
        <f>'EPA Data'!G3036/SUM('EPA Data'!G:G)</f>
        <v>8.0059170761029784E-6</v>
      </c>
      <c r="P3035" s="24">
        <f>'EPA Data'!H3036/SUM('EPA Data'!H:H)</f>
        <v>1.467641827047341E-5</v>
      </c>
      <c r="Q3035" s="24">
        <f>'EPA Data'!I3036/SUM('EPA Data'!I:I)</f>
        <v>6.5371285566689395E-6</v>
      </c>
      <c r="R3035" s="24">
        <f>'EPA Data'!J3036/SUM('EPA Data'!J:J)</f>
        <v>8.4229359275356491E-6</v>
      </c>
      <c r="S3035" s="24">
        <f>'EPA Data'!K3036/SUM('EPA Data'!K:K)</f>
        <v>2.4572393941967807E-5</v>
      </c>
      <c r="T3035" s="24">
        <f>'EPA Data'!L3036/SUM('EPA Data'!L:L)</f>
        <v>2.3365429633716371E-5</v>
      </c>
      <c r="U3035" s="24">
        <f>'EPA Data'!M3036/SUM('EPA Data'!M:M)</f>
        <v>2.7055799875767557E-5</v>
      </c>
      <c r="V3035" s="24">
        <f>'EPA Data'!N3036/SUM('EPA Data'!N:N)</f>
        <v>1.4065820403619461E-5</v>
      </c>
      <c r="W3035" s="24">
        <f>'EPA Data'!O3036/SUM('EPA Data'!O:O)</f>
        <v>1.8467537559967264E-5</v>
      </c>
      <c r="X3035" s="24">
        <f>'EPA Data'!P3036/SUM('EPA Data'!P:P)</f>
        <v>3.6982248672878275E-5</v>
      </c>
    </row>
    <row r="3036" spans="1:24" x14ac:dyDescent="0.25">
      <c r="A3036" s="16" t="s">
        <v>4866</v>
      </c>
      <c r="B3036" s="16" t="s">
        <v>4837</v>
      </c>
      <c r="C3036" s="21" t="s">
        <v>235</v>
      </c>
      <c r="D3036" s="17">
        <f>SUMIFS('Census Data'!G:G,'Census Data'!$A:$A,$A3036)/SUMIFS('Census Data'!$F:$F,'Census Data'!$A:$A,$A3036)</f>
        <v>0.51927525807266861</v>
      </c>
      <c r="E3036" s="19">
        <f>SUMIFS('Census Data'!H:H,'Census Data'!$A:$A,$A3036)/SUMIFS('Census Data'!$F:$F,'Census Data'!$A:$A,$A3036)</f>
        <v>0.48072474192733139</v>
      </c>
      <c r="F3036" s="17">
        <f>SUM(SUMIFS('Census Data'!I:I,'Census Data'!$A:$A,$A3036),SUMIFS('Census Data'!J:J,'Census Data'!$A:$A,$A3036))/SUMIFS('Census Data'!$F:$F,'Census Data'!$A:$A,$A3036)</f>
        <v>0.96405451116856855</v>
      </c>
      <c r="G3036" s="17">
        <f>SUM(SUMIFS('Census Data'!K:K,'Census Data'!$A:$A,$A3036),SUMIFS('Census Data'!L:L,'Census Data'!$A:$A,$A3036))/SUMIFS('Census Data'!$F:$F,'Census Data'!$A:$A,$A3036)</f>
        <v>1.529967534361088E-2</v>
      </c>
      <c r="H3036" s="17">
        <f>SUM(SUMIFS('Census Data'!O:O,'Census Data'!$A:$A,$A3036),SUMIFS('Census Data'!P:P,'Census Data'!$A:$A,$A3036))/SUMIFS('Census Data'!$F:$F,'Census Data'!$A:$A,$A3036)</f>
        <v>9.4675246408367185E-3</v>
      </c>
      <c r="I3036" s="19">
        <f t="shared" si="94"/>
        <v>1.1178288846983908E-2</v>
      </c>
      <c r="J3036" s="17">
        <f>SUM(SUMIFS('Census Data'!W:W,'Census Data'!$A:$A,$A3036),SUMIFS('Census Data'!X:X,'Census Data'!$A:$A,$A3036))/SUMIFS('Census Data'!$F:$F,'Census Data'!$A:$A,$A3036)</f>
        <v>1.8137988685627635E-2</v>
      </c>
      <c r="K3036" s="19">
        <f t="shared" si="95"/>
        <v>0.98186201131437234</v>
      </c>
      <c r="L3036" s="24">
        <f>'EPA Data'!D3037/SUM('EPA Data'!D:D)</f>
        <v>7.0748622158046294E-5</v>
      </c>
      <c r="M3036" s="24">
        <f>'EPA Data'!E3037/SUM('EPA Data'!E:E)</f>
        <v>1.9388118342284573E-4</v>
      </c>
      <c r="N3036" s="24">
        <f>'EPA Data'!F3037/SUM('EPA Data'!F:F)</f>
        <v>2.0608133575917859E-4</v>
      </c>
      <c r="O3036" s="24">
        <f>'EPA Data'!G3037/SUM('EPA Data'!G:G)</f>
        <v>7.0821320061664934E-5</v>
      </c>
      <c r="P3036" s="24">
        <f>'EPA Data'!H3037/SUM('EPA Data'!H:H)</f>
        <v>1.1411147792607391E-4</v>
      </c>
      <c r="Q3036" s="24">
        <f>'EPA Data'!I3037/SUM('EPA Data'!I:I)</f>
        <v>4.4728925634010456E-5</v>
      </c>
      <c r="R3036" s="24">
        <f>'EPA Data'!J3037/SUM('EPA Data'!J:J)</f>
        <v>6.1320601178219323E-5</v>
      </c>
      <c r="S3036" s="24">
        <f>'EPA Data'!K3037/SUM('EPA Data'!K:K)</f>
        <v>1.5793457912334318E-4</v>
      </c>
      <c r="T3036" s="24">
        <f>'EPA Data'!L3037/SUM('EPA Data'!L:L)</f>
        <v>1.249587526610337E-4</v>
      </c>
      <c r="U3036" s="24">
        <f>'EPA Data'!M3037/SUM('EPA Data'!M:M)</f>
        <v>1.5308748359204596E-4</v>
      </c>
      <c r="V3036" s="24">
        <f>'EPA Data'!N3037/SUM('EPA Data'!N:N)</f>
        <v>1.0099403517684571E-4</v>
      </c>
      <c r="W3036" s="24">
        <f>'EPA Data'!O3037/SUM('EPA Data'!O:O)</f>
        <v>1.3301131389599778E-4</v>
      </c>
      <c r="X3036" s="24">
        <f>'EPA Data'!P3037/SUM('EPA Data'!P:P)</f>
        <v>3.1307191924959208E-4</v>
      </c>
    </row>
    <row r="3037" spans="1:24" x14ac:dyDescent="0.25">
      <c r="A3037" s="16" t="s">
        <v>4867</v>
      </c>
      <c r="B3037" s="16" t="s">
        <v>4837</v>
      </c>
      <c r="C3037" s="21" t="s">
        <v>1717</v>
      </c>
      <c r="D3037" s="17">
        <f>SUMIFS('Census Data'!G:G,'Census Data'!$A:$A,$A3037)/SUMIFS('Census Data'!$F:$F,'Census Data'!$A:$A,$A3037)</f>
        <v>0.49702380952380953</v>
      </c>
      <c r="E3037" s="19">
        <f>SUMIFS('Census Data'!H:H,'Census Data'!$A:$A,$A3037)/SUMIFS('Census Data'!$F:$F,'Census Data'!$A:$A,$A3037)</f>
        <v>0.50297619047619047</v>
      </c>
      <c r="F3037" s="17">
        <f>SUM(SUMIFS('Census Data'!I:I,'Census Data'!$A:$A,$A3037),SUMIFS('Census Data'!J:J,'Census Data'!$A:$A,$A3037))/SUMIFS('Census Data'!$F:$F,'Census Data'!$A:$A,$A3037)</f>
        <v>0.96839826839826837</v>
      </c>
      <c r="G3037" s="17">
        <f>SUM(SUMIFS('Census Data'!K:K,'Census Data'!$A:$A,$A3037),SUMIFS('Census Data'!L:L,'Census Data'!$A:$A,$A3037))/SUMIFS('Census Data'!$F:$F,'Census Data'!$A:$A,$A3037)</f>
        <v>7.9004329004329008E-3</v>
      </c>
      <c r="H3037" s="17">
        <f>SUM(SUMIFS('Census Data'!O:O,'Census Data'!$A:$A,$A3037),SUMIFS('Census Data'!P:P,'Census Data'!$A:$A,$A3037))/SUMIFS('Census Data'!$F:$F,'Census Data'!$A:$A,$A3037)</f>
        <v>6.7099567099567102E-3</v>
      </c>
      <c r="I3037" s="19">
        <f t="shared" si="94"/>
        <v>1.6991341991342113E-2</v>
      </c>
      <c r="J3037" s="17">
        <f>SUM(SUMIFS('Census Data'!W:W,'Census Data'!$A:$A,$A3037),SUMIFS('Census Data'!X:X,'Census Data'!$A:$A,$A3037))/SUMIFS('Census Data'!$F:$F,'Census Data'!$A:$A,$A3037)</f>
        <v>3.1331168831168828E-2</v>
      </c>
      <c r="K3037" s="19">
        <f t="shared" si="95"/>
        <v>0.96866883116883118</v>
      </c>
      <c r="L3037" s="24">
        <f>'EPA Data'!D3038/SUM('EPA Data'!D:D)</f>
        <v>7.7947296428310139E-5</v>
      </c>
      <c r="M3037" s="24">
        <f>'EPA Data'!E3038/SUM('EPA Data'!E:E)</f>
        <v>1.74841648637703E-4</v>
      </c>
      <c r="N3037" s="24">
        <f>'EPA Data'!F3038/SUM('EPA Data'!F:F)</f>
        <v>1.9365905109611741E-4</v>
      </c>
      <c r="O3037" s="24">
        <f>'EPA Data'!G3038/SUM('EPA Data'!G:G)</f>
        <v>7.4453426229779878E-5</v>
      </c>
      <c r="P3037" s="24">
        <f>'EPA Data'!H3038/SUM('EPA Data'!H:H)</f>
        <v>1.0543833857824673E-4</v>
      </c>
      <c r="Q3037" s="24">
        <f>'EPA Data'!I3038/SUM('EPA Data'!I:I)</f>
        <v>4.7108486932452174E-5</v>
      </c>
      <c r="R3037" s="24">
        <f>'EPA Data'!J3038/SUM('EPA Data'!J:J)</f>
        <v>8.1499290847196167E-5</v>
      </c>
      <c r="S3037" s="24">
        <f>'EPA Data'!K3038/SUM('EPA Data'!K:K)</f>
        <v>1.4761913107446398E-4</v>
      </c>
      <c r="T3037" s="24">
        <f>'EPA Data'!L3038/SUM('EPA Data'!L:L)</f>
        <v>1.2119699193424679E-4</v>
      </c>
      <c r="U3037" s="24">
        <f>'EPA Data'!M3038/SUM('EPA Data'!M:M)</f>
        <v>1.5949397342768031E-4</v>
      </c>
      <c r="V3037" s="24">
        <f>'EPA Data'!N3038/SUM('EPA Data'!N:N)</f>
        <v>1.0888839824157588E-4</v>
      </c>
      <c r="W3037" s="24">
        <f>'EPA Data'!O3038/SUM('EPA Data'!O:O)</f>
        <v>1.3482594781392176E-4</v>
      </c>
      <c r="X3037" s="24">
        <f>'EPA Data'!P3038/SUM('EPA Data'!P:P)</f>
        <v>2.7030762474548458E-4</v>
      </c>
    </row>
    <row r="3038" spans="1:24" x14ac:dyDescent="0.25">
      <c r="A3038" s="16" t="s">
        <v>4868</v>
      </c>
      <c r="B3038" s="16" t="s">
        <v>4837</v>
      </c>
      <c r="C3038" s="21" t="s">
        <v>4869</v>
      </c>
      <c r="D3038" s="17">
        <f>SUMIFS('Census Data'!G:G,'Census Data'!$A:$A,$A3038)/SUMIFS('Census Data'!$F:$F,'Census Data'!$A:$A,$A3038)</f>
        <v>0.50272299476550519</v>
      </c>
      <c r="E3038" s="19">
        <f>SUMIFS('Census Data'!H:H,'Census Data'!$A:$A,$A3038)/SUMIFS('Census Data'!$F:$F,'Census Data'!$A:$A,$A3038)</f>
        <v>0.49727700523449481</v>
      </c>
      <c r="F3038" s="17">
        <f>SUM(SUMIFS('Census Data'!I:I,'Census Data'!$A:$A,$A3038),SUMIFS('Census Data'!J:J,'Census Data'!$A:$A,$A3038))/SUMIFS('Census Data'!$F:$F,'Census Data'!$A:$A,$A3038)</f>
        <v>0.96378152593454236</v>
      </c>
      <c r="G3038" s="17">
        <f>SUM(SUMIFS('Census Data'!K:K,'Census Data'!$A:$A,$A3038),SUMIFS('Census Data'!L:L,'Census Data'!$A:$A,$A3038))/SUMIFS('Census Data'!$F:$F,'Census Data'!$A:$A,$A3038)</f>
        <v>1.0944852746787923E-2</v>
      </c>
      <c r="H3038" s="17">
        <f>SUM(SUMIFS('Census Data'!O:O,'Census Data'!$A:$A,$A3038),SUMIFS('Census Data'!P:P,'Census Data'!$A:$A,$A3038))/SUMIFS('Census Data'!$F:$F,'Census Data'!$A:$A,$A3038)</f>
        <v>7.4551895521598899E-3</v>
      </c>
      <c r="I3038" s="19">
        <f t="shared" si="94"/>
        <v>1.7818431766509879E-2</v>
      </c>
      <c r="J3038" s="17">
        <f>SUM(SUMIFS('Census Data'!W:W,'Census Data'!$A:$A,$A3038),SUMIFS('Census Data'!X:X,'Census Data'!$A:$A,$A3038))/SUMIFS('Census Data'!$F:$F,'Census Data'!$A:$A,$A3038)</f>
        <v>5.1763337386982501E-2</v>
      </c>
      <c r="K3038" s="19">
        <f t="shared" si="95"/>
        <v>0.94823666261301753</v>
      </c>
      <c r="L3038" s="24">
        <f>'EPA Data'!D3039/SUM('EPA Data'!D:D)</f>
        <v>3.0405820282947444E-5</v>
      </c>
      <c r="M3038" s="24">
        <f>'EPA Data'!E3039/SUM('EPA Data'!E:E)</f>
        <v>7.5836824306773783E-5</v>
      </c>
      <c r="N3038" s="24">
        <f>'EPA Data'!F3039/SUM('EPA Data'!F:F)</f>
        <v>8.9393972505637926E-5</v>
      </c>
      <c r="O3038" s="24">
        <f>'EPA Data'!G3039/SUM('EPA Data'!G:G)</f>
        <v>3.3147049336006674E-5</v>
      </c>
      <c r="P3038" s="24">
        <f>'EPA Data'!H3039/SUM('EPA Data'!H:H)</f>
        <v>4.5913033885176145E-5</v>
      </c>
      <c r="Q3038" s="24">
        <f>'EPA Data'!I3039/SUM('EPA Data'!I:I)</f>
        <v>1.931648777822642E-5</v>
      </c>
      <c r="R3038" s="24">
        <f>'EPA Data'!J3039/SUM('EPA Data'!J:J)</f>
        <v>4.0129357052994242E-5</v>
      </c>
      <c r="S3038" s="24">
        <f>'EPA Data'!K3039/SUM('EPA Data'!K:K)</f>
        <v>6.6878334839111752E-5</v>
      </c>
      <c r="T3038" s="24">
        <f>'EPA Data'!L3039/SUM('EPA Data'!L:L)</f>
        <v>6.3492904908399591E-5</v>
      </c>
      <c r="U3038" s="24">
        <f>'EPA Data'!M3039/SUM('EPA Data'!M:M)</f>
        <v>7.783950826210097E-5</v>
      </c>
      <c r="V3038" s="24">
        <f>'EPA Data'!N3039/SUM('EPA Data'!N:N)</f>
        <v>4.6443224485944552E-5</v>
      </c>
      <c r="W3038" s="24">
        <f>'EPA Data'!O3039/SUM('EPA Data'!O:O)</f>
        <v>5.5327657739935421E-5</v>
      </c>
      <c r="X3038" s="24">
        <f>'EPA Data'!P3039/SUM('EPA Data'!P:P)</f>
        <v>1.1029311180002082E-4</v>
      </c>
    </row>
    <row r="3039" spans="1:24" x14ac:dyDescent="0.25">
      <c r="A3039" s="16" t="s">
        <v>4870</v>
      </c>
      <c r="B3039" s="16" t="s">
        <v>4837</v>
      </c>
      <c r="C3039" s="21" t="s">
        <v>1333</v>
      </c>
      <c r="D3039" s="17">
        <f>SUMIFS('Census Data'!G:G,'Census Data'!$A:$A,$A3039)/SUMIFS('Census Data'!$F:$F,'Census Data'!$A:$A,$A3039)</f>
        <v>0.50337866373849138</v>
      </c>
      <c r="E3039" s="19">
        <f>SUMIFS('Census Data'!H:H,'Census Data'!$A:$A,$A3039)/SUMIFS('Census Data'!$F:$F,'Census Data'!$A:$A,$A3039)</f>
        <v>0.49662133626150856</v>
      </c>
      <c r="F3039" s="17">
        <f>SUM(SUMIFS('Census Data'!I:I,'Census Data'!$A:$A,$A3039),SUMIFS('Census Data'!J:J,'Census Data'!$A:$A,$A3039))/SUMIFS('Census Data'!$F:$F,'Census Data'!$A:$A,$A3039)</f>
        <v>0.96819832756144941</v>
      </c>
      <c r="G3039" s="17">
        <f>SUM(SUMIFS('Census Data'!K:K,'Census Data'!$A:$A,$A3039),SUMIFS('Census Data'!L:L,'Census Data'!$A:$A,$A3039))/SUMIFS('Census Data'!$F:$F,'Census Data'!$A:$A,$A3039)</f>
        <v>7.6864600050679955E-3</v>
      </c>
      <c r="H3039" s="17">
        <f>SUM(SUMIFS('Census Data'!O:O,'Census Data'!$A:$A,$A3039),SUMIFS('Census Data'!P:P,'Census Data'!$A:$A,$A3039))/SUMIFS('Census Data'!$F:$F,'Census Data'!$A:$A,$A3039)</f>
        <v>8.0665596756482813E-3</v>
      </c>
      <c r="I3039" s="19">
        <f t="shared" si="94"/>
        <v>1.6048652757834292E-2</v>
      </c>
      <c r="J3039" s="17">
        <f>SUM(SUMIFS('Census Data'!W:W,'Census Data'!$A:$A,$A3039),SUMIFS('Census Data'!X:X,'Census Data'!$A:$A,$A3039))/SUMIFS('Census Data'!$F:$F,'Census Data'!$A:$A,$A3039)</f>
        <v>2.010304924402399E-2</v>
      </c>
      <c r="K3039" s="19">
        <f t="shared" si="95"/>
        <v>0.97989695075597605</v>
      </c>
      <c r="L3039" s="24">
        <f>'EPA Data'!D3040/SUM('EPA Data'!D:D)</f>
        <v>3.2798205140418887E-5</v>
      </c>
      <c r="M3039" s="24">
        <f>'EPA Data'!E3040/SUM('EPA Data'!E:E)</f>
        <v>8.8516478202769881E-5</v>
      </c>
      <c r="N3039" s="24">
        <f>'EPA Data'!F3040/SUM('EPA Data'!F:F)</f>
        <v>9.5671871285318212E-5</v>
      </c>
      <c r="O3039" s="24">
        <f>'EPA Data'!G3040/SUM('EPA Data'!G:G)</f>
        <v>3.2646167216414481E-5</v>
      </c>
      <c r="P3039" s="24">
        <f>'EPA Data'!H3040/SUM('EPA Data'!H:H)</f>
        <v>5.2045218704032309E-5</v>
      </c>
      <c r="Q3039" s="24">
        <f>'EPA Data'!I3040/SUM('EPA Data'!I:I)</f>
        <v>2.1901551820836288E-5</v>
      </c>
      <c r="R3039" s="24">
        <f>'EPA Data'!J3040/SUM('EPA Data'!J:J)</f>
        <v>3.1658663215154555E-5</v>
      </c>
      <c r="S3039" s="24">
        <f>'EPA Data'!K3040/SUM('EPA Data'!K:K)</f>
        <v>7.4233049432724575E-5</v>
      </c>
      <c r="T3039" s="24">
        <f>'EPA Data'!L3040/SUM('EPA Data'!L:L)</f>
        <v>6.1774026403474291E-5</v>
      </c>
      <c r="U3039" s="24">
        <f>'EPA Data'!M3040/SUM('EPA Data'!M:M)</f>
        <v>7.7716617748523328E-5</v>
      </c>
      <c r="V3039" s="24">
        <f>'EPA Data'!N3040/SUM('EPA Data'!N:N)</f>
        <v>4.9893986184578768E-5</v>
      </c>
      <c r="W3039" s="24">
        <f>'EPA Data'!O3040/SUM('EPA Data'!O:O)</f>
        <v>6.4239102846682254E-5</v>
      </c>
      <c r="X3039" s="24">
        <f>'EPA Data'!P3040/SUM('EPA Data'!P:P)</f>
        <v>1.3969130028610073E-4</v>
      </c>
    </row>
    <row r="3040" spans="1:24" x14ac:dyDescent="0.25">
      <c r="A3040" s="16" t="s">
        <v>4871</v>
      </c>
      <c r="B3040" s="16" t="s">
        <v>4837</v>
      </c>
      <c r="C3040" s="21" t="s">
        <v>2094</v>
      </c>
      <c r="D3040" s="17">
        <f>SUMIFS('Census Data'!G:G,'Census Data'!$A:$A,$A3040)/SUMIFS('Census Data'!$F:$F,'Census Data'!$A:$A,$A3040)</f>
        <v>0.50413223140495866</v>
      </c>
      <c r="E3040" s="19">
        <f>SUMIFS('Census Data'!H:H,'Census Data'!$A:$A,$A3040)/SUMIFS('Census Data'!$F:$F,'Census Data'!$A:$A,$A3040)</f>
        <v>0.49586776859504134</v>
      </c>
      <c r="F3040" s="17">
        <f>SUM(SUMIFS('Census Data'!I:I,'Census Data'!$A:$A,$A3040),SUMIFS('Census Data'!J:J,'Census Data'!$A:$A,$A3040))/SUMIFS('Census Data'!$F:$F,'Census Data'!$A:$A,$A3040)</f>
        <v>0.96008440302444176</v>
      </c>
      <c r="G3040" s="17">
        <f>SUM(SUMIFS('Census Data'!K:K,'Census Data'!$A:$A,$A3040),SUMIFS('Census Data'!L:L,'Census Data'!$A:$A,$A3040))/SUMIFS('Census Data'!$F:$F,'Census Data'!$A:$A,$A3040)</f>
        <v>2.989273782310533E-3</v>
      </c>
      <c r="H3040" s="17">
        <f>SUM(SUMIFS('Census Data'!O:O,'Census Data'!$A:$A,$A3040),SUMIFS('Census Data'!P:P,'Census Data'!$A:$A,$A3040))/SUMIFS('Census Data'!$F:$F,'Census Data'!$A:$A,$A3040)</f>
        <v>3.6926323193247758E-3</v>
      </c>
      <c r="I3040" s="19">
        <f t="shared" si="94"/>
        <v>3.3233690873922916E-2</v>
      </c>
      <c r="J3040" s="17">
        <f>SUM(SUMIFS('Census Data'!W:W,'Census Data'!$A:$A,$A3040),SUMIFS('Census Data'!X:X,'Census Data'!$A:$A,$A3040))/SUMIFS('Census Data'!$F:$F,'Census Data'!$A:$A,$A3040)</f>
        <v>1.38913311060313E-2</v>
      </c>
      <c r="K3040" s="19">
        <f t="shared" si="95"/>
        <v>0.98610866889396875</v>
      </c>
      <c r="L3040" s="24">
        <f>'EPA Data'!D3041/SUM('EPA Data'!D:D)</f>
        <v>9.6952490166410725E-6</v>
      </c>
      <c r="M3040" s="24">
        <f>'EPA Data'!E3041/SUM('EPA Data'!E:E)</f>
        <v>3.0329604526056411E-5</v>
      </c>
      <c r="N3040" s="24">
        <f>'EPA Data'!F3041/SUM('EPA Data'!F:F)</f>
        <v>3.0174643395747889E-5</v>
      </c>
      <c r="O3040" s="24">
        <f>'EPA Data'!G3041/SUM('EPA Data'!G:G)</f>
        <v>8.5941393762183906E-6</v>
      </c>
      <c r="P3040" s="24">
        <f>'EPA Data'!H3041/SUM('EPA Data'!H:H)</f>
        <v>1.6318787110862811E-5</v>
      </c>
      <c r="Q3040" s="24">
        <f>'EPA Data'!I3041/SUM('EPA Data'!I:I)</f>
        <v>6.9962489366153191E-6</v>
      </c>
      <c r="R3040" s="24">
        <f>'EPA Data'!J3041/SUM('EPA Data'!J:J)</f>
        <v>8.2423772493863402E-6</v>
      </c>
      <c r="S3040" s="24">
        <f>'EPA Data'!K3041/SUM('EPA Data'!K:K)</f>
        <v>2.6889213827538124E-5</v>
      </c>
      <c r="T3040" s="24">
        <f>'EPA Data'!L3041/SUM('EPA Data'!L:L)</f>
        <v>2.006363904433307E-5</v>
      </c>
      <c r="U3040" s="24">
        <f>'EPA Data'!M3041/SUM('EPA Data'!M:M)</f>
        <v>2.9474758463435886E-5</v>
      </c>
      <c r="V3040" s="24">
        <f>'EPA Data'!N3041/SUM('EPA Data'!N:N)</f>
        <v>1.4171295147435872E-5</v>
      </c>
      <c r="W3040" s="24">
        <f>'EPA Data'!O3041/SUM('EPA Data'!O:O)</f>
        <v>1.7934501411697838E-5</v>
      </c>
      <c r="X3040" s="24">
        <f>'EPA Data'!P3041/SUM('EPA Data'!P:P)</f>
        <v>4.3184369161707183E-5</v>
      </c>
    </row>
    <row r="3041" spans="1:24" x14ac:dyDescent="0.25">
      <c r="A3041" s="16" t="s">
        <v>4872</v>
      </c>
      <c r="B3041" s="16" t="s">
        <v>4837</v>
      </c>
      <c r="C3041" s="21" t="s">
        <v>93</v>
      </c>
      <c r="D3041" s="17">
        <f>SUMIFS('Census Data'!G:G,'Census Data'!$A:$A,$A3041)/SUMIFS('Census Data'!$F:$F,'Census Data'!$A:$A,$A3041)</f>
        <v>0.53543574092912849</v>
      </c>
      <c r="E3041" s="19">
        <f>SUMIFS('Census Data'!H:H,'Census Data'!$A:$A,$A3041)/SUMIFS('Census Data'!$F:$F,'Census Data'!$A:$A,$A3041)</f>
        <v>0.46456425907087145</v>
      </c>
      <c r="F3041" s="17">
        <f>SUM(SUMIFS('Census Data'!I:I,'Census Data'!$A:$A,$A3041),SUMIFS('Census Data'!J:J,'Census Data'!$A:$A,$A3041))/SUMIFS('Census Data'!$F:$F,'Census Data'!$A:$A,$A3041)</f>
        <v>0.88480356537325</v>
      </c>
      <c r="G3041" s="17">
        <f>SUM(SUMIFS('Census Data'!K:K,'Census Data'!$A:$A,$A3041),SUMIFS('Census Data'!L:L,'Census Data'!$A:$A,$A3041))/SUMIFS('Census Data'!$F:$F,'Census Data'!$A:$A,$A3041)</f>
        <v>2.1847599670590516E-2</v>
      </c>
      <c r="H3041" s="17">
        <f>SUM(SUMIFS('Census Data'!O:O,'Census Data'!$A:$A,$A3041),SUMIFS('Census Data'!P:P,'Census Data'!$A:$A,$A3041))/SUMIFS('Census Data'!$F:$F,'Census Data'!$A:$A,$A3041)</f>
        <v>4.6989294191735701E-3</v>
      </c>
      <c r="I3041" s="19">
        <f t="shared" si="94"/>
        <v>8.8649905536985929E-2</v>
      </c>
      <c r="J3041" s="17">
        <f>SUM(SUMIFS('Census Data'!W:W,'Census Data'!$A:$A,$A3041),SUMIFS('Census Data'!X:X,'Census Data'!$A:$A,$A3041))/SUMIFS('Census Data'!$F:$F,'Census Data'!$A:$A,$A3041)</f>
        <v>3.6574141355423147E-2</v>
      </c>
      <c r="K3041" s="19">
        <f t="shared" si="95"/>
        <v>0.96342585864457686</v>
      </c>
      <c r="L3041" s="24">
        <f>'EPA Data'!D3042/SUM('EPA Data'!D:D)</f>
        <v>1.8268422123342251E-5</v>
      </c>
      <c r="M3041" s="24">
        <f>'EPA Data'!E3042/SUM('EPA Data'!E:E)</f>
        <v>5.54712518479691E-5</v>
      </c>
      <c r="N3041" s="24">
        <f>'EPA Data'!F3042/SUM('EPA Data'!F:F)</f>
        <v>5.8417495959687422E-5</v>
      </c>
      <c r="O3041" s="24">
        <f>'EPA Data'!G3042/SUM('EPA Data'!G:G)</f>
        <v>2.2535079257629966E-5</v>
      </c>
      <c r="P3041" s="24">
        <f>'EPA Data'!H3042/SUM('EPA Data'!H:H)</f>
        <v>3.5941911395646426E-5</v>
      </c>
      <c r="Q3041" s="24">
        <f>'EPA Data'!I3042/SUM('EPA Data'!I:I)</f>
        <v>1.3911252419514996E-5</v>
      </c>
      <c r="R3041" s="24">
        <f>'EPA Data'!J3042/SUM('EPA Data'!J:J)</f>
        <v>2.3136668076839154E-5</v>
      </c>
      <c r="S3041" s="24">
        <f>'EPA Data'!K3042/SUM('EPA Data'!K:K)</f>
        <v>5.0037271216131458E-5</v>
      </c>
      <c r="T3041" s="24">
        <f>'EPA Data'!L3042/SUM('EPA Data'!L:L)</f>
        <v>4.6219601224631372E-5</v>
      </c>
      <c r="U3041" s="24">
        <f>'EPA Data'!M3042/SUM('EPA Data'!M:M)</f>
        <v>5.6974144988477144E-5</v>
      </c>
      <c r="V3041" s="24">
        <f>'EPA Data'!N3042/SUM('EPA Data'!N:N)</f>
        <v>3.1122596689311125E-5</v>
      </c>
      <c r="W3041" s="24">
        <f>'EPA Data'!O3042/SUM('EPA Data'!O:O)</f>
        <v>4.1446370853991548E-5</v>
      </c>
      <c r="X3041" s="24">
        <f>'EPA Data'!P3042/SUM('EPA Data'!P:P)</f>
        <v>8.9083843392860461E-5</v>
      </c>
    </row>
    <row r="3042" spans="1:24" x14ac:dyDescent="0.25">
      <c r="A3042" s="16" t="s">
        <v>4873</v>
      </c>
      <c r="B3042" s="16" t="s">
        <v>4837</v>
      </c>
      <c r="C3042" s="21" t="s">
        <v>95</v>
      </c>
      <c r="D3042" s="17">
        <f>SUMIFS('Census Data'!G:G,'Census Data'!$A:$A,$A3042)/SUMIFS('Census Data'!$F:$F,'Census Data'!$A:$A,$A3042)</f>
        <v>0.49982894690275925</v>
      </c>
      <c r="E3042" s="19">
        <f>SUMIFS('Census Data'!H:H,'Census Data'!$A:$A,$A3042)/SUMIFS('Census Data'!$F:$F,'Census Data'!$A:$A,$A3042)</f>
        <v>0.50017105309724075</v>
      </c>
      <c r="F3042" s="17">
        <f>SUM(SUMIFS('Census Data'!I:I,'Census Data'!$A:$A,$A3042),SUMIFS('Census Data'!J:J,'Census Data'!$A:$A,$A3042))/SUMIFS('Census Data'!$F:$F,'Census Data'!$A:$A,$A3042)</f>
        <v>0.9597140464084748</v>
      </c>
      <c r="G3042" s="17">
        <f>SUM(SUMIFS('Census Data'!K:K,'Census Data'!$A:$A,$A3042),SUMIFS('Census Data'!L:L,'Census Data'!$A:$A,$A3042))/SUMIFS('Census Data'!$F:$F,'Census Data'!$A:$A,$A3042)</f>
        <v>1.1549033255081456E-2</v>
      </c>
      <c r="H3042" s="17">
        <f>SUM(SUMIFS('Census Data'!O:O,'Census Data'!$A:$A,$A3042),SUMIFS('Census Data'!P:P,'Census Data'!$A:$A,$A3042))/SUMIFS('Census Data'!$F:$F,'Census Data'!$A:$A,$A3042)</f>
        <v>9.6261605067890377E-3</v>
      </c>
      <c r="I3042" s="19">
        <f t="shared" si="94"/>
        <v>1.9110759829654711E-2</v>
      </c>
      <c r="J3042" s="17">
        <f>SUM(SUMIFS('Census Data'!W:W,'Census Data'!$A:$A,$A3042),SUMIFS('Census Data'!X:X,'Census Data'!$A:$A,$A3042))/SUMIFS('Census Data'!$F:$F,'Census Data'!$A:$A,$A3042)</f>
        <v>7.3434864160247262E-2</v>
      </c>
      <c r="K3042" s="19">
        <f t="shared" si="95"/>
        <v>0.92656513583975275</v>
      </c>
      <c r="L3042" s="24">
        <f>'EPA Data'!D3043/SUM('EPA Data'!D:D)</f>
        <v>2.2661870203638973E-4</v>
      </c>
      <c r="M3042" s="24">
        <f>'EPA Data'!E3043/SUM('EPA Data'!E:E)</f>
        <v>3.3035600853584848E-4</v>
      </c>
      <c r="N3042" s="24">
        <f>'EPA Data'!F3043/SUM('EPA Data'!F:F)</f>
        <v>3.7711544411345974E-4</v>
      </c>
      <c r="O3042" s="24">
        <f>'EPA Data'!G3043/SUM('EPA Data'!G:G)</f>
        <v>1.8767874788533517E-4</v>
      </c>
      <c r="P3042" s="24">
        <f>'EPA Data'!H3043/SUM('EPA Data'!H:H)</f>
        <v>2.1125135069211746E-4</v>
      </c>
      <c r="Q3042" s="24">
        <f>'EPA Data'!I3043/SUM('EPA Data'!I:I)</f>
        <v>1.01675759189451E-4</v>
      </c>
      <c r="R3042" s="24">
        <f>'EPA Data'!J3043/SUM('EPA Data'!J:J)</f>
        <v>2.2846958734166063E-4</v>
      </c>
      <c r="S3042" s="24">
        <f>'EPA Data'!K3043/SUM('EPA Data'!K:K)</f>
        <v>2.646919089458955E-4</v>
      </c>
      <c r="T3042" s="24">
        <f>'EPA Data'!L3043/SUM('EPA Data'!L:L)</f>
        <v>2.2568341399257591E-4</v>
      </c>
      <c r="U3042" s="24">
        <f>'EPA Data'!M3043/SUM('EPA Data'!M:M)</f>
        <v>3.3003146124292487E-4</v>
      </c>
      <c r="V3042" s="24">
        <f>'EPA Data'!N3043/SUM('EPA Data'!N:N)</f>
        <v>2.566690362873123E-4</v>
      </c>
      <c r="W3042" s="24">
        <f>'EPA Data'!O3043/SUM('EPA Data'!O:O)</f>
        <v>2.5803847407046066E-4</v>
      </c>
      <c r="X3042" s="24">
        <f>'EPA Data'!P3043/SUM('EPA Data'!P:P)</f>
        <v>4.2645087011828768E-4</v>
      </c>
    </row>
    <row r="3043" spans="1:24" x14ac:dyDescent="0.25">
      <c r="A3043" s="16" t="s">
        <v>4874</v>
      </c>
      <c r="B3043" s="16" t="s">
        <v>4837</v>
      </c>
      <c r="C3043" s="21" t="s">
        <v>4875</v>
      </c>
      <c r="D3043" s="17">
        <f>SUMIFS('Census Data'!G:G,'Census Data'!$A:$A,$A3043)/SUMIFS('Census Data'!$F:$F,'Census Data'!$A:$A,$A3043)</f>
        <v>0.53299359238580579</v>
      </c>
      <c r="E3043" s="19">
        <f>SUMIFS('Census Data'!H:H,'Census Data'!$A:$A,$A3043)/SUMIFS('Census Data'!$F:$F,'Census Data'!$A:$A,$A3043)</f>
        <v>0.46700640761419415</v>
      </c>
      <c r="F3043" s="17">
        <f>SUM(SUMIFS('Census Data'!I:I,'Census Data'!$A:$A,$A3043),SUMIFS('Census Data'!J:J,'Census Data'!$A:$A,$A3043))/SUMIFS('Census Data'!$F:$F,'Census Data'!$A:$A,$A3043)</f>
        <v>0.93899651515719262</v>
      </c>
      <c r="G3043" s="17">
        <f>SUM(SUMIFS('Census Data'!K:K,'Census Data'!$A:$A,$A3043),SUMIFS('Census Data'!L:L,'Census Data'!$A:$A,$A3043))/SUMIFS('Census Data'!$F:$F,'Census Data'!$A:$A,$A3043)</f>
        <v>2.5143328212238168E-2</v>
      </c>
      <c r="H3043" s="17">
        <f>SUM(SUMIFS('Census Data'!O:O,'Census Data'!$A:$A,$A3043),SUMIFS('Census Data'!P:P,'Census Data'!$A:$A,$A3043))/SUMIFS('Census Data'!$F:$F,'Census Data'!$A:$A,$A3043)</f>
        <v>6.1453141979240832E-3</v>
      </c>
      <c r="I3043" s="19">
        <f t="shared" si="94"/>
        <v>2.9714842432645105E-2</v>
      </c>
      <c r="J3043" s="17">
        <f>SUM(SUMIFS('Census Data'!W:W,'Census Data'!$A:$A,$A3043),SUMIFS('Census Data'!X:X,'Census Data'!$A:$A,$A3043))/SUMIFS('Census Data'!$F:$F,'Census Data'!$A:$A,$A3043)</f>
        <v>3.1738299546595718E-2</v>
      </c>
      <c r="K3043" s="19">
        <f t="shared" si="95"/>
        <v>0.96826170045340432</v>
      </c>
      <c r="L3043" s="24">
        <f>'EPA Data'!D3044/SUM('EPA Data'!D:D)</f>
        <v>3.5411787065408233E-5</v>
      </c>
      <c r="M3043" s="24">
        <f>'EPA Data'!E3044/SUM('EPA Data'!E:E)</f>
        <v>1.0514018228576908E-4</v>
      </c>
      <c r="N3043" s="24">
        <f>'EPA Data'!F3044/SUM('EPA Data'!F:F)</f>
        <v>1.1588990886873596E-4</v>
      </c>
      <c r="O3043" s="24">
        <f>'EPA Data'!G3044/SUM('EPA Data'!G:G)</f>
        <v>4.2546858303610303E-5</v>
      </c>
      <c r="P3043" s="24">
        <f>'EPA Data'!H3044/SUM('EPA Data'!H:H)</f>
        <v>6.7010386570715146E-5</v>
      </c>
      <c r="Q3043" s="24">
        <f>'EPA Data'!I3044/SUM('EPA Data'!I:I)</f>
        <v>2.6482947695533487E-5</v>
      </c>
      <c r="R3043" s="24">
        <f>'EPA Data'!J3044/SUM('EPA Data'!J:J)</f>
        <v>4.0871685147470031E-5</v>
      </c>
      <c r="S3043" s="24">
        <f>'EPA Data'!K3044/SUM('EPA Data'!K:K)</f>
        <v>9.2494358873213928E-5</v>
      </c>
      <c r="T3043" s="24">
        <f>'EPA Data'!L3044/SUM('EPA Data'!L:L)</f>
        <v>8.4098036296594535E-5</v>
      </c>
      <c r="U3043" s="24">
        <f>'EPA Data'!M3044/SUM('EPA Data'!M:M)</f>
        <v>1.011989002667212E-4</v>
      </c>
      <c r="V3043" s="24">
        <f>'EPA Data'!N3044/SUM('EPA Data'!N:N)</f>
        <v>5.576293151961089E-5</v>
      </c>
      <c r="W3043" s="24">
        <f>'EPA Data'!O3044/SUM('EPA Data'!O:O)</f>
        <v>7.1799054218050793E-5</v>
      </c>
      <c r="X3043" s="24">
        <f>'EPA Data'!P3044/SUM('EPA Data'!P:P)</f>
        <v>1.6222281540084974E-4</v>
      </c>
    </row>
    <row r="3044" spans="1:24" x14ac:dyDescent="0.25">
      <c r="A3044" s="16" t="s">
        <v>4876</v>
      </c>
      <c r="B3044" s="16" t="s">
        <v>4837</v>
      </c>
      <c r="C3044" s="21" t="s">
        <v>4877</v>
      </c>
      <c r="D3044" s="17">
        <f>SUMIFS('Census Data'!G:G,'Census Data'!$A:$A,$A3044)/SUMIFS('Census Data'!$F:$F,'Census Data'!$A:$A,$A3044)</f>
        <v>0.49453588973879609</v>
      </c>
      <c r="E3044" s="19">
        <f>SUMIFS('Census Data'!H:H,'Census Data'!$A:$A,$A3044)/SUMIFS('Census Data'!$F:$F,'Census Data'!$A:$A,$A3044)</f>
        <v>0.50546411026120397</v>
      </c>
      <c r="F3044" s="17">
        <f>SUM(SUMIFS('Census Data'!I:I,'Census Data'!$A:$A,$A3044),SUMIFS('Census Data'!J:J,'Census Data'!$A:$A,$A3044))/SUMIFS('Census Data'!$F:$F,'Census Data'!$A:$A,$A3044)</f>
        <v>0.87201066282930628</v>
      </c>
      <c r="G3044" s="17">
        <f>SUM(SUMIFS('Census Data'!K:K,'Census Data'!$A:$A,$A3044),SUMIFS('Census Data'!L:L,'Census Data'!$A:$A,$A3044))/SUMIFS('Census Data'!$F:$F,'Census Data'!$A:$A,$A3044)</f>
        <v>7.4132613041914125E-2</v>
      </c>
      <c r="H3044" s="17">
        <f>SUM(SUMIFS('Census Data'!O:O,'Census Data'!$A:$A,$A3044),SUMIFS('Census Data'!P:P,'Census Data'!$A:$A,$A3044))/SUMIFS('Census Data'!$F:$F,'Census Data'!$A:$A,$A3044)</f>
        <v>1.7604284003986767E-2</v>
      </c>
      <c r="I3044" s="19">
        <f t="shared" si="94"/>
        <v>3.6252440124792895E-2</v>
      </c>
      <c r="J3044" s="17">
        <f>SUM(SUMIFS('Census Data'!W:W,'Census Data'!$A:$A,$A3044),SUMIFS('Census Data'!X:X,'Census Data'!$A:$A,$A3044))/SUMIFS('Census Data'!$F:$F,'Census Data'!$A:$A,$A3044)</f>
        <v>0.13456514174839734</v>
      </c>
      <c r="K3044" s="19">
        <f t="shared" si="95"/>
        <v>0.86543485825160271</v>
      </c>
      <c r="L3044" s="24">
        <f>'EPA Data'!D3045/SUM('EPA Data'!D:D)</f>
        <v>3.3878468297805184E-4</v>
      </c>
      <c r="M3044" s="24">
        <f>'EPA Data'!E3045/SUM('EPA Data'!E:E)</f>
        <v>5.6493444942454295E-4</v>
      </c>
      <c r="N3044" s="24">
        <f>'EPA Data'!F3045/SUM('EPA Data'!F:F)</f>
        <v>7.4576160691003205E-4</v>
      </c>
      <c r="O3044" s="24">
        <f>'EPA Data'!G3045/SUM('EPA Data'!G:G)</f>
        <v>4.3198005108198304E-4</v>
      </c>
      <c r="P3044" s="24">
        <f>'EPA Data'!H3045/SUM('EPA Data'!H:H)</f>
        <v>4.3049779765265964E-4</v>
      </c>
      <c r="Q3044" s="24">
        <f>'EPA Data'!I3045/SUM('EPA Data'!I:I)</f>
        <v>2.8000501907860436E-4</v>
      </c>
      <c r="R3044" s="24">
        <f>'EPA Data'!J3045/SUM('EPA Data'!J:J)</f>
        <v>4.9890454239039279E-4</v>
      </c>
      <c r="S3044" s="24">
        <f>'EPA Data'!K3045/SUM('EPA Data'!K:K)</f>
        <v>4.9211541588541411E-4</v>
      </c>
      <c r="T3044" s="24">
        <f>'EPA Data'!L3045/SUM('EPA Data'!L:L)</f>
        <v>4.5963692323437976E-4</v>
      </c>
      <c r="U3044" s="24">
        <f>'EPA Data'!M3045/SUM('EPA Data'!M:M)</f>
        <v>6.2342396136018993E-4</v>
      </c>
      <c r="V3044" s="24">
        <f>'EPA Data'!N3045/SUM('EPA Data'!N:N)</f>
        <v>6.5853434066333674E-4</v>
      </c>
      <c r="W3044" s="24">
        <f>'EPA Data'!O3045/SUM('EPA Data'!O:O)</f>
        <v>6.3293661907169588E-4</v>
      </c>
      <c r="X3044" s="24">
        <f>'EPA Data'!P3045/SUM('EPA Data'!P:P)</f>
        <v>6.4188880546721297E-4</v>
      </c>
    </row>
    <row r="3045" spans="1:24" x14ac:dyDescent="0.25">
      <c r="A3045" s="16" t="s">
        <v>4878</v>
      </c>
      <c r="B3045" s="16" t="s">
        <v>4837</v>
      </c>
      <c r="C3045" s="21" t="s">
        <v>4879</v>
      </c>
      <c r="D3045" s="17">
        <f>SUMIFS('Census Data'!G:G,'Census Data'!$A:$A,$A3045)/SUMIFS('Census Data'!$F:$F,'Census Data'!$A:$A,$A3045)</f>
        <v>0.50831946755407653</v>
      </c>
      <c r="E3045" s="19">
        <f>SUMIFS('Census Data'!H:H,'Census Data'!$A:$A,$A3045)/SUMIFS('Census Data'!$F:$F,'Census Data'!$A:$A,$A3045)</f>
        <v>0.49168053244592347</v>
      </c>
      <c r="F3045" s="17">
        <f>SUM(SUMIFS('Census Data'!I:I,'Census Data'!$A:$A,$A3045),SUMIFS('Census Data'!J:J,'Census Data'!$A:$A,$A3045))/SUMIFS('Census Data'!$F:$F,'Census Data'!$A:$A,$A3045)</f>
        <v>0.97259469511598318</v>
      </c>
      <c r="G3045" s="17">
        <f>SUM(SUMIFS('Census Data'!K:K,'Census Data'!$A:$A,$A3045),SUMIFS('Census Data'!L:L,'Census Data'!$A:$A,$A3045))/SUMIFS('Census Data'!$F:$F,'Census Data'!$A:$A,$A3045)</f>
        <v>6.0683175100322995E-3</v>
      </c>
      <c r="H3045" s="17">
        <f>SUM(SUMIFS('Census Data'!O:O,'Census Data'!$A:$A,$A3045),SUMIFS('Census Data'!P:P,'Census Data'!$A:$A,$A3045))/SUMIFS('Census Data'!$F:$F,'Census Data'!$A:$A,$A3045)</f>
        <v>4.5512381325242242E-3</v>
      </c>
      <c r="I3045" s="19">
        <f t="shared" si="94"/>
        <v>1.6785749241460257E-2</v>
      </c>
      <c r="J3045" s="17">
        <f>SUM(SUMIFS('Census Data'!W:W,'Census Data'!$A:$A,$A3045),SUMIFS('Census Data'!X:X,'Census Data'!$A:$A,$A3045))/SUMIFS('Census Data'!$F:$F,'Census Data'!$A:$A,$A3045)</f>
        <v>3.3865126749535089E-2</v>
      </c>
      <c r="K3045" s="19">
        <f t="shared" si="95"/>
        <v>0.96613487325046488</v>
      </c>
      <c r="L3045" s="24">
        <f>'EPA Data'!D3046/SUM('EPA Data'!D:D)</f>
        <v>4.4993592676216408E-5</v>
      </c>
      <c r="M3045" s="24">
        <f>'EPA Data'!E3046/SUM('EPA Data'!E:E)</f>
        <v>1.146035891279796E-4</v>
      </c>
      <c r="N3045" s="24">
        <f>'EPA Data'!F3046/SUM('EPA Data'!F:F)</f>
        <v>1.4204139534295139E-4</v>
      </c>
      <c r="O3045" s="24">
        <f>'EPA Data'!G3046/SUM('EPA Data'!G:G)</f>
        <v>3.8889352401808526E-5</v>
      </c>
      <c r="P3045" s="24">
        <f>'EPA Data'!H3046/SUM('EPA Data'!H:H)</f>
        <v>6.4341440913696829E-5</v>
      </c>
      <c r="Q3045" s="24">
        <f>'EPA Data'!I3046/SUM('EPA Data'!I:I)</f>
        <v>2.9351545640170139E-5</v>
      </c>
      <c r="R3045" s="24">
        <f>'EPA Data'!J3046/SUM('EPA Data'!J:J)</f>
        <v>5.4147048994077541E-5</v>
      </c>
      <c r="S3045" s="24">
        <f>'EPA Data'!K3046/SUM('EPA Data'!K:K)</f>
        <v>9.8967834425653752E-5</v>
      </c>
      <c r="T3045" s="24">
        <f>'EPA Data'!L3046/SUM('EPA Data'!L:L)</f>
        <v>1.098303949480359E-4</v>
      </c>
      <c r="U3045" s="24">
        <f>'EPA Data'!M3046/SUM('EPA Data'!M:M)</f>
        <v>8.6886762098358156E-5</v>
      </c>
      <c r="V3045" s="24">
        <f>'EPA Data'!N3046/SUM('EPA Data'!N:N)</f>
        <v>6.9053377021222352E-5</v>
      </c>
      <c r="W3045" s="24">
        <f>'EPA Data'!O3046/SUM('EPA Data'!O:O)</f>
        <v>8.798059781281403E-5</v>
      </c>
      <c r="X3045" s="24">
        <f>'EPA Data'!P3046/SUM('EPA Data'!P:P)</f>
        <v>1.4627956249049293E-4</v>
      </c>
    </row>
    <row r="3046" spans="1:24" x14ac:dyDescent="0.25">
      <c r="A3046" s="16" t="s">
        <v>4880</v>
      </c>
      <c r="B3046" s="16" t="s">
        <v>4837</v>
      </c>
      <c r="C3046" s="21" t="s">
        <v>4881</v>
      </c>
      <c r="D3046" s="17">
        <f>SUMIFS('Census Data'!G:G,'Census Data'!$A:$A,$A3046)/SUMIFS('Census Data'!$F:$F,'Census Data'!$A:$A,$A3046)</f>
        <v>0.48762879609544468</v>
      </c>
      <c r="E3046" s="19">
        <f>SUMIFS('Census Data'!H:H,'Census Data'!$A:$A,$A3046)/SUMIFS('Census Data'!$F:$F,'Census Data'!$A:$A,$A3046)</f>
        <v>0.51237120390455526</v>
      </c>
      <c r="F3046" s="17">
        <f>SUM(SUMIFS('Census Data'!I:I,'Census Data'!$A:$A,$A3046),SUMIFS('Census Data'!J:J,'Census Data'!$A:$A,$A3046))/SUMIFS('Census Data'!$F:$F,'Census Data'!$A:$A,$A3046)</f>
        <v>0.91267285791757047</v>
      </c>
      <c r="G3046" s="17">
        <f>SUM(SUMIFS('Census Data'!K:K,'Census Data'!$A:$A,$A3046),SUMIFS('Census Data'!L:L,'Census Data'!$A:$A,$A3046))/SUMIFS('Census Data'!$F:$F,'Census Data'!$A:$A,$A3046)</f>
        <v>1.6150352494577008E-2</v>
      </c>
      <c r="H3046" s="17">
        <f>SUM(SUMIFS('Census Data'!O:O,'Census Data'!$A:$A,$A3046),SUMIFS('Census Data'!P:P,'Census Data'!$A:$A,$A3046))/SUMIFS('Census Data'!$F:$F,'Census Data'!$A:$A,$A3046)</f>
        <v>4.7069888828633402E-2</v>
      </c>
      <c r="I3046" s="19">
        <f t="shared" si="94"/>
        <v>2.4106900759219174E-2</v>
      </c>
      <c r="J3046" s="17">
        <f>SUM(SUMIFS('Census Data'!W:W,'Census Data'!$A:$A,$A3046),SUMIFS('Census Data'!X:X,'Census Data'!$A:$A,$A3046))/SUMIFS('Census Data'!$F:$F,'Census Data'!$A:$A,$A3046)</f>
        <v>2.0954785791757049E-2</v>
      </c>
      <c r="K3046" s="19">
        <f t="shared" si="95"/>
        <v>0.97904521420824298</v>
      </c>
      <c r="L3046" s="24">
        <f>'EPA Data'!D3047/SUM('EPA Data'!D:D)</f>
        <v>1.1337294750964602E-4</v>
      </c>
      <c r="M3046" s="24">
        <f>'EPA Data'!E3047/SUM('EPA Data'!E:E)</f>
        <v>3.2954515651183419E-4</v>
      </c>
      <c r="N3046" s="24">
        <f>'EPA Data'!F3047/SUM('EPA Data'!F:F)</f>
        <v>3.4639794782368594E-4</v>
      </c>
      <c r="O3046" s="24">
        <f>'EPA Data'!G3047/SUM('EPA Data'!G:G)</f>
        <v>1.7213293571717667E-4</v>
      </c>
      <c r="P3046" s="24">
        <f>'EPA Data'!H3047/SUM('EPA Data'!H:H)</f>
        <v>2.2017660761036126E-4</v>
      </c>
      <c r="Q3046" s="24">
        <f>'EPA Data'!I3047/SUM('EPA Data'!I:I)</f>
        <v>8.5339612635467032E-5</v>
      </c>
      <c r="R3046" s="24">
        <f>'EPA Data'!J3047/SUM('EPA Data'!J:J)</f>
        <v>1.7442155146143534E-4</v>
      </c>
      <c r="S3046" s="24">
        <f>'EPA Data'!K3047/SUM('EPA Data'!K:K)</f>
        <v>2.9206470635792189E-4</v>
      </c>
      <c r="T3046" s="24">
        <f>'EPA Data'!L3047/SUM('EPA Data'!L:L)</f>
        <v>2.3479463106797251E-4</v>
      </c>
      <c r="U3046" s="24">
        <f>'EPA Data'!M3047/SUM('EPA Data'!M:M)</f>
        <v>3.9059734922158455E-4</v>
      </c>
      <c r="V3046" s="24">
        <f>'EPA Data'!N3047/SUM('EPA Data'!N:N)</f>
        <v>2.03925410571335E-4</v>
      </c>
      <c r="W3046" s="24">
        <f>'EPA Data'!O3047/SUM('EPA Data'!O:O)</f>
        <v>2.4232794964263032E-4</v>
      </c>
      <c r="X3046" s="24">
        <f>'EPA Data'!P3047/SUM('EPA Data'!P:P)</f>
        <v>5.4072237881523015E-4</v>
      </c>
    </row>
    <row r="3047" spans="1:24" x14ac:dyDescent="0.25">
      <c r="A3047" s="16" t="s">
        <v>4882</v>
      </c>
      <c r="B3047" s="16" t="s">
        <v>4837</v>
      </c>
      <c r="C3047" s="21" t="s">
        <v>252</v>
      </c>
      <c r="D3047" s="17">
        <f>SUMIFS('Census Data'!G:G,'Census Data'!$A:$A,$A3047)/SUMIFS('Census Data'!$F:$F,'Census Data'!$A:$A,$A3047)</f>
        <v>0.50597059705970593</v>
      </c>
      <c r="E3047" s="19">
        <f>SUMIFS('Census Data'!H:H,'Census Data'!$A:$A,$A3047)/SUMIFS('Census Data'!$F:$F,'Census Data'!$A:$A,$A3047)</f>
        <v>0.49402940294029402</v>
      </c>
      <c r="F3047" s="17">
        <f>SUM(SUMIFS('Census Data'!I:I,'Census Data'!$A:$A,$A3047),SUMIFS('Census Data'!J:J,'Census Data'!$A:$A,$A3047))/SUMIFS('Census Data'!$F:$F,'Census Data'!$A:$A,$A3047)</f>
        <v>0.97455745574557451</v>
      </c>
      <c r="G3047" s="17">
        <f>SUM(SUMIFS('Census Data'!K:K,'Census Data'!$A:$A,$A3047),SUMIFS('Census Data'!L:L,'Census Data'!$A:$A,$A3047))/SUMIFS('Census Data'!$F:$F,'Census Data'!$A:$A,$A3047)</f>
        <v>4.9804980498049803E-3</v>
      </c>
      <c r="H3047" s="17">
        <f>SUM(SUMIFS('Census Data'!O:O,'Census Data'!$A:$A,$A3047),SUMIFS('Census Data'!P:P,'Census Data'!$A:$A,$A3047))/SUMIFS('Census Data'!$F:$F,'Census Data'!$A:$A,$A3047)</f>
        <v>5.1005100510051003E-3</v>
      </c>
      <c r="I3047" s="19">
        <f t="shared" si="94"/>
        <v>1.5361536153615463E-2</v>
      </c>
      <c r="J3047" s="17">
        <f>SUM(SUMIFS('Census Data'!W:W,'Census Data'!$A:$A,$A3047),SUMIFS('Census Data'!X:X,'Census Data'!$A:$A,$A3047))/SUMIFS('Census Data'!$F:$F,'Census Data'!$A:$A,$A3047)</f>
        <v>4.3324332433243323E-2</v>
      </c>
      <c r="K3047" s="19">
        <f t="shared" si="95"/>
        <v>0.9566756675667567</v>
      </c>
      <c r="L3047" s="24">
        <f>'EPA Data'!D3048/SUM('EPA Data'!D:D)</f>
        <v>2.3232417709397443E-5</v>
      </c>
      <c r="M3047" s="24">
        <f>'EPA Data'!E3048/SUM('EPA Data'!E:E)</f>
        <v>5.6191877596519813E-5</v>
      </c>
      <c r="N3047" s="24">
        <f>'EPA Data'!F3048/SUM('EPA Data'!F:F)</f>
        <v>6.1800213461049507E-5</v>
      </c>
      <c r="O3047" s="24">
        <f>'EPA Data'!G3048/SUM('EPA Data'!G:G)</f>
        <v>2.1277934023207237E-5</v>
      </c>
      <c r="P3047" s="24">
        <f>'EPA Data'!H3048/SUM('EPA Data'!H:H)</f>
        <v>3.2108370238747448E-5</v>
      </c>
      <c r="Q3047" s="24">
        <f>'EPA Data'!I3048/SUM('EPA Data'!I:I)</f>
        <v>1.3265328271624828E-5</v>
      </c>
      <c r="R3047" s="24">
        <f>'EPA Data'!J3048/SUM('EPA Data'!J:J)</f>
        <v>1.9782829068382673E-5</v>
      </c>
      <c r="S3047" s="24">
        <f>'EPA Data'!K3048/SUM('EPA Data'!K:K)</f>
        <v>4.6576402859063521E-5</v>
      </c>
      <c r="T3047" s="24">
        <f>'EPA Data'!L3048/SUM('EPA Data'!L:L)</f>
        <v>3.7730318173474831E-5</v>
      </c>
      <c r="U3047" s="24">
        <f>'EPA Data'!M3048/SUM('EPA Data'!M:M)</f>
        <v>4.7832693570875047E-5</v>
      </c>
      <c r="V3047" s="24">
        <f>'EPA Data'!N3048/SUM('EPA Data'!N:N)</f>
        <v>3.0529592724974915E-5</v>
      </c>
      <c r="W3047" s="24">
        <f>'EPA Data'!O3048/SUM('EPA Data'!O:O)</f>
        <v>4.1369037498875847E-5</v>
      </c>
      <c r="X3047" s="24">
        <f>'EPA Data'!P3048/SUM('EPA Data'!P:P)</f>
        <v>8.8316161743748616E-5</v>
      </c>
    </row>
    <row r="3048" spans="1:24" x14ac:dyDescent="0.25">
      <c r="A3048" s="16" t="s">
        <v>4883</v>
      </c>
      <c r="B3048" s="16" t="s">
        <v>4837</v>
      </c>
      <c r="C3048" s="21" t="s">
        <v>4884</v>
      </c>
      <c r="D3048" s="17">
        <f>SUMIFS('Census Data'!G:G,'Census Data'!$A:$A,$A3048)/SUMIFS('Census Data'!$F:$F,'Census Data'!$A:$A,$A3048)</f>
        <v>0.50393454583355046</v>
      </c>
      <c r="E3048" s="19">
        <f>SUMIFS('Census Data'!H:H,'Census Data'!$A:$A,$A3048)/SUMIFS('Census Data'!$F:$F,'Census Data'!$A:$A,$A3048)</f>
        <v>0.49606545416644954</v>
      </c>
      <c r="F3048" s="17">
        <f>SUM(SUMIFS('Census Data'!I:I,'Census Data'!$A:$A,$A3048),SUMIFS('Census Data'!J:J,'Census Data'!$A:$A,$A3048))/SUMIFS('Census Data'!$F:$F,'Census Data'!$A:$A,$A3048)</f>
        <v>0.95195163895982071</v>
      </c>
      <c r="G3048" s="17">
        <f>SUM(SUMIFS('Census Data'!K:K,'Census Data'!$A:$A,$A3048),SUMIFS('Census Data'!L:L,'Census Data'!$A:$A,$A3048))/SUMIFS('Census Data'!$F:$F,'Census Data'!$A:$A,$A3048)</f>
        <v>1.2090260044817343E-2</v>
      </c>
      <c r="H3048" s="17">
        <f>SUM(SUMIFS('Census Data'!O:O,'Census Data'!$A:$A,$A3048),SUMIFS('Census Data'!P:P,'Census Data'!$A:$A,$A3048))/SUMIFS('Census Data'!$F:$F,'Census Data'!$A:$A,$A3048)</f>
        <v>5.0028662254416592E-3</v>
      </c>
      <c r="I3048" s="19">
        <f t="shared" si="94"/>
        <v>3.0955234769920237E-2</v>
      </c>
      <c r="J3048" s="17">
        <f>SUM(SUMIFS('Census Data'!W:W,'Census Data'!$A:$A,$A3048),SUMIFS('Census Data'!X:X,'Census Data'!$A:$A,$A3048))/SUMIFS('Census Data'!$F:$F,'Census Data'!$A:$A,$A3048)</f>
        <v>2.12100682682787E-2</v>
      </c>
      <c r="K3048" s="19">
        <f t="shared" si="95"/>
        <v>0.97878993173172135</v>
      </c>
      <c r="L3048" s="24">
        <f>'EPA Data'!D3049/SUM('EPA Data'!D:D)</f>
        <v>2.1677040820193562E-5</v>
      </c>
      <c r="M3048" s="24">
        <f>'EPA Data'!E3049/SUM('EPA Data'!E:E)</f>
        <v>6.5547260024334015E-5</v>
      </c>
      <c r="N3048" s="24">
        <f>'EPA Data'!F3049/SUM('EPA Data'!F:F)</f>
        <v>6.9774417187459884E-5</v>
      </c>
      <c r="O3048" s="24">
        <f>'EPA Data'!G3049/SUM('EPA Data'!G:G)</f>
        <v>2.0893189320467884E-5</v>
      </c>
      <c r="P3048" s="24">
        <f>'EPA Data'!H3049/SUM('EPA Data'!H:H)</f>
        <v>3.7248326659137924E-5</v>
      </c>
      <c r="Q3048" s="24">
        <f>'EPA Data'!I3049/SUM('EPA Data'!I:I)</f>
        <v>1.5850235135953178E-5</v>
      </c>
      <c r="R3048" s="24">
        <f>'EPA Data'!J3049/SUM('EPA Data'!J:J)</f>
        <v>2.4114555951068646E-5</v>
      </c>
      <c r="S3048" s="24">
        <f>'EPA Data'!K3049/SUM('EPA Data'!K:K)</f>
        <v>6.0744348502644013E-5</v>
      </c>
      <c r="T3048" s="24">
        <f>'EPA Data'!L3049/SUM('EPA Data'!L:L)</f>
        <v>6.2925328496201606E-5</v>
      </c>
      <c r="U3048" s="24">
        <f>'EPA Data'!M3049/SUM('EPA Data'!M:M)</f>
        <v>6.3446813037664891E-5</v>
      </c>
      <c r="V3048" s="24">
        <f>'EPA Data'!N3049/SUM('EPA Data'!N:N)</f>
        <v>3.5666534344362005E-5</v>
      </c>
      <c r="W3048" s="24">
        <f>'EPA Data'!O3049/SUM('EPA Data'!O:O)</f>
        <v>4.6865705980928061E-5</v>
      </c>
      <c r="X3048" s="24">
        <f>'EPA Data'!P3049/SUM('EPA Data'!P:P)</f>
        <v>9.5454988448966419E-5</v>
      </c>
    </row>
    <row r="3049" spans="1:24" x14ac:dyDescent="0.25">
      <c r="A3049" s="16" t="s">
        <v>4885</v>
      </c>
      <c r="B3049" s="16" t="s">
        <v>4837</v>
      </c>
      <c r="C3049" s="21" t="s">
        <v>256</v>
      </c>
      <c r="D3049" s="17">
        <f>SUMIFS('Census Data'!G:G,'Census Data'!$A:$A,$A3049)/SUMIFS('Census Data'!$F:$F,'Census Data'!$A:$A,$A3049)</f>
        <v>0.50665023737904546</v>
      </c>
      <c r="E3049" s="19">
        <f>SUMIFS('Census Data'!H:H,'Census Data'!$A:$A,$A3049)/SUMIFS('Census Data'!$F:$F,'Census Data'!$A:$A,$A3049)</f>
        <v>0.49334976262095459</v>
      </c>
      <c r="F3049" s="17">
        <f>SUM(SUMIFS('Census Data'!I:I,'Census Data'!$A:$A,$A3049),SUMIFS('Census Data'!J:J,'Census Data'!$A:$A,$A3049))/SUMIFS('Census Data'!$F:$F,'Census Data'!$A:$A,$A3049)</f>
        <v>0.96578842460044212</v>
      </c>
      <c r="G3049" s="17">
        <f>SUM(SUMIFS('Census Data'!K:K,'Census Data'!$A:$A,$A3049),SUMIFS('Census Data'!L:L,'Census Data'!$A:$A,$A3049))/SUMIFS('Census Data'!$F:$F,'Census Data'!$A:$A,$A3049)</f>
        <v>9.205233211321712E-3</v>
      </c>
      <c r="H3049" s="17">
        <f>SUM(SUMIFS('Census Data'!O:O,'Census Data'!$A:$A,$A3049),SUMIFS('Census Data'!P:P,'Census Data'!$A:$A,$A3049))/SUMIFS('Census Data'!$F:$F,'Census Data'!$A:$A,$A3049)</f>
        <v>5.8348131772551007E-3</v>
      </c>
      <c r="I3049" s="19">
        <f t="shared" si="94"/>
        <v>1.917152901098107E-2</v>
      </c>
      <c r="J3049" s="17">
        <f>SUM(SUMIFS('Census Data'!W:W,'Census Data'!$A:$A,$A3049),SUMIFS('Census Data'!X:X,'Census Data'!$A:$A,$A3049))/SUMIFS('Census Data'!$F:$F,'Census Data'!$A:$A,$A3049)</f>
        <v>1.6888341245968181E-2</v>
      </c>
      <c r="K3049" s="19">
        <f t="shared" si="95"/>
        <v>0.98311165875403184</v>
      </c>
      <c r="L3049" s="24">
        <f>'EPA Data'!D3050/SUM('EPA Data'!D:D)</f>
        <v>2.5962664362535468E-5</v>
      </c>
      <c r="M3049" s="24">
        <f>'EPA Data'!E3050/SUM('EPA Data'!E:E)</f>
        <v>8.0348011270224497E-5</v>
      </c>
      <c r="N3049" s="24">
        <f>'EPA Data'!F3050/SUM('EPA Data'!F:F)</f>
        <v>8.3449058100038161E-5</v>
      </c>
      <c r="O3049" s="24">
        <f>'EPA Data'!G3050/SUM('EPA Data'!G:G)</f>
        <v>2.4542806846898409E-5</v>
      </c>
      <c r="P3049" s="24">
        <f>'EPA Data'!H3050/SUM('EPA Data'!H:H)</f>
        <v>4.4906394906649435E-5</v>
      </c>
      <c r="Q3049" s="24">
        <f>'EPA Data'!I3050/SUM('EPA Data'!I:I)</f>
        <v>1.8501117583947883E-5</v>
      </c>
      <c r="R3049" s="24">
        <f>'EPA Data'!J3050/SUM('EPA Data'!J:J)</f>
        <v>2.873061913648014E-5</v>
      </c>
      <c r="S3049" s="24">
        <f>'EPA Data'!K3050/SUM('EPA Data'!K:K)</f>
        <v>7.4977020913302256E-5</v>
      </c>
      <c r="T3049" s="24">
        <f>'EPA Data'!L3050/SUM('EPA Data'!L:L)</f>
        <v>6.694837002198687E-5</v>
      </c>
      <c r="U3049" s="24">
        <f>'EPA Data'!M3050/SUM('EPA Data'!M:M)</f>
        <v>7.7137448697468317E-5</v>
      </c>
      <c r="V3049" s="24">
        <f>'EPA Data'!N3050/SUM('EPA Data'!N:N)</f>
        <v>4.1187984722113235E-5</v>
      </c>
      <c r="W3049" s="24">
        <f>'EPA Data'!O3050/SUM('EPA Data'!O:O)</f>
        <v>5.4276402117575972E-5</v>
      </c>
      <c r="X3049" s="24">
        <f>'EPA Data'!P3050/SUM('EPA Data'!P:P)</f>
        <v>1.1756108498777723E-4</v>
      </c>
    </row>
    <row r="3050" spans="1:24" x14ac:dyDescent="0.25">
      <c r="A3050" s="16" t="s">
        <v>4886</v>
      </c>
      <c r="B3050" s="16" t="s">
        <v>4837</v>
      </c>
      <c r="C3050" s="21" t="s">
        <v>4887</v>
      </c>
      <c r="D3050" s="17">
        <f>SUMIFS('Census Data'!G:G,'Census Data'!$A:$A,$A3050)/SUMIFS('Census Data'!$F:$F,'Census Data'!$A:$A,$A3050)</f>
        <v>0.49982907281498079</v>
      </c>
      <c r="E3050" s="19">
        <f>SUMIFS('Census Data'!H:H,'Census Data'!$A:$A,$A3050)/SUMIFS('Census Data'!$F:$F,'Census Data'!$A:$A,$A3050)</f>
        <v>0.50017092718501921</v>
      </c>
      <c r="F3050" s="17">
        <f>SUM(SUMIFS('Census Data'!I:I,'Census Data'!$A:$A,$A3050),SUMIFS('Census Data'!J:J,'Census Data'!$A:$A,$A3050))/SUMIFS('Census Data'!$F:$F,'Census Data'!$A:$A,$A3050)</f>
        <v>0.93621250680543422</v>
      </c>
      <c r="G3050" s="17">
        <f>SUM(SUMIFS('Census Data'!K:K,'Census Data'!$A:$A,$A3050),SUMIFS('Census Data'!L:L,'Census Data'!$A:$A,$A3050))/SUMIFS('Census Data'!$F:$F,'Census Data'!$A:$A,$A3050)</f>
        <v>1.1699016219090667E-2</v>
      </c>
      <c r="H3050" s="17">
        <f>SUM(SUMIFS('Census Data'!O:O,'Census Data'!$A:$A,$A3050),SUMIFS('Census Data'!P:P,'Census Data'!$A:$A,$A3050))/SUMIFS('Census Data'!$F:$F,'Census Data'!$A:$A,$A3050)</f>
        <v>2.8842379812866387E-2</v>
      </c>
      <c r="I3050" s="19">
        <f t="shared" si="94"/>
        <v>2.3246097162608725E-2</v>
      </c>
      <c r="J3050" s="17">
        <f>SUM(SUMIFS('Census Data'!W:W,'Census Data'!$A:$A,$A3050),SUMIFS('Census Data'!X:X,'Census Data'!$A:$A,$A3050))/SUMIFS('Census Data'!$F:$F,'Census Data'!$A:$A,$A3050)</f>
        <v>4.4289132829414671E-2</v>
      </c>
      <c r="K3050" s="19">
        <f t="shared" si="95"/>
        <v>0.95571086717058529</v>
      </c>
      <c r="L3050" s="24">
        <f>'EPA Data'!D3051/SUM('EPA Data'!D:D)</f>
        <v>1.536840580098499E-4</v>
      </c>
      <c r="M3050" s="24">
        <f>'EPA Data'!E3051/SUM('EPA Data'!E:E)</f>
        <v>3.5961970095168519E-4</v>
      </c>
      <c r="N3050" s="24">
        <f>'EPA Data'!F3051/SUM('EPA Data'!F:F)</f>
        <v>4.3323142643865551E-4</v>
      </c>
      <c r="O3050" s="24">
        <f>'EPA Data'!G3051/SUM('EPA Data'!G:G)</f>
        <v>1.3731284178192523E-4</v>
      </c>
      <c r="P3050" s="24">
        <f>'EPA Data'!H3051/SUM('EPA Data'!H:H)</f>
        <v>2.1042615538235208E-4</v>
      </c>
      <c r="Q3050" s="24">
        <f>'EPA Data'!I3051/SUM('EPA Data'!I:I)</f>
        <v>9.4973732278005567E-5</v>
      </c>
      <c r="R3050" s="24">
        <f>'EPA Data'!J3051/SUM('EPA Data'!J:J)</f>
        <v>2.1821506606508709E-4</v>
      </c>
      <c r="S3050" s="24">
        <f>'EPA Data'!K3051/SUM('EPA Data'!K:K)</f>
        <v>3.2420013951283311E-4</v>
      </c>
      <c r="T3050" s="24">
        <f>'EPA Data'!L3051/SUM('EPA Data'!L:L)</f>
        <v>4.2739518502681853E-4</v>
      </c>
      <c r="U3050" s="24">
        <f>'EPA Data'!M3051/SUM('EPA Data'!M:M)</f>
        <v>2.9041720350658106E-4</v>
      </c>
      <c r="V3050" s="24">
        <f>'EPA Data'!N3051/SUM('EPA Data'!N:N)</f>
        <v>2.379188246028136E-4</v>
      </c>
      <c r="W3050" s="24">
        <f>'EPA Data'!O3051/SUM('EPA Data'!O:O)</f>
        <v>2.8520812134127173E-4</v>
      </c>
      <c r="X3050" s="24">
        <f>'EPA Data'!P3051/SUM('EPA Data'!P:P)</f>
        <v>4.5318610840644057E-4</v>
      </c>
    </row>
    <row r="3051" spans="1:24" x14ac:dyDescent="0.25">
      <c r="A3051" s="16" t="s">
        <v>4888</v>
      </c>
      <c r="B3051" s="16" t="s">
        <v>4837</v>
      </c>
      <c r="C3051" s="21" t="s">
        <v>4889</v>
      </c>
      <c r="D3051" s="17">
        <f>SUMIFS('Census Data'!G:G,'Census Data'!$A:$A,$A3051)/SUMIFS('Census Data'!$F:$F,'Census Data'!$A:$A,$A3051)</f>
        <v>0.50229932494177987</v>
      </c>
      <c r="E3051" s="19">
        <f>SUMIFS('Census Data'!H:H,'Census Data'!$A:$A,$A3051)/SUMIFS('Census Data'!$F:$F,'Census Data'!$A:$A,$A3051)</f>
        <v>0.49770067505822008</v>
      </c>
      <c r="F3051" s="17">
        <f>SUM(SUMIFS('Census Data'!I:I,'Census Data'!$A:$A,$A3051),SUMIFS('Census Data'!J:J,'Census Data'!$A:$A,$A3051))/SUMIFS('Census Data'!$F:$F,'Census Data'!$A:$A,$A3051)</f>
        <v>0.90778380449842289</v>
      </c>
      <c r="G3051" s="17">
        <f>SUM(SUMIFS('Census Data'!K:K,'Census Data'!$A:$A,$A3051),SUMIFS('Census Data'!L:L,'Census Data'!$A:$A,$A3051))/SUMIFS('Census Data'!$F:$F,'Census Data'!$A:$A,$A3051)</f>
        <v>9.0867552987648498E-3</v>
      </c>
      <c r="H3051" s="17">
        <f>SUM(SUMIFS('Census Data'!O:O,'Census Data'!$A:$A,$A3051),SUMIFS('Census Data'!P:P,'Census Data'!$A:$A,$A3051))/SUMIFS('Census Data'!$F:$F,'Census Data'!$A:$A,$A3051)</f>
        <v>6.0504672346195797E-2</v>
      </c>
      <c r="I3051" s="19">
        <f t="shared" si="94"/>
        <v>2.2624767856616379E-2</v>
      </c>
      <c r="J3051" s="17">
        <f>SUM(SUMIFS('Census Data'!W:W,'Census Data'!$A:$A,$A3051),SUMIFS('Census Data'!X:X,'Census Data'!$A:$A,$A3051))/SUMIFS('Census Data'!$F:$F,'Census Data'!$A:$A,$A3051)</f>
        <v>2.9861745718244258E-2</v>
      </c>
      <c r="K3051" s="19">
        <f t="shared" si="95"/>
        <v>0.97013825428175571</v>
      </c>
      <c r="L3051" s="24">
        <f>'EPA Data'!D3052/SUM('EPA Data'!D:D)</f>
        <v>1.5161488832510442E-4</v>
      </c>
      <c r="M3051" s="24">
        <f>'EPA Data'!E3052/SUM('EPA Data'!E:E)</f>
        <v>4.2093695719990133E-4</v>
      </c>
      <c r="N3051" s="24">
        <f>'EPA Data'!F3052/SUM('EPA Data'!F:F)</f>
        <v>4.5443854399530788E-4</v>
      </c>
      <c r="O3051" s="24">
        <f>'EPA Data'!G3052/SUM('EPA Data'!G:G)</f>
        <v>1.4380241565669776E-4</v>
      </c>
      <c r="P3051" s="24">
        <f>'EPA Data'!H3052/SUM('EPA Data'!H:H)</f>
        <v>2.4347991378179411E-4</v>
      </c>
      <c r="Q3051" s="24">
        <f>'EPA Data'!I3052/SUM('EPA Data'!I:I)</f>
        <v>9.6800790959814187E-5</v>
      </c>
      <c r="R3051" s="24">
        <f>'EPA Data'!J3052/SUM('EPA Data'!J:J)</f>
        <v>2.0030371032574257E-4</v>
      </c>
      <c r="S3051" s="24">
        <f>'EPA Data'!K3052/SUM('EPA Data'!K:K)</f>
        <v>3.9568403246556722E-4</v>
      </c>
      <c r="T3051" s="24">
        <f>'EPA Data'!L3052/SUM('EPA Data'!L:L)</f>
        <v>4.9432628661659332E-4</v>
      </c>
      <c r="U3051" s="24">
        <f>'EPA Data'!M3052/SUM('EPA Data'!M:M)</f>
        <v>3.9397604448908764E-4</v>
      </c>
      <c r="V3051" s="24">
        <f>'EPA Data'!N3052/SUM('EPA Data'!N:N)</f>
        <v>2.3860894763768478E-4</v>
      </c>
      <c r="W3051" s="24">
        <f>'EPA Data'!O3052/SUM('EPA Data'!O:O)</f>
        <v>3.0895583737373873E-4</v>
      </c>
      <c r="X3051" s="24">
        <f>'EPA Data'!P3052/SUM('EPA Data'!P:P)</f>
        <v>6.1934938317846839E-4</v>
      </c>
    </row>
    <row r="3052" spans="1:24" x14ac:dyDescent="0.25">
      <c r="A3052" s="16" t="s">
        <v>4890</v>
      </c>
      <c r="B3052" s="16" t="s">
        <v>4837</v>
      </c>
      <c r="C3052" s="21" t="s">
        <v>4891</v>
      </c>
      <c r="D3052" s="17">
        <f>SUMIFS('Census Data'!G:G,'Census Data'!$A:$A,$A3052)/SUMIFS('Census Data'!$F:$F,'Census Data'!$A:$A,$A3052)</f>
        <v>0.50289962825278811</v>
      </c>
      <c r="E3052" s="19">
        <f>SUMIFS('Census Data'!H:H,'Census Data'!$A:$A,$A3052)/SUMIFS('Census Data'!$F:$F,'Census Data'!$A:$A,$A3052)</f>
        <v>0.49710037174721189</v>
      </c>
      <c r="F3052" s="17">
        <f>SUM(SUMIFS('Census Data'!I:I,'Census Data'!$A:$A,$A3052),SUMIFS('Census Data'!J:J,'Census Data'!$A:$A,$A3052))/SUMIFS('Census Data'!$F:$F,'Census Data'!$A:$A,$A3052)</f>
        <v>0.96597273853779431</v>
      </c>
      <c r="G3052" s="17">
        <f>SUM(SUMIFS('Census Data'!K:K,'Census Data'!$A:$A,$A3052),SUMIFS('Census Data'!L:L,'Census Data'!$A:$A,$A3052))/SUMIFS('Census Data'!$F:$F,'Census Data'!$A:$A,$A3052)</f>
        <v>6.8649318463444861E-3</v>
      </c>
      <c r="H3052" s="17">
        <f>SUM(SUMIFS('Census Data'!O:O,'Census Data'!$A:$A,$A3052),SUMIFS('Census Data'!P:P,'Census Data'!$A:$A,$A3052))/SUMIFS('Census Data'!$F:$F,'Census Data'!$A:$A,$A3052)</f>
        <v>5.3531598513011152E-3</v>
      </c>
      <c r="I3052" s="19">
        <f t="shared" si="94"/>
        <v>2.1809169764560044E-2</v>
      </c>
      <c r="J3052" s="17">
        <f>SUM(SUMIFS('Census Data'!W:W,'Census Data'!$A:$A,$A3052),SUMIFS('Census Data'!X:X,'Census Data'!$A:$A,$A3052))/SUMIFS('Census Data'!$F:$F,'Census Data'!$A:$A,$A3052)</f>
        <v>1.9776951672862454E-2</v>
      </c>
      <c r="K3052" s="19">
        <f t="shared" si="95"/>
        <v>0.98022304832713758</v>
      </c>
      <c r="L3052" s="24">
        <f>'EPA Data'!D3053/SUM('EPA Data'!D:D)</f>
        <v>4.8075403925109705E-5</v>
      </c>
      <c r="M3052" s="24">
        <f>'EPA Data'!E3053/SUM('EPA Data'!E:E)</f>
        <v>1.4050217703759569E-4</v>
      </c>
      <c r="N3052" s="24">
        <f>'EPA Data'!F3053/SUM('EPA Data'!F:F)</f>
        <v>1.6483399688423065E-4</v>
      </c>
      <c r="O3052" s="24">
        <f>'EPA Data'!G3053/SUM('EPA Data'!G:G)</f>
        <v>4.5102085069116962E-5</v>
      </c>
      <c r="P3052" s="24">
        <f>'EPA Data'!H3053/SUM('EPA Data'!H:H)</f>
        <v>8.0903103167926846E-5</v>
      </c>
      <c r="Q3052" s="24">
        <f>'EPA Data'!I3053/SUM('EPA Data'!I:I)</f>
        <v>3.4439624042800467E-5</v>
      </c>
      <c r="R3052" s="24">
        <f>'EPA Data'!J3053/SUM('EPA Data'!J:J)</f>
        <v>5.4244275179949991E-5</v>
      </c>
      <c r="S3052" s="24">
        <f>'EPA Data'!K3053/SUM('EPA Data'!K:K)</f>
        <v>1.2553884179405446E-4</v>
      </c>
      <c r="T3052" s="24">
        <f>'EPA Data'!L3053/SUM('EPA Data'!L:L)</f>
        <v>1.2375393943497726E-4</v>
      </c>
      <c r="U3052" s="24">
        <f>'EPA Data'!M3053/SUM('EPA Data'!M:M)</f>
        <v>1.2812766443489251E-4</v>
      </c>
      <c r="V3052" s="24">
        <f>'EPA Data'!N3053/SUM('EPA Data'!N:N)</f>
        <v>7.8168670055322101E-5</v>
      </c>
      <c r="W3052" s="24">
        <f>'EPA Data'!O3053/SUM('EPA Data'!O:O)</f>
        <v>1.00256160076303E-4</v>
      </c>
      <c r="X3052" s="24">
        <f>'EPA Data'!P3053/SUM('EPA Data'!P:P)</f>
        <v>1.9424547840962692E-4</v>
      </c>
    </row>
    <row r="3053" spans="1:24" x14ac:dyDescent="0.25">
      <c r="A3053" s="16" t="s">
        <v>4892</v>
      </c>
      <c r="B3053" s="16" t="s">
        <v>4837</v>
      </c>
      <c r="C3053" s="21" t="s">
        <v>2122</v>
      </c>
      <c r="D3053" s="17">
        <f>SUMIFS('Census Data'!G:G,'Census Data'!$A:$A,$A3053)/SUMIFS('Census Data'!$F:$F,'Census Data'!$A:$A,$A3053)</f>
        <v>0.50821882624887638</v>
      </c>
      <c r="E3053" s="19">
        <f>SUMIFS('Census Data'!H:H,'Census Data'!$A:$A,$A3053)/SUMIFS('Census Data'!$F:$F,'Census Data'!$A:$A,$A3053)</f>
        <v>0.49178117375112368</v>
      </c>
      <c r="F3053" s="17">
        <f>SUM(SUMIFS('Census Data'!I:I,'Census Data'!$A:$A,$A3053),SUMIFS('Census Data'!J:J,'Census Data'!$A:$A,$A3053))/SUMIFS('Census Data'!$F:$F,'Census Data'!$A:$A,$A3053)</f>
        <v>0.9631437010401952</v>
      </c>
      <c r="G3053" s="17">
        <f>SUM(SUMIFS('Census Data'!K:K,'Census Data'!$A:$A,$A3053),SUMIFS('Census Data'!L:L,'Census Data'!$A:$A,$A3053))/SUMIFS('Census Data'!$F:$F,'Census Data'!$A:$A,$A3053)</f>
        <v>6.8062154873507127E-3</v>
      </c>
      <c r="H3053" s="17">
        <f>SUM(SUMIFS('Census Data'!O:O,'Census Data'!$A:$A,$A3053),SUMIFS('Census Data'!P:P,'Census Data'!$A:$A,$A3053))/SUMIFS('Census Data'!$F:$F,'Census Data'!$A:$A,$A3053)</f>
        <v>7.1272633876974445E-3</v>
      </c>
      <c r="I3053" s="19">
        <f t="shared" si="94"/>
        <v>2.2922820084756657E-2</v>
      </c>
      <c r="J3053" s="17">
        <f>SUM(SUMIFS('Census Data'!W:W,'Census Data'!$A:$A,$A3053),SUMIFS('Census Data'!X:X,'Census Data'!$A:$A,$A3053))/SUMIFS('Census Data'!$F:$F,'Census Data'!$A:$A,$A3053)</f>
        <v>3.7048927700012842E-2</v>
      </c>
      <c r="K3053" s="19">
        <f t="shared" si="95"/>
        <v>0.96295107229998711</v>
      </c>
      <c r="L3053" s="24">
        <f>'EPA Data'!D3054/SUM('EPA Data'!D:D)</f>
        <v>2.207009101867816E-5</v>
      </c>
      <c r="M3053" s="24">
        <f>'EPA Data'!E3054/SUM('EPA Data'!E:E)</f>
        <v>6.1021736149758689E-5</v>
      </c>
      <c r="N3053" s="24">
        <f>'EPA Data'!F3054/SUM('EPA Data'!F:F)</f>
        <v>6.864385527279112E-5</v>
      </c>
      <c r="O3053" s="24">
        <f>'EPA Data'!G3054/SUM('EPA Data'!G:G)</f>
        <v>2.5036467370046275E-5</v>
      </c>
      <c r="P3053" s="24">
        <f>'EPA Data'!H3054/SUM('EPA Data'!H:H)</f>
        <v>3.7544439896119685E-5</v>
      </c>
      <c r="Q3053" s="24">
        <f>'EPA Data'!I3054/SUM('EPA Data'!I:I)</f>
        <v>1.5592334392003632E-5</v>
      </c>
      <c r="R3053" s="24">
        <f>'EPA Data'!J3054/SUM('EPA Data'!J:J)</f>
        <v>2.70108834519611E-5</v>
      </c>
      <c r="S3053" s="24">
        <f>'EPA Data'!K3054/SUM('EPA Data'!K:K)</f>
        <v>5.4016647320947901E-5</v>
      </c>
      <c r="T3053" s="24">
        <f>'EPA Data'!L3054/SUM('EPA Data'!L:L)</f>
        <v>5.4182892351674179E-5</v>
      </c>
      <c r="U3053" s="24">
        <f>'EPA Data'!M3054/SUM('EPA Data'!M:M)</f>
        <v>6.5587740995475774E-5</v>
      </c>
      <c r="V3053" s="24">
        <f>'EPA Data'!N3054/SUM('EPA Data'!N:N)</f>
        <v>3.5244070745368964E-5</v>
      </c>
      <c r="W3053" s="24">
        <f>'EPA Data'!O3054/SUM('EPA Data'!O:O)</f>
        <v>4.3663917594947221E-5</v>
      </c>
      <c r="X3053" s="24">
        <f>'EPA Data'!P3054/SUM('EPA Data'!P:P)</f>
        <v>9.2584825200527735E-5</v>
      </c>
    </row>
    <row r="3054" spans="1:24" x14ac:dyDescent="0.25">
      <c r="A3054" s="16" t="s">
        <v>4893</v>
      </c>
      <c r="B3054" s="16" t="s">
        <v>4837</v>
      </c>
      <c r="C3054" s="21" t="s">
        <v>2127</v>
      </c>
      <c r="D3054" s="17">
        <f>SUMIFS('Census Data'!G:G,'Census Data'!$A:$A,$A3054)/SUMIFS('Census Data'!$F:$F,'Census Data'!$A:$A,$A3054)</f>
        <v>0.49758560140474101</v>
      </c>
      <c r="E3054" s="19">
        <f>SUMIFS('Census Data'!H:H,'Census Data'!$A:$A,$A3054)/SUMIFS('Census Data'!$F:$F,'Census Data'!$A:$A,$A3054)</f>
        <v>0.50241439859525905</v>
      </c>
      <c r="F3054" s="17">
        <f>SUM(SUMIFS('Census Data'!I:I,'Census Data'!$A:$A,$A3054),SUMIFS('Census Data'!J:J,'Census Data'!$A:$A,$A3054))/SUMIFS('Census Data'!$F:$F,'Census Data'!$A:$A,$A3054)</f>
        <v>0.12335381913959614</v>
      </c>
      <c r="G3054" s="17">
        <f>SUM(SUMIFS('Census Data'!K:K,'Census Data'!$A:$A,$A3054),SUMIFS('Census Data'!L:L,'Census Data'!$A:$A,$A3054))/SUMIFS('Census Data'!$F:$F,'Census Data'!$A:$A,$A3054)</f>
        <v>9.8770851624231781E-3</v>
      </c>
      <c r="H3054" s="17">
        <f>SUM(SUMIFS('Census Data'!O:O,'Census Data'!$A:$A,$A3054),SUMIFS('Census Data'!P:P,'Census Data'!$A:$A,$A3054))/SUMIFS('Census Data'!$F:$F,'Census Data'!$A:$A,$A3054)</f>
        <v>1.7339771729587356E-2</v>
      </c>
      <c r="I3054" s="19">
        <f t="shared" si="94"/>
        <v>0.84942932396839332</v>
      </c>
      <c r="J3054" s="17">
        <f>SUM(SUMIFS('Census Data'!W:W,'Census Data'!$A:$A,$A3054),SUMIFS('Census Data'!X:X,'Census Data'!$A:$A,$A3054))/SUMIFS('Census Data'!$F:$F,'Census Data'!$A:$A,$A3054)</f>
        <v>6.6944688323090432E-2</v>
      </c>
      <c r="K3054" s="19">
        <f t="shared" si="95"/>
        <v>0.93305531167690958</v>
      </c>
      <c r="L3054" s="24">
        <f>'EPA Data'!D3055/SUM('EPA Data'!D:D)</f>
        <v>2.85173899625782E-6</v>
      </c>
      <c r="M3054" s="24">
        <f>'EPA Data'!E3055/SUM('EPA Data'!E:E)</f>
        <v>8.1979642024994619E-6</v>
      </c>
      <c r="N3054" s="24">
        <f>'EPA Data'!F3055/SUM('EPA Data'!F:F)</f>
        <v>9.4005083797225742E-6</v>
      </c>
      <c r="O3054" s="24">
        <f>'EPA Data'!G3055/SUM('EPA Data'!G:G)</f>
        <v>3.5428746931105797E-6</v>
      </c>
      <c r="P3054" s="24">
        <f>'EPA Data'!H3055/SUM('EPA Data'!H:H)</f>
        <v>4.7612894424880884E-6</v>
      </c>
      <c r="Q3054" s="24">
        <f>'EPA Data'!I3055/SUM('EPA Data'!I:I)</f>
        <v>2.0271597323686794E-6</v>
      </c>
      <c r="R3054" s="24">
        <f>'EPA Data'!J3055/SUM('EPA Data'!J:J)</f>
        <v>3.2616614815392279E-6</v>
      </c>
      <c r="S3054" s="24">
        <f>'EPA Data'!K3055/SUM('EPA Data'!K:K)</f>
        <v>7.2877244333111047E-6</v>
      </c>
      <c r="T3054" s="24">
        <f>'EPA Data'!L3055/SUM('EPA Data'!L:L)</f>
        <v>7.6723511528670876E-6</v>
      </c>
      <c r="U3054" s="24">
        <f>'EPA Data'!M3055/SUM('EPA Data'!M:M)</f>
        <v>9.006079166573892E-6</v>
      </c>
      <c r="V3054" s="24">
        <f>'EPA Data'!N3055/SUM('EPA Data'!N:N)</f>
        <v>4.5725402046781841E-6</v>
      </c>
      <c r="W3054" s="24">
        <f>'EPA Data'!O3055/SUM('EPA Data'!O:O)</f>
        <v>6.004587946562364E-6</v>
      </c>
      <c r="X3054" s="24">
        <f>'EPA Data'!P3055/SUM('EPA Data'!P:P)</f>
        <v>1.188101339711226E-5</v>
      </c>
    </row>
    <row r="3055" spans="1:24" x14ac:dyDescent="0.25">
      <c r="A3055" s="16" t="s">
        <v>4894</v>
      </c>
      <c r="B3055" s="16" t="s">
        <v>4837</v>
      </c>
      <c r="C3055" s="21" t="s">
        <v>4895</v>
      </c>
      <c r="D3055" s="17">
        <f>SUMIFS('Census Data'!G:G,'Census Data'!$A:$A,$A3055)/SUMIFS('Census Data'!$F:$F,'Census Data'!$A:$A,$A3055)</f>
        <v>0.48406092250821064</v>
      </c>
      <c r="E3055" s="19">
        <f>SUMIFS('Census Data'!H:H,'Census Data'!$A:$A,$A3055)/SUMIFS('Census Data'!$F:$F,'Census Data'!$A:$A,$A3055)</f>
        <v>0.51593907749178936</v>
      </c>
      <c r="F3055" s="17">
        <f>SUM(SUMIFS('Census Data'!I:I,'Census Data'!$A:$A,$A3055),SUMIFS('Census Data'!J:J,'Census Data'!$A:$A,$A3055))/SUMIFS('Census Data'!$F:$F,'Census Data'!$A:$A,$A3055)</f>
        <v>0.64221032307454806</v>
      </c>
      <c r="G3055" s="17">
        <f>SUM(SUMIFS('Census Data'!K:K,'Census Data'!$A:$A,$A3055),SUMIFS('Census Data'!L:L,'Census Data'!$A:$A,$A3055))/SUMIFS('Census Data'!$F:$F,'Census Data'!$A:$A,$A3055)</f>
        <v>0.27240025123555872</v>
      </c>
      <c r="H3055" s="17">
        <f>SUM(SUMIFS('Census Data'!O:O,'Census Data'!$A:$A,$A3055),SUMIFS('Census Data'!P:P,'Census Data'!$A:$A,$A3055))/SUMIFS('Census Data'!$F:$F,'Census Data'!$A:$A,$A3055)</f>
        <v>4.6619211061131871E-2</v>
      </c>
      <c r="I3055" s="19">
        <f t="shared" si="94"/>
        <v>3.8770214628761401E-2</v>
      </c>
      <c r="J3055" s="17">
        <f>SUM(SUMIFS('Census Data'!W:W,'Census Data'!$A:$A,$A3055),SUMIFS('Census Data'!X:X,'Census Data'!$A:$A,$A3055))/SUMIFS('Census Data'!$F:$F,'Census Data'!$A:$A,$A3055)</f>
        <v>0.15608220562826866</v>
      </c>
      <c r="K3055" s="19">
        <f t="shared" si="95"/>
        <v>0.84391779437173131</v>
      </c>
      <c r="L3055" s="24">
        <f>'EPA Data'!D3056/SUM('EPA Data'!D:D)</f>
        <v>2.5934965416095713E-3</v>
      </c>
      <c r="M3055" s="24">
        <f>'EPA Data'!E3056/SUM('EPA Data'!E:E)</f>
        <v>3.2045621522076009E-3</v>
      </c>
      <c r="N3055" s="24">
        <f>'EPA Data'!F3056/SUM('EPA Data'!F:F)</f>
        <v>3.6708056101429068E-3</v>
      </c>
      <c r="O3055" s="24">
        <f>'EPA Data'!G3056/SUM('EPA Data'!G:G)</f>
        <v>2.1226169423421691E-3</v>
      </c>
      <c r="P3055" s="24">
        <f>'EPA Data'!H3056/SUM('EPA Data'!H:H)</f>
        <v>2.1779715796238662E-3</v>
      </c>
      <c r="Q3055" s="24">
        <f>'EPA Data'!I3056/SUM('EPA Data'!I:I)</f>
        <v>1.5331435681905212E-3</v>
      </c>
      <c r="R3055" s="24">
        <f>'EPA Data'!J3056/SUM('EPA Data'!J:J)</f>
        <v>3.2880443829637375E-3</v>
      </c>
      <c r="S3055" s="24">
        <f>'EPA Data'!K3056/SUM('EPA Data'!K:K)</f>
        <v>2.5412324266088594E-3</v>
      </c>
      <c r="T3055" s="24">
        <f>'EPA Data'!L3056/SUM('EPA Data'!L:L)</f>
        <v>2.2774717403898749E-3</v>
      </c>
      <c r="U3055" s="24">
        <f>'EPA Data'!M3056/SUM('EPA Data'!M:M)</f>
        <v>2.8439605085957874E-3</v>
      </c>
      <c r="V3055" s="24">
        <f>'EPA Data'!N3056/SUM('EPA Data'!N:N)</f>
        <v>3.7735343003306395E-3</v>
      </c>
      <c r="W3055" s="24">
        <f>'EPA Data'!O3056/SUM('EPA Data'!O:O)</f>
        <v>3.1430647891290326E-3</v>
      </c>
      <c r="X3055" s="24">
        <f>'EPA Data'!P3056/SUM('EPA Data'!P:P)</f>
        <v>3.1059415716019091E-3</v>
      </c>
    </row>
    <row r="3056" spans="1:24" x14ac:dyDescent="0.25">
      <c r="A3056" s="16" t="s">
        <v>4896</v>
      </c>
      <c r="B3056" s="16" t="s">
        <v>4837</v>
      </c>
      <c r="C3056" s="21" t="s">
        <v>121</v>
      </c>
      <c r="D3056" s="17">
        <f>SUMIFS('Census Data'!G:G,'Census Data'!$A:$A,$A3056)/SUMIFS('Census Data'!$F:$F,'Census Data'!$A:$A,$A3056)</f>
        <v>0.50736168464748232</v>
      </c>
      <c r="E3056" s="19">
        <f>SUMIFS('Census Data'!H:H,'Census Data'!$A:$A,$A3056)/SUMIFS('Census Data'!$F:$F,'Census Data'!$A:$A,$A3056)</f>
        <v>0.49263831535251768</v>
      </c>
      <c r="F3056" s="17">
        <f>SUM(SUMIFS('Census Data'!I:I,'Census Data'!$A:$A,$A3056),SUMIFS('Census Data'!J:J,'Census Data'!$A:$A,$A3056))/SUMIFS('Census Data'!$F:$F,'Census Data'!$A:$A,$A3056)</f>
        <v>0.93959310747410973</v>
      </c>
      <c r="G3056" s="17">
        <f>SUM(SUMIFS('Census Data'!K:K,'Census Data'!$A:$A,$A3056),SUMIFS('Census Data'!L:L,'Census Data'!$A:$A,$A3056))/SUMIFS('Census Data'!$F:$F,'Census Data'!$A:$A,$A3056)</f>
        <v>1.8355566125440512E-2</v>
      </c>
      <c r="H3056" s="17">
        <f>SUM(SUMIFS('Census Data'!O:O,'Census Data'!$A:$A,$A3056),SUMIFS('Census Data'!P:P,'Census Data'!$A:$A,$A3056))/SUMIFS('Census Data'!$F:$F,'Census Data'!$A:$A,$A3056)</f>
        <v>9.1237325146476984E-3</v>
      </c>
      <c r="I3056" s="19">
        <f t="shared" si="94"/>
        <v>3.292759388580202E-2</v>
      </c>
      <c r="J3056" s="17">
        <f>SUM(SUMIFS('Census Data'!W:W,'Census Data'!$A:$A,$A3056),SUMIFS('Census Data'!X:X,'Census Data'!$A:$A,$A3056))/SUMIFS('Census Data'!$F:$F,'Census Data'!$A:$A,$A3056)</f>
        <v>4.8969796553737052E-2</v>
      </c>
      <c r="K3056" s="19">
        <f t="shared" si="95"/>
        <v>0.95103020344626299</v>
      </c>
      <c r="L3056" s="24">
        <f>'EPA Data'!D3057/SUM('EPA Data'!D:D)</f>
        <v>4.5874308808579187E-5</v>
      </c>
      <c r="M3056" s="24">
        <f>'EPA Data'!E3057/SUM('EPA Data'!E:E)</f>
        <v>1.3665600703382654E-4</v>
      </c>
      <c r="N3056" s="24">
        <f>'EPA Data'!F3057/SUM('EPA Data'!F:F)</f>
        <v>1.4532503497860261E-4</v>
      </c>
      <c r="O3056" s="24">
        <f>'EPA Data'!G3057/SUM('EPA Data'!G:G)</f>
        <v>5.7269593652552352E-5</v>
      </c>
      <c r="P3056" s="24">
        <f>'EPA Data'!H3057/SUM('EPA Data'!H:H)</f>
        <v>8.8282736260923789E-5</v>
      </c>
      <c r="Q3056" s="24">
        <f>'EPA Data'!I3057/SUM('EPA Data'!I:I)</f>
        <v>3.5302540667237613E-5</v>
      </c>
      <c r="R3056" s="24">
        <f>'EPA Data'!J3057/SUM('EPA Data'!J:J)</f>
        <v>5.8194757473583313E-5</v>
      </c>
      <c r="S3056" s="24">
        <f>'EPA Data'!K3057/SUM('EPA Data'!K:K)</f>
        <v>1.1918237082233775E-4</v>
      </c>
      <c r="T3056" s="24">
        <f>'EPA Data'!L3057/SUM('EPA Data'!L:L)</f>
        <v>9.9530687118848165E-5</v>
      </c>
      <c r="U3056" s="24">
        <f>'EPA Data'!M3057/SUM('EPA Data'!M:M)</f>
        <v>1.3735592349866724E-4</v>
      </c>
      <c r="V3056" s="24">
        <f>'EPA Data'!N3057/SUM('EPA Data'!N:N)</f>
        <v>7.4846685513307884E-5</v>
      </c>
      <c r="W3056" s="24">
        <f>'EPA Data'!O3057/SUM('EPA Data'!O:O)</f>
        <v>9.7545072823661722E-5</v>
      </c>
      <c r="X3056" s="24">
        <f>'EPA Data'!P3057/SUM('EPA Data'!P:P)</f>
        <v>2.2047402547126918E-4</v>
      </c>
    </row>
    <row r="3057" spans="1:24" x14ac:dyDescent="0.25">
      <c r="A3057" s="16" t="s">
        <v>4897</v>
      </c>
      <c r="B3057" s="16" t="s">
        <v>4837</v>
      </c>
      <c r="C3057" s="21" t="s">
        <v>4898</v>
      </c>
      <c r="D3057" s="17">
        <f>SUMIFS('Census Data'!G:G,'Census Data'!$A:$A,$A3057)/SUMIFS('Census Data'!$F:$F,'Census Data'!$A:$A,$A3057)</f>
        <v>0.51334036382810444</v>
      </c>
      <c r="E3057" s="19">
        <f>SUMIFS('Census Data'!H:H,'Census Data'!$A:$A,$A3057)/SUMIFS('Census Data'!$F:$F,'Census Data'!$A:$A,$A3057)</f>
        <v>0.48665963617189562</v>
      </c>
      <c r="F3057" s="17">
        <f>SUM(SUMIFS('Census Data'!I:I,'Census Data'!$A:$A,$A3057),SUMIFS('Census Data'!J:J,'Census Data'!$A:$A,$A3057))/SUMIFS('Census Data'!$F:$F,'Census Data'!$A:$A,$A3057)</f>
        <v>0.96071711046664909</v>
      </c>
      <c r="G3057" s="17">
        <f>SUM(SUMIFS('Census Data'!K:K,'Census Data'!$A:$A,$A3057),SUMIFS('Census Data'!L:L,'Census Data'!$A:$A,$A3057))/SUMIFS('Census Data'!$F:$F,'Census Data'!$A:$A,$A3057)</f>
        <v>5.0092275243870284E-3</v>
      </c>
      <c r="H3057" s="17">
        <f>SUM(SUMIFS('Census Data'!O:O,'Census Data'!$A:$A,$A3057),SUMIFS('Census Data'!P:P,'Census Data'!$A:$A,$A3057))/SUMIFS('Census Data'!$F:$F,'Census Data'!$A:$A,$A3057)</f>
        <v>5.0619562351700504E-3</v>
      </c>
      <c r="I3057" s="19">
        <f t="shared" si="94"/>
        <v>2.9211705773793839E-2</v>
      </c>
      <c r="J3057" s="17">
        <f>SUM(SUMIFS('Census Data'!W:W,'Census Data'!$A:$A,$A3057),SUMIFS('Census Data'!X:X,'Census Data'!$A:$A,$A3057))/SUMIFS('Census Data'!$F:$F,'Census Data'!$A:$A,$A3057)</f>
        <v>1.9140522014236751E-2</v>
      </c>
      <c r="K3057" s="19">
        <f t="shared" si="95"/>
        <v>0.98085947798576323</v>
      </c>
      <c r="L3057" s="24">
        <f>'EPA Data'!D3058/SUM('EPA Data'!D:D)</f>
        <v>4.9680694346656044E-5</v>
      </c>
      <c r="M3057" s="24">
        <f>'EPA Data'!E3058/SUM('EPA Data'!E:E)</f>
        <v>1.3214011328009604E-4</v>
      </c>
      <c r="N3057" s="24">
        <f>'EPA Data'!F3058/SUM('EPA Data'!F:F)</f>
        <v>1.5289154687804599E-4</v>
      </c>
      <c r="O3057" s="24">
        <f>'EPA Data'!G3058/SUM('EPA Data'!G:G)</f>
        <v>4.8112215187967979E-5</v>
      </c>
      <c r="P3057" s="24">
        <f>'EPA Data'!H3058/SUM('EPA Data'!H:H)</f>
        <v>7.7800191671229893E-5</v>
      </c>
      <c r="Q3057" s="24">
        <f>'EPA Data'!I3058/SUM('EPA Data'!I:I)</f>
        <v>3.3042185997135682E-5</v>
      </c>
      <c r="R3057" s="24">
        <f>'EPA Data'!J3058/SUM('EPA Data'!J:J)</f>
        <v>5.4608957929489349E-5</v>
      </c>
      <c r="S3057" s="24">
        <f>'EPA Data'!K3058/SUM('EPA Data'!K:K)</f>
        <v>1.170762418572595E-4</v>
      </c>
      <c r="T3057" s="24">
        <f>'EPA Data'!L3058/SUM('EPA Data'!L:L)</f>
        <v>1.3333805121414928E-4</v>
      </c>
      <c r="U3057" s="24">
        <f>'EPA Data'!M3058/SUM('EPA Data'!M:M)</f>
        <v>1.2690631525845539E-4</v>
      </c>
      <c r="V3057" s="24">
        <f>'EPA Data'!N3058/SUM('EPA Data'!N:N)</f>
        <v>7.6082787061178297E-5</v>
      </c>
      <c r="W3057" s="24">
        <f>'EPA Data'!O3058/SUM('EPA Data'!O:O)</f>
        <v>9.7992129651647226E-5</v>
      </c>
      <c r="X3057" s="24">
        <f>'EPA Data'!P3058/SUM('EPA Data'!P:P)</f>
        <v>1.8710549220027941E-4</v>
      </c>
    </row>
    <row r="3058" spans="1:24" x14ac:dyDescent="0.25">
      <c r="A3058" s="16" t="s">
        <v>4899</v>
      </c>
      <c r="B3058" s="16" t="s">
        <v>4837</v>
      </c>
      <c r="C3058" s="21" t="s">
        <v>1026</v>
      </c>
      <c r="D3058" s="17">
        <f>SUMIFS('Census Data'!G:G,'Census Data'!$A:$A,$A3058)/SUMIFS('Census Data'!$F:$F,'Census Data'!$A:$A,$A3058)</f>
        <v>0.50153111392049443</v>
      </c>
      <c r="E3058" s="19">
        <f>SUMIFS('Census Data'!H:H,'Census Data'!$A:$A,$A3058)/SUMIFS('Census Data'!$F:$F,'Census Data'!$A:$A,$A3058)</f>
        <v>0.49846888607950557</v>
      </c>
      <c r="F3058" s="17">
        <f>SUM(SUMIFS('Census Data'!I:I,'Census Data'!$A:$A,$A3058),SUMIFS('Census Data'!J:J,'Census Data'!$A:$A,$A3058))/SUMIFS('Census Data'!$F:$F,'Census Data'!$A:$A,$A3058)</f>
        <v>0.95825256356229804</v>
      </c>
      <c r="G3058" s="17">
        <f>SUM(SUMIFS('Census Data'!K:K,'Census Data'!$A:$A,$A3058),SUMIFS('Census Data'!L:L,'Census Data'!$A:$A,$A3058))/SUMIFS('Census Data'!$F:$F,'Census Data'!$A:$A,$A3058)</f>
        <v>6.7425200168563003E-3</v>
      </c>
      <c r="H3058" s="17">
        <f>SUM(SUMIFS('Census Data'!O:O,'Census Data'!$A:$A,$A3058),SUMIFS('Census Data'!P:P,'Census Data'!$A:$A,$A3058))/SUMIFS('Census Data'!$F:$F,'Census Data'!$A:$A,$A3058)</f>
        <v>6.0120803483635346E-3</v>
      </c>
      <c r="I3058" s="19">
        <f t="shared" si="94"/>
        <v>2.8992836072482153E-2</v>
      </c>
      <c r="J3058" s="17">
        <f>SUM(SUMIFS('Census Data'!W:W,'Census Data'!$A:$A,$A3058),SUMIFS('Census Data'!X:X,'Census Data'!$A:$A,$A3058))/SUMIFS('Census Data'!$F:$F,'Census Data'!$A:$A,$A3058)</f>
        <v>1.6575361708105071E-2</v>
      </c>
      <c r="K3058" s="19">
        <f t="shared" si="95"/>
        <v>0.98342463829189497</v>
      </c>
      <c r="L3058" s="24">
        <f>'EPA Data'!D3059/SUM('EPA Data'!D:D)</f>
        <v>4.1542710875966107E-5</v>
      </c>
      <c r="M3058" s="24">
        <f>'EPA Data'!E3059/SUM('EPA Data'!E:E)</f>
        <v>1.2760637927980109E-4</v>
      </c>
      <c r="N3058" s="24">
        <f>'EPA Data'!F3059/SUM('EPA Data'!F:F)</f>
        <v>1.3218723205082484E-4</v>
      </c>
      <c r="O3058" s="24">
        <f>'EPA Data'!G3059/SUM('EPA Data'!G:G)</f>
        <v>3.9828782512160258E-5</v>
      </c>
      <c r="P3058" s="24">
        <f>'EPA Data'!H3059/SUM('EPA Data'!H:H)</f>
        <v>7.2689002743973649E-5</v>
      </c>
      <c r="Q3058" s="24">
        <f>'EPA Data'!I3059/SUM('EPA Data'!I:I)</f>
        <v>3.0979734501290602E-5</v>
      </c>
      <c r="R3058" s="24">
        <f>'EPA Data'!J3059/SUM('EPA Data'!J:J)</f>
        <v>4.4258401619614676E-5</v>
      </c>
      <c r="S3058" s="24">
        <f>'EPA Data'!K3059/SUM('EPA Data'!K:K)</f>
        <v>1.3001527893476567E-4</v>
      </c>
      <c r="T3058" s="24">
        <f>'EPA Data'!L3059/SUM('EPA Data'!L:L)</f>
        <v>1.5565205835802915E-4</v>
      </c>
      <c r="U3058" s="24">
        <f>'EPA Data'!M3059/SUM('EPA Data'!M:M)</f>
        <v>1.2898564216388695E-4</v>
      </c>
      <c r="V3058" s="24">
        <f>'EPA Data'!N3059/SUM('EPA Data'!N:N)</f>
        <v>6.8470997330199844E-5</v>
      </c>
      <c r="W3058" s="24">
        <f>'EPA Data'!O3059/SUM('EPA Data'!O:O)</f>
        <v>8.6281398376078554E-5</v>
      </c>
      <c r="X3058" s="24">
        <f>'EPA Data'!P3059/SUM('EPA Data'!P:P)</f>
        <v>1.8369415992371422E-4</v>
      </c>
    </row>
    <row r="3059" spans="1:24" x14ac:dyDescent="0.25">
      <c r="A3059" s="16" t="s">
        <v>4900</v>
      </c>
      <c r="B3059" s="16" t="s">
        <v>4837</v>
      </c>
      <c r="C3059" s="21" t="s">
        <v>4901</v>
      </c>
      <c r="D3059" s="17">
        <f>SUMIFS('Census Data'!G:G,'Census Data'!$A:$A,$A3059)/SUMIFS('Census Data'!$F:$F,'Census Data'!$A:$A,$A3059)</f>
        <v>0.49989089070442028</v>
      </c>
      <c r="E3059" s="19">
        <f>SUMIFS('Census Data'!H:H,'Census Data'!$A:$A,$A3059)/SUMIFS('Census Data'!$F:$F,'Census Data'!$A:$A,$A3059)</f>
        <v>0.50010910929557972</v>
      </c>
      <c r="F3059" s="17">
        <f>SUM(SUMIFS('Census Data'!I:I,'Census Data'!$A:$A,$A3059),SUMIFS('Census Data'!J:J,'Census Data'!$A:$A,$A3059))/SUMIFS('Census Data'!$F:$F,'Census Data'!$A:$A,$A3059)</f>
        <v>0.90990233387444452</v>
      </c>
      <c r="G3059" s="17">
        <f>SUM(SUMIFS('Census Data'!K:K,'Census Data'!$A:$A,$A3059),SUMIFS('Census Data'!L:L,'Census Data'!$A:$A,$A3059))/SUMIFS('Census Data'!$F:$F,'Census Data'!$A:$A,$A3059)</f>
        <v>1.5222077334539745E-2</v>
      </c>
      <c r="H3059" s="17">
        <f>SUM(SUMIFS('Census Data'!O:O,'Census Data'!$A:$A,$A3059),SUMIFS('Census Data'!P:P,'Census Data'!$A:$A,$A3059))/SUMIFS('Census Data'!$F:$F,'Census Data'!$A:$A,$A3059)</f>
        <v>3.6783138622029435E-2</v>
      </c>
      <c r="I3059" s="19">
        <f t="shared" si="94"/>
        <v>3.8092450168986325E-2</v>
      </c>
      <c r="J3059" s="17">
        <f>SUM(SUMIFS('Census Data'!W:W,'Census Data'!$A:$A,$A3059),SUMIFS('Census Data'!X:X,'Census Data'!$A:$A,$A3059))/SUMIFS('Census Data'!$F:$F,'Census Data'!$A:$A,$A3059)</f>
        <v>4.5618330361657397E-2</v>
      </c>
      <c r="K3059" s="19">
        <f t="shared" si="95"/>
        <v>0.95438166963834259</v>
      </c>
      <c r="L3059" s="24">
        <f>'EPA Data'!D3060/SUM('EPA Data'!D:D)</f>
        <v>2.969995549260412E-4</v>
      </c>
      <c r="M3059" s="24">
        <f>'EPA Data'!E3060/SUM('EPA Data'!E:E)</f>
        <v>4.7607066697592359E-4</v>
      </c>
      <c r="N3059" s="24">
        <f>'EPA Data'!F3060/SUM('EPA Data'!F:F)</f>
        <v>5.0856986172813845E-4</v>
      </c>
      <c r="O3059" s="24">
        <f>'EPA Data'!G3060/SUM('EPA Data'!G:G)</f>
        <v>2.6936012423812289E-4</v>
      </c>
      <c r="P3059" s="24">
        <f>'EPA Data'!H3060/SUM('EPA Data'!H:H)</f>
        <v>2.9690917892443043E-4</v>
      </c>
      <c r="Q3059" s="24">
        <f>'EPA Data'!I3060/SUM('EPA Data'!I:I)</f>
        <v>1.3603834491720439E-4</v>
      </c>
      <c r="R3059" s="24">
        <f>'EPA Data'!J3060/SUM('EPA Data'!J:J)</f>
        <v>3.2235421988310696E-4</v>
      </c>
      <c r="S3059" s="24">
        <f>'EPA Data'!K3060/SUM('EPA Data'!K:K)</f>
        <v>4.7572028433261806E-4</v>
      </c>
      <c r="T3059" s="24">
        <f>'EPA Data'!L3060/SUM('EPA Data'!L:L)</f>
        <v>1.3035870470689418E-3</v>
      </c>
      <c r="U3059" s="24">
        <f>'EPA Data'!M3060/SUM('EPA Data'!M:M)</f>
        <v>5.426586922152903E-4</v>
      </c>
      <c r="V3059" s="24">
        <f>'EPA Data'!N3060/SUM('EPA Data'!N:N)</f>
        <v>3.3644145246232622E-4</v>
      </c>
      <c r="W3059" s="24">
        <f>'EPA Data'!O3060/SUM('EPA Data'!O:O)</f>
        <v>3.9495073743897212E-4</v>
      </c>
      <c r="X3059" s="24">
        <f>'EPA Data'!P3060/SUM('EPA Data'!P:P)</f>
        <v>6.2444435973797328E-4</v>
      </c>
    </row>
    <row r="3060" spans="1:24" x14ac:dyDescent="0.25">
      <c r="A3060" s="16" t="s">
        <v>4902</v>
      </c>
      <c r="B3060" s="16" t="s">
        <v>4837</v>
      </c>
      <c r="C3060" s="21" t="s">
        <v>4903</v>
      </c>
      <c r="D3060" s="17">
        <f>SUMIFS('Census Data'!G:G,'Census Data'!$A:$A,$A3060)/SUMIFS('Census Data'!$F:$F,'Census Data'!$A:$A,$A3060)</f>
        <v>0.49208146064267383</v>
      </c>
      <c r="E3060" s="19">
        <f>SUMIFS('Census Data'!H:H,'Census Data'!$A:$A,$A3060)/SUMIFS('Census Data'!$F:$F,'Census Data'!$A:$A,$A3060)</f>
        <v>0.50791853935732623</v>
      </c>
      <c r="F3060" s="17">
        <f>SUM(SUMIFS('Census Data'!I:I,'Census Data'!$A:$A,$A3060),SUMIFS('Census Data'!J:J,'Census Data'!$A:$A,$A3060))/SUMIFS('Census Data'!$F:$F,'Census Data'!$A:$A,$A3060)</f>
        <v>0.93789578686632069</v>
      </c>
      <c r="G3060" s="17">
        <f>SUM(SUMIFS('Census Data'!K:K,'Census Data'!$A:$A,$A3060),SUMIFS('Census Data'!L:L,'Census Data'!$A:$A,$A3060))/SUMIFS('Census Data'!$F:$F,'Census Data'!$A:$A,$A3060)</f>
        <v>1.7372591654431131E-2</v>
      </c>
      <c r="H3060" s="17">
        <f>SUM(SUMIFS('Census Data'!O:O,'Census Data'!$A:$A,$A3060),SUMIFS('Census Data'!P:P,'Census Data'!$A:$A,$A3060))/SUMIFS('Census Data'!$F:$F,'Census Data'!$A:$A,$A3060)</f>
        <v>2.5901973750574417E-2</v>
      </c>
      <c r="I3060" s="19">
        <f t="shared" si="94"/>
        <v>1.8829647728673682E-2</v>
      </c>
      <c r="J3060" s="17">
        <f>SUM(SUMIFS('Census Data'!W:W,'Census Data'!$A:$A,$A3060),SUMIFS('Census Data'!X:X,'Census Data'!$A:$A,$A3060))/SUMIFS('Census Data'!$F:$F,'Census Data'!$A:$A,$A3060)</f>
        <v>3.1259456854328016E-2</v>
      </c>
      <c r="K3060" s="19">
        <f t="shared" si="95"/>
        <v>0.96874054314567193</v>
      </c>
      <c r="L3060" s="24">
        <f>'EPA Data'!D3061/SUM('EPA Data'!D:D)</f>
        <v>2.9248409682079734E-4</v>
      </c>
      <c r="M3060" s="24">
        <f>'EPA Data'!E3061/SUM('EPA Data'!E:E)</f>
        <v>5.1205540102050356E-4</v>
      </c>
      <c r="N3060" s="24">
        <f>'EPA Data'!F3061/SUM('EPA Data'!F:F)</f>
        <v>6.3310403655801703E-4</v>
      </c>
      <c r="O3060" s="24">
        <f>'EPA Data'!G3061/SUM('EPA Data'!G:G)</f>
        <v>2.2820280694002079E-4</v>
      </c>
      <c r="P3060" s="24">
        <f>'EPA Data'!H3061/SUM('EPA Data'!H:H)</f>
        <v>3.0369130276836716E-4</v>
      </c>
      <c r="Q3060" s="24">
        <f>'EPA Data'!I3061/SUM('EPA Data'!I:I)</f>
        <v>1.571573034547343E-4</v>
      </c>
      <c r="R3060" s="24">
        <f>'EPA Data'!J3061/SUM('EPA Data'!J:J)</f>
        <v>3.3808683092737397E-4</v>
      </c>
      <c r="S3060" s="24">
        <f>'EPA Data'!K3061/SUM('EPA Data'!K:K)</f>
        <v>4.2046264054204592E-4</v>
      </c>
      <c r="T3060" s="24">
        <f>'EPA Data'!L3061/SUM('EPA Data'!L:L)</f>
        <v>3.9098004873488427E-4</v>
      </c>
      <c r="U3060" s="24">
        <f>'EPA Data'!M3061/SUM('EPA Data'!M:M)</f>
        <v>3.8620117755175528E-4</v>
      </c>
      <c r="V3060" s="24">
        <f>'EPA Data'!N3061/SUM('EPA Data'!N:N)</f>
        <v>3.8191823943998181E-4</v>
      </c>
      <c r="W3060" s="24">
        <f>'EPA Data'!O3061/SUM('EPA Data'!O:O)</f>
        <v>4.255226494762819E-4</v>
      </c>
      <c r="X3060" s="24">
        <f>'EPA Data'!P3061/SUM('EPA Data'!P:P)</f>
        <v>5.8880317958451126E-4</v>
      </c>
    </row>
    <row r="3061" spans="1:24" x14ac:dyDescent="0.25">
      <c r="A3061" s="16" t="s">
        <v>4904</v>
      </c>
      <c r="B3061" s="16" t="s">
        <v>4837</v>
      </c>
      <c r="C3061" s="21" t="s">
        <v>4905</v>
      </c>
      <c r="D3061" s="17">
        <f>SUMIFS('Census Data'!G:G,'Census Data'!$A:$A,$A3061)/SUMIFS('Census Data'!$F:$F,'Census Data'!$A:$A,$A3061)</f>
        <v>0.50679291889666533</v>
      </c>
      <c r="E3061" s="19">
        <f>SUMIFS('Census Data'!H:H,'Census Data'!$A:$A,$A3061)/SUMIFS('Census Data'!$F:$F,'Census Data'!$A:$A,$A3061)</f>
        <v>0.49320708110333472</v>
      </c>
      <c r="F3061" s="17">
        <f>SUM(SUMIFS('Census Data'!I:I,'Census Data'!$A:$A,$A3061),SUMIFS('Census Data'!J:J,'Census Data'!$A:$A,$A3061))/SUMIFS('Census Data'!$F:$F,'Census Data'!$A:$A,$A3061)</f>
        <v>0.97721970632633459</v>
      </c>
      <c r="G3061" s="17">
        <f>SUM(SUMIFS('Census Data'!K:K,'Census Data'!$A:$A,$A3061),SUMIFS('Census Data'!L:L,'Census Data'!$A:$A,$A3061))/SUMIFS('Census Data'!$F:$F,'Census Data'!$A:$A,$A3061)</f>
        <v>5.2147660216824484E-3</v>
      </c>
      <c r="H3061" s="17">
        <f>SUM(SUMIFS('Census Data'!O:O,'Census Data'!$A:$A,$A3061),SUMIFS('Census Data'!P:P,'Census Data'!$A:$A,$A3061))/SUMIFS('Census Data'!$F:$F,'Census Data'!$A:$A,$A3061)</f>
        <v>3.8424591738712775E-3</v>
      </c>
      <c r="I3061" s="19">
        <f t="shared" si="94"/>
        <v>1.3723068478111666E-2</v>
      </c>
      <c r="J3061" s="17">
        <f>SUM(SUMIFS('Census Data'!W:W,'Census Data'!$A:$A,$A3061),SUMIFS('Census Data'!X:X,'Census Data'!$A:$A,$A3061))/SUMIFS('Census Data'!$F:$F,'Census Data'!$A:$A,$A3061)</f>
        <v>2.1819678880197611E-2</v>
      </c>
      <c r="K3061" s="19">
        <f t="shared" si="95"/>
        <v>0.97818032111980235</v>
      </c>
      <c r="L3061" s="24">
        <f>'EPA Data'!D3062/SUM('EPA Data'!D:D)</f>
        <v>9.1655002663844205E-6</v>
      </c>
      <c r="M3061" s="24">
        <f>'EPA Data'!E3062/SUM('EPA Data'!E:E)</f>
        <v>2.4264757889872463E-5</v>
      </c>
      <c r="N3061" s="24">
        <f>'EPA Data'!F3062/SUM('EPA Data'!F:F)</f>
        <v>2.2734903537763701E-5</v>
      </c>
      <c r="O3061" s="24">
        <f>'EPA Data'!G3062/SUM('EPA Data'!G:G)</f>
        <v>1.3796507952525036E-5</v>
      </c>
      <c r="P3061" s="24">
        <f>'EPA Data'!H3062/SUM('EPA Data'!H:H)</f>
        <v>1.6362533877447452E-5</v>
      </c>
      <c r="Q3061" s="24">
        <f>'EPA Data'!I3062/SUM('EPA Data'!I:I)</f>
        <v>6.7991290341280264E-6</v>
      </c>
      <c r="R3061" s="24">
        <f>'EPA Data'!J3062/SUM('EPA Data'!J:J)</f>
        <v>1.1277261959061018E-5</v>
      </c>
      <c r="S3061" s="24">
        <f>'EPA Data'!K3062/SUM('EPA Data'!K:K)</f>
        <v>2.1372351275774129E-5</v>
      </c>
      <c r="T3061" s="24">
        <f>'EPA Data'!L3062/SUM('EPA Data'!L:L)</f>
        <v>1.6875904133663205E-5</v>
      </c>
      <c r="U3061" s="24">
        <f>'EPA Data'!M3062/SUM('EPA Data'!M:M)</f>
        <v>4.5701506092018196E-5</v>
      </c>
      <c r="V3061" s="24">
        <f>'EPA Data'!N3062/SUM('EPA Data'!N:N)</f>
        <v>1.6459489012497202E-5</v>
      </c>
      <c r="W3061" s="24">
        <f>'EPA Data'!O3062/SUM('EPA Data'!O:O)</f>
        <v>1.6504856983098817E-5</v>
      </c>
      <c r="X3061" s="24">
        <f>'EPA Data'!P3062/SUM('EPA Data'!P:P)</f>
        <v>4.0118695265547261E-5</v>
      </c>
    </row>
    <row r="3062" spans="1:24" x14ac:dyDescent="0.25">
      <c r="A3062" s="16" t="s">
        <v>4906</v>
      </c>
      <c r="B3062" s="16" t="s">
        <v>4837</v>
      </c>
      <c r="C3062" s="21" t="s">
        <v>886</v>
      </c>
      <c r="D3062" s="17">
        <f>SUMIFS('Census Data'!G:G,'Census Data'!$A:$A,$A3062)/SUMIFS('Census Data'!$F:$F,'Census Data'!$A:$A,$A3062)</f>
        <v>0.49763764793937409</v>
      </c>
      <c r="E3062" s="19">
        <f>SUMIFS('Census Data'!H:H,'Census Data'!$A:$A,$A3062)/SUMIFS('Census Data'!$F:$F,'Census Data'!$A:$A,$A3062)</f>
        <v>0.50236235206062596</v>
      </c>
      <c r="F3062" s="17">
        <f>SUM(SUMIFS('Census Data'!I:I,'Census Data'!$A:$A,$A3062),SUMIFS('Census Data'!J:J,'Census Data'!$A:$A,$A3062))/SUMIFS('Census Data'!$F:$F,'Census Data'!$A:$A,$A3062)</f>
        <v>0.95729054591383267</v>
      </c>
      <c r="G3062" s="17">
        <f>SUM(SUMIFS('Census Data'!K:K,'Census Data'!$A:$A,$A3062),SUMIFS('Census Data'!L:L,'Census Data'!$A:$A,$A3062))/SUMIFS('Census Data'!$F:$F,'Census Data'!$A:$A,$A3062)</f>
        <v>9.2389016232399309E-3</v>
      </c>
      <c r="H3062" s="17">
        <f>SUM(SUMIFS('Census Data'!O:O,'Census Data'!$A:$A,$A3062),SUMIFS('Census Data'!P:P,'Census Data'!$A:$A,$A3062))/SUMIFS('Census Data'!$F:$F,'Census Data'!$A:$A,$A3062)</f>
        <v>1.1764981054404267E-2</v>
      </c>
      <c r="I3062" s="19">
        <f t="shared" si="94"/>
        <v>2.1705571408523139E-2</v>
      </c>
      <c r="J3062" s="17">
        <f>SUM(SUMIFS('Census Data'!W:W,'Census Data'!$A:$A,$A3062),SUMIFS('Census Data'!X:X,'Census Data'!$A:$A,$A3062))/SUMIFS('Census Data'!$F:$F,'Census Data'!$A:$A,$A3062)</f>
        <v>2.3296065865182205E-2</v>
      </c>
      <c r="K3062" s="19">
        <f t="shared" si="95"/>
        <v>0.97670393413481782</v>
      </c>
      <c r="L3062" s="24">
        <f>'EPA Data'!D3063/SUM('EPA Data'!D:D)</f>
        <v>4.6470698226851425E-5</v>
      </c>
      <c r="M3062" s="24">
        <f>'EPA Data'!E3063/SUM('EPA Data'!E:E)</f>
        <v>9.7438306329810935E-5</v>
      </c>
      <c r="N3062" s="24">
        <f>'EPA Data'!F3063/SUM('EPA Data'!F:F)</f>
        <v>9.0162941823646777E-5</v>
      </c>
      <c r="O3062" s="24">
        <f>'EPA Data'!G3063/SUM('EPA Data'!G:G)</f>
        <v>5.7805330259101702E-5</v>
      </c>
      <c r="P3062" s="24">
        <f>'EPA Data'!H3063/SUM('EPA Data'!H:H)</f>
        <v>6.7373802627451041E-5</v>
      </c>
      <c r="Q3062" s="24">
        <f>'EPA Data'!I3063/SUM('EPA Data'!I:I)</f>
        <v>3.1187741619410907E-5</v>
      </c>
      <c r="R3062" s="24">
        <f>'EPA Data'!J3063/SUM('EPA Data'!J:J)</f>
        <v>5.906934780830003E-5</v>
      </c>
      <c r="S3062" s="24">
        <f>'EPA Data'!K3063/SUM('EPA Data'!K:K)</f>
        <v>8.0723167582399624E-5</v>
      </c>
      <c r="T3062" s="24">
        <f>'EPA Data'!L3063/SUM('EPA Data'!L:L)</f>
        <v>5.8861817649198969E-5</v>
      </c>
      <c r="U3062" s="24">
        <f>'EPA Data'!M3063/SUM('EPA Data'!M:M)</f>
        <v>1.9514410002489799E-4</v>
      </c>
      <c r="V3062" s="24">
        <f>'EPA Data'!N3063/SUM('EPA Data'!N:N)</f>
        <v>8.4290067879802278E-5</v>
      </c>
      <c r="W3062" s="24">
        <f>'EPA Data'!O3063/SUM('EPA Data'!O:O)</f>
        <v>7.0859696443278366E-5</v>
      </c>
      <c r="X3062" s="24">
        <f>'EPA Data'!P3063/SUM('EPA Data'!P:P)</f>
        <v>1.3628729543146628E-4</v>
      </c>
    </row>
    <row r="3063" spans="1:24" x14ac:dyDescent="0.25">
      <c r="A3063" s="16" t="s">
        <v>4907</v>
      </c>
      <c r="B3063" s="16" t="s">
        <v>4837</v>
      </c>
      <c r="C3063" s="21" t="s">
        <v>284</v>
      </c>
      <c r="D3063" s="17">
        <f>SUMIFS('Census Data'!G:G,'Census Data'!$A:$A,$A3063)/SUMIFS('Census Data'!$F:$F,'Census Data'!$A:$A,$A3063)</f>
        <v>0.50391704542859106</v>
      </c>
      <c r="E3063" s="19">
        <f>SUMIFS('Census Data'!H:H,'Census Data'!$A:$A,$A3063)/SUMIFS('Census Data'!$F:$F,'Census Data'!$A:$A,$A3063)</f>
        <v>0.496082954571409</v>
      </c>
      <c r="F3063" s="17">
        <f>SUM(SUMIFS('Census Data'!I:I,'Census Data'!$A:$A,$A3063),SUMIFS('Census Data'!J:J,'Census Data'!$A:$A,$A3063))/SUMIFS('Census Data'!$F:$F,'Census Data'!$A:$A,$A3063)</f>
        <v>0.96370737500856496</v>
      </c>
      <c r="G3063" s="17">
        <f>SUM(SUMIFS('Census Data'!K:K,'Census Data'!$A:$A,$A3063),SUMIFS('Census Data'!L:L,'Census Data'!$A:$A,$A3063))/SUMIFS('Census Data'!$F:$F,'Census Data'!$A:$A,$A3063)</f>
        <v>4.5451430920676978E-3</v>
      </c>
      <c r="H3063" s="17">
        <f>SUM(SUMIFS('Census Data'!O:O,'Census Data'!$A:$A,$A3063),SUMIFS('Census Data'!P:P,'Census Data'!$A:$A,$A3063))/SUMIFS('Census Data'!$F:$F,'Census Data'!$A:$A,$A3063)</f>
        <v>6.3266564648379511E-3</v>
      </c>
      <c r="I3063" s="19">
        <f t="shared" si="94"/>
        <v>2.5420825434529393E-2</v>
      </c>
      <c r="J3063" s="17">
        <f>SUM(SUMIFS('Census Data'!W:W,'Census Data'!$A:$A,$A3063),SUMIFS('Census Data'!X:X,'Census Data'!$A:$A,$A3063))/SUMIFS('Census Data'!$F:$F,'Census Data'!$A:$A,$A3063)</f>
        <v>1.9299728205011076E-2</v>
      </c>
      <c r="K3063" s="19">
        <f t="shared" si="95"/>
        <v>0.98070027179498898</v>
      </c>
      <c r="L3063" s="24">
        <f>'EPA Data'!D3064/SUM('EPA Data'!D:D)</f>
        <v>5.4430526853722357E-5</v>
      </c>
      <c r="M3063" s="24">
        <f>'EPA Data'!E3064/SUM('EPA Data'!E:E)</f>
        <v>1.4845186722684328E-4</v>
      </c>
      <c r="N3063" s="24">
        <f>'EPA Data'!F3064/SUM('EPA Data'!F:F)</f>
        <v>1.4365655602279544E-4</v>
      </c>
      <c r="O3063" s="24">
        <f>'EPA Data'!G3064/SUM('EPA Data'!G:G)</f>
        <v>6.1216707797735872E-5</v>
      </c>
      <c r="P3063" s="24">
        <f>'EPA Data'!H3064/SUM('EPA Data'!H:H)</f>
        <v>8.4819998432675812E-5</v>
      </c>
      <c r="Q3063" s="24">
        <f>'EPA Data'!I3064/SUM('EPA Data'!I:I)</f>
        <v>3.6588704348503116E-5</v>
      </c>
      <c r="R3063" s="24">
        <f>'EPA Data'!J3064/SUM('EPA Data'!J:J)</f>
        <v>6.5694208762296036E-5</v>
      </c>
      <c r="S3063" s="24">
        <f>'EPA Data'!K3064/SUM('EPA Data'!K:K)</f>
        <v>1.2142828888318021E-4</v>
      </c>
      <c r="T3063" s="24">
        <f>'EPA Data'!L3064/SUM('EPA Data'!L:L)</f>
        <v>7.2693874041791705E-5</v>
      </c>
      <c r="U3063" s="24">
        <f>'EPA Data'!M3064/SUM('EPA Data'!M:M)</f>
        <v>2.7113094359314222E-4</v>
      </c>
      <c r="V3063" s="24">
        <f>'EPA Data'!N3064/SUM('EPA Data'!N:N)</f>
        <v>8.9021576821262603E-5</v>
      </c>
      <c r="W3063" s="24">
        <f>'EPA Data'!O3064/SUM('EPA Data'!O:O)</f>
        <v>9.3555110970502652E-5</v>
      </c>
      <c r="X3063" s="24">
        <f>'EPA Data'!P3064/SUM('EPA Data'!P:P)</f>
        <v>2.252527606995852E-4</v>
      </c>
    </row>
    <row r="3064" spans="1:24" x14ac:dyDescent="0.25">
      <c r="A3064" s="16" t="s">
        <v>4908</v>
      </c>
      <c r="B3064" s="16" t="s">
        <v>4837</v>
      </c>
      <c r="C3064" s="21" t="s">
        <v>3395</v>
      </c>
      <c r="D3064" s="17">
        <f>SUMIFS('Census Data'!G:G,'Census Data'!$A:$A,$A3064)/SUMIFS('Census Data'!$F:$F,'Census Data'!$A:$A,$A3064)</f>
        <v>0.50500197818346237</v>
      </c>
      <c r="E3064" s="19">
        <f>SUMIFS('Census Data'!H:H,'Census Data'!$A:$A,$A3064)/SUMIFS('Census Data'!$F:$F,'Census Data'!$A:$A,$A3064)</f>
        <v>0.49499802181653763</v>
      </c>
      <c r="F3064" s="17">
        <f>SUM(SUMIFS('Census Data'!I:I,'Census Data'!$A:$A,$A3064),SUMIFS('Census Data'!J:J,'Census Data'!$A:$A,$A3064))/SUMIFS('Census Data'!$F:$F,'Census Data'!$A:$A,$A3064)</f>
        <v>0.93821002656417796</v>
      </c>
      <c r="G3064" s="17">
        <f>SUM(SUMIFS('Census Data'!K:K,'Census Data'!$A:$A,$A3064),SUMIFS('Census Data'!L:L,'Census Data'!$A:$A,$A3064))/SUMIFS('Census Data'!$F:$F,'Census Data'!$A:$A,$A3064)</f>
        <v>9.9474368394280224E-3</v>
      </c>
      <c r="H3064" s="17">
        <f>SUM(SUMIFS('Census Data'!O:O,'Census Data'!$A:$A,$A3064),SUMIFS('Census Data'!P:P,'Census Data'!$A:$A,$A3064))/SUMIFS('Census Data'!$F:$F,'Census Data'!$A:$A,$A3064)</f>
        <v>3.1340077996947949E-2</v>
      </c>
      <c r="I3064" s="19">
        <f t="shared" si="94"/>
        <v>2.0502458599446105E-2</v>
      </c>
      <c r="J3064" s="17">
        <f>SUM(SUMIFS('Census Data'!W:W,'Census Data'!$A:$A,$A3064),SUMIFS('Census Data'!X:X,'Census Data'!$A:$A,$A3064))/SUMIFS('Census Data'!$F:$F,'Census Data'!$A:$A,$A3064)</f>
        <v>3.3925846379924261E-2</v>
      </c>
      <c r="K3064" s="19">
        <f t="shared" si="95"/>
        <v>0.96607415362007576</v>
      </c>
      <c r="L3064" s="24">
        <f>'EPA Data'!D3065/SUM('EPA Data'!D:D)</f>
        <v>5.9173708395591519E-5</v>
      </c>
      <c r="M3064" s="24">
        <f>'EPA Data'!E3065/SUM('EPA Data'!E:E)</f>
        <v>1.773288244634701E-4</v>
      </c>
      <c r="N3064" s="24">
        <f>'EPA Data'!F3065/SUM('EPA Data'!F:F)</f>
        <v>1.9434565180556391E-4</v>
      </c>
      <c r="O3064" s="24">
        <f>'EPA Data'!G3065/SUM('EPA Data'!G:G)</f>
        <v>7.0048294640352024E-5</v>
      </c>
      <c r="P3064" s="24">
        <f>'EPA Data'!H3065/SUM('EPA Data'!H:H)</f>
        <v>1.090382708708225E-4</v>
      </c>
      <c r="Q3064" s="24">
        <f>'EPA Data'!I3065/SUM('EPA Data'!I:I)</f>
        <v>4.2553538923258082E-5</v>
      </c>
      <c r="R3064" s="24">
        <f>'EPA Data'!J3065/SUM('EPA Data'!J:J)</f>
        <v>9.3749461117142015E-5</v>
      </c>
      <c r="S3064" s="24">
        <f>'EPA Data'!K3065/SUM('EPA Data'!K:K)</f>
        <v>1.6458233072142323E-4</v>
      </c>
      <c r="T3064" s="24">
        <f>'EPA Data'!L3065/SUM('EPA Data'!L:L)</f>
        <v>1.7851774978700063E-4</v>
      </c>
      <c r="U3064" s="24">
        <f>'EPA Data'!M3065/SUM('EPA Data'!M:M)</f>
        <v>1.7140906160479003E-4</v>
      </c>
      <c r="V3064" s="24">
        <f>'EPA Data'!N3065/SUM('EPA Data'!N:N)</f>
        <v>1.0141409501979119E-4</v>
      </c>
      <c r="W3064" s="24">
        <f>'EPA Data'!O3065/SUM('EPA Data'!O:O)</f>
        <v>1.2942275027250978E-4</v>
      </c>
      <c r="X3064" s="24">
        <f>'EPA Data'!P3065/SUM('EPA Data'!P:P)</f>
        <v>2.7203877648929387E-4</v>
      </c>
    </row>
    <row r="3065" spans="1:24" x14ac:dyDescent="0.25">
      <c r="A3065" s="16" t="s">
        <v>4909</v>
      </c>
      <c r="B3065" s="16" t="s">
        <v>4837</v>
      </c>
      <c r="C3065" s="21" t="s">
        <v>4910</v>
      </c>
      <c r="D3065" s="17">
        <f>SUMIFS('Census Data'!G:G,'Census Data'!$A:$A,$A3065)/SUMIFS('Census Data'!$F:$F,'Census Data'!$A:$A,$A3065)</f>
        <v>0.51149726612238788</v>
      </c>
      <c r="E3065" s="19">
        <f>SUMIFS('Census Data'!H:H,'Census Data'!$A:$A,$A3065)/SUMIFS('Census Data'!$F:$F,'Census Data'!$A:$A,$A3065)</f>
        <v>0.48850273387761217</v>
      </c>
      <c r="F3065" s="17">
        <f>SUM(SUMIFS('Census Data'!I:I,'Census Data'!$A:$A,$A3065),SUMIFS('Census Data'!J:J,'Census Data'!$A:$A,$A3065))/SUMIFS('Census Data'!$F:$F,'Census Data'!$A:$A,$A3065)</f>
        <v>0.95221331735450532</v>
      </c>
      <c r="G3065" s="17">
        <f>SUM(SUMIFS('Census Data'!K:K,'Census Data'!$A:$A,$A3065),SUMIFS('Census Data'!L:L,'Census Data'!$A:$A,$A3065))/SUMIFS('Census Data'!$F:$F,'Census Data'!$A:$A,$A3065)</f>
        <v>7.2653733802711404E-3</v>
      </c>
      <c r="H3065" s="17">
        <f>SUM(SUMIFS('Census Data'!O:O,'Census Data'!$A:$A,$A3065),SUMIFS('Census Data'!P:P,'Census Data'!$A:$A,$A3065))/SUMIFS('Census Data'!$F:$F,'Census Data'!$A:$A,$A3065)</f>
        <v>7.1904726237734997E-3</v>
      </c>
      <c r="I3065" s="19">
        <f t="shared" si="94"/>
        <v>3.333083664145009E-2</v>
      </c>
      <c r="J3065" s="17">
        <f>SUM(SUMIFS('Census Data'!W:W,'Census Data'!$A:$A,$A3065),SUMIFS('Census Data'!X:X,'Census Data'!$A:$A,$A3065))/SUMIFS('Census Data'!$F:$F,'Census Data'!$A:$A,$A3065)</f>
        <v>1.9174593663396002E-2</v>
      </c>
      <c r="K3065" s="19">
        <f t="shared" si="95"/>
        <v>0.98082540633660398</v>
      </c>
      <c r="L3065" s="24">
        <f>'EPA Data'!D3066/SUM('EPA Data'!D:D)</f>
        <v>1.7794378660827313E-5</v>
      </c>
      <c r="M3065" s="24">
        <f>'EPA Data'!E3066/SUM('EPA Data'!E:E)</f>
        <v>5.488547009201556E-5</v>
      </c>
      <c r="N3065" s="24">
        <f>'EPA Data'!F3066/SUM('EPA Data'!F:F)</f>
        <v>5.5422116867751708E-5</v>
      </c>
      <c r="O3065" s="24">
        <f>'EPA Data'!G3066/SUM('EPA Data'!G:G)</f>
        <v>1.5559978334664273E-5</v>
      </c>
      <c r="P3065" s="24">
        <f>'EPA Data'!H3066/SUM('EPA Data'!H:H)</f>
        <v>3.0408297460461273E-5</v>
      </c>
      <c r="Q3065" s="24">
        <f>'EPA Data'!I3066/SUM('EPA Data'!I:I)</f>
        <v>1.276940197742344E-5</v>
      </c>
      <c r="R3065" s="24">
        <f>'EPA Data'!J3066/SUM('EPA Data'!J:J)</f>
        <v>1.7375018485766908E-5</v>
      </c>
      <c r="S3065" s="24">
        <f>'EPA Data'!K3066/SUM('EPA Data'!K:K)</f>
        <v>5.0314183103697568E-5</v>
      </c>
      <c r="T3065" s="24">
        <f>'EPA Data'!L3066/SUM('EPA Data'!L:L)</f>
        <v>4.1758380392780604E-5</v>
      </c>
      <c r="U3065" s="24">
        <f>'EPA Data'!M3066/SUM('EPA Data'!M:M)</f>
        <v>5.819261291862723E-5</v>
      </c>
      <c r="V3065" s="24">
        <f>'EPA Data'!N3066/SUM('EPA Data'!N:N)</f>
        <v>2.7152748735298476E-5</v>
      </c>
      <c r="W3065" s="24">
        <f>'EPA Data'!O3066/SUM('EPA Data'!O:O)</f>
        <v>3.4712333827325377E-5</v>
      </c>
      <c r="X3065" s="24">
        <f>'EPA Data'!P3066/SUM('EPA Data'!P:P)</f>
        <v>8.1298832014658226E-5</v>
      </c>
    </row>
    <row r="3066" spans="1:24" x14ac:dyDescent="0.25">
      <c r="A3066" s="16" t="s">
        <v>4911</v>
      </c>
      <c r="B3066" s="16" t="s">
        <v>4837</v>
      </c>
      <c r="C3066" s="21" t="s">
        <v>4912</v>
      </c>
      <c r="D3066" s="17">
        <f>SUMIFS('Census Data'!G:G,'Census Data'!$A:$A,$A3066)/SUMIFS('Census Data'!$F:$F,'Census Data'!$A:$A,$A3066)</f>
        <v>0.4958662530372725</v>
      </c>
      <c r="E3066" s="19">
        <f>SUMIFS('Census Data'!H:H,'Census Data'!$A:$A,$A3066)/SUMIFS('Census Data'!$F:$F,'Census Data'!$A:$A,$A3066)</f>
        <v>0.5041337469627275</v>
      </c>
      <c r="F3066" s="17">
        <f>SUM(SUMIFS('Census Data'!I:I,'Census Data'!$A:$A,$A3066),SUMIFS('Census Data'!J:J,'Census Data'!$A:$A,$A3066))/SUMIFS('Census Data'!$F:$F,'Census Data'!$A:$A,$A3066)</f>
        <v>0.83337153801875596</v>
      </c>
      <c r="G3066" s="17">
        <f>SUM(SUMIFS('Census Data'!K:K,'Census Data'!$A:$A,$A3066),SUMIFS('Census Data'!L:L,'Census Data'!$A:$A,$A3066))/SUMIFS('Census Data'!$F:$F,'Census Data'!$A:$A,$A3066)</f>
        <v>0.11990667868840768</v>
      </c>
      <c r="H3066" s="17">
        <f>SUM(SUMIFS('Census Data'!O:O,'Census Data'!$A:$A,$A3066),SUMIFS('Census Data'!P:P,'Census Data'!$A:$A,$A3066))/SUMIFS('Census Data'!$F:$F,'Census Data'!$A:$A,$A3066)</f>
        <v>1.3244290946508346E-2</v>
      </c>
      <c r="I3066" s="19">
        <f t="shared" si="94"/>
        <v>3.3477492346328019E-2</v>
      </c>
      <c r="J3066" s="17">
        <f>SUM(SUMIFS('Census Data'!W:W,'Census Data'!$A:$A,$A3066),SUMIFS('Census Data'!X:X,'Census Data'!$A:$A,$A3066))/SUMIFS('Census Data'!$F:$F,'Census Data'!$A:$A,$A3066)</f>
        <v>0.13628375383957089</v>
      </c>
      <c r="K3066" s="19">
        <f t="shared" si="95"/>
        <v>0.86371624616042908</v>
      </c>
      <c r="L3066" s="24">
        <f>'EPA Data'!D3067/SUM('EPA Data'!D:D)</f>
        <v>3.7761810046837296E-4</v>
      </c>
      <c r="M3066" s="24">
        <f>'EPA Data'!E3067/SUM('EPA Data'!E:E)</f>
        <v>6.7002165701382326E-4</v>
      </c>
      <c r="N3066" s="24">
        <f>'EPA Data'!F3067/SUM('EPA Data'!F:F)</f>
        <v>8.97112421055221E-4</v>
      </c>
      <c r="O3066" s="24">
        <f>'EPA Data'!G3067/SUM('EPA Data'!G:G)</f>
        <v>5.0174503418057672E-4</v>
      </c>
      <c r="P3066" s="24">
        <f>'EPA Data'!H3067/SUM('EPA Data'!H:H)</f>
        <v>5.2056846396795629E-4</v>
      </c>
      <c r="Q3066" s="24">
        <f>'EPA Data'!I3067/SUM('EPA Data'!I:I)</f>
        <v>3.2580199209262053E-4</v>
      </c>
      <c r="R3066" s="24">
        <f>'EPA Data'!J3067/SUM('EPA Data'!J:J)</f>
        <v>6.7904254844211587E-4</v>
      </c>
      <c r="S3066" s="24">
        <f>'EPA Data'!K3067/SUM('EPA Data'!K:K)</f>
        <v>6.2259262994674488E-4</v>
      </c>
      <c r="T3066" s="24">
        <f>'EPA Data'!L3067/SUM('EPA Data'!L:L)</f>
        <v>5.9165418830944448E-4</v>
      </c>
      <c r="U3066" s="24">
        <f>'EPA Data'!M3067/SUM('EPA Data'!M:M)</f>
        <v>7.5344618623099738E-4</v>
      </c>
      <c r="V3066" s="24">
        <f>'EPA Data'!N3067/SUM('EPA Data'!N:N)</f>
        <v>7.9552807228850341E-4</v>
      </c>
      <c r="W3066" s="24">
        <f>'EPA Data'!O3067/SUM('EPA Data'!O:O)</f>
        <v>7.6355332212824382E-4</v>
      </c>
      <c r="X3066" s="24">
        <f>'EPA Data'!P3067/SUM('EPA Data'!P:P)</f>
        <v>7.9681044613844434E-4</v>
      </c>
    </row>
    <row r="3067" spans="1:24" x14ac:dyDescent="0.25">
      <c r="A3067" s="16" t="s">
        <v>4913</v>
      </c>
      <c r="B3067" s="16" t="s">
        <v>4837</v>
      </c>
      <c r="C3067" s="21" t="s">
        <v>1163</v>
      </c>
      <c r="D3067" s="17">
        <f>SUMIFS('Census Data'!G:G,'Census Data'!$A:$A,$A3067)/SUMIFS('Census Data'!$F:$F,'Census Data'!$A:$A,$A3067)</f>
        <v>0.50452121493160218</v>
      </c>
      <c r="E3067" s="19">
        <f>SUMIFS('Census Data'!H:H,'Census Data'!$A:$A,$A3067)/SUMIFS('Census Data'!$F:$F,'Census Data'!$A:$A,$A3067)</f>
        <v>0.49547878506839788</v>
      </c>
      <c r="F3067" s="17">
        <f>SUM(SUMIFS('Census Data'!I:I,'Census Data'!$A:$A,$A3067),SUMIFS('Census Data'!J:J,'Census Data'!$A:$A,$A3067))/SUMIFS('Census Data'!$F:$F,'Census Data'!$A:$A,$A3067)</f>
        <v>0.9662647808949687</v>
      </c>
      <c r="G3067" s="17">
        <f>SUM(SUMIFS('Census Data'!K:K,'Census Data'!$A:$A,$A3067),SUMIFS('Census Data'!L:L,'Census Data'!$A:$A,$A3067))/SUMIFS('Census Data'!$F:$F,'Census Data'!$A:$A,$A3067)</f>
        <v>9.0424298632042661E-3</v>
      </c>
      <c r="H3067" s="17">
        <f>SUM(SUMIFS('Census Data'!O:O,'Census Data'!$A:$A,$A3067),SUMIFS('Census Data'!P:P,'Census Data'!$A:$A,$A3067))/SUMIFS('Census Data'!$F:$F,'Census Data'!$A:$A,$A3067)</f>
        <v>8.2309297472756785E-3</v>
      </c>
      <c r="I3067" s="19">
        <f t="shared" si="94"/>
        <v>1.6461859494551367E-2</v>
      </c>
      <c r="J3067" s="17">
        <f>SUM(SUMIFS('Census Data'!W:W,'Census Data'!$A:$A,$A3067),SUMIFS('Census Data'!X:X,'Census Data'!$A:$A,$A3067))/SUMIFS('Census Data'!$F:$F,'Census Data'!$A:$A,$A3067)</f>
        <v>2.5214467887781127E-2</v>
      </c>
      <c r="K3067" s="19">
        <f t="shared" si="95"/>
        <v>0.97478553211221886</v>
      </c>
      <c r="L3067" s="24">
        <f>'EPA Data'!D3068/SUM('EPA Data'!D:D)</f>
        <v>2.7060880381251145E-5</v>
      </c>
      <c r="M3067" s="24">
        <f>'EPA Data'!E3068/SUM('EPA Data'!E:E)</f>
        <v>7.7685962868881929E-5</v>
      </c>
      <c r="N3067" s="24">
        <f>'EPA Data'!F3068/SUM('EPA Data'!F:F)</f>
        <v>8.3213075743207487E-5</v>
      </c>
      <c r="O3067" s="24">
        <f>'EPA Data'!G3068/SUM('EPA Data'!G:G)</f>
        <v>2.7935198745854798E-5</v>
      </c>
      <c r="P3067" s="24">
        <f>'EPA Data'!H3068/SUM('EPA Data'!H:H)</f>
        <v>4.4854485899177516E-5</v>
      </c>
      <c r="Q3067" s="24">
        <f>'EPA Data'!I3068/SUM('EPA Data'!I:I)</f>
        <v>1.8296827732185435E-5</v>
      </c>
      <c r="R3067" s="24">
        <f>'EPA Data'!J3068/SUM('EPA Data'!J:J)</f>
        <v>2.6778297172934213E-5</v>
      </c>
      <c r="S3067" s="24">
        <f>'EPA Data'!K3068/SUM('EPA Data'!K:K)</f>
        <v>6.5160085076656677E-5</v>
      </c>
      <c r="T3067" s="24">
        <f>'EPA Data'!L3068/SUM('EPA Data'!L:L)</f>
        <v>5.2411281242897118E-5</v>
      </c>
      <c r="U3067" s="24">
        <f>'EPA Data'!M3068/SUM('EPA Data'!M:M)</f>
        <v>7.2693760640538406E-5</v>
      </c>
      <c r="V3067" s="24">
        <f>'EPA Data'!N3068/SUM('EPA Data'!N:N)</f>
        <v>4.043445962152959E-5</v>
      </c>
      <c r="W3067" s="24">
        <f>'EPA Data'!O3068/SUM('EPA Data'!O:O)</f>
        <v>5.1798794660879588E-5</v>
      </c>
      <c r="X3067" s="24">
        <f>'EPA Data'!P3068/SUM('EPA Data'!P:P)</f>
        <v>1.2189914557193005E-4</v>
      </c>
    </row>
    <row r="3068" spans="1:24" x14ac:dyDescent="0.25">
      <c r="A3068" s="16" t="s">
        <v>4914</v>
      </c>
      <c r="B3068" s="16" t="s">
        <v>4837</v>
      </c>
      <c r="C3068" s="21" t="s">
        <v>2290</v>
      </c>
      <c r="D3068" s="17">
        <f>SUMIFS('Census Data'!G:G,'Census Data'!$A:$A,$A3068)/SUMIFS('Census Data'!$F:$F,'Census Data'!$A:$A,$A3068)</f>
        <v>0.49285600597475421</v>
      </c>
      <c r="E3068" s="19">
        <f>SUMIFS('Census Data'!H:H,'Census Data'!$A:$A,$A3068)/SUMIFS('Census Data'!$F:$F,'Census Data'!$A:$A,$A3068)</f>
        <v>0.50714399402524579</v>
      </c>
      <c r="F3068" s="17">
        <f>SUM(SUMIFS('Census Data'!I:I,'Census Data'!$A:$A,$A3068),SUMIFS('Census Data'!J:J,'Census Data'!$A:$A,$A3068))/SUMIFS('Census Data'!$F:$F,'Census Data'!$A:$A,$A3068)</f>
        <v>0.90314898931155652</v>
      </c>
      <c r="G3068" s="17">
        <f>SUM(SUMIFS('Census Data'!K:K,'Census Data'!$A:$A,$A3068),SUMIFS('Census Data'!L:L,'Census Data'!$A:$A,$A3068))/SUMIFS('Census Data'!$F:$F,'Census Data'!$A:$A,$A3068)</f>
        <v>5.2585183099281313E-2</v>
      </c>
      <c r="H3068" s="17">
        <f>SUM(SUMIFS('Census Data'!O:O,'Census Data'!$A:$A,$A3068),SUMIFS('Census Data'!P:P,'Census Data'!$A:$A,$A3068))/SUMIFS('Census Data'!$F:$F,'Census Data'!$A:$A,$A3068)</f>
        <v>1.3351371867233126E-2</v>
      </c>
      <c r="I3068" s="19">
        <f t="shared" si="94"/>
        <v>3.0914455721929079E-2</v>
      </c>
      <c r="J3068" s="17">
        <f>SUM(SUMIFS('Census Data'!W:W,'Census Data'!$A:$A,$A3068),SUMIFS('Census Data'!X:X,'Census Data'!$A:$A,$A3068))/SUMIFS('Census Data'!$F:$F,'Census Data'!$A:$A,$A3068)</f>
        <v>9.1433328844105446E-2</v>
      </c>
      <c r="K3068" s="19">
        <f t="shared" si="95"/>
        <v>0.90856667115589451</v>
      </c>
      <c r="L3068" s="24">
        <f>'EPA Data'!D3069/SUM('EPA Data'!D:D)</f>
        <v>6.6465313483447775E-4</v>
      </c>
      <c r="M3068" s="24">
        <f>'EPA Data'!E3069/SUM('EPA Data'!E:E)</f>
        <v>6.3204893626699575E-4</v>
      </c>
      <c r="N3068" s="24">
        <f>'EPA Data'!F3069/SUM('EPA Data'!F:F)</f>
        <v>7.1673278856779915E-4</v>
      </c>
      <c r="O3068" s="24">
        <f>'EPA Data'!G3069/SUM('EPA Data'!G:G)</f>
        <v>3.4604743866319186E-4</v>
      </c>
      <c r="P3068" s="24">
        <f>'EPA Data'!H3069/SUM('EPA Data'!H:H)</f>
        <v>3.9933799517799593E-4</v>
      </c>
      <c r="Q3068" s="24">
        <f>'EPA Data'!I3069/SUM('EPA Data'!I:I)</f>
        <v>1.8809670600898788E-4</v>
      </c>
      <c r="R3068" s="24">
        <f>'EPA Data'!J3069/SUM('EPA Data'!J:J)</f>
        <v>3.7420342684602487E-4</v>
      </c>
      <c r="S3068" s="24">
        <f>'EPA Data'!K3069/SUM('EPA Data'!K:K)</f>
        <v>4.9681269171577517E-4</v>
      </c>
      <c r="T3068" s="24">
        <f>'EPA Data'!L3069/SUM('EPA Data'!L:L)</f>
        <v>4.0968263927541074E-4</v>
      </c>
      <c r="U3068" s="24">
        <f>'EPA Data'!M3069/SUM('EPA Data'!M:M)</f>
        <v>6.1839199135136486E-4</v>
      </c>
      <c r="V3068" s="24">
        <f>'EPA Data'!N3069/SUM('EPA Data'!N:N)</f>
        <v>4.7011420121576025E-4</v>
      </c>
      <c r="W3068" s="24">
        <f>'EPA Data'!O3069/SUM('EPA Data'!O:O)</f>
        <v>4.8488243364413266E-4</v>
      </c>
      <c r="X3068" s="24">
        <f>'EPA Data'!P3069/SUM('EPA Data'!P:P)</f>
        <v>8.3909493004997397E-4</v>
      </c>
    </row>
    <row r="3069" spans="1:24" x14ac:dyDescent="0.25">
      <c r="A3069" s="16" t="s">
        <v>4915</v>
      </c>
      <c r="B3069" s="16" t="s">
        <v>4837</v>
      </c>
      <c r="C3069" s="21" t="s">
        <v>4326</v>
      </c>
      <c r="D3069" s="17">
        <f>SUMIFS('Census Data'!G:G,'Census Data'!$A:$A,$A3069)/SUMIFS('Census Data'!$F:$F,'Census Data'!$A:$A,$A3069)</f>
        <v>0.50867541261108762</v>
      </c>
      <c r="E3069" s="19">
        <f>SUMIFS('Census Data'!H:H,'Census Data'!$A:$A,$A3069)/SUMIFS('Census Data'!$F:$F,'Census Data'!$A:$A,$A3069)</f>
        <v>0.49132458738891238</v>
      </c>
      <c r="F3069" s="17">
        <f>SUM(SUMIFS('Census Data'!I:I,'Census Data'!$A:$A,$A3069),SUMIFS('Census Data'!J:J,'Census Data'!$A:$A,$A3069))/SUMIFS('Census Data'!$F:$F,'Census Data'!$A:$A,$A3069)</f>
        <v>0.96127803639441389</v>
      </c>
      <c r="G3069" s="17">
        <f>SUM(SUMIFS('Census Data'!K:K,'Census Data'!$A:$A,$A3069),SUMIFS('Census Data'!L:L,'Census Data'!$A:$A,$A3069))/SUMIFS('Census Data'!$F:$F,'Census Data'!$A:$A,$A3069)</f>
        <v>1.3189448441247002E-2</v>
      </c>
      <c r="H3069" s="17">
        <f>SUM(SUMIFS('Census Data'!O:O,'Census Data'!$A:$A,$A3069),SUMIFS('Census Data'!P:P,'Census Data'!$A:$A,$A3069))/SUMIFS('Census Data'!$F:$F,'Census Data'!$A:$A,$A3069)</f>
        <v>3.4560586824657919E-3</v>
      </c>
      <c r="I3069" s="19">
        <f t="shared" si="94"/>
        <v>2.2076456481873286E-2</v>
      </c>
      <c r="J3069" s="17">
        <f>SUM(SUMIFS('Census Data'!W:W,'Census Data'!$A:$A,$A3069),SUMIFS('Census Data'!X:X,'Census Data'!$A:$A,$A3069))/SUMIFS('Census Data'!$F:$F,'Census Data'!$A:$A,$A3069)</f>
        <v>1.9748906756947383E-2</v>
      </c>
      <c r="K3069" s="19">
        <f t="shared" si="95"/>
        <v>0.9802510932430526</v>
      </c>
      <c r="L3069" s="24">
        <f>'EPA Data'!D3070/SUM('EPA Data'!D:D)</f>
        <v>1.6727803737570477E-5</v>
      </c>
      <c r="M3069" s="24">
        <f>'EPA Data'!E3070/SUM('EPA Data'!E:E)</f>
        <v>4.3390148191031294E-5</v>
      </c>
      <c r="N3069" s="24">
        <f>'EPA Data'!F3070/SUM('EPA Data'!F:F)</f>
        <v>4.0557126237287006E-5</v>
      </c>
      <c r="O3069" s="24">
        <f>'EPA Data'!G3070/SUM('EPA Data'!G:G)</f>
        <v>1.5822576505713182E-5</v>
      </c>
      <c r="P3069" s="24">
        <f>'EPA Data'!H3070/SUM('EPA Data'!H:H)</f>
        <v>2.6681124715112194E-5</v>
      </c>
      <c r="Q3069" s="24">
        <f>'EPA Data'!I3070/SUM('EPA Data'!I:I)</f>
        <v>1.0433164252643594E-5</v>
      </c>
      <c r="R3069" s="24">
        <f>'EPA Data'!J3070/SUM('EPA Data'!J:J)</f>
        <v>1.5953600909406643E-5</v>
      </c>
      <c r="S3069" s="24">
        <f>'EPA Data'!K3070/SUM('EPA Data'!K:K)</f>
        <v>3.8575526418950873E-5</v>
      </c>
      <c r="T3069" s="24">
        <f>'EPA Data'!L3070/SUM('EPA Data'!L:L)</f>
        <v>2.7601023918423085E-5</v>
      </c>
      <c r="U3069" s="24">
        <f>'EPA Data'!M3070/SUM('EPA Data'!M:M)</f>
        <v>5.8045494373250742E-5</v>
      </c>
      <c r="V3069" s="24">
        <f>'EPA Data'!N3070/SUM('EPA Data'!N:N)</f>
        <v>2.3121778683868617E-5</v>
      </c>
      <c r="W3069" s="24">
        <f>'EPA Data'!O3070/SUM('EPA Data'!O:O)</f>
        <v>3.0622831039162886E-5</v>
      </c>
      <c r="X3069" s="24">
        <f>'EPA Data'!P3070/SUM('EPA Data'!P:P)</f>
        <v>7.114779341098287E-5</v>
      </c>
    </row>
    <row r="3070" spans="1:24" x14ac:dyDescent="0.25">
      <c r="A3070" s="16" t="s">
        <v>4916</v>
      </c>
      <c r="B3070" s="16" t="s">
        <v>4837</v>
      </c>
      <c r="C3070" s="21" t="s">
        <v>4917</v>
      </c>
      <c r="D3070" s="17">
        <f>SUMIFS('Census Data'!G:G,'Census Data'!$A:$A,$A3070)/SUMIFS('Census Data'!$F:$F,'Census Data'!$A:$A,$A3070)</f>
        <v>0.5000165404082173</v>
      </c>
      <c r="E3070" s="19">
        <f>SUMIFS('Census Data'!H:H,'Census Data'!$A:$A,$A3070)/SUMIFS('Census Data'!$F:$F,'Census Data'!$A:$A,$A3070)</f>
        <v>0.49998345959178275</v>
      </c>
      <c r="F3070" s="17">
        <f>SUM(SUMIFS('Census Data'!I:I,'Census Data'!$A:$A,$A3070),SUMIFS('Census Data'!J:J,'Census Data'!$A:$A,$A3070))/SUMIFS('Census Data'!$F:$F,'Census Data'!$A:$A,$A3070)</f>
        <v>0.95862692557918994</v>
      </c>
      <c r="G3070" s="17">
        <f>SUM(SUMIFS('Census Data'!K:K,'Census Data'!$A:$A,$A3070),SUMIFS('Census Data'!L:L,'Census Data'!$A:$A,$A3070))/SUMIFS('Census Data'!$F:$F,'Census Data'!$A:$A,$A3070)</f>
        <v>8.5238237013022817E-3</v>
      </c>
      <c r="H3070" s="17">
        <f>SUM(SUMIFS('Census Data'!O:O,'Census Data'!$A:$A,$A3070),SUMIFS('Census Data'!P:P,'Census Data'!$A:$A,$A3070))/SUMIFS('Census Data'!$F:$F,'Census Data'!$A:$A,$A3070)</f>
        <v>1.1291585342992932E-2</v>
      </c>
      <c r="I3070" s="19">
        <f t="shared" si="94"/>
        <v>2.1557665376514823E-2</v>
      </c>
      <c r="J3070" s="17">
        <f>SUM(SUMIFS('Census Data'!W:W,'Census Data'!$A:$A,$A3070),SUMIFS('Census Data'!X:X,'Census Data'!$A:$A,$A3070))/SUMIFS('Census Data'!$F:$F,'Census Data'!$A:$A,$A3070)</f>
        <v>2.6211033554974804E-2</v>
      </c>
      <c r="K3070" s="19">
        <f t="shared" si="95"/>
        <v>0.97378896644502522</v>
      </c>
      <c r="L3070" s="24">
        <f>'EPA Data'!D3071/SUM('EPA Data'!D:D)</f>
        <v>1.1995841863476751E-4</v>
      </c>
      <c r="M3070" s="24">
        <f>'EPA Data'!E3071/SUM('EPA Data'!E:E)</f>
        <v>2.4125167833157854E-4</v>
      </c>
      <c r="N3070" s="24">
        <f>'EPA Data'!F3071/SUM('EPA Data'!F:F)</f>
        <v>2.3290896528493896E-4</v>
      </c>
      <c r="O3070" s="24">
        <f>'EPA Data'!G3071/SUM('EPA Data'!G:G)</f>
        <v>1.6697192020505939E-4</v>
      </c>
      <c r="P3070" s="24">
        <f>'EPA Data'!H3071/SUM('EPA Data'!H:H)</f>
        <v>1.8644906724617875E-4</v>
      </c>
      <c r="Q3070" s="24">
        <f>'EPA Data'!I3071/SUM('EPA Data'!I:I)</f>
        <v>9.121218879824812E-5</v>
      </c>
      <c r="R3070" s="24">
        <f>'EPA Data'!J3071/SUM('EPA Data'!J:J)</f>
        <v>1.6773213877956358E-4</v>
      </c>
      <c r="S3070" s="24">
        <f>'EPA Data'!K3071/SUM('EPA Data'!K:K)</f>
        <v>2.2323320735389941E-4</v>
      </c>
      <c r="T3070" s="24">
        <f>'EPA Data'!L3071/SUM('EPA Data'!L:L)</f>
        <v>1.4087947884570211E-4</v>
      </c>
      <c r="U3070" s="24">
        <f>'EPA Data'!M3071/SUM('EPA Data'!M:M)</f>
        <v>5.6170165436324865E-4</v>
      </c>
      <c r="V3070" s="24">
        <f>'EPA Data'!N3071/SUM('EPA Data'!N:N)</f>
        <v>2.1271388625535215E-4</v>
      </c>
      <c r="W3070" s="24">
        <f>'EPA Data'!O3071/SUM('EPA Data'!O:O)</f>
        <v>1.8543536058632712E-4</v>
      </c>
      <c r="X3070" s="24">
        <f>'EPA Data'!P3071/SUM('EPA Data'!P:P)</f>
        <v>3.9387524039526806E-4</v>
      </c>
    </row>
    <row r="3071" spans="1:24" x14ac:dyDescent="0.25">
      <c r="A3071" s="16" t="s">
        <v>4918</v>
      </c>
      <c r="B3071" s="16" t="s">
        <v>4837</v>
      </c>
      <c r="C3071" s="21" t="s">
        <v>4919</v>
      </c>
      <c r="D3071" s="17">
        <f>SUMIFS('Census Data'!G:G,'Census Data'!$A:$A,$A3071)/SUMIFS('Census Data'!$F:$F,'Census Data'!$A:$A,$A3071)</f>
        <v>0.49790509295180163</v>
      </c>
      <c r="E3071" s="19">
        <f>SUMIFS('Census Data'!H:H,'Census Data'!$A:$A,$A3071)/SUMIFS('Census Data'!$F:$F,'Census Data'!$A:$A,$A3071)</f>
        <v>0.50209490704819837</v>
      </c>
      <c r="F3071" s="17">
        <f>SUM(SUMIFS('Census Data'!I:I,'Census Data'!$A:$A,$A3071),SUMIFS('Census Data'!J:J,'Census Data'!$A:$A,$A3071))/SUMIFS('Census Data'!$F:$F,'Census Data'!$A:$A,$A3071)</f>
        <v>0.95066881847242479</v>
      </c>
      <c r="G3071" s="17">
        <f>SUM(SUMIFS('Census Data'!K:K,'Census Data'!$A:$A,$A3071),SUMIFS('Census Data'!L:L,'Census Data'!$A:$A,$A3071))/SUMIFS('Census Data'!$F:$F,'Census Data'!$A:$A,$A3071)</f>
        <v>1.3298780298563049E-2</v>
      </c>
      <c r="H3071" s="17">
        <f>SUM(SUMIFS('Census Data'!O:O,'Census Data'!$A:$A,$A3071),SUMIFS('Census Data'!P:P,'Census Data'!$A:$A,$A3071))/SUMIFS('Census Data'!$F:$F,'Census Data'!$A:$A,$A3071)</f>
        <v>7.3554514136743116E-3</v>
      </c>
      <c r="I3071" s="19">
        <f t="shared" si="94"/>
        <v>2.867694981533786E-2</v>
      </c>
      <c r="J3071" s="17">
        <f>SUM(SUMIFS('Census Data'!W:W,'Census Data'!$A:$A,$A3071),SUMIFS('Census Data'!X:X,'Census Data'!$A:$A,$A3071))/SUMIFS('Census Data'!$F:$F,'Census Data'!$A:$A,$A3071)</f>
        <v>5.3924459203624965E-2</v>
      </c>
      <c r="K3071" s="19">
        <f t="shared" si="95"/>
        <v>0.94607554079637501</v>
      </c>
      <c r="L3071" s="24">
        <f>'EPA Data'!D3072/SUM('EPA Data'!D:D)</f>
        <v>1.0143250473058769E-4</v>
      </c>
      <c r="M3071" s="24">
        <f>'EPA Data'!E3072/SUM('EPA Data'!E:E)</f>
        <v>2.8171761028890932E-4</v>
      </c>
      <c r="N3071" s="24">
        <f>'EPA Data'!F3072/SUM('EPA Data'!F:F)</f>
        <v>3.0854736380403827E-4</v>
      </c>
      <c r="O3071" s="24">
        <f>'EPA Data'!G3072/SUM('EPA Data'!G:G)</f>
        <v>1.1350892594150552E-4</v>
      </c>
      <c r="P3071" s="24">
        <f>'EPA Data'!H3072/SUM('EPA Data'!H:H)</f>
        <v>1.7357821846348008E-4</v>
      </c>
      <c r="Q3071" s="24">
        <f>'EPA Data'!I3072/SUM('EPA Data'!I:I)</f>
        <v>7.4574817926652739E-5</v>
      </c>
      <c r="R3071" s="24">
        <f>'EPA Data'!J3072/SUM('EPA Data'!J:J)</f>
        <v>1.1876186833069836E-4</v>
      </c>
      <c r="S3071" s="24">
        <f>'EPA Data'!K3072/SUM('EPA Data'!K:K)</f>
        <v>2.4231330932233055E-4</v>
      </c>
      <c r="T3071" s="24">
        <f>'EPA Data'!L3072/SUM('EPA Data'!L:L)</f>
        <v>2.0631864482759343E-4</v>
      </c>
      <c r="U3071" s="24">
        <f>'EPA Data'!M3072/SUM('EPA Data'!M:M)</f>
        <v>2.6484967232890576E-4</v>
      </c>
      <c r="V3071" s="24">
        <f>'EPA Data'!N3072/SUM('EPA Data'!N:N)</f>
        <v>1.673995227032806E-4</v>
      </c>
      <c r="W3071" s="24">
        <f>'EPA Data'!O3072/SUM('EPA Data'!O:O)</f>
        <v>2.0171029377528412E-4</v>
      </c>
      <c r="X3071" s="24">
        <f>'EPA Data'!P3072/SUM('EPA Data'!P:P)</f>
        <v>4.383835659963477E-4</v>
      </c>
    </row>
    <row r="3072" spans="1:24" x14ac:dyDescent="0.25">
      <c r="A3072" s="16" t="s">
        <v>4920</v>
      </c>
      <c r="B3072" s="16" t="s">
        <v>4837</v>
      </c>
      <c r="C3072" s="21" t="s">
        <v>4921</v>
      </c>
      <c r="D3072" s="17">
        <f>SUMIFS('Census Data'!G:G,'Census Data'!$A:$A,$A3072)/SUMIFS('Census Data'!$F:$F,'Census Data'!$A:$A,$A3072)</f>
        <v>0.51232032854209442</v>
      </c>
      <c r="E3072" s="19">
        <f>SUMIFS('Census Data'!H:H,'Census Data'!$A:$A,$A3072)/SUMIFS('Census Data'!$F:$F,'Census Data'!$A:$A,$A3072)</f>
        <v>0.48767967145790553</v>
      </c>
      <c r="F3072" s="17">
        <f>SUM(SUMIFS('Census Data'!I:I,'Census Data'!$A:$A,$A3072),SUMIFS('Census Data'!J:J,'Census Data'!$A:$A,$A3072))/SUMIFS('Census Data'!$F:$F,'Census Data'!$A:$A,$A3072)</f>
        <v>0.7815557434472763</v>
      </c>
      <c r="G3072" s="17">
        <f>SUM(SUMIFS('Census Data'!K:K,'Census Data'!$A:$A,$A3072),SUMIFS('Census Data'!L:L,'Census Data'!$A:$A,$A3072))/SUMIFS('Census Data'!$F:$F,'Census Data'!$A:$A,$A3072)</f>
        <v>6.7037081773161011E-3</v>
      </c>
      <c r="H3072" s="17">
        <f>SUM(SUMIFS('Census Data'!O:O,'Census Data'!$A:$A,$A3072),SUMIFS('Census Data'!P:P,'Census Data'!$A:$A,$A3072))/SUMIFS('Census Data'!$F:$F,'Census Data'!$A:$A,$A3072)</f>
        <v>3.6840198091556953E-3</v>
      </c>
      <c r="I3072" s="19">
        <f t="shared" si="94"/>
        <v>0.2080565285662519</v>
      </c>
      <c r="J3072" s="17">
        <f>SUM(SUMIFS('Census Data'!W:W,'Census Data'!$A:$A,$A3072),SUMIFS('Census Data'!X:X,'Census Data'!$A:$A,$A3072))/SUMIFS('Census Data'!$F:$F,'Census Data'!$A:$A,$A3072)</f>
        <v>2.9109795869066313E-2</v>
      </c>
      <c r="K3072" s="19">
        <f t="shared" si="95"/>
        <v>0.97089020413093374</v>
      </c>
      <c r="L3072" s="24">
        <f>'EPA Data'!D3073/SUM('EPA Data'!D:D)</f>
        <v>1.7640005629262749E-5</v>
      </c>
      <c r="M3072" s="24">
        <f>'EPA Data'!E3073/SUM('EPA Data'!E:E)</f>
        <v>5.1904986432557792E-5</v>
      </c>
      <c r="N3072" s="24">
        <f>'EPA Data'!F3073/SUM('EPA Data'!F:F)</f>
        <v>4.9948684655301959E-5</v>
      </c>
      <c r="O3072" s="24">
        <f>'EPA Data'!G3073/SUM('EPA Data'!G:G)</f>
        <v>1.770887640746028E-5</v>
      </c>
      <c r="P3072" s="24">
        <f>'EPA Data'!H3073/SUM('EPA Data'!H:H)</f>
        <v>3.2084579640964553E-5</v>
      </c>
      <c r="Q3072" s="24">
        <f>'EPA Data'!I3073/SUM('EPA Data'!I:I)</f>
        <v>1.267188333229484E-5</v>
      </c>
      <c r="R3072" s="24">
        <f>'EPA Data'!J3073/SUM('EPA Data'!J:J)</f>
        <v>1.6228674119179573E-5</v>
      </c>
      <c r="S3072" s="24">
        <f>'EPA Data'!K3073/SUM('EPA Data'!K:K)</f>
        <v>4.7974356607989434E-5</v>
      </c>
      <c r="T3072" s="24">
        <f>'EPA Data'!L3073/SUM('EPA Data'!L:L)</f>
        <v>3.4708293239853325E-5</v>
      </c>
      <c r="U3072" s="24">
        <f>'EPA Data'!M3073/SUM('EPA Data'!M:M)</f>
        <v>6.3662291780198853E-5</v>
      </c>
      <c r="V3072" s="24">
        <f>'EPA Data'!N3073/SUM('EPA Data'!N:N)</f>
        <v>2.6929440682679193E-5</v>
      </c>
      <c r="W3072" s="24">
        <f>'EPA Data'!O3073/SUM('EPA Data'!O:O)</f>
        <v>3.4070142368807238E-5</v>
      </c>
      <c r="X3072" s="24">
        <f>'EPA Data'!P3073/SUM('EPA Data'!P:P)</f>
        <v>8.1903721431190129E-5</v>
      </c>
    </row>
    <row r="3073" spans="1:24" x14ac:dyDescent="0.25">
      <c r="A3073" s="16" t="s">
        <v>4922</v>
      </c>
      <c r="B3073" s="16" t="s">
        <v>4837</v>
      </c>
      <c r="C3073" s="21" t="s">
        <v>4923</v>
      </c>
      <c r="D3073" s="17">
        <f>SUMIFS('Census Data'!G:G,'Census Data'!$A:$A,$A3073)/SUMIFS('Census Data'!$F:$F,'Census Data'!$A:$A,$A3073)</f>
        <v>0.50409545465659311</v>
      </c>
      <c r="E3073" s="19">
        <f>SUMIFS('Census Data'!H:H,'Census Data'!$A:$A,$A3073)/SUMIFS('Census Data'!$F:$F,'Census Data'!$A:$A,$A3073)</f>
        <v>0.49590454534340694</v>
      </c>
      <c r="F3073" s="17">
        <f>SUM(SUMIFS('Census Data'!I:I,'Census Data'!$A:$A,$A3073),SUMIFS('Census Data'!J:J,'Census Data'!$A:$A,$A3073))/SUMIFS('Census Data'!$F:$F,'Census Data'!$A:$A,$A3073)</f>
        <v>0.88031492212523532</v>
      </c>
      <c r="G3073" s="17">
        <f>SUM(SUMIFS('Census Data'!K:K,'Census Data'!$A:$A,$A3073),SUMIFS('Census Data'!L:L,'Census Data'!$A:$A,$A3073))/SUMIFS('Census Data'!$F:$F,'Census Data'!$A:$A,$A3073)</f>
        <v>6.161519841560918E-3</v>
      </c>
      <c r="H3073" s="17">
        <f>SUM(SUMIFS('Census Data'!O:O,'Census Data'!$A:$A,$A3073),SUMIFS('Census Data'!P:P,'Census Data'!$A:$A,$A3073))/SUMIFS('Census Data'!$F:$F,'Census Data'!$A:$A,$A3073)</f>
        <v>4.9878970145969337E-3</v>
      </c>
      <c r="I3073" s="19">
        <f t="shared" si="94"/>
        <v>0.1085356610186069</v>
      </c>
      <c r="J3073" s="17">
        <f>SUM(SUMIFS('Census Data'!W:W,'Census Data'!$A:$A,$A3073),SUMIFS('Census Data'!X:X,'Census Data'!$A:$A,$A3073))/SUMIFS('Census Data'!$F:$F,'Census Data'!$A:$A,$A3073)</f>
        <v>2.9169417345167363E-2</v>
      </c>
      <c r="K3073" s="19">
        <f t="shared" si="95"/>
        <v>0.97083058265483269</v>
      </c>
      <c r="L3073" s="24">
        <f>'EPA Data'!D3074/SUM('EPA Data'!D:D)</f>
        <v>4.7264133415895959E-5</v>
      </c>
      <c r="M3073" s="24">
        <f>'EPA Data'!E3074/SUM('EPA Data'!E:E)</f>
        <v>1.3262655669276226E-4</v>
      </c>
      <c r="N3073" s="24">
        <f>'EPA Data'!F3074/SUM('EPA Data'!F:F)</f>
        <v>1.5150353934372212E-4</v>
      </c>
      <c r="O3073" s="24">
        <f>'EPA Data'!G3074/SUM('EPA Data'!G:G)</f>
        <v>5.082942330724534E-5</v>
      </c>
      <c r="P3073" s="24">
        <f>'EPA Data'!H3074/SUM('EPA Data'!H:H)</f>
        <v>7.8822002947681689E-5</v>
      </c>
      <c r="Q3073" s="24">
        <f>'EPA Data'!I3074/SUM('EPA Data'!I:I)</f>
        <v>3.3147202046292599E-5</v>
      </c>
      <c r="R3073" s="24">
        <f>'EPA Data'!J3074/SUM('EPA Data'!J:J)</f>
        <v>5.8914938035407235E-5</v>
      </c>
      <c r="S3073" s="24">
        <f>'EPA Data'!K3074/SUM('EPA Data'!K:K)</f>
        <v>1.1752768037420064E-4</v>
      </c>
      <c r="T3073" s="24">
        <f>'EPA Data'!L3074/SUM('EPA Data'!L:L)</f>
        <v>1.252040613926485E-4</v>
      </c>
      <c r="U3073" s="24">
        <f>'EPA Data'!M3074/SUM('EPA Data'!M:M)</f>
        <v>1.3571217198471623E-4</v>
      </c>
      <c r="V3073" s="24">
        <f>'EPA Data'!N3074/SUM('EPA Data'!N:N)</f>
        <v>7.6268149115150981E-5</v>
      </c>
      <c r="W3073" s="24">
        <f>'EPA Data'!O3074/SUM('EPA Data'!O:O)</f>
        <v>1.020857539930978E-4</v>
      </c>
      <c r="X3073" s="24">
        <f>'EPA Data'!P3074/SUM('EPA Data'!P:P)</f>
        <v>1.9714852111544712E-4</v>
      </c>
    </row>
    <row r="3074" spans="1:24" x14ac:dyDescent="0.25">
      <c r="A3074" s="16" t="s">
        <v>4924</v>
      </c>
      <c r="B3074" s="16" t="s">
        <v>4837</v>
      </c>
      <c r="C3074" s="21" t="s">
        <v>4925</v>
      </c>
      <c r="D3074" s="17">
        <f>SUMIFS('Census Data'!G:G,'Census Data'!$A:$A,$A3074)/SUMIFS('Census Data'!$F:$F,'Census Data'!$A:$A,$A3074)</f>
        <v>0.50430032946072478</v>
      </c>
      <c r="E3074" s="19">
        <f>SUMIFS('Census Data'!H:H,'Census Data'!$A:$A,$A3074)/SUMIFS('Census Data'!$F:$F,'Census Data'!$A:$A,$A3074)</f>
        <v>0.49569967053927516</v>
      </c>
      <c r="F3074" s="17">
        <f>SUM(SUMIFS('Census Data'!I:I,'Census Data'!$A:$A,$A3074),SUMIFS('Census Data'!J:J,'Census Data'!$A:$A,$A3074))/SUMIFS('Census Data'!$F:$F,'Census Data'!$A:$A,$A3074)</f>
        <v>0.89553494017686841</v>
      </c>
      <c r="G3074" s="17">
        <f>SUM(SUMIFS('Census Data'!K:K,'Census Data'!$A:$A,$A3074),SUMIFS('Census Data'!L:L,'Census Data'!$A:$A,$A3074))/SUMIFS('Census Data'!$F:$F,'Census Data'!$A:$A,$A3074)</f>
        <v>2.2854170279174614E-2</v>
      </c>
      <c r="H3074" s="17">
        <f>SUM(SUMIFS('Census Data'!O:O,'Census Data'!$A:$A,$A3074),SUMIFS('Census Data'!P:P,'Census Data'!$A:$A,$A3074))/SUMIFS('Census Data'!$F:$F,'Census Data'!$A:$A,$A3074)</f>
        <v>5.7716316975897346E-2</v>
      </c>
      <c r="I3074" s="19">
        <f t="shared" si="94"/>
        <v>2.3894572568059713E-2</v>
      </c>
      <c r="J3074" s="17">
        <f>SUM(SUMIFS('Census Data'!W:W,'Census Data'!$A:$A,$A3074),SUMIFS('Census Data'!X:X,'Census Data'!$A:$A,$A3074))/SUMIFS('Census Data'!$F:$F,'Census Data'!$A:$A,$A3074)</f>
        <v>6.6889197156233746E-2</v>
      </c>
      <c r="K3074" s="19">
        <f t="shared" si="95"/>
        <v>0.93311080284376624</v>
      </c>
      <c r="L3074" s="24">
        <f>'EPA Data'!D3075/SUM('EPA Data'!D:D)</f>
        <v>2.3353289359393214E-4</v>
      </c>
      <c r="M3074" s="24">
        <f>'EPA Data'!E3075/SUM('EPA Data'!E:E)</f>
        <v>5.1587106912593305E-4</v>
      </c>
      <c r="N3074" s="24">
        <f>'EPA Data'!F3075/SUM('EPA Data'!F:F)</f>
        <v>6.4626915361049237E-4</v>
      </c>
      <c r="O3074" s="24">
        <f>'EPA Data'!G3075/SUM('EPA Data'!G:G)</f>
        <v>2.1284414303927464E-4</v>
      </c>
      <c r="P3074" s="24">
        <f>'EPA Data'!H3075/SUM('EPA Data'!H:H)</f>
        <v>3.0955869378594442E-4</v>
      </c>
      <c r="Q3074" s="24">
        <f>'EPA Data'!I3075/SUM('EPA Data'!I:I)</f>
        <v>1.3724722927672451E-4</v>
      </c>
      <c r="R3074" s="24">
        <f>'EPA Data'!J3075/SUM('EPA Data'!J:J)</f>
        <v>3.3918111135317324E-4</v>
      </c>
      <c r="S3074" s="24">
        <f>'EPA Data'!K3075/SUM('EPA Data'!K:K)</f>
        <v>4.4933101703302991E-4</v>
      </c>
      <c r="T3074" s="24">
        <f>'EPA Data'!L3075/SUM('EPA Data'!L:L)</f>
        <v>4.64436069826553E-4</v>
      </c>
      <c r="U3074" s="24">
        <f>'EPA Data'!M3075/SUM('EPA Data'!M:M)</f>
        <v>4.2125295440367648E-4</v>
      </c>
      <c r="V3074" s="24">
        <f>'EPA Data'!N3075/SUM('EPA Data'!N:N)</f>
        <v>3.6075224029629078E-4</v>
      </c>
      <c r="W3074" s="24">
        <f>'EPA Data'!O3075/SUM('EPA Data'!O:O)</f>
        <v>4.2539504014360428E-4</v>
      </c>
      <c r="X3074" s="24">
        <f>'EPA Data'!P3075/SUM('EPA Data'!P:P)</f>
        <v>6.4821343078818943E-4</v>
      </c>
    </row>
    <row r="3075" spans="1:24" x14ac:dyDescent="0.25">
      <c r="A3075" s="16" t="s">
        <v>4926</v>
      </c>
      <c r="B3075" s="16" t="s">
        <v>4837</v>
      </c>
      <c r="C3075" s="21" t="s">
        <v>688</v>
      </c>
      <c r="D3075" s="17">
        <f>SUMIFS('Census Data'!G:G,'Census Data'!$A:$A,$A3075)/SUMIFS('Census Data'!$F:$F,'Census Data'!$A:$A,$A3075)</f>
        <v>0.50862704615838372</v>
      </c>
      <c r="E3075" s="19">
        <f>SUMIFS('Census Data'!H:H,'Census Data'!$A:$A,$A3075)/SUMIFS('Census Data'!$F:$F,'Census Data'!$A:$A,$A3075)</f>
        <v>0.49137295384161628</v>
      </c>
      <c r="F3075" s="17">
        <f>SUM(SUMIFS('Census Data'!I:I,'Census Data'!$A:$A,$A3075),SUMIFS('Census Data'!J:J,'Census Data'!$A:$A,$A3075))/SUMIFS('Census Data'!$F:$F,'Census Data'!$A:$A,$A3075)</f>
        <v>0.97320945779875145</v>
      </c>
      <c r="G3075" s="17">
        <f>SUM(SUMIFS('Census Data'!K:K,'Census Data'!$A:$A,$A3075),SUMIFS('Census Data'!L:L,'Census Data'!$A:$A,$A3075))/SUMIFS('Census Data'!$F:$F,'Census Data'!$A:$A,$A3075)</f>
        <v>5.1123236494125743E-3</v>
      </c>
      <c r="H3075" s="17">
        <f>SUM(SUMIFS('Census Data'!O:O,'Census Data'!$A:$A,$A3075),SUMIFS('Census Data'!P:P,'Census Data'!$A:$A,$A3075))/SUMIFS('Census Data'!$F:$F,'Census Data'!$A:$A,$A3075)</f>
        <v>5.6038932310868601E-3</v>
      </c>
      <c r="I3075" s="19">
        <f t="shared" ref="I3075:I3109" si="96">100%-SUM(F3075:H3075)</f>
        <v>1.6074325320749039E-2</v>
      </c>
      <c r="J3075" s="17">
        <f>SUM(SUMIFS('Census Data'!W:W,'Census Data'!$A:$A,$A3075),SUMIFS('Census Data'!X:X,'Census Data'!$A:$A,$A3075))/SUMIFS('Census Data'!$F:$F,'Census Data'!$A:$A,$A3075)</f>
        <v>2.3841124711202869E-2</v>
      </c>
      <c r="K3075" s="19">
        <f t="shared" ref="K3075:K3109" si="97">100%-J3075</f>
        <v>0.97615887528879708</v>
      </c>
      <c r="L3075" s="24">
        <f>'EPA Data'!D3076/SUM('EPA Data'!D:D)</f>
        <v>2.3385730627225161E-5</v>
      </c>
      <c r="M3075" s="24">
        <f>'EPA Data'!E3076/SUM('EPA Data'!E:E)</f>
        <v>6.937795923085265E-5</v>
      </c>
      <c r="N3075" s="24">
        <f>'EPA Data'!F3076/SUM('EPA Data'!F:F)</f>
        <v>6.9695179429832472E-5</v>
      </c>
      <c r="O3075" s="24">
        <f>'EPA Data'!G3076/SUM('EPA Data'!G:G)</f>
        <v>2.1665855196900875E-5</v>
      </c>
      <c r="P3075" s="24">
        <f>'EPA Data'!H3076/SUM('EPA Data'!H:H)</f>
        <v>3.9554680478344301E-5</v>
      </c>
      <c r="Q3075" s="24">
        <f>'EPA Data'!I3076/SUM('EPA Data'!I:I)</f>
        <v>1.5756032952564562E-5</v>
      </c>
      <c r="R3075" s="24">
        <f>'EPA Data'!J3076/SUM('EPA Data'!J:J)</f>
        <v>2.3664560034791198E-5</v>
      </c>
      <c r="S3075" s="24">
        <f>'EPA Data'!K3076/SUM('EPA Data'!K:K)</f>
        <v>6.1611194967587922E-5</v>
      </c>
      <c r="T3075" s="24">
        <f>'EPA Data'!L3076/SUM('EPA Data'!L:L)</f>
        <v>4.77638315412926E-5</v>
      </c>
      <c r="U3075" s="24">
        <f>'EPA Data'!M3076/SUM('EPA Data'!M:M)</f>
        <v>7.2285137801682639E-5</v>
      </c>
      <c r="V3075" s="24">
        <f>'EPA Data'!N3076/SUM('EPA Data'!N:N)</f>
        <v>3.4647892509384041E-5</v>
      </c>
      <c r="W3075" s="24">
        <f>'EPA Data'!O3076/SUM('EPA Data'!O:O)</f>
        <v>4.5770840915977318E-5</v>
      </c>
      <c r="X3075" s="24">
        <f>'EPA Data'!P3076/SUM('EPA Data'!P:P)</f>
        <v>1.0780038727607932E-4</v>
      </c>
    </row>
    <row r="3076" spans="1:24" x14ac:dyDescent="0.25">
      <c r="A3076" s="16" t="s">
        <v>4927</v>
      </c>
      <c r="B3076" s="16" t="s">
        <v>4837</v>
      </c>
      <c r="C3076" s="21" t="s">
        <v>4928</v>
      </c>
      <c r="D3076" s="17">
        <f>SUMIFS('Census Data'!G:G,'Census Data'!$A:$A,$A3076)/SUMIFS('Census Data'!$F:$F,'Census Data'!$A:$A,$A3076)</f>
        <v>0.5061553509393234</v>
      </c>
      <c r="E3076" s="19">
        <f>SUMIFS('Census Data'!H:H,'Census Data'!$A:$A,$A3076)/SUMIFS('Census Data'!$F:$F,'Census Data'!$A:$A,$A3076)</f>
        <v>0.4938446490606766</v>
      </c>
      <c r="F3076" s="17">
        <f>SUM(SUMIFS('Census Data'!I:I,'Census Data'!$A:$A,$A3076),SUMIFS('Census Data'!J:J,'Census Data'!$A:$A,$A3076))/SUMIFS('Census Data'!$F:$F,'Census Data'!$A:$A,$A3076)</f>
        <v>0.96266315895983001</v>
      </c>
      <c r="G3076" s="17">
        <f>SUM(SUMIFS('Census Data'!K:K,'Census Data'!$A:$A,$A3076),SUMIFS('Census Data'!L:L,'Census Data'!$A:$A,$A3076))/SUMIFS('Census Data'!$F:$F,'Census Data'!$A:$A,$A3076)</f>
        <v>5.9698472123849034E-3</v>
      </c>
      <c r="H3076" s="17">
        <f>SUM(SUMIFS('Census Data'!O:O,'Census Data'!$A:$A,$A3076),SUMIFS('Census Data'!P:P,'Census Data'!$A:$A,$A3076))/SUMIFS('Census Data'!$F:$F,'Census Data'!$A:$A,$A3076)</f>
        <v>6.8467739215487874E-3</v>
      </c>
      <c r="I3076" s="19">
        <f t="shared" si="96"/>
        <v>2.4520219906236318E-2</v>
      </c>
      <c r="J3076" s="17">
        <f>SUM(SUMIFS('Census Data'!W:W,'Census Data'!$A:$A,$A3076),SUMIFS('Census Data'!X:X,'Census Data'!$A:$A,$A3076))/SUMIFS('Census Data'!$F:$F,'Census Data'!$A:$A,$A3076)</f>
        <v>8.9682619987183382E-2</v>
      </c>
      <c r="K3076" s="19">
        <f t="shared" si="97"/>
        <v>0.91031738001281659</v>
      </c>
      <c r="L3076" s="24">
        <f>'EPA Data'!D3077/SUM('EPA Data'!D:D)</f>
        <v>2.759682316306652E-5</v>
      </c>
      <c r="M3076" s="24">
        <f>'EPA Data'!E3077/SUM('EPA Data'!E:E)</f>
        <v>8.0604776374201964E-5</v>
      </c>
      <c r="N3076" s="24">
        <f>'EPA Data'!F3077/SUM('EPA Data'!F:F)</f>
        <v>8.1508925388203463E-5</v>
      </c>
      <c r="O3076" s="24">
        <f>'EPA Data'!G3077/SUM('EPA Data'!G:G)</f>
        <v>3.6008777060073667E-5</v>
      </c>
      <c r="P3076" s="24">
        <f>'EPA Data'!H3077/SUM('EPA Data'!H:H)</f>
        <v>5.4114250477573474E-5</v>
      </c>
      <c r="Q3076" s="24">
        <f>'EPA Data'!I3077/SUM('EPA Data'!I:I)</f>
        <v>2.0712251875193067E-5</v>
      </c>
      <c r="R3076" s="24">
        <f>'EPA Data'!J3077/SUM('EPA Data'!J:J)</f>
        <v>4.0271003154164106E-5</v>
      </c>
      <c r="S3076" s="24">
        <f>'EPA Data'!K3077/SUM('EPA Data'!K:K)</f>
        <v>7.4725827870497606E-5</v>
      </c>
      <c r="T3076" s="24">
        <f>'EPA Data'!L3077/SUM('EPA Data'!L:L)</f>
        <v>6.0906870693699041E-5</v>
      </c>
      <c r="U3076" s="24">
        <f>'EPA Data'!M3077/SUM('EPA Data'!M:M)</f>
        <v>1.0968331408666928E-4</v>
      </c>
      <c r="V3076" s="24">
        <f>'EPA Data'!N3077/SUM('EPA Data'!N:N)</f>
        <v>4.7839175179406958E-5</v>
      </c>
      <c r="W3076" s="24">
        <f>'EPA Data'!O3077/SUM('EPA Data'!O:O)</f>
        <v>6.4773924743133818E-5</v>
      </c>
      <c r="X3076" s="24">
        <f>'EPA Data'!P3077/SUM('EPA Data'!P:P)</f>
        <v>1.4200570273742886E-4</v>
      </c>
    </row>
    <row r="3077" spans="1:24" x14ac:dyDescent="0.25">
      <c r="A3077" s="16" t="s">
        <v>4929</v>
      </c>
      <c r="B3077" s="16" t="s">
        <v>4837</v>
      </c>
      <c r="C3077" s="21" t="s">
        <v>1926</v>
      </c>
      <c r="D3077" s="17">
        <f>SUMIFS('Census Data'!G:G,'Census Data'!$A:$A,$A3077)/SUMIFS('Census Data'!$F:$F,'Census Data'!$A:$A,$A3077)</f>
        <v>0.50444487703588348</v>
      </c>
      <c r="E3077" s="19">
        <f>SUMIFS('Census Data'!H:H,'Census Data'!$A:$A,$A3077)/SUMIFS('Census Data'!$F:$F,'Census Data'!$A:$A,$A3077)</f>
        <v>0.49555512296411652</v>
      </c>
      <c r="F3077" s="17">
        <f>SUM(SUMIFS('Census Data'!I:I,'Census Data'!$A:$A,$A3077),SUMIFS('Census Data'!J:J,'Census Data'!$A:$A,$A3077))/SUMIFS('Census Data'!$F:$F,'Census Data'!$A:$A,$A3077)</f>
        <v>0.97735383816754262</v>
      </c>
      <c r="G3077" s="17">
        <f>SUM(SUMIFS('Census Data'!K:K,'Census Data'!$A:$A,$A3077),SUMIFS('Census Data'!L:L,'Census Data'!$A:$A,$A3077))/SUMIFS('Census Data'!$F:$F,'Census Data'!$A:$A,$A3077)</f>
        <v>4.6395431834403995E-3</v>
      </c>
      <c r="H3077" s="17">
        <f>SUM(SUMIFS('Census Data'!O:O,'Census Data'!$A:$A,$A3077),SUMIFS('Census Data'!P:P,'Census Data'!$A:$A,$A3077))/SUMIFS('Census Data'!$F:$F,'Census Data'!$A:$A,$A3077)</f>
        <v>4.1528778145480498E-3</v>
      </c>
      <c r="I3077" s="19">
        <f t="shared" si="96"/>
        <v>1.3853740834468886E-2</v>
      </c>
      <c r="J3077" s="17">
        <f>SUM(SUMIFS('Census Data'!W:W,'Census Data'!$A:$A,$A3077),SUMIFS('Census Data'!X:X,'Census Data'!$A:$A,$A3077))/SUMIFS('Census Data'!$F:$F,'Census Data'!$A:$A,$A3077)</f>
        <v>1.5897735383816756E-2</v>
      </c>
      <c r="K3077" s="19">
        <f t="shared" si="97"/>
        <v>0.98410226461618322</v>
      </c>
      <c r="L3077" s="24">
        <f>'EPA Data'!D3078/SUM('EPA Data'!D:D)</f>
        <v>2.906767103144555E-5</v>
      </c>
      <c r="M3077" s="24">
        <f>'EPA Data'!E3078/SUM('EPA Data'!E:E)</f>
        <v>8.4501963605569601E-5</v>
      </c>
      <c r="N3077" s="24">
        <f>'EPA Data'!F3078/SUM('EPA Data'!F:F)</f>
        <v>8.9037284491842405E-5</v>
      </c>
      <c r="O3077" s="24">
        <f>'EPA Data'!G3078/SUM('EPA Data'!G:G)</f>
        <v>3.0936421778841409E-5</v>
      </c>
      <c r="P3077" s="24">
        <f>'EPA Data'!H3078/SUM('EPA Data'!H:H)</f>
        <v>4.9250762526403406E-5</v>
      </c>
      <c r="Q3077" s="24">
        <f>'EPA Data'!I3078/SUM('EPA Data'!I:I)</f>
        <v>1.9480427345485675E-5</v>
      </c>
      <c r="R3077" s="24">
        <f>'EPA Data'!J3078/SUM('EPA Data'!J:J)</f>
        <v>2.8296187255380484E-5</v>
      </c>
      <c r="S3077" s="24">
        <f>'EPA Data'!K3078/SUM('EPA Data'!K:K)</f>
        <v>6.9723384656219823E-5</v>
      </c>
      <c r="T3077" s="24">
        <f>'EPA Data'!L3078/SUM('EPA Data'!L:L)</f>
        <v>5.3788504329456168E-5</v>
      </c>
      <c r="U3077" s="24">
        <f>'EPA Data'!M3078/SUM('EPA Data'!M:M)</f>
        <v>7.7336977454321943E-5</v>
      </c>
      <c r="V3077" s="24">
        <f>'EPA Data'!N3078/SUM('EPA Data'!N:N)</f>
        <v>4.2593321811366153E-5</v>
      </c>
      <c r="W3077" s="24">
        <f>'EPA Data'!O3078/SUM('EPA Data'!O:O)</f>
        <v>5.569639730816692E-5</v>
      </c>
      <c r="X3077" s="24">
        <f>'EPA Data'!P3078/SUM('EPA Data'!P:P)</f>
        <v>1.3269599442538129E-4</v>
      </c>
    </row>
    <row r="3078" spans="1:24" x14ac:dyDescent="0.25">
      <c r="A3078" s="16" t="s">
        <v>4930</v>
      </c>
      <c r="B3078" s="16" t="s">
        <v>4837</v>
      </c>
      <c r="C3078" s="21" t="s">
        <v>4931</v>
      </c>
      <c r="D3078" s="17">
        <f>SUMIFS('Census Data'!G:G,'Census Data'!$A:$A,$A3078)/SUMIFS('Census Data'!$F:$F,'Census Data'!$A:$A,$A3078)</f>
        <v>0.50763685514755574</v>
      </c>
      <c r="E3078" s="19">
        <f>SUMIFS('Census Data'!H:H,'Census Data'!$A:$A,$A3078)/SUMIFS('Census Data'!$F:$F,'Census Data'!$A:$A,$A3078)</f>
        <v>0.49236314485244426</v>
      </c>
      <c r="F3078" s="17">
        <f>SUM(SUMIFS('Census Data'!I:I,'Census Data'!$A:$A,$A3078),SUMIFS('Census Data'!J:J,'Census Data'!$A:$A,$A3078))/SUMIFS('Census Data'!$F:$F,'Census Data'!$A:$A,$A3078)</f>
        <v>0.86478936697454378</v>
      </c>
      <c r="G3078" s="17">
        <f>SUM(SUMIFS('Census Data'!K:K,'Census Data'!$A:$A,$A3078),SUMIFS('Census Data'!L:L,'Census Data'!$A:$A,$A3078))/SUMIFS('Census Data'!$F:$F,'Census Data'!$A:$A,$A3078)</f>
        <v>4.3252984906510476E-3</v>
      </c>
      <c r="H3078" s="17">
        <f>SUM(SUMIFS('Census Data'!O:O,'Census Data'!$A:$A,$A3078),SUMIFS('Census Data'!P:P,'Census Data'!$A:$A,$A3078))/SUMIFS('Census Data'!$F:$F,'Census Data'!$A:$A,$A3078)</f>
        <v>6.4428925433656229E-3</v>
      </c>
      <c r="I3078" s="19">
        <f t="shared" si="96"/>
        <v>0.12444244199143961</v>
      </c>
      <c r="J3078" s="17">
        <f>SUM(SUMIFS('Census Data'!W:W,'Census Data'!$A:$A,$A3078),SUMIFS('Census Data'!X:X,'Census Data'!$A:$A,$A3078))/SUMIFS('Census Data'!$F:$F,'Census Data'!$A:$A,$A3078)</f>
        <v>2.7934219418788014E-2</v>
      </c>
      <c r="K3078" s="19">
        <f t="shared" si="97"/>
        <v>0.97206578058121196</v>
      </c>
      <c r="L3078" s="24">
        <f>'EPA Data'!D3079/SUM('EPA Data'!D:D)</f>
        <v>2.542626979108949E-5</v>
      </c>
      <c r="M3078" s="24">
        <f>'EPA Data'!E3079/SUM('EPA Data'!E:E)</f>
        <v>8.0013301932121958E-5</v>
      </c>
      <c r="N3078" s="24">
        <f>'EPA Data'!F3079/SUM('EPA Data'!F:F)</f>
        <v>8.0677110539788504E-5</v>
      </c>
      <c r="O3078" s="24">
        <f>'EPA Data'!G3079/SUM('EPA Data'!G:G)</f>
        <v>2.4521732948945976E-5</v>
      </c>
      <c r="P3078" s="24">
        <f>'EPA Data'!H3079/SUM('EPA Data'!H:H)</f>
        <v>4.5497748132589036E-5</v>
      </c>
      <c r="Q3078" s="24">
        <f>'EPA Data'!I3079/SUM('EPA Data'!I:I)</f>
        <v>1.9788491537981065E-5</v>
      </c>
      <c r="R3078" s="24">
        <f>'EPA Data'!J3079/SUM('EPA Data'!J:J)</f>
        <v>2.2766270303904614E-5</v>
      </c>
      <c r="S3078" s="24">
        <f>'EPA Data'!K3079/SUM('EPA Data'!K:K)</f>
        <v>7.213203156187496E-5</v>
      </c>
      <c r="T3078" s="24">
        <f>'EPA Data'!L3079/SUM('EPA Data'!L:L)</f>
        <v>5.9608009952085809E-5</v>
      </c>
      <c r="U3078" s="24">
        <f>'EPA Data'!M3079/SUM('EPA Data'!M:M)</f>
        <v>7.8396753331609427E-5</v>
      </c>
      <c r="V3078" s="24">
        <f>'EPA Data'!N3079/SUM('EPA Data'!N:N)</f>
        <v>4.1571668649842023E-5</v>
      </c>
      <c r="W3078" s="24">
        <f>'EPA Data'!O3079/SUM('EPA Data'!O:O)</f>
        <v>5.269776973543758E-5</v>
      </c>
      <c r="X3078" s="24">
        <f>'EPA Data'!P3079/SUM('EPA Data'!P:P)</f>
        <v>1.1487832659430122E-4</v>
      </c>
    </row>
    <row r="3079" spans="1:24" x14ac:dyDescent="0.25">
      <c r="A3079" s="16" t="s">
        <v>4932</v>
      </c>
      <c r="B3079" s="16" t="s">
        <v>4837</v>
      </c>
      <c r="C3079" s="21" t="s">
        <v>3878</v>
      </c>
      <c r="D3079" s="17">
        <f>SUMIFS('Census Data'!G:G,'Census Data'!$A:$A,$A3079)/SUMIFS('Census Data'!$F:$F,'Census Data'!$A:$A,$A3079)</f>
        <v>0.49994223437439828</v>
      </c>
      <c r="E3079" s="19">
        <f>SUMIFS('Census Data'!H:H,'Census Data'!$A:$A,$A3079)/SUMIFS('Census Data'!$F:$F,'Census Data'!$A:$A,$A3079)</f>
        <v>0.50005776562560178</v>
      </c>
      <c r="F3079" s="17">
        <f>SUM(SUMIFS('Census Data'!I:I,'Census Data'!$A:$A,$A3079),SUMIFS('Census Data'!J:J,'Census Data'!$A:$A,$A3079))/SUMIFS('Census Data'!$F:$F,'Census Data'!$A:$A,$A3079)</f>
        <v>0.95782146570647364</v>
      </c>
      <c r="G3079" s="17">
        <f>SUM(SUMIFS('Census Data'!K:K,'Census Data'!$A:$A,$A3079),SUMIFS('Census Data'!L:L,'Census Data'!$A:$A,$A3079))/SUMIFS('Census Data'!$F:$F,'Census Data'!$A:$A,$A3079)</f>
        <v>1.2419609504370932E-2</v>
      </c>
      <c r="H3079" s="17">
        <f>SUM(SUMIFS('Census Data'!O:O,'Census Data'!$A:$A,$A3079),SUMIFS('Census Data'!P:P,'Census Data'!$A:$A,$A3079))/SUMIFS('Census Data'!$F:$F,'Census Data'!$A:$A,$A3079)</f>
        <v>1.0782916778988717E-2</v>
      </c>
      <c r="I3079" s="19">
        <f t="shared" si="96"/>
        <v>1.8976008010166745E-2</v>
      </c>
      <c r="J3079" s="17">
        <f>SUM(SUMIFS('Census Data'!W:W,'Census Data'!$A:$A,$A3079),SUMIFS('Census Data'!X:X,'Census Data'!$A:$A,$A3079))/SUMIFS('Census Data'!$F:$F,'Census Data'!$A:$A,$A3079)</f>
        <v>0.11203643085454615</v>
      </c>
      <c r="K3079" s="19">
        <f t="shared" si="97"/>
        <v>0.88796356914545382</v>
      </c>
      <c r="L3079" s="24">
        <f>'EPA Data'!D3080/SUM('EPA Data'!D:D)</f>
        <v>2.133692205326733E-4</v>
      </c>
      <c r="M3079" s="24">
        <f>'EPA Data'!E3080/SUM('EPA Data'!E:E)</f>
        <v>3.6112367198336265E-4</v>
      </c>
      <c r="N3079" s="24">
        <f>'EPA Data'!F3080/SUM('EPA Data'!F:F)</f>
        <v>4.6273207671722051E-4</v>
      </c>
      <c r="O3079" s="24">
        <f>'EPA Data'!G3080/SUM('EPA Data'!G:G)</f>
        <v>2.1374401093329524E-4</v>
      </c>
      <c r="P3079" s="24">
        <f>'EPA Data'!H3080/SUM('EPA Data'!H:H)</f>
        <v>2.4185066022564881E-4</v>
      </c>
      <c r="Q3079" s="24">
        <f>'EPA Data'!I3080/SUM('EPA Data'!I:I)</f>
        <v>1.1776132688776603E-4</v>
      </c>
      <c r="R3079" s="24">
        <f>'EPA Data'!J3080/SUM('EPA Data'!J:J)</f>
        <v>2.5394931116798689E-4</v>
      </c>
      <c r="S3079" s="24">
        <f>'EPA Data'!K3080/SUM('EPA Data'!K:K)</f>
        <v>3.0623673750476081E-4</v>
      </c>
      <c r="T3079" s="24">
        <f>'EPA Data'!L3080/SUM('EPA Data'!L:L)</f>
        <v>3.0188252707332515E-4</v>
      </c>
      <c r="U3079" s="24">
        <f>'EPA Data'!M3080/SUM('EPA Data'!M:M)</f>
        <v>3.6571744584793241E-4</v>
      </c>
      <c r="V3079" s="24">
        <f>'EPA Data'!N3080/SUM('EPA Data'!N:N)</f>
        <v>3.0691243361305226E-4</v>
      </c>
      <c r="W3079" s="24">
        <f>'EPA Data'!O3080/SUM('EPA Data'!O:O)</f>
        <v>3.0739400109597732E-4</v>
      </c>
      <c r="X3079" s="24">
        <f>'EPA Data'!P3080/SUM('EPA Data'!P:P)</f>
        <v>4.7503670606304226E-4</v>
      </c>
    </row>
    <row r="3080" spans="1:24" x14ac:dyDescent="0.25">
      <c r="A3080" s="16" t="s">
        <v>4933</v>
      </c>
      <c r="B3080" s="16" t="s">
        <v>4837</v>
      </c>
      <c r="C3080" s="21" t="s">
        <v>4934</v>
      </c>
      <c r="D3080" s="17">
        <f>SUMIFS('Census Data'!G:G,'Census Data'!$A:$A,$A3080)/SUMIFS('Census Data'!$F:$F,'Census Data'!$A:$A,$A3080)</f>
        <v>0.49561068702290079</v>
      </c>
      <c r="E3080" s="19">
        <f>SUMIFS('Census Data'!H:H,'Census Data'!$A:$A,$A3080)/SUMIFS('Census Data'!$F:$F,'Census Data'!$A:$A,$A3080)</f>
        <v>0.50438931297709921</v>
      </c>
      <c r="F3080" s="17">
        <f>SUM(SUMIFS('Census Data'!I:I,'Census Data'!$A:$A,$A3080),SUMIFS('Census Data'!J:J,'Census Data'!$A:$A,$A3080))/SUMIFS('Census Data'!$F:$F,'Census Data'!$A:$A,$A3080)</f>
        <v>0.95381679389312979</v>
      </c>
      <c r="G3080" s="17">
        <f>SUM(SUMIFS('Census Data'!K:K,'Census Data'!$A:$A,$A3080),SUMIFS('Census Data'!L:L,'Census Data'!$A:$A,$A3080))/SUMIFS('Census Data'!$F:$F,'Census Data'!$A:$A,$A3080)</f>
        <v>3.9440203562340964E-3</v>
      </c>
      <c r="H3080" s="17">
        <f>SUM(SUMIFS('Census Data'!O:O,'Census Data'!$A:$A,$A3080),SUMIFS('Census Data'!P:P,'Census Data'!$A:$A,$A3080))/SUMIFS('Census Data'!$F:$F,'Census Data'!$A:$A,$A3080)</f>
        <v>6.6793893129770991E-3</v>
      </c>
      <c r="I3080" s="19">
        <f t="shared" si="96"/>
        <v>3.5559796437659053E-2</v>
      </c>
      <c r="J3080" s="17">
        <f>SUM(SUMIFS('Census Data'!W:W,'Census Data'!$A:$A,$A3080),SUMIFS('Census Data'!X:X,'Census Data'!$A:$A,$A3080))/SUMIFS('Census Data'!$F:$F,'Census Data'!$A:$A,$A3080)</f>
        <v>1.9529262086513996E-2</v>
      </c>
      <c r="K3080" s="19">
        <f t="shared" si="97"/>
        <v>0.98047073791348605</v>
      </c>
      <c r="L3080" s="24">
        <f>'EPA Data'!D3081/SUM('EPA Data'!D:D)</f>
        <v>1.6640886034354782E-5</v>
      </c>
      <c r="M3080" s="24">
        <f>'EPA Data'!E3081/SUM('EPA Data'!E:E)</f>
        <v>4.8019986987796087E-5</v>
      </c>
      <c r="N3080" s="24">
        <f>'EPA Data'!F3081/SUM('EPA Data'!F:F)</f>
        <v>4.5258653117091184E-5</v>
      </c>
      <c r="O3080" s="24">
        <f>'EPA Data'!G3081/SUM('EPA Data'!G:G)</f>
        <v>1.9092274205573208E-5</v>
      </c>
      <c r="P3080" s="24">
        <f>'EPA Data'!H3081/SUM('EPA Data'!H:H)</f>
        <v>3.1726898663815252E-5</v>
      </c>
      <c r="Q3080" s="24">
        <f>'EPA Data'!I3081/SUM('EPA Data'!I:I)</f>
        <v>1.1929215952131547E-5</v>
      </c>
      <c r="R3080" s="24">
        <f>'EPA Data'!J3081/SUM('EPA Data'!J:J)</f>
        <v>1.6501921372904503E-5</v>
      </c>
      <c r="S3080" s="24">
        <f>'EPA Data'!K3081/SUM('EPA Data'!K:K)</f>
        <v>4.4963569778449638E-5</v>
      </c>
      <c r="T3080" s="24">
        <f>'EPA Data'!L3081/SUM('EPA Data'!L:L)</f>
        <v>3.1745339285839856E-5</v>
      </c>
      <c r="U3080" s="24">
        <f>'EPA Data'!M3081/SUM('EPA Data'!M:M)</f>
        <v>6.6418169871196767E-5</v>
      </c>
      <c r="V3080" s="24">
        <f>'EPA Data'!N3081/SUM('EPA Data'!N:N)</f>
        <v>2.582423710404246E-5</v>
      </c>
      <c r="W3080" s="24">
        <f>'EPA Data'!O3081/SUM('EPA Data'!O:O)</f>
        <v>3.3032742757830716E-5</v>
      </c>
      <c r="X3080" s="24">
        <f>'EPA Data'!P3081/SUM('EPA Data'!P:P)</f>
        <v>7.9428602850162435E-5</v>
      </c>
    </row>
    <row r="3081" spans="1:24" x14ac:dyDescent="0.25">
      <c r="A3081" s="16" t="s">
        <v>4935</v>
      </c>
      <c r="B3081" s="16" t="s">
        <v>4837</v>
      </c>
      <c r="C3081" s="21" t="s">
        <v>151</v>
      </c>
      <c r="D3081" s="17">
        <f>SUMIFS('Census Data'!G:G,'Census Data'!$A:$A,$A3081)/SUMIFS('Census Data'!$F:$F,'Census Data'!$A:$A,$A3081)</f>
        <v>0.49691988767514006</v>
      </c>
      <c r="E3081" s="19">
        <f>SUMIFS('Census Data'!H:H,'Census Data'!$A:$A,$A3081)/SUMIFS('Census Data'!$F:$F,'Census Data'!$A:$A,$A3081)</f>
        <v>0.50308011232485994</v>
      </c>
      <c r="F3081" s="17">
        <f>SUM(SUMIFS('Census Data'!I:I,'Census Data'!$A:$A,$A3081),SUMIFS('Census Data'!J:J,'Census Data'!$A:$A,$A3081))/SUMIFS('Census Data'!$F:$F,'Census Data'!$A:$A,$A3081)</f>
        <v>0.95463634091477134</v>
      </c>
      <c r="G3081" s="17">
        <f>SUM(SUMIFS('Census Data'!K:K,'Census Data'!$A:$A,$A3081),SUMIFS('Census Data'!L:L,'Census Data'!$A:$A,$A3081))/SUMIFS('Census Data'!$F:$F,'Census Data'!$A:$A,$A3081)</f>
        <v>1.3548083567343458E-2</v>
      </c>
      <c r="H3081" s="17">
        <f>SUM(SUMIFS('Census Data'!O:O,'Census Data'!$A:$A,$A3081),SUMIFS('Census Data'!P:P,'Census Data'!$A:$A,$A3081))/SUMIFS('Census Data'!$F:$F,'Census Data'!$A:$A,$A3081)</f>
        <v>1.4680153491039004E-2</v>
      </c>
      <c r="I3081" s="19">
        <f t="shared" si="96"/>
        <v>1.7135422026846148E-2</v>
      </c>
      <c r="J3081" s="17">
        <f>SUM(SUMIFS('Census Data'!W:W,'Census Data'!$A:$A,$A3081),SUMIFS('Census Data'!X:X,'Census Data'!$A:$A,$A3081))/SUMIFS('Census Data'!$F:$F,'Census Data'!$A:$A,$A3081)</f>
        <v>3.3094667509593188E-2</v>
      </c>
      <c r="K3081" s="19">
        <f t="shared" si="97"/>
        <v>0.96690533249040678</v>
      </c>
      <c r="L3081" s="24">
        <f>'EPA Data'!D3082/SUM('EPA Data'!D:D)</f>
        <v>3.2747832886100209E-4</v>
      </c>
      <c r="M3081" s="24">
        <f>'EPA Data'!E3082/SUM('EPA Data'!E:E)</f>
        <v>5.7176436399621056E-4</v>
      </c>
      <c r="N3081" s="24">
        <f>'EPA Data'!F3082/SUM('EPA Data'!F:F)</f>
        <v>6.8463658300535945E-4</v>
      </c>
      <c r="O3081" s="24">
        <f>'EPA Data'!G3082/SUM('EPA Data'!G:G)</f>
        <v>3.3954750184050008E-4</v>
      </c>
      <c r="P3081" s="24">
        <f>'EPA Data'!H3082/SUM('EPA Data'!H:H)</f>
        <v>3.7304838041475868E-4</v>
      </c>
      <c r="Q3081" s="24">
        <f>'EPA Data'!I3082/SUM('EPA Data'!I:I)</f>
        <v>1.8578149349899882E-4</v>
      </c>
      <c r="R3081" s="24">
        <f>'EPA Data'!J3082/SUM('EPA Data'!J:J)</f>
        <v>4.814598051392921E-4</v>
      </c>
      <c r="S3081" s="24">
        <f>'EPA Data'!K3082/SUM('EPA Data'!K:K)</f>
        <v>4.8200049703425052E-4</v>
      </c>
      <c r="T3081" s="24">
        <f>'EPA Data'!L3082/SUM('EPA Data'!L:L)</f>
        <v>4.3522619009493348E-4</v>
      </c>
      <c r="U3081" s="24">
        <f>'EPA Data'!M3082/SUM('EPA Data'!M:M)</f>
        <v>5.8139649349615928E-4</v>
      </c>
      <c r="V3081" s="24">
        <f>'EPA Data'!N3082/SUM('EPA Data'!N:N)</f>
        <v>4.470505610918499E-4</v>
      </c>
      <c r="W3081" s="24">
        <f>'EPA Data'!O3082/SUM('EPA Data'!O:O)</f>
        <v>4.9438601890297357E-4</v>
      </c>
      <c r="X3081" s="24">
        <f>'EPA Data'!P3082/SUM('EPA Data'!P:P)</f>
        <v>7.3851321287980265E-4</v>
      </c>
    </row>
    <row r="3082" spans="1:24" x14ac:dyDescent="0.25">
      <c r="A3082" s="16" t="s">
        <v>4936</v>
      </c>
      <c r="B3082" s="16" t="s">
        <v>4837</v>
      </c>
      <c r="C3082" s="21" t="s">
        <v>4937</v>
      </c>
      <c r="D3082" s="17">
        <f>SUMIFS('Census Data'!G:G,'Census Data'!$A:$A,$A3082)/SUMIFS('Census Data'!$F:$F,'Census Data'!$A:$A,$A3082)</f>
        <v>0.49203608132647858</v>
      </c>
      <c r="E3082" s="19">
        <f>SUMIFS('Census Data'!H:H,'Census Data'!$A:$A,$A3082)/SUMIFS('Census Data'!$F:$F,'Census Data'!$A:$A,$A3082)</f>
        <v>0.50796391867352142</v>
      </c>
      <c r="F3082" s="17">
        <f>SUM(SUMIFS('Census Data'!I:I,'Census Data'!$A:$A,$A3082),SUMIFS('Census Data'!J:J,'Census Data'!$A:$A,$A3082))/SUMIFS('Census Data'!$F:$F,'Census Data'!$A:$A,$A3082)</f>
        <v>0.92472006293945042</v>
      </c>
      <c r="G3082" s="17">
        <f>SUM(SUMIFS('Census Data'!K:K,'Census Data'!$A:$A,$A3082),SUMIFS('Census Data'!L:L,'Census Data'!$A:$A,$A3082))/SUMIFS('Census Data'!$F:$F,'Census Data'!$A:$A,$A3082)</f>
        <v>1.754338220377142E-2</v>
      </c>
      <c r="H3082" s="17">
        <f>SUM(SUMIFS('Census Data'!O:O,'Census Data'!$A:$A,$A3082),SUMIFS('Census Data'!P:P,'Census Data'!$A:$A,$A3082))/SUMIFS('Census Data'!$F:$F,'Census Data'!$A:$A,$A3082)</f>
        <v>3.8436607801127169E-2</v>
      </c>
      <c r="I3082" s="19">
        <f t="shared" si="96"/>
        <v>1.9299947055651079E-2</v>
      </c>
      <c r="J3082" s="17">
        <f>SUM(SUMIFS('Census Data'!W:W,'Census Data'!$A:$A,$A3082),SUMIFS('Census Data'!X:X,'Census Data'!$A:$A,$A3082))/SUMIFS('Census Data'!$F:$F,'Census Data'!$A:$A,$A3082)</f>
        <v>4.9117016907555211E-2</v>
      </c>
      <c r="K3082" s="19">
        <f t="shared" si="97"/>
        <v>0.95088298309244479</v>
      </c>
      <c r="L3082" s="24">
        <f>'EPA Data'!D3083/SUM('EPA Data'!D:D)</f>
        <v>1.1035951437085767E-3</v>
      </c>
      <c r="M3082" s="24">
        <f>'EPA Data'!E3083/SUM('EPA Data'!E:E)</f>
        <v>2.0868441977014381E-3</v>
      </c>
      <c r="N3082" s="24">
        <f>'EPA Data'!F3083/SUM('EPA Data'!F:F)</f>
        <v>2.6113059146850651E-3</v>
      </c>
      <c r="O3082" s="24">
        <f>'EPA Data'!G3083/SUM('EPA Data'!G:G)</f>
        <v>1.7536167022818674E-3</v>
      </c>
      <c r="P3082" s="24">
        <f>'EPA Data'!H3083/SUM('EPA Data'!H:H)</f>
        <v>1.5885347839300909E-3</v>
      </c>
      <c r="Q3082" s="24">
        <f>'EPA Data'!I3083/SUM('EPA Data'!I:I)</f>
        <v>7.735485455446059E-4</v>
      </c>
      <c r="R3082" s="24">
        <f>'EPA Data'!J3083/SUM('EPA Data'!J:J)</f>
        <v>2.7303450316287924E-3</v>
      </c>
      <c r="S3082" s="24">
        <f>'EPA Data'!K3083/SUM('EPA Data'!K:K)</f>
        <v>1.9661583309913055E-3</v>
      </c>
      <c r="T3082" s="24">
        <f>'EPA Data'!L3083/SUM('EPA Data'!L:L)</f>
        <v>1.6460156695577491E-3</v>
      </c>
      <c r="U3082" s="24">
        <f>'EPA Data'!M3083/SUM('EPA Data'!M:M)</f>
        <v>2.4784470907258205E-3</v>
      </c>
      <c r="V3082" s="24">
        <f>'EPA Data'!N3083/SUM('EPA Data'!N:N)</f>
        <v>2.2321725935551952E-3</v>
      </c>
      <c r="W3082" s="24">
        <f>'EPA Data'!O3083/SUM('EPA Data'!O:O)</f>
        <v>2.3175549686840408E-3</v>
      </c>
      <c r="X3082" s="24">
        <f>'EPA Data'!P3083/SUM('EPA Data'!P:P)</f>
        <v>2.6556858213492699E-3</v>
      </c>
    </row>
    <row r="3083" spans="1:24" x14ac:dyDescent="0.25">
      <c r="A3083" s="16" t="s">
        <v>4938</v>
      </c>
      <c r="B3083" s="16" t="s">
        <v>4837</v>
      </c>
      <c r="C3083" s="21" t="s">
        <v>4939</v>
      </c>
      <c r="D3083" s="17">
        <f>SUMIFS('Census Data'!G:G,'Census Data'!$A:$A,$A3083)/SUMIFS('Census Data'!$F:$F,'Census Data'!$A:$A,$A3083)</f>
        <v>0.50725632476956262</v>
      </c>
      <c r="E3083" s="19">
        <f>SUMIFS('Census Data'!H:H,'Census Data'!$A:$A,$A3083)/SUMIFS('Census Data'!$F:$F,'Census Data'!$A:$A,$A3083)</f>
        <v>0.49274367523043733</v>
      </c>
      <c r="F3083" s="17">
        <f>SUM(SUMIFS('Census Data'!I:I,'Census Data'!$A:$A,$A3083),SUMIFS('Census Data'!J:J,'Census Data'!$A:$A,$A3083))/SUMIFS('Census Data'!$F:$F,'Census Data'!$A:$A,$A3083)</f>
        <v>0.96844479309668563</v>
      </c>
      <c r="G3083" s="17">
        <f>SUM(SUMIFS('Census Data'!K:K,'Census Data'!$A:$A,$A3083),SUMIFS('Census Data'!L:L,'Census Data'!$A:$A,$A3083))/SUMIFS('Census Data'!$F:$F,'Census Data'!$A:$A,$A3083)</f>
        <v>5.3932143557560309E-3</v>
      </c>
      <c r="H3083" s="17">
        <f>SUM(SUMIFS('Census Data'!O:O,'Census Data'!$A:$A,$A3083),SUMIFS('Census Data'!P:P,'Census Data'!$A:$A,$A3083))/SUMIFS('Census Data'!$F:$F,'Census Data'!$A:$A,$A3083)</f>
        <v>5.8638948813492841E-3</v>
      </c>
      <c r="I3083" s="19">
        <f t="shared" si="96"/>
        <v>2.0298097666209047E-2</v>
      </c>
      <c r="J3083" s="17">
        <f>SUM(SUMIFS('Census Data'!W:W,'Census Data'!$A:$A,$A3083),SUMIFS('Census Data'!X:X,'Census Data'!$A:$A,$A3083))/SUMIFS('Census Data'!$F:$F,'Census Data'!$A:$A,$A3083)</f>
        <v>3.2888801725828594E-2</v>
      </c>
      <c r="K3083" s="19">
        <f t="shared" si="97"/>
        <v>0.96711119827417136</v>
      </c>
      <c r="L3083" s="24">
        <f>'EPA Data'!D3084/SUM('EPA Data'!D:D)</f>
        <v>6.178021546910154E-5</v>
      </c>
      <c r="M3083" s="24">
        <f>'EPA Data'!E3084/SUM('EPA Data'!E:E)</f>
        <v>1.7115710142889357E-4</v>
      </c>
      <c r="N3083" s="24">
        <f>'EPA Data'!F3084/SUM('EPA Data'!F:F)</f>
        <v>1.9633056703919174E-4</v>
      </c>
      <c r="O3083" s="24">
        <f>'EPA Data'!G3084/SUM('EPA Data'!G:G)</f>
        <v>7.0409772319607637E-5</v>
      </c>
      <c r="P3083" s="24">
        <f>'EPA Data'!H3084/SUM('EPA Data'!H:H)</f>
        <v>1.0543621663413598E-4</v>
      </c>
      <c r="Q3083" s="24">
        <f>'EPA Data'!I3084/SUM('EPA Data'!I:I)</f>
        <v>4.2573018551613967E-5</v>
      </c>
      <c r="R3083" s="24">
        <f>'EPA Data'!J3084/SUM('EPA Data'!J:J)</f>
        <v>8.9068705623160103E-5</v>
      </c>
      <c r="S3083" s="24">
        <f>'EPA Data'!K3084/SUM('EPA Data'!K:K)</f>
        <v>1.5691377715130813E-4</v>
      </c>
      <c r="T3083" s="24">
        <f>'EPA Data'!L3084/SUM('EPA Data'!L:L)</f>
        <v>1.6872233809069585E-4</v>
      </c>
      <c r="U3083" s="24">
        <f>'EPA Data'!M3084/SUM('EPA Data'!M:M)</f>
        <v>1.7818426541706966E-4</v>
      </c>
      <c r="V3083" s="24">
        <f>'EPA Data'!N3084/SUM('EPA Data'!N:N)</f>
        <v>1.0405179602467875E-4</v>
      </c>
      <c r="W3083" s="24">
        <f>'EPA Data'!O3084/SUM('EPA Data'!O:O)</f>
        <v>1.3051656558093696E-4</v>
      </c>
      <c r="X3083" s="24">
        <f>'EPA Data'!P3084/SUM('EPA Data'!P:P)</f>
        <v>2.5735356542938093E-4</v>
      </c>
    </row>
    <row r="3084" spans="1:24" x14ac:dyDescent="0.25">
      <c r="A3084" s="16" t="s">
        <v>4940</v>
      </c>
      <c r="B3084" s="16" t="s">
        <v>4837</v>
      </c>
      <c r="C3084" s="21" t="s">
        <v>4941</v>
      </c>
      <c r="D3084" s="17">
        <f>SUMIFS('Census Data'!G:G,'Census Data'!$A:$A,$A3084)/SUMIFS('Census Data'!$F:$F,'Census Data'!$A:$A,$A3084)</f>
        <v>0.52640837867692181</v>
      </c>
      <c r="E3084" s="19">
        <f>SUMIFS('Census Data'!H:H,'Census Data'!$A:$A,$A3084)/SUMIFS('Census Data'!$F:$F,'Census Data'!$A:$A,$A3084)</f>
        <v>0.47359162132307819</v>
      </c>
      <c r="F3084" s="17">
        <f>SUM(SUMIFS('Census Data'!I:I,'Census Data'!$A:$A,$A3084),SUMIFS('Census Data'!J:J,'Census Data'!$A:$A,$A3084))/SUMIFS('Census Data'!$F:$F,'Census Data'!$A:$A,$A3084)</f>
        <v>0.95176533158777565</v>
      </c>
      <c r="G3084" s="17">
        <f>SUM(SUMIFS('Census Data'!K:K,'Census Data'!$A:$A,$A3084),SUMIFS('Census Data'!L:L,'Census Data'!$A:$A,$A3084))/SUMIFS('Census Data'!$F:$F,'Census Data'!$A:$A,$A3084)</f>
        <v>2.1314895880211102E-2</v>
      </c>
      <c r="H3084" s="17">
        <f>SUM(SUMIFS('Census Data'!O:O,'Census Data'!$A:$A,$A3084),SUMIFS('Census Data'!P:P,'Census Data'!$A:$A,$A3084))/SUMIFS('Census Data'!$F:$F,'Census Data'!$A:$A,$A3084)</f>
        <v>5.4412306181728922E-3</v>
      </c>
      <c r="I3084" s="19">
        <f t="shared" si="96"/>
        <v>2.1478541913840354E-2</v>
      </c>
      <c r="J3084" s="17">
        <f>SUM(SUMIFS('Census Data'!W:W,'Census Data'!$A:$A,$A3084),SUMIFS('Census Data'!X:X,'Census Data'!$A:$A,$A3084))/SUMIFS('Census Data'!$F:$F,'Census Data'!$A:$A,$A3084)</f>
        <v>6.439471423311377E-2</v>
      </c>
      <c r="K3084" s="19">
        <f t="shared" si="97"/>
        <v>0.93560528576688617</v>
      </c>
      <c r="L3084" s="24">
        <f>'EPA Data'!D3085/SUM('EPA Data'!D:D)</f>
        <v>3.2697384378124831E-5</v>
      </c>
      <c r="M3084" s="24">
        <f>'EPA Data'!E3085/SUM('EPA Data'!E:E)</f>
        <v>9.137727596910029E-5</v>
      </c>
      <c r="N3084" s="24">
        <f>'EPA Data'!F3085/SUM('EPA Data'!F:F)</f>
        <v>1.0156872174100146E-4</v>
      </c>
      <c r="O3084" s="24">
        <f>'EPA Data'!G3085/SUM('EPA Data'!G:G)</f>
        <v>3.4672715899548169E-5</v>
      </c>
      <c r="P3084" s="24">
        <f>'EPA Data'!H3085/SUM('EPA Data'!H:H)</f>
        <v>5.39904539877959E-5</v>
      </c>
      <c r="Q3084" s="24">
        <f>'EPA Data'!I3085/SUM('EPA Data'!I:I)</f>
        <v>2.2497380630769269E-5</v>
      </c>
      <c r="R3084" s="24">
        <f>'EPA Data'!J3085/SUM('EPA Data'!J:J)</f>
        <v>4.0421992096966744E-5</v>
      </c>
      <c r="S3084" s="24">
        <f>'EPA Data'!K3085/SUM('EPA Data'!K:K)</f>
        <v>8.1559381784617507E-5</v>
      </c>
      <c r="T3084" s="24">
        <f>'EPA Data'!L3085/SUM('EPA Data'!L:L)</f>
        <v>9.0253637047198852E-5</v>
      </c>
      <c r="U3084" s="24">
        <f>'EPA Data'!M3085/SUM('EPA Data'!M:M)</f>
        <v>9.2705067364908154E-5</v>
      </c>
      <c r="V3084" s="24">
        <f>'EPA Data'!N3085/SUM('EPA Data'!N:N)</f>
        <v>5.1955517096304943E-5</v>
      </c>
      <c r="W3084" s="24">
        <f>'EPA Data'!O3085/SUM('EPA Data'!O:O)</f>
        <v>6.53990915524968E-5</v>
      </c>
      <c r="X3084" s="24">
        <f>'EPA Data'!P3085/SUM('EPA Data'!P:P)</f>
        <v>1.375434785860541E-4</v>
      </c>
    </row>
    <row r="3085" spans="1:24" x14ac:dyDescent="0.25">
      <c r="A3085" s="16" t="s">
        <v>4942</v>
      </c>
      <c r="B3085" s="16" t="s">
        <v>4837</v>
      </c>
      <c r="C3085" s="21" t="s">
        <v>1196</v>
      </c>
      <c r="D3085" s="17">
        <f>SUMIFS('Census Data'!G:G,'Census Data'!$A:$A,$A3085)/SUMIFS('Census Data'!$F:$F,'Census Data'!$A:$A,$A3085)</f>
        <v>0.50276021337118326</v>
      </c>
      <c r="E3085" s="19">
        <f>SUMIFS('Census Data'!H:H,'Census Data'!$A:$A,$A3085)/SUMIFS('Census Data'!$F:$F,'Census Data'!$A:$A,$A3085)</f>
        <v>0.49723978662881674</v>
      </c>
      <c r="F3085" s="17">
        <f>SUM(SUMIFS('Census Data'!I:I,'Census Data'!$A:$A,$A3085),SUMIFS('Census Data'!J:J,'Census Data'!$A:$A,$A3085))/SUMIFS('Census Data'!$F:$F,'Census Data'!$A:$A,$A3085)</f>
        <v>0.91791491911324141</v>
      </c>
      <c r="G3085" s="17">
        <f>SUM(SUMIFS('Census Data'!K:K,'Census Data'!$A:$A,$A3085),SUMIFS('Census Data'!L:L,'Census Data'!$A:$A,$A3085))/SUMIFS('Census Data'!$F:$F,'Census Data'!$A:$A,$A3085)</f>
        <v>2.5025158952224166E-2</v>
      </c>
      <c r="H3085" s="17">
        <f>SUM(SUMIFS('Census Data'!O:O,'Census Data'!$A:$A,$A3085),SUMIFS('Census Data'!P:P,'Census Data'!$A:$A,$A3085))/SUMIFS('Census Data'!$F:$F,'Census Data'!$A:$A,$A3085)</f>
        <v>3.0586305386051761E-2</v>
      </c>
      <c r="I3085" s="19">
        <f t="shared" si="96"/>
        <v>2.6473616548482681E-2</v>
      </c>
      <c r="J3085" s="17">
        <f>SUM(SUMIFS('Census Data'!W:W,'Census Data'!$A:$A,$A3085),SUMIFS('Census Data'!X:X,'Census Data'!$A:$A,$A3085))/SUMIFS('Census Data'!$F:$F,'Census Data'!$A:$A,$A3085)</f>
        <v>4.3570069863356348E-2</v>
      </c>
      <c r="K3085" s="19">
        <f t="shared" si="97"/>
        <v>0.95642993013664368</v>
      </c>
      <c r="L3085" s="24">
        <f>'EPA Data'!D3086/SUM('EPA Data'!D:D)</f>
        <v>2.560024235694031E-4</v>
      </c>
      <c r="M3085" s="24">
        <f>'EPA Data'!E3086/SUM('EPA Data'!E:E)</f>
        <v>5.820094699589424E-4</v>
      </c>
      <c r="N3085" s="24">
        <f>'EPA Data'!F3086/SUM('EPA Data'!F:F)</f>
        <v>6.7337397505392183E-4</v>
      </c>
      <c r="O3085" s="24">
        <f>'EPA Data'!G3086/SUM('EPA Data'!G:G)</f>
        <v>3.3733106802646913E-4</v>
      </c>
      <c r="P3085" s="24">
        <f>'EPA Data'!H3086/SUM('EPA Data'!H:H)</f>
        <v>3.9666091378230651E-4</v>
      </c>
      <c r="Q3085" s="24">
        <f>'EPA Data'!I3086/SUM('EPA Data'!I:I)</f>
        <v>1.5687023566101141E-4</v>
      </c>
      <c r="R3085" s="24">
        <f>'EPA Data'!J3086/SUM('EPA Data'!J:J)</f>
        <v>5.5426511998187043E-4</v>
      </c>
      <c r="S3085" s="24">
        <f>'EPA Data'!K3086/SUM('EPA Data'!K:K)</f>
        <v>5.3728961728147662E-4</v>
      </c>
      <c r="T3085" s="24">
        <f>'EPA Data'!L3086/SUM('EPA Data'!L:L)</f>
        <v>5.6828716075840952E-4</v>
      </c>
      <c r="U3085" s="24">
        <f>'EPA Data'!M3086/SUM('EPA Data'!M:M)</f>
        <v>6.4447623775185201E-4</v>
      </c>
      <c r="V3085" s="24">
        <f>'EPA Data'!N3086/SUM('EPA Data'!N:N)</f>
        <v>4.3358335804819214E-4</v>
      </c>
      <c r="W3085" s="24">
        <f>'EPA Data'!O3086/SUM('EPA Data'!O:O)</f>
        <v>4.9518750607189155E-4</v>
      </c>
      <c r="X3085" s="24">
        <f>'EPA Data'!P3086/SUM('EPA Data'!P:P)</f>
        <v>8.0619510082506033E-4</v>
      </c>
    </row>
    <row r="3086" spans="1:24" x14ac:dyDescent="0.25">
      <c r="A3086" s="16" t="s">
        <v>4943</v>
      </c>
      <c r="B3086" s="16" t="s">
        <v>4837</v>
      </c>
      <c r="C3086" s="21" t="s">
        <v>3424</v>
      </c>
      <c r="D3086" s="17">
        <f>SUMIFS('Census Data'!G:G,'Census Data'!$A:$A,$A3086)/SUMIFS('Census Data'!$F:$F,'Census Data'!$A:$A,$A3086)</f>
        <v>0.49248619844107455</v>
      </c>
      <c r="E3086" s="19">
        <f>SUMIFS('Census Data'!H:H,'Census Data'!$A:$A,$A3086)/SUMIFS('Census Data'!$F:$F,'Census Data'!$A:$A,$A3086)</f>
        <v>0.50751380155892545</v>
      </c>
      <c r="F3086" s="17">
        <f>SUM(SUMIFS('Census Data'!I:I,'Census Data'!$A:$A,$A3086),SUMIFS('Census Data'!J:J,'Census Data'!$A:$A,$A3086))/SUMIFS('Census Data'!$F:$F,'Census Data'!$A:$A,$A3086)</f>
        <v>0.94688968342032087</v>
      </c>
      <c r="G3086" s="17">
        <f>SUM(SUMIFS('Census Data'!K:K,'Census Data'!$A:$A,$A3086),SUMIFS('Census Data'!L:L,'Census Data'!$A:$A,$A3086))/SUMIFS('Census Data'!$F:$F,'Census Data'!$A:$A,$A3086)</f>
        <v>9.6165700900012335E-3</v>
      </c>
      <c r="H3086" s="17">
        <f>SUM(SUMIFS('Census Data'!O:O,'Census Data'!$A:$A,$A3086),SUMIFS('Census Data'!P:P,'Census Data'!$A:$A,$A3086))/SUMIFS('Census Data'!$F:$F,'Census Data'!$A:$A,$A3086)</f>
        <v>1.9835888162851544E-2</v>
      </c>
      <c r="I3086" s="19">
        <f t="shared" si="96"/>
        <v>2.365785832682632E-2</v>
      </c>
      <c r="J3086" s="17">
        <f>SUM(SUMIFS('Census Data'!W:W,'Census Data'!$A:$A,$A3086),SUMIFS('Census Data'!X:X,'Census Data'!$A:$A,$A3086))/SUMIFS('Census Data'!$F:$F,'Census Data'!$A:$A,$A3086)</f>
        <v>3.1822353730873026E-2</v>
      </c>
      <c r="K3086" s="19">
        <f t="shared" si="97"/>
        <v>0.96817764626912695</v>
      </c>
      <c r="L3086" s="24">
        <f>'EPA Data'!D3087/SUM('EPA Data'!D:D)</f>
        <v>7.563818729833355E-5</v>
      </c>
      <c r="M3086" s="24">
        <f>'EPA Data'!E3087/SUM('EPA Data'!E:E)</f>
        <v>2.806504185360936E-4</v>
      </c>
      <c r="N3086" s="24">
        <f>'EPA Data'!F3087/SUM('EPA Data'!F:F)</f>
        <v>3.521678997145854E-4</v>
      </c>
      <c r="O3086" s="24">
        <f>'EPA Data'!G3087/SUM('EPA Data'!G:G)</f>
        <v>8.7333725415554624E-5</v>
      </c>
      <c r="P3086" s="24">
        <f>'EPA Data'!H3087/SUM('EPA Data'!H:H)</f>
        <v>1.4060562619308857E-4</v>
      </c>
      <c r="Q3086" s="24">
        <f>'EPA Data'!I3087/SUM('EPA Data'!I:I)</f>
        <v>5.5438844165471439E-5</v>
      </c>
      <c r="R3086" s="24">
        <f>'EPA Data'!J3087/SUM('EPA Data'!J:J)</f>
        <v>1.507596896401042E-4</v>
      </c>
      <c r="S3086" s="24">
        <f>'EPA Data'!K3087/SUM('EPA Data'!K:K)</f>
        <v>2.7084830711950639E-4</v>
      </c>
      <c r="T3086" s="24">
        <f>'EPA Data'!L3087/SUM('EPA Data'!L:L)</f>
        <v>4.0460062889762172E-4</v>
      </c>
      <c r="U3086" s="24">
        <f>'EPA Data'!M3087/SUM('EPA Data'!M:M)</f>
        <v>2.3586498440735556E-4</v>
      </c>
      <c r="V3086" s="24">
        <f>'EPA Data'!N3087/SUM('EPA Data'!N:N)</f>
        <v>1.3380174695961169E-4</v>
      </c>
      <c r="W3086" s="24">
        <f>'EPA Data'!O3087/SUM('EPA Data'!O:O)</f>
        <v>1.8085144184376936E-4</v>
      </c>
      <c r="X3086" s="24">
        <f>'EPA Data'!P3087/SUM('EPA Data'!P:P)</f>
        <v>3.6022695930674553E-4</v>
      </c>
    </row>
    <row r="3087" spans="1:24" x14ac:dyDescent="0.25">
      <c r="A3087" s="16" t="s">
        <v>4944</v>
      </c>
      <c r="B3087" s="16" t="s">
        <v>3051</v>
      </c>
      <c r="C3087" s="21" t="s">
        <v>2964</v>
      </c>
      <c r="D3087" s="17">
        <f>SUMIFS('Census Data'!G:G,'Census Data'!$A:$A,$A3087)/SUMIFS('Census Data'!$F:$F,'Census Data'!$A:$A,$A3087)</f>
        <v>0.5180812757201646</v>
      </c>
      <c r="E3087" s="19">
        <f>SUMIFS('Census Data'!H:H,'Census Data'!$A:$A,$A3087)/SUMIFS('Census Data'!$F:$F,'Census Data'!$A:$A,$A3087)</f>
        <v>0.4819187242798354</v>
      </c>
      <c r="F3087" s="17">
        <f>SUM(SUMIFS('Census Data'!I:I,'Census Data'!$A:$A,$A3087),SUMIFS('Census Data'!J:J,'Census Data'!$A:$A,$A3087))/SUMIFS('Census Data'!$F:$F,'Census Data'!$A:$A,$A3087)</f>
        <v>0.90254629629629635</v>
      </c>
      <c r="G3087" s="17">
        <f>SUM(SUMIFS('Census Data'!K:K,'Census Data'!$A:$A,$A3087),SUMIFS('Census Data'!L:L,'Census Data'!$A:$A,$A3087))/SUMIFS('Census Data'!$F:$F,'Census Data'!$A:$A,$A3087)</f>
        <v>1.9521604938271604E-2</v>
      </c>
      <c r="H3087" s="17">
        <f>SUM(SUMIFS('Census Data'!O:O,'Census Data'!$A:$A,$A3087),SUMIFS('Census Data'!P:P,'Census Data'!$A:$A,$A3087))/SUMIFS('Census Data'!$F:$F,'Census Data'!$A:$A,$A3087)</f>
        <v>3.8991769547325104E-2</v>
      </c>
      <c r="I3087" s="19">
        <f t="shared" si="96"/>
        <v>3.8940329218106973E-2</v>
      </c>
      <c r="J3087" s="17">
        <f>SUM(SUMIFS('Census Data'!W:W,'Census Data'!$A:$A,$A3087),SUMIFS('Census Data'!X:X,'Census Data'!$A:$A,$A3087))/SUMIFS('Census Data'!$F:$F,'Census Data'!$A:$A,$A3087)</f>
        <v>9.663065843621399E-2</v>
      </c>
      <c r="K3087" s="19">
        <f t="shared" si="97"/>
        <v>0.90336934156378601</v>
      </c>
      <c r="L3087" s="24">
        <f>'EPA Data'!D3088/SUM('EPA Data'!D:D)</f>
        <v>1.0366245373604251E-5</v>
      </c>
      <c r="M3087" s="24">
        <f>'EPA Data'!E3088/SUM('EPA Data'!E:E)</f>
        <v>4.1626557278151587E-5</v>
      </c>
      <c r="N3087" s="24">
        <f>'EPA Data'!F3088/SUM('EPA Data'!F:F)</f>
        <v>2.7765678264418604E-5</v>
      </c>
      <c r="O3087" s="24">
        <f>'EPA Data'!G3088/SUM('EPA Data'!G:G)</f>
        <v>1.1141469416267784E-5</v>
      </c>
      <c r="P3087" s="24">
        <f>'EPA Data'!H3088/SUM('EPA Data'!H:H)</f>
        <v>3.0475348730013263E-5</v>
      </c>
      <c r="Q3087" s="24">
        <f>'EPA Data'!I3088/SUM('EPA Data'!I:I)</f>
        <v>1.0921766038926334E-5</v>
      </c>
      <c r="R3087" s="24">
        <f>'EPA Data'!J3088/SUM('EPA Data'!J:J)</f>
        <v>1.1577536150015602E-5</v>
      </c>
      <c r="S3087" s="24">
        <f>'EPA Data'!K3088/SUM('EPA Data'!K:K)</f>
        <v>6.9211742670244271E-5</v>
      </c>
      <c r="T3087" s="24">
        <f>'EPA Data'!L3088/SUM('EPA Data'!L:L)</f>
        <v>2.4558075505471058E-5</v>
      </c>
      <c r="U3087" s="24">
        <f>'EPA Data'!M3088/SUM('EPA Data'!M:M)</f>
        <v>6.4153244515672513E-6</v>
      </c>
      <c r="V3087" s="24">
        <f>'EPA Data'!N3088/SUM('EPA Data'!N:N)</f>
        <v>1.4512209143598669E-5</v>
      </c>
      <c r="W3087" s="24">
        <f>'EPA Data'!O3088/SUM('EPA Data'!O:O)</f>
        <v>9.3729583603630574E-6</v>
      </c>
      <c r="X3087" s="24">
        <f>'EPA Data'!P3088/SUM('EPA Data'!P:P)</f>
        <v>7.5833337520930303E-5</v>
      </c>
    </row>
    <row r="3088" spans="1:24" x14ac:dyDescent="0.25">
      <c r="A3088" s="16" t="s">
        <v>4945</v>
      </c>
      <c r="B3088" s="16" t="s">
        <v>3051</v>
      </c>
      <c r="C3088" s="21" t="s">
        <v>2602</v>
      </c>
      <c r="D3088" s="17">
        <f>SUMIFS('Census Data'!G:G,'Census Data'!$A:$A,$A3088)/SUMIFS('Census Data'!$F:$F,'Census Data'!$A:$A,$A3088)</f>
        <v>0.5014418999151824</v>
      </c>
      <c r="E3088" s="19">
        <f>SUMIFS('Census Data'!H:H,'Census Data'!$A:$A,$A3088)/SUMIFS('Census Data'!$F:$F,'Census Data'!$A:$A,$A3088)</f>
        <v>0.49855810008481766</v>
      </c>
      <c r="F3088" s="17">
        <f>SUM(SUMIFS('Census Data'!I:I,'Census Data'!$A:$A,$A3088),SUMIFS('Census Data'!J:J,'Census Data'!$A:$A,$A3088))/SUMIFS('Census Data'!$F:$F,'Census Data'!$A:$A,$A3088)</f>
        <v>0.95597964376590328</v>
      </c>
      <c r="G3088" s="17">
        <f>SUM(SUMIFS('Census Data'!K:K,'Census Data'!$A:$A,$A3088),SUMIFS('Census Data'!L:L,'Census Data'!$A:$A,$A3088))/SUMIFS('Census Data'!$F:$F,'Census Data'!$A:$A,$A3088)</f>
        <v>7.718405428329092E-3</v>
      </c>
      <c r="H3088" s="17">
        <f>SUM(SUMIFS('Census Data'!O:O,'Census Data'!$A:$A,$A3088),SUMIFS('Census Data'!P:P,'Census Data'!$A:$A,$A3088))/SUMIFS('Census Data'!$F:$F,'Census Data'!$A:$A,$A3088)</f>
        <v>4.6649703138252757E-3</v>
      </c>
      <c r="I3088" s="19">
        <f t="shared" si="96"/>
        <v>3.1636980491942301E-2</v>
      </c>
      <c r="J3088" s="17">
        <f>SUM(SUMIFS('Census Data'!W:W,'Census Data'!$A:$A,$A3088),SUMIFS('Census Data'!X:X,'Census Data'!$A:$A,$A3088))/SUMIFS('Census Data'!$F:$F,'Census Data'!$A:$A,$A3088)</f>
        <v>9.202714164546226E-2</v>
      </c>
      <c r="K3088" s="19">
        <f t="shared" si="97"/>
        <v>0.90797285835453778</v>
      </c>
      <c r="L3088" s="24">
        <f>'EPA Data'!D3089/SUM('EPA Data'!D:D)</f>
        <v>5.5698616846420867E-6</v>
      </c>
      <c r="M3088" s="24">
        <f>'EPA Data'!E3089/SUM('EPA Data'!E:E)</f>
        <v>1.7796361266597214E-5</v>
      </c>
      <c r="N3088" s="24">
        <f>'EPA Data'!F3089/SUM('EPA Data'!F:F)</f>
        <v>1.0607200773870547E-5</v>
      </c>
      <c r="O3088" s="24">
        <f>'EPA Data'!G3089/SUM('EPA Data'!G:G)</f>
        <v>4.195477629903242E-6</v>
      </c>
      <c r="P3088" s="24">
        <f>'EPA Data'!H3089/SUM('EPA Data'!H:H)</f>
        <v>1.3212000990156812E-5</v>
      </c>
      <c r="Q3088" s="24">
        <f>'EPA Data'!I3089/SUM('EPA Data'!I:I)</f>
        <v>4.9932789417719577E-6</v>
      </c>
      <c r="R3088" s="24">
        <f>'EPA Data'!J3089/SUM('EPA Data'!J:J)</f>
        <v>6.4774210763647652E-6</v>
      </c>
      <c r="S3088" s="24">
        <f>'EPA Data'!K3089/SUM('EPA Data'!K:K)</f>
        <v>2.9252729497896007E-5</v>
      </c>
      <c r="T3088" s="24">
        <f>'EPA Data'!L3089/SUM('EPA Data'!L:L)</f>
        <v>1.2905152875529214E-5</v>
      </c>
      <c r="U3088" s="24">
        <f>'EPA Data'!M3089/SUM('EPA Data'!M:M)</f>
        <v>3.5953199487375244E-6</v>
      </c>
      <c r="V3088" s="24">
        <f>'EPA Data'!N3089/SUM('EPA Data'!N:N)</f>
        <v>6.718464048116922E-6</v>
      </c>
      <c r="W3088" s="24">
        <f>'EPA Data'!O3089/SUM('EPA Data'!O:O)</f>
        <v>3.3493159771239697E-6</v>
      </c>
      <c r="X3088" s="24">
        <f>'EPA Data'!P3089/SUM('EPA Data'!P:P)</f>
        <v>5.1736387153630905E-5</v>
      </c>
    </row>
    <row r="3089" spans="1:24" x14ac:dyDescent="0.25">
      <c r="A3089" s="16" t="s">
        <v>4946</v>
      </c>
      <c r="B3089" s="16" t="s">
        <v>3051</v>
      </c>
      <c r="C3089" s="21" t="s">
        <v>1681</v>
      </c>
      <c r="D3089" s="17">
        <f>SUMIFS('Census Data'!G:G,'Census Data'!$A:$A,$A3089)/SUMIFS('Census Data'!$F:$F,'Census Data'!$A:$A,$A3089)</f>
        <v>0.51425303726721483</v>
      </c>
      <c r="E3089" s="19">
        <f>SUMIFS('Census Data'!H:H,'Census Data'!$A:$A,$A3089)/SUMIFS('Census Data'!$F:$F,'Census Data'!$A:$A,$A3089)</f>
        <v>0.48574696273278523</v>
      </c>
      <c r="F3089" s="17">
        <f>SUM(SUMIFS('Census Data'!I:I,'Census Data'!$A:$A,$A3089),SUMIFS('Census Data'!J:J,'Census Data'!$A:$A,$A3089))/SUMIFS('Census Data'!$F:$F,'Census Data'!$A:$A,$A3089)</f>
        <v>0.94661315034202975</v>
      </c>
      <c r="G3089" s="17">
        <f>SUM(SUMIFS('Census Data'!K:K,'Census Data'!$A:$A,$A3089),SUMIFS('Census Data'!L:L,'Census Data'!$A:$A,$A3089))/SUMIFS('Census Data'!$F:$F,'Census Data'!$A:$A,$A3089)</f>
        <v>6.6032239269761123E-3</v>
      </c>
      <c r="H3089" s="17">
        <f>SUM(SUMIFS('Census Data'!O:O,'Census Data'!$A:$A,$A3089),SUMIFS('Census Data'!P:P,'Census Data'!$A:$A,$A3089))/SUMIFS('Census Data'!$F:$F,'Census Data'!$A:$A,$A3089)</f>
        <v>8.0490278586996394E-3</v>
      </c>
      <c r="I3089" s="19">
        <f t="shared" si="96"/>
        <v>3.8734597872294496E-2</v>
      </c>
      <c r="J3089" s="17">
        <f>SUM(SUMIFS('Census Data'!W:W,'Census Data'!$A:$A,$A3089),SUMIFS('Census Data'!X:X,'Census Data'!$A:$A,$A3089))/SUMIFS('Census Data'!$F:$F,'Census Data'!$A:$A,$A3089)</f>
        <v>8.8841414729936771E-2</v>
      </c>
      <c r="K3089" s="19">
        <f t="shared" si="97"/>
        <v>0.91115858527006321</v>
      </c>
      <c r="L3089" s="24">
        <f>'EPA Data'!D3090/SUM('EPA Data'!D:D)</f>
        <v>3.5944327619165487E-5</v>
      </c>
      <c r="M3089" s="24">
        <f>'EPA Data'!E3090/SUM('EPA Data'!E:E)</f>
        <v>8.0711792916224426E-5</v>
      </c>
      <c r="N3089" s="24">
        <f>'EPA Data'!F3090/SUM('EPA Data'!F:F)</f>
        <v>6.2401898257738767E-5</v>
      </c>
      <c r="O3089" s="24">
        <f>'EPA Data'!G3090/SUM('EPA Data'!G:G)</f>
        <v>1.0036723075147646E-5</v>
      </c>
      <c r="P3089" s="24">
        <f>'EPA Data'!H3090/SUM('EPA Data'!H:H)</f>
        <v>2.9659662636273721E-5</v>
      </c>
      <c r="Q3089" s="24">
        <f>'EPA Data'!I3090/SUM('EPA Data'!I:I)</f>
        <v>9.8612344004151266E-6</v>
      </c>
      <c r="R3089" s="24">
        <f>'EPA Data'!J3090/SUM('EPA Data'!J:J)</f>
        <v>1.5937332576896046E-5</v>
      </c>
      <c r="S3089" s="24">
        <f>'EPA Data'!K3090/SUM('EPA Data'!K:K)</f>
        <v>8.1343499536589607E-5</v>
      </c>
      <c r="T3089" s="24">
        <f>'EPA Data'!L3090/SUM('EPA Data'!L:L)</f>
        <v>3.250968380511445E-5</v>
      </c>
      <c r="U3089" s="24">
        <f>'EPA Data'!M3090/SUM('EPA Data'!M:M)</f>
        <v>7.3321574096252262E-6</v>
      </c>
      <c r="V3089" s="24">
        <f>'EPA Data'!N3090/SUM('EPA Data'!N:N)</f>
        <v>1.4197064473303498E-5</v>
      </c>
      <c r="W3089" s="24">
        <f>'EPA Data'!O3090/SUM('EPA Data'!O:O)</f>
        <v>8.0355995384699275E-6</v>
      </c>
      <c r="X3089" s="24">
        <f>'EPA Data'!P3090/SUM('EPA Data'!P:P)</f>
        <v>1.1695639016395228E-4</v>
      </c>
    </row>
    <row r="3090" spans="1:24" x14ac:dyDescent="0.25">
      <c r="A3090" s="16" t="s">
        <v>4947</v>
      </c>
      <c r="B3090" s="16" t="s">
        <v>3051</v>
      </c>
      <c r="C3090" s="21" t="s">
        <v>2607</v>
      </c>
      <c r="D3090" s="17">
        <f>SUMIFS('Census Data'!G:G,'Census Data'!$A:$A,$A3090)/SUMIFS('Census Data'!$F:$F,'Census Data'!$A:$A,$A3090)</f>
        <v>0.53222972972972971</v>
      </c>
      <c r="E3090" s="19">
        <f>SUMIFS('Census Data'!H:H,'Census Data'!$A:$A,$A3090)/SUMIFS('Census Data'!$F:$F,'Census Data'!$A:$A,$A3090)</f>
        <v>0.46777027027027029</v>
      </c>
      <c r="F3090" s="17">
        <f>SUM(SUMIFS('Census Data'!I:I,'Census Data'!$A:$A,$A3090),SUMIFS('Census Data'!J:J,'Census Data'!$A:$A,$A3090))/SUMIFS('Census Data'!$F:$F,'Census Data'!$A:$A,$A3090)</f>
        <v>0.93912162162162161</v>
      </c>
      <c r="G3090" s="17">
        <f>SUM(SUMIFS('Census Data'!K:K,'Census Data'!$A:$A,$A3090),SUMIFS('Census Data'!L:L,'Census Data'!$A:$A,$A3090))/SUMIFS('Census Data'!$F:$F,'Census Data'!$A:$A,$A3090)</f>
        <v>1.222972972972973E-2</v>
      </c>
      <c r="H3090" s="17">
        <f>SUM(SUMIFS('Census Data'!O:O,'Census Data'!$A:$A,$A3090),SUMIFS('Census Data'!P:P,'Census Data'!$A:$A,$A3090))/SUMIFS('Census Data'!$F:$F,'Census Data'!$A:$A,$A3090)</f>
        <v>1.0135135135135136E-2</v>
      </c>
      <c r="I3090" s="19">
        <f t="shared" si="96"/>
        <v>3.851351351351362E-2</v>
      </c>
      <c r="J3090" s="17">
        <f>SUM(SUMIFS('Census Data'!W:W,'Census Data'!$A:$A,$A3090),SUMIFS('Census Data'!X:X,'Census Data'!$A:$A,$A3090))/SUMIFS('Census Data'!$F:$F,'Census Data'!$A:$A,$A3090)</f>
        <v>0.18527027027027027</v>
      </c>
      <c r="K3090" s="19">
        <f t="shared" si="97"/>
        <v>0.81472972972972979</v>
      </c>
      <c r="L3090" s="24">
        <f>'EPA Data'!D3091/SUM('EPA Data'!D:D)</f>
        <v>5.9816319051651448E-6</v>
      </c>
      <c r="M3090" s="24">
        <f>'EPA Data'!E3091/SUM('EPA Data'!E:E)</f>
        <v>2.2507454960794393E-5</v>
      </c>
      <c r="N3090" s="24">
        <f>'EPA Data'!F3091/SUM('EPA Data'!F:F)</f>
        <v>1.420882864264605E-5</v>
      </c>
      <c r="O3090" s="24">
        <f>'EPA Data'!G3091/SUM('EPA Data'!G:G)</f>
        <v>5.0521630541261195E-6</v>
      </c>
      <c r="P3090" s="24">
        <f>'EPA Data'!H3091/SUM('EPA Data'!H:H)</f>
        <v>1.6302402115694574E-5</v>
      </c>
      <c r="Q3090" s="24">
        <f>'EPA Data'!I3091/SUM('EPA Data'!I:I)</f>
        <v>5.9600877906531741E-6</v>
      </c>
      <c r="R3090" s="24">
        <f>'EPA Data'!J3091/SUM('EPA Data'!J:J)</f>
        <v>6.4409947466280055E-6</v>
      </c>
      <c r="S3090" s="24">
        <f>'EPA Data'!K3091/SUM('EPA Data'!K:K)</f>
        <v>3.9842502200884633E-5</v>
      </c>
      <c r="T3090" s="24">
        <f>'EPA Data'!L3091/SUM('EPA Data'!L:L)</f>
        <v>1.6933383413529748E-5</v>
      </c>
      <c r="U3090" s="24">
        <f>'EPA Data'!M3091/SUM('EPA Data'!M:M)</f>
        <v>3.2348070925529628E-6</v>
      </c>
      <c r="V3090" s="24">
        <f>'EPA Data'!N3091/SUM('EPA Data'!N:N)</f>
        <v>7.350078422913193E-6</v>
      </c>
      <c r="W3090" s="24">
        <f>'EPA Data'!O3091/SUM('EPA Data'!O:O)</f>
        <v>3.7372688012848313E-6</v>
      </c>
      <c r="X3090" s="24">
        <f>'EPA Data'!P3091/SUM('EPA Data'!P:P)</f>
        <v>4.2860735991691508E-5</v>
      </c>
    </row>
    <row r="3091" spans="1:24" x14ac:dyDescent="0.25">
      <c r="A3091" s="16" t="s">
        <v>4948</v>
      </c>
      <c r="B3091" s="16" t="s">
        <v>3051</v>
      </c>
      <c r="C3091" s="21" t="s">
        <v>4949</v>
      </c>
      <c r="D3091" s="17">
        <f>SUMIFS('Census Data'!G:G,'Census Data'!$A:$A,$A3091)/SUMIFS('Census Data'!$F:$F,'Census Data'!$A:$A,$A3091)</f>
        <v>0.51121400665605554</v>
      </c>
      <c r="E3091" s="19">
        <f>SUMIFS('Census Data'!H:H,'Census Data'!$A:$A,$A3091)/SUMIFS('Census Data'!$F:$F,'Census Data'!$A:$A,$A3091)</f>
        <v>0.48878599334394446</v>
      </c>
      <c r="F3091" s="17">
        <f>SUM(SUMIFS('Census Data'!I:I,'Census Data'!$A:$A,$A3091),SUMIFS('Census Data'!J:J,'Census Data'!$A:$A,$A3091))/SUMIFS('Census Data'!$F:$F,'Census Data'!$A:$A,$A3091)</f>
        <v>0.95716972941687162</v>
      </c>
      <c r="G3091" s="17">
        <f>SUM(SUMIFS('Census Data'!K:K,'Census Data'!$A:$A,$A3091),SUMIFS('Census Data'!L:L,'Census Data'!$A:$A,$A3091))/SUMIFS('Census Data'!$F:$F,'Census Data'!$A:$A,$A3091)</f>
        <v>6.6560555635942703E-3</v>
      </c>
      <c r="H3091" s="17">
        <f>SUM(SUMIFS('Census Data'!O:O,'Census Data'!$A:$A,$A3091),SUMIFS('Census Data'!P:P,'Census Data'!$A:$A,$A3091))/SUMIFS('Census Data'!$F:$F,'Census Data'!$A:$A,$A3091)</f>
        <v>5.281435392851975E-3</v>
      </c>
      <c r="I3091" s="19">
        <f t="shared" si="96"/>
        <v>3.0892779626682132E-2</v>
      </c>
      <c r="J3091" s="17">
        <f>SUM(SUMIFS('Census Data'!W:W,'Census Data'!$A:$A,$A3091),SUMIFS('Census Data'!X:X,'Census Data'!$A:$A,$A3091))/SUMIFS('Census Data'!$F:$F,'Census Data'!$A:$A,$A3091)</f>
        <v>8.414122413543626E-2</v>
      </c>
      <c r="K3091" s="19">
        <f t="shared" si="97"/>
        <v>0.91585877586456377</v>
      </c>
      <c r="L3091" s="24">
        <f>'EPA Data'!D3092/SUM('EPA Data'!D:D)</f>
        <v>1.1021003452062836E-5</v>
      </c>
      <c r="M3091" s="24">
        <f>'EPA Data'!E3092/SUM('EPA Data'!E:E)</f>
        <v>3.8916722830859747E-5</v>
      </c>
      <c r="N3091" s="24">
        <f>'EPA Data'!F3092/SUM('EPA Data'!F:F)</f>
        <v>3.1892448648252933E-5</v>
      </c>
      <c r="O3091" s="24">
        <f>'EPA Data'!G3092/SUM('EPA Data'!G:G)</f>
        <v>8.0548308975831247E-6</v>
      </c>
      <c r="P3091" s="24">
        <f>'EPA Data'!H3092/SUM('EPA Data'!H:H)</f>
        <v>2.2702800846830756E-5</v>
      </c>
      <c r="Q3091" s="24">
        <f>'EPA Data'!I3092/SUM('EPA Data'!I:I)</f>
        <v>6.5277790685567593E-6</v>
      </c>
      <c r="R3091" s="24">
        <f>'EPA Data'!J3092/SUM('EPA Data'!J:J)</f>
        <v>9.7719017781740507E-6</v>
      </c>
      <c r="S3091" s="24">
        <f>'EPA Data'!K3092/SUM('EPA Data'!K:K)</f>
        <v>5.540820042872228E-5</v>
      </c>
      <c r="T3091" s="24">
        <f>'EPA Data'!L3092/SUM('EPA Data'!L:L)</f>
        <v>2.021938446582906E-5</v>
      </c>
      <c r="U3091" s="24">
        <f>'EPA Data'!M3092/SUM('EPA Data'!M:M)</f>
        <v>4.6430710777021256E-6</v>
      </c>
      <c r="V3091" s="24">
        <f>'EPA Data'!N3092/SUM('EPA Data'!N:N)</f>
        <v>9.2949191678349402E-6</v>
      </c>
      <c r="W3091" s="24">
        <f>'EPA Data'!O3092/SUM('EPA Data'!O:O)</f>
        <v>5.1476263747886281E-6</v>
      </c>
      <c r="X3091" s="24">
        <f>'EPA Data'!P3092/SUM('EPA Data'!P:P)</f>
        <v>7.1205096266114865E-5</v>
      </c>
    </row>
    <row r="3092" spans="1:24" x14ac:dyDescent="0.25">
      <c r="A3092" s="16" t="s">
        <v>4950</v>
      </c>
      <c r="B3092" s="16" t="s">
        <v>3051</v>
      </c>
      <c r="C3092" s="21" t="s">
        <v>3554</v>
      </c>
      <c r="D3092" s="17">
        <f>SUMIFS('Census Data'!G:G,'Census Data'!$A:$A,$A3092)/SUMIFS('Census Data'!$F:$F,'Census Data'!$A:$A,$A3092)</f>
        <v>0.50593354430379744</v>
      </c>
      <c r="E3092" s="19">
        <f>SUMIFS('Census Data'!H:H,'Census Data'!$A:$A,$A3092)/SUMIFS('Census Data'!$F:$F,'Census Data'!$A:$A,$A3092)</f>
        <v>0.49406645569620256</v>
      </c>
      <c r="F3092" s="17">
        <f>SUM(SUMIFS('Census Data'!I:I,'Census Data'!$A:$A,$A3092),SUMIFS('Census Data'!J:J,'Census Data'!$A:$A,$A3092))/SUMIFS('Census Data'!$F:$F,'Census Data'!$A:$A,$A3092)</f>
        <v>0.96242088607594933</v>
      </c>
      <c r="G3092" s="17">
        <f>SUM(SUMIFS('Census Data'!K:K,'Census Data'!$A:$A,$A3092),SUMIFS('Census Data'!L:L,'Census Data'!$A:$A,$A3092))/SUMIFS('Census Data'!$F:$F,'Census Data'!$A:$A,$A3092)</f>
        <v>1.3976793248945147E-2</v>
      </c>
      <c r="H3092" s="17">
        <f>SUM(SUMIFS('Census Data'!O:O,'Census Data'!$A:$A,$A3092),SUMIFS('Census Data'!P:P,'Census Data'!$A:$A,$A3092))/SUMIFS('Census Data'!$F:$F,'Census Data'!$A:$A,$A3092)</f>
        <v>2.3734177215189874E-3</v>
      </c>
      <c r="I3092" s="19">
        <f t="shared" si="96"/>
        <v>2.1228902953586481E-2</v>
      </c>
      <c r="J3092" s="17">
        <f>SUM(SUMIFS('Census Data'!W:W,'Census Data'!$A:$A,$A3092),SUMIFS('Census Data'!X:X,'Census Data'!$A:$A,$A3092))/SUMIFS('Census Data'!$F:$F,'Census Data'!$A:$A,$A3092)</f>
        <v>2.4525316455696201E-2</v>
      </c>
      <c r="K3092" s="19">
        <f t="shared" si="97"/>
        <v>0.97547468354430378</v>
      </c>
      <c r="L3092" s="24">
        <f>'EPA Data'!D3093/SUM('EPA Data'!D:D)</f>
        <v>5.1377600456965643E-6</v>
      </c>
      <c r="M3092" s="24">
        <f>'EPA Data'!E3093/SUM('EPA Data'!E:E)</f>
        <v>1.4493763109504948E-5</v>
      </c>
      <c r="N3092" s="24">
        <f>'EPA Data'!F3093/SUM('EPA Data'!F:F)</f>
        <v>9.7663094404234677E-6</v>
      </c>
      <c r="O3092" s="24">
        <f>'EPA Data'!G3093/SUM('EPA Data'!G:G)</f>
        <v>2.602690619110346E-6</v>
      </c>
      <c r="P3092" s="24">
        <f>'EPA Data'!H3093/SUM('EPA Data'!H:H)</f>
        <v>7.6804392099130689E-6</v>
      </c>
      <c r="Q3092" s="24">
        <f>'EPA Data'!I3093/SUM('EPA Data'!I:I)</f>
        <v>2.6244345824916083E-6</v>
      </c>
      <c r="R3092" s="24">
        <f>'EPA Data'!J3093/SUM('EPA Data'!J:J)</f>
        <v>3.0792548442728505E-6</v>
      </c>
      <c r="S3092" s="24">
        <f>'EPA Data'!K3093/SUM('EPA Data'!K:K)</f>
        <v>1.8323383275822657E-5</v>
      </c>
      <c r="T3092" s="24">
        <f>'EPA Data'!L3093/SUM('EPA Data'!L:L)</f>
        <v>7.798536436306927E-6</v>
      </c>
      <c r="U3092" s="24">
        <f>'EPA Data'!M3093/SUM('EPA Data'!M:M)</f>
        <v>2.0763011065347687E-6</v>
      </c>
      <c r="V3092" s="24">
        <f>'EPA Data'!N3093/SUM('EPA Data'!N:N)</f>
        <v>3.6086251876278128E-6</v>
      </c>
      <c r="W3092" s="24">
        <f>'EPA Data'!O3093/SUM('EPA Data'!O:O)</f>
        <v>2.2234927788289749E-6</v>
      </c>
      <c r="X3092" s="24">
        <f>'EPA Data'!P3093/SUM('EPA Data'!P:P)</f>
        <v>3.1071779707172838E-5</v>
      </c>
    </row>
    <row r="3093" spans="1:24" x14ac:dyDescent="0.25">
      <c r="A3093" s="16" t="s">
        <v>4951</v>
      </c>
      <c r="B3093" s="16" t="s">
        <v>3051</v>
      </c>
      <c r="C3093" s="21" t="s">
        <v>480</v>
      </c>
      <c r="D3093" s="17">
        <f>SUMIFS('Census Data'!G:G,'Census Data'!$A:$A,$A3093)/SUMIFS('Census Data'!$F:$F,'Census Data'!$A:$A,$A3093)</f>
        <v>0.5025343215914011</v>
      </c>
      <c r="E3093" s="19">
        <f>SUMIFS('Census Data'!H:H,'Census Data'!$A:$A,$A3093)/SUMIFS('Census Data'!$F:$F,'Census Data'!$A:$A,$A3093)</f>
        <v>0.49746567840859884</v>
      </c>
      <c r="F3093" s="17">
        <f>SUM(SUMIFS('Census Data'!I:I,'Census Data'!$A:$A,$A3093),SUMIFS('Census Data'!J:J,'Census Data'!$A:$A,$A3093))/SUMIFS('Census Data'!$F:$F,'Census Data'!$A:$A,$A3093)</f>
        <v>0.73716920098825811</v>
      </c>
      <c r="G3093" s="17">
        <f>SUM(SUMIFS('Census Data'!K:K,'Census Data'!$A:$A,$A3093),SUMIFS('Census Data'!L:L,'Census Data'!$A:$A,$A3093))/SUMIFS('Census Data'!$F:$F,'Census Data'!$A:$A,$A3093)</f>
        <v>6.2148187769032887E-3</v>
      </c>
      <c r="H3093" s="17">
        <f>SUM(SUMIFS('Census Data'!O:O,'Census Data'!$A:$A,$A3093),SUMIFS('Census Data'!P:P,'Census Data'!$A:$A,$A3093))/SUMIFS('Census Data'!$F:$F,'Census Data'!$A:$A,$A3093)</f>
        <v>5.170525457833473E-3</v>
      </c>
      <c r="I3093" s="19">
        <f t="shared" si="96"/>
        <v>0.25144545477700508</v>
      </c>
      <c r="J3093" s="17">
        <f>SUM(SUMIFS('Census Data'!W:W,'Census Data'!$A:$A,$A3093),SUMIFS('Census Data'!X:X,'Census Data'!$A:$A,$A3093))/SUMIFS('Census Data'!$F:$F,'Census Data'!$A:$A,$A3093)</f>
        <v>7.0018593515193198E-2</v>
      </c>
      <c r="K3093" s="19">
        <f t="shared" si="97"/>
        <v>0.92998140648480676</v>
      </c>
      <c r="L3093" s="24">
        <f>'EPA Data'!D3094/SUM('EPA Data'!D:D)</f>
        <v>2.2276780136951823E-5</v>
      </c>
      <c r="M3093" s="24">
        <f>'EPA Data'!E3094/SUM('EPA Data'!E:E)</f>
        <v>8.4962525526238294E-5</v>
      </c>
      <c r="N3093" s="24">
        <f>'EPA Data'!F3094/SUM('EPA Data'!F:F)</f>
        <v>4.4731138409967199E-5</v>
      </c>
      <c r="O3093" s="24">
        <f>'EPA Data'!G3094/SUM('EPA Data'!G:G)</f>
        <v>1.7447718135066473E-5</v>
      </c>
      <c r="P3093" s="24">
        <f>'EPA Data'!H3094/SUM('EPA Data'!H:H)</f>
        <v>5.9083778875367912E-5</v>
      </c>
      <c r="Q3093" s="24">
        <f>'EPA Data'!I3094/SUM('EPA Data'!I:I)</f>
        <v>2.4666294215961212E-5</v>
      </c>
      <c r="R3093" s="24">
        <f>'EPA Data'!J3094/SUM('EPA Data'!J:J)</f>
        <v>2.1983639655765292E-5</v>
      </c>
      <c r="S3093" s="24">
        <f>'EPA Data'!K3094/SUM('EPA Data'!K:K)</f>
        <v>1.419349989378207E-4</v>
      </c>
      <c r="T3093" s="24">
        <f>'EPA Data'!L3094/SUM('EPA Data'!L:L)</f>
        <v>8.5705229352025226E-5</v>
      </c>
      <c r="U3093" s="24">
        <f>'EPA Data'!M3094/SUM('EPA Data'!M:M)</f>
        <v>1.3128948006755237E-5</v>
      </c>
      <c r="V3093" s="24">
        <f>'EPA Data'!N3094/SUM('EPA Data'!N:N)</f>
        <v>2.9823585700456866E-5</v>
      </c>
      <c r="W3093" s="24">
        <f>'EPA Data'!O3094/SUM('EPA Data'!O:O)</f>
        <v>1.4525341565450329E-5</v>
      </c>
      <c r="X3093" s="24">
        <f>'EPA Data'!P3094/SUM('EPA Data'!P:P)</f>
        <v>1.7615471648957322E-4</v>
      </c>
    </row>
    <row r="3094" spans="1:24" x14ac:dyDescent="0.25">
      <c r="A3094" s="16" t="s">
        <v>4952</v>
      </c>
      <c r="B3094" s="16" t="s">
        <v>3051</v>
      </c>
      <c r="C3094" s="21" t="s">
        <v>4953</v>
      </c>
      <c r="D3094" s="17">
        <f>SUMIFS('Census Data'!G:G,'Census Data'!$A:$A,$A3094)/SUMIFS('Census Data'!$F:$F,'Census Data'!$A:$A,$A3094)</f>
        <v>0.5257739762319279</v>
      </c>
      <c r="E3094" s="19">
        <f>SUMIFS('Census Data'!H:H,'Census Data'!$A:$A,$A3094)/SUMIFS('Census Data'!$F:$F,'Census Data'!$A:$A,$A3094)</f>
        <v>0.47422602376807205</v>
      </c>
      <c r="F3094" s="17">
        <f>SUM(SUMIFS('Census Data'!I:I,'Census Data'!$A:$A,$A3094),SUMIFS('Census Data'!J:J,'Census Data'!$A:$A,$A3094))/SUMIFS('Census Data'!$F:$F,'Census Data'!$A:$A,$A3094)</f>
        <v>0.94739232457800315</v>
      </c>
      <c r="G3094" s="17">
        <f>SUM(SUMIFS('Census Data'!K:K,'Census Data'!$A:$A,$A3094),SUMIFS('Census Data'!L:L,'Census Data'!$A:$A,$A3094))/SUMIFS('Census Data'!$F:$F,'Census Data'!$A:$A,$A3094)</f>
        <v>1.1278480054500039E-2</v>
      </c>
      <c r="H3094" s="17">
        <f>SUM(SUMIFS('Census Data'!O:O,'Census Data'!$A:$A,$A3094),SUMIFS('Census Data'!P:P,'Census Data'!$A:$A,$A3094))/SUMIFS('Census Data'!$F:$F,'Census Data'!$A:$A,$A3094)</f>
        <v>1.1429869048520173E-2</v>
      </c>
      <c r="I3094" s="19">
        <f t="shared" si="96"/>
        <v>2.9899326318976627E-2</v>
      </c>
      <c r="J3094" s="17">
        <f>SUM(SUMIFS('Census Data'!W:W,'Census Data'!$A:$A,$A3094),SUMIFS('Census Data'!X:X,'Census Data'!$A:$A,$A3094))/SUMIFS('Census Data'!$F:$F,'Census Data'!$A:$A,$A3094)</f>
        <v>0.1083188252214064</v>
      </c>
      <c r="K3094" s="19">
        <f t="shared" si="97"/>
        <v>0.89168117477859354</v>
      </c>
      <c r="L3094" s="24">
        <f>'EPA Data'!D3095/SUM('EPA Data'!D:D)</f>
        <v>1.1917583452167703E-5</v>
      </c>
      <c r="M3094" s="24">
        <f>'EPA Data'!E3095/SUM('EPA Data'!E:E)</f>
        <v>4.4586295551085934E-5</v>
      </c>
      <c r="N3094" s="24">
        <f>'EPA Data'!F3095/SUM('EPA Data'!F:F)</f>
        <v>3.1255453741403694E-5</v>
      </c>
      <c r="O3094" s="24">
        <f>'EPA Data'!G3095/SUM('EPA Data'!G:G)</f>
        <v>1.3228917732575849E-5</v>
      </c>
      <c r="P3094" s="24">
        <f>'EPA Data'!H3095/SUM('EPA Data'!H:H)</f>
        <v>3.1559145377389618E-5</v>
      </c>
      <c r="Q3094" s="24">
        <f>'EPA Data'!I3095/SUM('EPA Data'!I:I)</f>
        <v>9.6822057181303304E-6</v>
      </c>
      <c r="R3094" s="24">
        <f>'EPA Data'!J3095/SUM('EPA Data'!J:J)</f>
        <v>1.31045435675271E-5</v>
      </c>
      <c r="S3094" s="24">
        <f>'EPA Data'!K3095/SUM('EPA Data'!K:K)</f>
        <v>5.9628055522828914E-5</v>
      </c>
      <c r="T3094" s="24">
        <f>'EPA Data'!L3095/SUM('EPA Data'!L:L)</f>
        <v>2.2559789299580731E-5</v>
      </c>
      <c r="U3094" s="24">
        <f>'EPA Data'!M3095/SUM('EPA Data'!M:M)</f>
        <v>7.5754029332852238E-6</v>
      </c>
      <c r="V3094" s="24">
        <f>'EPA Data'!N3095/SUM('EPA Data'!N:N)</f>
        <v>1.3756649123943768E-5</v>
      </c>
      <c r="W3094" s="24">
        <f>'EPA Data'!O3095/SUM('EPA Data'!O:O)</f>
        <v>6.9502752495986266E-6</v>
      </c>
      <c r="X3094" s="24">
        <f>'EPA Data'!P3095/SUM('EPA Data'!P:P)</f>
        <v>9.9378048548105649E-5</v>
      </c>
    </row>
    <row r="3095" spans="1:24" x14ac:dyDescent="0.25">
      <c r="A3095" s="16" t="s">
        <v>4954</v>
      </c>
      <c r="B3095" s="16" t="s">
        <v>3051</v>
      </c>
      <c r="C3095" s="21" t="s">
        <v>4955</v>
      </c>
      <c r="D3095" s="17">
        <f>SUMIFS('Census Data'!G:G,'Census Data'!$A:$A,$A3095)/SUMIFS('Census Data'!$F:$F,'Census Data'!$A:$A,$A3095)</f>
        <v>0.50464536596419673</v>
      </c>
      <c r="E3095" s="19">
        <f>SUMIFS('Census Data'!H:H,'Census Data'!$A:$A,$A3095)/SUMIFS('Census Data'!$F:$F,'Census Data'!$A:$A,$A3095)</f>
        <v>0.49535463403580332</v>
      </c>
      <c r="F3095" s="17">
        <f>SUM(SUMIFS('Census Data'!I:I,'Census Data'!$A:$A,$A3095),SUMIFS('Census Data'!J:J,'Census Data'!$A:$A,$A3095))/SUMIFS('Census Data'!$F:$F,'Census Data'!$A:$A,$A3095)</f>
        <v>0.94810786313165651</v>
      </c>
      <c r="G3095" s="17">
        <f>SUM(SUMIFS('Census Data'!K:K,'Census Data'!$A:$A,$A3095),SUMIFS('Census Data'!L:L,'Census Data'!$A:$A,$A3095))/SUMIFS('Census Data'!$F:$F,'Census Data'!$A:$A,$A3095)</f>
        <v>7.0246997507364605E-3</v>
      </c>
      <c r="H3095" s="17">
        <f>SUM(SUMIFS('Census Data'!O:O,'Census Data'!$A:$A,$A3095),SUMIFS('Census Data'!P:P,'Census Data'!$A:$A,$A3095))/SUMIFS('Census Data'!$F:$F,'Census Data'!$A:$A,$A3095)</f>
        <v>5.6650804441423066E-3</v>
      </c>
      <c r="I3095" s="19">
        <f t="shared" si="96"/>
        <v>3.9202356673464722E-2</v>
      </c>
      <c r="J3095" s="17">
        <f>SUM(SUMIFS('Census Data'!W:W,'Census Data'!$A:$A,$A3095),SUMIFS('Census Data'!X:X,'Census Data'!$A:$A,$A3095))/SUMIFS('Census Data'!$F:$F,'Census Data'!$A:$A,$A3095)</f>
        <v>4.464083389984138E-2</v>
      </c>
      <c r="K3095" s="19">
        <f t="shared" si="97"/>
        <v>0.95535916610015859</v>
      </c>
      <c r="L3095" s="24">
        <f>'EPA Data'!D3096/SUM('EPA Data'!D:D)</f>
        <v>2.6805887819443702E-6</v>
      </c>
      <c r="M3095" s="24">
        <f>'EPA Data'!E3096/SUM('EPA Data'!E:E)</f>
        <v>9.991404631600256E-6</v>
      </c>
      <c r="N3095" s="24">
        <f>'EPA Data'!F3096/SUM('EPA Data'!F:F)</f>
        <v>5.6140207933759042E-6</v>
      </c>
      <c r="O3095" s="24">
        <f>'EPA Data'!G3096/SUM('EPA Data'!G:G)</f>
        <v>2.2696329487693307E-6</v>
      </c>
      <c r="P3095" s="24">
        <f>'EPA Data'!H3096/SUM('EPA Data'!H:H)</f>
        <v>7.1573563554708508E-6</v>
      </c>
      <c r="Q3095" s="24">
        <f>'EPA Data'!I3096/SUM('EPA Data'!I:I)</f>
        <v>2.9852032724173512E-6</v>
      </c>
      <c r="R3095" s="24">
        <f>'EPA Data'!J3096/SUM('EPA Data'!J:J)</f>
        <v>2.7592892008053498E-6</v>
      </c>
      <c r="S3095" s="24">
        <f>'EPA Data'!K3096/SUM('EPA Data'!K:K)</f>
        <v>1.6758069824897032E-5</v>
      </c>
      <c r="T3095" s="24">
        <f>'EPA Data'!L3096/SUM('EPA Data'!L:L)</f>
        <v>7.8096996519045758E-6</v>
      </c>
      <c r="U3095" s="24">
        <f>'EPA Data'!M3096/SUM('EPA Data'!M:M)</f>
        <v>1.6822211055570376E-6</v>
      </c>
      <c r="V3095" s="24">
        <f>'EPA Data'!N3096/SUM('EPA Data'!N:N)</f>
        <v>3.6741859601638371E-6</v>
      </c>
      <c r="W3095" s="24">
        <f>'EPA Data'!O3096/SUM('EPA Data'!O:O)</f>
        <v>1.8117441822539811E-6</v>
      </c>
      <c r="X3095" s="24">
        <f>'EPA Data'!P3096/SUM('EPA Data'!P:P)</f>
        <v>2.4407740418656252E-5</v>
      </c>
    </row>
    <row r="3096" spans="1:24" x14ac:dyDescent="0.25">
      <c r="A3096" s="16" t="s">
        <v>4956</v>
      </c>
      <c r="B3096" s="16" t="s">
        <v>3051</v>
      </c>
      <c r="C3096" s="21" t="s">
        <v>250</v>
      </c>
      <c r="D3096" s="17">
        <f>SUMIFS('Census Data'!G:G,'Census Data'!$A:$A,$A3096)/SUMIFS('Census Data'!$F:$F,'Census Data'!$A:$A,$A3096)</f>
        <v>0.50384843102427468</v>
      </c>
      <c r="E3096" s="19">
        <f>SUMIFS('Census Data'!H:H,'Census Data'!$A:$A,$A3096)/SUMIFS('Census Data'!$F:$F,'Census Data'!$A:$A,$A3096)</f>
        <v>0.49615156897572527</v>
      </c>
      <c r="F3096" s="17">
        <f>SUM(SUMIFS('Census Data'!I:I,'Census Data'!$A:$A,$A3096),SUMIFS('Census Data'!J:J,'Census Data'!$A:$A,$A3096))/SUMIFS('Census Data'!$F:$F,'Census Data'!$A:$A,$A3096)</f>
        <v>0.95156897572528121</v>
      </c>
      <c r="G3096" s="17">
        <f>SUM(SUMIFS('Census Data'!K:K,'Census Data'!$A:$A,$A3096),SUMIFS('Census Data'!L:L,'Census Data'!$A:$A,$A3096))/SUMIFS('Census Data'!$F:$F,'Census Data'!$A:$A,$A3096)</f>
        <v>7.6968620485494375E-3</v>
      </c>
      <c r="H3096" s="17">
        <f>SUM(SUMIFS('Census Data'!O:O,'Census Data'!$A:$A,$A3096),SUMIFS('Census Data'!P:P,'Census Data'!$A:$A,$A3096))/SUMIFS('Census Data'!$F:$F,'Census Data'!$A:$A,$A3096)</f>
        <v>6.9863824748371819E-3</v>
      </c>
      <c r="I3096" s="19">
        <f t="shared" si="96"/>
        <v>3.3747779751332141E-2</v>
      </c>
      <c r="J3096" s="17">
        <f>SUM(SUMIFS('Census Data'!W:W,'Census Data'!$A:$A,$A3096),SUMIFS('Census Data'!X:X,'Census Data'!$A:$A,$A3096))/SUMIFS('Census Data'!$F:$F,'Census Data'!$A:$A,$A3096)</f>
        <v>5.0088809946714032E-2</v>
      </c>
      <c r="K3096" s="19">
        <f t="shared" si="97"/>
        <v>0.94991119005328595</v>
      </c>
      <c r="L3096" s="24">
        <f>'EPA Data'!D3097/SUM('EPA Data'!D:D)</f>
        <v>6.3159421983383295E-6</v>
      </c>
      <c r="M3096" s="24">
        <f>'EPA Data'!E3097/SUM('EPA Data'!E:E)</f>
        <v>2.0748499930527513E-5</v>
      </c>
      <c r="N3096" s="24">
        <f>'EPA Data'!F3097/SUM('EPA Data'!F:F)</f>
        <v>1.2546468027679439E-5</v>
      </c>
      <c r="O3096" s="24">
        <f>'EPA Data'!G3097/SUM('EPA Data'!G:G)</f>
        <v>3.9271166715540096E-6</v>
      </c>
      <c r="P3096" s="24">
        <f>'EPA Data'!H3097/SUM('EPA Data'!H:H)</f>
        <v>1.2268756417049517E-5</v>
      </c>
      <c r="Q3096" s="24">
        <f>'EPA Data'!I3097/SUM('EPA Data'!I:I)</f>
        <v>4.2800877286689742E-6</v>
      </c>
      <c r="R3096" s="24">
        <f>'EPA Data'!J3097/SUM('EPA Data'!J:J)</f>
        <v>5.9427577485797311E-6</v>
      </c>
      <c r="S3096" s="24">
        <f>'EPA Data'!K3097/SUM('EPA Data'!K:K)</f>
        <v>3.1944151136550267E-5</v>
      </c>
      <c r="T3096" s="24">
        <f>'EPA Data'!L3097/SUM('EPA Data'!L:L)</f>
        <v>1.287459081933222E-5</v>
      </c>
      <c r="U3096" s="24">
        <f>'EPA Data'!M3097/SUM('EPA Data'!M:M)</f>
        <v>2.998159592458127E-6</v>
      </c>
      <c r="V3096" s="24">
        <f>'EPA Data'!N3097/SUM('EPA Data'!N:N)</f>
        <v>5.9714201205653287E-6</v>
      </c>
      <c r="W3096" s="24">
        <f>'EPA Data'!O3097/SUM('EPA Data'!O:O)</f>
        <v>3.216914951384911E-6</v>
      </c>
      <c r="X3096" s="24">
        <f>'EPA Data'!P3097/SUM('EPA Data'!P:P)</f>
        <v>5.3767874623368395E-5</v>
      </c>
    </row>
    <row r="3097" spans="1:24" x14ac:dyDescent="0.25">
      <c r="A3097" s="16" t="s">
        <v>4957</v>
      </c>
      <c r="B3097" s="16" t="s">
        <v>3051</v>
      </c>
      <c r="C3097" s="21" t="s">
        <v>4958</v>
      </c>
      <c r="D3097" s="17">
        <f>SUMIFS('Census Data'!G:G,'Census Data'!$A:$A,$A3097)/SUMIFS('Census Data'!$F:$F,'Census Data'!$A:$A,$A3097)</f>
        <v>0.50666331658291452</v>
      </c>
      <c r="E3097" s="19">
        <f>SUMIFS('Census Data'!H:H,'Census Data'!$A:$A,$A3097)/SUMIFS('Census Data'!$F:$F,'Census Data'!$A:$A,$A3097)</f>
        <v>0.49333668341708542</v>
      </c>
      <c r="F3097" s="17">
        <f>SUM(SUMIFS('Census Data'!I:I,'Census Data'!$A:$A,$A3097),SUMIFS('Census Data'!J:J,'Census Data'!$A:$A,$A3097))/SUMIFS('Census Data'!$F:$F,'Census Data'!$A:$A,$A3097)</f>
        <v>0.91851256281407034</v>
      </c>
      <c r="G3097" s="17">
        <f>SUM(SUMIFS('Census Data'!K:K,'Census Data'!$A:$A,$A3097),SUMIFS('Census Data'!L:L,'Census Data'!$A:$A,$A3097))/SUMIFS('Census Data'!$F:$F,'Census Data'!$A:$A,$A3097)</f>
        <v>2.5226130653266333E-2</v>
      </c>
      <c r="H3097" s="17">
        <f>SUM(SUMIFS('Census Data'!O:O,'Census Data'!$A:$A,$A3097),SUMIFS('Census Data'!P:P,'Census Data'!$A:$A,$A3097))/SUMIFS('Census Data'!$F:$F,'Census Data'!$A:$A,$A3097)</f>
        <v>1.3587939698492462E-2</v>
      </c>
      <c r="I3097" s="19">
        <f t="shared" si="96"/>
        <v>4.2673366834170889E-2</v>
      </c>
      <c r="J3097" s="17">
        <f>SUM(SUMIFS('Census Data'!W:W,'Census Data'!$A:$A,$A3097),SUMIFS('Census Data'!X:X,'Census Data'!$A:$A,$A3097))/SUMIFS('Census Data'!$F:$F,'Census Data'!$A:$A,$A3097)</f>
        <v>0.14917587939698493</v>
      </c>
      <c r="K3097" s="19">
        <f t="shared" si="97"/>
        <v>0.85082412060301504</v>
      </c>
      <c r="L3097" s="24">
        <f>'EPA Data'!D3098/SUM('EPA Data'!D:D)</f>
        <v>7.4257647012286728E-5</v>
      </c>
      <c r="M3097" s="24">
        <f>'EPA Data'!E3098/SUM('EPA Data'!E:E)</f>
        <v>2.4427637657870862E-4</v>
      </c>
      <c r="N3097" s="24">
        <f>'EPA Data'!F3098/SUM('EPA Data'!F:F)</f>
        <v>1.5739315343496732E-4</v>
      </c>
      <c r="O3097" s="24">
        <f>'EPA Data'!G3098/SUM('EPA Data'!G:G)</f>
        <v>1.0151554145603388E-4</v>
      </c>
      <c r="P3097" s="24">
        <f>'EPA Data'!H3098/SUM('EPA Data'!H:H)</f>
        <v>2.0457060025453157E-4</v>
      </c>
      <c r="Q3097" s="24">
        <f>'EPA Data'!I3098/SUM('EPA Data'!I:I)</f>
        <v>6.3784866833881812E-5</v>
      </c>
      <c r="R3097" s="24">
        <f>'EPA Data'!J3098/SUM('EPA Data'!J:J)</f>
        <v>1.4163634116597297E-4</v>
      </c>
      <c r="S3097" s="24">
        <f>'EPA Data'!K3098/SUM('EPA Data'!K:K)</f>
        <v>4.6965403060524405E-4</v>
      </c>
      <c r="T3097" s="24">
        <f>'EPA Data'!L3098/SUM('EPA Data'!L:L)</f>
        <v>1.3317710212472052E-4</v>
      </c>
      <c r="U3097" s="24">
        <f>'EPA Data'!M3098/SUM('EPA Data'!M:M)</f>
        <v>6.184117252340731E-5</v>
      </c>
      <c r="V3097" s="24">
        <f>'EPA Data'!N3098/SUM('EPA Data'!N:N)</f>
        <v>1.1130129058313238E-4</v>
      </c>
      <c r="W3097" s="24">
        <f>'EPA Data'!O3098/SUM('EPA Data'!O:O)</f>
        <v>4.1705052553782481E-5</v>
      </c>
      <c r="X3097" s="24">
        <f>'EPA Data'!P3098/SUM('EPA Data'!P:P)</f>
        <v>5.5431326490814193E-4</v>
      </c>
    </row>
    <row r="3098" spans="1:24" x14ac:dyDescent="0.25">
      <c r="A3098" s="16" t="s">
        <v>4959</v>
      </c>
      <c r="B3098" s="16" t="s">
        <v>3051</v>
      </c>
      <c r="C3098" s="21" t="s">
        <v>256</v>
      </c>
      <c r="D3098" s="17">
        <f>SUMIFS('Census Data'!G:G,'Census Data'!$A:$A,$A3098)/SUMIFS('Census Data'!$F:$F,'Census Data'!$A:$A,$A3098)</f>
        <v>0.50953101361573372</v>
      </c>
      <c r="E3098" s="19">
        <f>SUMIFS('Census Data'!H:H,'Census Data'!$A:$A,$A3098)/SUMIFS('Census Data'!$F:$F,'Census Data'!$A:$A,$A3098)</f>
        <v>0.49046898638426628</v>
      </c>
      <c r="F3098" s="17">
        <f>SUM(SUMIFS('Census Data'!I:I,'Census Data'!$A:$A,$A3098),SUMIFS('Census Data'!J:J,'Census Data'!$A:$A,$A3098))/SUMIFS('Census Data'!$F:$F,'Census Data'!$A:$A,$A3098)</f>
        <v>0.96202723146747349</v>
      </c>
      <c r="G3098" s="17">
        <f>SUM(SUMIFS('Census Data'!K:K,'Census Data'!$A:$A,$A3098),SUMIFS('Census Data'!L:L,'Census Data'!$A:$A,$A3098))/SUMIFS('Census Data'!$F:$F,'Census Data'!$A:$A,$A3098)</f>
        <v>5.6480080685829548E-3</v>
      </c>
      <c r="H3098" s="17">
        <f>SUM(SUMIFS('Census Data'!O:O,'Census Data'!$A:$A,$A3098),SUMIFS('Census Data'!P:P,'Census Data'!$A:$A,$A3098))/SUMIFS('Census Data'!$F:$F,'Census Data'!$A:$A,$A3098)</f>
        <v>5.5975794251134645E-3</v>
      </c>
      <c r="I3098" s="19">
        <f t="shared" si="96"/>
        <v>2.6727181038830095E-2</v>
      </c>
      <c r="J3098" s="17">
        <f>SUM(SUMIFS('Census Data'!W:W,'Census Data'!$A:$A,$A3098),SUMIFS('Census Data'!X:X,'Census Data'!$A:$A,$A3098))/SUMIFS('Census Data'!$F:$F,'Census Data'!$A:$A,$A3098)</f>
        <v>4.5839636913767016E-2</v>
      </c>
      <c r="K3098" s="19">
        <f t="shared" si="97"/>
        <v>0.95416036308623298</v>
      </c>
      <c r="L3098" s="24">
        <f>'EPA Data'!D3099/SUM('EPA Data'!D:D)</f>
        <v>8.6515370375149008E-6</v>
      </c>
      <c r="M3098" s="24">
        <f>'EPA Data'!E3099/SUM('EPA Data'!E:E)</f>
        <v>3.072764782360292E-5</v>
      </c>
      <c r="N3098" s="24">
        <f>'EPA Data'!F3099/SUM('EPA Data'!F:F)</f>
        <v>1.4958842553688458E-5</v>
      </c>
      <c r="O3098" s="24">
        <f>'EPA Data'!G3099/SUM('EPA Data'!G:G)</f>
        <v>9.5005748584761818E-6</v>
      </c>
      <c r="P3098" s="24">
        <f>'EPA Data'!H3099/SUM('EPA Data'!H:H)</f>
        <v>2.7652708770562026E-5</v>
      </c>
      <c r="Q3098" s="24">
        <f>'EPA Data'!I3099/SUM('EPA Data'!I:I)</f>
        <v>1.0967321544185733E-5</v>
      </c>
      <c r="R3098" s="24">
        <f>'EPA Data'!J3099/SUM('EPA Data'!J:J)</f>
        <v>1.1772580712958631E-5</v>
      </c>
      <c r="S3098" s="24">
        <f>'EPA Data'!K3099/SUM('EPA Data'!K:K)</f>
        <v>5.8059153666309028E-5</v>
      </c>
      <c r="T3098" s="24">
        <f>'EPA Data'!L3099/SUM('EPA Data'!L:L)</f>
        <v>3.4391505909384518E-5</v>
      </c>
      <c r="U3098" s="24">
        <f>'EPA Data'!M3099/SUM('EPA Data'!M:M)</f>
        <v>6.3818061672468521E-6</v>
      </c>
      <c r="V3098" s="24">
        <f>'EPA Data'!N3099/SUM('EPA Data'!N:N)</f>
        <v>1.3625057690669047E-5</v>
      </c>
      <c r="W3098" s="24">
        <f>'EPA Data'!O3099/SUM('EPA Data'!O:O)</f>
        <v>5.471764848509898E-6</v>
      </c>
      <c r="X3098" s="24">
        <f>'EPA Data'!P3099/SUM('EPA Data'!P:P)</f>
        <v>5.7622191158225532E-5</v>
      </c>
    </row>
    <row r="3099" spans="1:24" x14ac:dyDescent="0.25">
      <c r="A3099" s="16" t="s">
        <v>4960</v>
      </c>
      <c r="B3099" s="16" t="s">
        <v>3051</v>
      </c>
      <c r="C3099" s="21" t="s">
        <v>4961</v>
      </c>
      <c r="D3099" s="17">
        <f>SUMIFS('Census Data'!G:G,'Census Data'!$A:$A,$A3099)/SUMIFS('Census Data'!$F:$F,'Census Data'!$A:$A,$A3099)</f>
        <v>0.50403215707881488</v>
      </c>
      <c r="E3099" s="19">
        <f>SUMIFS('Census Data'!H:H,'Census Data'!$A:$A,$A3099)/SUMIFS('Census Data'!$F:$F,'Census Data'!$A:$A,$A3099)</f>
        <v>0.49596784292118512</v>
      </c>
      <c r="F3099" s="17">
        <f>SUM(SUMIFS('Census Data'!I:I,'Census Data'!$A:$A,$A3099),SUMIFS('Census Data'!J:J,'Census Data'!$A:$A,$A3099))/SUMIFS('Census Data'!$F:$F,'Census Data'!$A:$A,$A3099)</f>
        <v>0.9373012096471236</v>
      </c>
      <c r="G3099" s="17">
        <f>SUM(SUMIFS('Census Data'!K:K,'Census Data'!$A:$A,$A3099),SUMIFS('Census Data'!L:L,'Census Data'!$A:$A,$A3099))/SUMIFS('Census Data'!$F:$F,'Census Data'!$A:$A,$A3099)</f>
        <v>1.4350472087956123E-2</v>
      </c>
      <c r="H3099" s="17">
        <f>SUM(SUMIFS('Census Data'!O:O,'Census Data'!$A:$A,$A3099),SUMIFS('Census Data'!P:P,'Census Data'!$A:$A,$A3099))/SUMIFS('Census Data'!$F:$F,'Census Data'!$A:$A,$A3099)</f>
        <v>8.7405144130832235E-3</v>
      </c>
      <c r="I3099" s="19">
        <f t="shared" si="96"/>
        <v>3.9607803851837042E-2</v>
      </c>
      <c r="J3099" s="17">
        <f>SUM(SUMIFS('Census Data'!W:W,'Census Data'!$A:$A,$A3099),SUMIFS('Census Data'!X:X,'Census Data'!$A:$A,$A3099))/SUMIFS('Census Data'!$F:$F,'Census Data'!$A:$A,$A3099)</f>
        <v>8.726739963435097E-2</v>
      </c>
      <c r="K3099" s="19">
        <f t="shared" si="97"/>
        <v>0.91273260036564907</v>
      </c>
      <c r="L3099" s="24">
        <f>'EPA Data'!D3100/SUM('EPA Data'!D:D)</f>
        <v>3.9910252692215686E-5</v>
      </c>
      <c r="M3099" s="24">
        <f>'EPA Data'!E3100/SUM('EPA Data'!E:E)</f>
        <v>1.5526027177180905E-4</v>
      </c>
      <c r="N3099" s="24">
        <f>'EPA Data'!F3100/SUM('EPA Data'!F:F)</f>
        <v>9.7998059373474852E-5</v>
      </c>
      <c r="O3099" s="24">
        <f>'EPA Data'!G3100/SUM('EPA Data'!G:G)</f>
        <v>3.1466174811992708E-5</v>
      </c>
      <c r="P3099" s="24">
        <f>'EPA Data'!H3100/SUM('EPA Data'!H:H)</f>
        <v>1.0016568114428587E-4</v>
      </c>
      <c r="Q3099" s="24">
        <f>'EPA Data'!I3100/SUM('EPA Data'!I:I)</f>
        <v>3.8412231758253685E-5</v>
      </c>
      <c r="R3099" s="24">
        <f>'EPA Data'!J3100/SUM('EPA Data'!J:J)</f>
        <v>3.780383944209387E-5</v>
      </c>
      <c r="S3099" s="24">
        <f>'EPA Data'!K3100/SUM('EPA Data'!K:K)</f>
        <v>2.6757604633722621E-4</v>
      </c>
      <c r="T3099" s="24">
        <f>'EPA Data'!L3100/SUM('EPA Data'!L:L)</f>
        <v>1.1205334930596926E-4</v>
      </c>
      <c r="U3099" s="24">
        <f>'EPA Data'!M3100/SUM('EPA Data'!M:M)</f>
        <v>2.2836727807914409E-5</v>
      </c>
      <c r="V3099" s="24">
        <f>'EPA Data'!N3100/SUM('EPA Data'!N:N)</f>
        <v>5.227469876309406E-5</v>
      </c>
      <c r="W3099" s="24">
        <f>'EPA Data'!O3100/SUM('EPA Data'!O:O)</f>
        <v>2.5116215048798855E-5</v>
      </c>
      <c r="X3099" s="24">
        <f>'EPA Data'!P3100/SUM('EPA Data'!P:P)</f>
        <v>3.1325606970928331E-4</v>
      </c>
    </row>
    <row r="3100" spans="1:24" x14ac:dyDescent="0.25">
      <c r="A3100" s="16" t="s">
        <v>4962</v>
      </c>
      <c r="B3100" s="16" t="s">
        <v>3051</v>
      </c>
      <c r="C3100" s="21" t="s">
        <v>4963</v>
      </c>
      <c r="D3100" s="17">
        <f>SUMIFS('Census Data'!G:G,'Census Data'!$A:$A,$A3100)/SUMIFS('Census Data'!$F:$F,'Census Data'!$A:$A,$A3100)</f>
        <v>0.45755517826825126</v>
      </c>
      <c r="E3100" s="19">
        <f>SUMIFS('Census Data'!H:H,'Census Data'!$A:$A,$A3100)/SUMIFS('Census Data'!$F:$F,'Census Data'!$A:$A,$A3100)</f>
        <v>0.54244482173174868</v>
      </c>
      <c r="F3100" s="17">
        <f>SUM(SUMIFS('Census Data'!I:I,'Census Data'!$A:$A,$A3100),SUMIFS('Census Data'!J:J,'Census Data'!$A:$A,$A3100))/SUMIFS('Census Data'!$F:$F,'Census Data'!$A:$A,$A3100)</f>
        <v>0.94736842105263153</v>
      </c>
      <c r="G3100" s="17">
        <f>SUM(SUMIFS('Census Data'!K:K,'Census Data'!$A:$A,$A3100),SUMIFS('Census Data'!L:L,'Census Data'!$A:$A,$A3100))/SUMIFS('Census Data'!$F:$F,'Census Data'!$A:$A,$A3100)</f>
        <v>8.9134125636672334E-3</v>
      </c>
      <c r="H3100" s="17">
        <f>SUM(SUMIFS('Census Data'!O:O,'Census Data'!$A:$A,$A3100),SUMIFS('Census Data'!P:P,'Census Data'!$A:$A,$A3100))/SUMIFS('Census Data'!$F:$F,'Census Data'!$A:$A,$A3100)</f>
        <v>5.0933786078098476E-3</v>
      </c>
      <c r="I3100" s="19">
        <f t="shared" si="96"/>
        <v>3.8624787775891289E-2</v>
      </c>
      <c r="J3100" s="17">
        <f>SUM(SUMIFS('Census Data'!W:W,'Census Data'!$A:$A,$A3100),SUMIFS('Census Data'!X:X,'Census Data'!$A:$A,$A3100))/SUMIFS('Census Data'!$F:$F,'Census Data'!$A:$A,$A3100)</f>
        <v>4.0322580645161289E-2</v>
      </c>
      <c r="K3100" s="19">
        <f t="shared" si="97"/>
        <v>0.95967741935483875</v>
      </c>
      <c r="L3100" s="24">
        <f>'EPA Data'!D3101/SUM('EPA Data'!D:D)</f>
        <v>1.6782291305071606E-6</v>
      </c>
      <c r="M3100" s="24">
        <f>'EPA Data'!E3101/SUM('EPA Data'!E:E)</f>
        <v>5.3654581931941518E-6</v>
      </c>
      <c r="N3100" s="24">
        <f>'EPA Data'!F3101/SUM('EPA Data'!F:F)</f>
        <v>3.8165342299917411E-6</v>
      </c>
      <c r="O3100" s="24">
        <f>'EPA Data'!G3101/SUM('EPA Data'!G:G)</f>
        <v>1.1135578921769665E-6</v>
      </c>
      <c r="P3100" s="24">
        <f>'EPA Data'!H3101/SUM('EPA Data'!H:H)</f>
        <v>3.1023191721647839E-6</v>
      </c>
      <c r="Q3100" s="24">
        <f>'EPA Data'!I3101/SUM('EPA Data'!I:I)</f>
        <v>9.7513667816354136E-7</v>
      </c>
      <c r="R3100" s="24">
        <f>'EPA Data'!J3101/SUM('EPA Data'!J:J)</f>
        <v>1.0703619945527955E-6</v>
      </c>
      <c r="S3100" s="24">
        <f>'EPA Data'!K3101/SUM('EPA Data'!K:K)</f>
        <v>6.872181018927355E-6</v>
      </c>
      <c r="T3100" s="24">
        <f>'EPA Data'!L3101/SUM('EPA Data'!L:L)</f>
        <v>2.8034406807856877E-6</v>
      </c>
      <c r="U3100" s="24">
        <f>'EPA Data'!M3101/SUM('EPA Data'!M:M)</f>
        <v>7.1194763940926518E-7</v>
      </c>
      <c r="V3100" s="24">
        <f>'EPA Data'!N3101/SUM('EPA Data'!N:N)</f>
        <v>1.396397845139147E-6</v>
      </c>
      <c r="W3100" s="24">
        <f>'EPA Data'!O3101/SUM('EPA Data'!O:O)</f>
        <v>8.0534918830541505E-7</v>
      </c>
      <c r="X3100" s="24">
        <f>'EPA Data'!P3101/SUM('EPA Data'!P:P)</f>
        <v>1.1491280439591707E-5</v>
      </c>
    </row>
    <row r="3101" spans="1:24" x14ac:dyDescent="0.25">
      <c r="A3101" s="16" t="s">
        <v>4964</v>
      </c>
      <c r="B3101" s="16" t="s">
        <v>3051</v>
      </c>
      <c r="C3101" s="21" t="s">
        <v>524</v>
      </c>
      <c r="D3101" s="17">
        <f>SUMIFS('Census Data'!G:G,'Census Data'!$A:$A,$A3101)/SUMIFS('Census Data'!$F:$F,'Census Data'!$A:$A,$A3101)</f>
        <v>0.49760224703706241</v>
      </c>
      <c r="E3101" s="19">
        <f>SUMIFS('Census Data'!H:H,'Census Data'!$A:$A,$A3101)/SUMIFS('Census Data'!$F:$F,'Census Data'!$A:$A,$A3101)</f>
        <v>0.50239775296293754</v>
      </c>
      <c r="F3101" s="17">
        <f>SUM(SUMIFS('Census Data'!I:I,'Census Data'!$A:$A,$A3101),SUMIFS('Census Data'!J:J,'Census Data'!$A:$A,$A3101))/SUMIFS('Census Data'!$F:$F,'Census Data'!$A:$A,$A3101)</f>
        <v>0.95940946769884228</v>
      </c>
      <c r="G3101" s="17">
        <f>SUM(SUMIFS('Census Data'!K:K,'Census Data'!$A:$A,$A3101),SUMIFS('Census Data'!L:L,'Census Data'!$A:$A,$A3101))/SUMIFS('Census Data'!$F:$F,'Census Data'!$A:$A,$A3101)</f>
        <v>7.8440775501815441E-3</v>
      </c>
      <c r="H3101" s="17">
        <f>SUM(SUMIFS('Census Data'!O:O,'Census Data'!$A:$A,$A3101),SUMIFS('Census Data'!P:P,'Census Data'!$A:$A,$A3101))/SUMIFS('Census Data'!$F:$F,'Census Data'!$A:$A,$A3101)</f>
        <v>8.0153456189628013E-3</v>
      </c>
      <c r="I3101" s="19">
        <f t="shared" si="96"/>
        <v>2.4731109132013374E-2</v>
      </c>
      <c r="J3101" s="17">
        <f>SUM(SUMIFS('Census Data'!W:W,'Census Data'!$A:$A,$A3101),SUMIFS('Census Data'!X:X,'Census Data'!$A:$A,$A3101))/SUMIFS('Census Data'!$F:$F,'Census Data'!$A:$A,$A3101)</f>
        <v>5.5011303692539565E-2</v>
      </c>
      <c r="K3101" s="19">
        <f t="shared" si="97"/>
        <v>0.94498869630746041</v>
      </c>
      <c r="L3101" s="24">
        <f>'EPA Data'!D3102/SUM('EPA Data'!D:D)</f>
        <v>1.081872081569852E-5</v>
      </c>
      <c r="M3101" s="24">
        <f>'EPA Data'!E3102/SUM('EPA Data'!E:E)</f>
        <v>3.9723113978175082E-5</v>
      </c>
      <c r="N3101" s="24">
        <f>'EPA Data'!F3102/SUM('EPA Data'!F:F)</f>
        <v>2.208650469400417E-5</v>
      </c>
      <c r="O3101" s="24">
        <f>'EPA Data'!G3102/SUM('EPA Data'!G:G)</f>
        <v>9.6513022610322972E-6</v>
      </c>
      <c r="P3101" s="24">
        <f>'EPA Data'!H3102/SUM('EPA Data'!H:H)</f>
        <v>3.0809983379951406E-5</v>
      </c>
      <c r="Q3101" s="24">
        <f>'EPA Data'!I3102/SUM('EPA Data'!I:I)</f>
        <v>1.3180140262681158E-5</v>
      </c>
      <c r="R3101" s="24">
        <f>'EPA Data'!J3102/SUM('EPA Data'!J:J)</f>
        <v>1.0648738616285923E-5</v>
      </c>
      <c r="S3101" s="24">
        <f>'EPA Data'!K3102/SUM('EPA Data'!K:K)</f>
        <v>6.6447256395972537E-5</v>
      </c>
      <c r="T3101" s="24">
        <f>'EPA Data'!L3102/SUM('EPA Data'!L:L)</f>
        <v>3.4492730729495489E-5</v>
      </c>
      <c r="U3101" s="24">
        <f>'EPA Data'!M3102/SUM('EPA Data'!M:M)</f>
        <v>7.2170438264522902E-6</v>
      </c>
      <c r="V3101" s="24">
        <f>'EPA Data'!N3102/SUM('EPA Data'!N:N)</f>
        <v>1.615622922956483E-5</v>
      </c>
      <c r="W3101" s="24">
        <f>'EPA Data'!O3102/SUM('EPA Data'!O:O)</f>
        <v>8.0458840534885703E-6</v>
      </c>
      <c r="X3101" s="24">
        <f>'EPA Data'!P3102/SUM('EPA Data'!P:P)</f>
        <v>9.2791055893373981E-5</v>
      </c>
    </row>
    <row r="3102" spans="1:24" x14ac:dyDescent="0.25">
      <c r="A3102" s="16" t="s">
        <v>4965</v>
      </c>
      <c r="B3102" s="16" t="s">
        <v>3051</v>
      </c>
      <c r="C3102" s="21" t="s">
        <v>2554</v>
      </c>
      <c r="D3102" s="17">
        <f>SUMIFS('Census Data'!G:G,'Census Data'!$A:$A,$A3102)/SUMIFS('Census Data'!$F:$F,'Census Data'!$A:$A,$A3102)</f>
        <v>0.5029190992493745</v>
      </c>
      <c r="E3102" s="19">
        <f>SUMIFS('Census Data'!H:H,'Census Data'!$A:$A,$A3102)/SUMIFS('Census Data'!$F:$F,'Census Data'!$A:$A,$A3102)</f>
        <v>0.4970809007506255</v>
      </c>
      <c r="F3102" s="17">
        <f>SUM(SUMIFS('Census Data'!I:I,'Census Data'!$A:$A,$A3102),SUMIFS('Census Data'!J:J,'Census Data'!$A:$A,$A3102))/SUMIFS('Census Data'!$F:$F,'Census Data'!$A:$A,$A3102)</f>
        <v>0.95543905635648751</v>
      </c>
      <c r="G3102" s="17">
        <f>SUM(SUMIFS('Census Data'!K:K,'Census Data'!$A:$A,$A3102),SUMIFS('Census Data'!L:L,'Census Data'!$A:$A,$A3102))/SUMIFS('Census Data'!$F:$F,'Census Data'!$A:$A,$A3102)</f>
        <v>6.1956392231621591E-3</v>
      </c>
      <c r="H3102" s="17">
        <f>SUM(SUMIFS('Census Data'!O:O,'Census Data'!$A:$A,$A3102),SUMIFS('Census Data'!P:P,'Census Data'!$A:$A,$A3102))/SUMIFS('Census Data'!$F:$F,'Census Data'!$A:$A,$A3102)</f>
        <v>7.5062552126772307E-3</v>
      </c>
      <c r="I3102" s="19">
        <f t="shared" si="96"/>
        <v>3.0859049207673128E-2</v>
      </c>
      <c r="J3102" s="17">
        <f>SUM(SUMIFS('Census Data'!W:W,'Census Data'!$A:$A,$A3102),SUMIFS('Census Data'!X:X,'Census Data'!$A:$A,$A3102))/SUMIFS('Census Data'!$F:$F,'Census Data'!$A:$A,$A3102)</f>
        <v>8.3998570237102346E-2</v>
      </c>
      <c r="K3102" s="19">
        <f t="shared" si="97"/>
        <v>0.91600142976289767</v>
      </c>
      <c r="L3102" s="24">
        <f>'EPA Data'!D3103/SUM('EPA Data'!D:D)</f>
        <v>1.0274167848127355E-5</v>
      </c>
      <c r="M3102" s="24">
        <f>'EPA Data'!E3103/SUM('EPA Data'!E:E)</f>
        <v>3.5315645566130484E-5</v>
      </c>
      <c r="N3102" s="24">
        <f>'EPA Data'!F3103/SUM('EPA Data'!F:F)</f>
        <v>2.4879454645044485E-5</v>
      </c>
      <c r="O3102" s="24">
        <f>'EPA Data'!G3103/SUM('EPA Data'!G:G)</f>
        <v>7.586746196700597E-6</v>
      </c>
      <c r="P3102" s="24">
        <f>'EPA Data'!H3103/SUM('EPA Data'!H:H)</f>
        <v>1.885243674564076E-5</v>
      </c>
      <c r="Q3102" s="24">
        <f>'EPA Data'!I3103/SUM('EPA Data'!I:I)</f>
        <v>5.8870706199748978E-6</v>
      </c>
      <c r="R3102" s="24">
        <f>'EPA Data'!J3103/SUM('EPA Data'!J:J)</f>
        <v>7.461123037580919E-6</v>
      </c>
      <c r="S3102" s="24">
        <f>'EPA Data'!K3103/SUM('EPA Data'!K:K)</f>
        <v>3.9096806285603035E-5</v>
      </c>
      <c r="T3102" s="24">
        <f>'EPA Data'!L3103/SUM('EPA Data'!L:L)</f>
        <v>1.4255198488405182E-5</v>
      </c>
      <c r="U3102" s="24">
        <f>'EPA Data'!M3103/SUM('EPA Data'!M:M)</f>
        <v>4.144382495197065E-6</v>
      </c>
      <c r="V3102" s="24">
        <f>'EPA Data'!N3103/SUM('EPA Data'!N:N)</f>
        <v>8.1344835151387078E-6</v>
      </c>
      <c r="W3102" s="24">
        <f>'EPA Data'!O3103/SUM('EPA Data'!O:O)</f>
        <v>4.4432707366022523E-6</v>
      </c>
      <c r="X3102" s="24">
        <f>'EPA Data'!P3103/SUM('EPA Data'!P:P)</f>
        <v>5.583698021840634E-5</v>
      </c>
    </row>
    <row r="3103" spans="1:24" x14ac:dyDescent="0.25">
      <c r="A3103" s="16" t="s">
        <v>4966</v>
      </c>
      <c r="B3103" s="16" t="s">
        <v>3051</v>
      </c>
      <c r="C3103" s="21" t="s">
        <v>1620</v>
      </c>
      <c r="D3103" s="17">
        <f>SUMIFS('Census Data'!G:G,'Census Data'!$A:$A,$A3103)/SUMIFS('Census Data'!$F:$F,'Census Data'!$A:$A,$A3103)</f>
        <v>0.501295719206167</v>
      </c>
      <c r="E3103" s="19">
        <f>SUMIFS('Census Data'!H:H,'Census Data'!$A:$A,$A3103)/SUMIFS('Census Data'!$F:$F,'Census Data'!$A:$A,$A3103)</f>
        <v>0.49870428079383305</v>
      </c>
      <c r="F3103" s="17">
        <f>SUM(SUMIFS('Census Data'!I:I,'Census Data'!$A:$A,$A3103),SUMIFS('Census Data'!J:J,'Census Data'!$A:$A,$A3103))/SUMIFS('Census Data'!$F:$F,'Census Data'!$A:$A,$A3103)</f>
        <v>0.95036903395112349</v>
      </c>
      <c r="G3103" s="17">
        <f>SUM(SUMIFS('Census Data'!K:K,'Census Data'!$A:$A,$A3103),SUMIFS('Census Data'!L:L,'Census Data'!$A:$A,$A3103))/SUMIFS('Census Data'!$F:$F,'Census Data'!$A:$A,$A3103)</f>
        <v>8.9224208627193703E-3</v>
      </c>
      <c r="H3103" s="17">
        <f>SUM(SUMIFS('Census Data'!O:O,'Census Data'!$A:$A,$A3103),SUMIFS('Census Data'!P:P,'Census Data'!$A:$A,$A3103))/SUMIFS('Census Data'!$F:$F,'Census Data'!$A:$A,$A3103)</f>
        <v>9.0208299163523041E-3</v>
      </c>
      <c r="I3103" s="19">
        <f t="shared" si="96"/>
        <v>3.168771526980485E-2</v>
      </c>
      <c r="J3103" s="17">
        <f>SUM(SUMIFS('Census Data'!W:W,'Census Data'!$A:$A,$A3103),SUMIFS('Census Data'!X:X,'Census Data'!$A:$A,$A3103))/SUMIFS('Census Data'!$F:$F,'Census Data'!$A:$A,$A3103)</f>
        <v>4.3956043956043959E-2</v>
      </c>
      <c r="K3103" s="19">
        <f t="shared" si="97"/>
        <v>0.95604395604395609</v>
      </c>
      <c r="L3103" s="24">
        <f>'EPA Data'!D3104/SUM('EPA Data'!D:D)</f>
        <v>2.7742979048422286E-5</v>
      </c>
      <c r="M3103" s="24">
        <f>'EPA Data'!E3104/SUM('EPA Data'!E:E)</f>
        <v>7.0348500914145555E-5</v>
      </c>
      <c r="N3103" s="24">
        <f>'EPA Data'!F3104/SUM('EPA Data'!F:F)</f>
        <v>4.358785921741512E-5</v>
      </c>
      <c r="O3103" s="24">
        <f>'EPA Data'!G3104/SUM('EPA Data'!G:G)</f>
        <v>1.6358883128428057E-5</v>
      </c>
      <c r="P3103" s="24">
        <f>'EPA Data'!H3104/SUM('EPA Data'!H:H)</f>
        <v>4.6088588098941483E-5</v>
      </c>
      <c r="Q3103" s="24">
        <f>'EPA Data'!I3104/SUM('EPA Data'!I:I)</f>
        <v>1.4409172258253611E-5</v>
      </c>
      <c r="R3103" s="24">
        <f>'EPA Data'!J3104/SUM('EPA Data'!J:J)</f>
        <v>2.3672479347548589E-5</v>
      </c>
      <c r="S3103" s="24">
        <f>'EPA Data'!K3104/SUM('EPA Data'!K:K)</f>
        <v>8.4600247383343814E-5</v>
      </c>
      <c r="T3103" s="24">
        <f>'EPA Data'!L3104/SUM('EPA Data'!L:L)</f>
        <v>4.045346373105719E-5</v>
      </c>
      <c r="U3103" s="24">
        <f>'EPA Data'!M3104/SUM('EPA Data'!M:M)</f>
        <v>1.288322632225028E-5</v>
      </c>
      <c r="V3103" s="24">
        <f>'EPA Data'!N3104/SUM('EPA Data'!N:N)</f>
        <v>2.2232116107963413E-5</v>
      </c>
      <c r="W3103" s="24">
        <f>'EPA Data'!O3104/SUM('EPA Data'!O:O)</f>
        <v>1.0887021032201731E-5</v>
      </c>
      <c r="X3103" s="24">
        <f>'EPA Data'!P3104/SUM('EPA Data'!P:P)</f>
        <v>1.8086610519504125E-4</v>
      </c>
    </row>
    <row r="3104" spans="1:24" x14ac:dyDescent="0.25">
      <c r="A3104" s="16" t="s">
        <v>4967</v>
      </c>
      <c r="B3104" s="16" t="s">
        <v>3051</v>
      </c>
      <c r="C3104" s="21" t="s">
        <v>4968</v>
      </c>
      <c r="D3104" s="17">
        <f>SUMIFS('Census Data'!G:G,'Census Data'!$A:$A,$A3104)/SUMIFS('Census Data'!$F:$F,'Census Data'!$A:$A,$A3104)</f>
        <v>0.53595768487437701</v>
      </c>
      <c r="E3104" s="19">
        <f>SUMIFS('Census Data'!H:H,'Census Data'!$A:$A,$A3104)/SUMIFS('Census Data'!$F:$F,'Census Data'!$A:$A,$A3104)</f>
        <v>0.46404231512562305</v>
      </c>
      <c r="F3104" s="17">
        <f>SUM(SUMIFS('Census Data'!I:I,'Census Data'!$A:$A,$A3104),SUMIFS('Census Data'!J:J,'Census Data'!$A:$A,$A3104))/SUMIFS('Census Data'!$F:$F,'Census Data'!$A:$A,$A3104)</f>
        <v>0.9554470552334452</v>
      </c>
      <c r="G3104" s="17">
        <f>SUM(SUMIFS('Census Data'!K:K,'Census Data'!$A:$A,$A3104),SUMIFS('Census Data'!L:L,'Census Data'!$A:$A,$A3104))/SUMIFS('Census Data'!$F:$F,'Census Data'!$A:$A,$A3104)</f>
        <v>8.8495575221238937E-3</v>
      </c>
      <c r="H3104" s="17">
        <f>SUM(SUMIFS('Census Data'!O:O,'Census Data'!$A:$A,$A3104),SUMIFS('Census Data'!P:P,'Census Data'!$A:$A,$A3104))/SUMIFS('Census Data'!$F:$F,'Census Data'!$A:$A,$A3104)</f>
        <v>7.5272098464042314E-3</v>
      </c>
      <c r="I3104" s="19">
        <f t="shared" si="96"/>
        <v>2.8176177398026692E-2</v>
      </c>
      <c r="J3104" s="17">
        <f>SUM(SUMIFS('Census Data'!W:W,'Census Data'!$A:$A,$A3104),SUMIFS('Census Data'!X:X,'Census Data'!$A:$A,$A3104))/SUMIFS('Census Data'!$F:$F,'Census Data'!$A:$A,$A3104)</f>
        <v>7.1406774488861763E-2</v>
      </c>
      <c r="K3104" s="19">
        <f t="shared" si="97"/>
        <v>0.92859322551113821</v>
      </c>
      <c r="L3104" s="24">
        <f>'EPA Data'!D3105/SUM('EPA Data'!D:D)</f>
        <v>3.4971837251693235E-6</v>
      </c>
      <c r="M3104" s="24">
        <f>'EPA Data'!E3105/SUM('EPA Data'!E:E)</f>
        <v>1.3154845864976008E-5</v>
      </c>
      <c r="N3104" s="24">
        <f>'EPA Data'!F3105/SUM('EPA Data'!F:F)</f>
        <v>6.5404399698797324E-6</v>
      </c>
      <c r="O3104" s="24">
        <f>'EPA Data'!G3105/SUM('EPA Data'!G:G)</f>
        <v>3.0557417269052006E-6</v>
      </c>
      <c r="P3104" s="24">
        <f>'EPA Data'!H3105/SUM('EPA Data'!H:H)</f>
        <v>9.730830428835221E-6</v>
      </c>
      <c r="Q3104" s="24">
        <f>'EPA Data'!I3105/SUM('EPA Data'!I:I)</f>
        <v>4.1296838310862745E-6</v>
      </c>
      <c r="R3104" s="24">
        <f>'EPA Data'!J3105/SUM('EPA Data'!J:J)</f>
        <v>4.3290493779968191E-6</v>
      </c>
      <c r="S3104" s="24">
        <f>'EPA Data'!K3105/SUM('EPA Data'!K:K)</f>
        <v>2.8486993860640489E-5</v>
      </c>
      <c r="T3104" s="24">
        <f>'EPA Data'!L3105/SUM('EPA Data'!L:L)</f>
        <v>1.3378981104097227E-5</v>
      </c>
      <c r="U3104" s="24">
        <f>'EPA Data'!M3105/SUM('EPA Data'!M:M)</f>
        <v>2.1565365964513498E-6</v>
      </c>
      <c r="V3104" s="24">
        <f>'EPA Data'!N3105/SUM('EPA Data'!N:N)</f>
        <v>4.9002809103418175E-6</v>
      </c>
      <c r="W3104" s="24">
        <f>'EPA Data'!O3105/SUM('EPA Data'!O:O)</f>
        <v>2.2114844938731214E-6</v>
      </c>
      <c r="X3104" s="24">
        <f>'EPA Data'!P3105/SUM('EPA Data'!P:P)</f>
        <v>2.3404416395556383E-5</v>
      </c>
    </row>
    <row r="3105" spans="1:24" x14ac:dyDescent="0.25">
      <c r="A3105" s="16" t="s">
        <v>4969</v>
      </c>
      <c r="B3105" s="16" t="s">
        <v>3051</v>
      </c>
      <c r="C3105" s="21" t="s">
        <v>4970</v>
      </c>
      <c r="D3105" s="17">
        <f>SUMIFS('Census Data'!G:G,'Census Data'!$A:$A,$A3105)/SUMIFS('Census Data'!$F:$F,'Census Data'!$A:$A,$A3105)</f>
        <v>0.51503200056679965</v>
      </c>
      <c r="E3105" s="19">
        <f>SUMIFS('Census Data'!H:H,'Census Data'!$A:$A,$A3105)/SUMIFS('Census Data'!$F:$F,'Census Data'!$A:$A,$A3105)</f>
        <v>0.48496799943320029</v>
      </c>
      <c r="F3105" s="17">
        <f>SUM(SUMIFS('Census Data'!I:I,'Census Data'!$A:$A,$A3105),SUMIFS('Census Data'!J:J,'Census Data'!$A:$A,$A3105))/SUMIFS('Census Data'!$F:$F,'Census Data'!$A:$A,$A3105)</f>
        <v>0.937533948940793</v>
      </c>
      <c r="G3105" s="17">
        <f>SUM(SUMIFS('Census Data'!K:K,'Census Data'!$A:$A,$A3105),SUMIFS('Census Data'!L:L,'Census Data'!$A:$A,$A3105))/SUMIFS('Census Data'!$F:$F,'Census Data'!$A:$A,$A3105)</f>
        <v>1.4122759369907659E-2</v>
      </c>
      <c r="H3105" s="17">
        <f>SUM(SUMIFS('Census Data'!O:O,'Census Data'!$A:$A,$A3105),SUMIFS('Census Data'!P:P,'Census Data'!$A:$A,$A3105))/SUMIFS('Census Data'!$F:$F,'Census Data'!$A:$A,$A3105)</f>
        <v>1.0698344472522022E-2</v>
      </c>
      <c r="I3105" s="19">
        <f t="shared" si="96"/>
        <v>3.7644947216777247E-2</v>
      </c>
      <c r="J3105" s="17">
        <f>SUM(SUMIFS('Census Data'!W:W,'Census Data'!$A:$A,$A3105),SUMIFS('Census Data'!X:X,'Census Data'!$A:$A,$A3105))/SUMIFS('Census Data'!$F:$F,'Census Data'!$A:$A,$A3105)</f>
        <v>0.15993198403514158</v>
      </c>
      <c r="K3105" s="19">
        <f t="shared" si="97"/>
        <v>0.84006801596485836</v>
      </c>
      <c r="L3105" s="24">
        <f>'EPA Data'!D3106/SUM('EPA Data'!D:D)</f>
        <v>2.5975886218720707E-5</v>
      </c>
      <c r="M3105" s="24">
        <f>'EPA Data'!E3106/SUM('EPA Data'!E:E)</f>
        <v>9.2855077298591808E-5</v>
      </c>
      <c r="N3105" s="24">
        <f>'EPA Data'!F3106/SUM('EPA Data'!F:F)</f>
        <v>4.9223286506496465E-5</v>
      </c>
      <c r="O3105" s="24">
        <f>'EPA Data'!G3106/SUM('EPA Data'!G:G)</f>
        <v>1.5375603769351654E-5</v>
      </c>
      <c r="P3105" s="24">
        <f>'EPA Data'!H3106/SUM('EPA Data'!H:H)</f>
        <v>5.3029660751377207E-5</v>
      </c>
      <c r="Q3105" s="24">
        <f>'EPA Data'!I3106/SUM('EPA Data'!I:I)</f>
        <v>1.9555778613644467E-5</v>
      </c>
      <c r="R3105" s="24">
        <f>'EPA Data'!J3106/SUM('EPA Data'!J:J)</f>
        <v>2.627605173342199E-5</v>
      </c>
      <c r="S3105" s="24">
        <f>'EPA Data'!K3106/SUM('EPA Data'!K:K)</f>
        <v>1.7002672980597294E-4</v>
      </c>
      <c r="T3105" s="24">
        <f>'EPA Data'!L3106/SUM('EPA Data'!L:L)</f>
        <v>1.3980120841376964E-4</v>
      </c>
      <c r="U3105" s="24">
        <f>'EPA Data'!M3106/SUM('EPA Data'!M:M)</f>
        <v>9.2883702944030029E-6</v>
      </c>
      <c r="V3105" s="24">
        <f>'EPA Data'!N3106/SUM('EPA Data'!N:N)</f>
        <v>2.3048529176145286E-5</v>
      </c>
      <c r="W3105" s="24">
        <f>'EPA Data'!O3106/SUM('EPA Data'!O:O)</f>
        <v>1.0820944475822068E-5</v>
      </c>
      <c r="X3105" s="24">
        <f>'EPA Data'!P3106/SUM('EPA Data'!P:P)</f>
        <v>1.1575935111410983E-4</v>
      </c>
    </row>
    <row r="3106" spans="1:24" x14ac:dyDescent="0.25">
      <c r="A3106" s="16" t="s">
        <v>4971</v>
      </c>
      <c r="B3106" s="16" t="s">
        <v>3051</v>
      </c>
      <c r="C3106" s="21" t="s">
        <v>1036</v>
      </c>
      <c r="D3106" s="17">
        <f>SUMIFS('Census Data'!G:G,'Census Data'!$A:$A,$A3106)/SUMIFS('Census Data'!$F:$F,'Census Data'!$A:$A,$A3106)</f>
        <v>0.51747357654278892</v>
      </c>
      <c r="E3106" s="19">
        <f>SUMIFS('Census Data'!H:H,'Census Data'!$A:$A,$A3106)/SUMIFS('Census Data'!$F:$F,'Census Data'!$A:$A,$A3106)</f>
        <v>0.48252642345721103</v>
      </c>
      <c r="F3106" s="17">
        <f>SUM(SUMIFS('Census Data'!I:I,'Census Data'!$A:$A,$A3106),SUMIFS('Census Data'!J:J,'Census Data'!$A:$A,$A3106))/SUMIFS('Census Data'!$F:$F,'Census Data'!$A:$A,$A3106)</f>
        <v>0.94975281281963864</v>
      </c>
      <c r="G3106" s="17">
        <f>SUM(SUMIFS('Census Data'!K:K,'Census Data'!$A:$A,$A3106),SUMIFS('Census Data'!L:L,'Census Data'!$A:$A,$A3106))/SUMIFS('Census Data'!$F:$F,'Census Data'!$A:$A,$A3106)</f>
        <v>7.330378452096829E-3</v>
      </c>
      <c r="H3106" s="17">
        <f>SUM(SUMIFS('Census Data'!O:O,'Census Data'!$A:$A,$A3106),SUMIFS('Census Data'!P:P,'Census Data'!$A:$A,$A3106))/SUMIFS('Census Data'!$F:$F,'Census Data'!$A:$A,$A3106)</f>
        <v>1.6834299352199114E-2</v>
      </c>
      <c r="I3106" s="19">
        <f t="shared" si="96"/>
        <v>2.6082509376065377E-2</v>
      </c>
      <c r="J3106" s="17">
        <f>SUM(SUMIFS('Census Data'!W:W,'Census Data'!$A:$A,$A3106),SUMIFS('Census Data'!X:X,'Census Data'!$A:$A,$A3106))/SUMIFS('Census Data'!$F:$F,'Census Data'!$A:$A,$A3106)</f>
        <v>0.15146607569041937</v>
      </c>
      <c r="K3106" s="19">
        <f t="shared" si="97"/>
        <v>0.84853392430958063</v>
      </c>
      <c r="L3106" s="24">
        <f>'EPA Data'!D3107/SUM('EPA Data'!D:D)</f>
        <v>3.9935013695972787E-6</v>
      </c>
      <c r="M3106" s="24">
        <f>'EPA Data'!E3107/SUM('EPA Data'!E:E)</f>
        <v>1.4244919954845354E-5</v>
      </c>
      <c r="N3106" s="24">
        <f>'EPA Data'!F3107/SUM('EPA Data'!F:F)</f>
        <v>7.5433032882489908E-6</v>
      </c>
      <c r="O3106" s="24">
        <f>'EPA Data'!G3107/SUM('EPA Data'!G:G)</f>
        <v>5.1985881976612608E-6</v>
      </c>
      <c r="P3106" s="24">
        <f>'EPA Data'!H3107/SUM('EPA Data'!H:H)</f>
        <v>1.3452331258213003E-5</v>
      </c>
      <c r="Q3106" s="24">
        <f>'EPA Data'!I3107/SUM('EPA Data'!I:I)</f>
        <v>5.6014776824602521E-6</v>
      </c>
      <c r="R3106" s="24">
        <f>'EPA Data'!J3107/SUM('EPA Data'!J:J)</f>
        <v>4.9019168038497575E-6</v>
      </c>
      <c r="S3106" s="24">
        <f>'EPA Data'!K3107/SUM('EPA Data'!K:K)</f>
        <v>2.1830865440168632E-5</v>
      </c>
      <c r="T3106" s="24">
        <f>'EPA Data'!L3107/SUM('EPA Data'!L:L)</f>
        <v>1.1749093448083477E-5</v>
      </c>
      <c r="U3106" s="24">
        <f>'EPA Data'!M3107/SUM('EPA Data'!M:M)</f>
        <v>4.0161340672853006E-6</v>
      </c>
      <c r="V3106" s="24">
        <f>'EPA Data'!N3107/SUM('EPA Data'!N:N)</f>
        <v>6.9994155096852341E-6</v>
      </c>
      <c r="W3106" s="24">
        <f>'EPA Data'!O3107/SUM('EPA Data'!O:O)</f>
        <v>3.3098706978641445E-6</v>
      </c>
      <c r="X3106" s="24">
        <f>'EPA Data'!P3107/SUM('EPA Data'!P:P)</f>
        <v>3.3554910139652281E-5</v>
      </c>
    </row>
    <row r="3107" spans="1:24" x14ac:dyDescent="0.25">
      <c r="A3107" s="16" t="s">
        <v>4972</v>
      </c>
      <c r="B3107" s="16" t="s">
        <v>3051</v>
      </c>
      <c r="C3107" s="21" t="s">
        <v>4973</v>
      </c>
      <c r="D3107" s="17">
        <f>SUMIFS('Census Data'!G:G,'Census Data'!$A:$A,$A3107)/SUMIFS('Census Data'!$F:$F,'Census Data'!$A:$A,$A3107)</f>
        <v>0.50548798576090181</v>
      </c>
      <c r="E3107" s="19">
        <f>SUMIFS('Census Data'!H:H,'Census Data'!$A:$A,$A3107)/SUMIFS('Census Data'!$F:$F,'Census Data'!$A:$A,$A3107)</f>
        <v>0.49451201423909819</v>
      </c>
      <c r="F3107" s="17">
        <f>SUM(SUMIFS('Census Data'!I:I,'Census Data'!$A:$A,$A3107),SUMIFS('Census Data'!J:J,'Census Data'!$A:$A,$A3107))/SUMIFS('Census Data'!$F:$F,'Census Data'!$A:$A,$A3107)</f>
        <v>0.95308019380994757</v>
      </c>
      <c r="G3107" s="17">
        <f>SUM(SUMIFS('Census Data'!K:K,'Census Data'!$A:$A,$A3107),SUMIFS('Census Data'!L:L,'Census Data'!$A:$A,$A3107))/SUMIFS('Census Data'!$F:$F,'Census Data'!$A:$A,$A3107)</f>
        <v>7.5150796005141896E-3</v>
      </c>
      <c r="H3107" s="17">
        <f>SUM(SUMIFS('Census Data'!O:O,'Census Data'!$A:$A,$A3107),SUMIFS('Census Data'!P:P,'Census Data'!$A:$A,$A3107))/SUMIFS('Census Data'!$F:$F,'Census Data'!$A:$A,$A3107)</f>
        <v>4.944131316127756E-3</v>
      </c>
      <c r="I3107" s="19">
        <f t="shared" si="96"/>
        <v>3.4460595273410388E-2</v>
      </c>
      <c r="J3107" s="17">
        <f>SUM(SUMIFS('Census Data'!W:W,'Census Data'!$A:$A,$A3107),SUMIFS('Census Data'!X:X,'Census Data'!$A:$A,$A3107))/SUMIFS('Census Data'!$F:$F,'Census Data'!$A:$A,$A3107)</f>
        <v>9.2504696924750315E-2</v>
      </c>
      <c r="K3107" s="19">
        <f t="shared" si="97"/>
        <v>0.90749530307524973</v>
      </c>
      <c r="L3107" s="24">
        <f>'EPA Data'!D3108/SUM('EPA Data'!D:D)</f>
        <v>1.4588022791300892E-5</v>
      </c>
      <c r="M3107" s="24">
        <f>'EPA Data'!E3108/SUM('EPA Data'!E:E)</f>
        <v>5.2524301991697817E-5</v>
      </c>
      <c r="N3107" s="24">
        <f>'EPA Data'!F3108/SUM('EPA Data'!F:F)</f>
        <v>2.3269692133353571E-5</v>
      </c>
      <c r="O3107" s="24">
        <f>'EPA Data'!G3108/SUM('EPA Data'!G:G)</f>
        <v>1.5894526495357972E-5</v>
      </c>
      <c r="P3107" s="24">
        <f>'EPA Data'!H3108/SUM('EPA Data'!H:H)</f>
        <v>4.2104725709176972E-5</v>
      </c>
      <c r="Q3107" s="24">
        <f>'EPA Data'!I3108/SUM('EPA Data'!I:I)</f>
        <v>1.6054294459569401E-5</v>
      </c>
      <c r="R3107" s="24">
        <f>'EPA Data'!J3108/SUM('EPA Data'!J:J)</f>
        <v>1.635217824188097E-5</v>
      </c>
      <c r="S3107" s="24">
        <f>'EPA Data'!K3108/SUM('EPA Data'!K:K)</f>
        <v>8.7209231624458191E-5</v>
      </c>
      <c r="T3107" s="24">
        <f>'EPA Data'!L3108/SUM('EPA Data'!L:L)</f>
        <v>3.2818005460228301E-5</v>
      </c>
      <c r="U3107" s="24">
        <f>'EPA Data'!M3108/SUM('EPA Data'!M:M)</f>
        <v>9.6758123719139315E-6</v>
      </c>
      <c r="V3107" s="24">
        <f>'EPA Data'!N3108/SUM('EPA Data'!N:N)</f>
        <v>2.0631054161472382E-5</v>
      </c>
      <c r="W3107" s="24">
        <f>'EPA Data'!O3108/SUM('EPA Data'!O:O)</f>
        <v>7.9774755656432873E-6</v>
      </c>
      <c r="X3107" s="24">
        <f>'EPA Data'!P3108/SUM('EPA Data'!P:P)</f>
        <v>7.8681715780321083E-5</v>
      </c>
    </row>
    <row r="3108" spans="1:24" x14ac:dyDescent="0.25">
      <c r="A3108" s="16" t="s">
        <v>4974</v>
      </c>
      <c r="B3108" s="16" t="s">
        <v>3051</v>
      </c>
      <c r="C3108" s="21" t="s">
        <v>4975</v>
      </c>
      <c r="D3108" s="17">
        <f>SUMIFS('Census Data'!G:G,'Census Data'!$A:$A,$A3108)/SUMIFS('Census Data'!$F:$F,'Census Data'!$A:$A,$A3108)</f>
        <v>0.50775144138372841</v>
      </c>
      <c r="E3108" s="19">
        <f>SUMIFS('Census Data'!H:H,'Census Data'!$A:$A,$A3108)/SUMIFS('Census Data'!$F:$F,'Census Data'!$A:$A,$A3108)</f>
        <v>0.49224855861627165</v>
      </c>
      <c r="F3108" s="17">
        <f>SUM(SUMIFS('Census Data'!I:I,'Census Data'!$A:$A,$A3108),SUMIFS('Census Data'!J:J,'Census Data'!$A:$A,$A3108))/SUMIFS('Census Data'!$F:$F,'Census Data'!$A:$A,$A3108)</f>
        <v>0.94516335682254959</v>
      </c>
      <c r="G3108" s="17">
        <f>SUM(SUMIFS('Census Data'!K:K,'Census Data'!$A:$A,$A3108),SUMIFS('Census Data'!L:L,'Census Data'!$A:$A,$A3108))/SUMIFS('Census Data'!$F:$F,'Census Data'!$A:$A,$A3108)</f>
        <v>5.6374119154388213E-3</v>
      </c>
      <c r="H3108" s="17">
        <f>SUM(SUMIFS('Census Data'!O:O,'Census Data'!$A:$A,$A3108),SUMIFS('Census Data'!P:P,'Census Data'!$A:$A,$A3108))/SUMIFS('Census Data'!$F:$F,'Census Data'!$A:$A,$A3108)</f>
        <v>8.1998718770019217E-3</v>
      </c>
      <c r="I3108" s="19">
        <f t="shared" si="96"/>
        <v>4.0999359385009648E-2</v>
      </c>
      <c r="J3108" s="17">
        <f>SUM(SUMIFS('Census Data'!W:W,'Census Data'!$A:$A,$A3108),SUMIFS('Census Data'!X:X,'Census Data'!$A:$A,$A3108))/SUMIFS('Census Data'!$F:$F,'Census Data'!$A:$A,$A3108)</f>
        <v>0.14196028187059578</v>
      </c>
      <c r="K3108" s="19">
        <f t="shared" si="97"/>
        <v>0.85803971812940416</v>
      </c>
      <c r="L3108" s="24">
        <f>'EPA Data'!D3109/SUM('EPA Data'!D:D)</f>
        <v>2.4705492134397753E-6</v>
      </c>
      <c r="M3108" s="24">
        <f>'EPA Data'!E3109/SUM('EPA Data'!E:E)</f>
        <v>9.2071132515041305E-6</v>
      </c>
      <c r="N3108" s="24">
        <f>'EPA Data'!F3109/SUM('EPA Data'!F:F)</f>
        <v>5.3239244587618633E-6</v>
      </c>
      <c r="O3108" s="24">
        <f>'EPA Data'!G3109/SUM('EPA Data'!G:G)</f>
        <v>2.0855803529496043E-6</v>
      </c>
      <c r="P3108" s="24">
        <f>'EPA Data'!H3109/SUM('EPA Data'!H:H)</f>
        <v>6.3860957059025811E-6</v>
      </c>
      <c r="Q3108" s="24">
        <f>'EPA Data'!I3109/SUM('EPA Data'!I:I)</f>
        <v>2.429612102552476E-6</v>
      </c>
      <c r="R3108" s="24">
        <f>'EPA Data'!J3109/SUM('EPA Data'!J:J)</f>
        <v>3.813955938257165E-6</v>
      </c>
      <c r="S3108" s="24">
        <f>'EPA Data'!K3109/SUM('EPA Data'!K:K)</f>
        <v>1.5497506893531117E-5</v>
      </c>
      <c r="T3108" s="24">
        <f>'EPA Data'!L3109/SUM('EPA Data'!L:L)</f>
        <v>7.0781057759715141E-6</v>
      </c>
      <c r="U3108" s="24">
        <f>'EPA Data'!M3109/SUM('EPA Data'!M:M)</f>
        <v>1.5965370811907432E-6</v>
      </c>
      <c r="V3108" s="24">
        <f>'EPA Data'!N3109/SUM('EPA Data'!N:N)</f>
        <v>3.2978610879962816E-6</v>
      </c>
      <c r="W3108" s="24">
        <f>'EPA Data'!O3109/SUM('EPA Data'!O:O)</f>
        <v>1.6093619707044528E-6</v>
      </c>
      <c r="X3108" s="24">
        <f>'EPA Data'!P3109/SUM('EPA Data'!P:P)</f>
        <v>2.4789987596043166E-5</v>
      </c>
    </row>
    <row r="3109" spans="1:24" x14ac:dyDescent="0.25">
      <c r="A3109" s="16" t="s">
        <v>4976</v>
      </c>
      <c r="B3109" s="16" t="s">
        <v>3051</v>
      </c>
      <c r="C3109" s="21" t="s">
        <v>4977</v>
      </c>
      <c r="D3109" s="17">
        <f>SUMIFS('Census Data'!G:G,'Census Data'!$A:$A,$A3109)/SUMIFS('Census Data'!$F:$F,'Census Data'!$A:$A,$A3109)</f>
        <v>0.52317020355132093</v>
      </c>
      <c r="E3109" s="19">
        <f>SUMIFS('Census Data'!H:H,'Census Data'!$A:$A,$A3109)/SUMIFS('Census Data'!$F:$F,'Census Data'!$A:$A,$A3109)</f>
        <v>0.47682979644867907</v>
      </c>
      <c r="F3109" s="17">
        <f>SUM(SUMIFS('Census Data'!I:I,'Census Data'!$A:$A,$A3109),SUMIFS('Census Data'!J:J,'Census Data'!$A:$A,$A3109))/SUMIFS('Census Data'!$F:$F,'Census Data'!$A:$A,$A3109)</f>
        <v>0.93171647177710404</v>
      </c>
      <c r="G3109" s="17">
        <f>SUM(SUMIFS('Census Data'!K:K,'Census Data'!$A:$A,$A3109),SUMIFS('Census Data'!L:L,'Census Data'!$A:$A,$A3109))/SUMIFS('Census Data'!$F:$F,'Census Data'!$A:$A,$A3109)</f>
        <v>6.9294066695539192E-3</v>
      </c>
      <c r="H3109" s="17">
        <f>SUM(SUMIFS('Census Data'!O:O,'Census Data'!$A:$A,$A3109),SUMIFS('Census Data'!P:P,'Census Data'!$A:$A,$A3109))/SUMIFS('Census Data'!$F:$F,'Census Data'!$A:$A,$A3109)</f>
        <v>1.6890428757037678E-2</v>
      </c>
      <c r="I3109" s="19">
        <f t="shared" si="96"/>
        <v>4.4463692796304355E-2</v>
      </c>
      <c r="J3109" s="17">
        <f>SUM(SUMIFS('Census Data'!W:W,'Census Data'!$A:$A,$A3109),SUMIFS('Census Data'!X:X,'Census Data'!$A:$A,$A3109))/SUMIFS('Census Data'!$F:$F,'Census Data'!$A:$A,$A3109)</f>
        <v>4.1143352100476399E-2</v>
      </c>
      <c r="K3109" s="19">
        <f t="shared" si="97"/>
        <v>0.95885664789952363</v>
      </c>
      <c r="L3109" s="24">
        <f>'EPA Data'!D3110/SUM('EPA Data'!D:D)</f>
        <v>6.8000830272191984E-6</v>
      </c>
      <c r="M3109" s="24">
        <f>'EPA Data'!E3110/SUM('EPA Data'!E:E)</f>
        <v>1.8181565492190588E-5</v>
      </c>
      <c r="N3109" s="24">
        <f>'EPA Data'!F3110/SUM('EPA Data'!F:F)</f>
        <v>1.2790763880976966E-5</v>
      </c>
      <c r="O3109" s="24">
        <f>'EPA Data'!G3110/SUM('EPA Data'!G:G)</f>
        <v>3.5161374721176386E-6</v>
      </c>
      <c r="P3109" s="24">
        <f>'EPA Data'!H3110/SUM('EPA Data'!H:H)</f>
        <v>9.5667677968678252E-6</v>
      </c>
      <c r="Q3109" s="24">
        <f>'EPA Data'!I3110/SUM('EPA Data'!I:I)</f>
        <v>3.0012433160460635E-6</v>
      </c>
      <c r="R3109" s="24">
        <f>'EPA Data'!J3110/SUM('EPA Data'!J:J)</f>
        <v>3.9510885229886253E-6</v>
      </c>
      <c r="S3109" s="24">
        <f>'EPA Data'!K3110/SUM('EPA Data'!K:K)</f>
        <v>2.4581970775562863E-5</v>
      </c>
      <c r="T3109" s="24">
        <f>'EPA Data'!L3110/SUM('EPA Data'!L:L)</f>
        <v>9.2870714736210172E-6</v>
      </c>
      <c r="U3109" s="24">
        <f>'EPA Data'!M3110/SUM('EPA Data'!M:M)</f>
        <v>2.3521328460501751E-6</v>
      </c>
      <c r="V3109" s="24">
        <f>'EPA Data'!N3110/SUM('EPA Data'!N:N)</f>
        <v>4.2374391803129851E-6</v>
      </c>
      <c r="W3109" s="24">
        <f>'EPA Data'!O3110/SUM('EPA Data'!O:O)</f>
        <v>2.5021237262078666E-6</v>
      </c>
      <c r="X3109" s="24">
        <f>'EPA Data'!P3110/SUM('EPA Data'!P:P)</f>
        <v>3.61504936844512E-5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DEF78-688E-47DB-86B4-5ACB41902444}">
  <dimension ref="A1:AD51"/>
  <sheetViews>
    <sheetView zoomScaleNormal="100" workbookViewId="0">
      <selection activeCell="A2" sqref="A2:K2"/>
    </sheetView>
  </sheetViews>
  <sheetFormatPr defaultRowHeight="12.75" x14ac:dyDescent="0.2"/>
  <cols>
    <col min="1" max="1" width="40.28515625" style="25" customWidth="1"/>
    <col min="2" max="11" width="11.28515625" style="25" customWidth="1"/>
    <col min="12" max="16384" width="9.140625" style="25"/>
  </cols>
  <sheetData>
    <row r="1" spans="1:30" ht="2.25" customHeight="1" x14ac:dyDescent="0.2">
      <c r="A1" s="65" t="s">
        <v>5218</v>
      </c>
      <c r="B1" s="65"/>
      <c r="C1" s="65"/>
      <c r="D1" s="65"/>
      <c r="E1" s="65"/>
      <c r="F1" s="65"/>
      <c r="G1" s="65"/>
      <c r="H1" s="65"/>
      <c r="I1" s="65"/>
      <c r="J1" s="65"/>
      <c r="K1" s="65"/>
    </row>
    <row r="2" spans="1:30" ht="18" customHeight="1" x14ac:dyDescent="0.2">
      <c r="A2" s="66" t="s">
        <v>5219</v>
      </c>
      <c r="B2" s="67"/>
      <c r="C2" s="67"/>
      <c r="D2" s="67"/>
      <c r="E2" s="67"/>
      <c r="F2" s="67"/>
      <c r="G2" s="67"/>
      <c r="H2" s="67"/>
      <c r="I2" s="67"/>
      <c r="J2" s="67"/>
      <c r="K2" s="67"/>
    </row>
    <row r="3" spans="1:30" ht="18" customHeight="1" x14ac:dyDescent="0.2">
      <c r="A3" s="26" t="s">
        <v>5220</v>
      </c>
      <c r="B3" s="27"/>
      <c r="C3" s="27"/>
      <c r="D3" s="27"/>
      <c r="E3" s="27"/>
      <c r="F3" s="27"/>
      <c r="G3" s="27"/>
      <c r="H3" s="27"/>
      <c r="I3" s="27"/>
      <c r="J3" s="27"/>
      <c r="K3" s="27"/>
    </row>
    <row r="4" spans="1:30" ht="18" customHeight="1" x14ac:dyDescent="0.2">
      <c r="A4" s="26" t="s">
        <v>5221</v>
      </c>
      <c r="B4" s="27"/>
      <c r="C4" s="27"/>
      <c r="D4" s="27"/>
      <c r="E4" s="27"/>
      <c r="F4" s="27"/>
      <c r="G4" s="27"/>
      <c r="H4" s="27"/>
      <c r="I4" s="27"/>
      <c r="J4" s="27"/>
      <c r="K4" s="27"/>
    </row>
    <row r="5" spans="1:30" s="30" customFormat="1" ht="18" customHeight="1" x14ac:dyDescent="0.2">
      <c r="A5" s="27" t="s">
        <v>5222</v>
      </c>
      <c r="B5" s="28"/>
      <c r="C5" s="28"/>
      <c r="D5" s="28"/>
      <c r="E5" s="28"/>
      <c r="F5" s="28"/>
      <c r="G5" s="28"/>
      <c r="H5" s="28"/>
      <c r="I5" s="28"/>
      <c r="J5" s="28"/>
      <c r="K5" s="29"/>
      <c r="L5" s="25"/>
      <c r="M5" s="25"/>
      <c r="N5" s="25"/>
      <c r="O5" s="25"/>
      <c r="P5" s="25"/>
      <c r="Q5" s="25"/>
      <c r="R5" s="25"/>
      <c r="S5" s="25"/>
      <c r="T5" s="25"/>
      <c r="U5" s="25"/>
      <c r="V5" s="25"/>
      <c r="W5" s="25"/>
      <c r="X5" s="25"/>
      <c r="Y5" s="25"/>
      <c r="Z5" s="25"/>
      <c r="AA5" s="25"/>
      <c r="AB5" s="25"/>
      <c r="AC5" s="25"/>
      <c r="AD5" s="25"/>
    </row>
    <row r="6" spans="1:30" s="35" customFormat="1" ht="18" customHeight="1" x14ac:dyDescent="0.25">
      <c r="A6" s="31" t="s">
        <v>5223</v>
      </c>
      <c r="B6" s="32">
        <v>2016</v>
      </c>
      <c r="C6" s="33">
        <v>2020</v>
      </c>
      <c r="D6" s="33">
        <v>2025</v>
      </c>
      <c r="E6" s="33">
        <v>2030</v>
      </c>
      <c r="F6" s="33">
        <v>2035</v>
      </c>
      <c r="G6" s="33">
        <v>2040</v>
      </c>
      <c r="H6" s="33">
        <v>2045</v>
      </c>
      <c r="I6" s="33">
        <v>2050</v>
      </c>
      <c r="J6" s="33">
        <v>2055</v>
      </c>
      <c r="K6" s="34">
        <v>2060</v>
      </c>
    </row>
    <row r="7" spans="1:30" s="40" customFormat="1" ht="18" customHeight="1" x14ac:dyDescent="0.2">
      <c r="A7" s="36" t="s">
        <v>5224</v>
      </c>
      <c r="B7" s="37">
        <v>323128</v>
      </c>
      <c r="C7" s="38">
        <v>332639</v>
      </c>
      <c r="D7" s="38">
        <v>344234</v>
      </c>
      <c r="E7" s="38">
        <v>355101</v>
      </c>
      <c r="F7" s="38">
        <v>364862</v>
      </c>
      <c r="G7" s="38">
        <v>373528</v>
      </c>
      <c r="H7" s="38">
        <v>381390</v>
      </c>
      <c r="I7" s="38">
        <v>388922</v>
      </c>
      <c r="J7" s="38">
        <v>396557</v>
      </c>
      <c r="K7" s="39">
        <v>404483</v>
      </c>
    </row>
    <row r="8" spans="1:30" ht="15" customHeight="1" x14ac:dyDescent="0.2">
      <c r="A8" s="41" t="s">
        <v>5225</v>
      </c>
      <c r="B8" s="42">
        <v>314648</v>
      </c>
      <c r="C8" s="43">
        <v>323069</v>
      </c>
      <c r="D8" s="43">
        <v>333181</v>
      </c>
      <c r="E8" s="43">
        <v>342432</v>
      </c>
      <c r="F8" s="43">
        <v>350454</v>
      </c>
      <c r="G8" s="43">
        <v>357252</v>
      </c>
      <c r="H8" s="44">
        <v>363105</v>
      </c>
      <c r="I8" s="44">
        <v>368473</v>
      </c>
      <c r="J8" s="44">
        <v>373781</v>
      </c>
      <c r="K8" s="45">
        <v>379228</v>
      </c>
    </row>
    <row r="9" spans="1:30" ht="15" customHeight="1" x14ac:dyDescent="0.2">
      <c r="A9" s="46" t="s">
        <v>5226</v>
      </c>
      <c r="B9" s="42">
        <v>248503</v>
      </c>
      <c r="C9" s="43">
        <v>253280</v>
      </c>
      <c r="D9" s="43">
        <v>258778</v>
      </c>
      <c r="E9" s="43">
        <v>263453</v>
      </c>
      <c r="F9" s="43">
        <v>267057</v>
      </c>
      <c r="G9" s="43">
        <v>269578</v>
      </c>
      <c r="H9" s="44">
        <v>271249</v>
      </c>
      <c r="I9" s="44">
        <v>272486</v>
      </c>
      <c r="J9" s="44">
        <v>273679</v>
      </c>
      <c r="K9" s="45">
        <v>275014</v>
      </c>
    </row>
    <row r="10" spans="1:30" ht="15" customHeight="1" x14ac:dyDescent="0.2">
      <c r="A10" s="41" t="s">
        <v>5227</v>
      </c>
      <c r="B10" s="42">
        <v>197970</v>
      </c>
      <c r="C10" s="43">
        <v>198571</v>
      </c>
      <c r="D10" s="43">
        <v>198751</v>
      </c>
      <c r="E10" s="43">
        <v>197992</v>
      </c>
      <c r="F10" s="43">
        <v>196105</v>
      </c>
      <c r="G10" s="43">
        <v>193210</v>
      </c>
      <c r="H10" s="44">
        <v>189671</v>
      </c>
      <c r="I10" s="44">
        <v>185954</v>
      </c>
      <c r="J10" s="44">
        <v>182411</v>
      </c>
      <c r="K10" s="45">
        <v>179162</v>
      </c>
    </row>
    <row r="11" spans="1:30" ht="15" customHeight="1" x14ac:dyDescent="0.2">
      <c r="A11" s="46" t="s">
        <v>5228</v>
      </c>
      <c r="B11" s="42">
        <v>43001</v>
      </c>
      <c r="C11" s="43">
        <v>44734</v>
      </c>
      <c r="D11" s="43">
        <v>46906</v>
      </c>
      <c r="E11" s="43">
        <v>49009</v>
      </c>
      <c r="F11" s="43">
        <v>51002</v>
      </c>
      <c r="G11" s="43">
        <v>52919</v>
      </c>
      <c r="H11" s="44">
        <v>54814</v>
      </c>
      <c r="I11" s="44">
        <v>56725</v>
      </c>
      <c r="J11" s="44">
        <v>58680</v>
      </c>
      <c r="K11" s="45">
        <v>60690</v>
      </c>
    </row>
    <row r="12" spans="1:30" ht="15" customHeight="1" x14ac:dyDescent="0.2">
      <c r="A12" s="46" t="s">
        <v>5229</v>
      </c>
      <c r="B12" s="42">
        <v>4055</v>
      </c>
      <c r="C12" s="43">
        <v>4232</v>
      </c>
      <c r="D12" s="43">
        <v>4452</v>
      </c>
      <c r="E12" s="43">
        <v>4663</v>
      </c>
      <c r="F12" s="43">
        <v>4859</v>
      </c>
      <c r="G12" s="43">
        <v>5038</v>
      </c>
      <c r="H12" s="44">
        <v>5199</v>
      </c>
      <c r="I12" s="44">
        <v>5341</v>
      </c>
      <c r="J12" s="44">
        <v>5468</v>
      </c>
      <c r="K12" s="45">
        <v>5583</v>
      </c>
    </row>
    <row r="13" spans="1:30" ht="15" customHeight="1" x14ac:dyDescent="0.2">
      <c r="A13" s="46" t="s">
        <v>5230</v>
      </c>
      <c r="B13" s="42">
        <v>18319</v>
      </c>
      <c r="C13" s="43">
        <v>20009</v>
      </c>
      <c r="D13" s="43">
        <v>22181</v>
      </c>
      <c r="E13" s="43">
        <v>24394</v>
      </c>
      <c r="F13" s="43">
        <v>26579</v>
      </c>
      <c r="G13" s="43">
        <v>28718</v>
      </c>
      <c r="H13" s="44">
        <v>30806</v>
      </c>
      <c r="I13" s="44">
        <v>32850</v>
      </c>
      <c r="J13" s="44">
        <v>34854</v>
      </c>
      <c r="K13" s="45">
        <v>36815</v>
      </c>
    </row>
    <row r="14" spans="1:30" ht="15" customHeight="1" x14ac:dyDescent="0.2">
      <c r="A14" s="46" t="s">
        <v>5231</v>
      </c>
      <c r="B14" s="42">
        <v>771</v>
      </c>
      <c r="C14" s="43">
        <v>813</v>
      </c>
      <c r="D14" s="43">
        <v>865</v>
      </c>
      <c r="E14" s="43">
        <v>913</v>
      </c>
      <c r="F14" s="43">
        <v>958</v>
      </c>
      <c r="G14" s="43">
        <v>999</v>
      </c>
      <c r="H14" s="44">
        <v>1038</v>
      </c>
      <c r="I14" s="44">
        <v>1071</v>
      </c>
      <c r="J14" s="44">
        <v>1100</v>
      </c>
      <c r="K14" s="45">
        <v>1125</v>
      </c>
    </row>
    <row r="15" spans="1:30" ht="15" customHeight="1" x14ac:dyDescent="0.2">
      <c r="A15" s="41" t="s">
        <v>5232</v>
      </c>
      <c r="B15" s="42">
        <v>8480</v>
      </c>
      <c r="C15" s="43">
        <v>9570</v>
      </c>
      <c r="D15" s="43">
        <v>11053</v>
      </c>
      <c r="E15" s="43">
        <v>12669</v>
      </c>
      <c r="F15" s="43">
        <v>14408</v>
      </c>
      <c r="G15" s="43">
        <v>16276</v>
      </c>
      <c r="H15" s="44">
        <v>18285</v>
      </c>
      <c r="I15" s="44">
        <v>20450</v>
      </c>
      <c r="J15" s="44">
        <v>22776</v>
      </c>
      <c r="K15" s="45">
        <v>25255</v>
      </c>
    </row>
    <row r="16" spans="1:30" ht="15" customHeight="1" x14ac:dyDescent="0.2">
      <c r="A16" s="41" t="s">
        <v>5233</v>
      </c>
      <c r="B16" s="42">
        <v>57470</v>
      </c>
      <c r="C16" s="43">
        <v>62313</v>
      </c>
      <c r="D16" s="43">
        <v>68484</v>
      </c>
      <c r="E16" s="43">
        <v>74807</v>
      </c>
      <c r="F16" s="43">
        <v>81230</v>
      </c>
      <c r="G16" s="43">
        <v>87616</v>
      </c>
      <c r="H16" s="44">
        <v>93826</v>
      </c>
      <c r="I16" s="44">
        <v>99798</v>
      </c>
      <c r="J16" s="44">
        <v>105570</v>
      </c>
      <c r="K16" s="45">
        <v>111216</v>
      </c>
    </row>
    <row r="17" spans="1:11" s="51" customFormat="1" ht="15" customHeight="1" x14ac:dyDescent="0.25">
      <c r="A17" s="47" t="s">
        <v>5234</v>
      </c>
      <c r="B17" s="48">
        <v>159079</v>
      </c>
      <c r="C17" s="49">
        <v>163904</v>
      </c>
      <c r="D17" s="49">
        <v>169738</v>
      </c>
      <c r="E17" s="49">
        <v>175174</v>
      </c>
      <c r="F17" s="49">
        <v>180070</v>
      </c>
      <c r="G17" s="49">
        <v>184481</v>
      </c>
      <c r="H17" s="49">
        <v>188575</v>
      </c>
      <c r="I17" s="49">
        <v>192577</v>
      </c>
      <c r="J17" s="49">
        <v>196661</v>
      </c>
      <c r="K17" s="50">
        <v>200871</v>
      </c>
    </row>
    <row r="18" spans="1:11" ht="15" customHeight="1" x14ac:dyDescent="0.2">
      <c r="A18" s="41" t="s">
        <v>5225</v>
      </c>
      <c r="B18" s="42">
        <v>154890</v>
      </c>
      <c r="C18" s="43">
        <v>159159</v>
      </c>
      <c r="D18" s="43">
        <v>164236</v>
      </c>
      <c r="E18" s="43">
        <v>168847</v>
      </c>
      <c r="F18" s="43">
        <v>172855</v>
      </c>
      <c r="G18" s="43">
        <v>176311</v>
      </c>
      <c r="H18" s="44">
        <v>179377</v>
      </c>
      <c r="I18" s="44">
        <v>182269</v>
      </c>
      <c r="J18" s="44">
        <v>185161</v>
      </c>
      <c r="K18" s="45">
        <v>188100</v>
      </c>
    </row>
    <row r="19" spans="1:11" ht="15" customHeight="1" x14ac:dyDescent="0.2">
      <c r="A19" s="46" t="s">
        <v>5226</v>
      </c>
      <c r="B19" s="42">
        <v>123134</v>
      </c>
      <c r="C19" s="43">
        <v>125624</v>
      </c>
      <c r="D19" s="43">
        <v>128446</v>
      </c>
      <c r="E19" s="43">
        <v>130820</v>
      </c>
      <c r="F19" s="43">
        <v>132662</v>
      </c>
      <c r="G19" s="43">
        <v>134009</v>
      </c>
      <c r="H19" s="44">
        <v>134999</v>
      </c>
      <c r="I19" s="44">
        <v>135828</v>
      </c>
      <c r="J19" s="44">
        <v>136658</v>
      </c>
      <c r="K19" s="45">
        <v>137541</v>
      </c>
    </row>
    <row r="20" spans="1:11" ht="15" customHeight="1" x14ac:dyDescent="0.2">
      <c r="A20" s="41" t="s">
        <v>5227</v>
      </c>
      <c r="B20" s="42">
        <v>97598</v>
      </c>
      <c r="C20" s="43">
        <v>97968</v>
      </c>
      <c r="D20" s="43">
        <v>98089</v>
      </c>
      <c r="E20" s="43">
        <v>97702</v>
      </c>
      <c r="F20" s="43">
        <v>96757</v>
      </c>
      <c r="G20" s="43">
        <v>95359</v>
      </c>
      <c r="H20" s="44">
        <v>93710</v>
      </c>
      <c r="I20" s="44">
        <v>92032</v>
      </c>
      <c r="J20" s="44">
        <v>90468</v>
      </c>
      <c r="K20" s="45">
        <v>89034</v>
      </c>
    </row>
    <row r="21" spans="1:11" ht="15" customHeight="1" x14ac:dyDescent="0.2">
      <c r="A21" s="46" t="s">
        <v>5228</v>
      </c>
      <c r="B21" s="42">
        <v>20592</v>
      </c>
      <c r="C21" s="43">
        <v>21463</v>
      </c>
      <c r="D21" s="43">
        <v>22554</v>
      </c>
      <c r="E21" s="43">
        <v>23614</v>
      </c>
      <c r="F21" s="43">
        <v>24624</v>
      </c>
      <c r="G21" s="43">
        <v>25605</v>
      </c>
      <c r="H21" s="44">
        <v>26586</v>
      </c>
      <c r="I21" s="44">
        <v>27584</v>
      </c>
      <c r="J21" s="44">
        <v>28608</v>
      </c>
      <c r="K21" s="45">
        <v>29654</v>
      </c>
    </row>
    <row r="22" spans="1:11" ht="15" customHeight="1" x14ac:dyDescent="0.2">
      <c r="A22" s="46" t="s">
        <v>5229</v>
      </c>
      <c r="B22" s="42">
        <v>2045</v>
      </c>
      <c r="C22" s="43">
        <v>2130</v>
      </c>
      <c r="D22" s="43">
        <v>2237</v>
      </c>
      <c r="E22" s="43">
        <v>2341</v>
      </c>
      <c r="F22" s="43">
        <v>2438</v>
      </c>
      <c r="G22" s="43">
        <v>2528</v>
      </c>
      <c r="H22" s="44">
        <v>2609</v>
      </c>
      <c r="I22" s="44">
        <v>2681</v>
      </c>
      <c r="J22" s="44">
        <v>2747</v>
      </c>
      <c r="K22" s="45">
        <v>2806</v>
      </c>
    </row>
    <row r="23" spans="1:11" ht="15" customHeight="1" x14ac:dyDescent="0.2">
      <c r="A23" s="46" t="s">
        <v>5230</v>
      </c>
      <c r="B23" s="42">
        <v>8728</v>
      </c>
      <c r="C23" s="43">
        <v>9528</v>
      </c>
      <c r="D23" s="43">
        <v>10559</v>
      </c>
      <c r="E23" s="43">
        <v>11610</v>
      </c>
      <c r="F23" s="43">
        <v>12646</v>
      </c>
      <c r="G23" s="43">
        <v>13662</v>
      </c>
      <c r="H23" s="44">
        <v>14657</v>
      </c>
      <c r="I23" s="44">
        <v>15633</v>
      </c>
      <c r="J23" s="44">
        <v>16591</v>
      </c>
      <c r="K23" s="45">
        <v>17529</v>
      </c>
    </row>
    <row r="24" spans="1:11" ht="15" customHeight="1" x14ac:dyDescent="0.2">
      <c r="A24" s="46" t="s">
        <v>5231</v>
      </c>
      <c r="B24" s="42">
        <v>392</v>
      </c>
      <c r="C24" s="43">
        <v>413</v>
      </c>
      <c r="D24" s="43">
        <v>439</v>
      </c>
      <c r="E24" s="43">
        <v>463</v>
      </c>
      <c r="F24" s="43">
        <v>486</v>
      </c>
      <c r="G24" s="43">
        <v>507</v>
      </c>
      <c r="H24" s="44">
        <v>526</v>
      </c>
      <c r="I24" s="44">
        <v>543</v>
      </c>
      <c r="J24" s="44">
        <v>558</v>
      </c>
      <c r="K24" s="45">
        <v>571</v>
      </c>
    </row>
    <row r="25" spans="1:11" ht="15" customHeight="1" x14ac:dyDescent="0.2">
      <c r="A25" s="41" t="s">
        <v>5232</v>
      </c>
      <c r="B25" s="42">
        <v>4189</v>
      </c>
      <c r="C25" s="43">
        <v>4745</v>
      </c>
      <c r="D25" s="43">
        <v>5502</v>
      </c>
      <c r="E25" s="43">
        <v>6327</v>
      </c>
      <c r="F25" s="43">
        <v>7215</v>
      </c>
      <c r="G25" s="43">
        <v>8170</v>
      </c>
      <c r="H25" s="44">
        <v>9198</v>
      </c>
      <c r="I25" s="44">
        <v>10307</v>
      </c>
      <c r="J25" s="44">
        <v>11500</v>
      </c>
      <c r="K25" s="45">
        <v>12771</v>
      </c>
    </row>
    <row r="26" spans="1:11" ht="15" customHeight="1" x14ac:dyDescent="0.2">
      <c r="A26" s="41" t="s">
        <v>5233</v>
      </c>
      <c r="B26" s="42">
        <v>29016</v>
      </c>
      <c r="C26" s="43">
        <v>31470</v>
      </c>
      <c r="D26" s="43">
        <v>34600</v>
      </c>
      <c r="E26" s="43">
        <v>37808</v>
      </c>
      <c r="F26" s="43">
        <v>41065</v>
      </c>
      <c r="G26" s="43">
        <v>44301</v>
      </c>
      <c r="H26" s="44">
        <v>47445</v>
      </c>
      <c r="I26" s="44">
        <v>50465</v>
      </c>
      <c r="J26" s="44">
        <v>53383</v>
      </c>
      <c r="K26" s="45">
        <v>56238</v>
      </c>
    </row>
    <row r="27" spans="1:11" s="51" customFormat="1" ht="15" customHeight="1" x14ac:dyDescent="0.25">
      <c r="A27" s="47" t="s">
        <v>5235</v>
      </c>
      <c r="B27" s="48">
        <v>164049</v>
      </c>
      <c r="C27" s="49">
        <v>168735</v>
      </c>
      <c r="D27" s="49">
        <v>174497</v>
      </c>
      <c r="E27" s="49">
        <v>179927</v>
      </c>
      <c r="F27" s="49">
        <v>184792</v>
      </c>
      <c r="G27" s="49">
        <v>189047</v>
      </c>
      <c r="H27" s="49">
        <v>192815</v>
      </c>
      <c r="I27" s="49">
        <v>196345</v>
      </c>
      <c r="J27" s="49">
        <v>199896</v>
      </c>
      <c r="K27" s="50">
        <v>203612</v>
      </c>
    </row>
    <row r="28" spans="1:11" ht="15" customHeight="1" x14ac:dyDescent="0.2">
      <c r="A28" s="41" t="s">
        <v>5225</v>
      </c>
      <c r="B28" s="42">
        <v>159758</v>
      </c>
      <c r="C28" s="43">
        <v>163910</v>
      </c>
      <c r="D28" s="43">
        <v>168946</v>
      </c>
      <c r="E28" s="43">
        <v>173585</v>
      </c>
      <c r="F28" s="43">
        <v>177599</v>
      </c>
      <c r="G28" s="43">
        <v>180941</v>
      </c>
      <c r="H28" s="44">
        <v>183728</v>
      </c>
      <c r="I28" s="44">
        <v>186203</v>
      </c>
      <c r="J28" s="44">
        <v>188620</v>
      </c>
      <c r="K28" s="45">
        <v>191127</v>
      </c>
    </row>
    <row r="29" spans="1:11" ht="15" customHeight="1" x14ac:dyDescent="0.2">
      <c r="A29" s="46" t="s">
        <v>5226</v>
      </c>
      <c r="B29" s="42">
        <v>125368</v>
      </c>
      <c r="C29" s="43">
        <v>127656</v>
      </c>
      <c r="D29" s="43">
        <v>130331</v>
      </c>
      <c r="E29" s="43">
        <v>132633</v>
      </c>
      <c r="F29" s="43">
        <v>134395</v>
      </c>
      <c r="G29" s="43">
        <v>135568</v>
      </c>
      <c r="H29" s="44">
        <v>136250</v>
      </c>
      <c r="I29" s="44">
        <v>136658</v>
      </c>
      <c r="J29" s="44">
        <v>137021</v>
      </c>
      <c r="K29" s="45">
        <v>137473</v>
      </c>
    </row>
    <row r="30" spans="1:11" ht="15" customHeight="1" x14ac:dyDescent="0.2">
      <c r="A30" s="41" t="s">
        <v>5227</v>
      </c>
      <c r="B30" s="42">
        <v>100371</v>
      </c>
      <c r="C30" s="43">
        <v>100603</v>
      </c>
      <c r="D30" s="43">
        <v>100662</v>
      </c>
      <c r="E30" s="43">
        <v>100290</v>
      </c>
      <c r="F30" s="43">
        <v>99348</v>
      </c>
      <c r="G30" s="43">
        <v>97852</v>
      </c>
      <c r="H30" s="44">
        <v>95962</v>
      </c>
      <c r="I30" s="44">
        <v>93922</v>
      </c>
      <c r="J30" s="44">
        <v>91943</v>
      </c>
      <c r="K30" s="45">
        <v>90128</v>
      </c>
    </row>
    <row r="31" spans="1:11" ht="15" customHeight="1" x14ac:dyDescent="0.2">
      <c r="A31" s="46" t="s">
        <v>5228</v>
      </c>
      <c r="B31" s="42">
        <v>22409</v>
      </c>
      <c r="C31" s="43">
        <v>23271</v>
      </c>
      <c r="D31" s="43">
        <v>24351</v>
      </c>
      <c r="E31" s="43">
        <v>25395</v>
      </c>
      <c r="F31" s="43">
        <v>26378</v>
      </c>
      <c r="G31" s="43">
        <v>27314</v>
      </c>
      <c r="H31" s="44">
        <v>28228</v>
      </c>
      <c r="I31" s="44">
        <v>29141</v>
      </c>
      <c r="J31" s="44">
        <v>30072</v>
      </c>
      <c r="K31" s="45">
        <v>31036</v>
      </c>
    </row>
    <row r="32" spans="1:11" ht="15" customHeight="1" x14ac:dyDescent="0.2">
      <c r="A32" s="46" t="s">
        <v>5229</v>
      </c>
      <c r="B32" s="42">
        <v>2010</v>
      </c>
      <c r="C32" s="43">
        <v>2102</v>
      </c>
      <c r="D32" s="43">
        <v>2214</v>
      </c>
      <c r="E32" s="43">
        <v>2322</v>
      </c>
      <c r="F32" s="43">
        <v>2421</v>
      </c>
      <c r="G32" s="43">
        <v>2511</v>
      </c>
      <c r="H32" s="44">
        <v>2590</v>
      </c>
      <c r="I32" s="44">
        <v>2660</v>
      </c>
      <c r="J32" s="44">
        <v>2721</v>
      </c>
      <c r="K32" s="45">
        <v>2777</v>
      </c>
    </row>
    <row r="33" spans="1:11" ht="15" customHeight="1" x14ac:dyDescent="0.2">
      <c r="A33" s="46" t="s">
        <v>5230</v>
      </c>
      <c r="B33" s="42">
        <v>9591</v>
      </c>
      <c r="C33" s="43">
        <v>10481</v>
      </c>
      <c r="D33" s="43">
        <v>11622</v>
      </c>
      <c r="E33" s="43">
        <v>12785</v>
      </c>
      <c r="F33" s="43">
        <v>13933</v>
      </c>
      <c r="G33" s="43">
        <v>15055</v>
      </c>
      <c r="H33" s="44">
        <v>16149</v>
      </c>
      <c r="I33" s="44">
        <v>17217</v>
      </c>
      <c r="J33" s="44">
        <v>18263</v>
      </c>
      <c r="K33" s="45">
        <v>19286</v>
      </c>
    </row>
    <row r="34" spans="1:11" ht="15" customHeight="1" x14ac:dyDescent="0.2">
      <c r="A34" s="46" t="s">
        <v>5231</v>
      </c>
      <c r="B34" s="42">
        <v>380</v>
      </c>
      <c r="C34" s="43">
        <v>401</v>
      </c>
      <c r="D34" s="43">
        <v>426</v>
      </c>
      <c r="E34" s="43">
        <v>450</v>
      </c>
      <c r="F34" s="43">
        <v>472</v>
      </c>
      <c r="G34" s="43">
        <v>493</v>
      </c>
      <c r="H34" s="44">
        <v>511</v>
      </c>
      <c r="I34" s="44">
        <v>528</v>
      </c>
      <c r="J34" s="44">
        <v>542</v>
      </c>
      <c r="K34" s="45">
        <v>554</v>
      </c>
    </row>
    <row r="35" spans="1:11" ht="15" customHeight="1" x14ac:dyDescent="0.2">
      <c r="A35" s="41" t="s">
        <v>5232</v>
      </c>
      <c r="B35" s="42">
        <v>4291</v>
      </c>
      <c r="C35" s="43">
        <v>4825</v>
      </c>
      <c r="D35" s="43">
        <v>5551</v>
      </c>
      <c r="E35" s="43">
        <v>6342</v>
      </c>
      <c r="F35" s="43">
        <v>7193</v>
      </c>
      <c r="G35" s="43">
        <v>8106</v>
      </c>
      <c r="H35" s="44">
        <v>9087</v>
      </c>
      <c r="I35" s="44">
        <v>10142</v>
      </c>
      <c r="J35" s="44">
        <v>11276</v>
      </c>
      <c r="K35" s="45">
        <v>12484</v>
      </c>
    </row>
    <row r="36" spans="1:11" ht="15" customHeight="1" x14ac:dyDescent="0.2">
      <c r="A36" s="41" t="s">
        <v>5233</v>
      </c>
      <c r="B36" s="52">
        <v>28455</v>
      </c>
      <c r="C36" s="43">
        <v>30843</v>
      </c>
      <c r="D36" s="43">
        <v>33884</v>
      </c>
      <c r="E36" s="43">
        <v>36999</v>
      </c>
      <c r="F36" s="43">
        <v>40164</v>
      </c>
      <c r="G36" s="43">
        <v>43315</v>
      </c>
      <c r="H36" s="44">
        <v>46381</v>
      </c>
      <c r="I36" s="44">
        <v>49333</v>
      </c>
      <c r="J36" s="44">
        <v>52187</v>
      </c>
      <c r="K36" s="45">
        <v>54978</v>
      </c>
    </row>
    <row r="37" spans="1:11" ht="31.5" customHeight="1" x14ac:dyDescent="0.2">
      <c r="A37" s="68" t="s">
        <v>5236</v>
      </c>
      <c r="B37" s="69"/>
      <c r="C37" s="69"/>
      <c r="D37" s="69"/>
      <c r="E37" s="69"/>
      <c r="F37" s="69"/>
      <c r="G37" s="69"/>
      <c r="H37" s="69"/>
      <c r="I37" s="69"/>
      <c r="J37" s="69"/>
      <c r="K37" s="69"/>
    </row>
    <row r="38" spans="1:11" s="40" customFormat="1" ht="15" customHeight="1" x14ac:dyDescent="0.2"/>
    <row r="39" spans="1:11" s="40" customFormat="1" ht="15" customHeight="1" x14ac:dyDescent="0.2">
      <c r="A39" s="53" t="s">
        <v>5237</v>
      </c>
    </row>
    <row r="40" spans="1:11" s="40" customFormat="1" ht="15" customHeight="1" x14ac:dyDescent="0.2">
      <c r="A40" s="25" t="s">
        <v>5238</v>
      </c>
    </row>
    <row r="41" spans="1:11" s="40" customFormat="1" ht="15" customHeight="1" x14ac:dyDescent="0.2"/>
    <row r="42" spans="1:11" ht="15" customHeight="1" x14ac:dyDescent="0.2">
      <c r="A42" s="53" t="s">
        <v>5239</v>
      </c>
    </row>
    <row r="43" spans="1:11" ht="15" customHeight="1" x14ac:dyDescent="0.2">
      <c r="A43" s="53" t="s">
        <v>5240</v>
      </c>
    </row>
    <row r="44" spans="1:11" x14ac:dyDescent="0.2">
      <c r="A44" s="25" t="s">
        <v>5241</v>
      </c>
    </row>
    <row r="46" spans="1:11" ht="12.75" customHeight="1" x14ac:dyDescent="0.2">
      <c r="A46" s="70" t="s">
        <v>5242</v>
      </c>
      <c r="B46" s="71"/>
      <c r="C46" s="71"/>
      <c r="D46" s="71"/>
      <c r="E46" s="71"/>
      <c r="F46" s="71"/>
      <c r="G46" s="71"/>
      <c r="H46" s="71"/>
    </row>
    <row r="47" spans="1:11" ht="12.75" customHeight="1" x14ac:dyDescent="0.2">
      <c r="A47" s="70"/>
      <c r="B47" s="71"/>
      <c r="C47" s="71"/>
      <c r="D47" s="71"/>
      <c r="E47" s="71"/>
      <c r="F47" s="71"/>
      <c r="G47" s="71"/>
      <c r="H47" s="71"/>
    </row>
    <row r="48" spans="1:11" ht="12.75" customHeight="1" x14ac:dyDescent="0.2">
      <c r="A48" s="70"/>
      <c r="B48" s="71"/>
      <c r="C48" s="71"/>
      <c r="D48" s="71"/>
      <c r="E48" s="71"/>
      <c r="F48" s="71"/>
      <c r="G48" s="71"/>
      <c r="H48" s="71"/>
    </row>
    <row r="49" spans="1:8" ht="12.75" customHeight="1" x14ac:dyDescent="0.2">
      <c r="A49" s="70"/>
      <c r="B49" s="71"/>
      <c r="C49" s="71"/>
      <c r="D49" s="71"/>
      <c r="E49" s="71"/>
      <c r="F49" s="71"/>
      <c r="G49" s="71"/>
      <c r="H49" s="71"/>
    </row>
    <row r="50" spans="1:8" ht="12.75" customHeight="1" x14ac:dyDescent="0.2">
      <c r="A50" s="71"/>
      <c r="B50" s="71"/>
      <c r="C50" s="71"/>
      <c r="D50" s="71"/>
      <c r="E50" s="71"/>
      <c r="F50" s="71"/>
      <c r="G50" s="71"/>
      <c r="H50" s="71"/>
    </row>
    <row r="51" spans="1:8" x14ac:dyDescent="0.2">
      <c r="A51" s="71"/>
      <c r="B51" s="71"/>
      <c r="C51" s="71"/>
      <c r="D51" s="71"/>
      <c r="E51" s="71"/>
      <c r="F51" s="71"/>
      <c r="G51" s="71"/>
      <c r="H51" s="71"/>
    </row>
  </sheetData>
  <mergeCells count="4">
    <mergeCell ref="A1:K1"/>
    <mergeCell ref="A2:K2"/>
    <mergeCell ref="A37:K37"/>
    <mergeCell ref="A46:H51"/>
  </mergeCells>
  <pageMargins left="0.25" right="0.25" top="0.25" bottom="0.25" header="0.25" footer="0.25"/>
  <pageSetup scale="85" fitToHeight="3"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737573-77D4-4E5C-850F-4B5E8D121856}">
  <dimension ref="A1:AF33"/>
  <sheetViews>
    <sheetView workbookViewId="0"/>
  </sheetViews>
  <sheetFormatPr defaultRowHeight="15" x14ac:dyDescent="0.25"/>
  <cols>
    <col min="1" max="1" width="15.42578125" customWidth="1"/>
  </cols>
  <sheetData>
    <row r="1" spans="1:32" x14ac:dyDescent="0.25">
      <c r="A1" s="1" t="s">
        <v>5246</v>
      </c>
    </row>
    <row r="2" spans="1:32" x14ac:dyDescent="0.25">
      <c r="B2">
        <v>2020</v>
      </c>
      <c r="C2">
        <v>2025</v>
      </c>
      <c r="D2">
        <v>2030</v>
      </c>
      <c r="E2">
        <v>2035</v>
      </c>
      <c r="F2">
        <v>2040</v>
      </c>
      <c r="G2">
        <v>2045</v>
      </c>
      <c r="H2">
        <v>2050</v>
      </c>
    </row>
    <row r="3" spans="1:32" x14ac:dyDescent="0.25">
      <c r="A3" s="54" t="s">
        <v>5154</v>
      </c>
      <c r="B3" s="17">
        <f>'Census Projection'!C17/'Census Projection'!C7</f>
        <v>0.49273837403311099</v>
      </c>
      <c r="C3" s="17">
        <f>'Census Projection'!D17/'Census Projection'!D7</f>
        <v>0.49308900341047079</v>
      </c>
      <c r="D3" s="17">
        <f>'Census Projection'!E17/'Census Projection'!E7</f>
        <v>0.49330753785542703</v>
      </c>
      <c r="E3" s="17">
        <f>'Census Projection'!F17/'Census Projection'!F7</f>
        <v>0.49352906030225124</v>
      </c>
      <c r="F3" s="17">
        <f>'Census Projection'!G17/'Census Projection'!G7</f>
        <v>0.4938880083956223</v>
      </c>
      <c r="G3" s="17">
        <f>'Census Projection'!H17/'Census Projection'!H7</f>
        <v>0.49444138545845462</v>
      </c>
      <c r="H3" s="17">
        <f>'Census Projection'!I17/'Census Projection'!I7</f>
        <v>0.49515584101696486</v>
      </c>
    </row>
    <row r="4" spans="1:32" x14ac:dyDescent="0.25">
      <c r="A4" s="54" t="s">
        <v>5155</v>
      </c>
      <c r="B4" s="17">
        <f>1-B3</f>
        <v>0.50726162596688895</v>
      </c>
      <c r="C4" s="17">
        <f t="shared" ref="C4:H4" si="0">1-C3</f>
        <v>0.50691099658952921</v>
      </c>
      <c r="D4" s="17">
        <f t="shared" si="0"/>
        <v>0.50669246214457297</v>
      </c>
      <c r="E4" s="17">
        <f t="shared" si="0"/>
        <v>0.5064709396977487</v>
      </c>
      <c r="F4" s="17">
        <f t="shared" si="0"/>
        <v>0.5061119916043777</v>
      </c>
      <c r="G4" s="17">
        <f t="shared" si="0"/>
        <v>0.50555861454154538</v>
      </c>
      <c r="H4" s="17">
        <f t="shared" si="0"/>
        <v>0.50484415898303514</v>
      </c>
    </row>
    <row r="5" spans="1:32" x14ac:dyDescent="0.25">
      <c r="A5" s="54" t="s">
        <v>5156</v>
      </c>
      <c r="B5" s="17">
        <f>'Census Projection'!C9/'Census Projection'!C7</f>
        <v>0.76142605046311462</v>
      </c>
      <c r="C5" s="17">
        <f>'Census Projection'!D9/'Census Projection'!D7</f>
        <v>0.75175026290256042</v>
      </c>
      <c r="D5" s="17">
        <f>'Census Projection'!E9/'Census Projection'!E7</f>
        <v>0.74191004812715255</v>
      </c>
      <c r="E5" s="17">
        <f>'Census Projection'!F9/'Census Projection'!F7</f>
        <v>0.73193974708245857</v>
      </c>
      <c r="F5" s="17">
        <f>'Census Projection'!G9/'Census Projection'!G7</f>
        <v>0.72170760960356384</v>
      </c>
      <c r="G5" s="17">
        <f>'Census Projection'!H9/'Census Projection'!H7</f>
        <v>0.71121162065077737</v>
      </c>
      <c r="H5" s="17">
        <f>'Census Projection'!I9/'Census Projection'!I7</f>
        <v>0.70061863304210104</v>
      </c>
    </row>
    <row r="6" spans="1:32" x14ac:dyDescent="0.25">
      <c r="A6" s="54" t="s">
        <v>5157</v>
      </c>
      <c r="B6" s="17">
        <f>'Census Projection'!C11/'Census Projection'!C7</f>
        <v>0.13448212626901837</v>
      </c>
      <c r="C6" s="17">
        <f>'Census Projection'!D11/'Census Projection'!D7</f>
        <v>0.13626196134025112</v>
      </c>
      <c r="D6" s="17">
        <f>'Census Projection'!E11/'Census Projection'!E7</f>
        <v>0.13801425509925344</v>
      </c>
      <c r="E6" s="17">
        <f>'Census Projection'!F11/'Census Projection'!F7</f>
        <v>0.13978435682532026</v>
      </c>
      <c r="F6" s="17">
        <f>'Census Projection'!G11/'Census Projection'!G7</f>
        <v>0.14167344884453106</v>
      </c>
      <c r="G6" s="17">
        <f>'Census Projection'!H11/'Census Projection'!H7</f>
        <v>0.14372164975484411</v>
      </c>
      <c r="H6" s="17">
        <f>'Census Projection'!I11/'Census Projection'!I7</f>
        <v>0.14585186746956974</v>
      </c>
    </row>
    <row r="7" spans="1:32" x14ac:dyDescent="0.25">
      <c r="A7" s="54" t="s">
        <v>5158</v>
      </c>
      <c r="B7" s="17">
        <f>'Census Projection'!C13/'Census Projection'!C7</f>
        <v>6.0152297235140796E-2</v>
      </c>
      <c r="C7" s="17">
        <f>'Census Projection'!D13/'Census Projection'!D7</f>
        <v>6.4435819820238563E-2</v>
      </c>
      <c r="D7" s="17">
        <f>'Census Projection'!E13/'Census Projection'!E7</f>
        <v>6.8695948476630589E-2</v>
      </c>
      <c r="E7" s="17">
        <f>'Census Projection'!F13/'Census Projection'!F7</f>
        <v>7.2846720129802506E-2</v>
      </c>
      <c r="F7" s="17">
        <f>'Census Projection'!G13/'Census Projection'!G7</f>
        <v>7.6883125227559912E-2</v>
      </c>
      <c r="G7" s="17">
        <f>'Census Projection'!H13/'Census Projection'!H7</f>
        <v>8.0772962059833767E-2</v>
      </c>
      <c r="H7" s="17">
        <f>'Census Projection'!I13/'Census Projection'!I7</f>
        <v>8.4464237044960172E-2</v>
      </c>
    </row>
    <row r="8" spans="1:32" x14ac:dyDescent="0.25">
      <c r="A8" s="54" t="s">
        <v>5159</v>
      </c>
      <c r="B8" s="17">
        <f>1-SUM(B5:B7)</f>
        <v>4.3939526032726217E-2</v>
      </c>
      <c r="C8" s="17">
        <f t="shared" ref="C8:H8" si="1">1-SUM(C5:C7)</f>
        <v>4.755195593694983E-2</v>
      </c>
      <c r="D8" s="17">
        <f t="shared" si="1"/>
        <v>5.1379748296963346E-2</v>
      </c>
      <c r="E8" s="17">
        <f t="shared" si="1"/>
        <v>5.5429175962418697E-2</v>
      </c>
      <c r="F8" s="17">
        <f t="shared" si="1"/>
        <v>5.9735816324345214E-2</v>
      </c>
      <c r="G8" s="17">
        <f t="shared" si="1"/>
        <v>6.4293767534544743E-2</v>
      </c>
      <c r="H8" s="17">
        <f t="shared" si="1"/>
        <v>6.9065262443368969E-2</v>
      </c>
    </row>
    <row r="9" spans="1:32" x14ac:dyDescent="0.25">
      <c r="A9" s="54" t="s">
        <v>5160</v>
      </c>
      <c r="B9" s="17">
        <f>'Census Projection'!C16/'Census Projection'!C7</f>
        <v>0.18732920673763448</v>
      </c>
      <c r="C9" s="17">
        <f>'Census Projection'!D16/'Census Projection'!D7</f>
        <v>0.19894606575759513</v>
      </c>
      <c r="D9" s="17">
        <f>'Census Projection'!E16/'Census Projection'!E7</f>
        <v>0.21066400826807022</v>
      </c>
      <c r="E9" s="17">
        <f>'Census Projection'!F16/'Census Projection'!F7</f>
        <v>0.22263211844478187</v>
      </c>
      <c r="F9" s="17">
        <f>'Census Projection'!G16/'Census Projection'!G7</f>
        <v>0.23456340622389754</v>
      </c>
      <c r="G9" s="17">
        <f>'Census Projection'!H16/'Census Projection'!H7</f>
        <v>0.24601064527124467</v>
      </c>
      <c r="H9" s="17">
        <f>'Census Projection'!I16/'Census Projection'!I7</f>
        <v>0.25660158077969364</v>
      </c>
    </row>
    <row r="10" spans="1:32" x14ac:dyDescent="0.25">
      <c r="A10" s="54" t="s">
        <v>5161</v>
      </c>
      <c r="B10" s="17">
        <f>1-B9</f>
        <v>0.81267079326236558</v>
      </c>
      <c r="C10" s="17">
        <f t="shared" ref="C10:H10" si="2">1-C9</f>
        <v>0.8010539342424049</v>
      </c>
      <c r="D10" s="17">
        <f t="shared" si="2"/>
        <v>0.78933599173192981</v>
      </c>
      <c r="E10" s="17">
        <f t="shared" si="2"/>
        <v>0.77736788155521808</v>
      </c>
      <c r="F10" s="17">
        <f t="shared" si="2"/>
        <v>0.76543659377610251</v>
      </c>
      <c r="G10" s="17">
        <f t="shared" si="2"/>
        <v>0.75398935472875528</v>
      </c>
      <c r="H10" s="17">
        <f t="shared" si="2"/>
        <v>0.74339841922030636</v>
      </c>
    </row>
    <row r="12" spans="1:32" x14ac:dyDescent="0.25">
      <c r="A12" s="56" t="s">
        <v>5247</v>
      </c>
    </row>
    <row r="13" spans="1:32" x14ac:dyDescent="0.25">
      <c r="B13">
        <v>2020</v>
      </c>
      <c r="C13">
        <v>2021</v>
      </c>
      <c r="D13">
        <v>2022</v>
      </c>
      <c r="E13">
        <v>2023</v>
      </c>
      <c r="F13">
        <v>2024</v>
      </c>
      <c r="G13">
        <v>2025</v>
      </c>
      <c r="H13">
        <v>2026</v>
      </c>
      <c r="I13">
        <v>2027</v>
      </c>
      <c r="J13">
        <v>2028</v>
      </c>
      <c r="K13">
        <v>2029</v>
      </c>
      <c r="L13">
        <v>2030</v>
      </c>
      <c r="M13">
        <v>2031</v>
      </c>
      <c r="N13">
        <v>2032</v>
      </c>
      <c r="O13">
        <v>2033</v>
      </c>
      <c r="P13">
        <v>2034</v>
      </c>
      <c r="Q13">
        <v>2035</v>
      </c>
      <c r="R13">
        <v>2036</v>
      </c>
      <c r="S13">
        <v>2037</v>
      </c>
      <c r="T13">
        <v>2038</v>
      </c>
      <c r="U13">
        <v>2039</v>
      </c>
      <c r="V13">
        <v>2040</v>
      </c>
      <c r="W13">
        <v>2041</v>
      </c>
      <c r="X13">
        <v>2042</v>
      </c>
      <c r="Y13">
        <v>2043</v>
      </c>
      <c r="Z13">
        <v>2044</v>
      </c>
      <c r="AA13">
        <v>2045</v>
      </c>
      <c r="AB13">
        <v>2046</v>
      </c>
      <c r="AC13">
        <v>2047</v>
      </c>
      <c r="AD13">
        <v>2048</v>
      </c>
      <c r="AE13">
        <v>2049</v>
      </c>
      <c r="AF13">
        <v>2050</v>
      </c>
    </row>
    <row r="14" spans="1:32" x14ac:dyDescent="0.25">
      <c r="A14" s="54" t="s">
        <v>5154</v>
      </c>
      <c r="B14" s="55" cm="1">
        <f t="array" ref="B14">TREND($B3:$C3,$B$2:$C$2,B$13)</f>
        <v>0.49273837403311094</v>
      </c>
      <c r="C14" s="55" cm="1">
        <f t="array" ref="C14">TREND($B3:$C3,$B$2:$C$2,C$13)</f>
        <v>0.49280849990858289</v>
      </c>
      <c r="D14" s="55" cm="1">
        <f t="array" ref="D14">TREND($B3:$C3,$B$2:$C$2,D$13)</f>
        <v>0.49287862578405489</v>
      </c>
      <c r="E14" s="55" cm="1">
        <f t="array" ref="E14">TREND($B3:$C3,$B$2:$C$2,E$13)</f>
        <v>0.49294875165952684</v>
      </c>
      <c r="F14" s="55" cm="1">
        <f t="array" ref="F14">TREND($B3:$C3,$B$2:$C$2,F$13)</f>
        <v>0.49301887753499879</v>
      </c>
      <c r="G14" s="55" cm="1">
        <f t="array" ref="G14">TREND($B3:$C3,$B$2:$C$2,G$13)</f>
        <v>0.49308900341047079</v>
      </c>
      <c r="H14" s="55" cm="1">
        <f t="array" ref="H14">TREND($C3:$D3,$C$2:$D$2,H$13)</f>
        <v>0.49313271029946204</v>
      </c>
      <c r="I14" s="55" cm="1">
        <f t="array" ref="I14">TREND($C3:$D3,$C$2:$D$2,I$13)</f>
        <v>0.49317641718845329</v>
      </c>
      <c r="J14" s="55" cm="1">
        <f t="array" ref="J14">TREND($C3:$D3,$C$2:$D$2,J$13)</f>
        <v>0.49322012407744453</v>
      </c>
      <c r="K14" s="55" cm="1">
        <f t="array" ref="K14">TREND($C3:$D3,$C$2:$D$2,K$13)</f>
        <v>0.49326383096643578</v>
      </c>
      <c r="L14" s="55" cm="1">
        <f t="array" ref="L14">TREND($C3:$D3,$C$2:$D$2,L$13)</f>
        <v>0.49330753785542703</v>
      </c>
      <c r="M14" s="55" cm="1">
        <f t="array" ref="M14">TREND($D3:$E3,$D$2:$E$2,M$13)</f>
        <v>0.4933518423447919</v>
      </c>
      <c r="N14" s="55" cm="1">
        <f t="array" ref="N14">TREND($D3:$E3,$D$2:$E$2,N$13)</f>
        <v>0.49339614683415672</v>
      </c>
      <c r="O14" s="55" cm="1">
        <f t="array" ref="O14">TREND($D3:$E3,$D$2:$E$2,O$13)</f>
        <v>0.4934404513235216</v>
      </c>
      <c r="P14" s="55" cm="1">
        <f t="array" ref="P14">TREND($D3:$E3,$D$2:$E$2,P$13)</f>
        <v>0.49348475581288642</v>
      </c>
      <c r="Q14" s="55" cm="1">
        <f t="array" ref="Q14">TREND($D3:$E3,$D$2:$E$2,Q$13)</f>
        <v>0.4935290603022513</v>
      </c>
      <c r="R14" s="55" cm="1">
        <f t="array" ref="R14">TREND($E3:$F3,$E$2:$F$2,R$13)</f>
        <v>0.49360084992092546</v>
      </c>
      <c r="S14" s="55" cm="1">
        <f t="array" ref="S14">TREND($E3:$F3,$E$2:$F$2,S$13)</f>
        <v>0.49367263953959972</v>
      </c>
      <c r="T14" s="55" cm="1">
        <f t="array" ref="T14">TREND($E3:$F3,$E$2:$F$2,T$13)</f>
        <v>0.49374442915827388</v>
      </c>
      <c r="U14" s="55" cm="1">
        <f t="array" ref="U14">TREND($E3:$F3,$E$2:$F$2,U$13)</f>
        <v>0.49381621877694815</v>
      </c>
      <c r="V14" s="55" cm="1">
        <f t="array" ref="V14">TREND($E3:$F3,$E$2:$F$2,V$13)</f>
        <v>0.4938880083956223</v>
      </c>
      <c r="W14" s="55" cm="1">
        <f t="array" ref="W14">TREND($F3:$G3,$F$2:$G$2,W$13)</f>
        <v>0.49399868380818879</v>
      </c>
      <c r="X14" s="55" cm="1">
        <f t="array" ref="X14">TREND($F3:$G3,$F$2:$G$2,X$13)</f>
        <v>0.49410935922075527</v>
      </c>
      <c r="Y14" s="55" cm="1">
        <f t="array" ref="Y14">TREND($F3:$G3,$F$2:$G$2,Y$13)</f>
        <v>0.4942200346333217</v>
      </c>
      <c r="Z14" s="55" cm="1">
        <f t="array" ref="Z14">TREND($F3:$G3,$F$2:$G$2,Z$13)</f>
        <v>0.49433071004588813</v>
      </c>
      <c r="AA14" s="55" cm="1">
        <f t="array" ref="AA14">TREND($F3:$G3,$F$2:$G$2,AA$13)</f>
        <v>0.49444138545845462</v>
      </c>
      <c r="AB14" s="55" cm="1">
        <f t="array" ref="AB14">TREND($G3:$H3,$G$2:$H$2,AB$13)</f>
        <v>0.49458427657015669</v>
      </c>
      <c r="AC14" s="55" cm="1">
        <f t="array" ref="AC14">TREND($G3:$H3,$G$2:$H$2,AC$13)</f>
        <v>0.4947271676818587</v>
      </c>
      <c r="AD14" s="55" cm="1">
        <f t="array" ref="AD14">TREND($G3:$H3,$G$2:$H$2,AD$13)</f>
        <v>0.49487005879356077</v>
      </c>
      <c r="AE14" s="55" cm="1">
        <f t="array" ref="AE14">TREND($G3:$H3,$G$2:$H$2,AE$13)</f>
        <v>0.49501294990526284</v>
      </c>
      <c r="AF14" s="55" cm="1">
        <f t="array" ref="AF14">TREND($G3:$H3,$G$2:$H$2,AF$13)</f>
        <v>0.49515584101696486</v>
      </c>
    </row>
    <row r="15" spans="1:32" x14ac:dyDescent="0.25">
      <c r="A15" s="54" t="s">
        <v>5155</v>
      </c>
      <c r="B15" s="55" cm="1">
        <f t="array" ref="B15">TREND($B4:$C4,$B$2:$C$2,B$13)</f>
        <v>0.50726162596688895</v>
      </c>
      <c r="C15" s="55" cm="1">
        <f t="array" ref="C15">TREND($B4:$C4,$B$2:$C$2,C$13)</f>
        <v>0.507191500091417</v>
      </c>
      <c r="D15" s="55" cm="1">
        <f t="array" ref="D15">TREND($B4:$C4,$B$2:$C$2,D$13)</f>
        <v>0.50712137421594505</v>
      </c>
      <c r="E15" s="55" cm="1">
        <f t="array" ref="E15">TREND($B4:$C4,$B$2:$C$2,E$13)</f>
        <v>0.5070512483404731</v>
      </c>
      <c r="F15" s="55" cm="1">
        <f t="array" ref="F15">TREND($B4:$C4,$B$2:$C$2,F$13)</f>
        <v>0.50698112246500115</v>
      </c>
      <c r="G15" s="55" cm="1">
        <f t="array" ref="G15">TREND($B4:$C4,$B$2:$C$2,G$13)</f>
        <v>0.50691099658952921</v>
      </c>
      <c r="H15" s="55" cm="1">
        <f t="array" ref="H15">TREND($C4:$D4,$C$2:$D$2,H$13)</f>
        <v>0.50686728970053785</v>
      </c>
      <c r="I15" s="55" cm="1">
        <f t="array" ref="I15">TREND($C4:$D4,$C$2:$D$2,I$13)</f>
        <v>0.5068235828115466</v>
      </c>
      <c r="J15" s="55" cm="1">
        <f t="array" ref="J15">TREND($C4:$D4,$C$2:$D$2,J$13)</f>
        <v>0.50677987592255536</v>
      </c>
      <c r="K15" s="55" cm="1">
        <f t="array" ref="K15">TREND($C4:$D4,$C$2:$D$2,K$13)</f>
        <v>0.50673616903356411</v>
      </c>
      <c r="L15" s="55" cm="1">
        <f t="array" ref="L15">TREND($C4:$D4,$C$2:$D$2,L$13)</f>
        <v>0.50669246214457286</v>
      </c>
      <c r="M15" s="55" cm="1">
        <f t="array" ref="M15">TREND($D4:$E4,$D$2:$E$2,M$13)</f>
        <v>0.50664815765520821</v>
      </c>
      <c r="N15" s="55" cm="1">
        <f t="array" ref="N15">TREND($D4:$E4,$D$2:$E$2,N$13)</f>
        <v>0.50660385316584333</v>
      </c>
      <c r="O15" s="55" cm="1">
        <f t="array" ref="O15">TREND($D4:$E4,$D$2:$E$2,O$13)</f>
        <v>0.50655954867647845</v>
      </c>
      <c r="P15" s="55" cm="1">
        <f t="array" ref="P15">TREND($D4:$E4,$D$2:$E$2,P$13)</f>
        <v>0.50651524418711358</v>
      </c>
      <c r="Q15" s="55" cm="1">
        <f t="array" ref="Q15">TREND($D4:$E4,$D$2:$E$2,Q$13)</f>
        <v>0.5064709396977487</v>
      </c>
      <c r="R15" s="55" cm="1">
        <f t="array" ref="R15">TREND($E4:$F4,$E$2:$F$2,R$13)</f>
        <v>0.50639915007907454</v>
      </c>
      <c r="S15" s="55" cm="1">
        <f t="array" ref="S15">TREND($E4:$F4,$E$2:$F$2,S$13)</f>
        <v>0.50632736046040039</v>
      </c>
      <c r="T15" s="55" cm="1">
        <f t="array" ref="T15">TREND($E4:$F4,$E$2:$F$2,T$13)</f>
        <v>0.50625557084172612</v>
      </c>
      <c r="U15" s="55" cm="1">
        <f t="array" ref="U15">TREND($E4:$F4,$E$2:$F$2,U$13)</f>
        <v>0.50618378122305185</v>
      </c>
      <c r="V15" s="55" cm="1">
        <f t="array" ref="V15">TREND($E4:$F4,$E$2:$F$2,V$13)</f>
        <v>0.5061119916043777</v>
      </c>
      <c r="W15" s="55" cm="1">
        <f t="array" ref="W15">TREND($F4:$G4,$F$2:$G$2,W$13)</f>
        <v>0.50600131619181121</v>
      </c>
      <c r="X15" s="55" cm="1">
        <f t="array" ref="X15">TREND($F4:$G4,$F$2:$G$2,X$13)</f>
        <v>0.50589064077924473</v>
      </c>
      <c r="Y15" s="55" cm="1">
        <f t="array" ref="Y15">TREND($F4:$G4,$F$2:$G$2,Y$13)</f>
        <v>0.50577996536667835</v>
      </c>
      <c r="Z15" s="55" cm="1">
        <f t="array" ref="Z15">TREND($F4:$G4,$F$2:$G$2,Z$13)</f>
        <v>0.50566928995411187</v>
      </c>
      <c r="AA15" s="55" cm="1">
        <f t="array" ref="AA15">TREND($F4:$G4,$F$2:$G$2,AA$13)</f>
        <v>0.50555861454154538</v>
      </c>
      <c r="AB15" s="55" cm="1">
        <f t="array" ref="AB15">TREND($G4:$H4,$G$2:$H$2,AB$13)</f>
        <v>0.5054157234298432</v>
      </c>
      <c r="AC15" s="55" cm="1">
        <f t="array" ref="AC15">TREND($G4:$H4,$G$2:$H$2,AC$13)</f>
        <v>0.50527283231814124</v>
      </c>
      <c r="AD15" s="55" cm="1">
        <f t="array" ref="AD15">TREND($G4:$H4,$G$2:$H$2,AD$13)</f>
        <v>0.50512994120643917</v>
      </c>
      <c r="AE15" s="55" cm="1">
        <f t="array" ref="AE15">TREND($G4:$H4,$G$2:$H$2,AE$13)</f>
        <v>0.5049870500947371</v>
      </c>
      <c r="AF15" s="55" cm="1">
        <f t="array" ref="AF15">TREND($G4:$H4,$G$2:$H$2,AF$13)</f>
        <v>0.50484415898303503</v>
      </c>
    </row>
    <row r="16" spans="1:32" x14ac:dyDescent="0.25">
      <c r="A16" s="54" t="s">
        <v>5156</v>
      </c>
      <c r="B16" s="55" cm="1">
        <f t="array" ref="B16">TREND($B5:$C5,$B$2:$C$2,B$13)</f>
        <v>0.76142605046311473</v>
      </c>
      <c r="C16" s="55" cm="1">
        <f t="array" ref="C16">TREND($B5:$C5,$B$2:$C$2,C$13)</f>
        <v>0.75949089295100425</v>
      </c>
      <c r="D16" s="55" cm="1">
        <f t="array" ref="D16">TREND($B5:$C5,$B$2:$C$2,D$13)</f>
        <v>0.75755573543889332</v>
      </c>
      <c r="E16" s="55" cm="1">
        <f t="array" ref="E16">TREND($B5:$C5,$B$2:$C$2,E$13)</f>
        <v>0.75562057792678239</v>
      </c>
      <c r="F16" s="55" cm="1">
        <f t="array" ref="F16">TREND($B5:$C5,$B$2:$C$2,F$13)</f>
        <v>0.75368542041467146</v>
      </c>
      <c r="G16" s="55" cm="1">
        <f t="array" ref="G16">TREND($B5:$C5,$B$2:$C$2,G$13)</f>
        <v>0.75175026290256053</v>
      </c>
      <c r="H16" s="55" cm="1">
        <f t="array" ref="H16">TREND($C5:$D5,$C$2:$D$2,H$13)</f>
        <v>0.74978221994747818</v>
      </c>
      <c r="I16" s="55" cm="1">
        <f t="array" ref="I16">TREND($C5:$D5,$C$2:$D$2,I$13)</f>
        <v>0.74781417699239672</v>
      </c>
      <c r="J16" s="55" cm="1">
        <f t="array" ref="J16">TREND($C5:$D5,$C$2:$D$2,J$13)</f>
        <v>0.74584613403731526</v>
      </c>
      <c r="K16" s="55" cm="1">
        <f t="array" ref="K16">TREND($C5:$D5,$C$2:$D$2,K$13)</f>
        <v>0.74387809108223379</v>
      </c>
      <c r="L16" s="55" cm="1">
        <f t="array" ref="L16">TREND($C5:$D5,$C$2:$D$2,L$13)</f>
        <v>0.74191004812715189</v>
      </c>
      <c r="M16" s="55" cm="1">
        <f t="array" ref="M16">TREND($D5:$E5,$D$2:$E$2,M$13)</f>
        <v>0.73991598791821378</v>
      </c>
      <c r="N16" s="55" cm="1">
        <f t="array" ref="N16">TREND($D5:$E5,$D$2:$E$2,N$13)</f>
        <v>0.73792192770927478</v>
      </c>
      <c r="O16" s="55" cm="1">
        <f t="array" ref="O16">TREND($D5:$E5,$D$2:$E$2,O$13)</f>
        <v>0.73592786750033667</v>
      </c>
      <c r="P16" s="55" cm="1">
        <f t="array" ref="P16">TREND($D5:$E5,$D$2:$E$2,P$13)</f>
        <v>0.73393380729139768</v>
      </c>
      <c r="Q16" s="55" cm="1">
        <f t="array" ref="Q16">TREND($D5:$E5,$D$2:$E$2,Q$13)</f>
        <v>0.73193974708245868</v>
      </c>
      <c r="R16" s="55" cm="1">
        <f t="array" ref="R16">TREND($E5:$F5,$E$2:$F$2,R$13)</f>
        <v>0.72989331958667947</v>
      </c>
      <c r="S16" s="55" cm="1">
        <f t="array" ref="S16">TREND($E5:$F5,$E$2:$F$2,S$13)</f>
        <v>0.72784689209090114</v>
      </c>
      <c r="T16" s="55" cm="1">
        <f t="array" ref="T16">TREND($E5:$F5,$E$2:$F$2,T$13)</f>
        <v>0.72580046459512193</v>
      </c>
      <c r="U16" s="55" cm="1">
        <f t="array" ref="U16">TREND($E5:$F5,$E$2:$F$2,U$13)</f>
        <v>0.72375403709934272</v>
      </c>
      <c r="V16" s="55" cm="1">
        <f t="array" ref="V16">TREND($E5:$F5,$E$2:$F$2,V$13)</f>
        <v>0.72170760960356439</v>
      </c>
      <c r="W16" s="55" cm="1">
        <f t="array" ref="W16">TREND($F5:$G5,$F$2:$G$2,W$13)</f>
        <v>0.71960841181300683</v>
      </c>
      <c r="X16" s="55" cm="1">
        <f t="array" ref="X16">TREND($F5:$G5,$F$2:$G$2,X$13)</f>
        <v>0.71750921402244927</v>
      </c>
      <c r="Y16" s="55" cm="1">
        <f t="array" ref="Y16">TREND($F5:$G5,$F$2:$G$2,Y$13)</f>
        <v>0.71541001623189171</v>
      </c>
      <c r="Z16" s="55" cm="1">
        <f t="array" ref="Z16">TREND($F5:$G5,$F$2:$G$2,Z$13)</f>
        <v>0.71331081844133504</v>
      </c>
      <c r="AA16" s="55" cm="1">
        <f t="array" ref="AA16">TREND($F5:$G5,$F$2:$G$2,AA$13)</f>
        <v>0.71121162065077748</v>
      </c>
      <c r="AB16" s="55" cm="1">
        <f t="array" ref="AB16">TREND($G5:$H5,$G$2:$H$2,AB$13)</f>
        <v>0.70909302312904199</v>
      </c>
      <c r="AC16" s="55" cm="1">
        <f t="array" ref="AC16">TREND($G5:$H5,$G$2:$H$2,AC$13)</f>
        <v>0.70697442560730739</v>
      </c>
      <c r="AD16" s="55" cm="1">
        <f t="array" ref="AD16">TREND($G5:$H5,$G$2:$H$2,AD$13)</f>
        <v>0.7048558280855719</v>
      </c>
      <c r="AE16" s="55" cm="1">
        <f t="array" ref="AE16">TREND($G5:$H5,$G$2:$H$2,AE$13)</f>
        <v>0.70273723056383641</v>
      </c>
      <c r="AF16" s="55" cm="1">
        <f t="array" ref="AF16">TREND($G5:$H5,$G$2:$H$2,AF$13)</f>
        <v>0.70061863304210181</v>
      </c>
    </row>
    <row r="17" spans="1:32" x14ac:dyDescent="0.25">
      <c r="A17" s="54" t="s">
        <v>5157</v>
      </c>
      <c r="B17" s="55" cm="1">
        <f t="array" ref="B17">TREND($B6:$C6,$B$2:$C$2,B$13)</f>
        <v>0.13448212626901834</v>
      </c>
      <c r="C17" s="55" cm="1">
        <f t="array" ref="C17">TREND($B6:$C6,$B$2:$C$2,C$13)</f>
        <v>0.1348380932832649</v>
      </c>
      <c r="D17" s="55" cm="1">
        <f t="array" ref="D17">TREND($B6:$C6,$B$2:$C$2,D$13)</f>
        <v>0.13519406029751146</v>
      </c>
      <c r="E17" s="55" cm="1">
        <f t="array" ref="E17">TREND($B6:$C6,$B$2:$C$2,E$13)</f>
        <v>0.13555002731175803</v>
      </c>
      <c r="F17" s="55" cm="1">
        <f t="array" ref="F17">TREND($B6:$C6,$B$2:$C$2,F$13)</f>
        <v>0.13590599432600448</v>
      </c>
      <c r="G17" s="55" cm="1">
        <f t="array" ref="G17">TREND($B6:$C6,$B$2:$C$2,G$13)</f>
        <v>0.13626196134025104</v>
      </c>
      <c r="H17" s="55" cm="1">
        <f t="array" ref="H17">TREND($C6:$D6,$C$2:$D$2,H$13)</f>
        <v>0.13661242009205155</v>
      </c>
      <c r="I17" s="55" cm="1">
        <f t="array" ref="I17">TREND($C6:$D6,$C$2:$D$2,I$13)</f>
        <v>0.13696287884385194</v>
      </c>
      <c r="J17" s="55" cm="1">
        <f t="array" ref="J17">TREND($C6:$D6,$C$2:$D$2,J$13)</f>
        <v>0.13731333759565245</v>
      </c>
      <c r="K17" s="55" cm="1">
        <f t="array" ref="K17">TREND($C6:$D6,$C$2:$D$2,K$13)</f>
        <v>0.13766379634745296</v>
      </c>
      <c r="L17" s="55" cm="1">
        <f t="array" ref="L17">TREND($C6:$D6,$C$2:$D$2,L$13)</f>
        <v>0.13801425509925336</v>
      </c>
      <c r="M17" s="55" cm="1">
        <f t="array" ref="M17">TREND($D6:$E6,$D$2:$E$2,M$13)</f>
        <v>0.13836827544446684</v>
      </c>
      <c r="N17" s="55" cm="1">
        <f t="array" ref="N17">TREND($D6:$E6,$D$2:$E$2,N$13)</f>
        <v>0.13872229578968021</v>
      </c>
      <c r="O17" s="55" cm="1">
        <f t="array" ref="O17">TREND($D6:$E6,$D$2:$E$2,O$13)</f>
        <v>0.13907631613489357</v>
      </c>
      <c r="P17" s="55" cm="1">
        <f t="array" ref="P17">TREND($D6:$E6,$D$2:$E$2,P$13)</f>
        <v>0.13943033648010694</v>
      </c>
      <c r="Q17" s="55" cm="1">
        <f t="array" ref="Q17">TREND($D6:$E6,$D$2:$E$2,Q$13)</f>
        <v>0.13978435682532031</v>
      </c>
      <c r="R17" s="55" cm="1">
        <f t="array" ref="R17">TREND($E6:$F6,$E$2:$F$2,R$13)</f>
        <v>0.14016217522916241</v>
      </c>
      <c r="S17" s="55" cm="1">
        <f t="array" ref="S17">TREND($E6:$F6,$E$2:$F$2,S$13)</f>
        <v>0.14053999363300462</v>
      </c>
      <c r="T17" s="55" cm="1">
        <f t="array" ref="T17">TREND($E6:$F6,$E$2:$F$2,T$13)</f>
        <v>0.14091781203684683</v>
      </c>
      <c r="U17" s="55" cm="1">
        <f t="array" ref="U17">TREND($E6:$F6,$E$2:$F$2,U$13)</f>
        <v>0.14129563044068894</v>
      </c>
      <c r="V17" s="55" cm="1">
        <f t="array" ref="V17">TREND($E6:$F6,$E$2:$F$2,V$13)</f>
        <v>0.14167344884453115</v>
      </c>
      <c r="W17" s="55" cm="1">
        <f t="array" ref="W17">TREND($F6:$G6,$F$2:$G$2,W$13)</f>
        <v>0.14208308902659372</v>
      </c>
      <c r="X17" s="55" cm="1">
        <f t="array" ref="X17">TREND($F6:$G6,$F$2:$G$2,X$13)</f>
        <v>0.1424927292086563</v>
      </c>
      <c r="Y17" s="55" cm="1">
        <f t="array" ref="Y17">TREND($F6:$G6,$F$2:$G$2,Y$13)</f>
        <v>0.14290236939071899</v>
      </c>
      <c r="Z17" s="55" cm="1">
        <f t="array" ref="Z17">TREND($F6:$G6,$F$2:$G$2,Z$13)</f>
        <v>0.14331200957278156</v>
      </c>
      <c r="AA17" s="55" cm="1">
        <f t="array" ref="AA17">TREND($F6:$G6,$F$2:$G$2,AA$13)</f>
        <v>0.14372164975484414</v>
      </c>
      <c r="AB17" s="55" cm="1">
        <f t="array" ref="AB17">TREND($G6:$H6,$G$2:$H$2,AB$13)</f>
        <v>0.1441476932977892</v>
      </c>
      <c r="AC17" s="55" cm="1">
        <f t="array" ref="AC17">TREND($G6:$H6,$G$2:$H$2,AC$13)</f>
        <v>0.14457373684073427</v>
      </c>
      <c r="AD17" s="55" cm="1">
        <f t="array" ref="AD17">TREND($G6:$H6,$G$2:$H$2,AD$13)</f>
        <v>0.14499978038367944</v>
      </c>
      <c r="AE17" s="55" cm="1">
        <f t="array" ref="AE17">TREND($G6:$H6,$G$2:$H$2,AE$13)</f>
        <v>0.14542582392662462</v>
      </c>
      <c r="AF17" s="55" cm="1">
        <f t="array" ref="AF17">TREND($G6:$H6,$G$2:$H$2,AF$13)</f>
        <v>0.14585186746956968</v>
      </c>
    </row>
    <row r="18" spans="1:32" x14ac:dyDescent="0.25">
      <c r="A18" s="54" t="s">
        <v>5158</v>
      </c>
      <c r="B18" s="55" cm="1">
        <f t="array" ref="B18">TREND($B7:$C7,$B$2:$C$2,B$13)</f>
        <v>6.0152297235140706E-2</v>
      </c>
      <c r="C18" s="55" cm="1">
        <f t="array" ref="C18">TREND($B7:$C7,$B$2:$C$2,C$13)</f>
        <v>6.1009001752160286E-2</v>
      </c>
      <c r="D18" s="55" cm="1">
        <f t="array" ref="D18">TREND($B7:$C7,$B$2:$C$2,D$13)</f>
        <v>6.1865706269179865E-2</v>
      </c>
      <c r="E18" s="55" cm="1">
        <f t="array" ref="E18">TREND($B7:$C7,$B$2:$C$2,E$13)</f>
        <v>6.2722410786199445E-2</v>
      </c>
      <c r="F18" s="55" cm="1">
        <f t="array" ref="F18">TREND($B7:$C7,$B$2:$C$2,F$13)</f>
        <v>6.3579115303219025E-2</v>
      </c>
      <c r="G18" s="55" cm="1">
        <f t="array" ref="G18">TREND($B7:$C7,$B$2:$C$2,G$13)</f>
        <v>6.4435819820238605E-2</v>
      </c>
      <c r="H18" s="55" cm="1">
        <f t="array" ref="H18">TREND($C7:$D7,$C$2:$D$2,H$13)</f>
        <v>6.5287845551517121E-2</v>
      </c>
      <c r="I18" s="55" cm="1">
        <f t="array" ref="I18">TREND($C7:$D7,$C$2:$D$2,I$13)</f>
        <v>6.6139871282795637E-2</v>
      </c>
      <c r="J18" s="55" cm="1">
        <f t="array" ref="J18">TREND($C7:$D7,$C$2:$D$2,J$13)</f>
        <v>6.6991897014073931E-2</v>
      </c>
      <c r="K18" s="55" cm="1">
        <f t="array" ref="K18">TREND($C7:$D7,$C$2:$D$2,K$13)</f>
        <v>6.7843922745352447E-2</v>
      </c>
      <c r="L18" s="55" cm="1">
        <f t="array" ref="L18">TREND($C7:$D7,$C$2:$D$2,L$13)</f>
        <v>6.8695948476630742E-2</v>
      </c>
      <c r="M18" s="55" cm="1">
        <f t="array" ref="M18">TREND($D7:$E7,$D$2:$E$2,M$13)</f>
        <v>6.9526102807265122E-2</v>
      </c>
      <c r="N18" s="55" cm="1">
        <f t="array" ref="N18">TREND($D7:$E7,$D$2:$E$2,N$13)</f>
        <v>7.0356257137899503E-2</v>
      </c>
      <c r="O18" s="55" cm="1">
        <f t="array" ref="O18">TREND($D7:$E7,$D$2:$E$2,O$13)</f>
        <v>7.1186411468533883E-2</v>
      </c>
      <c r="P18" s="55" cm="1">
        <f t="array" ref="P18">TREND($D7:$E7,$D$2:$E$2,P$13)</f>
        <v>7.2016565799168264E-2</v>
      </c>
      <c r="Q18" s="55" cm="1">
        <f t="array" ref="Q18">TREND($D7:$E7,$D$2:$E$2,Q$13)</f>
        <v>7.2846720129802645E-2</v>
      </c>
      <c r="R18" s="55" cm="1">
        <f t="array" ref="R18">TREND($E7:$F7,$E$2:$F$2,R$13)</f>
        <v>7.3654001149354054E-2</v>
      </c>
      <c r="S18" s="55" cm="1">
        <f t="array" ref="S18">TREND($E7:$F7,$E$2:$F$2,S$13)</f>
        <v>7.4461282168905463E-2</v>
      </c>
      <c r="T18" s="55" cm="1">
        <f t="array" ref="T18">TREND($E7:$F7,$E$2:$F$2,T$13)</f>
        <v>7.5268563188457094E-2</v>
      </c>
      <c r="U18" s="55" cm="1">
        <f t="array" ref="U18">TREND($E7:$F7,$E$2:$F$2,U$13)</f>
        <v>7.6075844208008503E-2</v>
      </c>
      <c r="V18" s="55" cm="1">
        <f t="array" ref="V18">TREND($E7:$F7,$E$2:$F$2,V$13)</f>
        <v>7.6883125227559912E-2</v>
      </c>
      <c r="W18" s="55" cm="1">
        <f t="array" ref="W18">TREND($F7:$G7,$F$2:$G$2,W$13)</f>
        <v>7.7661092594014658E-2</v>
      </c>
      <c r="X18" s="55" cm="1">
        <f t="array" ref="X18">TREND($F7:$G7,$F$2:$G$2,X$13)</f>
        <v>7.8439059960469404E-2</v>
      </c>
      <c r="Y18" s="55" cm="1">
        <f t="array" ref="Y18">TREND($F7:$G7,$F$2:$G$2,Y$13)</f>
        <v>7.921702732692415E-2</v>
      </c>
      <c r="Z18" s="55" cm="1">
        <f t="array" ref="Z18">TREND($F7:$G7,$F$2:$G$2,Z$13)</f>
        <v>7.9994994693379118E-2</v>
      </c>
      <c r="AA18" s="55" cm="1">
        <f t="array" ref="AA18">TREND($F7:$G7,$F$2:$G$2,AA$13)</f>
        <v>8.0772962059833864E-2</v>
      </c>
      <c r="AB18" s="55" cm="1">
        <f t="array" ref="AB18">TREND($G7:$H7,$G$2:$H$2,AB$13)</f>
        <v>8.1511217056859042E-2</v>
      </c>
      <c r="AC18" s="55" cm="1">
        <f t="array" ref="AC18">TREND($G7:$H7,$G$2:$H$2,AC$13)</f>
        <v>8.2249472053884443E-2</v>
      </c>
      <c r="AD18" s="55" cm="1">
        <f t="array" ref="AD18">TREND($G7:$H7,$G$2:$H$2,AD$13)</f>
        <v>8.2987727050909621E-2</v>
      </c>
      <c r="AE18" s="55" cm="1">
        <f t="array" ref="AE18">TREND($G7:$H7,$G$2:$H$2,AE$13)</f>
        <v>8.3725982047934799E-2</v>
      </c>
      <c r="AF18" s="55" cm="1">
        <f t="array" ref="AF18">TREND($G7:$H7,$G$2:$H$2,AF$13)</f>
        <v>8.44642370449602E-2</v>
      </c>
    </row>
    <row r="19" spans="1:32" x14ac:dyDescent="0.25">
      <c r="A19" s="54" t="s">
        <v>5159</v>
      </c>
      <c r="B19" s="55" cm="1">
        <f t="array" ref="B19">TREND($B8:$C8,$B$2:$C$2,B$13)</f>
        <v>4.3939526032726217E-2</v>
      </c>
      <c r="C19" s="55" cm="1">
        <f t="array" ref="C19">TREND($B8:$C8,$B$2:$C$2,C$13)</f>
        <v>4.4662012013571006E-2</v>
      </c>
      <c r="D19" s="55" cm="1">
        <f t="array" ref="D19">TREND($B8:$C8,$B$2:$C$2,D$13)</f>
        <v>4.5384497994415796E-2</v>
      </c>
      <c r="E19" s="55" cm="1">
        <f t="array" ref="E19">TREND($B8:$C8,$B$2:$C$2,E$13)</f>
        <v>4.6106983975260585E-2</v>
      </c>
      <c r="F19" s="55" cm="1">
        <f t="array" ref="F19">TREND($B8:$C8,$B$2:$C$2,F$13)</f>
        <v>4.6829469956105152E-2</v>
      </c>
      <c r="G19" s="55" cm="1">
        <f t="array" ref="G19">TREND($B8:$C8,$B$2:$C$2,G$13)</f>
        <v>4.7551955936949941E-2</v>
      </c>
      <c r="H19" s="55" cm="1">
        <f t="array" ref="H19">TREND($C8:$D8,$C$2:$D$2,H$13)</f>
        <v>4.8317514408952711E-2</v>
      </c>
      <c r="I19" s="55" cm="1">
        <f t="array" ref="I19">TREND($C8:$D8,$C$2:$D$2,I$13)</f>
        <v>4.9083072880955259E-2</v>
      </c>
      <c r="J19" s="55" cm="1">
        <f t="array" ref="J19">TREND($C8:$D8,$C$2:$D$2,J$13)</f>
        <v>4.9848631352958028E-2</v>
      </c>
      <c r="K19" s="55" cm="1">
        <f t="array" ref="K19">TREND($C8:$D8,$C$2:$D$2,K$13)</f>
        <v>5.0614189824960798E-2</v>
      </c>
      <c r="L19" s="55" cm="1">
        <f t="array" ref="L19">TREND($C8:$D8,$C$2:$D$2,L$13)</f>
        <v>5.1379748296963346E-2</v>
      </c>
      <c r="M19" s="55" cm="1">
        <f t="array" ref="M19">TREND($D8:$E8,$D$2:$E$2,M$13)</f>
        <v>5.2189633830054261E-2</v>
      </c>
      <c r="N19" s="55" cm="1">
        <f t="array" ref="N19">TREND($D8:$E8,$D$2:$E$2,N$13)</f>
        <v>5.2999519363145398E-2</v>
      </c>
      <c r="O19" s="55" cm="1">
        <f t="array" ref="O19">TREND($D8:$E8,$D$2:$E$2,O$13)</f>
        <v>5.3809404896236535E-2</v>
      </c>
      <c r="P19" s="55" cm="1">
        <f t="array" ref="P19">TREND($D8:$E8,$D$2:$E$2,P$13)</f>
        <v>5.4619290429327449E-2</v>
      </c>
      <c r="Q19" s="55" cm="1">
        <f t="array" ref="Q19">TREND($D8:$E8,$D$2:$E$2,Q$13)</f>
        <v>5.5429175962418586E-2</v>
      </c>
      <c r="R19" s="55" cm="1">
        <f t="array" ref="R19">TREND($E8:$F8,$E$2:$F$2,R$13)</f>
        <v>5.6290504034804068E-2</v>
      </c>
      <c r="S19" s="55" cm="1">
        <f t="array" ref="S19">TREND($E8:$F8,$E$2:$F$2,S$13)</f>
        <v>5.7151832107189326E-2</v>
      </c>
      <c r="T19" s="55" cm="1">
        <f t="array" ref="T19">TREND($E8:$F8,$E$2:$F$2,T$13)</f>
        <v>5.8013160179574585E-2</v>
      </c>
      <c r="U19" s="55" cm="1">
        <f t="array" ref="U19">TREND($E8:$F8,$E$2:$F$2,U$13)</f>
        <v>5.8874488251959844E-2</v>
      </c>
      <c r="V19" s="55" cm="1">
        <f t="array" ref="V19">TREND($E8:$F8,$E$2:$F$2,V$13)</f>
        <v>5.9735816324345103E-2</v>
      </c>
      <c r="W19" s="55" cm="1">
        <f t="array" ref="W19">TREND($F8:$G8,$F$2:$G$2,W$13)</f>
        <v>6.064740656638512E-2</v>
      </c>
      <c r="X19" s="55" cm="1">
        <f t="array" ref="X19">TREND($F8:$G8,$F$2:$G$2,X$13)</f>
        <v>6.1558996808424915E-2</v>
      </c>
      <c r="Y19" s="55" cm="1">
        <f t="array" ref="Y19">TREND($F8:$G8,$F$2:$G$2,Y$13)</f>
        <v>6.2470587050464932E-2</v>
      </c>
      <c r="Z19" s="55" cm="1">
        <f t="array" ref="Z19">TREND($F8:$G8,$F$2:$G$2,Z$13)</f>
        <v>6.3382177292504727E-2</v>
      </c>
      <c r="AA19" s="55" cm="1">
        <f t="array" ref="AA19">TREND($F8:$G8,$F$2:$G$2,AA$13)</f>
        <v>6.4293767534544743E-2</v>
      </c>
      <c r="AB19" s="55" cm="1">
        <f t="array" ref="AB19">TREND($G8:$H8,$G$2:$H$2,AB$13)</f>
        <v>6.5248066516309544E-2</v>
      </c>
      <c r="AC19" s="55" cm="1">
        <f t="array" ref="AC19">TREND($G8:$H8,$G$2:$H$2,AC$13)</f>
        <v>6.6202365498074345E-2</v>
      </c>
      <c r="AD19" s="55" cm="1">
        <f t="array" ref="AD19">TREND($G8:$H8,$G$2:$H$2,AD$13)</f>
        <v>6.7156664479839145E-2</v>
      </c>
      <c r="AE19" s="55" cm="1">
        <f t="array" ref="AE19">TREND($G8:$H8,$G$2:$H$2,AE$13)</f>
        <v>6.8110963461603946E-2</v>
      </c>
      <c r="AF19" s="55" cm="1">
        <f t="array" ref="AF19">TREND($G8:$H8,$G$2:$H$2,AF$13)</f>
        <v>6.9065262443368747E-2</v>
      </c>
    </row>
    <row r="20" spans="1:32" x14ac:dyDescent="0.25">
      <c r="A20" s="54" t="s">
        <v>5160</v>
      </c>
      <c r="B20" s="55" cm="1">
        <f t="array" ref="B20">TREND($B9:$C9,$B$2:$C$2,B$13)</f>
        <v>0.18732920673763509</v>
      </c>
      <c r="C20" s="55" cm="1">
        <f t="array" ref="C20">TREND($B9:$C9,$B$2:$C$2,C$13)</f>
        <v>0.18965257854162676</v>
      </c>
      <c r="D20" s="55" cm="1">
        <f t="array" ref="D20">TREND($B9:$C9,$B$2:$C$2,D$13)</f>
        <v>0.19197595034561932</v>
      </c>
      <c r="E20" s="55" cm="1">
        <f t="array" ref="E20">TREND($B9:$C9,$B$2:$C$2,E$13)</f>
        <v>0.19429932214961099</v>
      </c>
      <c r="F20" s="55" cm="1">
        <f t="array" ref="F20">TREND($B9:$C9,$B$2:$C$2,F$13)</f>
        <v>0.19662269395360354</v>
      </c>
      <c r="G20" s="55" cm="1">
        <f t="array" ref="G20">TREND($B9:$C9,$B$2:$C$2,G$13)</f>
        <v>0.19894606575759521</v>
      </c>
      <c r="H20" s="55" cm="1">
        <f t="array" ref="H20">TREND($C9:$D9,$C$2:$D$2,H$13)</f>
        <v>0.20128965425969003</v>
      </c>
      <c r="I20" s="55" cm="1">
        <f t="array" ref="I20">TREND($C9:$D9,$C$2:$D$2,I$13)</f>
        <v>0.20363324276178485</v>
      </c>
      <c r="J20" s="55" cm="1">
        <f t="array" ref="J20">TREND($C9:$D9,$C$2:$D$2,J$13)</f>
        <v>0.20597683126388056</v>
      </c>
      <c r="K20" s="55" cm="1">
        <f t="array" ref="K20">TREND($C9:$D9,$C$2:$D$2,K$13)</f>
        <v>0.20832041976597537</v>
      </c>
      <c r="L20" s="55" cm="1">
        <f t="array" ref="L20">TREND($C9:$D9,$C$2:$D$2,L$13)</f>
        <v>0.21066400826807019</v>
      </c>
      <c r="M20" s="55" cm="1">
        <f t="array" ref="M20">TREND($D9:$E9,$D$2:$E$2,M$13)</f>
        <v>0.21305763030341307</v>
      </c>
      <c r="N20" s="55" cm="1">
        <f t="array" ref="N20">TREND($D9:$E9,$D$2:$E$2,N$13)</f>
        <v>0.21545125233875506</v>
      </c>
      <c r="O20" s="55" cm="1">
        <f t="array" ref="O20">TREND($D9:$E9,$D$2:$E$2,O$13)</f>
        <v>0.21784487437409705</v>
      </c>
      <c r="P20" s="55" cm="1">
        <f t="array" ref="P20">TREND($D9:$E9,$D$2:$E$2,P$13)</f>
        <v>0.22023849640943993</v>
      </c>
      <c r="Q20" s="55" cm="1">
        <f t="array" ref="Q20">TREND($D9:$E9,$D$2:$E$2,Q$13)</f>
        <v>0.22263211844478192</v>
      </c>
      <c r="R20" s="55" cm="1">
        <f t="array" ref="R20">TREND($E9:$F9,$E$2:$F$2,R$13)</f>
        <v>0.22501837600060526</v>
      </c>
      <c r="S20" s="55" cm="1">
        <f t="array" ref="S20">TREND($E9:$F9,$E$2:$F$2,S$13)</f>
        <v>0.2274046335564277</v>
      </c>
      <c r="T20" s="55" cm="1">
        <f t="array" ref="T20">TREND($E9:$F9,$E$2:$F$2,T$13)</f>
        <v>0.22979089111225104</v>
      </c>
      <c r="U20" s="55" cm="1">
        <f t="array" ref="U20">TREND($E9:$F9,$E$2:$F$2,U$13)</f>
        <v>0.23217714866807437</v>
      </c>
      <c r="V20" s="55" cm="1">
        <f t="array" ref="V20">TREND($E9:$F9,$E$2:$F$2,V$13)</f>
        <v>0.23456340622389771</v>
      </c>
      <c r="W20" s="55" cm="1">
        <f t="array" ref="W20">TREND($F9:$G9,$F$2:$G$2,W$13)</f>
        <v>0.23685285403336653</v>
      </c>
      <c r="X20" s="55" cm="1">
        <f t="array" ref="X20">TREND($F9:$G9,$F$2:$G$2,X$13)</f>
        <v>0.23914230184283625</v>
      </c>
      <c r="Y20" s="55" cm="1">
        <f t="array" ref="Y20">TREND($F9:$G9,$F$2:$G$2,Y$13)</f>
        <v>0.24143174965230596</v>
      </c>
      <c r="Z20" s="55" cm="1">
        <f t="array" ref="Z20">TREND($F9:$G9,$F$2:$G$2,Z$13)</f>
        <v>0.24372119746177479</v>
      </c>
      <c r="AA20" s="55" cm="1">
        <f t="array" ref="AA20">TREND($F9:$G9,$F$2:$G$2,AA$13)</f>
        <v>0.2460106452712445</v>
      </c>
      <c r="AB20" s="55" cm="1">
        <f t="array" ref="AB20">TREND($G9:$H9,$G$2:$H$2,AB$13)</f>
        <v>0.24812883237293448</v>
      </c>
      <c r="AC20" s="55" cm="1">
        <f t="array" ref="AC20">TREND($G9:$H9,$G$2:$H$2,AC$13)</f>
        <v>0.25024701947462447</v>
      </c>
      <c r="AD20" s="55" cm="1">
        <f t="array" ref="AD20">TREND($G9:$H9,$G$2:$H$2,AD$13)</f>
        <v>0.25236520657631445</v>
      </c>
      <c r="AE20" s="55" cm="1">
        <f t="array" ref="AE20">TREND($G9:$H9,$G$2:$H$2,AE$13)</f>
        <v>0.25448339367800443</v>
      </c>
      <c r="AF20" s="55" cm="1">
        <f t="array" ref="AF20">TREND($G9:$H9,$G$2:$H$2,AF$13)</f>
        <v>0.25660158077969442</v>
      </c>
    </row>
    <row r="21" spans="1:32" x14ac:dyDescent="0.25">
      <c r="A21" s="54" t="s">
        <v>5161</v>
      </c>
      <c r="B21" s="55" cm="1">
        <f t="array" ref="B21">TREND($B10:$C10,$B$2:$C$2,B$13)</f>
        <v>0.8126707932623658</v>
      </c>
      <c r="C21" s="55" cm="1">
        <f t="array" ref="C21">TREND($B10:$C10,$B$2:$C$2,C$13)</f>
        <v>0.81034742145837324</v>
      </c>
      <c r="D21" s="55" cm="1">
        <f t="array" ref="D21">TREND($B10:$C10,$B$2:$C$2,D$13)</f>
        <v>0.80802404965438157</v>
      </c>
      <c r="E21" s="55" cm="1">
        <f t="array" ref="E21">TREND($B10:$C10,$B$2:$C$2,E$13)</f>
        <v>0.80570067785038901</v>
      </c>
      <c r="F21" s="55" cm="1">
        <f t="array" ref="F21">TREND($B10:$C10,$B$2:$C$2,F$13)</f>
        <v>0.80337730604639734</v>
      </c>
      <c r="G21" s="55" cm="1">
        <f t="array" ref="G21">TREND($B10:$C10,$B$2:$C$2,G$13)</f>
        <v>0.80105393424240479</v>
      </c>
      <c r="H21" s="55" cm="1">
        <f t="array" ref="H21">TREND($C10:$D10,$C$2:$D$2,H$13)</f>
        <v>0.79871034574030997</v>
      </c>
      <c r="I21" s="55" cm="1">
        <f t="array" ref="I21">TREND($C10:$D10,$C$2:$D$2,I$13)</f>
        <v>0.79636675723821515</v>
      </c>
      <c r="J21" s="55" cm="1">
        <f t="array" ref="J21">TREND($C10:$D10,$C$2:$D$2,J$13)</f>
        <v>0.79402316873611944</v>
      </c>
      <c r="K21" s="55" cm="1">
        <f t="array" ref="K21">TREND($C10:$D10,$C$2:$D$2,K$13)</f>
        <v>0.79167958023402463</v>
      </c>
      <c r="L21" s="55" cm="1">
        <f t="array" ref="L21">TREND($C10:$D10,$C$2:$D$2,L$13)</f>
        <v>0.78933599173192981</v>
      </c>
      <c r="M21" s="55" cm="1">
        <f t="array" ref="M21">TREND($D10:$E10,$D$2:$E$2,M$13)</f>
        <v>0.78694236969658782</v>
      </c>
      <c r="N21" s="55" cm="1">
        <f t="array" ref="N21">TREND($D10:$E10,$D$2:$E$2,N$13)</f>
        <v>0.78454874766124494</v>
      </c>
      <c r="O21" s="55" cm="1">
        <f t="array" ref="O21">TREND($D10:$E10,$D$2:$E$2,O$13)</f>
        <v>0.78215512562590295</v>
      </c>
      <c r="P21" s="55" cm="1">
        <f t="array" ref="P21">TREND($D10:$E10,$D$2:$E$2,P$13)</f>
        <v>0.77976150359056096</v>
      </c>
      <c r="Q21" s="55" cm="1">
        <f t="array" ref="Q21">TREND($D10:$E10,$D$2:$E$2,Q$13)</f>
        <v>0.77736788155521808</v>
      </c>
      <c r="R21" s="55" cm="1">
        <f t="array" ref="R21">TREND($E10:$F10,$E$2:$F$2,R$13)</f>
        <v>0.77498162399939563</v>
      </c>
      <c r="S21" s="55" cm="1">
        <f t="array" ref="S21">TREND($E10:$F10,$E$2:$F$2,S$13)</f>
        <v>0.7725953664435723</v>
      </c>
      <c r="T21" s="55" cm="1">
        <f t="array" ref="T21">TREND($E10:$F10,$E$2:$F$2,T$13)</f>
        <v>0.77020910888774896</v>
      </c>
      <c r="U21" s="55" cm="1">
        <f t="array" ref="U21">TREND($E10:$F10,$E$2:$F$2,U$13)</f>
        <v>0.76782285133192651</v>
      </c>
      <c r="V21" s="55" cm="1">
        <f t="array" ref="V21">TREND($E10:$F10,$E$2:$F$2,V$13)</f>
        <v>0.76543659377610318</v>
      </c>
      <c r="W21" s="55" cm="1">
        <f t="array" ref="W21">TREND($F10:$G10,$F$2:$G$2,W$13)</f>
        <v>0.76314714596663258</v>
      </c>
      <c r="X21" s="55" cm="1">
        <f t="array" ref="X21">TREND($F10:$G10,$F$2:$G$2,X$13)</f>
        <v>0.76085769815716287</v>
      </c>
      <c r="Y21" s="55" cm="1">
        <f t="array" ref="Y21">TREND($F10:$G10,$F$2:$G$2,Y$13)</f>
        <v>0.75856825034769315</v>
      </c>
      <c r="Z21" s="55" cm="1">
        <f t="array" ref="Z21">TREND($F10:$G10,$F$2:$G$2,Z$13)</f>
        <v>0.75627880253822433</v>
      </c>
      <c r="AA21" s="55" cm="1">
        <f t="array" ref="AA21">TREND($F10:$G10,$F$2:$G$2,AA$13)</f>
        <v>0.75398935472875461</v>
      </c>
      <c r="AB21" s="55" cm="1">
        <f t="array" ref="AB21">TREND($G10:$H10,$G$2:$H$2,AB$13)</f>
        <v>0.75187116762706552</v>
      </c>
      <c r="AC21" s="55" cm="1">
        <f t="array" ref="AC21">TREND($G10:$H10,$G$2:$H$2,AC$13)</f>
        <v>0.74975298052537553</v>
      </c>
      <c r="AD21" s="55" cm="1">
        <f t="array" ref="AD21">TREND($G10:$H10,$G$2:$H$2,AD$13)</f>
        <v>0.74763479342368555</v>
      </c>
      <c r="AE21" s="55" cm="1">
        <f t="array" ref="AE21">TREND($G10:$H10,$G$2:$H$2,AE$13)</f>
        <v>0.74551660632199557</v>
      </c>
      <c r="AF21" s="55" cm="1">
        <f t="array" ref="AF21">TREND($G10:$H10,$G$2:$H$2,AF$13)</f>
        <v>0.74339841922030558</v>
      </c>
    </row>
    <row r="22" spans="1:32" x14ac:dyDescent="0.25">
      <c r="M22" s="17"/>
    </row>
    <row r="23" spans="1:32" x14ac:dyDescent="0.25">
      <c r="A23" s="56" t="s">
        <v>5248</v>
      </c>
    </row>
    <row r="24" spans="1:32" x14ac:dyDescent="0.25">
      <c r="A24" s="56" t="s">
        <v>5249</v>
      </c>
    </row>
    <row r="25" spans="1:32" x14ac:dyDescent="0.25">
      <c r="B25">
        <v>2020</v>
      </c>
      <c r="C25">
        <v>2021</v>
      </c>
      <c r="D25">
        <v>2022</v>
      </c>
      <c r="E25">
        <v>2023</v>
      </c>
      <c r="F25">
        <v>2024</v>
      </c>
      <c r="G25">
        <v>2025</v>
      </c>
      <c r="H25">
        <v>2026</v>
      </c>
      <c r="I25">
        <v>2027</v>
      </c>
      <c r="J25">
        <v>2028</v>
      </c>
      <c r="K25">
        <v>2029</v>
      </c>
      <c r="L25">
        <v>2030</v>
      </c>
      <c r="M25">
        <v>2031</v>
      </c>
      <c r="N25">
        <v>2032</v>
      </c>
      <c r="O25">
        <v>2033</v>
      </c>
      <c r="P25">
        <v>2034</v>
      </c>
      <c r="Q25">
        <v>2035</v>
      </c>
      <c r="R25">
        <v>2036</v>
      </c>
      <c r="S25">
        <v>2037</v>
      </c>
      <c r="T25">
        <v>2038</v>
      </c>
      <c r="U25">
        <v>2039</v>
      </c>
      <c r="V25">
        <v>2040</v>
      </c>
      <c r="W25">
        <v>2041</v>
      </c>
      <c r="X25">
        <v>2042</v>
      </c>
      <c r="Y25">
        <v>2043</v>
      </c>
      <c r="Z25">
        <v>2044</v>
      </c>
      <c r="AA25">
        <v>2045</v>
      </c>
      <c r="AB25">
        <v>2046</v>
      </c>
      <c r="AC25">
        <v>2047</v>
      </c>
      <c r="AD25">
        <v>2048</v>
      </c>
      <c r="AE25">
        <v>2049</v>
      </c>
      <c r="AF25">
        <v>2050</v>
      </c>
    </row>
    <row r="26" spans="1:32" x14ac:dyDescent="0.25">
      <c r="A26" s="54" t="s">
        <v>5154</v>
      </c>
      <c r="B26" s="59">
        <f>IF(B14&gt;=$B14,(B14-$B14)/(1-$B14),(B14-$B14)/$B14)</f>
        <v>0</v>
      </c>
      <c r="C26" s="59">
        <f>IF(C14&gt;=$B14,(C14-$B14)/(1-$B14),(C14-$B14)/$B14)</f>
        <v>1.3824399852498706E-4</v>
      </c>
      <c r="D26" s="59">
        <f t="shared" ref="D26:AF33" si="3">IF(D14&gt;=$B14,(D14-$B14)/(1-$B14),(D14-$B14)/$B14)</f>
        <v>2.7648799705008357E-4</v>
      </c>
      <c r="E26" s="59">
        <f t="shared" si="3"/>
        <v>4.1473199557507062E-4</v>
      </c>
      <c r="F26" s="59">
        <f t="shared" si="3"/>
        <v>5.5297599410005773E-4</v>
      </c>
      <c r="G26" s="59">
        <f t="shared" si="3"/>
        <v>6.9121999262515413E-4</v>
      </c>
      <c r="H26" s="59">
        <f t="shared" si="3"/>
        <v>7.7738241208264163E-4</v>
      </c>
      <c r="I26" s="59">
        <f t="shared" si="3"/>
        <v>8.6354483154012902E-4</v>
      </c>
      <c r="J26" s="59">
        <f t="shared" si="3"/>
        <v>9.4970725099761651E-4</v>
      </c>
      <c r="K26" s="59">
        <f t="shared" si="3"/>
        <v>1.035869670455104E-3</v>
      </c>
      <c r="L26" s="59">
        <f t="shared" si="3"/>
        <v>1.1220320899125913E-3</v>
      </c>
      <c r="M26" s="59">
        <f t="shared" si="3"/>
        <v>1.2093726004044473E-3</v>
      </c>
      <c r="N26" s="59">
        <f t="shared" si="3"/>
        <v>1.2967131108961938E-3</v>
      </c>
      <c r="O26" s="59">
        <f t="shared" si="3"/>
        <v>1.3840536213880496E-3</v>
      </c>
      <c r="P26" s="59">
        <f t="shared" si="3"/>
        <v>1.4713941318797961E-3</v>
      </c>
      <c r="Q26" s="59">
        <f t="shared" si="3"/>
        <v>1.558734642371652E-3</v>
      </c>
      <c r="R26" s="59">
        <f t="shared" si="3"/>
        <v>1.7002584931800359E-3</v>
      </c>
      <c r="S26" s="59">
        <f t="shared" si="3"/>
        <v>1.8417823439886387E-3</v>
      </c>
      <c r="T26" s="59">
        <f t="shared" si="3"/>
        <v>1.9833061947970225E-3</v>
      </c>
      <c r="U26" s="59">
        <f t="shared" si="3"/>
        <v>2.1248300456056255E-3</v>
      </c>
      <c r="V26" s="59">
        <f t="shared" si="3"/>
        <v>2.266353896414009E-3</v>
      </c>
      <c r="W26" s="59">
        <f t="shared" si="3"/>
        <v>2.4845360077762231E-3</v>
      </c>
      <c r="X26" s="59">
        <f t="shared" si="3"/>
        <v>2.7027181191384372E-3</v>
      </c>
      <c r="Y26" s="59">
        <f t="shared" si="3"/>
        <v>2.9209002305005415E-3</v>
      </c>
      <c r="Z26" s="59">
        <f t="shared" si="3"/>
        <v>3.1390823418626459E-3</v>
      </c>
      <c r="AA26" s="59">
        <f t="shared" si="3"/>
        <v>3.35726445322486E-3</v>
      </c>
      <c r="AB26" s="59">
        <f t="shared" si="3"/>
        <v>3.6389556050633342E-3</v>
      </c>
      <c r="AC26" s="59">
        <f t="shared" si="3"/>
        <v>3.9206467569016992E-3</v>
      </c>
      <c r="AD26" s="59">
        <f t="shared" si="3"/>
        <v>4.2023379087401738E-3</v>
      </c>
      <c r="AE26" s="59">
        <f t="shared" si="3"/>
        <v>4.4840290605786485E-3</v>
      </c>
      <c r="AF26" s="59">
        <f t="shared" si="3"/>
        <v>4.765720212417013E-3</v>
      </c>
    </row>
    <row r="27" spans="1:32" x14ac:dyDescent="0.25">
      <c r="A27" s="54" t="s">
        <v>5155</v>
      </c>
      <c r="B27" s="59">
        <f t="shared" ref="B27" si="4">IF(B15&gt;=$B15,(B15-$B15)/(1-$B15),(B15-$B15)/$B15)</f>
        <v>0</v>
      </c>
      <c r="C27" s="59">
        <f t="shared" ref="C27:R33" si="5">IF(C15&gt;=$B15,(C15-$B15)/(1-$B15),(C15-$B15)/$B15)</f>
        <v>-1.3824399852498708E-4</v>
      </c>
      <c r="D27" s="59">
        <f t="shared" si="5"/>
        <v>-2.7648799704997417E-4</v>
      </c>
      <c r="E27" s="59">
        <f t="shared" si="5"/>
        <v>-4.1473199557496128E-4</v>
      </c>
      <c r="F27" s="59">
        <f t="shared" si="5"/>
        <v>-5.5297599409994834E-4</v>
      </c>
      <c r="G27" s="59">
        <f t="shared" si="5"/>
        <v>-6.9121999262493545E-4</v>
      </c>
      <c r="H27" s="59">
        <f t="shared" si="5"/>
        <v>-7.7738241208264174E-4</v>
      </c>
      <c r="I27" s="59">
        <f t="shared" si="5"/>
        <v>-8.6354483154012923E-4</v>
      </c>
      <c r="J27" s="59">
        <f t="shared" si="5"/>
        <v>-9.4970725099761673E-4</v>
      </c>
      <c r="K27" s="59">
        <f t="shared" si="5"/>
        <v>-1.0358696704551042E-3</v>
      </c>
      <c r="L27" s="59">
        <f t="shared" si="5"/>
        <v>-1.1220320899125915E-3</v>
      </c>
      <c r="M27" s="59">
        <f t="shared" si="5"/>
        <v>-1.2093726004040097E-3</v>
      </c>
      <c r="N27" s="59">
        <f t="shared" si="5"/>
        <v>-1.2967131108958657E-3</v>
      </c>
      <c r="O27" s="59">
        <f t="shared" si="5"/>
        <v>-1.3840536213877218E-3</v>
      </c>
      <c r="P27" s="59">
        <f t="shared" si="5"/>
        <v>-1.4713941318795776E-3</v>
      </c>
      <c r="Q27" s="59">
        <f t="shared" si="5"/>
        <v>-1.5587346423714336E-3</v>
      </c>
      <c r="R27" s="59">
        <f t="shared" si="5"/>
        <v>-1.7002584931798174E-3</v>
      </c>
      <c r="S27" s="59">
        <f t="shared" si="3"/>
        <v>-1.8417823439882013E-3</v>
      </c>
      <c r="T27" s="59">
        <f t="shared" si="3"/>
        <v>-1.9833061947968039E-3</v>
      </c>
      <c r="U27" s="59">
        <f t="shared" si="3"/>
        <v>-2.1248300456054069E-3</v>
      </c>
      <c r="V27" s="59">
        <f t="shared" si="3"/>
        <v>-2.2663538964137909E-3</v>
      </c>
      <c r="W27" s="59">
        <f t="shared" si="3"/>
        <v>-2.484536007776005E-3</v>
      </c>
      <c r="X27" s="59">
        <f t="shared" si="3"/>
        <v>-2.7027181191382186E-3</v>
      </c>
      <c r="Y27" s="59">
        <f t="shared" si="3"/>
        <v>-2.9209002305002137E-3</v>
      </c>
      <c r="Z27" s="59">
        <f t="shared" si="3"/>
        <v>-3.1390823418624278E-3</v>
      </c>
      <c r="AA27" s="59">
        <f t="shared" si="3"/>
        <v>-3.3572644532246418E-3</v>
      </c>
      <c r="AB27" s="59">
        <f t="shared" si="3"/>
        <v>-3.6389556050633351E-3</v>
      </c>
      <c r="AC27" s="59">
        <f t="shared" si="3"/>
        <v>-3.9206467569015907E-3</v>
      </c>
      <c r="AD27" s="59">
        <f t="shared" si="3"/>
        <v>-4.2023379087400654E-3</v>
      </c>
      <c r="AE27" s="59">
        <f t="shared" si="3"/>
        <v>-4.4840290605785401E-3</v>
      </c>
      <c r="AF27" s="59">
        <f t="shared" si="3"/>
        <v>-4.7657202124170139E-3</v>
      </c>
    </row>
    <row r="28" spans="1:32" x14ac:dyDescent="0.25">
      <c r="A28" s="54" t="s">
        <v>5156</v>
      </c>
      <c r="B28" s="59">
        <f t="shared" ref="B28" si="6">IF(B16&gt;=$B16,(B16-$B16)/(1-$B16),(B16-$B16)/$B16)</f>
        <v>0</v>
      </c>
      <c r="C28" s="59">
        <f t="shared" si="5"/>
        <v>-2.5414910757695823E-3</v>
      </c>
      <c r="D28" s="59">
        <f t="shared" si="3"/>
        <v>-5.0829821515397484E-3</v>
      </c>
      <c r="E28" s="59">
        <f t="shared" si="3"/>
        <v>-7.6244732273099136E-3</v>
      </c>
      <c r="F28" s="59">
        <f t="shared" si="3"/>
        <v>-1.016596430308008E-2</v>
      </c>
      <c r="G28" s="59">
        <f t="shared" si="3"/>
        <v>-1.2707455378850246E-2</v>
      </c>
      <c r="H28" s="59">
        <f t="shared" si="3"/>
        <v>-1.5292135734723735E-2</v>
      </c>
      <c r="I28" s="59">
        <f t="shared" si="3"/>
        <v>-1.7876816090596059E-2</v>
      </c>
      <c r="J28" s="59">
        <f t="shared" si="3"/>
        <v>-2.0461496446468382E-2</v>
      </c>
      <c r="K28" s="59">
        <f t="shared" si="3"/>
        <v>-2.3046176802340706E-2</v>
      </c>
      <c r="L28" s="59">
        <f t="shared" si="3"/>
        <v>-2.5630857158213616E-2</v>
      </c>
      <c r="M28" s="59">
        <f t="shared" si="3"/>
        <v>-2.8249706628526959E-2</v>
      </c>
      <c r="N28" s="59">
        <f t="shared" si="3"/>
        <v>-3.0868556098841468E-2</v>
      </c>
      <c r="O28" s="59">
        <f t="shared" si="3"/>
        <v>-3.3487405569154811E-2</v>
      </c>
      <c r="P28" s="59">
        <f t="shared" si="3"/>
        <v>-3.610625503946932E-2</v>
      </c>
      <c r="Q28" s="59">
        <f t="shared" si="3"/>
        <v>-3.872510450978383E-2</v>
      </c>
      <c r="R28" s="59">
        <f t="shared" si="3"/>
        <v>-4.1412729256185048E-2</v>
      </c>
      <c r="S28" s="59">
        <f t="shared" si="3"/>
        <v>-4.4100354002585107E-2</v>
      </c>
      <c r="T28" s="59">
        <f t="shared" si="3"/>
        <v>-4.6787978748986325E-2</v>
      </c>
      <c r="U28" s="59">
        <f t="shared" si="3"/>
        <v>-4.947560349538755E-2</v>
      </c>
      <c r="V28" s="59">
        <f t="shared" si="3"/>
        <v>-5.2163228241787603E-2</v>
      </c>
      <c r="W28" s="59">
        <f t="shared" si="3"/>
        <v>-5.4920157544745898E-2</v>
      </c>
      <c r="X28" s="59">
        <f t="shared" si="3"/>
        <v>-5.7677086847704194E-2</v>
      </c>
      <c r="Y28" s="59">
        <f t="shared" si="3"/>
        <v>-6.0434016150662483E-2</v>
      </c>
      <c r="Z28" s="59">
        <f t="shared" si="3"/>
        <v>-6.3190945453619612E-2</v>
      </c>
      <c r="AA28" s="59">
        <f t="shared" si="3"/>
        <v>-6.5947874756577901E-2</v>
      </c>
      <c r="AB28" s="59">
        <f t="shared" si="3"/>
        <v>-6.8730282214855581E-2</v>
      </c>
      <c r="AC28" s="59">
        <f t="shared" si="3"/>
        <v>-7.1512689673132096E-2</v>
      </c>
      <c r="AD28" s="59">
        <f t="shared" si="3"/>
        <v>-7.4295097131409776E-2</v>
      </c>
      <c r="AE28" s="59">
        <f t="shared" si="3"/>
        <v>-7.7077504589687457E-2</v>
      </c>
      <c r="AF28" s="59">
        <f t="shared" si="3"/>
        <v>-7.9859912047963971E-2</v>
      </c>
    </row>
    <row r="29" spans="1:32" x14ac:dyDescent="0.25">
      <c r="A29" s="54" t="s">
        <v>5157</v>
      </c>
      <c r="B29" s="59">
        <f t="shared" ref="B29" si="7">IF(B17&gt;=$B17,(B17-$B17)/(1-$B17),(B17-$B17)/$B17)</f>
        <v>0</v>
      </c>
      <c r="C29" s="59">
        <f t="shared" si="5"/>
        <v>4.1127632952523156E-4</v>
      </c>
      <c r="D29" s="59">
        <f t="shared" si="3"/>
        <v>8.2255265905046312E-4</v>
      </c>
      <c r="E29" s="59">
        <f t="shared" si="3"/>
        <v>1.2338289885756946E-3</v>
      </c>
      <c r="F29" s="59">
        <f t="shared" si="3"/>
        <v>1.6451053181007979E-3</v>
      </c>
      <c r="G29" s="59">
        <f t="shared" si="3"/>
        <v>2.0563816476260295E-3</v>
      </c>
      <c r="H29" s="59">
        <f t="shared" si="3"/>
        <v>2.4612938538752069E-3</v>
      </c>
      <c r="I29" s="59">
        <f t="shared" si="3"/>
        <v>2.8662060601242559E-3</v>
      </c>
      <c r="J29" s="59">
        <f t="shared" si="3"/>
        <v>3.2711182663734332E-3</v>
      </c>
      <c r="K29" s="59">
        <f t="shared" si="3"/>
        <v>3.6760304726226106E-3</v>
      </c>
      <c r="L29" s="59">
        <f t="shared" si="3"/>
        <v>4.08094267887166E-3</v>
      </c>
      <c r="M29" s="59">
        <f t="shared" si="3"/>
        <v>4.4899698705198306E-3</v>
      </c>
      <c r="N29" s="59">
        <f t="shared" si="3"/>
        <v>4.8989970621678728E-3</v>
      </c>
      <c r="O29" s="59">
        <f t="shared" si="3"/>
        <v>5.3080242538159151E-3</v>
      </c>
      <c r="P29" s="59">
        <f t="shared" si="3"/>
        <v>5.7170514454639573E-3</v>
      </c>
      <c r="Q29" s="59">
        <f t="shared" si="3"/>
        <v>6.1260786371119995E-3</v>
      </c>
      <c r="R29" s="59">
        <f t="shared" si="3"/>
        <v>6.5626015736210304E-3</v>
      </c>
      <c r="S29" s="59">
        <f t="shared" si="3"/>
        <v>6.9991245101301896E-3</v>
      </c>
      <c r="T29" s="59">
        <f t="shared" si="3"/>
        <v>7.4356474466393489E-3</v>
      </c>
      <c r="U29" s="59">
        <f t="shared" si="3"/>
        <v>7.8721703831483789E-3</v>
      </c>
      <c r="V29" s="59">
        <f t="shared" si="3"/>
        <v>8.308693319657539E-3</v>
      </c>
      <c r="W29" s="59">
        <f t="shared" si="3"/>
        <v>8.7819824272489782E-3</v>
      </c>
      <c r="X29" s="59">
        <f t="shared" si="3"/>
        <v>9.2552715348404157E-3</v>
      </c>
      <c r="Y29" s="59">
        <f t="shared" si="3"/>
        <v>9.7285606424319833E-3</v>
      </c>
      <c r="Z29" s="59">
        <f t="shared" si="3"/>
        <v>1.0201849750023423E-2</v>
      </c>
      <c r="AA29" s="59">
        <f t="shared" si="3"/>
        <v>1.0675138857614862E-2</v>
      </c>
      <c r="AB29" s="59">
        <f t="shared" si="3"/>
        <v>1.1167380041622446E-2</v>
      </c>
      <c r="AC29" s="59">
        <f t="shared" si="3"/>
        <v>1.1659621225630029E-2</v>
      </c>
      <c r="AD29" s="59">
        <f t="shared" si="3"/>
        <v>1.2151862409637742E-2</v>
      </c>
      <c r="AE29" s="59">
        <f t="shared" si="3"/>
        <v>1.2644103593645454E-2</v>
      </c>
      <c r="AF29" s="59">
        <f t="shared" si="3"/>
        <v>1.3136344777653037E-2</v>
      </c>
    </row>
    <row r="30" spans="1:32" x14ac:dyDescent="0.25">
      <c r="A30" s="54" t="s">
        <v>5158</v>
      </c>
      <c r="B30" s="59">
        <f t="shared" ref="B30" si="8">IF(B18&gt;=$B18,(B18-$B18)/(1-$B18),(B18-$B18)/$B18)</f>
        <v>0</v>
      </c>
      <c r="C30" s="59">
        <f t="shared" si="5"/>
        <v>9.1153546952268158E-4</v>
      </c>
      <c r="D30" s="59">
        <f t="shared" si="3"/>
        <v>1.8230709390453632E-3</v>
      </c>
      <c r="E30" s="59">
        <f t="shared" si="3"/>
        <v>2.734606408568045E-3</v>
      </c>
      <c r="F30" s="59">
        <f t="shared" si="3"/>
        <v>3.6461418780907263E-3</v>
      </c>
      <c r="G30" s="59">
        <f t="shared" si="3"/>
        <v>4.5576773476134081E-3</v>
      </c>
      <c r="H30" s="59">
        <f t="shared" si="3"/>
        <v>5.464234578930794E-3</v>
      </c>
      <c r="I30" s="59">
        <f t="shared" si="3"/>
        <v>6.37079181024818E-3</v>
      </c>
      <c r="J30" s="59">
        <f t="shared" si="3"/>
        <v>7.2773490415653291E-3</v>
      </c>
      <c r="K30" s="59">
        <f t="shared" si="3"/>
        <v>8.1839062728827159E-3</v>
      </c>
      <c r="L30" s="59">
        <f t="shared" si="3"/>
        <v>9.0904635041998642E-3</v>
      </c>
      <c r="M30" s="59">
        <f t="shared" si="3"/>
        <v>9.973749517659513E-3</v>
      </c>
      <c r="N30" s="59">
        <f t="shared" si="3"/>
        <v>1.085703553111916E-2</v>
      </c>
      <c r="O30" s="59">
        <f t="shared" si="3"/>
        <v>1.1740321544578809E-2</v>
      </c>
      <c r="P30" s="59">
        <f t="shared" si="3"/>
        <v>1.2623607558038456E-2</v>
      </c>
      <c r="Q30" s="59">
        <f t="shared" si="3"/>
        <v>1.3506893571498103E-2</v>
      </c>
      <c r="R30" s="59">
        <f t="shared" si="3"/>
        <v>1.4365842332213842E-2</v>
      </c>
      <c r="S30" s="59">
        <f t="shared" si="3"/>
        <v>1.522479109292958E-2</v>
      </c>
      <c r="T30" s="59">
        <f t="shared" si="3"/>
        <v>1.6083739853645553E-2</v>
      </c>
      <c r="U30" s="59">
        <f t="shared" si="3"/>
        <v>1.6942688614361292E-2</v>
      </c>
      <c r="V30" s="59">
        <f t="shared" si="3"/>
        <v>1.7801637375077031E-2</v>
      </c>
      <c r="W30" s="59">
        <f t="shared" si="3"/>
        <v>1.8629396345137932E-2</v>
      </c>
      <c r="X30" s="59">
        <f t="shared" si="3"/>
        <v>1.9457155315198836E-2</v>
      </c>
      <c r="Y30" s="59">
        <f t="shared" si="3"/>
        <v>2.0284914285259741E-2</v>
      </c>
      <c r="Z30" s="59">
        <f t="shared" si="3"/>
        <v>2.1112673255320877E-2</v>
      </c>
      <c r="AA30" s="59">
        <f t="shared" si="3"/>
        <v>2.1940432225381782E-2</v>
      </c>
      <c r="AB30" s="59">
        <f t="shared" si="3"/>
        <v>2.2725937147991444E-2</v>
      </c>
      <c r="AC30" s="59">
        <f t="shared" si="3"/>
        <v>2.3511442070601341E-2</v>
      </c>
      <c r="AD30" s="59">
        <f t="shared" si="3"/>
        <v>2.4296946993211003E-2</v>
      </c>
      <c r="AE30" s="59">
        <f t="shared" si="3"/>
        <v>2.5082451915820661E-2</v>
      </c>
      <c r="AF30" s="59">
        <f t="shared" si="3"/>
        <v>2.5867956838430559E-2</v>
      </c>
    </row>
    <row r="31" spans="1:32" x14ac:dyDescent="0.25">
      <c r="A31" s="54" t="s">
        <v>5159</v>
      </c>
      <c r="B31" s="59">
        <f t="shared" ref="B31" si="9">IF(B19&gt;=$B19,(B19-$B19)/(1-$B19),(B19-$B19)/$B19)</f>
        <v>0</v>
      </c>
      <c r="C31" s="59">
        <f t="shared" si="5"/>
        <v>7.5569067074466266E-4</v>
      </c>
      <c r="D31" s="59">
        <f t="shared" si="3"/>
        <v>1.5113813414893253E-3</v>
      </c>
      <c r="E31" s="59">
        <f t="shared" si="3"/>
        <v>2.2670720122339879E-3</v>
      </c>
      <c r="F31" s="59">
        <f t="shared" si="3"/>
        <v>3.0227626829784182E-3</v>
      </c>
      <c r="G31" s="59">
        <f t="shared" si="3"/>
        <v>3.778453353723081E-3</v>
      </c>
      <c r="H31" s="59">
        <f t="shared" si="3"/>
        <v>4.5791960816658067E-3</v>
      </c>
      <c r="I31" s="59">
        <f t="shared" si="3"/>
        <v>5.3799388096082996E-3</v>
      </c>
      <c r="J31" s="59">
        <f t="shared" si="3"/>
        <v>6.1806815375510249E-3</v>
      </c>
      <c r="K31" s="59">
        <f t="shared" si="3"/>
        <v>6.9814242654937502E-3</v>
      </c>
      <c r="L31" s="59">
        <f t="shared" si="3"/>
        <v>7.7821669934362431E-3</v>
      </c>
      <c r="M31" s="59">
        <f t="shared" si="3"/>
        <v>8.6292740072114373E-3</v>
      </c>
      <c r="N31" s="59">
        <f t="shared" si="3"/>
        <v>9.4763810209868658E-3</v>
      </c>
      <c r="O31" s="59">
        <f t="shared" si="3"/>
        <v>1.0323488034762292E-2</v>
      </c>
      <c r="P31" s="59">
        <f t="shared" si="3"/>
        <v>1.1170595048537488E-2</v>
      </c>
      <c r="Q31" s="59">
        <f t="shared" si="3"/>
        <v>1.2017702062312915E-2</v>
      </c>
      <c r="R31" s="59">
        <f t="shared" si="3"/>
        <v>1.2918615859963506E-2</v>
      </c>
      <c r="S31" s="59">
        <f t="shared" si="3"/>
        <v>1.3819529657613867E-2</v>
      </c>
      <c r="T31" s="59">
        <f t="shared" si="3"/>
        <v>1.4720443455264225E-2</v>
      </c>
      <c r="U31" s="59">
        <f t="shared" si="3"/>
        <v>1.5621357252914584E-2</v>
      </c>
      <c r="V31" s="59">
        <f t="shared" si="3"/>
        <v>1.6522271050564943E-2</v>
      </c>
      <c r="W31" s="59">
        <f t="shared" si="3"/>
        <v>1.7475757013913348E-2</v>
      </c>
      <c r="X31" s="59">
        <f t="shared" si="3"/>
        <v>1.8429242977261517E-2</v>
      </c>
      <c r="Y31" s="59">
        <f t="shared" si="3"/>
        <v>1.9382728940609922E-2</v>
      </c>
      <c r="Z31" s="59">
        <f t="shared" si="3"/>
        <v>2.0336214903958091E-2</v>
      </c>
      <c r="AA31" s="59">
        <f t="shared" si="3"/>
        <v>2.1289700867306496E-2</v>
      </c>
      <c r="AB31" s="59">
        <f t="shared" si="3"/>
        <v>2.2287858418789441E-2</v>
      </c>
      <c r="AC31" s="59">
        <f t="shared" si="3"/>
        <v>2.328601597027239E-2</v>
      </c>
      <c r="AD31" s="59">
        <f t="shared" si="3"/>
        <v>2.4284173521755336E-2</v>
      </c>
      <c r="AE31" s="59">
        <f t="shared" si="3"/>
        <v>2.5282331073238285E-2</v>
      </c>
      <c r="AF31" s="59">
        <f t="shared" si="3"/>
        <v>2.6280488624721234E-2</v>
      </c>
    </row>
    <row r="32" spans="1:32" x14ac:dyDescent="0.25">
      <c r="A32" s="54" t="s">
        <v>5160</v>
      </c>
      <c r="B32" s="59">
        <f t="shared" ref="B32" si="10">IF(B20&gt;=$B20,(B20-$B20)/(1-$B20),(B20-$B20)/$B20)</f>
        <v>0</v>
      </c>
      <c r="C32" s="59">
        <f t="shared" si="5"/>
        <v>2.8589335598794992E-3</v>
      </c>
      <c r="D32" s="59">
        <f t="shared" si="3"/>
        <v>5.7178671197600913E-3</v>
      </c>
      <c r="E32" s="59">
        <f t="shared" si="3"/>
        <v>8.5768006796395901E-3</v>
      </c>
      <c r="F32" s="59">
        <f t="shared" si="3"/>
        <v>1.1435734239520183E-2</v>
      </c>
      <c r="G32" s="59">
        <f t="shared" si="3"/>
        <v>1.4294667799399682E-2</v>
      </c>
      <c r="H32" s="59">
        <f t="shared" si="3"/>
        <v>1.7178478219959742E-2</v>
      </c>
      <c r="I32" s="59">
        <f t="shared" si="3"/>
        <v>2.0062288640519801E-2</v>
      </c>
      <c r="J32" s="59">
        <f t="shared" si="3"/>
        <v>2.2946099061080954E-2</v>
      </c>
      <c r="K32" s="59">
        <f t="shared" si="3"/>
        <v>2.5829909481641013E-2</v>
      </c>
      <c r="L32" s="59">
        <f t="shared" si="3"/>
        <v>2.8713719902201073E-2</v>
      </c>
      <c r="M32" s="59">
        <f t="shared" si="3"/>
        <v>3.165909711421331E-2</v>
      </c>
      <c r="N32" s="59">
        <f t="shared" si="3"/>
        <v>3.460447432622446E-2</v>
      </c>
      <c r="O32" s="59">
        <f t="shared" si="3"/>
        <v>3.7549851538235604E-2</v>
      </c>
      <c r="P32" s="59">
        <f t="shared" si="3"/>
        <v>4.0495228750247844E-2</v>
      </c>
      <c r="Q32" s="59">
        <f t="shared" si="3"/>
        <v>4.3440605962258995E-2</v>
      </c>
      <c r="R32" s="59">
        <f t="shared" si="3"/>
        <v>4.6376921104389304E-2</v>
      </c>
      <c r="S32" s="59">
        <f t="shared" si="3"/>
        <v>4.9313236246518524E-2</v>
      </c>
      <c r="T32" s="59">
        <f t="shared" si="3"/>
        <v>5.2249551388648834E-2</v>
      </c>
      <c r="U32" s="59">
        <f t="shared" si="3"/>
        <v>5.518586653077915E-2</v>
      </c>
      <c r="V32" s="59">
        <f t="shared" si="3"/>
        <v>5.8122181672909459E-2</v>
      </c>
      <c r="W32" s="59">
        <f t="shared" si="3"/>
        <v>6.0939371398995378E-2</v>
      </c>
      <c r="X32" s="59">
        <f t="shared" si="3"/>
        <v>6.3756561125082378E-2</v>
      </c>
      <c r="Y32" s="59">
        <f t="shared" si="3"/>
        <v>6.6573750851169386E-2</v>
      </c>
      <c r="Z32" s="59">
        <f t="shared" si="3"/>
        <v>6.9390940577255311E-2</v>
      </c>
      <c r="AA32" s="59">
        <f t="shared" si="3"/>
        <v>7.2208130303342319E-2</v>
      </c>
      <c r="AB32" s="59">
        <f t="shared" si="3"/>
        <v>7.4814581918499767E-2</v>
      </c>
      <c r="AC32" s="59">
        <f t="shared" si="3"/>
        <v>7.742103353365723E-2</v>
      </c>
      <c r="AD32" s="59">
        <f t="shared" si="3"/>
        <v>8.0027485148814692E-2</v>
      </c>
      <c r="AE32" s="59">
        <f t="shared" si="3"/>
        <v>8.2633936763972141E-2</v>
      </c>
      <c r="AF32" s="59">
        <f t="shared" si="3"/>
        <v>8.5240388379129603E-2</v>
      </c>
    </row>
    <row r="33" spans="1:32" x14ac:dyDescent="0.25">
      <c r="A33" s="54" t="s">
        <v>5161</v>
      </c>
      <c r="B33" s="59">
        <f t="shared" ref="B33" si="11">IF(B21&gt;=$B21,(B21-$B21)/(1-$B21),(B21-$B21)/$B21)</f>
        <v>0</v>
      </c>
      <c r="C33" s="59">
        <f t="shared" si="5"/>
        <v>-2.8589335598805891E-3</v>
      </c>
      <c r="D33" s="59">
        <f t="shared" si="3"/>
        <v>-5.7178671197600853E-3</v>
      </c>
      <c r="E33" s="59">
        <f t="shared" si="3"/>
        <v>-8.5768006796406743E-3</v>
      </c>
      <c r="F33" s="59">
        <f t="shared" si="3"/>
        <v>-1.1435734239520171E-2</v>
      </c>
      <c r="G33" s="59">
        <f t="shared" si="3"/>
        <v>-1.429466779940076E-2</v>
      </c>
      <c r="H33" s="59">
        <f t="shared" si="3"/>
        <v>-1.7178478219960817E-2</v>
      </c>
      <c r="I33" s="59">
        <f t="shared" si="3"/>
        <v>-2.0062288640520873E-2</v>
      </c>
      <c r="J33" s="59">
        <f t="shared" si="3"/>
        <v>-2.2946099061082022E-2</v>
      </c>
      <c r="K33" s="59">
        <f t="shared" si="3"/>
        <v>-2.5829909481642079E-2</v>
      </c>
      <c r="L33" s="59">
        <f t="shared" si="3"/>
        <v>-2.8713719902202135E-2</v>
      </c>
      <c r="M33" s="59">
        <f t="shared" si="3"/>
        <v>-3.1659097114213275E-2</v>
      </c>
      <c r="N33" s="59">
        <f t="shared" si="3"/>
        <v>-3.4604474326225515E-2</v>
      </c>
      <c r="O33" s="59">
        <f t="shared" si="3"/>
        <v>-3.7549851538236659E-2</v>
      </c>
      <c r="P33" s="59">
        <f t="shared" si="3"/>
        <v>-4.0495228750247803E-2</v>
      </c>
      <c r="Q33" s="59">
        <f t="shared" si="3"/>
        <v>-4.3440605962260036E-2</v>
      </c>
      <c r="R33" s="59">
        <f t="shared" si="3"/>
        <v>-4.6376921104389256E-2</v>
      </c>
      <c r="S33" s="59">
        <f t="shared" si="3"/>
        <v>-4.9313236246519565E-2</v>
      </c>
      <c r="T33" s="59">
        <f t="shared" si="3"/>
        <v>-5.2249551388649874E-2</v>
      </c>
      <c r="U33" s="59">
        <f t="shared" si="3"/>
        <v>-5.5185866530779087E-2</v>
      </c>
      <c r="V33" s="59">
        <f t="shared" si="3"/>
        <v>-5.8122181672909397E-2</v>
      </c>
      <c r="W33" s="59">
        <f t="shared" si="3"/>
        <v>-6.0939371398997494E-2</v>
      </c>
      <c r="X33" s="59">
        <f t="shared" si="3"/>
        <v>-6.3756561125084502E-2</v>
      </c>
      <c r="Y33" s="59">
        <f t="shared" si="3"/>
        <v>-6.6573750851171509E-2</v>
      </c>
      <c r="Z33" s="59">
        <f t="shared" si="3"/>
        <v>-6.9390940577257421E-2</v>
      </c>
      <c r="AA33" s="59">
        <f t="shared" si="3"/>
        <v>-7.2208130303344428E-2</v>
      </c>
      <c r="AB33" s="59">
        <f t="shared" si="3"/>
        <v>-7.481458191850078E-2</v>
      </c>
      <c r="AC33" s="59">
        <f t="shared" si="3"/>
        <v>-7.7421033533658243E-2</v>
      </c>
      <c r="AD33" s="59">
        <f t="shared" si="3"/>
        <v>-8.0027485148815691E-2</v>
      </c>
      <c r="AE33" s="59">
        <f t="shared" si="3"/>
        <v>-8.2633936763973154E-2</v>
      </c>
      <c r="AF33" s="59">
        <f t="shared" si="3"/>
        <v>-8.5240388379130602E-2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33867-B03F-4B07-A432-48EE627D718C}">
  <sheetPr>
    <tabColor rgb="FFFF0000"/>
  </sheetPr>
  <dimension ref="A1"/>
  <sheetViews>
    <sheetView workbookViewId="0"/>
  </sheetViews>
  <sheetFormatPr defaultRowHeight="15" x14ac:dyDescent="0.2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7C79D-2C41-4F85-BB82-2DB0F270D5A4}">
  <sheetPr>
    <tabColor theme="4" tint="-0.249977111117893"/>
  </sheetPr>
  <dimension ref="A1:AF10"/>
  <sheetViews>
    <sheetView workbookViewId="0"/>
  </sheetViews>
  <sheetFormatPr defaultRowHeight="15" x14ac:dyDescent="0.25"/>
  <cols>
    <col min="1" max="1" width="34.7109375" customWidth="1"/>
    <col min="2" max="2" width="13.140625" customWidth="1"/>
  </cols>
  <sheetData>
    <row r="1" spans="1:32" x14ac:dyDescent="0.25">
      <c r="A1" s="57"/>
      <c r="B1" s="54">
        <v>2020</v>
      </c>
      <c r="C1">
        <v>2021</v>
      </c>
      <c r="D1" s="54">
        <v>2022</v>
      </c>
      <c r="E1">
        <v>2023</v>
      </c>
      <c r="F1" s="54">
        <v>2024</v>
      </c>
      <c r="G1">
        <v>2025</v>
      </c>
      <c r="H1" s="54">
        <v>2026</v>
      </c>
      <c r="I1">
        <v>2027</v>
      </c>
      <c r="J1" s="54">
        <v>2028</v>
      </c>
      <c r="K1">
        <v>2029</v>
      </c>
      <c r="L1" s="54">
        <v>2030</v>
      </c>
      <c r="M1">
        <v>2031</v>
      </c>
      <c r="N1" s="54">
        <v>2032</v>
      </c>
      <c r="O1">
        <v>2033</v>
      </c>
      <c r="P1" s="54">
        <v>2034</v>
      </c>
      <c r="Q1">
        <v>2035</v>
      </c>
      <c r="R1" s="54">
        <v>2036</v>
      </c>
      <c r="S1">
        <v>2037</v>
      </c>
      <c r="T1" s="54">
        <v>2038</v>
      </c>
      <c r="U1">
        <v>2039</v>
      </c>
      <c r="V1" s="54">
        <v>2040</v>
      </c>
      <c r="W1">
        <v>2041</v>
      </c>
      <c r="X1" s="54">
        <v>2042</v>
      </c>
      <c r="Y1">
        <v>2043</v>
      </c>
      <c r="Z1" s="54">
        <v>2044</v>
      </c>
      <c r="AA1">
        <v>2045</v>
      </c>
      <c r="AB1" s="54">
        <v>2046</v>
      </c>
      <c r="AC1">
        <v>2047</v>
      </c>
      <c r="AD1" s="54">
        <v>2048</v>
      </c>
      <c r="AE1">
        <v>2049</v>
      </c>
      <c r="AF1" s="54">
        <v>2050</v>
      </c>
    </row>
    <row r="2" spans="1:32" x14ac:dyDescent="0.25">
      <c r="A2" s="58" t="s">
        <v>5162</v>
      </c>
      <c r="B2" s="60">
        <f>SUMPRODUCT('First Year Calculations'!D:D,'First Year Calculations'!$O:$O)</f>
        <v>0.49011350311905866</v>
      </c>
      <c r="C2">
        <f>IF(Projections!C$26&gt;=0,$B2+(1-$B2)*Projections!C$26,$B2+$B2*Projections!C$26)</f>
        <v>0.49018399186718137</v>
      </c>
      <c r="D2">
        <f>IF(Projections!D$26&gt;=0,$B2+(1-$B2)*Projections!D$26,$B2+$B2*Projections!D$26)</f>
        <v>0.49025448061530413</v>
      </c>
      <c r="E2">
        <f>IF(Projections!E$26&gt;=0,$B2+(1-$B2)*Projections!E$26,$B2+$B2*Projections!E$26)</f>
        <v>0.4903249693634269</v>
      </c>
      <c r="F2">
        <f>IF(Projections!F$26&gt;=0,$B2+(1-$B2)*Projections!F$26,$B2+$B2*Projections!F$26)</f>
        <v>0.49039545811154961</v>
      </c>
      <c r="G2">
        <f>IF(Projections!G$26&gt;=0,$B2+(1-$B2)*Projections!G$26,$B2+$B2*Projections!G$26)</f>
        <v>0.49046594685967237</v>
      </c>
      <c r="H2">
        <f>IF(Projections!H$26&gt;=0,$B2+(1-$B2)*Projections!H$26,$B2+$B2*Projections!H$26)</f>
        <v>0.49050987991389233</v>
      </c>
      <c r="I2">
        <f>IF(Projections!I$26&gt;=0,$B2+(1-$B2)*Projections!I$26,$B2+$B2*Projections!I$26)</f>
        <v>0.49055381296811229</v>
      </c>
      <c r="J2">
        <f>IF(Projections!J$26&gt;=0,$B2+(1-$B2)*Projections!J$26,$B2+$B2*Projections!J$26)</f>
        <v>0.49059774602233225</v>
      </c>
      <c r="K2">
        <f>IF(Projections!K$26&gt;=0,$B2+(1-$B2)*Projections!K$26,$B2+$B2*Projections!K$26)</f>
        <v>0.49064167907655221</v>
      </c>
      <c r="L2">
        <f>IF(Projections!L$26&gt;=0,$B2+(1-$B2)*Projections!L$26,$B2+$B2*Projections!L$26)</f>
        <v>0.49068561213077216</v>
      </c>
      <c r="M2">
        <f>IF(Projections!M$26&gt;=0,$B2+(1-$B2)*Projections!M$26,$B2+$B2*Projections!M$26)</f>
        <v>0.49073014587770269</v>
      </c>
      <c r="N2">
        <f>IF(Projections!N$26&gt;=0,$B2+(1-$B2)*Projections!N$26,$B2+$B2*Projections!N$26)</f>
        <v>0.49077467962463311</v>
      </c>
      <c r="O2">
        <f>IF(Projections!O$26&gt;=0,$B2+(1-$B2)*Projections!O$26,$B2+$B2*Projections!O$26)</f>
        <v>0.49081921337156359</v>
      </c>
      <c r="P2">
        <f>IF(Projections!P$26&gt;=0,$B2+(1-$B2)*Projections!P$26,$B2+$B2*Projections!P$26)</f>
        <v>0.49086374711849401</v>
      </c>
      <c r="Q2">
        <f>IF(Projections!Q$26&gt;=0,$B2+(1-$B2)*Projections!Q$26,$B2+$B2*Projections!Q$26)</f>
        <v>0.49090828086542448</v>
      </c>
      <c r="R2">
        <f>IF(Projections!R$26&gt;=0,$B2+(1-$B2)*Projections!R$26,$B2+$B2*Projections!R$26)</f>
        <v>0.49098044196593832</v>
      </c>
      <c r="S2">
        <f>IF(Projections!S$26&gt;=0,$B2+(1-$B2)*Projections!S$26,$B2+$B2*Projections!S$26)</f>
        <v>0.49105260306645221</v>
      </c>
      <c r="T2">
        <f>IF(Projections!T$26&gt;=0,$B2+(1-$B2)*Projections!T$26,$B2+$B2*Projections!T$26)</f>
        <v>0.49112476416696599</v>
      </c>
      <c r="U2">
        <f>IF(Projections!U$26&gt;=0,$B2+(1-$B2)*Projections!U$26,$B2+$B2*Projections!U$26)</f>
        <v>0.49119692526747988</v>
      </c>
      <c r="V2">
        <f>IF(Projections!V$26&gt;=0,$B2+(1-$B2)*Projections!V$26,$B2+$B2*Projections!V$26)</f>
        <v>0.49126908636799366</v>
      </c>
      <c r="W2">
        <f>IF(Projections!W$26&gt;=0,$B2+(1-$B2)*Projections!W$26,$B2+$B2*Projections!W$26)</f>
        <v>0.49138033448043822</v>
      </c>
      <c r="X2">
        <f>IF(Projections!X$26&gt;=0,$B2+(1-$B2)*Projections!X$26,$B2+$B2*Projections!X$26)</f>
        <v>0.49149158259288278</v>
      </c>
      <c r="Y2">
        <f>IF(Projections!Y$26&gt;=0,$B2+(1-$B2)*Projections!Y$26,$B2+$B2*Projections!Y$26)</f>
        <v>0.49160283070532729</v>
      </c>
      <c r="Z2">
        <f>IF(Projections!Z$26&gt;=0,$B2+(1-$B2)*Projections!Z$26,$B2+$B2*Projections!Z$26)</f>
        <v>0.49171407881777185</v>
      </c>
      <c r="AA2">
        <f>IF(Projections!AA$26&gt;=0,$B2+(1-$B2)*Projections!AA$26,$B2+$B2*Projections!AA$26)</f>
        <v>0.49182532693021641</v>
      </c>
      <c r="AB2">
        <f>IF(Projections!AB$26&gt;=0,$B2+(1-$B2)*Projections!AB$26,$B2+$B2*Projections!AB$26)</f>
        <v>0.49196895744482966</v>
      </c>
      <c r="AC2">
        <f>IF(Projections!AC$26&gt;=0,$B2+(1-$B2)*Projections!AC$26,$B2+$B2*Projections!AC$26)</f>
        <v>0.4921125879594429</v>
      </c>
      <c r="AD2">
        <f>IF(Projections!AD$26&gt;=0,$B2+(1-$B2)*Projections!AD$26,$B2+$B2*Projections!AD$26)</f>
        <v>0.49225621847405615</v>
      </c>
      <c r="AE2">
        <f>IF(Projections!AE$26&gt;=0,$B2+(1-$B2)*Projections!AE$26,$B2+$B2*Projections!AE$26)</f>
        <v>0.49239984898866945</v>
      </c>
      <c r="AF2">
        <f>IF(Projections!AF$26&gt;=0,$B2+(1-$B2)*Projections!AF$26,$B2+$B2*Projections!AF$26)</f>
        <v>0.49254347950328264</v>
      </c>
    </row>
    <row r="3" spans="1:32" x14ac:dyDescent="0.25">
      <c r="A3" s="58" t="s">
        <v>5163</v>
      </c>
      <c r="B3" s="60">
        <f>SUMPRODUCT('First Year Calculations'!D:D,'First Year Calculations'!$L:$L)</f>
        <v>0.49068423117076387</v>
      </c>
      <c r="C3">
        <f>IF(Projections!C$26&gt;=0,$B3+(1-$B3)*Projections!C$26,$B3+$B3*Projections!C$26)</f>
        <v>0.49075464101915867</v>
      </c>
      <c r="D3">
        <f>IF(Projections!D$26&gt;=0,$B3+(1-$B3)*Projections!D$26,$B3+$B3*Projections!D$26)</f>
        <v>0.49082505086755351</v>
      </c>
      <c r="E3">
        <f>IF(Projections!E$26&gt;=0,$B3+(1-$B3)*Projections!E$26,$B3+$B3*Projections!E$26)</f>
        <v>0.49089546071594825</v>
      </c>
      <c r="F3">
        <f>IF(Projections!F$26&gt;=0,$B3+(1-$B3)*Projections!F$26,$B3+$B3*Projections!F$26)</f>
        <v>0.49096587056434304</v>
      </c>
      <c r="G3">
        <f>IF(Projections!G$26&gt;=0,$B3+(1-$B3)*Projections!G$26,$B3+$B3*Projections!G$26)</f>
        <v>0.49103628041273789</v>
      </c>
      <c r="H3">
        <f>IF(Projections!H$26&gt;=0,$B3+(1-$B3)*Projections!H$26,$B3+$B3*Projections!H$26)</f>
        <v>0.49108016429164808</v>
      </c>
      <c r="I3">
        <f>IF(Projections!I$26&gt;=0,$B3+(1-$B3)*Projections!I$26,$B3+$B3*Projections!I$26)</f>
        <v>0.49112404817055827</v>
      </c>
      <c r="J3">
        <f>IF(Projections!J$26&gt;=0,$B3+(1-$B3)*Projections!J$26,$B3+$B3*Projections!J$26)</f>
        <v>0.4911679320494684</v>
      </c>
      <c r="K3">
        <f>IF(Projections!K$26&gt;=0,$B3+(1-$B3)*Projections!K$26,$B3+$B3*Projections!K$26)</f>
        <v>0.49121181592837859</v>
      </c>
      <c r="L3">
        <f>IF(Projections!L$26&gt;=0,$B3+(1-$B3)*Projections!L$26,$B3+$B3*Projections!L$26)</f>
        <v>0.49125569980728878</v>
      </c>
      <c r="M3">
        <f>IF(Projections!M$26&gt;=0,$B3+(1-$B3)*Projections!M$26,$B3+$B3*Projections!M$26)</f>
        <v>0.49130018370653988</v>
      </c>
      <c r="N3">
        <f>IF(Projections!N$26&gt;=0,$B3+(1-$B3)*Projections!N$26,$B3+$B3*Projections!N$26)</f>
        <v>0.49134466760579093</v>
      </c>
      <c r="O3">
        <f>IF(Projections!O$26&gt;=0,$B3+(1-$B3)*Projections!O$26,$B3+$B3*Projections!O$26)</f>
        <v>0.49138915150504203</v>
      </c>
      <c r="P3">
        <f>IF(Projections!P$26&gt;=0,$B3+(1-$B3)*Projections!P$26,$B3+$B3*Projections!P$26)</f>
        <v>0.49143363540429308</v>
      </c>
      <c r="Q3">
        <f>IF(Projections!Q$26&gt;=0,$B3+(1-$B3)*Projections!Q$26,$B3+$B3*Projections!Q$26)</f>
        <v>0.49147811930354418</v>
      </c>
      <c r="R3">
        <f>IF(Projections!R$26&gt;=0,$B3+(1-$B3)*Projections!R$26,$B3+$B3*Projections!R$26)</f>
        <v>0.4915501996324263</v>
      </c>
      <c r="S3">
        <f>IF(Projections!S$26&gt;=0,$B3+(1-$B3)*Projections!S$26,$B3+$B3*Projections!S$26)</f>
        <v>0.49162227996130858</v>
      </c>
      <c r="T3">
        <f>IF(Projections!T$26&gt;=0,$B3+(1-$B3)*Projections!T$26,$B3+$B3*Projections!T$26)</f>
        <v>0.4916943602901907</v>
      </c>
      <c r="U3">
        <f>IF(Projections!U$26&gt;=0,$B3+(1-$B3)*Projections!U$26,$B3+$B3*Projections!U$26)</f>
        <v>0.49176644061907299</v>
      </c>
      <c r="V3">
        <f>IF(Projections!V$26&gt;=0,$B3+(1-$B3)*Projections!V$26,$B3+$B3*Projections!V$26)</f>
        <v>0.4918385209479551</v>
      </c>
      <c r="W3">
        <f>IF(Projections!W$26&gt;=0,$B3+(1-$B3)*Projections!W$26,$B3+$B3*Projections!W$26)</f>
        <v>0.49194964453774837</v>
      </c>
      <c r="X3">
        <f>IF(Projections!X$26&gt;=0,$B3+(1-$B3)*Projections!X$26,$B3+$B3*Projections!X$26)</f>
        <v>0.49206076812754157</v>
      </c>
      <c r="Y3">
        <f>IF(Projections!Y$26&gt;=0,$B3+(1-$B3)*Projections!Y$26,$B3+$B3*Projections!Y$26)</f>
        <v>0.49217189171733478</v>
      </c>
      <c r="Z3">
        <f>IF(Projections!Z$26&gt;=0,$B3+(1-$B3)*Projections!Z$26,$B3+$B3*Projections!Z$26)</f>
        <v>0.49228301530712792</v>
      </c>
      <c r="AA3">
        <f>IF(Projections!AA$26&gt;=0,$B3+(1-$B3)*Projections!AA$26,$B3+$B3*Projections!AA$26)</f>
        <v>0.49239413889692119</v>
      </c>
      <c r="AB3">
        <f>IF(Projections!AB$26&gt;=0,$B3+(1-$B3)*Projections!AB$26,$B3+$B3*Projections!AB$26)</f>
        <v>0.49253760864249219</v>
      </c>
      <c r="AC3">
        <f>IF(Projections!AC$26&gt;=0,$B3+(1-$B3)*Projections!AC$26,$B3+$B3*Projections!AC$26)</f>
        <v>0.49268107838806313</v>
      </c>
      <c r="AD3">
        <f>IF(Projections!AD$26&gt;=0,$B3+(1-$B3)*Projections!AD$26,$B3+$B3*Projections!AD$26)</f>
        <v>0.49282454813363413</v>
      </c>
      <c r="AE3">
        <f>IF(Projections!AE$26&gt;=0,$B3+(1-$B3)*Projections!AE$26,$B3+$B3*Projections!AE$26)</f>
        <v>0.49296801787920513</v>
      </c>
      <c r="AF3">
        <f>IF(Projections!AF$26&gt;=0,$B3+(1-$B3)*Projections!AF$26,$B3+$B3*Projections!AF$26)</f>
        <v>0.49311148762477608</v>
      </c>
    </row>
    <row r="4" spans="1:32" x14ac:dyDescent="0.25">
      <c r="A4" s="58" t="s">
        <v>5164</v>
      </c>
      <c r="B4" s="60">
        <f>SUMPRODUCT('First Year Calculations'!D:D,'First Year Calculations'!$U:$U)</f>
        <v>0.49054872431512242</v>
      </c>
      <c r="C4">
        <f>IF(Projections!C$26&gt;=0,$B4+(1-$B4)*Projections!C$26,$B4+$B4*Projections!C$26)</f>
        <v>0.49061915289652674</v>
      </c>
      <c r="D4">
        <f>IF(Projections!D$26&gt;=0,$B4+(1-$B4)*Projections!D$26,$B4+$B4*Projections!D$26)</f>
        <v>0.49068958147793112</v>
      </c>
      <c r="E4">
        <f>IF(Projections!E$26&gt;=0,$B4+(1-$B4)*Projections!E$26,$B4+$B4*Projections!E$26)</f>
        <v>0.49076001005933545</v>
      </c>
      <c r="F4">
        <f>IF(Projections!F$26&gt;=0,$B4+(1-$B4)*Projections!F$26,$B4+$B4*Projections!F$26)</f>
        <v>0.49083043864073983</v>
      </c>
      <c r="G4">
        <f>IF(Projections!G$26&gt;=0,$B4+(1-$B4)*Projections!G$26,$B4+$B4*Projections!G$26)</f>
        <v>0.49090086722214421</v>
      </c>
      <c r="H4">
        <f>IF(Projections!H$26&gt;=0,$B4+(1-$B4)*Projections!H$26,$B4+$B4*Projections!H$26)</f>
        <v>0.49094476277665289</v>
      </c>
      <c r="I4">
        <f>IF(Projections!I$26&gt;=0,$B4+(1-$B4)*Projections!I$26,$B4+$B4*Projections!I$26)</f>
        <v>0.49098865833116162</v>
      </c>
      <c r="J4">
        <f>IF(Projections!J$26&gt;=0,$B4+(1-$B4)*Projections!J$26,$B4+$B4*Projections!J$26)</f>
        <v>0.49103255388567035</v>
      </c>
      <c r="K4">
        <f>IF(Projections!K$26&gt;=0,$B4+(1-$B4)*Projections!K$26,$B4+$B4*Projections!K$26)</f>
        <v>0.49107644944017903</v>
      </c>
      <c r="L4">
        <f>IF(Projections!L$26&gt;=0,$B4+(1-$B4)*Projections!L$26,$B4+$B4*Projections!L$26)</f>
        <v>0.49112034499468776</v>
      </c>
      <c r="M4">
        <f>IF(Projections!M$26&gt;=0,$B4+(1-$B4)*Projections!M$26,$B4+$B4*Projections!M$26)</f>
        <v>0.49116484072917682</v>
      </c>
      <c r="N4">
        <f>IF(Projections!N$26&gt;=0,$B4+(1-$B4)*Projections!N$26,$B4+$B4*Projections!N$26)</f>
        <v>0.49120933646366577</v>
      </c>
      <c r="O4">
        <f>IF(Projections!O$26&gt;=0,$B4+(1-$B4)*Projections!O$26,$B4+$B4*Projections!O$26)</f>
        <v>0.49125383219815483</v>
      </c>
      <c r="P4">
        <f>IF(Projections!P$26&gt;=0,$B4+(1-$B4)*Projections!P$26,$B4+$B4*Projections!P$26)</f>
        <v>0.49129832793264383</v>
      </c>
      <c r="Q4">
        <f>IF(Projections!Q$26&gt;=0,$B4+(1-$B4)*Projections!Q$26,$B4+$B4*Projections!Q$26)</f>
        <v>0.49134282366713289</v>
      </c>
      <c r="R4">
        <f>IF(Projections!R$26&gt;=0,$B4+(1-$B4)*Projections!R$26,$B4+$B4*Projections!R$26)</f>
        <v>0.49141492317346702</v>
      </c>
      <c r="S4">
        <f>IF(Projections!S$26&gt;=0,$B4+(1-$B4)*Projections!S$26,$B4+$B4*Projections!S$26)</f>
        <v>0.49148702267980132</v>
      </c>
      <c r="T4">
        <f>IF(Projections!T$26&gt;=0,$B4+(1-$B4)*Projections!T$26,$B4+$B4*Projections!T$26)</f>
        <v>0.49155912218613551</v>
      </c>
      <c r="U4">
        <f>IF(Projections!U$26&gt;=0,$B4+(1-$B4)*Projections!U$26,$B4+$B4*Projections!U$26)</f>
        <v>0.49163122169246976</v>
      </c>
      <c r="V4">
        <f>IF(Projections!V$26&gt;=0,$B4+(1-$B4)*Projections!V$26,$B4+$B4*Projections!V$26)</f>
        <v>0.49170332119880394</v>
      </c>
      <c r="W4">
        <f>IF(Projections!W$26&gt;=0,$B4+(1-$B4)*Projections!W$26,$B4+$B4*Projections!W$26)</f>
        <v>0.49181447435376902</v>
      </c>
      <c r="X4">
        <f>IF(Projections!X$26&gt;=0,$B4+(1-$B4)*Projections!X$26,$B4+$B4*Projections!X$26)</f>
        <v>0.49192562750873414</v>
      </c>
      <c r="Y4">
        <f>IF(Projections!Y$26&gt;=0,$B4+(1-$B4)*Projections!Y$26,$B4+$B4*Projections!Y$26)</f>
        <v>0.49203678066369916</v>
      </c>
      <c r="Z4">
        <f>IF(Projections!Z$26&gt;=0,$B4+(1-$B4)*Projections!Z$26,$B4+$B4*Projections!Z$26)</f>
        <v>0.49214793381866423</v>
      </c>
      <c r="AA4">
        <f>IF(Projections!AA$26&gt;=0,$B4+(1-$B4)*Projections!AA$26,$B4+$B4*Projections!AA$26)</f>
        <v>0.4922590869736293</v>
      </c>
      <c r="AB4">
        <f>IF(Projections!AB$26&gt;=0,$B4+(1-$B4)*Projections!AB$26,$B4+$B4*Projections!AB$26)</f>
        <v>0.4924025948902826</v>
      </c>
      <c r="AC4">
        <f>IF(Projections!AC$26&gt;=0,$B4+(1-$B4)*Projections!AC$26,$B4+$B4*Projections!AC$26)</f>
        <v>0.49254610280693578</v>
      </c>
      <c r="AD4">
        <f>IF(Projections!AD$26&gt;=0,$B4+(1-$B4)*Projections!AD$26,$B4+$B4*Projections!AD$26)</f>
        <v>0.49268961072358902</v>
      </c>
      <c r="AE4">
        <f>IF(Projections!AE$26&gt;=0,$B4+(1-$B4)*Projections!AE$26,$B4+$B4*Projections!AE$26)</f>
        <v>0.49283311864024226</v>
      </c>
      <c r="AF4">
        <f>IF(Projections!AF$26&gt;=0,$B4+(1-$B4)*Projections!AF$26,$B4+$B4*Projections!AF$26)</f>
        <v>0.49297662655689545</v>
      </c>
    </row>
    <row r="5" spans="1:32" x14ac:dyDescent="0.25">
      <c r="A5" s="58" t="s">
        <v>5165</v>
      </c>
      <c r="B5" s="60">
        <f>B4</f>
        <v>0.49054872431512242</v>
      </c>
      <c r="C5">
        <f>IF(Projections!C$26&gt;=0,$B5+(1-$B5)*Projections!C$26,$B5+$B5*Projections!C$26)</f>
        <v>0.49061915289652674</v>
      </c>
      <c r="D5">
        <f>IF(Projections!D$26&gt;=0,$B5+(1-$B5)*Projections!D$26,$B5+$B5*Projections!D$26)</f>
        <v>0.49068958147793112</v>
      </c>
      <c r="E5">
        <f>IF(Projections!E$26&gt;=0,$B5+(1-$B5)*Projections!E$26,$B5+$B5*Projections!E$26)</f>
        <v>0.49076001005933545</v>
      </c>
      <c r="F5">
        <f>IF(Projections!F$26&gt;=0,$B5+(1-$B5)*Projections!F$26,$B5+$B5*Projections!F$26)</f>
        <v>0.49083043864073983</v>
      </c>
      <c r="G5">
        <f>IF(Projections!G$26&gt;=0,$B5+(1-$B5)*Projections!G$26,$B5+$B5*Projections!G$26)</f>
        <v>0.49090086722214421</v>
      </c>
      <c r="H5">
        <f>IF(Projections!H$26&gt;=0,$B5+(1-$B5)*Projections!H$26,$B5+$B5*Projections!H$26)</f>
        <v>0.49094476277665289</v>
      </c>
      <c r="I5">
        <f>IF(Projections!I$26&gt;=0,$B5+(1-$B5)*Projections!I$26,$B5+$B5*Projections!I$26)</f>
        <v>0.49098865833116162</v>
      </c>
      <c r="J5">
        <f>IF(Projections!J$26&gt;=0,$B5+(1-$B5)*Projections!J$26,$B5+$B5*Projections!J$26)</f>
        <v>0.49103255388567035</v>
      </c>
      <c r="K5">
        <f>IF(Projections!K$26&gt;=0,$B5+(1-$B5)*Projections!K$26,$B5+$B5*Projections!K$26)</f>
        <v>0.49107644944017903</v>
      </c>
      <c r="L5">
        <f>IF(Projections!L$26&gt;=0,$B5+(1-$B5)*Projections!L$26,$B5+$B5*Projections!L$26)</f>
        <v>0.49112034499468776</v>
      </c>
      <c r="M5">
        <f>IF(Projections!M$26&gt;=0,$B5+(1-$B5)*Projections!M$26,$B5+$B5*Projections!M$26)</f>
        <v>0.49116484072917682</v>
      </c>
      <c r="N5">
        <f>IF(Projections!N$26&gt;=0,$B5+(1-$B5)*Projections!N$26,$B5+$B5*Projections!N$26)</f>
        <v>0.49120933646366577</v>
      </c>
      <c r="O5">
        <f>IF(Projections!O$26&gt;=0,$B5+(1-$B5)*Projections!O$26,$B5+$B5*Projections!O$26)</f>
        <v>0.49125383219815483</v>
      </c>
      <c r="P5">
        <f>IF(Projections!P$26&gt;=0,$B5+(1-$B5)*Projections!P$26,$B5+$B5*Projections!P$26)</f>
        <v>0.49129832793264383</v>
      </c>
      <c r="Q5">
        <f>IF(Projections!Q$26&gt;=0,$B5+(1-$B5)*Projections!Q$26,$B5+$B5*Projections!Q$26)</f>
        <v>0.49134282366713289</v>
      </c>
      <c r="R5">
        <f>IF(Projections!R$26&gt;=0,$B5+(1-$B5)*Projections!R$26,$B5+$B5*Projections!R$26)</f>
        <v>0.49141492317346702</v>
      </c>
      <c r="S5">
        <f>IF(Projections!S$26&gt;=0,$B5+(1-$B5)*Projections!S$26,$B5+$B5*Projections!S$26)</f>
        <v>0.49148702267980132</v>
      </c>
      <c r="T5">
        <f>IF(Projections!T$26&gt;=0,$B5+(1-$B5)*Projections!T$26,$B5+$B5*Projections!T$26)</f>
        <v>0.49155912218613551</v>
      </c>
      <c r="U5">
        <f>IF(Projections!U$26&gt;=0,$B5+(1-$B5)*Projections!U$26,$B5+$B5*Projections!U$26)</f>
        <v>0.49163122169246976</v>
      </c>
      <c r="V5">
        <f>IF(Projections!V$26&gt;=0,$B5+(1-$B5)*Projections!V$26,$B5+$B5*Projections!V$26)</f>
        <v>0.49170332119880394</v>
      </c>
      <c r="W5">
        <f>IF(Projections!W$26&gt;=0,$B5+(1-$B5)*Projections!W$26,$B5+$B5*Projections!W$26)</f>
        <v>0.49181447435376902</v>
      </c>
      <c r="X5">
        <f>IF(Projections!X$26&gt;=0,$B5+(1-$B5)*Projections!X$26,$B5+$B5*Projections!X$26)</f>
        <v>0.49192562750873414</v>
      </c>
      <c r="Y5">
        <f>IF(Projections!Y$26&gt;=0,$B5+(1-$B5)*Projections!Y$26,$B5+$B5*Projections!Y$26)</f>
        <v>0.49203678066369916</v>
      </c>
      <c r="Z5">
        <f>IF(Projections!Z$26&gt;=0,$B5+(1-$B5)*Projections!Z$26,$B5+$B5*Projections!Z$26)</f>
        <v>0.49214793381866423</v>
      </c>
      <c r="AA5">
        <f>IF(Projections!AA$26&gt;=0,$B5+(1-$B5)*Projections!AA$26,$B5+$B5*Projections!AA$26)</f>
        <v>0.4922590869736293</v>
      </c>
      <c r="AB5">
        <f>IF(Projections!AB$26&gt;=0,$B5+(1-$B5)*Projections!AB$26,$B5+$B5*Projections!AB$26)</f>
        <v>0.4924025948902826</v>
      </c>
      <c r="AC5">
        <f>IF(Projections!AC$26&gt;=0,$B5+(1-$B5)*Projections!AC$26,$B5+$B5*Projections!AC$26)</f>
        <v>0.49254610280693578</v>
      </c>
      <c r="AD5">
        <f>IF(Projections!AD$26&gt;=0,$B5+(1-$B5)*Projections!AD$26,$B5+$B5*Projections!AD$26)</f>
        <v>0.49268961072358902</v>
      </c>
      <c r="AE5">
        <f>IF(Projections!AE$26&gt;=0,$B5+(1-$B5)*Projections!AE$26,$B5+$B5*Projections!AE$26)</f>
        <v>0.49283311864024226</v>
      </c>
      <c r="AF5">
        <f>IF(Projections!AF$26&gt;=0,$B5+(1-$B5)*Projections!AF$26,$B5+$B5*Projections!AF$26)</f>
        <v>0.49297662655689545</v>
      </c>
    </row>
    <row r="6" spans="1:32" x14ac:dyDescent="0.25">
      <c r="A6" s="58" t="s">
        <v>5166</v>
      </c>
      <c r="B6" s="60">
        <f>SUMPRODUCT('First Year Calculations'!D:D,'First Year Calculations'!$R:$R)</f>
        <v>0.48966755540914403</v>
      </c>
      <c r="C6">
        <f>IF(Projections!C$26&gt;=0,$B6+(1-$B6)*Projections!C$26,$B6+$B6*Projections!C$26)</f>
        <v>0.48973810580686128</v>
      </c>
      <c r="D6">
        <f>IF(Projections!D$26&gt;=0,$B6+(1-$B6)*Projections!D$26,$B6+$B6*Projections!D$26)</f>
        <v>0.48980865620457864</v>
      </c>
      <c r="E6">
        <f>IF(Projections!E$26&gt;=0,$B6+(1-$B6)*Projections!E$26,$B6+$B6*Projections!E$26)</f>
        <v>0.48987920660229589</v>
      </c>
      <c r="F6">
        <f>IF(Projections!F$26&gt;=0,$B6+(1-$B6)*Projections!F$26,$B6+$B6*Projections!F$26)</f>
        <v>0.4899497570000132</v>
      </c>
      <c r="G6">
        <f>IF(Projections!G$26&gt;=0,$B6+(1-$B6)*Projections!G$26,$B6+$B6*Projections!G$26)</f>
        <v>0.4900203073977305</v>
      </c>
      <c r="H6">
        <f>IF(Projections!H$26&gt;=0,$B6+(1-$B6)*Projections!H$26,$B6+$B6*Projections!H$26)</f>
        <v>0.49006427887588411</v>
      </c>
      <c r="I6">
        <f>IF(Projections!I$26&gt;=0,$B6+(1-$B6)*Projections!I$26,$B6+$B6*Projections!I$26)</f>
        <v>0.49010825035403771</v>
      </c>
      <c r="J6">
        <f>IF(Projections!J$26&gt;=0,$B6+(1-$B6)*Projections!J$26,$B6+$B6*Projections!J$26)</f>
        <v>0.49015222183219131</v>
      </c>
      <c r="K6">
        <f>IF(Projections!K$26&gt;=0,$B6+(1-$B6)*Projections!K$26,$B6+$B6*Projections!K$26)</f>
        <v>0.49019619331034492</v>
      </c>
      <c r="L6">
        <f>IF(Projections!L$26&gt;=0,$B6+(1-$B6)*Projections!L$26,$B6+$B6*Projections!L$26)</f>
        <v>0.49024016478849852</v>
      </c>
      <c r="M6">
        <f>IF(Projections!M$26&gt;=0,$B6+(1-$B6)*Projections!M$26,$B6+$B6*Projections!M$26)</f>
        <v>0.49028473748472962</v>
      </c>
      <c r="N6">
        <f>IF(Projections!N$26&gt;=0,$B6+(1-$B6)*Projections!N$26,$B6+$B6*Projections!N$26)</f>
        <v>0.49032931018096071</v>
      </c>
      <c r="O6">
        <f>IF(Projections!O$26&gt;=0,$B6+(1-$B6)*Projections!O$26,$B6+$B6*Projections!O$26)</f>
        <v>0.4903738828771918</v>
      </c>
      <c r="P6">
        <f>IF(Projections!P$26&gt;=0,$B6+(1-$B6)*Projections!P$26,$B6+$B6*Projections!P$26)</f>
        <v>0.4904184555734229</v>
      </c>
      <c r="Q6">
        <f>IF(Projections!Q$26&gt;=0,$B6+(1-$B6)*Projections!Q$26,$B6+$B6*Projections!Q$26)</f>
        <v>0.49046302826965399</v>
      </c>
      <c r="R6">
        <f>IF(Projections!R$26&gt;=0,$B6+(1-$B6)*Projections!R$26,$B6+$B6*Projections!R$26)</f>
        <v>0.49053525248240498</v>
      </c>
      <c r="S6">
        <f>IF(Projections!S$26&gt;=0,$B6+(1-$B6)*Projections!S$26,$B6+$B6*Projections!S$26)</f>
        <v>0.49060747669515603</v>
      </c>
      <c r="T6">
        <f>IF(Projections!T$26&gt;=0,$B6+(1-$B6)*Projections!T$26,$B6+$B6*Projections!T$26)</f>
        <v>0.49067970090790697</v>
      </c>
      <c r="U6">
        <f>IF(Projections!U$26&gt;=0,$B6+(1-$B6)*Projections!U$26,$B6+$B6*Projections!U$26)</f>
        <v>0.49075192512065807</v>
      </c>
      <c r="V6">
        <f>IF(Projections!V$26&gt;=0,$B6+(1-$B6)*Projections!V$26,$B6+$B6*Projections!V$26)</f>
        <v>0.49082414933340901</v>
      </c>
      <c r="W6">
        <f>IF(Projections!W$26&gt;=0,$B6+(1-$B6)*Projections!W$26,$B6+$B6*Projections!W$26)</f>
        <v>0.49093549474366649</v>
      </c>
      <c r="X6">
        <f>IF(Projections!X$26&gt;=0,$B6+(1-$B6)*Projections!X$26,$B6+$B6*Projections!X$26)</f>
        <v>0.49104684015392397</v>
      </c>
      <c r="Y6">
        <f>IF(Projections!Y$26&gt;=0,$B6+(1-$B6)*Projections!Y$26,$B6+$B6*Projections!Y$26)</f>
        <v>0.49115818556418134</v>
      </c>
      <c r="Z6">
        <f>IF(Projections!Z$26&gt;=0,$B6+(1-$B6)*Projections!Z$26,$B6+$B6*Projections!Z$26)</f>
        <v>0.49126953097443876</v>
      </c>
      <c r="AA6">
        <f>IF(Projections!AA$26&gt;=0,$B6+(1-$B6)*Projections!AA$26,$B6+$B6*Projections!AA$26)</f>
        <v>0.49138087638469624</v>
      </c>
      <c r="AB6">
        <f>IF(Projections!AB$26&gt;=0,$B6+(1-$B6)*Projections!AB$26,$B6+$B6*Projections!AB$26)</f>
        <v>0.4915246325188336</v>
      </c>
      <c r="AC6">
        <f>IF(Projections!AC$26&gt;=0,$B6+(1-$B6)*Projections!AC$26,$B6+$B6*Projections!AC$26)</f>
        <v>0.49166838865297091</v>
      </c>
      <c r="AD6">
        <f>IF(Projections!AD$26&gt;=0,$B6+(1-$B6)*Projections!AD$26,$B6+$B6*Projections!AD$26)</f>
        <v>0.49181214478710822</v>
      </c>
      <c r="AE6">
        <f>IF(Projections!AE$26&gt;=0,$B6+(1-$B6)*Projections!AE$26,$B6+$B6*Projections!AE$26)</f>
        <v>0.49195590092124558</v>
      </c>
      <c r="AF6">
        <f>IF(Projections!AF$26&gt;=0,$B6+(1-$B6)*Projections!AF$26,$B6+$B6*Projections!AF$26)</f>
        <v>0.49209965705538283</v>
      </c>
    </row>
    <row r="7" spans="1:32" x14ac:dyDescent="0.25">
      <c r="A7" s="58" t="s">
        <v>5167</v>
      </c>
      <c r="B7" s="61">
        <f>B3</f>
        <v>0.49068423117076387</v>
      </c>
      <c r="C7">
        <f>IF(Projections!C$26&gt;=0,$B7+(1-$B7)*Projections!C$26,$B7+$B7*Projections!C$26)</f>
        <v>0.49075464101915867</v>
      </c>
      <c r="D7">
        <f>IF(Projections!D$26&gt;=0,$B7+(1-$B7)*Projections!D$26,$B7+$B7*Projections!D$26)</f>
        <v>0.49082505086755351</v>
      </c>
      <c r="E7">
        <f>IF(Projections!E$26&gt;=0,$B7+(1-$B7)*Projections!E$26,$B7+$B7*Projections!E$26)</f>
        <v>0.49089546071594825</v>
      </c>
      <c r="F7">
        <f>IF(Projections!F$26&gt;=0,$B7+(1-$B7)*Projections!F$26,$B7+$B7*Projections!F$26)</f>
        <v>0.49096587056434304</v>
      </c>
      <c r="G7">
        <f>IF(Projections!G$26&gt;=0,$B7+(1-$B7)*Projections!G$26,$B7+$B7*Projections!G$26)</f>
        <v>0.49103628041273789</v>
      </c>
      <c r="H7">
        <f>IF(Projections!H$26&gt;=0,$B7+(1-$B7)*Projections!H$26,$B7+$B7*Projections!H$26)</f>
        <v>0.49108016429164808</v>
      </c>
      <c r="I7">
        <f>IF(Projections!I$26&gt;=0,$B7+(1-$B7)*Projections!I$26,$B7+$B7*Projections!I$26)</f>
        <v>0.49112404817055827</v>
      </c>
      <c r="J7">
        <f>IF(Projections!J$26&gt;=0,$B7+(1-$B7)*Projections!J$26,$B7+$B7*Projections!J$26)</f>
        <v>0.4911679320494684</v>
      </c>
      <c r="K7">
        <f>IF(Projections!K$26&gt;=0,$B7+(1-$B7)*Projections!K$26,$B7+$B7*Projections!K$26)</f>
        <v>0.49121181592837859</v>
      </c>
      <c r="L7">
        <f>IF(Projections!L$26&gt;=0,$B7+(1-$B7)*Projections!L$26,$B7+$B7*Projections!L$26)</f>
        <v>0.49125569980728878</v>
      </c>
      <c r="M7">
        <f>IF(Projections!M$26&gt;=0,$B7+(1-$B7)*Projections!M$26,$B7+$B7*Projections!M$26)</f>
        <v>0.49130018370653988</v>
      </c>
      <c r="N7">
        <f>IF(Projections!N$26&gt;=0,$B7+(1-$B7)*Projections!N$26,$B7+$B7*Projections!N$26)</f>
        <v>0.49134466760579093</v>
      </c>
      <c r="O7">
        <f>IF(Projections!O$26&gt;=0,$B7+(1-$B7)*Projections!O$26,$B7+$B7*Projections!O$26)</f>
        <v>0.49138915150504203</v>
      </c>
      <c r="P7">
        <f>IF(Projections!P$26&gt;=0,$B7+(1-$B7)*Projections!P$26,$B7+$B7*Projections!P$26)</f>
        <v>0.49143363540429308</v>
      </c>
      <c r="Q7">
        <f>IF(Projections!Q$26&gt;=0,$B7+(1-$B7)*Projections!Q$26,$B7+$B7*Projections!Q$26)</f>
        <v>0.49147811930354418</v>
      </c>
      <c r="R7">
        <f>IF(Projections!R$26&gt;=0,$B7+(1-$B7)*Projections!R$26,$B7+$B7*Projections!R$26)</f>
        <v>0.4915501996324263</v>
      </c>
      <c r="S7">
        <f>IF(Projections!S$26&gt;=0,$B7+(1-$B7)*Projections!S$26,$B7+$B7*Projections!S$26)</f>
        <v>0.49162227996130858</v>
      </c>
      <c r="T7">
        <f>IF(Projections!T$26&gt;=0,$B7+(1-$B7)*Projections!T$26,$B7+$B7*Projections!T$26)</f>
        <v>0.4916943602901907</v>
      </c>
      <c r="U7">
        <f>IF(Projections!U$26&gt;=0,$B7+(1-$B7)*Projections!U$26,$B7+$B7*Projections!U$26)</f>
        <v>0.49176644061907299</v>
      </c>
      <c r="V7">
        <f>IF(Projections!V$26&gt;=0,$B7+(1-$B7)*Projections!V$26,$B7+$B7*Projections!V$26)</f>
        <v>0.4918385209479551</v>
      </c>
      <c r="W7">
        <f>IF(Projections!W$26&gt;=0,$B7+(1-$B7)*Projections!W$26,$B7+$B7*Projections!W$26)</f>
        <v>0.49194964453774837</v>
      </c>
      <c r="X7">
        <f>IF(Projections!X$26&gt;=0,$B7+(1-$B7)*Projections!X$26,$B7+$B7*Projections!X$26)</f>
        <v>0.49206076812754157</v>
      </c>
      <c r="Y7">
        <f>IF(Projections!Y$26&gt;=0,$B7+(1-$B7)*Projections!Y$26,$B7+$B7*Projections!Y$26)</f>
        <v>0.49217189171733478</v>
      </c>
      <c r="Z7">
        <f>IF(Projections!Z$26&gt;=0,$B7+(1-$B7)*Projections!Z$26,$B7+$B7*Projections!Z$26)</f>
        <v>0.49228301530712792</v>
      </c>
      <c r="AA7">
        <f>IF(Projections!AA$26&gt;=0,$B7+(1-$B7)*Projections!AA$26,$B7+$B7*Projections!AA$26)</f>
        <v>0.49239413889692119</v>
      </c>
      <c r="AB7">
        <f>IF(Projections!AB$26&gt;=0,$B7+(1-$B7)*Projections!AB$26,$B7+$B7*Projections!AB$26)</f>
        <v>0.49253760864249219</v>
      </c>
      <c r="AC7">
        <f>IF(Projections!AC$26&gt;=0,$B7+(1-$B7)*Projections!AC$26,$B7+$B7*Projections!AC$26)</f>
        <v>0.49268107838806313</v>
      </c>
      <c r="AD7">
        <f>IF(Projections!AD$26&gt;=0,$B7+(1-$B7)*Projections!AD$26,$B7+$B7*Projections!AD$26)</f>
        <v>0.49282454813363413</v>
      </c>
      <c r="AE7">
        <f>IF(Projections!AE$26&gt;=0,$B7+(1-$B7)*Projections!AE$26,$B7+$B7*Projections!AE$26)</f>
        <v>0.49296801787920513</v>
      </c>
      <c r="AF7">
        <f>IF(Projections!AF$26&gt;=0,$B7+(1-$B7)*Projections!AF$26,$B7+$B7*Projections!AF$26)</f>
        <v>0.49311148762477608</v>
      </c>
    </row>
    <row r="8" spans="1:32" x14ac:dyDescent="0.25">
      <c r="A8" s="58" t="s">
        <v>5168</v>
      </c>
      <c r="B8" s="60">
        <f>SUMPRODUCT('First Year Calculations'!D:D,'First Year Calculations'!$X:$X)</f>
        <v>0.49357561650942172</v>
      </c>
      <c r="C8">
        <f>IF(Projections!C$26&gt;=0,$B8+(1-$B8)*Projections!C$26,$B8+$B8*Projections!C$26)</f>
        <v>0.49364562664114603</v>
      </c>
      <c r="D8">
        <f>IF(Projections!D$26&gt;=0,$B8+(1-$B8)*Projections!D$26,$B8+$B8*Projections!D$26)</f>
        <v>0.49371563677287034</v>
      </c>
      <c r="E8">
        <f>IF(Projections!E$26&gt;=0,$B8+(1-$B8)*Projections!E$26,$B8+$B8*Projections!E$26)</f>
        <v>0.49378564690459464</v>
      </c>
      <c r="F8">
        <f>IF(Projections!F$26&gt;=0,$B8+(1-$B8)*Projections!F$26,$B8+$B8*Projections!F$26)</f>
        <v>0.49385565703631895</v>
      </c>
      <c r="G8">
        <f>IF(Projections!G$26&gt;=0,$B8+(1-$B8)*Projections!G$26,$B8+$B8*Projections!G$26)</f>
        <v>0.49392566716804326</v>
      </c>
      <c r="H8">
        <f>IF(Projections!H$26&gt;=0,$B8+(1-$B8)*Projections!H$26,$B8+$B8*Projections!H$26)</f>
        <v>0.4939693019181971</v>
      </c>
      <c r="I8">
        <f>IF(Projections!I$26&gt;=0,$B8+(1-$B8)*Projections!I$26,$B8+$B8*Projections!I$26)</f>
        <v>0.49401293666835089</v>
      </c>
      <c r="J8">
        <f>IF(Projections!J$26&gt;=0,$B8+(1-$B8)*Projections!J$26,$B8+$B8*Projections!J$26)</f>
        <v>0.49405657141850473</v>
      </c>
      <c r="K8">
        <f>IF(Projections!K$26&gt;=0,$B8+(1-$B8)*Projections!K$26,$B8+$B8*Projections!K$26)</f>
        <v>0.49410020616865852</v>
      </c>
      <c r="L8">
        <f>IF(Projections!L$26&gt;=0,$B8+(1-$B8)*Projections!L$26,$B8+$B8*Projections!L$26)</f>
        <v>0.49414384091881236</v>
      </c>
      <c r="M8">
        <f>IF(Projections!M$26&gt;=0,$B8+(1-$B8)*Projections!M$26,$B8+$B8*Projections!M$26)</f>
        <v>0.49418807228299194</v>
      </c>
      <c r="N8">
        <f>IF(Projections!N$26&gt;=0,$B8+(1-$B8)*Projections!N$26,$B8+$B8*Projections!N$26)</f>
        <v>0.49423230364717147</v>
      </c>
      <c r="O8">
        <f>IF(Projections!O$26&gt;=0,$B8+(1-$B8)*Projections!O$26,$B8+$B8*Projections!O$26)</f>
        <v>0.49427653501135105</v>
      </c>
      <c r="P8">
        <f>IF(Projections!P$26&gt;=0,$B8+(1-$B8)*Projections!P$26,$B8+$B8*Projections!P$26)</f>
        <v>0.49432076637553063</v>
      </c>
      <c r="Q8">
        <f>IF(Projections!Q$26&gt;=0,$B8+(1-$B8)*Projections!Q$26,$B8+$B8*Projections!Q$26)</f>
        <v>0.49436499773971021</v>
      </c>
      <c r="R8">
        <f>IF(Projections!R$26&gt;=0,$B8+(1-$B8)*Projections!R$26,$B8+$B8*Projections!R$26)</f>
        <v>0.49443666886860504</v>
      </c>
      <c r="S8">
        <f>IF(Projections!S$26&gt;=0,$B8+(1-$B8)*Projections!S$26,$B8+$B8*Projections!S$26)</f>
        <v>0.49450833999749999</v>
      </c>
      <c r="T8">
        <f>IF(Projections!T$26&gt;=0,$B8+(1-$B8)*Projections!T$26,$B8+$B8*Projections!T$26)</f>
        <v>0.49458001112639483</v>
      </c>
      <c r="U8">
        <f>IF(Projections!U$26&gt;=0,$B8+(1-$B8)*Projections!U$26,$B8+$B8*Projections!U$26)</f>
        <v>0.49465168225528983</v>
      </c>
      <c r="V8">
        <f>IF(Projections!V$26&gt;=0,$B8+(1-$B8)*Projections!V$26,$B8+$B8*Projections!V$26)</f>
        <v>0.49472335338418466</v>
      </c>
      <c r="W8">
        <f>IF(Projections!W$26&gt;=0,$B8+(1-$B8)*Projections!W$26,$B8+$B8*Projections!W$26)</f>
        <v>0.49483384612541992</v>
      </c>
      <c r="X8">
        <f>IF(Projections!X$26&gt;=0,$B8+(1-$B8)*Projections!X$26,$B8+$B8*Projections!X$26)</f>
        <v>0.49494433886665523</v>
      </c>
      <c r="Y8">
        <f>IF(Projections!Y$26&gt;=0,$B8+(1-$B8)*Projections!Y$26,$B8+$B8*Projections!Y$26)</f>
        <v>0.49505483160789043</v>
      </c>
      <c r="Z8">
        <f>IF(Projections!Z$26&gt;=0,$B8+(1-$B8)*Projections!Z$26,$B8+$B8*Projections!Z$26)</f>
        <v>0.49516532434912569</v>
      </c>
      <c r="AA8">
        <f>IF(Projections!AA$26&gt;=0,$B8+(1-$B8)*Projections!AA$26,$B8+$B8*Projections!AA$26)</f>
        <v>0.49527581709036095</v>
      </c>
      <c r="AB8">
        <f>IF(Projections!AB$26&gt;=0,$B8+(1-$B8)*Projections!AB$26,$B8+$B8*Projections!AB$26)</f>
        <v>0.49541847235826553</v>
      </c>
      <c r="AC8">
        <f>IF(Projections!AC$26&gt;=0,$B8+(1-$B8)*Projections!AC$26,$B8+$B8*Projections!AC$26)</f>
        <v>0.49556112762616999</v>
      </c>
      <c r="AD8">
        <f>IF(Projections!AD$26&gt;=0,$B8+(1-$B8)*Projections!AD$26,$B8+$B8*Projections!AD$26)</f>
        <v>0.49570378289407457</v>
      </c>
      <c r="AE8">
        <f>IF(Projections!AE$26&gt;=0,$B8+(1-$B8)*Projections!AE$26,$B8+$B8*Projections!AE$26)</f>
        <v>0.4958464381619791</v>
      </c>
      <c r="AF8">
        <f>IF(Projections!AF$26&gt;=0,$B8+(1-$B8)*Projections!AF$26,$B8+$B8*Projections!AF$26)</f>
        <v>0.49598909342988362</v>
      </c>
    </row>
    <row r="9" spans="1:32" x14ac:dyDescent="0.25">
      <c r="A9" s="58" t="s">
        <v>5153</v>
      </c>
      <c r="B9" s="61">
        <f>B6</f>
        <v>0.48966755540914403</v>
      </c>
      <c r="C9">
        <f>IF(Projections!C$26&gt;=0,$B9+(1-$B9)*Projections!C$26,$B9+$B9*Projections!C$26)</f>
        <v>0.48973810580686128</v>
      </c>
      <c r="D9">
        <f>IF(Projections!D$26&gt;=0,$B9+(1-$B9)*Projections!D$26,$B9+$B9*Projections!D$26)</f>
        <v>0.48980865620457864</v>
      </c>
      <c r="E9">
        <f>IF(Projections!E$26&gt;=0,$B9+(1-$B9)*Projections!E$26,$B9+$B9*Projections!E$26)</f>
        <v>0.48987920660229589</v>
      </c>
      <c r="F9">
        <f>IF(Projections!F$26&gt;=0,$B9+(1-$B9)*Projections!F$26,$B9+$B9*Projections!F$26)</f>
        <v>0.4899497570000132</v>
      </c>
      <c r="G9">
        <f>IF(Projections!G$26&gt;=0,$B9+(1-$B9)*Projections!G$26,$B9+$B9*Projections!G$26)</f>
        <v>0.4900203073977305</v>
      </c>
      <c r="H9">
        <f>IF(Projections!H$26&gt;=0,$B9+(1-$B9)*Projections!H$26,$B9+$B9*Projections!H$26)</f>
        <v>0.49006427887588411</v>
      </c>
      <c r="I9">
        <f>IF(Projections!I$26&gt;=0,$B9+(1-$B9)*Projections!I$26,$B9+$B9*Projections!I$26)</f>
        <v>0.49010825035403771</v>
      </c>
      <c r="J9">
        <f>IF(Projections!J$26&gt;=0,$B9+(1-$B9)*Projections!J$26,$B9+$B9*Projections!J$26)</f>
        <v>0.49015222183219131</v>
      </c>
      <c r="K9">
        <f>IF(Projections!K$26&gt;=0,$B9+(1-$B9)*Projections!K$26,$B9+$B9*Projections!K$26)</f>
        <v>0.49019619331034492</v>
      </c>
      <c r="L9">
        <f>IF(Projections!L$26&gt;=0,$B9+(1-$B9)*Projections!L$26,$B9+$B9*Projections!L$26)</f>
        <v>0.49024016478849852</v>
      </c>
      <c r="M9">
        <f>IF(Projections!M$26&gt;=0,$B9+(1-$B9)*Projections!M$26,$B9+$B9*Projections!M$26)</f>
        <v>0.49028473748472962</v>
      </c>
      <c r="N9">
        <f>IF(Projections!N$26&gt;=0,$B9+(1-$B9)*Projections!N$26,$B9+$B9*Projections!N$26)</f>
        <v>0.49032931018096071</v>
      </c>
      <c r="O9">
        <f>IF(Projections!O$26&gt;=0,$B9+(1-$B9)*Projections!O$26,$B9+$B9*Projections!O$26)</f>
        <v>0.4903738828771918</v>
      </c>
      <c r="P9">
        <f>IF(Projections!P$26&gt;=0,$B9+(1-$B9)*Projections!P$26,$B9+$B9*Projections!P$26)</f>
        <v>0.4904184555734229</v>
      </c>
      <c r="Q9">
        <f>IF(Projections!Q$26&gt;=0,$B9+(1-$B9)*Projections!Q$26,$B9+$B9*Projections!Q$26)</f>
        <v>0.49046302826965399</v>
      </c>
      <c r="R9">
        <f>IF(Projections!R$26&gt;=0,$B9+(1-$B9)*Projections!R$26,$B9+$B9*Projections!R$26)</f>
        <v>0.49053525248240498</v>
      </c>
      <c r="S9">
        <f>IF(Projections!S$26&gt;=0,$B9+(1-$B9)*Projections!S$26,$B9+$B9*Projections!S$26)</f>
        <v>0.49060747669515603</v>
      </c>
      <c r="T9">
        <f>IF(Projections!T$26&gt;=0,$B9+(1-$B9)*Projections!T$26,$B9+$B9*Projections!T$26)</f>
        <v>0.49067970090790697</v>
      </c>
      <c r="U9">
        <f>IF(Projections!U$26&gt;=0,$B9+(1-$B9)*Projections!U$26,$B9+$B9*Projections!U$26)</f>
        <v>0.49075192512065807</v>
      </c>
      <c r="V9">
        <f>IF(Projections!V$26&gt;=0,$B9+(1-$B9)*Projections!V$26,$B9+$B9*Projections!V$26)</f>
        <v>0.49082414933340901</v>
      </c>
      <c r="W9">
        <f>IF(Projections!W$26&gt;=0,$B9+(1-$B9)*Projections!W$26,$B9+$B9*Projections!W$26)</f>
        <v>0.49093549474366649</v>
      </c>
      <c r="X9">
        <f>IF(Projections!X$26&gt;=0,$B9+(1-$B9)*Projections!X$26,$B9+$B9*Projections!X$26)</f>
        <v>0.49104684015392397</v>
      </c>
      <c r="Y9">
        <f>IF(Projections!Y$26&gt;=0,$B9+(1-$B9)*Projections!Y$26,$B9+$B9*Projections!Y$26)</f>
        <v>0.49115818556418134</v>
      </c>
      <c r="Z9">
        <f>IF(Projections!Z$26&gt;=0,$B9+(1-$B9)*Projections!Z$26,$B9+$B9*Projections!Z$26)</f>
        <v>0.49126953097443876</v>
      </c>
      <c r="AA9">
        <f>IF(Projections!AA$26&gt;=0,$B9+(1-$B9)*Projections!AA$26,$B9+$B9*Projections!AA$26)</f>
        <v>0.49138087638469624</v>
      </c>
      <c r="AB9">
        <f>IF(Projections!AB$26&gt;=0,$B9+(1-$B9)*Projections!AB$26,$B9+$B9*Projections!AB$26)</f>
        <v>0.4915246325188336</v>
      </c>
      <c r="AC9">
        <f>IF(Projections!AC$26&gt;=0,$B9+(1-$B9)*Projections!AC$26,$B9+$B9*Projections!AC$26)</f>
        <v>0.49166838865297091</v>
      </c>
      <c r="AD9">
        <f>IF(Projections!AD$26&gt;=0,$B9+(1-$B9)*Projections!AD$26,$B9+$B9*Projections!AD$26)</f>
        <v>0.49181214478710822</v>
      </c>
      <c r="AE9">
        <f>IF(Projections!AE$26&gt;=0,$B9+(1-$B9)*Projections!AE$26,$B9+$B9*Projections!AE$26)</f>
        <v>0.49195590092124558</v>
      </c>
      <c r="AF9">
        <f>IF(Projections!AF$26&gt;=0,$B9+(1-$B9)*Projections!AF$26,$B9+$B9*Projections!AF$26)</f>
        <v>0.49209965705538283</v>
      </c>
    </row>
    <row r="10" spans="1:32" x14ac:dyDescent="0.25">
      <c r="B10" s="57"/>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468D9-1D4E-4B80-96F1-9B553F8F668B}">
  <sheetPr>
    <tabColor theme="4" tint="-0.249977111117893"/>
  </sheetPr>
  <dimension ref="A1:AF9"/>
  <sheetViews>
    <sheetView workbookViewId="0"/>
  </sheetViews>
  <sheetFormatPr defaultRowHeight="15" x14ac:dyDescent="0.25"/>
  <cols>
    <col min="1" max="1" width="34.7109375" customWidth="1"/>
    <col min="2" max="2" width="13.140625" customWidth="1"/>
  </cols>
  <sheetData>
    <row r="1" spans="1:32" x14ac:dyDescent="0.25">
      <c r="A1" s="57"/>
      <c r="B1" s="54">
        <v>2020</v>
      </c>
      <c r="C1">
        <v>2021</v>
      </c>
      <c r="D1" s="54">
        <v>2022</v>
      </c>
      <c r="E1">
        <v>2023</v>
      </c>
      <c r="F1" s="54">
        <v>2024</v>
      </c>
      <c r="G1">
        <v>2025</v>
      </c>
      <c r="H1" s="54">
        <v>2026</v>
      </c>
      <c r="I1">
        <v>2027</v>
      </c>
      <c r="J1" s="54">
        <v>2028</v>
      </c>
      <c r="K1">
        <v>2029</v>
      </c>
      <c r="L1" s="54">
        <v>2030</v>
      </c>
      <c r="M1">
        <v>2031</v>
      </c>
      <c r="N1" s="54">
        <v>2032</v>
      </c>
      <c r="O1">
        <v>2033</v>
      </c>
      <c r="P1" s="54">
        <v>2034</v>
      </c>
      <c r="Q1">
        <v>2035</v>
      </c>
      <c r="R1" s="54">
        <v>2036</v>
      </c>
      <c r="S1">
        <v>2037</v>
      </c>
      <c r="T1" s="54">
        <v>2038</v>
      </c>
      <c r="U1">
        <v>2039</v>
      </c>
      <c r="V1" s="54">
        <v>2040</v>
      </c>
      <c r="W1">
        <v>2041</v>
      </c>
      <c r="X1" s="54">
        <v>2042</v>
      </c>
      <c r="Y1">
        <v>2043</v>
      </c>
      <c r="Z1" s="54">
        <v>2044</v>
      </c>
      <c r="AA1">
        <v>2045</v>
      </c>
      <c r="AB1" s="54">
        <v>2046</v>
      </c>
      <c r="AC1">
        <v>2047</v>
      </c>
      <c r="AD1" s="54">
        <v>2048</v>
      </c>
      <c r="AE1">
        <v>2049</v>
      </c>
      <c r="AF1" s="54">
        <v>2050</v>
      </c>
    </row>
    <row r="2" spans="1:32" x14ac:dyDescent="0.25">
      <c r="A2" s="58" t="s">
        <v>5162</v>
      </c>
      <c r="B2" s="60">
        <f>SUMPRODUCT('First Year Calculations'!E:E,'First Year Calculations'!$O:$O)</f>
        <v>0.50988649688094212</v>
      </c>
      <c r="C2" s="57">
        <f>IF(Projections!C$27&gt;=0,$B2+(1-$B2)*Projections!C$27,$B2+$B2*Projections!C$27)</f>
        <v>0.50981600813281935</v>
      </c>
      <c r="D2">
        <f>IF(Projections!D$27&gt;=0,$B2+(1-$B2)*Projections!D$27,$B2+$B2*Projections!D$27)</f>
        <v>0.5097455193846967</v>
      </c>
      <c r="E2">
        <f>IF(Projections!E$27&gt;=0,$B2+(1-$B2)*Projections!E$27,$B2+$B2*Projections!E$27)</f>
        <v>0.50967503063657393</v>
      </c>
      <c r="F2">
        <f>IF(Projections!F$27&gt;=0,$B2+(1-$B2)*Projections!F$27,$B2+$B2*Projections!F$27)</f>
        <v>0.50960454188845128</v>
      </c>
      <c r="G2">
        <f>IF(Projections!G$27&gt;=0,$B2+(1-$B2)*Projections!G$27,$B2+$B2*Projections!G$27)</f>
        <v>0.50953405314032851</v>
      </c>
      <c r="H2">
        <f>IF(Projections!H$27&gt;=0,$B2+(1-$B2)*Projections!H$27,$B2+$B2*Projections!H$27)</f>
        <v>0.50949012008610839</v>
      </c>
      <c r="I2">
        <f>IF(Projections!I$27&gt;=0,$B2+(1-$B2)*Projections!I$27,$B2+$B2*Projections!I$27)</f>
        <v>0.50944618703188849</v>
      </c>
      <c r="J2">
        <f>IF(Projections!J$27&gt;=0,$B2+(1-$B2)*Projections!J$27,$B2+$B2*Projections!J$27)</f>
        <v>0.50940225397766847</v>
      </c>
      <c r="K2">
        <f>IF(Projections!K$27&gt;=0,$B2+(1-$B2)*Projections!K$27,$B2+$B2*Projections!K$27)</f>
        <v>0.50935832092344857</v>
      </c>
      <c r="L2">
        <f>IF(Projections!L$27&gt;=0,$B2+(1-$B2)*Projections!L$27,$B2+$B2*Projections!L$27)</f>
        <v>0.50931438786922856</v>
      </c>
      <c r="M2">
        <f>IF(Projections!M$27&gt;=0,$B2+(1-$B2)*Projections!M$27,$B2+$B2*Projections!M$27)</f>
        <v>0.5092698541222983</v>
      </c>
      <c r="N2">
        <f>IF(Projections!N$27&gt;=0,$B2+(1-$B2)*Projections!N$27,$B2+$B2*Projections!N$27)</f>
        <v>0.50922532037536783</v>
      </c>
      <c r="O2">
        <f>IF(Projections!O$27&gt;=0,$B2+(1-$B2)*Projections!O$27,$B2+$B2*Projections!O$27)</f>
        <v>0.50918078662843735</v>
      </c>
      <c r="P2">
        <f>IF(Projections!P$27&gt;=0,$B2+(1-$B2)*Projections!P$27,$B2+$B2*Projections!P$27)</f>
        <v>0.50913625288150688</v>
      </c>
      <c r="Q2">
        <f>IF(Projections!Q$27&gt;=0,$B2+(1-$B2)*Projections!Q$27,$B2+$B2*Projections!Q$27)</f>
        <v>0.5090917191345764</v>
      </c>
      <c r="R2">
        <f>IF(Projections!R$27&gt;=0,$B2+(1-$B2)*Projections!R$27,$B2+$B2*Projections!R$27)</f>
        <v>0.50901955803406262</v>
      </c>
      <c r="S2">
        <f>IF(Projections!S$27&gt;=0,$B2+(1-$B2)*Projections!S$27,$B2+$B2*Projections!S$27)</f>
        <v>0.50894739693354885</v>
      </c>
      <c r="T2">
        <f>IF(Projections!T$27&gt;=0,$B2+(1-$B2)*Projections!T$27,$B2+$B2*Projections!T$27)</f>
        <v>0.50887523583303496</v>
      </c>
      <c r="U2">
        <f>IF(Projections!U$27&gt;=0,$B2+(1-$B2)*Projections!U$27,$B2+$B2*Projections!U$27)</f>
        <v>0.50880307473252095</v>
      </c>
      <c r="V2">
        <f>IF(Projections!V$27&gt;=0,$B2+(1-$B2)*Projections!V$27,$B2+$B2*Projections!V$27)</f>
        <v>0.50873091363200718</v>
      </c>
      <c r="W2">
        <f>IF(Projections!W$27&gt;=0,$B2+(1-$B2)*Projections!W$27,$B2+$B2*Projections!W$27)</f>
        <v>0.50861966551956261</v>
      </c>
      <c r="X2">
        <f>IF(Projections!X$27&gt;=0,$B2+(1-$B2)*Projections!X$27,$B2+$B2*Projections!X$27)</f>
        <v>0.50850841740711805</v>
      </c>
      <c r="Y2">
        <f>IF(Projections!Y$27&gt;=0,$B2+(1-$B2)*Projections!Y$27,$B2+$B2*Projections!Y$27)</f>
        <v>0.5083971692946736</v>
      </c>
      <c r="Z2">
        <f>IF(Projections!Z$27&gt;=0,$B2+(1-$B2)*Projections!Z$27,$B2+$B2*Projections!Z$27)</f>
        <v>0.50828592118222904</v>
      </c>
      <c r="AA2">
        <f>IF(Projections!AA$27&gt;=0,$B2+(1-$B2)*Projections!AA$27,$B2+$B2*Projections!AA$27)</f>
        <v>0.50817467306978448</v>
      </c>
      <c r="AB2">
        <f>IF(Projections!AB$27&gt;=0,$B2+(1-$B2)*Projections!AB$27,$B2+$B2*Projections!AB$27)</f>
        <v>0.50803104255517106</v>
      </c>
      <c r="AC2">
        <f>IF(Projections!AC$27&gt;=0,$B2+(1-$B2)*Projections!AC$27,$B2+$B2*Projections!AC$27)</f>
        <v>0.50788741204055798</v>
      </c>
      <c r="AD2">
        <f>IF(Projections!AD$27&gt;=0,$B2+(1-$B2)*Projections!AD$27,$B2+$B2*Projections!AD$27)</f>
        <v>0.50774378152594468</v>
      </c>
      <c r="AE2">
        <f>IF(Projections!AE$27&gt;=0,$B2+(1-$B2)*Projections!AE$27,$B2+$B2*Projections!AE$27)</f>
        <v>0.50760015101133138</v>
      </c>
      <c r="AF2">
        <f>IF(Projections!AF$27&gt;=0,$B2+(1-$B2)*Projections!AF$27,$B2+$B2*Projections!AF$27)</f>
        <v>0.50745652049671808</v>
      </c>
    </row>
    <row r="3" spans="1:32" x14ac:dyDescent="0.25">
      <c r="A3" s="58" t="s">
        <v>5163</v>
      </c>
      <c r="B3" s="60">
        <f>SUMPRODUCT('First Year Calculations'!E:E,'First Year Calculations'!$L:$L)</f>
        <v>0.50931576882923346</v>
      </c>
      <c r="C3" s="57">
        <f>IF(Projections!C$27&gt;=0,$B3+(1-$B3)*Projections!C$27,$B3+$B3*Projections!C$27)</f>
        <v>0.50924535898083867</v>
      </c>
      <c r="D3">
        <f>IF(Projections!D$27&gt;=0,$B3+(1-$B3)*Projections!D$27,$B3+$B3*Projections!D$27)</f>
        <v>0.50917494913244388</v>
      </c>
      <c r="E3">
        <f>IF(Projections!E$27&gt;=0,$B3+(1-$B3)*Projections!E$27,$B3+$B3*Projections!E$27)</f>
        <v>0.50910453928404908</v>
      </c>
      <c r="F3">
        <f>IF(Projections!F$27&gt;=0,$B3+(1-$B3)*Projections!F$27,$B3+$B3*Projections!F$27)</f>
        <v>0.50903412943565429</v>
      </c>
      <c r="G3">
        <f>IF(Projections!G$27&gt;=0,$B3+(1-$B3)*Projections!G$27,$B3+$B3*Projections!G$27)</f>
        <v>0.50896371958725961</v>
      </c>
      <c r="H3">
        <f>IF(Projections!H$27&gt;=0,$B3+(1-$B3)*Projections!H$27,$B3+$B3*Projections!H$27)</f>
        <v>0.50891983570834931</v>
      </c>
      <c r="I3">
        <f>IF(Projections!I$27&gt;=0,$B3+(1-$B3)*Projections!I$27,$B3+$B3*Projections!I$27)</f>
        <v>0.50887595182943912</v>
      </c>
      <c r="J3">
        <f>IF(Projections!J$27&gt;=0,$B3+(1-$B3)*Projections!J$27,$B3+$B3*Projections!J$27)</f>
        <v>0.50883206795052893</v>
      </c>
      <c r="K3">
        <f>IF(Projections!K$27&gt;=0,$B3+(1-$B3)*Projections!K$27,$B3+$B3*Projections!K$27)</f>
        <v>0.50878818407161874</v>
      </c>
      <c r="L3">
        <f>IF(Projections!L$27&gt;=0,$B3+(1-$B3)*Projections!L$27,$B3+$B3*Projections!L$27)</f>
        <v>0.50874430019270855</v>
      </c>
      <c r="M3">
        <f>IF(Projections!M$27&gt;=0,$B3+(1-$B3)*Projections!M$27,$B3+$B3*Projections!M$27)</f>
        <v>0.50869981629345773</v>
      </c>
      <c r="N3">
        <f>IF(Projections!N$27&gt;=0,$B3+(1-$B3)*Projections!N$27,$B3+$B3*Projections!N$27)</f>
        <v>0.50865533239420657</v>
      </c>
      <c r="O3">
        <f>IF(Projections!O$27&gt;=0,$B3+(1-$B3)*Projections!O$27,$B3+$B3*Projections!O$27)</f>
        <v>0.50861084849495553</v>
      </c>
      <c r="P3">
        <f>IF(Projections!P$27&gt;=0,$B3+(1-$B3)*Projections!P$27,$B3+$B3*Projections!P$27)</f>
        <v>0.50856636459570437</v>
      </c>
      <c r="Q3">
        <f>IF(Projections!Q$27&gt;=0,$B3+(1-$B3)*Projections!Q$27,$B3+$B3*Projections!Q$27)</f>
        <v>0.50852188069645332</v>
      </c>
      <c r="R3">
        <f>IF(Projections!R$27&gt;=0,$B3+(1-$B3)*Projections!R$27,$B3+$B3*Projections!R$27)</f>
        <v>0.50844980036757115</v>
      </c>
      <c r="S3">
        <f>IF(Projections!S$27&gt;=0,$B3+(1-$B3)*Projections!S$27,$B3+$B3*Projections!S$27)</f>
        <v>0.50837772003868897</v>
      </c>
      <c r="T3">
        <f>IF(Projections!T$27&gt;=0,$B3+(1-$B3)*Projections!T$27,$B3+$B3*Projections!T$27)</f>
        <v>0.5083056397098068</v>
      </c>
      <c r="U3">
        <f>IF(Projections!U$27&gt;=0,$B3+(1-$B3)*Projections!U$27,$B3+$B3*Projections!U$27)</f>
        <v>0.50823355938092452</v>
      </c>
      <c r="V3">
        <f>IF(Projections!V$27&gt;=0,$B3+(1-$B3)*Projections!V$27,$B3+$B3*Projections!V$27)</f>
        <v>0.50816147905204234</v>
      </c>
      <c r="W3">
        <f>IF(Projections!W$27&gt;=0,$B3+(1-$B3)*Projections!W$27,$B3+$B3*Projections!W$27)</f>
        <v>0.50805035546224908</v>
      </c>
      <c r="X3">
        <f>IF(Projections!X$27&gt;=0,$B3+(1-$B3)*Projections!X$27,$B3+$B3*Projections!X$27)</f>
        <v>0.50793923187245593</v>
      </c>
      <c r="Y3">
        <f>IF(Projections!Y$27&gt;=0,$B3+(1-$B3)*Projections!Y$27,$B3+$B3*Projections!Y$27)</f>
        <v>0.50782810828266278</v>
      </c>
      <c r="Z3">
        <f>IF(Projections!Z$27&gt;=0,$B3+(1-$B3)*Projections!Z$27,$B3+$B3*Projections!Z$27)</f>
        <v>0.50771698469286952</v>
      </c>
      <c r="AA3">
        <f>IF(Projections!AA$27&gt;=0,$B3+(1-$B3)*Projections!AA$27,$B3+$B3*Projections!AA$27)</f>
        <v>0.50760586110307626</v>
      </c>
      <c r="AB3">
        <f>IF(Projections!AB$27&gt;=0,$B3+(1-$B3)*Projections!AB$27,$B3+$B3*Projections!AB$27)</f>
        <v>0.50746239135750515</v>
      </c>
      <c r="AC3">
        <f>IF(Projections!AC$27&gt;=0,$B3+(1-$B3)*Projections!AC$27,$B3+$B3*Projections!AC$27)</f>
        <v>0.50731892161193426</v>
      </c>
      <c r="AD3">
        <f>IF(Projections!AD$27&gt;=0,$B3+(1-$B3)*Projections!AD$27,$B3+$B3*Projections!AD$27)</f>
        <v>0.50717545186636326</v>
      </c>
      <c r="AE3">
        <f>IF(Projections!AE$27&gt;=0,$B3+(1-$B3)*Projections!AE$27,$B3+$B3*Projections!AE$27)</f>
        <v>0.50703198212079226</v>
      </c>
      <c r="AF3">
        <f>IF(Projections!AF$27&gt;=0,$B3+(1-$B3)*Projections!AF$27,$B3+$B3*Projections!AF$27)</f>
        <v>0.50688851237522126</v>
      </c>
    </row>
    <row r="4" spans="1:32" x14ac:dyDescent="0.25">
      <c r="A4" s="58" t="s">
        <v>5164</v>
      </c>
      <c r="B4" s="60">
        <f>SUMPRODUCT('First Year Calculations'!E:E,'First Year Calculations'!$U:$U)</f>
        <v>0.50945127568488158</v>
      </c>
      <c r="C4" s="57">
        <f>IF(Projections!C$27&gt;=0,$B4+(1-$B4)*Projections!C$27,$B4+$B4*Projections!C$27)</f>
        <v>0.5093808471034772</v>
      </c>
      <c r="D4">
        <f>IF(Projections!D$27&gt;=0,$B4+(1-$B4)*Projections!D$27,$B4+$B4*Projections!D$27)</f>
        <v>0.50931041852207293</v>
      </c>
      <c r="E4">
        <f>IF(Projections!E$27&gt;=0,$B4+(1-$B4)*Projections!E$27,$B4+$B4*Projections!E$27)</f>
        <v>0.50923998994066855</v>
      </c>
      <c r="F4">
        <f>IF(Projections!F$27&gt;=0,$B4+(1-$B4)*Projections!F$27,$B4+$B4*Projections!F$27)</f>
        <v>0.50916956135926428</v>
      </c>
      <c r="G4">
        <f>IF(Projections!G$27&gt;=0,$B4+(1-$B4)*Projections!G$27,$B4+$B4*Projections!G$27)</f>
        <v>0.5090991327778599</v>
      </c>
      <c r="H4">
        <f>IF(Projections!H$27&gt;=0,$B4+(1-$B4)*Projections!H$27,$B4+$B4*Projections!H$27)</f>
        <v>0.50905523722335111</v>
      </c>
      <c r="I4">
        <f>IF(Projections!I$27&gt;=0,$B4+(1-$B4)*Projections!I$27,$B4+$B4*Projections!I$27)</f>
        <v>0.50901134166884232</v>
      </c>
      <c r="J4">
        <f>IF(Projections!J$27&gt;=0,$B4+(1-$B4)*Projections!J$27,$B4+$B4*Projections!J$27)</f>
        <v>0.50896744611433364</v>
      </c>
      <c r="K4">
        <f>IF(Projections!K$27&gt;=0,$B4+(1-$B4)*Projections!K$27,$B4+$B4*Projections!K$27)</f>
        <v>0.50892355055982497</v>
      </c>
      <c r="L4">
        <f>IF(Projections!L$27&gt;=0,$B4+(1-$B4)*Projections!L$27,$B4+$B4*Projections!L$27)</f>
        <v>0.50887965500531618</v>
      </c>
      <c r="M4">
        <f>IF(Projections!M$27&gt;=0,$B4+(1-$B4)*Projections!M$27,$B4+$B4*Projections!M$27)</f>
        <v>0.50883515927082745</v>
      </c>
      <c r="N4">
        <f>IF(Projections!N$27&gt;=0,$B4+(1-$B4)*Projections!N$27,$B4+$B4*Projections!N$27)</f>
        <v>0.50879066353633839</v>
      </c>
      <c r="O4">
        <f>IF(Projections!O$27&gt;=0,$B4+(1-$B4)*Projections!O$27,$B4+$B4*Projections!O$27)</f>
        <v>0.50874616780184934</v>
      </c>
      <c r="P4">
        <f>IF(Projections!P$27&gt;=0,$B4+(1-$B4)*Projections!P$27,$B4+$B4*Projections!P$27)</f>
        <v>0.50870167206736028</v>
      </c>
      <c r="Q4">
        <f>IF(Projections!Q$27&gt;=0,$B4+(1-$B4)*Projections!Q$27,$B4+$B4*Projections!Q$27)</f>
        <v>0.50865717633287122</v>
      </c>
      <c r="R4">
        <f>IF(Projections!R$27&gt;=0,$B4+(1-$B4)*Projections!R$27,$B4+$B4*Projections!R$27)</f>
        <v>0.50858507682653709</v>
      </c>
      <c r="S4">
        <f>IF(Projections!S$27&gt;=0,$B4+(1-$B4)*Projections!S$27,$B4+$B4*Projections!S$27)</f>
        <v>0.50851297732020284</v>
      </c>
      <c r="T4">
        <f>IF(Projections!T$27&gt;=0,$B4+(1-$B4)*Projections!T$27,$B4+$B4*Projections!T$27)</f>
        <v>0.5084408778138686</v>
      </c>
      <c r="U4">
        <f>IF(Projections!U$27&gt;=0,$B4+(1-$B4)*Projections!U$27,$B4+$B4*Projections!U$27)</f>
        <v>0.50836877830753435</v>
      </c>
      <c r="V4">
        <f>IF(Projections!V$27&gt;=0,$B4+(1-$B4)*Projections!V$27,$B4+$B4*Projections!V$27)</f>
        <v>0.50829667880120022</v>
      </c>
      <c r="W4">
        <f>IF(Projections!W$27&gt;=0,$B4+(1-$B4)*Projections!W$27,$B4+$B4*Projections!W$27)</f>
        <v>0.50818552564623509</v>
      </c>
      <c r="X4">
        <f>IF(Projections!X$27&gt;=0,$B4+(1-$B4)*Projections!X$27,$B4+$B4*Projections!X$27)</f>
        <v>0.50807437249126997</v>
      </c>
      <c r="Y4">
        <f>IF(Projections!Y$27&gt;=0,$B4+(1-$B4)*Projections!Y$27,$B4+$B4*Projections!Y$27)</f>
        <v>0.50796321933630495</v>
      </c>
      <c r="Z4">
        <f>IF(Projections!Z$27&gt;=0,$B4+(1-$B4)*Projections!Z$27,$B4+$B4*Projections!Z$27)</f>
        <v>0.50785206618133982</v>
      </c>
      <c r="AA4">
        <f>IF(Projections!AA$27&gt;=0,$B4+(1-$B4)*Projections!AA$27,$B4+$B4*Projections!AA$27)</f>
        <v>0.50774091302637481</v>
      </c>
      <c r="AB4">
        <f>IF(Projections!AB$27&gt;=0,$B4+(1-$B4)*Projections!AB$27,$B4+$B4*Projections!AB$27)</f>
        <v>0.5075974051097214</v>
      </c>
      <c r="AC4">
        <f>IF(Projections!AC$27&gt;=0,$B4+(1-$B4)*Projections!AC$27,$B4+$B4*Projections!AC$27)</f>
        <v>0.50745389719306822</v>
      </c>
      <c r="AD4">
        <f>IF(Projections!AD$27&gt;=0,$B4+(1-$B4)*Projections!AD$27,$B4+$B4*Projections!AD$27)</f>
        <v>0.50731038927641503</v>
      </c>
      <c r="AE4">
        <f>IF(Projections!AE$27&gt;=0,$B4+(1-$B4)*Projections!AE$27,$B4+$B4*Projections!AE$27)</f>
        <v>0.50716688135976173</v>
      </c>
      <c r="AF4">
        <f>IF(Projections!AF$27&gt;=0,$B4+(1-$B4)*Projections!AF$27,$B4+$B4*Projections!AF$27)</f>
        <v>0.50702337344310855</v>
      </c>
    </row>
    <row r="5" spans="1:32" x14ac:dyDescent="0.25">
      <c r="A5" s="58" t="s">
        <v>5165</v>
      </c>
      <c r="B5" s="60">
        <f t="shared" ref="B5" si="0">B4</f>
        <v>0.50945127568488158</v>
      </c>
      <c r="C5" s="57">
        <f>IF(Projections!C$27&gt;=0,$B5+(1-$B5)*Projections!C$27,$B5+$B5*Projections!C$27)</f>
        <v>0.5093808471034772</v>
      </c>
      <c r="D5">
        <f>IF(Projections!D$27&gt;=0,$B5+(1-$B5)*Projections!D$27,$B5+$B5*Projections!D$27)</f>
        <v>0.50931041852207293</v>
      </c>
      <c r="E5">
        <f>IF(Projections!E$27&gt;=0,$B5+(1-$B5)*Projections!E$27,$B5+$B5*Projections!E$27)</f>
        <v>0.50923998994066855</v>
      </c>
      <c r="F5">
        <f>IF(Projections!F$27&gt;=0,$B5+(1-$B5)*Projections!F$27,$B5+$B5*Projections!F$27)</f>
        <v>0.50916956135926428</v>
      </c>
      <c r="G5">
        <f>IF(Projections!G$27&gt;=0,$B5+(1-$B5)*Projections!G$27,$B5+$B5*Projections!G$27)</f>
        <v>0.5090991327778599</v>
      </c>
      <c r="H5">
        <f>IF(Projections!H$27&gt;=0,$B5+(1-$B5)*Projections!H$27,$B5+$B5*Projections!H$27)</f>
        <v>0.50905523722335111</v>
      </c>
      <c r="I5">
        <f>IF(Projections!I$27&gt;=0,$B5+(1-$B5)*Projections!I$27,$B5+$B5*Projections!I$27)</f>
        <v>0.50901134166884232</v>
      </c>
      <c r="J5">
        <f>IF(Projections!J$27&gt;=0,$B5+(1-$B5)*Projections!J$27,$B5+$B5*Projections!J$27)</f>
        <v>0.50896744611433364</v>
      </c>
      <c r="K5">
        <f>IF(Projections!K$27&gt;=0,$B5+(1-$B5)*Projections!K$27,$B5+$B5*Projections!K$27)</f>
        <v>0.50892355055982497</v>
      </c>
      <c r="L5">
        <f>IF(Projections!L$27&gt;=0,$B5+(1-$B5)*Projections!L$27,$B5+$B5*Projections!L$27)</f>
        <v>0.50887965500531618</v>
      </c>
      <c r="M5">
        <f>IF(Projections!M$27&gt;=0,$B5+(1-$B5)*Projections!M$27,$B5+$B5*Projections!M$27)</f>
        <v>0.50883515927082745</v>
      </c>
      <c r="N5">
        <f>IF(Projections!N$27&gt;=0,$B5+(1-$B5)*Projections!N$27,$B5+$B5*Projections!N$27)</f>
        <v>0.50879066353633839</v>
      </c>
      <c r="O5">
        <f>IF(Projections!O$27&gt;=0,$B5+(1-$B5)*Projections!O$27,$B5+$B5*Projections!O$27)</f>
        <v>0.50874616780184934</v>
      </c>
      <c r="P5">
        <f>IF(Projections!P$27&gt;=0,$B5+(1-$B5)*Projections!P$27,$B5+$B5*Projections!P$27)</f>
        <v>0.50870167206736028</v>
      </c>
      <c r="Q5">
        <f>IF(Projections!Q$27&gt;=0,$B5+(1-$B5)*Projections!Q$27,$B5+$B5*Projections!Q$27)</f>
        <v>0.50865717633287122</v>
      </c>
      <c r="R5">
        <f>IF(Projections!R$27&gt;=0,$B5+(1-$B5)*Projections!R$27,$B5+$B5*Projections!R$27)</f>
        <v>0.50858507682653709</v>
      </c>
      <c r="S5">
        <f>IF(Projections!S$27&gt;=0,$B5+(1-$B5)*Projections!S$27,$B5+$B5*Projections!S$27)</f>
        <v>0.50851297732020284</v>
      </c>
      <c r="T5">
        <f>IF(Projections!T$27&gt;=0,$B5+(1-$B5)*Projections!T$27,$B5+$B5*Projections!T$27)</f>
        <v>0.5084408778138686</v>
      </c>
      <c r="U5">
        <f>IF(Projections!U$27&gt;=0,$B5+(1-$B5)*Projections!U$27,$B5+$B5*Projections!U$27)</f>
        <v>0.50836877830753435</v>
      </c>
      <c r="V5">
        <f>IF(Projections!V$27&gt;=0,$B5+(1-$B5)*Projections!V$27,$B5+$B5*Projections!V$27)</f>
        <v>0.50829667880120022</v>
      </c>
      <c r="W5">
        <f>IF(Projections!W$27&gt;=0,$B5+(1-$B5)*Projections!W$27,$B5+$B5*Projections!W$27)</f>
        <v>0.50818552564623509</v>
      </c>
      <c r="X5">
        <f>IF(Projections!X$27&gt;=0,$B5+(1-$B5)*Projections!X$27,$B5+$B5*Projections!X$27)</f>
        <v>0.50807437249126997</v>
      </c>
      <c r="Y5">
        <f>IF(Projections!Y$27&gt;=0,$B5+(1-$B5)*Projections!Y$27,$B5+$B5*Projections!Y$27)</f>
        <v>0.50796321933630495</v>
      </c>
      <c r="Z5">
        <f>IF(Projections!Z$27&gt;=0,$B5+(1-$B5)*Projections!Z$27,$B5+$B5*Projections!Z$27)</f>
        <v>0.50785206618133982</v>
      </c>
      <c r="AA5">
        <f>IF(Projections!AA$27&gt;=0,$B5+(1-$B5)*Projections!AA$27,$B5+$B5*Projections!AA$27)</f>
        <v>0.50774091302637481</v>
      </c>
      <c r="AB5">
        <f>IF(Projections!AB$27&gt;=0,$B5+(1-$B5)*Projections!AB$27,$B5+$B5*Projections!AB$27)</f>
        <v>0.5075974051097214</v>
      </c>
      <c r="AC5">
        <f>IF(Projections!AC$27&gt;=0,$B5+(1-$B5)*Projections!AC$27,$B5+$B5*Projections!AC$27)</f>
        <v>0.50745389719306822</v>
      </c>
      <c r="AD5">
        <f>IF(Projections!AD$27&gt;=0,$B5+(1-$B5)*Projections!AD$27,$B5+$B5*Projections!AD$27)</f>
        <v>0.50731038927641503</v>
      </c>
      <c r="AE5">
        <f>IF(Projections!AE$27&gt;=0,$B5+(1-$B5)*Projections!AE$27,$B5+$B5*Projections!AE$27)</f>
        <v>0.50716688135976173</v>
      </c>
      <c r="AF5">
        <f>IF(Projections!AF$27&gt;=0,$B5+(1-$B5)*Projections!AF$27,$B5+$B5*Projections!AF$27)</f>
        <v>0.50702337344310855</v>
      </c>
    </row>
    <row r="6" spans="1:32" x14ac:dyDescent="0.25">
      <c r="A6" s="58" t="s">
        <v>5166</v>
      </c>
      <c r="B6" s="60">
        <f>SUMPRODUCT('First Year Calculations'!E:E,'First Year Calculations'!$R:$R)</f>
        <v>0.51033244459085692</v>
      </c>
      <c r="C6" s="57">
        <f>IF(Projections!C$27&gt;=0,$B6+(1-$B6)*Projections!C$27,$B6+$B6*Projections!C$27)</f>
        <v>0.51026189419313961</v>
      </c>
      <c r="D6">
        <f>IF(Projections!D$27&gt;=0,$B6+(1-$B6)*Projections!D$27,$B6+$B6*Projections!D$27)</f>
        <v>0.51019134379542241</v>
      </c>
      <c r="E6">
        <f>IF(Projections!E$27&gt;=0,$B6+(1-$B6)*Projections!E$27,$B6+$B6*Projections!E$27)</f>
        <v>0.51012079339770511</v>
      </c>
      <c r="F6">
        <f>IF(Projections!F$27&gt;=0,$B6+(1-$B6)*Projections!F$27,$B6+$B6*Projections!F$27)</f>
        <v>0.5100502429999878</v>
      </c>
      <c r="G6">
        <f>IF(Projections!G$27&gt;=0,$B6+(1-$B6)*Projections!G$27,$B6+$B6*Projections!G$27)</f>
        <v>0.50997969260227061</v>
      </c>
      <c r="H6">
        <f>IF(Projections!H$27&gt;=0,$B6+(1-$B6)*Projections!H$27,$B6+$B6*Projections!H$27)</f>
        <v>0.50993572112411689</v>
      </c>
      <c r="I6">
        <f>IF(Projections!I$27&gt;=0,$B6+(1-$B6)*Projections!I$27,$B6+$B6*Projections!I$27)</f>
        <v>0.50989174964596329</v>
      </c>
      <c r="J6">
        <f>IF(Projections!J$27&gt;=0,$B6+(1-$B6)*Projections!J$27,$B6+$B6*Projections!J$27)</f>
        <v>0.50984777816780968</v>
      </c>
      <c r="K6">
        <f>IF(Projections!K$27&gt;=0,$B6+(1-$B6)*Projections!K$27,$B6+$B6*Projections!K$27)</f>
        <v>0.50980380668965608</v>
      </c>
      <c r="L6">
        <f>IF(Projections!L$27&gt;=0,$B6+(1-$B6)*Projections!L$27,$B6+$B6*Projections!L$27)</f>
        <v>0.50975983521150248</v>
      </c>
      <c r="M6">
        <f>IF(Projections!M$27&gt;=0,$B6+(1-$B6)*Projections!M$27,$B6+$B6*Projections!M$27)</f>
        <v>0.50971526251527155</v>
      </c>
      <c r="N6">
        <f>IF(Projections!N$27&gt;=0,$B6+(1-$B6)*Projections!N$27,$B6+$B6*Projections!N$27)</f>
        <v>0.5096706898190404</v>
      </c>
      <c r="O6">
        <f>IF(Projections!O$27&gt;=0,$B6+(1-$B6)*Projections!O$27,$B6+$B6*Projections!O$27)</f>
        <v>0.50962611712280925</v>
      </c>
      <c r="P6">
        <f>IF(Projections!P$27&gt;=0,$B6+(1-$B6)*Projections!P$27,$B6+$B6*Projections!P$27)</f>
        <v>0.50958154442657821</v>
      </c>
      <c r="Q6">
        <f>IF(Projections!Q$27&gt;=0,$B6+(1-$B6)*Projections!Q$27,$B6+$B6*Projections!Q$27)</f>
        <v>0.50953697173034707</v>
      </c>
      <c r="R6">
        <f>IF(Projections!R$27&gt;=0,$B6+(1-$B6)*Projections!R$27,$B6+$B6*Projections!R$27)</f>
        <v>0.50946474751759607</v>
      </c>
      <c r="S6">
        <f>IF(Projections!S$27&gt;=0,$B6+(1-$B6)*Projections!S$27,$B6+$B6*Projections!S$27)</f>
        <v>0.50939252330484519</v>
      </c>
      <c r="T6">
        <f>IF(Projections!T$27&gt;=0,$B6+(1-$B6)*Projections!T$27,$B6+$B6*Projections!T$27)</f>
        <v>0.50932029909209409</v>
      </c>
      <c r="U6">
        <f>IF(Projections!U$27&gt;=0,$B6+(1-$B6)*Projections!U$27,$B6+$B6*Projections!U$27)</f>
        <v>0.50924807487934298</v>
      </c>
      <c r="V6">
        <f>IF(Projections!V$27&gt;=0,$B6+(1-$B6)*Projections!V$27,$B6+$B6*Projections!V$27)</f>
        <v>0.5091758506665921</v>
      </c>
      <c r="W6">
        <f>IF(Projections!W$27&gt;=0,$B6+(1-$B6)*Projections!W$27,$B6+$B6*Projections!W$27)</f>
        <v>0.50906450525633462</v>
      </c>
      <c r="X6">
        <f>IF(Projections!X$27&gt;=0,$B6+(1-$B6)*Projections!X$27,$B6+$B6*Projections!X$27)</f>
        <v>0.50895315984607714</v>
      </c>
      <c r="Y6">
        <f>IF(Projections!Y$27&gt;=0,$B6+(1-$B6)*Projections!Y$27,$B6+$B6*Projections!Y$27)</f>
        <v>0.50884181443581977</v>
      </c>
      <c r="Z6">
        <f>IF(Projections!Z$27&gt;=0,$B6+(1-$B6)*Projections!Z$27,$B6+$B6*Projections!Z$27)</f>
        <v>0.50873046902556229</v>
      </c>
      <c r="AA6">
        <f>IF(Projections!AA$27&gt;=0,$B6+(1-$B6)*Projections!AA$27,$B6+$B6*Projections!AA$27)</f>
        <v>0.50861912361530481</v>
      </c>
      <c r="AB6">
        <f>IF(Projections!AB$27&gt;=0,$B6+(1-$B6)*Projections!AB$27,$B6+$B6*Projections!AB$27)</f>
        <v>0.5084753674811674</v>
      </c>
      <c r="AC6">
        <f>IF(Projections!AC$27&gt;=0,$B6+(1-$B6)*Projections!AC$27,$B6+$B6*Projections!AC$27)</f>
        <v>0.50833161134703009</v>
      </c>
      <c r="AD6">
        <f>IF(Projections!AD$27&gt;=0,$B6+(1-$B6)*Projections!AD$27,$B6+$B6*Projections!AD$27)</f>
        <v>0.50818785521289278</v>
      </c>
      <c r="AE6">
        <f>IF(Projections!AE$27&gt;=0,$B6+(1-$B6)*Projections!AE$27,$B6+$B6*Projections!AE$27)</f>
        <v>0.50804409907875547</v>
      </c>
      <c r="AF6">
        <f>IF(Projections!AF$27&gt;=0,$B6+(1-$B6)*Projections!AF$27,$B6+$B6*Projections!AF$27)</f>
        <v>0.50790034294461806</v>
      </c>
    </row>
    <row r="7" spans="1:32" x14ac:dyDescent="0.25">
      <c r="A7" s="58" t="s">
        <v>5167</v>
      </c>
      <c r="B7" s="61">
        <f t="shared" ref="B7" si="1">B3</f>
        <v>0.50931576882923346</v>
      </c>
      <c r="C7" s="57">
        <f>IF(Projections!C$27&gt;=0,$B7+(1-$B7)*Projections!C$27,$B7+$B7*Projections!C$27)</f>
        <v>0.50924535898083867</v>
      </c>
      <c r="D7">
        <f>IF(Projections!D$27&gt;=0,$B7+(1-$B7)*Projections!D$27,$B7+$B7*Projections!D$27)</f>
        <v>0.50917494913244388</v>
      </c>
      <c r="E7">
        <f>IF(Projections!E$27&gt;=0,$B7+(1-$B7)*Projections!E$27,$B7+$B7*Projections!E$27)</f>
        <v>0.50910453928404908</v>
      </c>
      <c r="F7">
        <f>IF(Projections!F$27&gt;=0,$B7+(1-$B7)*Projections!F$27,$B7+$B7*Projections!F$27)</f>
        <v>0.50903412943565429</v>
      </c>
      <c r="G7">
        <f>IF(Projections!G$27&gt;=0,$B7+(1-$B7)*Projections!G$27,$B7+$B7*Projections!G$27)</f>
        <v>0.50896371958725961</v>
      </c>
      <c r="H7">
        <f>IF(Projections!H$27&gt;=0,$B7+(1-$B7)*Projections!H$27,$B7+$B7*Projections!H$27)</f>
        <v>0.50891983570834931</v>
      </c>
      <c r="I7">
        <f>IF(Projections!I$27&gt;=0,$B7+(1-$B7)*Projections!I$27,$B7+$B7*Projections!I$27)</f>
        <v>0.50887595182943912</v>
      </c>
      <c r="J7">
        <f>IF(Projections!J$27&gt;=0,$B7+(1-$B7)*Projections!J$27,$B7+$B7*Projections!J$27)</f>
        <v>0.50883206795052893</v>
      </c>
      <c r="K7">
        <f>IF(Projections!K$27&gt;=0,$B7+(1-$B7)*Projections!K$27,$B7+$B7*Projections!K$27)</f>
        <v>0.50878818407161874</v>
      </c>
      <c r="L7">
        <f>IF(Projections!L$27&gt;=0,$B7+(1-$B7)*Projections!L$27,$B7+$B7*Projections!L$27)</f>
        <v>0.50874430019270855</v>
      </c>
      <c r="M7">
        <f>IF(Projections!M$27&gt;=0,$B7+(1-$B7)*Projections!M$27,$B7+$B7*Projections!M$27)</f>
        <v>0.50869981629345773</v>
      </c>
      <c r="N7">
        <f>IF(Projections!N$27&gt;=0,$B7+(1-$B7)*Projections!N$27,$B7+$B7*Projections!N$27)</f>
        <v>0.50865533239420657</v>
      </c>
      <c r="O7">
        <f>IF(Projections!O$27&gt;=0,$B7+(1-$B7)*Projections!O$27,$B7+$B7*Projections!O$27)</f>
        <v>0.50861084849495553</v>
      </c>
      <c r="P7">
        <f>IF(Projections!P$27&gt;=0,$B7+(1-$B7)*Projections!P$27,$B7+$B7*Projections!P$27)</f>
        <v>0.50856636459570437</v>
      </c>
      <c r="Q7">
        <f>IF(Projections!Q$27&gt;=0,$B7+(1-$B7)*Projections!Q$27,$B7+$B7*Projections!Q$27)</f>
        <v>0.50852188069645332</v>
      </c>
      <c r="R7">
        <f>IF(Projections!R$27&gt;=0,$B7+(1-$B7)*Projections!R$27,$B7+$B7*Projections!R$27)</f>
        <v>0.50844980036757115</v>
      </c>
      <c r="S7">
        <f>IF(Projections!S$27&gt;=0,$B7+(1-$B7)*Projections!S$27,$B7+$B7*Projections!S$27)</f>
        <v>0.50837772003868897</v>
      </c>
      <c r="T7">
        <f>IF(Projections!T$27&gt;=0,$B7+(1-$B7)*Projections!T$27,$B7+$B7*Projections!T$27)</f>
        <v>0.5083056397098068</v>
      </c>
      <c r="U7">
        <f>IF(Projections!U$27&gt;=0,$B7+(1-$B7)*Projections!U$27,$B7+$B7*Projections!U$27)</f>
        <v>0.50823355938092452</v>
      </c>
      <c r="V7">
        <f>IF(Projections!V$27&gt;=0,$B7+(1-$B7)*Projections!V$27,$B7+$B7*Projections!V$27)</f>
        <v>0.50816147905204234</v>
      </c>
      <c r="W7">
        <f>IF(Projections!W$27&gt;=0,$B7+(1-$B7)*Projections!W$27,$B7+$B7*Projections!W$27)</f>
        <v>0.50805035546224908</v>
      </c>
      <c r="X7">
        <f>IF(Projections!X$27&gt;=0,$B7+(1-$B7)*Projections!X$27,$B7+$B7*Projections!X$27)</f>
        <v>0.50793923187245593</v>
      </c>
      <c r="Y7">
        <f>IF(Projections!Y$27&gt;=0,$B7+(1-$B7)*Projections!Y$27,$B7+$B7*Projections!Y$27)</f>
        <v>0.50782810828266278</v>
      </c>
      <c r="Z7">
        <f>IF(Projections!Z$27&gt;=0,$B7+(1-$B7)*Projections!Z$27,$B7+$B7*Projections!Z$27)</f>
        <v>0.50771698469286952</v>
      </c>
      <c r="AA7">
        <f>IF(Projections!AA$27&gt;=0,$B7+(1-$B7)*Projections!AA$27,$B7+$B7*Projections!AA$27)</f>
        <v>0.50760586110307626</v>
      </c>
      <c r="AB7">
        <f>IF(Projections!AB$27&gt;=0,$B7+(1-$B7)*Projections!AB$27,$B7+$B7*Projections!AB$27)</f>
        <v>0.50746239135750515</v>
      </c>
      <c r="AC7">
        <f>IF(Projections!AC$27&gt;=0,$B7+(1-$B7)*Projections!AC$27,$B7+$B7*Projections!AC$27)</f>
        <v>0.50731892161193426</v>
      </c>
      <c r="AD7">
        <f>IF(Projections!AD$27&gt;=0,$B7+(1-$B7)*Projections!AD$27,$B7+$B7*Projections!AD$27)</f>
        <v>0.50717545186636326</v>
      </c>
      <c r="AE7">
        <f>IF(Projections!AE$27&gt;=0,$B7+(1-$B7)*Projections!AE$27,$B7+$B7*Projections!AE$27)</f>
        <v>0.50703198212079226</v>
      </c>
      <c r="AF7">
        <f>IF(Projections!AF$27&gt;=0,$B7+(1-$B7)*Projections!AF$27,$B7+$B7*Projections!AF$27)</f>
        <v>0.50688851237522126</v>
      </c>
    </row>
    <row r="8" spans="1:32" x14ac:dyDescent="0.25">
      <c r="A8" s="58" t="s">
        <v>5168</v>
      </c>
      <c r="B8" s="60">
        <f>SUMPRODUCT('First Year Calculations'!E:E,'First Year Calculations'!$X:$X)</f>
        <v>0.50642438349057817</v>
      </c>
      <c r="C8" s="57">
        <f>IF(Projections!C$27&gt;=0,$B8+(1-$B8)*Projections!C$27,$B8+$B8*Projections!C$27)</f>
        <v>0.50635437335885392</v>
      </c>
      <c r="D8">
        <f>IF(Projections!D$27&gt;=0,$B8+(1-$B8)*Projections!D$27,$B8+$B8*Projections!D$27)</f>
        <v>0.50628436322712955</v>
      </c>
      <c r="E8">
        <f>IF(Projections!E$27&gt;=0,$B8+(1-$B8)*Projections!E$27,$B8+$B8*Projections!E$27)</f>
        <v>0.5062143530954053</v>
      </c>
      <c r="F8">
        <f>IF(Projections!F$27&gt;=0,$B8+(1-$B8)*Projections!F$27,$B8+$B8*Projections!F$27)</f>
        <v>0.50614434296368105</v>
      </c>
      <c r="G8">
        <f>IF(Projections!G$27&gt;=0,$B8+(1-$B8)*Projections!G$27,$B8+$B8*Projections!G$27)</f>
        <v>0.50607433283195669</v>
      </c>
      <c r="H8">
        <f>IF(Projections!H$27&gt;=0,$B8+(1-$B8)*Projections!H$27,$B8+$B8*Projections!H$27)</f>
        <v>0.50603069808180279</v>
      </c>
      <c r="I8">
        <f>IF(Projections!I$27&gt;=0,$B8+(1-$B8)*Projections!I$27,$B8+$B8*Projections!I$27)</f>
        <v>0.505987063331649</v>
      </c>
      <c r="J8">
        <f>IF(Projections!J$27&gt;=0,$B8+(1-$B8)*Projections!J$27,$B8+$B8*Projections!J$27)</f>
        <v>0.50594342858149521</v>
      </c>
      <c r="K8">
        <f>IF(Projections!K$27&gt;=0,$B8+(1-$B8)*Projections!K$27,$B8+$B8*Projections!K$27)</f>
        <v>0.50589979383134132</v>
      </c>
      <c r="L8">
        <f>IF(Projections!L$27&gt;=0,$B8+(1-$B8)*Projections!L$27,$B8+$B8*Projections!L$27)</f>
        <v>0.50585615908118753</v>
      </c>
      <c r="M8">
        <f>IF(Projections!M$27&gt;=0,$B8+(1-$B8)*Projections!M$27,$B8+$B8*Projections!M$27)</f>
        <v>0.50581192771700811</v>
      </c>
      <c r="N8">
        <f>IF(Projections!N$27&gt;=0,$B8+(1-$B8)*Projections!N$27,$B8+$B8*Projections!N$27)</f>
        <v>0.50576769635282859</v>
      </c>
      <c r="O8">
        <f>IF(Projections!O$27&gt;=0,$B8+(1-$B8)*Projections!O$27,$B8+$B8*Projections!O$27)</f>
        <v>0.50572346498864895</v>
      </c>
      <c r="P8">
        <f>IF(Projections!P$27&gt;=0,$B8+(1-$B8)*Projections!P$27,$B8+$B8*Projections!P$27)</f>
        <v>0.50567923362446943</v>
      </c>
      <c r="Q8">
        <f>IF(Projections!Q$27&gt;=0,$B8+(1-$B8)*Projections!Q$27,$B8+$B8*Projections!Q$27)</f>
        <v>0.50563500226028979</v>
      </c>
      <c r="R8">
        <f>IF(Projections!R$27&gt;=0,$B8+(1-$B8)*Projections!R$27,$B8+$B8*Projections!R$27)</f>
        <v>0.50556333113139496</v>
      </c>
      <c r="S8">
        <f>IF(Projections!S$27&gt;=0,$B8+(1-$B8)*Projections!S$27,$B8+$B8*Projections!S$27)</f>
        <v>0.50549166000250012</v>
      </c>
      <c r="T8">
        <f>IF(Projections!T$27&gt;=0,$B8+(1-$B8)*Projections!T$27,$B8+$B8*Projections!T$27)</f>
        <v>0.50541998887360517</v>
      </c>
      <c r="U8">
        <f>IF(Projections!U$27&gt;=0,$B8+(1-$B8)*Projections!U$27,$B8+$B8*Projections!U$27)</f>
        <v>0.50534831774471023</v>
      </c>
      <c r="V8">
        <f>IF(Projections!V$27&gt;=0,$B8+(1-$B8)*Projections!V$27,$B8+$B8*Projections!V$27)</f>
        <v>0.50527664661581539</v>
      </c>
      <c r="W8">
        <f>IF(Projections!W$27&gt;=0,$B8+(1-$B8)*Projections!W$27,$B8+$B8*Projections!W$27)</f>
        <v>0.50516615387458008</v>
      </c>
      <c r="X8">
        <f>IF(Projections!X$27&gt;=0,$B8+(1-$B8)*Projections!X$27,$B8+$B8*Projections!X$27)</f>
        <v>0.50505566113334477</v>
      </c>
      <c r="Y8">
        <f>IF(Projections!Y$27&gt;=0,$B8+(1-$B8)*Projections!Y$27,$B8+$B8*Projections!Y$27)</f>
        <v>0.50494516839210957</v>
      </c>
      <c r="Z8">
        <f>IF(Projections!Z$27&gt;=0,$B8+(1-$B8)*Projections!Z$27,$B8+$B8*Projections!Z$27)</f>
        <v>0.50483467565087436</v>
      </c>
      <c r="AA8">
        <f>IF(Projections!AA$27&gt;=0,$B8+(1-$B8)*Projections!AA$27,$B8+$B8*Projections!AA$27)</f>
        <v>0.50472418290963905</v>
      </c>
      <c r="AB8">
        <f>IF(Projections!AB$27&gt;=0,$B8+(1-$B8)*Projections!AB$27,$B8+$B8*Projections!AB$27)</f>
        <v>0.50458152764173436</v>
      </c>
      <c r="AC8">
        <f>IF(Projections!AC$27&gt;=0,$B8+(1-$B8)*Projections!AC$27,$B8+$B8*Projections!AC$27)</f>
        <v>0.50443887237382989</v>
      </c>
      <c r="AD8">
        <f>IF(Projections!AD$27&gt;=0,$B8+(1-$B8)*Projections!AD$27,$B8+$B8*Projections!AD$27)</f>
        <v>0.50429621710592543</v>
      </c>
      <c r="AE8">
        <f>IF(Projections!AE$27&gt;=0,$B8+(1-$B8)*Projections!AE$27,$B8+$B8*Projections!AE$27)</f>
        <v>0.50415356183802085</v>
      </c>
      <c r="AF8">
        <f>IF(Projections!AF$27&gt;=0,$B8+(1-$B8)*Projections!AF$27,$B8+$B8*Projections!AF$27)</f>
        <v>0.50401090657011627</v>
      </c>
    </row>
    <row r="9" spans="1:32" x14ac:dyDescent="0.25">
      <c r="A9" s="58" t="s">
        <v>5153</v>
      </c>
      <c r="B9" s="61">
        <f t="shared" ref="B9" si="2">B6</f>
        <v>0.51033244459085692</v>
      </c>
      <c r="C9" s="57">
        <f>IF(Projections!C$27&gt;=0,$B9+(1-$B9)*Projections!C$27,$B9+$B9*Projections!C$27)</f>
        <v>0.51026189419313961</v>
      </c>
      <c r="D9">
        <f>IF(Projections!D$27&gt;=0,$B9+(1-$B9)*Projections!D$27,$B9+$B9*Projections!D$27)</f>
        <v>0.51019134379542241</v>
      </c>
      <c r="E9">
        <f>IF(Projections!E$27&gt;=0,$B9+(1-$B9)*Projections!E$27,$B9+$B9*Projections!E$27)</f>
        <v>0.51012079339770511</v>
      </c>
      <c r="F9">
        <f>IF(Projections!F$27&gt;=0,$B9+(1-$B9)*Projections!F$27,$B9+$B9*Projections!F$27)</f>
        <v>0.5100502429999878</v>
      </c>
      <c r="G9">
        <f>IF(Projections!G$27&gt;=0,$B9+(1-$B9)*Projections!G$27,$B9+$B9*Projections!G$27)</f>
        <v>0.50997969260227061</v>
      </c>
      <c r="H9">
        <f>IF(Projections!H$27&gt;=0,$B9+(1-$B9)*Projections!H$27,$B9+$B9*Projections!H$27)</f>
        <v>0.50993572112411689</v>
      </c>
      <c r="I9">
        <f>IF(Projections!I$27&gt;=0,$B9+(1-$B9)*Projections!I$27,$B9+$B9*Projections!I$27)</f>
        <v>0.50989174964596329</v>
      </c>
      <c r="J9">
        <f>IF(Projections!J$27&gt;=0,$B9+(1-$B9)*Projections!J$27,$B9+$B9*Projections!J$27)</f>
        <v>0.50984777816780968</v>
      </c>
      <c r="K9">
        <f>IF(Projections!K$27&gt;=0,$B9+(1-$B9)*Projections!K$27,$B9+$B9*Projections!K$27)</f>
        <v>0.50980380668965608</v>
      </c>
      <c r="L9">
        <f>IF(Projections!L$27&gt;=0,$B9+(1-$B9)*Projections!L$27,$B9+$B9*Projections!L$27)</f>
        <v>0.50975983521150248</v>
      </c>
      <c r="M9">
        <f>IF(Projections!M$27&gt;=0,$B9+(1-$B9)*Projections!M$27,$B9+$B9*Projections!M$27)</f>
        <v>0.50971526251527155</v>
      </c>
      <c r="N9">
        <f>IF(Projections!N$27&gt;=0,$B9+(1-$B9)*Projections!N$27,$B9+$B9*Projections!N$27)</f>
        <v>0.5096706898190404</v>
      </c>
      <c r="O9">
        <f>IF(Projections!O$27&gt;=0,$B9+(1-$B9)*Projections!O$27,$B9+$B9*Projections!O$27)</f>
        <v>0.50962611712280925</v>
      </c>
      <c r="P9">
        <f>IF(Projections!P$27&gt;=0,$B9+(1-$B9)*Projections!P$27,$B9+$B9*Projections!P$27)</f>
        <v>0.50958154442657821</v>
      </c>
      <c r="Q9">
        <f>IF(Projections!Q$27&gt;=0,$B9+(1-$B9)*Projections!Q$27,$B9+$B9*Projections!Q$27)</f>
        <v>0.50953697173034707</v>
      </c>
      <c r="R9">
        <f>IF(Projections!R$27&gt;=0,$B9+(1-$B9)*Projections!R$27,$B9+$B9*Projections!R$27)</f>
        <v>0.50946474751759607</v>
      </c>
      <c r="S9">
        <f>IF(Projections!S$27&gt;=0,$B9+(1-$B9)*Projections!S$27,$B9+$B9*Projections!S$27)</f>
        <v>0.50939252330484519</v>
      </c>
      <c r="T9">
        <f>IF(Projections!T$27&gt;=0,$B9+(1-$B9)*Projections!T$27,$B9+$B9*Projections!T$27)</f>
        <v>0.50932029909209409</v>
      </c>
      <c r="U9">
        <f>IF(Projections!U$27&gt;=0,$B9+(1-$B9)*Projections!U$27,$B9+$B9*Projections!U$27)</f>
        <v>0.50924807487934298</v>
      </c>
      <c r="V9">
        <f>IF(Projections!V$27&gt;=0,$B9+(1-$B9)*Projections!V$27,$B9+$B9*Projections!V$27)</f>
        <v>0.5091758506665921</v>
      </c>
      <c r="W9">
        <f>IF(Projections!W$27&gt;=0,$B9+(1-$B9)*Projections!W$27,$B9+$B9*Projections!W$27)</f>
        <v>0.50906450525633462</v>
      </c>
      <c r="X9">
        <f>IF(Projections!X$27&gt;=0,$B9+(1-$B9)*Projections!X$27,$B9+$B9*Projections!X$27)</f>
        <v>0.50895315984607714</v>
      </c>
      <c r="Y9">
        <f>IF(Projections!Y$27&gt;=0,$B9+(1-$B9)*Projections!Y$27,$B9+$B9*Projections!Y$27)</f>
        <v>0.50884181443581977</v>
      </c>
      <c r="Z9">
        <f>IF(Projections!Z$27&gt;=0,$B9+(1-$B9)*Projections!Z$27,$B9+$B9*Projections!Z$27)</f>
        <v>0.50873046902556229</v>
      </c>
      <c r="AA9">
        <f>IF(Projections!AA$27&gt;=0,$B9+(1-$B9)*Projections!AA$27,$B9+$B9*Projections!AA$27)</f>
        <v>0.50861912361530481</v>
      </c>
      <c r="AB9">
        <f>IF(Projections!AB$27&gt;=0,$B9+(1-$B9)*Projections!AB$27,$B9+$B9*Projections!AB$27)</f>
        <v>0.5084753674811674</v>
      </c>
      <c r="AC9">
        <f>IF(Projections!AC$27&gt;=0,$B9+(1-$B9)*Projections!AC$27,$B9+$B9*Projections!AC$27)</f>
        <v>0.50833161134703009</v>
      </c>
      <c r="AD9">
        <f>IF(Projections!AD$27&gt;=0,$B9+(1-$B9)*Projections!AD$27,$B9+$B9*Projections!AD$27)</f>
        <v>0.50818785521289278</v>
      </c>
      <c r="AE9">
        <f>IF(Projections!AE$27&gt;=0,$B9+(1-$B9)*Projections!AE$27,$B9+$B9*Projections!AE$27)</f>
        <v>0.50804409907875547</v>
      </c>
      <c r="AF9">
        <f>IF(Projections!AF$27&gt;=0,$B9+(1-$B9)*Projections!AF$27,$B9+$B9*Projections!AF$27)</f>
        <v>0.50790034294461806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12783-4645-499A-B5DE-E2BFB798D945}">
  <sheetPr>
    <tabColor theme="4" tint="-0.249977111117893"/>
  </sheetPr>
  <dimension ref="A1:AF9"/>
  <sheetViews>
    <sheetView workbookViewId="0"/>
  </sheetViews>
  <sheetFormatPr defaultRowHeight="15" x14ac:dyDescent="0.25"/>
  <cols>
    <col min="1" max="1" width="34.7109375" customWidth="1"/>
    <col min="2" max="2" width="13.140625" customWidth="1"/>
  </cols>
  <sheetData>
    <row r="1" spans="1:32" x14ac:dyDescent="0.25">
      <c r="A1" s="57"/>
      <c r="B1" s="54">
        <v>2020</v>
      </c>
      <c r="C1">
        <v>2021</v>
      </c>
      <c r="D1" s="54">
        <v>2022</v>
      </c>
      <c r="E1">
        <v>2023</v>
      </c>
      <c r="F1" s="54">
        <v>2024</v>
      </c>
      <c r="G1">
        <v>2025</v>
      </c>
      <c r="H1" s="54">
        <v>2026</v>
      </c>
      <c r="I1">
        <v>2027</v>
      </c>
      <c r="J1" s="54">
        <v>2028</v>
      </c>
      <c r="K1">
        <v>2029</v>
      </c>
      <c r="L1" s="54">
        <v>2030</v>
      </c>
      <c r="M1">
        <v>2031</v>
      </c>
      <c r="N1" s="54">
        <v>2032</v>
      </c>
      <c r="O1">
        <v>2033</v>
      </c>
      <c r="P1" s="54">
        <v>2034</v>
      </c>
      <c r="Q1">
        <v>2035</v>
      </c>
      <c r="R1" s="54">
        <v>2036</v>
      </c>
      <c r="S1">
        <v>2037</v>
      </c>
      <c r="T1" s="54">
        <v>2038</v>
      </c>
      <c r="U1">
        <v>2039</v>
      </c>
      <c r="V1" s="54">
        <v>2040</v>
      </c>
      <c r="W1">
        <v>2041</v>
      </c>
      <c r="X1" s="54">
        <v>2042</v>
      </c>
      <c r="Y1">
        <v>2043</v>
      </c>
      <c r="Z1" s="54">
        <v>2044</v>
      </c>
      <c r="AA1">
        <v>2045</v>
      </c>
      <c r="AB1" s="54">
        <v>2046</v>
      </c>
      <c r="AC1">
        <v>2047</v>
      </c>
      <c r="AD1" s="54">
        <v>2048</v>
      </c>
      <c r="AE1">
        <v>2049</v>
      </c>
      <c r="AF1" s="54">
        <v>2050</v>
      </c>
    </row>
    <row r="2" spans="1:32" x14ac:dyDescent="0.25">
      <c r="A2" s="58" t="s">
        <v>5162</v>
      </c>
      <c r="B2" s="62">
        <f>SUMPRODUCT('First Year Calculations'!F:F,'First Year Calculations'!$O:$O)</f>
        <v>0.73070600484480186</v>
      </c>
      <c r="C2" s="57">
        <f>IF(Projections!C$28&gt;=0,$B2+(1-$B2)*Projections!C$28,$B2+$B2*Projections!C$28)</f>
        <v>0.7288489220544776</v>
      </c>
      <c r="D2" s="57">
        <f>IF(Projections!D$28&gt;=0,$B2+(1-$B2)*Projections!D$28,$B2+$B2*Projections!D$28)</f>
        <v>0.72699183926415278</v>
      </c>
      <c r="E2" s="57">
        <f>IF(Projections!E$28&gt;=0,$B2+(1-$B2)*Projections!E$28,$B2+$B2*Projections!E$28)</f>
        <v>0.72513475647382808</v>
      </c>
      <c r="F2" s="57">
        <f>IF(Projections!F$28&gt;=0,$B2+(1-$B2)*Projections!F$28,$B2+$B2*Projections!F$28)</f>
        <v>0.72327767368350337</v>
      </c>
      <c r="G2" s="57">
        <f>IF(Projections!G$28&gt;=0,$B2+(1-$B2)*Projections!G$28,$B2+$B2*Projections!G$28)</f>
        <v>0.72142059089317856</v>
      </c>
      <c r="H2" s="57">
        <f>IF(Projections!H$28&gt;=0,$B2+(1-$B2)*Projections!H$28,$B2+$B2*Projections!H$28)</f>
        <v>0.71953194943653742</v>
      </c>
      <c r="I2" s="57">
        <f>IF(Projections!I$28&gt;=0,$B2+(1-$B2)*Projections!I$28,$B2+$B2*Projections!I$28)</f>
        <v>0.71764330797989717</v>
      </c>
      <c r="J2" s="57">
        <f>IF(Projections!J$28&gt;=0,$B2+(1-$B2)*Projections!J$28,$B2+$B2*Projections!J$28)</f>
        <v>0.71575466652325681</v>
      </c>
      <c r="K2" s="57">
        <f>IF(Projections!K$28&gt;=0,$B2+(1-$B2)*Projections!K$28,$B2+$B2*Projections!K$28)</f>
        <v>0.71386602506661656</v>
      </c>
      <c r="L2" s="57">
        <f>IF(Projections!L$28&gt;=0,$B2+(1-$B2)*Projections!L$28,$B2+$B2*Projections!L$28)</f>
        <v>0.71197738360997576</v>
      </c>
      <c r="M2" s="57">
        <f>IF(Projections!M$28&gt;=0,$B2+(1-$B2)*Projections!M$28,$B2+$B2*Projections!M$28)</f>
        <v>0.71006377457623326</v>
      </c>
      <c r="N2" s="57">
        <f>IF(Projections!N$28&gt;=0,$B2+(1-$B2)*Projections!N$28,$B2+$B2*Projections!N$28)</f>
        <v>0.70815016554248977</v>
      </c>
      <c r="O2" s="57">
        <f>IF(Projections!O$28&gt;=0,$B2+(1-$B2)*Projections!O$28,$B2+$B2*Projections!O$28)</f>
        <v>0.70623655650874717</v>
      </c>
      <c r="P2" s="57">
        <f>IF(Projections!P$28&gt;=0,$B2+(1-$B2)*Projections!P$28,$B2+$B2*Projections!P$28)</f>
        <v>0.70432294747500379</v>
      </c>
      <c r="Q2" s="57">
        <f>IF(Projections!Q$28&gt;=0,$B2+(1-$B2)*Projections!Q$28,$B2+$B2*Projections!Q$28)</f>
        <v>0.7024093384412603</v>
      </c>
      <c r="R2" s="57">
        <f>IF(Projections!R$28&gt;=0,$B2+(1-$B2)*Projections!R$28,$B2+$B2*Projections!R$28)</f>
        <v>0.70044547490029541</v>
      </c>
      <c r="S2" s="57">
        <f>IF(Projections!S$28&gt;=0,$B2+(1-$B2)*Projections!S$28,$B2+$B2*Projections!S$28)</f>
        <v>0.6984816113593314</v>
      </c>
      <c r="T2" s="57">
        <f>IF(Projections!T$28&gt;=0,$B2+(1-$B2)*Projections!T$28,$B2+$B2*Projections!T$28)</f>
        <v>0.69651774781836662</v>
      </c>
      <c r="U2" s="57">
        <f>IF(Projections!U$28&gt;=0,$B2+(1-$B2)*Projections!U$28,$B2+$B2*Projections!U$28)</f>
        <v>0.69455388427740172</v>
      </c>
      <c r="V2" s="57">
        <f>IF(Projections!V$28&gt;=0,$B2+(1-$B2)*Projections!V$28,$B2+$B2*Projections!V$28)</f>
        <v>0.69259002073643772</v>
      </c>
      <c r="W2" s="57">
        <f>IF(Projections!W$28&gt;=0,$B2+(1-$B2)*Projections!W$28,$B2+$B2*Projections!W$28)</f>
        <v>0.69057551593983346</v>
      </c>
      <c r="X2" s="57">
        <f>IF(Projections!X$28&gt;=0,$B2+(1-$B2)*Projections!X$28,$B2+$B2*Projections!X$28)</f>
        <v>0.68856101114322921</v>
      </c>
      <c r="Y2" s="57">
        <f>IF(Projections!Y$28&gt;=0,$B2+(1-$B2)*Projections!Y$28,$B2+$B2*Projections!Y$28)</f>
        <v>0.68654650634662506</v>
      </c>
      <c r="Z2" s="57">
        <f>IF(Projections!Z$28&gt;=0,$B2+(1-$B2)*Projections!Z$28,$B2+$B2*Projections!Z$28)</f>
        <v>0.6845320015500217</v>
      </c>
      <c r="AA2" s="57">
        <f>IF(Projections!AA$28&gt;=0,$B2+(1-$B2)*Projections!AA$28,$B2+$B2*Projections!AA$28)</f>
        <v>0.68251749675341744</v>
      </c>
      <c r="AB2" s="57">
        <f>IF(Projections!AB$28&gt;=0,$B2+(1-$B2)*Projections!AB$28,$B2+$B2*Projections!AB$28)</f>
        <v>0.680484374915729</v>
      </c>
      <c r="AC2" s="57">
        <f>IF(Projections!AC$28&gt;=0,$B2+(1-$B2)*Projections!AC$28,$B2+$B2*Projections!AC$28)</f>
        <v>0.67845125307804133</v>
      </c>
      <c r="AD2" s="57">
        <f>IF(Projections!AD$28&gt;=0,$B2+(1-$B2)*Projections!AD$28,$B2+$B2*Projections!AD$28)</f>
        <v>0.67641813124035288</v>
      </c>
      <c r="AE2" s="57">
        <f>IF(Projections!AE$28&gt;=0,$B2+(1-$B2)*Projections!AE$28,$B2+$B2*Projections!AE$28)</f>
        <v>0.67438500940266444</v>
      </c>
      <c r="AF2" s="57">
        <f>IF(Projections!AF$28&gt;=0,$B2+(1-$B2)*Projections!AF$28,$B2+$B2*Projections!AF$28)</f>
        <v>0.67235188756497688</v>
      </c>
    </row>
    <row r="3" spans="1:32" x14ac:dyDescent="0.25">
      <c r="A3" s="58" t="s">
        <v>5163</v>
      </c>
      <c r="B3" s="62">
        <f>SUMPRODUCT('First Year Calculations'!F:F,'First Year Calculations'!$L:$L)</f>
        <v>0.76310847065671061</v>
      </c>
      <c r="C3" s="57">
        <f>IF(Projections!C$28&gt;=0,$B3+(1-$B3)*Projections!C$28,$B3+$B3*Projections!C$28)</f>
        <v>0.76116903728869245</v>
      </c>
      <c r="D3" s="57">
        <f>IF(Projections!D$28&gt;=0,$B3+(1-$B3)*Projections!D$28,$B3+$B3*Projections!D$28)</f>
        <v>0.75922960392067373</v>
      </c>
      <c r="E3" s="57">
        <f>IF(Projections!E$28&gt;=0,$B3+(1-$B3)*Projections!E$28,$B3+$B3*Projections!E$28)</f>
        <v>0.75729017055265513</v>
      </c>
      <c r="F3" s="57">
        <f>IF(Projections!F$28&gt;=0,$B3+(1-$B3)*Projections!F$28,$B3+$B3*Projections!F$28)</f>
        <v>0.75535073718463641</v>
      </c>
      <c r="G3" s="57">
        <f>IF(Projections!G$28&gt;=0,$B3+(1-$B3)*Projections!G$28,$B3+$B3*Projections!G$28)</f>
        <v>0.75341130381661781</v>
      </c>
      <c r="H3" s="57">
        <f>IF(Projections!H$28&gt;=0,$B3+(1-$B3)*Projections!H$28,$B3+$B3*Projections!H$28)</f>
        <v>0.75143891234311078</v>
      </c>
      <c r="I3" s="57">
        <f>IF(Projections!I$28&gt;=0,$B3+(1-$B3)*Projections!I$28,$B3+$B3*Projections!I$28)</f>
        <v>0.74946652086960452</v>
      </c>
      <c r="J3" s="57">
        <f>IF(Projections!J$28&gt;=0,$B3+(1-$B3)*Projections!J$28,$B3+$B3*Projections!J$28)</f>
        <v>0.74749412939609838</v>
      </c>
      <c r="K3" s="57">
        <f>IF(Projections!K$28&gt;=0,$B3+(1-$B3)*Projections!K$28,$B3+$B3*Projections!K$28)</f>
        <v>0.74552173792259224</v>
      </c>
      <c r="L3" s="57">
        <f>IF(Projections!L$28&gt;=0,$B3+(1-$B3)*Projections!L$28,$B3+$B3*Projections!L$28)</f>
        <v>0.74354934644908566</v>
      </c>
      <c r="M3" s="57">
        <f>IF(Projections!M$28&gt;=0,$B3+(1-$B3)*Projections!M$28,$B3+$B3*Projections!M$28)</f>
        <v>0.74155088023491467</v>
      </c>
      <c r="N3" s="57">
        <f>IF(Projections!N$28&gt;=0,$B3+(1-$B3)*Projections!N$28,$B3+$B3*Projections!N$28)</f>
        <v>0.73955241402074279</v>
      </c>
      <c r="O3" s="57">
        <f>IF(Projections!O$28&gt;=0,$B3+(1-$B3)*Projections!O$28,$B3+$B3*Projections!O$28)</f>
        <v>0.73755394780657191</v>
      </c>
      <c r="P3" s="57">
        <f>IF(Projections!P$28&gt;=0,$B3+(1-$B3)*Projections!P$28,$B3+$B3*Projections!P$28)</f>
        <v>0.73555548159240003</v>
      </c>
      <c r="Q3" s="57">
        <f>IF(Projections!Q$28&gt;=0,$B3+(1-$B3)*Projections!Q$28,$B3+$B3*Projections!Q$28)</f>
        <v>0.73355701537822815</v>
      </c>
      <c r="R3" s="57">
        <f>IF(Projections!R$28&gt;=0,$B3+(1-$B3)*Projections!R$28,$B3+$B3*Projections!R$28)</f>
        <v>0.73150606616830283</v>
      </c>
      <c r="S3" s="57">
        <f>IF(Projections!S$28&gt;=0,$B3+(1-$B3)*Projections!S$28,$B3+$B3*Projections!S$28)</f>
        <v>0.72945511695837839</v>
      </c>
      <c r="T3" s="57">
        <f>IF(Projections!T$28&gt;=0,$B3+(1-$B3)*Projections!T$28,$B3+$B3*Projections!T$28)</f>
        <v>0.72740416774845296</v>
      </c>
      <c r="U3" s="57">
        <f>IF(Projections!U$28&gt;=0,$B3+(1-$B3)*Projections!U$28,$B3+$B3*Projections!U$28)</f>
        <v>0.72535321853852763</v>
      </c>
      <c r="V3" s="57">
        <f>IF(Projections!V$28&gt;=0,$B3+(1-$B3)*Projections!V$28,$B3+$B3*Projections!V$28)</f>
        <v>0.72330226932860309</v>
      </c>
      <c r="W3" s="57">
        <f>IF(Projections!W$28&gt;=0,$B3+(1-$B3)*Projections!W$28,$B3+$B3*Projections!W$28)</f>
        <v>0.72119843322451394</v>
      </c>
      <c r="X3" s="57">
        <f>IF(Projections!X$28&gt;=0,$B3+(1-$B3)*Projections!X$28,$B3+$B3*Projections!X$28)</f>
        <v>0.71909459712042478</v>
      </c>
      <c r="Y3" s="57">
        <f>IF(Projections!Y$28&gt;=0,$B3+(1-$B3)*Projections!Y$28,$B3+$B3*Projections!Y$28)</f>
        <v>0.71699076101633563</v>
      </c>
      <c r="Z3" s="57">
        <f>IF(Projections!Z$28&gt;=0,$B3+(1-$B3)*Projections!Z$28,$B3+$B3*Projections!Z$28)</f>
        <v>0.71488692491224737</v>
      </c>
      <c r="AA3" s="57">
        <f>IF(Projections!AA$28&gt;=0,$B3+(1-$B3)*Projections!AA$28,$B3+$B3*Projections!AA$28)</f>
        <v>0.71278308880815811</v>
      </c>
      <c r="AB3" s="57">
        <f>IF(Projections!AB$28&gt;=0,$B3+(1-$B3)*Projections!AB$28,$B3+$B3*Projections!AB$28)</f>
        <v>0.710659810107928</v>
      </c>
      <c r="AC3" s="57">
        <f>IF(Projections!AC$28&gt;=0,$B3+(1-$B3)*Projections!AC$28,$B3+$B3*Projections!AC$28)</f>
        <v>0.70853653140769879</v>
      </c>
      <c r="AD3" s="57">
        <f>IF(Projections!AD$28&gt;=0,$B3+(1-$B3)*Projections!AD$28,$B3+$B3*Projections!AD$28)</f>
        <v>0.70641325270746869</v>
      </c>
      <c r="AE3" s="57">
        <f>IF(Projections!AE$28&gt;=0,$B3+(1-$B3)*Projections!AE$28,$B3+$B3*Projections!AE$28)</f>
        <v>0.70428997400723858</v>
      </c>
      <c r="AF3" s="57">
        <f>IF(Projections!AF$28&gt;=0,$B3+(1-$B3)*Projections!AF$28,$B3+$B3*Projections!AF$28)</f>
        <v>0.70216669530700937</v>
      </c>
    </row>
    <row r="4" spans="1:32" x14ac:dyDescent="0.25">
      <c r="A4" s="58" t="s">
        <v>5164</v>
      </c>
      <c r="B4" s="62">
        <f>SUMPRODUCT('First Year Calculations'!F:F,'First Year Calculations'!$U:$U)</f>
        <v>0.77227633001558538</v>
      </c>
      <c r="C4" s="57">
        <f>IF(Projections!C$28&gt;=0,$B4+(1-$B4)*Projections!C$28,$B4+$B4*Projections!C$28)</f>
        <v>0.77031359661482268</v>
      </c>
      <c r="D4" s="57">
        <f>IF(Projections!D$28&gt;=0,$B4+(1-$B4)*Projections!D$28,$B4+$B4*Projections!D$28)</f>
        <v>0.76835086321405954</v>
      </c>
      <c r="E4" s="57">
        <f>IF(Projections!E$28&gt;=0,$B4+(1-$B4)*Projections!E$28,$B4+$B4*Projections!E$28)</f>
        <v>0.7663881298132964</v>
      </c>
      <c r="F4" s="57">
        <f>IF(Projections!F$28&gt;=0,$B4+(1-$B4)*Projections!F$28,$B4+$B4*Projections!F$28)</f>
        <v>0.76442539641253326</v>
      </c>
      <c r="G4" s="57">
        <f>IF(Projections!G$28&gt;=0,$B4+(1-$B4)*Projections!G$28,$B4+$B4*Projections!G$28)</f>
        <v>0.76246266301177013</v>
      </c>
      <c r="H4" s="57">
        <f>IF(Projections!H$28&gt;=0,$B4+(1-$B4)*Projections!H$28,$B4+$B4*Projections!H$28)</f>
        <v>0.76046657555227271</v>
      </c>
      <c r="I4" s="57">
        <f>IF(Projections!I$28&gt;=0,$B4+(1-$B4)*Projections!I$28,$B4+$B4*Projections!I$28)</f>
        <v>0.75847048809277628</v>
      </c>
      <c r="J4" s="57">
        <f>IF(Projections!J$28&gt;=0,$B4+(1-$B4)*Projections!J$28,$B4+$B4*Projections!J$28)</f>
        <v>0.75647440063327986</v>
      </c>
      <c r="K4" s="57">
        <f>IF(Projections!K$28&gt;=0,$B4+(1-$B4)*Projections!K$28,$B4+$B4*Projections!K$28)</f>
        <v>0.75447831317378333</v>
      </c>
      <c r="L4" s="57">
        <f>IF(Projections!L$28&gt;=0,$B4+(1-$B4)*Projections!L$28,$B4+$B4*Projections!L$28)</f>
        <v>0.75248222571428647</v>
      </c>
      <c r="M4" s="57">
        <f>IF(Projections!M$28&gt;=0,$B4+(1-$B4)*Projections!M$28,$B4+$B4*Projections!M$28)</f>
        <v>0.75045975025648959</v>
      </c>
      <c r="N4" s="57">
        <f>IF(Projections!N$28&gt;=0,$B4+(1-$B4)*Projections!N$28,$B4+$B4*Projections!N$28)</f>
        <v>0.74843727479869182</v>
      </c>
      <c r="O4" s="57">
        <f>IF(Projections!O$28&gt;=0,$B4+(1-$B4)*Projections!O$28,$B4+$B4*Projections!O$28)</f>
        <v>0.74641479934089505</v>
      </c>
      <c r="P4" s="57">
        <f>IF(Projections!P$28&gt;=0,$B4+(1-$B4)*Projections!P$28,$B4+$B4*Projections!P$28)</f>
        <v>0.74439232388309728</v>
      </c>
      <c r="Q4" s="57">
        <f>IF(Projections!Q$28&gt;=0,$B4+(1-$B4)*Projections!Q$28,$B4+$B4*Projections!Q$28)</f>
        <v>0.74236984842529952</v>
      </c>
      <c r="R4" s="57">
        <f>IF(Projections!R$28&gt;=0,$B4+(1-$B4)*Projections!R$28,$B4+$B4*Projections!R$28)</f>
        <v>0.74029425944968974</v>
      </c>
      <c r="S4" s="57">
        <f>IF(Projections!S$28&gt;=0,$B4+(1-$B4)*Projections!S$28,$B4+$B4*Projections!S$28)</f>
        <v>0.73821867047408085</v>
      </c>
      <c r="T4" s="57">
        <f>IF(Projections!T$28&gt;=0,$B4+(1-$B4)*Projections!T$28,$B4+$B4*Projections!T$28)</f>
        <v>0.73614308149847107</v>
      </c>
      <c r="U4" s="57">
        <f>IF(Projections!U$28&gt;=0,$B4+(1-$B4)*Projections!U$28,$B4+$B4*Projections!U$28)</f>
        <v>0.73406749252286119</v>
      </c>
      <c r="V4" s="57">
        <f>IF(Projections!V$28&gt;=0,$B4+(1-$B4)*Projections!V$28,$B4+$B4*Projections!V$28)</f>
        <v>0.7319919035472523</v>
      </c>
      <c r="W4" s="57">
        <f>IF(Projections!W$28&gt;=0,$B4+(1-$B4)*Projections!W$28,$B4+$B4*Projections!W$28)</f>
        <v>0.72986279230305129</v>
      </c>
      <c r="X4" s="57">
        <f>IF(Projections!X$28&gt;=0,$B4+(1-$B4)*Projections!X$28,$B4+$B4*Projections!X$28)</f>
        <v>0.72773368105885017</v>
      </c>
      <c r="Y4" s="57">
        <f>IF(Projections!Y$28&gt;=0,$B4+(1-$B4)*Projections!Y$28,$B4+$B4*Projections!Y$28)</f>
        <v>0.72560456981464916</v>
      </c>
      <c r="Z4" s="57">
        <f>IF(Projections!Z$28&gt;=0,$B4+(1-$B4)*Projections!Z$28,$B4+$B4*Projections!Z$28)</f>
        <v>0.72347545857044904</v>
      </c>
      <c r="AA4" s="57">
        <f>IF(Projections!AA$28&gt;=0,$B4+(1-$B4)*Projections!AA$28,$B4+$B4*Projections!AA$28)</f>
        <v>0.72134634732624792</v>
      </c>
      <c r="AB4" s="57">
        <f>IF(Projections!AB$28&gt;=0,$B4+(1-$B4)*Projections!AB$28,$B4+$B4*Projections!AB$28)</f>
        <v>0.71919755990576129</v>
      </c>
      <c r="AC4" s="57">
        <f>IF(Projections!AC$28&gt;=0,$B4+(1-$B4)*Projections!AC$28,$B4+$B4*Projections!AC$28)</f>
        <v>0.71704877248527543</v>
      </c>
      <c r="AD4" s="57">
        <f>IF(Projections!AD$28&gt;=0,$B4+(1-$B4)*Projections!AD$28,$B4+$B4*Projections!AD$28)</f>
        <v>0.7148999850647888</v>
      </c>
      <c r="AE4" s="57">
        <f>IF(Projections!AE$28&gt;=0,$B4+(1-$B4)*Projections!AE$28,$B4+$B4*Projections!AE$28)</f>
        <v>0.71275119764430206</v>
      </c>
      <c r="AF4" s="57">
        <f>IF(Projections!AF$28&gt;=0,$B4+(1-$B4)*Projections!AF$28,$B4+$B4*Projections!AF$28)</f>
        <v>0.71060241022381632</v>
      </c>
    </row>
    <row r="5" spans="1:32" x14ac:dyDescent="0.25">
      <c r="A5" s="58" t="s">
        <v>5165</v>
      </c>
      <c r="B5" s="62">
        <f t="shared" ref="B5" si="0">B4</f>
        <v>0.77227633001558538</v>
      </c>
      <c r="C5" s="57">
        <f>IF(Projections!C$28&gt;=0,$B5+(1-$B5)*Projections!C$28,$B5+$B5*Projections!C$28)</f>
        <v>0.77031359661482268</v>
      </c>
      <c r="D5" s="57">
        <f>IF(Projections!D$28&gt;=0,$B5+(1-$B5)*Projections!D$28,$B5+$B5*Projections!D$28)</f>
        <v>0.76835086321405954</v>
      </c>
      <c r="E5" s="57">
        <f>IF(Projections!E$28&gt;=0,$B5+(1-$B5)*Projections!E$28,$B5+$B5*Projections!E$28)</f>
        <v>0.7663881298132964</v>
      </c>
      <c r="F5" s="57">
        <f>IF(Projections!F$28&gt;=0,$B5+(1-$B5)*Projections!F$28,$B5+$B5*Projections!F$28)</f>
        <v>0.76442539641253326</v>
      </c>
      <c r="G5" s="57">
        <f>IF(Projections!G$28&gt;=0,$B5+(1-$B5)*Projections!G$28,$B5+$B5*Projections!G$28)</f>
        <v>0.76246266301177013</v>
      </c>
      <c r="H5" s="57">
        <f>IF(Projections!H$28&gt;=0,$B5+(1-$B5)*Projections!H$28,$B5+$B5*Projections!H$28)</f>
        <v>0.76046657555227271</v>
      </c>
      <c r="I5" s="57">
        <f>IF(Projections!I$28&gt;=0,$B5+(1-$B5)*Projections!I$28,$B5+$B5*Projections!I$28)</f>
        <v>0.75847048809277628</v>
      </c>
      <c r="J5" s="57">
        <f>IF(Projections!J$28&gt;=0,$B5+(1-$B5)*Projections!J$28,$B5+$B5*Projections!J$28)</f>
        <v>0.75647440063327986</v>
      </c>
      <c r="K5" s="57">
        <f>IF(Projections!K$28&gt;=0,$B5+(1-$B5)*Projections!K$28,$B5+$B5*Projections!K$28)</f>
        <v>0.75447831317378333</v>
      </c>
      <c r="L5" s="57">
        <f>IF(Projections!L$28&gt;=0,$B5+(1-$B5)*Projections!L$28,$B5+$B5*Projections!L$28)</f>
        <v>0.75248222571428647</v>
      </c>
      <c r="M5" s="57">
        <f>IF(Projections!M$28&gt;=0,$B5+(1-$B5)*Projections!M$28,$B5+$B5*Projections!M$28)</f>
        <v>0.75045975025648959</v>
      </c>
      <c r="N5" s="57">
        <f>IF(Projections!N$28&gt;=0,$B5+(1-$B5)*Projections!N$28,$B5+$B5*Projections!N$28)</f>
        <v>0.74843727479869182</v>
      </c>
      <c r="O5" s="57">
        <f>IF(Projections!O$28&gt;=0,$B5+(1-$B5)*Projections!O$28,$B5+$B5*Projections!O$28)</f>
        <v>0.74641479934089505</v>
      </c>
      <c r="P5" s="57">
        <f>IF(Projections!P$28&gt;=0,$B5+(1-$B5)*Projections!P$28,$B5+$B5*Projections!P$28)</f>
        <v>0.74439232388309728</v>
      </c>
      <c r="Q5" s="57">
        <f>IF(Projections!Q$28&gt;=0,$B5+(1-$B5)*Projections!Q$28,$B5+$B5*Projections!Q$28)</f>
        <v>0.74236984842529952</v>
      </c>
      <c r="R5" s="57">
        <f>IF(Projections!R$28&gt;=0,$B5+(1-$B5)*Projections!R$28,$B5+$B5*Projections!R$28)</f>
        <v>0.74029425944968974</v>
      </c>
      <c r="S5" s="57">
        <f>IF(Projections!S$28&gt;=0,$B5+(1-$B5)*Projections!S$28,$B5+$B5*Projections!S$28)</f>
        <v>0.73821867047408085</v>
      </c>
      <c r="T5" s="57">
        <f>IF(Projections!T$28&gt;=0,$B5+(1-$B5)*Projections!T$28,$B5+$B5*Projections!T$28)</f>
        <v>0.73614308149847107</v>
      </c>
      <c r="U5" s="57">
        <f>IF(Projections!U$28&gt;=0,$B5+(1-$B5)*Projections!U$28,$B5+$B5*Projections!U$28)</f>
        <v>0.73406749252286119</v>
      </c>
      <c r="V5" s="57">
        <f>IF(Projections!V$28&gt;=0,$B5+(1-$B5)*Projections!V$28,$B5+$B5*Projections!V$28)</f>
        <v>0.7319919035472523</v>
      </c>
      <c r="W5" s="57">
        <f>IF(Projections!W$28&gt;=0,$B5+(1-$B5)*Projections!W$28,$B5+$B5*Projections!W$28)</f>
        <v>0.72986279230305129</v>
      </c>
      <c r="X5" s="57">
        <f>IF(Projections!X$28&gt;=0,$B5+(1-$B5)*Projections!X$28,$B5+$B5*Projections!X$28)</f>
        <v>0.72773368105885017</v>
      </c>
      <c r="Y5" s="57">
        <f>IF(Projections!Y$28&gt;=0,$B5+(1-$B5)*Projections!Y$28,$B5+$B5*Projections!Y$28)</f>
        <v>0.72560456981464916</v>
      </c>
      <c r="Z5" s="57">
        <f>IF(Projections!Z$28&gt;=0,$B5+(1-$B5)*Projections!Z$28,$B5+$B5*Projections!Z$28)</f>
        <v>0.72347545857044904</v>
      </c>
      <c r="AA5" s="57">
        <f>IF(Projections!AA$28&gt;=0,$B5+(1-$B5)*Projections!AA$28,$B5+$B5*Projections!AA$28)</f>
        <v>0.72134634732624792</v>
      </c>
      <c r="AB5" s="57">
        <f>IF(Projections!AB$28&gt;=0,$B5+(1-$B5)*Projections!AB$28,$B5+$B5*Projections!AB$28)</f>
        <v>0.71919755990576129</v>
      </c>
      <c r="AC5" s="57">
        <f>IF(Projections!AC$28&gt;=0,$B5+(1-$B5)*Projections!AC$28,$B5+$B5*Projections!AC$28)</f>
        <v>0.71704877248527543</v>
      </c>
      <c r="AD5" s="57">
        <f>IF(Projections!AD$28&gt;=0,$B5+(1-$B5)*Projections!AD$28,$B5+$B5*Projections!AD$28)</f>
        <v>0.7148999850647888</v>
      </c>
      <c r="AE5" s="57">
        <f>IF(Projections!AE$28&gt;=0,$B5+(1-$B5)*Projections!AE$28,$B5+$B5*Projections!AE$28)</f>
        <v>0.71275119764430206</v>
      </c>
      <c r="AF5" s="57">
        <f>IF(Projections!AF$28&gt;=0,$B5+(1-$B5)*Projections!AF$28,$B5+$B5*Projections!AF$28)</f>
        <v>0.71060241022381632</v>
      </c>
    </row>
    <row r="6" spans="1:32" x14ac:dyDescent="0.25">
      <c r="A6" s="58" t="s">
        <v>5166</v>
      </c>
      <c r="B6" s="62">
        <f>SUMPRODUCT('First Year Calculations'!F:F,'First Year Calculations'!$R:$R)</f>
        <v>0.73876088754978031</v>
      </c>
      <c r="C6" s="57">
        <f>IF(Projections!C$28&gt;=0,$B6+(1-$B6)*Projections!C$28,$B6+$B6*Projections!C$28)</f>
        <v>0.73688333334694489</v>
      </c>
      <c r="D6" s="57">
        <f>IF(Projections!D$28&gt;=0,$B6+(1-$B6)*Projections!D$28,$B6+$B6*Projections!D$28)</f>
        <v>0.73500577914410914</v>
      </c>
      <c r="E6" s="57">
        <f>IF(Projections!E$28&gt;=0,$B6+(1-$B6)*Projections!E$28,$B6+$B6*Projections!E$28)</f>
        <v>0.73312822494127328</v>
      </c>
      <c r="F6" s="57">
        <f>IF(Projections!F$28&gt;=0,$B6+(1-$B6)*Projections!F$28,$B6+$B6*Projections!F$28)</f>
        <v>0.73125067073843752</v>
      </c>
      <c r="G6" s="57">
        <f>IF(Projections!G$28&gt;=0,$B6+(1-$B6)*Projections!G$28,$B6+$B6*Projections!G$28)</f>
        <v>0.72937311653560166</v>
      </c>
      <c r="H6" s="57">
        <f>IF(Projections!H$28&gt;=0,$B6+(1-$B6)*Projections!H$28,$B6+$B6*Projections!H$28)</f>
        <v>0.72746365578186412</v>
      </c>
      <c r="I6" s="57">
        <f>IF(Projections!I$28&gt;=0,$B6+(1-$B6)*Projections!I$28,$B6+$B6*Projections!I$28)</f>
        <v>0.72555419502812735</v>
      </c>
      <c r="J6" s="57">
        <f>IF(Projections!J$28&gt;=0,$B6+(1-$B6)*Projections!J$28,$B6+$B6*Projections!J$28)</f>
        <v>0.72364473427439069</v>
      </c>
      <c r="K6" s="57">
        <f>IF(Projections!K$28&gt;=0,$B6+(1-$B6)*Projections!K$28,$B6+$B6*Projections!K$28)</f>
        <v>0.72173527352065392</v>
      </c>
      <c r="L6" s="57">
        <f>IF(Projections!L$28&gt;=0,$B6+(1-$B6)*Projections!L$28,$B6+$B6*Projections!L$28)</f>
        <v>0.71982581276691682</v>
      </c>
      <c r="M6" s="57">
        <f>IF(Projections!M$28&gt;=0,$B6+(1-$B6)*Projections!M$28,$B6+$B6*Projections!M$28)</f>
        <v>0.7178911092078688</v>
      </c>
      <c r="N6" s="57">
        <f>IF(Projections!N$28&gt;=0,$B6+(1-$B6)*Projections!N$28,$B6+$B6*Projections!N$28)</f>
        <v>0.71595640564882002</v>
      </c>
      <c r="O6" s="57">
        <f>IF(Projections!O$28&gt;=0,$B6+(1-$B6)*Projections!O$28,$B6+$B6*Projections!O$28)</f>
        <v>0.714021702089772</v>
      </c>
      <c r="P6" s="57">
        <f>IF(Projections!P$28&gt;=0,$B6+(1-$B6)*Projections!P$28,$B6+$B6*Projections!P$28)</f>
        <v>0.71208699853072321</v>
      </c>
      <c r="Q6" s="57">
        <f>IF(Projections!Q$28&gt;=0,$B6+(1-$B6)*Projections!Q$28,$B6+$B6*Projections!Q$28)</f>
        <v>0.71015229497167442</v>
      </c>
      <c r="R6" s="57">
        <f>IF(Projections!R$28&gt;=0,$B6+(1-$B6)*Projections!R$28,$B6+$B6*Projections!R$28)</f>
        <v>0.70816678292862234</v>
      </c>
      <c r="S6" s="57">
        <f>IF(Projections!S$28&gt;=0,$B6+(1-$B6)*Projections!S$28,$B6+$B6*Projections!S$28)</f>
        <v>0.70618127088557103</v>
      </c>
      <c r="T6" s="57">
        <f>IF(Projections!T$28&gt;=0,$B6+(1-$B6)*Projections!T$28,$B6+$B6*Projections!T$28)</f>
        <v>0.70419575884251895</v>
      </c>
      <c r="U6" s="57">
        <f>IF(Projections!U$28&gt;=0,$B6+(1-$B6)*Projections!U$28,$B6+$B6*Projections!U$28)</f>
        <v>0.70221024679946675</v>
      </c>
      <c r="V6" s="57">
        <f>IF(Projections!V$28&gt;=0,$B6+(1-$B6)*Projections!V$28,$B6+$B6*Projections!V$28)</f>
        <v>0.70022473475641556</v>
      </c>
      <c r="W6" s="57">
        <f>IF(Projections!W$28&gt;=0,$B6+(1-$B6)*Projections!W$28,$B6+$B6*Projections!W$28)</f>
        <v>0.69818802321765006</v>
      </c>
      <c r="X6" s="57">
        <f>IF(Projections!X$28&gt;=0,$B6+(1-$B6)*Projections!X$28,$B6+$B6*Projections!X$28)</f>
        <v>0.69615131167888455</v>
      </c>
      <c r="Y6" s="57">
        <f>IF(Projections!Y$28&gt;=0,$B6+(1-$B6)*Projections!Y$28,$B6+$B6*Projections!Y$28)</f>
        <v>0.69411460014011916</v>
      </c>
      <c r="Z6" s="57">
        <f>IF(Projections!Z$28&gt;=0,$B6+(1-$B6)*Projections!Z$28,$B6+$B6*Projections!Z$28)</f>
        <v>0.69207788860135455</v>
      </c>
      <c r="AA6" s="57">
        <f>IF(Projections!AA$28&gt;=0,$B6+(1-$B6)*Projections!AA$28,$B6+$B6*Projections!AA$28)</f>
        <v>0.69004117706258905</v>
      </c>
      <c r="AB6" s="57">
        <f>IF(Projections!AB$28&gt;=0,$B6+(1-$B6)*Projections!AB$28,$B6+$B6*Projections!AB$28)</f>
        <v>0.68798564325918676</v>
      </c>
      <c r="AC6" s="57">
        <f>IF(Projections!AC$28&gt;=0,$B6+(1-$B6)*Projections!AC$28,$B6+$B6*Projections!AC$28)</f>
        <v>0.68593010945578525</v>
      </c>
      <c r="AD6" s="57">
        <f>IF(Projections!AD$28&gt;=0,$B6+(1-$B6)*Projections!AD$28,$B6+$B6*Projections!AD$28)</f>
        <v>0.68387457565238285</v>
      </c>
      <c r="AE6" s="57">
        <f>IF(Projections!AE$28&gt;=0,$B6+(1-$B6)*Projections!AE$28,$B6+$B6*Projections!AE$28)</f>
        <v>0.68181904184898057</v>
      </c>
      <c r="AF6" s="57">
        <f>IF(Projections!AF$28&gt;=0,$B6+(1-$B6)*Projections!AF$28,$B6+$B6*Projections!AF$28)</f>
        <v>0.67976350804557906</v>
      </c>
    </row>
    <row r="7" spans="1:32" x14ac:dyDescent="0.25">
      <c r="A7" s="58" t="s">
        <v>5167</v>
      </c>
      <c r="B7" s="63">
        <f t="shared" ref="B7" si="1">B3</f>
        <v>0.76310847065671061</v>
      </c>
      <c r="C7" s="57">
        <f>IF(Projections!C$28&gt;=0,$B7+(1-$B7)*Projections!C$28,$B7+$B7*Projections!C$28)</f>
        <v>0.76116903728869245</v>
      </c>
      <c r="D7" s="57">
        <f>IF(Projections!D$28&gt;=0,$B7+(1-$B7)*Projections!D$28,$B7+$B7*Projections!D$28)</f>
        <v>0.75922960392067373</v>
      </c>
      <c r="E7" s="57">
        <f>IF(Projections!E$28&gt;=0,$B7+(1-$B7)*Projections!E$28,$B7+$B7*Projections!E$28)</f>
        <v>0.75729017055265513</v>
      </c>
      <c r="F7" s="57">
        <f>IF(Projections!F$28&gt;=0,$B7+(1-$B7)*Projections!F$28,$B7+$B7*Projections!F$28)</f>
        <v>0.75535073718463641</v>
      </c>
      <c r="G7" s="57">
        <f>IF(Projections!G$28&gt;=0,$B7+(1-$B7)*Projections!G$28,$B7+$B7*Projections!G$28)</f>
        <v>0.75341130381661781</v>
      </c>
      <c r="H7" s="57">
        <f>IF(Projections!H$28&gt;=0,$B7+(1-$B7)*Projections!H$28,$B7+$B7*Projections!H$28)</f>
        <v>0.75143891234311078</v>
      </c>
      <c r="I7" s="57">
        <f>IF(Projections!I$28&gt;=0,$B7+(1-$B7)*Projections!I$28,$B7+$B7*Projections!I$28)</f>
        <v>0.74946652086960452</v>
      </c>
      <c r="J7" s="57">
        <f>IF(Projections!J$28&gt;=0,$B7+(1-$B7)*Projections!J$28,$B7+$B7*Projections!J$28)</f>
        <v>0.74749412939609838</v>
      </c>
      <c r="K7" s="57">
        <f>IF(Projections!K$28&gt;=0,$B7+(1-$B7)*Projections!K$28,$B7+$B7*Projections!K$28)</f>
        <v>0.74552173792259224</v>
      </c>
      <c r="L7" s="57">
        <f>IF(Projections!L$28&gt;=0,$B7+(1-$B7)*Projections!L$28,$B7+$B7*Projections!L$28)</f>
        <v>0.74354934644908566</v>
      </c>
      <c r="M7" s="57">
        <f>IF(Projections!M$28&gt;=0,$B7+(1-$B7)*Projections!M$28,$B7+$B7*Projections!M$28)</f>
        <v>0.74155088023491467</v>
      </c>
      <c r="N7" s="57">
        <f>IF(Projections!N$28&gt;=0,$B7+(1-$B7)*Projections!N$28,$B7+$B7*Projections!N$28)</f>
        <v>0.73955241402074279</v>
      </c>
      <c r="O7" s="57">
        <f>IF(Projections!O$28&gt;=0,$B7+(1-$B7)*Projections!O$28,$B7+$B7*Projections!O$28)</f>
        <v>0.73755394780657191</v>
      </c>
      <c r="P7" s="57">
        <f>IF(Projections!P$28&gt;=0,$B7+(1-$B7)*Projections!P$28,$B7+$B7*Projections!P$28)</f>
        <v>0.73555548159240003</v>
      </c>
      <c r="Q7" s="57">
        <f>IF(Projections!Q$28&gt;=0,$B7+(1-$B7)*Projections!Q$28,$B7+$B7*Projections!Q$28)</f>
        <v>0.73355701537822815</v>
      </c>
      <c r="R7" s="57">
        <f>IF(Projections!R$28&gt;=0,$B7+(1-$B7)*Projections!R$28,$B7+$B7*Projections!R$28)</f>
        <v>0.73150606616830283</v>
      </c>
      <c r="S7" s="57">
        <f>IF(Projections!S$28&gt;=0,$B7+(1-$B7)*Projections!S$28,$B7+$B7*Projections!S$28)</f>
        <v>0.72945511695837839</v>
      </c>
      <c r="T7" s="57">
        <f>IF(Projections!T$28&gt;=0,$B7+(1-$B7)*Projections!T$28,$B7+$B7*Projections!T$28)</f>
        <v>0.72740416774845296</v>
      </c>
      <c r="U7" s="57">
        <f>IF(Projections!U$28&gt;=0,$B7+(1-$B7)*Projections!U$28,$B7+$B7*Projections!U$28)</f>
        <v>0.72535321853852763</v>
      </c>
      <c r="V7" s="57">
        <f>IF(Projections!V$28&gt;=0,$B7+(1-$B7)*Projections!V$28,$B7+$B7*Projections!V$28)</f>
        <v>0.72330226932860309</v>
      </c>
      <c r="W7" s="57">
        <f>IF(Projections!W$28&gt;=0,$B7+(1-$B7)*Projections!W$28,$B7+$B7*Projections!W$28)</f>
        <v>0.72119843322451394</v>
      </c>
      <c r="X7" s="57">
        <f>IF(Projections!X$28&gt;=0,$B7+(1-$B7)*Projections!X$28,$B7+$B7*Projections!X$28)</f>
        <v>0.71909459712042478</v>
      </c>
      <c r="Y7" s="57">
        <f>IF(Projections!Y$28&gt;=0,$B7+(1-$B7)*Projections!Y$28,$B7+$B7*Projections!Y$28)</f>
        <v>0.71699076101633563</v>
      </c>
      <c r="Z7" s="57">
        <f>IF(Projections!Z$28&gt;=0,$B7+(1-$B7)*Projections!Z$28,$B7+$B7*Projections!Z$28)</f>
        <v>0.71488692491224737</v>
      </c>
      <c r="AA7" s="57">
        <f>IF(Projections!AA$28&gt;=0,$B7+(1-$B7)*Projections!AA$28,$B7+$B7*Projections!AA$28)</f>
        <v>0.71278308880815811</v>
      </c>
      <c r="AB7" s="57">
        <f>IF(Projections!AB$28&gt;=0,$B7+(1-$B7)*Projections!AB$28,$B7+$B7*Projections!AB$28)</f>
        <v>0.710659810107928</v>
      </c>
      <c r="AC7" s="57">
        <f>IF(Projections!AC$28&gt;=0,$B7+(1-$B7)*Projections!AC$28,$B7+$B7*Projections!AC$28)</f>
        <v>0.70853653140769879</v>
      </c>
      <c r="AD7" s="57">
        <f>IF(Projections!AD$28&gt;=0,$B7+(1-$B7)*Projections!AD$28,$B7+$B7*Projections!AD$28)</f>
        <v>0.70641325270746869</v>
      </c>
      <c r="AE7" s="57">
        <f>IF(Projections!AE$28&gt;=0,$B7+(1-$B7)*Projections!AE$28,$B7+$B7*Projections!AE$28)</f>
        <v>0.70428997400723858</v>
      </c>
      <c r="AF7" s="57">
        <f>IF(Projections!AF$28&gt;=0,$B7+(1-$B7)*Projections!AF$28,$B7+$B7*Projections!AF$28)</f>
        <v>0.70216669530700937</v>
      </c>
    </row>
    <row r="8" spans="1:32" x14ac:dyDescent="0.25">
      <c r="A8" s="58" t="s">
        <v>5168</v>
      </c>
      <c r="B8" s="62">
        <f>SUMPRODUCT('First Year Calculations'!F:F,'First Year Calculations'!$X:$X)</f>
        <v>0.79944855189022135</v>
      </c>
      <c r="C8" s="57">
        <f>IF(Projections!C$28&gt;=0,$B8+(1-$B8)*Projections!C$28,$B8+$B8*Projections!C$28)</f>
        <v>0.79741676053005539</v>
      </c>
      <c r="D8" s="57">
        <f>IF(Projections!D$28&gt;=0,$B8+(1-$B8)*Projections!D$28,$B8+$B8*Projections!D$28)</f>
        <v>0.7953849691698891</v>
      </c>
      <c r="E8" s="57">
        <f>IF(Projections!E$28&gt;=0,$B8+(1-$B8)*Projections!E$28,$B8+$B8*Projections!E$28)</f>
        <v>0.7933531778097227</v>
      </c>
      <c r="F8" s="57">
        <f>IF(Projections!F$28&gt;=0,$B8+(1-$B8)*Projections!F$28,$B8+$B8*Projections!F$28)</f>
        <v>0.7913213864495563</v>
      </c>
      <c r="G8" s="57">
        <f>IF(Projections!G$28&gt;=0,$B8+(1-$B8)*Projections!G$28,$B8+$B8*Projections!G$28)</f>
        <v>0.78928959508938989</v>
      </c>
      <c r="H8" s="57">
        <f>IF(Projections!H$28&gt;=0,$B8+(1-$B8)*Projections!H$28,$B8+$B8*Projections!H$28)</f>
        <v>0.78722327612178777</v>
      </c>
      <c r="I8" s="57">
        <f>IF(Projections!I$28&gt;=0,$B8+(1-$B8)*Projections!I$28,$B8+$B8*Projections!I$28)</f>
        <v>0.78515695715418654</v>
      </c>
      <c r="J8" s="57">
        <f>IF(Projections!J$28&gt;=0,$B8+(1-$B8)*Projections!J$28,$B8+$B8*Projections!J$28)</f>
        <v>0.78309063818658531</v>
      </c>
      <c r="K8" s="57">
        <f>IF(Projections!K$28&gt;=0,$B8+(1-$B8)*Projections!K$28,$B8+$B8*Projections!K$28)</f>
        <v>0.78102431921898408</v>
      </c>
      <c r="L8" s="57">
        <f>IF(Projections!L$28&gt;=0,$B8+(1-$B8)*Projections!L$28,$B8+$B8*Projections!L$28)</f>
        <v>0.7789580002513824</v>
      </c>
      <c r="M8" s="57">
        <f>IF(Projections!M$28&gt;=0,$B8+(1-$B8)*Projections!M$28,$B8+$B8*Projections!M$28)</f>
        <v>0.77686436483472188</v>
      </c>
      <c r="N8" s="57">
        <f>IF(Projections!N$28&gt;=0,$B8+(1-$B8)*Projections!N$28,$B8+$B8*Projections!N$28)</f>
        <v>0.77477072941806047</v>
      </c>
      <c r="O8" s="57">
        <f>IF(Projections!O$28&gt;=0,$B8+(1-$B8)*Projections!O$28,$B8+$B8*Projections!O$28)</f>
        <v>0.77267709400140006</v>
      </c>
      <c r="P8" s="57">
        <f>IF(Projections!P$28&gt;=0,$B8+(1-$B8)*Projections!P$28,$B8+$B8*Projections!P$28)</f>
        <v>0.77058345858473865</v>
      </c>
      <c r="Q8" s="57">
        <f>IF(Projections!Q$28&gt;=0,$B8+(1-$B8)*Projections!Q$28,$B8+$B8*Projections!Q$28)</f>
        <v>0.76848982316807724</v>
      </c>
      <c r="R8" s="57">
        <f>IF(Projections!R$28&gt;=0,$B8+(1-$B8)*Projections!R$28,$B8+$B8*Projections!R$28)</f>
        <v>0.76634120545654238</v>
      </c>
      <c r="S8" s="57">
        <f>IF(Projections!S$28&gt;=0,$B8+(1-$B8)*Projections!S$28,$B8+$B8*Projections!S$28)</f>
        <v>0.76419258774500853</v>
      </c>
      <c r="T8" s="57">
        <f>IF(Projections!T$28&gt;=0,$B8+(1-$B8)*Projections!T$28,$B8+$B8*Projections!T$28)</f>
        <v>0.76204397003347379</v>
      </c>
      <c r="U8" s="57">
        <f>IF(Projections!U$28&gt;=0,$B8+(1-$B8)*Projections!U$28,$B8+$B8*Projections!U$28)</f>
        <v>0.75989535232193894</v>
      </c>
      <c r="V8" s="57">
        <f>IF(Projections!V$28&gt;=0,$B8+(1-$B8)*Projections!V$28,$B8+$B8*Projections!V$28)</f>
        <v>0.7577467346104052</v>
      </c>
      <c r="W8" s="57">
        <f>IF(Projections!W$28&gt;=0,$B8+(1-$B8)*Projections!W$28,$B8+$B8*Projections!W$28)</f>
        <v>0.75554271147149143</v>
      </c>
      <c r="X8" s="57">
        <f>IF(Projections!X$28&gt;=0,$B8+(1-$B8)*Projections!X$28,$B8+$B8*Projections!X$28)</f>
        <v>0.75333868833257767</v>
      </c>
      <c r="Y8" s="57">
        <f>IF(Projections!Y$28&gt;=0,$B8+(1-$B8)*Projections!Y$28,$B8+$B8*Projections!Y$28)</f>
        <v>0.75113466519366401</v>
      </c>
      <c r="Z8" s="57">
        <f>IF(Projections!Z$28&gt;=0,$B8+(1-$B8)*Projections!Z$28,$B8+$B8*Projections!Z$28)</f>
        <v>0.74893064205475124</v>
      </c>
      <c r="AA8" s="57">
        <f>IF(Projections!AA$28&gt;=0,$B8+(1-$B8)*Projections!AA$28,$B8+$B8*Projections!AA$28)</f>
        <v>0.74672661891583747</v>
      </c>
      <c r="AB8" s="57">
        <f>IF(Projections!AB$28&gt;=0,$B8+(1-$B8)*Projections!AB$28,$B8+$B8*Projections!AB$28)</f>
        <v>0.74450222730254878</v>
      </c>
      <c r="AC8" s="57">
        <f>IF(Projections!AC$28&gt;=0,$B8+(1-$B8)*Projections!AC$28,$B8+$B8*Projections!AC$28)</f>
        <v>0.74227783568926109</v>
      </c>
      <c r="AD8" s="57">
        <f>IF(Projections!AD$28&gt;=0,$B8+(1-$B8)*Projections!AD$28,$B8+$B8*Projections!AD$28)</f>
        <v>0.74005344407597251</v>
      </c>
      <c r="AE8" s="57">
        <f>IF(Projections!AE$28&gt;=0,$B8+(1-$B8)*Projections!AE$28,$B8+$B8*Projections!AE$28)</f>
        <v>0.73782905246268382</v>
      </c>
      <c r="AF8" s="57">
        <f>IF(Projections!AF$28&gt;=0,$B8+(1-$B8)*Projections!AF$28,$B8+$B8*Projections!AF$28)</f>
        <v>0.73560466084939613</v>
      </c>
    </row>
    <row r="9" spans="1:32" x14ac:dyDescent="0.25">
      <c r="A9" s="58" t="s">
        <v>5153</v>
      </c>
      <c r="B9" s="63">
        <f t="shared" ref="B9" si="2">B6</f>
        <v>0.73876088754978031</v>
      </c>
      <c r="C9" s="57">
        <f>IF(Projections!C$28&gt;=0,$B9+(1-$B9)*Projections!C$28,$B9+$B9*Projections!C$28)</f>
        <v>0.73688333334694489</v>
      </c>
      <c r="D9" s="57">
        <f>IF(Projections!D$28&gt;=0,$B9+(1-$B9)*Projections!D$28,$B9+$B9*Projections!D$28)</f>
        <v>0.73500577914410914</v>
      </c>
      <c r="E9" s="57">
        <f>IF(Projections!E$28&gt;=0,$B9+(1-$B9)*Projections!E$28,$B9+$B9*Projections!E$28)</f>
        <v>0.73312822494127328</v>
      </c>
      <c r="F9" s="57">
        <f>IF(Projections!F$28&gt;=0,$B9+(1-$B9)*Projections!F$28,$B9+$B9*Projections!F$28)</f>
        <v>0.73125067073843752</v>
      </c>
      <c r="G9" s="57">
        <f>IF(Projections!G$28&gt;=0,$B9+(1-$B9)*Projections!G$28,$B9+$B9*Projections!G$28)</f>
        <v>0.72937311653560166</v>
      </c>
      <c r="H9" s="57">
        <f>IF(Projections!H$28&gt;=0,$B9+(1-$B9)*Projections!H$28,$B9+$B9*Projections!H$28)</f>
        <v>0.72746365578186412</v>
      </c>
      <c r="I9" s="57">
        <f>IF(Projections!I$28&gt;=0,$B9+(1-$B9)*Projections!I$28,$B9+$B9*Projections!I$28)</f>
        <v>0.72555419502812735</v>
      </c>
      <c r="J9" s="57">
        <f>IF(Projections!J$28&gt;=0,$B9+(1-$B9)*Projections!J$28,$B9+$B9*Projections!J$28)</f>
        <v>0.72364473427439069</v>
      </c>
      <c r="K9" s="57">
        <f>IF(Projections!K$28&gt;=0,$B9+(1-$B9)*Projections!K$28,$B9+$B9*Projections!K$28)</f>
        <v>0.72173527352065392</v>
      </c>
      <c r="L9" s="57">
        <f>IF(Projections!L$28&gt;=0,$B9+(1-$B9)*Projections!L$28,$B9+$B9*Projections!L$28)</f>
        <v>0.71982581276691682</v>
      </c>
      <c r="M9" s="57">
        <f>IF(Projections!M$28&gt;=0,$B9+(1-$B9)*Projections!M$28,$B9+$B9*Projections!M$28)</f>
        <v>0.7178911092078688</v>
      </c>
      <c r="N9" s="57">
        <f>IF(Projections!N$28&gt;=0,$B9+(1-$B9)*Projections!N$28,$B9+$B9*Projections!N$28)</f>
        <v>0.71595640564882002</v>
      </c>
      <c r="O9" s="57">
        <f>IF(Projections!O$28&gt;=0,$B9+(1-$B9)*Projections!O$28,$B9+$B9*Projections!O$28)</f>
        <v>0.714021702089772</v>
      </c>
      <c r="P9" s="57">
        <f>IF(Projections!P$28&gt;=0,$B9+(1-$B9)*Projections!P$28,$B9+$B9*Projections!P$28)</f>
        <v>0.71208699853072321</v>
      </c>
      <c r="Q9" s="57">
        <f>IF(Projections!Q$28&gt;=0,$B9+(1-$B9)*Projections!Q$28,$B9+$B9*Projections!Q$28)</f>
        <v>0.71015229497167442</v>
      </c>
      <c r="R9" s="57">
        <f>IF(Projections!R$28&gt;=0,$B9+(1-$B9)*Projections!R$28,$B9+$B9*Projections!R$28)</f>
        <v>0.70816678292862234</v>
      </c>
      <c r="S9" s="57">
        <f>IF(Projections!S$28&gt;=0,$B9+(1-$B9)*Projections!S$28,$B9+$B9*Projections!S$28)</f>
        <v>0.70618127088557103</v>
      </c>
      <c r="T9" s="57">
        <f>IF(Projections!T$28&gt;=0,$B9+(1-$B9)*Projections!T$28,$B9+$B9*Projections!T$28)</f>
        <v>0.70419575884251895</v>
      </c>
      <c r="U9" s="57">
        <f>IF(Projections!U$28&gt;=0,$B9+(1-$B9)*Projections!U$28,$B9+$B9*Projections!U$28)</f>
        <v>0.70221024679946675</v>
      </c>
      <c r="V9" s="57">
        <f>IF(Projections!V$28&gt;=0,$B9+(1-$B9)*Projections!V$28,$B9+$B9*Projections!V$28)</f>
        <v>0.70022473475641556</v>
      </c>
      <c r="W9" s="57">
        <f>IF(Projections!W$28&gt;=0,$B9+(1-$B9)*Projections!W$28,$B9+$B9*Projections!W$28)</f>
        <v>0.69818802321765006</v>
      </c>
      <c r="X9" s="57">
        <f>IF(Projections!X$28&gt;=0,$B9+(1-$B9)*Projections!X$28,$B9+$B9*Projections!X$28)</f>
        <v>0.69615131167888455</v>
      </c>
      <c r="Y9" s="57">
        <f>IF(Projections!Y$28&gt;=0,$B9+(1-$B9)*Projections!Y$28,$B9+$B9*Projections!Y$28)</f>
        <v>0.69411460014011916</v>
      </c>
      <c r="Z9" s="57">
        <f>IF(Projections!Z$28&gt;=0,$B9+(1-$B9)*Projections!Z$28,$B9+$B9*Projections!Z$28)</f>
        <v>0.69207788860135455</v>
      </c>
      <c r="AA9" s="57">
        <f>IF(Projections!AA$28&gt;=0,$B9+(1-$B9)*Projections!AA$28,$B9+$B9*Projections!AA$28)</f>
        <v>0.69004117706258905</v>
      </c>
      <c r="AB9" s="57">
        <f>IF(Projections!AB$28&gt;=0,$B9+(1-$B9)*Projections!AB$28,$B9+$B9*Projections!AB$28)</f>
        <v>0.68798564325918676</v>
      </c>
      <c r="AC9" s="57">
        <f>IF(Projections!AC$28&gt;=0,$B9+(1-$B9)*Projections!AC$28,$B9+$B9*Projections!AC$28)</f>
        <v>0.68593010945578525</v>
      </c>
      <c r="AD9" s="57">
        <f>IF(Projections!AD$28&gt;=0,$B9+(1-$B9)*Projections!AD$28,$B9+$B9*Projections!AD$28)</f>
        <v>0.68387457565238285</v>
      </c>
      <c r="AE9" s="57">
        <f>IF(Projections!AE$28&gt;=0,$B9+(1-$B9)*Projections!AE$28,$B9+$B9*Projections!AE$28)</f>
        <v>0.68181904184898057</v>
      </c>
      <c r="AF9" s="57">
        <f>IF(Projections!AF$28&gt;=0,$B9+(1-$B9)*Projections!AF$28,$B9+$B9*Projections!AF$28)</f>
        <v>0.67976350804557906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DB362-4425-4BFB-BBBA-1F41A3591EF1}">
  <sheetPr>
    <tabColor theme="4" tint="-0.249977111117893"/>
  </sheetPr>
  <dimension ref="A1:AF9"/>
  <sheetViews>
    <sheetView workbookViewId="0"/>
  </sheetViews>
  <sheetFormatPr defaultRowHeight="15" x14ac:dyDescent="0.25"/>
  <cols>
    <col min="1" max="1" width="34.7109375" customWidth="1"/>
    <col min="2" max="2" width="13.140625" customWidth="1"/>
  </cols>
  <sheetData>
    <row r="1" spans="1:32" x14ac:dyDescent="0.25">
      <c r="A1" s="57"/>
      <c r="B1" s="54">
        <v>2020</v>
      </c>
      <c r="C1">
        <v>2021</v>
      </c>
      <c r="D1" s="54">
        <v>2022</v>
      </c>
      <c r="E1">
        <v>2023</v>
      </c>
      <c r="F1" s="54">
        <v>2024</v>
      </c>
      <c r="G1">
        <v>2025</v>
      </c>
      <c r="H1" s="54">
        <v>2026</v>
      </c>
      <c r="I1">
        <v>2027</v>
      </c>
      <c r="J1" s="54">
        <v>2028</v>
      </c>
      <c r="K1">
        <v>2029</v>
      </c>
      <c r="L1" s="54">
        <v>2030</v>
      </c>
      <c r="M1">
        <v>2031</v>
      </c>
      <c r="N1" s="54">
        <v>2032</v>
      </c>
      <c r="O1">
        <v>2033</v>
      </c>
      <c r="P1" s="54">
        <v>2034</v>
      </c>
      <c r="Q1">
        <v>2035</v>
      </c>
      <c r="R1" s="54">
        <v>2036</v>
      </c>
      <c r="S1">
        <v>2037</v>
      </c>
      <c r="T1" s="54">
        <v>2038</v>
      </c>
      <c r="U1">
        <v>2039</v>
      </c>
      <c r="V1" s="54">
        <v>2040</v>
      </c>
      <c r="W1">
        <v>2041</v>
      </c>
      <c r="X1" s="54">
        <v>2042</v>
      </c>
      <c r="Y1">
        <v>2043</v>
      </c>
      <c r="Z1" s="54">
        <v>2044</v>
      </c>
      <c r="AA1">
        <v>2045</v>
      </c>
      <c r="AB1" s="54">
        <v>2046</v>
      </c>
      <c r="AC1">
        <v>2047</v>
      </c>
      <c r="AD1" s="54">
        <v>2048</v>
      </c>
      <c r="AE1">
        <v>2049</v>
      </c>
      <c r="AF1" s="54">
        <v>2050</v>
      </c>
    </row>
    <row r="2" spans="1:32" x14ac:dyDescent="0.25">
      <c r="A2" s="58" t="s">
        <v>5162</v>
      </c>
      <c r="B2" s="62">
        <f>SUMPRODUCT('First Year Calculations'!G:G,'First Year Calculations'!$O:$O)</f>
        <v>0.15140814365908109</v>
      </c>
      <c r="C2" s="57">
        <f>IF(Projections!C$29&gt;=0,$B2+(1-$B2)*Projections!C$29,$B2+$B2*Projections!C$29)</f>
        <v>0.15175714940302198</v>
      </c>
      <c r="D2" s="57">
        <f>IF(Projections!D$29&gt;=0,$B2+(1-$B2)*Projections!D$29,$B2+$B2*Projections!D$29)</f>
        <v>0.15210615514696288</v>
      </c>
      <c r="E2" s="57">
        <f>IF(Projections!E$29&gt;=0,$B2+(1-$B2)*Projections!E$29,$B2+$B2*Projections!E$29)</f>
        <v>0.15245516089090377</v>
      </c>
      <c r="F2" s="57">
        <f>IF(Projections!F$29&gt;=0,$B2+(1-$B2)*Projections!F$29,$B2+$B2*Projections!F$29)</f>
        <v>0.15280416663484456</v>
      </c>
      <c r="G2" s="57">
        <f>IF(Projections!G$29&gt;=0,$B2+(1-$B2)*Projections!G$29,$B2+$B2*Projections!G$29)</f>
        <v>0.15315317237878545</v>
      </c>
      <c r="H2" s="57">
        <f>IF(Projections!H$29&gt;=0,$B2+(1-$B2)*Projections!H$29,$B2+$B2*Projections!H$29)</f>
        <v>0.15349677757954155</v>
      </c>
      <c r="I2" s="57">
        <f>IF(Projections!I$29&gt;=0,$B2+(1-$B2)*Projections!I$29,$B2+$B2*Projections!I$29)</f>
        <v>0.15384038278029752</v>
      </c>
      <c r="J2" s="57">
        <f>IF(Projections!J$29&gt;=0,$B2+(1-$B2)*Projections!J$29,$B2+$B2*Projections!J$29)</f>
        <v>0.15418398798105362</v>
      </c>
      <c r="K2" s="57">
        <f>IF(Projections!K$29&gt;=0,$B2+(1-$B2)*Projections!K$29,$B2+$B2*Projections!K$29)</f>
        <v>0.1545275931818097</v>
      </c>
      <c r="L2" s="57">
        <f>IF(Projections!L$29&gt;=0,$B2+(1-$B2)*Projections!L$29,$B2+$B2*Projections!L$29)</f>
        <v>0.15487119838256566</v>
      </c>
      <c r="M2" s="57">
        <f>IF(Projections!M$29&gt;=0,$B2+(1-$B2)*Projections!M$29,$B2+$B2*Projections!M$29)</f>
        <v>0.1552182955264203</v>
      </c>
      <c r="N2" s="57">
        <f>IF(Projections!N$29&gt;=0,$B2+(1-$B2)*Projections!N$29,$B2+$B2*Projections!N$29)</f>
        <v>0.15556539267027483</v>
      </c>
      <c r="O2" s="57">
        <f>IF(Projections!O$29&gt;=0,$B2+(1-$B2)*Projections!O$29,$B2+$B2*Projections!O$29)</f>
        <v>0.15591248981412936</v>
      </c>
      <c r="P2" s="57">
        <f>IF(Projections!P$29&gt;=0,$B2+(1-$B2)*Projections!P$29,$B2+$B2*Projections!P$29)</f>
        <v>0.15625958695798389</v>
      </c>
      <c r="Q2" s="57">
        <f>IF(Projections!Q$29&gt;=0,$B2+(1-$B2)*Projections!Q$29,$B2+$B2*Projections!Q$29)</f>
        <v>0.15660668410183842</v>
      </c>
      <c r="R2" s="57">
        <f>IF(Projections!R$29&gt;=0,$B2+(1-$B2)*Projections!R$29,$B2+$B2*Projections!R$29)</f>
        <v>0.156977113910866</v>
      </c>
      <c r="S2" s="57">
        <f>IF(Projections!S$29&gt;=0,$B2+(1-$B2)*Projections!S$29,$B2+$B2*Projections!S$29)</f>
        <v>0.15734754371989368</v>
      </c>
      <c r="T2" s="57">
        <f>IF(Projections!T$29&gt;=0,$B2+(1-$B2)*Projections!T$29,$B2+$B2*Projections!T$29)</f>
        <v>0.15771797352892139</v>
      </c>
      <c r="U2" s="57">
        <f>IF(Projections!U$29&gt;=0,$B2+(1-$B2)*Projections!U$29,$B2+$B2*Projections!U$29)</f>
        <v>0.15808840333794896</v>
      </c>
      <c r="V2" s="57">
        <f>IF(Projections!V$29&gt;=0,$B2+(1-$B2)*Projections!V$29,$B2+$B2*Projections!V$29)</f>
        <v>0.15845883314697667</v>
      </c>
      <c r="W2" s="57">
        <f>IF(Projections!W$29&gt;=0,$B2+(1-$B2)*Projections!W$29,$B2+$B2*Projections!W$29)</f>
        <v>0.15886046242937363</v>
      </c>
      <c r="X2" s="57">
        <f>IF(Projections!X$29&gt;=0,$B2+(1-$B2)*Projections!X$29,$B2+$B2*Projections!X$29)</f>
        <v>0.15926209171177058</v>
      </c>
      <c r="Y2" s="57">
        <f>IF(Projections!Y$29&gt;=0,$B2+(1-$B2)*Projections!Y$29,$B2+$B2*Projections!Y$29)</f>
        <v>0.15966372099416765</v>
      </c>
      <c r="Z2" s="57">
        <f>IF(Projections!Z$29&gt;=0,$B2+(1-$B2)*Projections!Z$29,$B2+$B2*Projections!Z$29)</f>
        <v>0.1600653502765646</v>
      </c>
      <c r="AA2" s="57">
        <f>IF(Projections!AA$29&gt;=0,$B2+(1-$B2)*Projections!AA$29,$B2+$B2*Projections!AA$29)</f>
        <v>0.16046697955896155</v>
      </c>
      <c r="AB2" s="57">
        <f>IF(Projections!AB$29&gt;=0,$B2+(1-$B2)*Projections!AB$29,$B2+$B2*Projections!AB$29)</f>
        <v>0.160884691419066</v>
      </c>
      <c r="AC2" s="57">
        <f>IF(Projections!AC$29&gt;=0,$B2+(1-$B2)*Projections!AC$29,$B2+$B2*Projections!AC$29)</f>
        <v>0.16130240327917045</v>
      </c>
      <c r="AD2" s="57">
        <f>IF(Projections!AD$29&gt;=0,$B2+(1-$B2)*Projections!AD$29,$B2+$B2*Projections!AD$29)</f>
        <v>0.16172011513927501</v>
      </c>
      <c r="AE2" s="57">
        <f>IF(Projections!AE$29&gt;=0,$B2+(1-$B2)*Projections!AE$29,$B2+$B2*Projections!AE$29)</f>
        <v>0.16213782699937956</v>
      </c>
      <c r="AF2" s="57">
        <f>IF(Projections!AF$29&gt;=0,$B2+(1-$B2)*Projections!AF$29,$B2+$B2*Projections!AF$29)</f>
        <v>0.16255553885948401</v>
      </c>
    </row>
    <row r="3" spans="1:32" x14ac:dyDescent="0.25">
      <c r="A3" s="58" t="s">
        <v>5163</v>
      </c>
      <c r="B3" s="62">
        <f>SUMPRODUCT('First Year Calculations'!G:G,'First Year Calculations'!$L:$L)</f>
        <v>0.1414333665314596</v>
      </c>
      <c r="C3" s="57">
        <f>IF(Projections!C$29&gt;=0,$B3+(1-$B3)*Projections!C$29,$B3+$B3*Projections!C$29)</f>
        <v>0.14178647466512537</v>
      </c>
      <c r="D3" s="57">
        <f>IF(Projections!D$29&gt;=0,$B3+(1-$B3)*Projections!D$29,$B3+$B3*Projections!D$29)</f>
        <v>0.14213958279879116</v>
      </c>
      <c r="E3" s="57">
        <f>IF(Projections!E$29&gt;=0,$B3+(1-$B3)*Projections!E$29,$B3+$B3*Projections!E$29)</f>
        <v>0.14249269093245692</v>
      </c>
      <c r="F3" s="57">
        <f>IF(Projections!F$29&gt;=0,$B3+(1-$B3)*Projections!F$29,$B3+$B3*Projections!F$29)</f>
        <v>0.1428457990661226</v>
      </c>
      <c r="G3" s="57">
        <f>IF(Projections!G$29&gt;=0,$B3+(1-$B3)*Projections!G$29,$B3+$B3*Projections!G$29)</f>
        <v>0.14319890719978837</v>
      </c>
      <c r="H3" s="57">
        <f>IF(Projections!H$29&gt;=0,$B3+(1-$B3)*Projections!H$29,$B3+$B3*Projections!H$29)</f>
        <v>0.14354655130955804</v>
      </c>
      <c r="I3" s="57">
        <f>IF(Projections!I$29&gt;=0,$B3+(1-$B3)*Projections!I$29,$B3+$B3*Projections!I$29)</f>
        <v>0.1438941954193276</v>
      </c>
      <c r="J3" s="57">
        <f>IF(Projections!J$29&gt;=0,$B3+(1-$B3)*Projections!J$29,$B3+$B3*Projections!J$29)</f>
        <v>0.1442418395290973</v>
      </c>
      <c r="K3" s="57">
        <f>IF(Projections!K$29&gt;=0,$B3+(1-$B3)*Projections!K$29,$B3+$B3*Projections!K$29)</f>
        <v>0.14458948363886698</v>
      </c>
      <c r="L3" s="57">
        <f>IF(Projections!L$29&gt;=0,$B3+(1-$B3)*Projections!L$29,$B3+$B3*Projections!L$29)</f>
        <v>0.14493712774863654</v>
      </c>
      <c r="M3" s="57">
        <f>IF(Projections!M$29&gt;=0,$B3+(1-$B3)*Projections!M$29,$B3+$B3*Projections!M$29)</f>
        <v>0.145288304847567</v>
      </c>
      <c r="N3" s="57">
        <f>IF(Projections!N$29&gt;=0,$B3+(1-$B3)*Projections!N$29,$B3+$B3*Projections!N$29)</f>
        <v>0.14563948194649734</v>
      </c>
      <c r="O3" s="57">
        <f>IF(Projections!O$29&gt;=0,$B3+(1-$B3)*Projections!O$29,$B3+$B3*Projections!O$29)</f>
        <v>0.14599065904542768</v>
      </c>
      <c r="P3" s="57">
        <f>IF(Projections!P$29&gt;=0,$B3+(1-$B3)*Projections!P$29,$B3+$B3*Projections!P$29)</f>
        <v>0.14634183614435806</v>
      </c>
      <c r="Q3" s="57">
        <f>IF(Projections!Q$29&gt;=0,$B3+(1-$B3)*Projections!Q$29,$B3+$B3*Projections!Q$29)</f>
        <v>0.1466930132432884</v>
      </c>
      <c r="R3" s="57">
        <f>IF(Projections!R$29&gt;=0,$B3+(1-$B3)*Projections!R$29,$B3+$B3*Projections!R$29)</f>
        <v>0.14706779727131875</v>
      </c>
      <c r="S3" s="57">
        <f>IF(Projections!S$29&gt;=0,$B3+(1-$B3)*Projections!S$29,$B3+$B3*Projections!S$29)</f>
        <v>0.14744258129934923</v>
      </c>
      <c r="T3" s="57">
        <f>IF(Projections!T$29&gt;=0,$B3+(1-$B3)*Projections!T$29,$B3+$B3*Projections!T$29)</f>
        <v>0.14781736532737969</v>
      </c>
      <c r="U3" s="57">
        <f>IF(Projections!U$29&gt;=0,$B3+(1-$B3)*Projections!U$29,$B3+$B3*Projections!U$29)</f>
        <v>0.14819214935541006</v>
      </c>
      <c r="V3" s="57">
        <f>IF(Projections!V$29&gt;=0,$B3+(1-$B3)*Projections!V$29,$B3+$B3*Projections!V$29)</f>
        <v>0.14856693338344054</v>
      </c>
      <c r="W3" s="57">
        <f>IF(Projections!W$29&gt;=0,$B3+(1-$B3)*Projections!W$29,$B3+$B3*Projections!W$29)</f>
        <v>0.14897328361920265</v>
      </c>
      <c r="X3" s="57">
        <f>IF(Projections!X$29&gt;=0,$B3+(1-$B3)*Projections!X$29,$B3+$B3*Projections!X$29)</f>
        <v>0.14937963385496475</v>
      </c>
      <c r="Y3" s="57">
        <f>IF(Projections!Y$29&gt;=0,$B3+(1-$B3)*Projections!Y$29,$B3+$B3*Projections!Y$29)</f>
        <v>0.14978598409072696</v>
      </c>
      <c r="Z3" s="57">
        <f>IF(Projections!Z$29&gt;=0,$B3+(1-$B3)*Projections!Z$29,$B3+$B3*Projections!Z$29)</f>
        <v>0.1501923343264891</v>
      </c>
      <c r="AA3" s="57">
        <f>IF(Projections!AA$29&gt;=0,$B3+(1-$B3)*Projections!AA$29,$B3+$B3*Projections!AA$29)</f>
        <v>0.1505986845622512</v>
      </c>
      <c r="AB3" s="57">
        <f>IF(Projections!AB$29&gt;=0,$B3+(1-$B3)*Projections!AB$29,$B3+$B3*Projections!AB$29)</f>
        <v>0.15102130641845915</v>
      </c>
      <c r="AC3" s="57">
        <f>IF(Projections!AC$29&gt;=0,$B3+(1-$B3)*Projections!AC$29,$B3+$B3*Projections!AC$29)</f>
        <v>0.15144392827466713</v>
      </c>
      <c r="AD3" s="57">
        <f>IF(Projections!AD$29&gt;=0,$B3+(1-$B3)*Projections!AD$29,$B3+$B3*Projections!AD$29)</f>
        <v>0.15186655013087519</v>
      </c>
      <c r="AE3" s="57">
        <f>IF(Projections!AE$29&gt;=0,$B3+(1-$B3)*Projections!AE$29,$B3+$B3*Projections!AE$29)</f>
        <v>0.15228917198708325</v>
      </c>
      <c r="AF3" s="57">
        <f>IF(Projections!AF$29&gt;=0,$B3+(1-$B3)*Projections!AF$29,$B3+$B3*Projections!AF$29)</f>
        <v>0.1527117938432912</v>
      </c>
    </row>
    <row r="4" spans="1:32" x14ac:dyDescent="0.25">
      <c r="A4" s="58" t="s">
        <v>5164</v>
      </c>
      <c r="B4" s="62">
        <f>SUMPRODUCT('First Year Calculations'!G:G,'First Year Calculations'!$U:$U)</f>
        <v>0.1295596925825592</v>
      </c>
      <c r="C4" s="57">
        <f>IF(Projections!C$29&gt;=0,$B4+(1-$B4)*Projections!C$29,$B4+$B4*Projections!C$29)</f>
        <v>0.12991768407726467</v>
      </c>
      <c r="D4" s="57">
        <f>IF(Projections!D$29&gt;=0,$B4+(1-$B4)*Projections!D$29,$B4+$B4*Projections!D$29)</f>
        <v>0.13027567557197012</v>
      </c>
      <c r="E4" s="57">
        <f>IF(Projections!E$29&gt;=0,$B4+(1-$B4)*Projections!E$29,$B4+$B4*Projections!E$29)</f>
        <v>0.13063366706667559</v>
      </c>
      <c r="F4" s="57">
        <f>IF(Projections!F$29&gt;=0,$B4+(1-$B4)*Projections!F$29,$B4+$B4*Projections!F$29)</f>
        <v>0.13099165856138092</v>
      </c>
      <c r="G4" s="57">
        <f>IF(Projections!G$29&gt;=0,$B4+(1-$B4)*Projections!G$29,$B4+$B4*Projections!G$29)</f>
        <v>0.1313496500560864</v>
      </c>
      <c r="H4" s="57">
        <f>IF(Projections!H$29&gt;=0,$B4+(1-$B4)*Projections!H$29,$B4+$B4*Projections!H$29)</f>
        <v>0.131702101961371</v>
      </c>
      <c r="I4" s="57">
        <f>IF(Projections!I$29&gt;=0,$B4+(1-$B4)*Projections!I$29,$B4+$B4*Projections!I$29)</f>
        <v>0.13205455386665549</v>
      </c>
      <c r="J4" s="57">
        <f>IF(Projections!J$29&gt;=0,$B4+(1-$B4)*Projections!J$29,$B4+$B4*Projections!J$29)</f>
        <v>0.13240700577194009</v>
      </c>
      <c r="K4" s="57">
        <f>IF(Projections!K$29&gt;=0,$B4+(1-$B4)*Projections!K$29,$B4+$B4*Projections!K$29)</f>
        <v>0.13275945767722472</v>
      </c>
      <c r="L4" s="57">
        <f>IF(Projections!L$29&gt;=0,$B4+(1-$B4)*Projections!L$29,$B4+$B4*Projections!L$29)</f>
        <v>0.13311190958250921</v>
      </c>
      <c r="M4" s="57">
        <f>IF(Projections!M$29&gt;=0,$B4+(1-$B4)*Projections!M$29,$B4+$B4*Projections!M$29)</f>
        <v>0.13346794333694953</v>
      </c>
      <c r="N4" s="57">
        <f>IF(Projections!N$29&gt;=0,$B4+(1-$B4)*Projections!N$29,$B4+$B4*Projections!N$29)</f>
        <v>0.13382397709138974</v>
      </c>
      <c r="O4" s="57">
        <f>IF(Projections!O$29&gt;=0,$B4+(1-$B4)*Projections!O$29,$B4+$B4*Projections!O$29)</f>
        <v>0.13418001084582995</v>
      </c>
      <c r="P4" s="57">
        <f>IF(Projections!P$29&gt;=0,$B4+(1-$B4)*Projections!P$29,$B4+$B4*Projections!P$29)</f>
        <v>0.13453604460027016</v>
      </c>
      <c r="Q4" s="57">
        <f>IF(Projections!Q$29&gt;=0,$B4+(1-$B4)*Projections!Q$29,$B4+$B4*Projections!Q$29)</f>
        <v>0.1348920783547104</v>
      </c>
      <c r="R4" s="57">
        <f>IF(Projections!R$29&gt;=0,$B4+(1-$B4)*Projections!R$29,$B4+$B4*Projections!R$29)</f>
        <v>0.13527204551376007</v>
      </c>
      <c r="S4" s="57">
        <f>IF(Projections!S$29&gt;=0,$B4+(1-$B4)*Projections!S$29,$B4+$B4*Projections!S$29)</f>
        <v>0.13565201267280988</v>
      </c>
      <c r="T4" s="57">
        <f>IF(Projections!T$29&gt;=0,$B4+(1-$B4)*Projections!T$29,$B4+$B4*Projections!T$29)</f>
        <v>0.13603197983185966</v>
      </c>
      <c r="U4" s="57">
        <f>IF(Projections!U$29&gt;=0,$B4+(1-$B4)*Projections!U$29,$B4+$B4*Projections!U$29)</f>
        <v>0.13641194699090936</v>
      </c>
      <c r="V4" s="57">
        <f>IF(Projections!V$29&gt;=0,$B4+(1-$B4)*Projections!V$29,$B4+$B4*Projections!V$29)</f>
        <v>0.13679191414995914</v>
      </c>
      <c r="W4" s="57">
        <f>IF(Projections!W$29&gt;=0,$B4+(1-$B4)*Projections!W$29,$B4+$B4*Projections!W$29)</f>
        <v>0.13720388406626835</v>
      </c>
      <c r="X4" s="57">
        <f>IF(Projections!X$29&gt;=0,$B4+(1-$B4)*Projections!X$29,$B4+$B4*Projections!X$29)</f>
        <v>0.13761585398257759</v>
      </c>
      <c r="Y4" s="57">
        <f>IF(Projections!Y$29&gt;=0,$B4+(1-$B4)*Projections!Y$29,$B4+$B4*Projections!Y$29)</f>
        <v>0.1380278238988869</v>
      </c>
      <c r="Z4" s="57">
        <f>IF(Projections!Z$29&gt;=0,$B4+(1-$B4)*Projections!Z$29,$B4+$B4*Projections!Z$29)</f>
        <v>0.13843979381519614</v>
      </c>
      <c r="AA4" s="57">
        <f>IF(Projections!AA$29&gt;=0,$B4+(1-$B4)*Projections!AA$29,$B4+$B4*Projections!AA$29)</f>
        <v>0.13885176373150535</v>
      </c>
      <c r="AB4" s="57">
        <f>IF(Projections!AB$29&gt;=0,$B4+(1-$B4)*Projections!AB$29,$B4+$B4*Projections!AB$29)</f>
        <v>0.13928023029903644</v>
      </c>
      <c r="AC4" s="57">
        <f>IF(Projections!AC$29&gt;=0,$B4+(1-$B4)*Projections!AC$29,$B4+$B4*Projections!AC$29)</f>
        <v>0.13970869686656751</v>
      </c>
      <c r="AD4" s="57">
        <f>IF(Projections!AD$29&gt;=0,$B4+(1-$B4)*Projections!AD$29,$B4+$B4*Projections!AD$29)</f>
        <v>0.14013716343409871</v>
      </c>
      <c r="AE4" s="57">
        <f>IF(Projections!AE$29&gt;=0,$B4+(1-$B4)*Projections!AE$29,$B4+$B4*Projections!AE$29)</f>
        <v>0.14056563000162992</v>
      </c>
      <c r="AF4" s="57">
        <f>IF(Projections!AF$29&gt;=0,$B4+(1-$B4)*Projections!AF$29,$B4+$B4*Projections!AF$29)</f>
        <v>0.14099409656916101</v>
      </c>
    </row>
    <row r="5" spans="1:32" x14ac:dyDescent="0.25">
      <c r="A5" s="58" t="s">
        <v>5165</v>
      </c>
      <c r="B5" s="62">
        <f t="shared" ref="B5" si="0">B4</f>
        <v>0.1295596925825592</v>
      </c>
      <c r="C5" s="57">
        <f>IF(Projections!C$29&gt;=0,$B5+(1-$B5)*Projections!C$29,$B5+$B5*Projections!C$29)</f>
        <v>0.12991768407726467</v>
      </c>
      <c r="D5" s="57">
        <f>IF(Projections!D$29&gt;=0,$B5+(1-$B5)*Projections!D$29,$B5+$B5*Projections!D$29)</f>
        <v>0.13027567557197012</v>
      </c>
      <c r="E5" s="57">
        <f>IF(Projections!E$29&gt;=0,$B5+(1-$B5)*Projections!E$29,$B5+$B5*Projections!E$29)</f>
        <v>0.13063366706667559</v>
      </c>
      <c r="F5" s="57">
        <f>IF(Projections!F$29&gt;=0,$B5+(1-$B5)*Projections!F$29,$B5+$B5*Projections!F$29)</f>
        <v>0.13099165856138092</v>
      </c>
      <c r="G5" s="57">
        <f>IF(Projections!G$29&gt;=0,$B5+(1-$B5)*Projections!G$29,$B5+$B5*Projections!G$29)</f>
        <v>0.1313496500560864</v>
      </c>
      <c r="H5" s="57">
        <f>IF(Projections!H$29&gt;=0,$B5+(1-$B5)*Projections!H$29,$B5+$B5*Projections!H$29)</f>
        <v>0.131702101961371</v>
      </c>
      <c r="I5" s="57">
        <f>IF(Projections!I$29&gt;=0,$B5+(1-$B5)*Projections!I$29,$B5+$B5*Projections!I$29)</f>
        <v>0.13205455386665549</v>
      </c>
      <c r="J5" s="57">
        <f>IF(Projections!J$29&gt;=0,$B5+(1-$B5)*Projections!J$29,$B5+$B5*Projections!J$29)</f>
        <v>0.13240700577194009</v>
      </c>
      <c r="K5" s="57">
        <f>IF(Projections!K$29&gt;=0,$B5+(1-$B5)*Projections!K$29,$B5+$B5*Projections!K$29)</f>
        <v>0.13275945767722472</v>
      </c>
      <c r="L5" s="57">
        <f>IF(Projections!L$29&gt;=0,$B5+(1-$B5)*Projections!L$29,$B5+$B5*Projections!L$29)</f>
        <v>0.13311190958250921</v>
      </c>
      <c r="M5" s="57">
        <f>IF(Projections!M$29&gt;=0,$B5+(1-$B5)*Projections!M$29,$B5+$B5*Projections!M$29)</f>
        <v>0.13346794333694953</v>
      </c>
      <c r="N5" s="57">
        <f>IF(Projections!N$29&gt;=0,$B5+(1-$B5)*Projections!N$29,$B5+$B5*Projections!N$29)</f>
        <v>0.13382397709138974</v>
      </c>
      <c r="O5" s="57">
        <f>IF(Projections!O$29&gt;=0,$B5+(1-$B5)*Projections!O$29,$B5+$B5*Projections!O$29)</f>
        <v>0.13418001084582995</v>
      </c>
      <c r="P5" s="57">
        <f>IF(Projections!P$29&gt;=0,$B5+(1-$B5)*Projections!P$29,$B5+$B5*Projections!P$29)</f>
        <v>0.13453604460027016</v>
      </c>
      <c r="Q5" s="57">
        <f>IF(Projections!Q$29&gt;=0,$B5+(1-$B5)*Projections!Q$29,$B5+$B5*Projections!Q$29)</f>
        <v>0.1348920783547104</v>
      </c>
      <c r="R5" s="57">
        <f>IF(Projections!R$29&gt;=0,$B5+(1-$B5)*Projections!R$29,$B5+$B5*Projections!R$29)</f>
        <v>0.13527204551376007</v>
      </c>
      <c r="S5" s="57">
        <f>IF(Projections!S$29&gt;=0,$B5+(1-$B5)*Projections!S$29,$B5+$B5*Projections!S$29)</f>
        <v>0.13565201267280988</v>
      </c>
      <c r="T5" s="57">
        <f>IF(Projections!T$29&gt;=0,$B5+(1-$B5)*Projections!T$29,$B5+$B5*Projections!T$29)</f>
        <v>0.13603197983185966</v>
      </c>
      <c r="U5" s="57">
        <f>IF(Projections!U$29&gt;=0,$B5+(1-$B5)*Projections!U$29,$B5+$B5*Projections!U$29)</f>
        <v>0.13641194699090936</v>
      </c>
      <c r="V5" s="57">
        <f>IF(Projections!V$29&gt;=0,$B5+(1-$B5)*Projections!V$29,$B5+$B5*Projections!V$29)</f>
        <v>0.13679191414995914</v>
      </c>
      <c r="W5" s="57">
        <f>IF(Projections!W$29&gt;=0,$B5+(1-$B5)*Projections!W$29,$B5+$B5*Projections!W$29)</f>
        <v>0.13720388406626835</v>
      </c>
      <c r="X5" s="57">
        <f>IF(Projections!X$29&gt;=0,$B5+(1-$B5)*Projections!X$29,$B5+$B5*Projections!X$29)</f>
        <v>0.13761585398257759</v>
      </c>
      <c r="Y5" s="57">
        <f>IF(Projections!Y$29&gt;=0,$B5+(1-$B5)*Projections!Y$29,$B5+$B5*Projections!Y$29)</f>
        <v>0.1380278238988869</v>
      </c>
      <c r="Z5" s="57">
        <f>IF(Projections!Z$29&gt;=0,$B5+(1-$B5)*Projections!Z$29,$B5+$B5*Projections!Z$29)</f>
        <v>0.13843979381519614</v>
      </c>
      <c r="AA5" s="57">
        <f>IF(Projections!AA$29&gt;=0,$B5+(1-$B5)*Projections!AA$29,$B5+$B5*Projections!AA$29)</f>
        <v>0.13885176373150535</v>
      </c>
      <c r="AB5" s="57">
        <f>IF(Projections!AB$29&gt;=0,$B5+(1-$B5)*Projections!AB$29,$B5+$B5*Projections!AB$29)</f>
        <v>0.13928023029903644</v>
      </c>
      <c r="AC5" s="57">
        <f>IF(Projections!AC$29&gt;=0,$B5+(1-$B5)*Projections!AC$29,$B5+$B5*Projections!AC$29)</f>
        <v>0.13970869686656751</v>
      </c>
      <c r="AD5" s="57">
        <f>IF(Projections!AD$29&gt;=0,$B5+(1-$B5)*Projections!AD$29,$B5+$B5*Projections!AD$29)</f>
        <v>0.14013716343409871</v>
      </c>
      <c r="AE5" s="57">
        <f>IF(Projections!AE$29&gt;=0,$B5+(1-$B5)*Projections!AE$29,$B5+$B5*Projections!AE$29)</f>
        <v>0.14056563000162992</v>
      </c>
      <c r="AF5" s="57">
        <f>IF(Projections!AF$29&gt;=0,$B5+(1-$B5)*Projections!AF$29,$B5+$B5*Projections!AF$29)</f>
        <v>0.14099409656916101</v>
      </c>
    </row>
    <row r="6" spans="1:32" x14ac:dyDescent="0.25">
      <c r="A6" s="58" t="s">
        <v>5166</v>
      </c>
      <c r="B6" s="62">
        <f>SUMPRODUCT('First Year Calculations'!G:G,'First Year Calculations'!$R:$R)</f>
        <v>0.15655978815614646</v>
      </c>
      <c r="C6" s="57">
        <f>IF(Projections!C$29&gt;=0,$B6+(1-$B6)*Projections!C$29,$B6+$B6*Projections!C$29)</f>
        <v>0.15690667515064757</v>
      </c>
      <c r="D6" s="57">
        <f>IF(Projections!D$29&gt;=0,$B6+(1-$B6)*Projections!D$29,$B6+$B6*Projections!D$29)</f>
        <v>0.15725356214514871</v>
      </c>
      <c r="E6" s="57">
        <f>IF(Projections!E$29&gt;=0,$B6+(1-$B6)*Projections!E$29,$B6+$B6*Projections!E$29)</f>
        <v>0.15760044913964982</v>
      </c>
      <c r="F6" s="57">
        <f>IF(Projections!F$29&gt;=0,$B6+(1-$B6)*Projections!F$29,$B6+$B6*Projections!F$29)</f>
        <v>0.15794733613415085</v>
      </c>
      <c r="G6" s="57">
        <f>IF(Projections!G$29&gt;=0,$B6+(1-$B6)*Projections!G$29,$B6+$B6*Projections!G$29)</f>
        <v>0.15829422312865196</v>
      </c>
      <c r="H6" s="57">
        <f>IF(Projections!H$29&gt;=0,$B6+(1-$B6)*Projections!H$29,$B6+$B6*Projections!H$29)</f>
        <v>0.15863574236566894</v>
      </c>
      <c r="I6" s="57">
        <f>IF(Projections!I$29&gt;=0,$B6+(1-$B6)*Projections!I$29,$B6+$B6*Projections!I$29)</f>
        <v>0.1589772616026858</v>
      </c>
      <c r="J6" s="57">
        <f>IF(Projections!J$29&gt;=0,$B6+(1-$B6)*Projections!J$29,$B6+$B6*Projections!J$29)</f>
        <v>0.15931878083970277</v>
      </c>
      <c r="K6" s="57">
        <f>IF(Projections!K$29&gt;=0,$B6+(1-$B6)*Projections!K$29,$B6+$B6*Projections!K$29)</f>
        <v>0.15966030007671975</v>
      </c>
      <c r="L6" s="57">
        <f>IF(Projections!L$29&gt;=0,$B6+(1-$B6)*Projections!L$29,$B6+$B6*Projections!L$29)</f>
        <v>0.16000181931373661</v>
      </c>
      <c r="M6" s="57">
        <f>IF(Projections!M$29&gt;=0,$B6+(1-$B6)*Projections!M$29,$B6+$B6*Projections!M$29)</f>
        <v>0.16034680929491021</v>
      </c>
      <c r="N6" s="57">
        <f>IF(Projections!N$29&gt;=0,$B6+(1-$B6)*Projections!N$29,$B6+$B6*Projections!N$29)</f>
        <v>0.16069179927608374</v>
      </c>
      <c r="O6" s="57">
        <f>IF(Projections!O$29&gt;=0,$B6+(1-$B6)*Projections!O$29,$B6+$B6*Projections!O$29)</f>
        <v>0.16103678925725726</v>
      </c>
      <c r="P6" s="57">
        <f>IF(Projections!P$29&gt;=0,$B6+(1-$B6)*Projections!P$29,$B6+$B6*Projections!P$29)</f>
        <v>0.16138177923843078</v>
      </c>
      <c r="Q6" s="57">
        <f>IF(Projections!Q$29&gt;=0,$B6+(1-$B6)*Projections!Q$29,$B6+$B6*Projections!Q$29)</f>
        <v>0.1617267692196043</v>
      </c>
      <c r="R6" s="57">
        <f>IF(Projections!R$29&gt;=0,$B6+(1-$B6)*Projections!R$29,$B6+$B6*Projections!R$29)</f>
        <v>0.16209495021764819</v>
      </c>
      <c r="S6" s="57">
        <f>IF(Projections!S$29&gt;=0,$B6+(1-$B6)*Projections!S$29,$B6+$B6*Projections!S$29)</f>
        <v>0.16246313121569217</v>
      </c>
      <c r="T6" s="57">
        <f>IF(Projections!T$29&gt;=0,$B6+(1-$B6)*Projections!T$29,$B6+$B6*Projections!T$29)</f>
        <v>0.16283131221373617</v>
      </c>
      <c r="U6" s="57">
        <f>IF(Projections!U$29&gt;=0,$B6+(1-$B6)*Projections!U$29,$B6+$B6*Projections!U$29)</f>
        <v>0.16319949321178004</v>
      </c>
      <c r="V6" s="57">
        <f>IF(Projections!V$29&gt;=0,$B6+(1-$B6)*Projections!V$29,$B6+$B6*Projections!V$29)</f>
        <v>0.16356767420982402</v>
      </c>
      <c r="W6" s="57">
        <f>IF(Projections!W$29&gt;=0,$B6+(1-$B6)*Projections!W$29,$B6+$B6*Projections!W$29)</f>
        <v>0.16396686527499435</v>
      </c>
      <c r="X6" s="57">
        <f>IF(Projections!X$29&gt;=0,$B6+(1-$B6)*Projections!X$29,$B6+$B6*Projections!X$29)</f>
        <v>0.16436605634016466</v>
      </c>
      <c r="Y6" s="57">
        <f>IF(Projections!Y$29&gt;=0,$B6+(1-$B6)*Projections!Y$29,$B6+$B6*Projections!Y$29)</f>
        <v>0.16476524740533507</v>
      </c>
      <c r="Z6" s="57">
        <f>IF(Projections!Z$29&gt;=0,$B6+(1-$B6)*Projections!Z$29,$B6+$B6*Projections!Z$29)</f>
        <v>0.16516443847050538</v>
      </c>
      <c r="AA6" s="57">
        <f>IF(Projections!AA$29&gt;=0,$B6+(1-$B6)*Projections!AA$29,$B6+$B6*Projections!AA$29)</f>
        <v>0.16556362953567569</v>
      </c>
      <c r="AB6" s="57">
        <f>IF(Projections!AB$29&gt;=0,$B6+(1-$B6)*Projections!AB$29,$B6+$B6*Projections!AB$29)</f>
        <v>0.16597880554419331</v>
      </c>
      <c r="AC6" s="57">
        <f>IF(Projections!AC$29&gt;=0,$B6+(1-$B6)*Projections!AC$29,$B6+$B6*Projections!AC$29)</f>
        <v>0.16639398155271096</v>
      </c>
      <c r="AD6" s="57">
        <f>IF(Projections!AD$29&gt;=0,$B6+(1-$B6)*Projections!AD$29,$B6+$B6*Projections!AD$29)</f>
        <v>0.16680915756122869</v>
      </c>
      <c r="AE6" s="57">
        <f>IF(Projections!AE$29&gt;=0,$B6+(1-$B6)*Projections!AE$29,$B6+$B6*Projections!AE$29)</f>
        <v>0.16722433356974642</v>
      </c>
      <c r="AF6" s="57">
        <f>IF(Projections!AF$29&gt;=0,$B6+(1-$B6)*Projections!AF$29,$B6+$B6*Projections!AF$29)</f>
        <v>0.16763950957826404</v>
      </c>
    </row>
    <row r="7" spans="1:32" x14ac:dyDescent="0.25">
      <c r="A7" s="58" t="s">
        <v>5167</v>
      </c>
      <c r="B7" s="63">
        <f t="shared" ref="B7" si="1">B3</f>
        <v>0.1414333665314596</v>
      </c>
      <c r="C7" s="57">
        <f>IF(Projections!C$29&gt;=0,$B7+(1-$B7)*Projections!C$29,$B7+$B7*Projections!C$29)</f>
        <v>0.14178647466512537</v>
      </c>
      <c r="D7" s="57">
        <f>IF(Projections!D$29&gt;=0,$B7+(1-$B7)*Projections!D$29,$B7+$B7*Projections!D$29)</f>
        <v>0.14213958279879116</v>
      </c>
      <c r="E7" s="57">
        <f>IF(Projections!E$29&gt;=0,$B7+(1-$B7)*Projections!E$29,$B7+$B7*Projections!E$29)</f>
        <v>0.14249269093245692</v>
      </c>
      <c r="F7" s="57">
        <f>IF(Projections!F$29&gt;=0,$B7+(1-$B7)*Projections!F$29,$B7+$B7*Projections!F$29)</f>
        <v>0.1428457990661226</v>
      </c>
      <c r="G7" s="57">
        <f>IF(Projections!G$29&gt;=0,$B7+(1-$B7)*Projections!G$29,$B7+$B7*Projections!G$29)</f>
        <v>0.14319890719978837</v>
      </c>
      <c r="H7" s="57">
        <f>IF(Projections!H$29&gt;=0,$B7+(1-$B7)*Projections!H$29,$B7+$B7*Projections!H$29)</f>
        <v>0.14354655130955804</v>
      </c>
      <c r="I7" s="57">
        <f>IF(Projections!I$29&gt;=0,$B7+(1-$B7)*Projections!I$29,$B7+$B7*Projections!I$29)</f>
        <v>0.1438941954193276</v>
      </c>
      <c r="J7" s="57">
        <f>IF(Projections!J$29&gt;=0,$B7+(1-$B7)*Projections!J$29,$B7+$B7*Projections!J$29)</f>
        <v>0.1442418395290973</v>
      </c>
      <c r="K7" s="57">
        <f>IF(Projections!K$29&gt;=0,$B7+(1-$B7)*Projections!K$29,$B7+$B7*Projections!K$29)</f>
        <v>0.14458948363886698</v>
      </c>
      <c r="L7" s="57">
        <f>IF(Projections!L$29&gt;=0,$B7+(1-$B7)*Projections!L$29,$B7+$B7*Projections!L$29)</f>
        <v>0.14493712774863654</v>
      </c>
      <c r="M7" s="57">
        <f>IF(Projections!M$29&gt;=0,$B7+(1-$B7)*Projections!M$29,$B7+$B7*Projections!M$29)</f>
        <v>0.145288304847567</v>
      </c>
      <c r="N7" s="57">
        <f>IF(Projections!N$29&gt;=0,$B7+(1-$B7)*Projections!N$29,$B7+$B7*Projections!N$29)</f>
        <v>0.14563948194649734</v>
      </c>
      <c r="O7" s="57">
        <f>IF(Projections!O$29&gt;=0,$B7+(1-$B7)*Projections!O$29,$B7+$B7*Projections!O$29)</f>
        <v>0.14599065904542768</v>
      </c>
      <c r="P7" s="57">
        <f>IF(Projections!P$29&gt;=0,$B7+(1-$B7)*Projections!P$29,$B7+$B7*Projections!P$29)</f>
        <v>0.14634183614435806</v>
      </c>
      <c r="Q7" s="57">
        <f>IF(Projections!Q$29&gt;=0,$B7+(1-$B7)*Projections!Q$29,$B7+$B7*Projections!Q$29)</f>
        <v>0.1466930132432884</v>
      </c>
      <c r="R7" s="57">
        <f>IF(Projections!R$29&gt;=0,$B7+(1-$B7)*Projections!R$29,$B7+$B7*Projections!R$29)</f>
        <v>0.14706779727131875</v>
      </c>
      <c r="S7" s="57">
        <f>IF(Projections!S$29&gt;=0,$B7+(1-$B7)*Projections!S$29,$B7+$B7*Projections!S$29)</f>
        <v>0.14744258129934923</v>
      </c>
      <c r="T7" s="57">
        <f>IF(Projections!T$29&gt;=0,$B7+(1-$B7)*Projections!T$29,$B7+$B7*Projections!T$29)</f>
        <v>0.14781736532737969</v>
      </c>
      <c r="U7" s="57">
        <f>IF(Projections!U$29&gt;=0,$B7+(1-$B7)*Projections!U$29,$B7+$B7*Projections!U$29)</f>
        <v>0.14819214935541006</v>
      </c>
      <c r="V7" s="57">
        <f>IF(Projections!V$29&gt;=0,$B7+(1-$B7)*Projections!V$29,$B7+$B7*Projections!V$29)</f>
        <v>0.14856693338344054</v>
      </c>
      <c r="W7" s="57">
        <f>IF(Projections!W$29&gt;=0,$B7+(1-$B7)*Projections!W$29,$B7+$B7*Projections!W$29)</f>
        <v>0.14897328361920265</v>
      </c>
      <c r="X7" s="57">
        <f>IF(Projections!X$29&gt;=0,$B7+(1-$B7)*Projections!X$29,$B7+$B7*Projections!X$29)</f>
        <v>0.14937963385496475</v>
      </c>
      <c r="Y7" s="57">
        <f>IF(Projections!Y$29&gt;=0,$B7+(1-$B7)*Projections!Y$29,$B7+$B7*Projections!Y$29)</f>
        <v>0.14978598409072696</v>
      </c>
      <c r="Z7" s="57">
        <f>IF(Projections!Z$29&gt;=0,$B7+(1-$B7)*Projections!Z$29,$B7+$B7*Projections!Z$29)</f>
        <v>0.1501923343264891</v>
      </c>
      <c r="AA7" s="57">
        <f>IF(Projections!AA$29&gt;=0,$B7+(1-$B7)*Projections!AA$29,$B7+$B7*Projections!AA$29)</f>
        <v>0.1505986845622512</v>
      </c>
      <c r="AB7" s="57">
        <f>IF(Projections!AB$29&gt;=0,$B7+(1-$B7)*Projections!AB$29,$B7+$B7*Projections!AB$29)</f>
        <v>0.15102130641845915</v>
      </c>
      <c r="AC7" s="57">
        <f>IF(Projections!AC$29&gt;=0,$B7+(1-$B7)*Projections!AC$29,$B7+$B7*Projections!AC$29)</f>
        <v>0.15144392827466713</v>
      </c>
      <c r="AD7" s="57">
        <f>IF(Projections!AD$29&gt;=0,$B7+(1-$B7)*Projections!AD$29,$B7+$B7*Projections!AD$29)</f>
        <v>0.15186655013087519</v>
      </c>
      <c r="AE7" s="57">
        <f>IF(Projections!AE$29&gt;=0,$B7+(1-$B7)*Projections!AE$29,$B7+$B7*Projections!AE$29)</f>
        <v>0.15228917198708325</v>
      </c>
      <c r="AF7" s="57">
        <f>IF(Projections!AF$29&gt;=0,$B7+(1-$B7)*Projections!AF$29,$B7+$B7*Projections!AF$29)</f>
        <v>0.1527117938432912</v>
      </c>
    </row>
    <row r="8" spans="1:32" x14ac:dyDescent="0.25">
      <c r="A8" s="58" t="s">
        <v>5168</v>
      </c>
      <c r="B8" s="62">
        <f>SUMPRODUCT('First Year Calculations'!G:G,'First Year Calculations'!$X:$X)</f>
        <v>0.11852616217763683</v>
      </c>
      <c r="C8" s="57">
        <f>IF(Projections!C$29&gt;=0,$B8+(1-$B8)*Projections!C$29,$B8+$B8*Projections!C$29)</f>
        <v>0.11888869150222893</v>
      </c>
      <c r="D8" s="57">
        <f>IF(Projections!D$29&gt;=0,$B8+(1-$B8)*Projections!D$29,$B8+$B8*Projections!D$29)</f>
        <v>0.11925122082682103</v>
      </c>
      <c r="E8" s="57">
        <f>IF(Projections!E$29&gt;=0,$B8+(1-$B8)*Projections!E$29,$B8+$B8*Projections!E$29)</f>
        <v>0.11961375015141312</v>
      </c>
      <c r="F8" s="57">
        <f>IF(Projections!F$29&gt;=0,$B8+(1-$B8)*Projections!F$29,$B8+$B8*Projections!F$29)</f>
        <v>0.11997627947600512</v>
      </c>
      <c r="G8" s="57">
        <f>IF(Projections!G$29&gt;=0,$B8+(1-$B8)*Projections!G$29,$B8+$B8*Projections!G$29)</f>
        <v>0.12033880880059722</v>
      </c>
      <c r="H8" s="57">
        <f>IF(Projections!H$29&gt;=0,$B8+(1-$B8)*Projections!H$29,$B8+$B8*Projections!H$29)</f>
        <v>0.1206957283170208</v>
      </c>
      <c r="I8" s="57">
        <f>IF(Projections!I$29&gt;=0,$B8+(1-$B8)*Projections!I$29,$B8+$B8*Projections!I$29)</f>
        <v>0.12105264783344427</v>
      </c>
      <c r="J8" s="57">
        <f>IF(Projections!J$29&gt;=0,$B8+(1-$B8)*Projections!J$29,$B8+$B8*Projections!J$29)</f>
        <v>0.12140956734986785</v>
      </c>
      <c r="K8" s="57">
        <f>IF(Projections!K$29&gt;=0,$B8+(1-$B8)*Projections!K$29,$B8+$B8*Projections!K$29)</f>
        <v>0.12176648686629143</v>
      </c>
      <c r="L8" s="57">
        <f>IF(Projections!L$29&gt;=0,$B8+(1-$B8)*Projections!L$29,$B8+$B8*Projections!L$29)</f>
        <v>0.12212340638271491</v>
      </c>
      <c r="M8" s="57">
        <f>IF(Projections!M$29&gt;=0,$B8+(1-$B8)*Projections!M$29,$B8+$B8*Projections!M$29)</f>
        <v>0.12248395315111071</v>
      </c>
      <c r="N8" s="57">
        <f>IF(Projections!N$29&gt;=0,$B8+(1-$B8)*Projections!N$29,$B8+$B8*Projections!N$29)</f>
        <v>0.12284449991950643</v>
      </c>
      <c r="O8" s="57">
        <f>IF(Projections!O$29&gt;=0,$B8+(1-$B8)*Projections!O$29,$B8+$B8*Projections!O$29)</f>
        <v>0.12320504668790212</v>
      </c>
      <c r="P8" s="57">
        <f>IF(Projections!P$29&gt;=0,$B8+(1-$B8)*Projections!P$29,$B8+$B8*Projections!P$29)</f>
        <v>0.12356559345629783</v>
      </c>
      <c r="Q8" s="57">
        <f>IF(Projections!Q$29&gt;=0,$B8+(1-$B8)*Projections!Q$29,$B8+$B8*Projections!Q$29)</f>
        <v>0.12392614022469353</v>
      </c>
      <c r="R8" s="57">
        <f>IF(Projections!R$29&gt;=0,$B8+(1-$B8)*Projections!R$29,$B8+$B8*Projections!R$29)</f>
        <v>0.12431092377283563</v>
      </c>
      <c r="S8" s="57">
        <f>IF(Projections!S$29&gt;=0,$B8+(1-$B8)*Projections!S$29,$B8+$B8*Projections!S$29)</f>
        <v>0.12469570732097786</v>
      </c>
      <c r="T8" s="57">
        <f>IF(Projections!T$29&gt;=0,$B8+(1-$B8)*Projections!T$29,$B8+$B8*Projections!T$29)</f>
        <v>0.12508049086912007</v>
      </c>
      <c r="U8" s="57">
        <f>IF(Projections!U$29&gt;=0,$B8+(1-$B8)*Projections!U$29,$B8+$B8*Projections!U$29)</f>
        <v>0.12546527441726218</v>
      </c>
      <c r="V8" s="57">
        <f>IF(Projections!V$29&gt;=0,$B8+(1-$B8)*Projections!V$29,$B8+$B8*Projections!V$29)</f>
        <v>0.12585005796540438</v>
      </c>
      <c r="W8" s="57">
        <f>IF(Projections!W$29&gt;=0,$B8+(1-$B8)*Projections!W$29,$B8+$B8*Projections!W$29)</f>
        <v>0.12626724993147254</v>
      </c>
      <c r="X8" s="57">
        <f>IF(Projections!X$29&gt;=0,$B8+(1-$B8)*Projections!X$29,$B8+$B8*Projections!X$29)</f>
        <v>0.12668444189754069</v>
      </c>
      <c r="Y8" s="57">
        <f>IF(Projections!Y$29&gt;=0,$B8+(1-$B8)*Projections!Y$29,$B8+$B8*Projections!Y$29)</f>
        <v>0.12710163386360895</v>
      </c>
      <c r="Z8" s="57">
        <f>IF(Projections!Z$29&gt;=0,$B8+(1-$B8)*Projections!Z$29,$B8+$B8*Projections!Z$29)</f>
        <v>0.12751882582967708</v>
      </c>
      <c r="AA8" s="57">
        <f>IF(Projections!AA$29&gt;=0,$B8+(1-$B8)*Projections!AA$29,$B8+$B8*Projections!AA$29)</f>
        <v>0.12793601779574523</v>
      </c>
      <c r="AB8" s="57">
        <f>IF(Projections!AB$29&gt;=0,$B8+(1-$B8)*Projections!AB$29,$B8+$B8*Projections!AB$29)</f>
        <v>0.12836991552134663</v>
      </c>
      <c r="AC8" s="57">
        <f>IF(Projections!AC$29&gt;=0,$B8+(1-$B8)*Projections!AC$29,$B8+$B8*Projections!AC$29)</f>
        <v>0.12880381324694801</v>
      </c>
      <c r="AD8" s="57">
        <f>IF(Projections!AD$29&gt;=0,$B8+(1-$B8)*Projections!AD$29,$B8+$B8*Projections!AD$29)</f>
        <v>0.12923771097254952</v>
      </c>
      <c r="AE8" s="57">
        <f>IF(Projections!AE$29&gt;=0,$B8+(1-$B8)*Projections!AE$29,$B8+$B8*Projections!AE$29)</f>
        <v>0.12967160869815103</v>
      </c>
      <c r="AF8" s="57">
        <f>IF(Projections!AF$29&gt;=0,$B8+(1-$B8)*Projections!AF$29,$B8+$B8*Projections!AF$29)</f>
        <v>0.1301055064237524</v>
      </c>
    </row>
    <row r="9" spans="1:32" x14ac:dyDescent="0.25">
      <c r="A9" s="58" t="s">
        <v>5153</v>
      </c>
      <c r="B9" s="63">
        <f t="shared" ref="B9" si="2">B6</f>
        <v>0.15655978815614646</v>
      </c>
      <c r="C9" s="57">
        <f>IF(Projections!C$29&gt;=0,$B9+(1-$B9)*Projections!C$29,$B9+$B9*Projections!C$29)</f>
        <v>0.15690667515064757</v>
      </c>
      <c r="D9" s="57">
        <f>IF(Projections!D$29&gt;=0,$B9+(1-$B9)*Projections!D$29,$B9+$B9*Projections!D$29)</f>
        <v>0.15725356214514871</v>
      </c>
      <c r="E9" s="57">
        <f>IF(Projections!E$29&gt;=0,$B9+(1-$B9)*Projections!E$29,$B9+$B9*Projections!E$29)</f>
        <v>0.15760044913964982</v>
      </c>
      <c r="F9" s="57">
        <f>IF(Projections!F$29&gt;=0,$B9+(1-$B9)*Projections!F$29,$B9+$B9*Projections!F$29)</f>
        <v>0.15794733613415085</v>
      </c>
      <c r="G9" s="57">
        <f>IF(Projections!G$29&gt;=0,$B9+(1-$B9)*Projections!G$29,$B9+$B9*Projections!G$29)</f>
        <v>0.15829422312865196</v>
      </c>
      <c r="H9" s="57">
        <f>IF(Projections!H$29&gt;=0,$B9+(1-$B9)*Projections!H$29,$B9+$B9*Projections!H$29)</f>
        <v>0.15863574236566894</v>
      </c>
      <c r="I9" s="57">
        <f>IF(Projections!I$29&gt;=0,$B9+(1-$B9)*Projections!I$29,$B9+$B9*Projections!I$29)</f>
        <v>0.1589772616026858</v>
      </c>
      <c r="J9" s="57">
        <f>IF(Projections!J$29&gt;=0,$B9+(1-$B9)*Projections!J$29,$B9+$B9*Projections!J$29)</f>
        <v>0.15931878083970277</v>
      </c>
      <c r="K9" s="57">
        <f>IF(Projections!K$29&gt;=0,$B9+(1-$B9)*Projections!K$29,$B9+$B9*Projections!K$29)</f>
        <v>0.15966030007671975</v>
      </c>
      <c r="L9" s="57">
        <f>IF(Projections!L$29&gt;=0,$B9+(1-$B9)*Projections!L$29,$B9+$B9*Projections!L$29)</f>
        <v>0.16000181931373661</v>
      </c>
      <c r="M9" s="57">
        <f>IF(Projections!M$29&gt;=0,$B9+(1-$B9)*Projections!M$29,$B9+$B9*Projections!M$29)</f>
        <v>0.16034680929491021</v>
      </c>
      <c r="N9" s="57">
        <f>IF(Projections!N$29&gt;=0,$B9+(1-$B9)*Projections!N$29,$B9+$B9*Projections!N$29)</f>
        <v>0.16069179927608374</v>
      </c>
      <c r="O9" s="57">
        <f>IF(Projections!O$29&gt;=0,$B9+(1-$B9)*Projections!O$29,$B9+$B9*Projections!O$29)</f>
        <v>0.16103678925725726</v>
      </c>
      <c r="P9" s="57">
        <f>IF(Projections!P$29&gt;=0,$B9+(1-$B9)*Projections!P$29,$B9+$B9*Projections!P$29)</f>
        <v>0.16138177923843078</v>
      </c>
      <c r="Q9" s="57">
        <f>IF(Projections!Q$29&gt;=0,$B9+(1-$B9)*Projections!Q$29,$B9+$B9*Projections!Q$29)</f>
        <v>0.1617267692196043</v>
      </c>
      <c r="R9" s="57">
        <f>IF(Projections!R$29&gt;=0,$B9+(1-$B9)*Projections!R$29,$B9+$B9*Projections!R$29)</f>
        <v>0.16209495021764819</v>
      </c>
      <c r="S9" s="57">
        <f>IF(Projections!S$29&gt;=0,$B9+(1-$B9)*Projections!S$29,$B9+$B9*Projections!S$29)</f>
        <v>0.16246313121569217</v>
      </c>
      <c r="T9" s="57">
        <f>IF(Projections!T$29&gt;=0,$B9+(1-$B9)*Projections!T$29,$B9+$B9*Projections!T$29)</f>
        <v>0.16283131221373617</v>
      </c>
      <c r="U9" s="57">
        <f>IF(Projections!U$29&gt;=0,$B9+(1-$B9)*Projections!U$29,$B9+$B9*Projections!U$29)</f>
        <v>0.16319949321178004</v>
      </c>
      <c r="V9" s="57">
        <f>IF(Projections!V$29&gt;=0,$B9+(1-$B9)*Projections!V$29,$B9+$B9*Projections!V$29)</f>
        <v>0.16356767420982402</v>
      </c>
      <c r="W9" s="57">
        <f>IF(Projections!W$29&gt;=0,$B9+(1-$B9)*Projections!W$29,$B9+$B9*Projections!W$29)</f>
        <v>0.16396686527499435</v>
      </c>
      <c r="X9" s="57">
        <f>IF(Projections!X$29&gt;=0,$B9+(1-$B9)*Projections!X$29,$B9+$B9*Projections!X$29)</f>
        <v>0.16436605634016466</v>
      </c>
      <c r="Y9" s="57">
        <f>IF(Projections!Y$29&gt;=0,$B9+(1-$B9)*Projections!Y$29,$B9+$B9*Projections!Y$29)</f>
        <v>0.16476524740533507</v>
      </c>
      <c r="Z9" s="57">
        <f>IF(Projections!Z$29&gt;=0,$B9+(1-$B9)*Projections!Z$29,$B9+$B9*Projections!Z$29)</f>
        <v>0.16516443847050538</v>
      </c>
      <c r="AA9" s="57">
        <f>IF(Projections!AA$29&gt;=0,$B9+(1-$B9)*Projections!AA$29,$B9+$B9*Projections!AA$29)</f>
        <v>0.16556362953567569</v>
      </c>
      <c r="AB9" s="57">
        <f>IF(Projections!AB$29&gt;=0,$B9+(1-$B9)*Projections!AB$29,$B9+$B9*Projections!AB$29)</f>
        <v>0.16597880554419331</v>
      </c>
      <c r="AC9" s="57">
        <f>IF(Projections!AC$29&gt;=0,$B9+(1-$B9)*Projections!AC$29,$B9+$B9*Projections!AC$29)</f>
        <v>0.16639398155271096</v>
      </c>
      <c r="AD9" s="57">
        <f>IF(Projections!AD$29&gt;=0,$B9+(1-$B9)*Projections!AD$29,$B9+$B9*Projections!AD$29)</f>
        <v>0.16680915756122869</v>
      </c>
      <c r="AE9" s="57">
        <f>IF(Projections!AE$29&gt;=0,$B9+(1-$B9)*Projections!AE$29,$B9+$B9*Projections!AE$29)</f>
        <v>0.16722433356974642</v>
      </c>
      <c r="AF9" s="57">
        <f>IF(Projections!AF$29&gt;=0,$B9+(1-$B9)*Projections!AF$29,$B9+$B9*Projections!AF$29)</f>
        <v>0.16763950957826404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B7A88-C42D-4666-87C6-BAC84521B1B5}">
  <sheetPr>
    <tabColor theme="4" tint="-0.249977111117893"/>
  </sheetPr>
  <dimension ref="A1:AF9"/>
  <sheetViews>
    <sheetView workbookViewId="0"/>
  </sheetViews>
  <sheetFormatPr defaultRowHeight="15" x14ac:dyDescent="0.25"/>
  <cols>
    <col min="1" max="1" width="34.7109375" customWidth="1"/>
    <col min="2" max="2" width="13.140625" customWidth="1"/>
  </cols>
  <sheetData>
    <row r="1" spans="1:32" x14ac:dyDescent="0.25">
      <c r="A1" s="57"/>
      <c r="B1" s="54">
        <v>2020</v>
      </c>
      <c r="C1">
        <v>2021</v>
      </c>
      <c r="D1" s="54">
        <v>2022</v>
      </c>
      <c r="E1">
        <v>2023</v>
      </c>
      <c r="F1" s="54">
        <v>2024</v>
      </c>
      <c r="G1">
        <v>2025</v>
      </c>
      <c r="H1" s="54">
        <v>2026</v>
      </c>
      <c r="I1">
        <v>2027</v>
      </c>
      <c r="J1" s="54">
        <v>2028</v>
      </c>
      <c r="K1">
        <v>2029</v>
      </c>
      <c r="L1" s="54">
        <v>2030</v>
      </c>
      <c r="M1">
        <v>2031</v>
      </c>
      <c r="N1" s="54">
        <v>2032</v>
      </c>
      <c r="O1">
        <v>2033</v>
      </c>
      <c r="P1" s="54">
        <v>2034</v>
      </c>
      <c r="Q1">
        <v>2035</v>
      </c>
      <c r="R1" s="54">
        <v>2036</v>
      </c>
      <c r="S1">
        <v>2037</v>
      </c>
      <c r="T1" s="54">
        <v>2038</v>
      </c>
      <c r="U1">
        <v>2039</v>
      </c>
      <c r="V1" s="54">
        <v>2040</v>
      </c>
      <c r="W1">
        <v>2041</v>
      </c>
      <c r="X1" s="54">
        <v>2042</v>
      </c>
      <c r="Y1">
        <v>2043</v>
      </c>
      <c r="Z1" s="54">
        <v>2044</v>
      </c>
      <c r="AA1">
        <v>2045</v>
      </c>
      <c r="AB1" s="54">
        <v>2046</v>
      </c>
      <c r="AC1">
        <v>2047</v>
      </c>
      <c r="AD1" s="54">
        <v>2048</v>
      </c>
      <c r="AE1">
        <v>2049</v>
      </c>
      <c r="AF1" s="54">
        <v>2050</v>
      </c>
    </row>
    <row r="2" spans="1:32" x14ac:dyDescent="0.25">
      <c r="A2" s="58" t="s">
        <v>5162</v>
      </c>
      <c r="B2" s="62">
        <f>SUMPRODUCT('First Year Calculations'!H:H,'First Year Calculations'!$O:$O)</f>
        <v>7.8426580518221323E-2</v>
      </c>
      <c r="C2" s="57">
        <f>IF(Projections!C$30&gt;=0,$B2+(1-$B2)*Projections!C$30,$B2+$B2*Projections!C$30)</f>
        <v>7.9266627377848273E-2</v>
      </c>
      <c r="D2" s="57">
        <f>IF(Projections!D$30&gt;=0,$B2+(1-$B2)*Projections!D$30,$B2+$B2*Projections!D$30)</f>
        <v>8.0106674237475209E-2</v>
      </c>
      <c r="E2" s="57">
        <f>IF(Projections!E$30&gt;=0,$B2+(1-$B2)*Projections!E$30,$B2+$B2*Projections!E$30)</f>
        <v>8.0946721097102159E-2</v>
      </c>
      <c r="F2" s="57">
        <f>IF(Projections!F$30&gt;=0,$B2+(1-$B2)*Projections!F$30,$B2+$B2*Projections!F$30)</f>
        <v>8.1786767956729109E-2</v>
      </c>
      <c r="G2" s="57">
        <f>IF(Projections!G$30&gt;=0,$B2+(1-$B2)*Projections!G$30,$B2+$B2*Projections!G$30)</f>
        <v>8.2626814816356059E-2</v>
      </c>
      <c r="H2" s="57">
        <f>IF(Projections!H$30&gt;=0,$B2+(1-$B2)*Projections!H$30,$B2+$B2*Projections!H$30)</f>
        <v>8.3462273863977157E-2</v>
      </c>
      <c r="I2" s="57">
        <f>IF(Projections!I$30&gt;=0,$B2+(1-$B2)*Projections!I$30,$B2+$B2*Projections!I$30)</f>
        <v>8.4297732911598255E-2</v>
      </c>
      <c r="J2" s="57">
        <f>IF(Projections!J$30&gt;=0,$B2+(1-$B2)*Projections!J$30,$B2+$B2*Projections!J$30)</f>
        <v>8.5133191959219132E-2</v>
      </c>
      <c r="K2" s="57">
        <f>IF(Projections!K$30&gt;=0,$B2+(1-$B2)*Projections!K$30,$B2+$B2*Projections!K$30)</f>
        <v>8.596865100684023E-2</v>
      </c>
      <c r="L2" s="57">
        <f>IF(Projections!L$30&gt;=0,$B2+(1-$B2)*Projections!L$30,$B2+$B2*Projections!L$30)</f>
        <v>8.6804110054461106E-2</v>
      </c>
      <c r="M2" s="57">
        <f>IF(Projections!M$30&gt;=0,$B2+(1-$B2)*Projections!M$30,$B2+$B2*Projections!M$30)</f>
        <v>8.7618122966265533E-2</v>
      </c>
      <c r="N2" s="57">
        <f>IF(Projections!N$30&gt;=0,$B2+(1-$B2)*Projections!N$30,$B2+$B2*Projections!N$30)</f>
        <v>8.8432135878069973E-2</v>
      </c>
      <c r="O2" s="57">
        <f>IF(Projections!O$30&gt;=0,$B2+(1-$B2)*Projections!O$30,$B2+$B2*Projections!O$30)</f>
        <v>8.9246148789874413E-2</v>
      </c>
      <c r="P2" s="57">
        <f>IF(Projections!P$30&gt;=0,$B2+(1-$B2)*Projections!P$30,$B2+$B2*Projections!P$30)</f>
        <v>9.0060161701678854E-2</v>
      </c>
      <c r="Q2" s="57">
        <f>IF(Projections!Q$30&gt;=0,$B2+(1-$B2)*Projections!Q$30,$B2+$B2*Projections!Q$30)</f>
        <v>9.087417461348328E-2</v>
      </c>
      <c r="R2" s="57">
        <f>IF(Projections!R$30&gt;=0,$B2+(1-$B2)*Projections!R$30,$B2+$B2*Projections!R$30)</f>
        <v>9.1665758960055715E-2</v>
      </c>
      <c r="S2" s="57">
        <f>IF(Projections!S$30&gt;=0,$B2+(1-$B2)*Projections!S$30,$B2+$B2*Projections!S$30)</f>
        <v>9.2457343306628165E-2</v>
      </c>
      <c r="T2" s="57">
        <f>IF(Projections!T$30&gt;=0,$B2+(1-$B2)*Projections!T$30,$B2+$B2*Projections!T$30)</f>
        <v>9.3248927653200822E-2</v>
      </c>
      <c r="U2" s="57">
        <f>IF(Projections!U$30&gt;=0,$B2+(1-$B2)*Projections!U$30,$B2+$B2*Projections!U$30)</f>
        <v>9.4040511999773257E-2</v>
      </c>
      <c r="V2" s="57">
        <f>IF(Projections!V$30&gt;=0,$B2+(1-$B2)*Projections!V$30,$B2+$B2*Projections!V$30)</f>
        <v>9.4832096346345693E-2</v>
      </c>
      <c r="W2" s="57">
        <f>IF(Projections!W$30&gt;=0,$B2+(1-$B2)*Projections!W$30,$B2+$B2*Projections!W$30)</f>
        <v>9.5594937010891431E-2</v>
      </c>
      <c r="X2" s="57">
        <f>IF(Projections!X$30&gt;=0,$B2+(1-$B2)*Projections!X$30,$B2+$B2*Projections!X$30)</f>
        <v>9.6357777675437184E-2</v>
      </c>
      <c r="Y2" s="57">
        <f>IF(Projections!Y$30&gt;=0,$B2+(1-$B2)*Projections!Y$30,$B2+$B2*Projections!Y$30)</f>
        <v>9.7120618339982923E-2</v>
      </c>
      <c r="Z2" s="57">
        <f>IF(Projections!Z$30&gt;=0,$B2+(1-$B2)*Projections!Z$30,$B2+$B2*Projections!Z$30)</f>
        <v>9.7883459004528883E-2</v>
      </c>
      <c r="AA2" s="57">
        <f>IF(Projections!AA$30&gt;=0,$B2+(1-$B2)*Projections!AA$30,$B2+$B2*Projections!AA$30)</f>
        <v>9.8646299669074622E-2</v>
      </c>
      <c r="AB2" s="57">
        <f>IF(Projections!AB$30&gt;=0,$B2+(1-$B2)*Projections!AB$30,$B2+$B2*Projections!AB$30)</f>
        <v>9.9370200126623773E-2</v>
      </c>
      <c r="AC2" s="57">
        <f>IF(Projections!AC$30&gt;=0,$B2+(1-$B2)*Projections!AC$30,$B2+$B2*Projections!AC$30)</f>
        <v>0.10009410058417315</v>
      </c>
      <c r="AD2" s="57">
        <f>IF(Projections!AD$30&gt;=0,$B2+(1-$B2)*Projections!AD$30,$B2+$B2*Projections!AD$30)</f>
        <v>0.10081800104172231</v>
      </c>
      <c r="AE2" s="57">
        <f>IF(Projections!AE$30&gt;=0,$B2+(1-$B2)*Projections!AE$30,$B2+$B2*Projections!AE$30)</f>
        <v>0.10154190149927146</v>
      </c>
      <c r="AF2" s="57">
        <f>IF(Projections!AF$30&gt;=0,$B2+(1-$B2)*Projections!AF$30,$B2+$B2*Projections!AF$30)</f>
        <v>0.10226580195682083</v>
      </c>
    </row>
    <row r="3" spans="1:32" x14ac:dyDescent="0.25">
      <c r="A3" s="58" t="s">
        <v>5163</v>
      </c>
      <c r="B3" s="62">
        <f>SUMPRODUCT('First Year Calculations'!H:H,'First Year Calculations'!$L:$L)</f>
        <v>5.9405410194716457E-2</v>
      </c>
      <c r="C3" s="57">
        <f>IF(Projections!C$30&gt;=0,$B3+(1-$B3)*Projections!C$30,$B3+$B3*Projections!C$30)</f>
        <v>6.0262795525765113E-2</v>
      </c>
      <c r="D3" s="57">
        <f>IF(Projections!D$30&gt;=0,$B3+(1-$B3)*Projections!D$30,$B3+$B3*Projections!D$30)</f>
        <v>6.1120180856813762E-2</v>
      </c>
      <c r="E3" s="57">
        <f>IF(Projections!E$30&gt;=0,$B3+(1-$B3)*Projections!E$30,$B3+$B3*Projections!E$30)</f>
        <v>6.1977566187862418E-2</v>
      </c>
      <c r="F3" s="57">
        <f>IF(Projections!F$30&gt;=0,$B3+(1-$B3)*Projections!F$30,$B3+$B3*Projections!F$30)</f>
        <v>6.2834951518911067E-2</v>
      </c>
      <c r="G3" s="57">
        <f>IF(Projections!G$30&gt;=0,$B3+(1-$B3)*Projections!G$30,$B3+$B3*Projections!G$30)</f>
        <v>6.369233684995973E-2</v>
      </c>
      <c r="H3" s="57">
        <f>IF(Projections!H$30&gt;=0,$B3+(1-$B3)*Projections!H$30,$B3+$B3*Projections!H$30)</f>
        <v>6.4545039677085719E-2</v>
      </c>
      <c r="I3" s="57">
        <f>IF(Projections!I$30&gt;=0,$B3+(1-$B3)*Projections!I$30,$B3+$B3*Projections!I$30)</f>
        <v>6.5397742504211709E-2</v>
      </c>
      <c r="J3" s="57">
        <f>IF(Projections!J$30&gt;=0,$B3+(1-$B3)*Projections!J$30,$B3+$B3*Projections!J$30)</f>
        <v>6.6250445331337476E-2</v>
      </c>
      <c r="K3" s="57">
        <f>IF(Projections!K$30&gt;=0,$B3+(1-$B3)*Projections!K$30,$B3+$B3*Projections!K$30)</f>
        <v>6.7103148158463466E-2</v>
      </c>
      <c r="L3" s="57">
        <f>IF(Projections!L$30&gt;=0,$B3+(1-$B3)*Projections!L$30,$B3+$B3*Projections!L$30)</f>
        <v>6.7955850985589233E-2</v>
      </c>
      <c r="M3" s="57">
        <f>IF(Projections!M$30&gt;=0,$B3+(1-$B3)*Projections!M$30,$B3+$B3*Projections!M$30)</f>
        <v>6.878666503110005E-2</v>
      </c>
      <c r="N3" s="57">
        <f>IF(Projections!N$30&gt;=0,$B3+(1-$B3)*Projections!N$30,$B3+$B3*Projections!N$30)</f>
        <v>6.9617479076610866E-2</v>
      </c>
      <c r="O3" s="57">
        <f>IF(Projections!O$30&gt;=0,$B3+(1-$B3)*Projections!O$30,$B3+$B3*Projections!O$30)</f>
        <v>7.0448293122121697E-2</v>
      </c>
      <c r="P3" s="57">
        <f>IF(Projections!P$30&gt;=0,$B3+(1-$B3)*Projections!P$30,$B3+$B3*Projections!P$30)</f>
        <v>7.1279107167632513E-2</v>
      </c>
      <c r="Q3" s="57">
        <f>IF(Projections!Q$30&gt;=0,$B3+(1-$B3)*Projections!Q$30,$B3+$B3*Projections!Q$30)</f>
        <v>7.210992121314333E-2</v>
      </c>
      <c r="R3" s="57">
        <f>IF(Projections!R$30&gt;=0,$B3+(1-$B3)*Projections!R$30,$B3+$B3*Projections!R$30)</f>
        <v>7.291784377039251E-2</v>
      </c>
      <c r="S3" s="57">
        <f>IF(Projections!S$30&gt;=0,$B3+(1-$B3)*Projections!S$30,$B3+$B3*Projections!S$30)</f>
        <v>7.372576632764169E-2</v>
      </c>
      <c r="T3" s="57">
        <f>IF(Projections!T$30&gt;=0,$B3+(1-$B3)*Projections!T$30,$B3+$B3*Projections!T$30)</f>
        <v>7.4533688884891092E-2</v>
      </c>
      <c r="U3" s="57">
        <f>IF(Projections!U$30&gt;=0,$B3+(1-$B3)*Projections!U$30,$B3+$B3*Projections!U$30)</f>
        <v>7.5341611442140272E-2</v>
      </c>
      <c r="V3" s="57">
        <f>IF(Projections!V$30&gt;=0,$B3+(1-$B3)*Projections!V$30,$B3+$B3*Projections!V$30)</f>
        <v>7.6149533999389438E-2</v>
      </c>
      <c r="W3" s="57">
        <f>IF(Projections!W$30&gt;=0,$B3+(1-$B3)*Projections!W$30,$B3+$B3*Projections!W$30)</f>
        <v>7.6928119608291518E-2</v>
      </c>
      <c r="X3" s="57">
        <f>IF(Projections!X$30&gt;=0,$B3+(1-$B3)*Projections!X$30,$B3+$B3*Projections!X$30)</f>
        <v>7.7706705217193597E-2</v>
      </c>
      <c r="Y3" s="57">
        <f>IF(Projections!Y$30&gt;=0,$B3+(1-$B3)*Projections!Y$30,$B3+$B3*Projections!Y$30)</f>
        <v>7.8485290826095677E-2</v>
      </c>
      <c r="Z3" s="57">
        <f>IF(Projections!Z$30&gt;=0,$B3+(1-$B3)*Projections!Z$30,$B3+$B3*Projections!Z$30)</f>
        <v>7.9263876434997979E-2</v>
      </c>
      <c r="AA3" s="57">
        <f>IF(Projections!AA$30&gt;=0,$B3+(1-$B3)*Projections!AA$30,$B3+$B3*Projections!AA$30)</f>
        <v>8.0042462043900059E-2</v>
      </c>
      <c r="AB3" s="57">
        <f>IF(Projections!AB$30&gt;=0,$B3+(1-$B3)*Projections!AB$30,$B3+$B3*Projections!AB$30)</f>
        <v>8.0781303724372117E-2</v>
      </c>
      <c r="AC3" s="57">
        <f>IF(Projections!AC$30&gt;=0,$B3+(1-$B3)*Projections!AC$30,$B3+$B3*Projections!AC$30)</f>
        <v>8.152014540484441E-2</v>
      </c>
      <c r="AD3" s="57">
        <f>IF(Projections!AD$30&gt;=0,$B3+(1-$B3)*Projections!AD$30,$B3+$B3*Projections!AD$30)</f>
        <v>8.2258987085316482E-2</v>
      </c>
      <c r="AE3" s="57">
        <f>IF(Projections!AE$30&gt;=0,$B3+(1-$B3)*Projections!AE$30,$B3+$B3*Projections!AE$30)</f>
        <v>8.2997828765788539E-2</v>
      </c>
      <c r="AF3" s="57">
        <f>IF(Projections!AF$30&gt;=0,$B3+(1-$B3)*Projections!AF$30,$B3+$B3*Projections!AF$30)</f>
        <v>8.3736670446260819E-2</v>
      </c>
    </row>
    <row r="4" spans="1:32" x14ac:dyDescent="0.25">
      <c r="A4" s="58" t="s">
        <v>5164</v>
      </c>
      <c r="B4" s="62">
        <f>SUMPRODUCT('First Year Calculations'!H:H,'First Year Calculations'!$U:$U)</f>
        <v>6.1834917832286986E-2</v>
      </c>
      <c r="C4" s="57">
        <f>IF(Projections!C$30&gt;=0,$B4+(1-$B4)*Projections!C$30,$B4+$B4*Projections!C$30)</f>
        <v>6.2690088580950515E-2</v>
      </c>
      <c r="D4" s="57">
        <f>IF(Projections!D$30&gt;=0,$B4+(1-$B4)*Projections!D$30,$B4+$B4*Projections!D$30)</f>
        <v>6.3545259329614051E-2</v>
      </c>
      <c r="E4" s="57">
        <f>IF(Projections!E$30&gt;=0,$B4+(1-$B4)*Projections!E$30,$B4+$B4*Projections!E$30)</f>
        <v>6.4400430078277573E-2</v>
      </c>
      <c r="F4" s="57">
        <f>IF(Projections!F$30&gt;=0,$B4+(1-$B4)*Projections!F$30,$B4+$B4*Projections!F$30)</f>
        <v>6.525560082694111E-2</v>
      </c>
      <c r="G4" s="57">
        <f>IF(Projections!G$30&gt;=0,$B4+(1-$B4)*Projections!G$30,$B4+$B4*Projections!G$30)</f>
        <v>6.6110771575604646E-2</v>
      </c>
      <c r="H4" s="57">
        <f>IF(Projections!H$30&gt;=0,$B4+(1-$B4)*Projections!H$30,$B4+$B4*Projections!H$30)</f>
        <v>6.6961271915013248E-2</v>
      </c>
      <c r="I4" s="57">
        <f>IF(Projections!I$30&gt;=0,$B4+(1-$B4)*Projections!I$30,$B4+$B4*Projections!I$30)</f>
        <v>6.7811772254421865E-2</v>
      </c>
      <c r="J4" s="57">
        <f>IF(Projections!J$30&gt;=0,$B4+(1-$B4)*Projections!J$30,$B4+$B4*Projections!J$30)</f>
        <v>6.8662272593830245E-2</v>
      </c>
      <c r="K4" s="57">
        <f>IF(Projections!K$30&gt;=0,$B4+(1-$B4)*Projections!K$30,$B4+$B4*Projections!K$30)</f>
        <v>6.9512772933238862E-2</v>
      </c>
      <c r="L4" s="57">
        <f>IF(Projections!L$30&gt;=0,$B4+(1-$B4)*Projections!L$30,$B4+$B4*Projections!L$30)</f>
        <v>7.0363273272647242E-2</v>
      </c>
      <c r="M4" s="57">
        <f>IF(Projections!M$30&gt;=0,$B4+(1-$B4)*Projections!M$30,$B4+$B4*Projections!M$30)</f>
        <v>7.1191941368042216E-2</v>
      </c>
      <c r="N4" s="57">
        <f>IF(Projections!N$30&gt;=0,$B4+(1-$B4)*Projections!N$30,$B4+$B4*Projections!N$30)</f>
        <v>7.2020609463437177E-2</v>
      </c>
      <c r="O4" s="57">
        <f>IF(Projections!O$30&gt;=0,$B4+(1-$B4)*Projections!O$30,$B4+$B4*Projections!O$30)</f>
        <v>7.2849277558832137E-2</v>
      </c>
      <c r="P4" s="57">
        <f>IF(Projections!P$30&gt;=0,$B4+(1-$B4)*Projections!P$30,$B4+$B4*Projections!P$30)</f>
        <v>7.3677945654227098E-2</v>
      </c>
      <c r="Q4" s="57">
        <f>IF(Projections!Q$30&gt;=0,$B4+(1-$B4)*Projections!Q$30,$B4+$B4*Projections!Q$30)</f>
        <v>7.4506613749622058E-2</v>
      </c>
      <c r="R4" s="57">
        <f>IF(Projections!R$30&gt;=0,$B4+(1-$B4)*Projections!R$30,$B4+$B4*Projections!R$30)</f>
        <v>7.5312449484296801E-2</v>
      </c>
      <c r="S4" s="57">
        <f>IF(Projections!S$30&gt;=0,$B4+(1-$B4)*Projections!S$30,$B4+$B4*Projections!S$30)</f>
        <v>7.6118285218971529E-2</v>
      </c>
      <c r="T4" s="57">
        <f>IF(Projections!T$30&gt;=0,$B4+(1-$B4)*Projections!T$30,$B4+$B4*Projections!T$30)</f>
        <v>7.692412095364648E-2</v>
      </c>
      <c r="U4" s="57">
        <f>IF(Projections!U$30&gt;=0,$B4+(1-$B4)*Projections!U$30,$B4+$B4*Projections!U$30)</f>
        <v>7.7729956688321222E-2</v>
      </c>
      <c r="V4" s="57">
        <f>IF(Projections!V$30&gt;=0,$B4+(1-$B4)*Projections!V$30,$B4+$B4*Projections!V$30)</f>
        <v>7.8535792422995965E-2</v>
      </c>
      <c r="W4" s="57">
        <f>IF(Projections!W$30&gt;=0,$B4+(1-$B4)*Projections!W$30,$B4+$B4*Projections!W$30)</f>
        <v>7.93123669851582E-2</v>
      </c>
      <c r="X4" s="57">
        <f>IF(Projections!X$30&gt;=0,$B4+(1-$B4)*Projections!X$30,$B4+$B4*Projections!X$30)</f>
        <v>8.0088941547320464E-2</v>
      </c>
      <c r="Y4" s="57">
        <f>IF(Projections!Y$30&gt;=0,$B4+(1-$B4)*Projections!Y$30,$B4+$B4*Projections!Y$30)</f>
        <v>8.0865516109482699E-2</v>
      </c>
      <c r="Z4" s="57">
        <f>IF(Projections!Z$30&gt;=0,$B4+(1-$B4)*Projections!Z$30,$B4+$B4*Projections!Z$30)</f>
        <v>8.1642090671645171E-2</v>
      </c>
      <c r="AA4" s="57">
        <f>IF(Projections!AA$30&gt;=0,$B4+(1-$B4)*Projections!AA$30,$B4+$B4*Projections!AA$30)</f>
        <v>8.241866523380742E-2</v>
      </c>
      <c r="AB4" s="57">
        <f>IF(Projections!AB$30&gt;=0,$B4+(1-$B4)*Projections!AB$30,$B4+$B4*Projections!AB$30)</f>
        <v>8.3155598524070659E-2</v>
      </c>
      <c r="AC4" s="57">
        <f>IF(Projections!AC$30&gt;=0,$B4+(1-$B4)*Projections!AC$30,$B4+$B4*Projections!AC$30)</f>
        <v>8.389253181433412E-2</v>
      </c>
      <c r="AD4" s="57">
        <f>IF(Projections!AD$30&gt;=0,$B4+(1-$B4)*Projections!AD$30,$B4+$B4*Projections!AD$30)</f>
        <v>8.4629465104597346E-2</v>
      </c>
      <c r="AE4" s="57">
        <f>IF(Projections!AE$30&gt;=0,$B4+(1-$B4)*Projections!AE$30,$B4+$B4*Projections!AE$30)</f>
        <v>8.5366398394860585E-2</v>
      </c>
      <c r="AF4" s="57">
        <f>IF(Projections!AF$30&gt;=0,$B4+(1-$B4)*Projections!AF$30,$B4+$B4*Projections!AF$30)</f>
        <v>8.6103331685124046E-2</v>
      </c>
    </row>
    <row r="5" spans="1:32" x14ac:dyDescent="0.25">
      <c r="A5" s="58" t="s">
        <v>5165</v>
      </c>
      <c r="B5" s="62">
        <f t="shared" ref="B5" si="0">B4</f>
        <v>6.1834917832286986E-2</v>
      </c>
      <c r="C5" s="57">
        <f>IF(Projections!C$30&gt;=0,$B5+(1-$B5)*Projections!C$30,$B5+$B5*Projections!C$30)</f>
        <v>6.2690088580950515E-2</v>
      </c>
      <c r="D5" s="57">
        <f>IF(Projections!D$30&gt;=0,$B5+(1-$B5)*Projections!D$30,$B5+$B5*Projections!D$30)</f>
        <v>6.3545259329614051E-2</v>
      </c>
      <c r="E5" s="57">
        <f>IF(Projections!E$30&gt;=0,$B5+(1-$B5)*Projections!E$30,$B5+$B5*Projections!E$30)</f>
        <v>6.4400430078277573E-2</v>
      </c>
      <c r="F5" s="57">
        <f>IF(Projections!F$30&gt;=0,$B5+(1-$B5)*Projections!F$30,$B5+$B5*Projections!F$30)</f>
        <v>6.525560082694111E-2</v>
      </c>
      <c r="G5" s="57">
        <f>IF(Projections!G$30&gt;=0,$B5+(1-$B5)*Projections!G$30,$B5+$B5*Projections!G$30)</f>
        <v>6.6110771575604646E-2</v>
      </c>
      <c r="H5" s="57">
        <f>IF(Projections!H$30&gt;=0,$B5+(1-$B5)*Projections!H$30,$B5+$B5*Projections!H$30)</f>
        <v>6.6961271915013248E-2</v>
      </c>
      <c r="I5" s="57">
        <f>IF(Projections!I$30&gt;=0,$B5+(1-$B5)*Projections!I$30,$B5+$B5*Projections!I$30)</f>
        <v>6.7811772254421865E-2</v>
      </c>
      <c r="J5" s="57">
        <f>IF(Projections!J$30&gt;=0,$B5+(1-$B5)*Projections!J$30,$B5+$B5*Projections!J$30)</f>
        <v>6.8662272593830245E-2</v>
      </c>
      <c r="K5" s="57">
        <f>IF(Projections!K$30&gt;=0,$B5+(1-$B5)*Projections!K$30,$B5+$B5*Projections!K$30)</f>
        <v>6.9512772933238862E-2</v>
      </c>
      <c r="L5" s="57">
        <f>IF(Projections!L$30&gt;=0,$B5+(1-$B5)*Projections!L$30,$B5+$B5*Projections!L$30)</f>
        <v>7.0363273272647242E-2</v>
      </c>
      <c r="M5" s="57">
        <f>IF(Projections!M$30&gt;=0,$B5+(1-$B5)*Projections!M$30,$B5+$B5*Projections!M$30)</f>
        <v>7.1191941368042216E-2</v>
      </c>
      <c r="N5" s="57">
        <f>IF(Projections!N$30&gt;=0,$B5+(1-$B5)*Projections!N$30,$B5+$B5*Projections!N$30)</f>
        <v>7.2020609463437177E-2</v>
      </c>
      <c r="O5" s="57">
        <f>IF(Projections!O$30&gt;=0,$B5+(1-$B5)*Projections!O$30,$B5+$B5*Projections!O$30)</f>
        <v>7.2849277558832137E-2</v>
      </c>
      <c r="P5" s="57">
        <f>IF(Projections!P$30&gt;=0,$B5+(1-$B5)*Projections!P$30,$B5+$B5*Projections!P$30)</f>
        <v>7.3677945654227098E-2</v>
      </c>
      <c r="Q5" s="57">
        <f>IF(Projections!Q$30&gt;=0,$B5+(1-$B5)*Projections!Q$30,$B5+$B5*Projections!Q$30)</f>
        <v>7.4506613749622058E-2</v>
      </c>
      <c r="R5" s="57">
        <f>IF(Projections!R$30&gt;=0,$B5+(1-$B5)*Projections!R$30,$B5+$B5*Projections!R$30)</f>
        <v>7.5312449484296801E-2</v>
      </c>
      <c r="S5" s="57">
        <f>IF(Projections!S$30&gt;=0,$B5+(1-$B5)*Projections!S$30,$B5+$B5*Projections!S$30)</f>
        <v>7.6118285218971529E-2</v>
      </c>
      <c r="T5" s="57">
        <f>IF(Projections!T$30&gt;=0,$B5+(1-$B5)*Projections!T$30,$B5+$B5*Projections!T$30)</f>
        <v>7.692412095364648E-2</v>
      </c>
      <c r="U5" s="57">
        <f>IF(Projections!U$30&gt;=0,$B5+(1-$B5)*Projections!U$30,$B5+$B5*Projections!U$30)</f>
        <v>7.7729956688321222E-2</v>
      </c>
      <c r="V5" s="57">
        <f>IF(Projections!V$30&gt;=0,$B5+(1-$B5)*Projections!V$30,$B5+$B5*Projections!V$30)</f>
        <v>7.8535792422995965E-2</v>
      </c>
      <c r="W5" s="57">
        <f>IF(Projections!W$30&gt;=0,$B5+(1-$B5)*Projections!W$30,$B5+$B5*Projections!W$30)</f>
        <v>7.93123669851582E-2</v>
      </c>
      <c r="X5" s="57">
        <f>IF(Projections!X$30&gt;=0,$B5+(1-$B5)*Projections!X$30,$B5+$B5*Projections!X$30)</f>
        <v>8.0088941547320464E-2</v>
      </c>
      <c r="Y5" s="57">
        <f>IF(Projections!Y$30&gt;=0,$B5+(1-$B5)*Projections!Y$30,$B5+$B5*Projections!Y$30)</f>
        <v>8.0865516109482699E-2</v>
      </c>
      <c r="Z5" s="57">
        <f>IF(Projections!Z$30&gt;=0,$B5+(1-$B5)*Projections!Z$30,$B5+$B5*Projections!Z$30)</f>
        <v>8.1642090671645171E-2</v>
      </c>
      <c r="AA5" s="57">
        <f>IF(Projections!AA$30&gt;=0,$B5+(1-$B5)*Projections!AA$30,$B5+$B5*Projections!AA$30)</f>
        <v>8.241866523380742E-2</v>
      </c>
      <c r="AB5" s="57">
        <f>IF(Projections!AB$30&gt;=0,$B5+(1-$B5)*Projections!AB$30,$B5+$B5*Projections!AB$30)</f>
        <v>8.3155598524070659E-2</v>
      </c>
      <c r="AC5" s="57">
        <f>IF(Projections!AC$30&gt;=0,$B5+(1-$B5)*Projections!AC$30,$B5+$B5*Projections!AC$30)</f>
        <v>8.389253181433412E-2</v>
      </c>
      <c r="AD5" s="57">
        <f>IF(Projections!AD$30&gt;=0,$B5+(1-$B5)*Projections!AD$30,$B5+$B5*Projections!AD$30)</f>
        <v>8.4629465104597346E-2</v>
      </c>
      <c r="AE5" s="57">
        <f>IF(Projections!AE$30&gt;=0,$B5+(1-$B5)*Projections!AE$30,$B5+$B5*Projections!AE$30)</f>
        <v>8.5366398394860585E-2</v>
      </c>
      <c r="AF5" s="57">
        <f>IF(Projections!AF$30&gt;=0,$B5+(1-$B5)*Projections!AF$30,$B5+$B5*Projections!AF$30)</f>
        <v>8.6103331685124046E-2</v>
      </c>
    </row>
    <row r="6" spans="1:32" x14ac:dyDescent="0.25">
      <c r="A6" s="58" t="s">
        <v>5166</v>
      </c>
      <c r="B6" s="62">
        <f>SUMPRODUCT('First Year Calculations'!H:H,'First Year Calculations'!$R:$R)</f>
        <v>6.7377116078870744E-2</v>
      </c>
      <c r="C6" s="57">
        <f>IF(Projections!C$30&gt;=0,$B6+(1-$B6)*Projections!C$30,$B6+$B6*Projections!C$30)</f>
        <v>6.8227234917253382E-2</v>
      </c>
      <c r="D6" s="57">
        <f>IF(Projections!D$30&gt;=0,$B6+(1-$B6)*Projections!D$30,$B6+$B6*Projections!D$30)</f>
        <v>6.9077353755636034E-2</v>
      </c>
      <c r="E6" s="57">
        <f>IF(Projections!E$30&gt;=0,$B6+(1-$B6)*Projections!E$30,$B6+$B6*Projections!E$30)</f>
        <v>6.9927472594018672E-2</v>
      </c>
      <c r="F6" s="57">
        <f>IF(Projections!F$30&gt;=0,$B6+(1-$B6)*Projections!F$30,$B6+$B6*Projections!F$30)</f>
        <v>7.0777591432401324E-2</v>
      </c>
      <c r="G6" s="57">
        <f>IF(Projections!G$30&gt;=0,$B6+(1-$B6)*Projections!G$30,$B6+$B6*Projections!G$30)</f>
        <v>7.1627710270783962E-2</v>
      </c>
      <c r="H6" s="57">
        <f>IF(Projections!H$30&gt;=0,$B6+(1-$B6)*Projections!H$30,$B6+$B6*Projections!H$30)</f>
        <v>7.2473186290294742E-2</v>
      </c>
      <c r="I6" s="57">
        <f>IF(Projections!I$30&gt;=0,$B6+(1-$B6)*Projections!I$30,$B6+$B6*Projections!I$30)</f>
        <v>7.3318662309805507E-2</v>
      </c>
      <c r="J6" s="57">
        <f>IF(Projections!J$30&gt;=0,$B6+(1-$B6)*Projections!J$30,$B6+$B6*Projections!J$30)</f>
        <v>7.4164138329316065E-2</v>
      </c>
      <c r="K6" s="57">
        <f>IF(Projections!K$30&gt;=0,$B6+(1-$B6)*Projections!K$30,$B6+$B6*Projections!K$30)</f>
        <v>7.5009614348826845E-2</v>
      </c>
      <c r="L6" s="57">
        <f>IF(Projections!L$30&gt;=0,$B6+(1-$B6)*Projections!L$30,$B6+$B6*Projections!L$30)</f>
        <v>7.5855090368337402E-2</v>
      </c>
      <c r="M6" s="57">
        <f>IF(Projections!M$30&gt;=0,$B6+(1-$B6)*Projections!M$30,$B6+$B6*Projections!M$30)</f>
        <v>7.6678863117537327E-2</v>
      </c>
      <c r="N6" s="57">
        <f>IF(Projections!N$30&gt;=0,$B6+(1-$B6)*Projections!N$30,$B6+$B6*Projections!N$30)</f>
        <v>7.7502635866737266E-2</v>
      </c>
      <c r="O6" s="57">
        <f>IF(Projections!O$30&gt;=0,$B6+(1-$B6)*Projections!O$30,$B6+$B6*Projections!O$30)</f>
        <v>7.8326408615937204E-2</v>
      </c>
      <c r="P6" s="57">
        <f>IF(Projections!P$30&gt;=0,$B6+(1-$B6)*Projections!P$30,$B6+$B6*Projections!P$30)</f>
        <v>7.9150181365137129E-2</v>
      </c>
      <c r="Q6" s="57">
        <f>IF(Projections!Q$30&gt;=0,$B6+(1-$B6)*Projections!Q$30,$B6+$B6*Projections!Q$30)</f>
        <v>7.9973954114337067E-2</v>
      </c>
      <c r="R6" s="57">
        <f>IF(Projections!R$30&gt;=0,$B6+(1-$B6)*Projections!R$30,$B6+$B6*Projections!R$30)</f>
        <v>8.0775029384696259E-2</v>
      </c>
      <c r="S6" s="57">
        <f>IF(Projections!S$30&gt;=0,$B6+(1-$B6)*Projections!S$30,$B6+$B6*Projections!S$30)</f>
        <v>8.1576104655055451E-2</v>
      </c>
      <c r="T6" s="57">
        <f>IF(Projections!T$30&gt;=0,$B6+(1-$B6)*Projections!T$30,$B6+$B6*Projections!T$30)</f>
        <v>8.2377179925414865E-2</v>
      </c>
      <c r="U6" s="57">
        <f>IF(Projections!U$30&gt;=0,$B6+(1-$B6)*Projections!U$30,$B6+$B6*Projections!U$30)</f>
        <v>8.3178255195774056E-2</v>
      </c>
      <c r="V6" s="57">
        <f>IF(Projections!V$30&gt;=0,$B6+(1-$B6)*Projections!V$30,$B6+$B6*Projections!V$30)</f>
        <v>8.3979330466133248E-2</v>
      </c>
      <c r="W6" s="57">
        <f>IF(Projections!W$30&gt;=0,$B6+(1-$B6)*Projections!W$30,$B6+$B6*Projections!W$30)</f>
        <v>8.4751317423983022E-2</v>
      </c>
      <c r="X6" s="57">
        <f>IF(Projections!X$30&gt;=0,$B6+(1-$B6)*Projections!X$30,$B6+$B6*Projections!X$30)</f>
        <v>8.552330438183281E-2</v>
      </c>
      <c r="Y6" s="57">
        <f>IF(Projections!Y$30&gt;=0,$B6+(1-$B6)*Projections!Y$30,$B6+$B6*Projections!Y$30)</f>
        <v>8.6295291339682598E-2</v>
      </c>
      <c r="Z6" s="57">
        <f>IF(Projections!Z$30&gt;=0,$B6+(1-$B6)*Projections!Z$30,$B6+$B6*Projections!Z$30)</f>
        <v>8.7067278297532594E-2</v>
      </c>
      <c r="AA6" s="57">
        <f>IF(Projections!AA$30&gt;=0,$B6+(1-$B6)*Projections!AA$30,$B6+$B6*Projections!AA$30)</f>
        <v>8.7839265255382382E-2</v>
      </c>
      <c r="AB6" s="57">
        <f>IF(Projections!AB$30&gt;=0,$B6+(1-$B6)*Projections!AB$30,$B6+$B6*Projections!AB$30)</f>
        <v>8.8571845121640846E-2</v>
      </c>
      <c r="AC6" s="57">
        <f>IF(Projections!AC$30&gt;=0,$B6+(1-$B6)*Projections!AC$30,$B6+$B6*Projections!AC$30)</f>
        <v>8.9304424987899533E-2</v>
      </c>
      <c r="AD6" s="57">
        <f>IF(Projections!AD$30&gt;=0,$B6+(1-$B6)*Projections!AD$30,$B6+$B6*Projections!AD$30)</f>
        <v>9.0037004854157998E-2</v>
      </c>
      <c r="AE6" s="57">
        <f>IF(Projections!AE$30&gt;=0,$B6+(1-$B6)*Projections!AE$30,$B6+$B6*Projections!AE$30)</f>
        <v>9.0769584720416463E-2</v>
      </c>
      <c r="AF6" s="57">
        <f>IF(Projections!AF$30&gt;=0,$B6+(1-$B6)*Projections!AF$30,$B6+$B6*Projections!AF$30)</f>
        <v>9.150216458667515E-2</v>
      </c>
    </row>
    <row r="7" spans="1:32" x14ac:dyDescent="0.25">
      <c r="A7" s="58" t="s">
        <v>5167</v>
      </c>
      <c r="B7" s="63">
        <f t="shared" ref="B7" si="1">B3</f>
        <v>5.9405410194716457E-2</v>
      </c>
      <c r="C7" s="57">
        <f>IF(Projections!C$30&gt;=0,$B7+(1-$B7)*Projections!C$30,$B7+$B7*Projections!C$30)</f>
        <v>6.0262795525765113E-2</v>
      </c>
      <c r="D7" s="57">
        <f>IF(Projections!D$30&gt;=0,$B7+(1-$B7)*Projections!D$30,$B7+$B7*Projections!D$30)</f>
        <v>6.1120180856813762E-2</v>
      </c>
      <c r="E7" s="57">
        <f>IF(Projections!E$30&gt;=0,$B7+(1-$B7)*Projections!E$30,$B7+$B7*Projections!E$30)</f>
        <v>6.1977566187862418E-2</v>
      </c>
      <c r="F7" s="57">
        <f>IF(Projections!F$30&gt;=0,$B7+(1-$B7)*Projections!F$30,$B7+$B7*Projections!F$30)</f>
        <v>6.2834951518911067E-2</v>
      </c>
      <c r="G7" s="57">
        <f>IF(Projections!G$30&gt;=0,$B7+(1-$B7)*Projections!G$30,$B7+$B7*Projections!G$30)</f>
        <v>6.369233684995973E-2</v>
      </c>
      <c r="H7" s="57">
        <f>IF(Projections!H$30&gt;=0,$B7+(1-$B7)*Projections!H$30,$B7+$B7*Projections!H$30)</f>
        <v>6.4545039677085719E-2</v>
      </c>
      <c r="I7" s="57">
        <f>IF(Projections!I$30&gt;=0,$B7+(1-$B7)*Projections!I$30,$B7+$B7*Projections!I$30)</f>
        <v>6.5397742504211709E-2</v>
      </c>
      <c r="J7" s="57">
        <f>IF(Projections!J$30&gt;=0,$B7+(1-$B7)*Projections!J$30,$B7+$B7*Projections!J$30)</f>
        <v>6.6250445331337476E-2</v>
      </c>
      <c r="K7" s="57">
        <f>IF(Projections!K$30&gt;=0,$B7+(1-$B7)*Projections!K$30,$B7+$B7*Projections!K$30)</f>
        <v>6.7103148158463466E-2</v>
      </c>
      <c r="L7" s="57">
        <f>IF(Projections!L$30&gt;=0,$B7+(1-$B7)*Projections!L$30,$B7+$B7*Projections!L$30)</f>
        <v>6.7955850985589233E-2</v>
      </c>
      <c r="M7" s="57">
        <f>IF(Projections!M$30&gt;=0,$B7+(1-$B7)*Projections!M$30,$B7+$B7*Projections!M$30)</f>
        <v>6.878666503110005E-2</v>
      </c>
      <c r="N7" s="57">
        <f>IF(Projections!N$30&gt;=0,$B7+(1-$B7)*Projections!N$30,$B7+$B7*Projections!N$30)</f>
        <v>6.9617479076610866E-2</v>
      </c>
      <c r="O7" s="57">
        <f>IF(Projections!O$30&gt;=0,$B7+(1-$B7)*Projections!O$30,$B7+$B7*Projections!O$30)</f>
        <v>7.0448293122121697E-2</v>
      </c>
      <c r="P7" s="57">
        <f>IF(Projections!P$30&gt;=0,$B7+(1-$B7)*Projections!P$30,$B7+$B7*Projections!P$30)</f>
        <v>7.1279107167632513E-2</v>
      </c>
      <c r="Q7" s="57">
        <f>IF(Projections!Q$30&gt;=0,$B7+(1-$B7)*Projections!Q$30,$B7+$B7*Projections!Q$30)</f>
        <v>7.210992121314333E-2</v>
      </c>
      <c r="R7" s="57">
        <f>IF(Projections!R$30&gt;=0,$B7+(1-$B7)*Projections!R$30,$B7+$B7*Projections!R$30)</f>
        <v>7.291784377039251E-2</v>
      </c>
      <c r="S7" s="57">
        <f>IF(Projections!S$30&gt;=0,$B7+(1-$B7)*Projections!S$30,$B7+$B7*Projections!S$30)</f>
        <v>7.372576632764169E-2</v>
      </c>
      <c r="T7" s="57">
        <f>IF(Projections!T$30&gt;=0,$B7+(1-$B7)*Projections!T$30,$B7+$B7*Projections!T$30)</f>
        <v>7.4533688884891092E-2</v>
      </c>
      <c r="U7" s="57">
        <f>IF(Projections!U$30&gt;=0,$B7+(1-$B7)*Projections!U$30,$B7+$B7*Projections!U$30)</f>
        <v>7.5341611442140272E-2</v>
      </c>
      <c r="V7" s="57">
        <f>IF(Projections!V$30&gt;=0,$B7+(1-$B7)*Projections!V$30,$B7+$B7*Projections!V$30)</f>
        <v>7.6149533999389438E-2</v>
      </c>
      <c r="W7" s="57">
        <f>IF(Projections!W$30&gt;=0,$B7+(1-$B7)*Projections!W$30,$B7+$B7*Projections!W$30)</f>
        <v>7.6928119608291518E-2</v>
      </c>
      <c r="X7" s="57">
        <f>IF(Projections!X$30&gt;=0,$B7+(1-$B7)*Projections!X$30,$B7+$B7*Projections!X$30)</f>
        <v>7.7706705217193597E-2</v>
      </c>
      <c r="Y7" s="57">
        <f>IF(Projections!Y$30&gt;=0,$B7+(1-$B7)*Projections!Y$30,$B7+$B7*Projections!Y$30)</f>
        <v>7.8485290826095677E-2</v>
      </c>
      <c r="Z7" s="57">
        <f>IF(Projections!Z$30&gt;=0,$B7+(1-$B7)*Projections!Z$30,$B7+$B7*Projections!Z$30)</f>
        <v>7.9263876434997979E-2</v>
      </c>
      <c r="AA7" s="57">
        <f>IF(Projections!AA$30&gt;=0,$B7+(1-$B7)*Projections!AA$30,$B7+$B7*Projections!AA$30)</f>
        <v>8.0042462043900059E-2</v>
      </c>
      <c r="AB7" s="57">
        <f>IF(Projections!AB$30&gt;=0,$B7+(1-$B7)*Projections!AB$30,$B7+$B7*Projections!AB$30)</f>
        <v>8.0781303724372117E-2</v>
      </c>
      <c r="AC7" s="57">
        <f>IF(Projections!AC$30&gt;=0,$B7+(1-$B7)*Projections!AC$30,$B7+$B7*Projections!AC$30)</f>
        <v>8.152014540484441E-2</v>
      </c>
      <c r="AD7" s="57">
        <f>IF(Projections!AD$30&gt;=0,$B7+(1-$B7)*Projections!AD$30,$B7+$B7*Projections!AD$30)</f>
        <v>8.2258987085316482E-2</v>
      </c>
      <c r="AE7" s="57">
        <f>IF(Projections!AE$30&gt;=0,$B7+(1-$B7)*Projections!AE$30,$B7+$B7*Projections!AE$30)</f>
        <v>8.2997828765788539E-2</v>
      </c>
      <c r="AF7" s="57">
        <f>IF(Projections!AF$30&gt;=0,$B7+(1-$B7)*Projections!AF$30,$B7+$B7*Projections!AF$30)</f>
        <v>8.3736670446260819E-2</v>
      </c>
    </row>
    <row r="8" spans="1:32" x14ac:dyDescent="0.25">
      <c r="A8" s="58" t="s">
        <v>5168</v>
      </c>
      <c r="B8" s="62">
        <f>SUMPRODUCT('First Year Calculations'!H:H,'First Year Calculations'!$X:$X)</f>
        <v>4.1877858369934851E-2</v>
      </c>
      <c r="C8" s="57">
        <f>IF(Projections!C$30&gt;=0,$B8+(1-$B8)*Projections!C$30,$B8+$B8*Projections!C$30)</f>
        <v>4.2751220686165686E-2</v>
      </c>
      <c r="D8" s="57">
        <f>IF(Projections!D$30&gt;=0,$B8+(1-$B8)*Projections!D$30,$B8+$B8*Projections!D$30)</f>
        <v>4.3624583002396529E-2</v>
      </c>
      <c r="E8" s="57">
        <f>IF(Projections!E$30&gt;=0,$B8+(1-$B8)*Projections!E$30,$B8+$B8*Projections!E$30)</f>
        <v>4.4497945318627365E-2</v>
      </c>
      <c r="F8" s="57">
        <f>IF(Projections!F$30&gt;=0,$B8+(1-$B8)*Projections!F$30,$B8+$B8*Projections!F$30)</f>
        <v>4.5371307634858207E-2</v>
      </c>
      <c r="G8" s="57">
        <f>IF(Projections!G$30&gt;=0,$B8+(1-$B8)*Projections!G$30,$B8+$B8*Projections!G$30)</f>
        <v>4.6244669951089043E-2</v>
      </c>
      <c r="H8" s="57">
        <f>IF(Projections!H$30&gt;=0,$B8+(1-$B8)*Projections!H$30,$B8+$B8*Projections!H$30)</f>
        <v>4.7113262507069077E-2</v>
      </c>
      <c r="I8" s="57">
        <f>IF(Projections!I$30&gt;=0,$B8+(1-$B8)*Projections!I$30,$B8+$B8*Projections!I$30)</f>
        <v>4.7981855063049118E-2</v>
      </c>
      <c r="J8" s="57">
        <f>IF(Projections!J$30&gt;=0,$B8+(1-$B8)*Projections!J$30,$B8+$B8*Projections!J$30)</f>
        <v>4.8850447619028924E-2</v>
      </c>
      <c r="K8" s="57">
        <f>IF(Projections!K$30&gt;=0,$B8+(1-$B8)*Projections!K$30,$B8+$B8*Projections!K$30)</f>
        <v>4.9719040175008965E-2</v>
      </c>
      <c r="L8" s="57">
        <f>IF(Projections!L$30&gt;=0,$B8+(1-$B8)*Projections!L$30,$B8+$B8*Projections!L$30)</f>
        <v>5.058763273098877E-2</v>
      </c>
      <c r="M8" s="57">
        <f>IF(Projections!M$30&gt;=0,$B8+(1-$B8)*Projections!M$30,$B8+$B8*Projections!M$30)</f>
        <v>5.1433928617876615E-2</v>
      </c>
      <c r="N8" s="57">
        <f>IF(Projections!N$30&gt;=0,$B8+(1-$B8)*Projections!N$30,$B8+$B8*Projections!N$30)</f>
        <v>5.2280224504764453E-2</v>
      </c>
      <c r="O8" s="57">
        <f>IF(Projections!O$30&gt;=0,$B8+(1-$B8)*Projections!O$30,$B8+$B8*Projections!O$30)</f>
        <v>5.312652039165229E-2</v>
      </c>
      <c r="P8" s="57">
        <f>IF(Projections!P$30&gt;=0,$B8+(1-$B8)*Projections!P$30,$B8+$B8*Projections!P$30)</f>
        <v>5.3972816278540135E-2</v>
      </c>
      <c r="Q8" s="57">
        <f>IF(Projections!Q$30&gt;=0,$B8+(1-$B8)*Projections!Q$30,$B8+$B8*Projections!Q$30)</f>
        <v>5.4819112165427973E-2</v>
      </c>
      <c r="R8" s="57">
        <f>IF(Projections!R$30&gt;=0,$B8+(1-$B8)*Projections!R$30,$B8+$B8*Projections!R$30)</f>
        <v>5.5642089991595423E-2</v>
      </c>
      <c r="S8" s="57">
        <f>IF(Projections!S$30&gt;=0,$B8+(1-$B8)*Projections!S$30,$B8+$B8*Projections!S$30)</f>
        <v>5.6465067817762879E-2</v>
      </c>
      <c r="T8" s="57">
        <f>IF(Projections!T$30&gt;=0,$B8+(1-$B8)*Projections!T$30,$B8+$B8*Projections!T$30)</f>
        <v>5.7288045643930557E-2</v>
      </c>
      <c r="U8" s="57">
        <f>IF(Projections!U$30&gt;=0,$B8+(1-$B8)*Projections!U$30,$B8+$B8*Projections!U$30)</f>
        <v>5.8111023470098014E-2</v>
      </c>
      <c r="V8" s="57">
        <f>IF(Projections!V$30&gt;=0,$B8+(1-$B8)*Projections!V$30,$B8+$B8*Projections!V$30)</f>
        <v>5.893400129626547E-2</v>
      </c>
      <c r="W8" s="57">
        <f>IF(Projections!W$30&gt;=0,$B8+(1-$B8)*Projections!W$30,$B8+$B8*Projections!W$30)</f>
        <v>5.9727095493413714E-2</v>
      </c>
      <c r="X8" s="57">
        <f>IF(Projections!X$30&gt;=0,$B8+(1-$B8)*Projections!X$30,$B8+$B8*Projections!X$30)</f>
        <v>6.0520189690561964E-2</v>
      </c>
      <c r="Y8" s="57">
        <f>IF(Projections!Y$30&gt;=0,$B8+(1-$B8)*Projections!Y$30,$B8+$B8*Projections!Y$30)</f>
        <v>6.1313283887710214E-2</v>
      </c>
      <c r="Z8" s="57">
        <f>IF(Projections!Z$30&gt;=0,$B8+(1-$B8)*Projections!Z$30,$B8+$B8*Projections!Z$30)</f>
        <v>6.2106378084858693E-2</v>
      </c>
      <c r="AA8" s="57">
        <f>IF(Projections!AA$30&gt;=0,$B8+(1-$B8)*Projections!AA$30,$B8+$B8*Projections!AA$30)</f>
        <v>6.2899472282006944E-2</v>
      </c>
      <c r="AB8" s="57">
        <f>IF(Projections!AB$30&gt;=0,$B8+(1-$B8)*Projections!AB$30,$B8+$B8*Projections!AB$30)</f>
        <v>6.3652081940718669E-2</v>
      </c>
      <c r="AC8" s="57">
        <f>IF(Projections!AC$30&gt;=0,$B8+(1-$B8)*Projections!AC$30,$B8+$B8*Projections!AC$30)</f>
        <v>6.4404691599430616E-2</v>
      </c>
      <c r="AD8" s="57">
        <f>IF(Projections!AD$30&gt;=0,$B8+(1-$B8)*Projections!AD$30,$B8+$B8*Projections!AD$30)</f>
        <v>6.5157301258142342E-2</v>
      </c>
      <c r="AE8" s="57">
        <f>IF(Projections!AE$30&gt;=0,$B8+(1-$B8)*Projections!AE$30,$B8+$B8*Projections!AE$30)</f>
        <v>6.5909910916854081E-2</v>
      </c>
      <c r="AF8" s="57">
        <f>IF(Projections!AF$30&gt;=0,$B8+(1-$B8)*Projections!AF$30,$B8+$B8*Projections!AF$30)</f>
        <v>6.6662520575566028E-2</v>
      </c>
    </row>
    <row r="9" spans="1:32" x14ac:dyDescent="0.25">
      <c r="A9" s="58" t="s">
        <v>5153</v>
      </c>
      <c r="B9" s="63">
        <f t="shared" ref="B9" si="2">B6</f>
        <v>6.7377116078870744E-2</v>
      </c>
      <c r="C9" s="57">
        <f>IF(Projections!C$30&gt;=0,$B9+(1-$B9)*Projections!C$30,$B9+$B9*Projections!C$30)</f>
        <v>6.8227234917253382E-2</v>
      </c>
      <c r="D9" s="57">
        <f>IF(Projections!D$30&gt;=0,$B9+(1-$B9)*Projections!D$30,$B9+$B9*Projections!D$30)</f>
        <v>6.9077353755636034E-2</v>
      </c>
      <c r="E9" s="57">
        <f>IF(Projections!E$30&gt;=0,$B9+(1-$B9)*Projections!E$30,$B9+$B9*Projections!E$30)</f>
        <v>6.9927472594018672E-2</v>
      </c>
      <c r="F9" s="57">
        <f>IF(Projections!F$30&gt;=0,$B9+(1-$B9)*Projections!F$30,$B9+$B9*Projections!F$30)</f>
        <v>7.0777591432401324E-2</v>
      </c>
      <c r="G9" s="57">
        <f>IF(Projections!G$30&gt;=0,$B9+(1-$B9)*Projections!G$30,$B9+$B9*Projections!G$30)</f>
        <v>7.1627710270783962E-2</v>
      </c>
      <c r="H9" s="57">
        <f>IF(Projections!H$30&gt;=0,$B9+(1-$B9)*Projections!H$30,$B9+$B9*Projections!H$30)</f>
        <v>7.2473186290294742E-2</v>
      </c>
      <c r="I9" s="57">
        <f>IF(Projections!I$30&gt;=0,$B9+(1-$B9)*Projections!I$30,$B9+$B9*Projections!I$30)</f>
        <v>7.3318662309805507E-2</v>
      </c>
      <c r="J9" s="57">
        <f>IF(Projections!J$30&gt;=0,$B9+(1-$B9)*Projections!J$30,$B9+$B9*Projections!J$30)</f>
        <v>7.4164138329316065E-2</v>
      </c>
      <c r="K9" s="57">
        <f>IF(Projections!K$30&gt;=0,$B9+(1-$B9)*Projections!K$30,$B9+$B9*Projections!K$30)</f>
        <v>7.5009614348826845E-2</v>
      </c>
      <c r="L9" s="57">
        <f>IF(Projections!L$30&gt;=0,$B9+(1-$B9)*Projections!L$30,$B9+$B9*Projections!L$30)</f>
        <v>7.5855090368337402E-2</v>
      </c>
      <c r="M9" s="57">
        <f>IF(Projections!M$30&gt;=0,$B9+(1-$B9)*Projections!M$30,$B9+$B9*Projections!M$30)</f>
        <v>7.6678863117537327E-2</v>
      </c>
      <c r="N9" s="57">
        <f>IF(Projections!N$30&gt;=0,$B9+(1-$B9)*Projections!N$30,$B9+$B9*Projections!N$30)</f>
        <v>7.7502635866737266E-2</v>
      </c>
      <c r="O9" s="57">
        <f>IF(Projections!O$30&gt;=0,$B9+(1-$B9)*Projections!O$30,$B9+$B9*Projections!O$30)</f>
        <v>7.8326408615937204E-2</v>
      </c>
      <c r="P9" s="57">
        <f>IF(Projections!P$30&gt;=0,$B9+(1-$B9)*Projections!P$30,$B9+$B9*Projections!P$30)</f>
        <v>7.9150181365137129E-2</v>
      </c>
      <c r="Q9" s="57">
        <f>IF(Projections!Q$30&gt;=0,$B9+(1-$B9)*Projections!Q$30,$B9+$B9*Projections!Q$30)</f>
        <v>7.9973954114337067E-2</v>
      </c>
      <c r="R9" s="57">
        <f>IF(Projections!R$30&gt;=0,$B9+(1-$B9)*Projections!R$30,$B9+$B9*Projections!R$30)</f>
        <v>8.0775029384696259E-2</v>
      </c>
      <c r="S9" s="57">
        <f>IF(Projections!S$30&gt;=0,$B9+(1-$B9)*Projections!S$30,$B9+$B9*Projections!S$30)</f>
        <v>8.1576104655055451E-2</v>
      </c>
      <c r="T9" s="57">
        <f>IF(Projections!T$30&gt;=0,$B9+(1-$B9)*Projections!T$30,$B9+$B9*Projections!T$30)</f>
        <v>8.2377179925414865E-2</v>
      </c>
      <c r="U9" s="57">
        <f>IF(Projections!U$30&gt;=0,$B9+(1-$B9)*Projections!U$30,$B9+$B9*Projections!U$30)</f>
        <v>8.3178255195774056E-2</v>
      </c>
      <c r="V9" s="57">
        <f>IF(Projections!V$30&gt;=0,$B9+(1-$B9)*Projections!V$30,$B9+$B9*Projections!V$30)</f>
        <v>8.3979330466133248E-2</v>
      </c>
      <c r="W9" s="57">
        <f>IF(Projections!W$30&gt;=0,$B9+(1-$B9)*Projections!W$30,$B9+$B9*Projections!W$30)</f>
        <v>8.4751317423983022E-2</v>
      </c>
      <c r="X9" s="57">
        <f>IF(Projections!X$30&gt;=0,$B9+(1-$B9)*Projections!X$30,$B9+$B9*Projections!X$30)</f>
        <v>8.552330438183281E-2</v>
      </c>
      <c r="Y9" s="57">
        <f>IF(Projections!Y$30&gt;=0,$B9+(1-$B9)*Projections!Y$30,$B9+$B9*Projections!Y$30)</f>
        <v>8.6295291339682598E-2</v>
      </c>
      <c r="Z9" s="57">
        <f>IF(Projections!Z$30&gt;=0,$B9+(1-$B9)*Projections!Z$30,$B9+$B9*Projections!Z$30)</f>
        <v>8.7067278297532594E-2</v>
      </c>
      <c r="AA9" s="57">
        <f>IF(Projections!AA$30&gt;=0,$B9+(1-$B9)*Projections!AA$30,$B9+$B9*Projections!AA$30)</f>
        <v>8.7839265255382382E-2</v>
      </c>
      <c r="AB9" s="57">
        <f>IF(Projections!AB$30&gt;=0,$B9+(1-$B9)*Projections!AB$30,$B9+$B9*Projections!AB$30)</f>
        <v>8.8571845121640846E-2</v>
      </c>
      <c r="AC9" s="57">
        <f>IF(Projections!AC$30&gt;=0,$B9+(1-$B9)*Projections!AC$30,$B9+$B9*Projections!AC$30)</f>
        <v>8.9304424987899533E-2</v>
      </c>
      <c r="AD9" s="57">
        <f>IF(Projections!AD$30&gt;=0,$B9+(1-$B9)*Projections!AD$30,$B9+$B9*Projections!AD$30)</f>
        <v>9.0037004854157998E-2</v>
      </c>
      <c r="AE9" s="57">
        <f>IF(Projections!AE$30&gt;=0,$B9+(1-$B9)*Projections!AE$30,$B9+$B9*Projections!AE$30)</f>
        <v>9.0769584720416463E-2</v>
      </c>
      <c r="AF9" s="57">
        <f>IF(Projections!AF$30&gt;=0,$B9+(1-$B9)*Projections!AF$30,$B9+$B9*Projections!AF$30)</f>
        <v>9.150216458667515E-2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32E64-9C2C-4340-B02A-EEA7805AD116}">
  <sheetPr>
    <tabColor theme="4" tint="-0.249977111117893"/>
  </sheetPr>
  <dimension ref="A1:AF9"/>
  <sheetViews>
    <sheetView workbookViewId="0"/>
  </sheetViews>
  <sheetFormatPr defaultRowHeight="15" x14ac:dyDescent="0.25"/>
  <cols>
    <col min="1" max="1" width="34.7109375" customWidth="1"/>
    <col min="2" max="2" width="13.140625" customWidth="1"/>
  </cols>
  <sheetData>
    <row r="1" spans="1:32" x14ac:dyDescent="0.25">
      <c r="A1" s="57"/>
      <c r="B1" s="54">
        <v>2020</v>
      </c>
      <c r="C1">
        <v>2021</v>
      </c>
      <c r="D1" s="54">
        <v>2022</v>
      </c>
      <c r="E1">
        <v>2023</v>
      </c>
      <c r="F1" s="54">
        <v>2024</v>
      </c>
      <c r="G1">
        <v>2025</v>
      </c>
      <c r="H1" s="54">
        <v>2026</v>
      </c>
      <c r="I1">
        <v>2027</v>
      </c>
      <c r="J1" s="54">
        <v>2028</v>
      </c>
      <c r="K1">
        <v>2029</v>
      </c>
      <c r="L1" s="54">
        <v>2030</v>
      </c>
      <c r="M1">
        <v>2031</v>
      </c>
      <c r="N1" s="54">
        <v>2032</v>
      </c>
      <c r="O1">
        <v>2033</v>
      </c>
      <c r="P1" s="54">
        <v>2034</v>
      </c>
      <c r="Q1">
        <v>2035</v>
      </c>
      <c r="R1" s="54">
        <v>2036</v>
      </c>
      <c r="S1">
        <v>2037</v>
      </c>
      <c r="T1" s="54">
        <v>2038</v>
      </c>
      <c r="U1">
        <v>2039</v>
      </c>
      <c r="V1" s="54">
        <v>2040</v>
      </c>
      <c r="W1">
        <v>2041</v>
      </c>
      <c r="X1" s="54">
        <v>2042</v>
      </c>
      <c r="Y1">
        <v>2043</v>
      </c>
      <c r="Z1" s="54">
        <v>2044</v>
      </c>
      <c r="AA1">
        <v>2045</v>
      </c>
      <c r="AB1" s="54">
        <v>2046</v>
      </c>
      <c r="AC1">
        <v>2047</v>
      </c>
      <c r="AD1" s="54">
        <v>2048</v>
      </c>
      <c r="AE1">
        <v>2049</v>
      </c>
      <c r="AF1" s="54">
        <v>2050</v>
      </c>
    </row>
    <row r="2" spans="1:32" x14ac:dyDescent="0.25">
      <c r="A2" s="58" t="s">
        <v>5162</v>
      </c>
      <c r="B2" s="64">
        <f>1-SUM('FoHObDT-PM25-white'!B2,'FoHObDT-PM25-black'!B2,'FoHObDT-PM25-asian'!B2)</f>
        <v>3.9459270977895811E-2</v>
      </c>
      <c r="C2" s="64">
        <f>1-SUM('FoHObDT-PM25-white'!C2,'FoHObDT-PM25-black'!C2,'FoHObDT-PM25-asian'!C2)</f>
        <v>4.0127301164652129E-2</v>
      </c>
      <c r="D2" s="64">
        <f>1-SUM('FoHObDT-PM25-white'!D2,'FoHObDT-PM25-black'!D2,'FoHObDT-PM25-asian'!D2)</f>
        <v>4.0795331351409114E-2</v>
      </c>
      <c r="E2" s="64">
        <f>1-SUM('FoHObDT-PM25-white'!E2,'FoHObDT-PM25-black'!E2,'FoHObDT-PM25-asian'!E2)</f>
        <v>4.1463361538165877E-2</v>
      </c>
      <c r="F2" s="64">
        <f>1-SUM('FoHObDT-PM25-white'!F2,'FoHObDT-PM25-black'!F2,'FoHObDT-PM25-asian'!F2)</f>
        <v>4.2131391724922973E-2</v>
      </c>
      <c r="G2" s="64">
        <f>1-SUM('FoHObDT-PM25-white'!G2,'FoHObDT-PM25-black'!G2,'FoHObDT-PM25-asian'!G2)</f>
        <v>4.2799421911679958E-2</v>
      </c>
      <c r="H2" s="64">
        <f>1-SUM('FoHObDT-PM25-white'!H2,'FoHObDT-PM25-black'!H2,'FoHObDT-PM25-asian'!H2)</f>
        <v>4.350899911994377E-2</v>
      </c>
      <c r="I2" s="64">
        <f>1-SUM('FoHObDT-PM25-white'!I2,'FoHObDT-PM25-black'!I2,'FoHObDT-PM25-asian'!I2)</f>
        <v>4.4218576328207027E-2</v>
      </c>
      <c r="J2" s="64">
        <f>1-SUM('FoHObDT-PM25-white'!J2,'FoHObDT-PM25-black'!J2,'FoHObDT-PM25-asian'!J2)</f>
        <v>4.4928153536470505E-2</v>
      </c>
      <c r="K2" s="64">
        <f>1-SUM('FoHObDT-PM25-white'!K2,'FoHObDT-PM25-black'!K2,'FoHObDT-PM25-asian'!K2)</f>
        <v>4.563773074473354E-2</v>
      </c>
      <c r="L2" s="64">
        <f>1-SUM('FoHObDT-PM25-white'!L2,'FoHObDT-PM25-black'!L2,'FoHObDT-PM25-asian'!L2)</f>
        <v>4.6347307952997463E-2</v>
      </c>
      <c r="M2" s="64">
        <f>1-SUM('FoHObDT-PM25-white'!M2,'FoHObDT-PM25-black'!M2,'FoHObDT-PM25-asian'!M2)</f>
        <v>4.7099806931080845E-2</v>
      </c>
      <c r="N2" s="64">
        <f>1-SUM('FoHObDT-PM25-white'!N2,'FoHObDT-PM25-black'!N2,'FoHObDT-PM25-asian'!N2)</f>
        <v>4.7852305909165449E-2</v>
      </c>
      <c r="O2" s="64">
        <f>1-SUM('FoHObDT-PM25-white'!O2,'FoHObDT-PM25-black'!O2,'FoHObDT-PM25-asian'!O2)</f>
        <v>4.8604804887249164E-2</v>
      </c>
      <c r="P2" s="64">
        <f>1-SUM('FoHObDT-PM25-white'!P2,'FoHObDT-PM25-black'!P2,'FoHObDT-PM25-asian'!P2)</f>
        <v>4.9357303865333435E-2</v>
      </c>
      <c r="Q2" s="64">
        <f>1-SUM('FoHObDT-PM25-white'!Q2,'FoHObDT-PM25-black'!Q2,'FoHObDT-PM25-asian'!Q2)</f>
        <v>5.0109802843418039E-2</v>
      </c>
      <c r="R2" s="64">
        <f>1-SUM('FoHObDT-PM25-white'!R2,'FoHObDT-PM25-black'!R2,'FoHObDT-PM25-asian'!R2)</f>
        <v>5.0911652228782911E-2</v>
      </c>
      <c r="S2" s="64">
        <f>1-SUM('FoHObDT-PM25-white'!S2,'FoHObDT-PM25-black'!S2,'FoHObDT-PM25-asian'!S2)</f>
        <v>5.1713501614146784E-2</v>
      </c>
      <c r="T2" s="64">
        <f>1-SUM('FoHObDT-PM25-white'!T2,'FoHObDT-PM25-black'!T2,'FoHObDT-PM25-asian'!T2)</f>
        <v>5.2515350999511212E-2</v>
      </c>
      <c r="U2" s="64">
        <f>1-SUM('FoHObDT-PM25-white'!U2,'FoHObDT-PM25-black'!U2,'FoHObDT-PM25-asian'!U2)</f>
        <v>5.3317200384876084E-2</v>
      </c>
      <c r="V2" s="64">
        <f>1-SUM('FoHObDT-PM25-white'!V2,'FoHObDT-PM25-black'!V2,'FoHObDT-PM25-asian'!V2)</f>
        <v>5.4119049770239847E-2</v>
      </c>
      <c r="W2" s="64">
        <f>1-SUM('FoHObDT-PM25-white'!W2,'FoHObDT-PM25-black'!W2,'FoHObDT-PM25-asian'!W2)</f>
        <v>5.4969084619901465E-2</v>
      </c>
      <c r="X2" s="64">
        <f>1-SUM('FoHObDT-PM25-white'!X2,'FoHObDT-PM25-black'!X2,'FoHObDT-PM25-asian'!X2)</f>
        <v>5.5819119469562972E-2</v>
      </c>
      <c r="Y2" s="64">
        <f>1-SUM('FoHObDT-PM25-white'!Y2,'FoHObDT-PM25-black'!Y2,'FoHObDT-PM25-asian'!Y2)</f>
        <v>5.6669154319224369E-2</v>
      </c>
      <c r="Z2" s="64">
        <f>1-SUM('FoHObDT-PM25-white'!Z2,'FoHObDT-PM25-black'!Z2,'FoHObDT-PM25-asian'!Z2)</f>
        <v>5.7519189168884766E-2</v>
      </c>
      <c r="AA2" s="64">
        <f>1-SUM('FoHObDT-PM25-white'!AA2,'FoHObDT-PM25-black'!AA2,'FoHObDT-PM25-asian'!AA2)</f>
        <v>5.8369224018546273E-2</v>
      </c>
      <c r="AB2" s="64">
        <f>1-SUM('FoHObDT-PM25-white'!AB2,'FoHObDT-PM25-black'!AB2,'FoHObDT-PM25-asian'!AB2)</f>
        <v>5.926073353858119E-2</v>
      </c>
      <c r="AC2" s="64">
        <f>1-SUM('FoHObDT-PM25-white'!AC2,'FoHObDT-PM25-black'!AC2,'FoHObDT-PM25-asian'!AC2)</f>
        <v>6.0152243058615107E-2</v>
      </c>
      <c r="AD2" s="64">
        <f>1-SUM('FoHObDT-PM25-white'!AD2,'FoHObDT-PM25-black'!AD2,'FoHObDT-PM25-asian'!AD2)</f>
        <v>6.1043752578649801E-2</v>
      </c>
      <c r="AE2" s="64">
        <f>1-SUM('FoHObDT-PM25-white'!AE2,'FoHObDT-PM25-black'!AE2,'FoHObDT-PM25-asian'!AE2)</f>
        <v>6.1935262098684496E-2</v>
      </c>
      <c r="AF2" s="64">
        <f>1-SUM('FoHObDT-PM25-white'!AF2,'FoHObDT-PM25-black'!AF2,'FoHObDT-PM25-asian'!AF2)</f>
        <v>6.2826771618718302E-2</v>
      </c>
    </row>
    <row r="3" spans="1:32" x14ac:dyDescent="0.25">
      <c r="A3" s="58" t="s">
        <v>5163</v>
      </c>
      <c r="B3" s="64">
        <f>1-SUM('FoHObDT-PM25-white'!B3,'FoHObDT-PM25-black'!B3,'FoHObDT-PM25-asian'!B3)</f>
        <v>3.6052752617113382E-2</v>
      </c>
      <c r="C3" s="64">
        <f>1-SUM('FoHObDT-PM25-white'!C3,'FoHObDT-PM25-black'!C3,'FoHObDT-PM25-asian'!C3)</f>
        <v>3.6781692520417075E-2</v>
      </c>
      <c r="D3" s="64">
        <f>1-SUM('FoHObDT-PM25-white'!D3,'FoHObDT-PM25-black'!D3,'FoHObDT-PM25-asian'!D3)</f>
        <v>3.7510632423721324E-2</v>
      </c>
      <c r="E3" s="64">
        <f>1-SUM('FoHObDT-PM25-white'!E3,'FoHObDT-PM25-black'!E3,'FoHObDT-PM25-asian'!E3)</f>
        <v>3.8239572327025573E-2</v>
      </c>
      <c r="F3" s="64">
        <f>1-SUM('FoHObDT-PM25-white'!F3,'FoHObDT-PM25-black'!F3,'FoHObDT-PM25-asian'!F3)</f>
        <v>3.8968512230329932E-2</v>
      </c>
      <c r="G3" s="64">
        <f>1-SUM('FoHObDT-PM25-white'!G3,'FoHObDT-PM25-black'!G3,'FoHObDT-PM25-asian'!G3)</f>
        <v>3.9697452133634181E-2</v>
      </c>
      <c r="H3" s="64">
        <f>1-SUM('FoHObDT-PM25-white'!H3,'FoHObDT-PM25-black'!H3,'FoHObDT-PM25-asian'!H3)</f>
        <v>4.0469496670245464E-2</v>
      </c>
      <c r="I3" s="64">
        <f>1-SUM('FoHObDT-PM25-white'!I3,'FoHObDT-PM25-black'!I3,'FoHObDT-PM25-asian'!I3)</f>
        <v>4.1241541206856192E-2</v>
      </c>
      <c r="J3" s="64">
        <f>1-SUM('FoHObDT-PM25-white'!J3,'FoHObDT-PM25-black'!J3,'FoHObDT-PM25-asian'!J3)</f>
        <v>4.2013585743466808E-2</v>
      </c>
      <c r="K3" s="64">
        <f>1-SUM('FoHObDT-PM25-white'!K3,'FoHObDT-PM25-black'!K3,'FoHObDT-PM25-asian'!K3)</f>
        <v>4.2785630280077314E-2</v>
      </c>
      <c r="L3" s="64">
        <f>1-SUM('FoHObDT-PM25-white'!L3,'FoHObDT-PM25-black'!L3,'FoHObDT-PM25-asian'!L3)</f>
        <v>4.3557674816688596E-2</v>
      </c>
      <c r="M3" s="64">
        <f>1-SUM('FoHObDT-PM25-white'!M3,'FoHObDT-PM25-black'!M3,'FoHObDT-PM25-asian'!M3)</f>
        <v>4.437414988641819E-2</v>
      </c>
      <c r="N3" s="64">
        <f>1-SUM('FoHObDT-PM25-white'!N3,'FoHObDT-PM25-black'!N3,'FoHObDT-PM25-asian'!N3)</f>
        <v>4.5190624956149006E-2</v>
      </c>
      <c r="O3" s="64">
        <f>1-SUM('FoHObDT-PM25-white'!O3,'FoHObDT-PM25-black'!O3,'FoHObDT-PM25-asian'!O3)</f>
        <v>4.60071000258786E-2</v>
      </c>
      <c r="P3" s="64">
        <f>1-SUM('FoHObDT-PM25-white'!P3,'FoHObDT-PM25-black'!P3,'FoHObDT-PM25-asian'!P3)</f>
        <v>4.6823575095609415E-2</v>
      </c>
      <c r="Q3" s="64">
        <f>1-SUM('FoHObDT-PM25-white'!Q3,'FoHObDT-PM25-black'!Q3,'FoHObDT-PM25-asian'!Q3)</f>
        <v>4.764005016534012E-2</v>
      </c>
      <c r="R3" s="64">
        <f>1-SUM('FoHObDT-PM25-white'!R3,'FoHObDT-PM25-black'!R3,'FoHObDT-PM25-asian'!R3)</f>
        <v>4.8508292789985807E-2</v>
      </c>
      <c r="S3" s="64">
        <f>1-SUM('FoHObDT-PM25-white'!S3,'FoHObDT-PM25-black'!S3,'FoHObDT-PM25-asian'!S3)</f>
        <v>4.9376535414630607E-2</v>
      </c>
      <c r="T3" s="64">
        <f>1-SUM('FoHObDT-PM25-white'!T3,'FoHObDT-PM25-black'!T3,'FoHObDT-PM25-asian'!T3)</f>
        <v>5.0244778039276294E-2</v>
      </c>
      <c r="U3" s="64">
        <f>1-SUM('FoHObDT-PM25-white'!U3,'FoHObDT-PM25-black'!U3,'FoHObDT-PM25-asian'!U3)</f>
        <v>5.1113020663922093E-2</v>
      </c>
      <c r="V3" s="64">
        <f>1-SUM('FoHObDT-PM25-white'!V3,'FoHObDT-PM25-black'!V3,'FoHObDT-PM25-asian'!V3)</f>
        <v>5.1981263288567003E-2</v>
      </c>
      <c r="W3" s="64">
        <f>1-SUM('FoHObDT-PM25-white'!W3,'FoHObDT-PM25-black'!W3,'FoHObDT-PM25-asian'!W3)</f>
        <v>5.2900163547991874E-2</v>
      </c>
      <c r="X3" s="64">
        <f>1-SUM('FoHObDT-PM25-white'!X3,'FoHObDT-PM25-black'!X3,'FoHObDT-PM25-asian'!X3)</f>
        <v>5.3819063807416856E-2</v>
      </c>
      <c r="Y3" s="64">
        <f>1-SUM('FoHObDT-PM25-white'!Y3,'FoHObDT-PM25-black'!Y3,'FoHObDT-PM25-asian'!Y3)</f>
        <v>5.4737964066841727E-2</v>
      </c>
      <c r="Z3" s="64">
        <f>1-SUM('FoHObDT-PM25-white'!Z3,'FoHObDT-PM25-black'!Z3,'FoHObDT-PM25-asian'!Z3)</f>
        <v>5.5656864326265598E-2</v>
      </c>
      <c r="AA3" s="64">
        <f>1-SUM('FoHObDT-PM25-white'!AA3,'FoHObDT-PM25-black'!AA3,'FoHObDT-PM25-asian'!AA3)</f>
        <v>5.657576458569058E-2</v>
      </c>
      <c r="AB3" s="64">
        <f>1-SUM('FoHObDT-PM25-white'!AB3,'FoHObDT-PM25-black'!AB3,'FoHObDT-PM25-asian'!AB3)</f>
        <v>5.7537579749240786E-2</v>
      </c>
      <c r="AC3" s="64">
        <f>1-SUM('FoHObDT-PM25-white'!AC3,'FoHObDT-PM25-black'!AC3,'FoHObDT-PM25-asian'!AC3)</f>
        <v>5.849939491278966E-2</v>
      </c>
      <c r="AD3" s="64">
        <f>1-SUM('FoHObDT-PM25-white'!AD3,'FoHObDT-PM25-black'!AD3,'FoHObDT-PM25-asian'!AD3)</f>
        <v>5.9461210076339643E-2</v>
      </c>
      <c r="AE3" s="64">
        <f>1-SUM('FoHObDT-PM25-white'!AE3,'FoHObDT-PM25-black'!AE3,'FoHObDT-PM25-asian'!AE3)</f>
        <v>6.0423025239889627E-2</v>
      </c>
      <c r="AF3" s="64">
        <f>1-SUM('FoHObDT-PM25-white'!AF3,'FoHObDT-PM25-black'!AF3,'FoHObDT-PM25-asian'!AF3)</f>
        <v>6.1384840403438723E-2</v>
      </c>
    </row>
    <row r="4" spans="1:32" x14ac:dyDescent="0.25">
      <c r="A4" s="58" t="s">
        <v>5164</v>
      </c>
      <c r="B4" s="64">
        <f>1-SUM('FoHObDT-PM25-white'!B4,'FoHObDT-PM25-black'!B4,'FoHObDT-PM25-asian'!B4)</f>
        <v>3.6329059569568445E-2</v>
      </c>
      <c r="C4" s="64">
        <f>1-SUM('FoHObDT-PM25-white'!C4,'FoHObDT-PM25-black'!C4,'FoHObDT-PM25-asian'!C4)</f>
        <v>3.7078630726962158E-2</v>
      </c>
      <c r="D4" s="64">
        <f>1-SUM('FoHObDT-PM25-white'!D4,'FoHObDT-PM25-black'!D4,'FoHObDT-PM25-asian'!D4)</f>
        <v>3.7828201884356205E-2</v>
      </c>
      <c r="E4" s="64">
        <f>1-SUM('FoHObDT-PM25-white'!E4,'FoHObDT-PM25-black'!E4,'FoHObDT-PM25-asian'!E4)</f>
        <v>3.8577773041750474E-2</v>
      </c>
      <c r="F4" s="64">
        <f>1-SUM('FoHObDT-PM25-white'!F4,'FoHObDT-PM25-black'!F4,'FoHObDT-PM25-asian'!F4)</f>
        <v>3.9327344199144632E-2</v>
      </c>
      <c r="G4" s="64">
        <f>1-SUM('FoHObDT-PM25-white'!G4,'FoHObDT-PM25-black'!G4,'FoHObDT-PM25-asian'!G4)</f>
        <v>4.0076915356538789E-2</v>
      </c>
      <c r="H4" s="64">
        <f>1-SUM('FoHObDT-PM25-white'!H4,'FoHObDT-PM25-black'!H4,'FoHObDT-PM25-asian'!H4)</f>
        <v>4.0870050571343075E-2</v>
      </c>
      <c r="I4" s="64">
        <f>1-SUM('FoHObDT-PM25-white'!I4,'FoHObDT-PM25-black'!I4,'FoHObDT-PM25-asian'!I4)</f>
        <v>4.1663185786146473E-2</v>
      </c>
      <c r="J4" s="64">
        <f>1-SUM('FoHObDT-PM25-white'!J4,'FoHObDT-PM25-black'!J4,'FoHObDT-PM25-asian'!J4)</f>
        <v>4.2456321000949759E-2</v>
      </c>
      <c r="K4" s="64">
        <f>1-SUM('FoHObDT-PM25-white'!K4,'FoHObDT-PM25-black'!K4,'FoHObDT-PM25-asian'!K4)</f>
        <v>4.3249456215753046E-2</v>
      </c>
      <c r="L4" s="64">
        <f>1-SUM('FoHObDT-PM25-white'!L4,'FoHObDT-PM25-black'!L4,'FoHObDT-PM25-asian'!L4)</f>
        <v>4.404259143055711E-2</v>
      </c>
      <c r="M4" s="64">
        <f>1-SUM('FoHObDT-PM25-white'!M4,'FoHObDT-PM25-black'!M4,'FoHObDT-PM25-asian'!M4)</f>
        <v>4.4880365038518666E-2</v>
      </c>
      <c r="N4" s="64">
        <f>1-SUM('FoHObDT-PM25-white'!N4,'FoHObDT-PM25-black'!N4,'FoHObDT-PM25-asian'!N4)</f>
        <v>4.5718138646481332E-2</v>
      </c>
      <c r="O4" s="64">
        <f>1-SUM('FoHObDT-PM25-white'!O4,'FoHObDT-PM25-black'!O4,'FoHObDT-PM25-asian'!O4)</f>
        <v>4.6555912254442777E-2</v>
      </c>
      <c r="P4" s="64">
        <f>1-SUM('FoHObDT-PM25-white'!P4,'FoHObDT-PM25-black'!P4,'FoHObDT-PM25-asian'!P4)</f>
        <v>4.7393685862405444E-2</v>
      </c>
      <c r="Q4" s="64">
        <f>1-SUM('FoHObDT-PM25-white'!Q4,'FoHObDT-PM25-black'!Q4,'FoHObDT-PM25-asian'!Q4)</f>
        <v>4.8231459470367999E-2</v>
      </c>
      <c r="R4" s="64">
        <f>1-SUM('FoHObDT-PM25-white'!R4,'FoHObDT-PM25-black'!R4,'FoHObDT-PM25-asian'!R4)</f>
        <v>4.912124555225339E-2</v>
      </c>
      <c r="S4" s="64">
        <f>1-SUM('FoHObDT-PM25-white'!S4,'FoHObDT-PM25-black'!S4,'FoHObDT-PM25-asian'!S4)</f>
        <v>5.001103163413767E-2</v>
      </c>
      <c r="T4" s="64">
        <f>1-SUM('FoHObDT-PM25-white'!T4,'FoHObDT-PM25-black'!T4,'FoHObDT-PM25-asian'!T4)</f>
        <v>5.0900817716022839E-2</v>
      </c>
      <c r="U4" s="64">
        <f>1-SUM('FoHObDT-PM25-white'!U4,'FoHObDT-PM25-black'!U4,'FoHObDT-PM25-asian'!U4)</f>
        <v>5.1790603797908341E-2</v>
      </c>
      <c r="V4" s="64">
        <f>1-SUM('FoHObDT-PM25-white'!V4,'FoHObDT-PM25-black'!V4,'FoHObDT-PM25-asian'!V4)</f>
        <v>5.2680389879792511E-2</v>
      </c>
      <c r="W4" s="64">
        <f>1-SUM('FoHObDT-PM25-white'!W4,'FoHObDT-PM25-black'!W4,'FoHObDT-PM25-asian'!W4)</f>
        <v>5.3620956645522133E-2</v>
      </c>
      <c r="X4" s="64">
        <f>1-SUM('FoHObDT-PM25-white'!X4,'FoHObDT-PM25-black'!X4,'FoHObDT-PM25-asian'!X4)</f>
        <v>5.4561523411251756E-2</v>
      </c>
      <c r="Y4" s="64">
        <f>1-SUM('FoHObDT-PM25-white'!Y4,'FoHObDT-PM25-black'!Y4,'FoHObDT-PM25-asian'!Y4)</f>
        <v>5.5502090176981267E-2</v>
      </c>
      <c r="Z4" s="64">
        <f>1-SUM('FoHObDT-PM25-white'!Z4,'FoHObDT-PM25-black'!Z4,'FoHObDT-PM25-asian'!Z4)</f>
        <v>5.6442656942709668E-2</v>
      </c>
      <c r="AA4" s="64">
        <f>1-SUM('FoHObDT-PM25-white'!AA4,'FoHObDT-PM25-black'!AA4,'FoHObDT-PM25-asian'!AA4)</f>
        <v>5.738322370843929E-2</v>
      </c>
      <c r="AB4" s="64">
        <f>1-SUM('FoHObDT-PM25-white'!AB4,'FoHObDT-PM25-black'!AB4,'FoHObDT-PM25-asian'!AB4)</f>
        <v>5.836661127113163E-2</v>
      </c>
      <c r="AC4" s="64">
        <f>1-SUM('FoHObDT-PM25-white'!AC4,'FoHObDT-PM25-black'!AC4,'FoHObDT-PM25-asian'!AC4)</f>
        <v>5.934999883382297E-2</v>
      </c>
      <c r="AD4" s="64">
        <f>1-SUM('FoHObDT-PM25-white'!AD4,'FoHObDT-PM25-black'!AD4,'FoHObDT-PM25-asian'!AD4)</f>
        <v>6.0333386396515198E-2</v>
      </c>
      <c r="AE4" s="64">
        <f>1-SUM('FoHObDT-PM25-white'!AE4,'FoHObDT-PM25-black'!AE4,'FoHObDT-PM25-asian'!AE4)</f>
        <v>6.1316773959207427E-2</v>
      </c>
      <c r="AF4" s="64">
        <f>1-SUM('FoHObDT-PM25-white'!AF4,'FoHObDT-PM25-black'!AF4,'FoHObDT-PM25-asian'!AF4)</f>
        <v>6.2300161521898545E-2</v>
      </c>
    </row>
    <row r="5" spans="1:32" x14ac:dyDescent="0.25">
      <c r="A5" s="58" t="s">
        <v>5165</v>
      </c>
      <c r="B5" s="64">
        <f>1-SUM('FoHObDT-PM25-white'!B5,'FoHObDT-PM25-black'!B5,'FoHObDT-PM25-asian'!B5)</f>
        <v>3.6329059569568445E-2</v>
      </c>
      <c r="C5" s="64">
        <f>1-SUM('FoHObDT-PM25-white'!C5,'FoHObDT-PM25-black'!C5,'FoHObDT-PM25-asian'!C5)</f>
        <v>3.7078630726962158E-2</v>
      </c>
      <c r="D5" s="64">
        <f>1-SUM('FoHObDT-PM25-white'!D5,'FoHObDT-PM25-black'!D5,'FoHObDT-PM25-asian'!D5)</f>
        <v>3.7828201884356205E-2</v>
      </c>
      <c r="E5" s="64">
        <f>1-SUM('FoHObDT-PM25-white'!E5,'FoHObDT-PM25-black'!E5,'FoHObDT-PM25-asian'!E5)</f>
        <v>3.8577773041750474E-2</v>
      </c>
      <c r="F5" s="64">
        <f>1-SUM('FoHObDT-PM25-white'!F5,'FoHObDT-PM25-black'!F5,'FoHObDT-PM25-asian'!F5)</f>
        <v>3.9327344199144632E-2</v>
      </c>
      <c r="G5" s="64">
        <f>1-SUM('FoHObDT-PM25-white'!G5,'FoHObDT-PM25-black'!G5,'FoHObDT-PM25-asian'!G5)</f>
        <v>4.0076915356538789E-2</v>
      </c>
      <c r="H5" s="64">
        <f>1-SUM('FoHObDT-PM25-white'!H5,'FoHObDT-PM25-black'!H5,'FoHObDT-PM25-asian'!H5)</f>
        <v>4.0870050571343075E-2</v>
      </c>
      <c r="I5" s="64">
        <f>1-SUM('FoHObDT-PM25-white'!I5,'FoHObDT-PM25-black'!I5,'FoHObDT-PM25-asian'!I5)</f>
        <v>4.1663185786146473E-2</v>
      </c>
      <c r="J5" s="64">
        <f>1-SUM('FoHObDT-PM25-white'!J5,'FoHObDT-PM25-black'!J5,'FoHObDT-PM25-asian'!J5)</f>
        <v>4.2456321000949759E-2</v>
      </c>
      <c r="K5" s="64">
        <f>1-SUM('FoHObDT-PM25-white'!K5,'FoHObDT-PM25-black'!K5,'FoHObDT-PM25-asian'!K5)</f>
        <v>4.3249456215753046E-2</v>
      </c>
      <c r="L5" s="64">
        <f>1-SUM('FoHObDT-PM25-white'!L5,'FoHObDT-PM25-black'!L5,'FoHObDT-PM25-asian'!L5)</f>
        <v>4.404259143055711E-2</v>
      </c>
      <c r="M5" s="64">
        <f>1-SUM('FoHObDT-PM25-white'!M5,'FoHObDT-PM25-black'!M5,'FoHObDT-PM25-asian'!M5)</f>
        <v>4.4880365038518666E-2</v>
      </c>
      <c r="N5" s="64">
        <f>1-SUM('FoHObDT-PM25-white'!N5,'FoHObDT-PM25-black'!N5,'FoHObDT-PM25-asian'!N5)</f>
        <v>4.5718138646481332E-2</v>
      </c>
      <c r="O5" s="64">
        <f>1-SUM('FoHObDT-PM25-white'!O5,'FoHObDT-PM25-black'!O5,'FoHObDT-PM25-asian'!O5)</f>
        <v>4.6555912254442777E-2</v>
      </c>
      <c r="P5" s="64">
        <f>1-SUM('FoHObDT-PM25-white'!P5,'FoHObDT-PM25-black'!P5,'FoHObDT-PM25-asian'!P5)</f>
        <v>4.7393685862405444E-2</v>
      </c>
      <c r="Q5" s="64">
        <f>1-SUM('FoHObDT-PM25-white'!Q5,'FoHObDT-PM25-black'!Q5,'FoHObDT-PM25-asian'!Q5)</f>
        <v>4.8231459470367999E-2</v>
      </c>
      <c r="R5" s="64">
        <f>1-SUM('FoHObDT-PM25-white'!R5,'FoHObDT-PM25-black'!R5,'FoHObDT-PM25-asian'!R5)</f>
        <v>4.912124555225339E-2</v>
      </c>
      <c r="S5" s="64">
        <f>1-SUM('FoHObDT-PM25-white'!S5,'FoHObDT-PM25-black'!S5,'FoHObDT-PM25-asian'!S5)</f>
        <v>5.001103163413767E-2</v>
      </c>
      <c r="T5" s="64">
        <f>1-SUM('FoHObDT-PM25-white'!T5,'FoHObDT-PM25-black'!T5,'FoHObDT-PM25-asian'!T5)</f>
        <v>5.0900817716022839E-2</v>
      </c>
      <c r="U5" s="64">
        <f>1-SUM('FoHObDT-PM25-white'!U5,'FoHObDT-PM25-black'!U5,'FoHObDT-PM25-asian'!U5)</f>
        <v>5.1790603797908341E-2</v>
      </c>
      <c r="V5" s="64">
        <f>1-SUM('FoHObDT-PM25-white'!V5,'FoHObDT-PM25-black'!V5,'FoHObDT-PM25-asian'!V5)</f>
        <v>5.2680389879792511E-2</v>
      </c>
      <c r="W5" s="64">
        <f>1-SUM('FoHObDT-PM25-white'!W5,'FoHObDT-PM25-black'!W5,'FoHObDT-PM25-asian'!W5)</f>
        <v>5.3620956645522133E-2</v>
      </c>
      <c r="X5" s="64">
        <f>1-SUM('FoHObDT-PM25-white'!X5,'FoHObDT-PM25-black'!X5,'FoHObDT-PM25-asian'!X5)</f>
        <v>5.4561523411251756E-2</v>
      </c>
      <c r="Y5" s="64">
        <f>1-SUM('FoHObDT-PM25-white'!Y5,'FoHObDT-PM25-black'!Y5,'FoHObDT-PM25-asian'!Y5)</f>
        <v>5.5502090176981267E-2</v>
      </c>
      <c r="Z5" s="64">
        <f>1-SUM('FoHObDT-PM25-white'!Z5,'FoHObDT-PM25-black'!Z5,'FoHObDT-PM25-asian'!Z5)</f>
        <v>5.6442656942709668E-2</v>
      </c>
      <c r="AA5" s="64">
        <f>1-SUM('FoHObDT-PM25-white'!AA5,'FoHObDT-PM25-black'!AA5,'FoHObDT-PM25-asian'!AA5)</f>
        <v>5.738322370843929E-2</v>
      </c>
      <c r="AB5" s="64">
        <f>1-SUM('FoHObDT-PM25-white'!AB5,'FoHObDT-PM25-black'!AB5,'FoHObDT-PM25-asian'!AB5)</f>
        <v>5.836661127113163E-2</v>
      </c>
      <c r="AC5" s="64">
        <f>1-SUM('FoHObDT-PM25-white'!AC5,'FoHObDT-PM25-black'!AC5,'FoHObDT-PM25-asian'!AC5)</f>
        <v>5.934999883382297E-2</v>
      </c>
      <c r="AD5" s="64">
        <f>1-SUM('FoHObDT-PM25-white'!AD5,'FoHObDT-PM25-black'!AD5,'FoHObDT-PM25-asian'!AD5)</f>
        <v>6.0333386396515198E-2</v>
      </c>
      <c r="AE5" s="64">
        <f>1-SUM('FoHObDT-PM25-white'!AE5,'FoHObDT-PM25-black'!AE5,'FoHObDT-PM25-asian'!AE5)</f>
        <v>6.1316773959207427E-2</v>
      </c>
      <c r="AF5" s="64">
        <f>1-SUM('FoHObDT-PM25-white'!AF5,'FoHObDT-PM25-black'!AF5,'FoHObDT-PM25-asian'!AF5)</f>
        <v>6.2300161521898545E-2</v>
      </c>
    </row>
    <row r="6" spans="1:32" x14ac:dyDescent="0.25">
      <c r="A6" s="58" t="s">
        <v>5166</v>
      </c>
      <c r="B6" s="64">
        <f>1-SUM('FoHObDT-PM25-white'!B6,'FoHObDT-PM25-black'!B6,'FoHObDT-PM25-asian'!B6)</f>
        <v>3.730220821520247E-2</v>
      </c>
      <c r="C6" s="64">
        <f>1-SUM('FoHObDT-PM25-white'!C6,'FoHObDT-PM25-black'!C6,'FoHObDT-PM25-asian'!C6)</f>
        <v>3.7982756585154154E-2</v>
      </c>
      <c r="D6" s="64">
        <f>1-SUM('FoHObDT-PM25-white'!D6,'FoHObDT-PM25-black'!D6,'FoHObDT-PM25-asian'!D6)</f>
        <v>3.8663304955106059E-2</v>
      </c>
      <c r="E6" s="64">
        <f>1-SUM('FoHObDT-PM25-white'!E6,'FoHObDT-PM25-black'!E6,'FoHObDT-PM25-asian'!E6)</f>
        <v>3.9343853325058298E-2</v>
      </c>
      <c r="F6" s="64">
        <f>1-SUM('FoHObDT-PM25-white'!F6,'FoHObDT-PM25-black'!F6,'FoHObDT-PM25-asian'!F6)</f>
        <v>4.0024401695010203E-2</v>
      </c>
      <c r="G6" s="64">
        <f>1-SUM('FoHObDT-PM25-white'!G6,'FoHObDT-PM25-black'!G6,'FoHObDT-PM25-asian'!G6)</f>
        <v>4.0704950064962442E-2</v>
      </c>
      <c r="H6" s="64">
        <f>1-SUM('FoHObDT-PM25-white'!H6,'FoHObDT-PM25-black'!H6,'FoHObDT-PM25-asian'!H6)</f>
        <v>4.1427415562172221E-2</v>
      </c>
      <c r="I6" s="64">
        <f>1-SUM('FoHObDT-PM25-white'!I6,'FoHObDT-PM25-black'!I6,'FoHObDT-PM25-asian'!I6)</f>
        <v>4.2149881059381333E-2</v>
      </c>
      <c r="J6" s="64">
        <f>1-SUM('FoHObDT-PM25-white'!J6,'FoHObDT-PM25-black'!J6,'FoHObDT-PM25-asian'!J6)</f>
        <v>4.2872346556590557E-2</v>
      </c>
      <c r="K6" s="64">
        <f>1-SUM('FoHObDT-PM25-white'!K6,'FoHObDT-PM25-black'!K6,'FoHObDT-PM25-asian'!K6)</f>
        <v>4.3594812053799559E-2</v>
      </c>
      <c r="L6" s="64">
        <f>1-SUM('FoHObDT-PM25-white'!L6,'FoHObDT-PM25-black'!L6,'FoHObDT-PM25-asian'!L6)</f>
        <v>4.4317277551009226E-2</v>
      </c>
      <c r="M6" s="64">
        <f>1-SUM('FoHObDT-PM25-white'!M6,'FoHObDT-PM25-black'!M6,'FoHObDT-PM25-asian'!M6)</f>
        <v>4.5083218379683654E-2</v>
      </c>
      <c r="N6" s="64">
        <f>1-SUM('FoHObDT-PM25-white'!N6,'FoHObDT-PM25-black'!N6,'FoHObDT-PM25-asian'!N6)</f>
        <v>4.5849159208358969E-2</v>
      </c>
      <c r="O6" s="64">
        <f>1-SUM('FoHObDT-PM25-white'!O6,'FoHObDT-PM25-black'!O6,'FoHObDT-PM25-asian'!O6)</f>
        <v>4.6615100037033508E-2</v>
      </c>
      <c r="P6" s="64">
        <f>1-SUM('FoHObDT-PM25-white'!P6,'FoHObDT-PM25-black'!P6,'FoHObDT-PM25-asian'!P6)</f>
        <v>4.7381040865708934E-2</v>
      </c>
      <c r="Q6" s="64">
        <f>1-SUM('FoHObDT-PM25-white'!Q6,'FoHObDT-PM25-black'!Q6,'FoHObDT-PM25-asian'!Q6)</f>
        <v>4.814698169438425E-2</v>
      </c>
      <c r="R6" s="64">
        <f>1-SUM('FoHObDT-PM25-white'!R6,'FoHObDT-PM25-black'!R6,'FoHObDT-PM25-asian'!R6)</f>
        <v>4.8963237469033194E-2</v>
      </c>
      <c r="S6" s="64">
        <f>1-SUM('FoHObDT-PM25-white'!S6,'FoHObDT-PM25-black'!S6,'FoHObDT-PM25-asian'!S6)</f>
        <v>4.9779493243681361E-2</v>
      </c>
      <c r="T6" s="64">
        <f>1-SUM('FoHObDT-PM25-white'!T6,'FoHObDT-PM25-black'!T6,'FoHObDT-PM25-asian'!T6)</f>
        <v>5.0595749018330083E-2</v>
      </c>
      <c r="U6" s="64">
        <f>1-SUM('FoHObDT-PM25-white'!U6,'FoHObDT-PM25-black'!U6,'FoHObDT-PM25-asian'!U6)</f>
        <v>5.1412004792979138E-2</v>
      </c>
      <c r="V6" s="64">
        <f>1-SUM('FoHObDT-PM25-white'!V6,'FoHObDT-PM25-black'!V6,'FoHObDT-PM25-asian'!V6)</f>
        <v>5.2228260567627194E-2</v>
      </c>
      <c r="W6" s="64">
        <f>1-SUM('FoHObDT-PM25-white'!W6,'FoHObDT-PM25-black'!W6,'FoHObDT-PM25-asian'!W6)</f>
        <v>5.3093794083372559E-2</v>
      </c>
      <c r="X6" s="64">
        <f>1-SUM('FoHObDT-PM25-white'!X6,'FoHObDT-PM25-black'!X6,'FoHObDT-PM25-asian'!X6)</f>
        <v>5.3959327599117923E-2</v>
      </c>
      <c r="Y6" s="64">
        <f>1-SUM('FoHObDT-PM25-white'!Y6,'FoHObDT-PM25-black'!Y6,'FoHObDT-PM25-asian'!Y6)</f>
        <v>5.4824861114863177E-2</v>
      </c>
      <c r="Z6" s="64">
        <f>1-SUM('FoHObDT-PM25-white'!Z6,'FoHObDT-PM25-black'!Z6,'FoHObDT-PM25-asian'!Z6)</f>
        <v>5.5690394630607543E-2</v>
      </c>
      <c r="AA6" s="64">
        <f>1-SUM('FoHObDT-PM25-white'!AA6,'FoHObDT-PM25-black'!AA6,'FoHObDT-PM25-asian'!AA6)</f>
        <v>5.6555928146352796E-2</v>
      </c>
      <c r="AB6" s="64">
        <f>1-SUM('FoHObDT-PM25-white'!AB6,'FoHObDT-PM25-black'!AB6,'FoHObDT-PM25-asian'!AB6)</f>
        <v>5.7463706074979082E-2</v>
      </c>
      <c r="AC6" s="64">
        <f>1-SUM('FoHObDT-PM25-white'!AC6,'FoHObDT-PM25-black'!AC6,'FoHObDT-PM25-asian'!AC6)</f>
        <v>5.8371484003604257E-2</v>
      </c>
      <c r="AD6" s="64">
        <f>1-SUM('FoHObDT-PM25-white'!AD6,'FoHObDT-PM25-black'!AD6,'FoHObDT-PM25-asian'!AD6)</f>
        <v>5.9279261932230431E-2</v>
      </c>
      <c r="AE6" s="64">
        <f>1-SUM('FoHObDT-PM25-white'!AE6,'FoHObDT-PM25-black'!AE6,'FoHObDT-PM25-asian'!AE6)</f>
        <v>6.0187039860856606E-2</v>
      </c>
      <c r="AF6" s="64">
        <f>1-SUM('FoHObDT-PM25-white'!AF6,'FoHObDT-PM25-black'!AF6,'FoHObDT-PM25-asian'!AF6)</f>
        <v>6.1094817789481781E-2</v>
      </c>
    </row>
    <row r="7" spans="1:32" x14ac:dyDescent="0.25">
      <c r="A7" s="58" t="s">
        <v>5167</v>
      </c>
      <c r="B7" s="64">
        <f>1-SUM('FoHObDT-PM25-white'!B7,'FoHObDT-PM25-black'!B7,'FoHObDT-PM25-asian'!B7)</f>
        <v>3.6052752617113382E-2</v>
      </c>
      <c r="C7" s="64">
        <f>1-SUM('FoHObDT-PM25-white'!C7,'FoHObDT-PM25-black'!C7,'FoHObDT-PM25-asian'!C7)</f>
        <v>3.6781692520417075E-2</v>
      </c>
      <c r="D7" s="64">
        <f>1-SUM('FoHObDT-PM25-white'!D7,'FoHObDT-PM25-black'!D7,'FoHObDT-PM25-asian'!D7)</f>
        <v>3.7510632423721324E-2</v>
      </c>
      <c r="E7" s="64">
        <f>1-SUM('FoHObDT-PM25-white'!E7,'FoHObDT-PM25-black'!E7,'FoHObDT-PM25-asian'!E7)</f>
        <v>3.8239572327025573E-2</v>
      </c>
      <c r="F7" s="64">
        <f>1-SUM('FoHObDT-PM25-white'!F7,'FoHObDT-PM25-black'!F7,'FoHObDT-PM25-asian'!F7)</f>
        <v>3.8968512230329932E-2</v>
      </c>
      <c r="G7" s="64">
        <f>1-SUM('FoHObDT-PM25-white'!G7,'FoHObDT-PM25-black'!G7,'FoHObDT-PM25-asian'!G7)</f>
        <v>3.9697452133634181E-2</v>
      </c>
      <c r="H7" s="64">
        <f>1-SUM('FoHObDT-PM25-white'!H7,'FoHObDT-PM25-black'!H7,'FoHObDT-PM25-asian'!H7)</f>
        <v>4.0469496670245464E-2</v>
      </c>
      <c r="I7" s="64">
        <f>1-SUM('FoHObDT-PM25-white'!I7,'FoHObDT-PM25-black'!I7,'FoHObDT-PM25-asian'!I7)</f>
        <v>4.1241541206856192E-2</v>
      </c>
      <c r="J7" s="64">
        <f>1-SUM('FoHObDT-PM25-white'!J7,'FoHObDT-PM25-black'!J7,'FoHObDT-PM25-asian'!J7)</f>
        <v>4.2013585743466808E-2</v>
      </c>
      <c r="K7" s="64">
        <f>1-SUM('FoHObDT-PM25-white'!K7,'FoHObDT-PM25-black'!K7,'FoHObDT-PM25-asian'!K7)</f>
        <v>4.2785630280077314E-2</v>
      </c>
      <c r="L7" s="64">
        <f>1-SUM('FoHObDT-PM25-white'!L7,'FoHObDT-PM25-black'!L7,'FoHObDT-PM25-asian'!L7)</f>
        <v>4.3557674816688596E-2</v>
      </c>
      <c r="M7" s="64">
        <f>1-SUM('FoHObDT-PM25-white'!M7,'FoHObDT-PM25-black'!M7,'FoHObDT-PM25-asian'!M7)</f>
        <v>4.437414988641819E-2</v>
      </c>
      <c r="N7" s="64">
        <f>1-SUM('FoHObDT-PM25-white'!N7,'FoHObDT-PM25-black'!N7,'FoHObDT-PM25-asian'!N7)</f>
        <v>4.5190624956149006E-2</v>
      </c>
      <c r="O7" s="64">
        <f>1-SUM('FoHObDT-PM25-white'!O7,'FoHObDT-PM25-black'!O7,'FoHObDT-PM25-asian'!O7)</f>
        <v>4.60071000258786E-2</v>
      </c>
      <c r="P7" s="64">
        <f>1-SUM('FoHObDT-PM25-white'!P7,'FoHObDT-PM25-black'!P7,'FoHObDT-PM25-asian'!P7)</f>
        <v>4.6823575095609415E-2</v>
      </c>
      <c r="Q7" s="64">
        <f>1-SUM('FoHObDT-PM25-white'!Q7,'FoHObDT-PM25-black'!Q7,'FoHObDT-PM25-asian'!Q7)</f>
        <v>4.764005016534012E-2</v>
      </c>
      <c r="R7" s="64">
        <f>1-SUM('FoHObDT-PM25-white'!R7,'FoHObDT-PM25-black'!R7,'FoHObDT-PM25-asian'!R7)</f>
        <v>4.8508292789985807E-2</v>
      </c>
      <c r="S7" s="64">
        <f>1-SUM('FoHObDT-PM25-white'!S7,'FoHObDT-PM25-black'!S7,'FoHObDT-PM25-asian'!S7)</f>
        <v>4.9376535414630607E-2</v>
      </c>
      <c r="T7" s="64">
        <f>1-SUM('FoHObDT-PM25-white'!T7,'FoHObDT-PM25-black'!T7,'FoHObDT-PM25-asian'!T7)</f>
        <v>5.0244778039276294E-2</v>
      </c>
      <c r="U7" s="64">
        <f>1-SUM('FoHObDT-PM25-white'!U7,'FoHObDT-PM25-black'!U7,'FoHObDT-PM25-asian'!U7)</f>
        <v>5.1113020663922093E-2</v>
      </c>
      <c r="V7" s="64">
        <f>1-SUM('FoHObDT-PM25-white'!V7,'FoHObDT-PM25-black'!V7,'FoHObDT-PM25-asian'!V7)</f>
        <v>5.1981263288567003E-2</v>
      </c>
      <c r="W7" s="64">
        <f>1-SUM('FoHObDT-PM25-white'!W7,'FoHObDT-PM25-black'!W7,'FoHObDT-PM25-asian'!W7)</f>
        <v>5.2900163547991874E-2</v>
      </c>
      <c r="X7" s="64">
        <f>1-SUM('FoHObDT-PM25-white'!X7,'FoHObDT-PM25-black'!X7,'FoHObDT-PM25-asian'!X7)</f>
        <v>5.3819063807416856E-2</v>
      </c>
      <c r="Y7" s="64">
        <f>1-SUM('FoHObDT-PM25-white'!Y7,'FoHObDT-PM25-black'!Y7,'FoHObDT-PM25-asian'!Y7)</f>
        <v>5.4737964066841727E-2</v>
      </c>
      <c r="Z7" s="64">
        <f>1-SUM('FoHObDT-PM25-white'!Z7,'FoHObDT-PM25-black'!Z7,'FoHObDT-PM25-asian'!Z7)</f>
        <v>5.5656864326265598E-2</v>
      </c>
      <c r="AA7" s="64">
        <f>1-SUM('FoHObDT-PM25-white'!AA7,'FoHObDT-PM25-black'!AA7,'FoHObDT-PM25-asian'!AA7)</f>
        <v>5.657576458569058E-2</v>
      </c>
      <c r="AB7" s="64">
        <f>1-SUM('FoHObDT-PM25-white'!AB7,'FoHObDT-PM25-black'!AB7,'FoHObDT-PM25-asian'!AB7)</f>
        <v>5.7537579749240786E-2</v>
      </c>
      <c r="AC7" s="64">
        <f>1-SUM('FoHObDT-PM25-white'!AC7,'FoHObDT-PM25-black'!AC7,'FoHObDT-PM25-asian'!AC7)</f>
        <v>5.849939491278966E-2</v>
      </c>
      <c r="AD7" s="64">
        <f>1-SUM('FoHObDT-PM25-white'!AD7,'FoHObDT-PM25-black'!AD7,'FoHObDT-PM25-asian'!AD7)</f>
        <v>5.9461210076339643E-2</v>
      </c>
      <c r="AE7" s="64">
        <f>1-SUM('FoHObDT-PM25-white'!AE7,'FoHObDT-PM25-black'!AE7,'FoHObDT-PM25-asian'!AE7)</f>
        <v>6.0423025239889627E-2</v>
      </c>
      <c r="AF7" s="64">
        <f>1-SUM('FoHObDT-PM25-white'!AF7,'FoHObDT-PM25-black'!AF7,'FoHObDT-PM25-asian'!AF7)</f>
        <v>6.1384840403438723E-2</v>
      </c>
    </row>
    <row r="8" spans="1:32" x14ac:dyDescent="0.25">
      <c r="A8" s="58" t="s">
        <v>5168</v>
      </c>
      <c r="B8" s="64">
        <f>1-SUM('FoHObDT-PM25-white'!B8,'FoHObDT-PM25-black'!B8,'FoHObDT-PM25-asian'!B8)</f>
        <v>4.0147427562207016E-2</v>
      </c>
      <c r="C8" s="64">
        <f>1-SUM('FoHObDT-PM25-white'!C8,'FoHObDT-PM25-black'!C8,'FoHObDT-PM25-asian'!C8)</f>
        <v>4.0943327281550035E-2</v>
      </c>
      <c r="D8" s="64">
        <f>1-SUM('FoHObDT-PM25-white'!D8,'FoHObDT-PM25-black'!D8,'FoHObDT-PM25-asian'!D8)</f>
        <v>4.1739227000893275E-2</v>
      </c>
      <c r="E8" s="64">
        <f>1-SUM('FoHObDT-PM25-white'!E8,'FoHObDT-PM25-black'!E8,'FoHObDT-PM25-asian'!E8)</f>
        <v>4.2535126720236738E-2</v>
      </c>
      <c r="F8" s="64">
        <f>1-SUM('FoHObDT-PM25-white'!F8,'FoHObDT-PM25-black'!F8,'FoHObDT-PM25-asian'!F8)</f>
        <v>4.3331026439580422E-2</v>
      </c>
      <c r="G8" s="64">
        <f>1-SUM('FoHObDT-PM25-white'!G8,'FoHObDT-PM25-black'!G8,'FoHObDT-PM25-asian'!G8)</f>
        <v>4.4126926158923885E-2</v>
      </c>
      <c r="H8" s="64">
        <f>1-SUM('FoHObDT-PM25-white'!H8,'FoHObDT-PM25-black'!H8,'FoHObDT-PM25-asian'!H8)</f>
        <v>4.4967733054122383E-2</v>
      </c>
      <c r="I8" s="64">
        <f>1-SUM('FoHObDT-PM25-white'!I8,'FoHObDT-PM25-black'!I8,'FoHObDT-PM25-asian'!I8)</f>
        <v>4.5808539949320104E-2</v>
      </c>
      <c r="J8" s="64">
        <f>1-SUM('FoHObDT-PM25-white'!J8,'FoHObDT-PM25-black'!J8,'FoHObDT-PM25-asian'!J8)</f>
        <v>4.6649346844517936E-2</v>
      </c>
      <c r="K8" s="64">
        <f>1-SUM('FoHObDT-PM25-white'!K8,'FoHObDT-PM25-black'!K8,'FoHObDT-PM25-asian'!K8)</f>
        <v>4.7490153739715546E-2</v>
      </c>
      <c r="L8" s="64">
        <f>1-SUM('FoHObDT-PM25-white'!L8,'FoHObDT-PM25-black'!L8,'FoHObDT-PM25-asian'!L8)</f>
        <v>4.8330960634913933E-2</v>
      </c>
      <c r="M8" s="64">
        <f>1-SUM('FoHObDT-PM25-white'!M8,'FoHObDT-PM25-black'!M8,'FoHObDT-PM25-asian'!M8)</f>
        <v>4.9217753396290753E-2</v>
      </c>
      <c r="N8" s="64">
        <f>1-SUM('FoHObDT-PM25-white'!N8,'FoHObDT-PM25-black'!N8,'FoHObDT-PM25-asian'!N8)</f>
        <v>5.0104546157668683E-2</v>
      </c>
      <c r="O8" s="64">
        <f>1-SUM('FoHObDT-PM25-white'!O8,'FoHObDT-PM25-black'!O8,'FoHObDT-PM25-asian'!O8)</f>
        <v>5.0991338919045504E-2</v>
      </c>
      <c r="P8" s="64">
        <f>1-SUM('FoHObDT-PM25-white'!P8,'FoHObDT-PM25-black'!P8,'FoHObDT-PM25-asian'!P8)</f>
        <v>5.1878131680423434E-2</v>
      </c>
      <c r="Q8" s="64">
        <f>1-SUM('FoHObDT-PM25-white'!Q8,'FoHObDT-PM25-black'!Q8,'FoHObDT-PM25-asian'!Q8)</f>
        <v>5.2764924441801253E-2</v>
      </c>
      <c r="R8" s="64">
        <f>1-SUM('FoHObDT-PM25-white'!R8,'FoHObDT-PM25-black'!R8,'FoHObDT-PM25-asian'!R8)</f>
        <v>5.3705780779026657E-2</v>
      </c>
      <c r="S8" s="64">
        <f>1-SUM('FoHObDT-PM25-white'!S8,'FoHObDT-PM25-black'!S8,'FoHObDT-PM25-asian'!S8)</f>
        <v>5.4646637116250729E-2</v>
      </c>
      <c r="T8" s="64">
        <f>1-SUM('FoHObDT-PM25-white'!T8,'FoHObDT-PM25-black'!T8,'FoHObDT-PM25-asian'!T8)</f>
        <v>5.5587493453475578E-2</v>
      </c>
      <c r="U8" s="64">
        <f>1-SUM('FoHObDT-PM25-white'!U8,'FoHObDT-PM25-black'!U8,'FoHObDT-PM25-asian'!U8)</f>
        <v>5.6528349790700871E-2</v>
      </c>
      <c r="V8" s="64">
        <f>1-SUM('FoHObDT-PM25-white'!V8,'FoHObDT-PM25-black'!V8,'FoHObDT-PM25-asian'!V8)</f>
        <v>5.7469206127924943E-2</v>
      </c>
      <c r="W8" s="64">
        <f>1-SUM('FoHObDT-PM25-white'!W8,'FoHObDT-PM25-black'!W8,'FoHObDT-PM25-asian'!W8)</f>
        <v>5.8462943103622322E-2</v>
      </c>
      <c r="X8" s="64">
        <f>1-SUM('FoHObDT-PM25-white'!X8,'FoHObDT-PM25-black'!X8,'FoHObDT-PM25-asian'!X8)</f>
        <v>5.9456680079319701E-2</v>
      </c>
      <c r="Y8" s="64">
        <f>1-SUM('FoHObDT-PM25-white'!Y8,'FoHObDT-PM25-black'!Y8,'FoHObDT-PM25-asian'!Y8)</f>
        <v>6.0450417055016858E-2</v>
      </c>
      <c r="Z8" s="64">
        <f>1-SUM('FoHObDT-PM25-white'!Z8,'FoHObDT-PM25-black'!Z8,'FoHObDT-PM25-asian'!Z8)</f>
        <v>6.1444154030712905E-2</v>
      </c>
      <c r="AA8" s="64">
        <f>1-SUM('FoHObDT-PM25-white'!AA8,'FoHObDT-PM25-black'!AA8,'FoHObDT-PM25-asian'!AA8)</f>
        <v>6.2437891006410284E-2</v>
      </c>
      <c r="AB8" s="64">
        <f>1-SUM('FoHObDT-PM25-white'!AB8,'FoHObDT-PM25-black'!AB8,'FoHObDT-PM25-asian'!AB8)</f>
        <v>6.3475775235385834E-2</v>
      </c>
      <c r="AC8" s="64">
        <f>1-SUM('FoHObDT-PM25-white'!AC8,'FoHObDT-PM25-black'!AC8,'FoHObDT-PM25-asian'!AC8)</f>
        <v>6.4513659464360273E-2</v>
      </c>
      <c r="AD8" s="64">
        <f>1-SUM('FoHObDT-PM25-white'!AD8,'FoHObDT-PM25-black'!AD8,'FoHObDT-PM25-asian'!AD8)</f>
        <v>6.5551543693335601E-2</v>
      </c>
      <c r="AE8" s="64">
        <f>1-SUM('FoHObDT-PM25-white'!AE8,'FoHObDT-PM25-black'!AE8,'FoHObDT-PM25-asian'!AE8)</f>
        <v>6.658942792231104E-2</v>
      </c>
      <c r="AF8" s="64">
        <f>1-SUM('FoHObDT-PM25-white'!AF8,'FoHObDT-PM25-black'!AF8,'FoHObDT-PM25-asian'!AF8)</f>
        <v>6.7627312151285479E-2</v>
      </c>
    </row>
    <row r="9" spans="1:32" x14ac:dyDescent="0.25">
      <c r="A9" s="58" t="s">
        <v>5153</v>
      </c>
      <c r="B9" s="64">
        <f>1-SUM('FoHObDT-PM25-white'!B9,'FoHObDT-PM25-black'!B9,'FoHObDT-PM25-asian'!B9)</f>
        <v>3.730220821520247E-2</v>
      </c>
      <c r="C9" s="64">
        <f>1-SUM('FoHObDT-PM25-white'!C9,'FoHObDT-PM25-black'!C9,'FoHObDT-PM25-asian'!C9)</f>
        <v>3.7982756585154154E-2</v>
      </c>
      <c r="D9" s="64">
        <f>1-SUM('FoHObDT-PM25-white'!D9,'FoHObDT-PM25-black'!D9,'FoHObDT-PM25-asian'!D9)</f>
        <v>3.8663304955106059E-2</v>
      </c>
      <c r="E9" s="64">
        <f>1-SUM('FoHObDT-PM25-white'!E9,'FoHObDT-PM25-black'!E9,'FoHObDT-PM25-asian'!E9)</f>
        <v>3.9343853325058298E-2</v>
      </c>
      <c r="F9" s="64">
        <f>1-SUM('FoHObDT-PM25-white'!F9,'FoHObDT-PM25-black'!F9,'FoHObDT-PM25-asian'!F9)</f>
        <v>4.0024401695010203E-2</v>
      </c>
      <c r="G9" s="64">
        <f>1-SUM('FoHObDT-PM25-white'!G9,'FoHObDT-PM25-black'!G9,'FoHObDT-PM25-asian'!G9)</f>
        <v>4.0704950064962442E-2</v>
      </c>
      <c r="H9" s="64">
        <f>1-SUM('FoHObDT-PM25-white'!H9,'FoHObDT-PM25-black'!H9,'FoHObDT-PM25-asian'!H9)</f>
        <v>4.1427415562172221E-2</v>
      </c>
      <c r="I9" s="64">
        <f>1-SUM('FoHObDT-PM25-white'!I9,'FoHObDT-PM25-black'!I9,'FoHObDT-PM25-asian'!I9)</f>
        <v>4.2149881059381333E-2</v>
      </c>
      <c r="J9" s="64">
        <f>1-SUM('FoHObDT-PM25-white'!J9,'FoHObDT-PM25-black'!J9,'FoHObDT-PM25-asian'!J9)</f>
        <v>4.2872346556590557E-2</v>
      </c>
      <c r="K9" s="64">
        <f>1-SUM('FoHObDT-PM25-white'!K9,'FoHObDT-PM25-black'!K9,'FoHObDT-PM25-asian'!K9)</f>
        <v>4.3594812053799559E-2</v>
      </c>
      <c r="L9" s="64">
        <f>1-SUM('FoHObDT-PM25-white'!L9,'FoHObDT-PM25-black'!L9,'FoHObDT-PM25-asian'!L9)</f>
        <v>4.4317277551009226E-2</v>
      </c>
      <c r="M9" s="64">
        <f>1-SUM('FoHObDT-PM25-white'!M9,'FoHObDT-PM25-black'!M9,'FoHObDT-PM25-asian'!M9)</f>
        <v>4.5083218379683654E-2</v>
      </c>
      <c r="N9" s="64">
        <f>1-SUM('FoHObDT-PM25-white'!N9,'FoHObDT-PM25-black'!N9,'FoHObDT-PM25-asian'!N9)</f>
        <v>4.5849159208358969E-2</v>
      </c>
      <c r="O9" s="64">
        <f>1-SUM('FoHObDT-PM25-white'!O9,'FoHObDT-PM25-black'!O9,'FoHObDT-PM25-asian'!O9)</f>
        <v>4.6615100037033508E-2</v>
      </c>
      <c r="P9" s="64">
        <f>1-SUM('FoHObDT-PM25-white'!P9,'FoHObDT-PM25-black'!P9,'FoHObDT-PM25-asian'!P9)</f>
        <v>4.7381040865708934E-2</v>
      </c>
      <c r="Q9" s="64">
        <f>1-SUM('FoHObDT-PM25-white'!Q9,'FoHObDT-PM25-black'!Q9,'FoHObDT-PM25-asian'!Q9)</f>
        <v>4.814698169438425E-2</v>
      </c>
      <c r="R9" s="64">
        <f>1-SUM('FoHObDT-PM25-white'!R9,'FoHObDT-PM25-black'!R9,'FoHObDT-PM25-asian'!R9)</f>
        <v>4.8963237469033194E-2</v>
      </c>
      <c r="S9" s="64">
        <f>1-SUM('FoHObDT-PM25-white'!S9,'FoHObDT-PM25-black'!S9,'FoHObDT-PM25-asian'!S9)</f>
        <v>4.9779493243681361E-2</v>
      </c>
      <c r="T9" s="64">
        <f>1-SUM('FoHObDT-PM25-white'!T9,'FoHObDT-PM25-black'!T9,'FoHObDT-PM25-asian'!T9)</f>
        <v>5.0595749018330083E-2</v>
      </c>
      <c r="U9" s="64">
        <f>1-SUM('FoHObDT-PM25-white'!U9,'FoHObDT-PM25-black'!U9,'FoHObDT-PM25-asian'!U9)</f>
        <v>5.1412004792979138E-2</v>
      </c>
      <c r="V9" s="64">
        <f>1-SUM('FoHObDT-PM25-white'!V9,'FoHObDT-PM25-black'!V9,'FoHObDT-PM25-asian'!V9)</f>
        <v>5.2228260567627194E-2</v>
      </c>
      <c r="W9" s="64">
        <f>1-SUM('FoHObDT-PM25-white'!W9,'FoHObDT-PM25-black'!W9,'FoHObDT-PM25-asian'!W9)</f>
        <v>5.3093794083372559E-2</v>
      </c>
      <c r="X9" s="64">
        <f>1-SUM('FoHObDT-PM25-white'!X9,'FoHObDT-PM25-black'!X9,'FoHObDT-PM25-asian'!X9)</f>
        <v>5.3959327599117923E-2</v>
      </c>
      <c r="Y9" s="64">
        <f>1-SUM('FoHObDT-PM25-white'!Y9,'FoHObDT-PM25-black'!Y9,'FoHObDT-PM25-asian'!Y9)</f>
        <v>5.4824861114863177E-2</v>
      </c>
      <c r="Z9" s="64">
        <f>1-SUM('FoHObDT-PM25-white'!Z9,'FoHObDT-PM25-black'!Z9,'FoHObDT-PM25-asian'!Z9)</f>
        <v>5.5690394630607543E-2</v>
      </c>
      <c r="AA9" s="64">
        <f>1-SUM('FoHObDT-PM25-white'!AA9,'FoHObDT-PM25-black'!AA9,'FoHObDT-PM25-asian'!AA9)</f>
        <v>5.6555928146352796E-2</v>
      </c>
      <c r="AB9" s="64">
        <f>1-SUM('FoHObDT-PM25-white'!AB9,'FoHObDT-PM25-black'!AB9,'FoHObDT-PM25-asian'!AB9)</f>
        <v>5.7463706074979082E-2</v>
      </c>
      <c r="AC9" s="64">
        <f>1-SUM('FoHObDT-PM25-white'!AC9,'FoHObDT-PM25-black'!AC9,'FoHObDT-PM25-asian'!AC9)</f>
        <v>5.8371484003604257E-2</v>
      </c>
      <c r="AD9" s="64">
        <f>1-SUM('FoHObDT-PM25-white'!AD9,'FoHObDT-PM25-black'!AD9,'FoHObDT-PM25-asian'!AD9)</f>
        <v>5.9279261932230431E-2</v>
      </c>
      <c r="AE9" s="64">
        <f>1-SUM('FoHObDT-PM25-white'!AE9,'FoHObDT-PM25-black'!AE9,'FoHObDT-PM25-asian'!AE9)</f>
        <v>6.0187039860856606E-2</v>
      </c>
      <c r="AF9" s="64">
        <f>1-SUM('FoHObDT-PM25-white'!AF9,'FoHObDT-PM25-black'!AF9,'FoHObDT-PM25-asian'!AF9)</f>
        <v>6.1094817789481781E-2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24028-E22D-4CCA-BBD3-7CACD0421031}">
  <sheetPr>
    <tabColor theme="4" tint="-0.249977111117893"/>
  </sheetPr>
  <dimension ref="A1:AF9"/>
  <sheetViews>
    <sheetView workbookViewId="0"/>
  </sheetViews>
  <sheetFormatPr defaultRowHeight="15" x14ac:dyDescent="0.25"/>
  <cols>
    <col min="1" max="1" width="34.7109375" customWidth="1"/>
    <col min="2" max="2" width="13.140625" customWidth="1"/>
  </cols>
  <sheetData>
    <row r="1" spans="1:32" x14ac:dyDescent="0.25">
      <c r="A1" s="57"/>
      <c r="B1" s="54">
        <v>2020</v>
      </c>
      <c r="C1">
        <v>2021</v>
      </c>
      <c r="D1" s="54">
        <v>2022</v>
      </c>
      <c r="E1">
        <v>2023</v>
      </c>
      <c r="F1" s="54">
        <v>2024</v>
      </c>
      <c r="G1">
        <v>2025</v>
      </c>
      <c r="H1" s="54">
        <v>2026</v>
      </c>
      <c r="I1">
        <v>2027</v>
      </c>
      <c r="J1" s="54">
        <v>2028</v>
      </c>
      <c r="K1">
        <v>2029</v>
      </c>
      <c r="L1" s="54">
        <v>2030</v>
      </c>
      <c r="M1">
        <v>2031</v>
      </c>
      <c r="N1" s="54">
        <v>2032</v>
      </c>
      <c r="O1">
        <v>2033</v>
      </c>
      <c r="P1" s="54">
        <v>2034</v>
      </c>
      <c r="Q1">
        <v>2035</v>
      </c>
      <c r="R1" s="54">
        <v>2036</v>
      </c>
      <c r="S1">
        <v>2037</v>
      </c>
      <c r="T1" s="54">
        <v>2038</v>
      </c>
      <c r="U1">
        <v>2039</v>
      </c>
      <c r="V1" s="54">
        <v>2040</v>
      </c>
      <c r="W1">
        <v>2041</v>
      </c>
      <c r="X1" s="54">
        <v>2042</v>
      </c>
      <c r="Y1">
        <v>2043</v>
      </c>
      <c r="Z1" s="54">
        <v>2044</v>
      </c>
      <c r="AA1">
        <v>2045</v>
      </c>
      <c r="AB1" s="54">
        <v>2046</v>
      </c>
      <c r="AC1">
        <v>2047</v>
      </c>
      <c r="AD1" s="54">
        <v>2048</v>
      </c>
      <c r="AE1">
        <v>2049</v>
      </c>
      <c r="AF1" s="54">
        <v>2050</v>
      </c>
    </row>
    <row r="2" spans="1:32" x14ac:dyDescent="0.25">
      <c r="A2" s="58" t="s">
        <v>5162</v>
      </c>
      <c r="B2" s="62">
        <f>SUMPRODUCT('First Year Calculations'!J:J,'First Year Calculations'!$O:$O)</f>
        <v>0.20900204483290766</v>
      </c>
      <c r="C2" s="57">
        <f>IF(Projections!C$32&gt;=0,$B2+(1-$B2)*Projections!C$32,$B2+$B2*Projections!C$32)</f>
        <v>0.21126345543273092</v>
      </c>
      <c r="D2" s="57">
        <f>IF(Projections!D$32&gt;=0,$B2+(1-$B2)*Projections!D$32,$B2+$B2*Projections!D$32)</f>
        <v>0.21352486603255505</v>
      </c>
      <c r="E2" s="57">
        <f>IF(Projections!E$32&gt;=0,$B2+(1-$B2)*Projections!E$32,$B2+$B2*Projections!E$32)</f>
        <v>0.21578627663237832</v>
      </c>
      <c r="F2" s="57">
        <f>IF(Projections!F$32&gt;=0,$B2+(1-$B2)*Projections!F$32,$B2+$B2*Projections!F$32)</f>
        <v>0.21804768723220241</v>
      </c>
      <c r="G2" s="57">
        <f>IF(Projections!G$32&gt;=0,$B2+(1-$B2)*Projections!G$32,$B2+$B2*Projections!G$32)</f>
        <v>0.22030909783202568</v>
      </c>
      <c r="H2" s="57">
        <f>IF(Projections!H$32&gt;=0,$B2+(1-$B2)*Projections!H$32,$B2+$B2*Projections!H$32)</f>
        <v>0.22259018597777824</v>
      </c>
      <c r="I2" s="57">
        <f>IF(Projections!I$32&gt;=0,$B2+(1-$B2)*Projections!I$32,$B2+$B2*Projections!I$32)</f>
        <v>0.22487127412353081</v>
      </c>
      <c r="J2" s="57">
        <f>IF(Projections!J$32&gt;=0,$B2+(1-$B2)*Projections!J$32,$B2+$B2*Projections!J$32)</f>
        <v>0.22715236226928423</v>
      </c>
      <c r="K2" s="57">
        <f>IF(Projections!K$32&gt;=0,$B2+(1-$B2)*Projections!K$32,$B2+$B2*Projections!K$32)</f>
        <v>0.22943345041503679</v>
      </c>
      <c r="L2" s="57">
        <f>IF(Projections!L$32&gt;=0,$B2+(1-$B2)*Projections!L$32,$B2+$B2*Projections!L$32)</f>
        <v>0.23171453856078936</v>
      </c>
      <c r="M2" s="57">
        <f>IF(Projections!M$32&gt;=0,$B2+(1-$B2)*Projections!M$32,$B2+$B2*Projections!M$32)</f>
        <v>0.23404432591268678</v>
      </c>
      <c r="N2" s="57">
        <f>IF(Projections!N$32&gt;=0,$B2+(1-$B2)*Projections!N$32,$B2+$B2*Projections!N$32)</f>
        <v>0.23637411326458335</v>
      </c>
      <c r="O2" s="57">
        <f>IF(Projections!O$32&gt;=0,$B2+(1-$B2)*Projections!O$32,$B2+$B2*Projections!O$32)</f>
        <v>0.23870390061647992</v>
      </c>
      <c r="P2" s="57">
        <f>IF(Projections!P$32&gt;=0,$B2+(1-$B2)*Projections!P$32,$B2+$B2*Projections!P$32)</f>
        <v>0.24103368796837735</v>
      </c>
      <c r="Q2" s="57">
        <f>IF(Projections!Q$32&gt;=0,$B2+(1-$B2)*Projections!Q$32,$B2+$B2*Projections!Q$32)</f>
        <v>0.24336347532027391</v>
      </c>
      <c r="R2" s="57">
        <f>IF(Projections!R$32&gt;=0,$B2+(1-$B2)*Projections!R$32,$B2+$B2*Projections!R$32)</f>
        <v>0.24568609459342516</v>
      </c>
      <c r="S2" s="57">
        <f>IF(Projections!S$32&gt;=0,$B2+(1-$B2)*Projections!S$32,$B2+$B2*Projections!S$32)</f>
        <v>0.24800871386657555</v>
      </c>
      <c r="T2" s="57">
        <f>IF(Projections!T$32&gt;=0,$B2+(1-$B2)*Projections!T$32,$B2+$B2*Projections!T$32)</f>
        <v>0.25033133313972677</v>
      </c>
      <c r="U2" s="57">
        <f>IF(Projections!U$32&gt;=0,$B2+(1-$B2)*Projections!U$32,$B2+$B2*Projections!U$32)</f>
        <v>0.25265395241287802</v>
      </c>
      <c r="V2" s="57">
        <f>IF(Projections!V$32&gt;=0,$B2+(1-$B2)*Projections!V$32,$B2+$B2*Projections!V$32)</f>
        <v>0.25497657168602927</v>
      </c>
      <c r="W2" s="57">
        <f>IF(Projections!W$32&gt;=0,$B2+(1-$B2)*Projections!W$32,$B2+$B2*Projections!W$32)</f>
        <v>0.25720496299868101</v>
      </c>
      <c r="X2" s="57">
        <f>IF(Projections!X$32&gt;=0,$B2+(1-$B2)*Projections!X$32,$B2+$B2*Projections!X$32)</f>
        <v>0.25943335431133357</v>
      </c>
      <c r="Y2" s="57">
        <f>IF(Projections!Y$32&gt;=0,$B2+(1-$B2)*Projections!Y$32,$B2+$B2*Projections!Y$32)</f>
        <v>0.26166174562398614</v>
      </c>
      <c r="Z2" s="57">
        <f>IF(Projections!Z$32&gt;=0,$B2+(1-$B2)*Projections!Z$32,$B2+$B2*Projections!Z$32)</f>
        <v>0.26389013693663782</v>
      </c>
      <c r="AA2" s="57">
        <f>IF(Projections!AA$32&gt;=0,$B2+(1-$B2)*Projections!AA$32,$B2+$B2*Projections!AA$32)</f>
        <v>0.26611852824929039</v>
      </c>
      <c r="AB2" s="57">
        <f>IF(Projections!AB$32&gt;=0,$B2+(1-$B2)*Projections!AB$32,$B2+$B2*Projections!AB$32)</f>
        <v>0.26818022614712189</v>
      </c>
      <c r="AC2" s="57">
        <f>IF(Projections!AC$32&gt;=0,$B2+(1-$B2)*Projections!AC$32,$B2+$B2*Projections!AC$32)</f>
        <v>0.2702419240449534</v>
      </c>
      <c r="AD2" s="57">
        <f>IF(Projections!AD$32&gt;=0,$B2+(1-$B2)*Projections!AD$32,$B2+$B2*Projections!AD$32)</f>
        <v>0.2723036219427849</v>
      </c>
      <c r="AE2" s="57">
        <f>IF(Projections!AE$32&gt;=0,$B2+(1-$B2)*Projections!AE$32,$B2+$B2*Projections!AE$32)</f>
        <v>0.27436531984061641</v>
      </c>
      <c r="AF2" s="57">
        <f>IF(Projections!AF$32&gt;=0,$B2+(1-$B2)*Projections!AF$32,$B2+$B2*Projections!AF$32)</f>
        <v>0.27642701773844797</v>
      </c>
    </row>
    <row r="3" spans="1:32" x14ac:dyDescent="0.25">
      <c r="A3" s="58" t="s">
        <v>5163</v>
      </c>
      <c r="B3" s="62">
        <f>SUMPRODUCT('First Year Calculations'!J:J,'First Year Calculations'!$L:$L)</f>
        <v>0.1732197383463723</v>
      </c>
      <c r="C3" s="57">
        <f>IF(Projections!C$32&gt;=0,$B3+(1-$B3)*Projections!C$32,$B3+$B3*Projections!C$32)</f>
        <v>0.17558344818305982</v>
      </c>
      <c r="D3" s="57">
        <f>IF(Projections!D$32&gt;=0,$B3+(1-$B3)*Projections!D$32,$B3+$B3*Projections!D$32)</f>
        <v>0.17794715801974822</v>
      </c>
      <c r="E3" s="57">
        <f>IF(Projections!E$32&gt;=0,$B3+(1-$B3)*Projections!E$32,$B3+$B3*Projections!E$32)</f>
        <v>0.18031086785643574</v>
      </c>
      <c r="F3" s="57">
        <f>IF(Projections!F$32&gt;=0,$B3+(1-$B3)*Projections!F$32,$B3+$B3*Projections!F$32)</f>
        <v>0.18267457769312415</v>
      </c>
      <c r="G3" s="57">
        <f>IF(Projections!G$32&gt;=0,$B3+(1-$B3)*Projections!G$32,$B3+$B3*Projections!G$32)</f>
        <v>0.18503828752981166</v>
      </c>
      <c r="H3" s="57">
        <f>IF(Projections!H$32&gt;=0,$B3+(1-$B3)*Projections!H$32,$B3+$B3*Projections!H$32)</f>
        <v>0.18742256506388177</v>
      </c>
      <c r="I3" s="57">
        <f>IF(Projections!I$32&gt;=0,$B3+(1-$B3)*Projections!I$32,$B3+$B3*Projections!I$32)</f>
        <v>0.18980684259795186</v>
      </c>
      <c r="J3" s="57">
        <f>IF(Projections!J$32&gt;=0,$B3+(1-$B3)*Projections!J$32,$B3+$B3*Projections!J$32)</f>
        <v>0.19219112013202289</v>
      </c>
      <c r="K3" s="57">
        <f>IF(Projections!K$32&gt;=0,$B3+(1-$B3)*Projections!K$32,$B3+$B3*Projections!K$32)</f>
        <v>0.19457539766609297</v>
      </c>
      <c r="L3" s="57">
        <f>IF(Projections!L$32&gt;=0,$B3+(1-$B3)*Projections!L$32,$B3+$B3*Projections!L$32)</f>
        <v>0.19695967520016308</v>
      </c>
      <c r="M3" s="57">
        <f>IF(Projections!M$32&gt;=0,$B3+(1-$B3)*Projections!M$32,$B3+$B3*Projections!M$32)</f>
        <v>0.19939485494217921</v>
      </c>
      <c r="N3" s="57">
        <f>IF(Projections!N$32&gt;=0,$B3+(1-$B3)*Projections!N$32,$B3+$B3*Projections!N$32)</f>
        <v>0.20183003468419441</v>
      </c>
      <c r="O3" s="57">
        <f>IF(Projections!O$32&gt;=0,$B3+(1-$B3)*Projections!O$32,$B3+$B3*Projections!O$32)</f>
        <v>0.20426521442620962</v>
      </c>
      <c r="P3" s="57">
        <f>IF(Projections!P$32&gt;=0,$B3+(1-$B3)*Projections!P$32,$B3+$B3*Projections!P$32)</f>
        <v>0.20670039416822572</v>
      </c>
      <c r="Q3" s="57">
        <f>IF(Projections!Q$32&gt;=0,$B3+(1-$B3)*Projections!Q$32,$B3+$B3*Projections!Q$32)</f>
        <v>0.20913557391024093</v>
      </c>
      <c r="R3" s="57">
        <f>IF(Projections!R$32&gt;=0,$B3+(1-$B3)*Projections!R$32,$B3+$B3*Projections!R$32)</f>
        <v>0.21156326131174893</v>
      </c>
      <c r="S3" s="57">
        <f>IF(Projections!S$32&gt;=0,$B3+(1-$B3)*Projections!S$32,$B3+$B3*Projections!S$32)</f>
        <v>0.21399094871325605</v>
      </c>
      <c r="T3" s="57">
        <f>IF(Projections!T$32&gt;=0,$B3+(1-$B3)*Projections!T$32,$B3+$B3*Projections!T$32)</f>
        <v>0.21641863611476406</v>
      </c>
      <c r="U3" s="57">
        <f>IF(Projections!U$32&gt;=0,$B3+(1-$B3)*Projections!U$32,$B3+$B3*Projections!U$32)</f>
        <v>0.21884632351627206</v>
      </c>
      <c r="V3" s="57">
        <f>IF(Projections!V$32&gt;=0,$B3+(1-$B3)*Projections!V$32,$B3+$B3*Projections!V$32)</f>
        <v>0.22127401091778007</v>
      </c>
      <c r="W3" s="57">
        <f>IF(Projections!W$32&gt;=0,$B3+(1-$B3)*Projections!W$32,$B3+$B3*Projections!W$32)</f>
        <v>0.22360320777664131</v>
      </c>
      <c r="X3" s="57">
        <f>IF(Projections!X$32&gt;=0,$B3+(1-$B3)*Projections!X$32,$B3+$B3*Projections!X$32)</f>
        <v>0.22593240463550343</v>
      </c>
      <c r="Y3" s="57">
        <f>IF(Projections!Y$32&gt;=0,$B3+(1-$B3)*Projections!Y$32,$B3+$B3*Projections!Y$32)</f>
        <v>0.22826160149436556</v>
      </c>
      <c r="Z3" s="57">
        <f>IF(Projections!Z$32&gt;=0,$B3+(1-$B3)*Projections!Z$32,$B3+$B3*Projections!Z$32)</f>
        <v>0.23059079835322677</v>
      </c>
      <c r="AA3" s="57">
        <f>IF(Projections!AA$32&gt;=0,$B3+(1-$B3)*Projections!AA$32,$B3+$B3*Projections!AA$32)</f>
        <v>0.23291999521208892</v>
      </c>
      <c r="AB3" s="57">
        <f>IF(Projections!AB$32&gt;=0,$B3+(1-$B3)*Projections!AB$32,$B3+$B3*Projections!AB$32)</f>
        <v>0.2350749579604563</v>
      </c>
      <c r="AC3" s="57">
        <f>IF(Projections!AC$32&gt;=0,$B3+(1-$B3)*Projections!AC$32,$B3+$B3*Projections!AC$32)</f>
        <v>0.2372299207088237</v>
      </c>
      <c r="AD3" s="57">
        <f>IF(Projections!AD$32&gt;=0,$B3+(1-$B3)*Projections!AD$32,$B3+$B3*Projections!AD$32)</f>
        <v>0.23938488345719111</v>
      </c>
      <c r="AE3" s="57">
        <f>IF(Projections!AE$32&gt;=0,$B3+(1-$B3)*Projections!AE$32,$B3+$B3*Projections!AE$32)</f>
        <v>0.24153984620555852</v>
      </c>
      <c r="AF3" s="57">
        <f>IF(Projections!AF$32&gt;=0,$B3+(1-$B3)*Projections!AF$32,$B3+$B3*Projections!AF$32)</f>
        <v>0.24369480895392592</v>
      </c>
    </row>
    <row r="4" spans="1:32" x14ac:dyDescent="0.25">
      <c r="A4" s="58" t="s">
        <v>5164</v>
      </c>
      <c r="B4" s="62">
        <f>SUMPRODUCT('First Year Calculations'!J:J,'First Year Calculations'!$U:$U)</f>
        <v>0.13937461879795451</v>
      </c>
      <c r="C4" s="57">
        <f>IF(Projections!C$32&gt;=0,$B4+(1-$B4)*Projections!C$32,$B4+$B4*Projections!C$32)</f>
        <v>0.14183508958275712</v>
      </c>
      <c r="D4" s="57">
        <f>IF(Projections!D$32&gt;=0,$B4+(1-$B4)*Projections!D$32,$B4+$B4*Projections!D$32)</f>
        <v>0.14429556036756069</v>
      </c>
      <c r="E4" s="57">
        <f>IF(Projections!E$32&gt;=0,$B4+(1-$B4)*Projections!E$32,$B4+$B4*Projections!E$32)</f>
        <v>0.1467560311523633</v>
      </c>
      <c r="F4" s="57">
        <f>IF(Projections!F$32&gt;=0,$B4+(1-$B4)*Projections!F$32,$B4+$B4*Projections!F$32)</f>
        <v>0.14921650193716685</v>
      </c>
      <c r="G4" s="57">
        <f>IF(Projections!G$32&gt;=0,$B4+(1-$B4)*Projections!G$32,$B4+$B4*Projections!G$32)</f>
        <v>0.15167697272196948</v>
      </c>
      <c r="H4" s="57">
        <f>IF(Projections!H$32&gt;=0,$B4+(1-$B4)*Projections!H$32,$B4+$B4*Projections!H$32)</f>
        <v>0.15415885316447842</v>
      </c>
      <c r="I4" s="57">
        <f>IF(Projections!I$32&gt;=0,$B4+(1-$B4)*Projections!I$32,$B4+$B4*Projections!I$32)</f>
        <v>0.15664073360698733</v>
      </c>
      <c r="J4" s="57">
        <f>IF(Projections!J$32&gt;=0,$B4+(1-$B4)*Projections!J$32,$B4+$B4*Projections!J$32)</f>
        <v>0.15912261404949721</v>
      </c>
      <c r="K4" s="57">
        <f>IF(Projections!K$32&gt;=0,$B4+(1-$B4)*Projections!K$32,$B4+$B4*Projections!K$32)</f>
        <v>0.16160449449200615</v>
      </c>
      <c r="L4" s="57">
        <f>IF(Projections!L$32&gt;=0,$B4+(1-$B4)*Projections!L$32,$B4+$B4*Projections!L$32)</f>
        <v>0.16408637493451508</v>
      </c>
      <c r="M4" s="57">
        <f>IF(Projections!M$32&gt;=0,$B4+(1-$B4)*Projections!M$32,$B4+$B4*Projections!M$32)</f>
        <v>0.16662124132038691</v>
      </c>
      <c r="N4" s="57">
        <f>IF(Projections!N$32&gt;=0,$B4+(1-$B4)*Projections!N$32,$B4+$B4*Projections!N$32)</f>
        <v>0.16915610770625783</v>
      </c>
      <c r="O4" s="57">
        <f>IF(Projections!O$32&gt;=0,$B4+(1-$B4)*Projections!O$32,$B4+$B4*Projections!O$32)</f>
        <v>0.17169097409212875</v>
      </c>
      <c r="P4" s="57">
        <f>IF(Projections!P$32&gt;=0,$B4+(1-$B4)*Projections!P$32,$B4+$B4*Projections!P$32)</f>
        <v>0.1742258404780006</v>
      </c>
      <c r="Q4" s="57">
        <f>IF(Projections!Q$32&gt;=0,$B4+(1-$B4)*Projections!Q$32,$B4+$B4*Projections!Q$32)</f>
        <v>0.17676070686387152</v>
      </c>
      <c r="R4" s="57">
        <f>IF(Projections!R$32&gt;=0,$B4+(1-$B4)*Projections!R$32,$B4+$B4*Projections!R$32)</f>
        <v>0.17928777420239675</v>
      </c>
      <c r="S4" s="57">
        <f>IF(Projections!S$32&gt;=0,$B4+(1-$B4)*Projections!S$32,$B4+$B4*Projections!S$32)</f>
        <v>0.18181484154092104</v>
      </c>
      <c r="T4" s="57">
        <f>IF(Projections!T$32&gt;=0,$B4+(1-$B4)*Projections!T$32,$B4+$B4*Projections!T$32)</f>
        <v>0.18434190887944629</v>
      </c>
      <c r="U4" s="57">
        <f>IF(Projections!U$32&gt;=0,$B4+(1-$B4)*Projections!U$32,$B4+$B4*Projections!U$32)</f>
        <v>0.18686897621797152</v>
      </c>
      <c r="V4" s="57">
        <f>IF(Projections!V$32&gt;=0,$B4+(1-$B4)*Projections!V$32,$B4+$B4*Projections!V$32)</f>
        <v>0.18939604355649675</v>
      </c>
      <c r="W4" s="57">
        <f>IF(Projections!W$32&gt;=0,$B4+(1-$B4)*Projections!W$32,$B4+$B4*Projections!W$32)</f>
        <v>0.19182058853842793</v>
      </c>
      <c r="X4" s="57">
        <f>IF(Projections!X$32&gt;=0,$B4+(1-$B4)*Projections!X$32,$B4+$B4*Projections!X$32)</f>
        <v>0.19424513352036005</v>
      </c>
      <c r="Y4" s="57">
        <f>IF(Projections!Y$32&gt;=0,$B4+(1-$B4)*Projections!Y$32,$B4+$B4*Projections!Y$32)</f>
        <v>0.19666967850229217</v>
      </c>
      <c r="Z4" s="57">
        <f>IF(Projections!Z$32&gt;=0,$B4+(1-$B4)*Projections!Z$32,$B4+$B4*Projections!Z$32)</f>
        <v>0.19909422348422334</v>
      </c>
      <c r="AA4" s="57">
        <f>IF(Projections!AA$32&gt;=0,$B4+(1-$B4)*Projections!AA$32,$B4+$B4*Projections!AA$32)</f>
        <v>0.20151876846615546</v>
      </c>
      <c r="AB4" s="57">
        <f>IF(Projections!AB$32&gt;=0,$B4+(1-$B4)*Projections!AB$32,$B4+$B4*Projections!AB$32)</f>
        <v>0.20376194688103505</v>
      </c>
      <c r="AC4" s="57">
        <f>IF(Projections!AC$32&gt;=0,$B4+(1-$B4)*Projections!AC$32,$B4+$B4*Projections!AC$32)</f>
        <v>0.20600512529591461</v>
      </c>
      <c r="AD4" s="57">
        <f>IF(Projections!AD$32&gt;=0,$B4+(1-$B4)*Projections!AD$32,$B4+$B4*Projections!AD$32)</f>
        <v>0.20824830371079417</v>
      </c>
      <c r="AE4" s="57">
        <f>IF(Projections!AE$32&gt;=0,$B4+(1-$B4)*Projections!AE$32,$B4+$B4*Projections!AE$32)</f>
        <v>0.21049148212567376</v>
      </c>
      <c r="AF4" s="57">
        <f>IF(Projections!AF$32&gt;=0,$B4+(1-$B4)*Projections!AF$32,$B4+$B4*Projections!AF$32)</f>
        <v>0.21273466054055334</v>
      </c>
    </row>
    <row r="5" spans="1:32" x14ac:dyDescent="0.25">
      <c r="A5" s="58" t="s">
        <v>5165</v>
      </c>
      <c r="B5" s="62">
        <f t="shared" ref="B5" si="0">B4</f>
        <v>0.13937461879795451</v>
      </c>
      <c r="C5" s="57">
        <f>IF(Projections!C$32&gt;=0,$B5+(1-$B5)*Projections!C$32,$B5+$B5*Projections!C$32)</f>
        <v>0.14183508958275712</v>
      </c>
      <c r="D5" s="57">
        <f>IF(Projections!D$32&gt;=0,$B5+(1-$B5)*Projections!D$32,$B5+$B5*Projections!D$32)</f>
        <v>0.14429556036756069</v>
      </c>
      <c r="E5" s="57">
        <f>IF(Projections!E$32&gt;=0,$B5+(1-$B5)*Projections!E$32,$B5+$B5*Projections!E$32)</f>
        <v>0.1467560311523633</v>
      </c>
      <c r="F5" s="57">
        <f>IF(Projections!F$32&gt;=0,$B5+(1-$B5)*Projections!F$32,$B5+$B5*Projections!F$32)</f>
        <v>0.14921650193716685</v>
      </c>
      <c r="G5" s="57">
        <f>IF(Projections!G$32&gt;=0,$B5+(1-$B5)*Projections!G$32,$B5+$B5*Projections!G$32)</f>
        <v>0.15167697272196948</v>
      </c>
      <c r="H5" s="57">
        <f>IF(Projections!H$32&gt;=0,$B5+(1-$B5)*Projections!H$32,$B5+$B5*Projections!H$32)</f>
        <v>0.15415885316447842</v>
      </c>
      <c r="I5" s="57">
        <f>IF(Projections!I$32&gt;=0,$B5+(1-$B5)*Projections!I$32,$B5+$B5*Projections!I$32)</f>
        <v>0.15664073360698733</v>
      </c>
      <c r="J5" s="57">
        <f>IF(Projections!J$32&gt;=0,$B5+(1-$B5)*Projections!J$32,$B5+$B5*Projections!J$32)</f>
        <v>0.15912261404949721</v>
      </c>
      <c r="K5" s="57">
        <f>IF(Projections!K$32&gt;=0,$B5+(1-$B5)*Projections!K$32,$B5+$B5*Projections!K$32)</f>
        <v>0.16160449449200615</v>
      </c>
      <c r="L5" s="57">
        <f>IF(Projections!L$32&gt;=0,$B5+(1-$B5)*Projections!L$32,$B5+$B5*Projections!L$32)</f>
        <v>0.16408637493451508</v>
      </c>
      <c r="M5" s="57">
        <f>IF(Projections!M$32&gt;=0,$B5+(1-$B5)*Projections!M$32,$B5+$B5*Projections!M$32)</f>
        <v>0.16662124132038691</v>
      </c>
      <c r="N5" s="57">
        <f>IF(Projections!N$32&gt;=0,$B5+(1-$B5)*Projections!N$32,$B5+$B5*Projections!N$32)</f>
        <v>0.16915610770625783</v>
      </c>
      <c r="O5" s="57">
        <f>IF(Projections!O$32&gt;=0,$B5+(1-$B5)*Projections!O$32,$B5+$B5*Projections!O$32)</f>
        <v>0.17169097409212875</v>
      </c>
      <c r="P5" s="57">
        <f>IF(Projections!P$32&gt;=0,$B5+(1-$B5)*Projections!P$32,$B5+$B5*Projections!P$32)</f>
        <v>0.1742258404780006</v>
      </c>
      <c r="Q5" s="57">
        <f>IF(Projections!Q$32&gt;=0,$B5+(1-$B5)*Projections!Q$32,$B5+$B5*Projections!Q$32)</f>
        <v>0.17676070686387152</v>
      </c>
      <c r="R5" s="57">
        <f>IF(Projections!R$32&gt;=0,$B5+(1-$B5)*Projections!R$32,$B5+$B5*Projections!R$32)</f>
        <v>0.17928777420239675</v>
      </c>
      <c r="S5" s="57">
        <f>IF(Projections!S$32&gt;=0,$B5+(1-$B5)*Projections!S$32,$B5+$B5*Projections!S$32)</f>
        <v>0.18181484154092104</v>
      </c>
      <c r="T5" s="57">
        <f>IF(Projections!T$32&gt;=0,$B5+(1-$B5)*Projections!T$32,$B5+$B5*Projections!T$32)</f>
        <v>0.18434190887944629</v>
      </c>
      <c r="U5" s="57">
        <f>IF(Projections!U$32&gt;=0,$B5+(1-$B5)*Projections!U$32,$B5+$B5*Projections!U$32)</f>
        <v>0.18686897621797152</v>
      </c>
      <c r="V5" s="57">
        <f>IF(Projections!V$32&gt;=0,$B5+(1-$B5)*Projections!V$32,$B5+$B5*Projections!V$32)</f>
        <v>0.18939604355649675</v>
      </c>
      <c r="W5" s="57">
        <f>IF(Projections!W$32&gt;=0,$B5+(1-$B5)*Projections!W$32,$B5+$B5*Projections!W$32)</f>
        <v>0.19182058853842793</v>
      </c>
      <c r="X5" s="57">
        <f>IF(Projections!X$32&gt;=0,$B5+(1-$B5)*Projections!X$32,$B5+$B5*Projections!X$32)</f>
        <v>0.19424513352036005</v>
      </c>
      <c r="Y5" s="57">
        <f>IF(Projections!Y$32&gt;=0,$B5+(1-$B5)*Projections!Y$32,$B5+$B5*Projections!Y$32)</f>
        <v>0.19666967850229217</v>
      </c>
      <c r="Z5" s="57">
        <f>IF(Projections!Z$32&gt;=0,$B5+(1-$B5)*Projections!Z$32,$B5+$B5*Projections!Z$32)</f>
        <v>0.19909422348422334</v>
      </c>
      <c r="AA5" s="57">
        <f>IF(Projections!AA$32&gt;=0,$B5+(1-$B5)*Projections!AA$32,$B5+$B5*Projections!AA$32)</f>
        <v>0.20151876846615546</v>
      </c>
      <c r="AB5" s="57">
        <f>IF(Projections!AB$32&gt;=0,$B5+(1-$B5)*Projections!AB$32,$B5+$B5*Projections!AB$32)</f>
        <v>0.20376194688103505</v>
      </c>
      <c r="AC5" s="57">
        <f>IF(Projections!AC$32&gt;=0,$B5+(1-$B5)*Projections!AC$32,$B5+$B5*Projections!AC$32)</f>
        <v>0.20600512529591461</v>
      </c>
      <c r="AD5" s="57">
        <f>IF(Projections!AD$32&gt;=0,$B5+(1-$B5)*Projections!AD$32,$B5+$B5*Projections!AD$32)</f>
        <v>0.20824830371079417</v>
      </c>
      <c r="AE5" s="57">
        <f>IF(Projections!AE$32&gt;=0,$B5+(1-$B5)*Projections!AE$32,$B5+$B5*Projections!AE$32)</f>
        <v>0.21049148212567376</v>
      </c>
      <c r="AF5" s="57">
        <f>IF(Projections!AF$32&gt;=0,$B5+(1-$B5)*Projections!AF$32,$B5+$B5*Projections!AF$32)</f>
        <v>0.21273466054055334</v>
      </c>
    </row>
    <row r="6" spans="1:32" x14ac:dyDescent="0.25">
      <c r="A6" s="58" t="s">
        <v>5166</v>
      </c>
      <c r="B6" s="62">
        <f>SUMPRODUCT('First Year Calculations'!J:J,'First Year Calculations'!$R:$R)</f>
        <v>0.19196131335753602</v>
      </c>
      <c r="C6" s="57">
        <f>IF(Projections!C$32&gt;=0,$B6+(1-$B6)*Projections!C$32,$B6+$B6*Projections!C$32)</f>
        <v>0.19427144227645912</v>
      </c>
      <c r="D6" s="57">
        <f>IF(Projections!D$32&gt;=0,$B6+(1-$B6)*Projections!D$32,$B6+$B6*Projections!D$32)</f>
        <v>0.19658157119538311</v>
      </c>
      <c r="E6" s="57">
        <f>IF(Projections!E$32&gt;=0,$B6+(1-$B6)*Projections!E$32,$B6+$B6*Projections!E$32)</f>
        <v>0.19889170011430618</v>
      </c>
      <c r="F6" s="57">
        <f>IF(Projections!F$32&gt;=0,$B6+(1-$B6)*Projections!F$32,$B6+$B6*Projections!F$32)</f>
        <v>0.20120182903323017</v>
      </c>
      <c r="G6" s="57">
        <f>IF(Projections!G$32&gt;=0,$B6+(1-$B6)*Projections!G$32,$B6+$B6*Projections!G$32)</f>
        <v>0.20351195795215327</v>
      </c>
      <c r="H6" s="57">
        <f>IF(Projections!H$32&gt;=0,$B6+(1-$B6)*Projections!H$32,$B6+$B6*Projections!H$32)</f>
        <v>0.20584218833690845</v>
      </c>
      <c r="I6" s="57">
        <f>IF(Projections!I$32&gt;=0,$B6+(1-$B6)*Projections!I$32,$B6+$B6*Projections!I$32)</f>
        <v>0.20817241872166367</v>
      </c>
      <c r="J6" s="57">
        <f>IF(Projections!J$32&gt;=0,$B6+(1-$B6)*Projections!J$32,$B6+$B6*Projections!J$32)</f>
        <v>0.21050264910641975</v>
      </c>
      <c r="K6" s="57">
        <f>IF(Projections!K$32&gt;=0,$B6+(1-$B6)*Projections!K$32,$B6+$B6*Projections!K$32)</f>
        <v>0.21283287949117496</v>
      </c>
      <c r="L6" s="57">
        <f>IF(Projections!L$32&gt;=0,$B6+(1-$B6)*Projections!L$32,$B6+$B6*Projections!L$32)</f>
        <v>0.21516310987593015</v>
      </c>
      <c r="M6" s="57">
        <f>IF(Projections!M$32&gt;=0,$B6+(1-$B6)*Projections!M$32,$B6+$B6*Projections!M$32)</f>
        <v>0.21754308860999116</v>
      </c>
      <c r="N6" s="57">
        <f>IF(Projections!N$32&gt;=0,$B6+(1-$B6)*Projections!N$32,$B6+$B6*Projections!N$32)</f>
        <v>0.21992306734405132</v>
      </c>
      <c r="O6" s="57">
        <f>IF(Projections!O$32&gt;=0,$B6+(1-$B6)*Projections!O$32,$B6+$B6*Projections!O$32)</f>
        <v>0.22230304607811144</v>
      </c>
      <c r="P6" s="57">
        <f>IF(Projections!P$32&gt;=0,$B6+(1-$B6)*Projections!P$32,$B6+$B6*Projections!P$32)</f>
        <v>0.22468302481217245</v>
      </c>
      <c r="Q6" s="57">
        <f>IF(Projections!Q$32&gt;=0,$B6+(1-$B6)*Projections!Q$32,$B6+$B6*Projections!Q$32)</f>
        <v>0.22706300354623257</v>
      </c>
      <c r="R6" s="57">
        <f>IF(Projections!R$32&gt;=0,$B6+(1-$B6)*Projections!R$32,$B6+$B6*Projections!R$32)</f>
        <v>0.22943565977724792</v>
      </c>
      <c r="S6" s="57">
        <f>IF(Projections!S$32&gt;=0,$B6+(1-$B6)*Projections!S$32,$B6+$B6*Projections!S$32)</f>
        <v>0.23180831600826241</v>
      </c>
      <c r="T6" s="57">
        <f>IF(Projections!T$32&gt;=0,$B6+(1-$B6)*Projections!T$32,$B6+$B6*Projections!T$32)</f>
        <v>0.23418097223927775</v>
      </c>
      <c r="U6" s="57">
        <f>IF(Projections!U$32&gt;=0,$B6+(1-$B6)*Projections!U$32,$B6+$B6*Projections!U$32)</f>
        <v>0.23655362847029313</v>
      </c>
      <c r="V6" s="57">
        <f>IF(Projections!V$32&gt;=0,$B6+(1-$B6)*Projections!V$32,$B6+$B6*Projections!V$32)</f>
        <v>0.23892628470130847</v>
      </c>
      <c r="W6" s="57">
        <f>IF(Projections!W$32&gt;=0,$B6+(1-$B6)*Projections!W$32,$B6+$B6*Projections!W$32)</f>
        <v>0.24120268298759759</v>
      </c>
      <c r="X6" s="57">
        <f>IF(Projections!X$32&gt;=0,$B6+(1-$B6)*Projections!X$32,$B6+$B6*Projections!X$32)</f>
        <v>0.24347908127388757</v>
      </c>
      <c r="Y6" s="57">
        <f>IF(Projections!Y$32&gt;=0,$B6+(1-$B6)*Projections!Y$32,$B6+$B6*Projections!Y$32)</f>
        <v>0.24575547956017757</v>
      </c>
      <c r="Z6" s="57">
        <f>IF(Projections!Z$32&gt;=0,$B6+(1-$B6)*Projections!Z$32,$B6+$B6*Projections!Z$32)</f>
        <v>0.24803187784646669</v>
      </c>
      <c r="AA6" s="57">
        <f>IF(Projections!AA$32&gt;=0,$B6+(1-$B6)*Projections!AA$32,$B6+$B6*Projections!AA$32)</f>
        <v>0.25030827613275664</v>
      </c>
      <c r="AB6" s="57">
        <f>IF(Projections!AB$32&gt;=0,$B6+(1-$B6)*Projections!AB$32,$B6+$B6*Projections!AB$32)</f>
        <v>0.25241438987266562</v>
      </c>
      <c r="AC6" s="57">
        <f>IF(Projections!AC$32&gt;=0,$B6+(1-$B6)*Projections!AC$32,$B6+$B6*Projections!AC$32)</f>
        <v>0.25452050361257461</v>
      </c>
      <c r="AD6" s="57">
        <f>IF(Projections!AD$32&gt;=0,$B6+(1-$B6)*Projections!AD$32,$B6+$B6*Projections!AD$32)</f>
        <v>0.25662661735248354</v>
      </c>
      <c r="AE6" s="57">
        <f>IF(Projections!AE$32&gt;=0,$B6+(1-$B6)*Projections!AE$32,$B6+$B6*Projections!AE$32)</f>
        <v>0.25873273109239248</v>
      </c>
      <c r="AF6" s="57">
        <f>IF(Projections!AF$32&gt;=0,$B6+(1-$B6)*Projections!AF$32,$B6+$B6*Projections!AF$32)</f>
        <v>0.26083884483230146</v>
      </c>
    </row>
    <row r="7" spans="1:32" x14ac:dyDescent="0.25">
      <c r="A7" s="58" t="s">
        <v>5167</v>
      </c>
      <c r="B7" s="63">
        <f t="shared" ref="B7" si="1">B3</f>
        <v>0.1732197383463723</v>
      </c>
      <c r="C7" s="57">
        <f>IF(Projections!C$32&gt;=0,$B7+(1-$B7)*Projections!C$32,$B7+$B7*Projections!C$32)</f>
        <v>0.17558344818305982</v>
      </c>
      <c r="D7" s="57">
        <f>IF(Projections!D$32&gt;=0,$B7+(1-$B7)*Projections!D$32,$B7+$B7*Projections!D$32)</f>
        <v>0.17794715801974822</v>
      </c>
      <c r="E7" s="57">
        <f>IF(Projections!E$32&gt;=0,$B7+(1-$B7)*Projections!E$32,$B7+$B7*Projections!E$32)</f>
        <v>0.18031086785643574</v>
      </c>
      <c r="F7" s="57">
        <f>IF(Projections!F$32&gt;=0,$B7+(1-$B7)*Projections!F$32,$B7+$B7*Projections!F$32)</f>
        <v>0.18267457769312415</v>
      </c>
      <c r="G7" s="57">
        <f>IF(Projections!G$32&gt;=0,$B7+(1-$B7)*Projections!G$32,$B7+$B7*Projections!G$32)</f>
        <v>0.18503828752981166</v>
      </c>
      <c r="H7" s="57">
        <f>IF(Projections!H$32&gt;=0,$B7+(1-$B7)*Projections!H$32,$B7+$B7*Projections!H$32)</f>
        <v>0.18742256506388177</v>
      </c>
      <c r="I7" s="57">
        <f>IF(Projections!I$32&gt;=0,$B7+(1-$B7)*Projections!I$32,$B7+$B7*Projections!I$32)</f>
        <v>0.18980684259795186</v>
      </c>
      <c r="J7" s="57">
        <f>IF(Projections!J$32&gt;=0,$B7+(1-$B7)*Projections!J$32,$B7+$B7*Projections!J$32)</f>
        <v>0.19219112013202289</v>
      </c>
      <c r="K7" s="57">
        <f>IF(Projections!K$32&gt;=0,$B7+(1-$B7)*Projections!K$32,$B7+$B7*Projections!K$32)</f>
        <v>0.19457539766609297</v>
      </c>
      <c r="L7" s="57">
        <f>IF(Projections!L$32&gt;=0,$B7+(1-$B7)*Projections!L$32,$B7+$B7*Projections!L$32)</f>
        <v>0.19695967520016308</v>
      </c>
      <c r="M7" s="57">
        <f>IF(Projections!M$32&gt;=0,$B7+(1-$B7)*Projections!M$32,$B7+$B7*Projections!M$32)</f>
        <v>0.19939485494217921</v>
      </c>
      <c r="N7" s="57">
        <f>IF(Projections!N$32&gt;=0,$B7+(1-$B7)*Projections!N$32,$B7+$B7*Projections!N$32)</f>
        <v>0.20183003468419441</v>
      </c>
      <c r="O7" s="57">
        <f>IF(Projections!O$32&gt;=0,$B7+(1-$B7)*Projections!O$32,$B7+$B7*Projections!O$32)</f>
        <v>0.20426521442620962</v>
      </c>
      <c r="P7" s="57">
        <f>IF(Projections!P$32&gt;=0,$B7+(1-$B7)*Projections!P$32,$B7+$B7*Projections!P$32)</f>
        <v>0.20670039416822572</v>
      </c>
      <c r="Q7" s="57">
        <f>IF(Projections!Q$32&gt;=0,$B7+(1-$B7)*Projections!Q$32,$B7+$B7*Projections!Q$32)</f>
        <v>0.20913557391024093</v>
      </c>
      <c r="R7" s="57">
        <f>IF(Projections!R$32&gt;=0,$B7+(1-$B7)*Projections!R$32,$B7+$B7*Projections!R$32)</f>
        <v>0.21156326131174893</v>
      </c>
      <c r="S7" s="57">
        <f>IF(Projections!S$32&gt;=0,$B7+(1-$B7)*Projections!S$32,$B7+$B7*Projections!S$32)</f>
        <v>0.21399094871325605</v>
      </c>
      <c r="T7" s="57">
        <f>IF(Projections!T$32&gt;=0,$B7+(1-$B7)*Projections!T$32,$B7+$B7*Projections!T$32)</f>
        <v>0.21641863611476406</v>
      </c>
      <c r="U7" s="57">
        <f>IF(Projections!U$32&gt;=0,$B7+(1-$B7)*Projections!U$32,$B7+$B7*Projections!U$32)</f>
        <v>0.21884632351627206</v>
      </c>
      <c r="V7" s="57">
        <f>IF(Projections!V$32&gt;=0,$B7+(1-$B7)*Projections!V$32,$B7+$B7*Projections!V$32)</f>
        <v>0.22127401091778007</v>
      </c>
      <c r="W7" s="57">
        <f>IF(Projections!W$32&gt;=0,$B7+(1-$B7)*Projections!W$32,$B7+$B7*Projections!W$32)</f>
        <v>0.22360320777664131</v>
      </c>
      <c r="X7" s="57">
        <f>IF(Projections!X$32&gt;=0,$B7+(1-$B7)*Projections!X$32,$B7+$B7*Projections!X$32)</f>
        <v>0.22593240463550343</v>
      </c>
      <c r="Y7" s="57">
        <f>IF(Projections!Y$32&gt;=0,$B7+(1-$B7)*Projections!Y$32,$B7+$B7*Projections!Y$32)</f>
        <v>0.22826160149436556</v>
      </c>
      <c r="Z7" s="57">
        <f>IF(Projections!Z$32&gt;=0,$B7+(1-$B7)*Projections!Z$32,$B7+$B7*Projections!Z$32)</f>
        <v>0.23059079835322677</v>
      </c>
      <c r="AA7" s="57">
        <f>IF(Projections!AA$32&gt;=0,$B7+(1-$B7)*Projections!AA$32,$B7+$B7*Projections!AA$32)</f>
        <v>0.23291999521208892</v>
      </c>
      <c r="AB7" s="57">
        <f>IF(Projections!AB$32&gt;=0,$B7+(1-$B7)*Projections!AB$32,$B7+$B7*Projections!AB$32)</f>
        <v>0.2350749579604563</v>
      </c>
      <c r="AC7" s="57">
        <f>IF(Projections!AC$32&gt;=0,$B7+(1-$B7)*Projections!AC$32,$B7+$B7*Projections!AC$32)</f>
        <v>0.2372299207088237</v>
      </c>
      <c r="AD7" s="57">
        <f>IF(Projections!AD$32&gt;=0,$B7+(1-$B7)*Projections!AD$32,$B7+$B7*Projections!AD$32)</f>
        <v>0.23938488345719111</v>
      </c>
      <c r="AE7" s="57">
        <f>IF(Projections!AE$32&gt;=0,$B7+(1-$B7)*Projections!AE$32,$B7+$B7*Projections!AE$32)</f>
        <v>0.24153984620555852</v>
      </c>
      <c r="AF7" s="57">
        <f>IF(Projections!AF$32&gt;=0,$B7+(1-$B7)*Projections!AF$32,$B7+$B7*Projections!AF$32)</f>
        <v>0.24369480895392592</v>
      </c>
    </row>
    <row r="8" spans="1:32" x14ac:dyDescent="0.25">
      <c r="A8" s="58" t="s">
        <v>5168</v>
      </c>
      <c r="B8" s="62">
        <f>SUMPRODUCT('First Year Calculations'!J:J,'First Year Calculations'!$X:$X)</f>
        <v>0.1654747643148369</v>
      </c>
      <c r="C8" s="57">
        <f>IF(Projections!C$32&gt;=0,$B8+(1-$B8)*Projections!C$32,$B8+$B8*Projections!C$32)</f>
        <v>0.16786061651770356</v>
      </c>
      <c r="D8" s="57">
        <f>IF(Projections!D$32&gt;=0,$B8+(1-$B8)*Projections!D$32,$B8+$B8*Projections!D$32)</f>
        <v>0.17024646872057114</v>
      </c>
      <c r="E8" s="57">
        <f>IF(Projections!E$32&gt;=0,$B8+(1-$B8)*Projections!E$32,$B8+$B8*Projections!E$32)</f>
        <v>0.1726323209234378</v>
      </c>
      <c r="F8" s="57">
        <f>IF(Projections!F$32&gt;=0,$B8+(1-$B8)*Projections!F$32,$B8+$B8*Projections!F$32)</f>
        <v>0.17501817312630538</v>
      </c>
      <c r="G8" s="57">
        <f>IF(Projections!G$32&gt;=0,$B8+(1-$B8)*Projections!G$32,$B8+$B8*Projections!G$32)</f>
        <v>0.17740402532917204</v>
      </c>
      <c r="H8" s="57">
        <f>IF(Projections!H$32&gt;=0,$B8+(1-$B8)*Projections!H$32,$B8+$B8*Projections!H$32)</f>
        <v>0.17981063790006124</v>
      </c>
      <c r="I8" s="57">
        <f>IF(Projections!I$32&gt;=0,$B8+(1-$B8)*Projections!I$32,$B8+$B8*Projections!I$32)</f>
        <v>0.18221725047095047</v>
      </c>
      <c r="J8" s="57">
        <f>IF(Projections!J$32&gt;=0,$B8+(1-$B8)*Projections!J$32,$B8+$B8*Projections!J$32)</f>
        <v>0.18462386304184059</v>
      </c>
      <c r="K8" s="57">
        <f>IF(Projections!K$32&gt;=0,$B8+(1-$B8)*Projections!K$32,$B8+$B8*Projections!K$32)</f>
        <v>0.18703047561272979</v>
      </c>
      <c r="L8" s="57">
        <f>IF(Projections!L$32&gt;=0,$B8+(1-$B8)*Projections!L$32,$B8+$B8*Projections!L$32)</f>
        <v>0.18943708818361901</v>
      </c>
      <c r="M8" s="57">
        <f>IF(Projections!M$32&gt;=0,$B8+(1-$B8)*Projections!M$32,$B8+$B8*Projections!M$32)</f>
        <v>0.19189507979565523</v>
      </c>
      <c r="N8" s="57">
        <f>IF(Projections!N$32&gt;=0,$B8+(1-$B8)*Projections!N$32,$B8+$B8*Projections!N$32)</f>
        <v>0.19435307140769054</v>
      </c>
      <c r="O8" s="57">
        <f>IF(Projections!O$32&gt;=0,$B8+(1-$B8)*Projections!O$32,$B8+$B8*Projections!O$32)</f>
        <v>0.19681106301972584</v>
      </c>
      <c r="P8" s="57">
        <f>IF(Projections!P$32&gt;=0,$B8+(1-$B8)*Projections!P$32,$B8+$B8*Projections!P$32)</f>
        <v>0.19926905463176209</v>
      </c>
      <c r="Q8" s="57">
        <f>IF(Projections!Q$32&gt;=0,$B8+(1-$B8)*Projections!Q$32,$B8+$B8*Projections!Q$32)</f>
        <v>0.20172704624379739</v>
      </c>
      <c r="R8" s="57">
        <f>IF(Projections!R$32&gt;=0,$B8+(1-$B8)*Projections!R$32,$B8+$B8*Projections!R$32)</f>
        <v>0.20417747532982961</v>
      </c>
      <c r="S8" s="57">
        <f>IF(Projections!S$32&gt;=0,$B8+(1-$B8)*Projections!S$32,$B8+$B8*Projections!S$32)</f>
        <v>0.2066279044158609</v>
      </c>
      <c r="T8" s="57">
        <f>IF(Projections!T$32&gt;=0,$B8+(1-$B8)*Projections!T$32,$B8+$B8*Projections!T$32)</f>
        <v>0.20907833350189312</v>
      </c>
      <c r="U8" s="57">
        <f>IF(Projections!U$32&gt;=0,$B8+(1-$B8)*Projections!U$32,$B8+$B8*Projections!U$32)</f>
        <v>0.21152876258792533</v>
      </c>
      <c r="V8" s="57">
        <f>IF(Projections!V$32&gt;=0,$B8+(1-$B8)*Projections!V$32,$B8+$B8*Projections!V$32)</f>
        <v>0.21397919167395754</v>
      </c>
      <c r="W8" s="57">
        <f>IF(Projections!W$32&gt;=0,$B8+(1-$B8)*Projections!W$32,$B8+$B8*Projections!W$32)</f>
        <v>0.21633020759408922</v>
      </c>
      <c r="X8" s="57">
        <f>IF(Projections!X$32&gt;=0,$B8+(1-$B8)*Projections!X$32,$B8+$B8*Projections!X$32)</f>
        <v>0.21868122351422178</v>
      </c>
      <c r="Y8" s="57">
        <f>IF(Projections!Y$32&gt;=0,$B8+(1-$B8)*Projections!Y$32,$B8+$B8*Projections!Y$32)</f>
        <v>0.22103223943435435</v>
      </c>
      <c r="Z8" s="57">
        <f>IF(Projections!Z$32&gt;=0,$B8+(1-$B8)*Projections!Z$32,$B8+$B8*Projections!Z$32)</f>
        <v>0.22338325535448605</v>
      </c>
      <c r="AA8" s="57">
        <f>IF(Projections!AA$32&gt;=0,$B8+(1-$B8)*Projections!AA$32,$B8+$B8*Projections!AA$32)</f>
        <v>0.22573427127461862</v>
      </c>
      <c r="AB8" s="57">
        <f>IF(Projections!AB$32&gt;=0,$B8+(1-$B8)*Projections!AB$32,$B8+$B8*Projections!AB$32)</f>
        <v>0.22790942092305988</v>
      </c>
      <c r="AC8" s="57">
        <f>IF(Projections!AC$32&gt;=0,$B8+(1-$B8)*Projections!AC$32,$B8+$B8*Projections!AC$32)</f>
        <v>0.23008457057150111</v>
      </c>
      <c r="AD8" s="57">
        <f>IF(Projections!AD$32&gt;=0,$B8+(1-$B8)*Projections!AD$32,$B8+$B8*Projections!AD$32)</f>
        <v>0.23225972021994237</v>
      </c>
      <c r="AE8" s="57">
        <f>IF(Projections!AE$32&gt;=0,$B8+(1-$B8)*Projections!AE$32,$B8+$B8*Projections!AE$32)</f>
        <v>0.23443486986838363</v>
      </c>
      <c r="AF8" s="57">
        <f>IF(Projections!AF$32&gt;=0,$B8+(1-$B8)*Projections!AF$32,$B8+$B8*Projections!AF$32)</f>
        <v>0.23661001951682487</v>
      </c>
    </row>
    <row r="9" spans="1:32" x14ac:dyDescent="0.25">
      <c r="A9" s="58" t="s">
        <v>5153</v>
      </c>
      <c r="B9" s="63">
        <f t="shared" ref="B9" si="2">B6</f>
        <v>0.19196131335753602</v>
      </c>
      <c r="C9" s="57">
        <f>IF(Projections!C$32&gt;=0,$B9+(1-$B9)*Projections!C$32,$B9+$B9*Projections!C$32)</f>
        <v>0.19427144227645912</v>
      </c>
      <c r="D9" s="57">
        <f>IF(Projections!D$32&gt;=0,$B9+(1-$B9)*Projections!D$32,$B9+$B9*Projections!D$32)</f>
        <v>0.19658157119538311</v>
      </c>
      <c r="E9" s="57">
        <f>IF(Projections!E$32&gt;=0,$B9+(1-$B9)*Projections!E$32,$B9+$B9*Projections!E$32)</f>
        <v>0.19889170011430618</v>
      </c>
      <c r="F9" s="57">
        <f>IF(Projections!F$32&gt;=0,$B9+(1-$B9)*Projections!F$32,$B9+$B9*Projections!F$32)</f>
        <v>0.20120182903323017</v>
      </c>
      <c r="G9" s="57">
        <f>IF(Projections!G$32&gt;=0,$B9+(1-$B9)*Projections!G$32,$B9+$B9*Projections!G$32)</f>
        <v>0.20351195795215327</v>
      </c>
      <c r="H9" s="57">
        <f>IF(Projections!H$32&gt;=0,$B9+(1-$B9)*Projections!H$32,$B9+$B9*Projections!H$32)</f>
        <v>0.20584218833690845</v>
      </c>
      <c r="I9" s="57">
        <f>IF(Projections!I$32&gt;=0,$B9+(1-$B9)*Projections!I$32,$B9+$B9*Projections!I$32)</f>
        <v>0.20817241872166367</v>
      </c>
      <c r="J9" s="57">
        <f>IF(Projections!J$32&gt;=0,$B9+(1-$B9)*Projections!J$32,$B9+$B9*Projections!J$32)</f>
        <v>0.21050264910641975</v>
      </c>
      <c r="K9" s="57">
        <f>IF(Projections!K$32&gt;=0,$B9+(1-$B9)*Projections!K$32,$B9+$B9*Projections!K$32)</f>
        <v>0.21283287949117496</v>
      </c>
      <c r="L9" s="57">
        <f>IF(Projections!L$32&gt;=0,$B9+(1-$B9)*Projections!L$32,$B9+$B9*Projections!L$32)</f>
        <v>0.21516310987593015</v>
      </c>
      <c r="M9" s="57">
        <f>IF(Projections!M$32&gt;=0,$B9+(1-$B9)*Projections!M$32,$B9+$B9*Projections!M$32)</f>
        <v>0.21754308860999116</v>
      </c>
      <c r="N9" s="57">
        <f>IF(Projections!N$32&gt;=0,$B9+(1-$B9)*Projections!N$32,$B9+$B9*Projections!N$32)</f>
        <v>0.21992306734405132</v>
      </c>
      <c r="O9" s="57">
        <f>IF(Projections!O$32&gt;=0,$B9+(1-$B9)*Projections!O$32,$B9+$B9*Projections!O$32)</f>
        <v>0.22230304607811144</v>
      </c>
      <c r="P9" s="57">
        <f>IF(Projections!P$32&gt;=0,$B9+(1-$B9)*Projections!P$32,$B9+$B9*Projections!P$32)</f>
        <v>0.22468302481217245</v>
      </c>
      <c r="Q9" s="57">
        <f>IF(Projections!Q$32&gt;=0,$B9+(1-$B9)*Projections!Q$32,$B9+$B9*Projections!Q$32)</f>
        <v>0.22706300354623257</v>
      </c>
      <c r="R9" s="57">
        <f>IF(Projections!R$32&gt;=0,$B9+(1-$B9)*Projections!R$32,$B9+$B9*Projections!R$32)</f>
        <v>0.22943565977724792</v>
      </c>
      <c r="S9" s="57">
        <f>IF(Projections!S$32&gt;=0,$B9+(1-$B9)*Projections!S$32,$B9+$B9*Projections!S$32)</f>
        <v>0.23180831600826241</v>
      </c>
      <c r="T9" s="57">
        <f>IF(Projections!T$32&gt;=0,$B9+(1-$B9)*Projections!T$32,$B9+$B9*Projections!T$32)</f>
        <v>0.23418097223927775</v>
      </c>
      <c r="U9" s="57">
        <f>IF(Projections!U$32&gt;=0,$B9+(1-$B9)*Projections!U$32,$B9+$B9*Projections!U$32)</f>
        <v>0.23655362847029313</v>
      </c>
      <c r="V9" s="57">
        <f>IF(Projections!V$32&gt;=0,$B9+(1-$B9)*Projections!V$32,$B9+$B9*Projections!V$32)</f>
        <v>0.23892628470130847</v>
      </c>
      <c r="W9" s="57">
        <f>IF(Projections!W$32&gt;=0,$B9+(1-$B9)*Projections!W$32,$B9+$B9*Projections!W$32)</f>
        <v>0.24120268298759759</v>
      </c>
      <c r="X9" s="57">
        <f>IF(Projections!X$32&gt;=0,$B9+(1-$B9)*Projections!X$32,$B9+$B9*Projections!X$32)</f>
        <v>0.24347908127388757</v>
      </c>
      <c r="Y9" s="57">
        <f>IF(Projections!Y$32&gt;=0,$B9+(1-$B9)*Projections!Y$32,$B9+$B9*Projections!Y$32)</f>
        <v>0.24575547956017757</v>
      </c>
      <c r="Z9" s="57">
        <f>IF(Projections!Z$32&gt;=0,$B9+(1-$B9)*Projections!Z$32,$B9+$B9*Projections!Z$32)</f>
        <v>0.24803187784646669</v>
      </c>
      <c r="AA9" s="57">
        <f>IF(Projections!AA$32&gt;=0,$B9+(1-$B9)*Projections!AA$32,$B9+$B9*Projections!AA$32)</f>
        <v>0.25030827613275664</v>
      </c>
      <c r="AB9" s="57">
        <f>IF(Projections!AB$32&gt;=0,$B9+(1-$B9)*Projections!AB$32,$B9+$B9*Projections!AB$32)</f>
        <v>0.25241438987266562</v>
      </c>
      <c r="AC9" s="57">
        <f>IF(Projections!AC$32&gt;=0,$B9+(1-$B9)*Projections!AC$32,$B9+$B9*Projections!AC$32)</f>
        <v>0.25452050361257461</v>
      </c>
      <c r="AD9" s="57">
        <f>IF(Projections!AD$32&gt;=0,$B9+(1-$B9)*Projections!AD$32,$B9+$B9*Projections!AD$32)</f>
        <v>0.25662661735248354</v>
      </c>
      <c r="AE9" s="57">
        <f>IF(Projections!AE$32&gt;=0,$B9+(1-$B9)*Projections!AE$32,$B9+$B9*Projections!AE$32)</f>
        <v>0.25873273109239248</v>
      </c>
      <c r="AF9" s="57">
        <f>IF(Projections!AF$32&gt;=0,$B9+(1-$B9)*Projections!AF$32,$B9+$B9*Projections!AF$32)</f>
        <v>0.26083884483230146</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C98F4-8ADD-4391-B057-1B175360D449}">
  <sheetPr>
    <tabColor theme="4" tint="-0.249977111117893"/>
  </sheetPr>
  <dimension ref="A1:AF9"/>
  <sheetViews>
    <sheetView workbookViewId="0"/>
  </sheetViews>
  <sheetFormatPr defaultRowHeight="15" x14ac:dyDescent="0.25"/>
  <cols>
    <col min="1" max="1" width="34.7109375" customWidth="1"/>
    <col min="2" max="2" width="13.140625" customWidth="1"/>
  </cols>
  <sheetData>
    <row r="1" spans="1:32" x14ac:dyDescent="0.25">
      <c r="A1" s="57"/>
      <c r="B1" s="54">
        <v>2020</v>
      </c>
      <c r="C1">
        <v>2021</v>
      </c>
      <c r="D1" s="54">
        <v>2022</v>
      </c>
      <c r="E1">
        <v>2023</v>
      </c>
      <c r="F1" s="54">
        <v>2024</v>
      </c>
      <c r="G1">
        <v>2025</v>
      </c>
      <c r="H1" s="54">
        <v>2026</v>
      </c>
      <c r="I1">
        <v>2027</v>
      </c>
      <c r="J1" s="54">
        <v>2028</v>
      </c>
      <c r="K1">
        <v>2029</v>
      </c>
      <c r="L1" s="54">
        <v>2030</v>
      </c>
      <c r="M1">
        <v>2031</v>
      </c>
      <c r="N1" s="54">
        <v>2032</v>
      </c>
      <c r="O1">
        <v>2033</v>
      </c>
      <c r="P1" s="54">
        <v>2034</v>
      </c>
      <c r="Q1">
        <v>2035</v>
      </c>
      <c r="R1" s="54">
        <v>2036</v>
      </c>
      <c r="S1">
        <v>2037</v>
      </c>
      <c r="T1" s="54">
        <v>2038</v>
      </c>
      <c r="U1">
        <v>2039</v>
      </c>
      <c r="V1" s="54">
        <v>2040</v>
      </c>
      <c r="W1">
        <v>2041</v>
      </c>
      <c r="X1" s="54">
        <v>2042</v>
      </c>
      <c r="Y1">
        <v>2043</v>
      </c>
      <c r="Z1" s="54">
        <v>2044</v>
      </c>
      <c r="AA1">
        <v>2045</v>
      </c>
      <c r="AB1" s="54">
        <v>2046</v>
      </c>
      <c r="AC1">
        <v>2047</v>
      </c>
      <c r="AD1" s="54">
        <v>2048</v>
      </c>
      <c r="AE1">
        <v>2049</v>
      </c>
      <c r="AF1" s="54">
        <v>2050</v>
      </c>
    </row>
    <row r="2" spans="1:32" x14ac:dyDescent="0.25">
      <c r="A2" s="58" t="s">
        <v>5162</v>
      </c>
      <c r="B2" s="60">
        <f>SUMPRODUCT('First Year Calculations'!K:K,'First Year Calculations'!$O:$O)</f>
        <v>0.79099795516709293</v>
      </c>
      <c r="C2" s="57">
        <f>IF(Projections!C$33&gt;=0,$B2+(1-$B2)*Projections!C$33,$B2+$B2*Projections!C$33)</f>
        <v>0.78873654456726883</v>
      </c>
      <c r="D2" s="57">
        <f>IF(Projections!D$33&gt;=0,$B2+(1-$B2)*Projections!D$33,$B2+$B2*Projections!D$33)</f>
        <v>0.78647513396744551</v>
      </c>
      <c r="E2" s="57">
        <f>IF(Projections!E$33&gt;=0,$B2+(1-$B2)*Projections!E$33,$B2+$B2*Projections!E$33)</f>
        <v>0.78421372336762141</v>
      </c>
      <c r="F2" s="57">
        <f>IF(Projections!F$33&gt;=0,$B2+(1-$B2)*Projections!F$33,$B2+$B2*Projections!F$33)</f>
        <v>0.7819523127677982</v>
      </c>
      <c r="G2" s="57">
        <f>IF(Projections!G$33&gt;=0,$B2+(1-$B2)*Projections!G$33,$B2+$B2*Projections!G$33)</f>
        <v>0.77969090216797399</v>
      </c>
      <c r="H2" s="57">
        <f>IF(Projections!H$33&gt;=0,$B2+(1-$B2)*Projections!H$33,$B2+$B2*Projections!H$33)</f>
        <v>0.77740981402222142</v>
      </c>
      <c r="I2" s="57">
        <f>IF(Projections!I$33&gt;=0,$B2+(1-$B2)*Projections!I$33,$B2+$B2*Projections!I$33)</f>
        <v>0.77512872587646897</v>
      </c>
      <c r="J2" s="57">
        <f>IF(Projections!J$33&gt;=0,$B2+(1-$B2)*Projections!J$33,$B2+$B2*Projections!J$33)</f>
        <v>0.77284763773071552</v>
      </c>
      <c r="K2" s="57">
        <f>IF(Projections!K$33&gt;=0,$B2+(1-$B2)*Projections!K$33,$B2+$B2*Projections!K$33)</f>
        <v>0.77056654958496296</v>
      </c>
      <c r="L2" s="57">
        <f>IF(Projections!L$33&gt;=0,$B2+(1-$B2)*Projections!L$33,$B2+$B2*Projections!L$33)</f>
        <v>0.76828546143921039</v>
      </c>
      <c r="M2" s="57">
        <f>IF(Projections!M$33&gt;=0,$B2+(1-$B2)*Projections!M$33,$B2+$B2*Projections!M$33)</f>
        <v>0.7659556740873138</v>
      </c>
      <c r="N2" s="57">
        <f>IF(Projections!N$33&gt;=0,$B2+(1-$B2)*Projections!N$33,$B2+$B2*Projections!N$33)</f>
        <v>0.76362588673541643</v>
      </c>
      <c r="O2" s="57">
        <f>IF(Projections!O$33&gt;=0,$B2+(1-$B2)*Projections!O$33,$B2+$B2*Projections!O$33)</f>
        <v>0.76129609938351983</v>
      </c>
      <c r="P2" s="57">
        <f>IF(Projections!P$33&gt;=0,$B2+(1-$B2)*Projections!P$33,$B2+$B2*Projections!P$33)</f>
        <v>0.75896631203162324</v>
      </c>
      <c r="Q2" s="57">
        <f>IF(Projections!Q$33&gt;=0,$B2+(1-$B2)*Projections!Q$33,$B2+$B2*Projections!Q$33)</f>
        <v>0.75663652467972586</v>
      </c>
      <c r="R2" s="57">
        <f>IF(Projections!R$33&gt;=0,$B2+(1-$B2)*Projections!R$33,$B2+$B2*Projections!R$33)</f>
        <v>0.75431390540657539</v>
      </c>
      <c r="S2" s="57">
        <f>IF(Projections!S$33&gt;=0,$B2+(1-$B2)*Projections!S$33,$B2+$B2*Projections!S$33)</f>
        <v>0.75199128613342414</v>
      </c>
      <c r="T2" s="57">
        <f>IF(Projections!T$33&gt;=0,$B2+(1-$B2)*Projections!T$33,$B2+$B2*Projections!T$33)</f>
        <v>0.74966866686027289</v>
      </c>
      <c r="U2" s="57">
        <f>IF(Projections!U$33&gt;=0,$B2+(1-$B2)*Projections!U$33,$B2+$B2*Projections!U$33)</f>
        <v>0.74734604758712253</v>
      </c>
      <c r="V2" s="57">
        <f>IF(Projections!V$33&gt;=0,$B2+(1-$B2)*Projections!V$33,$B2+$B2*Projections!V$33)</f>
        <v>0.74502342831397128</v>
      </c>
      <c r="W2" s="57">
        <f>IF(Projections!W$33&gt;=0,$B2+(1-$B2)*Projections!W$33,$B2+$B2*Projections!W$33)</f>
        <v>0.74279503700131788</v>
      </c>
      <c r="X2" s="57">
        <f>IF(Projections!X$33&gt;=0,$B2+(1-$B2)*Projections!X$33,$B2+$B2*Projections!X$33)</f>
        <v>0.74056664568866526</v>
      </c>
      <c r="Y2" s="57">
        <f>IF(Projections!Y$33&gt;=0,$B2+(1-$B2)*Projections!Y$33,$B2+$B2*Projections!Y$33)</f>
        <v>0.73833825437601275</v>
      </c>
      <c r="Z2" s="57">
        <f>IF(Projections!Z$33&gt;=0,$B2+(1-$B2)*Projections!Z$33,$B2+$B2*Projections!Z$33)</f>
        <v>0.73610986306336101</v>
      </c>
      <c r="AA2" s="57">
        <f>IF(Projections!AA$33&gt;=0,$B2+(1-$B2)*Projections!AA$33,$B2+$B2*Projections!AA$33)</f>
        <v>0.7338814717507085</v>
      </c>
      <c r="AB2" s="57">
        <f>IF(Projections!AB$33&gt;=0,$B2+(1-$B2)*Projections!AB$33,$B2+$B2*Projections!AB$33)</f>
        <v>0.73181977385287789</v>
      </c>
      <c r="AC2" s="57">
        <f>IF(Projections!AC$33&gt;=0,$B2+(1-$B2)*Projections!AC$33,$B2+$B2*Projections!AC$33)</f>
        <v>0.72975807595504638</v>
      </c>
      <c r="AD2" s="57">
        <f>IF(Projections!AD$33&gt;=0,$B2+(1-$B2)*Projections!AD$33,$B2+$B2*Projections!AD$33)</f>
        <v>0.72769637805721477</v>
      </c>
      <c r="AE2" s="57">
        <f>IF(Projections!AE$33&gt;=0,$B2+(1-$B2)*Projections!AE$33,$B2+$B2*Projections!AE$33)</f>
        <v>0.72563468015938326</v>
      </c>
      <c r="AF2" s="57">
        <f>IF(Projections!AF$33&gt;=0,$B2+(1-$B2)*Projections!AF$33,$B2+$B2*Projections!AF$33)</f>
        <v>0.72357298226155176</v>
      </c>
    </row>
    <row r="3" spans="1:32" x14ac:dyDescent="0.25">
      <c r="A3" s="58" t="s">
        <v>5163</v>
      </c>
      <c r="B3" s="60">
        <f>SUMPRODUCT('First Year Calculations'!K:K,'First Year Calculations'!$L:$L)</f>
        <v>0.82678026165362684</v>
      </c>
      <c r="C3" s="57">
        <f>IF(Projections!C$33&gt;=0,$B3+(1-$B3)*Projections!C$33,$B3+$B3*Projections!C$33)</f>
        <v>0.8244165518169384</v>
      </c>
      <c r="D3" s="57">
        <f>IF(Projections!D$33&gt;=0,$B3+(1-$B3)*Projections!D$33,$B3+$B3*Projections!D$33)</f>
        <v>0.82205284198025097</v>
      </c>
      <c r="E3" s="57">
        <f>IF(Projections!E$33&gt;=0,$B3+(1-$B3)*Projections!E$33,$B3+$B3*Projections!E$33)</f>
        <v>0.81968913214356254</v>
      </c>
      <c r="F3" s="57">
        <f>IF(Projections!F$33&gt;=0,$B3+(1-$B3)*Projections!F$33,$B3+$B3*Projections!F$33)</f>
        <v>0.81732542230687499</v>
      </c>
      <c r="G3" s="57">
        <f>IF(Projections!G$33&gt;=0,$B3+(1-$B3)*Projections!G$33,$B3+$B3*Projections!G$33)</f>
        <v>0.81496171247018656</v>
      </c>
      <c r="H3" s="57">
        <f>IF(Projections!H$33&gt;=0,$B3+(1-$B3)*Projections!H$33,$B3+$B3*Projections!H$33)</f>
        <v>0.81257743493611645</v>
      </c>
      <c r="I3" s="57">
        <f>IF(Projections!I$33&gt;=0,$B3+(1-$B3)*Projections!I$33,$B3+$B3*Projections!I$33)</f>
        <v>0.81019315740204645</v>
      </c>
      <c r="J3" s="57">
        <f>IF(Projections!J$33&gt;=0,$B3+(1-$B3)*Projections!J$33,$B3+$B3*Projections!J$33)</f>
        <v>0.80780887986797545</v>
      </c>
      <c r="K3" s="57">
        <f>IF(Projections!K$33&gt;=0,$B3+(1-$B3)*Projections!K$33,$B3+$B3*Projections!K$33)</f>
        <v>0.80542460233390534</v>
      </c>
      <c r="L3" s="57">
        <f>IF(Projections!L$33&gt;=0,$B3+(1-$B3)*Projections!L$33,$B3+$B3*Projections!L$33)</f>
        <v>0.80304032479983523</v>
      </c>
      <c r="M3" s="57">
        <f>IF(Projections!M$33&gt;=0,$B3+(1-$B3)*Projections!M$33,$B3+$B3*Projections!M$33)</f>
        <v>0.80060514505781999</v>
      </c>
      <c r="N3" s="57">
        <f>IF(Projections!N$33&gt;=0,$B3+(1-$B3)*Projections!N$33,$B3+$B3*Projections!N$33)</f>
        <v>0.79816996531580386</v>
      </c>
      <c r="O3" s="57">
        <f>IF(Projections!O$33&gt;=0,$B3+(1-$B3)*Projections!O$33,$B3+$B3*Projections!O$33)</f>
        <v>0.79573478557378874</v>
      </c>
      <c r="P3" s="57">
        <f>IF(Projections!P$33&gt;=0,$B3+(1-$B3)*Projections!P$33,$B3+$B3*Projections!P$33)</f>
        <v>0.7932996058317735</v>
      </c>
      <c r="Q3" s="57">
        <f>IF(Projections!Q$33&gt;=0,$B3+(1-$B3)*Projections!Q$33,$B3+$B3*Projections!Q$33)</f>
        <v>0.79086442608975738</v>
      </c>
      <c r="R3" s="57">
        <f>IF(Projections!R$33&gt;=0,$B3+(1-$B3)*Projections!R$33,$B3+$B3*Projections!R$33)</f>
        <v>0.78843673868825026</v>
      </c>
      <c r="S3" s="57">
        <f>IF(Projections!S$33&gt;=0,$B3+(1-$B3)*Projections!S$33,$B3+$B3*Projections!S$33)</f>
        <v>0.78600905128674226</v>
      </c>
      <c r="T3" s="57">
        <f>IF(Projections!T$33&gt;=0,$B3+(1-$B3)*Projections!T$33,$B3+$B3*Projections!T$33)</f>
        <v>0.78358136388523425</v>
      </c>
      <c r="U3" s="57">
        <f>IF(Projections!U$33&gt;=0,$B3+(1-$B3)*Projections!U$33,$B3+$B3*Projections!U$33)</f>
        <v>0.78115367648372713</v>
      </c>
      <c r="V3" s="57">
        <f>IF(Projections!V$33&gt;=0,$B3+(1-$B3)*Projections!V$33,$B3+$B3*Projections!V$33)</f>
        <v>0.77872598908221913</v>
      </c>
      <c r="W3" s="57">
        <f>IF(Projections!W$33&gt;=0,$B3+(1-$B3)*Projections!W$33,$B3+$B3*Projections!W$33)</f>
        <v>0.77639679222335611</v>
      </c>
      <c r="X3" s="57">
        <f>IF(Projections!X$33&gt;=0,$B3+(1-$B3)*Projections!X$33,$B3+$B3*Projections!X$33)</f>
        <v>0.77406759536449399</v>
      </c>
      <c r="Y3" s="57">
        <f>IF(Projections!Y$33&gt;=0,$B3+(1-$B3)*Projections!Y$33,$B3+$B3*Projections!Y$33)</f>
        <v>0.77173839850563186</v>
      </c>
      <c r="Z3" s="57">
        <f>IF(Projections!Z$33&gt;=0,$B3+(1-$B3)*Projections!Z$33,$B3+$B3*Projections!Z$33)</f>
        <v>0.76940920164677062</v>
      </c>
      <c r="AA3" s="57">
        <f>IF(Projections!AA$33&gt;=0,$B3+(1-$B3)*Projections!AA$33,$B3+$B3*Projections!AA$33)</f>
        <v>0.7670800047879085</v>
      </c>
      <c r="AB3" s="57">
        <f>IF(Projections!AB$33&gt;=0,$B3+(1-$B3)*Projections!AB$33,$B3+$B3*Projections!AB$33)</f>
        <v>0.76492504203954204</v>
      </c>
      <c r="AC3" s="57">
        <f>IF(Projections!AC$33&gt;=0,$B3+(1-$B3)*Projections!AC$33,$B3+$B3*Projections!AC$33)</f>
        <v>0.76277007929117469</v>
      </c>
      <c r="AD3" s="57">
        <f>IF(Projections!AD$33&gt;=0,$B3+(1-$B3)*Projections!AD$33,$B3+$B3*Projections!AD$33)</f>
        <v>0.76061511654280722</v>
      </c>
      <c r="AE3" s="57">
        <f>IF(Projections!AE$33&gt;=0,$B3+(1-$B3)*Projections!AE$33,$B3+$B3*Projections!AE$33)</f>
        <v>0.75846015379443987</v>
      </c>
      <c r="AF3" s="57">
        <f>IF(Projections!AF$33&gt;=0,$B3+(1-$B3)*Projections!AF$33,$B3+$B3*Projections!AF$33)</f>
        <v>0.75630519104607252</v>
      </c>
    </row>
    <row r="4" spans="1:32" x14ac:dyDescent="0.25">
      <c r="A4" s="58" t="s">
        <v>5164</v>
      </c>
      <c r="B4" s="60">
        <f>SUMPRODUCT('First Year Calculations'!K:K,'First Year Calculations'!$U:$U)</f>
        <v>0.86062538120204823</v>
      </c>
      <c r="C4" s="57">
        <f>IF(Projections!C$33&gt;=0,$B4+(1-$B4)*Projections!C$33,$B4+$B4*Projections!C$33)</f>
        <v>0.85816491041724463</v>
      </c>
      <c r="D4" s="57">
        <f>IF(Projections!D$33&gt;=0,$B4+(1-$B4)*Projections!D$33,$B4+$B4*Projections!D$33)</f>
        <v>0.85570443963244203</v>
      </c>
      <c r="E4" s="57">
        <f>IF(Projections!E$33&gt;=0,$B4+(1-$B4)*Projections!E$33,$B4+$B4*Projections!E$33)</f>
        <v>0.85324396884763853</v>
      </c>
      <c r="F4" s="57">
        <f>IF(Projections!F$33&gt;=0,$B4+(1-$B4)*Projections!F$33,$B4+$B4*Projections!F$33)</f>
        <v>0.85078349806283582</v>
      </c>
      <c r="G4" s="57">
        <f>IF(Projections!G$33&gt;=0,$B4+(1-$B4)*Projections!G$33,$B4+$B4*Projections!G$33)</f>
        <v>0.84832302727803233</v>
      </c>
      <c r="H4" s="57">
        <f>IF(Projections!H$33&gt;=0,$B4+(1-$B4)*Projections!H$33,$B4+$B4*Projections!H$33)</f>
        <v>0.84584114683552336</v>
      </c>
      <c r="I4" s="57">
        <f>IF(Projections!I$33&gt;=0,$B4+(1-$B4)*Projections!I$33,$B4+$B4*Projections!I$33)</f>
        <v>0.8433592663930144</v>
      </c>
      <c r="J4" s="57">
        <f>IF(Projections!J$33&gt;=0,$B4+(1-$B4)*Projections!J$33,$B4+$B4*Projections!J$33)</f>
        <v>0.84087738595050454</v>
      </c>
      <c r="K4" s="57">
        <f>IF(Projections!K$33&gt;=0,$B4+(1-$B4)*Projections!K$33,$B4+$B4*Projections!K$33)</f>
        <v>0.83839550550799558</v>
      </c>
      <c r="L4" s="57">
        <f>IF(Projections!L$33&gt;=0,$B4+(1-$B4)*Projections!L$33,$B4+$B4*Projections!L$33)</f>
        <v>0.83591362506548672</v>
      </c>
      <c r="M4" s="57">
        <f>IF(Projections!M$33&gt;=0,$B4+(1-$B4)*Projections!M$33,$B4+$B4*Projections!M$33)</f>
        <v>0.83337875867961575</v>
      </c>
      <c r="N4" s="57">
        <f>IF(Projections!N$33&gt;=0,$B4+(1-$B4)*Projections!N$33,$B4+$B4*Projections!N$33)</f>
        <v>0.83084389229374389</v>
      </c>
      <c r="O4" s="57">
        <f>IF(Projections!O$33&gt;=0,$B4+(1-$B4)*Projections!O$33,$B4+$B4*Projections!O$33)</f>
        <v>0.82830902590787303</v>
      </c>
      <c r="P4" s="57">
        <f>IF(Projections!P$33&gt;=0,$B4+(1-$B4)*Projections!P$33,$B4+$B4*Projections!P$33)</f>
        <v>0.82577415952200206</v>
      </c>
      <c r="Q4" s="57">
        <f>IF(Projections!Q$33&gt;=0,$B4+(1-$B4)*Projections!Q$33,$B4+$B4*Projections!Q$33)</f>
        <v>0.8232392931361302</v>
      </c>
      <c r="R4" s="57">
        <f>IF(Projections!R$33&gt;=0,$B4+(1-$B4)*Projections!R$33,$B4+$B4*Projections!R$33)</f>
        <v>0.82071222579760594</v>
      </c>
      <c r="S4" s="57">
        <f>IF(Projections!S$33&gt;=0,$B4+(1-$B4)*Projections!S$33,$B4+$B4*Projections!S$33)</f>
        <v>0.81818515845908069</v>
      </c>
      <c r="T4" s="57">
        <f>IF(Projections!T$33&gt;=0,$B4+(1-$B4)*Projections!T$33,$B4+$B4*Projections!T$33)</f>
        <v>0.81565809112055543</v>
      </c>
      <c r="U4" s="57">
        <f>IF(Projections!U$33&gt;=0,$B4+(1-$B4)*Projections!U$33,$B4+$B4*Projections!U$33)</f>
        <v>0.81313102378203117</v>
      </c>
      <c r="V4" s="57">
        <f>IF(Projections!V$33&gt;=0,$B4+(1-$B4)*Projections!V$33,$B4+$B4*Projections!V$33)</f>
        <v>0.81060395644350591</v>
      </c>
      <c r="W4" s="57">
        <f>IF(Projections!W$33&gt;=0,$B4+(1-$B4)*Projections!W$33,$B4+$B4*Projections!W$33)</f>
        <v>0.80817941146157279</v>
      </c>
      <c r="X4" s="57">
        <f>IF(Projections!X$33&gt;=0,$B4+(1-$B4)*Projections!X$33,$B4+$B4*Projections!X$33)</f>
        <v>0.80575486647964067</v>
      </c>
      <c r="Y4" s="57">
        <f>IF(Projections!Y$33&gt;=0,$B4+(1-$B4)*Projections!Y$33,$B4+$B4*Projections!Y$33)</f>
        <v>0.80333032149770855</v>
      </c>
      <c r="Z4" s="57">
        <f>IF(Projections!Z$33&gt;=0,$B4+(1-$B4)*Projections!Z$33,$B4+$B4*Projections!Z$33)</f>
        <v>0.80090577651577743</v>
      </c>
      <c r="AA4" s="57">
        <f>IF(Projections!AA$33&gt;=0,$B4+(1-$B4)*Projections!AA$33,$B4+$B4*Projections!AA$33)</f>
        <v>0.79848123153384531</v>
      </c>
      <c r="AB4" s="57">
        <f>IF(Projections!AB$33&gt;=0,$B4+(1-$B4)*Projections!AB$33,$B4+$B4*Projections!AB$33)</f>
        <v>0.79623805311896667</v>
      </c>
      <c r="AC4" s="57">
        <f>IF(Projections!AC$33&gt;=0,$B4+(1-$B4)*Projections!AC$33,$B4+$B4*Projections!AC$33)</f>
        <v>0.79399487470408703</v>
      </c>
      <c r="AD4" s="57">
        <f>IF(Projections!AD$33&gt;=0,$B4+(1-$B4)*Projections!AD$33,$B4+$B4*Projections!AD$33)</f>
        <v>0.7917516962892075</v>
      </c>
      <c r="AE4" s="57">
        <f>IF(Projections!AE$33&gt;=0,$B4+(1-$B4)*Projections!AE$33,$B4+$B4*Projections!AE$33)</f>
        <v>0.78950851787432785</v>
      </c>
      <c r="AF4" s="57">
        <f>IF(Projections!AF$33&gt;=0,$B4+(1-$B4)*Projections!AF$33,$B4+$B4*Projections!AF$33)</f>
        <v>0.78726533945944832</v>
      </c>
    </row>
    <row r="5" spans="1:32" x14ac:dyDescent="0.25">
      <c r="A5" s="58" t="s">
        <v>5165</v>
      </c>
      <c r="B5" s="60">
        <f t="shared" ref="B5" si="0">B4</f>
        <v>0.86062538120204823</v>
      </c>
      <c r="C5" s="57">
        <f>IF(Projections!C$33&gt;=0,$B5+(1-$B5)*Projections!C$33,$B5+$B5*Projections!C$33)</f>
        <v>0.85816491041724463</v>
      </c>
      <c r="D5" s="57">
        <f>IF(Projections!D$33&gt;=0,$B5+(1-$B5)*Projections!D$33,$B5+$B5*Projections!D$33)</f>
        <v>0.85570443963244203</v>
      </c>
      <c r="E5" s="57">
        <f>IF(Projections!E$33&gt;=0,$B5+(1-$B5)*Projections!E$33,$B5+$B5*Projections!E$33)</f>
        <v>0.85324396884763853</v>
      </c>
      <c r="F5" s="57">
        <f>IF(Projections!F$33&gt;=0,$B5+(1-$B5)*Projections!F$33,$B5+$B5*Projections!F$33)</f>
        <v>0.85078349806283582</v>
      </c>
      <c r="G5" s="57">
        <f>IF(Projections!G$33&gt;=0,$B5+(1-$B5)*Projections!G$33,$B5+$B5*Projections!G$33)</f>
        <v>0.84832302727803233</v>
      </c>
      <c r="H5" s="57">
        <f>IF(Projections!H$33&gt;=0,$B5+(1-$B5)*Projections!H$33,$B5+$B5*Projections!H$33)</f>
        <v>0.84584114683552336</v>
      </c>
      <c r="I5" s="57">
        <f>IF(Projections!I$33&gt;=0,$B5+(1-$B5)*Projections!I$33,$B5+$B5*Projections!I$33)</f>
        <v>0.8433592663930144</v>
      </c>
      <c r="J5" s="57">
        <f>IF(Projections!J$33&gt;=0,$B5+(1-$B5)*Projections!J$33,$B5+$B5*Projections!J$33)</f>
        <v>0.84087738595050454</v>
      </c>
      <c r="K5" s="57">
        <f>IF(Projections!K$33&gt;=0,$B5+(1-$B5)*Projections!K$33,$B5+$B5*Projections!K$33)</f>
        <v>0.83839550550799558</v>
      </c>
      <c r="L5" s="57">
        <f>IF(Projections!L$33&gt;=0,$B5+(1-$B5)*Projections!L$33,$B5+$B5*Projections!L$33)</f>
        <v>0.83591362506548672</v>
      </c>
      <c r="M5" s="57">
        <f>IF(Projections!M$33&gt;=0,$B5+(1-$B5)*Projections!M$33,$B5+$B5*Projections!M$33)</f>
        <v>0.83337875867961575</v>
      </c>
      <c r="N5" s="57">
        <f>IF(Projections!N$33&gt;=0,$B5+(1-$B5)*Projections!N$33,$B5+$B5*Projections!N$33)</f>
        <v>0.83084389229374389</v>
      </c>
      <c r="O5" s="57">
        <f>IF(Projections!O$33&gt;=0,$B5+(1-$B5)*Projections!O$33,$B5+$B5*Projections!O$33)</f>
        <v>0.82830902590787303</v>
      </c>
      <c r="P5" s="57">
        <f>IF(Projections!P$33&gt;=0,$B5+(1-$B5)*Projections!P$33,$B5+$B5*Projections!P$33)</f>
        <v>0.82577415952200206</v>
      </c>
      <c r="Q5" s="57">
        <f>IF(Projections!Q$33&gt;=0,$B5+(1-$B5)*Projections!Q$33,$B5+$B5*Projections!Q$33)</f>
        <v>0.8232392931361302</v>
      </c>
      <c r="R5" s="57">
        <f>IF(Projections!R$33&gt;=0,$B5+(1-$B5)*Projections!R$33,$B5+$B5*Projections!R$33)</f>
        <v>0.82071222579760594</v>
      </c>
      <c r="S5" s="57">
        <f>IF(Projections!S$33&gt;=0,$B5+(1-$B5)*Projections!S$33,$B5+$B5*Projections!S$33)</f>
        <v>0.81818515845908069</v>
      </c>
      <c r="T5" s="57">
        <f>IF(Projections!T$33&gt;=0,$B5+(1-$B5)*Projections!T$33,$B5+$B5*Projections!T$33)</f>
        <v>0.81565809112055543</v>
      </c>
      <c r="U5" s="57">
        <f>IF(Projections!U$33&gt;=0,$B5+(1-$B5)*Projections!U$33,$B5+$B5*Projections!U$33)</f>
        <v>0.81313102378203117</v>
      </c>
      <c r="V5" s="57">
        <f>IF(Projections!V$33&gt;=0,$B5+(1-$B5)*Projections!V$33,$B5+$B5*Projections!V$33)</f>
        <v>0.81060395644350591</v>
      </c>
      <c r="W5" s="57">
        <f>IF(Projections!W$33&gt;=0,$B5+(1-$B5)*Projections!W$33,$B5+$B5*Projections!W$33)</f>
        <v>0.80817941146157279</v>
      </c>
      <c r="X5" s="57">
        <f>IF(Projections!X$33&gt;=0,$B5+(1-$B5)*Projections!X$33,$B5+$B5*Projections!X$33)</f>
        <v>0.80575486647964067</v>
      </c>
      <c r="Y5" s="57">
        <f>IF(Projections!Y$33&gt;=0,$B5+(1-$B5)*Projections!Y$33,$B5+$B5*Projections!Y$33)</f>
        <v>0.80333032149770855</v>
      </c>
      <c r="Z5" s="57">
        <f>IF(Projections!Z$33&gt;=0,$B5+(1-$B5)*Projections!Z$33,$B5+$B5*Projections!Z$33)</f>
        <v>0.80090577651577743</v>
      </c>
      <c r="AA5" s="57">
        <f>IF(Projections!AA$33&gt;=0,$B5+(1-$B5)*Projections!AA$33,$B5+$B5*Projections!AA$33)</f>
        <v>0.79848123153384531</v>
      </c>
      <c r="AB5" s="57">
        <f>IF(Projections!AB$33&gt;=0,$B5+(1-$B5)*Projections!AB$33,$B5+$B5*Projections!AB$33)</f>
        <v>0.79623805311896667</v>
      </c>
      <c r="AC5" s="57">
        <f>IF(Projections!AC$33&gt;=0,$B5+(1-$B5)*Projections!AC$33,$B5+$B5*Projections!AC$33)</f>
        <v>0.79399487470408703</v>
      </c>
      <c r="AD5" s="57">
        <f>IF(Projections!AD$33&gt;=0,$B5+(1-$B5)*Projections!AD$33,$B5+$B5*Projections!AD$33)</f>
        <v>0.7917516962892075</v>
      </c>
      <c r="AE5" s="57">
        <f>IF(Projections!AE$33&gt;=0,$B5+(1-$B5)*Projections!AE$33,$B5+$B5*Projections!AE$33)</f>
        <v>0.78950851787432785</v>
      </c>
      <c r="AF5" s="57">
        <f>IF(Projections!AF$33&gt;=0,$B5+(1-$B5)*Projections!AF$33,$B5+$B5*Projections!AF$33)</f>
        <v>0.78726533945944832</v>
      </c>
    </row>
    <row r="6" spans="1:32" x14ac:dyDescent="0.25">
      <c r="A6" s="58" t="s">
        <v>5166</v>
      </c>
      <c r="B6" s="60">
        <f>SUMPRODUCT('First Year Calculations'!K:K,'First Year Calculations'!$R:$R)</f>
        <v>0.80803868664246559</v>
      </c>
      <c r="C6" s="57">
        <f>IF(Projections!C$33&gt;=0,$B6+(1-$B6)*Projections!C$33,$B6+$B6*Projections!C$33)</f>
        <v>0.80572855772354157</v>
      </c>
      <c r="D6" s="57">
        <f>IF(Projections!D$33&gt;=0,$B6+(1-$B6)*Projections!D$33,$B6+$B6*Projections!D$33)</f>
        <v>0.80341842880461856</v>
      </c>
      <c r="E6" s="57">
        <f>IF(Projections!E$33&gt;=0,$B6+(1-$B6)*Projections!E$33,$B6+$B6*Projections!E$33)</f>
        <v>0.80110829988569454</v>
      </c>
      <c r="F6" s="57">
        <f>IF(Projections!F$33&gt;=0,$B6+(1-$B6)*Projections!F$33,$B6+$B6*Projections!F$33)</f>
        <v>0.79879817096677141</v>
      </c>
      <c r="G6" s="57">
        <f>IF(Projections!G$33&gt;=0,$B6+(1-$B6)*Projections!G$33,$B6+$B6*Projections!G$33)</f>
        <v>0.7964880420478474</v>
      </c>
      <c r="H6" s="57">
        <f>IF(Projections!H$33&gt;=0,$B6+(1-$B6)*Projections!H$33,$B6+$B6*Projections!H$33)</f>
        <v>0.79415781166309229</v>
      </c>
      <c r="I6" s="57">
        <f>IF(Projections!I$33&gt;=0,$B6+(1-$B6)*Projections!I$33,$B6+$B6*Projections!I$33)</f>
        <v>0.79182758127833708</v>
      </c>
      <c r="J6" s="57">
        <f>IF(Projections!J$33&gt;=0,$B6+(1-$B6)*Projections!J$33,$B6+$B6*Projections!J$33)</f>
        <v>0.78949735089358097</v>
      </c>
      <c r="K6" s="57">
        <f>IF(Projections!K$33&gt;=0,$B6+(1-$B6)*Projections!K$33,$B6+$B6*Projections!K$33)</f>
        <v>0.78716712050882576</v>
      </c>
      <c r="L6" s="57">
        <f>IF(Projections!L$33&gt;=0,$B6+(1-$B6)*Projections!L$33,$B6+$B6*Projections!L$33)</f>
        <v>0.78483689012407054</v>
      </c>
      <c r="M6" s="57">
        <f>IF(Projections!M$33&gt;=0,$B6+(1-$B6)*Projections!M$33,$B6+$B6*Projections!M$33)</f>
        <v>0.78245691139001039</v>
      </c>
      <c r="N6" s="57">
        <f>IF(Projections!N$33&gt;=0,$B6+(1-$B6)*Projections!N$33,$B6+$B6*Projections!N$33)</f>
        <v>0.78007693265594935</v>
      </c>
      <c r="O6" s="57">
        <f>IF(Projections!O$33&gt;=0,$B6+(1-$B6)*Projections!O$33,$B6+$B6*Projections!O$33)</f>
        <v>0.77769695392188931</v>
      </c>
      <c r="P6" s="57">
        <f>IF(Projections!P$33&gt;=0,$B6+(1-$B6)*Projections!P$33,$B6+$B6*Projections!P$33)</f>
        <v>0.77531697518782916</v>
      </c>
      <c r="Q6" s="57">
        <f>IF(Projections!Q$33&gt;=0,$B6+(1-$B6)*Projections!Q$33,$B6+$B6*Projections!Q$33)</f>
        <v>0.77293699645376812</v>
      </c>
      <c r="R6" s="57">
        <f>IF(Projections!R$33&gt;=0,$B6+(1-$B6)*Projections!R$33,$B6+$B6*Projections!R$33)</f>
        <v>0.77056434022275366</v>
      </c>
      <c r="S6" s="57">
        <f>IF(Projections!S$33&gt;=0,$B6+(1-$B6)*Projections!S$33,$B6+$B6*Projections!S$33)</f>
        <v>0.76819168399173832</v>
      </c>
      <c r="T6" s="57">
        <f>IF(Projections!T$33&gt;=0,$B6+(1-$B6)*Projections!T$33,$B6+$B6*Projections!T$33)</f>
        <v>0.76581902776072297</v>
      </c>
      <c r="U6" s="57">
        <f>IF(Projections!U$33&gt;=0,$B6+(1-$B6)*Projections!U$33,$B6+$B6*Projections!U$33)</f>
        <v>0.7634463715297084</v>
      </c>
      <c r="V6" s="57">
        <f>IF(Projections!V$33&gt;=0,$B6+(1-$B6)*Projections!V$33,$B6+$B6*Projections!V$33)</f>
        <v>0.76107371529869305</v>
      </c>
      <c r="W6" s="57">
        <f>IF(Projections!W$33&gt;=0,$B6+(1-$B6)*Projections!W$33,$B6+$B6*Projections!W$33)</f>
        <v>0.75879731701240227</v>
      </c>
      <c r="X6" s="57">
        <f>IF(Projections!X$33&gt;=0,$B6+(1-$B6)*Projections!X$33,$B6+$B6*Projections!X$33)</f>
        <v>0.75652091872611227</v>
      </c>
      <c r="Y6" s="57">
        <f>IF(Projections!Y$33&gt;=0,$B6+(1-$B6)*Projections!Y$33,$B6+$B6*Projections!Y$33)</f>
        <v>0.75424452043982226</v>
      </c>
      <c r="Z6" s="57">
        <f>IF(Projections!Z$33&gt;=0,$B6+(1-$B6)*Projections!Z$33,$B6+$B6*Projections!Z$33)</f>
        <v>0.75196812215353315</v>
      </c>
      <c r="AA6" s="57">
        <f>IF(Projections!AA$33&gt;=0,$B6+(1-$B6)*Projections!AA$33,$B6+$B6*Projections!AA$33)</f>
        <v>0.74969172386724314</v>
      </c>
      <c r="AB6" s="57">
        <f>IF(Projections!AB$33&gt;=0,$B6+(1-$B6)*Projections!AB$33,$B6+$B6*Projections!AB$33)</f>
        <v>0.74758561012733504</v>
      </c>
      <c r="AC6" s="57">
        <f>IF(Projections!AC$33&gt;=0,$B6+(1-$B6)*Projections!AC$33,$B6+$B6*Projections!AC$33)</f>
        <v>0.74547949638742605</v>
      </c>
      <c r="AD6" s="57">
        <f>IF(Projections!AD$33&gt;=0,$B6+(1-$B6)*Projections!AD$33,$B6+$B6*Projections!AD$33)</f>
        <v>0.74337338264751718</v>
      </c>
      <c r="AE6" s="57">
        <f>IF(Projections!AE$33&gt;=0,$B6+(1-$B6)*Projections!AE$33,$B6+$B6*Projections!AE$33)</f>
        <v>0.74126726890760819</v>
      </c>
      <c r="AF6" s="57">
        <f>IF(Projections!AF$33&gt;=0,$B6+(1-$B6)*Projections!AF$33,$B6+$B6*Projections!AF$33)</f>
        <v>0.7391611551676992</v>
      </c>
    </row>
    <row r="7" spans="1:32" x14ac:dyDescent="0.25">
      <c r="A7" s="58" t="s">
        <v>5167</v>
      </c>
      <c r="B7" s="61">
        <f t="shared" ref="B7" si="1">B3</f>
        <v>0.82678026165362684</v>
      </c>
      <c r="C7" s="57">
        <f>IF(Projections!C$33&gt;=0,$B7+(1-$B7)*Projections!C$33,$B7+$B7*Projections!C$33)</f>
        <v>0.8244165518169384</v>
      </c>
      <c r="D7" s="57">
        <f>IF(Projections!D$33&gt;=0,$B7+(1-$B7)*Projections!D$33,$B7+$B7*Projections!D$33)</f>
        <v>0.82205284198025097</v>
      </c>
      <c r="E7" s="57">
        <f>IF(Projections!E$33&gt;=0,$B7+(1-$B7)*Projections!E$33,$B7+$B7*Projections!E$33)</f>
        <v>0.81968913214356254</v>
      </c>
      <c r="F7" s="57">
        <f>IF(Projections!F$33&gt;=0,$B7+(1-$B7)*Projections!F$33,$B7+$B7*Projections!F$33)</f>
        <v>0.81732542230687499</v>
      </c>
      <c r="G7" s="57">
        <f>IF(Projections!G$33&gt;=0,$B7+(1-$B7)*Projections!G$33,$B7+$B7*Projections!G$33)</f>
        <v>0.81496171247018656</v>
      </c>
      <c r="H7" s="57">
        <f>IF(Projections!H$33&gt;=0,$B7+(1-$B7)*Projections!H$33,$B7+$B7*Projections!H$33)</f>
        <v>0.81257743493611645</v>
      </c>
      <c r="I7" s="57">
        <f>IF(Projections!I$33&gt;=0,$B7+(1-$B7)*Projections!I$33,$B7+$B7*Projections!I$33)</f>
        <v>0.81019315740204645</v>
      </c>
      <c r="J7" s="57">
        <f>IF(Projections!J$33&gt;=0,$B7+(1-$B7)*Projections!J$33,$B7+$B7*Projections!J$33)</f>
        <v>0.80780887986797545</v>
      </c>
      <c r="K7" s="57">
        <f>IF(Projections!K$33&gt;=0,$B7+(1-$B7)*Projections!K$33,$B7+$B7*Projections!K$33)</f>
        <v>0.80542460233390534</v>
      </c>
      <c r="L7" s="57">
        <f>IF(Projections!L$33&gt;=0,$B7+(1-$B7)*Projections!L$33,$B7+$B7*Projections!L$33)</f>
        <v>0.80304032479983523</v>
      </c>
      <c r="M7" s="57">
        <f>IF(Projections!M$33&gt;=0,$B7+(1-$B7)*Projections!M$33,$B7+$B7*Projections!M$33)</f>
        <v>0.80060514505781999</v>
      </c>
      <c r="N7" s="57">
        <f>IF(Projections!N$33&gt;=0,$B7+(1-$B7)*Projections!N$33,$B7+$B7*Projections!N$33)</f>
        <v>0.79816996531580386</v>
      </c>
      <c r="O7" s="57">
        <f>IF(Projections!O$33&gt;=0,$B7+(1-$B7)*Projections!O$33,$B7+$B7*Projections!O$33)</f>
        <v>0.79573478557378874</v>
      </c>
      <c r="P7" s="57">
        <f>IF(Projections!P$33&gt;=0,$B7+(1-$B7)*Projections!P$33,$B7+$B7*Projections!P$33)</f>
        <v>0.7932996058317735</v>
      </c>
      <c r="Q7" s="57">
        <f>IF(Projections!Q$33&gt;=0,$B7+(1-$B7)*Projections!Q$33,$B7+$B7*Projections!Q$33)</f>
        <v>0.79086442608975738</v>
      </c>
      <c r="R7" s="57">
        <f>IF(Projections!R$33&gt;=0,$B7+(1-$B7)*Projections!R$33,$B7+$B7*Projections!R$33)</f>
        <v>0.78843673868825026</v>
      </c>
      <c r="S7" s="57">
        <f>IF(Projections!S$33&gt;=0,$B7+(1-$B7)*Projections!S$33,$B7+$B7*Projections!S$33)</f>
        <v>0.78600905128674226</v>
      </c>
      <c r="T7" s="57">
        <f>IF(Projections!T$33&gt;=0,$B7+(1-$B7)*Projections!T$33,$B7+$B7*Projections!T$33)</f>
        <v>0.78358136388523425</v>
      </c>
      <c r="U7" s="57">
        <f>IF(Projections!U$33&gt;=0,$B7+(1-$B7)*Projections!U$33,$B7+$B7*Projections!U$33)</f>
        <v>0.78115367648372713</v>
      </c>
      <c r="V7" s="57">
        <f>IF(Projections!V$33&gt;=0,$B7+(1-$B7)*Projections!V$33,$B7+$B7*Projections!V$33)</f>
        <v>0.77872598908221913</v>
      </c>
      <c r="W7" s="57">
        <f>IF(Projections!W$33&gt;=0,$B7+(1-$B7)*Projections!W$33,$B7+$B7*Projections!W$33)</f>
        <v>0.77639679222335611</v>
      </c>
      <c r="X7" s="57">
        <f>IF(Projections!X$33&gt;=0,$B7+(1-$B7)*Projections!X$33,$B7+$B7*Projections!X$33)</f>
        <v>0.77406759536449399</v>
      </c>
      <c r="Y7" s="57">
        <f>IF(Projections!Y$33&gt;=0,$B7+(1-$B7)*Projections!Y$33,$B7+$B7*Projections!Y$33)</f>
        <v>0.77173839850563186</v>
      </c>
      <c r="Z7" s="57">
        <f>IF(Projections!Z$33&gt;=0,$B7+(1-$B7)*Projections!Z$33,$B7+$B7*Projections!Z$33)</f>
        <v>0.76940920164677062</v>
      </c>
      <c r="AA7" s="57">
        <f>IF(Projections!AA$33&gt;=0,$B7+(1-$B7)*Projections!AA$33,$B7+$B7*Projections!AA$33)</f>
        <v>0.7670800047879085</v>
      </c>
      <c r="AB7" s="57">
        <f>IF(Projections!AB$33&gt;=0,$B7+(1-$B7)*Projections!AB$33,$B7+$B7*Projections!AB$33)</f>
        <v>0.76492504203954204</v>
      </c>
      <c r="AC7" s="57">
        <f>IF(Projections!AC$33&gt;=0,$B7+(1-$B7)*Projections!AC$33,$B7+$B7*Projections!AC$33)</f>
        <v>0.76277007929117469</v>
      </c>
      <c r="AD7" s="57">
        <f>IF(Projections!AD$33&gt;=0,$B7+(1-$B7)*Projections!AD$33,$B7+$B7*Projections!AD$33)</f>
        <v>0.76061511654280722</v>
      </c>
      <c r="AE7" s="57">
        <f>IF(Projections!AE$33&gt;=0,$B7+(1-$B7)*Projections!AE$33,$B7+$B7*Projections!AE$33)</f>
        <v>0.75846015379443987</v>
      </c>
      <c r="AF7" s="57">
        <f>IF(Projections!AF$33&gt;=0,$B7+(1-$B7)*Projections!AF$33,$B7+$B7*Projections!AF$33)</f>
        <v>0.75630519104607252</v>
      </c>
    </row>
    <row r="8" spans="1:32" x14ac:dyDescent="0.25">
      <c r="A8" s="58" t="s">
        <v>5168</v>
      </c>
      <c r="B8" s="60">
        <f>SUMPRODUCT('First Year Calculations'!K:K,'First Year Calculations'!$X:$X)</f>
        <v>0.83452523568516135</v>
      </c>
      <c r="C8" s="57">
        <f>IF(Projections!C$33&gt;=0,$B8+(1-$B8)*Projections!C$33,$B8+$B8*Projections!C$33)</f>
        <v>0.83213938348229377</v>
      </c>
      <c r="D8" s="57">
        <f>IF(Projections!D$33&gt;=0,$B8+(1-$B8)*Projections!D$33,$B8+$B8*Projections!D$33)</f>
        <v>0.82975353127942708</v>
      </c>
      <c r="E8" s="57">
        <f>IF(Projections!E$33&gt;=0,$B8+(1-$B8)*Projections!E$33,$B8+$B8*Projections!E$33)</f>
        <v>0.82736767907655961</v>
      </c>
      <c r="F8" s="57">
        <f>IF(Projections!F$33&gt;=0,$B8+(1-$B8)*Projections!F$33,$B8+$B8*Projections!F$33)</f>
        <v>0.82498182687369292</v>
      </c>
      <c r="G8" s="57">
        <f>IF(Projections!G$33&gt;=0,$B8+(1-$B8)*Projections!G$33,$B8+$B8*Projections!G$33)</f>
        <v>0.82259597467082535</v>
      </c>
      <c r="H8" s="57">
        <f>IF(Projections!H$33&gt;=0,$B8+(1-$B8)*Projections!H$33,$B8+$B8*Projections!H$33)</f>
        <v>0.82018936209993609</v>
      </c>
      <c r="I8" s="57">
        <f>IF(Projections!I$33&gt;=0,$B8+(1-$B8)*Projections!I$33,$B8+$B8*Projections!I$33)</f>
        <v>0.81778274952904695</v>
      </c>
      <c r="J8" s="57">
        <f>IF(Projections!J$33&gt;=0,$B8+(1-$B8)*Projections!J$33,$B8+$B8*Projections!J$33)</f>
        <v>0.81537613695815681</v>
      </c>
      <c r="K8" s="57">
        <f>IF(Projections!K$33&gt;=0,$B8+(1-$B8)*Projections!K$33,$B8+$B8*Projections!K$33)</f>
        <v>0.81296952438726766</v>
      </c>
      <c r="L8" s="57">
        <f>IF(Projections!L$33&gt;=0,$B8+(1-$B8)*Projections!L$33,$B8+$B8*Projections!L$33)</f>
        <v>0.81056291181637841</v>
      </c>
      <c r="M8" s="57">
        <f>IF(Projections!M$33&gt;=0,$B8+(1-$B8)*Projections!M$33,$B8+$B8*Projections!M$33)</f>
        <v>0.8081049202043431</v>
      </c>
      <c r="N8" s="57">
        <f>IF(Projections!N$33&gt;=0,$B8+(1-$B8)*Projections!N$33,$B8+$B8*Projections!N$33)</f>
        <v>0.80564692859230691</v>
      </c>
      <c r="O8" s="57">
        <f>IF(Projections!O$33&gt;=0,$B8+(1-$B8)*Projections!O$33,$B8+$B8*Projections!O$33)</f>
        <v>0.80318893698027161</v>
      </c>
      <c r="P8" s="57">
        <f>IF(Projections!P$33&gt;=0,$B8+(1-$B8)*Projections!P$33,$B8+$B8*Projections!P$33)</f>
        <v>0.8007309453682363</v>
      </c>
      <c r="Q8" s="57">
        <f>IF(Projections!Q$33&gt;=0,$B8+(1-$B8)*Projections!Q$33,$B8+$B8*Projections!Q$33)</f>
        <v>0.79827295375620011</v>
      </c>
      <c r="R8" s="57">
        <f>IF(Projections!R$33&gt;=0,$B8+(1-$B8)*Projections!R$33,$B8+$B8*Projections!R$33)</f>
        <v>0.79582252467016878</v>
      </c>
      <c r="S8" s="57">
        <f>IF(Projections!S$33&gt;=0,$B8+(1-$B8)*Projections!S$33,$B8+$B8*Projections!S$33)</f>
        <v>0.79337209558413657</v>
      </c>
      <c r="T8" s="57">
        <f>IF(Projections!T$33&gt;=0,$B8+(1-$B8)*Projections!T$33,$B8+$B8*Projections!T$33)</f>
        <v>0.79092166649810436</v>
      </c>
      <c r="U8" s="57">
        <f>IF(Projections!U$33&gt;=0,$B8+(1-$B8)*Projections!U$33,$B8+$B8*Projections!U$33)</f>
        <v>0.78847123741207303</v>
      </c>
      <c r="V8" s="57">
        <f>IF(Projections!V$33&gt;=0,$B8+(1-$B8)*Projections!V$33,$B8+$B8*Projections!V$33)</f>
        <v>0.78602080832604082</v>
      </c>
      <c r="W8" s="57">
        <f>IF(Projections!W$33&gt;=0,$B8+(1-$B8)*Projections!W$33,$B8+$B8*Projections!W$33)</f>
        <v>0.78366979240590739</v>
      </c>
      <c r="X8" s="57">
        <f>IF(Projections!X$33&gt;=0,$B8+(1-$B8)*Projections!X$33,$B8+$B8*Projections!X$33)</f>
        <v>0.78131877648577486</v>
      </c>
      <c r="Y8" s="57">
        <f>IF(Projections!Y$33&gt;=0,$B8+(1-$B8)*Projections!Y$33,$B8+$B8*Projections!Y$33)</f>
        <v>0.77896776056564221</v>
      </c>
      <c r="Z8" s="57">
        <f>IF(Projections!Z$33&gt;=0,$B8+(1-$B8)*Projections!Z$33,$B8+$B8*Projections!Z$33)</f>
        <v>0.77661674464551056</v>
      </c>
      <c r="AA8" s="57">
        <f>IF(Projections!AA$33&gt;=0,$B8+(1-$B8)*Projections!AA$33,$B8+$B8*Projections!AA$33)</f>
        <v>0.77426572872537802</v>
      </c>
      <c r="AB8" s="57">
        <f>IF(Projections!AB$33&gt;=0,$B8+(1-$B8)*Projections!AB$33,$B8+$B8*Projections!AB$33)</f>
        <v>0.77209057907693768</v>
      </c>
      <c r="AC8" s="57">
        <f>IF(Projections!AC$33&gt;=0,$B8+(1-$B8)*Projections!AC$33,$B8+$B8*Projections!AC$33)</f>
        <v>0.76991542942849645</v>
      </c>
      <c r="AD8" s="57">
        <f>IF(Projections!AD$33&gt;=0,$B8+(1-$B8)*Projections!AD$33,$B8+$B8*Projections!AD$33)</f>
        <v>0.76774027978005521</v>
      </c>
      <c r="AE8" s="57">
        <f>IF(Projections!AE$33&gt;=0,$B8+(1-$B8)*Projections!AE$33,$B8+$B8*Projections!AE$33)</f>
        <v>0.76556513013161398</v>
      </c>
      <c r="AF8" s="57">
        <f>IF(Projections!AF$33&gt;=0,$B8+(1-$B8)*Projections!AF$33,$B8+$B8*Projections!AF$33)</f>
        <v>0.76338998048317275</v>
      </c>
    </row>
    <row r="9" spans="1:32" x14ac:dyDescent="0.25">
      <c r="A9" s="58" t="s">
        <v>5153</v>
      </c>
      <c r="B9" s="61">
        <f t="shared" ref="B9" si="2">B6</f>
        <v>0.80803868664246559</v>
      </c>
      <c r="C9" s="57">
        <f>IF(Projections!C$33&gt;=0,$B9+(1-$B9)*Projections!C$33,$B9+$B9*Projections!C$33)</f>
        <v>0.80572855772354157</v>
      </c>
      <c r="D9" s="57">
        <f>IF(Projections!D$33&gt;=0,$B9+(1-$B9)*Projections!D$33,$B9+$B9*Projections!D$33)</f>
        <v>0.80341842880461856</v>
      </c>
      <c r="E9" s="57">
        <f>IF(Projections!E$33&gt;=0,$B9+(1-$B9)*Projections!E$33,$B9+$B9*Projections!E$33)</f>
        <v>0.80110829988569454</v>
      </c>
      <c r="F9" s="57">
        <f>IF(Projections!F$33&gt;=0,$B9+(1-$B9)*Projections!F$33,$B9+$B9*Projections!F$33)</f>
        <v>0.79879817096677141</v>
      </c>
      <c r="G9" s="57">
        <f>IF(Projections!G$33&gt;=0,$B9+(1-$B9)*Projections!G$33,$B9+$B9*Projections!G$33)</f>
        <v>0.7964880420478474</v>
      </c>
      <c r="H9" s="57">
        <f>IF(Projections!H$33&gt;=0,$B9+(1-$B9)*Projections!H$33,$B9+$B9*Projections!H$33)</f>
        <v>0.79415781166309229</v>
      </c>
      <c r="I9" s="57">
        <f>IF(Projections!I$33&gt;=0,$B9+(1-$B9)*Projections!I$33,$B9+$B9*Projections!I$33)</f>
        <v>0.79182758127833708</v>
      </c>
      <c r="J9" s="57">
        <f>IF(Projections!J$33&gt;=0,$B9+(1-$B9)*Projections!J$33,$B9+$B9*Projections!J$33)</f>
        <v>0.78949735089358097</v>
      </c>
      <c r="K9" s="57">
        <f>IF(Projections!K$33&gt;=0,$B9+(1-$B9)*Projections!K$33,$B9+$B9*Projections!K$33)</f>
        <v>0.78716712050882576</v>
      </c>
      <c r="L9" s="57">
        <f>IF(Projections!L$33&gt;=0,$B9+(1-$B9)*Projections!L$33,$B9+$B9*Projections!L$33)</f>
        <v>0.78483689012407054</v>
      </c>
      <c r="M9" s="57">
        <f>IF(Projections!M$33&gt;=0,$B9+(1-$B9)*Projections!M$33,$B9+$B9*Projections!M$33)</f>
        <v>0.78245691139001039</v>
      </c>
      <c r="N9" s="57">
        <f>IF(Projections!N$33&gt;=0,$B9+(1-$B9)*Projections!N$33,$B9+$B9*Projections!N$33)</f>
        <v>0.78007693265594935</v>
      </c>
      <c r="O9" s="57">
        <f>IF(Projections!O$33&gt;=0,$B9+(1-$B9)*Projections!O$33,$B9+$B9*Projections!O$33)</f>
        <v>0.77769695392188931</v>
      </c>
      <c r="P9" s="57">
        <f>IF(Projections!P$33&gt;=0,$B9+(1-$B9)*Projections!P$33,$B9+$B9*Projections!P$33)</f>
        <v>0.77531697518782916</v>
      </c>
      <c r="Q9" s="57">
        <f>IF(Projections!Q$33&gt;=0,$B9+(1-$B9)*Projections!Q$33,$B9+$B9*Projections!Q$33)</f>
        <v>0.77293699645376812</v>
      </c>
      <c r="R9" s="57">
        <f>IF(Projections!R$33&gt;=0,$B9+(1-$B9)*Projections!R$33,$B9+$B9*Projections!R$33)</f>
        <v>0.77056434022275366</v>
      </c>
      <c r="S9" s="57">
        <f>IF(Projections!S$33&gt;=0,$B9+(1-$B9)*Projections!S$33,$B9+$B9*Projections!S$33)</f>
        <v>0.76819168399173832</v>
      </c>
      <c r="T9" s="57">
        <f>IF(Projections!T$33&gt;=0,$B9+(1-$B9)*Projections!T$33,$B9+$B9*Projections!T$33)</f>
        <v>0.76581902776072297</v>
      </c>
      <c r="U9" s="57">
        <f>IF(Projections!U$33&gt;=0,$B9+(1-$B9)*Projections!U$33,$B9+$B9*Projections!U$33)</f>
        <v>0.7634463715297084</v>
      </c>
      <c r="V9" s="57">
        <f>IF(Projections!V$33&gt;=0,$B9+(1-$B9)*Projections!V$33,$B9+$B9*Projections!V$33)</f>
        <v>0.76107371529869305</v>
      </c>
      <c r="W9" s="57">
        <f>IF(Projections!W$33&gt;=0,$B9+(1-$B9)*Projections!W$33,$B9+$B9*Projections!W$33)</f>
        <v>0.75879731701240227</v>
      </c>
      <c r="X9" s="57">
        <f>IF(Projections!X$33&gt;=0,$B9+(1-$B9)*Projections!X$33,$B9+$B9*Projections!X$33)</f>
        <v>0.75652091872611227</v>
      </c>
      <c r="Y9" s="57">
        <f>IF(Projections!Y$33&gt;=0,$B9+(1-$B9)*Projections!Y$33,$B9+$B9*Projections!Y$33)</f>
        <v>0.75424452043982226</v>
      </c>
      <c r="Z9" s="57">
        <f>IF(Projections!Z$33&gt;=0,$B9+(1-$B9)*Projections!Z$33,$B9+$B9*Projections!Z$33)</f>
        <v>0.75196812215353315</v>
      </c>
      <c r="AA9" s="57">
        <f>IF(Projections!AA$33&gt;=0,$B9+(1-$B9)*Projections!AA$33,$B9+$B9*Projections!AA$33)</f>
        <v>0.74969172386724314</v>
      </c>
      <c r="AB9" s="57">
        <f>IF(Projections!AB$33&gt;=0,$B9+(1-$B9)*Projections!AB$33,$B9+$B9*Projections!AB$33)</f>
        <v>0.74758561012733504</v>
      </c>
      <c r="AC9" s="57">
        <f>IF(Projections!AC$33&gt;=0,$B9+(1-$B9)*Projections!AC$33,$B9+$B9*Projections!AC$33)</f>
        <v>0.74547949638742605</v>
      </c>
      <c r="AD9" s="57">
        <f>IF(Projections!AD$33&gt;=0,$B9+(1-$B9)*Projections!AD$33,$B9+$B9*Projections!AD$33)</f>
        <v>0.74337338264751718</v>
      </c>
      <c r="AE9" s="57">
        <f>IF(Projections!AE$33&gt;=0,$B9+(1-$B9)*Projections!AE$33,$B9+$B9*Projections!AE$33)</f>
        <v>0.74126726890760819</v>
      </c>
      <c r="AF9" s="57">
        <f>IF(Projections!AF$33&gt;=0,$B9+(1-$B9)*Projections!AF$33,$B9+$B9*Projections!AF$33)</f>
        <v>0.7391611551676992</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326AE5-5FF8-4FF6-9771-FD7609BC3401}">
  <sheetPr>
    <tabColor rgb="FFFF0000"/>
  </sheetPr>
  <dimension ref="A1"/>
  <sheetViews>
    <sheetView workbookViewId="0"/>
  </sheetViews>
  <sheetFormatPr defaultRowHeight="15" x14ac:dyDescent="0.25"/>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BF58DA-8CA7-40E1-A36B-50A3791E833C}">
  <sheetPr>
    <tabColor theme="4" tint="-0.249977111117893"/>
  </sheetPr>
  <dimension ref="A1:AF10"/>
  <sheetViews>
    <sheetView workbookViewId="0"/>
  </sheetViews>
  <sheetFormatPr defaultRowHeight="15" x14ac:dyDescent="0.25"/>
  <cols>
    <col min="1" max="1" width="34.7109375" customWidth="1"/>
    <col min="2" max="2" width="13.140625" customWidth="1"/>
  </cols>
  <sheetData>
    <row r="1" spans="1:32" x14ac:dyDescent="0.25">
      <c r="A1" s="57"/>
      <c r="B1" s="54">
        <v>2020</v>
      </c>
      <c r="C1">
        <v>2021</v>
      </c>
      <c r="D1" s="54">
        <v>2022</v>
      </c>
      <c r="E1">
        <v>2023</v>
      </c>
      <c r="F1" s="54">
        <v>2024</v>
      </c>
      <c r="G1">
        <v>2025</v>
      </c>
      <c r="H1" s="54">
        <v>2026</v>
      </c>
      <c r="I1">
        <v>2027</v>
      </c>
      <c r="J1" s="54">
        <v>2028</v>
      </c>
      <c r="K1">
        <v>2029</v>
      </c>
      <c r="L1" s="54">
        <v>2030</v>
      </c>
      <c r="M1">
        <v>2031</v>
      </c>
      <c r="N1" s="54">
        <v>2032</v>
      </c>
      <c r="O1">
        <v>2033</v>
      </c>
      <c r="P1" s="54">
        <v>2034</v>
      </c>
      <c r="Q1">
        <v>2035</v>
      </c>
      <c r="R1" s="54">
        <v>2036</v>
      </c>
      <c r="S1">
        <v>2037</v>
      </c>
      <c r="T1" s="54">
        <v>2038</v>
      </c>
      <c r="U1">
        <v>2039</v>
      </c>
      <c r="V1" s="54">
        <v>2040</v>
      </c>
      <c r="W1">
        <v>2041</v>
      </c>
      <c r="X1" s="54">
        <v>2042</v>
      </c>
      <c r="Y1">
        <v>2043</v>
      </c>
      <c r="Z1" s="54">
        <v>2044</v>
      </c>
      <c r="AA1">
        <v>2045</v>
      </c>
      <c r="AB1" s="54">
        <v>2046</v>
      </c>
      <c r="AC1">
        <v>2047</v>
      </c>
      <c r="AD1" s="54">
        <v>2048</v>
      </c>
      <c r="AE1">
        <v>2049</v>
      </c>
      <c r="AF1" s="54">
        <v>2050</v>
      </c>
    </row>
    <row r="2" spans="1:32" x14ac:dyDescent="0.25">
      <c r="A2" s="58" t="s">
        <v>5162</v>
      </c>
      <c r="B2" s="60">
        <f>SUMPRODUCT('First Year Calculations'!D:D,'First Year Calculations'!$P:$P)</f>
        <v>0.49172168578535708</v>
      </c>
      <c r="C2">
        <f>IF(Projections!C$26&gt;=0,$B2+(1-$B2)*Projections!C$26,$B2+$B2*Projections!C$26)</f>
        <v>0.49179195221187766</v>
      </c>
      <c r="D2">
        <f>IF(Projections!D$26&gt;=0,$B2+(1-$B2)*Projections!D$26,$B2+$B2*Projections!D$26)</f>
        <v>0.4918622186383983</v>
      </c>
      <c r="E2">
        <f>IF(Projections!E$26&gt;=0,$B2+(1-$B2)*Projections!E$26,$B2+$B2*Projections!E$26)</f>
        <v>0.49193248506491882</v>
      </c>
      <c r="F2">
        <f>IF(Projections!F$26&gt;=0,$B2+(1-$B2)*Projections!F$26,$B2+$B2*Projections!F$26)</f>
        <v>0.49200275149143941</v>
      </c>
      <c r="G2">
        <f>IF(Projections!G$26&gt;=0,$B2+(1-$B2)*Projections!G$26,$B2+$B2*Projections!G$26)</f>
        <v>0.49207301791796004</v>
      </c>
      <c r="H2">
        <f>IF(Projections!H$26&gt;=0,$B2+(1-$B2)*Projections!H$26,$B2+$B2*Projections!H$26)</f>
        <v>0.49211681240727057</v>
      </c>
      <c r="I2">
        <f>IF(Projections!I$26&gt;=0,$B2+(1-$B2)*Projections!I$26,$B2+$B2*Projections!I$26)</f>
        <v>0.49216060689658109</v>
      </c>
      <c r="J2">
        <f>IF(Projections!J$26&gt;=0,$B2+(1-$B2)*Projections!J$26,$B2+$B2*Projections!J$26)</f>
        <v>0.49220440138589155</v>
      </c>
      <c r="K2">
        <f>IF(Projections!K$26&gt;=0,$B2+(1-$B2)*Projections!K$26,$B2+$B2*Projections!K$26)</f>
        <v>0.49224819587520208</v>
      </c>
      <c r="L2">
        <f>IF(Projections!L$26&gt;=0,$B2+(1-$B2)*Projections!L$26,$B2+$B2*Projections!L$26)</f>
        <v>0.4922919903645126</v>
      </c>
      <c r="M2">
        <f>IF(Projections!M$26&gt;=0,$B2+(1-$B2)*Projections!M$26,$B2+$B2*Projections!M$26)</f>
        <v>0.49233638365194804</v>
      </c>
      <c r="N2">
        <f>IF(Projections!N$26&gt;=0,$B2+(1-$B2)*Projections!N$26,$B2+$B2*Projections!N$26)</f>
        <v>0.49238077693938342</v>
      </c>
      <c r="O2">
        <f>IF(Projections!O$26&gt;=0,$B2+(1-$B2)*Projections!O$26,$B2+$B2*Projections!O$26)</f>
        <v>0.49242517022681886</v>
      </c>
      <c r="P2">
        <f>IF(Projections!P$26&gt;=0,$B2+(1-$B2)*Projections!P$26,$B2+$B2*Projections!P$26)</f>
        <v>0.49246956351425425</v>
      </c>
      <c r="Q2">
        <f>IF(Projections!Q$26&gt;=0,$B2+(1-$B2)*Projections!Q$26,$B2+$B2*Projections!Q$26)</f>
        <v>0.49251395680168969</v>
      </c>
      <c r="R2">
        <f>IF(Projections!R$26&gt;=0,$B2+(1-$B2)*Projections!R$26,$B2+$B2*Projections!R$26)</f>
        <v>0.49258589030599975</v>
      </c>
      <c r="S2">
        <f>IF(Projections!S$26&gt;=0,$B2+(1-$B2)*Projections!S$26,$B2+$B2*Projections!S$26)</f>
        <v>0.49265782381030992</v>
      </c>
      <c r="T2">
        <f>IF(Projections!T$26&gt;=0,$B2+(1-$B2)*Projections!T$26,$B2+$B2*Projections!T$26)</f>
        <v>0.49272975731461999</v>
      </c>
      <c r="U2">
        <f>IF(Projections!U$26&gt;=0,$B2+(1-$B2)*Projections!U$26,$B2+$B2*Projections!U$26)</f>
        <v>0.4928016908189301</v>
      </c>
      <c r="V2">
        <f>IF(Projections!V$26&gt;=0,$B2+(1-$B2)*Projections!V$26,$B2+$B2*Projections!V$26)</f>
        <v>0.49287362432324017</v>
      </c>
      <c r="W2">
        <f>IF(Projections!W$26&gt;=0,$B2+(1-$B2)*Projections!W$26,$B2+$B2*Projections!W$26)</f>
        <v>0.49298452155899514</v>
      </c>
      <c r="X2">
        <f>IF(Projections!X$26&gt;=0,$B2+(1-$B2)*Projections!X$26,$B2+$B2*Projections!X$26)</f>
        <v>0.49309541879475011</v>
      </c>
      <c r="Y2">
        <f>IF(Projections!Y$26&gt;=0,$B2+(1-$B2)*Projections!Y$26,$B2+$B2*Projections!Y$26)</f>
        <v>0.49320631603050508</v>
      </c>
      <c r="Z2">
        <f>IF(Projections!Z$26&gt;=0,$B2+(1-$B2)*Projections!Z$26,$B2+$B2*Projections!Z$26)</f>
        <v>0.49331721326625999</v>
      </c>
      <c r="AA2">
        <f>IF(Projections!AA$26&gt;=0,$B2+(1-$B2)*Projections!AA$26,$B2+$B2*Projections!AA$26)</f>
        <v>0.49342811050201496</v>
      </c>
      <c r="AB2">
        <f>IF(Projections!AB$26&gt;=0,$B2+(1-$B2)*Projections!AB$26,$B2+$B2*Projections!AB$26)</f>
        <v>0.49357128800580058</v>
      </c>
      <c r="AC2">
        <f>IF(Projections!AC$26&gt;=0,$B2+(1-$B2)*Projections!AC$26,$B2+$B2*Projections!AC$26)</f>
        <v>0.4937144655095862</v>
      </c>
      <c r="AD2">
        <f>IF(Projections!AD$26&gt;=0,$B2+(1-$B2)*Projections!AD$26,$B2+$B2*Projections!AD$26)</f>
        <v>0.49385764301337182</v>
      </c>
      <c r="AE2">
        <f>IF(Projections!AE$26&gt;=0,$B2+(1-$B2)*Projections!AE$26,$B2+$B2*Projections!AE$26)</f>
        <v>0.49400082051715744</v>
      </c>
      <c r="AF2">
        <f>IF(Projections!AF$26&gt;=0,$B2+(1-$B2)*Projections!AF$26,$B2+$B2*Projections!AF$26)</f>
        <v>0.49414399802094305</v>
      </c>
    </row>
    <row r="3" spans="1:32" x14ac:dyDescent="0.25">
      <c r="A3" s="58" t="s">
        <v>5163</v>
      </c>
      <c r="B3" s="60">
        <f>SUMPRODUCT('First Year Calculations'!D:D,'First Year Calculations'!$M:$M)</f>
        <v>0.49175639312630776</v>
      </c>
      <c r="C3">
        <f>IF(Projections!C$26&gt;=0,$B3+(1-$B3)*Projections!C$26,$B3+$B3*Projections!C$26)</f>
        <v>0.49182665475474674</v>
      </c>
      <c r="D3">
        <f>IF(Projections!D$26&gt;=0,$B3+(1-$B3)*Projections!D$26,$B3+$B3*Projections!D$26)</f>
        <v>0.49189691638318578</v>
      </c>
      <c r="E3">
        <f>IF(Projections!E$26&gt;=0,$B3+(1-$B3)*Projections!E$26,$B3+$B3*Projections!E$26)</f>
        <v>0.49196717801162476</v>
      </c>
      <c r="F3">
        <f>IF(Projections!F$26&gt;=0,$B3+(1-$B3)*Projections!F$26,$B3+$B3*Projections!F$26)</f>
        <v>0.49203743964006375</v>
      </c>
      <c r="G3">
        <f>IF(Projections!G$26&gt;=0,$B3+(1-$B3)*Projections!G$26,$B3+$B3*Projections!G$26)</f>
        <v>0.49210770126850278</v>
      </c>
      <c r="H3">
        <f>IF(Projections!H$26&gt;=0,$B3+(1-$B3)*Projections!H$26,$B3+$B3*Projections!H$26)</f>
        <v>0.49215149276734482</v>
      </c>
      <c r="I3">
        <f>IF(Projections!I$26&gt;=0,$B3+(1-$B3)*Projections!I$26,$B3+$B3*Projections!I$26)</f>
        <v>0.49219528426618686</v>
      </c>
      <c r="J3">
        <f>IF(Projections!J$26&gt;=0,$B3+(1-$B3)*Projections!J$26,$B3+$B3*Projections!J$26)</f>
        <v>0.4922390757650289</v>
      </c>
      <c r="K3">
        <f>IF(Projections!K$26&gt;=0,$B3+(1-$B3)*Projections!K$26,$B3+$B3*Projections!K$26)</f>
        <v>0.49228286726387094</v>
      </c>
      <c r="L3">
        <f>IF(Projections!L$26&gt;=0,$B3+(1-$B3)*Projections!L$26,$B3+$B3*Projections!L$26)</f>
        <v>0.49232665876271298</v>
      </c>
      <c r="M3">
        <f>IF(Projections!M$26&gt;=0,$B3+(1-$B3)*Projections!M$26,$B3+$B3*Projections!M$26)</f>
        <v>0.49237104901879153</v>
      </c>
      <c r="N3">
        <f>IF(Projections!N$26&gt;=0,$B3+(1-$B3)*Projections!N$26,$B3+$B3*Projections!N$26)</f>
        <v>0.49241543927487003</v>
      </c>
      <c r="O3">
        <f>IF(Projections!O$26&gt;=0,$B3+(1-$B3)*Projections!O$26,$B3+$B3*Projections!O$26)</f>
        <v>0.49245982953094863</v>
      </c>
      <c r="P3">
        <f>IF(Projections!P$26&gt;=0,$B3+(1-$B3)*Projections!P$26,$B3+$B3*Projections!P$26)</f>
        <v>0.49250421978702713</v>
      </c>
      <c r="Q3">
        <f>IF(Projections!Q$26&gt;=0,$B3+(1-$B3)*Projections!Q$26,$B3+$B3*Projections!Q$26)</f>
        <v>0.49254861004310568</v>
      </c>
      <c r="R3">
        <f>IF(Projections!R$26&gt;=0,$B3+(1-$B3)*Projections!R$26,$B3+$B3*Projections!R$26)</f>
        <v>0.49262053863549921</v>
      </c>
      <c r="S3">
        <f>IF(Projections!S$26&gt;=0,$B3+(1-$B3)*Projections!S$26,$B3+$B3*Projections!S$26)</f>
        <v>0.49269246722789284</v>
      </c>
      <c r="T3">
        <f>IF(Projections!T$26&gt;=0,$B3+(1-$B3)*Projections!T$26,$B3+$B3*Projections!T$26)</f>
        <v>0.49276439582028631</v>
      </c>
      <c r="U3">
        <f>IF(Projections!U$26&gt;=0,$B3+(1-$B3)*Projections!U$26,$B3+$B3*Projections!U$26)</f>
        <v>0.49283632441267994</v>
      </c>
      <c r="V3">
        <f>IF(Projections!V$26&gt;=0,$B3+(1-$B3)*Projections!V$26,$B3+$B3*Projections!V$26)</f>
        <v>0.49290825300507346</v>
      </c>
      <c r="W3">
        <f>IF(Projections!W$26&gt;=0,$B3+(1-$B3)*Projections!W$26,$B3+$B3*Projections!W$26)</f>
        <v>0.49301914266830749</v>
      </c>
      <c r="X3">
        <f>IF(Projections!X$26&gt;=0,$B3+(1-$B3)*Projections!X$26,$B3+$B3*Projections!X$26)</f>
        <v>0.49313003233154157</v>
      </c>
      <c r="Y3">
        <f>IF(Projections!Y$26&gt;=0,$B3+(1-$B3)*Projections!Y$26,$B3+$B3*Projections!Y$26)</f>
        <v>0.49324092199477554</v>
      </c>
      <c r="Z3">
        <f>IF(Projections!Z$26&gt;=0,$B3+(1-$B3)*Projections!Z$26,$B3+$B3*Projections!Z$26)</f>
        <v>0.49335181165800956</v>
      </c>
      <c r="AA3">
        <f>IF(Projections!AA$26&gt;=0,$B3+(1-$B3)*Projections!AA$26,$B3+$B3*Projections!AA$26)</f>
        <v>0.49346270132124359</v>
      </c>
      <c r="AB3">
        <f>IF(Projections!AB$26&gt;=0,$B3+(1-$B3)*Projections!AB$26,$B3+$B3*Projections!AB$26)</f>
        <v>0.49360586904827836</v>
      </c>
      <c r="AC3">
        <f>IF(Projections!AC$26&gt;=0,$B3+(1-$B3)*Projections!AC$26,$B3+$B3*Projections!AC$26)</f>
        <v>0.49374903677531312</v>
      </c>
      <c r="AD3">
        <f>IF(Projections!AD$26&gt;=0,$B3+(1-$B3)*Projections!AD$26,$B3+$B3*Projections!AD$26)</f>
        <v>0.49389220450234789</v>
      </c>
      <c r="AE3">
        <f>IF(Projections!AE$26&gt;=0,$B3+(1-$B3)*Projections!AE$26,$B3+$B3*Projections!AE$26)</f>
        <v>0.49403537222938271</v>
      </c>
      <c r="AF3">
        <f>IF(Projections!AF$26&gt;=0,$B3+(1-$B3)*Projections!AF$26,$B3+$B3*Projections!AF$26)</f>
        <v>0.49417853995641742</v>
      </c>
    </row>
    <row r="4" spans="1:32" x14ac:dyDescent="0.25">
      <c r="A4" s="58" t="s">
        <v>5164</v>
      </c>
      <c r="B4" s="60">
        <f>SUMPRODUCT('First Year Calculations'!D:D,'First Year Calculations'!$V:$V)</f>
        <v>0.48968437131555287</v>
      </c>
      <c r="C4">
        <f>IF(Projections!C$26&gt;=0,$B4+(1-$B4)*Projections!C$26,$B4+$B4*Projections!C$26)</f>
        <v>0.48975491938857202</v>
      </c>
      <c r="D4">
        <f>IF(Projections!D$26&gt;=0,$B4+(1-$B4)*Projections!D$26,$B4+$B4*Projections!D$26)</f>
        <v>0.48982546746159117</v>
      </c>
      <c r="E4">
        <f>IF(Projections!E$26&gt;=0,$B4+(1-$B4)*Projections!E$26,$B4+$B4*Projections!E$26)</f>
        <v>0.48989601553461032</v>
      </c>
      <c r="F4">
        <f>IF(Projections!F$26&gt;=0,$B4+(1-$B4)*Projections!F$26,$B4+$B4*Projections!F$26)</f>
        <v>0.48996656360762947</v>
      </c>
      <c r="G4">
        <f>IF(Projections!G$26&gt;=0,$B4+(1-$B4)*Projections!G$26,$B4+$B4*Projections!G$26)</f>
        <v>0.49003711168064862</v>
      </c>
      <c r="H4">
        <f>IF(Projections!H$26&gt;=0,$B4+(1-$B4)*Projections!H$26,$B4+$B4*Projections!H$26)</f>
        <v>0.49008108170990305</v>
      </c>
      <c r="I4">
        <f>IF(Projections!I$26&gt;=0,$B4+(1-$B4)*Projections!I$26,$B4+$B4*Projections!I$26)</f>
        <v>0.49012505173915749</v>
      </c>
      <c r="J4">
        <f>IF(Projections!J$26&gt;=0,$B4+(1-$B4)*Projections!J$26,$B4+$B4*Projections!J$26)</f>
        <v>0.49016902176841187</v>
      </c>
      <c r="K4">
        <f>IF(Projections!K$26&gt;=0,$B4+(1-$B4)*Projections!K$26,$B4+$B4*Projections!K$26)</f>
        <v>0.49021299179766631</v>
      </c>
      <c r="L4">
        <f>IF(Projections!L$26&gt;=0,$B4+(1-$B4)*Projections!L$26,$B4+$B4*Projections!L$26)</f>
        <v>0.49025696182692075</v>
      </c>
      <c r="M4">
        <f>IF(Projections!M$26&gt;=0,$B4+(1-$B4)*Projections!M$26,$B4+$B4*Projections!M$26)</f>
        <v>0.49030153305444202</v>
      </c>
      <c r="N4">
        <f>IF(Projections!N$26&gt;=0,$B4+(1-$B4)*Projections!N$26,$B4+$B4*Projections!N$26)</f>
        <v>0.49034610428196324</v>
      </c>
      <c r="O4">
        <f>IF(Projections!O$26&gt;=0,$B4+(1-$B4)*Projections!O$26,$B4+$B4*Projections!O$26)</f>
        <v>0.49039067550948451</v>
      </c>
      <c r="P4">
        <f>IF(Projections!P$26&gt;=0,$B4+(1-$B4)*Projections!P$26,$B4+$B4*Projections!P$26)</f>
        <v>0.49043524673700573</v>
      </c>
      <c r="Q4">
        <f>IF(Projections!Q$26&gt;=0,$B4+(1-$B4)*Projections!Q$26,$B4+$B4*Projections!Q$26)</f>
        <v>0.490479817964527</v>
      </c>
      <c r="R4">
        <f>IF(Projections!R$26&gt;=0,$B4+(1-$B4)*Projections!R$26,$B4+$B4*Projections!R$26)</f>
        <v>0.49055203979742612</v>
      </c>
      <c r="S4">
        <f>IF(Projections!S$26&gt;=0,$B4+(1-$B4)*Projections!S$26,$B4+$B4*Projections!S$26)</f>
        <v>0.49062426163032535</v>
      </c>
      <c r="T4">
        <f>IF(Projections!T$26&gt;=0,$B4+(1-$B4)*Projections!T$26,$B4+$B4*Projections!T$26)</f>
        <v>0.49069648346322448</v>
      </c>
      <c r="U4">
        <f>IF(Projections!U$26&gt;=0,$B4+(1-$B4)*Projections!U$26,$B4+$B4*Projections!U$26)</f>
        <v>0.49076870529612371</v>
      </c>
      <c r="V4">
        <f>IF(Projections!V$26&gt;=0,$B4+(1-$B4)*Projections!V$26,$B4+$B4*Projections!V$26)</f>
        <v>0.49084092712902283</v>
      </c>
      <c r="W4">
        <f>IF(Projections!W$26&gt;=0,$B4+(1-$B4)*Projections!W$26,$B4+$B4*Projections!W$26)</f>
        <v>0.49095226887035032</v>
      </c>
      <c r="X4">
        <f>IF(Projections!X$26&gt;=0,$B4+(1-$B4)*Projections!X$26,$B4+$B4*Projections!X$26)</f>
        <v>0.49106361061167786</v>
      </c>
      <c r="Y4">
        <f>IF(Projections!Y$26&gt;=0,$B4+(1-$B4)*Projections!Y$26,$B4+$B4*Projections!Y$26)</f>
        <v>0.49117495235300529</v>
      </c>
      <c r="Z4">
        <f>IF(Projections!Z$26&gt;=0,$B4+(1-$B4)*Projections!Z$26,$B4+$B4*Projections!Z$26)</f>
        <v>0.49128629409433278</v>
      </c>
      <c r="AA4">
        <f>IF(Projections!AA$26&gt;=0,$B4+(1-$B4)*Projections!AA$26,$B4+$B4*Projections!AA$26)</f>
        <v>0.49139763583566026</v>
      </c>
      <c r="AB4">
        <f>IF(Projections!AB$26&gt;=0,$B4+(1-$B4)*Projections!AB$26,$B4+$B4*Projections!AB$26)</f>
        <v>0.49154138723290558</v>
      </c>
      <c r="AC4">
        <f>IF(Projections!AC$26&gt;=0,$B4+(1-$B4)*Projections!AC$26,$B4+$B4*Projections!AC$26)</f>
        <v>0.49168513863015079</v>
      </c>
      <c r="AD4">
        <f>IF(Projections!AD$26&gt;=0,$B4+(1-$B4)*Projections!AD$26,$B4+$B4*Projections!AD$26)</f>
        <v>0.4918288900273961</v>
      </c>
      <c r="AE4">
        <f>IF(Projections!AE$26&gt;=0,$B4+(1-$B4)*Projections!AE$26,$B4+$B4*Projections!AE$26)</f>
        <v>0.49197264142464137</v>
      </c>
      <c r="AF4">
        <f>IF(Projections!AF$26&gt;=0,$B4+(1-$B4)*Projections!AF$26,$B4+$B4*Projections!AF$26)</f>
        <v>0.49211639282188663</v>
      </c>
    </row>
    <row r="5" spans="1:32" x14ac:dyDescent="0.25">
      <c r="A5" s="58" t="s">
        <v>5165</v>
      </c>
      <c r="B5" s="60">
        <f>B4</f>
        <v>0.48968437131555287</v>
      </c>
      <c r="C5">
        <f>IF(Projections!C$26&gt;=0,$B5+(1-$B5)*Projections!C$26,$B5+$B5*Projections!C$26)</f>
        <v>0.48975491938857202</v>
      </c>
      <c r="D5">
        <f>IF(Projections!D$26&gt;=0,$B5+(1-$B5)*Projections!D$26,$B5+$B5*Projections!D$26)</f>
        <v>0.48982546746159117</v>
      </c>
      <c r="E5">
        <f>IF(Projections!E$26&gt;=0,$B5+(1-$B5)*Projections!E$26,$B5+$B5*Projections!E$26)</f>
        <v>0.48989601553461032</v>
      </c>
      <c r="F5">
        <f>IF(Projections!F$26&gt;=0,$B5+(1-$B5)*Projections!F$26,$B5+$B5*Projections!F$26)</f>
        <v>0.48996656360762947</v>
      </c>
      <c r="G5">
        <f>IF(Projections!G$26&gt;=0,$B5+(1-$B5)*Projections!G$26,$B5+$B5*Projections!G$26)</f>
        <v>0.49003711168064862</v>
      </c>
      <c r="H5">
        <f>IF(Projections!H$26&gt;=0,$B5+(1-$B5)*Projections!H$26,$B5+$B5*Projections!H$26)</f>
        <v>0.49008108170990305</v>
      </c>
      <c r="I5">
        <f>IF(Projections!I$26&gt;=0,$B5+(1-$B5)*Projections!I$26,$B5+$B5*Projections!I$26)</f>
        <v>0.49012505173915749</v>
      </c>
      <c r="J5">
        <f>IF(Projections!J$26&gt;=0,$B5+(1-$B5)*Projections!J$26,$B5+$B5*Projections!J$26)</f>
        <v>0.49016902176841187</v>
      </c>
      <c r="K5">
        <f>IF(Projections!K$26&gt;=0,$B5+(1-$B5)*Projections!K$26,$B5+$B5*Projections!K$26)</f>
        <v>0.49021299179766631</v>
      </c>
      <c r="L5">
        <f>IF(Projections!L$26&gt;=0,$B5+(1-$B5)*Projections!L$26,$B5+$B5*Projections!L$26)</f>
        <v>0.49025696182692075</v>
      </c>
      <c r="M5">
        <f>IF(Projections!M$26&gt;=0,$B5+(1-$B5)*Projections!M$26,$B5+$B5*Projections!M$26)</f>
        <v>0.49030153305444202</v>
      </c>
      <c r="N5">
        <f>IF(Projections!N$26&gt;=0,$B5+(1-$B5)*Projections!N$26,$B5+$B5*Projections!N$26)</f>
        <v>0.49034610428196324</v>
      </c>
      <c r="O5">
        <f>IF(Projections!O$26&gt;=0,$B5+(1-$B5)*Projections!O$26,$B5+$B5*Projections!O$26)</f>
        <v>0.49039067550948451</v>
      </c>
      <c r="P5">
        <f>IF(Projections!P$26&gt;=0,$B5+(1-$B5)*Projections!P$26,$B5+$B5*Projections!P$26)</f>
        <v>0.49043524673700573</v>
      </c>
      <c r="Q5">
        <f>IF(Projections!Q$26&gt;=0,$B5+(1-$B5)*Projections!Q$26,$B5+$B5*Projections!Q$26)</f>
        <v>0.490479817964527</v>
      </c>
      <c r="R5">
        <f>IF(Projections!R$26&gt;=0,$B5+(1-$B5)*Projections!R$26,$B5+$B5*Projections!R$26)</f>
        <v>0.49055203979742612</v>
      </c>
      <c r="S5">
        <f>IF(Projections!S$26&gt;=0,$B5+(1-$B5)*Projections!S$26,$B5+$B5*Projections!S$26)</f>
        <v>0.49062426163032535</v>
      </c>
      <c r="T5">
        <f>IF(Projections!T$26&gt;=0,$B5+(1-$B5)*Projections!T$26,$B5+$B5*Projections!T$26)</f>
        <v>0.49069648346322448</v>
      </c>
      <c r="U5">
        <f>IF(Projections!U$26&gt;=0,$B5+(1-$B5)*Projections!U$26,$B5+$B5*Projections!U$26)</f>
        <v>0.49076870529612371</v>
      </c>
      <c r="V5">
        <f>IF(Projections!V$26&gt;=0,$B5+(1-$B5)*Projections!V$26,$B5+$B5*Projections!V$26)</f>
        <v>0.49084092712902283</v>
      </c>
      <c r="W5">
        <f>IF(Projections!W$26&gt;=0,$B5+(1-$B5)*Projections!W$26,$B5+$B5*Projections!W$26)</f>
        <v>0.49095226887035032</v>
      </c>
      <c r="X5">
        <f>IF(Projections!X$26&gt;=0,$B5+(1-$B5)*Projections!X$26,$B5+$B5*Projections!X$26)</f>
        <v>0.49106361061167786</v>
      </c>
      <c r="Y5">
        <f>IF(Projections!Y$26&gt;=0,$B5+(1-$B5)*Projections!Y$26,$B5+$B5*Projections!Y$26)</f>
        <v>0.49117495235300529</v>
      </c>
      <c r="Z5">
        <f>IF(Projections!Z$26&gt;=0,$B5+(1-$B5)*Projections!Z$26,$B5+$B5*Projections!Z$26)</f>
        <v>0.49128629409433278</v>
      </c>
      <c r="AA5">
        <f>IF(Projections!AA$26&gt;=0,$B5+(1-$B5)*Projections!AA$26,$B5+$B5*Projections!AA$26)</f>
        <v>0.49139763583566026</v>
      </c>
      <c r="AB5">
        <f>IF(Projections!AB$26&gt;=0,$B5+(1-$B5)*Projections!AB$26,$B5+$B5*Projections!AB$26)</f>
        <v>0.49154138723290558</v>
      </c>
      <c r="AC5">
        <f>IF(Projections!AC$26&gt;=0,$B5+(1-$B5)*Projections!AC$26,$B5+$B5*Projections!AC$26)</f>
        <v>0.49168513863015079</v>
      </c>
      <c r="AD5">
        <f>IF(Projections!AD$26&gt;=0,$B5+(1-$B5)*Projections!AD$26,$B5+$B5*Projections!AD$26)</f>
        <v>0.4918288900273961</v>
      </c>
      <c r="AE5">
        <f>IF(Projections!AE$26&gt;=0,$B5+(1-$B5)*Projections!AE$26,$B5+$B5*Projections!AE$26)</f>
        <v>0.49197264142464137</v>
      </c>
      <c r="AF5">
        <f>IF(Projections!AF$26&gt;=0,$B5+(1-$B5)*Projections!AF$26,$B5+$B5*Projections!AF$26)</f>
        <v>0.49211639282188663</v>
      </c>
    </row>
    <row r="6" spans="1:32" x14ac:dyDescent="0.25">
      <c r="A6" s="58" t="s">
        <v>5166</v>
      </c>
      <c r="B6" s="60">
        <f>SUMPRODUCT('First Year Calculations'!D:D,'First Year Calculations'!$S:$S)</f>
        <v>0.49240224357225004</v>
      </c>
      <c r="C6">
        <f>IF(Projections!C$26&gt;=0,$B6+(1-$B6)*Projections!C$26,$B6+$B6*Projections!C$26)</f>
        <v>0.49247241591574092</v>
      </c>
      <c r="D6">
        <f>IF(Projections!D$26&gt;=0,$B6+(1-$B6)*Projections!D$26,$B6+$B6*Projections!D$26)</f>
        <v>0.49254258825923186</v>
      </c>
      <c r="E6">
        <f>IF(Projections!E$26&gt;=0,$B6+(1-$B6)*Projections!E$26,$B6+$B6*Projections!E$26)</f>
        <v>0.49261276060272274</v>
      </c>
      <c r="F6">
        <f>IF(Projections!F$26&gt;=0,$B6+(1-$B6)*Projections!F$26,$B6+$B6*Projections!F$26)</f>
        <v>0.49268293294621363</v>
      </c>
      <c r="G6">
        <f>IF(Projections!G$26&gt;=0,$B6+(1-$B6)*Projections!G$26,$B6+$B6*Projections!G$26)</f>
        <v>0.49275310528970456</v>
      </c>
      <c r="H6">
        <f>IF(Projections!H$26&gt;=0,$B6+(1-$B6)*Projections!H$26,$B6+$B6*Projections!H$26)</f>
        <v>0.49279684114050959</v>
      </c>
      <c r="I6">
        <f>IF(Projections!I$26&gt;=0,$B6+(1-$B6)*Projections!I$26,$B6+$B6*Projections!I$26)</f>
        <v>0.49284057699131462</v>
      </c>
      <c r="J6">
        <f>IF(Projections!J$26&gt;=0,$B6+(1-$B6)*Projections!J$26,$B6+$B6*Projections!J$26)</f>
        <v>0.49288431284211959</v>
      </c>
      <c r="K6">
        <f>IF(Projections!K$26&gt;=0,$B6+(1-$B6)*Projections!K$26,$B6+$B6*Projections!K$26)</f>
        <v>0.49292804869292461</v>
      </c>
      <c r="L6">
        <f>IF(Projections!L$26&gt;=0,$B6+(1-$B6)*Projections!L$26,$B6+$B6*Projections!L$26)</f>
        <v>0.49297178454372959</v>
      </c>
      <c r="M6">
        <f>IF(Projections!M$26&gt;=0,$B6+(1-$B6)*Projections!M$26,$B6+$B6*Projections!M$26)</f>
        <v>0.49301611839090054</v>
      </c>
      <c r="N6">
        <f>IF(Projections!N$26&gt;=0,$B6+(1-$B6)*Projections!N$26,$B6+$B6*Projections!N$26)</f>
        <v>0.49306045223807138</v>
      </c>
      <c r="O6">
        <f>IF(Projections!O$26&gt;=0,$B6+(1-$B6)*Projections!O$26,$B6+$B6*Projections!O$26)</f>
        <v>0.49310478608524233</v>
      </c>
      <c r="P6">
        <f>IF(Projections!P$26&gt;=0,$B6+(1-$B6)*Projections!P$26,$B6+$B6*Projections!P$26)</f>
        <v>0.49314911993241317</v>
      </c>
      <c r="Q6">
        <f>IF(Projections!Q$26&gt;=0,$B6+(1-$B6)*Projections!Q$26,$B6+$B6*Projections!Q$26)</f>
        <v>0.49319345377958412</v>
      </c>
      <c r="R6">
        <f>IF(Projections!R$26&gt;=0,$B6+(1-$B6)*Projections!R$26,$B6+$B6*Projections!R$26)</f>
        <v>0.49326529096873545</v>
      </c>
      <c r="S6">
        <f>IF(Projections!S$26&gt;=0,$B6+(1-$B6)*Projections!S$26,$B6+$B6*Projections!S$26)</f>
        <v>0.49333712815788694</v>
      </c>
      <c r="T6">
        <f>IF(Projections!T$26&gt;=0,$B6+(1-$B6)*Projections!T$26,$B6+$B6*Projections!T$26)</f>
        <v>0.49340896534703826</v>
      </c>
      <c r="U6">
        <f>IF(Projections!U$26&gt;=0,$B6+(1-$B6)*Projections!U$26,$B6+$B6*Projections!U$26)</f>
        <v>0.49348080253618976</v>
      </c>
      <c r="V6">
        <f>IF(Projections!V$26&gt;=0,$B6+(1-$B6)*Projections!V$26,$B6+$B6*Projections!V$26)</f>
        <v>0.49355263972534108</v>
      </c>
      <c r="W6">
        <f>IF(Projections!W$26&gt;=0,$B6+(1-$B6)*Projections!W$26,$B6+$B6*Projections!W$26)</f>
        <v>0.49366338847556124</v>
      </c>
      <c r="X6">
        <f>IF(Projections!X$26&gt;=0,$B6+(1-$B6)*Projections!X$26,$B6+$B6*Projections!X$26)</f>
        <v>0.49377413722578134</v>
      </c>
      <c r="Y6">
        <f>IF(Projections!Y$26&gt;=0,$B6+(1-$B6)*Projections!Y$26,$B6+$B6*Projections!Y$26)</f>
        <v>0.49388488597600144</v>
      </c>
      <c r="Z6">
        <f>IF(Projections!Z$26&gt;=0,$B6+(1-$B6)*Projections!Z$26,$B6+$B6*Projections!Z$26)</f>
        <v>0.49399563472622149</v>
      </c>
      <c r="AA6">
        <f>IF(Projections!AA$26&gt;=0,$B6+(1-$B6)*Projections!AA$26,$B6+$B6*Projections!AA$26)</f>
        <v>0.49410638347644159</v>
      </c>
      <c r="AB6">
        <f>IF(Projections!AB$26&gt;=0,$B6+(1-$B6)*Projections!AB$26,$B6+$B6*Projections!AB$26)</f>
        <v>0.49424936927312035</v>
      </c>
      <c r="AC6">
        <f>IF(Projections!AC$26&gt;=0,$B6+(1-$B6)*Projections!AC$26,$B6+$B6*Projections!AC$26)</f>
        <v>0.49439235506979906</v>
      </c>
      <c r="AD6">
        <f>IF(Projections!AD$26&gt;=0,$B6+(1-$B6)*Projections!AD$26,$B6+$B6*Projections!AD$26)</f>
        <v>0.49453534086647782</v>
      </c>
      <c r="AE6">
        <f>IF(Projections!AE$26&gt;=0,$B6+(1-$B6)*Projections!AE$26,$B6+$B6*Projections!AE$26)</f>
        <v>0.49467832666315659</v>
      </c>
      <c r="AF6">
        <f>IF(Projections!AF$26&gt;=0,$B6+(1-$B6)*Projections!AF$26,$B6+$B6*Projections!AF$26)</f>
        <v>0.49482131245983529</v>
      </c>
    </row>
    <row r="7" spans="1:32" x14ac:dyDescent="0.25">
      <c r="A7" s="58" t="s">
        <v>5167</v>
      </c>
      <c r="B7" s="61">
        <f>B3</f>
        <v>0.49175639312630776</v>
      </c>
      <c r="C7">
        <f>IF(Projections!C$26&gt;=0,$B7+(1-$B7)*Projections!C$26,$B7+$B7*Projections!C$26)</f>
        <v>0.49182665475474674</v>
      </c>
      <c r="D7">
        <f>IF(Projections!D$26&gt;=0,$B7+(1-$B7)*Projections!D$26,$B7+$B7*Projections!D$26)</f>
        <v>0.49189691638318578</v>
      </c>
      <c r="E7">
        <f>IF(Projections!E$26&gt;=0,$B7+(1-$B7)*Projections!E$26,$B7+$B7*Projections!E$26)</f>
        <v>0.49196717801162476</v>
      </c>
      <c r="F7">
        <f>IF(Projections!F$26&gt;=0,$B7+(1-$B7)*Projections!F$26,$B7+$B7*Projections!F$26)</f>
        <v>0.49203743964006375</v>
      </c>
      <c r="G7">
        <f>IF(Projections!G$26&gt;=0,$B7+(1-$B7)*Projections!G$26,$B7+$B7*Projections!G$26)</f>
        <v>0.49210770126850278</v>
      </c>
      <c r="H7">
        <f>IF(Projections!H$26&gt;=0,$B7+(1-$B7)*Projections!H$26,$B7+$B7*Projections!H$26)</f>
        <v>0.49215149276734482</v>
      </c>
      <c r="I7">
        <f>IF(Projections!I$26&gt;=0,$B7+(1-$B7)*Projections!I$26,$B7+$B7*Projections!I$26)</f>
        <v>0.49219528426618686</v>
      </c>
      <c r="J7">
        <f>IF(Projections!J$26&gt;=0,$B7+(1-$B7)*Projections!J$26,$B7+$B7*Projections!J$26)</f>
        <v>0.4922390757650289</v>
      </c>
      <c r="K7">
        <f>IF(Projections!K$26&gt;=0,$B7+(1-$B7)*Projections!K$26,$B7+$B7*Projections!K$26)</f>
        <v>0.49228286726387094</v>
      </c>
      <c r="L7">
        <f>IF(Projections!L$26&gt;=0,$B7+(1-$B7)*Projections!L$26,$B7+$B7*Projections!L$26)</f>
        <v>0.49232665876271298</v>
      </c>
      <c r="M7">
        <f>IF(Projections!M$26&gt;=0,$B7+(1-$B7)*Projections!M$26,$B7+$B7*Projections!M$26)</f>
        <v>0.49237104901879153</v>
      </c>
      <c r="N7">
        <f>IF(Projections!N$26&gt;=0,$B7+(1-$B7)*Projections!N$26,$B7+$B7*Projections!N$26)</f>
        <v>0.49241543927487003</v>
      </c>
      <c r="O7">
        <f>IF(Projections!O$26&gt;=0,$B7+(1-$B7)*Projections!O$26,$B7+$B7*Projections!O$26)</f>
        <v>0.49245982953094863</v>
      </c>
      <c r="P7">
        <f>IF(Projections!P$26&gt;=0,$B7+(1-$B7)*Projections!P$26,$B7+$B7*Projections!P$26)</f>
        <v>0.49250421978702713</v>
      </c>
      <c r="Q7">
        <f>IF(Projections!Q$26&gt;=0,$B7+(1-$B7)*Projections!Q$26,$B7+$B7*Projections!Q$26)</f>
        <v>0.49254861004310568</v>
      </c>
      <c r="R7">
        <f>IF(Projections!R$26&gt;=0,$B7+(1-$B7)*Projections!R$26,$B7+$B7*Projections!R$26)</f>
        <v>0.49262053863549921</v>
      </c>
      <c r="S7">
        <f>IF(Projections!S$26&gt;=0,$B7+(1-$B7)*Projections!S$26,$B7+$B7*Projections!S$26)</f>
        <v>0.49269246722789284</v>
      </c>
      <c r="T7">
        <f>IF(Projections!T$26&gt;=0,$B7+(1-$B7)*Projections!T$26,$B7+$B7*Projections!T$26)</f>
        <v>0.49276439582028631</v>
      </c>
      <c r="U7">
        <f>IF(Projections!U$26&gt;=0,$B7+(1-$B7)*Projections!U$26,$B7+$B7*Projections!U$26)</f>
        <v>0.49283632441267994</v>
      </c>
      <c r="V7">
        <f>IF(Projections!V$26&gt;=0,$B7+(1-$B7)*Projections!V$26,$B7+$B7*Projections!V$26)</f>
        <v>0.49290825300507346</v>
      </c>
      <c r="W7">
        <f>IF(Projections!W$26&gt;=0,$B7+(1-$B7)*Projections!W$26,$B7+$B7*Projections!W$26)</f>
        <v>0.49301914266830749</v>
      </c>
      <c r="X7">
        <f>IF(Projections!X$26&gt;=0,$B7+(1-$B7)*Projections!X$26,$B7+$B7*Projections!X$26)</f>
        <v>0.49313003233154157</v>
      </c>
      <c r="Y7">
        <f>IF(Projections!Y$26&gt;=0,$B7+(1-$B7)*Projections!Y$26,$B7+$B7*Projections!Y$26)</f>
        <v>0.49324092199477554</v>
      </c>
      <c r="Z7">
        <f>IF(Projections!Z$26&gt;=0,$B7+(1-$B7)*Projections!Z$26,$B7+$B7*Projections!Z$26)</f>
        <v>0.49335181165800956</v>
      </c>
      <c r="AA7">
        <f>IF(Projections!AA$26&gt;=0,$B7+(1-$B7)*Projections!AA$26,$B7+$B7*Projections!AA$26)</f>
        <v>0.49346270132124359</v>
      </c>
      <c r="AB7">
        <f>IF(Projections!AB$26&gt;=0,$B7+(1-$B7)*Projections!AB$26,$B7+$B7*Projections!AB$26)</f>
        <v>0.49360586904827836</v>
      </c>
      <c r="AC7">
        <f>IF(Projections!AC$26&gt;=0,$B7+(1-$B7)*Projections!AC$26,$B7+$B7*Projections!AC$26)</f>
        <v>0.49374903677531312</v>
      </c>
      <c r="AD7">
        <f>IF(Projections!AD$26&gt;=0,$B7+(1-$B7)*Projections!AD$26,$B7+$B7*Projections!AD$26)</f>
        <v>0.49389220450234789</v>
      </c>
      <c r="AE7">
        <f>IF(Projections!AE$26&gt;=0,$B7+(1-$B7)*Projections!AE$26,$B7+$B7*Projections!AE$26)</f>
        <v>0.49403537222938271</v>
      </c>
      <c r="AF7">
        <f>IF(Projections!AF$26&gt;=0,$B7+(1-$B7)*Projections!AF$26,$B7+$B7*Projections!AF$26)</f>
        <v>0.49417853995641742</v>
      </c>
    </row>
    <row r="8" spans="1:32" x14ac:dyDescent="0.25">
      <c r="A8" s="58" t="s">
        <v>5168</v>
      </c>
      <c r="B8" s="60">
        <f>SUMPRODUCT('First Year Calculations'!D:D,'First Year Calculations'!$X:$X)</f>
        <v>0.49357561650942172</v>
      </c>
      <c r="C8">
        <f>IF(Projections!C$26&gt;=0,$B8+(1-$B8)*Projections!C$26,$B8+$B8*Projections!C$26)</f>
        <v>0.49364562664114603</v>
      </c>
      <c r="D8">
        <f>IF(Projections!D$26&gt;=0,$B8+(1-$B8)*Projections!D$26,$B8+$B8*Projections!D$26)</f>
        <v>0.49371563677287034</v>
      </c>
      <c r="E8">
        <f>IF(Projections!E$26&gt;=0,$B8+(1-$B8)*Projections!E$26,$B8+$B8*Projections!E$26)</f>
        <v>0.49378564690459464</v>
      </c>
      <c r="F8">
        <f>IF(Projections!F$26&gt;=0,$B8+(1-$B8)*Projections!F$26,$B8+$B8*Projections!F$26)</f>
        <v>0.49385565703631895</v>
      </c>
      <c r="G8">
        <f>IF(Projections!G$26&gt;=0,$B8+(1-$B8)*Projections!G$26,$B8+$B8*Projections!G$26)</f>
        <v>0.49392566716804326</v>
      </c>
      <c r="H8">
        <f>IF(Projections!H$26&gt;=0,$B8+(1-$B8)*Projections!H$26,$B8+$B8*Projections!H$26)</f>
        <v>0.4939693019181971</v>
      </c>
      <c r="I8">
        <f>IF(Projections!I$26&gt;=0,$B8+(1-$B8)*Projections!I$26,$B8+$B8*Projections!I$26)</f>
        <v>0.49401293666835089</v>
      </c>
      <c r="J8">
        <f>IF(Projections!J$26&gt;=0,$B8+(1-$B8)*Projections!J$26,$B8+$B8*Projections!J$26)</f>
        <v>0.49405657141850473</v>
      </c>
      <c r="K8">
        <f>IF(Projections!K$26&gt;=0,$B8+(1-$B8)*Projections!K$26,$B8+$B8*Projections!K$26)</f>
        <v>0.49410020616865852</v>
      </c>
      <c r="L8">
        <f>IF(Projections!L$26&gt;=0,$B8+(1-$B8)*Projections!L$26,$B8+$B8*Projections!L$26)</f>
        <v>0.49414384091881236</v>
      </c>
      <c r="M8">
        <f>IF(Projections!M$26&gt;=0,$B8+(1-$B8)*Projections!M$26,$B8+$B8*Projections!M$26)</f>
        <v>0.49418807228299194</v>
      </c>
      <c r="N8">
        <f>IF(Projections!N$26&gt;=0,$B8+(1-$B8)*Projections!N$26,$B8+$B8*Projections!N$26)</f>
        <v>0.49423230364717147</v>
      </c>
      <c r="O8">
        <f>IF(Projections!O$26&gt;=0,$B8+(1-$B8)*Projections!O$26,$B8+$B8*Projections!O$26)</f>
        <v>0.49427653501135105</v>
      </c>
      <c r="P8">
        <f>IF(Projections!P$26&gt;=0,$B8+(1-$B8)*Projections!P$26,$B8+$B8*Projections!P$26)</f>
        <v>0.49432076637553063</v>
      </c>
      <c r="Q8">
        <f>IF(Projections!Q$26&gt;=0,$B8+(1-$B8)*Projections!Q$26,$B8+$B8*Projections!Q$26)</f>
        <v>0.49436499773971021</v>
      </c>
      <c r="R8">
        <f>IF(Projections!R$26&gt;=0,$B8+(1-$B8)*Projections!R$26,$B8+$B8*Projections!R$26)</f>
        <v>0.49443666886860504</v>
      </c>
      <c r="S8">
        <f>IF(Projections!S$26&gt;=0,$B8+(1-$B8)*Projections!S$26,$B8+$B8*Projections!S$26)</f>
        <v>0.49450833999749999</v>
      </c>
      <c r="T8">
        <f>IF(Projections!T$26&gt;=0,$B8+(1-$B8)*Projections!T$26,$B8+$B8*Projections!T$26)</f>
        <v>0.49458001112639483</v>
      </c>
      <c r="U8">
        <f>IF(Projections!U$26&gt;=0,$B8+(1-$B8)*Projections!U$26,$B8+$B8*Projections!U$26)</f>
        <v>0.49465168225528983</v>
      </c>
      <c r="V8">
        <f>IF(Projections!V$26&gt;=0,$B8+(1-$B8)*Projections!V$26,$B8+$B8*Projections!V$26)</f>
        <v>0.49472335338418466</v>
      </c>
      <c r="W8">
        <f>IF(Projections!W$26&gt;=0,$B8+(1-$B8)*Projections!W$26,$B8+$B8*Projections!W$26)</f>
        <v>0.49483384612541992</v>
      </c>
      <c r="X8">
        <f>IF(Projections!X$26&gt;=0,$B8+(1-$B8)*Projections!X$26,$B8+$B8*Projections!X$26)</f>
        <v>0.49494433886665523</v>
      </c>
      <c r="Y8">
        <f>IF(Projections!Y$26&gt;=0,$B8+(1-$B8)*Projections!Y$26,$B8+$B8*Projections!Y$26)</f>
        <v>0.49505483160789043</v>
      </c>
      <c r="Z8">
        <f>IF(Projections!Z$26&gt;=0,$B8+(1-$B8)*Projections!Z$26,$B8+$B8*Projections!Z$26)</f>
        <v>0.49516532434912569</v>
      </c>
      <c r="AA8">
        <f>IF(Projections!AA$26&gt;=0,$B8+(1-$B8)*Projections!AA$26,$B8+$B8*Projections!AA$26)</f>
        <v>0.49527581709036095</v>
      </c>
      <c r="AB8">
        <f>IF(Projections!AB$26&gt;=0,$B8+(1-$B8)*Projections!AB$26,$B8+$B8*Projections!AB$26)</f>
        <v>0.49541847235826553</v>
      </c>
      <c r="AC8">
        <f>IF(Projections!AC$26&gt;=0,$B8+(1-$B8)*Projections!AC$26,$B8+$B8*Projections!AC$26)</f>
        <v>0.49556112762616999</v>
      </c>
      <c r="AD8">
        <f>IF(Projections!AD$26&gt;=0,$B8+(1-$B8)*Projections!AD$26,$B8+$B8*Projections!AD$26)</f>
        <v>0.49570378289407457</v>
      </c>
      <c r="AE8">
        <f>IF(Projections!AE$26&gt;=0,$B8+(1-$B8)*Projections!AE$26,$B8+$B8*Projections!AE$26)</f>
        <v>0.4958464381619791</v>
      </c>
      <c r="AF8">
        <f>IF(Projections!AF$26&gt;=0,$B8+(1-$B8)*Projections!AF$26,$B8+$B8*Projections!AF$26)</f>
        <v>0.49598909342988362</v>
      </c>
    </row>
    <row r="9" spans="1:32" x14ac:dyDescent="0.25">
      <c r="A9" s="58" t="s">
        <v>5153</v>
      </c>
      <c r="B9" s="61">
        <f>B6</f>
        <v>0.49240224357225004</v>
      </c>
      <c r="C9">
        <f>IF(Projections!C$26&gt;=0,$B9+(1-$B9)*Projections!C$26,$B9+$B9*Projections!C$26)</f>
        <v>0.49247241591574092</v>
      </c>
      <c r="D9">
        <f>IF(Projections!D$26&gt;=0,$B9+(1-$B9)*Projections!D$26,$B9+$B9*Projections!D$26)</f>
        <v>0.49254258825923186</v>
      </c>
      <c r="E9">
        <f>IF(Projections!E$26&gt;=0,$B9+(1-$B9)*Projections!E$26,$B9+$B9*Projections!E$26)</f>
        <v>0.49261276060272274</v>
      </c>
      <c r="F9">
        <f>IF(Projections!F$26&gt;=0,$B9+(1-$B9)*Projections!F$26,$B9+$B9*Projections!F$26)</f>
        <v>0.49268293294621363</v>
      </c>
      <c r="G9">
        <f>IF(Projections!G$26&gt;=0,$B9+(1-$B9)*Projections!G$26,$B9+$B9*Projections!G$26)</f>
        <v>0.49275310528970456</v>
      </c>
      <c r="H9">
        <f>IF(Projections!H$26&gt;=0,$B9+(1-$B9)*Projections!H$26,$B9+$B9*Projections!H$26)</f>
        <v>0.49279684114050959</v>
      </c>
      <c r="I9">
        <f>IF(Projections!I$26&gt;=0,$B9+(1-$B9)*Projections!I$26,$B9+$B9*Projections!I$26)</f>
        <v>0.49284057699131462</v>
      </c>
      <c r="J9">
        <f>IF(Projections!J$26&gt;=0,$B9+(1-$B9)*Projections!J$26,$B9+$B9*Projections!J$26)</f>
        <v>0.49288431284211959</v>
      </c>
      <c r="K9">
        <f>IF(Projections!K$26&gt;=0,$B9+(1-$B9)*Projections!K$26,$B9+$B9*Projections!K$26)</f>
        <v>0.49292804869292461</v>
      </c>
      <c r="L9">
        <f>IF(Projections!L$26&gt;=0,$B9+(1-$B9)*Projections!L$26,$B9+$B9*Projections!L$26)</f>
        <v>0.49297178454372959</v>
      </c>
      <c r="M9">
        <f>IF(Projections!M$26&gt;=0,$B9+(1-$B9)*Projections!M$26,$B9+$B9*Projections!M$26)</f>
        <v>0.49301611839090054</v>
      </c>
      <c r="N9">
        <f>IF(Projections!N$26&gt;=0,$B9+(1-$B9)*Projections!N$26,$B9+$B9*Projections!N$26)</f>
        <v>0.49306045223807138</v>
      </c>
      <c r="O9">
        <f>IF(Projections!O$26&gt;=0,$B9+(1-$B9)*Projections!O$26,$B9+$B9*Projections!O$26)</f>
        <v>0.49310478608524233</v>
      </c>
      <c r="P9">
        <f>IF(Projections!P$26&gt;=0,$B9+(1-$B9)*Projections!P$26,$B9+$B9*Projections!P$26)</f>
        <v>0.49314911993241317</v>
      </c>
      <c r="Q9">
        <f>IF(Projections!Q$26&gt;=0,$B9+(1-$B9)*Projections!Q$26,$B9+$B9*Projections!Q$26)</f>
        <v>0.49319345377958412</v>
      </c>
      <c r="R9">
        <f>IF(Projections!R$26&gt;=0,$B9+(1-$B9)*Projections!R$26,$B9+$B9*Projections!R$26)</f>
        <v>0.49326529096873545</v>
      </c>
      <c r="S9">
        <f>IF(Projections!S$26&gt;=0,$B9+(1-$B9)*Projections!S$26,$B9+$B9*Projections!S$26)</f>
        <v>0.49333712815788694</v>
      </c>
      <c r="T9">
        <f>IF(Projections!T$26&gt;=0,$B9+(1-$B9)*Projections!T$26,$B9+$B9*Projections!T$26)</f>
        <v>0.49340896534703826</v>
      </c>
      <c r="U9">
        <f>IF(Projections!U$26&gt;=0,$B9+(1-$B9)*Projections!U$26,$B9+$B9*Projections!U$26)</f>
        <v>0.49348080253618976</v>
      </c>
      <c r="V9">
        <f>IF(Projections!V$26&gt;=0,$B9+(1-$B9)*Projections!V$26,$B9+$B9*Projections!V$26)</f>
        <v>0.49355263972534108</v>
      </c>
      <c r="W9">
        <f>IF(Projections!W$26&gt;=0,$B9+(1-$B9)*Projections!W$26,$B9+$B9*Projections!W$26)</f>
        <v>0.49366338847556124</v>
      </c>
      <c r="X9">
        <f>IF(Projections!X$26&gt;=0,$B9+(1-$B9)*Projections!X$26,$B9+$B9*Projections!X$26)</f>
        <v>0.49377413722578134</v>
      </c>
      <c r="Y9">
        <f>IF(Projections!Y$26&gt;=0,$B9+(1-$B9)*Projections!Y$26,$B9+$B9*Projections!Y$26)</f>
        <v>0.49388488597600144</v>
      </c>
      <c r="Z9">
        <f>IF(Projections!Z$26&gt;=0,$B9+(1-$B9)*Projections!Z$26,$B9+$B9*Projections!Z$26)</f>
        <v>0.49399563472622149</v>
      </c>
      <c r="AA9">
        <f>IF(Projections!AA$26&gt;=0,$B9+(1-$B9)*Projections!AA$26,$B9+$B9*Projections!AA$26)</f>
        <v>0.49410638347644159</v>
      </c>
      <c r="AB9">
        <f>IF(Projections!AB$26&gt;=0,$B9+(1-$B9)*Projections!AB$26,$B9+$B9*Projections!AB$26)</f>
        <v>0.49424936927312035</v>
      </c>
      <c r="AC9">
        <f>IF(Projections!AC$26&gt;=0,$B9+(1-$B9)*Projections!AC$26,$B9+$B9*Projections!AC$26)</f>
        <v>0.49439235506979906</v>
      </c>
      <c r="AD9">
        <f>IF(Projections!AD$26&gt;=0,$B9+(1-$B9)*Projections!AD$26,$B9+$B9*Projections!AD$26)</f>
        <v>0.49453534086647782</v>
      </c>
      <c r="AE9">
        <f>IF(Projections!AE$26&gt;=0,$B9+(1-$B9)*Projections!AE$26,$B9+$B9*Projections!AE$26)</f>
        <v>0.49467832666315659</v>
      </c>
      <c r="AF9">
        <f>IF(Projections!AF$26&gt;=0,$B9+(1-$B9)*Projections!AF$26,$B9+$B9*Projections!AF$26)</f>
        <v>0.49482131245983529</v>
      </c>
    </row>
    <row r="10" spans="1:32" x14ac:dyDescent="0.25">
      <c r="B10" s="57"/>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0B8D6-B19D-4363-ACD0-1A94DAE6E67A}">
  <sheetPr>
    <tabColor theme="4" tint="-0.249977111117893"/>
  </sheetPr>
  <dimension ref="A1:AF9"/>
  <sheetViews>
    <sheetView workbookViewId="0"/>
  </sheetViews>
  <sheetFormatPr defaultRowHeight="15" x14ac:dyDescent="0.25"/>
  <cols>
    <col min="1" max="1" width="34.7109375" customWidth="1"/>
    <col min="2" max="2" width="13.140625" customWidth="1"/>
  </cols>
  <sheetData>
    <row r="1" spans="1:32" x14ac:dyDescent="0.25">
      <c r="A1" s="57"/>
      <c r="B1" s="54">
        <v>2020</v>
      </c>
      <c r="C1">
        <v>2021</v>
      </c>
      <c r="D1" s="54">
        <v>2022</v>
      </c>
      <c r="E1">
        <v>2023</v>
      </c>
      <c r="F1" s="54">
        <v>2024</v>
      </c>
      <c r="G1">
        <v>2025</v>
      </c>
      <c r="H1" s="54">
        <v>2026</v>
      </c>
      <c r="I1">
        <v>2027</v>
      </c>
      <c r="J1" s="54">
        <v>2028</v>
      </c>
      <c r="K1">
        <v>2029</v>
      </c>
      <c r="L1" s="54">
        <v>2030</v>
      </c>
      <c r="M1">
        <v>2031</v>
      </c>
      <c r="N1" s="54">
        <v>2032</v>
      </c>
      <c r="O1">
        <v>2033</v>
      </c>
      <c r="P1" s="54">
        <v>2034</v>
      </c>
      <c r="Q1">
        <v>2035</v>
      </c>
      <c r="R1" s="54">
        <v>2036</v>
      </c>
      <c r="S1">
        <v>2037</v>
      </c>
      <c r="T1" s="54">
        <v>2038</v>
      </c>
      <c r="U1">
        <v>2039</v>
      </c>
      <c r="V1" s="54">
        <v>2040</v>
      </c>
      <c r="W1">
        <v>2041</v>
      </c>
      <c r="X1" s="54">
        <v>2042</v>
      </c>
      <c r="Y1">
        <v>2043</v>
      </c>
      <c r="Z1" s="54">
        <v>2044</v>
      </c>
      <c r="AA1">
        <v>2045</v>
      </c>
      <c r="AB1" s="54">
        <v>2046</v>
      </c>
      <c r="AC1">
        <v>2047</v>
      </c>
      <c r="AD1" s="54">
        <v>2048</v>
      </c>
      <c r="AE1">
        <v>2049</v>
      </c>
      <c r="AF1" s="54">
        <v>2050</v>
      </c>
    </row>
    <row r="2" spans="1:32" x14ac:dyDescent="0.25">
      <c r="A2" s="58" t="s">
        <v>5162</v>
      </c>
      <c r="B2" s="60">
        <f>SUMPRODUCT('First Year Calculations'!E:E,'First Year Calculations'!$P:$P)</f>
        <v>0.50827831421464564</v>
      </c>
      <c r="C2" s="57">
        <f>IF(Projections!C$27&gt;=0,$B2+(1-$B2)*Projections!C$27,$B2+$B2*Projections!C$27)</f>
        <v>0.50820804778812512</v>
      </c>
      <c r="D2">
        <f>IF(Projections!D$27&gt;=0,$B2+(1-$B2)*Projections!D$27,$B2+$B2*Projections!D$27)</f>
        <v>0.50813778136160448</v>
      </c>
      <c r="E2">
        <f>IF(Projections!E$27&gt;=0,$B2+(1-$B2)*Projections!E$27,$B2+$B2*Projections!E$27)</f>
        <v>0.50806751493508395</v>
      </c>
      <c r="F2">
        <f>IF(Projections!F$27&gt;=0,$B2+(1-$B2)*Projections!F$27,$B2+$B2*Projections!F$27)</f>
        <v>0.50799724850856331</v>
      </c>
      <c r="G2">
        <f>IF(Projections!G$27&gt;=0,$B2+(1-$B2)*Projections!G$27,$B2+$B2*Projections!G$27)</f>
        <v>0.50792698208204279</v>
      </c>
      <c r="H2">
        <f>IF(Projections!H$27&gt;=0,$B2+(1-$B2)*Projections!H$27,$B2+$B2*Projections!H$27)</f>
        <v>0.50788318759273221</v>
      </c>
      <c r="I2">
        <f>IF(Projections!I$27&gt;=0,$B2+(1-$B2)*Projections!I$27,$B2+$B2*Projections!I$27)</f>
        <v>0.50783939310342163</v>
      </c>
      <c r="J2">
        <f>IF(Projections!J$27&gt;=0,$B2+(1-$B2)*Projections!J$27,$B2+$B2*Projections!J$27)</f>
        <v>0.50779559861411117</v>
      </c>
      <c r="K2">
        <f>IF(Projections!K$27&gt;=0,$B2+(1-$B2)*Projections!K$27,$B2+$B2*Projections!K$27)</f>
        <v>0.50775180412480059</v>
      </c>
      <c r="L2">
        <f>IF(Projections!L$27&gt;=0,$B2+(1-$B2)*Projections!L$27,$B2+$B2*Projections!L$27)</f>
        <v>0.50770800963549012</v>
      </c>
      <c r="M2">
        <f>IF(Projections!M$27&gt;=0,$B2+(1-$B2)*Projections!M$27,$B2+$B2*Projections!M$27)</f>
        <v>0.5076636163480549</v>
      </c>
      <c r="N2">
        <f>IF(Projections!N$27&gt;=0,$B2+(1-$B2)*Projections!N$27,$B2+$B2*Projections!N$27)</f>
        <v>0.50761922306061946</v>
      </c>
      <c r="O2">
        <f>IF(Projections!O$27&gt;=0,$B2+(1-$B2)*Projections!O$27,$B2+$B2*Projections!O$27)</f>
        <v>0.50757482977318402</v>
      </c>
      <c r="P2">
        <f>IF(Projections!P$27&gt;=0,$B2+(1-$B2)*Projections!P$27,$B2+$B2*Projections!P$27)</f>
        <v>0.50753043648574858</v>
      </c>
      <c r="Q2">
        <f>IF(Projections!Q$27&gt;=0,$B2+(1-$B2)*Projections!Q$27,$B2+$B2*Projections!Q$27)</f>
        <v>0.50748604319831314</v>
      </c>
      <c r="R2">
        <f>IF(Projections!R$27&gt;=0,$B2+(1-$B2)*Projections!R$27,$B2+$B2*Projections!R$27)</f>
        <v>0.50741410969400302</v>
      </c>
      <c r="S2">
        <f>IF(Projections!S$27&gt;=0,$B2+(1-$B2)*Projections!S$27,$B2+$B2*Projections!S$27)</f>
        <v>0.50734217618969302</v>
      </c>
      <c r="T2">
        <f>IF(Projections!T$27&gt;=0,$B2+(1-$B2)*Projections!T$27,$B2+$B2*Projections!T$27)</f>
        <v>0.5072702426853829</v>
      </c>
      <c r="U2">
        <f>IF(Projections!U$27&gt;=0,$B2+(1-$B2)*Projections!U$27,$B2+$B2*Projections!U$27)</f>
        <v>0.50719830918107267</v>
      </c>
      <c r="V2">
        <f>IF(Projections!V$27&gt;=0,$B2+(1-$B2)*Projections!V$27,$B2+$B2*Projections!V$27)</f>
        <v>0.50712637567676266</v>
      </c>
      <c r="W2">
        <f>IF(Projections!W$27&gt;=0,$B2+(1-$B2)*Projections!W$27,$B2+$B2*Projections!W$27)</f>
        <v>0.50701547844100769</v>
      </c>
      <c r="X2">
        <f>IF(Projections!X$27&gt;=0,$B2+(1-$B2)*Projections!X$27,$B2+$B2*Projections!X$27)</f>
        <v>0.50690458120525272</v>
      </c>
      <c r="Y2">
        <f>IF(Projections!Y$27&gt;=0,$B2+(1-$B2)*Projections!Y$27,$B2+$B2*Projections!Y$27)</f>
        <v>0.50679368396949787</v>
      </c>
      <c r="Z2">
        <f>IF(Projections!Z$27&gt;=0,$B2+(1-$B2)*Projections!Z$27,$B2+$B2*Projections!Z$27)</f>
        <v>0.5066827867337429</v>
      </c>
      <c r="AA2">
        <f>IF(Projections!AA$27&gt;=0,$B2+(1-$B2)*Projections!AA$27,$B2+$B2*Projections!AA$27)</f>
        <v>0.50657188949798782</v>
      </c>
      <c r="AB2">
        <f>IF(Projections!AB$27&gt;=0,$B2+(1-$B2)*Projections!AB$27,$B2+$B2*Projections!AB$27)</f>
        <v>0.50642871199420214</v>
      </c>
      <c r="AC2">
        <f>IF(Projections!AC$27&gt;=0,$B2+(1-$B2)*Projections!AC$27,$B2+$B2*Projections!AC$27)</f>
        <v>0.50628553449041658</v>
      </c>
      <c r="AD2">
        <f>IF(Projections!AD$27&gt;=0,$B2+(1-$B2)*Projections!AD$27,$B2+$B2*Projections!AD$27)</f>
        <v>0.5061423569866309</v>
      </c>
      <c r="AE2">
        <f>IF(Projections!AE$27&gt;=0,$B2+(1-$B2)*Projections!AE$27,$B2+$B2*Projections!AE$27)</f>
        <v>0.50599917948284534</v>
      </c>
      <c r="AF2">
        <f>IF(Projections!AF$27&gt;=0,$B2+(1-$B2)*Projections!AF$27,$B2+$B2*Projections!AF$27)</f>
        <v>0.50585600197905967</v>
      </c>
    </row>
    <row r="3" spans="1:32" x14ac:dyDescent="0.25">
      <c r="A3" s="58" t="s">
        <v>5163</v>
      </c>
      <c r="B3" s="60">
        <f>SUMPRODUCT('First Year Calculations'!E:E,'First Year Calculations'!$M:$M)</f>
        <v>0.50824360687369452</v>
      </c>
      <c r="C3" s="57">
        <f>IF(Projections!C$27&gt;=0,$B3+(1-$B3)*Projections!C$27,$B3+$B3*Projections!C$27)</f>
        <v>0.50817334524525559</v>
      </c>
      <c r="D3">
        <f>IF(Projections!D$27&gt;=0,$B3+(1-$B3)*Projections!D$27,$B3+$B3*Projections!D$27)</f>
        <v>0.50810308361681655</v>
      </c>
      <c r="E3">
        <f>IF(Projections!E$27&gt;=0,$B3+(1-$B3)*Projections!E$27,$B3+$B3*Projections!E$27)</f>
        <v>0.50803282198837763</v>
      </c>
      <c r="F3">
        <f>IF(Projections!F$27&gt;=0,$B3+(1-$B3)*Projections!F$27,$B3+$B3*Projections!F$27)</f>
        <v>0.50796256035993859</v>
      </c>
      <c r="G3">
        <f>IF(Projections!G$27&gt;=0,$B3+(1-$B3)*Projections!G$27,$B3+$B3*Projections!G$27)</f>
        <v>0.50789229873149966</v>
      </c>
      <c r="H3">
        <f>IF(Projections!H$27&gt;=0,$B3+(1-$B3)*Projections!H$27,$B3+$B3*Projections!H$27)</f>
        <v>0.50784850723265751</v>
      </c>
      <c r="I3">
        <f>IF(Projections!I$27&gt;=0,$B3+(1-$B3)*Projections!I$27,$B3+$B3*Projections!I$27)</f>
        <v>0.50780471573381547</v>
      </c>
      <c r="J3">
        <f>IF(Projections!J$27&gt;=0,$B3+(1-$B3)*Projections!J$27,$B3+$B3*Projections!J$27)</f>
        <v>0.50776092423497343</v>
      </c>
      <c r="K3">
        <f>IF(Projections!K$27&gt;=0,$B3+(1-$B3)*Projections!K$27,$B3+$B3*Projections!K$27)</f>
        <v>0.50771713273613139</v>
      </c>
      <c r="L3">
        <f>IF(Projections!L$27&gt;=0,$B3+(1-$B3)*Projections!L$27,$B3+$B3*Projections!L$27)</f>
        <v>0.50767334123728936</v>
      </c>
      <c r="M3">
        <f>IF(Projections!M$27&gt;=0,$B3+(1-$B3)*Projections!M$27,$B3+$B3*Projections!M$27)</f>
        <v>0.50762895098121097</v>
      </c>
      <c r="N3">
        <f>IF(Projections!N$27&gt;=0,$B3+(1-$B3)*Projections!N$27,$B3+$B3*Projections!N$27)</f>
        <v>0.50758456072513236</v>
      </c>
      <c r="O3">
        <f>IF(Projections!O$27&gt;=0,$B3+(1-$B3)*Projections!O$27,$B3+$B3*Projections!O$27)</f>
        <v>0.50754017046905386</v>
      </c>
      <c r="P3">
        <f>IF(Projections!P$27&gt;=0,$B3+(1-$B3)*Projections!P$27,$B3+$B3*Projections!P$27)</f>
        <v>0.50749578021297526</v>
      </c>
      <c r="Q3">
        <f>IF(Projections!Q$27&gt;=0,$B3+(1-$B3)*Projections!Q$27,$B3+$B3*Projections!Q$27)</f>
        <v>0.50745138995689665</v>
      </c>
      <c r="R3">
        <f>IF(Projections!R$27&gt;=0,$B3+(1-$B3)*Projections!R$27,$B3+$B3*Projections!R$27)</f>
        <v>0.50737946136450318</v>
      </c>
      <c r="S3">
        <f>IF(Projections!S$27&gt;=0,$B3+(1-$B3)*Projections!S$27,$B3+$B3*Projections!S$27)</f>
        <v>0.50730753277210971</v>
      </c>
      <c r="T3">
        <f>IF(Projections!T$27&gt;=0,$B3+(1-$B3)*Projections!T$27,$B3+$B3*Projections!T$27)</f>
        <v>0.50723560417971603</v>
      </c>
      <c r="U3">
        <f>IF(Projections!U$27&gt;=0,$B3+(1-$B3)*Projections!U$27,$B3+$B3*Projections!U$27)</f>
        <v>0.50716367558732245</v>
      </c>
      <c r="V3">
        <f>IF(Projections!V$27&gt;=0,$B3+(1-$B3)*Projections!V$27,$B3+$B3*Projections!V$27)</f>
        <v>0.50709174699492887</v>
      </c>
      <c r="W3">
        <f>IF(Projections!W$27&gt;=0,$B3+(1-$B3)*Projections!W$27,$B3+$B3*Projections!W$27)</f>
        <v>0.50698085733169485</v>
      </c>
      <c r="X3">
        <f>IF(Projections!X$27&gt;=0,$B3+(1-$B3)*Projections!X$27,$B3+$B3*Projections!X$27)</f>
        <v>0.50686996766846082</v>
      </c>
      <c r="Y3">
        <f>IF(Projections!Y$27&gt;=0,$B3+(1-$B3)*Projections!Y$27,$B3+$B3*Projections!Y$27)</f>
        <v>0.5067590780052269</v>
      </c>
      <c r="Z3">
        <f>IF(Projections!Z$27&gt;=0,$B3+(1-$B3)*Projections!Z$27,$B3+$B3*Projections!Z$27)</f>
        <v>0.50664818834199288</v>
      </c>
      <c r="AA3">
        <f>IF(Projections!AA$27&gt;=0,$B3+(1-$B3)*Projections!AA$27,$B3+$B3*Projections!AA$27)</f>
        <v>0.50653729867875874</v>
      </c>
      <c r="AB3">
        <f>IF(Projections!AB$27&gt;=0,$B3+(1-$B3)*Projections!AB$27,$B3+$B3*Projections!AB$27)</f>
        <v>0.50639413095172392</v>
      </c>
      <c r="AC3">
        <f>IF(Projections!AC$27&gt;=0,$B3+(1-$B3)*Projections!AC$27,$B3+$B3*Projections!AC$27)</f>
        <v>0.50625096322468921</v>
      </c>
      <c r="AD3">
        <f>IF(Projections!AD$27&gt;=0,$B3+(1-$B3)*Projections!AD$27,$B3+$B3*Projections!AD$27)</f>
        <v>0.50610779549765439</v>
      </c>
      <c r="AE3">
        <f>IF(Projections!AE$27&gt;=0,$B3+(1-$B3)*Projections!AE$27,$B3+$B3*Projections!AE$27)</f>
        <v>0.50596462777061957</v>
      </c>
      <c r="AF3">
        <f>IF(Projections!AF$27&gt;=0,$B3+(1-$B3)*Projections!AF$27,$B3+$B3*Projections!AF$27)</f>
        <v>0.50582146004358486</v>
      </c>
    </row>
    <row r="4" spans="1:32" x14ac:dyDescent="0.25">
      <c r="A4" s="58" t="s">
        <v>5164</v>
      </c>
      <c r="B4" s="60">
        <f>SUMPRODUCT('First Year Calculations'!E:E,'First Year Calculations'!$V:$V)</f>
        <v>0.5103156286844448</v>
      </c>
      <c r="C4" s="57">
        <f>IF(Projections!C$27&gt;=0,$B4+(1-$B4)*Projections!C$27,$B4+$B4*Projections!C$27)</f>
        <v>0.51024508061142571</v>
      </c>
      <c r="D4">
        <f>IF(Projections!D$27&gt;=0,$B4+(1-$B4)*Projections!D$27,$B4+$B4*Projections!D$27)</f>
        <v>0.5101745325384065</v>
      </c>
      <c r="E4">
        <f>IF(Projections!E$27&gt;=0,$B4+(1-$B4)*Projections!E$27,$B4+$B4*Projections!E$27)</f>
        <v>0.51010398446538741</v>
      </c>
      <c r="F4">
        <f>IF(Projections!F$27&gt;=0,$B4+(1-$B4)*Projections!F$27,$B4+$B4*Projections!F$27)</f>
        <v>0.51003343639236831</v>
      </c>
      <c r="G4">
        <f>IF(Projections!G$27&gt;=0,$B4+(1-$B4)*Projections!G$27,$B4+$B4*Projections!G$27)</f>
        <v>0.50996288831934911</v>
      </c>
      <c r="H4">
        <f>IF(Projections!H$27&gt;=0,$B4+(1-$B4)*Projections!H$27,$B4+$B4*Projections!H$27)</f>
        <v>0.50991891829009461</v>
      </c>
      <c r="I4">
        <f>IF(Projections!I$27&gt;=0,$B4+(1-$B4)*Projections!I$27,$B4+$B4*Projections!I$27)</f>
        <v>0.50987494826084023</v>
      </c>
      <c r="J4">
        <f>IF(Projections!J$27&gt;=0,$B4+(1-$B4)*Projections!J$27,$B4+$B4*Projections!J$27)</f>
        <v>0.50983097823158574</v>
      </c>
      <c r="K4">
        <f>IF(Projections!K$27&gt;=0,$B4+(1-$B4)*Projections!K$27,$B4+$B4*Projections!K$27)</f>
        <v>0.50978700820233136</v>
      </c>
      <c r="L4">
        <f>IF(Projections!L$27&gt;=0,$B4+(1-$B4)*Projections!L$27,$B4+$B4*Projections!L$27)</f>
        <v>0.50974303817307698</v>
      </c>
      <c r="M4">
        <f>IF(Projections!M$27&gt;=0,$B4+(1-$B4)*Projections!M$27,$B4+$B4*Projections!M$27)</f>
        <v>0.50969846694555587</v>
      </c>
      <c r="N4">
        <f>IF(Projections!N$27&gt;=0,$B4+(1-$B4)*Projections!N$27,$B4+$B4*Projections!N$27)</f>
        <v>0.50965389571803466</v>
      </c>
      <c r="O4">
        <f>IF(Projections!O$27&gt;=0,$B4+(1-$B4)*Projections!O$27,$B4+$B4*Projections!O$27)</f>
        <v>0.50960932449051333</v>
      </c>
      <c r="P4">
        <f>IF(Projections!P$27&gt;=0,$B4+(1-$B4)*Projections!P$27,$B4+$B4*Projections!P$27)</f>
        <v>0.50956475326299211</v>
      </c>
      <c r="Q4">
        <f>IF(Projections!Q$27&gt;=0,$B4+(1-$B4)*Projections!Q$27,$B4+$B4*Projections!Q$27)</f>
        <v>0.50952018203547078</v>
      </c>
      <c r="R4">
        <f>IF(Projections!R$27&gt;=0,$B4+(1-$B4)*Projections!R$27,$B4+$B4*Projections!R$27)</f>
        <v>0.50944796020257166</v>
      </c>
      <c r="S4">
        <f>IF(Projections!S$27&gt;=0,$B4+(1-$B4)*Projections!S$27,$B4+$B4*Projections!S$27)</f>
        <v>0.50937573836967254</v>
      </c>
      <c r="T4">
        <f>IF(Projections!T$27&gt;=0,$B4+(1-$B4)*Projections!T$27,$B4+$B4*Projections!T$27)</f>
        <v>0.5093035165367733</v>
      </c>
      <c r="U4">
        <f>IF(Projections!U$27&gt;=0,$B4+(1-$B4)*Projections!U$27,$B4+$B4*Projections!U$27)</f>
        <v>0.50923129470387407</v>
      </c>
      <c r="V4">
        <f>IF(Projections!V$27&gt;=0,$B4+(1-$B4)*Projections!V$27,$B4+$B4*Projections!V$27)</f>
        <v>0.50915907287097495</v>
      </c>
      <c r="W4">
        <f>IF(Projections!W$27&gt;=0,$B4+(1-$B4)*Projections!W$27,$B4+$B4*Projections!W$27)</f>
        <v>0.50904773112964741</v>
      </c>
      <c r="X4">
        <f>IF(Projections!X$27&gt;=0,$B4+(1-$B4)*Projections!X$27,$B4+$B4*Projections!X$27)</f>
        <v>0.50893638938831998</v>
      </c>
      <c r="Y4">
        <f>IF(Projections!Y$27&gt;=0,$B4+(1-$B4)*Projections!Y$27,$B4+$B4*Projections!Y$27)</f>
        <v>0.50882504764699255</v>
      </c>
      <c r="Z4">
        <f>IF(Projections!Z$27&gt;=0,$B4+(1-$B4)*Projections!Z$27,$B4+$B4*Projections!Z$27)</f>
        <v>0.508713705905665</v>
      </c>
      <c r="AA4">
        <f>IF(Projections!AA$27&gt;=0,$B4+(1-$B4)*Projections!AA$27,$B4+$B4*Projections!AA$27)</f>
        <v>0.50860236416433757</v>
      </c>
      <c r="AB4">
        <f>IF(Projections!AB$27&gt;=0,$B4+(1-$B4)*Projections!AB$27,$B4+$B4*Projections!AB$27)</f>
        <v>0.50845861276709214</v>
      </c>
      <c r="AC4">
        <f>IF(Projections!AC$27&gt;=0,$B4+(1-$B4)*Projections!AC$27,$B4+$B4*Projections!AC$27)</f>
        <v>0.50831486136984694</v>
      </c>
      <c r="AD4">
        <f>IF(Projections!AD$27&gt;=0,$B4+(1-$B4)*Projections!AD$27,$B4+$B4*Projections!AD$27)</f>
        <v>0.50817110997260162</v>
      </c>
      <c r="AE4">
        <f>IF(Projections!AE$27&gt;=0,$B4+(1-$B4)*Projections!AE$27,$B4+$B4*Projections!AE$27)</f>
        <v>0.5080273585753563</v>
      </c>
      <c r="AF4">
        <f>IF(Projections!AF$27&gt;=0,$B4+(1-$B4)*Projections!AF$27,$B4+$B4*Projections!AF$27)</f>
        <v>0.5078836071781111</v>
      </c>
    </row>
    <row r="5" spans="1:32" x14ac:dyDescent="0.25">
      <c r="A5" s="58" t="s">
        <v>5165</v>
      </c>
      <c r="B5" s="60">
        <f t="shared" ref="B5" si="0">B4</f>
        <v>0.5103156286844448</v>
      </c>
      <c r="C5" s="57">
        <f>IF(Projections!C$27&gt;=0,$B5+(1-$B5)*Projections!C$27,$B5+$B5*Projections!C$27)</f>
        <v>0.51024508061142571</v>
      </c>
      <c r="D5">
        <f>IF(Projections!D$27&gt;=0,$B5+(1-$B5)*Projections!D$27,$B5+$B5*Projections!D$27)</f>
        <v>0.5101745325384065</v>
      </c>
      <c r="E5">
        <f>IF(Projections!E$27&gt;=0,$B5+(1-$B5)*Projections!E$27,$B5+$B5*Projections!E$27)</f>
        <v>0.51010398446538741</v>
      </c>
      <c r="F5">
        <f>IF(Projections!F$27&gt;=0,$B5+(1-$B5)*Projections!F$27,$B5+$B5*Projections!F$27)</f>
        <v>0.51003343639236831</v>
      </c>
      <c r="G5">
        <f>IF(Projections!G$27&gt;=0,$B5+(1-$B5)*Projections!G$27,$B5+$B5*Projections!G$27)</f>
        <v>0.50996288831934911</v>
      </c>
      <c r="H5">
        <f>IF(Projections!H$27&gt;=0,$B5+(1-$B5)*Projections!H$27,$B5+$B5*Projections!H$27)</f>
        <v>0.50991891829009461</v>
      </c>
      <c r="I5">
        <f>IF(Projections!I$27&gt;=0,$B5+(1-$B5)*Projections!I$27,$B5+$B5*Projections!I$27)</f>
        <v>0.50987494826084023</v>
      </c>
      <c r="J5">
        <f>IF(Projections!J$27&gt;=0,$B5+(1-$B5)*Projections!J$27,$B5+$B5*Projections!J$27)</f>
        <v>0.50983097823158574</v>
      </c>
      <c r="K5">
        <f>IF(Projections!K$27&gt;=0,$B5+(1-$B5)*Projections!K$27,$B5+$B5*Projections!K$27)</f>
        <v>0.50978700820233136</v>
      </c>
      <c r="L5">
        <f>IF(Projections!L$27&gt;=0,$B5+(1-$B5)*Projections!L$27,$B5+$B5*Projections!L$27)</f>
        <v>0.50974303817307698</v>
      </c>
      <c r="M5">
        <f>IF(Projections!M$27&gt;=0,$B5+(1-$B5)*Projections!M$27,$B5+$B5*Projections!M$27)</f>
        <v>0.50969846694555587</v>
      </c>
      <c r="N5">
        <f>IF(Projections!N$27&gt;=0,$B5+(1-$B5)*Projections!N$27,$B5+$B5*Projections!N$27)</f>
        <v>0.50965389571803466</v>
      </c>
      <c r="O5">
        <f>IF(Projections!O$27&gt;=0,$B5+(1-$B5)*Projections!O$27,$B5+$B5*Projections!O$27)</f>
        <v>0.50960932449051333</v>
      </c>
      <c r="P5">
        <f>IF(Projections!P$27&gt;=0,$B5+(1-$B5)*Projections!P$27,$B5+$B5*Projections!P$27)</f>
        <v>0.50956475326299211</v>
      </c>
      <c r="Q5">
        <f>IF(Projections!Q$27&gt;=0,$B5+(1-$B5)*Projections!Q$27,$B5+$B5*Projections!Q$27)</f>
        <v>0.50952018203547078</v>
      </c>
      <c r="R5">
        <f>IF(Projections!R$27&gt;=0,$B5+(1-$B5)*Projections!R$27,$B5+$B5*Projections!R$27)</f>
        <v>0.50944796020257166</v>
      </c>
      <c r="S5">
        <f>IF(Projections!S$27&gt;=0,$B5+(1-$B5)*Projections!S$27,$B5+$B5*Projections!S$27)</f>
        <v>0.50937573836967254</v>
      </c>
      <c r="T5">
        <f>IF(Projections!T$27&gt;=0,$B5+(1-$B5)*Projections!T$27,$B5+$B5*Projections!T$27)</f>
        <v>0.5093035165367733</v>
      </c>
      <c r="U5">
        <f>IF(Projections!U$27&gt;=0,$B5+(1-$B5)*Projections!U$27,$B5+$B5*Projections!U$27)</f>
        <v>0.50923129470387407</v>
      </c>
      <c r="V5">
        <f>IF(Projections!V$27&gt;=0,$B5+(1-$B5)*Projections!V$27,$B5+$B5*Projections!V$27)</f>
        <v>0.50915907287097495</v>
      </c>
      <c r="W5">
        <f>IF(Projections!W$27&gt;=0,$B5+(1-$B5)*Projections!W$27,$B5+$B5*Projections!W$27)</f>
        <v>0.50904773112964741</v>
      </c>
      <c r="X5">
        <f>IF(Projections!X$27&gt;=0,$B5+(1-$B5)*Projections!X$27,$B5+$B5*Projections!X$27)</f>
        <v>0.50893638938831998</v>
      </c>
      <c r="Y5">
        <f>IF(Projections!Y$27&gt;=0,$B5+(1-$B5)*Projections!Y$27,$B5+$B5*Projections!Y$27)</f>
        <v>0.50882504764699255</v>
      </c>
      <c r="Z5">
        <f>IF(Projections!Z$27&gt;=0,$B5+(1-$B5)*Projections!Z$27,$B5+$B5*Projections!Z$27)</f>
        <v>0.508713705905665</v>
      </c>
      <c r="AA5">
        <f>IF(Projections!AA$27&gt;=0,$B5+(1-$B5)*Projections!AA$27,$B5+$B5*Projections!AA$27)</f>
        <v>0.50860236416433757</v>
      </c>
      <c r="AB5">
        <f>IF(Projections!AB$27&gt;=0,$B5+(1-$B5)*Projections!AB$27,$B5+$B5*Projections!AB$27)</f>
        <v>0.50845861276709214</v>
      </c>
      <c r="AC5">
        <f>IF(Projections!AC$27&gt;=0,$B5+(1-$B5)*Projections!AC$27,$B5+$B5*Projections!AC$27)</f>
        <v>0.50831486136984694</v>
      </c>
      <c r="AD5">
        <f>IF(Projections!AD$27&gt;=0,$B5+(1-$B5)*Projections!AD$27,$B5+$B5*Projections!AD$27)</f>
        <v>0.50817110997260162</v>
      </c>
      <c r="AE5">
        <f>IF(Projections!AE$27&gt;=0,$B5+(1-$B5)*Projections!AE$27,$B5+$B5*Projections!AE$27)</f>
        <v>0.5080273585753563</v>
      </c>
      <c r="AF5">
        <f>IF(Projections!AF$27&gt;=0,$B5+(1-$B5)*Projections!AF$27,$B5+$B5*Projections!AF$27)</f>
        <v>0.5078836071781111</v>
      </c>
    </row>
    <row r="6" spans="1:32" x14ac:dyDescent="0.25">
      <c r="A6" s="58" t="s">
        <v>5166</v>
      </c>
      <c r="B6" s="60">
        <f>SUMPRODUCT('First Year Calculations'!E:E,'First Year Calculations'!$S:$S)</f>
        <v>0.50759775642774996</v>
      </c>
      <c r="C6" s="57">
        <f>IF(Projections!C$27&gt;=0,$B6+(1-$B6)*Projections!C$27,$B6+$B6*Projections!C$27)</f>
        <v>0.50752758408425902</v>
      </c>
      <c r="D6">
        <f>IF(Projections!D$27&gt;=0,$B6+(1-$B6)*Projections!D$27,$B6+$B6*Projections!D$27)</f>
        <v>0.50745741174076819</v>
      </c>
      <c r="E6">
        <f>IF(Projections!E$27&gt;=0,$B6+(1-$B6)*Projections!E$27,$B6+$B6*Projections!E$27)</f>
        <v>0.50738723939727726</v>
      </c>
      <c r="F6">
        <f>IF(Projections!F$27&gt;=0,$B6+(1-$B6)*Projections!F$27,$B6+$B6*Projections!F$27)</f>
        <v>0.50731706705378643</v>
      </c>
      <c r="G6">
        <f>IF(Projections!G$27&gt;=0,$B6+(1-$B6)*Projections!G$27,$B6+$B6*Projections!G$27)</f>
        <v>0.50724689471029549</v>
      </c>
      <c r="H6">
        <f>IF(Projections!H$27&gt;=0,$B6+(1-$B6)*Projections!H$27,$B6+$B6*Projections!H$27)</f>
        <v>0.50720315885949041</v>
      </c>
      <c r="I6">
        <f>IF(Projections!I$27&gt;=0,$B6+(1-$B6)*Projections!I$27,$B6+$B6*Projections!I$27)</f>
        <v>0.50715942300868544</v>
      </c>
      <c r="J6">
        <f>IF(Projections!J$27&gt;=0,$B6+(1-$B6)*Projections!J$27,$B6+$B6*Projections!J$27)</f>
        <v>0.50711568715788036</v>
      </c>
      <c r="K6">
        <f>IF(Projections!K$27&gt;=0,$B6+(1-$B6)*Projections!K$27,$B6+$B6*Projections!K$27)</f>
        <v>0.50707195130707539</v>
      </c>
      <c r="L6">
        <f>IF(Projections!L$27&gt;=0,$B6+(1-$B6)*Projections!L$27,$B6+$B6*Projections!L$27)</f>
        <v>0.50702821545627041</v>
      </c>
      <c r="M6">
        <f>IF(Projections!M$27&gt;=0,$B6+(1-$B6)*Projections!M$27,$B6+$B6*Projections!M$27)</f>
        <v>0.50698388160909968</v>
      </c>
      <c r="N6">
        <f>IF(Projections!N$27&gt;=0,$B6+(1-$B6)*Projections!N$27,$B6+$B6*Projections!N$27)</f>
        <v>0.50693954776192873</v>
      </c>
      <c r="O6">
        <f>IF(Projections!O$27&gt;=0,$B6+(1-$B6)*Projections!O$27,$B6+$B6*Projections!O$27)</f>
        <v>0.50689521391475789</v>
      </c>
      <c r="P6">
        <f>IF(Projections!P$27&gt;=0,$B6+(1-$B6)*Projections!P$27,$B6+$B6*Projections!P$27)</f>
        <v>0.50685088006758694</v>
      </c>
      <c r="Q6">
        <f>IF(Projections!Q$27&gt;=0,$B6+(1-$B6)*Projections!Q$27,$B6+$B6*Projections!Q$27)</f>
        <v>0.50680654622041599</v>
      </c>
      <c r="R6">
        <f>IF(Projections!R$27&gt;=0,$B6+(1-$B6)*Projections!R$27,$B6+$B6*Projections!R$27)</f>
        <v>0.50673470903126461</v>
      </c>
      <c r="S6">
        <f>IF(Projections!S$27&gt;=0,$B6+(1-$B6)*Projections!S$27,$B6+$B6*Projections!S$27)</f>
        <v>0.50666287184211334</v>
      </c>
      <c r="T6">
        <f>IF(Projections!T$27&gt;=0,$B6+(1-$B6)*Projections!T$27,$B6+$B6*Projections!T$27)</f>
        <v>0.50659103465296185</v>
      </c>
      <c r="U6">
        <f>IF(Projections!U$27&gt;=0,$B6+(1-$B6)*Projections!U$27,$B6+$B6*Projections!U$27)</f>
        <v>0.50651919746381036</v>
      </c>
      <c r="V6">
        <f>IF(Projections!V$27&gt;=0,$B6+(1-$B6)*Projections!V$27,$B6+$B6*Projections!V$27)</f>
        <v>0.50644736027465898</v>
      </c>
      <c r="W6">
        <f>IF(Projections!W$27&gt;=0,$B6+(1-$B6)*Projections!W$27,$B6+$B6*Projections!W$27)</f>
        <v>0.50633661152443887</v>
      </c>
      <c r="X6">
        <f>IF(Projections!X$27&gt;=0,$B6+(1-$B6)*Projections!X$27,$B6+$B6*Projections!X$27)</f>
        <v>0.50622586277421877</v>
      </c>
      <c r="Y6">
        <f>IF(Projections!Y$27&gt;=0,$B6+(1-$B6)*Projections!Y$27,$B6+$B6*Projections!Y$27)</f>
        <v>0.50611511402399878</v>
      </c>
      <c r="Z6">
        <f>IF(Projections!Z$27&gt;=0,$B6+(1-$B6)*Projections!Z$27,$B6+$B6*Projections!Z$27)</f>
        <v>0.50600436527377857</v>
      </c>
      <c r="AA6">
        <f>IF(Projections!AA$27&gt;=0,$B6+(1-$B6)*Projections!AA$27,$B6+$B6*Projections!AA$27)</f>
        <v>0.50589361652355846</v>
      </c>
      <c r="AB6">
        <f>IF(Projections!AB$27&gt;=0,$B6+(1-$B6)*Projections!AB$27,$B6+$B6*Projections!AB$27)</f>
        <v>0.50575063072687965</v>
      </c>
      <c r="AC6">
        <f>IF(Projections!AC$27&gt;=0,$B6+(1-$B6)*Projections!AC$27,$B6+$B6*Projections!AC$27)</f>
        <v>0.50560764493020094</v>
      </c>
      <c r="AD6">
        <f>IF(Projections!AD$27&gt;=0,$B6+(1-$B6)*Projections!AD$27,$B6+$B6*Projections!AD$27)</f>
        <v>0.50546465913352223</v>
      </c>
      <c r="AE6">
        <f>IF(Projections!AE$27&gt;=0,$B6+(1-$B6)*Projections!AE$27,$B6+$B6*Projections!AE$27)</f>
        <v>0.50532167333684341</v>
      </c>
      <c r="AF6">
        <f>IF(Projections!AF$27&gt;=0,$B6+(1-$B6)*Projections!AF$27,$B6+$B6*Projections!AF$27)</f>
        <v>0.50517868754016471</v>
      </c>
    </row>
    <row r="7" spans="1:32" x14ac:dyDescent="0.25">
      <c r="A7" s="58" t="s">
        <v>5167</v>
      </c>
      <c r="B7" s="61">
        <f t="shared" ref="B7" si="1">B3</f>
        <v>0.50824360687369452</v>
      </c>
      <c r="C7" s="57">
        <f>IF(Projections!C$27&gt;=0,$B7+(1-$B7)*Projections!C$27,$B7+$B7*Projections!C$27)</f>
        <v>0.50817334524525559</v>
      </c>
      <c r="D7">
        <f>IF(Projections!D$27&gt;=0,$B7+(1-$B7)*Projections!D$27,$B7+$B7*Projections!D$27)</f>
        <v>0.50810308361681655</v>
      </c>
      <c r="E7">
        <f>IF(Projections!E$27&gt;=0,$B7+(1-$B7)*Projections!E$27,$B7+$B7*Projections!E$27)</f>
        <v>0.50803282198837763</v>
      </c>
      <c r="F7">
        <f>IF(Projections!F$27&gt;=0,$B7+(1-$B7)*Projections!F$27,$B7+$B7*Projections!F$27)</f>
        <v>0.50796256035993859</v>
      </c>
      <c r="G7">
        <f>IF(Projections!G$27&gt;=0,$B7+(1-$B7)*Projections!G$27,$B7+$B7*Projections!G$27)</f>
        <v>0.50789229873149966</v>
      </c>
      <c r="H7">
        <f>IF(Projections!H$27&gt;=0,$B7+(1-$B7)*Projections!H$27,$B7+$B7*Projections!H$27)</f>
        <v>0.50784850723265751</v>
      </c>
      <c r="I7">
        <f>IF(Projections!I$27&gt;=0,$B7+(1-$B7)*Projections!I$27,$B7+$B7*Projections!I$27)</f>
        <v>0.50780471573381547</v>
      </c>
      <c r="J7">
        <f>IF(Projections!J$27&gt;=0,$B7+(1-$B7)*Projections!J$27,$B7+$B7*Projections!J$27)</f>
        <v>0.50776092423497343</v>
      </c>
      <c r="K7">
        <f>IF(Projections!K$27&gt;=0,$B7+(1-$B7)*Projections!K$27,$B7+$B7*Projections!K$27)</f>
        <v>0.50771713273613139</v>
      </c>
      <c r="L7">
        <f>IF(Projections!L$27&gt;=0,$B7+(1-$B7)*Projections!L$27,$B7+$B7*Projections!L$27)</f>
        <v>0.50767334123728936</v>
      </c>
      <c r="M7">
        <f>IF(Projections!M$27&gt;=0,$B7+(1-$B7)*Projections!M$27,$B7+$B7*Projections!M$27)</f>
        <v>0.50762895098121097</v>
      </c>
      <c r="N7">
        <f>IF(Projections!N$27&gt;=0,$B7+(1-$B7)*Projections!N$27,$B7+$B7*Projections!N$27)</f>
        <v>0.50758456072513236</v>
      </c>
      <c r="O7">
        <f>IF(Projections!O$27&gt;=0,$B7+(1-$B7)*Projections!O$27,$B7+$B7*Projections!O$27)</f>
        <v>0.50754017046905386</v>
      </c>
      <c r="P7">
        <f>IF(Projections!P$27&gt;=0,$B7+(1-$B7)*Projections!P$27,$B7+$B7*Projections!P$27)</f>
        <v>0.50749578021297526</v>
      </c>
      <c r="Q7">
        <f>IF(Projections!Q$27&gt;=0,$B7+(1-$B7)*Projections!Q$27,$B7+$B7*Projections!Q$27)</f>
        <v>0.50745138995689665</v>
      </c>
      <c r="R7">
        <f>IF(Projections!R$27&gt;=0,$B7+(1-$B7)*Projections!R$27,$B7+$B7*Projections!R$27)</f>
        <v>0.50737946136450318</v>
      </c>
      <c r="S7">
        <f>IF(Projections!S$27&gt;=0,$B7+(1-$B7)*Projections!S$27,$B7+$B7*Projections!S$27)</f>
        <v>0.50730753277210971</v>
      </c>
      <c r="T7">
        <f>IF(Projections!T$27&gt;=0,$B7+(1-$B7)*Projections!T$27,$B7+$B7*Projections!T$27)</f>
        <v>0.50723560417971603</v>
      </c>
      <c r="U7">
        <f>IF(Projections!U$27&gt;=0,$B7+(1-$B7)*Projections!U$27,$B7+$B7*Projections!U$27)</f>
        <v>0.50716367558732245</v>
      </c>
      <c r="V7">
        <f>IF(Projections!V$27&gt;=0,$B7+(1-$B7)*Projections!V$27,$B7+$B7*Projections!V$27)</f>
        <v>0.50709174699492887</v>
      </c>
      <c r="W7">
        <f>IF(Projections!W$27&gt;=0,$B7+(1-$B7)*Projections!W$27,$B7+$B7*Projections!W$27)</f>
        <v>0.50698085733169485</v>
      </c>
      <c r="X7">
        <f>IF(Projections!X$27&gt;=0,$B7+(1-$B7)*Projections!X$27,$B7+$B7*Projections!X$27)</f>
        <v>0.50686996766846082</v>
      </c>
      <c r="Y7">
        <f>IF(Projections!Y$27&gt;=0,$B7+(1-$B7)*Projections!Y$27,$B7+$B7*Projections!Y$27)</f>
        <v>0.5067590780052269</v>
      </c>
      <c r="Z7">
        <f>IF(Projections!Z$27&gt;=0,$B7+(1-$B7)*Projections!Z$27,$B7+$B7*Projections!Z$27)</f>
        <v>0.50664818834199288</v>
      </c>
      <c r="AA7">
        <f>IF(Projections!AA$27&gt;=0,$B7+(1-$B7)*Projections!AA$27,$B7+$B7*Projections!AA$27)</f>
        <v>0.50653729867875874</v>
      </c>
      <c r="AB7">
        <f>IF(Projections!AB$27&gt;=0,$B7+(1-$B7)*Projections!AB$27,$B7+$B7*Projections!AB$27)</f>
        <v>0.50639413095172392</v>
      </c>
      <c r="AC7">
        <f>IF(Projections!AC$27&gt;=0,$B7+(1-$B7)*Projections!AC$27,$B7+$B7*Projections!AC$27)</f>
        <v>0.50625096322468921</v>
      </c>
      <c r="AD7">
        <f>IF(Projections!AD$27&gt;=0,$B7+(1-$B7)*Projections!AD$27,$B7+$B7*Projections!AD$27)</f>
        <v>0.50610779549765439</v>
      </c>
      <c r="AE7">
        <f>IF(Projections!AE$27&gt;=0,$B7+(1-$B7)*Projections!AE$27,$B7+$B7*Projections!AE$27)</f>
        <v>0.50596462777061957</v>
      </c>
      <c r="AF7">
        <f>IF(Projections!AF$27&gt;=0,$B7+(1-$B7)*Projections!AF$27,$B7+$B7*Projections!AF$27)</f>
        <v>0.50582146004358486</v>
      </c>
    </row>
    <row r="8" spans="1:32" x14ac:dyDescent="0.25">
      <c r="A8" s="58" t="s">
        <v>5168</v>
      </c>
      <c r="B8" s="60">
        <f>SUMPRODUCT('First Year Calculations'!E:E,'First Year Calculations'!$X:$X)</f>
        <v>0.50642438349057817</v>
      </c>
      <c r="C8" s="57">
        <f>IF(Projections!C$27&gt;=0,$B8+(1-$B8)*Projections!C$27,$B8+$B8*Projections!C$27)</f>
        <v>0.50635437335885392</v>
      </c>
      <c r="D8">
        <f>IF(Projections!D$27&gt;=0,$B8+(1-$B8)*Projections!D$27,$B8+$B8*Projections!D$27)</f>
        <v>0.50628436322712955</v>
      </c>
      <c r="E8">
        <f>IF(Projections!E$27&gt;=0,$B8+(1-$B8)*Projections!E$27,$B8+$B8*Projections!E$27)</f>
        <v>0.5062143530954053</v>
      </c>
      <c r="F8">
        <f>IF(Projections!F$27&gt;=0,$B8+(1-$B8)*Projections!F$27,$B8+$B8*Projections!F$27)</f>
        <v>0.50614434296368105</v>
      </c>
      <c r="G8">
        <f>IF(Projections!G$27&gt;=0,$B8+(1-$B8)*Projections!G$27,$B8+$B8*Projections!G$27)</f>
        <v>0.50607433283195669</v>
      </c>
      <c r="H8">
        <f>IF(Projections!H$27&gt;=0,$B8+(1-$B8)*Projections!H$27,$B8+$B8*Projections!H$27)</f>
        <v>0.50603069808180279</v>
      </c>
      <c r="I8">
        <f>IF(Projections!I$27&gt;=0,$B8+(1-$B8)*Projections!I$27,$B8+$B8*Projections!I$27)</f>
        <v>0.505987063331649</v>
      </c>
      <c r="J8">
        <f>IF(Projections!J$27&gt;=0,$B8+(1-$B8)*Projections!J$27,$B8+$B8*Projections!J$27)</f>
        <v>0.50594342858149521</v>
      </c>
      <c r="K8">
        <f>IF(Projections!K$27&gt;=0,$B8+(1-$B8)*Projections!K$27,$B8+$B8*Projections!K$27)</f>
        <v>0.50589979383134132</v>
      </c>
      <c r="L8">
        <f>IF(Projections!L$27&gt;=0,$B8+(1-$B8)*Projections!L$27,$B8+$B8*Projections!L$27)</f>
        <v>0.50585615908118753</v>
      </c>
      <c r="M8">
        <f>IF(Projections!M$27&gt;=0,$B8+(1-$B8)*Projections!M$27,$B8+$B8*Projections!M$27)</f>
        <v>0.50581192771700811</v>
      </c>
      <c r="N8">
        <f>IF(Projections!N$27&gt;=0,$B8+(1-$B8)*Projections!N$27,$B8+$B8*Projections!N$27)</f>
        <v>0.50576769635282859</v>
      </c>
      <c r="O8">
        <f>IF(Projections!O$27&gt;=0,$B8+(1-$B8)*Projections!O$27,$B8+$B8*Projections!O$27)</f>
        <v>0.50572346498864895</v>
      </c>
      <c r="P8">
        <f>IF(Projections!P$27&gt;=0,$B8+(1-$B8)*Projections!P$27,$B8+$B8*Projections!P$27)</f>
        <v>0.50567923362446943</v>
      </c>
      <c r="Q8">
        <f>IF(Projections!Q$27&gt;=0,$B8+(1-$B8)*Projections!Q$27,$B8+$B8*Projections!Q$27)</f>
        <v>0.50563500226028979</v>
      </c>
      <c r="R8">
        <f>IF(Projections!R$27&gt;=0,$B8+(1-$B8)*Projections!R$27,$B8+$B8*Projections!R$27)</f>
        <v>0.50556333113139496</v>
      </c>
      <c r="S8">
        <f>IF(Projections!S$27&gt;=0,$B8+(1-$B8)*Projections!S$27,$B8+$B8*Projections!S$27)</f>
        <v>0.50549166000250012</v>
      </c>
      <c r="T8">
        <f>IF(Projections!T$27&gt;=0,$B8+(1-$B8)*Projections!T$27,$B8+$B8*Projections!T$27)</f>
        <v>0.50541998887360517</v>
      </c>
      <c r="U8">
        <f>IF(Projections!U$27&gt;=0,$B8+(1-$B8)*Projections!U$27,$B8+$B8*Projections!U$27)</f>
        <v>0.50534831774471023</v>
      </c>
      <c r="V8">
        <f>IF(Projections!V$27&gt;=0,$B8+(1-$B8)*Projections!V$27,$B8+$B8*Projections!V$27)</f>
        <v>0.50527664661581539</v>
      </c>
      <c r="W8">
        <f>IF(Projections!W$27&gt;=0,$B8+(1-$B8)*Projections!W$27,$B8+$B8*Projections!W$27)</f>
        <v>0.50516615387458008</v>
      </c>
      <c r="X8">
        <f>IF(Projections!X$27&gt;=0,$B8+(1-$B8)*Projections!X$27,$B8+$B8*Projections!X$27)</f>
        <v>0.50505566113334477</v>
      </c>
      <c r="Y8">
        <f>IF(Projections!Y$27&gt;=0,$B8+(1-$B8)*Projections!Y$27,$B8+$B8*Projections!Y$27)</f>
        <v>0.50494516839210957</v>
      </c>
      <c r="Z8">
        <f>IF(Projections!Z$27&gt;=0,$B8+(1-$B8)*Projections!Z$27,$B8+$B8*Projections!Z$27)</f>
        <v>0.50483467565087436</v>
      </c>
      <c r="AA8">
        <f>IF(Projections!AA$27&gt;=0,$B8+(1-$B8)*Projections!AA$27,$B8+$B8*Projections!AA$27)</f>
        <v>0.50472418290963905</v>
      </c>
      <c r="AB8">
        <f>IF(Projections!AB$27&gt;=0,$B8+(1-$B8)*Projections!AB$27,$B8+$B8*Projections!AB$27)</f>
        <v>0.50458152764173436</v>
      </c>
      <c r="AC8">
        <f>IF(Projections!AC$27&gt;=0,$B8+(1-$B8)*Projections!AC$27,$B8+$B8*Projections!AC$27)</f>
        <v>0.50443887237382989</v>
      </c>
      <c r="AD8">
        <f>IF(Projections!AD$27&gt;=0,$B8+(1-$B8)*Projections!AD$27,$B8+$B8*Projections!AD$27)</f>
        <v>0.50429621710592543</v>
      </c>
      <c r="AE8">
        <f>IF(Projections!AE$27&gt;=0,$B8+(1-$B8)*Projections!AE$27,$B8+$B8*Projections!AE$27)</f>
        <v>0.50415356183802085</v>
      </c>
      <c r="AF8">
        <f>IF(Projections!AF$27&gt;=0,$B8+(1-$B8)*Projections!AF$27,$B8+$B8*Projections!AF$27)</f>
        <v>0.50401090657011627</v>
      </c>
    </row>
    <row r="9" spans="1:32" x14ac:dyDescent="0.25">
      <c r="A9" s="58" t="s">
        <v>5153</v>
      </c>
      <c r="B9" s="61">
        <f t="shared" ref="B9" si="2">B6</f>
        <v>0.50759775642774996</v>
      </c>
      <c r="C9" s="57">
        <f>IF(Projections!C$27&gt;=0,$B9+(1-$B9)*Projections!C$27,$B9+$B9*Projections!C$27)</f>
        <v>0.50752758408425902</v>
      </c>
      <c r="D9">
        <f>IF(Projections!D$27&gt;=0,$B9+(1-$B9)*Projections!D$27,$B9+$B9*Projections!D$27)</f>
        <v>0.50745741174076819</v>
      </c>
      <c r="E9">
        <f>IF(Projections!E$27&gt;=0,$B9+(1-$B9)*Projections!E$27,$B9+$B9*Projections!E$27)</f>
        <v>0.50738723939727726</v>
      </c>
      <c r="F9">
        <f>IF(Projections!F$27&gt;=0,$B9+(1-$B9)*Projections!F$27,$B9+$B9*Projections!F$27)</f>
        <v>0.50731706705378643</v>
      </c>
      <c r="G9">
        <f>IF(Projections!G$27&gt;=0,$B9+(1-$B9)*Projections!G$27,$B9+$B9*Projections!G$27)</f>
        <v>0.50724689471029549</v>
      </c>
      <c r="H9">
        <f>IF(Projections!H$27&gt;=0,$B9+(1-$B9)*Projections!H$27,$B9+$B9*Projections!H$27)</f>
        <v>0.50720315885949041</v>
      </c>
      <c r="I9">
        <f>IF(Projections!I$27&gt;=0,$B9+(1-$B9)*Projections!I$27,$B9+$B9*Projections!I$27)</f>
        <v>0.50715942300868544</v>
      </c>
      <c r="J9">
        <f>IF(Projections!J$27&gt;=0,$B9+(1-$B9)*Projections!J$27,$B9+$B9*Projections!J$27)</f>
        <v>0.50711568715788036</v>
      </c>
      <c r="K9">
        <f>IF(Projections!K$27&gt;=0,$B9+(1-$B9)*Projections!K$27,$B9+$B9*Projections!K$27)</f>
        <v>0.50707195130707539</v>
      </c>
      <c r="L9">
        <f>IF(Projections!L$27&gt;=0,$B9+(1-$B9)*Projections!L$27,$B9+$B9*Projections!L$27)</f>
        <v>0.50702821545627041</v>
      </c>
      <c r="M9">
        <f>IF(Projections!M$27&gt;=0,$B9+(1-$B9)*Projections!M$27,$B9+$B9*Projections!M$27)</f>
        <v>0.50698388160909968</v>
      </c>
      <c r="N9">
        <f>IF(Projections!N$27&gt;=0,$B9+(1-$B9)*Projections!N$27,$B9+$B9*Projections!N$27)</f>
        <v>0.50693954776192873</v>
      </c>
      <c r="O9">
        <f>IF(Projections!O$27&gt;=0,$B9+(1-$B9)*Projections!O$27,$B9+$B9*Projections!O$27)</f>
        <v>0.50689521391475789</v>
      </c>
      <c r="P9">
        <f>IF(Projections!P$27&gt;=0,$B9+(1-$B9)*Projections!P$27,$B9+$B9*Projections!P$27)</f>
        <v>0.50685088006758694</v>
      </c>
      <c r="Q9">
        <f>IF(Projections!Q$27&gt;=0,$B9+(1-$B9)*Projections!Q$27,$B9+$B9*Projections!Q$27)</f>
        <v>0.50680654622041599</v>
      </c>
      <c r="R9">
        <f>IF(Projections!R$27&gt;=0,$B9+(1-$B9)*Projections!R$27,$B9+$B9*Projections!R$27)</f>
        <v>0.50673470903126461</v>
      </c>
      <c r="S9">
        <f>IF(Projections!S$27&gt;=0,$B9+(1-$B9)*Projections!S$27,$B9+$B9*Projections!S$27)</f>
        <v>0.50666287184211334</v>
      </c>
      <c r="T9">
        <f>IF(Projections!T$27&gt;=0,$B9+(1-$B9)*Projections!T$27,$B9+$B9*Projections!T$27)</f>
        <v>0.50659103465296185</v>
      </c>
      <c r="U9">
        <f>IF(Projections!U$27&gt;=0,$B9+(1-$B9)*Projections!U$27,$B9+$B9*Projections!U$27)</f>
        <v>0.50651919746381036</v>
      </c>
      <c r="V9">
        <f>IF(Projections!V$27&gt;=0,$B9+(1-$B9)*Projections!V$27,$B9+$B9*Projections!V$27)</f>
        <v>0.50644736027465898</v>
      </c>
      <c r="W9">
        <f>IF(Projections!W$27&gt;=0,$B9+(1-$B9)*Projections!W$27,$B9+$B9*Projections!W$27)</f>
        <v>0.50633661152443887</v>
      </c>
      <c r="X9">
        <f>IF(Projections!X$27&gt;=0,$B9+(1-$B9)*Projections!X$27,$B9+$B9*Projections!X$27)</f>
        <v>0.50622586277421877</v>
      </c>
      <c r="Y9">
        <f>IF(Projections!Y$27&gt;=0,$B9+(1-$B9)*Projections!Y$27,$B9+$B9*Projections!Y$27)</f>
        <v>0.50611511402399878</v>
      </c>
      <c r="Z9">
        <f>IF(Projections!Z$27&gt;=0,$B9+(1-$B9)*Projections!Z$27,$B9+$B9*Projections!Z$27)</f>
        <v>0.50600436527377857</v>
      </c>
      <c r="AA9">
        <f>IF(Projections!AA$27&gt;=0,$B9+(1-$B9)*Projections!AA$27,$B9+$B9*Projections!AA$27)</f>
        <v>0.50589361652355846</v>
      </c>
      <c r="AB9">
        <f>IF(Projections!AB$27&gt;=0,$B9+(1-$B9)*Projections!AB$27,$B9+$B9*Projections!AB$27)</f>
        <v>0.50575063072687965</v>
      </c>
      <c r="AC9">
        <f>IF(Projections!AC$27&gt;=0,$B9+(1-$B9)*Projections!AC$27,$B9+$B9*Projections!AC$27)</f>
        <v>0.50560764493020094</v>
      </c>
      <c r="AD9">
        <f>IF(Projections!AD$27&gt;=0,$B9+(1-$B9)*Projections!AD$27,$B9+$B9*Projections!AD$27)</f>
        <v>0.50546465913352223</v>
      </c>
      <c r="AE9">
        <f>IF(Projections!AE$27&gt;=0,$B9+(1-$B9)*Projections!AE$27,$B9+$B9*Projections!AE$27)</f>
        <v>0.50532167333684341</v>
      </c>
      <c r="AF9">
        <f>IF(Projections!AF$27&gt;=0,$B9+(1-$B9)*Projections!AF$27,$B9+$B9*Projections!AF$27)</f>
        <v>0.50517868754016471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60809-4EB8-49A3-BC21-B8E1E86A2739}">
  <sheetPr>
    <tabColor theme="4" tint="-0.249977111117893"/>
  </sheetPr>
  <dimension ref="A1:AF9"/>
  <sheetViews>
    <sheetView workbookViewId="0"/>
  </sheetViews>
  <sheetFormatPr defaultRowHeight="15" x14ac:dyDescent="0.25"/>
  <cols>
    <col min="1" max="1" width="34.7109375" customWidth="1"/>
    <col min="2" max="2" width="13.140625" customWidth="1"/>
  </cols>
  <sheetData>
    <row r="1" spans="1:32" x14ac:dyDescent="0.25">
      <c r="A1" s="57"/>
      <c r="B1" s="54">
        <v>2020</v>
      </c>
      <c r="C1">
        <v>2021</v>
      </c>
      <c r="D1" s="54">
        <v>2022</v>
      </c>
      <c r="E1">
        <v>2023</v>
      </c>
      <c r="F1" s="54">
        <v>2024</v>
      </c>
      <c r="G1">
        <v>2025</v>
      </c>
      <c r="H1" s="54">
        <v>2026</v>
      </c>
      <c r="I1">
        <v>2027</v>
      </c>
      <c r="J1" s="54">
        <v>2028</v>
      </c>
      <c r="K1">
        <v>2029</v>
      </c>
      <c r="L1" s="54">
        <v>2030</v>
      </c>
      <c r="M1">
        <v>2031</v>
      </c>
      <c r="N1" s="54">
        <v>2032</v>
      </c>
      <c r="O1">
        <v>2033</v>
      </c>
      <c r="P1" s="54">
        <v>2034</v>
      </c>
      <c r="Q1">
        <v>2035</v>
      </c>
      <c r="R1" s="54">
        <v>2036</v>
      </c>
      <c r="S1">
        <v>2037</v>
      </c>
      <c r="T1" s="54">
        <v>2038</v>
      </c>
      <c r="U1">
        <v>2039</v>
      </c>
      <c r="V1" s="54">
        <v>2040</v>
      </c>
      <c r="W1">
        <v>2041</v>
      </c>
      <c r="X1" s="54">
        <v>2042</v>
      </c>
      <c r="Y1">
        <v>2043</v>
      </c>
      <c r="Z1" s="54">
        <v>2044</v>
      </c>
      <c r="AA1">
        <v>2045</v>
      </c>
      <c r="AB1" s="54">
        <v>2046</v>
      </c>
      <c r="AC1">
        <v>2047</v>
      </c>
      <c r="AD1" s="54">
        <v>2048</v>
      </c>
      <c r="AE1">
        <v>2049</v>
      </c>
      <c r="AF1" s="54">
        <v>2050</v>
      </c>
    </row>
    <row r="2" spans="1:32" x14ac:dyDescent="0.25">
      <c r="A2" s="58" t="s">
        <v>5162</v>
      </c>
      <c r="B2" s="62">
        <f>SUMPRODUCT('First Year Calculations'!F:F,'First Year Calculations'!$P:$P)</f>
        <v>0.75498247339223623</v>
      </c>
      <c r="C2" s="57">
        <f>IF(Projections!C$28&gt;=0,$B2+(1-$B2)*Projections!C$28,$B2+$B2*Projections!C$28)</f>
        <v>0.75306369217374747</v>
      </c>
      <c r="D2" s="57">
        <f>IF(Projections!D$28&gt;=0,$B2+(1-$B2)*Projections!D$28,$B2+$B2*Projections!D$28)</f>
        <v>0.75114491095525815</v>
      </c>
      <c r="E2" s="57">
        <f>IF(Projections!E$28&gt;=0,$B2+(1-$B2)*Projections!E$28,$B2+$B2*Projections!E$28)</f>
        <v>0.74922612973676894</v>
      </c>
      <c r="F2" s="57">
        <f>IF(Projections!F$28&gt;=0,$B2+(1-$B2)*Projections!F$28,$B2+$B2*Projections!F$28)</f>
        <v>0.74730734851827962</v>
      </c>
      <c r="G2" s="57">
        <f>IF(Projections!G$28&gt;=0,$B2+(1-$B2)*Projections!G$28,$B2+$B2*Projections!G$28)</f>
        <v>0.74538856729979042</v>
      </c>
      <c r="H2" s="57">
        <f>IF(Projections!H$28&gt;=0,$B2+(1-$B2)*Projections!H$28,$B2+$B2*Projections!H$28)</f>
        <v>0.74343717893178474</v>
      </c>
      <c r="I2" s="57">
        <f>IF(Projections!I$28&gt;=0,$B2+(1-$B2)*Projections!I$28,$B2+$B2*Projections!I$28)</f>
        <v>0.74148579056377995</v>
      </c>
      <c r="J2" s="57">
        <f>IF(Projections!J$28&gt;=0,$B2+(1-$B2)*Projections!J$28,$B2+$B2*Projections!J$28)</f>
        <v>0.73953440219577504</v>
      </c>
      <c r="K2" s="57">
        <f>IF(Projections!K$28&gt;=0,$B2+(1-$B2)*Projections!K$28,$B2+$B2*Projections!K$28)</f>
        <v>0.73758301382777025</v>
      </c>
      <c r="L2" s="57">
        <f>IF(Projections!L$28&gt;=0,$B2+(1-$B2)*Projections!L$28,$B2+$B2*Projections!L$28)</f>
        <v>0.73563162545976502</v>
      </c>
      <c r="M2" s="57">
        <f>IF(Projections!M$28&gt;=0,$B2+(1-$B2)*Projections!M$28,$B2+$B2*Projections!M$28)</f>
        <v>0.73365444000922586</v>
      </c>
      <c r="N2" s="57">
        <f>IF(Projections!N$28&gt;=0,$B2+(1-$B2)*Projections!N$28,$B2+$B2*Projections!N$28)</f>
        <v>0.73167725455868593</v>
      </c>
      <c r="O2" s="57">
        <f>IF(Projections!O$28&gt;=0,$B2+(1-$B2)*Projections!O$28,$B2+$B2*Projections!O$28)</f>
        <v>0.72970006910814678</v>
      </c>
      <c r="P2" s="57">
        <f>IF(Projections!P$28&gt;=0,$B2+(1-$B2)*Projections!P$28,$B2+$B2*Projections!P$28)</f>
        <v>0.72772288365760684</v>
      </c>
      <c r="Q2" s="57">
        <f>IF(Projections!Q$28&gt;=0,$B2+(1-$B2)*Projections!Q$28,$B2+$B2*Projections!Q$28)</f>
        <v>0.7257456982070668</v>
      </c>
      <c r="R2" s="57">
        <f>IF(Projections!R$28&gt;=0,$B2+(1-$B2)*Projections!R$28,$B2+$B2*Projections!R$28)</f>
        <v>0.72371658862847865</v>
      </c>
      <c r="S2" s="57">
        <f>IF(Projections!S$28&gt;=0,$B2+(1-$B2)*Projections!S$28,$B2+$B2*Projections!S$28)</f>
        <v>0.72168747904989128</v>
      </c>
      <c r="T2" s="57">
        <f>IF(Projections!T$28&gt;=0,$B2+(1-$B2)*Projections!T$28,$B2+$B2*Projections!T$28)</f>
        <v>0.71965836947130313</v>
      </c>
      <c r="U2" s="57">
        <f>IF(Projections!U$28&gt;=0,$B2+(1-$B2)*Projections!U$28,$B2+$B2*Projections!U$28)</f>
        <v>0.71762925989271498</v>
      </c>
      <c r="V2" s="57">
        <f>IF(Projections!V$28&gt;=0,$B2+(1-$B2)*Projections!V$28,$B2+$B2*Projections!V$28)</f>
        <v>0.71560015031412771</v>
      </c>
      <c r="W2" s="57">
        <f>IF(Projections!W$28&gt;=0,$B2+(1-$B2)*Projections!W$28,$B2+$B2*Projections!W$28)</f>
        <v>0.71351871701001268</v>
      </c>
      <c r="X2" s="57">
        <f>IF(Projections!X$28&gt;=0,$B2+(1-$B2)*Projections!X$28,$B2+$B2*Projections!X$28)</f>
        <v>0.71143728370589765</v>
      </c>
      <c r="Y2" s="57">
        <f>IF(Projections!Y$28&gt;=0,$B2+(1-$B2)*Projections!Y$28,$B2+$B2*Projections!Y$28)</f>
        <v>0.70935585040178273</v>
      </c>
      <c r="Z2" s="57">
        <f>IF(Projections!Z$28&gt;=0,$B2+(1-$B2)*Projections!Z$28,$B2+$B2*Projections!Z$28)</f>
        <v>0.70727441709766858</v>
      </c>
      <c r="AA2" s="57">
        <f>IF(Projections!AA$28&gt;=0,$B2+(1-$B2)*Projections!AA$28,$B2+$B2*Projections!AA$28)</f>
        <v>0.70519298379355366</v>
      </c>
      <c r="AB2" s="57">
        <f>IF(Projections!AB$28&gt;=0,$B2+(1-$B2)*Projections!AB$28,$B2+$B2*Projections!AB$28)</f>
        <v>0.70309231492871815</v>
      </c>
      <c r="AC2" s="57">
        <f>IF(Projections!AC$28&gt;=0,$B2+(1-$B2)*Projections!AC$28,$B2+$B2*Projections!AC$28)</f>
        <v>0.70099164606388353</v>
      </c>
      <c r="AD2" s="57">
        <f>IF(Projections!AD$28&gt;=0,$B2+(1-$B2)*Projections!AD$28,$B2+$B2*Projections!AD$28)</f>
        <v>0.69889097719904802</v>
      </c>
      <c r="AE2" s="57">
        <f>IF(Projections!AE$28&gt;=0,$B2+(1-$B2)*Projections!AE$28,$B2+$B2*Projections!AE$28)</f>
        <v>0.69679030833421252</v>
      </c>
      <c r="AF2" s="57">
        <f>IF(Projections!AF$28&gt;=0,$B2+(1-$B2)*Projections!AF$28,$B2+$B2*Projections!AF$28)</f>
        <v>0.6946896394693779</v>
      </c>
    </row>
    <row r="3" spans="1:32" x14ac:dyDescent="0.25">
      <c r="A3" s="58" t="s">
        <v>5163</v>
      </c>
      <c r="B3" s="62">
        <f>SUMPRODUCT('First Year Calculations'!F:F,'First Year Calculations'!$M:$M)</f>
        <v>0.7876997596259061</v>
      </c>
      <c r="C3" s="57">
        <f>IF(Projections!C$28&gt;=0,$B3+(1-$B3)*Projections!C$28,$B3+$B3*Projections!C$28)</f>
        <v>0.78569782771643104</v>
      </c>
      <c r="D3" s="57">
        <f>IF(Projections!D$28&gt;=0,$B3+(1-$B3)*Projections!D$28,$B3+$B3*Projections!D$28)</f>
        <v>0.78369589580695542</v>
      </c>
      <c r="E3" s="57">
        <f>IF(Projections!E$28&gt;=0,$B3+(1-$B3)*Projections!E$28,$B3+$B3*Projections!E$28)</f>
        <v>0.78169396389747992</v>
      </c>
      <c r="F3" s="57">
        <f>IF(Projections!F$28&gt;=0,$B3+(1-$B3)*Projections!F$28,$B3+$B3*Projections!F$28)</f>
        <v>0.77969203198800441</v>
      </c>
      <c r="G3" s="57">
        <f>IF(Projections!G$28&gt;=0,$B3+(1-$B3)*Projections!G$28,$B3+$B3*Projections!G$28)</f>
        <v>0.77769010007852879</v>
      </c>
      <c r="H3" s="57">
        <f>IF(Projections!H$28&gt;=0,$B3+(1-$B3)*Projections!H$28,$B3+$B3*Projections!H$28)</f>
        <v>0.77565414798349752</v>
      </c>
      <c r="I3" s="57">
        <f>IF(Projections!I$28&gt;=0,$B3+(1-$B3)*Projections!I$28,$B3+$B3*Projections!I$28)</f>
        <v>0.77361819588846703</v>
      </c>
      <c r="J3" s="57">
        <f>IF(Projections!J$28&gt;=0,$B3+(1-$B3)*Projections!J$28,$B3+$B3*Projections!J$28)</f>
        <v>0.77158224379343665</v>
      </c>
      <c r="K3" s="57">
        <f>IF(Projections!K$28&gt;=0,$B3+(1-$B3)*Projections!K$28,$B3+$B3*Projections!K$28)</f>
        <v>0.76954629169840616</v>
      </c>
      <c r="L3" s="57">
        <f>IF(Projections!L$28&gt;=0,$B3+(1-$B3)*Projections!L$28,$B3+$B3*Projections!L$28)</f>
        <v>0.76751033960337534</v>
      </c>
      <c r="M3" s="57">
        <f>IF(Projections!M$28&gt;=0,$B3+(1-$B3)*Projections!M$28,$B3+$B3*Projections!M$28)</f>
        <v>0.76544747250511302</v>
      </c>
      <c r="N3" s="57">
        <f>IF(Projections!N$28&gt;=0,$B3+(1-$B3)*Projections!N$28,$B3+$B3*Projections!N$28)</f>
        <v>0.76338460540684983</v>
      </c>
      <c r="O3" s="57">
        <f>IF(Projections!O$28&gt;=0,$B3+(1-$B3)*Projections!O$28,$B3+$B3*Projections!O$28)</f>
        <v>0.76132173830858763</v>
      </c>
      <c r="P3" s="57">
        <f>IF(Projections!P$28&gt;=0,$B3+(1-$B3)*Projections!P$28,$B3+$B3*Projections!P$28)</f>
        <v>0.75925887121032443</v>
      </c>
      <c r="Q3" s="57">
        <f>IF(Projections!Q$28&gt;=0,$B3+(1-$B3)*Projections!Q$28,$B3+$B3*Projections!Q$28)</f>
        <v>0.75719600411206134</v>
      </c>
      <c r="R3" s="57">
        <f>IF(Projections!R$28&gt;=0,$B3+(1-$B3)*Projections!R$28,$B3+$B3*Projections!R$28)</f>
        <v>0.75507896274535646</v>
      </c>
      <c r="S3" s="57">
        <f>IF(Projections!S$28&gt;=0,$B3+(1-$B3)*Projections!S$28,$B3+$B3*Projections!S$28)</f>
        <v>0.75296192137865248</v>
      </c>
      <c r="T3" s="57">
        <f>IF(Projections!T$28&gt;=0,$B3+(1-$B3)*Projections!T$28,$B3+$B3*Projections!T$28)</f>
        <v>0.7508448800119476</v>
      </c>
      <c r="U3" s="57">
        <f>IF(Projections!U$28&gt;=0,$B3+(1-$B3)*Projections!U$28,$B3+$B3*Projections!U$28)</f>
        <v>0.74872783864524273</v>
      </c>
      <c r="V3" s="57">
        <f>IF(Projections!V$28&gt;=0,$B3+(1-$B3)*Projections!V$28,$B3+$B3*Projections!V$28)</f>
        <v>0.74661079727853874</v>
      </c>
      <c r="W3" s="57">
        <f>IF(Projections!W$28&gt;=0,$B3+(1-$B3)*Projections!W$28,$B3+$B3*Projections!W$28)</f>
        <v>0.74443916472929283</v>
      </c>
      <c r="X3" s="57">
        <f>IF(Projections!X$28&gt;=0,$B3+(1-$B3)*Projections!X$28,$B3+$B3*Projections!X$28)</f>
        <v>0.74226753218004704</v>
      </c>
      <c r="Y3" s="57">
        <f>IF(Projections!Y$28&gt;=0,$B3+(1-$B3)*Projections!Y$28,$B3+$B3*Projections!Y$28)</f>
        <v>0.74009589963080114</v>
      </c>
      <c r="Z3" s="57">
        <f>IF(Projections!Z$28&gt;=0,$B3+(1-$B3)*Projections!Z$28,$B3+$B3*Projections!Z$28)</f>
        <v>0.73792426708155623</v>
      </c>
      <c r="AA3" s="57">
        <f>IF(Projections!AA$28&gt;=0,$B3+(1-$B3)*Projections!AA$28,$B3+$B3*Projections!AA$28)</f>
        <v>0.73575263453231032</v>
      </c>
      <c r="AB3" s="57">
        <f>IF(Projections!AB$28&gt;=0,$B3+(1-$B3)*Projections!AB$28,$B3+$B3*Projections!AB$28)</f>
        <v>0.73356093284624369</v>
      </c>
      <c r="AC3" s="57">
        <f>IF(Projections!AC$28&gt;=0,$B3+(1-$B3)*Projections!AC$28,$B3+$B3*Projections!AC$28)</f>
        <v>0.73136923116017794</v>
      </c>
      <c r="AD3" s="57">
        <f>IF(Projections!AD$28&gt;=0,$B3+(1-$B3)*Projections!AD$28,$B3+$B3*Projections!AD$28)</f>
        <v>0.7291775294741113</v>
      </c>
      <c r="AE3" s="57">
        <f>IF(Projections!AE$28&gt;=0,$B3+(1-$B3)*Projections!AE$28,$B3+$B3*Projections!AE$28)</f>
        <v>0.72698582778804466</v>
      </c>
      <c r="AF3" s="57">
        <f>IF(Projections!AF$28&gt;=0,$B3+(1-$B3)*Projections!AF$28,$B3+$B3*Projections!AF$28)</f>
        <v>0.72479412610197891</v>
      </c>
    </row>
    <row r="4" spans="1:32" x14ac:dyDescent="0.25">
      <c r="A4" s="58" t="s">
        <v>5164</v>
      </c>
      <c r="B4" s="62">
        <f>SUMPRODUCT('First Year Calculations'!F:F,'First Year Calculations'!$V:$V)</f>
        <v>0.74531931865855472</v>
      </c>
      <c r="C4" s="57">
        <f>IF(Projections!C$28&gt;=0,$B4+(1-$B4)*Projections!C$28,$B4+$B4*Projections!C$28)</f>
        <v>0.74342509626158537</v>
      </c>
      <c r="D4" s="57">
        <f>IF(Projections!D$28&gt;=0,$B4+(1-$B4)*Projections!D$28,$B4+$B4*Projections!D$28)</f>
        <v>0.74153087386461547</v>
      </c>
      <c r="E4" s="57">
        <f>IF(Projections!E$28&gt;=0,$B4+(1-$B4)*Projections!E$28,$B4+$B4*Projections!E$28)</f>
        <v>0.73963665146764568</v>
      </c>
      <c r="F4" s="57">
        <f>IF(Projections!F$28&gt;=0,$B4+(1-$B4)*Projections!F$28,$B4+$B4*Projections!F$28)</f>
        <v>0.73774242907067589</v>
      </c>
      <c r="G4" s="57">
        <f>IF(Projections!G$28&gt;=0,$B4+(1-$B4)*Projections!G$28,$B4+$B4*Projections!G$28)</f>
        <v>0.7358482066737061</v>
      </c>
      <c r="H4" s="57">
        <f>IF(Projections!H$28&gt;=0,$B4+(1-$B4)*Projections!H$28,$B4+$B4*Projections!H$28)</f>
        <v>0.7339217944719163</v>
      </c>
      <c r="I4" s="57">
        <f>IF(Projections!I$28&gt;=0,$B4+(1-$B4)*Projections!I$28,$B4+$B4*Projections!I$28)</f>
        <v>0.73199538227012739</v>
      </c>
      <c r="J4" s="57">
        <f>IF(Projections!J$28&gt;=0,$B4+(1-$B4)*Projections!J$28,$B4+$B4*Projections!J$28)</f>
        <v>0.73006897006833849</v>
      </c>
      <c r="K4" s="57">
        <f>IF(Projections!K$28&gt;=0,$B4+(1-$B4)*Projections!K$28,$B4+$B4*Projections!K$28)</f>
        <v>0.72814255786654958</v>
      </c>
      <c r="L4" s="57">
        <f>IF(Projections!L$28&gt;=0,$B4+(1-$B4)*Projections!L$28,$B4+$B4*Projections!L$28)</f>
        <v>0.72621614566476023</v>
      </c>
      <c r="M4" s="57">
        <f>IF(Projections!M$28&gt;=0,$B4+(1-$B4)*Projections!M$28,$B4+$B4*Projections!M$28)</f>
        <v>0.72426426656187692</v>
      </c>
      <c r="N4" s="57">
        <f>IF(Projections!N$28&gt;=0,$B4+(1-$B4)*Projections!N$28,$B4+$B4*Projections!N$28)</f>
        <v>0.72231238745899284</v>
      </c>
      <c r="O4" s="57">
        <f>IF(Projections!O$28&gt;=0,$B4+(1-$B4)*Projections!O$28,$B4+$B4*Projections!O$28)</f>
        <v>0.72036050835610954</v>
      </c>
      <c r="P4" s="57">
        <f>IF(Projections!P$28&gt;=0,$B4+(1-$B4)*Projections!P$28,$B4+$B4*Projections!P$28)</f>
        <v>0.71840862925322546</v>
      </c>
      <c r="Q4" s="57">
        <f>IF(Projections!Q$28&gt;=0,$B4+(1-$B4)*Projections!Q$28,$B4+$B4*Projections!Q$28)</f>
        <v>0.71645675015034127</v>
      </c>
      <c r="R4" s="57">
        <f>IF(Projections!R$28&gt;=0,$B4+(1-$B4)*Projections!R$28,$B4+$B4*Projections!R$28)</f>
        <v>0.71445361150554365</v>
      </c>
      <c r="S4" s="57">
        <f>IF(Projections!S$28&gt;=0,$B4+(1-$B4)*Projections!S$28,$B4+$B4*Projections!S$28)</f>
        <v>0.71245047286074692</v>
      </c>
      <c r="T4" s="57">
        <f>IF(Projections!T$28&gt;=0,$B4+(1-$B4)*Projections!T$28,$B4+$B4*Projections!T$28)</f>
        <v>0.7104473342159493</v>
      </c>
      <c r="U4" s="57">
        <f>IF(Projections!U$28&gt;=0,$B4+(1-$B4)*Projections!U$28,$B4+$B4*Projections!U$28)</f>
        <v>0.70844419557115168</v>
      </c>
      <c r="V4" s="57">
        <f>IF(Projections!V$28&gt;=0,$B4+(1-$B4)*Projections!V$28,$B4+$B4*Projections!V$28)</f>
        <v>0.70644105692635495</v>
      </c>
      <c r="W4" s="57">
        <f>IF(Projections!W$28&gt;=0,$B4+(1-$B4)*Projections!W$28,$B4+$B4*Projections!W$28)</f>
        <v>0.70438626425668427</v>
      </c>
      <c r="X4" s="57">
        <f>IF(Projections!X$28&gt;=0,$B4+(1-$B4)*Projections!X$28,$B4+$B4*Projections!X$28)</f>
        <v>0.70233147158701359</v>
      </c>
      <c r="Y4" s="57">
        <f>IF(Projections!Y$28&gt;=0,$B4+(1-$B4)*Projections!Y$28,$B4+$B4*Projections!Y$28)</f>
        <v>0.70027667891734291</v>
      </c>
      <c r="Z4" s="57">
        <f>IF(Projections!Z$28&gt;=0,$B4+(1-$B4)*Projections!Z$28,$B4+$B4*Projections!Z$28)</f>
        <v>0.69822188624767301</v>
      </c>
      <c r="AA4" s="57">
        <f>IF(Projections!AA$28&gt;=0,$B4+(1-$B4)*Projections!AA$28,$B4+$B4*Projections!AA$28)</f>
        <v>0.69616709357800233</v>
      </c>
      <c r="AB4" s="57">
        <f>IF(Projections!AB$28&gt;=0,$B4+(1-$B4)*Projections!AB$28,$B4+$B4*Projections!AB$28)</f>
        <v>0.69409331154696841</v>
      </c>
      <c r="AC4" s="57">
        <f>IF(Projections!AC$28&gt;=0,$B4+(1-$B4)*Projections!AC$28,$B4+$B4*Projections!AC$28)</f>
        <v>0.69201952951593526</v>
      </c>
      <c r="AD4" s="57">
        <f>IF(Projections!AD$28&gt;=0,$B4+(1-$B4)*Projections!AD$28,$B4+$B4*Projections!AD$28)</f>
        <v>0.68994574748490123</v>
      </c>
      <c r="AE4" s="57">
        <f>IF(Projections!AE$28&gt;=0,$B4+(1-$B4)*Projections!AE$28,$B4+$B4*Projections!AE$28)</f>
        <v>0.6878719654538672</v>
      </c>
      <c r="AF4" s="57">
        <f>IF(Projections!AF$28&gt;=0,$B4+(1-$B4)*Projections!AF$28,$B4+$B4*Projections!AF$28)</f>
        <v>0.68579818342283416</v>
      </c>
    </row>
    <row r="5" spans="1:32" x14ac:dyDescent="0.25">
      <c r="A5" s="58" t="s">
        <v>5165</v>
      </c>
      <c r="B5" s="62">
        <f t="shared" ref="B5" si="0">B4</f>
        <v>0.74531931865855472</v>
      </c>
      <c r="C5" s="57">
        <f>IF(Projections!C$28&gt;=0,$B5+(1-$B5)*Projections!C$28,$B5+$B5*Projections!C$28)</f>
        <v>0.74342509626158537</v>
      </c>
      <c r="D5" s="57">
        <f>IF(Projections!D$28&gt;=0,$B5+(1-$B5)*Projections!D$28,$B5+$B5*Projections!D$28)</f>
        <v>0.74153087386461547</v>
      </c>
      <c r="E5" s="57">
        <f>IF(Projections!E$28&gt;=0,$B5+(1-$B5)*Projections!E$28,$B5+$B5*Projections!E$28)</f>
        <v>0.73963665146764568</v>
      </c>
      <c r="F5" s="57">
        <f>IF(Projections!F$28&gt;=0,$B5+(1-$B5)*Projections!F$28,$B5+$B5*Projections!F$28)</f>
        <v>0.73774242907067589</v>
      </c>
      <c r="G5" s="57">
        <f>IF(Projections!G$28&gt;=0,$B5+(1-$B5)*Projections!G$28,$B5+$B5*Projections!G$28)</f>
        <v>0.7358482066737061</v>
      </c>
      <c r="H5" s="57">
        <f>IF(Projections!H$28&gt;=0,$B5+(1-$B5)*Projections!H$28,$B5+$B5*Projections!H$28)</f>
        <v>0.7339217944719163</v>
      </c>
      <c r="I5" s="57">
        <f>IF(Projections!I$28&gt;=0,$B5+(1-$B5)*Projections!I$28,$B5+$B5*Projections!I$28)</f>
        <v>0.73199538227012739</v>
      </c>
      <c r="J5" s="57">
        <f>IF(Projections!J$28&gt;=0,$B5+(1-$B5)*Projections!J$28,$B5+$B5*Projections!J$28)</f>
        <v>0.73006897006833849</v>
      </c>
      <c r="K5" s="57">
        <f>IF(Projections!K$28&gt;=0,$B5+(1-$B5)*Projections!K$28,$B5+$B5*Projections!K$28)</f>
        <v>0.72814255786654958</v>
      </c>
      <c r="L5" s="57">
        <f>IF(Projections!L$28&gt;=0,$B5+(1-$B5)*Projections!L$28,$B5+$B5*Projections!L$28)</f>
        <v>0.72621614566476023</v>
      </c>
      <c r="M5" s="57">
        <f>IF(Projections!M$28&gt;=0,$B5+(1-$B5)*Projections!M$28,$B5+$B5*Projections!M$28)</f>
        <v>0.72426426656187692</v>
      </c>
      <c r="N5" s="57">
        <f>IF(Projections!N$28&gt;=0,$B5+(1-$B5)*Projections!N$28,$B5+$B5*Projections!N$28)</f>
        <v>0.72231238745899284</v>
      </c>
      <c r="O5" s="57">
        <f>IF(Projections!O$28&gt;=0,$B5+(1-$B5)*Projections!O$28,$B5+$B5*Projections!O$28)</f>
        <v>0.72036050835610954</v>
      </c>
      <c r="P5" s="57">
        <f>IF(Projections!P$28&gt;=0,$B5+(1-$B5)*Projections!P$28,$B5+$B5*Projections!P$28)</f>
        <v>0.71840862925322546</v>
      </c>
      <c r="Q5" s="57">
        <f>IF(Projections!Q$28&gt;=0,$B5+(1-$B5)*Projections!Q$28,$B5+$B5*Projections!Q$28)</f>
        <v>0.71645675015034127</v>
      </c>
      <c r="R5" s="57">
        <f>IF(Projections!R$28&gt;=0,$B5+(1-$B5)*Projections!R$28,$B5+$B5*Projections!R$28)</f>
        <v>0.71445361150554365</v>
      </c>
      <c r="S5" s="57">
        <f>IF(Projections!S$28&gt;=0,$B5+(1-$B5)*Projections!S$28,$B5+$B5*Projections!S$28)</f>
        <v>0.71245047286074692</v>
      </c>
      <c r="T5" s="57">
        <f>IF(Projections!T$28&gt;=0,$B5+(1-$B5)*Projections!T$28,$B5+$B5*Projections!T$28)</f>
        <v>0.7104473342159493</v>
      </c>
      <c r="U5" s="57">
        <f>IF(Projections!U$28&gt;=0,$B5+(1-$B5)*Projections!U$28,$B5+$B5*Projections!U$28)</f>
        <v>0.70844419557115168</v>
      </c>
      <c r="V5" s="57">
        <f>IF(Projections!V$28&gt;=0,$B5+(1-$B5)*Projections!V$28,$B5+$B5*Projections!V$28)</f>
        <v>0.70644105692635495</v>
      </c>
      <c r="W5" s="57">
        <f>IF(Projections!W$28&gt;=0,$B5+(1-$B5)*Projections!W$28,$B5+$B5*Projections!W$28)</f>
        <v>0.70438626425668427</v>
      </c>
      <c r="X5" s="57">
        <f>IF(Projections!X$28&gt;=0,$B5+(1-$B5)*Projections!X$28,$B5+$B5*Projections!X$28)</f>
        <v>0.70233147158701359</v>
      </c>
      <c r="Y5" s="57">
        <f>IF(Projections!Y$28&gt;=0,$B5+(1-$B5)*Projections!Y$28,$B5+$B5*Projections!Y$28)</f>
        <v>0.70027667891734291</v>
      </c>
      <c r="Z5" s="57">
        <f>IF(Projections!Z$28&gt;=0,$B5+(1-$B5)*Projections!Z$28,$B5+$B5*Projections!Z$28)</f>
        <v>0.69822188624767301</v>
      </c>
      <c r="AA5" s="57">
        <f>IF(Projections!AA$28&gt;=0,$B5+(1-$B5)*Projections!AA$28,$B5+$B5*Projections!AA$28)</f>
        <v>0.69616709357800233</v>
      </c>
      <c r="AB5" s="57">
        <f>IF(Projections!AB$28&gt;=0,$B5+(1-$B5)*Projections!AB$28,$B5+$B5*Projections!AB$28)</f>
        <v>0.69409331154696841</v>
      </c>
      <c r="AC5" s="57">
        <f>IF(Projections!AC$28&gt;=0,$B5+(1-$B5)*Projections!AC$28,$B5+$B5*Projections!AC$28)</f>
        <v>0.69201952951593526</v>
      </c>
      <c r="AD5" s="57">
        <f>IF(Projections!AD$28&gt;=0,$B5+(1-$B5)*Projections!AD$28,$B5+$B5*Projections!AD$28)</f>
        <v>0.68994574748490123</v>
      </c>
      <c r="AE5" s="57">
        <f>IF(Projections!AE$28&gt;=0,$B5+(1-$B5)*Projections!AE$28,$B5+$B5*Projections!AE$28)</f>
        <v>0.6878719654538672</v>
      </c>
      <c r="AF5" s="57">
        <f>IF(Projections!AF$28&gt;=0,$B5+(1-$B5)*Projections!AF$28,$B5+$B5*Projections!AF$28)</f>
        <v>0.68579818342283416</v>
      </c>
    </row>
    <row r="6" spans="1:32" x14ac:dyDescent="0.25">
      <c r="A6" s="58" t="s">
        <v>5166</v>
      </c>
      <c r="B6" s="62">
        <f>SUMPRODUCT('First Year Calculations'!F:F,'First Year Calculations'!$S:$S)</f>
        <v>0.7817982064147968</v>
      </c>
      <c r="C6" s="57">
        <f>IF(Projections!C$28&gt;=0,$B6+(1-$B6)*Projections!C$28,$B6+$B6*Projections!C$28)</f>
        <v>0.77981127325014088</v>
      </c>
      <c r="D6" s="57">
        <f>IF(Projections!D$28&gt;=0,$B6+(1-$B6)*Projections!D$28,$B6+$B6*Projections!D$28)</f>
        <v>0.77782434008548462</v>
      </c>
      <c r="E6" s="57">
        <f>IF(Projections!E$28&gt;=0,$B6+(1-$B6)*Projections!E$28,$B6+$B6*Projections!E$28)</f>
        <v>0.77583740692082825</v>
      </c>
      <c r="F6" s="57">
        <f>IF(Projections!F$28&gt;=0,$B6+(1-$B6)*Projections!F$28,$B6+$B6*Projections!F$28)</f>
        <v>0.773850473756172</v>
      </c>
      <c r="G6" s="57">
        <f>IF(Projections!G$28&gt;=0,$B6+(1-$B6)*Projections!G$28,$B6+$B6*Projections!G$28)</f>
        <v>0.77186354059151563</v>
      </c>
      <c r="H6" s="57">
        <f>IF(Projections!H$28&gt;=0,$B6+(1-$B6)*Projections!H$28,$B6+$B6*Projections!H$28)</f>
        <v>0.7698428421251382</v>
      </c>
      <c r="I6" s="57">
        <f>IF(Projections!I$28&gt;=0,$B6+(1-$B6)*Projections!I$28,$B6+$B6*Projections!I$28)</f>
        <v>0.76782214365876167</v>
      </c>
      <c r="J6" s="57">
        <f>IF(Projections!J$28&gt;=0,$B6+(1-$B6)*Projections!J$28,$B6+$B6*Projections!J$28)</f>
        <v>0.76580144519238513</v>
      </c>
      <c r="K6" s="57">
        <f>IF(Projections!K$28&gt;=0,$B6+(1-$B6)*Projections!K$28,$B6+$B6*Projections!K$28)</f>
        <v>0.76378074672600849</v>
      </c>
      <c r="L6" s="57">
        <f>IF(Projections!L$28&gt;=0,$B6+(1-$B6)*Projections!L$28,$B6+$B6*Projections!L$28)</f>
        <v>0.76176004825963151</v>
      </c>
      <c r="M6" s="57">
        <f>IF(Projections!M$28&gt;=0,$B6+(1-$B6)*Projections!M$28,$B6+$B6*Projections!M$28)</f>
        <v>0.75971263644087028</v>
      </c>
      <c r="N6" s="57">
        <f>IF(Projections!N$28&gt;=0,$B6+(1-$B6)*Projections!N$28,$B6+$B6*Projections!N$28)</f>
        <v>0.75766522462210806</v>
      </c>
      <c r="O6" s="57">
        <f>IF(Projections!O$28&gt;=0,$B6+(1-$B6)*Projections!O$28,$B6+$B6*Projections!O$28)</f>
        <v>0.75561781280334672</v>
      </c>
      <c r="P6" s="57">
        <f>IF(Projections!P$28&gt;=0,$B6+(1-$B6)*Projections!P$28,$B6+$B6*Projections!P$28)</f>
        <v>0.7535704009845845</v>
      </c>
      <c r="Q6" s="57">
        <f>IF(Projections!Q$28&gt;=0,$B6+(1-$B6)*Projections!Q$28,$B6+$B6*Projections!Q$28)</f>
        <v>0.75152298916582227</v>
      </c>
      <c r="R6" s="57">
        <f>IF(Projections!R$28&gt;=0,$B6+(1-$B6)*Projections!R$28,$B6+$B6*Projections!R$28)</f>
        <v>0.74942180895956978</v>
      </c>
      <c r="S6" s="57">
        <f>IF(Projections!S$28&gt;=0,$B6+(1-$B6)*Projections!S$28,$B6+$B6*Projections!S$28)</f>
        <v>0.74732062875331817</v>
      </c>
      <c r="T6" s="57">
        <f>IF(Projections!T$28&gt;=0,$B6+(1-$B6)*Projections!T$28,$B6+$B6*Projections!T$28)</f>
        <v>0.74521944854706568</v>
      </c>
      <c r="U6" s="57">
        <f>IF(Projections!U$28&gt;=0,$B6+(1-$B6)*Projections!U$28,$B6+$B6*Projections!U$28)</f>
        <v>0.74311826834081318</v>
      </c>
      <c r="V6" s="57">
        <f>IF(Projections!V$28&gt;=0,$B6+(1-$B6)*Projections!V$28,$B6+$B6*Projections!V$28)</f>
        <v>0.74101708813456157</v>
      </c>
      <c r="W6" s="57">
        <f>IF(Projections!W$28&gt;=0,$B6+(1-$B6)*Projections!W$28,$B6+$B6*Projections!W$28)</f>
        <v>0.73886172575029641</v>
      </c>
      <c r="X6" s="57">
        <f>IF(Projections!X$28&gt;=0,$B6+(1-$B6)*Projections!X$28,$B6+$B6*Projections!X$28)</f>
        <v>0.73670636336603124</v>
      </c>
      <c r="Y6" s="57">
        <f>IF(Projections!Y$28&gt;=0,$B6+(1-$B6)*Projections!Y$28,$B6+$B6*Projections!Y$28)</f>
        <v>0.73455100098176596</v>
      </c>
      <c r="Z6" s="57">
        <f>IF(Projections!Z$28&gt;=0,$B6+(1-$B6)*Projections!Z$28,$B6+$B6*Projections!Z$28)</f>
        <v>0.73239563859750167</v>
      </c>
      <c r="AA6" s="57">
        <f>IF(Projections!AA$28&gt;=0,$B6+(1-$B6)*Projections!AA$28,$B6+$B6*Projections!AA$28)</f>
        <v>0.73024027621323651</v>
      </c>
      <c r="AB6" s="57">
        <f>IF(Projections!AB$28&gt;=0,$B6+(1-$B6)*Projections!AB$28,$B6+$B6*Projections!AB$28)</f>
        <v>0.72806499505283995</v>
      </c>
      <c r="AC6" s="57">
        <f>IF(Projections!AC$28&gt;=0,$B6+(1-$B6)*Projections!AC$28,$B6+$B6*Projections!AC$28)</f>
        <v>0.72588971389244417</v>
      </c>
      <c r="AD6" s="57">
        <f>IF(Projections!AD$28&gt;=0,$B6+(1-$B6)*Projections!AD$28,$B6+$B6*Projections!AD$28)</f>
        <v>0.7237144327320475</v>
      </c>
      <c r="AE6" s="57">
        <f>IF(Projections!AE$28&gt;=0,$B6+(1-$B6)*Projections!AE$28,$B6+$B6*Projections!AE$28)</f>
        <v>0.72153915157165094</v>
      </c>
      <c r="AF6" s="57">
        <f>IF(Projections!AF$28&gt;=0,$B6+(1-$B6)*Projections!AF$28,$B6+$B6*Projections!AF$28)</f>
        <v>0.71936387041125516</v>
      </c>
    </row>
    <row r="7" spans="1:32" x14ac:dyDescent="0.25">
      <c r="A7" s="58" t="s">
        <v>5167</v>
      </c>
      <c r="B7" s="63">
        <f t="shared" ref="B7" si="1">B3</f>
        <v>0.7876997596259061</v>
      </c>
      <c r="C7" s="57">
        <f>IF(Projections!C$28&gt;=0,$B7+(1-$B7)*Projections!C$28,$B7+$B7*Projections!C$28)</f>
        <v>0.78569782771643104</v>
      </c>
      <c r="D7" s="57">
        <f>IF(Projections!D$28&gt;=0,$B7+(1-$B7)*Projections!D$28,$B7+$B7*Projections!D$28)</f>
        <v>0.78369589580695542</v>
      </c>
      <c r="E7" s="57">
        <f>IF(Projections!E$28&gt;=0,$B7+(1-$B7)*Projections!E$28,$B7+$B7*Projections!E$28)</f>
        <v>0.78169396389747992</v>
      </c>
      <c r="F7" s="57">
        <f>IF(Projections!F$28&gt;=0,$B7+(1-$B7)*Projections!F$28,$B7+$B7*Projections!F$28)</f>
        <v>0.77969203198800441</v>
      </c>
      <c r="G7" s="57">
        <f>IF(Projections!G$28&gt;=0,$B7+(1-$B7)*Projections!G$28,$B7+$B7*Projections!G$28)</f>
        <v>0.77769010007852879</v>
      </c>
      <c r="H7" s="57">
        <f>IF(Projections!H$28&gt;=0,$B7+(1-$B7)*Projections!H$28,$B7+$B7*Projections!H$28)</f>
        <v>0.77565414798349752</v>
      </c>
      <c r="I7" s="57">
        <f>IF(Projections!I$28&gt;=0,$B7+(1-$B7)*Projections!I$28,$B7+$B7*Projections!I$28)</f>
        <v>0.77361819588846703</v>
      </c>
      <c r="J7" s="57">
        <f>IF(Projections!J$28&gt;=0,$B7+(1-$B7)*Projections!J$28,$B7+$B7*Projections!J$28)</f>
        <v>0.77158224379343665</v>
      </c>
      <c r="K7" s="57">
        <f>IF(Projections!K$28&gt;=0,$B7+(1-$B7)*Projections!K$28,$B7+$B7*Projections!K$28)</f>
        <v>0.76954629169840616</v>
      </c>
      <c r="L7" s="57">
        <f>IF(Projections!L$28&gt;=0,$B7+(1-$B7)*Projections!L$28,$B7+$B7*Projections!L$28)</f>
        <v>0.76751033960337534</v>
      </c>
      <c r="M7" s="57">
        <f>IF(Projections!M$28&gt;=0,$B7+(1-$B7)*Projections!M$28,$B7+$B7*Projections!M$28)</f>
        <v>0.76544747250511302</v>
      </c>
      <c r="N7" s="57">
        <f>IF(Projections!N$28&gt;=0,$B7+(1-$B7)*Projections!N$28,$B7+$B7*Projections!N$28)</f>
        <v>0.76338460540684983</v>
      </c>
      <c r="O7" s="57">
        <f>IF(Projections!O$28&gt;=0,$B7+(1-$B7)*Projections!O$28,$B7+$B7*Projections!O$28)</f>
        <v>0.76132173830858763</v>
      </c>
      <c r="P7" s="57">
        <f>IF(Projections!P$28&gt;=0,$B7+(1-$B7)*Projections!P$28,$B7+$B7*Projections!P$28)</f>
        <v>0.75925887121032443</v>
      </c>
      <c r="Q7" s="57">
        <f>IF(Projections!Q$28&gt;=0,$B7+(1-$B7)*Projections!Q$28,$B7+$B7*Projections!Q$28)</f>
        <v>0.75719600411206134</v>
      </c>
      <c r="R7" s="57">
        <f>IF(Projections!R$28&gt;=0,$B7+(1-$B7)*Projections!R$28,$B7+$B7*Projections!R$28)</f>
        <v>0.75507896274535646</v>
      </c>
      <c r="S7" s="57">
        <f>IF(Projections!S$28&gt;=0,$B7+(1-$B7)*Projections!S$28,$B7+$B7*Projections!S$28)</f>
        <v>0.75296192137865248</v>
      </c>
      <c r="T7" s="57">
        <f>IF(Projections!T$28&gt;=0,$B7+(1-$B7)*Projections!T$28,$B7+$B7*Projections!T$28)</f>
        <v>0.7508448800119476</v>
      </c>
      <c r="U7" s="57">
        <f>IF(Projections!U$28&gt;=0,$B7+(1-$B7)*Projections!U$28,$B7+$B7*Projections!U$28)</f>
        <v>0.74872783864524273</v>
      </c>
      <c r="V7" s="57">
        <f>IF(Projections!V$28&gt;=0,$B7+(1-$B7)*Projections!V$28,$B7+$B7*Projections!V$28)</f>
        <v>0.74661079727853874</v>
      </c>
      <c r="W7" s="57">
        <f>IF(Projections!W$28&gt;=0,$B7+(1-$B7)*Projections!W$28,$B7+$B7*Projections!W$28)</f>
        <v>0.74443916472929283</v>
      </c>
      <c r="X7" s="57">
        <f>IF(Projections!X$28&gt;=0,$B7+(1-$B7)*Projections!X$28,$B7+$B7*Projections!X$28)</f>
        <v>0.74226753218004704</v>
      </c>
      <c r="Y7" s="57">
        <f>IF(Projections!Y$28&gt;=0,$B7+(1-$B7)*Projections!Y$28,$B7+$B7*Projections!Y$28)</f>
        <v>0.74009589963080114</v>
      </c>
      <c r="Z7" s="57">
        <f>IF(Projections!Z$28&gt;=0,$B7+(1-$B7)*Projections!Z$28,$B7+$B7*Projections!Z$28)</f>
        <v>0.73792426708155623</v>
      </c>
      <c r="AA7" s="57">
        <f>IF(Projections!AA$28&gt;=0,$B7+(1-$B7)*Projections!AA$28,$B7+$B7*Projections!AA$28)</f>
        <v>0.73575263453231032</v>
      </c>
      <c r="AB7" s="57">
        <f>IF(Projections!AB$28&gt;=0,$B7+(1-$B7)*Projections!AB$28,$B7+$B7*Projections!AB$28)</f>
        <v>0.73356093284624369</v>
      </c>
      <c r="AC7" s="57">
        <f>IF(Projections!AC$28&gt;=0,$B7+(1-$B7)*Projections!AC$28,$B7+$B7*Projections!AC$28)</f>
        <v>0.73136923116017794</v>
      </c>
      <c r="AD7" s="57">
        <f>IF(Projections!AD$28&gt;=0,$B7+(1-$B7)*Projections!AD$28,$B7+$B7*Projections!AD$28)</f>
        <v>0.7291775294741113</v>
      </c>
      <c r="AE7" s="57">
        <f>IF(Projections!AE$28&gt;=0,$B7+(1-$B7)*Projections!AE$28,$B7+$B7*Projections!AE$28)</f>
        <v>0.72698582778804466</v>
      </c>
      <c r="AF7" s="57">
        <f>IF(Projections!AF$28&gt;=0,$B7+(1-$B7)*Projections!AF$28,$B7+$B7*Projections!AF$28)</f>
        <v>0.72479412610197891</v>
      </c>
    </row>
    <row r="8" spans="1:32" x14ac:dyDescent="0.25">
      <c r="A8" s="58" t="s">
        <v>5168</v>
      </c>
      <c r="B8" s="62">
        <f>SUMPRODUCT('First Year Calculations'!F:F,'First Year Calculations'!$X:$X)</f>
        <v>0.79944855189022135</v>
      </c>
      <c r="C8" s="57">
        <f>IF(Projections!C$28&gt;=0,$B8+(1-$B8)*Projections!C$28,$B8+$B8*Projections!C$28)</f>
        <v>0.79741676053005539</v>
      </c>
      <c r="D8" s="57">
        <f>IF(Projections!D$28&gt;=0,$B8+(1-$B8)*Projections!D$28,$B8+$B8*Projections!D$28)</f>
        <v>0.7953849691698891</v>
      </c>
      <c r="E8" s="57">
        <f>IF(Projections!E$28&gt;=0,$B8+(1-$B8)*Projections!E$28,$B8+$B8*Projections!E$28)</f>
        <v>0.7933531778097227</v>
      </c>
      <c r="F8" s="57">
        <f>IF(Projections!F$28&gt;=0,$B8+(1-$B8)*Projections!F$28,$B8+$B8*Projections!F$28)</f>
        <v>0.7913213864495563</v>
      </c>
      <c r="G8" s="57">
        <f>IF(Projections!G$28&gt;=0,$B8+(1-$B8)*Projections!G$28,$B8+$B8*Projections!G$28)</f>
        <v>0.78928959508938989</v>
      </c>
      <c r="H8" s="57">
        <f>IF(Projections!H$28&gt;=0,$B8+(1-$B8)*Projections!H$28,$B8+$B8*Projections!H$28)</f>
        <v>0.78722327612178777</v>
      </c>
      <c r="I8" s="57">
        <f>IF(Projections!I$28&gt;=0,$B8+(1-$B8)*Projections!I$28,$B8+$B8*Projections!I$28)</f>
        <v>0.78515695715418654</v>
      </c>
      <c r="J8" s="57">
        <f>IF(Projections!J$28&gt;=0,$B8+(1-$B8)*Projections!J$28,$B8+$B8*Projections!J$28)</f>
        <v>0.78309063818658531</v>
      </c>
      <c r="K8" s="57">
        <f>IF(Projections!K$28&gt;=0,$B8+(1-$B8)*Projections!K$28,$B8+$B8*Projections!K$28)</f>
        <v>0.78102431921898408</v>
      </c>
      <c r="L8" s="57">
        <f>IF(Projections!L$28&gt;=0,$B8+(1-$B8)*Projections!L$28,$B8+$B8*Projections!L$28)</f>
        <v>0.7789580002513824</v>
      </c>
      <c r="M8" s="57">
        <f>IF(Projections!M$28&gt;=0,$B8+(1-$B8)*Projections!M$28,$B8+$B8*Projections!M$28)</f>
        <v>0.77686436483472188</v>
      </c>
      <c r="N8" s="57">
        <f>IF(Projections!N$28&gt;=0,$B8+(1-$B8)*Projections!N$28,$B8+$B8*Projections!N$28)</f>
        <v>0.77477072941806047</v>
      </c>
      <c r="O8" s="57">
        <f>IF(Projections!O$28&gt;=0,$B8+(1-$B8)*Projections!O$28,$B8+$B8*Projections!O$28)</f>
        <v>0.77267709400140006</v>
      </c>
      <c r="P8" s="57">
        <f>IF(Projections!P$28&gt;=0,$B8+(1-$B8)*Projections!P$28,$B8+$B8*Projections!P$28)</f>
        <v>0.77058345858473865</v>
      </c>
      <c r="Q8" s="57">
        <f>IF(Projections!Q$28&gt;=0,$B8+(1-$B8)*Projections!Q$28,$B8+$B8*Projections!Q$28)</f>
        <v>0.76848982316807724</v>
      </c>
      <c r="R8" s="57">
        <f>IF(Projections!R$28&gt;=0,$B8+(1-$B8)*Projections!R$28,$B8+$B8*Projections!R$28)</f>
        <v>0.76634120545654238</v>
      </c>
      <c r="S8" s="57">
        <f>IF(Projections!S$28&gt;=0,$B8+(1-$B8)*Projections!S$28,$B8+$B8*Projections!S$28)</f>
        <v>0.76419258774500853</v>
      </c>
      <c r="T8" s="57">
        <f>IF(Projections!T$28&gt;=0,$B8+(1-$B8)*Projections!T$28,$B8+$B8*Projections!T$28)</f>
        <v>0.76204397003347379</v>
      </c>
      <c r="U8" s="57">
        <f>IF(Projections!U$28&gt;=0,$B8+(1-$B8)*Projections!U$28,$B8+$B8*Projections!U$28)</f>
        <v>0.75989535232193894</v>
      </c>
      <c r="V8" s="57">
        <f>IF(Projections!V$28&gt;=0,$B8+(1-$B8)*Projections!V$28,$B8+$B8*Projections!V$28)</f>
        <v>0.7577467346104052</v>
      </c>
      <c r="W8" s="57">
        <f>IF(Projections!W$28&gt;=0,$B8+(1-$B8)*Projections!W$28,$B8+$B8*Projections!W$28)</f>
        <v>0.75554271147149143</v>
      </c>
      <c r="X8" s="57">
        <f>IF(Projections!X$28&gt;=0,$B8+(1-$B8)*Projections!X$28,$B8+$B8*Projections!X$28)</f>
        <v>0.75333868833257767</v>
      </c>
      <c r="Y8" s="57">
        <f>IF(Projections!Y$28&gt;=0,$B8+(1-$B8)*Projections!Y$28,$B8+$B8*Projections!Y$28)</f>
        <v>0.75113466519366401</v>
      </c>
      <c r="Z8" s="57">
        <f>IF(Projections!Z$28&gt;=0,$B8+(1-$B8)*Projections!Z$28,$B8+$B8*Projections!Z$28)</f>
        <v>0.74893064205475124</v>
      </c>
      <c r="AA8" s="57">
        <f>IF(Projections!AA$28&gt;=0,$B8+(1-$B8)*Projections!AA$28,$B8+$B8*Projections!AA$28)</f>
        <v>0.74672661891583747</v>
      </c>
      <c r="AB8" s="57">
        <f>IF(Projections!AB$28&gt;=0,$B8+(1-$B8)*Projections!AB$28,$B8+$B8*Projections!AB$28)</f>
        <v>0.74450222730254878</v>
      </c>
      <c r="AC8" s="57">
        <f>IF(Projections!AC$28&gt;=0,$B8+(1-$B8)*Projections!AC$28,$B8+$B8*Projections!AC$28)</f>
        <v>0.74227783568926109</v>
      </c>
      <c r="AD8" s="57">
        <f>IF(Projections!AD$28&gt;=0,$B8+(1-$B8)*Projections!AD$28,$B8+$B8*Projections!AD$28)</f>
        <v>0.74005344407597251</v>
      </c>
      <c r="AE8" s="57">
        <f>IF(Projections!AE$28&gt;=0,$B8+(1-$B8)*Projections!AE$28,$B8+$B8*Projections!AE$28)</f>
        <v>0.73782905246268382</v>
      </c>
      <c r="AF8" s="57">
        <f>IF(Projections!AF$28&gt;=0,$B8+(1-$B8)*Projections!AF$28,$B8+$B8*Projections!AF$28)</f>
        <v>0.73560466084939613</v>
      </c>
    </row>
    <row r="9" spans="1:32" x14ac:dyDescent="0.25">
      <c r="A9" s="58" t="s">
        <v>5153</v>
      </c>
      <c r="B9" s="63">
        <f t="shared" ref="B9" si="2">B6</f>
        <v>0.7817982064147968</v>
      </c>
      <c r="C9" s="57">
        <f>IF(Projections!C$28&gt;=0,$B9+(1-$B9)*Projections!C$28,$B9+$B9*Projections!C$28)</f>
        <v>0.77981127325014088</v>
      </c>
      <c r="D9" s="57">
        <f>IF(Projections!D$28&gt;=0,$B9+(1-$B9)*Projections!D$28,$B9+$B9*Projections!D$28)</f>
        <v>0.77782434008548462</v>
      </c>
      <c r="E9" s="57">
        <f>IF(Projections!E$28&gt;=0,$B9+(1-$B9)*Projections!E$28,$B9+$B9*Projections!E$28)</f>
        <v>0.77583740692082825</v>
      </c>
      <c r="F9" s="57">
        <f>IF(Projections!F$28&gt;=0,$B9+(1-$B9)*Projections!F$28,$B9+$B9*Projections!F$28)</f>
        <v>0.773850473756172</v>
      </c>
      <c r="G9" s="57">
        <f>IF(Projections!G$28&gt;=0,$B9+(1-$B9)*Projections!G$28,$B9+$B9*Projections!G$28)</f>
        <v>0.77186354059151563</v>
      </c>
      <c r="H9" s="57">
        <f>IF(Projections!H$28&gt;=0,$B9+(1-$B9)*Projections!H$28,$B9+$B9*Projections!H$28)</f>
        <v>0.7698428421251382</v>
      </c>
      <c r="I9" s="57">
        <f>IF(Projections!I$28&gt;=0,$B9+(1-$B9)*Projections!I$28,$B9+$B9*Projections!I$28)</f>
        <v>0.76782214365876167</v>
      </c>
      <c r="J9" s="57">
        <f>IF(Projections!J$28&gt;=0,$B9+(1-$B9)*Projections!J$28,$B9+$B9*Projections!J$28)</f>
        <v>0.76580144519238513</v>
      </c>
      <c r="K9" s="57">
        <f>IF(Projections!K$28&gt;=0,$B9+(1-$B9)*Projections!K$28,$B9+$B9*Projections!K$28)</f>
        <v>0.76378074672600849</v>
      </c>
      <c r="L9" s="57">
        <f>IF(Projections!L$28&gt;=0,$B9+(1-$B9)*Projections!L$28,$B9+$B9*Projections!L$28)</f>
        <v>0.76176004825963151</v>
      </c>
      <c r="M9" s="57">
        <f>IF(Projections!M$28&gt;=0,$B9+(1-$B9)*Projections!M$28,$B9+$B9*Projections!M$28)</f>
        <v>0.75971263644087028</v>
      </c>
      <c r="N9" s="57">
        <f>IF(Projections!N$28&gt;=0,$B9+(1-$B9)*Projections!N$28,$B9+$B9*Projections!N$28)</f>
        <v>0.75766522462210806</v>
      </c>
      <c r="O9" s="57">
        <f>IF(Projections!O$28&gt;=0,$B9+(1-$B9)*Projections!O$28,$B9+$B9*Projections!O$28)</f>
        <v>0.75561781280334672</v>
      </c>
      <c r="P9" s="57">
        <f>IF(Projections!P$28&gt;=0,$B9+(1-$B9)*Projections!P$28,$B9+$B9*Projections!P$28)</f>
        <v>0.7535704009845845</v>
      </c>
      <c r="Q9" s="57">
        <f>IF(Projections!Q$28&gt;=0,$B9+(1-$B9)*Projections!Q$28,$B9+$B9*Projections!Q$28)</f>
        <v>0.75152298916582227</v>
      </c>
      <c r="R9" s="57">
        <f>IF(Projections!R$28&gt;=0,$B9+(1-$B9)*Projections!R$28,$B9+$B9*Projections!R$28)</f>
        <v>0.74942180895956978</v>
      </c>
      <c r="S9" s="57">
        <f>IF(Projections!S$28&gt;=0,$B9+(1-$B9)*Projections!S$28,$B9+$B9*Projections!S$28)</f>
        <v>0.74732062875331817</v>
      </c>
      <c r="T9" s="57">
        <f>IF(Projections!T$28&gt;=0,$B9+(1-$B9)*Projections!T$28,$B9+$B9*Projections!T$28)</f>
        <v>0.74521944854706568</v>
      </c>
      <c r="U9" s="57">
        <f>IF(Projections!U$28&gt;=0,$B9+(1-$B9)*Projections!U$28,$B9+$B9*Projections!U$28)</f>
        <v>0.74311826834081318</v>
      </c>
      <c r="V9" s="57">
        <f>IF(Projections!V$28&gt;=0,$B9+(1-$B9)*Projections!V$28,$B9+$B9*Projections!V$28)</f>
        <v>0.74101708813456157</v>
      </c>
      <c r="W9" s="57">
        <f>IF(Projections!W$28&gt;=0,$B9+(1-$B9)*Projections!W$28,$B9+$B9*Projections!W$28)</f>
        <v>0.73886172575029641</v>
      </c>
      <c r="X9" s="57">
        <f>IF(Projections!X$28&gt;=0,$B9+(1-$B9)*Projections!X$28,$B9+$B9*Projections!X$28)</f>
        <v>0.73670636336603124</v>
      </c>
      <c r="Y9" s="57">
        <f>IF(Projections!Y$28&gt;=0,$B9+(1-$B9)*Projections!Y$28,$B9+$B9*Projections!Y$28)</f>
        <v>0.73455100098176596</v>
      </c>
      <c r="Z9" s="57">
        <f>IF(Projections!Z$28&gt;=0,$B9+(1-$B9)*Projections!Z$28,$B9+$B9*Projections!Z$28)</f>
        <v>0.73239563859750167</v>
      </c>
      <c r="AA9" s="57">
        <f>IF(Projections!AA$28&gt;=0,$B9+(1-$B9)*Projections!AA$28,$B9+$B9*Projections!AA$28)</f>
        <v>0.73024027621323651</v>
      </c>
      <c r="AB9" s="57">
        <f>IF(Projections!AB$28&gt;=0,$B9+(1-$B9)*Projections!AB$28,$B9+$B9*Projections!AB$28)</f>
        <v>0.72806499505283995</v>
      </c>
      <c r="AC9" s="57">
        <f>IF(Projections!AC$28&gt;=0,$B9+(1-$B9)*Projections!AC$28,$B9+$B9*Projections!AC$28)</f>
        <v>0.72588971389244417</v>
      </c>
      <c r="AD9" s="57">
        <f>IF(Projections!AD$28&gt;=0,$B9+(1-$B9)*Projections!AD$28,$B9+$B9*Projections!AD$28)</f>
        <v>0.7237144327320475</v>
      </c>
      <c r="AE9" s="57">
        <f>IF(Projections!AE$28&gt;=0,$B9+(1-$B9)*Projections!AE$28,$B9+$B9*Projections!AE$28)</f>
        <v>0.72153915157165094</v>
      </c>
      <c r="AF9" s="57">
        <f>IF(Projections!AF$28&gt;=0,$B9+(1-$B9)*Projections!AF$28,$B9+$B9*Projections!AF$28)</f>
        <v>0.71936387041125516</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409D6-4BE9-4AC8-8683-4DD15F9646DD}">
  <sheetPr>
    <tabColor theme="4" tint="-0.249977111117893"/>
  </sheetPr>
  <dimension ref="A1:AF9"/>
  <sheetViews>
    <sheetView workbookViewId="0"/>
  </sheetViews>
  <sheetFormatPr defaultRowHeight="15" x14ac:dyDescent="0.25"/>
  <cols>
    <col min="1" max="1" width="34.7109375" customWidth="1"/>
    <col min="2" max="2" width="13.140625" customWidth="1"/>
  </cols>
  <sheetData>
    <row r="1" spans="1:32" x14ac:dyDescent="0.25">
      <c r="A1" s="57"/>
      <c r="B1" s="54">
        <v>2020</v>
      </c>
      <c r="C1">
        <v>2021</v>
      </c>
      <c r="D1" s="54">
        <v>2022</v>
      </c>
      <c r="E1">
        <v>2023</v>
      </c>
      <c r="F1" s="54">
        <v>2024</v>
      </c>
      <c r="G1">
        <v>2025</v>
      </c>
      <c r="H1" s="54">
        <v>2026</v>
      </c>
      <c r="I1">
        <v>2027</v>
      </c>
      <c r="J1" s="54">
        <v>2028</v>
      </c>
      <c r="K1">
        <v>2029</v>
      </c>
      <c r="L1" s="54">
        <v>2030</v>
      </c>
      <c r="M1">
        <v>2031</v>
      </c>
      <c r="N1" s="54">
        <v>2032</v>
      </c>
      <c r="O1">
        <v>2033</v>
      </c>
      <c r="P1" s="54">
        <v>2034</v>
      </c>
      <c r="Q1">
        <v>2035</v>
      </c>
      <c r="R1" s="54">
        <v>2036</v>
      </c>
      <c r="S1">
        <v>2037</v>
      </c>
      <c r="T1" s="54">
        <v>2038</v>
      </c>
      <c r="U1">
        <v>2039</v>
      </c>
      <c r="V1" s="54">
        <v>2040</v>
      </c>
      <c r="W1">
        <v>2041</v>
      </c>
      <c r="X1" s="54">
        <v>2042</v>
      </c>
      <c r="Y1">
        <v>2043</v>
      </c>
      <c r="Z1" s="54">
        <v>2044</v>
      </c>
      <c r="AA1">
        <v>2045</v>
      </c>
      <c r="AB1" s="54">
        <v>2046</v>
      </c>
      <c r="AC1">
        <v>2047</v>
      </c>
      <c r="AD1" s="54">
        <v>2048</v>
      </c>
      <c r="AE1">
        <v>2049</v>
      </c>
      <c r="AF1" s="54">
        <v>2050</v>
      </c>
    </row>
    <row r="2" spans="1:32" x14ac:dyDescent="0.25">
      <c r="A2" s="58" t="s">
        <v>5162</v>
      </c>
      <c r="B2" s="62">
        <f>SUMPRODUCT('First Year Calculations'!G:G,'First Year Calculations'!$P:$P)</f>
        <v>0.13423200771087668</v>
      </c>
      <c r="C2" s="57">
        <f>IF(Projections!C$29&gt;=0,$B2+(1-$B2)*Projections!C$29,$B2+$B2*Projections!C$29)</f>
        <v>0.13458807759296579</v>
      </c>
      <c r="D2" s="57">
        <f>IF(Projections!D$29&gt;=0,$B2+(1-$B2)*Projections!D$29,$B2+$B2*Projections!D$29)</f>
        <v>0.13494414747505487</v>
      </c>
      <c r="E2" s="57">
        <f>IF(Projections!E$29&gt;=0,$B2+(1-$B2)*Projections!E$29,$B2+$B2*Projections!E$29)</f>
        <v>0.13530021735714398</v>
      </c>
      <c r="F2" s="57">
        <f>IF(Projections!F$29&gt;=0,$B2+(1-$B2)*Projections!F$29,$B2+$B2*Projections!F$29)</f>
        <v>0.13565628723923295</v>
      </c>
      <c r="G2" s="57">
        <f>IF(Projections!G$29&gt;=0,$B2+(1-$B2)*Projections!G$29,$B2+$B2*Projections!G$29)</f>
        <v>0.13601235712132206</v>
      </c>
      <c r="H2" s="57">
        <f>IF(Projections!H$29&gt;=0,$B2+(1-$B2)*Projections!H$29,$B2+$B2*Projections!H$29)</f>
        <v>0.13636291714917978</v>
      </c>
      <c r="I2" s="57">
        <f>IF(Projections!I$29&gt;=0,$B2+(1-$B2)*Projections!I$29,$B2+$B2*Projections!I$29)</f>
        <v>0.13671347717703738</v>
      </c>
      <c r="J2" s="57">
        <f>IF(Projections!J$29&gt;=0,$B2+(1-$B2)*Projections!J$29,$B2+$B2*Projections!J$29)</f>
        <v>0.13706403720489507</v>
      </c>
      <c r="K2" s="57">
        <f>IF(Projections!K$29&gt;=0,$B2+(1-$B2)*Projections!K$29,$B2+$B2*Projections!K$29)</f>
        <v>0.13741459723275279</v>
      </c>
      <c r="L2" s="57">
        <f>IF(Projections!L$29&gt;=0,$B2+(1-$B2)*Projections!L$29,$B2+$B2*Projections!L$29)</f>
        <v>0.13776515726061039</v>
      </c>
      <c r="M2" s="57">
        <f>IF(Projections!M$29&gt;=0,$B2+(1-$B2)*Projections!M$29,$B2+$B2*Projections!M$29)</f>
        <v>0.13811927991111528</v>
      </c>
      <c r="N2" s="57">
        <f>IF(Projections!N$29&gt;=0,$B2+(1-$B2)*Projections!N$29,$B2+$B2*Projections!N$29)</f>
        <v>0.13847340256162008</v>
      </c>
      <c r="O2" s="57">
        <f>IF(Projections!O$29&gt;=0,$B2+(1-$B2)*Projections!O$29,$B2+$B2*Projections!O$29)</f>
        <v>0.13882752521212485</v>
      </c>
      <c r="P2" s="57">
        <f>IF(Projections!P$29&gt;=0,$B2+(1-$B2)*Projections!P$29,$B2+$B2*Projections!P$29)</f>
        <v>0.13918164786262963</v>
      </c>
      <c r="Q2" s="57">
        <f>IF(Projections!Q$29&gt;=0,$B2+(1-$B2)*Projections!Q$29,$B2+$B2*Projections!Q$29)</f>
        <v>0.13953577051313443</v>
      </c>
      <c r="R2" s="57">
        <f>IF(Projections!R$29&gt;=0,$B2+(1-$B2)*Projections!R$29,$B2+$B2*Projections!R$29)</f>
        <v>0.139913698099464</v>
      </c>
      <c r="S2" s="57">
        <f>IF(Projections!S$29&gt;=0,$B2+(1-$B2)*Projections!S$29,$B2+$B2*Projections!S$29)</f>
        <v>0.14029162568579367</v>
      </c>
      <c r="T2" s="57">
        <f>IF(Projections!T$29&gt;=0,$B2+(1-$B2)*Projections!T$29,$B2+$B2*Projections!T$29)</f>
        <v>0.14066955327212338</v>
      </c>
      <c r="U2" s="57">
        <f>IF(Projections!U$29&gt;=0,$B2+(1-$B2)*Projections!U$29,$B2+$B2*Projections!U$29)</f>
        <v>0.14104748085845295</v>
      </c>
      <c r="V2" s="57">
        <f>IF(Projections!V$29&gt;=0,$B2+(1-$B2)*Projections!V$29,$B2+$B2*Projections!V$29)</f>
        <v>0.14142540844478263</v>
      </c>
      <c r="W2" s="57">
        <f>IF(Projections!W$29&gt;=0,$B2+(1-$B2)*Projections!W$29,$B2+$B2*Projections!W$29)</f>
        <v>0.14183516700523438</v>
      </c>
      <c r="X2" s="57">
        <f>IF(Projections!X$29&gt;=0,$B2+(1-$B2)*Projections!X$29,$B2+$B2*Projections!X$29)</f>
        <v>0.14224492556568613</v>
      </c>
      <c r="Y2" s="57">
        <f>IF(Projections!Y$29&gt;=0,$B2+(1-$B2)*Projections!Y$29,$B2+$B2*Projections!Y$29)</f>
        <v>0.14265468412613799</v>
      </c>
      <c r="Z2" s="57">
        <f>IF(Projections!Z$29&gt;=0,$B2+(1-$B2)*Projections!Z$29,$B2+$B2*Projections!Z$29)</f>
        <v>0.14306444268658974</v>
      </c>
      <c r="AA2" s="57">
        <f>IF(Projections!AA$29&gt;=0,$B2+(1-$B2)*Projections!AA$29,$B2+$B2*Projections!AA$29)</f>
        <v>0.14347420124704149</v>
      </c>
      <c r="AB2" s="57">
        <f>IF(Projections!AB$29&gt;=0,$B2+(1-$B2)*Projections!AB$29,$B2+$B2*Projections!AB$29)</f>
        <v>0.14390036790864177</v>
      </c>
      <c r="AC2" s="57">
        <f>IF(Projections!AC$29&gt;=0,$B2+(1-$B2)*Projections!AC$29,$B2+$B2*Projections!AC$29)</f>
        <v>0.14432653457024203</v>
      </c>
      <c r="AD2" s="57">
        <f>IF(Projections!AD$29&gt;=0,$B2+(1-$B2)*Projections!AD$29,$B2+$B2*Projections!AD$29)</f>
        <v>0.14475270123184242</v>
      </c>
      <c r="AE2" s="57">
        <f>IF(Projections!AE$29&gt;=0,$B2+(1-$B2)*Projections!AE$29,$B2+$B2*Projections!AE$29)</f>
        <v>0.14517886789344278</v>
      </c>
      <c r="AF2" s="57">
        <f>IF(Projections!AF$29&gt;=0,$B2+(1-$B2)*Projections!AF$29,$B2+$B2*Projections!AF$29)</f>
        <v>0.14560503455504306</v>
      </c>
    </row>
    <row r="3" spans="1:32" x14ac:dyDescent="0.25">
      <c r="A3" s="58" t="s">
        <v>5163</v>
      </c>
      <c r="B3" s="62">
        <f>SUMPRODUCT('First Year Calculations'!G:G,'First Year Calculations'!$M:$M)</f>
        <v>0.13326483623401916</v>
      </c>
      <c r="C3" s="57">
        <f>IF(Projections!C$29&gt;=0,$B3+(1-$B3)*Projections!C$29,$B3+$B3*Projections!C$29)</f>
        <v>0.13362130389084328</v>
      </c>
      <c r="D3" s="57">
        <f>IF(Projections!D$29&gt;=0,$B3+(1-$B3)*Projections!D$29,$B3+$B3*Projections!D$29)</f>
        <v>0.13397777154766741</v>
      </c>
      <c r="E3" s="57">
        <f>IF(Projections!E$29&gt;=0,$B3+(1-$B3)*Projections!E$29,$B3+$B3*Projections!E$29)</f>
        <v>0.13433423920449153</v>
      </c>
      <c r="F3" s="57">
        <f>IF(Projections!F$29&gt;=0,$B3+(1-$B3)*Projections!F$29,$B3+$B3*Projections!F$29)</f>
        <v>0.13469070686131554</v>
      </c>
      <c r="G3" s="57">
        <f>IF(Projections!G$29&gt;=0,$B3+(1-$B3)*Projections!G$29,$B3+$B3*Projections!G$29)</f>
        <v>0.13504717451813966</v>
      </c>
      <c r="H3" s="57">
        <f>IF(Projections!H$29&gt;=0,$B3+(1-$B3)*Projections!H$29,$B3+$B3*Projections!H$29)</f>
        <v>0.1353981261655339</v>
      </c>
      <c r="I3" s="57">
        <f>IF(Projections!I$29&gt;=0,$B3+(1-$B3)*Projections!I$29,$B3+$B3*Projections!I$29)</f>
        <v>0.135749077812928</v>
      </c>
      <c r="J3" s="57">
        <f>IF(Projections!J$29&gt;=0,$B3+(1-$B3)*Projections!J$29,$B3+$B3*Projections!J$29)</f>
        <v>0.13610002946032224</v>
      </c>
      <c r="K3" s="57">
        <f>IF(Projections!K$29&gt;=0,$B3+(1-$B3)*Projections!K$29,$B3+$B3*Projections!K$29)</f>
        <v>0.13645098110771645</v>
      </c>
      <c r="L3" s="57">
        <f>IF(Projections!L$29&gt;=0,$B3+(1-$B3)*Projections!L$29,$B3+$B3*Projections!L$29)</f>
        <v>0.13680193275511057</v>
      </c>
      <c r="M3" s="57">
        <f>IF(Projections!M$29&gt;=0,$B3+(1-$B3)*Projections!M$29,$B3+$B3*Projections!M$29)</f>
        <v>0.13715645100504847</v>
      </c>
      <c r="N3" s="57">
        <f>IF(Projections!N$29&gt;=0,$B3+(1-$B3)*Projections!N$29,$B3+$B3*Projections!N$29)</f>
        <v>0.13751096925498629</v>
      </c>
      <c r="O3" s="57">
        <f>IF(Projections!O$29&gt;=0,$B3+(1-$B3)*Projections!O$29,$B3+$B3*Projections!O$29)</f>
        <v>0.13786548750492411</v>
      </c>
      <c r="P3" s="57">
        <f>IF(Projections!P$29&gt;=0,$B3+(1-$B3)*Projections!P$29,$B3+$B3*Projections!P$29)</f>
        <v>0.1382200057548619</v>
      </c>
      <c r="Q3" s="57">
        <f>IF(Projections!Q$29&gt;=0,$B3+(1-$B3)*Projections!Q$29,$B3+$B3*Projections!Q$29)</f>
        <v>0.13857452400479972</v>
      </c>
      <c r="R3" s="57">
        <f>IF(Projections!R$29&gt;=0,$B3+(1-$B3)*Projections!R$29,$B3+$B3*Projections!R$29)</f>
        <v>0.13895287378366247</v>
      </c>
      <c r="S3" s="57">
        <f>IF(Projections!S$29&gt;=0,$B3+(1-$B3)*Projections!S$29,$B3+$B3*Projections!S$29)</f>
        <v>0.13933122356252534</v>
      </c>
      <c r="T3" s="57">
        <f>IF(Projections!T$29&gt;=0,$B3+(1-$B3)*Projections!T$29,$B3+$B3*Projections!T$29)</f>
        <v>0.13970957334138823</v>
      </c>
      <c r="U3" s="57">
        <f>IF(Projections!U$29&gt;=0,$B3+(1-$B3)*Projections!U$29,$B3+$B3*Projections!U$29)</f>
        <v>0.14008792312025098</v>
      </c>
      <c r="V3" s="57">
        <f>IF(Projections!V$29&gt;=0,$B3+(1-$B3)*Projections!V$29,$B3+$B3*Projections!V$29)</f>
        <v>0.14046627289911384</v>
      </c>
      <c r="W3" s="57">
        <f>IF(Projections!W$29&gt;=0,$B3+(1-$B3)*Projections!W$29,$B3+$B3*Projections!W$29)</f>
        <v>0.14087648921129078</v>
      </c>
      <c r="X3" s="57">
        <f>IF(Projections!X$29&gt;=0,$B3+(1-$B3)*Projections!X$29,$B3+$B3*Projections!X$29)</f>
        <v>0.1412867055234677</v>
      </c>
      <c r="Y3" s="57">
        <f>IF(Projections!Y$29&gt;=0,$B3+(1-$B3)*Projections!Y$29,$B3+$B3*Projections!Y$29)</f>
        <v>0.14169692183564472</v>
      </c>
      <c r="Z3" s="57">
        <f>IF(Projections!Z$29&gt;=0,$B3+(1-$B3)*Projections!Z$29,$B3+$B3*Projections!Z$29)</f>
        <v>0.14210713814782164</v>
      </c>
      <c r="AA3" s="57">
        <f>IF(Projections!AA$29&gt;=0,$B3+(1-$B3)*Projections!AA$29,$B3+$B3*Projections!AA$29)</f>
        <v>0.14251735445999858</v>
      </c>
      <c r="AB3" s="57">
        <f>IF(Projections!AB$29&gt;=0,$B3+(1-$B3)*Projections!AB$29,$B3+$B3*Projections!AB$29)</f>
        <v>0.14294399720323173</v>
      </c>
      <c r="AC3" s="57">
        <f>IF(Projections!AC$29&gt;=0,$B3+(1-$B3)*Projections!AC$29,$B3+$B3*Projections!AC$29)</f>
        <v>0.1433706399464649</v>
      </c>
      <c r="AD3" s="57">
        <f>IF(Projections!AD$29&gt;=0,$B3+(1-$B3)*Projections!AD$29,$B3+$B3*Projections!AD$29)</f>
        <v>0.14379728268969819</v>
      </c>
      <c r="AE3" s="57">
        <f>IF(Projections!AE$29&gt;=0,$B3+(1-$B3)*Projections!AE$29,$B3+$B3*Projections!AE$29)</f>
        <v>0.14422392543293147</v>
      </c>
      <c r="AF3" s="57">
        <f>IF(Projections!AF$29&gt;=0,$B3+(1-$B3)*Projections!AF$29,$B3+$B3*Projections!AF$29)</f>
        <v>0.14465056817616465</v>
      </c>
    </row>
    <row r="4" spans="1:32" x14ac:dyDescent="0.25">
      <c r="A4" s="58" t="s">
        <v>5164</v>
      </c>
      <c r="B4" s="62">
        <f>SUMPRODUCT('First Year Calculations'!G:G,'First Year Calculations'!$V:$V)</f>
        <v>0.1488266078817404</v>
      </c>
      <c r="C4" s="57">
        <f>IF(Projections!C$29&gt;=0,$B4+(1-$B4)*Projections!C$29,$B4+$B4*Projections!C$29)</f>
        <v>0.14917667535024035</v>
      </c>
      <c r="D4" s="57">
        <f>IF(Projections!D$29&gt;=0,$B4+(1-$B4)*Projections!D$29,$B4+$B4*Projections!D$29)</f>
        <v>0.14952674281874029</v>
      </c>
      <c r="E4" s="57">
        <f>IF(Projections!E$29&gt;=0,$B4+(1-$B4)*Projections!E$29,$B4+$B4*Projections!E$29)</f>
        <v>0.14987681028724023</v>
      </c>
      <c r="F4" s="57">
        <f>IF(Projections!F$29&gt;=0,$B4+(1-$B4)*Projections!F$29,$B4+$B4*Projections!F$29)</f>
        <v>0.15022687775574003</v>
      </c>
      <c r="G4" s="57">
        <f>IF(Projections!G$29&gt;=0,$B4+(1-$B4)*Projections!G$29,$B4+$B4*Projections!G$29)</f>
        <v>0.15057694522423998</v>
      </c>
      <c r="H4" s="57">
        <f>IF(Projections!H$29&gt;=0,$B4+(1-$B4)*Projections!H$29,$B4+$B4*Projections!H$29)</f>
        <v>0.15092159572034319</v>
      </c>
      <c r="I4" s="57">
        <f>IF(Projections!I$29&gt;=0,$B4+(1-$B4)*Projections!I$29,$B4+$B4*Projections!I$29)</f>
        <v>0.15126624621644627</v>
      </c>
      <c r="J4" s="57">
        <f>IF(Projections!J$29&gt;=0,$B4+(1-$B4)*Projections!J$29,$B4+$B4*Projections!J$29)</f>
        <v>0.15161089671254949</v>
      </c>
      <c r="K4" s="57">
        <f>IF(Projections!K$29&gt;=0,$B4+(1-$B4)*Projections!K$29,$B4+$B4*Projections!K$29)</f>
        <v>0.15195554720865267</v>
      </c>
      <c r="L4" s="57">
        <f>IF(Projections!L$29&gt;=0,$B4+(1-$B4)*Projections!L$29,$B4+$B4*Projections!L$29)</f>
        <v>0.15230019770475578</v>
      </c>
      <c r="M4" s="57">
        <f>IF(Projections!M$29&gt;=0,$B4+(1-$B4)*Projections!M$29,$B4+$B4*Projections!M$29)</f>
        <v>0.15264835076693956</v>
      </c>
      <c r="N4" s="57">
        <f>IF(Projections!N$29&gt;=0,$B4+(1-$B4)*Projections!N$29,$B4+$B4*Projections!N$29)</f>
        <v>0.15299650382912322</v>
      </c>
      <c r="O4" s="57">
        <f>IF(Projections!O$29&gt;=0,$B4+(1-$B4)*Projections!O$29,$B4+$B4*Projections!O$29)</f>
        <v>0.15334465689130689</v>
      </c>
      <c r="P4" s="57">
        <f>IF(Projections!P$29&gt;=0,$B4+(1-$B4)*Projections!P$29,$B4+$B4*Projections!P$29)</f>
        <v>0.15369280995349055</v>
      </c>
      <c r="Q4" s="57">
        <f>IF(Projections!Q$29&gt;=0,$B4+(1-$B4)*Projections!Q$29,$B4+$B4*Projections!Q$29)</f>
        <v>0.15404096301567421</v>
      </c>
      <c r="R4" s="57">
        <f>IF(Projections!R$29&gt;=0,$B4+(1-$B4)*Projections!R$29,$B4+$B4*Projections!R$29)</f>
        <v>0.15441251972428005</v>
      </c>
      <c r="S4" s="57">
        <f>IF(Projections!S$29&gt;=0,$B4+(1-$B4)*Projections!S$29,$B4+$B4*Projections!S$29)</f>
        <v>0.15478407643288597</v>
      </c>
      <c r="T4" s="57">
        <f>IF(Projections!T$29&gt;=0,$B4+(1-$B4)*Projections!T$29,$B4+$B4*Projections!T$29)</f>
        <v>0.15515563314149189</v>
      </c>
      <c r="U4" s="57">
        <f>IF(Projections!U$29&gt;=0,$B4+(1-$B4)*Projections!U$29,$B4+$B4*Projections!U$29)</f>
        <v>0.1555271898500977</v>
      </c>
      <c r="V4" s="57">
        <f>IF(Projections!V$29&gt;=0,$B4+(1-$B4)*Projections!V$29,$B4+$B4*Projections!V$29)</f>
        <v>0.15589874655870364</v>
      </c>
      <c r="W4" s="57">
        <f>IF(Projections!W$29&gt;=0,$B4+(1-$B4)*Projections!W$29,$B4+$B4*Projections!W$29)</f>
        <v>0.15630159765386487</v>
      </c>
      <c r="X4" s="57">
        <f>IF(Projections!X$29&gt;=0,$B4+(1-$B4)*Projections!X$29,$B4+$B4*Projections!X$29)</f>
        <v>0.15670444874902609</v>
      </c>
      <c r="Y4" s="57">
        <f>IF(Projections!Y$29&gt;=0,$B4+(1-$B4)*Projections!Y$29,$B4+$B4*Projections!Y$29)</f>
        <v>0.15710729984418742</v>
      </c>
      <c r="Z4" s="57">
        <f>IF(Projections!Z$29&gt;=0,$B4+(1-$B4)*Projections!Z$29,$B4+$B4*Projections!Z$29)</f>
        <v>0.15751015093934867</v>
      </c>
      <c r="AA4" s="57">
        <f>IF(Projections!AA$29&gt;=0,$B4+(1-$B4)*Projections!AA$29,$B4+$B4*Projections!AA$29)</f>
        <v>0.15791300203450989</v>
      </c>
      <c r="AB4" s="57">
        <f>IF(Projections!AB$29&gt;=0,$B4+(1-$B4)*Projections!AB$29,$B4+$B4*Projections!AB$29)</f>
        <v>0.15833198463284193</v>
      </c>
      <c r="AC4" s="57">
        <f>IF(Projections!AC$29&gt;=0,$B4+(1-$B4)*Projections!AC$29,$B4+$B4*Projections!AC$29)</f>
        <v>0.15875096723117396</v>
      </c>
      <c r="AD4" s="57">
        <f>IF(Projections!AD$29&gt;=0,$B4+(1-$B4)*Projections!AD$29,$B4+$B4*Projections!AD$29)</f>
        <v>0.15916994982950614</v>
      </c>
      <c r="AE4" s="57">
        <f>IF(Projections!AE$29&gt;=0,$B4+(1-$B4)*Projections!AE$29,$B4+$B4*Projections!AE$29)</f>
        <v>0.15958893242783828</v>
      </c>
      <c r="AF4" s="57">
        <f>IF(Projections!AF$29&gt;=0,$B4+(1-$B4)*Projections!AF$29,$B4+$B4*Projections!AF$29)</f>
        <v>0.16000791502617032</v>
      </c>
    </row>
    <row r="5" spans="1:32" x14ac:dyDescent="0.25">
      <c r="A5" s="58" t="s">
        <v>5165</v>
      </c>
      <c r="B5" s="62">
        <f t="shared" ref="B5" si="0">B4</f>
        <v>0.1488266078817404</v>
      </c>
      <c r="C5" s="57">
        <f>IF(Projections!C$29&gt;=0,$B5+(1-$B5)*Projections!C$29,$B5+$B5*Projections!C$29)</f>
        <v>0.14917667535024035</v>
      </c>
      <c r="D5" s="57">
        <f>IF(Projections!D$29&gt;=0,$B5+(1-$B5)*Projections!D$29,$B5+$B5*Projections!D$29)</f>
        <v>0.14952674281874029</v>
      </c>
      <c r="E5" s="57">
        <f>IF(Projections!E$29&gt;=0,$B5+(1-$B5)*Projections!E$29,$B5+$B5*Projections!E$29)</f>
        <v>0.14987681028724023</v>
      </c>
      <c r="F5" s="57">
        <f>IF(Projections!F$29&gt;=0,$B5+(1-$B5)*Projections!F$29,$B5+$B5*Projections!F$29)</f>
        <v>0.15022687775574003</v>
      </c>
      <c r="G5" s="57">
        <f>IF(Projections!G$29&gt;=0,$B5+(1-$B5)*Projections!G$29,$B5+$B5*Projections!G$29)</f>
        <v>0.15057694522423998</v>
      </c>
      <c r="H5" s="57">
        <f>IF(Projections!H$29&gt;=0,$B5+(1-$B5)*Projections!H$29,$B5+$B5*Projections!H$29)</f>
        <v>0.15092159572034319</v>
      </c>
      <c r="I5" s="57">
        <f>IF(Projections!I$29&gt;=0,$B5+(1-$B5)*Projections!I$29,$B5+$B5*Projections!I$29)</f>
        <v>0.15126624621644627</v>
      </c>
      <c r="J5" s="57">
        <f>IF(Projections!J$29&gt;=0,$B5+(1-$B5)*Projections!J$29,$B5+$B5*Projections!J$29)</f>
        <v>0.15161089671254949</v>
      </c>
      <c r="K5" s="57">
        <f>IF(Projections!K$29&gt;=0,$B5+(1-$B5)*Projections!K$29,$B5+$B5*Projections!K$29)</f>
        <v>0.15195554720865267</v>
      </c>
      <c r="L5" s="57">
        <f>IF(Projections!L$29&gt;=0,$B5+(1-$B5)*Projections!L$29,$B5+$B5*Projections!L$29)</f>
        <v>0.15230019770475578</v>
      </c>
      <c r="M5" s="57">
        <f>IF(Projections!M$29&gt;=0,$B5+(1-$B5)*Projections!M$29,$B5+$B5*Projections!M$29)</f>
        <v>0.15264835076693956</v>
      </c>
      <c r="N5" s="57">
        <f>IF(Projections!N$29&gt;=0,$B5+(1-$B5)*Projections!N$29,$B5+$B5*Projections!N$29)</f>
        <v>0.15299650382912322</v>
      </c>
      <c r="O5" s="57">
        <f>IF(Projections!O$29&gt;=0,$B5+(1-$B5)*Projections!O$29,$B5+$B5*Projections!O$29)</f>
        <v>0.15334465689130689</v>
      </c>
      <c r="P5" s="57">
        <f>IF(Projections!P$29&gt;=0,$B5+(1-$B5)*Projections!P$29,$B5+$B5*Projections!P$29)</f>
        <v>0.15369280995349055</v>
      </c>
      <c r="Q5" s="57">
        <f>IF(Projections!Q$29&gt;=0,$B5+(1-$B5)*Projections!Q$29,$B5+$B5*Projections!Q$29)</f>
        <v>0.15404096301567421</v>
      </c>
      <c r="R5" s="57">
        <f>IF(Projections!R$29&gt;=0,$B5+(1-$B5)*Projections!R$29,$B5+$B5*Projections!R$29)</f>
        <v>0.15441251972428005</v>
      </c>
      <c r="S5" s="57">
        <f>IF(Projections!S$29&gt;=0,$B5+(1-$B5)*Projections!S$29,$B5+$B5*Projections!S$29)</f>
        <v>0.15478407643288597</v>
      </c>
      <c r="T5" s="57">
        <f>IF(Projections!T$29&gt;=0,$B5+(1-$B5)*Projections!T$29,$B5+$B5*Projections!T$29)</f>
        <v>0.15515563314149189</v>
      </c>
      <c r="U5" s="57">
        <f>IF(Projections!U$29&gt;=0,$B5+(1-$B5)*Projections!U$29,$B5+$B5*Projections!U$29)</f>
        <v>0.1555271898500977</v>
      </c>
      <c r="V5" s="57">
        <f>IF(Projections!V$29&gt;=0,$B5+(1-$B5)*Projections!V$29,$B5+$B5*Projections!V$29)</f>
        <v>0.15589874655870364</v>
      </c>
      <c r="W5" s="57">
        <f>IF(Projections!W$29&gt;=0,$B5+(1-$B5)*Projections!W$29,$B5+$B5*Projections!W$29)</f>
        <v>0.15630159765386487</v>
      </c>
      <c r="X5" s="57">
        <f>IF(Projections!X$29&gt;=0,$B5+(1-$B5)*Projections!X$29,$B5+$B5*Projections!X$29)</f>
        <v>0.15670444874902609</v>
      </c>
      <c r="Y5" s="57">
        <f>IF(Projections!Y$29&gt;=0,$B5+(1-$B5)*Projections!Y$29,$B5+$B5*Projections!Y$29)</f>
        <v>0.15710729984418742</v>
      </c>
      <c r="Z5" s="57">
        <f>IF(Projections!Z$29&gt;=0,$B5+(1-$B5)*Projections!Z$29,$B5+$B5*Projections!Z$29)</f>
        <v>0.15751015093934867</v>
      </c>
      <c r="AA5" s="57">
        <f>IF(Projections!AA$29&gt;=0,$B5+(1-$B5)*Projections!AA$29,$B5+$B5*Projections!AA$29)</f>
        <v>0.15791300203450989</v>
      </c>
      <c r="AB5" s="57">
        <f>IF(Projections!AB$29&gt;=0,$B5+(1-$B5)*Projections!AB$29,$B5+$B5*Projections!AB$29)</f>
        <v>0.15833198463284193</v>
      </c>
      <c r="AC5" s="57">
        <f>IF(Projections!AC$29&gt;=0,$B5+(1-$B5)*Projections!AC$29,$B5+$B5*Projections!AC$29)</f>
        <v>0.15875096723117396</v>
      </c>
      <c r="AD5" s="57">
        <f>IF(Projections!AD$29&gt;=0,$B5+(1-$B5)*Projections!AD$29,$B5+$B5*Projections!AD$29)</f>
        <v>0.15916994982950614</v>
      </c>
      <c r="AE5" s="57">
        <f>IF(Projections!AE$29&gt;=0,$B5+(1-$B5)*Projections!AE$29,$B5+$B5*Projections!AE$29)</f>
        <v>0.15958893242783828</v>
      </c>
      <c r="AF5" s="57">
        <f>IF(Projections!AF$29&gt;=0,$B5+(1-$B5)*Projections!AF$29,$B5+$B5*Projections!AF$29)</f>
        <v>0.16000791502617032</v>
      </c>
    </row>
    <row r="6" spans="1:32" x14ac:dyDescent="0.25">
      <c r="A6" s="58" t="s">
        <v>5166</v>
      </c>
      <c r="B6" s="62">
        <f>SUMPRODUCT('First Year Calculations'!G:G,'First Year Calculations'!$S:$S)</f>
        <v>0.13115001798853493</v>
      </c>
      <c r="C6" s="57">
        <f>IF(Projections!C$29&gt;=0,$B6+(1-$B6)*Projections!C$29,$B6+$B6*Projections!C$29)</f>
        <v>0.13150735542004466</v>
      </c>
      <c r="D6" s="57">
        <f>IF(Projections!D$29&gt;=0,$B6+(1-$B6)*Projections!D$29,$B6+$B6*Projections!D$29)</f>
        <v>0.13186469285155442</v>
      </c>
      <c r="E6" s="57">
        <f>IF(Projections!E$29&gt;=0,$B6+(1-$B6)*Projections!E$29,$B6+$B6*Projections!E$29)</f>
        <v>0.13222203028306415</v>
      </c>
      <c r="F6" s="57">
        <f>IF(Projections!F$29&gt;=0,$B6+(1-$B6)*Projections!F$29,$B6+$B6*Projections!F$29)</f>
        <v>0.13257936771457376</v>
      </c>
      <c r="G6" s="57">
        <f>IF(Projections!G$29&gt;=0,$B6+(1-$B6)*Projections!G$29,$B6+$B6*Projections!G$29)</f>
        <v>0.13293670514608352</v>
      </c>
      <c r="H6" s="57">
        <f>IF(Projections!H$29&gt;=0,$B6+(1-$B6)*Projections!H$29,$B6+$B6*Projections!H$29)</f>
        <v>0.13328851310919934</v>
      </c>
      <c r="I6" s="57">
        <f>IF(Projections!I$29&gt;=0,$B6+(1-$B6)*Projections!I$29,$B6+$B6*Projections!I$29)</f>
        <v>0.13364032107231505</v>
      </c>
      <c r="J6" s="57">
        <f>IF(Projections!J$29&gt;=0,$B6+(1-$B6)*Projections!J$29,$B6+$B6*Projections!J$29)</f>
        <v>0.13399212903543087</v>
      </c>
      <c r="K6" s="57">
        <f>IF(Projections!K$29&gt;=0,$B6+(1-$B6)*Projections!K$29,$B6+$B6*Projections!K$29)</f>
        <v>0.13434393699854669</v>
      </c>
      <c r="L6" s="57">
        <f>IF(Projections!L$29&gt;=0,$B6+(1-$B6)*Projections!L$29,$B6+$B6*Projections!L$29)</f>
        <v>0.13469574496166239</v>
      </c>
      <c r="M6" s="57">
        <f>IF(Projections!M$29&gt;=0,$B6+(1-$B6)*Projections!M$29,$B6+$B6*Projections!M$29)</f>
        <v>0.13505112822976811</v>
      </c>
      <c r="N6" s="57">
        <f>IF(Projections!N$29&gt;=0,$B6+(1-$B6)*Projections!N$29,$B6+$B6*Projections!N$29)</f>
        <v>0.13540651149787369</v>
      </c>
      <c r="O6" s="57">
        <f>IF(Projections!O$29&gt;=0,$B6+(1-$B6)*Projections!O$29,$B6+$B6*Projections!O$29)</f>
        <v>0.1357618947659793</v>
      </c>
      <c r="P6" s="57">
        <f>IF(Projections!P$29&gt;=0,$B6+(1-$B6)*Projections!P$29,$B6+$B6*Projections!P$29)</f>
        <v>0.13611727803408491</v>
      </c>
      <c r="Q6" s="57">
        <f>IF(Projections!Q$29&gt;=0,$B6+(1-$B6)*Projections!Q$29,$B6+$B6*Projections!Q$29)</f>
        <v>0.13647266130219052</v>
      </c>
      <c r="R6" s="57">
        <f>IF(Projections!R$29&gt;=0,$B6+(1-$B6)*Projections!R$29,$B6+$B6*Projections!R$29)</f>
        <v>0.13685193424772396</v>
      </c>
      <c r="S6" s="57">
        <f>IF(Projections!S$29&gt;=0,$B6+(1-$B6)*Projections!S$29,$B6+$B6*Projections!S$29)</f>
        <v>0.13723120719325754</v>
      </c>
      <c r="T6" s="57">
        <f>IF(Projections!T$29&gt;=0,$B6+(1-$B6)*Projections!T$29,$B6+$B6*Projections!T$29)</f>
        <v>0.13761048013879112</v>
      </c>
      <c r="U6" s="57">
        <f>IF(Projections!U$29&gt;=0,$B6+(1-$B6)*Projections!U$29,$B6+$B6*Projections!U$29)</f>
        <v>0.1379897530843246</v>
      </c>
      <c r="V6" s="57">
        <f>IF(Projections!V$29&gt;=0,$B6+(1-$B6)*Projections!V$29,$B6+$B6*Projections!V$29)</f>
        <v>0.13836902602985815</v>
      </c>
      <c r="W6" s="57">
        <f>IF(Projections!W$29&gt;=0,$B6+(1-$B6)*Projections!W$29,$B6+$B6*Projections!W$29)</f>
        <v>0.13878024326247521</v>
      </c>
      <c r="X6" s="57">
        <f>IF(Projections!X$29&gt;=0,$B6+(1-$B6)*Projections!X$29,$B6+$B6*Projections!X$29)</f>
        <v>0.13919146049509223</v>
      </c>
      <c r="Y6" s="57">
        <f>IF(Projections!Y$29&gt;=0,$B6+(1-$B6)*Projections!Y$29,$B6+$B6*Projections!Y$29)</f>
        <v>0.1396026777277094</v>
      </c>
      <c r="Z6" s="57">
        <f>IF(Projections!Z$29&gt;=0,$B6+(1-$B6)*Projections!Z$29,$B6+$B6*Projections!Z$29)</f>
        <v>0.14001389496032646</v>
      </c>
      <c r="AA6" s="57">
        <f>IF(Projections!AA$29&gt;=0,$B6+(1-$B6)*Projections!AA$29,$B6+$B6*Projections!AA$29)</f>
        <v>0.14042511219294349</v>
      </c>
      <c r="AB6" s="57">
        <f>IF(Projections!AB$29&gt;=0,$B6+(1-$B6)*Projections!AB$29,$B6+$B6*Projections!AB$29)</f>
        <v>0.1408527959368138</v>
      </c>
      <c r="AC6" s="57">
        <f>IF(Projections!AC$29&gt;=0,$B6+(1-$B6)*Projections!AC$29,$B6+$B6*Projections!AC$29)</f>
        <v>0.14128047968068408</v>
      </c>
      <c r="AD6" s="57">
        <f>IF(Projections!AD$29&gt;=0,$B6+(1-$B6)*Projections!AD$29,$B6+$B6*Projections!AD$29)</f>
        <v>0.14170816342455447</v>
      </c>
      <c r="AE6" s="57">
        <f>IF(Projections!AE$29&gt;=0,$B6+(1-$B6)*Projections!AE$29,$B6+$B6*Projections!AE$29)</f>
        <v>0.14213584716842487</v>
      </c>
      <c r="AF6" s="57">
        <f>IF(Projections!AF$29&gt;=0,$B6+(1-$B6)*Projections!AF$29,$B6+$B6*Projections!AF$29)</f>
        <v>0.14256353091229518</v>
      </c>
    </row>
    <row r="7" spans="1:32" x14ac:dyDescent="0.25">
      <c r="A7" s="58" t="s">
        <v>5167</v>
      </c>
      <c r="B7" s="63">
        <f t="shared" ref="B7" si="1">B3</f>
        <v>0.13326483623401916</v>
      </c>
      <c r="C7" s="57">
        <f>IF(Projections!C$29&gt;=0,$B7+(1-$B7)*Projections!C$29,$B7+$B7*Projections!C$29)</f>
        <v>0.13362130389084328</v>
      </c>
      <c r="D7" s="57">
        <f>IF(Projections!D$29&gt;=0,$B7+(1-$B7)*Projections!D$29,$B7+$B7*Projections!D$29)</f>
        <v>0.13397777154766741</v>
      </c>
      <c r="E7" s="57">
        <f>IF(Projections!E$29&gt;=0,$B7+(1-$B7)*Projections!E$29,$B7+$B7*Projections!E$29)</f>
        <v>0.13433423920449153</v>
      </c>
      <c r="F7" s="57">
        <f>IF(Projections!F$29&gt;=0,$B7+(1-$B7)*Projections!F$29,$B7+$B7*Projections!F$29)</f>
        <v>0.13469070686131554</v>
      </c>
      <c r="G7" s="57">
        <f>IF(Projections!G$29&gt;=0,$B7+(1-$B7)*Projections!G$29,$B7+$B7*Projections!G$29)</f>
        <v>0.13504717451813966</v>
      </c>
      <c r="H7" s="57">
        <f>IF(Projections!H$29&gt;=0,$B7+(1-$B7)*Projections!H$29,$B7+$B7*Projections!H$29)</f>
        <v>0.1353981261655339</v>
      </c>
      <c r="I7" s="57">
        <f>IF(Projections!I$29&gt;=0,$B7+(1-$B7)*Projections!I$29,$B7+$B7*Projections!I$29)</f>
        <v>0.135749077812928</v>
      </c>
      <c r="J7" s="57">
        <f>IF(Projections!J$29&gt;=0,$B7+(1-$B7)*Projections!J$29,$B7+$B7*Projections!J$29)</f>
        <v>0.13610002946032224</v>
      </c>
      <c r="K7" s="57">
        <f>IF(Projections!K$29&gt;=0,$B7+(1-$B7)*Projections!K$29,$B7+$B7*Projections!K$29)</f>
        <v>0.13645098110771645</v>
      </c>
      <c r="L7" s="57">
        <f>IF(Projections!L$29&gt;=0,$B7+(1-$B7)*Projections!L$29,$B7+$B7*Projections!L$29)</f>
        <v>0.13680193275511057</v>
      </c>
      <c r="M7" s="57">
        <f>IF(Projections!M$29&gt;=0,$B7+(1-$B7)*Projections!M$29,$B7+$B7*Projections!M$29)</f>
        <v>0.13715645100504847</v>
      </c>
      <c r="N7" s="57">
        <f>IF(Projections!N$29&gt;=0,$B7+(1-$B7)*Projections!N$29,$B7+$B7*Projections!N$29)</f>
        <v>0.13751096925498629</v>
      </c>
      <c r="O7" s="57">
        <f>IF(Projections!O$29&gt;=0,$B7+(1-$B7)*Projections!O$29,$B7+$B7*Projections!O$29)</f>
        <v>0.13786548750492411</v>
      </c>
      <c r="P7" s="57">
        <f>IF(Projections!P$29&gt;=0,$B7+(1-$B7)*Projections!P$29,$B7+$B7*Projections!P$29)</f>
        <v>0.1382200057548619</v>
      </c>
      <c r="Q7" s="57">
        <f>IF(Projections!Q$29&gt;=0,$B7+(1-$B7)*Projections!Q$29,$B7+$B7*Projections!Q$29)</f>
        <v>0.13857452400479972</v>
      </c>
      <c r="R7" s="57">
        <f>IF(Projections!R$29&gt;=0,$B7+(1-$B7)*Projections!R$29,$B7+$B7*Projections!R$29)</f>
        <v>0.13895287378366247</v>
      </c>
      <c r="S7" s="57">
        <f>IF(Projections!S$29&gt;=0,$B7+(1-$B7)*Projections!S$29,$B7+$B7*Projections!S$29)</f>
        <v>0.13933122356252534</v>
      </c>
      <c r="T7" s="57">
        <f>IF(Projections!T$29&gt;=0,$B7+(1-$B7)*Projections!T$29,$B7+$B7*Projections!T$29)</f>
        <v>0.13970957334138823</v>
      </c>
      <c r="U7" s="57">
        <f>IF(Projections!U$29&gt;=0,$B7+(1-$B7)*Projections!U$29,$B7+$B7*Projections!U$29)</f>
        <v>0.14008792312025098</v>
      </c>
      <c r="V7" s="57">
        <f>IF(Projections!V$29&gt;=0,$B7+(1-$B7)*Projections!V$29,$B7+$B7*Projections!V$29)</f>
        <v>0.14046627289911384</v>
      </c>
      <c r="W7" s="57">
        <f>IF(Projections!W$29&gt;=0,$B7+(1-$B7)*Projections!W$29,$B7+$B7*Projections!W$29)</f>
        <v>0.14087648921129078</v>
      </c>
      <c r="X7" s="57">
        <f>IF(Projections!X$29&gt;=0,$B7+(1-$B7)*Projections!X$29,$B7+$B7*Projections!X$29)</f>
        <v>0.1412867055234677</v>
      </c>
      <c r="Y7" s="57">
        <f>IF(Projections!Y$29&gt;=0,$B7+(1-$B7)*Projections!Y$29,$B7+$B7*Projections!Y$29)</f>
        <v>0.14169692183564472</v>
      </c>
      <c r="Z7" s="57">
        <f>IF(Projections!Z$29&gt;=0,$B7+(1-$B7)*Projections!Z$29,$B7+$B7*Projections!Z$29)</f>
        <v>0.14210713814782164</v>
      </c>
      <c r="AA7" s="57">
        <f>IF(Projections!AA$29&gt;=0,$B7+(1-$B7)*Projections!AA$29,$B7+$B7*Projections!AA$29)</f>
        <v>0.14251735445999858</v>
      </c>
      <c r="AB7" s="57">
        <f>IF(Projections!AB$29&gt;=0,$B7+(1-$B7)*Projections!AB$29,$B7+$B7*Projections!AB$29)</f>
        <v>0.14294399720323173</v>
      </c>
      <c r="AC7" s="57">
        <f>IF(Projections!AC$29&gt;=0,$B7+(1-$B7)*Projections!AC$29,$B7+$B7*Projections!AC$29)</f>
        <v>0.1433706399464649</v>
      </c>
      <c r="AD7" s="57">
        <f>IF(Projections!AD$29&gt;=0,$B7+(1-$B7)*Projections!AD$29,$B7+$B7*Projections!AD$29)</f>
        <v>0.14379728268969819</v>
      </c>
      <c r="AE7" s="57">
        <f>IF(Projections!AE$29&gt;=0,$B7+(1-$B7)*Projections!AE$29,$B7+$B7*Projections!AE$29)</f>
        <v>0.14422392543293147</v>
      </c>
      <c r="AF7" s="57">
        <f>IF(Projections!AF$29&gt;=0,$B7+(1-$B7)*Projections!AF$29,$B7+$B7*Projections!AF$29)</f>
        <v>0.14465056817616465</v>
      </c>
    </row>
    <row r="8" spans="1:32" x14ac:dyDescent="0.25">
      <c r="A8" s="58" t="s">
        <v>5168</v>
      </c>
      <c r="B8" s="62">
        <f>SUMPRODUCT('First Year Calculations'!G:G,'First Year Calculations'!$X:$X)</f>
        <v>0.11852616217763683</v>
      </c>
      <c r="C8" s="57">
        <f>IF(Projections!C$29&gt;=0,$B8+(1-$B8)*Projections!C$29,$B8+$B8*Projections!C$29)</f>
        <v>0.11888869150222893</v>
      </c>
      <c r="D8" s="57">
        <f>IF(Projections!D$29&gt;=0,$B8+(1-$B8)*Projections!D$29,$B8+$B8*Projections!D$29)</f>
        <v>0.11925122082682103</v>
      </c>
      <c r="E8" s="57">
        <f>IF(Projections!E$29&gt;=0,$B8+(1-$B8)*Projections!E$29,$B8+$B8*Projections!E$29)</f>
        <v>0.11961375015141312</v>
      </c>
      <c r="F8" s="57">
        <f>IF(Projections!F$29&gt;=0,$B8+(1-$B8)*Projections!F$29,$B8+$B8*Projections!F$29)</f>
        <v>0.11997627947600512</v>
      </c>
      <c r="G8" s="57">
        <f>IF(Projections!G$29&gt;=0,$B8+(1-$B8)*Projections!G$29,$B8+$B8*Projections!G$29)</f>
        <v>0.12033880880059722</v>
      </c>
      <c r="H8" s="57">
        <f>IF(Projections!H$29&gt;=0,$B8+(1-$B8)*Projections!H$29,$B8+$B8*Projections!H$29)</f>
        <v>0.1206957283170208</v>
      </c>
      <c r="I8" s="57">
        <f>IF(Projections!I$29&gt;=0,$B8+(1-$B8)*Projections!I$29,$B8+$B8*Projections!I$29)</f>
        <v>0.12105264783344427</v>
      </c>
      <c r="J8" s="57">
        <f>IF(Projections!J$29&gt;=0,$B8+(1-$B8)*Projections!J$29,$B8+$B8*Projections!J$29)</f>
        <v>0.12140956734986785</v>
      </c>
      <c r="K8" s="57">
        <f>IF(Projections!K$29&gt;=0,$B8+(1-$B8)*Projections!K$29,$B8+$B8*Projections!K$29)</f>
        <v>0.12176648686629143</v>
      </c>
      <c r="L8" s="57">
        <f>IF(Projections!L$29&gt;=0,$B8+(1-$B8)*Projections!L$29,$B8+$B8*Projections!L$29)</f>
        <v>0.12212340638271491</v>
      </c>
      <c r="M8" s="57">
        <f>IF(Projections!M$29&gt;=0,$B8+(1-$B8)*Projections!M$29,$B8+$B8*Projections!M$29)</f>
        <v>0.12248395315111071</v>
      </c>
      <c r="N8" s="57">
        <f>IF(Projections!N$29&gt;=0,$B8+(1-$B8)*Projections!N$29,$B8+$B8*Projections!N$29)</f>
        <v>0.12284449991950643</v>
      </c>
      <c r="O8" s="57">
        <f>IF(Projections!O$29&gt;=0,$B8+(1-$B8)*Projections!O$29,$B8+$B8*Projections!O$29)</f>
        <v>0.12320504668790212</v>
      </c>
      <c r="P8" s="57">
        <f>IF(Projections!P$29&gt;=0,$B8+(1-$B8)*Projections!P$29,$B8+$B8*Projections!P$29)</f>
        <v>0.12356559345629783</v>
      </c>
      <c r="Q8" s="57">
        <f>IF(Projections!Q$29&gt;=0,$B8+(1-$B8)*Projections!Q$29,$B8+$B8*Projections!Q$29)</f>
        <v>0.12392614022469353</v>
      </c>
      <c r="R8" s="57">
        <f>IF(Projections!R$29&gt;=0,$B8+(1-$B8)*Projections!R$29,$B8+$B8*Projections!R$29)</f>
        <v>0.12431092377283563</v>
      </c>
      <c r="S8" s="57">
        <f>IF(Projections!S$29&gt;=0,$B8+(1-$B8)*Projections!S$29,$B8+$B8*Projections!S$29)</f>
        <v>0.12469570732097786</v>
      </c>
      <c r="T8" s="57">
        <f>IF(Projections!T$29&gt;=0,$B8+(1-$B8)*Projections!T$29,$B8+$B8*Projections!T$29)</f>
        <v>0.12508049086912007</v>
      </c>
      <c r="U8" s="57">
        <f>IF(Projections!U$29&gt;=0,$B8+(1-$B8)*Projections!U$29,$B8+$B8*Projections!U$29)</f>
        <v>0.12546527441726218</v>
      </c>
      <c r="V8" s="57">
        <f>IF(Projections!V$29&gt;=0,$B8+(1-$B8)*Projections!V$29,$B8+$B8*Projections!V$29)</f>
        <v>0.12585005796540438</v>
      </c>
      <c r="W8" s="57">
        <f>IF(Projections!W$29&gt;=0,$B8+(1-$B8)*Projections!W$29,$B8+$B8*Projections!W$29)</f>
        <v>0.12626724993147254</v>
      </c>
      <c r="X8" s="57">
        <f>IF(Projections!X$29&gt;=0,$B8+(1-$B8)*Projections!X$29,$B8+$B8*Projections!X$29)</f>
        <v>0.12668444189754069</v>
      </c>
      <c r="Y8" s="57">
        <f>IF(Projections!Y$29&gt;=0,$B8+(1-$B8)*Projections!Y$29,$B8+$B8*Projections!Y$29)</f>
        <v>0.12710163386360895</v>
      </c>
      <c r="Z8" s="57">
        <f>IF(Projections!Z$29&gt;=0,$B8+(1-$B8)*Projections!Z$29,$B8+$B8*Projections!Z$29)</f>
        <v>0.12751882582967708</v>
      </c>
      <c r="AA8" s="57">
        <f>IF(Projections!AA$29&gt;=0,$B8+(1-$B8)*Projections!AA$29,$B8+$B8*Projections!AA$29)</f>
        <v>0.12793601779574523</v>
      </c>
      <c r="AB8" s="57">
        <f>IF(Projections!AB$29&gt;=0,$B8+(1-$B8)*Projections!AB$29,$B8+$B8*Projections!AB$29)</f>
        <v>0.12836991552134663</v>
      </c>
      <c r="AC8" s="57">
        <f>IF(Projections!AC$29&gt;=0,$B8+(1-$B8)*Projections!AC$29,$B8+$B8*Projections!AC$29)</f>
        <v>0.12880381324694801</v>
      </c>
      <c r="AD8" s="57">
        <f>IF(Projections!AD$29&gt;=0,$B8+(1-$B8)*Projections!AD$29,$B8+$B8*Projections!AD$29)</f>
        <v>0.12923771097254952</v>
      </c>
      <c r="AE8" s="57">
        <f>IF(Projections!AE$29&gt;=0,$B8+(1-$B8)*Projections!AE$29,$B8+$B8*Projections!AE$29)</f>
        <v>0.12967160869815103</v>
      </c>
      <c r="AF8" s="57">
        <f>IF(Projections!AF$29&gt;=0,$B8+(1-$B8)*Projections!AF$29,$B8+$B8*Projections!AF$29)</f>
        <v>0.1301055064237524</v>
      </c>
    </row>
    <row r="9" spans="1:32" x14ac:dyDescent="0.25">
      <c r="A9" s="58" t="s">
        <v>5153</v>
      </c>
      <c r="B9" s="63">
        <f t="shared" ref="B9" si="2">B6</f>
        <v>0.13115001798853493</v>
      </c>
      <c r="C9" s="57">
        <f>IF(Projections!C$29&gt;=0,$B9+(1-$B9)*Projections!C$29,$B9+$B9*Projections!C$29)</f>
        <v>0.13150735542004466</v>
      </c>
      <c r="D9" s="57">
        <f>IF(Projections!D$29&gt;=0,$B9+(1-$B9)*Projections!D$29,$B9+$B9*Projections!D$29)</f>
        <v>0.13186469285155442</v>
      </c>
      <c r="E9" s="57">
        <f>IF(Projections!E$29&gt;=0,$B9+(1-$B9)*Projections!E$29,$B9+$B9*Projections!E$29)</f>
        <v>0.13222203028306415</v>
      </c>
      <c r="F9" s="57">
        <f>IF(Projections!F$29&gt;=0,$B9+(1-$B9)*Projections!F$29,$B9+$B9*Projections!F$29)</f>
        <v>0.13257936771457376</v>
      </c>
      <c r="G9" s="57">
        <f>IF(Projections!G$29&gt;=0,$B9+(1-$B9)*Projections!G$29,$B9+$B9*Projections!G$29)</f>
        <v>0.13293670514608352</v>
      </c>
      <c r="H9" s="57">
        <f>IF(Projections!H$29&gt;=0,$B9+(1-$B9)*Projections!H$29,$B9+$B9*Projections!H$29)</f>
        <v>0.13328851310919934</v>
      </c>
      <c r="I9" s="57">
        <f>IF(Projections!I$29&gt;=0,$B9+(1-$B9)*Projections!I$29,$B9+$B9*Projections!I$29)</f>
        <v>0.13364032107231505</v>
      </c>
      <c r="J9" s="57">
        <f>IF(Projections!J$29&gt;=0,$B9+(1-$B9)*Projections!J$29,$B9+$B9*Projections!J$29)</f>
        <v>0.13399212903543087</v>
      </c>
      <c r="K9" s="57">
        <f>IF(Projections!K$29&gt;=0,$B9+(1-$B9)*Projections!K$29,$B9+$B9*Projections!K$29)</f>
        <v>0.13434393699854669</v>
      </c>
      <c r="L9" s="57">
        <f>IF(Projections!L$29&gt;=0,$B9+(1-$B9)*Projections!L$29,$B9+$B9*Projections!L$29)</f>
        <v>0.13469574496166239</v>
      </c>
      <c r="M9" s="57">
        <f>IF(Projections!M$29&gt;=0,$B9+(1-$B9)*Projections!M$29,$B9+$B9*Projections!M$29)</f>
        <v>0.13505112822976811</v>
      </c>
      <c r="N9" s="57">
        <f>IF(Projections!N$29&gt;=0,$B9+(1-$B9)*Projections!N$29,$B9+$B9*Projections!N$29)</f>
        <v>0.13540651149787369</v>
      </c>
      <c r="O9" s="57">
        <f>IF(Projections!O$29&gt;=0,$B9+(1-$B9)*Projections!O$29,$B9+$B9*Projections!O$29)</f>
        <v>0.1357618947659793</v>
      </c>
      <c r="P9" s="57">
        <f>IF(Projections!P$29&gt;=0,$B9+(1-$B9)*Projections!P$29,$B9+$B9*Projections!P$29)</f>
        <v>0.13611727803408491</v>
      </c>
      <c r="Q9" s="57">
        <f>IF(Projections!Q$29&gt;=0,$B9+(1-$B9)*Projections!Q$29,$B9+$B9*Projections!Q$29)</f>
        <v>0.13647266130219052</v>
      </c>
      <c r="R9" s="57">
        <f>IF(Projections!R$29&gt;=0,$B9+(1-$B9)*Projections!R$29,$B9+$B9*Projections!R$29)</f>
        <v>0.13685193424772396</v>
      </c>
      <c r="S9" s="57">
        <f>IF(Projections!S$29&gt;=0,$B9+(1-$B9)*Projections!S$29,$B9+$B9*Projections!S$29)</f>
        <v>0.13723120719325754</v>
      </c>
      <c r="T9" s="57">
        <f>IF(Projections!T$29&gt;=0,$B9+(1-$B9)*Projections!T$29,$B9+$B9*Projections!T$29)</f>
        <v>0.13761048013879112</v>
      </c>
      <c r="U9" s="57">
        <f>IF(Projections!U$29&gt;=0,$B9+(1-$B9)*Projections!U$29,$B9+$B9*Projections!U$29)</f>
        <v>0.1379897530843246</v>
      </c>
      <c r="V9" s="57">
        <f>IF(Projections!V$29&gt;=0,$B9+(1-$B9)*Projections!V$29,$B9+$B9*Projections!V$29)</f>
        <v>0.13836902602985815</v>
      </c>
      <c r="W9" s="57">
        <f>IF(Projections!W$29&gt;=0,$B9+(1-$B9)*Projections!W$29,$B9+$B9*Projections!W$29)</f>
        <v>0.13878024326247521</v>
      </c>
      <c r="X9" s="57">
        <f>IF(Projections!X$29&gt;=0,$B9+(1-$B9)*Projections!X$29,$B9+$B9*Projections!X$29)</f>
        <v>0.13919146049509223</v>
      </c>
      <c r="Y9" s="57">
        <f>IF(Projections!Y$29&gt;=0,$B9+(1-$B9)*Projections!Y$29,$B9+$B9*Projections!Y$29)</f>
        <v>0.1396026777277094</v>
      </c>
      <c r="Z9" s="57">
        <f>IF(Projections!Z$29&gt;=0,$B9+(1-$B9)*Projections!Z$29,$B9+$B9*Projections!Z$29)</f>
        <v>0.14001389496032646</v>
      </c>
      <c r="AA9" s="57">
        <f>IF(Projections!AA$29&gt;=0,$B9+(1-$B9)*Projections!AA$29,$B9+$B9*Projections!AA$29)</f>
        <v>0.14042511219294349</v>
      </c>
      <c r="AB9" s="57">
        <f>IF(Projections!AB$29&gt;=0,$B9+(1-$B9)*Projections!AB$29,$B9+$B9*Projections!AB$29)</f>
        <v>0.1408527959368138</v>
      </c>
      <c r="AC9" s="57">
        <f>IF(Projections!AC$29&gt;=0,$B9+(1-$B9)*Projections!AC$29,$B9+$B9*Projections!AC$29)</f>
        <v>0.14128047968068408</v>
      </c>
      <c r="AD9" s="57">
        <f>IF(Projections!AD$29&gt;=0,$B9+(1-$B9)*Projections!AD$29,$B9+$B9*Projections!AD$29)</f>
        <v>0.14170816342455447</v>
      </c>
      <c r="AE9" s="57">
        <f>IF(Projections!AE$29&gt;=0,$B9+(1-$B9)*Projections!AE$29,$B9+$B9*Projections!AE$29)</f>
        <v>0.14213584716842487</v>
      </c>
      <c r="AF9" s="57">
        <f>IF(Projections!AF$29&gt;=0,$B9+(1-$B9)*Projections!AF$29,$B9+$B9*Projections!AF$29)</f>
        <v>0.14256353091229518</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139C8-3FE9-4185-892C-5B87E33E64FA}">
  <sheetPr>
    <tabColor theme="4" tint="-0.249977111117893"/>
  </sheetPr>
  <dimension ref="A1:AF9"/>
  <sheetViews>
    <sheetView workbookViewId="0"/>
  </sheetViews>
  <sheetFormatPr defaultRowHeight="15" x14ac:dyDescent="0.25"/>
  <cols>
    <col min="1" max="1" width="34.7109375" customWidth="1"/>
    <col min="2" max="2" width="13.140625" customWidth="1"/>
  </cols>
  <sheetData>
    <row r="1" spans="1:32" x14ac:dyDescent="0.25">
      <c r="A1" s="57"/>
      <c r="B1" s="54">
        <v>2020</v>
      </c>
      <c r="C1">
        <v>2021</v>
      </c>
      <c r="D1" s="54">
        <v>2022</v>
      </c>
      <c r="E1">
        <v>2023</v>
      </c>
      <c r="F1" s="54">
        <v>2024</v>
      </c>
      <c r="G1">
        <v>2025</v>
      </c>
      <c r="H1" s="54">
        <v>2026</v>
      </c>
      <c r="I1">
        <v>2027</v>
      </c>
      <c r="J1" s="54">
        <v>2028</v>
      </c>
      <c r="K1">
        <v>2029</v>
      </c>
      <c r="L1" s="54">
        <v>2030</v>
      </c>
      <c r="M1">
        <v>2031</v>
      </c>
      <c r="N1" s="54">
        <v>2032</v>
      </c>
      <c r="O1">
        <v>2033</v>
      </c>
      <c r="P1" s="54">
        <v>2034</v>
      </c>
      <c r="Q1">
        <v>2035</v>
      </c>
      <c r="R1" s="54">
        <v>2036</v>
      </c>
      <c r="S1">
        <v>2037</v>
      </c>
      <c r="T1" s="54">
        <v>2038</v>
      </c>
      <c r="U1">
        <v>2039</v>
      </c>
      <c r="V1" s="54">
        <v>2040</v>
      </c>
      <c r="W1">
        <v>2041</v>
      </c>
      <c r="X1" s="54">
        <v>2042</v>
      </c>
      <c r="Y1">
        <v>2043</v>
      </c>
      <c r="Z1" s="54">
        <v>2044</v>
      </c>
      <c r="AA1">
        <v>2045</v>
      </c>
      <c r="AB1" s="54">
        <v>2046</v>
      </c>
      <c r="AC1">
        <v>2047</v>
      </c>
      <c r="AD1" s="54">
        <v>2048</v>
      </c>
      <c r="AE1">
        <v>2049</v>
      </c>
      <c r="AF1" s="54">
        <v>2050</v>
      </c>
    </row>
    <row r="2" spans="1:32" x14ac:dyDescent="0.25">
      <c r="A2" s="58" t="s">
        <v>5162</v>
      </c>
      <c r="B2" s="62">
        <f>SUMPRODUCT('First Year Calculations'!H:H,'First Year Calculations'!$P:$P)</f>
        <v>7.0193306245681791E-2</v>
      </c>
      <c r="C2" s="57">
        <f>IF(Projections!C$30&gt;=0,$B2+(1-$B2)*Projections!C$30,$B2+$B2*Projections!C$30)</f>
        <v>7.104085802683846E-2</v>
      </c>
      <c r="D2" s="57">
        <f>IF(Projections!D$30&gt;=0,$B2+(1-$B2)*Projections!D$30,$B2+$B2*Projections!D$30)</f>
        <v>7.1888409807995143E-2</v>
      </c>
      <c r="E2" s="57">
        <f>IF(Projections!E$30&gt;=0,$B2+(1-$B2)*Projections!E$30,$B2+$B2*Projections!E$30)</f>
        <v>7.2735961589151812E-2</v>
      </c>
      <c r="F2" s="57">
        <f>IF(Projections!F$30&gt;=0,$B2+(1-$B2)*Projections!F$30,$B2+$B2*Projections!F$30)</f>
        <v>7.3583513370308495E-2</v>
      </c>
      <c r="G2" s="57">
        <f>IF(Projections!G$30&gt;=0,$B2+(1-$B2)*Projections!G$30,$B2+$B2*Projections!G$30)</f>
        <v>7.4431065151465164E-2</v>
      </c>
      <c r="H2" s="57">
        <f>IF(Projections!H$30&gt;=0,$B2+(1-$B2)*Projections!H$30,$B2+$B2*Projections!H$30)</f>
        <v>7.5273988133415459E-2</v>
      </c>
      <c r="I2" s="57">
        <f>IF(Projections!I$30&gt;=0,$B2+(1-$B2)*Projections!I$30,$B2+$B2*Projections!I$30)</f>
        <v>7.611691111536574E-2</v>
      </c>
      <c r="J2" s="57">
        <f>IF(Projections!J$30&gt;=0,$B2+(1-$B2)*Projections!J$30,$B2+$B2*Projections!J$30)</f>
        <v>7.6959834097315813E-2</v>
      </c>
      <c r="K2" s="57">
        <f>IF(Projections!K$30&gt;=0,$B2+(1-$B2)*Projections!K$30,$B2+$B2*Projections!K$30)</f>
        <v>7.7802757079266094E-2</v>
      </c>
      <c r="L2" s="57">
        <f>IF(Projections!L$30&gt;=0,$B2+(1-$B2)*Projections!L$30,$B2+$B2*Projections!L$30)</f>
        <v>7.8645680061216167E-2</v>
      </c>
      <c r="M2" s="57">
        <f>IF(Projections!M$30&gt;=0,$B2+(1-$B2)*Projections!M$30,$B2+$B2*Projections!M$30)</f>
        <v>7.946696530903051E-2</v>
      </c>
      <c r="N2" s="57">
        <f>IF(Projections!N$30&gt;=0,$B2+(1-$B2)*Projections!N$30,$B2+$B2*Projections!N$30)</f>
        <v>8.0288250556844853E-2</v>
      </c>
      <c r="O2" s="57">
        <f>IF(Projections!O$30&gt;=0,$B2+(1-$B2)*Projections!O$30,$B2+$B2*Projections!O$30)</f>
        <v>8.1109535804659211E-2</v>
      </c>
      <c r="P2" s="57">
        <f>IF(Projections!P$30&gt;=0,$B2+(1-$B2)*Projections!P$30,$B2+$B2*Projections!P$30)</f>
        <v>8.1930821052473554E-2</v>
      </c>
      <c r="Q2" s="57">
        <f>IF(Projections!Q$30&gt;=0,$B2+(1-$B2)*Projections!Q$30,$B2+$B2*Projections!Q$30)</f>
        <v>8.2752106300287898E-2</v>
      </c>
      <c r="R2" s="57">
        <f>IF(Projections!R$30&gt;=0,$B2+(1-$B2)*Projections!R$30,$B2+$B2*Projections!R$30)</f>
        <v>8.3550762607593365E-2</v>
      </c>
      <c r="S2" s="57">
        <f>IF(Projections!S$30&gt;=0,$B2+(1-$B2)*Projections!S$30,$B2+$B2*Projections!S$30)</f>
        <v>8.4349418914898833E-2</v>
      </c>
      <c r="T2" s="57">
        <f>IF(Projections!T$30&gt;=0,$B2+(1-$B2)*Projections!T$30,$B2+$B2*Projections!T$30)</f>
        <v>8.5148075222204522E-2</v>
      </c>
      <c r="U2" s="57">
        <f>IF(Projections!U$30&gt;=0,$B2+(1-$B2)*Projections!U$30,$B2+$B2*Projections!U$30)</f>
        <v>8.594673152950999E-2</v>
      </c>
      <c r="V2" s="57">
        <f>IF(Projections!V$30&gt;=0,$B2+(1-$B2)*Projections!V$30,$B2+$B2*Projections!V$30)</f>
        <v>8.6745387836815457E-2</v>
      </c>
      <c r="W2" s="57">
        <f>IF(Projections!W$30&gt;=0,$B2+(1-$B2)*Projections!W$30,$B2+$B2*Projections!W$30)</f>
        <v>8.7515043667993273E-2</v>
      </c>
      <c r="X2" s="57">
        <f>IF(Projections!X$30&gt;=0,$B2+(1-$B2)*Projections!X$30,$B2+$B2*Projections!X$30)</f>
        <v>8.8284699499171088E-2</v>
      </c>
      <c r="Y2" s="57">
        <f>IF(Projections!Y$30&gt;=0,$B2+(1-$B2)*Projections!Y$30,$B2+$B2*Projections!Y$30)</f>
        <v>8.9054355330348889E-2</v>
      </c>
      <c r="Z2" s="57">
        <f>IF(Projections!Z$30&gt;=0,$B2+(1-$B2)*Projections!Z$30,$B2+$B2*Projections!Z$30)</f>
        <v>8.9824011161526912E-2</v>
      </c>
      <c r="AA2" s="57">
        <f>IF(Projections!AA$30&gt;=0,$B2+(1-$B2)*Projections!AA$30,$B2+$B2*Projections!AA$30)</f>
        <v>9.0593666992704727E-2</v>
      </c>
      <c r="AB2" s="57">
        <f>IF(Projections!AB$30&gt;=0,$B2+(1-$B2)*Projections!AB$30,$B2+$B2*Projections!AB$30)</f>
        <v>9.1324034727724157E-2</v>
      </c>
      <c r="AC2" s="57">
        <f>IF(Projections!AC$30&gt;=0,$B2+(1-$B2)*Projections!AC$30,$B2+$B2*Projections!AC$30)</f>
        <v>9.2054402462743809E-2</v>
      </c>
      <c r="AD2" s="57">
        <f>IF(Projections!AD$30&gt;=0,$B2+(1-$B2)*Projections!AD$30,$B2+$B2*Projections!AD$30)</f>
        <v>9.2784770197763239E-2</v>
      </c>
      <c r="AE2" s="57">
        <f>IF(Projections!AE$30&gt;=0,$B2+(1-$B2)*Projections!AE$30,$B2+$B2*Projections!AE$30)</f>
        <v>9.3515137932782669E-2</v>
      </c>
      <c r="AF2" s="57">
        <f>IF(Projections!AF$30&gt;=0,$B2+(1-$B2)*Projections!AF$30,$B2+$B2*Projections!AF$30)</f>
        <v>9.4245505667802321E-2</v>
      </c>
    </row>
    <row r="3" spans="1:32" x14ac:dyDescent="0.25">
      <c r="A3" s="58" t="s">
        <v>5163</v>
      </c>
      <c r="B3" s="62">
        <f>SUMPRODUCT('First Year Calculations'!H:H,'First Year Calculations'!$M:$M)</f>
        <v>4.3205352877758188E-2</v>
      </c>
      <c r="C3" s="57">
        <f>IF(Projections!C$30&gt;=0,$B3+(1-$B3)*Projections!C$30,$B3+$B3*Projections!C$30)</f>
        <v>4.4077505135659549E-2</v>
      </c>
      <c r="D3" s="57">
        <f>IF(Projections!D$30&gt;=0,$B3+(1-$B3)*Projections!D$30,$B3+$B3*Projections!D$30)</f>
        <v>4.494965739356091E-2</v>
      </c>
      <c r="E3" s="57">
        <f>IF(Projections!E$30&gt;=0,$B3+(1-$B3)*Projections!E$30,$B3+$B3*Projections!E$30)</f>
        <v>4.5821809651462271E-2</v>
      </c>
      <c r="F3" s="57">
        <f>IF(Projections!F$30&gt;=0,$B3+(1-$B3)*Projections!F$30,$B3+$B3*Projections!F$30)</f>
        <v>4.6693961909363632E-2</v>
      </c>
      <c r="G3" s="57">
        <f>IF(Projections!G$30&gt;=0,$B3+(1-$B3)*Projections!G$30,$B3+$B3*Projections!G$30)</f>
        <v>4.7566114167264993E-2</v>
      </c>
      <c r="H3" s="57">
        <f>IF(Projections!H$30&gt;=0,$B3+(1-$B3)*Projections!H$30,$B3+$B3*Projections!H$30)</f>
        <v>4.8433503273499427E-2</v>
      </c>
      <c r="I3" s="57">
        <f>IF(Projections!I$30&gt;=0,$B3+(1-$B3)*Projections!I$30,$B3+$B3*Projections!I$30)</f>
        <v>4.9300892379733861E-2</v>
      </c>
      <c r="J3" s="57">
        <f>IF(Projections!J$30&gt;=0,$B3+(1-$B3)*Projections!J$30,$B3+$B3*Projections!J$30)</f>
        <v>5.0168281485968073E-2</v>
      </c>
      <c r="K3" s="57">
        <f>IF(Projections!K$30&gt;=0,$B3+(1-$B3)*Projections!K$30,$B3+$B3*Projections!K$30)</f>
        <v>5.1035670592202508E-2</v>
      </c>
      <c r="L3" s="57">
        <f>IF(Projections!L$30&gt;=0,$B3+(1-$B3)*Projections!L$30,$B3+$B3*Projections!L$30)</f>
        <v>5.1903059698436713E-2</v>
      </c>
      <c r="M3" s="57">
        <f>IF(Projections!M$30&gt;=0,$B3+(1-$B3)*Projections!M$30,$B3+$B3*Projections!M$30)</f>
        <v>5.2748183027992848E-2</v>
      </c>
      <c r="N3" s="57">
        <f>IF(Projections!N$30&gt;=0,$B3+(1-$B3)*Projections!N$30,$B3+$B3*Projections!N$30)</f>
        <v>5.3593306357548984E-2</v>
      </c>
      <c r="O3" s="57">
        <f>IF(Projections!O$30&gt;=0,$B3+(1-$B3)*Projections!O$30,$B3+$B3*Projections!O$30)</f>
        <v>5.4438429687105119E-2</v>
      </c>
      <c r="P3" s="57">
        <f>IF(Projections!P$30&gt;=0,$B3+(1-$B3)*Projections!P$30,$B3+$B3*Projections!P$30)</f>
        <v>5.5283553016661255E-2</v>
      </c>
      <c r="Q3" s="57">
        <f>IF(Projections!Q$30&gt;=0,$B3+(1-$B3)*Projections!Q$30,$B3+$B3*Projections!Q$30)</f>
        <v>5.612867634621739E-2</v>
      </c>
      <c r="R3" s="57">
        <f>IF(Projections!R$30&gt;=0,$B3+(1-$B3)*Projections!R$30,$B3+$B3*Projections!R$30)</f>
        <v>5.6950513922622494E-2</v>
      </c>
      <c r="S3" s="57">
        <f>IF(Projections!S$30&gt;=0,$B3+(1-$B3)*Projections!S$30,$B3+$B3*Projections!S$30)</f>
        <v>5.7772351499027597E-2</v>
      </c>
      <c r="T3" s="57">
        <f>IF(Projections!T$30&gt;=0,$B3+(1-$B3)*Projections!T$30,$B3+$B3*Projections!T$30)</f>
        <v>5.8594189075432922E-2</v>
      </c>
      <c r="U3" s="57">
        <f>IF(Projections!U$30&gt;=0,$B3+(1-$B3)*Projections!U$30,$B3+$B3*Projections!U$30)</f>
        <v>5.9416026651838025E-2</v>
      </c>
      <c r="V3" s="57">
        <f>IF(Projections!V$30&gt;=0,$B3+(1-$B3)*Projections!V$30,$B3+$B3*Projections!V$30)</f>
        <v>6.0237864228243128E-2</v>
      </c>
      <c r="W3" s="57">
        <f>IF(Projections!W$30&gt;=0,$B3+(1-$B3)*Projections!W$30,$B3+$B3*Projections!W$30)</f>
        <v>6.1029859579904817E-2</v>
      </c>
      <c r="X3" s="57">
        <f>IF(Projections!X$30&gt;=0,$B3+(1-$B3)*Projections!X$30,$B3+$B3*Projections!X$30)</f>
        <v>6.1821854931566514E-2</v>
      </c>
      <c r="Y3" s="57">
        <f>IF(Projections!Y$30&gt;=0,$B3+(1-$B3)*Projections!Y$30,$B3+$B3*Projections!Y$30)</f>
        <v>6.2613850283228203E-2</v>
      </c>
      <c r="Z3" s="57">
        <f>IF(Projections!Z$30&gt;=0,$B3+(1-$B3)*Projections!Z$30,$B3+$B3*Projections!Z$30)</f>
        <v>6.3405845634890115E-2</v>
      </c>
      <c r="AA3" s="57">
        <f>IF(Projections!AA$30&gt;=0,$B3+(1-$B3)*Projections!AA$30,$B3+$B3*Projections!AA$30)</f>
        <v>6.4197840986551818E-2</v>
      </c>
      <c r="AB3" s="57">
        <f>IF(Projections!AB$30&gt;=0,$B3+(1-$B3)*Projections!AB$30,$B3+$B3*Projections!AB$30)</f>
        <v>6.4949407891792904E-2</v>
      </c>
      <c r="AC3" s="57">
        <f>IF(Projections!AC$30&gt;=0,$B3+(1-$B3)*Projections!AC$30,$B3+$B3*Projections!AC$30)</f>
        <v>6.5700974797034226E-2</v>
      </c>
      <c r="AD3" s="57">
        <f>IF(Projections!AD$30&gt;=0,$B3+(1-$B3)*Projections!AD$30,$B3+$B3*Projections!AD$30)</f>
        <v>6.6452541702275325E-2</v>
      </c>
      <c r="AE3" s="57">
        <f>IF(Projections!AE$30&gt;=0,$B3+(1-$B3)*Projections!AE$30,$B3+$B3*Projections!AE$30)</f>
        <v>6.7204108607516411E-2</v>
      </c>
      <c r="AF3" s="57">
        <f>IF(Projections!AF$30&gt;=0,$B3+(1-$B3)*Projections!AF$30,$B3+$B3*Projections!AF$30)</f>
        <v>6.7955675512757732E-2</v>
      </c>
    </row>
    <row r="4" spans="1:32" x14ac:dyDescent="0.25">
      <c r="A4" s="58" t="s">
        <v>5164</v>
      </c>
      <c r="B4" s="62">
        <f>SUMPRODUCT('First Year Calculations'!H:H,'First Year Calculations'!$V:$V)</f>
        <v>6.8855138068139893E-2</v>
      </c>
      <c r="C4" s="57">
        <f>IF(Projections!C$30&gt;=0,$B4+(1-$B4)*Projections!C$30,$B4+$B4*Projections!C$30)</f>
        <v>6.9703909637054584E-2</v>
      </c>
      <c r="D4" s="57">
        <f>IF(Projections!D$30&gt;=0,$B4+(1-$B4)*Projections!D$30,$B4+$B4*Projections!D$30)</f>
        <v>7.0552681205969275E-2</v>
      </c>
      <c r="E4" s="57">
        <f>IF(Projections!E$30&gt;=0,$B4+(1-$B4)*Projections!E$30,$B4+$B4*Projections!E$30)</f>
        <v>7.1401452774883967E-2</v>
      </c>
      <c r="F4" s="57">
        <f>IF(Projections!F$30&gt;=0,$B4+(1-$B4)*Projections!F$30,$B4+$B4*Projections!F$30)</f>
        <v>7.2250224343798658E-2</v>
      </c>
      <c r="G4" s="57">
        <f>IF(Projections!G$30&gt;=0,$B4+(1-$B4)*Projections!G$30,$B4+$B4*Projections!G$30)</f>
        <v>7.3098995912713349E-2</v>
      </c>
      <c r="H4" s="57">
        <f>IF(Projections!H$30&gt;=0,$B4+(1-$B4)*Projections!H$30,$B4+$B4*Projections!H$30)</f>
        <v>7.3943132020701699E-2</v>
      </c>
      <c r="I4" s="57">
        <f>IF(Projections!I$30&gt;=0,$B4+(1-$B4)*Projections!I$30,$B4+$B4*Projections!I$30)</f>
        <v>7.4787268128690063E-2</v>
      </c>
      <c r="J4" s="57">
        <f>IF(Projections!J$30&gt;=0,$B4+(1-$B4)*Projections!J$30,$B4+$B4*Projections!J$30)</f>
        <v>7.563140423667819E-2</v>
      </c>
      <c r="K4" s="57">
        <f>IF(Projections!K$30&gt;=0,$B4+(1-$B4)*Projections!K$30,$B4+$B4*Projections!K$30)</f>
        <v>7.6475540344666554E-2</v>
      </c>
      <c r="L4" s="57">
        <f>IF(Projections!L$30&gt;=0,$B4+(1-$B4)*Projections!L$30,$B4+$B4*Projections!L$30)</f>
        <v>7.7319676452654695E-2</v>
      </c>
      <c r="M4" s="57">
        <f>IF(Projections!M$30&gt;=0,$B4+(1-$B4)*Projections!M$30,$B4+$B4*Projections!M$30)</f>
        <v>7.8142143685703921E-2</v>
      </c>
      <c r="N4" s="57">
        <f>IF(Projections!N$30&gt;=0,$B4+(1-$B4)*Projections!N$30,$B4+$B4*Projections!N$30)</f>
        <v>7.8964610918753148E-2</v>
      </c>
      <c r="O4" s="57">
        <f>IF(Projections!O$30&gt;=0,$B4+(1-$B4)*Projections!O$30,$B4+$B4*Projections!O$30)</f>
        <v>7.9787078151802374E-2</v>
      </c>
      <c r="P4" s="57">
        <f>IF(Projections!P$30&gt;=0,$B4+(1-$B4)*Projections!P$30,$B4+$B4*Projections!P$30)</f>
        <v>8.06095453848516E-2</v>
      </c>
      <c r="Q4" s="57">
        <f>IF(Projections!Q$30&gt;=0,$B4+(1-$B4)*Projections!Q$30,$B4+$B4*Projections!Q$30)</f>
        <v>8.1432012617900826E-2</v>
      </c>
      <c r="R4" s="57">
        <f>IF(Projections!R$30&gt;=0,$B4+(1-$B4)*Projections!R$30,$B4+$B4*Projections!R$30)</f>
        <v>8.2231818343104016E-2</v>
      </c>
      <c r="S4" s="57">
        <f>IF(Projections!S$30&gt;=0,$B4+(1-$B4)*Projections!S$30,$B4+$B4*Projections!S$30)</f>
        <v>8.3031624068307219E-2</v>
      </c>
      <c r="T4" s="57">
        <f>IF(Projections!T$30&gt;=0,$B4+(1-$B4)*Projections!T$30,$B4+$B4*Projections!T$30)</f>
        <v>8.3831429793510631E-2</v>
      </c>
      <c r="U4" s="57">
        <f>IF(Projections!U$30&gt;=0,$B4+(1-$B4)*Projections!U$30,$B4+$B4*Projections!U$30)</f>
        <v>8.4631235518713835E-2</v>
      </c>
      <c r="V4" s="57">
        <f>IF(Projections!V$30&gt;=0,$B4+(1-$B4)*Projections!V$30,$B4+$B4*Projections!V$30)</f>
        <v>8.5431041243917039E-2</v>
      </c>
      <c r="W4" s="57">
        <f>IF(Projections!W$30&gt;=0,$B4+(1-$B4)*Projections!W$30,$B4+$B4*Projections!W$30)</f>
        <v>8.6201804755807243E-2</v>
      </c>
      <c r="X4" s="57">
        <f>IF(Projections!X$30&gt;=0,$B4+(1-$B4)*Projections!X$30,$B4+$B4*Projections!X$30)</f>
        <v>8.6972568267697475E-2</v>
      </c>
      <c r="Y4" s="57">
        <f>IF(Projections!Y$30&gt;=0,$B4+(1-$B4)*Projections!Y$30,$B4+$B4*Projections!Y$30)</f>
        <v>8.7743331779587694E-2</v>
      </c>
      <c r="Z4" s="57">
        <f>IF(Projections!Z$30&gt;=0,$B4+(1-$B4)*Projections!Z$30,$B4+$B4*Projections!Z$30)</f>
        <v>8.8514095291478134E-2</v>
      </c>
      <c r="AA4" s="57">
        <f>IF(Projections!AA$30&gt;=0,$B4+(1-$B4)*Projections!AA$30,$B4+$B4*Projections!AA$30)</f>
        <v>8.9284858803368339E-2</v>
      </c>
      <c r="AB4" s="57">
        <f>IF(Projections!AB$30&gt;=0,$B4+(1-$B4)*Projections!AB$30,$B4+$B4*Projections!AB$30)</f>
        <v>9.0016277676078518E-2</v>
      </c>
      <c r="AC4" s="57">
        <f>IF(Projections!AC$30&gt;=0,$B4+(1-$B4)*Projections!AC$30,$B4+$B4*Projections!AC$30)</f>
        <v>9.0747696548788906E-2</v>
      </c>
      <c r="AD4" s="57">
        <f>IF(Projections!AD$30&gt;=0,$B4+(1-$B4)*Projections!AD$30,$B4+$B4*Projections!AD$30)</f>
        <v>9.1479115421499071E-2</v>
      </c>
      <c r="AE4" s="57">
        <f>IF(Projections!AE$30&gt;=0,$B4+(1-$B4)*Projections!AE$30,$B4+$B4*Projections!AE$30)</f>
        <v>9.2210534294209237E-2</v>
      </c>
      <c r="AF4" s="57">
        <f>IF(Projections!AF$30&gt;=0,$B4+(1-$B4)*Projections!AF$30,$B4+$B4*Projections!AF$30)</f>
        <v>9.2941953166919639E-2</v>
      </c>
    </row>
    <row r="5" spans="1:32" x14ac:dyDescent="0.25">
      <c r="A5" s="58" t="s">
        <v>5165</v>
      </c>
      <c r="B5" s="62">
        <f t="shared" ref="B5" si="0">B4</f>
        <v>6.8855138068139893E-2</v>
      </c>
      <c r="C5" s="57">
        <f>IF(Projections!C$30&gt;=0,$B5+(1-$B5)*Projections!C$30,$B5+$B5*Projections!C$30)</f>
        <v>6.9703909637054584E-2</v>
      </c>
      <c r="D5" s="57">
        <f>IF(Projections!D$30&gt;=0,$B5+(1-$B5)*Projections!D$30,$B5+$B5*Projections!D$30)</f>
        <v>7.0552681205969275E-2</v>
      </c>
      <c r="E5" s="57">
        <f>IF(Projections!E$30&gt;=0,$B5+(1-$B5)*Projections!E$30,$B5+$B5*Projections!E$30)</f>
        <v>7.1401452774883967E-2</v>
      </c>
      <c r="F5" s="57">
        <f>IF(Projections!F$30&gt;=0,$B5+(1-$B5)*Projections!F$30,$B5+$B5*Projections!F$30)</f>
        <v>7.2250224343798658E-2</v>
      </c>
      <c r="G5" s="57">
        <f>IF(Projections!G$30&gt;=0,$B5+(1-$B5)*Projections!G$30,$B5+$B5*Projections!G$30)</f>
        <v>7.3098995912713349E-2</v>
      </c>
      <c r="H5" s="57">
        <f>IF(Projections!H$30&gt;=0,$B5+(1-$B5)*Projections!H$30,$B5+$B5*Projections!H$30)</f>
        <v>7.3943132020701699E-2</v>
      </c>
      <c r="I5" s="57">
        <f>IF(Projections!I$30&gt;=0,$B5+(1-$B5)*Projections!I$30,$B5+$B5*Projections!I$30)</f>
        <v>7.4787268128690063E-2</v>
      </c>
      <c r="J5" s="57">
        <f>IF(Projections!J$30&gt;=0,$B5+(1-$B5)*Projections!J$30,$B5+$B5*Projections!J$30)</f>
        <v>7.563140423667819E-2</v>
      </c>
      <c r="K5" s="57">
        <f>IF(Projections!K$30&gt;=0,$B5+(1-$B5)*Projections!K$30,$B5+$B5*Projections!K$30)</f>
        <v>7.6475540344666554E-2</v>
      </c>
      <c r="L5" s="57">
        <f>IF(Projections!L$30&gt;=0,$B5+(1-$B5)*Projections!L$30,$B5+$B5*Projections!L$30)</f>
        <v>7.7319676452654695E-2</v>
      </c>
      <c r="M5" s="57">
        <f>IF(Projections!M$30&gt;=0,$B5+(1-$B5)*Projections!M$30,$B5+$B5*Projections!M$30)</f>
        <v>7.8142143685703921E-2</v>
      </c>
      <c r="N5" s="57">
        <f>IF(Projections!N$30&gt;=0,$B5+(1-$B5)*Projections!N$30,$B5+$B5*Projections!N$30)</f>
        <v>7.8964610918753148E-2</v>
      </c>
      <c r="O5" s="57">
        <f>IF(Projections!O$30&gt;=0,$B5+(1-$B5)*Projections!O$30,$B5+$B5*Projections!O$30)</f>
        <v>7.9787078151802374E-2</v>
      </c>
      <c r="P5" s="57">
        <f>IF(Projections!P$30&gt;=0,$B5+(1-$B5)*Projections!P$30,$B5+$B5*Projections!P$30)</f>
        <v>8.06095453848516E-2</v>
      </c>
      <c r="Q5" s="57">
        <f>IF(Projections!Q$30&gt;=0,$B5+(1-$B5)*Projections!Q$30,$B5+$B5*Projections!Q$30)</f>
        <v>8.1432012617900826E-2</v>
      </c>
      <c r="R5" s="57">
        <f>IF(Projections!R$30&gt;=0,$B5+(1-$B5)*Projections!R$30,$B5+$B5*Projections!R$30)</f>
        <v>8.2231818343104016E-2</v>
      </c>
      <c r="S5" s="57">
        <f>IF(Projections!S$30&gt;=0,$B5+(1-$B5)*Projections!S$30,$B5+$B5*Projections!S$30)</f>
        <v>8.3031624068307219E-2</v>
      </c>
      <c r="T5" s="57">
        <f>IF(Projections!T$30&gt;=0,$B5+(1-$B5)*Projections!T$30,$B5+$B5*Projections!T$30)</f>
        <v>8.3831429793510631E-2</v>
      </c>
      <c r="U5" s="57">
        <f>IF(Projections!U$30&gt;=0,$B5+(1-$B5)*Projections!U$30,$B5+$B5*Projections!U$30)</f>
        <v>8.4631235518713835E-2</v>
      </c>
      <c r="V5" s="57">
        <f>IF(Projections!V$30&gt;=0,$B5+(1-$B5)*Projections!V$30,$B5+$B5*Projections!V$30)</f>
        <v>8.5431041243917039E-2</v>
      </c>
      <c r="W5" s="57">
        <f>IF(Projections!W$30&gt;=0,$B5+(1-$B5)*Projections!W$30,$B5+$B5*Projections!W$30)</f>
        <v>8.6201804755807243E-2</v>
      </c>
      <c r="X5" s="57">
        <f>IF(Projections!X$30&gt;=0,$B5+(1-$B5)*Projections!X$30,$B5+$B5*Projections!X$30)</f>
        <v>8.6972568267697475E-2</v>
      </c>
      <c r="Y5" s="57">
        <f>IF(Projections!Y$30&gt;=0,$B5+(1-$B5)*Projections!Y$30,$B5+$B5*Projections!Y$30)</f>
        <v>8.7743331779587694E-2</v>
      </c>
      <c r="Z5" s="57">
        <f>IF(Projections!Z$30&gt;=0,$B5+(1-$B5)*Projections!Z$30,$B5+$B5*Projections!Z$30)</f>
        <v>8.8514095291478134E-2</v>
      </c>
      <c r="AA5" s="57">
        <f>IF(Projections!AA$30&gt;=0,$B5+(1-$B5)*Projections!AA$30,$B5+$B5*Projections!AA$30)</f>
        <v>8.9284858803368339E-2</v>
      </c>
      <c r="AB5" s="57">
        <f>IF(Projections!AB$30&gt;=0,$B5+(1-$B5)*Projections!AB$30,$B5+$B5*Projections!AB$30)</f>
        <v>9.0016277676078518E-2</v>
      </c>
      <c r="AC5" s="57">
        <f>IF(Projections!AC$30&gt;=0,$B5+(1-$B5)*Projections!AC$30,$B5+$B5*Projections!AC$30)</f>
        <v>9.0747696548788906E-2</v>
      </c>
      <c r="AD5" s="57">
        <f>IF(Projections!AD$30&gt;=0,$B5+(1-$B5)*Projections!AD$30,$B5+$B5*Projections!AD$30)</f>
        <v>9.1479115421499071E-2</v>
      </c>
      <c r="AE5" s="57">
        <f>IF(Projections!AE$30&gt;=0,$B5+(1-$B5)*Projections!AE$30,$B5+$B5*Projections!AE$30)</f>
        <v>9.2210534294209237E-2</v>
      </c>
      <c r="AF5" s="57">
        <f>IF(Projections!AF$30&gt;=0,$B5+(1-$B5)*Projections!AF$30,$B5+$B5*Projections!AF$30)</f>
        <v>9.2941953166919639E-2</v>
      </c>
    </row>
    <row r="6" spans="1:32" x14ac:dyDescent="0.25">
      <c r="A6" s="58" t="s">
        <v>5166</v>
      </c>
      <c r="B6" s="62">
        <f>SUMPRODUCT('First Year Calculations'!H:H,'First Year Calculations'!$S:$S)</f>
        <v>4.8635893632821704E-2</v>
      </c>
      <c r="C6" s="57">
        <f>IF(Projections!C$30&gt;=0,$B6+(1-$B6)*Projections!C$30,$B6+$B6*Projections!C$30)</f>
        <v>4.9503095760206138E-2</v>
      </c>
      <c r="D6" s="57">
        <f>IF(Projections!D$30&gt;=0,$B6+(1-$B6)*Projections!D$30,$B6+$B6*Projections!D$30)</f>
        <v>5.0370297887590572E-2</v>
      </c>
      <c r="E6" s="57">
        <f>IF(Projections!E$30&gt;=0,$B6+(1-$B6)*Projections!E$30,$B6+$B6*Projections!E$30)</f>
        <v>5.1237500014974999E-2</v>
      </c>
      <c r="F6" s="57">
        <f>IF(Projections!F$30&gt;=0,$B6+(1-$B6)*Projections!F$30,$B6+$B6*Projections!F$30)</f>
        <v>5.2104702142359433E-2</v>
      </c>
      <c r="G6" s="57">
        <f>IF(Projections!G$30&gt;=0,$B6+(1-$B6)*Projections!G$30,$B6+$B6*Projections!G$30)</f>
        <v>5.2971904269743866E-2</v>
      </c>
      <c r="H6" s="57">
        <f>IF(Projections!H$30&gt;=0,$B6+(1-$B6)*Projections!H$30,$B6+$B6*Projections!H$30)</f>
        <v>5.3834370279986832E-2</v>
      </c>
      <c r="I6" s="57">
        <f>IF(Projections!I$30&gt;=0,$B6+(1-$B6)*Projections!I$30,$B6+$B6*Projections!I$30)</f>
        <v>5.4696836290229804E-2</v>
      </c>
      <c r="J6" s="57">
        <f>IF(Projections!J$30&gt;=0,$B6+(1-$B6)*Projections!J$30,$B6+$B6*Projections!J$30)</f>
        <v>5.5559302300472548E-2</v>
      </c>
      <c r="K6" s="57">
        <f>IF(Projections!K$30&gt;=0,$B6+(1-$B6)*Projections!K$30,$B6+$B6*Projections!K$30)</f>
        <v>5.6421768310715513E-2</v>
      </c>
      <c r="L6" s="57">
        <f>IF(Projections!L$30&gt;=0,$B6+(1-$B6)*Projections!L$30,$B6+$B6*Projections!L$30)</f>
        <v>5.7284234320958256E-2</v>
      </c>
      <c r="M6" s="57">
        <f>IF(Projections!M$30&gt;=0,$B6+(1-$B6)*Projections!M$30,$B6+$B6*Projections!M$30)</f>
        <v>5.8124560929819921E-2</v>
      </c>
      <c r="N6" s="57">
        <f>IF(Projections!N$30&gt;=0,$B6+(1-$B6)*Projections!N$30,$B6+$B6*Projections!N$30)</f>
        <v>5.8964887538681586E-2</v>
      </c>
      <c r="O6" s="57">
        <f>IF(Projections!O$30&gt;=0,$B6+(1-$B6)*Projections!O$30,$B6+$B6*Projections!O$30)</f>
        <v>5.9805214147543251E-2</v>
      </c>
      <c r="P6" s="57">
        <f>IF(Projections!P$30&gt;=0,$B6+(1-$B6)*Projections!P$30,$B6+$B6*Projections!P$30)</f>
        <v>6.0645540756404916E-2</v>
      </c>
      <c r="Q6" s="57">
        <f>IF(Projections!Q$30&gt;=0,$B6+(1-$B6)*Projections!Q$30,$B6+$B6*Projections!Q$30)</f>
        <v>6.148586736526658E-2</v>
      </c>
      <c r="R6" s="57">
        <f>IF(Projections!R$30&gt;=0,$B6+(1-$B6)*Projections!R$30,$B6+$B6*Projections!R$30)</f>
        <v>6.2303040385420103E-2</v>
      </c>
      <c r="S6" s="57">
        <f>IF(Projections!S$30&gt;=0,$B6+(1-$B6)*Projections!S$30,$B6+$B6*Projections!S$30)</f>
        <v>6.3120213405573625E-2</v>
      </c>
      <c r="T6" s="57">
        <f>IF(Projections!T$30&gt;=0,$B6+(1-$B6)*Projections!T$30,$B6+$B6*Projections!T$30)</f>
        <v>6.3937386425727383E-2</v>
      </c>
      <c r="U6" s="57">
        <f>IF(Projections!U$30&gt;=0,$B6+(1-$B6)*Projections!U$30,$B6+$B6*Projections!U$30)</f>
        <v>6.4754559445880905E-2</v>
      </c>
      <c r="V6" s="57">
        <f>IF(Projections!V$30&gt;=0,$B6+(1-$B6)*Projections!V$30,$B6+$B6*Projections!V$30)</f>
        <v>6.5571732466034427E-2</v>
      </c>
      <c r="W6" s="57">
        <f>IF(Projections!W$30&gt;=0,$B6+(1-$B6)*Projections!W$30,$B6+$B6*Projections!W$30)</f>
        <v>6.6359232638873833E-2</v>
      </c>
      <c r="X6" s="57">
        <f>IF(Projections!X$30&gt;=0,$B6+(1-$B6)*Projections!X$30,$B6+$B6*Projections!X$30)</f>
        <v>6.7146732811713239E-2</v>
      </c>
      <c r="Y6" s="57">
        <f>IF(Projections!Y$30&gt;=0,$B6+(1-$B6)*Projections!Y$30,$B6+$B6*Projections!Y$30)</f>
        <v>6.7934232984552645E-2</v>
      </c>
      <c r="Z6" s="57">
        <f>IF(Projections!Z$30&gt;=0,$B6+(1-$B6)*Projections!Z$30,$B6+$B6*Projections!Z$30)</f>
        <v>6.8721733157392273E-2</v>
      </c>
      <c r="AA6" s="57">
        <f>IF(Projections!AA$30&gt;=0,$B6+(1-$B6)*Projections!AA$30,$B6+$B6*Projections!AA$30)</f>
        <v>6.9509233330231679E-2</v>
      </c>
      <c r="AB6" s="57">
        <f>IF(Projections!AB$30&gt;=0,$B6+(1-$B6)*Projections!AB$30,$B6+$B6*Projections!AB$30)</f>
        <v>7.0256534518977246E-2</v>
      </c>
      <c r="AC6" s="57">
        <f>IF(Projections!AC$30&gt;=0,$B6+(1-$B6)*Projections!AC$30,$B6+$B6*Projections!AC$30)</f>
        <v>7.1003835707723034E-2</v>
      </c>
      <c r="AD6" s="57">
        <f>IF(Projections!AD$30&gt;=0,$B6+(1-$B6)*Projections!AD$30,$B6+$B6*Projections!AD$30)</f>
        <v>7.1751136896468587E-2</v>
      </c>
      <c r="AE6" s="57">
        <f>IF(Projections!AE$30&gt;=0,$B6+(1-$B6)*Projections!AE$30,$B6+$B6*Projections!AE$30)</f>
        <v>7.249843808521414E-2</v>
      </c>
      <c r="AF6" s="57">
        <f>IF(Projections!AF$30&gt;=0,$B6+(1-$B6)*Projections!AF$30,$B6+$B6*Projections!AF$30)</f>
        <v>7.3245739273959928E-2</v>
      </c>
    </row>
    <row r="7" spans="1:32" x14ac:dyDescent="0.25">
      <c r="A7" s="58" t="s">
        <v>5167</v>
      </c>
      <c r="B7" s="63">
        <f t="shared" ref="B7" si="1">B3</f>
        <v>4.3205352877758188E-2</v>
      </c>
      <c r="C7" s="57">
        <f>IF(Projections!C$30&gt;=0,$B7+(1-$B7)*Projections!C$30,$B7+$B7*Projections!C$30)</f>
        <v>4.4077505135659549E-2</v>
      </c>
      <c r="D7" s="57">
        <f>IF(Projections!D$30&gt;=0,$B7+(1-$B7)*Projections!D$30,$B7+$B7*Projections!D$30)</f>
        <v>4.494965739356091E-2</v>
      </c>
      <c r="E7" s="57">
        <f>IF(Projections!E$30&gt;=0,$B7+(1-$B7)*Projections!E$30,$B7+$B7*Projections!E$30)</f>
        <v>4.5821809651462271E-2</v>
      </c>
      <c r="F7" s="57">
        <f>IF(Projections!F$30&gt;=0,$B7+(1-$B7)*Projections!F$30,$B7+$B7*Projections!F$30)</f>
        <v>4.6693961909363632E-2</v>
      </c>
      <c r="G7" s="57">
        <f>IF(Projections!G$30&gt;=0,$B7+(1-$B7)*Projections!G$30,$B7+$B7*Projections!G$30)</f>
        <v>4.7566114167264993E-2</v>
      </c>
      <c r="H7" s="57">
        <f>IF(Projections!H$30&gt;=0,$B7+(1-$B7)*Projections!H$30,$B7+$B7*Projections!H$30)</f>
        <v>4.8433503273499427E-2</v>
      </c>
      <c r="I7" s="57">
        <f>IF(Projections!I$30&gt;=0,$B7+(1-$B7)*Projections!I$30,$B7+$B7*Projections!I$30)</f>
        <v>4.9300892379733861E-2</v>
      </c>
      <c r="J7" s="57">
        <f>IF(Projections!J$30&gt;=0,$B7+(1-$B7)*Projections!J$30,$B7+$B7*Projections!J$30)</f>
        <v>5.0168281485968073E-2</v>
      </c>
      <c r="K7" s="57">
        <f>IF(Projections!K$30&gt;=0,$B7+(1-$B7)*Projections!K$30,$B7+$B7*Projections!K$30)</f>
        <v>5.1035670592202508E-2</v>
      </c>
      <c r="L7" s="57">
        <f>IF(Projections!L$30&gt;=0,$B7+(1-$B7)*Projections!L$30,$B7+$B7*Projections!L$30)</f>
        <v>5.1903059698436713E-2</v>
      </c>
      <c r="M7" s="57">
        <f>IF(Projections!M$30&gt;=0,$B7+(1-$B7)*Projections!M$30,$B7+$B7*Projections!M$30)</f>
        <v>5.2748183027992848E-2</v>
      </c>
      <c r="N7" s="57">
        <f>IF(Projections!N$30&gt;=0,$B7+(1-$B7)*Projections!N$30,$B7+$B7*Projections!N$30)</f>
        <v>5.3593306357548984E-2</v>
      </c>
      <c r="O7" s="57">
        <f>IF(Projections!O$30&gt;=0,$B7+(1-$B7)*Projections!O$30,$B7+$B7*Projections!O$30)</f>
        <v>5.4438429687105119E-2</v>
      </c>
      <c r="P7" s="57">
        <f>IF(Projections!P$30&gt;=0,$B7+(1-$B7)*Projections!P$30,$B7+$B7*Projections!P$30)</f>
        <v>5.5283553016661255E-2</v>
      </c>
      <c r="Q7" s="57">
        <f>IF(Projections!Q$30&gt;=0,$B7+(1-$B7)*Projections!Q$30,$B7+$B7*Projections!Q$30)</f>
        <v>5.612867634621739E-2</v>
      </c>
      <c r="R7" s="57">
        <f>IF(Projections!R$30&gt;=0,$B7+(1-$B7)*Projections!R$30,$B7+$B7*Projections!R$30)</f>
        <v>5.6950513922622494E-2</v>
      </c>
      <c r="S7" s="57">
        <f>IF(Projections!S$30&gt;=0,$B7+(1-$B7)*Projections!S$30,$B7+$B7*Projections!S$30)</f>
        <v>5.7772351499027597E-2</v>
      </c>
      <c r="T7" s="57">
        <f>IF(Projections!T$30&gt;=0,$B7+(1-$B7)*Projections!T$30,$B7+$B7*Projections!T$30)</f>
        <v>5.8594189075432922E-2</v>
      </c>
      <c r="U7" s="57">
        <f>IF(Projections!U$30&gt;=0,$B7+(1-$B7)*Projections!U$30,$B7+$B7*Projections!U$30)</f>
        <v>5.9416026651838025E-2</v>
      </c>
      <c r="V7" s="57">
        <f>IF(Projections!V$30&gt;=0,$B7+(1-$B7)*Projections!V$30,$B7+$B7*Projections!V$30)</f>
        <v>6.0237864228243128E-2</v>
      </c>
      <c r="W7" s="57">
        <f>IF(Projections!W$30&gt;=0,$B7+(1-$B7)*Projections!W$30,$B7+$B7*Projections!W$30)</f>
        <v>6.1029859579904817E-2</v>
      </c>
      <c r="X7" s="57">
        <f>IF(Projections!X$30&gt;=0,$B7+(1-$B7)*Projections!X$30,$B7+$B7*Projections!X$30)</f>
        <v>6.1821854931566514E-2</v>
      </c>
      <c r="Y7" s="57">
        <f>IF(Projections!Y$30&gt;=0,$B7+(1-$B7)*Projections!Y$30,$B7+$B7*Projections!Y$30)</f>
        <v>6.2613850283228203E-2</v>
      </c>
      <c r="Z7" s="57">
        <f>IF(Projections!Z$30&gt;=0,$B7+(1-$B7)*Projections!Z$30,$B7+$B7*Projections!Z$30)</f>
        <v>6.3405845634890115E-2</v>
      </c>
      <c r="AA7" s="57">
        <f>IF(Projections!AA$30&gt;=0,$B7+(1-$B7)*Projections!AA$30,$B7+$B7*Projections!AA$30)</f>
        <v>6.4197840986551818E-2</v>
      </c>
      <c r="AB7" s="57">
        <f>IF(Projections!AB$30&gt;=0,$B7+(1-$B7)*Projections!AB$30,$B7+$B7*Projections!AB$30)</f>
        <v>6.4949407891792904E-2</v>
      </c>
      <c r="AC7" s="57">
        <f>IF(Projections!AC$30&gt;=0,$B7+(1-$B7)*Projections!AC$30,$B7+$B7*Projections!AC$30)</f>
        <v>6.5700974797034226E-2</v>
      </c>
      <c r="AD7" s="57">
        <f>IF(Projections!AD$30&gt;=0,$B7+(1-$B7)*Projections!AD$30,$B7+$B7*Projections!AD$30)</f>
        <v>6.6452541702275325E-2</v>
      </c>
      <c r="AE7" s="57">
        <f>IF(Projections!AE$30&gt;=0,$B7+(1-$B7)*Projections!AE$30,$B7+$B7*Projections!AE$30)</f>
        <v>6.7204108607516411E-2</v>
      </c>
      <c r="AF7" s="57">
        <f>IF(Projections!AF$30&gt;=0,$B7+(1-$B7)*Projections!AF$30,$B7+$B7*Projections!AF$30)</f>
        <v>6.7955675512757732E-2</v>
      </c>
    </row>
    <row r="8" spans="1:32" x14ac:dyDescent="0.25">
      <c r="A8" s="58" t="s">
        <v>5168</v>
      </c>
      <c r="B8" s="62">
        <f>SUMPRODUCT('First Year Calculations'!H:H,'First Year Calculations'!$X:$X)</f>
        <v>4.1877858369934851E-2</v>
      </c>
      <c r="C8" s="57">
        <f>IF(Projections!C$30&gt;=0,$B8+(1-$B8)*Projections!C$30,$B8+$B8*Projections!C$30)</f>
        <v>4.2751220686165686E-2</v>
      </c>
      <c r="D8" s="57">
        <f>IF(Projections!D$30&gt;=0,$B8+(1-$B8)*Projections!D$30,$B8+$B8*Projections!D$30)</f>
        <v>4.3624583002396529E-2</v>
      </c>
      <c r="E8" s="57">
        <f>IF(Projections!E$30&gt;=0,$B8+(1-$B8)*Projections!E$30,$B8+$B8*Projections!E$30)</f>
        <v>4.4497945318627365E-2</v>
      </c>
      <c r="F8" s="57">
        <f>IF(Projections!F$30&gt;=0,$B8+(1-$B8)*Projections!F$30,$B8+$B8*Projections!F$30)</f>
        <v>4.5371307634858207E-2</v>
      </c>
      <c r="G8" s="57">
        <f>IF(Projections!G$30&gt;=0,$B8+(1-$B8)*Projections!G$30,$B8+$B8*Projections!G$30)</f>
        <v>4.6244669951089043E-2</v>
      </c>
      <c r="H8" s="57">
        <f>IF(Projections!H$30&gt;=0,$B8+(1-$B8)*Projections!H$30,$B8+$B8*Projections!H$30)</f>
        <v>4.7113262507069077E-2</v>
      </c>
      <c r="I8" s="57">
        <f>IF(Projections!I$30&gt;=0,$B8+(1-$B8)*Projections!I$30,$B8+$B8*Projections!I$30)</f>
        <v>4.7981855063049118E-2</v>
      </c>
      <c r="J8" s="57">
        <f>IF(Projections!J$30&gt;=0,$B8+(1-$B8)*Projections!J$30,$B8+$B8*Projections!J$30)</f>
        <v>4.8850447619028924E-2</v>
      </c>
      <c r="K8" s="57">
        <f>IF(Projections!K$30&gt;=0,$B8+(1-$B8)*Projections!K$30,$B8+$B8*Projections!K$30)</f>
        <v>4.9719040175008965E-2</v>
      </c>
      <c r="L8" s="57">
        <f>IF(Projections!L$30&gt;=0,$B8+(1-$B8)*Projections!L$30,$B8+$B8*Projections!L$30)</f>
        <v>5.058763273098877E-2</v>
      </c>
      <c r="M8" s="57">
        <f>IF(Projections!M$30&gt;=0,$B8+(1-$B8)*Projections!M$30,$B8+$B8*Projections!M$30)</f>
        <v>5.1433928617876615E-2</v>
      </c>
      <c r="N8" s="57">
        <f>IF(Projections!N$30&gt;=0,$B8+(1-$B8)*Projections!N$30,$B8+$B8*Projections!N$30)</f>
        <v>5.2280224504764453E-2</v>
      </c>
      <c r="O8" s="57">
        <f>IF(Projections!O$30&gt;=0,$B8+(1-$B8)*Projections!O$30,$B8+$B8*Projections!O$30)</f>
        <v>5.312652039165229E-2</v>
      </c>
      <c r="P8" s="57">
        <f>IF(Projections!P$30&gt;=0,$B8+(1-$B8)*Projections!P$30,$B8+$B8*Projections!P$30)</f>
        <v>5.3972816278540135E-2</v>
      </c>
      <c r="Q8" s="57">
        <f>IF(Projections!Q$30&gt;=0,$B8+(1-$B8)*Projections!Q$30,$B8+$B8*Projections!Q$30)</f>
        <v>5.4819112165427973E-2</v>
      </c>
      <c r="R8" s="57">
        <f>IF(Projections!R$30&gt;=0,$B8+(1-$B8)*Projections!R$30,$B8+$B8*Projections!R$30)</f>
        <v>5.5642089991595423E-2</v>
      </c>
      <c r="S8" s="57">
        <f>IF(Projections!S$30&gt;=0,$B8+(1-$B8)*Projections!S$30,$B8+$B8*Projections!S$30)</f>
        <v>5.6465067817762879E-2</v>
      </c>
      <c r="T8" s="57">
        <f>IF(Projections!T$30&gt;=0,$B8+(1-$B8)*Projections!T$30,$B8+$B8*Projections!T$30)</f>
        <v>5.7288045643930557E-2</v>
      </c>
      <c r="U8" s="57">
        <f>IF(Projections!U$30&gt;=0,$B8+(1-$B8)*Projections!U$30,$B8+$B8*Projections!U$30)</f>
        <v>5.8111023470098014E-2</v>
      </c>
      <c r="V8" s="57">
        <f>IF(Projections!V$30&gt;=0,$B8+(1-$B8)*Projections!V$30,$B8+$B8*Projections!V$30)</f>
        <v>5.893400129626547E-2</v>
      </c>
      <c r="W8" s="57">
        <f>IF(Projections!W$30&gt;=0,$B8+(1-$B8)*Projections!W$30,$B8+$B8*Projections!W$30)</f>
        <v>5.9727095493413714E-2</v>
      </c>
      <c r="X8" s="57">
        <f>IF(Projections!X$30&gt;=0,$B8+(1-$B8)*Projections!X$30,$B8+$B8*Projections!X$30)</f>
        <v>6.0520189690561964E-2</v>
      </c>
      <c r="Y8" s="57">
        <f>IF(Projections!Y$30&gt;=0,$B8+(1-$B8)*Projections!Y$30,$B8+$B8*Projections!Y$30)</f>
        <v>6.1313283887710214E-2</v>
      </c>
      <c r="Z8" s="57">
        <f>IF(Projections!Z$30&gt;=0,$B8+(1-$B8)*Projections!Z$30,$B8+$B8*Projections!Z$30)</f>
        <v>6.2106378084858693E-2</v>
      </c>
      <c r="AA8" s="57">
        <f>IF(Projections!AA$30&gt;=0,$B8+(1-$B8)*Projections!AA$30,$B8+$B8*Projections!AA$30)</f>
        <v>6.2899472282006944E-2</v>
      </c>
      <c r="AB8" s="57">
        <f>IF(Projections!AB$30&gt;=0,$B8+(1-$B8)*Projections!AB$30,$B8+$B8*Projections!AB$30)</f>
        <v>6.3652081940718669E-2</v>
      </c>
      <c r="AC8" s="57">
        <f>IF(Projections!AC$30&gt;=0,$B8+(1-$B8)*Projections!AC$30,$B8+$B8*Projections!AC$30)</f>
        <v>6.4404691599430616E-2</v>
      </c>
      <c r="AD8" s="57">
        <f>IF(Projections!AD$30&gt;=0,$B8+(1-$B8)*Projections!AD$30,$B8+$B8*Projections!AD$30)</f>
        <v>6.5157301258142342E-2</v>
      </c>
      <c r="AE8" s="57">
        <f>IF(Projections!AE$30&gt;=0,$B8+(1-$B8)*Projections!AE$30,$B8+$B8*Projections!AE$30)</f>
        <v>6.5909910916854081E-2</v>
      </c>
      <c r="AF8" s="57">
        <f>IF(Projections!AF$30&gt;=0,$B8+(1-$B8)*Projections!AF$30,$B8+$B8*Projections!AF$30)</f>
        <v>6.6662520575566028E-2</v>
      </c>
    </row>
    <row r="9" spans="1:32" x14ac:dyDescent="0.25">
      <c r="A9" s="58" t="s">
        <v>5153</v>
      </c>
      <c r="B9" s="63">
        <f t="shared" ref="B9" si="2">B6</f>
        <v>4.8635893632821704E-2</v>
      </c>
      <c r="C9" s="57">
        <f>IF(Projections!C$30&gt;=0,$B9+(1-$B9)*Projections!C$30,$B9+$B9*Projections!C$30)</f>
        <v>4.9503095760206138E-2</v>
      </c>
      <c r="D9" s="57">
        <f>IF(Projections!D$30&gt;=0,$B9+(1-$B9)*Projections!D$30,$B9+$B9*Projections!D$30)</f>
        <v>5.0370297887590572E-2</v>
      </c>
      <c r="E9" s="57">
        <f>IF(Projections!E$30&gt;=0,$B9+(1-$B9)*Projections!E$30,$B9+$B9*Projections!E$30)</f>
        <v>5.1237500014974999E-2</v>
      </c>
      <c r="F9" s="57">
        <f>IF(Projections!F$30&gt;=0,$B9+(1-$B9)*Projections!F$30,$B9+$B9*Projections!F$30)</f>
        <v>5.2104702142359433E-2</v>
      </c>
      <c r="G9" s="57">
        <f>IF(Projections!G$30&gt;=0,$B9+(1-$B9)*Projections!G$30,$B9+$B9*Projections!G$30)</f>
        <v>5.2971904269743866E-2</v>
      </c>
      <c r="H9" s="57">
        <f>IF(Projections!H$30&gt;=0,$B9+(1-$B9)*Projections!H$30,$B9+$B9*Projections!H$30)</f>
        <v>5.3834370279986832E-2</v>
      </c>
      <c r="I9" s="57">
        <f>IF(Projections!I$30&gt;=0,$B9+(1-$B9)*Projections!I$30,$B9+$B9*Projections!I$30)</f>
        <v>5.4696836290229804E-2</v>
      </c>
      <c r="J9" s="57">
        <f>IF(Projections!J$30&gt;=0,$B9+(1-$B9)*Projections!J$30,$B9+$B9*Projections!J$30)</f>
        <v>5.5559302300472548E-2</v>
      </c>
      <c r="K9" s="57">
        <f>IF(Projections!K$30&gt;=0,$B9+(1-$B9)*Projections!K$30,$B9+$B9*Projections!K$30)</f>
        <v>5.6421768310715513E-2</v>
      </c>
      <c r="L9" s="57">
        <f>IF(Projections!L$30&gt;=0,$B9+(1-$B9)*Projections!L$30,$B9+$B9*Projections!L$30)</f>
        <v>5.7284234320958256E-2</v>
      </c>
      <c r="M9" s="57">
        <f>IF(Projections!M$30&gt;=0,$B9+(1-$B9)*Projections!M$30,$B9+$B9*Projections!M$30)</f>
        <v>5.8124560929819921E-2</v>
      </c>
      <c r="N9" s="57">
        <f>IF(Projections!N$30&gt;=0,$B9+(1-$B9)*Projections!N$30,$B9+$B9*Projections!N$30)</f>
        <v>5.8964887538681586E-2</v>
      </c>
      <c r="O9" s="57">
        <f>IF(Projections!O$30&gt;=0,$B9+(1-$B9)*Projections!O$30,$B9+$B9*Projections!O$30)</f>
        <v>5.9805214147543251E-2</v>
      </c>
      <c r="P9" s="57">
        <f>IF(Projections!P$30&gt;=0,$B9+(1-$B9)*Projections!P$30,$B9+$B9*Projections!P$30)</f>
        <v>6.0645540756404916E-2</v>
      </c>
      <c r="Q9" s="57">
        <f>IF(Projections!Q$30&gt;=0,$B9+(1-$B9)*Projections!Q$30,$B9+$B9*Projections!Q$30)</f>
        <v>6.148586736526658E-2</v>
      </c>
      <c r="R9" s="57">
        <f>IF(Projections!R$30&gt;=0,$B9+(1-$B9)*Projections!R$30,$B9+$B9*Projections!R$30)</f>
        <v>6.2303040385420103E-2</v>
      </c>
      <c r="S9" s="57">
        <f>IF(Projections!S$30&gt;=0,$B9+(1-$B9)*Projections!S$30,$B9+$B9*Projections!S$30)</f>
        <v>6.3120213405573625E-2</v>
      </c>
      <c r="T9" s="57">
        <f>IF(Projections!T$30&gt;=0,$B9+(1-$B9)*Projections!T$30,$B9+$B9*Projections!T$30)</f>
        <v>6.3937386425727383E-2</v>
      </c>
      <c r="U9" s="57">
        <f>IF(Projections!U$30&gt;=0,$B9+(1-$B9)*Projections!U$30,$B9+$B9*Projections!U$30)</f>
        <v>6.4754559445880905E-2</v>
      </c>
      <c r="V9" s="57">
        <f>IF(Projections!V$30&gt;=0,$B9+(1-$B9)*Projections!V$30,$B9+$B9*Projections!V$30)</f>
        <v>6.5571732466034427E-2</v>
      </c>
      <c r="W9" s="57">
        <f>IF(Projections!W$30&gt;=0,$B9+(1-$B9)*Projections!W$30,$B9+$B9*Projections!W$30)</f>
        <v>6.6359232638873833E-2</v>
      </c>
      <c r="X9" s="57">
        <f>IF(Projections!X$30&gt;=0,$B9+(1-$B9)*Projections!X$30,$B9+$B9*Projections!X$30)</f>
        <v>6.7146732811713239E-2</v>
      </c>
      <c r="Y9" s="57">
        <f>IF(Projections!Y$30&gt;=0,$B9+(1-$B9)*Projections!Y$30,$B9+$B9*Projections!Y$30)</f>
        <v>6.7934232984552645E-2</v>
      </c>
      <c r="Z9" s="57">
        <f>IF(Projections!Z$30&gt;=0,$B9+(1-$B9)*Projections!Z$30,$B9+$B9*Projections!Z$30)</f>
        <v>6.8721733157392273E-2</v>
      </c>
      <c r="AA9" s="57">
        <f>IF(Projections!AA$30&gt;=0,$B9+(1-$B9)*Projections!AA$30,$B9+$B9*Projections!AA$30)</f>
        <v>6.9509233330231679E-2</v>
      </c>
      <c r="AB9" s="57">
        <f>IF(Projections!AB$30&gt;=0,$B9+(1-$B9)*Projections!AB$30,$B9+$B9*Projections!AB$30)</f>
        <v>7.0256534518977246E-2</v>
      </c>
      <c r="AC9" s="57">
        <f>IF(Projections!AC$30&gt;=0,$B9+(1-$B9)*Projections!AC$30,$B9+$B9*Projections!AC$30)</f>
        <v>7.1003835707723034E-2</v>
      </c>
      <c r="AD9" s="57">
        <f>IF(Projections!AD$30&gt;=0,$B9+(1-$B9)*Projections!AD$30,$B9+$B9*Projections!AD$30)</f>
        <v>7.1751136896468587E-2</v>
      </c>
      <c r="AE9" s="57">
        <f>IF(Projections!AE$30&gt;=0,$B9+(1-$B9)*Projections!AE$30,$B9+$B9*Projections!AE$30)</f>
        <v>7.249843808521414E-2</v>
      </c>
      <c r="AF9" s="57">
        <f>IF(Projections!AF$30&gt;=0,$B9+(1-$B9)*Projections!AF$30,$B9+$B9*Projections!AF$30)</f>
        <v>7.3245739273959928E-2</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4A399-7027-4303-9CD9-E2D9435AF3E5}">
  <sheetPr>
    <tabColor theme="4" tint="-0.249977111117893"/>
  </sheetPr>
  <dimension ref="A1:AF9"/>
  <sheetViews>
    <sheetView workbookViewId="0">
      <selection activeCell="B2" sqref="B2"/>
    </sheetView>
  </sheetViews>
  <sheetFormatPr defaultRowHeight="15" x14ac:dyDescent="0.25"/>
  <cols>
    <col min="1" max="1" width="34.7109375" customWidth="1"/>
    <col min="2" max="2" width="13.140625" customWidth="1"/>
  </cols>
  <sheetData>
    <row r="1" spans="1:32" x14ac:dyDescent="0.25">
      <c r="A1" s="57"/>
      <c r="B1" s="54">
        <v>2020</v>
      </c>
      <c r="C1">
        <v>2021</v>
      </c>
      <c r="D1" s="54">
        <v>2022</v>
      </c>
      <c r="E1">
        <v>2023</v>
      </c>
      <c r="F1" s="54">
        <v>2024</v>
      </c>
      <c r="G1">
        <v>2025</v>
      </c>
      <c r="H1" s="54">
        <v>2026</v>
      </c>
      <c r="I1">
        <v>2027</v>
      </c>
      <c r="J1" s="54">
        <v>2028</v>
      </c>
      <c r="K1">
        <v>2029</v>
      </c>
      <c r="L1" s="54">
        <v>2030</v>
      </c>
      <c r="M1">
        <v>2031</v>
      </c>
      <c r="N1" s="54">
        <v>2032</v>
      </c>
      <c r="O1">
        <v>2033</v>
      </c>
      <c r="P1" s="54">
        <v>2034</v>
      </c>
      <c r="Q1">
        <v>2035</v>
      </c>
      <c r="R1" s="54">
        <v>2036</v>
      </c>
      <c r="S1">
        <v>2037</v>
      </c>
      <c r="T1" s="54">
        <v>2038</v>
      </c>
      <c r="U1">
        <v>2039</v>
      </c>
      <c r="V1" s="54">
        <v>2040</v>
      </c>
      <c r="W1">
        <v>2041</v>
      </c>
      <c r="X1" s="54">
        <v>2042</v>
      </c>
      <c r="Y1">
        <v>2043</v>
      </c>
      <c r="Z1" s="54">
        <v>2044</v>
      </c>
      <c r="AA1">
        <v>2045</v>
      </c>
      <c r="AB1" s="54">
        <v>2046</v>
      </c>
      <c r="AC1">
        <v>2047</v>
      </c>
      <c r="AD1" s="54">
        <v>2048</v>
      </c>
      <c r="AE1">
        <v>2049</v>
      </c>
      <c r="AF1" s="54">
        <v>2050</v>
      </c>
    </row>
    <row r="2" spans="1:32" x14ac:dyDescent="0.25">
      <c r="A2" s="58" t="s">
        <v>5162</v>
      </c>
      <c r="B2" s="64">
        <f>1-SUM('FoHObDT-NOx-white'!B2,'FoHObDT-NOx-black'!B2,'FoHObDT-NOx-asian'!B2)</f>
        <v>4.0592212651205384E-2</v>
      </c>
      <c r="C2" s="64">
        <f>1-SUM('FoHObDT-NOx-white'!C2,'FoHObDT-NOx-black'!C2,'FoHObDT-NOx-asian'!C2)</f>
        <v>4.1307372206448312E-2</v>
      </c>
      <c r="D2" s="64">
        <f>1-SUM('FoHObDT-NOx-white'!D2,'FoHObDT-NOx-black'!D2,'FoHObDT-NOx-asian'!D2)</f>
        <v>4.2022531761691795E-2</v>
      </c>
      <c r="E2" s="64">
        <f>1-SUM('FoHObDT-NOx-white'!E2,'FoHObDT-NOx-black'!E2,'FoHObDT-NOx-asian'!E2)</f>
        <v>4.2737691316935278E-2</v>
      </c>
      <c r="F2" s="64">
        <f>1-SUM('FoHObDT-NOx-white'!F2,'FoHObDT-NOx-black'!F2,'FoHObDT-NOx-asian'!F2)</f>
        <v>4.3452850872178983E-2</v>
      </c>
      <c r="G2" s="64">
        <f>1-SUM('FoHObDT-NOx-white'!G2,'FoHObDT-NOx-black'!G2,'FoHObDT-NOx-asian'!G2)</f>
        <v>4.4168010427422355E-2</v>
      </c>
      <c r="H2" s="64">
        <f>1-SUM('FoHObDT-NOx-white'!H2,'FoHObDT-NOx-black'!H2,'FoHObDT-NOx-asian'!H2)</f>
        <v>4.4925915785619996E-2</v>
      </c>
      <c r="I2" s="64">
        <f>1-SUM('FoHObDT-NOx-white'!I2,'FoHObDT-NOx-black'!I2,'FoHObDT-NOx-asian'!I2)</f>
        <v>4.5683821143816861E-2</v>
      </c>
      <c r="J2" s="64">
        <f>1-SUM('FoHObDT-NOx-white'!J2,'FoHObDT-NOx-black'!J2,'FoHObDT-NOx-asian'!J2)</f>
        <v>4.6441726502014169E-2</v>
      </c>
      <c r="K2" s="64">
        <f>1-SUM('FoHObDT-NOx-white'!K2,'FoHObDT-NOx-black'!K2,'FoHObDT-NOx-asian'!K2)</f>
        <v>4.7199631860210811E-2</v>
      </c>
      <c r="L2" s="64">
        <f>1-SUM('FoHObDT-NOx-white'!L2,'FoHObDT-NOx-black'!L2,'FoHObDT-NOx-asian'!L2)</f>
        <v>4.7957537218408341E-2</v>
      </c>
      <c r="M2" s="64">
        <f>1-SUM('FoHObDT-NOx-white'!M2,'FoHObDT-NOx-black'!M2,'FoHObDT-NOx-asian'!M2)</f>
        <v>4.8759314770628337E-2</v>
      </c>
      <c r="N2" s="64">
        <f>1-SUM('FoHObDT-NOx-white'!N2,'FoHObDT-NOx-black'!N2,'FoHObDT-NOx-asian'!N2)</f>
        <v>4.956109232284911E-2</v>
      </c>
      <c r="O2" s="64">
        <f>1-SUM('FoHObDT-NOx-white'!O2,'FoHObDT-NOx-black'!O2,'FoHObDT-NOx-asian'!O2)</f>
        <v>5.0362869875069216E-2</v>
      </c>
      <c r="P2" s="64">
        <f>1-SUM('FoHObDT-NOx-white'!P2,'FoHObDT-NOx-black'!P2,'FoHObDT-NOx-asian'!P2)</f>
        <v>5.1164647427289989E-2</v>
      </c>
      <c r="Q2" s="64">
        <f>1-SUM('FoHObDT-NOx-white'!Q2,'FoHObDT-NOx-black'!Q2,'FoHObDT-NOx-asian'!Q2)</f>
        <v>5.1966424979510872E-2</v>
      </c>
      <c r="R2" s="64">
        <f>1-SUM('FoHObDT-NOx-white'!R2,'FoHObDT-NOx-black'!R2,'FoHObDT-NOx-asian'!R2)</f>
        <v>5.281895066446407E-2</v>
      </c>
      <c r="S2" s="64">
        <f>1-SUM('FoHObDT-NOx-white'!S2,'FoHObDT-NOx-black'!S2,'FoHObDT-NOx-asian'!S2)</f>
        <v>5.3671476349416158E-2</v>
      </c>
      <c r="T2" s="64">
        <f>1-SUM('FoHObDT-NOx-white'!T2,'FoHObDT-NOx-black'!T2,'FoHObDT-NOx-asian'!T2)</f>
        <v>5.4524002034368912E-2</v>
      </c>
      <c r="U2" s="64">
        <f>1-SUM('FoHObDT-NOx-white'!U2,'FoHObDT-NOx-black'!U2,'FoHObDT-NOx-asian'!U2)</f>
        <v>5.5376527719322111E-2</v>
      </c>
      <c r="V2" s="64">
        <f>1-SUM('FoHObDT-NOx-white'!V2,'FoHObDT-NOx-black'!V2,'FoHObDT-NOx-asian'!V2)</f>
        <v>5.6229053404274199E-2</v>
      </c>
      <c r="W2" s="64">
        <f>1-SUM('FoHObDT-NOx-white'!W2,'FoHObDT-NOx-black'!W2,'FoHObDT-NOx-asian'!W2)</f>
        <v>5.7131072316759735E-2</v>
      </c>
      <c r="X2" s="64">
        <f>1-SUM('FoHObDT-NOx-white'!X2,'FoHObDT-NOx-black'!X2,'FoHObDT-NOx-asian'!X2)</f>
        <v>5.803309122924516E-2</v>
      </c>
      <c r="Y2" s="64">
        <f>1-SUM('FoHObDT-NOx-white'!Y2,'FoHObDT-NOx-black'!Y2,'FoHObDT-NOx-asian'!Y2)</f>
        <v>5.8935110141730362E-2</v>
      </c>
      <c r="Z2" s="64">
        <f>1-SUM('FoHObDT-NOx-white'!Z2,'FoHObDT-NOx-black'!Z2,'FoHObDT-NOx-asian'!Z2)</f>
        <v>5.9837129054214788E-2</v>
      </c>
      <c r="AA2" s="64">
        <f>1-SUM('FoHObDT-NOx-white'!AA2,'FoHObDT-NOx-black'!AA2,'FoHObDT-NOx-asian'!AA2)</f>
        <v>6.0739147966700102E-2</v>
      </c>
      <c r="AB2" s="64">
        <f>1-SUM('FoHObDT-NOx-white'!AB2,'FoHObDT-NOx-black'!AB2,'FoHObDT-NOx-asian'!AB2)</f>
        <v>6.1683282434915832E-2</v>
      </c>
      <c r="AC2" s="64">
        <f>1-SUM('FoHObDT-NOx-white'!AC2,'FoHObDT-NOx-black'!AC2,'FoHObDT-NOx-asian'!AC2)</f>
        <v>6.2627416903130673E-2</v>
      </c>
      <c r="AD2" s="64">
        <f>1-SUM('FoHObDT-NOx-white'!AD2,'FoHObDT-NOx-black'!AD2,'FoHObDT-NOx-asian'!AD2)</f>
        <v>6.3571551371346291E-2</v>
      </c>
      <c r="AE2" s="64">
        <f>1-SUM('FoHObDT-NOx-white'!AE2,'FoHObDT-NOx-black'!AE2,'FoHObDT-NOx-asian'!AE2)</f>
        <v>6.451568583956202E-2</v>
      </c>
      <c r="AF2" s="64">
        <f>1-SUM('FoHObDT-NOx-white'!AF2,'FoHObDT-NOx-black'!AF2,'FoHObDT-NOx-asian'!AF2)</f>
        <v>6.545982030777675E-2</v>
      </c>
    </row>
    <row r="3" spans="1:32" x14ac:dyDescent="0.25">
      <c r="A3" s="58" t="s">
        <v>5163</v>
      </c>
      <c r="B3" s="64">
        <f>1-SUM('FoHObDT-NOx-white'!B3,'FoHObDT-NOx-black'!B3,'FoHObDT-NOx-asian'!B3)</f>
        <v>3.5830051262316531E-2</v>
      </c>
      <c r="C3" s="64">
        <f>1-SUM('FoHObDT-NOx-white'!C3,'FoHObDT-NOx-black'!C3,'FoHObDT-NOx-asian'!C3)</f>
        <v>3.6603363257066146E-2</v>
      </c>
      <c r="D3" s="64">
        <f>1-SUM('FoHObDT-NOx-white'!D3,'FoHObDT-NOx-black'!D3,'FoHObDT-NOx-asian'!D3)</f>
        <v>3.7376675251816205E-2</v>
      </c>
      <c r="E3" s="64">
        <f>1-SUM('FoHObDT-NOx-white'!E3,'FoHObDT-NOx-black'!E3,'FoHObDT-NOx-asian'!E3)</f>
        <v>3.8149987246566264E-2</v>
      </c>
      <c r="F3" s="64">
        <f>1-SUM('FoHObDT-NOx-white'!F3,'FoHObDT-NOx-black'!F3,'FoHObDT-NOx-asian'!F3)</f>
        <v>3.8923299241316434E-2</v>
      </c>
      <c r="G3" s="64">
        <f>1-SUM('FoHObDT-NOx-white'!G3,'FoHObDT-NOx-black'!G3,'FoHObDT-NOx-asian'!G3)</f>
        <v>3.9696611236066603E-2</v>
      </c>
      <c r="H3" s="64">
        <f>1-SUM('FoHObDT-NOx-white'!H3,'FoHObDT-NOx-black'!H3,'FoHObDT-NOx-asian'!H3)</f>
        <v>4.0514222577469172E-2</v>
      </c>
      <c r="I3" s="64">
        <f>1-SUM('FoHObDT-NOx-white'!I3,'FoHObDT-NOx-black'!I3,'FoHObDT-NOx-asian'!I3)</f>
        <v>4.1331833918871075E-2</v>
      </c>
      <c r="J3" s="64">
        <f>1-SUM('FoHObDT-NOx-white'!J3,'FoHObDT-NOx-black'!J3,'FoHObDT-NOx-asian'!J3)</f>
        <v>4.2149445260273088E-2</v>
      </c>
      <c r="K3" s="64">
        <f>1-SUM('FoHObDT-NOx-white'!K3,'FoHObDT-NOx-black'!K3,'FoHObDT-NOx-asian'!K3)</f>
        <v>4.296705660167488E-2</v>
      </c>
      <c r="L3" s="64">
        <f>1-SUM('FoHObDT-NOx-white'!L3,'FoHObDT-NOx-black'!L3,'FoHObDT-NOx-asian'!L3)</f>
        <v>4.3784667943077449E-2</v>
      </c>
      <c r="M3" s="64">
        <f>1-SUM('FoHObDT-NOx-white'!M3,'FoHObDT-NOx-black'!M3,'FoHObDT-NOx-asian'!M3)</f>
        <v>4.4647893461845611E-2</v>
      </c>
      <c r="N3" s="64">
        <f>1-SUM('FoHObDT-NOx-white'!N3,'FoHObDT-NOx-black'!N3,'FoHObDT-NOx-asian'!N3)</f>
        <v>4.5511118980614884E-2</v>
      </c>
      <c r="O3" s="64">
        <f>1-SUM('FoHObDT-NOx-white'!O3,'FoHObDT-NOx-black'!O3,'FoHObDT-NOx-asian'!O3)</f>
        <v>4.6374344499383158E-2</v>
      </c>
      <c r="P3" s="64">
        <f>1-SUM('FoHObDT-NOx-white'!P3,'FoHObDT-NOx-black'!P3,'FoHObDT-NOx-asian'!P3)</f>
        <v>4.7237570018152431E-2</v>
      </c>
      <c r="Q3" s="64">
        <f>1-SUM('FoHObDT-NOx-white'!Q3,'FoHObDT-NOx-black'!Q3,'FoHObDT-NOx-asian'!Q3)</f>
        <v>4.8100795536921481E-2</v>
      </c>
      <c r="R3" s="64">
        <f>1-SUM('FoHObDT-NOx-white'!R3,'FoHObDT-NOx-black'!R3,'FoHObDT-NOx-asian'!R3)</f>
        <v>4.9017649548358522E-2</v>
      </c>
      <c r="S3" s="64">
        <f>1-SUM('FoHObDT-NOx-white'!S3,'FoHObDT-NOx-black'!S3,'FoHObDT-NOx-asian'!S3)</f>
        <v>4.9934503559794563E-2</v>
      </c>
      <c r="T3" s="64">
        <f>1-SUM('FoHObDT-NOx-white'!T3,'FoHObDT-NOx-black'!T3,'FoHObDT-NOx-asian'!T3)</f>
        <v>5.085135757123127E-2</v>
      </c>
      <c r="U3" s="64">
        <f>1-SUM('FoHObDT-NOx-white'!U3,'FoHObDT-NOx-black'!U3,'FoHObDT-NOx-asian'!U3)</f>
        <v>5.1768211582668311E-2</v>
      </c>
      <c r="V3" s="64">
        <f>1-SUM('FoHObDT-NOx-white'!V3,'FoHObDT-NOx-black'!V3,'FoHObDT-NOx-asian'!V3)</f>
        <v>5.2685065594104241E-2</v>
      </c>
      <c r="W3" s="64">
        <f>1-SUM('FoHObDT-NOx-white'!W3,'FoHObDT-NOx-black'!W3,'FoHObDT-NOx-asian'!W3)</f>
        <v>5.3654486479511543E-2</v>
      </c>
      <c r="X3" s="64">
        <f>1-SUM('FoHObDT-NOx-white'!X3,'FoHObDT-NOx-black'!X3,'FoHObDT-NOx-asian'!X3)</f>
        <v>5.4623907364918733E-2</v>
      </c>
      <c r="Y3" s="64">
        <f>1-SUM('FoHObDT-NOx-white'!Y3,'FoHObDT-NOx-black'!Y3,'FoHObDT-NOx-asian'!Y3)</f>
        <v>5.5593328250325924E-2</v>
      </c>
      <c r="Z3" s="64">
        <f>1-SUM('FoHObDT-NOx-white'!Z3,'FoHObDT-NOx-black'!Z3,'FoHObDT-NOx-asian'!Z3)</f>
        <v>5.6562749135732004E-2</v>
      </c>
      <c r="AA3" s="64">
        <f>1-SUM('FoHObDT-NOx-white'!AA3,'FoHObDT-NOx-black'!AA3,'FoHObDT-NOx-asian'!AA3)</f>
        <v>5.7532170021139306E-2</v>
      </c>
      <c r="AB3" s="64">
        <f>1-SUM('FoHObDT-NOx-white'!AB3,'FoHObDT-NOx-black'!AB3,'FoHObDT-NOx-asian'!AB3)</f>
        <v>5.8545662058731684E-2</v>
      </c>
      <c r="AC3" s="64">
        <f>1-SUM('FoHObDT-NOx-white'!AC3,'FoHObDT-NOx-black'!AC3,'FoHObDT-NOx-asian'!AC3)</f>
        <v>5.9559154096322953E-2</v>
      </c>
      <c r="AD3" s="64">
        <f>1-SUM('FoHObDT-NOx-white'!AD3,'FoHObDT-NOx-black'!AD3,'FoHObDT-NOx-asian'!AD3)</f>
        <v>6.057264613391522E-2</v>
      </c>
      <c r="AE3" s="64">
        <f>1-SUM('FoHObDT-NOx-white'!AE3,'FoHObDT-NOx-black'!AE3,'FoHObDT-NOx-asian'!AE3)</f>
        <v>6.1586138171507487E-2</v>
      </c>
      <c r="AF3" s="64">
        <f>1-SUM('FoHObDT-NOx-white'!AF3,'FoHObDT-NOx-black'!AF3,'FoHObDT-NOx-asian'!AF3)</f>
        <v>6.2599630209098756E-2</v>
      </c>
    </row>
    <row r="4" spans="1:32" x14ac:dyDescent="0.25">
      <c r="A4" s="58" t="s">
        <v>5164</v>
      </c>
      <c r="B4" s="64">
        <f>1-SUM('FoHObDT-NOx-white'!B4,'FoHObDT-NOx-black'!B4,'FoHObDT-NOx-asian'!B4)</f>
        <v>3.6998935391564958E-2</v>
      </c>
      <c r="C4" s="64">
        <f>1-SUM('FoHObDT-NOx-white'!C4,'FoHObDT-NOx-black'!C4,'FoHObDT-NOx-asian'!C4)</f>
        <v>3.7694318751119615E-2</v>
      </c>
      <c r="D4" s="64">
        <f>1-SUM('FoHObDT-NOx-white'!D4,'FoHObDT-NOx-black'!D4,'FoHObDT-NOx-asian'!D4)</f>
        <v>3.838970211067505E-2</v>
      </c>
      <c r="E4" s="64">
        <f>1-SUM('FoHObDT-NOx-white'!E4,'FoHObDT-NOx-black'!E4,'FoHObDT-NOx-asian'!E4)</f>
        <v>3.9085085470230152E-2</v>
      </c>
      <c r="F4" s="64">
        <f>1-SUM('FoHObDT-NOx-white'!F4,'FoHObDT-NOx-black'!F4,'FoHObDT-NOx-asian'!F4)</f>
        <v>3.9780468829785365E-2</v>
      </c>
      <c r="G4" s="64">
        <f>1-SUM('FoHObDT-NOx-white'!G4,'FoHObDT-NOx-black'!G4,'FoHObDT-NOx-asian'!G4)</f>
        <v>4.0475852189340689E-2</v>
      </c>
      <c r="H4" s="64">
        <f>1-SUM('FoHObDT-NOx-white'!H4,'FoHObDT-NOx-black'!H4,'FoHObDT-NOx-asian'!H4)</f>
        <v>4.1213477787038877E-2</v>
      </c>
      <c r="I4" s="64">
        <f>1-SUM('FoHObDT-NOx-white'!I4,'FoHObDT-NOx-black'!I4,'FoHObDT-NOx-asian'!I4)</f>
        <v>4.1951103384736288E-2</v>
      </c>
      <c r="J4" s="64">
        <f>1-SUM('FoHObDT-NOx-white'!J4,'FoHObDT-NOx-black'!J4,'FoHObDT-NOx-asian'!J4)</f>
        <v>4.268872898243381E-2</v>
      </c>
      <c r="K4" s="64">
        <f>1-SUM('FoHObDT-NOx-white'!K4,'FoHObDT-NOx-black'!K4,'FoHObDT-NOx-asian'!K4)</f>
        <v>4.3426354580131221E-2</v>
      </c>
      <c r="L4" s="64">
        <f>1-SUM('FoHObDT-NOx-white'!L4,'FoHObDT-NOx-black'!L4,'FoHObDT-NOx-asian'!L4)</f>
        <v>4.4163980177829298E-2</v>
      </c>
      <c r="M4" s="64">
        <f>1-SUM('FoHObDT-NOx-white'!M4,'FoHObDT-NOx-black'!M4,'FoHObDT-NOx-asian'!M4)</f>
        <v>4.4945238985479641E-2</v>
      </c>
      <c r="N4" s="64">
        <f>1-SUM('FoHObDT-NOx-white'!N4,'FoHObDT-NOx-black'!N4,'FoHObDT-NOx-asian'!N4)</f>
        <v>4.572649779313076E-2</v>
      </c>
      <c r="O4" s="64">
        <f>1-SUM('FoHObDT-NOx-white'!O4,'FoHObDT-NOx-black'!O4,'FoHObDT-NOx-asian'!O4)</f>
        <v>4.6507756600781214E-2</v>
      </c>
      <c r="P4" s="64">
        <f>1-SUM('FoHObDT-NOx-white'!P4,'FoHObDT-NOx-black'!P4,'FoHObDT-NOx-asian'!P4)</f>
        <v>4.7289015408432444E-2</v>
      </c>
      <c r="Q4" s="64">
        <f>1-SUM('FoHObDT-NOx-white'!Q4,'FoHObDT-NOx-black'!Q4,'FoHObDT-NOx-asian'!Q4)</f>
        <v>4.8070274216083786E-2</v>
      </c>
      <c r="R4" s="64">
        <f>1-SUM('FoHObDT-NOx-white'!R4,'FoHObDT-NOx-black'!R4,'FoHObDT-NOx-asian'!R4)</f>
        <v>4.8902050427072297E-2</v>
      </c>
      <c r="S4" s="64">
        <f>1-SUM('FoHObDT-NOx-white'!S4,'FoHObDT-NOx-black'!S4,'FoHObDT-NOx-asian'!S4)</f>
        <v>4.9733826638059919E-2</v>
      </c>
      <c r="T4" s="64">
        <f>1-SUM('FoHObDT-NOx-white'!T4,'FoHObDT-NOx-black'!T4,'FoHObDT-NOx-asian'!T4)</f>
        <v>5.0565602849048097E-2</v>
      </c>
      <c r="U4" s="64">
        <f>1-SUM('FoHObDT-NOx-white'!U4,'FoHObDT-NOx-black'!U4,'FoHObDT-NOx-asian'!U4)</f>
        <v>5.1397379060036719E-2</v>
      </c>
      <c r="V4" s="64">
        <f>1-SUM('FoHObDT-NOx-white'!V4,'FoHObDT-NOx-black'!V4,'FoHObDT-NOx-asian'!V4)</f>
        <v>5.2229155271024341E-2</v>
      </c>
      <c r="W4" s="64">
        <f>1-SUM('FoHObDT-NOx-white'!W4,'FoHObDT-NOx-black'!W4,'FoHObDT-NOx-asian'!W4)</f>
        <v>5.3110333333643567E-2</v>
      </c>
      <c r="X4" s="64">
        <f>1-SUM('FoHObDT-NOx-white'!X4,'FoHObDT-NOx-black'!X4,'FoHObDT-NOx-asian'!X4)</f>
        <v>5.3991511396262792E-2</v>
      </c>
      <c r="Y4" s="64">
        <f>1-SUM('FoHObDT-NOx-white'!Y4,'FoHObDT-NOx-black'!Y4,'FoHObDT-NOx-asian'!Y4)</f>
        <v>5.4872689458882018E-2</v>
      </c>
      <c r="Z4" s="64">
        <f>1-SUM('FoHObDT-NOx-white'!Z4,'FoHObDT-NOx-black'!Z4,'FoHObDT-NOx-asian'!Z4)</f>
        <v>5.5753867521500244E-2</v>
      </c>
      <c r="AA4" s="64">
        <f>1-SUM('FoHObDT-NOx-white'!AA4,'FoHObDT-NOx-black'!AA4,'FoHObDT-NOx-asian'!AA4)</f>
        <v>5.663504558411947E-2</v>
      </c>
      <c r="AB4" s="64">
        <f>1-SUM('FoHObDT-NOx-white'!AB4,'FoHObDT-NOx-black'!AB4,'FoHObDT-NOx-asian'!AB4)</f>
        <v>5.7558426144111108E-2</v>
      </c>
      <c r="AC4" s="64">
        <f>1-SUM('FoHObDT-NOx-white'!AC4,'FoHObDT-NOx-black'!AC4,'FoHObDT-NOx-asian'!AC4)</f>
        <v>5.8481806704101857E-2</v>
      </c>
      <c r="AD4" s="64">
        <f>1-SUM('FoHObDT-NOx-white'!AD4,'FoHObDT-NOx-black'!AD4,'FoHObDT-NOx-asian'!AD4)</f>
        <v>5.9405187264093495E-2</v>
      </c>
      <c r="AE4" s="64">
        <f>1-SUM('FoHObDT-NOx-white'!AE4,'FoHObDT-NOx-black'!AE4,'FoHObDT-NOx-asian'!AE4)</f>
        <v>6.0328567824085244E-2</v>
      </c>
      <c r="AF4" s="64">
        <f>1-SUM('FoHObDT-NOx-white'!AF4,'FoHObDT-NOx-black'!AF4,'FoHObDT-NOx-asian'!AF4)</f>
        <v>6.1251948384075883E-2</v>
      </c>
    </row>
    <row r="5" spans="1:32" x14ac:dyDescent="0.25">
      <c r="A5" s="58" t="s">
        <v>5165</v>
      </c>
      <c r="B5" s="64">
        <f>1-SUM('FoHObDT-NOx-white'!B5,'FoHObDT-NOx-black'!B5,'FoHObDT-NOx-asian'!B5)</f>
        <v>3.6998935391564958E-2</v>
      </c>
      <c r="C5" s="64">
        <f>1-SUM('FoHObDT-NOx-white'!C5,'FoHObDT-NOx-black'!C5,'FoHObDT-NOx-asian'!C5)</f>
        <v>3.7694318751119615E-2</v>
      </c>
      <c r="D5" s="64">
        <f>1-SUM('FoHObDT-NOx-white'!D5,'FoHObDT-NOx-black'!D5,'FoHObDT-NOx-asian'!D5)</f>
        <v>3.838970211067505E-2</v>
      </c>
      <c r="E5" s="64">
        <f>1-SUM('FoHObDT-NOx-white'!E5,'FoHObDT-NOx-black'!E5,'FoHObDT-NOx-asian'!E5)</f>
        <v>3.9085085470230152E-2</v>
      </c>
      <c r="F5" s="64">
        <f>1-SUM('FoHObDT-NOx-white'!F5,'FoHObDT-NOx-black'!F5,'FoHObDT-NOx-asian'!F5)</f>
        <v>3.9780468829785365E-2</v>
      </c>
      <c r="G5" s="64">
        <f>1-SUM('FoHObDT-NOx-white'!G5,'FoHObDT-NOx-black'!G5,'FoHObDT-NOx-asian'!G5)</f>
        <v>4.0475852189340689E-2</v>
      </c>
      <c r="H5" s="64">
        <f>1-SUM('FoHObDT-NOx-white'!H5,'FoHObDT-NOx-black'!H5,'FoHObDT-NOx-asian'!H5)</f>
        <v>4.1213477787038877E-2</v>
      </c>
      <c r="I5" s="64">
        <f>1-SUM('FoHObDT-NOx-white'!I5,'FoHObDT-NOx-black'!I5,'FoHObDT-NOx-asian'!I5)</f>
        <v>4.1951103384736288E-2</v>
      </c>
      <c r="J5" s="64">
        <f>1-SUM('FoHObDT-NOx-white'!J5,'FoHObDT-NOx-black'!J5,'FoHObDT-NOx-asian'!J5)</f>
        <v>4.268872898243381E-2</v>
      </c>
      <c r="K5" s="64">
        <f>1-SUM('FoHObDT-NOx-white'!K5,'FoHObDT-NOx-black'!K5,'FoHObDT-NOx-asian'!K5)</f>
        <v>4.3426354580131221E-2</v>
      </c>
      <c r="L5" s="64">
        <f>1-SUM('FoHObDT-NOx-white'!L5,'FoHObDT-NOx-black'!L5,'FoHObDT-NOx-asian'!L5)</f>
        <v>4.4163980177829298E-2</v>
      </c>
      <c r="M5" s="64">
        <f>1-SUM('FoHObDT-NOx-white'!M5,'FoHObDT-NOx-black'!M5,'FoHObDT-NOx-asian'!M5)</f>
        <v>4.4945238985479641E-2</v>
      </c>
      <c r="N5" s="64">
        <f>1-SUM('FoHObDT-NOx-white'!N5,'FoHObDT-NOx-black'!N5,'FoHObDT-NOx-asian'!N5)</f>
        <v>4.572649779313076E-2</v>
      </c>
      <c r="O5" s="64">
        <f>1-SUM('FoHObDT-NOx-white'!O5,'FoHObDT-NOx-black'!O5,'FoHObDT-NOx-asian'!O5)</f>
        <v>4.6507756600781214E-2</v>
      </c>
      <c r="P5" s="64">
        <f>1-SUM('FoHObDT-NOx-white'!P5,'FoHObDT-NOx-black'!P5,'FoHObDT-NOx-asian'!P5)</f>
        <v>4.7289015408432444E-2</v>
      </c>
      <c r="Q5" s="64">
        <f>1-SUM('FoHObDT-NOx-white'!Q5,'FoHObDT-NOx-black'!Q5,'FoHObDT-NOx-asian'!Q5)</f>
        <v>4.8070274216083786E-2</v>
      </c>
      <c r="R5" s="64">
        <f>1-SUM('FoHObDT-NOx-white'!R5,'FoHObDT-NOx-black'!R5,'FoHObDT-NOx-asian'!R5)</f>
        <v>4.8902050427072297E-2</v>
      </c>
      <c r="S5" s="64">
        <f>1-SUM('FoHObDT-NOx-white'!S5,'FoHObDT-NOx-black'!S5,'FoHObDT-NOx-asian'!S5)</f>
        <v>4.9733826638059919E-2</v>
      </c>
      <c r="T5" s="64">
        <f>1-SUM('FoHObDT-NOx-white'!T5,'FoHObDT-NOx-black'!T5,'FoHObDT-NOx-asian'!T5)</f>
        <v>5.0565602849048097E-2</v>
      </c>
      <c r="U5" s="64">
        <f>1-SUM('FoHObDT-NOx-white'!U5,'FoHObDT-NOx-black'!U5,'FoHObDT-NOx-asian'!U5)</f>
        <v>5.1397379060036719E-2</v>
      </c>
      <c r="V5" s="64">
        <f>1-SUM('FoHObDT-NOx-white'!V5,'FoHObDT-NOx-black'!V5,'FoHObDT-NOx-asian'!V5)</f>
        <v>5.2229155271024341E-2</v>
      </c>
      <c r="W5" s="64">
        <f>1-SUM('FoHObDT-NOx-white'!W5,'FoHObDT-NOx-black'!W5,'FoHObDT-NOx-asian'!W5)</f>
        <v>5.3110333333643567E-2</v>
      </c>
      <c r="X5" s="64">
        <f>1-SUM('FoHObDT-NOx-white'!X5,'FoHObDT-NOx-black'!X5,'FoHObDT-NOx-asian'!X5)</f>
        <v>5.3991511396262792E-2</v>
      </c>
      <c r="Y5" s="64">
        <f>1-SUM('FoHObDT-NOx-white'!Y5,'FoHObDT-NOx-black'!Y5,'FoHObDT-NOx-asian'!Y5)</f>
        <v>5.4872689458882018E-2</v>
      </c>
      <c r="Z5" s="64">
        <f>1-SUM('FoHObDT-NOx-white'!Z5,'FoHObDT-NOx-black'!Z5,'FoHObDT-NOx-asian'!Z5)</f>
        <v>5.5753867521500244E-2</v>
      </c>
      <c r="AA5" s="64">
        <f>1-SUM('FoHObDT-NOx-white'!AA5,'FoHObDT-NOx-black'!AA5,'FoHObDT-NOx-asian'!AA5)</f>
        <v>5.663504558411947E-2</v>
      </c>
      <c r="AB5" s="64">
        <f>1-SUM('FoHObDT-NOx-white'!AB5,'FoHObDT-NOx-black'!AB5,'FoHObDT-NOx-asian'!AB5)</f>
        <v>5.7558426144111108E-2</v>
      </c>
      <c r="AC5" s="64">
        <f>1-SUM('FoHObDT-NOx-white'!AC5,'FoHObDT-NOx-black'!AC5,'FoHObDT-NOx-asian'!AC5)</f>
        <v>5.8481806704101857E-2</v>
      </c>
      <c r="AD5" s="64">
        <f>1-SUM('FoHObDT-NOx-white'!AD5,'FoHObDT-NOx-black'!AD5,'FoHObDT-NOx-asian'!AD5)</f>
        <v>5.9405187264093495E-2</v>
      </c>
      <c r="AE5" s="64">
        <f>1-SUM('FoHObDT-NOx-white'!AE5,'FoHObDT-NOx-black'!AE5,'FoHObDT-NOx-asian'!AE5)</f>
        <v>6.0328567824085244E-2</v>
      </c>
      <c r="AF5" s="64">
        <f>1-SUM('FoHObDT-NOx-white'!AF5,'FoHObDT-NOx-black'!AF5,'FoHObDT-NOx-asian'!AF5)</f>
        <v>6.1251948384075883E-2</v>
      </c>
    </row>
    <row r="6" spans="1:32" x14ac:dyDescent="0.25">
      <c r="A6" s="58" t="s">
        <v>5166</v>
      </c>
      <c r="B6" s="64">
        <f>1-SUM('FoHObDT-NOx-white'!B6,'FoHObDT-NOx-black'!B6,'FoHObDT-NOx-asian'!B6)</f>
        <v>3.8415881963846488E-2</v>
      </c>
      <c r="C6" s="64">
        <f>1-SUM('FoHObDT-NOx-white'!C6,'FoHObDT-NOx-black'!C6,'FoHObDT-NOx-asian'!C6)</f>
        <v>3.917827556960829E-2</v>
      </c>
      <c r="D6" s="64">
        <f>1-SUM('FoHObDT-NOx-white'!D6,'FoHObDT-NOx-black'!D6,'FoHObDT-NOx-asian'!D6)</f>
        <v>3.9940669175370314E-2</v>
      </c>
      <c r="E6" s="64">
        <f>1-SUM('FoHObDT-NOx-white'!E6,'FoHObDT-NOx-black'!E6,'FoHObDT-NOx-asian'!E6)</f>
        <v>4.0703062781132671E-2</v>
      </c>
      <c r="F6" s="64">
        <f>1-SUM('FoHObDT-NOx-white'!F6,'FoHObDT-NOx-black'!F6,'FoHObDT-NOx-asian'!F6)</f>
        <v>4.1465456386894806E-2</v>
      </c>
      <c r="G6" s="64">
        <f>1-SUM('FoHObDT-NOx-white'!G6,'FoHObDT-NOx-black'!G6,'FoHObDT-NOx-asian'!G6)</f>
        <v>4.2227849992656941E-2</v>
      </c>
      <c r="H6" s="64">
        <f>1-SUM('FoHObDT-NOx-white'!H6,'FoHObDT-NOx-black'!H6,'FoHObDT-NOx-asian'!H6)</f>
        <v>4.303427448567565E-2</v>
      </c>
      <c r="I6" s="64">
        <f>1-SUM('FoHObDT-NOx-white'!I6,'FoHObDT-NOx-black'!I6,'FoHObDT-NOx-asian'!I6)</f>
        <v>4.3840698978693471E-2</v>
      </c>
      <c r="J6" s="64">
        <f>1-SUM('FoHObDT-NOx-white'!J6,'FoHObDT-NOx-black'!J6,'FoHObDT-NOx-asian'!J6)</f>
        <v>4.4647123471711403E-2</v>
      </c>
      <c r="K6" s="64">
        <f>1-SUM('FoHObDT-NOx-white'!K6,'FoHObDT-NOx-black'!K6,'FoHObDT-NOx-asian'!K6)</f>
        <v>4.5453547964729335E-2</v>
      </c>
      <c r="L6" s="64">
        <f>1-SUM('FoHObDT-NOx-white'!L6,'FoHObDT-NOx-black'!L6,'FoHObDT-NOx-asian'!L6)</f>
        <v>4.6259972457747822E-2</v>
      </c>
      <c r="M6" s="64">
        <f>1-SUM('FoHObDT-NOx-white'!M6,'FoHObDT-NOx-black'!M6,'FoHObDT-NOx-asian'!M6)</f>
        <v>4.7111674399541781E-2</v>
      </c>
      <c r="N6" s="64">
        <f>1-SUM('FoHObDT-NOx-white'!N6,'FoHObDT-NOx-black'!N6,'FoHObDT-NOx-asian'!N6)</f>
        <v>4.7963376341336628E-2</v>
      </c>
      <c r="O6" s="64">
        <f>1-SUM('FoHObDT-NOx-white'!O6,'FoHObDT-NOx-black'!O6,'FoHObDT-NOx-asian'!O6)</f>
        <v>4.8815078283130697E-2</v>
      </c>
      <c r="P6" s="64">
        <f>1-SUM('FoHObDT-NOx-white'!P6,'FoHObDT-NOx-black'!P6,'FoHObDT-NOx-asian'!P6)</f>
        <v>4.9666780224925655E-2</v>
      </c>
      <c r="Q6" s="64">
        <f>1-SUM('FoHObDT-NOx-white'!Q6,'FoHObDT-NOx-black'!Q6,'FoHObDT-NOx-asian'!Q6)</f>
        <v>5.0518482166720613E-2</v>
      </c>
      <c r="R6" s="64">
        <f>1-SUM('FoHObDT-NOx-white'!R6,'FoHObDT-NOx-black'!R6,'FoHObDT-NOx-asian'!R6)</f>
        <v>5.1423216407286088E-2</v>
      </c>
      <c r="S6" s="64">
        <f>1-SUM('FoHObDT-NOx-white'!S6,'FoHObDT-NOx-black'!S6,'FoHObDT-NOx-asian'!S6)</f>
        <v>5.2327950647850674E-2</v>
      </c>
      <c r="T6" s="64">
        <f>1-SUM('FoHObDT-NOx-white'!T6,'FoHObDT-NOx-black'!T6,'FoHObDT-NOx-asian'!T6)</f>
        <v>5.3232684888415926E-2</v>
      </c>
      <c r="U6" s="64">
        <f>1-SUM('FoHObDT-NOx-white'!U6,'FoHObDT-NOx-black'!U6,'FoHObDT-NOx-asian'!U6)</f>
        <v>5.413741912898129E-2</v>
      </c>
      <c r="V6" s="64">
        <f>1-SUM('FoHObDT-NOx-white'!V6,'FoHObDT-NOx-black'!V6,'FoHObDT-NOx-asian'!V6)</f>
        <v>5.5042153369545876E-2</v>
      </c>
      <c r="W6" s="64">
        <f>1-SUM('FoHObDT-NOx-white'!W6,'FoHObDT-NOx-black'!W6,'FoHObDT-NOx-asian'!W6)</f>
        <v>5.5998798348354528E-2</v>
      </c>
      <c r="X6" s="64">
        <f>1-SUM('FoHObDT-NOx-white'!X6,'FoHObDT-NOx-black'!X6,'FoHObDT-NOx-asian'!X6)</f>
        <v>5.6955443327163291E-2</v>
      </c>
      <c r="Y6" s="64">
        <f>1-SUM('FoHObDT-NOx-white'!Y6,'FoHObDT-NOx-black'!Y6,'FoHObDT-NOx-asian'!Y6)</f>
        <v>5.7912088305972054E-2</v>
      </c>
      <c r="Z6" s="64">
        <f>1-SUM('FoHObDT-NOx-white'!Z6,'FoHObDT-NOx-black'!Z6,'FoHObDT-NOx-asian'!Z6)</f>
        <v>5.8868733284779595E-2</v>
      </c>
      <c r="AA6" s="64">
        <f>1-SUM('FoHObDT-NOx-white'!AA6,'FoHObDT-NOx-black'!AA6,'FoHObDT-NOx-asian'!AA6)</f>
        <v>5.9825378263588247E-2</v>
      </c>
      <c r="AB6" s="64">
        <f>1-SUM('FoHObDT-NOx-white'!AB6,'FoHObDT-NOx-black'!AB6,'FoHObDT-NOx-asian'!AB6)</f>
        <v>6.0825674491368997E-2</v>
      </c>
      <c r="AC6" s="64">
        <f>1-SUM('FoHObDT-NOx-white'!AC6,'FoHObDT-NOx-black'!AC6,'FoHObDT-NOx-asian'!AC6)</f>
        <v>6.1825970719148748E-2</v>
      </c>
      <c r="AD6" s="64">
        <f>1-SUM('FoHObDT-NOx-white'!AD6,'FoHObDT-NOx-black'!AD6,'FoHObDT-NOx-asian'!AD6)</f>
        <v>6.2826266946929388E-2</v>
      </c>
      <c r="AE6" s="64">
        <f>1-SUM('FoHObDT-NOx-white'!AE6,'FoHObDT-NOx-black'!AE6,'FoHObDT-NOx-asian'!AE6)</f>
        <v>6.3826563174710027E-2</v>
      </c>
      <c r="AF6" s="64">
        <f>1-SUM('FoHObDT-NOx-white'!AF6,'FoHObDT-NOx-black'!AF6,'FoHObDT-NOx-asian'!AF6)</f>
        <v>6.4826859402489778E-2</v>
      </c>
    </row>
    <row r="7" spans="1:32" x14ac:dyDescent="0.25">
      <c r="A7" s="58" t="s">
        <v>5167</v>
      </c>
      <c r="B7" s="64">
        <f>1-SUM('FoHObDT-NOx-white'!B7,'FoHObDT-NOx-black'!B7,'FoHObDT-NOx-asian'!B7)</f>
        <v>3.5830051262316531E-2</v>
      </c>
      <c r="C7" s="64">
        <f>1-SUM('FoHObDT-NOx-white'!C7,'FoHObDT-NOx-black'!C7,'FoHObDT-NOx-asian'!C7)</f>
        <v>3.6603363257066146E-2</v>
      </c>
      <c r="D7" s="64">
        <f>1-SUM('FoHObDT-NOx-white'!D7,'FoHObDT-NOx-black'!D7,'FoHObDT-NOx-asian'!D7)</f>
        <v>3.7376675251816205E-2</v>
      </c>
      <c r="E7" s="64">
        <f>1-SUM('FoHObDT-NOx-white'!E7,'FoHObDT-NOx-black'!E7,'FoHObDT-NOx-asian'!E7)</f>
        <v>3.8149987246566264E-2</v>
      </c>
      <c r="F7" s="64">
        <f>1-SUM('FoHObDT-NOx-white'!F7,'FoHObDT-NOx-black'!F7,'FoHObDT-NOx-asian'!F7)</f>
        <v>3.8923299241316434E-2</v>
      </c>
      <c r="G7" s="64">
        <f>1-SUM('FoHObDT-NOx-white'!G7,'FoHObDT-NOx-black'!G7,'FoHObDT-NOx-asian'!G7)</f>
        <v>3.9696611236066603E-2</v>
      </c>
      <c r="H7" s="64">
        <f>1-SUM('FoHObDT-NOx-white'!H7,'FoHObDT-NOx-black'!H7,'FoHObDT-NOx-asian'!H7)</f>
        <v>4.0514222577469172E-2</v>
      </c>
      <c r="I7" s="64">
        <f>1-SUM('FoHObDT-NOx-white'!I7,'FoHObDT-NOx-black'!I7,'FoHObDT-NOx-asian'!I7)</f>
        <v>4.1331833918871075E-2</v>
      </c>
      <c r="J7" s="64">
        <f>1-SUM('FoHObDT-NOx-white'!J7,'FoHObDT-NOx-black'!J7,'FoHObDT-NOx-asian'!J7)</f>
        <v>4.2149445260273088E-2</v>
      </c>
      <c r="K7" s="64">
        <f>1-SUM('FoHObDT-NOx-white'!K7,'FoHObDT-NOx-black'!K7,'FoHObDT-NOx-asian'!K7)</f>
        <v>4.296705660167488E-2</v>
      </c>
      <c r="L7" s="64">
        <f>1-SUM('FoHObDT-NOx-white'!L7,'FoHObDT-NOx-black'!L7,'FoHObDT-NOx-asian'!L7)</f>
        <v>4.3784667943077449E-2</v>
      </c>
      <c r="M7" s="64">
        <f>1-SUM('FoHObDT-NOx-white'!M7,'FoHObDT-NOx-black'!M7,'FoHObDT-NOx-asian'!M7)</f>
        <v>4.4647893461845611E-2</v>
      </c>
      <c r="N7" s="64">
        <f>1-SUM('FoHObDT-NOx-white'!N7,'FoHObDT-NOx-black'!N7,'FoHObDT-NOx-asian'!N7)</f>
        <v>4.5511118980614884E-2</v>
      </c>
      <c r="O7" s="64">
        <f>1-SUM('FoHObDT-NOx-white'!O7,'FoHObDT-NOx-black'!O7,'FoHObDT-NOx-asian'!O7)</f>
        <v>4.6374344499383158E-2</v>
      </c>
      <c r="P7" s="64">
        <f>1-SUM('FoHObDT-NOx-white'!P7,'FoHObDT-NOx-black'!P7,'FoHObDT-NOx-asian'!P7)</f>
        <v>4.7237570018152431E-2</v>
      </c>
      <c r="Q7" s="64">
        <f>1-SUM('FoHObDT-NOx-white'!Q7,'FoHObDT-NOx-black'!Q7,'FoHObDT-NOx-asian'!Q7)</f>
        <v>4.8100795536921481E-2</v>
      </c>
      <c r="R7" s="64">
        <f>1-SUM('FoHObDT-NOx-white'!R7,'FoHObDT-NOx-black'!R7,'FoHObDT-NOx-asian'!R7)</f>
        <v>4.9017649548358522E-2</v>
      </c>
      <c r="S7" s="64">
        <f>1-SUM('FoHObDT-NOx-white'!S7,'FoHObDT-NOx-black'!S7,'FoHObDT-NOx-asian'!S7)</f>
        <v>4.9934503559794563E-2</v>
      </c>
      <c r="T7" s="64">
        <f>1-SUM('FoHObDT-NOx-white'!T7,'FoHObDT-NOx-black'!T7,'FoHObDT-NOx-asian'!T7)</f>
        <v>5.085135757123127E-2</v>
      </c>
      <c r="U7" s="64">
        <f>1-SUM('FoHObDT-NOx-white'!U7,'FoHObDT-NOx-black'!U7,'FoHObDT-NOx-asian'!U7)</f>
        <v>5.1768211582668311E-2</v>
      </c>
      <c r="V7" s="64">
        <f>1-SUM('FoHObDT-NOx-white'!V7,'FoHObDT-NOx-black'!V7,'FoHObDT-NOx-asian'!V7)</f>
        <v>5.2685065594104241E-2</v>
      </c>
      <c r="W7" s="64">
        <f>1-SUM('FoHObDT-NOx-white'!W7,'FoHObDT-NOx-black'!W7,'FoHObDT-NOx-asian'!W7)</f>
        <v>5.3654486479511543E-2</v>
      </c>
      <c r="X7" s="64">
        <f>1-SUM('FoHObDT-NOx-white'!X7,'FoHObDT-NOx-black'!X7,'FoHObDT-NOx-asian'!X7)</f>
        <v>5.4623907364918733E-2</v>
      </c>
      <c r="Y7" s="64">
        <f>1-SUM('FoHObDT-NOx-white'!Y7,'FoHObDT-NOx-black'!Y7,'FoHObDT-NOx-asian'!Y7)</f>
        <v>5.5593328250325924E-2</v>
      </c>
      <c r="Z7" s="64">
        <f>1-SUM('FoHObDT-NOx-white'!Z7,'FoHObDT-NOx-black'!Z7,'FoHObDT-NOx-asian'!Z7)</f>
        <v>5.6562749135732004E-2</v>
      </c>
      <c r="AA7" s="64">
        <f>1-SUM('FoHObDT-NOx-white'!AA7,'FoHObDT-NOx-black'!AA7,'FoHObDT-NOx-asian'!AA7)</f>
        <v>5.7532170021139306E-2</v>
      </c>
      <c r="AB7" s="64">
        <f>1-SUM('FoHObDT-NOx-white'!AB7,'FoHObDT-NOx-black'!AB7,'FoHObDT-NOx-asian'!AB7)</f>
        <v>5.8545662058731684E-2</v>
      </c>
      <c r="AC7" s="64">
        <f>1-SUM('FoHObDT-NOx-white'!AC7,'FoHObDT-NOx-black'!AC7,'FoHObDT-NOx-asian'!AC7)</f>
        <v>5.9559154096322953E-2</v>
      </c>
      <c r="AD7" s="64">
        <f>1-SUM('FoHObDT-NOx-white'!AD7,'FoHObDT-NOx-black'!AD7,'FoHObDT-NOx-asian'!AD7)</f>
        <v>6.057264613391522E-2</v>
      </c>
      <c r="AE7" s="64">
        <f>1-SUM('FoHObDT-NOx-white'!AE7,'FoHObDT-NOx-black'!AE7,'FoHObDT-NOx-asian'!AE7)</f>
        <v>6.1586138171507487E-2</v>
      </c>
      <c r="AF7" s="64">
        <f>1-SUM('FoHObDT-NOx-white'!AF7,'FoHObDT-NOx-black'!AF7,'FoHObDT-NOx-asian'!AF7)</f>
        <v>6.2599630209098756E-2</v>
      </c>
    </row>
    <row r="8" spans="1:32" x14ac:dyDescent="0.25">
      <c r="A8" s="58" t="s">
        <v>5168</v>
      </c>
      <c r="B8" s="64">
        <f>1-SUM('FoHObDT-NOx-white'!B8,'FoHObDT-NOx-black'!B8,'FoHObDT-NOx-asian'!B8)</f>
        <v>4.0147427562207016E-2</v>
      </c>
      <c r="C8" s="64">
        <f>1-SUM('FoHObDT-NOx-white'!C8,'FoHObDT-NOx-black'!C8,'FoHObDT-NOx-asian'!C8)</f>
        <v>4.0943327281550035E-2</v>
      </c>
      <c r="D8" s="64">
        <f>1-SUM('FoHObDT-NOx-white'!D8,'FoHObDT-NOx-black'!D8,'FoHObDT-NOx-asian'!D8)</f>
        <v>4.1739227000893275E-2</v>
      </c>
      <c r="E8" s="64">
        <f>1-SUM('FoHObDT-NOx-white'!E8,'FoHObDT-NOx-black'!E8,'FoHObDT-NOx-asian'!E8)</f>
        <v>4.2535126720236738E-2</v>
      </c>
      <c r="F8" s="64">
        <f>1-SUM('FoHObDT-NOx-white'!F8,'FoHObDT-NOx-black'!F8,'FoHObDT-NOx-asian'!F8)</f>
        <v>4.3331026439580422E-2</v>
      </c>
      <c r="G8" s="64">
        <f>1-SUM('FoHObDT-NOx-white'!G8,'FoHObDT-NOx-black'!G8,'FoHObDT-NOx-asian'!G8)</f>
        <v>4.4126926158923885E-2</v>
      </c>
      <c r="H8" s="64">
        <f>1-SUM('FoHObDT-NOx-white'!H8,'FoHObDT-NOx-black'!H8,'FoHObDT-NOx-asian'!H8)</f>
        <v>4.4967733054122383E-2</v>
      </c>
      <c r="I8" s="64">
        <f>1-SUM('FoHObDT-NOx-white'!I8,'FoHObDT-NOx-black'!I8,'FoHObDT-NOx-asian'!I8)</f>
        <v>4.5808539949320104E-2</v>
      </c>
      <c r="J8" s="64">
        <f>1-SUM('FoHObDT-NOx-white'!J8,'FoHObDT-NOx-black'!J8,'FoHObDT-NOx-asian'!J8)</f>
        <v>4.6649346844517936E-2</v>
      </c>
      <c r="K8" s="64">
        <f>1-SUM('FoHObDT-NOx-white'!K8,'FoHObDT-NOx-black'!K8,'FoHObDT-NOx-asian'!K8)</f>
        <v>4.7490153739715546E-2</v>
      </c>
      <c r="L8" s="64">
        <f>1-SUM('FoHObDT-NOx-white'!L8,'FoHObDT-NOx-black'!L8,'FoHObDT-NOx-asian'!L8)</f>
        <v>4.8330960634913933E-2</v>
      </c>
      <c r="M8" s="64">
        <f>1-SUM('FoHObDT-NOx-white'!M8,'FoHObDT-NOx-black'!M8,'FoHObDT-NOx-asian'!M8)</f>
        <v>4.9217753396290753E-2</v>
      </c>
      <c r="N8" s="64">
        <f>1-SUM('FoHObDT-NOx-white'!N8,'FoHObDT-NOx-black'!N8,'FoHObDT-NOx-asian'!N8)</f>
        <v>5.0104546157668683E-2</v>
      </c>
      <c r="O8" s="64">
        <f>1-SUM('FoHObDT-NOx-white'!O8,'FoHObDT-NOx-black'!O8,'FoHObDT-NOx-asian'!O8)</f>
        <v>5.0991338919045504E-2</v>
      </c>
      <c r="P8" s="64">
        <f>1-SUM('FoHObDT-NOx-white'!P8,'FoHObDT-NOx-black'!P8,'FoHObDT-NOx-asian'!P8)</f>
        <v>5.1878131680423434E-2</v>
      </c>
      <c r="Q8" s="64">
        <f>1-SUM('FoHObDT-NOx-white'!Q8,'FoHObDT-NOx-black'!Q8,'FoHObDT-NOx-asian'!Q8)</f>
        <v>5.2764924441801253E-2</v>
      </c>
      <c r="R8" s="64">
        <f>1-SUM('FoHObDT-NOx-white'!R8,'FoHObDT-NOx-black'!R8,'FoHObDT-NOx-asian'!R8)</f>
        <v>5.3705780779026657E-2</v>
      </c>
      <c r="S8" s="64">
        <f>1-SUM('FoHObDT-NOx-white'!S8,'FoHObDT-NOx-black'!S8,'FoHObDT-NOx-asian'!S8)</f>
        <v>5.4646637116250729E-2</v>
      </c>
      <c r="T8" s="64">
        <f>1-SUM('FoHObDT-NOx-white'!T8,'FoHObDT-NOx-black'!T8,'FoHObDT-NOx-asian'!T8)</f>
        <v>5.5587493453475578E-2</v>
      </c>
      <c r="U8" s="64">
        <f>1-SUM('FoHObDT-NOx-white'!U8,'FoHObDT-NOx-black'!U8,'FoHObDT-NOx-asian'!U8)</f>
        <v>5.6528349790700871E-2</v>
      </c>
      <c r="V8" s="64">
        <f>1-SUM('FoHObDT-NOx-white'!V8,'FoHObDT-NOx-black'!V8,'FoHObDT-NOx-asian'!V8)</f>
        <v>5.7469206127924943E-2</v>
      </c>
      <c r="W8" s="64">
        <f>1-SUM('FoHObDT-NOx-white'!W8,'FoHObDT-NOx-black'!W8,'FoHObDT-NOx-asian'!W8)</f>
        <v>5.8462943103622322E-2</v>
      </c>
      <c r="X8" s="64">
        <f>1-SUM('FoHObDT-NOx-white'!X8,'FoHObDT-NOx-black'!X8,'FoHObDT-NOx-asian'!X8)</f>
        <v>5.9456680079319701E-2</v>
      </c>
      <c r="Y8" s="64">
        <f>1-SUM('FoHObDT-NOx-white'!Y8,'FoHObDT-NOx-black'!Y8,'FoHObDT-NOx-asian'!Y8)</f>
        <v>6.0450417055016858E-2</v>
      </c>
      <c r="Z8" s="64">
        <f>1-SUM('FoHObDT-NOx-white'!Z8,'FoHObDT-NOx-black'!Z8,'FoHObDT-NOx-asian'!Z8)</f>
        <v>6.1444154030712905E-2</v>
      </c>
      <c r="AA8" s="64">
        <f>1-SUM('FoHObDT-NOx-white'!AA8,'FoHObDT-NOx-black'!AA8,'FoHObDT-NOx-asian'!AA8)</f>
        <v>6.2437891006410284E-2</v>
      </c>
      <c r="AB8" s="64">
        <f>1-SUM('FoHObDT-NOx-white'!AB8,'FoHObDT-NOx-black'!AB8,'FoHObDT-NOx-asian'!AB8)</f>
        <v>6.3475775235385834E-2</v>
      </c>
      <c r="AC8" s="64">
        <f>1-SUM('FoHObDT-NOx-white'!AC8,'FoHObDT-NOx-black'!AC8,'FoHObDT-NOx-asian'!AC8)</f>
        <v>6.4513659464360273E-2</v>
      </c>
      <c r="AD8" s="64">
        <f>1-SUM('FoHObDT-NOx-white'!AD8,'FoHObDT-NOx-black'!AD8,'FoHObDT-NOx-asian'!AD8)</f>
        <v>6.5551543693335601E-2</v>
      </c>
      <c r="AE8" s="64">
        <f>1-SUM('FoHObDT-NOx-white'!AE8,'FoHObDT-NOx-black'!AE8,'FoHObDT-NOx-asian'!AE8)</f>
        <v>6.658942792231104E-2</v>
      </c>
      <c r="AF8" s="64">
        <f>1-SUM('FoHObDT-NOx-white'!AF8,'FoHObDT-NOx-black'!AF8,'FoHObDT-NOx-asian'!AF8)</f>
        <v>6.7627312151285479E-2</v>
      </c>
    </row>
    <row r="9" spans="1:32" x14ac:dyDescent="0.25">
      <c r="A9" s="58" t="s">
        <v>5153</v>
      </c>
      <c r="B9" s="64">
        <f>1-SUM('FoHObDT-NOx-white'!B9,'FoHObDT-NOx-black'!B9,'FoHObDT-NOx-asian'!B9)</f>
        <v>3.8415881963846488E-2</v>
      </c>
      <c r="C9" s="64">
        <f>1-SUM('FoHObDT-NOx-white'!C9,'FoHObDT-NOx-black'!C9,'FoHObDT-NOx-asian'!C9)</f>
        <v>3.917827556960829E-2</v>
      </c>
      <c r="D9" s="64">
        <f>1-SUM('FoHObDT-NOx-white'!D9,'FoHObDT-NOx-black'!D9,'FoHObDT-NOx-asian'!D9)</f>
        <v>3.9940669175370314E-2</v>
      </c>
      <c r="E9" s="64">
        <f>1-SUM('FoHObDT-NOx-white'!E9,'FoHObDT-NOx-black'!E9,'FoHObDT-NOx-asian'!E9)</f>
        <v>4.0703062781132671E-2</v>
      </c>
      <c r="F9" s="64">
        <f>1-SUM('FoHObDT-NOx-white'!F9,'FoHObDT-NOx-black'!F9,'FoHObDT-NOx-asian'!F9)</f>
        <v>4.1465456386894806E-2</v>
      </c>
      <c r="G9" s="64">
        <f>1-SUM('FoHObDT-NOx-white'!G9,'FoHObDT-NOx-black'!G9,'FoHObDT-NOx-asian'!G9)</f>
        <v>4.2227849992656941E-2</v>
      </c>
      <c r="H9" s="64">
        <f>1-SUM('FoHObDT-NOx-white'!H9,'FoHObDT-NOx-black'!H9,'FoHObDT-NOx-asian'!H9)</f>
        <v>4.303427448567565E-2</v>
      </c>
      <c r="I9" s="64">
        <f>1-SUM('FoHObDT-NOx-white'!I9,'FoHObDT-NOx-black'!I9,'FoHObDT-NOx-asian'!I9)</f>
        <v>4.3840698978693471E-2</v>
      </c>
      <c r="J9" s="64">
        <f>1-SUM('FoHObDT-NOx-white'!J9,'FoHObDT-NOx-black'!J9,'FoHObDT-NOx-asian'!J9)</f>
        <v>4.4647123471711403E-2</v>
      </c>
      <c r="K9" s="64">
        <f>1-SUM('FoHObDT-NOx-white'!K9,'FoHObDT-NOx-black'!K9,'FoHObDT-NOx-asian'!K9)</f>
        <v>4.5453547964729335E-2</v>
      </c>
      <c r="L9" s="64">
        <f>1-SUM('FoHObDT-NOx-white'!L9,'FoHObDT-NOx-black'!L9,'FoHObDT-NOx-asian'!L9)</f>
        <v>4.6259972457747822E-2</v>
      </c>
      <c r="M9" s="64">
        <f>1-SUM('FoHObDT-NOx-white'!M9,'FoHObDT-NOx-black'!M9,'FoHObDT-NOx-asian'!M9)</f>
        <v>4.7111674399541781E-2</v>
      </c>
      <c r="N9" s="64">
        <f>1-SUM('FoHObDT-NOx-white'!N9,'FoHObDT-NOx-black'!N9,'FoHObDT-NOx-asian'!N9)</f>
        <v>4.7963376341336628E-2</v>
      </c>
      <c r="O9" s="64">
        <f>1-SUM('FoHObDT-NOx-white'!O9,'FoHObDT-NOx-black'!O9,'FoHObDT-NOx-asian'!O9)</f>
        <v>4.8815078283130697E-2</v>
      </c>
      <c r="P9" s="64">
        <f>1-SUM('FoHObDT-NOx-white'!P9,'FoHObDT-NOx-black'!P9,'FoHObDT-NOx-asian'!P9)</f>
        <v>4.9666780224925655E-2</v>
      </c>
      <c r="Q9" s="64">
        <f>1-SUM('FoHObDT-NOx-white'!Q9,'FoHObDT-NOx-black'!Q9,'FoHObDT-NOx-asian'!Q9)</f>
        <v>5.0518482166720613E-2</v>
      </c>
      <c r="R9" s="64">
        <f>1-SUM('FoHObDT-NOx-white'!R9,'FoHObDT-NOx-black'!R9,'FoHObDT-NOx-asian'!R9)</f>
        <v>5.1423216407286088E-2</v>
      </c>
      <c r="S9" s="64">
        <f>1-SUM('FoHObDT-NOx-white'!S9,'FoHObDT-NOx-black'!S9,'FoHObDT-NOx-asian'!S9)</f>
        <v>5.2327950647850674E-2</v>
      </c>
      <c r="T9" s="64">
        <f>1-SUM('FoHObDT-NOx-white'!T9,'FoHObDT-NOx-black'!T9,'FoHObDT-NOx-asian'!T9)</f>
        <v>5.3232684888415926E-2</v>
      </c>
      <c r="U9" s="64">
        <f>1-SUM('FoHObDT-NOx-white'!U9,'FoHObDT-NOx-black'!U9,'FoHObDT-NOx-asian'!U9)</f>
        <v>5.413741912898129E-2</v>
      </c>
      <c r="V9" s="64">
        <f>1-SUM('FoHObDT-NOx-white'!V9,'FoHObDT-NOx-black'!V9,'FoHObDT-NOx-asian'!V9)</f>
        <v>5.5042153369545876E-2</v>
      </c>
      <c r="W9" s="64">
        <f>1-SUM('FoHObDT-NOx-white'!W9,'FoHObDT-NOx-black'!W9,'FoHObDT-NOx-asian'!W9)</f>
        <v>5.5998798348354528E-2</v>
      </c>
      <c r="X9" s="64">
        <f>1-SUM('FoHObDT-NOx-white'!X9,'FoHObDT-NOx-black'!X9,'FoHObDT-NOx-asian'!X9)</f>
        <v>5.6955443327163291E-2</v>
      </c>
      <c r="Y9" s="64">
        <f>1-SUM('FoHObDT-NOx-white'!Y9,'FoHObDT-NOx-black'!Y9,'FoHObDT-NOx-asian'!Y9)</f>
        <v>5.7912088305972054E-2</v>
      </c>
      <c r="Z9" s="64">
        <f>1-SUM('FoHObDT-NOx-white'!Z9,'FoHObDT-NOx-black'!Z9,'FoHObDT-NOx-asian'!Z9)</f>
        <v>5.8868733284779595E-2</v>
      </c>
      <c r="AA9" s="64">
        <f>1-SUM('FoHObDT-NOx-white'!AA9,'FoHObDT-NOx-black'!AA9,'FoHObDT-NOx-asian'!AA9)</f>
        <v>5.9825378263588247E-2</v>
      </c>
      <c r="AB9" s="64">
        <f>1-SUM('FoHObDT-NOx-white'!AB9,'FoHObDT-NOx-black'!AB9,'FoHObDT-NOx-asian'!AB9)</f>
        <v>6.0825674491368997E-2</v>
      </c>
      <c r="AC9" s="64">
        <f>1-SUM('FoHObDT-NOx-white'!AC9,'FoHObDT-NOx-black'!AC9,'FoHObDT-NOx-asian'!AC9)</f>
        <v>6.1825970719148748E-2</v>
      </c>
      <c r="AD9" s="64">
        <f>1-SUM('FoHObDT-NOx-white'!AD9,'FoHObDT-NOx-black'!AD9,'FoHObDT-NOx-asian'!AD9)</f>
        <v>6.2826266946929388E-2</v>
      </c>
      <c r="AE9" s="64">
        <f>1-SUM('FoHObDT-NOx-white'!AE9,'FoHObDT-NOx-black'!AE9,'FoHObDT-NOx-asian'!AE9)</f>
        <v>6.3826563174710027E-2</v>
      </c>
      <c r="AF9" s="64">
        <f>1-SUM('FoHObDT-NOx-white'!AF9,'FoHObDT-NOx-black'!AF9,'FoHObDT-NOx-asian'!AF9)</f>
        <v>6.4826859402489778E-2</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0E32E-A157-44E6-8A21-76C7BFAFC85E}">
  <sheetPr>
    <tabColor theme="4" tint="-0.249977111117893"/>
  </sheetPr>
  <dimension ref="A1:AF9"/>
  <sheetViews>
    <sheetView workbookViewId="0"/>
  </sheetViews>
  <sheetFormatPr defaultRowHeight="15" x14ac:dyDescent="0.25"/>
  <cols>
    <col min="1" max="1" width="34.7109375" customWidth="1"/>
    <col min="2" max="2" width="13.140625" customWidth="1"/>
  </cols>
  <sheetData>
    <row r="1" spans="1:32" x14ac:dyDescent="0.25">
      <c r="A1" s="57"/>
      <c r="B1" s="54">
        <v>2020</v>
      </c>
      <c r="C1">
        <v>2021</v>
      </c>
      <c r="D1" s="54">
        <v>2022</v>
      </c>
      <c r="E1">
        <v>2023</v>
      </c>
      <c r="F1" s="54">
        <v>2024</v>
      </c>
      <c r="G1">
        <v>2025</v>
      </c>
      <c r="H1" s="54">
        <v>2026</v>
      </c>
      <c r="I1">
        <v>2027</v>
      </c>
      <c r="J1" s="54">
        <v>2028</v>
      </c>
      <c r="K1">
        <v>2029</v>
      </c>
      <c r="L1" s="54">
        <v>2030</v>
      </c>
      <c r="M1">
        <v>2031</v>
      </c>
      <c r="N1" s="54">
        <v>2032</v>
      </c>
      <c r="O1">
        <v>2033</v>
      </c>
      <c r="P1" s="54">
        <v>2034</v>
      </c>
      <c r="Q1">
        <v>2035</v>
      </c>
      <c r="R1" s="54">
        <v>2036</v>
      </c>
      <c r="S1">
        <v>2037</v>
      </c>
      <c r="T1" s="54">
        <v>2038</v>
      </c>
      <c r="U1">
        <v>2039</v>
      </c>
      <c r="V1" s="54">
        <v>2040</v>
      </c>
      <c r="W1">
        <v>2041</v>
      </c>
      <c r="X1" s="54">
        <v>2042</v>
      </c>
      <c r="Y1">
        <v>2043</v>
      </c>
      <c r="Z1" s="54">
        <v>2044</v>
      </c>
      <c r="AA1">
        <v>2045</v>
      </c>
      <c r="AB1" s="54">
        <v>2046</v>
      </c>
      <c r="AC1">
        <v>2047</v>
      </c>
      <c r="AD1" s="54">
        <v>2048</v>
      </c>
      <c r="AE1">
        <v>2049</v>
      </c>
      <c r="AF1" s="54">
        <v>2050</v>
      </c>
    </row>
    <row r="2" spans="1:32" x14ac:dyDescent="0.25">
      <c r="A2" s="58" t="s">
        <v>5162</v>
      </c>
      <c r="B2" s="62">
        <f>SUMPRODUCT('First Year Calculations'!J:J,'First Year Calculations'!$P:$P)</f>
        <v>0.21096731990802933</v>
      </c>
      <c r="C2" s="57">
        <f>IF(Projections!C$32&gt;=0,$B2+(1-$B2)*Projections!C$32,$B2+$B2*Projections!C$32)</f>
        <v>0.21322311191698592</v>
      </c>
      <c r="D2" s="57">
        <f>IF(Projections!D$32&gt;=0,$B2+(1-$B2)*Projections!D$32,$B2+$B2*Projections!D$32)</f>
        <v>0.2154789039259434</v>
      </c>
      <c r="E2" s="57">
        <f>IF(Projections!E$32&gt;=0,$B2+(1-$B2)*Projections!E$32,$B2+$B2*Projections!E$32)</f>
        <v>0.2177346959349</v>
      </c>
      <c r="F2" s="57">
        <f>IF(Projections!F$32&gt;=0,$B2+(1-$B2)*Projections!F$32,$B2+$B2*Projections!F$32)</f>
        <v>0.21999048794385745</v>
      </c>
      <c r="G2" s="57">
        <f>IF(Projections!G$32&gt;=0,$B2+(1-$B2)*Projections!G$32,$B2+$B2*Projections!G$32)</f>
        <v>0.22224627995281407</v>
      </c>
      <c r="H2" s="57">
        <f>IF(Projections!H$32&gt;=0,$B2+(1-$B2)*Projections!H$32,$B2+$B2*Projections!H$32)</f>
        <v>0.22452170061782573</v>
      </c>
      <c r="I2" s="57">
        <f>IF(Projections!I$32&gt;=0,$B2+(1-$B2)*Projections!I$32,$B2+$B2*Projections!I$32)</f>
        <v>0.22679712128283738</v>
      </c>
      <c r="J2" s="57">
        <f>IF(Projections!J$32&gt;=0,$B2+(1-$B2)*Projections!J$32,$B2+$B2*Projections!J$32)</f>
        <v>0.2290725419478499</v>
      </c>
      <c r="K2" s="57">
        <f>IF(Projections!K$32&gt;=0,$B2+(1-$B2)*Projections!K$32,$B2+$B2*Projections!K$32)</f>
        <v>0.23134796261286156</v>
      </c>
      <c r="L2" s="57">
        <f>IF(Projections!L$32&gt;=0,$B2+(1-$B2)*Projections!L$32,$B2+$B2*Projections!L$32)</f>
        <v>0.23362338327787321</v>
      </c>
      <c r="M2" s="57">
        <f>IF(Projections!M$32&gt;=0,$B2+(1-$B2)*Projections!M$32,$B2+$B2*Projections!M$32)</f>
        <v>0.23594738215334904</v>
      </c>
      <c r="N2" s="57">
        <f>IF(Projections!N$32&gt;=0,$B2+(1-$B2)*Projections!N$32,$B2+$B2*Projections!N$32)</f>
        <v>0.238271381028824</v>
      </c>
      <c r="O2" s="57">
        <f>IF(Projections!O$32&gt;=0,$B2+(1-$B2)*Projections!O$32,$B2+$B2*Projections!O$32)</f>
        <v>0.24059537990429897</v>
      </c>
      <c r="P2" s="57">
        <f>IF(Projections!P$32&gt;=0,$B2+(1-$B2)*Projections!P$32,$B2+$B2*Projections!P$32)</f>
        <v>0.24291937877977482</v>
      </c>
      <c r="Q2" s="57">
        <f>IF(Projections!Q$32&gt;=0,$B2+(1-$B2)*Projections!Q$32,$B2+$B2*Projections!Q$32)</f>
        <v>0.24524337765524978</v>
      </c>
      <c r="R2" s="57">
        <f>IF(Projections!R$32&gt;=0,$B2+(1-$B2)*Projections!R$32,$B2+$B2*Projections!R$32)</f>
        <v>0.2475602262614395</v>
      </c>
      <c r="S2" s="57">
        <f>IF(Projections!S$32&gt;=0,$B2+(1-$B2)*Projections!S$32,$B2+$B2*Projections!S$32)</f>
        <v>0.24987707486762836</v>
      </c>
      <c r="T2" s="57">
        <f>IF(Projections!T$32&gt;=0,$B2+(1-$B2)*Projections!T$32,$B2+$B2*Projections!T$32)</f>
        <v>0.25219392347381808</v>
      </c>
      <c r="U2" s="57">
        <f>IF(Projections!U$32&gt;=0,$B2+(1-$B2)*Projections!U$32,$B2+$B2*Projections!U$32)</f>
        <v>0.25451077208000777</v>
      </c>
      <c r="V2" s="57">
        <f>IF(Projections!V$32&gt;=0,$B2+(1-$B2)*Projections!V$32,$B2+$B2*Projections!V$32)</f>
        <v>0.25682762068619752</v>
      </c>
      <c r="W2" s="57">
        <f>IF(Projections!W$32&gt;=0,$B2+(1-$B2)*Projections!W$32,$B2+$B2*Projections!W$32)</f>
        <v>0.25905047544609866</v>
      </c>
      <c r="X2" s="57">
        <f>IF(Projections!X$32&gt;=0,$B2+(1-$B2)*Projections!X$32,$B2+$B2*Projections!X$32)</f>
        <v>0.26127333020600063</v>
      </c>
      <c r="Y2" s="57">
        <f>IF(Projections!Y$32&gt;=0,$B2+(1-$B2)*Projections!Y$32,$B2+$B2*Projections!Y$32)</f>
        <v>0.26349618496590266</v>
      </c>
      <c r="Z2" s="57">
        <f>IF(Projections!Z$32&gt;=0,$B2+(1-$B2)*Projections!Z$32,$B2+$B2*Projections!Z$32)</f>
        <v>0.2657190397258038</v>
      </c>
      <c r="AA2" s="57">
        <f>IF(Projections!AA$32&gt;=0,$B2+(1-$B2)*Projections!AA$32,$B2+$B2*Projections!AA$32)</f>
        <v>0.26794189448570577</v>
      </c>
      <c r="AB2" s="57">
        <f>IF(Projections!AB$32&gt;=0,$B2+(1-$B2)*Projections!AB$32,$B2+$B2*Projections!AB$32)</f>
        <v>0.26999846998914351</v>
      </c>
      <c r="AC2" s="57">
        <f>IF(Projections!AC$32&gt;=0,$B2+(1-$B2)*Projections!AC$32,$B2+$B2*Projections!AC$32)</f>
        <v>0.27205504549258125</v>
      </c>
      <c r="AD2" s="57">
        <f>IF(Projections!AD$32&gt;=0,$B2+(1-$B2)*Projections!AD$32,$B2+$B2*Projections!AD$32)</f>
        <v>0.27411162099601899</v>
      </c>
      <c r="AE2" s="57">
        <f>IF(Projections!AE$32&gt;=0,$B2+(1-$B2)*Projections!AE$32,$B2+$B2*Projections!AE$32)</f>
        <v>0.27616819649945668</v>
      </c>
      <c r="AF2" s="57">
        <f>IF(Projections!AF$32&gt;=0,$B2+(1-$B2)*Projections!AF$32,$B2+$B2*Projections!AF$32)</f>
        <v>0.27822477200289442</v>
      </c>
    </row>
    <row r="3" spans="1:32" x14ac:dyDescent="0.25">
      <c r="A3" s="58" t="s">
        <v>5163</v>
      </c>
      <c r="B3" s="62">
        <f>SUMPRODUCT('First Year Calculations'!J:J,'First Year Calculations'!$M:$M)</f>
        <v>0.14839983093532508</v>
      </c>
      <c r="C3" s="57">
        <f>IF(Projections!C$32&gt;=0,$B3+(1-$B3)*Projections!C$32,$B3+$B3*Projections!C$32)</f>
        <v>0.15083449923826314</v>
      </c>
      <c r="D3" s="57">
        <f>IF(Projections!D$32&gt;=0,$B3+(1-$B3)*Projections!D$32,$B3+$B3*Projections!D$32)</f>
        <v>0.15326916754120212</v>
      </c>
      <c r="E3" s="57">
        <f>IF(Projections!E$32&gt;=0,$B3+(1-$B3)*Projections!E$32,$B3+$B3*Projections!E$32)</f>
        <v>0.15570383584414016</v>
      </c>
      <c r="F3" s="57">
        <f>IF(Projections!F$32&gt;=0,$B3+(1-$B3)*Projections!F$32,$B3+$B3*Projections!F$32)</f>
        <v>0.15813850414707917</v>
      </c>
      <c r="G3" s="57">
        <f>IF(Projections!G$32&gt;=0,$B3+(1-$B3)*Projections!G$32,$B3+$B3*Projections!G$32)</f>
        <v>0.1605731724500172</v>
      </c>
      <c r="H3" s="57">
        <f>IF(Projections!H$32&gt;=0,$B3+(1-$B3)*Projections!H$32,$B3+$B3*Projections!H$32)</f>
        <v>0.16302902589171664</v>
      </c>
      <c r="I3" s="57">
        <f>IF(Projections!I$32&gt;=0,$B3+(1-$B3)*Projections!I$32,$B3+$B3*Projections!I$32)</f>
        <v>0.16548487933341605</v>
      </c>
      <c r="J3" s="57">
        <f>IF(Projections!J$32&gt;=0,$B3+(1-$B3)*Projections!J$32,$B3+$B3*Projections!J$32)</f>
        <v>0.1679407327751164</v>
      </c>
      <c r="K3" s="57">
        <f>IF(Projections!K$32&gt;=0,$B3+(1-$B3)*Projections!K$32,$B3+$B3*Projections!K$32)</f>
        <v>0.1703965862168158</v>
      </c>
      <c r="L3" s="57">
        <f>IF(Projections!L$32&gt;=0,$B3+(1-$B3)*Projections!L$32,$B3+$B3*Projections!L$32)</f>
        <v>0.17285243965851524</v>
      </c>
      <c r="M3" s="57">
        <f>IF(Projections!M$32&gt;=0,$B3+(1-$B3)*Projections!M$32,$B3+$B3*Projections!M$32)</f>
        <v>0.1753607233902241</v>
      </c>
      <c r="N3" s="57">
        <f>IF(Projections!N$32&gt;=0,$B3+(1-$B3)*Projections!N$32,$B3+$B3*Projections!N$32)</f>
        <v>0.17786900712193204</v>
      </c>
      <c r="O3" s="57">
        <f>IF(Projections!O$32&gt;=0,$B3+(1-$B3)*Projections!O$32,$B3+$B3*Projections!O$32)</f>
        <v>0.18037729085363996</v>
      </c>
      <c r="P3" s="57">
        <f>IF(Projections!P$32&gt;=0,$B3+(1-$B3)*Projections!P$32,$B3+$B3*Projections!P$32)</f>
        <v>0.18288557458534882</v>
      </c>
      <c r="Q3" s="57">
        <f>IF(Projections!Q$32&gt;=0,$B3+(1-$B3)*Projections!Q$32,$B3+$B3*Projections!Q$32)</f>
        <v>0.18539385831705676</v>
      </c>
      <c r="R3" s="57">
        <f>IF(Projections!R$32&gt;=0,$B3+(1-$B3)*Projections!R$32,$B3+$B3*Projections!R$32)</f>
        <v>0.18789442478852209</v>
      </c>
      <c r="S3" s="57">
        <f>IF(Projections!S$32&gt;=0,$B3+(1-$B3)*Projections!S$32,$B3+$B3*Projections!S$32)</f>
        <v>0.19039499125998652</v>
      </c>
      <c r="T3" s="57">
        <f>IF(Projections!T$32&gt;=0,$B3+(1-$B3)*Projections!T$32,$B3+$B3*Projections!T$32)</f>
        <v>0.19289555773145184</v>
      </c>
      <c r="U3" s="57">
        <f>IF(Projections!U$32&gt;=0,$B3+(1-$B3)*Projections!U$32,$B3+$B3*Projections!U$32)</f>
        <v>0.19539612420291719</v>
      </c>
      <c r="V3" s="57">
        <f>IF(Projections!V$32&gt;=0,$B3+(1-$B3)*Projections!V$32,$B3+$B3*Projections!V$32)</f>
        <v>0.19789669067438254</v>
      </c>
      <c r="W3" s="57">
        <f>IF(Projections!W$32&gt;=0,$B3+(1-$B3)*Projections!W$32,$B3+$B3*Projections!W$32)</f>
        <v>0.20029580992140456</v>
      </c>
      <c r="X3" s="57">
        <f>IF(Projections!X$32&gt;=0,$B3+(1-$B3)*Projections!X$32,$B3+$B3*Projections!X$32)</f>
        <v>0.20269492916842752</v>
      </c>
      <c r="Y3" s="57">
        <f>IF(Projections!Y$32&gt;=0,$B3+(1-$B3)*Projections!Y$32,$B3+$B3*Projections!Y$32)</f>
        <v>0.20509404841545048</v>
      </c>
      <c r="Z3" s="57">
        <f>IF(Projections!Z$32&gt;=0,$B3+(1-$B3)*Projections!Z$32,$B3+$B3*Projections!Z$32)</f>
        <v>0.2074931676624725</v>
      </c>
      <c r="AA3" s="57">
        <f>IF(Projections!AA$32&gt;=0,$B3+(1-$B3)*Projections!AA$32,$B3+$B3*Projections!AA$32)</f>
        <v>0.20989228690949546</v>
      </c>
      <c r="AB3" s="57">
        <f>IF(Projections!AB$32&gt;=0,$B3+(1-$B3)*Projections!AB$32,$B3+$B3*Projections!AB$32)</f>
        <v>0.21211194154562246</v>
      </c>
      <c r="AC3" s="57">
        <f>IF(Projections!AC$32&gt;=0,$B3+(1-$B3)*Projections!AC$32,$B3+$B3*Projections!AC$32)</f>
        <v>0.21433159618174946</v>
      </c>
      <c r="AD3" s="57">
        <f>IF(Projections!AD$32&gt;=0,$B3+(1-$B3)*Projections!AD$32,$B3+$B3*Projections!AD$32)</f>
        <v>0.21655125081787643</v>
      </c>
      <c r="AE3" s="57">
        <f>IF(Projections!AE$32&gt;=0,$B3+(1-$B3)*Projections!AE$32,$B3+$B3*Projections!AE$32)</f>
        <v>0.21877090545400341</v>
      </c>
      <c r="AF3" s="57">
        <f>IF(Projections!AF$32&gt;=0,$B3+(1-$B3)*Projections!AF$32,$B3+$B3*Projections!AF$32)</f>
        <v>0.22099056009013041</v>
      </c>
    </row>
    <row r="4" spans="1:32" x14ac:dyDescent="0.25">
      <c r="A4" s="58" t="s">
        <v>5164</v>
      </c>
      <c r="B4" s="62">
        <f>SUMPRODUCT('First Year Calculations'!J:J,'First Year Calculations'!$V:$V)</f>
        <v>0.17516488590094431</v>
      </c>
      <c r="C4" s="57">
        <f>IF(Projections!C$32&gt;=0,$B4+(1-$B4)*Projections!C$32,$B4+$B4*Projections!C$32)</f>
        <v>0.17752303469000913</v>
      </c>
      <c r="D4" s="57">
        <f>IF(Projections!D$32&gt;=0,$B4+(1-$B4)*Projections!D$32,$B4+$B4*Projections!D$32)</f>
        <v>0.17988118347907486</v>
      </c>
      <c r="E4" s="57">
        <f>IF(Projections!E$32&gt;=0,$B4+(1-$B4)*Projections!E$32,$B4+$B4*Projections!E$32)</f>
        <v>0.18223933226813968</v>
      </c>
      <c r="F4" s="57">
        <f>IF(Projections!F$32&gt;=0,$B4+(1-$B4)*Projections!F$32,$B4+$B4*Projections!F$32)</f>
        <v>0.18459748105720541</v>
      </c>
      <c r="G4" s="57">
        <f>IF(Projections!G$32&gt;=0,$B4+(1-$B4)*Projections!G$32,$B4+$B4*Projections!G$32)</f>
        <v>0.18695562984627023</v>
      </c>
      <c r="H4" s="57">
        <f>IF(Projections!H$32&gt;=0,$B4+(1-$B4)*Projections!H$32,$B4+$B4*Projections!H$32)</f>
        <v>0.18933429794355294</v>
      </c>
      <c r="I4" s="57">
        <f>IF(Projections!I$32&gt;=0,$B4+(1-$B4)*Projections!I$32,$B4+$B4*Projections!I$32)</f>
        <v>0.19171296604083565</v>
      </c>
      <c r="J4" s="57">
        <f>IF(Projections!J$32&gt;=0,$B4+(1-$B4)*Projections!J$32,$B4+$B4*Projections!J$32)</f>
        <v>0.19409163413811925</v>
      </c>
      <c r="K4" s="57">
        <f>IF(Projections!K$32&gt;=0,$B4+(1-$B4)*Projections!K$32,$B4+$B4*Projections!K$32)</f>
        <v>0.19647030223540196</v>
      </c>
      <c r="L4" s="57">
        <f>IF(Projections!L$32&gt;=0,$B4+(1-$B4)*Projections!L$32,$B4+$B4*Projections!L$32)</f>
        <v>0.19884897033268467</v>
      </c>
      <c r="M4" s="57">
        <f>IF(Projections!M$32&gt;=0,$B4+(1-$B4)*Projections!M$32,$B4+$B4*Projections!M$32)</f>
        <v>0.20127842088141953</v>
      </c>
      <c r="N4" s="57">
        <f>IF(Projections!N$32&gt;=0,$B4+(1-$B4)*Projections!N$32,$B4+$B4*Projections!N$32)</f>
        <v>0.20370787143015351</v>
      </c>
      <c r="O4" s="57">
        <f>IF(Projections!O$32&gt;=0,$B4+(1-$B4)*Projections!O$32,$B4+$B4*Projections!O$32)</f>
        <v>0.20613732197888748</v>
      </c>
      <c r="P4" s="57">
        <f>IF(Projections!P$32&gt;=0,$B4+(1-$B4)*Projections!P$32,$B4+$B4*Projections!P$32)</f>
        <v>0.20856677252762235</v>
      </c>
      <c r="Q4" s="57">
        <f>IF(Projections!Q$32&gt;=0,$B4+(1-$B4)*Projections!Q$32,$B4+$B4*Projections!Q$32)</f>
        <v>0.21099622307635632</v>
      </c>
      <c r="R4" s="57">
        <f>IF(Projections!R$32&gt;=0,$B4+(1-$B4)*Projections!R$32,$B4+$B4*Projections!R$32)</f>
        <v>0.21341819891164618</v>
      </c>
      <c r="S4" s="57">
        <f>IF(Projections!S$32&gt;=0,$B4+(1-$B4)*Projections!S$32,$B4+$B4*Projections!S$32)</f>
        <v>0.21584017474693512</v>
      </c>
      <c r="T4" s="57">
        <f>IF(Projections!T$32&gt;=0,$B4+(1-$B4)*Projections!T$32,$B4+$B4*Projections!T$32)</f>
        <v>0.21826215058222495</v>
      </c>
      <c r="U4" s="57">
        <f>IF(Projections!U$32&gt;=0,$B4+(1-$B4)*Projections!U$32,$B4+$B4*Projections!U$32)</f>
        <v>0.22068412641751478</v>
      </c>
      <c r="V4" s="57">
        <f>IF(Projections!V$32&gt;=0,$B4+(1-$B4)*Projections!V$32,$B4+$B4*Projections!V$32)</f>
        <v>0.22310610225280464</v>
      </c>
      <c r="W4" s="57">
        <f>IF(Projections!W$32&gt;=0,$B4+(1-$B4)*Projections!W$32,$B4+$B4*Projections!W$32)</f>
        <v>0.2254298192619594</v>
      </c>
      <c r="X4" s="57">
        <f>IF(Projections!X$32&gt;=0,$B4+(1-$B4)*Projections!X$32,$B4+$B4*Projections!X$32)</f>
        <v>0.22775353627111505</v>
      </c>
      <c r="Y4" s="57">
        <f>IF(Projections!Y$32&gt;=0,$B4+(1-$B4)*Projections!Y$32,$B4+$B4*Projections!Y$32)</f>
        <v>0.23007725328027073</v>
      </c>
      <c r="Z4" s="57">
        <f>IF(Projections!Z$32&gt;=0,$B4+(1-$B4)*Projections!Z$32,$B4+$B4*Projections!Z$32)</f>
        <v>0.2324009702894255</v>
      </c>
      <c r="AA4" s="57">
        <f>IF(Projections!AA$32&gt;=0,$B4+(1-$B4)*Projections!AA$32,$B4+$B4*Projections!AA$32)</f>
        <v>0.23472468729858115</v>
      </c>
      <c r="AB4" s="57">
        <f>IF(Projections!AB$32&gt;=0,$B4+(1-$B4)*Projections!AB$32,$B4+$B4*Projections!AB$32)</f>
        <v>0.23687458011396323</v>
      </c>
      <c r="AC4" s="57">
        <f>IF(Projections!AC$32&gt;=0,$B4+(1-$B4)*Projections!AC$32,$B4+$B4*Projections!AC$32)</f>
        <v>0.23902447292934531</v>
      </c>
      <c r="AD4" s="57">
        <f>IF(Projections!AD$32&gt;=0,$B4+(1-$B4)*Projections!AD$32,$B4+$B4*Projections!AD$32)</f>
        <v>0.24117436574472736</v>
      </c>
      <c r="AE4" s="57">
        <f>IF(Projections!AE$32&gt;=0,$B4+(1-$B4)*Projections!AE$32,$B4+$B4*Projections!AE$32)</f>
        <v>0.24332425856010942</v>
      </c>
      <c r="AF4" s="57">
        <f>IF(Projections!AF$32&gt;=0,$B4+(1-$B4)*Projections!AF$32,$B4+$B4*Projections!AF$32)</f>
        <v>0.2454741513754915</v>
      </c>
    </row>
    <row r="5" spans="1:32" x14ac:dyDescent="0.25">
      <c r="A5" s="58" t="s">
        <v>5165</v>
      </c>
      <c r="B5" s="62">
        <f t="shared" ref="B5" si="0">B4</f>
        <v>0.17516488590094431</v>
      </c>
      <c r="C5" s="57">
        <f>IF(Projections!C$32&gt;=0,$B5+(1-$B5)*Projections!C$32,$B5+$B5*Projections!C$32)</f>
        <v>0.17752303469000913</v>
      </c>
      <c r="D5" s="57">
        <f>IF(Projections!D$32&gt;=0,$B5+(1-$B5)*Projections!D$32,$B5+$B5*Projections!D$32)</f>
        <v>0.17988118347907486</v>
      </c>
      <c r="E5" s="57">
        <f>IF(Projections!E$32&gt;=0,$B5+(1-$B5)*Projections!E$32,$B5+$B5*Projections!E$32)</f>
        <v>0.18223933226813968</v>
      </c>
      <c r="F5" s="57">
        <f>IF(Projections!F$32&gt;=0,$B5+(1-$B5)*Projections!F$32,$B5+$B5*Projections!F$32)</f>
        <v>0.18459748105720541</v>
      </c>
      <c r="G5" s="57">
        <f>IF(Projections!G$32&gt;=0,$B5+(1-$B5)*Projections!G$32,$B5+$B5*Projections!G$32)</f>
        <v>0.18695562984627023</v>
      </c>
      <c r="H5" s="57">
        <f>IF(Projections!H$32&gt;=0,$B5+(1-$B5)*Projections!H$32,$B5+$B5*Projections!H$32)</f>
        <v>0.18933429794355294</v>
      </c>
      <c r="I5" s="57">
        <f>IF(Projections!I$32&gt;=0,$B5+(1-$B5)*Projections!I$32,$B5+$B5*Projections!I$32)</f>
        <v>0.19171296604083565</v>
      </c>
      <c r="J5" s="57">
        <f>IF(Projections!J$32&gt;=0,$B5+(1-$B5)*Projections!J$32,$B5+$B5*Projections!J$32)</f>
        <v>0.19409163413811925</v>
      </c>
      <c r="K5" s="57">
        <f>IF(Projections!K$32&gt;=0,$B5+(1-$B5)*Projections!K$32,$B5+$B5*Projections!K$32)</f>
        <v>0.19647030223540196</v>
      </c>
      <c r="L5" s="57">
        <f>IF(Projections!L$32&gt;=0,$B5+(1-$B5)*Projections!L$32,$B5+$B5*Projections!L$32)</f>
        <v>0.19884897033268467</v>
      </c>
      <c r="M5" s="57">
        <f>IF(Projections!M$32&gt;=0,$B5+(1-$B5)*Projections!M$32,$B5+$B5*Projections!M$32)</f>
        <v>0.20127842088141953</v>
      </c>
      <c r="N5" s="57">
        <f>IF(Projections!N$32&gt;=0,$B5+(1-$B5)*Projections!N$32,$B5+$B5*Projections!N$32)</f>
        <v>0.20370787143015351</v>
      </c>
      <c r="O5" s="57">
        <f>IF(Projections!O$32&gt;=0,$B5+(1-$B5)*Projections!O$32,$B5+$B5*Projections!O$32)</f>
        <v>0.20613732197888748</v>
      </c>
      <c r="P5" s="57">
        <f>IF(Projections!P$32&gt;=0,$B5+(1-$B5)*Projections!P$32,$B5+$B5*Projections!P$32)</f>
        <v>0.20856677252762235</v>
      </c>
      <c r="Q5" s="57">
        <f>IF(Projections!Q$32&gt;=0,$B5+(1-$B5)*Projections!Q$32,$B5+$B5*Projections!Q$32)</f>
        <v>0.21099622307635632</v>
      </c>
      <c r="R5" s="57">
        <f>IF(Projections!R$32&gt;=0,$B5+(1-$B5)*Projections!R$32,$B5+$B5*Projections!R$32)</f>
        <v>0.21341819891164618</v>
      </c>
      <c r="S5" s="57">
        <f>IF(Projections!S$32&gt;=0,$B5+(1-$B5)*Projections!S$32,$B5+$B5*Projections!S$32)</f>
        <v>0.21584017474693512</v>
      </c>
      <c r="T5" s="57">
        <f>IF(Projections!T$32&gt;=0,$B5+(1-$B5)*Projections!T$32,$B5+$B5*Projections!T$32)</f>
        <v>0.21826215058222495</v>
      </c>
      <c r="U5" s="57">
        <f>IF(Projections!U$32&gt;=0,$B5+(1-$B5)*Projections!U$32,$B5+$B5*Projections!U$32)</f>
        <v>0.22068412641751478</v>
      </c>
      <c r="V5" s="57">
        <f>IF(Projections!V$32&gt;=0,$B5+(1-$B5)*Projections!V$32,$B5+$B5*Projections!V$32)</f>
        <v>0.22310610225280464</v>
      </c>
      <c r="W5" s="57">
        <f>IF(Projections!W$32&gt;=0,$B5+(1-$B5)*Projections!W$32,$B5+$B5*Projections!W$32)</f>
        <v>0.2254298192619594</v>
      </c>
      <c r="X5" s="57">
        <f>IF(Projections!X$32&gt;=0,$B5+(1-$B5)*Projections!X$32,$B5+$B5*Projections!X$32)</f>
        <v>0.22775353627111505</v>
      </c>
      <c r="Y5" s="57">
        <f>IF(Projections!Y$32&gt;=0,$B5+(1-$B5)*Projections!Y$32,$B5+$B5*Projections!Y$32)</f>
        <v>0.23007725328027073</v>
      </c>
      <c r="Z5" s="57">
        <f>IF(Projections!Z$32&gt;=0,$B5+(1-$B5)*Projections!Z$32,$B5+$B5*Projections!Z$32)</f>
        <v>0.2324009702894255</v>
      </c>
      <c r="AA5" s="57">
        <f>IF(Projections!AA$32&gt;=0,$B5+(1-$B5)*Projections!AA$32,$B5+$B5*Projections!AA$32)</f>
        <v>0.23472468729858115</v>
      </c>
      <c r="AB5" s="57">
        <f>IF(Projections!AB$32&gt;=0,$B5+(1-$B5)*Projections!AB$32,$B5+$B5*Projections!AB$32)</f>
        <v>0.23687458011396323</v>
      </c>
      <c r="AC5" s="57">
        <f>IF(Projections!AC$32&gt;=0,$B5+(1-$B5)*Projections!AC$32,$B5+$B5*Projections!AC$32)</f>
        <v>0.23902447292934531</v>
      </c>
      <c r="AD5" s="57">
        <f>IF(Projections!AD$32&gt;=0,$B5+(1-$B5)*Projections!AD$32,$B5+$B5*Projections!AD$32)</f>
        <v>0.24117436574472736</v>
      </c>
      <c r="AE5" s="57">
        <f>IF(Projections!AE$32&gt;=0,$B5+(1-$B5)*Projections!AE$32,$B5+$B5*Projections!AE$32)</f>
        <v>0.24332425856010942</v>
      </c>
      <c r="AF5" s="57">
        <f>IF(Projections!AF$32&gt;=0,$B5+(1-$B5)*Projections!AF$32,$B5+$B5*Projections!AF$32)</f>
        <v>0.2454741513754915</v>
      </c>
    </row>
    <row r="6" spans="1:32" x14ac:dyDescent="0.25">
      <c r="A6" s="58" t="s">
        <v>5166</v>
      </c>
      <c r="B6" s="62">
        <f>SUMPRODUCT('First Year Calculations'!J:J,'First Year Calculations'!$S:$S)</f>
        <v>0.17227459747910639</v>
      </c>
      <c r="C6" s="57">
        <f>IF(Projections!C$32&gt;=0,$B6+(1-$B6)*Projections!C$32,$B6+$B6*Projections!C$32)</f>
        <v>0.17464100941073815</v>
      </c>
      <c r="D6" s="57">
        <f>IF(Projections!D$32&gt;=0,$B6+(1-$B6)*Projections!D$32,$B6+$B6*Projections!D$32)</f>
        <v>0.1770074213423708</v>
      </c>
      <c r="E6" s="57">
        <f>IF(Projections!E$32&gt;=0,$B6+(1-$B6)*Projections!E$32,$B6+$B6*Projections!E$32)</f>
        <v>0.17937383327400255</v>
      </c>
      <c r="F6" s="57">
        <f>IF(Projections!F$32&gt;=0,$B6+(1-$B6)*Projections!F$32,$B6+$B6*Projections!F$32)</f>
        <v>0.1817402452056352</v>
      </c>
      <c r="G6" s="57">
        <f>IF(Projections!G$32&gt;=0,$B6+(1-$B6)*Projections!G$32,$B6+$B6*Projections!G$32)</f>
        <v>0.18410665713726695</v>
      </c>
      <c r="H6" s="57">
        <f>IF(Projections!H$32&gt;=0,$B6+(1-$B6)*Projections!H$32,$B6+$B6*Projections!H$32)</f>
        <v>0.18649366027841899</v>
      </c>
      <c r="I6" s="57">
        <f>IF(Projections!I$32&gt;=0,$B6+(1-$B6)*Projections!I$32,$B6+$B6*Projections!I$32)</f>
        <v>0.18888066341957099</v>
      </c>
      <c r="J6" s="57">
        <f>IF(Projections!J$32&gt;=0,$B6+(1-$B6)*Projections!J$32,$B6+$B6*Projections!J$32)</f>
        <v>0.19126766656072391</v>
      </c>
      <c r="K6" s="57">
        <f>IF(Projections!K$32&gt;=0,$B6+(1-$B6)*Projections!K$32,$B6+$B6*Projections!K$32)</f>
        <v>0.19365466970187595</v>
      </c>
      <c r="L6" s="57">
        <f>IF(Projections!L$32&gt;=0,$B6+(1-$B6)*Projections!L$32,$B6+$B6*Projections!L$32)</f>
        <v>0.19604167284302798</v>
      </c>
      <c r="M6" s="57">
        <f>IF(Projections!M$32&gt;=0,$B6+(1-$B6)*Projections!M$32,$B6+$B6*Projections!M$32)</f>
        <v>0.19847963638141666</v>
      </c>
      <c r="N6" s="57">
        <f>IF(Projections!N$32&gt;=0,$B6+(1-$B6)*Projections!N$32,$B6+$B6*Projections!N$32)</f>
        <v>0.20091759991980446</v>
      </c>
      <c r="O6" s="57">
        <f>IF(Projections!O$32&gt;=0,$B6+(1-$B6)*Projections!O$32,$B6+$B6*Projections!O$32)</f>
        <v>0.20335556345819225</v>
      </c>
      <c r="P6" s="57">
        <f>IF(Projections!P$32&gt;=0,$B6+(1-$B6)*Projections!P$32,$B6+$B6*Projections!P$32)</f>
        <v>0.20579352699658096</v>
      </c>
      <c r="Q6" s="57">
        <f>IF(Projections!Q$32&gt;=0,$B6+(1-$B6)*Projections!Q$32,$B6+$B6*Projections!Q$32)</f>
        <v>0.20823149053496876</v>
      </c>
      <c r="R6" s="57">
        <f>IF(Projections!R$32&gt;=0,$B6+(1-$B6)*Projections!R$32,$B6+$B6*Projections!R$32)</f>
        <v>0.21066195316791675</v>
      </c>
      <c r="S6" s="57">
        <f>IF(Projections!S$32&gt;=0,$B6+(1-$B6)*Projections!S$32,$B6+$B6*Projections!S$32)</f>
        <v>0.21309241580086385</v>
      </c>
      <c r="T6" s="57">
        <f>IF(Projections!T$32&gt;=0,$B6+(1-$B6)*Projections!T$32,$B6+$B6*Projections!T$32)</f>
        <v>0.21552287843381185</v>
      </c>
      <c r="U6" s="57">
        <f>IF(Projections!U$32&gt;=0,$B6+(1-$B6)*Projections!U$32,$B6+$B6*Projections!U$32)</f>
        <v>0.21795334106675987</v>
      </c>
      <c r="V6" s="57">
        <f>IF(Projections!V$32&gt;=0,$B6+(1-$B6)*Projections!V$32,$B6+$B6*Projections!V$32)</f>
        <v>0.22038380369970789</v>
      </c>
      <c r="W6" s="57">
        <f>IF(Projections!W$32&gt;=0,$B6+(1-$B6)*Projections!W$32,$B6+$B6*Projections!W$32)</f>
        <v>0.22271566319971006</v>
      </c>
      <c r="X6" s="57">
        <f>IF(Projections!X$32&gt;=0,$B6+(1-$B6)*Projections!X$32,$B6+$B6*Projections!X$32)</f>
        <v>0.22504752269971318</v>
      </c>
      <c r="Y6" s="57">
        <f>IF(Projections!Y$32&gt;=0,$B6+(1-$B6)*Projections!Y$32,$B6+$B6*Projections!Y$32)</f>
        <v>0.22737938219971626</v>
      </c>
      <c r="Z6" s="57">
        <f>IF(Projections!Z$32&gt;=0,$B6+(1-$B6)*Projections!Z$32,$B6+$B6*Projections!Z$32)</f>
        <v>0.22971124169971846</v>
      </c>
      <c r="AA6" s="57">
        <f>IF(Projections!AA$32&gt;=0,$B6+(1-$B6)*Projections!AA$32,$B6+$B6*Projections!AA$32)</f>
        <v>0.23204310119972155</v>
      </c>
      <c r="AB6" s="57">
        <f>IF(Projections!AB$32&gt;=0,$B6+(1-$B6)*Projections!AB$32,$B6+$B6*Projections!AB$32)</f>
        <v>0.23420052741202899</v>
      </c>
      <c r="AC6" s="57">
        <f>IF(Projections!AC$32&gt;=0,$B6+(1-$B6)*Projections!AC$32,$B6+$B6*Projections!AC$32)</f>
        <v>0.23635795362433643</v>
      </c>
      <c r="AD6" s="57">
        <f>IF(Projections!AD$32&gt;=0,$B6+(1-$B6)*Projections!AD$32,$B6+$B6*Projections!AD$32)</f>
        <v>0.23851537983664386</v>
      </c>
      <c r="AE6" s="57">
        <f>IF(Projections!AE$32&gt;=0,$B6+(1-$B6)*Projections!AE$32,$B6+$B6*Projections!AE$32)</f>
        <v>0.2406728060489513</v>
      </c>
      <c r="AF6" s="57">
        <f>IF(Projections!AF$32&gt;=0,$B6+(1-$B6)*Projections!AF$32,$B6+$B6*Projections!AF$32)</f>
        <v>0.24283023226125874</v>
      </c>
    </row>
    <row r="7" spans="1:32" x14ac:dyDescent="0.25">
      <c r="A7" s="58" t="s">
        <v>5167</v>
      </c>
      <c r="B7" s="63">
        <f t="shared" ref="B7" si="1">B3</f>
        <v>0.14839983093532508</v>
      </c>
      <c r="C7" s="57">
        <f>IF(Projections!C$32&gt;=0,$B7+(1-$B7)*Projections!C$32,$B7+$B7*Projections!C$32)</f>
        <v>0.15083449923826314</v>
      </c>
      <c r="D7" s="57">
        <f>IF(Projections!D$32&gt;=0,$B7+(1-$B7)*Projections!D$32,$B7+$B7*Projections!D$32)</f>
        <v>0.15326916754120212</v>
      </c>
      <c r="E7" s="57">
        <f>IF(Projections!E$32&gt;=0,$B7+(1-$B7)*Projections!E$32,$B7+$B7*Projections!E$32)</f>
        <v>0.15570383584414016</v>
      </c>
      <c r="F7" s="57">
        <f>IF(Projections!F$32&gt;=0,$B7+(1-$B7)*Projections!F$32,$B7+$B7*Projections!F$32)</f>
        <v>0.15813850414707917</v>
      </c>
      <c r="G7" s="57">
        <f>IF(Projections!G$32&gt;=0,$B7+(1-$B7)*Projections!G$32,$B7+$B7*Projections!G$32)</f>
        <v>0.1605731724500172</v>
      </c>
      <c r="H7" s="57">
        <f>IF(Projections!H$32&gt;=0,$B7+(1-$B7)*Projections!H$32,$B7+$B7*Projections!H$32)</f>
        <v>0.16302902589171664</v>
      </c>
      <c r="I7" s="57">
        <f>IF(Projections!I$32&gt;=0,$B7+(1-$B7)*Projections!I$32,$B7+$B7*Projections!I$32)</f>
        <v>0.16548487933341605</v>
      </c>
      <c r="J7" s="57">
        <f>IF(Projections!J$32&gt;=0,$B7+(1-$B7)*Projections!J$32,$B7+$B7*Projections!J$32)</f>
        <v>0.1679407327751164</v>
      </c>
      <c r="K7" s="57">
        <f>IF(Projections!K$32&gt;=0,$B7+(1-$B7)*Projections!K$32,$B7+$B7*Projections!K$32)</f>
        <v>0.1703965862168158</v>
      </c>
      <c r="L7" s="57">
        <f>IF(Projections!L$32&gt;=0,$B7+(1-$B7)*Projections!L$32,$B7+$B7*Projections!L$32)</f>
        <v>0.17285243965851524</v>
      </c>
      <c r="M7" s="57">
        <f>IF(Projections!M$32&gt;=0,$B7+(1-$B7)*Projections!M$32,$B7+$B7*Projections!M$32)</f>
        <v>0.1753607233902241</v>
      </c>
      <c r="N7" s="57">
        <f>IF(Projections!N$32&gt;=0,$B7+(1-$B7)*Projections!N$32,$B7+$B7*Projections!N$32)</f>
        <v>0.17786900712193204</v>
      </c>
      <c r="O7" s="57">
        <f>IF(Projections!O$32&gt;=0,$B7+(1-$B7)*Projections!O$32,$B7+$B7*Projections!O$32)</f>
        <v>0.18037729085363996</v>
      </c>
      <c r="P7" s="57">
        <f>IF(Projections!P$32&gt;=0,$B7+(1-$B7)*Projections!P$32,$B7+$B7*Projections!P$32)</f>
        <v>0.18288557458534882</v>
      </c>
      <c r="Q7" s="57">
        <f>IF(Projections!Q$32&gt;=0,$B7+(1-$B7)*Projections!Q$32,$B7+$B7*Projections!Q$32)</f>
        <v>0.18539385831705676</v>
      </c>
      <c r="R7" s="57">
        <f>IF(Projections!R$32&gt;=0,$B7+(1-$B7)*Projections!R$32,$B7+$B7*Projections!R$32)</f>
        <v>0.18789442478852209</v>
      </c>
      <c r="S7" s="57">
        <f>IF(Projections!S$32&gt;=0,$B7+(1-$B7)*Projections!S$32,$B7+$B7*Projections!S$32)</f>
        <v>0.19039499125998652</v>
      </c>
      <c r="T7" s="57">
        <f>IF(Projections!T$32&gt;=0,$B7+(1-$B7)*Projections!T$32,$B7+$B7*Projections!T$32)</f>
        <v>0.19289555773145184</v>
      </c>
      <c r="U7" s="57">
        <f>IF(Projections!U$32&gt;=0,$B7+(1-$B7)*Projections!U$32,$B7+$B7*Projections!U$32)</f>
        <v>0.19539612420291719</v>
      </c>
      <c r="V7" s="57">
        <f>IF(Projections!V$32&gt;=0,$B7+(1-$B7)*Projections!V$32,$B7+$B7*Projections!V$32)</f>
        <v>0.19789669067438254</v>
      </c>
      <c r="W7" s="57">
        <f>IF(Projections!W$32&gt;=0,$B7+(1-$B7)*Projections!W$32,$B7+$B7*Projections!W$32)</f>
        <v>0.20029580992140456</v>
      </c>
      <c r="X7" s="57">
        <f>IF(Projections!X$32&gt;=0,$B7+(1-$B7)*Projections!X$32,$B7+$B7*Projections!X$32)</f>
        <v>0.20269492916842752</v>
      </c>
      <c r="Y7" s="57">
        <f>IF(Projections!Y$32&gt;=0,$B7+(1-$B7)*Projections!Y$32,$B7+$B7*Projections!Y$32)</f>
        <v>0.20509404841545048</v>
      </c>
      <c r="Z7" s="57">
        <f>IF(Projections!Z$32&gt;=0,$B7+(1-$B7)*Projections!Z$32,$B7+$B7*Projections!Z$32)</f>
        <v>0.2074931676624725</v>
      </c>
      <c r="AA7" s="57">
        <f>IF(Projections!AA$32&gt;=0,$B7+(1-$B7)*Projections!AA$32,$B7+$B7*Projections!AA$32)</f>
        <v>0.20989228690949546</v>
      </c>
      <c r="AB7" s="57">
        <f>IF(Projections!AB$32&gt;=0,$B7+(1-$B7)*Projections!AB$32,$B7+$B7*Projections!AB$32)</f>
        <v>0.21211194154562246</v>
      </c>
      <c r="AC7" s="57">
        <f>IF(Projections!AC$32&gt;=0,$B7+(1-$B7)*Projections!AC$32,$B7+$B7*Projections!AC$32)</f>
        <v>0.21433159618174946</v>
      </c>
      <c r="AD7" s="57">
        <f>IF(Projections!AD$32&gt;=0,$B7+(1-$B7)*Projections!AD$32,$B7+$B7*Projections!AD$32)</f>
        <v>0.21655125081787643</v>
      </c>
      <c r="AE7" s="57">
        <f>IF(Projections!AE$32&gt;=0,$B7+(1-$B7)*Projections!AE$32,$B7+$B7*Projections!AE$32)</f>
        <v>0.21877090545400341</v>
      </c>
      <c r="AF7" s="57">
        <f>IF(Projections!AF$32&gt;=0,$B7+(1-$B7)*Projections!AF$32,$B7+$B7*Projections!AF$32)</f>
        <v>0.22099056009013041</v>
      </c>
    </row>
    <row r="8" spans="1:32" x14ac:dyDescent="0.25">
      <c r="A8" s="58" t="s">
        <v>5168</v>
      </c>
      <c r="B8" s="62">
        <f>SUMPRODUCT('First Year Calculations'!J:J,'First Year Calculations'!$X:$X)</f>
        <v>0.1654747643148369</v>
      </c>
      <c r="C8" s="57">
        <f>IF(Projections!C$32&gt;=0,$B8+(1-$B8)*Projections!C$32,$B8+$B8*Projections!C$32)</f>
        <v>0.16786061651770356</v>
      </c>
      <c r="D8" s="57">
        <f>IF(Projections!D$32&gt;=0,$B8+(1-$B8)*Projections!D$32,$B8+$B8*Projections!D$32)</f>
        <v>0.17024646872057114</v>
      </c>
      <c r="E8" s="57">
        <f>IF(Projections!E$32&gt;=0,$B8+(1-$B8)*Projections!E$32,$B8+$B8*Projections!E$32)</f>
        <v>0.1726323209234378</v>
      </c>
      <c r="F8" s="57">
        <f>IF(Projections!F$32&gt;=0,$B8+(1-$B8)*Projections!F$32,$B8+$B8*Projections!F$32)</f>
        <v>0.17501817312630538</v>
      </c>
      <c r="G8" s="57">
        <f>IF(Projections!G$32&gt;=0,$B8+(1-$B8)*Projections!G$32,$B8+$B8*Projections!G$32)</f>
        <v>0.17740402532917204</v>
      </c>
      <c r="H8" s="57">
        <f>IF(Projections!H$32&gt;=0,$B8+(1-$B8)*Projections!H$32,$B8+$B8*Projections!H$32)</f>
        <v>0.17981063790006124</v>
      </c>
      <c r="I8" s="57">
        <f>IF(Projections!I$32&gt;=0,$B8+(1-$B8)*Projections!I$32,$B8+$B8*Projections!I$32)</f>
        <v>0.18221725047095047</v>
      </c>
      <c r="J8" s="57">
        <f>IF(Projections!J$32&gt;=0,$B8+(1-$B8)*Projections!J$32,$B8+$B8*Projections!J$32)</f>
        <v>0.18462386304184059</v>
      </c>
      <c r="K8" s="57">
        <f>IF(Projections!K$32&gt;=0,$B8+(1-$B8)*Projections!K$32,$B8+$B8*Projections!K$32)</f>
        <v>0.18703047561272979</v>
      </c>
      <c r="L8" s="57">
        <f>IF(Projections!L$32&gt;=0,$B8+(1-$B8)*Projections!L$32,$B8+$B8*Projections!L$32)</f>
        <v>0.18943708818361901</v>
      </c>
      <c r="M8" s="57">
        <f>IF(Projections!M$32&gt;=0,$B8+(1-$B8)*Projections!M$32,$B8+$B8*Projections!M$32)</f>
        <v>0.19189507979565523</v>
      </c>
      <c r="N8" s="57">
        <f>IF(Projections!N$32&gt;=0,$B8+(1-$B8)*Projections!N$32,$B8+$B8*Projections!N$32)</f>
        <v>0.19435307140769054</v>
      </c>
      <c r="O8" s="57">
        <f>IF(Projections!O$32&gt;=0,$B8+(1-$B8)*Projections!O$32,$B8+$B8*Projections!O$32)</f>
        <v>0.19681106301972584</v>
      </c>
      <c r="P8" s="57">
        <f>IF(Projections!P$32&gt;=0,$B8+(1-$B8)*Projections!P$32,$B8+$B8*Projections!P$32)</f>
        <v>0.19926905463176209</v>
      </c>
      <c r="Q8" s="57">
        <f>IF(Projections!Q$32&gt;=0,$B8+(1-$B8)*Projections!Q$32,$B8+$B8*Projections!Q$32)</f>
        <v>0.20172704624379739</v>
      </c>
      <c r="R8" s="57">
        <f>IF(Projections!R$32&gt;=0,$B8+(1-$B8)*Projections!R$32,$B8+$B8*Projections!R$32)</f>
        <v>0.20417747532982961</v>
      </c>
      <c r="S8" s="57">
        <f>IF(Projections!S$32&gt;=0,$B8+(1-$B8)*Projections!S$32,$B8+$B8*Projections!S$32)</f>
        <v>0.2066279044158609</v>
      </c>
      <c r="T8" s="57">
        <f>IF(Projections!T$32&gt;=0,$B8+(1-$B8)*Projections!T$32,$B8+$B8*Projections!T$32)</f>
        <v>0.20907833350189312</v>
      </c>
      <c r="U8" s="57">
        <f>IF(Projections!U$32&gt;=0,$B8+(1-$B8)*Projections!U$32,$B8+$B8*Projections!U$32)</f>
        <v>0.21152876258792533</v>
      </c>
      <c r="V8" s="57">
        <f>IF(Projections!V$32&gt;=0,$B8+(1-$B8)*Projections!V$32,$B8+$B8*Projections!V$32)</f>
        <v>0.21397919167395754</v>
      </c>
      <c r="W8" s="57">
        <f>IF(Projections!W$32&gt;=0,$B8+(1-$B8)*Projections!W$32,$B8+$B8*Projections!W$32)</f>
        <v>0.21633020759408922</v>
      </c>
      <c r="X8" s="57">
        <f>IF(Projections!X$32&gt;=0,$B8+(1-$B8)*Projections!X$32,$B8+$B8*Projections!X$32)</f>
        <v>0.21868122351422178</v>
      </c>
      <c r="Y8" s="57">
        <f>IF(Projections!Y$32&gt;=0,$B8+(1-$B8)*Projections!Y$32,$B8+$B8*Projections!Y$32)</f>
        <v>0.22103223943435435</v>
      </c>
      <c r="Z8" s="57">
        <f>IF(Projections!Z$32&gt;=0,$B8+(1-$B8)*Projections!Z$32,$B8+$B8*Projections!Z$32)</f>
        <v>0.22338325535448605</v>
      </c>
      <c r="AA8" s="57">
        <f>IF(Projections!AA$32&gt;=0,$B8+(1-$B8)*Projections!AA$32,$B8+$B8*Projections!AA$32)</f>
        <v>0.22573427127461862</v>
      </c>
      <c r="AB8" s="57">
        <f>IF(Projections!AB$32&gt;=0,$B8+(1-$B8)*Projections!AB$32,$B8+$B8*Projections!AB$32)</f>
        <v>0.22790942092305988</v>
      </c>
      <c r="AC8" s="57">
        <f>IF(Projections!AC$32&gt;=0,$B8+(1-$B8)*Projections!AC$32,$B8+$B8*Projections!AC$32)</f>
        <v>0.23008457057150111</v>
      </c>
      <c r="AD8" s="57">
        <f>IF(Projections!AD$32&gt;=0,$B8+(1-$B8)*Projections!AD$32,$B8+$B8*Projections!AD$32)</f>
        <v>0.23225972021994237</v>
      </c>
      <c r="AE8" s="57">
        <f>IF(Projections!AE$32&gt;=0,$B8+(1-$B8)*Projections!AE$32,$B8+$B8*Projections!AE$32)</f>
        <v>0.23443486986838363</v>
      </c>
      <c r="AF8" s="57">
        <f>IF(Projections!AF$32&gt;=0,$B8+(1-$B8)*Projections!AF$32,$B8+$B8*Projections!AF$32)</f>
        <v>0.23661001951682487</v>
      </c>
    </row>
    <row r="9" spans="1:32" x14ac:dyDescent="0.25">
      <c r="A9" s="58" t="s">
        <v>5153</v>
      </c>
      <c r="B9" s="63">
        <f t="shared" ref="B9" si="2">B6</f>
        <v>0.17227459747910639</v>
      </c>
      <c r="C9" s="57">
        <f>IF(Projections!C$32&gt;=0,$B9+(1-$B9)*Projections!C$32,$B9+$B9*Projections!C$32)</f>
        <v>0.17464100941073815</v>
      </c>
      <c r="D9" s="57">
        <f>IF(Projections!D$32&gt;=0,$B9+(1-$B9)*Projections!D$32,$B9+$B9*Projections!D$32)</f>
        <v>0.1770074213423708</v>
      </c>
      <c r="E9" s="57">
        <f>IF(Projections!E$32&gt;=0,$B9+(1-$B9)*Projections!E$32,$B9+$B9*Projections!E$32)</f>
        <v>0.17937383327400255</v>
      </c>
      <c r="F9" s="57">
        <f>IF(Projections!F$32&gt;=0,$B9+(1-$B9)*Projections!F$32,$B9+$B9*Projections!F$32)</f>
        <v>0.1817402452056352</v>
      </c>
      <c r="G9" s="57">
        <f>IF(Projections!G$32&gt;=0,$B9+(1-$B9)*Projections!G$32,$B9+$B9*Projections!G$32)</f>
        <v>0.18410665713726695</v>
      </c>
      <c r="H9" s="57">
        <f>IF(Projections!H$32&gt;=0,$B9+(1-$B9)*Projections!H$32,$B9+$B9*Projections!H$32)</f>
        <v>0.18649366027841899</v>
      </c>
      <c r="I9" s="57">
        <f>IF(Projections!I$32&gt;=0,$B9+(1-$B9)*Projections!I$32,$B9+$B9*Projections!I$32)</f>
        <v>0.18888066341957099</v>
      </c>
      <c r="J9" s="57">
        <f>IF(Projections!J$32&gt;=0,$B9+(1-$B9)*Projections!J$32,$B9+$B9*Projections!J$32)</f>
        <v>0.19126766656072391</v>
      </c>
      <c r="K9" s="57">
        <f>IF(Projections!K$32&gt;=0,$B9+(1-$B9)*Projections!K$32,$B9+$B9*Projections!K$32)</f>
        <v>0.19365466970187595</v>
      </c>
      <c r="L9" s="57">
        <f>IF(Projections!L$32&gt;=0,$B9+(1-$B9)*Projections!L$32,$B9+$B9*Projections!L$32)</f>
        <v>0.19604167284302798</v>
      </c>
      <c r="M9" s="57">
        <f>IF(Projections!M$32&gt;=0,$B9+(1-$B9)*Projections!M$32,$B9+$B9*Projections!M$32)</f>
        <v>0.19847963638141666</v>
      </c>
      <c r="N9" s="57">
        <f>IF(Projections!N$32&gt;=0,$B9+(1-$B9)*Projections!N$32,$B9+$B9*Projections!N$32)</f>
        <v>0.20091759991980446</v>
      </c>
      <c r="O9" s="57">
        <f>IF(Projections!O$32&gt;=0,$B9+(1-$B9)*Projections!O$32,$B9+$B9*Projections!O$32)</f>
        <v>0.20335556345819225</v>
      </c>
      <c r="P9" s="57">
        <f>IF(Projections!P$32&gt;=0,$B9+(1-$B9)*Projections!P$32,$B9+$B9*Projections!P$32)</f>
        <v>0.20579352699658096</v>
      </c>
      <c r="Q9" s="57">
        <f>IF(Projections!Q$32&gt;=0,$B9+(1-$B9)*Projections!Q$32,$B9+$B9*Projections!Q$32)</f>
        <v>0.20823149053496876</v>
      </c>
      <c r="R9" s="57">
        <f>IF(Projections!R$32&gt;=0,$B9+(1-$B9)*Projections!R$32,$B9+$B9*Projections!R$32)</f>
        <v>0.21066195316791675</v>
      </c>
      <c r="S9" s="57">
        <f>IF(Projections!S$32&gt;=0,$B9+(1-$B9)*Projections!S$32,$B9+$B9*Projections!S$32)</f>
        <v>0.21309241580086385</v>
      </c>
      <c r="T9" s="57">
        <f>IF(Projections!T$32&gt;=0,$B9+(1-$B9)*Projections!T$32,$B9+$B9*Projections!T$32)</f>
        <v>0.21552287843381185</v>
      </c>
      <c r="U9" s="57">
        <f>IF(Projections!U$32&gt;=0,$B9+(1-$B9)*Projections!U$32,$B9+$B9*Projections!U$32)</f>
        <v>0.21795334106675987</v>
      </c>
      <c r="V9" s="57">
        <f>IF(Projections!V$32&gt;=0,$B9+(1-$B9)*Projections!V$32,$B9+$B9*Projections!V$32)</f>
        <v>0.22038380369970789</v>
      </c>
      <c r="W9" s="57">
        <f>IF(Projections!W$32&gt;=0,$B9+(1-$B9)*Projections!W$32,$B9+$B9*Projections!W$32)</f>
        <v>0.22271566319971006</v>
      </c>
      <c r="X9" s="57">
        <f>IF(Projections!X$32&gt;=0,$B9+(1-$B9)*Projections!X$32,$B9+$B9*Projections!X$32)</f>
        <v>0.22504752269971318</v>
      </c>
      <c r="Y9" s="57">
        <f>IF(Projections!Y$32&gt;=0,$B9+(1-$B9)*Projections!Y$32,$B9+$B9*Projections!Y$32)</f>
        <v>0.22737938219971626</v>
      </c>
      <c r="Z9" s="57">
        <f>IF(Projections!Z$32&gt;=0,$B9+(1-$B9)*Projections!Z$32,$B9+$B9*Projections!Z$32)</f>
        <v>0.22971124169971846</v>
      </c>
      <c r="AA9" s="57">
        <f>IF(Projections!AA$32&gt;=0,$B9+(1-$B9)*Projections!AA$32,$B9+$B9*Projections!AA$32)</f>
        <v>0.23204310119972155</v>
      </c>
      <c r="AB9" s="57">
        <f>IF(Projections!AB$32&gt;=0,$B9+(1-$B9)*Projections!AB$32,$B9+$B9*Projections!AB$32)</f>
        <v>0.23420052741202899</v>
      </c>
      <c r="AC9" s="57">
        <f>IF(Projections!AC$32&gt;=0,$B9+(1-$B9)*Projections!AC$32,$B9+$B9*Projections!AC$32)</f>
        <v>0.23635795362433643</v>
      </c>
      <c r="AD9" s="57">
        <f>IF(Projections!AD$32&gt;=0,$B9+(1-$B9)*Projections!AD$32,$B9+$B9*Projections!AD$32)</f>
        <v>0.23851537983664386</v>
      </c>
      <c r="AE9" s="57">
        <f>IF(Projections!AE$32&gt;=0,$B9+(1-$B9)*Projections!AE$32,$B9+$B9*Projections!AE$32)</f>
        <v>0.2406728060489513</v>
      </c>
      <c r="AF9" s="57">
        <f>IF(Projections!AF$32&gt;=0,$B9+(1-$B9)*Projections!AF$32,$B9+$B9*Projections!AF$32)</f>
        <v>0.24283023226125874</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D797D-6604-4850-B40F-3995BBB267AD}">
  <sheetPr>
    <tabColor theme="4" tint="-0.249977111117893"/>
  </sheetPr>
  <dimension ref="A1:AF9"/>
  <sheetViews>
    <sheetView workbookViewId="0"/>
  </sheetViews>
  <sheetFormatPr defaultRowHeight="15" x14ac:dyDescent="0.25"/>
  <cols>
    <col min="1" max="1" width="34.7109375" customWidth="1"/>
    <col min="2" max="2" width="13.140625" customWidth="1"/>
  </cols>
  <sheetData>
    <row r="1" spans="1:32" x14ac:dyDescent="0.25">
      <c r="A1" s="57"/>
      <c r="B1" s="54">
        <v>2020</v>
      </c>
      <c r="C1">
        <v>2021</v>
      </c>
      <c r="D1" s="54">
        <v>2022</v>
      </c>
      <c r="E1">
        <v>2023</v>
      </c>
      <c r="F1" s="54">
        <v>2024</v>
      </c>
      <c r="G1">
        <v>2025</v>
      </c>
      <c r="H1" s="54">
        <v>2026</v>
      </c>
      <c r="I1">
        <v>2027</v>
      </c>
      <c r="J1" s="54">
        <v>2028</v>
      </c>
      <c r="K1">
        <v>2029</v>
      </c>
      <c r="L1" s="54">
        <v>2030</v>
      </c>
      <c r="M1">
        <v>2031</v>
      </c>
      <c r="N1" s="54">
        <v>2032</v>
      </c>
      <c r="O1">
        <v>2033</v>
      </c>
      <c r="P1" s="54">
        <v>2034</v>
      </c>
      <c r="Q1">
        <v>2035</v>
      </c>
      <c r="R1" s="54">
        <v>2036</v>
      </c>
      <c r="S1">
        <v>2037</v>
      </c>
      <c r="T1" s="54">
        <v>2038</v>
      </c>
      <c r="U1">
        <v>2039</v>
      </c>
      <c r="V1" s="54">
        <v>2040</v>
      </c>
      <c r="W1">
        <v>2041</v>
      </c>
      <c r="X1" s="54">
        <v>2042</v>
      </c>
      <c r="Y1">
        <v>2043</v>
      </c>
      <c r="Z1" s="54">
        <v>2044</v>
      </c>
      <c r="AA1">
        <v>2045</v>
      </c>
      <c r="AB1" s="54">
        <v>2046</v>
      </c>
      <c r="AC1">
        <v>2047</v>
      </c>
      <c r="AD1" s="54">
        <v>2048</v>
      </c>
      <c r="AE1">
        <v>2049</v>
      </c>
      <c r="AF1" s="54">
        <v>2050</v>
      </c>
    </row>
    <row r="2" spans="1:32" x14ac:dyDescent="0.25">
      <c r="A2" s="58" t="s">
        <v>5162</v>
      </c>
      <c r="B2" s="60">
        <f>SUMPRODUCT('First Year Calculations'!K:K,'First Year Calculations'!$P:$P)</f>
        <v>0.78903268009197047</v>
      </c>
      <c r="C2" s="57">
        <f>IF(Projections!C$33&gt;=0,$B2+(1-$B2)*Projections!C$33,$B2+$B2*Projections!C$33)</f>
        <v>0.78677688808301305</v>
      </c>
      <c r="D2" s="57">
        <f>IF(Projections!D$33&gt;=0,$B2+(1-$B2)*Projections!D$33,$B2+$B2*Projections!D$33)</f>
        <v>0.7845210960740564</v>
      </c>
      <c r="E2" s="57">
        <f>IF(Projections!E$33&gt;=0,$B2+(1-$B2)*Projections!E$33,$B2+$B2*Projections!E$33)</f>
        <v>0.78226530406509898</v>
      </c>
      <c r="F2" s="57">
        <f>IF(Projections!F$33&gt;=0,$B2+(1-$B2)*Projections!F$33,$B2+$B2*Projections!F$33)</f>
        <v>0.78000951205614233</v>
      </c>
      <c r="G2" s="57">
        <f>IF(Projections!G$33&gt;=0,$B2+(1-$B2)*Projections!G$33,$B2+$B2*Projections!G$33)</f>
        <v>0.7777537200471849</v>
      </c>
      <c r="H2" s="57">
        <f>IF(Projections!H$33&gt;=0,$B2+(1-$B2)*Projections!H$33,$B2+$B2*Projections!H$33)</f>
        <v>0.77547829938217328</v>
      </c>
      <c r="I2" s="57">
        <f>IF(Projections!I$33&gt;=0,$B2+(1-$B2)*Projections!I$33,$B2+$B2*Projections!I$33)</f>
        <v>0.77320287871716165</v>
      </c>
      <c r="J2" s="57">
        <f>IF(Projections!J$33&gt;=0,$B2+(1-$B2)*Projections!J$33,$B2+$B2*Projections!J$33)</f>
        <v>0.77092745805214913</v>
      </c>
      <c r="K2" s="57">
        <f>IF(Projections!K$33&gt;=0,$B2+(1-$B2)*Projections!K$33,$B2+$B2*Projections!K$33)</f>
        <v>0.76865203738713739</v>
      </c>
      <c r="L2" s="57">
        <f>IF(Projections!L$33&gt;=0,$B2+(1-$B2)*Projections!L$33,$B2+$B2*Projections!L$33)</f>
        <v>0.76637661672212576</v>
      </c>
      <c r="M2" s="57">
        <f>IF(Projections!M$33&gt;=0,$B2+(1-$B2)*Projections!M$33,$B2+$B2*Projections!M$33)</f>
        <v>0.76405261784665079</v>
      </c>
      <c r="N2" s="57">
        <f>IF(Projections!N$33&gt;=0,$B2+(1-$B2)*Projections!N$33,$B2+$B2*Projections!N$33)</f>
        <v>0.76172861897117494</v>
      </c>
      <c r="O2" s="57">
        <f>IF(Projections!O$33&gt;=0,$B2+(1-$B2)*Projections!O$33,$B2+$B2*Projections!O$33)</f>
        <v>0.75940462009569998</v>
      </c>
      <c r="P2" s="57">
        <f>IF(Projections!P$33&gt;=0,$B2+(1-$B2)*Projections!P$33,$B2+$B2*Projections!P$33)</f>
        <v>0.75708062122022501</v>
      </c>
      <c r="Q2" s="57">
        <f>IF(Projections!Q$33&gt;=0,$B2+(1-$B2)*Projections!Q$33,$B2+$B2*Projections!Q$33)</f>
        <v>0.75475662234474916</v>
      </c>
      <c r="R2" s="57">
        <f>IF(Projections!R$33&gt;=0,$B2+(1-$B2)*Projections!R$33,$B2+$B2*Projections!R$33)</f>
        <v>0.7524397737385603</v>
      </c>
      <c r="S2" s="57">
        <f>IF(Projections!S$33&gt;=0,$B2+(1-$B2)*Projections!S$33,$B2+$B2*Projections!S$33)</f>
        <v>0.75012292513237067</v>
      </c>
      <c r="T2" s="57">
        <f>IF(Projections!T$33&gt;=0,$B2+(1-$B2)*Projections!T$33,$B2+$B2*Projections!T$33)</f>
        <v>0.74780607652618092</v>
      </c>
      <c r="U2" s="57">
        <f>IF(Projections!U$33&gt;=0,$B2+(1-$B2)*Projections!U$33,$B2+$B2*Projections!U$33)</f>
        <v>0.74548922791999206</v>
      </c>
      <c r="V2" s="57">
        <f>IF(Projections!V$33&gt;=0,$B2+(1-$B2)*Projections!V$33,$B2+$B2*Projections!V$33)</f>
        <v>0.74317237931380231</v>
      </c>
      <c r="W2" s="57">
        <f>IF(Projections!W$33&gt;=0,$B2+(1-$B2)*Projections!W$33,$B2+$B2*Projections!W$33)</f>
        <v>0.74094952455389951</v>
      </c>
      <c r="X2" s="57">
        <f>IF(Projections!X$33&gt;=0,$B2+(1-$B2)*Projections!X$33,$B2+$B2*Projections!X$33)</f>
        <v>0.73872666979399748</v>
      </c>
      <c r="Y2" s="57">
        <f>IF(Projections!Y$33&gt;=0,$B2+(1-$B2)*Projections!Y$33,$B2+$B2*Projections!Y$33)</f>
        <v>0.73650381503409557</v>
      </c>
      <c r="Z2" s="57">
        <f>IF(Projections!Z$33&gt;=0,$B2+(1-$B2)*Projections!Z$33,$B2+$B2*Projections!Z$33)</f>
        <v>0.73428096027419443</v>
      </c>
      <c r="AA2" s="57">
        <f>IF(Projections!AA$33&gt;=0,$B2+(1-$B2)*Projections!AA$33,$B2+$B2*Projections!AA$33)</f>
        <v>0.7320581055142924</v>
      </c>
      <c r="AB2" s="57">
        <f>IF(Projections!AB$33&gt;=0,$B2+(1-$B2)*Projections!AB$33,$B2+$B2*Projections!AB$33)</f>
        <v>0.73000153001085555</v>
      </c>
      <c r="AC2" s="57">
        <f>IF(Projections!AC$33&gt;=0,$B2+(1-$B2)*Projections!AC$33,$B2+$B2*Projections!AC$33)</f>
        <v>0.72794495450741781</v>
      </c>
      <c r="AD2" s="57">
        <f>IF(Projections!AD$33&gt;=0,$B2+(1-$B2)*Projections!AD$33,$B2+$B2*Projections!AD$33)</f>
        <v>0.72588837900398007</v>
      </c>
      <c r="AE2" s="57">
        <f>IF(Projections!AE$33&gt;=0,$B2+(1-$B2)*Projections!AE$33,$B2+$B2*Projections!AE$33)</f>
        <v>0.72383180350054233</v>
      </c>
      <c r="AF2" s="57">
        <f>IF(Projections!AF$33&gt;=0,$B2+(1-$B2)*Projections!AF$33,$B2+$B2*Projections!AF$33)</f>
        <v>0.72177522799710458</v>
      </c>
    </row>
    <row r="3" spans="1:32" x14ac:dyDescent="0.25">
      <c r="A3" s="58" t="s">
        <v>5163</v>
      </c>
      <c r="B3" s="60">
        <f>SUMPRODUCT('First Year Calculations'!K:K,'First Year Calculations'!$M:$M)</f>
        <v>0.85160016906467728</v>
      </c>
      <c r="C3" s="57">
        <f>IF(Projections!C$33&gt;=0,$B3+(1-$B3)*Projections!C$33,$B3+$B3*Projections!C$33)</f>
        <v>0.84916550076173825</v>
      </c>
      <c r="D3" s="57">
        <f>IF(Projections!D$33&gt;=0,$B3+(1-$B3)*Projections!D$33,$B3+$B3*Projections!D$33)</f>
        <v>0.84673083245880021</v>
      </c>
      <c r="E3" s="57">
        <f>IF(Projections!E$33&gt;=0,$B3+(1-$B3)*Projections!E$33,$B3+$B3*Projections!E$33)</f>
        <v>0.84429616415586128</v>
      </c>
      <c r="F3" s="57">
        <f>IF(Projections!F$33&gt;=0,$B3+(1-$B3)*Projections!F$33,$B3+$B3*Projections!F$33)</f>
        <v>0.84186149585292314</v>
      </c>
      <c r="G3" s="57">
        <f>IF(Projections!G$33&gt;=0,$B3+(1-$B3)*Projections!G$33,$B3+$B3*Projections!G$33)</f>
        <v>0.83942682754998421</v>
      </c>
      <c r="H3" s="57">
        <f>IF(Projections!H$33&gt;=0,$B3+(1-$B3)*Projections!H$33,$B3+$B3*Projections!H$33)</f>
        <v>0.8369709741082848</v>
      </c>
      <c r="I3" s="57">
        <f>IF(Projections!I$33&gt;=0,$B3+(1-$B3)*Projections!I$33,$B3+$B3*Projections!I$33)</f>
        <v>0.8345151206665854</v>
      </c>
      <c r="J3" s="57">
        <f>IF(Projections!J$33&gt;=0,$B3+(1-$B3)*Projections!J$33,$B3+$B3*Projections!J$33)</f>
        <v>0.83205926722488499</v>
      </c>
      <c r="K3" s="57">
        <f>IF(Projections!K$33&gt;=0,$B3+(1-$B3)*Projections!K$33,$B3+$B3*Projections!K$33)</f>
        <v>0.82960341378318558</v>
      </c>
      <c r="L3" s="57">
        <f>IF(Projections!L$33&gt;=0,$B3+(1-$B3)*Projections!L$33,$B3+$B3*Projections!L$33)</f>
        <v>0.82714756034148618</v>
      </c>
      <c r="M3" s="57">
        <f>IF(Projections!M$33&gt;=0,$B3+(1-$B3)*Projections!M$33,$B3+$B3*Projections!M$33)</f>
        <v>0.8246392766097782</v>
      </c>
      <c r="N3" s="57">
        <f>IF(Projections!N$33&gt;=0,$B3+(1-$B3)*Projections!N$33,$B3+$B3*Projections!N$33)</f>
        <v>0.82213099287806934</v>
      </c>
      <c r="O3" s="57">
        <f>IF(Projections!O$33&gt;=0,$B3+(1-$B3)*Projections!O$33,$B3+$B3*Projections!O$33)</f>
        <v>0.81962270914636137</v>
      </c>
      <c r="P3" s="57">
        <f>IF(Projections!P$33&gt;=0,$B3+(1-$B3)*Projections!P$33,$B3+$B3*Projections!P$33)</f>
        <v>0.81711442541465351</v>
      </c>
      <c r="Q3" s="57">
        <f>IF(Projections!Q$33&gt;=0,$B3+(1-$B3)*Projections!Q$33,$B3+$B3*Projections!Q$33)</f>
        <v>0.81460614168294465</v>
      </c>
      <c r="R3" s="57">
        <f>IF(Projections!R$33&gt;=0,$B3+(1-$B3)*Projections!R$33,$B3+$B3*Projections!R$33)</f>
        <v>0.81210557521148019</v>
      </c>
      <c r="S3" s="57">
        <f>IF(Projections!S$33&gt;=0,$B3+(1-$B3)*Projections!S$33,$B3+$B3*Projections!S$33)</f>
        <v>0.80960500874001484</v>
      </c>
      <c r="T3" s="57">
        <f>IF(Projections!T$33&gt;=0,$B3+(1-$B3)*Projections!T$33,$B3+$B3*Projections!T$33)</f>
        <v>0.80710444226854949</v>
      </c>
      <c r="U3" s="57">
        <f>IF(Projections!U$33&gt;=0,$B3+(1-$B3)*Projections!U$33,$B3+$B3*Projections!U$33)</f>
        <v>0.80460387579708514</v>
      </c>
      <c r="V3" s="57">
        <f>IF(Projections!V$33&gt;=0,$B3+(1-$B3)*Projections!V$33,$B3+$B3*Projections!V$33)</f>
        <v>0.8021033093256198</v>
      </c>
      <c r="W3" s="57">
        <f>IF(Projections!W$33&gt;=0,$B3+(1-$B3)*Projections!W$33,$B3+$B3*Projections!W$33)</f>
        <v>0.79970419007859583</v>
      </c>
      <c r="X3" s="57">
        <f>IF(Projections!X$33&gt;=0,$B3+(1-$B3)*Projections!X$33,$B3+$B3*Projections!X$33)</f>
        <v>0.79730507083157287</v>
      </c>
      <c r="Y3" s="57">
        <f>IF(Projections!Y$33&gt;=0,$B3+(1-$B3)*Projections!Y$33,$B3+$B3*Projections!Y$33)</f>
        <v>0.79490595158454991</v>
      </c>
      <c r="Z3" s="57">
        <f>IF(Projections!Z$33&gt;=0,$B3+(1-$B3)*Projections!Z$33,$B3+$B3*Projections!Z$33)</f>
        <v>0.79250683233752794</v>
      </c>
      <c r="AA3" s="57">
        <f>IF(Projections!AA$33&gt;=0,$B3+(1-$B3)*Projections!AA$33,$B3+$B3*Projections!AA$33)</f>
        <v>0.79010771309050487</v>
      </c>
      <c r="AB3" s="57">
        <f>IF(Projections!AB$33&gt;=0,$B3+(1-$B3)*Projections!AB$33,$B3+$B3*Projections!AB$33)</f>
        <v>0.78788805845437881</v>
      </c>
      <c r="AC3" s="57">
        <f>IF(Projections!AC$33&gt;=0,$B3+(1-$B3)*Projections!AC$33,$B3+$B3*Projections!AC$33)</f>
        <v>0.78566840381825187</v>
      </c>
      <c r="AD3" s="57">
        <f>IF(Projections!AD$33&gt;=0,$B3+(1-$B3)*Projections!AD$33,$B3+$B3*Projections!AD$33)</f>
        <v>0.78344874918212493</v>
      </c>
      <c r="AE3" s="57">
        <f>IF(Projections!AE$33&gt;=0,$B3+(1-$B3)*Projections!AE$33,$B3+$B3*Projections!AE$33)</f>
        <v>0.78122909454599787</v>
      </c>
      <c r="AF3" s="57">
        <f>IF(Projections!AF$33&gt;=0,$B3+(1-$B3)*Projections!AF$33,$B3+$B3*Projections!AF$33)</f>
        <v>0.77900943990987093</v>
      </c>
    </row>
    <row r="4" spans="1:32" x14ac:dyDescent="0.25">
      <c r="A4" s="58" t="s">
        <v>5164</v>
      </c>
      <c r="B4" s="60">
        <f>SUMPRODUCT('First Year Calculations'!K:K,'First Year Calculations'!$V:$V)</f>
        <v>0.82483511409905574</v>
      </c>
      <c r="C4" s="57">
        <f>IF(Projections!C$33&gt;=0,$B4+(1-$B4)*Projections!C$33,$B4+$B4*Projections!C$33)</f>
        <v>0.82247696530999004</v>
      </c>
      <c r="D4" s="57">
        <f>IF(Projections!D$33&gt;=0,$B4+(1-$B4)*Projections!D$33,$B4+$B4*Projections!D$33)</f>
        <v>0.82011881652092522</v>
      </c>
      <c r="E4" s="57">
        <f>IF(Projections!E$33&gt;=0,$B4+(1-$B4)*Projections!E$33,$B4+$B4*Projections!E$33)</f>
        <v>0.81776066773185951</v>
      </c>
      <c r="F4" s="57">
        <f>IF(Projections!F$33&gt;=0,$B4+(1-$B4)*Projections!F$33,$B4+$B4*Projections!F$33)</f>
        <v>0.8154025189427947</v>
      </c>
      <c r="G4" s="57">
        <f>IF(Projections!G$33&gt;=0,$B4+(1-$B4)*Projections!G$33,$B4+$B4*Projections!G$33)</f>
        <v>0.81304437015372888</v>
      </c>
      <c r="H4" s="57">
        <f>IF(Projections!H$33&gt;=0,$B4+(1-$B4)*Projections!H$33,$B4+$B4*Projections!H$33)</f>
        <v>0.81066570205644617</v>
      </c>
      <c r="I4" s="57">
        <f>IF(Projections!I$33&gt;=0,$B4+(1-$B4)*Projections!I$33,$B4+$B4*Projections!I$33)</f>
        <v>0.80828703395916357</v>
      </c>
      <c r="J4" s="57">
        <f>IF(Projections!J$33&gt;=0,$B4+(1-$B4)*Projections!J$33,$B4+$B4*Projections!J$33)</f>
        <v>0.80590836586187997</v>
      </c>
      <c r="K4" s="57">
        <f>IF(Projections!K$33&gt;=0,$B4+(1-$B4)*Projections!K$33,$B4+$B4*Projections!K$33)</f>
        <v>0.80352969776459726</v>
      </c>
      <c r="L4" s="57">
        <f>IF(Projections!L$33&gt;=0,$B4+(1-$B4)*Projections!L$33,$B4+$B4*Projections!L$33)</f>
        <v>0.80115102966731455</v>
      </c>
      <c r="M4" s="57">
        <f>IF(Projections!M$33&gt;=0,$B4+(1-$B4)*Projections!M$33,$B4+$B4*Projections!M$33)</f>
        <v>0.79872157911858055</v>
      </c>
      <c r="N4" s="57">
        <f>IF(Projections!N$33&gt;=0,$B4+(1-$B4)*Projections!N$33,$B4+$B4*Projections!N$33)</f>
        <v>0.79629212856984566</v>
      </c>
      <c r="O4" s="57">
        <f>IF(Projections!O$33&gt;=0,$B4+(1-$B4)*Projections!O$33,$B4+$B4*Projections!O$33)</f>
        <v>0.79386267802111166</v>
      </c>
      <c r="P4" s="57">
        <f>IF(Projections!P$33&gt;=0,$B4+(1-$B4)*Projections!P$33,$B4+$B4*Projections!P$33)</f>
        <v>0.79143322747237776</v>
      </c>
      <c r="Q4" s="57">
        <f>IF(Projections!Q$33&gt;=0,$B4+(1-$B4)*Projections!Q$33,$B4+$B4*Projections!Q$33)</f>
        <v>0.78900377692364287</v>
      </c>
      <c r="R4" s="57">
        <f>IF(Projections!R$33&gt;=0,$B4+(1-$B4)*Projections!R$33,$B4+$B4*Projections!R$33)</f>
        <v>0.78658180108835396</v>
      </c>
      <c r="S4" s="57">
        <f>IF(Projections!S$33&gt;=0,$B4+(1-$B4)*Projections!S$33,$B4+$B4*Projections!S$33)</f>
        <v>0.78415982525306405</v>
      </c>
      <c r="T4" s="57">
        <f>IF(Projections!T$33&gt;=0,$B4+(1-$B4)*Projections!T$33,$B4+$B4*Projections!T$33)</f>
        <v>0.78173784941777424</v>
      </c>
      <c r="U4" s="57">
        <f>IF(Projections!U$33&gt;=0,$B4+(1-$B4)*Projections!U$33,$B4+$B4*Projections!U$33)</f>
        <v>0.77931587358248533</v>
      </c>
      <c r="V4" s="57">
        <f>IF(Projections!V$33&gt;=0,$B4+(1-$B4)*Projections!V$33,$B4+$B4*Projections!V$33)</f>
        <v>0.77689389774719553</v>
      </c>
      <c r="W4" s="57">
        <f>IF(Projections!W$33&gt;=0,$B4+(1-$B4)*Projections!W$33,$B4+$B4*Projections!W$33)</f>
        <v>0.77457018073803896</v>
      </c>
      <c r="X4" s="57">
        <f>IF(Projections!X$33&gt;=0,$B4+(1-$B4)*Projections!X$33,$B4+$B4*Projections!X$33)</f>
        <v>0.77224646372888328</v>
      </c>
      <c r="Y4" s="57">
        <f>IF(Projections!Y$33&gt;=0,$B4+(1-$B4)*Projections!Y$33,$B4+$B4*Projections!Y$33)</f>
        <v>0.7699227467197276</v>
      </c>
      <c r="Z4" s="57">
        <f>IF(Projections!Z$33&gt;=0,$B4+(1-$B4)*Projections!Z$33,$B4+$B4*Projections!Z$33)</f>
        <v>0.76759902971057281</v>
      </c>
      <c r="AA4" s="57">
        <f>IF(Projections!AA$33&gt;=0,$B4+(1-$B4)*Projections!AA$33,$B4+$B4*Projections!AA$33)</f>
        <v>0.76527531270141713</v>
      </c>
      <c r="AB4" s="57">
        <f>IF(Projections!AB$33&gt;=0,$B4+(1-$B4)*Projections!AB$33,$B4+$B4*Projections!AB$33)</f>
        <v>0.76312541988603599</v>
      </c>
      <c r="AC4" s="57">
        <f>IF(Projections!AC$33&gt;=0,$B4+(1-$B4)*Projections!AC$33,$B4+$B4*Projections!AC$33)</f>
        <v>0.76097552707065397</v>
      </c>
      <c r="AD4" s="57">
        <f>IF(Projections!AD$33&gt;=0,$B4+(1-$B4)*Projections!AD$33,$B4+$B4*Projections!AD$33)</f>
        <v>0.75882563425527183</v>
      </c>
      <c r="AE4" s="57">
        <f>IF(Projections!AE$33&gt;=0,$B4+(1-$B4)*Projections!AE$33,$B4+$B4*Projections!AE$33)</f>
        <v>0.7566757414398898</v>
      </c>
      <c r="AF4" s="57">
        <f>IF(Projections!AF$33&gt;=0,$B4+(1-$B4)*Projections!AF$33,$B4+$B4*Projections!AF$33)</f>
        <v>0.75452584862450767</v>
      </c>
    </row>
    <row r="5" spans="1:32" x14ac:dyDescent="0.25">
      <c r="A5" s="58" t="s">
        <v>5165</v>
      </c>
      <c r="B5" s="60">
        <f t="shared" ref="B5" si="0">B4</f>
        <v>0.82483511409905574</v>
      </c>
      <c r="C5" s="57">
        <f>IF(Projections!C$33&gt;=0,$B5+(1-$B5)*Projections!C$33,$B5+$B5*Projections!C$33)</f>
        <v>0.82247696530999004</v>
      </c>
      <c r="D5" s="57">
        <f>IF(Projections!D$33&gt;=0,$B5+(1-$B5)*Projections!D$33,$B5+$B5*Projections!D$33)</f>
        <v>0.82011881652092522</v>
      </c>
      <c r="E5" s="57">
        <f>IF(Projections!E$33&gt;=0,$B5+(1-$B5)*Projections!E$33,$B5+$B5*Projections!E$33)</f>
        <v>0.81776066773185951</v>
      </c>
      <c r="F5" s="57">
        <f>IF(Projections!F$33&gt;=0,$B5+(1-$B5)*Projections!F$33,$B5+$B5*Projections!F$33)</f>
        <v>0.8154025189427947</v>
      </c>
      <c r="G5" s="57">
        <f>IF(Projections!G$33&gt;=0,$B5+(1-$B5)*Projections!G$33,$B5+$B5*Projections!G$33)</f>
        <v>0.81304437015372888</v>
      </c>
      <c r="H5" s="57">
        <f>IF(Projections!H$33&gt;=0,$B5+(1-$B5)*Projections!H$33,$B5+$B5*Projections!H$33)</f>
        <v>0.81066570205644617</v>
      </c>
      <c r="I5" s="57">
        <f>IF(Projections!I$33&gt;=0,$B5+(1-$B5)*Projections!I$33,$B5+$B5*Projections!I$33)</f>
        <v>0.80828703395916357</v>
      </c>
      <c r="J5" s="57">
        <f>IF(Projections!J$33&gt;=0,$B5+(1-$B5)*Projections!J$33,$B5+$B5*Projections!J$33)</f>
        <v>0.80590836586187997</v>
      </c>
      <c r="K5" s="57">
        <f>IF(Projections!K$33&gt;=0,$B5+(1-$B5)*Projections!K$33,$B5+$B5*Projections!K$33)</f>
        <v>0.80352969776459726</v>
      </c>
      <c r="L5" s="57">
        <f>IF(Projections!L$33&gt;=0,$B5+(1-$B5)*Projections!L$33,$B5+$B5*Projections!L$33)</f>
        <v>0.80115102966731455</v>
      </c>
      <c r="M5" s="57">
        <f>IF(Projections!M$33&gt;=0,$B5+(1-$B5)*Projections!M$33,$B5+$B5*Projections!M$33)</f>
        <v>0.79872157911858055</v>
      </c>
      <c r="N5" s="57">
        <f>IF(Projections!N$33&gt;=0,$B5+(1-$B5)*Projections!N$33,$B5+$B5*Projections!N$33)</f>
        <v>0.79629212856984566</v>
      </c>
      <c r="O5" s="57">
        <f>IF(Projections!O$33&gt;=0,$B5+(1-$B5)*Projections!O$33,$B5+$B5*Projections!O$33)</f>
        <v>0.79386267802111166</v>
      </c>
      <c r="P5" s="57">
        <f>IF(Projections!P$33&gt;=0,$B5+(1-$B5)*Projections!P$33,$B5+$B5*Projections!P$33)</f>
        <v>0.79143322747237776</v>
      </c>
      <c r="Q5" s="57">
        <f>IF(Projections!Q$33&gt;=0,$B5+(1-$B5)*Projections!Q$33,$B5+$B5*Projections!Q$33)</f>
        <v>0.78900377692364287</v>
      </c>
      <c r="R5" s="57">
        <f>IF(Projections!R$33&gt;=0,$B5+(1-$B5)*Projections!R$33,$B5+$B5*Projections!R$33)</f>
        <v>0.78658180108835396</v>
      </c>
      <c r="S5" s="57">
        <f>IF(Projections!S$33&gt;=0,$B5+(1-$B5)*Projections!S$33,$B5+$B5*Projections!S$33)</f>
        <v>0.78415982525306405</v>
      </c>
      <c r="T5" s="57">
        <f>IF(Projections!T$33&gt;=0,$B5+(1-$B5)*Projections!T$33,$B5+$B5*Projections!T$33)</f>
        <v>0.78173784941777424</v>
      </c>
      <c r="U5" s="57">
        <f>IF(Projections!U$33&gt;=0,$B5+(1-$B5)*Projections!U$33,$B5+$B5*Projections!U$33)</f>
        <v>0.77931587358248533</v>
      </c>
      <c r="V5" s="57">
        <f>IF(Projections!V$33&gt;=0,$B5+(1-$B5)*Projections!V$33,$B5+$B5*Projections!V$33)</f>
        <v>0.77689389774719553</v>
      </c>
      <c r="W5" s="57">
        <f>IF(Projections!W$33&gt;=0,$B5+(1-$B5)*Projections!W$33,$B5+$B5*Projections!W$33)</f>
        <v>0.77457018073803896</v>
      </c>
      <c r="X5" s="57">
        <f>IF(Projections!X$33&gt;=0,$B5+(1-$B5)*Projections!X$33,$B5+$B5*Projections!X$33)</f>
        <v>0.77224646372888328</v>
      </c>
      <c r="Y5" s="57">
        <f>IF(Projections!Y$33&gt;=0,$B5+(1-$B5)*Projections!Y$33,$B5+$B5*Projections!Y$33)</f>
        <v>0.7699227467197276</v>
      </c>
      <c r="Z5" s="57">
        <f>IF(Projections!Z$33&gt;=0,$B5+(1-$B5)*Projections!Z$33,$B5+$B5*Projections!Z$33)</f>
        <v>0.76759902971057281</v>
      </c>
      <c r="AA5" s="57">
        <f>IF(Projections!AA$33&gt;=0,$B5+(1-$B5)*Projections!AA$33,$B5+$B5*Projections!AA$33)</f>
        <v>0.76527531270141713</v>
      </c>
      <c r="AB5" s="57">
        <f>IF(Projections!AB$33&gt;=0,$B5+(1-$B5)*Projections!AB$33,$B5+$B5*Projections!AB$33)</f>
        <v>0.76312541988603599</v>
      </c>
      <c r="AC5" s="57">
        <f>IF(Projections!AC$33&gt;=0,$B5+(1-$B5)*Projections!AC$33,$B5+$B5*Projections!AC$33)</f>
        <v>0.76097552707065397</v>
      </c>
      <c r="AD5" s="57">
        <f>IF(Projections!AD$33&gt;=0,$B5+(1-$B5)*Projections!AD$33,$B5+$B5*Projections!AD$33)</f>
        <v>0.75882563425527183</v>
      </c>
      <c r="AE5" s="57">
        <f>IF(Projections!AE$33&gt;=0,$B5+(1-$B5)*Projections!AE$33,$B5+$B5*Projections!AE$33)</f>
        <v>0.7566757414398898</v>
      </c>
      <c r="AF5" s="57">
        <f>IF(Projections!AF$33&gt;=0,$B5+(1-$B5)*Projections!AF$33,$B5+$B5*Projections!AF$33)</f>
        <v>0.75452584862450767</v>
      </c>
    </row>
    <row r="6" spans="1:32" x14ac:dyDescent="0.25">
      <c r="A6" s="58" t="s">
        <v>5166</v>
      </c>
      <c r="B6" s="60">
        <f>SUMPRODUCT('First Year Calculations'!K:K,'First Year Calculations'!$S:$S)</f>
        <v>0.82772540252089344</v>
      </c>
      <c r="C6" s="57">
        <f>IF(Projections!C$33&gt;=0,$B6+(1-$B6)*Projections!C$33,$B6+$B6*Projections!C$33)</f>
        <v>0.82535899058926077</v>
      </c>
      <c r="D6" s="57">
        <f>IF(Projections!D$33&gt;=0,$B6+(1-$B6)*Projections!D$33,$B6+$B6*Projections!D$33)</f>
        <v>0.82299257865762909</v>
      </c>
      <c r="E6" s="57">
        <f>IF(Projections!E$33&gt;=0,$B6+(1-$B6)*Projections!E$33,$B6+$B6*Projections!E$33)</f>
        <v>0.82062616672599642</v>
      </c>
      <c r="F6" s="57">
        <f>IF(Projections!F$33&gt;=0,$B6+(1-$B6)*Projections!F$33,$B6+$B6*Projections!F$33)</f>
        <v>0.81825975479436464</v>
      </c>
      <c r="G6" s="57">
        <f>IF(Projections!G$33&gt;=0,$B6+(1-$B6)*Projections!G$33,$B6+$B6*Projections!G$33)</f>
        <v>0.81589334286273196</v>
      </c>
      <c r="H6" s="57">
        <f>IF(Projections!H$33&gt;=0,$B6+(1-$B6)*Projections!H$33,$B6+$B6*Projections!H$33)</f>
        <v>0.81350633972157993</v>
      </c>
      <c r="I6" s="57">
        <f>IF(Projections!I$33&gt;=0,$B6+(1-$B6)*Projections!I$33,$B6+$B6*Projections!I$33)</f>
        <v>0.8111193365804279</v>
      </c>
      <c r="J6" s="57">
        <f>IF(Projections!J$33&gt;=0,$B6+(1-$B6)*Projections!J$33,$B6+$B6*Projections!J$33)</f>
        <v>0.80873233343927498</v>
      </c>
      <c r="K6" s="57">
        <f>IF(Projections!K$33&gt;=0,$B6+(1-$B6)*Projections!K$33,$B6+$B6*Projections!K$33)</f>
        <v>0.80634533029812305</v>
      </c>
      <c r="L6" s="57">
        <f>IF(Projections!L$33&gt;=0,$B6+(1-$B6)*Projections!L$33,$B6+$B6*Projections!L$33)</f>
        <v>0.80395832715697102</v>
      </c>
      <c r="M6" s="57">
        <f>IF(Projections!M$33&gt;=0,$B6+(1-$B6)*Projections!M$33,$B6+$B6*Projections!M$33)</f>
        <v>0.80152036361858325</v>
      </c>
      <c r="N6" s="57">
        <f>IF(Projections!N$33&gt;=0,$B6+(1-$B6)*Projections!N$33,$B6+$B6*Projections!N$33)</f>
        <v>0.79908240008019449</v>
      </c>
      <c r="O6" s="57">
        <f>IF(Projections!O$33&gt;=0,$B6+(1-$B6)*Projections!O$33,$B6+$B6*Projections!O$33)</f>
        <v>0.79664443654180672</v>
      </c>
      <c r="P6" s="57">
        <f>IF(Projections!P$33&gt;=0,$B6+(1-$B6)*Projections!P$33,$B6+$B6*Projections!P$33)</f>
        <v>0.79420647300341896</v>
      </c>
      <c r="Q6" s="57">
        <f>IF(Projections!Q$33&gt;=0,$B6+(1-$B6)*Projections!Q$33,$B6+$B6*Projections!Q$33)</f>
        <v>0.79176850946503019</v>
      </c>
      <c r="R6" s="57">
        <f>IF(Projections!R$33&gt;=0,$B6+(1-$B6)*Projections!R$33,$B6+$B6*Projections!R$33)</f>
        <v>0.78933804683208308</v>
      </c>
      <c r="S6" s="57">
        <f>IF(Projections!S$33&gt;=0,$B6+(1-$B6)*Projections!S$33,$B6+$B6*Projections!S$33)</f>
        <v>0.78690758419913509</v>
      </c>
      <c r="T6" s="57">
        <f>IF(Projections!T$33&gt;=0,$B6+(1-$B6)*Projections!T$33,$B6+$B6*Projections!T$33)</f>
        <v>0.7844771215661871</v>
      </c>
      <c r="U6" s="57">
        <f>IF(Projections!U$33&gt;=0,$B6+(1-$B6)*Projections!U$33,$B6+$B6*Projections!U$33)</f>
        <v>0.78204665893323999</v>
      </c>
      <c r="V6" s="57">
        <f>IF(Projections!V$33&gt;=0,$B6+(1-$B6)*Projections!V$33,$B6+$B6*Projections!V$33)</f>
        <v>0.779616196300292</v>
      </c>
      <c r="W6" s="57">
        <f>IF(Projections!W$33&gt;=0,$B6+(1-$B6)*Projections!W$33,$B6+$B6*Projections!W$33)</f>
        <v>0.77728433680028797</v>
      </c>
      <c r="X6" s="57">
        <f>IF(Projections!X$33&gt;=0,$B6+(1-$B6)*Projections!X$33,$B6+$B6*Projections!X$33)</f>
        <v>0.77495247730028494</v>
      </c>
      <c r="Y6" s="57">
        <f>IF(Projections!Y$33&gt;=0,$B6+(1-$B6)*Projections!Y$33,$B6+$B6*Projections!Y$33)</f>
        <v>0.77262061780028179</v>
      </c>
      <c r="Z6" s="57">
        <f>IF(Projections!Z$33&gt;=0,$B6+(1-$B6)*Projections!Z$33,$B6+$B6*Projections!Z$33)</f>
        <v>0.77028875830027965</v>
      </c>
      <c r="AA6" s="57">
        <f>IF(Projections!AA$33&gt;=0,$B6+(1-$B6)*Projections!AA$33,$B6+$B6*Projections!AA$33)</f>
        <v>0.76795689880027651</v>
      </c>
      <c r="AB6" s="57">
        <f>IF(Projections!AB$33&gt;=0,$B6+(1-$B6)*Projections!AB$33,$B6+$B6*Projections!AB$33)</f>
        <v>0.76579947258796999</v>
      </c>
      <c r="AC6" s="57">
        <f>IF(Projections!AC$33&gt;=0,$B6+(1-$B6)*Projections!AC$33,$B6+$B6*Projections!AC$33)</f>
        <v>0.76364204637566258</v>
      </c>
      <c r="AD6" s="57">
        <f>IF(Projections!AD$33&gt;=0,$B6+(1-$B6)*Projections!AD$33,$B6+$B6*Projections!AD$33)</f>
        <v>0.76148462016335516</v>
      </c>
      <c r="AE6" s="57">
        <f>IF(Projections!AE$33&gt;=0,$B6+(1-$B6)*Projections!AE$33,$B6+$B6*Projections!AE$33)</f>
        <v>0.75932719395104775</v>
      </c>
      <c r="AF6" s="57">
        <f>IF(Projections!AF$33&gt;=0,$B6+(1-$B6)*Projections!AF$33,$B6+$B6*Projections!AF$33)</f>
        <v>0.75716976773874023</v>
      </c>
    </row>
    <row r="7" spans="1:32" x14ac:dyDescent="0.25">
      <c r="A7" s="58" t="s">
        <v>5167</v>
      </c>
      <c r="B7" s="61">
        <f t="shared" ref="B7" si="1">B3</f>
        <v>0.85160016906467728</v>
      </c>
      <c r="C7" s="57">
        <f>IF(Projections!C$33&gt;=0,$B7+(1-$B7)*Projections!C$33,$B7+$B7*Projections!C$33)</f>
        <v>0.84916550076173825</v>
      </c>
      <c r="D7" s="57">
        <f>IF(Projections!D$33&gt;=0,$B7+(1-$B7)*Projections!D$33,$B7+$B7*Projections!D$33)</f>
        <v>0.84673083245880021</v>
      </c>
      <c r="E7" s="57">
        <f>IF(Projections!E$33&gt;=0,$B7+(1-$B7)*Projections!E$33,$B7+$B7*Projections!E$33)</f>
        <v>0.84429616415586128</v>
      </c>
      <c r="F7" s="57">
        <f>IF(Projections!F$33&gt;=0,$B7+(1-$B7)*Projections!F$33,$B7+$B7*Projections!F$33)</f>
        <v>0.84186149585292314</v>
      </c>
      <c r="G7" s="57">
        <f>IF(Projections!G$33&gt;=0,$B7+(1-$B7)*Projections!G$33,$B7+$B7*Projections!G$33)</f>
        <v>0.83942682754998421</v>
      </c>
      <c r="H7" s="57">
        <f>IF(Projections!H$33&gt;=0,$B7+(1-$B7)*Projections!H$33,$B7+$B7*Projections!H$33)</f>
        <v>0.8369709741082848</v>
      </c>
      <c r="I7" s="57">
        <f>IF(Projections!I$33&gt;=0,$B7+(1-$B7)*Projections!I$33,$B7+$B7*Projections!I$33)</f>
        <v>0.8345151206665854</v>
      </c>
      <c r="J7" s="57">
        <f>IF(Projections!J$33&gt;=0,$B7+(1-$B7)*Projections!J$33,$B7+$B7*Projections!J$33)</f>
        <v>0.83205926722488499</v>
      </c>
      <c r="K7" s="57">
        <f>IF(Projections!K$33&gt;=0,$B7+(1-$B7)*Projections!K$33,$B7+$B7*Projections!K$33)</f>
        <v>0.82960341378318558</v>
      </c>
      <c r="L7" s="57">
        <f>IF(Projections!L$33&gt;=0,$B7+(1-$B7)*Projections!L$33,$B7+$B7*Projections!L$33)</f>
        <v>0.82714756034148618</v>
      </c>
      <c r="M7" s="57">
        <f>IF(Projections!M$33&gt;=0,$B7+(1-$B7)*Projections!M$33,$B7+$B7*Projections!M$33)</f>
        <v>0.8246392766097782</v>
      </c>
      <c r="N7" s="57">
        <f>IF(Projections!N$33&gt;=0,$B7+(1-$B7)*Projections!N$33,$B7+$B7*Projections!N$33)</f>
        <v>0.82213099287806934</v>
      </c>
      <c r="O7" s="57">
        <f>IF(Projections!O$33&gt;=0,$B7+(1-$B7)*Projections!O$33,$B7+$B7*Projections!O$33)</f>
        <v>0.81962270914636137</v>
      </c>
      <c r="P7" s="57">
        <f>IF(Projections!P$33&gt;=0,$B7+(1-$B7)*Projections!P$33,$B7+$B7*Projections!P$33)</f>
        <v>0.81711442541465351</v>
      </c>
      <c r="Q7" s="57">
        <f>IF(Projections!Q$33&gt;=0,$B7+(1-$B7)*Projections!Q$33,$B7+$B7*Projections!Q$33)</f>
        <v>0.81460614168294465</v>
      </c>
      <c r="R7" s="57">
        <f>IF(Projections!R$33&gt;=0,$B7+(1-$B7)*Projections!R$33,$B7+$B7*Projections!R$33)</f>
        <v>0.81210557521148019</v>
      </c>
      <c r="S7" s="57">
        <f>IF(Projections!S$33&gt;=0,$B7+(1-$B7)*Projections!S$33,$B7+$B7*Projections!S$33)</f>
        <v>0.80960500874001484</v>
      </c>
      <c r="T7" s="57">
        <f>IF(Projections!T$33&gt;=0,$B7+(1-$B7)*Projections!T$33,$B7+$B7*Projections!T$33)</f>
        <v>0.80710444226854949</v>
      </c>
      <c r="U7" s="57">
        <f>IF(Projections!U$33&gt;=0,$B7+(1-$B7)*Projections!U$33,$B7+$B7*Projections!U$33)</f>
        <v>0.80460387579708514</v>
      </c>
      <c r="V7" s="57">
        <f>IF(Projections!V$33&gt;=0,$B7+(1-$B7)*Projections!V$33,$B7+$B7*Projections!V$33)</f>
        <v>0.8021033093256198</v>
      </c>
      <c r="W7" s="57">
        <f>IF(Projections!W$33&gt;=0,$B7+(1-$B7)*Projections!W$33,$B7+$B7*Projections!W$33)</f>
        <v>0.79970419007859583</v>
      </c>
      <c r="X7" s="57">
        <f>IF(Projections!X$33&gt;=0,$B7+(1-$B7)*Projections!X$33,$B7+$B7*Projections!X$33)</f>
        <v>0.79730507083157287</v>
      </c>
      <c r="Y7" s="57">
        <f>IF(Projections!Y$33&gt;=0,$B7+(1-$B7)*Projections!Y$33,$B7+$B7*Projections!Y$33)</f>
        <v>0.79490595158454991</v>
      </c>
      <c r="Z7" s="57">
        <f>IF(Projections!Z$33&gt;=0,$B7+(1-$B7)*Projections!Z$33,$B7+$B7*Projections!Z$33)</f>
        <v>0.79250683233752794</v>
      </c>
      <c r="AA7" s="57">
        <f>IF(Projections!AA$33&gt;=0,$B7+(1-$B7)*Projections!AA$33,$B7+$B7*Projections!AA$33)</f>
        <v>0.79010771309050487</v>
      </c>
      <c r="AB7" s="57">
        <f>IF(Projections!AB$33&gt;=0,$B7+(1-$B7)*Projections!AB$33,$B7+$B7*Projections!AB$33)</f>
        <v>0.78788805845437881</v>
      </c>
      <c r="AC7" s="57">
        <f>IF(Projections!AC$33&gt;=0,$B7+(1-$B7)*Projections!AC$33,$B7+$B7*Projections!AC$33)</f>
        <v>0.78566840381825187</v>
      </c>
      <c r="AD7" s="57">
        <f>IF(Projections!AD$33&gt;=0,$B7+(1-$B7)*Projections!AD$33,$B7+$B7*Projections!AD$33)</f>
        <v>0.78344874918212493</v>
      </c>
      <c r="AE7" s="57">
        <f>IF(Projections!AE$33&gt;=0,$B7+(1-$B7)*Projections!AE$33,$B7+$B7*Projections!AE$33)</f>
        <v>0.78122909454599787</v>
      </c>
      <c r="AF7" s="57">
        <f>IF(Projections!AF$33&gt;=0,$B7+(1-$B7)*Projections!AF$33,$B7+$B7*Projections!AF$33)</f>
        <v>0.77900943990987093</v>
      </c>
    </row>
    <row r="8" spans="1:32" x14ac:dyDescent="0.25">
      <c r="A8" s="58" t="s">
        <v>5168</v>
      </c>
      <c r="B8" s="60">
        <f>SUMPRODUCT('First Year Calculations'!K:K,'First Year Calculations'!$X:$X)</f>
        <v>0.83452523568516135</v>
      </c>
      <c r="C8" s="57">
        <f>IF(Projections!C$33&gt;=0,$B8+(1-$B8)*Projections!C$33,$B8+$B8*Projections!C$33)</f>
        <v>0.83213938348229377</v>
      </c>
      <c r="D8" s="57">
        <f>IF(Projections!D$33&gt;=0,$B8+(1-$B8)*Projections!D$33,$B8+$B8*Projections!D$33)</f>
        <v>0.82975353127942708</v>
      </c>
      <c r="E8" s="57">
        <f>IF(Projections!E$33&gt;=0,$B8+(1-$B8)*Projections!E$33,$B8+$B8*Projections!E$33)</f>
        <v>0.82736767907655961</v>
      </c>
      <c r="F8" s="57">
        <f>IF(Projections!F$33&gt;=0,$B8+(1-$B8)*Projections!F$33,$B8+$B8*Projections!F$33)</f>
        <v>0.82498182687369292</v>
      </c>
      <c r="G8" s="57">
        <f>IF(Projections!G$33&gt;=0,$B8+(1-$B8)*Projections!G$33,$B8+$B8*Projections!G$33)</f>
        <v>0.82259597467082535</v>
      </c>
      <c r="H8" s="57">
        <f>IF(Projections!H$33&gt;=0,$B8+(1-$B8)*Projections!H$33,$B8+$B8*Projections!H$33)</f>
        <v>0.82018936209993609</v>
      </c>
      <c r="I8" s="57">
        <f>IF(Projections!I$33&gt;=0,$B8+(1-$B8)*Projections!I$33,$B8+$B8*Projections!I$33)</f>
        <v>0.81778274952904695</v>
      </c>
      <c r="J8" s="57">
        <f>IF(Projections!J$33&gt;=0,$B8+(1-$B8)*Projections!J$33,$B8+$B8*Projections!J$33)</f>
        <v>0.81537613695815681</v>
      </c>
      <c r="K8" s="57">
        <f>IF(Projections!K$33&gt;=0,$B8+(1-$B8)*Projections!K$33,$B8+$B8*Projections!K$33)</f>
        <v>0.81296952438726766</v>
      </c>
      <c r="L8" s="57">
        <f>IF(Projections!L$33&gt;=0,$B8+(1-$B8)*Projections!L$33,$B8+$B8*Projections!L$33)</f>
        <v>0.81056291181637841</v>
      </c>
      <c r="M8" s="57">
        <f>IF(Projections!M$33&gt;=0,$B8+(1-$B8)*Projections!M$33,$B8+$B8*Projections!M$33)</f>
        <v>0.8081049202043431</v>
      </c>
      <c r="N8" s="57">
        <f>IF(Projections!N$33&gt;=0,$B8+(1-$B8)*Projections!N$33,$B8+$B8*Projections!N$33)</f>
        <v>0.80564692859230691</v>
      </c>
      <c r="O8" s="57">
        <f>IF(Projections!O$33&gt;=0,$B8+(1-$B8)*Projections!O$33,$B8+$B8*Projections!O$33)</f>
        <v>0.80318893698027161</v>
      </c>
      <c r="P8" s="57">
        <f>IF(Projections!P$33&gt;=0,$B8+(1-$B8)*Projections!P$33,$B8+$B8*Projections!P$33)</f>
        <v>0.8007309453682363</v>
      </c>
      <c r="Q8" s="57">
        <f>IF(Projections!Q$33&gt;=0,$B8+(1-$B8)*Projections!Q$33,$B8+$B8*Projections!Q$33)</f>
        <v>0.79827295375620011</v>
      </c>
      <c r="R8" s="57">
        <f>IF(Projections!R$33&gt;=0,$B8+(1-$B8)*Projections!R$33,$B8+$B8*Projections!R$33)</f>
        <v>0.79582252467016878</v>
      </c>
      <c r="S8" s="57">
        <f>IF(Projections!S$33&gt;=0,$B8+(1-$B8)*Projections!S$33,$B8+$B8*Projections!S$33)</f>
        <v>0.79337209558413657</v>
      </c>
      <c r="T8" s="57">
        <f>IF(Projections!T$33&gt;=0,$B8+(1-$B8)*Projections!T$33,$B8+$B8*Projections!T$33)</f>
        <v>0.79092166649810436</v>
      </c>
      <c r="U8" s="57">
        <f>IF(Projections!U$33&gt;=0,$B8+(1-$B8)*Projections!U$33,$B8+$B8*Projections!U$33)</f>
        <v>0.78847123741207303</v>
      </c>
      <c r="V8" s="57">
        <f>IF(Projections!V$33&gt;=0,$B8+(1-$B8)*Projections!V$33,$B8+$B8*Projections!V$33)</f>
        <v>0.78602080832604082</v>
      </c>
      <c r="W8" s="57">
        <f>IF(Projections!W$33&gt;=0,$B8+(1-$B8)*Projections!W$33,$B8+$B8*Projections!W$33)</f>
        <v>0.78366979240590739</v>
      </c>
      <c r="X8" s="57">
        <f>IF(Projections!X$33&gt;=0,$B8+(1-$B8)*Projections!X$33,$B8+$B8*Projections!X$33)</f>
        <v>0.78131877648577486</v>
      </c>
      <c r="Y8" s="57">
        <f>IF(Projections!Y$33&gt;=0,$B8+(1-$B8)*Projections!Y$33,$B8+$B8*Projections!Y$33)</f>
        <v>0.77896776056564221</v>
      </c>
      <c r="Z8" s="57">
        <f>IF(Projections!Z$33&gt;=0,$B8+(1-$B8)*Projections!Z$33,$B8+$B8*Projections!Z$33)</f>
        <v>0.77661674464551056</v>
      </c>
      <c r="AA8" s="57">
        <f>IF(Projections!AA$33&gt;=0,$B8+(1-$B8)*Projections!AA$33,$B8+$B8*Projections!AA$33)</f>
        <v>0.77426572872537802</v>
      </c>
      <c r="AB8" s="57">
        <f>IF(Projections!AB$33&gt;=0,$B8+(1-$B8)*Projections!AB$33,$B8+$B8*Projections!AB$33)</f>
        <v>0.77209057907693768</v>
      </c>
      <c r="AC8" s="57">
        <f>IF(Projections!AC$33&gt;=0,$B8+(1-$B8)*Projections!AC$33,$B8+$B8*Projections!AC$33)</f>
        <v>0.76991542942849645</v>
      </c>
      <c r="AD8" s="57">
        <f>IF(Projections!AD$33&gt;=0,$B8+(1-$B8)*Projections!AD$33,$B8+$B8*Projections!AD$33)</f>
        <v>0.76774027978005521</v>
      </c>
      <c r="AE8" s="57">
        <f>IF(Projections!AE$33&gt;=0,$B8+(1-$B8)*Projections!AE$33,$B8+$B8*Projections!AE$33)</f>
        <v>0.76556513013161398</v>
      </c>
      <c r="AF8" s="57">
        <f>IF(Projections!AF$33&gt;=0,$B8+(1-$B8)*Projections!AF$33,$B8+$B8*Projections!AF$33)</f>
        <v>0.76338998048317275</v>
      </c>
    </row>
    <row r="9" spans="1:32" x14ac:dyDescent="0.25">
      <c r="A9" s="58" t="s">
        <v>5153</v>
      </c>
      <c r="B9" s="61">
        <f t="shared" ref="B9" si="2">B6</f>
        <v>0.82772540252089344</v>
      </c>
      <c r="C9" s="57">
        <f>IF(Projections!C$33&gt;=0,$B9+(1-$B9)*Projections!C$33,$B9+$B9*Projections!C$33)</f>
        <v>0.82535899058926077</v>
      </c>
      <c r="D9" s="57">
        <f>IF(Projections!D$33&gt;=0,$B9+(1-$B9)*Projections!D$33,$B9+$B9*Projections!D$33)</f>
        <v>0.82299257865762909</v>
      </c>
      <c r="E9" s="57">
        <f>IF(Projections!E$33&gt;=0,$B9+(1-$B9)*Projections!E$33,$B9+$B9*Projections!E$33)</f>
        <v>0.82062616672599642</v>
      </c>
      <c r="F9" s="57">
        <f>IF(Projections!F$33&gt;=0,$B9+(1-$B9)*Projections!F$33,$B9+$B9*Projections!F$33)</f>
        <v>0.81825975479436464</v>
      </c>
      <c r="G9" s="57">
        <f>IF(Projections!G$33&gt;=0,$B9+(1-$B9)*Projections!G$33,$B9+$B9*Projections!G$33)</f>
        <v>0.81589334286273196</v>
      </c>
      <c r="H9" s="57">
        <f>IF(Projections!H$33&gt;=0,$B9+(1-$B9)*Projections!H$33,$B9+$B9*Projections!H$33)</f>
        <v>0.81350633972157993</v>
      </c>
      <c r="I9" s="57">
        <f>IF(Projections!I$33&gt;=0,$B9+(1-$B9)*Projections!I$33,$B9+$B9*Projections!I$33)</f>
        <v>0.8111193365804279</v>
      </c>
      <c r="J9" s="57">
        <f>IF(Projections!J$33&gt;=0,$B9+(1-$B9)*Projections!J$33,$B9+$B9*Projections!J$33)</f>
        <v>0.80873233343927498</v>
      </c>
      <c r="K9" s="57">
        <f>IF(Projections!K$33&gt;=0,$B9+(1-$B9)*Projections!K$33,$B9+$B9*Projections!K$33)</f>
        <v>0.80634533029812305</v>
      </c>
      <c r="L9" s="57">
        <f>IF(Projections!L$33&gt;=0,$B9+(1-$B9)*Projections!L$33,$B9+$B9*Projections!L$33)</f>
        <v>0.80395832715697102</v>
      </c>
      <c r="M9" s="57">
        <f>IF(Projections!M$33&gt;=0,$B9+(1-$B9)*Projections!M$33,$B9+$B9*Projections!M$33)</f>
        <v>0.80152036361858325</v>
      </c>
      <c r="N9" s="57">
        <f>IF(Projections!N$33&gt;=0,$B9+(1-$B9)*Projections!N$33,$B9+$B9*Projections!N$33)</f>
        <v>0.79908240008019449</v>
      </c>
      <c r="O9" s="57">
        <f>IF(Projections!O$33&gt;=0,$B9+(1-$B9)*Projections!O$33,$B9+$B9*Projections!O$33)</f>
        <v>0.79664443654180672</v>
      </c>
      <c r="P9" s="57">
        <f>IF(Projections!P$33&gt;=0,$B9+(1-$B9)*Projections!P$33,$B9+$B9*Projections!P$33)</f>
        <v>0.79420647300341896</v>
      </c>
      <c r="Q9" s="57">
        <f>IF(Projections!Q$33&gt;=0,$B9+(1-$B9)*Projections!Q$33,$B9+$B9*Projections!Q$33)</f>
        <v>0.79176850946503019</v>
      </c>
      <c r="R9" s="57">
        <f>IF(Projections!R$33&gt;=0,$B9+(1-$B9)*Projections!R$33,$B9+$B9*Projections!R$33)</f>
        <v>0.78933804683208308</v>
      </c>
      <c r="S9" s="57">
        <f>IF(Projections!S$33&gt;=0,$B9+(1-$B9)*Projections!S$33,$B9+$B9*Projections!S$33)</f>
        <v>0.78690758419913509</v>
      </c>
      <c r="T9" s="57">
        <f>IF(Projections!T$33&gt;=0,$B9+(1-$B9)*Projections!T$33,$B9+$B9*Projections!T$33)</f>
        <v>0.7844771215661871</v>
      </c>
      <c r="U9" s="57">
        <f>IF(Projections!U$33&gt;=0,$B9+(1-$B9)*Projections!U$33,$B9+$B9*Projections!U$33)</f>
        <v>0.78204665893323999</v>
      </c>
      <c r="V9" s="57">
        <f>IF(Projections!V$33&gt;=0,$B9+(1-$B9)*Projections!V$33,$B9+$B9*Projections!V$33)</f>
        <v>0.779616196300292</v>
      </c>
      <c r="W9" s="57">
        <f>IF(Projections!W$33&gt;=0,$B9+(1-$B9)*Projections!W$33,$B9+$B9*Projections!W$33)</f>
        <v>0.77728433680028797</v>
      </c>
      <c r="X9" s="57">
        <f>IF(Projections!X$33&gt;=0,$B9+(1-$B9)*Projections!X$33,$B9+$B9*Projections!X$33)</f>
        <v>0.77495247730028494</v>
      </c>
      <c r="Y9" s="57">
        <f>IF(Projections!Y$33&gt;=0,$B9+(1-$B9)*Projections!Y$33,$B9+$B9*Projections!Y$33)</f>
        <v>0.77262061780028179</v>
      </c>
      <c r="Z9" s="57">
        <f>IF(Projections!Z$33&gt;=0,$B9+(1-$B9)*Projections!Z$33,$B9+$B9*Projections!Z$33)</f>
        <v>0.77028875830027965</v>
      </c>
      <c r="AA9" s="57">
        <f>IF(Projections!AA$33&gt;=0,$B9+(1-$B9)*Projections!AA$33,$B9+$B9*Projections!AA$33)</f>
        <v>0.76795689880027651</v>
      </c>
      <c r="AB9" s="57">
        <f>IF(Projections!AB$33&gt;=0,$B9+(1-$B9)*Projections!AB$33,$B9+$B9*Projections!AB$33)</f>
        <v>0.76579947258796999</v>
      </c>
      <c r="AC9" s="57">
        <f>IF(Projections!AC$33&gt;=0,$B9+(1-$B9)*Projections!AC$33,$B9+$B9*Projections!AC$33)</f>
        <v>0.76364204637566258</v>
      </c>
      <c r="AD9" s="57">
        <f>IF(Projections!AD$33&gt;=0,$B9+(1-$B9)*Projections!AD$33,$B9+$B9*Projections!AD$33)</f>
        <v>0.76148462016335516</v>
      </c>
      <c r="AE9" s="57">
        <f>IF(Projections!AE$33&gt;=0,$B9+(1-$B9)*Projections!AE$33,$B9+$B9*Projections!AE$33)</f>
        <v>0.75932719395104775</v>
      </c>
      <c r="AF9" s="57">
        <f>IF(Projections!AF$33&gt;=0,$B9+(1-$B9)*Projections!AF$33,$B9+$B9*Projections!AF$33)</f>
        <v>0.75716976773874023</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03245-6748-4BD3-B04A-4332BE539EFA}">
  <sheetPr>
    <tabColor rgb="FFFF0000"/>
  </sheetPr>
  <dimension ref="A1"/>
  <sheetViews>
    <sheetView workbookViewId="0"/>
  </sheetViews>
  <sheetFormatPr defaultRowHeight="15" x14ac:dyDescent="0.25"/>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2B077-0545-4D0A-8B06-2EEE4E0424BC}">
  <sheetPr>
    <tabColor theme="4" tint="-0.249977111117893"/>
  </sheetPr>
  <dimension ref="A1:AF10"/>
  <sheetViews>
    <sheetView workbookViewId="0"/>
  </sheetViews>
  <sheetFormatPr defaultRowHeight="15" x14ac:dyDescent="0.25"/>
  <cols>
    <col min="1" max="1" width="34.7109375" customWidth="1"/>
    <col min="2" max="2" width="13.140625" customWidth="1"/>
  </cols>
  <sheetData>
    <row r="1" spans="1:32" x14ac:dyDescent="0.25">
      <c r="A1" s="57"/>
      <c r="B1" s="54">
        <v>2020</v>
      </c>
      <c r="C1">
        <v>2021</v>
      </c>
      <c r="D1" s="54">
        <v>2022</v>
      </c>
      <c r="E1">
        <v>2023</v>
      </c>
      <c r="F1" s="54">
        <v>2024</v>
      </c>
      <c r="G1">
        <v>2025</v>
      </c>
      <c r="H1" s="54">
        <v>2026</v>
      </c>
      <c r="I1">
        <v>2027</v>
      </c>
      <c r="J1" s="54">
        <v>2028</v>
      </c>
      <c r="K1">
        <v>2029</v>
      </c>
      <c r="L1" s="54">
        <v>2030</v>
      </c>
      <c r="M1">
        <v>2031</v>
      </c>
      <c r="N1" s="54">
        <v>2032</v>
      </c>
      <c r="O1">
        <v>2033</v>
      </c>
      <c r="P1" s="54">
        <v>2034</v>
      </c>
      <c r="Q1">
        <v>2035</v>
      </c>
      <c r="R1" s="54">
        <v>2036</v>
      </c>
      <c r="S1">
        <v>2037</v>
      </c>
      <c r="T1" s="54">
        <v>2038</v>
      </c>
      <c r="U1">
        <v>2039</v>
      </c>
      <c r="V1" s="54">
        <v>2040</v>
      </c>
      <c r="W1">
        <v>2041</v>
      </c>
      <c r="X1" s="54">
        <v>2042</v>
      </c>
      <c r="Y1">
        <v>2043</v>
      </c>
      <c r="Z1" s="54">
        <v>2044</v>
      </c>
      <c r="AA1">
        <v>2045</v>
      </c>
      <c r="AB1" s="54">
        <v>2046</v>
      </c>
      <c r="AC1">
        <v>2047</v>
      </c>
      <c r="AD1" s="54">
        <v>2048</v>
      </c>
      <c r="AE1">
        <v>2049</v>
      </c>
      <c r="AF1" s="54">
        <v>2050</v>
      </c>
    </row>
    <row r="2" spans="1:32" x14ac:dyDescent="0.25">
      <c r="A2" s="58" t="s">
        <v>5162</v>
      </c>
      <c r="B2" s="60">
        <f>SUMPRODUCT('First Year Calculations'!D:D,'First Year Calculations'!$Q:$Q)</f>
        <v>0.49149472352333112</v>
      </c>
      <c r="C2">
        <f>IF(Projections!C$26&gt;=0,$B2+(1-$B2)*Projections!C$26,$B2+$B2*Projections!C$26)</f>
        <v>0.49156502132602231</v>
      </c>
      <c r="D2">
        <f>IF(Projections!D$26&gt;=0,$B2+(1-$B2)*Projections!D$26,$B2+$B2*Projections!D$26)</f>
        <v>0.49163531912871355</v>
      </c>
      <c r="E2">
        <f>IF(Projections!E$26&gt;=0,$B2+(1-$B2)*Projections!E$26,$B2+$B2*Projections!E$26)</f>
        <v>0.49170561693140474</v>
      </c>
      <c r="F2">
        <f>IF(Projections!F$26&gt;=0,$B2+(1-$B2)*Projections!F$26,$B2+$B2*Projections!F$26)</f>
        <v>0.49177591473409593</v>
      </c>
      <c r="G2">
        <f>IF(Projections!G$26&gt;=0,$B2+(1-$B2)*Projections!G$26,$B2+$B2*Projections!G$26)</f>
        <v>0.49184621253678718</v>
      </c>
      <c r="H2">
        <f>IF(Projections!H$26&gt;=0,$B2+(1-$B2)*Projections!H$26,$B2+$B2*Projections!H$26)</f>
        <v>0.49189002658171532</v>
      </c>
      <c r="I2">
        <f>IF(Projections!I$26&gt;=0,$B2+(1-$B2)*Projections!I$26,$B2+$B2*Projections!I$26)</f>
        <v>0.49193384062664341</v>
      </c>
      <c r="J2">
        <f>IF(Projections!J$26&gt;=0,$B2+(1-$B2)*Projections!J$26,$B2+$B2*Projections!J$26)</f>
        <v>0.49197765467157156</v>
      </c>
      <c r="K2">
        <f>IF(Projections!K$26&gt;=0,$B2+(1-$B2)*Projections!K$26,$B2+$B2*Projections!K$26)</f>
        <v>0.49202146871649971</v>
      </c>
      <c r="L2">
        <f>IF(Projections!L$26&gt;=0,$B2+(1-$B2)*Projections!L$26,$B2+$B2*Projections!L$26)</f>
        <v>0.4920652827614278</v>
      </c>
      <c r="M2">
        <f>IF(Projections!M$26&gt;=0,$B2+(1-$B2)*Projections!M$26,$B2+$B2*Projections!M$26)</f>
        <v>0.4921096958718631</v>
      </c>
      <c r="N2">
        <f>IF(Projections!N$26&gt;=0,$B2+(1-$B2)*Projections!N$26,$B2+$B2*Projections!N$26)</f>
        <v>0.49215410898229833</v>
      </c>
      <c r="O2">
        <f>IF(Projections!O$26&gt;=0,$B2+(1-$B2)*Projections!O$26,$B2+$B2*Projections!O$26)</f>
        <v>0.49219852209273357</v>
      </c>
      <c r="P2">
        <f>IF(Projections!P$26&gt;=0,$B2+(1-$B2)*Projections!P$26,$B2+$B2*Projections!P$26)</f>
        <v>0.49224293520316881</v>
      </c>
      <c r="Q2">
        <f>IF(Projections!Q$26&gt;=0,$B2+(1-$B2)*Projections!Q$26,$B2+$B2*Projections!Q$26)</f>
        <v>0.4922873483136041</v>
      </c>
      <c r="R2">
        <f>IF(Projections!R$26&gt;=0,$B2+(1-$B2)*Projections!R$26,$B2+$B2*Projections!R$26)</f>
        <v>0.49235931393848742</v>
      </c>
      <c r="S2">
        <f>IF(Projections!S$26&gt;=0,$B2+(1-$B2)*Projections!S$26,$B2+$B2*Projections!S$26)</f>
        <v>0.49243127956337091</v>
      </c>
      <c r="T2">
        <f>IF(Projections!T$26&gt;=0,$B2+(1-$B2)*Projections!T$26,$B2+$B2*Projections!T$26)</f>
        <v>0.49250324518825428</v>
      </c>
      <c r="U2">
        <f>IF(Projections!U$26&gt;=0,$B2+(1-$B2)*Projections!U$26,$B2+$B2*Projections!U$26)</f>
        <v>0.49257521081313776</v>
      </c>
      <c r="V2">
        <f>IF(Projections!V$26&gt;=0,$B2+(1-$B2)*Projections!V$26,$B2+$B2*Projections!V$26)</f>
        <v>0.49264717643802108</v>
      </c>
      <c r="W2">
        <f>IF(Projections!W$26&gt;=0,$B2+(1-$B2)*Projections!W$26,$B2+$B2*Projections!W$26)</f>
        <v>0.49275812319288159</v>
      </c>
      <c r="X2">
        <f>IF(Projections!X$26&gt;=0,$B2+(1-$B2)*Projections!X$26,$B2+$B2*Projections!X$26)</f>
        <v>0.4928690699477421</v>
      </c>
      <c r="Y2">
        <f>IF(Projections!Y$26&gt;=0,$B2+(1-$B2)*Projections!Y$26,$B2+$B2*Projections!Y$26)</f>
        <v>0.49298001670260255</v>
      </c>
      <c r="Z2">
        <f>IF(Projections!Z$26&gt;=0,$B2+(1-$B2)*Projections!Z$26,$B2+$B2*Projections!Z$26)</f>
        <v>0.49309096345746301</v>
      </c>
      <c r="AA2">
        <f>IF(Projections!AA$26&gt;=0,$B2+(1-$B2)*Projections!AA$26,$B2+$B2*Projections!AA$26)</f>
        <v>0.49320191021232351</v>
      </c>
      <c r="AB2">
        <f>IF(Projections!AB$26&gt;=0,$B2+(1-$B2)*Projections!AB$26,$B2+$B2*Projections!AB$26)</f>
        <v>0.49334515164937015</v>
      </c>
      <c r="AC2">
        <f>IF(Projections!AC$26&gt;=0,$B2+(1-$B2)*Projections!AC$26,$B2+$B2*Projections!AC$26)</f>
        <v>0.49348839308641679</v>
      </c>
      <c r="AD2">
        <f>IF(Projections!AD$26&gt;=0,$B2+(1-$B2)*Projections!AD$26,$B2+$B2*Projections!AD$26)</f>
        <v>0.49363163452346343</v>
      </c>
      <c r="AE2">
        <f>IF(Projections!AE$26&gt;=0,$B2+(1-$B2)*Projections!AE$26,$B2+$B2*Projections!AE$26)</f>
        <v>0.49377487596051006</v>
      </c>
      <c r="AF2">
        <f>IF(Projections!AF$26&gt;=0,$B2+(1-$B2)*Projections!AF$26,$B2+$B2*Projections!AF$26)</f>
        <v>0.4939181173975567</v>
      </c>
    </row>
    <row r="3" spans="1:32" x14ac:dyDescent="0.25">
      <c r="A3" s="58" t="s">
        <v>5163</v>
      </c>
      <c r="B3" s="60">
        <f>SUMPRODUCT('First Year Calculations'!D:D,'First Year Calculations'!$N:$N)</f>
        <v>0.49160048957358343</v>
      </c>
      <c r="C3">
        <f>IF(Projections!C$26&gt;=0,$B3+(1-$B3)*Projections!C$26,$B3+$B3*Projections!C$26)</f>
        <v>0.4916707727547529</v>
      </c>
      <c r="D3">
        <f>IF(Projections!D$26&gt;=0,$B3+(1-$B3)*Projections!D$26,$B3+$B3*Projections!D$26)</f>
        <v>0.49174105593592249</v>
      </c>
      <c r="E3">
        <f>IF(Projections!E$26&gt;=0,$B3+(1-$B3)*Projections!E$26,$B3+$B3*Projections!E$26)</f>
        <v>0.49181133911709196</v>
      </c>
      <c r="F3">
        <f>IF(Projections!F$26&gt;=0,$B3+(1-$B3)*Projections!F$26,$B3+$B3*Projections!F$26)</f>
        <v>0.49188162229826149</v>
      </c>
      <c r="G3">
        <f>IF(Projections!G$26&gt;=0,$B3+(1-$B3)*Projections!G$26,$B3+$B3*Projections!G$26)</f>
        <v>0.49195190547943102</v>
      </c>
      <c r="H3">
        <f>IF(Projections!H$26&gt;=0,$B3+(1-$B3)*Projections!H$26,$B3+$B3*Projections!H$26)</f>
        <v>0.49199571041130036</v>
      </c>
      <c r="I3">
        <f>IF(Projections!I$26&gt;=0,$B3+(1-$B3)*Projections!I$26,$B3+$B3*Projections!I$26)</f>
        <v>0.4920395153431697</v>
      </c>
      <c r="J3">
        <f>IF(Projections!J$26&gt;=0,$B3+(1-$B3)*Projections!J$26,$B3+$B3*Projections!J$26)</f>
        <v>0.49208332027503904</v>
      </c>
      <c r="K3">
        <f>IF(Projections!K$26&gt;=0,$B3+(1-$B3)*Projections!K$26,$B3+$B3*Projections!K$26)</f>
        <v>0.49212712520690838</v>
      </c>
      <c r="L3">
        <f>IF(Projections!L$26&gt;=0,$B3+(1-$B3)*Projections!L$26,$B3+$B3*Projections!L$26)</f>
        <v>0.49217093013877772</v>
      </c>
      <c r="M3">
        <f>IF(Projections!M$26&gt;=0,$B3+(1-$B3)*Projections!M$26,$B3+$B3*Projections!M$26)</f>
        <v>0.49221533401155215</v>
      </c>
      <c r="N3">
        <f>IF(Projections!N$26&gt;=0,$B3+(1-$B3)*Projections!N$26,$B3+$B3*Projections!N$26)</f>
        <v>0.49225973788432659</v>
      </c>
      <c r="O3">
        <f>IF(Projections!O$26&gt;=0,$B3+(1-$B3)*Projections!O$26,$B3+$B3*Projections!O$26)</f>
        <v>0.49230414175710102</v>
      </c>
      <c r="P3">
        <f>IF(Projections!P$26&gt;=0,$B3+(1-$B3)*Projections!P$26,$B3+$B3*Projections!P$26)</f>
        <v>0.4923485456298754</v>
      </c>
      <c r="Q3">
        <f>IF(Projections!Q$26&gt;=0,$B3+(1-$B3)*Projections!Q$26,$B3+$B3*Projections!Q$26)</f>
        <v>0.49239294950264989</v>
      </c>
      <c r="R3">
        <f>IF(Projections!R$26&gt;=0,$B3+(1-$B3)*Projections!R$26,$B3+$B3*Projections!R$26)</f>
        <v>0.49246490015911454</v>
      </c>
      <c r="S3">
        <f>IF(Projections!S$26&gt;=0,$B3+(1-$B3)*Projections!S$26,$B3+$B3*Projections!S$26)</f>
        <v>0.4925368508155793</v>
      </c>
      <c r="T3">
        <f>IF(Projections!T$26&gt;=0,$B3+(1-$B3)*Projections!T$26,$B3+$B3*Projections!T$26)</f>
        <v>0.49260880147204394</v>
      </c>
      <c r="U3">
        <f>IF(Projections!U$26&gt;=0,$B3+(1-$B3)*Projections!U$26,$B3+$B3*Projections!U$26)</f>
        <v>0.49268075212850865</v>
      </c>
      <c r="V3">
        <f>IF(Projections!V$26&gt;=0,$B3+(1-$B3)*Projections!V$26,$B3+$B3*Projections!V$26)</f>
        <v>0.4927527027849733</v>
      </c>
      <c r="W3">
        <f>IF(Projections!W$26&gt;=0,$B3+(1-$B3)*Projections!W$26,$B3+$B3*Projections!W$26)</f>
        <v>0.49286362646357368</v>
      </c>
      <c r="X3">
        <f>IF(Projections!X$26&gt;=0,$B3+(1-$B3)*Projections!X$26,$B3+$B3*Projections!X$26)</f>
        <v>0.49297455014217401</v>
      </c>
      <c r="Y3">
        <f>IF(Projections!Y$26&gt;=0,$B3+(1-$B3)*Projections!Y$26,$B3+$B3*Projections!Y$26)</f>
        <v>0.49308547382077433</v>
      </c>
      <c r="Z3">
        <f>IF(Projections!Z$26&gt;=0,$B3+(1-$B3)*Projections!Z$26,$B3+$B3*Projections!Z$26)</f>
        <v>0.49319639749937461</v>
      </c>
      <c r="AA3">
        <f>IF(Projections!AA$26&gt;=0,$B3+(1-$B3)*Projections!AA$26,$B3+$B3*Projections!AA$26)</f>
        <v>0.49330732117797499</v>
      </c>
      <c r="AB3">
        <f>IF(Projections!AB$26&gt;=0,$B3+(1-$B3)*Projections!AB$26,$B3+$B3*Projections!AB$26)</f>
        <v>0.49345053282166107</v>
      </c>
      <c r="AC3">
        <f>IF(Projections!AC$26&gt;=0,$B3+(1-$B3)*Projections!AC$26,$B3+$B3*Projections!AC$26)</f>
        <v>0.49359374446534715</v>
      </c>
      <c r="AD3">
        <f>IF(Projections!AD$26&gt;=0,$B3+(1-$B3)*Projections!AD$26,$B3+$B3*Projections!AD$26)</f>
        <v>0.49373695610903329</v>
      </c>
      <c r="AE3">
        <f>IF(Projections!AE$26&gt;=0,$B3+(1-$B3)*Projections!AE$26,$B3+$B3*Projections!AE$26)</f>
        <v>0.49388016775271942</v>
      </c>
      <c r="AF3">
        <f>IF(Projections!AF$26&gt;=0,$B3+(1-$B3)*Projections!AF$26,$B3+$B3*Projections!AF$26)</f>
        <v>0.4940233793964055</v>
      </c>
    </row>
    <row r="4" spans="1:32" x14ac:dyDescent="0.25">
      <c r="A4" s="58" t="s">
        <v>5164</v>
      </c>
      <c r="B4" s="60">
        <f>SUMPRODUCT('First Year Calculations'!D:D,'First Year Calculations'!$W:$W)</f>
        <v>0.48945263248397547</v>
      </c>
      <c r="C4">
        <f>IF(Projections!C$26&gt;=0,$B4+(1-$B4)*Projections!C$26,$B4+$B4*Projections!C$26)</f>
        <v>0.48952321259349729</v>
      </c>
      <c r="D4">
        <f>IF(Projections!D$26&gt;=0,$B4+(1-$B4)*Projections!D$26,$B4+$B4*Projections!D$26)</f>
        <v>0.48959379270301917</v>
      </c>
      <c r="E4">
        <f>IF(Projections!E$26&gt;=0,$B4+(1-$B4)*Projections!E$26,$B4+$B4*Projections!E$26)</f>
        <v>0.48966437281254099</v>
      </c>
      <c r="F4">
        <f>IF(Projections!F$26&gt;=0,$B4+(1-$B4)*Projections!F$26,$B4+$B4*Projections!F$26)</f>
        <v>0.48973495292206282</v>
      </c>
      <c r="G4">
        <f>IF(Projections!G$26&gt;=0,$B4+(1-$B4)*Projections!G$26,$B4+$B4*Projections!G$26)</f>
        <v>0.48980553303158469</v>
      </c>
      <c r="H4">
        <f>IF(Projections!H$26&gt;=0,$B4+(1-$B4)*Projections!H$26,$B4+$B4*Projections!H$26)</f>
        <v>0.48984952302801754</v>
      </c>
      <c r="I4">
        <f>IF(Projections!I$26&gt;=0,$B4+(1-$B4)*Projections!I$26,$B4+$B4*Projections!I$26)</f>
        <v>0.48989351302445033</v>
      </c>
      <c r="J4">
        <f>IF(Projections!J$26&gt;=0,$B4+(1-$B4)*Projections!J$26,$B4+$B4*Projections!J$26)</f>
        <v>0.48993750302088318</v>
      </c>
      <c r="K4">
        <f>IF(Projections!K$26&gt;=0,$B4+(1-$B4)*Projections!K$26,$B4+$B4*Projections!K$26)</f>
        <v>0.48998149301731603</v>
      </c>
      <c r="L4">
        <f>IF(Projections!L$26&gt;=0,$B4+(1-$B4)*Projections!L$26,$B4+$B4*Projections!L$26)</f>
        <v>0.49002548301374882</v>
      </c>
      <c r="M4">
        <f>IF(Projections!M$26&gt;=0,$B4+(1-$B4)*Projections!M$26,$B4+$B4*Projections!M$26)</f>
        <v>0.49007007448145795</v>
      </c>
      <c r="N4">
        <f>IF(Projections!N$26&gt;=0,$B4+(1-$B4)*Projections!N$26,$B4+$B4*Projections!N$26)</f>
        <v>0.49011466594916703</v>
      </c>
      <c r="O4">
        <f>IF(Projections!O$26&gt;=0,$B4+(1-$B4)*Projections!O$26,$B4+$B4*Projections!O$26)</f>
        <v>0.49015925741687616</v>
      </c>
      <c r="P4">
        <f>IF(Projections!P$26&gt;=0,$B4+(1-$B4)*Projections!P$26,$B4+$B4*Projections!P$26)</f>
        <v>0.49020384888458524</v>
      </c>
      <c r="Q4">
        <f>IF(Projections!Q$26&gt;=0,$B4+(1-$B4)*Projections!Q$26,$B4+$B4*Projections!Q$26)</f>
        <v>0.49024844035229437</v>
      </c>
      <c r="R4">
        <f>IF(Projections!R$26&gt;=0,$B4+(1-$B4)*Projections!R$26,$B4+$B4*Projections!R$26)</f>
        <v>0.49032069498176528</v>
      </c>
      <c r="S4">
        <f>IF(Projections!S$26&gt;=0,$B4+(1-$B4)*Projections!S$26,$B4+$B4*Projections!S$26)</f>
        <v>0.49039294961123636</v>
      </c>
      <c r="T4">
        <f>IF(Projections!T$26&gt;=0,$B4+(1-$B4)*Projections!T$26,$B4+$B4*Projections!T$26)</f>
        <v>0.49046520424070733</v>
      </c>
      <c r="U4">
        <f>IF(Projections!U$26&gt;=0,$B4+(1-$B4)*Projections!U$26,$B4+$B4*Projections!U$26)</f>
        <v>0.49053745887017836</v>
      </c>
      <c r="V4">
        <f>IF(Projections!V$26&gt;=0,$B4+(1-$B4)*Projections!V$26,$B4+$B4*Projections!V$26)</f>
        <v>0.49060971349964932</v>
      </c>
      <c r="W4">
        <f>IF(Projections!W$26&gt;=0,$B4+(1-$B4)*Projections!W$26,$B4+$B4*Projections!W$26)</f>
        <v>0.49072110580224437</v>
      </c>
      <c r="X4">
        <f>IF(Projections!X$26&gt;=0,$B4+(1-$B4)*Projections!X$26,$B4+$B4*Projections!X$26)</f>
        <v>0.49083249810483948</v>
      </c>
      <c r="Y4">
        <f>IF(Projections!Y$26&gt;=0,$B4+(1-$B4)*Projections!Y$26,$B4+$B4*Projections!Y$26)</f>
        <v>0.49094389040743447</v>
      </c>
      <c r="Z4">
        <f>IF(Projections!Z$26&gt;=0,$B4+(1-$B4)*Projections!Z$26,$B4+$B4*Projections!Z$26)</f>
        <v>0.49105528271002946</v>
      </c>
      <c r="AA4">
        <f>IF(Projections!AA$26&gt;=0,$B4+(1-$B4)*Projections!AA$26,$B4+$B4*Projections!AA$26)</f>
        <v>0.49116667501262457</v>
      </c>
      <c r="AB4">
        <f>IF(Projections!AB$26&gt;=0,$B4+(1-$B4)*Projections!AB$26,$B4+$B4*Projections!AB$26)</f>
        <v>0.49131049168864821</v>
      </c>
      <c r="AC4">
        <f>IF(Projections!AC$26&gt;=0,$B4+(1-$B4)*Projections!AC$26,$B4+$B4*Projections!AC$26)</f>
        <v>0.49145430836467185</v>
      </c>
      <c r="AD4">
        <f>IF(Projections!AD$26&gt;=0,$B4+(1-$B4)*Projections!AD$26,$B4+$B4*Projections!AD$26)</f>
        <v>0.49159812504069555</v>
      </c>
      <c r="AE4">
        <f>IF(Projections!AE$26&gt;=0,$B4+(1-$B4)*Projections!AE$26,$B4+$B4*Projections!AE$26)</f>
        <v>0.49174194171671926</v>
      </c>
      <c r="AF4">
        <f>IF(Projections!AF$26&gt;=0,$B4+(1-$B4)*Projections!AF$26,$B4+$B4*Projections!AF$26)</f>
        <v>0.4918857583927429</v>
      </c>
    </row>
    <row r="5" spans="1:32" x14ac:dyDescent="0.25">
      <c r="A5" s="58" t="s">
        <v>5165</v>
      </c>
      <c r="B5" s="60">
        <f>B4</f>
        <v>0.48945263248397547</v>
      </c>
      <c r="C5">
        <f>IF(Projections!C$26&gt;=0,$B5+(1-$B5)*Projections!C$26,$B5+$B5*Projections!C$26)</f>
        <v>0.48952321259349729</v>
      </c>
      <c r="D5">
        <f>IF(Projections!D$26&gt;=0,$B5+(1-$B5)*Projections!D$26,$B5+$B5*Projections!D$26)</f>
        <v>0.48959379270301917</v>
      </c>
      <c r="E5">
        <f>IF(Projections!E$26&gt;=0,$B5+(1-$B5)*Projections!E$26,$B5+$B5*Projections!E$26)</f>
        <v>0.48966437281254099</v>
      </c>
      <c r="F5">
        <f>IF(Projections!F$26&gt;=0,$B5+(1-$B5)*Projections!F$26,$B5+$B5*Projections!F$26)</f>
        <v>0.48973495292206282</v>
      </c>
      <c r="G5">
        <f>IF(Projections!G$26&gt;=0,$B5+(1-$B5)*Projections!G$26,$B5+$B5*Projections!G$26)</f>
        <v>0.48980553303158469</v>
      </c>
      <c r="H5">
        <f>IF(Projections!H$26&gt;=0,$B5+(1-$B5)*Projections!H$26,$B5+$B5*Projections!H$26)</f>
        <v>0.48984952302801754</v>
      </c>
      <c r="I5">
        <f>IF(Projections!I$26&gt;=0,$B5+(1-$B5)*Projections!I$26,$B5+$B5*Projections!I$26)</f>
        <v>0.48989351302445033</v>
      </c>
      <c r="J5">
        <f>IF(Projections!J$26&gt;=0,$B5+(1-$B5)*Projections!J$26,$B5+$B5*Projections!J$26)</f>
        <v>0.48993750302088318</v>
      </c>
      <c r="K5">
        <f>IF(Projections!K$26&gt;=0,$B5+(1-$B5)*Projections!K$26,$B5+$B5*Projections!K$26)</f>
        <v>0.48998149301731603</v>
      </c>
      <c r="L5">
        <f>IF(Projections!L$26&gt;=0,$B5+(1-$B5)*Projections!L$26,$B5+$B5*Projections!L$26)</f>
        <v>0.49002548301374882</v>
      </c>
      <c r="M5">
        <f>IF(Projections!M$26&gt;=0,$B5+(1-$B5)*Projections!M$26,$B5+$B5*Projections!M$26)</f>
        <v>0.49007007448145795</v>
      </c>
      <c r="N5">
        <f>IF(Projections!N$26&gt;=0,$B5+(1-$B5)*Projections!N$26,$B5+$B5*Projections!N$26)</f>
        <v>0.49011466594916703</v>
      </c>
      <c r="O5">
        <f>IF(Projections!O$26&gt;=0,$B5+(1-$B5)*Projections!O$26,$B5+$B5*Projections!O$26)</f>
        <v>0.49015925741687616</v>
      </c>
      <c r="P5">
        <f>IF(Projections!P$26&gt;=0,$B5+(1-$B5)*Projections!P$26,$B5+$B5*Projections!P$26)</f>
        <v>0.49020384888458524</v>
      </c>
      <c r="Q5">
        <f>IF(Projections!Q$26&gt;=0,$B5+(1-$B5)*Projections!Q$26,$B5+$B5*Projections!Q$26)</f>
        <v>0.49024844035229437</v>
      </c>
      <c r="R5">
        <f>IF(Projections!R$26&gt;=0,$B5+(1-$B5)*Projections!R$26,$B5+$B5*Projections!R$26)</f>
        <v>0.49032069498176528</v>
      </c>
      <c r="S5">
        <f>IF(Projections!S$26&gt;=0,$B5+(1-$B5)*Projections!S$26,$B5+$B5*Projections!S$26)</f>
        <v>0.49039294961123636</v>
      </c>
      <c r="T5">
        <f>IF(Projections!T$26&gt;=0,$B5+(1-$B5)*Projections!T$26,$B5+$B5*Projections!T$26)</f>
        <v>0.49046520424070733</v>
      </c>
      <c r="U5">
        <f>IF(Projections!U$26&gt;=0,$B5+(1-$B5)*Projections!U$26,$B5+$B5*Projections!U$26)</f>
        <v>0.49053745887017836</v>
      </c>
      <c r="V5">
        <f>IF(Projections!V$26&gt;=0,$B5+(1-$B5)*Projections!V$26,$B5+$B5*Projections!V$26)</f>
        <v>0.49060971349964932</v>
      </c>
      <c r="W5">
        <f>IF(Projections!W$26&gt;=0,$B5+(1-$B5)*Projections!W$26,$B5+$B5*Projections!W$26)</f>
        <v>0.49072110580224437</v>
      </c>
      <c r="X5">
        <f>IF(Projections!X$26&gt;=0,$B5+(1-$B5)*Projections!X$26,$B5+$B5*Projections!X$26)</f>
        <v>0.49083249810483948</v>
      </c>
      <c r="Y5">
        <f>IF(Projections!Y$26&gt;=0,$B5+(1-$B5)*Projections!Y$26,$B5+$B5*Projections!Y$26)</f>
        <v>0.49094389040743447</v>
      </c>
      <c r="Z5">
        <f>IF(Projections!Z$26&gt;=0,$B5+(1-$B5)*Projections!Z$26,$B5+$B5*Projections!Z$26)</f>
        <v>0.49105528271002946</v>
      </c>
      <c r="AA5">
        <f>IF(Projections!AA$26&gt;=0,$B5+(1-$B5)*Projections!AA$26,$B5+$B5*Projections!AA$26)</f>
        <v>0.49116667501262457</v>
      </c>
      <c r="AB5">
        <f>IF(Projections!AB$26&gt;=0,$B5+(1-$B5)*Projections!AB$26,$B5+$B5*Projections!AB$26)</f>
        <v>0.49131049168864821</v>
      </c>
      <c r="AC5">
        <f>IF(Projections!AC$26&gt;=0,$B5+(1-$B5)*Projections!AC$26,$B5+$B5*Projections!AC$26)</f>
        <v>0.49145430836467185</v>
      </c>
      <c r="AD5">
        <f>IF(Projections!AD$26&gt;=0,$B5+(1-$B5)*Projections!AD$26,$B5+$B5*Projections!AD$26)</f>
        <v>0.49159812504069555</v>
      </c>
      <c r="AE5">
        <f>IF(Projections!AE$26&gt;=0,$B5+(1-$B5)*Projections!AE$26,$B5+$B5*Projections!AE$26)</f>
        <v>0.49174194171671926</v>
      </c>
      <c r="AF5">
        <f>IF(Projections!AF$26&gt;=0,$B5+(1-$B5)*Projections!AF$26,$B5+$B5*Projections!AF$26)</f>
        <v>0.4918857583927429</v>
      </c>
    </row>
    <row r="6" spans="1:32" x14ac:dyDescent="0.25">
      <c r="A6" s="58" t="s">
        <v>5166</v>
      </c>
      <c r="B6" s="60">
        <f>SUMPRODUCT('First Year Calculations'!D:D,'First Year Calculations'!$T:$T)</f>
        <v>0.49131376394117238</v>
      </c>
      <c r="C6">
        <f>IF(Projections!C$26&gt;=0,$B6+(1-$B6)*Projections!C$26,$B6+$B6*Projections!C$26)</f>
        <v>0.49138408676043976</v>
      </c>
      <c r="D6">
        <f>IF(Projections!D$26&gt;=0,$B6+(1-$B6)*Projections!D$26,$B6+$B6*Projections!D$26)</f>
        <v>0.49145440957970721</v>
      </c>
      <c r="E6">
        <f>IF(Projections!E$26&gt;=0,$B6+(1-$B6)*Projections!E$26,$B6+$B6*Projections!E$26)</f>
        <v>0.49152473239897465</v>
      </c>
      <c r="F6">
        <f>IF(Projections!F$26&gt;=0,$B6+(1-$B6)*Projections!F$26,$B6+$B6*Projections!F$26)</f>
        <v>0.49159505521824204</v>
      </c>
      <c r="G6">
        <f>IF(Projections!G$26&gt;=0,$B6+(1-$B6)*Projections!G$26,$B6+$B6*Projections!G$26)</f>
        <v>0.49166537803750948</v>
      </c>
      <c r="H6">
        <f>IF(Projections!H$26&gt;=0,$B6+(1-$B6)*Projections!H$26,$B6+$B6*Projections!H$26)</f>
        <v>0.49170920767435305</v>
      </c>
      <c r="I6">
        <f>IF(Projections!I$26&gt;=0,$B6+(1-$B6)*Projections!I$26,$B6+$B6*Projections!I$26)</f>
        <v>0.49175303731119657</v>
      </c>
      <c r="J6">
        <f>IF(Projections!J$26&gt;=0,$B6+(1-$B6)*Projections!J$26,$B6+$B6*Projections!J$26)</f>
        <v>0.49179686694804015</v>
      </c>
      <c r="K6">
        <f>IF(Projections!K$26&gt;=0,$B6+(1-$B6)*Projections!K$26,$B6+$B6*Projections!K$26)</f>
        <v>0.49184069658488366</v>
      </c>
      <c r="L6">
        <f>IF(Projections!L$26&gt;=0,$B6+(1-$B6)*Projections!L$26,$B6+$B6*Projections!L$26)</f>
        <v>0.49188452622172724</v>
      </c>
      <c r="M6">
        <f>IF(Projections!M$26&gt;=0,$B6+(1-$B6)*Projections!M$26,$B6+$B6*Projections!M$26)</f>
        <v>0.49192895513726481</v>
      </c>
      <c r="N6">
        <f>IF(Projections!N$26&gt;=0,$B6+(1-$B6)*Projections!N$26,$B6+$B6*Projections!N$26)</f>
        <v>0.49197338405280228</v>
      </c>
      <c r="O6">
        <f>IF(Projections!O$26&gt;=0,$B6+(1-$B6)*Projections!O$26,$B6+$B6*Projections!O$26)</f>
        <v>0.49201781296833985</v>
      </c>
      <c r="P6">
        <f>IF(Projections!P$26&gt;=0,$B6+(1-$B6)*Projections!P$26,$B6+$B6*Projections!P$26)</f>
        <v>0.49206224188387737</v>
      </c>
      <c r="Q6">
        <f>IF(Projections!Q$26&gt;=0,$B6+(1-$B6)*Projections!Q$26,$B6+$B6*Projections!Q$26)</f>
        <v>0.49210667079941489</v>
      </c>
      <c r="R6">
        <f>IF(Projections!R$26&gt;=0,$B6+(1-$B6)*Projections!R$26,$B6+$B6*Projections!R$26)</f>
        <v>0.4921786620343952</v>
      </c>
      <c r="S6">
        <f>IF(Projections!S$26&gt;=0,$B6+(1-$B6)*Projections!S$26,$B6+$B6*Projections!S$26)</f>
        <v>0.49225065326937556</v>
      </c>
      <c r="T6">
        <f>IF(Projections!T$26&gt;=0,$B6+(1-$B6)*Projections!T$26,$B6+$B6*Projections!T$26)</f>
        <v>0.49232264450435581</v>
      </c>
      <c r="U6">
        <f>IF(Projections!U$26&gt;=0,$B6+(1-$B6)*Projections!U$26,$B6+$B6*Projections!U$26)</f>
        <v>0.49239463573933623</v>
      </c>
      <c r="V6">
        <f>IF(Projections!V$26&gt;=0,$B6+(1-$B6)*Projections!V$26,$B6+$B6*Projections!V$26)</f>
        <v>0.49246662697431648</v>
      </c>
      <c r="W6">
        <f>IF(Projections!W$26&gt;=0,$B6+(1-$B6)*Projections!W$26,$B6+$B6*Projections!W$26)</f>
        <v>0.49257761321132071</v>
      </c>
      <c r="X6">
        <f>IF(Projections!X$26&gt;=0,$B6+(1-$B6)*Projections!X$26,$B6+$B6*Projections!X$26)</f>
        <v>0.49268859944832488</v>
      </c>
      <c r="Y6">
        <f>IF(Projections!Y$26&gt;=0,$B6+(1-$B6)*Projections!Y$26,$B6+$B6*Projections!Y$26)</f>
        <v>0.49279958568532906</v>
      </c>
      <c r="Z6">
        <f>IF(Projections!Z$26&gt;=0,$B6+(1-$B6)*Projections!Z$26,$B6+$B6*Projections!Z$26)</f>
        <v>0.49291057192233323</v>
      </c>
      <c r="AA6">
        <f>IF(Projections!AA$26&gt;=0,$B6+(1-$B6)*Projections!AA$26,$B6+$B6*Projections!AA$26)</f>
        <v>0.4930215581593374</v>
      </c>
      <c r="AB6">
        <f>IF(Projections!AB$26&gt;=0,$B6+(1-$B6)*Projections!AB$26,$B6+$B6*Projections!AB$26)</f>
        <v>0.49316485057109721</v>
      </c>
      <c r="AC6">
        <f>IF(Projections!AC$26&gt;=0,$B6+(1-$B6)*Projections!AC$26,$B6+$B6*Projections!AC$26)</f>
        <v>0.49330814298285697</v>
      </c>
      <c r="AD6">
        <f>IF(Projections!AD$26&gt;=0,$B6+(1-$B6)*Projections!AD$26,$B6+$B6*Projections!AD$26)</f>
        <v>0.49345143539461672</v>
      </c>
      <c r="AE6">
        <f>IF(Projections!AE$26&gt;=0,$B6+(1-$B6)*Projections!AE$26,$B6+$B6*Projections!AE$26)</f>
        <v>0.49359472780637653</v>
      </c>
      <c r="AF6">
        <f>IF(Projections!AF$26&gt;=0,$B6+(1-$B6)*Projections!AF$26,$B6+$B6*Projections!AF$26)</f>
        <v>0.49373802021813629</v>
      </c>
    </row>
    <row r="7" spans="1:32" x14ac:dyDescent="0.25">
      <c r="A7" s="58" t="s">
        <v>5167</v>
      </c>
      <c r="B7" s="61">
        <f>B3</f>
        <v>0.49160048957358343</v>
      </c>
      <c r="C7">
        <f>IF(Projections!C$26&gt;=0,$B7+(1-$B7)*Projections!C$26,$B7+$B7*Projections!C$26)</f>
        <v>0.4916707727547529</v>
      </c>
      <c r="D7">
        <f>IF(Projections!D$26&gt;=0,$B7+(1-$B7)*Projections!D$26,$B7+$B7*Projections!D$26)</f>
        <v>0.49174105593592249</v>
      </c>
      <c r="E7">
        <f>IF(Projections!E$26&gt;=0,$B7+(1-$B7)*Projections!E$26,$B7+$B7*Projections!E$26)</f>
        <v>0.49181133911709196</v>
      </c>
      <c r="F7">
        <f>IF(Projections!F$26&gt;=0,$B7+(1-$B7)*Projections!F$26,$B7+$B7*Projections!F$26)</f>
        <v>0.49188162229826149</v>
      </c>
      <c r="G7">
        <f>IF(Projections!G$26&gt;=0,$B7+(1-$B7)*Projections!G$26,$B7+$B7*Projections!G$26)</f>
        <v>0.49195190547943102</v>
      </c>
      <c r="H7">
        <f>IF(Projections!H$26&gt;=0,$B7+(1-$B7)*Projections!H$26,$B7+$B7*Projections!H$26)</f>
        <v>0.49199571041130036</v>
      </c>
      <c r="I7">
        <f>IF(Projections!I$26&gt;=0,$B7+(1-$B7)*Projections!I$26,$B7+$B7*Projections!I$26)</f>
        <v>0.4920395153431697</v>
      </c>
      <c r="J7">
        <f>IF(Projections!J$26&gt;=0,$B7+(1-$B7)*Projections!J$26,$B7+$B7*Projections!J$26)</f>
        <v>0.49208332027503904</v>
      </c>
      <c r="K7">
        <f>IF(Projections!K$26&gt;=0,$B7+(1-$B7)*Projections!K$26,$B7+$B7*Projections!K$26)</f>
        <v>0.49212712520690838</v>
      </c>
      <c r="L7">
        <f>IF(Projections!L$26&gt;=0,$B7+(1-$B7)*Projections!L$26,$B7+$B7*Projections!L$26)</f>
        <v>0.49217093013877772</v>
      </c>
      <c r="M7">
        <f>IF(Projections!M$26&gt;=0,$B7+(1-$B7)*Projections!M$26,$B7+$B7*Projections!M$26)</f>
        <v>0.49221533401155215</v>
      </c>
      <c r="N7">
        <f>IF(Projections!N$26&gt;=0,$B7+(1-$B7)*Projections!N$26,$B7+$B7*Projections!N$26)</f>
        <v>0.49225973788432659</v>
      </c>
      <c r="O7">
        <f>IF(Projections!O$26&gt;=0,$B7+(1-$B7)*Projections!O$26,$B7+$B7*Projections!O$26)</f>
        <v>0.49230414175710102</v>
      </c>
      <c r="P7">
        <f>IF(Projections!P$26&gt;=0,$B7+(1-$B7)*Projections!P$26,$B7+$B7*Projections!P$26)</f>
        <v>0.4923485456298754</v>
      </c>
      <c r="Q7">
        <f>IF(Projections!Q$26&gt;=0,$B7+(1-$B7)*Projections!Q$26,$B7+$B7*Projections!Q$26)</f>
        <v>0.49239294950264989</v>
      </c>
      <c r="R7">
        <f>IF(Projections!R$26&gt;=0,$B7+(1-$B7)*Projections!R$26,$B7+$B7*Projections!R$26)</f>
        <v>0.49246490015911454</v>
      </c>
      <c r="S7">
        <f>IF(Projections!S$26&gt;=0,$B7+(1-$B7)*Projections!S$26,$B7+$B7*Projections!S$26)</f>
        <v>0.4925368508155793</v>
      </c>
      <c r="T7">
        <f>IF(Projections!T$26&gt;=0,$B7+(1-$B7)*Projections!T$26,$B7+$B7*Projections!T$26)</f>
        <v>0.49260880147204394</v>
      </c>
      <c r="U7">
        <f>IF(Projections!U$26&gt;=0,$B7+(1-$B7)*Projections!U$26,$B7+$B7*Projections!U$26)</f>
        <v>0.49268075212850865</v>
      </c>
      <c r="V7">
        <f>IF(Projections!V$26&gt;=0,$B7+(1-$B7)*Projections!V$26,$B7+$B7*Projections!V$26)</f>
        <v>0.4927527027849733</v>
      </c>
      <c r="W7">
        <f>IF(Projections!W$26&gt;=0,$B7+(1-$B7)*Projections!W$26,$B7+$B7*Projections!W$26)</f>
        <v>0.49286362646357368</v>
      </c>
      <c r="X7">
        <f>IF(Projections!X$26&gt;=0,$B7+(1-$B7)*Projections!X$26,$B7+$B7*Projections!X$26)</f>
        <v>0.49297455014217401</v>
      </c>
      <c r="Y7">
        <f>IF(Projections!Y$26&gt;=0,$B7+(1-$B7)*Projections!Y$26,$B7+$B7*Projections!Y$26)</f>
        <v>0.49308547382077433</v>
      </c>
      <c r="Z7">
        <f>IF(Projections!Z$26&gt;=0,$B7+(1-$B7)*Projections!Z$26,$B7+$B7*Projections!Z$26)</f>
        <v>0.49319639749937461</v>
      </c>
      <c r="AA7">
        <f>IF(Projections!AA$26&gt;=0,$B7+(1-$B7)*Projections!AA$26,$B7+$B7*Projections!AA$26)</f>
        <v>0.49330732117797499</v>
      </c>
      <c r="AB7">
        <f>IF(Projections!AB$26&gt;=0,$B7+(1-$B7)*Projections!AB$26,$B7+$B7*Projections!AB$26)</f>
        <v>0.49345053282166107</v>
      </c>
      <c r="AC7">
        <f>IF(Projections!AC$26&gt;=0,$B7+(1-$B7)*Projections!AC$26,$B7+$B7*Projections!AC$26)</f>
        <v>0.49359374446534715</v>
      </c>
      <c r="AD7">
        <f>IF(Projections!AD$26&gt;=0,$B7+(1-$B7)*Projections!AD$26,$B7+$B7*Projections!AD$26)</f>
        <v>0.49373695610903329</v>
      </c>
      <c r="AE7">
        <f>IF(Projections!AE$26&gt;=0,$B7+(1-$B7)*Projections!AE$26,$B7+$B7*Projections!AE$26)</f>
        <v>0.49388016775271942</v>
      </c>
      <c r="AF7">
        <f>IF(Projections!AF$26&gt;=0,$B7+(1-$B7)*Projections!AF$26,$B7+$B7*Projections!AF$26)</f>
        <v>0.4940233793964055</v>
      </c>
    </row>
    <row r="8" spans="1:32" x14ac:dyDescent="0.25">
      <c r="A8" s="58" t="s">
        <v>5168</v>
      </c>
      <c r="B8" s="60">
        <f>SUMPRODUCT('First Year Calculations'!D:D,'First Year Calculations'!$X:$X)</f>
        <v>0.49357561650942172</v>
      </c>
      <c r="C8">
        <f>IF(Projections!C$26&gt;=0,$B8+(1-$B8)*Projections!C$26,$B8+$B8*Projections!C$26)</f>
        <v>0.49364562664114603</v>
      </c>
      <c r="D8">
        <f>IF(Projections!D$26&gt;=0,$B8+(1-$B8)*Projections!D$26,$B8+$B8*Projections!D$26)</f>
        <v>0.49371563677287034</v>
      </c>
      <c r="E8">
        <f>IF(Projections!E$26&gt;=0,$B8+(1-$B8)*Projections!E$26,$B8+$B8*Projections!E$26)</f>
        <v>0.49378564690459464</v>
      </c>
      <c r="F8">
        <f>IF(Projections!F$26&gt;=0,$B8+(1-$B8)*Projections!F$26,$B8+$B8*Projections!F$26)</f>
        <v>0.49385565703631895</v>
      </c>
      <c r="G8">
        <f>IF(Projections!G$26&gt;=0,$B8+(1-$B8)*Projections!G$26,$B8+$B8*Projections!G$26)</f>
        <v>0.49392566716804326</v>
      </c>
      <c r="H8">
        <f>IF(Projections!H$26&gt;=0,$B8+(1-$B8)*Projections!H$26,$B8+$B8*Projections!H$26)</f>
        <v>0.4939693019181971</v>
      </c>
      <c r="I8">
        <f>IF(Projections!I$26&gt;=0,$B8+(1-$B8)*Projections!I$26,$B8+$B8*Projections!I$26)</f>
        <v>0.49401293666835089</v>
      </c>
      <c r="J8">
        <f>IF(Projections!J$26&gt;=0,$B8+(1-$B8)*Projections!J$26,$B8+$B8*Projections!J$26)</f>
        <v>0.49405657141850473</v>
      </c>
      <c r="K8">
        <f>IF(Projections!K$26&gt;=0,$B8+(1-$B8)*Projections!K$26,$B8+$B8*Projections!K$26)</f>
        <v>0.49410020616865852</v>
      </c>
      <c r="L8">
        <f>IF(Projections!L$26&gt;=0,$B8+(1-$B8)*Projections!L$26,$B8+$B8*Projections!L$26)</f>
        <v>0.49414384091881236</v>
      </c>
      <c r="M8">
        <f>IF(Projections!M$26&gt;=0,$B8+(1-$B8)*Projections!M$26,$B8+$B8*Projections!M$26)</f>
        <v>0.49418807228299194</v>
      </c>
      <c r="N8">
        <f>IF(Projections!N$26&gt;=0,$B8+(1-$B8)*Projections!N$26,$B8+$B8*Projections!N$26)</f>
        <v>0.49423230364717147</v>
      </c>
      <c r="O8">
        <f>IF(Projections!O$26&gt;=0,$B8+(1-$B8)*Projections!O$26,$B8+$B8*Projections!O$26)</f>
        <v>0.49427653501135105</v>
      </c>
      <c r="P8">
        <f>IF(Projections!P$26&gt;=0,$B8+(1-$B8)*Projections!P$26,$B8+$B8*Projections!P$26)</f>
        <v>0.49432076637553063</v>
      </c>
      <c r="Q8">
        <f>IF(Projections!Q$26&gt;=0,$B8+(1-$B8)*Projections!Q$26,$B8+$B8*Projections!Q$26)</f>
        <v>0.49436499773971021</v>
      </c>
      <c r="R8">
        <f>IF(Projections!R$26&gt;=0,$B8+(1-$B8)*Projections!R$26,$B8+$B8*Projections!R$26)</f>
        <v>0.49443666886860504</v>
      </c>
      <c r="S8">
        <f>IF(Projections!S$26&gt;=0,$B8+(1-$B8)*Projections!S$26,$B8+$B8*Projections!S$26)</f>
        <v>0.49450833999749999</v>
      </c>
      <c r="T8">
        <f>IF(Projections!T$26&gt;=0,$B8+(1-$B8)*Projections!T$26,$B8+$B8*Projections!T$26)</f>
        <v>0.49458001112639483</v>
      </c>
      <c r="U8">
        <f>IF(Projections!U$26&gt;=0,$B8+(1-$B8)*Projections!U$26,$B8+$B8*Projections!U$26)</f>
        <v>0.49465168225528983</v>
      </c>
      <c r="V8">
        <f>IF(Projections!V$26&gt;=0,$B8+(1-$B8)*Projections!V$26,$B8+$B8*Projections!V$26)</f>
        <v>0.49472335338418466</v>
      </c>
      <c r="W8">
        <f>IF(Projections!W$26&gt;=0,$B8+(1-$B8)*Projections!W$26,$B8+$B8*Projections!W$26)</f>
        <v>0.49483384612541992</v>
      </c>
      <c r="X8">
        <f>IF(Projections!X$26&gt;=0,$B8+(1-$B8)*Projections!X$26,$B8+$B8*Projections!X$26)</f>
        <v>0.49494433886665523</v>
      </c>
      <c r="Y8">
        <f>IF(Projections!Y$26&gt;=0,$B8+(1-$B8)*Projections!Y$26,$B8+$B8*Projections!Y$26)</f>
        <v>0.49505483160789043</v>
      </c>
      <c r="Z8">
        <f>IF(Projections!Z$26&gt;=0,$B8+(1-$B8)*Projections!Z$26,$B8+$B8*Projections!Z$26)</f>
        <v>0.49516532434912569</v>
      </c>
      <c r="AA8">
        <f>IF(Projections!AA$26&gt;=0,$B8+(1-$B8)*Projections!AA$26,$B8+$B8*Projections!AA$26)</f>
        <v>0.49527581709036095</v>
      </c>
      <c r="AB8">
        <f>IF(Projections!AB$26&gt;=0,$B8+(1-$B8)*Projections!AB$26,$B8+$B8*Projections!AB$26)</f>
        <v>0.49541847235826553</v>
      </c>
      <c r="AC8">
        <f>IF(Projections!AC$26&gt;=0,$B8+(1-$B8)*Projections!AC$26,$B8+$B8*Projections!AC$26)</f>
        <v>0.49556112762616999</v>
      </c>
      <c r="AD8">
        <f>IF(Projections!AD$26&gt;=0,$B8+(1-$B8)*Projections!AD$26,$B8+$B8*Projections!AD$26)</f>
        <v>0.49570378289407457</v>
      </c>
      <c r="AE8">
        <f>IF(Projections!AE$26&gt;=0,$B8+(1-$B8)*Projections!AE$26,$B8+$B8*Projections!AE$26)</f>
        <v>0.4958464381619791</v>
      </c>
      <c r="AF8">
        <f>IF(Projections!AF$26&gt;=0,$B8+(1-$B8)*Projections!AF$26,$B8+$B8*Projections!AF$26)</f>
        <v>0.49598909342988362</v>
      </c>
    </row>
    <row r="9" spans="1:32" x14ac:dyDescent="0.25">
      <c r="A9" s="58" t="s">
        <v>5153</v>
      </c>
      <c r="B9" s="61">
        <f>B6</f>
        <v>0.49131376394117238</v>
      </c>
      <c r="C9">
        <f>IF(Projections!C$26&gt;=0,$B9+(1-$B9)*Projections!C$26,$B9+$B9*Projections!C$26)</f>
        <v>0.49138408676043976</v>
      </c>
      <c r="D9">
        <f>IF(Projections!D$26&gt;=0,$B9+(1-$B9)*Projections!D$26,$B9+$B9*Projections!D$26)</f>
        <v>0.49145440957970721</v>
      </c>
      <c r="E9">
        <f>IF(Projections!E$26&gt;=0,$B9+(1-$B9)*Projections!E$26,$B9+$B9*Projections!E$26)</f>
        <v>0.49152473239897465</v>
      </c>
      <c r="F9">
        <f>IF(Projections!F$26&gt;=0,$B9+(1-$B9)*Projections!F$26,$B9+$B9*Projections!F$26)</f>
        <v>0.49159505521824204</v>
      </c>
      <c r="G9">
        <f>IF(Projections!G$26&gt;=0,$B9+(1-$B9)*Projections!G$26,$B9+$B9*Projections!G$26)</f>
        <v>0.49166537803750948</v>
      </c>
      <c r="H9">
        <f>IF(Projections!H$26&gt;=0,$B9+(1-$B9)*Projections!H$26,$B9+$B9*Projections!H$26)</f>
        <v>0.49170920767435305</v>
      </c>
      <c r="I9">
        <f>IF(Projections!I$26&gt;=0,$B9+(1-$B9)*Projections!I$26,$B9+$B9*Projections!I$26)</f>
        <v>0.49175303731119657</v>
      </c>
      <c r="J9">
        <f>IF(Projections!J$26&gt;=0,$B9+(1-$B9)*Projections!J$26,$B9+$B9*Projections!J$26)</f>
        <v>0.49179686694804015</v>
      </c>
      <c r="K9">
        <f>IF(Projections!K$26&gt;=0,$B9+(1-$B9)*Projections!K$26,$B9+$B9*Projections!K$26)</f>
        <v>0.49184069658488366</v>
      </c>
      <c r="L9">
        <f>IF(Projections!L$26&gt;=0,$B9+(1-$B9)*Projections!L$26,$B9+$B9*Projections!L$26)</f>
        <v>0.49188452622172724</v>
      </c>
      <c r="M9">
        <f>IF(Projections!M$26&gt;=0,$B9+(1-$B9)*Projections!M$26,$B9+$B9*Projections!M$26)</f>
        <v>0.49192895513726481</v>
      </c>
      <c r="N9">
        <f>IF(Projections!N$26&gt;=0,$B9+(1-$B9)*Projections!N$26,$B9+$B9*Projections!N$26)</f>
        <v>0.49197338405280228</v>
      </c>
      <c r="O9">
        <f>IF(Projections!O$26&gt;=0,$B9+(1-$B9)*Projections!O$26,$B9+$B9*Projections!O$26)</f>
        <v>0.49201781296833985</v>
      </c>
      <c r="P9">
        <f>IF(Projections!P$26&gt;=0,$B9+(1-$B9)*Projections!P$26,$B9+$B9*Projections!P$26)</f>
        <v>0.49206224188387737</v>
      </c>
      <c r="Q9">
        <f>IF(Projections!Q$26&gt;=0,$B9+(1-$B9)*Projections!Q$26,$B9+$B9*Projections!Q$26)</f>
        <v>0.49210667079941489</v>
      </c>
      <c r="R9">
        <f>IF(Projections!R$26&gt;=0,$B9+(1-$B9)*Projections!R$26,$B9+$B9*Projections!R$26)</f>
        <v>0.4921786620343952</v>
      </c>
      <c r="S9">
        <f>IF(Projections!S$26&gt;=0,$B9+(1-$B9)*Projections!S$26,$B9+$B9*Projections!S$26)</f>
        <v>0.49225065326937556</v>
      </c>
      <c r="T9">
        <f>IF(Projections!T$26&gt;=0,$B9+(1-$B9)*Projections!T$26,$B9+$B9*Projections!T$26)</f>
        <v>0.49232264450435581</v>
      </c>
      <c r="U9">
        <f>IF(Projections!U$26&gt;=0,$B9+(1-$B9)*Projections!U$26,$B9+$B9*Projections!U$26)</f>
        <v>0.49239463573933623</v>
      </c>
      <c r="V9">
        <f>IF(Projections!V$26&gt;=0,$B9+(1-$B9)*Projections!V$26,$B9+$B9*Projections!V$26)</f>
        <v>0.49246662697431648</v>
      </c>
      <c r="W9">
        <f>IF(Projections!W$26&gt;=0,$B9+(1-$B9)*Projections!W$26,$B9+$B9*Projections!W$26)</f>
        <v>0.49257761321132071</v>
      </c>
      <c r="X9">
        <f>IF(Projections!X$26&gt;=0,$B9+(1-$B9)*Projections!X$26,$B9+$B9*Projections!X$26)</f>
        <v>0.49268859944832488</v>
      </c>
      <c r="Y9">
        <f>IF(Projections!Y$26&gt;=0,$B9+(1-$B9)*Projections!Y$26,$B9+$B9*Projections!Y$26)</f>
        <v>0.49279958568532906</v>
      </c>
      <c r="Z9">
        <f>IF(Projections!Z$26&gt;=0,$B9+(1-$B9)*Projections!Z$26,$B9+$B9*Projections!Z$26)</f>
        <v>0.49291057192233323</v>
      </c>
      <c r="AA9">
        <f>IF(Projections!AA$26&gt;=0,$B9+(1-$B9)*Projections!AA$26,$B9+$B9*Projections!AA$26)</f>
        <v>0.4930215581593374</v>
      </c>
      <c r="AB9">
        <f>IF(Projections!AB$26&gt;=0,$B9+(1-$B9)*Projections!AB$26,$B9+$B9*Projections!AB$26)</f>
        <v>0.49316485057109721</v>
      </c>
      <c r="AC9">
        <f>IF(Projections!AC$26&gt;=0,$B9+(1-$B9)*Projections!AC$26,$B9+$B9*Projections!AC$26)</f>
        <v>0.49330814298285697</v>
      </c>
      <c r="AD9">
        <f>IF(Projections!AD$26&gt;=0,$B9+(1-$B9)*Projections!AD$26,$B9+$B9*Projections!AD$26)</f>
        <v>0.49345143539461672</v>
      </c>
      <c r="AE9">
        <f>IF(Projections!AE$26&gt;=0,$B9+(1-$B9)*Projections!AE$26,$B9+$B9*Projections!AE$26)</f>
        <v>0.49359472780637653</v>
      </c>
      <c r="AF9">
        <f>IF(Projections!AF$26&gt;=0,$B9+(1-$B9)*Projections!AF$26,$B9+$B9*Projections!AF$26)</f>
        <v>0.49373802021813629</v>
      </c>
    </row>
    <row r="10" spans="1:32" x14ac:dyDescent="0.25">
      <c r="B10" s="57"/>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E2979-7BED-4A80-A7D9-BE7FB0CB8D5E}">
  <sheetPr>
    <tabColor theme="4" tint="-0.249977111117893"/>
  </sheetPr>
  <dimension ref="A1:AF9"/>
  <sheetViews>
    <sheetView workbookViewId="0"/>
  </sheetViews>
  <sheetFormatPr defaultRowHeight="15" x14ac:dyDescent="0.25"/>
  <cols>
    <col min="1" max="1" width="34.7109375" customWidth="1"/>
    <col min="2" max="2" width="13.140625" customWidth="1"/>
  </cols>
  <sheetData>
    <row r="1" spans="1:32" x14ac:dyDescent="0.25">
      <c r="A1" s="57"/>
      <c r="B1" s="54">
        <v>2020</v>
      </c>
      <c r="C1">
        <v>2021</v>
      </c>
      <c r="D1" s="54">
        <v>2022</v>
      </c>
      <c r="E1">
        <v>2023</v>
      </c>
      <c r="F1" s="54">
        <v>2024</v>
      </c>
      <c r="G1">
        <v>2025</v>
      </c>
      <c r="H1" s="54">
        <v>2026</v>
      </c>
      <c r="I1">
        <v>2027</v>
      </c>
      <c r="J1" s="54">
        <v>2028</v>
      </c>
      <c r="K1">
        <v>2029</v>
      </c>
      <c r="L1" s="54">
        <v>2030</v>
      </c>
      <c r="M1">
        <v>2031</v>
      </c>
      <c r="N1" s="54">
        <v>2032</v>
      </c>
      <c r="O1">
        <v>2033</v>
      </c>
      <c r="P1" s="54">
        <v>2034</v>
      </c>
      <c r="Q1">
        <v>2035</v>
      </c>
      <c r="R1" s="54">
        <v>2036</v>
      </c>
      <c r="S1">
        <v>2037</v>
      </c>
      <c r="T1" s="54">
        <v>2038</v>
      </c>
      <c r="U1">
        <v>2039</v>
      </c>
      <c r="V1" s="54">
        <v>2040</v>
      </c>
      <c r="W1">
        <v>2041</v>
      </c>
      <c r="X1" s="54">
        <v>2042</v>
      </c>
      <c r="Y1">
        <v>2043</v>
      </c>
      <c r="Z1" s="54">
        <v>2044</v>
      </c>
      <c r="AA1">
        <v>2045</v>
      </c>
      <c r="AB1" s="54">
        <v>2046</v>
      </c>
      <c r="AC1">
        <v>2047</v>
      </c>
      <c r="AD1" s="54">
        <v>2048</v>
      </c>
      <c r="AE1">
        <v>2049</v>
      </c>
      <c r="AF1" s="54">
        <v>2050</v>
      </c>
    </row>
    <row r="2" spans="1:32" x14ac:dyDescent="0.25">
      <c r="A2" s="58" t="s">
        <v>5162</v>
      </c>
      <c r="B2" s="60">
        <f>SUMPRODUCT('First Year Calculations'!E:E,'First Year Calculations'!$Q:$Q)</f>
        <v>0.50850527647667065</v>
      </c>
      <c r="C2" s="57">
        <f>IF(Projections!C$27&gt;=0,$B2+(1-$B2)*Projections!C$27,$B2+$B2*Projections!C$27)</f>
        <v>0.50843497867397947</v>
      </c>
      <c r="D2">
        <f>IF(Projections!D$27&gt;=0,$B2+(1-$B2)*Projections!D$27,$B2+$B2*Projections!D$27)</f>
        <v>0.50836468087128828</v>
      </c>
      <c r="E2">
        <f>IF(Projections!E$27&gt;=0,$B2+(1-$B2)*Projections!E$27,$B2+$B2*Projections!E$27)</f>
        <v>0.50829438306859709</v>
      </c>
      <c r="F2">
        <f>IF(Projections!F$27&gt;=0,$B2+(1-$B2)*Projections!F$27,$B2+$B2*Projections!F$27)</f>
        <v>0.5082240852659059</v>
      </c>
      <c r="G2">
        <f>IF(Projections!G$27&gt;=0,$B2+(1-$B2)*Projections!G$27,$B2+$B2*Projections!G$27)</f>
        <v>0.50815378746321471</v>
      </c>
      <c r="H2">
        <f>IF(Projections!H$27&gt;=0,$B2+(1-$B2)*Projections!H$27,$B2+$B2*Projections!H$27)</f>
        <v>0.50810997341828645</v>
      </c>
      <c r="I2">
        <f>IF(Projections!I$27&gt;=0,$B2+(1-$B2)*Projections!I$27,$B2+$B2*Projections!I$27)</f>
        <v>0.50806615937335831</v>
      </c>
      <c r="J2">
        <f>IF(Projections!J$27&gt;=0,$B2+(1-$B2)*Projections!J$27,$B2+$B2*Projections!J$27)</f>
        <v>0.50802234532843016</v>
      </c>
      <c r="K2">
        <f>IF(Projections!K$27&gt;=0,$B2+(1-$B2)*Projections!K$27,$B2+$B2*Projections!K$27)</f>
        <v>0.50797853128350212</v>
      </c>
      <c r="L2">
        <f>IF(Projections!L$27&gt;=0,$B2+(1-$B2)*Projections!L$27,$B2+$B2*Projections!L$27)</f>
        <v>0.50793471723857397</v>
      </c>
      <c r="M2">
        <f>IF(Projections!M$27&gt;=0,$B2+(1-$B2)*Projections!M$27,$B2+$B2*Projections!M$27)</f>
        <v>0.50789030412813885</v>
      </c>
      <c r="N2">
        <f>IF(Projections!N$27&gt;=0,$B2+(1-$B2)*Projections!N$27,$B2+$B2*Projections!N$27)</f>
        <v>0.50784589101770361</v>
      </c>
      <c r="O2">
        <f>IF(Projections!O$27&gt;=0,$B2+(1-$B2)*Projections!O$27,$B2+$B2*Projections!O$27)</f>
        <v>0.50780147790726837</v>
      </c>
      <c r="P2">
        <f>IF(Projections!P$27&gt;=0,$B2+(1-$B2)*Projections!P$27,$B2+$B2*Projections!P$27)</f>
        <v>0.50775706479683302</v>
      </c>
      <c r="Q2">
        <f>IF(Projections!Q$27&gt;=0,$B2+(1-$B2)*Projections!Q$27,$B2+$B2*Projections!Q$27)</f>
        <v>0.50771265168639779</v>
      </c>
      <c r="R2">
        <f>IF(Projections!R$27&gt;=0,$B2+(1-$B2)*Projections!R$27,$B2+$B2*Projections!R$27)</f>
        <v>0.50764068606151447</v>
      </c>
      <c r="S2">
        <f>IF(Projections!S$27&gt;=0,$B2+(1-$B2)*Projections!S$27,$B2+$B2*Projections!S$27)</f>
        <v>0.50756872043663104</v>
      </c>
      <c r="T2">
        <f>IF(Projections!T$27&gt;=0,$B2+(1-$B2)*Projections!T$27,$B2+$B2*Projections!T$27)</f>
        <v>0.50749675481174761</v>
      </c>
      <c r="U2">
        <f>IF(Projections!U$27&gt;=0,$B2+(1-$B2)*Projections!U$27,$B2+$B2*Projections!U$27)</f>
        <v>0.50742478918686418</v>
      </c>
      <c r="V2">
        <f>IF(Projections!V$27&gt;=0,$B2+(1-$B2)*Projections!V$27,$B2+$B2*Projections!V$27)</f>
        <v>0.50735282356198075</v>
      </c>
      <c r="W2">
        <f>IF(Projections!W$27&gt;=0,$B2+(1-$B2)*Projections!W$27,$B2+$B2*Projections!W$27)</f>
        <v>0.5072418768071203</v>
      </c>
      <c r="X2">
        <f>IF(Projections!X$27&gt;=0,$B2+(1-$B2)*Projections!X$27,$B2+$B2*Projections!X$27)</f>
        <v>0.50713093005225973</v>
      </c>
      <c r="Y2">
        <f>IF(Projections!Y$27&gt;=0,$B2+(1-$B2)*Projections!Y$27,$B2+$B2*Projections!Y$27)</f>
        <v>0.50701998329739939</v>
      </c>
      <c r="Z2">
        <f>IF(Projections!Z$27&gt;=0,$B2+(1-$B2)*Projections!Z$27,$B2+$B2*Projections!Z$27)</f>
        <v>0.50690903654253883</v>
      </c>
      <c r="AA2">
        <f>IF(Projections!AA$27&gt;=0,$B2+(1-$B2)*Projections!AA$27,$B2+$B2*Projections!AA$27)</f>
        <v>0.50679808978767837</v>
      </c>
      <c r="AB2">
        <f>IF(Projections!AB$27&gt;=0,$B2+(1-$B2)*Projections!AB$27,$B2+$B2*Projections!AB$27)</f>
        <v>0.50665484835063157</v>
      </c>
      <c r="AC2">
        <f>IF(Projections!AC$27&gt;=0,$B2+(1-$B2)*Projections!AC$27,$B2+$B2*Projections!AC$27)</f>
        <v>0.5065116069135851</v>
      </c>
      <c r="AD2">
        <f>IF(Projections!AD$27&gt;=0,$B2+(1-$B2)*Projections!AD$27,$B2+$B2*Projections!AD$27)</f>
        <v>0.50636836547653841</v>
      </c>
      <c r="AE2">
        <f>IF(Projections!AE$27&gt;=0,$B2+(1-$B2)*Projections!AE$27,$B2+$B2*Projections!AE$27)</f>
        <v>0.50622512403949171</v>
      </c>
      <c r="AF2">
        <f>IF(Projections!AF$27&gt;=0,$B2+(1-$B2)*Projections!AF$27,$B2+$B2*Projections!AF$27)</f>
        <v>0.50608188260244513</v>
      </c>
    </row>
    <row r="3" spans="1:32" x14ac:dyDescent="0.25">
      <c r="A3" s="58" t="s">
        <v>5163</v>
      </c>
      <c r="B3" s="60">
        <f>SUMPRODUCT('First Year Calculations'!E:E,'First Year Calculations'!$N:$N)</f>
        <v>0.50839951042641829</v>
      </c>
      <c r="C3" s="57">
        <f>IF(Projections!C$27&gt;=0,$B3+(1-$B3)*Projections!C$27,$B3+$B3*Projections!C$27)</f>
        <v>0.50832922724524876</v>
      </c>
      <c r="D3">
        <f>IF(Projections!D$27&gt;=0,$B3+(1-$B3)*Projections!D$27,$B3+$B3*Projections!D$27)</f>
        <v>0.50825894406407934</v>
      </c>
      <c r="E3">
        <f>IF(Projections!E$27&gt;=0,$B3+(1-$B3)*Projections!E$27,$B3+$B3*Projections!E$27)</f>
        <v>0.50818866088290982</v>
      </c>
      <c r="F3">
        <f>IF(Projections!F$27&gt;=0,$B3+(1-$B3)*Projections!F$27,$B3+$B3*Projections!F$27)</f>
        <v>0.50811837770174029</v>
      </c>
      <c r="G3">
        <f>IF(Projections!G$27&gt;=0,$B3+(1-$B3)*Projections!G$27,$B3+$B3*Projections!G$27)</f>
        <v>0.50804809452057087</v>
      </c>
      <c r="H3">
        <f>IF(Projections!H$27&gt;=0,$B3+(1-$B3)*Projections!H$27,$B3+$B3*Projections!H$27)</f>
        <v>0.50800428958870136</v>
      </c>
      <c r="I3">
        <f>IF(Projections!I$27&gt;=0,$B3+(1-$B3)*Projections!I$27,$B3+$B3*Projections!I$27)</f>
        <v>0.50796048465683197</v>
      </c>
      <c r="J3">
        <f>IF(Projections!J$27&gt;=0,$B3+(1-$B3)*Projections!J$27,$B3+$B3*Projections!J$27)</f>
        <v>0.50791667972496268</v>
      </c>
      <c r="K3">
        <f>IF(Projections!K$27&gt;=0,$B3+(1-$B3)*Projections!K$27,$B3+$B3*Projections!K$27)</f>
        <v>0.50787287479309329</v>
      </c>
      <c r="L3">
        <f>IF(Projections!L$27&gt;=0,$B3+(1-$B3)*Projections!L$27,$B3+$B3*Projections!L$27)</f>
        <v>0.507829069861224</v>
      </c>
      <c r="M3">
        <f>IF(Projections!M$27&gt;=0,$B3+(1-$B3)*Projections!M$27,$B3+$B3*Projections!M$27)</f>
        <v>0.50778466598844973</v>
      </c>
      <c r="N3">
        <f>IF(Projections!N$27&gt;=0,$B3+(1-$B3)*Projections!N$27,$B3+$B3*Projections!N$27)</f>
        <v>0.50774026211567536</v>
      </c>
      <c r="O3">
        <f>IF(Projections!O$27&gt;=0,$B3+(1-$B3)*Projections!O$27,$B3+$B3*Projections!O$27)</f>
        <v>0.50769585824290087</v>
      </c>
      <c r="P3">
        <f>IF(Projections!P$27&gt;=0,$B3+(1-$B3)*Projections!P$27,$B3+$B3*Projections!P$27)</f>
        <v>0.50765145437012638</v>
      </c>
      <c r="Q3">
        <f>IF(Projections!Q$27&gt;=0,$B3+(1-$B3)*Projections!Q$27,$B3+$B3*Projections!Q$27)</f>
        <v>0.507607050497352</v>
      </c>
      <c r="R3">
        <f>IF(Projections!R$27&gt;=0,$B3+(1-$B3)*Projections!R$27,$B3+$B3*Projections!R$27)</f>
        <v>0.50753509984088729</v>
      </c>
      <c r="S3">
        <f>IF(Projections!S$27&gt;=0,$B3+(1-$B3)*Projections!S$27,$B3+$B3*Projections!S$27)</f>
        <v>0.5074631491844227</v>
      </c>
      <c r="T3">
        <f>IF(Projections!T$27&gt;=0,$B3+(1-$B3)*Projections!T$27,$B3+$B3*Projections!T$27)</f>
        <v>0.50739119852795789</v>
      </c>
      <c r="U3">
        <f>IF(Projections!U$27&gt;=0,$B3+(1-$B3)*Projections!U$27,$B3+$B3*Projections!U$27)</f>
        <v>0.50731924787149318</v>
      </c>
      <c r="V3">
        <f>IF(Projections!V$27&gt;=0,$B3+(1-$B3)*Projections!V$27,$B3+$B3*Projections!V$27)</f>
        <v>0.50724729721502848</v>
      </c>
      <c r="W3">
        <f>IF(Projections!W$27&gt;=0,$B3+(1-$B3)*Projections!W$27,$B3+$B3*Projections!W$27)</f>
        <v>0.50713637353642815</v>
      </c>
      <c r="X3">
        <f>IF(Projections!X$27&gt;=0,$B3+(1-$B3)*Projections!X$27,$B3+$B3*Projections!X$27)</f>
        <v>0.50702544985782783</v>
      </c>
      <c r="Y3">
        <f>IF(Projections!Y$27&gt;=0,$B3+(1-$B3)*Projections!Y$27,$B3+$B3*Projections!Y$27)</f>
        <v>0.50691452617922761</v>
      </c>
      <c r="Z3">
        <f>IF(Projections!Z$27&gt;=0,$B3+(1-$B3)*Projections!Z$27,$B3+$B3*Projections!Z$27)</f>
        <v>0.50680360250062717</v>
      </c>
      <c r="AA3">
        <f>IF(Projections!AA$27&gt;=0,$B3+(1-$B3)*Projections!AA$27,$B3+$B3*Projections!AA$27)</f>
        <v>0.50669267882202684</v>
      </c>
      <c r="AB3">
        <f>IF(Projections!AB$27&gt;=0,$B3+(1-$B3)*Projections!AB$27,$B3+$B3*Projections!AB$27)</f>
        <v>0.5065494671783406</v>
      </c>
      <c r="AC3">
        <f>IF(Projections!AC$27&gt;=0,$B3+(1-$B3)*Projections!AC$27,$B3+$B3*Projections!AC$27)</f>
        <v>0.50640625553465457</v>
      </c>
      <c r="AD3">
        <f>IF(Projections!AD$27&gt;=0,$B3+(1-$B3)*Projections!AD$27,$B3+$B3*Projections!AD$27)</f>
        <v>0.50626304389096843</v>
      </c>
      <c r="AE3">
        <f>IF(Projections!AE$27&gt;=0,$B3+(1-$B3)*Projections!AE$27,$B3+$B3*Projections!AE$27)</f>
        <v>0.5061198322472823</v>
      </c>
      <c r="AF3">
        <f>IF(Projections!AF$27&gt;=0,$B3+(1-$B3)*Projections!AF$27,$B3+$B3*Projections!AF$27)</f>
        <v>0.50597662060359616</v>
      </c>
    </row>
    <row r="4" spans="1:32" x14ac:dyDescent="0.25">
      <c r="A4" s="58" t="s">
        <v>5164</v>
      </c>
      <c r="B4" s="60">
        <f>SUMPRODUCT('First Year Calculations'!E:E,'First Year Calculations'!$W:$W)</f>
        <v>0.51054736751602858</v>
      </c>
      <c r="C4" s="57">
        <f>IF(Projections!C$27&gt;=0,$B4+(1-$B4)*Projections!C$27,$B4+$B4*Projections!C$27)</f>
        <v>0.51047678740650682</v>
      </c>
      <c r="D4">
        <f>IF(Projections!D$27&gt;=0,$B4+(1-$B4)*Projections!D$27,$B4+$B4*Projections!D$27)</f>
        <v>0.51040620729698494</v>
      </c>
      <c r="E4">
        <f>IF(Projections!E$27&gt;=0,$B4+(1-$B4)*Projections!E$27,$B4+$B4*Projections!E$27)</f>
        <v>0.51033562718746317</v>
      </c>
      <c r="F4">
        <f>IF(Projections!F$27&gt;=0,$B4+(1-$B4)*Projections!F$27,$B4+$B4*Projections!F$27)</f>
        <v>0.51026504707794129</v>
      </c>
      <c r="G4">
        <f>IF(Projections!G$27&gt;=0,$B4+(1-$B4)*Projections!G$27,$B4+$B4*Projections!G$27)</f>
        <v>0.51019446696841952</v>
      </c>
      <c r="H4">
        <f>IF(Projections!H$27&gt;=0,$B4+(1-$B4)*Projections!H$27,$B4+$B4*Projections!H$27)</f>
        <v>0.51015047697198657</v>
      </c>
      <c r="I4">
        <f>IF(Projections!I$27&gt;=0,$B4+(1-$B4)*Projections!I$27,$B4+$B4*Projections!I$27)</f>
        <v>0.51010648697555372</v>
      </c>
      <c r="J4">
        <f>IF(Projections!J$27&gt;=0,$B4+(1-$B4)*Projections!J$27,$B4+$B4*Projections!J$27)</f>
        <v>0.51006249697912087</v>
      </c>
      <c r="K4">
        <f>IF(Projections!K$27&gt;=0,$B4+(1-$B4)*Projections!K$27,$B4+$B4*Projections!K$27)</f>
        <v>0.51001850698268802</v>
      </c>
      <c r="L4">
        <f>IF(Projections!L$27&gt;=0,$B4+(1-$B4)*Projections!L$27,$B4+$B4*Projections!L$27)</f>
        <v>0.50997451698625518</v>
      </c>
      <c r="M4">
        <f>IF(Projections!M$27&gt;=0,$B4+(1-$B4)*Projections!M$27,$B4+$B4*Projections!M$27)</f>
        <v>0.50992992551854632</v>
      </c>
      <c r="N4">
        <f>IF(Projections!N$27&gt;=0,$B4+(1-$B4)*Projections!N$27,$B4+$B4*Projections!N$27)</f>
        <v>0.50988533405083714</v>
      </c>
      <c r="O4">
        <f>IF(Projections!O$27&gt;=0,$B4+(1-$B4)*Projections!O$27,$B4+$B4*Projections!O$27)</f>
        <v>0.50984074258312806</v>
      </c>
      <c r="P4">
        <f>IF(Projections!P$27&gt;=0,$B4+(1-$B4)*Projections!P$27,$B4+$B4*Projections!P$27)</f>
        <v>0.50979615111541898</v>
      </c>
      <c r="Q4">
        <f>IF(Projections!Q$27&gt;=0,$B4+(1-$B4)*Projections!Q$27,$B4+$B4*Projections!Q$27)</f>
        <v>0.5097515596477098</v>
      </c>
      <c r="R4">
        <f>IF(Projections!R$27&gt;=0,$B4+(1-$B4)*Projections!R$27,$B4+$B4*Projections!R$27)</f>
        <v>0.50967930501823888</v>
      </c>
      <c r="S4">
        <f>IF(Projections!S$27&gt;=0,$B4+(1-$B4)*Projections!S$27,$B4+$B4*Projections!S$27)</f>
        <v>0.50960705038876786</v>
      </c>
      <c r="T4">
        <f>IF(Projections!T$27&gt;=0,$B4+(1-$B4)*Projections!T$27,$B4+$B4*Projections!T$27)</f>
        <v>0.50953479575929683</v>
      </c>
      <c r="U4">
        <f>IF(Projections!U$27&gt;=0,$B4+(1-$B4)*Projections!U$27,$B4+$B4*Projections!U$27)</f>
        <v>0.50946254112982581</v>
      </c>
      <c r="V4">
        <f>IF(Projections!V$27&gt;=0,$B4+(1-$B4)*Projections!V$27,$B4+$B4*Projections!V$27)</f>
        <v>0.50939028650035478</v>
      </c>
      <c r="W4">
        <f>IF(Projections!W$27&gt;=0,$B4+(1-$B4)*Projections!W$27,$B4+$B4*Projections!W$27)</f>
        <v>0.50927889419775974</v>
      </c>
      <c r="X4">
        <f>IF(Projections!X$27&gt;=0,$B4+(1-$B4)*Projections!X$27,$B4+$B4*Projections!X$27)</f>
        <v>0.50916750189516469</v>
      </c>
      <c r="Y4">
        <f>IF(Projections!Y$27&gt;=0,$B4+(1-$B4)*Projections!Y$27,$B4+$B4*Projections!Y$27)</f>
        <v>0.50905610959256975</v>
      </c>
      <c r="Z4">
        <f>IF(Projections!Z$27&gt;=0,$B4+(1-$B4)*Projections!Z$27,$B4+$B4*Projections!Z$27)</f>
        <v>0.5089447172899747</v>
      </c>
      <c r="AA4">
        <f>IF(Projections!AA$27&gt;=0,$B4+(1-$B4)*Projections!AA$27,$B4+$B4*Projections!AA$27)</f>
        <v>0.50883332498737965</v>
      </c>
      <c r="AB4">
        <f>IF(Projections!AB$27&gt;=0,$B4+(1-$B4)*Projections!AB$27,$B4+$B4*Projections!AB$27)</f>
        <v>0.50868950831135584</v>
      </c>
      <c r="AC4">
        <f>IF(Projections!AC$27&gt;=0,$B4+(1-$B4)*Projections!AC$27,$B4+$B4*Projections!AC$27)</f>
        <v>0.50854569163533225</v>
      </c>
      <c r="AD4">
        <f>IF(Projections!AD$27&gt;=0,$B4+(1-$B4)*Projections!AD$27,$B4+$B4*Projections!AD$27)</f>
        <v>0.50840187495930855</v>
      </c>
      <c r="AE4">
        <f>IF(Projections!AE$27&gt;=0,$B4+(1-$B4)*Projections!AE$27,$B4+$B4*Projections!AE$27)</f>
        <v>0.50825805828328485</v>
      </c>
      <c r="AF4">
        <f>IF(Projections!AF$27&gt;=0,$B4+(1-$B4)*Projections!AF$27,$B4+$B4*Projections!AF$27)</f>
        <v>0.50811424160726115</v>
      </c>
    </row>
    <row r="5" spans="1:32" x14ac:dyDescent="0.25">
      <c r="A5" s="58" t="s">
        <v>5165</v>
      </c>
      <c r="B5" s="60">
        <f t="shared" ref="B5" si="0">B4</f>
        <v>0.51054736751602858</v>
      </c>
      <c r="C5" s="57">
        <f>IF(Projections!C$27&gt;=0,$B5+(1-$B5)*Projections!C$27,$B5+$B5*Projections!C$27)</f>
        <v>0.51047678740650682</v>
      </c>
      <c r="D5">
        <f>IF(Projections!D$27&gt;=0,$B5+(1-$B5)*Projections!D$27,$B5+$B5*Projections!D$27)</f>
        <v>0.51040620729698494</v>
      </c>
      <c r="E5">
        <f>IF(Projections!E$27&gt;=0,$B5+(1-$B5)*Projections!E$27,$B5+$B5*Projections!E$27)</f>
        <v>0.51033562718746317</v>
      </c>
      <c r="F5">
        <f>IF(Projections!F$27&gt;=0,$B5+(1-$B5)*Projections!F$27,$B5+$B5*Projections!F$27)</f>
        <v>0.51026504707794129</v>
      </c>
      <c r="G5">
        <f>IF(Projections!G$27&gt;=0,$B5+(1-$B5)*Projections!G$27,$B5+$B5*Projections!G$27)</f>
        <v>0.51019446696841952</v>
      </c>
      <c r="H5">
        <f>IF(Projections!H$27&gt;=0,$B5+(1-$B5)*Projections!H$27,$B5+$B5*Projections!H$27)</f>
        <v>0.51015047697198657</v>
      </c>
      <c r="I5">
        <f>IF(Projections!I$27&gt;=0,$B5+(1-$B5)*Projections!I$27,$B5+$B5*Projections!I$27)</f>
        <v>0.51010648697555372</v>
      </c>
      <c r="J5">
        <f>IF(Projections!J$27&gt;=0,$B5+(1-$B5)*Projections!J$27,$B5+$B5*Projections!J$27)</f>
        <v>0.51006249697912087</v>
      </c>
      <c r="K5">
        <f>IF(Projections!K$27&gt;=0,$B5+(1-$B5)*Projections!K$27,$B5+$B5*Projections!K$27)</f>
        <v>0.51001850698268802</v>
      </c>
      <c r="L5">
        <f>IF(Projections!L$27&gt;=0,$B5+(1-$B5)*Projections!L$27,$B5+$B5*Projections!L$27)</f>
        <v>0.50997451698625518</v>
      </c>
      <c r="M5">
        <f>IF(Projections!M$27&gt;=0,$B5+(1-$B5)*Projections!M$27,$B5+$B5*Projections!M$27)</f>
        <v>0.50992992551854632</v>
      </c>
      <c r="N5">
        <f>IF(Projections!N$27&gt;=0,$B5+(1-$B5)*Projections!N$27,$B5+$B5*Projections!N$27)</f>
        <v>0.50988533405083714</v>
      </c>
      <c r="O5">
        <f>IF(Projections!O$27&gt;=0,$B5+(1-$B5)*Projections!O$27,$B5+$B5*Projections!O$27)</f>
        <v>0.50984074258312806</v>
      </c>
      <c r="P5">
        <f>IF(Projections!P$27&gt;=0,$B5+(1-$B5)*Projections!P$27,$B5+$B5*Projections!P$27)</f>
        <v>0.50979615111541898</v>
      </c>
      <c r="Q5">
        <f>IF(Projections!Q$27&gt;=0,$B5+(1-$B5)*Projections!Q$27,$B5+$B5*Projections!Q$27)</f>
        <v>0.5097515596477098</v>
      </c>
      <c r="R5">
        <f>IF(Projections!R$27&gt;=0,$B5+(1-$B5)*Projections!R$27,$B5+$B5*Projections!R$27)</f>
        <v>0.50967930501823888</v>
      </c>
      <c r="S5">
        <f>IF(Projections!S$27&gt;=0,$B5+(1-$B5)*Projections!S$27,$B5+$B5*Projections!S$27)</f>
        <v>0.50960705038876786</v>
      </c>
      <c r="T5">
        <f>IF(Projections!T$27&gt;=0,$B5+(1-$B5)*Projections!T$27,$B5+$B5*Projections!T$27)</f>
        <v>0.50953479575929683</v>
      </c>
      <c r="U5">
        <f>IF(Projections!U$27&gt;=0,$B5+(1-$B5)*Projections!U$27,$B5+$B5*Projections!U$27)</f>
        <v>0.50946254112982581</v>
      </c>
      <c r="V5">
        <f>IF(Projections!V$27&gt;=0,$B5+(1-$B5)*Projections!V$27,$B5+$B5*Projections!V$27)</f>
        <v>0.50939028650035478</v>
      </c>
      <c r="W5">
        <f>IF(Projections!W$27&gt;=0,$B5+(1-$B5)*Projections!W$27,$B5+$B5*Projections!W$27)</f>
        <v>0.50927889419775974</v>
      </c>
      <c r="X5">
        <f>IF(Projections!X$27&gt;=0,$B5+(1-$B5)*Projections!X$27,$B5+$B5*Projections!X$27)</f>
        <v>0.50916750189516469</v>
      </c>
      <c r="Y5">
        <f>IF(Projections!Y$27&gt;=0,$B5+(1-$B5)*Projections!Y$27,$B5+$B5*Projections!Y$27)</f>
        <v>0.50905610959256975</v>
      </c>
      <c r="Z5">
        <f>IF(Projections!Z$27&gt;=0,$B5+(1-$B5)*Projections!Z$27,$B5+$B5*Projections!Z$27)</f>
        <v>0.5089447172899747</v>
      </c>
      <c r="AA5">
        <f>IF(Projections!AA$27&gt;=0,$B5+(1-$B5)*Projections!AA$27,$B5+$B5*Projections!AA$27)</f>
        <v>0.50883332498737965</v>
      </c>
      <c r="AB5">
        <f>IF(Projections!AB$27&gt;=0,$B5+(1-$B5)*Projections!AB$27,$B5+$B5*Projections!AB$27)</f>
        <v>0.50868950831135584</v>
      </c>
      <c r="AC5">
        <f>IF(Projections!AC$27&gt;=0,$B5+(1-$B5)*Projections!AC$27,$B5+$B5*Projections!AC$27)</f>
        <v>0.50854569163533225</v>
      </c>
      <c r="AD5">
        <f>IF(Projections!AD$27&gt;=0,$B5+(1-$B5)*Projections!AD$27,$B5+$B5*Projections!AD$27)</f>
        <v>0.50840187495930855</v>
      </c>
      <c r="AE5">
        <f>IF(Projections!AE$27&gt;=0,$B5+(1-$B5)*Projections!AE$27,$B5+$B5*Projections!AE$27)</f>
        <v>0.50825805828328485</v>
      </c>
      <c r="AF5">
        <f>IF(Projections!AF$27&gt;=0,$B5+(1-$B5)*Projections!AF$27,$B5+$B5*Projections!AF$27)</f>
        <v>0.50811424160726115</v>
      </c>
    </row>
    <row r="6" spans="1:32" x14ac:dyDescent="0.25">
      <c r="A6" s="58" t="s">
        <v>5166</v>
      </c>
      <c r="B6" s="60">
        <f>SUMPRODUCT('First Year Calculations'!E:E,'First Year Calculations'!$T:$T)</f>
        <v>0.5086862360588229</v>
      </c>
      <c r="C6" s="57">
        <f>IF(Projections!C$27&gt;=0,$B6+(1-$B6)*Projections!C$27,$B6+$B6*Projections!C$27)</f>
        <v>0.50861591323955546</v>
      </c>
      <c r="D6">
        <f>IF(Projections!D$27&gt;=0,$B6+(1-$B6)*Projections!D$27,$B6+$B6*Projections!D$27)</f>
        <v>0.50854559042028813</v>
      </c>
      <c r="E6">
        <f>IF(Projections!E$27&gt;=0,$B6+(1-$B6)*Projections!E$27,$B6+$B6*Projections!E$27)</f>
        <v>0.50847526760102069</v>
      </c>
      <c r="F6">
        <f>IF(Projections!F$27&gt;=0,$B6+(1-$B6)*Projections!F$27,$B6+$B6*Projections!F$27)</f>
        <v>0.50840494478175335</v>
      </c>
      <c r="G6">
        <f>IF(Projections!G$27&gt;=0,$B6+(1-$B6)*Projections!G$27,$B6+$B6*Projections!G$27)</f>
        <v>0.50833462196248591</v>
      </c>
      <c r="H6">
        <f>IF(Projections!H$27&gt;=0,$B6+(1-$B6)*Projections!H$27,$B6+$B6*Projections!H$27)</f>
        <v>0.50829079232564223</v>
      </c>
      <c r="I6">
        <f>IF(Projections!I$27&gt;=0,$B6+(1-$B6)*Projections!I$27,$B6+$B6*Projections!I$27)</f>
        <v>0.50824696268879865</v>
      </c>
      <c r="J6">
        <f>IF(Projections!J$27&gt;=0,$B6+(1-$B6)*Projections!J$27,$B6+$B6*Projections!J$27)</f>
        <v>0.50820313305195519</v>
      </c>
      <c r="K6">
        <f>IF(Projections!K$27&gt;=0,$B6+(1-$B6)*Projections!K$27,$B6+$B6*Projections!K$27)</f>
        <v>0.50815930341511162</v>
      </c>
      <c r="L6">
        <f>IF(Projections!L$27&gt;=0,$B6+(1-$B6)*Projections!L$27,$B6+$B6*Projections!L$27)</f>
        <v>0.50811547377826805</v>
      </c>
      <c r="M6">
        <f>IF(Projections!M$27&gt;=0,$B6+(1-$B6)*Projections!M$27,$B6+$B6*Projections!M$27)</f>
        <v>0.50807104486273069</v>
      </c>
      <c r="N6">
        <f>IF(Projections!N$27&gt;=0,$B6+(1-$B6)*Projections!N$27,$B6+$B6*Projections!N$27)</f>
        <v>0.50802661594719312</v>
      </c>
      <c r="O6">
        <f>IF(Projections!O$27&gt;=0,$B6+(1-$B6)*Projections!O$27,$B6+$B6*Projections!O$27)</f>
        <v>0.50798218703165565</v>
      </c>
      <c r="P6">
        <f>IF(Projections!P$27&gt;=0,$B6+(1-$B6)*Projections!P$27,$B6+$B6*Projections!P$27)</f>
        <v>0.50793775811611808</v>
      </c>
      <c r="Q6">
        <f>IF(Projections!Q$27&gt;=0,$B6+(1-$B6)*Projections!Q$27,$B6+$B6*Projections!Q$27)</f>
        <v>0.5078933292005805</v>
      </c>
      <c r="R6">
        <f>IF(Projections!R$27&gt;=0,$B6+(1-$B6)*Projections!R$27,$B6+$B6*Projections!R$27)</f>
        <v>0.50782133796560025</v>
      </c>
      <c r="S6">
        <f>IF(Projections!S$27&gt;=0,$B6+(1-$B6)*Projections!S$27,$B6+$B6*Projections!S$27)</f>
        <v>0.50774934673062</v>
      </c>
      <c r="T6">
        <f>IF(Projections!T$27&gt;=0,$B6+(1-$B6)*Projections!T$27,$B6+$B6*Projections!T$27)</f>
        <v>0.50767735549563953</v>
      </c>
      <c r="U6">
        <f>IF(Projections!U$27&gt;=0,$B6+(1-$B6)*Projections!U$27,$B6+$B6*Projections!U$27)</f>
        <v>0.50760536426065916</v>
      </c>
      <c r="V6">
        <f>IF(Projections!V$27&gt;=0,$B6+(1-$B6)*Projections!V$27,$B6+$B6*Projections!V$27)</f>
        <v>0.50753337302567891</v>
      </c>
      <c r="W6">
        <f>IF(Projections!W$27&gt;=0,$B6+(1-$B6)*Projections!W$27,$B6+$B6*Projections!W$27)</f>
        <v>0.50742238678867468</v>
      </c>
      <c r="X6">
        <f>IF(Projections!X$27&gt;=0,$B6+(1-$B6)*Projections!X$27,$B6+$B6*Projections!X$27)</f>
        <v>0.50731140055167045</v>
      </c>
      <c r="Y6">
        <f>IF(Projections!Y$27&gt;=0,$B6+(1-$B6)*Projections!Y$27,$B6+$B6*Projections!Y$27)</f>
        <v>0.50720041431466645</v>
      </c>
      <c r="Z6">
        <f>IF(Projections!Z$27&gt;=0,$B6+(1-$B6)*Projections!Z$27,$B6+$B6*Projections!Z$27)</f>
        <v>0.50708942807766222</v>
      </c>
      <c r="AA6">
        <f>IF(Projections!AA$27&gt;=0,$B6+(1-$B6)*Projections!AA$27,$B6+$B6*Projections!AA$27)</f>
        <v>0.50697844184065799</v>
      </c>
      <c r="AB6">
        <f>IF(Projections!AB$27&gt;=0,$B6+(1-$B6)*Projections!AB$27,$B6+$B6*Projections!AB$27)</f>
        <v>0.50683514942889807</v>
      </c>
      <c r="AC6">
        <f>IF(Projections!AC$27&gt;=0,$B6+(1-$B6)*Projections!AC$27,$B6+$B6*Projections!AC$27)</f>
        <v>0.50669185701713837</v>
      </c>
      <c r="AD6">
        <f>IF(Projections!AD$27&gt;=0,$B6+(1-$B6)*Projections!AD$27,$B6+$B6*Projections!AD$27)</f>
        <v>0.50654856460537867</v>
      </c>
      <c r="AE6">
        <f>IF(Projections!AE$27&gt;=0,$B6+(1-$B6)*Projections!AE$27,$B6+$B6*Projections!AE$27)</f>
        <v>0.50640527219361886</v>
      </c>
      <c r="AF6">
        <f>IF(Projections!AF$27&gt;=0,$B6+(1-$B6)*Projections!AF$27,$B6+$B6*Projections!AF$27)</f>
        <v>0.50626197978185905</v>
      </c>
    </row>
    <row r="7" spans="1:32" x14ac:dyDescent="0.25">
      <c r="A7" s="58" t="s">
        <v>5167</v>
      </c>
      <c r="B7" s="61">
        <f t="shared" ref="B7" si="1">B3</f>
        <v>0.50839951042641829</v>
      </c>
      <c r="C7" s="57">
        <f>IF(Projections!C$27&gt;=0,$B7+(1-$B7)*Projections!C$27,$B7+$B7*Projections!C$27)</f>
        <v>0.50832922724524876</v>
      </c>
      <c r="D7">
        <f>IF(Projections!D$27&gt;=0,$B7+(1-$B7)*Projections!D$27,$B7+$B7*Projections!D$27)</f>
        <v>0.50825894406407934</v>
      </c>
      <c r="E7">
        <f>IF(Projections!E$27&gt;=0,$B7+(1-$B7)*Projections!E$27,$B7+$B7*Projections!E$27)</f>
        <v>0.50818866088290982</v>
      </c>
      <c r="F7">
        <f>IF(Projections!F$27&gt;=0,$B7+(1-$B7)*Projections!F$27,$B7+$B7*Projections!F$27)</f>
        <v>0.50811837770174029</v>
      </c>
      <c r="G7">
        <f>IF(Projections!G$27&gt;=0,$B7+(1-$B7)*Projections!G$27,$B7+$B7*Projections!G$27)</f>
        <v>0.50804809452057087</v>
      </c>
      <c r="H7">
        <f>IF(Projections!H$27&gt;=0,$B7+(1-$B7)*Projections!H$27,$B7+$B7*Projections!H$27)</f>
        <v>0.50800428958870136</v>
      </c>
      <c r="I7">
        <f>IF(Projections!I$27&gt;=0,$B7+(1-$B7)*Projections!I$27,$B7+$B7*Projections!I$27)</f>
        <v>0.50796048465683197</v>
      </c>
      <c r="J7">
        <f>IF(Projections!J$27&gt;=0,$B7+(1-$B7)*Projections!J$27,$B7+$B7*Projections!J$27)</f>
        <v>0.50791667972496268</v>
      </c>
      <c r="K7">
        <f>IF(Projections!K$27&gt;=0,$B7+(1-$B7)*Projections!K$27,$B7+$B7*Projections!K$27)</f>
        <v>0.50787287479309329</v>
      </c>
      <c r="L7">
        <f>IF(Projections!L$27&gt;=0,$B7+(1-$B7)*Projections!L$27,$B7+$B7*Projections!L$27)</f>
        <v>0.507829069861224</v>
      </c>
      <c r="M7">
        <f>IF(Projections!M$27&gt;=0,$B7+(1-$B7)*Projections!M$27,$B7+$B7*Projections!M$27)</f>
        <v>0.50778466598844973</v>
      </c>
      <c r="N7">
        <f>IF(Projections!N$27&gt;=0,$B7+(1-$B7)*Projections!N$27,$B7+$B7*Projections!N$27)</f>
        <v>0.50774026211567536</v>
      </c>
      <c r="O7">
        <f>IF(Projections!O$27&gt;=0,$B7+(1-$B7)*Projections!O$27,$B7+$B7*Projections!O$27)</f>
        <v>0.50769585824290087</v>
      </c>
      <c r="P7">
        <f>IF(Projections!P$27&gt;=0,$B7+(1-$B7)*Projections!P$27,$B7+$B7*Projections!P$27)</f>
        <v>0.50765145437012638</v>
      </c>
      <c r="Q7">
        <f>IF(Projections!Q$27&gt;=0,$B7+(1-$B7)*Projections!Q$27,$B7+$B7*Projections!Q$27)</f>
        <v>0.507607050497352</v>
      </c>
      <c r="R7">
        <f>IF(Projections!R$27&gt;=0,$B7+(1-$B7)*Projections!R$27,$B7+$B7*Projections!R$27)</f>
        <v>0.50753509984088729</v>
      </c>
      <c r="S7">
        <f>IF(Projections!S$27&gt;=0,$B7+(1-$B7)*Projections!S$27,$B7+$B7*Projections!S$27)</f>
        <v>0.5074631491844227</v>
      </c>
      <c r="T7">
        <f>IF(Projections!T$27&gt;=0,$B7+(1-$B7)*Projections!T$27,$B7+$B7*Projections!T$27)</f>
        <v>0.50739119852795789</v>
      </c>
      <c r="U7">
        <f>IF(Projections!U$27&gt;=0,$B7+(1-$B7)*Projections!U$27,$B7+$B7*Projections!U$27)</f>
        <v>0.50731924787149318</v>
      </c>
      <c r="V7">
        <f>IF(Projections!V$27&gt;=0,$B7+(1-$B7)*Projections!V$27,$B7+$B7*Projections!V$27)</f>
        <v>0.50724729721502848</v>
      </c>
      <c r="W7">
        <f>IF(Projections!W$27&gt;=0,$B7+(1-$B7)*Projections!W$27,$B7+$B7*Projections!W$27)</f>
        <v>0.50713637353642815</v>
      </c>
      <c r="X7">
        <f>IF(Projections!X$27&gt;=0,$B7+(1-$B7)*Projections!X$27,$B7+$B7*Projections!X$27)</f>
        <v>0.50702544985782783</v>
      </c>
      <c r="Y7">
        <f>IF(Projections!Y$27&gt;=0,$B7+(1-$B7)*Projections!Y$27,$B7+$B7*Projections!Y$27)</f>
        <v>0.50691452617922761</v>
      </c>
      <c r="Z7">
        <f>IF(Projections!Z$27&gt;=0,$B7+(1-$B7)*Projections!Z$27,$B7+$B7*Projections!Z$27)</f>
        <v>0.50680360250062717</v>
      </c>
      <c r="AA7">
        <f>IF(Projections!AA$27&gt;=0,$B7+(1-$B7)*Projections!AA$27,$B7+$B7*Projections!AA$27)</f>
        <v>0.50669267882202684</v>
      </c>
      <c r="AB7">
        <f>IF(Projections!AB$27&gt;=0,$B7+(1-$B7)*Projections!AB$27,$B7+$B7*Projections!AB$27)</f>
        <v>0.5065494671783406</v>
      </c>
      <c r="AC7">
        <f>IF(Projections!AC$27&gt;=0,$B7+(1-$B7)*Projections!AC$27,$B7+$B7*Projections!AC$27)</f>
        <v>0.50640625553465457</v>
      </c>
      <c r="AD7">
        <f>IF(Projections!AD$27&gt;=0,$B7+(1-$B7)*Projections!AD$27,$B7+$B7*Projections!AD$27)</f>
        <v>0.50626304389096843</v>
      </c>
      <c r="AE7">
        <f>IF(Projections!AE$27&gt;=0,$B7+(1-$B7)*Projections!AE$27,$B7+$B7*Projections!AE$27)</f>
        <v>0.5061198322472823</v>
      </c>
      <c r="AF7">
        <f>IF(Projections!AF$27&gt;=0,$B7+(1-$B7)*Projections!AF$27,$B7+$B7*Projections!AF$27)</f>
        <v>0.50597662060359616</v>
      </c>
    </row>
    <row r="8" spans="1:32" x14ac:dyDescent="0.25">
      <c r="A8" s="58" t="s">
        <v>5168</v>
      </c>
      <c r="B8" s="60">
        <f>SUMPRODUCT('First Year Calculations'!E:E,'First Year Calculations'!$X:$X)</f>
        <v>0.50642438349057817</v>
      </c>
      <c r="C8" s="57">
        <f>IF(Projections!C$27&gt;=0,$B8+(1-$B8)*Projections!C$27,$B8+$B8*Projections!C$27)</f>
        <v>0.50635437335885392</v>
      </c>
      <c r="D8">
        <f>IF(Projections!D$27&gt;=0,$B8+(1-$B8)*Projections!D$27,$B8+$B8*Projections!D$27)</f>
        <v>0.50628436322712955</v>
      </c>
      <c r="E8">
        <f>IF(Projections!E$27&gt;=0,$B8+(1-$B8)*Projections!E$27,$B8+$B8*Projections!E$27)</f>
        <v>0.5062143530954053</v>
      </c>
      <c r="F8">
        <f>IF(Projections!F$27&gt;=0,$B8+(1-$B8)*Projections!F$27,$B8+$B8*Projections!F$27)</f>
        <v>0.50614434296368105</v>
      </c>
      <c r="G8">
        <f>IF(Projections!G$27&gt;=0,$B8+(1-$B8)*Projections!G$27,$B8+$B8*Projections!G$27)</f>
        <v>0.50607433283195669</v>
      </c>
      <c r="H8">
        <f>IF(Projections!H$27&gt;=0,$B8+(1-$B8)*Projections!H$27,$B8+$B8*Projections!H$27)</f>
        <v>0.50603069808180279</v>
      </c>
      <c r="I8">
        <f>IF(Projections!I$27&gt;=0,$B8+(1-$B8)*Projections!I$27,$B8+$B8*Projections!I$27)</f>
        <v>0.505987063331649</v>
      </c>
      <c r="J8">
        <f>IF(Projections!J$27&gt;=0,$B8+(1-$B8)*Projections!J$27,$B8+$B8*Projections!J$27)</f>
        <v>0.50594342858149521</v>
      </c>
      <c r="K8">
        <f>IF(Projections!K$27&gt;=0,$B8+(1-$B8)*Projections!K$27,$B8+$B8*Projections!K$27)</f>
        <v>0.50589979383134132</v>
      </c>
      <c r="L8">
        <f>IF(Projections!L$27&gt;=0,$B8+(1-$B8)*Projections!L$27,$B8+$B8*Projections!L$27)</f>
        <v>0.50585615908118753</v>
      </c>
      <c r="M8">
        <f>IF(Projections!M$27&gt;=0,$B8+(1-$B8)*Projections!M$27,$B8+$B8*Projections!M$27)</f>
        <v>0.50581192771700811</v>
      </c>
      <c r="N8">
        <f>IF(Projections!N$27&gt;=0,$B8+(1-$B8)*Projections!N$27,$B8+$B8*Projections!N$27)</f>
        <v>0.50576769635282859</v>
      </c>
      <c r="O8">
        <f>IF(Projections!O$27&gt;=0,$B8+(1-$B8)*Projections!O$27,$B8+$B8*Projections!O$27)</f>
        <v>0.50572346498864895</v>
      </c>
      <c r="P8">
        <f>IF(Projections!P$27&gt;=0,$B8+(1-$B8)*Projections!P$27,$B8+$B8*Projections!P$27)</f>
        <v>0.50567923362446943</v>
      </c>
      <c r="Q8">
        <f>IF(Projections!Q$27&gt;=0,$B8+(1-$B8)*Projections!Q$27,$B8+$B8*Projections!Q$27)</f>
        <v>0.50563500226028979</v>
      </c>
      <c r="R8">
        <f>IF(Projections!R$27&gt;=0,$B8+(1-$B8)*Projections!R$27,$B8+$B8*Projections!R$27)</f>
        <v>0.50556333113139496</v>
      </c>
      <c r="S8">
        <f>IF(Projections!S$27&gt;=0,$B8+(1-$B8)*Projections!S$27,$B8+$B8*Projections!S$27)</f>
        <v>0.50549166000250012</v>
      </c>
      <c r="T8">
        <f>IF(Projections!T$27&gt;=0,$B8+(1-$B8)*Projections!T$27,$B8+$B8*Projections!T$27)</f>
        <v>0.50541998887360517</v>
      </c>
      <c r="U8">
        <f>IF(Projections!U$27&gt;=0,$B8+(1-$B8)*Projections!U$27,$B8+$B8*Projections!U$27)</f>
        <v>0.50534831774471023</v>
      </c>
      <c r="V8">
        <f>IF(Projections!V$27&gt;=0,$B8+(1-$B8)*Projections!V$27,$B8+$B8*Projections!V$27)</f>
        <v>0.50527664661581539</v>
      </c>
      <c r="W8">
        <f>IF(Projections!W$27&gt;=0,$B8+(1-$B8)*Projections!W$27,$B8+$B8*Projections!W$27)</f>
        <v>0.50516615387458008</v>
      </c>
      <c r="X8">
        <f>IF(Projections!X$27&gt;=0,$B8+(1-$B8)*Projections!X$27,$B8+$B8*Projections!X$27)</f>
        <v>0.50505566113334477</v>
      </c>
      <c r="Y8">
        <f>IF(Projections!Y$27&gt;=0,$B8+(1-$B8)*Projections!Y$27,$B8+$B8*Projections!Y$27)</f>
        <v>0.50494516839210957</v>
      </c>
      <c r="Z8">
        <f>IF(Projections!Z$27&gt;=0,$B8+(1-$B8)*Projections!Z$27,$B8+$B8*Projections!Z$27)</f>
        <v>0.50483467565087436</v>
      </c>
      <c r="AA8">
        <f>IF(Projections!AA$27&gt;=0,$B8+(1-$B8)*Projections!AA$27,$B8+$B8*Projections!AA$27)</f>
        <v>0.50472418290963905</v>
      </c>
      <c r="AB8">
        <f>IF(Projections!AB$27&gt;=0,$B8+(1-$B8)*Projections!AB$27,$B8+$B8*Projections!AB$27)</f>
        <v>0.50458152764173436</v>
      </c>
      <c r="AC8">
        <f>IF(Projections!AC$27&gt;=0,$B8+(1-$B8)*Projections!AC$27,$B8+$B8*Projections!AC$27)</f>
        <v>0.50443887237382989</v>
      </c>
      <c r="AD8">
        <f>IF(Projections!AD$27&gt;=0,$B8+(1-$B8)*Projections!AD$27,$B8+$B8*Projections!AD$27)</f>
        <v>0.50429621710592543</v>
      </c>
      <c r="AE8">
        <f>IF(Projections!AE$27&gt;=0,$B8+(1-$B8)*Projections!AE$27,$B8+$B8*Projections!AE$27)</f>
        <v>0.50415356183802085</v>
      </c>
      <c r="AF8">
        <f>IF(Projections!AF$27&gt;=0,$B8+(1-$B8)*Projections!AF$27,$B8+$B8*Projections!AF$27)</f>
        <v>0.50401090657011627</v>
      </c>
    </row>
    <row r="9" spans="1:32" x14ac:dyDescent="0.25">
      <c r="A9" s="58" t="s">
        <v>5153</v>
      </c>
      <c r="B9" s="61">
        <f t="shared" ref="B9" si="2">B6</f>
        <v>0.5086862360588229</v>
      </c>
      <c r="C9" s="57">
        <f>IF(Projections!C$27&gt;=0,$B9+(1-$B9)*Projections!C$27,$B9+$B9*Projections!C$27)</f>
        <v>0.50861591323955546</v>
      </c>
      <c r="D9">
        <f>IF(Projections!D$27&gt;=0,$B9+(1-$B9)*Projections!D$27,$B9+$B9*Projections!D$27)</f>
        <v>0.50854559042028813</v>
      </c>
      <c r="E9">
        <f>IF(Projections!E$27&gt;=0,$B9+(1-$B9)*Projections!E$27,$B9+$B9*Projections!E$27)</f>
        <v>0.50847526760102069</v>
      </c>
      <c r="F9">
        <f>IF(Projections!F$27&gt;=0,$B9+(1-$B9)*Projections!F$27,$B9+$B9*Projections!F$27)</f>
        <v>0.50840494478175335</v>
      </c>
      <c r="G9">
        <f>IF(Projections!G$27&gt;=0,$B9+(1-$B9)*Projections!G$27,$B9+$B9*Projections!G$27)</f>
        <v>0.50833462196248591</v>
      </c>
      <c r="H9">
        <f>IF(Projections!H$27&gt;=0,$B9+(1-$B9)*Projections!H$27,$B9+$B9*Projections!H$27)</f>
        <v>0.50829079232564223</v>
      </c>
      <c r="I9">
        <f>IF(Projections!I$27&gt;=0,$B9+(1-$B9)*Projections!I$27,$B9+$B9*Projections!I$27)</f>
        <v>0.50824696268879865</v>
      </c>
      <c r="J9">
        <f>IF(Projections!J$27&gt;=0,$B9+(1-$B9)*Projections!J$27,$B9+$B9*Projections!J$27)</f>
        <v>0.50820313305195519</v>
      </c>
      <c r="K9">
        <f>IF(Projections!K$27&gt;=0,$B9+(1-$B9)*Projections!K$27,$B9+$B9*Projections!K$27)</f>
        <v>0.50815930341511162</v>
      </c>
      <c r="L9">
        <f>IF(Projections!L$27&gt;=0,$B9+(1-$B9)*Projections!L$27,$B9+$B9*Projections!L$27)</f>
        <v>0.50811547377826805</v>
      </c>
      <c r="M9">
        <f>IF(Projections!M$27&gt;=0,$B9+(1-$B9)*Projections!M$27,$B9+$B9*Projections!M$27)</f>
        <v>0.50807104486273069</v>
      </c>
      <c r="N9">
        <f>IF(Projections!N$27&gt;=0,$B9+(1-$B9)*Projections!N$27,$B9+$B9*Projections!N$27)</f>
        <v>0.50802661594719312</v>
      </c>
      <c r="O9">
        <f>IF(Projections!O$27&gt;=0,$B9+(1-$B9)*Projections!O$27,$B9+$B9*Projections!O$27)</f>
        <v>0.50798218703165565</v>
      </c>
      <c r="P9">
        <f>IF(Projections!P$27&gt;=0,$B9+(1-$B9)*Projections!P$27,$B9+$B9*Projections!P$27)</f>
        <v>0.50793775811611808</v>
      </c>
      <c r="Q9">
        <f>IF(Projections!Q$27&gt;=0,$B9+(1-$B9)*Projections!Q$27,$B9+$B9*Projections!Q$27)</f>
        <v>0.5078933292005805</v>
      </c>
      <c r="R9">
        <f>IF(Projections!R$27&gt;=0,$B9+(1-$B9)*Projections!R$27,$B9+$B9*Projections!R$27)</f>
        <v>0.50782133796560025</v>
      </c>
      <c r="S9">
        <f>IF(Projections!S$27&gt;=0,$B9+(1-$B9)*Projections!S$27,$B9+$B9*Projections!S$27)</f>
        <v>0.50774934673062</v>
      </c>
      <c r="T9">
        <f>IF(Projections!T$27&gt;=0,$B9+(1-$B9)*Projections!T$27,$B9+$B9*Projections!T$27)</f>
        <v>0.50767735549563953</v>
      </c>
      <c r="U9">
        <f>IF(Projections!U$27&gt;=0,$B9+(1-$B9)*Projections!U$27,$B9+$B9*Projections!U$27)</f>
        <v>0.50760536426065916</v>
      </c>
      <c r="V9">
        <f>IF(Projections!V$27&gt;=0,$B9+(1-$B9)*Projections!V$27,$B9+$B9*Projections!V$27)</f>
        <v>0.50753337302567891</v>
      </c>
      <c r="W9">
        <f>IF(Projections!W$27&gt;=0,$B9+(1-$B9)*Projections!W$27,$B9+$B9*Projections!W$27)</f>
        <v>0.50742238678867468</v>
      </c>
      <c r="X9">
        <f>IF(Projections!X$27&gt;=0,$B9+(1-$B9)*Projections!X$27,$B9+$B9*Projections!X$27)</f>
        <v>0.50731140055167045</v>
      </c>
      <c r="Y9">
        <f>IF(Projections!Y$27&gt;=0,$B9+(1-$B9)*Projections!Y$27,$B9+$B9*Projections!Y$27)</f>
        <v>0.50720041431466645</v>
      </c>
      <c r="Z9">
        <f>IF(Projections!Z$27&gt;=0,$B9+(1-$B9)*Projections!Z$27,$B9+$B9*Projections!Z$27)</f>
        <v>0.50708942807766222</v>
      </c>
      <c r="AA9">
        <f>IF(Projections!AA$27&gt;=0,$B9+(1-$B9)*Projections!AA$27,$B9+$B9*Projections!AA$27)</f>
        <v>0.50697844184065799</v>
      </c>
      <c r="AB9">
        <f>IF(Projections!AB$27&gt;=0,$B9+(1-$B9)*Projections!AB$27,$B9+$B9*Projections!AB$27)</f>
        <v>0.50683514942889807</v>
      </c>
      <c r="AC9">
        <f>IF(Projections!AC$27&gt;=0,$B9+(1-$B9)*Projections!AC$27,$B9+$B9*Projections!AC$27)</f>
        <v>0.50669185701713837</v>
      </c>
      <c r="AD9">
        <f>IF(Projections!AD$27&gt;=0,$B9+(1-$B9)*Projections!AD$27,$B9+$B9*Projections!AD$27)</f>
        <v>0.50654856460537867</v>
      </c>
      <c r="AE9">
        <f>IF(Projections!AE$27&gt;=0,$B9+(1-$B9)*Projections!AE$27,$B9+$B9*Projections!AE$27)</f>
        <v>0.50640527219361886</v>
      </c>
      <c r="AF9">
        <f>IF(Projections!AF$27&gt;=0,$B9+(1-$B9)*Projections!AF$27,$B9+$B9*Projections!AF$27)</f>
        <v>0.50626197978185905</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2F786-6B86-488D-8589-1B00A4CB03E3}">
  <sheetPr>
    <tabColor theme="4" tint="-0.249977111117893"/>
  </sheetPr>
  <dimension ref="A1:AF9"/>
  <sheetViews>
    <sheetView workbookViewId="0"/>
  </sheetViews>
  <sheetFormatPr defaultRowHeight="15" x14ac:dyDescent="0.25"/>
  <cols>
    <col min="1" max="1" width="34.7109375" customWidth="1"/>
    <col min="2" max="2" width="13.140625" customWidth="1"/>
  </cols>
  <sheetData>
    <row r="1" spans="1:32" x14ac:dyDescent="0.25">
      <c r="A1" s="57"/>
      <c r="B1" s="54">
        <v>2020</v>
      </c>
      <c r="C1">
        <v>2021</v>
      </c>
      <c r="D1" s="54">
        <v>2022</v>
      </c>
      <c r="E1">
        <v>2023</v>
      </c>
      <c r="F1" s="54">
        <v>2024</v>
      </c>
      <c r="G1">
        <v>2025</v>
      </c>
      <c r="H1" s="54">
        <v>2026</v>
      </c>
      <c r="I1">
        <v>2027</v>
      </c>
      <c r="J1" s="54">
        <v>2028</v>
      </c>
      <c r="K1">
        <v>2029</v>
      </c>
      <c r="L1" s="54">
        <v>2030</v>
      </c>
      <c r="M1">
        <v>2031</v>
      </c>
      <c r="N1" s="54">
        <v>2032</v>
      </c>
      <c r="O1">
        <v>2033</v>
      </c>
      <c r="P1" s="54">
        <v>2034</v>
      </c>
      <c r="Q1">
        <v>2035</v>
      </c>
      <c r="R1" s="54">
        <v>2036</v>
      </c>
      <c r="S1">
        <v>2037</v>
      </c>
      <c r="T1" s="54">
        <v>2038</v>
      </c>
      <c r="U1">
        <v>2039</v>
      </c>
      <c r="V1" s="54">
        <v>2040</v>
      </c>
      <c r="W1">
        <v>2041</v>
      </c>
      <c r="X1" s="54">
        <v>2042</v>
      </c>
      <c r="Y1">
        <v>2043</v>
      </c>
      <c r="Z1" s="54">
        <v>2044</v>
      </c>
      <c r="AA1">
        <v>2045</v>
      </c>
      <c r="AB1" s="54">
        <v>2046</v>
      </c>
      <c r="AC1">
        <v>2047</v>
      </c>
      <c r="AD1" s="54">
        <v>2048</v>
      </c>
      <c r="AE1">
        <v>2049</v>
      </c>
      <c r="AF1" s="54">
        <v>2050</v>
      </c>
    </row>
    <row r="2" spans="1:32" x14ac:dyDescent="0.25">
      <c r="A2" s="58" t="s">
        <v>5162</v>
      </c>
      <c r="B2" s="62">
        <f>SUMPRODUCT('First Year Calculations'!F:F,'First Year Calculations'!$Q:$Q)</f>
        <v>0.72168098112325396</v>
      </c>
      <c r="C2" s="57">
        <f>IF(Projections!C$28&gt;=0,$B2+(1-$B2)*Projections!C$28,$B2+$B2*Projections!C$28)</f>
        <v>0.71984683535017657</v>
      </c>
      <c r="D2" s="57">
        <f>IF(Projections!D$28&gt;=0,$B2+(1-$B2)*Projections!D$28,$B2+$B2*Projections!D$28)</f>
        <v>0.71801268957709874</v>
      </c>
      <c r="E2" s="57">
        <f>IF(Projections!E$28&gt;=0,$B2+(1-$B2)*Projections!E$28,$B2+$B2*Projections!E$28)</f>
        <v>0.71617854380402091</v>
      </c>
      <c r="F2" s="57">
        <f>IF(Projections!F$28&gt;=0,$B2+(1-$B2)*Projections!F$28,$B2+$B2*Projections!F$28)</f>
        <v>0.71434439803094318</v>
      </c>
      <c r="G2" s="57">
        <f>IF(Projections!G$28&gt;=0,$B2+(1-$B2)*Projections!G$28,$B2+$B2*Projections!G$28)</f>
        <v>0.71251025225786535</v>
      </c>
      <c r="H2" s="57">
        <f>IF(Projections!H$28&gt;=0,$B2+(1-$B2)*Projections!H$28,$B2+$B2*Projections!H$28)</f>
        <v>0.71064493760274861</v>
      </c>
      <c r="I2" s="57">
        <f>IF(Projections!I$28&gt;=0,$B2+(1-$B2)*Projections!I$28,$B2+$B2*Projections!I$28)</f>
        <v>0.70877962294763264</v>
      </c>
      <c r="J2" s="57">
        <f>IF(Projections!J$28&gt;=0,$B2+(1-$B2)*Projections!J$28,$B2+$B2*Projections!J$28)</f>
        <v>0.70691430829251667</v>
      </c>
      <c r="K2" s="57">
        <f>IF(Projections!K$28&gt;=0,$B2+(1-$B2)*Projections!K$28,$B2+$B2*Projections!K$28)</f>
        <v>0.7050489936374007</v>
      </c>
      <c r="L2" s="57">
        <f>IF(Projections!L$28&gt;=0,$B2+(1-$B2)*Projections!L$28,$B2+$B2*Projections!L$28)</f>
        <v>0.7031836789822844</v>
      </c>
      <c r="M2" s="57">
        <f>IF(Projections!M$28&gt;=0,$B2+(1-$B2)*Projections!M$28,$B2+$B2*Projections!M$28)</f>
        <v>0.70129370512713451</v>
      </c>
      <c r="N2" s="57">
        <f>IF(Projections!N$28&gt;=0,$B2+(1-$B2)*Projections!N$28,$B2+$B2*Projections!N$28)</f>
        <v>0.69940373127198385</v>
      </c>
      <c r="O2" s="57">
        <f>IF(Projections!O$28&gt;=0,$B2+(1-$B2)*Projections!O$28,$B2+$B2*Projections!O$28)</f>
        <v>0.69751375741683397</v>
      </c>
      <c r="P2" s="57">
        <f>IF(Projections!P$28&gt;=0,$B2+(1-$B2)*Projections!P$28,$B2+$B2*Projections!P$28)</f>
        <v>0.69562378356168331</v>
      </c>
      <c r="Q2" s="57">
        <f>IF(Projections!Q$28&gt;=0,$B2+(1-$B2)*Projections!Q$28,$B2+$B2*Projections!Q$28)</f>
        <v>0.69373380970653264</v>
      </c>
      <c r="R2" s="57">
        <f>IF(Projections!R$28&gt;=0,$B2+(1-$B2)*Projections!R$28,$B2+$B2*Projections!R$28)</f>
        <v>0.69179420204265862</v>
      </c>
      <c r="S2" s="57">
        <f>IF(Projections!S$28&gt;=0,$B2+(1-$B2)*Projections!S$28,$B2+$B2*Projections!S$28)</f>
        <v>0.68985459437878549</v>
      </c>
      <c r="T2" s="57">
        <f>IF(Projections!T$28&gt;=0,$B2+(1-$B2)*Projections!T$28,$B2+$B2*Projections!T$28)</f>
        <v>0.68791498671491158</v>
      </c>
      <c r="U2" s="57">
        <f>IF(Projections!U$28&gt;=0,$B2+(1-$B2)*Projections!U$28,$B2+$B2*Projections!U$28)</f>
        <v>0.68597537905103756</v>
      </c>
      <c r="V2" s="57">
        <f>IF(Projections!V$28&gt;=0,$B2+(1-$B2)*Projections!V$28,$B2+$B2*Projections!V$28)</f>
        <v>0.68403577138716443</v>
      </c>
      <c r="W2" s="57">
        <f>IF(Projections!W$28&gt;=0,$B2+(1-$B2)*Projections!W$28,$B2+$B2*Projections!W$28)</f>
        <v>0.68204614794291807</v>
      </c>
      <c r="X2" s="57">
        <f>IF(Projections!X$28&gt;=0,$B2+(1-$B2)*Projections!X$28,$B2+$B2*Projections!X$28)</f>
        <v>0.68005652449867171</v>
      </c>
      <c r="Y2" s="57">
        <f>IF(Projections!Y$28&gt;=0,$B2+(1-$B2)*Projections!Y$28,$B2+$B2*Projections!Y$28)</f>
        <v>0.67806690105442524</v>
      </c>
      <c r="Z2" s="57">
        <f>IF(Projections!Z$28&gt;=0,$B2+(1-$B2)*Projections!Z$28,$B2+$B2*Projections!Z$28)</f>
        <v>0.67607727761017977</v>
      </c>
      <c r="AA2" s="57">
        <f>IF(Projections!AA$28&gt;=0,$B2+(1-$B2)*Projections!AA$28,$B2+$B2*Projections!AA$28)</f>
        <v>0.6740876541659333</v>
      </c>
      <c r="AB2" s="57">
        <f>IF(Projections!AB$28&gt;=0,$B2+(1-$B2)*Projections!AB$28,$B2+$B2*Projections!AB$28)</f>
        <v>0.67207964362155881</v>
      </c>
      <c r="AC2" s="57">
        <f>IF(Projections!AC$28&gt;=0,$B2+(1-$B2)*Projections!AC$28,$B2+$B2*Projections!AC$28)</f>
        <v>0.6700716330771852</v>
      </c>
      <c r="AD2" s="57">
        <f>IF(Projections!AD$28&gt;=0,$B2+(1-$B2)*Projections!AD$28,$B2+$B2*Projections!AD$28)</f>
        <v>0.66806362253281071</v>
      </c>
      <c r="AE2" s="57">
        <f>IF(Projections!AE$28&gt;=0,$B2+(1-$B2)*Projections!AE$28,$B2+$B2*Projections!AE$28)</f>
        <v>0.66605561198843621</v>
      </c>
      <c r="AF2" s="57">
        <f>IF(Projections!AF$28&gt;=0,$B2+(1-$B2)*Projections!AF$28,$B2+$B2*Projections!AF$28)</f>
        <v>0.66404760144406261</v>
      </c>
    </row>
    <row r="3" spans="1:32" x14ac:dyDescent="0.25">
      <c r="A3" s="58" t="s">
        <v>5163</v>
      </c>
      <c r="B3" s="62">
        <f>SUMPRODUCT('First Year Calculations'!F:F,'First Year Calculations'!$N:$N)</f>
        <v>0.79575376085045257</v>
      </c>
      <c r="C3" s="57">
        <f>IF(Projections!C$28&gt;=0,$B3+(1-$B3)*Projections!C$28,$B3+$B3*Projections!C$28)</f>
        <v>0.7937313597687411</v>
      </c>
      <c r="D3" s="57">
        <f>IF(Projections!D$28&gt;=0,$B3+(1-$B3)*Projections!D$28,$B3+$B3*Projections!D$28)</f>
        <v>0.79170895868702906</v>
      </c>
      <c r="E3" s="57">
        <f>IF(Projections!E$28&gt;=0,$B3+(1-$B3)*Projections!E$28,$B3+$B3*Projections!E$28)</f>
        <v>0.78968655760531714</v>
      </c>
      <c r="F3" s="57">
        <f>IF(Projections!F$28&gt;=0,$B3+(1-$B3)*Projections!F$28,$B3+$B3*Projections!F$28)</f>
        <v>0.78766415652360511</v>
      </c>
      <c r="G3" s="57">
        <f>IF(Projections!G$28&gt;=0,$B3+(1-$B3)*Projections!G$28,$B3+$B3*Projections!G$28)</f>
        <v>0.78564175544189319</v>
      </c>
      <c r="H3" s="57">
        <f>IF(Projections!H$28&gt;=0,$B3+(1-$B3)*Projections!H$28,$B3+$B3*Projections!H$28)</f>
        <v>0.78358498632811058</v>
      </c>
      <c r="I3" s="57">
        <f>IF(Projections!I$28&gt;=0,$B3+(1-$B3)*Projections!I$28,$B3+$B3*Projections!I$28)</f>
        <v>0.78152821721432886</v>
      </c>
      <c r="J3" s="57">
        <f>IF(Projections!J$28&gt;=0,$B3+(1-$B3)*Projections!J$28,$B3+$B3*Projections!J$28)</f>
        <v>0.77947144810054714</v>
      </c>
      <c r="K3" s="57">
        <f>IF(Projections!K$28&gt;=0,$B3+(1-$B3)*Projections!K$28,$B3+$B3*Projections!K$28)</f>
        <v>0.77741467898676553</v>
      </c>
      <c r="L3" s="57">
        <f>IF(Projections!L$28&gt;=0,$B3+(1-$B3)*Projections!L$28,$B3+$B3*Projections!L$28)</f>
        <v>0.77535790987298336</v>
      </c>
      <c r="M3" s="57">
        <f>IF(Projections!M$28&gt;=0,$B3+(1-$B3)*Projections!M$28,$B3+$B3*Projections!M$28)</f>
        <v>0.77327395055788029</v>
      </c>
      <c r="N3" s="57">
        <f>IF(Projections!N$28&gt;=0,$B3+(1-$B3)*Projections!N$28,$B3+$B3*Projections!N$28)</f>
        <v>0.77118999124277632</v>
      </c>
      <c r="O3" s="57">
        <f>IF(Projections!O$28&gt;=0,$B3+(1-$B3)*Projections!O$28,$B3+$B3*Projections!O$28)</f>
        <v>0.76910603192767324</v>
      </c>
      <c r="P3" s="57">
        <f>IF(Projections!P$28&gt;=0,$B3+(1-$B3)*Projections!P$28,$B3+$B3*Projections!P$28)</f>
        <v>0.76702207261256927</v>
      </c>
      <c r="Q3" s="57">
        <f>IF(Projections!Q$28&gt;=0,$B3+(1-$B3)*Projections!Q$28,$B3+$B3*Projections!Q$28)</f>
        <v>0.76493811329746531</v>
      </c>
      <c r="R3" s="57">
        <f>IF(Projections!R$28&gt;=0,$B3+(1-$B3)*Projections!R$28,$B3+$B3*Projections!R$28)</f>
        <v>0.76279942579776172</v>
      </c>
      <c r="S3" s="57">
        <f>IF(Projections!S$28&gt;=0,$B3+(1-$B3)*Projections!S$28,$B3+$B3*Projections!S$28)</f>
        <v>0.76066073829805914</v>
      </c>
      <c r="T3" s="57">
        <f>IF(Projections!T$28&gt;=0,$B3+(1-$B3)*Projections!T$28,$B3+$B3*Projections!T$28)</f>
        <v>0.75852205079835566</v>
      </c>
      <c r="U3" s="57">
        <f>IF(Projections!U$28&gt;=0,$B3+(1-$B3)*Projections!U$28,$B3+$B3*Projections!U$28)</f>
        <v>0.75638336329865208</v>
      </c>
      <c r="V3" s="57">
        <f>IF(Projections!V$28&gt;=0,$B3+(1-$B3)*Projections!V$28,$B3+$B3*Projections!V$28)</f>
        <v>0.7542446757989496</v>
      </c>
      <c r="W3" s="57">
        <f>IF(Projections!W$28&gt;=0,$B3+(1-$B3)*Projections!W$28,$B3+$B3*Projections!W$28)</f>
        <v>0.75205083893772162</v>
      </c>
      <c r="X3" s="57">
        <f>IF(Projections!X$28&gt;=0,$B3+(1-$B3)*Projections!X$28,$B3+$B3*Projections!X$28)</f>
        <v>0.74985700207649375</v>
      </c>
      <c r="Y3" s="57">
        <f>IF(Projections!Y$28&gt;=0,$B3+(1-$B3)*Projections!Y$28,$B3+$B3*Projections!Y$28)</f>
        <v>0.74766316521526588</v>
      </c>
      <c r="Z3" s="57">
        <f>IF(Projections!Z$28&gt;=0,$B3+(1-$B3)*Projections!Z$28,$B3+$B3*Projections!Z$28)</f>
        <v>0.74546932835403901</v>
      </c>
      <c r="AA3" s="57">
        <f>IF(Projections!AA$28&gt;=0,$B3+(1-$B3)*Projections!AA$28,$B3+$B3*Projections!AA$28)</f>
        <v>0.74327549149281114</v>
      </c>
      <c r="AB3" s="57">
        <f>IF(Projections!AB$28&gt;=0,$B3+(1-$B3)*Projections!AB$28,$B3+$B3*Projections!AB$28)</f>
        <v>0.7410613802936683</v>
      </c>
      <c r="AC3" s="57">
        <f>IF(Projections!AC$28&gt;=0,$B3+(1-$B3)*Projections!AC$28,$B3+$B3*Projections!AC$28)</f>
        <v>0.73884726909452636</v>
      </c>
      <c r="AD3" s="57">
        <f>IF(Projections!AD$28&gt;=0,$B3+(1-$B3)*Projections!AD$28,$B3+$B3*Projections!AD$28)</f>
        <v>0.73663315789538353</v>
      </c>
      <c r="AE3" s="57">
        <f>IF(Projections!AE$28&gt;=0,$B3+(1-$B3)*Projections!AE$28,$B3+$B3*Projections!AE$28)</f>
        <v>0.73441904669624081</v>
      </c>
      <c r="AF3" s="57">
        <f>IF(Projections!AF$28&gt;=0,$B3+(1-$B3)*Projections!AF$28,$B3+$B3*Projections!AF$28)</f>
        <v>0.73220493549709886</v>
      </c>
    </row>
    <row r="4" spans="1:32" x14ac:dyDescent="0.25">
      <c r="A4" s="58" t="s">
        <v>5164</v>
      </c>
      <c r="B4" s="62">
        <f>SUMPRODUCT('First Year Calculations'!F:F,'First Year Calculations'!$W:$W)</f>
        <v>0.75405928240056552</v>
      </c>
      <c r="C4" s="57">
        <f>IF(Projections!C$28&gt;=0,$B4+(1-$B4)*Projections!C$28,$B4+$B4*Projections!C$28)</f>
        <v>0.75214284746374327</v>
      </c>
      <c r="D4" s="57">
        <f>IF(Projections!D$28&gt;=0,$B4+(1-$B4)*Projections!D$28,$B4+$B4*Projections!D$28)</f>
        <v>0.75022641252692057</v>
      </c>
      <c r="E4" s="57">
        <f>IF(Projections!E$28&gt;=0,$B4+(1-$B4)*Projections!E$28,$B4+$B4*Projections!E$28)</f>
        <v>0.74830997759009787</v>
      </c>
      <c r="F4" s="57">
        <f>IF(Projections!F$28&gt;=0,$B4+(1-$B4)*Projections!F$28,$B4+$B4*Projections!F$28)</f>
        <v>0.74639354265327518</v>
      </c>
      <c r="G4" s="57">
        <f>IF(Projections!G$28&gt;=0,$B4+(1-$B4)*Projections!G$28,$B4+$B4*Projections!G$28)</f>
        <v>0.74447710771645248</v>
      </c>
      <c r="H4" s="57">
        <f>IF(Projections!H$28&gt;=0,$B4+(1-$B4)*Projections!H$28,$B4+$B4*Projections!H$28)</f>
        <v>0.74252810550206771</v>
      </c>
      <c r="I4" s="57">
        <f>IF(Projections!I$28&gt;=0,$B4+(1-$B4)*Projections!I$28,$B4+$B4*Projections!I$28)</f>
        <v>0.74057910328768373</v>
      </c>
      <c r="J4" s="57">
        <f>IF(Projections!J$28&gt;=0,$B4+(1-$B4)*Projections!J$28,$B4+$B4*Projections!J$28)</f>
        <v>0.73863010107329985</v>
      </c>
      <c r="K4" s="57">
        <f>IF(Projections!K$28&gt;=0,$B4+(1-$B4)*Projections!K$28,$B4+$B4*Projections!K$28)</f>
        <v>0.73668109885891597</v>
      </c>
      <c r="L4" s="57">
        <f>IF(Projections!L$28&gt;=0,$B4+(1-$B4)*Projections!L$28,$B4+$B4*Projections!L$28)</f>
        <v>0.73473209664453154</v>
      </c>
      <c r="M4" s="57">
        <f>IF(Projections!M$28&gt;=0,$B4+(1-$B4)*Projections!M$28,$B4+$B4*Projections!M$28)</f>
        <v>0.732757328892232</v>
      </c>
      <c r="N4" s="57">
        <f>IF(Projections!N$28&gt;=0,$B4+(1-$B4)*Projections!N$28,$B4+$B4*Projections!N$28)</f>
        <v>0.73078256113993156</v>
      </c>
      <c r="O4" s="57">
        <f>IF(Projections!O$28&gt;=0,$B4+(1-$B4)*Projections!O$28,$B4+$B4*Projections!O$28)</f>
        <v>0.72880779338763191</v>
      </c>
      <c r="P4" s="57">
        <f>IF(Projections!P$28&gt;=0,$B4+(1-$B4)*Projections!P$28,$B4+$B4*Projections!P$28)</f>
        <v>0.72683302563533148</v>
      </c>
      <c r="Q4" s="57">
        <f>IF(Projections!Q$28&gt;=0,$B4+(1-$B4)*Projections!Q$28,$B4+$B4*Projections!Q$28)</f>
        <v>0.72485825788303104</v>
      </c>
      <c r="R4" s="57">
        <f>IF(Projections!R$28&gt;=0,$B4+(1-$B4)*Projections!R$28,$B4+$B4*Projections!R$28)</f>
        <v>0.7228316294953977</v>
      </c>
      <c r="S4" s="57">
        <f>IF(Projections!S$28&gt;=0,$B4+(1-$B4)*Projections!S$28,$B4+$B4*Projections!S$28)</f>
        <v>0.72080500110776524</v>
      </c>
      <c r="T4" s="57">
        <f>IF(Projections!T$28&gt;=0,$B4+(1-$B4)*Projections!T$28,$B4+$B4*Projections!T$28)</f>
        <v>0.71877837272013201</v>
      </c>
      <c r="U4" s="57">
        <f>IF(Projections!U$28&gt;=0,$B4+(1-$B4)*Projections!U$28,$B4+$B4*Projections!U$28)</f>
        <v>0.71675174433249866</v>
      </c>
      <c r="V4" s="57">
        <f>IF(Projections!V$28&gt;=0,$B4+(1-$B4)*Projections!V$28,$B4+$B4*Projections!V$28)</f>
        <v>0.71472511594486621</v>
      </c>
      <c r="W4" s="57">
        <f>IF(Projections!W$28&gt;=0,$B4+(1-$B4)*Projections!W$28,$B4+$B4*Projections!W$28)</f>
        <v>0.71264622781304843</v>
      </c>
      <c r="X4" s="57">
        <f>IF(Projections!X$28&gt;=0,$B4+(1-$B4)*Projections!X$28,$B4+$B4*Projections!X$28)</f>
        <v>0.71056733968123065</v>
      </c>
      <c r="Y4" s="57">
        <f>IF(Projections!Y$28&gt;=0,$B4+(1-$B4)*Projections!Y$28,$B4+$B4*Projections!Y$28)</f>
        <v>0.70848845154941276</v>
      </c>
      <c r="Z4" s="57">
        <f>IF(Projections!Z$28&gt;=0,$B4+(1-$B4)*Projections!Z$28,$B4+$B4*Projections!Z$28)</f>
        <v>0.70640956341759586</v>
      </c>
      <c r="AA4" s="57">
        <f>IF(Projections!AA$28&gt;=0,$B4+(1-$B4)*Projections!AA$28,$B4+$B4*Projections!AA$28)</f>
        <v>0.70433067528577797</v>
      </c>
      <c r="AB4" s="57">
        <f>IF(Projections!AB$28&gt;=0,$B4+(1-$B4)*Projections!AB$28,$B4+$B4*Projections!AB$28)</f>
        <v>0.70223257511444315</v>
      </c>
      <c r="AC4" s="57">
        <f>IF(Projections!AC$28&gt;=0,$B4+(1-$B4)*Projections!AC$28,$B4+$B4*Projections!AC$28)</f>
        <v>0.70013447494310921</v>
      </c>
      <c r="AD4" s="57">
        <f>IF(Projections!AD$28&gt;=0,$B4+(1-$B4)*Projections!AD$28,$B4+$B4*Projections!AD$28)</f>
        <v>0.69803637477177438</v>
      </c>
      <c r="AE4" s="57">
        <f>IF(Projections!AE$28&gt;=0,$B4+(1-$B4)*Projections!AE$28,$B4+$B4*Projections!AE$28)</f>
        <v>0.69593827460043955</v>
      </c>
      <c r="AF4" s="57">
        <f>IF(Projections!AF$28&gt;=0,$B4+(1-$B4)*Projections!AF$28,$B4+$B4*Projections!AF$28)</f>
        <v>0.69384017442910551</v>
      </c>
    </row>
    <row r="5" spans="1:32" x14ac:dyDescent="0.25">
      <c r="A5" s="58" t="s">
        <v>5165</v>
      </c>
      <c r="B5" s="62">
        <f t="shared" ref="B5" si="0">B4</f>
        <v>0.75405928240056552</v>
      </c>
      <c r="C5" s="57">
        <f>IF(Projections!C$28&gt;=0,$B5+(1-$B5)*Projections!C$28,$B5+$B5*Projections!C$28)</f>
        <v>0.75214284746374327</v>
      </c>
      <c r="D5" s="57">
        <f>IF(Projections!D$28&gt;=0,$B5+(1-$B5)*Projections!D$28,$B5+$B5*Projections!D$28)</f>
        <v>0.75022641252692057</v>
      </c>
      <c r="E5" s="57">
        <f>IF(Projections!E$28&gt;=0,$B5+(1-$B5)*Projections!E$28,$B5+$B5*Projections!E$28)</f>
        <v>0.74830997759009787</v>
      </c>
      <c r="F5" s="57">
        <f>IF(Projections!F$28&gt;=0,$B5+(1-$B5)*Projections!F$28,$B5+$B5*Projections!F$28)</f>
        <v>0.74639354265327518</v>
      </c>
      <c r="G5" s="57">
        <f>IF(Projections!G$28&gt;=0,$B5+(1-$B5)*Projections!G$28,$B5+$B5*Projections!G$28)</f>
        <v>0.74447710771645248</v>
      </c>
      <c r="H5" s="57">
        <f>IF(Projections!H$28&gt;=0,$B5+(1-$B5)*Projections!H$28,$B5+$B5*Projections!H$28)</f>
        <v>0.74252810550206771</v>
      </c>
      <c r="I5" s="57">
        <f>IF(Projections!I$28&gt;=0,$B5+(1-$B5)*Projections!I$28,$B5+$B5*Projections!I$28)</f>
        <v>0.74057910328768373</v>
      </c>
      <c r="J5" s="57">
        <f>IF(Projections!J$28&gt;=0,$B5+(1-$B5)*Projections!J$28,$B5+$B5*Projections!J$28)</f>
        <v>0.73863010107329985</v>
      </c>
      <c r="K5" s="57">
        <f>IF(Projections!K$28&gt;=0,$B5+(1-$B5)*Projections!K$28,$B5+$B5*Projections!K$28)</f>
        <v>0.73668109885891597</v>
      </c>
      <c r="L5" s="57">
        <f>IF(Projections!L$28&gt;=0,$B5+(1-$B5)*Projections!L$28,$B5+$B5*Projections!L$28)</f>
        <v>0.73473209664453154</v>
      </c>
      <c r="M5" s="57">
        <f>IF(Projections!M$28&gt;=0,$B5+(1-$B5)*Projections!M$28,$B5+$B5*Projections!M$28)</f>
        <v>0.732757328892232</v>
      </c>
      <c r="N5" s="57">
        <f>IF(Projections!N$28&gt;=0,$B5+(1-$B5)*Projections!N$28,$B5+$B5*Projections!N$28)</f>
        <v>0.73078256113993156</v>
      </c>
      <c r="O5" s="57">
        <f>IF(Projections!O$28&gt;=0,$B5+(1-$B5)*Projections!O$28,$B5+$B5*Projections!O$28)</f>
        <v>0.72880779338763191</v>
      </c>
      <c r="P5" s="57">
        <f>IF(Projections!P$28&gt;=0,$B5+(1-$B5)*Projections!P$28,$B5+$B5*Projections!P$28)</f>
        <v>0.72683302563533148</v>
      </c>
      <c r="Q5" s="57">
        <f>IF(Projections!Q$28&gt;=0,$B5+(1-$B5)*Projections!Q$28,$B5+$B5*Projections!Q$28)</f>
        <v>0.72485825788303104</v>
      </c>
      <c r="R5" s="57">
        <f>IF(Projections!R$28&gt;=0,$B5+(1-$B5)*Projections!R$28,$B5+$B5*Projections!R$28)</f>
        <v>0.7228316294953977</v>
      </c>
      <c r="S5" s="57">
        <f>IF(Projections!S$28&gt;=0,$B5+(1-$B5)*Projections!S$28,$B5+$B5*Projections!S$28)</f>
        <v>0.72080500110776524</v>
      </c>
      <c r="T5" s="57">
        <f>IF(Projections!T$28&gt;=0,$B5+(1-$B5)*Projections!T$28,$B5+$B5*Projections!T$28)</f>
        <v>0.71877837272013201</v>
      </c>
      <c r="U5" s="57">
        <f>IF(Projections!U$28&gt;=0,$B5+(1-$B5)*Projections!U$28,$B5+$B5*Projections!U$28)</f>
        <v>0.71675174433249866</v>
      </c>
      <c r="V5" s="57">
        <f>IF(Projections!V$28&gt;=0,$B5+(1-$B5)*Projections!V$28,$B5+$B5*Projections!V$28)</f>
        <v>0.71472511594486621</v>
      </c>
      <c r="W5" s="57">
        <f>IF(Projections!W$28&gt;=0,$B5+(1-$B5)*Projections!W$28,$B5+$B5*Projections!W$28)</f>
        <v>0.71264622781304843</v>
      </c>
      <c r="X5" s="57">
        <f>IF(Projections!X$28&gt;=0,$B5+(1-$B5)*Projections!X$28,$B5+$B5*Projections!X$28)</f>
        <v>0.71056733968123065</v>
      </c>
      <c r="Y5" s="57">
        <f>IF(Projections!Y$28&gt;=0,$B5+(1-$B5)*Projections!Y$28,$B5+$B5*Projections!Y$28)</f>
        <v>0.70848845154941276</v>
      </c>
      <c r="Z5" s="57">
        <f>IF(Projections!Z$28&gt;=0,$B5+(1-$B5)*Projections!Z$28,$B5+$B5*Projections!Z$28)</f>
        <v>0.70640956341759586</v>
      </c>
      <c r="AA5" s="57">
        <f>IF(Projections!AA$28&gt;=0,$B5+(1-$B5)*Projections!AA$28,$B5+$B5*Projections!AA$28)</f>
        <v>0.70433067528577797</v>
      </c>
      <c r="AB5" s="57">
        <f>IF(Projections!AB$28&gt;=0,$B5+(1-$B5)*Projections!AB$28,$B5+$B5*Projections!AB$28)</f>
        <v>0.70223257511444315</v>
      </c>
      <c r="AC5" s="57">
        <f>IF(Projections!AC$28&gt;=0,$B5+(1-$B5)*Projections!AC$28,$B5+$B5*Projections!AC$28)</f>
        <v>0.70013447494310921</v>
      </c>
      <c r="AD5" s="57">
        <f>IF(Projections!AD$28&gt;=0,$B5+(1-$B5)*Projections!AD$28,$B5+$B5*Projections!AD$28)</f>
        <v>0.69803637477177438</v>
      </c>
      <c r="AE5" s="57">
        <f>IF(Projections!AE$28&gt;=0,$B5+(1-$B5)*Projections!AE$28,$B5+$B5*Projections!AE$28)</f>
        <v>0.69593827460043955</v>
      </c>
      <c r="AF5" s="57">
        <f>IF(Projections!AF$28&gt;=0,$B5+(1-$B5)*Projections!AF$28,$B5+$B5*Projections!AF$28)</f>
        <v>0.69384017442910551</v>
      </c>
    </row>
    <row r="6" spans="1:32" x14ac:dyDescent="0.25">
      <c r="A6" s="58" t="s">
        <v>5166</v>
      </c>
      <c r="B6" s="62">
        <f>SUMPRODUCT('First Year Calculations'!F:F,'First Year Calculations'!$T:$T)</f>
        <v>0.76808107429737915</v>
      </c>
      <c r="C6" s="57">
        <f>IF(Projections!C$28&gt;=0,$B6+(1-$B6)*Projections!C$28,$B6+$B6*Projections!C$28)</f>
        <v>0.76612900310158483</v>
      </c>
      <c r="D6" s="57">
        <f>IF(Projections!D$28&gt;=0,$B6+(1-$B6)*Projections!D$28,$B6+$B6*Projections!D$28)</f>
        <v>0.76417693190579006</v>
      </c>
      <c r="E6" s="57">
        <f>IF(Projections!E$28&gt;=0,$B6+(1-$B6)*Projections!E$28,$B6+$B6*Projections!E$28)</f>
        <v>0.7622248607099954</v>
      </c>
      <c r="F6" s="57">
        <f>IF(Projections!F$28&gt;=0,$B6+(1-$B6)*Projections!F$28,$B6+$B6*Projections!F$28)</f>
        <v>0.76027278951420063</v>
      </c>
      <c r="G6" s="57">
        <f>IF(Projections!G$28&gt;=0,$B6+(1-$B6)*Projections!G$28,$B6+$B6*Projections!G$28)</f>
        <v>0.75832071831840586</v>
      </c>
      <c r="H6" s="57">
        <f>IF(Projections!H$28&gt;=0,$B6+(1-$B6)*Projections!H$28,$B6+$B6*Projections!H$28)</f>
        <v>0.7563354742539512</v>
      </c>
      <c r="I6" s="57">
        <f>IF(Projections!I$28&gt;=0,$B6+(1-$B6)*Projections!I$28,$B6+$B6*Projections!I$28)</f>
        <v>0.75435023018949743</v>
      </c>
      <c r="J6" s="57">
        <f>IF(Projections!J$28&gt;=0,$B6+(1-$B6)*Projections!J$28,$B6+$B6*Projections!J$28)</f>
        <v>0.75236498612504366</v>
      </c>
      <c r="K6" s="57">
        <f>IF(Projections!K$28&gt;=0,$B6+(1-$B6)*Projections!K$28,$B6+$B6*Projections!K$28)</f>
        <v>0.75037974206058999</v>
      </c>
      <c r="L6" s="57">
        <f>IF(Projections!L$28&gt;=0,$B6+(1-$B6)*Projections!L$28,$B6+$B6*Projections!L$28)</f>
        <v>0.74839449799613578</v>
      </c>
      <c r="M6" s="57">
        <f>IF(Projections!M$28&gt;=0,$B6+(1-$B6)*Projections!M$28,$B6+$B6*Projections!M$28)</f>
        <v>0.74638300928155432</v>
      </c>
      <c r="N6" s="57">
        <f>IF(Projections!N$28&gt;=0,$B6+(1-$B6)*Projections!N$28,$B6+$B6*Projections!N$28)</f>
        <v>0.74437152056697209</v>
      </c>
      <c r="O6" s="57">
        <f>IF(Projections!O$28&gt;=0,$B6+(1-$B6)*Projections!O$28,$B6+$B6*Projections!O$28)</f>
        <v>0.74236003185239063</v>
      </c>
      <c r="P6" s="57">
        <f>IF(Projections!P$28&gt;=0,$B6+(1-$B6)*Projections!P$28,$B6+$B6*Projections!P$28)</f>
        <v>0.7403485431378084</v>
      </c>
      <c r="Q6" s="57">
        <f>IF(Projections!Q$28&gt;=0,$B6+(1-$B6)*Projections!Q$28,$B6+$B6*Projections!Q$28)</f>
        <v>0.73833705442322606</v>
      </c>
      <c r="R6" s="57">
        <f>IF(Projections!R$28&gt;=0,$B6+(1-$B6)*Projections!R$28,$B6+$B6*Projections!R$28)</f>
        <v>0.73627274072070203</v>
      </c>
      <c r="S6" s="57">
        <f>IF(Projections!S$28&gt;=0,$B6+(1-$B6)*Projections!S$28,$B6+$B6*Projections!S$28)</f>
        <v>0.7342084270181789</v>
      </c>
      <c r="T6" s="57">
        <f>IF(Projections!T$28&gt;=0,$B6+(1-$B6)*Projections!T$28,$B6+$B6*Projections!T$28)</f>
        <v>0.73214411331565477</v>
      </c>
      <c r="U6" s="57">
        <f>IF(Projections!U$28&gt;=0,$B6+(1-$B6)*Projections!U$28,$B6+$B6*Projections!U$28)</f>
        <v>0.73007979961313074</v>
      </c>
      <c r="V6" s="57">
        <f>IF(Projections!V$28&gt;=0,$B6+(1-$B6)*Projections!V$28,$B6+$B6*Projections!V$28)</f>
        <v>0.7280154859106075</v>
      </c>
      <c r="W6" s="57">
        <f>IF(Projections!W$28&gt;=0,$B6+(1-$B6)*Projections!W$28,$B6+$B6*Projections!W$28)</f>
        <v>0.72589794068982938</v>
      </c>
      <c r="X6" s="57">
        <f>IF(Projections!X$28&gt;=0,$B6+(1-$B6)*Projections!X$28,$B6+$B6*Projections!X$28)</f>
        <v>0.72378039546905126</v>
      </c>
      <c r="Y6" s="57">
        <f>IF(Projections!Y$28&gt;=0,$B6+(1-$B6)*Projections!Y$28,$B6+$B6*Projections!Y$28)</f>
        <v>0.72166285024827315</v>
      </c>
      <c r="Z6" s="57">
        <f>IF(Projections!Z$28&gt;=0,$B6+(1-$B6)*Projections!Z$28,$B6+$B6*Projections!Z$28)</f>
        <v>0.71954530502749592</v>
      </c>
      <c r="AA6" s="57">
        <f>IF(Projections!AA$28&gt;=0,$B6+(1-$B6)*Projections!AA$28,$B6+$B6*Projections!AA$28)</f>
        <v>0.7174277598067178</v>
      </c>
      <c r="AB6" s="57">
        <f>IF(Projections!AB$28&gt;=0,$B6+(1-$B6)*Projections!AB$28,$B6+$B6*Projections!AB$28)</f>
        <v>0.71529064529703079</v>
      </c>
      <c r="AC6" s="57">
        <f>IF(Projections!AC$28&gt;=0,$B6+(1-$B6)*Projections!AC$28,$B6+$B6*Projections!AC$28)</f>
        <v>0.71315353078734478</v>
      </c>
      <c r="AD6" s="57">
        <f>IF(Projections!AD$28&gt;=0,$B6+(1-$B6)*Projections!AD$28,$B6+$B6*Projections!AD$28)</f>
        <v>0.71101641627765777</v>
      </c>
      <c r="AE6" s="57">
        <f>IF(Projections!AE$28&gt;=0,$B6+(1-$B6)*Projections!AE$28,$B6+$B6*Projections!AE$28)</f>
        <v>0.70887930176797087</v>
      </c>
      <c r="AF6" s="57">
        <f>IF(Projections!AF$28&gt;=0,$B6+(1-$B6)*Projections!AF$28,$B6+$B6*Projections!AF$28)</f>
        <v>0.70674218725828475</v>
      </c>
    </row>
    <row r="7" spans="1:32" x14ac:dyDescent="0.25">
      <c r="A7" s="58" t="s">
        <v>5167</v>
      </c>
      <c r="B7" s="63">
        <f t="shared" ref="B7" si="1">B3</f>
        <v>0.79575376085045257</v>
      </c>
      <c r="C7" s="57">
        <f>IF(Projections!C$28&gt;=0,$B7+(1-$B7)*Projections!C$28,$B7+$B7*Projections!C$28)</f>
        <v>0.7937313597687411</v>
      </c>
      <c r="D7" s="57">
        <f>IF(Projections!D$28&gt;=0,$B7+(1-$B7)*Projections!D$28,$B7+$B7*Projections!D$28)</f>
        <v>0.79170895868702906</v>
      </c>
      <c r="E7" s="57">
        <f>IF(Projections!E$28&gt;=0,$B7+(1-$B7)*Projections!E$28,$B7+$B7*Projections!E$28)</f>
        <v>0.78968655760531714</v>
      </c>
      <c r="F7" s="57">
        <f>IF(Projections!F$28&gt;=0,$B7+(1-$B7)*Projections!F$28,$B7+$B7*Projections!F$28)</f>
        <v>0.78766415652360511</v>
      </c>
      <c r="G7" s="57">
        <f>IF(Projections!G$28&gt;=0,$B7+(1-$B7)*Projections!G$28,$B7+$B7*Projections!G$28)</f>
        <v>0.78564175544189319</v>
      </c>
      <c r="H7" s="57">
        <f>IF(Projections!H$28&gt;=0,$B7+(1-$B7)*Projections!H$28,$B7+$B7*Projections!H$28)</f>
        <v>0.78358498632811058</v>
      </c>
      <c r="I7" s="57">
        <f>IF(Projections!I$28&gt;=0,$B7+(1-$B7)*Projections!I$28,$B7+$B7*Projections!I$28)</f>
        <v>0.78152821721432886</v>
      </c>
      <c r="J7" s="57">
        <f>IF(Projections!J$28&gt;=0,$B7+(1-$B7)*Projections!J$28,$B7+$B7*Projections!J$28)</f>
        <v>0.77947144810054714</v>
      </c>
      <c r="K7" s="57">
        <f>IF(Projections!K$28&gt;=0,$B7+(1-$B7)*Projections!K$28,$B7+$B7*Projections!K$28)</f>
        <v>0.77741467898676553</v>
      </c>
      <c r="L7" s="57">
        <f>IF(Projections!L$28&gt;=0,$B7+(1-$B7)*Projections!L$28,$B7+$B7*Projections!L$28)</f>
        <v>0.77535790987298336</v>
      </c>
      <c r="M7" s="57">
        <f>IF(Projections!M$28&gt;=0,$B7+(1-$B7)*Projections!M$28,$B7+$B7*Projections!M$28)</f>
        <v>0.77327395055788029</v>
      </c>
      <c r="N7" s="57">
        <f>IF(Projections!N$28&gt;=0,$B7+(1-$B7)*Projections!N$28,$B7+$B7*Projections!N$28)</f>
        <v>0.77118999124277632</v>
      </c>
      <c r="O7" s="57">
        <f>IF(Projections!O$28&gt;=0,$B7+(1-$B7)*Projections!O$28,$B7+$B7*Projections!O$28)</f>
        <v>0.76910603192767324</v>
      </c>
      <c r="P7" s="57">
        <f>IF(Projections!P$28&gt;=0,$B7+(1-$B7)*Projections!P$28,$B7+$B7*Projections!P$28)</f>
        <v>0.76702207261256927</v>
      </c>
      <c r="Q7" s="57">
        <f>IF(Projections!Q$28&gt;=0,$B7+(1-$B7)*Projections!Q$28,$B7+$B7*Projections!Q$28)</f>
        <v>0.76493811329746531</v>
      </c>
      <c r="R7" s="57">
        <f>IF(Projections!R$28&gt;=0,$B7+(1-$B7)*Projections!R$28,$B7+$B7*Projections!R$28)</f>
        <v>0.76279942579776172</v>
      </c>
      <c r="S7" s="57">
        <f>IF(Projections!S$28&gt;=0,$B7+(1-$B7)*Projections!S$28,$B7+$B7*Projections!S$28)</f>
        <v>0.76066073829805914</v>
      </c>
      <c r="T7" s="57">
        <f>IF(Projections!T$28&gt;=0,$B7+(1-$B7)*Projections!T$28,$B7+$B7*Projections!T$28)</f>
        <v>0.75852205079835566</v>
      </c>
      <c r="U7" s="57">
        <f>IF(Projections!U$28&gt;=0,$B7+(1-$B7)*Projections!U$28,$B7+$B7*Projections!U$28)</f>
        <v>0.75638336329865208</v>
      </c>
      <c r="V7" s="57">
        <f>IF(Projections!V$28&gt;=0,$B7+(1-$B7)*Projections!V$28,$B7+$B7*Projections!V$28)</f>
        <v>0.7542446757989496</v>
      </c>
      <c r="W7" s="57">
        <f>IF(Projections!W$28&gt;=0,$B7+(1-$B7)*Projections!W$28,$B7+$B7*Projections!W$28)</f>
        <v>0.75205083893772162</v>
      </c>
      <c r="X7" s="57">
        <f>IF(Projections!X$28&gt;=0,$B7+(1-$B7)*Projections!X$28,$B7+$B7*Projections!X$28)</f>
        <v>0.74985700207649375</v>
      </c>
      <c r="Y7" s="57">
        <f>IF(Projections!Y$28&gt;=0,$B7+(1-$B7)*Projections!Y$28,$B7+$B7*Projections!Y$28)</f>
        <v>0.74766316521526588</v>
      </c>
      <c r="Z7" s="57">
        <f>IF(Projections!Z$28&gt;=0,$B7+(1-$B7)*Projections!Z$28,$B7+$B7*Projections!Z$28)</f>
        <v>0.74546932835403901</v>
      </c>
      <c r="AA7" s="57">
        <f>IF(Projections!AA$28&gt;=0,$B7+(1-$B7)*Projections!AA$28,$B7+$B7*Projections!AA$28)</f>
        <v>0.74327549149281114</v>
      </c>
      <c r="AB7" s="57">
        <f>IF(Projections!AB$28&gt;=0,$B7+(1-$B7)*Projections!AB$28,$B7+$B7*Projections!AB$28)</f>
        <v>0.7410613802936683</v>
      </c>
      <c r="AC7" s="57">
        <f>IF(Projections!AC$28&gt;=0,$B7+(1-$B7)*Projections!AC$28,$B7+$B7*Projections!AC$28)</f>
        <v>0.73884726909452636</v>
      </c>
      <c r="AD7" s="57">
        <f>IF(Projections!AD$28&gt;=0,$B7+(1-$B7)*Projections!AD$28,$B7+$B7*Projections!AD$28)</f>
        <v>0.73663315789538353</v>
      </c>
      <c r="AE7" s="57">
        <f>IF(Projections!AE$28&gt;=0,$B7+(1-$B7)*Projections!AE$28,$B7+$B7*Projections!AE$28)</f>
        <v>0.73441904669624081</v>
      </c>
      <c r="AF7" s="57">
        <f>IF(Projections!AF$28&gt;=0,$B7+(1-$B7)*Projections!AF$28,$B7+$B7*Projections!AF$28)</f>
        <v>0.73220493549709886</v>
      </c>
    </row>
    <row r="8" spans="1:32" x14ac:dyDescent="0.25">
      <c r="A8" s="58" t="s">
        <v>5168</v>
      </c>
      <c r="B8" s="62">
        <f>SUMPRODUCT('First Year Calculations'!F:F,'First Year Calculations'!$X:$X)</f>
        <v>0.79944855189022135</v>
      </c>
      <c r="C8" s="57">
        <f>IF(Projections!C$28&gt;=0,$B8+(1-$B8)*Projections!C$28,$B8+$B8*Projections!C$28)</f>
        <v>0.79741676053005539</v>
      </c>
      <c r="D8" s="57">
        <f>IF(Projections!D$28&gt;=0,$B8+(1-$B8)*Projections!D$28,$B8+$B8*Projections!D$28)</f>
        <v>0.7953849691698891</v>
      </c>
      <c r="E8" s="57">
        <f>IF(Projections!E$28&gt;=0,$B8+(1-$B8)*Projections!E$28,$B8+$B8*Projections!E$28)</f>
        <v>0.7933531778097227</v>
      </c>
      <c r="F8" s="57">
        <f>IF(Projections!F$28&gt;=0,$B8+(1-$B8)*Projections!F$28,$B8+$B8*Projections!F$28)</f>
        <v>0.7913213864495563</v>
      </c>
      <c r="G8" s="57">
        <f>IF(Projections!G$28&gt;=0,$B8+(1-$B8)*Projections!G$28,$B8+$B8*Projections!G$28)</f>
        <v>0.78928959508938989</v>
      </c>
      <c r="H8" s="57">
        <f>IF(Projections!H$28&gt;=0,$B8+(1-$B8)*Projections!H$28,$B8+$B8*Projections!H$28)</f>
        <v>0.78722327612178777</v>
      </c>
      <c r="I8" s="57">
        <f>IF(Projections!I$28&gt;=0,$B8+(1-$B8)*Projections!I$28,$B8+$B8*Projections!I$28)</f>
        <v>0.78515695715418654</v>
      </c>
      <c r="J8" s="57">
        <f>IF(Projections!J$28&gt;=0,$B8+(1-$B8)*Projections!J$28,$B8+$B8*Projections!J$28)</f>
        <v>0.78309063818658531</v>
      </c>
      <c r="K8" s="57">
        <f>IF(Projections!K$28&gt;=0,$B8+(1-$B8)*Projections!K$28,$B8+$B8*Projections!K$28)</f>
        <v>0.78102431921898408</v>
      </c>
      <c r="L8" s="57">
        <f>IF(Projections!L$28&gt;=0,$B8+(1-$B8)*Projections!L$28,$B8+$B8*Projections!L$28)</f>
        <v>0.7789580002513824</v>
      </c>
      <c r="M8" s="57">
        <f>IF(Projections!M$28&gt;=0,$B8+(1-$B8)*Projections!M$28,$B8+$B8*Projections!M$28)</f>
        <v>0.77686436483472188</v>
      </c>
      <c r="N8" s="57">
        <f>IF(Projections!N$28&gt;=0,$B8+(1-$B8)*Projections!N$28,$B8+$B8*Projections!N$28)</f>
        <v>0.77477072941806047</v>
      </c>
      <c r="O8" s="57">
        <f>IF(Projections!O$28&gt;=0,$B8+(1-$B8)*Projections!O$28,$B8+$B8*Projections!O$28)</f>
        <v>0.77267709400140006</v>
      </c>
      <c r="P8" s="57">
        <f>IF(Projections!P$28&gt;=0,$B8+(1-$B8)*Projections!P$28,$B8+$B8*Projections!P$28)</f>
        <v>0.77058345858473865</v>
      </c>
      <c r="Q8" s="57">
        <f>IF(Projections!Q$28&gt;=0,$B8+(1-$B8)*Projections!Q$28,$B8+$B8*Projections!Q$28)</f>
        <v>0.76848982316807724</v>
      </c>
      <c r="R8" s="57">
        <f>IF(Projections!R$28&gt;=0,$B8+(1-$B8)*Projections!R$28,$B8+$B8*Projections!R$28)</f>
        <v>0.76634120545654238</v>
      </c>
      <c r="S8" s="57">
        <f>IF(Projections!S$28&gt;=0,$B8+(1-$B8)*Projections!S$28,$B8+$B8*Projections!S$28)</f>
        <v>0.76419258774500853</v>
      </c>
      <c r="T8" s="57">
        <f>IF(Projections!T$28&gt;=0,$B8+(1-$B8)*Projections!T$28,$B8+$B8*Projections!T$28)</f>
        <v>0.76204397003347379</v>
      </c>
      <c r="U8" s="57">
        <f>IF(Projections!U$28&gt;=0,$B8+(1-$B8)*Projections!U$28,$B8+$B8*Projections!U$28)</f>
        <v>0.75989535232193894</v>
      </c>
      <c r="V8" s="57">
        <f>IF(Projections!V$28&gt;=0,$B8+(1-$B8)*Projections!V$28,$B8+$B8*Projections!V$28)</f>
        <v>0.7577467346104052</v>
      </c>
      <c r="W8" s="57">
        <f>IF(Projections!W$28&gt;=0,$B8+(1-$B8)*Projections!W$28,$B8+$B8*Projections!W$28)</f>
        <v>0.75554271147149143</v>
      </c>
      <c r="X8" s="57">
        <f>IF(Projections!X$28&gt;=0,$B8+(1-$B8)*Projections!X$28,$B8+$B8*Projections!X$28)</f>
        <v>0.75333868833257767</v>
      </c>
      <c r="Y8" s="57">
        <f>IF(Projections!Y$28&gt;=0,$B8+(1-$B8)*Projections!Y$28,$B8+$B8*Projections!Y$28)</f>
        <v>0.75113466519366401</v>
      </c>
      <c r="Z8" s="57">
        <f>IF(Projections!Z$28&gt;=0,$B8+(1-$B8)*Projections!Z$28,$B8+$B8*Projections!Z$28)</f>
        <v>0.74893064205475124</v>
      </c>
      <c r="AA8" s="57">
        <f>IF(Projections!AA$28&gt;=0,$B8+(1-$B8)*Projections!AA$28,$B8+$B8*Projections!AA$28)</f>
        <v>0.74672661891583747</v>
      </c>
      <c r="AB8" s="57">
        <f>IF(Projections!AB$28&gt;=0,$B8+(1-$B8)*Projections!AB$28,$B8+$B8*Projections!AB$28)</f>
        <v>0.74450222730254878</v>
      </c>
      <c r="AC8" s="57">
        <f>IF(Projections!AC$28&gt;=0,$B8+(1-$B8)*Projections!AC$28,$B8+$B8*Projections!AC$28)</f>
        <v>0.74227783568926109</v>
      </c>
      <c r="AD8" s="57">
        <f>IF(Projections!AD$28&gt;=0,$B8+(1-$B8)*Projections!AD$28,$B8+$B8*Projections!AD$28)</f>
        <v>0.74005344407597251</v>
      </c>
      <c r="AE8" s="57">
        <f>IF(Projections!AE$28&gt;=0,$B8+(1-$B8)*Projections!AE$28,$B8+$B8*Projections!AE$28)</f>
        <v>0.73782905246268382</v>
      </c>
      <c r="AF8" s="57">
        <f>IF(Projections!AF$28&gt;=0,$B8+(1-$B8)*Projections!AF$28,$B8+$B8*Projections!AF$28)</f>
        <v>0.73560466084939613</v>
      </c>
    </row>
    <row r="9" spans="1:32" x14ac:dyDescent="0.25">
      <c r="A9" s="58" t="s">
        <v>5153</v>
      </c>
      <c r="B9" s="63">
        <f t="shared" ref="B9" si="2">B6</f>
        <v>0.76808107429737915</v>
      </c>
      <c r="C9" s="57">
        <f>IF(Projections!C$28&gt;=0,$B9+(1-$B9)*Projections!C$28,$B9+$B9*Projections!C$28)</f>
        <v>0.76612900310158483</v>
      </c>
      <c r="D9" s="57">
        <f>IF(Projections!D$28&gt;=0,$B9+(1-$B9)*Projections!D$28,$B9+$B9*Projections!D$28)</f>
        <v>0.76417693190579006</v>
      </c>
      <c r="E9" s="57">
        <f>IF(Projections!E$28&gt;=0,$B9+(1-$B9)*Projections!E$28,$B9+$B9*Projections!E$28)</f>
        <v>0.7622248607099954</v>
      </c>
      <c r="F9" s="57">
        <f>IF(Projections!F$28&gt;=0,$B9+(1-$B9)*Projections!F$28,$B9+$B9*Projections!F$28)</f>
        <v>0.76027278951420063</v>
      </c>
      <c r="G9" s="57">
        <f>IF(Projections!G$28&gt;=0,$B9+(1-$B9)*Projections!G$28,$B9+$B9*Projections!G$28)</f>
        <v>0.75832071831840586</v>
      </c>
      <c r="H9" s="57">
        <f>IF(Projections!H$28&gt;=0,$B9+(1-$B9)*Projections!H$28,$B9+$B9*Projections!H$28)</f>
        <v>0.7563354742539512</v>
      </c>
      <c r="I9" s="57">
        <f>IF(Projections!I$28&gt;=0,$B9+(1-$B9)*Projections!I$28,$B9+$B9*Projections!I$28)</f>
        <v>0.75435023018949743</v>
      </c>
      <c r="J9" s="57">
        <f>IF(Projections!J$28&gt;=0,$B9+(1-$B9)*Projections!J$28,$B9+$B9*Projections!J$28)</f>
        <v>0.75236498612504366</v>
      </c>
      <c r="K9" s="57">
        <f>IF(Projections!K$28&gt;=0,$B9+(1-$B9)*Projections!K$28,$B9+$B9*Projections!K$28)</f>
        <v>0.75037974206058999</v>
      </c>
      <c r="L9" s="57">
        <f>IF(Projections!L$28&gt;=0,$B9+(1-$B9)*Projections!L$28,$B9+$B9*Projections!L$28)</f>
        <v>0.74839449799613578</v>
      </c>
      <c r="M9" s="57">
        <f>IF(Projections!M$28&gt;=0,$B9+(1-$B9)*Projections!M$28,$B9+$B9*Projections!M$28)</f>
        <v>0.74638300928155432</v>
      </c>
      <c r="N9" s="57">
        <f>IF(Projections!N$28&gt;=0,$B9+(1-$B9)*Projections!N$28,$B9+$B9*Projections!N$28)</f>
        <v>0.74437152056697209</v>
      </c>
      <c r="O9" s="57">
        <f>IF(Projections!O$28&gt;=0,$B9+(1-$B9)*Projections!O$28,$B9+$B9*Projections!O$28)</f>
        <v>0.74236003185239063</v>
      </c>
      <c r="P9" s="57">
        <f>IF(Projections!P$28&gt;=0,$B9+(1-$B9)*Projections!P$28,$B9+$B9*Projections!P$28)</f>
        <v>0.7403485431378084</v>
      </c>
      <c r="Q9" s="57">
        <f>IF(Projections!Q$28&gt;=0,$B9+(1-$B9)*Projections!Q$28,$B9+$B9*Projections!Q$28)</f>
        <v>0.73833705442322606</v>
      </c>
      <c r="R9" s="57">
        <f>IF(Projections!R$28&gt;=0,$B9+(1-$B9)*Projections!R$28,$B9+$B9*Projections!R$28)</f>
        <v>0.73627274072070203</v>
      </c>
      <c r="S9" s="57">
        <f>IF(Projections!S$28&gt;=0,$B9+(1-$B9)*Projections!S$28,$B9+$B9*Projections!S$28)</f>
        <v>0.7342084270181789</v>
      </c>
      <c r="T9" s="57">
        <f>IF(Projections!T$28&gt;=0,$B9+(1-$B9)*Projections!T$28,$B9+$B9*Projections!T$28)</f>
        <v>0.73214411331565477</v>
      </c>
      <c r="U9" s="57">
        <f>IF(Projections!U$28&gt;=0,$B9+(1-$B9)*Projections!U$28,$B9+$B9*Projections!U$28)</f>
        <v>0.73007979961313074</v>
      </c>
      <c r="V9" s="57">
        <f>IF(Projections!V$28&gt;=0,$B9+(1-$B9)*Projections!V$28,$B9+$B9*Projections!V$28)</f>
        <v>0.7280154859106075</v>
      </c>
      <c r="W9" s="57">
        <f>IF(Projections!W$28&gt;=0,$B9+(1-$B9)*Projections!W$28,$B9+$B9*Projections!W$28)</f>
        <v>0.72589794068982938</v>
      </c>
      <c r="X9" s="57">
        <f>IF(Projections!X$28&gt;=0,$B9+(1-$B9)*Projections!X$28,$B9+$B9*Projections!X$28)</f>
        <v>0.72378039546905126</v>
      </c>
      <c r="Y9" s="57">
        <f>IF(Projections!Y$28&gt;=0,$B9+(1-$B9)*Projections!Y$28,$B9+$B9*Projections!Y$28)</f>
        <v>0.72166285024827315</v>
      </c>
      <c r="Z9" s="57">
        <f>IF(Projections!Z$28&gt;=0,$B9+(1-$B9)*Projections!Z$28,$B9+$B9*Projections!Z$28)</f>
        <v>0.71954530502749592</v>
      </c>
      <c r="AA9" s="57">
        <f>IF(Projections!AA$28&gt;=0,$B9+(1-$B9)*Projections!AA$28,$B9+$B9*Projections!AA$28)</f>
        <v>0.7174277598067178</v>
      </c>
      <c r="AB9" s="57">
        <f>IF(Projections!AB$28&gt;=0,$B9+(1-$B9)*Projections!AB$28,$B9+$B9*Projections!AB$28)</f>
        <v>0.71529064529703079</v>
      </c>
      <c r="AC9" s="57">
        <f>IF(Projections!AC$28&gt;=0,$B9+(1-$B9)*Projections!AC$28,$B9+$B9*Projections!AC$28)</f>
        <v>0.71315353078734478</v>
      </c>
      <c r="AD9" s="57">
        <f>IF(Projections!AD$28&gt;=0,$B9+(1-$B9)*Projections!AD$28,$B9+$B9*Projections!AD$28)</f>
        <v>0.71101641627765777</v>
      </c>
      <c r="AE9" s="57">
        <f>IF(Projections!AE$28&gt;=0,$B9+(1-$B9)*Projections!AE$28,$B9+$B9*Projections!AE$28)</f>
        <v>0.70887930176797087</v>
      </c>
      <c r="AF9" s="57">
        <f>IF(Projections!AF$28&gt;=0,$B9+(1-$B9)*Projections!AF$28,$B9+$B9*Projections!AF$28)</f>
        <v>0.70674218725828475</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F063B-5559-4596-979E-B4CA4D5083B0}">
  <sheetPr>
    <tabColor theme="4" tint="-0.249977111117893"/>
  </sheetPr>
  <dimension ref="A1:AF9"/>
  <sheetViews>
    <sheetView workbookViewId="0"/>
  </sheetViews>
  <sheetFormatPr defaultRowHeight="15" x14ac:dyDescent="0.25"/>
  <cols>
    <col min="1" max="1" width="34.7109375" customWidth="1"/>
    <col min="2" max="2" width="13.140625" customWidth="1"/>
  </cols>
  <sheetData>
    <row r="1" spans="1:32" x14ac:dyDescent="0.25">
      <c r="A1" s="57"/>
      <c r="B1" s="54">
        <v>2020</v>
      </c>
      <c r="C1">
        <v>2021</v>
      </c>
      <c r="D1" s="54">
        <v>2022</v>
      </c>
      <c r="E1">
        <v>2023</v>
      </c>
      <c r="F1" s="54">
        <v>2024</v>
      </c>
      <c r="G1">
        <v>2025</v>
      </c>
      <c r="H1" s="54">
        <v>2026</v>
      </c>
      <c r="I1">
        <v>2027</v>
      </c>
      <c r="J1" s="54">
        <v>2028</v>
      </c>
      <c r="K1">
        <v>2029</v>
      </c>
      <c r="L1" s="54">
        <v>2030</v>
      </c>
      <c r="M1">
        <v>2031</v>
      </c>
      <c r="N1" s="54">
        <v>2032</v>
      </c>
      <c r="O1">
        <v>2033</v>
      </c>
      <c r="P1" s="54">
        <v>2034</v>
      </c>
      <c r="Q1">
        <v>2035</v>
      </c>
      <c r="R1" s="54">
        <v>2036</v>
      </c>
      <c r="S1">
        <v>2037</v>
      </c>
      <c r="T1" s="54">
        <v>2038</v>
      </c>
      <c r="U1">
        <v>2039</v>
      </c>
      <c r="V1" s="54">
        <v>2040</v>
      </c>
      <c r="W1">
        <v>2041</v>
      </c>
      <c r="X1" s="54">
        <v>2042</v>
      </c>
      <c r="Y1">
        <v>2043</v>
      </c>
      <c r="Z1" s="54">
        <v>2044</v>
      </c>
      <c r="AA1">
        <v>2045</v>
      </c>
      <c r="AB1" s="54">
        <v>2046</v>
      </c>
      <c r="AC1">
        <v>2047</v>
      </c>
      <c r="AD1" s="54">
        <v>2048</v>
      </c>
      <c r="AE1">
        <v>2049</v>
      </c>
      <c r="AF1" s="54">
        <v>2050</v>
      </c>
    </row>
    <row r="2" spans="1:32" x14ac:dyDescent="0.25">
      <c r="A2" s="58" t="s">
        <v>5162</v>
      </c>
      <c r="B2" s="62">
        <f>SUMPRODUCT('First Year Calculations'!G:G,'First Year Calculations'!$Q:$Q)</f>
        <v>0.13885004438256382</v>
      </c>
      <c r="C2" s="57">
        <f>IF(Projections!C$29&gt;=0,$B2+(1-$B2)*Projections!C$29,$B2+$B2*Projections!C$29)</f>
        <v>0.13920421497548097</v>
      </c>
      <c r="D2" s="57">
        <f>IF(Projections!D$29&gt;=0,$B2+(1-$B2)*Projections!D$29,$B2+$B2*Projections!D$29)</f>
        <v>0.13955838556839814</v>
      </c>
      <c r="E2" s="57">
        <f>IF(Projections!E$29&gt;=0,$B2+(1-$B2)*Projections!E$29,$B2+$B2*Projections!E$29)</f>
        <v>0.13991255616131529</v>
      </c>
      <c r="F2" s="57">
        <f>IF(Projections!F$29&gt;=0,$B2+(1-$B2)*Projections!F$29,$B2+$B2*Projections!F$29)</f>
        <v>0.14026672675423232</v>
      </c>
      <c r="G2" s="57">
        <f>IF(Projections!G$29&gt;=0,$B2+(1-$B2)*Projections!G$29,$B2+$B2*Projections!G$29)</f>
        <v>0.1406208973471495</v>
      </c>
      <c r="H2" s="57">
        <f>IF(Projections!H$29&gt;=0,$B2+(1-$B2)*Projections!H$29,$B2+$B2*Projections!H$29)</f>
        <v>0.14096958747558994</v>
      </c>
      <c r="I2" s="57">
        <f>IF(Projections!I$29&gt;=0,$B2+(1-$B2)*Projections!I$29,$B2+$B2*Projections!I$29)</f>
        <v>0.14131827760403026</v>
      </c>
      <c r="J2" s="57">
        <f>IF(Projections!J$29&gt;=0,$B2+(1-$B2)*Projections!J$29,$B2+$B2*Projections!J$29)</f>
        <v>0.1416669677324707</v>
      </c>
      <c r="K2" s="57">
        <f>IF(Projections!K$29&gt;=0,$B2+(1-$B2)*Projections!K$29,$B2+$B2*Projections!K$29)</f>
        <v>0.14201565786091114</v>
      </c>
      <c r="L2" s="57">
        <f>IF(Projections!L$29&gt;=0,$B2+(1-$B2)*Projections!L$29,$B2+$B2*Projections!L$29)</f>
        <v>0.14236434798935146</v>
      </c>
      <c r="M2" s="57">
        <f>IF(Projections!M$29&gt;=0,$B2+(1-$B2)*Projections!M$29,$B2+$B2*Projections!M$29)</f>
        <v>0.1427165817372856</v>
      </c>
      <c r="N2" s="57">
        <f>IF(Projections!N$29&gt;=0,$B2+(1-$B2)*Projections!N$29,$B2+$B2*Projections!N$29)</f>
        <v>0.14306881548521963</v>
      </c>
      <c r="O2" s="57">
        <f>IF(Projections!O$29&gt;=0,$B2+(1-$B2)*Projections!O$29,$B2+$B2*Projections!O$29)</f>
        <v>0.14342104923315366</v>
      </c>
      <c r="P2" s="57">
        <f>IF(Projections!P$29&gt;=0,$B2+(1-$B2)*Projections!P$29,$B2+$B2*Projections!P$29)</f>
        <v>0.14377328298108771</v>
      </c>
      <c r="Q2" s="57">
        <f>IF(Projections!Q$29&gt;=0,$B2+(1-$B2)*Projections!Q$29,$B2+$B2*Projections!Q$29)</f>
        <v>0.14412551672902174</v>
      </c>
      <c r="R2" s="57">
        <f>IF(Projections!R$29&gt;=0,$B2+(1-$B2)*Projections!R$29,$B2+$B2*Projections!R$29)</f>
        <v>0.1445014284364225</v>
      </c>
      <c r="S2" s="57">
        <f>IF(Projections!S$29&gt;=0,$B2+(1-$B2)*Projections!S$29,$B2+$B2*Projections!S$29)</f>
        <v>0.14487734014382334</v>
      </c>
      <c r="T2" s="57">
        <f>IF(Projections!T$29&gt;=0,$B2+(1-$B2)*Projections!T$29,$B2+$B2*Projections!T$29)</f>
        <v>0.1452532518512242</v>
      </c>
      <c r="U2" s="57">
        <f>IF(Projections!U$29&gt;=0,$B2+(1-$B2)*Projections!U$29,$B2+$B2*Projections!U$29)</f>
        <v>0.14562916355862493</v>
      </c>
      <c r="V2" s="57">
        <f>IF(Projections!V$29&gt;=0,$B2+(1-$B2)*Projections!V$29,$B2+$B2*Projections!V$29)</f>
        <v>0.1460050752660258</v>
      </c>
      <c r="W2" s="57">
        <f>IF(Projections!W$29&gt;=0,$B2+(1-$B2)*Projections!W$29,$B2+$B2*Projections!W$29)</f>
        <v>0.14641264816002239</v>
      </c>
      <c r="X2" s="57">
        <f>IF(Projections!X$29&gt;=0,$B2+(1-$B2)*Projections!X$29,$B2+$B2*Projections!X$29)</f>
        <v>0.14682022105401896</v>
      </c>
      <c r="Y2" s="57">
        <f>IF(Projections!Y$29&gt;=0,$B2+(1-$B2)*Projections!Y$29,$B2+$B2*Projections!Y$29)</f>
        <v>0.14722779394801566</v>
      </c>
      <c r="Z2" s="57">
        <f>IF(Projections!Z$29&gt;=0,$B2+(1-$B2)*Projections!Z$29,$B2+$B2*Projections!Z$29)</f>
        <v>0.14763536684201226</v>
      </c>
      <c r="AA2" s="57">
        <f>IF(Projections!AA$29&gt;=0,$B2+(1-$B2)*Projections!AA$29,$B2+$B2*Projections!AA$29)</f>
        <v>0.14804293973600882</v>
      </c>
      <c r="AB2" s="57">
        <f>IF(Projections!AB$29&gt;=0,$B2+(1-$B2)*Projections!AB$29,$B2+$B2*Projections!AB$29)</f>
        <v>0.14846683320977003</v>
      </c>
      <c r="AC2" s="57">
        <f>IF(Projections!AC$29&gt;=0,$B2+(1-$B2)*Projections!AC$29,$B2+$B2*Projections!AC$29)</f>
        <v>0.14889072668353123</v>
      </c>
      <c r="AD2" s="57">
        <f>IF(Projections!AD$29&gt;=0,$B2+(1-$B2)*Projections!AD$29,$B2+$B2*Projections!AD$29)</f>
        <v>0.14931462015729255</v>
      </c>
      <c r="AE2" s="57">
        <f>IF(Projections!AE$29&gt;=0,$B2+(1-$B2)*Projections!AE$29,$B2+$B2*Projections!AE$29)</f>
        <v>0.14973851363105387</v>
      </c>
      <c r="AF2" s="57">
        <f>IF(Projections!AF$29&gt;=0,$B2+(1-$B2)*Projections!AF$29,$B2+$B2*Projections!AF$29)</f>
        <v>0.15016240710481507</v>
      </c>
    </row>
    <row r="3" spans="1:32" x14ac:dyDescent="0.25">
      <c r="A3" s="58" t="s">
        <v>5163</v>
      </c>
      <c r="B3" s="62">
        <f>SUMPRODUCT('First Year Calculations'!G:G,'First Year Calculations'!$N:$N)</f>
        <v>0.13471349168329175</v>
      </c>
      <c r="C3" s="57">
        <f>IF(Projections!C$29&gt;=0,$B3+(1-$B3)*Projections!C$29,$B3+$B3*Projections!C$29)</f>
        <v>0.13506936354241994</v>
      </c>
      <c r="D3" s="57">
        <f>IF(Projections!D$29&gt;=0,$B3+(1-$B3)*Projections!D$29,$B3+$B3*Projections!D$29)</f>
        <v>0.13542523540154813</v>
      </c>
      <c r="E3" s="57">
        <f>IF(Projections!E$29&gt;=0,$B3+(1-$B3)*Projections!E$29,$B3+$B3*Projections!E$29)</f>
        <v>0.13578110726067635</v>
      </c>
      <c r="F3" s="57">
        <f>IF(Projections!F$29&gt;=0,$B3+(1-$B3)*Projections!F$29,$B3+$B3*Projections!F$29)</f>
        <v>0.13613697911980444</v>
      </c>
      <c r="G3" s="57">
        <f>IF(Projections!G$29&gt;=0,$B3+(1-$B3)*Projections!G$29,$B3+$B3*Projections!G$29)</f>
        <v>0.13649285097893263</v>
      </c>
      <c r="H3" s="57">
        <f>IF(Projections!H$29&gt;=0,$B3+(1-$B3)*Projections!H$29,$B3+$B3*Projections!H$29)</f>
        <v>0.1368432160480528</v>
      </c>
      <c r="I3" s="57">
        <f>IF(Projections!I$29&gt;=0,$B3+(1-$B3)*Projections!I$29,$B3+$B3*Projections!I$29)</f>
        <v>0.13719358111717286</v>
      </c>
      <c r="J3" s="57">
        <f>IF(Projections!J$29&gt;=0,$B3+(1-$B3)*Projections!J$29,$B3+$B3*Projections!J$29)</f>
        <v>0.13754394618629301</v>
      </c>
      <c r="K3" s="57">
        <f>IF(Projections!K$29&gt;=0,$B3+(1-$B3)*Projections!K$29,$B3+$B3*Projections!K$29)</f>
        <v>0.13789431125541318</v>
      </c>
      <c r="L3" s="57">
        <f>IF(Projections!L$29&gt;=0,$B3+(1-$B3)*Projections!L$29,$B3+$B3*Projections!L$29)</f>
        <v>0.13824467632453324</v>
      </c>
      <c r="M3" s="57">
        <f>IF(Projections!M$29&gt;=0,$B3+(1-$B3)*Projections!M$29,$B3+$B3*Projections!M$29)</f>
        <v>0.13859860203500107</v>
      </c>
      <c r="N3" s="57">
        <f>IF(Projections!N$29&gt;=0,$B3+(1-$B3)*Projections!N$29,$B3+$B3*Projections!N$29)</f>
        <v>0.13895252774546879</v>
      </c>
      <c r="O3" s="57">
        <f>IF(Projections!O$29&gt;=0,$B3+(1-$B3)*Projections!O$29,$B3+$B3*Projections!O$29)</f>
        <v>0.13930645345593651</v>
      </c>
      <c r="P3" s="57">
        <f>IF(Projections!P$29&gt;=0,$B3+(1-$B3)*Projections!P$29,$B3+$B3*Projections!P$29)</f>
        <v>0.13966037916640425</v>
      </c>
      <c r="Q3" s="57">
        <f>IF(Projections!Q$29&gt;=0,$B3+(1-$B3)*Projections!Q$29,$B3+$B3*Projections!Q$29)</f>
        <v>0.14001430487687197</v>
      </c>
      <c r="R3" s="57">
        <f>IF(Projections!R$29&gt;=0,$B3+(1-$B3)*Projections!R$29,$B3+$B3*Projections!R$29)</f>
        <v>0.14039202228440403</v>
      </c>
      <c r="S3" s="57">
        <f>IF(Projections!S$29&gt;=0,$B3+(1-$B3)*Projections!S$29,$B3+$B3*Projections!S$29)</f>
        <v>0.14076973969193618</v>
      </c>
      <c r="T3" s="57">
        <f>IF(Projections!T$29&gt;=0,$B3+(1-$B3)*Projections!T$29,$B3+$B3*Projections!T$29)</f>
        <v>0.14114745709946835</v>
      </c>
      <c r="U3" s="57">
        <f>IF(Projections!U$29&gt;=0,$B3+(1-$B3)*Projections!U$29,$B3+$B3*Projections!U$29)</f>
        <v>0.14152517450700042</v>
      </c>
      <c r="V3" s="57">
        <f>IF(Projections!V$29&gt;=0,$B3+(1-$B3)*Projections!V$29,$B3+$B3*Projections!V$29)</f>
        <v>0.14190289191453259</v>
      </c>
      <c r="W3" s="57">
        <f>IF(Projections!W$29&gt;=0,$B3+(1-$B3)*Projections!W$29,$B3+$B3*Projections!W$29)</f>
        <v>0.1423124225938647</v>
      </c>
      <c r="X3" s="57">
        <f>IF(Projections!X$29&gt;=0,$B3+(1-$B3)*Projections!X$29,$B3+$B3*Projections!X$29)</f>
        <v>0.14272195327319684</v>
      </c>
      <c r="Y3" s="57">
        <f>IF(Projections!Y$29&gt;=0,$B3+(1-$B3)*Projections!Y$29,$B3+$B3*Projections!Y$29)</f>
        <v>0.14313148395252906</v>
      </c>
      <c r="Z3" s="57">
        <f>IF(Projections!Z$29&gt;=0,$B3+(1-$B3)*Projections!Z$29,$B3+$B3*Projections!Z$29)</f>
        <v>0.1435410146318612</v>
      </c>
      <c r="AA3" s="57">
        <f>IF(Projections!AA$29&gt;=0,$B3+(1-$B3)*Projections!AA$29,$B3+$B3*Projections!AA$29)</f>
        <v>0.14395054531119333</v>
      </c>
      <c r="AB3" s="57">
        <f>IF(Projections!AB$29&gt;=0,$B3+(1-$B3)*Projections!AB$29,$B3+$B3*Projections!AB$29)</f>
        <v>0.14437647496655293</v>
      </c>
      <c r="AC3" s="57">
        <f>IF(Projections!AC$29&gt;=0,$B3+(1-$B3)*Projections!AC$29,$B3+$B3*Projections!AC$29)</f>
        <v>0.14480240462191254</v>
      </c>
      <c r="AD3" s="57">
        <f>IF(Projections!AD$29&gt;=0,$B3+(1-$B3)*Projections!AD$29,$B3+$B3*Projections!AD$29)</f>
        <v>0.14522833427727225</v>
      </c>
      <c r="AE3" s="57">
        <f>IF(Projections!AE$29&gt;=0,$B3+(1-$B3)*Projections!AE$29,$B3+$B3*Projections!AE$29)</f>
        <v>0.14565426393263198</v>
      </c>
      <c r="AF3" s="57">
        <f>IF(Projections!AF$29&gt;=0,$B3+(1-$B3)*Projections!AF$29,$B3+$B3*Projections!AF$29)</f>
        <v>0.14608019358799157</v>
      </c>
    </row>
    <row r="4" spans="1:32" x14ac:dyDescent="0.25">
      <c r="A4" s="58" t="s">
        <v>5164</v>
      </c>
      <c r="B4" s="62">
        <f>SUMPRODUCT('First Year Calculations'!G:G,'First Year Calculations'!$W:$W)</f>
        <v>0.15209105821297661</v>
      </c>
      <c r="C4" s="57">
        <f>IF(Projections!C$29&gt;=0,$B4+(1-$B4)*Projections!C$29,$B4+$B4*Projections!C$29)</f>
        <v>0.15243978309032641</v>
      </c>
      <c r="D4" s="57">
        <f>IF(Projections!D$29&gt;=0,$B4+(1-$B4)*Projections!D$29,$B4+$B4*Projections!D$29)</f>
        <v>0.15278850796767618</v>
      </c>
      <c r="E4" s="57">
        <f>IF(Projections!E$29&gt;=0,$B4+(1-$B4)*Projections!E$29,$B4+$B4*Projections!E$29)</f>
        <v>0.15313723284502598</v>
      </c>
      <c r="F4" s="57">
        <f>IF(Projections!F$29&gt;=0,$B4+(1-$B4)*Projections!F$29,$B4+$B4*Projections!F$29)</f>
        <v>0.15348595772237567</v>
      </c>
      <c r="G4" s="57">
        <f>IF(Projections!G$29&gt;=0,$B4+(1-$B4)*Projections!G$29,$B4+$B4*Projections!G$29)</f>
        <v>0.15383468259972546</v>
      </c>
      <c r="H4" s="57">
        <f>IF(Projections!H$29&gt;=0,$B4+(1-$B4)*Projections!H$29,$B4+$B4*Projections!H$29)</f>
        <v>0.15417801128004285</v>
      </c>
      <c r="I4" s="57">
        <f>IF(Projections!I$29&gt;=0,$B4+(1-$B4)*Projections!I$29,$B4+$B4*Projections!I$29)</f>
        <v>0.15452133996036013</v>
      </c>
      <c r="J4" s="57">
        <f>IF(Projections!J$29&gt;=0,$B4+(1-$B4)*Projections!J$29,$B4+$B4*Projections!J$29)</f>
        <v>0.15486466864067752</v>
      </c>
      <c r="K4" s="57">
        <f>IF(Projections!K$29&gt;=0,$B4+(1-$B4)*Projections!K$29,$B4+$B4*Projections!K$29)</f>
        <v>0.15520799732099491</v>
      </c>
      <c r="L4" s="57">
        <f>IF(Projections!L$29&gt;=0,$B4+(1-$B4)*Projections!L$29,$B4+$B4*Projections!L$29)</f>
        <v>0.15555132600131219</v>
      </c>
      <c r="M4" s="57">
        <f>IF(Projections!M$29&gt;=0,$B4+(1-$B4)*Projections!M$29,$B4+$B4*Projections!M$29)</f>
        <v>0.1558981438145447</v>
      </c>
      <c r="N4" s="57">
        <f>IF(Projections!N$29&gt;=0,$B4+(1-$B4)*Projections!N$29,$B4+$B4*Projections!N$29)</f>
        <v>0.1562449616277771</v>
      </c>
      <c r="O4" s="57">
        <f>IF(Projections!O$29&gt;=0,$B4+(1-$B4)*Projections!O$29,$B4+$B4*Projections!O$29)</f>
        <v>0.15659177944100952</v>
      </c>
      <c r="P4" s="57">
        <f>IF(Projections!P$29&gt;=0,$B4+(1-$B4)*Projections!P$29,$B4+$B4*Projections!P$29)</f>
        <v>0.15693859725424192</v>
      </c>
      <c r="Q4" s="57">
        <f>IF(Projections!Q$29&gt;=0,$B4+(1-$B4)*Projections!Q$29,$B4+$B4*Projections!Q$29)</f>
        <v>0.15728541506747434</v>
      </c>
      <c r="R4" s="57">
        <f>IF(Projections!R$29&gt;=0,$B4+(1-$B4)*Projections!R$29,$B4+$B4*Projections!R$29)</f>
        <v>0.15765554676863547</v>
      </c>
      <c r="S4" s="57">
        <f>IF(Projections!S$29&gt;=0,$B4+(1-$B4)*Projections!S$29,$B4+$B4*Projections!S$29)</f>
        <v>0.1580256784697967</v>
      </c>
      <c r="T4" s="57">
        <f>IF(Projections!T$29&gt;=0,$B4+(1-$B4)*Projections!T$29,$B4+$B4*Projections!T$29)</f>
        <v>0.15839581017095797</v>
      </c>
      <c r="U4" s="57">
        <f>IF(Projections!U$29&gt;=0,$B4+(1-$B4)*Projections!U$29,$B4+$B4*Projections!U$29)</f>
        <v>0.15876594187211909</v>
      </c>
      <c r="V4" s="57">
        <f>IF(Projections!V$29&gt;=0,$B4+(1-$B4)*Projections!V$29,$B4+$B4*Projections!V$29)</f>
        <v>0.15913607357328036</v>
      </c>
      <c r="W4" s="57">
        <f>IF(Projections!W$29&gt;=0,$B4+(1-$B4)*Projections!W$29,$B4+$B4*Projections!W$29)</f>
        <v>0.15953737963965753</v>
      </c>
      <c r="X4" s="57">
        <f>IF(Projections!X$29&gt;=0,$B4+(1-$B4)*Projections!X$29,$B4+$B4*Projections!X$29)</f>
        <v>0.1599386857060347</v>
      </c>
      <c r="Y4" s="57">
        <f>IF(Projections!Y$29&gt;=0,$B4+(1-$B4)*Projections!Y$29,$B4+$B4*Projections!Y$29)</f>
        <v>0.16033999177241198</v>
      </c>
      <c r="Z4" s="57">
        <f>IF(Projections!Z$29&gt;=0,$B4+(1-$B4)*Projections!Z$29,$B4+$B4*Projections!Z$29)</f>
        <v>0.16074129783878918</v>
      </c>
      <c r="AA4" s="57">
        <f>IF(Projections!AA$29&gt;=0,$B4+(1-$B4)*Projections!AA$29,$B4+$B4*Projections!AA$29)</f>
        <v>0.16114260390516635</v>
      </c>
      <c r="AB4" s="57">
        <f>IF(Projections!AB$29&gt;=0,$B4+(1-$B4)*Projections!AB$29,$B4+$B4*Projections!AB$29)</f>
        <v>0.16155997960660223</v>
      </c>
      <c r="AC4" s="57">
        <f>IF(Projections!AC$29&gt;=0,$B4+(1-$B4)*Projections!AC$29,$B4+$B4*Projections!AC$29)</f>
        <v>0.16197735530803808</v>
      </c>
      <c r="AD4" s="57">
        <f>IF(Projections!AD$29&gt;=0,$B4+(1-$B4)*Projections!AD$29,$B4+$B4*Projections!AD$29)</f>
        <v>0.16239473100947405</v>
      </c>
      <c r="AE4" s="57">
        <f>IF(Projections!AE$29&gt;=0,$B4+(1-$B4)*Projections!AE$29,$B4+$B4*Projections!AE$29)</f>
        <v>0.16281210671091004</v>
      </c>
      <c r="AF4" s="57">
        <f>IF(Projections!AF$29&gt;=0,$B4+(1-$B4)*Projections!AF$29,$B4+$B4*Projections!AF$29)</f>
        <v>0.16322948241234589</v>
      </c>
    </row>
    <row r="5" spans="1:32" x14ac:dyDescent="0.25">
      <c r="A5" s="58" t="s">
        <v>5165</v>
      </c>
      <c r="B5" s="62">
        <f t="shared" ref="B5" si="0">B4</f>
        <v>0.15209105821297661</v>
      </c>
      <c r="C5" s="57">
        <f>IF(Projections!C$29&gt;=0,$B5+(1-$B5)*Projections!C$29,$B5+$B5*Projections!C$29)</f>
        <v>0.15243978309032641</v>
      </c>
      <c r="D5" s="57">
        <f>IF(Projections!D$29&gt;=0,$B5+(1-$B5)*Projections!D$29,$B5+$B5*Projections!D$29)</f>
        <v>0.15278850796767618</v>
      </c>
      <c r="E5" s="57">
        <f>IF(Projections!E$29&gt;=0,$B5+(1-$B5)*Projections!E$29,$B5+$B5*Projections!E$29)</f>
        <v>0.15313723284502598</v>
      </c>
      <c r="F5" s="57">
        <f>IF(Projections!F$29&gt;=0,$B5+(1-$B5)*Projections!F$29,$B5+$B5*Projections!F$29)</f>
        <v>0.15348595772237567</v>
      </c>
      <c r="G5" s="57">
        <f>IF(Projections!G$29&gt;=0,$B5+(1-$B5)*Projections!G$29,$B5+$B5*Projections!G$29)</f>
        <v>0.15383468259972546</v>
      </c>
      <c r="H5" s="57">
        <f>IF(Projections!H$29&gt;=0,$B5+(1-$B5)*Projections!H$29,$B5+$B5*Projections!H$29)</f>
        <v>0.15417801128004285</v>
      </c>
      <c r="I5" s="57">
        <f>IF(Projections!I$29&gt;=0,$B5+(1-$B5)*Projections!I$29,$B5+$B5*Projections!I$29)</f>
        <v>0.15452133996036013</v>
      </c>
      <c r="J5" s="57">
        <f>IF(Projections!J$29&gt;=0,$B5+(1-$B5)*Projections!J$29,$B5+$B5*Projections!J$29)</f>
        <v>0.15486466864067752</v>
      </c>
      <c r="K5" s="57">
        <f>IF(Projections!K$29&gt;=0,$B5+(1-$B5)*Projections!K$29,$B5+$B5*Projections!K$29)</f>
        <v>0.15520799732099491</v>
      </c>
      <c r="L5" s="57">
        <f>IF(Projections!L$29&gt;=0,$B5+(1-$B5)*Projections!L$29,$B5+$B5*Projections!L$29)</f>
        <v>0.15555132600131219</v>
      </c>
      <c r="M5" s="57">
        <f>IF(Projections!M$29&gt;=0,$B5+(1-$B5)*Projections!M$29,$B5+$B5*Projections!M$29)</f>
        <v>0.1558981438145447</v>
      </c>
      <c r="N5" s="57">
        <f>IF(Projections!N$29&gt;=0,$B5+(1-$B5)*Projections!N$29,$B5+$B5*Projections!N$29)</f>
        <v>0.1562449616277771</v>
      </c>
      <c r="O5" s="57">
        <f>IF(Projections!O$29&gt;=0,$B5+(1-$B5)*Projections!O$29,$B5+$B5*Projections!O$29)</f>
        <v>0.15659177944100952</v>
      </c>
      <c r="P5" s="57">
        <f>IF(Projections!P$29&gt;=0,$B5+(1-$B5)*Projections!P$29,$B5+$B5*Projections!P$29)</f>
        <v>0.15693859725424192</v>
      </c>
      <c r="Q5" s="57">
        <f>IF(Projections!Q$29&gt;=0,$B5+(1-$B5)*Projections!Q$29,$B5+$B5*Projections!Q$29)</f>
        <v>0.15728541506747434</v>
      </c>
      <c r="R5" s="57">
        <f>IF(Projections!R$29&gt;=0,$B5+(1-$B5)*Projections!R$29,$B5+$B5*Projections!R$29)</f>
        <v>0.15765554676863547</v>
      </c>
      <c r="S5" s="57">
        <f>IF(Projections!S$29&gt;=0,$B5+(1-$B5)*Projections!S$29,$B5+$B5*Projections!S$29)</f>
        <v>0.1580256784697967</v>
      </c>
      <c r="T5" s="57">
        <f>IF(Projections!T$29&gt;=0,$B5+(1-$B5)*Projections!T$29,$B5+$B5*Projections!T$29)</f>
        <v>0.15839581017095797</v>
      </c>
      <c r="U5" s="57">
        <f>IF(Projections!U$29&gt;=0,$B5+(1-$B5)*Projections!U$29,$B5+$B5*Projections!U$29)</f>
        <v>0.15876594187211909</v>
      </c>
      <c r="V5" s="57">
        <f>IF(Projections!V$29&gt;=0,$B5+(1-$B5)*Projections!V$29,$B5+$B5*Projections!V$29)</f>
        <v>0.15913607357328036</v>
      </c>
      <c r="W5" s="57">
        <f>IF(Projections!W$29&gt;=0,$B5+(1-$B5)*Projections!W$29,$B5+$B5*Projections!W$29)</f>
        <v>0.15953737963965753</v>
      </c>
      <c r="X5" s="57">
        <f>IF(Projections!X$29&gt;=0,$B5+(1-$B5)*Projections!X$29,$B5+$B5*Projections!X$29)</f>
        <v>0.1599386857060347</v>
      </c>
      <c r="Y5" s="57">
        <f>IF(Projections!Y$29&gt;=0,$B5+(1-$B5)*Projections!Y$29,$B5+$B5*Projections!Y$29)</f>
        <v>0.16033999177241198</v>
      </c>
      <c r="Z5" s="57">
        <f>IF(Projections!Z$29&gt;=0,$B5+(1-$B5)*Projections!Z$29,$B5+$B5*Projections!Z$29)</f>
        <v>0.16074129783878918</v>
      </c>
      <c r="AA5" s="57">
        <f>IF(Projections!AA$29&gt;=0,$B5+(1-$B5)*Projections!AA$29,$B5+$B5*Projections!AA$29)</f>
        <v>0.16114260390516635</v>
      </c>
      <c r="AB5" s="57">
        <f>IF(Projections!AB$29&gt;=0,$B5+(1-$B5)*Projections!AB$29,$B5+$B5*Projections!AB$29)</f>
        <v>0.16155997960660223</v>
      </c>
      <c r="AC5" s="57">
        <f>IF(Projections!AC$29&gt;=0,$B5+(1-$B5)*Projections!AC$29,$B5+$B5*Projections!AC$29)</f>
        <v>0.16197735530803808</v>
      </c>
      <c r="AD5" s="57">
        <f>IF(Projections!AD$29&gt;=0,$B5+(1-$B5)*Projections!AD$29,$B5+$B5*Projections!AD$29)</f>
        <v>0.16239473100947405</v>
      </c>
      <c r="AE5" s="57">
        <f>IF(Projections!AE$29&gt;=0,$B5+(1-$B5)*Projections!AE$29,$B5+$B5*Projections!AE$29)</f>
        <v>0.16281210671091004</v>
      </c>
      <c r="AF5" s="57">
        <f>IF(Projections!AF$29&gt;=0,$B5+(1-$B5)*Projections!AF$29,$B5+$B5*Projections!AF$29)</f>
        <v>0.16322948241234589</v>
      </c>
    </row>
    <row r="6" spans="1:32" x14ac:dyDescent="0.25">
      <c r="A6" s="58" t="s">
        <v>5166</v>
      </c>
      <c r="B6" s="62">
        <f>SUMPRODUCT('First Year Calculations'!G:G,'First Year Calculations'!$T:$T)</f>
        <v>0.14763524110284942</v>
      </c>
      <c r="C6" s="57">
        <f>IF(Projections!C$29&gt;=0,$B6+(1-$B6)*Projections!C$29,$B6+$B6*Projections!C$29)</f>
        <v>0.14798579855230531</v>
      </c>
      <c r="D6" s="57">
        <f>IF(Projections!D$29&gt;=0,$B6+(1-$B6)*Projections!D$29,$B6+$B6*Projections!D$29)</f>
        <v>0.14833635600176118</v>
      </c>
      <c r="E6" s="57">
        <f>IF(Projections!E$29&gt;=0,$B6+(1-$B6)*Projections!E$29,$B6+$B6*Projections!E$29)</f>
        <v>0.14868691345121707</v>
      </c>
      <c r="F6" s="57">
        <f>IF(Projections!F$29&gt;=0,$B6+(1-$B6)*Projections!F$29,$B6+$B6*Projections!F$29)</f>
        <v>0.14903747090067282</v>
      </c>
      <c r="G6" s="57">
        <f>IF(Projections!G$29&gt;=0,$B6+(1-$B6)*Projections!G$29,$B6+$B6*Projections!G$29)</f>
        <v>0.14938802835012871</v>
      </c>
      <c r="H6" s="57">
        <f>IF(Projections!H$29&gt;=0,$B6+(1-$B6)*Projections!H$29,$B6+$B6*Projections!H$29)</f>
        <v>0.14973316124518279</v>
      </c>
      <c r="I6" s="57">
        <f>IF(Projections!I$29&gt;=0,$B6+(1-$B6)*Projections!I$29,$B6+$B6*Projections!I$29)</f>
        <v>0.1500782941402368</v>
      </c>
      <c r="J6" s="57">
        <f>IF(Projections!J$29&gt;=0,$B6+(1-$B6)*Projections!J$29,$B6+$B6*Projections!J$29)</f>
        <v>0.15042342703529088</v>
      </c>
      <c r="K6" s="57">
        <f>IF(Projections!K$29&gt;=0,$B6+(1-$B6)*Projections!K$29,$B6+$B6*Projections!K$29)</f>
        <v>0.15076855993034496</v>
      </c>
      <c r="L6" s="57">
        <f>IF(Projections!L$29&gt;=0,$B6+(1-$B6)*Projections!L$29,$B6+$B6*Projections!L$29)</f>
        <v>0.15111369282539897</v>
      </c>
      <c r="M6" s="57">
        <f>IF(Projections!M$29&gt;=0,$B6+(1-$B6)*Projections!M$29,$B6+$B6*Projections!M$29)</f>
        <v>0.15146233318899052</v>
      </c>
      <c r="N6" s="57">
        <f>IF(Projections!N$29&gt;=0,$B6+(1-$B6)*Projections!N$29,$B6+$B6*Projections!N$29)</f>
        <v>0.151810973552582</v>
      </c>
      <c r="O6" s="57">
        <f>IF(Projections!O$29&gt;=0,$B6+(1-$B6)*Projections!O$29,$B6+$B6*Projections!O$29)</f>
        <v>0.15215961391617344</v>
      </c>
      <c r="P6" s="57">
        <f>IF(Projections!P$29&gt;=0,$B6+(1-$B6)*Projections!P$29,$B6+$B6*Projections!P$29)</f>
        <v>0.15250825427976492</v>
      </c>
      <c r="Q6" s="57">
        <f>IF(Projections!Q$29&gt;=0,$B6+(1-$B6)*Projections!Q$29,$B6+$B6*Projections!Q$29)</f>
        <v>0.15285689464335639</v>
      </c>
      <c r="R6" s="57">
        <f>IF(Projections!R$29&gt;=0,$B6+(1-$B6)*Projections!R$29,$B6+$B6*Projections!R$29)</f>
        <v>0.15322897141088698</v>
      </c>
      <c r="S6" s="57">
        <f>IF(Projections!S$29&gt;=0,$B6+(1-$B6)*Projections!S$29,$B6+$B6*Projections!S$29)</f>
        <v>0.15360104817841769</v>
      </c>
      <c r="T6" s="57">
        <f>IF(Projections!T$29&gt;=0,$B6+(1-$B6)*Projections!T$29,$B6+$B6*Projections!T$29)</f>
        <v>0.15397312494594839</v>
      </c>
      <c r="U6" s="57">
        <f>IF(Projections!U$29&gt;=0,$B6+(1-$B6)*Projections!U$29,$B6+$B6*Projections!U$29)</f>
        <v>0.15434520171347899</v>
      </c>
      <c r="V6" s="57">
        <f>IF(Projections!V$29&gt;=0,$B6+(1-$B6)*Projections!V$29,$B6+$B6*Projections!V$29)</f>
        <v>0.15471727848100969</v>
      </c>
      <c r="W6" s="57">
        <f>IF(Projections!W$29&gt;=0,$B6+(1-$B6)*Projections!W$29,$B6+$B6*Projections!W$29)</f>
        <v>0.15512069343709051</v>
      </c>
      <c r="X6" s="57">
        <f>IF(Projections!X$29&gt;=0,$B6+(1-$B6)*Projections!X$29,$B6+$B6*Projections!X$29)</f>
        <v>0.15552410839317132</v>
      </c>
      <c r="Y6" s="57">
        <f>IF(Projections!Y$29&gt;=0,$B6+(1-$B6)*Projections!Y$29,$B6+$B6*Projections!Y$29)</f>
        <v>0.15592752334925228</v>
      </c>
      <c r="Z6" s="57">
        <f>IF(Projections!Z$29&gt;=0,$B6+(1-$B6)*Projections!Z$29,$B6+$B6*Projections!Z$29)</f>
        <v>0.15633093830533309</v>
      </c>
      <c r="AA6" s="57">
        <f>IF(Projections!AA$29&gt;=0,$B6+(1-$B6)*Projections!AA$29,$B6+$B6*Projections!AA$29)</f>
        <v>0.15673435326141391</v>
      </c>
      <c r="AB6" s="57">
        <f>IF(Projections!AB$29&gt;=0,$B6+(1-$B6)*Projections!AB$29,$B6+$B6*Projections!AB$29)</f>
        <v>0.15715392229953978</v>
      </c>
      <c r="AC6" s="57">
        <f>IF(Projections!AC$29&gt;=0,$B6+(1-$B6)*Projections!AC$29,$B6+$B6*Projections!AC$29)</f>
        <v>0.15757349133766566</v>
      </c>
      <c r="AD6" s="57">
        <f>IF(Projections!AD$29&gt;=0,$B6+(1-$B6)*Projections!AD$29,$B6+$B6*Projections!AD$29)</f>
        <v>0.15799306037579164</v>
      </c>
      <c r="AE6" s="57">
        <f>IF(Projections!AE$29&gt;=0,$B6+(1-$B6)*Projections!AE$29,$B6+$B6*Projections!AE$29)</f>
        <v>0.15841262941391762</v>
      </c>
      <c r="AF6" s="57">
        <f>IF(Projections!AF$29&gt;=0,$B6+(1-$B6)*Projections!AF$29,$B6+$B6*Projections!AF$29)</f>
        <v>0.15883219845204349</v>
      </c>
    </row>
    <row r="7" spans="1:32" x14ac:dyDescent="0.25">
      <c r="A7" s="58" t="s">
        <v>5167</v>
      </c>
      <c r="B7" s="63">
        <f t="shared" ref="B7" si="1">B3</f>
        <v>0.13471349168329175</v>
      </c>
      <c r="C7" s="57">
        <f>IF(Projections!C$29&gt;=0,$B7+(1-$B7)*Projections!C$29,$B7+$B7*Projections!C$29)</f>
        <v>0.13506936354241994</v>
      </c>
      <c r="D7" s="57">
        <f>IF(Projections!D$29&gt;=0,$B7+(1-$B7)*Projections!D$29,$B7+$B7*Projections!D$29)</f>
        <v>0.13542523540154813</v>
      </c>
      <c r="E7" s="57">
        <f>IF(Projections!E$29&gt;=0,$B7+(1-$B7)*Projections!E$29,$B7+$B7*Projections!E$29)</f>
        <v>0.13578110726067635</v>
      </c>
      <c r="F7" s="57">
        <f>IF(Projections!F$29&gt;=0,$B7+(1-$B7)*Projections!F$29,$B7+$B7*Projections!F$29)</f>
        <v>0.13613697911980444</v>
      </c>
      <c r="G7" s="57">
        <f>IF(Projections!G$29&gt;=0,$B7+(1-$B7)*Projections!G$29,$B7+$B7*Projections!G$29)</f>
        <v>0.13649285097893263</v>
      </c>
      <c r="H7" s="57">
        <f>IF(Projections!H$29&gt;=0,$B7+(1-$B7)*Projections!H$29,$B7+$B7*Projections!H$29)</f>
        <v>0.1368432160480528</v>
      </c>
      <c r="I7" s="57">
        <f>IF(Projections!I$29&gt;=0,$B7+(1-$B7)*Projections!I$29,$B7+$B7*Projections!I$29)</f>
        <v>0.13719358111717286</v>
      </c>
      <c r="J7" s="57">
        <f>IF(Projections!J$29&gt;=0,$B7+(1-$B7)*Projections!J$29,$B7+$B7*Projections!J$29)</f>
        <v>0.13754394618629301</v>
      </c>
      <c r="K7" s="57">
        <f>IF(Projections!K$29&gt;=0,$B7+(1-$B7)*Projections!K$29,$B7+$B7*Projections!K$29)</f>
        <v>0.13789431125541318</v>
      </c>
      <c r="L7" s="57">
        <f>IF(Projections!L$29&gt;=0,$B7+(1-$B7)*Projections!L$29,$B7+$B7*Projections!L$29)</f>
        <v>0.13824467632453324</v>
      </c>
      <c r="M7" s="57">
        <f>IF(Projections!M$29&gt;=0,$B7+(1-$B7)*Projections!M$29,$B7+$B7*Projections!M$29)</f>
        <v>0.13859860203500107</v>
      </c>
      <c r="N7" s="57">
        <f>IF(Projections!N$29&gt;=0,$B7+(1-$B7)*Projections!N$29,$B7+$B7*Projections!N$29)</f>
        <v>0.13895252774546879</v>
      </c>
      <c r="O7" s="57">
        <f>IF(Projections!O$29&gt;=0,$B7+(1-$B7)*Projections!O$29,$B7+$B7*Projections!O$29)</f>
        <v>0.13930645345593651</v>
      </c>
      <c r="P7" s="57">
        <f>IF(Projections!P$29&gt;=0,$B7+(1-$B7)*Projections!P$29,$B7+$B7*Projections!P$29)</f>
        <v>0.13966037916640425</v>
      </c>
      <c r="Q7" s="57">
        <f>IF(Projections!Q$29&gt;=0,$B7+(1-$B7)*Projections!Q$29,$B7+$B7*Projections!Q$29)</f>
        <v>0.14001430487687197</v>
      </c>
      <c r="R7" s="57">
        <f>IF(Projections!R$29&gt;=0,$B7+(1-$B7)*Projections!R$29,$B7+$B7*Projections!R$29)</f>
        <v>0.14039202228440403</v>
      </c>
      <c r="S7" s="57">
        <f>IF(Projections!S$29&gt;=0,$B7+(1-$B7)*Projections!S$29,$B7+$B7*Projections!S$29)</f>
        <v>0.14076973969193618</v>
      </c>
      <c r="T7" s="57">
        <f>IF(Projections!T$29&gt;=0,$B7+(1-$B7)*Projections!T$29,$B7+$B7*Projections!T$29)</f>
        <v>0.14114745709946835</v>
      </c>
      <c r="U7" s="57">
        <f>IF(Projections!U$29&gt;=0,$B7+(1-$B7)*Projections!U$29,$B7+$B7*Projections!U$29)</f>
        <v>0.14152517450700042</v>
      </c>
      <c r="V7" s="57">
        <f>IF(Projections!V$29&gt;=0,$B7+(1-$B7)*Projections!V$29,$B7+$B7*Projections!V$29)</f>
        <v>0.14190289191453259</v>
      </c>
      <c r="W7" s="57">
        <f>IF(Projections!W$29&gt;=0,$B7+(1-$B7)*Projections!W$29,$B7+$B7*Projections!W$29)</f>
        <v>0.1423124225938647</v>
      </c>
      <c r="X7" s="57">
        <f>IF(Projections!X$29&gt;=0,$B7+(1-$B7)*Projections!X$29,$B7+$B7*Projections!X$29)</f>
        <v>0.14272195327319684</v>
      </c>
      <c r="Y7" s="57">
        <f>IF(Projections!Y$29&gt;=0,$B7+(1-$B7)*Projections!Y$29,$B7+$B7*Projections!Y$29)</f>
        <v>0.14313148395252906</v>
      </c>
      <c r="Z7" s="57">
        <f>IF(Projections!Z$29&gt;=0,$B7+(1-$B7)*Projections!Z$29,$B7+$B7*Projections!Z$29)</f>
        <v>0.1435410146318612</v>
      </c>
      <c r="AA7" s="57">
        <f>IF(Projections!AA$29&gt;=0,$B7+(1-$B7)*Projections!AA$29,$B7+$B7*Projections!AA$29)</f>
        <v>0.14395054531119333</v>
      </c>
      <c r="AB7" s="57">
        <f>IF(Projections!AB$29&gt;=0,$B7+(1-$B7)*Projections!AB$29,$B7+$B7*Projections!AB$29)</f>
        <v>0.14437647496655293</v>
      </c>
      <c r="AC7" s="57">
        <f>IF(Projections!AC$29&gt;=0,$B7+(1-$B7)*Projections!AC$29,$B7+$B7*Projections!AC$29)</f>
        <v>0.14480240462191254</v>
      </c>
      <c r="AD7" s="57">
        <f>IF(Projections!AD$29&gt;=0,$B7+(1-$B7)*Projections!AD$29,$B7+$B7*Projections!AD$29)</f>
        <v>0.14522833427727225</v>
      </c>
      <c r="AE7" s="57">
        <f>IF(Projections!AE$29&gt;=0,$B7+(1-$B7)*Projections!AE$29,$B7+$B7*Projections!AE$29)</f>
        <v>0.14565426393263198</v>
      </c>
      <c r="AF7" s="57">
        <f>IF(Projections!AF$29&gt;=0,$B7+(1-$B7)*Projections!AF$29,$B7+$B7*Projections!AF$29)</f>
        <v>0.14608019358799157</v>
      </c>
    </row>
    <row r="8" spans="1:32" x14ac:dyDescent="0.25">
      <c r="A8" s="58" t="s">
        <v>5168</v>
      </c>
      <c r="B8" s="62">
        <f>SUMPRODUCT('First Year Calculations'!G:G,'First Year Calculations'!$X:$X)</f>
        <v>0.11852616217763683</v>
      </c>
      <c r="C8" s="57">
        <f>IF(Projections!C$29&gt;=0,$B8+(1-$B8)*Projections!C$29,$B8+$B8*Projections!C$29)</f>
        <v>0.11888869150222893</v>
      </c>
      <c r="D8" s="57">
        <f>IF(Projections!D$29&gt;=0,$B8+(1-$B8)*Projections!D$29,$B8+$B8*Projections!D$29)</f>
        <v>0.11925122082682103</v>
      </c>
      <c r="E8" s="57">
        <f>IF(Projections!E$29&gt;=0,$B8+(1-$B8)*Projections!E$29,$B8+$B8*Projections!E$29)</f>
        <v>0.11961375015141312</v>
      </c>
      <c r="F8" s="57">
        <f>IF(Projections!F$29&gt;=0,$B8+(1-$B8)*Projections!F$29,$B8+$B8*Projections!F$29)</f>
        <v>0.11997627947600512</v>
      </c>
      <c r="G8" s="57">
        <f>IF(Projections!G$29&gt;=0,$B8+(1-$B8)*Projections!G$29,$B8+$B8*Projections!G$29)</f>
        <v>0.12033880880059722</v>
      </c>
      <c r="H8" s="57">
        <f>IF(Projections!H$29&gt;=0,$B8+(1-$B8)*Projections!H$29,$B8+$B8*Projections!H$29)</f>
        <v>0.1206957283170208</v>
      </c>
      <c r="I8" s="57">
        <f>IF(Projections!I$29&gt;=0,$B8+(1-$B8)*Projections!I$29,$B8+$B8*Projections!I$29)</f>
        <v>0.12105264783344427</v>
      </c>
      <c r="J8" s="57">
        <f>IF(Projections!J$29&gt;=0,$B8+(1-$B8)*Projections!J$29,$B8+$B8*Projections!J$29)</f>
        <v>0.12140956734986785</v>
      </c>
      <c r="K8" s="57">
        <f>IF(Projections!K$29&gt;=0,$B8+(1-$B8)*Projections!K$29,$B8+$B8*Projections!K$29)</f>
        <v>0.12176648686629143</v>
      </c>
      <c r="L8" s="57">
        <f>IF(Projections!L$29&gt;=0,$B8+(1-$B8)*Projections!L$29,$B8+$B8*Projections!L$29)</f>
        <v>0.12212340638271491</v>
      </c>
      <c r="M8" s="57">
        <f>IF(Projections!M$29&gt;=0,$B8+(1-$B8)*Projections!M$29,$B8+$B8*Projections!M$29)</f>
        <v>0.12248395315111071</v>
      </c>
      <c r="N8" s="57">
        <f>IF(Projections!N$29&gt;=0,$B8+(1-$B8)*Projections!N$29,$B8+$B8*Projections!N$29)</f>
        <v>0.12284449991950643</v>
      </c>
      <c r="O8" s="57">
        <f>IF(Projections!O$29&gt;=0,$B8+(1-$B8)*Projections!O$29,$B8+$B8*Projections!O$29)</f>
        <v>0.12320504668790212</v>
      </c>
      <c r="P8" s="57">
        <f>IF(Projections!P$29&gt;=0,$B8+(1-$B8)*Projections!P$29,$B8+$B8*Projections!P$29)</f>
        <v>0.12356559345629783</v>
      </c>
      <c r="Q8" s="57">
        <f>IF(Projections!Q$29&gt;=0,$B8+(1-$B8)*Projections!Q$29,$B8+$B8*Projections!Q$29)</f>
        <v>0.12392614022469353</v>
      </c>
      <c r="R8" s="57">
        <f>IF(Projections!R$29&gt;=0,$B8+(1-$B8)*Projections!R$29,$B8+$B8*Projections!R$29)</f>
        <v>0.12431092377283563</v>
      </c>
      <c r="S8" s="57">
        <f>IF(Projections!S$29&gt;=0,$B8+(1-$B8)*Projections!S$29,$B8+$B8*Projections!S$29)</f>
        <v>0.12469570732097786</v>
      </c>
      <c r="T8" s="57">
        <f>IF(Projections!T$29&gt;=0,$B8+(1-$B8)*Projections!T$29,$B8+$B8*Projections!T$29)</f>
        <v>0.12508049086912007</v>
      </c>
      <c r="U8" s="57">
        <f>IF(Projections!U$29&gt;=0,$B8+(1-$B8)*Projections!U$29,$B8+$B8*Projections!U$29)</f>
        <v>0.12546527441726218</v>
      </c>
      <c r="V8" s="57">
        <f>IF(Projections!V$29&gt;=0,$B8+(1-$B8)*Projections!V$29,$B8+$B8*Projections!V$29)</f>
        <v>0.12585005796540438</v>
      </c>
      <c r="W8" s="57">
        <f>IF(Projections!W$29&gt;=0,$B8+(1-$B8)*Projections!W$29,$B8+$B8*Projections!W$29)</f>
        <v>0.12626724993147254</v>
      </c>
      <c r="X8" s="57">
        <f>IF(Projections!X$29&gt;=0,$B8+(1-$B8)*Projections!X$29,$B8+$B8*Projections!X$29)</f>
        <v>0.12668444189754069</v>
      </c>
      <c r="Y8" s="57">
        <f>IF(Projections!Y$29&gt;=0,$B8+(1-$B8)*Projections!Y$29,$B8+$B8*Projections!Y$29)</f>
        <v>0.12710163386360895</v>
      </c>
      <c r="Z8" s="57">
        <f>IF(Projections!Z$29&gt;=0,$B8+(1-$B8)*Projections!Z$29,$B8+$B8*Projections!Z$29)</f>
        <v>0.12751882582967708</v>
      </c>
      <c r="AA8" s="57">
        <f>IF(Projections!AA$29&gt;=0,$B8+(1-$B8)*Projections!AA$29,$B8+$B8*Projections!AA$29)</f>
        <v>0.12793601779574523</v>
      </c>
      <c r="AB8" s="57">
        <f>IF(Projections!AB$29&gt;=0,$B8+(1-$B8)*Projections!AB$29,$B8+$B8*Projections!AB$29)</f>
        <v>0.12836991552134663</v>
      </c>
      <c r="AC8" s="57">
        <f>IF(Projections!AC$29&gt;=0,$B8+(1-$B8)*Projections!AC$29,$B8+$B8*Projections!AC$29)</f>
        <v>0.12880381324694801</v>
      </c>
      <c r="AD8" s="57">
        <f>IF(Projections!AD$29&gt;=0,$B8+(1-$B8)*Projections!AD$29,$B8+$B8*Projections!AD$29)</f>
        <v>0.12923771097254952</v>
      </c>
      <c r="AE8" s="57">
        <f>IF(Projections!AE$29&gt;=0,$B8+(1-$B8)*Projections!AE$29,$B8+$B8*Projections!AE$29)</f>
        <v>0.12967160869815103</v>
      </c>
      <c r="AF8" s="57">
        <f>IF(Projections!AF$29&gt;=0,$B8+(1-$B8)*Projections!AF$29,$B8+$B8*Projections!AF$29)</f>
        <v>0.1301055064237524</v>
      </c>
    </row>
    <row r="9" spans="1:32" x14ac:dyDescent="0.25">
      <c r="A9" s="58" t="s">
        <v>5153</v>
      </c>
      <c r="B9" s="63">
        <f t="shared" ref="B9" si="2">B6</f>
        <v>0.14763524110284942</v>
      </c>
      <c r="C9" s="57">
        <f>IF(Projections!C$29&gt;=0,$B9+(1-$B9)*Projections!C$29,$B9+$B9*Projections!C$29)</f>
        <v>0.14798579855230531</v>
      </c>
      <c r="D9" s="57">
        <f>IF(Projections!D$29&gt;=0,$B9+(1-$B9)*Projections!D$29,$B9+$B9*Projections!D$29)</f>
        <v>0.14833635600176118</v>
      </c>
      <c r="E9" s="57">
        <f>IF(Projections!E$29&gt;=0,$B9+(1-$B9)*Projections!E$29,$B9+$B9*Projections!E$29)</f>
        <v>0.14868691345121707</v>
      </c>
      <c r="F9" s="57">
        <f>IF(Projections!F$29&gt;=0,$B9+(1-$B9)*Projections!F$29,$B9+$B9*Projections!F$29)</f>
        <v>0.14903747090067282</v>
      </c>
      <c r="G9" s="57">
        <f>IF(Projections!G$29&gt;=0,$B9+(1-$B9)*Projections!G$29,$B9+$B9*Projections!G$29)</f>
        <v>0.14938802835012871</v>
      </c>
      <c r="H9" s="57">
        <f>IF(Projections!H$29&gt;=0,$B9+(1-$B9)*Projections!H$29,$B9+$B9*Projections!H$29)</f>
        <v>0.14973316124518279</v>
      </c>
      <c r="I9" s="57">
        <f>IF(Projections!I$29&gt;=0,$B9+(1-$B9)*Projections!I$29,$B9+$B9*Projections!I$29)</f>
        <v>0.1500782941402368</v>
      </c>
      <c r="J9" s="57">
        <f>IF(Projections!J$29&gt;=0,$B9+(1-$B9)*Projections!J$29,$B9+$B9*Projections!J$29)</f>
        <v>0.15042342703529088</v>
      </c>
      <c r="K9" s="57">
        <f>IF(Projections!K$29&gt;=0,$B9+(1-$B9)*Projections!K$29,$B9+$B9*Projections!K$29)</f>
        <v>0.15076855993034496</v>
      </c>
      <c r="L9" s="57">
        <f>IF(Projections!L$29&gt;=0,$B9+(1-$B9)*Projections!L$29,$B9+$B9*Projections!L$29)</f>
        <v>0.15111369282539897</v>
      </c>
      <c r="M9" s="57">
        <f>IF(Projections!M$29&gt;=0,$B9+(1-$B9)*Projections!M$29,$B9+$B9*Projections!M$29)</f>
        <v>0.15146233318899052</v>
      </c>
      <c r="N9" s="57">
        <f>IF(Projections!N$29&gt;=0,$B9+(1-$B9)*Projections!N$29,$B9+$B9*Projections!N$29)</f>
        <v>0.151810973552582</v>
      </c>
      <c r="O9" s="57">
        <f>IF(Projections!O$29&gt;=0,$B9+(1-$B9)*Projections!O$29,$B9+$B9*Projections!O$29)</f>
        <v>0.15215961391617344</v>
      </c>
      <c r="P9" s="57">
        <f>IF(Projections!P$29&gt;=0,$B9+(1-$B9)*Projections!P$29,$B9+$B9*Projections!P$29)</f>
        <v>0.15250825427976492</v>
      </c>
      <c r="Q9" s="57">
        <f>IF(Projections!Q$29&gt;=0,$B9+(1-$B9)*Projections!Q$29,$B9+$B9*Projections!Q$29)</f>
        <v>0.15285689464335639</v>
      </c>
      <c r="R9" s="57">
        <f>IF(Projections!R$29&gt;=0,$B9+(1-$B9)*Projections!R$29,$B9+$B9*Projections!R$29)</f>
        <v>0.15322897141088698</v>
      </c>
      <c r="S9" s="57">
        <f>IF(Projections!S$29&gt;=0,$B9+(1-$B9)*Projections!S$29,$B9+$B9*Projections!S$29)</f>
        <v>0.15360104817841769</v>
      </c>
      <c r="T9" s="57">
        <f>IF(Projections!T$29&gt;=0,$B9+(1-$B9)*Projections!T$29,$B9+$B9*Projections!T$29)</f>
        <v>0.15397312494594839</v>
      </c>
      <c r="U9" s="57">
        <f>IF(Projections!U$29&gt;=0,$B9+(1-$B9)*Projections!U$29,$B9+$B9*Projections!U$29)</f>
        <v>0.15434520171347899</v>
      </c>
      <c r="V9" s="57">
        <f>IF(Projections!V$29&gt;=0,$B9+(1-$B9)*Projections!V$29,$B9+$B9*Projections!V$29)</f>
        <v>0.15471727848100969</v>
      </c>
      <c r="W9" s="57">
        <f>IF(Projections!W$29&gt;=0,$B9+(1-$B9)*Projections!W$29,$B9+$B9*Projections!W$29)</f>
        <v>0.15512069343709051</v>
      </c>
      <c r="X9" s="57">
        <f>IF(Projections!X$29&gt;=0,$B9+(1-$B9)*Projections!X$29,$B9+$B9*Projections!X$29)</f>
        <v>0.15552410839317132</v>
      </c>
      <c r="Y9" s="57">
        <f>IF(Projections!Y$29&gt;=0,$B9+(1-$B9)*Projections!Y$29,$B9+$B9*Projections!Y$29)</f>
        <v>0.15592752334925228</v>
      </c>
      <c r="Z9" s="57">
        <f>IF(Projections!Z$29&gt;=0,$B9+(1-$B9)*Projections!Z$29,$B9+$B9*Projections!Z$29)</f>
        <v>0.15633093830533309</v>
      </c>
      <c r="AA9" s="57">
        <f>IF(Projections!AA$29&gt;=0,$B9+(1-$B9)*Projections!AA$29,$B9+$B9*Projections!AA$29)</f>
        <v>0.15673435326141391</v>
      </c>
      <c r="AB9" s="57">
        <f>IF(Projections!AB$29&gt;=0,$B9+(1-$B9)*Projections!AB$29,$B9+$B9*Projections!AB$29)</f>
        <v>0.15715392229953978</v>
      </c>
      <c r="AC9" s="57">
        <f>IF(Projections!AC$29&gt;=0,$B9+(1-$B9)*Projections!AC$29,$B9+$B9*Projections!AC$29)</f>
        <v>0.15757349133766566</v>
      </c>
      <c r="AD9" s="57">
        <f>IF(Projections!AD$29&gt;=0,$B9+(1-$B9)*Projections!AD$29,$B9+$B9*Projections!AD$29)</f>
        <v>0.15799306037579164</v>
      </c>
      <c r="AE9" s="57">
        <f>IF(Projections!AE$29&gt;=0,$B9+(1-$B9)*Projections!AE$29,$B9+$B9*Projections!AE$29)</f>
        <v>0.15841262941391762</v>
      </c>
      <c r="AF9" s="57">
        <f>IF(Projections!AF$29&gt;=0,$B9+(1-$B9)*Projections!AF$29,$B9+$B9*Projections!AF$29)</f>
        <v>0.15883219845204349</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EEC76-5348-4D8D-961D-DE40E4EFD548}">
  <sheetPr>
    <tabColor theme="4" tint="-0.249977111117893"/>
  </sheetPr>
  <dimension ref="A1:AF9"/>
  <sheetViews>
    <sheetView workbookViewId="0"/>
  </sheetViews>
  <sheetFormatPr defaultRowHeight="15" x14ac:dyDescent="0.25"/>
  <cols>
    <col min="1" max="1" width="34.7109375" customWidth="1"/>
    <col min="2" max="2" width="13.140625" customWidth="1"/>
  </cols>
  <sheetData>
    <row r="1" spans="1:32" x14ac:dyDescent="0.25">
      <c r="A1" s="57"/>
      <c r="B1" s="54">
        <v>2020</v>
      </c>
      <c r="C1">
        <v>2021</v>
      </c>
      <c r="D1" s="54">
        <v>2022</v>
      </c>
      <c r="E1">
        <v>2023</v>
      </c>
      <c r="F1" s="54">
        <v>2024</v>
      </c>
      <c r="G1">
        <v>2025</v>
      </c>
      <c r="H1" s="54">
        <v>2026</v>
      </c>
      <c r="I1">
        <v>2027</v>
      </c>
      <c r="J1" s="54">
        <v>2028</v>
      </c>
      <c r="K1">
        <v>2029</v>
      </c>
      <c r="L1" s="54">
        <v>2030</v>
      </c>
      <c r="M1">
        <v>2031</v>
      </c>
      <c r="N1" s="54">
        <v>2032</v>
      </c>
      <c r="O1">
        <v>2033</v>
      </c>
      <c r="P1" s="54">
        <v>2034</v>
      </c>
      <c r="Q1">
        <v>2035</v>
      </c>
      <c r="R1" s="54">
        <v>2036</v>
      </c>
      <c r="S1">
        <v>2037</v>
      </c>
      <c r="T1" s="54">
        <v>2038</v>
      </c>
      <c r="U1">
        <v>2039</v>
      </c>
      <c r="V1" s="54">
        <v>2040</v>
      </c>
      <c r="W1">
        <v>2041</v>
      </c>
      <c r="X1" s="54">
        <v>2042</v>
      </c>
      <c r="Y1">
        <v>2043</v>
      </c>
      <c r="Z1" s="54">
        <v>2044</v>
      </c>
      <c r="AA1">
        <v>2045</v>
      </c>
      <c r="AB1" s="54">
        <v>2046</v>
      </c>
      <c r="AC1">
        <v>2047</v>
      </c>
      <c r="AD1" s="54">
        <v>2048</v>
      </c>
      <c r="AE1">
        <v>2049</v>
      </c>
      <c r="AF1" s="54">
        <v>2050</v>
      </c>
    </row>
    <row r="2" spans="1:32" x14ac:dyDescent="0.25">
      <c r="A2" s="58" t="s">
        <v>5162</v>
      </c>
      <c r="B2" s="62">
        <f>SUMPRODUCT('First Year Calculations'!H:H,'First Year Calculations'!$Q:$Q)</f>
        <v>9.6778495399493708E-2</v>
      </c>
      <c r="C2" s="57">
        <f>IF(Projections!C$30&gt;=0,$B2+(1-$B2)*Projections!C$30,$B2+$B2*Projections!C$30)</f>
        <v>9.7601813837772708E-2</v>
      </c>
      <c r="D2" s="57">
        <f>IF(Projections!D$30&gt;=0,$B2+(1-$B2)*Projections!D$30,$B2+$B2*Projections!D$30)</f>
        <v>9.8425132276051722E-2</v>
      </c>
      <c r="E2" s="57">
        <f>IF(Projections!E$30&gt;=0,$B2+(1-$B2)*Projections!E$30,$B2+$B2*Projections!E$30)</f>
        <v>9.9248450714330722E-2</v>
      </c>
      <c r="F2" s="57">
        <f>IF(Projections!F$30&gt;=0,$B2+(1-$B2)*Projections!F$30,$B2+$B2*Projections!F$30)</f>
        <v>0.10007176915260974</v>
      </c>
      <c r="G2" s="57">
        <f>IF(Projections!G$30&gt;=0,$B2+(1-$B2)*Projections!G$30,$B2+$B2*Projections!G$30)</f>
        <v>0.10089508759088874</v>
      </c>
      <c r="H2" s="57">
        <f>IF(Projections!H$30&gt;=0,$B2+(1-$B2)*Projections!H$30,$B2+$B2*Projections!H$30)</f>
        <v>0.10171390957736569</v>
      </c>
      <c r="I2" s="57">
        <f>IF(Projections!I$30&gt;=0,$B2+(1-$B2)*Projections!I$30,$B2+$B2*Projections!I$30)</f>
        <v>0.10253273156384266</v>
      </c>
      <c r="J2" s="57">
        <f>IF(Projections!J$30&gt;=0,$B2+(1-$B2)*Projections!J$30,$B2+$B2*Projections!J$30)</f>
        <v>0.1033515535503194</v>
      </c>
      <c r="K2" s="57">
        <f>IF(Projections!K$30&gt;=0,$B2+(1-$B2)*Projections!K$30,$B2+$B2*Projections!K$30)</f>
        <v>0.10417037553679635</v>
      </c>
      <c r="L2" s="57">
        <f>IF(Projections!L$30&gt;=0,$B2+(1-$B2)*Projections!L$30,$B2+$B2*Projections!L$30)</f>
        <v>0.1049891975232731</v>
      </c>
      <c r="M2" s="57">
        <f>IF(Projections!M$30&gt;=0,$B2+(1-$B2)*Projections!M$30,$B2+$B2*Projections!M$30)</f>
        <v>0.10578700044534271</v>
      </c>
      <c r="N2" s="57">
        <f>IF(Projections!N$30&gt;=0,$B2+(1-$B2)*Projections!N$30,$B2+$B2*Projections!N$30)</f>
        <v>0.10658480336741231</v>
      </c>
      <c r="O2" s="57">
        <f>IF(Projections!O$30&gt;=0,$B2+(1-$B2)*Projections!O$30,$B2+$B2*Projections!O$30)</f>
        <v>0.10738260628948192</v>
      </c>
      <c r="P2" s="57">
        <f>IF(Projections!P$30&gt;=0,$B2+(1-$B2)*Projections!P$30,$B2+$B2*Projections!P$30)</f>
        <v>0.10818040921155153</v>
      </c>
      <c r="Q2" s="57">
        <f>IF(Projections!Q$30&gt;=0,$B2+(1-$B2)*Projections!Q$30,$B2+$B2*Projections!Q$30)</f>
        <v>0.10897821213362113</v>
      </c>
      <c r="R2" s="57">
        <f>IF(Projections!R$30&gt;=0,$B2+(1-$B2)*Projections!R$30,$B2+$B2*Projections!R$30)</f>
        <v>0.10975403312564955</v>
      </c>
      <c r="S2" s="57">
        <f>IF(Projections!S$30&gt;=0,$B2+(1-$B2)*Projections!S$30,$B2+$B2*Projections!S$30)</f>
        <v>0.11052985411767795</v>
      </c>
      <c r="T2" s="57">
        <f>IF(Projections!T$30&gt;=0,$B2+(1-$B2)*Projections!T$30,$B2+$B2*Projections!T$30)</f>
        <v>0.11130567510970657</v>
      </c>
      <c r="U2" s="57">
        <f>IF(Projections!U$30&gt;=0,$B2+(1-$B2)*Projections!U$30,$B2+$B2*Projections!U$30)</f>
        <v>0.11208149610173498</v>
      </c>
      <c r="V2" s="57">
        <f>IF(Projections!V$30&gt;=0,$B2+(1-$B2)*Projections!V$30,$B2+$B2*Projections!V$30)</f>
        <v>0.1128573170937634</v>
      </c>
      <c r="W2" s="57">
        <f>IF(Projections!W$30&gt;=0,$B2+(1-$B2)*Projections!W$30,$B2+$B2*Projections!W$30)</f>
        <v>0.11360496679614837</v>
      </c>
      <c r="X2" s="57">
        <f>IF(Projections!X$30&gt;=0,$B2+(1-$B2)*Projections!X$30,$B2+$B2*Projections!X$30)</f>
        <v>0.11435261649853334</v>
      </c>
      <c r="Y2" s="57">
        <f>IF(Projections!Y$30&gt;=0,$B2+(1-$B2)*Projections!Y$30,$B2+$B2*Projections!Y$30)</f>
        <v>0.11510026620091832</v>
      </c>
      <c r="Z2" s="57">
        <f>IF(Projections!Z$30&gt;=0,$B2+(1-$B2)*Projections!Z$30,$B2+$B2*Projections!Z$30)</f>
        <v>0.1158479159033035</v>
      </c>
      <c r="AA2" s="57">
        <f>IF(Projections!AA$30&gt;=0,$B2+(1-$B2)*Projections!AA$30,$B2+$B2*Projections!AA$30)</f>
        <v>0.11659556560568848</v>
      </c>
      <c r="AB2" s="57">
        <f>IF(Projections!AB$30&gt;=0,$B2+(1-$B2)*Projections!AB$30,$B2+$B2*Projections!AB$30)</f>
        <v>0.11730505054375909</v>
      </c>
      <c r="AC2" s="57">
        <f>IF(Projections!AC$30&gt;=0,$B2+(1-$B2)*Projections!AC$30,$B2+$B2*Projections!AC$30)</f>
        <v>0.1180145354818299</v>
      </c>
      <c r="AD2" s="57">
        <f>IF(Projections!AD$30&gt;=0,$B2+(1-$B2)*Projections!AD$30,$B2+$B2*Projections!AD$30)</f>
        <v>0.1187240204199005</v>
      </c>
      <c r="AE2" s="57">
        <f>IF(Projections!AE$30&gt;=0,$B2+(1-$B2)*Projections!AE$30,$B2+$B2*Projections!AE$30)</f>
        <v>0.11943350535797109</v>
      </c>
      <c r="AF2" s="57">
        <f>IF(Projections!AF$30&gt;=0,$B2+(1-$B2)*Projections!AF$30,$B2+$B2*Projections!AF$30)</f>
        <v>0.12014299029604192</v>
      </c>
    </row>
    <row r="3" spans="1:32" x14ac:dyDescent="0.25">
      <c r="A3" s="58" t="s">
        <v>5163</v>
      </c>
      <c r="B3" s="62">
        <f>SUMPRODUCT('First Year Calculations'!H:H,'First Year Calculations'!$N:$N)</f>
        <v>3.6307891881987617E-2</v>
      </c>
      <c r="C3" s="57">
        <f>IF(Projections!C$30&gt;=0,$B3+(1-$B3)*Projections!C$30,$B3+$B3*Projections!C$30)</f>
        <v>3.7186331420236272E-2</v>
      </c>
      <c r="D3" s="57">
        <f>IF(Projections!D$30&gt;=0,$B3+(1-$B3)*Projections!D$30,$B3+$B3*Projections!D$30)</f>
        <v>3.8064770958484928E-2</v>
      </c>
      <c r="E3" s="57">
        <f>IF(Projections!E$30&gt;=0,$B3+(1-$B3)*Projections!E$30,$B3+$B3*Projections!E$30)</f>
        <v>3.8943210496733584E-2</v>
      </c>
      <c r="F3" s="57">
        <f>IF(Projections!F$30&gt;=0,$B3+(1-$B3)*Projections!F$30,$B3+$B3*Projections!F$30)</f>
        <v>3.9821650034982239E-2</v>
      </c>
      <c r="G3" s="57">
        <f>IF(Projections!G$30&gt;=0,$B3+(1-$B3)*Projections!G$30,$B3+$B3*Projections!G$30)</f>
        <v>4.0700089573230895E-2</v>
      </c>
      <c r="H3" s="57">
        <f>IF(Projections!H$30&gt;=0,$B3+(1-$B3)*Projections!H$30,$B3+$B3*Projections!H$30)</f>
        <v>4.1573731622608773E-2</v>
      </c>
      <c r="I3" s="57">
        <f>IF(Projections!I$30&gt;=0,$B3+(1-$B3)*Projections!I$30,$B3+$B3*Projections!I$30)</f>
        <v>4.2447373671986657E-2</v>
      </c>
      <c r="J3" s="57">
        <f>IF(Projections!J$30&gt;=0,$B3+(1-$B3)*Projections!J$30,$B3+$B3*Projections!J$30)</f>
        <v>4.3321015721364306E-2</v>
      </c>
      <c r="K3" s="57">
        <f>IF(Projections!K$30&gt;=0,$B3+(1-$B3)*Projections!K$30,$B3+$B3*Projections!K$30)</f>
        <v>4.4194657770742191E-2</v>
      </c>
      <c r="L3" s="57">
        <f>IF(Projections!L$30&gt;=0,$B3+(1-$B3)*Projections!L$30,$B3+$B3*Projections!L$30)</f>
        <v>4.5068299820119839E-2</v>
      </c>
      <c r="M3" s="57">
        <f>IF(Projections!M$30&gt;=0,$B3+(1-$B3)*Projections!M$30,$B3+$B3*Projections!M$30)</f>
        <v>4.5919515580501918E-2</v>
      </c>
      <c r="N3" s="57">
        <f>IF(Projections!N$30&gt;=0,$B3+(1-$B3)*Projections!N$30,$B3+$B3*Projections!N$30)</f>
        <v>4.6770731340884004E-2</v>
      </c>
      <c r="O3" s="57">
        <f>IF(Projections!O$30&gt;=0,$B3+(1-$B3)*Projections!O$30,$B3+$B3*Projections!O$30)</f>
        <v>4.7621947101266091E-2</v>
      </c>
      <c r="P3" s="57">
        <f>IF(Projections!P$30&gt;=0,$B3+(1-$B3)*Projections!P$30,$B3+$B3*Projections!P$30)</f>
        <v>4.847316286164817E-2</v>
      </c>
      <c r="Q3" s="57">
        <f>IF(Projections!Q$30&gt;=0,$B3+(1-$B3)*Projections!Q$30,$B3+$B3*Projections!Q$30)</f>
        <v>4.9324378622030256E-2</v>
      </c>
      <c r="R3" s="57">
        <f>IF(Projections!R$30&gt;=0,$B3+(1-$B3)*Projections!R$30,$B3+$B3*Projections!R$30)</f>
        <v>5.0152140764009756E-2</v>
      </c>
      <c r="S3" s="57">
        <f>IF(Projections!S$30&gt;=0,$B3+(1-$B3)*Projections!S$30,$B3+$B3*Projections!S$30)</f>
        <v>5.0979902905989263E-2</v>
      </c>
      <c r="T3" s="57">
        <f>IF(Projections!T$30&gt;=0,$B3+(1-$B3)*Projections!T$30,$B3+$B3*Projections!T$30)</f>
        <v>5.1807665047968993E-2</v>
      </c>
      <c r="U3" s="57">
        <f>IF(Projections!U$30&gt;=0,$B3+(1-$B3)*Projections!U$30,$B3+$B3*Projections!U$30)</f>
        <v>5.26354271899485E-2</v>
      </c>
      <c r="V3" s="57">
        <f>IF(Projections!V$30&gt;=0,$B3+(1-$B3)*Projections!V$30,$B3+$B3*Projections!V$30)</f>
        <v>5.3463189331928E-2</v>
      </c>
      <c r="W3" s="57">
        <f>IF(Projections!W$30&gt;=0,$B3+(1-$B3)*Projections!W$30,$B3+$B3*Projections!W$30)</f>
        <v>5.4260894118799585E-2</v>
      </c>
      <c r="X3" s="57">
        <f>IF(Projections!X$30&gt;=0,$B3+(1-$B3)*Projections!X$30,$B3+$B3*Projections!X$30)</f>
        <v>5.5058598905671177E-2</v>
      </c>
      <c r="Y3" s="57">
        <f>IF(Projections!Y$30&gt;=0,$B3+(1-$B3)*Projections!Y$30,$B3+$B3*Projections!Y$30)</f>
        <v>5.5856303692542762E-2</v>
      </c>
      <c r="Z3" s="57">
        <f>IF(Projections!Z$30&gt;=0,$B3+(1-$B3)*Projections!Z$30,$B3+$B3*Projections!Z$30)</f>
        <v>5.6654008479414569E-2</v>
      </c>
      <c r="AA3" s="57">
        <f>IF(Projections!AA$30&gt;=0,$B3+(1-$B3)*Projections!AA$30,$B3+$B3*Projections!AA$30)</f>
        <v>5.7451713266286161E-2</v>
      </c>
      <c r="AB3" s="57">
        <f>IF(Projections!AB$30&gt;=0,$B3+(1-$B3)*Projections!AB$30,$B3+$B3*Projections!AB$30)</f>
        <v>5.8208698161092941E-2</v>
      </c>
      <c r="AC3" s="57">
        <f>IF(Projections!AC$30&gt;=0,$B3+(1-$B3)*Projections!AC$30,$B3+$B3*Projections!AC$30)</f>
        <v>5.8965683055899949E-2</v>
      </c>
      <c r="AD3" s="57">
        <f>IF(Projections!AD$30&gt;=0,$B3+(1-$B3)*Projections!AD$30,$B3+$B3*Projections!AD$30)</f>
        <v>5.9722667950706729E-2</v>
      </c>
      <c r="AE3" s="57">
        <f>IF(Projections!AE$30&gt;=0,$B3+(1-$B3)*Projections!AE$30,$B3+$B3*Projections!AE$30)</f>
        <v>6.0479652845513508E-2</v>
      </c>
      <c r="AF3" s="57">
        <f>IF(Projections!AF$30&gt;=0,$B3+(1-$B3)*Projections!AF$30,$B3+$B3*Projections!AF$30)</f>
        <v>6.1236637740320517E-2</v>
      </c>
    </row>
    <row r="4" spans="1:32" x14ac:dyDescent="0.25">
      <c r="A4" s="58" t="s">
        <v>5164</v>
      </c>
      <c r="B4" s="62">
        <f>SUMPRODUCT('First Year Calculations'!H:H,'First Year Calculations'!$W:$W)</f>
        <v>5.9204338773852387E-2</v>
      </c>
      <c r="C4" s="57">
        <f>IF(Projections!C$30&gt;=0,$B4+(1-$B4)*Projections!C$30,$B4+$B4*Projections!C$30)</f>
        <v>6.0061907388633068E-2</v>
      </c>
      <c r="D4" s="57">
        <f>IF(Projections!D$30&gt;=0,$B4+(1-$B4)*Projections!D$30,$B4+$B4*Projections!D$30)</f>
        <v>6.0919476003413742E-2</v>
      </c>
      <c r="E4" s="57">
        <f>IF(Projections!E$30&gt;=0,$B4+(1-$B4)*Projections!E$30,$B4+$B4*Projections!E$30)</f>
        <v>6.1777044618194422E-2</v>
      </c>
      <c r="F4" s="57">
        <f>IF(Projections!F$30&gt;=0,$B4+(1-$B4)*Projections!F$30,$B4+$B4*Projections!F$30)</f>
        <v>6.2634613232975103E-2</v>
      </c>
      <c r="G4" s="57">
        <f>IF(Projections!G$30&gt;=0,$B4+(1-$B4)*Projections!G$30,$B4+$B4*Projections!G$30)</f>
        <v>6.3492181847755777E-2</v>
      </c>
      <c r="H4" s="57">
        <f>IF(Projections!H$30&gt;=0,$B4+(1-$B4)*Projections!H$30,$B4+$B4*Projections!H$30)</f>
        <v>6.4345066957632369E-2</v>
      </c>
      <c r="I4" s="57">
        <f>IF(Projections!I$30&gt;=0,$B4+(1-$B4)*Projections!I$30,$B4+$B4*Projections!I$30)</f>
        <v>6.5197952067508946E-2</v>
      </c>
      <c r="J4" s="57">
        <f>IF(Projections!J$30&gt;=0,$B4+(1-$B4)*Projections!J$30,$B4+$B4*Projections!J$30)</f>
        <v>6.6050837177385316E-2</v>
      </c>
      <c r="K4" s="57">
        <f>IF(Projections!K$30&gt;=0,$B4+(1-$B4)*Projections!K$30,$B4+$B4*Projections!K$30)</f>
        <v>6.6903722287261894E-2</v>
      </c>
      <c r="L4" s="57">
        <f>IF(Projections!L$30&gt;=0,$B4+(1-$B4)*Projections!L$30,$B4+$B4*Projections!L$30)</f>
        <v>6.7756607397138263E-2</v>
      </c>
      <c r="M4" s="57">
        <f>IF(Projections!M$30&gt;=0,$B4+(1-$B4)*Projections!M$30,$B4+$B4*Projections!M$30)</f>
        <v>6.8587599046222844E-2</v>
      </c>
      <c r="N4" s="57">
        <f>IF(Projections!N$30&gt;=0,$B4+(1-$B4)*Projections!N$30,$B4+$B4*Projections!N$30)</f>
        <v>6.9418590695307411E-2</v>
      </c>
      <c r="O4" s="57">
        <f>IF(Projections!O$30&gt;=0,$B4+(1-$B4)*Projections!O$30,$B4+$B4*Projections!O$30)</f>
        <v>7.0249582344391992E-2</v>
      </c>
      <c r="P4" s="57">
        <f>IF(Projections!P$30&gt;=0,$B4+(1-$B4)*Projections!P$30,$B4+$B4*Projections!P$30)</f>
        <v>7.1080573993476573E-2</v>
      </c>
      <c r="Q4" s="57">
        <f>IF(Projections!Q$30&gt;=0,$B4+(1-$B4)*Projections!Q$30,$B4+$B4*Projections!Q$30)</f>
        <v>7.1911565642561154E-2</v>
      </c>
      <c r="R4" s="57">
        <f>IF(Projections!R$30&gt;=0,$B4+(1-$B4)*Projections!R$30,$B4+$B4*Projections!R$30)</f>
        <v>7.2719660909858097E-2</v>
      </c>
      <c r="S4" s="57">
        <f>IF(Projections!S$30&gt;=0,$B4+(1-$B4)*Projections!S$30,$B4+$B4*Projections!S$30)</f>
        <v>7.352775617715504E-2</v>
      </c>
      <c r="T4" s="57">
        <f>IF(Projections!T$30&gt;=0,$B4+(1-$B4)*Projections!T$30,$B4+$B4*Projections!T$30)</f>
        <v>7.4335851444452206E-2</v>
      </c>
      <c r="U4" s="57">
        <f>IF(Projections!U$30&gt;=0,$B4+(1-$B4)*Projections!U$30,$B4+$B4*Projections!U$30)</f>
        <v>7.5143946711749149E-2</v>
      </c>
      <c r="V4" s="57">
        <f>IF(Projections!V$30&gt;=0,$B4+(1-$B4)*Projections!V$30,$B4+$B4*Projections!V$30)</f>
        <v>7.5952041979046092E-2</v>
      </c>
      <c r="W4" s="57">
        <f>IF(Projections!W$30&gt;=0,$B4+(1-$B4)*Projections!W$30,$B4+$B4*Projections!W$30)</f>
        <v>7.6730794026620405E-2</v>
      </c>
      <c r="X4" s="57">
        <f>IF(Projections!X$30&gt;=0,$B4+(1-$B4)*Projections!X$30,$B4+$B4*Projections!X$30)</f>
        <v>7.7509546074194732E-2</v>
      </c>
      <c r="Y4" s="57">
        <f>IF(Projections!Y$30&gt;=0,$B4+(1-$B4)*Projections!Y$30,$B4+$B4*Projections!Y$30)</f>
        <v>7.8288298121769045E-2</v>
      </c>
      <c r="Z4" s="57">
        <f>IF(Projections!Z$30&gt;=0,$B4+(1-$B4)*Projections!Z$30,$B4+$B4*Projections!Z$30)</f>
        <v>7.9067050169343595E-2</v>
      </c>
      <c r="AA4" s="57">
        <f>IF(Projections!AA$30&gt;=0,$B4+(1-$B4)*Projections!AA$30,$B4+$B4*Projections!AA$30)</f>
        <v>7.9845802216917922E-2</v>
      </c>
      <c r="AB4" s="57">
        <f>IF(Projections!AB$30&gt;=0,$B4+(1-$B4)*Projections!AB$30,$B4+$B4*Projections!AB$30)</f>
        <v>8.0584801839980874E-2</v>
      </c>
      <c r="AC4" s="57">
        <f>IF(Projections!AC$30&gt;=0,$B4+(1-$B4)*Projections!AC$30,$B4+$B4*Projections!AC$30)</f>
        <v>8.1323801463044049E-2</v>
      </c>
      <c r="AD4" s="57">
        <f>IF(Projections!AD$30&gt;=0,$B4+(1-$B4)*Projections!AD$30,$B4+$B4*Projections!AD$30)</f>
        <v>8.2062801086107001E-2</v>
      </c>
      <c r="AE4" s="57">
        <f>IF(Projections!AE$30&gt;=0,$B4+(1-$B4)*Projections!AE$30,$B4+$B4*Projections!AE$30)</f>
        <v>8.280180070916994E-2</v>
      </c>
      <c r="AF4" s="57">
        <f>IF(Projections!AF$30&gt;=0,$B4+(1-$B4)*Projections!AF$30,$B4+$B4*Projections!AF$30)</f>
        <v>8.3540800332233114E-2</v>
      </c>
    </row>
    <row r="5" spans="1:32" x14ac:dyDescent="0.25">
      <c r="A5" s="58" t="s">
        <v>5165</v>
      </c>
      <c r="B5" s="62">
        <f t="shared" ref="B5" si="0">B4</f>
        <v>5.9204338773852387E-2</v>
      </c>
      <c r="C5" s="57">
        <f>IF(Projections!C$30&gt;=0,$B5+(1-$B5)*Projections!C$30,$B5+$B5*Projections!C$30)</f>
        <v>6.0061907388633068E-2</v>
      </c>
      <c r="D5" s="57">
        <f>IF(Projections!D$30&gt;=0,$B5+(1-$B5)*Projections!D$30,$B5+$B5*Projections!D$30)</f>
        <v>6.0919476003413742E-2</v>
      </c>
      <c r="E5" s="57">
        <f>IF(Projections!E$30&gt;=0,$B5+(1-$B5)*Projections!E$30,$B5+$B5*Projections!E$30)</f>
        <v>6.1777044618194422E-2</v>
      </c>
      <c r="F5" s="57">
        <f>IF(Projections!F$30&gt;=0,$B5+(1-$B5)*Projections!F$30,$B5+$B5*Projections!F$30)</f>
        <v>6.2634613232975103E-2</v>
      </c>
      <c r="G5" s="57">
        <f>IF(Projections!G$30&gt;=0,$B5+(1-$B5)*Projections!G$30,$B5+$B5*Projections!G$30)</f>
        <v>6.3492181847755777E-2</v>
      </c>
      <c r="H5" s="57">
        <f>IF(Projections!H$30&gt;=0,$B5+(1-$B5)*Projections!H$30,$B5+$B5*Projections!H$30)</f>
        <v>6.4345066957632369E-2</v>
      </c>
      <c r="I5" s="57">
        <f>IF(Projections!I$30&gt;=0,$B5+(1-$B5)*Projections!I$30,$B5+$B5*Projections!I$30)</f>
        <v>6.5197952067508946E-2</v>
      </c>
      <c r="J5" s="57">
        <f>IF(Projections!J$30&gt;=0,$B5+(1-$B5)*Projections!J$30,$B5+$B5*Projections!J$30)</f>
        <v>6.6050837177385316E-2</v>
      </c>
      <c r="K5" s="57">
        <f>IF(Projections!K$30&gt;=0,$B5+(1-$B5)*Projections!K$30,$B5+$B5*Projections!K$30)</f>
        <v>6.6903722287261894E-2</v>
      </c>
      <c r="L5" s="57">
        <f>IF(Projections!L$30&gt;=0,$B5+(1-$B5)*Projections!L$30,$B5+$B5*Projections!L$30)</f>
        <v>6.7756607397138263E-2</v>
      </c>
      <c r="M5" s="57">
        <f>IF(Projections!M$30&gt;=0,$B5+(1-$B5)*Projections!M$30,$B5+$B5*Projections!M$30)</f>
        <v>6.8587599046222844E-2</v>
      </c>
      <c r="N5" s="57">
        <f>IF(Projections!N$30&gt;=0,$B5+(1-$B5)*Projections!N$30,$B5+$B5*Projections!N$30)</f>
        <v>6.9418590695307411E-2</v>
      </c>
      <c r="O5" s="57">
        <f>IF(Projections!O$30&gt;=0,$B5+(1-$B5)*Projections!O$30,$B5+$B5*Projections!O$30)</f>
        <v>7.0249582344391992E-2</v>
      </c>
      <c r="P5" s="57">
        <f>IF(Projections!P$30&gt;=0,$B5+(1-$B5)*Projections!P$30,$B5+$B5*Projections!P$30)</f>
        <v>7.1080573993476573E-2</v>
      </c>
      <c r="Q5" s="57">
        <f>IF(Projections!Q$30&gt;=0,$B5+(1-$B5)*Projections!Q$30,$B5+$B5*Projections!Q$30)</f>
        <v>7.1911565642561154E-2</v>
      </c>
      <c r="R5" s="57">
        <f>IF(Projections!R$30&gt;=0,$B5+(1-$B5)*Projections!R$30,$B5+$B5*Projections!R$30)</f>
        <v>7.2719660909858097E-2</v>
      </c>
      <c r="S5" s="57">
        <f>IF(Projections!S$30&gt;=0,$B5+(1-$B5)*Projections!S$30,$B5+$B5*Projections!S$30)</f>
        <v>7.352775617715504E-2</v>
      </c>
      <c r="T5" s="57">
        <f>IF(Projections!T$30&gt;=0,$B5+(1-$B5)*Projections!T$30,$B5+$B5*Projections!T$30)</f>
        <v>7.4335851444452206E-2</v>
      </c>
      <c r="U5" s="57">
        <f>IF(Projections!U$30&gt;=0,$B5+(1-$B5)*Projections!U$30,$B5+$B5*Projections!U$30)</f>
        <v>7.5143946711749149E-2</v>
      </c>
      <c r="V5" s="57">
        <f>IF(Projections!V$30&gt;=0,$B5+(1-$B5)*Projections!V$30,$B5+$B5*Projections!V$30)</f>
        <v>7.5952041979046092E-2</v>
      </c>
      <c r="W5" s="57">
        <f>IF(Projections!W$30&gt;=0,$B5+(1-$B5)*Projections!W$30,$B5+$B5*Projections!W$30)</f>
        <v>7.6730794026620405E-2</v>
      </c>
      <c r="X5" s="57">
        <f>IF(Projections!X$30&gt;=0,$B5+(1-$B5)*Projections!X$30,$B5+$B5*Projections!X$30)</f>
        <v>7.7509546074194732E-2</v>
      </c>
      <c r="Y5" s="57">
        <f>IF(Projections!Y$30&gt;=0,$B5+(1-$B5)*Projections!Y$30,$B5+$B5*Projections!Y$30)</f>
        <v>7.8288298121769045E-2</v>
      </c>
      <c r="Z5" s="57">
        <f>IF(Projections!Z$30&gt;=0,$B5+(1-$B5)*Projections!Z$30,$B5+$B5*Projections!Z$30)</f>
        <v>7.9067050169343595E-2</v>
      </c>
      <c r="AA5" s="57">
        <f>IF(Projections!AA$30&gt;=0,$B5+(1-$B5)*Projections!AA$30,$B5+$B5*Projections!AA$30)</f>
        <v>7.9845802216917922E-2</v>
      </c>
      <c r="AB5" s="57">
        <f>IF(Projections!AB$30&gt;=0,$B5+(1-$B5)*Projections!AB$30,$B5+$B5*Projections!AB$30)</f>
        <v>8.0584801839980874E-2</v>
      </c>
      <c r="AC5" s="57">
        <f>IF(Projections!AC$30&gt;=0,$B5+(1-$B5)*Projections!AC$30,$B5+$B5*Projections!AC$30)</f>
        <v>8.1323801463044049E-2</v>
      </c>
      <c r="AD5" s="57">
        <f>IF(Projections!AD$30&gt;=0,$B5+(1-$B5)*Projections!AD$30,$B5+$B5*Projections!AD$30)</f>
        <v>8.2062801086107001E-2</v>
      </c>
      <c r="AE5" s="57">
        <f>IF(Projections!AE$30&gt;=0,$B5+(1-$B5)*Projections!AE$30,$B5+$B5*Projections!AE$30)</f>
        <v>8.280180070916994E-2</v>
      </c>
      <c r="AF5" s="57">
        <f>IF(Projections!AF$30&gt;=0,$B5+(1-$B5)*Projections!AF$30,$B5+$B5*Projections!AF$30)</f>
        <v>8.3540800332233114E-2</v>
      </c>
    </row>
    <row r="6" spans="1:32" x14ac:dyDescent="0.25">
      <c r="A6" s="58" t="s">
        <v>5166</v>
      </c>
      <c r="B6" s="62">
        <f>SUMPRODUCT('First Year Calculations'!H:H,'First Year Calculations'!$T:$T)</f>
        <v>4.8773933575277824E-2</v>
      </c>
      <c r="C6" s="57">
        <f>IF(Projections!C$30&gt;=0,$B6+(1-$B6)*Projections!C$30,$B6+$B6*Projections!C$30)</f>
        <v>4.9641009874358495E-2</v>
      </c>
      <c r="D6" s="57">
        <f>IF(Projections!D$30&gt;=0,$B6+(1-$B6)*Projections!D$30,$B6+$B6*Projections!D$30)</f>
        <v>5.0508086173439166E-2</v>
      </c>
      <c r="E6" s="57">
        <f>IF(Projections!E$30&gt;=0,$B6+(1-$B6)*Projections!E$30,$B6+$B6*Projections!E$30)</f>
        <v>5.1375162472519845E-2</v>
      </c>
      <c r="F6" s="57">
        <f>IF(Projections!F$30&gt;=0,$B6+(1-$B6)*Projections!F$30,$B6+$B6*Projections!F$30)</f>
        <v>5.2242238771600516E-2</v>
      </c>
      <c r="G6" s="57">
        <f>IF(Projections!G$30&gt;=0,$B6+(1-$B6)*Projections!G$30,$B6+$B6*Projections!G$30)</f>
        <v>5.3109315070681187E-2</v>
      </c>
      <c r="H6" s="57">
        <f>IF(Projections!H$30&gt;=0,$B6+(1-$B6)*Projections!H$30,$B6+$B6*Projections!H$30)</f>
        <v>5.3971655939816114E-2</v>
      </c>
      <c r="I6" s="57">
        <f>IF(Projections!I$30&gt;=0,$B6+(1-$B6)*Projections!I$30,$B6+$B6*Projections!I$30)</f>
        <v>5.4833996808951034E-2</v>
      </c>
      <c r="J6" s="57">
        <f>IF(Projections!J$30&gt;=0,$B6+(1-$B6)*Projections!J$30,$B6+$B6*Projections!J$30)</f>
        <v>5.5696337678085732E-2</v>
      </c>
      <c r="K6" s="57">
        <f>IF(Projections!K$30&gt;=0,$B6+(1-$B6)*Projections!K$30,$B6+$B6*Projections!K$30)</f>
        <v>5.6558678547220659E-2</v>
      </c>
      <c r="L6" s="57">
        <f>IF(Projections!L$30&gt;=0,$B6+(1-$B6)*Projections!L$30,$B6+$B6*Projections!L$30)</f>
        <v>5.7421019416355357E-2</v>
      </c>
      <c r="M6" s="57">
        <f>IF(Projections!M$30&gt;=0,$B6+(1-$B6)*Projections!M$30,$B6+$B6*Projections!M$30)</f>
        <v>5.826122409646655E-2</v>
      </c>
      <c r="N6" s="57">
        <f>IF(Projections!N$30&gt;=0,$B6+(1-$B6)*Projections!N$30,$B6+$B6*Projections!N$30)</f>
        <v>5.9101428776577744E-2</v>
      </c>
      <c r="O6" s="57">
        <f>IF(Projections!O$30&gt;=0,$B6+(1-$B6)*Projections!O$30,$B6+$B6*Projections!O$30)</f>
        <v>5.9941633456688945E-2</v>
      </c>
      <c r="P6" s="57">
        <f>IF(Projections!P$30&gt;=0,$B6+(1-$B6)*Projections!P$30,$B6+$B6*Projections!P$30)</f>
        <v>6.0781838136800138E-2</v>
      </c>
      <c r="Q6" s="57">
        <f>IF(Projections!Q$30&gt;=0,$B6+(1-$B6)*Projections!Q$30,$B6+$B6*Projections!Q$30)</f>
        <v>6.1622042816911332E-2</v>
      </c>
      <c r="R6" s="57">
        <f>IF(Projections!R$30&gt;=0,$B6+(1-$B6)*Projections!R$30,$B6+$B6*Projections!R$30)</f>
        <v>6.2439097267827356E-2</v>
      </c>
      <c r="S6" s="57">
        <f>IF(Projections!S$30&gt;=0,$B6+(1-$B6)*Projections!S$30,$B6+$B6*Projections!S$30)</f>
        <v>6.3256151718743381E-2</v>
      </c>
      <c r="T6" s="57">
        <f>IF(Projections!T$30&gt;=0,$B6+(1-$B6)*Projections!T$30,$B6+$B6*Projections!T$30)</f>
        <v>6.4073206169659613E-2</v>
      </c>
      <c r="U6" s="57">
        <f>IF(Projections!U$30&gt;=0,$B6+(1-$B6)*Projections!U$30,$B6+$B6*Projections!U$30)</f>
        <v>6.4890260620575638E-2</v>
      </c>
      <c r="V6" s="57">
        <f>IF(Projections!V$30&gt;=0,$B6+(1-$B6)*Projections!V$30,$B6+$B6*Projections!V$30)</f>
        <v>6.5707315071491662E-2</v>
      </c>
      <c r="W6" s="57">
        <f>IF(Projections!W$30&gt;=0,$B6+(1-$B6)*Projections!W$30,$B6+$B6*Projections!W$30)</f>
        <v>6.649470098053048E-2</v>
      </c>
      <c r="X6" s="57">
        <f>IF(Projections!X$30&gt;=0,$B6+(1-$B6)*Projections!X$30,$B6+$B6*Projections!X$30)</f>
        <v>6.7282086889569284E-2</v>
      </c>
      <c r="Y6" s="57">
        <f>IF(Projections!Y$30&gt;=0,$B6+(1-$B6)*Projections!Y$30,$B6+$B6*Projections!Y$30)</f>
        <v>6.8069472798608102E-2</v>
      </c>
      <c r="Z6" s="57">
        <f>IF(Projections!Z$30&gt;=0,$B6+(1-$B6)*Projections!Z$30,$B6+$B6*Projections!Z$30)</f>
        <v>6.8856858707647128E-2</v>
      </c>
      <c r="AA6" s="57">
        <f>IF(Projections!AA$30&gt;=0,$B6+(1-$B6)*Projections!AA$30,$B6+$B6*Projections!AA$30)</f>
        <v>6.9644244616685946E-2</v>
      </c>
      <c r="AB6" s="57">
        <f>IF(Projections!AB$30&gt;=0,$B6+(1-$B6)*Projections!AB$30,$B6+$B6*Projections!AB$30)</f>
        <v>7.0391437374377197E-2</v>
      </c>
      <c r="AC6" s="57">
        <f>IF(Projections!AC$30&gt;=0,$B6+(1-$B6)*Projections!AC$30,$B6+$B6*Projections!AC$30)</f>
        <v>7.113863013206867E-2</v>
      </c>
      <c r="AD6" s="57">
        <f>IF(Projections!AD$30&gt;=0,$B6+(1-$B6)*Projections!AD$30,$B6+$B6*Projections!AD$30)</f>
        <v>7.1885822889759907E-2</v>
      </c>
      <c r="AE6" s="57">
        <f>IF(Projections!AE$30&gt;=0,$B6+(1-$B6)*Projections!AE$30,$B6+$B6*Projections!AE$30)</f>
        <v>7.2633015647451143E-2</v>
      </c>
      <c r="AF6" s="57">
        <f>IF(Projections!AF$30&gt;=0,$B6+(1-$B6)*Projections!AF$30,$B6+$B6*Projections!AF$30)</f>
        <v>7.3380208405142616E-2</v>
      </c>
    </row>
    <row r="7" spans="1:32" x14ac:dyDescent="0.25">
      <c r="A7" s="58" t="s">
        <v>5167</v>
      </c>
      <c r="B7" s="63">
        <f t="shared" ref="B7" si="1">B3</f>
        <v>3.6307891881987617E-2</v>
      </c>
      <c r="C7" s="57">
        <f>IF(Projections!C$30&gt;=0,$B7+(1-$B7)*Projections!C$30,$B7+$B7*Projections!C$30)</f>
        <v>3.7186331420236272E-2</v>
      </c>
      <c r="D7" s="57">
        <f>IF(Projections!D$30&gt;=0,$B7+(1-$B7)*Projections!D$30,$B7+$B7*Projections!D$30)</f>
        <v>3.8064770958484928E-2</v>
      </c>
      <c r="E7" s="57">
        <f>IF(Projections!E$30&gt;=0,$B7+(1-$B7)*Projections!E$30,$B7+$B7*Projections!E$30)</f>
        <v>3.8943210496733584E-2</v>
      </c>
      <c r="F7" s="57">
        <f>IF(Projections!F$30&gt;=0,$B7+(1-$B7)*Projections!F$30,$B7+$B7*Projections!F$30)</f>
        <v>3.9821650034982239E-2</v>
      </c>
      <c r="G7" s="57">
        <f>IF(Projections!G$30&gt;=0,$B7+(1-$B7)*Projections!G$30,$B7+$B7*Projections!G$30)</f>
        <v>4.0700089573230895E-2</v>
      </c>
      <c r="H7" s="57">
        <f>IF(Projections!H$30&gt;=0,$B7+(1-$B7)*Projections!H$30,$B7+$B7*Projections!H$30)</f>
        <v>4.1573731622608773E-2</v>
      </c>
      <c r="I7" s="57">
        <f>IF(Projections!I$30&gt;=0,$B7+(1-$B7)*Projections!I$30,$B7+$B7*Projections!I$30)</f>
        <v>4.2447373671986657E-2</v>
      </c>
      <c r="J7" s="57">
        <f>IF(Projections!J$30&gt;=0,$B7+(1-$B7)*Projections!J$30,$B7+$B7*Projections!J$30)</f>
        <v>4.3321015721364306E-2</v>
      </c>
      <c r="K7" s="57">
        <f>IF(Projections!K$30&gt;=0,$B7+(1-$B7)*Projections!K$30,$B7+$B7*Projections!K$30)</f>
        <v>4.4194657770742191E-2</v>
      </c>
      <c r="L7" s="57">
        <f>IF(Projections!L$30&gt;=0,$B7+(1-$B7)*Projections!L$30,$B7+$B7*Projections!L$30)</f>
        <v>4.5068299820119839E-2</v>
      </c>
      <c r="M7" s="57">
        <f>IF(Projections!M$30&gt;=0,$B7+(1-$B7)*Projections!M$30,$B7+$B7*Projections!M$30)</f>
        <v>4.5919515580501918E-2</v>
      </c>
      <c r="N7" s="57">
        <f>IF(Projections!N$30&gt;=0,$B7+(1-$B7)*Projections!N$30,$B7+$B7*Projections!N$30)</f>
        <v>4.6770731340884004E-2</v>
      </c>
      <c r="O7" s="57">
        <f>IF(Projections!O$30&gt;=0,$B7+(1-$B7)*Projections!O$30,$B7+$B7*Projections!O$30)</f>
        <v>4.7621947101266091E-2</v>
      </c>
      <c r="P7" s="57">
        <f>IF(Projections!P$30&gt;=0,$B7+(1-$B7)*Projections!P$30,$B7+$B7*Projections!P$30)</f>
        <v>4.847316286164817E-2</v>
      </c>
      <c r="Q7" s="57">
        <f>IF(Projections!Q$30&gt;=0,$B7+(1-$B7)*Projections!Q$30,$B7+$B7*Projections!Q$30)</f>
        <v>4.9324378622030256E-2</v>
      </c>
      <c r="R7" s="57">
        <f>IF(Projections!R$30&gt;=0,$B7+(1-$B7)*Projections!R$30,$B7+$B7*Projections!R$30)</f>
        <v>5.0152140764009756E-2</v>
      </c>
      <c r="S7" s="57">
        <f>IF(Projections!S$30&gt;=0,$B7+(1-$B7)*Projections!S$30,$B7+$B7*Projections!S$30)</f>
        <v>5.0979902905989263E-2</v>
      </c>
      <c r="T7" s="57">
        <f>IF(Projections!T$30&gt;=0,$B7+(1-$B7)*Projections!T$30,$B7+$B7*Projections!T$30)</f>
        <v>5.1807665047968993E-2</v>
      </c>
      <c r="U7" s="57">
        <f>IF(Projections!U$30&gt;=0,$B7+(1-$B7)*Projections!U$30,$B7+$B7*Projections!U$30)</f>
        <v>5.26354271899485E-2</v>
      </c>
      <c r="V7" s="57">
        <f>IF(Projections!V$30&gt;=0,$B7+(1-$B7)*Projections!V$30,$B7+$B7*Projections!V$30)</f>
        <v>5.3463189331928E-2</v>
      </c>
      <c r="W7" s="57">
        <f>IF(Projections!W$30&gt;=0,$B7+(1-$B7)*Projections!W$30,$B7+$B7*Projections!W$30)</f>
        <v>5.4260894118799585E-2</v>
      </c>
      <c r="X7" s="57">
        <f>IF(Projections!X$30&gt;=0,$B7+(1-$B7)*Projections!X$30,$B7+$B7*Projections!X$30)</f>
        <v>5.5058598905671177E-2</v>
      </c>
      <c r="Y7" s="57">
        <f>IF(Projections!Y$30&gt;=0,$B7+(1-$B7)*Projections!Y$30,$B7+$B7*Projections!Y$30)</f>
        <v>5.5856303692542762E-2</v>
      </c>
      <c r="Z7" s="57">
        <f>IF(Projections!Z$30&gt;=0,$B7+(1-$B7)*Projections!Z$30,$B7+$B7*Projections!Z$30)</f>
        <v>5.6654008479414569E-2</v>
      </c>
      <c r="AA7" s="57">
        <f>IF(Projections!AA$30&gt;=0,$B7+(1-$B7)*Projections!AA$30,$B7+$B7*Projections!AA$30)</f>
        <v>5.7451713266286161E-2</v>
      </c>
      <c r="AB7" s="57">
        <f>IF(Projections!AB$30&gt;=0,$B7+(1-$B7)*Projections!AB$30,$B7+$B7*Projections!AB$30)</f>
        <v>5.8208698161092941E-2</v>
      </c>
      <c r="AC7" s="57">
        <f>IF(Projections!AC$30&gt;=0,$B7+(1-$B7)*Projections!AC$30,$B7+$B7*Projections!AC$30)</f>
        <v>5.8965683055899949E-2</v>
      </c>
      <c r="AD7" s="57">
        <f>IF(Projections!AD$30&gt;=0,$B7+(1-$B7)*Projections!AD$30,$B7+$B7*Projections!AD$30)</f>
        <v>5.9722667950706729E-2</v>
      </c>
      <c r="AE7" s="57">
        <f>IF(Projections!AE$30&gt;=0,$B7+(1-$B7)*Projections!AE$30,$B7+$B7*Projections!AE$30)</f>
        <v>6.0479652845513508E-2</v>
      </c>
      <c r="AF7" s="57">
        <f>IF(Projections!AF$30&gt;=0,$B7+(1-$B7)*Projections!AF$30,$B7+$B7*Projections!AF$30)</f>
        <v>6.1236637740320517E-2</v>
      </c>
    </row>
    <row r="8" spans="1:32" x14ac:dyDescent="0.25">
      <c r="A8" s="58" t="s">
        <v>5168</v>
      </c>
      <c r="B8" s="62">
        <f>SUMPRODUCT('First Year Calculations'!H:H,'First Year Calculations'!$X:$X)</f>
        <v>4.1877858369934851E-2</v>
      </c>
      <c r="C8" s="57">
        <f>IF(Projections!C$30&gt;=0,$B8+(1-$B8)*Projections!C$30,$B8+$B8*Projections!C$30)</f>
        <v>4.2751220686165686E-2</v>
      </c>
      <c r="D8" s="57">
        <f>IF(Projections!D$30&gt;=0,$B8+(1-$B8)*Projections!D$30,$B8+$B8*Projections!D$30)</f>
        <v>4.3624583002396529E-2</v>
      </c>
      <c r="E8" s="57">
        <f>IF(Projections!E$30&gt;=0,$B8+(1-$B8)*Projections!E$30,$B8+$B8*Projections!E$30)</f>
        <v>4.4497945318627365E-2</v>
      </c>
      <c r="F8" s="57">
        <f>IF(Projections!F$30&gt;=0,$B8+(1-$B8)*Projections!F$30,$B8+$B8*Projections!F$30)</f>
        <v>4.5371307634858207E-2</v>
      </c>
      <c r="G8" s="57">
        <f>IF(Projections!G$30&gt;=0,$B8+(1-$B8)*Projections!G$30,$B8+$B8*Projections!G$30)</f>
        <v>4.6244669951089043E-2</v>
      </c>
      <c r="H8" s="57">
        <f>IF(Projections!H$30&gt;=0,$B8+(1-$B8)*Projections!H$30,$B8+$B8*Projections!H$30)</f>
        <v>4.7113262507069077E-2</v>
      </c>
      <c r="I8" s="57">
        <f>IF(Projections!I$30&gt;=0,$B8+(1-$B8)*Projections!I$30,$B8+$B8*Projections!I$30)</f>
        <v>4.7981855063049118E-2</v>
      </c>
      <c r="J8" s="57">
        <f>IF(Projections!J$30&gt;=0,$B8+(1-$B8)*Projections!J$30,$B8+$B8*Projections!J$30)</f>
        <v>4.8850447619028924E-2</v>
      </c>
      <c r="K8" s="57">
        <f>IF(Projections!K$30&gt;=0,$B8+(1-$B8)*Projections!K$30,$B8+$B8*Projections!K$30)</f>
        <v>4.9719040175008965E-2</v>
      </c>
      <c r="L8" s="57">
        <f>IF(Projections!L$30&gt;=0,$B8+(1-$B8)*Projections!L$30,$B8+$B8*Projections!L$30)</f>
        <v>5.058763273098877E-2</v>
      </c>
      <c r="M8" s="57">
        <f>IF(Projections!M$30&gt;=0,$B8+(1-$B8)*Projections!M$30,$B8+$B8*Projections!M$30)</f>
        <v>5.1433928617876615E-2</v>
      </c>
      <c r="N8" s="57">
        <f>IF(Projections!N$30&gt;=0,$B8+(1-$B8)*Projections!N$30,$B8+$B8*Projections!N$30)</f>
        <v>5.2280224504764453E-2</v>
      </c>
      <c r="O8" s="57">
        <f>IF(Projections!O$30&gt;=0,$B8+(1-$B8)*Projections!O$30,$B8+$B8*Projections!O$30)</f>
        <v>5.312652039165229E-2</v>
      </c>
      <c r="P8" s="57">
        <f>IF(Projections!P$30&gt;=0,$B8+(1-$B8)*Projections!P$30,$B8+$B8*Projections!P$30)</f>
        <v>5.3972816278540135E-2</v>
      </c>
      <c r="Q8" s="57">
        <f>IF(Projections!Q$30&gt;=0,$B8+(1-$B8)*Projections!Q$30,$B8+$B8*Projections!Q$30)</f>
        <v>5.4819112165427973E-2</v>
      </c>
      <c r="R8" s="57">
        <f>IF(Projections!R$30&gt;=0,$B8+(1-$B8)*Projections!R$30,$B8+$B8*Projections!R$30)</f>
        <v>5.5642089991595423E-2</v>
      </c>
      <c r="S8" s="57">
        <f>IF(Projections!S$30&gt;=0,$B8+(1-$B8)*Projections!S$30,$B8+$B8*Projections!S$30)</f>
        <v>5.6465067817762879E-2</v>
      </c>
      <c r="T8" s="57">
        <f>IF(Projections!T$30&gt;=0,$B8+(1-$B8)*Projections!T$30,$B8+$B8*Projections!T$30)</f>
        <v>5.7288045643930557E-2</v>
      </c>
      <c r="U8" s="57">
        <f>IF(Projections!U$30&gt;=0,$B8+(1-$B8)*Projections!U$30,$B8+$B8*Projections!U$30)</f>
        <v>5.8111023470098014E-2</v>
      </c>
      <c r="V8" s="57">
        <f>IF(Projections!V$30&gt;=0,$B8+(1-$B8)*Projections!V$30,$B8+$B8*Projections!V$30)</f>
        <v>5.893400129626547E-2</v>
      </c>
      <c r="W8" s="57">
        <f>IF(Projections!W$30&gt;=0,$B8+(1-$B8)*Projections!W$30,$B8+$B8*Projections!W$30)</f>
        <v>5.9727095493413714E-2</v>
      </c>
      <c r="X8" s="57">
        <f>IF(Projections!X$30&gt;=0,$B8+(1-$B8)*Projections!X$30,$B8+$B8*Projections!X$30)</f>
        <v>6.0520189690561964E-2</v>
      </c>
      <c r="Y8" s="57">
        <f>IF(Projections!Y$30&gt;=0,$B8+(1-$B8)*Projections!Y$30,$B8+$B8*Projections!Y$30)</f>
        <v>6.1313283887710214E-2</v>
      </c>
      <c r="Z8" s="57">
        <f>IF(Projections!Z$30&gt;=0,$B8+(1-$B8)*Projections!Z$30,$B8+$B8*Projections!Z$30)</f>
        <v>6.2106378084858693E-2</v>
      </c>
      <c r="AA8" s="57">
        <f>IF(Projections!AA$30&gt;=0,$B8+(1-$B8)*Projections!AA$30,$B8+$B8*Projections!AA$30)</f>
        <v>6.2899472282006944E-2</v>
      </c>
      <c r="AB8" s="57">
        <f>IF(Projections!AB$30&gt;=0,$B8+(1-$B8)*Projections!AB$30,$B8+$B8*Projections!AB$30)</f>
        <v>6.3652081940718669E-2</v>
      </c>
      <c r="AC8" s="57">
        <f>IF(Projections!AC$30&gt;=0,$B8+(1-$B8)*Projections!AC$30,$B8+$B8*Projections!AC$30)</f>
        <v>6.4404691599430616E-2</v>
      </c>
      <c r="AD8" s="57">
        <f>IF(Projections!AD$30&gt;=0,$B8+(1-$B8)*Projections!AD$30,$B8+$B8*Projections!AD$30)</f>
        <v>6.5157301258142342E-2</v>
      </c>
      <c r="AE8" s="57">
        <f>IF(Projections!AE$30&gt;=0,$B8+(1-$B8)*Projections!AE$30,$B8+$B8*Projections!AE$30)</f>
        <v>6.5909910916854081E-2</v>
      </c>
      <c r="AF8" s="57">
        <f>IF(Projections!AF$30&gt;=0,$B8+(1-$B8)*Projections!AF$30,$B8+$B8*Projections!AF$30)</f>
        <v>6.6662520575566028E-2</v>
      </c>
    </row>
    <row r="9" spans="1:32" x14ac:dyDescent="0.25">
      <c r="A9" s="58" t="s">
        <v>5153</v>
      </c>
      <c r="B9" s="63">
        <f t="shared" ref="B9" si="2">B6</f>
        <v>4.8773933575277824E-2</v>
      </c>
      <c r="C9" s="57">
        <f>IF(Projections!C$30&gt;=0,$B9+(1-$B9)*Projections!C$30,$B9+$B9*Projections!C$30)</f>
        <v>4.9641009874358495E-2</v>
      </c>
      <c r="D9" s="57">
        <f>IF(Projections!D$30&gt;=0,$B9+(1-$B9)*Projections!D$30,$B9+$B9*Projections!D$30)</f>
        <v>5.0508086173439166E-2</v>
      </c>
      <c r="E9" s="57">
        <f>IF(Projections!E$30&gt;=0,$B9+(1-$B9)*Projections!E$30,$B9+$B9*Projections!E$30)</f>
        <v>5.1375162472519845E-2</v>
      </c>
      <c r="F9" s="57">
        <f>IF(Projections!F$30&gt;=0,$B9+(1-$B9)*Projections!F$30,$B9+$B9*Projections!F$30)</f>
        <v>5.2242238771600516E-2</v>
      </c>
      <c r="G9" s="57">
        <f>IF(Projections!G$30&gt;=0,$B9+(1-$B9)*Projections!G$30,$B9+$B9*Projections!G$30)</f>
        <v>5.3109315070681187E-2</v>
      </c>
      <c r="H9" s="57">
        <f>IF(Projections!H$30&gt;=0,$B9+(1-$B9)*Projections!H$30,$B9+$B9*Projections!H$30)</f>
        <v>5.3971655939816114E-2</v>
      </c>
      <c r="I9" s="57">
        <f>IF(Projections!I$30&gt;=0,$B9+(1-$B9)*Projections!I$30,$B9+$B9*Projections!I$30)</f>
        <v>5.4833996808951034E-2</v>
      </c>
      <c r="J9" s="57">
        <f>IF(Projections!J$30&gt;=0,$B9+(1-$B9)*Projections!J$30,$B9+$B9*Projections!J$30)</f>
        <v>5.5696337678085732E-2</v>
      </c>
      <c r="K9" s="57">
        <f>IF(Projections!K$30&gt;=0,$B9+(1-$B9)*Projections!K$30,$B9+$B9*Projections!K$30)</f>
        <v>5.6558678547220659E-2</v>
      </c>
      <c r="L9" s="57">
        <f>IF(Projections!L$30&gt;=0,$B9+(1-$B9)*Projections!L$30,$B9+$B9*Projections!L$30)</f>
        <v>5.7421019416355357E-2</v>
      </c>
      <c r="M9" s="57">
        <f>IF(Projections!M$30&gt;=0,$B9+(1-$B9)*Projections!M$30,$B9+$B9*Projections!M$30)</f>
        <v>5.826122409646655E-2</v>
      </c>
      <c r="N9" s="57">
        <f>IF(Projections!N$30&gt;=0,$B9+(1-$B9)*Projections!N$30,$B9+$B9*Projections!N$30)</f>
        <v>5.9101428776577744E-2</v>
      </c>
      <c r="O9" s="57">
        <f>IF(Projections!O$30&gt;=0,$B9+(1-$B9)*Projections!O$30,$B9+$B9*Projections!O$30)</f>
        <v>5.9941633456688945E-2</v>
      </c>
      <c r="P9" s="57">
        <f>IF(Projections!P$30&gt;=0,$B9+(1-$B9)*Projections!P$30,$B9+$B9*Projections!P$30)</f>
        <v>6.0781838136800138E-2</v>
      </c>
      <c r="Q9" s="57">
        <f>IF(Projections!Q$30&gt;=0,$B9+(1-$B9)*Projections!Q$30,$B9+$B9*Projections!Q$30)</f>
        <v>6.1622042816911332E-2</v>
      </c>
      <c r="R9" s="57">
        <f>IF(Projections!R$30&gt;=0,$B9+(1-$B9)*Projections!R$30,$B9+$B9*Projections!R$30)</f>
        <v>6.2439097267827356E-2</v>
      </c>
      <c r="S9" s="57">
        <f>IF(Projections!S$30&gt;=0,$B9+(1-$B9)*Projections!S$30,$B9+$B9*Projections!S$30)</f>
        <v>6.3256151718743381E-2</v>
      </c>
      <c r="T9" s="57">
        <f>IF(Projections!T$30&gt;=0,$B9+(1-$B9)*Projections!T$30,$B9+$B9*Projections!T$30)</f>
        <v>6.4073206169659613E-2</v>
      </c>
      <c r="U9" s="57">
        <f>IF(Projections!U$30&gt;=0,$B9+(1-$B9)*Projections!U$30,$B9+$B9*Projections!U$30)</f>
        <v>6.4890260620575638E-2</v>
      </c>
      <c r="V9" s="57">
        <f>IF(Projections!V$30&gt;=0,$B9+(1-$B9)*Projections!V$30,$B9+$B9*Projections!V$30)</f>
        <v>6.5707315071491662E-2</v>
      </c>
      <c r="W9" s="57">
        <f>IF(Projections!W$30&gt;=0,$B9+(1-$B9)*Projections!W$30,$B9+$B9*Projections!W$30)</f>
        <v>6.649470098053048E-2</v>
      </c>
      <c r="X9" s="57">
        <f>IF(Projections!X$30&gt;=0,$B9+(1-$B9)*Projections!X$30,$B9+$B9*Projections!X$30)</f>
        <v>6.7282086889569284E-2</v>
      </c>
      <c r="Y9" s="57">
        <f>IF(Projections!Y$30&gt;=0,$B9+(1-$B9)*Projections!Y$30,$B9+$B9*Projections!Y$30)</f>
        <v>6.8069472798608102E-2</v>
      </c>
      <c r="Z9" s="57">
        <f>IF(Projections!Z$30&gt;=0,$B9+(1-$B9)*Projections!Z$30,$B9+$B9*Projections!Z$30)</f>
        <v>6.8856858707647128E-2</v>
      </c>
      <c r="AA9" s="57">
        <f>IF(Projections!AA$30&gt;=0,$B9+(1-$B9)*Projections!AA$30,$B9+$B9*Projections!AA$30)</f>
        <v>6.9644244616685946E-2</v>
      </c>
      <c r="AB9" s="57">
        <f>IF(Projections!AB$30&gt;=0,$B9+(1-$B9)*Projections!AB$30,$B9+$B9*Projections!AB$30)</f>
        <v>7.0391437374377197E-2</v>
      </c>
      <c r="AC9" s="57">
        <f>IF(Projections!AC$30&gt;=0,$B9+(1-$B9)*Projections!AC$30,$B9+$B9*Projections!AC$30)</f>
        <v>7.113863013206867E-2</v>
      </c>
      <c r="AD9" s="57">
        <f>IF(Projections!AD$30&gt;=0,$B9+(1-$B9)*Projections!AD$30,$B9+$B9*Projections!AD$30)</f>
        <v>7.1885822889759907E-2</v>
      </c>
      <c r="AE9" s="57">
        <f>IF(Projections!AE$30&gt;=0,$B9+(1-$B9)*Projections!AE$30,$B9+$B9*Projections!AE$30)</f>
        <v>7.2633015647451143E-2</v>
      </c>
      <c r="AF9" s="57">
        <f>IF(Projections!AF$30&gt;=0,$B9+(1-$B9)*Projections!AF$30,$B9+$B9*Projections!AF$30)</f>
        <v>7.3380208405142616E-2</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C59D3-201C-464D-B513-A9355CB6F216}">
  <sheetPr>
    <tabColor theme="4" tint="-0.249977111117893"/>
  </sheetPr>
  <dimension ref="A1:AF9"/>
  <sheetViews>
    <sheetView workbookViewId="0"/>
  </sheetViews>
  <sheetFormatPr defaultRowHeight="15" x14ac:dyDescent="0.25"/>
  <cols>
    <col min="1" max="1" width="34.7109375" customWidth="1"/>
    <col min="2" max="2" width="13.140625" customWidth="1"/>
  </cols>
  <sheetData>
    <row r="1" spans="1:32" x14ac:dyDescent="0.25">
      <c r="A1" s="57"/>
      <c r="B1" s="54">
        <v>2020</v>
      </c>
      <c r="C1">
        <v>2021</v>
      </c>
      <c r="D1" s="54">
        <v>2022</v>
      </c>
      <c r="E1">
        <v>2023</v>
      </c>
      <c r="F1" s="54">
        <v>2024</v>
      </c>
      <c r="G1">
        <v>2025</v>
      </c>
      <c r="H1" s="54">
        <v>2026</v>
      </c>
      <c r="I1">
        <v>2027</v>
      </c>
      <c r="J1" s="54">
        <v>2028</v>
      </c>
      <c r="K1">
        <v>2029</v>
      </c>
      <c r="L1" s="54">
        <v>2030</v>
      </c>
      <c r="M1">
        <v>2031</v>
      </c>
      <c r="N1" s="54">
        <v>2032</v>
      </c>
      <c r="O1">
        <v>2033</v>
      </c>
      <c r="P1" s="54">
        <v>2034</v>
      </c>
      <c r="Q1">
        <v>2035</v>
      </c>
      <c r="R1" s="54">
        <v>2036</v>
      </c>
      <c r="S1">
        <v>2037</v>
      </c>
      <c r="T1" s="54">
        <v>2038</v>
      </c>
      <c r="U1">
        <v>2039</v>
      </c>
      <c r="V1" s="54">
        <v>2040</v>
      </c>
      <c r="W1">
        <v>2041</v>
      </c>
      <c r="X1" s="54">
        <v>2042</v>
      </c>
      <c r="Y1">
        <v>2043</v>
      </c>
      <c r="Z1" s="54">
        <v>2044</v>
      </c>
      <c r="AA1">
        <v>2045</v>
      </c>
      <c r="AB1" s="54">
        <v>2046</v>
      </c>
      <c r="AC1">
        <v>2047</v>
      </c>
      <c r="AD1" s="54">
        <v>2048</v>
      </c>
      <c r="AE1">
        <v>2049</v>
      </c>
      <c r="AF1" s="54">
        <v>2050</v>
      </c>
    </row>
    <row r="2" spans="1:32" x14ac:dyDescent="0.25">
      <c r="A2" s="58" t="s">
        <v>5162</v>
      </c>
      <c r="B2" s="64">
        <f>1-SUM('FoHObDT-SOx-white'!B2,'FoHObDT-SOx-black'!B2,'FoHObDT-SOx-asian'!B2)</f>
        <v>4.2690479094688483E-2</v>
      </c>
      <c r="C2" s="64">
        <f>1-SUM('FoHObDT-SOx-white'!C2,'FoHObDT-SOx-black'!C2,'FoHObDT-SOx-asian'!C2)</f>
        <v>4.3347135836569795E-2</v>
      </c>
      <c r="D2" s="64">
        <f>1-SUM('FoHObDT-SOx-white'!D2,'FoHObDT-SOx-black'!D2,'FoHObDT-SOx-asian'!D2)</f>
        <v>4.4003792578451328E-2</v>
      </c>
      <c r="E2" s="64">
        <f>1-SUM('FoHObDT-SOx-white'!E2,'FoHObDT-SOx-black'!E2,'FoHObDT-SOx-asian'!E2)</f>
        <v>4.4660449320333084E-2</v>
      </c>
      <c r="F2" s="64">
        <f>1-SUM('FoHObDT-SOx-white'!F2,'FoHObDT-SOx-black'!F2,'FoHObDT-SOx-asian'!F2)</f>
        <v>4.5317106062214729E-2</v>
      </c>
      <c r="G2" s="64">
        <f>1-SUM('FoHObDT-SOx-white'!G2,'FoHObDT-SOx-black'!G2,'FoHObDT-SOx-asian'!G2)</f>
        <v>4.5973762804096374E-2</v>
      </c>
      <c r="H2" s="64">
        <f>1-SUM('FoHObDT-SOx-white'!H2,'FoHObDT-SOx-black'!H2,'FoHObDT-SOx-asian'!H2)</f>
        <v>4.6671565344295729E-2</v>
      </c>
      <c r="I2" s="64">
        <f>1-SUM('FoHObDT-SOx-white'!I2,'FoHObDT-SOx-black'!I2,'FoHObDT-SOx-asian'!I2)</f>
        <v>4.7369367884494418E-2</v>
      </c>
      <c r="J2" s="64">
        <f>1-SUM('FoHObDT-SOx-white'!J2,'FoHObDT-SOx-black'!J2,'FoHObDT-SOx-asian'!J2)</f>
        <v>4.8067170424693217E-2</v>
      </c>
      <c r="K2" s="64">
        <f>1-SUM('FoHObDT-SOx-white'!K2,'FoHObDT-SOx-black'!K2,'FoHObDT-SOx-asian'!K2)</f>
        <v>4.8764972964891906E-2</v>
      </c>
      <c r="L2" s="64">
        <f>1-SUM('FoHObDT-SOx-white'!L2,'FoHObDT-SOx-black'!L2,'FoHObDT-SOx-asian'!L2)</f>
        <v>4.9462775505091039E-2</v>
      </c>
      <c r="M2" s="64">
        <f>1-SUM('FoHObDT-SOx-white'!M2,'FoHObDT-SOx-black'!M2,'FoHObDT-SOx-asian'!M2)</f>
        <v>5.0202712690237128E-2</v>
      </c>
      <c r="N2" s="64">
        <f>1-SUM('FoHObDT-SOx-white'!N2,'FoHObDT-SOx-black'!N2,'FoHObDT-SOx-asian'!N2)</f>
        <v>5.0942649875384216E-2</v>
      </c>
      <c r="O2" s="64">
        <f>1-SUM('FoHObDT-SOx-white'!O2,'FoHObDT-SOx-black'!O2,'FoHObDT-SOx-asian'!O2)</f>
        <v>5.1682587060530416E-2</v>
      </c>
      <c r="P2" s="64">
        <f>1-SUM('FoHObDT-SOx-white'!P2,'FoHObDT-SOx-black'!P2,'FoHObDT-SOx-asian'!P2)</f>
        <v>5.2422524245677504E-2</v>
      </c>
      <c r="Q2" s="64">
        <f>1-SUM('FoHObDT-SOx-white'!Q2,'FoHObDT-SOx-black'!Q2,'FoHObDT-SOx-asian'!Q2)</f>
        <v>5.3162461430824481E-2</v>
      </c>
      <c r="R2" s="64">
        <f>1-SUM('FoHObDT-SOx-white'!R2,'FoHObDT-SOx-black'!R2,'FoHObDT-SOx-asian'!R2)</f>
        <v>5.3950336395269249E-2</v>
      </c>
      <c r="S2" s="64">
        <f>1-SUM('FoHObDT-SOx-white'!S2,'FoHObDT-SOx-black'!S2,'FoHObDT-SOx-asian'!S2)</f>
        <v>5.473821135971324E-2</v>
      </c>
      <c r="T2" s="64">
        <f>1-SUM('FoHObDT-SOx-white'!T2,'FoHObDT-SOx-black'!T2,'FoHObDT-SOx-asian'!T2)</f>
        <v>5.5526086324157675E-2</v>
      </c>
      <c r="U2" s="64">
        <f>1-SUM('FoHObDT-SOx-white'!U2,'FoHObDT-SOx-black'!U2,'FoHObDT-SOx-asian'!U2)</f>
        <v>5.6313961288602443E-2</v>
      </c>
      <c r="V2" s="64">
        <f>1-SUM('FoHObDT-SOx-white'!V2,'FoHObDT-SOx-black'!V2,'FoHObDT-SOx-asian'!V2)</f>
        <v>5.7101836253046434E-2</v>
      </c>
      <c r="W2" s="64">
        <f>1-SUM('FoHObDT-SOx-white'!W2,'FoHObDT-SOx-black'!W2,'FoHObDT-SOx-asian'!W2)</f>
        <v>5.7936237100911114E-2</v>
      </c>
      <c r="X2" s="64">
        <f>1-SUM('FoHObDT-SOx-white'!X2,'FoHObDT-SOx-black'!X2,'FoHObDT-SOx-asian'!X2)</f>
        <v>5.8770637948776017E-2</v>
      </c>
      <c r="Y2" s="64">
        <f>1-SUM('FoHObDT-SOx-white'!Y2,'FoHObDT-SOx-black'!Y2,'FoHObDT-SOx-asian'!Y2)</f>
        <v>5.9605038796640808E-2</v>
      </c>
      <c r="Z2" s="64">
        <f>1-SUM('FoHObDT-SOx-white'!Z2,'FoHObDT-SOx-black'!Z2,'FoHObDT-SOx-asian'!Z2)</f>
        <v>6.0439439644504489E-2</v>
      </c>
      <c r="AA2" s="64">
        <f>1-SUM('FoHObDT-SOx-white'!AA2,'FoHObDT-SOx-black'!AA2,'FoHObDT-SOx-asian'!AA2)</f>
        <v>6.1273840492369391E-2</v>
      </c>
      <c r="AB2" s="64">
        <f>1-SUM('FoHObDT-SOx-white'!AB2,'FoHObDT-SOx-black'!AB2,'FoHObDT-SOx-asian'!AB2)</f>
        <v>6.2148472624912077E-2</v>
      </c>
      <c r="AC2" s="64">
        <f>1-SUM('FoHObDT-SOx-white'!AC2,'FoHObDT-SOx-black'!AC2,'FoHObDT-SOx-asian'!AC2)</f>
        <v>6.3023104757453652E-2</v>
      </c>
      <c r="AD2" s="64">
        <f>1-SUM('FoHObDT-SOx-white'!AD2,'FoHObDT-SOx-black'!AD2,'FoHObDT-SOx-asian'!AD2)</f>
        <v>6.3897736889996226E-2</v>
      </c>
      <c r="AE2" s="64">
        <f>1-SUM('FoHObDT-SOx-white'!AE2,'FoHObDT-SOx-black'!AE2,'FoHObDT-SOx-asian'!AE2)</f>
        <v>6.47723690225388E-2</v>
      </c>
      <c r="AF2" s="64">
        <f>1-SUM('FoHObDT-SOx-white'!AF2,'FoHObDT-SOx-black'!AF2,'FoHObDT-SOx-asian'!AF2)</f>
        <v>6.5647001155080376E-2</v>
      </c>
    </row>
    <row r="3" spans="1:32" x14ac:dyDescent="0.25">
      <c r="A3" s="58" t="s">
        <v>5163</v>
      </c>
      <c r="B3" s="64">
        <f>1-SUM('FoHObDT-SOx-white'!B3,'FoHObDT-SOx-black'!B3,'FoHObDT-SOx-asian'!B3)</f>
        <v>3.3224855584268131E-2</v>
      </c>
      <c r="C3" s="64">
        <f>1-SUM('FoHObDT-SOx-white'!C3,'FoHObDT-SOx-black'!C3,'FoHObDT-SOx-asian'!C3)</f>
        <v>3.4012945268602657E-2</v>
      </c>
      <c r="D3" s="64">
        <f>1-SUM('FoHObDT-SOx-white'!D3,'FoHObDT-SOx-black'!D3,'FoHObDT-SOx-asian'!D3)</f>
        <v>3.4801034952937848E-2</v>
      </c>
      <c r="E3" s="64">
        <f>1-SUM('FoHObDT-SOx-white'!E3,'FoHObDT-SOx-black'!E3,'FoHObDT-SOx-asian'!E3)</f>
        <v>3.5589124637272929E-2</v>
      </c>
      <c r="F3" s="64">
        <f>1-SUM('FoHObDT-SOx-white'!F3,'FoHObDT-SOx-black'!F3,'FoHObDT-SOx-asian'!F3)</f>
        <v>3.6377214321608231E-2</v>
      </c>
      <c r="G3" s="64">
        <f>1-SUM('FoHObDT-SOx-white'!G3,'FoHObDT-SOx-black'!G3,'FoHObDT-SOx-asian'!G3)</f>
        <v>3.7165304005943312E-2</v>
      </c>
      <c r="H3" s="64">
        <f>1-SUM('FoHObDT-SOx-white'!H3,'FoHObDT-SOx-black'!H3,'FoHObDT-SOx-asian'!H3)</f>
        <v>3.7998066001227793E-2</v>
      </c>
      <c r="I3" s="64">
        <f>1-SUM('FoHObDT-SOx-white'!I3,'FoHObDT-SOx-black'!I3,'FoHObDT-SOx-asian'!I3)</f>
        <v>3.8830827996511608E-2</v>
      </c>
      <c r="J3" s="64">
        <f>1-SUM('FoHObDT-SOx-white'!J3,'FoHObDT-SOx-black'!J3,'FoHObDT-SOx-asian'!J3)</f>
        <v>3.9663589991795534E-2</v>
      </c>
      <c r="K3" s="64">
        <f>1-SUM('FoHObDT-SOx-white'!K3,'FoHObDT-SOx-black'!K3,'FoHObDT-SOx-asian'!K3)</f>
        <v>4.0496351987079127E-2</v>
      </c>
      <c r="L3" s="64">
        <f>1-SUM('FoHObDT-SOx-white'!L3,'FoHObDT-SOx-black'!L3,'FoHObDT-SOx-asian'!L3)</f>
        <v>4.1329113982363608E-2</v>
      </c>
      <c r="M3" s="64">
        <f>1-SUM('FoHObDT-SOx-white'!M3,'FoHObDT-SOx-black'!M3,'FoHObDT-SOx-asian'!M3)</f>
        <v>4.2207931826616751E-2</v>
      </c>
      <c r="N3" s="64">
        <f>1-SUM('FoHObDT-SOx-white'!N3,'FoHObDT-SOx-black'!N3,'FoHObDT-SOx-asian'!N3)</f>
        <v>4.3086749670870894E-2</v>
      </c>
      <c r="O3" s="64">
        <f>1-SUM('FoHObDT-SOx-white'!O3,'FoHObDT-SOx-black'!O3,'FoHObDT-SOx-asian'!O3)</f>
        <v>4.3965567515124149E-2</v>
      </c>
      <c r="P3" s="64">
        <f>1-SUM('FoHObDT-SOx-white'!P3,'FoHObDT-SOx-black'!P3,'FoHObDT-SOx-asian'!P3)</f>
        <v>4.4844385359378292E-2</v>
      </c>
      <c r="Q3" s="64">
        <f>1-SUM('FoHObDT-SOx-white'!Q3,'FoHObDT-SOx-black'!Q3,'FoHObDT-SOx-asian'!Q3)</f>
        <v>4.5723203203632545E-2</v>
      </c>
      <c r="R3" s="64">
        <f>1-SUM('FoHObDT-SOx-white'!R3,'FoHObDT-SOx-black'!R3,'FoHObDT-SOx-asian'!R3)</f>
        <v>4.6656411153824462E-2</v>
      </c>
      <c r="S3" s="64">
        <f>1-SUM('FoHObDT-SOx-white'!S3,'FoHObDT-SOx-black'!S3,'FoHObDT-SOx-asian'!S3)</f>
        <v>4.7589619104015379E-2</v>
      </c>
      <c r="T3" s="64">
        <f>1-SUM('FoHObDT-SOx-white'!T3,'FoHObDT-SOx-black'!T3,'FoHObDT-SOx-asian'!T3)</f>
        <v>4.8522827054206963E-2</v>
      </c>
      <c r="U3" s="64">
        <f>1-SUM('FoHObDT-SOx-white'!U3,'FoHObDT-SOx-black'!U3,'FoHObDT-SOx-asian'!U3)</f>
        <v>4.945603500439899E-2</v>
      </c>
      <c r="V3" s="64">
        <f>1-SUM('FoHObDT-SOx-white'!V3,'FoHObDT-SOx-black'!V3,'FoHObDT-SOx-asian'!V3)</f>
        <v>5.0389242954589797E-2</v>
      </c>
      <c r="W3" s="64">
        <f>1-SUM('FoHObDT-SOx-white'!W3,'FoHObDT-SOx-black'!W3,'FoHObDT-SOx-asian'!W3)</f>
        <v>5.1375844349614175E-2</v>
      </c>
      <c r="X3" s="64">
        <f>1-SUM('FoHObDT-SOx-white'!X3,'FoHObDT-SOx-black'!X3,'FoHObDT-SOx-asian'!X3)</f>
        <v>5.236244574463822E-2</v>
      </c>
      <c r="Y3" s="64">
        <f>1-SUM('FoHObDT-SOx-white'!Y3,'FoHObDT-SOx-black'!Y3,'FoHObDT-SOx-asian'!Y3)</f>
        <v>5.3349047139662265E-2</v>
      </c>
      <c r="Z3" s="64">
        <f>1-SUM('FoHObDT-SOx-white'!Z3,'FoHObDT-SOx-black'!Z3,'FoHObDT-SOx-asian'!Z3)</f>
        <v>5.4335648534685199E-2</v>
      </c>
      <c r="AA3" s="64">
        <f>1-SUM('FoHObDT-SOx-white'!AA3,'FoHObDT-SOx-black'!AA3,'FoHObDT-SOx-asian'!AA3)</f>
        <v>5.5322249929709355E-2</v>
      </c>
      <c r="AB3" s="64">
        <f>1-SUM('FoHObDT-SOx-white'!AB3,'FoHObDT-SOx-black'!AB3,'FoHObDT-SOx-asian'!AB3)</f>
        <v>5.6353446578685795E-2</v>
      </c>
      <c r="AC3" s="64">
        <f>1-SUM('FoHObDT-SOx-white'!AC3,'FoHObDT-SOx-black'!AC3,'FoHObDT-SOx-asian'!AC3)</f>
        <v>5.7384643227661125E-2</v>
      </c>
      <c r="AD3" s="64">
        <f>1-SUM('FoHObDT-SOx-white'!AD3,'FoHObDT-SOx-black'!AD3,'FoHObDT-SOx-asian'!AD3)</f>
        <v>5.8415839876637565E-2</v>
      </c>
      <c r="AE3" s="64">
        <f>1-SUM('FoHObDT-SOx-white'!AE3,'FoHObDT-SOx-black'!AE3,'FoHObDT-SOx-asian'!AE3)</f>
        <v>5.9447036525613783E-2</v>
      </c>
      <c r="AF3" s="64">
        <f>1-SUM('FoHObDT-SOx-white'!AF3,'FoHObDT-SOx-black'!AF3,'FoHObDT-SOx-asian'!AF3)</f>
        <v>6.0478233174589113E-2</v>
      </c>
    </row>
    <row r="4" spans="1:32" x14ac:dyDescent="0.25">
      <c r="A4" s="58" t="s">
        <v>5164</v>
      </c>
      <c r="B4" s="64">
        <f>1-SUM('FoHObDT-SOx-white'!B4,'FoHObDT-SOx-black'!B4,'FoHObDT-SOx-asian'!B4)</f>
        <v>3.4645320612605501E-2</v>
      </c>
      <c r="C4" s="64">
        <f>1-SUM('FoHObDT-SOx-white'!C4,'FoHObDT-SOx-black'!C4,'FoHObDT-SOx-asian'!C4)</f>
        <v>3.5355462057297338E-2</v>
      </c>
      <c r="D4" s="64">
        <f>1-SUM('FoHObDT-SOx-white'!D4,'FoHObDT-SOx-black'!D4,'FoHObDT-SOx-asian'!D4)</f>
        <v>3.6065603501989507E-2</v>
      </c>
      <c r="E4" s="64">
        <f>1-SUM('FoHObDT-SOx-white'!E4,'FoHObDT-SOx-black'!E4,'FoHObDT-SOx-asian'!E4)</f>
        <v>3.6775744946681677E-2</v>
      </c>
      <c r="F4" s="64">
        <f>1-SUM('FoHObDT-SOx-white'!F4,'FoHObDT-SOx-black'!F4,'FoHObDT-SOx-asian'!F4)</f>
        <v>3.7485886391374068E-2</v>
      </c>
      <c r="G4" s="64">
        <f>1-SUM('FoHObDT-SOx-white'!G4,'FoHObDT-SOx-black'!G4,'FoHObDT-SOx-asian'!G4)</f>
        <v>3.8196027836066349E-2</v>
      </c>
      <c r="H4" s="64">
        <f>1-SUM('FoHObDT-SOx-white'!H4,'FoHObDT-SOx-black'!H4,'FoHObDT-SOx-asian'!H4)</f>
        <v>3.8948816260257146E-2</v>
      </c>
      <c r="I4" s="64">
        <f>1-SUM('FoHObDT-SOx-white'!I4,'FoHObDT-SOx-black'!I4,'FoHObDT-SOx-asian'!I4)</f>
        <v>3.9701604684447167E-2</v>
      </c>
      <c r="J4" s="64">
        <f>1-SUM('FoHObDT-SOx-white'!J4,'FoHObDT-SOx-black'!J4,'FoHObDT-SOx-asian'!J4)</f>
        <v>4.0454393108637299E-2</v>
      </c>
      <c r="K4" s="64">
        <f>1-SUM('FoHObDT-SOx-white'!K4,'FoHObDT-SOx-black'!K4,'FoHObDT-SOx-asian'!K4)</f>
        <v>4.1207181532827208E-2</v>
      </c>
      <c r="L4" s="64">
        <f>1-SUM('FoHObDT-SOx-white'!L4,'FoHObDT-SOx-black'!L4,'FoHObDT-SOx-asian'!L4)</f>
        <v>4.1959969957018006E-2</v>
      </c>
      <c r="M4" s="64">
        <f>1-SUM('FoHObDT-SOx-white'!M4,'FoHObDT-SOx-black'!M4,'FoHObDT-SOx-asian'!M4)</f>
        <v>4.2756928247000503E-2</v>
      </c>
      <c r="N4" s="64">
        <f>1-SUM('FoHObDT-SOx-white'!N4,'FoHObDT-SOx-black'!N4,'FoHObDT-SOx-asian'!N4)</f>
        <v>4.3553886536983888E-2</v>
      </c>
      <c r="O4" s="64">
        <f>1-SUM('FoHObDT-SOx-white'!O4,'FoHObDT-SOx-black'!O4,'FoHObDT-SOx-asian'!O4)</f>
        <v>4.4350844826966496E-2</v>
      </c>
      <c r="P4" s="64">
        <f>1-SUM('FoHObDT-SOx-white'!P4,'FoHObDT-SOx-black'!P4,'FoHObDT-SOx-asian'!P4)</f>
        <v>4.5147803116950103E-2</v>
      </c>
      <c r="Q4" s="64">
        <f>1-SUM('FoHObDT-SOx-white'!Q4,'FoHObDT-SOx-black'!Q4,'FoHObDT-SOx-asian'!Q4)</f>
        <v>4.5944761406933377E-2</v>
      </c>
      <c r="R4" s="64">
        <f>1-SUM('FoHObDT-SOx-white'!R4,'FoHObDT-SOx-black'!R4,'FoHObDT-SOx-asian'!R4)</f>
        <v>4.6793162826108681E-2</v>
      </c>
      <c r="S4" s="64">
        <f>1-SUM('FoHObDT-SOx-white'!S4,'FoHObDT-SOx-black'!S4,'FoHObDT-SOx-asian'!S4)</f>
        <v>4.7641564245282986E-2</v>
      </c>
      <c r="T4" s="64">
        <f>1-SUM('FoHObDT-SOx-white'!T4,'FoHObDT-SOx-black'!T4,'FoHObDT-SOx-asian'!T4)</f>
        <v>4.8489965664457846E-2</v>
      </c>
      <c r="U4" s="64">
        <f>1-SUM('FoHObDT-SOx-white'!U4,'FoHObDT-SOx-black'!U4,'FoHObDT-SOx-asian'!U4)</f>
        <v>4.9338367083633039E-2</v>
      </c>
      <c r="V4" s="64">
        <f>1-SUM('FoHObDT-SOx-white'!V4,'FoHObDT-SOx-black'!V4,'FoHObDT-SOx-asian'!V4)</f>
        <v>5.0186768502807455E-2</v>
      </c>
      <c r="W4" s="64">
        <f>1-SUM('FoHObDT-SOx-white'!W4,'FoHObDT-SOx-black'!W4,'FoHObDT-SOx-asian'!W4)</f>
        <v>5.1085598520673625E-2</v>
      </c>
      <c r="X4" s="64">
        <f>1-SUM('FoHObDT-SOx-white'!X4,'FoHObDT-SOx-black'!X4,'FoHObDT-SOx-asian'!X4)</f>
        <v>5.1984428538539906E-2</v>
      </c>
      <c r="Y4" s="64">
        <f>1-SUM('FoHObDT-SOx-white'!Y4,'FoHObDT-SOx-black'!Y4,'FoHObDT-SOx-asian'!Y4)</f>
        <v>5.2883258556406187E-2</v>
      </c>
      <c r="Z4" s="64">
        <f>1-SUM('FoHObDT-SOx-white'!Z4,'FoHObDT-SOx-black'!Z4,'FoHObDT-SOx-asian'!Z4)</f>
        <v>5.3782088574271358E-2</v>
      </c>
      <c r="AA4" s="64">
        <f>1-SUM('FoHObDT-SOx-white'!AA4,'FoHObDT-SOx-black'!AA4,'FoHObDT-SOx-asian'!AA4)</f>
        <v>5.4680918592137751E-2</v>
      </c>
      <c r="AB4" s="64">
        <f>1-SUM('FoHObDT-SOx-white'!AB4,'FoHObDT-SOx-black'!AB4,'FoHObDT-SOx-asian'!AB4)</f>
        <v>5.5622643438973718E-2</v>
      </c>
      <c r="AC4" s="64">
        <f>1-SUM('FoHObDT-SOx-white'!AC4,'FoHObDT-SOx-black'!AC4,'FoHObDT-SOx-asian'!AC4)</f>
        <v>5.6564368285808686E-2</v>
      </c>
      <c r="AD4" s="64">
        <f>1-SUM('FoHObDT-SOx-white'!AD4,'FoHObDT-SOx-black'!AD4,'FoHObDT-SOx-asian'!AD4)</f>
        <v>5.7506093132644653E-2</v>
      </c>
      <c r="AE4" s="64">
        <f>1-SUM('FoHObDT-SOx-white'!AE4,'FoHObDT-SOx-black'!AE4,'FoHObDT-SOx-asian'!AE4)</f>
        <v>5.8447817979480399E-2</v>
      </c>
      <c r="AF4" s="64">
        <f>1-SUM('FoHObDT-SOx-white'!AF4,'FoHObDT-SOx-black'!AF4,'FoHObDT-SOx-asian'!AF4)</f>
        <v>5.9389542826315478E-2</v>
      </c>
    </row>
    <row r="5" spans="1:32" x14ac:dyDescent="0.25">
      <c r="A5" s="58" t="s">
        <v>5165</v>
      </c>
      <c r="B5" s="64">
        <f>1-SUM('FoHObDT-SOx-white'!B5,'FoHObDT-SOx-black'!B5,'FoHObDT-SOx-asian'!B5)</f>
        <v>3.4645320612605501E-2</v>
      </c>
      <c r="C5" s="64">
        <f>1-SUM('FoHObDT-SOx-white'!C5,'FoHObDT-SOx-black'!C5,'FoHObDT-SOx-asian'!C5)</f>
        <v>3.5355462057297338E-2</v>
      </c>
      <c r="D5" s="64">
        <f>1-SUM('FoHObDT-SOx-white'!D5,'FoHObDT-SOx-black'!D5,'FoHObDT-SOx-asian'!D5)</f>
        <v>3.6065603501989507E-2</v>
      </c>
      <c r="E5" s="64">
        <f>1-SUM('FoHObDT-SOx-white'!E5,'FoHObDT-SOx-black'!E5,'FoHObDT-SOx-asian'!E5)</f>
        <v>3.6775744946681677E-2</v>
      </c>
      <c r="F5" s="64">
        <f>1-SUM('FoHObDT-SOx-white'!F5,'FoHObDT-SOx-black'!F5,'FoHObDT-SOx-asian'!F5)</f>
        <v>3.7485886391374068E-2</v>
      </c>
      <c r="G5" s="64">
        <f>1-SUM('FoHObDT-SOx-white'!G5,'FoHObDT-SOx-black'!G5,'FoHObDT-SOx-asian'!G5)</f>
        <v>3.8196027836066349E-2</v>
      </c>
      <c r="H5" s="64">
        <f>1-SUM('FoHObDT-SOx-white'!H5,'FoHObDT-SOx-black'!H5,'FoHObDT-SOx-asian'!H5)</f>
        <v>3.8948816260257146E-2</v>
      </c>
      <c r="I5" s="64">
        <f>1-SUM('FoHObDT-SOx-white'!I5,'FoHObDT-SOx-black'!I5,'FoHObDT-SOx-asian'!I5)</f>
        <v>3.9701604684447167E-2</v>
      </c>
      <c r="J5" s="64">
        <f>1-SUM('FoHObDT-SOx-white'!J5,'FoHObDT-SOx-black'!J5,'FoHObDT-SOx-asian'!J5)</f>
        <v>4.0454393108637299E-2</v>
      </c>
      <c r="K5" s="64">
        <f>1-SUM('FoHObDT-SOx-white'!K5,'FoHObDT-SOx-black'!K5,'FoHObDT-SOx-asian'!K5)</f>
        <v>4.1207181532827208E-2</v>
      </c>
      <c r="L5" s="64">
        <f>1-SUM('FoHObDT-SOx-white'!L5,'FoHObDT-SOx-black'!L5,'FoHObDT-SOx-asian'!L5)</f>
        <v>4.1959969957018006E-2</v>
      </c>
      <c r="M5" s="64">
        <f>1-SUM('FoHObDT-SOx-white'!M5,'FoHObDT-SOx-black'!M5,'FoHObDT-SOx-asian'!M5)</f>
        <v>4.2756928247000503E-2</v>
      </c>
      <c r="N5" s="64">
        <f>1-SUM('FoHObDT-SOx-white'!N5,'FoHObDT-SOx-black'!N5,'FoHObDT-SOx-asian'!N5)</f>
        <v>4.3553886536983888E-2</v>
      </c>
      <c r="O5" s="64">
        <f>1-SUM('FoHObDT-SOx-white'!O5,'FoHObDT-SOx-black'!O5,'FoHObDT-SOx-asian'!O5)</f>
        <v>4.4350844826966496E-2</v>
      </c>
      <c r="P5" s="64">
        <f>1-SUM('FoHObDT-SOx-white'!P5,'FoHObDT-SOx-black'!P5,'FoHObDT-SOx-asian'!P5)</f>
        <v>4.5147803116950103E-2</v>
      </c>
      <c r="Q5" s="64">
        <f>1-SUM('FoHObDT-SOx-white'!Q5,'FoHObDT-SOx-black'!Q5,'FoHObDT-SOx-asian'!Q5)</f>
        <v>4.5944761406933377E-2</v>
      </c>
      <c r="R5" s="64">
        <f>1-SUM('FoHObDT-SOx-white'!R5,'FoHObDT-SOx-black'!R5,'FoHObDT-SOx-asian'!R5)</f>
        <v>4.6793162826108681E-2</v>
      </c>
      <c r="S5" s="64">
        <f>1-SUM('FoHObDT-SOx-white'!S5,'FoHObDT-SOx-black'!S5,'FoHObDT-SOx-asian'!S5)</f>
        <v>4.7641564245282986E-2</v>
      </c>
      <c r="T5" s="64">
        <f>1-SUM('FoHObDT-SOx-white'!T5,'FoHObDT-SOx-black'!T5,'FoHObDT-SOx-asian'!T5)</f>
        <v>4.8489965664457846E-2</v>
      </c>
      <c r="U5" s="64">
        <f>1-SUM('FoHObDT-SOx-white'!U5,'FoHObDT-SOx-black'!U5,'FoHObDT-SOx-asian'!U5)</f>
        <v>4.9338367083633039E-2</v>
      </c>
      <c r="V5" s="64">
        <f>1-SUM('FoHObDT-SOx-white'!V5,'FoHObDT-SOx-black'!V5,'FoHObDT-SOx-asian'!V5)</f>
        <v>5.0186768502807455E-2</v>
      </c>
      <c r="W5" s="64">
        <f>1-SUM('FoHObDT-SOx-white'!W5,'FoHObDT-SOx-black'!W5,'FoHObDT-SOx-asian'!W5)</f>
        <v>5.1085598520673625E-2</v>
      </c>
      <c r="X5" s="64">
        <f>1-SUM('FoHObDT-SOx-white'!X5,'FoHObDT-SOx-black'!X5,'FoHObDT-SOx-asian'!X5)</f>
        <v>5.1984428538539906E-2</v>
      </c>
      <c r="Y5" s="64">
        <f>1-SUM('FoHObDT-SOx-white'!Y5,'FoHObDT-SOx-black'!Y5,'FoHObDT-SOx-asian'!Y5)</f>
        <v>5.2883258556406187E-2</v>
      </c>
      <c r="Z5" s="64">
        <f>1-SUM('FoHObDT-SOx-white'!Z5,'FoHObDT-SOx-black'!Z5,'FoHObDT-SOx-asian'!Z5)</f>
        <v>5.3782088574271358E-2</v>
      </c>
      <c r="AA5" s="64">
        <f>1-SUM('FoHObDT-SOx-white'!AA5,'FoHObDT-SOx-black'!AA5,'FoHObDT-SOx-asian'!AA5)</f>
        <v>5.4680918592137751E-2</v>
      </c>
      <c r="AB5" s="64">
        <f>1-SUM('FoHObDT-SOx-white'!AB5,'FoHObDT-SOx-black'!AB5,'FoHObDT-SOx-asian'!AB5)</f>
        <v>5.5622643438973718E-2</v>
      </c>
      <c r="AC5" s="64">
        <f>1-SUM('FoHObDT-SOx-white'!AC5,'FoHObDT-SOx-black'!AC5,'FoHObDT-SOx-asian'!AC5)</f>
        <v>5.6564368285808686E-2</v>
      </c>
      <c r="AD5" s="64">
        <f>1-SUM('FoHObDT-SOx-white'!AD5,'FoHObDT-SOx-black'!AD5,'FoHObDT-SOx-asian'!AD5)</f>
        <v>5.7506093132644653E-2</v>
      </c>
      <c r="AE5" s="64">
        <f>1-SUM('FoHObDT-SOx-white'!AE5,'FoHObDT-SOx-black'!AE5,'FoHObDT-SOx-asian'!AE5)</f>
        <v>5.8447817979480399E-2</v>
      </c>
      <c r="AF5" s="64">
        <f>1-SUM('FoHObDT-SOx-white'!AF5,'FoHObDT-SOx-black'!AF5,'FoHObDT-SOx-asian'!AF5)</f>
        <v>5.9389542826315478E-2</v>
      </c>
    </row>
    <row r="6" spans="1:32" x14ac:dyDescent="0.25">
      <c r="A6" s="58" t="s">
        <v>5166</v>
      </c>
      <c r="B6" s="64">
        <f>1-SUM('FoHObDT-SOx-white'!B6,'FoHObDT-SOx-black'!B6,'FoHObDT-SOx-asian'!B6)</f>
        <v>3.5509751024493608E-2</v>
      </c>
      <c r="C6" s="64">
        <f>1-SUM('FoHObDT-SOx-white'!C6,'FoHObDT-SOx-black'!C6,'FoHObDT-SOx-asian'!C6)</f>
        <v>3.6244188471751371E-2</v>
      </c>
      <c r="D6" s="64">
        <f>1-SUM('FoHObDT-SOx-white'!D6,'FoHObDT-SOx-black'!D6,'FoHObDT-SOx-asian'!D6)</f>
        <v>3.6978625919009578E-2</v>
      </c>
      <c r="E6" s="64">
        <f>1-SUM('FoHObDT-SOx-white'!E6,'FoHObDT-SOx-black'!E6,'FoHObDT-SOx-asian'!E6)</f>
        <v>3.7713063366267674E-2</v>
      </c>
      <c r="F6" s="64">
        <f>1-SUM('FoHObDT-SOx-white'!F6,'FoHObDT-SOx-black'!F6,'FoHObDT-SOx-asian'!F6)</f>
        <v>3.8447500813525992E-2</v>
      </c>
      <c r="G6" s="64">
        <f>1-SUM('FoHObDT-SOx-white'!G6,'FoHObDT-SOx-black'!G6,'FoHObDT-SOx-asian'!G6)</f>
        <v>3.918193826078431E-2</v>
      </c>
      <c r="H6" s="64">
        <f>1-SUM('FoHObDT-SOx-white'!H6,'FoHObDT-SOx-black'!H6,'FoHObDT-SOx-asian'!H6)</f>
        <v>3.9959708561049911E-2</v>
      </c>
      <c r="I6" s="64">
        <f>1-SUM('FoHObDT-SOx-white'!I6,'FoHObDT-SOx-black'!I6,'FoHObDT-SOx-asian'!I6)</f>
        <v>4.0737478861314735E-2</v>
      </c>
      <c r="J6" s="64">
        <f>1-SUM('FoHObDT-SOx-white'!J6,'FoHObDT-SOx-black'!J6,'FoHObDT-SOx-asian'!J6)</f>
        <v>4.1515249161579781E-2</v>
      </c>
      <c r="K6" s="64">
        <f>1-SUM('FoHObDT-SOx-white'!K6,'FoHObDT-SOx-black'!K6,'FoHObDT-SOx-asian'!K6)</f>
        <v>4.2293019461844383E-2</v>
      </c>
      <c r="L6" s="64">
        <f>1-SUM('FoHObDT-SOx-white'!L6,'FoHObDT-SOx-black'!L6,'FoHObDT-SOx-asian'!L6)</f>
        <v>4.3070789762109873E-2</v>
      </c>
      <c r="M6" s="64">
        <f>1-SUM('FoHObDT-SOx-white'!M6,'FoHObDT-SOx-black'!M6,'FoHObDT-SOx-asian'!M6)</f>
        <v>4.3893433432988682E-2</v>
      </c>
      <c r="N6" s="64">
        <f>1-SUM('FoHObDT-SOx-white'!N6,'FoHObDT-SOx-black'!N6,'FoHObDT-SOx-asian'!N6)</f>
        <v>4.4716077103868157E-2</v>
      </c>
      <c r="O6" s="64">
        <f>1-SUM('FoHObDT-SOx-white'!O6,'FoHObDT-SOx-black'!O6,'FoHObDT-SOx-asian'!O6)</f>
        <v>4.5538720774747077E-2</v>
      </c>
      <c r="P6" s="64">
        <f>1-SUM('FoHObDT-SOx-white'!P6,'FoHObDT-SOx-black'!P6,'FoHObDT-SOx-asian'!P6)</f>
        <v>4.6361364445626552E-2</v>
      </c>
      <c r="Q6" s="64">
        <f>1-SUM('FoHObDT-SOx-white'!Q6,'FoHObDT-SOx-black'!Q6,'FoHObDT-SOx-asian'!Q6)</f>
        <v>4.7184008116506249E-2</v>
      </c>
      <c r="R6" s="64">
        <f>1-SUM('FoHObDT-SOx-white'!R6,'FoHObDT-SOx-black'!R6,'FoHObDT-SOx-asian'!R6)</f>
        <v>4.8059190600583612E-2</v>
      </c>
      <c r="S6" s="64">
        <f>1-SUM('FoHObDT-SOx-white'!S6,'FoHObDT-SOx-black'!S6,'FoHObDT-SOx-asian'!S6)</f>
        <v>4.8934373084660088E-2</v>
      </c>
      <c r="T6" s="64">
        <f>1-SUM('FoHObDT-SOx-white'!T6,'FoHObDT-SOx-black'!T6,'FoHObDT-SOx-asian'!T6)</f>
        <v>4.9809555568737229E-2</v>
      </c>
      <c r="U6" s="64">
        <f>1-SUM('FoHObDT-SOx-white'!U6,'FoHObDT-SOx-black'!U6,'FoHObDT-SOx-asian'!U6)</f>
        <v>5.0684738052814593E-2</v>
      </c>
      <c r="V6" s="64">
        <f>1-SUM('FoHObDT-SOx-white'!V6,'FoHObDT-SOx-black'!V6,'FoHObDT-SOx-asian'!V6)</f>
        <v>5.1559920536891179E-2</v>
      </c>
      <c r="W6" s="64">
        <f>1-SUM('FoHObDT-SOx-white'!W6,'FoHObDT-SOx-black'!W6,'FoHObDT-SOx-asian'!W6)</f>
        <v>5.2486664892549606E-2</v>
      </c>
      <c r="X6" s="64">
        <f>1-SUM('FoHObDT-SOx-white'!X6,'FoHObDT-SOx-black'!X6,'FoHObDT-SOx-asian'!X6)</f>
        <v>5.3413409248208144E-2</v>
      </c>
      <c r="Y6" s="64">
        <f>1-SUM('FoHObDT-SOx-white'!Y6,'FoHObDT-SOx-black'!Y6,'FoHObDT-SOx-asian'!Y6)</f>
        <v>5.4340153603866459E-2</v>
      </c>
      <c r="Z6" s="64">
        <f>1-SUM('FoHObDT-SOx-white'!Z6,'FoHObDT-SOx-black'!Z6,'FoHObDT-SOx-asian'!Z6)</f>
        <v>5.5266897959523886E-2</v>
      </c>
      <c r="AA6" s="64">
        <f>1-SUM('FoHObDT-SOx-white'!AA6,'FoHObDT-SOx-black'!AA6,'FoHObDT-SOx-asian'!AA6)</f>
        <v>5.6193642315182313E-2</v>
      </c>
      <c r="AB6" s="64">
        <f>1-SUM('FoHObDT-SOx-white'!AB6,'FoHObDT-SOx-black'!AB6,'FoHObDT-SOx-asian'!AB6)</f>
        <v>5.7163995029052117E-2</v>
      </c>
      <c r="AC6" s="64">
        <f>1-SUM('FoHObDT-SOx-white'!AC6,'FoHObDT-SOx-black'!AC6,'FoHObDT-SOx-asian'!AC6)</f>
        <v>5.8134347742920922E-2</v>
      </c>
      <c r="AD6" s="64">
        <f>1-SUM('FoHObDT-SOx-white'!AD6,'FoHObDT-SOx-black'!AD6,'FoHObDT-SOx-asian'!AD6)</f>
        <v>5.9104700456790726E-2</v>
      </c>
      <c r="AE6" s="64">
        <f>1-SUM('FoHObDT-SOx-white'!AE6,'FoHObDT-SOx-black'!AE6,'FoHObDT-SOx-asian'!AE6)</f>
        <v>6.0075053170660309E-2</v>
      </c>
      <c r="AF6" s="64">
        <f>1-SUM('FoHObDT-SOx-white'!AF6,'FoHObDT-SOx-black'!AF6,'FoHObDT-SOx-asian'!AF6)</f>
        <v>6.1045405884529225E-2</v>
      </c>
    </row>
    <row r="7" spans="1:32" x14ac:dyDescent="0.25">
      <c r="A7" s="58" t="s">
        <v>5167</v>
      </c>
      <c r="B7" s="64">
        <f>1-SUM('FoHObDT-SOx-white'!B7,'FoHObDT-SOx-black'!B7,'FoHObDT-SOx-asian'!B7)</f>
        <v>3.3224855584268131E-2</v>
      </c>
      <c r="C7" s="64">
        <f>1-SUM('FoHObDT-SOx-white'!C7,'FoHObDT-SOx-black'!C7,'FoHObDT-SOx-asian'!C7)</f>
        <v>3.4012945268602657E-2</v>
      </c>
      <c r="D7" s="64">
        <f>1-SUM('FoHObDT-SOx-white'!D7,'FoHObDT-SOx-black'!D7,'FoHObDT-SOx-asian'!D7)</f>
        <v>3.4801034952937848E-2</v>
      </c>
      <c r="E7" s="64">
        <f>1-SUM('FoHObDT-SOx-white'!E7,'FoHObDT-SOx-black'!E7,'FoHObDT-SOx-asian'!E7)</f>
        <v>3.5589124637272929E-2</v>
      </c>
      <c r="F7" s="64">
        <f>1-SUM('FoHObDT-SOx-white'!F7,'FoHObDT-SOx-black'!F7,'FoHObDT-SOx-asian'!F7)</f>
        <v>3.6377214321608231E-2</v>
      </c>
      <c r="G7" s="64">
        <f>1-SUM('FoHObDT-SOx-white'!G7,'FoHObDT-SOx-black'!G7,'FoHObDT-SOx-asian'!G7)</f>
        <v>3.7165304005943312E-2</v>
      </c>
      <c r="H7" s="64">
        <f>1-SUM('FoHObDT-SOx-white'!H7,'FoHObDT-SOx-black'!H7,'FoHObDT-SOx-asian'!H7)</f>
        <v>3.7998066001227793E-2</v>
      </c>
      <c r="I7" s="64">
        <f>1-SUM('FoHObDT-SOx-white'!I7,'FoHObDT-SOx-black'!I7,'FoHObDT-SOx-asian'!I7)</f>
        <v>3.8830827996511608E-2</v>
      </c>
      <c r="J7" s="64">
        <f>1-SUM('FoHObDT-SOx-white'!J7,'FoHObDT-SOx-black'!J7,'FoHObDT-SOx-asian'!J7)</f>
        <v>3.9663589991795534E-2</v>
      </c>
      <c r="K7" s="64">
        <f>1-SUM('FoHObDT-SOx-white'!K7,'FoHObDT-SOx-black'!K7,'FoHObDT-SOx-asian'!K7)</f>
        <v>4.0496351987079127E-2</v>
      </c>
      <c r="L7" s="64">
        <f>1-SUM('FoHObDT-SOx-white'!L7,'FoHObDT-SOx-black'!L7,'FoHObDT-SOx-asian'!L7)</f>
        <v>4.1329113982363608E-2</v>
      </c>
      <c r="M7" s="64">
        <f>1-SUM('FoHObDT-SOx-white'!M7,'FoHObDT-SOx-black'!M7,'FoHObDT-SOx-asian'!M7)</f>
        <v>4.2207931826616751E-2</v>
      </c>
      <c r="N7" s="64">
        <f>1-SUM('FoHObDT-SOx-white'!N7,'FoHObDT-SOx-black'!N7,'FoHObDT-SOx-asian'!N7)</f>
        <v>4.3086749670870894E-2</v>
      </c>
      <c r="O7" s="64">
        <f>1-SUM('FoHObDT-SOx-white'!O7,'FoHObDT-SOx-black'!O7,'FoHObDT-SOx-asian'!O7)</f>
        <v>4.3965567515124149E-2</v>
      </c>
      <c r="P7" s="64">
        <f>1-SUM('FoHObDT-SOx-white'!P7,'FoHObDT-SOx-black'!P7,'FoHObDT-SOx-asian'!P7)</f>
        <v>4.4844385359378292E-2</v>
      </c>
      <c r="Q7" s="64">
        <f>1-SUM('FoHObDT-SOx-white'!Q7,'FoHObDT-SOx-black'!Q7,'FoHObDT-SOx-asian'!Q7)</f>
        <v>4.5723203203632545E-2</v>
      </c>
      <c r="R7" s="64">
        <f>1-SUM('FoHObDT-SOx-white'!R7,'FoHObDT-SOx-black'!R7,'FoHObDT-SOx-asian'!R7)</f>
        <v>4.6656411153824462E-2</v>
      </c>
      <c r="S7" s="64">
        <f>1-SUM('FoHObDT-SOx-white'!S7,'FoHObDT-SOx-black'!S7,'FoHObDT-SOx-asian'!S7)</f>
        <v>4.7589619104015379E-2</v>
      </c>
      <c r="T7" s="64">
        <f>1-SUM('FoHObDT-SOx-white'!T7,'FoHObDT-SOx-black'!T7,'FoHObDT-SOx-asian'!T7)</f>
        <v>4.8522827054206963E-2</v>
      </c>
      <c r="U7" s="64">
        <f>1-SUM('FoHObDT-SOx-white'!U7,'FoHObDT-SOx-black'!U7,'FoHObDT-SOx-asian'!U7)</f>
        <v>4.945603500439899E-2</v>
      </c>
      <c r="V7" s="64">
        <f>1-SUM('FoHObDT-SOx-white'!V7,'FoHObDT-SOx-black'!V7,'FoHObDT-SOx-asian'!V7)</f>
        <v>5.0389242954589797E-2</v>
      </c>
      <c r="W7" s="64">
        <f>1-SUM('FoHObDT-SOx-white'!W7,'FoHObDT-SOx-black'!W7,'FoHObDT-SOx-asian'!W7)</f>
        <v>5.1375844349614175E-2</v>
      </c>
      <c r="X7" s="64">
        <f>1-SUM('FoHObDT-SOx-white'!X7,'FoHObDT-SOx-black'!X7,'FoHObDT-SOx-asian'!X7)</f>
        <v>5.236244574463822E-2</v>
      </c>
      <c r="Y7" s="64">
        <f>1-SUM('FoHObDT-SOx-white'!Y7,'FoHObDT-SOx-black'!Y7,'FoHObDT-SOx-asian'!Y7)</f>
        <v>5.3349047139662265E-2</v>
      </c>
      <c r="Z7" s="64">
        <f>1-SUM('FoHObDT-SOx-white'!Z7,'FoHObDT-SOx-black'!Z7,'FoHObDT-SOx-asian'!Z7)</f>
        <v>5.4335648534685199E-2</v>
      </c>
      <c r="AA7" s="64">
        <f>1-SUM('FoHObDT-SOx-white'!AA7,'FoHObDT-SOx-black'!AA7,'FoHObDT-SOx-asian'!AA7)</f>
        <v>5.5322249929709355E-2</v>
      </c>
      <c r="AB7" s="64">
        <f>1-SUM('FoHObDT-SOx-white'!AB7,'FoHObDT-SOx-black'!AB7,'FoHObDT-SOx-asian'!AB7)</f>
        <v>5.6353446578685795E-2</v>
      </c>
      <c r="AC7" s="64">
        <f>1-SUM('FoHObDT-SOx-white'!AC7,'FoHObDT-SOx-black'!AC7,'FoHObDT-SOx-asian'!AC7)</f>
        <v>5.7384643227661125E-2</v>
      </c>
      <c r="AD7" s="64">
        <f>1-SUM('FoHObDT-SOx-white'!AD7,'FoHObDT-SOx-black'!AD7,'FoHObDT-SOx-asian'!AD7)</f>
        <v>5.8415839876637565E-2</v>
      </c>
      <c r="AE7" s="64">
        <f>1-SUM('FoHObDT-SOx-white'!AE7,'FoHObDT-SOx-black'!AE7,'FoHObDT-SOx-asian'!AE7)</f>
        <v>5.9447036525613783E-2</v>
      </c>
      <c r="AF7" s="64">
        <f>1-SUM('FoHObDT-SOx-white'!AF7,'FoHObDT-SOx-black'!AF7,'FoHObDT-SOx-asian'!AF7)</f>
        <v>6.0478233174589113E-2</v>
      </c>
    </row>
    <row r="8" spans="1:32" x14ac:dyDescent="0.25">
      <c r="A8" s="58" t="s">
        <v>5168</v>
      </c>
      <c r="B8" s="64">
        <f>1-SUM('FoHObDT-SOx-white'!B8,'FoHObDT-SOx-black'!B8,'FoHObDT-SOx-asian'!B8)</f>
        <v>4.0147427562207016E-2</v>
      </c>
      <c r="C8" s="64">
        <f>1-SUM('FoHObDT-SOx-white'!C8,'FoHObDT-SOx-black'!C8,'FoHObDT-SOx-asian'!C8)</f>
        <v>4.0943327281550035E-2</v>
      </c>
      <c r="D8" s="64">
        <f>1-SUM('FoHObDT-SOx-white'!D8,'FoHObDT-SOx-black'!D8,'FoHObDT-SOx-asian'!D8)</f>
        <v>4.1739227000893275E-2</v>
      </c>
      <c r="E8" s="64">
        <f>1-SUM('FoHObDT-SOx-white'!E8,'FoHObDT-SOx-black'!E8,'FoHObDT-SOx-asian'!E8)</f>
        <v>4.2535126720236738E-2</v>
      </c>
      <c r="F8" s="64">
        <f>1-SUM('FoHObDT-SOx-white'!F8,'FoHObDT-SOx-black'!F8,'FoHObDT-SOx-asian'!F8)</f>
        <v>4.3331026439580422E-2</v>
      </c>
      <c r="G8" s="64">
        <f>1-SUM('FoHObDT-SOx-white'!G8,'FoHObDT-SOx-black'!G8,'FoHObDT-SOx-asian'!G8)</f>
        <v>4.4126926158923885E-2</v>
      </c>
      <c r="H8" s="64">
        <f>1-SUM('FoHObDT-SOx-white'!H8,'FoHObDT-SOx-black'!H8,'FoHObDT-SOx-asian'!H8)</f>
        <v>4.4967733054122383E-2</v>
      </c>
      <c r="I8" s="64">
        <f>1-SUM('FoHObDT-SOx-white'!I8,'FoHObDT-SOx-black'!I8,'FoHObDT-SOx-asian'!I8)</f>
        <v>4.5808539949320104E-2</v>
      </c>
      <c r="J8" s="64">
        <f>1-SUM('FoHObDT-SOx-white'!J8,'FoHObDT-SOx-black'!J8,'FoHObDT-SOx-asian'!J8)</f>
        <v>4.6649346844517936E-2</v>
      </c>
      <c r="K8" s="64">
        <f>1-SUM('FoHObDT-SOx-white'!K8,'FoHObDT-SOx-black'!K8,'FoHObDT-SOx-asian'!K8)</f>
        <v>4.7490153739715546E-2</v>
      </c>
      <c r="L8" s="64">
        <f>1-SUM('FoHObDT-SOx-white'!L8,'FoHObDT-SOx-black'!L8,'FoHObDT-SOx-asian'!L8)</f>
        <v>4.8330960634913933E-2</v>
      </c>
      <c r="M8" s="64">
        <f>1-SUM('FoHObDT-SOx-white'!M8,'FoHObDT-SOx-black'!M8,'FoHObDT-SOx-asian'!M8)</f>
        <v>4.9217753396290753E-2</v>
      </c>
      <c r="N8" s="64">
        <f>1-SUM('FoHObDT-SOx-white'!N8,'FoHObDT-SOx-black'!N8,'FoHObDT-SOx-asian'!N8)</f>
        <v>5.0104546157668683E-2</v>
      </c>
      <c r="O8" s="64">
        <f>1-SUM('FoHObDT-SOx-white'!O8,'FoHObDT-SOx-black'!O8,'FoHObDT-SOx-asian'!O8)</f>
        <v>5.0991338919045504E-2</v>
      </c>
      <c r="P8" s="64">
        <f>1-SUM('FoHObDT-SOx-white'!P8,'FoHObDT-SOx-black'!P8,'FoHObDT-SOx-asian'!P8)</f>
        <v>5.1878131680423434E-2</v>
      </c>
      <c r="Q8" s="64">
        <f>1-SUM('FoHObDT-SOx-white'!Q8,'FoHObDT-SOx-black'!Q8,'FoHObDT-SOx-asian'!Q8)</f>
        <v>5.2764924441801253E-2</v>
      </c>
      <c r="R8" s="64">
        <f>1-SUM('FoHObDT-SOx-white'!R8,'FoHObDT-SOx-black'!R8,'FoHObDT-SOx-asian'!R8)</f>
        <v>5.3705780779026657E-2</v>
      </c>
      <c r="S8" s="64">
        <f>1-SUM('FoHObDT-SOx-white'!S8,'FoHObDT-SOx-black'!S8,'FoHObDT-SOx-asian'!S8)</f>
        <v>5.4646637116250729E-2</v>
      </c>
      <c r="T8" s="64">
        <f>1-SUM('FoHObDT-SOx-white'!T8,'FoHObDT-SOx-black'!T8,'FoHObDT-SOx-asian'!T8)</f>
        <v>5.5587493453475578E-2</v>
      </c>
      <c r="U8" s="64">
        <f>1-SUM('FoHObDT-SOx-white'!U8,'FoHObDT-SOx-black'!U8,'FoHObDT-SOx-asian'!U8)</f>
        <v>5.6528349790700871E-2</v>
      </c>
      <c r="V8" s="64">
        <f>1-SUM('FoHObDT-SOx-white'!V8,'FoHObDT-SOx-black'!V8,'FoHObDT-SOx-asian'!V8)</f>
        <v>5.7469206127924943E-2</v>
      </c>
      <c r="W8" s="64">
        <f>1-SUM('FoHObDT-SOx-white'!W8,'FoHObDT-SOx-black'!W8,'FoHObDT-SOx-asian'!W8)</f>
        <v>5.8462943103622322E-2</v>
      </c>
      <c r="X8" s="64">
        <f>1-SUM('FoHObDT-SOx-white'!X8,'FoHObDT-SOx-black'!X8,'FoHObDT-SOx-asian'!X8)</f>
        <v>5.9456680079319701E-2</v>
      </c>
      <c r="Y8" s="64">
        <f>1-SUM('FoHObDT-SOx-white'!Y8,'FoHObDT-SOx-black'!Y8,'FoHObDT-SOx-asian'!Y8)</f>
        <v>6.0450417055016858E-2</v>
      </c>
      <c r="Z8" s="64">
        <f>1-SUM('FoHObDT-SOx-white'!Z8,'FoHObDT-SOx-black'!Z8,'FoHObDT-SOx-asian'!Z8)</f>
        <v>6.1444154030712905E-2</v>
      </c>
      <c r="AA8" s="64">
        <f>1-SUM('FoHObDT-SOx-white'!AA8,'FoHObDT-SOx-black'!AA8,'FoHObDT-SOx-asian'!AA8)</f>
        <v>6.2437891006410284E-2</v>
      </c>
      <c r="AB8" s="64">
        <f>1-SUM('FoHObDT-SOx-white'!AB8,'FoHObDT-SOx-black'!AB8,'FoHObDT-SOx-asian'!AB8)</f>
        <v>6.3475775235385834E-2</v>
      </c>
      <c r="AC8" s="64">
        <f>1-SUM('FoHObDT-SOx-white'!AC8,'FoHObDT-SOx-black'!AC8,'FoHObDT-SOx-asian'!AC8)</f>
        <v>6.4513659464360273E-2</v>
      </c>
      <c r="AD8" s="64">
        <f>1-SUM('FoHObDT-SOx-white'!AD8,'FoHObDT-SOx-black'!AD8,'FoHObDT-SOx-asian'!AD8)</f>
        <v>6.5551543693335601E-2</v>
      </c>
      <c r="AE8" s="64">
        <f>1-SUM('FoHObDT-SOx-white'!AE8,'FoHObDT-SOx-black'!AE8,'FoHObDT-SOx-asian'!AE8)</f>
        <v>6.658942792231104E-2</v>
      </c>
      <c r="AF8" s="64">
        <f>1-SUM('FoHObDT-SOx-white'!AF8,'FoHObDT-SOx-black'!AF8,'FoHObDT-SOx-asian'!AF8)</f>
        <v>6.7627312151285479E-2</v>
      </c>
    </row>
    <row r="9" spans="1:32" x14ac:dyDescent="0.25">
      <c r="A9" s="58" t="s">
        <v>5153</v>
      </c>
      <c r="B9" s="64">
        <f>1-SUM('FoHObDT-SOx-white'!B9,'FoHObDT-SOx-black'!B9,'FoHObDT-SOx-asian'!B9)</f>
        <v>3.5509751024493608E-2</v>
      </c>
      <c r="C9" s="64">
        <f>1-SUM('FoHObDT-SOx-white'!C9,'FoHObDT-SOx-black'!C9,'FoHObDT-SOx-asian'!C9)</f>
        <v>3.6244188471751371E-2</v>
      </c>
      <c r="D9" s="64">
        <f>1-SUM('FoHObDT-SOx-white'!D9,'FoHObDT-SOx-black'!D9,'FoHObDT-SOx-asian'!D9)</f>
        <v>3.6978625919009578E-2</v>
      </c>
      <c r="E9" s="64">
        <f>1-SUM('FoHObDT-SOx-white'!E9,'FoHObDT-SOx-black'!E9,'FoHObDT-SOx-asian'!E9)</f>
        <v>3.7713063366267674E-2</v>
      </c>
      <c r="F9" s="64">
        <f>1-SUM('FoHObDT-SOx-white'!F9,'FoHObDT-SOx-black'!F9,'FoHObDT-SOx-asian'!F9)</f>
        <v>3.8447500813525992E-2</v>
      </c>
      <c r="G9" s="64">
        <f>1-SUM('FoHObDT-SOx-white'!G9,'FoHObDT-SOx-black'!G9,'FoHObDT-SOx-asian'!G9)</f>
        <v>3.918193826078431E-2</v>
      </c>
      <c r="H9" s="64">
        <f>1-SUM('FoHObDT-SOx-white'!H9,'FoHObDT-SOx-black'!H9,'FoHObDT-SOx-asian'!H9)</f>
        <v>3.9959708561049911E-2</v>
      </c>
      <c r="I9" s="64">
        <f>1-SUM('FoHObDT-SOx-white'!I9,'FoHObDT-SOx-black'!I9,'FoHObDT-SOx-asian'!I9)</f>
        <v>4.0737478861314735E-2</v>
      </c>
      <c r="J9" s="64">
        <f>1-SUM('FoHObDT-SOx-white'!J9,'FoHObDT-SOx-black'!J9,'FoHObDT-SOx-asian'!J9)</f>
        <v>4.1515249161579781E-2</v>
      </c>
      <c r="K9" s="64">
        <f>1-SUM('FoHObDT-SOx-white'!K9,'FoHObDT-SOx-black'!K9,'FoHObDT-SOx-asian'!K9)</f>
        <v>4.2293019461844383E-2</v>
      </c>
      <c r="L9" s="64">
        <f>1-SUM('FoHObDT-SOx-white'!L9,'FoHObDT-SOx-black'!L9,'FoHObDT-SOx-asian'!L9)</f>
        <v>4.3070789762109873E-2</v>
      </c>
      <c r="M9" s="64">
        <f>1-SUM('FoHObDT-SOx-white'!M9,'FoHObDT-SOx-black'!M9,'FoHObDT-SOx-asian'!M9)</f>
        <v>4.3893433432988682E-2</v>
      </c>
      <c r="N9" s="64">
        <f>1-SUM('FoHObDT-SOx-white'!N9,'FoHObDT-SOx-black'!N9,'FoHObDT-SOx-asian'!N9)</f>
        <v>4.4716077103868157E-2</v>
      </c>
      <c r="O9" s="64">
        <f>1-SUM('FoHObDT-SOx-white'!O9,'FoHObDT-SOx-black'!O9,'FoHObDT-SOx-asian'!O9)</f>
        <v>4.5538720774747077E-2</v>
      </c>
      <c r="P9" s="64">
        <f>1-SUM('FoHObDT-SOx-white'!P9,'FoHObDT-SOx-black'!P9,'FoHObDT-SOx-asian'!P9)</f>
        <v>4.6361364445626552E-2</v>
      </c>
      <c r="Q9" s="64">
        <f>1-SUM('FoHObDT-SOx-white'!Q9,'FoHObDT-SOx-black'!Q9,'FoHObDT-SOx-asian'!Q9)</f>
        <v>4.7184008116506249E-2</v>
      </c>
      <c r="R9" s="64">
        <f>1-SUM('FoHObDT-SOx-white'!R9,'FoHObDT-SOx-black'!R9,'FoHObDT-SOx-asian'!R9)</f>
        <v>4.8059190600583612E-2</v>
      </c>
      <c r="S9" s="64">
        <f>1-SUM('FoHObDT-SOx-white'!S9,'FoHObDT-SOx-black'!S9,'FoHObDT-SOx-asian'!S9)</f>
        <v>4.8934373084660088E-2</v>
      </c>
      <c r="T9" s="64">
        <f>1-SUM('FoHObDT-SOx-white'!T9,'FoHObDT-SOx-black'!T9,'FoHObDT-SOx-asian'!T9)</f>
        <v>4.9809555568737229E-2</v>
      </c>
      <c r="U9" s="64">
        <f>1-SUM('FoHObDT-SOx-white'!U9,'FoHObDT-SOx-black'!U9,'FoHObDT-SOx-asian'!U9)</f>
        <v>5.0684738052814593E-2</v>
      </c>
      <c r="V9" s="64">
        <f>1-SUM('FoHObDT-SOx-white'!V9,'FoHObDT-SOx-black'!V9,'FoHObDT-SOx-asian'!V9)</f>
        <v>5.1559920536891179E-2</v>
      </c>
      <c r="W9" s="64">
        <f>1-SUM('FoHObDT-SOx-white'!W9,'FoHObDT-SOx-black'!W9,'FoHObDT-SOx-asian'!W9)</f>
        <v>5.2486664892549606E-2</v>
      </c>
      <c r="X9" s="64">
        <f>1-SUM('FoHObDT-SOx-white'!X9,'FoHObDT-SOx-black'!X9,'FoHObDT-SOx-asian'!X9)</f>
        <v>5.3413409248208144E-2</v>
      </c>
      <c r="Y9" s="64">
        <f>1-SUM('FoHObDT-SOx-white'!Y9,'FoHObDT-SOx-black'!Y9,'FoHObDT-SOx-asian'!Y9)</f>
        <v>5.4340153603866459E-2</v>
      </c>
      <c r="Z9" s="64">
        <f>1-SUM('FoHObDT-SOx-white'!Z9,'FoHObDT-SOx-black'!Z9,'FoHObDT-SOx-asian'!Z9)</f>
        <v>5.5266897959523886E-2</v>
      </c>
      <c r="AA9" s="64">
        <f>1-SUM('FoHObDT-SOx-white'!AA9,'FoHObDT-SOx-black'!AA9,'FoHObDT-SOx-asian'!AA9)</f>
        <v>5.6193642315182313E-2</v>
      </c>
      <c r="AB9" s="64">
        <f>1-SUM('FoHObDT-SOx-white'!AB9,'FoHObDT-SOx-black'!AB9,'FoHObDT-SOx-asian'!AB9)</f>
        <v>5.7163995029052117E-2</v>
      </c>
      <c r="AC9" s="64">
        <f>1-SUM('FoHObDT-SOx-white'!AC9,'FoHObDT-SOx-black'!AC9,'FoHObDT-SOx-asian'!AC9)</f>
        <v>5.8134347742920922E-2</v>
      </c>
      <c r="AD9" s="64">
        <f>1-SUM('FoHObDT-SOx-white'!AD9,'FoHObDT-SOx-black'!AD9,'FoHObDT-SOx-asian'!AD9)</f>
        <v>5.9104700456790726E-2</v>
      </c>
      <c r="AE9" s="64">
        <f>1-SUM('FoHObDT-SOx-white'!AE9,'FoHObDT-SOx-black'!AE9,'FoHObDT-SOx-asian'!AE9)</f>
        <v>6.0075053170660309E-2</v>
      </c>
      <c r="AF9" s="64">
        <f>1-SUM('FoHObDT-SOx-white'!AF9,'FoHObDT-SOx-black'!AF9,'FoHObDT-SOx-asian'!AF9)</f>
        <v>6.1045405884529225E-2</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8BCF2-06E6-46B5-817D-359FC019A321}">
  <sheetPr>
    <tabColor theme="4" tint="-0.249977111117893"/>
  </sheetPr>
  <dimension ref="A1:AF9"/>
  <sheetViews>
    <sheetView workbookViewId="0"/>
  </sheetViews>
  <sheetFormatPr defaultRowHeight="15" x14ac:dyDescent="0.25"/>
  <cols>
    <col min="1" max="1" width="34.7109375" customWidth="1"/>
    <col min="2" max="2" width="13.140625" customWidth="1"/>
  </cols>
  <sheetData>
    <row r="1" spans="1:32" x14ac:dyDescent="0.25">
      <c r="A1" s="57"/>
      <c r="B1" s="54">
        <v>2020</v>
      </c>
      <c r="C1">
        <v>2021</v>
      </c>
      <c r="D1" s="54">
        <v>2022</v>
      </c>
      <c r="E1">
        <v>2023</v>
      </c>
      <c r="F1" s="54">
        <v>2024</v>
      </c>
      <c r="G1">
        <v>2025</v>
      </c>
      <c r="H1" s="54">
        <v>2026</v>
      </c>
      <c r="I1">
        <v>2027</v>
      </c>
      <c r="J1" s="54">
        <v>2028</v>
      </c>
      <c r="K1">
        <v>2029</v>
      </c>
      <c r="L1" s="54">
        <v>2030</v>
      </c>
      <c r="M1">
        <v>2031</v>
      </c>
      <c r="N1" s="54">
        <v>2032</v>
      </c>
      <c r="O1">
        <v>2033</v>
      </c>
      <c r="P1" s="54">
        <v>2034</v>
      </c>
      <c r="Q1">
        <v>2035</v>
      </c>
      <c r="R1" s="54">
        <v>2036</v>
      </c>
      <c r="S1">
        <v>2037</v>
      </c>
      <c r="T1" s="54">
        <v>2038</v>
      </c>
      <c r="U1">
        <v>2039</v>
      </c>
      <c r="V1" s="54">
        <v>2040</v>
      </c>
      <c r="W1">
        <v>2041</v>
      </c>
      <c r="X1" s="54">
        <v>2042</v>
      </c>
      <c r="Y1">
        <v>2043</v>
      </c>
      <c r="Z1" s="54">
        <v>2044</v>
      </c>
      <c r="AA1">
        <v>2045</v>
      </c>
      <c r="AB1" s="54">
        <v>2046</v>
      </c>
      <c r="AC1">
        <v>2047</v>
      </c>
      <c r="AD1" s="54">
        <v>2048</v>
      </c>
      <c r="AE1">
        <v>2049</v>
      </c>
      <c r="AF1" s="54">
        <v>2050</v>
      </c>
    </row>
    <row r="2" spans="1:32" x14ac:dyDescent="0.25">
      <c r="A2" s="58" t="s">
        <v>5162</v>
      </c>
      <c r="B2" s="62">
        <f>SUMPRODUCT('First Year Calculations'!J:J,'First Year Calculations'!$Q:$Q)</f>
        <v>0.26650945254738401</v>
      </c>
      <c r="C2" s="57">
        <f>IF(Projections!C$32&gt;=0,$B2+(1-$B2)*Projections!C$32,$B2+$B2*Projections!C$32)</f>
        <v>0.26860645328935068</v>
      </c>
      <c r="D2" s="57">
        <f>IF(Projections!D$32&gt;=0,$B2+(1-$B2)*Projections!D$32,$B2+$B2*Projections!D$32)</f>
        <v>0.27070345403131812</v>
      </c>
      <c r="E2" s="57">
        <f>IF(Projections!E$32&gt;=0,$B2+(1-$B2)*Projections!E$32,$B2+$B2*Projections!E$32)</f>
        <v>0.2728004547732848</v>
      </c>
      <c r="F2" s="57">
        <f>IF(Projections!F$32&gt;=0,$B2+(1-$B2)*Projections!F$32,$B2+$B2*Projections!F$32)</f>
        <v>0.2748974555152523</v>
      </c>
      <c r="G2" s="57">
        <f>IF(Projections!G$32&gt;=0,$B2+(1-$B2)*Projections!G$32,$B2+$B2*Projections!G$32)</f>
        <v>0.27699445625721897</v>
      </c>
      <c r="H2" s="57">
        <f>IF(Projections!H$32&gt;=0,$B2+(1-$B2)*Projections!H$32,$B2+$B2*Projections!H$32)</f>
        <v>0.2791097039413451</v>
      </c>
      <c r="I2" s="57">
        <f>IF(Projections!I$32&gt;=0,$B2+(1-$B2)*Projections!I$32,$B2+$B2*Projections!I$32)</f>
        <v>0.28122495162547129</v>
      </c>
      <c r="J2" s="57">
        <f>IF(Projections!J$32&gt;=0,$B2+(1-$B2)*Projections!J$32,$B2+$B2*Projections!J$32)</f>
        <v>0.28334019930959825</v>
      </c>
      <c r="K2" s="57">
        <f>IF(Projections!K$32&gt;=0,$B2+(1-$B2)*Projections!K$32,$B2+$B2*Projections!K$32)</f>
        <v>0.28545544699372438</v>
      </c>
      <c r="L2" s="57">
        <f>IF(Projections!L$32&gt;=0,$B2+(1-$B2)*Projections!L$32,$B2+$B2*Projections!L$32)</f>
        <v>0.28757069467785057</v>
      </c>
      <c r="M2" s="57">
        <f>IF(Projections!M$32&gt;=0,$B2+(1-$B2)*Projections!M$32,$B2+$B2*Projections!M$32)</f>
        <v>0.28973110102154387</v>
      </c>
      <c r="N2" s="57">
        <f>IF(Projections!N$32&gt;=0,$B2+(1-$B2)*Projections!N$32,$B2+$B2*Projections!N$32)</f>
        <v>0.29189150736523639</v>
      </c>
      <c r="O2" s="57">
        <f>IF(Projections!O$32&gt;=0,$B2+(1-$B2)*Projections!O$32,$B2+$B2*Projections!O$32)</f>
        <v>0.29405191370892891</v>
      </c>
      <c r="P2" s="57">
        <f>IF(Projections!P$32&gt;=0,$B2+(1-$B2)*Projections!P$32,$B2+$B2*Projections!P$32)</f>
        <v>0.29621232005262221</v>
      </c>
      <c r="Q2" s="57">
        <f>IF(Projections!Q$32&gt;=0,$B2+(1-$B2)*Projections!Q$32,$B2+$B2*Projections!Q$32)</f>
        <v>0.29837272639631474</v>
      </c>
      <c r="R2" s="57">
        <f>IF(Projections!R$32&gt;=0,$B2+(1-$B2)*Projections!R$32,$B2+$B2*Projections!R$32)</f>
        <v>0.30052648579740932</v>
      </c>
      <c r="S2" s="57">
        <f>IF(Projections!S$32&gt;=0,$B2+(1-$B2)*Projections!S$32,$B2+$B2*Projections!S$32)</f>
        <v>0.30268024519850306</v>
      </c>
      <c r="T2" s="57">
        <f>IF(Projections!T$32&gt;=0,$B2+(1-$B2)*Projections!T$32,$B2+$B2*Projections!T$32)</f>
        <v>0.30483400459959764</v>
      </c>
      <c r="U2" s="57">
        <f>IF(Projections!U$32&gt;=0,$B2+(1-$B2)*Projections!U$32,$B2+$B2*Projections!U$32)</f>
        <v>0.30698776400069222</v>
      </c>
      <c r="V2" s="57">
        <f>IF(Projections!V$32&gt;=0,$B2+(1-$B2)*Projections!V$32,$B2+$B2*Projections!V$32)</f>
        <v>0.3091415234017868</v>
      </c>
      <c r="W2" s="57">
        <f>IF(Projections!W$32&gt;=0,$B2+(1-$B2)*Projections!W$32,$B2+$B2*Projections!W$32)</f>
        <v>0.31120790543625143</v>
      </c>
      <c r="X2" s="57">
        <f>IF(Projections!X$32&gt;=0,$B2+(1-$B2)*Projections!X$32,$B2+$B2*Projections!X$32)</f>
        <v>0.31327428747071684</v>
      </c>
      <c r="Y2" s="57">
        <f>IF(Projections!Y$32&gt;=0,$B2+(1-$B2)*Projections!Y$32,$B2+$B2*Projections!Y$32)</f>
        <v>0.3153406695051823</v>
      </c>
      <c r="Z2" s="57">
        <f>IF(Projections!Z$32&gt;=0,$B2+(1-$B2)*Projections!Z$32,$B2+$B2*Projections!Z$32)</f>
        <v>0.31740705153964693</v>
      </c>
      <c r="AA2" s="57">
        <f>IF(Projections!AA$32&gt;=0,$B2+(1-$B2)*Projections!AA$32,$B2+$B2*Projections!AA$32)</f>
        <v>0.3194734335741124</v>
      </c>
      <c r="AB2" s="57">
        <f>IF(Projections!AB$32&gt;=0,$B2+(1-$B2)*Projections!AB$32,$B2+$B2*Projections!AB$32)</f>
        <v>0.32138524119622297</v>
      </c>
      <c r="AC2" s="57">
        <f>IF(Projections!AC$32&gt;=0,$B2+(1-$B2)*Projections!AC$32,$B2+$B2*Projections!AC$32)</f>
        <v>0.3232970488183336</v>
      </c>
      <c r="AD2" s="57">
        <f>IF(Projections!AD$32&gt;=0,$B2+(1-$B2)*Projections!AD$32,$B2+$B2*Projections!AD$32)</f>
        <v>0.32520885644044417</v>
      </c>
      <c r="AE2" s="57">
        <f>IF(Projections!AE$32&gt;=0,$B2+(1-$B2)*Projections!AE$32,$B2+$B2*Projections!AE$32)</f>
        <v>0.3271206640625548</v>
      </c>
      <c r="AF2" s="57">
        <f>IF(Projections!AF$32&gt;=0,$B2+(1-$B2)*Projections!AF$32,$B2+$B2*Projections!AF$32)</f>
        <v>0.32903247168466537</v>
      </c>
    </row>
    <row r="3" spans="1:32" x14ac:dyDescent="0.25">
      <c r="A3" s="58" t="s">
        <v>5163</v>
      </c>
      <c r="B3" s="62">
        <f>SUMPRODUCT('First Year Calculations'!J:J,'First Year Calculations'!$N:$N)</f>
        <v>0.11519019173191086</v>
      </c>
      <c r="C3" s="57">
        <f>IF(Projections!C$32&gt;=0,$B3+(1-$B3)*Projections!C$32,$B3+$B3*Projections!C$32)</f>
        <v>0.11771980418687905</v>
      </c>
      <c r="D3" s="57">
        <f>IF(Projections!D$32&gt;=0,$B3+(1-$B3)*Projections!D$32,$B3+$B3*Projections!D$32)</f>
        <v>0.1202494166418482</v>
      </c>
      <c r="E3" s="57">
        <f>IF(Projections!E$32&gt;=0,$B3+(1-$B3)*Projections!E$32,$B3+$B3*Projections!E$32)</f>
        <v>0.12277902909681639</v>
      </c>
      <c r="F3" s="57">
        <f>IF(Projections!F$32&gt;=0,$B3+(1-$B3)*Projections!F$32,$B3+$B3*Projections!F$32)</f>
        <v>0.12530864155178553</v>
      </c>
      <c r="G3" s="57">
        <f>IF(Projections!G$32&gt;=0,$B3+(1-$B3)*Projections!G$32,$B3+$B3*Projections!G$32)</f>
        <v>0.12783825400675372</v>
      </c>
      <c r="H3" s="57">
        <f>IF(Projections!H$32&gt;=0,$B3+(1-$B3)*Projections!H$32,$B3+$B3*Projections!H$32)</f>
        <v>0.13038987775205099</v>
      </c>
      <c r="I3" s="57">
        <f>IF(Projections!I$32&gt;=0,$B3+(1-$B3)*Projections!I$32,$B3+$B3*Projections!I$32)</f>
        <v>0.13294150149734824</v>
      </c>
      <c r="J3" s="57">
        <f>IF(Projections!J$32&gt;=0,$B3+(1-$B3)*Projections!J$32,$B3+$B3*Projections!J$32)</f>
        <v>0.13549312524264648</v>
      </c>
      <c r="K3" s="57">
        <f>IF(Projections!K$32&gt;=0,$B3+(1-$B3)*Projections!K$32,$B3+$B3*Projections!K$32)</f>
        <v>0.13804474898794375</v>
      </c>
      <c r="L3" s="57">
        <f>IF(Projections!L$32&gt;=0,$B3+(1-$B3)*Projections!L$32,$B3+$B3*Projections!L$32)</f>
        <v>0.14059637273324099</v>
      </c>
      <c r="M3" s="57">
        <f>IF(Projections!M$32&gt;=0,$B3+(1-$B3)*Projections!M$32,$B3+$B3*Projections!M$32)</f>
        <v>0.14320247137947875</v>
      </c>
      <c r="N3" s="57">
        <f>IF(Projections!N$32&gt;=0,$B3+(1-$B3)*Projections!N$32,$B3+$B3*Projections!N$32)</f>
        <v>0.14580857002571554</v>
      </c>
      <c r="O3" s="57">
        <f>IF(Projections!O$32&gt;=0,$B3+(1-$B3)*Projections!O$32,$B3+$B3*Projections!O$32)</f>
        <v>0.14841466867195233</v>
      </c>
      <c r="P3" s="57">
        <f>IF(Projections!P$32&gt;=0,$B3+(1-$B3)*Projections!P$32,$B3+$B3*Projections!P$32)</f>
        <v>0.15102076731819006</v>
      </c>
      <c r="Q3" s="57">
        <f>IF(Projections!Q$32&gt;=0,$B3+(1-$B3)*Projections!Q$32,$B3+$B3*Projections!Q$32)</f>
        <v>0.15362686596442685</v>
      </c>
      <c r="R3" s="57">
        <f>IF(Projections!R$32&gt;=0,$B3+(1-$B3)*Projections!R$32,$B3+$B3*Projections!R$32)</f>
        <v>0.15622494640234985</v>
      </c>
      <c r="S3" s="57">
        <f>IF(Projections!S$32&gt;=0,$B3+(1-$B3)*Projections!S$32,$B3+$B3*Projections!S$32)</f>
        <v>0.15882302684027189</v>
      </c>
      <c r="T3" s="57">
        <f>IF(Projections!T$32&gt;=0,$B3+(1-$B3)*Projections!T$32,$B3+$B3*Projections!T$32)</f>
        <v>0.16142110727819492</v>
      </c>
      <c r="U3" s="57">
        <f>IF(Projections!U$32&gt;=0,$B3+(1-$B3)*Projections!U$32,$B3+$B3*Projections!U$32)</f>
        <v>0.16401918771611793</v>
      </c>
      <c r="V3" s="57">
        <f>IF(Projections!V$32&gt;=0,$B3+(1-$B3)*Projections!V$32,$B3+$B3*Projections!V$32)</f>
        <v>0.16661726815404093</v>
      </c>
      <c r="W3" s="57">
        <f>IF(Projections!W$32&gt;=0,$B3+(1-$B3)*Projections!W$32,$B3+$B3*Projections!W$32)</f>
        <v>0.16910994525543382</v>
      </c>
      <c r="X3" s="57">
        <f>IF(Projections!X$32&gt;=0,$B3+(1-$B3)*Projections!X$32,$B3+$B3*Projections!X$32)</f>
        <v>0.17160262235682772</v>
      </c>
      <c r="Y3" s="57">
        <f>IF(Projections!Y$32&gt;=0,$B3+(1-$B3)*Projections!Y$32,$B3+$B3*Projections!Y$32)</f>
        <v>0.17409529945822158</v>
      </c>
      <c r="Z3" s="57">
        <f>IF(Projections!Z$32&gt;=0,$B3+(1-$B3)*Projections!Z$32,$B3+$B3*Projections!Z$32)</f>
        <v>0.1765879765596145</v>
      </c>
      <c r="AA3" s="57">
        <f>IF(Projections!AA$32&gt;=0,$B3+(1-$B3)*Projections!AA$32,$B3+$B3*Projections!AA$32)</f>
        <v>0.17908065366100839</v>
      </c>
      <c r="AB3" s="57">
        <f>IF(Projections!AB$32&gt;=0,$B3+(1-$B3)*Projections!AB$32,$B3+$B3*Projections!AB$32)</f>
        <v>0.18138686761487588</v>
      </c>
      <c r="AC3" s="57">
        <f>IF(Projections!AC$32&gt;=0,$B3+(1-$B3)*Projections!AC$32,$B3+$B3*Projections!AC$32)</f>
        <v>0.18369308156874342</v>
      </c>
      <c r="AD3" s="57">
        <f>IF(Projections!AD$32&gt;=0,$B3+(1-$B3)*Projections!AD$32,$B3+$B3*Projections!AD$32)</f>
        <v>0.18599929552261094</v>
      </c>
      <c r="AE3" s="57">
        <f>IF(Projections!AE$32&gt;=0,$B3+(1-$B3)*Projections!AE$32,$B3+$B3*Projections!AE$32)</f>
        <v>0.18830550947647845</v>
      </c>
      <c r="AF3" s="57">
        <f>IF(Projections!AF$32&gt;=0,$B3+(1-$B3)*Projections!AF$32,$B3+$B3*Projections!AF$32)</f>
        <v>0.19061172343034599</v>
      </c>
    </row>
    <row r="4" spans="1:32" x14ac:dyDescent="0.25">
      <c r="A4" s="58" t="s">
        <v>5164</v>
      </c>
      <c r="B4" s="62">
        <f>SUMPRODUCT('First Year Calculations'!J:J,'First Year Calculations'!$W:$W)</f>
        <v>0.14803323085255007</v>
      </c>
      <c r="C4" s="57">
        <f>IF(Projections!C$32&gt;=0,$B4+(1-$B4)*Projections!C$32,$B4+$B4*Projections!C$32)</f>
        <v>0.15046894724076784</v>
      </c>
      <c r="D4" s="57">
        <f>IF(Projections!D$32&gt;=0,$B4+(1-$B4)*Projections!D$32,$B4+$B4*Projections!D$32)</f>
        <v>0.15290466362898653</v>
      </c>
      <c r="E4" s="57">
        <f>IF(Projections!E$32&gt;=0,$B4+(1-$B4)*Projections!E$32,$B4+$B4*Projections!E$32)</f>
        <v>0.15534038001720427</v>
      </c>
      <c r="F4" s="57">
        <f>IF(Projections!F$32&gt;=0,$B4+(1-$B4)*Projections!F$32,$B4+$B4*Projections!F$32)</f>
        <v>0.15777609640542295</v>
      </c>
      <c r="G4" s="57">
        <f>IF(Projections!G$32&gt;=0,$B4+(1-$B4)*Projections!G$32,$B4+$B4*Projections!G$32)</f>
        <v>0.16021181279364072</v>
      </c>
      <c r="H4" s="57">
        <f>IF(Projections!H$32&gt;=0,$B4+(1-$B4)*Projections!H$32,$B4+$B4*Projections!H$32)</f>
        <v>0.162668723440479</v>
      </c>
      <c r="I4" s="57">
        <f>IF(Projections!I$32&gt;=0,$B4+(1-$B4)*Projections!I$32,$B4+$B4*Projections!I$32)</f>
        <v>0.16512563408731731</v>
      </c>
      <c r="J4" s="57">
        <f>IF(Projections!J$32&gt;=0,$B4+(1-$B4)*Projections!J$32,$B4+$B4*Projections!J$32)</f>
        <v>0.16758254473415654</v>
      </c>
      <c r="K4" s="57">
        <f>IF(Projections!K$32&gt;=0,$B4+(1-$B4)*Projections!K$32,$B4+$B4*Projections!K$32)</f>
        <v>0.17003945538099485</v>
      </c>
      <c r="L4" s="57">
        <f>IF(Projections!L$32&gt;=0,$B4+(1-$B4)*Projections!L$32,$B4+$B4*Projections!L$32)</f>
        <v>0.17249636602783316</v>
      </c>
      <c r="M4" s="57">
        <f>IF(Projections!M$32&gt;=0,$B4+(1-$B4)*Projections!M$32,$B4+$B4*Projections!M$32)</f>
        <v>0.17500572953507174</v>
      </c>
      <c r="N4" s="57">
        <f>IF(Projections!N$32&gt;=0,$B4+(1-$B4)*Projections!N$32,$B4+$B4*Projections!N$32)</f>
        <v>0.17751509304230942</v>
      </c>
      <c r="O4" s="57">
        <f>IF(Projections!O$32&gt;=0,$B4+(1-$B4)*Projections!O$32,$B4+$B4*Projections!O$32)</f>
        <v>0.18002445654954707</v>
      </c>
      <c r="P4" s="57">
        <f>IF(Projections!P$32&gt;=0,$B4+(1-$B4)*Projections!P$32,$B4+$B4*Projections!P$32)</f>
        <v>0.18253382005678565</v>
      </c>
      <c r="Q4" s="57">
        <f>IF(Projections!Q$32&gt;=0,$B4+(1-$B4)*Projections!Q$32,$B4+$B4*Projections!Q$32)</f>
        <v>0.18504318356402333</v>
      </c>
      <c r="R4" s="57">
        <f>IF(Projections!R$32&gt;=0,$B4+(1-$B4)*Projections!R$32,$B4+$B4*Projections!R$32)</f>
        <v>0.18754482648886281</v>
      </c>
      <c r="S4" s="57">
        <f>IF(Projections!S$32&gt;=0,$B4+(1-$B4)*Projections!S$32,$B4+$B4*Projections!S$32)</f>
        <v>0.19004646941370137</v>
      </c>
      <c r="T4" s="57">
        <f>IF(Projections!T$32&gt;=0,$B4+(1-$B4)*Projections!T$32,$B4+$B4*Projections!T$32)</f>
        <v>0.19254811233854088</v>
      </c>
      <c r="U4" s="57">
        <f>IF(Projections!U$32&gt;=0,$B4+(1-$B4)*Projections!U$32,$B4+$B4*Projections!U$32)</f>
        <v>0.19504975526338036</v>
      </c>
      <c r="V4" s="57">
        <f>IF(Projections!V$32&gt;=0,$B4+(1-$B4)*Projections!V$32,$B4+$B4*Projections!V$32)</f>
        <v>0.19755139818821987</v>
      </c>
      <c r="W4" s="57">
        <f>IF(Projections!W$32&gt;=0,$B4+(1-$B4)*Projections!W$32,$B4+$B4*Projections!W$32)</f>
        <v>0.19995155021722869</v>
      </c>
      <c r="X4" s="57">
        <f>IF(Projections!X$32&gt;=0,$B4+(1-$B4)*Projections!X$32,$B4+$B4*Projections!X$32)</f>
        <v>0.20235170224623841</v>
      </c>
      <c r="Y4" s="57">
        <f>IF(Projections!Y$32&gt;=0,$B4+(1-$B4)*Projections!Y$32,$B4+$B4*Projections!Y$32)</f>
        <v>0.20475185427524817</v>
      </c>
      <c r="Z4" s="57">
        <f>IF(Projections!Z$32&gt;=0,$B4+(1-$B4)*Projections!Z$32,$B4+$B4*Projections!Z$32)</f>
        <v>0.20715200630425695</v>
      </c>
      <c r="AA4" s="57">
        <f>IF(Projections!AA$32&gt;=0,$B4+(1-$B4)*Projections!AA$32,$B4+$B4*Projections!AA$32)</f>
        <v>0.20955215833326671</v>
      </c>
      <c r="AB4" s="57">
        <f>IF(Projections!AB$32&gt;=0,$B4+(1-$B4)*Projections!AB$32,$B4+$B4*Projections!AB$32)</f>
        <v>0.21177276849477156</v>
      </c>
      <c r="AC4" s="57">
        <f>IF(Projections!AC$32&gt;=0,$B4+(1-$B4)*Projections!AC$32,$B4+$B4*Projections!AC$32)</f>
        <v>0.21399337865627641</v>
      </c>
      <c r="AD4" s="57">
        <f>IF(Projections!AD$32&gt;=0,$B4+(1-$B4)*Projections!AD$32,$B4+$B4*Projections!AD$32)</f>
        <v>0.21621398881778126</v>
      </c>
      <c r="AE4" s="57">
        <f>IF(Projections!AE$32&gt;=0,$B4+(1-$B4)*Projections!AE$32,$B4+$B4*Projections!AE$32)</f>
        <v>0.2184345989792861</v>
      </c>
      <c r="AF4" s="57">
        <f>IF(Projections!AF$32&gt;=0,$B4+(1-$B4)*Projections!AF$32,$B4+$B4*Projections!AF$32)</f>
        <v>0.22065520914079095</v>
      </c>
    </row>
    <row r="5" spans="1:32" x14ac:dyDescent="0.25">
      <c r="A5" s="58" t="s">
        <v>5165</v>
      </c>
      <c r="B5" s="62">
        <f t="shared" ref="B5" si="0">B4</f>
        <v>0.14803323085255007</v>
      </c>
      <c r="C5" s="57">
        <f>IF(Projections!C$32&gt;=0,$B5+(1-$B5)*Projections!C$32,$B5+$B5*Projections!C$32)</f>
        <v>0.15046894724076784</v>
      </c>
      <c r="D5" s="57">
        <f>IF(Projections!D$32&gt;=0,$B5+(1-$B5)*Projections!D$32,$B5+$B5*Projections!D$32)</f>
        <v>0.15290466362898653</v>
      </c>
      <c r="E5" s="57">
        <f>IF(Projections!E$32&gt;=0,$B5+(1-$B5)*Projections!E$32,$B5+$B5*Projections!E$32)</f>
        <v>0.15534038001720427</v>
      </c>
      <c r="F5" s="57">
        <f>IF(Projections!F$32&gt;=0,$B5+(1-$B5)*Projections!F$32,$B5+$B5*Projections!F$32)</f>
        <v>0.15777609640542295</v>
      </c>
      <c r="G5" s="57">
        <f>IF(Projections!G$32&gt;=0,$B5+(1-$B5)*Projections!G$32,$B5+$B5*Projections!G$32)</f>
        <v>0.16021181279364072</v>
      </c>
      <c r="H5" s="57">
        <f>IF(Projections!H$32&gt;=0,$B5+(1-$B5)*Projections!H$32,$B5+$B5*Projections!H$32)</f>
        <v>0.162668723440479</v>
      </c>
      <c r="I5" s="57">
        <f>IF(Projections!I$32&gt;=0,$B5+(1-$B5)*Projections!I$32,$B5+$B5*Projections!I$32)</f>
        <v>0.16512563408731731</v>
      </c>
      <c r="J5" s="57">
        <f>IF(Projections!J$32&gt;=0,$B5+(1-$B5)*Projections!J$32,$B5+$B5*Projections!J$32)</f>
        <v>0.16758254473415654</v>
      </c>
      <c r="K5" s="57">
        <f>IF(Projections!K$32&gt;=0,$B5+(1-$B5)*Projections!K$32,$B5+$B5*Projections!K$32)</f>
        <v>0.17003945538099485</v>
      </c>
      <c r="L5" s="57">
        <f>IF(Projections!L$32&gt;=0,$B5+(1-$B5)*Projections!L$32,$B5+$B5*Projections!L$32)</f>
        <v>0.17249636602783316</v>
      </c>
      <c r="M5" s="57">
        <f>IF(Projections!M$32&gt;=0,$B5+(1-$B5)*Projections!M$32,$B5+$B5*Projections!M$32)</f>
        <v>0.17500572953507174</v>
      </c>
      <c r="N5" s="57">
        <f>IF(Projections!N$32&gt;=0,$B5+(1-$B5)*Projections!N$32,$B5+$B5*Projections!N$32)</f>
        <v>0.17751509304230942</v>
      </c>
      <c r="O5" s="57">
        <f>IF(Projections!O$32&gt;=0,$B5+(1-$B5)*Projections!O$32,$B5+$B5*Projections!O$32)</f>
        <v>0.18002445654954707</v>
      </c>
      <c r="P5" s="57">
        <f>IF(Projections!P$32&gt;=0,$B5+(1-$B5)*Projections!P$32,$B5+$B5*Projections!P$32)</f>
        <v>0.18253382005678565</v>
      </c>
      <c r="Q5" s="57">
        <f>IF(Projections!Q$32&gt;=0,$B5+(1-$B5)*Projections!Q$32,$B5+$B5*Projections!Q$32)</f>
        <v>0.18504318356402333</v>
      </c>
      <c r="R5" s="57">
        <f>IF(Projections!R$32&gt;=0,$B5+(1-$B5)*Projections!R$32,$B5+$B5*Projections!R$32)</f>
        <v>0.18754482648886281</v>
      </c>
      <c r="S5" s="57">
        <f>IF(Projections!S$32&gt;=0,$B5+(1-$B5)*Projections!S$32,$B5+$B5*Projections!S$32)</f>
        <v>0.19004646941370137</v>
      </c>
      <c r="T5" s="57">
        <f>IF(Projections!T$32&gt;=0,$B5+(1-$B5)*Projections!T$32,$B5+$B5*Projections!T$32)</f>
        <v>0.19254811233854088</v>
      </c>
      <c r="U5" s="57">
        <f>IF(Projections!U$32&gt;=0,$B5+(1-$B5)*Projections!U$32,$B5+$B5*Projections!U$32)</f>
        <v>0.19504975526338036</v>
      </c>
      <c r="V5" s="57">
        <f>IF(Projections!V$32&gt;=0,$B5+(1-$B5)*Projections!V$32,$B5+$B5*Projections!V$32)</f>
        <v>0.19755139818821987</v>
      </c>
      <c r="W5" s="57">
        <f>IF(Projections!W$32&gt;=0,$B5+(1-$B5)*Projections!W$32,$B5+$B5*Projections!W$32)</f>
        <v>0.19995155021722869</v>
      </c>
      <c r="X5" s="57">
        <f>IF(Projections!X$32&gt;=0,$B5+(1-$B5)*Projections!X$32,$B5+$B5*Projections!X$32)</f>
        <v>0.20235170224623841</v>
      </c>
      <c r="Y5" s="57">
        <f>IF(Projections!Y$32&gt;=0,$B5+(1-$B5)*Projections!Y$32,$B5+$B5*Projections!Y$32)</f>
        <v>0.20475185427524817</v>
      </c>
      <c r="Z5" s="57">
        <f>IF(Projections!Z$32&gt;=0,$B5+(1-$B5)*Projections!Z$32,$B5+$B5*Projections!Z$32)</f>
        <v>0.20715200630425695</v>
      </c>
      <c r="AA5" s="57">
        <f>IF(Projections!AA$32&gt;=0,$B5+(1-$B5)*Projections!AA$32,$B5+$B5*Projections!AA$32)</f>
        <v>0.20955215833326671</v>
      </c>
      <c r="AB5" s="57">
        <f>IF(Projections!AB$32&gt;=0,$B5+(1-$B5)*Projections!AB$32,$B5+$B5*Projections!AB$32)</f>
        <v>0.21177276849477156</v>
      </c>
      <c r="AC5" s="57">
        <f>IF(Projections!AC$32&gt;=0,$B5+(1-$B5)*Projections!AC$32,$B5+$B5*Projections!AC$32)</f>
        <v>0.21399337865627641</v>
      </c>
      <c r="AD5" s="57">
        <f>IF(Projections!AD$32&gt;=0,$B5+(1-$B5)*Projections!AD$32,$B5+$B5*Projections!AD$32)</f>
        <v>0.21621398881778126</v>
      </c>
      <c r="AE5" s="57">
        <f>IF(Projections!AE$32&gt;=0,$B5+(1-$B5)*Projections!AE$32,$B5+$B5*Projections!AE$32)</f>
        <v>0.2184345989792861</v>
      </c>
      <c r="AF5" s="57">
        <f>IF(Projections!AF$32&gt;=0,$B5+(1-$B5)*Projections!AF$32,$B5+$B5*Projections!AF$32)</f>
        <v>0.22065520914079095</v>
      </c>
    </row>
    <row r="6" spans="1:32" x14ac:dyDescent="0.25">
      <c r="A6" s="58" t="s">
        <v>5166</v>
      </c>
      <c r="B6" s="62">
        <f>SUMPRODUCT('First Year Calculations'!J:J,'First Year Calculations'!$T:$T)</f>
        <v>0.16054950103381577</v>
      </c>
      <c r="C6" s="57">
        <f>IF(Projections!C$32&gt;=0,$B6+(1-$B6)*Projections!C$32,$B6+$B6*Projections!C$32)</f>
        <v>0.16294943423716779</v>
      </c>
      <c r="D6" s="57">
        <f>IF(Projections!D$32&gt;=0,$B6+(1-$B6)*Projections!D$32,$B6+$B6*Projections!D$32)</f>
        <v>0.1653493674405207</v>
      </c>
      <c r="E6" s="57">
        <f>IF(Projections!E$32&gt;=0,$B6+(1-$B6)*Projections!E$32,$B6+$B6*Projections!E$32)</f>
        <v>0.16774930064387272</v>
      </c>
      <c r="F6" s="57">
        <f>IF(Projections!F$32&gt;=0,$B6+(1-$B6)*Projections!F$32,$B6+$B6*Projections!F$32)</f>
        <v>0.17014923384722566</v>
      </c>
      <c r="G6" s="57">
        <f>IF(Projections!G$32&gt;=0,$B6+(1-$B6)*Projections!G$32,$B6+$B6*Projections!G$32)</f>
        <v>0.17254916705057768</v>
      </c>
      <c r="H6" s="57">
        <f>IF(Projections!H$32&gt;=0,$B6+(1-$B6)*Projections!H$32,$B6+$B6*Projections!H$32)</f>
        <v>0.17496998314704071</v>
      </c>
      <c r="I6" s="57">
        <f>IF(Projections!I$32&gt;=0,$B6+(1-$B6)*Projections!I$32,$B6+$B6*Projections!I$32)</f>
        <v>0.17739079924350373</v>
      </c>
      <c r="J6" s="57">
        <f>IF(Projections!J$32&gt;=0,$B6+(1-$B6)*Projections!J$32,$B6+$B6*Projections!J$32)</f>
        <v>0.17981161533996767</v>
      </c>
      <c r="K6" s="57">
        <f>IF(Projections!K$32&gt;=0,$B6+(1-$B6)*Projections!K$32,$B6+$B6*Projections!K$32)</f>
        <v>0.1822324314364307</v>
      </c>
      <c r="L6" s="57">
        <f>IF(Projections!L$32&gt;=0,$B6+(1-$B6)*Projections!L$32,$B6+$B6*Projections!L$32)</f>
        <v>0.18465324753289372</v>
      </c>
      <c r="M6" s="57">
        <f>IF(Projections!M$32&gt;=0,$B6+(1-$B6)*Projections!M$32,$B6+$B6*Projections!M$32)</f>
        <v>0.187125745903161</v>
      </c>
      <c r="N6" s="57">
        <f>IF(Projections!N$32&gt;=0,$B6+(1-$B6)*Projections!N$32,$B6+$B6*Projections!N$32)</f>
        <v>0.18959824427342739</v>
      </c>
      <c r="O6" s="57">
        <f>IF(Projections!O$32&gt;=0,$B6+(1-$B6)*Projections!O$32,$B6+$B6*Projections!O$32)</f>
        <v>0.19207074264369378</v>
      </c>
      <c r="P6" s="57">
        <f>IF(Projections!P$32&gt;=0,$B6+(1-$B6)*Projections!P$32,$B6+$B6*Projections!P$32)</f>
        <v>0.19454324101396109</v>
      </c>
      <c r="Q6" s="57">
        <f>IF(Projections!Q$32&gt;=0,$B6+(1-$B6)*Projections!Q$32,$B6+$B6*Projections!Q$32)</f>
        <v>0.19701573938422748</v>
      </c>
      <c r="R6" s="57">
        <f>IF(Projections!R$32&gt;=0,$B6+(1-$B6)*Projections!R$32,$B6+$B6*Projections!R$32)</f>
        <v>0.19948063059541071</v>
      </c>
      <c r="S6" s="57">
        <f>IF(Projections!S$32&gt;=0,$B6+(1-$B6)*Projections!S$32,$B6+$B6*Projections!S$32)</f>
        <v>0.20194552180659306</v>
      </c>
      <c r="T6" s="57">
        <f>IF(Projections!T$32&gt;=0,$B6+(1-$B6)*Projections!T$32,$B6+$B6*Projections!T$32)</f>
        <v>0.20441041301777632</v>
      </c>
      <c r="U6" s="57">
        <f>IF(Projections!U$32&gt;=0,$B6+(1-$B6)*Projections!U$32,$B6+$B6*Projections!U$32)</f>
        <v>0.20687530422895956</v>
      </c>
      <c r="V6" s="57">
        <f>IF(Projections!V$32&gt;=0,$B6+(1-$B6)*Projections!V$32,$B6+$B6*Projections!V$32)</f>
        <v>0.20934019544014282</v>
      </c>
      <c r="W6" s="57">
        <f>IF(Projections!W$32&gt;=0,$B6+(1-$B6)*Projections!W$32,$B6+$B6*Projections!W$32)</f>
        <v>0.21170508676138805</v>
      </c>
      <c r="X6" s="57">
        <f>IF(Projections!X$32&gt;=0,$B6+(1-$B6)*Projections!X$32,$B6+$B6*Projections!X$32)</f>
        <v>0.2140699780826342</v>
      </c>
      <c r="Y6" s="57">
        <f>IF(Projections!Y$32&gt;=0,$B6+(1-$B6)*Projections!Y$32,$B6+$B6*Projections!Y$32)</f>
        <v>0.21643486940388035</v>
      </c>
      <c r="Z6" s="57">
        <f>IF(Projections!Z$32&gt;=0,$B6+(1-$B6)*Projections!Z$32,$B6+$B6*Projections!Z$32)</f>
        <v>0.21879976072512558</v>
      </c>
      <c r="AA6" s="57">
        <f>IF(Projections!AA$32&gt;=0,$B6+(1-$B6)*Projections!AA$32,$B6+$B6*Projections!AA$32)</f>
        <v>0.22116465204637173</v>
      </c>
      <c r="AB6" s="57">
        <f>IF(Projections!AB$32&gt;=0,$B6+(1-$B6)*Projections!AB$32,$B6+$B6*Projections!AB$32)</f>
        <v>0.22335263915524686</v>
      </c>
      <c r="AC6" s="57">
        <f>IF(Projections!AC$32&gt;=0,$B6+(1-$B6)*Projections!AC$32,$B6+$B6*Projections!AC$32)</f>
        <v>0.22554062626412202</v>
      </c>
      <c r="AD6" s="57">
        <f>IF(Projections!AD$32&gt;=0,$B6+(1-$B6)*Projections!AD$32,$B6+$B6*Projections!AD$32)</f>
        <v>0.22772861337299716</v>
      </c>
      <c r="AE6" s="57">
        <f>IF(Projections!AE$32&gt;=0,$B6+(1-$B6)*Projections!AE$32,$B6+$B6*Projections!AE$32)</f>
        <v>0.22991660048187229</v>
      </c>
      <c r="AF6" s="57">
        <f>IF(Projections!AF$32&gt;=0,$B6+(1-$B6)*Projections!AF$32,$B6+$B6*Projections!AF$32)</f>
        <v>0.23210458759074742</v>
      </c>
    </row>
    <row r="7" spans="1:32" x14ac:dyDescent="0.25">
      <c r="A7" s="58" t="s">
        <v>5167</v>
      </c>
      <c r="B7" s="63">
        <f t="shared" ref="B7" si="1">B3</f>
        <v>0.11519019173191086</v>
      </c>
      <c r="C7" s="57">
        <f>IF(Projections!C$32&gt;=0,$B7+(1-$B7)*Projections!C$32,$B7+$B7*Projections!C$32)</f>
        <v>0.11771980418687905</v>
      </c>
      <c r="D7" s="57">
        <f>IF(Projections!D$32&gt;=0,$B7+(1-$B7)*Projections!D$32,$B7+$B7*Projections!D$32)</f>
        <v>0.1202494166418482</v>
      </c>
      <c r="E7" s="57">
        <f>IF(Projections!E$32&gt;=0,$B7+(1-$B7)*Projections!E$32,$B7+$B7*Projections!E$32)</f>
        <v>0.12277902909681639</v>
      </c>
      <c r="F7" s="57">
        <f>IF(Projections!F$32&gt;=0,$B7+(1-$B7)*Projections!F$32,$B7+$B7*Projections!F$32)</f>
        <v>0.12530864155178553</v>
      </c>
      <c r="G7" s="57">
        <f>IF(Projections!G$32&gt;=0,$B7+(1-$B7)*Projections!G$32,$B7+$B7*Projections!G$32)</f>
        <v>0.12783825400675372</v>
      </c>
      <c r="H7" s="57">
        <f>IF(Projections!H$32&gt;=0,$B7+(1-$B7)*Projections!H$32,$B7+$B7*Projections!H$32)</f>
        <v>0.13038987775205099</v>
      </c>
      <c r="I7" s="57">
        <f>IF(Projections!I$32&gt;=0,$B7+(1-$B7)*Projections!I$32,$B7+$B7*Projections!I$32)</f>
        <v>0.13294150149734824</v>
      </c>
      <c r="J7" s="57">
        <f>IF(Projections!J$32&gt;=0,$B7+(1-$B7)*Projections!J$32,$B7+$B7*Projections!J$32)</f>
        <v>0.13549312524264648</v>
      </c>
      <c r="K7" s="57">
        <f>IF(Projections!K$32&gt;=0,$B7+(1-$B7)*Projections!K$32,$B7+$B7*Projections!K$32)</f>
        <v>0.13804474898794375</v>
      </c>
      <c r="L7" s="57">
        <f>IF(Projections!L$32&gt;=0,$B7+(1-$B7)*Projections!L$32,$B7+$B7*Projections!L$32)</f>
        <v>0.14059637273324099</v>
      </c>
      <c r="M7" s="57">
        <f>IF(Projections!M$32&gt;=0,$B7+(1-$B7)*Projections!M$32,$B7+$B7*Projections!M$32)</f>
        <v>0.14320247137947875</v>
      </c>
      <c r="N7" s="57">
        <f>IF(Projections!N$32&gt;=0,$B7+(1-$B7)*Projections!N$32,$B7+$B7*Projections!N$32)</f>
        <v>0.14580857002571554</v>
      </c>
      <c r="O7" s="57">
        <f>IF(Projections!O$32&gt;=0,$B7+(1-$B7)*Projections!O$32,$B7+$B7*Projections!O$32)</f>
        <v>0.14841466867195233</v>
      </c>
      <c r="P7" s="57">
        <f>IF(Projections!P$32&gt;=0,$B7+(1-$B7)*Projections!P$32,$B7+$B7*Projections!P$32)</f>
        <v>0.15102076731819006</v>
      </c>
      <c r="Q7" s="57">
        <f>IF(Projections!Q$32&gt;=0,$B7+(1-$B7)*Projections!Q$32,$B7+$B7*Projections!Q$32)</f>
        <v>0.15362686596442685</v>
      </c>
      <c r="R7" s="57">
        <f>IF(Projections!R$32&gt;=0,$B7+(1-$B7)*Projections!R$32,$B7+$B7*Projections!R$32)</f>
        <v>0.15622494640234985</v>
      </c>
      <c r="S7" s="57">
        <f>IF(Projections!S$32&gt;=0,$B7+(1-$B7)*Projections!S$32,$B7+$B7*Projections!S$32)</f>
        <v>0.15882302684027189</v>
      </c>
      <c r="T7" s="57">
        <f>IF(Projections!T$32&gt;=0,$B7+(1-$B7)*Projections!T$32,$B7+$B7*Projections!T$32)</f>
        <v>0.16142110727819492</v>
      </c>
      <c r="U7" s="57">
        <f>IF(Projections!U$32&gt;=0,$B7+(1-$B7)*Projections!U$32,$B7+$B7*Projections!U$32)</f>
        <v>0.16401918771611793</v>
      </c>
      <c r="V7" s="57">
        <f>IF(Projections!V$32&gt;=0,$B7+(1-$B7)*Projections!V$32,$B7+$B7*Projections!V$32)</f>
        <v>0.16661726815404093</v>
      </c>
      <c r="W7" s="57">
        <f>IF(Projections!W$32&gt;=0,$B7+(1-$B7)*Projections!W$32,$B7+$B7*Projections!W$32)</f>
        <v>0.16910994525543382</v>
      </c>
      <c r="X7" s="57">
        <f>IF(Projections!X$32&gt;=0,$B7+(1-$B7)*Projections!X$32,$B7+$B7*Projections!X$32)</f>
        <v>0.17160262235682772</v>
      </c>
      <c r="Y7" s="57">
        <f>IF(Projections!Y$32&gt;=0,$B7+(1-$B7)*Projections!Y$32,$B7+$B7*Projections!Y$32)</f>
        <v>0.17409529945822158</v>
      </c>
      <c r="Z7" s="57">
        <f>IF(Projections!Z$32&gt;=0,$B7+(1-$B7)*Projections!Z$32,$B7+$B7*Projections!Z$32)</f>
        <v>0.1765879765596145</v>
      </c>
      <c r="AA7" s="57">
        <f>IF(Projections!AA$32&gt;=0,$B7+(1-$B7)*Projections!AA$32,$B7+$B7*Projections!AA$32)</f>
        <v>0.17908065366100839</v>
      </c>
      <c r="AB7" s="57">
        <f>IF(Projections!AB$32&gt;=0,$B7+(1-$B7)*Projections!AB$32,$B7+$B7*Projections!AB$32)</f>
        <v>0.18138686761487588</v>
      </c>
      <c r="AC7" s="57">
        <f>IF(Projections!AC$32&gt;=0,$B7+(1-$B7)*Projections!AC$32,$B7+$B7*Projections!AC$32)</f>
        <v>0.18369308156874342</v>
      </c>
      <c r="AD7" s="57">
        <f>IF(Projections!AD$32&gt;=0,$B7+(1-$B7)*Projections!AD$32,$B7+$B7*Projections!AD$32)</f>
        <v>0.18599929552261094</v>
      </c>
      <c r="AE7" s="57">
        <f>IF(Projections!AE$32&gt;=0,$B7+(1-$B7)*Projections!AE$32,$B7+$B7*Projections!AE$32)</f>
        <v>0.18830550947647845</v>
      </c>
      <c r="AF7" s="57">
        <f>IF(Projections!AF$32&gt;=0,$B7+(1-$B7)*Projections!AF$32,$B7+$B7*Projections!AF$32)</f>
        <v>0.19061172343034599</v>
      </c>
    </row>
    <row r="8" spans="1:32" x14ac:dyDescent="0.25">
      <c r="A8" s="58" t="s">
        <v>5168</v>
      </c>
      <c r="B8" s="62">
        <f>SUMPRODUCT('First Year Calculations'!J:J,'First Year Calculations'!$X:$X)</f>
        <v>0.1654747643148369</v>
      </c>
      <c r="C8" s="57">
        <f>IF(Projections!C$32&gt;=0,$B8+(1-$B8)*Projections!C$32,$B8+$B8*Projections!C$32)</f>
        <v>0.16786061651770356</v>
      </c>
      <c r="D8" s="57">
        <f>IF(Projections!D$32&gt;=0,$B8+(1-$B8)*Projections!D$32,$B8+$B8*Projections!D$32)</f>
        <v>0.17024646872057114</v>
      </c>
      <c r="E8" s="57">
        <f>IF(Projections!E$32&gt;=0,$B8+(1-$B8)*Projections!E$32,$B8+$B8*Projections!E$32)</f>
        <v>0.1726323209234378</v>
      </c>
      <c r="F8" s="57">
        <f>IF(Projections!F$32&gt;=0,$B8+(1-$B8)*Projections!F$32,$B8+$B8*Projections!F$32)</f>
        <v>0.17501817312630538</v>
      </c>
      <c r="G8" s="57">
        <f>IF(Projections!G$32&gt;=0,$B8+(1-$B8)*Projections!G$32,$B8+$B8*Projections!G$32)</f>
        <v>0.17740402532917204</v>
      </c>
      <c r="H8" s="57">
        <f>IF(Projections!H$32&gt;=0,$B8+(1-$B8)*Projections!H$32,$B8+$B8*Projections!H$32)</f>
        <v>0.17981063790006124</v>
      </c>
      <c r="I8" s="57">
        <f>IF(Projections!I$32&gt;=0,$B8+(1-$B8)*Projections!I$32,$B8+$B8*Projections!I$32)</f>
        <v>0.18221725047095047</v>
      </c>
      <c r="J8" s="57">
        <f>IF(Projections!J$32&gt;=0,$B8+(1-$B8)*Projections!J$32,$B8+$B8*Projections!J$32)</f>
        <v>0.18462386304184059</v>
      </c>
      <c r="K8" s="57">
        <f>IF(Projections!K$32&gt;=0,$B8+(1-$B8)*Projections!K$32,$B8+$B8*Projections!K$32)</f>
        <v>0.18703047561272979</v>
      </c>
      <c r="L8" s="57">
        <f>IF(Projections!L$32&gt;=0,$B8+(1-$B8)*Projections!L$32,$B8+$B8*Projections!L$32)</f>
        <v>0.18943708818361901</v>
      </c>
      <c r="M8" s="57">
        <f>IF(Projections!M$32&gt;=0,$B8+(1-$B8)*Projections!M$32,$B8+$B8*Projections!M$32)</f>
        <v>0.19189507979565523</v>
      </c>
      <c r="N8" s="57">
        <f>IF(Projections!N$32&gt;=0,$B8+(1-$B8)*Projections!N$32,$B8+$B8*Projections!N$32)</f>
        <v>0.19435307140769054</v>
      </c>
      <c r="O8" s="57">
        <f>IF(Projections!O$32&gt;=0,$B8+(1-$B8)*Projections!O$32,$B8+$B8*Projections!O$32)</f>
        <v>0.19681106301972584</v>
      </c>
      <c r="P8" s="57">
        <f>IF(Projections!P$32&gt;=0,$B8+(1-$B8)*Projections!P$32,$B8+$B8*Projections!P$32)</f>
        <v>0.19926905463176209</v>
      </c>
      <c r="Q8" s="57">
        <f>IF(Projections!Q$32&gt;=0,$B8+(1-$B8)*Projections!Q$32,$B8+$B8*Projections!Q$32)</f>
        <v>0.20172704624379739</v>
      </c>
      <c r="R8" s="57">
        <f>IF(Projections!R$32&gt;=0,$B8+(1-$B8)*Projections!R$32,$B8+$B8*Projections!R$32)</f>
        <v>0.20417747532982961</v>
      </c>
      <c r="S8" s="57">
        <f>IF(Projections!S$32&gt;=0,$B8+(1-$B8)*Projections!S$32,$B8+$B8*Projections!S$32)</f>
        <v>0.2066279044158609</v>
      </c>
      <c r="T8" s="57">
        <f>IF(Projections!T$32&gt;=0,$B8+(1-$B8)*Projections!T$32,$B8+$B8*Projections!T$32)</f>
        <v>0.20907833350189312</v>
      </c>
      <c r="U8" s="57">
        <f>IF(Projections!U$32&gt;=0,$B8+(1-$B8)*Projections!U$32,$B8+$B8*Projections!U$32)</f>
        <v>0.21152876258792533</v>
      </c>
      <c r="V8" s="57">
        <f>IF(Projections!V$32&gt;=0,$B8+(1-$B8)*Projections!V$32,$B8+$B8*Projections!V$32)</f>
        <v>0.21397919167395754</v>
      </c>
      <c r="W8" s="57">
        <f>IF(Projections!W$32&gt;=0,$B8+(1-$B8)*Projections!W$32,$B8+$B8*Projections!W$32)</f>
        <v>0.21633020759408922</v>
      </c>
      <c r="X8" s="57">
        <f>IF(Projections!X$32&gt;=0,$B8+(1-$B8)*Projections!X$32,$B8+$B8*Projections!X$32)</f>
        <v>0.21868122351422178</v>
      </c>
      <c r="Y8" s="57">
        <f>IF(Projections!Y$32&gt;=0,$B8+(1-$B8)*Projections!Y$32,$B8+$B8*Projections!Y$32)</f>
        <v>0.22103223943435435</v>
      </c>
      <c r="Z8" s="57">
        <f>IF(Projections!Z$32&gt;=0,$B8+(1-$B8)*Projections!Z$32,$B8+$B8*Projections!Z$32)</f>
        <v>0.22338325535448605</v>
      </c>
      <c r="AA8" s="57">
        <f>IF(Projections!AA$32&gt;=0,$B8+(1-$B8)*Projections!AA$32,$B8+$B8*Projections!AA$32)</f>
        <v>0.22573427127461862</v>
      </c>
      <c r="AB8" s="57">
        <f>IF(Projections!AB$32&gt;=0,$B8+(1-$B8)*Projections!AB$32,$B8+$B8*Projections!AB$32)</f>
        <v>0.22790942092305988</v>
      </c>
      <c r="AC8" s="57">
        <f>IF(Projections!AC$32&gt;=0,$B8+(1-$B8)*Projections!AC$32,$B8+$B8*Projections!AC$32)</f>
        <v>0.23008457057150111</v>
      </c>
      <c r="AD8" s="57">
        <f>IF(Projections!AD$32&gt;=0,$B8+(1-$B8)*Projections!AD$32,$B8+$B8*Projections!AD$32)</f>
        <v>0.23225972021994237</v>
      </c>
      <c r="AE8" s="57">
        <f>IF(Projections!AE$32&gt;=0,$B8+(1-$B8)*Projections!AE$32,$B8+$B8*Projections!AE$32)</f>
        <v>0.23443486986838363</v>
      </c>
      <c r="AF8" s="57">
        <f>IF(Projections!AF$32&gt;=0,$B8+(1-$B8)*Projections!AF$32,$B8+$B8*Projections!AF$32)</f>
        <v>0.23661001951682487</v>
      </c>
    </row>
    <row r="9" spans="1:32" x14ac:dyDescent="0.25">
      <c r="A9" s="58" t="s">
        <v>5153</v>
      </c>
      <c r="B9" s="63">
        <f t="shared" ref="B9" si="2">B6</f>
        <v>0.16054950103381577</v>
      </c>
      <c r="C9" s="57">
        <f>IF(Projections!C$32&gt;=0,$B9+(1-$B9)*Projections!C$32,$B9+$B9*Projections!C$32)</f>
        <v>0.16294943423716779</v>
      </c>
      <c r="D9" s="57">
        <f>IF(Projections!D$32&gt;=0,$B9+(1-$B9)*Projections!D$32,$B9+$B9*Projections!D$32)</f>
        <v>0.1653493674405207</v>
      </c>
      <c r="E9" s="57">
        <f>IF(Projections!E$32&gt;=0,$B9+(1-$B9)*Projections!E$32,$B9+$B9*Projections!E$32)</f>
        <v>0.16774930064387272</v>
      </c>
      <c r="F9" s="57">
        <f>IF(Projections!F$32&gt;=0,$B9+(1-$B9)*Projections!F$32,$B9+$B9*Projections!F$32)</f>
        <v>0.17014923384722566</v>
      </c>
      <c r="G9" s="57">
        <f>IF(Projections!G$32&gt;=0,$B9+(1-$B9)*Projections!G$32,$B9+$B9*Projections!G$32)</f>
        <v>0.17254916705057768</v>
      </c>
      <c r="H9" s="57">
        <f>IF(Projections!H$32&gt;=0,$B9+(1-$B9)*Projections!H$32,$B9+$B9*Projections!H$32)</f>
        <v>0.17496998314704071</v>
      </c>
      <c r="I9" s="57">
        <f>IF(Projections!I$32&gt;=0,$B9+(1-$B9)*Projections!I$32,$B9+$B9*Projections!I$32)</f>
        <v>0.17739079924350373</v>
      </c>
      <c r="J9" s="57">
        <f>IF(Projections!J$32&gt;=0,$B9+(1-$B9)*Projections!J$32,$B9+$B9*Projections!J$32)</f>
        <v>0.17981161533996767</v>
      </c>
      <c r="K9" s="57">
        <f>IF(Projections!K$32&gt;=0,$B9+(1-$B9)*Projections!K$32,$B9+$B9*Projections!K$32)</f>
        <v>0.1822324314364307</v>
      </c>
      <c r="L9" s="57">
        <f>IF(Projections!L$32&gt;=0,$B9+(1-$B9)*Projections!L$32,$B9+$B9*Projections!L$32)</f>
        <v>0.18465324753289372</v>
      </c>
      <c r="M9" s="57">
        <f>IF(Projections!M$32&gt;=0,$B9+(1-$B9)*Projections!M$32,$B9+$B9*Projections!M$32)</f>
        <v>0.187125745903161</v>
      </c>
      <c r="N9" s="57">
        <f>IF(Projections!N$32&gt;=0,$B9+(1-$B9)*Projections!N$32,$B9+$B9*Projections!N$32)</f>
        <v>0.18959824427342739</v>
      </c>
      <c r="O9" s="57">
        <f>IF(Projections!O$32&gt;=0,$B9+(1-$B9)*Projections!O$32,$B9+$B9*Projections!O$32)</f>
        <v>0.19207074264369378</v>
      </c>
      <c r="P9" s="57">
        <f>IF(Projections!P$32&gt;=0,$B9+(1-$B9)*Projections!P$32,$B9+$B9*Projections!P$32)</f>
        <v>0.19454324101396109</v>
      </c>
      <c r="Q9" s="57">
        <f>IF(Projections!Q$32&gt;=0,$B9+(1-$B9)*Projections!Q$32,$B9+$B9*Projections!Q$32)</f>
        <v>0.19701573938422748</v>
      </c>
      <c r="R9" s="57">
        <f>IF(Projections!R$32&gt;=0,$B9+(1-$B9)*Projections!R$32,$B9+$B9*Projections!R$32)</f>
        <v>0.19948063059541071</v>
      </c>
      <c r="S9" s="57">
        <f>IF(Projections!S$32&gt;=0,$B9+(1-$B9)*Projections!S$32,$B9+$B9*Projections!S$32)</f>
        <v>0.20194552180659306</v>
      </c>
      <c r="T9" s="57">
        <f>IF(Projections!T$32&gt;=0,$B9+(1-$B9)*Projections!T$32,$B9+$B9*Projections!T$32)</f>
        <v>0.20441041301777632</v>
      </c>
      <c r="U9" s="57">
        <f>IF(Projections!U$32&gt;=0,$B9+(1-$B9)*Projections!U$32,$B9+$B9*Projections!U$32)</f>
        <v>0.20687530422895956</v>
      </c>
      <c r="V9" s="57">
        <f>IF(Projections!V$32&gt;=0,$B9+(1-$B9)*Projections!V$32,$B9+$B9*Projections!V$32)</f>
        <v>0.20934019544014282</v>
      </c>
      <c r="W9" s="57">
        <f>IF(Projections!W$32&gt;=0,$B9+(1-$B9)*Projections!W$32,$B9+$B9*Projections!W$32)</f>
        <v>0.21170508676138805</v>
      </c>
      <c r="X9" s="57">
        <f>IF(Projections!X$32&gt;=0,$B9+(1-$B9)*Projections!X$32,$B9+$B9*Projections!X$32)</f>
        <v>0.2140699780826342</v>
      </c>
      <c r="Y9" s="57">
        <f>IF(Projections!Y$32&gt;=0,$B9+(1-$B9)*Projections!Y$32,$B9+$B9*Projections!Y$32)</f>
        <v>0.21643486940388035</v>
      </c>
      <c r="Z9" s="57">
        <f>IF(Projections!Z$32&gt;=0,$B9+(1-$B9)*Projections!Z$32,$B9+$B9*Projections!Z$32)</f>
        <v>0.21879976072512558</v>
      </c>
      <c r="AA9" s="57">
        <f>IF(Projections!AA$32&gt;=0,$B9+(1-$B9)*Projections!AA$32,$B9+$B9*Projections!AA$32)</f>
        <v>0.22116465204637173</v>
      </c>
      <c r="AB9" s="57">
        <f>IF(Projections!AB$32&gt;=0,$B9+(1-$B9)*Projections!AB$32,$B9+$B9*Projections!AB$32)</f>
        <v>0.22335263915524686</v>
      </c>
      <c r="AC9" s="57">
        <f>IF(Projections!AC$32&gt;=0,$B9+(1-$B9)*Projections!AC$32,$B9+$B9*Projections!AC$32)</f>
        <v>0.22554062626412202</v>
      </c>
      <c r="AD9" s="57">
        <f>IF(Projections!AD$32&gt;=0,$B9+(1-$B9)*Projections!AD$32,$B9+$B9*Projections!AD$32)</f>
        <v>0.22772861337299716</v>
      </c>
      <c r="AE9" s="57">
        <f>IF(Projections!AE$32&gt;=0,$B9+(1-$B9)*Projections!AE$32,$B9+$B9*Projections!AE$32)</f>
        <v>0.22991660048187229</v>
      </c>
      <c r="AF9" s="57">
        <f>IF(Projections!AF$32&gt;=0,$B9+(1-$B9)*Projections!AF$32,$B9+$B9*Projections!AF$32)</f>
        <v>0.23210458759074742</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F2D9B-F31C-4B3C-B780-0E7BFE029914}">
  <sheetPr>
    <tabColor theme="4" tint="-0.249977111117893"/>
  </sheetPr>
  <dimension ref="A1:AF9"/>
  <sheetViews>
    <sheetView workbookViewId="0"/>
  </sheetViews>
  <sheetFormatPr defaultRowHeight="15" x14ac:dyDescent="0.25"/>
  <cols>
    <col min="1" max="1" width="34.7109375" customWidth="1"/>
    <col min="2" max="2" width="13.140625" customWidth="1"/>
  </cols>
  <sheetData>
    <row r="1" spans="1:32" x14ac:dyDescent="0.25">
      <c r="A1" s="57"/>
      <c r="B1" s="54">
        <v>2020</v>
      </c>
      <c r="C1">
        <v>2021</v>
      </c>
      <c r="D1" s="54">
        <v>2022</v>
      </c>
      <c r="E1">
        <v>2023</v>
      </c>
      <c r="F1" s="54">
        <v>2024</v>
      </c>
      <c r="G1">
        <v>2025</v>
      </c>
      <c r="H1" s="54">
        <v>2026</v>
      </c>
      <c r="I1">
        <v>2027</v>
      </c>
      <c r="J1" s="54">
        <v>2028</v>
      </c>
      <c r="K1">
        <v>2029</v>
      </c>
      <c r="L1" s="54">
        <v>2030</v>
      </c>
      <c r="M1">
        <v>2031</v>
      </c>
      <c r="N1" s="54">
        <v>2032</v>
      </c>
      <c r="O1">
        <v>2033</v>
      </c>
      <c r="P1" s="54">
        <v>2034</v>
      </c>
      <c r="Q1">
        <v>2035</v>
      </c>
      <c r="R1" s="54">
        <v>2036</v>
      </c>
      <c r="S1">
        <v>2037</v>
      </c>
      <c r="T1" s="54">
        <v>2038</v>
      </c>
      <c r="U1">
        <v>2039</v>
      </c>
      <c r="V1" s="54">
        <v>2040</v>
      </c>
      <c r="W1">
        <v>2041</v>
      </c>
      <c r="X1" s="54">
        <v>2042</v>
      </c>
      <c r="Y1">
        <v>2043</v>
      </c>
      <c r="Z1" s="54">
        <v>2044</v>
      </c>
      <c r="AA1">
        <v>2045</v>
      </c>
      <c r="AB1" s="54">
        <v>2046</v>
      </c>
      <c r="AC1">
        <v>2047</v>
      </c>
      <c r="AD1" s="54">
        <v>2048</v>
      </c>
      <c r="AE1">
        <v>2049</v>
      </c>
      <c r="AF1" s="54">
        <v>2050</v>
      </c>
    </row>
    <row r="2" spans="1:32" x14ac:dyDescent="0.25">
      <c r="A2" s="58" t="s">
        <v>5162</v>
      </c>
      <c r="B2" s="60">
        <f>SUMPRODUCT('First Year Calculations'!K:K,'First Year Calculations'!$Q:$Q)</f>
        <v>0.73349054745261777</v>
      </c>
      <c r="C2" s="57">
        <f>IF(Projections!C$33&gt;=0,$B2+(1-$B2)*Projections!C$33,$B2+$B2*Projections!C$33)</f>
        <v>0.73139354671065027</v>
      </c>
      <c r="D2" s="57">
        <f>IF(Projections!D$33&gt;=0,$B2+(1-$B2)*Projections!D$33,$B2+$B2*Projections!D$33)</f>
        <v>0.72929654596868365</v>
      </c>
      <c r="E2" s="57">
        <f>IF(Projections!E$33&gt;=0,$B2+(1-$B2)*Projections!E$33,$B2+$B2*Projections!E$33)</f>
        <v>0.72719954522671615</v>
      </c>
      <c r="F2" s="57">
        <f>IF(Projections!F$33&gt;=0,$B2+(1-$B2)*Projections!F$33,$B2+$B2*Projections!F$33)</f>
        <v>0.72510254448474942</v>
      </c>
      <c r="G2" s="57">
        <f>IF(Projections!G$33&gt;=0,$B2+(1-$B2)*Projections!G$33,$B2+$B2*Projections!G$33)</f>
        <v>0.72300554374278203</v>
      </c>
      <c r="H2" s="57">
        <f>IF(Projections!H$33&gt;=0,$B2+(1-$B2)*Projections!H$33,$B2+$B2*Projections!H$33)</f>
        <v>0.72089029605865584</v>
      </c>
      <c r="I2" s="57">
        <f>IF(Projections!I$33&gt;=0,$B2+(1-$B2)*Projections!I$33,$B2+$B2*Projections!I$33)</f>
        <v>0.71877504837452966</v>
      </c>
      <c r="J2" s="57">
        <f>IF(Projections!J$33&gt;=0,$B2+(1-$B2)*Projections!J$33,$B2+$B2*Projections!J$33)</f>
        <v>0.71665980069040269</v>
      </c>
      <c r="K2" s="57">
        <f>IF(Projections!K$33&gt;=0,$B2+(1-$B2)*Projections!K$33,$B2+$B2*Projections!K$33)</f>
        <v>0.71454455300627651</v>
      </c>
      <c r="L2" s="57">
        <f>IF(Projections!L$33&gt;=0,$B2+(1-$B2)*Projections!L$33,$B2+$B2*Projections!L$33)</f>
        <v>0.71242930532215043</v>
      </c>
      <c r="M2" s="57">
        <f>IF(Projections!M$33&gt;=0,$B2+(1-$B2)*Projections!M$33,$B2+$B2*Projections!M$33)</f>
        <v>0.71026889897845791</v>
      </c>
      <c r="N2" s="57">
        <f>IF(Projections!N$33&gt;=0,$B2+(1-$B2)*Projections!N$33,$B2+$B2*Projections!N$33)</f>
        <v>0.70810849263476461</v>
      </c>
      <c r="O2" s="57">
        <f>IF(Projections!O$33&gt;=0,$B2+(1-$B2)*Projections!O$33,$B2+$B2*Projections!O$33)</f>
        <v>0.70594808629107209</v>
      </c>
      <c r="P2" s="57">
        <f>IF(Projections!P$33&gt;=0,$B2+(1-$B2)*Projections!P$33,$B2+$B2*Projections!P$33)</f>
        <v>0.70378767994737956</v>
      </c>
      <c r="Q2" s="57">
        <f>IF(Projections!Q$33&gt;=0,$B2+(1-$B2)*Projections!Q$33,$B2+$B2*Projections!Q$33)</f>
        <v>0.70162727360368615</v>
      </c>
      <c r="R2" s="57">
        <f>IF(Projections!R$33&gt;=0,$B2+(1-$B2)*Projections!R$33,$B2+$B2*Projections!R$33)</f>
        <v>0.69947351420259241</v>
      </c>
      <c r="S2" s="57">
        <f>IF(Projections!S$33&gt;=0,$B2+(1-$B2)*Projections!S$33,$B2+$B2*Projections!S$33)</f>
        <v>0.69731975480149788</v>
      </c>
      <c r="T2" s="57">
        <f>IF(Projections!T$33&gt;=0,$B2+(1-$B2)*Projections!T$33,$B2+$B2*Projections!T$33)</f>
        <v>0.69516599540040325</v>
      </c>
      <c r="U2" s="57">
        <f>IF(Projections!U$33&gt;=0,$B2+(1-$B2)*Projections!U$33,$B2+$B2*Projections!U$33)</f>
        <v>0.6930122359993095</v>
      </c>
      <c r="V2" s="57">
        <f>IF(Projections!V$33&gt;=0,$B2+(1-$B2)*Projections!V$33,$B2+$B2*Projections!V$33)</f>
        <v>0.69085847659821498</v>
      </c>
      <c r="W2" s="57">
        <f>IF(Projections!W$33&gt;=0,$B2+(1-$B2)*Projections!W$33,$B2+$B2*Projections!W$33)</f>
        <v>0.68879209456374868</v>
      </c>
      <c r="X2" s="57">
        <f>IF(Projections!X$33&gt;=0,$B2+(1-$B2)*Projections!X$33,$B2+$B2*Projections!X$33)</f>
        <v>0.68672571252928327</v>
      </c>
      <c r="Y2" s="57">
        <f>IF(Projections!Y$33&gt;=0,$B2+(1-$B2)*Projections!Y$33,$B2+$B2*Projections!Y$33)</f>
        <v>0.68465933049481775</v>
      </c>
      <c r="Z2" s="57">
        <f>IF(Projections!Z$33&gt;=0,$B2+(1-$B2)*Projections!Z$33,$B2+$B2*Projections!Z$33)</f>
        <v>0.68259294846035312</v>
      </c>
      <c r="AA2" s="57">
        <f>IF(Projections!AA$33&gt;=0,$B2+(1-$B2)*Projections!AA$33,$B2+$B2*Projections!AA$33)</f>
        <v>0.68052656642588771</v>
      </c>
      <c r="AB2" s="57">
        <f>IF(Projections!AB$33&gt;=0,$B2+(1-$B2)*Projections!AB$33,$B2+$B2*Projections!AB$33)</f>
        <v>0.67861475880377786</v>
      </c>
      <c r="AC2" s="57">
        <f>IF(Projections!AC$33&gt;=0,$B2+(1-$B2)*Projections!AC$33,$B2+$B2*Projections!AC$33)</f>
        <v>0.67670295118166734</v>
      </c>
      <c r="AD2" s="57">
        <f>IF(Projections!AD$33&gt;=0,$B2+(1-$B2)*Projections!AD$33,$B2+$B2*Projections!AD$33)</f>
        <v>0.67479114355955672</v>
      </c>
      <c r="AE2" s="57">
        <f>IF(Projections!AE$33&gt;=0,$B2+(1-$B2)*Projections!AE$33,$B2+$B2*Projections!AE$33)</f>
        <v>0.67287933593744609</v>
      </c>
      <c r="AF2" s="57">
        <f>IF(Projections!AF$33&gt;=0,$B2+(1-$B2)*Projections!AF$33,$B2+$B2*Projections!AF$33)</f>
        <v>0.67096752831533546</v>
      </c>
    </row>
    <row r="3" spans="1:32" x14ac:dyDescent="0.25">
      <c r="A3" s="58" t="s">
        <v>5163</v>
      </c>
      <c r="B3" s="60">
        <f>SUMPRODUCT('First Year Calculations'!K:K,'First Year Calculations'!$N:$N)</f>
        <v>0.88480980826808697</v>
      </c>
      <c r="C3" s="57">
        <f>IF(Projections!C$33&gt;=0,$B3+(1-$B3)*Projections!C$33,$B3+$B3*Projections!C$33)</f>
        <v>0.88228019581311778</v>
      </c>
      <c r="D3" s="57">
        <f>IF(Projections!D$33&gt;=0,$B3+(1-$B3)*Projections!D$33,$B3+$B3*Projections!D$33)</f>
        <v>0.87975058335814971</v>
      </c>
      <c r="E3" s="57">
        <f>IF(Projections!E$33&gt;=0,$B3+(1-$B3)*Projections!E$33,$B3+$B3*Projections!E$33)</f>
        <v>0.87722097090318052</v>
      </c>
      <c r="F3" s="57">
        <f>IF(Projections!F$33&gt;=0,$B3+(1-$B3)*Projections!F$33,$B3+$B3*Projections!F$33)</f>
        <v>0.87469135844821233</v>
      </c>
      <c r="G3" s="57">
        <f>IF(Projections!G$33&gt;=0,$B3+(1-$B3)*Projections!G$33,$B3+$B3*Projections!G$33)</f>
        <v>0.87216174599324314</v>
      </c>
      <c r="H3" s="57">
        <f>IF(Projections!H$33&gt;=0,$B3+(1-$B3)*Projections!H$33,$B3+$B3*Projections!H$33)</f>
        <v>0.86961012224794598</v>
      </c>
      <c r="I3" s="57">
        <f>IF(Projections!I$33&gt;=0,$B3+(1-$B3)*Projections!I$33,$B3+$B3*Projections!I$33)</f>
        <v>0.86705849850264871</v>
      </c>
      <c r="J3" s="57">
        <f>IF(Projections!J$33&gt;=0,$B3+(1-$B3)*Projections!J$33,$B3+$B3*Projections!J$33)</f>
        <v>0.86450687475735044</v>
      </c>
      <c r="K3" s="57">
        <f>IF(Projections!K$33&gt;=0,$B3+(1-$B3)*Projections!K$33,$B3+$B3*Projections!K$33)</f>
        <v>0.86195525101205317</v>
      </c>
      <c r="L3" s="57">
        <f>IF(Projections!L$33&gt;=0,$B3+(1-$B3)*Projections!L$33,$B3+$B3*Projections!L$33)</f>
        <v>0.8594036272667559</v>
      </c>
      <c r="M3" s="57">
        <f>IF(Projections!M$33&gt;=0,$B3+(1-$B3)*Projections!M$33,$B3+$B3*Projections!M$33)</f>
        <v>0.85679752862051917</v>
      </c>
      <c r="N3" s="57">
        <f>IF(Projections!N$33&gt;=0,$B3+(1-$B3)*Projections!N$33,$B3+$B3*Projections!N$33)</f>
        <v>0.85419142997428144</v>
      </c>
      <c r="O3" s="57">
        <f>IF(Projections!O$33&gt;=0,$B3+(1-$B3)*Projections!O$33,$B3+$B3*Projections!O$33)</f>
        <v>0.8515853313280447</v>
      </c>
      <c r="P3" s="57">
        <f>IF(Projections!P$33&gt;=0,$B3+(1-$B3)*Projections!P$33,$B3+$B3*Projections!P$33)</f>
        <v>0.84897923268180786</v>
      </c>
      <c r="Q3" s="57">
        <f>IF(Projections!Q$33&gt;=0,$B3+(1-$B3)*Projections!Q$33,$B3+$B3*Projections!Q$33)</f>
        <v>0.84637313403557013</v>
      </c>
      <c r="R3" s="57">
        <f>IF(Projections!R$33&gt;=0,$B3+(1-$B3)*Projections!R$33,$B3+$B3*Projections!R$33)</f>
        <v>0.84377505359764815</v>
      </c>
      <c r="S3" s="57">
        <f>IF(Projections!S$33&gt;=0,$B3+(1-$B3)*Projections!S$33,$B3+$B3*Projections!S$33)</f>
        <v>0.84117697315972517</v>
      </c>
      <c r="T3" s="57">
        <f>IF(Projections!T$33&gt;=0,$B3+(1-$B3)*Projections!T$33,$B3+$B3*Projections!T$33)</f>
        <v>0.83857889272180208</v>
      </c>
      <c r="U3" s="57">
        <f>IF(Projections!U$33&gt;=0,$B3+(1-$B3)*Projections!U$33,$B3+$B3*Projections!U$33)</f>
        <v>0.8359808122838801</v>
      </c>
      <c r="V3" s="57">
        <f>IF(Projections!V$33&gt;=0,$B3+(1-$B3)*Projections!V$33,$B3+$B3*Projections!V$33)</f>
        <v>0.83338273184595713</v>
      </c>
      <c r="W3" s="57">
        <f>IF(Projections!W$33&gt;=0,$B3+(1-$B3)*Projections!W$33,$B3+$B3*Projections!W$33)</f>
        <v>0.83089005474456223</v>
      </c>
      <c r="X3" s="57">
        <f>IF(Projections!X$33&gt;=0,$B3+(1-$B3)*Projections!X$33,$B3+$B3*Projections!X$33)</f>
        <v>0.82839737764316834</v>
      </c>
      <c r="Y3" s="57">
        <f>IF(Projections!Y$33&gt;=0,$B3+(1-$B3)*Projections!Y$33,$B3+$B3*Projections!Y$33)</f>
        <v>0.82590470054177456</v>
      </c>
      <c r="Z3" s="57">
        <f>IF(Projections!Z$33&gt;=0,$B3+(1-$B3)*Projections!Z$33,$B3+$B3*Projections!Z$33)</f>
        <v>0.82341202344038167</v>
      </c>
      <c r="AA3" s="57">
        <f>IF(Projections!AA$33&gt;=0,$B3+(1-$B3)*Projections!AA$33,$B3+$B3*Projections!AA$33)</f>
        <v>0.82091934633898778</v>
      </c>
      <c r="AB3" s="57">
        <f>IF(Projections!AB$33&gt;=0,$B3+(1-$B3)*Projections!AB$33,$B3+$B3*Projections!AB$33)</f>
        <v>0.81861313238512123</v>
      </c>
      <c r="AC3" s="57">
        <f>IF(Projections!AC$33&gt;=0,$B3+(1-$B3)*Projections!AC$33,$B3+$B3*Projections!AC$33)</f>
        <v>0.81630691843125369</v>
      </c>
      <c r="AD3" s="57">
        <f>IF(Projections!AD$33&gt;=0,$B3+(1-$B3)*Projections!AD$33,$B3+$B3*Projections!AD$33)</f>
        <v>0.81400070447738615</v>
      </c>
      <c r="AE3" s="57">
        <f>IF(Projections!AE$33&gt;=0,$B3+(1-$B3)*Projections!AE$33,$B3+$B3*Projections!AE$33)</f>
        <v>0.81169449052351861</v>
      </c>
      <c r="AF3" s="57">
        <f>IF(Projections!AF$33&gt;=0,$B3+(1-$B3)*Projections!AF$33,$B3+$B3*Projections!AF$33)</f>
        <v>0.80938827656965118</v>
      </c>
    </row>
    <row r="4" spans="1:32" x14ac:dyDescent="0.25">
      <c r="A4" s="58" t="s">
        <v>5164</v>
      </c>
      <c r="B4" s="60">
        <f>SUMPRODUCT('First Year Calculations'!K:K,'First Year Calculations'!$W:$W)</f>
        <v>0.85196676914745184</v>
      </c>
      <c r="C4" s="57">
        <f>IF(Projections!C$33&gt;=0,$B4+(1-$B4)*Projections!C$33,$B4+$B4*Projections!C$33)</f>
        <v>0.84953105275923313</v>
      </c>
      <c r="D4" s="57">
        <f>IF(Projections!D$33&gt;=0,$B4+(1-$B4)*Projections!D$33,$B4+$B4*Projections!D$33)</f>
        <v>0.84709533637101542</v>
      </c>
      <c r="E4" s="57">
        <f>IF(Projections!E$33&gt;=0,$B4+(1-$B4)*Projections!E$33,$B4+$B4*Projections!E$33)</f>
        <v>0.84465961998279671</v>
      </c>
      <c r="F4" s="57">
        <f>IF(Projections!F$33&gt;=0,$B4+(1-$B4)*Projections!F$33,$B4+$B4*Projections!F$33)</f>
        <v>0.84222390359457899</v>
      </c>
      <c r="G4" s="57">
        <f>IF(Projections!G$33&gt;=0,$B4+(1-$B4)*Projections!G$33,$B4+$B4*Projections!G$33)</f>
        <v>0.83978818720636028</v>
      </c>
      <c r="H4" s="57">
        <f>IF(Projections!H$33&gt;=0,$B4+(1-$B4)*Projections!H$33,$B4+$B4*Projections!H$33)</f>
        <v>0.837331276559522</v>
      </c>
      <c r="I4" s="57">
        <f>IF(Projections!I$33&gt;=0,$B4+(1-$B4)*Projections!I$33,$B4+$B4*Projections!I$33)</f>
        <v>0.8348743659126836</v>
      </c>
      <c r="J4" s="57">
        <f>IF(Projections!J$33&gt;=0,$B4+(1-$B4)*Projections!J$33,$B4+$B4*Projections!J$33)</f>
        <v>0.83241745526584443</v>
      </c>
      <c r="K4" s="57">
        <f>IF(Projections!K$33&gt;=0,$B4+(1-$B4)*Projections!K$33,$B4+$B4*Projections!K$33)</f>
        <v>0.82996054461900615</v>
      </c>
      <c r="L4" s="57">
        <f>IF(Projections!L$33&gt;=0,$B4+(1-$B4)*Projections!L$33,$B4+$B4*Projections!L$33)</f>
        <v>0.82750363397216775</v>
      </c>
      <c r="M4" s="57">
        <f>IF(Projections!M$33&gt;=0,$B4+(1-$B4)*Projections!M$33,$B4+$B4*Projections!M$33)</f>
        <v>0.82499427046493012</v>
      </c>
      <c r="N4" s="57">
        <f>IF(Projections!N$33&gt;=0,$B4+(1-$B4)*Projections!N$33,$B4+$B4*Projections!N$33)</f>
        <v>0.8224849069576915</v>
      </c>
      <c r="O4" s="57">
        <f>IF(Projections!O$33&gt;=0,$B4+(1-$B4)*Projections!O$33,$B4+$B4*Projections!O$33)</f>
        <v>0.81997554345045387</v>
      </c>
      <c r="P4" s="57">
        <f>IF(Projections!P$33&gt;=0,$B4+(1-$B4)*Projections!P$33,$B4+$B4*Projections!P$33)</f>
        <v>0.81746617994321624</v>
      </c>
      <c r="Q4" s="57">
        <f>IF(Projections!Q$33&gt;=0,$B4+(1-$B4)*Projections!Q$33,$B4+$B4*Projections!Q$33)</f>
        <v>0.81495681643597762</v>
      </c>
      <c r="R4" s="57">
        <f>IF(Projections!R$33&gt;=0,$B4+(1-$B4)*Projections!R$33,$B4+$B4*Projections!R$33)</f>
        <v>0.81245517351113905</v>
      </c>
      <c r="S4" s="57">
        <f>IF(Projections!S$33&gt;=0,$B4+(1-$B4)*Projections!S$33,$B4+$B4*Projections!S$33)</f>
        <v>0.8099535305862996</v>
      </c>
      <c r="T4" s="57">
        <f>IF(Projections!T$33&gt;=0,$B4+(1-$B4)*Projections!T$33,$B4+$B4*Projections!T$33)</f>
        <v>0.80745188766146003</v>
      </c>
      <c r="U4" s="57">
        <f>IF(Projections!U$33&gt;=0,$B4+(1-$B4)*Projections!U$33,$B4+$B4*Projections!U$33)</f>
        <v>0.80495024473662147</v>
      </c>
      <c r="V4" s="57">
        <f>IF(Projections!V$33&gt;=0,$B4+(1-$B4)*Projections!V$33,$B4+$B4*Projections!V$33)</f>
        <v>0.80244860181178201</v>
      </c>
      <c r="W4" s="57">
        <f>IF(Projections!W$33&gt;=0,$B4+(1-$B4)*Projections!W$33,$B4+$B4*Projections!W$33)</f>
        <v>0.80004844978277134</v>
      </c>
      <c r="X4" s="57">
        <f>IF(Projections!X$33&gt;=0,$B4+(1-$B4)*Projections!X$33,$B4+$B4*Projections!X$33)</f>
        <v>0.79764829775376156</v>
      </c>
      <c r="Y4" s="57">
        <f>IF(Projections!Y$33&gt;=0,$B4+(1-$B4)*Projections!Y$33,$B4+$B4*Projections!Y$33)</f>
        <v>0.79524814572475178</v>
      </c>
      <c r="Z4" s="57">
        <f>IF(Projections!Z$33&gt;=0,$B4+(1-$B4)*Projections!Z$33,$B4+$B4*Projections!Z$33)</f>
        <v>0.79284799369574299</v>
      </c>
      <c r="AA4" s="57">
        <f>IF(Projections!AA$33&gt;=0,$B4+(1-$B4)*Projections!AA$33,$B4+$B4*Projections!AA$33)</f>
        <v>0.79044784166673332</v>
      </c>
      <c r="AB4" s="57">
        <f>IF(Projections!AB$33&gt;=0,$B4+(1-$B4)*Projections!AB$33,$B4+$B4*Projections!AB$33)</f>
        <v>0.78822723150522933</v>
      </c>
      <c r="AC4" s="57">
        <f>IF(Projections!AC$33&gt;=0,$B4+(1-$B4)*Projections!AC$33,$B4+$B4*Projections!AC$33)</f>
        <v>0.78600662134372445</v>
      </c>
      <c r="AD4" s="57">
        <f>IF(Projections!AD$33&gt;=0,$B4+(1-$B4)*Projections!AD$33,$B4+$B4*Projections!AD$33)</f>
        <v>0.78378601118221969</v>
      </c>
      <c r="AE4" s="57">
        <f>IF(Projections!AE$33&gt;=0,$B4+(1-$B4)*Projections!AE$33,$B4+$B4*Projections!AE$33)</f>
        <v>0.78156540102071481</v>
      </c>
      <c r="AF4" s="57">
        <f>IF(Projections!AF$33&gt;=0,$B4+(1-$B4)*Projections!AF$33,$B4+$B4*Projections!AF$33)</f>
        <v>0.77934479085920993</v>
      </c>
    </row>
    <row r="5" spans="1:32" x14ac:dyDescent="0.25">
      <c r="A5" s="58" t="s">
        <v>5165</v>
      </c>
      <c r="B5" s="60">
        <f t="shared" ref="B5" si="0">B4</f>
        <v>0.85196676914745184</v>
      </c>
      <c r="C5" s="57">
        <f>IF(Projections!C$33&gt;=0,$B5+(1-$B5)*Projections!C$33,$B5+$B5*Projections!C$33)</f>
        <v>0.84953105275923313</v>
      </c>
      <c r="D5" s="57">
        <f>IF(Projections!D$33&gt;=0,$B5+(1-$B5)*Projections!D$33,$B5+$B5*Projections!D$33)</f>
        <v>0.84709533637101542</v>
      </c>
      <c r="E5" s="57">
        <f>IF(Projections!E$33&gt;=0,$B5+(1-$B5)*Projections!E$33,$B5+$B5*Projections!E$33)</f>
        <v>0.84465961998279671</v>
      </c>
      <c r="F5" s="57">
        <f>IF(Projections!F$33&gt;=0,$B5+(1-$B5)*Projections!F$33,$B5+$B5*Projections!F$33)</f>
        <v>0.84222390359457899</v>
      </c>
      <c r="G5" s="57">
        <f>IF(Projections!G$33&gt;=0,$B5+(1-$B5)*Projections!G$33,$B5+$B5*Projections!G$33)</f>
        <v>0.83978818720636028</v>
      </c>
      <c r="H5" s="57">
        <f>IF(Projections!H$33&gt;=0,$B5+(1-$B5)*Projections!H$33,$B5+$B5*Projections!H$33)</f>
        <v>0.837331276559522</v>
      </c>
      <c r="I5" s="57">
        <f>IF(Projections!I$33&gt;=0,$B5+(1-$B5)*Projections!I$33,$B5+$B5*Projections!I$33)</f>
        <v>0.8348743659126836</v>
      </c>
      <c r="J5" s="57">
        <f>IF(Projections!J$33&gt;=0,$B5+(1-$B5)*Projections!J$33,$B5+$B5*Projections!J$33)</f>
        <v>0.83241745526584443</v>
      </c>
      <c r="K5" s="57">
        <f>IF(Projections!K$33&gt;=0,$B5+(1-$B5)*Projections!K$33,$B5+$B5*Projections!K$33)</f>
        <v>0.82996054461900615</v>
      </c>
      <c r="L5" s="57">
        <f>IF(Projections!L$33&gt;=0,$B5+(1-$B5)*Projections!L$33,$B5+$B5*Projections!L$33)</f>
        <v>0.82750363397216775</v>
      </c>
      <c r="M5" s="57">
        <f>IF(Projections!M$33&gt;=0,$B5+(1-$B5)*Projections!M$33,$B5+$B5*Projections!M$33)</f>
        <v>0.82499427046493012</v>
      </c>
      <c r="N5" s="57">
        <f>IF(Projections!N$33&gt;=0,$B5+(1-$B5)*Projections!N$33,$B5+$B5*Projections!N$33)</f>
        <v>0.8224849069576915</v>
      </c>
      <c r="O5" s="57">
        <f>IF(Projections!O$33&gt;=0,$B5+(1-$B5)*Projections!O$33,$B5+$B5*Projections!O$33)</f>
        <v>0.81997554345045387</v>
      </c>
      <c r="P5" s="57">
        <f>IF(Projections!P$33&gt;=0,$B5+(1-$B5)*Projections!P$33,$B5+$B5*Projections!P$33)</f>
        <v>0.81746617994321624</v>
      </c>
      <c r="Q5" s="57">
        <f>IF(Projections!Q$33&gt;=0,$B5+(1-$B5)*Projections!Q$33,$B5+$B5*Projections!Q$33)</f>
        <v>0.81495681643597762</v>
      </c>
      <c r="R5" s="57">
        <f>IF(Projections!R$33&gt;=0,$B5+(1-$B5)*Projections!R$33,$B5+$B5*Projections!R$33)</f>
        <v>0.81245517351113905</v>
      </c>
      <c r="S5" s="57">
        <f>IF(Projections!S$33&gt;=0,$B5+(1-$B5)*Projections!S$33,$B5+$B5*Projections!S$33)</f>
        <v>0.8099535305862996</v>
      </c>
      <c r="T5" s="57">
        <f>IF(Projections!T$33&gt;=0,$B5+(1-$B5)*Projections!T$33,$B5+$B5*Projections!T$33)</f>
        <v>0.80745188766146003</v>
      </c>
      <c r="U5" s="57">
        <f>IF(Projections!U$33&gt;=0,$B5+(1-$B5)*Projections!U$33,$B5+$B5*Projections!U$33)</f>
        <v>0.80495024473662147</v>
      </c>
      <c r="V5" s="57">
        <f>IF(Projections!V$33&gt;=0,$B5+(1-$B5)*Projections!V$33,$B5+$B5*Projections!V$33)</f>
        <v>0.80244860181178201</v>
      </c>
      <c r="W5" s="57">
        <f>IF(Projections!W$33&gt;=0,$B5+(1-$B5)*Projections!W$33,$B5+$B5*Projections!W$33)</f>
        <v>0.80004844978277134</v>
      </c>
      <c r="X5" s="57">
        <f>IF(Projections!X$33&gt;=0,$B5+(1-$B5)*Projections!X$33,$B5+$B5*Projections!X$33)</f>
        <v>0.79764829775376156</v>
      </c>
      <c r="Y5" s="57">
        <f>IF(Projections!Y$33&gt;=0,$B5+(1-$B5)*Projections!Y$33,$B5+$B5*Projections!Y$33)</f>
        <v>0.79524814572475178</v>
      </c>
      <c r="Z5" s="57">
        <f>IF(Projections!Z$33&gt;=0,$B5+(1-$B5)*Projections!Z$33,$B5+$B5*Projections!Z$33)</f>
        <v>0.79284799369574299</v>
      </c>
      <c r="AA5" s="57">
        <f>IF(Projections!AA$33&gt;=0,$B5+(1-$B5)*Projections!AA$33,$B5+$B5*Projections!AA$33)</f>
        <v>0.79044784166673332</v>
      </c>
      <c r="AB5" s="57">
        <f>IF(Projections!AB$33&gt;=0,$B5+(1-$B5)*Projections!AB$33,$B5+$B5*Projections!AB$33)</f>
        <v>0.78822723150522933</v>
      </c>
      <c r="AC5" s="57">
        <f>IF(Projections!AC$33&gt;=0,$B5+(1-$B5)*Projections!AC$33,$B5+$B5*Projections!AC$33)</f>
        <v>0.78600662134372445</v>
      </c>
      <c r="AD5" s="57">
        <f>IF(Projections!AD$33&gt;=0,$B5+(1-$B5)*Projections!AD$33,$B5+$B5*Projections!AD$33)</f>
        <v>0.78378601118221969</v>
      </c>
      <c r="AE5" s="57">
        <f>IF(Projections!AE$33&gt;=0,$B5+(1-$B5)*Projections!AE$33,$B5+$B5*Projections!AE$33)</f>
        <v>0.78156540102071481</v>
      </c>
      <c r="AF5" s="57">
        <f>IF(Projections!AF$33&gt;=0,$B5+(1-$B5)*Projections!AF$33,$B5+$B5*Projections!AF$33)</f>
        <v>0.77934479085920993</v>
      </c>
    </row>
    <row r="6" spans="1:32" x14ac:dyDescent="0.25">
      <c r="A6" s="58" t="s">
        <v>5166</v>
      </c>
      <c r="B6" s="60">
        <f>SUMPRODUCT('First Year Calculations'!K:K,'First Year Calculations'!$T:$T)</f>
        <v>0.83945049896617996</v>
      </c>
      <c r="C6" s="57">
        <f>IF(Projections!C$33&gt;=0,$B6+(1-$B6)*Projections!C$33,$B6+$B6*Projections!C$33)</f>
        <v>0.83705056576282699</v>
      </c>
      <c r="D6" s="57">
        <f>IF(Projections!D$33&gt;=0,$B6+(1-$B6)*Projections!D$33,$B6+$B6*Projections!D$33)</f>
        <v>0.83465063255947503</v>
      </c>
      <c r="E6" s="57">
        <f>IF(Projections!E$33&gt;=0,$B6+(1-$B6)*Projections!E$33,$B6+$B6*Projections!E$33)</f>
        <v>0.83225069935612217</v>
      </c>
      <c r="F6" s="57">
        <f>IF(Projections!F$33&gt;=0,$B6+(1-$B6)*Projections!F$33,$B6+$B6*Projections!F$33)</f>
        <v>0.82985076615277009</v>
      </c>
      <c r="G6" s="57">
        <f>IF(Projections!G$33&gt;=0,$B6+(1-$B6)*Projections!G$33,$B6+$B6*Projections!G$33)</f>
        <v>0.82745083294941724</v>
      </c>
      <c r="H6" s="57">
        <f>IF(Projections!H$33&gt;=0,$B6+(1-$B6)*Projections!H$33,$B6+$B6*Projections!H$33)</f>
        <v>0.82503001685295418</v>
      </c>
      <c r="I6" s="57">
        <f>IF(Projections!I$33&gt;=0,$B6+(1-$B6)*Projections!I$33,$B6+$B6*Projections!I$33)</f>
        <v>0.82260920075649113</v>
      </c>
      <c r="J6" s="57">
        <f>IF(Projections!J$33&gt;=0,$B6+(1-$B6)*Projections!J$33,$B6+$B6*Projections!J$33)</f>
        <v>0.8201883846600273</v>
      </c>
      <c r="K6" s="57">
        <f>IF(Projections!K$33&gt;=0,$B6+(1-$B6)*Projections!K$33,$B6+$B6*Projections!K$33)</f>
        <v>0.81776756856356425</v>
      </c>
      <c r="L6" s="57">
        <f>IF(Projections!L$33&gt;=0,$B6+(1-$B6)*Projections!L$33,$B6+$B6*Projections!L$33)</f>
        <v>0.8153467524671012</v>
      </c>
      <c r="M6" s="57">
        <f>IF(Projections!M$33&gt;=0,$B6+(1-$B6)*Projections!M$33,$B6+$B6*Projections!M$33)</f>
        <v>0.81287425409683489</v>
      </c>
      <c r="N6" s="57">
        <f>IF(Projections!N$33&gt;=0,$B6+(1-$B6)*Projections!N$33,$B6+$B6*Projections!N$33)</f>
        <v>0.81040175572656759</v>
      </c>
      <c r="O6" s="57">
        <f>IF(Projections!O$33&gt;=0,$B6+(1-$B6)*Projections!O$33,$B6+$B6*Projections!O$33)</f>
        <v>0.80792925735630117</v>
      </c>
      <c r="P6" s="57">
        <f>IF(Projections!P$33&gt;=0,$B6+(1-$B6)*Projections!P$33,$B6+$B6*Projections!P$33)</f>
        <v>0.80545675898603486</v>
      </c>
      <c r="Q6" s="57">
        <f>IF(Projections!Q$33&gt;=0,$B6+(1-$B6)*Projections!Q$33,$B6+$B6*Projections!Q$33)</f>
        <v>0.80298426061576755</v>
      </c>
      <c r="R6" s="57">
        <f>IF(Projections!R$33&gt;=0,$B6+(1-$B6)*Projections!R$33,$B6+$B6*Projections!R$33)</f>
        <v>0.80051936940458523</v>
      </c>
      <c r="S6" s="57">
        <f>IF(Projections!S$33&gt;=0,$B6+(1-$B6)*Projections!S$33,$B6+$B6*Projections!S$33)</f>
        <v>0.79805447819340203</v>
      </c>
      <c r="T6" s="57">
        <f>IF(Projections!T$33&gt;=0,$B6+(1-$B6)*Projections!T$33,$B6+$B6*Projections!T$33)</f>
        <v>0.79558958698221871</v>
      </c>
      <c r="U6" s="57">
        <f>IF(Projections!U$33&gt;=0,$B6+(1-$B6)*Projections!U$33,$B6+$B6*Projections!U$33)</f>
        <v>0.79312469577103639</v>
      </c>
      <c r="V6" s="57">
        <f>IF(Projections!V$33&gt;=0,$B6+(1-$B6)*Projections!V$33,$B6+$B6*Projections!V$33)</f>
        <v>0.79065980455985319</v>
      </c>
      <c r="W6" s="57">
        <f>IF(Projections!W$33&gt;=0,$B6+(1-$B6)*Projections!W$33,$B6+$B6*Projections!W$33)</f>
        <v>0.78829491323860612</v>
      </c>
      <c r="X6" s="57">
        <f>IF(Projections!X$33&gt;=0,$B6+(1-$B6)*Projections!X$33,$B6+$B6*Projections!X$33)</f>
        <v>0.78593002191736006</v>
      </c>
      <c r="Y6" s="57">
        <f>IF(Projections!Y$33&gt;=0,$B6+(1-$B6)*Projections!Y$33,$B6+$B6*Projections!Y$33)</f>
        <v>0.78356513059611388</v>
      </c>
      <c r="Z6" s="57">
        <f>IF(Projections!Z$33&gt;=0,$B6+(1-$B6)*Projections!Z$33,$B6+$B6*Projections!Z$33)</f>
        <v>0.7812002392748687</v>
      </c>
      <c r="AA6" s="57">
        <f>IF(Projections!AA$33&gt;=0,$B6+(1-$B6)*Projections!AA$33,$B6+$B6*Projections!AA$33)</f>
        <v>0.77883534795362253</v>
      </c>
      <c r="AB6" s="57">
        <f>IF(Projections!AB$33&gt;=0,$B6+(1-$B6)*Projections!AB$33,$B6+$B6*Projections!AB$33)</f>
        <v>0.77664736084474839</v>
      </c>
      <c r="AC6" s="57">
        <f>IF(Projections!AC$33&gt;=0,$B6+(1-$B6)*Projections!AC$33,$B6+$B6*Projections!AC$33)</f>
        <v>0.77445937373587315</v>
      </c>
      <c r="AD6" s="57">
        <f>IF(Projections!AD$33&gt;=0,$B6+(1-$B6)*Projections!AD$33,$B6+$B6*Projections!AD$33)</f>
        <v>0.77227138662699812</v>
      </c>
      <c r="AE6" s="57">
        <f>IF(Projections!AE$33&gt;=0,$B6+(1-$B6)*Projections!AE$33,$B6+$B6*Projections!AE$33)</f>
        <v>0.77008339951812288</v>
      </c>
      <c r="AF6" s="57">
        <f>IF(Projections!AF$33&gt;=0,$B6+(1-$B6)*Projections!AF$33,$B6+$B6*Projections!AF$33)</f>
        <v>0.76789541240924786</v>
      </c>
    </row>
    <row r="7" spans="1:32" x14ac:dyDescent="0.25">
      <c r="A7" s="58" t="s">
        <v>5167</v>
      </c>
      <c r="B7" s="61">
        <f t="shared" ref="B7" si="1">B3</f>
        <v>0.88480980826808697</v>
      </c>
      <c r="C7" s="57">
        <f>IF(Projections!C$33&gt;=0,$B7+(1-$B7)*Projections!C$33,$B7+$B7*Projections!C$33)</f>
        <v>0.88228019581311778</v>
      </c>
      <c r="D7" s="57">
        <f>IF(Projections!D$33&gt;=0,$B7+(1-$B7)*Projections!D$33,$B7+$B7*Projections!D$33)</f>
        <v>0.87975058335814971</v>
      </c>
      <c r="E7" s="57">
        <f>IF(Projections!E$33&gt;=0,$B7+(1-$B7)*Projections!E$33,$B7+$B7*Projections!E$33)</f>
        <v>0.87722097090318052</v>
      </c>
      <c r="F7" s="57">
        <f>IF(Projections!F$33&gt;=0,$B7+(1-$B7)*Projections!F$33,$B7+$B7*Projections!F$33)</f>
        <v>0.87469135844821233</v>
      </c>
      <c r="G7" s="57">
        <f>IF(Projections!G$33&gt;=0,$B7+(1-$B7)*Projections!G$33,$B7+$B7*Projections!G$33)</f>
        <v>0.87216174599324314</v>
      </c>
      <c r="H7" s="57">
        <f>IF(Projections!H$33&gt;=0,$B7+(1-$B7)*Projections!H$33,$B7+$B7*Projections!H$33)</f>
        <v>0.86961012224794598</v>
      </c>
      <c r="I7" s="57">
        <f>IF(Projections!I$33&gt;=0,$B7+(1-$B7)*Projections!I$33,$B7+$B7*Projections!I$33)</f>
        <v>0.86705849850264871</v>
      </c>
      <c r="J7" s="57">
        <f>IF(Projections!J$33&gt;=0,$B7+(1-$B7)*Projections!J$33,$B7+$B7*Projections!J$33)</f>
        <v>0.86450687475735044</v>
      </c>
      <c r="K7" s="57">
        <f>IF(Projections!K$33&gt;=0,$B7+(1-$B7)*Projections!K$33,$B7+$B7*Projections!K$33)</f>
        <v>0.86195525101205317</v>
      </c>
      <c r="L7" s="57">
        <f>IF(Projections!L$33&gt;=0,$B7+(1-$B7)*Projections!L$33,$B7+$B7*Projections!L$33)</f>
        <v>0.8594036272667559</v>
      </c>
      <c r="M7" s="57">
        <f>IF(Projections!M$33&gt;=0,$B7+(1-$B7)*Projections!M$33,$B7+$B7*Projections!M$33)</f>
        <v>0.85679752862051917</v>
      </c>
      <c r="N7" s="57">
        <f>IF(Projections!N$33&gt;=0,$B7+(1-$B7)*Projections!N$33,$B7+$B7*Projections!N$33)</f>
        <v>0.85419142997428144</v>
      </c>
      <c r="O7" s="57">
        <f>IF(Projections!O$33&gt;=0,$B7+(1-$B7)*Projections!O$33,$B7+$B7*Projections!O$33)</f>
        <v>0.8515853313280447</v>
      </c>
      <c r="P7" s="57">
        <f>IF(Projections!P$33&gt;=0,$B7+(1-$B7)*Projections!P$33,$B7+$B7*Projections!P$33)</f>
        <v>0.84897923268180786</v>
      </c>
      <c r="Q7" s="57">
        <f>IF(Projections!Q$33&gt;=0,$B7+(1-$B7)*Projections!Q$33,$B7+$B7*Projections!Q$33)</f>
        <v>0.84637313403557013</v>
      </c>
      <c r="R7" s="57">
        <f>IF(Projections!R$33&gt;=0,$B7+(1-$B7)*Projections!R$33,$B7+$B7*Projections!R$33)</f>
        <v>0.84377505359764815</v>
      </c>
      <c r="S7" s="57">
        <f>IF(Projections!S$33&gt;=0,$B7+(1-$B7)*Projections!S$33,$B7+$B7*Projections!S$33)</f>
        <v>0.84117697315972517</v>
      </c>
      <c r="T7" s="57">
        <f>IF(Projections!T$33&gt;=0,$B7+(1-$B7)*Projections!T$33,$B7+$B7*Projections!T$33)</f>
        <v>0.83857889272180208</v>
      </c>
      <c r="U7" s="57">
        <f>IF(Projections!U$33&gt;=0,$B7+(1-$B7)*Projections!U$33,$B7+$B7*Projections!U$33)</f>
        <v>0.8359808122838801</v>
      </c>
      <c r="V7" s="57">
        <f>IF(Projections!V$33&gt;=0,$B7+(1-$B7)*Projections!V$33,$B7+$B7*Projections!V$33)</f>
        <v>0.83338273184595713</v>
      </c>
      <c r="W7" s="57">
        <f>IF(Projections!W$33&gt;=0,$B7+(1-$B7)*Projections!W$33,$B7+$B7*Projections!W$33)</f>
        <v>0.83089005474456223</v>
      </c>
      <c r="X7" s="57">
        <f>IF(Projections!X$33&gt;=0,$B7+(1-$B7)*Projections!X$33,$B7+$B7*Projections!X$33)</f>
        <v>0.82839737764316834</v>
      </c>
      <c r="Y7" s="57">
        <f>IF(Projections!Y$33&gt;=0,$B7+(1-$B7)*Projections!Y$33,$B7+$B7*Projections!Y$33)</f>
        <v>0.82590470054177456</v>
      </c>
      <c r="Z7" s="57">
        <f>IF(Projections!Z$33&gt;=0,$B7+(1-$B7)*Projections!Z$33,$B7+$B7*Projections!Z$33)</f>
        <v>0.82341202344038167</v>
      </c>
      <c r="AA7" s="57">
        <f>IF(Projections!AA$33&gt;=0,$B7+(1-$B7)*Projections!AA$33,$B7+$B7*Projections!AA$33)</f>
        <v>0.82091934633898778</v>
      </c>
      <c r="AB7" s="57">
        <f>IF(Projections!AB$33&gt;=0,$B7+(1-$B7)*Projections!AB$33,$B7+$B7*Projections!AB$33)</f>
        <v>0.81861313238512123</v>
      </c>
      <c r="AC7" s="57">
        <f>IF(Projections!AC$33&gt;=0,$B7+(1-$B7)*Projections!AC$33,$B7+$B7*Projections!AC$33)</f>
        <v>0.81630691843125369</v>
      </c>
      <c r="AD7" s="57">
        <f>IF(Projections!AD$33&gt;=0,$B7+(1-$B7)*Projections!AD$33,$B7+$B7*Projections!AD$33)</f>
        <v>0.81400070447738615</v>
      </c>
      <c r="AE7" s="57">
        <f>IF(Projections!AE$33&gt;=0,$B7+(1-$B7)*Projections!AE$33,$B7+$B7*Projections!AE$33)</f>
        <v>0.81169449052351861</v>
      </c>
      <c r="AF7" s="57">
        <f>IF(Projections!AF$33&gt;=0,$B7+(1-$B7)*Projections!AF$33,$B7+$B7*Projections!AF$33)</f>
        <v>0.80938827656965118</v>
      </c>
    </row>
    <row r="8" spans="1:32" x14ac:dyDescent="0.25">
      <c r="A8" s="58" t="s">
        <v>5168</v>
      </c>
      <c r="B8" s="60">
        <f>SUMPRODUCT('First Year Calculations'!K:K,'First Year Calculations'!$X:$X)</f>
        <v>0.83452523568516135</v>
      </c>
      <c r="C8" s="57">
        <f>IF(Projections!C$33&gt;=0,$B8+(1-$B8)*Projections!C$33,$B8+$B8*Projections!C$33)</f>
        <v>0.83213938348229377</v>
      </c>
      <c r="D8" s="57">
        <f>IF(Projections!D$33&gt;=0,$B8+(1-$B8)*Projections!D$33,$B8+$B8*Projections!D$33)</f>
        <v>0.82975353127942708</v>
      </c>
      <c r="E8" s="57">
        <f>IF(Projections!E$33&gt;=0,$B8+(1-$B8)*Projections!E$33,$B8+$B8*Projections!E$33)</f>
        <v>0.82736767907655961</v>
      </c>
      <c r="F8" s="57">
        <f>IF(Projections!F$33&gt;=0,$B8+(1-$B8)*Projections!F$33,$B8+$B8*Projections!F$33)</f>
        <v>0.82498182687369292</v>
      </c>
      <c r="G8" s="57">
        <f>IF(Projections!G$33&gt;=0,$B8+(1-$B8)*Projections!G$33,$B8+$B8*Projections!G$33)</f>
        <v>0.82259597467082535</v>
      </c>
      <c r="H8" s="57">
        <f>IF(Projections!H$33&gt;=0,$B8+(1-$B8)*Projections!H$33,$B8+$B8*Projections!H$33)</f>
        <v>0.82018936209993609</v>
      </c>
      <c r="I8" s="57">
        <f>IF(Projections!I$33&gt;=0,$B8+(1-$B8)*Projections!I$33,$B8+$B8*Projections!I$33)</f>
        <v>0.81778274952904695</v>
      </c>
      <c r="J8" s="57">
        <f>IF(Projections!J$33&gt;=0,$B8+(1-$B8)*Projections!J$33,$B8+$B8*Projections!J$33)</f>
        <v>0.81537613695815681</v>
      </c>
      <c r="K8" s="57">
        <f>IF(Projections!K$33&gt;=0,$B8+(1-$B8)*Projections!K$33,$B8+$B8*Projections!K$33)</f>
        <v>0.81296952438726766</v>
      </c>
      <c r="L8" s="57">
        <f>IF(Projections!L$33&gt;=0,$B8+(1-$B8)*Projections!L$33,$B8+$B8*Projections!L$33)</f>
        <v>0.81056291181637841</v>
      </c>
      <c r="M8" s="57">
        <f>IF(Projections!M$33&gt;=0,$B8+(1-$B8)*Projections!M$33,$B8+$B8*Projections!M$33)</f>
        <v>0.8081049202043431</v>
      </c>
      <c r="N8" s="57">
        <f>IF(Projections!N$33&gt;=0,$B8+(1-$B8)*Projections!N$33,$B8+$B8*Projections!N$33)</f>
        <v>0.80564692859230691</v>
      </c>
      <c r="O8" s="57">
        <f>IF(Projections!O$33&gt;=0,$B8+(1-$B8)*Projections!O$33,$B8+$B8*Projections!O$33)</f>
        <v>0.80318893698027161</v>
      </c>
      <c r="P8" s="57">
        <f>IF(Projections!P$33&gt;=0,$B8+(1-$B8)*Projections!P$33,$B8+$B8*Projections!P$33)</f>
        <v>0.8007309453682363</v>
      </c>
      <c r="Q8" s="57">
        <f>IF(Projections!Q$33&gt;=0,$B8+(1-$B8)*Projections!Q$33,$B8+$B8*Projections!Q$33)</f>
        <v>0.79827295375620011</v>
      </c>
      <c r="R8" s="57">
        <f>IF(Projections!R$33&gt;=0,$B8+(1-$B8)*Projections!R$33,$B8+$B8*Projections!R$33)</f>
        <v>0.79582252467016878</v>
      </c>
      <c r="S8" s="57">
        <f>IF(Projections!S$33&gt;=0,$B8+(1-$B8)*Projections!S$33,$B8+$B8*Projections!S$33)</f>
        <v>0.79337209558413657</v>
      </c>
      <c r="T8" s="57">
        <f>IF(Projections!T$33&gt;=0,$B8+(1-$B8)*Projections!T$33,$B8+$B8*Projections!T$33)</f>
        <v>0.79092166649810436</v>
      </c>
      <c r="U8" s="57">
        <f>IF(Projections!U$33&gt;=0,$B8+(1-$B8)*Projections!U$33,$B8+$B8*Projections!U$33)</f>
        <v>0.78847123741207303</v>
      </c>
      <c r="V8" s="57">
        <f>IF(Projections!V$33&gt;=0,$B8+(1-$B8)*Projections!V$33,$B8+$B8*Projections!V$33)</f>
        <v>0.78602080832604082</v>
      </c>
      <c r="W8" s="57">
        <f>IF(Projections!W$33&gt;=0,$B8+(1-$B8)*Projections!W$33,$B8+$B8*Projections!W$33)</f>
        <v>0.78366979240590739</v>
      </c>
      <c r="X8" s="57">
        <f>IF(Projections!X$33&gt;=0,$B8+(1-$B8)*Projections!X$33,$B8+$B8*Projections!X$33)</f>
        <v>0.78131877648577486</v>
      </c>
      <c r="Y8" s="57">
        <f>IF(Projections!Y$33&gt;=0,$B8+(1-$B8)*Projections!Y$33,$B8+$B8*Projections!Y$33)</f>
        <v>0.77896776056564221</v>
      </c>
      <c r="Z8" s="57">
        <f>IF(Projections!Z$33&gt;=0,$B8+(1-$B8)*Projections!Z$33,$B8+$B8*Projections!Z$33)</f>
        <v>0.77661674464551056</v>
      </c>
      <c r="AA8" s="57">
        <f>IF(Projections!AA$33&gt;=0,$B8+(1-$B8)*Projections!AA$33,$B8+$B8*Projections!AA$33)</f>
        <v>0.77426572872537802</v>
      </c>
      <c r="AB8" s="57">
        <f>IF(Projections!AB$33&gt;=0,$B8+(1-$B8)*Projections!AB$33,$B8+$B8*Projections!AB$33)</f>
        <v>0.77209057907693768</v>
      </c>
      <c r="AC8" s="57">
        <f>IF(Projections!AC$33&gt;=0,$B8+(1-$B8)*Projections!AC$33,$B8+$B8*Projections!AC$33)</f>
        <v>0.76991542942849645</v>
      </c>
      <c r="AD8" s="57">
        <f>IF(Projections!AD$33&gt;=0,$B8+(1-$B8)*Projections!AD$33,$B8+$B8*Projections!AD$33)</f>
        <v>0.76774027978005521</v>
      </c>
      <c r="AE8" s="57">
        <f>IF(Projections!AE$33&gt;=0,$B8+(1-$B8)*Projections!AE$33,$B8+$B8*Projections!AE$33)</f>
        <v>0.76556513013161398</v>
      </c>
      <c r="AF8" s="57">
        <f>IF(Projections!AF$33&gt;=0,$B8+(1-$B8)*Projections!AF$33,$B8+$B8*Projections!AF$33)</f>
        <v>0.76338998048317275</v>
      </c>
    </row>
    <row r="9" spans="1:32" x14ac:dyDescent="0.25">
      <c r="A9" s="58" t="s">
        <v>5153</v>
      </c>
      <c r="B9" s="61">
        <f t="shared" ref="B9" si="2">B6</f>
        <v>0.83945049896617996</v>
      </c>
      <c r="C9" s="57">
        <f>IF(Projections!C$33&gt;=0,$B9+(1-$B9)*Projections!C$33,$B9+$B9*Projections!C$33)</f>
        <v>0.83705056576282699</v>
      </c>
      <c r="D9" s="57">
        <f>IF(Projections!D$33&gt;=0,$B9+(1-$B9)*Projections!D$33,$B9+$B9*Projections!D$33)</f>
        <v>0.83465063255947503</v>
      </c>
      <c r="E9" s="57">
        <f>IF(Projections!E$33&gt;=0,$B9+(1-$B9)*Projections!E$33,$B9+$B9*Projections!E$33)</f>
        <v>0.83225069935612217</v>
      </c>
      <c r="F9" s="57">
        <f>IF(Projections!F$33&gt;=0,$B9+(1-$B9)*Projections!F$33,$B9+$B9*Projections!F$33)</f>
        <v>0.82985076615277009</v>
      </c>
      <c r="G9" s="57">
        <f>IF(Projections!G$33&gt;=0,$B9+(1-$B9)*Projections!G$33,$B9+$B9*Projections!G$33)</f>
        <v>0.82745083294941724</v>
      </c>
      <c r="H9" s="57">
        <f>IF(Projections!H$33&gt;=0,$B9+(1-$B9)*Projections!H$33,$B9+$B9*Projections!H$33)</f>
        <v>0.82503001685295418</v>
      </c>
      <c r="I9" s="57">
        <f>IF(Projections!I$33&gt;=0,$B9+(1-$B9)*Projections!I$33,$B9+$B9*Projections!I$33)</f>
        <v>0.82260920075649113</v>
      </c>
      <c r="J9" s="57">
        <f>IF(Projections!J$33&gt;=0,$B9+(1-$B9)*Projections!J$33,$B9+$B9*Projections!J$33)</f>
        <v>0.8201883846600273</v>
      </c>
      <c r="K9" s="57">
        <f>IF(Projections!K$33&gt;=0,$B9+(1-$B9)*Projections!K$33,$B9+$B9*Projections!K$33)</f>
        <v>0.81776756856356425</v>
      </c>
      <c r="L9" s="57">
        <f>IF(Projections!L$33&gt;=0,$B9+(1-$B9)*Projections!L$33,$B9+$B9*Projections!L$33)</f>
        <v>0.8153467524671012</v>
      </c>
      <c r="M9" s="57">
        <f>IF(Projections!M$33&gt;=0,$B9+(1-$B9)*Projections!M$33,$B9+$B9*Projections!M$33)</f>
        <v>0.81287425409683489</v>
      </c>
      <c r="N9" s="57">
        <f>IF(Projections!N$33&gt;=0,$B9+(1-$B9)*Projections!N$33,$B9+$B9*Projections!N$33)</f>
        <v>0.81040175572656759</v>
      </c>
      <c r="O9" s="57">
        <f>IF(Projections!O$33&gt;=0,$B9+(1-$B9)*Projections!O$33,$B9+$B9*Projections!O$33)</f>
        <v>0.80792925735630117</v>
      </c>
      <c r="P9" s="57">
        <f>IF(Projections!P$33&gt;=0,$B9+(1-$B9)*Projections!P$33,$B9+$B9*Projections!P$33)</f>
        <v>0.80545675898603486</v>
      </c>
      <c r="Q9" s="57">
        <f>IF(Projections!Q$33&gt;=0,$B9+(1-$B9)*Projections!Q$33,$B9+$B9*Projections!Q$33)</f>
        <v>0.80298426061576755</v>
      </c>
      <c r="R9" s="57">
        <f>IF(Projections!R$33&gt;=0,$B9+(1-$B9)*Projections!R$33,$B9+$B9*Projections!R$33)</f>
        <v>0.80051936940458523</v>
      </c>
      <c r="S9" s="57">
        <f>IF(Projections!S$33&gt;=0,$B9+(1-$B9)*Projections!S$33,$B9+$B9*Projections!S$33)</f>
        <v>0.79805447819340203</v>
      </c>
      <c r="T9" s="57">
        <f>IF(Projections!T$33&gt;=0,$B9+(1-$B9)*Projections!T$33,$B9+$B9*Projections!T$33)</f>
        <v>0.79558958698221871</v>
      </c>
      <c r="U9" s="57">
        <f>IF(Projections!U$33&gt;=0,$B9+(1-$B9)*Projections!U$33,$B9+$B9*Projections!U$33)</f>
        <v>0.79312469577103639</v>
      </c>
      <c r="V9" s="57">
        <f>IF(Projections!V$33&gt;=0,$B9+(1-$B9)*Projections!V$33,$B9+$B9*Projections!V$33)</f>
        <v>0.79065980455985319</v>
      </c>
      <c r="W9" s="57">
        <f>IF(Projections!W$33&gt;=0,$B9+(1-$B9)*Projections!W$33,$B9+$B9*Projections!W$33)</f>
        <v>0.78829491323860612</v>
      </c>
      <c r="X9" s="57">
        <f>IF(Projections!X$33&gt;=0,$B9+(1-$B9)*Projections!X$33,$B9+$B9*Projections!X$33)</f>
        <v>0.78593002191736006</v>
      </c>
      <c r="Y9" s="57">
        <f>IF(Projections!Y$33&gt;=0,$B9+(1-$B9)*Projections!Y$33,$B9+$B9*Projections!Y$33)</f>
        <v>0.78356513059611388</v>
      </c>
      <c r="Z9" s="57">
        <f>IF(Projections!Z$33&gt;=0,$B9+(1-$B9)*Projections!Z$33,$B9+$B9*Projections!Z$33)</f>
        <v>0.7812002392748687</v>
      </c>
      <c r="AA9" s="57">
        <f>IF(Projections!AA$33&gt;=0,$B9+(1-$B9)*Projections!AA$33,$B9+$B9*Projections!AA$33)</f>
        <v>0.77883534795362253</v>
      </c>
      <c r="AB9" s="57">
        <f>IF(Projections!AB$33&gt;=0,$B9+(1-$B9)*Projections!AB$33,$B9+$B9*Projections!AB$33)</f>
        <v>0.77664736084474839</v>
      </c>
      <c r="AC9" s="57">
        <f>IF(Projections!AC$33&gt;=0,$B9+(1-$B9)*Projections!AC$33,$B9+$B9*Projections!AC$33)</f>
        <v>0.77445937373587315</v>
      </c>
      <c r="AD9" s="57">
        <f>IF(Projections!AD$33&gt;=0,$B9+(1-$B9)*Projections!AD$33,$B9+$B9*Projections!AD$33)</f>
        <v>0.77227138662699812</v>
      </c>
      <c r="AE9" s="57">
        <f>IF(Projections!AE$33&gt;=0,$B9+(1-$B9)*Projections!AE$33,$B9+$B9*Projections!AE$33)</f>
        <v>0.77008339951812288</v>
      </c>
      <c r="AF9" s="57">
        <f>IF(Projections!AF$33&gt;=0,$B9+(1-$B9)*Projections!AF$33,$B9+$B9*Projections!AF$33)</f>
        <v>0.76789541240924786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257B2780BAD0A45A02FA065B9C6CC6A" ma:contentTypeVersion="17" ma:contentTypeDescription="Create a new document." ma:contentTypeScope="" ma:versionID="54b727ac31dab95898e9cf92f0402afe">
  <xsd:schema xmlns:xsd="http://www.w3.org/2001/XMLSchema" xmlns:xs="http://www.w3.org/2001/XMLSchema" xmlns:p="http://schemas.microsoft.com/office/2006/metadata/properties" xmlns:ns2="cb176f07-3112-4ee9-93fd-ae2cb5f3e433" xmlns:ns3="6b15a3a4-8173-42d6-9deb-398ec38eca4b" targetNamespace="http://schemas.microsoft.com/office/2006/metadata/properties" ma:root="true" ma:fieldsID="42611c3eb46fef4c2b2610d1e51cc1b0" ns2:_="" ns3:_="">
    <xsd:import namespace="cb176f07-3112-4ee9-93fd-ae2cb5f3e433"/>
    <xsd:import namespace="6b15a3a4-8173-42d6-9deb-398ec38eca4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2:MediaServiceLocation" minOccurs="0"/>
                <xsd:element ref="ns2:MediaLengthInSeconds" minOccurs="0"/>
                <xsd:element ref="ns2:lcf76f155ced4ddcb4097134ff3c332f" minOccurs="0"/>
                <xsd:element ref="ns3: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b176f07-3112-4ee9-93fd-ae2cb5f3e43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ca0deac2-43b9-460d-a4eb-012f87ec990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b15a3a4-8173-42d6-9deb-398ec38eca4b"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caf201a3-c970-477d-b8ee-c5923cb026e5}" ma:internalName="TaxCatchAll" ma:showField="CatchAllData" ma:web="6b15a3a4-8173-42d6-9deb-398ec38eca4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D4938AB-58A4-4F42-914C-ABF830368582}"/>
</file>

<file path=customXml/itemProps2.xml><?xml version="1.0" encoding="utf-8"?>
<ds:datastoreItem xmlns:ds="http://schemas.openxmlformats.org/officeDocument/2006/customXml" ds:itemID="{344B2039-941C-4825-BF6B-03CE314C771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vt:i4>
      </vt:variant>
    </vt:vector>
  </HeadingPairs>
  <TitlesOfParts>
    <vt:vector size="34" baseType="lpstr">
      <vt:lpstr>About</vt:lpstr>
      <vt:lpstr>EPA Data</vt:lpstr>
      <vt:lpstr>Census Data</vt:lpstr>
      <vt:lpstr>First Year Calculations</vt:lpstr>
      <vt:lpstr>Census Projection</vt:lpstr>
      <vt:lpstr>Projections</vt:lpstr>
      <vt:lpstr>PM25</vt:lpstr>
      <vt:lpstr>FoHObDT-PM25-male</vt:lpstr>
      <vt:lpstr>FoHObDT-PM25-female</vt:lpstr>
      <vt:lpstr>FoHObDT-PM25-white</vt:lpstr>
      <vt:lpstr>FoHObDT-PM25-black</vt:lpstr>
      <vt:lpstr>FoHObDT-PM25-asian</vt:lpstr>
      <vt:lpstr>FoHObDT-PM25-otherrace</vt:lpstr>
      <vt:lpstr>FoHObDT-PM25-hispanic</vt:lpstr>
      <vt:lpstr>FoHObDT-PM25-nonhispanic</vt:lpstr>
      <vt:lpstr>NOx</vt:lpstr>
      <vt:lpstr>FoHObDT-NOx-male</vt:lpstr>
      <vt:lpstr>FoHObDT-NOx-female</vt:lpstr>
      <vt:lpstr>FoHObDT-NOx-white</vt:lpstr>
      <vt:lpstr>FoHObDT-NOx-black</vt:lpstr>
      <vt:lpstr>FoHObDT-NOx-asian</vt:lpstr>
      <vt:lpstr>FoHObDT-NOx-otherrace</vt:lpstr>
      <vt:lpstr>FoHObDT-NOx-hispanic</vt:lpstr>
      <vt:lpstr>FoHObDT-NOx-nonhispanic</vt:lpstr>
      <vt:lpstr>SOx</vt:lpstr>
      <vt:lpstr>FoHObDT-SOx-male</vt:lpstr>
      <vt:lpstr>FoHObDT-SOx-female</vt:lpstr>
      <vt:lpstr>FoHObDT-SOx-white</vt:lpstr>
      <vt:lpstr>FoHObDT-SOx-black</vt:lpstr>
      <vt:lpstr>FoHObDT-SOx-asian</vt:lpstr>
      <vt:lpstr>FoHObDT-SOx-otherrace</vt:lpstr>
      <vt:lpstr>FoHObDT-SOx-hispanic</vt:lpstr>
      <vt:lpstr>FoHObDT-SOx-nonhispanic</vt:lpstr>
      <vt:lpstr>'Census Projection'!Print_Titles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Jeffrey Rissman</cp:lastModifiedBy>
  <dcterms:created xsi:type="dcterms:W3CDTF">2021-04-23T23:32:44Z</dcterms:created>
  <dcterms:modified xsi:type="dcterms:W3CDTF">2021-07-07T18:24:44Z</dcterms:modified>
</cp:coreProperties>
</file>